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4725" yWindow="5025" windowWidth="19350" windowHeight="9720" tabRatio="905" firstSheet="5" activeTab="5"/>
  </bookViews>
  <sheets>
    <sheet name="1 паспорт гп" sheetId="1" state="hidden" r:id="rId1"/>
    <sheet name="ОБЩИЙ ПЛАН" sheetId="2" state="hidden" r:id="rId2"/>
    <sheet name="2 показатели гп " sheetId="42" state="hidden" r:id="rId3"/>
    <sheet name="3 план показат гп" sheetId="4" state="hidden" r:id="rId4"/>
    <sheet name="4 структура гп" sheetId="41" state="hidden" r:id="rId5"/>
    <sheet name="5 финанс обесп" sheetId="6" r:id="rId6"/>
    <sheet name="5.1 Минздрав" sheetId="36" r:id="rId7"/>
    <sheet name="5.2 Минстрой" sheetId="37" state="hidden" r:id="rId8"/>
    <sheet name="5.3 Мин.рег" sheetId="38" state="hidden" r:id="rId9"/>
    <sheet name="5.4 Комитет по молодежн политик" sheetId="40" state="hidden" r:id="rId10"/>
    <sheet name="6 показат омсу" sheetId="7" state="hidden" r:id="rId11"/>
    <sheet name="К.01.паспорт кпм" sheetId="8" state="hidden" r:id="rId12"/>
    <sheet name="К.02. паспорт кпм " sheetId="12" state="hidden" r:id="rId13"/>
    <sheet name="К.03. паспорт кпм" sheetId="13" state="hidden" r:id="rId14"/>
    <sheet name="К.04. паспорт кпм" sheetId="16" r:id="rId15"/>
    <sheet name="К.05. паспорт кпм" sheetId="17" state="hidden" r:id="rId16"/>
    <sheet name="К.06. паспорт кпм " sheetId="18" state="hidden" r:id="rId17"/>
    <sheet name="К.07. паспорт кпм" sheetId="20" state="hidden" r:id="rId18"/>
    <sheet name="К.08. паспорт кпм " sheetId="21" state="hidden" r:id="rId19"/>
    <sheet name="К.09. паспорт кпм" sheetId="23" state="hidden" r:id="rId20"/>
    <sheet name="К.10. паспорт кпм" sheetId="24" state="hidden" r:id="rId21"/>
    <sheet name="К.11. паспорт кпм" sheetId="25" state="hidden" r:id="rId22"/>
    <sheet name="К.12. паспорт кпм" sheetId="26" state="hidden" r:id="rId23"/>
    <sheet name="К.01.паспорт кпм (2)" sheetId="44" state="hidden" r:id="rId24"/>
    <sheet name="К.13.паспорт кпм" sheetId="35" state="hidden" r:id="rId25"/>
    <sheet name="К.14. паспорт кпм (2)" sheetId="45" state="hidden" r:id="rId26"/>
    <sheet name="К.14. паспорт кпм" sheetId="30" state="hidden" r:id="rId27"/>
    <sheet name="К.15. паспорт кпм " sheetId="32" state="hidden" r:id="rId28"/>
    <sheet name="К.16. паспорт кпм" sheetId="33" state="hidden" r:id="rId29"/>
    <sheet name="К.17. паспорт кпм" sheetId="34" state="hidden" r:id="rId30"/>
    <sheet name="К.17. паспорт кпм 2" sheetId="46" r:id="rId31"/>
    <sheet name="методика расчета" sheetId="43" state="hidden" r:id="rId32"/>
  </sheets>
  <externalReferences>
    <externalReference r:id="rId33"/>
    <externalReference r:id="rId34"/>
  </externalReferences>
  <definedNames>
    <definedName name="_ftn1" localSheetId="0">'1 паспорт гп'!#REF!</definedName>
    <definedName name="_ftn2" localSheetId="0">'1 паспорт гп'!#REF!</definedName>
    <definedName name="_ftn3" localSheetId="0">'1 паспорт гп'!#REF!</definedName>
    <definedName name="_ftn4" localSheetId="0">'1 паспорт гп'!#REF!</definedName>
    <definedName name="_ftn5" localSheetId="2">'2 показатели гп '!#REF!</definedName>
    <definedName name="_ftn6" localSheetId="2">'2 показатели гп '!#REF!</definedName>
    <definedName name="_ftn7" localSheetId="2">'2 показатели гп '!#REF!</definedName>
    <definedName name="_ftn8" localSheetId="2">'2 показатели гп '!#REF!</definedName>
    <definedName name="_ftn9" localSheetId="4">'4 структура гп'!#REF!</definedName>
    <definedName name="_ftnref1" localSheetId="0">'1 паспорт гп'!$A$8</definedName>
    <definedName name="_ftnref2" localSheetId="0">'1 паспорт гп'!#REF!</definedName>
    <definedName name="_ftnref3" localSheetId="0">'1 паспорт гп'!$A$11</definedName>
    <definedName name="_ftnref4" localSheetId="0">'1 паспорт гп'!$A$12</definedName>
    <definedName name="_ftnref5" localSheetId="2">'2 показатели гп '!#REF!</definedName>
    <definedName name="_ftnref6" localSheetId="2">'2 показатели гп '!#REF!</definedName>
    <definedName name="_ftnref7" localSheetId="2">'2 показатели гп '!#REF!</definedName>
    <definedName name="_ftnref8" localSheetId="2">'2 показатели гп '!#REF!</definedName>
    <definedName name="_ftnref9" localSheetId="4">'4 структура гп'!#REF!</definedName>
    <definedName name="_Ref129093998" localSheetId="2">'2 показатели гп '!#REF!</definedName>
    <definedName name="_Ref129108205" localSheetId="2">'2 показатели гп '!#REF!</definedName>
    <definedName name="_Ref129119499" localSheetId="11">'К.01.паспорт кпм'!$F$10</definedName>
    <definedName name="_Ref129119499" localSheetId="23">'К.01.паспорт кпм (2)'!$F$10</definedName>
    <definedName name="_Ref129119499" localSheetId="12">'К.02. паспорт кпм '!$F$10</definedName>
    <definedName name="_Ref129119499" localSheetId="13">'К.03. паспорт кпм'!$F$10</definedName>
    <definedName name="_Ref129119499" localSheetId="14">'К.04. паспорт кпм'!$F$10</definedName>
    <definedName name="_Ref129119499" localSheetId="15">'К.05. паспорт кпм'!$F$10</definedName>
    <definedName name="_Ref129119499" localSheetId="16">'К.06. паспорт кпм '!$F$10</definedName>
    <definedName name="_Ref129119499" localSheetId="17">'К.07. паспорт кпм'!$F$10</definedName>
    <definedName name="_Ref129119499" localSheetId="18">'К.08. паспорт кпм '!$F$10</definedName>
    <definedName name="_Ref129119499" localSheetId="19">'К.09. паспорт кпм'!$F$10</definedName>
    <definedName name="_Ref129119499" localSheetId="20">'К.10. паспорт кпм'!$F$10</definedName>
    <definedName name="_Ref129119499" localSheetId="21">'К.11. паспорт кпм'!$F$10</definedName>
    <definedName name="_Ref129119499" localSheetId="22">'К.12. паспорт кпм'!$F$10</definedName>
    <definedName name="_Ref129119499" localSheetId="26">'К.14. паспорт кпм'!#REF!</definedName>
    <definedName name="_Ref129119499" localSheetId="25">'К.14. паспорт кпм (2)'!#REF!</definedName>
    <definedName name="_Ref129119499" localSheetId="27">'К.15. паспорт кпм '!#REF!</definedName>
    <definedName name="_Ref129119499" localSheetId="28">'К.16. паспорт кпм'!#REF!</definedName>
    <definedName name="_Ref129119499" localSheetId="29">'К.17. паспорт кпм'!#REF!</definedName>
    <definedName name="_Ref129119499" localSheetId="30">'К.17. паспорт кпм 2'!#REF!</definedName>
    <definedName name="_Ref129337675" localSheetId="4">'4 структура гп'!#REF!</definedName>
    <definedName name="_Ref141435207" localSheetId="4">'4 структура гп'!#REF!</definedName>
    <definedName name="_Ref143871678" localSheetId="11">'К.01.паспорт кпм'!$A$77</definedName>
    <definedName name="_Ref143871678" localSheetId="23">'К.01.паспорт кпм (2)'!$A$77</definedName>
    <definedName name="_Ref143871678" localSheetId="12">'К.02. паспорт кпм '!#REF!</definedName>
    <definedName name="_Ref143871678" localSheetId="13">'К.03. паспорт кпм'!$A$95</definedName>
    <definedName name="_Ref143871678" localSheetId="14">'К.04. паспорт кпм'!$A$75</definedName>
    <definedName name="_Ref143871678" localSheetId="15">'К.05. паспорт кпм'!$A$83</definedName>
    <definedName name="_Ref143871678" localSheetId="16">'К.06. паспорт кпм '!$A$72</definedName>
    <definedName name="_Ref143871678" localSheetId="17">'К.07. паспорт кпм'!$A$75</definedName>
    <definedName name="_Ref143871678" localSheetId="18">'К.08. паспорт кпм '!#REF!</definedName>
    <definedName name="_Ref143871678" localSheetId="19">'К.09. паспорт кпм'!#REF!</definedName>
    <definedName name="_Ref143871678" localSheetId="20">'К.10. паспорт кпм'!#REF!</definedName>
    <definedName name="_Ref143871678" localSheetId="21">'К.11. паспорт кпм'!#REF!</definedName>
    <definedName name="_Ref143871678" localSheetId="22">'К.12. паспорт кпм'!#REF!</definedName>
    <definedName name="_Ref143871678" localSheetId="26">'К.14. паспорт кпм'!#REF!</definedName>
    <definedName name="_Ref143871678" localSheetId="25">'К.14. паспорт кпм (2)'!#REF!</definedName>
    <definedName name="_Ref143871678" localSheetId="27">'К.15. паспорт кпм '!#REF!</definedName>
    <definedName name="_Ref143871678" localSheetId="28">'К.16. паспорт кпм'!#REF!</definedName>
    <definedName name="_Ref143871678" localSheetId="29">'К.17. паспорт кпм'!#REF!</definedName>
    <definedName name="_Ref143871678" localSheetId="30">'К.17. паспорт кпм 2'!#REF!</definedName>
    <definedName name="_xlnm._FilterDatabase" localSheetId="5" hidden="1">'5 финанс обесп'!$A$4:$H$333</definedName>
    <definedName name="_xlnm._FilterDatabase" localSheetId="6" hidden="1">'5.1 Минздрав'!$A$4:$H$274</definedName>
    <definedName name="_xlnm._FilterDatabase" localSheetId="7" hidden="1">'5.2 Минстрой'!$A$4:$H$43</definedName>
    <definedName name="_xlnm._FilterDatabase" localSheetId="8" hidden="1">'5.3 Мин.рег'!$A$4:$H$23</definedName>
    <definedName name="_xlnm._FilterDatabase" localSheetId="9" hidden="1">'5.4 Комитет по молодежн политик'!$A$4:$H$23</definedName>
    <definedName name="_xlnm.Print_Area" localSheetId="2">'2 показатели гп '!$A$1:$U$14</definedName>
    <definedName name="_xlnm.Print_Area" localSheetId="3">'3 план показат гп'!$A$1:$P$28</definedName>
    <definedName name="_xlnm.Print_Area" localSheetId="4">'4 структура гп'!$A$1:$D$93</definedName>
    <definedName name="_xlnm.Print_Area" localSheetId="5">'5 финанс обесп'!$A$1:$H$333</definedName>
    <definedName name="_xlnm.Print_Area" localSheetId="6">'5.1 Минздрав'!$A$1:$H$274</definedName>
    <definedName name="_xlnm.Print_Area" localSheetId="7">'5.2 Минстрой'!$A$1:$H$43</definedName>
    <definedName name="_xlnm.Print_Area" localSheetId="8">'5.3 Мин.рег'!$A$1:$H$23</definedName>
    <definedName name="_xlnm.Print_Area" localSheetId="9">'5.4 Комитет по молодежн политик'!$A$1:$H$23</definedName>
    <definedName name="_xlnm.Print_Area" localSheetId="11">'К.01.паспорт кпм'!$A$1:$R$131</definedName>
    <definedName name="_xlnm.Print_Area" localSheetId="23">'К.01.паспорт кпм (2)'!$A$1:$R$131</definedName>
    <definedName name="_xlnm.Print_Area" localSheetId="12">'К.02. паспорт кпм '!$A$1:$R$144</definedName>
    <definedName name="_xlnm.Print_Area" localSheetId="13">'К.03. паспорт кпм'!$A$1:$R$205</definedName>
    <definedName name="_xlnm.Print_Area" localSheetId="16">'К.06. паспорт кпм '!$A$1:$R$107</definedName>
    <definedName name="_xlnm.Print_Area" localSheetId="17">'К.07. паспорт кпм'!$A$1:$R$113</definedName>
    <definedName name="_xlnm.Print_Area" localSheetId="18">'К.08. паспорт кпм '!$A$1:$R$122</definedName>
    <definedName name="_xlnm.Print_Area" localSheetId="19">'К.09. паспорт кпм'!$A$1:$R$69</definedName>
    <definedName name="_xlnm.Print_Area" localSheetId="20">'К.10. паспорт кпм'!$A$1:$R$70</definedName>
    <definedName name="_xlnm.Print_Area" localSheetId="22">'К.12. паспорт кпм'!$A$1:$R$73</definedName>
    <definedName name="_xlnm.Print_Area" localSheetId="24">'К.13.паспорт кпм'!$A$1:$R$123</definedName>
    <definedName name="_xlnm.Print_Area" localSheetId="26">'К.14. паспорт кпм'!$A$1:$R$336</definedName>
    <definedName name="_xlnm.Print_Area" localSheetId="25">'К.14. паспорт кпм (2)'!$A$1:$R$409</definedName>
    <definedName name="_xlnm.Print_Area" localSheetId="27">'К.15. паспорт кпм '!$A$1:$R$71</definedName>
    <definedName name="_xlnm.Print_Area" localSheetId="30">'К.17. паспорт кпм 2'!$A$1:$P$262</definedName>
  </definedNames>
  <calcPr calcId="125725"/>
</workbook>
</file>

<file path=xl/calcChain.xml><?xml version="1.0" encoding="utf-8"?>
<calcChain xmlns="http://schemas.openxmlformats.org/spreadsheetml/2006/main">
  <c r="N171" i="46"/>
  <c r="B267" i="36" l="1"/>
  <c r="F171" i="46"/>
  <c r="B147" i="36" l="1"/>
  <c r="B326" i="6"/>
  <c r="B196"/>
  <c r="F66" i="16" l="1"/>
  <c r="C16" i="6" l="1"/>
  <c r="C15" s="1"/>
  <c r="F14" i="1"/>
  <c r="C326" i="6" l="1"/>
  <c r="C325" s="1"/>
  <c r="C266" i="36"/>
  <c r="C267"/>
  <c r="E14" i="1"/>
  <c r="G171" i="46"/>
  <c r="E13" i="1"/>
  <c r="H283" i="6"/>
  <c r="H282"/>
  <c r="H281"/>
  <c r="H280"/>
  <c r="H279"/>
  <c r="H278"/>
  <c r="H277"/>
  <c r="H263"/>
  <c r="H262"/>
  <c r="H261"/>
  <c r="H260"/>
  <c r="H259"/>
  <c r="H258"/>
  <c r="H257"/>
  <c r="H163"/>
  <c r="H162"/>
  <c r="H161"/>
  <c r="H160"/>
  <c r="H159"/>
  <c r="H158"/>
  <c r="C165"/>
  <c r="D165"/>
  <c r="E165"/>
  <c r="F165"/>
  <c r="G165"/>
  <c r="L67" i="46"/>
  <c r="P23" i="35"/>
  <c r="P22"/>
  <c r="P24"/>
  <c r="B120" i="36"/>
  <c r="B166" i="6"/>
  <c r="B165" s="1"/>
  <c r="H165" s="1"/>
  <c r="F69" i="44"/>
  <c r="D266" i="36"/>
  <c r="E266"/>
  <c r="F266"/>
  <c r="G266"/>
  <c r="B231"/>
  <c r="B286" i="6" l="1"/>
  <c r="F58" i="33"/>
  <c r="G116" i="6" l="1"/>
  <c r="F116"/>
  <c r="E116"/>
  <c r="D116"/>
  <c r="C116"/>
  <c r="B116"/>
  <c r="G296"/>
  <c r="F296"/>
  <c r="E296"/>
  <c r="D296"/>
  <c r="C296"/>
  <c r="B296"/>
  <c r="G70" i="36"/>
  <c r="F70"/>
  <c r="E70"/>
  <c r="D70"/>
  <c r="D240"/>
  <c r="C70"/>
  <c r="C240"/>
  <c r="B70"/>
  <c r="G72" i="45"/>
  <c r="H72"/>
  <c r="I72"/>
  <c r="J72"/>
  <c r="K72"/>
  <c r="F73"/>
  <c r="G73"/>
  <c r="H73"/>
  <c r="I73"/>
  <c r="J73"/>
  <c r="K73"/>
  <c r="F72"/>
  <c r="B240" i="36"/>
  <c r="G240"/>
  <c r="F240"/>
  <c r="E240"/>
  <c r="L260" i="45"/>
  <c r="K259"/>
  <c r="J259"/>
  <c r="I259"/>
  <c r="H259"/>
  <c r="G259"/>
  <c r="F259"/>
  <c r="L250"/>
  <c r="K249"/>
  <c r="J249"/>
  <c r="I249"/>
  <c r="H249"/>
  <c r="G249"/>
  <c r="F249"/>
  <c r="L240"/>
  <c r="K239"/>
  <c r="J239"/>
  <c r="I239"/>
  <c r="H239"/>
  <c r="G239"/>
  <c r="F239"/>
  <c r="B316" i="6"/>
  <c r="B258" i="36"/>
  <c r="Q239" i="45" l="1"/>
  <c r="L249"/>
  <c r="L259"/>
  <c r="L239"/>
  <c r="B266" i="36"/>
  <c r="L219" i="46" l="1"/>
  <c r="L218"/>
  <c r="L217"/>
  <c r="L216"/>
  <c r="L215"/>
  <c r="L214"/>
  <c r="L213"/>
  <c r="L212"/>
  <c r="L211"/>
  <c r="K210"/>
  <c r="J210"/>
  <c r="I210"/>
  <c r="H210"/>
  <c r="G210"/>
  <c r="F210"/>
  <c r="L209"/>
  <c r="L208"/>
  <c r="L207"/>
  <c r="L206"/>
  <c r="L205"/>
  <c r="L204"/>
  <c r="L203"/>
  <c r="L202"/>
  <c r="L201"/>
  <c r="K200"/>
  <c r="J200"/>
  <c r="I200"/>
  <c r="H200"/>
  <c r="L200" s="1"/>
  <c r="G200"/>
  <c r="F200"/>
  <c r="L192"/>
  <c r="L191"/>
  <c r="K190"/>
  <c r="J190"/>
  <c r="I190"/>
  <c r="H190"/>
  <c r="G190"/>
  <c r="F190"/>
  <c r="L190" s="1"/>
  <c r="L185"/>
  <c r="L76" s="1"/>
  <c r="L181"/>
  <c r="L180" s="1"/>
  <c r="K180"/>
  <c r="J180"/>
  <c r="I180"/>
  <c r="H180"/>
  <c r="G180"/>
  <c r="F180"/>
  <c r="L171"/>
  <c r="K170"/>
  <c r="J170"/>
  <c r="I170"/>
  <c r="H170"/>
  <c r="G170"/>
  <c r="F170"/>
  <c r="L161"/>
  <c r="K160"/>
  <c r="J160"/>
  <c r="I160"/>
  <c r="H160"/>
  <c r="G160"/>
  <c r="F160"/>
  <c r="L151"/>
  <c r="K150"/>
  <c r="J150"/>
  <c r="I150"/>
  <c r="H150"/>
  <c r="G150"/>
  <c r="F150"/>
  <c r="L141"/>
  <c r="K140"/>
  <c r="J140"/>
  <c r="I140"/>
  <c r="H140"/>
  <c r="G140"/>
  <c r="F140"/>
  <c r="L140" s="1"/>
  <c r="L131"/>
  <c r="K130"/>
  <c r="J130"/>
  <c r="I130"/>
  <c r="H130"/>
  <c r="G130"/>
  <c r="F130"/>
  <c r="L130" s="1"/>
  <c r="L121"/>
  <c r="K120"/>
  <c r="J120"/>
  <c r="I120"/>
  <c r="H120"/>
  <c r="G120"/>
  <c r="F120"/>
  <c r="L120" s="1"/>
  <c r="L111"/>
  <c r="K110"/>
  <c r="J110"/>
  <c r="I110"/>
  <c r="H110"/>
  <c r="G110"/>
  <c r="F110"/>
  <c r="L101"/>
  <c r="K100"/>
  <c r="J100"/>
  <c r="I100"/>
  <c r="H100"/>
  <c r="G100"/>
  <c r="F100"/>
  <c r="L91"/>
  <c r="K90"/>
  <c r="J90"/>
  <c r="I90"/>
  <c r="H90"/>
  <c r="G90"/>
  <c r="F90"/>
  <c r="L81"/>
  <c r="K80"/>
  <c r="J80"/>
  <c r="I80"/>
  <c r="H80"/>
  <c r="G80"/>
  <c r="F80"/>
  <c r="L80" s="1"/>
  <c r="K76"/>
  <c r="J76"/>
  <c r="I76"/>
  <c r="H76"/>
  <c r="G76"/>
  <c r="F76"/>
  <c r="K72"/>
  <c r="K64"/>
  <c r="K73" s="1"/>
  <c r="J64"/>
  <c r="J73" s="1"/>
  <c r="I64"/>
  <c r="I73" s="1"/>
  <c r="H64"/>
  <c r="H73" s="1"/>
  <c r="G64"/>
  <c r="G73" s="1"/>
  <c r="F64"/>
  <c r="F73" s="1"/>
  <c r="K63"/>
  <c r="J63"/>
  <c r="J72" s="1"/>
  <c r="I63"/>
  <c r="I72" s="1"/>
  <c r="H63"/>
  <c r="H72" s="1"/>
  <c r="G63"/>
  <c r="G72" s="1"/>
  <c r="F63"/>
  <c r="F72" s="1"/>
  <c r="K62"/>
  <c r="K71" s="1"/>
  <c r="J62"/>
  <c r="J71" s="1"/>
  <c r="B19"/>
  <c r="B29" s="1"/>
  <c r="L230" i="45"/>
  <c r="K229"/>
  <c r="J229"/>
  <c r="I229"/>
  <c r="H229"/>
  <c r="G229"/>
  <c r="F229"/>
  <c r="L220"/>
  <c r="K219"/>
  <c r="J219"/>
  <c r="I219"/>
  <c r="H219"/>
  <c r="G219"/>
  <c r="F219"/>
  <c r="L210"/>
  <c r="K209"/>
  <c r="J209"/>
  <c r="I209"/>
  <c r="H209"/>
  <c r="G209"/>
  <c r="F209"/>
  <c r="L200"/>
  <c r="K199"/>
  <c r="J199"/>
  <c r="I199"/>
  <c r="H199"/>
  <c r="G199"/>
  <c r="F199"/>
  <c r="L190"/>
  <c r="K189"/>
  <c r="J189"/>
  <c r="I189"/>
  <c r="H189"/>
  <c r="G189"/>
  <c r="F189"/>
  <c r="L180"/>
  <c r="K179"/>
  <c r="J179"/>
  <c r="I179"/>
  <c r="H179"/>
  <c r="G179"/>
  <c r="F179"/>
  <c r="L160"/>
  <c r="K159"/>
  <c r="J159"/>
  <c r="I159"/>
  <c r="H159"/>
  <c r="G159"/>
  <c r="F159"/>
  <c r="L150"/>
  <c r="K149"/>
  <c r="J149"/>
  <c r="I149"/>
  <c r="H149"/>
  <c r="G149"/>
  <c r="F149"/>
  <c r="L140"/>
  <c r="K139"/>
  <c r="J139"/>
  <c r="I139"/>
  <c r="H139"/>
  <c r="G139"/>
  <c r="F139"/>
  <c r="L130"/>
  <c r="K129"/>
  <c r="J129"/>
  <c r="I129"/>
  <c r="H129"/>
  <c r="G129"/>
  <c r="F129"/>
  <c r="L120"/>
  <c r="K119"/>
  <c r="J119"/>
  <c r="I119"/>
  <c r="H119"/>
  <c r="G119"/>
  <c r="F119"/>
  <c r="L110"/>
  <c r="K109"/>
  <c r="J109"/>
  <c r="I109"/>
  <c r="H109"/>
  <c r="G109"/>
  <c r="F109"/>
  <c r="L101"/>
  <c r="L100"/>
  <c r="K99"/>
  <c r="J99"/>
  <c r="I99"/>
  <c r="H99"/>
  <c r="G99"/>
  <c r="F99"/>
  <c r="L90"/>
  <c r="K89"/>
  <c r="K71" s="1"/>
  <c r="K80" s="1"/>
  <c r="J89"/>
  <c r="I89"/>
  <c r="H89"/>
  <c r="G89"/>
  <c r="F89"/>
  <c r="F81"/>
  <c r="O74"/>
  <c r="K82"/>
  <c r="J82"/>
  <c r="I82"/>
  <c r="H82"/>
  <c r="O75"/>
  <c r="F82"/>
  <c r="K81"/>
  <c r="J81"/>
  <c r="I81"/>
  <c r="H81"/>
  <c r="G81"/>
  <c r="N74"/>
  <c r="R27"/>
  <c r="D27"/>
  <c r="C27"/>
  <c r="B27"/>
  <c r="R26"/>
  <c r="D26"/>
  <c r="C26"/>
  <c r="B26"/>
  <c r="R25"/>
  <c r="D25"/>
  <c r="C25"/>
  <c r="B25"/>
  <c r="R24"/>
  <c r="D24"/>
  <c r="C24"/>
  <c r="B24"/>
  <c r="L94" i="44"/>
  <c r="K88"/>
  <c r="J88"/>
  <c r="I88"/>
  <c r="H88"/>
  <c r="G88"/>
  <c r="F88"/>
  <c r="L84"/>
  <c r="K78"/>
  <c r="J78"/>
  <c r="I78"/>
  <c r="H78"/>
  <c r="H40" s="1"/>
  <c r="G78"/>
  <c r="G40" s="1"/>
  <c r="F78"/>
  <c r="L78" s="1"/>
  <c r="L69"/>
  <c r="L68" s="1"/>
  <c r="K68"/>
  <c r="J68"/>
  <c r="I68"/>
  <c r="I40" s="1"/>
  <c r="H68"/>
  <c r="H49" s="1"/>
  <c r="G68"/>
  <c r="G49" s="1"/>
  <c r="F68"/>
  <c r="L59"/>
  <c r="L58"/>
  <c r="K58"/>
  <c r="K40" s="1"/>
  <c r="J58"/>
  <c r="J49" s="1"/>
  <c r="I58"/>
  <c r="H58"/>
  <c r="G58"/>
  <c r="F58"/>
  <c r="L57"/>
  <c r="K57"/>
  <c r="J57"/>
  <c r="I57"/>
  <c r="H57"/>
  <c r="G57"/>
  <c r="F57"/>
  <c r="L56"/>
  <c r="K56"/>
  <c r="J56"/>
  <c r="I56"/>
  <c r="H56"/>
  <c r="G56"/>
  <c r="F56"/>
  <c r="L54"/>
  <c r="K54"/>
  <c r="J54"/>
  <c r="I54"/>
  <c r="H54"/>
  <c r="G54"/>
  <c r="F54"/>
  <c r="L53"/>
  <c r="K53"/>
  <c r="J53"/>
  <c r="I53"/>
  <c r="H53"/>
  <c r="G53"/>
  <c r="F53"/>
  <c r="L52"/>
  <c r="K52"/>
  <c r="J52"/>
  <c r="I52"/>
  <c r="H52"/>
  <c r="G52"/>
  <c r="F52"/>
  <c r="L51"/>
  <c r="K51"/>
  <c r="J51"/>
  <c r="I51"/>
  <c r="H51"/>
  <c r="G51"/>
  <c r="F51"/>
  <c r="K50"/>
  <c r="F50"/>
  <c r="K49"/>
  <c r="K46"/>
  <c r="K55" s="1"/>
  <c r="J46"/>
  <c r="J55" s="1"/>
  <c r="I46"/>
  <c r="I55" s="1"/>
  <c r="H46"/>
  <c r="H55" s="1"/>
  <c r="G46"/>
  <c r="G55" s="1"/>
  <c r="F46"/>
  <c r="K41"/>
  <c r="J41"/>
  <c r="J50" s="1"/>
  <c r="I41"/>
  <c r="I50" s="1"/>
  <c r="H41"/>
  <c r="H50" s="1"/>
  <c r="G41"/>
  <c r="G50" s="1"/>
  <c r="F41"/>
  <c r="J40"/>
  <c r="R20"/>
  <c r="C20"/>
  <c r="B20"/>
  <c r="G62" i="46" l="1"/>
  <c r="G71" s="1"/>
  <c r="L73" i="45"/>
  <c r="L82" s="1"/>
  <c r="I49" i="44"/>
  <c r="H71" i="45"/>
  <c r="H80" s="1"/>
  <c r="L110" i="46"/>
  <c r="L46" i="44"/>
  <c r="L55" s="1"/>
  <c r="G71" i="45"/>
  <c r="G80" s="1"/>
  <c r="L160" i="46"/>
  <c r="L88" i="44"/>
  <c r="F71" i="45"/>
  <c r="F80" s="1"/>
  <c r="L90" i="46"/>
  <c r="L210"/>
  <c r="L170"/>
  <c r="L41" i="44"/>
  <c r="L50" s="1"/>
  <c r="F49"/>
  <c r="F40" s="1"/>
  <c r="L40" s="1"/>
  <c r="L49" s="1"/>
  <c r="L100" i="46"/>
  <c r="L72" i="45"/>
  <c r="L81" s="1"/>
  <c r="L150" i="46"/>
  <c r="H62"/>
  <c r="H71" s="1"/>
  <c r="J71" i="45"/>
  <c r="I71"/>
  <c r="L99"/>
  <c r="I80"/>
  <c r="L139"/>
  <c r="L189"/>
  <c r="L229"/>
  <c r="L199"/>
  <c r="L109"/>
  <c r="L149"/>
  <c r="P75"/>
  <c r="G82"/>
  <c r="L119"/>
  <c r="J80"/>
  <c r="L159"/>
  <c r="L209"/>
  <c r="L89"/>
  <c r="L71" s="1"/>
  <c r="L129"/>
  <c r="L179"/>
  <c r="L219"/>
  <c r="F62" i="46"/>
  <c r="F71" s="1"/>
  <c r="L63"/>
  <c r="L72" s="1"/>
  <c r="I62"/>
  <c r="L64"/>
  <c r="L73" s="1"/>
  <c r="N75" i="45"/>
  <c r="P74"/>
  <c r="F55" i="44"/>
  <c r="L80" i="45" l="1"/>
  <c r="I71" i="46"/>
  <c r="L62"/>
  <c r="L71" s="1"/>
  <c r="L137" i="33" l="1"/>
  <c r="K136"/>
  <c r="J136"/>
  <c r="I136"/>
  <c r="H136"/>
  <c r="G136"/>
  <c r="F136"/>
  <c r="L127"/>
  <c r="K126"/>
  <c r="J126"/>
  <c r="I126"/>
  <c r="H126"/>
  <c r="G126"/>
  <c r="F126"/>
  <c r="L117"/>
  <c r="K116"/>
  <c r="J116"/>
  <c r="I116"/>
  <c r="H116"/>
  <c r="G116"/>
  <c r="F116"/>
  <c r="L107"/>
  <c r="K106"/>
  <c r="J106"/>
  <c r="I106"/>
  <c r="H106"/>
  <c r="G106"/>
  <c r="F106"/>
  <c r="L97"/>
  <c r="K96"/>
  <c r="J96"/>
  <c r="I96"/>
  <c r="H96"/>
  <c r="G96"/>
  <c r="F96"/>
  <c r="L87"/>
  <c r="L86" s="1"/>
  <c r="K86"/>
  <c r="J86"/>
  <c r="I86"/>
  <c r="H86"/>
  <c r="G86"/>
  <c r="F86"/>
  <c r="L77"/>
  <c r="K76"/>
  <c r="J76"/>
  <c r="I76"/>
  <c r="H76"/>
  <c r="G76"/>
  <c r="F76"/>
  <c r="L67"/>
  <c r="K66"/>
  <c r="J66"/>
  <c r="I66"/>
  <c r="H66"/>
  <c r="G66"/>
  <c r="F66"/>
  <c r="L59"/>
  <c r="K59"/>
  <c r="J59"/>
  <c r="I59"/>
  <c r="H59"/>
  <c r="G59"/>
  <c r="F59"/>
  <c r="K58"/>
  <c r="J58"/>
  <c r="I58"/>
  <c r="H58"/>
  <c r="G58"/>
  <c r="L54"/>
  <c r="K54"/>
  <c r="J54"/>
  <c r="I54"/>
  <c r="H54"/>
  <c r="G54"/>
  <c r="F54"/>
  <c r="L50"/>
  <c r="K50"/>
  <c r="J50"/>
  <c r="I50"/>
  <c r="H50"/>
  <c r="G50"/>
  <c r="F50"/>
  <c r="K49"/>
  <c r="J49"/>
  <c r="I49"/>
  <c r="H49"/>
  <c r="G49"/>
  <c r="O50" s="1"/>
  <c r="F49"/>
  <c r="N50" s="1"/>
  <c r="D20"/>
  <c r="C20"/>
  <c r="B20"/>
  <c r="L85" i="35"/>
  <c r="L84"/>
  <c r="L83"/>
  <c r="L82"/>
  <c r="L81"/>
  <c r="L80"/>
  <c r="L79"/>
  <c r="L78"/>
  <c r="L77"/>
  <c r="K76"/>
  <c r="J76"/>
  <c r="I76"/>
  <c r="H76"/>
  <c r="L76" s="1"/>
  <c r="G76"/>
  <c r="F76"/>
  <c r="L75"/>
  <c r="L74"/>
  <c r="L73"/>
  <c r="L72"/>
  <c r="L71"/>
  <c r="L70"/>
  <c r="L69"/>
  <c r="L68"/>
  <c r="K67"/>
  <c r="K40" s="1"/>
  <c r="K49" s="1"/>
  <c r="J67"/>
  <c r="J40" s="1"/>
  <c r="J49" s="1"/>
  <c r="I67"/>
  <c r="H67"/>
  <c r="G67"/>
  <c r="F67"/>
  <c r="L67" s="1"/>
  <c r="L66"/>
  <c r="L65"/>
  <c r="L64"/>
  <c r="L63"/>
  <c r="L62"/>
  <c r="L61"/>
  <c r="L60"/>
  <c r="L59"/>
  <c r="K58"/>
  <c r="J58"/>
  <c r="I58"/>
  <c r="H58"/>
  <c r="H40" s="1"/>
  <c r="H49" s="1"/>
  <c r="G58"/>
  <c r="F58"/>
  <c r="F40" s="1"/>
  <c r="K57"/>
  <c r="J57"/>
  <c r="I57"/>
  <c r="H57"/>
  <c r="G57"/>
  <c r="F57"/>
  <c r="K56"/>
  <c r="J56"/>
  <c r="I56"/>
  <c r="H56"/>
  <c r="G56"/>
  <c r="F56"/>
  <c r="G55"/>
  <c r="K54"/>
  <c r="J54"/>
  <c r="I54"/>
  <c r="H54"/>
  <c r="G54"/>
  <c r="F54"/>
  <c r="L53"/>
  <c r="K53"/>
  <c r="J53"/>
  <c r="I53"/>
  <c r="H53"/>
  <c r="G53"/>
  <c r="F53"/>
  <c r="K52"/>
  <c r="J52"/>
  <c r="I52"/>
  <c r="H52"/>
  <c r="G52"/>
  <c r="F52"/>
  <c r="L48"/>
  <c r="L57" s="1"/>
  <c r="L47"/>
  <c r="L56" s="1"/>
  <c r="K46"/>
  <c r="K55" s="1"/>
  <c r="J46"/>
  <c r="J55" s="1"/>
  <c r="I46"/>
  <c r="I55" s="1"/>
  <c r="H46"/>
  <c r="H55" s="1"/>
  <c r="G46"/>
  <c r="F46"/>
  <c r="F55" s="1"/>
  <c r="L45"/>
  <c r="L54" s="1"/>
  <c r="L44"/>
  <c r="L43"/>
  <c r="L52" s="1"/>
  <c r="K42"/>
  <c r="K51" s="1"/>
  <c r="J42"/>
  <c r="J51" s="1"/>
  <c r="I42"/>
  <c r="I51" s="1"/>
  <c r="H42"/>
  <c r="H51" s="1"/>
  <c r="G42"/>
  <c r="G51" s="1"/>
  <c r="F42"/>
  <c r="K41"/>
  <c r="K50" s="1"/>
  <c r="J41"/>
  <c r="J50" s="1"/>
  <c r="I41"/>
  <c r="I50" s="1"/>
  <c r="H41"/>
  <c r="H50" s="1"/>
  <c r="G41"/>
  <c r="G50" s="1"/>
  <c r="F41"/>
  <c r="I40"/>
  <c r="I49" s="1"/>
  <c r="D24"/>
  <c r="C24"/>
  <c r="D23"/>
  <c r="C23"/>
  <c r="D22"/>
  <c r="C22"/>
  <c r="B21"/>
  <c r="B30" s="1"/>
  <c r="F57" i="33" l="1"/>
  <c r="L58"/>
  <c r="L136"/>
  <c r="G48"/>
  <c r="J48"/>
  <c r="K48"/>
  <c r="H48"/>
  <c r="I48"/>
  <c r="I57"/>
  <c r="L49"/>
  <c r="L58" i="35"/>
  <c r="P50" i="33"/>
  <c r="L76"/>
  <c r="J57"/>
  <c r="L41" i="35"/>
  <c r="L50" s="1"/>
  <c r="F50"/>
  <c r="G40"/>
  <c r="G49" s="1"/>
  <c r="L126" i="33"/>
  <c r="G57"/>
  <c r="H57"/>
  <c r="L96"/>
  <c r="L42" i="35"/>
  <c r="L51" s="1"/>
  <c r="K57" i="33"/>
  <c r="L106"/>
  <c r="L116"/>
  <c r="F48"/>
  <c r="L66"/>
  <c r="F51" i="35"/>
  <c r="F49"/>
  <c r="L46"/>
  <c r="L55" s="1"/>
  <c r="L48" i="33" l="1"/>
  <c r="L57"/>
  <c r="L40" i="35"/>
  <c r="L49" s="1"/>
  <c r="L219" i="34"/>
  <c r="L218"/>
  <c r="L217"/>
  <c r="L216"/>
  <c r="L215"/>
  <c r="L214"/>
  <c r="L213"/>
  <c r="L212"/>
  <c r="L209"/>
  <c r="L208"/>
  <c r="L207"/>
  <c r="L206"/>
  <c r="L205"/>
  <c r="L204"/>
  <c r="L203"/>
  <c r="F80"/>
  <c r="G80"/>
  <c r="H80"/>
  <c r="I80"/>
  <c r="J80"/>
  <c r="K80"/>
  <c r="L93" i="21"/>
  <c r="L73" s="1"/>
  <c r="L54" s="1"/>
  <c r="K93"/>
  <c r="K73" s="1"/>
  <c r="J93"/>
  <c r="J73" s="1"/>
  <c r="I93"/>
  <c r="I73" s="1"/>
  <c r="H93"/>
  <c r="H73" s="1"/>
  <c r="H54" s="1"/>
  <c r="G93"/>
  <c r="G73" s="1"/>
  <c r="K89"/>
  <c r="K69" s="1"/>
  <c r="J89"/>
  <c r="J69" s="1"/>
  <c r="I89"/>
  <c r="H89"/>
  <c r="H69" s="1"/>
  <c r="G89"/>
  <c r="G69" s="1"/>
  <c r="L83"/>
  <c r="K83"/>
  <c r="J83"/>
  <c r="J63" s="1"/>
  <c r="I83"/>
  <c r="H83"/>
  <c r="G83"/>
  <c r="K79"/>
  <c r="J79"/>
  <c r="I79"/>
  <c r="H79"/>
  <c r="G79"/>
  <c r="G59" s="1"/>
  <c r="L63"/>
  <c r="H59"/>
  <c r="F77" i="20"/>
  <c r="G77"/>
  <c r="H77"/>
  <c r="I77"/>
  <c r="J77"/>
  <c r="K77"/>
  <c r="G67" i="12"/>
  <c r="H67"/>
  <c r="I67"/>
  <c r="J67"/>
  <c r="K67"/>
  <c r="F67"/>
  <c r="G58"/>
  <c r="G57" s="1"/>
  <c r="H58"/>
  <c r="H57" s="1"/>
  <c r="I58"/>
  <c r="I57" s="1"/>
  <c r="J58"/>
  <c r="J57" s="1"/>
  <c r="K58"/>
  <c r="K57" s="1"/>
  <c r="F58"/>
  <c r="F57" s="1"/>
  <c r="G49"/>
  <c r="H49"/>
  <c r="I49"/>
  <c r="J49"/>
  <c r="K49"/>
  <c r="F49"/>
  <c r="B19" i="34"/>
  <c r="B29" s="1"/>
  <c r="R23" i="26"/>
  <c r="B19" i="23"/>
  <c r="B20" i="17"/>
  <c r="B27" s="1"/>
  <c r="H50" i="21" l="1"/>
  <c r="J59"/>
  <c r="G50"/>
  <c r="K59"/>
  <c r="J54"/>
  <c r="G63"/>
  <c r="K63"/>
  <c r="L89"/>
  <c r="I69"/>
  <c r="I50" s="1"/>
  <c r="L79"/>
  <c r="H63"/>
  <c r="J50"/>
  <c r="I54"/>
  <c r="L67" i="12"/>
  <c r="L49"/>
  <c r="I59" i="21"/>
  <c r="K54"/>
  <c r="L80" i="34"/>
  <c r="I63" i="21"/>
  <c r="G54"/>
  <c r="K50"/>
  <c r="L77" i="20"/>
  <c r="L57" i="12"/>
  <c r="L58"/>
  <c r="H21" i="6"/>
  <c r="C11"/>
  <c r="D11"/>
  <c r="E11"/>
  <c r="F11"/>
  <c r="G11"/>
  <c r="B11"/>
  <c r="C215"/>
  <c r="D215"/>
  <c r="E215"/>
  <c r="F215"/>
  <c r="G215"/>
  <c r="B215"/>
  <c r="B185"/>
  <c r="L69" i="21" l="1"/>
  <c r="L59"/>
  <c r="L50"/>
  <c r="G76" i="34"/>
  <c r="H76"/>
  <c r="I76"/>
  <c r="J76"/>
  <c r="K76"/>
  <c r="F76"/>
  <c r="D20" i="32"/>
  <c r="D325" i="6" l="1"/>
  <c r="E325"/>
  <c r="F325"/>
  <c r="G325"/>
  <c r="B325"/>
  <c r="H330"/>
  <c r="F63" i="34"/>
  <c r="F62" s="1"/>
  <c r="G180"/>
  <c r="H180"/>
  <c r="I180"/>
  <c r="J180"/>
  <c r="K180"/>
  <c r="F180"/>
  <c r="L185"/>
  <c r="L76" s="1"/>
  <c r="D6" i="6"/>
  <c r="E6"/>
  <c r="G6"/>
  <c r="F6"/>
  <c r="C7"/>
  <c r="D7"/>
  <c r="E7"/>
  <c r="F7"/>
  <c r="G7"/>
  <c r="B7"/>
  <c r="B6"/>
  <c r="B5" s="1"/>
  <c r="C6"/>
  <c r="C5" s="1"/>
  <c r="H10"/>
  <c r="H66"/>
  <c r="G63" i="34"/>
  <c r="G62" s="1"/>
  <c r="G71" s="1"/>
  <c r="H63"/>
  <c r="H62" s="1"/>
  <c r="H71" s="1"/>
  <c r="I63"/>
  <c r="I62" s="1"/>
  <c r="I71" s="1"/>
  <c r="J63"/>
  <c r="J62" s="1"/>
  <c r="J71" s="1"/>
  <c r="K63"/>
  <c r="K62" s="1"/>
  <c r="K71" s="1"/>
  <c r="G72" l="1"/>
  <c r="H72"/>
  <c r="I72"/>
  <c r="J72"/>
  <c r="K72"/>
  <c r="L80" i="25" l="1"/>
  <c r="K74"/>
  <c r="K36" s="1"/>
  <c r="K45" s="1"/>
  <c r="J74"/>
  <c r="J36" s="1"/>
  <c r="J45" s="1"/>
  <c r="I74"/>
  <c r="I36" s="1"/>
  <c r="I45" s="1"/>
  <c r="H74"/>
  <c r="G74"/>
  <c r="F74"/>
  <c r="L56"/>
  <c r="L38" s="1"/>
  <c r="L47" s="1"/>
  <c r="L55"/>
  <c r="K54"/>
  <c r="J54"/>
  <c r="I54"/>
  <c r="H54"/>
  <c r="G54"/>
  <c r="F54"/>
  <c r="F36" s="1"/>
  <c r="K42"/>
  <c r="J42"/>
  <c r="I42"/>
  <c r="H42"/>
  <c r="G42"/>
  <c r="F42"/>
  <c r="F51" s="1"/>
  <c r="K38"/>
  <c r="K47" s="1"/>
  <c r="J38"/>
  <c r="J47" s="1"/>
  <c r="I38"/>
  <c r="I47" s="1"/>
  <c r="H38"/>
  <c r="H47" s="1"/>
  <c r="G38"/>
  <c r="G47" s="1"/>
  <c r="F38"/>
  <c r="F47" s="1"/>
  <c r="K37"/>
  <c r="K46" s="1"/>
  <c r="J37"/>
  <c r="J46" s="1"/>
  <c r="I37"/>
  <c r="I46" s="1"/>
  <c r="H37"/>
  <c r="H46" s="1"/>
  <c r="G37"/>
  <c r="G46" s="1"/>
  <c r="F37"/>
  <c r="B26"/>
  <c r="A26"/>
  <c r="R20"/>
  <c r="D20"/>
  <c r="C20"/>
  <c r="B20"/>
  <c r="L52" i="24"/>
  <c r="K51"/>
  <c r="K33" s="1"/>
  <c r="K42" s="1"/>
  <c r="J51"/>
  <c r="J33" s="1"/>
  <c r="J42" s="1"/>
  <c r="I51"/>
  <c r="I33" s="1"/>
  <c r="I42" s="1"/>
  <c r="H51"/>
  <c r="H33" s="1"/>
  <c r="H42" s="1"/>
  <c r="G51"/>
  <c r="G33" s="1"/>
  <c r="G42" s="1"/>
  <c r="F51"/>
  <c r="F33" s="1"/>
  <c r="F42" s="1"/>
  <c r="J43"/>
  <c r="K34"/>
  <c r="K43" s="1"/>
  <c r="J34"/>
  <c r="I34"/>
  <c r="I43" s="1"/>
  <c r="H34"/>
  <c r="G34"/>
  <c r="G43" s="1"/>
  <c r="F34"/>
  <c r="F43" s="1"/>
  <c r="B26"/>
  <c r="A26"/>
  <c r="R20"/>
  <c r="D20"/>
  <c r="C20"/>
  <c r="L51" i="23"/>
  <c r="K50"/>
  <c r="J50"/>
  <c r="J32" s="1"/>
  <c r="J41" s="1"/>
  <c r="I50"/>
  <c r="I32" s="1"/>
  <c r="I41" s="1"/>
  <c r="H50"/>
  <c r="G50"/>
  <c r="F50"/>
  <c r="F32" s="1"/>
  <c r="F41" s="1"/>
  <c r="K33"/>
  <c r="K42" s="1"/>
  <c r="J33"/>
  <c r="J42" s="1"/>
  <c r="I33"/>
  <c r="I42" s="1"/>
  <c r="H33"/>
  <c r="H42" s="1"/>
  <c r="G33"/>
  <c r="G42" s="1"/>
  <c r="F33"/>
  <c r="F42" s="1"/>
  <c r="K32"/>
  <c r="K41" s="1"/>
  <c r="H32"/>
  <c r="H41" s="1"/>
  <c r="G32"/>
  <c r="G41" s="1"/>
  <c r="B26"/>
  <c r="A26"/>
  <c r="R20"/>
  <c r="D20"/>
  <c r="C20"/>
  <c r="L88" i="21"/>
  <c r="K87"/>
  <c r="J87"/>
  <c r="I87"/>
  <c r="H87"/>
  <c r="G87"/>
  <c r="F87"/>
  <c r="L78"/>
  <c r="K77"/>
  <c r="J77"/>
  <c r="I77"/>
  <c r="H77"/>
  <c r="G77"/>
  <c r="F77"/>
  <c r="L68"/>
  <c r="K67"/>
  <c r="J67"/>
  <c r="I67"/>
  <c r="H67"/>
  <c r="G67"/>
  <c r="F67"/>
  <c r="L58"/>
  <c r="K57"/>
  <c r="J57"/>
  <c r="I57"/>
  <c r="H57"/>
  <c r="G57"/>
  <c r="F57"/>
  <c r="L45"/>
  <c r="K45"/>
  <c r="J45"/>
  <c r="I45"/>
  <c r="H45"/>
  <c r="G45"/>
  <c r="F45"/>
  <c r="K41"/>
  <c r="J41"/>
  <c r="I41"/>
  <c r="H41"/>
  <c r="G41"/>
  <c r="F41"/>
  <c r="K40"/>
  <c r="K49" s="1"/>
  <c r="J40"/>
  <c r="J49" s="1"/>
  <c r="I40"/>
  <c r="I49" s="1"/>
  <c r="H40"/>
  <c r="P41" s="1"/>
  <c r="G40"/>
  <c r="O41" s="1"/>
  <c r="F40"/>
  <c r="N41" s="1"/>
  <c r="R20"/>
  <c r="D20"/>
  <c r="C20"/>
  <c r="B20"/>
  <c r="B19"/>
  <c r="B26" s="1"/>
  <c r="A19"/>
  <c r="A26" s="1"/>
  <c r="L83" i="20"/>
  <c r="L68"/>
  <c r="K67"/>
  <c r="J67"/>
  <c r="I67"/>
  <c r="H67"/>
  <c r="G67"/>
  <c r="F67"/>
  <c r="L58"/>
  <c r="K57"/>
  <c r="J57"/>
  <c r="I57"/>
  <c r="H57"/>
  <c r="G57"/>
  <c r="F57"/>
  <c r="K45"/>
  <c r="K54" s="1"/>
  <c r="J45"/>
  <c r="J54" s="1"/>
  <c r="I45"/>
  <c r="I54" s="1"/>
  <c r="H45"/>
  <c r="H54" s="1"/>
  <c r="G45"/>
  <c r="G54" s="1"/>
  <c r="F45"/>
  <c r="F54" s="1"/>
  <c r="K41"/>
  <c r="J41"/>
  <c r="I41"/>
  <c r="H41"/>
  <c r="G41"/>
  <c r="F41"/>
  <c r="K40"/>
  <c r="K49" s="1"/>
  <c r="J40"/>
  <c r="J49" s="1"/>
  <c r="I40"/>
  <c r="I49" s="1"/>
  <c r="H40"/>
  <c r="P41" s="1"/>
  <c r="G40"/>
  <c r="O41" s="1"/>
  <c r="F40"/>
  <c r="F49" s="1"/>
  <c r="R22"/>
  <c r="D22"/>
  <c r="C22"/>
  <c r="B22"/>
  <c r="R21"/>
  <c r="D21"/>
  <c r="C21"/>
  <c r="B21"/>
  <c r="B20"/>
  <c r="B28" s="1"/>
  <c r="A20"/>
  <c r="A28" s="1"/>
  <c r="L80" i="18"/>
  <c r="K74"/>
  <c r="J74"/>
  <c r="I74"/>
  <c r="H74"/>
  <c r="G74"/>
  <c r="F74"/>
  <c r="L66"/>
  <c r="L65"/>
  <c r="K64"/>
  <c r="J64"/>
  <c r="I64"/>
  <c r="H64"/>
  <c r="G64"/>
  <c r="G36" s="1"/>
  <c r="G45" s="1"/>
  <c r="F64"/>
  <c r="L55"/>
  <c r="K54"/>
  <c r="J54"/>
  <c r="I54"/>
  <c r="H54"/>
  <c r="G54"/>
  <c r="F54"/>
  <c r="K42"/>
  <c r="K51" s="1"/>
  <c r="J42"/>
  <c r="J51" s="1"/>
  <c r="I42"/>
  <c r="I51" s="1"/>
  <c r="H42"/>
  <c r="H51" s="1"/>
  <c r="G42"/>
  <c r="G51" s="1"/>
  <c r="F42"/>
  <c r="F51" s="1"/>
  <c r="K38"/>
  <c r="K47" s="1"/>
  <c r="J38"/>
  <c r="J47" s="1"/>
  <c r="I38"/>
  <c r="I47" s="1"/>
  <c r="H38"/>
  <c r="H47" s="1"/>
  <c r="G38"/>
  <c r="G47" s="1"/>
  <c r="F38"/>
  <c r="F47" s="1"/>
  <c r="K37"/>
  <c r="K46" s="1"/>
  <c r="J37"/>
  <c r="J46" s="1"/>
  <c r="I37"/>
  <c r="I46" s="1"/>
  <c r="H37"/>
  <c r="H46" s="1"/>
  <c r="G37"/>
  <c r="O39" s="1"/>
  <c r="F37"/>
  <c r="N39" s="1"/>
  <c r="R20"/>
  <c r="D20"/>
  <c r="C20"/>
  <c r="B20"/>
  <c r="A20"/>
  <c r="B19"/>
  <c r="B26" s="1"/>
  <c r="A19"/>
  <c r="A26" s="1"/>
  <c r="L140" i="17"/>
  <c r="K134"/>
  <c r="J134"/>
  <c r="I134"/>
  <c r="H134"/>
  <c r="G134"/>
  <c r="F134"/>
  <c r="L125"/>
  <c r="K124"/>
  <c r="J124"/>
  <c r="I124"/>
  <c r="H124"/>
  <c r="G124"/>
  <c r="F124"/>
  <c r="L116"/>
  <c r="L115"/>
  <c r="K114"/>
  <c r="J114"/>
  <c r="I114"/>
  <c r="H114"/>
  <c r="G114"/>
  <c r="F114"/>
  <c r="L106"/>
  <c r="L105"/>
  <c r="K104"/>
  <c r="J104"/>
  <c r="I104"/>
  <c r="H104"/>
  <c r="G104"/>
  <c r="F104"/>
  <c r="L96"/>
  <c r="L95"/>
  <c r="K94"/>
  <c r="J94"/>
  <c r="I94"/>
  <c r="H94"/>
  <c r="G94"/>
  <c r="F94"/>
  <c r="L85"/>
  <c r="K84"/>
  <c r="J84"/>
  <c r="I84"/>
  <c r="H84"/>
  <c r="G84"/>
  <c r="F84"/>
  <c r="L75"/>
  <c r="K74"/>
  <c r="J74"/>
  <c r="I74"/>
  <c r="H74"/>
  <c r="G74"/>
  <c r="F74"/>
  <c r="L67"/>
  <c r="L66"/>
  <c r="K65"/>
  <c r="J65"/>
  <c r="I65"/>
  <c r="H65"/>
  <c r="G65"/>
  <c r="F65"/>
  <c r="K53"/>
  <c r="K62" s="1"/>
  <c r="J53"/>
  <c r="J62" s="1"/>
  <c r="I53"/>
  <c r="I62" s="1"/>
  <c r="H53"/>
  <c r="H62" s="1"/>
  <c r="G53"/>
  <c r="G62" s="1"/>
  <c r="F53"/>
  <c r="K49"/>
  <c r="K58" s="1"/>
  <c r="J49"/>
  <c r="J58" s="1"/>
  <c r="I49"/>
  <c r="I58" s="1"/>
  <c r="H49"/>
  <c r="H58" s="1"/>
  <c r="G49"/>
  <c r="G58" s="1"/>
  <c r="F49"/>
  <c r="K48"/>
  <c r="K57" s="1"/>
  <c r="J48"/>
  <c r="J57" s="1"/>
  <c r="I48"/>
  <c r="I57" s="1"/>
  <c r="H48"/>
  <c r="H57" s="1"/>
  <c r="G48"/>
  <c r="G57" s="1"/>
  <c r="F48"/>
  <c r="F57" s="1"/>
  <c r="R21"/>
  <c r="D21"/>
  <c r="C21"/>
  <c r="B21"/>
  <c r="L34" i="24" l="1"/>
  <c r="L43" s="1"/>
  <c r="H36" i="18"/>
  <c r="H45" s="1"/>
  <c r="I36"/>
  <c r="I45" s="1"/>
  <c r="G36" i="25"/>
  <c r="G45" s="1"/>
  <c r="H43" i="24"/>
  <c r="G39" i="20"/>
  <c r="G48" s="1"/>
  <c r="O40" i="18"/>
  <c r="F39" i="20"/>
  <c r="L50" i="23"/>
  <c r="L67" i="21"/>
  <c r="G39"/>
  <c r="G48" s="1"/>
  <c r="L41"/>
  <c r="N41" i="20"/>
  <c r="I39"/>
  <c r="I48" s="1"/>
  <c r="J39"/>
  <c r="J48" s="1"/>
  <c r="H39"/>
  <c r="H48" s="1"/>
  <c r="L41"/>
  <c r="F36" i="18"/>
  <c r="F45" s="1"/>
  <c r="S37"/>
  <c r="N40"/>
  <c r="H47" i="17"/>
  <c r="H56" s="1"/>
  <c r="L53"/>
  <c r="L62" s="1"/>
  <c r="L104"/>
  <c r="K47"/>
  <c r="K56" s="1"/>
  <c r="J47"/>
  <c r="J56" s="1"/>
  <c r="G47"/>
  <c r="G56" s="1"/>
  <c r="I47"/>
  <c r="I56" s="1"/>
  <c r="L84"/>
  <c r="L114"/>
  <c r="F47"/>
  <c r="F62"/>
  <c r="L94"/>
  <c r="L124"/>
  <c r="L74"/>
  <c r="L49"/>
  <c r="L58" s="1"/>
  <c r="L134"/>
  <c r="L42" i="25"/>
  <c r="H36"/>
  <c r="H45" s="1"/>
  <c r="O39"/>
  <c r="L37"/>
  <c r="L46" s="1"/>
  <c r="N39"/>
  <c r="L74"/>
  <c r="F46"/>
  <c r="F39" i="21"/>
  <c r="F48" s="1"/>
  <c r="L40"/>
  <c r="L49" s="1"/>
  <c r="I39"/>
  <c r="I48" s="1"/>
  <c r="H39"/>
  <c r="H48" s="1"/>
  <c r="L87"/>
  <c r="K39"/>
  <c r="K48" s="1"/>
  <c r="J39"/>
  <c r="J48" s="1"/>
  <c r="L77"/>
  <c r="L57" i="20"/>
  <c r="L67"/>
  <c r="K39"/>
  <c r="K48" s="1"/>
  <c r="L42" i="18"/>
  <c r="L51" s="1"/>
  <c r="P39"/>
  <c r="L54"/>
  <c r="L64"/>
  <c r="K36"/>
  <c r="K45" s="1"/>
  <c r="L38"/>
  <c r="L47" s="1"/>
  <c r="J36"/>
  <c r="J45" s="1"/>
  <c r="L36" i="25"/>
  <c r="F45"/>
  <c r="P40"/>
  <c r="L54"/>
  <c r="O40"/>
  <c r="N40"/>
  <c r="P39"/>
  <c r="L51" i="24"/>
  <c r="L33"/>
  <c r="L42" s="1"/>
  <c r="L32" i="23"/>
  <c r="L41" s="1"/>
  <c r="L33"/>
  <c r="L42" s="1"/>
  <c r="H49" i="21"/>
  <c r="G49"/>
  <c r="L57"/>
  <c r="F49"/>
  <c r="F48" i="20"/>
  <c r="L45"/>
  <c r="L54" s="1"/>
  <c r="H49"/>
  <c r="G49"/>
  <c r="L40"/>
  <c r="L49" s="1"/>
  <c r="G46" i="18"/>
  <c r="F46"/>
  <c r="P40"/>
  <c r="L74"/>
  <c r="L37"/>
  <c r="L46" s="1"/>
  <c r="F56" i="17"/>
  <c r="F58"/>
  <c r="L65"/>
  <c r="L48"/>
  <c r="L57" s="1"/>
  <c r="L47" l="1"/>
  <c r="L56" s="1"/>
  <c r="L45" i="25"/>
  <c r="L39" i="21"/>
  <c r="L48" s="1"/>
  <c r="L39" i="20"/>
  <c r="L48" s="1"/>
  <c r="L36" i="18"/>
  <c r="L45" s="1"/>
  <c r="G48" i="16"/>
  <c r="H48"/>
  <c r="I48"/>
  <c r="J48"/>
  <c r="K48"/>
  <c r="F48"/>
  <c r="G47"/>
  <c r="H47"/>
  <c r="I47"/>
  <c r="J47"/>
  <c r="K47"/>
  <c r="F47"/>
  <c r="G75"/>
  <c r="H75"/>
  <c r="I75"/>
  <c r="J75"/>
  <c r="K75"/>
  <c r="F75"/>
  <c r="L76"/>
  <c r="L75" s="1"/>
  <c r="G66" i="13"/>
  <c r="H66"/>
  <c r="I66"/>
  <c r="J66"/>
  <c r="K66"/>
  <c r="F66"/>
  <c r="G46" i="8"/>
  <c r="H46"/>
  <c r="I46"/>
  <c r="J46"/>
  <c r="K46"/>
  <c r="F46"/>
  <c r="F50"/>
  <c r="G61" i="13"/>
  <c r="G60" s="1"/>
  <c r="H61"/>
  <c r="I61"/>
  <c r="I60" s="1"/>
  <c r="J61"/>
  <c r="J60" s="1"/>
  <c r="K61"/>
  <c r="K60" s="1"/>
  <c r="F61"/>
  <c r="F60" s="1"/>
  <c r="L67"/>
  <c r="K67"/>
  <c r="J67"/>
  <c r="I67"/>
  <c r="H67"/>
  <c r="G67"/>
  <c r="F67"/>
  <c r="L65"/>
  <c r="K65"/>
  <c r="J65"/>
  <c r="I65"/>
  <c r="H65"/>
  <c r="G65"/>
  <c r="F65"/>
  <c r="L64"/>
  <c r="K64"/>
  <c r="J64"/>
  <c r="I64"/>
  <c r="H64"/>
  <c r="G64"/>
  <c r="F64"/>
  <c r="L63"/>
  <c r="K63"/>
  <c r="J63"/>
  <c r="I63"/>
  <c r="H63"/>
  <c r="G63"/>
  <c r="F63"/>
  <c r="L61" l="1"/>
  <c r="H60"/>
  <c r="L60" s="1"/>
  <c r="L96" i="12"/>
  <c r="K95"/>
  <c r="J95"/>
  <c r="I95"/>
  <c r="H95"/>
  <c r="G95"/>
  <c r="F95"/>
  <c r="L86"/>
  <c r="K85"/>
  <c r="J85"/>
  <c r="I85"/>
  <c r="H85"/>
  <c r="G85"/>
  <c r="F85"/>
  <c r="G48"/>
  <c r="H48"/>
  <c r="I48"/>
  <c r="J48"/>
  <c r="K48"/>
  <c r="L56"/>
  <c r="L65" s="1"/>
  <c r="L74" s="1"/>
  <c r="K56"/>
  <c r="K65" s="1"/>
  <c r="K74" s="1"/>
  <c r="J56"/>
  <c r="J65" s="1"/>
  <c r="J74" s="1"/>
  <c r="I56"/>
  <c r="I65" s="1"/>
  <c r="I74" s="1"/>
  <c r="H56"/>
  <c r="H65" s="1"/>
  <c r="H74" s="1"/>
  <c r="G56"/>
  <c r="G65" s="1"/>
  <c r="G74" s="1"/>
  <c r="F56"/>
  <c r="F65" s="1"/>
  <c r="F74" s="1"/>
  <c r="L55"/>
  <c r="L64" s="1"/>
  <c r="L73" s="1"/>
  <c r="K55"/>
  <c r="K64" s="1"/>
  <c r="K73" s="1"/>
  <c r="J55"/>
  <c r="J64" s="1"/>
  <c r="J73" s="1"/>
  <c r="I55"/>
  <c r="I64" s="1"/>
  <c r="I73" s="1"/>
  <c r="H55"/>
  <c r="H64" s="1"/>
  <c r="H73" s="1"/>
  <c r="G55"/>
  <c r="G64" s="1"/>
  <c r="G73" s="1"/>
  <c r="F55"/>
  <c r="F64" s="1"/>
  <c r="F73" s="1"/>
  <c r="L54"/>
  <c r="L63" s="1"/>
  <c r="L72" s="1"/>
  <c r="K54"/>
  <c r="K63" s="1"/>
  <c r="K72" s="1"/>
  <c r="J54"/>
  <c r="J63" s="1"/>
  <c r="J72" s="1"/>
  <c r="I54"/>
  <c r="I63" s="1"/>
  <c r="I72" s="1"/>
  <c r="H54"/>
  <c r="H63" s="1"/>
  <c r="H72" s="1"/>
  <c r="G54"/>
  <c r="G63" s="1"/>
  <c r="G72" s="1"/>
  <c r="F54"/>
  <c r="F63" s="1"/>
  <c r="F72" s="1"/>
  <c r="L53"/>
  <c r="L62" s="1"/>
  <c r="L71" s="1"/>
  <c r="K53"/>
  <c r="K62" s="1"/>
  <c r="K71" s="1"/>
  <c r="J53"/>
  <c r="J62" s="1"/>
  <c r="J71" s="1"/>
  <c r="I53"/>
  <c r="I62" s="1"/>
  <c r="I71" s="1"/>
  <c r="H53"/>
  <c r="H62" s="1"/>
  <c r="H71" s="1"/>
  <c r="G53"/>
  <c r="G62" s="1"/>
  <c r="G71" s="1"/>
  <c r="F53"/>
  <c r="F62" s="1"/>
  <c r="F71" s="1"/>
  <c r="L52"/>
  <c r="L61" s="1"/>
  <c r="L70" s="1"/>
  <c r="K52"/>
  <c r="K61" s="1"/>
  <c r="K70" s="1"/>
  <c r="J52"/>
  <c r="J61" s="1"/>
  <c r="J70" s="1"/>
  <c r="I52"/>
  <c r="I61" s="1"/>
  <c r="I70" s="1"/>
  <c r="H52"/>
  <c r="H61" s="1"/>
  <c r="H70" s="1"/>
  <c r="G52"/>
  <c r="G61" s="1"/>
  <c r="G70" s="1"/>
  <c r="F52"/>
  <c r="F61" s="1"/>
  <c r="F70" s="1"/>
  <c r="L51"/>
  <c r="L60" s="1"/>
  <c r="L69" s="1"/>
  <c r="K51"/>
  <c r="K60" s="1"/>
  <c r="K69" s="1"/>
  <c r="J51"/>
  <c r="J60" s="1"/>
  <c r="J69" s="1"/>
  <c r="I51"/>
  <c r="I60" s="1"/>
  <c r="I69" s="1"/>
  <c r="H51"/>
  <c r="H60" s="1"/>
  <c r="H69" s="1"/>
  <c r="G51"/>
  <c r="G60" s="1"/>
  <c r="G69" s="1"/>
  <c r="F51"/>
  <c r="F60" s="1"/>
  <c r="F69" s="1"/>
  <c r="L50"/>
  <c r="L59" s="1"/>
  <c r="L68" s="1"/>
  <c r="K50"/>
  <c r="K59" s="1"/>
  <c r="K68" s="1"/>
  <c r="J50"/>
  <c r="J59" s="1"/>
  <c r="J68" s="1"/>
  <c r="I50"/>
  <c r="I59" s="1"/>
  <c r="I68" s="1"/>
  <c r="H50"/>
  <c r="H59" s="1"/>
  <c r="H68" s="1"/>
  <c r="G50"/>
  <c r="G59" s="1"/>
  <c r="G68" s="1"/>
  <c r="F50"/>
  <c r="F59" s="1"/>
  <c r="F68" s="1"/>
  <c r="L57" i="8"/>
  <c r="K57"/>
  <c r="J57"/>
  <c r="I57"/>
  <c r="H57"/>
  <c r="G57"/>
  <c r="F57"/>
  <c r="L56"/>
  <c r="K56"/>
  <c r="J56"/>
  <c r="I56"/>
  <c r="H56"/>
  <c r="G56"/>
  <c r="F56"/>
  <c r="L54"/>
  <c r="K54"/>
  <c r="J54"/>
  <c r="I54"/>
  <c r="H54"/>
  <c r="G54"/>
  <c r="F54"/>
  <c r="L53"/>
  <c r="K53"/>
  <c r="J53"/>
  <c r="I53"/>
  <c r="H53"/>
  <c r="G53"/>
  <c r="F53"/>
  <c r="L52"/>
  <c r="K52"/>
  <c r="J52"/>
  <c r="I52"/>
  <c r="H52"/>
  <c r="G52"/>
  <c r="F52"/>
  <c r="F48" i="12" l="1"/>
  <c r="L48" s="1"/>
  <c r="L95"/>
  <c r="L85"/>
  <c r="L53" i="26" l="1"/>
  <c r="K53"/>
  <c r="J53"/>
  <c r="I53"/>
  <c r="H53"/>
  <c r="G53"/>
  <c r="F53"/>
  <c r="L52"/>
  <c r="K52"/>
  <c r="J52"/>
  <c r="I52"/>
  <c r="H52"/>
  <c r="G52"/>
  <c r="F52"/>
  <c r="K51"/>
  <c r="J51"/>
  <c r="L50"/>
  <c r="K50"/>
  <c r="J50"/>
  <c r="I50"/>
  <c r="H50"/>
  <c r="G50"/>
  <c r="F50"/>
  <c r="L49"/>
  <c r="K49"/>
  <c r="J49"/>
  <c r="I49"/>
  <c r="H49"/>
  <c r="G49"/>
  <c r="F49"/>
  <c r="L48"/>
  <c r="K48"/>
  <c r="J48"/>
  <c r="I48"/>
  <c r="H48"/>
  <c r="G48"/>
  <c r="F48"/>
  <c r="L47"/>
  <c r="K47"/>
  <c r="J47"/>
  <c r="I47"/>
  <c r="H47"/>
  <c r="G47"/>
  <c r="F47"/>
  <c r="L67" i="16" l="1"/>
  <c r="L66"/>
  <c r="K65"/>
  <c r="J65"/>
  <c r="I65"/>
  <c r="H65"/>
  <c r="G65"/>
  <c r="F65"/>
  <c r="L57"/>
  <c r="L56"/>
  <c r="K55"/>
  <c r="J55"/>
  <c r="I55"/>
  <c r="H55"/>
  <c r="H46" s="1"/>
  <c r="G55"/>
  <c r="F55"/>
  <c r="K43"/>
  <c r="J43"/>
  <c r="I43"/>
  <c r="H43"/>
  <c r="G43"/>
  <c r="F43"/>
  <c r="K39"/>
  <c r="J39"/>
  <c r="I39"/>
  <c r="H39"/>
  <c r="G39"/>
  <c r="F39"/>
  <c r="K38"/>
  <c r="J38"/>
  <c r="I38"/>
  <c r="H38"/>
  <c r="G38"/>
  <c r="F38"/>
  <c r="R20"/>
  <c r="C20"/>
  <c r="B20"/>
  <c r="L48" l="1"/>
  <c r="L47"/>
  <c r="K46"/>
  <c r="J46"/>
  <c r="I46"/>
  <c r="G37"/>
  <c r="G46"/>
  <c r="F37"/>
  <c r="F46"/>
  <c r="H37"/>
  <c r="L38"/>
  <c r="L43"/>
  <c r="K37"/>
  <c r="L55"/>
  <c r="J37"/>
  <c r="I37"/>
  <c r="L39"/>
  <c r="L65"/>
  <c r="L46" l="1"/>
  <c r="L37"/>
  <c r="L134" i="13"/>
  <c r="K128"/>
  <c r="J128"/>
  <c r="I128"/>
  <c r="H128"/>
  <c r="G128"/>
  <c r="F128"/>
  <c r="L124"/>
  <c r="K118"/>
  <c r="J118"/>
  <c r="I118"/>
  <c r="H118"/>
  <c r="G118"/>
  <c r="F118"/>
  <c r="L109"/>
  <c r="K108"/>
  <c r="J108"/>
  <c r="I108"/>
  <c r="H108"/>
  <c r="G108"/>
  <c r="F108"/>
  <c r="L99"/>
  <c r="K98"/>
  <c r="J98"/>
  <c r="I98"/>
  <c r="H98"/>
  <c r="G98"/>
  <c r="F98"/>
  <c r="L89"/>
  <c r="K88"/>
  <c r="J88"/>
  <c r="I88"/>
  <c r="H88"/>
  <c r="G88"/>
  <c r="F88"/>
  <c r="L80"/>
  <c r="L53" s="1"/>
  <c r="L62" s="1"/>
  <c r="L79"/>
  <c r="K78"/>
  <c r="J78"/>
  <c r="I78"/>
  <c r="H78"/>
  <c r="G78"/>
  <c r="F78"/>
  <c r="L69"/>
  <c r="K68"/>
  <c r="J68"/>
  <c r="I68"/>
  <c r="H68"/>
  <c r="G68"/>
  <c r="F68"/>
  <c r="K57"/>
  <c r="J57"/>
  <c r="I57"/>
  <c r="H57"/>
  <c r="G57"/>
  <c r="F57"/>
  <c r="K53"/>
  <c r="K62" s="1"/>
  <c r="J53"/>
  <c r="J62" s="1"/>
  <c r="I53"/>
  <c r="I62" s="1"/>
  <c r="H53"/>
  <c r="H62" s="1"/>
  <c r="G53"/>
  <c r="G62" s="1"/>
  <c r="F53"/>
  <c r="F62" s="1"/>
  <c r="K52"/>
  <c r="J52"/>
  <c r="I52"/>
  <c r="H52"/>
  <c r="G52"/>
  <c r="F52"/>
  <c r="B32"/>
  <c r="R26"/>
  <c r="C26"/>
  <c r="B26"/>
  <c r="R25"/>
  <c r="C25"/>
  <c r="B25"/>
  <c r="R24"/>
  <c r="C24"/>
  <c r="B24"/>
  <c r="R23"/>
  <c r="C23"/>
  <c r="B23"/>
  <c r="B22"/>
  <c r="L106" i="12"/>
  <c r="K105"/>
  <c r="J105"/>
  <c r="I105"/>
  <c r="H105"/>
  <c r="G105"/>
  <c r="F105"/>
  <c r="L76"/>
  <c r="K75"/>
  <c r="J75"/>
  <c r="I75"/>
  <c r="H75"/>
  <c r="G75"/>
  <c r="F75"/>
  <c r="R20"/>
  <c r="C20"/>
  <c r="B20"/>
  <c r="B19"/>
  <c r="L94" i="8"/>
  <c r="K88"/>
  <c r="J88"/>
  <c r="I88"/>
  <c r="H88"/>
  <c r="G88"/>
  <c r="F88"/>
  <c r="L84"/>
  <c r="K78"/>
  <c r="J78"/>
  <c r="I78"/>
  <c r="H78"/>
  <c r="G78"/>
  <c r="F78"/>
  <c r="L69"/>
  <c r="L68" s="1"/>
  <c r="K68"/>
  <c r="J68"/>
  <c r="I68"/>
  <c r="H68"/>
  <c r="G68"/>
  <c r="F68"/>
  <c r="L59"/>
  <c r="L58" s="1"/>
  <c r="K58"/>
  <c r="J58"/>
  <c r="I58"/>
  <c r="H58"/>
  <c r="G58"/>
  <c r="F58"/>
  <c r="L46"/>
  <c r="L55" s="1"/>
  <c r="K55"/>
  <c r="J55"/>
  <c r="I55"/>
  <c r="H55"/>
  <c r="G55"/>
  <c r="F55"/>
  <c r="K51"/>
  <c r="J51"/>
  <c r="I51"/>
  <c r="H51"/>
  <c r="G51"/>
  <c r="F51"/>
  <c r="K41"/>
  <c r="K50" s="1"/>
  <c r="J41"/>
  <c r="J50" s="1"/>
  <c r="I41"/>
  <c r="I50" s="1"/>
  <c r="H41"/>
  <c r="H50" s="1"/>
  <c r="G41"/>
  <c r="F41"/>
  <c r="R20"/>
  <c r="C20"/>
  <c r="B20"/>
  <c r="L57" i="13" l="1"/>
  <c r="F51"/>
  <c r="I51"/>
  <c r="K49" i="8"/>
  <c r="J49"/>
  <c r="I49"/>
  <c r="F49"/>
  <c r="H49"/>
  <c r="G40"/>
  <c r="G49"/>
  <c r="I40"/>
  <c r="H40"/>
  <c r="G66" i="12"/>
  <c r="G40" s="1"/>
  <c r="G39"/>
  <c r="K66"/>
  <c r="K40" s="1"/>
  <c r="K39"/>
  <c r="J66"/>
  <c r="J40" s="1"/>
  <c r="J39"/>
  <c r="I66"/>
  <c r="I40" s="1"/>
  <c r="I39"/>
  <c r="F66"/>
  <c r="F40" s="1"/>
  <c r="F39"/>
  <c r="H66"/>
  <c r="H40" s="1"/>
  <c r="H39"/>
  <c r="L66"/>
  <c r="K51" i="13"/>
  <c r="L66"/>
  <c r="L88"/>
  <c r="L118"/>
  <c r="G51"/>
  <c r="L98"/>
  <c r="J51"/>
  <c r="L78"/>
  <c r="H51"/>
  <c r="L128"/>
  <c r="L52"/>
  <c r="L108"/>
  <c r="L68"/>
  <c r="L105" i="12"/>
  <c r="L75"/>
  <c r="L78" i="8"/>
  <c r="L41"/>
  <c r="L50" s="1"/>
  <c r="G50"/>
  <c r="L51"/>
  <c r="K40"/>
  <c r="L88"/>
  <c r="J40"/>
  <c r="L40" i="12" l="1"/>
  <c r="L39"/>
  <c r="L51" i="13"/>
  <c r="G173" i="30"/>
  <c r="H173"/>
  <c r="I173"/>
  <c r="J173"/>
  <c r="K173"/>
  <c r="F173"/>
  <c r="L174"/>
  <c r="L173" l="1"/>
  <c r="G129" i="36" l="1"/>
  <c r="F129"/>
  <c r="E129"/>
  <c r="D129"/>
  <c r="C129"/>
  <c r="B129"/>
  <c r="H16" i="40"/>
  <c r="H23"/>
  <c r="H22"/>
  <c r="H21"/>
  <c r="H20"/>
  <c r="H19"/>
  <c r="H18"/>
  <c r="H17"/>
  <c r="G15"/>
  <c r="F15"/>
  <c r="E15"/>
  <c r="D15"/>
  <c r="C15"/>
  <c r="B15"/>
  <c r="G7"/>
  <c r="F7"/>
  <c r="E7"/>
  <c r="D7"/>
  <c r="C7"/>
  <c r="B7"/>
  <c r="G6"/>
  <c r="G5" s="1"/>
  <c r="F6"/>
  <c r="F5" s="1"/>
  <c r="E6"/>
  <c r="E5" s="1"/>
  <c r="D6"/>
  <c r="D5" s="1"/>
  <c r="C6"/>
  <c r="C5" s="1"/>
  <c r="B6"/>
  <c r="C6" i="38"/>
  <c r="D6"/>
  <c r="E6"/>
  <c r="F6"/>
  <c r="G6"/>
  <c r="C7"/>
  <c r="D7"/>
  <c r="E7"/>
  <c r="F7"/>
  <c r="G7"/>
  <c r="B7"/>
  <c r="B6"/>
  <c r="C7" i="37"/>
  <c r="N7" s="1"/>
  <c r="D7"/>
  <c r="O7" s="1"/>
  <c r="E7"/>
  <c r="F7"/>
  <c r="G7"/>
  <c r="B7"/>
  <c r="M7" s="1"/>
  <c r="B62" i="36"/>
  <c r="B61"/>
  <c r="B6" s="1"/>
  <c r="H7" i="40" l="1"/>
  <c r="H7" i="38"/>
  <c r="H6"/>
  <c r="B5" i="36"/>
  <c r="H15" i="40"/>
  <c r="H6"/>
  <c r="B5"/>
  <c r="H5" s="1"/>
  <c r="H20" i="37"/>
  <c r="H19"/>
  <c r="H18"/>
  <c r="H17"/>
  <c r="H16"/>
  <c r="H15"/>
  <c r="H14"/>
  <c r="H13"/>
  <c r="G12"/>
  <c r="F12"/>
  <c r="E12"/>
  <c r="D12"/>
  <c r="C12"/>
  <c r="B12"/>
  <c r="H12" l="1"/>
  <c r="H23" i="38" l="1"/>
  <c r="H22"/>
  <c r="H21"/>
  <c r="H20"/>
  <c r="H19"/>
  <c r="H18"/>
  <c r="H17"/>
  <c r="H16"/>
  <c r="G15"/>
  <c r="F15"/>
  <c r="E15"/>
  <c r="D15"/>
  <c r="C15"/>
  <c r="B15"/>
  <c r="G5"/>
  <c r="F5"/>
  <c r="E5"/>
  <c r="C5"/>
  <c r="B5"/>
  <c r="H37" i="37"/>
  <c r="H36"/>
  <c r="G35"/>
  <c r="F35"/>
  <c r="E35"/>
  <c r="D35"/>
  <c r="C35"/>
  <c r="B35"/>
  <c r="H34"/>
  <c r="H33"/>
  <c r="H32"/>
  <c r="H31"/>
  <c r="H30"/>
  <c r="H29"/>
  <c r="H28"/>
  <c r="H27"/>
  <c r="H26"/>
  <c r="H25"/>
  <c r="H24"/>
  <c r="H23"/>
  <c r="H22"/>
  <c r="G21"/>
  <c r="F21"/>
  <c r="F6" s="1"/>
  <c r="F5" s="1"/>
  <c r="E21"/>
  <c r="D21"/>
  <c r="C21"/>
  <c r="B21"/>
  <c r="H274" i="36"/>
  <c r="H273"/>
  <c r="H272"/>
  <c r="H270"/>
  <c r="H269"/>
  <c r="H268"/>
  <c r="H267"/>
  <c r="H266" s="1"/>
  <c r="H265"/>
  <c r="H264"/>
  <c r="H263"/>
  <c r="H262"/>
  <c r="H261"/>
  <c r="H260"/>
  <c r="H259"/>
  <c r="H258"/>
  <c r="G257"/>
  <c r="F257"/>
  <c r="E257"/>
  <c r="D257"/>
  <c r="C257"/>
  <c r="B257"/>
  <c r="H250"/>
  <c r="H249"/>
  <c r="G248"/>
  <c r="F248"/>
  <c r="E248"/>
  <c r="D248"/>
  <c r="C248"/>
  <c r="B248"/>
  <c r="H247"/>
  <c r="H246"/>
  <c r="H245"/>
  <c r="H244"/>
  <c r="H243"/>
  <c r="H242"/>
  <c r="H241"/>
  <c r="H240"/>
  <c r="G239"/>
  <c r="F239"/>
  <c r="E239"/>
  <c r="D239"/>
  <c r="C239"/>
  <c r="B239"/>
  <c r="H238"/>
  <c r="H237"/>
  <c r="H236"/>
  <c r="H235"/>
  <c r="H234"/>
  <c r="H233"/>
  <c r="H232"/>
  <c r="H231"/>
  <c r="G230"/>
  <c r="F230"/>
  <c r="E230"/>
  <c r="D230"/>
  <c r="C230"/>
  <c r="B230"/>
  <c r="H229"/>
  <c r="H228"/>
  <c r="H227"/>
  <c r="H220"/>
  <c r="H219"/>
  <c r="G218"/>
  <c r="F218"/>
  <c r="E218"/>
  <c r="D218"/>
  <c r="C218"/>
  <c r="B218"/>
  <c r="H217"/>
  <c r="H216"/>
  <c r="H215"/>
  <c r="H214"/>
  <c r="H213"/>
  <c r="H212"/>
  <c r="H211"/>
  <c r="H210"/>
  <c r="G209"/>
  <c r="F209"/>
  <c r="E209"/>
  <c r="D209"/>
  <c r="C209"/>
  <c r="B209"/>
  <c r="H201"/>
  <c r="G200"/>
  <c r="F200"/>
  <c r="E200"/>
  <c r="D200"/>
  <c r="C200"/>
  <c r="B200"/>
  <c r="H199"/>
  <c r="H198"/>
  <c r="H197"/>
  <c r="H196"/>
  <c r="H195"/>
  <c r="H194"/>
  <c r="H193"/>
  <c r="H192"/>
  <c r="G191"/>
  <c r="F191"/>
  <c r="E191"/>
  <c r="D191"/>
  <c r="C191"/>
  <c r="B191"/>
  <c r="H190"/>
  <c r="H189"/>
  <c r="H188"/>
  <c r="H187"/>
  <c r="H186"/>
  <c r="H185"/>
  <c r="H184"/>
  <c r="H183"/>
  <c r="G182"/>
  <c r="F182"/>
  <c r="E182"/>
  <c r="D182"/>
  <c r="C182"/>
  <c r="B182"/>
  <c r="H181"/>
  <c r="H180"/>
  <c r="H179"/>
  <c r="H178"/>
  <c r="H177"/>
  <c r="H176"/>
  <c r="H175"/>
  <c r="H174"/>
  <c r="G173"/>
  <c r="F173"/>
  <c r="E173"/>
  <c r="D173"/>
  <c r="C173"/>
  <c r="B173"/>
  <c r="H172"/>
  <c r="H171"/>
  <c r="H170"/>
  <c r="H169"/>
  <c r="H168"/>
  <c r="H167"/>
  <c r="H166"/>
  <c r="H165"/>
  <c r="G164"/>
  <c r="F164"/>
  <c r="E164"/>
  <c r="D164"/>
  <c r="C164"/>
  <c r="B164"/>
  <c r="H163"/>
  <c r="H162"/>
  <c r="H161"/>
  <c r="H160"/>
  <c r="H159"/>
  <c r="H158"/>
  <c r="H157"/>
  <c r="H156"/>
  <c r="G155"/>
  <c r="F155"/>
  <c r="E155"/>
  <c r="D155"/>
  <c r="C155"/>
  <c r="B155"/>
  <c r="H154"/>
  <c r="H153"/>
  <c r="H152"/>
  <c r="H151"/>
  <c r="H150"/>
  <c r="H149"/>
  <c r="H148"/>
  <c r="H147"/>
  <c r="G146"/>
  <c r="F146"/>
  <c r="E146"/>
  <c r="D146"/>
  <c r="C146"/>
  <c r="B146"/>
  <c r="H145"/>
  <c r="H144"/>
  <c r="H143"/>
  <c r="H142"/>
  <c r="H141"/>
  <c r="H140"/>
  <c r="H139"/>
  <c r="H138"/>
  <c r="G137"/>
  <c r="F137"/>
  <c r="E137"/>
  <c r="D137"/>
  <c r="C137"/>
  <c r="B137"/>
  <c r="H136"/>
  <c r="H135"/>
  <c r="H134"/>
  <c r="H133"/>
  <c r="H132"/>
  <c r="H131"/>
  <c r="H130"/>
  <c r="H129"/>
  <c r="G128"/>
  <c r="F128"/>
  <c r="E128"/>
  <c r="D128"/>
  <c r="C128"/>
  <c r="B128"/>
  <c r="H127"/>
  <c r="H126"/>
  <c r="H125"/>
  <c r="H124"/>
  <c r="H123"/>
  <c r="H122"/>
  <c r="H121"/>
  <c r="H120"/>
  <c r="G119"/>
  <c r="F119"/>
  <c r="E119"/>
  <c r="D119"/>
  <c r="C119"/>
  <c r="B119"/>
  <c r="H118"/>
  <c r="H117"/>
  <c r="H116"/>
  <c r="H115"/>
  <c r="H114"/>
  <c r="H113"/>
  <c r="H112"/>
  <c r="H111"/>
  <c r="G110"/>
  <c r="F110"/>
  <c r="E110"/>
  <c r="D110"/>
  <c r="C110"/>
  <c r="B110"/>
  <c r="H109"/>
  <c r="H108"/>
  <c r="H107"/>
  <c r="H106"/>
  <c r="H105"/>
  <c r="H104"/>
  <c r="H103"/>
  <c r="H102"/>
  <c r="H101"/>
  <c r="H100"/>
  <c r="H99"/>
  <c r="H98"/>
  <c r="H97"/>
  <c r="G96"/>
  <c r="F96"/>
  <c r="E96"/>
  <c r="D96"/>
  <c r="C96"/>
  <c r="B96"/>
  <c r="H95"/>
  <c r="H94"/>
  <c r="H93"/>
  <c r="H92"/>
  <c r="H91"/>
  <c r="H90"/>
  <c r="H89"/>
  <c r="H88"/>
  <c r="G87"/>
  <c r="F87"/>
  <c r="E87"/>
  <c r="D87"/>
  <c r="C87"/>
  <c r="B87"/>
  <c r="H86"/>
  <c r="H85"/>
  <c r="H84"/>
  <c r="H83"/>
  <c r="H82"/>
  <c r="H81"/>
  <c r="H80"/>
  <c r="H79"/>
  <c r="H78" s="1"/>
  <c r="G78"/>
  <c r="F78"/>
  <c r="E78"/>
  <c r="D78"/>
  <c r="C78"/>
  <c r="B78"/>
  <c r="H77"/>
  <c r="H76"/>
  <c r="H75"/>
  <c r="H74"/>
  <c r="H73"/>
  <c r="H72"/>
  <c r="H71"/>
  <c r="H70"/>
  <c r="G69"/>
  <c r="F69"/>
  <c r="E69"/>
  <c r="D69"/>
  <c r="C69"/>
  <c r="B69"/>
  <c r="H68"/>
  <c r="H67"/>
  <c r="H66"/>
  <c r="H65"/>
  <c r="H64"/>
  <c r="H63"/>
  <c r="H62"/>
  <c r="H61"/>
  <c r="G60"/>
  <c r="F60"/>
  <c r="E60"/>
  <c r="D60"/>
  <c r="C60"/>
  <c r="B60"/>
  <c r="H59"/>
  <c r="H58"/>
  <c r="H57"/>
  <c r="H56"/>
  <c r="H55"/>
  <c r="H54"/>
  <c r="H53"/>
  <c r="H52"/>
  <c r="G51"/>
  <c r="F51"/>
  <c r="E51"/>
  <c r="D51"/>
  <c r="C51"/>
  <c r="B51"/>
  <c r="H48"/>
  <c r="H47"/>
  <c r="H46"/>
  <c r="H45"/>
  <c r="H44"/>
  <c r="H43"/>
  <c r="G42"/>
  <c r="F42"/>
  <c r="E42"/>
  <c r="D42"/>
  <c r="C42"/>
  <c r="B42"/>
  <c r="H41"/>
  <c r="H40"/>
  <c r="H39"/>
  <c r="H38"/>
  <c r="H37"/>
  <c r="H36"/>
  <c r="H35"/>
  <c r="H34"/>
  <c r="G33"/>
  <c r="F33"/>
  <c r="E33"/>
  <c r="D33"/>
  <c r="C33"/>
  <c r="B33"/>
  <c r="H32"/>
  <c r="H31"/>
  <c r="H30"/>
  <c r="H29"/>
  <c r="H28"/>
  <c r="H27"/>
  <c r="H26"/>
  <c r="H25"/>
  <c r="G24"/>
  <c r="F24"/>
  <c r="E24"/>
  <c r="D24"/>
  <c r="C24"/>
  <c r="B24"/>
  <c r="H23"/>
  <c r="H22"/>
  <c r="H21"/>
  <c r="H20"/>
  <c r="H19"/>
  <c r="H18"/>
  <c r="H17"/>
  <c r="H16"/>
  <c r="G15"/>
  <c r="F15"/>
  <c r="E15"/>
  <c r="D15"/>
  <c r="C15"/>
  <c r="B15"/>
  <c r="H11"/>
  <c r="G7"/>
  <c r="F7"/>
  <c r="E7"/>
  <c r="D7"/>
  <c r="C7"/>
  <c r="B7"/>
  <c r="G6"/>
  <c r="G5" s="1"/>
  <c r="F6"/>
  <c r="F5" s="1"/>
  <c r="E6"/>
  <c r="E5" s="1"/>
  <c r="D6"/>
  <c r="D5" s="1"/>
  <c r="C6"/>
  <c r="J6"/>
  <c r="H327" i="6"/>
  <c r="H326"/>
  <c r="H143"/>
  <c r="H142"/>
  <c r="H141"/>
  <c r="H140"/>
  <c r="H139"/>
  <c r="H138"/>
  <c r="H137"/>
  <c r="H136"/>
  <c r="G135"/>
  <c r="F135"/>
  <c r="E135"/>
  <c r="D135"/>
  <c r="C135"/>
  <c r="B135"/>
  <c r="D5"/>
  <c r="E5"/>
  <c r="F5"/>
  <c r="G5"/>
  <c r="H307"/>
  <c r="H137" i="36" l="1"/>
  <c r="H15"/>
  <c r="H42"/>
  <c r="H164"/>
  <c r="H7"/>
  <c r="H155"/>
  <c r="H173"/>
  <c r="H218"/>
  <c r="K6"/>
  <c r="C5"/>
  <c r="H6"/>
  <c r="H5" s="1"/>
  <c r="H69"/>
  <c r="H33"/>
  <c r="H51"/>
  <c r="H87"/>
  <c r="H182"/>
  <c r="H191"/>
  <c r="H239"/>
  <c r="G6" i="37"/>
  <c r="G5" s="1"/>
  <c r="H146" i="36"/>
  <c r="H24"/>
  <c r="H60"/>
  <c r="H119"/>
  <c r="H200"/>
  <c r="H209"/>
  <c r="H230"/>
  <c r="H257"/>
  <c r="E6" i="37"/>
  <c r="E5" s="1"/>
  <c r="H7"/>
  <c r="H248" i="36"/>
  <c r="H11" i="6"/>
  <c r="L6" i="36"/>
  <c r="H128"/>
  <c r="D5" i="38"/>
  <c r="H15"/>
  <c r="B6" i="37"/>
  <c r="D6"/>
  <c r="C6"/>
  <c r="H21"/>
  <c r="H6" s="1"/>
  <c r="H35"/>
  <c r="H110" i="36"/>
  <c r="H96"/>
  <c r="H5" i="38"/>
  <c r="H135" i="6"/>
  <c r="H133"/>
  <c r="H132"/>
  <c r="H131"/>
  <c r="H130"/>
  <c r="H129"/>
  <c r="H128"/>
  <c r="H127"/>
  <c r="H126"/>
  <c r="G125"/>
  <c r="F125"/>
  <c r="E125"/>
  <c r="D125"/>
  <c r="C125"/>
  <c r="B125"/>
  <c r="K64" i="34"/>
  <c r="K73" s="1"/>
  <c r="J64"/>
  <c r="J73" s="1"/>
  <c r="I64"/>
  <c r="I73" s="1"/>
  <c r="H64"/>
  <c r="H73" s="1"/>
  <c r="G64"/>
  <c r="G73" s="1"/>
  <c r="AH64"/>
  <c r="AG64"/>
  <c r="F64"/>
  <c r="F73" s="1"/>
  <c r="L211"/>
  <c r="K210"/>
  <c r="J210"/>
  <c r="I210"/>
  <c r="H210"/>
  <c r="G210"/>
  <c r="F210"/>
  <c r="L202"/>
  <c r="L201"/>
  <c r="K200"/>
  <c r="J200"/>
  <c r="I200"/>
  <c r="H200"/>
  <c r="G200"/>
  <c r="F200"/>
  <c r="L192"/>
  <c r="L191"/>
  <c r="K190"/>
  <c r="J190"/>
  <c r="I190"/>
  <c r="H190"/>
  <c r="G190"/>
  <c r="F190"/>
  <c r="L181"/>
  <c r="L180" s="1"/>
  <c r="L171"/>
  <c r="K170"/>
  <c r="J170"/>
  <c r="I170"/>
  <c r="H170"/>
  <c r="G170"/>
  <c r="F170"/>
  <c r="L161"/>
  <c r="K160"/>
  <c r="J160"/>
  <c r="I160"/>
  <c r="H160"/>
  <c r="G160"/>
  <c r="F160"/>
  <c r="L151"/>
  <c r="K150"/>
  <c r="J150"/>
  <c r="I150"/>
  <c r="H150"/>
  <c r="G150"/>
  <c r="F150"/>
  <c r="L141"/>
  <c r="K140"/>
  <c r="J140"/>
  <c r="I140"/>
  <c r="H140"/>
  <c r="G140"/>
  <c r="F140"/>
  <c r="L131"/>
  <c r="K130"/>
  <c r="J130"/>
  <c r="I130"/>
  <c r="H130"/>
  <c r="G130"/>
  <c r="F130"/>
  <c r="L121"/>
  <c r="K120"/>
  <c r="J120"/>
  <c r="I120"/>
  <c r="H120"/>
  <c r="G120"/>
  <c r="F120"/>
  <c r="L111"/>
  <c r="K110"/>
  <c r="J110"/>
  <c r="I110"/>
  <c r="H110"/>
  <c r="G110"/>
  <c r="F110"/>
  <c r="G66" i="30"/>
  <c r="G75" s="1"/>
  <c r="H66"/>
  <c r="H75" s="1"/>
  <c r="I66"/>
  <c r="I75" s="1"/>
  <c r="J66"/>
  <c r="J75" s="1"/>
  <c r="K66"/>
  <c r="K75" s="1"/>
  <c r="F66"/>
  <c r="F75" s="1"/>
  <c r="G67"/>
  <c r="G76" s="1"/>
  <c r="H67"/>
  <c r="H76" s="1"/>
  <c r="I67"/>
  <c r="I76" s="1"/>
  <c r="J67"/>
  <c r="J76" s="1"/>
  <c r="K67"/>
  <c r="K76" s="1"/>
  <c r="F67"/>
  <c r="F76" s="1"/>
  <c r="H296" i="6"/>
  <c r="D5" i="37" l="1"/>
  <c r="O6"/>
  <c r="C5"/>
  <c r="N6"/>
  <c r="B5"/>
  <c r="M6"/>
  <c r="AF64" i="34"/>
  <c r="F71"/>
  <c r="F72"/>
  <c r="H125" i="6"/>
  <c r="L64" i="34"/>
  <c r="L73" s="1"/>
  <c r="L200"/>
  <c r="L160"/>
  <c r="L130"/>
  <c r="L120"/>
  <c r="L210"/>
  <c r="L190"/>
  <c r="L170"/>
  <c r="L150"/>
  <c r="L140"/>
  <c r="L110"/>
  <c r="Y86"/>
  <c r="Z86"/>
  <c r="X86"/>
  <c r="Y82"/>
  <c r="Z82"/>
  <c r="X82"/>
  <c r="H5" i="37" l="1"/>
  <c r="L53" i="32"/>
  <c r="O68" i="30"/>
  <c r="N68"/>
  <c r="S52" i="13" l="1"/>
  <c r="D14" i="1"/>
  <c r="D145" i="6"/>
  <c r="C145"/>
  <c r="E145"/>
  <c r="F145"/>
  <c r="G145"/>
  <c r="C205"/>
  <c r="C195"/>
  <c r="D195"/>
  <c r="E195"/>
  <c r="F195"/>
  <c r="G195"/>
  <c r="B195"/>
  <c r="C185"/>
  <c r="C175"/>
  <c r="C315"/>
  <c r="C295"/>
  <c r="C285"/>
  <c r="C265"/>
  <c r="C245"/>
  <c r="C235"/>
  <c r="C225"/>
  <c r="B315"/>
  <c r="B295"/>
  <c r="B285"/>
  <c r="B265"/>
  <c r="B245"/>
  <c r="B235"/>
  <c r="B225"/>
  <c r="B205"/>
  <c r="B175"/>
  <c r="H221" l="1"/>
  <c r="G205"/>
  <c r="F205"/>
  <c r="E205"/>
  <c r="D205"/>
  <c r="H211"/>
  <c r="H191"/>
  <c r="D275"/>
  <c r="E275"/>
  <c r="F275"/>
  <c r="G275"/>
  <c r="H317"/>
  <c r="H318"/>
  <c r="H319"/>
  <c r="H320"/>
  <c r="H321"/>
  <c r="H322"/>
  <c r="H323"/>
  <c r="D315"/>
  <c r="E315"/>
  <c r="F315"/>
  <c r="G315"/>
  <c r="H316"/>
  <c r="D305"/>
  <c r="E305"/>
  <c r="F305"/>
  <c r="G305"/>
  <c r="H306"/>
  <c r="H297"/>
  <c r="D115"/>
  <c r="C115"/>
  <c r="B115"/>
  <c r="H117"/>
  <c r="H118"/>
  <c r="H119"/>
  <c r="H120"/>
  <c r="H121"/>
  <c r="H122"/>
  <c r="H123"/>
  <c r="H116"/>
  <c r="G115"/>
  <c r="F115"/>
  <c r="E115"/>
  <c r="H286"/>
  <c r="H315" l="1"/>
  <c r="H115"/>
  <c r="H153"/>
  <c r="H152"/>
  <c r="H151"/>
  <c r="H150"/>
  <c r="H149"/>
  <c r="H148"/>
  <c r="H147"/>
  <c r="H146"/>
  <c r="B145"/>
  <c r="C155"/>
  <c r="D155"/>
  <c r="E155"/>
  <c r="F155"/>
  <c r="G155"/>
  <c r="B155"/>
  <c r="H156"/>
  <c r="H157"/>
  <c r="H276"/>
  <c r="H266"/>
  <c r="H267"/>
  <c r="D265"/>
  <c r="E265"/>
  <c r="F265"/>
  <c r="G265"/>
  <c r="F255"/>
  <c r="E255"/>
  <c r="H256"/>
  <c r="H246"/>
  <c r="H236"/>
  <c r="H226"/>
  <c r="H231"/>
  <c r="H217"/>
  <c r="H218"/>
  <c r="H219"/>
  <c r="H220"/>
  <c r="H222"/>
  <c r="H223"/>
  <c r="H216"/>
  <c r="H215" s="1"/>
  <c r="H207"/>
  <c r="H208"/>
  <c r="H209"/>
  <c r="H210"/>
  <c r="H212"/>
  <c r="H213"/>
  <c r="H206"/>
  <c r="C95"/>
  <c r="D95"/>
  <c r="E95"/>
  <c r="F95"/>
  <c r="G95"/>
  <c r="B95"/>
  <c r="H97"/>
  <c r="H96"/>
  <c r="H98"/>
  <c r="H99"/>
  <c r="H100"/>
  <c r="H101"/>
  <c r="H102"/>
  <c r="H103"/>
  <c r="H197"/>
  <c r="H196"/>
  <c r="H187"/>
  <c r="H186"/>
  <c r="H176"/>
  <c r="H166"/>
  <c r="H91"/>
  <c r="H90"/>
  <c r="H89"/>
  <c r="H88"/>
  <c r="H87"/>
  <c r="H86"/>
  <c r="G85"/>
  <c r="F85"/>
  <c r="E85"/>
  <c r="D85"/>
  <c r="C85"/>
  <c r="B85"/>
  <c r="H77"/>
  <c r="H76"/>
  <c r="H145" l="1"/>
  <c r="H205"/>
  <c r="H155"/>
  <c r="H265"/>
  <c r="H95"/>
  <c r="H85"/>
  <c r="H68" l="1"/>
  <c r="H69"/>
  <c r="H70"/>
  <c r="H71"/>
  <c r="H72"/>
  <c r="H73"/>
  <c r="H67"/>
  <c r="G65"/>
  <c r="F65"/>
  <c r="E65"/>
  <c r="D65"/>
  <c r="C65"/>
  <c r="B65"/>
  <c r="B55"/>
  <c r="H65" l="1"/>
  <c r="H56"/>
  <c r="H57"/>
  <c r="L224" i="30" l="1"/>
  <c r="K223"/>
  <c r="J223"/>
  <c r="I223"/>
  <c r="H223"/>
  <c r="G223"/>
  <c r="F223"/>
  <c r="L223" l="1"/>
  <c r="L91" i="34" l="1"/>
  <c r="K90"/>
  <c r="J90"/>
  <c r="I90"/>
  <c r="H90"/>
  <c r="G90"/>
  <c r="F90"/>
  <c r="L101"/>
  <c r="K100"/>
  <c r="J100"/>
  <c r="I100"/>
  <c r="H100"/>
  <c r="G100"/>
  <c r="F100"/>
  <c r="L81"/>
  <c r="Z64" l="1"/>
  <c r="Y64"/>
  <c r="X64"/>
  <c r="AB64"/>
  <c r="AG66"/>
  <c r="AC64"/>
  <c r="AH66"/>
  <c r="AA64"/>
  <c r="AF66"/>
  <c r="L100"/>
  <c r="L63"/>
  <c r="L72" s="1"/>
  <c r="L68"/>
  <c r="L90"/>
  <c r="L62" l="1"/>
  <c r="L71" s="1"/>
  <c r="K52" i="32"/>
  <c r="K34" s="1"/>
  <c r="J52"/>
  <c r="J34" s="1"/>
  <c r="I52"/>
  <c r="I34" s="1"/>
  <c r="H52"/>
  <c r="H34" s="1"/>
  <c r="G52"/>
  <c r="G34" s="1"/>
  <c r="F52"/>
  <c r="F34" s="1"/>
  <c r="K35"/>
  <c r="J35"/>
  <c r="I35"/>
  <c r="H35"/>
  <c r="G35"/>
  <c r="F35"/>
  <c r="R20"/>
  <c r="C20"/>
  <c r="B20"/>
  <c r="L214" i="30"/>
  <c r="K213"/>
  <c r="J213"/>
  <c r="I213"/>
  <c r="H213"/>
  <c r="G213"/>
  <c r="F213"/>
  <c r="L204"/>
  <c r="K203"/>
  <c r="J203"/>
  <c r="I203"/>
  <c r="H203"/>
  <c r="G203"/>
  <c r="F203"/>
  <c r="L194"/>
  <c r="K193"/>
  <c r="J193"/>
  <c r="I193"/>
  <c r="H193"/>
  <c r="G193"/>
  <c r="F193"/>
  <c r="L184"/>
  <c r="K183"/>
  <c r="J183"/>
  <c r="I183"/>
  <c r="H183"/>
  <c r="G183"/>
  <c r="F183"/>
  <c r="L154"/>
  <c r="K153"/>
  <c r="J153"/>
  <c r="I153"/>
  <c r="H153"/>
  <c r="G153"/>
  <c r="F153"/>
  <c r="L134"/>
  <c r="K133"/>
  <c r="J133"/>
  <c r="I133"/>
  <c r="H133"/>
  <c r="G133"/>
  <c r="F133"/>
  <c r="L104"/>
  <c r="K103"/>
  <c r="J103"/>
  <c r="I103"/>
  <c r="H103"/>
  <c r="G103"/>
  <c r="F103"/>
  <c r="L84"/>
  <c r="K83"/>
  <c r="J83"/>
  <c r="I83"/>
  <c r="H83"/>
  <c r="G83"/>
  <c r="F83"/>
  <c r="L144"/>
  <c r="K143"/>
  <c r="J143"/>
  <c r="I143"/>
  <c r="H143"/>
  <c r="G143"/>
  <c r="F143"/>
  <c r="L124"/>
  <c r="K123"/>
  <c r="J123"/>
  <c r="I123"/>
  <c r="H123"/>
  <c r="G123"/>
  <c r="F123"/>
  <c r="L95"/>
  <c r="L67" s="1"/>
  <c r="L76" s="1"/>
  <c r="L94"/>
  <c r="K93"/>
  <c r="J93"/>
  <c r="I93"/>
  <c r="H93"/>
  <c r="G93"/>
  <c r="F93"/>
  <c r="L114"/>
  <c r="K113"/>
  <c r="J113"/>
  <c r="I113"/>
  <c r="H113"/>
  <c r="G113"/>
  <c r="F113"/>
  <c r="O69"/>
  <c r="N69"/>
  <c r="R27"/>
  <c r="D27"/>
  <c r="C27"/>
  <c r="B27"/>
  <c r="R26"/>
  <c r="D26"/>
  <c r="C26"/>
  <c r="B26"/>
  <c r="R25"/>
  <c r="D25"/>
  <c r="C25"/>
  <c r="B25"/>
  <c r="R24"/>
  <c r="D24"/>
  <c r="C24"/>
  <c r="B24"/>
  <c r="F43" i="32" l="1"/>
  <c r="F44"/>
  <c r="J43"/>
  <c r="J44"/>
  <c r="K44"/>
  <c r="K43"/>
  <c r="I43"/>
  <c r="I44"/>
  <c r="H44"/>
  <c r="H43"/>
  <c r="G44"/>
  <c r="G43"/>
  <c r="F65" i="30"/>
  <c r="F74" s="1"/>
  <c r="L66"/>
  <c r="L75" s="1"/>
  <c r="K65"/>
  <c r="K74" s="1"/>
  <c r="J65"/>
  <c r="J74" s="1"/>
  <c r="I65"/>
  <c r="I74" s="1"/>
  <c r="H65"/>
  <c r="H74" s="1"/>
  <c r="G65"/>
  <c r="G74" s="1"/>
  <c r="P69"/>
  <c r="P68"/>
  <c r="L34" i="32"/>
  <c r="L35"/>
  <c r="L193" i="30"/>
  <c r="L103"/>
  <c r="L153"/>
  <c r="L203"/>
  <c r="L93"/>
  <c r="L183"/>
  <c r="L143"/>
  <c r="L213"/>
  <c r="L133"/>
  <c r="L123"/>
  <c r="L83"/>
  <c r="L52" i="32"/>
  <c r="L113" i="30"/>
  <c r="L43" i="32" l="1"/>
  <c r="L44"/>
  <c r="L65" i="30"/>
  <c r="L74" s="1"/>
  <c r="R24" i="26" l="1"/>
  <c r="D24"/>
  <c r="C24"/>
  <c r="C23"/>
  <c r="C22"/>
  <c r="A24"/>
  <c r="A23"/>
  <c r="A22"/>
  <c r="B24"/>
  <c r="I37" l="1"/>
  <c r="I46" s="1"/>
  <c r="J37"/>
  <c r="J46" s="1"/>
  <c r="K37"/>
  <c r="K46" s="1"/>
  <c r="L55"/>
  <c r="I54"/>
  <c r="I36" s="1"/>
  <c r="I45" s="1"/>
  <c r="J54"/>
  <c r="K54"/>
  <c r="K36" s="1"/>
  <c r="K45" s="1"/>
  <c r="J36" l="1"/>
  <c r="J45" s="1"/>
  <c r="E295" i="6" l="1"/>
  <c r="F295"/>
  <c r="G295"/>
  <c r="E285"/>
  <c r="F285"/>
  <c r="G285"/>
  <c r="E105"/>
  <c r="F105"/>
  <c r="G105"/>
  <c r="E245"/>
  <c r="F245"/>
  <c r="G245"/>
  <c r="E235"/>
  <c r="F235"/>
  <c r="G235"/>
  <c r="E225"/>
  <c r="F225"/>
  <c r="G225"/>
  <c r="E185"/>
  <c r="F185"/>
  <c r="G185"/>
  <c r="E175"/>
  <c r="F175"/>
  <c r="G175"/>
  <c r="E75"/>
  <c r="F75"/>
  <c r="G75"/>
  <c r="E55"/>
  <c r="F55"/>
  <c r="G55"/>
  <c r="H328"/>
  <c r="H329"/>
  <c r="H331"/>
  <c r="H325" s="1"/>
  <c r="H332"/>
  <c r="H333"/>
  <c r="H298"/>
  <c r="H299"/>
  <c r="H300"/>
  <c r="H301"/>
  <c r="H302"/>
  <c r="H303"/>
  <c r="B275" l="1"/>
  <c r="B305"/>
  <c r="C275"/>
  <c r="C305"/>
  <c r="C255"/>
  <c r="B255"/>
  <c r="G255"/>
  <c r="D255"/>
  <c r="H275" l="1"/>
  <c r="H305"/>
  <c r="H255"/>
  <c r="H37" i="26"/>
  <c r="H46" s="1"/>
  <c r="G37"/>
  <c r="G46" s="1"/>
  <c r="F37"/>
  <c r="F46" s="1"/>
  <c r="H42"/>
  <c r="H51" s="1"/>
  <c r="G42"/>
  <c r="G51" s="1"/>
  <c r="F42"/>
  <c r="F51" s="1"/>
  <c r="D22"/>
  <c r="D23"/>
  <c r="B23"/>
  <c r="H54"/>
  <c r="H36" s="1"/>
  <c r="H45" s="1"/>
  <c r="G54"/>
  <c r="G36" s="1"/>
  <c r="G45" s="1"/>
  <c r="F54"/>
  <c r="R22"/>
  <c r="B22"/>
  <c r="F36" l="1"/>
  <c r="L54"/>
  <c r="L37"/>
  <c r="L46" s="1"/>
  <c r="I42"/>
  <c r="L42" l="1"/>
  <c r="L51" s="1"/>
  <c r="I51"/>
  <c r="L36"/>
  <c r="L45" s="1"/>
  <c r="F45"/>
  <c r="D295" i="6" l="1"/>
  <c r="H293"/>
  <c r="H292"/>
  <c r="H291"/>
  <c r="H290"/>
  <c r="H289"/>
  <c r="H288"/>
  <c r="H287"/>
  <c r="D285"/>
  <c r="H113"/>
  <c r="H112"/>
  <c r="H111"/>
  <c r="H110"/>
  <c r="H109"/>
  <c r="H108"/>
  <c r="H107"/>
  <c r="H106"/>
  <c r="H6" s="1"/>
  <c r="H5" s="1"/>
  <c r="D105"/>
  <c r="C105"/>
  <c r="B105"/>
  <c r="H273"/>
  <c r="H272"/>
  <c r="H271"/>
  <c r="H270"/>
  <c r="H269"/>
  <c r="H268"/>
  <c r="H247"/>
  <c r="H248"/>
  <c r="H249"/>
  <c r="H250"/>
  <c r="H251"/>
  <c r="H252"/>
  <c r="H253"/>
  <c r="D245"/>
  <c r="H237"/>
  <c r="H238"/>
  <c r="H239"/>
  <c r="H240"/>
  <c r="H241"/>
  <c r="H242"/>
  <c r="H243"/>
  <c r="D235"/>
  <c r="H233"/>
  <c r="H228"/>
  <c r="H229"/>
  <c r="H230"/>
  <c r="H232"/>
  <c r="H227"/>
  <c r="D225"/>
  <c r="H83"/>
  <c r="H82"/>
  <c r="H81"/>
  <c r="H80"/>
  <c r="H79"/>
  <c r="H78"/>
  <c r="D75"/>
  <c r="C75"/>
  <c r="B75"/>
  <c r="H167"/>
  <c r="H168"/>
  <c r="H169"/>
  <c r="H170"/>
  <c r="H172"/>
  <c r="H173"/>
  <c r="D175"/>
  <c r="H177"/>
  <c r="H178"/>
  <c r="H179"/>
  <c r="H180"/>
  <c r="H181"/>
  <c r="H182"/>
  <c r="H183"/>
  <c r="D185"/>
  <c r="H188"/>
  <c r="H189"/>
  <c r="H190"/>
  <c r="H192"/>
  <c r="H193"/>
  <c r="H198"/>
  <c r="H199"/>
  <c r="H200"/>
  <c r="H201"/>
  <c r="H202"/>
  <c r="H203"/>
  <c r="D55"/>
  <c r="C55"/>
  <c r="H63"/>
  <c r="H58"/>
  <c r="H59"/>
  <c r="H60"/>
  <c r="H61"/>
  <c r="H62"/>
  <c r="H7" l="1"/>
  <c r="H285"/>
  <c r="H295"/>
  <c r="H225"/>
  <c r="H185"/>
  <c r="H75"/>
  <c r="H55"/>
  <c r="H235"/>
  <c r="H105"/>
  <c r="H175"/>
  <c r="H195"/>
  <c r="H245"/>
  <c r="F13" i="7"/>
  <c r="F9"/>
  <c r="J616" i="2"/>
  <c r="I616"/>
  <c r="H616"/>
  <c r="G616"/>
  <c r="E616"/>
  <c r="J615"/>
  <c r="I615"/>
  <c r="H615"/>
  <c r="G615"/>
  <c r="E615"/>
  <c r="J614"/>
  <c r="I614"/>
  <c r="H614"/>
  <c r="G614"/>
  <c r="E614"/>
  <c r="AI613"/>
  <c r="AI605" s="1"/>
  <c r="AI597" s="1"/>
  <c r="AI585" s="1"/>
  <c r="AI577" s="1"/>
  <c r="AI569" s="1"/>
  <c r="AI561" s="1"/>
  <c r="AH613"/>
  <c r="AH605" s="1"/>
  <c r="AH597" s="1"/>
  <c r="AH585" s="1"/>
  <c r="AH577" s="1"/>
  <c r="AH569" s="1"/>
  <c r="AH561" s="1"/>
  <c r="AG613"/>
  <c r="AG605" s="1"/>
  <c r="AG597" s="1"/>
  <c r="AG585" s="1"/>
  <c r="AG577" s="1"/>
  <c r="AG569" s="1"/>
  <c r="AG561" s="1"/>
  <c r="AF613"/>
  <c r="AF605" s="1"/>
  <c r="AF597" s="1"/>
  <c r="AF585" s="1"/>
  <c r="AF577" s="1"/>
  <c r="AF569" s="1"/>
  <c r="AF561" s="1"/>
  <c r="AE613"/>
  <c r="AE605" s="1"/>
  <c r="AE597" s="1"/>
  <c r="AE585" s="1"/>
  <c r="AE577" s="1"/>
  <c r="AE569" s="1"/>
  <c r="AE561" s="1"/>
  <c r="AD613"/>
  <c r="AD605" s="1"/>
  <c r="AD597" s="1"/>
  <c r="AD585" s="1"/>
  <c r="AD577" s="1"/>
  <c r="AD569" s="1"/>
  <c r="AD561" s="1"/>
  <c r="AC613"/>
  <c r="AC605" s="1"/>
  <c r="AC597" s="1"/>
  <c r="AC585" s="1"/>
  <c r="AC577" s="1"/>
  <c r="AC569" s="1"/>
  <c r="AC561" s="1"/>
  <c r="AB613"/>
  <c r="AB605" s="1"/>
  <c r="AB597" s="1"/>
  <c r="AB585" s="1"/>
  <c r="AB577" s="1"/>
  <c r="AB569" s="1"/>
  <c r="AB561" s="1"/>
  <c r="AA613"/>
  <c r="AA605" s="1"/>
  <c r="AA597" s="1"/>
  <c r="AA585" s="1"/>
  <c r="AA577" s="1"/>
  <c r="AA569" s="1"/>
  <c r="AA561" s="1"/>
  <c r="Z613"/>
  <c r="Z605" s="1"/>
  <c r="Z597" s="1"/>
  <c r="Z585" s="1"/>
  <c r="Z577" s="1"/>
  <c r="Z569" s="1"/>
  <c r="Z561" s="1"/>
  <c r="Y613"/>
  <c r="Y605" s="1"/>
  <c r="Y597" s="1"/>
  <c r="Y585" s="1"/>
  <c r="Y577" s="1"/>
  <c r="Y569" s="1"/>
  <c r="Y561" s="1"/>
  <c r="E613"/>
  <c r="F612"/>
  <c r="F616" s="1"/>
  <c r="F611"/>
  <c r="F615" s="1"/>
  <c r="F610"/>
  <c r="F614" s="1"/>
  <c r="AJ613" s="1"/>
  <c r="J609"/>
  <c r="J613" s="1"/>
  <c r="I609"/>
  <c r="I613" s="1"/>
  <c r="H609"/>
  <c r="H613" s="1"/>
  <c r="G609"/>
  <c r="J608"/>
  <c r="I608"/>
  <c r="H608"/>
  <c r="G608"/>
  <c r="E608"/>
  <c r="J607"/>
  <c r="I607"/>
  <c r="H607"/>
  <c r="G607"/>
  <c r="E607"/>
  <c r="J606"/>
  <c r="I606"/>
  <c r="H606"/>
  <c r="G606"/>
  <c r="E606"/>
  <c r="E605"/>
  <c r="F604"/>
  <c r="F608" s="1"/>
  <c r="F603"/>
  <c r="F607" s="1"/>
  <c r="F602"/>
  <c r="F606" s="1"/>
  <c r="AJ605" s="1"/>
  <c r="J601"/>
  <c r="J605" s="1"/>
  <c r="I601"/>
  <c r="I605" s="1"/>
  <c r="H601"/>
  <c r="H605" s="1"/>
  <c r="G601"/>
  <c r="G605" s="1"/>
  <c r="J600"/>
  <c r="I600"/>
  <c r="H600"/>
  <c r="G600"/>
  <c r="E600"/>
  <c r="J599"/>
  <c r="I599"/>
  <c r="H599"/>
  <c r="G599"/>
  <c r="E599"/>
  <c r="J598"/>
  <c r="I598"/>
  <c r="H598"/>
  <c r="G598"/>
  <c r="E598"/>
  <c r="T597"/>
  <c r="S597"/>
  <c r="R597"/>
  <c r="Q597"/>
  <c r="P597"/>
  <c r="O597"/>
  <c r="N597"/>
  <c r="E597"/>
  <c r="F596"/>
  <c r="F600" s="1"/>
  <c r="F595"/>
  <c r="F594"/>
  <c r="F598" s="1"/>
  <c r="J593"/>
  <c r="J597" s="1"/>
  <c r="I593"/>
  <c r="I597" s="1"/>
  <c r="H593"/>
  <c r="H597" s="1"/>
  <c r="G593"/>
  <c r="J592"/>
  <c r="I592"/>
  <c r="H592"/>
  <c r="G592"/>
  <c r="J591"/>
  <c r="I591"/>
  <c r="H591"/>
  <c r="G591"/>
  <c r="J590"/>
  <c r="J589" s="1"/>
  <c r="I590"/>
  <c r="H590"/>
  <c r="H589" s="1"/>
  <c r="G590"/>
  <c r="J588"/>
  <c r="I588"/>
  <c r="H588"/>
  <c r="G588"/>
  <c r="E588"/>
  <c r="J587"/>
  <c r="I587"/>
  <c r="H587"/>
  <c r="G587"/>
  <c r="E587"/>
  <c r="J586"/>
  <c r="I586"/>
  <c r="H586"/>
  <c r="G586"/>
  <c r="E586"/>
  <c r="T585"/>
  <c r="S585"/>
  <c r="R585"/>
  <c r="Q585"/>
  <c r="P585"/>
  <c r="O585"/>
  <c r="N585"/>
  <c r="E585"/>
  <c r="F584"/>
  <c r="F588" s="1"/>
  <c r="F583"/>
  <c r="F587" s="1"/>
  <c r="F582"/>
  <c r="F586" s="1"/>
  <c r="J581"/>
  <c r="J585" s="1"/>
  <c r="I581"/>
  <c r="I585" s="1"/>
  <c r="H581"/>
  <c r="H585" s="1"/>
  <c r="G581"/>
  <c r="G585" s="1"/>
  <c r="J580"/>
  <c r="I580"/>
  <c r="H580"/>
  <c r="G580"/>
  <c r="E580"/>
  <c r="J579"/>
  <c r="I579"/>
  <c r="H579"/>
  <c r="G579"/>
  <c r="E579"/>
  <c r="J578"/>
  <c r="I578"/>
  <c r="H578"/>
  <c r="G578"/>
  <c r="E578"/>
  <c r="T577"/>
  <c r="S577"/>
  <c r="R577"/>
  <c r="Q577"/>
  <c r="P577"/>
  <c r="O577"/>
  <c r="N577"/>
  <c r="E577"/>
  <c r="F576"/>
  <c r="F580" s="1"/>
  <c r="F575"/>
  <c r="F579" s="1"/>
  <c r="F574"/>
  <c r="F578" s="1"/>
  <c r="J573"/>
  <c r="J577" s="1"/>
  <c r="I573"/>
  <c r="I577" s="1"/>
  <c r="H573"/>
  <c r="H577" s="1"/>
  <c r="G573"/>
  <c r="G577" s="1"/>
  <c r="J572"/>
  <c r="I572"/>
  <c r="H572"/>
  <c r="G572"/>
  <c r="E572"/>
  <c r="J571"/>
  <c r="I571"/>
  <c r="H571"/>
  <c r="G571"/>
  <c r="E571"/>
  <c r="J570"/>
  <c r="I570"/>
  <c r="H570"/>
  <c r="G570"/>
  <c r="E570"/>
  <c r="T569"/>
  <c r="S569"/>
  <c r="R569"/>
  <c r="Q569"/>
  <c r="P569"/>
  <c r="O569"/>
  <c r="N569"/>
  <c r="E569"/>
  <c r="F568"/>
  <c r="F572" s="1"/>
  <c r="F567"/>
  <c r="F571" s="1"/>
  <c r="F566"/>
  <c r="F570" s="1"/>
  <c r="J565"/>
  <c r="J569" s="1"/>
  <c r="I565"/>
  <c r="I569" s="1"/>
  <c r="H565"/>
  <c r="H569" s="1"/>
  <c r="G565"/>
  <c r="J564"/>
  <c r="I564"/>
  <c r="H564"/>
  <c r="G564"/>
  <c r="E564"/>
  <c r="J563"/>
  <c r="I563"/>
  <c r="H563"/>
  <c r="G563"/>
  <c r="E563"/>
  <c r="J562"/>
  <c r="I562"/>
  <c r="H562"/>
  <c r="G562"/>
  <c r="E562"/>
  <c r="T561"/>
  <c r="S561"/>
  <c r="R561"/>
  <c r="Q561"/>
  <c r="P561"/>
  <c r="O561"/>
  <c r="N561"/>
  <c r="E561"/>
  <c r="F560"/>
  <c r="F559"/>
  <c r="F563" s="1"/>
  <c r="F558"/>
  <c r="F562" s="1"/>
  <c r="J557"/>
  <c r="I557"/>
  <c r="I561" s="1"/>
  <c r="H557"/>
  <c r="H561" s="1"/>
  <c r="G557"/>
  <c r="G561" s="1"/>
  <c r="J556"/>
  <c r="I556"/>
  <c r="H556"/>
  <c r="H552" s="1"/>
  <c r="G556"/>
  <c r="J555"/>
  <c r="I555"/>
  <c r="H555"/>
  <c r="H551" s="1"/>
  <c r="G555"/>
  <c r="J554"/>
  <c r="J553" s="1"/>
  <c r="I554"/>
  <c r="H554"/>
  <c r="H550" s="1"/>
  <c r="G554"/>
  <c r="F548"/>
  <c r="F547"/>
  <c r="F546"/>
  <c r="AJ545" s="1"/>
  <c r="AA545"/>
  <c r="J545"/>
  <c r="I545"/>
  <c r="H545"/>
  <c r="G545"/>
  <c r="F544"/>
  <c r="F543"/>
  <c r="F542"/>
  <c r="AJ541" s="1"/>
  <c r="AA541"/>
  <c r="AA537" s="1"/>
  <c r="J541"/>
  <c r="I541"/>
  <c r="H541"/>
  <c r="G541"/>
  <c r="E540"/>
  <c r="E539"/>
  <c r="E538"/>
  <c r="AI537"/>
  <c r="AH537"/>
  <c r="AG537"/>
  <c r="AF537"/>
  <c r="AE537"/>
  <c r="AD537"/>
  <c r="AC537"/>
  <c r="AB537"/>
  <c r="Z537"/>
  <c r="Y537"/>
  <c r="E537"/>
  <c r="J536"/>
  <c r="J540" s="1"/>
  <c r="I536"/>
  <c r="I540" s="1"/>
  <c r="H536"/>
  <c r="H540" s="1"/>
  <c r="G536"/>
  <c r="J535"/>
  <c r="J539" s="1"/>
  <c r="I535"/>
  <c r="I539" s="1"/>
  <c r="H535"/>
  <c r="H539" s="1"/>
  <c r="G535"/>
  <c r="G539" s="1"/>
  <c r="J534"/>
  <c r="J538" s="1"/>
  <c r="I534"/>
  <c r="I538" s="1"/>
  <c r="H534"/>
  <c r="H538" s="1"/>
  <c r="G534"/>
  <c r="G538" s="1"/>
  <c r="AI533"/>
  <c r="AH533"/>
  <c r="AG533"/>
  <c r="AF533"/>
  <c r="AE533"/>
  <c r="AD533"/>
  <c r="AC533"/>
  <c r="AB533"/>
  <c r="AA533"/>
  <c r="Z533"/>
  <c r="Y533"/>
  <c r="X533"/>
  <c r="W533"/>
  <c r="V533"/>
  <c r="U533"/>
  <c r="U537" s="1"/>
  <c r="T533"/>
  <c r="T537" s="1"/>
  <c r="S533"/>
  <c r="R533"/>
  <c r="Q533"/>
  <c r="P533"/>
  <c r="O533"/>
  <c r="N533"/>
  <c r="M533"/>
  <c r="L533"/>
  <c r="K533"/>
  <c r="I533"/>
  <c r="I537" s="1"/>
  <c r="D533"/>
  <c r="F532"/>
  <c r="F531"/>
  <c r="F530"/>
  <c r="AJ529" s="1"/>
  <c r="AB529"/>
  <c r="AB525" s="1"/>
  <c r="J529"/>
  <c r="I529"/>
  <c r="H529"/>
  <c r="G529"/>
  <c r="E528"/>
  <c r="E527"/>
  <c r="E526"/>
  <c r="AI525"/>
  <c r="AH525"/>
  <c r="AG525"/>
  <c r="AF525"/>
  <c r="AE525"/>
  <c r="AD525"/>
  <c r="AC525"/>
  <c r="AA525"/>
  <c r="Z525"/>
  <c r="Y525"/>
  <c r="E525"/>
  <c r="J524"/>
  <c r="J528" s="1"/>
  <c r="I524"/>
  <c r="I528" s="1"/>
  <c r="H524"/>
  <c r="G524"/>
  <c r="G528" s="1"/>
  <c r="J523"/>
  <c r="J527" s="1"/>
  <c r="I523"/>
  <c r="I527" s="1"/>
  <c r="H523"/>
  <c r="H527" s="1"/>
  <c r="G523"/>
  <c r="G527" s="1"/>
  <c r="J522"/>
  <c r="I522"/>
  <c r="I526" s="1"/>
  <c r="H522"/>
  <c r="H526" s="1"/>
  <c r="G522"/>
  <c r="G526" s="1"/>
  <c r="AI521"/>
  <c r="AH521"/>
  <c r="AG521"/>
  <c r="AF521"/>
  <c r="AE521"/>
  <c r="AD521"/>
  <c r="AC521"/>
  <c r="AB521"/>
  <c r="AA521"/>
  <c r="Z521"/>
  <c r="Y521"/>
  <c r="X521"/>
  <c r="W521"/>
  <c r="V521"/>
  <c r="U521"/>
  <c r="U525" s="1"/>
  <c r="T521"/>
  <c r="S521"/>
  <c r="R521"/>
  <c r="Q521"/>
  <c r="P521"/>
  <c r="O521"/>
  <c r="N521"/>
  <c r="M521"/>
  <c r="L521"/>
  <c r="K521"/>
  <c r="D521"/>
  <c r="F520"/>
  <c r="F519"/>
  <c r="F518"/>
  <c r="AJ517" s="1"/>
  <c r="Y517"/>
  <c r="Y501" s="1"/>
  <c r="J517"/>
  <c r="I517"/>
  <c r="H517"/>
  <c r="G517"/>
  <c r="F516"/>
  <c r="F515"/>
  <c r="F514"/>
  <c r="AJ513" s="1"/>
  <c r="AB513"/>
  <c r="J513"/>
  <c r="I513"/>
  <c r="H513"/>
  <c r="G513"/>
  <c r="F512"/>
  <c r="F511"/>
  <c r="F510"/>
  <c r="AJ509" s="1"/>
  <c r="AB509"/>
  <c r="J509"/>
  <c r="I509"/>
  <c r="H509"/>
  <c r="G509"/>
  <c r="F508"/>
  <c r="F507"/>
  <c r="F506"/>
  <c r="AJ505" s="1"/>
  <c r="AB505"/>
  <c r="AB501" s="1"/>
  <c r="J505"/>
  <c r="I505"/>
  <c r="H505"/>
  <c r="G505"/>
  <c r="E504"/>
  <c r="E503"/>
  <c r="E502"/>
  <c r="AI501"/>
  <c r="AH501"/>
  <c r="AG501"/>
  <c r="AF501"/>
  <c r="AE501"/>
  <c r="AD501"/>
  <c r="AC501"/>
  <c r="AA501"/>
  <c r="Z501"/>
  <c r="E501"/>
  <c r="J500"/>
  <c r="J504" s="1"/>
  <c r="I500"/>
  <c r="I504" s="1"/>
  <c r="H500"/>
  <c r="H504" s="1"/>
  <c r="G500"/>
  <c r="J499"/>
  <c r="J503" s="1"/>
  <c r="I499"/>
  <c r="I503" s="1"/>
  <c r="H499"/>
  <c r="G499"/>
  <c r="G503" s="1"/>
  <c r="J498"/>
  <c r="J502" s="1"/>
  <c r="I498"/>
  <c r="I502" s="1"/>
  <c r="H498"/>
  <c r="H502" s="1"/>
  <c r="G498"/>
  <c r="G502" s="1"/>
  <c r="AI497"/>
  <c r="AH497"/>
  <c r="AG497"/>
  <c r="AF497"/>
  <c r="AE497"/>
  <c r="AD497"/>
  <c r="AC497"/>
  <c r="AB497"/>
  <c r="AA497"/>
  <c r="Z497"/>
  <c r="Y497"/>
  <c r="X497"/>
  <c r="W497"/>
  <c r="V497"/>
  <c r="U497"/>
  <c r="U501" s="1"/>
  <c r="T497"/>
  <c r="S497"/>
  <c r="R497"/>
  <c r="Q497"/>
  <c r="P497"/>
  <c r="O497"/>
  <c r="N497"/>
  <c r="M497"/>
  <c r="L497"/>
  <c r="K497"/>
  <c r="D497"/>
  <c r="F496"/>
  <c r="F495"/>
  <c r="F494"/>
  <c r="AJ493" s="1"/>
  <c r="Y493"/>
  <c r="J493"/>
  <c r="I493"/>
  <c r="H493"/>
  <c r="G493"/>
  <c r="F492"/>
  <c r="F491"/>
  <c r="F490"/>
  <c r="AJ489" s="1"/>
  <c r="AI489"/>
  <c r="AI481" s="1"/>
  <c r="J489"/>
  <c r="I489"/>
  <c r="H489"/>
  <c r="G489"/>
  <c r="F488"/>
  <c r="F487"/>
  <c r="F486"/>
  <c r="AJ485" s="1"/>
  <c r="AB485"/>
  <c r="AB481" s="1"/>
  <c r="J485"/>
  <c r="I485"/>
  <c r="H485"/>
  <c r="G485"/>
  <c r="E484"/>
  <c r="E483"/>
  <c r="E482"/>
  <c r="AH481"/>
  <c r="AG481"/>
  <c r="AF481"/>
  <c r="AE481"/>
  <c r="AD481"/>
  <c r="AC481"/>
  <c r="AA481"/>
  <c r="Z481"/>
  <c r="Y481"/>
  <c r="E481"/>
  <c r="J480"/>
  <c r="J484" s="1"/>
  <c r="I480"/>
  <c r="I484" s="1"/>
  <c r="H480"/>
  <c r="H484" s="1"/>
  <c r="G480"/>
  <c r="G484" s="1"/>
  <c r="AI479"/>
  <c r="AH479"/>
  <c r="AG479"/>
  <c r="AF479"/>
  <c r="AE479"/>
  <c r="AD479"/>
  <c r="AC479"/>
  <c r="AB479"/>
  <c r="AA479"/>
  <c r="Z479"/>
  <c r="Y479"/>
  <c r="X479"/>
  <c r="W479"/>
  <c r="V479"/>
  <c r="U479"/>
  <c r="U481" s="1"/>
  <c r="T479"/>
  <c r="S479"/>
  <c r="R479"/>
  <c r="Q479"/>
  <c r="P479"/>
  <c r="O479"/>
  <c r="N479"/>
  <c r="M479"/>
  <c r="L479"/>
  <c r="K479"/>
  <c r="J479"/>
  <c r="J483" s="1"/>
  <c r="I479"/>
  <c r="I483" s="1"/>
  <c r="H479"/>
  <c r="H483" s="1"/>
  <c r="G479"/>
  <c r="D479"/>
  <c r="J478"/>
  <c r="J482" s="1"/>
  <c r="I478"/>
  <c r="I482" s="1"/>
  <c r="H478"/>
  <c r="H482" s="1"/>
  <c r="G478"/>
  <c r="AI477"/>
  <c r="AH477"/>
  <c r="AG477"/>
  <c r="AF477"/>
  <c r="AE477"/>
  <c r="AD477"/>
  <c r="AC477"/>
  <c r="AB477"/>
  <c r="AA477"/>
  <c r="Z477"/>
  <c r="Y477"/>
  <c r="X477"/>
  <c r="W477"/>
  <c r="V477"/>
  <c r="U477"/>
  <c r="T477"/>
  <c r="S477"/>
  <c r="R477"/>
  <c r="Q477"/>
  <c r="P477"/>
  <c r="O477"/>
  <c r="N477"/>
  <c r="M477"/>
  <c r="L477"/>
  <c r="K477"/>
  <c r="D477"/>
  <c r="F476"/>
  <c r="F475"/>
  <c r="F474"/>
  <c r="AJ473" s="1"/>
  <c r="J473"/>
  <c r="I473"/>
  <c r="H473"/>
  <c r="G473"/>
  <c r="F472"/>
  <c r="F471"/>
  <c r="F470"/>
  <c r="AJ469" s="1"/>
  <c r="J469"/>
  <c r="I469"/>
  <c r="H469"/>
  <c r="G469"/>
  <c r="F468"/>
  <c r="F467"/>
  <c r="F466"/>
  <c r="AJ465" s="1"/>
  <c r="J465"/>
  <c r="I465"/>
  <c r="H465"/>
  <c r="G465"/>
  <c r="F464"/>
  <c r="F463"/>
  <c r="F462"/>
  <c r="AJ461" s="1"/>
  <c r="J461"/>
  <c r="I461"/>
  <c r="H461"/>
  <c r="G461"/>
  <c r="E460"/>
  <c r="E459"/>
  <c r="E458"/>
  <c r="AI457"/>
  <c r="AH457"/>
  <c r="AG457"/>
  <c r="AF457"/>
  <c r="AE457"/>
  <c r="AD457"/>
  <c r="AC457"/>
  <c r="AB457"/>
  <c r="AA457"/>
  <c r="Z457"/>
  <c r="Y457"/>
  <c r="E457"/>
  <c r="J456"/>
  <c r="J460" s="1"/>
  <c r="I456"/>
  <c r="I460" s="1"/>
  <c r="H456"/>
  <c r="H460" s="1"/>
  <c r="G456"/>
  <c r="J455"/>
  <c r="J459" s="1"/>
  <c r="I455"/>
  <c r="H455"/>
  <c r="H459" s="1"/>
  <c r="G455"/>
  <c r="J454"/>
  <c r="I454"/>
  <c r="H454"/>
  <c r="H458" s="1"/>
  <c r="G454"/>
  <c r="AI453"/>
  <c r="AH453"/>
  <c r="AG453"/>
  <c r="AF453"/>
  <c r="AE453"/>
  <c r="AD453"/>
  <c r="AC453"/>
  <c r="AB453"/>
  <c r="AA453"/>
  <c r="Z453"/>
  <c r="Y453"/>
  <c r="X453"/>
  <c r="W453"/>
  <c r="V453"/>
  <c r="U453"/>
  <c r="U457" s="1"/>
  <c r="T453"/>
  <c r="S453"/>
  <c r="R453"/>
  <c r="Q453"/>
  <c r="P453"/>
  <c r="O453"/>
  <c r="N453"/>
  <c r="M453"/>
  <c r="L453"/>
  <c r="K453"/>
  <c r="I453"/>
  <c r="I457" s="1"/>
  <c r="D453"/>
  <c r="J444"/>
  <c r="I444"/>
  <c r="H444"/>
  <c r="G444"/>
  <c r="E444"/>
  <c r="J443"/>
  <c r="I443"/>
  <c r="H443"/>
  <c r="G443"/>
  <c r="E443"/>
  <c r="J442"/>
  <c r="I442"/>
  <c r="H442"/>
  <c r="G442"/>
  <c r="E442"/>
  <c r="E441"/>
  <c r="F440"/>
  <c r="F439"/>
  <c r="F443" s="1"/>
  <c r="F438"/>
  <c r="AI437"/>
  <c r="AH437"/>
  <c r="AG437"/>
  <c r="AF437"/>
  <c r="AE437"/>
  <c r="AD437"/>
  <c r="AC437"/>
  <c r="AB437"/>
  <c r="AA437"/>
  <c r="Z437"/>
  <c r="Y437"/>
  <c r="X437"/>
  <c r="W437"/>
  <c r="V437"/>
  <c r="U437"/>
  <c r="T437"/>
  <c r="S437"/>
  <c r="R437"/>
  <c r="Q437"/>
  <c r="P437"/>
  <c r="O437"/>
  <c r="N437"/>
  <c r="M437"/>
  <c r="L437"/>
  <c r="K437"/>
  <c r="J437"/>
  <c r="J441" s="1"/>
  <c r="I437"/>
  <c r="H437"/>
  <c r="H441" s="1"/>
  <c r="G437"/>
  <c r="G441" s="1"/>
  <c r="D437"/>
  <c r="J436"/>
  <c r="I436"/>
  <c r="H436"/>
  <c r="G436"/>
  <c r="E436"/>
  <c r="J435"/>
  <c r="I435"/>
  <c r="H435"/>
  <c r="G435"/>
  <c r="E435"/>
  <c r="J434"/>
  <c r="I434"/>
  <c r="H434"/>
  <c r="G434"/>
  <c r="E434"/>
  <c r="E433"/>
  <c r="AI432"/>
  <c r="AH432"/>
  <c r="AG432"/>
  <c r="AF432"/>
  <c r="AE432"/>
  <c r="AD432"/>
  <c r="AC432"/>
  <c r="AB432"/>
  <c r="AA432"/>
  <c r="Z432"/>
  <c r="Y432"/>
  <c r="X432"/>
  <c r="W432"/>
  <c r="V432"/>
  <c r="U432"/>
  <c r="T432"/>
  <c r="S432"/>
  <c r="R432"/>
  <c r="Q432"/>
  <c r="P432"/>
  <c r="O432"/>
  <c r="N432"/>
  <c r="M432"/>
  <c r="L432"/>
  <c r="K432"/>
  <c r="F432"/>
  <c r="D432"/>
  <c r="F431"/>
  <c r="F435" s="1"/>
  <c r="F430"/>
  <c r="F434" s="1"/>
  <c r="AJ433" s="1"/>
  <c r="AI429"/>
  <c r="AH429"/>
  <c r="AG429"/>
  <c r="AF429"/>
  <c r="AE429"/>
  <c r="AD429"/>
  <c r="AC429"/>
  <c r="AB429"/>
  <c r="AA429"/>
  <c r="Z429"/>
  <c r="Y429"/>
  <c r="X429"/>
  <c r="W429"/>
  <c r="V429"/>
  <c r="U429"/>
  <c r="T429"/>
  <c r="S429"/>
  <c r="R429"/>
  <c r="Q429"/>
  <c r="P429"/>
  <c r="O429"/>
  <c r="N429"/>
  <c r="M429"/>
  <c r="L429"/>
  <c r="K429"/>
  <c r="J429"/>
  <c r="J433" s="1"/>
  <c r="I429"/>
  <c r="I433" s="1"/>
  <c r="H429"/>
  <c r="H433" s="1"/>
  <c r="G429"/>
  <c r="D429"/>
  <c r="J428"/>
  <c r="I428"/>
  <c r="H428"/>
  <c r="G428"/>
  <c r="E428"/>
  <c r="J427"/>
  <c r="I427"/>
  <c r="H427"/>
  <c r="G427"/>
  <c r="E427"/>
  <c r="J426"/>
  <c r="I426"/>
  <c r="H426"/>
  <c r="G426"/>
  <c r="E426"/>
  <c r="E425"/>
  <c r="F424"/>
  <c r="F423"/>
  <c r="F427" s="1"/>
  <c r="F422"/>
  <c r="AI421"/>
  <c r="AH421"/>
  <c r="AG421"/>
  <c r="AF421"/>
  <c r="AE421"/>
  <c r="AD421"/>
  <c r="AC421"/>
  <c r="AB421"/>
  <c r="AA421"/>
  <c r="Z421"/>
  <c r="Y421"/>
  <c r="X421"/>
  <c r="W421"/>
  <c r="V421"/>
  <c r="U421"/>
  <c r="T421"/>
  <c r="S421"/>
  <c r="R421"/>
  <c r="Q421"/>
  <c r="P421"/>
  <c r="O421"/>
  <c r="N421"/>
  <c r="M421"/>
  <c r="L421"/>
  <c r="K421"/>
  <c r="J421"/>
  <c r="J425" s="1"/>
  <c r="I421"/>
  <c r="H421"/>
  <c r="H425" s="1"/>
  <c r="G421"/>
  <c r="G425" s="1"/>
  <c r="D421"/>
  <c r="J420"/>
  <c r="I420"/>
  <c r="H420"/>
  <c r="G420"/>
  <c r="E420"/>
  <c r="J419"/>
  <c r="I419"/>
  <c r="H419"/>
  <c r="G419"/>
  <c r="E419"/>
  <c r="J418"/>
  <c r="I418"/>
  <c r="H418"/>
  <c r="G418"/>
  <c r="E418"/>
  <c r="E417"/>
  <c r="F416"/>
  <c r="F420" s="1"/>
  <c r="F415"/>
  <c r="F419" s="1"/>
  <c r="F414"/>
  <c r="F418" s="1"/>
  <c r="AJ417" s="1"/>
  <c r="AI413"/>
  <c r="AH413"/>
  <c r="AG413"/>
  <c r="AF413"/>
  <c r="AE413"/>
  <c r="AD413"/>
  <c r="AC413"/>
  <c r="AB413"/>
  <c r="AA413"/>
  <c r="Z413"/>
  <c r="Y413"/>
  <c r="X413"/>
  <c r="W413"/>
  <c r="V413"/>
  <c r="U413"/>
  <c r="T413"/>
  <c r="S413"/>
  <c r="R413"/>
  <c r="Q413"/>
  <c r="P413"/>
  <c r="O413"/>
  <c r="N413"/>
  <c r="M413"/>
  <c r="L413"/>
  <c r="K413"/>
  <c r="J413"/>
  <c r="J417" s="1"/>
  <c r="I413"/>
  <c r="I417" s="1"/>
  <c r="H413"/>
  <c r="H417" s="1"/>
  <c r="G413"/>
  <c r="G417" s="1"/>
  <c r="D413"/>
  <c r="J412"/>
  <c r="I412"/>
  <c r="H412"/>
  <c r="G412"/>
  <c r="J411"/>
  <c r="I411"/>
  <c r="H411"/>
  <c r="G411"/>
  <c r="G410"/>
  <c r="F408"/>
  <c r="AI407"/>
  <c r="AH407"/>
  <c r="AG407"/>
  <c r="AF407"/>
  <c r="AE407"/>
  <c r="AD407"/>
  <c r="AC407"/>
  <c r="AB407"/>
  <c r="AA407"/>
  <c r="Z407"/>
  <c r="Y407"/>
  <c r="X407"/>
  <c r="W407"/>
  <c r="V407"/>
  <c r="U407"/>
  <c r="T407"/>
  <c r="S407"/>
  <c r="R407"/>
  <c r="Q407"/>
  <c r="P407"/>
  <c r="O407"/>
  <c r="N407"/>
  <c r="M407"/>
  <c r="L407"/>
  <c r="K407"/>
  <c r="F407"/>
  <c r="D407"/>
  <c r="F406"/>
  <c r="AI405"/>
  <c r="AH405"/>
  <c r="AG405"/>
  <c r="AF405"/>
  <c r="AE405"/>
  <c r="AD405"/>
  <c r="AC405"/>
  <c r="AB405"/>
  <c r="AA405"/>
  <c r="Z405"/>
  <c r="Y405"/>
  <c r="X405"/>
  <c r="W405"/>
  <c r="V405"/>
  <c r="U405"/>
  <c r="T405"/>
  <c r="S405"/>
  <c r="R405"/>
  <c r="Q405"/>
  <c r="P405"/>
  <c r="O405"/>
  <c r="N405"/>
  <c r="M405"/>
  <c r="L405"/>
  <c r="K405"/>
  <c r="J405"/>
  <c r="I405"/>
  <c r="H405"/>
  <c r="G405"/>
  <c r="D405"/>
  <c r="J404"/>
  <c r="I404"/>
  <c r="H404"/>
  <c r="G404"/>
  <c r="J403"/>
  <c r="I403"/>
  <c r="H403"/>
  <c r="G403"/>
  <c r="J402"/>
  <c r="I402"/>
  <c r="I401" s="1"/>
  <c r="H402"/>
  <c r="G402"/>
  <c r="G401" s="1"/>
  <c r="J400"/>
  <c r="I400"/>
  <c r="H400"/>
  <c r="G400"/>
  <c r="E400"/>
  <c r="J399"/>
  <c r="I399"/>
  <c r="H399"/>
  <c r="G399"/>
  <c r="E399"/>
  <c r="J398"/>
  <c r="I398"/>
  <c r="H398"/>
  <c r="G398"/>
  <c r="E398"/>
  <c r="X397"/>
  <c r="E397"/>
  <c r="F396"/>
  <c r="F400" s="1"/>
  <c r="F395"/>
  <c r="F399" s="1"/>
  <c r="F394"/>
  <c r="F398" s="1"/>
  <c r="J393"/>
  <c r="J397" s="1"/>
  <c r="I393"/>
  <c r="I397" s="1"/>
  <c r="H393"/>
  <c r="H397" s="1"/>
  <c r="G393"/>
  <c r="G397" s="1"/>
  <c r="J392"/>
  <c r="I392"/>
  <c r="H392"/>
  <c r="G392"/>
  <c r="J391"/>
  <c r="I391"/>
  <c r="H391"/>
  <c r="G391"/>
  <c r="J390"/>
  <c r="I390"/>
  <c r="H390"/>
  <c r="G390"/>
  <c r="G389" s="1"/>
  <c r="J388"/>
  <c r="I388"/>
  <c r="H388"/>
  <c r="G388"/>
  <c r="E388"/>
  <c r="J387"/>
  <c r="I387"/>
  <c r="H387"/>
  <c r="G387"/>
  <c r="E387"/>
  <c r="J386"/>
  <c r="I386"/>
  <c r="H386"/>
  <c r="G386"/>
  <c r="E386"/>
  <c r="X385"/>
  <c r="E385"/>
  <c r="F384"/>
  <c r="F388" s="1"/>
  <c r="F383"/>
  <c r="F387" s="1"/>
  <c r="F382"/>
  <c r="F386" s="1"/>
  <c r="J381"/>
  <c r="J385" s="1"/>
  <c r="I381"/>
  <c r="I385" s="1"/>
  <c r="H381"/>
  <c r="H385" s="1"/>
  <c r="G381"/>
  <c r="G385" s="1"/>
  <c r="J380"/>
  <c r="I380"/>
  <c r="H380"/>
  <c r="G380"/>
  <c r="J379"/>
  <c r="I379"/>
  <c r="H379"/>
  <c r="G379"/>
  <c r="J378"/>
  <c r="I378"/>
  <c r="H378"/>
  <c r="G378"/>
  <c r="J377"/>
  <c r="F376"/>
  <c r="F375"/>
  <c r="F374"/>
  <c r="J373"/>
  <c r="I373"/>
  <c r="H373"/>
  <c r="G373"/>
  <c r="J372"/>
  <c r="I372"/>
  <c r="H372"/>
  <c r="G372"/>
  <c r="E372"/>
  <c r="J371"/>
  <c r="I371"/>
  <c r="H371"/>
  <c r="G371"/>
  <c r="E371"/>
  <c r="J370"/>
  <c r="I370"/>
  <c r="H370"/>
  <c r="G370"/>
  <c r="E370"/>
  <c r="X369"/>
  <c r="E369"/>
  <c r="F368"/>
  <c r="F372" s="1"/>
  <c r="F367"/>
  <c r="F371" s="1"/>
  <c r="F366"/>
  <c r="F370" s="1"/>
  <c r="J365"/>
  <c r="J369" s="1"/>
  <c r="I365"/>
  <c r="I369" s="1"/>
  <c r="H365"/>
  <c r="H369" s="1"/>
  <c r="G365"/>
  <c r="J364"/>
  <c r="I364"/>
  <c r="H364"/>
  <c r="G364"/>
  <c r="E364"/>
  <c r="J363"/>
  <c r="I363"/>
  <c r="H363"/>
  <c r="G363"/>
  <c r="E363"/>
  <c r="J362"/>
  <c r="I362"/>
  <c r="H362"/>
  <c r="G362"/>
  <c r="E362"/>
  <c r="X361"/>
  <c r="E361"/>
  <c r="F360"/>
  <c r="F364" s="1"/>
  <c r="F359"/>
  <c r="F363" s="1"/>
  <c r="F358"/>
  <c r="F362" s="1"/>
  <c r="J357"/>
  <c r="I357"/>
  <c r="I361" s="1"/>
  <c r="H357"/>
  <c r="G357"/>
  <c r="G361" s="1"/>
  <c r="J356"/>
  <c r="I356"/>
  <c r="H356"/>
  <c r="G356"/>
  <c r="J355"/>
  <c r="J353" s="1"/>
  <c r="I355"/>
  <c r="I353" s="1"/>
  <c r="H355"/>
  <c r="H351" s="1"/>
  <c r="H11" s="1"/>
  <c r="G355"/>
  <c r="G351" s="1"/>
  <c r="G11" s="1"/>
  <c r="J354"/>
  <c r="I354"/>
  <c r="H354"/>
  <c r="H353" s="1"/>
  <c r="G354"/>
  <c r="J348"/>
  <c r="I348"/>
  <c r="H348"/>
  <c r="G348"/>
  <c r="E348"/>
  <c r="J347"/>
  <c r="I347"/>
  <c r="H347"/>
  <c r="G347"/>
  <c r="E347"/>
  <c r="J346"/>
  <c r="I346"/>
  <c r="H346"/>
  <c r="G346"/>
  <c r="E346"/>
  <c r="AI345"/>
  <c r="AH345"/>
  <c r="AG345"/>
  <c r="AF345"/>
  <c r="AE345"/>
  <c r="AD345"/>
  <c r="AC345"/>
  <c r="AB345"/>
  <c r="AA345"/>
  <c r="Z345"/>
  <c r="Y345"/>
  <c r="E345"/>
  <c r="F344"/>
  <c r="F348" s="1"/>
  <c r="AI343"/>
  <c r="AH343"/>
  <c r="AG343"/>
  <c r="AF343"/>
  <c r="AE343"/>
  <c r="AD343"/>
  <c r="AC343"/>
  <c r="AB343"/>
  <c r="AA343"/>
  <c r="Z343"/>
  <c r="Y343"/>
  <c r="X343"/>
  <c r="W343"/>
  <c r="V343"/>
  <c r="U343"/>
  <c r="T343"/>
  <c r="S343"/>
  <c r="R343"/>
  <c r="Q343"/>
  <c r="P343"/>
  <c r="O343"/>
  <c r="N343"/>
  <c r="M343"/>
  <c r="L343"/>
  <c r="K343"/>
  <c r="F343"/>
  <c r="D343"/>
  <c r="F342"/>
  <c r="F346" s="1"/>
  <c r="AJ345" s="1"/>
  <c r="AI341"/>
  <c r="AH341"/>
  <c r="AG341"/>
  <c r="AF341"/>
  <c r="AE341"/>
  <c r="AD341"/>
  <c r="AC341"/>
  <c r="AB341"/>
  <c r="AA341"/>
  <c r="Z341"/>
  <c r="Y341"/>
  <c r="X341"/>
  <c r="W341"/>
  <c r="V341"/>
  <c r="U341"/>
  <c r="T341"/>
  <c r="S341"/>
  <c r="R341"/>
  <c r="Q341"/>
  <c r="P341"/>
  <c r="O341"/>
  <c r="N341"/>
  <c r="M341"/>
  <c r="L341"/>
  <c r="K341"/>
  <c r="J341"/>
  <c r="J345" s="1"/>
  <c r="I341"/>
  <c r="I345" s="1"/>
  <c r="H341"/>
  <c r="H345" s="1"/>
  <c r="G341"/>
  <c r="G345" s="1"/>
  <c r="D341"/>
  <c r="F340"/>
  <c r="F339"/>
  <c r="F338"/>
  <c r="J337"/>
  <c r="I337"/>
  <c r="H337"/>
  <c r="G337"/>
  <c r="F336"/>
  <c r="F335"/>
  <c r="F334"/>
  <c r="J333"/>
  <c r="I333"/>
  <c r="H333"/>
  <c r="G333"/>
  <c r="F332"/>
  <c r="F331"/>
  <c r="F330"/>
  <c r="J329"/>
  <c r="I329"/>
  <c r="H329"/>
  <c r="G329"/>
  <c r="F328"/>
  <c r="F327"/>
  <c r="F326"/>
  <c r="J325"/>
  <c r="I325"/>
  <c r="H325"/>
  <c r="G325"/>
  <c r="E324"/>
  <c r="E323"/>
  <c r="E322"/>
  <c r="E321"/>
  <c r="J320"/>
  <c r="J324" s="1"/>
  <c r="I320"/>
  <c r="H320"/>
  <c r="H324" s="1"/>
  <c r="G320"/>
  <c r="G324" s="1"/>
  <c r="J319"/>
  <c r="I319"/>
  <c r="H319"/>
  <c r="G319"/>
  <c r="J318"/>
  <c r="J322" s="1"/>
  <c r="I318"/>
  <c r="H318"/>
  <c r="H322" s="1"/>
  <c r="G318"/>
  <c r="AI317"/>
  <c r="AH317"/>
  <c r="AG317"/>
  <c r="AF317"/>
  <c r="AE317"/>
  <c r="AD317"/>
  <c r="AC317"/>
  <c r="AB317"/>
  <c r="AA317"/>
  <c r="Z317"/>
  <c r="Y317"/>
  <c r="X317"/>
  <c r="W317"/>
  <c r="V317"/>
  <c r="U317"/>
  <c r="T317"/>
  <c r="S317"/>
  <c r="R317"/>
  <c r="Q317"/>
  <c r="P317"/>
  <c r="O317"/>
  <c r="N317"/>
  <c r="M317"/>
  <c r="L317"/>
  <c r="K317"/>
  <c r="D317"/>
  <c r="F316"/>
  <c r="F315"/>
  <c r="F314"/>
  <c r="J313"/>
  <c r="I313"/>
  <c r="H313"/>
  <c r="G313"/>
  <c r="E312"/>
  <c r="E311"/>
  <c r="E310"/>
  <c r="E309"/>
  <c r="J308"/>
  <c r="J312" s="1"/>
  <c r="I308"/>
  <c r="H308"/>
  <c r="G308"/>
  <c r="G312" s="1"/>
  <c r="AI307"/>
  <c r="AH307"/>
  <c r="AG307"/>
  <c r="AF307"/>
  <c r="AE307"/>
  <c r="AD307"/>
  <c r="AC307"/>
  <c r="AB307"/>
  <c r="AA307"/>
  <c r="Z307"/>
  <c r="Y307"/>
  <c r="X307"/>
  <c r="W307"/>
  <c r="V307"/>
  <c r="U307"/>
  <c r="T307"/>
  <c r="S307"/>
  <c r="R307"/>
  <c r="Q307"/>
  <c r="P307"/>
  <c r="O307"/>
  <c r="N307"/>
  <c r="M307"/>
  <c r="L307"/>
  <c r="K307"/>
  <c r="J307"/>
  <c r="I307"/>
  <c r="I311" s="1"/>
  <c r="H307"/>
  <c r="G307"/>
  <c r="G311" s="1"/>
  <c r="D307"/>
  <c r="J306"/>
  <c r="I306"/>
  <c r="H306"/>
  <c r="G306"/>
  <c r="G310" s="1"/>
  <c r="AI305"/>
  <c r="AH305"/>
  <c r="AG305"/>
  <c r="AF305"/>
  <c r="AE305"/>
  <c r="AD305"/>
  <c r="AC305"/>
  <c r="AB305"/>
  <c r="AA305"/>
  <c r="Z305"/>
  <c r="Y305"/>
  <c r="X305"/>
  <c r="W305"/>
  <c r="V305"/>
  <c r="U305"/>
  <c r="T305"/>
  <c r="S305"/>
  <c r="R305"/>
  <c r="Q305"/>
  <c r="P305"/>
  <c r="O305"/>
  <c r="N305"/>
  <c r="M305"/>
  <c r="L305"/>
  <c r="K305"/>
  <c r="D305"/>
  <c r="F300"/>
  <c r="F299"/>
  <c r="F298"/>
  <c r="J297"/>
  <c r="I297"/>
  <c r="H297"/>
  <c r="G297"/>
  <c r="F296"/>
  <c r="F295"/>
  <c r="F294"/>
  <c r="J293"/>
  <c r="I293"/>
  <c r="H293"/>
  <c r="G293"/>
  <c r="E292"/>
  <c r="E291"/>
  <c r="E290"/>
  <c r="E289"/>
  <c r="J288"/>
  <c r="I288"/>
  <c r="H288"/>
  <c r="H292" s="1"/>
  <c r="G288"/>
  <c r="AI287"/>
  <c r="AH287"/>
  <c r="AG287"/>
  <c r="AF287"/>
  <c r="AE287"/>
  <c r="AD287"/>
  <c r="AC287"/>
  <c r="AB287"/>
  <c r="AA287"/>
  <c r="Z287"/>
  <c r="Y287"/>
  <c r="X287"/>
  <c r="W287"/>
  <c r="V287"/>
  <c r="U287"/>
  <c r="T287"/>
  <c r="S287"/>
  <c r="R287"/>
  <c r="Q287"/>
  <c r="P287"/>
  <c r="O287"/>
  <c r="N287"/>
  <c r="M287"/>
  <c r="L287"/>
  <c r="K287"/>
  <c r="J287"/>
  <c r="J291" s="1"/>
  <c r="I287"/>
  <c r="H287"/>
  <c r="H291" s="1"/>
  <c r="G287"/>
  <c r="D287"/>
  <c r="J286"/>
  <c r="I286"/>
  <c r="H286"/>
  <c r="H290" s="1"/>
  <c r="G286"/>
  <c r="AI285"/>
  <c r="AH285"/>
  <c r="AG285"/>
  <c r="AF285"/>
  <c r="AE285"/>
  <c r="AD285"/>
  <c r="AC285"/>
  <c r="AB285"/>
  <c r="AA285"/>
  <c r="Z285"/>
  <c r="Y285"/>
  <c r="X285"/>
  <c r="W285"/>
  <c r="V285"/>
  <c r="U285"/>
  <c r="T285"/>
  <c r="S285"/>
  <c r="R285"/>
  <c r="Q285"/>
  <c r="P285"/>
  <c r="O285"/>
  <c r="N285"/>
  <c r="M285"/>
  <c r="L285"/>
  <c r="K285"/>
  <c r="D285"/>
  <c r="F284"/>
  <c r="F283"/>
  <c r="F282"/>
  <c r="J281"/>
  <c r="I281"/>
  <c r="H281"/>
  <c r="G281"/>
  <c r="F280"/>
  <c r="F279"/>
  <c r="F278"/>
  <c r="J277"/>
  <c r="I277"/>
  <c r="H277"/>
  <c r="G277"/>
  <c r="F276"/>
  <c r="F275"/>
  <c r="F274"/>
  <c r="J273"/>
  <c r="I273"/>
  <c r="H273"/>
  <c r="G273"/>
  <c r="F272"/>
  <c r="F271"/>
  <c r="F270"/>
  <c r="J269"/>
  <c r="I269"/>
  <c r="H269"/>
  <c r="G269"/>
  <c r="F268"/>
  <c r="F267"/>
  <c r="F266"/>
  <c r="J265"/>
  <c r="I265"/>
  <c r="H265"/>
  <c r="G265"/>
  <c r="E264"/>
  <c r="E263"/>
  <c r="E262"/>
  <c r="E261"/>
  <c r="J260"/>
  <c r="I260"/>
  <c r="I264" s="1"/>
  <c r="H260"/>
  <c r="H264" s="1"/>
  <c r="G260"/>
  <c r="G264" s="1"/>
  <c r="J259"/>
  <c r="I259"/>
  <c r="H259"/>
  <c r="G259"/>
  <c r="J258"/>
  <c r="I258"/>
  <c r="I262" s="1"/>
  <c r="H258"/>
  <c r="G258"/>
  <c r="G257" s="1"/>
  <c r="AI257"/>
  <c r="AH257"/>
  <c r="AG257"/>
  <c r="AF257"/>
  <c r="AE257"/>
  <c r="AD257"/>
  <c r="AC257"/>
  <c r="AB257"/>
  <c r="AA257"/>
  <c r="Z257"/>
  <c r="Y257"/>
  <c r="X257"/>
  <c r="W257"/>
  <c r="V257"/>
  <c r="U257"/>
  <c r="T257"/>
  <c r="S257"/>
  <c r="R257"/>
  <c r="Q257"/>
  <c r="P257"/>
  <c r="O257"/>
  <c r="N257"/>
  <c r="M257"/>
  <c r="L257"/>
  <c r="K257"/>
  <c r="D257"/>
  <c r="F256"/>
  <c r="F255"/>
  <c r="F254"/>
  <c r="J253"/>
  <c r="I253"/>
  <c r="H253"/>
  <c r="G253"/>
  <c r="E252"/>
  <c r="E251"/>
  <c r="E250"/>
  <c r="E249"/>
  <c r="AI248"/>
  <c r="AH248"/>
  <c r="AG248"/>
  <c r="AF248"/>
  <c r="AE248"/>
  <c r="AD248"/>
  <c r="AC248"/>
  <c r="AB248"/>
  <c r="AA248"/>
  <c r="Z248"/>
  <c r="Y248"/>
  <c r="X248"/>
  <c r="W248"/>
  <c r="V248"/>
  <c r="U248"/>
  <c r="T248"/>
  <c r="S248"/>
  <c r="R248"/>
  <c r="Q248"/>
  <c r="P248"/>
  <c r="O248"/>
  <c r="N248"/>
  <c r="M248"/>
  <c r="L248"/>
  <c r="K248"/>
  <c r="J248"/>
  <c r="I248"/>
  <c r="I244" s="1"/>
  <c r="H248"/>
  <c r="G248"/>
  <c r="G252" s="1"/>
  <c r="D248"/>
  <c r="J247"/>
  <c r="J251" s="1"/>
  <c r="I247"/>
  <c r="I251" s="1"/>
  <c r="H247"/>
  <c r="G247"/>
  <c r="G251" s="1"/>
  <c r="J246"/>
  <c r="I246"/>
  <c r="H246"/>
  <c r="H250" s="1"/>
  <c r="G246"/>
  <c r="AI245"/>
  <c r="AH245"/>
  <c r="AG245"/>
  <c r="AF245"/>
  <c r="AE245"/>
  <c r="AD245"/>
  <c r="AC245"/>
  <c r="AB245"/>
  <c r="AA245"/>
  <c r="Z245"/>
  <c r="Y245"/>
  <c r="X245"/>
  <c r="W245"/>
  <c r="V245"/>
  <c r="U245"/>
  <c r="T245"/>
  <c r="S245"/>
  <c r="R245"/>
  <c r="Q245"/>
  <c r="P245"/>
  <c r="O245"/>
  <c r="N245"/>
  <c r="M245"/>
  <c r="L245"/>
  <c r="K245"/>
  <c r="D245"/>
  <c r="J240"/>
  <c r="I240"/>
  <c r="H240"/>
  <c r="G240"/>
  <c r="E240"/>
  <c r="J239"/>
  <c r="I239"/>
  <c r="H239"/>
  <c r="G239"/>
  <c r="E239"/>
  <c r="J238"/>
  <c r="I238"/>
  <c r="H238"/>
  <c r="G238"/>
  <c r="E238"/>
  <c r="E237"/>
  <c r="F236"/>
  <c r="AI235"/>
  <c r="AH235"/>
  <c r="AG235"/>
  <c r="AF235"/>
  <c r="AE235"/>
  <c r="AD235"/>
  <c r="AC235"/>
  <c r="AB235"/>
  <c r="AA235"/>
  <c r="Z235"/>
  <c r="Y235"/>
  <c r="X235"/>
  <c r="W235"/>
  <c r="V235"/>
  <c r="U235"/>
  <c r="T235"/>
  <c r="S235"/>
  <c r="R235"/>
  <c r="Q235"/>
  <c r="P235"/>
  <c r="O235"/>
  <c r="N235"/>
  <c r="M235"/>
  <c r="L235"/>
  <c r="K235"/>
  <c r="F235"/>
  <c r="F239" s="1"/>
  <c r="D235"/>
  <c r="F234"/>
  <c r="F238" s="1"/>
  <c r="AJ237" s="1"/>
  <c r="AI233"/>
  <c r="AH233"/>
  <c r="AG233"/>
  <c r="AF233"/>
  <c r="AE233"/>
  <c r="AD233"/>
  <c r="AC233"/>
  <c r="AB233"/>
  <c r="AA233"/>
  <c r="Z233"/>
  <c r="Y233"/>
  <c r="X233"/>
  <c r="W233"/>
  <c r="V233"/>
  <c r="U233"/>
  <c r="T233"/>
  <c r="S233"/>
  <c r="R233"/>
  <c r="Q233"/>
  <c r="P233"/>
  <c r="O233"/>
  <c r="N233"/>
  <c r="M233"/>
  <c r="L233"/>
  <c r="K233"/>
  <c r="J233"/>
  <c r="J237" s="1"/>
  <c r="I233"/>
  <c r="I237" s="1"/>
  <c r="H233"/>
  <c r="H237" s="1"/>
  <c r="G233"/>
  <c r="D233"/>
  <c r="F232"/>
  <c r="F231"/>
  <c r="F230"/>
  <c r="J229"/>
  <c r="I229"/>
  <c r="H229"/>
  <c r="G229"/>
  <c r="E228"/>
  <c r="E227"/>
  <c r="E226"/>
  <c r="E225"/>
  <c r="J224"/>
  <c r="J228" s="1"/>
  <c r="I224"/>
  <c r="I228" s="1"/>
  <c r="H224"/>
  <c r="H228" s="1"/>
  <c r="G224"/>
  <c r="J223"/>
  <c r="I223"/>
  <c r="H223"/>
  <c r="G223"/>
  <c r="J222"/>
  <c r="J226" s="1"/>
  <c r="I222"/>
  <c r="H222"/>
  <c r="G222"/>
  <c r="AI221"/>
  <c r="AH221"/>
  <c r="AG221"/>
  <c r="AF221"/>
  <c r="AE221"/>
  <c r="AD221"/>
  <c r="AC221"/>
  <c r="AB221"/>
  <c r="AA221"/>
  <c r="Z221"/>
  <c r="Y221"/>
  <c r="X221"/>
  <c r="W221"/>
  <c r="V221"/>
  <c r="U221"/>
  <c r="T221"/>
  <c r="S221"/>
  <c r="R221"/>
  <c r="Q221"/>
  <c r="P221"/>
  <c r="O221"/>
  <c r="N221"/>
  <c r="M221"/>
  <c r="L221"/>
  <c r="K221"/>
  <c r="D221"/>
  <c r="F220"/>
  <c r="F219"/>
  <c r="F218"/>
  <c r="J217"/>
  <c r="I217"/>
  <c r="H217"/>
  <c r="G217"/>
  <c r="F216"/>
  <c r="F215"/>
  <c r="F214"/>
  <c r="J213"/>
  <c r="I213"/>
  <c r="H213"/>
  <c r="G213"/>
  <c r="F212"/>
  <c r="F211"/>
  <c r="F210"/>
  <c r="J209"/>
  <c r="I209"/>
  <c r="H209"/>
  <c r="G209"/>
  <c r="F208"/>
  <c r="F207"/>
  <c r="F206"/>
  <c r="J205"/>
  <c r="I205"/>
  <c r="H205"/>
  <c r="G205"/>
  <c r="F204"/>
  <c r="F203"/>
  <c r="F202"/>
  <c r="J201"/>
  <c r="I201"/>
  <c r="H201"/>
  <c r="G201"/>
  <c r="E200"/>
  <c r="E199"/>
  <c r="E198"/>
  <c r="E197"/>
  <c r="AI196"/>
  <c r="AH196"/>
  <c r="AG196"/>
  <c r="AF196"/>
  <c r="AE196"/>
  <c r="AD196"/>
  <c r="AC196"/>
  <c r="AB196"/>
  <c r="AA196"/>
  <c r="Z196"/>
  <c r="Y196"/>
  <c r="X196"/>
  <c r="W196"/>
  <c r="V196"/>
  <c r="U196"/>
  <c r="T196"/>
  <c r="S196"/>
  <c r="R196"/>
  <c r="Q196"/>
  <c r="P196"/>
  <c r="O196"/>
  <c r="N196"/>
  <c r="M196"/>
  <c r="L196"/>
  <c r="K196"/>
  <c r="J196"/>
  <c r="I196"/>
  <c r="I200" s="1"/>
  <c r="H196"/>
  <c r="G196"/>
  <c r="D196"/>
  <c r="J195"/>
  <c r="I195"/>
  <c r="H195"/>
  <c r="G195"/>
  <c r="J194"/>
  <c r="I194"/>
  <c r="I198" s="1"/>
  <c r="H194"/>
  <c r="H198" s="1"/>
  <c r="G194"/>
  <c r="AI193"/>
  <c r="AH193"/>
  <c r="AG193"/>
  <c r="AF193"/>
  <c r="AE193"/>
  <c r="AD193"/>
  <c r="AC193"/>
  <c r="AB193"/>
  <c r="AA193"/>
  <c r="Z193"/>
  <c r="Y193"/>
  <c r="X193"/>
  <c r="W193"/>
  <c r="V193"/>
  <c r="U193"/>
  <c r="T193"/>
  <c r="S193"/>
  <c r="R193"/>
  <c r="Q193"/>
  <c r="P193"/>
  <c r="O193"/>
  <c r="N193"/>
  <c r="M193"/>
  <c r="L193"/>
  <c r="K193"/>
  <c r="G193"/>
  <c r="D193"/>
  <c r="H190"/>
  <c r="F188"/>
  <c r="F187"/>
  <c r="F186"/>
  <c r="J185"/>
  <c r="I185"/>
  <c r="H185"/>
  <c r="G185"/>
  <c r="F184"/>
  <c r="F183"/>
  <c r="F182"/>
  <c r="J181"/>
  <c r="I181"/>
  <c r="H181"/>
  <c r="G181"/>
  <c r="E180"/>
  <c r="E179"/>
  <c r="E178"/>
  <c r="E177"/>
  <c r="J176"/>
  <c r="J180" s="1"/>
  <c r="I176"/>
  <c r="I180" s="1"/>
  <c r="H176"/>
  <c r="G176"/>
  <c r="AI175"/>
  <c r="AH175"/>
  <c r="AG175"/>
  <c r="AF175"/>
  <c r="AE175"/>
  <c r="AD175"/>
  <c r="AC175"/>
  <c r="AB175"/>
  <c r="AA175"/>
  <c r="Z175"/>
  <c r="Y175"/>
  <c r="X175"/>
  <c r="W175"/>
  <c r="V175"/>
  <c r="U175"/>
  <c r="T175"/>
  <c r="S175"/>
  <c r="R175"/>
  <c r="Q175"/>
  <c r="P175"/>
  <c r="O175"/>
  <c r="N175"/>
  <c r="M175"/>
  <c r="L175"/>
  <c r="K175"/>
  <c r="J175"/>
  <c r="J179" s="1"/>
  <c r="I175"/>
  <c r="H175"/>
  <c r="H179" s="1"/>
  <c r="G175"/>
  <c r="D175"/>
  <c r="AI174"/>
  <c r="AH174"/>
  <c r="AG174"/>
  <c r="AF174"/>
  <c r="AE174"/>
  <c r="AD174"/>
  <c r="AC174"/>
  <c r="AB174"/>
  <c r="AA174"/>
  <c r="Z174"/>
  <c r="Y174"/>
  <c r="X174"/>
  <c r="W174"/>
  <c r="V174"/>
  <c r="U174"/>
  <c r="T174"/>
  <c r="S174"/>
  <c r="R174"/>
  <c r="Q174"/>
  <c r="P174"/>
  <c r="O174"/>
  <c r="N174"/>
  <c r="M174"/>
  <c r="L174"/>
  <c r="K174"/>
  <c r="J174"/>
  <c r="J178" s="1"/>
  <c r="I174"/>
  <c r="H174"/>
  <c r="G174"/>
  <c r="G178" s="1"/>
  <c r="D174"/>
  <c r="AI173"/>
  <c r="AH173"/>
  <c r="AG173"/>
  <c r="AF173"/>
  <c r="AE173"/>
  <c r="AD173"/>
  <c r="AC173"/>
  <c r="AB173"/>
  <c r="AA173"/>
  <c r="Z173"/>
  <c r="Y173"/>
  <c r="X173"/>
  <c r="W173"/>
  <c r="V173"/>
  <c r="U173"/>
  <c r="T173"/>
  <c r="S173"/>
  <c r="R173"/>
  <c r="Q173"/>
  <c r="P173"/>
  <c r="O173"/>
  <c r="N173"/>
  <c r="M173"/>
  <c r="L173"/>
  <c r="K173"/>
  <c r="D173"/>
  <c r="F172"/>
  <c r="F171"/>
  <c r="F170"/>
  <c r="J169"/>
  <c r="I169"/>
  <c r="H169"/>
  <c r="G169"/>
  <c r="F168"/>
  <c r="F167"/>
  <c r="F166"/>
  <c r="J165"/>
  <c r="I165"/>
  <c r="H165"/>
  <c r="G165"/>
  <c r="F164"/>
  <c r="F163"/>
  <c r="F162"/>
  <c r="J161"/>
  <c r="I161"/>
  <c r="H161"/>
  <c r="G161"/>
  <c r="F160"/>
  <c r="F159"/>
  <c r="F158"/>
  <c r="J157"/>
  <c r="I157"/>
  <c r="H157"/>
  <c r="G157"/>
  <c r="E156"/>
  <c r="E155"/>
  <c r="E154"/>
  <c r="E153"/>
  <c r="AI152"/>
  <c r="AH152"/>
  <c r="AG152"/>
  <c r="AF152"/>
  <c r="AE152"/>
  <c r="AD152"/>
  <c r="AC152"/>
  <c r="AB152"/>
  <c r="AA152"/>
  <c r="Z152"/>
  <c r="Y152"/>
  <c r="X152"/>
  <c r="W152"/>
  <c r="V152"/>
  <c r="U152"/>
  <c r="T152"/>
  <c r="S152"/>
  <c r="R152"/>
  <c r="Q152"/>
  <c r="P152"/>
  <c r="O152"/>
  <c r="N152"/>
  <c r="M152"/>
  <c r="L152"/>
  <c r="K152"/>
  <c r="J152"/>
  <c r="J156" s="1"/>
  <c r="I152"/>
  <c r="I156" s="1"/>
  <c r="H152"/>
  <c r="G152"/>
  <c r="D152"/>
  <c r="J151"/>
  <c r="J155" s="1"/>
  <c r="I151"/>
  <c r="H151"/>
  <c r="G151"/>
  <c r="G155" s="1"/>
  <c r="J150"/>
  <c r="I150"/>
  <c r="I154" s="1"/>
  <c r="H150"/>
  <c r="H154" s="1"/>
  <c r="G150"/>
  <c r="AI149"/>
  <c r="AH149"/>
  <c r="AG149"/>
  <c r="AF149"/>
  <c r="AE149"/>
  <c r="AD149"/>
  <c r="AC149"/>
  <c r="AB149"/>
  <c r="AA149"/>
  <c r="Z149"/>
  <c r="Y149"/>
  <c r="X149"/>
  <c r="W149"/>
  <c r="V149"/>
  <c r="U149"/>
  <c r="T149"/>
  <c r="S149"/>
  <c r="R149"/>
  <c r="Q149"/>
  <c r="P149"/>
  <c r="O149"/>
  <c r="N149"/>
  <c r="M149"/>
  <c r="L149"/>
  <c r="K149"/>
  <c r="D149"/>
  <c r="F148"/>
  <c r="F147"/>
  <c r="F146"/>
  <c r="J145"/>
  <c r="I145"/>
  <c r="H145"/>
  <c r="G145"/>
  <c r="E144"/>
  <c r="E143"/>
  <c r="E142"/>
  <c r="E141"/>
  <c r="J140"/>
  <c r="J144" s="1"/>
  <c r="I140"/>
  <c r="I144" s="1"/>
  <c r="H140"/>
  <c r="H144" s="1"/>
  <c r="G140"/>
  <c r="AI139"/>
  <c r="AH139"/>
  <c r="AG139"/>
  <c r="AF139"/>
  <c r="AE139"/>
  <c r="AD139"/>
  <c r="AC139"/>
  <c r="AB139"/>
  <c r="AA139"/>
  <c r="Z139"/>
  <c r="Y139"/>
  <c r="X139"/>
  <c r="W139"/>
  <c r="V139"/>
  <c r="U139"/>
  <c r="T139"/>
  <c r="S139"/>
  <c r="R139"/>
  <c r="Q139"/>
  <c r="P139"/>
  <c r="O139"/>
  <c r="N139"/>
  <c r="M139"/>
  <c r="L139"/>
  <c r="K139"/>
  <c r="J139"/>
  <c r="I139"/>
  <c r="H139"/>
  <c r="G139"/>
  <c r="D139"/>
  <c r="J138"/>
  <c r="J142" s="1"/>
  <c r="I138"/>
  <c r="I142" s="1"/>
  <c r="H138"/>
  <c r="H142" s="1"/>
  <c r="G138"/>
  <c r="AI137"/>
  <c r="AH137"/>
  <c r="AG137"/>
  <c r="AF137"/>
  <c r="AE137"/>
  <c r="AD137"/>
  <c r="AC137"/>
  <c r="AB137"/>
  <c r="AA137"/>
  <c r="Z137"/>
  <c r="Y137"/>
  <c r="X137"/>
  <c r="W137"/>
  <c r="V137"/>
  <c r="U137"/>
  <c r="T137"/>
  <c r="S137"/>
  <c r="R137"/>
  <c r="Q137"/>
  <c r="P137"/>
  <c r="O137"/>
  <c r="N137"/>
  <c r="M137"/>
  <c r="L137"/>
  <c r="K137"/>
  <c r="D137"/>
  <c r="H134"/>
  <c r="J132"/>
  <c r="I132"/>
  <c r="H132"/>
  <c r="G132"/>
  <c r="E132"/>
  <c r="J131"/>
  <c r="I131"/>
  <c r="H131"/>
  <c r="G131"/>
  <c r="E131"/>
  <c r="J130"/>
  <c r="I130"/>
  <c r="H130"/>
  <c r="G130"/>
  <c r="E130"/>
  <c r="E129"/>
  <c r="F128"/>
  <c r="F132" s="1"/>
  <c r="AI127"/>
  <c r="AH127"/>
  <c r="AG127"/>
  <c r="AF127"/>
  <c r="AE127"/>
  <c r="AD127"/>
  <c r="AC127"/>
  <c r="AB127"/>
  <c r="AA127"/>
  <c r="Z127"/>
  <c r="Y127"/>
  <c r="X127"/>
  <c r="W127"/>
  <c r="V127"/>
  <c r="U127"/>
  <c r="T127"/>
  <c r="S127"/>
  <c r="R127"/>
  <c r="Q127"/>
  <c r="P127"/>
  <c r="O127"/>
  <c r="N127"/>
  <c r="M127"/>
  <c r="L127"/>
  <c r="K127"/>
  <c r="F127"/>
  <c r="F131" s="1"/>
  <c r="D127"/>
  <c r="AI126"/>
  <c r="AH126"/>
  <c r="AG126"/>
  <c r="AF126"/>
  <c r="AE126"/>
  <c r="AD126"/>
  <c r="AC126"/>
  <c r="AB126"/>
  <c r="AA126"/>
  <c r="Z126"/>
  <c r="Y126"/>
  <c r="X126"/>
  <c r="W126"/>
  <c r="V126"/>
  <c r="U126"/>
  <c r="T126"/>
  <c r="S126"/>
  <c r="R126"/>
  <c r="Q126"/>
  <c r="P126"/>
  <c r="O126"/>
  <c r="N126"/>
  <c r="M126"/>
  <c r="L126"/>
  <c r="K126"/>
  <c r="F126"/>
  <c r="F130" s="1"/>
  <c r="AJ129" s="1"/>
  <c r="D126"/>
  <c r="AI125"/>
  <c r="AH125"/>
  <c r="AG125"/>
  <c r="AF125"/>
  <c r="AE125"/>
  <c r="AD125"/>
  <c r="AC125"/>
  <c r="AB125"/>
  <c r="AA125"/>
  <c r="Z125"/>
  <c r="Y125"/>
  <c r="X125"/>
  <c r="W125"/>
  <c r="V125"/>
  <c r="U125"/>
  <c r="T125"/>
  <c r="S125"/>
  <c r="R125"/>
  <c r="Q125"/>
  <c r="P125"/>
  <c r="O125"/>
  <c r="N125"/>
  <c r="M125"/>
  <c r="L125"/>
  <c r="K125"/>
  <c r="J125"/>
  <c r="J129" s="1"/>
  <c r="I125"/>
  <c r="I129" s="1"/>
  <c r="H125"/>
  <c r="H129" s="1"/>
  <c r="G125"/>
  <c r="G129" s="1"/>
  <c r="D125"/>
  <c r="F124"/>
  <c r="F123"/>
  <c r="F122"/>
  <c r="J121"/>
  <c r="I121"/>
  <c r="H121"/>
  <c r="G121"/>
  <c r="F120"/>
  <c r="F119"/>
  <c r="F118"/>
  <c r="J117"/>
  <c r="I117"/>
  <c r="H117"/>
  <c r="G117"/>
  <c r="F116"/>
  <c r="F115"/>
  <c r="F114"/>
  <c r="J113"/>
  <c r="I113"/>
  <c r="H113"/>
  <c r="G113"/>
  <c r="E112"/>
  <c r="E111"/>
  <c r="E110"/>
  <c r="E109"/>
  <c r="AI108"/>
  <c r="AH108"/>
  <c r="AG108"/>
  <c r="AF108"/>
  <c r="AE108"/>
  <c r="AD108"/>
  <c r="AC108"/>
  <c r="AB108"/>
  <c r="AA108"/>
  <c r="Z108"/>
  <c r="Y108"/>
  <c r="X108"/>
  <c r="W108"/>
  <c r="V108"/>
  <c r="U108"/>
  <c r="T108"/>
  <c r="S108"/>
  <c r="R108"/>
  <c r="Q108"/>
  <c r="P108"/>
  <c r="O108"/>
  <c r="N108"/>
  <c r="M108"/>
  <c r="L108"/>
  <c r="K108"/>
  <c r="J108"/>
  <c r="J112" s="1"/>
  <c r="I108"/>
  <c r="I112" s="1"/>
  <c r="H108"/>
  <c r="G108"/>
  <c r="G112" s="1"/>
  <c r="D108"/>
  <c r="J107"/>
  <c r="I107"/>
  <c r="H107"/>
  <c r="G107"/>
  <c r="G111" s="1"/>
  <c r="J106"/>
  <c r="J110" s="1"/>
  <c r="I106"/>
  <c r="I110" s="1"/>
  <c r="H106"/>
  <c r="H110" s="1"/>
  <c r="G106"/>
  <c r="AI105"/>
  <c r="AH105"/>
  <c r="AG105"/>
  <c r="AF105"/>
  <c r="AE105"/>
  <c r="AD105"/>
  <c r="AC105"/>
  <c r="AB105"/>
  <c r="AA105"/>
  <c r="Z105"/>
  <c r="Y105"/>
  <c r="X105"/>
  <c r="W105"/>
  <c r="V105"/>
  <c r="U105"/>
  <c r="T105"/>
  <c r="S105"/>
  <c r="R105"/>
  <c r="Q105"/>
  <c r="P105"/>
  <c r="O105"/>
  <c r="N105"/>
  <c r="M105"/>
  <c r="L105"/>
  <c r="K105"/>
  <c r="D105"/>
  <c r="F104"/>
  <c r="F103"/>
  <c r="F102"/>
  <c r="J101"/>
  <c r="I101"/>
  <c r="H101"/>
  <c r="G101"/>
  <c r="F100"/>
  <c r="F99"/>
  <c r="F98"/>
  <c r="J97"/>
  <c r="I97"/>
  <c r="H97"/>
  <c r="G97"/>
  <c r="E96"/>
  <c r="E95"/>
  <c r="E94"/>
  <c r="E93"/>
  <c r="AI92"/>
  <c r="AH92"/>
  <c r="AG92"/>
  <c r="AF92"/>
  <c r="AE92"/>
  <c r="AD92"/>
  <c r="AC92"/>
  <c r="AB92"/>
  <c r="AA92"/>
  <c r="Z92"/>
  <c r="Y92"/>
  <c r="X92"/>
  <c r="W92"/>
  <c r="V92"/>
  <c r="U92"/>
  <c r="T92"/>
  <c r="S92"/>
  <c r="R92"/>
  <c r="Q92"/>
  <c r="P92"/>
  <c r="O92"/>
  <c r="N92"/>
  <c r="M92"/>
  <c r="L92"/>
  <c r="K92"/>
  <c r="J92"/>
  <c r="I92"/>
  <c r="H92"/>
  <c r="H88" s="1"/>
  <c r="G92"/>
  <c r="D92"/>
  <c r="J91"/>
  <c r="I91"/>
  <c r="I95" s="1"/>
  <c r="H91"/>
  <c r="H95" s="1"/>
  <c r="G91"/>
  <c r="J90"/>
  <c r="I90"/>
  <c r="H90"/>
  <c r="G90"/>
  <c r="G94" s="1"/>
  <c r="AI89"/>
  <c r="AH89"/>
  <c r="AG89"/>
  <c r="AF89"/>
  <c r="AE89"/>
  <c r="AD89"/>
  <c r="AC89"/>
  <c r="AB89"/>
  <c r="AA89"/>
  <c r="Z89"/>
  <c r="Y89"/>
  <c r="X89"/>
  <c r="W89"/>
  <c r="V89"/>
  <c r="U89"/>
  <c r="T89"/>
  <c r="S89"/>
  <c r="R89"/>
  <c r="Q89"/>
  <c r="P89"/>
  <c r="O89"/>
  <c r="N89"/>
  <c r="M89"/>
  <c r="L89"/>
  <c r="K89"/>
  <c r="D89"/>
  <c r="H87"/>
  <c r="F84"/>
  <c r="F83"/>
  <c r="F82"/>
  <c r="J81"/>
  <c r="I81"/>
  <c r="H81"/>
  <c r="G81"/>
  <c r="E80"/>
  <c r="E79"/>
  <c r="E78"/>
  <c r="E77"/>
  <c r="J76"/>
  <c r="J80" s="1"/>
  <c r="I76"/>
  <c r="H76"/>
  <c r="H80" s="1"/>
  <c r="G76"/>
  <c r="J75"/>
  <c r="I75"/>
  <c r="H75"/>
  <c r="G75"/>
  <c r="J74"/>
  <c r="J78" s="1"/>
  <c r="I74"/>
  <c r="H74"/>
  <c r="H78" s="1"/>
  <c r="G74"/>
  <c r="AI73"/>
  <c r="AH73"/>
  <c r="AG73"/>
  <c r="AF73"/>
  <c r="AE73"/>
  <c r="AD73"/>
  <c r="AC73"/>
  <c r="AB73"/>
  <c r="AA73"/>
  <c r="Z73"/>
  <c r="Y73"/>
  <c r="X73"/>
  <c r="W73"/>
  <c r="V73"/>
  <c r="U73"/>
  <c r="T73"/>
  <c r="S73"/>
  <c r="R73"/>
  <c r="Q73"/>
  <c r="P73"/>
  <c r="O73"/>
  <c r="N73"/>
  <c r="M73"/>
  <c r="L73"/>
  <c r="K73"/>
  <c r="D73"/>
  <c r="F72"/>
  <c r="F71"/>
  <c r="F70"/>
  <c r="J69"/>
  <c r="I69"/>
  <c r="H69"/>
  <c r="G69"/>
  <c r="E68"/>
  <c r="E67"/>
  <c r="E66"/>
  <c r="E65"/>
  <c r="AI64"/>
  <c r="AH64"/>
  <c r="AG64"/>
  <c r="AF64"/>
  <c r="AE64"/>
  <c r="AD64"/>
  <c r="AC64"/>
  <c r="AB64"/>
  <c r="AA64"/>
  <c r="Z64"/>
  <c r="Y64"/>
  <c r="X64"/>
  <c r="W64"/>
  <c r="V64"/>
  <c r="U64"/>
  <c r="T64"/>
  <c r="S64"/>
  <c r="R64"/>
  <c r="Q64"/>
  <c r="P64"/>
  <c r="O64"/>
  <c r="N64"/>
  <c r="M64"/>
  <c r="L64"/>
  <c r="K64"/>
  <c r="J64"/>
  <c r="I64"/>
  <c r="H64"/>
  <c r="G64"/>
  <c r="D64"/>
  <c r="J63"/>
  <c r="I63"/>
  <c r="I67" s="1"/>
  <c r="H63"/>
  <c r="H67" s="1"/>
  <c r="G63"/>
  <c r="G67" s="1"/>
  <c r="J62"/>
  <c r="I62"/>
  <c r="I66" s="1"/>
  <c r="H62"/>
  <c r="G62"/>
  <c r="AI61"/>
  <c r="AH61"/>
  <c r="AG61"/>
  <c r="AF61"/>
  <c r="AE61"/>
  <c r="AD61"/>
  <c r="AC61"/>
  <c r="AB61"/>
  <c r="AA61"/>
  <c r="Z61"/>
  <c r="Y61"/>
  <c r="X61"/>
  <c r="W61"/>
  <c r="V61"/>
  <c r="U61"/>
  <c r="T61"/>
  <c r="S61"/>
  <c r="R61"/>
  <c r="Q61"/>
  <c r="P61"/>
  <c r="O61"/>
  <c r="N61"/>
  <c r="M61"/>
  <c r="L61"/>
  <c r="K61"/>
  <c r="D61"/>
  <c r="F60"/>
  <c r="F59"/>
  <c r="F58"/>
  <c r="J57"/>
  <c r="I57"/>
  <c r="H57"/>
  <c r="G57"/>
  <c r="F56"/>
  <c r="F55"/>
  <c r="F54"/>
  <c r="J53"/>
  <c r="I53"/>
  <c r="H53"/>
  <c r="G53"/>
  <c r="E52"/>
  <c r="E51"/>
  <c r="E50"/>
  <c r="E49"/>
  <c r="J48"/>
  <c r="J52" s="1"/>
  <c r="I48"/>
  <c r="H48"/>
  <c r="H52" s="1"/>
  <c r="G48"/>
  <c r="J47"/>
  <c r="I47"/>
  <c r="H47"/>
  <c r="G47"/>
  <c r="J46"/>
  <c r="J50" s="1"/>
  <c r="I46"/>
  <c r="H46"/>
  <c r="H50" s="1"/>
  <c r="G46"/>
  <c r="AI45"/>
  <c r="AH45"/>
  <c r="AG45"/>
  <c r="AF45"/>
  <c r="AE45"/>
  <c r="AD45"/>
  <c r="AC45"/>
  <c r="AB45"/>
  <c r="AA45"/>
  <c r="Z45"/>
  <c r="Y45"/>
  <c r="X45"/>
  <c r="W45"/>
  <c r="V45"/>
  <c r="U45"/>
  <c r="T45"/>
  <c r="S45"/>
  <c r="R45"/>
  <c r="Q45"/>
  <c r="P45"/>
  <c r="O45"/>
  <c r="N45"/>
  <c r="M45"/>
  <c r="L45"/>
  <c r="K45"/>
  <c r="D45"/>
  <c r="F40"/>
  <c r="F39"/>
  <c r="F38"/>
  <c r="J37"/>
  <c r="I37"/>
  <c r="H37"/>
  <c r="G37"/>
  <c r="F36"/>
  <c r="F35"/>
  <c r="F34"/>
  <c r="J33"/>
  <c r="I33"/>
  <c r="H33"/>
  <c r="G33"/>
  <c r="J32"/>
  <c r="I32"/>
  <c r="H32"/>
  <c r="G32"/>
  <c r="J31"/>
  <c r="I31"/>
  <c r="H31"/>
  <c r="G31"/>
  <c r="J30"/>
  <c r="J29" s="1"/>
  <c r="I30"/>
  <c r="H30"/>
  <c r="G30"/>
  <c r="J28"/>
  <c r="I28"/>
  <c r="H28"/>
  <c r="G28"/>
  <c r="E28"/>
  <c r="J27"/>
  <c r="I27"/>
  <c r="H27"/>
  <c r="G27"/>
  <c r="E27"/>
  <c r="J26"/>
  <c r="I26"/>
  <c r="H26"/>
  <c r="G26"/>
  <c r="E26"/>
  <c r="X25"/>
  <c r="E25"/>
  <c r="F24"/>
  <c r="F28" s="1"/>
  <c r="F23"/>
  <c r="F27" s="1"/>
  <c r="F22"/>
  <c r="F26" s="1"/>
  <c r="J21"/>
  <c r="J25" s="1"/>
  <c r="I21"/>
  <c r="I25" s="1"/>
  <c r="H21"/>
  <c r="H25" s="1"/>
  <c r="G21"/>
  <c r="J20"/>
  <c r="I20"/>
  <c r="H20"/>
  <c r="G20"/>
  <c r="J19"/>
  <c r="I19"/>
  <c r="H19"/>
  <c r="G19"/>
  <c r="J18"/>
  <c r="I18"/>
  <c r="H18"/>
  <c r="G18"/>
  <c r="H29" l="1"/>
  <c r="J89"/>
  <c r="J93" s="1"/>
  <c r="H136"/>
  <c r="J497"/>
  <c r="J501" s="1"/>
  <c r="J61"/>
  <c r="J65" s="1"/>
  <c r="I105"/>
  <c r="I109" s="1"/>
  <c r="I29"/>
  <c r="I42"/>
  <c r="I410" s="1"/>
  <c r="J521"/>
  <c r="J525" s="1"/>
  <c r="J551"/>
  <c r="G17"/>
  <c r="J453"/>
  <c r="J457" s="1"/>
  <c r="J43"/>
  <c r="J192"/>
  <c r="G242"/>
  <c r="G477"/>
  <c r="G521"/>
  <c r="G525" s="1"/>
  <c r="J243"/>
  <c r="J305"/>
  <c r="J309" s="1"/>
  <c r="J552"/>
  <c r="I450"/>
  <c r="I451"/>
  <c r="G137"/>
  <c r="J193"/>
  <c r="J197" s="1"/>
  <c r="I87"/>
  <c r="J245"/>
  <c r="J249" s="1"/>
  <c r="H243"/>
  <c r="G221"/>
  <c r="J173"/>
  <c r="J177" s="1"/>
  <c r="G303"/>
  <c r="I452"/>
  <c r="I448" s="1"/>
  <c r="F454"/>
  <c r="F455"/>
  <c r="J44"/>
  <c r="G43"/>
  <c r="G44"/>
  <c r="G87"/>
  <c r="J88"/>
  <c r="J135"/>
  <c r="H149"/>
  <c r="H153" s="1"/>
  <c r="G191"/>
  <c r="J302"/>
  <c r="I305"/>
  <c r="I309" s="1"/>
  <c r="J450"/>
  <c r="J446" s="1"/>
  <c r="F461"/>
  <c r="J136"/>
  <c r="J190"/>
  <c r="I243"/>
  <c r="H285"/>
  <c r="H289" s="1"/>
  <c r="I303"/>
  <c r="F379"/>
  <c r="F391"/>
  <c r="H89"/>
  <c r="H93" s="1"/>
  <c r="F101"/>
  <c r="J149"/>
  <c r="J153" s="1"/>
  <c r="I245"/>
  <c r="I249" s="1"/>
  <c r="F456"/>
  <c r="F460" s="1"/>
  <c r="H305"/>
  <c r="H309" s="1"/>
  <c r="F357"/>
  <c r="F75"/>
  <c r="G149"/>
  <c r="G153" s="1"/>
  <c r="F281"/>
  <c r="F37"/>
  <c r="F201"/>
  <c r="F469"/>
  <c r="F485"/>
  <c r="J550"/>
  <c r="F590"/>
  <c r="F593"/>
  <c r="F597" s="1"/>
  <c r="F223"/>
  <c r="F354"/>
  <c r="F365"/>
  <c r="F369" s="1"/>
  <c r="F62"/>
  <c r="F66" s="1"/>
  <c r="J285"/>
  <c r="J289" s="1"/>
  <c r="F297"/>
  <c r="G551"/>
  <c r="G552"/>
  <c r="F125"/>
  <c r="F129" s="1"/>
  <c r="F319"/>
  <c r="F325"/>
  <c r="F478"/>
  <c r="F482" s="1"/>
  <c r="F33"/>
  <c r="F53"/>
  <c r="F81"/>
  <c r="G105"/>
  <c r="G109" s="1"/>
  <c r="F107"/>
  <c r="F111" s="1"/>
  <c r="H193"/>
  <c r="H197" s="1"/>
  <c r="F209"/>
  <c r="G244"/>
  <c r="I459"/>
  <c r="I550"/>
  <c r="F90"/>
  <c r="F94" s="1"/>
  <c r="F165"/>
  <c r="I134"/>
  <c r="F175"/>
  <c r="F356"/>
  <c r="F437"/>
  <c r="F441" s="1"/>
  <c r="F509"/>
  <c r="F513"/>
  <c r="F524"/>
  <c r="F529"/>
  <c r="F97"/>
  <c r="F121"/>
  <c r="H43"/>
  <c r="F117"/>
  <c r="I136"/>
  <c r="H137"/>
  <c r="H141" s="1"/>
  <c r="F169"/>
  <c r="G173"/>
  <c r="G177" s="1"/>
  <c r="F174"/>
  <c r="F178" s="1"/>
  <c r="AJ177" s="1"/>
  <c r="G179"/>
  <c r="G199"/>
  <c r="F217"/>
  <c r="F248"/>
  <c r="F252" s="1"/>
  <c r="F265"/>
  <c r="F293"/>
  <c r="H303"/>
  <c r="G305"/>
  <c r="F337"/>
  <c r="F341"/>
  <c r="F345" s="1"/>
  <c r="H352"/>
  <c r="H12" s="1"/>
  <c r="F373"/>
  <c r="F378"/>
  <c r="G409"/>
  <c r="J451"/>
  <c r="J447" s="1"/>
  <c r="G453"/>
  <c r="G457" s="1"/>
  <c r="H477"/>
  <c r="H481" s="1"/>
  <c r="F479"/>
  <c r="F483" s="1"/>
  <c r="F489"/>
  <c r="F536"/>
  <c r="F541"/>
  <c r="I552"/>
  <c r="G369"/>
  <c r="J401"/>
  <c r="F517"/>
  <c r="G597"/>
  <c r="F19"/>
  <c r="F21"/>
  <c r="F25" s="1"/>
  <c r="F30"/>
  <c r="F32"/>
  <c r="H42"/>
  <c r="H410" s="1"/>
  <c r="H350" s="1"/>
  <c r="F47"/>
  <c r="F57"/>
  <c r="H61"/>
  <c r="H65" s="1"/>
  <c r="G61"/>
  <c r="G65" s="1"/>
  <c r="G66"/>
  <c r="F69"/>
  <c r="G136"/>
  <c r="F145"/>
  <c r="F151"/>
  <c r="F157"/>
  <c r="F181"/>
  <c r="F185"/>
  <c r="F205"/>
  <c r="F229"/>
  <c r="F233"/>
  <c r="F237" s="1"/>
  <c r="F253"/>
  <c r="F269"/>
  <c r="H304"/>
  <c r="G304"/>
  <c r="F329"/>
  <c r="F390"/>
  <c r="F429"/>
  <c r="F433" s="1"/>
  <c r="H450"/>
  <c r="J452"/>
  <c r="J448" s="1"/>
  <c r="G459"/>
  <c r="F465"/>
  <c r="F473"/>
  <c r="J477"/>
  <c r="J481" s="1"/>
  <c r="F493"/>
  <c r="I497"/>
  <c r="I501" s="1"/>
  <c r="F499"/>
  <c r="F503" s="1"/>
  <c r="H521"/>
  <c r="H525" s="1"/>
  <c r="H528"/>
  <c r="J533"/>
  <c r="J537" s="1"/>
  <c r="F534"/>
  <c r="F538" s="1"/>
  <c r="AJ537"/>
  <c r="AJ525" s="1"/>
  <c r="G550"/>
  <c r="F113"/>
  <c r="F161"/>
  <c r="F195"/>
  <c r="F199" s="1"/>
  <c r="F213"/>
  <c r="F273"/>
  <c r="F277"/>
  <c r="F313"/>
  <c r="F333"/>
  <c r="I352"/>
  <c r="F380"/>
  <c r="F405"/>
  <c r="F413"/>
  <c r="F417" s="1"/>
  <c r="F421"/>
  <c r="F425" s="1"/>
  <c r="G450"/>
  <c r="G446" s="1"/>
  <c r="I477"/>
  <c r="I481" s="1"/>
  <c r="G482"/>
  <c r="F500"/>
  <c r="F504" s="1"/>
  <c r="F505"/>
  <c r="F545"/>
  <c r="F557"/>
  <c r="F561" s="1"/>
  <c r="F565"/>
  <c r="F569" s="1"/>
  <c r="G569"/>
  <c r="AJ597"/>
  <c r="AJ585" s="1"/>
  <c r="AJ577" s="1"/>
  <c r="AJ569" s="1"/>
  <c r="AJ561" s="1"/>
  <c r="F609"/>
  <c r="F613" s="1"/>
  <c r="Z129"/>
  <c r="Y289"/>
  <c r="X441"/>
  <c r="X289"/>
  <c r="AG177"/>
  <c r="X425"/>
  <c r="AC441"/>
  <c r="AC433" s="1"/>
  <c r="AC425" s="1"/>
  <c r="AC417" s="1"/>
  <c r="AA441"/>
  <c r="AA433" s="1"/>
  <c r="AA425" s="1"/>
  <c r="AA417" s="1"/>
  <c r="AA129"/>
  <c r="AC289"/>
  <c r="AG237"/>
  <c r="M537"/>
  <c r="AF237"/>
  <c r="Z441"/>
  <c r="Z433" s="1"/>
  <c r="Z425" s="1"/>
  <c r="Z417" s="1"/>
  <c r="AI129"/>
  <c r="AE237"/>
  <c r="Y441"/>
  <c r="Y433" s="1"/>
  <c r="Y425" s="1"/>
  <c r="Y417" s="1"/>
  <c r="AD129"/>
  <c r="AH177"/>
  <c r="X109"/>
  <c r="AD177"/>
  <c r="X249"/>
  <c r="AI289"/>
  <c r="X417"/>
  <c r="X177"/>
  <c r="X433"/>
  <c r="AB289"/>
  <c r="AA289"/>
  <c r="O537"/>
  <c r="AH441"/>
  <c r="N537"/>
  <c r="I447"/>
  <c r="F528"/>
  <c r="G261"/>
  <c r="F459"/>
  <c r="H549"/>
  <c r="F550"/>
  <c r="F179"/>
  <c r="I12"/>
  <c r="F540"/>
  <c r="AJ501"/>
  <c r="F155"/>
  <c r="F458"/>
  <c r="G225"/>
  <c r="I409"/>
  <c r="F599"/>
  <c r="G25"/>
  <c r="G29"/>
  <c r="I43"/>
  <c r="J45"/>
  <c r="J49" s="1"/>
  <c r="F48"/>
  <c r="J73"/>
  <c r="J77" s="1"/>
  <c r="F76"/>
  <c r="G89"/>
  <c r="G110"/>
  <c r="X129"/>
  <c r="G142"/>
  <c r="G144"/>
  <c r="J154"/>
  <c r="H173"/>
  <c r="H177" s="1"/>
  <c r="AE177"/>
  <c r="I190"/>
  <c r="J198"/>
  <c r="J200"/>
  <c r="F222"/>
  <c r="G226"/>
  <c r="G228"/>
  <c r="AD237"/>
  <c r="G243"/>
  <c r="H245"/>
  <c r="H249" s="1"/>
  <c r="AG289"/>
  <c r="G291"/>
  <c r="J317"/>
  <c r="J321" s="1"/>
  <c r="F320"/>
  <c r="G353"/>
  <c r="F353" s="1"/>
  <c r="I377"/>
  <c r="F402"/>
  <c r="I425"/>
  <c r="I441"/>
  <c r="J458"/>
  <c r="H497"/>
  <c r="H501" s="1"/>
  <c r="F523"/>
  <c r="H533"/>
  <c r="H537" s="1"/>
  <c r="G540"/>
  <c r="F18"/>
  <c r="I45"/>
  <c r="I49" s="1"/>
  <c r="X49"/>
  <c r="J51"/>
  <c r="I73"/>
  <c r="I77" s="1"/>
  <c r="X77"/>
  <c r="J79"/>
  <c r="J86"/>
  <c r="AC237"/>
  <c r="G245"/>
  <c r="J257"/>
  <c r="J261" s="1"/>
  <c r="F260"/>
  <c r="G285"/>
  <c r="AF289"/>
  <c r="F307"/>
  <c r="I317"/>
  <c r="I321" s="1"/>
  <c r="X321"/>
  <c r="J323"/>
  <c r="I350"/>
  <c r="H377"/>
  <c r="G433"/>
  <c r="AG441"/>
  <c r="AG433" s="1"/>
  <c r="AG425" s="1"/>
  <c r="AG417" s="1"/>
  <c r="I458"/>
  <c r="G497"/>
  <c r="H503"/>
  <c r="G533"/>
  <c r="I553"/>
  <c r="F556"/>
  <c r="G589"/>
  <c r="G613"/>
  <c r="J17"/>
  <c r="H45"/>
  <c r="H49" s="1"/>
  <c r="I51"/>
  <c r="F63"/>
  <c r="J66"/>
  <c r="J68"/>
  <c r="H73"/>
  <c r="H77" s="1"/>
  <c r="I79"/>
  <c r="I86"/>
  <c r="F91"/>
  <c r="J94"/>
  <c r="J96"/>
  <c r="F106"/>
  <c r="AH129"/>
  <c r="F138"/>
  <c r="F140"/>
  <c r="H156"/>
  <c r="AC177"/>
  <c r="I178"/>
  <c r="G190"/>
  <c r="I192"/>
  <c r="H200"/>
  <c r="J221"/>
  <c r="J225" s="1"/>
  <c r="F224"/>
  <c r="AB237"/>
  <c r="J242"/>
  <c r="I257"/>
  <c r="I261" s="1"/>
  <c r="X261"/>
  <c r="J263"/>
  <c r="F287"/>
  <c r="AE289"/>
  <c r="I302"/>
  <c r="J310"/>
  <c r="H317"/>
  <c r="H321" s="1"/>
  <c r="I323"/>
  <c r="J352"/>
  <c r="G377"/>
  <c r="F393"/>
  <c r="F397" s="1"/>
  <c r="F404"/>
  <c r="AF441"/>
  <c r="AF433" s="1"/>
  <c r="AF425" s="1"/>
  <c r="AF417" s="1"/>
  <c r="F450"/>
  <c r="H452"/>
  <c r="J526"/>
  <c r="H553"/>
  <c r="I17"/>
  <c r="F20"/>
  <c r="F31"/>
  <c r="G45"/>
  <c r="H51"/>
  <c r="I68"/>
  <c r="G73"/>
  <c r="H79"/>
  <c r="H86"/>
  <c r="I94"/>
  <c r="I96"/>
  <c r="F108"/>
  <c r="J111"/>
  <c r="AG129"/>
  <c r="X141"/>
  <c r="J143"/>
  <c r="G154"/>
  <c r="G156"/>
  <c r="AB177"/>
  <c r="H178"/>
  <c r="H180"/>
  <c r="H192"/>
  <c r="G198"/>
  <c r="G200"/>
  <c r="I221"/>
  <c r="I225" s="1"/>
  <c r="X225"/>
  <c r="J227"/>
  <c r="AA237"/>
  <c r="I242"/>
  <c r="F247"/>
  <c r="J250"/>
  <c r="J252"/>
  <c r="H257"/>
  <c r="H261" s="1"/>
  <c r="I263"/>
  <c r="AD289"/>
  <c r="J290"/>
  <c r="J292"/>
  <c r="H302"/>
  <c r="J304"/>
  <c r="I310"/>
  <c r="I312"/>
  <c r="G317"/>
  <c r="H323"/>
  <c r="G350"/>
  <c r="F355"/>
  <c r="H401"/>
  <c r="F401" s="1"/>
  <c r="AE441"/>
  <c r="AE433" s="1"/>
  <c r="AE425" s="1"/>
  <c r="AE417" s="1"/>
  <c r="G452"/>
  <c r="G458"/>
  <c r="G460"/>
  <c r="F535"/>
  <c r="G553"/>
  <c r="F581"/>
  <c r="F585" s="1"/>
  <c r="H17"/>
  <c r="J42"/>
  <c r="G51"/>
  <c r="H66"/>
  <c r="H68"/>
  <c r="G79"/>
  <c r="G86"/>
  <c r="I88"/>
  <c r="H94"/>
  <c r="H96"/>
  <c r="J105"/>
  <c r="J109" s="1"/>
  <c r="I111"/>
  <c r="AF129"/>
  <c r="I135"/>
  <c r="J137"/>
  <c r="J141" s="1"/>
  <c r="I143"/>
  <c r="AA177"/>
  <c r="G180"/>
  <c r="G192"/>
  <c r="H221"/>
  <c r="H225" s="1"/>
  <c r="I227"/>
  <c r="Z237"/>
  <c r="F240"/>
  <c r="H242"/>
  <c r="J244"/>
  <c r="I250"/>
  <c r="I252"/>
  <c r="H263"/>
  <c r="I290"/>
  <c r="I292"/>
  <c r="G302"/>
  <c r="I304"/>
  <c r="H310"/>
  <c r="H312"/>
  <c r="G323"/>
  <c r="X345"/>
  <c r="J361"/>
  <c r="AD441"/>
  <c r="AD433" s="1"/>
  <c r="AD425" s="1"/>
  <c r="AD417" s="1"/>
  <c r="F480"/>
  <c r="X481"/>
  <c r="F591"/>
  <c r="F51"/>
  <c r="G68"/>
  <c r="F79"/>
  <c r="G96"/>
  <c r="H111"/>
  <c r="AE129"/>
  <c r="H135"/>
  <c r="I137"/>
  <c r="I141" s="1"/>
  <c r="H143"/>
  <c r="F150"/>
  <c r="Z177"/>
  <c r="F194"/>
  <c r="H227"/>
  <c r="Y237"/>
  <c r="H252"/>
  <c r="G263"/>
  <c r="F323"/>
  <c r="G352"/>
  <c r="F522"/>
  <c r="S537"/>
  <c r="F573"/>
  <c r="F577" s="1"/>
  <c r="F601"/>
  <c r="F605" s="1"/>
  <c r="G88"/>
  <c r="H105"/>
  <c r="H109" s="1"/>
  <c r="G135"/>
  <c r="G143"/>
  <c r="F152"/>
  <c r="X153"/>
  <c r="F176"/>
  <c r="Y177"/>
  <c r="J191"/>
  <c r="J189" s="1"/>
  <c r="F196"/>
  <c r="X197"/>
  <c r="J199"/>
  <c r="G227"/>
  <c r="X237"/>
  <c r="H244"/>
  <c r="G250"/>
  <c r="F259"/>
  <c r="G290"/>
  <c r="G292"/>
  <c r="H361"/>
  <c r="J389"/>
  <c r="F412"/>
  <c r="AB441"/>
  <c r="AB433" s="1"/>
  <c r="AB425" s="1"/>
  <c r="AB417" s="1"/>
  <c r="X457"/>
  <c r="R537"/>
  <c r="F555"/>
  <c r="J16"/>
  <c r="G42"/>
  <c r="I44"/>
  <c r="AC129"/>
  <c r="G141"/>
  <c r="I155"/>
  <c r="I191"/>
  <c r="I199"/>
  <c r="F227"/>
  <c r="AI237"/>
  <c r="Z289"/>
  <c r="F306"/>
  <c r="F308"/>
  <c r="J351"/>
  <c r="F381"/>
  <c r="F385" s="1"/>
  <c r="I389"/>
  <c r="F392"/>
  <c r="F403"/>
  <c r="F436"/>
  <c r="H451"/>
  <c r="G483"/>
  <c r="Q537"/>
  <c r="J561"/>
  <c r="H44"/>
  <c r="F44" s="1"/>
  <c r="I50"/>
  <c r="I52"/>
  <c r="F64"/>
  <c r="X65"/>
  <c r="J67"/>
  <c r="I78"/>
  <c r="I80"/>
  <c r="J87"/>
  <c r="F92"/>
  <c r="X93"/>
  <c r="J95"/>
  <c r="AB129"/>
  <c r="J134"/>
  <c r="J14" s="1"/>
  <c r="F139"/>
  <c r="I149"/>
  <c r="I153" s="1"/>
  <c r="H155"/>
  <c r="AI177"/>
  <c r="I179"/>
  <c r="H191"/>
  <c r="I193"/>
  <c r="I197" s="1"/>
  <c r="H199"/>
  <c r="AH237"/>
  <c r="F246"/>
  <c r="J262"/>
  <c r="J264"/>
  <c r="F286"/>
  <c r="F288"/>
  <c r="J303"/>
  <c r="X309"/>
  <c r="J311"/>
  <c r="I322"/>
  <c r="I324"/>
  <c r="F347"/>
  <c r="I351"/>
  <c r="F361"/>
  <c r="H389"/>
  <c r="F426"/>
  <c r="AJ425" s="1"/>
  <c r="F428"/>
  <c r="F442"/>
  <c r="AJ441" s="1"/>
  <c r="F444"/>
  <c r="H446"/>
  <c r="G451"/>
  <c r="G449" s="1"/>
  <c r="H453"/>
  <c r="H457" s="1"/>
  <c r="F498"/>
  <c r="G504"/>
  <c r="I521"/>
  <c r="I525" s="1"/>
  <c r="P537"/>
  <c r="J549"/>
  <c r="G481"/>
  <c r="F46"/>
  <c r="G50"/>
  <c r="G52"/>
  <c r="I61"/>
  <c r="I65" s="1"/>
  <c r="F74"/>
  <c r="G78"/>
  <c r="G80"/>
  <c r="I89"/>
  <c r="I93" s="1"/>
  <c r="G197"/>
  <c r="I226"/>
  <c r="G237"/>
  <c r="H262"/>
  <c r="I291"/>
  <c r="H311"/>
  <c r="F318"/>
  <c r="G322"/>
  <c r="G95"/>
  <c r="H112"/>
  <c r="Y129"/>
  <c r="G134"/>
  <c r="I173"/>
  <c r="I177" s="1"/>
  <c r="AF177"/>
  <c r="H226"/>
  <c r="H251"/>
  <c r="F258"/>
  <c r="G262"/>
  <c r="I285"/>
  <c r="I289" s="1"/>
  <c r="AH289"/>
  <c r="F411"/>
  <c r="AH433"/>
  <c r="AH425" s="1"/>
  <c r="AH417" s="1"/>
  <c r="AI441"/>
  <c r="AI433" s="1"/>
  <c r="AI425" s="1"/>
  <c r="AI417" s="1"/>
  <c r="I551"/>
  <c r="F551" s="1"/>
  <c r="F554"/>
  <c r="F564"/>
  <c r="I589"/>
  <c r="F592"/>
  <c r="F29" l="1"/>
  <c r="F244"/>
  <c r="G549"/>
  <c r="F242"/>
  <c r="I449"/>
  <c r="G14"/>
  <c r="I446"/>
  <c r="F446" s="1"/>
  <c r="F305"/>
  <c r="F309" s="1"/>
  <c r="I16"/>
  <c r="G15"/>
  <c r="J449"/>
  <c r="H409"/>
  <c r="F552"/>
  <c r="F389"/>
  <c r="F17"/>
  <c r="F191"/>
  <c r="I15"/>
  <c r="F136"/>
  <c r="G16"/>
  <c r="I14"/>
  <c r="F453"/>
  <c r="F457" s="1"/>
  <c r="F553"/>
  <c r="F377"/>
  <c r="H14"/>
  <c r="H6" s="1"/>
  <c r="H15"/>
  <c r="G309"/>
  <c r="F477"/>
  <c r="F481" s="1"/>
  <c r="I7"/>
  <c r="G6"/>
  <c r="I11"/>
  <c r="F154"/>
  <c r="G85"/>
  <c r="F86"/>
  <c r="F539"/>
  <c r="H448"/>
  <c r="H349"/>
  <c r="H10"/>
  <c r="H9" s="1"/>
  <c r="F144"/>
  <c r="I349"/>
  <c r="I10"/>
  <c r="I41"/>
  <c r="F351"/>
  <c r="F105"/>
  <c r="F109" s="1"/>
  <c r="F502"/>
  <c r="J11"/>
  <c r="F156"/>
  <c r="G49"/>
  <c r="F45"/>
  <c r="F49" s="1"/>
  <c r="J12"/>
  <c r="J241"/>
  <c r="AJ481"/>
  <c r="F137"/>
  <c r="F141" s="1"/>
  <c r="F52"/>
  <c r="H133"/>
  <c r="F290"/>
  <c r="AJ289" s="1"/>
  <c r="F198"/>
  <c r="F192"/>
  <c r="I85"/>
  <c r="F245"/>
  <c r="F249" s="1"/>
  <c r="G249"/>
  <c r="F173"/>
  <c r="F177" s="1"/>
  <c r="J445"/>
  <c r="F50"/>
  <c r="F292"/>
  <c r="F180"/>
  <c r="J41"/>
  <c r="J410"/>
  <c r="H301"/>
  <c r="F95"/>
  <c r="I189"/>
  <c r="F80"/>
  <c r="F96"/>
  <c r="I8"/>
  <c r="J8"/>
  <c r="F484"/>
  <c r="G77"/>
  <c r="F73"/>
  <c r="F77" s="1"/>
  <c r="G501"/>
  <c r="F497"/>
  <c r="F501" s="1"/>
  <c r="F264"/>
  <c r="F87"/>
  <c r="F221"/>
  <c r="F225" s="1"/>
  <c r="F262"/>
  <c r="I549"/>
  <c r="H41"/>
  <c r="H16"/>
  <c r="F42"/>
  <c r="G41"/>
  <c r="F263"/>
  <c r="I6"/>
  <c r="G301"/>
  <c r="F302"/>
  <c r="F291"/>
  <c r="G189"/>
  <c r="F190"/>
  <c r="F285"/>
  <c r="F289" s="1"/>
  <c r="G289"/>
  <c r="F527"/>
  <c r="F89"/>
  <c r="F93" s="1"/>
  <c r="G93"/>
  <c r="H189"/>
  <c r="F303"/>
  <c r="I241"/>
  <c r="H85"/>
  <c r="F110"/>
  <c r="G537"/>
  <c r="F533"/>
  <c r="F537" s="1"/>
  <c r="F324"/>
  <c r="F226"/>
  <c r="F43"/>
  <c r="F304"/>
  <c r="F521"/>
  <c r="F525" s="1"/>
  <c r="G133"/>
  <c r="F134"/>
  <c r="F78"/>
  <c r="F200"/>
  <c r="F88"/>
  <c r="F251"/>
  <c r="I301"/>
  <c r="F311"/>
  <c r="AJ457"/>
  <c r="F193"/>
  <c r="F197" s="1"/>
  <c r="H241"/>
  <c r="G448"/>
  <c r="F452"/>
  <c r="G321"/>
  <c r="F317"/>
  <c r="F321" s="1"/>
  <c r="J15"/>
  <c r="F257"/>
  <c r="F261" s="1"/>
  <c r="F322"/>
  <c r="F250"/>
  <c r="J133"/>
  <c r="F68"/>
  <c r="F310"/>
  <c r="F352"/>
  <c r="G12"/>
  <c r="F67"/>
  <c r="I445"/>
  <c r="J301"/>
  <c r="F589"/>
  <c r="F61"/>
  <c r="F65" s="1"/>
  <c r="F451"/>
  <c r="G447"/>
  <c r="G7" s="1"/>
  <c r="F143"/>
  <c r="H449"/>
  <c r="H447"/>
  <c r="H445" s="1"/>
  <c r="F312"/>
  <c r="F135"/>
  <c r="F526"/>
  <c r="G349"/>
  <c r="G10"/>
  <c r="F112"/>
  <c r="F228"/>
  <c r="F142"/>
  <c r="J85"/>
  <c r="G241"/>
  <c r="F243"/>
  <c r="I133"/>
  <c r="F149"/>
  <c r="F153" s="1"/>
  <c r="G13" l="1"/>
  <c r="I13"/>
  <c r="F549"/>
  <c r="F449"/>
  <c r="F14"/>
  <c r="F11"/>
  <c r="F12"/>
  <c r="F448"/>
  <c r="I9"/>
  <c r="G1"/>
  <c r="H1"/>
  <c r="J7"/>
  <c r="I5"/>
  <c r="H8"/>
  <c r="F133"/>
  <c r="H13"/>
  <c r="F241"/>
  <c r="F301"/>
  <c r="F16"/>
  <c r="H7"/>
  <c r="F7" s="1"/>
  <c r="G8"/>
  <c r="F85"/>
  <c r="F41"/>
  <c r="F15"/>
  <c r="J13"/>
  <c r="G9"/>
  <c r="J409"/>
  <c r="F409" s="1"/>
  <c r="F410"/>
  <c r="J350"/>
  <c r="F189"/>
  <c r="F447"/>
  <c r="G445"/>
  <c r="F445" s="1"/>
  <c r="G5"/>
  <c r="F13" l="1"/>
  <c r="H5"/>
  <c r="F8"/>
  <c r="J349"/>
  <c r="F349" s="1"/>
  <c r="J10"/>
  <c r="F350"/>
  <c r="J6"/>
  <c r="J9" l="1"/>
  <c r="F9" s="1"/>
  <c r="F10"/>
  <c r="J5"/>
  <c r="F5" s="1"/>
  <c r="F6"/>
  <c r="F40" i="8"/>
  <c r="L40" s="1"/>
  <c r="L49" s="1"/>
</calcChain>
</file>

<file path=xl/comments1.xml><?xml version="1.0" encoding="utf-8"?>
<comments xmlns="http://schemas.openxmlformats.org/spreadsheetml/2006/main">
  <authors>
    <author>tc={00D800F7-00D5-4A7B-BAA4-004100A500AE}</author>
    <author>tc={00D600A3-004D-4C22-B030-009600400002}</author>
    <author>tc={00E20025-00C6-40B7-84BB-00B3001C007F}</author>
    <author>tc={003A0077-0030-498C-8C3C-0031000A000E}</author>
  </authors>
  <commentList>
    <comment ref="O4" authorId="0">
      <text>
        <r>
          <rPr>
            <b/>
            <sz val="9"/>
            <rFont val="Tahoma"/>
            <family val="2"/>
            <charset val="204"/>
          </rPr>
          <t>Гуреева А.А.:</t>
        </r>
        <r>
          <rPr>
            <sz val="9"/>
            <rFont val="Tahoma"/>
            <family val="2"/>
            <charset val="204"/>
          </rPr>
          <t>В качестве базового значения показателя указывается плановое значение показателя на год разработки проекта государственной программы (комплексной программы) на основании данных федерального статистического наблюдения или рассчитанное по методикам, принятым международными организациями, ответственными исполнителями, соисполнителями и участниками государственной программы (комплексной программы). В случае отсутствия указанных данных в качестве базового значения приводится фактическое значение за год, предшествующий году разработки проекта государственной программы (комплексной программы).</t>
        </r>
      </text>
    </comment>
    <comment ref="M457" authorId="1">
      <text>
        <r>
          <rPr>
            <b/>
            <sz val="9"/>
            <rFont val="Tahoma"/>
            <family val="2"/>
            <charset val="204"/>
          </rPr>
          <t>Гуреева А.А.:</t>
        </r>
        <r>
          <rPr>
            <sz val="9"/>
            <rFont val="Tahoma"/>
            <family val="2"/>
            <charset val="204"/>
          </rPr>
          <t>Значение такого мероприятия (результата) рекомендуется устанавливать в зависимости от численности получателей пособий, компенсаций и прочих выплат</t>
        </r>
      </text>
    </comment>
    <comment ref="B549" authorId="2">
      <text>
        <r>
          <rPr>
            <b/>
            <sz val="9"/>
            <rFont val="Tahoma"/>
            <family val="2"/>
            <charset val="204"/>
          </rPr>
          <t>Гуреева А.А.:</t>
        </r>
        <r>
          <rPr>
            <sz val="9"/>
            <rFont val="Tahoma"/>
            <family val="2"/>
            <charset val="204"/>
          </rPr>
          <t>пп. 4 п 34 приказа 500:Формирование указанных комплексов процессных мероприятий допускается без установления для них задач, показателей, установления значений для мероприятий (результатов), а также контрольных точек.</t>
        </r>
      </text>
    </comment>
    <comment ref="AK577" authorId="3">
      <text>
        <r>
          <rPr>
            <b/>
            <sz val="9"/>
            <rFont val="Tahoma"/>
            <family val="2"/>
            <charset val="204"/>
          </rPr>
          <t>Гуреева А.А.:</t>
        </r>
        <r>
          <rPr>
            <sz val="9"/>
            <rFont val="Tahoma"/>
            <family val="2"/>
            <charset val="204"/>
          </rPr>
          <t>пп 2 п 31 приказа 500:осуществление текущей деятельности, в том числе:- научно-методическое и экспертно-аналитическое обеспечение деятельности ответственного исполнителя (соисполнителя) государственной программы (комплексной программы).</t>
        </r>
      </text>
    </comment>
  </commentList>
</comments>
</file>

<file path=xl/sharedStrings.xml><?xml version="1.0" encoding="utf-8"?>
<sst xmlns="http://schemas.openxmlformats.org/spreadsheetml/2006/main" count="10693" uniqueCount="1838">
  <si>
    <t>П А С П О Р Т</t>
  </si>
  <si>
    <t>Государственной программы</t>
  </si>
  <si>
    <t>1. Основные положения</t>
  </si>
  <si>
    <t>Куратор государственной программы</t>
  </si>
  <si>
    <t>Ответственный исполнитель государственной программы</t>
  </si>
  <si>
    <t>Обухова О.Г., министр культуры Мурманской области</t>
  </si>
  <si>
    <t>Период реализации государственной программы</t>
  </si>
  <si>
    <t>Цели государственной программы</t>
  </si>
  <si>
    <t>Направления (подпрограммы) государственной программы</t>
  </si>
  <si>
    <t>Объемы финансового обеспечения за весь период реализации</t>
  </si>
  <si>
    <t>Связь с национальными целями развития Российской Федерации/ государственными программами Российской Федерации</t>
  </si>
  <si>
    <t>4. Структура государственной программы</t>
  </si>
  <si>
    <t>показатели</t>
  </si>
  <si>
    <t>декабрь/бюджет результатов</t>
  </si>
  <si>
    <t>Тип мероприятия (результата)[1]</t>
  </si>
  <si>
    <t>Вид документа и характеристика мероприятия (результата)</t>
  </si>
  <si>
    <t>характеристика результата</t>
  </si>
  <si>
    <t>тыс рублей</t>
  </si>
  <si>
    <t>Уровень показателя</t>
  </si>
  <si>
    <t>Признак возрастания/ убывания</t>
  </si>
  <si>
    <t>Единица измерения (по ОКЕИ)</t>
  </si>
  <si>
    <t>Базовое значение</t>
  </si>
  <si>
    <t>Значение показателя по годам</t>
  </si>
  <si>
    <t>Документ</t>
  </si>
  <si>
    <t>Ответственный за достижение показателя</t>
  </si>
  <si>
    <t>Связь с показателями национальных целей</t>
  </si>
  <si>
    <t>Признак «Участие муниципального образования»</t>
  </si>
  <si>
    <t>Информационная система</t>
  </si>
  <si>
    <t>Помесячный план достижения показателей (бюджета результатов)</t>
  </si>
  <si>
    <t>№ п/п</t>
  </si>
  <si>
    <t>Задачи структурного элемента</t>
  </si>
  <si>
    <t>Краткое описание ожидаемых эффектов от реализации задачи структурного элемента</t>
  </si>
  <si>
    <t>Связь с показателями</t>
  </si>
  <si>
    <t>По годам</t>
  </si>
  <si>
    <t>Всего</t>
  </si>
  <si>
    <t>ОБ</t>
  </si>
  <si>
    <t>ФБ</t>
  </si>
  <si>
    <t>МБ</t>
  </si>
  <si>
    <t>ВБС</t>
  </si>
  <si>
    <t>значение</t>
  </si>
  <si>
    <t>год</t>
  </si>
  <si>
    <t>…</t>
  </si>
  <si>
    <t>N+n</t>
  </si>
  <si>
    <t>янв.</t>
  </si>
  <si>
    <t>фев.</t>
  </si>
  <si>
    <t>март</t>
  </si>
  <si>
    <t>апр.</t>
  </si>
  <si>
    <t>май</t>
  </si>
  <si>
    <t>июнь</t>
  </si>
  <si>
    <t>июль</t>
  </si>
  <si>
    <t>авг.</t>
  </si>
  <si>
    <t>сен.</t>
  </si>
  <si>
    <t>окт.</t>
  </si>
  <si>
    <t>ноя.</t>
  </si>
  <si>
    <t>Государственная программа (всего)</t>
  </si>
  <si>
    <t>межбюджетные трансферты местным бюджетам</t>
  </si>
  <si>
    <t>1.</t>
  </si>
  <si>
    <t>Направление (подпрограмма) «Развитие областных учреждений культуры, образования в сфере культуры и архивов»</t>
  </si>
  <si>
    <t>1.1.</t>
  </si>
  <si>
    <t>Региональный проект «Культурная среда»</t>
  </si>
  <si>
    <t xml:space="preserve">Дягилева Е.В. </t>
  </si>
  <si>
    <t xml:space="preserve">Министерство культуры Мурманской области, ГОАУК «Мурманский областной краеведческий музей», ГОАУК "Мурманский областной художественный музей" </t>
  </si>
  <si>
    <t>Срок реализации (год начала - год окончания)</t>
  </si>
  <si>
    <t>1.1.1.</t>
  </si>
  <si>
    <t>Техническое оснащение региональных музеев</t>
  </si>
  <si>
    <t>Обеспечено развитие культурной инфраструктуры, улучшено качество культурной среды, созданы условия для увеличения качества и объемов услуг, предоставляемых организациями отрасли культуры населению за счет технического оснащения региональных музеев</t>
  </si>
  <si>
    <t>результат</t>
  </si>
  <si>
    <t>Технически оснащены региональные музеи. Нарастающий итог</t>
  </si>
  <si>
    <t>-</t>
  </si>
  <si>
    <t>Нет</t>
  </si>
  <si>
    <t>Приобретение товаров, работ, услуг</t>
  </si>
  <si>
    <t>Акт</t>
  </si>
  <si>
    <t>К концу 2024 года будет оснащено 6 региональных и муниципальных музеев. Оснащение  музеев позволит модернизировать пространство, увеличить количество посещений музеев</t>
  </si>
  <si>
    <t>1.2.</t>
  </si>
  <si>
    <t>Ведомственный проект «Реконструкция и капитальный ремонт областных учреждений культуры, образования в сфере культуры и архивов»</t>
  </si>
  <si>
    <t>Лыженков А.Г.</t>
  </si>
  <si>
    <t>Министерство строительства Мурманской области,  ГОКУ «Управление капитального строительства Мурманской области»</t>
  </si>
  <si>
    <t>1.2.1.</t>
  </si>
  <si>
    <t>Задача 1</t>
  </si>
  <si>
    <t>1.2.2.</t>
  </si>
  <si>
    <t>Задача N</t>
  </si>
  <si>
    <t>Комплекс процессных мероприятий «Сохранение культурного и исторического наследия»</t>
  </si>
  <si>
    <t>Министерство культуры Мурманской области, ГОБУ «Центр по обеспечению деятельности учреждений культуры», ГОКУ «Государственный архив Мурманской области», ГОКУ «Государственный архив Мурманской области в г. Кировске»</t>
  </si>
  <si>
    <t>Обеспечение деятельности государственных архивов Мурманской области</t>
  </si>
  <si>
    <t>Обеспечена сохранность, пополнение и использование  документов Архивного фонда Мурманской области, находящихся на хранении в государственных архивах, в интересах общества и государства</t>
  </si>
  <si>
    <t>Государственными архивами Мурманской области выполнены функции, возложенные на учреждения</t>
  </si>
  <si>
    <t>Осуществление текущей деятельности</t>
  </si>
  <si>
    <t>Отчет об исполнении соглашения о предоставлении субсиии</t>
  </si>
  <si>
    <t>Государственными архивами Мурманской области ежегодно обеспечено выполнение функций, возложенных на учреждения</t>
  </si>
  <si>
    <t>1.1.1.1.</t>
  </si>
  <si>
    <t>Обеспечение деятельности ГОКУ «Государственный архив Мурманской области в городе Кировске»</t>
  </si>
  <si>
    <t>1.1.1.2.</t>
  </si>
  <si>
    <t>Обеспечение деятельности ГОКУ «Государственный архив Мурманской области»</t>
  </si>
  <si>
    <t>1.1.2.</t>
  </si>
  <si>
    <t>Осуществление мер по сохранению, использованию, популяризации и государственной охране объектов культурного наследия (памятников истории и культуры) народов Российской Федерации, расположенных на территории Мурманской области, а также популяризации памятных дат</t>
  </si>
  <si>
    <t>Повышен уровень сохранности и созданы условия для эффективного использования объектов культурного наследия</t>
  </si>
  <si>
    <t>Проведены мероприятия по сохранению, использованию, популяризации и государственной охране объектов культурного наследия (памятников истории и культуры) народов Российской Федерации, расположенных на территории Мурманской области, а также популяризации памятных дат</t>
  </si>
  <si>
    <t>Обеспечено проведение мероприятий по сохранению, использованию, популяризации и государственной охране объектов культурного наследия (памятников истории и культуры) народов Российской Федерации, расположенных на территории Мурманской области, а также популяризации памятных дат</t>
  </si>
  <si>
    <t>1.1.2.1.</t>
  </si>
  <si>
    <t>Сохранение, использование, популяризация и государственная охрана объектов культурного наследия</t>
  </si>
  <si>
    <t>1.1.3.</t>
  </si>
  <si>
    <t>Организация хранения, комплектования и использования документов Архивного фонда Мурманской области и иных архивных документов</t>
  </si>
  <si>
    <t>Расширение доступа населения к документам Архивного фонда Мурманской области, создание  фонда пользования уникальных и особо ценных документов</t>
  </si>
  <si>
    <t>Проведены мероприятия по сохранению документов Архивного фонда Мурманской области и иных архивных документов</t>
  </si>
  <si>
    <t>Обесчепено проведение мероприятий по сохранению документов Архивного фонда Мурманской области и иных архивных документов</t>
  </si>
  <si>
    <t>1.1.3.1.</t>
  </si>
  <si>
    <t>Перевод архивных фондов в электронный вид, формирование комплекса документов по истории Второй мировой войны, предоставление удаленного доступа к архивным документам</t>
  </si>
  <si>
    <t>Комплекс процессных мероприятий «Развитие музейного дела в Мурманской области»</t>
  </si>
  <si>
    <t>Министерство культуры Мурманской области, ГОАУК «Мурманский областной краеведческий музей», ГОАУК «Мурманский областной художественный музей»</t>
  </si>
  <si>
    <t>Обеспечение деятельности музеев</t>
  </si>
  <si>
    <t>Созданы условия для устойчивого развития региональных музеев, обеспечивающие реализацию конституционных прав граждан на доступ к культурным ценностям, на участие в культурной жизни, пользование организациями культуры</t>
  </si>
  <si>
    <t>Музеями, подведомственными Министерству культуры Мурманской области, обеспечено оказание услуг и выполнение работ</t>
  </si>
  <si>
    <t>единиц</t>
  </si>
  <si>
    <t>Оказание услуг (выполнение работ)</t>
  </si>
  <si>
    <t>Отчет о выполнении госзадания</t>
  </si>
  <si>
    <t>Музеи, подведомственные Министерству культуры Мурманской области, ежегодно обеспечивают оказание услуг, выполнение работ в соответствии с государственным заданием. Обеспечено соблюдение конституционных прав граждан на доступ к культурным ценностям, на участие в культурной жизни, пользование организациями культуры</t>
  </si>
  <si>
    <t>1.2.2.1.</t>
  </si>
  <si>
    <t>Субсидия на финансовое обеспечение выполнения государственного задания</t>
  </si>
  <si>
    <t>1.2.2.2.</t>
  </si>
  <si>
    <t>Социальная поддержка отдельных категорий граждан, работающих в сельских населенных пунктах или поселках городского типа</t>
  </si>
  <si>
    <t>Организация и проведение государственными музеями мероприятий (выставки, фестивали, конкурсы, иные мероприятия)</t>
  </si>
  <si>
    <t>Созданы условия для повышения качества оказания услуг (выполенения работ) государственных музеев</t>
  </si>
  <si>
    <t>Музеями, подведомственными Министерству культуры Мурманской области, обеспечено проведение (участие) выставок, фестивалей, конкурсов, иных мероприятий</t>
  </si>
  <si>
    <t>Отчет о выполнении соглашения о предоставлении субсиии</t>
  </si>
  <si>
    <t>Музеи, подведомственные Министерству культуры Мурманской области, ежегодно обеспечивают проведение (участие) выставок, фестивалей, конкурсов, иных мероприятий в соответствии с соглашением о предоставлении субсидий из областного бюджета на иные цели. Обеспечено разнообразие мероприятий, организуемых учреждениями, подведомственными Министерству культуры Мурманской области, созданы условия для творческого и культурного развития личности, участия населения в культурной жизни региона</t>
  </si>
  <si>
    <t>Проведение межрегиональных и международных фестивалей и форумов в сфере музейного дела</t>
  </si>
  <si>
    <t>Организация выставок ведущих  музеев Российской Федерации на базе  областных  музеев</t>
  </si>
  <si>
    <t>1.2.2.3.</t>
  </si>
  <si>
    <t>Организация и проведение в Мурманской области особо значимых мероприятий в области музейного дела</t>
  </si>
  <si>
    <t>1.4.3.</t>
  </si>
  <si>
    <t>Текущий ремонт и укрепление материально-технической базы государственных музеев</t>
  </si>
  <si>
    <t xml:space="preserve">Созданы условия для повышения качества оказания услуг (выполенения работ) государственных музеев за счет реализации мероприятий по текущему ремонту и укреплению материально-технической базы </t>
  </si>
  <si>
    <t xml:space="preserve">Музеями, подведомственными Министерству культуры Мурманской области, организованы работы по проведению текущего ремонта и укреплению материально-технической базы </t>
  </si>
  <si>
    <t>Акт выполненных работ (оказанных услуг), акт приема-передачи</t>
  </si>
  <si>
    <t>Музеи, подведомственные Министерству культуры Мурманской области, обеспечивают проведение работ по проведению текущего ремонта и укреплению материально-технической базы в соответствии с соглашением о предоставлении субсидий из областного бюджета на иные цели</t>
  </si>
  <si>
    <t>1.3.</t>
  </si>
  <si>
    <t>Комплекс процессных мероприятий «Развитие государственных  библиотек и поддержка литературного творчества Мурманской области»</t>
  </si>
  <si>
    <t>Министерство культуры Мурманской области, ГОБУК «Мурманская государственная областная универсальная научная библиотека», ГОБУК «Мурманская областная детско-юношеская библиотека», ГОБУК «Мурманская государственная областная специальная библиотека для слепых и слабовидящих»</t>
  </si>
  <si>
    <t>1.3.1.</t>
  </si>
  <si>
    <t>Обеспечение деятельности государственных библиотек</t>
  </si>
  <si>
    <t>Созданы условия для устойчивого развития государственных библиотек, обеспечивающие реализацию конституционных прав граждан на доступ к культурным ценностям, на участие в культурной жизни, пользование организациями культуры</t>
  </si>
  <si>
    <t>Библиотеками, подведомственными Министерству культуры Мурманской области, обеспечено оказание услуг и выполнение работ</t>
  </si>
  <si>
    <t>Библиотеки, подведомственные Министерству культуры Мурманской области, ежегодно обеспечивают оказание услуг, выполнение работ в соответствии с государственным заданием. Обеспечено соблюдение конституционных прав граждан на доступ к культурным ценностям, на участие в культурной жизни, пользование организациями культуры</t>
  </si>
  <si>
    <t>1.3.1.1.</t>
  </si>
  <si>
    <t>1.3.2.</t>
  </si>
  <si>
    <t>Организация и проведение государственными библиотеками мероприятий (выставки, фестивали, конкурсы, иные мероприятия)</t>
  </si>
  <si>
    <t>Созданы условия для повышения качества, разнообразия и доступности услуг  государственных библиотек</t>
  </si>
  <si>
    <t>Библиотеками, подведомственными Министерству культуры Мурманской области, обеспечено проведение (участие) выставок, фестивалей, конкурсов, иных мероприятий</t>
  </si>
  <si>
    <t>Библиотеки, подведомственные Министерству культуры Мурманской области, ежегодно обеспечивают проведение (участие) выставок, фестивалей, конкурсов, иных мероприятий в соответствии с соглашением о предоставлении субсидий из областного бюджета на иные цели. Обеспечено разнообразие мероприятий, организуемых учреждениями, подведомственными Министерству культуры Мурманской области, созданы условия для творческого и культурного развития личности, участия населения в культурной жизни региона</t>
  </si>
  <si>
    <t>1.3.2.1.</t>
  </si>
  <si>
    <t>Реализация проекта «Школа критики»</t>
  </si>
  <si>
    <t>1.3.2.2.</t>
  </si>
  <si>
    <t xml:space="preserve">Проведение регионального конкурса «Книга года» </t>
  </si>
  <si>
    <t>1.3.2.3.</t>
  </si>
  <si>
    <t>Проведение Дня славянской письменности</t>
  </si>
  <si>
    <t>Реализация проекта «Арктический литературный десант»</t>
  </si>
  <si>
    <t>1.3.3.</t>
  </si>
  <si>
    <t>Текущий ремонт и укрепление материально-технической базы государственных библиотек</t>
  </si>
  <si>
    <t xml:space="preserve">Созданы условия для повышения качества оказания услуг (выполнения работ) государственных библиотеках за счет реализации мероприятий по текущему ремонту и укреплению материально-технической базы </t>
  </si>
  <si>
    <t xml:space="preserve">Библиотеками, подведомственными Министерству культуры Мурманской области, организованы работы по проведению текущего ремонта и укреплению материально-технической базы </t>
  </si>
  <si>
    <t>Библиотеки, подведомственные Министерству культуры Мурманской области, обеспечивают проведение работ по проведению текущего ремонта и укреплению материально-технической базы в соответствии с соглашением о предоставлении субсидий из областного бюджета на иные цели</t>
  </si>
  <si>
    <t>1.3.3.1.</t>
  </si>
  <si>
    <t>Обеспечение доступности областных библиотек для лиц с ограниченными возможностями здоровья</t>
  </si>
  <si>
    <t>1.3.3.2.</t>
  </si>
  <si>
    <t>Субсидия на модернизацию общедоступных библиотек Мурманской области в части комплектования книжных фондов</t>
  </si>
  <si>
    <t>1.4.</t>
  </si>
  <si>
    <t>Комплекс процессных мероприятий «Развитие профессионального образования в сфере культуры»</t>
  </si>
  <si>
    <t>Министерство культуры Мурманской области, ГОБПОУ «Мурманский колледж искусств»</t>
  </si>
  <si>
    <t>1.4.1.</t>
  </si>
  <si>
    <t>Обеспечение деятельности ГОБПОУ «Мурманский колледж искусств»</t>
  </si>
  <si>
    <t>Созданы условия для устойчивого развития ГОБПОУ «Мурманский колледж искусств», обеспечивающие реализацию конституционных прав граждан на доступ к культурным ценностям, на участие в культурной жизни, пользование организациями культуры</t>
  </si>
  <si>
    <t>ГОБПОУ «Мурманский колледж искусств» обеспечено оказание услуг и выполнение работ</t>
  </si>
  <si>
    <t xml:space="preserve">Отчет о выполнении госзадания </t>
  </si>
  <si>
    <t>ГОБПОУ «Мурманский колледж искусств»  ежегодно обеспечивает оказание услуг, выполнение работ в соответствии с государственным заданием. Обеспечено соблюдение конституционных прав граждан на доступ к культурным ценностям, на участие в культурной жизни, пользование организациями культуры</t>
  </si>
  <si>
    <t>1.4.1.1.</t>
  </si>
  <si>
    <t>1.4.1.2.</t>
  </si>
  <si>
    <t>Выплата стипендии лицам, обучающимся в организациях, осуществляющих образовательную деятельность по профессиональным образовательным программам</t>
  </si>
  <si>
    <t>1.4.1.3.</t>
  </si>
  <si>
    <t>Предоставление бесплатного питания отдельным категориям обучающихся ГОБПОУ «Мурманский колледж искусств»</t>
  </si>
  <si>
    <t>1.4.1.4.</t>
  </si>
  <si>
    <t>Приобретение мягкого инвентаря для ГОБПОУ «Мурманский колледж искусств»</t>
  </si>
  <si>
    <t>1.4.1.5.</t>
  </si>
  <si>
    <t>Выплата ежемесячного денежного вознаграждения за классное руководство (кураторство) педагогическим работникам ГОБПОУ «Мурманский колледж искусств»</t>
  </si>
  <si>
    <t>1.4.2.</t>
  </si>
  <si>
    <t>Организация и проведение  ГОБПОУ «Мурманский колледж искусств» мероприятий (выставки, фестивали, конкурсы, иные мероприятия)</t>
  </si>
  <si>
    <t>Созданы условия для повышения качества, разнообразия и доступности услуг ГОБПОУ «Мурманский колледж искусств»</t>
  </si>
  <si>
    <t xml:space="preserve"> ГОБПОУ «Мурманский колледж искусств» обеспечено проведение (участие) выставок, фестивалей, конкурсов, иных мероприятий</t>
  </si>
  <si>
    <t>ГОБПОУ «Мурманский колледж искусств»  ежегодно обеспечивает проведение (участие) выставок, фестивалей, конкурсов, иных мероприятий в соответствии с соглашением о предоставлении субсидий из областного бюджета на иные цели. Обеспечено разнообразие мероприятий, организуемых учреждениями, подведомственными Министерству культуры Мурманской области, созданы условия для творческого и культурного развития личности, участия населения в культурной жизни региона</t>
  </si>
  <si>
    <t>1.4.2.1.</t>
  </si>
  <si>
    <t>Участие делегаций (коллективов, исполнителей) Мурманской области в Всероссийских и международных форумах, конференциях, фестивалях, конкурах, ярмарках</t>
  </si>
  <si>
    <t>1.6.3.</t>
  </si>
  <si>
    <t>Текущий ремонт и укрепление материально-технической базы  ГОБПОУ «Мурманский колледж искусств»</t>
  </si>
  <si>
    <t xml:space="preserve">Созданы условия для повышения качества художественного образования в ГОБПОУ «Мурманский колледж искусств» за счет реализации мероприятий по текущему ремонту и укреплению материально-технической базы </t>
  </si>
  <si>
    <t xml:space="preserve">ГОБПОУ «Мурманский колледж искусств» организованы работы по проведению текущего ремонта и укреплению материально-технической базы </t>
  </si>
  <si>
    <t>ГОБПОУ «Мурманский колледж искусств»  обеспечивает проведение работ по проведению текущего ремонта и укреплению материально-технической базы в соответствии с соглашением о предоставлении субсидий из областного бюджета на иные цели</t>
  </si>
  <si>
    <t>1.5.</t>
  </si>
  <si>
    <t>Комплекс процессных мероприятий «Развитие профессионального искусства в Мурманской области»</t>
  </si>
  <si>
    <t>Министерство культуры Мурманской области; ГОАУК «Мурманский областной драматический театр»; ГОАУК «Мурманский областной театр кукол»; ГОАУК «Мурманская областная филармония»</t>
  </si>
  <si>
    <t>Созданы условия для устойчивого развития ГОБПОУ «Мурманский колледж искусств», обеспечивающей реализацию конституционных прав граждан на доступ к культурным ценностям, на участие в культурной жизни, пользование организациями культуры</t>
  </si>
  <si>
    <t>1.5.1.</t>
  </si>
  <si>
    <t>Обеспечение деятельности государственных театрально-зрелищных и концертных организаций</t>
  </si>
  <si>
    <t>Созданы условия для устойчивого развития государственных театрально-зрелищных и концертных организаций, обеспечивающие реализацию конституционных прав граждан на доступ к культурным ценностям, на участие в культурной жизни, пользование организациями культуры</t>
  </si>
  <si>
    <t>Государственными театрально-зрелищными и концертными организациями, подведомственными Министерству культуры Мурманской области, обеспечено оказание услуг и выполнение работ</t>
  </si>
  <si>
    <t>Государственные театрально-зрелищные и концертные организации, подведомственные Министерству культуры Мурманской области, ежегодно обеспечивают оказание услуг, выполнение работ в соответствии с государственным заданием. Обеспечено соблюдение конституционных прав граждан на доступ к культурным ценностям, на участие в культурной жизни, пользование организациями культуры</t>
  </si>
  <si>
    <t>1.5.1.1.</t>
  </si>
  <si>
    <t>1.5.2.</t>
  </si>
  <si>
    <t>Организация и проведение  государственными театрально-зрелищными и концертными организациями (гастроли, выставки, фестивали, конкурсы, иные мероприятия)</t>
  </si>
  <si>
    <t>Созданы условия для повышения качества, разнообразия и доступности услуг государственных театрально-зрелищных и концертных организаций</t>
  </si>
  <si>
    <t>Государственными театрально-зрелищными и концертными организациями, подведомственными Министерству культуры Мурманской области, обеспечено проведение (участие) гастролей, выставок, фестивалей, конкурсов, иных мероприятий</t>
  </si>
  <si>
    <t>Государственные театрально-зрелищные и концертные организации, подведомственные  Министерству культуры Мурманской области, ежегодно обеспечивают проведение (участие) выставок, фестивалей, конкурсов, иных мероприятий в соответствии с соглашением о предоставлении субсидий из областного бюджета на иные цели. Обеспечено разнообразие мероприятий, организуемых учреждениями, подведомственными Министерству культуры Мурманской области, созданы условия для творческого и культурного развития личности, участия населения в культурной жизни региона</t>
  </si>
  <si>
    <t>1.5.2.1.</t>
  </si>
  <si>
    <t>Реализация проекта «Кольское Заполярье-территория встреч с «Большой музыкой» (организация гастрольных туров мировых знаменитостей)</t>
  </si>
  <si>
    <t>1.5.2.2.</t>
  </si>
  <si>
    <t>Проведение гастролей по отдаленным городам и поселкам Мурманской области в рамках проекта "Волшебные истории для отдаленной территории"</t>
  </si>
  <si>
    <t>1.5.2.3.</t>
  </si>
  <si>
    <t>Организация и проведение гастролей российских и зарубежных театров с показом спектаклей на площадке Мурманского областного театра кукол</t>
  </si>
  <si>
    <t>1.5.2.4.</t>
  </si>
  <si>
    <t>Организация и проведение международного театрального фестиваля</t>
  </si>
  <si>
    <t>1.5.2.5.</t>
  </si>
  <si>
    <t>Организация и проведение занятий при образовательном центре Юрия Башмета в рамках проекта «Юрий Башмет – Молодым дарованиям России»</t>
  </si>
  <si>
    <t>1.5.3.</t>
  </si>
  <si>
    <t>Текущий ремонт и укрепление материально-технической базы государственных театрально-зрелищных и концертных организаций</t>
  </si>
  <si>
    <t xml:space="preserve">Созданы условия для повышения качества оказания услуг (выполнения работ) государственных театрально-зрелищных и концертных организаций за счет реализации мероприятий по текущему ремонту и укреплению материально-технической базы </t>
  </si>
  <si>
    <t xml:space="preserve">Государственными театрально-зрелищными и концертными организациями, подведомственными Министерству культуры Мурманской области, организованы работы по проведению текущего ремонта и укреплению материально-технической базы </t>
  </si>
  <si>
    <t>Государственные театрально-зрелищные и концертные организации, подведомственные  Министерству культуры Мурманской области, обеспечивают проведение работ по проведению текущего ремонта и укреплению материально-технической базы в соответствии с соглашением о предоставлении субсидий из областного бюджета на иные цели</t>
  </si>
  <si>
    <t>1.5.3.1.</t>
  </si>
  <si>
    <t>Поддержка творческой деятельности и техническое оснащение Мурманского областного театра кукол в рамках  проекта «Театр - детям»</t>
  </si>
  <si>
    <t>1.5.3.2.</t>
  </si>
  <si>
    <t>Поддержка творческой деятельности и укрепление материально-технической базы ГОАУК «Мурманский областной драматический театр»</t>
  </si>
  <si>
    <t>1.6.</t>
  </si>
  <si>
    <t>Комплекс процессных мероприятий «Развитие творческого потенциала и организация досуга населения Мурманской области»</t>
  </si>
  <si>
    <t>Министерство культуры Мурманской области; ГОАУК «Мурманский областной Дворец культуры и народного творчества им. С.М. Кирова»</t>
  </si>
  <si>
    <t>1.6.1.</t>
  </si>
  <si>
    <t>Обеспечение деятельности  ГОАУК «Мурманский областной Дворец культуры и народного творчества им. С.М. Кирова»</t>
  </si>
  <si>
    <t>Созданы условия для устойчивого развития ГОАУК «Мурманский областной Дворец культуры и народного творчества им. С.М. Кирова», обеспечивающие реализацию конституционных прав граждан на доступ к культурным ценностям, на участие в культурной жизни, пользование организациями культуры</t>
  </si>
  <si>
    <t xml:space="preserve"> ГОАУК «Мурманский областной Дворец культуры и народного творчества им. С.М. Кирова» обеспечено оказание услуг и выполнение работ</t>
  </si>
  <si>
    <t xml:space="preserve"> ГОАУК «Мурманский областной Дворец культуры и народного творчества им. С.М. Кирова» ежегодно обеспечивает оказание услуг, выполнение работ в соответствии с государственным заданием. Обеспечено соблюдение конституционных прав граждан на доступ к культурным ценностям, на участие в культурной жизни, пользование организациями культуры</t>
  </si>
  <si>
    <t>1.6.1.1.</t>
  </si>
  <si>
    <t>1.6.2.</t>
  </si>
  <si>
    <t>Организация и проведение ГОАУК «Мурманский областной Дворец культуры и народного творчества им. С.М. Кирова» (выставки, фестивали, конкурсы, иные мероприятия)</t>
  </si>
  <si>
    <t>Созданы условия для повышения качества, разнообразия и доступности услуг ГОАУК «Мурманский областной Дворец культуры и народного творчества им. С.М. Кирова»</t>
  </si>
  <si>
    <t>ГОАУК «Мурманский областной Дворец культуры и народного творчества им. С.М. Кирова» обеспечено проведение (участие) выставок, фестивалей, конкурсов, иных мероприятий</t>
  </si>
  <si>
    <t xml:space="preserve">ГОАУК «Мурманский областной Дворец культуры и народного творчества им. С.М. Кирова» ежегодно обеспечивает проведение (участие) выставок, фестивалей, конкурсов, иных мероприятий в соответствии с соглашением о предоставлении субсидий из областного бюджета на иные цели. Обеспечено разнообразие мероприятий, организуемых учреждениями, подведомственными Министерству культуры Мурманской области, созданы условия для творческого и культурного развития личности, участия населения в культурной жизни региона
</t>
  </si>
  <si>
    <t>1.6.2.1.</t>
  </si>
  <si>
    <t>Организация и проведение областных мероприятий ГОАУК «Мурманский областной Дворец культуры и народного творчества им. С.М. Кирова» на территории муниципальных образований в Мурманской области</t>
  </si>
  <si>
    <t>1.6.2.2.</t>
  </si>
  <si>
    <t>Организация и проведение культурных и праздничных мероприятий</t>
  </si>
  <si>
    <t>1.6.2.3.</t>
  </si>
  <si>
    <t>Обеспечение участия творческих коллективов и индивидуальных исполнителей, а также добровольческих организаций в сфере культуры в фестивалях, конкурсах, областных и межрегиональных мероприятиях</t>
  </si>
  <si>
    <t>1.6.2.4.</t>
  </si>
  <si>
    <t>Организация и проведение в Мурманской области и за ее пределами межрегиональных, всероссийских, международных мероприятий в сфере культуры (фестивали, конкурсы, ярмарки, концертов, конференций, форумов и т.д.)</t>
  </si>
  <si>
    <t>1.8.3.</t>
  </si>
  <si>
    <t>Текущий ремонт и укрепление материально-технической базы  ГОАУК «Мурманский областной Дворец культуры и народного творчества им. С.М. Кирова»</t>
  </si>
  <si>
    <t xml:space="preserve">Созданы условия для повышения качества оказания услуг (выполнения работ) ГОАУК «Мурманский областной Дворец культуры и народного творчества им. С.М. Кирова» за счет реализации мероприятий по текущему ремонту и укреплению материально-технической базы </t>
  </si>
  <si>
    <t xml:space="preserve">ГОАУК «Мурманский областной Дворец культуры и народного творчества им. С.М. Кирова» организованы работы по проведению текущего ремонта и укреплению материально-технической базы </t>
  </si>
  <si>
    <t>ГОАУК «Мурманский областной Дворец культуры и народного творчества им. С.М. Кирова» обеспечивает проведение работ по проведению текущего ремонта и укреплению материально-технической базы в соответствии с соглашением о предоставлении субсидий из областного бюджета на иные цели</t>
  </si>
  <si>
    <t>2.</t>
  </si>
  <si>
    <t>Направление (подпрограмма) «Развитие муниципальных учреждений культуры и образования в сфере культуры»</t>
  </si>
  <si>
    <t>2.1.</t>
  </si>
  <si>
    <t>Министерство культуры Мурманской области; 
администрации муниципальных образований Мурманской области, Министерство строительства  Мурманской области</t>
  </si>
  <si>
    <t>2.1.1.</t>
  </si>
  <si>
    <t>Создание модельных муниципальных библиотек</t>
  </si>
  <si>
    <t>Переоснащены муниципальные библиотеки по модельному стандарту. Нарастающий итог</t>
  </si>
  <si>
    <t>Да</t>
  </si>
  <si>
    <t xml:space="preserve">К концу 2024 года будут переоснащены 24 муниципальные библиотеки по модельному стандарту. Основная цель проекта создания модельных библиотек – увеличение числа граждан, вовлеченных в культурные процессы, создание современных площадок для обеспечения
</t>
  </si>
  <si>
    <t>2.1.2.</t>
  </si>
  <si>
    <t>Обеспечение детских музыкальных, художественных хореографических школ, школ искусств и училищ необходимыми инструментами, оборудованием и материалами</t>
  </si>
  <si>
    <t>Оснащены образовательные учреждения в сфере культуры (детские школы искусств по видам искусств и училищ) музыкальными инструментами, оборудованием и учебными материалами. Нарастающий итог</t>
  </si>
  <si>
    <t xml:space="preserve">К концу 2024 года будут оснащены 17 образовательных учреждений в сфере культуры (школ искусств и училищ) музыкальными инструментами, оборудованием и материалами для творчества в соответствии с современными стандартами профессионального и дополнительного образования в сфере культуры. Улучшение качества учебного процесса для одаренных детей, а также увеличение числа учащихся в образовательных учреждениях отрасли культуры на 10% за счет расширения перечня
</t>
  </si>
  <si>
    <t>2.1.3.</t>
  </si>
  <si>
    <t>объекты минстроя??</t>
  </si>
  <si>
    <t>2.2.</t>
  </si>
  <si>
    <t>Региональный проект «Творческие люди»</t>
  </si>
  <si>
    <t>Министерство культуры Мурманской области, администрации муниципальных образований Мурманской области</t>
  </si>
  <si>
    <t>2.2.1.</t>
  </si>
  <si>
    <t>Государственная поддержка лучших сельских учреждений культуры и лучших работников сельских учреждений культуры</t>
  </si>
  <si>
    <t>Оказана государственная поддержка лучшим работникам сельских учреждений культуры. Нарастающий итог</t>
  </si>
  <si>
    <t>человек</t>
  </si>
  <si>
    <t>Оказание
услуг
(выполне
ние
работ)</t>
  </si>
  <si>
    <t>???</t>
  </si>
  <si>
    <t xml:space="preserve">К концу 2024 года будет оказана государственная поддержка не менее 8 работникам сельских учреждений культуры Мурманской области (по 2 ежегодно).
Денежные поощрения будут выплачиваться лучшим работникам сельских учреждений культуре в размере 50 тыс.руб.
Мероприятие способствует вовлечённости в творческие процессы и проектную деятельность, повышает престижпрофессии. Реализация мероприятия осуществляется в соответствии с Указом Президента Российской Федерации от 28.07.2012 № 1062 «О мерах государственной поддержки муниципальных учреждений культуры, находящихся на территориях сельских поселений, и их работников», а также Правилами предоставления и распределения субсидий из федерального бюджета бюджетам субъектов Российской Федерации на поддержку отрасли культуры, утвержденными постановлением Правительства Российской Федерации от 15.04.2014 № 317 «Об утверждении государственной программы Российской Федерации «Развитие культуры».
</t>
  </si>
  <si>
    <t>2.3.</t>
  </si>
  <si>
    <t>Региональный проект «Цифровая культураа»</t>
  </si>
  <si>
    <t>2.3.1.</t>
  </si>
  <si>
    <t>Создание виртуальных концертных залов</t>
  </si>
  <si>
    <t>Созданы виртуальные концертные залы на площадка организаций культуры, в том числе в домах культуры, библиотеках, музеях, для трансляции знаковых культурных мероприятий (количество залов нарастающим итогом). Нарастающий итог</t>
  </si>
  <si>
    <t>До 2024 года в Мурманской области будет создано 12 виртуальных концертных залов. Виртуальные концертные залы обеспечат жителям городов Мурманской области участие в знаковых федеральных и региональных культурных мероприятиях</t>
  </si>
  <si>
    <t>Ведомственный проект «Строительство, реконструкция и капитальный ремонт муниципальных учреждений культуры, образования в сфере культуры и архивов»</t>
  </si>
  <si>
    <t>Министерство строительства Мурманской области,  муниципальные образования Мурманской области</t>
  </si>
  <si>
    <t>2025 -</t>
  </si>
  <si>
    <t>????</t>
  </si>
  <si>
    <t>Реализация не менее 1 проекта в год по строительству, реконструкции, капитальному ремонту объектов муниципальной собственности</t>
  </si>
  <si>
    <t>Комплекс процессных мероприятий  «Текущий ремонт и укрепление материально-технической базы муниципальных учреждений культуры, образования в сфере культуры и архивов»</t>
  </si>
  <si>
    <t>Министерство культуры Мурманской области, муниципальные образования Мурманской области</t>
  </si>
  <si>
    <t>Реализация мероприятий, направленных на увековечение памяти погибших при защите Отечества</t>
  </si>
  <si>
    <t>Увековечение памяти погибших при защите Отечества</t>
  </si>
  <si>
    <t>Муниципальными образованиями Мурманской области организованы работы по увековечению памяти погибших при защите Отечества</t>
  </si>
  <si>
    <t>Муниципальные образования Мурманской области обеспечивают проведение работ по увековечению памяти погибших при защите Отечества</t>
  </si>
  <si>
    <t>2.2.2.</t>
  </si>
  <si>
    <t>Повышен уровень комплектования библиотек</t>
  </si>
  <si>
    <t>Муниципальными образованиями Мурманской области организованы работы по комплектованию книжных фондов</t>
  </si>
  <si>
    <t>Акт приема-передачи</t>
  </si>
  <si>
    <t>Муниципальные образования Мурманской области обеспечивают проведение работ по комплектованию книжных фондов</t>
  </si>
  <si>
    <t>2.2.3.</t>
  </si>
  <si>
    <t>Субсидия из областного бюджета местным бюджетам на проведение ремонтных работ и укрепление материально-технической базы муниципальных учреждений культуры, образования в сфере культуры и искусства и архивов</t>
  </si>
  <si>
    <t>Повышен уровень развития муниципальной сети учреждений культуры, образования в сфере культуры и искусства и архивов за счет реализации мероприятий по текущему ремонту и укреплению материально-технической базы</t>
  </si>
  <si>
    <t>Муниципальными образованиями Мурманской области организованы мероприятия по проведению ремонтных работ и укреплению материально-технической базы муниципальных учреждений культуры, образования в сфере культуры и искусства и архивов</t>
  </si>
  <si>
    <t>Муниципальные образования Мурманской области обеспечивают проведение ремонтных работ и укрепления материально-технической базы муниципальных учреждений культуры, образования в сфере культуры и искусства и архивов</t>
  </si>
  <si>
    <t>2.2.4.</t>
  </si>
  <si>
    <t>Реализация проекта "Сопки.Семья"</t>
  </si>
  <si>
    <t>Повышен уровень развития муниципальной сети учреждений культуры, образования в сфере культуры и искусства, созданы многофункциональные пространства для организации совместного семейного досуга на площадках муниципальных учреждений</t>
  </si>
  <si>
    <t>Муниципальными образованиями Мурманской области организованы мероприятия созданию пространств "Сопки.Семья"</t>
  </si>
  <si>
    <t>Муниципальные образования Мурманской области обеспечивают создание пространств "Сопки.Семья"</t>
  </si>
  <si>
    <t>3.</t>
  </si>
  <si>
    <t>Направление (подпрограмма) «Развитие негосударственного сектора в сфере культуры и искусства»</t>
  </si>
  <si>
    <t>3.1.</t>
  </si>
  <si>
    <t>Ведомственный проект «Поддержка деятелей культуры и негосударсвенных организаций, осуществляющих деятельность в сфере культуры»</t>
  </si>
  <si>
    <t>Министерство культуры Мурманской области</t>
  </si>
  <si>
    <t>3.1.1.</t>
  </si>
  <si>
    <t>Поддержка литературного творчества</t>
  </si>
  <si>
    <t>Созданы условия для развития  и поддеркже литературного творчества, содействию в издании литературных произведений</t>
  </si>
  <si>
    <t>Обеспечена государственная поддержка граждан</t>
  </si>
  <si>
    <t>ВП</t>
  </si>
  <si>
    <t>Выплаты физическим лицам</t>
  </si>
  <si>
    <t>Правовой акт, утверждающий перечень получателей поддержки</t>
  </si>
  <si>
    <t>Оказана поддержка представителям литературного творчества, в том числе по изданию литературных произведений</t>
  </si>
  <si>
    <t>3.1.1.1.</t>
  </si>
  <si>
    <t>Всероссийская Арктическая литературная премия имени Виталия Семеновича Маслова</t>
  </si>
  <si>
    <t>3.1.1.2.</t>
  </si>
  <si>
    <t>Премия Губернатора Мурманской области за достижения в развитии библиотечного дела и продвижении чтения в Мурманской области</t>
  </si>
  <si>
    <t>3.1.1.3.</t>
  </si>
  <si>
    <t>Литературная премия Губернатора Мурманской области имени Константина Баева и Александра Подстаницкого</t>
  </si>
  <si>
    <t>3.1.1.4.</t>
  </si>
  <si>
    <t xml:space="preserve">Гранты в форме субсидий из областного бюджета на издание произведений писателей Мурманской области, способствующих сохранению и укреплению традиционных российских духовно-нравственных ценностей
</t>
  </si>
  <si>
    <t>3.1.2.</t>
  </si>
  <si>
    <t>Поддеркжа кинопроизводства</t>
  </si>
  <si>
    <t xml:space="preserve">Созданы условия для повышения инвестиционной привлекательности региона, создания дополнительных условий для съемок в Мурманской области организациями кинематографии, а также координации взаимодействия кинокомпаний, органов местного самоуправления и представителей малого бизнеса Мурманской области </t>
  </si>
  <si>
    <t xml:space="preserve">Обеспечена возможность реализации  кинопроектов </t>
  </si>
  <si>
    <t>Отчет об исполнении соглашения о предоставлении субсидии (гранта)</t>
  </si>
  <si>
    <t>Реализованы кинопроекты</t>
  </si>
  <si>
    <t>3.1.2.1.</t>
  </si>
  <si>
    <t>Гранты в форме субсидий из областного бюджета на реализацию кинопроектов молодежи</t>
  </si>
  <si>
    <t>3.1.2.2.</t>
  </si>
  <si>
    <t>Субсидии из областного бюджета на возмещение затрат, связанных с производством национальных фильмов на территории Мурманской области</t>
  </si>
  <si>
    <t>3.1.2.3.</t>
  </si>
  <si>
    <t>Грант в форме субсидии из областного бюджета некоммерческой организации Мурманской области на финансовое обеспечение деятельности Центра развития кинопроизводства Мурманской области</t>
  </si>
  <si>
    <t>3.1.3.</t>
  </si>
  <si>
    <t>Поддержка некоммерческих организаций</t>
  </si>
  <si>
    <t xml:space="preserve">Созданы условия для вовлечения граждан в культурную деятельность, укрепления российской гражданской идентичности на основе духовно-нравственных и культурных ценностей народов Российской Федерации, созданы культурные продукты как в профессиональной, так и в любительской сфере за счет реализации творческих проектов </t>
  </si>
  <si>
    <t>Обеспечена возможность реализации проектов (мероприятий) в сфере культуры</t>
  </si>
  <si>
    <t>Некоммерческими организациями реализованы проекты (мероприятия) в сфере культуры</t>
  </si>
  <si>
    <t>3.1.3.1.</t>
  </si>
  <si>
    <t xml:space="preserve">Гранты в форме субсидий из областного бюджета на реализацию социально ориентированным некоммерческим организациям проектов в области культуры и искусства в Мурманской области </t>
  </si>
  <si>
    <t>3.1.3.2.</t>
  </si>
  <si>
    <t>Гранты в форме субсидий из областного бюджета социально ориентированным некоммерческим организациям Мурманской области на реализацию проектов в сфере организации деятельности клубных формирований и любительских объединений в Мурманской области</t>
  </si>
  <si>
    <t>3.1.3.3.</t>
  </si>
  <si>
    <t>Субсидия на реализацию программ по пропаганде ценностей, связанных с сохранением регионального культурного и исторического наследия</t>
  </si>
  <si>
    <t>3.1.3.4.</t>
  </si>
  <si>
    <t>Субсидия из областного бюджета автономной некоммерческой организации «Агентство по проведению спортивно-массовых и культурно-зрелищных мероприятий «СпортКульт51» на организацию и проведение культурно-массовых, информационно-просветительских и зрелищных мероприятий</t>
  </si>
  <si>
    <t>3.1.4.</t>
  </si>
  <si>
    <t>Развитие креативных индустрий</t>
  </si>
  <si>
    <t>Созданы условия для развития креативных индустрий</t>
  </si>
  <si>
    <t>Обеспечена возможность реализации проектов современного искусства и креативных индустрий</t>
  </si>
  <si>
    <t>Субъектами малого и среднего предпринимательства реализованы проекты современного искусства и креативных индустрий</t>
  </si>
  <si>
    <t>3.1.4.1.</t>
  </si>
  <si>
    <t>Гранты в форме субсидий на поддержку проектов современного искусства и креативных индустрий</t>
  </si>
  <si>
    <t>3.1.5.</t>
  </si>
  <si>
    <t xml:space="preserve">Сохранение кадрового потенциала работников культуры </t>
  </si>
  <si>
    <t xml:space="preserve">Созданы условия для стимулирования творческой деятельности и развития сферы культуры </t>
  </si>
  <si>
    <t>Оказана государственная поддержка</t>
  </si>
  <si>
    <t>3.1.5.1.</t>
  </si>
  <si>
    <t>Премия Губернатора Мурманской области "За особый вклад в развитие культуры и искусства"</t>
  </si>
  <si>
    <t>3.1.5.2.</t>
  </si>
  <si>
    <t>Премия Губернатора Мурманской области "За сохранение и развитие культуры в Мурманской области"</t>
  </si>
  <si>
    <t>4.</t>
  </si>
  <si>
    <t>Направление (подпрограмма) «Обеспечение реализации государственной программы»</t>
  </si>
  <si>
    <t>4.1.</t>
  </si>
  <si>
    <t>Комплекс процессных мероприятий «Обеспечение реализации государственных функций и оказания государственных услуг в сфере культуры»</t>
  </si>
  <si>
    <t>Министерство культуры Мурманской области; государственные областные учреждения культуры и искусства, образования в сфере культуры и искусства</t>
  </si>
  <si>
    <t>4.1.1.</t>
  </si>
  <si>
    <t>Обеспечение деятельности Министерства культуры Мурманской области</t>
  </si>
  <si>
    <t>Финансовое обеспечение реализации 59 функций Министерства культуры Мурманской области</t>
  </si>
  <si>
    <t xml:space="preserve">Выполнены функции Министерства культуры Мурманской области </t>
  </si>
  <si>
    <t xml:space="preserve">Осуществление текущей деятельности
</t>
  </si>
  <si>
    <t>4.1.2.</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</si>
  <si>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областного бюджета</t>
  </si>
  <si>
    <t>Оплата стоимости проезда и провоза багажа к месту использования отпуска и обратно</t>
  </si>
  <si>
    <t>Произведена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областного бюджета</t>
  </si>
  <si>
    <t>4.1.3.</t>
  </si>
  <si>
    <t>Проведение сбора и обобщения информации о качестве условий оказания услуг организациями в сфере культуры в рамках независимой оценки качества условий оказания услуг</t>
  </si>
  <si>
    <t>Сбор и обобщение информации о качестве условий оказания услуг организациями в сфере культуры в рамках независимой оценки качества условий оказания услуг</t>
  </si>
  <si>
    <t>Проведена работа по сбору и обобщению информации о качестве условий оказания услуг организациями в сфере культуры в рамках независимой оценки качества условий оказания услуг</t>
  </si>
  <si>
    <t>4.1.4.</t>
  </si>
  <si>
    <t>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финансируемых из областного бюджета</t>
  </si>
  <si>
    <t>Оплата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финансируемых из областного бюджета</t>
  </si>
  <si>
    <t>Произведена 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финансируемых из областного бюджета</t>
  </si>
  <si>
    <t>4.2.</t>
  </si>
  <si>
    <t>Комплекс процессных мероприятий «Реализация государственного задания и прочих мероприятий учреждений, обеспечивающих предоставление услуг (выполнение работ) в сфере культуры и искусства»</t>
  </si>
  <si>
    <t>Министерство культуры Мурманской области; ГОБУ «Центр по обслуживанию областных учреждений культуры»</t>
  </si>
  <si>
    <t>4.2.1.</t>
  </si>
  <si>
    <t>Обеспечениедеятельности ГОБУ «Центр по обслуживанию областных учреждений культуры»</t>
  </si>
  <si>
    <t>Оказание услуг (выполнение работ) в сфере обслуживания областных учреждений культуры Мурманской области</t>
  </si>
  <si>
    <t>ГОБУ «Центр по обслуживанию областных учреждений культуры» обеспечено оказание услуг и выполнение работ</t>
  </si>
  <si>
    <t>ГОБУ «Центр по обслуживанию областных учреждений культуры» ежегодно обеспечивает оказание услуг, выполнение работ в соответствии с государственным заданием</t>
  </si>
  <si>
    <t>4.2.2.</t>
  </si>
  <si>
    <t xml:space="preserve">Организация и проведение мерпориятий для обеспечения деятельности ГОБУ «Центр по обслуживанию областных учреждений культуры» и учреждений, подведомственных Министерству культуры Мурманской области </t>
  </si>
  <si>
    <t>Техническое переоснащение ГОБУ «Центр по обслуживанию областных учреждений культуры», приобретение оборудования и оплата работ (услуг), необходимых для обслуживания областных организаций, в отношении которых Министерство культуры Мурманской области выполняет функции и полномочия учредителя</t>
  </si>
  <si>
    <t>Предоставлена субсидия на иные цели ГОБУ «Центр по обслуживанию областных учреждений культуры» для обеспечения деятельности ГОБУ «Центр по обслуживанию областных учреждений культуры» и учреждений, подведомственных Министерству культуры Мурманской области.
Приобретены товары, работы, услуги.</t>
  </si>
  <si>
    <t>4.2.3.</t>
  </si>
  <si>
    <t>Текущий ремонт и укрепление материально-технической базы  ГОБУ «Центр по обслуживанию областных учреждений культуры»</t>
  </si>
  <si>
    <t>Предоставлена субсидия на иные цели для организации работ по проведению текущего ремонта и укреплению материально-технической базы ГОБУ «Центр по обслуживанию областных учреждений культуры». Приобретены товары, работы, услуги.</t>
  </si>
  <si>
    <t>[1] Приводятся ключевые (социально-значимые) задачи, планируемые к решению в рамках региональных, ведомственных проектов, комплексов процессных мероприятий. Для региональных проектов приводятся общественно значимые результаты (в случае, если такой региональный проект обеспечивает достижение целей и (или) показателей и мероприятий (результатов) федерального проекта, входящего в состав национального проекта) и (или) задачи, не являющиеся общественно значимыми результатами.</t>
  </si>
  <si>
    <t>[2] Приводится краткое описание социальных, экономических и иных эффектов реализации каждой задачи структурного элемента государственной программы (для отдельных мероприятий, направленных на ликвидацию последствий чрезвычайных ситуаций – при необходимости).</t>
  </si>
  <si>
    <t>[3] Указываются наименования показателей уровня государственной программы, на достижение которых направлен структурный элемент.</t>
  </si>
  <si>
    <t>[4] Приводится при необходимости.</t>
  </si>
  <si>
    <t>[5] Указывается тип регионального проекта.</t>
  </si>
  <si>
    <t>[6] Указывается куратор регионального проекта в соответствии с паспортом проекта.</t>
  </si>
  <si>
    <t>[7] Указывается куратор ведомственного проекта в соответствии с паспортом проекта.</t>
  </si>
  <si>
    <t>[8] Приводится в случае наличия структурных элементов, не входящих в направления (подпрограммы) государственной программы.</t>
  </si>
  <si>
    <t>[9] Приводятся отдельные мероприятия, направленные на проведение аварийно-восстановительных работ и иные мероприятия, связанные с ликвидацией последствий стихийных бедствий и других чрезвычайных ситуаций в текущем финансовом году, в случае невозможности их включений в состав структурных элементов государственной программы.</t>
  </si>
  <si>
    <t xml:space="preserve">2. Показатели государственной программы </t>
  </si>
  <si>
    <t>Наименование показателя</t>
  </si>
  <si>
    <t>ГП РФ</t>
  </si>
  <si>
    <t xml:space="preserve"> -</t>
  </si>
  <si>
    <t>ГП</t>
  </si>
  <si>
    <t>3. Помесячный план достижения показателей государственной программы в 2025 году</t>
  </si>
  <si>
    <t xml:space="preserve">Наименование показателя </t>
  </si>
  <si>
    <t>Плановые значения по кварталам/месяцам</t>
  </si>
  <si>
    <t>1.2</t>
  </si>
  <si>
    <t>5. Финансовое обеспечение государственной программы</t>
  </si>
  <si>
    <t>Наименование государственной программы, структурного элемента, источник финансового обеспечения</t>
  </si>
  <si>
    <t>Объем финансового обеспечения по годам, тыс. рублей</t>
  </si>
  <si>
    <t>Государственная программа (всего), в том числе:</t>
  </si>
  <si>
    <t>Бюджет субъекта Российской Федерации (всего), из них:</t>
  </si>
  <si>
    <t>в том числе межбюджетные трансферты из федерального бюджета (справочно)</t>
  </si>
  <si>
    <t>в том числе межбюджетные трансферты из иных бюджетов бюджетной системы Российской Федерации (справочно)</t>
  </si>
  <si>
    <t xml:space="preserve">межбюджетные трансферты бюджету территориального государственного внебюджетного фонда (бюджету территориального фонда обязательного медицинского страхования) </t>
  </si>
  <si>
    <t>Бюджет территориального государственного внебюджетного фонда (бюджет территориального фонда обязательного медицинского страхования)</t>
  </si>
  <si>
    <t>Консолидированные бюджеты муниципальных образований</t>
  </si>
  <si>
    <t>Внебюджетные источники</t>
  </si>
  <si>
    <t>Объем налоговых расходов субъекта Российской Федерации (справочно)</t>
  </si>
  <si>
    <t>Нераспределенный резерв (бюджет субъекта Российской Федерации)</t>
  </si>
  <si>
    <t>6. Показатели государственной программы в разрезе муниципальных образований субъекта Российской Федерации</t>
  </si>
  <si>
    <t>Наименование муниципального образования субъекта Российской Федерации</t>
  </si>
  <si>
    <r>
      <t>Базовое значение</t>
    </r>
    <r>
      <rPr>
        <vertAlign val="superscript"/>
        <sz val="12"/>
        <color theme="1"/>
        <rFont val="Times New Roman"/>
        <family val="1"/>
        <charset val="204"/>
      </rPr>
      <t>16</t>
    </r>
  </si>
  <si>
    <t>Субъект Российской Федерации</t>
  </si>
  <si>
    <t>Муниципальное образование № 1</t>
  </si>
  <si>
    <t>Муниципальное образование № N</t>
  </si>
  <si>
    <t>ПАСПОРТ</t>
  </si>
  <si>
    <t>Общие положения</t>
  </si>
  <si>
    <t xml:space="preserve">Связь с государственной программой </t>
  </si>
  <si>
    <t>1. Показатели комплекса процессных мероприятий</t>
  </si>
  <si>
    <t>Наименование показателя/задачи</t>
  </si>
  <si>
    <t>Единица измерения 
(по ОКЕИ)</t>
  </si>
  <si>
    <t>Значение показателей по годам</t>
  </si>
  <si>
    <t>Признак «Участие муниципальных образований»</t>
  </si>
  <si>
    <t>N</t>
  </si>
  <si>
    <t>N+1</t>
  </si>
  <si>
    <t>Единица измерения</t>
  </si>
  <si>
    <r>
      <t xml:space="preserve">На конец </t>
    </r>
    <r>
      <rPr>
        <b/>
        <i/>
        <sz val="12"/>
        <color theme="1"/>
        <rFont val="Times New Roman"/>
        <family val="1"/>
        <charset val="204"/>
      </rPr>
      <t>2025</t>
    </r>
    <r>
      <rPr>
        <b/>
        <sz val="12"/>
        <color theme="1"/>
        <rFont val="Times New Roman"/>
        <family val="1"/>
        <charset val="204"/>
      </rPr>
      <t xml:space="preserve"> года</t>
    </r>
  </si>
  <si>
    <t>(по ОКЕИ)</t>
  </si>
  <si>
    <t>Наименование мероприятия (результата)</t>
  </si>
  <si>
    <t>Тип мероприятия (результата)</t>
  </si>
  <si>
    <t>Единица измерения
(по ОКЕИ)</t>
  </si>
  <si>
    <t>Значения мероприятия (результата), параметра характеристики мероприятия (результата) по годам</t>
  </si>
  <si>
    <t>Наименование мероприятия (результата) /источник финансового обеспечения</t>
  </si>
  <si>
    <t>Комплекс процессных мероприятий (всего),в том числе:</t>
  </si>
  <si>
    <t>межбюджетные трансферты бюджету территориального государственного внебюджетного фонда (бюджету территориального фонда обязательного медицинского страхования)</t>
  </si>
  <si>
    <t xml:space="preserve">5.1. Финансовое обеспечение комплекса процессных мероприятий за счет бюджетных ассигнований по источникам финансирования дефицита бюджета субъекта 
Российской Федерации
</t>
  </si>
  <si>
    <t>Наименование комплекса процессных мероприятий</t>
  </si>
  <si>
    <t>Объем финансового обеспечения по годам реализации, тыс. рублей</t>
  </si>
  <si>
    <t>Комплекс процессных мероприятий «Наименование» (всего)</t>
  </si>
  <si>
    <t>Задача, мероприятие (результат) /контрольная точка</t>
  </si>
  <si>
    <t>Дата наступления контрольной точки</t>
  </si>
  <si>
    <t xml:space="preserve">Ответственный исполнитель
(Ф.И.О., должность, наименование ОИВ субъекта Российской Федерации (иного государственного органа, организации) </t>
  </si>
  <si>
    <t>Вид подтверждающего документа</t>
  </si>
  <si>
    <t>X</t>
  </si>
  <si>
    <t>5.</t>
  </si>
  <si>
    <t>«Здравоохранение»</t>
  </si>
  <si>
    <t>Панычев Дмитрий Вячеславович, заместитель Губернатора Мурманской области – министр здравоохранения Мурманской области</t>
  </si>
  <si>
    <t xml:space="preserve">Обеспечение доступности медицинской помощи и повышение эффективности оказания медицинских услуг населению Мурманской области
</t>
  </si>
  <si>
    <t>Убывание</t>
  </si>
  <si>
    <t>Министерство здравоохранения Мурманской области</t>
  </si>
  <si>
    <t>Младенческая смертность</t>
  </si>
  <si>
    <t>Постановление Правительства Мурманской области от 11.11.2020 № 789-ПП «Об утверждении государственной программы Мурманской области «Здравоохранение»</t>
  </si>
  <si>
    <t>Ожидаемая продолжительность жизни при рождении</t>
  </si>
  <si>
    <t>Возрастание</t>
  </si>
  <si>
    <t>Информационная система «ЕФАРМА»</t>
  </si>
  <si>
    <t>Охват населения профосмотрами на туберкулез</t>
  </si>
  <si>
    <t>Охват населения иммунизацией против вирусного гепатита B в декретированные сроки</t>
  </si>
  <si>
    <t>Охват населения иммунизацией против дифтерии, коклюша и столбняка в декретированные сроки</t>
  </si>
  <si>
    <t>Количество обслуженных рецептов к количеству выписанных рецептов</t>
  </si>
  <si>
    <t xml:space="preserve">Формирование системы защиты прав пациентов
</t>
  </si>
  <si>
    <t>Развитие санитарной авиации</t>
  </si>
  <si>
    <t>Выполнены вылеты санитарной авиации дополнительно к вылетам, осуществляемым за счет собственных средств бюджета</t>
  </si>
  <si>
    <t>1.1.1</t>
  </si>
  <si>
    <t>1.1.2</t>
  </si>
  <si>
    <t>Организована и проведена профилактика заболеваний, диспансеризации детей-сирот и детей, оказавшихся в трудной жизненной ситуации, работа по формированию здорового образа жизни и санитарно-гигиеническому просвещению населения Центром медицинской профилактики</t>
  </si>
  <si>
    <t>Организация и проведение акций, фестивалей, конкурсов, слетов и других мероприятий по пропаганде здорового образа жизни, вреда наркомании, алкоголизма, токсикомании и табакокурения</t>
  </si>
  <si>
    <t>Подготовка специалистов и  представителей общественных организаций,   вовлеченных в работу по профилактике   наркомании, алкоголизма, токсикомании и   табакокурения</t>
  </si>
  <si>
    <t>Производство (приобретение), выпуск материалов по профилактике наркомании,      алкоголизма, токсикомании и   табакокурения, пропаганде     здорового образа жизни (брошюр, буклетов, плакатов, профилактических   роликов  и т.п.)</t>
  </si>
  <si>
    <t xml:space="preserve">10. Розничные продажи алкогольной продукции.
11. Распространенность потребления табака среди взрослого населения
</t>
  </si>
  <si>
    <t>Первичная медико-санитарная помощь, включенная в базовую и сверхбазовую программу обязательного медицинского страхования</t>
  </si>
  <si>
    <t>Диспансеризация отдельных категорий граждан</t>
  </si>
  <si>
    <t xml:space="preserve">5. Смертность от туберкулеза
13. Охват населения профосмотрами на туберкулез.     
14. Охват населения иммунизацией против вирусного гепатита В в декретированные сроки.
15. Охват населения иммунизацией против дифтерии, коклюша и столбняка в декретированные сроки.
16. Охват населения иммунизацией против кори в декретированные сроки.                                                                                                    </t>
  </si>
  <si>
    <t>1.4.1</t>
  </si>
  <si>
    <t>Приобретение необходимых лекарственных препаратов, медицинских изделий и специализированных продуктов лечебного питания при амбулаторном лечении</t>
  </si>
  <si>
    <t>17. Количество обслуженных рецептов к количеству выписанных рецептов.
19. Доля пациентов с сахарным диабетом 1 и 2 типов с высокими ампутациями от всех пациентов с сахарным диабетом 1 и 2 типов с любыми ампутациями.
20. Доля пациентов с сахарным диабетом 1 и 2 типов, достигших уровня гликированного гемоглобина менее или равного 7 на конец года, от числа пациентов с сахарным диабетом 1 и 2 типов, охваченных исследованием гликированного гемоглобина с помощью лабораторных методов. 
21. Доля пациентов с сахарным диабетом 1 и 2 типов, нуждающихся в заместительной почечной терапии, и пациентов со слепотой, от всех пациентов с сахарным диабетом 1 и 2 типов с хронической болезнью почек и пациентов с диабетической ретинопатией.
 22. Доля пациентов с сахарным диабетом 1 и 2 типов, охваченных диспансерным наблюдением, в том числе проводимым в рамках данного наблюдения исследованием гликированного гемоглобина с помощью лабораторных методов, ежегодно не реже 1 раза в год, от общего числа пациентов с сахарным диабетом 1 и 2 типов, 
23. Доля пациентов с сахарным диабетом, выявленных впервые при профилактических медицинских осмотрах и диспансеризации в отчетном году, от общего числа зарегистрированных заболеваний с впервые в жизни установленным диагнозом сахарный диабет у взрослых за отчетный год.
24. Доля пациентов, обученных в школе для пациентов с сахарным диабетом от общего числа пациентов с сахарным диабетом 1 и 2 типов (Е10-Е14) за отчетный год. 
25. Охват граждан исследованием глюкозы натощак. 
26. Охват населения иммунизацией в рамках Национального календаря профилактических прививок не менее 95% от подлежащих иммунизации</t>
  </si>
  <si>
    <t>Приобретение лекарственных средств, расходного материала, диагностических средств, изделий  медицинского назначения, средств индивидуальной защиты органов дыхания от инфекций, передаваемых воздушно-капельным путем</t>
  </si>
  <si>
    <t xml:space="preserve">27. Больничная летальность от инфаркта миокарда.
28. Больничная летальность от острого нарушения мозгового кровообращения.
29. Количество рентген - эндоваскулярных вмешательств в лечебных целях.
30. Доля злокачественных новообразований, выявленных на ранних стадиях.
31.Одногодичная летальность  больных  со злокачественными новообразованиями.
32. Удельный вес больных злокачественными новообразованиями, состоящих на учете с момента установления диагноза 5 лет и более.
33. Доля ВИЧ-инфицированных лиц, получающих антиретровирусную терапию, от числа состоящих на диспансерном учете.
</t>
  </si>
  <si>
    <t>Высокотехнологичная медицинская помощь, включенная в базовую программу обязательного медицинского страхования</t>
  </si>
  <si>
    <t>Скорая медицинская помощь, включенная в базовую и сверхбазовую программу обязательного медицинского страхования</t>
  </si>
  <si>
    <t>34. Доля выездов бригад скорой медицинской помощи со временем доезда до больного менее 20 минут   
6. Смертность населения в трудоспособном возрасте                                                     
1. Смертность от всех причин</t>
  </si>
  <si>
    <t>Обеспечение доноров бесплатным питанием с учетом замены бесплатного питания денежной компенсацией и сдачи крови и ее компонентов за плату</t>
  </si>
  <si>
    <t xml:space="preserve">36. Количество донаций крови и ее компонентов на 1 донора Мурманской области </t>
  </si>
  <si>
    <t>40. Охват неонатальным скринингом;
41. Охват аудиологическим скринингом;
42. Доля новорожденных, обследованных на врожденные и (или) наследственные заболевания в рамках расширенного неонатального скрининга, от общего числа родившихся живыми в субъектах Российской Федерации, реализующих
мероприятия по проведению расширенного неонатального скрининга на врожденные и (или) наследственные заболевания</t>
  </si>
  <si>
    <t xml:space="preserve">2. Младенческая смертность
37. Смертность детей в возрасте 0-4 года.
38. Смертность детей в возрасте 0-17 лет. 
39. Доля посещений детьми медицинских организаций с профилактическими целямиктическими целями.                                                                                                                </t>
  </si>
  <si>
    <t xml:space="preserve">Организовано оказание медицинской помощи с приближением к месту жительства, месту обучения или работы исходя из потребностей всех групп населения с учетом трехуровневой системы оказания медицинской помощи
</t>
  </si>
  <si>
    <t>2025 год - строительство Поликлиники ГОБУЗ «Мурманская городская поликлиника № 1» (Мурманская область, городской округ, г. Мурманск, проспект Героев-североморцев).
2025 год - ремонт 3 объектов стоимостью более 10 млн. рублей.
2025 год -  ремонт 1 объекта стоимостью менее 25 млн. рублей
Оснащение автомобильным транспортом медицинских организаций, оказывающих первичную медико-санитарную помощь, для доставки пациентов в медицинские организации, медицинских работников до места жительства пациентов, а также для перевозки биологических материалов для исследований, доставки лекарственных препаратов до жителей отдаленных районов в 2025 году - 93 ед.
Приобретение медицинского оборудования и мебели для медицинских организаций, оказывающих первичную медико-санитарную помощь в 2025 году - 13 медицинских учреждений</t>
  </si>
  <si>
    <t>44. Количество объектов, отремонтированных в рамках программы
45. Количество строящихся (реконструируемых) в рамках программы объектов
46. Количество объектов капитального строительства, введенных в эксплуатацию в рамках программы
47. Количество приобретенного в рамках программы автотранспорта для подведомственных учреждений
48. Количество приобретенного  оборудования, мебели и медицинских изделий</t>
  </si>
  <si>
    <t>Выполнены ремонтные работы на объектах здравоохранения (в 2022 году - не менее 6 объектов, в 2023 году - не менее 10 объектов, в 2024 году - не менее 10 объектов, в 2025 году - не менее 10 объектов, в 2026 году - не менее 10 объектов) с целью обеспечения доступности маломобильных групп населения в здания медицинских учреждений</t>
  </si>
  <si>
    <t>Выплачено студентам, обучающимся по договору о целевом обучении от Мурманской области в размере 3000 рублей,  а при условии сдачи промежуточной аттестации на оценки «отлично» и (или) «хорошо» - в размере 6000 рублей, 
   в соответствии с Законом Мурманской области от 19.12.2014 № 1820-01-ЗМО и с целью стимулирования студентов,  к трудоустройству в Мурманской области по окончании обучения и укомплектования штатных должностей медицинских организаций врачами</t>
  </si>
  <si>
    <t xml:space="preserve">56. Доля территориально выделенных структурных подразделений государственных областных медицинских организаций (включая ФАП и ФП), оказывающих медицинскую помощь, подключенных по защищенным каналам передачи данных к региональному сегменту ЕГИСЗ 
</t>
  </si>
  <si>
    <t>7.</t>
  </si>
  <si>
    <t>7.1.1</t>
  </si>
  <si>
    <t>Обеспечение реализации государственных функций в сфере охраны здоровья</t>
  </si>
  <si>
    <t>7.1.2</t>
  </si>
  <si>
    <t>Финансовое обеспечение расходов учреждений, осуществляющих деятельность в системе ОМС, на выплату районного коэффициента к заработной плате</t>
  </si>
  <si>
    <t>7.1.3</t>
  </si>
  <si>
    <t>Финансовое обеспечение расходов медицинских организаций, связанных с продолжительностью работы в районах Крайнего Севера</t>
  </si>
  <si>
    <t>7.1.4</t>
  </si>
  <si>
    <t>Уплата налогов, взносов, сборов и иных платежей в учреждениях, финансируемых за счет средств ОМС</t>
  </si>
  <si>
    <t>7.1.5</t>
  </si>
  <si>
    <t>Субсидия автономной некоммерческой организации «Агенство по проведению спортивно-массовых и культурно-зрелищных мероприятий «СпортКульт» на проведение массовых мероприятий в сфере здравоохранения</t>
  </si>
  <si>
    <t>7.1.6</t>
  </si>
  <si>
    <t>Финансовое обеспечение компенсационных выплат в размере 25 процентов оклада (должностного оклада) отдельным категориям работников медицинских организаций, оказывающим медицинскую помощь (участвующим в оказании, обеспечивающим оказание медицинской помощи) по диагностике и лечению новой коронавирусной инфекции</t>
  </si>
  <si>
    <t>7.1.7</t>
  </si>
  <si>
    <t>Проведение сбора и обобщения информации о качестве условий оказания услуг медицинскими организациями в рамках независимой оценки качества условий оказания услуг</t>
  </si>
  <si>
    <t>7.1.8</t>
  </si>
  <si>
    <t xml:space="preserve">Осуществление специальных социальных выплат отдельным категориям медицинских работников медицинских организаций, подведомственных Министерству здравоохранения Мурманской области, обеспечивающих реализацию территориальной программы государственных гарантий Мурманской области
</t>
  </si>
  <si>
    <t>7.1.9</t>
  </si>
  <si>
    <t>Объем финансового обеспечения по годам, 
тыс. рублей</t>
  </si>
  <si>
    <r>
      <t>Региональный проект «</t>
    </r>
    <r>
      <rPr>
        <b/>
        <sz val="12"/>
        <rFont val="Times New Roman"/>
        <family val="1"/>
        <charset val="204"/>
      </rPr>
      <t>Борьба с сердечно-сосудистыми заболеваниями</t>
    </r>
    <r>
      <rPr>
        <b/>
        <sz val="12"/>
        <color theme="1"/>
        <rFont val="Times New Roman"/>
        <family val="1"/>
        <charset val="204"/>
      </rPr>
      <t>»</t>
    </r>
  </si>
  <si>
    <t>Региональный проект «Модернизация первичного звена здравоохранения Российской Федерации»</t>
  </si>
  <si>
    <t>Министерство здравоохранение Мурманской области</t>
  </si>
  <si>
    <t>Отчет</t>
  </si>
  <si>
    <t>Соглашение</t>
  </si>
  <si>
    <t>Комплекс процессных мероприятий  «Формирование негативного отношения к потреблению наркотических средств и психотропных веществ, алкоголя, табакокурению»</t>
  </si>
  <si>
    <t xml:space="preserve">Охват населения иммунизацией против кори в декретированные сроки.                                                                                                    </t>
  </si>
  <si>
    <t>Комплекс процессных мероприятий  «Обеспечение жителей Мурманской области  необходимыми лекарственными препаратами, медицинскими изделиями и специализированными продуктами лечебного питания при амбулаторном лечении»</t>
  </si>
  <si>
    <t>КПМ</t>
  </si>
  <si>
    <t>Комплекс процессных мероприятий  «Предоставление услуг по оказанию специализированной, в том числе высокотехнологичной, медицинской помощи»</t>
  </si>
  <si>
    <t>Комплекс процессных мероприятий  «Организация оказания экстренной и скорой медицинской помощи, в том числе санитарно-авиационной»</t>
  </si>
  <si>
    <t>35.Удовлетворенность потребности в судебно-медицинских и судебно-психиатрических исследованиях</t>
  </si>
  <si>
    <t xml:space="preserve">30. Доля злокачественных новообразований, выявленных на I-II стадиях.
31. Одногодичная летальность больных со злокачественными новообразованиями.
32 Удельный вес больных злокачественными новообразованиями, состоящих на учете с момента установления диагноза 5 лет и более
</t>
  </si>
  <si>
    <t>Комплекс процессных мероприятий «Применение современных методик диагностики и лечения матерей и детей»</t>
  </si>
  <si>
    <t>Комплекс процессных мероприятий «Обеспечение оказания медицинской помощи матерям и детям, проведения медицинской и медико-социальной реабилитации матерей и детей»</t>
  </si>
  <si>
    <t xml:space="preserve">
49. Укомплектованность врачебных должностей в подразделениях, оказывающих медицинскую помощь в амбулаторных условиях в медицинских организациях, подведомственных Министерству здравоохранения Мурманской области (при коэффициенте совместительства 1,3)
50. Укомплектованность должностей среднего медицинского персонала в подразделениях, оказывающих медицинскую помощь в амбулаторных условиях в медицинских организациях, подведомственных Министерству здравоохранения Мурманской области (при коэффициенте совместительства 1,3)
52. Численность врачей, работающих в государственных медицинских организациях  Мурманской области;
53. Численность врачей, работающих в медицинских организациях, подведомственных Министерству здравоохранения Мурманской области                                                                           8. Обеспеченность населения врачами в государственных (подчинения субъекта РФ) учреждениях здравоохранения
</t>
  </si>
  <si>
    <t xml:space="preserve">8. Обеспеченность населения врачами в государственных (подчинения субъекта РФ) учреждениях здравоохранения
</t>
  </si>
  <si>
    <t>нояб</t>
  </si>
  <si>
    <t>На конец 2025 г.</t>
  </si>
  <si>
    <t>Комплекс процессных мероприятий «Обеспечение реализации государственных функций в сфере охраны здоровья»</t>
  </si>
  <si>
    <t>Сохранение населения, укрепление здоровья и повышение благополучия людей, поддержка семьи/Государственная программа Российской Федерации «Развитие здравоохранения»</t>
  </si>
  <si>
    <t>Соисполнитель комплекса процессных мероприятий</t>
  </si>
  <si>
    <t>Государственная программа Мурманской области «Здравоохранение»</t>
  </si>
  <si>
    <t xml:space="preserve">Министерство здравоохранения Мурманской области
Панычев Д.В. - заместитель Губернатора Мурманской области - министр здравоохранения Мурманской области </t>
  </si>
  <si>
    <t>Панычев Д.В., Заместитель Губернатора Мурманской области-министр зравоохранения Мурманской области</t>
  </si>
  <si>
    <t>Иные мероприятия (результаты)</t>
  </si>
  <si>
    <t xml:space="preserve">Постановление Правительства РФ от 26.12.2017 № 1640 «Об утверждении государственной программы Российской Федерации «Развитие здравоохранения», постановление Правительства Мурманской области от 11.11.2020 № 789-ПП «Об утверждении государственной программы Мурманской области «Здравоохранение» </t>
  </si>
  <si>
    <t>Указ Президента РФ от 07.05.2024 № 309 «О национальных целях развития Российской Федерации на период до 2030 года и на перспективу до 2036 года», Постановление Правительства РФ от 26.12.2017 № 1640 «Об утверждении государственной программы Российской Федерации «Развитие здравоохранения», постановление Правительства Мурманской области от 11.11.2020 № 789-ПП «Об утверждении государственной программы Мурманской области «Здравоохранение»</t>
  </si>
  <si>
    <t>Человек</t>
  </si>
  <si>
    <t>Постановление Правительства РФ от 26.12.2017 № 1640 «Об утверждении государственной программы Российской Федерации «Развитие здравоохранения», постановление Правительства Мурманской области от 11.11.2020 № 789-ПП «Об утверждении государственной программы Мурманской области «Здравоохранение»</t>
  </si>
  <si>
    <t>Смертность населения от новообразований, на 100 тыс.населения</t>
  </si>
  <si>
    <t xml:space="preserve"> Смертность населения от всех причин смерти, на 1000 населения</t>
  </si>
  <si>
    <t>Смертность населения от болезней системы кровообращения, на 100 тыс.населения</t>
  </si>
  <si>
    <t>Промилле (0,1 процента)</t>
  </si>
  <si>
    <t>Развитие системы медицинской профилактики неинфекционных заболеваний и формирование здорового образа жизни у населения, в том числе снижение распространенности наиболее значимых факторов риска</t>
  </si>
  <si>
    <t>Комплекс процессных мероприятий «Формирование негативного отношения к потреблению наркотических средств и психотропных веществ, алкоголя, табакокурению»</t>
  </si>
  <si>
    <t>1. Изготовлена и распространена среди молодежи профилактическая продукция, направленная на пропаганду ведения здорового образа жизни, профилактику употребления алкоголя, табака, наркотических средств и психотропных веществ: видеороликов ,радиороликов, печатной продукции.
2. Проведены массовые мероприятия, направленные на вовлечение молодежи в практику ведения здорового образа жизни.
3. Повышена квалификация специалистов, работающих в сфере профилактики негативных явлений в молодежной среде, посредством участия в обучающих семинарах.  
4. Обеспечено проведение заседаний антинаркотической комиссии Мурманской области, заседаний ее рабочих групп,  проведение мониторинга наркоситуации по итогам года с подготовкой доклада Губернатору Мурманской области</t>
  </si>
  <si>
    <t>БЫЛО</t>
  </si>
  <si>
    <t>Комплекс процессных мероприятий «Организация оказания первичной медико-санитарной помощи»</t>
  </si>
  <si>
    <t>9. Доля лиц, обеспеченных лекарственными препаратами в амбулаторных условиях, в общем числе лиц, которые перенесли острое нарушение мозгового кровообращения, инфаркт миокарда, а также которым были выполнены аортокоронарное шунтирование, ангиопластика коронарных артерий со стентированием и катетерная абляция по поводу сердечно-сосудистых заболеваний, находящихся под диспансерным наблюдением</t>
  </si>
  <si>
    <t>Комплекс процессных мероприятий «Обеспечение жителей Мурманской области  необходимыми лекарственными препаратами, медицинскими изделиями и специализированными продуктами лечебного питания при амбулаторном лечении»</t>
  </si>
  <si>
    <t xml:space="preserve">Ответственный за реализацию
МИНИСТЕРСТВО ЗДРАВООХРАНЕНИЯ МУРМАНСКОЙ ОБЛАСТИ
Соисполнитель
Подведомственные Министерству здравоохранения Мурманской области медицинские организации
</t>
  </si>
  <si>
    <t>Комплекс процессных мероприятий«Предоставление услуг по оказанию специализированной, в том числе высокотехнологичной, медицинской помощи»</t>
  </si>
  <si>
    <t>Комплекс процессных мероприятий «Предоставление услуг по оказанию специализированной медицинской помощи, паллиативной помощи»</t>
  </si>
  <si>
    <t>2.1. Больничная летальность от инфаркта миокарда.</t>
  </si>
  <si>
    <t>4. Смертность населения от новообразований, на 100 тыс.населения</t>
  </si>
  <si>
    <t>Совершенствование системы оказания специализированной, в том числе высокотехнологичной, медицинской помощи</t>
  </si>
  <si>
    <t xml:space="preserve">                                            
1. Смертность населения от всех причин смерти, на 1000 населения
6. Смертность населения в трудоспособном возрасте</t>
  </si>
  <si>
    <t>1. Приобретены методические материалы и средства наглядной агитации, сувенирная продукция и значки с логотипом о донорстве</t>
  </si>
  <si>
    <t>2. Доноры обеспечены бесплатным питанием с учетом замены бесплатного питания денежной компенсацией и сдачи крови и ее компонентов за плату</t>
  </si>
  <si>
    <t>Комплекс процессных мероприятий «Обеспечение проведения судебно-медицинской и судебно-психиатрической экспертизы»</t>
  </si>
  <si>
    <t xml:space="preserve">Комплекс процессных мероприятий «Обеспечение проведения мероприятий, направленных на улучшение качества медицинской помощи, в том числе выполнение научно-исследовательской работы  по оценке системы здравоохранения Мурманской области и разработке рекомендаций по повышению ее эффективности»
</t>
  </si>
  <si>
    <t xml:space="preserve">Комплекс процессных мероприятий «Применение современных методик диагностики и лечения матерей и детей»
</t>
  </si>
  <si>
    <t xml:space="preserve">2. Младенческая смертность
</t>
  </si>
  <si>
    <t xml:space="preserve">Комплекс процессных мероприятий «Обеспечение оказания медицинской помощи матерям и детям, проведения медицинской и медико-социальной реабилитации матерей и детей»
</t>
  </si>
  <si>
    <t>2. Выполнены ремонтные работы на объектах здравоохранения</t>
  </si>
  <si>
    <t xml:space="preserve">Комплекс процессных мероприятий «Обеспечение медицинских организаций системы здравоохранения Мурманской области квалифицированными кадрами»
</t>
  </si>
  <si>
    <t>Повышение уровня квалификации, профессиональной компетенции медицинских работников</t>
  </si>
  <si>
    <t xml:space="preserve">Комплекс процессных мероприятий «Обеспечение поддержки принятия управленческих решений при управлении сферой здравоохранения с применением современных информационных систем»
</t>
  </si>
  <si>
    <t xml:space="preserve">Комплекс процессных мероприятий «Обеспечение реализации государственных функций в сфере охраны здоровья»
</t>
  </si>
  <si>
    <t xml:space="preserve">Задача комплекса процессных мероприятий «Развитие системы медицинской профилактики неинфекционных заболеваний и формирование здорового образа жизни у населения, в том числе снижение распространенности наиболее значимых факторов риска» </t>
  </si>
  <si>
    <t xml:space="preserve">1. Задача комплекса процессных мероприятий «Развитие системы медицинской профилактики неинфекционных заболеваний и формирование здорового образа жизни у населения, в том числе снижение распространенности наиболее значимых факторов риска» </t>
  </si>
  <si>
    <t>15.01.2025
15.01.2026
15.01.2027
15.01.2028
15.01.2029
15.01.2030</t>
  </si>
  <si>
    <t>31.03.2025
31.03.2026
31.03.2027
31.03.2028
31.03.2029
31.03.2030</t>
  </si>
  <si>
    <t>15.12.2025
15.12.2026
15.12.2027
15.12.2028
15.12.2029
15.12.2030</t>
  </si>
  <si>
    <t xml:space="preserve">       Контрольная точка 1.3. «Предоставлен предварительный годовой отчет о выполнении государственного задания»</t>
  </si>
  <si>
    <t xml:space="preserve">       Контрольная точка 1.4. «Предоставлен годовой отчет о выполнении соглашения о порядке и условиях предоставления субсидии на выполнение государственного задания на оказание госдарственных услуг (выполнение работ)»</t>
  </si>
  <si>
    <t>15.01.2026
15.01.2027
15.01.2028
15.01.2029
15.01.2030
15.12.2030</t>
  </si>
  <si>
    <t>20.07.2025
20.07.2026
20.07.2027
20.07.2028
20.07.2029
20.07.2030</t>
  </si>
  <si>
    <t>20.10.2025
20.10.2026
20.10.2027
20.10.2028
20.10.2029
20.10.2030</t>
  </si>
  <si>
    <t>Контрольная точка 3.1. «Предоставлен отчет о выполнении мероприятий в рамках Государственной программы «Здравоохранения» в части средств ТФОМС Мурманской области за 6 месяцев</t>
  </si>
  <si>
    <t>Контрольная точка 3.2. «Предоставлен отчет о выполнении мероприятий в рамках Государственной программы «Здравоохранения» в части средств ТФОМС Мурманской области за 9 месяцев</t>
  </si>
  <si>
    <t>Контрольная точка 3.3. «Предоставлен отчет о выполнении мероприятий в рамках Государственной программы «Здравоохранения» в части средств ТФОМС Мурманской области за год</t>
  </si>
  <si>
    <t>20.01.2025
20.01.2026
20.01.2027
20.01.2028
20.01.2029
20.01.2030</t>
  </si>
  <si>
    <t>Процент</t>
  </si>
  <si>
    <t>Проведение обучения населения по формированию здорового образа жизни,  санитарно-гигиеническое просвещение населения (обеспечение функционирования школ здоровья в медицинских организациях), в том числе детей-сирот и детей оказавшихся в трудной жизненной ситуации</t>
  </si>
  <si>
    <t>Организация и проведение профилактики заболеваний, работ по формированию здорового образа жизни и санитарно-гигиеническому просвещению населения, в том числе детей-сирот и детей оказавшихся в трудной жизненной ситуации, раннему выявлению факторов риска неинфекционных заболеваний (обеспечение функционирования центров здоровья в медицинских организациях)</t>
  </si>
  <si>
    <t>Предоставление субсидии подведомственным Министерству здравоохранения Мурманской области учреждениям на финансовое обеспечение выполнения государственного задания</t>
  </si>
  <si>
    <t>Предоставление субсидии подведомственному Министерству здравоохранения Мурманской области учреждению на организацию и проведение профилактических мероприятий</t>
  </si>
  <si>
    <t>Мероприятие (результат) «Обеспечено функционирование Центров здоровья в медицинских организациях области»</t>
  </si>
  <si>
    <t xml:space="preserve">
15.03.2026
15.03.2027
15.03.2028
15.03.2029
15.03.2030</t>
  </si>
  <si>
    <t>Комплекс процессных мероприятий  «Предоставление услуг по оказанию специализированной медицинской помощи, паллиативной помощи»</t>
  </si>
  <si>
    <t>Комплекс процессных мероприятий «Обеспечение поддержки принятия управленческих решений при управлении сферой здравоохранения с применением современных информационных систем»</t>
  </si>
  <si>
    <t xml:space="preserve">Промилле (0,1 процента)
</t>
  </si>
  <si>
    <t xml:space="preserve"> Ожидаемая продолжительность жизни при рождении</t>
  </si>
  <si>
    <t>Год</t>
  </si>
  <si>
    <t>Предоставление субсидии подведомственным Министерству здравоохранения Мурманской области учреждениям на изготовление и распространение среди молодежи профилактической продукции, направленной на пропаганду ведения здорового образа жизни, профилактику употребления алкоголя, табака, наркотических средств и психотропных веществ: видео-,радиороликов, печатной продукции</t>
  </si>
  <si>
    <t xml:space="preserve">2. Помесячный план достижения показателей комплекса процессных мероприятий в 2025 году </t>
  </si>
  <si>
    <t>3. Перечень мероприятий (результатов) комплекса процессных мероприятий</t>
  </si>
  <si>
    <t>4. Финансовое обеспечение комплекса процессных мероприятий</t>
  </si>
  <si>
    <t>Мероприятие (результат) «Осуществлено функционирование Школ здоровья в медицинских организациях области»</t>
  </si>
  <si>
    <t>Посещение</t>
  </si>
  <si>
    <t>Проведение массовых мероприятий, направленных на вовлечение молодежи в практику ведения здорового образа жизни</t>
  </si>
  <si>
    <t>Единица</t>
  </si>
  <si>
    <t>Комплекс процессных мероприятий «Организация медицинской профилактики неинфекционных заболеваний»</t>
  </si>
  <si>
    <t>1.2.3.</t>
  </si>
  <si>
    <t>1.2.4.</t>
  </si>
  <si>
    <t>242 чел</t>
  </si>
  <si>
    <t>30-70 чел</t>
  </si>
  <si>
    <t>Комплекс процессных мероприятий (всего), в том числе:</t>
  </si>
  <si>
    <t>Чернышова М.С., председатель Комитета молодежной политики Мурманской области</t>
  </si>
  <si>
    <t>Государственное задание</t>
  </si>
  <si>
    <t>Иной документ</t>
  </si>
  <si>
    <t>Контракт</t>
  </si>
  <si>
    <t>Акт выполненных работ</t>
  </si>
  <si>
    <t>Контрольная точка 2.2. «Предоставлен отчет о расходах, источником финансового обеспечения которых
является целевая субсидия за 1 квартал»</t>
  </si>
  <si>
    <t>Контрольная точка 2.3. «Предоставлен отчет о достижении значений результатов предоставления субсидии за 1 квартал»</t>
  </si>
  <si>
    <t>Контрольная точка 2.4. «Предоставлен отчет о расходах, источником финансового обеспечения которых
является целевая субсидия за 2 квартал»</t>
  </si>
  <si>
    <t>Контрольная точка 2.5. «Предоставлен отчет о достижении значений результатов предоставления субсидии за 2 квартал»</t>
  </si>
  <si>
    <t>Контрольная точка 2.6. «Предоставлен отчет о расходах, источником финансового обеспечения которых
является целевая субсидия за 3 квартал»</t>
  </si>
  <si>
    <t>Контрольная точка 2.7. «Предоставлен отчет о достижении значений результатов предоставления субсидии за 3 квартал»</t>
  </si>
  <si>
    <t>Контрольная точка 2.8. «Предоставлен годовой отчет о расходах, источником финансового обеспечения которых
является целевая субсидия»</t>
  </si>
  <si>
    <t>Контрольная точка 2.9. «Предоставлен годовой отчет о достижении значений результатов предоставления субсидии»</t>
  </si>
  <si>
    <t>Контрольная точка 2.10. «Предоставлен годовой отчет о реализации плана мероприятий по достижению результатов предоставления субсидии»</t>
  </si>
  <si>
    <t>10.04.2025
14.04.2026
10.04.2027
10.04.2028
10.04.2029
10.04.2030</t>
  </si>
  <si>
    <t>30.06.2025
30.06.2026
30.06.2027
30.06.2028
30.06.2029
30.06.2030</t>
  </si>
  <si>
    <t>1.3. ОМ</t>
  </si>
  <si>
    <t>1. Задача «Лечение основных заболеваний и травм. Выявление и профилактика заболеваний. Вакцинация и вакцинопрофилактика»</t>
  </si>
  <si>
    <t xml:space="preserve">5. План реализации комплекса процессных мероприятий </t>
  </si>
  <si>
    <t>Мероприятие (результат) «Оказана первичная медико-санитарная помощь, включенная в базовую и сверхбазовую программу обязательного медицинского страхования»</t>
  </si>
  <si>
    <t>Условная единица</t>
  </si>
  <si>
    <t xml:space="preserve"> Единица</t>
  </si>
  <si>
    <t>Мероприятие (результат) «Проведена диспансеризация отдельных категорий граждан»</t>
  </si>
  <si>
    <t>Проведение диспансеризации населения с целью раннего выявления заболеваний, патологических состояний и факторов риска их развития у населения</t>
  </si>
  <si>
    <r>
      <t xml:space="preserve">Обеспечение проведения </t>
    </r>
    <r>
      <rPr>
        <sz val="12"/>
        <color theme="1"/>
        <rFont val="Times New Roman"/>
        <family val="1"/>
        <charset val="204"/>
      </rPr>
      <t>заседаний антинаркотической комиссии Мурманской области, заседаний ее рабочих групп,  проведения  мониторинга наркоситуации по итогам года с подготовкой доклада Губернатору Мурманской области</t>
    </r>
  </si>
  <si>
    <t>1.3.4.</t>
  </si>
  <si>
    <t>Доза</t>
  </si>
  <si>
    <t>1.3.5.</t>
  </si>
  <si>
    <t>Мероприятие (результат) «Обеспечено содержание жилых помещений фельдшерско-акушерских пунктов»</t>
  </si>
  <si>
    <t>5.1.</t>
  </si>
  <si>
    <t xml:space="preserve">04.04.2025
04.04.2026
04.04.2027
04.04.2028
04.04.2029
04.04.2030
</t>
  </si>
  <si>
    <t xml:space="preserve">04.07.2025
04.07.2026
04.07.2027
04.07.2028
04.07.2029
04.07.2030
</t>
  </si>
  <si>
    <t xml:space="preserve">15.01.2026
15.01.2027
15.01.2028
15.01.2029
15.01.2030
</t>
  </si>
  <si>
    <t>закупка Т Р У</t>
  </si>
  <si>
    <t>25.12.2025
25.12.2026
25.12.2027
25.12.2028
25.12.2029
25.12.2030</t>
  </si>
  <si>
    <t>10.07.2025
10.07.2026
10.07.2027
10.07.2028
10.07.2029
10.07.2030</t>
  </si>
  <si>
    <t xml:space="preserve">04.10.2025
04.10.2026
04.10.2027
04.10.2028
04.10.2029
04.10.2030
</t>
  </si>
  <si>
    <t>ОМ 1.4.</t>
  </si>
  <si>
    <t>Задача комплекса процессных мероприятий «Реализация отдельных полномочий в области лекарственного обеспечения»</t>
  </si>
  <si>
    <t>Отсутствует</t>
  </si>
  <si>
    <t>1.3.1</t>
  </si>
  <si>
    <t xml:space="preserve">       Контрольная точка 1.2. «Заключено соглашение о порядке и условиях предоставления субсидии на выполнение государственных услуг (выполнение работ)»</t>
  </si>
  <si>
    <t xml:space="preserve">       Контрольная точка 2.1. «Утверждено государственное задание на оказание государственных услуг (выполнение работ) »</t>
  </si>
  <si>
    <t xml:space="preserve">       Контрольная точка 2.3. «Предоставлен предварительный годовой отчет о выполнении государственного задания»</t>
  </si>
  <si>
    <t xml:space="preserve">       Контрольная точка 2.4. «Предоставлен годовой отчет о выполнении соглашения о порядке и условиях предоставления субсидии на выполнение государственного задания на оказание госдарственных услуг (выполнение работ)»</t>
  </si>
  <si>
    <t>Контрольная точка 4.2. «Предоставлен отчет о расходах, источником финансового обеспечения которых
является целевая субсидия за 1 квартал»</t>
  </si>
  <si>
    <t>Контрольная точка 4.3. «Предоставлен отчет о достижении значений результатов предоставления субсидии за 1 квартал»</t>
  </si>
  <si>
    <t>10.04.2025
10.04.2026
10.04.2027
10.04.2028
10.04.2029
10.04.2030</t>
  </si>
  <si>
    <t>10.10.2025
10.10.2026
10.10.2027
10.10.2028
10.10.2029
10.10.2030</t>
  </si>
  <si>
    <t>Контрольная точка 5.2. «Предоставлен отчет о расходах, источником финансового обеспечения которых
является целевая субсидия за 1 квартал»</t>
  </si>
  <si>
    <t>Контрольная точка 5.3. «Предоставлен отчет о достижении значений результатов предоставления субсидии за 1 квартал»</t>
  </si>
  <si>
    <t>Контрольная точка 5.4. «Предоставлен отчет о расходах, источником финансового обеспечения которых
является целевая субсидия за 2 квартал»</t>
  </si>
  <si>
    <t>Контрольная точка 5.5. «Предоставлен отчет о достижении значений результатов предоставления субсидии за 2 квартал»</t>
  </si>
  <si>
    <t>Контрольная точка 5.6. «Предоставлен отчет о расходах, источником финансового обеспечения которых
является целевая субсидия за 3 квартал»</t>
  </si>
  <si>
    <t>Контрольная точка 5.7. «Предоставлен отчет о достижении значений результатов предоставления субсидии за 3 квартал»</t>
  </si>
  <si>
    <t>Контрольная точка 5.8. «Предоставлен годовой отчет о расходах, источником финансового обеспечения которых
является целевая субсидия»</t>
  </si>
  <si>
    <t>Контрольная точка 5.9. «Предоставлен годовой отчет о достижении значений результатов предоставления субсидии»</t>
  </si>
  <si>
    <t>Контрольная точка 5.10. «Предоставлен годовой отчет о реализации плана мероприятий по достижению результатов предоставления субсидии»</t>
  </si>
  <si>
    <t>1.4.5.</t>
  </si>
  <si>
    <t>Мероприятие (результат) «Осуществлены организационные мероприятия по обеспечению граждан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t>
  </si>
  <si>
    <t>Мероприятие (результат) «Приобретены лекарственные препараты, медицинские изделия и специализированные продукты лечебного питания при амбулаторном лечении»</t>
  </si>
  <si>
    <t>1. Задача комплекса процессных мероприятий «Реализация отдельных полномочий в области лекарственного обеспечения»</t>
  </si>
  <si>
    <t xml:space="preserve">хранение выдача логистика по обеспечению дорогостоящими препаратами услуга для организации лекарствен препаратами </t>
  </si>
  <si>
    <t>транспортировка</t>
  </si>
  <si>
    <t>Товарная накладная</t>
  </si>
  <si>
    <t>Единая информационная система в сфере закупок (ЕИС)</t>
  </si>
  <si>
    <t>Рецепт на получение лекарственных препаратов</t>
  </si>
  <si>
    <t>Платежный документ</t>
  </si>
  <si>
    <t>Государственный контракт</t>
  </si>
  <si>
    <t xml:space="preserve">       Контрольная точка 3.1. «Утверждено государственное задание на оказание государственных услуг (выполнение работ) »</t>
  </si>
  <si>
    <t xml:space="preserve">       Контрольная точка 3.2. «Заключено соглашение о порядке и условиях предоставления субсидии на выполнение государственных услуг (выполнение работ) »</t>
  </si>
  <si>
    <t xml:space="preserve">       Контрольная точка 3.3. «Предоставлен предварительный годовой отчет о выполнении государственного задания»</t>
  </si>
  <si>
    <t xml:space="preserve">       Контрольная точка 3.4. «Предоставлен годовой отчет о выполнении соглашения о порядке и условиях предоставления субсидии на выполнение государственного задания на оказание госдарственных услуг (выполнение работ)»</t>
  </si>
  <si>
    <t>Предоставление целевой субсидии на приобретение иммунобиологических медицинских препаратов для проведения вакцинации  и диагностических исследований, оборудования для хранения вакцин подведомственным Министерству здравоохранения Мурманской области медицинским учреждениям в рамках реализации мероприятия</t>
  </si>
  <si>
    <t>Предоставление целевой субсидии на приобретение лекарственных средств, расходного материала, диагностических средств, изделий  медицинского назначения, средств индивидуальной защиты органов дыхания от инфекций, передаваемых воздушно-капельным путем подведомственным Министерству здравоохранения Мурманской области медицинским учреждениям в рамках реализации мероприятия</t>
  </si>
  <si>
    <t>Комплекс процессных мероприятий «Организация оказания экстренной и скорой медицинской помощи, в том числе санитарно-авиационной»</t>
  </si>
  <si>
    <t>Мероприятие (результат) «Оказана специализированная медицинская помощь (за исключением высокотехнологичной медицинской помощи), включенная в базовую и сверхбазовую программу обязательного медицинского страхования»</t>
  </si>
  <si>
    <t xml:space="preserve">Условная единица </t>
  </si>
  <si>
    <t>Оказание специализированной медицинской помощи (за исключением высокотехнологичной медицинской помощи) в соответствии с порядками и стандартами оказания медицинской помощи</t>
  </si>
  <si>
    <t>ТФОМС</t>
  </si>
  <si>
    <t>Формирование запасов материальных ценностей государственного и мобилизационного резервов, предназначенных для обеспечения мобилизационных нужд;  обеспечения неотложных работ при ликвидации последствий чрезвычайных ситуаций</t>
  </si>
  <si>
    <t>6.</t>
  </si>
  <si>
    <t>Мероприятие (результат) «Приобретены лекарственные препараты, применяемые в условиях стационара, для лечения других редких заболеваний, за исключением орфанных заболеваний»</t>
  </si>
  <si>
    <t>6.1.</t>
  </si>
  <si>
    <t>Обеспечение потребности жителей Мурманской области в необходимых лекарственных препаратах, предназначенных для лечения высокозатратных нозологий</t>
  </si>
  <si>
    <t xml:space="preserve">Обеспечение потребности жителей Мурманской области в необходимых лекарственных препаратах, медицинских изделиях, специализированных продуктах лечебного питания в соотношении количества обеспеченных рецептов к общему количеству выписанных рецептов </t>
  </si>
  <si>
    <t>7.1.</t>
  </si>
  <si>
    <t>Обеспечение потребности жителей Мурманской области в оказании паллиативной помощи в части лекарственного обеспечения, в том числе для обезболивания</t>
  </si>
  <si>
    <t>Мероприятие (результат) «Приобретены лекарственные препараты, в том числе для обезболивания, пациентов, получающих паллиативную медицинскую помощь»</t>
  </si>
  <si>
    <t>8.</t>
  </si>
  <si>
    <t>8.1.</t>
  </si>
  <si>
    <t>Предоставление целевой субсидии на приобретение оборудования, изделий, мебели и автотранспорта для обеспечения деятельности медицинских организаций, оказывающих паллиативную медицинскую помощь</t>
  </si>
  <si>
    <t>Контрольная точка 1.2. «Предоставлен отчет о расходах, источником финансового обеспечения которых
является целевая субсидия за 1 квартал»</t>
  </si>
  <si>
    <t>Контрольная точка 1.3. «Предоставлен отчет о достижении значений результатов предоставления субсидии за 1 квартал»</t>
  </si>
  <si>
    <t>Контрольная точка 1.4. «Предоставлен отчет о расходах, источником финансового обеспечения которых
является целевая субсидия за 2 квартал»</t>
  </si>
  <si>
    <t>Контрольная точка 1.5. «Предоставлен отчет о достижении значений результатов предоставления субсидии за 2 квартал»</t>
  </si>
  <si>
    <t>Контрольная точка 1.6. «Предоставлен отчет о расходах, источником финансового обеспечения которых
является целевая субсидия за 3 квартал»</t>
  </si>
  <si>
    <t>Контрольная точка 1.7. «Предоставлен отчет о достижении значений результатов предоставления субсидии за 3 квартал»</t>
  </si>
  <si>
    <t>Контрольная точка 1.8. «Предоставлен годовой отчет о расходах, источником финансового обеспечения которых
является целевая субсидия»</t>
  </si>
  <si>
    <t>Контрольная точка 1.9. «Предоставлен годовой отчет о достижении значений результатов предоставления субсидии»</t>
  </si>
  <si>
    <t>Контрольная точка 1.10. «Предоставлен годовой отчет о реализации плана мероприятий по достижению результатов предоставления субсидии»</t>
  </si>
  <si>
    <t>Контрольная точка 1.2. «Предоставлен отчет о расходах, источником финансового обеспечения которых
является целевая субсидия»</t>
  </si>
  <si>
    <t>Контрольная точка 1.3. «Предоставлен отчет о достижении значений результатов предоставления субсидии»</t>
  </si>
  <si>
    <t>Контрольная точка 1.1. «Заключено соглашение о предоставлении из областного бюджета государственным областным бюджетным и автономным  учреждениям субсидии на иные цели»</t>
  </si>
  <si>
    <t>25.01.2025
25.01.2026
25.01.2027
25.01.2028
25.01.2029
25.01.2030</t>
  </si>
  <si>
    <t>Контрольная точка 1.4. «Заключено соглашение с некоммерческой организацией о предоставлении субсидии на реализацию мероприятий, направленных на информирование
населения по вопросам профилактики инфекционных заболеваний (ВИЧ-инфекции, гепатитов В и
С)»</t>
  </si>
  <si>
    <t>Контрольная точка 1.4. «Предоставлен отчет о расходах, источником финансового обеспечения которых
является субсидия на иные цели»</t>
  </si>
  <si>
    <t>Контрольная точка 1.5. «Предоставлен отчет о достижении значений результатов предоставления субсидии на иные цели»</t>
  </si>
  <si>
    <t>Мероприятие (результат) «Осуществлено финансирование государственных областных бюджетных и автономных учреждений на приобретение лекарственных средств, расходного материала, диагностических средств, изделий медицинского назначения, средств индивидуальной защиты органов дыхания от инфекций, передаваемых воздушно-капельным путем»</t>
  </si>
  <si>
    <t>ОМ 2.2</t>
  </si>
  <si>
    <t>Задача комплекса процессных мероприятий «Совершенствование системы оказания специализированной, в том числе высокотехнологичной, медицинской помощи»</t>
  </si>
  <si>
    <t>Мероприятие (результат) «Оказана высокотехнологичная медицинская помощь, включенная в базовую программу обязательного медицинского страхования»</t>
  </si>
  <si>
    <t>ТФОМС, мед.организации</t>
  </si>
  <si>
    <t xml:space="preserve">Оказание высокотехнологичной медицинской помощи, включенной в базовую программу обязательного медицинского страхования по перечню видов высокотехнологичной медицинской помощи, установленному в рамках программы государственных гарантий бесплатного оказания гражданам медицинской помощи
</t>
  </si>
  <si>
    <t>Мероприятие (результат) «Осуществлено финансовое обеспечение на проведение мероприятий по профилактике инфекционных заболеваний (ВИЧ-инфекции, гепатиты B и C)»</t>
  </si>
  <si>
    <t>МООД Кибер-Гамма нож</t>
  </si>
  <si>
    <t>Предоставление государственным областным бюджетным (автономным) учреждениям целевой субсидии  на оплату медицинских услуг по оказанию  специализированной, в том числе высокотехнологичной, медицинской помощи в медицинских организациях, расположенных за пределами региона, в том числе по пересадке донорских органов</t>
  </si>
  <si>
    <t xml:space="preserve">       Контрольная точка 2.2. «Заключено соглашение о порядке и условиях предоставления субсидии на выполнение государственных услуг (выполнение работ) »</t>
  </si>
  <si>
    <t>ОМ 2.4.</t>
  </si>
  <si>
    <t xml:space="preserve">Доля выездов бригад скорой медицинской помощи со временем доезда до больного менее 20 минут   </t>
  </si>
  <si>
    <t>Число лиц, дополнительно эвакуированных с использованием санитарной авиации</t>
  </si>
  <si>
    <t>2.8.</t>
  </si>
  <si>
    <t>1.9.</t>
  </si>
  <si>
    <t>Задача комплекса процессных мероприятий «Совершенствование системы оказания экстренной и скорой медицинской помощи, в том числе санитарно-авиационной»</t>
  </si>
  <si>
    <t>2.4.1.</t>
  </si>
  <si>
    <t>Мероприятие (результат) «Осуществлена скорая медицинская помощь, включенная в базовую и сверхбазовую программу обязательного медицинского страхования»</t>
  </si>
  <si>
    <t>Осуществление скорой медицинской помощи, включенной в базовую и сверхбазовую программу обязательного медицинского страхования</t>
  </si>
  <si>
    <t>2.4.2.</t>
  </si>
  <si>
    <t>2.4.3.</t>
  </si>
  <si>
    <t>Мероприятие (результат) «Осуществлено финансовое обеспечение затрат на  транспортировку в медицинские организации Мурманской области отдельных категорий граждан»</t>
  </si>
  <si>
    <t>Предоставление государственным областным бюджетным (автономным) учреждениям целевой субсидии  на оплату транспортировки в медицинские организации Мурманской области отдельных категорий граждан</t>
  </si>
  <si>
    <t>Контрольная точка 3.1. «Заключено соглашение о предоставлении из областного бюджета государственному областному бюджетному (автономному) учреждению субсидии на иные цели»</t>
  </si>
  <si>
    <t>Контрольная точка 3.2. «Предоставлен отчет о расходах, источником финансового обеспечения которых
является целевая субсидия за 1 квартал»</t>
  </si>
  <si>
    <t>Контрольная точка 3.3. «Предоставлен отчет о достижении значений результатов предоставления субсидии за 1 квартал»</t>
  </si>
  <si>
    <t>Контрольная точка 3.4. «Предоставлен отчет о расходах, источником финансового обеспечения которых
является целевая субсидия за 2 квартал»</t>
  </si>
  <si>
    <t>Контрольная точка 3.5. «Предоставлен отчет о достижении значений результатов предоставления субсидии за 2 квартал»</t>
  </si>
  <si>
    <t>Контрольная точка 3.6. «Предоставлен отчет о расходах, источником финансового обеспечения которых
является целевая субсидия за 3 квартал»</t>
  </si>
  <si>
    <t>Контрольная точка 3.7. «Предоставлен отчет о достижении значений результатов предоставления субсидии за 3 квартал»</t>
  </si>
  <si>
    <t>Контрольная точка 3.8. «Предоставлен годовой отчет о расходах, источником финансового обеспечения которых
является целевая субсидия»</t>
  </si>
  <si>
    <t>Контрольная точка 3.9. «Предоставлен годовой отчет о достижении значений результатов предоставления субсидии»</t>
  </si>
  <si>
    <t>Контрольная точка 3.10. «Предоставлен годовой отчет о реализации плана мероприятий по достижению результатов предоставления субсидии»</t>
  </si>
  <si>
    <t>ОМ 2.5.</t>
  </si>
  <si>
    <t xml:space="preserve">Количество донаций крови и ее компонентов на 1 донора Мурманской области </t>
  </si>
  <si>
    <t>ежегодно крово-плазмодачи</t>
  </si>
  <si>
    <t>2.5.1.</t>
  </si>
  <si>
    <t>Предоставление государственным областным бюджетным (автономным) учреждениям целевой субсидии на приобретение методических материалов и средств наглядной агитации, сувенирной продукции и значков с логотипом о донорстве</t>
  </si>
  <si>
    <t>2.5.2.</t>
  </si>
  <si>
    <t>Контрольная точка 1.1. «Заключено соглашение о предоставлении из областного бюджета государственному областному бюджетному (автономному) учреждению субсидии на иные цели»</t>
  </si>
  <si>
    <t>Контрольная точка 2.1. «Обеспечена реализация мероприятий в первом полугодии»</t>
  </si>
  <si>
    <t>Контрольная точка 2.2. «Обеспечена реализация мероприятий во втором полугодии»</t>
  </si>
  <si>
    <t>2.6.1.</t>
  </si>
  <si>
    <t>2.6.2.</t>
  </si>
  <si>
    <t xml:space="preserve">Предоставление ГОБУЗ «Мурманская областная станция переливания крови» целевой субсидии на приобретение расходного материала, диагностических средств и изделий медицинского назначения </t>
  </si>
  <si>
    <t>ОМ 2.7.</t>
  </si>
  <si>
    <t xml:space="preserve">       Контрольная точка 1.1. «Утверждено государственное задание на оказание государственных услуг (выполнение работ)»</t>
  </si>
  <si>
    <t>ОМ 2.8</t>
  </si>
  <si>
    <t>Задача комплекса процессных мероприятий «Повышение качества оказания медицинской помощи населению»</t>
  </si>
  <si>
    <t>2.8.1.</t>
  </si>
  <si>
    <t>Задача комплекса процессных мероприятий «Создание системы раннего выявления и коррекции нарушений развития ребенка»</t>
  </si>
  <si>
    <t>Охват аудиологическим скринингом</t>
  </si>
  <si>
    <t xml:space="preserve">1. </t>
  </si>
  <si>
    <t>Мероприятие (результат) «Проведено экстракорпоральное оплодотворение семьям по медицинским показаниям в рамках базовой программы обязательного медицинского страхования»</t>
  </si>
  <si>
    <t>Обеспечение проведения экстракорпорального оплодотворения по медицинским показаниям в соответствии с территориальной программой государственных гарантий бесплатного оказания гражданам медицинской помощи</t>
  </si>
  <si>
    <t>Предоставление государственному областному бюджетному учреждению целевой субсидии на проведение массового обследования новорожденных на врожденные и (или) наследственные заболевания (расширенный неонатальный скрининг)</t>
  </si>
  <si>
    <t>ОМ 3.2.</t>
  </si>
  <si>
    <t>Доля посещений детьми медицинских организаций с профилактическими целями</t>
  </si>
  <si>
    <r>
      <t xml:space="preserve">На конец </t>
    </r>
    <r>
      <rPr>
        <b/>
        <i/>
        <sz val="11"/>
        <color theme="1"/>
        <rFont val="Times New Roman"/>
        <family val="1"/>
        <charset val="204"/>
      </rPr>
      <t>2025</t>
    </r>
    <r>
      <rPr>
        <b/>
        <sz val="11"/>
        <color theme="1"/>
        <rFont val="Times New Roman"/>
        <family val="1"/>
        <charset val="204"/>
      </rPr>
      <t xml:space="preserve"> года</t>
    </r>
  </si>
  <si>
    <t>Задача комплекса процессных мероприятий «Развитие системы оказания медицинской помощи матерям и детям »</t>
  </si>
  <si>
    <t>Задача комплекса процессных мероприятий «Развитие системы оказания медицинской помощи матерям и детям»</t>
  </si>
  <si>
    <t>3.2.2.</t>
  </si>
  <si>
    <t>Укомплектованность врачебных должностей в подразделениях, оказывающих медицинскую помощь в амбулаторных условиях в медицинских организациях, подведомственных Министерству здравоохранения Мурманской области (при коэффициенте совместительства 1,3)</t>
  </si>
  <si>
    <t>Укомплектованность должностей среднего медицинского персонала в подразделениях, оказывающих медицинскую помощь в амбулаторных условиях в медицинских организациях, подведомственных Министерству здравоохранения Мурманской области (при коэффициенте совместительства 1,3)</t>
  </si>
  <si>
    <t>Численность средних медицинских работников, работающих в государственных медицинских организациях Мурманской области</t>
  </si>
  <si>
    <t xml:space="preserve">Численность врачей, работающих в государственных медицинских организациях Мурманской области </t>
  </si>
  <si>
    <t>Задача комплекса процессных мероприятий «Предоставление социальной поддержки студентам, ординаторам, медицинским работникам»</t>
  </si>
  <si>
    <t>5.1.2.</t>
  </si>
  <si>
    <t xml:space="preserve">Организация обучающих мероприятий для медицинских работников по вопросам профилактики неинфекционных заболеваний, формированию здорового образа жизни и санитарно-гигиеническому просвещению населения с целью укомплектования медицинских организаций высококвалифицированными кадрами. </t>
  </si>
  <si>
    <t>5.1.5.</t>
  </si>
  <si>
    <t>Предоставление социальной поддержки медицинским работникам, прибывшим для работы в сельской местности, п.г.т. и  городах Мурманской области, численность населения, которых составляет менее 50 тысяч человек.</t>
  </si>
  <si>
    <t>5.1.7.</t>
  </si>
  <si>
    <t>5.1.8.</t>
  </si>
  <si>
    <t>1705-01-ЗМО</t>
  </si>
  <si>
    <t xml:space="preserve">Предоставление государственным областным бюджетным (автономным) учреждениям целевой субсидии на осуществление мер социальной поддержки педагогических работников государственных областных учреждений Мурманской области </t>
  </si>
  <si>
    <t>5.1.9.</t>
  </si>
  <si>
    <t>9.</t>
  </si>
  <si>
    <t>Мероприятие (результат) «Произведена ежемесячная выплата  25 %  к должностному окладу и компенсация расходов на оплату жилищно-коммунальных услуг отдельным категориям работников, работающих и проживающих в сельской местности или поселках городского типа на территории Мурманской области»</t>
  </si>
  <si>
    <t>9.1.</t>
  </si>
  <si>
    <t>561-01-ЗМО</t>
  </si>
  <si>
    <t>10.</t>
  </si>
  <si>
    <t>5.1.10.</t>
  </si>
  <si>
    <t>5.1.11.</t>
  </si>
  <si>
    <t>11.1.</t>
  </si>
  <si>
    <t>Предоставление государственному областному бюджетному учреждению целевой субсидии на реализацию мероприятий, связанных с содержанием общежития</t>
  </si>
  <si>
    <t>5.1.12.</t>
  </si>
  <si>
    <t>12.</t>
  </si>
  <si>
    <t>12.1.</t>
  </si>
  <si>
    <t>1820-01-ЗМО</t>
  </si>
  <si>
    <t>Мероприятие (результат) «Предоставлены компенсационные выплаты в размере стоимости платных образовательных услуг по программе ординатуры»</t>
  </si>
  <si>
    <t xml:space="preserve"> Реализация мероприятий, связанных с обучением по программам ординатуры в размере стоимости платных образовательных услуг по программе ординатуры  лицам, получившим высшее медицинское образование, заключившим договоры о получении платных образовательных услуг, ежегодно 30 человек, с целью устранения дефицита медицинских кадров и перспективного решения кадровых вопросов здравоохранения Мурманской области, обновление медицинских кадров с учетом сроков обучения в ординатуре в течение 2 лет</t>
  </si>
  <si>
    <t>5.1.13.</t>
  </si>
  <si>
    <t>13.</t>
  </si>
  <si>
    <t>Мероприятие (результат) «Выплачена  стипендия, обучающимся в ординатуре, получившим высшее медицинское образование, заключившим договоры  о получении платных образовательных услуг  по программе ординатуры и о мерах социальной поддержки и трудоустройстве»</t>
  </si>
  <si>
    <t>13.1.</t>
  </si>
  <si>
    <t>Реализация мероприятий, связанных с предоставлением мер социальной поддержки с целью стимулирования ординаторов, к трудоустройству в Мурманской области по окончании обучения и  преодоления кадрового дефицита в медицинских организациях Мурманской области</t>
  </si>
  <si>
    <t>14.</t>
  </si>
  <si>
    <t>5.1.15..</t>
  </si>
  <si>
    <t>Мероприятие «Выплачена стипендия студентам, получающим среднее медицинское или фармацевтическое образование, поступившим на обучение на условиях целевого приема и заключившим договор о целевом обучении»</t>
  </si>
  <si>
    <t>5.1.16..</t>
  </si>
  <si>
    <t>Предоставление мер социальной поддержки студентам с целью их стимулирования к трудоустройству в Мурманской области по окончании обучения</t>
  </si>
  <si>
    <t>5.1.17..</t>
  </si>
  <si>
    <t>Мероприятие (результат) «Осуществлены компенсационные выплаты по оплате проезда от места обучения за пределами Мурманской области к месту прохождения практической подготовки в Мурманской области и обратно для студентов, получающих высшее медицинское или высшее фармацевтическое образование по целевому обучению»</t>
  </si>
  <si>
    <t>Мероприятие (результат) «Осуществлены компенсационные выплаты за аренду (найм) жилого помещения в месте прохождения практической подготовки в Мурманской области для студентов, получающих высшее медицинское или высшее фармацевтическое образование по целевому обучению»</t>
  </si>
  <si>
    <t>5.1.18..</t>
  </si>
  <si>
    <t>Предоставление государственным областным бюджетным (автономным) учреждениям целевой субсидии на осуществление мер социальной поддержки медицинских и социальных работников  с целью повышения качества оказываемых медицинских и социальных услуг</t>
  </si>
  <si>
    <t>Мероприятие (результат) «Предоставлены единовременные компенсационные выплаты медицинским работникам (врачам, фельдшерам) в  рамках реализации программ «Земский врач», «Земский фельдшер»</t>
  </si>
  <si>
    <t>11.</t>
  </si>
  <si>
    <t>Контрольная точка 3.1. «Заключено соглашение о предоставлении из областного бюджета государственному областному бюджетному (автономному) учреждению целевой субсидии»</t>
  </si>
  <si>
    <t>Контрольная точка 2.1. «Заключено соглашение о предоставлении из областного бюджета государственному областному бюджетному (автономному) учреждению целевой субсидии»</t>
  </si>
  <si>
    <t>Контрольная точка 7.1. «Заключено соглашение о предоставлении из областного бюджета государственному областному бюджетному (автономному) учреждению целевой субсидии»</t>
  </si>
  <si>
    <t>Контрольная точка 7.2. «Предоставлен отчет о расходах, источником финансового обеспечения которых
является целевая субсидия за 1 квартал»</t>
  </si>
  <si>
    <t>Контрольная точка 7.3. «Предоставлен отчет о достижении значений результатов предоставления субсидии за 1 квартал»</t>
  </si>
  <si>
    <t>Контрольная точка 7.4. «Предоставлен отчет о расходах, источником финансового обеспечения которых
является целевая субсидия за 2 квартал»</t>
  </si>
  <si>
    <t>Контрольная точка 7.5. «Предоставлен отчет о достижении значений результатов предоставления субсидии за 2 квартал»</t>
  </si>
  <si>
    <t>Контрольная точка 7.6. «Предоставлен отчет о расходах, источником финансового обеспечения которых
является целевая субсидия за 3 квартал»</t>
  </si>
  <si>
    <t>Контрольная точка 7.7. «Предоставлен отчет о достижении значений результатов предоставления субсидии за 3 квартал»</t>
  </si>
  <si>
    <t>Контрольная точка 7.8. «Предоставлен годовой отчет о расходах, источником финансового обеспечения которых
является целевая субсидия»</t>
  </si>
  <si>
    <t>Контрольная точка 7.9. «Предоставлен годовой отчет о достижении значений результатов предоставления субсидии»</t>
  </si>
  <si>
    <t>Контрольная точка 7.10. «Предоставлен годовой отчет о реализации плана мероприятий по достижению результатов предоставления субсидии»</t>
  </si>
  <si>
    <t>Предоставление государственным областным бюджетным (автономным) учреждениям целевой субсидии на повышение уровня оплаты труда, стимулирование медицинских работников к продолжению работы в сельской местности. Оплата расходов за жилое помещение, электроснабжение и отопление медицинским работникам государственных учреждений здравоохранения в сельских населенных пунктах или поселках городского типа, совместно проживающим с ними членам семей с целью улучшения социально-бытовых условий медицинских работников и их стимулирования  к продолжению работы в сельской местности</t>
  </si>
  <si>
    <t>Предоставление государственным областным бюджетным (автономным) учреждениям целевой субсидии на льготы работникам подведомственных учреждений в соответствии с законодательством в целях материальной мотивации для продолжения работы  в РКС (Мурманской области)</t>
  </si>
  <si>
    <t xml:space="preserve">Предоставление государственным областным бюджетным (автономным) учреждениям целевой субсидии на реализацию мероприятий по предоставлению мер социальной поддержки отдельным категориям граждан с целью укомплектования подведомственных учреждений здравоохранения  медицинскими кадрами </t>
  </si>
  <si>
    <t>Тысяча человек</t>
  </si>
  <si>
    <t>Число специалистов, вовлеченных в систему непрерывного образования медицинских работников, в том числе с использованием дистанционных образовательных технологий</t>
  </si>
  <si>
    <t>Задача комплекса процессных мероприятий «Повышение уровня квалификации, профессиональной компетенции медицинских работников»</t>
  </si>
  <si>
    <t xml:space="preserve">Доля территориально выделенных структурных подразделений государственных областных медицинских организаций (включая ФАП и ФП), оказывающих медицинскую помощь, подключенных по защищенным каналам передачи данных к региональному сегменту ЕГИСЗ 
</t>
  </si>
  <si>
    <t>Задача комплекса процессных мероприятий «Совершенствование системы принятия управленческих решений при управлении сферой здравоохранения с применением современных информационных систем »</t>
  </si>
  <si>
    <t>6.1.2.</t>
  </si>
  <si>
    <t xml:space="preserve">Предоставление субсидии подведомственным Министерству здравоохранения Мурманской области учреждениям на финансовое обеспечение выполнения государственного задания по ведению информационных ресурсов и баз данных </t>
  </si>
  <si>
    <t>6.1.3..</t>
  </si>
  <si>
    <t>Предоставление государственным областным бюджетным (автономным) учреждениям целевой субсидии на сопровождение и развитие информационных систем здравоохранения</t>
  </si>
  <si>
    <t>6.1.6..</t>
  </si>
  <si>
    <t>Реализация мероприятий по оснащению учреждений здравоохранения серверным оборудованием, компьютерным оборудованием для организации АРМ медицинского персонала, модернизация локально-вычислительных сетей для обеспечения функционирования АРМ медицинского персонала, обеспечение медицинских работников сертификатами усиленной квалифицированной электронной подписи (УКЭП) для ведения юридически значимого электронного документооборота.</t>
  </si>
  <si>
    <t>Мероприятие (результат) «Реализованы мероприятия по обеспечению постоянного защищенного подключения медицинских организаций к высокоскоростным защищенным каналам передачи данных, технической поддержки функционирования ЗСПД»</t>
  </si>
  <si>
    <t>6.1.7.</t>
  </si>
  <si>
    <t>6.1.9.</t>
  </si>
  <si>
    <t>Мероприятие (результат) «Реализованы мероприятия по развитию информационно-технологической инфраструктуры и информационных систем Министерства здравоохранения Мурманской области»</t>
  </si>
  <si>
    <t xml:space="preserve">Реализация мероприятий по обеспечению текущей деятельности Министерства здравоохранения Мурманской области </t>
  </si>
  <si>
    <t>15.04.2025
15.04.2026
15.04.2027
15.04.2028
15.04.2029
15.04.2030</t>
  </si>
  <si>
    <t>15.07.2025
15.07.2026
15.07.2027
15.07.2028
15.07.2029
15.07.2030</t>
  </si>
  <si>
    <t>15.10.2025
15.10.2026
15.10.2027
15.10.2028
15.10.2029
15.10.2030</t>
  </si>
  <si>
    <t>Реализация мероприятий по организации доступа к защищенной сети здравоохранения</t>
  </si>
  <si>
    <t>Контрольная точка 5.1. «Заключено соглашение о предоставлении из областного бюджета государственному областному бюджетному (автономному) учреждению целевой субсидии»</t>
  </si>
  <si>
    <t>Контрольная точка 6.1. «Заключен контракт на закупку товаров, работ, услуг»</t>
  </si>
  <si>
    <t>Контрольная точка 6.2. «Поставка товара»</t>
  </si>
  <si>
    <t>Контрольная точка 6.3. «Произведена оплата оказанных услуг по заключенным контрактам »</t>
  </si>
  <si>
    <t>Мероприятие (результат) «Реализованы государственные функции Министерства здравоохранения Мурманской области в сфере охраны здоровья»</t>
  </si>
  <si>
    <t>Финансовое обеспечение реализаций функций Министерства здравоохранения Мурманской области</t>
  </si>
  <si>
    <t>7.2.</t>
  </si>
  <si>
    <t>ГЗ</t>
  </si>
  <si>
    <t>Повышение квалификации кадров</t>
  </si>
  <si>
    <t xml:space="preserve"> Повышение квалификации  специалистов, работающих в сфере профилактики негативных явлений в молодежной среде посредством участия в обучающих семинарах</t>
  </si>
  <si>
    <t>Мероприятие (результат) «Подготовлены специалисты и представители общественных организаций, вовлеченные в работу по профилактике наркомании, алкоголизма, токсикомании и табакокурения</t>
  </si>
  <si>
    <t xml:space="preserve">Мероприятие (результат) «Обеспечена деятельность антинаркотической комиссии Мурманской области,  а также проведен мониторинг наркоситуации </t>
  </si>
  <si>
    <t xml:space="preserve">Мероприятие (результат) «Организованы и проведены акции, фестивали, конкурсы и другие мероприятия по пропаганде здорового образа жизни, вреда наркомании, алкоголизма, токсикомании и табакокурения»     </t>
  </si>
  <si>
    <t>15.01.2026
15.01.2027
15.01.2028
15.01.2029
15.01.2030</t>
  </si>
  <si>
    <t>Д6</t>
  </si>
  <si>
    <t>1.1. РП</t>
  </si>
  <si>
    <t>ДА</t>
  </si>
  <si>
    <t>1.2. РП</t>
  </si>
  <si>
    <t>Разработаны и реализованы мероприятия по укреплению общественного здоровья</t>
  </si>
  <si>
    <t>Д2</t>
  </si>
  <si>
    <t>1.3. РП</t>
  </si>
  <si>
    <t xml:space="preserve">Обеспечено лекарственными препаратами население
</t>
  </si>
  <si>
    <t>Д4</t>
  </si>
  <si>
    <t>1.4. РП</t>
  </si>
  <si>
    <t>Реализованы мероприятия по повышению качества и доступности медицинской помощи для профилактики, диагностики и лечения сахарного диабета</t>
  </si>
  <si>
    <t>ОМ 1.1.</t>
  </si>
  <si>
    <t>ОМ 1.2.</t>
  </si>
  <si>
    <t>ОМ 1.3.</t>
  </si>
  <si>
    <t>3.2.</t>
  </si>
  <si>
    <t>Д5</t>
  </si>
  <si>
    <t>2.1. РП</t>
  </si>
  <si>
    <t xml:space="preserve">1. Обеспечена потребность в лекарственных препаратах
2. Пациенты с хроническим вирусным гепатитом С в условиях дневного стационара обеспечены полным курсом противовирусной терапии в рамках обязательного медицинского страхования
3. Достигнут устойчивый вирусологический ответ у пациентов с хроническим вирусным гепатитом С, завершивших курс противовирусной терапии
4. Проведены скрининговые исследования на антитела гепатиту C граждан в возрасте 25 лет и старше один раз в 10 лет путём определения суммарных антител к вирусу гепатита C в крови
</t>
  </si>
  <si>
    <t xml:space="preserve">Комплекс процессных мероприятий «Укрепление материально-технической базы учреждений здравоохранения »
</t>
  </si>
  <si>
    <t>ДБ</t>
  </si>
  <si>
    <t>Повышение доступности медицинской помощи для граждан</t>
  </si>
  <si>
    <t>Реализованы мероприятия по укомплектованности медицинских организаций высококвалифицированными кадрами</t>
  </si>
  <si>
    <t>Мероприятие (результат) «Реализована программа  «Витаминизация» для населения Мурманской области»</t>
  </si>
  <si>
    <t>Предоставление субсидии подведомственным Министерству здравоохранения Мурманской области учреждениям на реализацию мероприятий по «Витаминизации» населения Мурманской области</t>
  </si>
  <si>
    <t xml:space="preserve">10.04.2025
10.04.2026
10.04.2027
10.04.2028
10.04.2029
10.04.2030
</t>
  </si>
  <si>
    <t xml:space="preserve">10.07.2025
10.07.2026
10.07.2027
10.07.2028
10.07.2029
10.07.2030
</t>
  </si>
  <si>
    <t xml:space="preserve">10.10.2025
10.10.2026
10.10.2027
10.10.2028
10.10.2029
10.10.2030
</t>
  </si>
  <si>
    <t xml:space="preserve">
10.01.2026
10.01.2027
10.01.2028
10.01.2029
10.01.2030
</t>
  </si>
  <si>
    <t>Мероприятие (результат) «Приобретены иммунобиологические медицинские препараты для проведения вакцинации  и диагностических исследований, оборудование для хранения вакцин»</t>
  </si>
  <si>
    <t>Предоставление целевой субсидии подведомственным Министерству здравоохранения Мурманской области учреждениям на содержание ФАП (коммунальные услуги, земельный и имущественный налог)</t>
  </si>
  <si>
    <t>Предоставление целевой субсидии подведомственным Министерству здравоохранения Мурманской области учреждениям</t>
  </si>
  <si>
    <t>Произведена оплата за фактически оказанную первичную медико-санитарную помощь</t>
  </si>
  <si>
    <t xml:space="preserve">10.07.2025
10.07.2026
04.07.2027
04.07.2028
04.07.2029
04.07.2030
</t>
  </si>
  <si>
    <t>Контрольная точка 4.4. «Предоставлен отчет о расходах, источником финансового обеспечения которых
является целевая субсидия за 2 квартал»</t>
  </si>
  <si>
    <t>Контрольная точка 4.5. «Предоставлен отчет о достижении значений результатов предоставления субсидии за 2 квартал»</t>
  </si>
  <si>
    <t>Контрольная точка 4.6. «Предоставлен отчет о расходах, источником финансового обеспечения которых
является целевая субсидия за 3 квартал»</t>
  </si>
  <si>
    <t>Контрольная точка 4.7. «Предоставлен отчет о достижении значений результатов предоставления субсидии за 3 квартал»</t>
  </si>
  <si>
    <t>Контрольная точка 6.2. «Предоставлен отчет о расходах, источником финансового обеспечения которых
является целевая субсидия за 1 квартал»</t>
  </si>
  <si>
    <t>Контрольная точка 6.3. «Предоставлен отчет о достижении значений результатов предоставления субсидии за 1 квартал»</t>
  </si>
  <si>
    <t>Контрольная точка 6.4. «Предоставлен отчет о расходах, источником финансового обеспечения которых
является целевая субсидия за 2 квартал»</t>
  </si>
  <si>
    <t>Контрольная точка 6.5. «Предоставлен отчет о достижении значений результатов предоставления субсидии за 2 квартал»</t>
  </si>
  <si>
    <t>Контрольная точка 6.6. «Предоставлен отчет о расходах, источником финансового обеспечения которых
является целевая субсидия за 3 квартал»</t>
  </si>
  <si>
    <t>Контрольная точка 6.7. «Предоставлен отчет о достижении значений результатов предоставления субсидии за 3 квартал»</t>
  </si>
  <si>
    <t>Контрольная точка 6.8. «Предоставлен годовой отчет о расходах, источником финансового обеспечения которых
является целевая субсидия»</t>
  </si>
  <si>
    <t>Контрольная точка 6.9. «Предоставлен годовой отчет о достижении значений результатов предоставления субсидии»</t>
  </si>
  <si>
    <t>Контрольная точка 6.10. «Предоставлен годовой отчет о реализации плана мероприятий по достижению результатов предоставления субсидии»</t>
  </si>
  <si>
    <t>Контрольная точка 4.8. «Предоставлен годовой отчет о расходах, источником финансового обеспечения которых
является целевая субсидия»</t>
  </si>
  <si>
    <t>Контрольная точка 4.9. «Предоставлен годовой отчет о достижении значений результатов предоставления субсидии»</t>
  </si>
  <si>
    <t>Контрольная точка 4.10. «Предоставлен годовой отчет о реализации плана мероприятий по достижению результатов предоставления субсидии»</t>
  </si>
  <si>
    <t>Предоставление  субсидии государственным областным бюджетным (автономным), некоммерческим учреждениям  субсидии на реализацию мероприятий по предупреждению и борьбе с социально значимыми инфекционными заболеваниями</t>
  </si>
  <si>
    <t xml:space="preserve"> Обеспечение потребности жителей Мурманской области необходимыми лекарственными препаратами , страдающих другими редкими заболеваниями, за исключением орфанных заболеваний, перечень которых утвержден постановлением Правительства РФ от 26.04.2012 № 403  </t>
  </si>
  <si>
    <t>Комплекс процессных мероприятий «Укрепление материально-технической базы учреждений здравоохранения»</t>
  </si>
  <si>
    <t>Признак «Участие муници-пальных образований»</t>
  </si>
  <si>
    <t>Задача комплекса процессных мероприятий «Обновление материльно-технической базы и улучшение технического состояния зданий (объектов) медицинских учрежденией»</t>
  </si>
  <si>
    <t>Предоставление целевой субсидии на приобретение автобусов, легковых, грузовых автомобилей и специальной техники.</t>
  </si>
  <si>
    <t>Предоставление целевой субсидии на приведение объектов здравоохранения в соответствие с требованиями, установленными нормативными правовыми актами, в целях обеспечения медицинской деятельности.</t>
  </si>
  <si>
    <t>Количество объектов здравоохранения, приведенных в соответствие с требованиями, установленными нормативными правовыми актами, в целях обеспечения медицинской деятельности</t>
  </si>
  <si>
    <t>Количество автобусов, легковых, грузовых автомобилей и специальной техники</t>
  </si>
  <si>
    <t>Контрольная точка 2.1. «Заключено соглашение о предоставлении из областного бюджета государственным областным бюджетным и автономным  учреждениям субсидии на иные цели»</t>
  </si>
  <si>
    <t>Контрольная точка 2.2. «Предоставлен отчет о расходах, источником финансового обеспечения которых
является целевая субсидия»</t>
  </si>
  <si>
    <t>Контрольная точка 2.3. «Предоставлен отчет о достижении значений результатов предоставления субсидии»</t>
  </si>
  <si>
    <t>Контрольная точка 2.4. «Предоставлен отчет о расходах, источником финансового обеспечения которых
является субсидия на иные цели»</t>
  </si>
  <si>
    <t>Контрольная точка 2.5. «Предоставлен отчет о достижении значений результатов предоставления субсидии на иные цели»</t>
  </si>
  <si>
    <t>1.2.1</t>
  </si>
  <si>
    <t xml:space="preserve">Ответственный за реализацию
МИНИСТЕРСТВО ЗДРАВООХРАНЕНИЯ МУРМАНСКОЙ ОБЛАСТИ 
</t>
  </si>
  <si>
    <t xml:space="preserve">Ответственный за реализацию:
МИНИСТЕРСТВО ЗДРАВООХРАНЕНИЯ МУРМАНСКОЙ ОБЛАСТИ
</t>
  </si>
  <si>
    <t xml:space="preserve">Ответственный за реализацию
МИНИСТЕРСТВО ЗДРАВООХРАНЕНИЯ МУРМАНСКОЙ ОБЛАСТИ
</t>
  </si>
  <si>
    <t xml:space="preserve">Ответственный за реализацию
МИНИСТЕРСТВО ЗДРАВООХРАНЕНИЯ МУРМАНСКОЙ ОБЛАСТИ
</t>
  </si>
  <si>
    <t xml:space="preserve">Ответственный за реализацию
МИНИСТЕРСТВО СТРОИТЕЛЬСТВА МУРМАНСКОЙ ОБЛАСТИ
</t>
  </si>
  <si>
    <t>Мероприятие (результат) «Организована работа Регионального центра организации первичной медико-санитарной помощи Мурманской области»</t>
  </si>
  <si>
    <t>6. Смертность населения в трудоспособном возрасте 
7.Ожидаемая продолжительность жизни при рождении</t>
  </si>
  <si>
    <t>3. Смертность населения от болезней системы кровообращения, на 100 тыс.населения</t>
  </si>
  <si>
    <t xml:space="preserve">7. Ожидаемая продолжительность жизни при рождении
</t>
  </si>
  <si>
    <t xml:space="preserve">6. Смертность населения в трудоспособном возрасте </t>
  </si>
  <si>
    <t xml:space="preserve"> 6. Смертность населения в трудоспособном возрасте </t>
  </si>
  <si>
    <t xml:space="preserve"> 1. Смертность населения от всех причин смерти, на 1000 населения</t>
  </si>
  <si>
    <t>7. Ожидаемая продолжительность жизни при рождении</t>
  </si>
  <si>
    <t>6. Смертность населения в трудоспособном возрасте</t>
  </si>
  <si>
    <t>2. Младенческая смертность</t>
  </si>
  <si>
    <t xml:space="preserve"> 8. Обеспеченность населения врачами в государственных (подчинения субъекта РФ) учреждениях здравоохранения
</t>
  </si>
  <si>
    <t>Комплекс процессных мероприятий «Обеспечение медицинских организаций системы здравоохранения Мурманской области квалифицированными кадрами»</t>
  </si>
  <si>
    <t>Предоставление мер социальной поддержки по оплате проезда от места обучения к месту прохождения практики и обратно студентам с целью их стимулирования к трудоустройству в Мурманской области по окончании обучения</t>
  </si>
  <si>
    <t>Контрольная точка 1.1. «Заключено соглашение о предоставлении из областного бюджета государственному областному бюджетному (автономному) учреждению целевой субсидии»</t>
  </si>
  <si>
    <t>10.01.2026
10.01.2027
10.01.2028
10.01.2029
10.01.2030</t>
  </si>
  <si>
    <t>Контрольная точка 6.1. «Заключено соглашение о предоставлении из областного бюджета государственному областному бюджетному (автономному) учреждению целевой субсидии»</t>
  </si>
  <si>
    <t>Мероприятие (результат) «Осуществлено финансовое обеспечение выполнения государственного задания в части обеспечения поддержки принятия управленческих решений при управлении сферой здравоохранения с применением современных информационных систем»</t>
  </si>
  <si>
    <t>6.1.8.</t>
  </si>
  <si>
    <t>6.1.10.</t>
  </si>
  <si>
    <t>Контрольная точка 4.1. «Заключено соглашение о предоставлении из областного бюджета государственному областному бюджетному (автономному) учреждению целевой субсидии»</t>
  </si>
  <si>
    <t>Комплекс процессных мероприятий  «Развитие службы крови и донорства»</t>
  </si>
  <si>
    <t>Задача комплекса процессных мероприятий «Обеспечение деятельности медицинский учреждений, связанных с обеспечением заготовки, хранения, переработки крови и ее компонентов, а также привлечением населения к донорству»</t>
  </si>
  <si>
    <t>Мероприятие (результат) «Осуществлено финансовое обеспечение затрат на внедрение, модернизацию и эксплуатацию информационных систем управления деятельностью медицинских учреждений»</t>
  </si>
  <si>
    <t>Мероприятие (результат) «Организована работа единого контакт центра по централизованной обработке всех входящих обращений медицинских организаций, подведомственных Министерству здравоохранения Мурманской области»</t>
  </si>
  <si>
    <t>Региональный проект «Совершенствование экстренной медицинской помощи»</t>
  </si>
  <si>
    <t>Региональный проект «Здоровье для каждого»</t>
  </si>
  <si>
    <r>
      <t>Региональный проект «</t>
    </r>
    <r>
      <rPr>
        <b/>
        <sz val="12"/>
        <rFont val="Times New Roman"/>
        <family val="1"/>
        <charset val="204"/>
      </rPr>
      <t>Борьба с сахарным диабетом</t>
    </r>
    <r>
      <rPr>
        <b/>
        <sz val="12"/>
        <color theme="1"/>
        <rFont val="Times New Roman"/>
        <family val="1"/>
        <charset val="204"/>
      </rPr>
      <t>»</t>
    </r>
  </si>
  <si>
    <t>Комплекс процессных мероприятий «Развитие службы крови и донорства»</t>
  </si>
  <si>
    <r>
      <t>Региональный проект «</t>
    </r>
    <r>
      <rPr>
        <b/>
        <sz val="12"/>
        <rFont val="Times New Roman"/>
        <family val="1"/>
        <charset val="204"/>
      </rPr>
      <t>Борьба с гепатитом С и минимизация рисков распространения данного заболевания</t>
    </r>
    <r>
      <rPr>
        <b/>
        <sz val="12"/>
        <color theme="1"/>
        <rFont val="Times New Roman"/>
        <family val="1"/>
        <charset val="204"/>
      </rPr>
      <t>»</t>
    </r>
  </si>
  <si>
    <t>Региональный проект «Медицинские кадры»</t>
  </si>
  <si>
    <t>К</t>
  </si>
  <si>
    <t>01</t>
  </si>
  <si>
    <t>02</t>
  </si>
  <si>
    <t>Комитет молодежной политики Мурманской области</t>
  </si>
  <si>
    <t>03</t>
  </si>
  <si>
    <t>К 03_3</t>
  </si>
  <si>
    <t>К 03_2</t>
  </si>
  <si>
    <t>К 03_1</t>
  </si>
  <si>
    <t>К 03_4</t>
  </si>
  <si>
    <t>04</t>
  </si>
  <si>
    <t>К04_3</t>
  </si>
  <si>
    <t>К04_2</t>
  </si>
  <si>
    <t>К04_4</t>
  </si>
  <si>
    <t>К 05</t>
  </si>
  <si>
    <t>К05_1</t>
  </si>
  <si>
    <t>К05_7</t>
  </si>
  <si>
    <t>К05_2</t>
  </si>
  <si>
    <t>К0500004</t>
  </si>
  <si>
    <t>К0500003</t>
  </si>
  <si>
    <t>К0500006</t>
  </si>
  <si>
    <t>К0500005</t>
  </si>
  <si>
    <t>К06</t>
  </si>
  <si>
    <t>К0600001</t>
  </si>
  <si>
    <t>К0600002</t>
  </si>
  <si>
    <t>К07</t>
  </si>
  <si>
    <t>К0700002</t>
  </si>
  <si>
    <t>К0700001</t>
  </si>
  <si>
    <t>К 08</t>
  </si>
  <si>
    <t>К0800003</t>
  </si>
  <si>
    <t>К0800002</t>
  </si>
  <si>
    <t>К09</t>
  </si>
  <si>
    <t>К10</t>
  </si>
  <si>
    <t>К11</t>
  </si>
  <si>
    <t>К1100002</t>
  </si>
  <si>
    <t>К1100001</t>
  </si>
  <si>
    <t>К.12</t>
  </si>
  <si>
    <t>К1400002</t>
  </si>
  <si>
    <t>К1400001</t>
  </si>
  <si>
    <t>К1400013</t>
  </si>
  <si>
    <t>К1400005</t>
  </si>
  <si>
    <t>К1400006</t>
  </si>
  <si>
    <t>К1400007</t>
  </si>
  <si>
    <t>К1400008</t>
  </si>
  <si>
    <t>К1400009</t>
  </si>
  <si>
    <t>К1400010</t>
  </si>
  <si>
    <t>К1400011</t>
  </si>
  <si>
    <t>К1400012</t>
  </si>
  <si>
    <t>Мероприятие (результат) «Выплачена  стипендия, обучающимся в ординатуре, получившим высшее медицинское образование, заключившим договоры  о получении платных образовательных услуг  по программе ординатуры и о мерах социальной поддержки и трудоустройстве» 9, всего, в том числе:</t>
  </si>
  <si>
    <t>10.1</t>
  </si>
  <si>
    <t>Контрольная точка 11.1. «Заключено соглашение о предоставлении из областного бюджета государственному областному бюджетному (автономному) учреждению целевой субсидии»</t>
  </si>
  <si>
    <t>Контрольная точка 11.2. «Предоставлен отчет о расходах, источником финансового обеспечения которых
является целевая субсидия за 1 квартал»</t>
  </si>
  <si>
    <t>Контрольная точка 11.3. «Предоставлен отчет о достижении значений результатов предоставления субсидии за 1 квартал»</t>
  </si>
  <si>
    <t>Контрольная точка 11.4. «Предоставлен отчет о расходах, источником финансового обеспечения которых
является целевая субсидия за 2 квартал»</t>
  </si>
  <si>
    <t>Контрольная точка 11.5. «Предоставлен отчет о достижении значений результатов предоставления субсидии за 2 квартал»</t>
  </si>
  <si>
    <t>Контрольная точка 11.6. «Предоставлен отчет о расходах, источником финансового обеспечения которых
является целевая субсидия за 3 квартал»</t>
  </si>
  <si>
    <t>Контрольная точка 11.7. «Предоставлен отчет о достижении значений результатов предоставления субсидии за 3 квартал»</t>
  </si>
  <si>
    <t>Контрольная точка 11.8. «Предоставлен годовой отчет о расходах, источником финансового обеспечения которых
является целевая субсидия»</t>
  </si>
  <si>
    <t>Контрольная точка 11.9. «Предоставлен годовой отчет о достижении значений результатов предоставления субсидии»</t>
  </si>
  <si>
    <t>Контрольная точка 11.10. «Предоставлен годовой отчет о реализации плана мероприятий по достижению результатов предоставления субсидии»</t>
  </si>
  <si>
    <t>К1500001</t>
  </si>
  <si>
    <t>К1600002</t>
  </si>
  <si>
    <t>К1600003</t>
  </si>
  <si>
    <t>К1600004</t>
  </si>
  <si>
    <t>К1600005</t>
  </si>
  <si>
    <t>К1600006</t>
  </si>
  <si>
    <t>К1600001</t>
  </si>
  <si>
    <t>К1600007</t>
  </si>
  <si>
    <t>21К1700001</t>
  </si>
  <si>
    <t>21К1700006</t>
  </si>
  <si>
    <t>21К1700010</t>
  </si>
  <si>
    <t>21К1700012</t>
  </si>
  <si>
    <t>21К1700009</t>
  </si>
  <si>
    <t>21К1700002</t>
  </si>
  <si>
    <t>21К1700003</t>
  </si>
  <si>
    <t>21К1700004</t>
  </si>
  <si>
    <t>21К1700005</t>
  </si>
  <si>
    <t>21К1700007</t>
  </si>
  <si>
    <t>21К1700011</t>
  </si>
  <si>
    <t xml:space="preserve">Ответственный за реализацию
МИНИСТЕРСТВО ЗДРАВООХРАНЕНИЯ МУРМАНСКОЙ ОБЛАСТИ 
</t>
  </si>
  <si>
    <t xml:space="preserve">Задача комплекса процессных мероприятий «Развитие информационного поля по профилактике употребления спиртных напитков, наркотических и психотропных веществ, табачных изделий, а также формирование у населения негативного отношения к различным формам зависимостей»
</t>
  </si>
  <si>
    <t xml:space="preserve">1.Задача комплекса процессных мероприятий «Развитие информационного поля по профилактике употребления спиртных напитков, наркотических и психотропных веществ, табачных изделий, а также формирование у населения негативного отношения к различным формам зависимостей»
</t>
  </si>
  <si>
    <t xml:space="preserve">1. Задача комплекса процессных мероприятий «Развитие информационного поля по профилактике употребления спиртных напитков, наркотических и психотропных веществ, табачных изделий, а также формирование у населения негативного отношения к различным формам зависимостей»
</t>
  </si>
  <si>
    <t>Задача комплекса процессных мероприятий «Профилактика, предупреждение, в том числе посредством вакцинации и вакцинопрофилактики, выявление, лечение заболеваний и травм»</t>
  </si>
  <si>
    <t>Комплекс процессных мероприятий  «Обеспечение проведения мероприятий, направленных на улучшение качества медицинской помощи, в том числе выполнение научно-исследовательской работы  по оценке системы здравоохранения Мурманской области и разработке рекомендаций по повышению ее эффективности»</t>
  </si>
  <si>
    <t>Комплекс процессных мероприятий  «Организация оказания первичной медико-санитарной помощи»</t>
  </si>
  <si>
    <t xml:space="preserve">Комплекс процессных мероприятий «Создание аккредитационно-симуляционного центра на базе ГООАУ ДПО «МОЦПК СЗ»
</t>
  </si>
  <si>
    <t>К 03_5</t>
  </si>
  <si>
    <t>Комплекс процессных мероприятий 01 «Организация медицинской профилактики неинфекционных заболеваний»</t>
  </si>
  <si>
    <t>Комплекс процессных мероприятий 02 «Формирование негативного отношения к потреблению наркотических средств и психотропных веществ, алкоголя, табакокурению»</t>
  </si>
  <si>
    <t>Комплекс процессных мероприятий 03 «Организация оказания первичной медико-санитарной помощи»</t>
  </si>
  <si>
    <t>Комплекс процессных мероприятий 04 «Обеспечение жителей Мурманской области  необходимыми лекарственными препаратами, медицинскими изделиями и специализированными продуктами лечебного питания при амбулаторном лечении»</t>
  </si>
  <si>
    <t>Комплекс процессных мероприятий 05 «Предоставление услуг по оказанию специализированной медицинской помощи, паллиативной помощи»</t>
  </si>
  <si>
    <t>Комплекс процессных мероприятий 06 «Предоставление услуг по оказанию специализированной, в том числе высокотехнологичной, медицинской помощи»</t>
  </si>
  <si>
    <t>Комплекс процессных мероприятий 07 «Организация оказания экстренной и скорой медицинской помощи, в том числе санитарно-авиационной»</t>
  </si>
  <si>
    <t>Комплекс процессных мероприятий 08 «Развитие службы крови и донорства»</t>
  </si>
  <si>
    <t>К0800004</t>
  </si>
  <si>
    <t>К0800001</t>
  </si>
  <si>
    <t>Комплекс процессных мероприятий 09 «Обеспечение проведения судебно-медицинской и судебно-психиатрической экспертизы»</t>
  </si>
  <si>
    <t>Комплекс процессных мероприятий 10 «Обеспечение проведения мероприятий, направленных на улучшение качества медицинской помощи, в том числе выполнение научно-исследовательской работы  по оценке системы здравоохранения Мурманской области и разработке рекомендаций по повышению ее эффективности»</t>
  </si>
  <si>
    <t>К10_1</t>
  </si>
  <si>
    <t>Комплекс процессных мероприятий 11 «Применение современных методик диагностики и лечения матерей и детей»</t>
  </si>
  <si>
    <t>Комплекс процессных мероприятий 12 «Обеспечение оказания медицинской помощи матерям и детям, проведения медицинской и медико-социальной реабилитации матерей и детей»</t>
  </si>
  <si>
    <t>К12_1</t>
  </si>
  <si>
    <t>Комплекс процессных мероприятий 13 «Укрепление материально-технической базы учреждений здравоохранения»</t>
  </si>
  <si>
    <t>К13</t>
  </si>
  <si>
    <t>К13_3</t>
  </si>
  <si>
    <t>К13_2</t>
  </si>
  <si>
    <t>Комплекс процессных мероприятий 14 «Обеспечение медицинских организаций системы здравоохранения Мурманской области квалифицированными кадрами»</t>
  </si>
  <si>
    <t>К15</t>
  </si>
  <si>
    <t>К14</t>
  </si>
  <si>
    <t>К1400003</t>
  </si>
  <si>
    <t>К1400004</t>
  </si>
  <si>
    <t>Мероприятие (результат) «Осуществлено финансовое обеспечение затрат на компенсацию расходов на оплату стоимости проезда и провоза багажа к месту использования отпуска и обратно лицам, работающим в организациях, финансируемых из областного бюджета, а также компенсация расходов на оплату стоимости проезда и провоза багажа при переезде лиц (работников), членов их семей, при заключении (расторжении) трудовых договоров (контрактов) с организациями, финансируемыми из областного бюджета»</t>
  </si>
  <si>
    <t xml:space="preserve">Мероприятие (результат) «Осуществлено финансовое обеспечение затрат на обучение сотрудников, работающии в центрах здоровья, кабинетах медицинской профилактики, Школах здоровья на циклах повышения квалификации по вопросам профилактики заболеваний»
</t>
  </si>
  <si>
    <t>Мероприятие (результат) «Осуществлено финансовое обеспечение затрат на осуществление материального обеспечения и социальной поддержки медицинских, социальных работников»</t>
  </si>
  <si>
    <t>14.1.</t>
  </si>
  <si>
    <t>Мероприятие (результат) «Осуществлено финансовое обеспечение затрат на возмещение расходов по содержанию общежития ГОБУЗ «Мурманская областная детская клиническая больница»</t>
  </si>
  <si>
    <t>Мероприятие (результат) «Осуществлено финансовое обеспечение затрат на реализацию мер социальной поддержки педагогических работников государственных областных учреждений Мурманской области»</t>
  </si>
  <si>
    <t>Мероприятие (результат) «Осуществлено финансовое обеспечение затрат на осуществление компенсационных выплат за аренду (найм) жилого помещения отдельным категориям медицинских работников»</t>
  </si>
  <si>
    <t>К1400014</t>
  </si>
  <si>
    <t>Предоставление мер социальной поддержки  за аренду (найм) жилого помещения  для студентов</t>
  </si>
  <si>
    <t>Мероприятие (результат) «Осуществлены поэтапные денежных выплат врачам-специалистам, трудоустроившимся в медицинские организации, подведомственные Министерству здравоохранения Мурманской области»»</t>
  </si>
  <si>
    <t>Предоставление мер социальной поддержки  врачам-специалистам</t>
  </si>
  <si>
    <t>К16</t>
  </si>
  <si>
    <t>Мероприятие (результат) «Обеспечены техническая поддержка и функционирование государственной информационной системы в сфере здравоохранения Мурманской области»</t>
  </si>
  <si>
    <t xml:space="preserve">       Контрольная точка 6.1. «Утверждено государственное задание на оказание государственных услуг (выполнение работ)»</t>
  </si>
  <si>
    <t xml:space="preserve">       Контрольная точка 6.2. «Заключено соглашение о порядке и условиях предоставления субсидии на выполнение государственных услуг (выполнение работ)»</t>
  </si>
  <si>
    <t xml:space="preserve">       Контрольная точка 6.3. «Предоставлен предварительный годовой отчет о выполнении государственного задания»</t>
  </si>
  <si>
    <t xml:space="preserve">       Контрольная точка 6.4. «Предоставлен годовой отчет о выполнении соглашения о порядке и условиях предоставления субсидии на выполнение государственного задания на оказание госдарственных услуг (выполнение работ)»</t>
  </si>
  <si>
    <t>К 17</t>
  </si>
  <si>
    <t>21К1700008</t>
  </si>
  <si>
    <t>21К1700013</t>
  </si>
  <si>
    <t>21К1700014</t>
  </si>
  <si>
    <t>Финансовое обеспечение реализаций функций Министерства здравоохранения Мурманской области в части финансового обеспечения расходов учреждений, осуществляющих деятельность в системе ОМС, на выплату районного коэффициента к заработной плате</t>
  </si>
  <si>
    <t>Финансовое обеспечение реализаций функций Министерства здравоохранения Мурманской области в части финансового обеспечение расходов медицинских организаций, осуществляющих деятельность в системе ОМС, связанных с продолжительностью работы в районах Крайнего Севера</t>
  </si>
  <si>
    <t xml:space="preserve">Финансовое обеспечение реализаций функций Министерства здравоохранения Мурманской области в части уплаты налогов, взносов, сборов и иных платежей в учреждениях, финансируемых за счет средств ОМС </t>
  </si>
  <si>
    <t xml:space="preserve">Финансовое обеспечение реализаций функций Министерства здравоохранения Мурманской области в части финансового обеспечения компенсационных выплат в размере 25 процентов оклада (должностного оклада) </t>
  </si>
  <si>
    <t>Финансовое обеспечение реализаций функций Министерства здравоохранения Мурманской области в части проведения сбора и обобщения информации о качестве условий оказания услуг медицинскими организациями</t>
  </si>
  <si>
    <t xml:space="preserve">Финансовое обеспечение реализаций функций Министерства здравоохранения Мурманской области в части дополнительного финансового обеспечения деятельности ГОБУЗ МЦ «Белая Роза» </t>
  </si>
  <si>
    <t>Финансовое обеспечение реализаций функций Министерства здравоохранения Мурманской области в части осуществления специальных социальных выплат</t>
  </si>
  <si>
    <t>Финансовое обеспечение реализаций функций Министерства здравоохранения Мурманской области в части выполненения работы (услуги) в сфере охраны здоровья</t>
  </si>
  <si>
    <t>10.1.</t>
  </si>
  <si>
    <t>Финансовое обеспечение реализаций функций Министерства здравоохранения Мурманской области в части уплаты страховых взносов на обязательное медицинское страхование неработающего населения Мурманской области</t>
  </si>
  <si>
    <t>Финансовое обеспечение реализаций функций Министерства здравоохранения Мурманской области на финансовое обеспечение видов и условий оказания медицинской помощи не установленных базовой программой ОМС</t>
  </si>
  <si>
    <t>Финансовое обеспечение реализаций функций Министерства здравоохранения Мурманской области в сфере охраны здоровья граждан по лицензированию отдельных видов деятельности</t>
  </si>
  <si>
    <t xml:space="preserve">Финансовое обеспечение реализаций функций Министерства здравоохранения Мурманской области в части компенсации затарат, произведенных в 2024 году за счет средств обязательного медицинского страхования </t>
  </si>
  <si>
    <t>Финансовое обеспечение реализаций функций Министерства здравоохранения Мурманской области в рамках разработки Стандарта Арктической медицины (на модели Мурманской области)</t>
  </si>
  <si>
    <t>Комплекс процессных мероприятий 15 «Создание аккредитационно-симуляционного центра на базе ГООАУ ДПО «Мурманский областной центр повышения квалификации специалистов здравоохранения»»</t>
  </si>
  <si>
    <t xml:space="preserve">Комплекс процессных мероприятий 16 «Обеспечение поддержки принятия управленческих решений при управлении сферой здравоохранения с применением современных информационных систем»
</t>
  </si>
  <si>
    <t xml:space="preserve">Комплекс процессных мероприятий 17 «Обеспечение реализации государственных функций в сфере охраны здоровья»
</t>
  </si>
  <si>
    <t>Д1</t>
  </si>
  <si>
    <t>1.7.</t>
  </si>
  <si>
    <t>1.7.1.</t>
  </si>
  <si>
    <t>1.8.</t>
  </si>
  <si>
    <t>1.8.1</t>
  </si>
  <si>
    <t>Реализованы мероприятия по медицинской реабилитации</t>
  </si>
  <si>
    <t>Региональный проект «Оптимальная для восстановления здоровья медицинская реабилитация»</t>
  </si>
  <si>
    <t>Д 7</t>
  </si>
  <si>
    <t>И01</t>
  </si>
  <si>
    <t xml:space="preserve">Реализация мероприятий по строительству  и реконструкции объектов здравоохранения Мурманской области </t>
  </si>
  <si>
    <t>Завершено строительство объектов здравоохранения</t>
  </si>
  <si>
    <t>Улучшение условий оказания медицинской помощи в учреждениях, подведомственных Министерству здравоохранения Мурманской области</t>
  </si>
  <si>
    <t>1.Проведены капитальные и текущие ремонты, разработка проектной (сметной) документации, приобретение немедицинского оборудования, мебели, в т.ч. кулеров, элементов системы навигации, телевизоров, проведение геодезических,геологических,кадастровых работ, необходимых замеров, технологического присоединения и др. дополнительных работ.
2.Выполнены капитальные ремонты на объектах здравоохранения</t>
  </si>
  <si>
    <t>1.8.1.</t>
  </si>
  <si>
    <t>1.9.1.</t>
  </si>
  <si>
    <t>1.10.</t>
  </si>
  <si>
    <t>1.10.1.</t>
  </si>
  <si>
    <t>1.11</t>
  </si>
  <si>
    <t>1.11.1.</t>
  </si>
  <si>
    <t>1.12.</t>
  </si>
  <si>
    <t>1.12.1.</t>
  </si>
  <si>
    <t>1.13.</t>
  </si>
  <si>
    <t>1.13.1.</t>
  </si>
  <si>
    <t>1.14.</t>
  </si>
  <si>
    <t>1.14.1</t>
  </si>
  <si>
    <t>1.15.</t>
  </si>
  <si>
    <t>1.15.1.</t>
  </si>
  <si>
    <t>1.16.</t>
  </si>
  <si>
    <t>1.16.1.</t>
  </si>
  <si>
    <t>1.17.</t>
  </si>
  <si>
    <t>1.17.1.</t>
  </si>
  <si>
    <t>1.9.1</t>
  </si>
  <si>
    <t>Региональный проект «Охрана материнства и детства»</t>
  </si>
  <si>
    <t>Иной региональный проект «Строительство и реконструкция зданий учреждений здравоохранения» 1</t>
  </si>
  <si>
    <t>Иной региональный проект «Капитальные ремонты учреждений, подведомственных Министерству здравоохранения Мурманской области» 2</t>
  </si>
  <si>
    <t>Контрольная точка 1.2. «Предоставлен отчет о расходах, источником финансового обеспечения которых
является целевая субсидия за первое полугодие»</t>
  </si>
  <si>
    <t>Контрольная точка 1.3. «Предоставлен отчет о достижении значений результатов предоставления субсидии за первое полугодиеквартал»</t>
  </si>
  <si>
    <t>Контрольная точка 1.4. «Предоставлен годовой отчет о расходах, источником финансового обеспечения которых
является целевая субсидия»</t>
  </si>
  <si>
    <t>Контрольная точка 1.5. «Предоставлен годовой отчет о достижении значений результатов предоставления субсидии»</t>
  </si>
  <si>
    <t>Контрольная точка 1.6. «Предоставлен годовой отчет о реализации плана мероприятий по достижению результатов предоставления субсидии»</t>
  </si>
  <si>
    <t>Контрольная точка 3.2. «Предоставлен отчет о расходах, источником финансового обеспечения которых
является целевая субсидия за первое полугодие»</t>
  </si>
  <si>
    <t>Контрольная точка 3.3. «Предоставлен отчет о достижении значений результатов предоставления субсидии за первое полугодие»</t>
  </si>
  <si>
    <t>Контрольная точка 3.4. «Предоставлен годовой отчет о расходах, источником финансового обеспечения которых
является целевая субсидия»</t>
  </si>
  <si>
    <t>Контрольная точка 3.5. «Предоставлен годовой отчет о достижении значений результатов предоставления субсидии»</t>
  </si>
  <si>
    <t>Контрольная точка 3.6. «Предоставлен годовой отчет о реализации плана мероприятий по достижению результатов предоставления субсидии»</t>
  </si>
  <si>
    <t xml:space="preserve">       Контрольная точка 4.1. «Утверждено государственное задание на оказание государственных услуг (выполнение работ) »</t>
  </si>
  <si>
    <t xml:space="preserve">       Контрольная точка 4.2. «Заключено соглашение о порядке и условиях предоставления субсидии на выполнение государственных услуг (выполнение работ)»</t>
  </si>
  <si>
    <t xml:space="preserve">       Контрольная точка 4.3. «Предоставлен предварительный годовой отчет о выполнении государственного задания»</t>
  </si>
  <si>
    <t xml:space="preserve">       Контрольная точка 4.4. «Предоставлен годовой отчет о выполнении соглашения о порядке и условиях предоставления субсидии на выполнение государственного задания на оказание госдарственных услуг (выполнение работ)»</t>
  </si>
  <si>
    <t>Обеспечение доступности диагностики, профилактики и лечения сердечно-сосудистых заболеваний</t>
  </si>
  <si>
    <t xml:space="preserve">Развитие информационного поля по профилактике употребления спиртных напитков, наркотических и психотропных веществ, табачных изделий, а также формирование у населения негативного отношения к различным формам зависимостей
</t>
  </si>
  <si>
    <t>Профилактика, предупреждение, в том числе посредством вакцинации и вакцинопрофилактики, выявление, лечение заболеваний и травм</t>
  </si>
  <si>
    <t>Реализация отдельных полномочий в области лекарственного обеспечения</t>
  </si>
  <si>
    <t>Совершенствование системы оказания экстренной и скорой медицинской помощи, в том числе санитарно-авиационной</t>
  </si>
  <si>
    <t>Обеспечение деятельности медицинский учреждений, связанных с обеспечением заготовки, хранения, переработки крови и ее компонентов, а также привлечением населения к донорству</t>
  </si>
  <si>
    <t>Обеспечение деятельности медицинских организаций,  связанных с проведением судебно-медицинской и судебно-психиатрической экспертизы</t>
  </si>
  <si>
    <t>Повышение качества оказания медицинской помощи населению</t>
  </si>
  <si>
    <t>Развитие системы оказания медицинской помощи матерям и детям</t>
  </si>
  <si>
    <t>Обновление материльно-технической базы и улучшение технического состояния зданий (объектов) медицинских учрежденией</t>
  </si>
  <si>
    <t>Предоставление социальной поддержки студентам, ординаторам, медицинским работникам</t>
  </si>
  <si>
    <t xml:space="preserve">Комплекс процессных мероприятий «Создание аккредитационно-симуляционного центра на базе ГООАУ ДПО «МОЦПК СЗ»
</t>
  </si>
  <si>
    <t xml:space="preserve">Совершенствование системы принятия управленческих решений при управлении сферой здравоохранения с применением современных информационных систем </t>
  </si>
  <si>
    <t>Ответственный исполнитель комплекса процессных мероприятий</t>
  </si>
  <si>
    <t>Ответственный исполнитель: Министерство здравоохранения Мурманской области</t>
  </si>
  <si>
    <t>1. Мероприятие (результат) «Осуществлено финансовое обеспечение затрат на внедрение, модернизацию и эксплуатацию информационных систем управления деятельностью медицинских учреждений», всего, в том числе:</t>
  </si>
  <si>
    <t>2. Мероприятие (результат) «Обеспечены техническая поддержка и функционирование государственной информационной системы в сфере здравоохранения Мурманской области», всего, в том числе:</t>
  </si>
  <si>
    <t>3. Мероприятие (результат) «Реализованы мероприятия по обеспечению постоянного защищенного подключения медицинских организаций к высокоскоростным защищенным каналам передачи данных, технической поддержки функционирования ЗСПД», всего, в том числе:</t>
  </si>
  <si>
    <t>4. Мероприятие (результат) «Реализованы мероприятия по развитию информационно-технологической инфраструктуры и информационных систем Министерства здравоохранения Мурманской области», всего, в том числе:</t>
  </si>
  <si>
    <t>5. Мероприятие (результат)  «Реализованы мероприятия по развитию информационно-технологической инфраструктуры учреждений системы здравоохранения» ,всего, в том числе:</t>
  </si>
  <si>
    <t>7. Мероприятие (результат) «Организована работа единого контакт центра по централизованной обработке всех входящих обращений медицинских организаций, подведомственных Министерству здравоохранения Мурманской области», всего, в том числе:</t>
  </si>
  <si>
    <t>Ответственный исполнитель (Ф.И.О., должность, наименование исполнительного органа Мурманской области)</t>
  </si>
  <si>
    <t xml:space="preserve">1. Мероприятие (результат) «Осуществлено финансовое обеспечение затрат на внедрение, модернизацию и эксплуатацию информационных систем управления деятельностью медицинских учреждений» </t>
  </si>
  <si>
    <t xml:space="preserve">2. Мероприятие (результат) «Обеспечены техническая поддержка и функционирование государственной информационной системы в сфере здравоохранения Мурманской области» </t>
  </si>
  <si>
    <t xml:space="preserve">3. Мероприятие (результат) «Реализованы мероприятия по обеспечению постоянного защищенного подключения медицинских организаций к высокоскоростным защищенным каналам передачи данных, технической поддержки функционирования ЗСПД» </t>
  </si>
  <si>
    <t xml:space="preserve">4. Мероприятие (результат) «Реализованы мероприятия по развитию информационно-технологической инфраструктуры и информационных систем Министерства здравоохранения Мурманской области» </t>
  </si>
  <si>
    <t xml:space="preserve">5. Мероприятие (результат) «Реализованы мероприятия по развитию информационно-технологической инфраструктуры учреждений системы здравоохранения» </t>
  </si>
  <si>
    <t xml:space="preserve">7. Мероприятие (результат) «Организована работа единого контакт центра по централизованной обработке всех входящих обращений медицинских организаций, подведомственных Министерству здравоохранения Мурманской области» </t>
  </si>
  <si>
    <t xml:space="preserve">6. Мероприятие (результат)  «Обеспечено финансирование выполнения государственного задания в части обеспечения поддержки принятия управленческих решений при управлении сферой здравоохранения с применением современных информационных систем» </t>
  </si>
  <si>
    <t>6. Мероприятие (результат) «Обеспечено финансирование выполнения государственного задания в части обеспечения поддержки принятия управленческих решений при управлении сферой здравоохранения с применением современных информационных систем» ,всего, в том числе:</t>
  </si>
  <si>
    <t>Мероприятие (результат) «Обеспечено финансирование выполнения государственного задания на базе ГООАУ ДПО «Мурманский областной центр повышения квалификации специалистов здравоохранения»</t>
  </si>
  <si>
    <t>1. Мероприятие (результат) «Обеспечено финансирование выполнения государственного задания на базе ГООАУ ДПО «Мурманский областной центр повышения квалификации специалистов здравоохранения»,всего, в том числе:</t>
  </si>
  <si>
    <t xml:space="preserve">1. «Обеспечено финансирование выполнения государственного задания на базе ГООАУ ДПО «Мурманский областной центр повышения квалификации специалистов здравоохранения» </t>
  </si>
  <si>
    <t>1. Мероприятие (результат) «Произведена ежемесячная выплата  25 %  к должностному окладу и компенсация расходов на оплату жилищно-коммунальных услуг отдельным категориям работников, работающих и проживающих в сельской местности или поселках городского типа на территории Мурманской области», всего, в том числе:</t>
  </si>
  <si>
    <t>2. Мероприятие (результат) «Предоставлены единовременные компенсационные выплаты медицинским работникам (врачам, фельдшерам) в  рамках реализации программ «Земский врач», «Земский фельдшер», всего, в том числе:</t>
  </si>
  <si>
    <t>3. Мероприятие (результат) «Осуществлено финансовое обеспечение затрат на компенсацию расходов на оплату стоимости проезда и провоза багажа к месту использования отпуска и обратно лицам, работающим в организациях, финансируемых из областного бюджета, а также компенсация расходов на оплату стоимости проезда и провоза багажа при переезде лиц (работников), членов их семей, при заключении (расторжении) трудовых договоров (контрактов) с организациями, финансируемыми из областного бюджета», всего, в том числе:</t>
  </si>
  <si>
    <t xml:space="preserve">4. Мероприятие (результат) «Осуществлено финансовое обеспечение затрат на обучение сотрудников, работающии в центрах здоровья, кабинетах медицинской профилактики, Школах здоровья на циклах повышения квалификации по вопросам профилактики заболеваний», всего, в том числе:
</t>
  </si>
  <si>
    <t>5. Мероприятие (результат) «Осуществлено финансовое обеспечение затрат на осуществление материального обеспечения и социальной поддержки медицинских, социальных работников», всего, в том числе:</t>
  </si>
  <si>
    <t>6. Мероприятие (результат) «Осуществлено финансовое обеспечение затрат на возмещение расходов по содержанию общежития ГОБУЗ «Мурманская областная детская клиническая больница», всего, в том числе:</t>
  </si>
  <si>
    <t>7. Мероприятие (результат) «Осуществлено финансовое обеспечение затрат на реализацию мер социальной поддержки педагогических работников государственных областных учреждений Мурманской области» , всего, в том числе:</t>
  </si>
  <si>
    <t>8. Мероприятие (результат) «Предоставлены компенсационные выплаты в размере стоимости платных образовательных услуг по программе ординатуры», всего, в том числе:</t>
  </si>
  <si>
    <t>9. Мероприятие (результат) «Выплачена  стипендия, обучающимся в ординатуре, получившим высшее медицинское образование, заключившим договоры  о получении платных образовательных услуг  по программе ординатуры и о мерах социальной поддержки и трудоустройстве», всего, в том числе:</t>
  </si>
  <si>
    <t xml:space="preserve">10. Мероприятие (результат) «Выплачена стипендия студентам, получающим среднее медицинское или фармацевтическое образование, поступившим на обучение на условиях целевого приема и заключившим договор о целевом обучении», всего, в том числе: </t>
  </si>
  <si>
    <t>11. Мероприятие (результат) «Осуществлено финансовое обеспечение затрат на осуществление компенсационных выплат за аренду (найм) жилого помещения отдельным категориям медицинских работников», всего, в том числе:</t>
  </si>
  <si>
    <t>12. Мероприятие (результат) «Осуществлены компенсационные выплаты по оплате проезда от места обучения за пределами Мурманской области к месту прохождения практической подготовки в Мурманской области и обратно для студентов, получающих высшее медицинское или высшее фармацевтическое образование по целевому обучению», всего, в том числе:</t>
  </si>
  <si>
    <t>13. Мероприятие (результат) «Осуществлены компенсационные выплаты за аренду (найм) жилого помещения в месте прохождения практической подготовки в Мурманской области для студентов, получающих высшее медицинское или высшее фармацевтическое образование по целевому обучению», всего, в том числе:</t>
  </si>
  <si>
    <t>14. Мероприятие (результат) «Осуществлены поэтапные денежных выплат врачам-специалистам, трудоустроившимся в медицинские организации, подведомственные Министерству здравоохранения Мурманской области» 14, всего, в том числе:</t>
  </si>
  <si>
    <t>Контрольная точка 1.1. «Заключено соглашение о предоставлении из областного бюджета государственному областному автономному учреждению субсидии на организацию и проведение массовых мероприятий, акций, «круглых столов», конференций по вопросам профилактики неинфекционных заболеваний и формирования здорового образа жизни»</t>
  </si>
  <si>
    <t>Контрольная точка 1.2. «Предоставлен отчет о расходах, источником финансового обеспечения которых
является целевая субсидия за первый квартал</t>
  </si>
  <si>
    <t>Контрольная точка 1.3. «Предоставлен отчет о достижении значений результатов предоставления субсидии» за первый квартал</t>
  </si>
  <si>
    <t>Контрольная точка 1.4. «Предоставлен отчет о расходах, источником финансового обеспечения которых
является целевая субсидия за второй квартал</t>
  </si>
  <si>
    <t>Контрольная точка 1.5. «Предоставлен отчет о достижении значений результатов предоставления субсидии» за второй квартал</t>
  </si>
  <si>
    <t>Контрольная точка 1.6. «Предоставлен отчет о расходах, источником финансового обеспечения которых
является целевая субсидия за третий квартал</t>
  </si>
  <si>
    <t>Контрольная точка 1.7. «Предоставлен отчет о достижении значений результатов предоставления субсидии» за третий квартал</t>
  </si>
  <si>
    <t xml:space="preserve">Контрольная точка 1.8. «Предоставлен годовой отчет о расходах, источником финансового обеспечения которых
является целевая субсидия </t>
  </si>
  <si>
    <t xml:space="preserve">Контрольная точка 1.9. «Предоставлен годовой отчет о достижении значений результатов предоставления субсидии» </t>
  </si>
  <si>
    <t>Контрольная точка 2.1. «Заключено соглашение о предоставлении из областного бюджета государственному областному автономному учреждению субсидии на организацию и проведение массовых мероприятий, акций, «круглых столов», конференций по вопросам профилактики неинфекционных заболеваний и формирования здорового образа жизни»</t>
  </si>
  <si>
    <t>Контрольная точка 2.2. «Предоставлен отчет о расходах, источником финансового обеспечения которых
является целевая субсидия за первый квартал</t>
  </si>
  <si>
    <t>Контрольная точка 2.3. «Предоставлен отчет о достижении значений результатов предоставления субсидии» за первый квартал</t>
  </si>
  <si>
    <t>Контрольная точка 2.4. «Предоставлен отчет о расходах, источником финансового обеспечения которых
является целевая субсидия за второй квартал</t>
  </si>
  <si>
    <t>Контрольная точка 2.5. «Предоставлен отчет о достижении значений результатов предоставления субсидии» за второй квартал</t>
  </si>
  <si>
    <t>Контрольная точка 2.6. «Предоставлен отчет о расходах, источником финансового обеспечения которых
является целевая субсидия за третий квартал</t>
  </si>
  <si>
    <t>Контрольная точка 2.7. «Предоставлен отчет о достижении значений результатов предоставления субсидии» за третий квартал</t>
  </si>
  <si>
    <t xml:space="preserve">Контрольная точка 2.8. «Предоставлен годовой отчет о расходах, источником финансового обеспечения которых
является целевая субсидия </t>
  </si>
  <si>
    <t xml:space="preserve">Контрольная точка 2.9. «Предоставлен годовой отчет о достижении значений результатов предоставления субсидии» </t>
  </si>
  <si>
    <t>Контрольная точка 4.1. «Предоставлен отчет о выполнении мероприятий в рамках Государственной программы «Здравоохранения» в части средств ТФОМС Мурманской области за 6 месяцев</t>
  </si>
  <si>
    <t>Контрольная точка 4.2. «Предоставлен отчет о выполнении мероприятий в рамках Государственной программы «Здравоохранения» в части средств ТФОМС Мурманской области за 9 месяцев</t>
  </si>
  <si>
    <t>Контрольная точка 4.3. «Предоставлен отчет о выполнении мероприятий в рамках Государственной программы «Здравоохранения» в части средств ТФОМС Мурманской области за год</t>
  </si>
  <si>
    <t>Контрольная точка 1.1. «Заключено соглашение о предоставлении из областного бюджета государственным областным бюджетным и автономным учреждениям субсидии на иные цели»</t>
  </si>
  <si>
    <t>Контрольная точка 4.1.«Заключен контракт на закупку товаров, работ, услуг»</t>
  </si>
  <si>
    <t>Контрольная точка 4.2. «Приобретены товары (услуги)»</t>
  </si>
  <si>
    <t>Контрольная точка 2.1. «Заключено соглашение о предоставлении из областного бюджета государственному областному бюджетному (автономному) учреждению субсидии на иные цели»</t>
  </si>
  <si>
    <t xml:space="preserve">       Контрольная точка 3.2. «Заключено соглашение о порядке и условиях предоставления субсидии на выполнение государственных услуг (выполнение работ)»</t>
  </si>
  <si>
    <t xml:space="preserve">       Контрольная точка 3.4. «Предоставлен годовой отчет о выполнении соглашения о порядке и условиях предоставления субсидии на выполнение государственного задания на оказание государственных услуг (выполнение работ)»</t>
  </si>
  <si>
    <t>Контрольная точка 6.1. «Предоставлен отчет о выполнении мероприятий в рамках Государственной программы «Здравоохранения» в части средств ТФОМС Мурманской области за 6 месяцев</t>
  </si>
  <si>
    <t>Контрольная точка 6.2. «Предоставлен отчет о выполнении мероприятий в рамках Государственной программы «Здравоохранения» в части средств ТФОМС Мурманской области за 9 месяцев</t>
  </si>
  <si>
    <t>Контрольная точка 6.3. «Предоставлен отчет о выполнении мероприятий в рамках Государственной программы «Здравоохранения» в части средств ТФОМС Мурманской области за год</t>
  </si>
  <si>
    <t>Контрольная точка 7.1. «Предоставлен отчет о выполнении мероприятий в рамках Государственной программы «Здравоохранения» в части средств ТФОМС Мурманской области за 6 месяцев</t>
  </si>
  <si>
    <t>Контрольная точка 7.2. «Предоставлен отчет о выполнении мероприятий в рамках Государственной программы «Здравоохранения» в части средств ТФОМС Мурманской области за 9 месяцев</t>
  </si>
  <si>
    <t>Контрольная точка 7.3. «Предоставлен отчет о выполнении мероприятий в рамках Государственной программы «Здравоохранения» в части средств ТФОМС Мурманской области за год</t>
  </si>
  <si>
    <t>1. Мероприятие (результат) «Произведена ежемесячная выплата  25 %  к должностному окладу и компенсация расходов на оплату жилищно-коммунальных услуг отдельным категориям работников, работающих и проживающих в сельской местности или поселках городского типа на территории Мурманской области»</t>
  </si>
  <si>
    <t>2. Мероприятие (результат) «Предоставлены единовременные компенсационные выплаты медицинским работникам (врачам, фельдшерам) в  рамках реализации программ «Земский врач», «Земский фельдшер»</t>
  </si>
  <si>
    <t>Контрольная точка 2.1. «Реализовано мероприятие во втором полугодии»</t>
  </si>
  <si>
    <t>3. Мероприятие (результат) «Осуществлено финансовое обеспечение затрат на компенсацию расходов на оплату стоимости проезда и провоза багажа к месту использования отпуска и обратно лицам, работающим в организациях, финансируемых из областного бюджета, а также компенсация расходов на оплату стоимости проезда и провоза багажа при переезде лиц (работников), членов их семей, при заключении (расторжении) трудовых договоров (контрактов) с организациями, финансируемыми из областного бюджета»</t>
  </si>
  <si>
    <t xml:space="preserve">4. Мероприятие (результат) «Осуществлено финансовое обеспечение затрат на обучение сотрудников, работающии в центрах здоровья, кабинетах медицинской профилактики, Школах здоровья на циклах повышения квалификации по вопросам профилактики заболеваний» </t>
  </si>
  <si>
    <t xml:space="preserve">5. Мероприятие (результат) «Осуществлено финансовое обеспечение затрат на осуществление материального обеспечения и социальной поддержки медицинских, социальных работников» </t>
  </si>
  <si>
    <t xml:space="preserve">1. Мероприятие (результат) «Осуществлены организационные мероприятия по обеспечению граждан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 </t>
  </si>
  <si>
    <t xml:space="preserve">2. Мероприятие (результат) «Приобретены лекарственные препараты, медицинские изделия и специализированные продукты лечебного питания при амбулаторном лечении» </t>
  </si>
  <si>
    <t>1. Мероприятие (результат) «Осуществлено финансирование государственных областных бюджетных и автономных учреждений на приобретение лекарственных средств, расходного материала, диагностических средств, изделий медицинского назначения, средств индивидуальной защиты органов дыхания от инфекций, передаваемых воздушно-капельным путем»</t>
  </si>
  <si>
    <t xml:space="preserve">2. Мероприятие (результат) «Созданы и обновлены запасы  материальных ценностей мобилизационного и государственного резервов» </t>
  </si>
  <si>
    <t>Контрольная точка 2.1. «Заключен контракт на закупку товаров, работ, услуг»</t>
  </si>
  <si>
    <t>Контрольная точка 2.2. «Поставка товара»</t>
  </si>
  <si>
    <t>Контрольная точка 2.3. «Произведена оплата оказанных услуг по заключенным контрактам »</t>
  </si>
  <si>
    <t xml:space="preserve">3. Мероприятие (результат) «Приобретены лекарственные препараты, применяемые в условиях стационара, для лечения других редких заболеваний, за исключением орфанных заболеваний» </t>
  </si>
  <si>
    <t>Контрольная точка 3.1. «Заключен контракт на закупку товаров, работ, услуг»</t>
  </si>
  <si>
    <t>Контрольная точка 3.2. «Поставка товара»</t>
  </si>
  <si>
    <t>Контрольная точка 3.3. «Произведена оплата оказанных услуг по заключенным контрактам »</t>
  </si>
  <si>
    <t xml:space="preserve">5. Мероприятие (результат) «Приобретено оборудование, изделия, мебель и автотранспорт для обеспечения деятельности медицинских организаций, оказывающих паллиативную медицинскую помощь» </t>
  </si>
  <si>
    <t>Контрольная точка 5.1. «Заключен контракт на закупку товаров, работ, услуг»</t>
  </si>
  <si>
    <t>Контрольная точка 5.2. «Поставка товара»</t>
  </si>
  <si>
    <t>Контрольная точка 5.3. «Произведена оплата оказанных услуг по заключенным контрактам »</t>
  </si>
  <si>
    <t xml:space="preserve">6. Мероприятие (результат) «Приобретены лекарственные препараты, в том числе для обезболивания, пациентов, получающих паллиативную медицинскую помощь» </t>
  </si>
  <si>
    <t xml:space="preserve">       Контрольная точка 7.1. «Утверждено государственное задание на оказание государственных услуг (выполнение работ) »</t>
  </si>
  <si>
    <t xml:space="preserve">       Контрольная точка 7.2. «Заключено соглашение о порядке и условиях предоставления субсидии на выполнение государственных услуг (выполнение работ) »</t>
  </si>
  <si>
    <t xml:space="preserve">       Контрольная точка 7.3. «Предоставлен предварительный годовой отчет о выполнении государственного задания»</t>
  </si>
  <si>
    <t xml:space="preserve">       Контрольная точка 7.4. «Предоставлен годовой отчет о выполнении соглашения о порядке и условиях предоставления субсидии на выполнение государственного задания на оказание госдарственных услуг (выполнение работ)»</t>
  </si>
  <si>
    <t xml:space="preserve">8. Мероприятие (результат) «Оказана специализированная медицинская помощь (за исключением высокотехнологичной медицинской помощи), включенная в базовую и сверхбазовую программу обязательного медицинского страхования» </t>
  </si>
  <si>
    <t>Контрольная точка 8.1. «Предоставлен отчет о выполнении мероприятий в рамках Государственной программы «Здравоохранения» в части средств ТФОМС Мурманской области за 6 месяцев</t>
  </si>
  <si>
    <t>Контрольная точка 8.2. «Предоставлен отчет о выполнении мероприятий в рамках Государственной программы «Здравоохранения» в части средств ТФОМС Мурманской области за 9 месяцев</t>
  </si>
  <si>
    <t>Контрольная точка 8.3. «Предоставлен отчет о выполнении мероприятий в рамках Государственной программы «Здравоохранения» в части средств ТФОМС Мурманской области за год</t>
  </si>
  <si>
    <t xml:space="preserve">1. Мероприятие (результат) «Осуществлено финансовое обеспечение затрат на оплату медицинских услуг по оказанию  специализированной, в том числе высокотехнологичной, медицинской помощи в медицинских организациях, расположенных за пределами региона, в том числе по пересадке донорских органов» </t>
  </si>
  <si>
    <t xml:space="preserve">3. Мероприятие (результат) «Оказана высокотехнологичная медицинская помощь, включенная в базовую программу обязательного медицинского страхования» </t>
  </si>
  <si>
    <t xml:space="preserve">1. Мероприятие (результат) «Осуществлено финансовое обеспечение затрат на транспортировку в медицинские организации Мурманской области отдельных категорий граждан» </t>
  </si>
  <si>
    <t xml:space="preserve">3. Мероприятие (результат) «Осуществлена скорая медицинская помощь, включенная в базовую и сверхбазовую программу обязательного медицинского страхования» </t>
  </si>
  <si>
    <t>Контрольная точка 3.1. «Реализовано мероприятие в первом полугодии»</t>
  </si>
  <si>
    <t>Контрольная точка 3.2. «Предоставлен отчет о выполнении мероприятий в рамках Государственной программы «Здравоохранения» в части средств ТФОМС Мурманской области за 6 месяцев</t>
  </si>
  <si>
    <t>Контрольная точка 3.3. «Реализовано мероприятие за 9 месяцев»</t>
  </si>
  <si>
    <t>Контрольная точка 3.4. «Предоставлен отчет о выполнении мероприятий в рамках Государственной программы «Здравоохранения» в части средств ТФОМС Мурманской области за 9 месяцев</t>
  </si>
  <si>
    <t>Контрольная точка 3.5. «Реализовано мероприятие за год»</t>
  </si>
  <si>
    <t>Контрольная точка 3.6. «Предоставлен отчет о выполнении мероприятий в рамках Государственной программы «Здравоохранения» в части средств ТФОМС Мурманской области за год</t>
  </si>
  <si>
    <t xml:space="preserve">6. Мероприятие (результат) «Осуществлено финансовое обеспечение затрат на возмещение расходов по содержанию общежития ГОБУЗ «Мурманская областная детская клиническая больница» </t>
  </si>
  <si>
    <t>7. Мероприятие (результат) «Осуществлено финансовое обеспечение затрат на реализацию мер социальной поддержки педагогических работников государственных областных учреждений Мурманской области»</t>
  </si>
  <si>
    <t>8. Мероприятие (результат) «Предоставлены компенсационные выплаты в размере стоимости платных образовательных услуг по программе ординатуры»</t>
  </si>
  <si>
    <t>Контрольная точка 2.2. «Реализовано мероприятие за год»</t>
  </si>
  <si>
    <t>Контрольная точка 8.1. «Реализовано мероприятие во втором полугодии»</t>
  </si>
  <si>
    <t>Контрольная точка 8.2. «Реализовано мероприятие за год»</t>
  </si>
  <si>
    <t>9. Мероприятие (результат) «Выплачена  стипендия, обучающимся в ординатуре, получившим высшее медицинское образование, заключившим договоры  о получении платных образовательных услуг  по программе ординатуры и о мерах социальной поддержки и трудоустройстве»</t>
  </si>
  <si>
    <t>Контрольная точка 9.1. «Реализовано мероприятие во втором полугодии»</t>
  </si>
  <si>
    <t>Контрольная точка 9.2. «Реализовано мероприятие за год»</t>
  </si>
  <si>
    <t>10. Мероприятие (результат) «Выплачена стипендия студентам, получающим среднее медицинское или фармацевтическое образование, поступившим на обучение на условиях целевого приема и заключившим договор о целевом обучении»</t>
  </si>
  <si>
    <t>Контрольная точка 10.1. «Реализовано мероприятие во втором полугодии»</t>
  </si>
  <si>
    <t>Контрольная точка 10.2. «Реализовано мероприятие за год»</t>
  </si>
  <si>
    <t>11. Мероприятие (результат) «Осуществлено финансовое обеспечение затрат на осуществление компенсационных выплат за аренду (найм) жилого помещения отдельным категориям медицинских работников»</t>
  </si>
  <si>
    <t>ЦС</t>
  </si>
  <si>
    <t>12. Мероприятие (результат) «Осуществлены компенсационные выплаты по оплате проезда от места обучения за пределами Мурманской области к месту прохождения практической подготовки в Мурманской области и обратно для студентов, получающих высшее медицинское или высшее фармацевтическое образование по целевому обучению»</t>
  </si>
  <si>
    <t>Контрольная точка 12.1. «Реализовано мероприятие во втором полугодии»</t>
  </si>
  <si>
    <t>Контрольная точка 12.2. «Реализовано мероприятие за год»</t>
  </si>
  <si>
    <t>13. Мероприятие (результат) «Осуществлены компенсационные выплаты за аренду (найм) жилого помещения в месте прохождения практической подготовки в Мурманской области для студентов, получающих высшее медицинское или высшее фармацевтическое образование по целевому обучению»</t>
  </si>
  <si>
    <t>Контрольная точка 13.1. «Реализовано мероприятие во втором полугодии»</t>
  </si>
  <si>
    <t>Контрольная точка 13.2. «Реализовано мероприятие за год»</t>
  </si>
  <si>
    <t>14. Мероприятие (результат) «Предоставлены поэтапные денежные выплаты врачам-специалистам, трудоустроившимся в медицинские организации, подведомственные Министерству здравоохранения Мурманской области»</t>
  </si>
  <si>
    <t>Контрольная точка 14.1. «Реализовано мероприятие во втором полугодии»</t>
  </si>
  <si>
    <t>Контрольная точка 14.2. «Реализовано мероприятие за год»</t>
  </si>
  <si>
    <t>Мероприятие (результат) «Приобретены автобусы, легковые, грузовые автомобили и специальная техника»</t>
  </si>
  <si>
    <t>Мероприятие (результат) «Приведены объекты здравоохранения в соответствие с требованиями, установленными нормативными правовыми актами, в целях обеспечения медицинской деятельности»</t>
  </si>
  <si>
    <t>Мероприятие (результат) «Обеспечено финансирование выполнения государственного задания на проведение пренатальной (дородовой) диагностики нарушений развития ребенка у беременных женщин, неонатального скрининга»</t>
  </si>
  <si>
    <t>1. Мероприятие (результат) «Обеспечено финансирование выполнения государственного задания на проведение пренатальной (дородовой) диагностики нарушений развития ребенка у беременных женщин, неонатального скрининга», всего, в том числе:</t>
  </si>
  <si>
    <t>1. Мероприятие (результат) «Обеспечено финансирование выполнения государственного задания на проведение пренатальной (дородовой) диагностики нарушений развития ребенка у беременных женщин, неонатального скрининга»</t>
  </si>
  <si>
    <t xml:space="preserve">1. Мероприятие (результат) «Осуществлено финансовое обеспечение затрат на приобретение методических материалов и средств наглядной агитации, сувенирной продукции и значков с логотипом о донорстве» </t>
  </si>
  <si>
    <t xml:space="preserve">2. Мероприятие (результат) «Доноры обеспечены бесплатным питанием с учетом замены бесплатного питания денежной компенсацией и сдачи крови и ее компонентов за плату» </t>
  </si>
  <si>
    <t xml:space="preserve">3. Мероприятие (результат) «Мероприятие (результат) «Осуществлено финансовое обеспечение затрат на приобретение расходного материала, диагностических средств и изделий медицинского назначения для  ГОБУЗ «Мурманская областная станция переливания крови» </t>
  </si>
  <si>
    <t xml:space="preserve">4. Мероприятие (результат) «Обеспечено финансирование выполнения государственного задания на реализацию мероприятий по привлечению населения к донорству, а также  обеспечению заготовки, хранению и переработки крови и ее компонентов» </t>
  </si>
  <si>
    <t xml:space="preserve">       Контрольная точка 2.1. «Утверждено государственное задание на оказание государственных услуг (выполнение работ)»</t>
  </si>
  <si>
    <t xml:space="preserve">       Контрольная точка 2.2. «Заключено соглашение о порядке и условиях предоставления субсидии на выполнение государственных услуг (выполнение работ)»</t>
  </si>
  <si>
    <t xml:space="preserve">3. Мероприятие (результат) «Проведено экстракорпоральное оплодотворение семьям по медицинским показаниям в рамках базовой программы обязательного медицинского страхования» </t>
  </si>
  <si>
    <t>2. Мероприятие (результат) «Реализована программа «Витаминизация» для населения Мурманской области», всего, в том числе:</t>
  </si>
  <si>
    <t>4. Мероприятие (результат) «Обеспечено функционирование Центров здоровья в медицинских организациях области», всего, в том числе:</t>
  </si>
  <si>
    <t>1. Мероприятие (результат) «Организованы и проведены массовые мероприятия, акции, «круглых столов», конференций по вопросам профилактики неинфекционных заболеваний и формирования здорового образа жизни», всего, в том числе:</t>
  </si>
  <si>
    <t>3. Мероприятие (результат) «Осуществлено функционирование Школ здоровья в медицинских организациях области», всего, в том числе:</t>
  </si>
  <si>
    <t>2. Мероприятие (результат) «Реализована программа «Витаминизация» для населения Мурманской области»</t>
  </si>
  <si>
    <t xml:space="preserve">3. Мероприятие (результат) «Осуществлено функционирование Школ здоровья в медицинских организациях области» </t>
  </si>
  <si>
    <t xml:space="preserve">4. Мероприятие (результат) «Обеспечено функционирование Центров здоровья в медицинских организациях области» </t>
  </si>
  <si>
    <t xml:space="preserve">  -</t>
  </si>
  <si>
    <t>Минздрав МО</t>
  </si>
  <si>
    <t>МиРегМО</t>
  </si>
  <si>
    <t>Соисполнитель: Министерство региональной безопасности Мурманской области</t>
  </si>
  <si>
    <t>2. Мероприятие (результат) «Обеспечена деятельность антинаркотической комиссии Мурманской области,  а также проведен мониторинг наркоситуации», всего, в том числе:</t>
  </si>
  <si>
    <t>Соисполнитель: Комитет молодежной политики по Мурманской области</t>
  </si>
  <si>
    <t>4. Мероприятие (результат) «Организованы и проведены акции, фестивали, конкурсы и другие мероприятия по пропаганде здорового образа жизни, вреда наркомании, алкоголизма, токсикомании и табакокурения», всего, в том числе:</t>
  </si>
  <si>
    <t>Мероприятие (результат) «Организованы и проведены массовые мероприятия, акции, «круглых столов», конференций по вопросам профилактики неинфекционных заболеваний и формирования здорового образа жизни»</t>
  </si>
  <si>
    <t>1. Мероприятие (результат) «Организованы и проведены массовые мероприятия, акции, «круглых столов», конференций по вопросам профилактики неинфекционных заболеваний и формирования здорового образа жизни»</t>
  </si>
  <si>
    <t>Мероприятие (результат) «Произведено (приобретено), выпущены материалы по профилактике наркомании,  алкоголизма, токсикомании и   табакокурения, пропаганде здорового образа жизни (брошюры, буклеты, плакаты, профилактические ролики и т.п.)»</t>
  </si>
  <si>
    <t>1. Мероприятие (результат) «Произведено (приобретено), выпущены материалы по профилактике наркомании,  алкоголизма, токсикомании и   табакокурения, пропаганде здорового образа жизни (брошюры, буклеты, плакаты, профилактические ролики и т.п.)», всего, в том числе:</t>
  </si>
  <si>
    <t>Мероприятие (результат) «Обеспечено финансирование выполнения государственного задания по оказанию первичной медико-санитарной помощи»</t>
  </si>
  <si>
    <t>1. Мероприятие (результат) «Обеспечено содержание жилых помещений фельдшерско-акушерских пунктов», всего, в том числе:</t>
  </si>
  <si>
    <t>2. Мероприятие (результат) «Приобретены иммунобиологические медицинские препараты для проведения вакцинации  и диагностических исследований, оборудование для хранения вакцин», всего, в том числе:</t>
  </si>
  <si>
    <t>3. Мероприятие (результат) «Обеспечено финансирование выполнения государственного задания по оказанию первичной медико-санитарной помощи», всего, в том числе:</t>
  </si>
  <si>
    <t>4. Мероприятие (результат) «Организована работа Регионального центра организации первичной медико-санитарной помощи Мурманской области», всего, в том числе:</t>
  </si>
  <si>
    <t>6. Мероприятие (результат) «Оказана первичная медико-санитарная помощь, включенная в базовую и сверхбазовую программу обязательного медицинского страхования», всего, в том числе:</t>
  </si>
  <si>
    <t>7. Мероприятие (результат) «Проведена диспансеризация отдельных категорий граждан», всего, в том числе:</t>
  </si>
  <si>
    <t>1.Мероприятие (результат) «Обеспечено содержание жилых помещений фельдшерско-акушерских пунктов»</t>
  </si>
  <si>
    <t xml:space="preserve">2. Мероприятие (результат) «Приобретены иммунобиологические медицинские препараты для проведения вакцинации  и диагностических исследований, оборудования для хранения вакцин» </t>
  </si>
  <si>
    <t>3. Мероприятие (результат) Обеспечено финансирование выполнения государственного задания по оказанию первичной медико-санитарной помощи»</t>
  </si>
  <si>
    <t xml:space="preserve">       Контрольная точка 3.1. «Утверждено государственное задание на оказание государственных услуг (выполнение работ)»</t>
  </si>
  <si>
    <t>4. Мероприятие (результат) «Организована работа Регионального центра организации первичной медико-санитарной помощи Мурманской области»</t>
  </si>
  <si>
    <t>Контрольная точка 4.1. «Заключено соглашение о предоставлении из областного бюджета государственному областному автономному учреждению субсидии на иные цели»</t>
  </si>
  <si>
    <t>Контрольная точка 5.1. «Заключено соглашение о предоставлении из областного бюджета государственному областному бюджетному учреждению субсидии на иные цели»</t>
  </si>
  <si>
    <t>6. Мероприятие (результат) «Оказана первичная медико-санитарная помощь, включенная в базовую и сверхбазовую программу обязательного медицинского страхования»</t>
  </si>
  <si>
    <t>7. Мероприятие (результат) «Проведена диспансеризация отдельных категорий граждан»</t>
  </si>
  <si>
    <t>Мероприятие (результат) «Обеспечено финансирование выполнения государственного задания  в части обеспечения жителей Мурманской области  необходимыми лекарственными препаратами, медицинскими изделиями и специализированными продуктами лечебного питания при амбулаторном лечении»</t>
  </si>
  <si>
    <t>1. Мероприятие (результат) «Осуществлены организационные мероприятия по обеспечению граждан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апластической анемией неуточненной, наследственным дефицитом факторов II (фибриногена), VII (лабильного), X (Стюарта-Прауэра), а также после трансплантации органов и (или) тканей», всего, в том числе:</t>
  </si>
  <si>
    <t>2. Мероприятие (результат) «Приобретены лекарственные препараты, медицинские изделия и специализированные продукты лечебного питания при амбулаторном лечении», всего, в том числе:</t>
  </si>
  <si>
    <t>3. Мероприятие (результат) «Обеспечено финансирование выполнения государственного задания  в части обеспечения жителей Мурманской области  необходимыми лекарственными препаратами, медицинскими изделиями и специализированными продуктами лечебного питания при амбулаторном лечении», всего, в том числе:</t>
  </si>
  <si>
    <t>Контрольная точка 1.1 «Закупка включена в план»</t>
  </si>
  <si>
    <t>План-график</t>
  </si>
  <si>
    <t>Контрольная точка 1.2. «Заключен контракт»</t>
  </si>
  <si>
    <t>Реестр закупок</t>
  </si>
  <si>
    <t>Контрольная точка 1.3. «Внесены сведения в реестр закупок»</t>
  </si>
  <si>
    <t>Контрольная точка 1.4. «Оказаны услуги по заключенным контрактам»</t>
  </si>
  <si>
    <t>Контрольная точка 1.5. «Произведена оплата оказанных услуг по заключенным контрактам »</t>
  </si>
  <si>
    <t>Контрольная точка 1.6. «Обеспечены лекарственными препаратами по рецептам отдельные категории граждан»</t>
  </si>
  <si>
    <t>01.04.2025
01.04.2026
01.04.2027
01.04.2028
01.04.2029
01.04.2030</t>
  </si>
  <si>
    <t>05.08.2025
05.08.2026
05.08.2027
05.08.2028
05.08.2029
05.08.2030</t>
  </si>
  <si>
    <t>Контрольная точка 2.1 «Закупка включена в план»</t>
  </si>
  <si>
    <t>Контрольная точка 2.2. «Заключен контракт»</t>
  </si>
  <si>
    <t>Контрольная точка 2.3. «Внесены сведения в реестр закупок»</t>
  </si>
  <si>
    <t>Контрольная точка 2.4. «Приобретены товары (услуги по заключенным контрактам)»</t>
  </si>
  <si>
    <t>Контрольная точка 2.5. «Произведена оплата поставленных товаров по заключенным контрактам »</t>
  </si>
  <si>
    <t>Контрольная точка 2.6. «Обеспечены лекарственными препаратами по рецептам отдельные категории граждан»</t>
  </si>
  <si>
    <t xml:space="preserve">3. Мероприятие (результат) «Обеспечено финансирование выполнения государственного задания  в части обеспечения жителей Мурманской области  необходимыми лекарственными препаратами, медицинскими изделиями и специализированными продуктами лечебного питания при амбулаторном лечении» </t>
  </si>
  <si>
    <t>Мероприятие (результат) «Обеспечено финансирование выполнения государственного задания по оказанию специализированной медицинской помощи, паллиативной помощи»</t>
  </si>
  <si>
    <t>1. Мероприятие (результат) «Осуществлено финансирование государственных областных бюджетных и автономных учреждений на приобретение лекарственных средств, расходного материала, диагностических средств, изделий медицинского назначения, средств индивидуальной защиты органов дыхания от инфекций, передаваемых воздушно-капельным путем», всего, в том числе:</t>
  </si>
  <si>
    <t>2. Мероприятие (результат) «Созданы и обновлены запасы материальных ценностей мобилизационного и государственного резервов», всего, в том числе:</t>
  </si>
  <si>
    <t>3. Мероприятие (результат) «Приобретены лекарственные препараты, применяемые в условиях стационара, для лечения других редких заболеваний, за исключением орфанных заболеваний», всего, в том числе:</t>
  </si>
  <si>
    <t>5. Мероприятие (результат) «Приобретено оборудование, изделия, мебель и автотранспорт для обеспечения деятельности медицинских организаций, оказывающих паллиативную медицинскую помощь», всего, в том числе:</t>
  </si>
  <si>
    <t>6. Мероприятие (результат) «Приобретены лекарственные препараты, в том числе для обезболивания, пациентов, получающих паллиативную медицинскую помощь», всего, в том числе:</t>
  </si>
  <si>
    <t>7. Мероприятие (результат) «Обеспечено финансирование выполнения государственного задания по оказанию специализированной медицинской помощи, паллиативной помощи», всего, в том числе:</t>
  </si>
  <si>
    <t>8. Мероприятие (результат) «Оказана специализированная медицинская помощь (за исключением высокотехнологичной медицинской помощи), включенная в базовую и сверхбазовую программу обязательного медицинского страхования», всего, в том числе:</t>
  </si>
  <si>
    <t>1. Задача комплекса процессных мероприятий «Профилактика, предупреждение, в том числе посредством вакцинации и вакцинопрофилактики, выявление, лечение заболеваний и травм»</t>
  </si>
  <si>
    <t>1. Задача комплекса процессных мероприятий «Совершенствование оказания специализированной медицинской помощи, паллиативной помощи»</t>
  </si>
  <si>
    <t>Контрольная точка 1.5. «Предоставлен отчет о расходах, источником финансового обеспечения которых
является субсидия на иные цели»</t>
  </si>
  <si>
    <t>Контрольная точка 1.6. «Предоставлен отчет о достижении значений результатов предоставления субсидии на иные цели»</t>
  </si>
  <si>
    <t>Министерство здравоохранения Мурманской области (Панычев Дмитрий Вячеславович)</t>
  </si>
  <si>
    <t xml:space="preserve">Задача комплекса процессных мероприятий «Обеспечение деятельности и выполнение функций Министерства здравоохранения Мурманской области, а также подведомственных учреждений, своевременное перечисление в полном объеме страховых взносов на обязательное медицинское страхование неработающего населения, своевременное перечисление в полном объеме дополнительных видов  и условий оказания медицинской  помощи, не установленных базовой программой ОМС» </t>
  </si>
  <si>
    <t xml:space="preserve">Министерство строительства Мурманской области (Грачиков Алексей Николаевич)
Министерство региональной безопасности Мурманской области (Долгов Артем Николаевич)
Комитет молодежной политики Мурманской области (Чернышева Мария Сергеевна)
</t>
  </si>
  <si>
    <t>Мероприятие (результат) «Созданы и обновлены запасы  материальных ценностей мобилизационного и государственного резервов»</t>
  </si>
  <si>
    <t>Мероприятие (результат) «Приобретено оборудование, изделия, мебель и автотранспорт для обеспечения деятельности медицинских организаций, оказывающих паллиативную медицинскую помощь»</t>
  </si>
  <si>
    <t xml:space="preserve">01.05.2025       01.05.2026
01.05.2027
01.05.2028
01.05.2029
01.05.2030
</t>
  </si>
  <si>
    <t xml:space="preserve">25.05.2025       25.05.2026
25.05.2027
25.05.2028
25.05.2029
25.05.2030
</t>
  </si>
  <si>
    <t xml:space="preserve">05.06.2025       05.06.2026
05.06.2027
05.06.2028
05.06.2029
05.06.2030
</t>
  </si>
  <si>
    <t>Мероприятие (результат) «Осуществлено финансовое обеспечение затрат на оплату медицинских услуг по оказанию  специализированной, в том числе высокотехнологичной, медицинской помощи в медицинских организациях, расположенных за пределами региона, в том числе по пересадке донорских органов»</t>
  </si>
  <si>
    <t>1. Мероприятие (результат) «Осуществлено финансовое обеспечение затрат на оплату медицинских услуг по оказанию  специализированной, в том числе высокотехнологичной, медицинской помощи в медицинских организациях, расположенных за пределами региона, в том числе по пересадке донорских органов», всего, в том числе:</t>
  </si>
  <si>
    <t>3. Мероприятие (результат) «Оказана высокотехнологичная медицинская помощь, включенная в базовую программу обязательного медицинского страхования», всего, в том числе:</t>
  </si>
  <si>
    <t>1. Задача комплекса процессных мероприятий «Совершенствование системы оказания специализированной, в том числе высокотехнологичной, медицинской помощи»</t>
  </si>
  <si>
    <t>Мероприятие (результат) «Обеспечено финансирование выполнения государственного задания на оказание экстренной и скорой медицинской помощи, в том числе санитарно-авиационной»</t>
  </si>
  <si>
    <t>1. Мероприятие (результат) «Осуществлено финансовое обеспечение затрат на транспортировку в медицинские организации Мурманской области отдельных категорий граждан»,  всего, в том числе:</t>
  </si>
  <si>
    <t>2. Мероприятие (результат) «Обеспечено финансирование выполнения государственного задания на оказание экстренной и скорой медицинской помощи, в том числе санитарно-авиационной», всего, в том числе:</t>
  </si>
  <si>
    <t>3. Мероприятие (результат) «Осуществлена скорая медицинская помощь, включенная в базовую и сверхбазовую программу обязательного медицинского страхования», всего, в том числе:</t>
  </si>
  <si>
    <t>1. Задача комплекса процессных мероприятий «Совершенствование системы оказания экстренной и скорой медицинской помощи, в том числе санитарно-авиационной»</t>
  </si>
  <si>
    <t xml:space="preserve">2. Мероприятие (результат) «Обеспечено финансирование выполнения государственного задания на оказание экстренной и скорой медицинской помощи, в том числе санитарно-авиационной» </t>
  </si>
  <si>
    <t xml:space="preserve">3. Перечень мероприятий (результатов) комплекса процессных мероприятий </t>
  </si>
  <si>
    <t>Мероприятие (результат) «Осуществлено финансовое обеспечение затрат на приобретение методических материалов и средств наглядной агитации, сувенирной продукции и значков с логотипом о донорстве»</t>
  </si>
  <si>
    <t>Мероприятие (результат) «Доноры обеспечены бесплатным питанием с учетом замены бесплатного питания денежной компенсацией и сдачи крови и ее компонентов за плату»</t>
  </si>
  <si>
    <t>Мероприятие (результат) «Осуществлено финансовое обеспечение затрат на приобретение расходного материала, диагностических средств и изделий медицинского назначения для  ГОБУЗ «Мурманская областная станция переливания крови»</t>
  </si>
  <si>
    <t>Мероприятие (результат) «Обеспечено финансирование выполнения государственного задания на реализацию мероприятий по привлечению населения к донорству, а также  обеспечению заготовки, хранению и переработки крови и ее компонентов»</t>
  </si>
  <si>
    <t>1. Мероприятие (результат) «Осуществлено финансовое обеспечение затрат на приобретение методических материалов и средств наглядной агитации, сувенирной продукции и значков с логотипом о донорстве»,  всего, в том числе:</t>
  </si>
  <si>
    <t>2. Мероприятие (результат) «Доноры обеспечены бесплатным питанием с учетом замены бесплатного питания денежной компенсацией и сдачи крови и ее компонентов за плату», всего, в том числе:</t>
  </si>
  <si>
    <t>3. Мероприятие (результат) «Осуществлено финансовое обеспечение затрат на приобретение расходного материала, диагностических средств и изделий медицинского назначения для  ГОБУЗ «Мурманская областная станция переливания крови», всего, в том числе:</t>
  </si>
  <si>
    <t>4. Мероприятие (результат) «Обеспечено финансирование выполнения государственного задания на реализацию мероприятий по привлечению населения к донорству, а также  обеспечению заготовки, хранению и переработки крови и ее компонентов», всего, в том числе:</t>
  </si>
  <si>
    <t>1. Задача комплекса процессных мероприятий «Обеспечение деятельности медицинский учреждений, связанных с обеспечением заготовки, хранения, переработки крови и ее компонентов, а также привлечением населения к донорству»</t>
  </si>
  <si>
    <t>Мероприятие (результат) «Обеспечено финансирование выполнения государственного задания на  проведение судебно-медицинской и судебно-психиатрической экспертизы»</t>
  </si>
  <si>
    <t>1. Мероприятие (результат) «Обеспечено финансирование выполнения государственного задания на  проведение судебно-медицинской и судебно-психиатрической экспертизы», всего, в том числе:</t>
  </si>
  <si>
    <t xml:space="preserve">1. Мероприятие (результат) «Обеспечено финансирование выполнения государственного задания на  проведение судебно-медицинской и судебно-психиатрической экспертизы» </t>
  </si>
  <si>
    <t>Мероприятие (результат) «Обеспечено финансирование выполнения государственного задания на проведение мероприятий, направленных на улучшение качества медицинской помощи, в том числе выполнение научно-исследовательской работы  по оценке системы здравоохранения Мурманской области и разработке рекомендаций по повышению ее эффективности»</t>
  </si>
  <si>
    <t>1. Мероприятие (результат) «Обеспечено финансирование выполнения государственного задания на проведение мероприятий, направленных на улучшение качества медицинской помощи, в том числе выполнение научно-исследовательской работы  по оценке системы здравоохранения Мурманской области и разработке рекомендаций по повышению ее эффективности», всего, в том числе:</t>
  </si>
  <si>
    <t>1. Задача комплекса процессных мероприятий «Повышение качества оказания медицинской помощи населению»</t>
  </si>
  <si>
    <t xml:space="preserve">1. Мероприятие (результат) «Обеспечено финансирование выполнения государственного задания на проведение мероприятий, направленных на улучшение качества медицинской помощи, в том числе выполнение научно-исследовательской работы  по оценке системы здравоохранения Мурманской области и разработке рекомендаций по повышению ее эффективности» </t>
  </si>
  <si>
    <t>Мероприятие (результат) «Осуществлено финансовое обеспечение затрат на проведение массового обследования новорожденных на врожденные и (или) наследственные заболевания (расширенный неонатальный скрининг)»</t>
  </si>
  <si>
    <t xml:space="preserve"> Мероприятие (результат) «Обеспечено финансирование выполнения государственного задания на проведение пренатальной (дородовой) диагностики нарушений развития ребенка у беременных женщин, неонатального скрининга»</t>
  </si>
  <si>
    <t>1. Мероприятие (результат) «Осуществлено финансовое обеспечение затрат на проведение массового обследования новорожденных на врожденные и (или) наследственные заболевания (расширенный неонатальный скрининг)», всего, в том числе:</t>
  </si>
  <si>
    <t>2. Мероприятие (результат) «Обеспечено финансирование выполнения государственного задания на проведение пренатальной (дородовой) диагностики нарушений развития ребенка у беременных женщин, неонатального скрининга», всего, в том числе:</t>
  </si>
  <si>
    <t>3. Мероприятие (результат) «Проведено экстракорпоральное оплодотворение семьям по медицинским показаниям в рамках базовой программы обязательного медицинского страхования», всего, в том числе:</t>
  </si>
  <si>
    <t>1. Задача комплекса процессных мероприятий «Создание системы раннего выявления и коррекции нарушений развития ребенка»</t>
  </si>
  <si>
    <t xml:space="preserve">1. Мероприятие (результат) «Осуществлено финансовое обеспечение затрат на проведение массового обследования новорожденных на врожденные и (или) наследственные заболевания (расширенный неонатальный скрининг)» </t>
  </si>
  <si>
    <t xml:space="preserve">2. Мероприятие (результат) «Обеспечено финансирование выполнения государственного задания на проведение пренатальной (дородовой) диагностики нарушений развития ребенка у беременных женщин, неонатального скрининга» </t>
  </si>
  <si>
    <t xml:space="preserve">Иной региональный проект «Строительство и реконструкция зданий учреждений здравоохранения»
(Грачиков Алексей Николаевич - министр строительства Мурманской области)
</t>
  </si>
  <si>
    <t xml:space="preserve">Иной региональный проект «Капитальные ремонты учреждений, подведомственных Министерству здравоохранения Мурманской области»
(Грачиков Алексей Николаевич - министр строительства Мурманской области)
</t>
  </si>
  <si>
    <t>Ранняя диагностика заболеваний, укрепление здоровья населения, а также повышение качества и доступности медицинской помощи</t>
  </si>
  <si>
    <t xml:space="preserve">Раннее выявление и лечение заболевания в целях предупреждения осложнений, в том числе приводящих к инвалидности
</t>
  </si>
  <si>
    <t>Предупреждение распространения вируса гепатита С на территории региона путём достижения постоянного снижения числа новых случаев заболевания среди населения и снижения смертности от заболеваний, ассоциированных с хроническим гепатитом С</t>
  </si>
  <si>
    <t>Обеспечение доступности оказания медицинской помощи по медицинской реабилитации и повышение информированности граждан о её возможностях</t>
  </si>
  <si>
    <t>Совершенствование оказания медицинской помощи матери и ребенку</t>
  </si>
  <si>
    <t>Оснащены (дооснащены и (или) переоснащены) медицинскими изделиями перинатальные центры и родильные дома (отделения)</t>
  </si>
  <si>
    <t>1. Мероприятие (результат) «Реализованы государственные функции Министерства здравоохранения Мурманской области в сфере охраны здоровья», всего, в том числе:</t>
  </si>
  <si>
    <t>2. Мероприятие (результат) «Обеспечена текущая деятельность подведомственных учреждений в части финансового обеспечения расходов учреждений, осуществляющих деятельность в системе ОМС, на выплату районного коэффициента к заработной плате», всего, в том числе:</t>
  </si>
  <si>
    <t>3. Мероприятие (результат) «Обеспечена текущая деятельность подведомственных учреждений в части финансового обеспечение расходов медицинских организаций, осуществляющих деятельность в системе ОМС, связанных с продолжительностью работы в районах Крайнего Севера», всего, в том числе:</t>
  </si>
  <si>
    <t>4. Мероприятие (результат) «Обеспечена текущая деятельность подведомственных учреждений в части уплаты налогов, взносов, сборов и иных платежей в учреждениях, финансируемых за счет средств ОМС», всего, в том числе:</t>
  </si>
  <si>
    <t>5. Мероприятие (результат) «Обеспечена текущая деятельность подведомственных учреждений в части финансового обеспечения компенсационных выплат в размере 25 процентов оклада (должностного оклада) отдельным категориям работников медицинских организаций, оказывающим медицинскую помощь (участвующим в оказании, обеспечивающим оказание медицинской помощи) по диагностике и лечению новой коронавирусной инфекции», всего, в том числе:</t>
  </si>
  <si>
    <t>6. Мероприятие (результат) «Реализованы государственные функции Министерства здравоохранения Мурманской области в сфере охраны здоровья в части проведения сбора и обобщения информации о качестве условий оказания услуг медицинскими организациями в рамках независимой оценки качества условий оказания услуг», всего, в том числе:</t>
  </si>
  <si>
    <t>7.Мероприятие (результат) «Обеспечена текущая деятельность подведомственных учреждений в части дополнительного финансового обеспечения деятельности ГОБУЗ МЦ «Белая Роза» за счет средств областного бюджета», всего, в том числе:</t>
  </si>
  <si>
    <t>8. Мероприятие (результат) «Обеспечена текущая деятельность подведомственных учреждений в части осуществления специальных социальных выплат отдельным категориям медицинских работников медицинских организаций, подведомственных Министерству здравоохранения Мурманской области, обеспечивающих реализацию территориальной программы государственных гарантий Мурманской области», всего, в том числе:</t>
  </si>
  <si>
    <t>10. Мероприятие (результат) «Реализованы государственные функции Министерства здравоохранения Мурманской области в сфере охраны здоровья на уплату страховых взносов на обязательное медицинское страхование неработающего населения Мурманской области», всего, в том числе:</t>
  </si>
  <si>
    <t>11. Мероприятие (результат) «Реализованы государственные функции Министерства здравоохранения Мурманской области в сфере охраны здоровья на финансовое обеспечение видов и условий оказания медицинской помощи не установленных базовой программой ОМС», всего, в том числе:</t>
  </si>
  <si>
    <t>Соисполнители государственной программы</t>
  </si>
  <si>
    <t xml:space="preserve">2021-2030
Этап 1: 2021-2024
Этап 2: 2025-2030
</t>
  </si>
  <si>
    <t>Смертность от туберкулеза, на 100 тыс.населения</t>
  </si>
  <si>
    <t>Смертность населения в трудоспособном возрасте, на 100 тыс.населения</t>
  </si>
  <si>
    <t>НП</t>
  </si>
  <si>
    <t xml:space="preserve">Смертность детей в возрасте 0-4 года., на 1000 родившихся живыми
</t>
  </si>
  <si>
    <t>Смертность детей в возрасте 0-17 лет, на 100000 детей соответствующего возраста</t>
  </si>
  <si>
    <t xml:space="preserve">Срок реализации: 2025 - 2030 </t>
  </si>
  <si>
    <t>Региональный проект «Охрана материнства и детства»
(Панычев Дмитрий Вячеславович - Заместитель Губернатора Мурманской области-министр здравоохранения Мурманской области)</t>
  </si>
  <si>
    <t>7.Ожидаемая продолжительность жизни при рождении</t>
  </si>
  <si>
    <t xml:space="preserve">8. Обеспеченность населения врачами
в государственных (подчинения
субъекта РФ) учреждениях
здравоохранения, на 100 тыс.населения
</t>
  </si>
  <si>
    <t>Региональный проект «Оптимальная для восстановления здоровья медицинская реабилитация»
(Панычев Дмитрий Вячеславович -Заместитель Губернатора Мурманской области-министр здравоохранения Мурманской области)</t>
  </si>
  <si>
    <t xml:space="preserve"> 7. Ожидаемая продолжительность жизни при рождении</t>
  </si>
  <si>
    <t>2. Младенческая смертность
 7. Ожидаемая продолжительность жизни при рождении</t>
  </si>
  <si>
    <t xml:space="preserve">
Организована и проведена профилактика заболеваний, работа по формированию здорового образа жизни </t>
  </si>
  <si>
    <t>Населению оказана первичная медико-санитарной помощь в рамках Территориальной программы государственных гарантий</t>
  </si>
  <si>
    <t xml:space="preserve">
Медицинские организации, лечебно-профилактические и аптечные  организации Мурманской области и города Мурманска обеспечены лекарственными препаратами</t>
  </si>
  <si>
    <t>Совершенствование оказания специализированной медицинской помощи, паллиативной помощи</t>
  </si>
  <si>
    <t>Населению оказана специализированная медицинская помощь, паллиативная помощь</t>
  </si>
  <si>
    <t>Населению оказана высокотехнологичная медицинская помощь</t>
  </si>
  <si>
    <t>Населению оказана скорая медицинская помощь в соответствии с территориальной программой государственных гарантий бесплатного оказания гражданам медицинской помощи</t>
  </si>
  <si>
    <t xml:space="preserve">Проведены судебно-медицинская и судебно-психиатрическая экспертизы </t>
  </si>
  <si>
    <t xml:space="preserve">Проведен ведомственный контроль качества и безопасности медицинской деятельности,
проведено анкетирование, проведена экспертиза документов на осуществление закупок по жизненным показаниям необходимых лекарственных препаратов </t>
  </si>
  <si>
    <t>Создание системы раннего выявления и коррекции нарушений развития ребёнка</t>
  </si>
  <si>
    <t>1. Организован круглосуточный прием, содержание, выхаживание и воспитание детей, оказание медицинской (в том числе психиатрической), социальной и психолого-педагогической помощи детям, находящимся в трудной жизненной ситуации в специализированных домах ребенка</t>
  </si>
  <si>
    <t>Приобретен автотранспорт, приведены объекты здравоохранения в соответствие с требованиями, установленными нормативными правовыми актами</t>
  </si>
  <si>
    <t>Предоставлена социальная поддержка студентам, ординаторам, медицинским работникам</t>
  </si>
  <si>
    <t xml:space="preserve">
1. Организованы: 
циклы повышения квалификации для медицинских работников с высшим и средним медицинским и фармацевтическим образованием. 
обучающие мероприятия для медицинских работников
2. Укомплектованы медицинские организации высококвалифицированными кадрами. 
</t>
  </si>
  <si>
    <t>Обеспечение деятельности и выполнение функций Министерства здравоохранения Мурманской области, а также подведомственных учреждений, своевременное перечисление в полном объеме страховых взносов на обязательное медицинское страхование неработающего населения, своевременное перечисление в полном объеме дополнительных видов  и условий оказания медицинской  помощи, не установленных базовой программой ОМС</t>
  </si>
  <si>
    <t xml:space="preserve">Обеспечена реализация государственных функций в сфере охраны здоровья </t>
  </si>
  <si>
    <t xml:space="preserve">Наименование государственной программы, ответственного исполнителя (соисполнителя) государственной программы, структурного элемента/источник финансового обеспечения
</t>
  </si>
  <si>
    <t xml:space="preserve">Объем финансового обеспечения по годам реализации, тыс. рублей
</t>
  </si>
  <si>
    <t>5. Смертность от туберкулеза, на 100 тыс.населения 7.Ожидаемая продолжительность жизни при рождении</t>
  </si>
  <si>
    <t xml:space="preserve">1. Проведение пренатальных (дородовых) исследований,экстракорпорального оплодотворения по медицинским показаниям в соответствии с территориальной программой государственных гарантий бесплатного оказания гражданам медицинской помощи </t>
  </si>
  <si>
    <t xml:space="preserve">Реализация мероприятий по обеспечению функционирования и развития информационных систем в сфере здравоохранения Мурманской области, развитие информационно-технологической инфраструктуры медицинских организаций, в том числе обеспечение информационного взаимодействия как между медицинскими организациями, так и подсистемами и сервисами регионального сегмента ЕГИСЗ, обеспечение текущей деятельности Минздрава Мурманской области
</t>
  </si>
  <si>
    <t>Обеспечение доступности медицинской помощи и повышение эффективности оказания медицинских услуг населению Мурманской области</t>
  </si>
  <si>
    <t xml:space="preserve"> </t>
  </si>
  <si>
    <t>Доля лиц, обеспеченных лекарственными препаратами в амбулаторных условиях, в общем числе лиц, которые перенесли острое нарушение мозгового кровообращения, инфаркт миокарда, а также которым были выполнены аортокоронарное шунтирование, ангиопластика коронарных артерий со стентированием и катетерная абляция по поводу сердечно-сосудистых заболеваний, находящихся под диспансерным наблюдением</t>
  </si>
  <si>
    <t>Характеристика динамики показателя, метод расчета</t>
  </si>
  <si>
    <t>Алгоритм расчета (формула) с расшифровкой показателей</t>
  </si>
  <si>
    <t>Информационная система / метод сбора информации / код формы отчетности</t>
  </si>
  <si>
    <t>Дата получения фактических значений показателей</t>
  </si>
  <si>
    <t>Ответственный за сбор данных по показателю, субъект статистического учета</t>
  </si>
  <si>
    <t>Смертность населения от всех причин смерти, на 1000 населения</t>
  </si>
  <si>
    <t>Убывание, дискретный метод</t>
  </si>
  <si>
    <t>Статистический бюллетень «Естественное движение населения Российской Федерации»</t>
  </si>
  <si>
    <t>Росстат</t>
  </si>
  <si>
    <t>Смертность населения от болезней системы кровообращения, на 100 тыс. населения</t>
  </si>
  <si>
    <t xml:space="preserve">Убывание, дискретный метод </t>
  </si>
  <si>
    <t>Смертность от туберкулеза, на 100 тыс. населения</t>
  </si>
  <si>
    <t>Смертность населения в трудоспособном возрасте, на 100 тыс. населения</t>
  </si>
  <si>
    <t>данные статистической отчетности, публикуемые на официальном сайте Росстата</t>
  </si>
  <si>
    <t>Возрастание, дискретный метод</t>
  </si>
  <si>
    <t>данные, публикуемые на официальном сайте Мурманскстата</t>
  </si>
  <si>
    <t>Мурманскстат</t>
  </si>
  <si>
    <t>Обеспеченность населения врачами в государственных (подчинения субъекта РФ) учреждениях здравоохранения, на 100 тыс. населения</t>
  </si>
  <si>
    <t>Возрастание, накопительный итог</t>
  </si>
  <si>
    <t>Доля лиц, обеспеченных лекарственными препаратами в амбулаторных условиях, в общем числе лиц, которые перенесли острое нарушение мозгового кровообращения, инфаркт миокарда, а также которым были выполнены аортокоронарное шунтирование, ангиопластика коронарных артерий со стентированием и катетерная абляция по поводу сердечно - сосудистых заболеваний, находящихся под диспансерным наблюдением</t>
  </si>
  <si>
    <t>Иной региональный проект «Капитальный ремонт учреждений, подведомственных Министерству здравоохранения Мурманской области»</t>
  </si>
  <si>
    <r>
      <t>1.1.</t>
    </r>
    <r>
      <rPr>
        <sz val="7"/>
        <color theme="1"/>
        <rFont val="Times New Roman"/>
        <family val="1"/>
        <charset val="204"/>
      </rPr>
      <t xml:space="preserve">   </t>
    </r>
    <r>
      <rPr>
        <sz val="8"/>
        <color theme="1"/>
        <rFont val="Times New Roman"/>
        <family val="1"/>
        <charset val="204"/>
      </rPr>
      <t> </t>
    </r>
  </si>
  <si>
    <t>Количество объектов, отремонтированных в рамках проекта</t>
  </si>
  <si>
    <t>ведомственный мониторинг, выездные проверки</t>
  </si>
  <si>
    <t>ежегодно на 1 февраля</t>
  </si>
  <si>
    <t>Иной региональный проект «Иной региональный проект «Строительство и реконструкция зданий учреждений здравоохранения»»</t>
  </si>
  <si>
    <t>Количество введенных в эксплуатацию объектов здравоохранения</t>
  </si>
  <si>
    <t>ведомственный мониторинг путем получения сведений от подведомственных медицинских организаций</t>
  </si>
  <si>
    <t>ежегодно на 1 марта</t>
  </si>
  <si>
    <t>Роспотребнадзор</t>
  </si>
  <si>
    <t xml:space="preserve">Комплекс процессных мероприятий  «Обеспечение жителей Мурманской области  необходимыми лекарственными препаратами, медицинскими изделиями и специализированными продуктами лечебного питания при амбулаторном лечении» </t>
  </si>
  <si>
    <t>ведомственный мониторинг</t>
  </si>
  <si>
    <t>Учетная форма № 110-у «Карта вызова скорой медицинской помощи»</t>
  </si>
  <si>
    <t>Доля выездов бригад скорой медицинской помощи со временем доезда до больного менее 20 минут</t>
  </si>
  <si>
    <t>Смертность детей в возрасте 0 - 17 лет, на 100000 детей соответствующего возраста</t>
  </si>
  <si>
    <t>ведомственный мониторинг путем сбора отчетности медицинских организаций</t>
  </si>
  <si>
    <t>ведомственный мониторинг путем сбора отчетности медицинских организаций из портала непрерывного медицинского образования</t>
  </si>
  <si>
    <t>П - число осмотренных лиц, человек.
Н - численность населения, человек</t>
  </si>
  <si>
    <t>Возрастание, дискретный методд</t>
  </si>
  <si>
    <r>
      <t>Ко - количество обслуженных рецептов; 
К</t>
    </r>
    <r>
      <rPr>
        <vertAlign val="subscript"/>
        <sz val="8"/>
        <color theme="1"/>
        <rFont val="Times New Roman"/>
        <family val="1"/>
        <charset val="204"/>
      </rPr>
      <t>в</t>
    </r>
    <r>
      <rPr>
        <sz val="8"/>
        <color theme="1"/>
        <rFont val="Times New Roman"/>
        <family val="1"/>
        <charset val="204"/>
      </rPr>
      <t xml:space="preserve"> - количество выписанных рецептов</t>
    </r>
  </si>
  <si>
    <t>15.</t>
  </si>
  <si>
    <t>16.</t>
  </si>
  <si>
    <t>Ув = (КЗДв x 100) / КШДв 
Ув - укомплектованность врачами;
КШДв - количество штатных должностей врачей;
КЗДв - количество занятых физическими лицами должностей врачей</t>
  </si>
  <si>
    <t>Ус = (КЗДс x 100) / КШДс  
Ус - укомплектованность средним медицинским персоналом;
КШДс - количество штатных должностей среднего медицинского персонала;
КЗДс - количество занятых физическими лицами должностей среднего медицинского персонала</t>
  </si>
  <si>
    <t>17.</t>
  </si>
  <si>
    <t>июнь следующего за отчетным годом</t>
  </si>
  <si>
    <t>август следующего за отчетным годом</t>
  </si>
  <si>
    <t>7 числа месяца, следующего за отчетным, 20 января годом, следующего за отчетным</t>
  </si>
  <si>
    <t>до 5 марта годом, следующего за отчетным</t>
  </si>
  <si>
    <t>Смертность детей в возрасте 0 - 4 годом, на 1000 родившихся живыми</t>
  </si>
  <si>
    <t>до 20 января годом, следующего за отчетным</t>
  </si>
  <si>
    <t>5 марта годом, следующего за отчетным периодом</t>
  </si>
  <si>
    <t>февраль следующего за отчетным периодом</t>
  </si>
  <si>
    <t>до 5 марта годом, следующего за отчетным периодом</t>
  </si>
  <si>
    <t>5 марта следующего за отчетным периодом</t>
  </si>
  <si>
    <t>март следующего за отчетным периодом</t>
  </si>
  <si>
    <r>
      <t>Ко - количество обеспеченных лиц;
К</t>
    </r>
    <r>
      <rPr>
        <vertAlign val="subscript"/>
        <sz val="8"/>
        <color theme="1"/>
        <rFont val="Times New Roman"/>
        <family val="1"/>
        <charset val="204"/>
      </rPr>
      <t>в</t>
    </r>
    <r>
      <rPr>
        <sz val="8"/>
        <color theme="1"/>
        <rFont val="Times New Roman"/>
        <family val="1"/>
        <charset val="204"/>
      </rPr>
      <t xml:space="preserve"> - количество лиц, находящихся на диспансерном наблюдении</t>
    </r>
  </si>
  <si>
    <t xml:space="preserve">
К1 - количество врачей;
№ = 10000 тыс. населения;
К2 - численность населения Мурманской области на начало годом</t>
  </si>
  <si>
    <t>К1 - количество объектов с износом 100 %, единиц;
К2 - общее количество объектов, единиц</t>
  </si>
  <si>
    <t xml:space="preserve">М - число выездов бригад скорой медицинской помощи со временем доезда менее 20 минут, единиц;
В - общее число выездов, единиц </t>
  </si>
  <si>
    <t>Форма № 30 Федерального государственного статистического наблюдения, утвержденная приказом Росстата от 25.12.2023 № 681 «Об утверждении форм федерального статистического наблюдения с указаниями по их заполнению для организации Министерством здравоохранения Российской Федерации федерального статистического наблюдения в сфере охраны здоровья»</t>
  </si>
  <si>
    <t>ведомственный мониторинг в единой информационной системе «ЕФАРМА»</t>
  </si>
  <si>
    <t>Форма № 5 Федерального государственного статистического наблюдения, утвержденная приказом Росстата от 30.12.2020 № 867 «Об утверждении форм федерального статистического наблюдения с указаниями по их заполнению для организации Федеральной службой по надзору в сфере защиты прав потребителей и благополучия человека федерального статистического наблюдения за санитарным состоянием субъекта Российской Федерации»</t>
  </si>
  <si>
    <t>А = (В x 100 %) / С 
В - число посещений с профилактической и иными целями детьми в возрасте 0 - 17 лет (стр. 5, гр. 5, табл. 2105, форма № 30);
С - всего посещений детьми в возрасте 0 - 17 лет (стр. 1, гр. 5, табл. 2100, форма № 30)</t>
  </si>
  <si>
    <r>
      <t>На конец</t>
    </r>
    <r>
      <rPr>
        <b/>
        <i/>
        <sz val="7.5"/>
        <color rgb="FF000000"/>
        <rFont val="Times New Roman"/>
        <family val="1"/>
        <charset val="204"/>
      </rPr>
      <t>2025</t>
    </r>
    <r>
      <rPr>
        <b/>
        <sz val="7.5"/>
        <color rgb="FF000000"/>
        <rFont val="Times New Roman"/>
        <family val="1"/>
        <charset val="204"/>
      </rPr>
      <t xml:space="preserve"> года</t>
    </r>
  </si>
  <si>
    <t>Смертность населения от новообразований, на 100 тыс. населения</t>
  </si>
  <si>
    <t xml:space="preserve">Обеспеченность населения врачами
в государственных (подчинения
субъекта РФ) учреждениях
здравоохранения, на 100 тыс. населения
</t>
  </si>
  <si>
    <t xml:space="preserve">20.01.2025
</t>
  </si>
  <si>
    <t xml:space="preserve">10.04.2025
</t>
  </si>
  <si>
    <t xml:space="preserve">15.04.2025
</t>
  </si>
  <si>
    <t xml:space="preserve">10.07.2025
</t>
  </si>
  <si>
    <t xml:space="preserve">15.07.2025
</t>
  </si>
  <si>
    <t xml:space="preserve">10.10.2025
</t>
  </si>
  <si>
    <t xml:space="preserve">15.10.2025
</t>
  </si>
  <si>
    <t xml:space="preserve">
10.01.2026
</t>
  </si>
  <si>
    <t xml:space="preserve">15.01.2026
</t>
  </si>
  <si>
    <t>Мероприятие (результат) «Обеспечено финансирование деятельности врачебного участка на базе ГОБУЗ «Мурманская городская поликлиника №1»</t>
  </si>
  <si>
    <t>5. Мероприятие (результат)«Обеспечено финансирование деятельности врачебного участка на базе ГОБУЗ «Мурманская городская поликлиника №1», всего, в том числе:</t>
  </si>
  <si>
    <t xml:space="preserve">20.01.2025
20.01.2026
</t>
  </si>
  <si>
    <t xml:space="preserve">10.04.2025
10.04.2026
</t>
  </si>
  <si>
    <t xml:space="preserve">15.04.2025
15.04.2026
</t>
  </si>
  <si>
    <t xml:space="preserve">10.07.2025
10.07.2026
</t>
  </si>
  <si>
    <t xml:space="preserve">10.10.2025
10.10.2026
</t>
  </si>
  <si>
    <t xml:space="preserve">15.10.2025
15.10.2026
</t>
  </si>
  <si>
    <t>5. Мероприятие (результат) «Обеспечено финансирование деятельности врачебного участка на базе ГОБУЗ «Мурманская городская поликлиника №1»</t>
  </si>
  <si>
    <t xml:space="preserve">10.10.2025
</t>
  </si>
  <si>
    <t xml:space="preserve"> X</t>
  </si>
  <si>
    <t xml:space="preserve">Задача комплекса процессных мероприятий «Совершенствование оказания специализированной медицинской помощи, паллиативной помощи» </t>
  </si>
  <si>
    <t>4. Мероприятие (результат) «Осуществлено финансовое обеспечение на проведение мероприятий по профилактике инфекционных заболеваний (ВИЧ-инфекции, гепатиты B и C)» , всего, в том числе:</t>
  </si>
  <si>
    <t xml:space="preserve">4. Мероприятие (результат) «Осуществлено финансовое обеспечение на проведение мероприятий по профилактике инфекционных заболеваний (ВИЧ-инфекции, гепатиты B и C)» </t>
  </si>
  <si>
    <t>Обеспечено финансирование выполнения государственного задания по оказанию специализированной медицинской помощи, паллиативной помощи</t>
  </si>
  <si>
    <t xml:space="preserve">7. Мероприятие (результат) «Обеспечено финансирование выполнения государственного задания по оказанию специализированной медицинской помощи, паллиативной помощи» </t>
  </si>
  <si>
    <t>Мероприятие (результат) «Обеспечено финансирование выполнения государственного задания по оказанию специализированной, в том числе высокотехнологичной, медицинской помощи»</t>
  </si>
  <si>
    <t>2. Мероприятие (результат) «Обеспечено финансирование выполнения государственного задания по оказанию специализированной, в том числе высокотехнологичной, медицинской помощи» , всего, в том числе:</t>
  </si>
  <si>
    <t xml:space="preserve">2.Мероприятие (результат) «Обеспечено финансирование выполнения государственного задания по оказанию специализированной, в том числе высокотехнологичной, медицинской помощи» </t>
  </si>
  <si>
    <t>Задача комплекса процессных мероприятий «Обеспечение деятельности медицинских организаций,  связанных с проведением судебно-медицинской и судебно-психиатрической экспертизы»</t>
  </si>
  <si>
    <t>1. Задача комплекса процессных мероприятий «Обеспечение деятельности медицинских организаций,  связанных с проведением судебно-медицинской и судебно-психиатрической экспертизы»</t>
  </si>
  <si>
    <t xml:space="preserve">Министерство здравоохранения Мурманской области
Панычев Д.В. - Заместитель Губернатора Мурманской области - министр здравоохранения Мурманской области </t>
  </si>
  <si>
    <t>Информацион-ная система</t>
  </si>
  <si>
    <t>1. Задача комплекса процессных мероприятий «Развитие системы оказания медицинской помощи матерям и детям »</t>
  </si>
  <si>
    <t>1. Задача комплекса процессных мероприятий «Обновление материльно-технической базы и улучшение технического состояния зданий (объектов) медицинских учрежденией»</t>
  </si>
  <si>
    <t xml:space="preserve">25.01.2025
</t>
  </si>
  <si>
    <t xml:space="preserve">04.04.2025
04.04.2026
04.04.2027
04.04.2028
04.04.2029
04.04.2030
</t>
  </si>
  <si>
    <t xml:space="preserve">04.04.2025
</t>
  </si>
  <si>
    <t xml:space="preserve">04.07.2025
</t>
  </si>
  <si>
    <t xml:space="preserve">04.10.2025
</t>
  </si>
  <si>
    <t xml:space="preserve">15.01.2026
</t>
  </si>
  <si>
    <t>1. Задача комплекса процессных мероприятий «Предоставление социальной поддержки студентам, ординаторам, медицинским работникам»</t>
  </si>
  <si>
    <t xml:space="preserve">
20.07.2027
20.07.2028
20.07.2029
20.07.2030</t>
  </si>
  <si>
    <t>1. Задача комплекса процессных мероприятий «Повышение уровня квалификации, профессиональной компетенции медицинских работников»</t>
  </si>
  <si>
    <t>1. Задача комплекса процессных мероприятий «Совершенствование системы принятия управленческих решений при управлении сферой здравоохранения с применением современных информационных систем »</t>
  </si>
  <si>
    <t xml:space="preserve">Мероприятие (результат) «Обеспечена текущая деятельность подведомственных учреждений в части финансового обеспечения расходов учреждений, осуществляющих деятельность в системе ОМС, на выплату районного коэффициента к заработной плате» </t>
  </si>
  <si>
    <t>Мероприятие (результат) «Обеспечена текущая деятельность подведомственных учреждений в части финансового обеспечение расходов медицинских организаций, осуществляющих деятельность в системе ОМС, связанных с продолжительностью работы в районах Крайнего Севера»</t>
  </si>
  <si>
    <t>Мероприятие (результат) «Обеспечена текущая деятельность подведомственных учреждений в части уплаты налогов, взносов, сборов и иных платежей в учреждениях, финансируемых за счет средств ОМС»</t>
  </si>
  <si>
    <t>Мероприятие (результат) «Обеспечена текущая деятельность подведомственных учреждений в части финансового обеспечения компенсационных выплат в размере 25 процентов оклада (должностного оклада) отдельным категориям работников медицинских организаций, оказывающим медицинскую помощь (участвующим в оказании, обеспечивающим оказание медицинской помощи) по диагностике и лечению новой коронавирусной инфекции»</t>
  </si>
  <si>
    <t xml:space="preserve">Мероприятие (результат) «Реализованы государственные функции Министерства здравоохранения Мурманской области в сфере охраны здоровья в части проведения сбора и обобщения информации о качестве условий оказания услуг медицинскими организациями в рамках независимой оценки качества условий оказания услуг» </t>
  </si>
  <si>
    <t xml:space="preserve">Мероприятие (результат) «Обеспечена текущая деятельность подведомственных учреждений в части дополнительного финансового обеспечения деятельности ГОБУЗ МЦ «Белая Роза» за счет средств областного бюджета» </t>
  </si>
  <si>
    <t xml:space="preserve">Мероприятие (результат) «Обеспечена текущая деятельность подведомственных учреждений в части осуществления специальных социальных выплат отдельным категориям медицинских работников медицинских организаций, подведомственных Министерству здравоохранения Мурманской области, обеспечивающих реализацию территориальной программы государственных гарантий Мурманской области» </t>
  </si>
  <si>
    <t xml:space="preserve">Мероприятие (результат) «Реализованы государственные функции Министерства здравоохранения Мурманской области в сфере охраны здоровья на уплату страховых взносов на обязательное медицинское страхование неработающего населения Мурманской области» </t>
  </si>
  <si>
    <t>Мероприятие (результат) «Реализованы государственные функции Министерства здравоохранения Мурманской области в сфере охраны здоровья на финансовое обеспечение видов и условий оказания медицинской помощи не установленных базовой программой ОМС»</t>
  </si>
  <si>
    <t xml:space="preserve">Мероприятие (результат) «Реализованы государственные функции Министерства здравоохранения Мурманской области в сфере охраны здоровья граждан по лицензированию отдельных видов деятельности» </t>
  </si>
  <si>
    <t xml:space="preserve">Мероприятие (результат) «Осуществлена компенсация затрат, произведенных в 2024 году за счет средств обязательного медицинского страхования (выплата повышенного районного коэффициента к заработной плате и  произведенный расходы медицинских организаций, осуществляющих деятельность в системе ОМС, связанных с продолжительностью работы в районах Крайнего Севера)» </t>
  </si>
  <si>
    <t xml:space="preserve">Мероприятие (результат) «Выполнены работы в рамках разработки Стандарта Арктической медицины (на модели Мурманской области)» </t>
  </si>
  <si>
    <t>12. Мероприятие (результат) «Реализованы государственные функции Министерства здравоохранения Мурманской области в сфере охраны здоровья граждан по лицензированию отдельных видов деятельности», всего, в том числе:</t>
  </si>
  <si>
    <t>13. Мероприятие (результат) «Осуществлена компенсация затрат, произведенных в 2024 году за счет средств обязательного медицинского страхования (выплата повышенного районного коэффициента к заработной плате и  произведенный расходы медицинских организаций, осуществляющих деятельность в системе ОМС, связанных с продолжительностью работы в районах Крайнего Севера)», всего, в том числе:</t>
  </si>
  <si>
    <t>14. Мероприятие (результат) «Выполнены работы в рамках разработки Стандарта Арктической медицины (на модели Мурманской области)», всего, в том числе:</t>
  </si>
  <si>
    <t>1. Задача комплекса процессных мероприятий «Обеспечение деятельности и выполнение функций Министерства здравоохранения Мурманской области, а также подведомственных учреждений, своевременное перечисление в полном объеме страховых взносов на обязательное медицинское страхование неработающего населения, своевременное перечисление в полном объеме дополнительных видов  и условий оказания медицинской  помощи, не установленных базовой программой ОМС»</t>
  </si>
  <si>
    <t>1. Мероприятие (результат) «Реализованы государственные функции Министерства здравоохранения Мурманской области в сфере охраны здоровья»</t>
  </si>
  <si>
    <t>2. Мероприятие (результат) «Обеспечена текущая деятельность подведомственных учреждений в части финансового обеспечения расходов учреждений, осуществляющих деятельность в системе ОМС, на выплату районного коэффициента к заработной плате»</t>
  </si>
  <si>
    <t>3. Мероприятие (результат) «Обеспечена текущая деятельность подведомственных учреждений в части финансового обеспечение расходов медицинских организаций, осуществляющих деятельность в системе ОМС, связанных с продолжительностью работы в районах Крайнего Севера» 3</t>
  </si>
  <si>
    <t xml:space="preserve">4. Мероприятие (результат) «Обеспечена текущая деятельность подведомственных учреждений в части уплаты налогов, взносов, сборов и иных платежей в учреждениях, финансируемых за счет средств ОМС» </t>
  </si>
  <si>
    <t xml:space="preserve">5. Мероприятие (результат) «Обеспечена текущая деятельность подведомственных учреждений в части финансового обеспечения компенсационных выплат в размере 25 процентов оклада (должностного оклада) отдельным категориям работников медицинских организаций, оказывающим медицинскую помощь (участвующим в оказании, обеспечивающим оказание медицинской помощи) по диагностике и лечению новой коронавирусной инфекции» </t>
  </si>
  <si>
    <t xml:space="preserve">6. Мероприятие (результат) «Реализованы государственные функции Министерства здравоохранения Мурманской области в сфере охраны здоровья в части проведения сбора и обобщения информации о качестве условий оказания услуг медицинскими организациями в рамках независимой оценки качества условий оказания услуг» </t>
  </si>
  <si>
    <t xml:space="preserve">7. Мероприятие (результат) «Обеспечена текущая деятельность подведомственных учреждений в части дополнительного финансового обеспечения деятельности ГОБУЗ МЦ «Белая Роза» за счет средств областного бюджета» </t>
  </si>
  <si>
    <t xml:space="preserve">8. Мероприятие (результат) «Обеспечена текущая деятельность подведомственных учреждений в части осуществления специальных социальных выплат отдельным категориям медицинских работников медицинских организаций, подведомственных Министерству здравоохранения Мурманской области, обеспечивающих реализацию территориальной программы государственных гарантий Мурманской области» </t>
  </si>
  <si>
    <t xml:space="preserve">10. Мероприятие (результат) «Реализованы государственные функции Министерства здравоохранения Мурманской области в сфере охраны здоровья на уплату страховых взносов на обязательное медицинское страхование неработающего населения Мурманской области» </t>
  </si>
  <si>
    <t xml:space="preserve">11. Мероприятие (результат) «Реализованы государственные функции Министерства здравоохранения Мурманской области в сфере охраны здоровья на финансовое обеспечение видов и условий оказания медицинской помощи не установленных базовой программой ОМС» </t>
  </si>
  <si>
    <t xml:space="preserve">12. Мероприятие (результат) «Реализованы государственные функции Министерства здравоохранения Мурманской области в сфере охраны здоровья граждан по лицензированию отдельных видов деятельности» </t>
  </si>
  <si>
    <t xml:space="preserve">13. Мероприятие (результат) «Осуществлена компенсация затрат, произведенных в 2024 году за счет средств обязательного медицинского страхования (выплата повышенного районного коэффициента к заработной плате и  произведенный расходы медицинских организаций, осуществляющих деятельность в системе ОМС, связанных с продолжительностью работы в районах Крайнего Севера)» </t>
  </si>
  <si>
    <t>14. Мероприятие (результат) «Выполнены работы в рамках разработки Стандарта Арктической медицины (на модели Мурманской области)»</t>
  </si>
  <si>
    <t>Региональный проект «Совершенствование экстренной медицинской помощи»
(Панычев Дмитрий Вячеславович - заместитель Губернатора Мурманской области - министр здравоохранения Мурманской области)</t>
  </si>
  <si>
    <t>Региональный проект «Здоровье для каждого»
(Панычев Дмитрий Вячеславович - заместитель Губернатора Мурманской области - министр здравоохранения Мурманской области)</t>
  </si>
  <si>
    <t>Региональный проект «Борьба с сердечно-сосудистыми заболеваниями»
(Панычев Дмитрий Вячеславович - заместитель Губернатора Мурманской области - министр здравоохранения Мурманской области)</t>
  </si>
  <si>
    <t>Региональный проект «Борьба с сахарным диабетом»
(Панычев Дмитрий Вячеславович - заместитель Губернатора Мурманской области - министр здравоохранения Мурманской области)</t>
  </si>
  <si>
    <t>Региональный проект «Борьба с гепатитом С и минимизация рисков распространения данного заболевания»
(Панычев Дмитрий Вячеславович - заместитель Губернатора Мурманской области - министр здравоохранения Мурманской области)</t>
  </si>
  <si>
    <t>Региональный проект «Модернизация первичного звена здравоохранения Российской Федерации»
(Панычев Дмитрий Вячеславович - заместитель Губернатора Мурманской области - министр здравоохранения Мурманской области)</t>
  </si>
  <si>
    <t>Региональный проект «Медицинские кадры»
(Панычев Дмитрий Вячеславович - заместитель Губернатора Мурманской области - министр здравоохранения Мурманской области)</t>
  </si>
  <si>
    <t>МинРег</t>
  </si>
  <si>
    <t>Комитет молодежной политики МО</t>
  </si>
  <si>
    <t>1. Мероприятие (результат) «Произведено (приобретено), выпущены материалы по профилактике наркомании,  алкоголизма, токсикомании и   табакокурения, пропаганде здорового образа жизни (брошюры, буклеты, плакаты, профилактические ролики и т.п.)»</t>
  </si>
  <si>
    <t>3. Мероприятие (результат) «Подготовлены специалисты и представители общественных организаций, вовлеченные в работу по профилактике наркомании, алкоголизма, токсикомании и табакокурения», всего, в том числе:</t>
  </si>
  <si>
    <t>Подготовлены специалисты и представители общественных организаций, вовлеченные в работу по профилактике наркомании, алкоголизма, токсикомании и табакокурения</t>
  </si>
  <si>
    <t xml:space="preserve">2. Мероприятие (результат) «Обеспечена деятельность антинаркотической комиссии Мурманской области,  а также проведен мониторинг наркоситуации» </t>
  </si>
  <si>
    <t>3. Мероприятие (результат) «Подготовлены специалисты и представители общественных организаций, вовлеченные в работу по профилактике наркомании, алкоголизма, токсикомании и табакокурения»</t>
  </si>
  <si>
    <t xml:space="preserve">
30.06.2025
30.06.2026
30.06.2027
30.06.2028
30.06.2029
30.06.2030</t>
  </si>
  <si>
    <t xml:space="preserve">       Контрольная точка 3.2 «Приобретены товары (услуги)»</t>
  </si>
  <si>
    <t xml:space="preserve">       Контрольная точка 3.1. «Заключен контракт на закупку товаров, работ, услуг»</t>
  </si>
  <si>
    <t xml:space="preserve">30.09.2025
</t>
  </si>
  <si>
    <t xml:space="preserve">25.12.2025
</t>
  </si>
  <si>
    <t xml:space="preserve">4. Мероприятие (результат) «Организованы и проведены акции, фестивали, конкурсы и другие мероприятия по пропаганде здорового образа жизни, вреда наркомании, алкоголизма, токсикомании и табакокурения» </t>
  </si>
  <si>
    <t>Долгов А.Н., Заместитель Губернатора Мурманской области - министр региональной безопасности Мурманской области</t>
  </si>
  <si>
    <t xml:space="preserve">15.01.2026
15.01.2027
</t>
  </si>
  <si>
    <t>15.01.2026
15.01.2027</t>
  </si>
  <si>
    <t xml:space="preserve">
25.12.2027
25.12.2028
25.12.2029
25.12.2030</t>
  </si>
  <si>
    <t>Обеспечено финансирование выполнения государственного задания в сфере охраны здоровья</t>
  </si>
  <si>
    <t xml:space="preserve">Мероприятие (результат) «Обеспечено финансирование выполнения государственного задания в сфере охраны здоровья» </t>
  </si>
  <si>
    <t>9.Мероприятие (результат) «Обеспечено финансирование выполнения государственного задания в сфере охраны здоровья», всего, в том числе:</t>
  </si>
  <si>
    <t>9. Мероприятие (результат) «Обеспечено финансирование выполнения государственного задания в сфере охраны здоровья»</t>
  </si>
  <si>
    <t xml:space="preserve">       Контрольная точка 9.1. «Утверждено государственное задание на оказание государственных услуг (выполнение работ) »</t>
  </si>
  <si>
    <t xml:space="preserve">       Контрольная точка 9.2. «Заключено соглашение о порядке и условиях предоставления субсидии на выполнение государственных услуг (выполнение работ) »</t>
  </si>
  <si>
    <t xml:space="preserve">       Контрольная точка 9.3. «Предоставлен предварительный годовой отчет о выполнении государственного задания»</t>
  </si>
  <si>
    <t xml:space="preserve">       Контрольная точка 9.4. «Предоставлен годовой отчет о выполнении соглашения о порядке и условиях предоставления субсидии на выполнение государственного задания на оказание госдарственных услуг (выполнение работ)»</t>
  </si>
  <si>
    <t>Контрольная точка 13.1. «Заключено соглашение о предоставлении из областного бюджета государственному областному бюджетному (автономному) учреждению целевой субсидии»</t>
  </si>
  <si>
    <t>Контрольная точка 13.2. «Предоставлен отчет о расходах, источником финансового обеспечения которых
является целевая субсидия за 1 квартал»</t>
  </si>
  <si>
    <t>Контрольная точка 13.3. «Предоставлен отчет о достижении значений результатов предоставления субсидии за 1 квартал»</t>
  </si>
  <si>
    <t>Контрольная точка 13.4. «Предоставлен отчет о расходах, источником финансового обеспечения которых
является целевая субсидия за 2 квартал»</t>
  </si>
  <si>
    <t>Контрольная точка 13.5. «Предоставлен отчет о достижении значений результатов предоставления субсидии за 2 квартал»</t>
  </si>
  <si>
    <t>Контрольная точка 13.6. «Предоставлен отчет о расходах, источником финансового обеспечения которых
является целевая субсидия за 3 квартал»</t>
  </si>
  <si>
    <t>Контрольная точка 13.7. «Предоставлен отчет о достижении значений результатов предоставления субсидии за 3 квартал»</t>
  </si>
  <si>
    <t>Контрольная точка 13.8. «Предоставлен годовой отчет о расходах, источником финансового обеспечения которых
является целевая субсидия»</t>
  </si>
  <si>
    <t>Контрольная точка 13.9. «Предоставлен годовой отчет о достижении значений результатов предоставления субсидии»</t>
  </si>
  <si>
    <t>Контрольная точка 13.10. «Предоставлен годовой отчет о реализации плана мероприятий по достижению результатов предоставления субсидии»</t>
  </si>
  <si>
    <t>Контрольная точка 14.1. «Заключено соглашение о предоставлении из областного бюджета государственному областному бюджетному (автономному) учреждению целевой субсидии»</t>
  </si>
  <si>
    <t>Контрольная точка 14.2. «Предоставлен отчет о расходах, источником финансового обеспечения которых
является целевая субсидия за 1 квартал»</t>
  </si>
  <si>
    <t>Контрольная точка 14.3. «Предоставлен отчет о достижении значений результатов предоставления субсидии за 1 квартал»</t>
  </si>
  <si>
    <t>Контрольная точка 14.4. «Предоставлен отчет о расходах, источником финансового обеспечения которых
является целевая субсидия за 2 квартал»</t>
  </si>
  <si>
    <t>Контрольная точка 14.5. «Предоставлен отчет о достижении значений результатов предоставления субсидии за 2 квартал»</t>
  </si>
  <si>
    <t>Контрольная точка 14.6. «Предоставлен отчет о расходах, источником финансового обеспечения которых
является целевая субсидия за 3 квартал»</t>
  </si>
  <si>
    <t>Контрольная точка 14.7. «Предоставлен отчет о достижении значений результатов предоставления субсидии за 3 квартал»</t>
  </si>
  <si>
    <t>Контрольная точка 14.8. «Предоставлен годовой отчет о расходах, источником финансового обеспечения которых
является целевая субсидия»</t>
  </si>
  <si>
    <t>Контрольная точка 14.9. «Предоставлен годовой отчет о достижении значений результатов предоставления субсидии»</t>
  </si>
  <si>
    <t>Контрольная точка 14.10. «Предоставлен годовой отчет о реализации плана мероприятий по достижению результатов предоставления субсидии»</t>
  </si>
  <si>
    <t>5. План реализации комплекса процессных мероприятий</t>
  </si>
  <si>
    <t>Комитет молодежной политики Мурманской области - Чернышова М.С. - председатель Комитета молодежной политики Мурманской области 
Министерство региональной безопасности Мурманской области - Долгов А.Н.- заместитель Губернатора Мурманской области - министр региональной безопасности Мурманской области</t>
  </si>
  <si>
    <t>Контрольная точка 2.1.«Обеспечена реализация мероприятия в первом полугодии»</t>
  </si>
  <si>
    <t>Контрольная точка 2.2. «Обеспечена реализация мероприятия во втором полугодии»</t>
  </si>
  <si>
    <t xml:space="preserve">4. Финансовое обеспечение комплекса процессных мероприятий </t>
  </si>
  <si>
    <t>февраль года, следующего за отчетным периодом</t>
  </si>
  <si>
    <t>Количество приобретенного оборудования, мебели и укладок для оказания медицинской помощи в целях обеспечения деятельности учреждений, подведомственных Министерству здравоохранения Мурманской области</t>
  </si>
  <si>
    <t xml:space="preserve">ведомственный мониторинг путем получения сведений от подведомственных медицинских организаций
</t>
  </si>
  <si>
    <t xml:space="preserve"> ведомственный мониторинг путем получения сведений от подведомственных медицинских организаций</t>
  </si>
  <si>
    <t>НОВЫЙ ПОКАЗАТЕЛЬ</t>
  </si>
  <si>
    <t>накопительный метод</t>
  </si>
  <si>
    <t>Мероприятие (результат) «Приобретены оборудование, мебель и укладки для оказания медицинской помощи в целях обеспечения деятельности учреждений, подведомственных Министерству здравоохранения Мурманской области»</t>
  </si>
  <si>
    <t>К13_1</t>
  </si>
  <si>
    <t>новое мероприятие 1-ПП от 09.01.2025</t>
  </si>
  <si>
    <t>Предоставление целевой субсидии на приобретение оборудования, мебели и укладок для оказания медицинской помощи в целях обеспечения деятельности учреждений, подведомственных Министерству здравоохранения Мурманской области.</t>
  </si>
  <si>
    <t>4. Финансовое обеспечение комплекса процессных мероприятий «Укрепление материально-технической базы учреждений здравоохранения»</t>
  </si>
  <si>
    <t>1. Мероприятие (результат) «Приобретены оборудование, мебель и укладки для оказания медицинской помощи в целях обеспечения деятельности учреждений, подведомственных Министерству здравоохранения Мурманской области», всего, в том числе:</t>
  </si>
  <si>
    <r>
      <t>2.</t>
    </r>
    <r>
      <rPr>
        <b/>
        <sz val="12"/>
        <rFont val="Times New Roman"/>
        <family val="1"/>
        <charset val="204"/>
      </rPr>
      <t xml:space="preserve"> Мероприятие (результат) «Приведены объекты здравоохранения в соответствие с требованиями, установленными нормативными правовыми актами, в целях обеспечения медицинской деятельности», всего,</t>
    </r>
    <r>
      <rPr>
        <b/>
        <sz val="12"/>
        <color theme="1"/>
        <rFont val="Times New Roman"/>
        <family val="1"/>
        <charset val="204"/>
      </rPr>
      <t xml:space="preserve"> в том числе:</t>
    </r>
  </si>
  <si>
    <t>3. Мероприятие (результат) «Приобретены автобусы, легковые, грузовые автомобили и специальная техника», в том числе:</t>
  </si>
  <si>
    <r>
      <t>5. План реализации комплекса процессных мероприятий в 2025</t>
    </r>
    <r>
      <rPr>
        <b/>
        <i/>
        <sz val="12"/>
        <color theme="1"/>
        <rFont val="Times New Roman"/>
        <family val="1"/>
        <charset val="204"/>
      </rPr>
      <t xml:space="preserve"> </t>
    </r>
    <r>
      <rPr>
        <b/>
        <sz val="12"/>
        <color theme="1"/>
        <rFont val="Times New Roman"/>
        <family val="1"/>
        <charset val="204"/>
      </rPr>
      <t>году</t>
    </r>
  </si>
  <si>
    <t>1. Мероприятие (результат) «Приобретены оборудование, мебель и укладки для оказания медицинской помощи в целях обеспечения деятельности учреждений, подведомственных Министерству здравоохранения Мурманской области»</t>
  </si>
  <si>
    <t xml:space="preserve">03.04.2025
</t>
  </si>
  <si>
    <t xml:space="preserve">03.07.2025
</t>
  </si>
  <si>
    <t xml:space="preserve">03.10.2025
</t>
  </si>
  <si>
    <t>2. Мероприятие (результат) «Приведены объекты здравоохранения в соответствие с требованиями, установленными нормативными правовыми актами, в целях обеспечения медицинской деятельности»</t>
  </si>
  <si>
    <t>3. «Приобретены автобусы, легковые, грузовые автомобили и специальная техника»</t>
  </si>
  <si>
    <t>Контрольная точка 3.1. «Заключено соглашение о предоставлении из областного бюджета государственным областным бюджетным и автономным  учреждениям субсидии на иные цели»</t>
  </si>
  <si>
    <t>Контрольная точка 3.2. «Предоставлен отчет о расходах, источником финансового обеспечения которых
является целевая субсидия»</t>
  </si>
  <si>
    <t>Контрольная точка 3.3. «Предоставлен отчет о достижении значений результатов предоставления субсидии»</t>
  </si>
  <si>
    <t>Контрольная точка 3.4. «Предоставлен отчет о расходах, источником финансового обеспечения которых
является субсидия на иные цели»</t>
  </si>
  <si>
    <t>Контрольная точка 3.5. «Предоставлен отчет о достижении значений результатов предоставления субсидии на иные цели»</t>
  </si>
  <si>
    <t>Отсутствуют</t>
  </si>
  <si>
    <t>Мероприятие (результат) «Реализованы мероприятия по информационной безопасности для обеспечения функционирования информационных систем в сфере здравоохранения»</t>
  </si>
  <si>
    <t>НОВОЕ МЕРОПРИЯТИЕ</t>
  </si>
  <si>
    <t xml:space="preserve">Предоставление государственным областным бюджетным (автономным) учреждениям целевой субсидии на реализацию мероприятий по информационной безопасности </t>
  </si>
  <si>
    <t>4. Финансовое обеспечение комплекса процессных мероприятий «Обеспечение поддержки принятия управленческих решений при управлении сферой здравоохранения с применением современных информационных систем»</t>
  </si>
  <si>
    <t>8. Мероприятие (результат) «Реализованы мероприятия по информационной безопасности для обеспечения функционирования информационных систем в сфере здравоохранения», всего, в том числе:</t>
  </si>
  <si>
    <t xml:space="preserve">8. Мероприятие (результат) «Реализованы мероприятия по информационной безопасности для обеспечения функционирования информационных систем в сфере здравоохранения» </t>
  </si>
  <si>
    <t>Контрольная точка 8.1. «Заключено соглашение о предоставлении из областного бюджета государственному областному бюджетному (автономному) учреждению целевой субсидии»</t>
  </si>
  <si>
    <t>Контрольная точка 8.2. «Предоставлен отчет о расходах, источником финансового обеспечения которых
является целевая субсидия за 2 квартал»</t>
  </si>
  <si>
    <t>Контрольная точка 8.3. «Предоставлен отчет о достижении значений результатов предоставления субсидии за 2 квартал»</t>
  </si>
  <si>
    <t>Контрольная точка 8.4. «Предоставлен отчет о расходах, источником финансового обеспечения которых
является целевая субсидия за 3 квартал»</t>
  </si>
  <si>
    <t xml:space="preserve">03.10.2025
</t>
  </si>
  <si>
    <t>Контрольная точка 8.5. «Предоставлен отчет о достижении значений результатов предоставления субсидии за 3 квартал»</t>
  </si>
  <si>
    <t>Контрольная точка 8.6. «Предоставлен годовой отчет о расходах, источником финансового обеспечения которых
является целевая субсидия»</t>
  </si>
  <si>
    <t>Контрольная точка 8.7. «Предоставлен годовой отчет о достижении значений результатов предоставления субсидии»</t>
  </si>
  <si>
    <t>Контрольная точка 8.8. «Предоставлен годовой отчет о реализации плана мероприятий по достижению результатов предоставления субсидии»</t>
  </si>
  <si>
    <t>21РДБ00001</t>
  </si>
  <si>
    <t>21РДБ00003</t>
  </si>
  <si>
    <t>21РДБ00004</t>
  </si>
  <si>
    <t>15.1.</t>
  </si>
  <si>
    <t>16.1.</t>
  </si>
  <si>
    <t>17.1.</t>
  </si>
  <si>
    <t>Мероприятие (результат) «Предоставлены единовременные компенсационные выплаты медицинским работникам при трудоустройстве на квотируемые (дефицитные) рабочие места и ежеквартальных денежных выплат в течение первого года работы»</t>
  </si>
  <si>
    <t>Мероприятие (результат) «Проведены  региональные конкурсы профессионального мастерства среди медицинских работников   Мурманской области, выплата премии победителям»</t>
  </si>
  <si>
    <t>Предоставление мер социальной поддержки медицинским работникам</t>
  </si>
  <si>
    <t>16. Мероприятие (результат) «Предоставлены единовременные компенсационные выплаты медицинским работникам при трудоустройстве на квотируемые (дефицитные) рабочие места и ежеквартальных денежных выплат в течение первого года работы»</t>
  </si>
  <si>
    <t>17. Мероприятие (результат) «Проведены  региональные конкурсы профессионального мастерства среди медицинских работников   Мурманской области, выплата премии победителям»</t>
  </si>
  <si>
    <t>Контрольная точка 15.2. «Реализовано мероприятие за год»</t>
  </si>
  <si>
    <t>Контрольная точка 16.2. «Реализовано мероприятие за год»</t>
  </si>
  <si>
    <t>Контрольная точка 17.2. «Реализовано мероприятие за год»</t>
  </si>
  <si>
    <t>Условная  единица</t>
  </si>
  <si>
    <t>14. Мероприятие (результат) «Осуществлены поэтапные денежных выплат врачам-специалистам, трудоустроившимся в медицинские организации, подведомственные Министерству здравоохранения Мурманской области», всего, в том числе:</t>
  </si>
  <si>
    <t>15. Мероприятие (результат) «Выплачена ежемесячная стипендия студентам, обучающимся по договору о целевом обучении по программам специалитета», всего, в том числе:</t>
  </si>
  <si>
    <t>16. Мероприятие (результат) «Предоставлены единовременные компенсационные выплаты медицинским работникам при трудоустройстве на квотируемые (дефицитные) рабочие места и ежеквартальных денежных выплат в течение первого года работы», всего, в том числе:</t>
  </si>
  <si>
    <t>17. Мероприятие (результат) «Проведены  региональные конкурсы профессионального мастерства среди медицинских работников   Мурманской области, выплата премии победителям», всего, в том числе:</t>
  </si>
  <si>
    <t>Контрольная точка 2.1. «Реализовано мероприятие в первом полугодии»</t>
  </si>
  <si>
    <t>Контрольная точка 8.1. «Реализовано мероприятие в первом полугодии»</t>
  </si>
  <si>
    <t>Контрольная точка 9.1. «Реализовано мероприятие в первом полугодии»</t>
  </si>
  <si>
    <t>Контрольная точка 10.1. «Реализовано мероприятие в первом полугодии»</t>
  </si>
  <si>
    <t>Контрольная точка 12.1. «Реализовано мероприятие в первом полугодии»</t>
  </si>
  <si>
    <t>Контрольная точка 13.1. «Реализовано мероприятие в первом полугодии»</t>
  </si>
  <si>
    <t>Контрольная точка 14.1. «Реализовано мероприятие в первом полугодии»</t>
  </si>
  <si>
    <t>Контрольная точка 15.1. «Реализовано мероприятие в первом полугодии»</t>
  </si>
  <si>
    <t>Контрольная точка 16.1. «Реализовано мероприятие в первом полугодии»</t>
  </si>
  <si>
    <t>Контрольная точка 17.1. «Реализовано мероприятие в первом полугодии»</t>
  </si>
  <si>
    <t>15. Мероприятие (результат) «Выплачена ежемесячная стипендия студентам, обучающимся по договору о целевом обучении по программам специалитета»</t>
  </si>
  <si>
    <t>Мероприятие (результат) «Выплачена ежемесячная стипендия студентам, обучающимся по договору о целевом обучении по программам специалитета»</t>
  </si>
  <si>
    <t>Обеспечено финансирование выполнения государственного задания в части обеспечения поддержки принятия управленческих решений при управлении сферой здравоохранения с применением современных информационных систем</t>
  </si>
  <si>
    <t>Реализованы мероприятия по развитию информационно-технологической инфраструктуры учреждений системы здравоохранения</t>
  </si>
  <si>
    <t>Реализованы мероприятия по развитию информационно-технологической инфраструктуры и информационных систем Министерства здравоохранения Мурманской области</t>
  </si>
  <si>
    <t>Мероприятие (результат) «Реализованы мероприятия по развитию информационно-технологической инфраструктуры учреждений системы здравоохранения»</t>
  </si>
  <si>
    <t>Предоставление субсидии подведомственным Министерству здравоохранения Мурманской области учреждениям на финансовое обеспечение выполнения государственного задания в части мероприятий по обеспечению поддержки принятия управленческих решений с применением современных информационных систем</t>
  </si>
  <si>
    <t>Предоставление целевой субсидии подведомственному Министерству здравоохранения Мурманской области учреждению на финнсовое обеспечение работы единого контакт центра по централизованной обработке всех входящих обращений медицинских организаций</t>
  </si>
  <si>
    <t>Реализация мер, направленных на повышение престижности профессии медицинских работников и на стимулирование медицинских работников медицинских организаций Мурманской области, подведомственных исполнительному органу Мурманской области, уполномоченному в сфере охраны здоровья.</t>
  </si>
  <si>
    <t xml:space="preserve">Обеспеченность населения врачами
в государственных (подчинения
субъекта РФ) учреждениях
здравоохранения
</t>
  </si>
  <si>
    <t>3. Министерство региональной безопасности Мурманской области (всего), в том числе:</t>
  </si>
  <si>
    <t>2. Министерство строительства Мурманской области (всего), в том числе:</t>
  </si>
  <si>
    <t>1. Министерство здравоохранения Мурманской области (всего), в том числе:</t>
  </si>
  <si>
    <t>4. Комитет по молодежной политике Мурманской области (всего), в том числе:</t>
  </si>
  <si>
    <t>1. Региональный проект «Совершенствование экстренной медицинской помощи» (всего), в том числе:</t>
  </si>
  <si>
    <t>2. Региональный проект «Здоровье для каждого» (всего), в том числе:</t>
  </si>
  <si>
    <r>
      <t>3. Региональный проект «</t>
    </r>
    <r>
      <rPr>
        <b/>
        <sz val="12"/>
        <rFont val="Times New Roman"/>
        <family val="1"/>
        <charset val="204"/>
      </rPr>
      <t>Борьба с сердечно-сосудистыми заболеваниями</t>
    </r>
    <r>
      <rPr>
        <b/>
        <sz val="12"/>
        <color theme="1"/>
        <rFont val="Times New Roman"/>
        <family val="1"/>
        <charset val="204"/>
      </rPr>
      <t>» (всего), в том числе:</t>
    </r>
  </si>
  <si>
    <r>
      <t>4. Региональный проект «</t>
    </r>
    <r>
      <rPr>
        <b/>
        <sz val="12"/>
        <rFont val="Times New Roman"/>
        <family val="1"/>
        <charset val="204"/>
      </rPr>
      <t>Борьба с сахарным диабетом</t>
    </r>
    <r>
      <rPr>
        <b/>
        <sz val="12"/>
        <color theme="1"/>
        <rFont val="Times New Roman"/>
        <family val="1"/>
        <charset val="204"/>
      </rPr>
      <t>» (всего), в том числе:</t>
    </r>
  </si>
  <si>
    <r>
      <t>5. Региональный проект «</t>
    </r>
    <r>
      <rPr>
        <b/>
        <sz val="12"/>
        <rFont val="Times New Roman"/>
        <family val="1"/>
        <charset val="204"/>
      </rPr>
      <t>Борьба с гепатитом С и минимизация рисков распространения данного заболевания</t>
    </r>
    <r>
      <rPr>
        <b/>
        <sz val="12"/>
        <color theme="1"/>
        <rFont val="Times New Roman"/>
        <family val="1"/>
        <charset val="204"/>
      </rPr>
      <t>» (всего), в том числе:</t>
    </r>
  </si>
  <si>
    <t>6. Региональный проект «Модернизация первичного звена здравоохранения Российской Федерации» (всего), в том числе:</t>
  </si>
  <si>
    <t>7. Региональный проект «Медицинские кадры» (всего), в том числе:</t>
  </si>
  <si>
    <t>8. Региональный проект «Оптимальная для восстановления здоровья медицинская реабилитация» (всего), в том числе:</t>
  </si>
  <si>
    <t>9. Региональный проект «Охрана материнства и детства» (всего), в том числе:</t>
  </si>
  <si>
    <t>1. Иной региональный проект «Строительство и реконструкция зданий учреждений здравоохранения» (всего), в том числе:</t>
  </si>
  <si>
    <t>2. Иной региональный проект «Капитальные ремонты учреждений, подведомственных Министерству здравоохранения Мурманской области» (всего), в том числе:</t>
  </si>
  <si>
    <t>1. Комплекс процессных мероприятий «Организация медицинской профилактики неинфекционных заболеваний» (всего), в том числе:</t>
  </si>
  <si>
    <t>2. Комплекс процессных мероприятий «Формирование негативного отношения к потреблению наркотических средств и психотропных веществ, алкоголя, табакокурению» (всего), в том числе:</t>
  </si>
  <si>
    <t>3. Комплекс процессных мероприятий «Организация оказания первичной медико-санитарной помощи» (всего), в том числе:</t>
  </si>
  <si>
    <t xml:space="preserve">4. Комплекс процессных мероприятий «Обеспечение жителей Мурманской области  необходимыми лекарственными препаратами, медицинскими изделиями и специализированными продуктами лечебного питания при амбулаторном лечении» (всего), в том числе: </t>
  </si>
  <si>
    <t>5. Комплекс процессных мероприятий «Предоставление услуг по оказанию специализированной медицинской помощи, паллиативной помощи» (всего), в том числе:</t>
  </si>
  <si>
    <t>6. Комплекс процессных мероприятий «Предоставление услуг по оказанию специализированной, в том числе высокотехнологичной, медицинской помощи» (всего), в том числе:</t>
  </si>
  <si>
    <t>7. Комплекс процессных мероприятий «Организация оказания экстренной и скорой медицинской помощи, в том числе санитарно-авиационной» (всего), в том числе:</t>
  </si>
  <si>
    <t>8. Комплекс процессных мероприятий «Развитие службы крови и донорства» (всего), в том числе:</t>
  </si>
  <si>
    <t>9. Комплекс процессных мероприятий «Обеспечение проведения судебно-медицинской и судебно-психиатрической экспертизы» (всего), в том числе:</t>
  </si>
  <si>
    <t>10. Комплекс процессных мероприятий «Обеспечение проведения мероприятий, направленных на улучшение качества медицинской помощи, в том числе выполнение научно-исследовательской работы  по оценке системы здравоохранения Мурманской области и разработке рекомендаций по повышению ее эффективности» (всего), в том числе:</t>
  </si>
  <si>
    <t>11. Комплекс процессных мероприятий «Применение современных методик диагностики и лечения матерей и детей» (всего), в том числе:</t>
  </si>
  <si>
    <t>12. Комплекс процессных мероприятий «Обеспечение оказания медицинской помощи матерям и детям, проведения медицинской и медико-социальной реабилитации матерей и детей» (всего), в том числе:</t>
  </si>
  <si>
    <t>13. Комплекс процессных мероприятий «Укрепление материально-технической базы учреждений здравоохранения» (всего), в том числе:</t>
  </si>
  <si>
    <t>14. Комплекс процессных мероприятий «Обеспечение медицинских организаций системы здравоохранения Мурманской области квалифицированными кадрами» (всего), в том числе:</t>
  </si>
  <si>
    <t>15. Комплекс процессных мероприятий «Создание аккредитационно-симуляционного центра на базе ГООАУ ДПО «МОЦПК СЗ» (всего), в том числе:</t>
  </si>
  <si>
    <t xml:space="preserve">16. Комплекс процессных мероприятий «Обеспечение поддержки принятия управленческих решений при управлении сферой здравоохранения с применением современных информационных систем» (всего), в том числе:
</t>
  </si>
  <si>
    <t xml:space="preserve">17. Комплекс процессных мероприятий «Обеспечение реализации государственных функций в сфере охраны здоровья» (всего), в том числе:
</t>
  </si>
  <si>
    <t>193 147 005,2 тыс.руб., в том числе:
Этап I: 82 131 959,8 тыс.руб.
Этап II: 111 015 045,4 тыс.руб.</t>
  </si>
  <si>
    <t>Предоставление целевой субсидии подведомственному Министерству здравоохранения Мурманской области учреждению для медицинского обслуживания государственных служащих Мурманской области на базе ГОБУЗ «Мурманская городская поликлиника №1</t>
  </si>
</sst>
</file>

<file path=xl/styles.xml><?xml version="1.0" encoding="utf-8"?>
<styleSheet xmlns="http://schemas.openxmlformats.org/spreadsheetml/2006/main">
  <numFmts count="3">
    <numFmt numFmtId="164" formatCode="#,##0.0"/>
    <numFmt numFmtId="165" formatCode="0.0"/>
    <numFmt numFmtId="166" formatCode="0.000"/>
  </numFmts>
  <fonts count="82">
    <font>
      <sz val="11"/>
      <color theme="1"/>
      <name val="Calibri"/>
      <scheme val="minor"/>
    </font>
    <font>
      <sz val="11"/>
      <color theme="1"/>
      <name val="Calibri"/>
      <family val="2"/>
      <charset val="204"/>
      <scheme val="minor"/>
    </font>
    <font>
      <sz val="11"/>
      <color theme="1"/>
      <name val="Calibri"/>
      <family val="2"/>
      <charset val="204"/>
      <scheme val="minor"/>
    </font>
    <font>
      <u/>
      <sz val="11"/>
      <color theme="10"/>
      <name val="Calibri"/>
      <family val="2"/>
      <charset val="204"/>
      <scheme val="minor"/>
    </font>
    <font>
      <sz val="12"/>
      <color theme="1"/>
      <name val="Times New Roman"/>
      <family val="1"/>
      <charset val="204"/>
    </font>
    <font>
      <sz val="12"/>
      <name val="Times New Roman"/>
      <family val="1"/>
      <charset val="204"/>
    </font>
    <font>
      <u/>
      <sz val="12"/>
      <color theme="10"/>
      <name val="Times New Roman"/>
      <family val="1"/>
      <charset val="204"/>
    </font>
    <font>
      <sz val="10"/>
      <name val="Times New Roman"/>
      <family val="1"/>
      <charset val="204"/>
    </font>
    <font>
      <i/>
      <sz val="12"/>
      <color theme="1"/>
      <name val="Times New Roman"/>
      <family val="1"/>
      <charset val="204"/>
    </font>
    <font>
      <i/>
      <sz val="10"/>
      <name val="Times New Roman"/>
      <family val="1"/>
      <charset val="204"/>
    </font>
    <font>
      <sz val="12"/>
      <color indexed="2"/>
      <name val="Times New Roman"/>
      <family val="1"/>
      <charset val="204"/>
    </font>
    <font>
      <sz val="10"/>
      <color indexed="2"/>
      <name val="Times New Roman"/>
      <family val="1"/>
      <charset val="204"/>
    </font>
    <font>
      <i/>
      <sz val="12"/>
      <color indexed="2"/>
      <name val="Times New Roman"/>
      <family val="1"/>
      <charset val="204"/>
    </font>
    <font>
      <i/>
      <sz val="10"/>
      <color indexed="2"/>
      <name val="Times New Roman"/>
      <family val="1"/>
      <charset val="204"/>
    </font>
    <font>
      <i/>
      <sz val="12"/>
      <color indexed="64"/>
      <name val="Times New Roman"/>
      <family val="1"/>
      <charset val="204"/>
    </font>
    <font>
      <sz val="12"/>
      <color indexed="64"/>
      <name val="Times New Roman"/>
      <family val="1"/>
      <charset val="204"/>
    </font>
    <font>
      <b/>
      <sz val="12"/>
      <color theme="1"/>
      <name val="Times New Roman"/>
      <family val="1"/>
      <charset val="204"/>
    </font>
    <font>
      <b/>
      <sz val="12"/>
      <name val="Times New Roman"/>
      <family val="1"/>
      <charset val="204"/>
    </font>
    <font>
      <strike/>
      <sz val="12"/>
      <color indexed="2"/>
      <name val="Times New Roman"/>
      <family val="1"/>
      <charset val="204"/>
    </font>
    <font>
      <i/>
      <strike/>
      <sz val="12"/>
      <color indexed="2"/>
      <name val="Times New Roman"/>
      <family val="1"/>
      <charset val="204"/>
    </font>
    <font>
      <i/>
      <sz val="12"/>
      <name val="Times New Roman"/>
      <family val="1"/>
      <charset val="204"/>
    </font>
    <font>
      <vertAlign val="superscript"/>
      <sz val="12"/>
      <color theme="1"/>
      <name val="Times New Roman"/>
      <family val="1"/>
      <charset val="204"/>
    </font>
    <font>
      <b/>
      <i/>
      <sz val="12"/>
      <color theme="1"/>
      <name val="Times New Roman"/>
      <family val="1"/>
      <charset val="204"/>
    </font>
    <font>
      <b/>
      <sz val="9"/>
      <name val="Tahoma"/>
      <family val="2"/>
      <charset val="204"/>
    </font>
    <font>
      <sz val="9"/>
      <name val="Tahoma"/>
      <family val="2"/>
      <charset val="204"/>
    </font>
    <font>
      <b/>
      <sz val="14"/>
      <color theme="1"/>
      <name val="Times New Roman"/>
      <family val="1"/>
      <charset val="204"/>
    </font>
    <font>
      <sz val="11"/>
      <color theme="1"/>
      <name val="Times New Roman"/>
      <family val="1"/>
      <charset val="204"/>
    </font>
    <font>
      <sz val="10"/>
      <color theme="1"/>
      <name val="Times New Roman"/>
      <family val="1"/>
      <charset val="204"/>
    </font>
    <font>
      <sz val="12"/>
      <color rgb="FFFF0000"/>
      <name val="Times New Roman"/>
      <family val="1"/>
      <charset val="204"/>
    </font>
    <font>
      <sz val="9"/>
      <color theme="1"/>
      <name val="Times New Roman"/>
      <family val="1"/>
      <charset val="204"/>
    </font>
    <font>
      <sz val="9"/>
      <color rgb="FFFF0000"/>
      <name val="Times New Roman"/>
      <family val="1"/>
      <charset val="204"/>
    </font>
    <font>
      <sz val="8"/>
      <color theme="1"/>
      <name val="Times New Roman"/>
      <family val="1"/>
      <charset val="204"/>
    </font>
    <font>
      <i/>
      <sz val="11"/>
      <color theme="1"/>
      <name val="Times New Roman"/>
      <family val="1"/>
      <charset val="204"/>
    </font>
    <font>
      <b/>
      <sz val="11"/>
      <color theme="1"/>
      <name val="Times New Roman"/>
      <family val="1"/>
      <charset val="204"/>
    </font>
    <font>
      <b/>
      <sz val="11"/>
      <color theme="1"/>
      <name val="Calibri"/>
      <family val="2"/>
      <charset val="204"/>
      <scheme val="minor"/>
    </font>
    <font>
      <sz val="10"/>
      <color rgb="FF8D1FD1"/>
      <name val="Times New Roman"/>
      <family val="1"/>
      <charset val="204"/>
    </font>
    <font>
      <b/>
      <sz val="11"/>
      <name val="Times New Roman"/>
      <family val="1"/>
      <charset val="204"/>
    </font>
    <font>
      <sz val="12"/>
      <color rgb="FF7030A0"/>
      <name val="Times New Roman"/>
      <family val="1"/>
      <charset val="204"/>
    </font>
    <font>
      <sz val="9"/>
      <color rgb="FF7030A0"/>
      <name val="Times New Roman"/>
      <family val="1"/>
      <charset val="204"/>
    </font>
    <font>
      <sz val="11"/>
      <color rgb="FF7030A0"/>
      <name val="Times New Roman"/>
      <family val="1"/>
      <charset val="204"/>
    </font>
    <font>
      <sz val="10"/>
      <color rgb="FF7030A0"/>
      <name val="Times New Roman"/>
      <family val="1"/>
      <charset val="204"/>
    </font>
    <font>
      <sz val="8"/>
      <color rgb="FF7030A0"/>
      <name val="Times New Roman"/>
      <family val="1"/>
      <charset val="204"/>
    </font>
    <font>
      <sz val="12"/>
      <color rgb="FF00B0F0"/>
      <name val="Times New Roman"/>
      <family val="1"/>
      <charset val="204"/>
    </font>
    <font>
      <sz val="8"/>
      <color rgb="FF00B0F0"/>
      <name val="Times New Roman"/>
      <family val="1"/>
      <charset val="204"/>
    </font>
    <font>
      <sz val="9"/>
      <color rgb="FF00B0F0"/>
      <name val="Times New Roman"/>
      <family val="1"/>
      <charset val="204"/>
    </font>
    <font>
      <sz val="10"/>
      <color rgb="FF00B0F0"/>
      <name val="Times New Roman"/>
      <family val="1"/>
      <charset val="204"/>
    </font>
    <font>
      <i/>
      <sz val="8"/>
      <color rgb="FF00B0F0"/>
      <name val="Times New Roman"/>
      <family val="1"/>
      <charset val="204"/>
    </font>
    <font>
      <b/>
      <i/>
      <sz val="11"/>
      <color theme="1"/>
      <name val="Times New Roman"/>
      <family val="1"/>
      <charset val="204"/>
    </font>
    <font>
      <sz val="12"/>
      <color rgb="FF0033CC"/>
      <name val="Times New Roman"/>
      <family val="1"/>
      <charset val="204"/>
    </font>
    <font>
      <sz val="9"/>
      <color rgb="FF0033CC"/>
      <name val="Times New Roman"/>
      <family val="1"/>
      <charset val="204"/>
    </font>
    <font>
      <sz val="12"/>
      <color rgb="FF0070C0"/>
      <name val="Times New Roman"/>
      <family val="1"/>
      <charset val="204"/>
    </font>
    <font>
      <sz val="8"/>
      <color rgb="FF8D1FD1"/>
      <name val="Times New Roman"/>
      <family val="1"/>
      <charset val="204"/>
    </font>
    <font>
      <sz val="9"/>
      <color theme="8" tint="-0.249977111117893"/>
      <name val="Times New Roman"/>
      <family val="1"/>
      <charset val="204"/>
    </font>
    <font>
      <sz val="8"/>
      <color rgb="FF0070C0"/>
      <name val="Times New Roman"/>
      <family val="1"/>
      <charset val="204"/>
    </font>
    <font>
      <sz val="12"/>
      <color rgb="FF0066FF"/>
      <name val="Times New Roman"/>
      <family val="1"/>
      <charset val="204"/>
    </font>
    <font>
      <sz val="8"/>
      <color rgb="FF0066FF"/>
      <name val="Times New Roman"/>
      <family val="1"/>
      <charset val="204"/>
    </font>
    <font>
      <sz val="8"/>
      <color theme="8" tint="-0.249977111117893"/>
      <name val="Times New Roman"/>
      <family val="1"/>
      <charset val="204"/>
    </font>
    <font>
      <sz val="11"/>
      <color rgb="FF0066FF"/>
      <name val="Times New Roman"/>
      <family val="1"/>
      <charset val="204"/>
    </font>
    <font>
      <sz val="10"/>
      <color rgb="FF0066FF"/>
      <name val="Times New Roman"/>
      <family val="1"/>
      <charset val="204"/>
    </font>
    <font>
      <sz val="9"/>
      <color rgb="FF0066FF"/>
      <name val="Times New Roman"/>
      <family val="1"/>
      <charset val="204"/>
    </font>
    <font>
      <sz val="7.5"/>
      <color theme="1"/>
      <name val="Times New Roman"/>
      <family val="1"/>
      <charset val="204"/>
    </font>
    <font>
      <b/>
      <sz val="8"/>
      <color rgb="FF0066FF"/>
      <name val="Times New Roman"/>
      <family val="1"/>
      <charset val="204"/>
    </font>
    <font>
      <strike/>
      <sz val="8"/>
      <color rgb="FF0066FF"/>
      <name val="Times New Roman"/>
      <family val="1"/>
      <charset val="204"/>
    </font>
    <font>
      <i/>
      <sz val="8"/>
      <color rgb="FF0066FF"/>
      <name val="Times New Roman"/>
      <family val="1"/>
      <charset val="204"/>
    </font>
    <font>
      <sz val="14"/>
      <color rgb="FF0066FF"/>
      <name val="Calibri"/>
      <family val="2"/>
      <charset val="204"/>
      <scheme val="minor"/>
    </font>
    <font>
      <sz val="8"/>
      <color rgb="FF0033CC"/>
      <name val="Times New Roman"/>
      <family val="1"/>
      <charset val="204"/>
    </font>
    <font>
      <sz val="10"/>
      <color rgb="FF0070C0"/>
      <name val="Times New Roman"/>
      <family val="1"/>
      <charset val="204"/>
    </font>
    <font>
      <sz val="11"/>
      <color rgb="FF0070C0"/>
      <name val="Times New Roman"/>
      <family val="1"/>
      <charset val="204"/>
    </font>
    <font>
      <sz val="9"/>
      <color rgb="FF0070C0"/>
      <name val="Times New Roman"/>
      <family val="1"/>
      <charset val="204"/>
    </font>
    <font>
      <sz val="10"/>
      <color rgb="FF000000"/>
      <name val="Times New Roman"/>
      <family val="1"/>
      <charset val="204"/>
    </font>
    <font>
      <sz val="7.5"/>
      <name val="Times New Roman"/>
      <family val="1"/>
      <charset val="204"/>
    </font>
    <font>
      <b/>
      <sz val="7.5"/>
      <color rgb="FF000000"/>
      <name val="Times New Roman"/>
      <family val="1"/>
      <charset val="204"/>
    </font>
    <font>
      <sz val="7.5"/>
      <color rgb="FF000000"/>
      <name val="Times New Roman"/>
      <family val="1"/>
      <charset val="204"/>
    </font>
    <font>
      <b/>
      <i/>
      <sz val="7.5"/>
      <color rgb="FF000000"/>
      <name val="Times New Roman"/>
      <family val="1"/>
      <charset val="204"/>
    </font>
    <font>
      <vertAlign val="subscript"/>
      <sz val="8"/>
      <color theme="1"/>
      <name val="Times New Roman"/>
      <family val="1"/>
      <charset val="204"/>
    </font>
    <font>
      <sz val="7"/>
      <color theme="1"/>
      <name val="Times New Roman"/>
      <family val="1"/>
      <charset val="204"/>
    </font>
    <font>
      <i/>
      <sz val="11"/>
      <color rgb="FF0066FF"/>
      <name val="Calibri"/>
      <family val="2"/>
      <charset val="204"/>
      <scheme val="minor"/>
    </font>
    <font>
      <sz val="10"/>
      <color theme="9" tint="-0.249977111117893"/>
      <name val="Times New Roman"/>
      <family val="1"/>
      <charset val="204"/>
    </font>
    <font>
      <sz val="12"/>
      <color theme="9" tint="-0.249977111117893"/>
      <name val="Times New Roman"/>
      <family val="1"/>
      <charset val="204"/>
    </font>
    <font>
      <sz val="11"/>
      <name val="Times New Roman"/>
      <family val="1"/>
      <charset val="204"/>
    </font>
    <font>
      <i/>
      <sz val="12"/>
      <color rgb="FF7030A0"/>
      <name val="Calibri"/>
      <family val="2"/>
      <charset val="204"/>
      <scheme val="minor"/>
    </font>
    <font>
      <i/>
      <sz val="12"/>
      <color rgb="FF7030A0"/>
      <name val="Times New Roman"/>
      <family val="1"/>
      <charset val="204"/>
    </font>
  </fonts>
  <fills count="34">
    <fill>
      <patternFill patternType="none"/>
    </fill>
    <fill>
      <patternFill patternType="gray125"/>
    </fill>
    <fill>
      <patternFill patternType="solid">
        <fgColor theme="0" tint="-4.9989318521683403E-2"/>
        <bgColor theme="0" tint="-4.9989318521683403E-2"/>
      </patternFill>
    </fill>
    <fill>
      <patternFill patternType="solid">
        <fgColor theme="0" tint="-0.14999847407452621"/>
        <bgColor theme="0" tint="-0.14999847407452621"/>
      </patternFill>
    </fill>
    <fill>
      <patternFill patternType="solid">
        <fgColor indexed="5"/>
        <bgColor indexed="5"/>
      </patternFill>
    </fill>
    <fill>
      <patternFill patternType="solid">
        <fgColor theme="9" tint="0.79998168889431442"/>
        <bgColor theme="9" tint="0.79998168889431442"/>
      </patternFill>
    </fill>
    <fill>
      <patternFill patternType="solid">
        <fgColor theme="0"/>
        <bgColor theme="0"/>
      </patternFill>
    </fill>
    <fill>
      <patternFill patternType="solid">
        <fgColor rgb="FFCCFFCC"/>
        <bgColor indexed="64"/>
      </patternFill>
    </fill>
    <fill>
      <patternFill patternType="solid">
        <fgColor rgb="FFFFFF99"/>
        <bgColor theme="0" tint="-4.9989318521683403E-2"/>
      </patternFill>
    </fill>
    <fill>
      <patternFill patternType="solid">
        <fgColor rgb="FF99E3AB"/>
        <bgColor theme="0" tint="-4.9989318521683403E-2"/>
      </patternFill>
    </fill>
    <fill>
      <patternFill patternType="solid">
        <fgColor rgb="FFFFFF99"/>
        <bgColor indexed="64"/>
      </patternFill>
    </fill>
    <fill>
      <patternFill patternType="solid">
        <fgColor rgb="FFEAEAEA"/>
        <bgColor indexed="64"/>
      </patternFill>
    </fill>
    <fill>
      <patternFill patternType="solid">
        <fgColor rgb="FF99E3AB"/>
        <bgColor indexed="64"/>
      </patternFill>
    </fill>
    <fill>
      <patternFill patternType="solid">
        <fgColor rgb="FFF2F2F2"/>
        <bgColor theme="0" tint="-4.9989318521683403E-2"/>
      </patternFill>
    </fill>
    <fill>
      <patternFill patternType="solid">
        <fgColor rgb="FFF2F2F2"/>
        <bgColor indexed="64"/>
      </patternFill>
    </fill>
    <fill>
      <patternFill patternType="solid">
        <fgColor rgb="FFDDDDDD"/>
        <bgColor theme="0" tint="-4.9989318521683403E-2"/>
      </patternFill>
    </fill>
    <fill>
      <patternFill patternType="solid">
        <fgColor rgb="FFF8F8F8"/>
        <bgColor indexed="64"/>
      </patternFill>
    </fill>
    <fill>
      <patternFill patternType="solid">
        <fgColor rgb="FFDDDDDD"/>
        <bgColor indexed="64"/>
      </patternFill>
    </fill>
    <fill>
      <patternFill patternType="solid">
        <fgColor rgb="FFEAEAEA"/>
        <bgColor theme="0" tint="-4.9989318521683403E-2"/>
      </patternFill>
    </fill>
    <fill>
      <patternFill patternType="solid">
        <fgColor rgb="FFFFCC66"/>
        <bgColor indexed="64"/>
      </patternFill>
    </fill>
    <fill>
      <patternFill patternType="solid">
        <fgColor rgb="FFFFFFCC"/>
        <bgColor indexed="64"/>
      </patternFill>
    </fill>
    <fill>
      <patternFill patternType="solid">
        <fgColor rgb="FFFFCCCC"/>
        <bgColor indexed="64"/>
      </patternFill>
    </fill>
    <fill>
      <patternFill patternType="solid">
        <fgColor rgb="FFCCFFCC"/>
        <bgColor theme="0" tint="-4.9989318521683403E-2"/>
      </patternFill>
    </fill>
    <fill>
      <patternFill patternType="solid">
        <fgColor rgb="FFB2B2B2"/>
        <bgColor indexed="64"/>
      </patternFill>
    </fill>
    <fill>
      <patternFill patternType="solid">
        <fgColor rgb="FF00FF00"/>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CC99FF"/>
        <bgColor indexed="64"/>
      </patternFill>
    </fill>
    <fill>
      <patternFill patternType="solid">
        <fgColor rgb="FFCC99FF"/>
        <bgColor theme="0" tint="-4.9989318521683403E-2"/>
      </patternFill>
    </fill>
    <fill>
      <patternFill patternType="solid">
        <fgColor rgb="FFFF0066"/>
        <bgColor indexed="64"/>
      </patternFill>
    </fill>
    <fill>
      <patternFill patternType="solid">
        <fgColor rgb="FF00B050"/>
        <bgColor theme="0" tint="-4.9989318521683403E-2"/>
      </patternFill>
    </fill>
    <fill>
      <patternFill patternType="solid">
        <fgColor rgb="FFFF00FF"/>
        <bgColor theme="0" tint="-4.9989318521683403E-2"/>
      </patternFill>
    </fill>
    <fill>
      <patternFill patternType="solid">
        <fgColor rgb="FFFF00FF"/>
        <bgColor indexed="64"/>
      </patternFill>
    </fill>
    <fill>
      <patternFill patternType="solid">
        <fgColor rgb="FFB2B2B2"/>
        <bgColor theme="0" tint="-4.9989318521683403E-2"/>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3" fillId="0" borderId="0" applyNumberFormat="0" applyFill="0" applyBorder="0" applyProtection="0"/>
    <xf numFmtId="0" fontId="1" fillId="0" borderId="0"/>
  </cellStyleXfs>
  <cellXfs count="1311">
    <xf numFmtId="0" fontId="0" fillId="0" borderId="0" xfId="0"/>
    <xf numFmtId="0" fontId="4" fillId="0" borderId="0" xfId="0" applyFont="1"/>
    <xf numFmtId="0" fontId="4" fillId="0" borderId="1" xfId="0" applyFont="1" applyBorder="1" applyAlignment="1">
      <alignment vertical="center" wrapText="1"/>
    </xf>
    <xf numFmtId="0" fontId="4" fillId="0" borderId="1" xfId="0" applyFont="1" applyBorder="1" applyAlignment="1">
      <alignment horizontal="justify" vertical="center" wrapText="1"/>
    </xf>
    <xf numFmtId="0" fontId="4" fillId="0" borderId="0" xfId="0" applyFont="1" applyAlignment="1">
      <alignment horizontal="left"/>
    </xf>
    <xf numFmtId="0" fontId="4" fillId="0" borderId="0" xfId="0" applyFont="1" applyAlignment="1">
      <alignment vertical="top"/>
    </xf>
    <xf numFmtId="0" fontId="4" fillId="0" borderId="0" xfId="0" applyFont="1" applyAlignment="1">
      <alignment horizontal="center" vertical="top"/>
    </xf>
    <xf numFmtId="0" fontId="4" fillId="2" borderId="0" xfId="0" applyFont="1" applyFill="1" applyAlignment="1">
      <alignment horizontal="center" vertical="top"/>
    </xf>
    <xf numFmtId="0" fontId="4" fillId="2" borderId="0" xfId="0" applyFont="1" applyFill="1" applyAlignment="1">
      <alignment vertical="top"/>
    </xf>
    <xf numFmtId="0" fontId="4" fillId="0" borderId="0" xfId="0" applyFont="1" applyAlignment="1">
      <alignment vertical="top" wrapText="1"/>
    </xf>
    <xf numFmtId="4" fontId="4" fillId="0" borderId="0" xfId="0" applyNumberFormat="1" applyFont="1" applyAlignment="1">
      <alignment vertical="top"/>
    </xf>
    <xf numFmtId="164" fontId="4" fillId="0" borderId="0" xfId="0" applyNumberFormat="1" applyFont="1" applyAlignment="1">
      <alignment vertical="top"/>
    </xf>
    <xf numFmtId="0" fontId="4" fillId="0" borderId="0" xfId="0" applyFont="1" applyAlignment="1">
      <alignment horizontal="center" vertical="top"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Border="1" applyAlignment="1">
      <alignment horizontal="center" vertical="top" wrapText="1"/>
    </xf>
    <xf numFmtId="1" fontId="7" fillId="0" borderId="1" xfId="0" applyNumberFormat="1" applyFont="1" applyBorder="1" applyAlignment="1">
      <alignment horizontal="center" vertical="top" wrapText="1"/>
    </xf>
    <xf numFmtId="164" fontId="7" fillId="0" borderId="1" xfId="0" applyNumberFormat="1" applyFont="1" applyBorder="1" applyAlignment="1">
      <alignment horizontal="center" vertical="top" wrapText="1"/>
    </xf>
    <xf numFmtId="164" fontId="7" fillId="0" borderId="6" xfId="0" applyNumberFormat="1" applyFont="1" applyBorder="1" applyAlignment="1">
      <alignment horizontal="center" vertical="top" wrapText="1"/>
    </xf>
    <xf numFmtId="1" fontId="7" fillId="3" borderId="1" xfId="0" applyNumberFormat="1" applyFont="1" applyFill="1" applyBorder="1" applyAlignment="1">
      <alignment horizontal="center" vertical="top" wrapText="1"/>
    </xf>
    <xf numFmtId="164" fontId="7" fillId="3" borderId="1" xfId="0" applyNumberFormat="1" applyFont="1" applyFill="1" applyBorder="1" applyAlignment="1">
      <alignment horizontal="center" vertical="top" wrapText="1"/>
    </xf>
    <xf numFmtId="164" fontId="7" fillId="3" borderId="6" xfId="0" applyNumberFormat="1" applyFont="1" applyFill="1" applyBorder="1" applyAlignment="1">
      <alignment horizontal="center" vertical="top" wrapText="1"/>
    </xf>
    <xf numFmtId="0" fontId="4" fillId="2" borderId="0" xfId="0" applyFont="1" applyFill="1" applyAlignment="1">
      <alignment horizontal="center" vertical="top" wrapText="1"/>
    </xf>
    <xf numFmtId="0" fontId="8" fillId="0" borderId="0" xfId="0" applyFont="1" applyAlignment="1">
      <alignment vertical="top"/>
    </xf>
    <xf numFmtId="1" fontId="9" fillId="3" borderId="1" xfId="0" applyNumberFormat="1" applyFont="1" applyFill="1" applyBorder="1" applyAlignment="1">
      <alignment horizontal="center" vertical="top" wrapText="1"/>
    </xf>
    <xf numFmtId="164" fontId="9" fillId="3" borderId="1" xfId="0" applyNumberFormat="1" applyFont="1" applyFill="1" applyBorder="1" applyAlignment="1">
      <alignment horizontal="center" vertical="top" wrapText="1"/>
    </xf>
    <xf numFmtId="164" fontId="9" fillId="3" borderId="6" xfId="0" applyNumberFormat="1" applyFont="1" applyFill="1" applyBorder="1" applyAlignment="1">
      <alignment horizontal="center" vertical="top" wrapText="1"/>
    </xf>
    <xf numFmtId="0" fontId="8" fillId="0" borderId="0" xfId="0" applyFont="1" applyAlignment="1">
      <alignment vertical="top" wrapText="1"/>
    </xf>
    <xf numFmtId="0" fontId="10" fillId="0" borderId="0" xfId="0" applyFont="1" applyAlignment="1">
      <alignment vertical="top"/>
    </xf>
    <xf numFmtId="1" fontId="11" fillId="3" borderId="1" xfId="0" applyNumberFormat="1" applyFont="1" applyFill="1" applyBorder="1" applyAlignment="1">
      <alignment horizontal="center" vertical="top" wrapText="1"/>
    </xf>
    <xf numFmtId="164" fontId="11" fillId="3" borderId="1" xfId="0" applyNumberFormat="1" applyFont="1" applyFill="1" applyBorder="1" applyAlignment="1">
      <alignment horizontal="center" vertical="top" wrapText="1"/>
    </xf>
    <xf numFmtId="164" fontId="11" fillId="3" borderId="6" xfId="0" applyNumberFormat="1" applyFont="1" applyFill="1" applyBorder="1" applyAlignment="1">
      <alignment horizontal="center" vertical="top" wrapText="1"/>
    </xf>
    <xf numFmtId="0" fontId="10" fillId="0" borderId="0" xfId="0" applyFont="1" applyAlignment="1">
      <alignment vertical="top" wrapText="1"/>
    </xf>
    <xf numFmtId="164" fontId="11" fillId="0" borderId="1" xfId="0" applyNumberFormat="1" applyFont="1" applyBorder="1" applyAlignment="1">
      <alignment horizontal="center" vertical="top" wrapText="1"/>
    </xf>
    <xf numFmtId="164" fontId="11" fillId="0" borderId="6" xfId="0" applyNumberFormat="1" applyFont="1" applyBorder="1" applyAlignment="1">
      <alignment horizontal="center" vertical="top" wrapText="1"/>
    </xf>
    <xf numFmtId="1" fontId="7" fillId="2"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8" fillId="0" borderId="0" xfId="0" applyFont="1" applyAlignment="1">
      <alignment horizontal="right" vertical="top" wrapText="1"/>
    </xf>
    <xf numFmtId="164" fontId="9" fillId="0" borderId="1" xfId="0" applyNumberFormat="1" applyFont="1" applyBorder="1" applyAlignment="1">
      <alignment horizontal="center" vertical="top" wrapText="1"/>
    </xf>
    <xf numFmtId="164" fontId="9" fillId="0" borderId="6" xfId="0" applyNumberFormat="1" applyFont="1" applyBorder="1" applyAlignment="1">
      <alignment horizontal="center" vertical="top" wrapText="1"/>
    </xf>
    <xf numFmtId="0" fontId="10" fillId="2" borderId="2" xfId="0" applyFont="1" applyFill="1" applyBorder="1" applyAlignment="1">
      <alignment horizontal="center" vertical="top" wrapText="1"/>
    </xf>
    <xf numFmtId="0" fontId="10" fillId="2" borderId="1" xfId="0" applyFont="1" applyFill="1" applyBorder="1" applyAlignment="1">
      <alignment horizontal="center" vertical="top" wrapText="1"/>
    </xf>
    <xf numFmtId="0" fontId="10" fillId="2" borderId="0" xfId="0" applyFont="1" applyFill="1" applyAlignment="1">
      <alignment horizontal="center" vertical="top" wrapText="1"/>
    </xf>
    <xf numFmtId="0" fontId="10" fillId="2" borderId="4" xfId="0" applyFont="1" applyFill="1" applyBorder="1" applyAlignment="1">
      <alignment horizontal="center" vertical="top" wrapText="1"/>
    </xf>
    <xf numFmtId="1" fontId="11" fillId="2" borderId="1" xfId="0" applyNumberFormat="1" applyFont="1" applyFill="1" applyBorder="1" applyAlignment="1">
      <alignment horizontal="center" vertical="top" wrapText="1"/>
    </xf>
    <xf numFmtId="0" fontId="5" fillId="0" borderId="0" xfId="0" applyFont="1" applyAlignment="1">
      <alignment vertical="top"/>
    </xf>
    <xf numFmtId="0" fontId="5" fillId="0" borderId="0" xfId="0" applyFont="1" applyAlignment="1">
      <alignment vertical="top" wrapText="1"/>
    </xf>
    <xf numFmtId="0" fontId="5" fillId="2" borderId="1" xfId="0" applyFont="1" applyFill="1" applyBorder="1" applyAlignment="1">
      <alignment horizontal="center" vertical="top" wrapText="1"/>
    </xf>
    <xf numFmtId="0" fontId="5" fillId="2" borderId="0" xfId="0" applyFont="1" applyFill="1" applyAlignment="1">
      <alignment horizontal="center" vertical="top" wrapText="1"/>
    </xf>
    <xf numFmtId="0" fontId="8" fillId="0" borderId="0" xfId="0" applyFont="1" applyAlignment="1">
      <alignment horizontal="right" vertical="top"/>
    </xf>
    <xf numFmtId="0" fontId="12" fillId="0" borderId="0" xfId="0" applyFont="1" applyAlignment="1">
      <alignment horizontal="right" vertical="top"/>
    </xf>
    <xf numFmtId="1" fontId="13" fillId="3" borderId="1" xfId="0" applyNumberFormat="1" applyFont="1" applyFill="1" applyBorder="1" applyAlignment="1">
      <alignment horizontal="center" vertical="top" wrapText="1"/>
    </xf>
    <xf numFmtId="164" fontId="13" fillId="3" borderId="1" xfId="0" applyNumberFormat="1" applyFont="1" applyFill="1" applyBorder="1" applyAlignment="1">
      <alignment horizontal="center" vertical="top" wrapText="1"/>
    </xf>
    <xf numFmtId="164" fontId="13" fillId="3" borderId="6" xfId="0" applyNumberFormat="1" applyFont="1" applyFill="1" applyBorder="1" applyAlignment="1">
      <alignment horizontal="center" vertical="top" wrapText="1"/>
    </xf>
    <xf numFmtId="0" fontId="12" fillId="0" borderId="0" xfId="0" applyFont="1" applyAlignment="1">
      <alignment horizontal="right" vertical="top" wrapText="1"/>
    </xf>
    <xf numFmtId="164" fontId="13" fillId="0" borderId="1" xfId="0" applyNumberFormat="1" applyFont="1" applyBorder="1" applyAlignment="1">
      <alignment horizontal="center" vertical="top" wrapText="1"/>
    </xf>
    <xf numFmtId="164" fontId="13" fillId="0" borderId="6" xfId="0" applyNumberFormat="1" applyFont="1" applyBorder="1" applyAlignment="1">
      <alignment horizontal="center" vertical="top" wrapText="1"/>
    </xf>
    <xf numFmtId="0" fontId="10" fillId="0" borderId="0" xfId="0" applyFont="1" applyAlignment="1">
      <alignment horizontal="center" vertical="top" wrapText="1"/>
    </xf>
    <xf numFmtId="0" fontId="12" fillId="2" borderId="0" xfId="0" applyFont="1" applyFill="1" applyAlignment="1">
      <alignment horizontal="center" vertical="top" wrapText="1"/>
    </xf>
    <xf numFmtId="1" fontId="11" fillId="3" borderId="0" xfId="0" applyNumberFormat="1" applyFont="1" applyFill="1" applyAlignment="1">
      <alignment horizontal="center" vertical="top" wrapText="1"/>
    </xf>
    <xf numFmtId="164" fontId="11" fillId="3" borderId="0" xfId="0" applyNumberFormat="1" applyFont="1" applyFill="1" applyAlignment="1">
      <alignment horizontal="center" vertical="top" wrapText="1"/>
    </xf>
    <xf numFmtId="164" fontId="11" fillId="0" borderId="0" xfId="0" applyNumberFormat="1" applyFont="1" applyAlignment="1">
      <alignment horizontal="center" vertical="top" wrapText="1"/>
    </xf>
    <xf numFmtId="0" fontId="6" fillId="0" borderId="0" xfId="1" applyFont="1" applyAlignment="1">
      <alignment horizontal="left" vertical="top"/>
    </xf>
    <xf numFmtId="0" fontId="4" fillId="0" borderId="0" xfId="0" applyFont="1" applyAlignment="1">
      <alignment horizontal="left" vertical="top"/>
    </xf>
    <xf numFmtId="0" fontId="4" fillId="0" borderId="0" xfId="0" applyFont="1" applyAlignment="1">
      <alignment wrapText="1"/>
    </xf>
    <xf numFmtId="0" fontId="4" fillId="0" borderId="1" xfId="0" applyFont="1" applyBorder="1" applyAlignment="1">
      <alignment horizontal="center" vertical="center" wrapText="1"/>
    </xf>
    <xf numFmtId="0" fontId="8" fillId="0" borderId="1" xfId="0" applyFont="1" applyBorder="1" applyAlignment="1">
      <alignment horizontal="left" vertical="center" wrapText="1" indent="3"/>
    </xf>
    <xf numFmtId="0" fontId="4" fillId="0" borderId="1" xfId="0" applyFont="1" applyBorder="1" applyAlignment="1">
      <alignment horizontal="left" vertical="center" wrapText="1" indent="3"/>
    </xf>
    <xf numFmtId="0" fontId="4" fillId="2" borderId="1" xfId="0" applyFont="1" applyFill="1" applyBorder="1" applyAlignment="1">
      <alignment vertical="center" wrapText="1"/>
    </xf>
    <xf numFmtId="0" fontId="5" fillId="0" borderId="1" xfId="0" applyFont="1" applyBorder="1" applyAlignment="1">
      <alignment horizontal="justify" vertical="center" wrapText="1"/>
    </xf>
    <xf numFmtId="0" fontId="5" fillId="0" borderId="1" xfId="0" applyFont="1" applyBorder="1" applyAlignment="1">
      <alignment horizontal="left" vertical="center" wrapText="1" indent="3"/>
    </xf>
    <xf numFmtId="0" fontId="18" fillId="0" borderId="0" xfId="0" applyFont="1"/>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49" fontId="4" fillId="0" borderId="3" xfId="0" applyNumberFormat="1" applyFont="1" applyFill="1" applyBorder="1" applyAlignment="1">
      <alignment vertical="center" wrapText="1"/>
    </xf>
    <xf numFmtId="49" fontId="16" fillId="0" borderId="1" xfId="0" applyNumberFormat="1" applyFont="1" applyFill="1" applyBorder="1" applyAlignment="1">
      <alignment horizontal="center" vertical="center" wrapText="1"/>
    </xf>
    <xf numFmtId="165" fontId="4" fillId="0" borderId="1" xfId="0" applyNumberFormat="1" applyFont="1" applyFill="1" applyBorder="1" applyAlignment="1">
      <alignment vertical="center" wrapText="1"/>
    </xf>
    <xf numFmtId="0" fontId="16" fillId="7" borderId="0" xfId="0" applyFont="1" applyFill="1" applyAlignment="1">
      <alignment wrapText="1"/>
    </xf>
    <xf numFmtId="164" fontId="5" fillId="0" borderId="1" xfId="0" applyNumberFormat="1" applyFont="1" applyFill="1" applyBorder="1" applyAlignment="1">
      <alignment vertical="center" wrapText="1"/>
    </xf>
    <xf numFmtId="0" fontId="5" fillId="0" borderId="1" xfId="0" applyFont="1" applyBorder="1" applyAlignment="1">
      <alignment horizontal="justify" wrapText="1"/>
    </xf>
    <xf numFmtId="164" fontId="5" fillId="0" borderId="1" xfId="0" applyNumberFormat="1" applyFont="1" applyFill="1" applyBorder="1" applyAlignment="1">
      <alignment horizontal="right" wrapText="1"/>
    </xf>
    <xf numFmtId="0" fontId="5" fillId="0" borderId="1" xfId="0" applyFont="1" applyBorder="1" applyAlignment="1">
      <alignment horizontal="left" wrapText="1"/>
    </xf>
    <xf numFmtId="164" fontId="5" fillId="0" borderId="1" xfId="0" applyNumberFormat="1" applyFont="1" applyFill="1" applyBorder="1" applyAlignment="1">
      <alignment wrapText="1"/>
    </xf>
    <xf numFmtId="164" fontId="16" fillId="10" borderId="1" xfId="0" applyNumberFormat="1" applyFont="1" applyFill="1" applyBorder="1" applyAlignment="1">
      <alignment horizontal="right" vertical="center" wrapText="1"/>
    </xf>
    <xf numFmtId="164" fontId="17" fillId="7" borderId="1" xfId="0" applyNumberFormat="1" applyFont="1" applyFill="1" applyBorder="1" applyAlignment="1">
      <alignment horizontal="right" wrapText="1"/>
    </xf>
    <xf numFmtId="0" fontId="20" fillId="0" borderId="1" xfId="0" applyFont="1" applyBorder="1" applyAlignment="1">
      <alignment horizontal="left" wrapText="1"/>
    </xf>
    <xf numFmtId="0" fontId="16" fillId="7" borderId="0" xfId="0" applyFont="1" applyFill="1" applyAlignment="1">
      <alignment vertical="center" wrapText="1"/>
    </xf>
    <xf numFmtId="164" fontId="17" fillId="7" borderId="3" xfId="0" applyNumberFormat="1" applyFont="1" applyFill="1" applyBorder="1" applyAlignment="1">
      <alignment horizontal="right" wrapText="1"/>
    </xf>
    <xf numFmtId="0" fontId="5" fillId="11" borderId="1" xfId="0" applyFont="1" applyFill="1" applyBorder="1" applyAlignment="1">
      <alignment horizontal="justify" wrapText="1"/>
    </xf>
    <xf numFmtId="164" fontId="5" fillId="11" borderId="1" xfId="0" applyNumberFormat="1" applyFont="1" applyFill="1" applyBorder="1" applyAlignment="1">
      <alignment horizontal="right" wrapText="1"/>
    </xf>
    <xf numFmtId="0" fontId="20" fillId="11" borderId="1" xfId="0" applyFont="1" applyFill="1" applyBorder="1" applyAlignment="1">
      <alignment horizontal="left" wrapText="1"/>
    </xf>
    <xf numFmtId="164" fontId="5" fillId="11" borderId="1" xfId="0" applyNumberFormat="1" applyFont="1" applyFill="1" applyBorder="1" applyAlignment="1">
      <alignment wrapText="1"/>
    </xf>
    <xf numFmtId="0" fontId="5" fillId="11" borderId="1" xfId="0" applyFont="1" applyFill="1" applyBorder="1" applyAlignment="1">
      <alignment horizontal="left" wrapText="1"/>
    </xf>
    <xf numFmtId="164" fontId="4" fillId="0" borderId="1" xfId="0" applyNumberFormat="1" applyFont="1" applyFill="1" applyBorder="1" applyAlignment="1">
      <alignment vertical="center" wrapText="1"/>
    </xf>
    <xf numFmtId="0" fontId="16" fillId="12" borderId="1" xfId="0" applyFont="1" applyFill="1" applyBorder="1" applyAlignment="1">
      <alignment vertical="center" wrapText="1"/>
    </xf>
    <xf numFmtId="0" fontId="4" fillId="12" borderId="1" xfId="0" applyFont="1" applyFill="1" applyBorder="1" applyAlignment="1">
      <alignment vertical="center" wrapText="1"/>
    </xf>
    <xf numFmtId="0" fontId="8" fillId="12" borderId="1" xfId="0" applyFont="1" applyFill="1" applyBorder="1" applyAlignment="1">
      <alignment horizontal="left" vertical="center" wrapText="1" indent="3"/>
    </xf>
    <xf numFmtId="164" fontId="4" fillId="11" borderId="1" xfId="0" applyNumberFormat="1" applyFont="1" applyFill="1" applyBorder="1" applyAlignment="1">
      <alignment vertical="center" wrapText="1"/>
    </xf>
    <xf numFmtId="165"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0" xfId="0" applyFont="1" applyAlignment="1">
      <alignment horizontal="center" vertical="top" wrapText="1"/>
    </xf>
    <xf numFmtId="0" fontId="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16" fillId="0" borderId="0" xfId="0" applyFont="1"/>
    <xf numFmtId="0" fontId="16" fillId="0" borderId="0" xfId="0" applyFont="1" applyBorder="1" applyAlignment="1">
      <alignment horizontal="left" vertical="center" wrapText="1"/>
    </xf>
    <xf numFmtId="165" fontId="4" fillId="0" borderId="0" xfId="0" applyNumberFormat="1" applyFont="1" applyBorder="1" applyAlignment="1">
      <alignment horizontal="center" vertical="center" wrapText="1"/>
    </xf>
    <xf numFmtId="0" fontId="4"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3"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64" fontId="8" fillId="2" borderId="1" xfId="0" applyNumberFormat="1" applyFont="1" applyFill="1" applyBorder="1" applyAlignment="1">
      <alignment horizontal="center" vertical="center" wrapText="1"/>
    </xf>
    <xf numFmtId="164" fontId="16" fillId="8"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164" fontId="4" fillId="0" borderId="0" xfId="0" applyNumberFormat="1" applyFont="1"/>
    <xf numFmtId="164" fontId="16" fillId="0" borderId="0" xfId="0" applyNumberFormat="1" applyFont="1" applyBorder="1" applyAlignment="1">
      <alignment horizontal="left" vertical="center" wrapText="1"/>
    </xf>
    <xf numFmtId="164" fontId="4" fillId="0" borderId="0" xfId="0" applyNumberFormat="1" applyFont="1" applyBorder="1" applyAlignment="1">
      <alignment horizontal="center" vertical="center" wrapText="1"/>
    </xf>
    <xf numFmtId="0" fontId="4" fillId="0" borderId="1" xfId="0" applyNumberFormat="1" applyFont="1" applyFill="1" applyBorder="1" applyAlignment="1">
      <alignment vertical="center" wrapText="1"/>
    </xf>
    <xf numFmtId="49" fontId="28" fillId="0" borderId="3" xfId="0" applyNumberFormat="1" applyFont="1" applyFill="1" applyBorder="1" applyAlignment="1">
      <alignment vertical="center" wrapText="1"/>
    </xf>
    <xf numFmtId="4" fontId="4" fillId="0" borderId="0" xfId="0" applyNumberFormat="1" applyFont="1"/>
    <xf numFmtId="0" fontId="4" fillId="11" borderId="1" xfId="0" applyFont="1" applyFill="1" applyBorder="1" applyAlignment="1">
      <alignment horizontal="justify" vertical="center" wrapText="1"/>
    </xf>
    <xf numFmtId="164" fontId="16" fillId="9" borderId="1" xfId="0" applyNumberFormat="1" applyFont="1" applyFill="1" applyBorder="1" applyAlignment="1">
      <alignment horizontal="right" wrapText="1"/>
    </xf>
    <xf numFmtId="164" fontId="4" fillId="9" borderId="1" xfId="0" applyNumberFormat="1" applyFont="1" applyFill="1" applyBorder="1" applyAlignment="1">
      <alignment wrapText="1"/>
    </xf>
    <xf numFmtId="0" fontId="29" fillId="0" borderId="0" xfId="0" applyFont="1"/>
    <xf numFmtId="164" fontId="29" fillId="0" borderId="0" xfId="0" applyNumberFormat="1" applyFont="1"/>
    <xf numFmtId="164" fontId="30" fillId="0" borderId="0" xfId="0" applyNumberFormat="1" applyFont="1"/>
    <xf numFmtId="0" fontId="31" fillId="0" borderId="0" xfId="0" applyFont="1"/>
    <xf numFmtId="0" fontId="5" fillId="11" borderId="1" xfId="0" applyFont="1" applyFill="1" applyBorder="1" applyAlignment="1">
      <alignment horizontal="justify" vertical="center" wrapText="1"/>
    </xf>
    <xf numFmtId="164" fontId="5" fillId="11" borderId="1" xfId="0" applyNumberFormat="1" applyFont="1" applyFill="1" applyBorder="1" applyAlignment="1">
      <alignment vertical="center" wrapText="1"/>
    </xf>
    <xf numFmtId="0" fontId="5" fillId="16" borderId="1" xfId="0" applyFont="1" applyFill="1" applyBorder="1" applyAlignment="1">
      <alignment horizontal="justify" wrapText="1"/>
    </xf>
    <xf numFmtId="164" fontId="5" fillId="16" borderId="1" xfId="0" applyNumberFormat="1" applyFont="1" applyFill="1" applyBorder="1" applyAlignment="1">
      <alignment horizontal="right" wrapText="1"/>
    </xf>
    <xf numFmtId="0" fontId="20" fillId="16" borderId="1" xfId="0" applyFont="1" applyFill="1" applyBorder="1" applyAlignment="1">
      <alignment horizontal="left" wrapText="1"/>
    </xf>
    <xf numFmtId="164" fontId="5" fillId="16" borderId="1" xfId="0" applyNumberFormat="1" applyFont="1" applyFill="1" applyBorder="1" applyAlignment="1">
      <alignment wrapText="1"/>
    </xf>
    <xf numFmtId="0" fontId="5" fillId="16" borderId="1" xfId="0" applyFont="1" applyFill="1" applyBorder="1" applyAlignment="1">
      <alignment horizontal="left" wrapText="1"/>
    </xf>
    <xf numFmtId="0" fontId="4" fillId="0" borderId="1" xfId="0" applyFont="1" applyBorder="1" applyAlignment="1">
      <alignment horizontal="center" vertical="center" wrapText="1"/>
    </xf>
    <xf numFmtId="0" fontId="16" fillId="0" borderId="1" xfId="0" applyFont="1" applyBorder="1" applyAlignment="1">
      <alignment horizontal="center" vertical="center" wrapText="1"/>
    </xf>
    <xf numFmtId="164" fontId="5" fillId="17" borderId="1" xfId="0" applyNumberFormat="1" applyFont="1" applyFill="1" applyBorder="1" applyAlignment="1">
      <alignment vertical="center" wrapText="1"/>
    </xf>
    <xf numFmtId="0" fontId="5" fillId="17" borderId="1" xfId="0" applyFont="1" applyFill="1" applyBorder="1" applyAlignment="1">
      <alignment horizontal="justify" vertical="center" wrapText="1"/>
    </xf>
    <xf numFmtId="4" fontId="18" fillId="0" borderId="0" xfId="0" applyNumberFormat="1" applyFont="1"/>
    <xf numFmtId="0" fontId="16" fillId="0" borderId="1" xfId="0" applyFont="1" applyBorder="1"/>
    <xf numFmtId="0" fontId="16" fillId="0" borderId="1" xfId="0" applyFont="1" applyBorder="1" applyAlignment="1">
      <alignment horizontal="center" vertical="center"/>
    </xf>
    <xf numFmtId="0" fontId="16" fillId="0" borderId="3" xfId="0" applyFont="1" applyBorder="1" applyAlignment="1">
      <alignment horizontal="center" vertical="center" wrapText="1"/>
    </xf>
    <xf numFmtId="0" fontId="4" fillId="0" borderId="1" xfId="0" applyFont="1" applyBorder="1" applyAlignment="1">
      <alignment horizontal="left" vertical="center" wrapText="1"/>
    </xf>
    <xf numFmtId="3" fontId="4" fillId="0" borderId="1" xfId="0" applyNumberFormat="1" applyFont="1" applyFill="1" applyBorder="1" applyAlignment="1">
      <alignment horizontal="center" vertical="center" wrapText="1"/>
    </xf>
    <xf numFmtId="0" fontId="4" fillId="0" borderId="0" xfId="0" applyFont="1" applyFill="1"/>
    <xf numFmtId="0" fontId="4" fillId="0" borderId="0" xfId="0" applyFont="1" applyBorder="1"/>
    <xf numFmtId="0" fontId="15"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25" fillId="0" borderId="0" xfId="0" applyFont="1" applyAlignment="1"/>
    <xf numFmtId="0" fontId="4" fillId="0" borderId="1" xfId="0" applyFont="1" applyFill="1" applyBorder="1" applyAlignment="1">
      <alignment horizontal="center"/>
    </xf>
    <xf numFmtId="0" fontId="35" fillId="0" borderId="0" xfId="0" applyFont="1" applyFill="1"/>
    <xf numFmtId="49" fontId="35" fillId="0" borderId="0" xfId="0" applyNumberFormat="1" applyFont="1" applyFill="1"/>
    <xf numFmtId="0" fontId="27" fillId="0" borderId="0" xfId="0" applyFont="1" applyFill="1" applyAlignment="1">
      <alignment horizontal="right"/>
    </xf>
    <xf numFmtId="0" fontId="31" fillId="0" borderId="0" xfId="0" applyFont="1" applyFill="1"/>
    <xf numFmtId="0" fontId="26" fillId="0" borderId="1" xfId="0" applyFont="1" applyFill="1" applyBorder="1" applyAlignment="1">
      <alignment vertical="center" wrapText="1"/>
    </xf>
    <xf numFmtId="14" fontId="5" fillId="0" borderId="1" xfId="0" applyNumberFormat="1" applyFont="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2" fontId="4" fillId="0" borderId="1" xfId="0" applyNumberFormat="1" applyFont="1" applyFill="1" applyBorder="1" applyAlignment="1">
      <alignment horizontal="center" vertical="center" wrapText="1"/>
    </xf>
    <xf numFmtId="0" fontId="16" fillId="17" borderId="1"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16" fillId="10" borderId="1" xfId="0" applyFont="1" applyFill="1" applyBorder="1" applyAlignment="1">
      <alignment horizontal="left" vertical="center" wrapText="1"/>
    </xf>
    <xf numFmtId="0" fontId="4" fillId="10" borderId="1" xfId="0" applyFont="1" applyFill="1" applyBorder="1" applyAlignment="1">
      <alignment horizontal="center" vertical="center" wrapText="1"/>
    </xf>
    <xf numFmtId="0" fontId="4" fillId="10" borderId="3" xfId="0" applyFont="1" applyFill="1" applyBorder="1" applyAlignment="1">
      <alignment horizontal="center" vertical="center" wrapText="1"/>
    </xf>
    <xf numFmtId="3" fontId="4" fillId="10" borderId="1" xfId="0" applyNumberFormat="1" applyFont="1" applyFill="1" applyBorder="1" applyAlignment="1">
      <alignment horizontal="center" vertical="center" wrapText="1"/>
    </xf>
    <xf numFmtId="4" fontId="27" fillId="0" borderId="0" xfId="0" applyNumberFormat="1" applyFont="1" applyFill="1"/>
    <xf numFmtId="4" fontId="27" fillId="0" borderId="0" xfId="0" applyNumberFormat="1" applyFont="1"/>
    <xf numFmtId="0" fontId="26" fillId="10" borderId="3" xfId="0" applyFont="1" applyFill="1" applyBorder="1" applyAlignment="1">
      <alignment horizontal="center" vertical="center" wrapText="1"/>
    </xf>
    <xf numFmtId="0" fontId="26" fillId="10" borderId="1" xfId="0" applyFont="1" applyFill="1" applyBorder="1" applyAlignment="1">
      <alignment vertical="center" wrapText="1"/>
    </xf>
    <xf numFmtId="0" fontId="26" fillId="1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37" fillId="0" borderId="0" xfId="0" applyFont="1"/>
    <xf numFmtId="0" fontId="38" fillId="0" borderId="0" xfId="0" applyFont="1"/>
    <xf numFmtId="0" fontId="4" fillId="17" borderId="6" xfId="0" applyFont="1" applyFill="1" applyBorder="1" applyAlignment="1">
      <alignment horizontal="center" vertical="center" wrapText="1"/>
    </xf>
    <xf numFmtId="0" fontId="4" fillId="17" borderId="1" xfId="0" applyFont="1" applyFill="1" applyBorder="1" applyAlignment="1">
      <alignment horizontal="center" vertical="center" wrapText="1"/>
    </xf>
    <xf numFmtId="4" fontId="29" fillId="0" borderId="0" xfId="0" applyNumberFormat="1" applyFont="1"/>
    <xf numFmtId="4" fontId="4" fillId="0" borderId="0" xfId="0" applyNumberFormat="1" applyFont="1" applyFill="1"/>
    <xf numFmtId="164" fontId="4" fillId="10" borderId="1" xfId="0" applyNumberFormat="1" applyFont="1" applyFill="1" applyBorder="1" applyAlignment="1">
      <alignment horizontal="center" vertical="center" wrapText="1"/>
    </xf>
    <xf numFmtId="0" fontId="16" fillId="0" borderId="8" xfId="0" applyFont="1" applyBorder="1" applyAlignment="1"/>
    <xf numFmtId="0" fontId="18" fillId="0" borderId="0" xfId="0" applyFont="1" applyFill="1" applyBorder="1" applyAlignment="1">
      <alignment horizontal="center" vertical="center" wrapText="1"/>
    </xf>
    <xf numFmtId="0" fontId="18" fillId="0" borderId="0" xfId="0" applyFont="1" applyFill="1"/>
    <xf numFmtId="164" fontId="16" fillId="8" borderId="1" xfId="0" applyNumberFormat="1" applyFont="1" applyFill="1" applyBorder="1" applyAlignment="1">
      <alignment horizontal="right" vertical="center" wrapText="1"/>
    </xf>
    <xf numFmtId="164" fontId="4" fillId="2" borderId="1" xfId="0" applyNumberFormat="1" applyFont="1" applyFill="1" applyBorder="1" applyAlignment="1">
      <alignment horizontal="right" vertical="center" wrapText="1"/>
    </xf>
    <xf numFmtId="14" fontId="26" fillId="0" borderId="1" xfId="0" applyNumberFormat="1" applyFont="1" applyFill="1" applyBorder="1" applyAlignment="1">
      <alignment horizontal="center" vertical="center" wrapText="1"/>
    </xf>
    <xf numFmtId="0" fontId="40" fillId="0" borderId="0" xfId="0" applyFont="1"/>
    <xf numFmtId="0" fontId="29" fillId="0" borderId="0" xfId="0" applyFont="1" applyAlignment="1">
      <alignment horizontal="left"/>
    </xf>
    <xf numFmtId="0" fontId="16" fillId="10" borderId="5" xfId="0" applyFont="1" applyFill="1" applyBorder="1" applyAlignment="1">
      <alignment horizontal="center" vertical="center" wrapText="1"/>
    </xf>
    <xf numFmtId="0" fontId="41" fillId="0" borderId="0" xfId="0" applyFont="1"/>
    <xf numFmtId="0" fontId="16" fillId="10" borderId="1" xfId="0" applyFont="1" applyFill="1" applyBorder="1" applyAlignment="1">
      <alignment horizontal="left" vertical="top" wrapText="1"/>
    </xf>
    <xf numFmtId="0" fontId="5"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Border="1" applyAlignment="1">
      <alignment horizontal="center"/>
    </xf>
    <xf numFmtId="0" fontId="41" fillId="0" borderId="0" xfId="0" applyFont="1" applyFill="1"/>
    <xf numFmtId="0" fontId="16" fillId="0" borderId="0" xfId="0" applyFont="1" applyBorder="1" applyAlignment="1">
      <alignment horizontal="left"/>
    </xf>
    <xf numFmtId="0" fontId="4" fillId="0" borderId="1"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Fill="1" applyBorder="1" applyAlignment="1">
      <alignment horizontal="center" vertical="center" wrapText="1"/>
    </xf>
    <xf numFmtId="0" fontId="42" fillId="0" borderId="0" xfId="0" applyFont="1" applyFill="1" applyBorder="1" applyAlignment="1">
      <alignment horizontal="center" vertical="top" wrapText="1"/>
    </xf>
    <xf numFmtId="0" fontId="43" fillId="0" borderId="0" xfId="0" applyFont="1" applyFill="1" applyBorder="1" applyAlignment="1">
      <alignment horizontal="center" vertical="top" wrapText="1"/>
    </xf>
    <xf numFmtId="0" fontId="44" fillId="0" borderId="0" xfId="0" applyFont="1" applyFill="1" applyBorder="1" applyAlignment="1">
      <alignment horizontal="center" vertical="top" wrapText="1"/>
    </xf>
    <xf numFmtId="0" fontId="46" fillId="0" borderId="0" xfId="0" applyFont="1" applyFill="1" applyBorder="1" applyAlignment="1">
      <alignment horizontal="left" vertical="top" wrapText="1"/>
    </xf>
    <xf numFmtId="0" fontId="8" fillId="0" borderId="0" xfId="0" applyFont="1"/>
    <xf numFmtId="0" fontId="38" fillId="0" borderId="0" xfId="0" applyFont="1" applyAlignment="1">
      <alignment horizontal="left"/>
    </xf>
    <xf numFmtId="0" fontId="22" fillId="0" borderId="1" xfId="0" applyFont="1" applyBorder="1" applyAlignment="1">
      <alignment horizontal="center" vertical="center" wrapText="1"/>
    </xf>
    <xf numFmtId="3" fontId="4" fillId="0" borderId="1" xfId="0" applyNumberFormat="1" applyFont="1" applyBorder="1" applyAlignment="1">
      <alignment horizontal="center" vertical="center"/>
    </xf>
    <xf numFmtId="0" fontId="48" fillId="0" borderId="0" xfId="0" applyFont="1"/>
    <xf numFmtId="0" fontId="49" fillId="0" borderId="0" xfId="0" applyFont="1"/>
    <xf numFmtId="4" fontId="49" fillId="0" borderId="0" xfId="0" applyNumberFormat="1" applyFont="1"/>
    <xf numFmtId="0" fontId="49" fillId="0" borderId="0" xfId="0" applyFont="1" applyAlignment="1">
      <alignment horizontal="center"/>
    </xf>
    <xf numFmtId="164" fontId="49" fillId="0" borderId="0" xfId="0" applyNumberFormat="1" applyFont="1"/>
    <xf numFmtId="0" fontId="5" fillId="0" borderId="1" xfId="0" applyFont="1" applyFill="1" applyBorder="1" applyAlignment="1">
      <alignment vertical="center" wrapText="1"/>
    </xf>
    <xf numFmtId="0" fontId="5" fillId="10" borderId="1" xfId="0" applyFont="1" applyFill="1" applyBorder="1" applyAlignment="1">
      <alignment horizontal="center" vertical="center" wrapText="1"/>
    </xf>
    <xf numFmtId="0" fontId="4" fillId="0" borderId="1" xfId="0" applyFont="1" applyFill="1" applyBorder="1" applyAlignment="1">
      <alignment wrapText="1"/>
    </xf>
    <xf numFmtId="4" fontId="40" fillId="0" borderId="0" xfId="0" applyNumberFormat="1" applyFont="1"/>
    <xf numFmtId="0" fontId="42" fillId="0" borderId="0" xfId="0" applyFont="1"/>
    <xf numFmtId="49" fontId="39" fillId="0" borderId="0" xfId="0" applyNumberFormat="1" applyFont="1"/>
    <xf numFmtId="164" fontId="40" fillId="0" borderId="0" xfId="0" applyNumberFormat="1" applyFont="1"/>
    <xf numFmtId="0" fontId="4"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4" fillId="0" borderId="0" xfId="0" applyFont="1" applyFill="1" applyAlignment="1">
      <alignment horizontal="center"/>
    </xf>
    <xf numFmtId="0" fontId="10" fillId="0" borderId="0" xfId="0" applyFont="1" applyFill="1" applyAlignment="1">
      <alignment vertical="center" wrapText="1"/>
    </xf>
    <xf numFmtId="0" fontId="10" fillId="0" borderId="0" xfId="0" applyFont="1" applyFill="1"/>
    <xf numFmtId="0" fontId="10" fillId="0" borderId="1" xfId="0" applyFont="1" applyFill="1" applyBorder="1" applyAlignment="1">
      <alignment horizontal="center" vertical="center" wrapText="1"/>
    </xf>
    <xf numFmtId="0" fontId="4" fillId="0" borderId="14" xfId="0" applyFont="1" applyFill="1" applyBorder="1" applyAlignment="1">
      <alignment horizontal="center" vertical="top" wrapText="1"/>
    </xf>
    <xf numFmtId="0" fontId="0" fillId="0" borderId="0" xfId="0" applyFill="1"/>
    <xf numFmtId="0" fontId="4" fillId="0" borderId="0" xfId="0" applyFont="1" applyFill="1" applyAlignment="1">
      <alignment horizontal="left"/>
    </xf>
    <xf numFmtId="0" fontId="4" fillId="0" borderId="0" xfId="0" applyFont="1" applyFill="1" applyAlignment="1">
      <alignment wrapText="1"/>
    </xf>
    <xf numFmtId="0" fontId="5" fillId="0" borderId="2" xfId="0" applyFont="1" applyFill="1" applyBorder="1" applyAlignment="1">
      <alignment vertical="center" wrapText="1"/>
    </xf>
    <xf numFmtId="14" fontId="4" fillId="0" borderId="1" xfId="0" applyNumberFormat="1" applyFont="1" applyFill="1" applyBorder="1" applyAlignment="1">
      <alignment horizontal="left" vertical="center" wrapText="1"/>
    </xf>
    <xf numFmtId="0" fontId="4" fillId="0" borderId="0" xfId="0" applyFont="1" applyFill="1" applyAlignment="1">
      <alignment horizontal="center" vertical="top" wrapText="1"/>
    </xf>
    <xf numFmtId="0" fontId="43" fillId="0" borderId="0" xfId="0" applyFont="1" applyFill="1" applyBorder="1" applyAlignment="1">
      <alignment horizontal="left" wrapText="1"/>
    </xf>
    <xf numFmtId="0" fontId="43" fillId="0" borderId="0" xfId="0" applyFont="1" applyFill="1" applyBorder="1" applyAlignment="1">
      <alignment vertical="top" wrapText="1"/>
    </xf>
    <xf numFmtId="0" fontId="45" fillId="0" borderId="0" xfId="0"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Fill="1" applyBorder="1" applyAlignment="1">
      <alignment horizontal="left" vertical="center" wrapText="1"/>
    </xf>
    <xf numFmtId="49" fontId="16" fillId="17" borderId="1" xfId="0" applyNumberFormat="1" applyFont="1" applyFill="1" applyBorder="1" applyAlignment="1">
      <alignment horizontal="center" vertical="center" wrapText="1"/>
    </xf>
    <xf numFmtId="49" fontId="16" fillId="20" borderId="1" xfId="0" applyNumberFormat="1" applyFont="1" applyFill="1" applyBorder="1" applyAlignment="1">
      <alignment horizontal="center" vertical="center" wrapText="1"/>
    </xf>
    <xf numFmtId="0" fontId="4" fillId="0" borderId="2" xfId="0" applyFont="1" applyFill="1" applyBorder="1" applyAlignment="1">
      <alignment vertical="center" wrapText="1"/>
    </xf>
    <xf numFmtId="0" fontId="50" fillId="0" borderId="0" xfId="0" applyFont="1" applyFill="1" applyAlignment="1">
      <alignment horizontal="center" wrapText="1"/>
    </xf>
    <xf numFmtId="14" fontId="5" fillId="0" borderId="3" xfId="0" applyNumberFormat="1" applyFont="1" applyFill="1" applyBorder="1" applyAlignment="1">
      <alignment horizontal="center" vertical="center" wrapText="1"/>
    </xf>
    <xf numFmtId="0" fontId="4" fillId="0" borderId="1" xfId="0" applyFont="1" applyBorder="1" applyAlignment="1">
      <alignment horizontal="center"/>
    </xf>
    <xf numFmtId="0" fontId="51" fillId="0" borderId="0" xfId="0" applyFont="1" applyFill="1"/>
    <xf numFmtId="49" fontId="51" fillId="0" borderId="0" xfId="0" applyNumberFormat="1" applyFont="1" applyFill="1"/>
    <xf numFmtId="4" fontId="52" fillId="0" borderId="0" xfId="0" applyNumberFormat="1" applyFont="1"/>
    <xf numFmtId="0" fontId="17" fillId="10" borderId="1" xfId="0" applyFont="1" applyFill="1" applyBorder="1" applyAlignment="1">
      <alignment horizontal="left" vertical="center" wrapText="1"/>
    </xf>
    <xf numFmtId="4" fontId="31" fillId="0" borderId="0" xfId="0" applyNumberFormat="1" applyFont="1"/>
    <xf numFmtId="2" fontId="4" fillId="0" borderId="0" xfId="0" applyNumberFormat="1" applyFont="1"/>
    <xf numFmtId="165" fontId="4" fillId="0" borderId="0" xfId="0" applyNumberFormat="1" applyFont="1"/>
    <xf numFmtId="0" fontId="4" fillId="0" borderId="0" xfId="0" applyFont="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164" fontId="31" fillId="0" borderId="0" xfId="0" applyNumberFormat="1" applyFont="1"/>
    <xf numFmtId="165" fontId="29" fillId="0" borderId="0" xfId="0" applyNumberFormat="1" applyFont="1"/>
    <xf numFmtId="0" fontId="4" fillId="0" borderId="0" xfId="0" applyFont="1" applyAlignment="1">
      <alignment horizontal="center" vertical="center"/>
    </xf>
    <xf numFmtId="0" fontId="16" fillId="0" borderId="0" xfId="0" applyFont="1" applyBorder="1" applyAlignment="1"/>
    <xf numFmtId="0" fontId="4" fillId="0" borderId="7" xfId="0" applyFont="1" applyBorder="1" applyAlignment="1">
      <alignment vertical="center" wrapText="1"/>
    </xf>
    <xf numFmtId="0" fontId="4" fillId="0" borderId="12" xfId="0" applyFont="1" applyBorder="1" applyAlignment="1">
      <alignment vertical="center" wrapText="1"/>
    </xf>
    <xf numFmtId="0" fontId="4" fillId="0" borderId="3" xfId="0" applyFont="1" applyFill="1" applyBorder="1" applyAlignment="1">
      <alignment horizontal="center" vertical="center"/>
    </xf>
    <xf numFmtId="0" fontId="27" fillId="0" borderId="0" xfId="0" applyFont="1" applyAlignment="1">
      <alignment wrapText="1"/>
    </xf>
    <xf numFmtId="0" fontId="4" fillId="0" borderId="1"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52" fillId="0" borderId="0" xfId="0" applyFont="1"/>
    <xf numFmtId="0" fontId="16" fillId="19" borderId="1" xfId="0" applyFont="1" applyFill="1" applyBorder="1" applyAlignment="1">
      <alignment wrapText="1"/>
    </xf>
    <xf numFmtId="164" fontId="17" fillId="19" borderId="1" xfId="0" applyNumberFormat="1" applyFont="1" applyFill="1" applyBorder="1" applyAlignment="1">
      <alignment horizontal="right" wrapText="1"/>
    </xf>
    <xf numFmtId="164" fontId="5" fillId="11" borderId="3" xfId="0" applyNumberFormat="1" applyFont="1" applyFill="1" applyBorder="1" applyAlignment="1">
      <alignment wrapText="1"/>
    </xf>
    <xf numFmtId="0" fontId="4" fillId="17" borderId="1" xfId="0" applyFont="1" applyFill="1" applyBorder="1" applyAlignment="1">
      <alignment horizontal="justify" vertical="center" wrapText="1"/>
    </xf>
    <xf numFmtId="164" fontId="4" fillId="17" borderId="1" xfId="0" applyNumberFormat="1" applyFont="1" applyFill="1" applyBorder="1" applyAlignment="1">
      <alignment vertical="center" wrapText="1"/>
    </xf>
    <xf numFmtId="164" fontId="5" fillId="17" borderId="1" xfId="0" applyNumberFormat="1" applyFont="1" applyFill="1" applyBorder="1" applyAlignment="1">
      <alignment horizontal="right" wrapText="1"/>
    </xf>
    <xf numFmtId="165" fontId="5" fillId="0" borderId="1" xfId="0" applyNumberFormat="1" applyFont="1" applyFill="1" applyBorder="1" applyAlignment="1">
      <alignment vertical="center" wrapText="1"/>
    </xf>
    <xf numFmtId="164" fontId="17" fillId="7" borderId="1" xfId="0" applyNumberFormat="1" applyFont="1" applyFill="1" applyBorder="1" applyAlignment="1">
      <alignment vertical="center" wrapText="1"/>
    </xf>
    <xf numFmtId="0" fontId="5" fillId="0" borderId="1" xfId="0" applyFont="1" applyFill="1" applyBorder="1" applyAlignment="1">
      <alignment horizontal="justify" wrapText="1"/>
    </xf>
    <xf numFmtId="0" fontId="20" fillId="0" borderId="1" xfId="0" applyFont="1" applyFill="1" applyBorder="1" applyAlignment="1">
      <alignment horizontal="left" wrapText="1"/>
    </xf>
    <xf numFmtId="0" fontId="5" fillId="0" borderId="1" xfId="0" applyFont="1" applyFill="1" applyBorder="1" applyAlignment="1">
      <alignment horizontal="left" wrapText="1"/>
    </xf>
    <xf numFmtId="0" fontId="5" fillId="17" borderId="1" xfId="0" applyFont="1" applyFill="1" applyBorder="1" applyAlignment="1">
      <alignment horizontal="justify" wrapText="1"/>
    </xf>
    <xf numFmtId="0" fontId="16" fillId="21" borderId="1" xfId="0" applyFont="1" applyFill="1" applyBorder="1" applyAlignment="1">
      <alignment wrapText="1"/>
    </xf>
    <xf numFmtId="164" fontId="17" fillId="21" borderId="1" xfId="0" applyNumberFormat="1" applyFont="1" applyFill="1" applyBorder="1" applyAlignment="1">
      <alignment horizontal="right" wrapText="1"/>
    </xf>
    <xf numFmtId="164" fontId="17" fillId="7" borderId="3" xfId="0" applyNumberFormat="1" applyFont="1" applyFill="1" applyBorder="1" applyAlignment="1">
      <alignment horizontal="right" vertical="center" wrapText="1"/>
    </xf>
    <xf numFmtId="4" fontId="41" fillId="0" borderId="0" xfId="0" applyNumberFormat="1" applyFont="1"/>
    <xf numFmtId="0" fontId="54" fillId="0" borderId="0" xfId="0" applyFont="1"/>
    <xf numFmtId="0" fontId="29" fillId="0" borderId="0" xfId="0" applyFont="1" applyFill="1"/>
    <xf numFmtId="0" fontId="55" fillId="0" borderId="0" xfId="0" applyFont="1" applyFill="1"/>
    <xf numFmtId="0" fontId="57" fillId="0" borderId="0" xfId="0" applyFont="1"/>
    <xf numFmtId="0" fontId="58" fillId="0" borderId="0" xfId="0" applyFont="1"/>
    <xf numFmtId="0" fontId="59" fillId="0" borderId="0" xfId="0" applyFont="1"/>
    <xf numFmtId="0" fontId="55" fillId="0" borderId="0" xfId="0" applyFont="1"/>
    <xf numFmtId="164" fontId="54" fillId="0" borderId="0" xfId="0" applyNumberFormat="1" applyFont="1"/>
    <xf numFmtId="164" fontId="58" fillId="0" borderId="0" xfId="0" applyNumberFormat="1" applyFont="1"/>
    <xf numFmtId="164" fontId="59" fillId="0" borderId="0" xfId="0" applyNumberFormat="1" applyFont="1"/>
    <xf numFmtId="164" fontId="55" fillId="0" borderId="0" xfId="0" applyNumberFormat="1" applyFont="1"/>
    <xf numFmtId="4" fontId="5" fillId="0" borderId="0" xfId="0" applyNumberFormat="1" applyFont="1" applyFill="1" applyBorder="1" applyAlignment="1">
      <alignment horizontal="center" vertical="top" wrapText="1"/>
    </xf>
    <xf numFmtId="4" fontId="54" fillId="0" borderId="0" xfId="0" applyNumberFormat="1" applyFont="1" applyFill="1" applyBorder="1" applyAlignment="1">
      <alignment horizontal="center" vertical="top" wrapText="1"/>
    </xf>
    <xf numFmtId="0" fontId="26" fillId="0" borderId="0" xfId="0" applyFont="1"/>
    <xf numFmtId="0" fontId="27" fillId="0" borderId="0" xfId="0" applyFont="1"/>
    <xf numFmtId="0" fontId="53" fillId="0" borderId="0" xfId="0" applyFont="1"/>
    <xf numFmtId="14" fontId="56" fillId="0" borderId="0" xfId="0" applyNumberFormat="1" applyFont="1"/>
    <xf numFmtId="164" fontId="60" fillId="0" borderId="0" xfId="0" applyNumberFormat="1" applyFont="1"/>
    <xf numFmtId="164" fontId="26" fillId="2" borderId="1" xfId="0" applyNumberFormat="1" applyFont="1" applyFill="1" applyBorder="1" applyAlignment="1">
      <alignment horizontal="right" vertical="center" wrapText="1"/>
    </xf>
    <xf numFmtId="164" fontId="16" fillId="8" borderId="3" xfId="0" applyNumberFormat="1" applyFont="1" applyFill="1" applyBorder="1" applyAlignment="1">
      <alignment horizontal="right" vertical="center" wrapText="1"/>
    </xf>
    <xf numFmtId="164" fontId="4" fillId="0" borderId="1" xfId="0" applyNumberFormat="1" applyFont="1" applyFill="1" applyBorder="1" applyAlignment="1">
      <alignment horizontal="right" vertical="center" wrapText="1"/>
    </xf>
    <xf numFmtId="164" fontId="4" fillId="0" borderId="1" xfId="0" applyNumberFormat="1" applyFont="1" applyBorder="1" applyAlignment="1">
      <alignment horizontal="right" vertical="center" wrapText="1"/>
    </xf>
    <xf numFmtId="164" fontId="4" fillId="11" borderId="1" xfId="0" applyNumberFormat="1" applyFont="1" applyFill="1" applyBorder="1" applyAlignment="1">
      <alignment horizontal="right" vertical="center" wrapText="1"/>
    </xf>
    <xf numFmtId="164" fontId="4" fillId="14" borderId="1" xfId="0" applyNumberFormat="1" applyFont="1" applyFill="1" applyBorder="1" applyAlignment="1">
      <alignment horizontal="right" vertical="center" wrapText="1"/>
    </xf>
    <xf numFmtId="49" fontId="55" fillId="0" borderId="0" xfId="0" applyNumberFormat="1" applyFont="1"/>
    <xf numFmtId="4" fontId="54" fillId="0" borderId="0" xfId="0" applyNumberFormat="1" applyFont="1" applyFill="1" applyBorder="1" applyAlignment="1">
      <alignment horizontal="right" wrapText="1"/>
    </xf>
    <xf numFmtId="4" fontId="54" fillId="0" borderId="0" xfId="0" applyNumberFormat="1" applyFont="1" applyFill="1" applyBorder="1" applyAlignment="1">
      <alignment horizontal="center" wrapText="1"/>
    </xf>
    <xf numFmtId="0" fontId="59" fillId="0" borderId="0" xfId="0" applyFont="1" applyFill="1"/>
    <xf numFmtId="0" fontId="61" fillId="0" borderId="8" xfId="0" applyFont="1" applyBorder="1" applyAlignment="1"/>
    <xf numFmtId="0" fontId="62" fillId="0" borderId="0" xfId="0" applyFont="1"/>
    <xf numFmtId="0" fontId="62" fillId="0" borderId="0" xfId="0" applyFont="1" applyFill="1"/>
    <xf numFmtId="0" fontId="63" fillId="0" borderId="0" xfId="0" applyFont="1"/>
    <xf numFmtId="165" fontId="59" fillId="0" borderId="0" xfId="0" applyNumberFormat="1" applyFont="1"/>
    <xf numFmtId="4" fontId="59" fillId="0" borderId="0" xfId="0" applyNumberFormat="1" applyFont="1"/>
    <xf numFmtId="165" fontId="55" fillId="0" borderId="0" xfId="0" applyNumberFormat="1" applyFont="1"/>
    <xf numFmtId="4" fontId="55" fillId="0" borderId="0" xfId="0" applyNumberFormat="1" applyFont="1"/>
    <xf numFmtId="4" fontId="54" fillId="0" borderId="0" xfId="0" applyNumberFormat="1" applyFont="1" applyFill="1" applyBorder="1" applyAlignment="1">
      <alignment horizontal="left" wrapText="1"/>
    </xf>
    <xf numFmtId="164" fontId="4" fillId="18" borderId="1" xfId="0" applyNumberFormat="1" applyFont="1" applyFill="1" applyBorder="1" applyAlignment="1">
      <alignment horizontal="right" vertical="center" wrapText="1"/>
    </xf>
    <xf numFmtId="165" fontId="57" fillId="0" borderId="0" xfId="0" applyNumberFormat="1" applyFont="1"/>
    <xf numFmtId="165" fontId="58" fillId="0" borderId="0" xfId="0" applyNumberFormat="1" applyFont="1"/>
    <xf numFmtId="4" fontId="49" fillId="0" borderId="0" xfId="0" applyNumberFormat="1" applyFont="1" applyFill="1"/>
    <xf numFmtId="0" fontId="48" fillId="0" borderId="0" xfId="0" applyFont="1" applyFill="1"/>
    <xf numFmtId="165" fontId="58" fillId="0" borderId="0" xfId="0" applyNumberFormat="1" applyFont="1" applyFill="1"/>
    <xf numFmtId="164" fontId="59" fillId="0" borderId="0" xfId="0" applyNumberFormat="1" applyFont="1" applyFill="1"/>
    <xf numFmtId="164" fontId="49" fillId="0" borderId="0" xfId="0" applyNumberFormat="1" applyFont="1" applyFill="1"/>
    <xf numFmtId="0" fontId="29" fillId="0" borderId="0" xfId="0" applyFont="1" applyFill="1" applyAlignment="1">
      <alignment wrapText="1"/>
    </xf>
    <xf numFmtId="165" fontId="49" fillId="0" borderId="0" xfId="0" applyNumberFormat="1" applyFont="1"/>
    <xf numFmtId="164" fontId="55" fillId="0" borderId="0" xfId="0" applyNumberFormat="1" applyFont="1" applyAlignment="1">
      <alignment horizontal="center" vertical="center"/>
    </xf>
    <xf numFmtId="164" fontId="58" fillId="0" borderId="0" xfId="0" applyNumberFormat="1" applyFont="1" applyAlignment="1">
      <alignment horizontal="center" vertical="center"/>
    </xf>
    <xf numFmtId="49" fontId="16" fillId="21"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11" borderId="1" xfId="0" applyFont="1" applyFill="1" applyBorder="1" applyAlignment="1">
      <alignment horizontal="left" vertical="center" wrapText="1" indent="3"/>
    </xf>
    <xf numFmtId="0" fontId="64" fillId="0" borderId="0" xfId="0" applyFont="1"/>
    <xf numFmtId="165" fontId="59" fillId="0" borderId="0" xfId="0" applyNumberFormat="1" applyFont="1" applyFill="1"/>
    <xf numFmtId="0" fontId="54" fillId="0" borderId="0" xfId="0" applyFont="1" applyAlignment="1">
      <alignment horizontal="left"/>
    </xf>
    <xf numFmtId="0" fontId="65" fillId="0" borderId="0" xfId="0" applyFont="1"/>
    <xf numFmtId="164" fontId="59" fillId="0" borderId="0" xfId="0" applyNumberFormat="1" applyFont="1" applyAlignment="1">
      <alignment horizontal="center" vertical="center"/>
    </xf>
    <xf numFmtId="0" fontId="4" fillId="0" borderId="1" xfId="0" applyFont="1" applyFill="1" applyBorder="1" applyAlignment="1">
      <alignment horizontal="center" vertical="center" wrapText="1"/>
    </xf>
    <xf numFmtId="0" fontId="55" fillId="0" borderId="0" xfId="0" applyFont="1" applyFill="1" applyBorder="1" applyAlignment="1">
      <alignment horizontal="center" vertical="center" wrapText="1"/>
    </xf>
    <xf numFmtId="0" fontId="54" fillId="0" borderId="0" xfId="0" applyFont="1" applyFill="1" applyBorder="1" applyAlignment="1">
      <alignment horizontal="center" vertical="top" wrapText="1"/>
    </xf>
    <xf numFmtId="49" fontId="16" fillId="11" borderId="1" xfId="0" applyNumberFormat="1" applyFont="1" applyFill="1" applyBorder="1" applyAlignment="1">
      <alignment horizontal="center" vertical="center" wrapText="1"/>
    </xf>
    <xf numFmtId="14" fontId="4" fillId="0" borderId="9" xfId="0" applyNumberFormat="1" applyFont="1" applyFill="1" applyBorder="1" applyAlignment="1">
      <alignment horizontal="center" vertical="center" wrapText="1"/>
    </xf>
    <xf numFmtId="164" fontId="5" fillId="17" borderId="1" xfId="0" applyNumberFormat="1" applyFont="1" applyFill="1" applyBorder="1" applyAlignment="1">
      <alignment wrapText="1"/>
    </xf>
    <xf numFmtId="164" fontId="58" fillId="0" borderId="0" xfId="0" applyNumberFormat="1" applyFont="1" applyFill="1" applyAlignment="1">
      <alignment horizontal="right" vertical="center" wrapText="1"/>
    </xf>
    <xf numFmtId="0" fontId="66" fillId="0" borderId="0" xfId="0" applyFont="1"/>
    <xf numFmtId="4" fontId="66" fillId="0" borderId="0" xfId="0" applyNumberFormat="1" applyFont="1"/>
    <xf numFmtId="0" fontId="16" fillId="11" borderId="1" xfId="0" applyFont="1" applyFill="1" applyBorder="1" applyAlignment="1">
      <alignment horizontal="center" vertical="center" wrapText="1"/>
    </xf>
    <xf numFmtId="0" fontId="16" fillId="17"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18"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Fill="1" applyBorder="1" applyAlignment="1">
      <alignment horizontal="left" vertical="center" wrapText="1"/>
    </xf>
    <xf numFmtId="0" fontId="16" fillId="17" borderId="6"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top" wrapText="1"/>
    </xf>
    <xf numFmtId="0" fontId="16" fillId="17"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64" fontId="67" fillId="0" borderId="0" xfId="0" applyNumberFormat="1" applyFont="1"/>
    <xf numFmtId="164" fontId="66" fillId="0" borderId="0" xfId="0" applyNumberFormat="1" applyFont="1"/>
    <xf numFmtId="0" fontId="67" fillId="0" borderId="0" xfId="0" applyFont="1"/>
    <xf numFmtId="0" fontId="4" fillId="0" borderId="0" xfId="0" applyFont="1" applyFill="1" applyBorder="1" applyAlignment="1">
      <alignment horizontal="center" vertical="center"/>
    </xf>
    <xf numFmtId="3" fontId="4" fillId="0" borderId="0" xfId="0" applyNumberFormat="1" applyFont="1" applyFill="1" applyBorder="1" applyAlignment="1">
      <alignment horizontal="center" vertical="center" wrapText="1"/>
    </xf>
    <xf numFmtId="164" fontId="16" fillId="23" borderId="1" xfId="0" applyNumberFormat="1" applyFont="1" applyFill="1" applyBorder="1" applyAlignment="1">
      <alignment horizontal="right" vertical="center" wrapText="1"/>
    </xf>
    <xf numFmtId="166" fontId="4" fillId="0" borderId="1" xfId="0" applyNumberFormat="1" applyFont="1" applyFill="1" applyBorder="1" applyAlignment="1">
      <alignment horizontal="center"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16" fillId="0" borderId="0" xfId="0" applyFont="1" applyFill="1" applyBorder="1" applyAlignment="1">
      <alignment horizontal="left" vertical="center" wrapText="1"/>
    </xf>
    <xf numFmtId="164" fontId="16" fillId="23" borderId="1" xfId="0" applyNumberFormat="1" applyFont="1" applyFill="1" applyBorder="1" applyAlignment="1">
      <alignment horizontal="center" vertical="center" wrapText="1"/>
    </xf>
    <xf numFmtId="164" fontId="4" fillId="17" borderId="1" xfId="0" applyNumberFormat="1" applyFont="1" applyFill="1" applyBorder="1" applyAlignment="1">
      <alignment horizontal="right" vertical="center" wrapText="1"/>
    </xf>
    <xf numFmtId="164" fontId="4" fillId="17" borderId="1" xfId="0" applyNumberFormat="1" applyFont="1" applyFill="1" applyBorder="1" applyAlignment="1">
      <alignment horizontal="center" vertical="center" wrapText="1"/>
    </xf>
    <xf numFmtId="0" fontId="68" fillId="0" borderId="0" xfId="0" applyFont="1"/>
    <xf numFmtId="14" fontId="4" fillId="0" borderId="1" xfId="0" applyNumberFormat="1" applyFont="1" applyBorder="1" applyAlignment="1">
      <alignment horizontal="center" vertical="center" wrapText="1"/>
    </xf>
    <xf numFmtId="164" fontId="4" fillId="23" borderId="1" xfId="0" applyNumberFormat="1" applyFont="1" applyFill="1" applyBorder="1" applyAlignment="1">
      <alignment horizontal="right" vertical="center" wrapText="1"/>
    </xf>
    <xf numFmtId="0" fontId="4" fillId="0" borderId="0" xfId="0" applyFont="1" applyAlignment="1">
      <alignment horizontal="center"/>
    </xf>
    <xf numFmtId="0" fontId="4" fillId="0" borderId="0" xfId="0" applyFont="1" applyAlignment="1">
      <alignment horizontal="center" vertical="top" wrapText="1"/>
    </xf>
    <xf numFmtId="0" fontId="16" fillId="17"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1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5"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16" fillId="17" borderId="6" xfId="0" applyFont="1" applyFill="1" applyBorder="1" applyAlignment="1">
      <alignment horizontal="center" vertical="center" wrapText="1"/>
    </xf>
    <xf numFmtId="0" fontId="4" fillId="0" borderId="0" xfId="0" applyNumberFormat="1" applyFont="1" applyAlignment="1">
      <alignment wrapText="1"/>
    </xf>
    <xf numFmtId="164" fontId="8" fillId="23" borderId="1" xfId="0" applyNumberFormat="1" applyFont="1" applyFill="1" applyBorder="1" applyAlignment="1">
      <alignment horizontal="right" vertical="center" wrapText="1"/>
    </xf>
    <xf numFmtId="164" fontId="16" fillId="23" borderId="1" xfId="0" applyNumberFormat="1" applyFont="1" applyFill="1" applyBorder="1" applyAlignment="1">
      <alignment vertical="center" wrapText="1"/>
    </xf>
    <xf numFmtId="0" fontId="16" fillId="23" borderId="1" xfId="0" applyFont="1" applyFill="1" applyBorder="1" applyAlignment="1">
      <alignment vertical="center" wrapText="1"/>
    </xf>
    <xf numFmtId="0" fontId="4" fillId="0" borderId="2" xfId="0" applyFont="1" applyBorder="1" applyAlignment="1">
      <alignment horizontal="left" vertical="center" wrapText="1"/>
    </xf>
    <xf numFmtId="49" fontId="4" fillId="0" borderId="2" xfId="0" applyNumberFormat="1" applyFont="1" applyFill="1" applyBorder="1" applyAlignment="1">
      <alignment horizontal="center" vertical="top" wrapText="1"/>
    </xf>
    <xf numFmtId="0" fontId="43" fillId="0" borderId="0" xfId="0" applyFont="1" applyFill="1" applyBorder="1" applyAlignment="1">
      <alignment horizontal="left" vertical="center" wrapText="1"/>
    </xf>
    <xf numFmtId="164" fontId="70" fillId="0" borderId="0" xfId="0" applyNumberFormat="1" applyFont="1"/>
    <xf numFmtId="0" fontId="4" fillId="0" borderId="2" xfId="0" applyFont="1" applyBorder="1" applyAlignment="1">
      <alignment vertical="center" wrapText="1"/>
    </xf>
    <xf numFmtId="0" fontId="4" fillId="0" borderId="2" xfId="0" applyFont="1" applyFill="1" applyBorder="1" applyAlignment="1">
      <alignment vertical="top" wrapText="1"/>
    </xf>
    <xf numFmtId="49" fontId="4" fillId="0" borderId="2" xfId="0" applyNumberFormat="1" applyFont="1" applyFill="1" applyBorder="1" applyAlignment="1">
      <alignment vertical="top" wrapText="1"/>
    </xf>
    <xf numFmtId="0" fontId="5" fillId="0" borderId="2" xfId="0" applyFont="1" applyFill="1" applyBorder="1" applyAlignment="1">
      <alignment vertical="center"/>
    </xf>
    <xf numFmtId="49" fontId="4" fillId="0" borderId="2" xfId="0" applyNumberFormat="1" applyFont="1" applyFill="1" applyBorder="1" applyAlignment="1">
      <alignment vertical="center" wrapText="1"/>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left" vertical="center" wrapText="1"/>
    </xf>
    <xf numFmtId="0" fontId="16" fillId="20" borderId="1" xfId="0" applyFont="1" applyFill="1" applyBorder="1" applyAlignment="1">
      <alignment horizontal="center" vertical="center" wrapText="1"/>
    </xf>
    <xf numFmtId="0" fontId="5" fillId="0" borderId="2"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1" fillId="0" borderId="1" xfId="0" applyFont="1" applyBorder="1" applyAlignment="1">
      <alignment horizontal="center" wrapText="1"/>
    </xf>
    <xf numFmtId="0" fontId="72" fillId="0" borderId="1" xfId="0" applyFont="1" applyBorder="1" applyAlignment="1">
      <alignment horizontal="center" wrapText="1"/>
    </xf>
    <xf numFmtId="0" fontId="72" fillId="0" borderId="1" xfId="0" applyFont="1" applyBorder="1" applyAlignment="1">
      <alignment horizontal="center" vertical="top" wrapText="1"/>
    </xf>
    <xf numFmtId="0" fontId="72" fillId="0" borderId="1" xfId="0" applyFont="1" applyBorder="1" applyAlignment="1">
      <alignment horizontal="left" vertical="top" wrapText="1"/>
    </xf>
    <xf numFmtId="0" fontId="60" fillId="0" borderId="1" xfId="0" applyFont="1" applyBorder="1" applyAlignment="1">
      <alignment horizontal="center" vertical="top" wrapText="1"/>
    </xf>
    <xf numFmtId="0" fontId="31" fillId="0" borderId="1" xfId="0" applyFont="1" applyFill="1" applyBorder="1" applyAlignment="1">
      <alignment horizontal="center" wrapText="1"/>
    </xf>
    <xf numFmtId="16" fontId="31" fillId="0" borderId="1" xfId="0" applyNumberFormat="1" applyFont="1" applyFill="1" applyBorder="1" applyAlignment="1">
      <alignment horizontal="center" wrapText="1"/>
    </xf>
    <xf numFmtId="0" fontId="31" fillId="0" borderId="1" xfId="0" applyFont="1" applyFill="1" applyBorder="1" applyAlignment="1">
      <alignment horizontal="left" wrapText="1"/>
    </xf>
    <xf numFmtId="0" fontId="72" fillId="0" borderId="2" xfId="0" applyFont="1" applyBorder="1" applyAlignment="1">
      <alignment vertical="top" wrapText="1"/>
    </xf>
    <xf numFmtId="0" fontId="31" fillId="24" borderId="1" xfId="0" applyFont="1" applyFill="1" applyBorder="1" applyAlignment="1">
      <alignment horizontal="center" wrapText="1"/>
    </xf>
    <xf numFmtId="0" fontId="71" fillId="0" borderId="1" xfId="0" applyFont="1" applyBorder="1" applyAlignment="1">
      <alignment horizontal="center" wrapText="1"/>
    </xf>
    <xf numFmtId="0" fontId="5" fillId="0" borderId="2" xfId="0" applyFont="1" applyFill="1" applyBorder="1" applyAlignment="1">
      <alignment horizontal="left" vertical="top" wrapText="1"/>
    </xf>
    <xf numFmtId="0" fontId="4" fillId="0" borderId="2" xfId="0" applyFont="1" applyFill="1" applyBorder="1" applyAlignment="1">
      <alignment horizontal="left" vertical="top" wrapText="1"/>
    </xf>
    <xf numFmtId="14" fontId="4" fillId="0" borderId="3"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72" fillId="0" borderId="1" xfId="0" applyFont="1" applyBorder="1" applyAlignment="1">
      <alignment horizontal="left" wrapText="1" indent="1"/>
    </xf>
    <xf numFmtId="0" fontId="72" fillId="0" borderId="2" xfId="0" applyFont="1" applyBorder="1" applyAlignment="1">
      <alignment horizontal="center" wrapText="1"/>
    </xf>
    <xf numFmtId="49" fontId="72" fillId="0" borderId="1" xfId="0" applyNumberFormat="1" applyFont="1" applyBorder="1" applyAlignment="1">
      <alignment horizontal="center" wrapText="1"/>
    </xf>
    <xf numFmtId="0" fontId="72" fillId="0" borderId="2" xfId="0" applyFont="1" applyBorder="1" applyAlignment="1">
      <alignment wrapText="1"/>
    </xf>
    <xf numFmtId="2" fontId="4" fillId="0" borderId="1" xfId="0" applyNumberFormat="1" applyFont="1" applyFill="1" applyBorder="1" applyAlignment="1">
      <alignment horizontal="center" vertical="center"/>
    </xf>
    <xf numFmtId="0" fontId="69" fillId="0" borderId="0" xfId="0" applyFont="1" applyFill="1" applyBorder="1" applyAlignment="1">
      <alignment vertical="center" wrapText="1"/>
    </xf>
    <xf numFmtId="2" fontId="4" fillId="0" borderId="1" xfId="0" applyNumberFormat="1" applyFont="1" applyBorder="1" applyAlignment="1">
      <alignment horizontal="center" vertical="center"/>
    </xf>
    <xf numFmtId="0" fontId="76" fillId="0" borderId="0" xfId="0" applyFont="1"/>
    <xf numFmtId="3" fontId="4" fillId="0" borderId="1" xfId="0" applyNumberFormat="1" applyFont="1" applyFill="1" applyBorder="1" applyAlignment="1">
      <alignment horizontal="center" vertical="center"/>
    </xf>
    <xf numFmtId="0" fontId="4" fillId="0" borderId="0" xfId="0" applyNumberFormat="1" applyFont="1"/>
    <xf numFmtId="0" fontId="57" fillId="0" borderId="0" xfId="0" applyFont="1" applyFill="1"/>
    <xf numFmtId="0" fontId="77" fillId="0" borderId="0" xfId="0" applyFont="1"/>
    <xf numFmtId="0" fontId="78" fillId="0" borderId="0" xfId="0" applyFont="1"/>
    <xf numFmtId="0" fontId="4" fillId="0" borderId="1" xfId="0" applyFont="1" applyFill="1" applyBorder="1" applyAlignment="1">
      <alignment horizontal="center" vertical="center" wrapText="1"/>
    </xf>
    <xf numFmtId="0" fontId="59" fillId="0" borderId="0" xfId="0" applyNumberFormat="1" applyFont="1"/>
    <xf numFmtId="14" fontId="79" fillId="0" borderId="1" xfId="0" applyNumberFormat="1"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164" fontId="16" fillId="8" borderId="1" xfId="0" applyNumberFormat="1" applyFont="1" applyFill="1" applyBorder="1" applyAlignment="1">
      <alignment vertical="center" wrapText="1"/>
    </xf>
    <xf numFmtId="164" fontId="4" fillId="13" borderId="1" xfId="0" applyNumberFormat="1" applyFont="1" applyFill="1" applyBorder="1" applyAlignment="1">
      <alignment vertical="center" wrapText="1"/>
    </xf>
    <xf numFmtId="164" fontId="4" fillId="14" borderId="1" xfId="0" applyNumberFormat="1" applyFont="1" applyFill="1" applyBorder="1" applyAlignment="1">
      <alignment vertical="center" wrapText="1"/>
    </xf>
    <xf numFmtId="164" fontId="17" fillId="23" borderId="1" xfId="0" applyNumberFormat="1" applyFont="1" applyFill="1" applyBorder="1" applyAlignment="1">
      <alignment vertical="center" wrapText="1"/>
    </xf>
    <xf numFmtId="164" fontId="4" fillId="2" borderId="1" xfId="0" applyNumberFormat="1" applyFont="1" applyFill="1" applyBorder="1" applyAlignment="1">
      <alignment vertical="center" wrapText="1"/>
    </xf>
    <xf numFmtId="164" fontId="16" fillId="10" borderId="1" xfId="0" applyNumberFormat="1" applyFont="1" applyFill="1" applyBorder="1" applyAlignment="1">
      <alignment vertical="center" wrapText="1"/>
    </xf>
    <xf numFmtId="165" fontId="4" fillId="0" borderId="1" xfId="0" applyNumberFormat="1" applyFont="1" applyBorder="1" applyAlignment="1">
      <alignment vertical="center" wrapText="1"/>
    </xf>
    <xf numFmtId="164" fontId="26" fillId="2" borderId="1" xfId="0" applyNumberFormat="1" applyFont="1" applyFill="1" applyBorder="1" applyAlignment="1">
      <alignment vertical="center" wrapText="1"/>
    </xf>
    <xf numFmtId="164" fontId="33" fillId="8" borderId="1" xfId="0" applyNumberFormat="1" applyFont="1" applyFill="1" applyBorder="1" applyAlignment="1">
      <alignment horizontal="right" vertical="center" wrapText="1"/>
    </xf>
    <xf numFmtId="164" fontId="26" fillId="0" borderId="1" xfId="0" applyNumberFormat="1" applyFont="1" applyBorder="1" applyAlignment="1">
      <alignment horizontal="right" vertical="center" wrapText="1"/>
    </xf>
    <xf numFmtId="164" fontId="33" fillId="23" borderId="1" xfId="0" applyNumberFormat="1" applyFont="1" applyFill="1" applyBorder="1" applyAlignment="1">
      <alignment horizontal="right" vertical="center" wrapText="1"/>
    </xf>
    <xf numFmtId="164" fontId="26" fillId="0" borderId="1" xfId="0" applyNumberFormat="1" applyFont="1" applyFill="1" applyBorder="1" applyAlignment="1">
      <alignment horizontal="right" vertical="center" wrapText="1"/>
    </xf>
    <xf numFmtId="164" fontId="26" fillId="17" borderId="1" xfId="0" applyNumberFormat="1" applyFont="1" applyFill="1" applyBorder="1" applyAlignment="1">
      <alignment horizontal="right" vertical="center" wrapText="1"/>
    </xf>
    <xf numFmtId="164" fontId="33" fillId="10" borderId="1" xfId="0" applyNumberFormat="1" applyFont="1" applyFill="1" applyBorder="1" applyAlignment="1">
      <alignment horizontal="right" vertical="center" wrapText="1"/>
    </xf>
    <xf numFmtId="164" fontId="33" fillId="10" borderId="1" xfId="0" applyNumberFormat="1" applyFont="1" applyFill="1" applyBorder="1" applyAlignment="1">
      <alignment horizontal="right" vertical="center"/>
    </xf>
    <xf numFmtId="164" fontId="26" fillId="11" borderId="1" xfId="0" applyNumberFormat="1" applyFont="1" applyFill="1" applyBorder="1" applyAlignment="1">
      <alignment horizontal="right"/>
    </xf>
    <xf numFmtId="164" fontId="26" fillId="14" borderId="1" xfId="0" applyNumberFormat="1" applyFont="1" applyFill="1" applyBorder="1" applyAlignment="1">
      <alignment horizontal="right"/>
    </xf>
    <xf numFmtId="0" fontId="26" fillId="11" borderId="1" xfId="0" applyFont="1" applyFill="1" applyBorder="1" applyAlignment="1">
      <alignment horizontal="right"/>
    </xf>
    <xf numFmtId="164" fontId="32" fillId="0" borderId="1" xfId="0" applyNumberFormat="1" applyFont="1" applyFill="1" applyBorder="1" applyAlignment="1">
      <alignment horizontal="right" vertical="center" wrapText="1"/>
    </xf>
    <xf numFmtId="0" fontId="26" fillId="0" borderId="1" xfId="0" applyFont="1" applyBorder="1" applyAlignment="1">
      <alignment horizontal="right"/>
    </xf>
    <xf numFmtId="164" fontId="26" fillId="11" borderId="1" xfId="0" applyNumberFormat="1" applyFont="1" applyFill="1" applyBorder="1" applyAlignment="1">
      <alignment horizontal="right" vertical="center" wrapText="1"/>
    </xf>
    <xf numFmtId="164" fontId="26" fillId="11" borderId="1" xfId="0" applyNumberFormat="1" applyFont="1" applyFill="1" applyBorder="1" applyAlignment="1">
      <alignment horizontal="right" vertical="center"/>
    </xf>
    <xf numFmtId="164" fontId="33" fillId="10" borderId="1" xfId="0" applyNumberFormat="1" applyFont="1" applyFill="1" applyBorder="1" applyAlignment="1">
      <alignment vertical="center"/>
    </xf>
    <xf numFmtId="164" fontId="33" fillId="8" borderId="1" xfId="0" applyNumberFormat="1" applyFont="1" applyFill="1" applyBorder="1" applyAlignment="1">
      <alignment vertical="center" wrapText="1"/>
    </xf>
    <xf numFmtId="164" fontId="33" fillId="10" borderId="1" xfId="0" applyNumberFormat="1" applyFont="1" applyFill="1" applyBorder="1" applyAlignment="1"/>
    <xf numFmtId="164" fontId="26" fillId="11" borderId="1" xfId="0" applyNumberFormat="1" applyFont="1" applyFill="1" applyBorder="1" applyAlignment="1"/>
    <xf numFmtId="164" fontId="26" fillId="0" borderId="1" xfId="0" applyNumberFormat="1" applyFont="1" applyBorder="1" applyAlignment="1">
      <alignment vertical="center" wrapText="1"/>
    </xf>
    <xf numFmtId="164" fontId="32" fillId="0" borderId="1" xfId="0" applyNumberFormat="1" applyFont="1" applyFill="1" applyBorder="1" applyAlignment="1">
      <alignment vertical="center" wrapText="1"/>
    </xf>
    <xf numFmtId="0" fontId="26" fillId="0" borderId="1" xfId="0" applyFont="1" applyBorder="1" applyAlignment="1"/>
    <xf numFmtId="164" fontId="26" fillId="0" borderId="1" xfId="0" applyNumberFormat="1" applyFont="1" applyFill="1" applyBorder="1" applyAlignment="1">
      <alignment vertical="center" wrapText="1"/>
    </xf>
    <xf numFmtId="164" fontId="26" fillId="11" borderId="1" xfId="0" applyNumberFormat="1" applyFont="1" applyFill="1" applyBorder="1" applyAlignment="1">
      <alignment vertical="center" wrapText="1"/>
    </xf>
    <xf numFmtId="164" fontId="26" fillId="11" borderId="1" xfId="0" applyNumberFormat="1" applyFont="1" applyFill="1" applyBorder="1" applyAlignment="1">
      <alignment vertical="center"/>
    </xf>
    <xf numFmtId="164" fontId="26" fillId="23" borderId="1" xfId="0" applyNumberFormat="1" applyFont="1" applyFill="1" applyBorder="1" applyAlignment="1">
      <alignment vertical="center" wrapText="1"/>
    </xf>
    <xf numFmtId="164" fontId="32" fillId="2" borderId="1" xfId="0" applyNumberFormat="1" applyFont="1" applyFill="1" applyBorder="1" applyAlignment="1">
      <alignment vertical="center" wrapText="1"/>
    </xf>
    <xf numFmtId="0" fontId="26" fillId="11" borderId="1" xfId="0" applyFont="1" applyFill="1" applyBorder="1" applyAlignment="1"/>
    <xf numFmtId="164" fontId="26" fillId="17" borderId="1" xfId="0" applyNumberFormat="1" applyFont="1" applyFill="1" applyBorder="1" applyAlignment="1">
      <alignment vertical="center" wrapText="1"/>
    </xf>
    <xf numFmtId="164" fontId="26" fillId="23" borderId="1" xfId="0" applyNumberFormat="1" applyFont="1" applyFill="1" applyBorder="1" applyAlignment="1">
      <alignment horizontal="right" vertical="center" wrapText="1"/>
    </xf>
    <xf numFmtId="164" fontId="32" fillId="23" borderId="1" xfId="0" applyNumberFormat="1" applyFont="1" applyFill="1" applyBorder="1" applyAlignment="1">
      <alignment horizontal="right" vertical="center" wrapText="1"/>
    </xf>
    <xf numFmtId="4" fontId="33" fillId="8" borderId="1" xfId="0" applyNumberFormat="1" applyFont="1" applyFill="1" applyBorder="1" applyAlignment="1">
      <alignment horizontal="right" vertical="center" wrapText="1"/>
    </xf>
    <xf numFmtId="4" fontId="26" fillId="2" borderId="1" xfId="0" applyNumberFormat="1" applyFont="1" applyFill="1" applyBorder="1" applyAlignment="1">
      <alignment horizontal="right" vertical="center" wrapText="1"/>
    </xf>
    <xf numFmtId="4" fontId="33" fillId="18" borderId="1" xfId="0" applyNumberFormat="1" applyFont="1" applyFill="1" applyBorder="1" applyAlignment="1">
      <alignment horizontal="right" vertical="center" wrapText="1"/>
    </xf>
    <xf numFmtId="164" fontId="33" fillId="18" borderId="1" xfId="0" applyNumberFormat="1" applyFont="1" applyFill="1" applyBorder="1" applyAlignment="1">
      <alignment horizontal="right" vertical="center" wrapText="1"/>
    </xf>
    <xf numFmtId="165" fontId="4" fillId="11" borderId="1" xfId="0" applyNumberFormat="1" applyFont="1" applyFill="1" applyBorder="1" applyAlignment="1">
      <alignment horizontal="right"/>
    </xf>
    <xf numFmtId="164" fontId="16" fillId="13" borderId="1" xfId="0" applyNumberFormat="1" applyFont="1" applyFill="1" applyBorder="1" applyAlignment="1">
      <alignment vertical="center" wrapText="1"/>
    </xf>
    <xf numFmtId="164" fontId="4" fillId="0" borderId="1" xfId="0" applyNumberFormat="1" applyFont="1" applyBorder="1" applyAlignment="1">
      <alignment vertical="center" wrapText="1"/>
    </xf>
    <xf numFmtId="164" fontId="4" fillId="18" borderId="1" xfId="0" applyNumberFormat="1" applyFont="1" applyFill="1" applyBorder="1" applyAlignment="1">
      <alignment vertical="center" wrapText="1"/>
    </xf>
    <xf numFmtId="164" fontId="36" fillId="8" borderId="1" xfId="0" applyNumberFormat="1" applyFont="1" applyFill="1" applyBorder="1" applyAlignment="1">
      <alignment horizontal="right" vertical="center" wrapText="1"/>
    </xf>
    <xf numFmtId="164" fontId="26" fillId="13" borderId="1" xfId="0" applyNumberFormat="1" applyFont="1" applyFill="1" applyBorder="1" applyAlignment="1">
      <alignment horizontal="right" vertical="center" wrapText="1"/>
    </xf>
    <xf numFmtId="165" fontId="26" fillId="17" borderId="1" xfId="0" applyNumberFormat="1" applyFont="1" applyFill="1" applyBorder="1" applyAlignment="1">
      <alignment horizontal="right"/>
    </xf>
    <xf numFmtId="164" fontId="26" fillId="15" borderId="1" xfId="0" applyNumberFormat="1" applyFont="1" applyFill="1" applyBorder="1" applyAlignment="1">
      <alignment horizontal="right" vertical="center" wrapText="1"/>
    </xf>
    <xf numFmtId="0" fontId="4" fillId="0" borderId="3" xfId="0" applyFont="1" applyFill="1" applyBorder="1" applyAlignment="1">
      <alignment horizontal="center" vertical="center" wrapText="1"/>
    </xf>
    <xf numFmtId="0" fontId="1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5"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Fill="1" applyBorder="1" applyAlignment="1">
      <alignment horizontal="left" vertical="center" wrapText="1"/>
    </xf>
    <xf numFmtId="0" fontId="16" fillId="17" borderId="1"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31" fillId="0" borderId="1" xfId="0" applyFont="1" applyBorder="1" applyAlignment="1">
      <alignment horizontal="center" wrapText="1"/>
    </xf>
    <xf numFmtId="0" fontId="31" fillId="0" borderId="2" xfId="0" applyFont="1" applyBorder="1" applyAlignment="1">
      <alignment horizontal="center" wrapText="1"/>
    </xf>
    <xf numFmtId="0" fontId="31" fillId="0" borderId="1" xfId="0" applyFont="1" applyBorder="1" applyAlignment="1">
      <alignment horizontal="left" wrapText="1"/>
    </xf>
    <xf numFmtId="0" fontId="31" fillId="25" borderId="1" xfId="0" applyFont="1" applyFill="1" applyBorder="1" applyAlignment="1">
      <alignment horizontal="left" wrapText="1"/>
    </xf>
    <xf numFmtId="0" fontId="31" fillId="25" borderId="1" xfId="0" applyFont="1" applyFill="1" applyBorder="1" applyAlignment="1">
      <alignment horizontal="center" wrapText="1"/>
    </xf>
    <xf numFmtId="0" fontId="31" fillId="26" borderId="1" xfId="0" applyFont="1" applyFill="1" applyBorder="1" applyAlignment="1">
      <alignment horizontal="center" wrapText="1"/>
    </xf>
    <xf numFmtId="0" fontId="31" fillId="26" borderId="1" xfId="0" applyFont="1" applyFill="1" applyBorder="1" applyAlignment="1">
      <alignment horizontal="left" wrapText="1"/>
    </xf>
    <xf numFmtId="0" fontId="4" fillId="0" borderId="0" xfId="0" applyFont="1" applyFill="1" applyBorder="1"/>
    <xf numFmtId="0" fontId="0" fillId="0" borderId="0" xfId="0" applyFill="1" applyBorder="1"/>
    <xf numFmtId="0" fontId="4" fillId="27" borderId="1" xfId="0" applyFont="1" applyFill="1" applyBorder="1" applyAlignment="1">
      <alignment horizontal="center" vertical="center"/>
    </xf>
    <xf numFmtId="0" fontId="4" fillId="27" borderId="1" xfId="0" applyFont="1" applyFill="1" applyBorder="1" applyAlignment="1">
      <alignment horizontal="left" vertical="center" wrapText="1"/>
    </xf>
    <xf numFmtId="0" fontId="80" fillId="0" borderId="0" xfId="0" applyFont="1"/>
    <xf numFmtId="0" fontId="4" fillId="27" borderId="1" xfId="0" applyFont="1" applyFill="1" applyBorder="1" applyAlignment="1">
      <alignment horizontal="center" vertical="center" wrapText="1"/>
    </xf>
    <xf numFmtId="0" fontId="81" fillId="0" borderId="0" xfId="0" applyFont="1"/>
    <xf numFmtId="0" fontId="4" fillId="0" borderId="0" xfId="0" applyFont="1" applyAlignment="1"/>
    <xf numFmtId="164" fontId="4" fillId="28" borderId="1" xfId="0" applyNumberFormat="1" applyFont="1" applyFill="1" applyBorder="1" applyAlignment="1">
      <alignment horizontal="center" vertical="center" wrapText="1"/>
    </xf>
    <xf numFmtId="0" fontId="40" fillId="0" borderId="0" xfId="0" applyFont="1" applyFill="1" applyBorder="1"/>
    <xf numFmtId="164" fontId="4" fillId="0" borderId="0" xfId="0" applyNumberFormat="1" applyFont="1" applyFill="1" applyBorder="1"/>
    <xf numFmtId="4" fontId="40" fillId="0" borderId="0" xfId="0" applyNumberFormat="1" applyFont="1" applyFill="1" applyBorder="1"/>
    <xf numFmtId="0" fontId="16" fillId="27" borderId="1" xfId="0" applyFont="1" applyFill="1" applyBorder="1" applyAlignment="1">
      <alignment horizontal="center" vertical="center" wrapText="1"/>
    </xf>
    <xf numFmtId="0" fontId="16" fillId="27" borderId="1" xfId="0" applyFont="1" applyFill="1" applyBorder="1" applyAlignment="1">
      <alignment horizontal="left" vertical="center" wrapText="1"/>
    </xf>
    <xf numFmtId="164" fontId="16" fillId="28" borderId="1" xfId="0" applyNumberFormat="1" applyFont="1" applyFill="1" applyBorder="1" applyAlignment="1">
      <alignment horizontal="right" vertical="center" wrapText="1"/>
    </xf>
    <xf numFmtId="164" fontId="4" fillId="0" borderId="0" xfId="0" applyNumberFormat="1" applyFont="1" applyBorder="1" applyAlignment="1">
      <alignment horizontal="right" vertical="center" wrapText="1"/>
    </xf>
    <xf numFmtId="0" fontId="4" fillId="0" borderId="0" xfId="0" applyFont="1" applyBorder="1" applyAlignment="1">
      <alignment horizontal="right"/>
    </xf>
    <xf numFmtId="0" fontId="26" fillId="27" borderId="1" xfId="0" applyFont="1" applyFill="1" applyBorder="1" applyAlignment="1">
      <alignment horizontal="center" vertical="center" wrapText="1"/>
    </xf>
    <xf numFmtId="0" fontId="26" fillId="27" borderId="1" xfId="0" applyFont="1" applyFill="1" applyBorder="1" applyAlignment="1">
      <alignment vertical="center" wrapText="1"/>
    </xf>
    <xf numFmtId="0" fontId="5" fillId="27" borderId="1" xfId="0" applyFont="1" applyFill="1" applyBorder="1" applyAlignment="1">
      <alignment horizontal="center" vertical="center" wrapText="1"/>
    </xf>
    <xf numFmtId="164" fontId="4" fillId="29" borderId="1" xfId="0" applyNumberFormat="1" applyFont="1" applyFill="1" applyBorder="1" applyAlignment="1">
      <alignment vertical="center" wrapText="1"/>
    </xf>
    <xf numFmtId="0" fontId="4" fillId="0" borderId="0" xfId="2" applyFont="1"/>
    <xf numFmtId="0" fontId="42" fillId="0" borderId="0" xfId="2" applyFont="1"/>
    <xf numFmtId="0" fontId="54" fillId="0" borderId="0" xfId="2" applyFont="1"/>
    <xf numFmtId="0" fontId="4" fillId="0" borderId="1" xfId="2" applyFont="1" applyBorder="1" applyAlignment="1">
      <alignment horizontal="center" vertical="center" wrapText="1"/>
    </xf>
    <xf numFmtId="0" fontId="4" fillId="0" borderId="6" xfId="2"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1" xfId="2" applyFont="1" applyFill="1" applyBorder="1" applyAlignment="1">
      <alignment horizontal="center"/>
    </xf>
    <xf numFmtId="0" fontId="1" fillId="0" borderId="0" xfId="2"/>
    <xf numFmtId="0" fontId="16" fillId="17" borderId="6" xfId="2" applyFont="1" applyFill="1" applyBorder="1" applyAlignment="1">
      <alignment horizontal="center" vertical="center" wrapText="1"/>
    </xf>
    <xf numFmtId="0" fontId="5" fillId="0" borderId="1" xfId="2" applyFont="1" applyFill="1" applyBorder="1" applyAlignment="1">
      <alignment vertical="center" wrapText="1"/>
    </xf>
    <xf numFmtId="0" fontId="5" fillId="0" borderId="1" xfId="2" applyFont="1" applyFill="1" applyBorder="1" applyAlignment="1">
      <alignment horizontal="center" vertical="center" wrapText="1"/>
    </xf>
    <xf numFmtId="0" fontId="4" fillId="0" borderId="15" xfId="2" applyFont="1" applyFill="1" applyBorder="1" applyAlignment="1">
      <alignment horizontal="center" vertical="center" wrapText="1"/>
    </xf>
    <xf numFmtId="0" fontId="16" fillId="17" borderId="1" xfId="2" applyFont="1" applyFill="1" applyBorder="1" applyAlignment="1">
      <alignment horizontal="center" vertical="center" wrapText="1"/>
    </xf>
    <xf numFmtId="0" fontId="5" fillId="0" borderId="1" xfId="2" applyFont="1" applyFill="1" applyBorder="1" applyAlignment="1">
      <alignment horizontal="left" vertical="center" wrapText="1"/>
    </xf>
    <xf numFmtId="0" fontId="15" fillId="0" borderId="1" xfId="2" applyFont="1" applyFill="1" applyBorder="1" applyAlignment="1">
      <alignment horizontal="center" vertical="center" wrapText="1"/>
    </xf>
    <xf numFmtId="0" fontId="4" fillId="0" borderId="1" xfId="2" applyFont="1" applyFill="1" applyBorder="1" applyAlignment="1">
      <alignment horizontal="center" vertical="center"/>
    </xf>
    <xf numFmtId="0" fontId="4" fillId="0" borderId="0" xfId="2" applyFont="1" applyBorder="1"/>
    <xf numFmtId="0" fontId="16" fillId="10" borderId="1" xfId="2" applyFont="1" applyFill="1" applyBorder="1" applyAlignment="1">
      <alignment horizontal="center" vertical="center" wrapText="1"/>
    </xf>
    <xf numFmtId="0" fontId="16" fillId="10" borderId="1" xfId="2" applyFont="1" applyFill="1" applyBorder="1" applyAlignment="1">
      <alignment horizontal="left" vertical="center" wrapText="1"/>
    </xf>
    <xf numFmtId="0" fontId="4" fillId="10" borderId="1" xfId="2" applyFont="1" applyFill="1" applyBorder="1" applyAlignment="1">
      <alignment horizontal="center" vertical="center" wrapText="1"/>
    </xf>
    <xf numFmtId="0" fontId="4" fillId="10" borderId="3" xfId="2" applyFont="1" applyFill="1" applyBorder="1" applyAlignment="1">
      <alignment horizontal="center" vertical="center" wrapText="1"/>
    </xf>
    <xf numFmtId="3" fontId="4" fillId="10" borderId="1" xfId="2" applyNumberFormat="1" applyFont="1" applyFill="1" applyBorder="1" applyAlignment="1">
      <alignment horizontal="center" vertical="center" wrapText="1"/>
    </xf>
    <xf numFmtId="0" fontId="16" fillId="0" borderId="0" xfId="2" applyFont="1"/>
    <xf numFmtId="0" fontId="16" fillId="0" borderId="1" xfId="2" applyFont="1" applyBorder="1" applyAlignment="1">
      <alignment horizontal="center" vertical="center" wrapText="1"/>
    </xf>
    <xf numFmtId="0" fontId="4" fillId="0" borderId="3" xfId="2" applyFont="1" applyFill="1" applyBorder="1" applyAlignment="1">
      <alignment horizontal="center" vertical="center" wrapText="1"/>
    </xf>
    <xf numFmtId="0" fontId="4" fillId="0" borderId="0" xfId="2" applyFont="1" applyFill="1"/>
    <xf numFmtId="0" fontId="31" fillId="0" borderId="0" xfId="2" applyFont="1" applyFill="1"/>
    <xf numFmtId="4" fontId="27" fillId="0" borderId="0" xfId="2" applyNumberFormat="1" applyFont="1" applyFill="1"/>
    <xf numFmtId="164" fontId="16" fillId="8" borderId="3" xfId="2" applyNumberFormat="1" applyFont="1" applyFill="1" applyBorder="1" applyAlignment="1">
      <alignment horizontal="right" vertical="center" wrapText="1"/>
    </xf>
    <xf numFmtId="4" fontId="41" fillId="0" borderId="0" xfId="2" applyNumberFormat="1" applyFont="1"/>
    <xf numFmtId="4" fontId="27" fillId="0" borderId="0" xfId="2" applyNumberFormat="1" applyFont="1"/>
    <xf numFmtId="164" fontId="4" fillId="0" borderId="1" xfId="2" applyNumberFormat="1" applyFont="1" applyFill="1" applyBorder="1" applyAlignment="1">
      <alignment horizontal="right" vertical="center" wrapText="1"/>
    </xf>
    <xf numFmtId="164" fontId="4" fillId="0" borderId="0" xfId="2" applyNumberFormat="1" applyFont="1"/>
    <xf numFmtId="4" fontId="4" fillId="0" borderId="0" xfId="2" applyNumberFormat="1" applyFont="1"/>
    <xf numFmtId="164" fontId="4" fillId="17" borderId="1" xfId="2" applyNumberFormat="1" applyFont="1" applyFill="1" applyBorder="1" applyAlignment="1">
      <alignment horizontal="right" vertical="center" wrapText="1"/>
    </xf>
    <xf numFmtId="164" fontId="4" fillId="11" borderId="1" xfId="2" applyNumberFormat="1" applyFont="1" applyFill="1" applyBorder="1" applyAlignment="1">
      <alignment horizontal="right" vertical="center" wrapText="1"/>
    </xf>
    <xf numFmtId="164" fontId="16" fillId="23" borderId="1" xfId="2" applyNumberFormat="1" applyFont="1" applyFill="1" applyBorder="1" applyAlignment="1">
      <alignment horizontal="center" vertical="center" wrapText="1"/>
    </xf>
    <xf numFmtId="164" fontId="4" fillId="0" borderId="1" xfId="2" applyNumberFormat="1" applyFont="1" applyFill="1" applyBorder="1" applyAlignment="1">
      <alignment horizontal="center" vertical="center" wrapText="1"/>
    </xf>
    <xf numFmtId="164" fontId="4" fillId="17" borderId="1" xfId="2" applyNumberFormat="1" applyFont="1" applyFill="1" applyBorder="1" applyAlignment="1">
      <alignment horizontal="center" vertical="center" wrapText="1"/>
    </xf>
    <xf numFmtId="164" fontId="16" fillId="10" borderId="1" xfId="2" applyNumberFormat="1" applyFont="1" applyFill="1" applyBorder="1" applyAlignment="1">
      <alignment horizontal="right" vertical="center" wrapText="1"/>
    </xf>
    <xf numFmtId="0" fontId="38" fillId="0" borderId="0" xfId="2" applyFont="1"/>
    <xf numFmtId="164" fontId="4" fillId="2" borderId="1" xfId="2" applyNumberFormat="1" applyFont="1" applyFill="1" applyBorder="1" applyAlignment="1">
      <alignment horizontal="right" vertical="center" wrapText="1"/>
    </xf>
    <xf numFmtId="164" fontId="16" fillId="8" borderId="1" xfId="2" applyNumberFormat="1" applyFont="1" applyFill="1" applyBorder="1" applyAlignment="1">
      <alignment horizontal="right" vertical="center" wrapText="1"/>
    </xf>
    <xf numFmtId="0" fontId="16" fillId="0" borderId="0" xfId="2" applyFont="1" applyBorder="1" applyAlignment="1">
      <alignment horizontal="left" vertical="center" wrapText="1"/>
    </xf>
    <xf numFmtId="165" fontId="4" fillId="0" borderId="0" xfId="2" applyNumberFormat="1" applyFont="1" applyBorder="1" applyAlignment="1">
      <alignment horizontal="center" vertical="center" wrapText="1"/>
    </xf>
    <xf numFmtId="0" fontId="18" fillId="0" borderId="0" xfId="2" applyFont="1"/>
    <xf numFmtId="0" fontId="26" fillId="10" borderId="3" xfId="2" applyFont="1" applyFill="1" applyBorder="1" applyAlignment="1">
      <alignment horizontal="center" vertical="center" wrapText="1"/>
    </xf>
    <xf numFmtId="0" fontId="26" fillId="10" borderId="1" xfId="2" applyFont="1" applyFill="1" applyBorder="1" applyAlignment="1">
      <alignment vertical="center" wrapText="1"/>
    </xf>
    <xf numFmtId="0" fontId="26" fillId="10" borderId="1" xfId="2" applyFont="1" applyFill="1" applyBorder="1" applyAlignment="1">
      <alignment horizontal="center" vertical="center" wrapText="1"/>
    </xf>
    <xf numFmtId="14" fontId="4" fillId="0" borderId="1" xfId="2" applyNumberFormat="1" applyFont="1" applyFill="1" applyBorder="1" applyAlignment="1">
      <alignment horizontal="center" vertical="center" wrapText="1"/>
    </xf>
    <xf numFmtId="0" fontId="26" fillId="0" borderId="1" xfId="2" applyFont="1" applyFill="1" applyBorder="1" applyAlignment="1">
      <alignment vertical="center" wrapText="1"/>
    </xf>
    <xf numFmtId="0" fontId="26" fillId="0" borderId="1" xfId="2" applyFont="1" applyFill="1" applyBorder="1" applyAlignment="1">
      <alignment horizontal="center" vertical="center" wrapText="1"/>
    </xf>
    <xf numFmtId="0" fontId="26" fillId="0" borderId="3" xfId="2" applyFont="1" applyFill="1" applyBorder="1" applyAlignment="1">
      <alignment horizontal="center" vertical="center" wrapText="1"/>
    </xf>
    <xf numFmtId="14" fontId="5" fillId="0" borderId="1" xfId="2" applyNumberFormat="1" applyFont="1" applyFill="1" applyBorder="1" applyAlignment="1">
      <alignment horizontal="center" vertical="center" wrapText="1"/>
    </xf>
    <xf numFmtId="14" fontId="5" fillId="0" borderId="3" xfId="2" applyNumberFormat="1" applyFont="1" applyFill="1" applyBorder="1" applyAlignment="1">
      <alignment horizontal="center" vertical="center" wrapText="1"/>
    </xf>
    <xf numFmtId="0" fontId="4" fillId="0" borderId="1" xfId="2" applyFont="1" applyFill="1" applyBorder="1" applyAlignment="1">
      <alignment vertical="center" wrapText="1"/>
    </xf>
    <xf numFmtId="0" fontId="4" fillId="0" borderId="1" xfId="2" applyNumberFormat="1" applyFont="1" applyFill="1" applyBorder="1" applyAlignment="1">
      <alignment vertical="center" wrapText="1"/>
    </xf>
    <xf numFmtId="3" fontId="4" fillId="0" borderId="1" xfId="2" applyNumberFormat="1" applyFont="1" applyFill="1" applyBorder="1" applyAlignment="1">
      <alignment horizontal="center" vertical="center" wrapText="1"/>
    </xf>
    <xf numFmtId="0" fontId="22" fillId="0" borderId="1" xfId="2" applyFont="1" applyBorder="1" applyAlignment="1">
      <alignment horizontal="center" vertical="center" wrapText="1"/>
    </xf>
    <xf numFmtId="0" fontId="4" fillId="0" borderId="1" xfId="2" applyFont="1" applyFill="1" applyBorder="1" applyAlignment="1">
      <alignment horizontal="left" vertical="center" wrapText="1"/>
    </xf>
    <xf numFmtId="0" fontId="4" fillId="0" borderId="1" xfId="2" applyFont="1" applyBorder="1" applyAlignment="1">
      <alignment horizontal="center" vertical="center"/>
    </xf>
    <xf numFmtId="3" fontId="4" fillId="0" borderId="1" xfId="2" applyNumberFormat="1" applyFont="1" applyFill="1" applyBorder="1" applyAlignment="1">
      <alignment horizontal="center" vertical="center"/>
    </xf>
    <xf numFmtId="3" fontId="4" fillId="0" borderId="1" xfId="2" applyNumberFormat="1" applyFont="1" applyBorder="1" applyAlignment="1">
      <alignment horizontal="center" vertical="center"/>
    </xf>
    <xf numFmtId="0" fontId="4" fillId="0" borderId="3" xfId="2" applyFont="1" applyBorder="1" applyAlignment="1">
      <alignment horizontal="center" vertical="center" wrapText="1"/>
    </xf>
    <xf numFmtId="0" fontId="17" fillId="10" borderId="1" xfId="2" applyFont="1" applyFill="1" applyBorder="1" applyAlignment="1">
      <alignment horizontal="left" vertical="center" wrapText="1"/>
    </xf>
    <xf numFmtId="0" fontId="5" fillId="10" borderId="1" xfId="2" applyFont="1" applyFill="1" applyBorder="1" applyAlignment="1">
      <alignment horizontal="center" vertical="center" wrapText="1"/>
    </xf>
    <xf numFmtId="0" fontId="54" fillId="0" borderId="0" xfId="2" applyFont="1" applyAlignment="1">
      <alignment horizontal="left"/>
    </xf>
    <xf numFmtId="0" fontId="40" fillId="0" borderId="0" xfId="2" applyFont="1"/>
    <xf numFmtId="49" fontId="4" fillId="0" borderId="1" xfId="2" applyNumberFormat="1" applyFont="1" applyFill="1" applyBorder="1" applyAlignment="1">
      <alignment horizontal="center" vertical="center" wrapText="1"/>
    </xf>
    <xf numFmtId="0" fontId="27" fillId="0" borderId="0" xfId="2" applyFont="1" applyAlignment="1">
      <alignment wrapText="1"/>
    </xf>
    <xf numFmtId="164" fontId="16" fillId="8" borderId="1" xfId="2" applyNumberFormat="1" applyFont="1" applyFill="1" applyBorder="1" applyAlignment="1">
      <alignment vertical="center" wrapText="1"/>
    </xf>
    <xf numFmtId="164" fontId="49" fillId="0" borderId="0" xfId="2" applyNumberFormat="1" applyFont="1"/>
    <xf numFmtId="0" fontId="29" fillId="0" borderId="0" xfId="2" applyFont="1"/>
    <xf numFmtId="164" fontId="4" fillId="2" borderId="1" xfId="2" applyNumberFormat="1" applyFont="1" applyFill="1" applyBorder="1" applyAlignment="1">
      <alignment vertical="center" wrapText="1"/>
    </xf>
    <xf numFmtId="164" fontId="59" fillId="0" borderId="0" xfId="2" applyNumberFormat="1" applyFont="1"/>
    <xf numFmtId="164" fontId="4" fillId="0" borderId="1" xfId="2" applyNumberFormat="1" applyFont="1" applyBorder="1" applyAlignment="1">
      <alignment vertical="center" wrapText="1"/>
    </xf>
    <xf numFmtId="164" fontId="58" fillId="0" borderId="0" xfId="2" applyNumberFormat="1" applyFont="1"/>
    <xf numFmtId="164" fontId="4" fillId="11" borderId="1" xfId="2" applyNumberFormat="1" applyFont="1" applyFill="1" applyBorder="1" applyAlignment="1">
      <alignment vertical="center" wrapText="1"/>
    </xf>
    <xf numFmtId="164" fontId="4" fillId="0" borderId="1" xfId="2" applyNumberFormat="1" applyFont="1" applyFill="1" applyBorder="1" applyAlignment="1">
      <alignment vertical="center" wrapText="1"/>
    </xf>
    <xf numFmtId="0" fontId="49" fillId="0" borderId="0" xfId="2" applyFont="1" applyAlignment="1">
      <alignment horizontal="center"/>
    </xf>
    <xf numFmtId="164" fontId="16" fillId="23" borderId="1" xfId="2" applyNumberFormat="1" applyFont="1" applyFill="1" applyBorder="1" applyAlignment="1">
      <alignment vertical="center" wrapText="1"/>
    </xf>
    <xf numFmtId="164" fontId="4" fillId="17" borderId="1" xfId="2" applyNumberFormat="1" applyFont="1" applyFill="1" applyBorder="1" applyAlignment="1">
      <alignment vertical="center" wrapText="1"/>
    </xf>
    <xf numFmtId="0" fontId="49" fillId="0" borderId="0" xfId="2" applyFont="1"/>
    <xf numFmtId="0" fontId="29" fillId="0" borderId="0" xfId="2" applyFont="1" applyFill="1" applyAlignment="1">
      <alignment wrapText="1"/>
    </xf>
    <xf numFmtId="0" fontId="58" fillId="0" borderId="0" xfId="2" applyFont="1"/>
    <xf numFmtId="0" fontId="29" fillId="0" borderId="0" xfId="2" applyFont="1" applyFill="1"/>
    <xf numFmtId="0" fontId="65" fillId="0" borderId="0" xfId="2" applyFont="1"/>
    <xf numFmtId="0" fontId="48" fillId="0" borderId="0" xfId="2" applyFont="1" applyFill="1"/>
    <xf numFmtId="0" fontId="4" fillId="0" borderId="0" xfId="2" applyFont="1" applyFill="1" applyAlignment="1">
      <alignment wrapText="1"/>
    </xf>
    <xf numFmtId="0" fontId="55" fillId="0" borderId="0" xfId="2" applyFont="1"/>
    <xf numFmtId="164" fontId="59" fillId="0" borderId="0" xfId="2" applyNumberFormat="1" applyFont="1" applyFill="1"/>
    <xf numFmtId="0" fontId="31" fillId="0" borderId="0" xfId="2" applyFont="1"/>
    <xf numFmtId="164" fontId="49" fillId="0" borderId="0" xfId="2" applyNumberFormat="1" applyFont="1" applyFill="1"/>
    <xf numFmtId="0" fontId="59" fillId="0" borderId="0" xfId="2" applyFont="1"/>
    <xf numFmtId="4" fontId="49" fillId="0" borderId="0" xfId="2" applyNumberFormat="1" applyFont="1" applyFill="1"/>
    <xf numFmtId="165" fontId="59" fillId="0" borderId="0" xfId="2" applyNumberFormat="1" applyFont="1" applyFill="1"/>
    <xf numFmtId="165" fontId="58" fillId="0" borderId="0" xfId="2" applyNumberFormat="1" applyFont="1" applyFill="1"/>
    <xf numFmtId="0" fontId="48" fillId="0" borderId="0" xfId="2" applyFont="1"/>
    <xf numFmtId="4" fontId="49" fillId="0" borderId="0" xfId="2" applyNumberFormat="1" applyFont="1"/>
    <xf numFmtId="164" fontId="54" fillId="0" borderId="0" xfId="2" applyNumberFormat="1" applyFont="1"/>
    <xf numFmtId="164" fontId="4" fillId="18" borderId="1" xfId="2" applyNumberFormat="1" applyFont="1" applyFill="1" applyBorder="1" applyAlignment="1">
      <alignment vertical="center" wrapText="1"/>
    </xf>
    <xf numFmtId="165" fontId="59" fillId="0" borderId="0" xfId="2" applyNumberFormat="1" applyFont="1"/>
    <xf numFmtId="165" fontId="57" fillId="0" borderId="0" xfId="2" applyNumberFormat="1" applyFont="1"/>
    <xf numFmtId="165" fontId="55" fillId="0" borderId="0" xfId="2" applyNumberFormat="1" applyFont="1"/>
    <xf numFmtId="0" fontId="26" fillId="0" borderId="0" xfId="2" applyFont="1"/>
    <xf numFmtId="165" fontId="49" fillId="0" borderId="0" xfId="2" applyNumberFormat="1" applyFont="1"/>
    <xf numFmtId="165" fontId="58" fillId="0" borderId="0" xfId="2" applyNumberFormat="1" applyFont="1"/>
    <xf numFmtId="0" fontId="5" fillId="0" borderId="3" xfId="2" applyFont="1" applyFill="1" applyBorder="1" applyAlignment="1">
      <alignment horizontal="center" vertical="center" wrapText="1"/>
    </xf>
    <xf numFmtId="0" fontId="37" fillId="0" borderId="0" xfId="2" applyFont="1"/>
    <xf numFmtId="0" fontId="4" fillId="0" borderId="0" xfId="2" applyFont="1" applyBorder="1" applyAlignment="1">
      <alignment horizontal="center" vertical="center" wrapText="1"/>
    </xf>
    <xf numFmtId="0" fontId="4" fillId="0" borderId="0" xfId="2" applyFont="1" applyFill="1" applyBorder="1" applyAlignment="1">
      <alignment horizontal="center" vertical="center" wrapText="1"/>
    </xf>
    <xf numFmtId="0" fontId="4" fillId="0" borderId="11" xfId="2" applyFont="1" applyBorder="1"/>
    <xf numFmtId="0" fontId="4" fillId="0" borderId="7" xfId="2" applyFont="1" applyBorder="1" applyAlignment="1">
      <alignment vertical="center" wrapText="1"/>
    </xf>
    <xf numFmtId="0" fontId="4" fillId="0" borderId="12" xfId="2" applyFont="1" applyBorder="1" applyAlignment="1">
      <alignment vertical="center" wrapText="1"/>
    </xf>
    <xf numFmtId="0" fontId="4" fillId="0" borderId="6" xfId="2" applyFont="1" applyBorder="1" applyAlignment="1">
      <alignment horizontal="center" vertical="center" wrapText="1"/>
    </xf>
    <xf numFmtId="0" fontId="16" fillId="0" borderId="3" xfId="2" applyFont="1" applyBorder="1" applyAlignment="1">
      <alignment horizontal="center" vertical="center" wrapText="1"/>
    </xf>
    <xf numFmtId="0" fontId="4" fillId="0" borderId="2" xfId="2" applyFont="1" applyBorder="1" applyAlignment="1">
      <alignment horizontal="center" vertical="center" wrapText="1"/>
    </xf>
    <xf numFmtId="0" fontId="4" fillId="0" borderId="3" xfId="2" applyFont="1" applyFill="1" applyBorder="1" applyAlignment="1">
      <alignment horizontal="center" vertical="center"/>
    </xf>
    <xf numFmtId="0" fontId="4" fillId="0" borderId="0" xfId="2" applyFont="1" applyFill="1" applyBorder="1" applyAlignment="1">
      <alignment horizontal="center" vertical="center"/>
    </xf>
    <xf numFmtId="3" fontId="4" fillId="0" borderId="0" xfId="2" applyNumberFormat="1" applyFont="1" applyFill="1" applyBorder="1" applyAlignment="1">
      <alignment horizontal="center" vertical="center" wrapText="1"/>
    </xf>
    <xf numFmtId="0" fontId="55" fillId="0" borderId="0" xfId="2" applyFont="1" applyFill="1" applyBorder="1" applyAlignment="1">
      <alignment horizontal="center" vertical="center" wrapText="1"/>
    </xf>
    <xf numFmtId="0" fontId="4" fillId="0" borderId="0" xfId="2" applyFont="1" applyFill="1" applyBorder="1" applyAlignment="1">
      <alignment horizontal="left" vertical="center" wrapText="1"/>
    </xf>
    <xf numFmtId="164" fontId="33" fillId="8" borderId="1" xfId="2" applyNumberFormat="1" applyFont="1" applyFill="1" applyBorder="1" applyAlignment="1">
      <alignment horizontal="right" vertical="center" wrapText="1"/>
    </xf>
    <xf numFmtId="4" fontId="40" fillId="0" borderId="0" xfId="2" applyNumberFormat="1" applyFont="1"/>
    <xf numFmtId="164" fontId="26" fillId="13" borderId="1" xfId="2" applyNumberFormat="1" applyFont="1" applyFill="1" applyBorder="1" applyAlignment="1">
      <alignment horizontal="right" vertical="center" wrapText="1"/>
    </xf>
    <xf numFmtId="164" fontId="26" fillId="2" borderId="1" xfId="2" applyNumberFormat="1" applyFont="1" applyFill="1" applyBorder="1" applyAlignment="1">
      <alignment horizontal="right" vertical="center" wrapText="1"/>
    </xf>
    <xf numFmtId="164" fontId="26" fillId="0" borderId="1" xfId="2" applyNumberFormat="1" applyFont="1" applyBorder="1" applyAlignment="1">
      <alignment horizontal="right" vertical="center" wrapText="1"/>
    </xf>
    <xf numFmtId="164" fontId="26" fillId="0" borderId="1" xfId="2" applyNumberFormat="1" applyFont="1" applyFill="1" applyBorder="1" applyAlignment="1">
      <alignment horizontal="right" vertical="center" wrapText="1"/>
    </xf>
    <xf numFmtId="164" fontId="26" fillId="11" borderId="1" xfId="2" applyNumberFormat="1" applyFont="1" applyFill="1" applyBorder="1" applyAlignment="1">
      <alignment horizontal="right" vertical="center" wrapText="1"/>
    </xf>
    <xf numFmtId="164" fontId="33" fillId="23" borderId="1" xfId="2" applyNumberFormat="1" applyFont="1" applyFill="1" applyBorder="1" applyAlignment="1">
      <alignment horizontal="right" vertical="center" wrapText="1"/>
    </xf>
    <xf numFmtId="164" fontId="26" fillId="17" borderId="1" xfId="2" applyNumberFormat="1" applyFont="1" applyFill="1" applyBorder="1" applyAlignment="1">
      <alignment horizontal="right" vertical="center" wrapText="1"/>
    </xf>
    <xf numFmtId="165" fontId="26" fillId="17" borderId="1" xfId="2" applyNumberFormat="1" applyFont="1" applyFill="1" applyBorder="1" applyAlignment="1">
      <alignment horizontal="right"/>
    </xf>
    <xf numFmtId="164" fontId="26" fillId="15" borderId="1" xfId="2" applyNumberFormat="1" applyFont="1" applyFill="1" applyBorder="1" applyAlignment="1">
      <alignment horizontal="right" vertical="center" wrapText="1"/>
    </xf>
    <xf numFmtId="0" fontId="4" fillId="0" borderId="0" xfId="2" applyNumberFormat="1" applyFont="1"/>
    <xf numFmtId="14" fontId="79" fillId="0" borderId="1" xfId="2" applyNumberFormat="1" applyFont="1" applyFill="1" applyBorder="1" applyAlignment="1">
      <alignment horizontal="center" vertical="center" wrapText="1"/>
    </xf>
    <xf numFmtId="14" fontId="26" fillId="0" borderId="1" xfId="2" applyNumberFormat="1" applyFont="1" applyFill="1" applyBorder="1" applyAlignment="1">
      <alignment horizontal="center" vertical="center" wrapText="1"/>
    </xf>
    <xf numFmtId="164" fontId="4" fillId="0" borderId="0" xfId="2" applyNumberFormat="1" applyFont="1" applyFill="1" applyBorder="1" applyAlignment="1">
      <alignment vertical="center" wrapText="1"/>
    </xf>
    <xf numFmtId="164" fontId="16" fillId="0" borderId="7" xfId="2" applyNumberFormat="1" applyFont="1" applyBorder="1" applyAlignment="1">
      <alignment horizontal="left" vertical="center" wrapText="1"/>
    </xf>
    <xf numFmtId="164" fontId="16" fillId="0" borderId="8" xfId="2" applyNumberFormat="1" applyFont="1" applyBorder="1" applyAlignment="1">
      <alignment horizontal="left" vertical="center" wrapText="1"/>
    </xf>
    <xf numFmtId="0" fontId="30" fillId="0" borderId="0" xfId="2" applyFont="1"/>
    <xf numFmtId="164" fontId="49" fillId="0" borderId="0" xfId="2" applyNumberFormat="1" applyFont="1" applyAlignment="1">
      <alignment horizontal="center"/>
    </xf>
    <xf numFmtId="164" fontId="4" fillId="0" borderId="0" xfId="2" applyNumberFormat="1" applyFont="1" applyFill="1"/>
    <xf numFmtId="164" fontId="4" fillId="30" borderId="1" xfId="0" applyNumberFormat="1" applyFont="1" applyFill="1" applyBorder="1" applyAlignment="1">
      <alignment horizontal="right" vertical="center" wrapText="1"/>
    </xf>
    <xf numFmtId="164" fontId="5" fillId="30" borderId="1" xfId="0" applyNumberFormat="1" applyFont="1" applyFill="1" applyBorder="1" applyAlignment="1">
      <alignment horizontal="right" vertical="center" wrapText="1"/>
    </xf>
    <xf numFmtId="165" fontId="4" fillId="11" borderId="1" xfId="0" applyNumberFormat="1" applyFont="1" applyFill="1" applyBorder="1" applyAlignment="1">
      <alignment horizontal="right" vertical="center" wrapText="1"/>
    </xf>
    <xf numFmtId="164" fontId="5" fillId="2" borderId="1" xfId="0" applyNumberFormat="1" applyFont="1" applyFill="1" applyBorder="1" applyAlignment="1">
      <alignment horizontal="right" vertical="center" wrapText="1"/>
    </xf>
    <xf numFmtId="0" fontId="55" fillId="0" borderId="0" xfId="0" applyFont="1" applyAlignment="1">
      <alignment wrapText="1"/>
    </xf>
    <xf numFmtId="0" fontId="4" fillId="0" borderId="1" xfId="2" applyFont="1" applyFill="1" applyBorder="1"/>
    <xf numFmtId="0" fontId="31" fillId="0" borderId="1" xfId="0" applyFont="1" applyBorder="1" applyAlignment="1">
      <alignment horizontal="center" wrapText="1"/>
    </xf>
    <xf numFmtId="0" fontId="31" fillId="0" borderId="2" xfId="0" applyFont="1" applyBorder="1" applyAlignment="1">
      <alignment horizontal="center" wrapText="1"/>
    </xf>
    <xf numFmtId="0" fontId="31" fillId="0" borderId="3" xfId="0" applyFont="1" applyBorder="1" applyAlignment="1">
      <alignment horizontal="center" wrapText="1"/>
    </xf>
    <xf numFmtId="0" fontId="16" fillId="0" borderId="1" xfId="0" applyFont="1" applyBorder="1" applyAlignment="1">
      <alignment horizontal="center" vertical="center" wrapText="1"/>
    </xf>
    <xf numFmtId="0" fontId="31" fillId="0" borderId="1" xfId="0" applyFont="1" applyBorder="1" applyAlignment="1">
      <alignment horizontal="center" wrapText="1"/>
    </xf>
    <xf numFmtId="0" fontId="31" fillId="0" borderId="1" xfId="0" applyFont="1" applyBorder="1" applyAlignment="1">
      <alignment horizontal="left" wrapText="1"/>
    </xf>
    <xf numFmtId="0" fontId="31" fillId="0" borderId="2" xfId="0" applyFont="1" applyBorder="1" applyAlignment="1">
      <alignment wrapText="1"/>
    </xf>
    <xf numFmtId="0" fontId="31" fillId="25" borderId="1" xfId="0" applyFont="1" applyFill="1" applyBorder="1" applyAlignment="1">
      <alignment horizontal="center" wrapText="1"/>
    </xf>
    <xf numFmtId="165" fontId="4" fillId="17" borderId="1" xfId="0" applyNumberFormat="1" applyFont="1" applyFill="1" applyBorder="1" applyAlignment="1">
      <alignment vertical="center" wrapText="1"/>
    </xf>
    <xf numFmtId="0" fontId="5" fillId="17" borderId="1" xfId="0" applyFont="1" applyFill="1" applyBorder="1" applyAlignment="1">
      <alignment horizontal="left" wrapText="1"/>
    </xf>
    <xf numFmtId="0" fontId="16" fillId="7" borderId="1" xfId="0" applyFont="1" applyFill="1" applyBorder="1" applyAlignment="1">
      <alignment wrapText="1"/>
    </xf>
    <xf numFmtId="0" fontId="16" fillId="7" borderId="1" xfId="0" applyFont="1" applyFill="1" applyBorder="1" applyAlignment="1">
      <alignment vertical="center" wrapText="1"/>
    </xf>
    <xf numFmtId="164" fontId="17" fillId="7" borderId="1" xfId="0" applyNumberFormat="1" applyFont="1" applyFill="1" applyBorder="1" applyAlignment="1">
      <alignment horizontal="right" vertical="center" wrapText="1"/>
    </xf>
    <xf numFmtId="0" fontId="4" fillId="17" borderId="1" xfId="0" applyFont="1" applyFill="1" applyBorder="1" applyAlignment="1">
      <alignment horizontal="left" vertical="center" wrapText="1" indent="3"/>
    </xf>
    <xf numFmtId="0" fontId="5" fillId="17" borderId="1" xfId="0" applyFont="1" applyFill="1" applyBorder="1" applyAlignment="1">
      <alignment horizontal="left" vertical="center" wrapText="1" indent="3"/>
    </xf>
    <xf numFmtId="165" fontId="5" fillId="17" borderId="1" xfId="0" applyNumberFormat="1" applyFont="1" applyFill="1" applyBorder="1" applyAlignment="1">
      <alignment vertical="center" wrapText="1"/>
    </xf>
    <xf numFmtId="0" fontId="31" fillId="0" borderId="1" xfId="0" applyFont="1" applyBorder="1" applyAlignment="1">
      <alignment horizontal="center"/>
    </xf>
    <xf numFmtId="164" fontId="4" fillId="32" borderId="1" xfId="0" applyNumberFormat="1" applyFont="1" applyFill="1" applyBorder="1" applyAlignment="1">
      <alignment vertical="center" wrapText="1"/>
    </xf>
    <xf numFmtId="164" fontId="16" fillId="33" borderId="1" xfId="0" applyNumberFormat="1" applyFont="1" applyFill="1" applyBorder="1" applyAlignment="1">
      <alignment horizontal="right" wrapText="1"/>
    </xf>
    <xf numFmtId="164" fontId="26" fillId="31" borderId="1" xfId="0" applyNumberFormat="1" applyFont="1" applyFill="1" applyBorder="1" applyAlignment="1">
      <alignment vertical="center" wrapText="1"/>
    </xf>
    <xf numFmtId="164" fontId="26" fillId="32" borderId="1" xfId="2" applyNumberFormat="1" applyFont="1" applyFill="1" applyBorder="1" applyAlignment="1">
      <alignment horizontal="right" vertical="center" wrapText="1"/>
    </xf>
    <xf numFmtId="4" fontId="5" fillId="0" borderId="1" xfId="0" applyNumberFormat="1" applyFont="1" applyFill="1" applyBorder="1" applyAlignment="1">
      <alignment horizontal="left" vertical="center" wrapText="1"/>
    </xf>
    <xf numFmtId="164" fontId="5" fillId="32" borderId="1" xfId="0" applyNumberFormat="1" applyFont="1" applyFill="1" applyBorder="1" applyAlignment="1">
      <alignment vertical="center" wrapText="1"/>
    </xf>
    <xf numFmtId="0" fontId="4" fillId="0" borderId="0" xfId="0" applyFont="1" applyAlignment="1">
      <alignment horizontal="center"/>
    </xf>
    <xf numFmtId="0" fontId="16" fillId="0" borderId="0" xfId="0" applyFont="1" applyAlignment="1">
      <alignment horizontal="center"/>
    </xf>
    <xf numFmtId="0" fontId="25" fillId="0" borderId="0" xfId="0" applyFont="1" applyAlignment="1">
      <alignment horizontal="center"/>
    </xf>
    <xf numFmtId="0" fontId="4" fillId="0" borderId="1" xfId="0" applyFont="1" applyBorder="1" applyAlignment="1">
      <alignment horizontal="center" vertical="top" wrapText="1"/>
    </xf>
    <xf numFmtId="0" fontId="4" fillId="4" borderId="1" xfId="0" applyFont="1" applyFill="1" applyBorder="1" applyAlignment="1">
      <alignment horizontal="center" vertical="top"/>
    </xf>
    <xf numFmtId="0" fontId="4" fillId="4" borderId="1" xfId="0" applyFont="1" applyFill="1" applyBorder="1" applyAlignment="1">
      <alignment horizontal="center" vertical="top" wrapText="1"/>
    </xf>
    <xf numFmtId="0" fontId="4" fillId="0" borderId="2" xfId="0" applyFont="1" applyBorder="1" applyAlignment="1">
      <alignment horizontal="center" vertical="top" wrapText="1"/>
    </xf>
    <xf numFmtId="0" fontId="4" fillId="0" borderId="4" xfId="0" applyFont="1" applyBorder="1" applyAlignment="1">
      <alignment horizontal="center" vertical="top" wrapText="1"/>
    </xf>
    <xf numFmtId="0" fontId="4" fillId="4" borderId="2" xfId="0" applyFont="1" applyFill="1" applyBorder="1" applyAlignment="1">
      <alignment horizontal="center" vertical="top" wrapText="1"/>
    </xf>
    <xf numFmtId="0" fontId="4" fillId="4" borderId="4" xfId="0" applyFont="1" applyFill="1" applyBorder="1" applyAlignment="1">
      <alignment horizontal="center" vertical="top" wrapText="1"/>
    </xf>
    <xf numFmtId="1" fontId="10" fillId="4" borderId="2" xfId="0" applyNumberFormat="1" applyFont="1" applyFill="1" applyBorder="1" applyAlignment="1">
      <alignment horizontal="center" vertical="top" wrapText="1"/>
    </xf>
    <xf numFmtId="0" fontId="10" fillId="4" borderId="4"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0" borderId="10" xfId="0" applyFont="1" applyBorder="1" applyAlignment="1">
      <alignment horizontal="center" vertical="top" wrapText="1"/>
    </xf>
    <xf numFmtId="0" fontId="4" fillId="0" borderId="10" xfId="0" applyFont="1" applyBorder="1" applyAlignment="1">
      <alignment horizontal="center" vertical="top"/>
    </xf>
    <xf numFmtId="0" fontId="4" fillId="4" borderId="0" xfId="0" applyFont="1" applyFill="1" applyAlignment="1">
      <alignment horizontal="center" vertical="top" wrapText="1"/>
    </xf>
    <xf numFmtId="1" fontId="4" fillId="0" borderId="0" xfId="0" applyNumberFormat="1" applyFont="1" applyAlignment="1">
      <alignment horizontal="center" vertical="top" wrapText="1"/>
    </xf>
    <xf numFmtId="0" fontId="10" fillId="0" borderId="10" xfId="0" applyFont="1" applyBorder="1" applyAlignment="1">
      <alignment horizontal="center" vertical="top" wrapText="1"/>
    </xf>
    <xf numFmtId="0" fontId="10" fillId="0" borderId="10" xfId="0" applyFont="1" applyBorder="1" applyAlignment="1">
      <alignment horizontal="center" vertical="top"/>
    </xf>
    <xf numFmtId="0" fontId="10" fillId="4" borderId="0" xfId="0" applyFont="1" applyFill="1" applyAlignment="1">
      <alignment horizontal="center" vertical="top" wrapText="1"/>
    </xf>
    <xf numFmtId="0" fontId="10" fillId="4" borderId="1" xfId="0" applyFont="1" applyFill="1" applyBorder="1" applyAlignment="1">
      <alignment horizontal="center" vertical="top" wrapText="1"/>
    </xf>
    <xf numFmtId="0" fontId="10" fillId="0" borderId="2" xfId="0" applyFont="1" applyBorder="1" applyAlignment="1">
      <alignment horizontal="center" vertical="top" wrapText="1"/>
    </xf>
    <xf numFmtId="0" fontId="10" fillId="0" borderId="4" xfId="0" applyFont="1" applyBorder="1" applyAlignment="1">
      <alignment horizontal="center" vertical="top" wrapText="1"/>
    </xf>
    <xf numFmtId="0" fontId="10" fillId="0" borderId="1" xfId="0" applyFont="1" applyBorder="1" applyAlignment="1">
      <alignment horizontal="center" vertical="top" wrapText="1"/>
    </xf>
    <xf numFmtId="0" fontId="10" fillId="4" borderId="1" xfId="0" applyFont="1" applyFill="1" applyBorder="1" applyAlignment="1">
      <alignment horizontal="center" vertical="top"/>
    </xf>
    <xf numFmtId="0" fontId="10" fillId="4" borderId="2" xfId="0" applyFont="1" applyFill="1" applyBorder="1" applyAlignment="1">
      <alignment horizontal="center" vertical="top" wrapText="1"/>
    </xf>
    <xf numFmtId="0" fontId="4" fillId="5" borderId="2" xfId="0" applyFont="1" applyFill="1" applyBorder="1" applyAlignment="1">
      <alignment horizontal="center" vertical="top" wrapText="1"/>
    </xf>
    <xf numFmtId="0" fontId="4" fillId="5" borderId="4" xfId="0" applyFont="1" applyFill="1" applyBorder="1" applyAlignment="1">
      <alignment horizontal="center" vertical="top" wrapText="1"/>
    </xf>
    <xf numFmtId="0" fontId="4" fillId="5" borderId="3" xfId="0" applyFont="1" applyFill="1" applyBorder="1" applyAlignment="1">
      <alignment horizontal="center" vertical="top" wrapText="1"/>
    </xf>
    <xf numFmtId="0" fontId="4" fillId="2" borderId="1" xfId="0" applyFont="1" applyFill="1" applyBorder="1" applyAlignment="1">
      <alignment horizontal="center" vertical="top" wrapText="1"/>
    </xf>
    <xf numFmtId="0" fontId="10" fillId="3" borderId="1" xfId="0" applyFont="1" applyFill="1" applyBorder="1" applyAlignment="1">
      <alignment horizontal="center" vertical="top"/>
    </xf>
    <xf numFmtId="0" fontId="4" fillId="0" borderId="0" xfId="0" applyFont="1" applyAlignment="1">
      <alignment horizontal="center" vertical="top" wrapText="1"/>
    </xf>
    <xf numFmtId="0" fontId="4" fillId="0" borderId="7" xfId="0" applyFont="1" applyBorder="1" applyAlignment="1">
      <alignment horizontal="center" vertical="top" wrapText="1"/>
    </xf>
    <xf numFmtId="0" fontId="4" fillId="0" borderId="12" xfId="0" applyFont="1" applyBorder="1" applyAlignment="1">
      <alignment horizontal="center" vertical="top" wrapText="1"/>
    </xf>
    <xf numFmtId="0" fontId="4" fillId="5" borderId="1" xfId="0" applyFont="1" applyFill="1" applyBorder="1" applyAlignment="1">
      <alignment horizontal="center" vertical="top" wrapText="1"/>
    </xf>
    <xf numFmtId="0" fontId="10" fillId="0" borderId="7" xfId="0" applyFont="1" applyBorder="1" applyAlignment="1">
      <alignment horizontal="center" vertical="top" wrapText="1"/>
    </xf>
    <xf numFmtId="0" fontId="10" fillId="0" borderId="12" xfId="0" applyFont="1" applyBorder="1" applyAlignment="1">
      <alignment horizontal="center" vertical="top" wrapText="1"/>
    </xf>
    <xf numFmtId="0" fontId="10" fillId="0" borderId="8" xfId="0" applyFont="1" applyBorder="1" applyAlignment="1">
      <alignment horizontal="center" vertical="top" wrapText="1"/>
    </xf>
    <xf numFmtId="0" fontId="10" fillId="0" borderId="0" xfId="0" applyFont="1" applyAlignment="1">
      <alignment horizontal="center" vertical="top" wrapText="1"/>
    </xf>
    <xf numFmtId="0" fontId="10" fillId="0" borderId="5" xfId="0" applyFont="1" applyBorder="1" applyAlignment="1">
      <alignment horizontal="center" vertical="top" wrapText="1"/>
    </xf>
    <xf numFmtId="0" fontId="4" fillId="0" borderId="8" xfId="0" applyFont="1" applyBorder="1" applyAlignment="1">
      <alignment horizontal="center" vertical="top" wrapText="1"/>
    </xf>
    <xf numFmtId="0" fontId="4" fillId="0" borderId="5" xfId="0" applyFont="1" applyBorder="1" applyAlignment="1">
      <alignment horizontal="center" vertical="top" wrapText="1"/>
    </xf>
    <xf numFmtId="164" fontId="4" fillId="4" borderId="2" xfId="0" applyNumberFormat="1" applyFont="1" applyFill="1" applyBorder="1" applyAlignment="1">
      <alignment horizontal="center" vertical="top" wrapText="1"/>
    </xf>
    <xf numFmtId="1" fontId="4" fillId="4" borderId="2" xfId="0" applyNumberFormat="1" applyFont="1" applyFill="1" applyBorder="1" applyAlignment="1">
      <alignment horizontal="center" vertical="top" wrapText="1"/>
    </xf>
    <xf numFmtId="0" fontId="5" fillId="2" borderId="1" xfId="0" applyFont="1" applyFill="1" applyBorder="1" applyAlignment="1">
      <alignment horizontal="center" vertical="top" wrapText="1"/>
    </xf>
    <xf numFmtId="14" fontId="5" fillId="0" borderId="2" xfId="0" applyNumberFormat="1" applyFont="1" applyBorder="1" applyAlignment="1">
      <alignment horizontal="center" vertical="top" wrapText="1"/>
    </xf>
    <xf numFmtId="14" fontId="5" fillId="0" borderId="4" xfId="0" applyNumberFormat="1" applyFont="1" applyBorder="1" applyAlignment="1">
      <alignment horizontal="center" vertical="top" wrapText="1"/>
    </xf>
    <xf numFmtId="14" fontId="5" fillId="0" borderId="3" xfId="0" applyNumberFormat="1" applyFont="1" applyBorder="1" applyAlignment="1">
      <alignment horizontal="center" vertical="top" wrapText="1"/>
    </xf>
    <xf numFmtId="0" fontId="5" fillId="0" borderId="2" xfId="0" applyFont="1" applyBorder="1" applyAlignment="1">
      <alignment horizontal="center" vertical="top" wrapText="1"/>
    </xf>
    <xf numFmtId="0" fontId="5" fillId="0" borderId="4" xfId="0" applyFont="1" applyBorder="1" applyAlignment="1">
      <alignment horizontal="center" vertical="top" wrapText="1"/>
    </xf>
    <xf numFmtId="0" fontId="5" fillId="0" borderId="3" xfId="0" applyFont="1" applyBorder="1" applyAlignment="1">
      <alignment horizontal="center" vertical="top" wrapText="1"/>
    </xf>
    <xf numFmtId="0" fontId="5" fillId="5" borderId="2" xfId="0" applyFont="1" applyFill="1" applyBorder="1" applyAlignment="1">
      <alignment horizontal="center" vertical="top" wrapText="1"/>
    </xf>
    <xf numFmtId="0" fontId="5" fillId="5" borderId="4" xfId="0" applyFont="1" applyFill="1" applyBorder="1" applyAlignment="1">
      <alignment horizontal="center" vertical="top" wrapText="1"/>
    </xf>
    <xf numFmtId="0" fontId="5" fillId="5" borderId="3"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3" xfId="0" applyFont="1" applyFill="1" applyBorder="1" applyAlignment="1">
      <alignment horizontal="center" vertical="top" wrapText="1"/>
    </xf>
    <xf numFmtId="0" fontId="4" fillId="3" borderId="1" xfId="0" applyFont="1" applyFill="1" applyBorder="1" applyAlignment="1">
      <alignment horizontal="center" vertical="top" wrapText="1"/>
    </xf>
    <xf numFmtId="0" fontId="5" fillId="3" borderId="1" xfId="0" applyFont="1" applyFill="1" applyBorder="1" applyAlignment="1">
      <alignment horizontal="center" vertical="top" wrapText="1"/>
    </xf>
    <xf numFmtId="0" fontId="10" fillId="2" borderId="2" xfId="0" applyFont="1" applyFill="1" applyBorder="1" applyAlignment="1">
      <alignment horizontal="center" vertical="top" wrapText="1"/>
    </xf>
    <xf numFmtId="0" fontId="10" fillId="2" borderId="4" xfId="0" applyFont="1" applyFill="1" applyBorder="1" applyAlignment="1">
      <alignment horizontal="center" vertical="top" wrapText="1"/>
    </xf>
    <xf numFmtId="0" fontId="10" fillId="2" borderId="3" xfId="0" applyFont="1" applyFill="1" applyBorder="1" applyAlignment="1">
      <alignment horizontal="center" vertical="top" wrapText="1"/>
    </xf>
    <xf numFmtId="0" fontId="4" fillId="3" borderId="1" xfId="0" applyFont="1" applyFill="1" applyBorder="1" applyAlignment="1">
      <alignment horizontal="center" vertical="top"/>
    </xf>
    <xf numFmtId="0" fontId="5" fillId="3" borderId="1" xfId="0" applyFont="1" applyFill="1" applyBorder="1" applyAlignment="1">
      <alignment horizontal="center" vertical="top"/>
    </xf>
    <xf numFmtId="0" fontId="10" fillId="2" borderId="1" xfId="0" applyFont="1" applyFill="1" applyBorder="1" applyAlignment="1">
      <alignment horizontal="center" vertical="top" wrapText="1"/>
    </xf>
    <xf numFmtId="0" fontId="4" fillId="2" borderId="1"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4" fillId="0" borderId="9" xfId="0" applyFont="1" applyBorder="1" applyAlignment="1">
      <alignment horizontal="center" vertical="top" wrapText="1"/>
    </xf>
    <xf numFmtId="0" fontId="4" fillId="0" borderId="11" xfId="0" applyFont="1" applyBorder="1" applyAlignment="1">
      <alignment horizontal="center" vertical="top" wrapText="1"/>
    </xf>
    <xf numFmtId="0" fontId="4" fillId="0" borderId="13" xfId="0" applyFont="1" applyBorder="1" applyAlignment="1">
      <alignment horizontal="center" vertical="top" wrapText="1"/>
    </xf>
    <xf numFmtId="0" fontId="8" fillId="0" borderId="7" xfId="0" applyFont="1" applyBorder="1" applyAlignment="1">
      <alignment horizontal="right" vertical="top" wrapText="1"/>
    </xf>
    <xf numFmtId="0" fontId="8" fillId="0" borderId="8" xfId="0" applyFont="1" applyBorder="1" applyAlignment="1">
      <alignment horizontal="right" vertical="top" wrapText="1"/>
    </xf>
    <xf numFmtId="0" fontId="8" fillId="0" borderId="9" xfId="0" applyFont="1" applyBorder="1" applyAlignment="1">
      <alignment horizontal="right" vertical="top" wrapText="1"/>
    </xf>
    <xf numFmtId="0" fontId="8" fillId="0" borderId="10" xfId="0" applyFont="1" applyBorder="1" applyAlignment="1">
      <alignment horizontal="right" vertical="top" wrapText="1"/>
    </xf>
    <xf numFmtId="0" fontId="8" fillId="0" borderId="0" xfId="0" applyFont="1" applyAlignment="1">
      <alignment horizontal="right" vertical="top" wrapText="1"/>
    </xf>
    <xf numFmtId="0" fontId="8" fillId="0" borderId="11" xfId="0" applyFont="1" applyBorder="1" applyAlignment="1">
      <alignment horizontal="right" vertical="top" wrapText="1"/>
    </xf>
    <xf numFmtId="0" fontId="8" fillId="0" borderId="12" xfId="0" applyFont="1" applyBorder="1" applyAlignment="1">
      <alignment horizontal="right" vertical="top" wrapText="1"/>
    </xf>
    <xf numFmtId="0" fontId="8" fillId="0" borderId="5" xfId="0" applyFont="1" applyBorder="1" applyAlignment="1">
      <alignment horizontal="right" vertical="top" wrapText="1"/>
    </xf>
    <xf numFmtId="0" fontId="8" fillId="0" borderId="13" xfId="0" applyFont="1" applyBorder="1" applyAlignment="1">
      <alignment horizontal="right" vertical="top" wrapText="1"/>
    </xf>
    <xf numFmtId="14" fontId="8" fillId="0" borderId="2" xfId="0" applyNumberFormat="1" applyFont="1" applyBorder="1" applyAlignment="1">
      <alignment horizontal="right" vertical="top" wrapText="1"/>
    </xf>
    <xf numFmtId="14" fontId="8" fillId="0" borderId="4" xfId="0" applyNumberFormat="1" applyFont="1" applyBorder="1" applyAlignment="1">
      <alignment horizontal="right" vertical="top" wrapText="1"/>
    </xf>
    <xf numFmtId="14" fontId="8" fillId="0" borderId="3" xfId="0" applyNumberFormat="1" applyFont="1" applyBorder="1" applyAlignment="1">
      <alignment horizontal="right" vertical="top" wrapText="1"/>
    </xf>
    <xf numFmtId="14" fontId="4" fillId="0" borderId="2" xfId="0" applyNumberFormat="1" applyFont="1" applyBorder="1" applyAlignment="1">
      <alignment horizontal="center" vertical="top" wrapText="1"/>
    </xf>
    <xf numFmtId="14" fontId="4" fillId="0" borderId="4" xfId="0" applyNumberFormat="1" applyFont="1" applyBorder="1" applyAlignment="1">
      <alignment horizontal="center" vertical="top" wrapText="1"/>
    </xf>
    <xf numFmtId="14" fontId="4" fillId="0" borderId="3" xfId="0" applyNumberFormat="1" applyFont="1" applyBorder="1" applyAlignment="1">
      <alignment horizontal="center" vertical="top" wrapText="1"/>
    </xf>
    <xf numFmtId="0" fontId="4" fillId="0" borderId="3" xfId="0" applyFont="1" applyBorder="1" applyAlignment="1">
      <alignment horizontal="center" vertical="top" wrapText="1"/>
    </xf>
    <xf numFmtId="0" fontId="4" fillId="2" borderId="3" xfId="0" applyFont="1" applyFill="1" applyBorder="1" applyAlignment="1">
      <alignment horizontal="center" vertical="top" wrapText="1"/>
    </xf>
    <xf numFmtId="14" fontId="10" fillId="0" borderId="2" xfId="0" applyNumberFormat="1" applyFont="1" applyBorder="1" applyAlignment="1">
      <alignment horizontal="center" vertical="top" wrapText="1"/>
    </xf>
    <xf numFmtId="14" fontId="10" fillId="0" borderId="4" xfId="0" applyNumberFormat="1" applyFont="1" applyBorder="1" applyAlignment="1">
      <alignment horizontal="center" vertical="top" wrapText="1"/>
    </xf>
    <xf numFmtId="14" fontId="10" fillId="0" borderId="3" xfId="0" applyNumberFormat="1" applyFont="1" applyBorder="1" applyAlignment="1">
      <alignment horizontal="center" vertical="top" wrapText="1"/>
    </xf>
    <xf numFmtId="0" fontId="10" fillId="0" borderId="3" xfId="0" applyFont="1" applyBorder="1" applyAlignment="1">
      <alignment horizontal="center" vertical="top" wrapText="1"/>
    </xf>
    <xf numFmtId="0" fontId="10" fillId="5" borderId="2" xfId="0" applyFont="1" applyFill="1" applyBorder="1" applyAlignment="1">
      <alignment horizontal="center" vertical="top" wrapText="1"/>
    </xf>
    <xf numFmtId="0" fontId="10" fillId="5" borderId="4" xfId="0" applyFont="1" applyFill="1" applyBorder="1" applyAlignment="1">
      <alignment horizontal="center" vertical="top" wrapText="1"/>
    </xf>
    <xf numFmtId="0" fontId="10" fillId="5" borderId="3" xfId="0" applyFont="1" applyFill="1" applyBorder="1" applyAlignment="1">
      <alignment horizontal="center" vertical="top" wrapText="1"/>
    </xf>
    <xf numFmtId="0" fontId="4" fillId="3" borderId="2"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6" borderId="2" xfId="0" applyFont="1" applyFill="1" applyBorder="1" applyAlignment="1">
      <alignment horizontal="center" vertical="top" wrapText="1"/>
    </xf>
    <xf numFmtId="0" fontId="4" fillId="6" borderId="4" xfId="0" applyFont="1" applyFill="1" applyBorder="1" applyAlignment="1">
      <alignment horizontal="center" vertical="top" wrapText="1"/>
    </xf>
    <xf numFmtId="0" fontId="4" fillId="6" borderId="3" xfId="0" applyFont="1" applyFill="1" applyBorder="1" applyAlignment="1">
      <alignment horizontal="center" vertical="top" wrapText="1"/>
    </xf>
    <xf numFmtId="0" fontId="5" fillId="3" borderId="2" xfId="0" applyFont="1" applyFill="1" applyBorder="1" applyAlignment="1">
      <alignment horizontal="center" vertical="top" wrapText="1"/>
    </xf>
    <xf numFmtId="0" fontId="5" fillId="3" borderId="4" xfId="0" applyFont="1" applyFill="1" applyBorder="1" applyAlignment="1">
      <alignment horizontal="center" vertical="top" wrapText="1"/>
    </xf>
    <xf numFmtId="0" fontId="5" fillId="3" borderId="3" xfId="0" applyFont="1" applyFill="1" applyBorder="1" applyAlignment="1">
      <alignment horizontal="center" vertical="top" wrapText="1"/>
    </xf>
    <xf numFmtId="0" fontId="10" fillId="3" borderId="2" xfId="0" applyFont="1" applyFill="1" applyBorder="1" applyAlignment="1">
      <alignment horizontal="center" vertical="top" wrapText="1"/>
    </xf>
    <xf numFmtId="0" fontId="10" fillId="3" borderId="4" xfId="0" applyFont="1" applyFill="1" applyBorder="1" applyAlignment="1">
      <alignment horizontal="center" vertical="top" wrapText="1"/>
    </xf>
    <xf numFmtId="0" fontId="10" fillId="3" borderId="3" xfId="0" applyFont="1" applyFill="1" applyBorder="1" applyAlignment="1">
      <alignment horizontal="center" vertical="top" wrapText="1"/>
    </xf>
    <xf numFmtId="0" fontId="8" fillId="0" borderId="2" xfId="0" applyFont="1" applyBorder="1" applyAlignment="1">
      <alignment horizontal="right" vertical="top" wrapText="1"/>
    </xf>
    <xf numFmtId="0" fontId="8" fillId="0" borderId="4" xfId="0" applyFont="1" applyBorder="1" applyAlignment="1">
      <alignment horizontal="right" vertical="top" wrapText="1"/>
    </xf>
    <xf numFmtId="0" fontId="8" fillId="0" borderId="1" xfId="0" applyFont="1" applyBorder="1" applyAlignment="1">
      <alignment horizontal="right" vertical="top" wrapText="1"/>
    </xf>
    <xf numFmtId="0" fontId="8" fillId="0" borderId="3" xfId="0" applyFont="1" applyBorder="1" applyAlignment="1">
      <alignment horizontal="right" vertical="top" wrapText="1"/>
    </xf>
    <xf numFmtId="0" fontId="6" fillId="0" borderId="0" xfId="1" applyFont="1" applyAlignment="1">
      <alignment horizontal="left" vertical="top"/>
    </xf>
    <xf numFmtId="0" fontId="12" fillId="0" borderId="7" xfId="0" applyFont="1" applyBorder="1" applyAlignment="1">
      <alignment horizontal="right" vertical="top" wrapText="1"/>
    </xf>
    <xf numFmtId="0" fontId="12" fillId="0" borderId="8" xfId="0" applyFont="1" applyBorder="1" applyAlignment="1">
      <alignment horizontal="right" vertical="top" wrapText="1"/>
    </xf>
    <xf numFmtId="0" fontId="12" fillId="0" borderId="9" xfId="0" applyFont="1" applyBorder="1" applyAlignment="1">
      <alignment horizontal="right" vertical="top" wrapText="1"/>
    </xf>
    <xf numFmtId="0" fontId="12" fillId="0" borderId="10" xfId="0" applyFont="1" applyBorder="1" applyAlignment="1">
      <alignment horizontal="right" vertical="top" wrapText="1"/>
    </xf>
    <xf numFmtId="0" fontId="12" fillId="0" borderId="0" xfId="0" applyFont="1" applyAlignment="1">
      <alignment horizontal="right" vertical="top" wrapText="1"/>
    </xf>
    <xf numFmtId="0" fontId="12" fillId="0" borderId="11" xfId="0" applyFont="1" applyBorder="1" applyAlignment="1">
      <alignment horizontal="right" vertical="top" wrapText="1"/>
    </xf>
    <xf numFmtId="0" fontId="12" fillId="0" borderId="12" xfId="0" applyFont="1" applyBorder="1" applyAlignment="1">
      <alignment horizontal="right" vertical="top" wrapText="1"/>
    </xf>
    <xf numFmtId="0" fontId="12" fillId="0" borderId="5" xfId="0" applyFont="1" applyBorder="1" applyAlignment="1">
      <alignment horizontal="right" vertical="top" wrapText="1"/>
    </xf>
    <xf numFmtId="0" fontId="12" fillId="0" borderId="13" xfId="0" applyFont="1" applyBorder="1" applyAlignment="1">
      <alignment horizontal="right" vertical="top" wrapText="1"/>
    </xf>
    <xf numFmtId="0" fontId="12" fillId="2" borderId="1" xfId="0" applyFont="1" applyFill="1" applyBorder="1" applyAlignment="1">
      <alignment horizontal="center" vertical="top" wrapText="1"/>
    </xf>
    <xf numFmtId="16" fontId="5" fillId="3" borderId="2" xfId="0" applyNumberFormat="1" applyFont="1" applyFill="1" applyBorder="1" applyAlignment="1">
      <alignment horizontal="center" vertical="top" wrapText="1"/>
    </xf>
    <xf numFmtId="16" fontId="5" fillId="3" borderId="4" xfId="0" applyNumberFormat="1" applyFont="1" applyFill="1" applyBorder="1" applyAlignment="1">
      <alignment horizontal="center" vertical="top" wrapText="1"/>
    </xf>
    <xf numFmtId="16" fontId="5" fillId="3" borderId="3" xfId="0" applyNumberFormat="1" applyFont="1" applyFill="1" applyBorder="1" applyAlignment="1">
      <alignment horizontal="center" vertical="top" wrapText="1"/>
    </xf>
    <xf numFmtId="0" fontId="12" fillId="0" borderId="2" xfId="0" applyFont="1" applyBorder="1" applyAlignment="1">
      <alignment horizontal="right" vertical="top" wrapText="1"/>
    </xf>
    <xf numFmtId="0" fontId="12" fillId="0" borderId="4" xfId="0" applyFont="1" applyBorder="1" applyAlignment="1">
      <alignment horizontal="right" vertical="top" wrapText="1"/>
    </xf>
    <xf numFmtId="0" fontId="12" fillId="0" borderId="3" xfId="0" applyFont="1" applyBorder="1" applyAlignment="1">
      <alignment horizontal="right" vertical="top" wrapText="1"/>
    </xf>
    <xf numFmtId="0" fontId="4" fillId="3" borderId="7" xfId="0" applyFont="1" applyFill="1" applyBorder="1" applyAlignment="1">
      <alignment horizontal="center" vertical="top"/>
    </xf>
    <xf numFmtId="0" fontId="4" fillId="3" borderId="8" xfId="0" applyFont="1" applyFill="1" applyBorder="1" applyAlignment="1">
      <alignment horizontal="center" vertical="top"/>
    </xf>
    <xf numFmtId="0" fontId="4" fillId="3" borderId="9" xfId="0" applyFont="1" applyFill="1" applyBorder="1" applyAlignment="1">
      <alignment horizontal="center" vertical="top"/>
    </xf>
    <xf numFmtId="0" fontId="4" fillId="3" borderId="10" xfId="0" applyFont="1" applyFill="1" applyBorder="1" applyAlignment="1">
      <alignment horizontal="center" vertical="top"/>
    </xf>
    <xf numFmtId="0" fontId="4" fillId="3" borderId="0" xfId="0" applyFont="1" applyFill="1" applyAlignment="1">
      <alignment horizontal="center" vertical="top"/>
    </xf>
    <xf numFmtId="0" fontId="4" fillId="3" borderId="11" xfId="0" applyFont="1" applyFill="1" applyBorder="1" applyAlignment="1">
      <alignment horizontal="center" vertical="top"/>
    </xf>
    <xf numFmtId="0" fontId="4" fillId="3" borderId="12" xfId="0" applyFont="1" applyFill="1" applyBorder="1" applyAlignment="1">
      <alignment horizontal="center" vertical="top"/>
    </xf>
    <xf numFmtId="0" fontId="4" fillId="3" borderId="5" xfId="0" applyFont="1" applyFill="1" applyBorder="1" applyAlignment="1">
      <alignment horizontal="center" vertical="top"/>
    </xf>
    <xf numFmtId="0" fontId="4" fillId="3" borderId="13" xfId="0" applyFont="1" applyFill="1" applyBorder="1" applyAlignment="1">
      <alignment horizontal="center" vertical="top"/>
    </xf>
    <xf numFmtId="0" fontId="4" fillId="3" borderId="7"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9"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0" xfId="0" applyFont="1" applyFill="1" applyAlignment="1">
      <alignment horizontal="center" vertical="top" wrapText="1"/>
    </xf>
    <xf numFmtId="0" fontId="4" fillId="3" borderId="11"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13" xfId="0" applyFont="1" applyFill="1" applyBorder="1" applyAlignment="1">
      <alignment horizontal="center" vertical="top" wrapText="1"/>
    </xf>
    <xf numFmtId="0" fontId="10" fillId="0" borderId="2" xfId="0" quotePrefix="1" applyFont="1" applyBorder="1" applyAlignment="1">
      <alignment horizontal="center" vertical="top" wrapText="1"/>
    </xf>
    <xf numFmtId="0" fontId="10" fillId="0" borderId="4" xfId="0" quotePrefix="1" applyFont="1" applyBorder="1" applyAlignment="1">
      <alignment horizontal="center" vertical="top" wrapText="1"/>
    </xf>
    <xf numFmtId="0" fontId="10" fillId="0" borderId="3" xfId="0" quotePrefix="1" applyFont="1" applyBorder="1" applyAlignment="1">
      <alignment horizontal="center" vertical="top" wrapText="1"/>
    </xf>
    <xf numFmtId="0" fontId="5" fillId="3" borderId="10" xfId="0" applyFont="1" applyFill="1" applyBorder="1" applyAlignment="1">
      <alignment horizontal="center" vertical="top"/>
    </xf>
    <xf numFmtId="0" fontId="5" fillId="3" borderId="0" xfId="0" applyFont="1" applyFill="1" applyAlignment="1">
      <alignment horizontal="center" vertical="top"/>
    </xf>
    <xf numFmtId="0" fontId="5" fillId="3" borderId="11" xfId="0" applyFont="1" applyFill="1" applyBorder="1" applyAlignment="1">
      <alignment horizontal="center" vertical="top"/>
    </xf>
    <xf numFmtId="0" fontId="5" fillId="3" borderId="12" xfId="0" applyFont="1" applyFill="1" applyBorder="1" applyAlignment="1">
      <alignment horizontal="center" vertical="top"/>
    </xf>
    <xf numFmtId="0" fontId="5" fillId="3" borderId="5" xfId="0" applyFont="1" applyFill="1" applyBorder="1" applyAlignment="1">
      <alignment horizontal="center" vertical="top"/>
    </xf>
    <xf numFmtId="0" fontId="5" fillId="3" borderId="13" xfId="0" applyFont="1" applyFill="1" applyBorder="1" applyAlignment="1">
      <alignment horizontal="center" vertical="top"/>
    </xf>
    <xf numFmtId="0" fontId="4" fillId="0" borderId="5" xfId="0" applyFont="1" applyBorder="1" applyAlignment="1">
      <alignment horizontal="right" vertical="top"/>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8" fillId="0" borderId="0" xfId="0" applyFont="1" applyAlignment="1">
      <alignment horizontal="center" vertical="top" wrapText="1"/>
    </xf>
    <xf numFmtId="0" fontId="8" fillId="0" borderId="11" xfId="0" applyFont="1" applyBorder="1" applyAlignment="1">
      <alignment horizontal="center" vertical="top" wrapText="1"/>
    </xf>
    <xf numFmtId="0" fontId="8" fillId="0" borderId="12" xfId="0" applyFont="1" applyBorder="1" applyAlignment="1">
      <alignment horizontal="center" vertical="top" wrapText="1"/>
    </xf>
    <xf numFmtId="0" fontId="8" fillId="0" borderId="5" xfId="0" applyFont="1" applyBorder="1" applyAlignment="1">
      <alignment horizontal="center" vertical="top" wrapText="1"/>
    </xf>
    <xf numFmtId="0" fontId="8" fillId="0" borderId="13" xfId="0" applyFont="1" applyBorder="1" applyAlignment="1">
      <alignment horizontal="center" vertical="top" wrapText="1"/>
    </xf>
    <xf numFmtId="0" fontId="8" fillId="0" borderId="2" xfId="0" applyFont="1" applyBorder="1" applyAlignment="1">
      <alignment horizontal="center" vertical="top" wrapText="1"/>
    </xf>
    <xf numFmtId="0" fontId="8" fillId="0" borderId="4" xfId="0" applyFont="1" applyBorder="1" applyAlignment="1">
      <alignment horizontal="center" vertical="top" wrapText="1"/>
    </xf>
    <xf numFmtId="0" fontId="8" fillId="0" borderId="3" xfId="0" applyFont="1" applyBorder="1" applyAlignment="1">
      <alignment horizontal="center" vertical="top" wrapText="1"/>
    </xf>
    <xf numFmtId="0" fontId="5" fillId="3" borderId="2" xfId="0" applyFont="1" applyFill="1" applyBorder="1" applyAlignment="1">
      <alignment horizontal="right" vertical="top" wrapText="1"/>
    </xf>
    <xf numFmtId="0" fontId="5" fillId="3" borderId="3" xfId="0" applyFont="1" applyFill="1" applyBorder="1" applyAlignment="1">
      <alignment horizontal="right" vertical="top" wrapText="1"/>
    </xf>
    <xf numFmtId="0" fontId="5" fillId="4" borderId="2" xfId="0" applyFont="1" applyFill="1" applyBorder="1" applyAlignment="1">
      <alignment horizontal="left" vertical="top"/>
    </xf>
    <xf numFmtId="0" fontId="5" fillId="4" borderId="3" xfId="0" applyFont="1" applyFill="1" applyBorder="1" applyAlignment="1">
      <alignment horizontal="left" vertical="top"/>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top"/>
    </xf>
    <xf numFmtId="1" fontId="5" fillId="4" borderId="2" xfId="0" applyNumberFormat="1" applyFont="1" applyFill="1" applyBorder="1" applyAlignment="1">
      <alignment horizontal="center" vertical="top" wrapText="1"/>
    </xf>
    <xf numFmtId="0" fontId="5" fillId="4" borderId="4" xfId="0" applyFont="1" applyFill="1" applyBorder="1" applyAlignment="1">
      <alignment horizontal="center" vertical="top" wrapText="1"/>
    </xf>
    <xf numFmtId="0" fontId="5" fillId="0" borderId="1" xfId="0" applyFont="1" applyBorder="1" applyAlignment="1">
      <alignment horizontal="center" vertical="top" wrapText="1"/>
    </xf>
    <xf numFmtId="0" fontId="6" fillId="0" borderId="1" xfId="1" applyFont="1" applyBorder="1" applyAlignment="1">
      <alignment horizontal="center" vertical="center" wrapText="1"/>
    </xf>
    <xf numFmtId="0" fontId="4" fillId="2" borderId="2" xfId="0" applyFont="1" applyFill="1" applyBorder="1" applyAlignment="1">
      <alignment horizontal="center" vertical="top"/>
    </xf>
    <xf numFmtId="0" fontId="4" fillId="2" borderId="4" xfId="0" applyFont="1" applyFill="1" applyBorder="1" applyAlignment="1">
      <alignment horizontal="center" vertical="top"/>
    </xf>
    <xf numFmtId="0" fontId="4" fillId="2" borderId="3" xfId="0" applyFont="1" applyFill="1" applyBorder="1" applyAlignment="1">
      <alignment horizontal="center" vertical="top"/>
    </xf>
    <xf numFmtId="0" fontId="10" fillId="5" borderId="1" xfId="0" applyFont="1" applyFill="1" applyBorder="1" applyAlignment="1">
      <alignment horizontal="center" vertical="top" wrapText="1"/>
    </xf>
    <xf numFmtId="0" fontId="5" fillId="5" borderId="1" xfId="0" applyFont="1" applyFill="1" applyBorder="1" applyAlignment="1">
      <alignment horizontal="center" vertical="top" wrapText="1"/>
    </xf>
    <xf numFmtId="0" fontId="5" fillId="4" borderId="1" xfId="0" applyFont="1" applyFill="1" applyBorder="1" applyAlignment="1">
      <alignment horizontal="center" vertical="top"/>
    </xf>
    <xf numFmtId="0" fontId="5" fillId="4" borderId="1" xfId="0" applyFont="1" applyFill="1" applyBorder="1" applyAlignment="1">
      <alignment horizontal="center" vertical="top" wrapText="1"/>
    </xf>
    <xf numFmtId="0" fontId="5" fillId="4" borderId="2" xfId="0" applyFont="1" applyFill="1" applyBorder="1" applyAlignment="1">
      <alignment horizontal="center" vertical="top" wrapText="1"/>
    </xf>
    <xf numFmtId="0" fontId="5" fillId="0" borderId="10" xfId="0" applyFont="1" applyBorder="1" applyAlignment="1">
      <alignment horizontal="center" vertical="top" wrapText="1"/>
    </xf>
    <xf numFmtId="0" fontId="5" fillId="0" borderId="10" xfId="0" applyFont="1" applyBorder="1" applyAlignment="1">
      <alignment horizontal="center" vertical="top"/>
    </xf>
    <xf numFmtId="0" fontId="25" fillId="0" borderId="0" xfId="0" applyFont="1" applyFill="1" applyAlignment="1">
      <alignment horizontal="center"/>
    </xf>
    <xf numFmtId="0" fontId="73" fillId="0" borderId="6" xfId="0" applyFont="1" applyBorder="1" applyAlignment="1">
      <alignment horizontal="left" wrapText="1"/>
    </xf>
    <xf numFmtId="0" fontId="73" fillId="0" borderId="15" xfId="0" applyFont="1" applyBorder="1" applyAlignment="1">
      <alignment horizontal="left" wrapText="1"/>
    </xf>
    <xf numFmtId="0" fontId="73" fillId="0" borderId="14" xfId="0" applyFont="1" applyBorder="1" applyAlignment="1">
      <alignment horizontal="left" wrapText="1"/>
    </xf>
    <xf numFmtId="0" fontId="71" fillId="0" borderId="1" xfId="0" applyFont="1" applyBorder="1" applyAlignment="1">
      <alignment horizontal="center" wrapText="1"/>
    </xf>
    <xf numFmtId="0" fontId="2" fillId="0" borderId="1" xfId="0" applyFont="1" applyBorder="1" applyAlignment="1">
      <alignment horizontal="center" wrapText="1"/>
    </xf>
    <xf numFmtId="0" fontId="72" fillId="0" borderId="1" xfId="0" applyFont="1" applyBorder="1" applyAlignment="1">
      <alignment horizontal="center" wrapText="1"/>
    </xf>
    <xf numFmtId="0" fontId="72" fillId="0" borderId="2" xfId="0" applyFont="1" applyBorder="1" applyAlignment="1">
      <alignment horizontal="center" wrapText="1"/>
    </xf>
    <xf numFmtId="0" fontId="72" fillId="0" borderId="3"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49" fontId="72" fillId="0" borderId="1" xfId="0" applyNumberFormat="1" applyFont="1" applyBorder="1" applyAlignment="1">
      <alignment horizontal="center" wrapText="1"/>
    </xf>
    <xf numFmtId="0" fontId="72" fillId="0" borderId="1" xfId="0" applyFont="1" applyBorder="1" applyAlignment="1">
      <alignment horizontal="left" wrapText="1" indent="1"/>
    </xf>
    <xf numFmtId="0" fontId="72" fillId="0" borderId="1" xfId="0" applyFont="1" applyBorder="1" applyAlignment="1">
      <alignment horizontal="left" wrapText="1"/>
    </xf>
    <xf numFmtId="49" fontId="4"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16" fillId="20" borderId="6" xfId="0" applyFont="1" applyFill="1" applyBorder="1" applyAlignment="1">
      <alignment horizontal="center" vertical="center" wrapText="1"/>
    </xf>
    <xf numFmtId="0" fontId="16" fillId="20" borderId="15" xfId="0" applyFont="1" applyFill="1" applyBorder="1" applyAlignment="1">
      <alignment horizontal="center" vertical="center" wrapText="1"/>
    </xf>
    <xf numFmtId="0" fontId="16" fillId="20" borderId="1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6" fillId="20" borderId="6" xfId="0" applyFont="1" applyFill="1" applyBorder="1" applyAlignment="1">
      <alignment horizontal="center" wrapText="1"/>
    </xf>
    <xf numFmtId="0" fontId="16" fillId="20" borderId="15" xfId="0" applyFont="1" applyFill="1" applyBorder="1" applyAlignment="1">
      <alignment horizontal="center" wrapText="1"/>
    </xf>
    <xf numFmtId="0" fontId="16" fillId="20" borderId="14" xfId="0" applyFont="1" applyFill="1" applyBorder="1" applyAlignment="1">
      <alignment horizontal="center" wrapText="1"/>
    </xf>
    <xf numFmtId="0" fontId="4" fillId="0" borderId="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17" fillId="20" borderId="6" xfId="0" applyFont="1" applyFill="1" applyBorder="1" applyAlignment="1">
      <alignment horizontal="center" vertical="center" wrapText="1"/>
    </xf>
    <xf numFmtId="0" fontId="17" fillId="20" borderId="15" xfId="0" applyFont="1" applyFill="1" applyBorder="1" applyAlignment="1">
      <alignment horizontal="center" vertical="center" wrapText="1"/>
    </xf>
    <xf numFmtId="0" fontId="17" fillId="20" borderId="14"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16" fillId="20" borderId="1" xfId="0"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top" wrapText="1"/>
    </xf>
    <xf numFmtId="0" fontId="4" fillId="0" borderId="4" xfId="0" applyFont="1" applyFill="1" applyBorder="1" applyAlignment="1">
      <alignment horizontal="left" vertical="top" wrapText="1"/>
    </xf>
    <xf numFmtId="0" fontId="5" fillId="0" borderId="4"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6" fillId="17" borderId="1" xfId="0" applyFont="1" applyFill="1" applyBorder="1" applyAlignment="1">
      <alignment horizontal="center" vertical="top" wrapText="1"/>
    </xf>
    <xf numFmtId="0" fontId="16" fillId="21" borderId="6" xfId="0" applyFont="1" applyFill="1" applyBorder="1" applyAlignment="1">
      <alignment horizontal="center" wrapText="1"/>
    </xf>
    <xf numFmtId="0" fontId="16" fillId="21" borderId="15" xfId="0" applyFont="1" applyFill="1" applyBorder="1" applyAlignment="1">
      <alignment horizontal="center" wrapText="1"/>
    </xf>
    <xf numFmtId="0" fontId="16" fillId="21" borderId="14" xfId="0" applyFont="1" applyFill="1" applyBorder="1" applyAlignment="1">
      <alignment horizontal="center" wrapText="1"/>
    </xf>
    <xf numFmtId="0" fontId="0" fillId="20" borderId="15" xfId="0" applyFill="1" applyBorder="1"/>
    <xf numFmtId="0" fontId="0" fillId="20" borderId="14" xfId="0" applyFill="1" applyBorder="1"/>
    <xf numFmtId="0" fontId="16" fillId="20" borderId="1" xfId="0" applyFont="1" applyFill="1" applyBorder="1" applyAlignment="1">
      <alignment horizontal="center" vertical="top" wrapText="1"/>
    </xf>
    <xf numFmtId="0" fontId="16" fillId="11" borderId="1" xfId="0" applyFont="1" applyFill="1" applyBorder="1" applyAlignment="1">
      <alignment horizontal="center" vertical="top" wrapText="1"/>
    </xf>
    <xf numFmtId="0" fontId="25" fillId="0" borderId="5" xfId="0"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14" fontId="4" fillId="0" borderId="2" xfId="0" applyNumberFormat="1" applyFont="1" applyFill="1" applyBorder="1" applyAlignment="1">
      <alignment horizontal="left" vertical="center" wrapText="1"/>
    </xf>
    <xf numFmtId="14" fontId="4" fillId="0" borderId="3" xfId="0" applyNumberFormat="1" applyFont="1" applyFill="1" applyBorder="1" applyAlignment="1">
      <alignment horizontal="left" vertical="center" wrapText="1"/>
    </xf>
    <xf numFmtId="0" fontId="16" fillId="0" borderId="1"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wrapText="1"/>
    </xf>
    <xf numFmtId="0" fontId="16" fillId="0" borderId="1" xfId="0" applyFont="1" applyBorder="1" applyAlignment="1">
      <alignment horizontal="left" vertical="center" wrapText="1"/>
    </xf>
    <xf numFmtId="164" fontId="4" fillId="0" borderId="1" xfId="0" applyNumberFormat="1" applyFont="1" applyBorder="1" applyAlignment="1">
      <alignment horizontal="center"/>
    </xf>
    <xf numFmtId="164" fontId="8" fillId="0" borderId="1" xfId="0" applyNumberFormat="1" applyFont="1" applyBorder="1" applyAlignment="1">
      <alignment horizontal="left" vertical="center" wrapText="1"/>
    </xf>
    <xf numFmtId="164" fontId="4" fillId="11" borderId="1" xfId="0" applyNumberFormat="1" applyFont="1" applyFill="1" applyBorder="1" applyAlignment="1">
      <alignment horizontal="left" vertical="center" wrapText="1"/>
    </xf>
    <xf numFmtId="0" fontId="16" fillId="0" borderId="0" xfId="0" applyFont="1" applyFill="1" applyAlignment="1">
      <alignment horizontal="center" wrapText="1"/>
    </xf>
    <xf numFmtId="0" fontId="4" fillId="0" borderId="1" xfId="0" applyFont="1" applyFill="1" applyBorder="1" applyAlignment="1">
      <alignment horizontal="center" vertical="center" wrapText="1"/>
    </xf>
    <xf numFmtId="164" fontId="33" fillId="10" borderId="6" xfId="0" applyNumberFormat="1" applyFont="1" applyFill="1" applyBorder="1" applyAlignment="1">
      <alignment horizontal="left" vertical="center" wrapText="1"/>
    </xf>
    <xf numFmtId="164" fontId="33" fillId="10" borderId="14" xfId="0" applyNumberFormat="1" applyFont="1" applyFill="1" applyBorder="1" applyAlignment="1">
      <alignment horizontal="left" vertical="center" wrapText="1"/>
    </xf>
    <xf numFmtId="0" fontId="26" fillId="0" borderId="6"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16" fillId="17" borderId="6" xfId="0" applyFont="1" applyFill="1" applyBorder="1" applyAlignment="1">
      <alignment horizontal="left" vertical="center" wrapText="1"/>
    </xf>
    <xf numFmtId="0" fontId="16" fillId="17" borderId="15" xfId="0" applyFont="1" applyFill="1" applyBorder="1" applyAlignment="1">
      <alignment horizontal="left" vertical="center" wrapText="1"/>
    </xf>
    <xf numFmtId="0" fontId="16" fillId="17" borderId="14" xfId="0" applyFont="1" applyFill="1" applyBorder="1" applyAlignment="1">
      <alignment horizontal="left" vertical="center" wrapText="1"/>
    </xf>
    <xf numFmtId="0" fontId="4" fillId="0" borderId="15" xfId="0" applyFont="1" applyFill="1" applyBorder="1" applyAlignment="1">
      <alignment horizontal="center" vertical="center" wrapText="1"/>
    </xf>
    <xf numFmtId="164" fontId="4" fillId="0" borderId="1" xfId="0" applyNumberFormat="1" applyFont="1" applyBorder="1" applyAlignment="1">
      <alignment horizontal="left" vertical="center" wrapText="1"/>
    </xf>
    <xf numFmtId="164" fontId="20" fillId="0" borderId="1" xfId="0" applyNumberFormat="1" applyFont="1" applyBorder="1" applyAlignment="1">
      <alignment horizontal="left" vertical="center" wrapText="1"/>
    </xf>
    <xf numFmtId="0" fontId="16" fillId="0" borderId="1" xfId="0" applyFont="1" applyFill="1" applyBorder="1" applyAlignment="1">
      <alignment horizontal="center" vertical="center" wrapText="1"/>
    </xf>
    <xf numFmtId="0" fontId="4" fillId="0" borderId="0" xfId="0" applyFont="1" applyBorder="1" applyAlignment="1">
      <alignment horizontal="center" vertical="center" wrapText="1"/>
    </xf>
    <xf numFmtId="0" fontId="16" fillId="0" borderId="5" xfId="0" applyFont="1" applyFill="1" applyBorder="1" applyAlignment="1">
      <alignment horizontal="center"/>
    </xf>
    <xf numFmtId="0" fontId="25" fillId="0" borderId="0" xfId="0" applyFont="1" applyAlignment="1">
      <alignment horizontal="center" wrapText="1"/>
    </xf>
    <xf numFmtId="0" fontId="25" fillId="7" borderId="0" xfId="0" applyFont="1" applyFill="1" applyAlignment="1">
      <alignment horizontal="center" wrapText="1"/>
    </xf>
    <xf numFmtId="164" fontId="16" fillId="8" borderId="1" xfId="0" applyNumberFormat="1" applyFont="1" applyFill="1" applyBorder="1" applyAlignment="1">
      <alignment horizontal="left" vertical="center" wrapText="1"/>
    </xf>
    <xf numFmtId="164" fontId="16" fillId="10" borderId="15" xfId="0" applyNumberFormat="1" applyFont="1" applyFill="1" applyBorder="1" applyAlignment="1">
      <alignment horizontal="left" vertical="center" wrapText="1"/>
    </xf>
    <xf numFmtId="0" fontId="0" fillId="0" borderId="15" xfId="0" applyFill="1" applyBorder="1" applyAlignment="1">
      <alignment horizontal="center" vertical="center" wrapText="1"/>
    </xf>
    <xf numFmtId="0" fontId="0" fillId="0" borderId="14" xfId="0" applyFill="1" applyBorder="1" applyAlignment="1">
      <alignment horizontal="center" vertical="center" wrapText="1"/>
    </xf>
    <xf numFmtId="0" fontId="34" fillId="17" borderId="15" xfId="0" applyFont="1" applyFill="1" applyBorder="1" applyAlignment="1">
      <alignment horizontal="left"/>
    </xf>
    <xf numFmtId="0" fontId="34" fillId="17" borderId="14" xfId="0" applyFont="1" applyFill="1" applyBorder="1" applyAlignment="1">
      <alignment horizontal="left"/>
    </xf>
    <xf numFmtId="0" fontId="16" fillId="0" borderId="5" xfId="0" applyFont="1" applyBorder="1" applyAlignment="1">
      <alignment horizontal="center"/>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5" fillId="0" borderId="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6" fillId="0" borderId="8" xfId="0" applyFont="1" applyFill="1" applyBorder="1" applyAlignment="1">
      <alignment horizontal="center"/>
    </xf>
    <xf numFmtId="0" fontId="34" fillId="17" borderId="15" xfId="0" applyFont="1" applyFill="1" applyBorder="1" applyAlignment="1">
      <alignment horizontal="left" wrapText="1"/>
    </xf>
    <xf numFmtId="0" fontId="34" fillId="17" borderId="14" xfId="0" applyFont="1" applyFill="1" applyBorder="1" applyAlignment="1">
      <alignment horizontal="left" wrapText="1"/>
    </xf>
    <xf numFmtId="164" fontId="16" fillId="10" borderId="1" xfId="0" applyNumberFormat="1" applyFont="1" applyFill="1" applyBorder="1" applyAlignment="1">
      <alignment horizontal="left" vertical="center" wrapText="1"/>
    </xf>
    <xf numFmtId="0" fontId="0" fillId="0" borderId="3" xfId="0"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0" fillId="0" borderId="15" xfId="0" applyFill="1" applyBorder="1" applyAlignment="1">
      <alignment vertical="center" wrapText="1"/>
    </xf>
    <xf numFmtId="0" fontId="0" fillId="0" borderId="14" xfId="0" applyFill="1" applyBorder="1" applyAlignment="1">
      <alignment vertical="center" wrapText="1"/>
    </xf>
    <xf numFmtId="0" fontId="4" fillId="0" borderId="0" xfId="0" applyFont="1" applyBorder="1" applyAlignment="1">
      <alignment horizontal="center"/>
    </xf>
    <xf numFmtId="164" fontId="16" fillId="10" borderId="6" xfId="0" applyNumberFormat="1" applyFont="1" applyFill="1" applyBorder="1" applyAlignment="1">
      <alignment horizontal="left" vertical="center" wrapText="1"/>
    </xf>
    <xf numFmtId="164" fontId="16" fillId="10" borderId="14" xfId="0" applyNumberFormat="1" applyFont="1" applyFill="1" applyBorder="1" applyAlignment="1">
      <alignment horizontal="left" vertical="center" wrapText="1"/>
    </xf>
    <xf numFmtId="164" fontId="16" fillId="23" borderId="6" xfId="0" applyNumberFormat="1" applyFont="1" applyFill="1" applyBorder="1" applyAlignment="1">
      <alignment horizontal="left" vertical="center" wrapText="1"/>
    </xf>
    <xf numFmtId="164" fontId="16" fillId="23" borderId="15" xfId="0" applyNumberFormat="1" applyFont="1" applyFill="1" applyBorder="1" applyAlignment="1">
      <alignment horizontal="left" vertical="center" wrapText="1"/>
    </xf>
    <xf numFmtId="164" fontId="16" fillId="23" borderId="14" xfId="0" applyNumberFormat="1" applyFont="1" applyFill="1" applyBorder="1" applyAlignment="1">
      <alignment horizontal="left" vertical="center" wrapText="1"/>
    </xf>
    <xf numFmtId="164" fontId="16" fillId="0" borderId="1" xfId="0" applyNumberFormat="1" applyFont="1" applyBorder="1" applyAlignment="1">
      <alignment horizontal="left" vertical="center" wrapText="1"/>
    </xf>
    <xf numFmtId="0" fontId="77" fillId="0" borderId="0" xfId="0" applyFont="1" applyAlignment="1">
      <alignment horizontal="center" wrapText="1"/>
    </xf>
    <xf numFmtId="0" fontId="5" fillId="0" borderId="6" xfId="0" applyFont="1" applyFill="1" applyBorder="1" applyAlignment="1">
      <alignment horizontal="left" vertical="center" wrapText="1"/>
    </xf>
    <xf numFmtId="0" fontId="0" fillId="0" borderId="15" xfId="0" applyFill="1" applyBorder="1"/>
    <xf numFmtId="0" fontId="0" fillId="0" borderId="14" xfId="0" applyFill="1" applyBorder="1"/>
    <xf numFmtId="0" fontId="25" fillId="0" borderId="1" xfId="0" applyFont="1" applyBorder="1" applyAlignment="1">
      <alignment horizontal="center"/>
    </xf>
    <xf numFmtId="0" fontId="16" fillId="0" borderId="3" xfId="0" applyFont="1" applyBorder="1" applyAlignment="1">
      <alignment horizontal="left" vertical="center" wrapText="1"/>
    </xf>
    <xf numFmtId="164" fontId="4" fillId="17" borderId="1" xfId="0" applyNumberFormat="1" applyFont="1" applyFill="1" applyBorder="1" applyAlignment="1">
      <alignment horizontal="left" vertical="center" wrapText="1"/>
    </xf>
    <xf numFmtId="0" fontId="63" fillId="0" borderId="10" xfId="0" applyFont="1" applyFill="1" applyBorder="1" applyAlignment="1">
      <alignment horizontal="left"/>
    </xf>
    <xf numFmtId="0" fontId="63" fillId="0" borderId="0" xfId="0" applyFont="1" applyFill="1" applyAlignment="1">
      <alignment horizontal="left"/>
    </xf>
    <xf numFmtId="0" fontId="4" fillId="0" borderId="6" xfId="0" applyFont="1" applyFill="1" applyBorder="1" applyAlignment="1">
      <alignment horizontal="left" vertical="center"/>
    </xf>
    <xf numFmtId="0" fontId="4" fillId="0" borderId="15" xfId="0" applyFont="1" applyFill="1" applyBorder="1" applyAlignment="1">
      <alignment horizontal="left" vertical="center"/>
    </xf>
    <xf numFmtId="0" fontId="4" fillId="0" borderId="14" xfId="0" applyFont="1" applyFill="1" applyBorder="1" applyAlignment="1">
      <alignment horizontal="left" vertical="center"/>
    </xf>
    <xf numFmtId="0" fontId="25" fillId="0" borderId="5" xfId="0" applyFont="1" applyBorder="1" applyAlignment="1">
      <alignment horizontal="center"/>
    </xf>
    <xf numFmtId="0" fontId="16" fillId="14" borderId="6" xfId="0" applyFont="1" applyFill="1" applyBorder="1" applyAlignment="1">
      <alignment horizontal="left" vertical="center" wrapText="1"/>
    </xf>
    <xf numFmtId="0" fontId="16" fillId="14" borderId="15" xfId="0" applyFont="1" applyFill="1" applyBorder="1" applyAlignment="1">
      <alignment horizontal="left" vertical="center" wrapText="1"/>
    </xf>
    <xf numFmtId="0" fontId="16" fillId="14" borderId="14" xfId="0" applyFont="1" applyFill="1" applyBorder="1" applyAlignment="1">
      <alignment horizontal="left" vertical="center" wrapText="1"/>
    </xf>
    <xf numFmtId="0" fontId="17" fillId="11" borderId="6" xfId="0" applyFont="1" applyFill="1" applyBorder="1" applyAlignment="1">
      <alignment horizontal="left" vertical="center" wrapText="1"/>
    </xf>
    <xf numFmtId="0" fontId="17" fillId="11" borderId="15" xfId="0" applyFont="1" applyFill="1" applyBorder="1" applyAlignment="1">
      <alignment horizontal="left" vertical="center" wrapText="1"/>
    </xf>
    <xf numFmtId="0" fontId="17" fillId="11" borderId="14" xfId="0" applyFont="1" applyFill="1" applyBorder="1" applyAlignment="1">
      <alignment horizontal="left" vertical="center" wrapText="1"/>
    </xf>
    <xf numFmtId="0" fontId="16" fillId="11" borderId="7" xfId="0" applyFont="1" applyFill="1" applyBorder="1" applyAlignment="1">
      <alignment horizontal="left" vertical="center" wrapText="1"/>
    </xf>
    <xf numFmtId="0" fontId="16" fillId="11" borderId="8"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16" fillId="22" borderId="0" xfId="0" applyFont="1" applyFill="1" applyAlignment="1">
      <alignment horizontal="center" wrapText="1"/>
    </xf>
    <xf numFmtId="0" fontId="5" fillId="0" borderId="1" xfId="0" applyFont="1" applyFill="1" applyBorder="1" applyAlignment="1">
      <alignment horizontal="center" vertical="center" wrapText="1"/>
    </xf>
    <xf numFmtId="0" fontId="33" fillId="10" borderId="6" xfId="0" applyFont="1" applyFill="1" applyBorder="1" applyAlignment="1">
      <alignment horizontal="left" vertical="center" wrapText="1"/>
    </xf>
    <xf numFmtId="0" fontId="33" fillId="10" borderId="14" xfId="0" applyFont="1" applyFill="1" applyBorder="1" applyAlignment="1">
      <alignment horizontal="left" vertical="center" wrapText="1"/>
    </xf>
    <xf numFmtId="164" fontId="16" fillId="15" borderId="6" xfId="0" applyNumberFormat="1" applyFont="1" applyFill="1" applyBorder="1" applyAlignment="1">
      <alignment horizontal="left" vertical="top" wrapText="1"/>
    </xf>
    <xf numFmtId="0" fontId="16" fillId="15" borderId="15" xfId="0" applyFont="1" applyFill="1" applyBorder="1" applyAlignment="1">
      <alignment horizontal="left" vertical="top" wrapText="1"/>
    </xf>
    <xf numFmtId="0" fontId="16" fillId="15" borderId="14" xfId="0" applyFont="1" applyFill="1" applyBorder="1" applyAlignment="1">
      <alignment horizontal="left" vertical="top" wrapText="1"/>
    </xf>
    <xf numFmtId="0" fontId="19" fillId="0" borderId="0" xfId="0" applyFont="1" applyAlignment="1">
      <alignment horizontal="center" vertical="center" wrapText="1"/>
    </xf>
    <xf numFmtId="0" fontId="19" fillId="0" borderId="11" xfId="0" applyFont="1" applyBorder="1" applyAlignment="1">
      <alignment horizontal="center" vertical="center" wrapText="1"/>
    </xf>
    <xf numFmtId="0" fontId="18" fillId="0" borderId="0" xfId="0" applyFont="1" applyAlignment="1">
      <alignment horizontal="center" wrapText="1"/>
    </xf>
    <xf numFmtId="0" fontId="18" fillId="0" borderId="0" xfId="0" applyFont="1" applyAlignment="1">
      <alignment horizontal="center" vertical="center" wrapText="1"/>
    </xf>
    <xf numFmtId="0" fontId="18" fillId="0" borderId="11" xfId="0" applyFont="1" applyBorder="1" applyAlignment="1">
      <alignment horizontal="center" vertical="center" wrapText="1"/>
    </xf>
    <xf numFmtId="0" fontId="18" fillId="0" borderId="1" xfId="0" applyFont="1" applyBorder="1" applyAlignment="1">
      <alignment horizontal="center" vertical="center" wrapText="1"/>
    </xf>
    <xf numFmtId="0" fontId="36" fillId="10" borderId="6" xfId="0" applyFont="1" applyFill="1" applyBorder="1" applyAlignment="1">
      <alignment horizontal="left" vertical="center" wrapText="1"/>
    </xf>
    <xf numFmtId="0" fontId="36" fillId="10" borderId="14" xfId="0" applyFont="1" applyFill="1" applyBorder="1" applyAlignment="1">
      <alignment horizontal="left" vertical="center" wrapText="1"/>
    </xf>
    <xf numFmtId="0" fontId="5" fillId="0" borderId="1" xfId="0" applyFont="1" applyBorder="1" applyAlignment="1">
      <alignment horizontal="center" vertical="center" wrapText="1"/>
    </xf>
    <xf numFmtId="164"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16" fillId="0" borderId="0" xfId="0" applyFont="1" applyAlignment="1">
      <alignment horizontal="center" wrapText="1"/>
    </xf>
    <xf numFmtId="0" fontId="16" fillId="0" borderId="6" xfId="0" applyFont="1" applyBorder="1" applyAlignment="1">
      <alignment horizontal="center" wrapText="1"/>
    </xf>
    <xf numFmtId="0" fontId="16" fillId="0" borderId="15" xfId="0" applyFont="1" applyBorder="1" applyAlignment="1">
      <alignment horizontal="center" wrapText="1"/>
    </xf>
    <xf numFmtId="0" fontId="16" fillId="0" borderId="14" xfId="0" applyFont="1" applyBorder="1" applyAlignment="1">
      <alignment horizontal="center" wrapText="1"/>
    </xf>
    <xf numFmtId="0" fontId="16" fillId="0" borderId="15" xfId="0" applyFont="1" applyBorder="1" applyAlignment="1">
      <alignment horizontal="center"/>
    </xf>
    <xf numFmtId="0" fontId="16" fillId="0" borderId="5" xfId="0" applyFont="1" applyBorder="1" applyAlignment="1">
      <alignment horizontal="center" wrapText="1"/>
    </xf>
    <xf numFmtId="164" fontId="4" fillId="0" borderId="1" xfId="0" applyNumberFormat="1" applyFont="1" applyFill="1" applyBorder="1" applyAlignment="1">
      <alignment horizontal="center"/>
    </xf>
    <xf numFmtId="164" fontId="8" fillId="0" borderId="1" xfId="0" applyNumberFormat="1" applyFont="1" applyFill="1" applyBorder="1" applyAlignment="1">
      <alignment horizontal="left" vertical="center" wrapText="1"/>
    </xf>
    <xf numFmtId="164" fontId="20" fillId="0" borderId="1" xfId="0" applyNumberFormat="1" applyFont="1" applyFill="1" applyBorder="1" applyAlignment="1">
      <alignment horizontal="left" vertical="center" wrapText="1"/>
    </xf>
    <xf numFmtId="164" fontId="4" fillId="0" borderId="6" xfId="0" applyNumberFormat="1" applyFont="1" applyBorder="1" applyAlignment="1">
      <alignment horizontal="left" vertical="center" wrapText="1"/>
    </xf>
    <xf numFmtId="164" fontId="4" fillId="0" borderId="15" xfId="0" applyNumberFormat="1" applyFont="1" applyBorder="1" applyAlignment="1">
      <alignment horizontal="left" vertical="center" wrapText="1"/>
    </xf>
    <xf numFmtId="164" fontId="4" fillId="0" borderId="14" xfId="0" applyNumberFormat="1" applyFont="1" applyBorder="1" applyAlignment="1">
      <alignment horizontal="left" vertical="center" wrapText="1"/>
    </xf>
    <xf numFmtId="164" fontId="4" fillId="0" borderId="2" xfId="0" applyNumberFormat="1" applyFont="1" applyBorder="1" applyAlignment="1">
      <alignment horizontal="center"/>
    </xf>
    <xf numFmtId="164" fontId="4" fillId="0" borderId="4" xfId="0" applyNumberFormat="1" applyFont="1" applyBorder="1" applyAlignment="1">
      <alignment horizontal="center"/>
    </xf>
    <xf numFmtId="164" fontId="4" fillId="0" borderId="3" xfId="0" applyNumberFormat="1" applyFont="1" applyBorder="1" applyAlignment="1">
      <alignment horizontal="center"/>
    </xf>
    <xf numFmtId="164" fontId="8" fillId="0" borderId="6" xfId="0" applyNumberFormat="1" applyFont="1" applyBorder="1" applyAlignment="1">
      <alignment horizontal="left" vertical="center" wrapText="1"/>
    </xf>
    <xf numFmtId="164" fontId="8" fillId="0" borderId="15" xfId="0" applyNumberFormat="1" applyFont="1" applyBorder="1" applyAlignment="1">
      <alignment horizontal="left" vertical="center" wrapText="1"/>
    </xf>
    <xf numFmtId="164" fontId="8" fillId="0" borderId="14" xfId="0" applyNumberFormat="1" applyFont="1" applyBorder="1" applyAlignment="1">
      <alignment horizontal="left" vertical="center" wrapText="1"/>
    </xf>
    <xf numFmtId="164" fontId="20" fillId="0" borderId="6" xfId="0" applyNumberFormat="1" applyFont="1" applyBorder="1" applyAlignment="1">
      <alignment horizontal="left" vertical="center" wrapText="1"/>
    </xf>
    <xf numFmtId="164" fontId="20" fillId="0" borderId="15" xfId="0" applyNumberFormat="1" applyFont="1" applyBorder="1" applyAlignment="1">
      <alignment horizontal="left" vertical="center" wrapText="1"/>
    </xf>
    <xf numFmtId="164" fontId="20" fillId="0" borderId="14" xfId="0" applyNumberFormat="1" applyFont="1" applyBorder="1" applyAlignment="1">
      <alignment horizontal="left" vertical="center" wrapText="1"/>
    </xf>
    <xf numFmtId="164" fontId="16" fillId="8" borderId="6" xfId="0" applyNumberFormat="1" applyFont="1" applyFill="1" applyBorder="1" applyAlignment="1">
      <alignment horizontal="left" vertical="center" wrapText="1"/>
    </xf>
    <xf numFmtId="164" fontId="16" fillId="8" borderId="15" xfId="0" applyNumberFormat="1" applyFont="1" applyFill="1" applyBorder="1" applyAlignment="1">
      <alignment horizontal="left" vertical="center" wrapText="1"/>
    </xf>
    <xf numFmtId="164" fontId="16" fillId="8" borderId="14" xfId="0" applyNumberFormat="1" applyFont="1" applyFill="1" applyBorder="1" applyAlignment="1">
      <alignment horizontal="left" vertical="center" wrapText="1"/>
    </xf>
    <xf numFmtId="164" fontId="17" fillId="8" borderId="1" xfId="0" applyNumberFormat="1" applyFont="1" applyFill="1" applyBorder="1" applyAlignment="1">
      <alignment horizontal="left" vertical="center" wrapText="1"/>
    </xf>
    <xf numFmtId="0" fontId="4" fillId="0" borderId="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16" fillId="17" borderId="12" xfId="0" applyFont="1" applyFill="1" applyBorder="1" applyAlignment="1">
      <alignment horizontal="left" vertical="center" wrapText="1"/>
    </xf>
    <xf numFmtId="0" fontId="16" fillId="17" borderId="5" xfId="0" applyFont="1" applyFill="1" applyBorder="1" applyAlignment="1">
      <alignment horizontal="left" vertical="center" wrapText="1"/>
    </xf>
    <xf numFmtId="0" fontId="26" fillId="0" borderId="2" xfId="0" applyFont="1" applyBorder="1" applyAlignment="1">
      <alignment horizontal="center" wrapText="1"/>
    </xf>
    <xf numFmtId="0" fontId="26" fillId="0" borderId="3" xfId="0" applyFont="1" applyBorder="1" applyAlignment="1">
      <alignment horizont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16" fillId="17" borderId="1"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16" fillId="0" borderId="6" xfId="0" applyFont="1" applyBorder="1" applyAlignment="1">
      <alignment horizontal="center"/>
    </xf>
    <xf numFmtId="0" fontId="16" fillId="0" borderId="14" xfId="0" applyFont="1" applyBorder="1" applyAlignment="1">
      <alignment horizontal="center"/>
    </xf>
    <xf numFmtId="0" fontId="16" fillId="11" borderId="6" xfId="0" applyFont="1" applyFill="1" applyBorder="1" applyAlignment="1">
      <alignment horizontal="left" vertical="center" wrapText="1"/>
    </xf>
    <xf numFmtId="0" fontId="16" fillId="11" borderId="15" xfId="0" applyFont="1" applyFill="1" applyBorder="1" applyAlignment="1">
      <alignment horizontal="left" vertical="center" wrapText="1"/>
    </xf>
    <xf numFmtId="0" fontId="16" fillId="11" borderId="14"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16" fillId="0" borderId="1" xfId="0" applyFont="1" applyBorder="1" applyAlignment="1">
      <alignment horizontal="center"/>
    </xf>
    <xf numFmtId="0" fontId="16" fillId="17" borderId="1"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16" fillId="0" borderId="0" xfId="0" applyFont="1" applyBorder="1" applyAlignment="1">
      <alignment horizontal="center"/>
    </xf>
    <xf numFmtId="0" fontId="33" fillId="0" borderId="1" xfId="0" applyFont="1" applyBorder="1" applyAlignment="1">
      <alignment horizontal="center" vertical="center" wrapText="1"/>
    </xf>
    <xf numFmtId="0" fontId="4" fillId="0" borderId="6" xfId="0" applyFont="1" applyBorder="1" applyAlignment="1">
      <alignment horizontal="center" vertical="center"/>
    </xf>
    <xf numFmtId="0" fontId="4" fillId="0" borderId="14" xfId="0" applyFont="1" applyBorder="1" applyAlignment="1">
      <alignment horizontal="center" vertical="center"/>
    </xf>
    <xf numFmtId="2" fontId="4" fillId="0" borderId="1" xfId="0" applyNumberFormat="1" applyFont="1" applyFill="1" applyBorder="1" applyAlignment="1">
      <alignment horizontal="center" vertical="center" wrapText="1"/>
    </xf>
    <xf numFmtId="0" fontId="26" fillId="0" borderId="6" xfId="2" applyFont="1" applyFill="1" applyBorder="1" applyAlignment="1">
      <alignment horizontal="center" vertical="center" wrapText="1"/>
    </xf>
    <xf numFmtId="0" fontId="26" fillId="0" borderId="14" xfId="2" applyFont="1" applyFill="1" applyBorder="1" applyAlignment="1">
      <alignment horizontal="center" vertical="center" wrapText="1"/>
    </xf>
    <xf numFmtId="164" fontId="33" fillId="10" borderId="6" xfId="2" applyNumberFormat="1" applyFont="1" applyFill="1" applyBorder="1" applyAlignment="1">
      <alignment horizontal="left" vertical="center" wrapText="1"/>
    </xf>
    <xf numFmtId="164" fontId="33" fillId="10" borderId="14" xfId="2" applyNumberFormat="1" applyFont="1" applyFill="1" applyBorder="1" applyAlignment="1">
      <alignment horizontal="left" vertical="center" wrapText="1"/>
    </xf>
    <xf numFmtId="0" fontId="16" fillId="17" borderId="6" xfId="2" applyFont="1" applyFill="1" applyBorder="1" applyAlignment="1">
      <alignment horizontal="left" vertical="center" wrapText="1"/>
    </xf>
    <xf numFmtId="0" fontId="16" fillId="17" borderId="15" xfId="2" applyFont="1" applyFill="1" applyBorder="1" applyAlignment="1">
      <alignment horizontal="left" vertical="center" wrapText="1"/>
    </xf>
    <xf numFmtId="0" fontId="16" fillId="17" borderId="14" xfId="2" applyFont="1" applyFill="1" applyBorder="1" applyAlignment="1">
      <alignment horizontal="left" vertical="center" wrapText="1"/>
    </xf>
    <xf numFmtId="164" fontId="4" fillId="0" borderId="1" xfId="2" applyNumberFormat="1" applyFont="1" applyBorder="1" applyAlignment="1">
      <alignment horizontal="left" vertical="center" wrapText="1"/>
    </xf>
    <xf numFmtId="164" fontId="16" fillId="0" borderId="1" xfId="2" applyNumberFormat="1" applyFont="1" applyBorder="1" applyAlignment="1">
      <alignment horizontal="left" vertical="center" wrapText="1"/>
    </xf>
    <xf numFmtId="0" fontId="16" fillId="0" borderId="0" xfId="2" applyFont="1" applyFill="1" applyAlignment="1">
      <alignment horizontal="center" wrapText="1"/>
    </xf>
    <xf numFmtId="0" fontId="4" fillId="0" borderId="1" xfId="2" applyFont="1" applyFill="1" applyBorder="1" applyAlignment="1">
      <alignment horizontal="center" vertical="center" wrapText="1"/>
    </xf>
    <xf numFmtId="0" fontId="4" fillId="0" borderId="6" xfId="2" applyFont="1" applyFill="1" applyBorder="1" applyAlignment="1">
      <alignment horizontal="center" vertical="center" wrapText="1"/>
    </xf>
    <xf numFmtId="0" fontId="4" fillId="0" borderId="14" xfId="2" applyFont="1" applyFill="1" applyBorder="1" applyAlignment="1">
      <alignment horizontal="center" vertical="center" wrapText="1"/>
    </xf>
    <xf numFmtId="164" fontId="4" fillId="0" borderId="1" xfId="2" applyNumberFormat="1" applyFont="1" applyBorder="1" applyAlignment="1">
      <alignment horizontal="center"/>
    </xf>
    <xf numFmtId="164" fontId="8" fillId="0" borderId="1" xfId="2" applyNumberFormat="1" applyFont="1" applyBorder="1" applyAlignment="1">
      <alignment horizontal="left" vertical="center" wrapText="1"/>
    </xf>
    <xf numFmtId="164" fontId="20" fillId="0" borderId="1" xfId="2" applyNumberFormat="1" applyFont="1" applyBorder="1" applyAlignment="1">
      <alignment horizontal="left" vertical="center" wrapText="1"/>
    </xf>
    <xf numFmtId="164" fontId="4" fillId="11" borderId="1" xfId="2" applyNumberFormat="1" applyFont="1" applyFill="1" applyBorder="1" applyAlignment="1">
      <alignment horizontal="left" vertical="center" wrapText="1"/>
    </xf>
    <xf numFmtId="0" fontId="16" fillId="0" borderId="1" xfId="2" applyFont="1" applyBorder="1" applyAlignment="1">
      <alignment horizontal="left" vertical="center" wrapText="1"/>
    </xf>
    <xf numFmtId="164" fontId="16" fillId="8" borderId="1" xfId="2" applyNumberFormat="1" applyFont="1" applyFill="1" applyBorder="1" applyAlignment="1">
      <alignment horizontal="left" vertical="center" wrapText="1"/>
    </xf>
    <xf numFmtId="164" fontId="16" fillId="10" borderId="15" xfId="2" applyNumberFormat="1" applyFont="1" applyFill="1" applyBorder="1" applyAlignment="1">
      <alignment horizontal="left" vertical="center" wrapText="1"/>
    </xf>
    <xf numFmtId="164" fontId="16" fillId="10" borderId="6" xfId="2" applyNumberFormat="1" applyFont="1" applyFill="1" applyBorder="1" applyAlignment="1">
      <alignment horizontal="left" vertical="center" wrapText="1"/>
    </xf>
    <xf numFmtId="164" fontId="16" fillId="10" borderId="14" xfId="2" applyNumberFormat="1" applyFont="1" applyFill="1" applyBorder="1" applyAlignment="1">
      <alignment horizontal="left" vertical="center" wrapText="1"/>
    </xf>
    <xf numFmtId="164" fontId="16" fillId="23" borderId="6" xfId="2" applyNumberFormat="1" applyFont="1" applyFill="1" applyBorder="1" applyAlignment="1">
      <alignment horizontal="left" vertical="center" wrapText="1"/>
    </xf>
    <xf numFmtId="164" fontId="16" fillId="23" borderId="15" xfId="2" applyNumberFormat="1" applyFont="1" applyFill="1" applyBorder="1" applyAlignment="1">
      <alignment horizontal="left" vertical="center" wrapText="1"/>
    </xf>
    <xf numFmtId="164" fontId="16" fillId="23" borderId="14" xfId="2" applyNumberFormat="1" applyFont="1" applyFill="1" applyBorder="1" applyAlignment="1">
      <alignment horizontal="left" vertical="center" wrapText="1"/>
    </xf>
    <xf numFmtId="0" fontId="4" fillId="0" borderId="15" xfId="2" applyFont="1" applyFill="1" applyBorder="1" applyAlignment="1">
      <alignment horizontal="center" vertical="center" wrapText="1"/>
    </xf>
    <xf numFmtId="164" fontId="16" fillId="10" borderId="1" xfId="2" applyNumberFormat="1" applyFont="1" applyFill="1" applyBorder="1" applyAlignment="1">
      <alignment horizontal="left" vertical="center" wrapText="1"/>
    </xf>
    <xf numFmtId="0" fontId="4" fillId="0" borderId="6" xfId="2" applyFont="1" applyFill="1" applyBorder="1" applyAlignment="1">
      <alignment horizontal="left" vertical="center" wrapText="1"/>
    </xf>
    <xf numFmtId="0" fontId="1" fillId="0" borderId="15" xfId="2" applyFill="1" applyBorder="1" applyAlignment="1">
      <alignment vertical="center" wrapText="1"/>
    </xf>
    <xf numFmtId="0" fontId="1" fillId="0" borderId="14" xfId="2" applyFill="1" applyBorder="1" applyAlignment="1">
      <alignment vertical="center" wrapText="1"/>
    </xf>
    <xf numFmtId="0" fontId="4" fillId="0" borderId="15" xfId="2" applyFont="1" applyFill="1" applyBorder="1" applyAlignment="1">
      <alignment horizontal="left" vertical="center" wrapText="1"/>
    </xf>
    <xf numFmtId="0" fontId="4" fillId="0" borderId="14" xfId="2" applyFont="1" applyFill="1" applyBorder="1" applyAlignment="1">
      <alignment horizontal="left" vertical="center" wrapText="1"/>
    </xf>
    <xf numFmtId="0" fontId="16" fillId="0" borderId="0" xfId="2" applyFont="1" applyAlignment="1">
      <alignment horizontal="center"/>
    </xf>
    <xf numFmtId="0" fontId="16" fillId="0" borderId="1" xfId="2" applyFont="1" applyBorder="1" applyAlignment="1">
      <alignment horizontal="center" vertical="center" wrapText="1"/>
    </xf>
    <xf numFmtId="0" fontId="4" fillId="0" borderId="0" xfId="2" applyFont="1" applyBorder="1" applyAlignment="1">
      <alignment horizontal="center" vertical="center" wrapText="1"/>
    </xf>
    <xf numFmtId="0" fontId="4" fillId="0" borderId="0" xfId="2" applyFont="1" applyBorder="1" applyAlignment="1">
      <alignment horizontal="center"/>
    </xf>
    <xf numFmtId="0" fontId="34" fillId="17" borderId="15" xfId="2" applyFont="1" applyFill="1" applyBorder="1" applyAlignment="1">
      <alignment horizontal="left" wrapText="1"/>
    </xf>
    <xf numFmtId="0" fontId="34" fillId="17" borderId="14" xfId="2" applyFont="1" applyFill="1" applyBorder="1" applyAlignment="1">
      <alignment horizontal="left" wrapText="1"/>
    </xf>
    <xf numFmtId="0" fontId="1" fillId="0" borderId="15" xfId="2" applyFill="1" applyBorder="1" applyAlignment="1">
      <alignment horizontal="center" vertical="center" wrapText="1"/>
    </xf>
    <xf numFmtId="0" fontId="1" fillId="0" borderId="14" xfId="2" applyFill="1" applyBorder="1" applyAlignment="1">
      <alignment horizontal="center" vertical="center" wrapText="1"/>
    </xf>
    <xf numFmtId="0" fontId="34" fillId="17" borderId="15" xfId="2" applyFont="1" applyFill="1" applyBorder="1" applyAlignment="1">
      <alignment horizontal="left"/>
    </xf>
    <xf numFmtId="0" fontId="34" fillId="17" borderId="14" xfId="2" applyFont="1" applyFill="1" applyBorder="1" applyAlignment="1">
      <alignment horizontal="left"/>
    </xf>
    <xf numFmtId="0" fontId="16" fillId="0" borderId="8" xfId="2" applyFont="1" applyFill="1" applyBorder="1" applyAlignment="1">
      <alignment horizontal="center"/>
    </xf>
    <xf numFmtId="0" fontId="4" fillId="0" borderId="2"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1" xfId="2" applyFont="1" applyBorder="1" applyAlignment="1">
      <alignment horizontal="center" vertical="center" wrapText="1"/>
    </xf>
    <xf numFmtId="0" fontId="1" fillId="0" borderId="3" xfId="2" applyFill="1" applyBorder="1" applyAlignment="1">
      <alignment horizontal="center" vertical="center" wrapText="1"/>
    </xf>
    <xf numFmtId="0" fontId="16" fillId="0" borderId="1" xfId="2" applyFont="1" applyFill="1" applyBorder="1" applyAlignment="1">
      <alignment horizontal="center" vertical="center" wrapText="1"/>
    </xf>
    <xf numFmtId="0" fontId="5" fillId="0" borderId="6" xfId="2" applyFont="1" applyFill="1" applyBorder="1" applyAlignment="1">
      <alignment horizontal="center" vertical="center" wrapText="1"/>
    </xf>
    <xf numFmtId="0" fontId="5" fillId="0" borderId="15" xfId="2" applyFont="1" applyFill="1" applyBorder="1" applyAlignment="1">
      <alignment horizontal="center" vertical="center" wrapText="1"/>
    </xf>
    <xf numFmtId="0" fontId="5" fillId="0" borderId="14" xfId="2" applyFont="1" applyFill="1" applyBorder="1" applyAlignment="1">
      <alignment horizontal="center" vertical="center" wrapText="1"/>
    </xf>
    <xf numFmtId="0" fontId="16" fillId="0" borderId="5" xfId="2" applyFont="1" applyBorder="1" applyAlignment="1">
      <alignment horizontal="center"/>
    </xf>
    <xf numFmtId="0" fontId="4" fillId="0" borderId="6" xfId="2" applyFont="1" applyBorder="1" applyAlignment="1">
      <alignment horizontal="center" vertical="center" wrapText="1"/>
    </xf>
    <xf numFmtId="0" fontId="4" fillId="0" borderId="15" xfId="2" applyFont="1" applyBorder="1" applyAlignment="1">
      <alignment horizontal="center" vertical="center" wrapText="1"/>
    </xf>
    <xf numFmtId="0" fontId="4" fillId="0" borderId="14" xfId="2" applyFont="1" applyBorder="1" applyAlignment="1">
      <alignment horizontal="center" vertical="center" wrapText="1"/>
    </xf>
    <xf numFmtId="0" fontId="16" fillId="0" borderId="5" xfId="2" applyFont="1" applyFill="1" applyBorder="1" applyAlignment="1">
      <alignment horizontal="center"/>
    </xf>
    <xf numFmtId="0" fontId="25" fillId="0" borderId="0" xfId="2" applyFont="1" applyAlignment="1">
      <alignment horizontal="center" wrapText="1"/>
    </xf>
    <xf numFmtId="0" fontId="25" fillId="7" borderId="0" xfId="2" applyFont="1" applyFill="1" applyAlignment="1">
      <alignment horizontal="center" wrapText="1"/>
    </xf>
    <xf numFmtId="0" fontId="4" fillId="0" borderId="1" xfId="0" applyFont="1" applyBorder="1" applyAlignment="1">
      <alignment horizontal="center" vertical="center"/>
    </xf>
    <xf numFmtId="0" fontId="16" fillId="17" borderId="6" xfId="0" applyFont="1" applyFill="1" applyBorder="1" applyAlignment="1">
      <alignment horizontal="center" vertical="center" wrapText="1"/>
    </xf>
    <xf numFmtId="0" fontId="16" fillId="17" borderId="15" xfId="0" applyFont="1" applyFill="1" applyBorder="1" applyAlignment="1">
      <alignment horizontal="center"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2" xfId="0" applyFont="1" applyBorder="1" applyAlignment="1">
      <alignment horizontal="left" vertical="center" wrapText="1"/>
    </xf>
    <xf numFmtId="0" fontId="16" fillId="0" borderId="5" xfId="0" applyFont="1" applyBorder="1" applyAlignment="1">
      <alignment horizontal="left" vertical="center" wrapText="1"/>
    </xf>
    <xf numFmtId="0" fontId="16" fillId="0" borderId="13" xfId="0" applyFont="1" applyBorder="1" applyAlignment="1">
      <alignment horizontal="lef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164" fontId="17" fillId="28" borderId="6" xfId="0" applyNumberFormat="1" applyFont="1" applyFill="1" applyBorder="1" applyAlignment="1">
      <alignment horizontal="left" vertical="center" wrapText="1"/>
    </xf>
    <xf numFmtId="164" fontId="17" fillId="28" borderId="15" xfId="0" applyNumberFormat="1" applyFont="1" applyFill="1" applyBorder="1" applyAlignment="1">
      <alignment horizontal="left" vertical="center" wrapText="1"/>
    </xf>
    <xf numFmtId="164" fontId="17" fillId="28" borderId="14" xfId="0" applyNumberFormat="1" applyFont="1" applyFill="1" applyBorder="1" applyAlignment="1">
      <alignment horizontal="left" vertical="center" wrapText="1"/>
    </xf>
    <xf numFmtId="164" fontId="4" fillId="11" borderId="6" xfId="0" applyNumberFormat="1" applyFont="1" applyFill="1" applyBorder="1" applyAlignment="1">
      <alignment horizontal="left" vertical="center" wrapText="1"/>
    </xf>
    <xf numFmtId="164" fontId="4" fillId="11" borderId="15" xfId="0" applyNumberFormat="1" applyFont="1" applyFill="1" applyBorder="1" applyAlignment="1">
      <alignment horizontal="left" vertical="center" wrapText="1"/>
    </xf>
    <xf numFmtId="164" fontId="4" fillId="11" borderId="14" xfId="0" applyNumberFormat="1" applyFont="1" applyFill="1" applyBorder="1" applyAlignment="1">
      <alignment horizontal="left" vertical="center" wrapText="1"/>
    </xf>
    <xf numFmtId="164" fontId="16" fillId="0" borderId="6" xfId="0" applyNumberFormat="1" applyFont="1" applyBorder="1" applyAlignment="1">
      <alignment horizontal="left" vertical="center" wrapText="1"/>
    </xf>
    <xf numFmtId="164" fontId="16" fillId="0" borderId="15" xfId="0" applyNumberFormat="1" applyFont="1" applyBorder="1" applyAlignment="1">
      <alignment horizontal="left" vertical="center" wrapText="1"/>
    </xf>
    <xf numFmtId="164" fontId="16" fillId="0" borderId="14" xfId="0" applyNumberFormat="1" applyFont="1" applyBorder="1" applyAlignment="1">
      <alignment horizontal="left" vertical="center" wrapText="1"/>
    </xf>
    <xf numFmtId="164" fontId="16" fillId="15" borderId="15" xfId="0" applyNumberFormat="1" applyFont="1" applyFill="1" applyBorder="1" applyAlignment="1">
      <alignment horizontal="left" vertical="top" wrapText="1"/>
    </xf>
    <xf numFmtId="164" fontId="16" fillId="15" borderId="14" xfId="0" applyNumberFormat="1" applyFont="1" applyFill="1" applyBorder="1" applyAlignment="1">
      <alignment horizontal="left" vertical="top" wrapText="1"/>
    </xf>
    <xf numFmtId="0" fontId="79" fillId="0" borderId="6" xfId="2" applyFont="1" applyFill="1" applyBorder="1" applyAlignment="1">
      <alignment horizontal="center" vertical="center" wrapText="1"/>
    </xf>
    <xf numFmtId="0" fontId="79" fillId="0" borderId="14" xfId="2" applyFont="1" applyFill="1" applyBorder="1" applyAlignment="1">
      <alignment horizontal="center" vertical="center" wrapText="1"/>
    </xf>
    <xf numFmtId="0" fontId="36" fillId="10" borderId="6" xfId="2" applyFont="1" applyFill="1" applyBorder="1" applyAlignment="1">
      <alignment horizontal="left" vertical="center" wrapText="1"/>
    </xf>
    <xf numFmtId="0" fontId="36" fillId="10" borderId="14" xfId="2" applyFont="1" applyFill="1" applyBorder="1" applyAlignment="1">
      <alignment horizontal="left" vertical="center" wrapText="1"/>
    </xf>
    <xf numFmtId="164" fontId="4" fillId="0" borderId="1" xfId="2" applyNumberFormat="1" applyFont="1" applyFill="1" applyBorder="1" applyAlignment="1">
      <alignment horizontal="left" vertical="center" wrapText="1"/>
    </xf>
    <xf numFmtId="164" fontId="4" fillId="0" borderId="1" xfId="2" applyNumberFormat="1" applyFont="1" applyFill="1" applyBorder="1" applyAlignment="1">
      <alignment horizontal="center"/>
    </xf>
    <xf numFmtId="164" fontId="8" fillId="0" borderId="1" xfId="2" applyNumberFormat="1" applyFont="1" applyFill="1" applyBorder="1" applyAlignment="1">
      <alignment horizontal="left" vertical="center" wrapText="1"/>
    </xf>
    <xf numFmtId="164" fontId="20" fillId="0" borderId="1" xfId="2" applyNumberFormat="1" applyFont="1" applyFill="1" applyBorder="1" applyAlignment="1">
      <alignment horizontal="left" vertical="center" wrapText="1"/>
    </xf>
    <xf numFmtId="164" fontId="16" fillId="15" borderId="6" xfId="2" applyNumberFormat="1" applyFont="1" applyFill="1" applyBorder="1" applyAlignment="1">
      <alignment horizontal="left" vertical="top" wrapText="1"/>
    </xf>
    <xf numFmtId="0" fontId="16" fillId="15" borderId="15" xfId="2" applyFont="1" applyFill="1" applyBorder="1" applyAlignment="1">
      <alignment horizontal="left" vertical="top" wrapText="1"/>
    </xf>
    <xf numFmtId="0" fontId="16" fillId="15" borderId="14" xfId="2" applyFont="1" applyFill="1" applyBorder="1" applyAlignment="1">
      <alignment horizontal="left" vertical="top" wrapText="1"/>
    </xf>
    <xf numFmtId="164" fontId="4" fillId="17" borderId="1" xfId="2" applyNumberFormat="1" applyFont="1" applyFill="1" applyBorder="1" applyAlignment="1">
      <alignment horizontal="left" vertical="center" wrapText="1"/>
    </xf>
    <xf numFmtId="0" fontId="16" fillId="0" borderId="6" xfId="2" applyFont="1" applyBorder="1" applyAlignment="1">
      <alignment horizontal="center" wrapText="1"/>
    </xf>
    <xf numFmtId="0" fontId="16" fillId="0" borderId="15" xfId="2" applyFont="1" applyBorder="1" applyAlignment="1">
      <alignment horizontal="center" wrapText="1"/>
    </xf>
    <xf numFmtId="0" fontId="16" fillId="0" borderId="14" xfId="2" applyFont="1" applyBorder="1" applyAlignment="1">
      <alignment horizontal="center" wrapText="1"/>
    </xf>
    <xf numFmtId="164" fontId="16" fillId="0" borderId="1" xfId="2" applyNumberFormat="1" applyFont="1" applyFill="1" applyBorder="1" applyAlignment="1">
      <alignment horizontal="left" vertical="center" wrapText="1"/>
    </xf>
    <xf numFmtId="0" fontId="5" fillId="0" borderId="6" xfId="2" applyFont="1" applyFill="1" applyBorder="1" applyAlignment="1">
      <alignment horizontal="left" vertical="center" wrapText="1"/>
    </xf>
    <xf numFmtId="0" fontId="5" fillId="0" borderId="15"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16" fillId="0" borderId="15" xfId="2" applyFont="1" applyBorder="1" applyAlignment="1">
      <alignment horizontal="center"/>
    </xf>
    <xf numFmtId="0" fontId="4" fillId="0" borderId="6" xfId="2" applyFont="1" applyBorder="1" applyAlignment="1">
      <alignment horizontal="center" vertical="center"/>
    </xf>
    <xf numFmtId="0" fontId="4" fillId="0" borderId="14" xfId="2" applyFont="1" applyBorder="1" applyAlignment="1">
      <alignment horizontal="center" vertical="center"/>
    </xf>
    <xf numFmtId="3" fontId="4" fillId="0" borderId="8" xfId="2" applyNumberFormat="1" applyFont="1" applyFill="1" applyBorder="1" applyAlignment="1">
      <alignment horizontal="center" vertical="center"/>
    </xf>
    <xf numFmtId="3" fontId="4" fillId="0" borderId="9" xfId="2" applyNumberFormat="1" applyFont="1" applyFill="1" applyBorder="1" applyAlignment="1">
      <alignment horizontal="center" vertical="center"/>
    </xf>
    <xf numFmtId="3" fontId="4" fillId="0" borderId="8" xfId="2" applyNumberFormat="1" applyFont="1" applyBorder="1" applyAlignment="1">
      <alignment horizontal="center" vertical="center"/>
    </xf>
    <xf numFmtId="3" fontId="4" fillId="0" borderId="9" xfId="2" applyNumberFormat="1" applyFont="1" applyBorder="1" applyAlignment="1">
      <alignment horizontal="center" vertical="center"/>
    </xf>
    <xf numFmtId="0" fontId="16" fillId="0" borderId="6" xfId="2" applyFont="1" applyBorder="1" applyAlignment="1">
      <alignment horizontal="center"/>
    </xf>
    <xf numFmtId="0" fontId="16" fillId="0" borderId="14" xfId="2" applyFont="1" applyBorder="1" applyAlignment="1">
      <alignment horizontal="center"/>
    </xf>
    <xf numFmtId="0" fontId="4" fillId="0" borderId="2" xfId="2" applyFont="1" applyBorder="1" applyAlignment="1">
      <alignment horizontal="center" vertical="center" wrapText="1"/>
    </xf>
    <xf numFmtId="0" fontId="4" fillId="0" borderId="4" xfId="2" applyFont="1" applyBorder="1" applyAlignment="1">
      <alignment horizontal="center" vertical="center" wrapText="1"/>
    </xf>
    <xf numFmtId="0" fontId="4" fillId="0" borderId="3" xfId="2" applyFont="1" applyBorder="1" applyAlignment="1">
      <alignment horizontal="center" vertical="center" wrapText="1"/>
    </xf>
    <xf numFmtId="0" fontId="16" fillId="0" borderId="0" xfId="2" applyFont="1" applyBorder="1" applyAlignment="1">
      <alignment horizontal="center"/>
    </xf>
    <xf numFmtId="0" fontId="16" fillId="0" borderId="0" xfId="2" applyFont="1" applyAlignment="1">
      <alignment horizontal="center" wrapText="1"/>
    </xf>
    <xf numFmtId="0" fontId="16" fillId="22" borderId="0" xfId="2" applyFont="1" applyFill="1" applyAlignment="1">
      <alignment horizontal="center" wrapText="1"/>
    </xf>
    <xf numFmtId="0" fontId="4" fillId="0" borderId="0" xfId="2" applyFont="1" applyAlignment="1">
      <alignment horizontal="center"/>
    </xf>
    <xf numFmtId="0" fontId="5" fillId="0" borderId="15" xfId="0" applyFont="1" applyFill="1" applyBorder="1" applyAlignment="1">
      <alignment horizontal="left" vertical="center" wrapText="1"/>
    </xf>
    <xf numFmtId="0" fontId="5" fillId="0" borderId="14" xfId="0" applyFont="1" applyFill="1" applyBorder="1" applyAlignment="1">
      <alignment horizontal="left" vertical="center" wrapText="1"/>
    </xf>
    <xf numFmtId="3" fontId="4" fillId="0" borderId="8" xfId="0" applyNumberFormat="1" applyFont="1" applyFill="1" applyBorder="1" applyAlignment="1">
      <alignment horizontal="center" vertical="center"/>
    </xf>
    <xf numFmtId="3" fontId="4" fillId="0" borderId="9" xfId="0" applyNumberFormat="1" applyFont="1" applyFill="1" applyBorder="1" applyAlignment="1">
      <alignment horizontal="center" vertical="center"/>
    </xf>
    <xf numFmtId="3" fontId="4" fillId="0" borderId="8" xfId="0" applyNumberFormat="1" applyFont="1" applyBorder="1" applyAlignment="1">
      <alignment horizontal="center" vertical="center"/>
    </xf>
    <xf numFmtId="3" fontId="4" fillId="0" borderId="9" xfId="0" applyNumberFormat="1" applyFont="1" applyBorder="1" applyAlignment="1">
      <alignment horizontal="center" vertical="center"/>
    </xf>
    <xf numFmtId="0" fontId="16" fillId="22" borderId="0" xfId="0" applyFont="1" applyFill="1" applyAlignment="1">
      <alignment horizontal="center" vertical="center" wrapText="1"/>
    </xf>
    <xf numFmtId="0" fontId="16" fillId="22" borderId="0" xfId="0" applyFont="1" applyFill="1" applyAlignment="1">
      <alignment horizontal="center" vertical="center"/>
    </xf>
    <xf numFmtId="0" fontId="16" fillId="0" borderId="8" xfId="0" applyFont="1" applyBorder="1" applyAlignment="1">
      <alignment horizontal="center"/>
    </xf>
    <xf numFmtId="164" fontId="16" fillId="8" borderId="6" xfId="0" applyNumberFormat="1" applyFont="1" applyFill="1" applyBorder="1" applyAlignment="1">
      <alignment horizontal="center" vertical="center" wrapText="1"/>
    </xf>
    <xf numFmtId="164" fontId="16" fillId="8" borderId="15" xfId="0" applyNumberFormat="1" applyFont="1" applyFill="1" applyBorder="1" applyAlignment="1">
      <alignment horizontal="center" vertical="center" wrapText="1"/>
    </xf>
    <xf numFmtId="164" fontId="16" fillId="8" borderId="14" xfId="0" applyNumberFormat="1" applyFont="1" applyFill="1" applyBorder="1" applyAlignment="1">
      <alignment horizontal="center" vertical="center" wrapText="1"/>
    </xf>
    <xf numFmtId="3" fontId="4" fillId="0" borderId="6" xfId="0" applyNumberFormat="1" applyFont="1" applyFill="1" applyBorder="1" applyAlignment="1">
      <alignment horizontal="center" vertical="center" wrapText="1"/>
    </xf>
    <xf numFmtId="3" fontId="4" fillId="0" borderId="14" xfId="0" applyNumberFormat="1" applyFont="1" applyFill="1" applyBorder="1" applyAlignment="1">
      <alignment horizontal="center" vertical="center" wrapText="1"/>
    </xf>
    <xf numFmtId="164" fontId="16" fillId="28" borderId="1" xfId="0" applyNumberFormat="1" applyFont="1" applyFill="1" applyBorder="1" applyAlignment="1">
      <alignment horizontal="left" vertical="center" wrapText="1"/>
    </xf>
    <xf numFmtId="164" fontId="16" fillId="0" borderId="0" xfId="0" applyNumberFormat="1" applyFont="1" applyFill="1" applyBorder="1" applyAlignment="1">
      <alignment horizontal="left" vertical="center" wrapText="1"/>
    </xf>
    <xf numFmtId="164" fontId="16" fillId="0" borderId="1" xfId="0" applyNumberFormat="1" applyFont="1" applyFill="1" applyBorder="1" applyAlignment="1">
      <alignment horizontal="left" vertical="center" wrapText="1"/>
    </xf>
    <xf numFmtId="0" fontId="36" fillId="27" borderId="6" xfId="0" applyFont="1" applyFill="1" applyBorder="1" applyAlignment="1">
      <alignment horizontal="left" vertical="center" wrapText="1"/>
    </xf>
    <xf numFmtId="0" fontId="36" fillId="27" borderId="14" xfId="0" applyFont="1" applyFill="1" applyBorder="1" applyAlignment="1">
      <alignment horizontal="left" vertical="center" wrapText="1"/>
    </xf>
    <xf numFmtId="0" fontId="0" fillId="0" borderId="5" xfId="0" applyBorder="1" applyAlignment="1"/>
    <xf numFmtId="0" fontId="79" fillId="0" borderId="6" xfId="0" applyFont="1" applyFill="1" applyBorder="1" applyAlignment="1">
      <alignment horizontal="center" vertical="center" wrapText="1"/>
    </xf>
    <xf numFmtId="0" fontId="79" fillId="0" borderId="14" xfId="0" applyFont="1" applyFill="1" applyBorder="1" applyAlignment="1">
      <alignment horizontal="center" vertical="center" wrapText="1"/>
    </xf>
    <xf numFmtId="0" fontId="79" fillId="0" borderId="1" xfId="0" applyFont="1" applyFill="1" applyBorder="1" applyAlignment="1">
      <alignment horizontal="center" vertical="center" wrapText="1"/>
    </xf>
    <xf numFmtId="164" fontId="17" fillId="15" borderId="6" xfId="0" applyNumberFormat="1" applyFont="1" applyFill="1" applyBorder="1" applyAlignment="1">
      <alignment horizontal="left" vertical="top" wrapText="1"/>
    </xf>
    <xf numFmtId="164" fontId="17" fillId="15" borderId="15" xfId="0" applyNumberFormat="1" applyFont="1" applyFill="1" applyBorder="1" applyAlignment="1">
      <alignment horizontal="left" vertical="top" wrapText="1"/>
    </xf>
    <xf numFmtId="164" fontId="17" fillId="15" borderId="14" xfId="0" applyNumberFormat="1" applyFont="1" applyFill="1" applyBorder="1" applyAlignment="1">
      <alignment horizontal="left" vertical="top" wrapText="1"/>
    </xf>
    <xf numFmtId="0" fontId="79" fillId="0" borderId="1" xfId="2" applyFont="1" applyFill="1" applyBorder="1" applyAlignment="1">
      <alignment horizontal="center" vertical="center" wrapText="1"/>
    </xf>
    <xf numFmtId="164" fontId="17" fillId="15" borderId="6" xfId="2" applyNumberFormat="1" applyFont="1" applyFill="1" applyBorder="1" applyAlignment="1">
      <alignment horizontal="left" vertical="top" wrapText="1"/>
    </xf>
    <xf numFmtId="164" fontId="17" fillId="15" borderId="15" xfId="2" applyNumberFormat="1" applyFont="1" applyFill="1" applyBorder="1" applyAlignment="1">
      <alignment horizontal="left" vertical="top" wrapText="1"/>
    </xf>
    <xf numFmtId="164" fontId="17" fillId="15" borderId="14" xfId="2" applyNumberFormat="1" applyFont="1" applyFill="1" applyBorder="1" applyAlignment="1">
      <alignment horizontal="left" vertical="top" wrapText="1"/>
    </xf>
    <xf numFmtId="0" fontId="16" fillId="0" borderId="5" xfId="2" applyFont="1" applyBorder="1" applyAlignment="1">
      <alignment horizontal="center" wrapText="1"/>
    </xf>
    <xf numFmtId="0" fontId="1" fillId="0" borderId="5" xfId="2" applyBorder="1" applyAlignment="1"/>
    <xf numFmtId="0" fontId="16" fillId="17" borderId="1" xfId="2" applyFont="1" applyFill="1" applyBorder="1" applyAlignment="1">
      <alignment horizontal="center" vertical="center" wrapText="1"/>
    </xf>
    <xf numFmtId="0" fontId="16" fillId="0" borderId="11" xfId="2" applyFont="1" applyBorder="1" applyAlignment="1">
      <alignment horizontal="center"/>
    </xf>
    <xf numFmtId="0" fontId="16" fillId="0" borderId="13" xfId="2" applyFont="1" applyBorder="1" applyAlignment="1">
      <alignment horizontal="center"/>
    </xf>
    <xf numFmtId="0" fontId="31" fillId="24" borderId="1" xfId="0" applyFont="1" applyFill="1" applyBorder="1" applyAlignment="1">
      <alignment horizontal="left" wrapText="1"/>
    </xf>
    <xf numFmtId="0" fontId="31" fillId="24" borderId="6" xfId="0" applyFont="1" applyFill="1" applyBorder="1" applyAlignment="1">
      <alignment horizontal="left" wrapText="1"/>
    </xf>
    <xf numFmtId="0" fontId="31" fillId="24" borderId="15" xfId="0" applyFont="1" applyFill="1" applyBorder="1" applyAlignment="1">
      <alignment horizontal="left" wrapText="1"/>
    </xf>
    <xf numFmtId="0" fontId="31" fillId="24" borderId="14" xfId="0" applyFont="1" applyFill="1" applyBorder="1" applyAlignment="1">
      <alignment horizontal="left" wrapText="1"/>
    </xf>
    <xf numFmtId="0" fontId="31" fillId="0" borderId="1" xfId="0" applyFont="1" applyBorder="1" applyAlignment="1">
      <alignment horizontal="center" wrapText="1"/>
    </xf>
    <xf numFmtId="0" fontId="31" fillId="0" borderId="2" xfId="0" applyFont="1" applyBorder="1" applyAlignment="1">
      <alignment horizontal="left" wrapText="1"/>
    </xf>
    <xf numFmtId="0" fontId="31" fillId="0" borderId="3" xfId="0" applyFont="1" applyBorder="1" applyAlignment="1">
      <alignment horizontal="left" wrapText="1"/>
    </xf>
    <xf numFmtId="0" fontId="31" fillId="0" borderId="2" xfId="0" applyFont="1" applyBorder="1" applyAlignment="1">
      <alignment horizontal="center" wrapText="1"/>
    </xf>
    <xf numFmtId="0" fontId="31" fillId="0" borderId="3" xfId="0" applyFont="1" applyBorder="1" applyAlignment="1">
      <alignment horizontal="center" wrapText="1"/>
    </xf>
    <xf numFmtId="0" fontId="31" fillId="0" borderId="4" xfId="0" applyFont="1" applyBorder="1" applyAlignment="1">
      <alignment horizontal="left" wrapText="1"/>
    </xf>
    <xf numFmtId="0" fontId="31" fillId="25" borderId="1" xfId="0" applyFont="1" applyFill="1" applyBorder="1" applyAlignment="1">
      <alignment horizontal="center" wrapText="1"/>
    </xf>
    <xf numFmtId="0" fontId="31" fillId="25" borderId="6" xfId="0" applyFont="1" applyFill="1" applyBorder="1" applyAlignment="1">
      <alignment horizontal="left" wrapText="1"/>
    </xf>
    <xf numFmtId="0" fontId="31" fillId="25" borderId="15" xfId="0" applyFont="1" applyFill="1" applyBorder="1" applyAlignment="1">
      <alignment horizontal="left" wrapText="1"/>
    </xf>
    <xf numFmtId="0" fontId="31" fillId="25" borderId="14" xfId="0" applyFont="1" applyFill="1" applyBorder="1" applyAlignment="1">
      <alignment horizontal="left" wrapText="1"/>
    </xf>
    <xf numFmtId="0" fontId="31" fillId="0" borderId="1" xfId="0" applyFont="1" applyBorder="1" applyAlignment="1">
      <alignment horizontal="left" wrapText="1"/>
    </xf>
    <xf numFmtId="0" fontId="31" fillId="25" borderId="1" xfId="0" applyFont="1" applyFill="1" applyBorder="1" applyAlignment="1">
      <alignment horizontal="left" wrapText="1"/>
    </xf>
    <xf numFmtId="0" fontId="31" fillId="25" borderId="2" xfId="0" applyFont="1" applyFill="1" applyBorder="1" applyAlignment="1">
      <alignment horizontal="left" wrapText="1"/>
    </xf>
    <xf numFmtId="0" fontId="31" fillId="25" borderId="3" xfId="0" applyFont="1" applyFill="1" applyBorder="1" applyAlignment="1">
      <alignment horizontal="left" wrapText="1"/>
    </xf>
    <xf numFmtId="164" fontId="29" fillId="0" borderId="0" xfId="2" applyNumberFormat="1" applyFont="1"/>
  </cellXfs>
  <cellStyles count="3">
    <cellStyle name="Гиперссылка" xfId="1" builtinId="8"/>
    <cellStyle name="Обычный" xfId="0" builtinId="0"/>
    <cellStyle name="Обычный 2" xfId="2"/>
  </cellStyles>
  <dxfs count="0"/>
  <tableStyles count="0" defaultTableStyle="TableStyleMedium2" defaultPivotStyle="PivotStyleLight16"/>
  <colors>
    <mruColors>
      <color rgb="FFFF00FF"/>
      <color rgb="FF00FF00"/>
      <color rgb="FFB2B2B2"/>
      <color rgb="FFF2F2F2"/>
      <color rgb="FFDDDDDD"/>
      <color rgb="FFFFCCCC"/>
      <color rgb="FF0066FF"/>
      <color rgb="FFFF0066"/>
      <color rgb="FFFF3300"/>
      <color rgb="FFEAEAEA"/>
    </mruColors>
  </colors>
  <extLst xmlns:x14="http://schemas.microsoft.com/office/spreadsheetml/2009/9/main">
    <ext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5" Type="http://schemas.openxmlformats.org/officeDocument/2006/relationships/image" Target="../media/image5.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4</xdr:col>
      <xdr:colOff>247650</xdr:colOff>
      <xdr:row>18</xdr:row>
      <xdr:rowOff>104775</xdr:rowOff>
    </xdr:from>
    <xdr:to>
      <xdr:col>4</xdr:col>
      <xdr:colOff>2076450</xdr:colOff>
      <xdr:row>18</xdr:row>
      <xdr:rowOff>571500</xdr:rowOff>
    </xdr:to>
    <xdr:pic>
      <xdr:nvPicPr>
        <xdr:cNvPr id="10" name="Рисунок 20"/>
        <xdr:cNvPicPr>
          <a:picLocks noChangeAspect="1" noChangeArrowheads="1"/>
        </xdr:cNvPicPr>
      </xdr:nvPicPr>
      <xdr:blipFill>
        <a:blip xmlns:r="http://schemas.openxmlformats.org/officeDocument/2006/relationships" r:embed="rId1" cstate="print"/>
        <a:srcRect/>
        <a:stretch>
          <a:fillRect/>
        </a:stretch>
      </xdr:blipFill>
      <xdr:spPr bwMode="auto">
        <a:xfrm>
          <a:off x="5829300" y="11687175"/>
          <a:ext cx="1828800" cy="466725"/>
        </a:xfrm>
        <a:prstGeom prst="rect">
          <a:avLst/>
        </a:prstGeom>
        <a:noFill/>
      </xdr:spPr>
    </xdr:pic>
    <xdr:clientData/>
  </xdr:twoCellAnchor>
  <xdr:twoCellAnchor>
    <xdr:from>
      <xdr:col>4</xdr:col>
      <xdr:colOff>333376</xdr:colOff>
      <xdr:row>24</xdr:row>
      <xdr:rowOff>66676</xdr:rowOff>
    </xdr:from>
    <xdr:to>
      <xdr:col>4</xdr:col>
      <xdr:colOff>1609726</xdr:colOff>
      <xdr:row>24</xdr:row>
      <xdr:rowOff>619126</xdr:rowOff>
    </xdr:to>
    <xdr:pic>
      <xdr:nvPicPr>
        <xdr:cNvPr id="11" name="Рисунок 5"/>
        <xdr:cNvPicPr>
          <a:picLocks noChangeAspect="1" noChangeArrowheads="1"/>
        </xdr:cNvPicPr>
      </xdr:nvPicPr>
      <xdr:blipFill>
        <a:blip xmlns:r="http://schemas.openxmlformats.org/officeDocument/2006/relationships" r:embed="rId2" cstate="print"/>
        <a:srcRect/>
        <a:stretch>
          <a:fillRect/>
        </a:stretch>
      </xdr:blipFill>
      <xdr:spPr bwMode="auto">
        <a:xfrm>
          <a:off x="5915026" y="13658851"/>
          <a:ext cx="1276350" cy="552450"/>
        </a:xfrm>
        <a:prstGeom prst="rect">
          <a:avLst/>
        </a:prstGeom>
        <a:noFill/>
      </xdr:spPr>
    </xdr:pic>
    <xdr:clientData/>
  </xdr:twoCellAnchor>
  <xdr:twoCellAnchor>
    <xdr:from>
      <xdr:col>4</xdr:col>
      <xdr:colOff>561975</xdr:colOff>
      <xdr:row>29</xdr:row>
      <xdr:rowOff>152400</xdr:rowOff>
    </xdr:from>
    <xdr:to>
      <xdr:col>4</xdr:col>
      <xdr:colOff>2343150</xdr:colOff>
      <xdr:row>30</xdr:row>
      <xdr:rowOff>476250</xdr:rowOff>
    </xdr:to>
    <xdr:pic>
      <xdr:nvPicPr>
        <xdr:cNvPr id="12" name="Рисунок 6"/>
        <xdr:cNvPicPr>
          <a:picLocks noChangeAspect="1" noChangeArrowheads="1"/>
        </xdr:cNvPicPr>
      </xdr:nvPicPr>
      <xdr:blipFill>
        <a:blip xmlns:r="http://schemas.openxmlformats.org/officeDocument/2006/relationships" r:embed="rId3" cstate="print"/>
        <a:srcRect/>
        <a:stretch>
          <a:fillRect/>
        </a:stretch>
      </xdr:blipFill>
      <xdr:spPr bwMode="auto">
        <a:xfrm>
          <a:off x="6143625" y="21821775"/>
          <a:ext cx="1781175" cy="857250"/>
        </a:xfrm>
        <a:prstGeom prst="rect">
          <a:avLst/>
        </a:prstGeom>
        <a:noFill/>
      </xdr:spPr>
    </xdr:pic>
    <xdr:clientData/>
  </xdr:twoCellAnchor>
  <xdr:twoCellAnchor>
    <xdr:from>
      <xdr:col>4</xdr:col>
      <xdr:colOff>371475</xdr:colOff>
      <xdr:row>38</xdr:row>
      <xdr:rowOff>219075</xdr:rowOff>
    </xdr:from>
    <xdr:to>
      <xdr:col>4</xdr:col>
      <xdr:colOff>2457450</xdr:colOff>
      <xdr:row>38</xdr:row>
      <xdr:rowOff>685800</xdr:rowOff>
    </xdr:to>
    <xdr:pic>
      <xdr:nvPicPr>
        <xdr:cNvPr id="13" name="Рисунок 13"/>
        <xdr:cNvPicPr>
          <a:picLocks noChangeAspect="1" noChangeArrowheads="1"/>
        </xdr:cNvPicPr>
      </xdr:nvPicPr>
      <xdr:blipFill>
        <a:blip xmlns:r="http://schemas.openxmlformats.org/officeDocument/2006/relationships" r:embed="rId4"/>
        <a:srcRect/>
        <a:stretch>
          <a:fillRect/>
        </a:stretch>
      </xdr:blipFill>
      <xdr:spPr bwMode="auto">
        <a:xfrm>
          <a:off x="5953125" y="26203275"/>
          <a:ext cx="2085975" cy="466725"/>
        </a:xfrm>
        <a:prstGeom prst="rect">
          <a:avLst/>
        </a:prstGeom>
        <a:noFill/>
      </xdr:spPr>
    </xdr:pic>
    <xdr:clientData/>
  </xdr:twoCellAnchor>
  <xdr:twoCellAnchor>
    <xdr:from>
      <xdr:col>4</xdr:col>
      <xdr:colOff>333376</xdr:colOff>
      <xdr:row>11</xdr:row>
      <xdr:rowOff>638175</xdr:rowOff>
    </xdr:from>
    <xdr:to>
      <xdr:col>4</xdr:col>
      <xdr:colOff>1628776</xdr:colOff>
      <xdr:row>11</xdr:row>
      <xdr:rowOff>1104900</xdr:rowOff>
    </xdr:to>
    <xdr:pic>
      <xdr:nvPicPr>
        <xdr:cNvPr id="14" name="Рисунок 1"/>
        <xdr:cNvPicPr>
          <a:picLocks noChangeAspect="1" noChangeArrowheads="1"/>
        </xdr:cNvPicPr>
      </xdr:nvPicPr>
      <xdr:blipFill>
        <a:blip xmlns:r="http://schemas.openxmlformats.org/officeDocument/2006/relationships" r:embed="rId5" cstate="print"/>
        <a:srcRect/>
        <a:stretch>
          <a:fillRect/>
        </a:stretch>
      </xdr:blipFill>
      <xdr:spPr bwMode="auto">
        <a:xfrm>
          <a:off x="5915026" y="5838825"/>
          <a:ext cx="1295400" cy="4667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mo\pub\Users\gureeva\Documents\&#1050;&#1059;&#1051;&#1068;&#1058;&#1059;&#1056;&#1040;\&#1043;&#1054;&#1057;&#1055;&#1056;&#1054;&#1043;&#1056;&#1040;&#1052;&#1052;&#1040;+&#1073;&#1102;&#1076;&#1078;&#1077;&#1090;\2024%20&#1075;&#1086;&#1076;\&#1087;&#1088;&#1080;&#1082;&#1072;&#1079;%2095%20&#1086;&#1090;%2002.04.2024\&#1055;&#1083;&#1072;&#1085;%20&#1088;&#1077;&#1072;&#1083;&#1080;&#1079;&#1072;&#1094;&#1080;&#1080;%20&#1043;&#1055;%20&#1050;&#1091;&#1083;&#1100;&#1090;&#1091;&#1088;&#1072;_&#1052;&#1043;&#1054;&#1059;&#1053;&#1041;_&#1074;&#1079;&#1072;&#1084;&#1077;&#108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o\pub\Users\gureeva\Documents\&#1050;&#1059;&#1051;&#1068;&#1058;&#1059;&#1056;&#1040;\&#1043;&#1054;&#1057;&#1055;&#1056;&#1054;&#1043;&#1056;&#1040;&#1052;&#1052;&#1040;+&#1073;&#1102;&#1076;&#1078;&#1077;&#1090;\2025%20&#1075;&#1086;&#1076;\&#1055;&#1083;&#1072;&#1085;%20&#1088;&#1077;&#1072;&#1083;&#1080;&#1079;&#1072;&#1094;&#1080;&#1080;%20&#1043;&#1055;%20&#1050;&#1091;&#1083;&#1100;&#1090;&#1091;&#1088;&#1072;_&#1087;&#1086;&#1076;%20&#1047;&#1072;&#1082;&#1086;&#1085;%202024-2026+&#1057;&#1041;&#1056;%202023%20110-&#1087;&#10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ГП 0 паспорт"/>
      <sheetName val="ГП 2 показатели"/>
      <sheetName val="ГП 3 проекты и ОС"/>
      <sheetName val="ГП 5а. Меры"/>
      <sheetName val="ГП 5б. НПА"/>
      <sheetName val="ГП 4 ОКС"/>
      <sheetName val="ГП 6 Финансы"/>
      <sheetName val="ГП 6а"/>
      <sheetName val="ГП 6б"/>
      <sheetName val="ГП 7 Риски"/>
      <sheetName val="ГП 9 Метод пок"/>
      <sheetName val="прил 16-ДШИ 2022"/>
      <sheetName val="прил 18(Рез фонда)"/>
      <sheetName val="прил 21"/>
      <sheetName val="прил 22"/>
      <sheetName val="прил 23"/>
      <sheetName val="прил 24"/>
      <sheetName val="прил 25"/>
      <sheetName val="прил 28"/>
      <sheetName val="прил 29"/>
      <sheetName val="прил 26"/>
      <sheetName val="прил 32"/>
      <sheetName val="прил 33"/>
      <sheetName val="прил 34"/>
      <sheetName val="прил 36"/>
      <sheetName val="План реализации"/>
      <sheetName val="11а. Спр пок"/>
      <sheetName val="11б. Спр план"/>
      <sheetName val="11в. Спр ОКС"/>
      <sheetName val="11г. Спр кап ремонт"/>
      <sheetName val="фест 3.3.2"/>
      <sheetName val="КАП 3.8.2+2.1.13"/>
      <sheetName val="ТЕКУЩ 3.8.1 ив"/>
      <sheetName val="Лист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6">
          <cell r="I16">
            <v>1915219.9049</v>
          </cell>
        </row>
      </sheetData>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ГП 0 паспорт"/>
      <sheetName val="ГП 2 показатели"/>
      <sheetName val="ГП 3 проекты и ОС"/>
      <sheetName val="ГП 5а. Меры"/>
      <sheetName val="ГП 5б. НПА"/>
      <sheetName val="ГП 4 ОКС"/>
      <sheetName val="ГП 6 Финансы"/>
      <sheetName val="ГП 6а"/>
      <sheetName val="ГП 6б"/>
      <sheetName val="ГП 7 Риски"/>
      <sheetName val="ГП 9 Метод пок"/>
      <sheetName val="прил 16-ДШИ 2022"/>
      <sheetName val="прил 18(Рез фонда)"/>
      <sheetName val="прил 21"/>
      <sheetName val="прил 22"/>
      <sheetName val="прил 23"/>
      <sheetName val="прил 24"/>
      <sheetName val="прил 25"/>
      <sheetName val="прил 28"/>
      <sheetName val="прил 29"/>
      <sheetName val="прил 26"/>
      <sheetName val="прил 32"/>
      <sheetName val="прил 33"/>
      <sheetName val="прил 34"/>
      <sheetName val="прил 36"/>
      <sheetName val="План реализации"/>
      <sheetName val="11а. Спр пок"/>
      <sheetName val="11б. Спр план"/>
      <sheetName val="11в. Спр ОКС"/>
      <sheetName val="11г. Спр кап ремонт"/>
      <sheetName val="фест 3.3.2"/>
      <sheetName val="КАП 3.8.2+2.1.13"/>
      <sheetName val="ТЕКУЩ 3.8.1 ив"/>
      <sheetName val="Лист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6">
          <cell r="I16">
            <v>1915219.9049</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tabColor rgb="FFFF00FF"/>
  </sheetPr>
  <dimension ref="A1:I14"/>
  <sheetViews>
    <sheetView workbookViewId="0">
      <selection activeCell="B11" sqref="B11"/>
    </sheetView>
  </sheetViews>
  <sheetFormatPr defaultColWidth="9.140625" defaultRowHeight="15.75"/>
  <cols>
    <col min="1" max="1" width="67.7109375" style="1" customWidth="1"/>
    <col min="2" max="2" width="126.7109375" style="1" customWidth="1"/>
    <col min="3" max="3" width="9.140625" style="1"/>
    <col min="4" max="4" width="9.42578125" style="1" bestFit="1" customWidth="1"/>
    <col min="5" max="5" width="9.140625" style="1"/>
    <col min="6" max="6" width="12.7109375" style="1" bestFit="1" customWidth="1"/>
    <col min="7" max="16384" width="9.140625" style="1"/>
  </cols>
  <sheetData>
    <row r="1" spans="1:9" ht="18.75">
      <c r="A1" s="744" t="s">
        <v>0</v>
      </c>
      <c r="B1" s="744"/>
    </row>
    <row r="2" spans="1:9">
      <c r="A2" s="743" t="s">
        <v>1</v>
      </c>
      <c r="B2" s="743"/>
    </row>
    <row r="3" spans="1:9">
      <c r="A3" s="743" t="s">
        <v>478</v>
      </c>
      <c r="B3" s="743"/>
    </row>
    <row r="4" spans="1:9">
      <c r="A4" s="742" t="s">
        <v>2</v>
      </c>
      <c r="B4" s="742"/>
    </row>
    <row r="5" spans="1:9" ht="31.5">
      <c r="A5" s="143" t="s">
        <v>3</v>
      </c>
      <c r="B5" s="222" t="s">
        <v>479</v>
      </c>
    </row>
    <row r="6" spans="1:9">
      <c r="A6" s="143" t="s">
        <v>4</v>
      </c>
      <c r="B6" s="222" t="s">
        <v>1427</v>
      </c>
    </row>
    <row r="7" spans="1:9" ht="62.25" customHeight="1">
      <c r="A7" s="426" t="s">
        <v>1488</v>
      </c>
      <c r="B7" s="223" t="s">
        <v>1429</v>
      </c>
      <c r="I7" s="64"/>
    </row>
    <row r="8" spans="1:9" ht="62.25" customHeight="1">
      <c r="A8" s="430" t="s">
        <v>6</v>
      </c>
      <c r="B8" s="223" t="s">
        <v>1489</v>
      </c>
      <c r="I8" s="64"/>
    </row>
    <row r="9" spans="1:9" ht="55.5" customHeight="1">
      <c r="A9" s="143" t="s">
        <v>7</v>
      </c>
      <c r="B9" s="217" t="s">
        <v>480</v>
      </c>
    </row>
    <row r="10" spans="1:9" ht="52.5" customHeight="1">
      <c r="A10" s="426" t="s">
        <v>8</v>
      </c>
      <c r="B10" s="99" t="s">
        <v>423</v>
      </c>
    </row>
    <row r="11" spans="1:9" ht="47.25">
      <c r="A11" s="143" t="s">
        <v>9</v>
      </c>
      <c r="B11" s="740" t="s">
        <v>1836</v>
      </c>
    </row>
    <row r="12" spans="1:9" ht="39" customHeight="1">
      <c r="A12" s="143" t="s">
        <v>10</v>
      </c>
      <c r="B12" s="215" t="s">
        <v>562</v>
      </c>
      <c r="D12" s="429">
        <v>82131959.810000002</v>
      </c>
      <c r="E12" s="429">
        <v>82131959.810000002</v>
      </c>
    </row>
    <row r="13" spans="1:9">
      <c r="A13" s="4"/>
      <c r="B13" s="4"/>
      <c r="D13" s="309">
        <v>116620045.40000001</v>
      </c>
      <c r="E13" s="309">
        <f>D13-5605000</f>
        <v>111015045.40000001</v>
      </c>
    </row>
    <row r="14" spans="1:9">
      <c r="D14" s="309">
        <f>D12+D13</f>
        <v>198752005.21000001</v>
      </c>
      <c r="E14" s="309">
        <f>E12+E13</f>
        <v>193147005.21000001</v>
      </c>
      <c r="F14" s="265">
        <f>E14-D14</f>
        <v>-5605000</v>
      </c>
    </row>
  </sheetData>
  <mergeCells count="4">
    <mergeCell ref="A4:B4"/>
    <mergeCell ref="A3:B3"/>
    <mergeCell ref="A2:B2"/>
    <mergeCell ref="A1:B1"/>
  </mergeCells>
  <pageMargins left="0.70866141732283472" right="0.70866141732283472" top="0.74803149606299213" bottom="0.74803149606299213" header="0.31496062992125984" footer="0.31496062992125984"/>
  <pageSetup paperSize="9" scale="67" orientation="landscape" r:id="rId1"/>
</worksheet>
</file>

<file path=xl/worksheets/sheet2.xml><?xml version="1.0" encoding="utf-8"?>
<worksheet xmlns="http://schemas.openxmlformats.org/spreadsheetml/2006/main" xmlns:r="http://schemas.openxmlformats.org/officeDocument/2006/relationships">
  <sheetPr>
    <tabColor indexed="2"/>
  </sheetPr>
  <dimension ref="A1:AP26841"/>
  <sheetViews>
    <sheetView zoomScale="90" workbookViewId="0">
      <pane xSplit="4" ySplit="8" topLeftCell="E9" activePane="bottomRight" state="frozen"/>
      <selection activeCell="B537" sqref="B537:B540"/>
      <selection pane="topRight"/>
      <selection pane="bottomLeft"/>
      <selection pane="bottomRight" activeCell="E9" sqref="E9"/>
    </sheetView>
  </sheetViews>
  <sheetFormatPr defaultColWidth="9.140625" defaultRowHeight="15.75"/>
  <cols>
    <col min="1" max="1" width="11.42578125" style="5" customWidth="1"/>
    <col min="2" max="2" width="48.140625" style="5" customWidth="1"/>
    <col min="3" max="3" width="49.28515625" style="5" customWidth="1"/>
    <col min="4" max="4" width="59.85546875" style="6" customWidth="1"/>
    <col min="5" max="5" width="9.140625" style="5" customWidth="1"/>
    <col min="6" max="6" width="10.7109375" style="5" customWidth="1"/>
    <col min="7" max="7" width="11" style="5" customWidth="1"/>
    <col min="8" max="10" width="9.140625" style="5" customWidth="1"/>
    <col min="11" max="15" width="7.140625" style="7" customWidth="1"/>
    <col min="16" max="19" width="5.5703125" style="7" customWidth="1"/>
    <col min="20" max="20" width="6.42578125" style="7" customWidth="1"/>
    <col min="21" max="22" width="4.28515625" style="7" customWidth="1"/>
    <col min="23" max="23" width="8.5703125" style="7" customWidth="1"/>
    <col min="24" max="24" width="4.28515625" style="7" customWidth="1"/>
    <col min="25" max="35" width="4.5703125" style="8" customWidth="1"/>
    <col min="36" max="36" width="4.42578125" style="8" customWidth="1"/>
    <col min="37" max="37" width="9.140625" style="5"/>
    <col min="38" max="38" width="9.140625" style="9"/>
    <col min="39" max="39" width="48.5703125" style="9" customWidth="1"/>
    <col min="40" max="16384" width="9.140625" style="5"/>
  </cols>
  <sheetData>
    <row r="1" spans="1:39">
      <c r="A1" s="5" t="s">
        <v>11</v>
      </c>
      <c r="D1" s="5"/>
      <c r="G1" s="10">
        <f>G7-'[1]План реализации'!$I$16</f>
        <v>0</v>
      </c>
      <c r="H1" s="11">
        <f>G7-'[2]План реализации'!$I$16</f>
        <v>0</v>
      </c>
    </row>
    <row r="2" spans="1:39">
      <c r="K2" s="915" t="s">
        <v>12</v>
      </c>
      <c r="L2" s="915"/>
      <c r="M2" s="915"/>
      <c r="N2" s="915"/>
      <c r="O2" s="915"/>
      <c r="P2" s="915"/>
      <c r="Q2" s="915"/>
      <c r="R2" s="915"/>
      <c r="S2" s="915"/>
      <c r="T2" s="915"/>
      <c r="U2" s="915"/>
      <c r="V2" s="915"/>
      <c r="W2" s="915"/>
      <c r="X2" s="915"/>
      <c r="Y2" s="915"/>
      <c r="Z2" s="915"/>
      <c r="AA2" s="915"/>
      <c r="AB2" s="915"/>
      <c r="AC2" s="915"/>
      <c r="AD2" s="915"/>
      <c r="AE2" s="915"/>
      <c r="AF2" s="915"/>
      <c r="AG2" s="915"/>
      <c r="AH2" s="915"/>
      <c r="AI2" s="915"/>
      <c r="AJ2" s="920" t="s">
        <v>13</v>
      </c>
      <c r="AK2" s="919" t="s">
        <v>14</v>
      </c>
      <c r="AL2" s="774" t="s">
        <v>15</v>
      </c>
      <c r="AM2" s="774" t="s">
        <v>16</v>
      </c>
    </row>
    <row r="3" spans="1:39" ht="33.75" customHeight="1">
      <c r="E3" s="897" t="s">
        <v>17</v>
      </c>
      <c r="F3" s="897"/>
      <c r="G3" s="897"/>
      <c r="H3" s="897"/>
      <c r="I3" s="897"/>
      <c r="J3" s="897"/>
      <c r="K3" s="808" t="s">
        <v>18</v>
      </c>
      <c r="L3" s="808" t="s">
        <v>19</v>
      </c>
      <c r="M3" s="808" t="s">
        <v>20</v>
      </c>
      <c r="N3" s="808" t="s">
        <v>21</v>
      </c>
      <c r="O3" s="808"/>
      <c r="P3" s="808" t="s">
        <v>22</v>
      </c>
      <c r="Q3" s="808"/>
      <c r="R3" s="808"/>
      <c r="S3" s="808"/>
      <c r="T3" s="808" t="s">
        <v>23</v>
      </c>
      <c r="U3" s="808" t="s">
        <v>24</v>
      </c>
      <c r="V3" s="808" t="s">
        <v>25</v>
      </c>
      <c r="W3" s="808" t="s">
        <v>26</v>
      </c>
      <c r="X3" s="808" t="s">
        <v>27</v>
      </c>
      <c r="Y3" s="914" t="s">
        <v>28</v>
      </c>
      <c r="Z3" s="914"/>
      <c r="AA3" s="914"/>
      <c r="AB3" s="914"/>
      <c r="AC3" s="914"/>
      <c r="AD3" s="914"/>
      <c r="AE3" s="914"/>
      <c r="AF3" s="914"/>
      <c r="AG3" s="914"/>
      <c r="AH3" s="914"/>
      <c r="AI3" s="914"/>
      <c r="AJ3" s="921"/>
      <c r="AK3" s="919"/>
      <c r="AL3" s="774"/>
      <c r="AM3" s="774"/>
    </row>
    <row r="4" spans="1:39" ht="31.5">
      <c r="A4" s="15" t="s">
        <v>29</v>
      </c>
      <c r="B4" s="15" t="s">
        <v>30</v>
      </c>
      <c r="C4" s="15" t="s">
        <v>31</v>
      </c>
      <c r="D4" s="15" t="s">
        <v>32</v>
      </c>
      <c r="E4" s="16" t="s">
        <v>33</v>
      </c>
      <c r="F4" s="17" t="s">
        <v>34</v>
      </c>
      <c r="G4" s="17" t="s">
        <v>35</v>
      </c>
      <c r="H4" s="17" t="s">
        <v>36</v>
      </c>
      <c r="I4" s="17" t="s">
        <v>37</v>
      </c>
      <c r="J4" s="18" t="s">
        <v>38</v>
      </c>
      <c r="K4" s="808"/>
      <c r="L4" s="808"/>
      <c r="M4" s="808"/>
      <c r="N4" s="13" t="s">
        <v>39</v>
      </c>
      <c r="O4" s="13" t="s">
        <v>40</v>
      </c>
      <c r="P4" s="13">
        <v>2025</v>
      </c>
      <c r="Q4" s="13">
        <v>2026</v>
      </c>
      <c r="R4" s="13" t="s">
        <v>41</v>
      </c>
      <c r="S4" s="13" t="s">
        <v>42</v>
      </c>
      <c r="T4" s="808"/>
      <c r="U4" s="808"/>
      <c r="V4" s="808"/>
      <c r="W4" s="808"/>
      <c r="X4" s="808"/>
      <c r="Y4" s="14" t="s">
        <v>43</v>
      </c>
      <c r="Z4" s="14" t="s">
        <v>44</v>
      </c>
      <c r="AA4" s="14" t="s">
        <v>45</v>
      </c>
      <c r="AB4" s="14" t="s">
        <v>46</v>
      </c>
      <c r="AC4" s="14" t="s">
        <v>47</v>
      </c>
      <c r="AD4" s="14" t="s">
        <v>48</v>
      </c>
      <c r="AE4" s="14" t="s">
        <v>49</v>
      </c>
      <c r="AF4" s="14" t="s">
        <v>50</v>
      </c>
      <c r="AG4" s="14" t="s">
        <v>51</v>
      </c>
      <c r="AH4" s="14" t="s">
        <v>52</v>
      </c>
      <c r="AI4" s="14" t="s">
        <v>53</v>
      </c>
      <c r="AJ4" s="922"/>
      <c r="AK4" s="919"/>
      <c r="AL4" s="774"/>
      <c r="AM4" s="774"/>
    </row>
    <row r="5" spans="1:39">
      <c r="A5" s="748"/>
      <c r="B5" s="775" t="s">
        <v>54</v>
      </c>
      <c r="C5" s="783"/>
      <c r="D5" s="810"/>
      <c r="E5" s="19" t="s">
        <v>34</v>
      </c>
      <c r="F5" s="20">
        <f t="shared" ref="F5:F64" si="0">SUM(G5:J5)</f>
        <v>3795293.6597899999</v>
      </c>
      <c r="G5" s="20">
        <f>SUM(G6:G8)</f>
        <v>3766297.1597899999</v>
      </c>
      <c r="H5" s="20">
        <f t="shared" ref="H5:J5" si="1">SUM(H6:H8)</f>
        <v>28996.5</v>
      </c>
      <c r="I5" s="20">
        <f t="shared" si="1"/>
        <v>0</v>
      </c>
      <c r="J5" s="21">
        <f t="shared" si="1"/>
        <v>0</v>
      </c>
      <c r="K5" s="754"/>
      <c r="L5" s="754"/>
      <c r="M5" s="754"/>
      <c r="N5" s="754"/>
      <c r="O5" s="754"/>
      <c r="P5" s="754"/>
      <c r="Q5" s="754"/>
      <c r="R5" s="754"/>
      <c r="S5" s="754"/>
      <c r="T5" s="754"/>
      <c r="U5" s="754"/>
      <c r="V5" s="754"/>
      <c r="W5" s="754"/>
      <c r="X5" s="754"/>
      <c r="Y5" s="754"/>
      <c r="Z5" s="754"/>
      <c r="AA5" s="754"/>
      <c r="AB5" s="754"/>
      <c r="AC5" s="754"/>
      <c r="AD5" s="754"/>
      <c r="AE5" s="754"/>
      <c r="AF5" s="754"/>
      <c r="AG5" s="754"/>
      <c r="AH5" s="754"/>
      <c r="AI5" s="754"/>
      <c r="AJ5" s="22"/>
    </row>
    <row r="6" spans="1:39">
      <c r="A6" s="749"/>
      <c r="B6" s="756"/>
      <c r="C6" s="774"/>
      <c r="D6" s="811"/>
      <c r="E6" s="19">
        <v>2025</v>
      </c>
      <c r="F6" s="20">
        <f t="shared" si="0"/>
        <v>1871294.25489</v>
      </c>
      <c r="G6" s="20">
        <f t="shared" ref="G6:G8" si="2">G14+G350+G446+G550</f>
        <v>1851077.25489</v>
      </c>
      <c r="H6" s="20">
        <f t="shared" ref="H6:H8" si="3">H14+H350+H446+H550</f>
        <v>20217</v>
      </c>
      <c r="I6" s="20">
        <f t="shared" ref="I6:I8" si="4">I14+I350+I446+I550</f>
        <v>0</v>
      </c>
      <c r="J6" s="21">
        <f t="shared" ref="J6:J8" si="5">J14+J350+J446+J550</f>
        <v>0</v>
      </c>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22"/>
    </row>
    <row r="7" spans="1:39">
      <c r="A7" s="749"/>
      <c r="B7" s="756"/>
      <c r="C7" s="774"/>
      <c r="D7" s="811"/>
      <c r="E7" s="19">
        <v>2026</v>
      </c>
      <c r="F7" s="20">
        <f t="shared" si="0"/>
        <v>1923999.4049</v>
      </c>
      <c r="G7" s="20">
        <f t="shared" si="2"/>
        <v>1915219.9049</v>
      </c>
      <c r="H7" s="20">
        <f t="shared" si="3"/>
        <v>8779.5</v>
      </c>
      <c r="I7" s="20">
        <f t="shared" si="4"/>
        <v>0</v>
      </c>
      <c r="J7" s="21">
        <f t="shared" si="5"/>
        <v>0</v>
      </c>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22"/>
    </row>
    <row r="8" spans="1:39">
      <c r="A8" s="828"/>
      <c r="B8" s="776"/>
      <c r="C8" s="784"/>
      <c r="D8" s="812"/>
      <c r="E8" s="19">
        <v>2027</v>
      </c>
      <c r="F8" s="20">
        <f t="shared" si="0"/>
        <v>0</v>
      </c>
      <c r="G8" s="20">
        <f t="shared" si="2"/>
        <v>0</v>
      </c>
      <c r="H8" s="20">
        <f t="shared" si="3"/>
        <v>0</v>
      </c>
      <c r="I8" s="20">
        <f t="shared" si="4"/>
        <v>0</v>
      </c>
      <c r="J8" s="21">
        <f t="shared" si="5"/>
        <v>0</v>
      </c>
      <c r="K8" s="755"/>
      <c r="L8" s="755"/>
      <c r="M8" s="755"/>
      <c r="N8" s="755"/>
      <c r="O8" s="755"/>
      <c r="P8" s="755"/>
      <c r="Q8" s="755"/>
      <c r="R8" s="755"/>
      <c r="S8" s="755"/>
      <c r="T8" s="755"/>
      <c r="U8" s="755"/>
      <c r="V8" s="755"/>
      <c r="W8" s="755"/>
      <c r="X8" s="755"/>
      <c r="Y8" s="755"/>
      <c r="Z8" s="755"/>
      <c r="AA8" s="755"/>
      <c r="AB8" s="755"/>
      <c r="AC8" s="755"/>
      <c r="AD8" s="755"/>
      <c r="AE8" s="755"/>
      <c r="AF8" s="755"/>
      <c r="AG8" s="755"/>
      <c r="AH8" s="755"/>
      <c r="AI8" s="755"/>
      <c r="AJ8" s="22"/>
    </row>
    <row r="9" spans="1:39" s="23" customFormat="1">
      <c r="A9" s="907"/>
      <c r="B9" s="898" t="s">
        <v>55</v>
      </c>
      <c r="C9" s="899"/>
      <c r="D9" s="900"/>
      <c r="E9" s="24" t="s">
        <v>34</v>
      </c>
      <c r="F9" s="25">
        <f t="shared" si="0"/>
        <v>0</v>
      </c>
      <c r="G9" s="25">
        <f>SUM(G10:G12)</f>
        <v>0</v>
      </c>
      <c r="H9" s="25">
        <f t="shared" ref="H9:J9" si="6">SUM(H10:H12)</f>
        <v>0</v>
      </c>
      <c r="I9" s="25">
        <f>SUM(I10:I12)</f>
        <v>0</v>
      </c>
      <c r="J9" s="26">
        <f t="shared" si="6"/>
        <v>0</v>
      </c>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22"/>
      <c r="AL9" s="27"/>
      <c r="AM9" s="27"/>
    </row>
    <row r="10" spans="1:39" s="23" customFormat="1">
      <c r="A10" s="908"/>
      <c r="B10" s="901"/>
      <c r="C10" s="902"/>
      <c r="D10" s="903"/>
      <c r="E10" s="24">
        <v>2025</v>
      </c>
      <c r="F10" s="25">
        <f t="shared" si="0"/>
        <v>0</v>
      </c>
      <c r="G10" s="25">
        <f t="shared" ref="G10:J12" si="7">G350</f>
        <v>0</v>
      </c>
      <c r="H10" s="25">
        <f t="shared" ref="H10:J10" si="8">H350</f>
        <v>0</v>
      </c>
      <c r="I10" s="25">
        <f t="shared" si="8"/>
        <v>0</v>
      </c>
      <c r="J10" s="26">
        <f t="shared" si="8"/>
        <v>0</v>
      </c>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22"/>
      <c r="AL10" s="27"/>
      <c r="AM10" s="27"/>
    </row>
    <row r="11" spans="1:39" s="23" customFormat="1">
      <c r="A11" s="908"/>
      <c r="B11" s="901"/>
      <c r="C11" s="902"/>
      <c r="D11" s="903"/>
      <c r="E11" s="24">
        <v>2026</v>
      </c>
      <c r="F11" s="25">
        <f t="shared" si="0"/>
        <v>0</v>
      </c>
      <c r="G11" s="25">
        <f t="shared" si="7"/>
        <v>0</v>
      </c>
      <c r="H11" s="25">
        <f t="shared" si="7"/>
        <v>0</v>
      </c>
      <c r="I11" s="25">
        <f t="shared" si="7"/>
        <v>0</v>
      </c>
      <c r="J11" s="26">
        <f t="shared" si="7"/>
        <v>0</v>
      </c>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22"/>
      <c r="AL11" s="27"/>
      <c r="AM11" s="27"/>
    </row>
    <row r="12" spans="1:39" s="23" customFormat="1">
      <c r="A12" s="909"/>
      <c r="B12" s="904"/>
      <c r="C12" s="905"/>
      <c r="D12" s="906"/>
      <c r="E12" s="24">
        <v>2027</v>
      </c>
      <c r="F12" s="25">
        <f t="shared" si="0"/>
        <v>0</v>
      </c>
      <c r="G12" s="25">
        <f t="shared" si="7"/>
        <v>0</v>
      </c>
      <c r="H12" s="25">
        <f t="shared" si="7"/>
        <v>0</v>
      </c>
      <c r="I12" s="25">
        <f t="shared" si="7"/>
        <v>0</v>
      </c>
      <c r="J12" s="26">
        <f t="shared" si="7"/>
        <v>0</v>
      </c>
      <c r="K12" s="755"/>
      <c r="L12" s="755"/>
      <c r="M12" s="755"/>
      <c r="N12" s="755"/>
      <c r="O12" s="755"/>
      <c r="P12" s="755"/>
      <c r="Q12" s="755"/>
      <c r="R12" s="755"/>
      <c r="S12" s="755"/>
      <c r="T12" s="755"/>
      <c r="U12" s="755"/>
      <c r="V12" s="755"/>
      <c r="W12" s="755"/>
      <c r="X12" s="755"/>
      <c r="Y12" s="755"/>
      <c r="Z12" s="755"/>
      <c r="AA12" s="755"/>
      <c r="AB12" s="755"/>
      <c r="AC12" s="755"/>
      <c r="AD12" s="755"/>
      <c r="AE12" s="755"/>
      <c r="AF12" s="755"/>
      <c r="AG12" s="755"/>
      <c r="AH12" s="755"/>
      <c r="AI12" s="755"/>
      <c r="AJ12" s="22"/>
      <c r="AL12" s="27"/>
      <c r="AM12" s="27"/>
    </row>
    <row r="13" spans="1:39" ht="15.75" customHeight="1">
      <c r="A13" s="837" t="s">
        <v>56</v>
      </c>
      <c r="B13" s="879" t="s">
        <v>57</v>
      </c>
      <c r="C13" s="880"/>
      <c r="D13" s="881"/>
      <c r="E13" s="19" t="s">
        <v>34</v>
      </c>
      <c r="F13" s="20">
        <f t="shared" si="0"/>
        <v>3072720.7850500001</v>
      </c>
      <c r="G13" s="20">
        <f>SUM(G14:G16)</f>
        <v>3044334.68505</v>
      </c>
      <c r="H13" s="20">
        <f t="shared" ref="H13:J13" si="9">SUM(H14:H16)</f>
        <v>28386.1</v>
      </c>
      <c r="I13" s="20">
        <f t="shared" si="9"/>
        <v>0</v>
      </c>
      <c r="J13" s="21">
        <f t="shared" si="9"/>
        <v>0</v>
      </c>
      <c r="K13" s="754"/>
      <c r="L13" s="754"/>
      <c r="M13" s="754"/>
      <c r="N13" s="754"/>
      <c r="O13" s="754"/>
      <c r="P13" s="754"/>
      <c r="Q13" s="754"/>
      <c r="R13" s="754"/>
      <c r="S13" s="754"/>
      <c r="T13" s="754"/>
      <c r="U13" s="754"/>
      <c r="V13" s="754"/>
      <c r="W13" s="754"/>
      <c r="X13" s="754"/>
      <c r="Y13" s="754"/>
      <c r="Z13" s="754"/>
      <c r="AA13" s="754"/>
      <c r="AB13" s="754"/>
      <c r="AC13" s="754"/>
      <c r="AD13" s="754"/>
      <c r="AE13" s="754"/>
      <c r="AF13" s="754"/>
      <c r="AG13" s="754"/>
      <c r="AH13" s="754"/>
      <c r="AI13" s="754"/>
      <c r="AJ13" s="22"/>
    </row>
    <row r="14" spans="1:39" ht="15.75" customHeight="1">
      <c r="A14" s="838"/>
      <c r="B14" s="882"/>
      <c r="C14" s="883"/>
      <c r="D14" s="884"/>
      <c r="E14" s="19">
        <v>2025</v>
      </c>
      <c r="F14" s="20">
        <f t="shared" si="0"/>
        <v>1509967.25202</v>
      </c>
      <c r="G14" s="20">
        <f t="shared" ref="G14:G16" si="10">G18+G30+G42+G86+G134+G190+G242+G302</f>
        <v>1490055.45202</v>
      </c>
      <c r="H14" s="20">
        <f t="shared" ref="H14:H16" si="11">H18+H30+H42+H86+H134+H190+H242+H302</f>
        <v>19911.8</v>
      </c>
      <c r="I14" s="20">
        <f t="shared" ref="I14:I16" si="12">I18+I30+I42+I86+I134+I190+I242+I302</f>
        <v>0</v>
      </c>
      <c r="J14" s="21">
        <f t="shared" ref="J14:J16" si="13">J18+J30+J42+J86+J134+J190+J242+J302</f>
        <v>0</v>
      </c>
      <c r="K14" s="755"/>
      <c r="L14" s="755"/>
      <c r="M14" s="755"/>
      <c r="N14" s="755"/>
      <c r="O14" s="755"/>
      <c r="P14" s="755"/>
      <c r="Q14" s="755"/>
      <c r="R14" s="755"/>
      <c r="S14" s="755"/>
      <c r="T14" s="755"/>
      <c r="U14" s="755"/>
      <c r="V14" s="755"/>
      <c r="W14" s="755"/>
      <c r="X14" s="755"/>
      <c r="Y14" s="755"/>
      <c r="Z14" s="755"/>
      <c r="AA14" s="755"/>
      <c r="AB14" s="755"/>
      <c r="AC14" s="755"/>
      <c r="AD14" s="755"/>
      <c r="AE14" s="755"/>
      <c r="AF14" s="755"/>
      <c r="AG14" s="755"/>
      <c r="AH14" s="755"/>
      <c r="AI14" s="755"/>
      <c r="AJ14" s="22"/>
    </row>
    <row r="15" spans="1:39" ht="15.75" customHeight="1">
      <c r="A15" s="838"/>
      <c r="B15" s="882"/>
      <c r="C15" s="883"/>
      <c r="D15" s="884"/>
      <c r="E15" s="19">
        <v>2026</v>
      </c>
      <c r="F15" s="20">
        <f t="shared" si="0"/>
        <v>1562753.53303</v>
      </c>
      <c r="G15" s="20">
        <f t="shared" si="10"/>
        <v>1554279.23303</v>
      </c>
      <c r="H15" s="20">
        <f t="shared" si="11"/>
        <v>8474.2999999999993</v>
      </c>
      <c r="I15" s="20">
        <f t="shared" si="12"/>
        <v>0</v>
      </c>
      <c r="J15" s="21">
        <f t="shared" si="13"/>
        <v>0</v>
      </c>
      <c r="K15" s="755"/>
      <c r="L15" s="755"/>
      <c r="M15" s="755"/>
      <c r="N15" s="755"/>
      <c r="O15" s="755"/>
      <c r="P15" s="755"/>
      <c r="Q15" s="755"/>
      <c r="R15" s="755"/>
      <c r="S15" s="755"/>
      <c r="T15" s="755"/>
      <c r="U15" s="755"/>
      <c r="V15" s="755"/>
      <c r="W15" s="755"/>
      <c r="X15" s="755"/>
      <c r="Y15" s="755"/>
      <c r="Z15" s="755"/>
      <c r="AA15" s="755"/>
      <c r="AB15" s="755"/>
      <c r="AC15" s="755"/>
      <c r="AD15" s="755"/>
      <c r="AE15" s="755"/>
      <c r="AF15" s="755"/>
      <c r="AG15" s="755"/>
      <c r="AH15" s="755"/>
      <c r="AI15" s="755"/>
      <c r="AJ15" s="22"/>
    </row>
    <row r="16" spans="1:39" ht="15.75" customHeight="1">
      <c r="A16" s="839"/>
      <c r="B16" s="885"/>
      <c r="C16" s="886"/>
      <c r="D16" s="887"/>
      <c r="E16" s="19">
        <v>2027</v>
      </c>
      <c r="F16" s="20">
        <f t="shared" si="0"/>
        <v>0</v>
      </c>
      <c r="G16" s="20">
        <f t="shared" si="10"/>
        <v>0</v>
      </c>
      <c r="H16" s="20">
        <f t="shared" si="11"/>
        <v>0</v>
      </c>
      <c r="I16" s="20">
        <f t="shared" si="12"/>
        <v>0</v>
      </c>
      <c r="J16" s="21">
        <f t="shared" si="13"/>
        <v>0</v>
      </c>
      <c r="K16" s="755"/>
      <c r="L16" s="755"/>
      <c r="M16" s="755"/>
      <c r="N16" s="755"/>
      <c r="O16" s="755"/>
      <c r="P16" s="755"/>
      <c r="Q16" s="755"/>
      <c r="R16" s="755"/>
      <c r="S16" s="755"/>
      <c r="T16" s="755"/>
      <c r="U16" s="755"/>
      <c r="V16" s="755"/>
      <c r="W16" s="755"/>
      <c r="X16" s="755"/>
      <c r="Y16" s="755"/>
      <c r="Z16" s="755"/>
      <c r="AA16" s="755"/>
      <c r="AB16" s="755"/>
      <c r="AC16" s="755"/>
      <c r="AD16" s="755"/>
      <c r="AE16" s="755"/>
      <c r="AF16" s="755"/>
      <c r="AG16" s="755"/>
      <c r="AH16" s="755"/>
      <c r="AI16" s="755"/>
      <c r="AJ16" s="22"/>
    </row>
    <row r="17" spans="1:39" s="28" customFormat="1" ht="15.75" customHeight="1">
      <c r="A17" s="809" t="s">
        <v>58</v>
      </c>
      <c r="B17" s="773" t="s">
        <v>59</v>
      </c>
      <c r="C17" s="773"/>
      <c r="D17" s="773"/>
      <c r="E17" s="29" t="s">
        <v>34</v>
      </c>
      <c r="F17" s="30">
        <f t="shared" si="0"/>
        <v>0</v>
      </c>
      <c r="G17" s="30">
        <f>SUM(G18:G20)</f>
        <v>0</v>
      </c>
      <c r="H17" s="30">
        <f>SUM(H18:H20)</f>
        <v>0</v>
      </c>
      <c r="I17" s="30">
        <f>SUM(I18:I20)</f>
        <v>0</v>
      </c>
      <c r="J17" s="31">
        <f>SUM(J18:J20)</f>
        <v>0</v>
      </c>
      <c r="K17" s="754"/>
      <c r="L17" s="754"/>
      <c r="M17" s="754"/>
      <c r="N17" s="754"/>
      <c r="O17" s="754"/>
      <c r="P17" s="754"/>
      <c r="Q17" s="754"/>
      <c r="R17" s="754"/>
      <c r="S17" s="754"/>
      <c r="T17" s="754"/>
      <c r="U17" s="754"/>
      <c r="V17" s="754"/>
      <c r="W17" s="754"/>
      <c r="X17" s="754"/>
      <c r="Y17" s="754"/>
      <c r="Z17" s="754"/>
      <c r="AA17" s="754"/>
      <c r="AB17" s="754"/>
      <c r="AC17" s="754"/>
      <c r="AD17" s="754"/>
      <c r="AE17" s="754"/>
      <c r="AF17" s="754"/>
      <c r="AG17" s="754"/>
      <c r="AH17" s="754"/>
      <c r="AI17" s="754"/>
      <c r="AJ17" s="22"/>
      <c r="AL17" s="32"/>
      <c r="AM17" s="32"/>
    </row>
    <row r="18" spans="1:39" s="28" customFormat="1" ht="15.75" customHeight="1">
      <c r="A18" s="809"/>
      <c r="B18" s="773" t="s">
        <v>60</v>
      </c>
      <c r="C18" s="773"/>
      <c r="D18" s="773"/>
      <c r="E18" s="29">
        <v>2025</v>
      </c>
      <c r="F18" s="30">
        <f t="shared" si="0"/>
        <v>0</v>
      </c>
      <c r="G18" s="30">
        <f t="shared" ref="G18:J20" si="14">G22</f>
        <v>0</v>
      </c>
      <c r="H18" s="30">
        <f t="shared" ref="H18:J18" si="15">H22</f>
        <v>0</v>
      </c>
      <c r="I18" s="30">
        <f t="shared" si="15"/>
        <v>0</v>
      </c>
      <c r="J18" s="31">
        <f t="shared" si="15"/>
        <v>0</v>
      </c>
      <c r="K18" s="755"/>
      <c r="L18" s="755"/>
      <c r="M18" s="755"/>
      <c r="N18" s="755"/>
      <c r="O18" s="755"/>
      <c r="P18" s="755"/>
      <c r="Q18" s="755"/>
      <c r="R18" s="755"/>
      <c r="S18" s="755"/>
      <c r="T18" s="755"/>
      <c r="U18" s="755"/>
      <c r="V18" s="755"/>
      <c r="W18" s="755"/>
      <c r="X18" s="755"/>
      <c r="Y18" s="755"/>
      <c r="Z18" s="755"/>
      <c r="AA18" s="755"/>
      <c r="AB18" s="755"/>
      <c r="AC18" s="755"/>
      <c r="AD18" s="755"/>
      <c r="AE18" s="755"/>
      <c r="AF18" s="755"/>
      <c r="AG18" s="755"/>
      <c r="AH18" s="755"/>
      <c r="AI18" s="755"/>
      <c r="AJ18" s="22"/>
      <c r="AL18" s="32"/>
      <c r="AM18" s="32"/>
    </row>
    <row r="19" spans="1:39" s="28" customFormat="1" ht="15.75" customHeight="1">
      <c r="A19" s="809"/>
      <c r="B19" s="809" t="s">
        <v>61</v>
      </c>
      <c r="C19" s="809" t="s">
        <v>62</v>
      </c>
      <c r="D19" s="809"/>
      <c r="E19" s="29">
        <v>2026</v>
      </c>
      <c r="F19" s="30">
        <f t="shared" si="0"/>
        <v>0</v>
      </c>
      <c r="G19" s="30">
        <f t="shared" si="14"/>
        <v>0</v>
      </c>
      <c r="H19" s="30">
        <f t="shared" si="14"/>
        <v>0</v>
      </c>
      <c r="I19" s="30">
        <f t="shared" si="14"/>
        <v>0</v>
      </c>
      <c r="J19" s="31">
        <f t="shared" si="14"/>
        <v>0</v>
      </c>
      <c r="K19" s="755"/>
      <c r="L19" s="755"/>
      <c r="M19" s="755"/>
      <c r="N19" s="755"/>
      <c r="O19" s="755"/>
      <c r="P19" s="755"/>
      <c r="Q19" s="755"/>
      <c r="R19" s="755"/>
      <c r="S19" s="755"/>
      <c r="T19" s="755"/>
      <c r="U19" s="755"/>
      <c r="V19" s="755"/>
      <c r="W19" s="755"/>
      <c r="X19" s="755"/>
      <c r="Y19" s="755"/>
      <c r="Z19" s="755"/>
      <c r="AA19" s="755"/>
      <c r="AB19" s="755"/>
      <c r="AC19" s="755"/>
      <c r="AD19" s="755"/>
      <c r="AE19" s="755"/>
      <c r="AF19" s="755"/>
      <c r="AG19" s="755"/>
      <c r="AH19" s="755"/>
      <c r="AI19" s="755"/>
      <c r="AJ19" s="22"/>
      <c r="AL19" s="32"/>
      <c r="AM19" s="32"/>
    </row>
    <row r="20" spans="1:39" s="28" customFormat="1" ht="49.5" customHeight="1">
      <c r="A20" s="809"/>
      <c r="B20" s="809"/>
      <c r="C20" s="809"/>
      <c r="D20" s="809"/>
      <c r="E20" s="29">
        <v>2027</v>
      </c>
      <c r="F20" s="30">
        <f t="shared" si="0"/>
        <v>0</v>
      </c>
      <c r="G20" s="30">
        <f t="shared" si="14"/>
        <v>0</v>
      </c>
      <c r="H20" s="30">
        <f t="shared" si="14"/>
        <v>0</v>
      </c>
      <c r="I20" s="30">
        <f t="shared" si="14"/>
        <v>0</v>
      </c>
      <c r="J20" s="31">
        <f t="shared" si="14"/>
        <v>0</v>
      </c>
      <c r="K20" s="755"/>
      <c r="L20" s="755"/>
      <c r="M20" s="755"/>
      <c r="N20" s="755"/>
      <c r="O20" s="755"/>
      <c r="P20" s="755"/>
      <c r="Q20" s="755"/>
      <c r="R20" s="755"/>
      <c r="S20" s="755"/>
      <c r="T20" s="755"/>
      <c r="U20" s="755"/>
      <c r="V20" s="755"/>
      <c r="W20" s="755"/>
      <c r="X20" s="755"/>
      <c r="Y20" s="755"/>
      <c r="Z20" s="755"/>
      <c r="AA20" s="755"/>
      <c r="AB20" s="755"/>
      <c r="AC20" s="755"/>
      <c r="AD20" s="755"/>
      <c r="AE20" s="755"/>
      <c r="AF20" s="755"/>
      <c r="AG20" s="755"/>
      <c r="AH20" s="755"/>
      <c r="AI20" s="755"/>
      <c r="AJ20" s="22"/>
      <c r="AL20" s="32"/>
      <c r="AM20" s="32"/>
    </row>
    <row r="21" spans="1:39" s="28" customFormat="1" ht="31.5" customHeight="1">
      <c r="A21" s="830" t="s">
        <v>63</v>
      </c>
      <c r="B21" s="888" t="s">
        <v>64</v>
      </c>
      <c r="C21" s="764" t="s">
        <v>65</v>
      </c>
      <c r="D21" s="764"/>
      <c r="E21" s="29" t="s">
        <v>34</v>
      </c>
      <c r="F21" s="30">
        <f t="shared" si="0"/>
        <v>0</v>
      </c>
      <c r="G21" s="30">
        <f>SUM(G22:G24)</f>
        <v>0</v>
      </c>
      <c r="H21" s="30">
        <f>SUM(H22:H24)</f>
        <v>0</v>
      </c>
      <c r="I21" s="30">
        <f>SUM(I22:I24)</f>
        <v>0</v>
      </c>
      <c r="J21" s="31">
        <f>SUM(J22:J24)</f>
        <v>0</v>
      </c>
      <c r="K21" s="754"/>
      <c r="L21" s="754"/>
      <c r="M21" s="754"/>
      <c r="N21" s="754"/>
      <c r="O21" s="754"/>
      <c r="P21" s="754"/>
      <c r="Q21" s="754"/>
      <c r="R21" s="754"/>
      <c r="S21" s="754"/>
      <c r="T21" s="754"/>
      <c r="U21" s="754"/>
      <c r="V21" s="754"/>
      <c r="W21" s="754"/>
      <c r="X21" s="754"/>
      <c r="Y21" s="754"/>
      <c r="Z21" s="754"/>
      <c r="AA21" s="754"/>
      <c r="AB21" s="754"/>
      <c r="AC21" s="754"/>
      <c r="AD21" s="754"/>
      <c r="AE21" s="754"/>
      <c r="AF21" s="754"/>
      <c r="AG21" s="754"/>
      <c r="AH21" s="754"/>
      <c r="AI21" s="754"/>
      <c r="AJ21" s="22"/>
      <c r="AL21" s="32"/>
      <c r="AM21" s="32"/>
    </row>
    <row r="22" spans="1:39" s="28" customFormat="1" ht="15.75" customHeight="1">
      <c r="A22" s="831"/>
      <c r="B22" s="889"/>
      <c r="C22" s="765"/>
      <c r="D22" s="765"/>
      <c r="E22" s="29">
        <v>2025</v>
      </c>
      <c r="F22" s="30">
        <f t="shared" si="0"/>
        <v>0</v>
      </c>
      <c r="G22" s="33">
        <v>0</v>
      </c>
      <c r="H22" s="33">
        <v>0</v>
      </c>
      <c r="I22" s="33">
        <v>0</v>
      </c>
      <c r="J22" s="34">
        <v>0</v>
      </c>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5"/>
      <c r="AI22" s="755"/>
      <c r="AJ22" s="22"/>
      <c r="AL22" s="32"/>
      <c r="AM22" s="32"/>
    </row>
    <row r="23" spans="1:39" s="28" customFormat="1" ht="15.75" customHeight="1">
      <c r="A23" s="831"/>
      <c r="B23" s="889"/>
      <c r="C23" s="765"/>
      <c r="D23" s="765"/>
      <c r="E23" s="29">
        <v>2026</v>
      </c>
      <c r="F23" s="30">
        <f t="shared" si="0"/>
        <v>0</v>
      </c>
      <c r="G23" s="33">
        <v>0</v>
      </c>
      <c r="H23" s="33">
        <v>0</v>
      </c>
      <c r="I23" s="33">
        <v>0</v>
      </c>
      <c r="J23" s="34">
        <v>0</v>
      </c>
      <c r="K23" s="755"/>
      <c r="L23" s="755"/>
      <c r="M23" s="755"/>
      <c r="N23" s="755"/>
      <c r="O23" s="755"/>
      <c r="P23" s="755"/>
      <c r="Q23" s="755"/>
      <c r="R23" s="755"/>
      <c r="S23" s="755"/>
      <c r="T23" s="755"/>
      <c r="U23" s="755"/>
      <c r="V23" s="755"/>
      <c r="W23" s="755"/>
      <c r="X23" s="755"/>
      <c r="Y23" s="755"/>
      <c r="Z23" s="755"/>
      <c r="AA23" s="755"/>
      <c r="AB23" s="755"/>
      <c r="AC23" s="755"/>
      <c r="AD23" s="755"/>
      <c r="AE23" s="755"/>
      <c r="AF23" s="755"/>
      <c r="AG23" s="755"/>
      <c r="AH23" s="755"/>
      <c r="AI23" s="755"/>
      <c r="AJ23" s="22"/>
      <c r="AL23" s="32"/>
      <c r="AM23" s="32"/>
    </row>
    <row r="24" spans="1:39" s="28" customFormat="1" ht="41.25" customHeight="1">
      <c r="A24" s="832"/>
      <c r="B24" s="890"/>
      <c r="C24" s="833"/>
      <c r="D24" s="833"/>
      <c r="E24" s="29">
        <v>2027</v>
      </c>
      <c r="F24" s="30">
        <f t="shared" si="0"/>
        <v>0</v>
      </c>
      <c r="G24" s="33">
        <v>0</v>
      </c>
      <c r="H24" s="33">
        <v>0</v>
      </c>
      <c r="I24" s="33">
        <v>0</v>
      </c>
      <c r="J24" s="34">
        <v>0</v>
      </c>
      <c r="K24" s="755"/>
      <c r="L24" s="755"/>
      <c r="M24" s="755"/>
      <c r="N24" s="755"/>
      <c r="O24" s="755"/>
      <c r="P24" s="755"/>
      <c r="Q24" s="755"/>
      <c r="R24" s="755"/>
      <c r="S24" s="755"/>
      <c r="T24" s="755"/>
      <c r="U24" s="755"/>
      <c r="V24" s="755"/>
      <c r="W24" s="755"/>
      <c r="X24" s="755"/>
      <c r="Y24" s="755"/>
      <c r="Z24" s="755"/>
      <c r="AA24" s="755"/>
      <c r="AB24" s="755"/>
      <c r="AC24" s="755"/>
      <c r="AD24" s="755"/>
      <c r="AE24" s="755"/>
      <c r="AF24" s="755"/>
      <c r="AG24" s="755"/>
      <c r="AH24" s="755"/>
      <c r="AI24" s="755"/>
      <c r="AJ24" s="22"/>
      <c r="AL24" s="32"/>
      <c r="AM24" s="32"/>
    </row>
    <row r="25" spans="1:39" ht="15.75" customHeight="1">
      <c r="A25" s="745" t="s">
        <v>66</v>
      </c>
      <c r="B25" s="745" t="s">
        <v>67</v>
      </c>
      <c r="C25" s="746">
        <v>2025</v>
      </c>
      <c r="D25" s="747">
        <v>2026</v>
      </c>
      <c r="E25" s="35" t="str">
        <f t="shared" ref="E25:J80" si="16">E21</f>
        <v>Всего</v>
      </c>
      <c r="F25" s="35">
        <f t="shared" ref="F25:J26" si="17">F21</f>
        <v>0</v>
      </c>
      <c r="G25" s="35">
        <f t="shared" si="17"/>
        <v>0</v>
      </c>
      <c r="H25" s="35">
        <f t="shared" si="17"/>
        <v>0</v>
      </c>
      <c r="I25" s="35">
        <f t="shared" si="17"/>
        <v>0</v>
      </c>
      <c r="J25" s="35">
        <f t="shared" si="17"/>
        <v>0</v>
      </c>
      <c r="K25" s="748"/>
      <c r="L25" s="748"/>
      <c r="M25" s="748" t="s">
        <v>68</v>
      </c>
      <c r="N25" s="750"/>
      <c r="O25" s="750"/>
      <c r="P25" s="750"/>
      <c r="Q25" s="750"/>
      <c r="R25" s="750"/>
      <c r="S25" s="750"/>
      <c r="T25" s="750"/>
      <c r="U25" s="748" t="s">
        <v>5</v>
      </c>
      <c r="V25" s="748"/>
      <c r="W25" s="745" t="s">
        <v>69</v>
      </c>
      <c r="X25" s="748">
        <f>X21</f>
        <v>0</v>
      </c>
      <c r="Y25" s="754"/>
      <c r="Z25" s="754"/>
      <c r="AA25" s="754"/>
      <c r="AB25" s="754"/>
      <c r="AC25" s="754"/>
      <c r="AD25" s="754"/>
      <c r="AE25" s="754"/>
      <c r="AF25" s="754"/>
      <c r="AG25" s="754"/>
      <c r="AH25" s="754"/>
      <c r="AI25" s="754"/>
      <c r="AJ25" s="754"/>
      <c r="AK25" s="756" t="s">
        <v>70</v>
      </c>
      <c r="AL25" s="758" t="s">
        <v>71</v>
      </c>
      <c r="AM25" s="759" t="s">
        <v>72</v>
      </c>
    </row>
    <row r="26" spans="1:39">
      <c r="A26" s="745"/>
      <c r="B26" s="745"/>
      <c r="C26" s="746"/>
      <c r="D26" s="747"/>
      <c r="E26" s="35">
        <f t="shared" si="16"/>
        <v>2025</v>
      </c>
      <c r="F26" s="35">
        <f t="shared" si="17"/>
        <v>0</v>
      </c>
      <c r="G26" s="35">
        <f t="shared" ref="G26:J26" si="18">G22</f>
        <v>0</v>
      </c>
      <c r="H26" s="35">
        <f t="shared" si="18"/>
        <v>0</v>
      </c>
      <c r="I26" s="35">
        <f t="shared" si="18"/>
        <v>0</v>
      </c>
      <c r="J26" s="35">
        <f t="shared" si="18"/>
        <v>0</v>
      </c>
      <c r="K26" s="749"/>
      <c r="L26" s="749"/>
      <c r="M26" s="749"/>
      <c r="N26" s="751"/>
      <c r="O26" s="751"/>
      <c r="P26" s="751"/>
      <c r="Q26" s="751"/>
      <c r="R26" s="751"/>
      <c r="S26" s="751"/>
      <c r="T26" s="751"/>
      <c r="U26" s="749"/>
      <c r="V26" s="749"/>
      <c r="W26" s="745"/>
      <c r="X26" s="749"/>
      <c r="Y26" s="755"/>
      <c r="Z26" s="755"/>
      <c r="AA26" s="755"/>
      <c r="AB26" s="755"/>
      <c r="AC26" s="755"/>
      <c r="AD26" s="755"/>
      <c r="AE26" s="755"/>
      <c r="AF26" s="755"/>
      <c r="AG26" s="755"/>
      <c r="AH26" s="755"/>
      <c r="AI26" s="755"/>
      <c r="AJ26" s="755"/>
      <c r="AK26" s="757"/>
      <c r="AL26" s="758"/>
      <c r="AM26" s="759"/>
    </row>
    <row r="27" spans="1:39">
      <c r="A27" s="745"/>
      <c r="B27" s="745"/>
      <c r="C27" s="746"/>
      <c r="D27" s="747"/>
      <c r="E27" s="35">
        <f t="shared" si="16"/>
        <v>2026</v>
      </c>
      <c r="F27" s="35">
        <f t="shared" si="16"/>
        <v>0</v>
      </c>
      <c r="G27" s="35">
        <f t="shared" si="16"/>
        <v>0</v>
      </c>
      <c r="H27" s="35">
        <f t="shared" si="16"/>
        <v>0</v>
      </c>
      <c r="I27" s="35">
        <f t="shared" si="16"/>
        <v>0</v>
      </c>
      <c r="J27" s="35">
        <f t="shared" si="16"/>
        <v>0</v>
      </c>
      <c r="K27" s="749"/>
      <c r="L27" s="749"/>
      <c r="M27" s="749"/>
      <c r="N27" s="751"/>
      <c r="O27" s="751"/>
      <c r="P27" s="751"/>
      <c r="Q27" s="751"/>
      <c r="R27" s="751"/>
      <c r="S27" s="751"/>
      <c r="T27" s="751"/>
      <c r="U27" s="749"/>
      <c r="V27" s="749"/>
      <c r="W27" s="745"/>
      <c r="X27" s="749"/>
      <c r="Y27" s="755"/>
      <c r="Z27" s="755"/>
      <c r="AA27" s="755"/>
      <c r="AB27" s="755"/>
      <c r="AC27" s="755"/>
      <c r="AD27" s="755"/>
      <c r="AE27" s="755"/>
      <c r="AF27" s="755"/>
      <c r="AG27" s="755"/>
      <c r="AH27" s="755"/>
      <c r="AI27" s="755"/>
      <c r="AJ27" s="755"/>
      <c r="AK27" s="757"/>
      <c r="AL27" s="758"/>
      <c r="AM27" s="759"/>
    </row>
    <row r="28" spans="1:39">
      <c r="A28" s="745"/>
      <c r="B28" s="745"/>
      <c r="C28" s="746"/>
      <c r="D28" s="747"/>
      <c r="E28" s="35">
        <f t="shared" si="16"/>
        <v>2027</v>
      </c>
      <c r="F28" s="35">
        <f t="shared" si="16"/>
        <v>0</v>
      </c>
      <c r="G28" s="35">
        <f t="shared" si="16"/>
        <v>0</v>
      </c>
      <c r="H28" s="35">
        <f t="shared" si="16"/>
        <v>0</v>
      </c>
      <c r="I28" s="35">
        <f t="shared" si="16"/>
        <v>0</v>
      </c>
      <c r="J28" s="35">
        <f t="shared" si="16"/>
        <v>0</v>
      </c>
      <c r="K28" s="749"/>
      <c r="L28" s="749"/>
      <c r="M28" s="749"/>
      <c r="N28" s="751"/>
      <c r="O28" s="751"/>
      <c r="P28" s="751"/>
      <c r="Q28" s="751"/>
      <c r="R28" s="751"/>
      <c r="S28" s="751"/>
      <c r="T28" s="751"/>
      <c r="U28" s="749"/>
      <c r="V28" s="749"/>
      <c r="W28" s="745"/>
      <c r="X28" s="749"/>
      <c r="Y28" s="755"/>
      <c r="Z28" s="755"/>
      <c r="AA28" s="755"/>
      <c r="AB28" s="755"/>
      <c r="AC28" s="755"/>
      <c r="AD28" s="755"/>
      <c r="AE28" s="755"/>
      <c r="AF28" s="755"/>
      <c r="AG28" s="755"/>
      <c r="AH28" s="755"/>
      <c r="AI28" s="755"/>
      <c r="AJ28" s="755"/>
      <c r="AK28" s="757"/>
      <c r="AL28" s="758"/>
      <c r="AM28" s="759"/>
    </row>
    <row r="29" spans="1:39" s="28" customFormat="1" ht="15.75" customHeight="1">
      <c r="A29" s="846" t="s">
        <v>73</v>
      </c>
      <c r="B29" s="809" t="s">
        <v>74</v>
      </c>
      <c r="C29" s="809"/>
      <c r="D29" s="809"/>
      <c r="E29" s="29" t="s">
        <v>34</v>
      </c>
      <c r="F29" s="30">
        <f t="shared" si="0"/>
        <v>0</v>
      </c>
      <c r="G29" s="30">
        <f>SUM(G30:G32)</f>
        <v>0</v>
      </c>
      <c r="H29" s="30">
        <f>SUM(H30:H32)</f>
        <v>0</v>
      </c>
      <c r="I29" s="30">
        <f>SUM(I30:I32)</f>
        <v>0</v>
      </c>
      <c r="J29" s="31">
        <f>SUM(J30:J32)</f>
        <v>0</v>
      </c>
      <c r="K29" s="754"/>
      <c r="L29" s="754"/>
      <c r="M29" s="754"/>
      <c r="N29" s="754"/>
      <c r="O29" s="754"/>
      <c r="P29" s="754"/>
      <c r="Q29" s="754"/>
      <c r="R29" s="754"/>
      <c r="S29" s="754"/>
      <c r="T29" s="754"/>
      <c r="U29" s="754"/>
      <c r="V29" s="754"/>
      <c r="W29" s="754"/>
      <c r="X29" s="754"/>
      <c r="Y29" s="754"/>
      <c r="Z29" s="754"/>
      <c r="AA29" s="754"/>
      <c r="AB29" s="754"/>
      <c r="AC29" s="754"/>
      <c r="AD29" s="754"/>
      <c r="AE29" s="754"/>
      <c r="AF29" s="754"/>
      <c r="AG29" s="754"/>
      <c r="AH29" s="754"/>
      <c r="AI29" s="754"/>
      <c r="AJ29" s="22"/>
      <c r="AL29" s="32"/>
      <c r="AM29" s="32"/>
    </row>
    <row r="30" spans="1:39" s="28" customFormat="1" ht="15.75" customHeight="1">
      <c r="A30" s="847"/>
      <c r="B30" s="773" t="s">
        <v>75</v>
      </c>
      <c r="C30" s="773"/>
      <c r="D30" s="773"/>
      <c r="E30" s="29">
        <v>2025</v>
      </c>
      <c r="F30" s="30">
        <f t="shared" si="0"/>
        <v>0</v>
      </c>
      <c r="G30" s="30">
        <f t="shared" ref="G30:J32" si="19">G34+G38</f>
        <v>0</v>
      </c>
      <c r="H30" s="30">
        <f t="shared" ref="H30:J30" si="20">H34+H38</f>
        <v>0</v>
      </c>
      <c r="I30" s="30">
        <f t="shared" si="20"/>
        <v>0</v>
      </c>
      <c r="J30" s="31">
        <f t="shared" si="20"/>
        <v>0</v>
      </c>
      <c r="K30" s="755"/>
      <c r="L30" s="755"/>
      <c r="M30" s="755"/>
      <c r="N30" s="755"/>
      <c r="O30" s="755"/>
      <c r="P30" s="755"/>
      <c r="Q30" s="755"/>
      <c r="R30" s="755"/>
      <c r="S30" s="755"/>
      <c r="T30" s="755"/>
      <c r="U30" s="755"/>
      <c r="V30" s="755"/>
      <c r="W30" s="755"/>
      <c r="X30" s="755"/>
      <c r="Y30" s="755"/>
      <c r="Z30" s="755"/>
      <c r="AA30" s="755"/>
      <c r="AB30" s="755"/>
      <c r="AC30" s="755"/>
      <c r="AD30" s="755"/>
      <c r="AE30" s="755"/>
      <c r="AF30" s="755"/>
      <c r="AG30" s="755"/>
      <c r="AH30" s="755"/>
      <c r="AI30" s="755"/>
      <c r="AJ30" s="22"/>
      <c r="AL30" s="32"/>
      <c r="AM30" s="32"/>
    </row>
    <row r="31" spans="1:39" s="28" customFormat="1" ht="15.75" customHeight="1">
      <c r="A31" s="847"/>
      <c r="B31" s="809" t="s">
        <v>76</v>
      </c>
      <c r="C31" s="809" t="s">
        <v>62</v>
      </c>
      <c r="D31" s="809"/>
      <c r="E31" s="29">
        <v>2026</v>
      </c>
      <c r="F31" s="30">
        <f t="shared" si="0"/>
        <v>0</v>
      </c>
      <c r="G31" s="30">
        <f t="shared" si="19"/>
        <v>0</v>
      </c>
      <c r="H31" s="30">
        <f t="shared" si="19"/>
        <v>0</v>
      </c>
      <c r="I31" s="30">
        <f t="shared" si="19"/>
        <v>0</v>
      </c>
      <c r="J31" s="31">
        <f t="shared" si="19"/>
        <v>0</v>
      </c>
      <c r="K31" s="755"/>
      <c r="L31" s="755"/>
      <c r="M31" s="755"/>
      <c r="N31" s="755"/>
      <c r="O31" s="755"/>
      <c r="P31" s="755"/>
      <c r="Q31" s="755"/>
      <c r="R31" s="755"/>
      <c r="S31" s="755"/>
      <c r="T31" s="755"/>
      <c r="U31" s="755"/>
      <c r="V31" s="755"/>
      <c r="W31" s="755"/>
      <c r="X31" s="755"/>
      <c r="Y31" s="755"/>
      <c r="Z31" s="755"/>
      <c r="AA31" s="755"/>
      <c r="AB31" s="755"/>
      <c r="AC31" s="755"/>
      <c r="AD31" s="755"/>
      <c r="AE31" s="755"/>
      <c r="AF31" s="755"/>
      <c r="AG31" s="755"/>
      <c r="AH31" s="755"/>
      <c r="AI31" s="755"/>
      <c r="AJ31" s="22"/>
      <c r="AL31" s="32"/>
      <c r="AM31" s="32"/>
    </row>
    <row r="32" spans="1:39" s="28" customFormat="1" ht="37.5" customHeight="1">
      <c r="A32" s="848"/>
      <c r="B32" s="809"/>
      <c r="C32" s="809"/>
      <c r="D32" s="809"/>
      <c r="E32" s="29">
        <v>2027</v>
      </c>
      <c r="F32" s="30">
        <f t="shared" si="0"/>
        <v>0</v>
      </c>
      <c r="G32" s="30">
        <f t="shared" si="19"/>
        <v>0</v>
      </c>
      <c r="H32" s="30">
        <f t="shared" si="19"/>
        <v>0</v>
      </c>
      <c r="I32" s="30">
        <f t="shared" si="19"/>
        <v>0</v>
      </c>
      <c r="J32" s="31">
        <f t="shared" si="19"/>
        <v>0</v>
      </c>
      <c r="K32" s="755"/>
      <c r="L32" s="755"/>
      <c r="M32" s="755"/>
      <c r="N32" s="755"/>
      <c r="O32" s="755"/>
      <c r="P32" s="755"/>
      <c r="Q32" s="755"/>
      <c r="R32" s="755"/>
      <c r="S32" s="755"/>
      <c r="T32" s="755"/>
      <c r="U32" s="755"/>
      <c r="V32" s="755"/>
      <c r="W32" s="755"/>
      <c r="X32" s="755"/>
      <c r="Y32" s="755"/>
      <c r="Z32" s="755"/>
      <c r="AA32" s="755"/>
      <c r="AB32" s="755"/>
      <c r="AC32" s="755"/>
      <c r="AD32" s="755"/>
      <c r="AE32" s="755"/>
      <c r="AF32" s="755"/>
      <c r="AG32" s="755"/>
      <c r="AH32" s="755"/>
      <c r="AI32" s="755"/>
      <c r="AJ32" s="22"/>
      <c r="AL32" s="32"/>
      <c r="AM32" s="32"/>
    </row>
    <row r="33" spans="1:39" s="28" customFormat="1" ht="15.75" customHeight="1">
      <c r="A33" s="764" t="s">
        <v>77</v>
      </c>
      <c r="B33" s="764" t="s">
        <v>78</v>
      </c>
      <c r="C33" s="764"/>
      <c r="D33" s="764"/>
      <c r="E33" s="29" t="s">
        <v>34</v>
      </c>
      <c r="F33" s="30">
        <f t="shared" si="0"/>
        <v>0</v>
      </c>
      <c r="G33" s="30">
        <f>SUM(G34:G36)</f>
        <v>0</v>
      </c>
      <c r="H33" s="30">
        <f>SUM(H34:H36)</f>
        <v>0</v>
      </c>
      <c r="I33" s="30">
        <f>SUM(I34:I36)</f>
        <v>0</v>
      </c>
      <c r="J33" s="31">
        <f>SUM(J34:J36)</f>
        <v>0</v>
      </c>
      <c r="K33" s="754"/>
      <c r="L33" s="754"/>
      <c r="M33" s="754"/>
      <c r="N33" s="754"/>
      <c r="O33" s="754"/>
      <c r="P33" s="754"/>
      <c r="Q33" s="754"/>
      <c r="R33" s="754"/>
      <c r="S33" s="754"/>
      <c r="T33" s="754"/>
      <c r="U33" s="754"/>
      <c r="V33" s="754"/>
      <c r="W33" s="754"/>
      <c r="X33" s="754"/>
      <c r="Y33" s="754"/>
      <c r="Z33" s="754"/>
      <c r="AA33" s="754"/>
      <c r="AB33" s="754"/>
      <c r="AC33" s="754"/>
      <c r="AD33" s="754"/>
      <c r="AE33" s="754"/>
      <c r="AF33" s="754"/>
      <c r="AG33" s="754"/>
      <c r="AH33" s="754"/>
      <c r="AI33" s="754"/>
      <c r="AJ33" s="22"/>
      <c r="AL33" s="32"/>
      <c r="AM33" s="32"/>
    </row>
    <row r="34" spans="1:39" s="28" customFormat="1" ht="15.75" customHeight="1">
      <c r="A34" s="765"/>
      <c r="B34" s="765"/>
      <c r="C34" s="765"/>
      <c r="D34" s="765"/>
      <c r="E34" s="29">
        <v>2025</v>
      </c>
      <c r="F34" s="30">
        <f t="shared" si="0"/>
        <v>0</v>
      </c>
      <c r="G34" s="33">
        <v>0</v>
      </c>
      <c r="H34" s="33">
        <v>0</v>
      </c>
      <c r="I34" s="33">
        <v>0</v>
      </c>
      <c r="J34" s="34">
        <v>0</v>
      </c>
      <c r="K34" s="755"/>
      <c r="L34" s="755"/>
      <c r="M34" s="755"/>
      <c r="N34" s="755"/>
      <c r="O34" s="755"/>
      <c r="P34" s="755"/>
      <c r="Q34" s="755"/>
      <c r="R34" s="755"/>
      <c r="S34" s="755"/>
      <c r="T34" s="755"/>
      <c r="U34" s="755"/>
      <c r="V34" s="755"/>
      <c r="W34" s="755"/>
      <c r="X34" s="755"/>
      <c r="Y34" s="755"/>
      <c r="Z34" s="755"/>
      <c r="AA34" s="755"/>
      <c r="AB34" s="755"/>
      <c r="AC34" s="755"/>
      <c r="AD34" s="755"/>
      <c r="AE34" s="755"/>
      <c r="AF34" s="755"/>
      <c r="AG34" s="755"/>
      <c r="AH34" s="755"/>
      <c r="AI34" s="755"/>
      <c r="AJ34" s="22"/>
      <c r="AL34" s="32"/>
      <c r="AM34" s="32"/>
    </row>
    <row r="35" spans="1:39" s="28" customFormat="1" ht="15.75" customHeight="1">
      <c r="A35" s="765"/>
      <c r="B35" s="765"/>
      <c r="C35" s="765"/>
      <c r="D35" s="765"/>
      <c r="E35" s="29">
        <v>2026</v>
      </c>
      <c r="F35" s="30">
        <f t="shared" si="0"/>
        <v>0</v>
      </c>
      <c r="G35" s="33">
        <v>0</v>
      </c>
      <c r="H35" s="33">
        <v>0</v>
      </c>
      <c r="I35" s="33">
        <v>0</v>
      </c>
      <c r="J35" s="34">
        <v>0</v>
      </c>
      <c r="K35" s="755"/>
      <c r="L35" s="755"/>
      <c r="M35" s="755"/>
      <c r="N35" s="755"/>
      <c r="O35" s="755"/>
      <c r="P35" s="755"/>
      <c r="Q35" s="755"/>
      <c r="R35" s="755"/>
      <c r="S35" s="755"/>
      <c r="T35" s="755"/>
      <c r="U35" s="755"/>
      <c r="V35" s="755"/>
      <c r="W35" s="755"/>
      <c r="X35" s="755"/>
      <c r="Y35" s="755"/>
      <c r="Z35" s="755"/>
      <c r="AA35" s="755"/>
      <c r="AB35" s="755"/>
      <c r="AC35" s="755"/>
      <c r="AD35" s="755"/>
      <c r="AE35" s="755"/>
      <c r="AF35" s="755"/>
      <c r="AG35" s="755"/>
      <c r="AH35" s="755"/>
      <c r="AI35" s="755"/>
      <c r="AJ35" s="22"/>
      <c r="AL35" s="32"/>
      <c r="AM35" s="32"/>
    </row>
    <row r="36" spans="1:39" s="28" customFormat="1" ht="15.75" customHeight="1">
      <c r="A36" s="833"/>
      <c r="B36" s="833"/>
      <c r="C36" s="833"/>
      <c r="D36" s="833"/>
      <c r="E36" s="29">
        <v>2027</v>
      </c>
      <c r="F36" s="30">
        <f t="shared" si="0"/>
        <v>0</v>
      </c>
      <c r="G36" s="33">
        <v>0</v>
      </c>
      <c r="H36" s="33">
        <v>0</v>
      </c>
      <c r="I36" s="33">
        <v>0</v>
      </c>
      <c r="J36" s="34">
        <v>0</v>
      </c>
      <c r="K36" s="755"/>
      <c r="L36" s="755"/>
      <c r="M36" s="755"/>
      <c r="N36" s="755"/>
      <c r="O36" s="755"/>
      <c r="P36" s="755"/>
      <c r="Q36" s="755"/>
      <c r="R36" s="755"/>
      <c r="S36" s="755"/>
      <c r="T36" s="755"/>
      <c r="U36" s="755"/>
      <c r="V36" s="755"/>
      <c r="W36" s="755"/>
      <c r="X36" s="755"/>
      <c r="Y36" s="755"/>
      <c r="Z36" s="755"/>
      <c r="AA36" s="755"/>
      <c r="AB36" s="755"/>
      <c r="AC36" s="755"/>
      <c r="AD36" s="755"/>
      <c r="AE36" s="755"/>
      <c r="AF36" s="755"/>
      <c r="AG36" s="755"/>
      <c r="AH36" s="755"/>
      <c r="AI36" s="755"/>
      <c r="AJ36" s="22"/>
      <c r="AL36" s="32"/>
      <c r="AM36" s="32"/>
    </row>
    <row r="37" spans="1:39" s="28" customFormat="1" ht="15.75" customHeight="1">
      <c r="A37" s="764" t="s">
        <v>79</v>
      </c>
      <c r="B37" s="766" t="s">
        <v>80</v>
      </c>
      <c r="C37" s="766"/>
      <c r="D37" s="766"/>
      <c r="E37" s="29" t="s">
        <v>34</v>
      </c>
      <c r="F37" s="30">
        <f t="shared" si="0"/>
        <v>0</v>
      </c>
      <c r="G37" s="30">
        <f>SUM(G38:G40)</f>
        <v>0</v>
      </c>
      <c r="H37" s="30">
        <f>SUM(H38:H40)</f>
        <v>0</v>
      </c>
      <c r="I37" s="30">
        <f>SUM(I38:I40)</f>
        <v>0</v>
      </c>
      <c r="J37" s="31">
        <f>SUM(J38:J40)</f>
        <v>0</v>
      </c>
      <c r="K37" s="754"/>
      <c r="L37" s="754"/>
      <c r="M37" s="754"/>
      <c r="N37" s="754"/>
      <c r="O37" s="754"/>
      <c r="P37" s="754"/>
      <c r="Q37" s="754"/>
      <c r="R37" s="754"/>
      <c r="S37" s="754"/>
      <c r="T37" s="754"/>
      <c r="U37" s="754"/>
      <c r="V37" s="754"/>
      <c r="W37" s="754"/>
      <c r="X37" s="754"/>
      <c r="Y37" s="754"/>
      <c r="Z37" s="754"/>
      <c r="AA37" s="754"/>
      <c r="AB37" s="754"/>
      <c r="AC37" s="754"/>
      <c r="AD37" s="754"/>
      <c r="AE37" s="754"/>
      <c r="AF37" s="754"/>
      <c r="AG37" s="754"/>
      <c r="AH37" s="754"/>
      <c r="AI37" s="754"/>
      <c r="AJ37" s="22"/>
      <c r="AL37" s="32"/>
      <c r="AM37" s="32"/>
    </row>
    <row r="38" spans="1:39" s="28" customFormat="1" ht="15.75" customHeight="1">
      <c r="A38" s="765"/>
      <c r="B38" s="766"/>
      <c r="C38" s="766"/>
      <c r="D38" s="766"/>
      <c r="E38" s="29">
        <v>2025</v>
      </c>
      <c r="F38" s="30">
        <f t="shared" si="0"/>
        <v>0</v>
      </c>
      <c r="G38" s="33">
        <v>0</v>
      </c>
      <c r="H38" s="33">
        <v>0</v>
      </c>
      <c r="I38" s="33">
        <v>0</v>
      </c>
      <c r="J38" s="34">
        <v>0</v>
      </c>
      <c r="K38" s="755"/>
      <c r="L38" s="755"/>
      <c r="M38" s="755"/>
      <c r="N38" s="755"/>
      <c r="O38" s="755"/>
      <c r="P38" s="755"/>
      <c r="Q38" s="755"/>
      <c r="R38" s="755"/>
      <c r="S38" s="755"/>
      <c r="T38" s="755"/>
      <c r="U38" s="755"/>
      <c r="V38" s="755"/>
      <c r="W38" s="755"/>
      <c r="X38" s="755"/>
      <c r="Y38" s="755"/>
      <c r="Z38" s="755"/>
      <c r="AA38" s="755"/>
      <c r="AB38" s="755"/>
      <c r="AC38" s="755"/>
      <c r="AD38" s="755"/>
      <c r="AE38" s="755"/>
      <c r="AF38" s="755"/>
      <c r="AG38" s="755"/>
      <c r="AH38" s="755"/>
      <c r="AI38" s="755"/>
      <c r="AJ38" s="22"/>
      <c r="AL38" s="32"/>
      <c r="AM38" s="32"/>
    </row>
    <row r="39" spans="1:39" s="28" customFormat="1" ht="15.75" customHeight="1">
      <c r="A39" s="765"/>
      <c r="B39" s="766"/>
      <c r="C39" s="766"/>
      <c r="D39" s="766"/>
      <c r="E39" s="29">
        <v>2026</v>
      </c>
      <c r="F39" s="30">
        <f t="shared" si="0"/>
        <v>0</v>
      </c>
      <c r="G39" s="33">
        <v>0</v>
      </c>
      <c r="H39" s="33">
        <v>0</v>
      </c>
      <c r="I39" s="33">
        <v>0</v>
      </c>
      <c r="J39" s="34">
        <v>0</v>
      </c>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5"/>
      <c r="AH39" s="755"/>
      <c r="AI39" s="755"/>
      <c r="AJ39" s="22"/>
      <c r="AL39" s="32"/>
      <c r="AM39" s="32"/>
    </row>
    <row r="40" spans="1:39" s="28" customFormat="1" ht="15.75" customHeight="1">
      <c r="A40" s="833"/>
      <c r="B40" s="766"/>
      <c r="C40" s="766"/>
      <c r="D40" s="766"/>
      <c r="E40" s="29">
        <v>2027</v>
      </c>
      <c r="F40" s="30">
        <f t="shared" si="0"/>
        <v>0</v>
      </c>
      <c r="G40" s="33">
        <v>0</v>
      </c>
      <c r="H40" s="33">
        <v>0</v>
      </c>
      <c r="I40" s="33">
        <v>0</v>
      </c>
      <c r="J40" s="34">
        <v>0</v>
      </c>
      <c r="K40" s="755"/>
      <c r="L40" s="755"/>
      <c r="M40" s="755"/>
      <c r="N40" s="755"/>
      <c r="O40" s="755"/>
      <c r="P40" s="755"/>
      <c r="Q40" s="755"/>
      <c r="R40" s="755"/>
      <c r="S40" s="755"/>
      <c r="T40" s="755"/>
      <c r="U40" s="755"/>
      <c r="V40" s="755"/>
      <c r="W40" s="755"/>
      <c r="X40" s="755"/>
      <c r="Y40" s="755"/>
      <c r="Z40" s="755"/>
      <c r="AA40" s="755"/>
      <c r="AB40" s="755"/>
      <c r="AC40" s="755"/>
      <c r="AD40" s="755"/>
      <c r="AE40" s="755"/>
      <c r="AF40" s="755"/>
      <c r="AG40" s="755"/>
      <c r="AH40" s="755"/>
      <c r="AI40" s="755"/>
      <c r="AJ40" s="22"/>
      <c r="AL40" s="32"/>
      <c r="AM40" s="32"/>
    </row>
    <row r="41" spans="1:39" ht="15.75" customHeight="1">
      <c r="A41" s="837" t="s">
        <v>58</v>
      </c>
      <c r="B41" s="800" t="s">
        <v>81</v>
      </c>
      <c r="C41" s="800"/>
      <c r="D41" s="800"/>
      <c r="E41" s="19" t="s">
        <v>34</v>
      </c>
      <c r="F41" s="20">
        <f t="shared" si="0"/>
        <v>275064.90782999998</v>
      </c>
      <c r="G41" s="20">
        <f>SUM(G42:G44)</f>
        <v>275064.90782999998</v>
      </c>
      <c r="H41" s="20">
        <f>SUM(H42:H44)</f>
        <v>0</v>
      </c>
      <c r="I41" s="20">
        <f>SUM(I42:I44)</f>
        <v>0</v>
      </c>
      <c r="J41" s="21">
        <f>SUM(J42:J44)</f>
        <v>0</v>
      </c>
      <c r="K41" s="754"/>
      <c r="L41" s="754"/>
      <c r="M41" s="754"/>
      <c r="N41" s="754"/>
      <c r="O41" s="754"/>
      <c r="P41" s="754"/>
      <c r="Q41" s="754"/>
      <c r="R41" s="754"/>
      <c r="S41" s="754"/>
      <c r="T41" s="754"/>
      <c r="U41" s="754"/>
      <c r="V41" s="754"/>
      <c r="W41" s="754"/>
      <c r="X41" s="754"/>
      <c r="Y41" s="754"/>
      <c r="Z41" s="754"/>
      <c r="AA41" s="754"/>
      <c r="AB41" s="754"/>
      <c r="AC41" s="754"/>
      <c r="AD41" s="754"/>
      <c r="AE41" s="754"/>
      <c r="AF41" s="754"/>
      <c r="AG41" s="754"/>
      <c r="AH41" s="754"/>
      <c r="AI41" s="754"/>
      <c r="AJ41" s="22"/>
    </row>
    <row r="42" spans="1:39" ht="15.75" customHeight="1">
      <c r="A42" s="838"/>
      <c r="B42" s="800" t="s">
        <v>82</v>
      </c>
      <c r="C42" s="800" t="s">
        <v>68</v>
      </c>
      <c r="D42" s="800"/>
      <c r="E42" s="19">
        <v>2025</v>
      </c>
      <c r="F42" s="20">
        <f t="shared" si="0"/>
        <v>137442.81568</v>
      </c>
      <c r="G42" s="20">
        <f t="shared" ref="G42:G44" si="21">G46+G62+G74</f>
        <v>137442.81568</v>
      </c>
      <c r="H42" s="20">
        <f t="shared" ref="H42:J44" si="22">H46+H62+H74</f>
        <v>0</v>
      </c>
      <c r="I42" s="20">
        <f t="shared" si="22"/>
        <v>0</v>
      </c>
      <c r="J42" s="21">
        <f t="shared" si="22"/>
        <v>0</v>
      </c>
      <c r="K42" s="755"/>
      <c r="L42" s="755"/>
      <c r="M42" s="755"/>
      <c r="N42" s="755"/>
      <c r="O42" s="755"/>
      <c r="P42" s="755"/>
      <c r="Q42" s="755"/>
      <c r="R42" s="755"/>
      <c r="S42" s="755"/>
      <c r="T42" s="755"/>
      <c r="U42" s="755"/>
      <c r="V42" s="755"/>
      <c r="W42" s="755"/>
      <c r="X42" s="755"/>
      <c r="Y42" s="755"/>
      <c r="Z42" s="755"/>
      <c r="AA42" s="755"/>
      <c r="AB42" s="755"/>
      <c r="AC42" s="755"/>
      <c r="AD42" s="755"/>
      <c r="AE42" s="755"/>
      <c r="AF42" s="755"/>
      <c r="AG42" s="755"/>
      <c r="AH42" s="755"/>
      <c r="AI42" s="755"/>
      <c r="AJ42" s="22"/>
    </row>
    <row r="43" spans="1:39" ht="15.75" customHeight="1">
      <c r="A43" s="838"/>
      <c r="B43" s="800"/>
      <c r="C43" s="800"/>
      <c r="D43" s="800"/>
      <c r="E43" s="19">
        <v>2026</v>
      </c>
      <c r="F43" s="20">
        <f t="shared" si="0"/>
        <v>137622.09214999998</v>
      </c>
      <c r="G43" s="20">
        <f t="shared" si="21"/>
        <v>137622.09214999998</v>
      </c>
      <c r="H43" s="20">
        <f t="shared" si="22"/>
        <v>0</v>
      </c>
      <c r="I43" s="20">
        <f t="shared" si="22"/>
        <v>0</v>
      </c>
      <c r="J43" s="21">
        <f t="shared" si="22"/>
        <v>0</v>
      </c>
      <c r="K43" s="755"/>
      <c r="L43" s="755"/>
      <c r="M43" s="755"/>
      <c r="N43" s="755"/>
      <c r="O43" s="755"/>
      <c r="P43" s="755"/>
      <c r="Q43" s="755"/>
      <c r="R43" s="755"/>
      <c r="S43" s="755"/>
      <c r="T43" s="755"/>
      <c r="U43" s="755"/>
      <c r="V43" s="755"/>
      <c r="W43" s="755"/>
      <c r="X43" s="755"/>
      <c r="Y43" s="755"/>
      <c r="Z43" s="755"/>
      <c r="AA43" s="755"/>
      <c r="AB43" s="755"/>
      <c r="AC43" s="755"/>
      <c r="AD43" s="755"/>
      <c r="AE43" s="755"/>
      <c r="AF43" s="755"/>
      <c r="AG43" s="755"/>
      <c r="AH43" s="755"/>
      <c r="AI43" s="755"/>
      <c r="AJ43" s="22"/>
    </row>
    <row r="44" spans="1:39" ht="64.5" customHeight="1">
      <c r="A44" s="839"/>
      <c r="B44" s="800"/>
      <c r="C44" s="800"/>
      <c r="D44" s="800"/>
      <c r="E44" s="19">
        <v>2027</v>
      </c>
      <c r="F44" s="20">
        <f t="shared" si="0"/>
        <v>0</v>
      </c>
      <c r="G44" s="20">
        <f t="shared" si="21"/>
        <v>0</v>
      </c>
      <c r="H44" s="20">
        <f t="shared" si="22"/>
        <v>0</v>
      </c>
      <c r="I44" s="20">
        <f t="shared" si="22"/>
        <v>0</v>
      </c>
      <c r="J44" s="21">
        <f t="shared" si="22"/>
        <v>0</v>
      </c>
      <c r="K44" s="755"/>
      <c r="L44" s="755"/>
      <c r="M44" s="755"/>
      <c r="N44" s="755"/>
      <c r="O44" s="755"/>
      <c r="P44" s="755"/>
      <c r="Q44" s="755"/>
      <c r="R44" s="755"/>
      <c r="S44" s="755"/>
      <c r="T44" s="755"/>
      <c r="U44" s="755"/>
      <c r="V44" s="755"/>
      <c r="W44" s="755"/>
      <c r="X44" s="755"/>
      <c r="Y44" s="755"/>
      <c r="Z44" s="755"/>
      <c r="AA44" s="755"/>
      <c r="AB44" s="755"/>
      <c r="AC44" s="755"/>
      <c r="AD44" s="755"/>
      <c r="AE44" s="755"/>
      <c r="AF44" s="755"/>
      <c r="AG44" s="755"/>
      <c r="AH44" s="755"/>
      <c r="AI44" s="755"/>
      <c r="AJ44" s="22"/>
    </row>
    <row r="45" spans="1:39" ht="31.5" customHeight="1">
      <c r="A45" s="825" t="s">
        <v>63</v>
      </c>
      <c r="B45" s="748" t="s">
        <v>83</v>
      </c>
      <c r="C45" s="769" t="s">
        <v>84</v>
      </c>
      <c r="D45" s="754" t="e">
        <f>#REF!</f>
        <v>#REF!</v>
      </c>
      <c r="E45" s="19" t="s">
        <v>34</v>
      </c>
      <c r="F45" s="20">
        <f t="shared" si="0"/>
        <v>261391.49183000001</v>
      </c>
      <c r="G45" s="20">
        <f>SUM(G46:G48)</f>
        <v>261391.49183000001</v>
      </c>
      <c r="H45" s="20">
        <f>SUM(H46:H48)</f>
        <v>0</v>
      </c>
      <c r="I45" s="20">
        <f>SUM(I46:I48)</f>
        <v>0</v>
      </c>
      <c r="J45" s="21">
        <f>SUM(J46:J48)</f>
        <v>0</v>
      </c>
      <c r="K45" s="772" t="e">
        <f>#REF!</f>
        <v>#REF!</v>
      </c>
      <c r="L45" s="772" t="e">
        <f>#REF!</f>
        <v>#REF!</v>
      </c>
      <c r="M45" s="772" t="e">
        <f>#REF!</f>
        <v>#REF!</v>
      </c>
      <c r="N45" s="772" t="e">
        <f>#REF!</f>
        <v>#REF!</v>
      </c>
      <c r="O45" s="772" t="e">
        <f>#REF!</f>
        <v>#REF!</v>
      </c>
      <c r="P45" s="772" t="e">
        <f>#REF!</f>
        <v>#REF!</v>
      </c>
      <c r="Q45" s="772" t="e">
        <f>#REF!</f>
        <v>#REF!</v>
      </c>
      <c r="R45" s="772" t="e">
        <f>#REF!</f>
        <v>#REF!</v>
      </c>
      <c r="S45" s="772" t="e">
        <f>#REF!</f>
        <v>#REF!</v>
      </c>
      <c r="T45" s="772" t="e">
        <f>#REF!</f>
        <v>#REF!</v>
      </c>
      <c r="U45" s="772" t="e">
        <f>#REF!</f>
        <v>#REF!</v>
      </c>
      <c r="V45" s="772" t="e">
        <f>#REF!</f>
        <v>#REF!</v>
      </c>
      <c r="W45" s="772" t="e">
        <f>#REF!</f>
        <v>#REF!</v>
      </c>
      <c r="X45" s="772" t="e">
        <f>#REF!</f>
        <v>#REF!</v>
      </c>
      <c r="Y45" s="772" t="e">
        <f>#REF!</f>
        <v>#REF!</v>
      </c>
      <c r="Z45" s="772" t="e">
        <f>#REF!</f>
        <v>#REF!</v>
      </c>
      <c r="AA45" s="772" t="e">
        <f>#REF!</f>
        <v>#REF!</v>
      </c>
      <c r="AB45" s="772" t="e">
        <f>#REF!</f>
        <v>#REF!</v>
      </c>
      <c r="AC45" s="772" t="e">
        <f>#REF!</f>
        <v>#REF!</v>
      </c>
      <c r="AD45" s="772" t="e">
        <f>#REF!</f>
        <v>#REF!</v>
      </c>
      <c r="AE45" s="772" t="e">
        <f>#REF!</f>
        <v>#REF!</v>
      </c>
      <c r="AF45" s="772" t="e">
        <f>#REF!</f>
        <v>#REF!</v>
      </c>
      <c r="AG45" s="772" t="e">
        <f>#REF!</f>
        <v>#REF!</v>
      </c>
      <c r="AH45" s="772" t="e">
        <f>#REF!</f>
        <v>#REF!</v>
      </c>
      <c r="AI45" s="772" t="e">
        <f>#REF!</f>
        <v>#REF!</v>
      </c>
      <c r="AJ45" s="22"/>
    </row>
    <row r="46" spans="1:39">
      <c r="A46" s="826"/>
      <c r="B46" s="749"/>
      <c r="C46" s="770"/>
      <c r="D46" s="755"/>
      <c r="E46" s="19">
        <v>2025</v>
      </c>
      <c r="F46" s="20">
        <f t="shared" ref="F46:F47" si="23">SUM(G46:J46)</f>
        <v>130606.10768</v>
      </c>
      <c r="G46" s="20">
        <f t="shared" ref="G46:G47" si="24">G54+G58</f>
        <v>130606.10768</v>
      </c>
      <c r="H46" s="20">
        <f t="shared" ref="G46:J48" si="25">H54+H58</f>
        <v>0</v>
      </c>
      <c r="I46" s="20">
        <f t="shared" si="25"/>
        <v>0</v>
      </c>
      <c r="J46" s="21">
        <f t="shared" si="25"/>
        <v>0</v>
      </c>
      <c r="K46" s="772"/>
      <c r="L46" s="772"/>
      <c r="M46" s="772"/>
      <c r="N46" s="772"/>
      <c r="O46" s="772"/>
      <c r="P46" s="772"/>
      <c r="Q46" s="772"/>
      <c r="R46" s="772"/>
      <c r="S46" s="772"/>
      <c r="T46" s="772"/>
      <c r="U46" s="772"/>
      <c r="V46" s="772"/>
      <c r="W46" s="772"/>
      <c r="X46" s="772"/>
      <c r="Y46" s="772"/>
      <c r="Z46" s="772"/>
      <c r="AA46" s="772"/>
      <c r="AB46" s="772"/>
      <c r="AC46" s="772"/>
      <c r="AD46" s="772"/>
      <c r="AE46" s="772"/>
      <c r="AF46" s="772"/>
      <c r="AG46" s="772"/>
      <c r="AH46" s="772"/>
      <c r="AI46" s="772"/>
      <c r="AJ46" s="22"/>
    </row>
    <row r="47" spans="1:39">
      <c r="A47" s="826"/>
      <c r="B47" s="749"/>
      <c r="C47" s="770"/>
      <c r="D47" s="755"/>
      <c r="E47" s="19">
        <v>2026</v>
      </c>
      <c r="F47" s="20">
        <f t="shared" si="23"/>
        <v>130785.38415</v>
      </c>
      <c r="G47" s="20">
        <f t="shared" si="24"/>
        <v>130785.38415</v>
      </c>
      <c r="H47" s="20">
        <f t="shared" si="25"/>
        <v>0</v>
      </c>
      <c r="I47" s="20">
        <f t="shared" si="25"/>
        <v>0</v>
      </c>
      <c r="J47" s="21">
        <f t="shared" si="25"/>
        <v>0</v>
      </c>
      <c r="K47" s="772"/>
      <c r="L47" s="772"/>
      <c r="M47" s="772"/>
      <c r="N47" s="772"/>
      <c r="O47" s="772"/>
      <c r="P47" s="772"/>
      <c r="Q47" s="772"/>
      <c r="R47" s="772"/>
      <c r="S47" s="772"/>
      <c r="T47" s="772"/>
      <c r="U47" s="772"/>
      <c r="V47" s="772"/>
      <c r="W47" s="772"/>
      <c r="X47" s="772"/>
      <c r="Y47" s="772"/>
      <c r="Z47" s="772"/>
      <c r="AA47" s="772"/>
      <c r="AB47" s="772"/>
      <c r="AC47" s="772"/>
      <c r="AD47" s="772"/>
      <c r="AE47" s="772"/>
      <c r="AF47" s="772"/>
      <c r="AG47" s="772"/>
      <c r="AH47" s="772"/>
      <c r="AI47" s="772"/>
      <c r="AJ47" s="22"/>
    </row>
    <row r="48" spans="1:39">
      <c r="A48" s="827"/>
      <c r="B48" s="828"/>
      <c r="C48" s="771"/>
      <c r="D48" s="829"/>
      <c r="E48" s="19">
        <v>2027</v>
      </c>
      <c r="F48" s="20">
        <f t="shared" si="0"/>
        <v>0</v>
      </c>
      <c r="G48" s="20">
        <f t="shared" si="25"/>
        <v>0</v>
      </c>
      <c r="H48" s="20">
        <f t="shared" si="25"/>
        <v>0</v>
      </c>
      <c r="I48" s="20">
        <f t="shared" si="25"/>
        <v>0</v>
      </c>
      <c r="J48" s="21">
        <f t="shared" si="25"/>
        <v>0</v>
      </c>
      <c r="K48" s="772"/>
      <c r="L48" s="772"/>
      <c r="M48" s="772"/>
      <c r="N48" s="772"/>
      <c r="O48" s="772"/>
      <c r="P48" s="772"/>
      <c r="Q48" s="772"/>
      <c r="R48" s="772"/>
      <c r="S48" s="772"/>
      <c r="T48" s="772"/>
      <c r="U48" s="772"/>
      <c r="V48" s="772"/>
      <c r="W48" s="772"/>
      <c r="X48" s="772"/>
      <c r="Y48" s="772"/>
      <c r="Z48" s="772"/>
      <c r="AA48" s="772"/>
      <c r="AB48" s="772"/>
      <c r="AC48" s="772"/>
      <c r="AD48" s="772"/>
      <c r="AE48" s="772"/>
      <c r="AF48" s="772"/>
      <c r="AG48" s="772"/>
      <c r="AH48" s="772"/>
      <c r="AI48" s="772"/>
      <c r="AJ48" s="22"/>
    </row>
    <row r="49" spans="1:39" ht="15.75" customHeight="1">
      <c r="A49" s="745" t="s">
        <v>66</v>
      </c>
      <c r="B49" s="777" t="s">
        <v>85</v>
      </c>
      <c r="C49" s="746">
        <v>2025</v>
      </c>
      <c r="D49" s="747">
        <v>2026</v>
      </c>
      <c r="E49" s="35" t="str">
        <f t="shared" si="16"/>
        <v>Всего</v>
      </c>
      <c r="F49" s="35">
        <f t="shared" ref="F49:J50" si="26">F45</f>
        <v>261391.49183000001</v>
      </c>
      <c r="G49" s="35">
        <f t="shared" si="26"/>
        <v>261391.49183000001</v>
      </c>
      <c r="H49" s="35">
        <f t="shared" si="26"/>
        <v>0</v>
      </c>
      <c r="I49" s="35">
        <f t="shared" si="26"/>
        <v>0</v>
      </c>
      <c r="J49" s="35">
        <f t="shared" si="26"/>
        <v>0</v>
      </c>
      <c r="K49" s="748"/>
      <c r="L49" s="748"/>
      <c r="M49" s="748" t="s">
        <v>68</v>
      </c>
      <c r="N49" s="750"/>
      <c r="O49" s="750"/>
      <c r="P49" s="750"/>
      <c r="Q49" s="750"/>
      <c r="R49" s="750"/>
      <c r="S49" s="750"/>
      <c r="T49" s="750"/>
      <c r="U49" s="748" t="s">
        <v>5</v>
      </c>
      <c r="V49" s="748"/>
      <c r="W49" s="745" t="s">
        <v>69</v>
      </c>
      <c r="X49" s="748" t="e">
        <f>X45</f>
        <v>#REF!</v>
      </c>
      <c r="Y49" s="754"/>
      <c r="Z49" s="754"/>
      <c r="AA49" s="754"/>
      <c r="AB49" s="754"/>
      <c r="AC49" s="754"/>
      <c r="AD49" s="754"/>
      <c r="AE49" s="754"/>
      <c r="AF49" s="754"/>
      <c r="AG49" s="754"/>
      <c r="AH49" s="754"/>
      <c r="AI49" s="754"/>
      <c r="AJ49" s="754"/>
      <c r="AK49" s="756" t="s">
        <v>86</v>
      </c>
      <c r="AL49" s="758" t="s">
        <v>87</v>
      </c>
      <c r="AM49" s="759" t="s">
        <v>88</v>
      </c>
    </row>
    <row r="50" spans="1:39">
      <c r="A50" s="745"/>
      <c r="B50" s="777"/>
      <c r="C50" s="746"/>
      <c r="D50" s="747"/>
      <c r="E50" s="35">
        <f t="shared" si="16"/>
        <v>2025</v>
      </c>
      <c r="F50" s="35">
        <f t="shared" si="26"/>
        <v>130606.10768</v>
      </c>
      <c r="G50" s="35">
        <f t="shared" si="16"/>
        <v>130606.10768</v>
      </c>
      <c r="H50" s="35">
        <f t="shared" si="16"/>
        <v>0</v>
      </c>
      <c r="I50" s="35">
        <f t="shared" si="16"/>
        <v>0</v>
      </c>
      <c r="J50" s="35">
        <f t="shared" si="16"/>
        <v>0</v>
      </c>
      <c r="K50" s="749"/>
      <c r="L50" s="749"/>
      <c r="M50" s="749"/>
      <c r="N50" s="751"/>
      <c r="O50" s="751"/>
      <c r="P50" s="751"/>
      <c r="Q50" s="751"/>
      <c r="R50" s="751"/>
      <c r="S50" s="751"/>
      <c r="T50" s="751"/>
      <c r="U50" s="749"/>
      <c r="V50" s="749"/>
      <c r="W50" s="745"/>
      <c r="X50" s="749"/>
      <c r="Y50" s="755"/>
      <c r="Z50" s="755"/>
      <c r="AA50" s="755"/>
      <c r="AB50" s="755"/>
      <c r="AC50" s="755"/>
      <c r="AD50" s="755"/>
      <c r="AE50" s="755"/>
      <c r="AF50" s="755"/>
      <c r="AG50" s="755"/>
      <c r="AH50" s="755"/>
      <c r="AI50" s="755"/>
      <c r="AJ50" s="755"/>
      <c r="AK50" s="757"/>
      <c r="AL50" s="758"/>
      <c r="AM50" s="759"/>
    </row>
    <row r="51" spans="1:39">
      <c r="A51" s="745"/>
      <c r="B51" s="777"/>
      <c r="C51" s="746"/>
      <c r="D51" s="747"/>
      <c r="E51" s="35">
        <f t="shared" si="16"/>
        <v>2026</v>
      </c>
      <c r="F51" s="35">
        <f t="shared" si="16"/>
        <v>130785.38415</v>
      </c>
      <c r="G51" s="35">
        <f t="shared" si="16"/>
        <v>130785.38415</v>
      </c>
      <c r="H51" s="35">
        <f t="shared" si="16"/>
        <v>0</v>
      </c>
      <c r="I51" s="35">
        <f t="shared" si="16"/>
        <v>0</v>
      </c>
      <c r="J51" s="35">
        <f t="shared" si="16"/>
        <v>0</v>
      </c>
      <c r="K51" s="749"/>
      <c r="L51" s="749"/>
      <c r="M51" s="749"/>
      <c r="N51" s="751"/>
      <c r="O51" s="751"/>
      <c r="P51" s="751"/>
      <c r="Q51" s="751"/>
      <c r="R51" s="751"/>
      <c r="S51" s="751"/>
      <c r="T51" s="751"/>
      <c r="U51" s="749"/>
      <c r="V51" s="749"/>
      <c r="W51" s="745"/>
      <c r="X51" s="749"/>
      <c r="Y51" s="755"/>
      <c r="Z51" s="755"/>
      <c r="AA51" s="755"/>
      <c r="AB51" s="755"/>
      <c r="AC51" s="755"/>
      <c r="AD51" s="755"/>
      <c r="AE51" s="755"/>
      <c r="AF51" s="755"/>
      <c r="AG51" s="755"/>
      <c r="AH51" s="755"/>
      <c r="AI51" s="755"/>
      <c r="AJ51" s="755"/>
      <c r="AK51" s="757"/>
      <c r="AL51" s="758"/>
      <c r="AM51" s="759"/>
    </row>
    <row r="52" spans="1:39">
      <c r="A52" s="745"/>
      <c r="B52" s="777"/>
      <c r="C52" s="746"/>
      <c r="D52" s="747"/>
      <c r="E52" s="35">
        <f t="shared" si="16"/>
        <v>2027</v>
      </c>
      <c r="F52" s="35">
        <f t="shared" si="16"/>
        <v>0</v>
      </c>
      <c r="G52" s="35">
        <f t="shared" si="16"/>
        <v>0</v>
      </c>
      <c r="H52" s="35">
        <f t="shared" si="16"/>
        <v>0</v>
      </c>
      <c r="I52" s="35">
        <f t="shared" si="16"/>
        <v>0</v>
      </c>
      <c r="J52" s="35">
        <f t="shared" si="16"/>
        <v>0</v>
      </c>
      <c r="K52" s="749"/>
      <c r="L52" s="749"/>
      <c r="M52" s="749"/>
      <c r="N52" s="751"/>
      <c r="O52" s="751"/>
      <c r="P52" s="751"/>
      <c r="Q52" s="751"/>
      <c r="R52" s="751"/>
      <c r="S52" s="751"/>
      <c r="T52" s="751"/>
      <c r="U52" s="749"/>
      <c r="V52" s="749"/>
      <c r="W52" s="745"/>
      <c r="X52" s="749"/>
      <c r="Y52" s="755"/>
      <c r="Z52" s="755"/>
      <c r="AA52" s="755"/>
      <c r="AB52" s="755"/>
      <c r="AC52" s="755"/>
      <c r="AD52" s="755"/>
      <c r="AE52" s="755"/>
      <c r="AF52" s="755"/>
      <c r="AG52" s="755"/>
      <c r="AH52" s="755"/>
      <c r="AI52" s="755"/>
      <c r="AJ52" s="755"/>
      <c r="AK52" s="757"/>
      <c r="AL52" s="758"/>
      <c r="AM52" s="759"/>
    </row>
    <row r="53" spans="1:39">
      <c r="A53" s="822" t="s">
        <v>89</v>
      </c>
      <c r="B53" s="813" t="s">
        <v>90</v>
      </c>
      <c r="C53" s="814"/>
      <c r="D53" s="815"/>
      <c r="E53" s="24" t="s">
        <v>34</v>
      </c>
      <c r="F53" s="20">
        <f t="shared" si="0"/>
        <v>62382.855490000002</v>
      </c>
      <c r="G53" s="25">
        <f>SUM(G54:G56)</f>
        <v>62382.855490000002</v>
      </c>
      <c r="H53" s="25">
        <f>SUM(H54:H56)</f>
        <v>0</v>
      </c>
      <c r="I53" s="25">
        <f>SUM(I54:I56)</f>
        <v>0</v>
      </c>
      <c r="J53" s="26">
        <f>SUM(J54:J56)</f>
        <v>0</v>
      </c>
      <c r="K53" s="754"/>
      <c r="L53" s="754"/>
      <c r="M53" s="754"/>
      <c r="N53" s="754"/>
      <c r="O53" s="754"/>
      <c r="P53" s="754"/>
      <c r="Q53" s="754"/>
      <c r="R53" s="754"/>
      <c r="S53" s="754"/>
      <c r="T53" s="754"/>
      <c r="U53" s="754"/>
      <c r="V53" s="754"/>
      <c r="W53" s="754"/>
      <c r="X53" s="754"/>
      <c r="Y53" s="754"/>
      <c r="Z53" s="754"/>
      <c r="AA53" s="754"/>
      <c r="AB53" s="754"/>
      <c r="AC53" s="754"/>
      <c r="AD53" s="754"/>
      <c r="AE53" s="754"/>
      <c r="AF53" s="754"/>
      <c r="AG53" s="754"/>
      <c r="AH53" s="754"/>
      <c r="AI53" s="754"/>
      <c r="AJ53" s="754"/>
    </row>
    <row r="54" spans="1:39">
      <c r="A54" s="823"/>
      <c r="B54" s="816"/>
      <c r="C54" s="817"/>
      <c r="D54" s="818"/>
      <c r="E54" s="24">
        <v>2025</v>
      </c>
      <c r="F54" s="20">
        <f t="shared" si="0"/>
        <v>31165.029109999999</v>
      </c>
      <c r="G54" s="38">
        <v>31165.029109999999</v>
      </c>
      <c r="H54" s="38">
        <v>0</v>
      </c>
      <c r="I54" s="38">
        <v>0</v>
      </c>
      <c r="J54" s="39">
        <v>0</v>
      </c>
      <c r="K54" s="755"/>
      <c r="L54" s="755"/>
      <c r="M54" s="755"/>
      <c r="N54" s="755"/>
      <c r="O54" s="755"/>
      <c r="P54" s="755"/>
      <c r="Q54" s="755"/>
      <c r="R54" s="755"/>
      <c r="S54" s="755"/>
      <c r="T54" s="755"/>
      <c r="U54" s="755"/>
      <c r="V54" s="755"/>
      <c r="W54" s="755"/>
      <c r="X54" s="755"/>
      <c r="Y54" s="755"/>
      <c r="Z54" s="755"/>
      <c r="AA54" s="755"/>
      <c r="AB54" s="755"/>
      <c r="AC54" s="755"/>
      <c r="AD54" s="755"/>
      <c r="AE54" s="755"/>
      <c r="AF54" s="755"/>
      <c r="AG54" s="755"/>
      <c r="AH54" s="755"/>
      <c r="AI54" s="755"/>
      <c r="AJ54" s="755"/>
    </row>
    <row r="55" spans="1:39">
      <c r="A55" s="823"/>
      <c r="B55" s="816"/>
      <c r="C55" s="817"/>
      <c r="D55" s="818"/>
      <c r="E55" s="24">
        <v>2026</v>
      </c>
      <c r="F55" s="20">
        <f t="shared" si="0"/>
        <v>31217.826379999999</v>
      </c>
      <c r="G55" s="38">
        <v>31217.826379999999</v>
      </c>
      <c r="H55" s="38">
        <v>0</v>
      </c>
      <c r="I55" s="38">
        <v>0</v>
      </c>
      <c r="J55" s="39">
        <v>0</v>
      </c>
      <c r="K55" s="755"/>
      <c r="L55" s="755"/>
      <c r="M55" s="755"/>
      <c r="N55" s="755"/>
      <c r="O55" s="755"/>
      <c r="P55" s="755"/>
      <c r="Q55" s="755"/>
      <c r="R55" s="755"/>
      <c r="S55" s="755"/>
      <c r="T55" s="755"/>
      <c r="U55" s="755"/>
      <c r="V55" s="755"/>
      <c r="W55" s="755"/>
      <c r="X55" s="755"/>
      <c r="Y55" s="755"/>
      <c r="Z55" s="755"/>
      <c r="AA55" s="755"/>
      <c r="AB55" s="755"/>
      <c r="AC55" s="755"/>
      <c r="AD55" s="755"/>
      <c r="AE55" s="755"/>
      <c r="AF55" s="755"/>
      <c r="AG55" s="755"/>
      <c r="AH55" s="755"/>
      <c r="AI55" s="755"/>
      <c r="AJ55" s="755"/>
    </row>
    <row r="56" spans="1:39">
      <c r="A56" s="824"/>
      <c r="B56" s="819"/>
      <c r="C56" s="820"/>
      <c r="D56" s="821"/>
      <c r="E56" s="24">
        <v>2027</v>
      </c>
      <c r="F56" s="20">
        <f t="shared" si="0"/>
        <v>0</v>
      </c>
      <c r="G56" s="38">
        <v>0</v>
      </c>
      <c r="H56" s="38">
        <v>0</v>
      </c>
      <c r="I56" s="38">
        <v>0</v>
      </c>
      <c r="J56" s="39">
        <v>0</v>
      </c>
      <c r="K56" s="755"/>
      <c r="L56" s="755"/>
      <c r="M56" s="755"/>
      <c r="N56" s="755"/>
      <c r="O56" s="755"/>
      <c r="P56" s="755"/>
      <c r="Q56" s="755"/>
      <c r="R56" s="755"/>
      <c r="S56" s="755"/>
      <c r="T56" s="755"/>
      <c r="U56" s="755"/>
      <c r="V56" s="755"/>
      <c r="W56" s="755"/>
      <c r="X56" s="755"/>
      <c r="Y56" s="755"/>
      <c r="Z56" s="755"/>
      <c r="AA56" s="755"/>
      <c r="AB56" s="755"/>
      <c r="AC56" s="755"/>
      <c r="AD56" s="755"/>
      <c r="AE56" s="755"/>
      <c r="AF56" s="755"/>
      <c r="AG56" s="755"/>
      <c r="AH56" s="755"/>
      <c r="AI56" s="755"/>
      <c r="AJ56" s="755"/>
    </row>
    <row r="57" spans="1:39">
      <c r="A57" s="822" t="s">
        <v>91</v>
      </c>
      <c r="B57" s="813" t="s">
        <v>92</v>
      </c>
      <c r="C57" s="814"/>
      <c r="D57" s="815"/>
      <c r="E57" s="24" t="s">
        <v>34</v>
      </c>
      <c r="F57" s="20">
        <f t="shared" ref="F57:F60" si="27">SUM(G57:J57)</f>
        <v>199008.63634</v>
      </c>
      <c r="G57" s="25">
        <f>SUM(G58:G60)</f>
        <v>199008.63634</v>
      </c>
      <c r="H57" s="25">
        <f>SUM(H58:H60)</f>
        <v>0</v>
      </c>
      <c r="I57" s="25">
        <f>SUM(I58:I60)</f>
        <v>0</v>
      </c>
      <c r="J57" s="26">
        <f>SUM(J58:J60)</f>
        <v>0</v>
      </c>
      <c r="K57" s="754"/>
      <c r="L57" s="754"/>
      <c r="M57" s="754"/>
      <c r="N57" s="754"/>
      <c r="O57" s="754"/>
      <c r="P57" s="754"/>
      <c r="Q57" s="754"/>
      <c r="R57" s="754"/>
      <c r="S57" s="754"/>
      <c r="T57" s="754"/>
      <c r="U57" s="754"/>
      <c r="V57" s="754"/>
      <c r="W57" s="754"/>
      <c r="X57" s="754"/>
      <c r="Y57" s="754"/>
      <c r="Z57" s="754"/>
      <c r="AA57" s="754"/>
      <c r="AB57" s="754"/>
      <c r="AC57" s="754"/>
      <c r="AD57" s="754"/>
      <c r="AE57" s="754"/>
      <c r="AF57" s="754"/>
      <c r="AG57" s="754"/>
      <c r="AH57" s="754"/>
      <c r="AI57" s="754"/>
      <c r="AJ57" s="754"/>
    </row>
    <row r="58" spans="1:39">
      <c r="A58" s="823"/>
      <c r="B58" s="816"/>
      <c r="C58" s="817"/>
      <c r="D58" s="818"/>
      <c r="E58" s="24">
        <v>2025</v>
      </c>
      <c r="F58" s="20">
        <f t="shared" si="27"/>
        <v>99441.078569999998</v>
      </c>
      <c r="G58" s="38">
        <v>99441.078569999998</v>
      </c>
      <c r="H58" s="38">
        <v>0</v>
      </c>
      <c r="I58" s="38">
        <v>0</v>
      </c>
      <c r="J58" s="39">
        <v>0</v>
      </c>
      <c r="K58" s="755"/>
      <c r="L58" s="755"/>
      <c r="M58" s="755"/>
      <c r="N58" s="755"/>
      <c r="O58" s="755"/>
      <c r="P58" s="755"/>
      <c r="Q58" s="755"/>
      <c r="R58" s="755"/>
      <c r="S58" s="755"/>
      <c r="T58" s="755"/>
      <c r="U58" s="755"/>
      <c r="V58" s="755"/>
      <c r="W58" s="755"/>
      <c r="X58" s="755"/>
      <c r="Y58" s="755"/>
      <c r="Z58" s="755"/>
      <c r="AA58" s="755"/>
      <c r="AB58" s="755"/>
      <c r="AC58" s="755"/>
      <c r="AD58" s="755"/>
      <c r="AE58" s="755"/>
      <c r="AF58" s="755"/>
      <c r="AG58" s="755"/>
      <c r="AH58" s="755"/>
      <c r="AI58" s="755"/>
      <c r="AJ58" s="755"/>
    </row>
    <row r="59" spans="1:39">
      <c r="A59" s="823"/>
      <c r="B59" s="816"/>
      <c r="C59" s="817"/>
      <c r="D59" s="818"/>
      <c r="E59" s="24">
        <v>2026</v>
      </c>
      <c r="F59" s="20">
        <f t="shared" si="27"/>
        <v>99567.557769999999</v>
      </c>
      <c r="G59" s="38">
        <v>99567.557769999999</v>
      </c>
      <c r="H59" s="38">
        <v>0</v>
      </c>
      <c r="I59" s="38">
        <v>0</v>
      </c>
      <c r="J59" s="39">
        <v>0</v>
      </c>
      <c r="K59" s="755"/>
      <c r="L59" s="755"/>
      <c r="M59" s="755"/>
      <c r="N59" s="755"/>
      <c r="O59" s="755"/>
      <c r="P59" s="755"/>
      <c r="Q59" s="755"/>
      <c r="R59" s="755"/>
      <c r="S59" s="755"/>
      <c r="T59" s="755"/>
      <c r="U59" s="755"/>
      <c r="V59" s="755"/>
      <c r="W59" s="755"/>
      <c r="X59" s="755"/>
      <c r="Y59" s="755"/>
      <c r="Z59" s="755"/>
      <c r="AA59" s="755"/>
      <c r="AB59" s="755"/>
      <c r="AC59" s="755"/>
      <c r="AD59" s="755"/>
      <c r="AE59" s="755"/>
      <c r="AF59" s="755"/>
      <c r="AG59" s="755"/>
      <c r="AH59" s="755"/>
      <c r="AI59" s="755"/>
      <c r="AJ59" s="755"/>
    </row>
    <row r="60" spans="1:39">
      <c r="A60" s="824"/>
      <c r="B60" s="819"/>
      <c r="C60" s="820"/>
      <c r="D60" s="821"/>
      <c r="E60" s="24">
        <v>2027</v>
      </c>
      <c r="F60" s="20">
        <f t="shared" si="27"/>
        <v>0</v>
      </c>
      <c r="G60" s="38">
        <v>0</v>
      </c>
      <c r="H60" s="38">
        <v>0</v>
      </c>
      <c r="I60" s="38">
        <v>0</v>
      </c>
      <c r="J60" s="39">
        <v>0</v>
      </c>
      <c r="K60" s="755"/>
      <c r="L60" s="755"/>
      <c r="M60" s="755"/>
      <c r="N60" s="755"/>
      <c r="O60" s="755"/>
      <c r="P60" s="755"/>
      <c r="Q60" s="755"/>
      <c r="R60" s="755"/>
      <c r="S60" s="755"/>
      <c r="T60" s="755"/>
      <c r="U60" s="755"/>
      <c r="V60" s="755"/>
      <c r="W60" s="755"/>
      <c r="X60" s="755"/>
      <c r="Y60" s="755"/>
      <c r="Z60" s="755"/>
      <c r="AA60" s="755"/>
      <c r="AB60" s="755"/>
      <c r="AC60" s="755"/>
      <c r="AD60" s="755"/>
      <c r="AE60" s="755"/>
      <c r="AF60" s="755"/>
      <c r="AG60" s="755"/>
      <c r="AH60" s="755"/>
      <c r="AI60" s="755"/>
      <c r="AJ60" s="755"/>
    </row>
    <row r="61" spans="1:39" ht="15.75" customHeight="1">
      <c r="A61" s="825" t="s">
        <v>93</v>
      </c>
      <c r="B61" s="748" t="s">
        <v>94</v>
      </c>
      <c r="C61" s="769" t="s">
        <v>95</v>
      </c>
      <c r="D61" s="772" t="e">
        <f>#REF!</f>
        <v>#REF!</v>
      </c>
      <c r="E61" s="19" t="s">
        <v>34</v>
      </c>
      <c r="F61" s="20">
        <f t="shared" si="0"/>
        <v>2888.116</v>
      </c>
      <c r="G61" s="20">
        <f>SUM(G62:G64)</f>
        <v>2888.116</v>
      </c>
      <c r="H61" s="20">
        <f>SUM(H62:H64)</f>
        <v>0</v>
      </c>
      <c r="I61" s="20">
        <f>SUM(I62:I64)</f>
        <v>0</v>
      </c>
      <c r="J61" s="21">
        <f>SUM(J62:J64)</f>
        <v>0</v>
      </c>
      <c r="K61" s="772" t="e">
        <f>#REF!</f>
        <v>#REF!</v>
      </c>
      <c r="L61" s="772" t="e">
        <f>#REF!</f>
        <v>#REF!</v>
      </c>
      <c r="M61" s="772" t="e">
        <f>#REF!</f>
        <v>#REF!</v>
      </c>
      <c r="N61" s="772" t="e">
        <f>#REF!</f>
        <v>#REF!</v>
      </c>
      <c r="O61" s="772" t="e">
        <f>#REF!</f>
        <v>#REF!</v>
      </c>
      <c r="P61" s="772" t="e">
        <f>#REF!</f>
        <v>#REF!</v>
      </c>
      <c r="Q61" s="772" t="e">
        <f>#REF!</f>
        <v>#REF!</v>
      </c>
      <c r="R61" s="772" t="e">
        <f>#REF!</f>
        <v>#REF!</v>
      </c>
      <c r="S61" s="772" t="e">
        <f>#REF!</f>
        <v>#REF!</v>
      </c>
      <c r="T61" s="772" t="e">
        <f>#REF!</f>
        <v>#REF!</v>
      </c>
      <c r="U61" s="772" t="e">
        <f>#REF!</f>
        <v>#REF!</v>
      </c>
      <c r="V61" s="772" t="e">
        <f>#REF!</f>
        <v>#REF!</v>
      </c>
      <c r="W61" s="772" t="e">
        <f>#REF!</f>
        <v>#REF!</v>
      </c>
      <c r="X61" s="772" t="e">
        <f>#REF!</f>
        <v>#REF!</v>
      </c>
      <c r="Y61" s="772" t="e">
        <f>#REF!</f>
        <v>#REF!</v>
      </c>
      <c r="Z61" s="772" t="e">
        <f>#REF!</f>
        <v>#REF!</v>
      </c>
      <c r="AA61" s="772" t="e">
        <f>#REF!</f>
        <v>#REF!</v>
      </c>
      <c r="AB61" s="772" t="e">
        <f>#REF!</f>
        <v>#REF!</v>
      </c>
      <c r="AC61" s="772" t="e">
        <f>#REF!</f>
        <v>#REF!</v>
      </c>
      <c r="AD61" s="772" t="e">
        <f>#REF!</f>
        <v>#REF!</v>
      </c>
      <c r="AE61" s="772" t="e">
        <f>#REF!</f>
        <v>#REF!</v>
      </c>
      <c r="AF61" s="772" t="e">
        <f>#REF!</f>
        <v>#REF!</v>
      </c>
      <c r="AG61" s="772" t="e">
        <f>#REF!</f>
        <v>#REF!</v>
      </c>
      <c r="AH61" s="772" t="e">
        <f>#REF!</f>
        <v>#REF!</v>
      </c>
      <c r="AI61" s="772" t="e">
        <f>#REF!</f>
        <v>#REF!</v>
      </c>
      <c r="AJ61" s="22"/>
    </row>
    <row r="62" spans="1:39">
      <c r="A62" s="826"/>
      <c r="B62" s="749"/>
      <c r="C62" s="770"/>
      <c r="D62" s="772"/>
      <c r="E62" s="19">
        <v>2025</v>
      </c>
      <c r="F62" s="20">
        <f t="shared" si="0"/>
        <v>1444.058</v>
      </c>
      <c r="G62" s="20">
        <f t="shared" ref="G62:J64" si="28">G70</f>
        <v>1444.058</v>
      </c>
      <c r="H62" s="20">
        <f t="shared" ref="H62:J62" si="29">H70</f>
        <v>0</v>
      </c>
      <c r="I62" s="20">
        <f t="shared" si="29"/>
        <v>0</v>
      </c>
      <c r="J62" s="21">
        <f t="shared" si="29"/>
        <v>0</v>
      </c>
      <c r="K62" s="772"/>
      <c r="L62" s="772"/>
      <c r="M62" s="772"/>
      <c r="N62" s="772"/>
      <c r="O62" s="772"/>
      <c r="P62" s="772"/>
      <c r="Q62" s="772"/>
      <c r="R62" s="772"/>
      <c r="S62" s="772"/>
      <c r="T62" s="772"/>
      <c r="U62" s="772"/>
      <c r="V62" s="772"/>
      <c r="W62" s="772"/>
      <c r="X62" s="772"/>
      <c r="Y62" s="772"/>
      <c r="Z62" s="772"/>
      <c r="AA62" s="772"/>
      <c r="AB62" s="772"/>
      <c r="AC62" s="772"/>
      <c r="AD62" s="772"/>
      <c r="AE62" s="772"/>
      <c r="AF62" s="772"/>
      <c r="AG62" s="772"/>
      <c r="AH62" s="772"/>
      <c r="AI62" s="772"/>
      <c r="AJ62" s="22"/>
    </row>
    <row r="63" spans="1:39">
      <c r="A63" s="826"/>
      <c r="B63" s="749"/>
      <c r="C63" s="770"/>
      <c r="D63" s="772"/>
      <c r="E63" s="19">
        <v>2026</v>
      </c>
      <c r="F63" s="20">
        <f t="shared" si="0"/>
        <v>1444.058</v>
      </c>
      <c r="G63" s="20">
        <f t="shared" si="28"/>
        <v>1444.058</v>
      </c>
      <c r="H63" s="20">
        <f t="shared" si="28"/>
        <v>0</v>
      </c>
      <c r="I63" s="20">
        <f t="shared" si="28"/>
        <v>0</v>
      </c>
      <c r="J63" s="21">
        <f t="shared" si="28"/>
        <v>0</v>
      </c>
      <c r="K63" s="772"/>
      <c r="L63" s="772"/>
      <c r="M63" s="772"/>
      <c r="N63" s="772"/>
      <c r="O63" s="772"/>
      <c r="P63" s="772"/>
      <c r="Q63" s="772"/>
      <c r="R63" s="772"/>
      <c r="S63" s="772"/>
      <c r="T63" s="772"/>
      <c r="U63" s="772"/>
      <c r="V63" s="772"/>
      <c r="W63" s="772"/>
      <c r="X63" s="772"/>
      <c r="Y63" s="772"/>
      <c r="Z63" s="772"/>
      <c r="AA63" s="772"/>
      <c r="AB63" s="772"/>
      <c r="AC63" s="772"/>
      <c r="AD63" s="772"/>
      <c r="AE63" s="772"/>
      <c r="AF63" s="772"/>
      <c r="AG63" s="772"/>
      <c r="AH63" s="772"/>
      <c r="AI63" s="772"/>
      <c r="AJ63" s="22"/>
    </row>
    <row r="64" spans="1:39" ht="77.25" customHeight="1">
      <c r="A64" s="827"/>
      <c r="B64" s="828"/>
      <c r="C64" s="771"/>
      <c r="D64" s="36" t="e">
        <f>#REF!</f>
        <v>#REF!</v>
      </c>
      <c r="E64" s="19">
        <v>2027</v>
      </c>
      <c r="F64" s="20">
        <f t="shared" si="0"/>
        <v>0</v>
      </c>
      <c r="G64" s="20">
        <f t="shared" si="28"/>
        <v>0</v>
      </c>
      <c r="H64" s="20">
        <f t="shared" si="28"/>
        <v>0</v>
      </c>
      <c r="I64" s="20">
        <f t="shared" si="28"/>
        <v>0</v>
      </c>
      <c r="J64" s="21">
        <f t="shared" si="28"/>
        <v>0</v>
      </c>
      <c r="K64" s="36" t="e">
        <f>#REF!</f>
        <v>#REF!</v>
      </c>
      <c r="L64" s="36" t="e">
        <f>#REF!</f>
        <v>#REF!</v>
      </c>
      <c r="M64" s="36" t="e">
        <f>#REF!</f>
        <v>#REF!</v>
      </c>
      <c r="N64" s="36" t="e">
        <f>#REF!</f>
        <v>#REF!</v>
      </c>
      <c r="O64" s="36" t="e">
        <f>#REF!</f>
        <v>#REF!</v>
      </c>
      <c r="P64" s="36" t="e">
        <f>#REF!</f>
        <v>#REF!</v>
      </c>
      <c r="Q64" s="36" t="e">
        <f>#REF!</f>
        <v>#REF!</v>
      </c>
      <c r="R64" s="36" t="e">
        <f>#REF!</f>
        <v>#REF!</v>
      </c>
      <c r="S64" s="36" t="e">
        <f>#REF!</f>
        <v>#REF!</v>
      </c>
      <c r="T64" s="36" t="e">
        <f>#REF!</f>
        <v>#REF!</v>
      </c>
      <c r="U64" s="36" t="e">
        <f>#REF!</f>
        <v>#REF!</v>
      </c>
      <c r="V64" s="36" t="e">
        <f>#REF!</f>
        <v>#REF!</v>
      </c>
      <c r="W64" s="36" t="e">
        <f>#REF!</f>
        <v>#REF!</v>
      </c>
      <c r="X64" s="36" t="e">
        <f>#REF!</f>
        <v>#REF!</v>
      </c>
      <c r="Y64" s="36" t="e">
        <f>#REF!</f>
        <v>#REF!</v>
      </c>
      <c r="Z64" s="36" t="e">
        <f>#REF!</f>
        <v>#REF!</v>
      </c>
      <c r="AA64" s="36" t="e">
        <f>#REF!</f>
        <v>#REF!</v>
      </c>
      <c r="AB64" s="36" t="e">
        <f>#REF!</f>
        <v>#REF!</v>
      </c>
      <c r="AC64" s="36" t="e">
        <f>#REF!</f>
        <v>#REF!</v>
      </c>
      <c r="AD64" s="36" t="e">
        <f>#REF!</f>
        <v>#REF!</v>
      </c>
      <c r="AE64" s="36" t="e">
        <f>#REF!</f>
        <v>#REF!</v>
      </c>
      <c r="AF64" s="36" t="e">
        <f>#REF!</f>
        <v>#REF!</v>
      </c>
      <c r="AG64" s="36" t="e">
        <f>#REF!</f>
        <v>#REF!</v>
      </c>
      <c r="AH64" s="36" t="e">
        <f>#REF!</f>
        <v>#REF!</v>
      </c>
      <c r="AI64" s="36" t="e">
        <f>#REF!</f>
        <v>#REF!</v>
      </c>
      <c r="AJ64" s="22"/>
    </row>
    <row r="65" spans="1:39" ht="15.75" customHeight="1">
      <c r="A65" s="745" t="s">
        <v>66</v>
      </c>
      <c r="B65" s="747" t="s">
        <v>96</v>
      </c>
      <c r="C65" s="746">
        <v>2025</v>
      </c>
      <c r="D65" s="747">
        <v>2026</v>
      </c>
      <c r="E65" s="35" t="str">
        <f t="shared" si="16"/>
        <v>Всего</v>
      </c>
      <c r="F65" s="35">
        <f t="shared" ref="F65:J65" si="30">F61</f>
        <v>2888.116</v>
      </c>
      <c r="G65" s="35">
        <f t="shared" si="30"/>
        <v>2888.116</v>
      </c>
      <c r="H65" s="35">
        <f t="shared" si="30"/>
        <v>0</v>
      </c>
      <c r="I65" s="35">
        <f t="shared" si="30"/>
        <v>0</v>
      </c>
      <c r="J65" s="35">
        <f t="shared" si="30"/>
        <v>0</v>
      </c>
      <c r="K65" s="748"/>
      <c r="L65" s="748"/>
      <c r="M65" s="748" t="s">
        <v>68</v>
      </c>
      <c r="N65" s="750"/>
      <c r="O65" s="750"/>
      <c r="P65" s="750"/>
      <c r="Q65" s="750"/>
      <c r="R65" s="750"/>
      <c r="S65" s="750"/>
      <c r="T65" s="750"/>
      <c r="U65" s="748" t="s">
        <v>5</v>
      </c>
      <c r="V65" s="748"/>
      <c r="W65" s="745" t="s">
        <v>69</v>
      </c>
      <c r="X65" s="748" t="e">
        <f>X61</f>
        <v>#REF!</v>
      </c>
      <c r="Y65" s="754"/>
      <c r="Z65" s="754"/>
      <c r="AA65" s="754"/>
      <c r="AB65" s="754"/>
      <c r="AC65" s="754"/>
      <c r="AD65" s="754"/>
      <c r="AE65" s="754"/>
      <c r="AF65" s="754"/>
      <c r="AG65" s="754"/>
      <c r="AH65" s="754"/>
      <c r="AI65" s="754"/>
      <c r="AJ65" s="754"/>
      <c r="AK65" s="756" t="s">
        <v>86</v>
      </c>
      <c r="AL65" s="758" t="s">
        <v>87</v>
      </c>
      <c r="AM65" s="759" t="s">
        <v>97</v>
      </c>
    </row>
    <row r="66" spans="1:39">
      <c r="A66" s="745"/>
      <c r="B66" s="747"/>
      <c r="C66" s="746"/>
      <c r="D66" s="747"/>
      <c r="E66" s="35">
        <f t="shared" si="16"/>
        <v>2025</v>
      </c>
      <c r="F66" s="35">
        <f t="shared" si="16"/>
        <v>1444.058</v>
      </c>
      <c r="G66" s="35">
        <f>G62</f>
        <v>1444.058</v>
      </c>
      <c r="H66" s="35">
        <f t="shared" si="16"/>
        <v>0</v>
      </c>
      <c r="I66" s="35">
        <f t="shared" si="16"/>
        <v>0</v>
      </c>
      <c r="J66" s="35">
        <f t="shared" si="16"/>
        <v>0</v>
      </c>
      <c r="K66" s="749"/>
      <c r="L66" s="749"/>
      <c r="M66" s="749"/>
      <c r="N66" s="751"/>
      <c r="O66" s="751"/>
      <c r="P66" s="751"/>
      <c r="Q66" s="751"/>
      <c r="R66" s="751"/>
      <c r="S66" s="751"/>
      <c r="T66" s="751"/>
      <c r="U66" s="749"/>
      <c r="V66" s="749"/>
      <c r="W66" s="745"/>
      <c r="X66" s="749"/>
      <c r="Y66" s="755"/>
      <c r="Z66" s="755"/>
      <c r="AA66" s="755"/>
      <c r="AB66" s="755"/>
      <c r="AC66" s="755"/>
      <c r="AD66" s="755"/>
      <c r="AE66" s="755"/>
      <c r="AF66" s="755"/>
      <c r="AG66" s="755"/>
      <c r="AH66" s="755"/>
      <c r="AI66" s="755"/>
      <c r="AJ66" s="755"/>
      <c r="AK66" s="757"/>
      <c r="AL66" s="758"/>
      <c r="AM66" s="759"/>
    </row>
    <row r="67" spans="1:39">
      <c r="A67" s="745"/>
      <c r="B67" s="747"/>
      <c r="C67" s="746"/>
      <c r="D67" s="747"/>
      <c r="E67" s="35">
        <f t="shared" si="16"/>
        <v>2026</v>
      </c>
      <c r="F67" s="35">
        <f t="shared" si="16"/>
        <v>1444.058</v>
      </c>
      <c r="G67" s="35">
        <f t="shared" si="16"/>
        <v>1444.058</v>
      </c>
      <c r="H67" s="35">
        <f t="shared" si="16"/>
        <v>0</v>
      </c>
      <c r="I67" s="35">
        <f t="shared" si="16"/>
        <v>0</v>
      </c>
      <c r="J67" s="35">
        <f t="shared" si="16"/>
        <v>0</v>
      </c>
      <c r="K67" s="749"/>
      <c r="L67" s="749"/>
      <c r="M67" s="749"/>
      <c r="N67" s="751"/>
      <c r="O67" s="751"/>
      <c r="P67" s="751"/>
      <c r="Q67" s="751"/>
      <c r="R67" s="751"/>
      <c r="S67" s="751"/>
      <c r="T67" s="751"/>
      <c r="U67" s="749"/>
      <c r="V67" s="749"/>
      <c r="W67" s="745"/>
      <c r="X67" s="749"/>
      <c r="Y67" s="755"/>
      <c r="Z67" s="755"/>
      <c r="AA67" s="755"/>
      <c r="AB67" s="755"/>
      <c r="AC67" s="755"/>
      <c r="AD67" s="755"/>
      <c r="AE67" s="755"/>
      <c r="AF67" s="755"/>
      <c r="AG67" s="755"/>
      <c r="AH67" s="755"/>
      <c r="AI67" s="755"/>
      <c r="AJ67" s="755"/>
      <c r="AK67" s="757"/>
      <c r="AL67" s="758"/>
      <c r="AM67" s="759"/>
    </row>
    <row r="68" spans="1:39" ht="74.25" customHeight="1">
      <c r="A68" s="745"/>
      <c r="B68" s="747"/>
      <c r="C68" s="746"/>
      <c r="D68" s="747"/>
      <c r="E68" s="35">
        <f t="shared" si="16"/>
        <v>2027</v>
      </c>
      <c r="F68" s="35">
        <f t="shared" si="16"/>
        <v>0</v>
      </c>
      <c r="G68" s="35">
        <f t="shared" si="16"/>
        <v>0</v>
      </c>
      <c r="H68" s="35">
        <f t="shared" si="16"/>
        <v>0</v>
      </c>
      <c r="I68" s="35">
        <f t="shared" si="16"/>
        <v>0</v>
      </c>
      <c r="J68" s="35">
        <f t="shared" si="16"/>
        <v>0</v>
      </c>
      <c r="K68" s="749"/>
      <c r="L68" s="749"/>
      <c r="M68" s="749"/>
      <c r="N68" s="751"/>
      <c r="O68" s="751"/>
      <c r="P68" s="751"/>
      <c r="Q68" s="751"/>
      <c r="R68" s="751"/>
      <c r="S68" s="751"/>
      <c r="T68" s="751"/>
      <c r="U68" s="749"/>
      <c r="V68" s="749"/>
      <c r="W68" s="745"/>
      <c r="X68" s="749"/>
      <c r="Y68" s="755"/>
      <c r="Z68" s="755"/>
      <c r="AA68" s="755"/>
      <c r="AB68" s="755"/>
      <c r="AC68" s="755"/>
      <c r="AD68" s="755"/>
      <c r="AE68" s="755"/>
      <c r="AF68" s="755"/>
      <c r="AG68" s="755"/>
      <c r="AH68" s="755"/>
      <c r="AI68" s="755"/>
      <c r="AJ68" s="755"/>
      <c r="AK68" s="757"/>
      <c r="AL68" s="758"/>
      <c r="AM68" s="759"/>
    </row>
    <row r="69" spans="1:39" ht="15.75" customHeight="1">
      <c r="A69" s="822" t="s">
        <v>98</v>
      </c>
      <c r="B69" s="813" t="s">
        <v>99</v>
      </c>
      <c r="C69" s="814"/>
      <c r="D69" s="815"/>
      <c r="E69" s="24" t="s">
        <v>34</v>
      </c>
      <c r="F69" s="25">
        <f t="shared" ref="F69:F89" si="31">SUM(G69:J69)</f>
        <v>2888.116</v>
      </c>
      <c r="G69" s="25">
        <f>SUM(G70:G72)</f>
        <v>2888.116</v>
      </c>
      <c r="H69" s="25">
        <f>SUM(H70:H72)</f>
        <v>0</v>
      </c>
      <c r="I69" s="25">
        <f>SUM(I70:I72)</f>
        <v>0</v>
      </c>
      <c r="J69" s="26">
        <f>SUM(J70:J72)</f>
        <v>0</v>
      </c>
      <c r="K69" s="754"/>
      <c r="L69" s="754"/>
      <c r="M69" s="754"/>
      <c r="N69" s="754"/>
      <c r="O69" s="754"/>
      <c r="P69" s="754"/>
      <c r="Q69" s="754"/>
      <c r="R69" s="754"/>
      <c r="S69" s="754"/>
      <c r="T69" s="754"/>
      <c r="U69" s="754"/>
      <c r="V69" s="754"/>
      <c r="W69" s="754"/>
      <c r="X69" s="754"/>
      <c r="Y69" s="754"/>
      <c r="Z69" s="754"/>
      <c r="AA69" s="754"/>
      <c r="AB69" s="754"/>
      <c r="AC69" s="754"/>
      <c r="AD69" s="754"/>
      <c r="AE69" s="754"/>
      <c r="AF69" s="754"/>
      <c r="AG69" s="754"/>
      <c r="AH69" s="754"/>
      <c r="AI69" s="754"/>
      <c r="AJ69" s="754"/>
    </row>
    <row r="70" spans="1:39">
      <c r="A70" s="823"/>
      <c r="B70" s="816"/>
      <c r="C70" s="817"/>
      <c r="D70" s="818"/>
      <c r="E70" s="24">
        <v>2025</v>
      </c>
      <c r="F70" s="25">
        <f t="shared" si="31"/>
        <v>1444.058</v>
      </c>
      <c r="G70" s="38">
        <v>1444.058</v>
      </c>
      <c r="H70" s="38">
        <v>0</v>
      </c>
      <c r="I70" s="38">
        <v>0</v>
      </c>
      <c r="J70" s="39">
        <v>0</v>
      </c>
      <c r="K70" s="755"/>
      <c r="L70" s="755"/>
      <c r="M70" s="755"/>
      <c r="N70" s="755"/>
      <c r="O70" s="755"/>
      <c r="P70" s="755"/>
      <c r="Q70" s="755"/>
      <c r="R70" s="755"/>
      <c r="S70" s="755"/>
      <c r="T70" s="755"/>
      <c r="U70" s="755"/>
      <c r="V70" s="755"/>
      <c r="W70" s="755"/>
      <c r="X70" s="755"/>
      <c r="Y70" s="755"/>
      <c r="Z70" s="755"/>
      <c r="AA70" s="755"/>
      <c r="AB70" s="755"/>
      <c r="AC70" s="755"/>
      <c r="AD70" s="755"/>
      <c r="AE70" s="755"/>
      <c r="AF70" s="755"/>
      <c r="AG70" s="755"/>
      <c r="AH70" s="755"/>
      <c r="AI70" s="755"/>
      <c r="AJ70" s="755"/>
    </row>
    <row r="71" spans="1:39">
      <c r="A71" s="823"/>
      <c r="B71" s="816"/>
      <c r="C71" s="817"/>
      <c r="D71" s="818"/>
      <c r="E71" s="24">
        <v>2026</v>
      </c>
      <c r="F71" s="25">
        <f t="shared" si="31"/>
        <v>1444.058</v>
      </c>
      <c r="G71" s="38">
        <v>1444.058</v>
      </c>
      <c r="H71" s="38">
        <v>0</v>
      </c>
      <c r="I71" s="38">
        <v>0</v>
      </c>
      <c r="J71" s="39">
        <v>0</v>
      </c>
      <c r="K71" s="755"/>
      <c r="L71" s="755"/>
      <c r="M71" s="755"/>
      <c r="N71" s="755"/>
      <c r="O71" s="755"/>
      <c r="P71" s="755"/>
      <c r="Q71" s="755"/>
      <c r="R71" s="755"/>
      <c r="S71" s="755"/>
      <c r="T71" s="755"/>
      <c r="U71" s="755"/>
      <c r="V71" s="755"/>
      <c r="W71" s="755"/>
      <c r="X71" s="755"/>
      <c r="Y71" s="755"/>
      <c r="Z71" s="755"/>
      <c r="AA71" s="755"/>
      <c r="AB71" s="755"/>
      <c r="AC71" s="755"/>
      <c r="AD71" s="755"/>
      <c r="AE71" s="755"/>
      <c r="AF71" s="755"/>
      <c r="AG71" s="755"/>
      <c r="AH71" s="755"/>
      <c r="AI71" s="755"/>
      <c r="AJ71" s="755"/>
    </row>
    <row r="72" spans="1:39">
      <c r="A72" s="824"/>
      <c r="B72" s="819"/>
      <c r="C72" s="820"/>
      <c r="D72" s="821"/>
      <c r="E72" s="24">
        <v>2027</v>
      </c>
      <c r="F72" s="25">
        <f t="shared" si="31"/>
        <v>0</v>
      </c>
      <c r="G72" s="38">
        <v>0</v>
      </c>
      <c r="H72" s="38">
        <v>0</v>
      </c>
      <c r="I72" s="38">
        <v>0</v>
      </c>
      <c r="J72" s="39">
        <v>0</v>
      </c>
      <c r="K72" s="755"/>
      <c r="L72" s="755"/>
      <c r="M72" s="755"/>
      <c r="N72" s="755"/>
      <c r="O72" s="755"/>
      <c r="P72" s="755"/>
      <c r="Q72" s="755"/>
      <c r="R72" s="755"/>
      <c r="S72" s="755"/>
      <c r="T72" s="755"/>
      <c r="U72" s="755"/>
      <c r="V72" s="755"/>
      <c r="W72" s="755"/>
      <c r="X72" s="755"/>
      <c r="Y72" s="755"/>
      <c r="Z72" s="755"/>
      <c r="AA72" s="755"/>
      <c r="AB72" s="755"/>
      <c r="AC72" s="755"/>
      <c r="AD72" s="755"/>
      <c r="AE72" s="755"/>
      <c r="AF72" s="755"/>
      <c r="AG72" s="755"/>
      <c r="AH72" s="755"/>
      <c r="AI72" s="755"/>
      <c r="AJ72" s="755"/>
    </row>
    <row r="73" spans="1:39">
      <c r="A73" s="825" t="s">
        <v>100</v>
      </c>
      <c r="B73" s="840" t="s">
        <v>101</v>
      </c>
      <c r="C73" s="769" t="s">
        <v>102</v>
      </c>
      <c r="D73" s="754" t="e">
        <f>#REF!</f>
        <v>#REF!</v>
      </c>
      <c r="E73" s="19" t="s">
        <v>34</v>
      </c>
      <c r="F73" s="20">
        <f t="shared" si="31"/>
        <v>10785.3</v>
      </c>
      <c r="G73" s="20">
        <f>SUM(G74:G76)</f>
        <v>10785.3</v>
      </c>
      <c r="H73" s="20">
        <f>SUM(H74:H76)</f>
        <v>0</v>
      </c>
      <c r="I73" s="20">
        <f>SUM(I74:I76)</f>
        <v>0</v>
      </c>
      <c r="J73" s="21">
        <f>SUM(J74:J76)</f>
        <v>0</v>
      </c>
      <c r="K73" s="772" t="e">
        <f>#REF!</f>
        <v>#REF!</v>
      </c>
      <c r="L73" s="772" t="e">
        <f>#REF!</f>
        <v>#REF!</v>
      </c>
      <c r="M73" s="772" t="e">
        <f>#REF!</f>
        <v>#REF!</v>
      </c>
      <c r="N73" s="772" t="e">
        <f>#REF!</f>
        <v>#REF!</v>
      </c>
      <c r="O73" s="772" t="e">
        <f>#REF!</f>
        <v>#REF!</v>
      </c>
      <c r="P73" s="772" t="e">
        <f>#REF!</f>
        <v>#REF!</v>
      </c>
      <c r="Q73" s="772" t="e">
        <f>#REF!</f>
        <v>#REF!</v>
      </c>
      <c r="R73" s="772" t="e">
        <f>#REF!</f>
        <v>#REF!</v>
      </c>
      <c r="S73" s="772" t="e">
        <f>#REF!</f>
        <v>#REF!</v>
      </c>
      <c r="T73" s="772" t="e">
        <f>#REF!</f>
        <v>#REF!</v>
      </c>
      <c r="U73" s="772" t="e">
        <f>#REF!</f>
        <v>#REF!</v>
      </c>
      <c r="V73" s="772" t="e">
        <f>#REF!</f>
        <v>#REF!</v>
      </c>
      <c r="W73" s="772" t="e">
        <f>#REF!</f>
        <v>#REF!</v>
      </c>
      <c r="X73" s="772" t="e">
        <f>#REF!</f>
        <v>#REF!</v>
      </c>
      <c r="Y73" s="772" t="e">
        <f>#REF!</f>
        <v>#REF!</v>
      </c>
      <c r="Z73" s="772" t="e">
        <f>#REF!</f>
        <v>#REF!</v>
      </c>
      <c r="AA73" s="772" t="e">
        <f>#REF!</f>
        <v>#REF!</v>
      </c>
      <c r="AB73" s="772" t="e">
        <f>#REF!</f>
        <v>#REF!</v>
      </c>
      <c r="AC73" s="772" t="e">
        <f>#REF!</f>
        <v>#REF!</v>
      </c>
      <c r="AD73" s="772" t="e">
        <f>#REF!</f>
        <v>#REF!</v>
      </c>
      <c r="AE73" s="772" t="e">
        <f>#REF!</f>
        <v>#REF!</v>
      </c>
      <c r="AF73" s="772" t="e">
        <f>#REF!</f>
        <v>#REF!</v>
      </c>
      <c r="AG73" s="772" t="e">
        <f>#REF!</f>
        <v>#REF!</v>
      </c>
      <c r="AH73" s="772" t="e">
        <f>#REF!</f>
        <v>#REF!</v>
      </c>
      <c r="AI73" s="772" t="e">
        <f>#REF!</f>
        <v>#REF!</v>
      </c>
      <c r="AJ73" s="22"/>
    </row>
    <row r="74" spans="1:39">
      <c r="A74" s="826"/>
      <c r="B74" s="841"/>
      <c r="C74" s="770"/>
      <c r="D74" s="755"/>
      <c r="E74" s="19">
        <v>2025</v>
      </c>
      <c r="F74" s="20">
        <f t="shared" si="31"/>
        <v>5392.65</v>
      </c>
      <c r="G74" s="20">
        <f t="shared" ref="G74:J76" si="32">G82</f>
        <v>5392.65</v>
      </c>
      <c r="H74" s="20">
        <f t="shared" ref="H74:J74" si="33">H82</f>
        <v>0</v>
      </c>
      <c r="I74" s="20">
        <f t="shared" si="33"/>
        <v>0</v>
      </c>
      <c r="J74" s="21">
        <f t="shared" si="33"/>
        <v>0</v>
      </c>
      <c r="K74" s="772"/>
      <c r="L74" s="772"/>
      <c r="M74" s="772"/>
      <c r="N74" s="772"/>
      <c r="O74" s="772"/>
      <c r="P74" s="772"/>
      <c r="Q74" s="772"/>
      <c r="R74" s="772"/>
      <c r="S74" s="772"/>
      <c r="T74" s="772"/>
      <c r="U74" s="772"/>
      <c r="V74" s="772"/>
      <c r="W74" s="772"/>
      <c r="X74" s="772"/>
      <c r="Y74" s="772"/>
      <c r="Z74" s="772"/>
      <c r="AA74" s="772"/>
      <c r="AB74" s="772"/>
      <c r="AC74" s="772"/>
      <c r="AD74" s="772"/>
      <c r="AE74" s="772"/>
      <c r="AF74" s="772"/>
      <c r="AG74" s="772"/>
      <c r="AH74" s="772"/>
      <c r="AI74" s="772"/>
      <c r="AJ74" s="22"/>
    </row>
    <row r="75" spans="1:39">
      <c r="A75" s="826"/>
      <c r="B75" s="841"/>
      <c r="C75" s="770"/>
      <c r="D75" s="755"/>
      <c r="E75" s="19">
        <v>2026</v>
      </c>
      <c r="F75" s="20">
        <f t="shared" si="31"/>
        <v>5392.65</v>
      </c>
      <c r="G75" s="20">
        <f t="shared" si="32"/>
        <v>5392.65</v>
      </c>
      <c r="H75" s="20">
        <f t="shared" si="32"/>
        <v>0</v>
      </c>
      <c r="I75" s="20">
        <f t="shared" si="32"/>
        <v>0</v>
      </c>
      <c r="J75" s="21">
        <f t="shared" si="32"/>
        <v>0</v>
      </c>
      <c r="K75" s="772"/>
      <c r="L75" s="772"/>
      <c r="M75" s="772"/>
      <c r="N75" s="772"/>
      <c r="O75" s="772"/>
      <c r="P75" s="772"/>
      <c r="Q75" s="772"/>
      <c r="R75" s="772"/>
      <c r="S75" s="772"/>
      <c r="T75" s="772"/>
      <c r="U75" s="772"/>
      <c r="V75" s="772"/>
      <c r="W75" s="772"/>
      <c r="X75" s="772"/>
      <c r="Y75" s="772"/>
      <c r="Z75" s="772"/>
      <c r="AA75" s="772"/>
      <c r="AB75" s="772"/>
      <c r="AC75" s="772"/>
      <c r="AD75" s="772"/>
      <c r="AE75" s="772"/>
      <c r="AF75" s="772"/>
      <c r="AG75" s="772"/>
      <c r="AH75" s="772"/>
      <c r="AI75" s="772"/>
      <c r="AJ75" s="22"/>
    </row>
    <row r="76" spans="1:39" ht="71.25" customHeight="1">
      <c r="A76" s="827"/>
      <c r="B76" s="842"/>
      <c r="C76" s="771"/>
      <c r="D76" s="829"/>
      <c r="E76" s="19">
        <v>2027</v>
      </c>
      <c r="F76" s="20">
        <f t="shared" si="31"/>
        <v>0</v>
      </c>
      <c r="G76" s="20">
        <f t="shared" si="32"/>
        <v>0</v>
      </c>
      <c r="H76" s="20">
        <f t="shared" si="32"/>
        <v>0</v>
      </c>
      <c r="I76" s="20">
        <f t="shared" si="32"/>
        <v>0</v>
      </c>
      <c r="J76" s="21">
        <f t="shared" si="32"/>
        <v>0</v>
      </c>
      <c r="K76" s="772"/>
      <c r="L76" s="772"/>
      <c r="M76" s="772"/>
      <c r="N76" s="772"/>
      <c r="O76" s="772"/>
      <c r="P76" s="772"/>
      <c r="Q76" s="772"/>
      <c r="R76" s="772"/>
      <c r="S76" s="772"/>
      <c r="T76" s="772"/>
      <c r="U76" s="772"/>
      <c r="V76" s="772"/>
      <c r="W76" s="772"/>
      <c r="X76" s="772"/>
      <c r="Y76" s="772"/>
      <c r="Z76" s="772"/>
      <c r="AA76" s="772"/>
      <c r="AB76" s="772"/>
      <c r="AC76" s="772"/>
      <c r="AD76" s="772"/>
      <c r="AE76" s="772"/>
      <c r="AF76" s="772"/>
      <c r="AG76" s="772"/>
      <c r="AH76" s="772"/>
      <c r="AI76" s="772"/>
      <c r="AJ76" s="22"/>
    </row>
    <row r="77" spans="1:39" ht="15.75" customHeight="1">
      <c r="A77" s="745" t="s">
        <v>66</v>
      </c>
      <c r="B77" s="747" t="s">
        <v>103</v>
      </c>
      <c r="C77" s="746">
        <v>2025</v>
      </c>
      <c r="D77" s="747">
        <v>2026</v>
      </c>
      <c r="E77" s="35" t="str">
        <f t="shared" si="16"/>
        <v>Всего</v>
      </c>
      <c r="F77" s="35">
        <f t="shared" ref="F77:J77" si="34">F73</f>
        <v>10785.3</v>
      </c>
      <c r="G77" s="35">
        <f t="shared" si="34"/>
        <v>10785.3</v>
      </c>
      <c r="H77" s="35">
        <f t="shared" si="34"/>
        <v>0</v>
      </c>
      <c r="I77" s="35">
        <f t="shared" si="34"/>
        <v>0</v>
      </c>
      <c r="J77" s="35">
        <f t="shared" si="34"/>
        <v>0</v>
      </c>
      <c r="K77" s="748"/>
      <c r="L77" s="748"/>
      <c r="M77" s="748" t="s">
        <v>68</v>
      </c>
      <c r="N77" s="750"/>
      <c r="O77" s="750"/>
      <c r="P77" s="750"/>
      <c r="Q77" s="750"/>
      <c r="R77" s="750"/>
      <c r="S77" s="750"/>
      <c r="T77" s="750"/>
      <c r="U77" s="748" t="s">
        <v>5</v>
      </c>
      <c r="V77" s="748"/>
      <c r="W77" s="745" t="s">
        <v>69</v>
      </c>
      <c r="X77" s="748" t="e">
        <f>X73</f>
        <v>#REF!</v>
      </c>
      <c r="Y77" s="754"/>
      <c r="Z77" s="754"/>
      <c r="AA77" s="754"/>
      <c r="AB77" s="754"/>
      <c r="AC77" s="754"/>
      <c r="AD77" s="754"/>
      <c r="AE77" s="754"/>
      <c r="AF77" s="754"/>
      <c r="AG77" s="754"/>
      <c r="AH77" s="754"/>
      <c r="AI77" s="754"/>
      <c r="AJ77" s="754"/>
      <c r="AK77" s="756" t="s">
        <v>86</v>
      </c>
      <c r="AL77" s="758" t="s">
        <v>87</v>
      </c>
      <c r="AM77" s="759" t="s">
        <v>104</v>
      </c>
    </row>
    <row r="78" spans="1:39">
      <c r="A78" s="745"/>
      <c r="B78" s="747"/>
      <c r="C78" s="746"/>
      <c r="D78" s="747"/>
      <c r="E78" s="35">
        <f t="shared" si="16"/>
        <v>2025</v>
      </c>
      <c r="F78" s="35">
        <f t="shared" si="16"/>
        <v>5392.65</v>
      </c>
      <c r="G78" s="35">
        <f>G74</f>
        <v>5392.65</v>
      </c>
      <c r="H78" s="35">
        <f t="shared" si="16"/>
        <v>0</v>
      </c>
      <c r="I78" s="35">
        <f t="shared" si="16"/>
        <v>0</v>
      </c>
      <c r="J78" s="35">
        <f t="shared" si="16"/>
        <v>0</v>
      </c>
      <c r="K78" s="749"/>
      <c r="L78" s="749"/>
      <c r="M78" s="749"/>
      <c r="N78" s="751"/>
      <c r="O78" s="751"/>
      <c r="P78" s="751"/>
      <c r="Q78" s="751"/>
      <c r="R78" s="751"/>
      <c r="S78" s="751"/>
      <c r="T78" s="751"/>
      <c r="U78" s="749"/>
      <c r="V78" s="749"/>
      <c r="W78" s="745"/>
      <c r="X78" s="749"/>
      <c r="Y78" s="755"/>
      <c r="Z78" s="755"/>
      <c r="AA78" s="755"/>
      <c r="AB78" s="755"/>
      <c r="AC78" s="755"/>
      <c r="AD78" s="755"/>
      <c r="AE78" s="755"/>
      <c r="AF78" s="755"/>
      <c r="AG78" s="755"/>
      <c r="AH78" s="755"/>
      <c r="AI78" s="755"/>
      <c r="AJ78" s="755"/>
      <c r="AK78" s="757"/>
      <c r="AL78" s="758"/>
      <c r="AM78" s="759"/>
    </row>
    <row r="79" spans="1:39">
      <c r="A79" s="745"/>
      <c r="B79" s="747"/>
      <c r="C79" s="746"/>
      <c r="D79" s="747"/>
      <c r="E79" s="35">
        <f t="shared" si="16"/>
        <v>2026</v>
      </c>
      <c r="F79" s="35">
        <f t="shared" si="16"/>
        <v>5392.65</v>
      </c>
      <c r="G79" s="35">
        <f t="shared" si="16"/>
        <v>5392.65</v>
      </c>
      <c r="H79" s="35">
        <f t="shared" si="16"/>
        <v>0</v>
      </c>
      <c r="I79" s="35">
        <f t="shared" si="16"/>
        <v>0</v>
      </c>
      <c r="J79" s="35">
        <f t="shared" si="16"/>
        <v>0</v>
      </c>
      <c r="K79" s="749"/>
      <c r="L79" s="749"/>
      <c r="M79" s="749"/>
      <c r="N79" s="751"/>
      <c r="O79" s="751"/>
      <c r="P79" s="751"/>
      <c r="Q79" s="751"/>
      <c r="R79" s="751"/>
      <c r="S79" s="751"/>
      <c r="T79" s="751"/>
      <c r="U79" s="749"/>
      <c r="V79" s="749"/>
      <c r="W79" s="745"/>
      <c r="X79" s="749"/>
      <c r="Y79" s="755"/>
      <c r="Z79" s="755"/>
      <c r="AA79" s="755"/>
      <c r="AB79" s="755"/>
      <c r="AC79" s="755"/>
      <c r="AD79" s="755"/>
      <c r="AE79" s="755"/>
      <c r="AF79" s="755"/>
      <c r="AG79" s="755"/>
      <c r="AH79" s="755"/>
      <c r="AI79" s="755"/>
      <c r="AJ79" s="755"/>
      <c r="AK79" s="757"/>
      <c r="AL79" s="758"/>
      <c r="AM79" s="759"/>
    </row>
    <row r="80" spans="1:39">
      <c r="A80" s="745"/>
      <c r="B80" s="747"/>
      <c r="C80" s="746"/>
      <c r="D80" s="747"/>
      <c r="E80" s="35">
        <f t="shared" si="16"/>
        <v>2027</v>
      </c>
      <c r="F80" s="35">
        <f t="shared" si="16"/>
        <v>0</v>
      </c>
      <c r="G80" s="35">
        <f t="shared" si="16"/>
        <v>0</v>
      </c>
      <c r="H80" s="35">
        <f t="shared" si="16"/>
        <v>0</v>
      </c>
      <c r="I80" s="35">
        <f t="shared" si="16"/>
        <v>0</v>
      </c>
      <c r="J80" s="35">
        <f t="shared" si="16"/>
        <v>0</v>
      </c>
      <c r="K80" s="749"/>
      <c r="L80" s="749"/>
      <c r="M80" s="749"/>
      <c r="N80" s="751"/>
      <c r="O80" s="751"/>
      <c r="P80" s="751"/>
      <c r="Q80" s="751"/>
      <c r="R80" s="751"/>
      <c r="S80" s="751"/>
      <c r="T80" s="751"/>
      <c r="U80" s="749"/>
      <c r="V80" s="749"/>
      <c r="W80" s="745"/>
      <c r="X80" s="749"/>
      <c r="Y80" s="755"/>
      <c r="Z80" s="755"/>
      <c r="AA80" s="755"/>
      <c r="AB80" s="755"/>
      <c r="AC80" s="755"/>
      <c r="AD80" s="755"/>
      <c r="AE80" s="755"/>
      <c r="AF80" s="755"/>
      <c r="AG80" s="755"/>
      <c r="AH80" s="755"/>
      <c r="AI80" s="755"/>
      <c r="AJ80" s="755"/>
      <c r="AK80" s="757"/>
      <c r="AL80" s="758"/>
      <c r="AM80" s="759"/>
    </row>
    <row r="81" spans="1:39">
      <c r="A81" s="822" t="s">
        <v>105</v>
      </c>
      <c r="B81" s="813" t="s">
        <v>106</v>
      </c>
      <c r="C81" s="814"/>
      <c r="D81" s="815"/>
      <c r="E81" s="24" t="s">
        <v>34</v>
      </c>
      <c r="F81" s="25">
        <f t="shared" si="31"/>
        <v>10785.3</v>
      </c>
      <c r="G81" s="25">
        <f>SUM(G82:G84)</f>
        <v>10785.3</v>
      </c>
      <c r="H81" s="25">
        <f>SUM(H82:H84)</f>
        <v>0</v>
      </c>
      <c r="I81" s="25">
        <f>SUM(I82:I84)</f>
        <v>0</v>
      </c>
      <c r="J81" s="26">
        <f>SUM(J82:J84)</f>
        <v>0</v>
      </c>
      <c r="K81" s="754"/>
      <c r="L81" s="754"/>
      <c r="M81" s="754"/>
      <c r="N81" s="754"/>
      <c r="O81" s="754"/>
      <c r="P81" s="754"/>
      <c r="Q81" s="754"/>
      <c r="R81" s="754"/>
      <c r="S81" s="754"/>
      <c r="T81" s="754"/>
      <c r="U81" s="754"/>
      <c r="V81" s="754"/>
      <c r="W81" s="754"/>
      <c r="X81" s="754"/>
      <c r="Y81" s="754"/>
      <c r="Z81" s="754"/>
      <c r="AA81" s="754"/>
      <c r="AB81" s="754"/>
      <c r="AC81" s="754"/>
      <c r="AD81" s="754"/>
      <c r="AE81" s="754"/>
      <c r="AF81" s="754"/>
      <c r="AG81" s="754"/>
      <c r="AH81" s="754"/>
      <c r="AI81" s="754"/>
      <c r="AJ81" s="754"/>
    </row>
    <row r="82" spans="1:39">
      <c r="A82" s="823"/>
      <c r="B82" s="816"/>
      <c r="C82" s="817"/>
      <c r="D82" s="818"/>
      <c r="E82" s="24">
        <v>2025</v>
      </c>
      <c r="F82" s="25">
        <f t="shared" si="31"/>
        <v>5392.65</v>
      </c>
      <c r="G82" s="38">
        <v>5392.65</v>
      </c>
      <c r="H82" s="38">
        <v>0</v>
      </c>
      <c r="I82" s="38">
        <v>0</v>
      </c>
      <c r="J82" s="39">
        <v>0</v>
      </c>
      <c r="K82" s="755"/>
      <c r="L82" s="755"/>
      <c r="M82" s="755"/>
      <c r="N82" s="755"/>
      <c r="O82" s="755"/>
      <c r="P82" s="755"/>
      <c r="Q82" s="755"/>
      <c r="R82" s="755"/>
      <c r="S82" s="755"/>
      <c r="T82" s="755"/>
      <c r="U82" s="755"/>
      <c r="V82" s="755"/>
      <c r="W82" s="755"/>
      <c r="X82" s="755"/>
      <c r="Y82" s="755"/>
      <c r="Z82" s="755"/>
      <c r="AA82" s="755"/>
      <c r="AB82" s="755"/>
      <c r="AC82" s="755"/>
      <c r="AD82" s="755"/>
      <c r="AE82" s="755"/>
      <c r="AF82" s="755"/>
      <c r="AG82" s="755"/>
      <c r="AH82" s="755"/>
      <c r="AI82" s="755"/>
      <c r="AJ82" s="755"/>
    </row>
    <row r="83" spans="1:39">
      <c r="A83" s="823"/>
      <c r="B83" s="816"/>
      <c r="C83" s="817"/>
      <c r="D83" s="818"/>
      <c r="E83" s="24">
        <v>2026</v>
      </c>
      <c r="F83" s="25">
        <f t="shared" si="31"/>
        <v>5392.65</v>
      </c>
      <c r="G83" s="38">
        <v>5392.65</v>
      </c>
      <c r="H83" s="38">
        <v>0</v>
      </c>
      <c r="I83" s="38">
        <v>0</v>
      </c>
      <c r="J83" s="39">
        <v>0</v>
      </c>
      <c r="K83" s="755"/>
      <c r="L83" s="755"/>
      <c r="M83" s="755"/>
      <c r="N83" s="755"/>
      <c r="O83" s="755"/>
      <c r="P83" s="755"/>
      <c r="Q83" s="755"/>
      <c r="R83" s="755"/>
      <c r="S83" s="755"/>
      <c r="T83" s="755"/>
      <c r="U83" s="755"/>
      <c r="V83" s="755"/>
      <c r="W83" s="755"/>
      <c r="X83" s="755"/>
      <c r="Y83" s="755"/>
      <c r="Z83" s="755"/>
      <c r="AA83" s="755"/>
      <c r="AB83" s="755"/>
      <c r="AC83" s="755"/>
      <c r="AD83" s="755"/>
      <c r="AE83" s="755"/>
      <c r="AF83" s="755"/>
      <c r="AG83" s="755"/>
      <c r="AH83" s="755"/>
      <c r="AI83" s="755"/>
      <c r="AJ83" s="755"/>
    </row>
    <row r="84" spans="1:39">
      <c r="A84" s="824"/>
      <c r="B84" s="819"/>
      <c r="C84" s="820"/>
      <c r="D84" s="821"/>
      <c r="E84" s="24">
        <v>2027</v>
      </c>
      <c r="F84" s="25">
        <f t="shared" si="31"/>
        <v>0</v>
      </c>
      <c r="G84" s="38">
        <v>0</v>
      </c>
      <c r="H84" s="38">
        <v>0</v>
      </c>
      <c r="I84" s="38">
        <v>0</v>
      </c>
      <c r="J84" s="39">
        <v>0</v>
      </c>
      <c r="K84" s="755"/>
      <c r="L84" s="755"/>
      <c r="M84" s="755"/>
      <c r="N84" s="755"/>
      <c r="O84" s="755"/>
      <c r="P84" s="755"/>
      <c r="Q84" s="755"/>
      <c r="R84" s="755"/>
      <c r="S84" s="755"/>
      <c r="T84" s="755"/>
      <c r="U84" s="755"/>
      <c r="V84" s="755"/>
      <c r="W84" s="755"/>
      <c r="X84" s="755"/>
      <c r="Y84" s="755"/>
      <c r="Z84" s="755"/>
      <c r="AA84" s="755"/>
      <c r="AB84" s="755"/>
      <c r="AC84" s="755"/>
      <c r="AD84" s="755"/>
      <c r="AE84" s="755"/>
      <c r="AF84" s="755"/>
      <c r="AG84" s="755"/>
      <c r="AH84" s="755"/>
      <c r="AI84" s="755"/>
      <c r="AJ84" s="755"/>
    </row>
    <row r="85" spans="1:39" ht="15.75" customHeight="1">
      <c r="A85" s="837" t="s">
        <v>73</v>
      </c>
      <c r="B85" s="800" t="s">
        <v>107</v>
      </c>
      <c r="C85" s="800"/>
      <c r="D85" s="800"/>
      <c r="E85" s="19" t="s">
        <v>34</v>
      </c>
      <c r="F85" s="20">
        <f t="shared" si="31"/>
        <v>452973.56599999999</v>
      </c>
      <c r="G85" s="20">
        <f>SUM(G86:G88)</f>
        <v>452973.56599999999</v>
      </c>
      <c r="H85" s="20">
        <f>SUM(H86:H88)</f>
        <v>0</v>
      </c>
      <c r="I85" s="20">
        <f>SUM(I86:I88)</f>
        <v>0</v>
      </c>
      <c r="J85" s="21">
        <f>SUM(J86:J88)</f>
        <v>0</v>
      </c>
      <c r="K85" s="754"/>
      <c r="L85" s="754"/>
      <c r="M85" s="754"/>
      <c r="N85" s="754"/>
      <c r="O85" s="754"/>
      <c r="P85" s="754"/>
      <c r="Q85" s="754"/>
      <c r="R85" s="754"/>
      <c r="S85" s="754"/>
      <c r="T85" s="754"/>
      <c r="U85" s="754"/>
      <c r="V85" s="754"/>
      <c r="W85" s="754"/>
      <c r="X85" s="754"/>
      <c r="Y85" s="754"/>
      <c r="Z85" s="754"/>
      <c r="AA85" s="754"/>
      <c r="AB85" s="754"/>
      <c r="AC85" s="754"/>
      <c r="AD85" s="754"/>
      <c r="AE85" s="754"/>
      <c r="AF85" s="754"/>
      <c r="AG85" s="754"/>
      <c r="AH85" s="754"/>
      <c r="AI85" s="754"/>
      <c r="AJ85" s="22"/>
    </row>
    <row r="86" spans="1:39" ht="15.75" customHeight="1">
      <c r="A86" s="838"/>
      <c r="B86" s="800" t="s">
        <v>108</v>
      </c>
      <c r="C86" s="800" t="s">
        <v>68</v>
      </c>
      <c r="D86" s="800"/>
      <c r="E86" s="19">
        <v>2025</v>
      </c>
      <c r="F86" s="20">
        <f t="shared" si="31"/>
        <v>220472.55799999999</v>
      </c>
      <c r="G86" s="20">
        <f t="shared" ref="G86:J88" si="35">G90+G106+G126</f>
        <v>220472.55799999999</v>
      </c>
      <c r="H86" s="20">
        <f t="shared" ref="H86:J86" si="36">H90+H106+H126</f>
        <v>0</v>
      </c>
      <c r="I86" s="20">
        <f t="shared" si="36"/>
        <v>0</v>
      </c>
      <c r="J86" s="20">
        <f t="shared" si="36"/>
        <v>0</v>
      </c>
      <c r="K86" s="755"/>
      <c r="L86" s="755"/>
      <c r="M86" s="755"/>
      <c r="N86" s="755"/>
      <c r="O86" s="755"/>
      <c r="P86" s="755"/>
      <c r="Q86" s="755"/>
      <c r="R86" s="755"/>
      <c r="S86" s="755"/>
      <c r="T86" s="755"/>
      <c r="U86" s="755"/>
      <c r="V86" s="755"/>
      <c r="W86" s="755"/>
      <c r="X86" s="755"/>
      <c r="Y86" s="755"/>
      <c r="Z86" s="755"/>
      <c r="AA86" s="755"/>
      <c r="AB86" s="755"/>
      <c r="AC86" s="755"/>
      <c r="AD86" s="755"/>
      <c r="AE86" s="755"/>
      <c r="AF86" s="755"/>
      <c r="AG86" s="755"/>
      <c r="AH86" s="755"/>
      <c r="AI86" s="755"/>
      <c r="AJ86" s="22"/>
    </row>
    <row r="87" spans="1:39" ht="15.75" customHeight="1">
      <c r="A87" s="838"/>
      <c r="B87" s="800"/>
      <c r="C87" s="800"/>
      <c r="D87" s="800"/>
      <c r="E87" s="19">
        <v>2026</v>
      </c>
      <c r="F87" s="20">
        <f t="shared" si="31"/>
        <v>232501.008</v>
      </c>
      <c r="G87" s="20">
        <f t="shared" si="35"/>
        <v>232501.008</v>
      </c>
      <c r="H87" s="20">
        <f t="shared" si="35"/>
        <v>0</v>
      </c>
      <c r="I87" s="20">
        <f t="shared" si="35"/>
        <v>0</v>
      </c>
      <c r="J87" s="20">
        <f t="shared" si="35"/>
        <v>0</v>
      </c>
      <c r="K87" s="755"/>
      <c r="L87" s="755"/>
      <c r="M87" s="755"/>
      <c r="N87" s="755"/>
      <c r="O87" s="755"/>
      <c r="P87" s="755"/>
      <c r="Q87" s="755"/>
      <c r="R87" s="755"/>
      <c r="S87" s="755"/>
      <c r="T87" s="755"/>
      <c r="U87" s="755"/>
      <c r="V87" s="755"/>
      <c r="W87" s="755"/>
      <c r="X87" s="755"/>
      <c r="Y87" s="755"/>
      <c r="Z87" s="755"/>
      <c r="AA87" s="755"/>
      <c r="AB87" s="755"/>
      <c r="AC87" s="755"/>
      <c r="AD87" s="755"/>
      <c r="AE87" s="755"/>
      <c r="AF87" s="755"/>
      <c r="AG87" s="755"/>
      <c r="AH87" s="755"/>
      <c r="AI87" s="755"/>
      <c r="AJ87" s="22"/>
    </row>
    <row r="88" spans="1:39" ht="37.5" customHeight="1">
      <c r="A88" s="839"/>
      <c r="B88" s="800"/>
      <c r="C88" s="800"/>
      <c r="D88" s="800"/>
      <c r="E88" s="19">
        <v>2027</v>
      </c>
      <c r="F88" s="20">
        <f t="shared" si="31"/>
        <v>0</v>
      </c>
      <c r="G88" s="20">
        <f t="shared" si="35"/>
        <v>0</v>
      </c>
      <c r="H88" s="20">
        <f t="shared" si="35"/>
        <v>0</v>
      </c>
      <c r="I88" s="20">
        <f t="shared" si="35"/>
        <v>0</v>
      </c>
      <c r="J88" s="20">
        <f t="shared" si="35"/>
        <v>0</v>
      </c>
      <c r="K88" s="755"/>
      <c r="L88" s="755"/>
      <c r="M88" s="755"/>
      <c r="N88" s="755"/>
      <c r="O88" s="755"/>
      <c r="P88" s="755"/>
      <c r="Q88" s="755"/>
      <c r="R88" s="755"/>
      <c r="S88" s="755"/>
      <c r="T88" s="755"/>
      <c r="U88" s="755"/>
      <c r="V88" s="755"/>
      <c r="W88" s="755"/>
      <c r="X88" s="755"/>
      <c r="Y88" s="755"/>
      <c r="Z88" s="755"/>
      <c r="AA88" s="755"/>
      <c r="AB88" s="755"/>
      <c r="AC88" s="755"/>
      <c r="AD88" s="755"/>
      <c r="AE88" s="755"/>
      <c r="AF88" s="755"/>
      <c r="AG88" s="755"/>
      <c r="AH88" s="755"/>
      <c r="AI88" s="755"/>
      <c r="AJ88" s="22"/>
    </row>
    <row r="89" spans="1:39" ht="33.75" customHeight="1">
      <c r="A89" s="825" t="s">
        <v>77</v>
      </c>
      <c r="B89" s="748" t="s">
        <v>109</v>
      </c>
      <c r="C89" s="769" t="s">
        <v>110</v>
      </c>
      <c r="D89" s="772" t="e">
        <f>#REF!</f>
        <v>#REF!</v>
      </c>
      <c r="E89" s="19" t="s">
        <v>34</v>
      </c>
      <c r="F89" s="20">
        <f t="shared" si="31"/>
        <v>425557.96600000001</v>
      </c>
      <c r="G89" s="20">
        <f>SUM(G90:G92)</f>
        <v>425557.96600000001</v>
      </c>
      <c r="H89" s="20">
        <f>SUM(H90:H92)</f>
        <v>0</v>
      </c>
      <c r="I89" s="20">
        <f>SUM(I90:I92)</f>
        <v>0</v>
      </c>
      <c r="J89" s="21">
        <f>SUM(J90:J92)</f>
        <v>0</v>
      </c>
      <c r="K89" s="772" t="e">
        <f>#REF!</f>
        <v>#REF!</v>
      </c>
      <c r="L89" s="772" t="e">
        <f>#REF!</f>
        <v>#REF!</v>
      </c>
      <c r="M89" s="772" t="e">
        <f>#REF!</f>
        <v>#REF!</v>
      </c>
      <c r="N89" s="772" t="e">
        <f>#REF!</f>
        <v>#REF!</v>
      </c>
      <c r="O89" s="772" t="e">
        <f>#REF!</f>
        <v>#REF!</v>
      </c>
      <c r="P89" s="772" t="e">
        <f>#REF!</f>
        <v>#REF!</v>
      </c>
      <c r="Q89" s="772" t="e">
        <f>#REF!</f>
        <v>#REF!</v>
      </c>
      <c r="R89" s="772" t="e">
        <f>#REF!</f>
        <v>#REF!</v>
      </c>
      <c r="S89" s="772" t="e">
        <f>#REF!</f>
        <v>#REF!</v>
      </c>
      <c r="T89" s="772" t="e">
        <f>#REF!</f>
        <v>#REF!</v>
      </c>
      <c r="U89" s="772" t="e">
        <f>#REF!</f>
        <v>#REF!</v>
      </c>
      <c r="V89" s="772" t="e">
        <f>#REF!</f>
        <v>#REF!</v>
      </c>
      <c r="W89" s="772" t="e">
        <f>#REF!</f>
        <v>#REF!</v>
      </c>
      <c r="X89" s="772" t="e">
        <f>#REF!</f>
        <v>#REF!</v>
      </c>
      <c r="Y89" s="772" t="e">
        <f>#REF!</f>
        <v>#REF!</v>
      </c>
      <c r="Z89" s="772" t="e">
        <f>#REF!</f>
        <v>#REF!</v>
      </c>
      <c r="AA89" s="772" t="e">
        <f>#REF!</f>
        <v>#REF!</v>
      </c>
      <c r="AB89" s="772" t="e">
        <f>#REF!</f>
        <v>#REF!</v>
      </c>
      <c r="AC89" s="772" t="e">
        <f>#REF!</f>
        <v>#REF!</v>
      </c>
      <c r="AD89" s="772" t="e">
        <f>#REF!</f>
        <v>#REF!</v>
      </c>
      <c r="AE89" s="772" t="e">
        <f>#REF!</f>
        <v>#REF!</v>
      </c>
      <c r="AF89" s="772" t="e">
        <f>#REF!</f>
        <v>#REF!</v>
      </c>
      <c r="AG89" s="772" t="e">
        <f>#REF!</f>
        <v>#REF!</v>
      </c>
      <c r="AH89" s="772" t="e">
        <f>#REF!</f>
        <v>#REF!</v>
      </c>
      <c r="AI89" s="772" t="e">
        <f>#REF!</f>
        <v>#REF!</v>
      </c>
      <c r="AJ89" s="22"/>
    </row>
    <row r="90" spans="1:39" ht="33.75" customHeight="1">
      <c r="A90" s="826"/>
      <c r="B90" s="749"/>
      <c r="C90" s="770"/>
      <c r="D90" s="772"/>
      <c r="E90" s="19">
        <v>2025</v>
      </c>
      <c r="F90" s="20">
        <f t="shared" ref="F90:F152" si="37">SUM(G90:J90)</f>
        <v>206764.758</v>
      </c>
      <c r="G90" s="20">
        <f t="shared" ref="G90:G91" si="38">G98+G102</f>
        <v>206764.758</v>
      </c>
      <c r="H90" s="20">
        <f t="shared" ref="G90:J92" si="39">H98+H102</f>
        <v>0</v>
      </c>
      <c r="I90" s="20">
        <f t="shared" si="39"/>
        <v>0</v>
      </c>
      <c r="J90" s="21">
        <f t="shared" si="39"/>
        <v>0</v>
      </c>
      <c r="K90" s="772"/>
      <c r="L90" s="772"/>
      <c r="M90" s="772"/>
      <c r="N90" s="772"/>
      <c r="O90" s="772"/>
      <c r="P90" s="772"/>
      <c r="Q90" s="772"/>
      <c r="R90" s="772"/>
      <c r="S90" s="772"/>
      <c r="T90" s="772"/>
      <c r="U90" s="772"/>
      <c r="V90" s="772"/>
      <c r="W90" s="772"/>
      <c r="X90" s="772"/>
      <c r="Y90" s="772"/>
      <c r="Z90" s="772"/>
      <c r="AA90" s="772"/>
      <c r="AB90" s="772"/>
      <c r="AC90" s="772"/>
      <c r="AD90" s="772"/>
      <c r="AE90" s="772"/>
      <c r="AF90" s="772"/>
      <c r="AG90" s="772"/>
      <c r="AH90" s="772"/>
      <c r="AI90" s="772"/>
      <c r="AJ90" s="22"/>
    </row>
    <row r="91" spans="1:39" ht="33.75" customHeight="1">
      <c r="A91" s="826"/>
      <c r="B91" s="749"/>
      <c r="C91" s="770"/>
      <c r="D91" s="772"/>
      <c r="E91" s="19">
        <v>2026</v>
      </c>
      <c r="F91" s="20">
        <f t="shared" si="37"/>
        <v>218793.20800000001</v>
      </c>
      <c r="G91" s="20">
        <f t="shared" si="38"/>
        <v>218793.20800000001</v>
      </c>
      <c r="H91" s="20">
        <f t="shared" si="39"/>
        <v>0</v>
      </c>
      <c r="I91" s="20">
        <f t="shared" si="39"/>
        <v>0</v>
      </c>
      <c r="J91" s="21">
        <f t="shared" si="39"/>
        <v>0</v>
      </c>
      <c r="K91" s="772"/>
      <c r="L91" s="772"/>
      <c r="M91" s="772"/>
      <c r="N91" s="772"/>
      <c r="O91" s="772"/>
      <c r="P91" s="772"/>
      <c r="Q91" s="772"/>
      <c r="R91" s="772"/>
      <c r="S91" s="772"/>
      <c r="T91" s="772"/>
      <c r="U91" s="772"/>
      <c r="V91" s="772"/>
      <c r="W91" s="772"/>
      <c r="X91" s="772"/>
      <c r="Y91" s="772"/>
      <c r="Z91" s="772"/>
      <c r="AA91" s="772"/>
      <c r="AB91" s="772"/>
      <c r="AC91" s="772"/>
      <c r="AD91" s="772"/>
      <c r="AE91" s="772"/>
      <c r="AF91" s="772"/>
      <c r="AG91" s="772"/>
      <c r="AH91" s="772"/>
      <c r="AI91" s="772"/>
      <c r="AJ91" s="22"/>
    </row>
    <row r="92" spans="1:39" ht="36.75" customHeight="1">
      <c r="A92" s="827"/>
      <c r="B92" s="828"/>
      <c r="C92" s="771"/>
      <c r="D92" s="36" t="e">
        <f>#REF!</f>
        <v>#REF!</v>
      </c>
      <c r="E92" s="19">
        <v>2027</v>
      </c>
      <c r="F92" s="20">
        <f t="shared" si="37"/>
        <v>0</v>
      </c>
      <c r="G92" s="20">
        <f t="shared" si="39"/>
        <v>0</v>
      </c>
      <c r="H92" s="20">
        <f t="shared" si="39"/>
        <v>0</v>
      </c>
      <c r="I92" s="20">
        <f t="shared" si="39"/>
        <v>0</v>
      </c>
      <c r="J92" s="21">
        <f t="shared" si="39"/>
        <v>0</v>
      </c>
      <c r="K92" s="36" t="e">
        <f>#REF!</f>
        <v>#REF!</v>
      </c>
      <c r="L92" s="36" t="e">
        <f>#REF!</f>
        <v>#REF!</v>
      </c>
      <c r="M92" s="36" t="e">
        <f>#REF!</f>
        <v>#REF!</v>
      </c>
      <c r="N92" s="36" t="e">
        <f>#REF!</f>
        <v>#REF!</v>
      </c>
      <c r="O92" s="36" t="e">
        <f>#REF!</f>
        <v>#REF!</v>
      </c>
      <c r="P92" s="36" t="e">
        <f>#REF!</f>
        <v>#REF!</v>
      </c>
      <c r="Q92" s="36" t="e">
        <f>#REF!</f>
        <v>#REF!</v>
      </c>
      <c r="R92" s="36" t="e">
        <f>#REF!</f>
        <v>#REF!</v>
      </c>
      <c r="S92" s="36" t="e">
        <f>#REF!</f>
        <v>#REF!</v>
      </c>
      <c r="T92" s="36" t="e">
        <f>#REF!</f>
        <v>#REF!</v>
      </c>
      <c r="U92" s="36" t="e">
        <f>#REF!</f>
        <v>#REF!</v>
      </c>
      <c r="V92" s="36" t="e">
        <f>#REF!</f>
        <v>#REF!</v>
      </c>
      <c r="W92" s="36" t="e">
        <f>#REF!</f>
        <v>#REF!</v>
      </c>
      <c r="X92" s="36" t="e">
        <f>#REF!</f>
        <v>#REF!</v>
      </c>
      <c r="Y92" s="36" t="e">
        <f>#REF!</f>
        <v>#REF!</v>
      </c>
      <c r="Z92" s="36" t="e">
        <f>#REF!</f>
        <v>#REF!</v>
      </c>
      <c r="AA92" s="36" t="e">
        <f>#REF!</f>
        <v>#REF!</v>
      </c>
      <c r="AB92" s="36" t="e">
        <f>#REF!</f>
        <v>#REF!</v>
      </c>
      <c r="AC92" s="36" t="e">
        <f>#REF!</f>
        <v>#REF!</v>
      </c>
      <c r="AD92" s="36" t="e">
        <f>#REF!</f>
        <v>#REF!</v>
      </c>
      <c r="AE92" s="36" t="e">
        <f>#REF!</f>
        <v>#REF!</v>
      </c>
      <c r="AF92" s="36" t="e">
        <f>#REF!</f>
        <v>#REF!</v>
      </c>
      <c r="AG92" s="36" t="e">
        <f>#REF!</f>
        <v>#REF!</v>
      </c>
      <c r="AH92" s="36" t="e">
        <f>#REF!</f>
        <v>#REF!</v>
      </c>
      <c r="AI92" s="36" t="e">
        <f>#REF!</f>
        <v>#REF!</v>
      </c>
      <c r="AJ92" s="22"/>
    </row>
    <row r="93" spans="1:39" ht="15.75" customHeight="1">
      <c r="A93" s="745" t="s">
        <v>66</v>
      </c>
      <c r="B93" s="777" t="s">
        <v>111</v>
      </c>
      <c r="C93" s="746">
        <v>2025</v>
      </c>
      <c r="D93" s="747">
        <v>2026</v>
      </c>
      <c r="E93" s="35" t="str">
        <f t="shared" ref="E93:J96" si="40">E89</f>
        <v>Всего</v>
      </c>
      <c r="F93" s="35">
        <f t="shared" ref="F93:J93" si="41">F89</f>
        <v>425557.96600000001</v>
      </c>
      <c r="G93" s="35">
        <f t="shared" si="41"/>
        <v>425557.96600000001</v>
      </c>
      <c r="H93" s="35">
        <f t="shared" si="41"/>
        <v>0</v>
      </c>
      <c r="I93" s="35">
        <f t="shared" si="41"/>
        <v>0</v>
      </c>
      <c r="J93" s="35">
        <f t="shared" si="41"/>
        <v>0</v>
      </c>
      <c r="K93" s="748"/>
      <c r="L93" s="748"/>
      <c r="M93" s="748" t="s">
        <v>112</v>
      </c>
      <c r="N93" s="750"/>
      <c r="O93" s="750"/>
      <c r="P93" s="750">
        <v>2</v>
      </c>
      <c r="Q93" s="750">
        <v>2</v>
      </c>
      <c r="R93" s="750"/>
      <c r="S93" s="750"/>
      <c r="T93" s="750"/>
      <c r="U93" s="748" t="s">
        <v>5</v>
      </c>
      <c r="V93" s="748"/>
      <c r="W93" s="745" t="s">
        <v>69</v>
      </c>
      <c r="X93" s="748" t="e">
        <f>X89</f>
        <v>#REF!</v>
      </c>
      <c r="Y93" s="754"/>
      <c r="Z93" s="754"/>
      <c r="AA93" s="754"/>
      <c r="AB93" s="754"/>
      <c r="AC93" s="754"/>
      <c r="AD93" s="754"/>
      <c r="AE93" s="754"/>
      <c r="AF93" s="754"/>
      <c r="AG93" s="754"/>
      <c r="AH93" s="754"/>
      <c r="AI93" s="754"/>
      <c r="AJ93" s="754"/>
      <c r="AK93" s="756" t="s">
        <v>113</v>
      </c>
      <c r="AL93" s="758" t="s">
        <v>114</v>
      </c>
      <c r="AM93" s="759" t="s">
        <v>115</v>
      </c>
    </row>
    <row r="94" spans="1:39">
      <c r="A94" s="745"/>
      <c r="B94" s="777"/>
      <c r="C94" s="746"/>
      <c r="D94" s="747"/>
      <c r="E94" s="35">
        <f t="shared" si="40"/>
        <v>2025</v>
      </c>
      <c r="F94" s="35">
        <f t="shared" si="40"/>
        <v>206764.758</v>
      </c>
      <c r="G94" s="35">
        <f>G90</f>
        <v>206764.758</v>
      </c>
      <c r="H94" s="35">
        <f t="shared" si="40"/>
        <v>0</v>
      </c>
      <c r="I94" s="35">
        <f t="shared" si="40"/>
        <v>0</v>
      </c>
      <c r="J94" s="35">
        <f t="shared" si="40"/>
        <v>0</v>
      </c>
      <c r="K94" s="749"/>
      <c r="L94" s="749"/>
      <c r="M94" s="749"/>
      <c r="N94" s="751"/>
      <c r="O94" s="751"/>
      <c r="P94" s="751"/>
      <c r="Q94" s="751"/>
      <c r="R94" s="751"/>
      <c r="S94" s="751"/>
      <c r="T94" s="751"/>
      <c r="U94" s="749"/>
      <c r="V94" s="749"/>
      <c r="W94" s="745"/>
      <c r="X94" s="749"/>
      <c r="Y94" s="755"/>
      <c r="Z94" s="755"/>
      <c r="AA94" s="755"/>
      <c r="AB94" s="755"/>
      <c r="AC94" s="755"/>
      <c r="AD94" s="755"/>
      <c r="AE94" s="755"/>
      <c r="AF94" s="755"/>
      <c r="AG94" s="755"/>
      <c r="AH94" s="755"/>
      <c r="AI94" s="755"/>
      <c r="AJ94" s="755"/>
      <c r="AK94" s="757"/>
      <c r="AL94" s="758"/>
      <c r="AM94" s="759"/>
    </row>
    <row r="95" spans="1:39">
      <c r="A95" s="745"/>
      <c r="B95" s="777"/>
      <c r="C95" s="746"/>
      <c r="D95" s="747"/>
      <c r="E95" s="35">
        <f t="shared" si="40"/>
        <v>2026</v>
      </c>
      <c r="F95" s="35">
        <f t="shared" si="40"/>
        <v>218793.20800000001</v>
      </c>
      <c r="G95" s="35">
        <f t="shared" si="40"/>
        <v>218793.20800000001</v>
      </c>
      <c r="H95" s="35">
        <f t="shared" si="40"/>
        <v>0</v>
      </c>
      <c r="I95" s="35">
        <f t="shared" si="40"/>
        <v>0</v>
      </c>
      <c r="J95" s="35">
        <f t="shared" si="40"/>
        <v>0</v>
      </c>
      <c r="K95" s="749"/>
      <c r="L95" s="749"/>
      <c r="M95" s="749"/>
      <c r="N95" s="751"/>
      <c r="O95" s="751"/>
      <c r="P95" s="751"/>
      <c r="Q95" s="751"/>
      <c r="R95" s="751"/>
      <c r="S95" s="751"/>
      <c r="T95" s="751"/>
      <c r="U95" s="749"/>
      <c r="V95" s="749"/>
      <c r="W95" s="745"/>
      <c r="X95" s="749"/>
      <c r="Y95" s="755"/>
      <c r="Z95" s="755"/>
      <c r="AA95" s="755"/>
      <c r="AB95" s="755"/>
      <c r="AC95" s="755"/>
      <c r="AD95" s="755"/>
      <c r="AE95" s="755"/>
      <c r="AF95" s="755"/>
      <c r="AG95" s="755"/>
      <c r="AH95" s="755"/>
      <c r="AI95" s="755"/>
      <c r="AJ95" s="755"/>
      <c r="AK95" s="757"/>
      <c r="AL95" s="758"/>
      <c r="AM95" s="759"/>
    </row>
    <row r="96" spans="1:39">
      <c r="A96" s="745"/>
      <c r="B96" s="777"/>
      <c r="C96" s="746"/>
      <c r="D96" s="747"/>
      <c r="E96" s="35">
        <f t="shared" si="40"/>
        <v>2027</v>
      </c>
      <c r="F96" s="35">
        <f t="shared" si="40"/>
        <v>0</v>
      </c>
      <c r="G96" s="35">
        <f t="shared" si="40"/>
        <v>0</v>
      </c>
      <c r="H96" s="35">
        <f t="shared" si="40"/>
        <v>0</v>
      </c>
      <c r="I96" s="35">
        <f t="shared" si="40"/>
        <v>0</v>
      </c>
      <c r="J96" s="35">
        <f t="shared" si="40"/>
        <v>0</v>
      </c>
      <c r="K96" s="749"/>
      <c r="L96" s="749"/>
      <c r="M96" s="749"/>
      <c r="N96" s="751"/>
      <c r="O96" s="751"/>
      <c r="P96" s="751"/>
      <c r="Q96" s="751"/>
      <c r="R96" s="751"/>
      <c r="S96" s="751"/>
      <c r="T96" s="751"/>
      <c r="U96" s="749"/>
      <c r="V96" s="749"/>
      <c r="W96" s="745"/>
      <c r="X96" s="749"/>
      <c r="Y96" s="755"/>
      <c r="Z96" s="755"/>
      <c r="AA96" s="755"/>
      <c r="AB96" s="755"/>
      <c r="AC96" s="755"/>
      <c r="AD96" s="755"/>
      <c r="AE96" s="755"/>
      <c r="AF96" s="755"/>
      <c r="AG96" s="755"/>
      <c r="AH96" s="755"/>
      <c r="AI96" s="755"/>
      <c r="AJ96" s="755"/>
      <c r="AK96" s="757"/>
      <c r="AL96" s="758"/>
      <c r="AM96" s="759"/>
    </row>
    <row r="97" spans="1:39">
      <c r="A97" s="822" t="s">
        <v>116</v>
      </c>
      <c r="B97" s="813" t="s">
        <v>117</v>
      </c>
      <c r="C97" s="814"/>
      <c r="D97" s="815"/>
      <c r="E97" s="24" t="s">
        <v>34</v>
      </c>
      <c r="F97" s="25">
        <f t="shared" si="37"/>
        <v>424965.96600000001</v>
      </c>
      <c r="G97" s="25">
        <f>SUM(G98:G100)</f>
        <v>424965.96600000001</v>
      </c>
      <c r="H97" s="25">
        <f>SUM(H98:H100)</f>
        <v>0</v>
      </c>
      <c r="I97" s="25">
        <f>SUM(I98:I100)</f>
        <v>0</v>
      </c>
      <c r="J97" s="26">
        <f>SUM(J98:J100)</f>
        <v>0</v>
      </c>
      <c r="K97" s="754"/>
      <c r="L97" s="754"/>
      <c r="M97" s="754"/>
      <c r="N97" s="754"/>
      <c r="O97" s="754"/>
      <c r="P97" s="754"/>
      <c r="Q97" s="754"/>
      <c r="R97" s="754"/>
      <c r="S97" s="754"/>
      <c r="T97" s="754"/>
      <c r="U97" s="754"/>
      <c r="V97" s="754"/>
      <c r="W97" s="754"/>
      <c r="X97" s="754"/>
      <c r="Y97" s="754"/>
      <c r="Z97" s="754"/>
      <c r="AA97" s="754"/>
      <c r="AB97" s="754"/>
      <c r="AC97" s="754"/>
      <c r="AD97" s="754"/>
      <c r="AE97" s="754"/>
      <c r="AF97" s="754"/>
      <c r="AG97" s="754"/>
      <c r="AH97" s="754"/>
      <c r="AI97" s="754"/>
      <c r="AJ97" s="754"/>
    </row>
    <row r="98" spans="1:39">
      <c r="A98" s="823"/>
      <c r="B98" s="816"/>
      <c r="C98" s="817"/>
      <c r="D98" s="818"/>
      <c r="E98" s="24">
        <v>2025</v>
      </c>
      <c r="F98" s="25">
        <f t="shared" si="37"/>
        <v>206468.758</v>
      </c>
      <c r="G98" s="38">
        <v>206468.758</v>
      </c>
      <c r="H98" s="38">
        <v>0</v>
      </c>
      <c r="I98" s="38">
        <v>0</v>
      </c>
      <c r="J98" s="39">
        <v>0</v>
      </c>
      <c r="K98" s="755"/>
      <c r="L98" s="755"/>
      <c r="M98" s="755"/>
      <c r="N98" s="755"/>
      <c r="O98" s="755"/>
      <c r="P98" s="755"/>
      <c r="Q98" s="755"/>
      <c r="R98" s="755"/>
      <c r="S98" s="755"/>
      <c r="T98" s="755"/>
      <c r="U98" s="755"/>
      <c r="V98" s="755"/>
      <c r="W98" s="755"/>
      <c r="X98" s="755"/>
      <c r="Y98" s="755"/>
      <c r="Z98" s="755"/>
      <c r="AA98" s="755"/>
      <c r="AB98" s="755"/>
      <c r="AC98" s="755"/>
      <c r="AD98" s="755"/>
      <c r="AE98" s="755"/>
      <c r="AF98" s="755"/>
      <c r="AG98" s="755"/>
      <c r="AH98" s="755"/>
      <c r="AI98" s="755"/>
      <c r="AJ98" s="755"/>
    </row>
    <row r="99" spans="1:39">
      <c r="A99" s="823"/>
      <c r="B99" s="816"/>
      <c r="C99" s="817"/>
      <c r="D99" s="818"/>
      <c r="E99" s="24">
        <v>2026</v>
      </c>
      <c r="F99" s="25">
        <f t="shared" si="37"/>
        <v>218497.20800000001</v>
      </c>
      <c r="G99" s="38">
        <v>218497.20800000001</v>
      </c>
      <c r="H99" s="38">
        <v>0</v>
      </c>
      <c r="I99" s="38">
        <v>0</v>
      </c>
      <c r="J99" s="39">
        <v>0</v>
      </c>
      <c r="K99" s="755"/>
      <c r="L99" s="755"/>
      <c r="M99" s="755"/>
      <c r="N99" s="755"/>
      <c r="O99" s="755"/>
      <c r="P99" s="755"/>
      <c r="Q99" s="755"/>
      <c r="R99" s="755"/>
      <c r="S99" s="755"/>
      <c r="T99" s="755"/>
      <c r="U99" s="755"/>
      <c r="V99" s="755"/>
      <c r="W99" s="755"/>
      <c r="X99" s="755"/>
      <c r="Y99" s="755"/>
      <c r="Z99" s="755"/>
      <c r="AA99" s="755"/>
      <c r="AB99" s="755"/>
      <c r="AC99" s="755"/>
      <c r="AD99" s="755"/>
      <c r="AE99" s="755"/>
      <c r="AF99" s="755"/>
      <c r="AG99" s="755"/>
      <c r="AH99" s="755"/>
      <c r="AI99" s="755"/>
      <c r="AJ99" s="755"/>
    </row>
    <row r="100" spans="1:39">
      <c r="A100" s="824"/>
      <c r="B100" s="819"/>
      <c r="C100" s="820"/>
      <c r="D100" s="821"/>
      <c r="E100" s="24">
        <v>2027</v>
      </c>
      <c r="F100" s="25">
        <f t="shared" si="37"/>
        <v>0</v>
      </c>
      <c r="G100" s="38">
        <v>0</v>
      </c>
      <c r="H100" s="38">
        <v>0</v>
      </c>
      <c r="I100" s="38">
        <v>0</v>
      </c>
      <c r="J100" s="39">
        <v>0</v>
      </c>
      <c r="K100" s="755"/>
      <c r="L100" s="755"/>
      <c r="M100" s="755"/>
      <c r="N100" s="755"/>
      <c r="O100" s="755"/>
      <c r="P100" s="755"/>
      <c r="Q100" s="755"/>
      <c r="R100" s="755"/>
      <c r="S100" s="755"/>
      <c r="T100" s="755"/>
      <c r="U100" s="755"/>
      <c r="V100" s="755"/>
      <c r="W100" s="755"/>
      <c r="X100" s="755"/>
      <c r="Y100" s="755"/>
      <c r="Z100" s="755"/>
      <c r="AA100" s="755"/>
      <c r="AB100" s="755"/>
      <c r="AC100" s="755"/>
      <c r="AD100" s="755"/>
      <c r="AE100" s="755"/>
      <c r="AF100" s="755"/>
      <c r="AG100" s="755"/>
      <c r="AH100" s="755"/>
      <c r="AI100" s="755"/>
      <c r="AJ100" s="755"/>
    </row>
    <row r="101" spans="1:39" ht="15.75" customHeight="1">
      <c r="A101" s="822" t="s">
        <v>118</v>
      </c>
      <c r="B101" s="813" t="s">
        <v>119</v>
      </c>
      <c r="C101" s="814"/>
      <c r="D101" s="815"/>
      <c r="E101" s="24" t="s">
        <v>34</v>
      </c>
      <c r="F101" s="25">
        <f t="shared" ref="F101:F104" si="42">SUM(G101:J101)</f>
        <v>592</v>
      </c>
      <c r="G101" s="25">
        <f>SUM(G102:G104)</f>
        <v>592</v>
      </c>
      <c r="H101" s="25">
        <f>SUM(H102:H104)</f>
        <v>0</v>
      </c>
      <c r="I101" s="25">
        <f>SUM(I102:I104)</f>
        <v>0</v>
      </c>
      <c r="J101" s="26">
        <f>SUM(J102:J104)</f>
        <v>0</v>
      </c>
      <c r="K101" s="754"/>
      <c r="L101" s="754"/>
      <c r="M101" s="754"/>
      <c r="N101" s="754"/>
      <c r="O101" s="754"/>
      <c r="P101" s="754"/>
      <c r="Q101" s="754"/>
      <c r="R101" s="754"/>
      <c r="S101" s="754"/>
      <c r="T101" s="754"/>
      <c r="U101" s="754"/>
      <c r="V101" s="754"/>
      <c r="W101" s="754"/>
      <c r="X101" s="754"/>
      <c r="Y101" s="754"/>
      <c r="Z101" s="754"/>
      <c r="AA101" s="754"/>
      <c r="AB101" s="754"/>
      <c r="AC101" s="754"/>
      <c r="AD101" s="754"/>
      <c r="AE101" s="754"/>
      <c r="AF101" s="754"/>
      <c r="AG101" s="754"/>
      <c r="AH101" s="754"/>
      <c r="AI101" s="754"/>
      <c r="AJ101" s="754"/>
    </row>
    <row r="102" spans="1:39">
      <c r="A102" s="823"/>
      <c r="B102" s="816"/>
      <c r="C102" s="817"/>
      <c r="D102" s="818"/>
      <c r="E102" s="24">
        <v>2025</v>
      </c>
      <c r="F102" s="25">
        <f t="shared" si="42"/>
        <v>296</v>
      </c>
      <c r="G102" s="38">
        <v>296</v>
      </c>
      <c r="H102" s="38">
        <v>0</v>
      </c>
      <c r="I102" s="38">
        <v>0</v>
      </c>
      <c r="J102" s="39">
        <v>0</v>
      </c>
      <c r="K102" s="755"/>
      <c r="L102" s="755"/>
      <c r="M102" s="755"/>
      <c r="N102" s="755"/>
      <c r="O102" s="755"/>
      <c r="P102" s="755"/>
      <c r="Q102" s="755"/>
      <c r="R102" s="755"/>
      <c r="S102" s="755"/>
      <c r="T102" s="755"/>
      <c r="U102" s="755"/>
      <c r="V102" s="755"/>
      <c r="W102" s="755"/>
      <c r="X102" s="755"/>
      <c r="Y102" s="755"/>
      <c r="Z102" s="755"/>
      <c r="AA102" s="755"/>
      <c r="AB102" s="755"/>
      <c r="AC102" s="755"/>
      <c r="AD102" s="755"/>
      <c r="AE102" s="755"/>
      <c r="AF102" s="755"/>
      <c r="AG102" s="755"/>
      <c r="AH102" s="755"/>
      <c r="AI102" s="755"/>
      <c r="AJ102" s="755"/>
    </row>
    <row r="103" spans="1:39">
      <c r="A103" s="823"/>
      <c r="B103" s="816"/>
      <c r="C103" s="817"/>
      <c r="D103" s="818"/>
      <c r="E103" s="24">
        <v>2026</v>
      </c>
      <c r="F103" s="25">
        <f t="shared" si="42"/>
        <v>296</v>
      </c>
      <c r="G103" s="38">
        <v>296</v>
      </c>
      <c r="H103" s="38">
        <v>0</v>
      </c>
      <c r="I103" s="38">
        <v>0</v>
      </c>
      <c r="J103" s="39">
        <v>0</v>
      </c>
      <c r="K103" s="755"/>
      <c r="L103" s="755"/>
      <c r="M103" s="755"/>
      <c r="N103" s="755"/>
      <c r="O103" s="755"/>
      <c r="P103" s="755"/>
      <c r="Q103" s="755"/>
      <c r="R103" s="755"/>
      <c r="S103" s="755"/>
      <c r="T103" s="755"/>
      <c r="U103" s="755"/>
      <c r="V103" s="755"/>
      <c r="W103" s="755"/>
      <c r="X103" s="755"/>
      <c r="Y103" s="755"/>
      <c r="Z103" s="755"/>
      <c r="AA103" s="755"/>
      <c r="AB103" s="755"/>
      <c r="AC103" s="755"/>
      <c r="AD103" s="755"/>
      <c r="AE103" s="755"/>
      <c r="AF103" s="755"/>
      <c r="AG103" s="755"/>
      <c r="AH103" s="755"/>
      <c r="AI103" s="755"/>
      <c r="AJ103" s="755"/>
    </row>
    <row r="104" spans="1:39">
      <c r="A104" s="824"/>
      <c r="B104" s="819"/>
      <c r="C104" s="820"/>
      <c r="D104" s="821"/>
      <c r="E104" s="24">
        <v>2027</v>
      </c>
      <c r="F104" s="25">
        <f t="shared" si="42"/>
        <v>0</v>
      </c>
      <c r="G104" s="38">
        <v>0</v>
      </c>
      <c r="H104" s="38">
        <v>0</v>
      </c>
      <c r="I104" s="38">
        <v>0</v>
      </c>
      <c r="J104" s="39">
        <v>0</v>
      </c>
      <c r="K104" s="755"/>
      <c r="L104" s="755"/>
      <c r="M104" s="755"/>
      <c r="N104" s="755"/>
      <c r="O104" s="755"/>
      <c r="P104" s="755"/>
      <c r="Q104" s="755"/>
      <c r="R104" s="755"/>
      <c r="S104" s="755"/>
      <c r="T104" s="755"/>
      <c r="U104" s="755"/>
      <c r="V104" s="755"/>
      <c r="W104" s="755"/>
      <c r="X104" s="755"/>
      <c r="Y104" s="755"/>
      <c r="Z104" s="755"/>
      <c r="AA104" s="755"/>
      <c r="AB104" s="755"/>
      <c r="AC104" s="755"/>
      <c r="AD104" s="755"/>
      <c r="AE104" s="755"/>
      <c r="AF104" s="755"/>
      <c r="AG104" s="755"/>
      <c r="AH104" s="755"/>
      <c r="AI104" s="755"/>
      <c r="AJ104" s="755"/>
    </row>
    <row r="105" spans="1:39" ht="15.75" customHeight="1">
      <c r="A105" s="825" t="s">
        <v>79</v>
      </c>
      <c r="B105" s="748" t="s">
        <v>120</v>
      </c>
      <c r="C105" s="769" t="s">
        <v>121</v>
      </c>
      <c r="D105" s="772" t="e">
        <f>#REF!</f>
        <v>#REF!</v>
      </c>
      <c r="E105" s="19" t="s">
        <v>34</v>
      </c>
      <c r="F105" s="20">
        <f t="shared" si="37"/>
        <v>27415.599999999999</v>
      </c>
      <c r="G105" s="20">
        <f>SUM(G106:G108)</f>
        <v>27415.599999999999</v>
      </c>
      <c r="H105" s="20">
        <f>SUM(H106:H108)</f>
        <v>0</v>
      </c>
      <c r="I105" s="20">
        <f>SUM(I106:I108)</f>
        <v>0</v>
      </c>
      <c r="J105" s="21">
        <f>SUM(J106:J108)</f>
        <v>0</v>
      </c>
      <c r="K105" s="772" t="e">
        <f>#REF!</f>
        <v>#REF!</v>
      </c>
      <c r="L105" s="772" t="e">
        <f>#REF!</f>
        <v>#REF!</v>
      </c>
      <c r="M105" s="772" t="e">
        <f>#REF!</f>
        <v>#REF!</v>
      </c>
      <c r="N105" s="772" t="e">
        <f>#REF!</f>
        <v>#REF!</v>
      </c>
      <c r="O105" s="772" t="e">
        <f>#REF!</f>
        <v>#REF!</v>
      </c>
      <c r="P105" s="772" t="e">
        <f>#REF!</f>
        <v>#REF!</v>
      </c>
      <c r="Q105" s="772" t="e">
        <f>#REF!</f>
        <v>#REF!</v>
      </c>
      <c r="R105" s="772" t="e">
        <f>#REF!</f>
        <v>#REF!</v>
      </c>
      <c r="S105" s="772" t="e">
        <f>#REF!</f>
        <v>#REF!</v>
      </c>
      <c r="T105" s="772" t="e">
        <f>#REF!</f>
        <v>#REF!</v>
      </c>
      <c r="U105" s="772" t="e">
        <f>#REF!</f>
        <v>#REF!</v>
      </c>
      <c r="V105" s="772" t="e">
        <f>#REF!</f>
        <v>#REF!</v>
      </c>
      <c r="W105" s="772" t="e">
        <f>#REF!</f>
        <v>#REF!</v>
      </c>
      <c r="X105" s="772" t="e">
        <f>#REF!</f>
        <v>#REF!</v>
      </c>
      <c r="Y105" s="772" t="e">
        <f>#REF!</f>
        <v>#REF!</v>
      </c>
      <c r="Z105" s="772" t="e">
        <f>#REF!</f>
        <v>#REF!</v>
      </c>
      <c r="AA105" s="772" t="e">
        <f>#REF!</f>
        <v>#REF!</v>
      </c>
      <c r="AB105" s="772" t="e">
        <f>#REF!</f>
        <v>#REF!</v>
      </c>
      <c r="AC105" s="772" t="e">
        <f>#REF!</f>
        <v>#REF!</v>
      </c>
      <c r="AD105" s="772" t="e">
        <f>#REF!</f>
        <v>#REF!</v>
      </c>
      <c r="AE105" s="772" t="e">
        <f>#REF!</f>
        <v>#REF!</v>
      </c>
      <c r="AF105" s="772" t="e">
        <f>#REF!</f>
        <v>#REF!</v>
      </c>
      <c r="AG105" s="772" t="e">
        <f>#REF!</f>
        <v>#REF!</v>
      </c>
      <c r="AH105" s="772" t="e">
        <f>#REF!</f>
        <v>#REF!</v>
      </c>
      <c r="AI105" s="772" t="e">
        <f>#REF!</f>
        <v>#REF!</v>
      </c>
      <c r="AJ105" s="22"/>
    </row>
    <row r="106" spans="1:39">
      <c r="A106" s="826"/>
      <c r="B106" s="749"/>
      <c r="C106" s="770"/>
      <c r="D106" s="772"/>
      <c r="E106" s="19">
        <v>2025</v>
      </c>
      <c r="F106" s="20">
        <f t="shared" si="37"/>
        <v>13707.8</v>
      </c>
      <c r="G106" s="20">
        <f t="shared" ref="G106:G108" si="43">G114+G118+G122</f>
        <v>13707.8</v>
      </c>
      <c r="H106" s="20">
        <f t="shared" ref="H106:J108" si="44">H114+H118+H122</f>
        <v>0</v>
      </c>
      <c r="I106" s="20">
        <f t="shared" si="44"/>
        <v>0</v>
      </c>
      <c r="J106" s="21">
        <f t="shared" si="44"/>
        <v>0</v>
      </c>
      <c r="K106" s="772"/>
      <c r="L106" s="772"/>
      <c r="M106" s="772"/>
      <c r="N106" s="772"/>
      <c r="O106" s="772"/>
      <c r="P106" s="772"/>
      <c r="Q106" s="772"/>
      <c r="R106" s="772"/>
      <c r="S106" s="772"/>
      <c r="T106" s="772"/>
      <c r="U106" s="772"/>
      <c r="V106" s="772"/>
      <c r="W106" s="772"/>
      <c r="X106" s="772"/>
      <c r="Y106" s="772"/>
      <c r="Z106" s="772"/>
      <c r="AA106" s="772"/>
      <c r="AB106" s="772"/>
      <c r="AC106" s="772"/>
      <c r="AD106" s="772"/>
      <c r="AE106" s="772"/>
      <c r="AF106" s="772"/>
      <c r="AG106" s="772"/>
      <c r="AH106" s="772"/>
      <c r="AI106" s="772"/>
      <c r="AJ106" s="22"/>
    </row>
    <row r="107" spans="1:39">
      <c r="A107" s="826"/>
      <c r="B107" s="749"/>
      <c r="C107" s="770"/>
      <c r="D107" s="772"/>
      <c r="E107" s="19">
        <v>2026</v>
      </c>
      <c r="F107" s="20">
        <f t="shared" si="37"/>
        <v>13707.8</v>
      </c>
      <c r="G107" s="20">
        <f t="shared" si="43"/>
        <v>13707.8</v>
      </c>
      <c r="H107" s="20">
        <f t="shared" si="44"/>
        <v>0</v>
      </c>
      <c r="I107" s="20">
        <f t="shared" si="44"/>
        <v>0</v>
      </c>
      <c r="J107" s="21">
        <f t="shared" si="44"/>
        <v>0</v>
      </c>
      <c r="K107" s="772"/>
      <c r="L107" s="772"/>
      <c r="M107" s="772"/>
      <c r="N107" s="772"/>
      <c r="O107" s="772"/>
      <c r="P107" s="772"/>
      <c r="Q107" s="772"/>
      <c r="R107" s="772"/>
      <c r="S107" s="772"/>
      <c r="T107" s="772"/>
      <c r="U107" s="772"/>
      <c r="V107" s="772"/>
      <c r="W107" s="772"/>
      <c r="X107" s="772"/>
      <c r="Y107" s="772"/>
      <c r="Z107" s="772"/>
      <c r="AA107" s="772"/>
      <c r="AB107" s="772"/>
      <c r="AC107" s="772"/>
      <c r="AD107" s="772"/>
      <c r="AE107" s="772"/>
      <c r="AF107" s="772"/>
      <c r="AG107" s="772"/>
      <c r="AH107" s="772"/>
      <c r="AI107" s="772"/>
      <c r="AJ107" s="22"/>
    </row>
    <row r="108" spans="1:39" ht="43.5" customHeight="1">
      <c r="A108" s="827"/>
      <c r="B108" s="828"/>
      <c r="C108" s="771"/>
      <c r="D108" s="36" t="e">
        <f>#REF!</f>
        <v>#REF!</v>
      </c>
      <c r="E108" s="19">
        <v>2027</v>
      </c>
      <c r="F108" s="20">
        <f t="shared" si="37"/>
        <v>0</v>
      </c>
      <c r="G108" s="20">
        <f t="shared" si="43"/>
        <v>0</v>
      </c>
      <c r="H108" s="20">
        <f t="shared" si="44"/>
        <v>0</v>
      </c>
      <c r="I108" s="20">
        <f t="shared" si="44"/>
        <v>0</v>
      </c>
      <c r="J108" s="21">
        <f t="shared" si="44"/>
        <v>0</v>
      </c>
      <c r="K108" s="36" t="e">
        <f>#REF!</f>
        <v>#REF!</v>
      </c>
      <c r="L108" s="36" t="e">
        <f>#REF!</f>
        <v>#REF!</v>
      </c>
      <c r="M108" s="36" t="e">
        <f>#REF!</f>
        <v>#REF!</v>
      </c>
      <c r="N108" s="36" t="e">
        <f>#REF!</f>
        <v>#REF!</v>
      </c>
      <c r="O108" s="36" t="e">
        <f>#REF!</f>
        <v>#REF!</v>
      </c>
      <c r="P108" s="36" t="e">
        <f>#REF!</f>
        <v>#REF!</v>
      </c>
      <c r="Q108" s="36" t="e">
        <f>#REF!</f>
        <v>#REF!</v>
      </c>
      <c r="R108" s="36" t="e">
        <f>#REF!</f>
        <v>#REF!</v>
      </c>
      <c r="S108" s="36" t="e">
        <f>#REF!</f>
        <v>#REF!</v>
      </c>
      <c r="T108" s="36" t="e">
        <f>#REF!</f>
        <v>#REF!</v>
      </c>
      <c r="U108" s="36" t="e">
        <f>#REF!</f>
        <v>#REF!</v>
      </c>
      <c r="V108" s="36" t="e">
        <f>#REF!</f>
        <v>#REF!</v>
      </c>
      <c r="W108" s="36" t="e">
        <f>#REF!</f>
        <v>#REF!</v>
      </c>
      <c r="X108" s="36" t="e">
        <f>#REF!</f>
        <v>#REF!</v>
      </c>
      <c r="Y108" s="36" t="e">
        <f>#REF!</f>
        <v>#REF!</v>
      </c>
      <c r="Z108" s="36" t="e">
        <f>#REF!</f>
        <v>#REF!</v>
      </c>
      <c r="AA108" s="36" t="e">
        <f>#REF!</f>
        <v>#REF!</v>
      </c>
      <c r="AB108" s="36" t="e">
        <f>#REF!</f>
        <v>#REF!</v>
      </c>
      <c r="AC108" s="36" t="e">
        <f>#REF!</f>
        <v>#REF!</v>
      </c>
      <c r="AD108" s="36" t="e">
        <f>#REF!</f>
        <v>#REF!</v>
      </c>
      <c r="AE108" s="36" t="e">
        <f>#REF!</f>
        <v>#REF!</v>
      </c>
      <c r="AF108" s="36" t="e">
        <f>#REF!</f>
        <v>#REF!</v>
      </c>
      <c r="AG108" s="36" t="e">
        <f>#REF!</f>
        <v>#REF!</v>
      </c>
      <c r="AH108" s="36" t="e">
        <f>#REF!</f>
        <v>#REF!</v>
      </c>
      <c r="AI108" s="36" t="e">
        <f>#REF!</f>
        <v>#REF!</v>
      </c>
      <c r="AJ108" s="22"/>
    </row>
    <row r="109" spans="1:39" ht="15.75" customHeight="1">
      <c r="A109" s="745" t="s">
        <v>66</v>
      </c>
      <c r="B109" s="777" t="s">
        <v>122</v>
      </c>
      <c r="C109" s="746">
        <v>2025</v>
      </c>
      <c r="D109" s="747">
        <v>2026</v>
      </c>
      <c r="E109" s="35" t="str">
        <f t="shared" ref="E109:J156" si="45">E105</f>
        <v>Всего</v>
      </c>
      <c r="F109" s="35">
        <f t="shared" ref="F109:J109" si="46">F105</f>
        <v>27415.599999999999</v>
      </c>
      <c r="G109" s="35">
        <f t="shared" si="46"/>
        <v>27415.599999999999</v>
      </c>
      <c r="H109" s="35">
        <f t="shared" si="46"/>
        <v>0</v>
      </c>
      <c r="I109" s="35">
        <f t="shared" si="46"/>
        <v>0</v>
      </c>
      <c r="J109" s="35">
        <f t="shared" si="46"/>
        <v>0</v>
      </c>
      <c r="K109" s="748"/>
      <c r="L109" s="748"/>
      <c r="M109" s="748" t="s">
        <v>68</v>
      </c>
      <c r="N109" s="750"/>
      <c r="O109" s="750"/>
      <c r="P109" s="750"/>
      <c r="Q109" s="750"/>
      <c r="R109" s="750"/>
      <c r="S109" s="750"/>
      <c r="T109" s="750"/>
      <c r="U109" s="748" t="s">
        <v>5</v>
      </c>
      <c r="V109" s="748"/>
      <c r="W109" s="745" t="s">
        <v>69</v>
      </c>
      <c r="X109" s="748" t="e">
        <f>X105</f>
        <v>#REF!</v>
      </c>
      <c r="Y109" s="754"/>
      <c r="Z109" s="754"/>
      <c r="AA109" s="754"/>
      <c r="AB109" s="754"/>
      <c r="AC109" s="754"/>
      <c r="AD109" s="754"/>
      <c r="AE109" s="754"/>
      <c r="AF109" s="754"/>
      <c r="AG109" s="754"/>
      <c r="AH109" s="754"/>
      <c r="AI109" s="754"/>
      <c r="AJ109" s="754"/>
      <c r="AK109" s="756" t="s">
        <v>86</v>
      </c>
      <c r="AL109" s="758" t="s">
        <v>123</v>
      </c>
      <c r="AM109" s="759" t="s">
        <v>124</v>
      </c>
    </row>
    <row r="110" spans="1:39">
      <c r="A110" s="745"/>
      <c r="B110" s="777"/>
      <c r="C110" s="746"/>
      <c r="D110" s="747"/>
      <c r="E110" s="35">
        <f t="shared" si="45"/>
        <v>2025</v>
      </c>
      <c r="F110" s="35">
        <f t="shared" si="45"/>
        <v>13707.8</v>
      </c>
      <c r="G110" s="35">
        <f t="shared" si="45"/>
        <v>13707.8</v>
      </c>
      <c r="H110" s="35">
        <f t="shared" si="45"/>
        <v>0</v>
      </c>
      <c r="I110" s="35">
        <f t="shared" si="45"/>
        <v>0</v>
      </c>
      <c r="J110" s="35">
        <f t="shared" si="45"/>
        <v>0</v>
      </c>
      <c r="K110" s="749"/>
      <c r="L110" s="749"/>
      <c r="M110" s="749"/>
      <c r="N110" s="751"/>
      <c r="O110" s="751"/>
      <c r="P110" s="751"/>
      <c r="Q110" s="751"/>
      <c r="R110" s="751"/>
      <c r="S110" s="751"/>
      <c r="T110" s="751"/>
      <c r="U110" s="749"/>
      <c r="V110" s="749"/>
      <c r="W110" s="745"/>
      <c r="X110" s="749"/>
      <c r="Y110" s="755"/>
      <c r="Z110" s="755"/>
      <c r="AA110" s="755"/>
      <c r="AB110" s="755"/>
      <c r="AC110" s="755"/>
      <c r="AD110" s="755"/>
      <c r="AE110" s="755"/>
      <c r="AF110" s="755"/>
      <c r="AG110" s="755"/>
      <c r="AH110" s="755"/>
      <c r="AI110" s="755"/>
      <c r="AJ110" s="755"/>
      <c r="AK110" s="757"/>
      <c r="AL110" s="758"/>
      <c r="AM110" s="759"/>
    </row>
    <row r="111" spans="1:39">
      <c r="A111" s="745"/>
      <c r="B111" s="777"/>
      <c r="C111" s="746"/>
      <c r="D111" s="747"/>
      <c r="E111" s="35">
        <f t="shared" si="45"/>
        <v>2026</v>
      </c>
      <c r="F111" s="35">
        <f t="shared" si="45"/>
        <v>13707.8</v>
      </c>
      <c r="G111" s="35">
        <f t="shared" si="45"/>
        <v>13707.8</v>
      </c>
      <c r="H111" s="35">
        <f t="shared" si="45"/>
        <v>0</v>
      </c>
      <c r="I111" s="35">
        <f t="shared" si="45"/>
        <v>0</v>
      </c>
      <c r="J111" s="35">
        <f t="shared" si="45"/>
        <v>0</v>
      </c>
      <c r="K111" s="749"/>
      <c r="L111" s="749"/>
      <c r="M111" s="749"/>
      <c r="N111" s="751"/>
      <c r="O111" s="751"/>
      <c r="P111" s="751"/>
      <c r="Q111" s="751"/>
      <c r="R111" s="751"/>
      <c r="S111" s="751"/>
      <c r="T111" s="751"/>
      <c r="U111" s="749"/>
      <c r="V111" s="749"/>
      <c r="W111" s="745"/>
      <c r="X111" s="749"/>
      <c r="Y111" s="755"/>
      <c r="Z111" s="755"/>
      <c r="AA111" s="755"/>
      <c r="AB111" s="755"/>
      <c r="AC111" s="755"/>
      <c r="AD111" s="755"/>
      <c r="AE111" s="755"/>
      <c r="AF111" s="755"/>
      <c r="AG111" s="755"/>
      <c r="AH111" s="755"/>
      <c r="AI111" s="755"/>
      <c r="AJ111" s="755"/>
      <c r="AK111" s="757"/>
      <c r="AL111" s="758"/>
      <c r="AM111" s="759"/>
    </row>
    <row r="112" spans="1:39">
      <c r="A112" s="745"/>
      <c r="B112" s="777"/>
      <c r="C112" s="746"/>
      <c r="D112" s="747"/>
      <c r="E112" s="35">
        <f t="shared" si="45"/>
        <v>2027</v>
      </c>
      <c r="F112" s="35">
        <f t="shared" si="45"/>
        <v>0</v>
      </c>
      <c r="G112" s="35">
        <f t="shared" si="45"/>
        <v>0</v>
      </c>
      <c r="H112" s="35">
        <f t="shared" si="45"/>
        <v>0</v>
      </c>
      <c r="I112" s="35">
        <f t="shared" si="45"/>
        <v>0</v>
      </c>
      <c r="J112" s="35">
        <f t="shared" si="45"/>
        <v>0</v>
      </c>
      <c r="K112" s="749"/>
      <c r="L112" s="749"/>
      <c r="M112" s="749"/>
      <c r="N112" s="751"/>
      <c r="O112" s="751"/>
      <c r="P112" s="751"/>
      <c r="Q112" s="751"/>
      <c r="R112" s="751"/>
      <c r="S112" s="751"/>
      <c r="T112" s="751"/>
      <c r="U112" s="749"/>
      <c r="V112" s="749"/>
      <c r="W112" s="745"/>
      <c r="X112" s="749"/>
      <c r="Y112" s="755"/>
      <c r="Z112" s="755"/>
      <c r="AA112" s="755"/>
      <c r="AB112" s="755"/>
      <c r="AC112" s="755"/>
      <c r="AD112" s="755"/>
      <c r="AE112" s="755"/>
      <c r="AF112" s="755"/>
      <c r="AG112" s="755"/>
      <c r="AH112" s="755"/>
      <c r="AI112" s="755"/>
      <c r="AJ112" s="755"/>
      <c r="AK112" s="757"/>
      <c r="AL112" s="758"/>
      <c r="AM112" s="759"/>
    </row>
    <row r="113" spans="1:39">
      <c r="A113" s="822" t="s">
        <v>116</v>
      </c>
      <c r="B113" s="813" t="s">
        <v>125</v>
      </c>
      <c r="C113" s="814"/>
      <c r="D113" s="815"/>
      <c r="E113" s="24" t="s">
        <v>34</v>
      </c>
      <c r="F113" s="25">
        <f t="shared" si="37"/>
        <v>4340</v>
      </c>
      <c r="G113" s="25">
        <f>SUM(G114:G116)</f>
        <v>4340</v>
      </c>
      <c r="H113" s="25">
        <f>SUM(H114:H116)</f>
        <v>0</v>
      </c>
      <c r="I113" s="25">
        <f>SUM(I114:I116)</f>
        <v>0</v>
      </c>
      <c r="J113" s="26">
        <f>SUM(J114:J116)</f>
        <v>0</v>
      </c>
      <c r="K113" s="754"/>
      <c r="L113" s="754"/>
      <c r="M113" s="754"/>
      <c r="N113" s="754"/>
      <c r="O113" s="754"/>
      <c r="P113" s="754"/>
      <c r="Q113" s="754"/>
      <c r="R113" s="754"/>
      <c r="S113" s="754"/>
      <c r="T113" s="754"/>
      <c r="U113" s="754"/>
      <c r="V113" s="754"/>
      <c r="W113" s="754"/>
      <c r="X113" s="754"/>
      <c r="Y113" s="754"/>
      <c r="Z113" s="754"/>
      <c r="AA113" s="754"/>
      <c r="AB113" s="754"/>
      <c r="AC113" s="754"/>
      <c r="AD113" s="754"/>
      <c r="AE113" s="754"/>
      <c r="AF113" s="754"/>
      <c r="AG113" s="754"/>
      <c r="AH113" s="754"/>
      <c r="AI113" s="754"/>
      <c r="AJ113" s="754"/>
      <c r="AK113" s="9"/>
    </row>
    <row r="114" spans="1:39">
      <c r="A114" s="823"/>
      <c r="B114" s="816"/>
      <c r="C114" s="817"/>
      <c r="D114" s="818"/>
      <c r="E114" s="24">
        <v>2025</v>
      </c>
      <c r="F114" s="25">
        <f t="shared" si="37"/>
        <v>2170</v>
      </c>
      <c r="G114" s="38">
        <v>2170</v>
      </c>
      <c r="H114" s="38">
        <v>0</v>
      </c>
      <c r="I114" s="38">
        <v>0</v>
      </c>
      <c r="J114" s="39">
        <v>0</v>
      </c>
      <c r="K114" s="755"/>
      <c r="L114" s="755"/>
      <c r="M114" s="755"/>
      <c r="N114" s="755"/>
      <c r="O114" s="755"/>
      <c r="P114" s="755"/>
      <c r="Q114" s="755"/>
      <c r="R114" s="755"/>
      <c r="S114" s="755"/>
      <c r="T114" s="755"/>
      <c r="U114" s="755"/>
      <c r="V114" s="755"/>
      <c r="W114" s="755"/>
      <c r="X114" s="755"/>
      <c r="Y114" s="755"/>
      <c r="Z114" s="755"/>
      <c r="AA114" s="755"/>
      <c r="AB114" s="755"/>
      <c r="AC114" s="755"/>
      <c r="AD114" s="755"/>
      <c r="AE114" s="755"/>
      <c r="AF114" s="755"/>
      <c r="AG114" s="755"/>
      <c r="AH114" s="755"/>
      <c r="AI114" s="755"/>
      <c r="AJ114" s="755"/>
      <c r="AK114" s="9"/>
    </row>
    <row r="115" spans="1:39">
      <c r="A115" s="823"/>
      <c r="B115" s="816"/>
      <c r="C115" s="817"/>
      <c r="D115" s="818"/>
      <c r="E115" s="24">
        <v>2026</v>
      </c>
      <c r="F115" s="25">
        <f t="shared" si="37"/>
        <v>2170</v>
      </c>
      <c r="G115" s="38">
        <v>2170</v>
      </c>
      <c r="H115" s="38">
        <v>0</v>
      </c>
      <c r="I115" s="38">
        <v>0</v>
      </c>
      <c r="J115" s="39">
        <v>0</v>
      </c>
      <c r="K115" s="755"/>
      <c r="L115" s="755"/>
      <c r="M115" s="755"/>
      <c r="N115" s="755"/>
      <c r="O115" s="755"/>
      <c r="P115" s="755"/>
      <c r="Q115" s="755"/>
      <c r="R115" s="755"/>
      <c r="S115" s="755"/>
      <c r="T115" s="755"/>
      <c r="U115" s="755"/>
      <c r="V115" s="755"/>
      <c r="W115" s="755"/>
      <c r="X115" s="755"/>
      <c r="Y115" s="755"/>
      <c r="Z115" s="755"/>
      <c r="AA115" s="755"/>
      <c r="AB115" s="755"/>
      <c r="AC115" s="755"/>
      <c r="AD115" s="755"/>
      <c r="AE115" s="755"/>
      <c r="AF115" s="755"/>
      <c r="AG115" s="755"/>
      <c r="AH115" s="755"/>
      <c r="AI115" s="755"/>
      <c r="AJ115" s="755"/>
      <c r="AK115" s="9"/>
    </row>
    <row r="116" spans="1:39">
      <c r="A116" s="824"/>
      <c r="B116" s="819"/>
      <c r="C116" s="820"/>
      <c r="D116" s="821"/>
      <c r="E116" s="24">
        <v>2027</v>
      </c>
      <c r="F116" s="25">
        <f t="shared" si="37"/>
        <v>0</v>
      </c>
      <c r="G116" s="38">
        <v>0</v>
      </c>
      <c r="H116" s="38">
        <v>0</v>
      </c>
      <c r="I116" s="38">
        <v>0</v>
      </c>
      <c r="J116" s="39">
        <v>0</v>
      </c>
      <c r="K116" s="755"/>
      <c r="L116" s="755"/>
      <c r="M116" s="755"/>
      <c r="N116" s="755"/>
      <c r="O116" s="755"/>
      <c r="P116" s="755"/>
      <c r="Q116" s="755"/>
      <c r="R116" s="755"/>
      <c r="S116" s="755"/>
      <c r="T116" s="755"/>
      <c r="U116" s="755"/>
      <c r="V116" s="755"/>
      <c r="W116" s="755"/>
      <c r="X116" s="755"/>
      <c r="Y116" s="755"/>
      <c r="Z116" s="755"/>
      <c r="AA116" s="755"/>
      <c r="AB116" s="755"/>
      <c r="AC116" s="755"/>
      <c r="AD116" s="755"/>
      <c r="AE116" s="755"/>
      <c r="AF116" s="755"/>
      <c r="AG116" s="755"/>
      <c r="AH116" s="755"/>
      <c r="AI116" s="755"/>
      <c r="AJ116" s="755"/>
      <c r="AK116" s="9"/>
    </row>
    <row r="117" spans="1:39">
      <c r="A117" s="822" t="s">
        <v>118</v>
      </c>
      <c r="B117" s="813" t="s">
        <v>126</v>
      </c>
      <c r="C117" s="814"/>
      <c r="D117" s="815"/>
      <c r="E117" s="24" t="s">
        <v>34</v>
      </c>
      <c r="F117" s="25">
        <f t="shared" ref="F117:F128" si="47">SUM(G117:J117)</f>
        <v>10660</v>
      </c>
      <c r="G117" s="25">
        <f>SUM(G118:G120)</f>
        <v>10660</v>
      </c>
      <c r="H117" s="25">
        <f>SUM(H118:H120)</f>
        <v>0</v>
      </c>
      <c r="I117" s="25">
        <f>SUM(I118:I120)</f>
        <v>0</v>
      </c>
      <c r="J117" s="26">
        <f>SUM(J118:J120)</f>
        <v>0</v>
      </c>
      <c r="K117" s="754"/>
      <c r="L117" s="754"/>
      <c r="M117" s="754"/>
      <c r="N117" s="754"/>
      <c r="O117" s="754"/>
      <c r="P117" s="754"/>
      <c r="Q117" s="754"/>
      <c r="R117" s="754"/>
      <c r="S117" s="754"/>
      <c r="T117" s="754"/>
      <c r="U117" s="754"/>
      <c r="V117" s="754"/>
      <c r="W117" s="754"/>
      <c r="X117" s="754"/>
      <c r="Y117" s="754"/>
      <c r="Z117" s="754"/>
      <c r="AA117" s="754"/>
      <c r="AB117" s="754"/>
      <c r="AC117" s="754"/>
      <c r="AD117" s="754"/>
      <c r="AE117" s="754"/>
      <c r="AF117" s="754"/>
      <c r="AG117" s="754"/>
      <c r="AH117" s="754"/>
      <c r="AI117" s="754"/>
      <c r="AJ117" s="754"/>
      <c r="AK117" s="9"/>
    </row>
    <row r="118" spans="1:39">
      <c r="A118" s="823"/>
      <c r="B118" s="816"/>
      <c r="C118" s="817"/>
      <c r="D118" s="818"/>
      <c r="E118" s="24">
        <v>2025</v>
      </c>
      <c r="F118" s="25">
        <f t="shared" si="47"/>
        <v>5330</v>
      </c>
      <c r="G118" s="38">
        <v>5330</v>
      </c>
      <c r="H118" s="38">
        <v>0</v>
      </c>
      <c r="I118" s="38">
        <v>0</v>
      </c>
      <c r="J118" s="39">
        <v>0</v>
      </c>
      <c r="K118" s="755"/>
      <c r="L118" s="755"/>
      <c r="M118" s="755"/>
      <c r="N118" s="755"/>
      <c r="O118" s="755"/>
      <c r="P118" s="755"/>
      <c r="Q118" s="755"/>
      <c r="R118" s="755"/>
      <c r="S118" s="755"/>
      <c r="T118" s="755"/>
      <c r="U118" s="755"/>
      <c r="V118" s="755"/>
      <c r="W118" s="755"/>
      <c r="X118" s="755"/>
      <c r="Y118" s="755"/>
      <c r="Z118" s="755"/>
      <c r="AA118" s="755"/>
      <c r="AB118" s="755"/>
      <c r="AC118" s="755"/>
      <c r="AD118" s="755"/>
      <c r="AE118" s="755"/>
      <c r="AF118" s="755"/>
      <c r="AG118" s="755"/>
      <c r="AH118" s="755"/>
      <c r="AI118" s="755"/>
      <c r="AJ118" s="755"/>
      <c r="AK118" s="9"/>
    </row>
    <row r="119" spans="1:39">
      <c r="A119" s="823"/>
      <c r="B119" s="816"/>
      <c r="C119" s="817"/>
      <c r="D119" s="818"/>
      <c r="E119" s="24">
        <v>2026</v>
      </c>
      <c r="F119" s="25">
        <f t="shared" si="47"/>
        <v>5330</v>
      </c>
      <c r="G119" s="38">
        <v>5330</v>
      </c>
      <c r="H119" s="38">
        <v>0</v>
      </c>
      <c r="I119" s="38">
        <v>0</v>
      </c>
      <c r="J119" s="39">
        <v>0</v>
      </c>
      <c r="K119" s="755"/>
      <c r="L119" s="755"/>
      <c r="M119" s="755"/>
      <c r="N119" s="755"/>
      <c r="O119" s="755"/>
      <c r="P119" s="755"/>
      <c r="Q119" s="755"/>
      <c r="R119" s="755"/>
      <c r="S119" s="755"/>
      <c r="T119" s="755"/>
      <c r="U119" s="755"/>
      <c r="V119" s="755"/>
      <c r="W119" s="755"/>
      <c r="X119" s="755"/>
      <c r="Y119" s="755"/>
      <c r="Z119" s="755"/>
      <c r="AA119" s="755"/>
      <c r="AB119" s="755"/>
      <c r="AC119" s="755"/>
      <c r="AD119" s="755"/>
      <c r="AE119" s="755"/>
      <c r="AF119" s="755"/>
      <c r="AG119" s="755"/>
      <c r="AH119" s="755"/>
      <c r="AI119" s="755"/>
      <c r="AJ119" s="755"/>
      <c r="AK119" s="9"/>
    </row>
    <row r="120" spans="1:39">
      <c r="A120" s="824"/>
      <c r="B120" s="819"/>
      <c r="C120" s="820"/>
      <c r="D120" s="821"/>
      <c r="E120" s="24">
        <v>2027</v>
      </c>
      <c r="F120" s="25">
        <f t="shared" si="47"/>
        <v>0</v>
      </c>
      <c r="G120" s="38">
        <v>0</v>
      </c>
      <c r="H120" s="38">
        <v>0</v>
      </c>
      <c r="I120" s="38">
        <v>0</v>
      </c>
      <c r="J120" s="39">
        <v>0</v>
      </c>
      <c r="K120" s="755"/>
      <c r="L120" s="755"/>
      <c r="M120" s="755"/>
      <c r="N120" s="755"/>
      <c r="O120" s="755"/>
      <c r="P120" s="755"/>
      <c r="Q120" s="755"/>
      <c r="R120" s="755"/>
      <c r="S120" s="755"/>
      <c r="T120" s="755"/>
      <c r="U120" s="755"/>
      <c r="V120" s="755"/>
      <c r="W120" s="755"/>
      <c r="X120" s="755"/>
      <c r="Y120" s="755"/>
      <c r="Z120" s="755"/>
      <c r="AA120" s="755"/>
      <c r="AB120" s="755"/>
      <c r="AC120" s="755"/>
      <c r="AD120" s="755"/>
      <c r="AE120" s="755"/>
      <c r="AF120" s="755"/>
      <c r="AG120" s="755"/>
      <c r="AH120" s="755"/>
      <c r="AI120" s="755"/>
      <c r="AJ120" s="755"/>
      <c r="AK120" s="9"/>
    </row>
    <row r="121" spans="1:39">
      <c r="A121" s="822" t="s">
        <v>127</v>
      </c>
      <c r="B121" s="813" t="s">
        <v>128</v>
      </c>
      <c r="C121" s="814"/>
      <c r="D121" s="815"/>
      <c r="E121" s="24" t="s">
        <v>34</v>
      </c>
      <c r="F121" s="25">
        <f t="shared" si="47"/>
        <v>12415.6</v>
      </c>
      <c r="G121" s="25">
        <f>SUM(G122:G124)</f>
        <v>12415.6</v>
      </c>
      <c r="H121" s="25">
        <f>SUM(H122:H124)</f>
        <v>0</v>
      </c>
      <c r="I121" s="25">
        <f>SUM(I122:I124)</f>
        <v>0</v>
      </c>
      <c r="J121" s="26">
        <f>SUM(J122:J124)</f>
        <v>0</v>
      </c>
      <c r="K121" s="754"/>
      <c r="L121" s="754"/>
      <c r="M121" s="754"/>
      <c r="N121" s="754"/>
      <c r="O121" s="754"/>
      <c r="P121" s="754"/>
      <c r="Q121" s="754"/>
      <c r="R121" s="754"/>
      <c r="S121" s="754"/>
      <c r="T121" s="754"/>
      <c r="U121" s="754"/>
      <c r="V121" s="754"/>
      <c r="W121" s="754"/>
      <c r="X121" s="754"/>
      <c r="Y121" s="754"/>
      <c r="Z121" s="754"/>
      <c r="AA121" s="754"/>
      <c r="AB121" s="754"/>
      <c r="AC121" s="754"/>
      <c r="AD121" s="754"/>
      <c r="AE121" s="754"/>
      <c r="AF121" s="754"/>
      <c r="AG121" s="754"/>
      <c r="AH121" s="754"/>
      <c r="AI121" s="754"/>
      <c r="AJ121" s="754"/>
      <c r="AK121" s="9"/>
    </row>
    <row r="122" spans="1:39">
      <c r="A122" s="823"/>
      <c r="B122" s="816"/>
      <c r="C122" s="817"/>
      <c r="D122" s="818"/>
      <c r="E122" s="24">
        <v>2025</v>
      </c>
      <c r="F122" s="25">
        <f t="shared" si="47"/>
        <v>6207.8</v>
      </c>
      <c r="G122" s="38">
        <v>6207.8</v>
      </c>
      <c r="H122" s="38">
        <v>0</v>
      </c>
      <c r="I122" s="38">
        <v>0</v>
      </c>
      <c r="J122" s="39">
        <v>0</v>
      </c>
      <c r="K122" s="755"/>
      <c r="L122" s="755"/>
      <c r="M122" s="755"/>
      <c r="N122" s="755"/>
      <c r="O122" s="755"/>
      <c r="P122" s="755"/>
      <c r="Q122" s="755"/>
      <c r="R122" s="755"/>
      <c r="S122" s="755"/>
      <c r="T122" s="755"/>
      <c r="U122" s="755"/>
      <c r="V122" s="755"/>
      <c r="W122" s="755"/>
      <c r="X122" s="755"/>
      <c r="Y122" s="755"/>
      <c r="Z122" s="755"/>
      <c r="AA122" s="755"/>
      <c r="AB122" s="755"/>
      <c r="AC122" s="755"/>
      <c r="AD122" s="755"/>
      <c r="AE122" s="755"/>
      <c r="AF122" s="755"/>
      <c r="AG122" s="755"/>
      <c r="AH122" s="755"/>
      <c r="AI122" s="755"/>
      <c r="AJ122" s="755"/>
      <c r="AK122" s="9"/>
    </row>
    <row r="123" spans="1:39">
      <c r="A123" s="823"/>
      <c r="B123" s="816"/>
      <c r="C123" s="817"/>
      <c r="D123" s="818"/>
      <c r="E123" s="24">
        <v>2026</v>
      </c>
      <c r="F123" s="25">
        <f t="shared" si="47"/>
        <v>6207.8</v>
      </c>
      <c r="G123" s="38">
        <v>6207.8</v>
      </c>
      <c r="H123" s="38">
        <v>0</v>
      </c>
      <c r="I123" s="38">
        <v>0</v>
      </c>
      <c r="J123" s="39">
        <v>0</v>
      </c>
      <c r="K123" s="755"/>
      <c r="L123" s="755"/>
      <c r="M123" s="755"/>
      <c r="N123" s="755"/>
      <c r="O123" s="755"/>
      <c r="P123" s="755"/>
      <c r="Q123" s="755"/>
      <c r="R123" s="755"/>
      <c r="S123" s="755"/>
      <c r="T123" s="755"/>
      <c r="U123" s="755"/>
      <c r="V123" s="755"/>
      <c r="W123" s="755"/>
      <c r="X123" s="755"/>
      <c r="Y123" s="755"/>
      <c r="Z123" s="755"/>
      <c r="AA123" s="755"/>
      <c r="AB123" s="755"/>
      <c r="AC123" s="755"/>
      <c r="AD123" s="755"/>
      <c r="AE123" s="755"/>
      <c r="AF123" s="755"/>
      <c r="AG123" s="755"/>
      <c r="AH123" s="755"/>
      <c r="AI123" s="755"/>
      <c r="AJ123" s="755"/>
      <c r="AK123" s="9"/>
    </row>
    <row r="124" spans="1:39">
      <c r="A124" s="824"/>
      <c r="B124" s="819"/>
      <c r="C124" s="820"/>
      <c r="D124" s="821"/>
      <c r="E124" s="24">
        <v>2027</v>
      </c>
      <c r="F124" s="25">
        <f t="shared" si="47"/>
        <v>0</v>
      </c>
      <c r="G124" s="38">
        <v>0</v>
      </c>
      <c r="H124" s="38">
        <v>0</v>
      </c>
      <c r="I124" s="38">
        <v>0</v>
      </c>
      <c r="J124" s="39">
        <v>0</v>
      </c>
      <c r="K124" s="755"/>
      <c r="L124" s="755"/>
      <c r="M124" s="755"/>
      <c r="N124" s="755"/>
      <c r="O124" s="755"/>
      <c r="P124" s="755"/>
      <c r="Q124" s="755"/>
      <c r="R124" s="755"/>
      <c r="S124" s="755"/>
      <c r="T124" s="755"/>
      <c r="U124" s="755"/>
      <c r="V124" s="755"/>
      <c r="W124" s="755"/>
      <c r="X124" s="755"/>
      <c r="Y124" s="755"/>
      <c r="Z124" s="755"/>
      <c r="AA124" s="755"/>
      <c r="AB124" s="755"/>
      <c r="AC124" s="755"/>
      <c r="AD124" s="755"/>
      <c r="AE124" s="755"/>
      <c r="AF124" s="755"/>
      <c r="AG124" s="755"/>
      <c r="AH124" s="755"/>
      <c r="AI124" s="755"/>
      <c r="AJ124" s="755"/>
      <c r="AK124" s="9"/>
    </row>
    <row r="125" spans="1:39" s="28" customFormat="1" ht="30" customHeight="1">
      <c r="A125" s="830" t="s">
        <v>129</v>
      </c>
      <c r="B125" s="764" t="s">
        <v>130</v>
      </c>
      <c r="C125" s="834" t="s">
        <v>131</v>
      </c>
      <c r="D125" s="40" t="e">
        <f>#REF!</f>
        <v>#REF!</v>
      </c>
      <c r="E125" s="29" t="s">
        <v>34</v>
      </c>
      <c r="F125" s="30">
        <f t="shared" si="37"/>
        <v>0</v>
      </c>
      <c r="G125" s="30">
        <f>SUM(G126:G128)</f>
        <v>0</v>
      </c>
      <c r="H125" s="30">
        <f t="shared" ref="H125:J125" si="48">SUM(H126:H128)</f>
        <v>0</v>
      </c>
      <c r="I125" s="30">
        <f t="shared" si="48"/>
        <v>0</v>
      </c>
      <c r="J125" s="30">
        <f t="shared" si="48"/>
        <v>0</v>
      </c>
      <c r="K125" s="41" t="e">
        <f>#REF!</f>
        <v>#REF!</v>
      </c>
      <c r="L125" s="41" t="e">
        <f>#REF!</f>
        <v>#REF!</v>
      </c>
      <c r="M125" s="41" t="e">
        <f>#REF!</f>
        <v>#REF!</v>
      </c>
      <c r="N125" s="41" t="e">
        <f>#REF!</f>
        <v>#REF!</v>
      </c>
      <c r="O125" s="41" t="e">
        <f>#REF!</f>
        <v>#REF!</v>
      </c>
      <c r="P125" s="41" t="e">
        <f>#REF!</f>
        <v>#REF!</v>
      </c>
      <c r="Q125" s="41" t="e">
        <f>#REF!</f>
        <v>#REF!</v>
      </c>
      <c r="R125" s="41" t="e">
        <f>#REF!</f>
        <v>#REF!</v>
      </c>
      <c r="S125" s="41" t="e">
        <f>#REF!</f>
        <v>#REF!</v>
      </c>
      <c r="T125" s="41" t="e">
        <f>#REF!</f>
        <v>#REF!</v>
      </c>
      <c r="U125" s="41" t="e">
        <f>#REF!</f>
        <v>#REF!</v>
      </c>
      <c r="V125" s="41" t="e">
        <f>#REF!</f>
        <v>#REF!</v>
      </c>
      <c r="W125" s="41" t="e">
        <f>#REF!</f>
        <v>#REF!</v>
      </c>
      <c r="X125" s="41" t="e">
        <f>#REF!</f>
        <v>#REF!</v>
      </c>
      <c r="Y125" s="41" t="e">
        <f>#REF!</f>
        <v>#REF!</v>
      </c>
      <c r="Z125" s="41" t="e">
        <f>#REF!</f>
        <v>#REF!</v>
      </c>
      <c r="AA125" s="41" t="e">
        <f>#REF!</f>
        <v>#REF!</v>
      </c>
      <c r="AB125" s="41" t="e">
        <f>#REF!</f>
        <v>#REF!</v>
      </c>
      <c r="AC125" s="41" t="e">
        <f>#REF!</f>
        <v>#REF!</v>
      </c>
      <c r="AD125" s="41" t="e">
        <f>#REF!</f>
        <v>#REF!</v>
      </c>
      <c r="AE125" s="41" t="e">
        <f>#REF!</f>
        <v>#REF!</v>
      </c>
      <c r="AF125" s="41" t="e">
        <f>#REF!</f>
        <v>#REF!</v>
      </c>
      <c r="AG125" s="41" t="e">
        <f>#REF!</f>
        <v>#REF!</v>
      </c>
      <c r="AH125" s="41" t="e">
        <f>#REF!</f>
        <v>#REF!</v>
      </c>
      <c r="AI125" s="41" t="e">
        <f>#REF!</f>
        <v>#REF!</v>
      </c>
      <c r="AJ125" s="42"/>
      <c r="AL125" s="32"/>
      <c r="AM125" s="32"/>
    </row>
    <row r="126" spans="1:39" s="28" customFormat="1" ht="36.75" customHeight="1">
      <c r="A126" s="831"/>
      <c r="B126" s="765"/>
      <c r="C126" s="835"/>
      <c r="D126" s="43" t="e">
        <f>#REF!</f>
        <v>#REF!</v>
      </c>
      <c r="E126" s="29">
        <v>2025</v>
      </c>
      <c r="F126" s="30">
        <f t="shared" si="47"/>
        <v>0</v>
      </c>
      <c r="G126" s="33">
        <v>0</v>
      </c>
      <c r="H126" s="33">
        <v>0</v>
      </c>
      <c r="I126" s="33">
        <v>0</v>
      </c>
      <c r="J126" s="34">
        <v>0</v>
      </c>
      <c r="K126" s="41" t="e">
        <f>#REF!</f>
        <v>#REF!</v>
      </c>
      <c r="L126" s="41" t="e">
        <f>#REF!</f>
        <v>#REF!</v>
      </c>
      <c r="M126" s="41" t="e">
        <f>#REF!</f>
        <v>#REF!</v>
      </c>
      <c r="N126" s="41" t="e">
        <f>#REF!</f>
        <v>#REF!</v>
      </c>
      <c r="O126" s="41" t="e">
        <f>#REF!</f>
        <v>#REF!</v>
      </c>
      <c r="P126" s="41" t="e">
        <f>#REF!</f>
        <v>#REF!</v>
      </c>
      <c r="Q126" s="41" t="e">
        <f>#REF!</f>
        <v>#REF!</v>
      </c>
      <c r="R126" s="41" t="e">
        <f>#REF!</f>
        <v>#REF!</v>
      </c>
      <c r="S126" s="41" t="e">
        <f>#REF!</f>
        <v>#REF!</v>
      </c>
      <c r="T126" s="41" t="e">
        <f>#REF!</f>
        <v>#REF!</v>
      </c>
      <c r="U126" s="41" t="e">
        <f>#REF!</f>
        <v>#REF!</v>
      </c>
      <c r="V126" s="41" t="e">
        <f>#REF!</f>
        <v>#REF!</v>
      </c>
      <c r="W126" s="41" t="e">
        <f>#REF!</f>
        <v>#REF!</v>
      </c>
      <c r="X126" s="41" t="e">
        <f>#REF!</f>
        <v>#REF!</v>
      </c>
      <c r="Y126" s="41" t="e">
        <f>#REF!</f>
        <v>#REF!</v>
      </c>
      <c r="Z126" s="41" t="e">
        <f>#REF!</f>
        <v>#REF!</v>
      </c>
      <c r="AA126" s="41" t="e">
        <f>#REF!</f>
        <v>#REF!</v>
      </c>
      <c r="AB126" s="41" t="e">
        <f>#REF!</f>
        <v>#REF!</v>
      </c>
      <c r="AC126" s="41" t="e">
        <f>#REF!</f>
        <v>#REF!</v>
      </c>
      <c r="AD126" s="41" t="e">
        <f>#REF!</f>
        <v>#REF!</v>
      </c>
      <c r="AE126" s="41" t="e">
        <f>#REF!</f>
        <v>#REF!</v>
      </c>
      <c r="AF126" s="41" t="e">
        <f>#REF!</f>
        <v>#REF!</v>
      </c>
      <c r="AG126" s="41" t="e">
        <f>#REF!</f>
        <v>#REF!</v>
      </c>
      <c r="AH126" s="41" t="e">
        <f>#REF!</f>
        <v>#REF!</v>
      </c>
      <c r="AI126" s="41" t="e">
        <f>#REF!</f>
        <v>#REF!</v>
      </c>
      <c r="AJ126" s="42"/>
      <c r="AL126" s="32"/>
      <c r="AM126" s="32"/>
    </row>
    <row r="127" spans="1:39" s="28" customFormat="1" ht="33.75" customHeight="1">
      <c r="A127" s="831"/>
      <c r="B127" s="765"/>
      <c r="C127" s="835"/>
      <c r="D127" s="803" t="e">
        <f>#REF!</f>
        <v>#REF!</v>
      </c>
      <c r="E127" s="29">
        <v>2026</v>
      </c>
      <c r="F127" s="30">
        <f t="shared" si="47"/>
        <v>0</v>
      </c>
      <c r="G127" s="33">
        <v>0</v>
      </c>
      <c r="H127" s="33">
        <v>0</v>
      </c>
      <c r="I127" s="33">
        <v>0</v>
      </c>
      <c r="J127" s="34">
        <v>0</v>
      </c>
      <c r="K127" s="807" t="e">
        <f>#REF!</f>
        <v>#REF!</v>
      </c>
      <c r="L127" s="807" t="e">
        <f>#REF!</f>
        <v>#REF!</v>
      </c>
      <c r="M127" s="807" t="e">
        <f>#REF!</f>
        <v>#REF!</v>
      </c>
      <c r="N127" s="807" t="e">
        <f>#REF!</f>
        <v>#REF!</v>
      </c>
      <c r="O127" s="807" t="e">
        <f>#REF!</f>
        <v>#REF!</v>
      </c>
      <c r="P127" s="807" t="e">
        <f>#REF!</f>
        <v>#REF!</v>
      </c>
      <c r="Q127" s="807" t="e">
        <f>#REF!</f>
        <v>#REF!</v>
      </c>
      <c r="R127" s="807" t="e">
        <f>#REF!</f>
        <v>#REF!</v>
      </c>
      <c r="S127" s="807" t="e">
        <f>#REF!</f>
        <v>#REF!</v>
      </c>
      <c r="T127" s="807" t="e">
        <f>#REF!</f>
        <v>#REF!</v>
      </c>
      <c r="U127" s="807" t="e">
        <f>#REF!</f>
        <v>#REF!</v>
      </c>
      <c r="V127" s="807" t="e">
        <f>#REF!</f>
        <v>#REF!</v>
      </c>
      <c r="W127" s="807" t="e">
        <f>#REF!</f>
        <v>#REF!</v>
      </c>
      <c r="X127" s="807" t="e">
        <f>#REF!</f>
        <v>#REF!</v>
      </c>
      <c r="Y127" s="807" t="e">
        <f>#REF!</f>
        <v>#REF!</v>
      </c>
      <c r="Z127" s="807" t="e">
        <f>#REF!</f>
        <v>#REF!</v>
      </c>
      <c r="AA127" s="807" t="e">
        <f>#REF!</f>
        <v>#REF!</v>
      </c>
      <c r="AB127" s="807" t="e">
        <f>#REF!</f>
        <v>#REF!</v>
      </c>
      <c r="AC127" s="807" t="e">
        <f>#REF!</f>
        <v>#REF!</v>
      </c>
      <c r="AD127" s="807" t="e">
        <f>#REF!</f>
        <v>#REF!</v>
      </c>
      <c r="AE127" s="807" t="e">
        <f>#REF!</f>
        <v>#REF!</v>
      </c>
      <c r="AF127" s="807" t="e">
        <f>#REF!</f>
        <v>#REF!</v>
      </c>
      <c r="AG127" s="807" t="e">
        <f>#REF!</f>
        <v>#REF!</v>
      </c>
      <c r="AH127" s="807" t="e">
        <f>#REF!</f>
        <v>#REF!</v>
      </c>
      <c r="AI127" s="807" t="e">
        <f>#REF!</f>
        <v>#REF!</v>
      </c>
      <c r="AJ127" s="42"/>
      <c r="AL127" s="32"/>
      <c r="AM127" s="32"/>
    </row>
    <row r="128" spans="1:39" s="28" customFormat="1">
      <c r="A128" s="832"/>
      <c r="B128" s="833"/>
      <c r="C128" s="836"/>
      <c r="D128" s="804"/>
      <c r="E128" s="29">
        <v>2027</v>
      </c>
      <c r="F128" s="30">
        <f t="shared" si="47"/>
        <v>0</v>
      </c>
      <c r="G128" s="33">
        <v>0</v>
      </c>
      <c r="H128" s="33">
        <v>0</v>
      </c>
      <c r="I128" s="33">
        <v>0</v>
      </c>
      <c r="J128" s="34">
        <v>0</v>
      </c>
      <c r="K128" s="807"/>
      <c r="L128" s="807"/>
      <c r="M128" s="807"/>
      <c r="N128" s="807"/>
      <c r="O128" s="807"/>
      <c r="P128" s="807"/>
      <c r="Q128" s="807"/>
      <c r="R128" s="807"/>
      <c r="S128" s="807"/>
      <c r="T128" s="807"/>
      <c r="U128" s="807"/>
      <c r="V128" s="807"/>
      <c r="W128" s="807"/>
      <c r="X128" s="807"/>
      <c r="Y128" s="807"/>
      <c r="Z128" s="807"/>
      <c r="AA128" s="807"/>
      <c r="AB128" s="807"/>
      <c r="AC128" s="807"/>
      <c r="AD128" s="807"/>
      <c r="AE128" s="807"/>
      <c r="AF128" s="807"/>
      <c r="AG128" s="807"/>
      <c r="AH128" s="807"/>
      <c r="AI128" s="807"/>
      <c r="AJ128" s="42"/>
      <c r="AL128" s="32"/>
      <c r="AM128" s="32"/>
    </row>
    <row r="129" spans="1:39" s="28" customFormat="1" ht="15.75" customHeight="1">
      <c r="A129" s="766" t="s">
        <v>66</v>
      </c>
      <c r="B129" s="923" t="s">
        <v>132</v>
      </c>
      <c r="C129" s="767">
        <v>2025</v>
      </c>
      <c r="D129" s="763">
        <v>2026</v>
      </c>
      <c r="E129" s="44" t="str">
        <f t="shared" si="45"/>
        <v>Всего</v>
      </c>
      <c r="F129" s="44">
        <f t="shared" ref="F129:F130" si="49">F125</f>
        <v>0</v>
      </c>
      <c r="G129" s="44">
        <f>G125</f>
        <v>0</v>
      </c>
      <c r="H129" s="44">
        <f t="shared" ref="H129:J129" si="50">H125</f>
        <v>0</v>
      </c>
      <c r="I129" s="44">
        <f t="shared" si="50"/>
        <v>0</v>
      </c>
      <c r="J129" s="44">
        <f t="shared" si="50"/>
        <v>0</v>
      </c>
      <c r="K129" s="764"/>
      <c r="L129" s="764"/>
      <c r="M129" s="764" t="s">
        <v>112</v>
      </c>
      <c r="N129" s="768"/>
      <c r="O129" s="768"/>
      <c r="P129" s="768">
        <v>2</v>
      </c>
      <c r="Q129" s="768">
        <v>2</v>
      </c>
      <c r="R129" s="768"/>
      <c r="S129" s="768"/>
      <c r="T129" s="768"/>
      <c r="U129" s="764" t="s">
        <v>5</v>
      </c>
      <c r="V129" s="764"/>
      <c r="W129" s="766" t="s">
        <v>69</v>
      </c>
      <c r="X129" s="764" t="e">
        <f>X125</f>
        <v>#REF!</v>
      </c>
      <c r="Y129" s="752" t="e">
        <f>SUM(Y133:Y148)</f>
        <v>#REF!</v>
      </c>
      <c r="Z129" s="752" t="e">
        <f t="shared" ref="Z129:AI129" si="51">SUM(Z133:Z148)</f>
        <v>#REF!</v>
      </c>
      <c r="AA129" s="752" t="e">
        <f t="shared" si="51"/>
        <v>#REF!</v>
      </c>
      <c r="AB129" s="752" t="e">
        <f t="shared" si="51"/>
        <v>#REF!</v>
      </c>
      <c r="AC129" s="752" t="e">
        <f t="shared" si="51"/>
        <v>#REF!</v>
      </c>
      <c r="AD129" s="752" t="e">
        <f t="shared" si="51"/>
        <v>#REF!</v>
      </c>
      <c r="AE129" s="752" t="e">
        <f t="shared" si="51"/>
        <v>#REF!</v>
      </c>
      <c r="AF129" s="752" t="e">
        <f t="shared" si="51"/>
        <v>#REF!</v>
      </c>
      <c r="AG129" s="752" t="e">
        <f t="shared" si="51"/>
        <v>#REF!</v>
      </c>
      <c r="AH129" s="752" t="e">
        <f t="shared" si="51"/>
        <v>#REF!</v>
      </c>
      <c r="AI129" s="752" t="e">
        <f t="shared" si="51"/>
        <v>#REF!</v>
      </c>
      <c r="AJ129" s="752">
        <f>F130</f>
        <v>0</v>
      </c>
      <c r="AK129" s="760" t="s">
        <v>70</v>
      </c>
      <c r="AL129" s="762" t="s">
        <v>133</v>
      </c>
      <c r="AM129" s="759" t="s">
        <v>134</v>
      </c>
    </row>
    <row r="130" spans="1:39" s="28" customFormat="1">
      <c r="A130" s="766"/>
      <c r="B130" s="923"/>
      <c r="C130" s="767"/>
      <c r="D130" s="763"/>
      <c r="E130" s="44">
        <f t="shared" si="45"/>
        <v>2025</v>
      </c>
      <c r="F130" s="44">
        <f t="shared" si="49"/>
        <v>0</v>
      </c>
      <c r="G130" s="44">
        <f t="shared" si="45"/>
        <v>0</v>
      </c>
      <c r="H130" s="44">
        <f t="shared" si="45"/>
        <v>0</v>
      </c>
      <c r="I130" s="44">
        <f t="shared" si="45"/>
        <v>0</v>
      </c>
      <c r="J130" s="44">
        <f t="shared" si="45"/>
        <v>0</v>
      </c>
      <c r="K130" s="765"/>
      <c r="L130" s="765"/>
      <c r="M130" s="765"/>
      <c r="N130" s="753"/>
      <c r="O130" s="753"/>
      <c r="P130" s="753"/>
      <c r="Q130" s="753"/>
      <c r="R130" s="753"/>
      <c r="S130" s="753"/>
      <c r="T130" s="753"/>
      <c r="U130" s="765"/>
      <c r="V130" s="765"/>
      <c r="W130" s="766"/>
      <c r="X130" s="765"/>
      <c r="Y130" s="753"/>
      <c r="Z130" s="753"/>
      <c r="AA130" s="753"/>
      <c r="AB130" s="753"/>
      <c r="AC130" s="753"/>
      <c r="AD130" s="753"/>
      <c r="AE130" s="753"/>
      <c r="AF130" s="753"/>
      <c r="AG130" s="753"/>
      <c r="AH130" s="753"/>
      <c r="AI130" s="753"/>
      <c r="AJ130" s="753"/>
      <c r="AK130" s="761"/>
      <c r="AL130" s="762"/>
      <c r="AM130" s="759"/>
    </row>
    <row r="131" spans="1:39" s="28" customFormat="1">
      <c r="A131" s="766"/>
      <c r="B131" s="923"/>
      <c r="C131" s="767"/>
      <c r="D131" s="763"/>
      <c r="E131" s="44">
        <f t="shared" si="45"/>
        <v>2026</v>
      </c>
      <c r="F131" s="44">
        <f t="shared" si="45"/>
        <v>0</v>
      </c>
      <c r="G131" s="44">
        <f t="shared" si="45"/>
        <v>0</v>
      </c>
      <c r="H131" s="44">
        <f t="shared" si="45"/>
        <v>0</v>
      </c>
      <c r="I131" s="44">
        <f t="shared" si="45"/>
        <v>0</v>
      </c>
      <c r="J131" s="44">
        <f t="shared" si="45"/>
        <v>0</v>
      </c>
      <c r="K131" s="765"/>
      <c r="L131" s="765"/>
      <c r="M131" s="765"/>
      <c r="N131" s="753"/>
      <c r="O131" s="753"/>
      <c r="P131" s="753"/>
      <c r="Q131" s="753"/>
      <c r="R131" s="753"/>
      <c r="S131" s="753"/>
      <c r="T131" s="753"/>
      <c r="U131" s="765"/>
      <c r="V131" s="765"/>
      <c r="W131" s="766"/>
      <c r="X131" s="765"/>
      <c r="Y131" s="753"/>
      <c r="Z131" s="753"/>
      <c r="AA131" s="753"/>
      <c r="AB131" s="753"/>
      <c r="AC131" s="753"/>
      <c r="AD131" s="753"/>
      <c r="AE131" s="753"/>
      <c r="AF131" s="753"/>
      <c r="AG131" s="753"/>
      <c r="AH131" s="753"/>
      <c r="AI131" s="753"/>
      <c r="AJ131" s="753"/>
      <c r="AK131" s="761"/>
      <c r="AL131" s="762"/>
      <c r="AM131" s="759"/>
    </row>
    <row r="132" spans="1:39" s="28" customFormat="1" ht="45.75" customHeight="1">
      <c r="A132" s="766"/>
      <c r="B132" s="923"/>
      <c r="C132" s="767"/>
      <c r="D132" s="763"/>
      <c r="E132" s="44">
        <f t="shared" si="45"/>
        <v>2027</v>
      </c>
      <c r="F132" s="44">
        <f t="shared" si="45"/>
        <v>0</v>
      </c>
      <c r="G132" s="44">
        <f t="shared" si="45"/>
        <v>0</v>
      </c>
      <c r="H132" s="44">
        <f t="shared" si="45"/>
        <v>0</v>
      </c>
      <c r="I132" s="44">
        <f t="shared" si="45"/>
        <v>0</v>
      </c>
      <c r="J132" s="44">
        <f t="shared" si="45"/>
        <v>0</v>
      </c>
      <c r="K132" s="765"/>
      <c r="L132" s="765"/>
      <c r="M132" s="765"/>
      <c r="N132" s="753"/>
      <c r="O132" s="753"/>
      <c r="P132" s="753"/>
      <c r="Q132" s="753"/>
      <c r="R132" s="753"/>
      <c r="S132" s="753"/>
      <c r="T132" s="753"/>
      <c r="U132" s="765"/>
      <c r="V132" s="765"/>
      <c r="W132" s="766"/>
      <c r="X132" s="765"/>
      <c r="Y132" s="753"/>
      <c r="Z132" s="753"/>
      <c r="AA132" s="753"/>
      <c r="AB132" s="753"/>
      <c r="AC132" s="753"/>
      <c r="AD132" s="753"/>
      <c r="AE132" s="753"/>
      <c r="AF132" s="753"/>
      <c r="AG132" s="753"/>
      <c r="AH132" s="753"/>
      <c r="AI132" s="753"/>
      <c r="AJ132" s="753"/>
      <c r="AK132" s="761"/>
      <c r="AL132" s="762"/>
      <c r="AM132" s="759"/>
    </row>
    <row r="133" spans="1:39" ht="15.75" customHeight="1">
      <c r="A133" s="837" t="s">
        <v>135</v>
      </c>
      <c r="B133" s="800" t="s">
        <v>136</v>
      </c>
      <c r="C133" s="800"/>
      <c r="D133" s="800"/>
      <c r="E133" s="19" t="s">
        <v>34</v>
      </c>
      <c r="F133" s="20">
        <f t="shared" si="37"/>
        <v>651874.78399999999</v>
      </c>
      <c r="G133" s="20">
        <f>SUM(G134:G136)</f>
        <v>648098.98399999994</v>
      </c>
      <c r="H133" s="20">
        <f>SUM(H134:H136)</f>
        <v>3775.8</v>
      </c>
      <c r="I133" s="20">
        <f>SUM(I134:I136)</f>
        <v>0</v>
      </c>
      <c r="J133" s="21">
        <f>SUM(J134:J136)</f>
        <v>0</v>
      </c>
      <c r="K133" s="754"/>
      <c r="L133" s="754"/>
      <c r="M133" s="754"/>
      <c r="N133" s="754"/>
      <c r="O133" s="754"/>
      <c r="P133" s="754"/>
      <c r="Q133" s="754"/>
      <c r="R133" s="754"/>
      <c r="S133" s="754"/>
      <c r="T133" s="754"/>
      <c r="U133" s="754"/>
      <c r="V133" s="754"/>
      <c r="W133" s="754"/>
      <c r="X133" s="754"/>
      <c r="Y133" s="754"/>
      <c r="Z133" s="754"/>
      <c r="AA133" s="754"/>
      <c r="AB133" s="754"/>
      <c r="AC133" s="754"/>
      <c r="AD133" s="754"/>
      <c r="AE133" s="754"/>
      <c r="AF133" s="754"/>
      <c r="AG133" s="754"/>
      <c r="AH133" s="754"/>
      <c r="AI133" s="754"/>
      <c r="AJ133" s="22"/>
    </row>
    <row r="134" spans="1:39" ht="15.75" customHeight="1">
      <c r="A134" s="838"/>
      <c r="B134" s="800" t="s">
        <v>137</v>
      </c>
      <c r="C134" s="800" t="s">
        <v>68</v>
      </c>
      <c r="D134" s="800"/>
      <c r="E134" s="19">
        <v>2025</v>
      </c>
      <c r="F134" s="20">
        <f t="shared" si="37"/>
        <v>316466.88799999998</v>
      </c>
      <c r="G134" s="20">
        <f t="shared" ref="G134:G136" si="52">G138+G150+G174</f>
        <v>314455.68799999997</v>
      </c>
      <c r="H134" s="20">
        <f t="shared" ref="H134:J136" si="53">H138+H150+H174</f>
        <v>2011.2</v>
      </c>
      <c r="I134" s="20">
        <f t="shared" si="53"/>
        <v>0</v>
      </c>
      <c r="J134" s="21">
        <f t="shared" si="53"/>
        <v>0</v>
      </c>
      <c r="K134" s="755"/>
      <c r="L134" s="755"/>
      <c r="M134" s="755"/>
      <c r="N134" s="755"/>
      <c r="O134" s="755"/>
      <c r="P134" s="755"/>
      <c r="Q134" s="755"/>
      <c r="R134" s="755"/>
      <c r="S134" s="755"/>
      <c r="T134" s="755"/>
      <c r="U134" s="755"/>
      <c r="V134" s="755"/>
      <c r="W134" s="755"/>
      <c r="X134" s="755"/>
      <c r="Y134" s="755"/>
      <c r="Z134" s="755"/>
      <c r="AA134" s="755"/>
      <c r="AB134" s="755"/>
      <c r="AC134" s="755"/>
      <c r="AD134" s="755"/>
      <c r="AE134" s="755"/>
      <c r="AF134" s="755"/>
      <c r="AG134" s="755"/>
      <c r="AH134" s="755"/>
      <c r="AI134" s="755"/>
      <c r="AJ134" s="22"/>
    </row>
    <row r="135" spans="1:39" ht="15.75" customHeight="1">
      <c r="A135" s="838"/>
      <c r="B135" s="800"/>
      <c r="C135" s="800"/>
      <c r="D135" s="800"/>
      <c r="E135" s="19">
        <v>2026</v>
      </c>
      <c r="F135" s="20">
        <f t="shared" si="37"/>
        <v>335407.89599999995</v>
      </c>
      <c r="G135" s="20">
        <f t="shared" si="52"/>
        <v>333643.29599999997</v>
      </c>
      <c r="H135" s="20">
        <f t="shared" si="53"/>
        <v>1764.6</v>
      </c>
      <c r="I135" s="20">
        <f t="shared" si="53"/>
        <v>0</v>
      </c>
      <c r="J135" s="21">
        <f t="shared" si="53"/>
        <v>0</v>
      </c>
      <c r="K135" s="755"/>
      <c r="L135" s="755"/>
      <c r="M135" s="755"/>
      <c r="N135" s="755"/>
      <c r="O135" s="755"/>
      <c r="P135" s="755"/>
      <c r="Q135" s="755"/>
      <c r="R135" s="755"/>
      <c r="S135" s="755"/>
      <c r="T135" s="755"/>
      <c r="U135" s="755"/>
      <c r="V135" s="755"/>
      <c r="W135" s="755"/>
      <c r="X135" s="755"/>
      <c r="Y135" s="755"/>
      <c r="Z135" s="755"/>
      <c r="AA135" s="755"/>
      <c r="AB135" s="755"/>
      <c r="AC135" s="755"/>
      <c r="AD135" s="755"/>
      <c r="AE135" s="755"/>
      <c r="AF135" s="755"/>
      <c r="AG135" s="755"/>
      <c r="AH135" s="755"/>
      <c r="AI135" s="755"/>
      <c r="AJ135" s="22"/>
    </row>
    <row r="136" spans="1:39" ht="85.5" customHeight="1">
      <c r="A136" s="839"/>
      <c r="B136" s="800"/>
      <c r="C136" s="800"/>
      <c r="D136" s="800"/>
      <c r="E136" s="19">
        <v>2027</v>
      </c>
      <c r="F136" s="20">
        <f t="shared" si="37"/>
        <v>0</v>
      </c>
      <c r="G136" s="20">
        <f t="shared" si="52"/>
        <v>0</v>
      </c>
      <c r="H136" s="20">
        <f t="shared" si="53"/>
        <v>0</v>
      </c>
      <c r="I136" s="20">
        <f t="shared" si="53"/>
        <v>0</v>
      </c>
      <c r="J136" s="21">
        <f t="shared" si="53"/>
        <v>0</v>
      </c>
      <c r="K136" s="755"/>
      <c r="L136" s="755"/>
      <c r="M136" s="755"/>
      <c r="N136" s="755"/>
      <c r="O136" s="755"/>
      <c r="P136" s="755"/>
      <c r="Q136" s="755"/>
      <c r="R136" s="755"/>
      <c r="S136" s="755"/>
      <c r="T136" s="755"/>
      <c r="U136" s="755"/>
      <c r="V136" s="755"/>
      <c r="W136" s="755"/>
      <c r="X136" s="755"/>
      <c r="Y136" s="755"/>
      <c r="Z136" s="755"/>
      <c r="AA136" s="755"/>
      <c r="AB136" s="755"/>
      <c r="AC136" s="755"/>
      <c r="AD136" s="755"/>
      <c r="AE136" s="755"/>
      <c r="AF136" s="755"/>
      <c r="AG136" s="755"/>
      <c r="AH136" s="755"/>
      <c r="AI136" s="755"/>
      <c r="AJ136" s="22"/>
    </row>
    <row r="137" spans="1:39" ht="48" customHeight="1">
      <c r="A137" s="825" t="s">
        <v>138</v>
      </c>
      <c r="B137" s="748" t="s">
        <v>139</v>
      </c>
      <c r="C137" s="769" t="s">
        <v>140</v>
      </c>
      <c r="D137" s="754" t="e">
        <f>#REF!</f>
        <v>#REF!</v>
      </c>
      <c r="E137" s="19" t="s">
        <v>34</v>
      </c>
      <c r="F137" s="20">
        <f t="shared" si="37"/>
        <v>640405.15399999998</v>
      </c>
      <c r="G137" s="20">
        <f>SUM(G138:G140)</f>
        <v>640405.15399999998</v>
      </c>
      <c r="H137" s="20">
        <f>SUM(H138:H140)</f>
        <v>0</v>
      </c>
      <c r="I137" s="20">
        <f>SUM(I138:I140)</f>
        <v>0</v>
      </c>
      <c r="J137" s="21">
        <f>SUM(J138:J140)</f>
        <v>0</v>
      </c>
      <c r="K137" s="772" t="e">
        <f>#REF!</f>
        <v>#REF!</v>
      </c>
      <c r="L137" s="772" t="e">
        <f>#REF!</f>
        <v>#REF!</v>
      </c>
      <c r="M137" s="772" t="e">
        <f>#REF!</f>
        <v>#REF!</v>
      </c>
      <c r="N137" s="772" t="e">
        <f>#REF!</f>
        <v>#REF!</v>
      </c>
      <c r="O137" s="772" t="e">
        <f>#REF!</f>
        <v>#REF!</v>
      </c>
      <c r="P137" s="772" t="e">
        <f>#REF!</f>
        <v>#REF!</v>
      </c>
      <c r="Q137" s="772" t="e">
        <f>#REF!</f>
        <v>#REF!</v>
      </c>
      <c r="R137" s="772" t="e">
        <f>#REF!</f>
        <v>#REF!</v>
      </c>
      <c r="S137" s="772" t="e">
        <f>#REF!</f>
        <v>#REF!</v>
      </c>
      <c r="T137" s="772" t="e">
        <f>#REF!</f>
        <v>#REF!</v>
      </c>
      <c r="U137" s="772" t="e">
        <f>#REF!</f>
        <v>#REF!</v>
      </c>
      <c r="V137" s="772" t="e">
        <f>#REF!</f>
        <v>#REF!</v>
      </c>
      <c r="W137" s="772" t="e">
        <f>#REF!</f>
        <v>#REF!</v>
      </c>
      <c r="X137" s="772" t="e">
        <f>#REF!</f>
        <v>#REF!</v>
      </c>
      <c r="Y137" s="772" t="e">
        <f>#REF!</f>
        <v>#REF!</v>
      </c>
      <c r="Z137" s="772" t="e">
        <f>#REF!</f>
        <v>#REF!</v>
      </c>
      <c r="AA137" s="772" t="e">
        <f>#REF!</f>
        <v>#REF!</v>
      </c>
      <c r="AB137" s="772" t="e">
        <f>#REF!</f>
        <v>#REF!</v>
      </c>
      <c r="AC137" s="772" t="e">
        <f>#REF!</f>
        <v>#REF!</v>
      </c>
      <c r="AD137" s="772" t="e">
        <f>#REF!</f>
        <v>#REF!</v>
      </c>
      <c r="AE137" s="772" t="e">
        <f>#REF!</f>
        <v>#REF!</v>
      </c>
      <c r="AF137" s="772" t="e">
        <f>#REF!</f>
        <v>#REF!</v>
      </c>
      <c r="AG137" s="772" t="e">
        <f>#REF!</f>
        <v>#REF!</v>
      </c>
      <c r="AH137" s="772" t="e">
        <f>#REF!</f>
        <v>#REF!</v>
      </c>
      <c r="AI137" s="772" t="e">
        <f>#REF!</f>
        <v>#REF!</v>
      </c>
      <c r="AJ137" s="22"/>
    </row>
    <row r="138" spans="1:39" ht="48" customHeight="1">
      <c r="A138" s="826"/>
      <c r="B138" s="749"/>
      <c r="C138" s="770"/>
      <c r="D138" s="829"/>
      <c r="E138" s="19">
        <v>2025</v>
      </c>
      <c r="F138" s="20">
        <f t="shared" si="37"/>
        <v>310770.10499999998</v>
      </c>
      <c r="G138" s="20">
        <f t="shared" ref="G138:G139" si="54">G146</f>
        <v>310770.10499999998</v>
      </c>
      <c r="H138" s="20">
        <f t="shared" ref="G138:J140" si="55">H146</f>
        <v>0</v>
      </c>
      <c r="I138" s="20">
        <f t="shared" si="55"/>
        <v>0</v>
      </c>
      <c r="J138" s="21">
        <f t="shared" si="55"/>
        <v>0</v>
      </c>
      <c r="K138" s="772"/>
      <c r="L138" s="772"/>
      <c r="M138" s="772"/>
      <c r="N138" s="772"/>
      <c r="O138" s="772"/>
      <c r="P138" s="772"/>
      <c r="Q138" s="772"/>
      <c r="R138" s="772"/>
      <c r="S138" s="772"/>
      <c r="T138" s="772"/>
      <c r="U138" s="772"/>
      <c r="V138" s="772"/>
      <c r="W138" s="772"/>
      <c r="X138" s="772"/>
      <c r="Y138" s="772"/>
      <c r="Z138" s="772"/>
      <c r="AA138" s="772"/>
      <c r="AB138" s="772"/>
      <c r="AC138" s="772"/>
      <c r="AD138" s="772"/>
      <c r="AE138" s="772"/>
      <c r="AF138" s="772"/>
      <c r="AG138" s="772"/>
      <c r="AH138" s="772"/>
      <c r="AI138" s="772"/>
      <c r="AJ138" s="22"/>
    </row>
    <row r="139" spans="1:39" ht="66" customHeight="1">
      <c r="A139" s="826"/>
      <c r="B139" s="749"/>
      <c r="C139" s="770"/>
      <c r="D139" s="772" t="e">
        <f>#REF!</f>
        <v>#REF!</v>
      </c>
      <c r="E139" s="19">
        <v>2026</v>
      </c>
      <c r="F139" s="20">
        <f t="shared" si="37"/>
        <v>329635.049</v>
      </c>
      <c r="G139" s="20">
        <f t="shared" si="54"/>
        <v>329635.049</v>
      </c>
      <c r="H139" s="20">
        <f t="shared" si="55"/>
        <v>0</v>
      </c>
      <c r="I139" s="20">
        <f t="shared" si="55"/>
        <v>0</v>
      </c>
      <c r="J139" s="21">
        <f t="shared" si="55"/>
        <v>0</v>
      </c>
      <c r="K139" s="772" t="e">
        <f>#REF!</f>
        <v>#REF!</v>
      </c>
      <c r="L139" s="772" t="e">
        <f>#REF!</f>
        <v>#REF!</v>
      </c>
      <c r="M139" s="772" t="e">
        <f>#REF!</f>
        <v>#REF!</v>
      </c>
      <c r="N139" s="772" t="e">
        <f>#REF!</f>
        <v>#REF!</v>
      </c>
      <c r="O139" s="772" t="e">
        <f>#REF!</f>
        <v>#REF!</v>
      </c>
      <c r="P139" s="772" t="e">
        <f>#REF!</f>
        <v>#REF!</v>
      </c>
      <c r="Q139" s="772" t="e">
        <f>#REF!</f>
        <v>#REF!</v>
      </c>
      <c r="R139" s="772" t="e">
        <f>#REF!</f>
        <v>#REF!</v>
      </c>
      <c r="S139" s="772" t="e">
        <f>#REF!</f>
        <v>#REF!</v>
      </c>
      <c r="T139" s="772" t="e">
        <f>#REF!</f>
        <v>#REF!</v>
      </c>
      <c r="U139" s="772" t="e">
        <f>#REF!</f>
        <v>#REF!</v>
      </c>
      <c r="V139" s="772" t="e">
        <f>#REF!</f>
        <v>#REF!</v>
      </c>
      <c r="W139" s="772" t="e">
        <f>#REF!</f>
        <v>#REF!</v>
      </c>
      <c r="X139" s="772" t="e">
        <f>#REF!</f>
        <v>#REF!</v>
      </c>
      <c r="Y139" s="772" t="e">
        <f>#REF!</f>
        <v>#REF!</v>
      </c>
      <c r="Z139" s="772" t="e">
        <f>#REF!</f>
        <v>#REF!</v>
      </c>
      <c r="AA139" s="772" t="e">
        <f>#REF!</f>
        <v>#REF!</v>
      </c>
      <c r="AB139" s="772" t="e">
        <f>#REF!</f>
        <v>#REF!</v>
      </c>
      <c r="AC139" s="772" t="e">
        <f>#REF!</f>
        <v>#REF!</v>
      </c>
      <c r="AD139" s="772" t="e">
        <f>#REF!</f>
        <v>#REF!</v>
      </c>
      <c r="AE139" s="772" t="e">
        <f>#REF!</f>
        <v>#REF!</v>
      </c>
      <c r="AF139" s="772" t="e">
        <f>#REF!</f>
        <v>#REF!</v>
      </c>
      <c r="AG139" s="772" t="e">
        <f>#REF!</f>
        <v>#REF!</v>
      </c>
      <c r="AH139" s="772" t="e">
        <f>#REF!</f>
        <v>#REF!</v>
      </c>
      <c r="AI139" s="772" t="e">
        <f>#REF!</f>
        <v>#REF!</v>
      </c>
      <c r="AJ139" s="22"/>
    </row>
    <row r="140" spans="1:39">
      <c r="A140" s="827"/>
      <c r="B140" s="828"/>
      <c r="C140" s="771"/>
      <c r="D140" s="772"/>
      <c r="E140" s="19">
        <v>2027</v>
      </c>
      <c r="F140" s="20">
        <f t="shared" si="37"/>
        <v>0</v>
      </c>
      <c r="G140" s="20">
        <f t="shared" si="55"/>
        <v>0</v>
      </c>
      <c r="H140" s="20">
        <f t="shared" si="55"/>
        <v>0</v>
      </c>
      <c r="I140" s="20">
        <f t="shared" si="55"/>
        <v>0</v>
      </c>
      <c r="J140" s="21">
        <f t="shared" si="55"/>
        <v>0</v>
      </c>
      <c r="K140" s="772"/>
      <c r="L140" s="772"/>
      <c r="M140" s="772"/>
      <c r="N140" s="772"/>
      <c r="O140" s="772"/>
      <c r="P140" s="772"/>
      <c r="Q140" s="772"/>
      <c r="R140" s="772"/>
      <c r="S140" s="772"/>
      <c r="T140" s="772"/>
      <c r="U140" s="772"/>
      <c r="V140" s="772"/>
      <c r="W140" s="772"/>
      <c r="X140" s="772"/>
      <c r="Y140" s="772"/>
      <c r="Z140" s="772"/>
      <c r="AA140" s="772"/>
      <c r="AB140" s="772"/>
      <c r="AC140" s="772"/>
      <c r="AD140" s="772"/>
      <c r="AE140" s="772"/>
      <c r="AF140" s="772"/>
      <c r="AG140" s="772"/>
      <c r="AH140" s="772"/>
      <c r="AI140" s="772"/>
      <c r="AJ140" s="22"/>
    </row>
    <row r="141" spans="1:39" ht="15.75" customHeight="1">
      <c r="A141" s="745" t="s">
        <v>66</v>
      </c>
      <c r="B141" s="777" t="s">
        <v>141</v>
      </c>
      <c r="C141" s="746">
        <v>2025</v>
      </c>
      <c r="D141" s="747">
        <v>2026</v>
      </c>
      <c r="E141" s="35" t="str">
        <f t="shared" si="45"/>
        <v>Всего</v>
      </c>
      <c r="F141" s="35">
        <f>F137</f>
        <v>640405.15399999998</v>
      </c>
      <c r="G141" s="35">
        <f t="shared" ref="G141:J142" si="56">G137</f>
        <v>640405.15399999998</v>
      </c>
      <c r="H141" s="35">
        <f t="shared" si="56"/>
        <v>0</v>
      </c>
      <c r="I141" s="35">
        <f t="shared" si="56"/>
        <v>0</v>
      </c>
      <c r="J141" s="35">
        <f t="shared" si="56"/>
        <v>0</v>
      </c>
      <c r="K141" s="748"/>
      <c r="L141" s="748"/>
      <c r="M141" s="748" t="s">
        <v>112</v>
      </c>
      <c r="N141" s="750"/>
      <c r="O141" s="750"/>
      <c r="P141" s="750">
        <v>2</v>
      </c>
      <c r="Q141" s="750">
        <v>2</v>
      </c>
      <c r="R141" s="750"/>
      <c r="S141" s="750"/>
      <c r="T141" s="750"/>
      <c r="U141" s="748" t="s">
        <v>5</v>
      </c>
      <c r="V141" s="748"/>
      <c r="W141" s="745" t="s">
        <v>69</v>
      </c>
      <c r="X141" s="748" t="e">
        <f>X137</f>
        <v>#REF!</v>
      </c>
      <c r="Y141" s="754"/>
      <c r="Z141" s="754"/>
      <c r="AA141" s="754"/>
      <c r="AB141" s="754"/>
      <c r="AC141" s="754"/>
      <c r="AD141" s="754"/>
      <c r="AE141" s="754"/>
      <c r="AF141" s="754"/>
      <c r="AG141" s="754"/>
      <c r="AH141" s="754"/>
      <c r="AI141" s="754"/>
      <c r="AJ141" s="754"/>
      <c r="AK141" s="756" t="s">
        <v>113</v>
      </c>
      <c r="AL141" s="758" t="s">
        <v>114</v>
      </c>
      <c r="AM141" s="759" t="s">
        <v>142</v>
      </c>
    </row>
    <row r="142" spans="1:39">
      <c r="A142" s="745"/>
      <c r="B142" s="777"/>
      <c r="C142" s="746"/>
      <c r="D142" s="747"/>
      <c r="E142" s="35">
        <f t="shared" si="45"/>
        <v>2025</v>
      </c>
      <c r="F142" s="35">
        <f t="shared" si="45"/>
        <v>310770.10499999998</v>
      </c>
      <c r="G142" s="35">
        <f t="shared" si="56"/>
        <v>310770.10499999998</v>
      </c>
      <c r="H142" s="35">
        <f t="shared" ref="H142:J142" si="57">H138</f>
        <v>0</v>
      </c>
      <c r="I142" s="35">
        <f t="shared" si="57"/>
        <v>0</v>
      </c>
      <c r="J142" s="35">
        <f t="shared" si="57"/>
        <v>0</v>
      </c>
      <c r="K142" s="749"/>
      <c r="L142" s="749"/>
      <c r="M142" s="749"/>
      <c r="N142" s="751"/>
      <c r="O142" s="751"/>
      <c r="P142" s="751"/>
      <c r="Q142" s="751"/>
      <c r="R142" s="751"/>
      <c r="S142" s="751"/>
      <c r="T142" s="751"/>
      <c r="U142" s="749"/>
      <c r="V142" s="749"/>
      <c r="W142" s="745"/>
      <c r="X142" s="749"/>
      <c r="Y142" s="755"/>
      <c r="Z142" s="755"/>
      <c r="AA142" s="755"/>
      <c r="AB142" s="755"/>
      <c r="AC142" s="755"/>
      <c r="AD142" s="755"/>
      <c r="AE142" s="755"/>
      <c r="AF142" s="755"/>
      <c r="AG142" s="755"/>
      <c r="AH142" s="755"/>
      <c r="AI142" s="755"/>
      <c r="AJ142" s="755"/>
      <c r="AK142" s="757"/>
      <c r="AL142" s="758"/>
      <c r="AM142" s="759"/>
    </row>
    <row r="143" spans="1:39">
      <c r="A143" s="745"/>
      <c r="B143" s="777"/>
      <c r="C143" s="746"/>
      <c r="D143" s="747"/>
      <c r="E143" s="35">
        <f t="shared" si="45"/>
        <v>2026</v>
      </c>
      <c r="F143" s="35">
        <f t="shared" si="45"/>
        <v>329635.049</v>
      </c>
      <c r="G143" s="35">
        <f t="shared" si="45"/>
        <v>329635.049</v>
      </c>
      <c r="H143" s="35">
        <f t="shared" si="45"/>
        <v>0</v>
      </c>
      <c r="I143" s="35">
        <f t="shared" si="45"/>
        <v>0</v>
      </c>
      <c r="J143" s="35">
        <f t="shared" si="45"/>
        <v>0</v>
      </c>
      <c r="K143" s="749"/>
      <c r="L143" s="749"/>
      <c r="M143" s="749"/>
      <c r="N143" s="751"/>
      <c r="O143" s="751"/>
      <c r="P143" s="751"/>
      <c r="Q143" s="751"/>
      <c r="R143" s="751"/>
      <c r="S143" s="751"/>
      <c r="T143" s="751"/>
      <c r="U143" s="749"/>
      <c r="V143" s="749"/>
      <c r="W143" s="745"/>
      <c r="X143" s="749"/>
      <c r="Y143" s="755"/>
      <c r="Z143" s="755"/>
      <c r="AA143" s="755"/>
      <c r="AB143" s="755"/>
      <c r="AC143" s="755"/>
      <c r="AD143" s="755"/>
      <c r="AE143" s="755"/>
      <c r="AF143" s="755"/>
      <c r="AG143" s="755"/>
      <c r="AH143" s="755"/>
      <c r="AI143" s="755"/>
      <c r="AJ143" s="755"/>
      <c r="AK143" s="757"/>
      <c r="AL143" s="758"/>
      <c r="AM143" s="759"/>
    </row>
    <row r="144" spans="1:39">
      <c r="A144" s="745"/>
      <c r="B144" s="777"/>
      <c r="C144" s="746"/>
      <c r="D144" s="747"/>
      <c r="E144" s="35">
        <f t="shared" si="45"/>
        <v>2027</v>
      </c>
      <c r="F144" s="35">
        <f t="shared" si="45"/>
        <v>0</v>
      </c>
      <c r="G144" s="35">
        <f t="shared" si="45"/>
        <v>0</v>
      </c>
      <c r="H144" s="35">
        <f t="shared" si="45"/>
        <v>0</v>
      </c>
      <c r="I144" s="35">
        <f t="shared" si="45"/>
        <v>0</v>
      </c>
      <c r="J144" s="35">
        <f t="shared" si="45"/>
        <v>0</v>
      </c>
      <c r="K144" s="749"/>
      <c r="L144" s="749"/>
      <c r="M144" s="749"/>
      <c r="N144" s="751"/>
      <c r="O144" s="751"/>
      <c r="P144" s="751"/>
      <c r="Q144" s="751"/>
      <c r="R144" s="751"/>
      <c r="S144" s="751"/>
      <c r="T144" s="751"/>
      <c r="U144" s="749"/>
      <c r="V144" s="749"/>
      <c r="W144" s="745"/>
      <c r="X144" s="749"/>
      <c r="Y144" s="755"/>
      <c r="Z144" s="755"/>
      <c r="AA144" s="755"/>
      <c r="AB144" s="755"/>
      <c r="AC144" s="755"/>
      <c r="AD144" s="755"/>
      <c r="AE144" s="755"/>
      <c r="AF144" s="755"/>
      <c r="AG144" s="755"/>
      <c r="AH144" s="755"/>
      <c r="AI144" s="755"/>
      <c r="AJ144" s="755"/>
      <c r="AK144" s="757"/>
      <c r="AL144" s="758"/>
      <c r="AM144" s="759"/>
    </row>
    <row r="145" spans="1:39">
      <c r="A145" s="822" t="s">
        <v>143</v>
      </c>
      <c r="B145" s="813" t="s">
        <v>117</v>
      </c>
      <c r="C145" s="814"/>
      <c r="D145" s="815"/>
      <c r="E145" s="24" t="s">
        <v>34</v>
      </c>
      <c r="F145" s="25">
        <f t="shared" si="37"/>
        <v>640405.15399999998</v>
      </c>
      <c r="G145" s="25">
        <f>SUM(G146:G148)</f>
        <v>640405.15399999998</v>
      </c>
      <c r="H145" s="25">
        <f>SUM(H146:H148)</f>
        <v>0</v>
      </c>
      <c r="I145" s="25">
        <f>SUM(I146:I148)</f>
        <v>0</v>
      </c>
      <c r="J145" s="26">
        <f>SUM(J146:J148)</f>
        <v>0</v>
      </c>
      <c r="K145" s="754"/>
      <c r="L145" s="754"/>
      <c r="M145" s="754"/>
      <c r="N145" s="754"/>
      <c r="O145" s="754"/>
      <c r="P145" s="754"/>
      <c r="Q145" s="754"/>
      <c r="R145" s="754"/>
      <c r="S145" s="754"/>
      <c r="T145" s="754"/>
      <c r="U145" s="754"/>
      <c r="V145" s="754"/>
      <c r="W145" s="754"/>
      <c r="X145" s="754"/>
      <c r="Y145" s="754"/>
      <c r="Z145" s="754"/>
      <c r="AA145" s="754"/>
      <c r="AB145" s="754"/>
      <c r="AC145" s="754"/>
      <c r="AD145" s="754"/>
      <c r="AE145" s="754"/>
      <c r="AF145" s="754"/>
      <c r="AG145" s="754"/>
      <c r="AH145" s="754"/>
      <c r="AI145" s="754"/>
      <c r="AJ145" s="22"/>
    </row>
    <row r="146" spans="1:39">
      <c r="A146" s="823"/>
      <c r="B146" s="816"/>
      <c r="C146" s="817"/>
      <c r="D146" s="818"/>
      <c r="E146" s="24">
        <v>2025</v>
      </c>
      <c r="F146" s="25">
        <f t="shared" si="37"/>
        <v>310770.10499999998</v>
      </c>
      <c r="G146" s="38">
        <v>310770.10499999998</v>
      </c>
      <c r="H146" s="38">
        <v>0</v>
      </c>
      <c r="I146" s="38">
        <v>0</v>
      </c>
      <c r="J146" s="39">
        <v>0</v>
      </c>
      <c r="K146" s="755"/>
      <c r="L146" s="755"/>
      <c r="M146" s="755"/>
      <c r="N146" s="755"/>
      <c r="O146" s="755"/>
      <c r="P146" s="755"/>
      <c r="Q146" s="755"/>
      <c r="R146" s="755"/>
      <c r="S146" s="755"/>
      <c r="T146" s="755"/>
      <c r="U146" s="755"/>
      <c r="V146" s="755"/>
      <c r="W146" s="755"/>
      <c r="X146" s="755"/>
      <c r="Y146" s="755"/>
      <c r="Z146" s="755"/>
      <c r="AA146" s="755"/>
      <c r="AB146" s="755"/>
      <c r="AC146" s="755"/>
      <c r="AD146" s="755"/>
      <c r="AE146" s="755"/>
      <c r="AF146" s="755"/>
      <c r="AG146" s="755"/>
      <c r="AH146" s="755"/>
      <c r="AI146" s="755"/>
      <c r="AJ146" s="22"/>
    </row>
    <row r="147" spans="1:39">
      <c r="A147" s="823"/>
      <c r="B147" s="816"/>
      <c r="C147" s="817"/>
      <c r="D147" s="818"/>
      <c r="E147" s="24">
        <v>2026</v>
      </c>
      <c r="F147" s="25">
        <f t="shared" si="37"/>
        <v>329635.049</v>
      </c>
      <c r="G147" s="38">
        <v>329635.049</v>
      </c>
      <c r="H147" s="38">
        <v>0</v>
      </c>
      <c r="I147" s="38">
        <v>0</v>
      </c>
      <c r="J147" s="39">
        <v>0</v>
      </c>
      <c r="K147" s="755"/>
      <c r="L147" s="755"/>
      <c r="M147" s="755"/>
      <c r="N147" s="755"/>
      <c r="O147" s="755"/>
      <c r="P147" s="755"/>
      <c r="Q147" s="755"/>
      <c r="R147" s="755"/>
      <c r="S147" s="755"/>
      <c r="T147" s="755"/>
      <c r="U147" s="755"/>
      <c r="V147" s="755"/>
      <c r="W147" s="755"/>
      <c r="X147" s="755"/>
      <c r="Y147" s="755"/>
      <c r="Z147" s="755"/>
      <c r="AA147" s="755"/>
      <c r="AB147" s="755"/>
      <c r="AC147" s="755"/>
      <c r="AD147" s="755"/>
      <c r="AE147" s="755"/>
      <c r="AF147" s="755"/>
      <c r="AG147" s="755"/>
      <c r="AH147" s="755"/>
      <c r="AI147" s="755"/>
      <c r="AJ147" s="22"/>
    </row>
    <row r="148" spans="1:39">
      <c r="A148" s="824"/>
      <c r="B148" s="819"/>
      <c r="C148" s="820"/>
      <c r="D148" s="821"/>
      <c r="E148" s="24">
        <v>2027</v>
      </c>
      <c r="F148" s="25">
        <f t="shared" si="37"/>
        <v>0</v>
      </c>
      <c r="G148" s="38">
        <v>0</v>
      </c>
      <c r="H148" s="38">
        <v>0</v>
      </c>
      <c r="I148" s="38">
        <v>0</v>
      </c>
      <c r="J148" s="39">
        <v>0</v>
      </c>
      <c r="K148" s="755"/>
      <c r="L148" s="755"/>
      <c r="M148" s="755"/>
      <c r="N148" s="755"/>
      <c r="O148" s="755"/>
      <c r="P148" s="755"/>
      <c r="Q148" s="755"/>
      <c r="R148" s="755"/>
      <c r="S148" s="755"/>
      <c r="T148" s="755"/>
      <c r="U148" s="755"/>
      <c r="V148" s="755"/>
      <c r="W148" s="755"/>
      <c r="X148" s="755"/>
      <c r="Y148" s="755"/>
      <c r="Z148" s="755"/>
      <c r="AA148" s="755"/>
      <c r="AB148" s="755"/>
      <c r="AC148" s="755"/>
      <c r="AD148" s="755"/>
      <c r="AE148" s="755"/>
      <c r="AF148" s="755"/>
      <c r="AG148" s="755"/>
      <c r="AH148" s="755"/>
      <c r="AI148" s="755"/>
      <c r="AJ148" s="22"/>
    </row>
    <row r="149" spans="1:39" ht="22.5" customHeight="1">
      <c r="A149" s="825" t="s">
        <v>144</v>
      </c>
      <c r="B149" s="748" t="s">
        <v>145</v>
      </c>
      <c r="C149" s="769" t="s">
        <v>146</v>
      </c>
      <c r="D149" s="772" t="e">
        <f>#REF!</f>
        <v>#REF!</v>
      </c>
      <c r="E149" s="19" t="s">
        <v>34</v>
      </c>
      <c r="F149" s="20">
        <f t="shared" si="37"/>
        <v>5400</v>
      </c>
      <c r="G149" s="20">
        <f>SUM(G150:G152)</f>
        <v>5400</v>
      </c>
      <c r="H149" s="20">
        <f>SUM(H150:H152)</f>
        <v>0</v>
      </c>
      <c r="I149" s="20">
        <f>SUM(I150:I152)</f>
        <v>0</v>
      </c>
      <c r="J149" s="21">
        <f>SUM(J150:J152)</f>
        <v>0</v>
      </c>
      <c r="K149" s="772" t="e">
        <f>#REF!</f>
        <v>#REF!</v>
      </c>
      <c r="L149" s="772" t="e">
        <f>#REF!</f>
        <v>#REF!</v>
      </c>
      <c r="M149" s="772" t="e">
        <f>#REF!</f>
        <v>#REF!</v>
      </c>
      <c r="N149" s="772" t="e">
        <f>#REF!</f>
        <v>#REF!</v>
      </c>
      <c r="O149" s="772" t="e">
        <f>#REF!</f>
        <v>#REF!</v>
      </c>
      <c r="P149" s="772" t="e">
        <f>#REF!</f>
        <v>#REF!</v>
      </c>
      <c r="Q149" s="772" t="e">
        <f>#REF!</f>
        <v>#REF!</v>
      </c>
      <c r="R149" s="772" t="e">
        <f>#REF!</f>
        <v>#REF!</v>
      </c>
      <c r="S149" s="772" t="e">
        <f>#REF!</f>
        <v>#REF!</v>
      </c>
      <c r="T149" s="772" t="e">
        <f>#REF!</f>
        <v>#REF!</v>
      </c>
      <c r="U149" s="772" t="e">
        <f>#REF!</f>
        <v>#REF!</v>
      </c>
      <c r="V149" s="772" t="e">
        <f>#REF!</f>
        <v>#REF!</v>
      </c>
      <c r="W149" s="772" t="e">
        <f>#REF!</f>
        <v>#REF!</v>
      </c>
      <c r="X149" s="772" t="e">
        <f>#REF!</f>
        <v>#REF!</v>
      </c>
      <c r="Y149" s="772" t="e">
        <f>#REF!</f>
        <v>#REF!</v>
      </c>
      <c r="Z149" s="772" t="e">
        <f>#REF!</f>
        <v>#REF!</v>
      </c>
      <c r="AA149" s="772" t="e">
        <f>#REF!</f>
        <v>#REF!</v>
      </c>
      <c r="AB149" s="772" t="e">
        <f>#REF!</f>
        <v>#REF!</v>
      </c>
      <c r="AC149" s="772" t="e">
        <f>#REF!</f>
        <v>#REF!</v>
      </c>
      <c r="AD149" s="772" t="e">
        <f>#REF!</f>
        <v>#REF!</v>
      </c>
      <c r="AE149" s="772" t="e">
        <f>#REF!</f>
        <v>#REF!</v>
      </c>
      <c r="AF149" s="772" t="e">
        <f>#REF!</f>
        <v>#REF!</v>
      </c>
      <c r="AG149" s="772" t="e">
        <f>#REF!</f>
        <v>#REF!</v>
      </c>
      <c r="AH149" s="772" t="e">
        <f>#REF!</f>
        <v>#REF!</v>
      </c>
      <c r="AI149" s="772" t="e">
        <f>#REF!</f>
        <v>#REF!</v>
      </c>
      <c r="AJ149" s="22"/>
    </row>
    <row r="150" spans="1:39" ht="22.5" customHeight="1">
      <c r="A150" s="826"/>
      <c r="B150" s="749"/>
      <c r="C150" s="770"/>
      <c r="D150" s="772"/>
      <c r="E150" s="19">
        <v>2025</v>
      </c>
      <c r="F150" s="20">
        <f t="shared" si="37"/>
        <v>2700</v>
      </c>
      <c r="G150" s="20">
        <f t="shared" ref="G150:G151" si="58">G158+G162+G166+G170</f>
        <v>2700</v>
      </c>
      <c r="H150" s="20">
        <f t="shared" ref="G150:J152" si="59">H158+H162+H166+H170</f>
        <v>0</v>
      </c>
      <c r="I150" s="20">
        <f t="shared" si="59"/>
        <v>0</v>
      </c>
      <c r="J150" s="21">
        <f t="shared" si="59"/>
        <v>0</v>
      </c>
      <c r="K150" s="772"/>
      <c r="L150" s="772"/>
      <c r="M150" s="772"/>
      <c r="N150" s="772"/>
      <c r="O150" s="772"/>
      <c r="P150" s="772"/>
      <c r="Q150" s="772"/>
      <c r="R150" s="772"/>
      <c r="S150" s="772"/>
      <c r="T150" s="772"/>
      <c r="U150" s="772"/>
      <c r="V150" s="772"/>
      <c r="W150" s="772"/>
      <c r="X150" s="772"/>
      <c r="Y150" s="772"/>
      <c r="Z150" s="772"/>
      <c r="AA150" s="772"/>
      <c r="AB150" s="772"/>
      <c r="AC150" s="772"/>
      <c r="AD150" s="772"/>
      <c r="AE150" s="772"/>
      <c r="AF150" s="772"/>
      <c r="AG150" s="772"/>
      <c r="AH150" s="772"/>
      <c r="AI150" s="772"/>
      <c r="AJ150" s="22"/>
    </row>
    <row r="151" spans="1:39" ht="22.5" customHeight="1">
      <c r="A151" s="826"/>
      <c r="B151" s="749"/>
      <c r="C151" s="770"/>
      <c r="D151" s="772"/>
      <c r="E151" s="19">
        <v>2026</v>
      </c>
      <c r="F151" s="20">
        <f t="shared" si="37"/>
        <v>2700</v>
      </c>
      <c r="G151" s="20">
        <f t="shared" si="58"/>
        <v>2700</v>
      </c>
      <c r="H151" s="20">
        <f t="shared" si="59"/>
        <v>0</v>
      </c>
      <c r="I151" s="20">
        <f t="shared" si="59"/>
        <v>0</v>
      </c>
      <c r="J151" s="21">
        <f t="shared" si="59"/>
        <v>0</v>
      </c>
      <c r="K151" s="772"/>
      <c r="L151" s="772"/>
      <c r="M151" s="772"/>
      <c r="N151" s="772"/>
      <c r="O151" s="772"/>
      <c r="P151" s="772"/>
      <c r="Q151" s="772"/>
      <c r="R151" s="772"/>
      <c r="S151" s="772"/>
      <c r="T151" s="772"/>
      <c r="U151" s="772"/>
      <c r="V151" s="772"/>
      <c r="W151" s="772"/>
      <c r="X151" s="772"/>
      <c r="Y151" s="772"/>
      <c r="Z151" s="772"/>
      <c r="AA151" s="772"/>
      <c r="AB151" s="772"/>
      <c r="AC151" s="772"/>
      <c r="AD151" s="772"/>
      <c r="AE151" s="772"/>
      <c r="AF151" s="772"/>
      <c r="AG151" s="772"/>
      <c r="AH151" s="772"/>
      <c r="AI151" s="772"/>
      <c r="AJ151" s="22"/>
    </row>
    <row r="152" spans="1:39" ht="34.5" customHeight="1">
      <c r="A152" s="827"/>
      <c r="B152" s="828"/>
      <c r="C152" s="771"/>
      <c r="D152" s="36" t="e">
        <f>#REF!</f>
        <v>#REF!</v>
      </c>
      <c r="E152" s="19">
        <v>2027</v>
      </c>
      <c r="F152" s="20">
        <f t="shared" si="37"/>
        <v>0</v>
      </c>
      <c r="G152" s="20">
        <f t="shared" si="59"/>
        <v>0</v>
      </c>
      <c r="H152" s="20">
        <f t="shared" si="59"/>
        <v>0</v>
      </c>
      <c r="I152" s="20">
        <f t="shared" si="59"/>
        <v>0</v>
      </c>
      <c r="J152" s="21">
        <f t="shared" si="59"/>
        <v>0</v>
      </c>
      <c r="K152" s="36" t="e">
        <f>#REF!</f>
        <v>#REF!</v>
      </c>
      <c r="L152" s="36" t="e">
        <f>#REF!</f>
        <v>#REF!</v>
      </c>
      <c r="M152" s="36" t="e">
        <f>#REF!</f>
        <v>#REF!</v>
      </c>
      <c r="N152" s="36" t="e">
        <f>#REF!</f>
        <v>#REF!</v>
      </c>
      <c r="O152" s="36" t="e">
        <f>#REF!</f>
        <v>#REF!</v>
      </c>
      <c r="P152" s="36" t="e">
        <f>#REF!</f>
        <v>#REF!</v>
      </c>
      <c r="Q152" s="36" t="e">
        <f>#REF!</f>
        <v>#REF!</v>
      </c>
      <c r="R152" s="36" t="e">
        <f>#REF!</f>
        <v>#REF!</v>
      </c>
      <c r="S152" s="36" t="e">
        <f>#REF!</f>
        <v>#REF!</v>
      </c>
      <c r="T152" s="36" t="e">
        <f>#REF!</f>
        <v>#REF!</v>
      </c>
      <c r="U152" s="36" t="e">
        <f>#REF!</f>
        <v>#REF!</v>
      </c>
      <c r="V152" s="36" t="e">
        <f>#REF!</f>
        <v>#REF!</v>
      </c>
      <c r="W152" s="36" t="e">
        <f>#REF!</f>
        <v>#REF!</v>
      </c>
      <c r="X152" s="36" t="e">
        <f>#REF!</f>
        <v>#REF!</v>
      </c>
      <c r="Y152" s="36" t="e">
        <f>#REF!</f>
        <v>#REF!</v>
      </c>
      <c r="Z152" s="36" t="e">
        <f>#REF!</f>
        <v>#REF!</v>
      </c>
      <c r="AA152" s="36" t="e">
        <f>#REF!</f>
        <v>#REF!</v>
      </c>
      <c r="AB152" s="36" t="e">
        <f>#REF!</f>
        <v>#REF!</v>
      </c>
      <c r="AC152" s="36" t="e">
        <f>#REF!</f>
        <v>#REF!</v>
      </c>
      <c r="AD152" s="36" t="e">
        <f>#REF!</f>
        <v>#REF!</v>
      </c>
      <c r="AE152" s="36" t="e">
        <f>#REF!</f>
        <v>#REF!</v>
      </c>
      <c r="AF152" s="36" t="e">
        <f>#REF!</f>
        <v>#REF!</v>
      </c>
      <c r="AG152" s="36" t="e">
        <f>#REF!</f>
        <v>#REF!</v>
      </c>
      <c r="AH152" s="36" t="e">
        <f>#REF!</f>
        <v>#REF!</v>
      </c>
      <c r="AI152" s="36" t="e">
        <f>#REF!</f>
        <v>#REF!</v>
      </c>
      <c r="AJ152" s="22"/>
    </row>
    <row r="153" spans="1:39" ht="15.75" customHeight="1">
      <c r="A153" s="745" t="s">
        <v>66</v>
      </c>
      <c r="B153" s="777" t="s">
        <v>147</v>
      </c>
      <c r="C153" s="746">
        <v>2025</v>
      </c>
      <c r="D153" s="747">
        <v>2026</v>
      </c>
      <c r="E153" s="35" t="str">
        <f t="shared" si="45"/>
        <v>Всего</v>
      </c>
      <c r="F153" s="35">
        <f t="shared" ref="F153:J153" si="60">F149</f>
        <v>5400</v>
      </c>
      <c r="G153" s="35">
        <f t="shared" si="60"/>
        <v>5400</v>
      </c>
      <c r="H153" s="35">
        <f t="shared" si="60"/>
        <v>0</v>
      </c>
      <c r="I153" s="35">
        <f t="shared" si="60"/>
        <v>0</v>
      </c>
      <c r="J153" s="35">
        <f t="shared" si="60"/>
        <v>0</v>
      </c>
      <c r="K153" s="748"/>
      <c r="L153" s="748"/>
      <c r="M153" s="748" t="s">
        <v>68</v>
      </c>
      <c r="N153" s="750"/>
      <c r="O153" s="750"/>
      <c r="P153" s="750"/>
      <c r="Q153" s="750"/>
      <c r="R153" s="750"/>
      <c r="S153" s="750"/>
      <c r="T153" s="750"/>
      <c r="U153" s="748" t="s">
        <v>5</v>
      </c>
      <c r="V153" s="748"/>
      <c r="W153" s="745" t="s">
        <v>69</v>
      </c>
      <c r="X153" s="748" t="e">
        <f>X149</f>
        <v>#REF!</v>
      </c>
      <c r="Y153" s="754"/>
      <c r="Z153" s="754"/>
      <c r="AA153" s="754"/>
      <c r="AB153" s="754"/>
      <c r="AC153" s="754"/>
      <c r="AD153" s="754"/>
      <c r="AE153" s="754"/>
      <c r="AF153" s="754"/>
      <c r="AG153" s="754"/>
      <c r="AH153" s="754"/>
      <c r="AI153" s="754"/>
      <c r="AJ153" s="754"/>
      <c r="AK153" s="756" t="s">
        <v>86</v>
      </c>
      <c r="AL153" s="758" t="s">
        <v>123</v>
      </c>
      <c r="AM153" s="759" t="s">
        <v>148</v>
      </c>
    </row>
    <row r="154" spans="1:39">
      <c r="A154" s="745"/>
      <c r="B154" s="777"/>
      <c r="C154" s="746"/>
      <c r="D154" s="747"/>
      <c r="E154" s="35">
        <f t="shared" si="45"/>
        <v>2025</v>
      </c>
      <c r="F154" s="35">
        <f t="shared" si="45"/>
        <v>2700</v>
      </c>
      <c r="G154" s="35">
        <f t="shared" si="45"/>
        <v>2700</v>
      </c>
      <c r="H154" s="35">
        <f t="shared" si="45"/>
        <v>0</v>
      </c>
      <c r="I154" s="35">
        <f t="shared" si="45"/>
        <v>0</v>
      </c>
      <c r="J154" s="35">
        <f t="shared" si="45"/>
        <v>0</v>
      </c>
      <c r="K154" s="749"/>
      <c r="L154" s="749"/>
      <c r="M154" s="749"/>
      <c r="N154" s="751"/>
      <c r="O154" s="751"/>
      <c r="P154" s="751"/>
      <c r="Q154" s="751"/>
      <c r="R154" s="751"/>
      <c r="S154" s="751"/>
      <c r="T154" s="751"/>
      <c r="U154" s="749"/>
      <c r="V154" s="749"/>
      <c r="W154" s="745"/>
      <c r="X154" s="749"/>
      <c r="Y154" s="755"/>
      <c r="Z154" s="755"/>
      <c r="AA154" s="755"/>
      <c r="AB154" s="755"/>
      <c r="AC154" s="755"/>
      <c r="AD154" s="755"/>
      <c r="AE154" s="755"/>
      <c r="AF154" s="755"/>
      <c r="AG154" s="755"/>
      <c r="AH154" s="755"/>
      <c r="AI154" s="755"/>
      <c r="AJ154" s="755"/>
      <c r="AK154" s="757"/>
      <c r="AL154" s="758"/>
      <c r="AM154" s="759"/>
    </row>
    <row r="155" spans="1:39">
      <c r="A155" s="745"/>
      <c r="B155" s="777"/>
      <c r="C155" s="746"/>
      <c r="D155" s="747"/>
      <c r="E155" s="35">
        <f t="shared" si="45"/>
        <v>2026</v>
      </c>
      <c r="F155" s="35">
        <f t="shared" si="45"/>
        <v>2700</v>
      </c>
      <c r="G155" s="35">
        <f t="shared" si="45"/>
        <v>2700</v>
      </c>
      <c r="H155" s="35">
        <f t="shared" si="45"/>
        <v>0</v>
      </c>
      <c r="I155" s="35">
        <f t="shared" si="45"/>
        <v>0</v>
      </c>
      <c r="J155" s="35">
        <f t="shared" si="45"/>
        <v>0</v>
      </c>
      <c r="K155" s="749"/>
      <c r="L155" s="749"/>
      <c r="M155" s="749"/>
      <c r="N155" s="751"/>
      <c r="O155" s="751"/>
      <c r="P155" s="751"/>
      <c r="Q155" s="751"/>
      <c r="R155" s="751"/>
      <c r="S155" s="751"/>
      <c r="T155" s="751"/>
      <c r="U155" s="749"/>
      <c r="V155" s="749"/>
      <c r="W155" s="745"/>
      <c r="X155" s="749"/>
      <c r="Y155" s="755"/>
      <c r="Z155" s="755"/>
      <c r="AA155" s="755"/>
      <c r="AB155" s="755"/>
      <c r="AC155" s="755"/>
      <c r="AD155" s="755"/>
      <c r="AE155" s="755"/>
      <c r="AF155" s="755"/>
      <c r="AG155" s="755"/>
      <c r="AH155" s="755"/>
      <c r="AI155" s="755"/>
      <c r="AJ155" s="755"/>
      <c r="AK155" s="757"/>
      <c r="AL155" s="758"/>
      <c r="AM155" s="759"/>
    </row>
    <row r="156" spans="1:39">
      <c r="A156" s="745"/>
      <c r="B156" s="777"/>
      <c r="C156" s="746"/>
      <c r="D156" s="747"/>
      <c r="E156" s="35">
        <f t="shared" si="45"/>
        <v>2027</v>
      </c>
      <c r="F156" s="35">
        <f t="shared" si="45"/>
        <v>0</v>
      </c>
      <c r="G156" s="35">
        <f t="shared" si="45"/>
        <v>0</v>
      </c>
      <c r="H156" s="35">
        <f t="shared" si="45"/>
        <v>0</v>
      </c>
      <c r="I156" s="35">
        <f t="shared" si="45"/>
        <v>0</v>
      </c>
      <c r="J156" s="35">
        <f t="shared" si="45"/>
        <v>0</v>
      </c>
      <c r="K156" s="749"/>
      <c r="L156" s="749"/>
      <c r="M156" s="749"/>
      <c r="N156" s="751"/>
      <c r="O156" s="751"/>
      <c r="P156" s="751"/>
      <c r="Q156" s="751"/>
      <c r="R156" s="751"/>
      <c r="S156" s="751"/>
      <c r="T156" s="751"/>
      <c r="U156" s="749"/>
      <c r="V156" s="749"/>
      <c r="W156" s="745"/>
      <c r="X156" s="749"/>
      <c r="Y156" s="755"/>
      <c r="Z156" s="755"/>
      <c r="AA156" s="755"/>
      <c r="AB156" s="755"/>
      <c r="AC156" s="755"/>
      <c r="AD156" s="755"/>
      <c r="AE156" s="755"/>
      <c r="AF156" s="755"/>
      <c r="AG156" s="755"/>
      <c r="AH156" s="755"/>
      <c r="AI156" s="755"/>
      <c r="AJ156" s="755"/>
      <c r="AK156" s="757"/>
      <c r="AL156" s="758"/>
      <c r="AM156" s="759"/>
    </row>
    <row r="157" spans="1:39">
      <c r="A157" s="822" t="s">
        <v>149</v>
      </c>
      <c r="B157" s="813" t="s">
        <v>150</v>
      </c>
      <c r="C157" s="814"/>
      <c r="D157" s="815"/>
      <c r="E157" s="24" t="s">
        <v>34</v>
      </c>
      <c r="F157" s="25">
        <f t="shared" ref="F157:F172" si="61">SUM(G157:J157)</f>
        <v>4600</v>
      </c>
      <c r="G157" s="25">
        <f>SUM(G158:G160)</f>
        <v>4600</v>
      </c>
      <c r="H157" s="25">
        <f>SUM(H158:H160)</f>
        <v>0</v>
      </c>
      <c r="I157" s="25">
        <f>SUM(I158:I160)</f>
        <v>0</v>
      </c>
      <c r="J157" s="26">
        <f>SUM(J158:J160)</f>
        <v>0</v>
      </c>
      <c r="K157" s="754"/>
      <c r="L157" s="754"/>
      <c r="M157" s="754"/>
      <c r="N157" s="754"/>
      <c r="O157" s="754"/>
      <c r="P157" s="754"/>
      <c r="Q157" s="754"/>
      <c r="R157" s="754"/>
      <c r="S157" s="754"/>
      <c r="T157" s="754"/>
      <c r="U157" s="754"/>
      <c r="V157" s="754"/>
      <c r="W157" s="754"/>
      <c r="X157" s="754"/>
      <c r="Y157" s="754"/>
      <c r="Z157" s="754"/>
      <c r="AA157" s="754"/>
      <c r="AB157" s="754"/>
      <c r="AC157" s="754"/>
      <c r="AD157" s="754"/>
      <c r="AE157" s="754"/>
      <c r="AF157" s="754"/>
      <c r="AG157" s="754"/>
      <c r="AH157" s="754"/>
      <c r="AI157" s="754"/>
      <c r="AJ157" s="22"/>
    </row>
    <row r="158" spans="1:39">
      <c r="A158" s="823"/>
      <c r="B158" s="816"/>
      <c r="C158" s="817"/>
      <c r="D158" s="818"/>
      <c r="E158" s="24">
        <v>2025</v>
      </c>
      <c r="F158" s="25">
        <f t="shared" si="61"/>
        <v>2300</v>
      </c>
      <c r="G158" s="38">
        <v>2300</v>
      </c>
      <c r="H158" s="38">
        <v>0</v>
      </c>
      <c r="I158" s="38">
        <v>0</v>
      </c>
      <c r="J158" s="39">
        <v>0</v>
      </c>
      <c r="K158" s="755"/>
      <c r="L158" s="755"/>
      <c r="M158" s="755"/>
      <c r="N158" s="755"/>
      <c r="O158" s="755"/>
      <c r="P158" s="755"/>
      <c r="Q158" s="755"/>
      <c r="R158" s="755"/>
      <c r="S158" s="755"/>
      <c r="T158" s="755"/>
      <c r="U158" s="755"/>
      <c r="V158" s="755"/>
      <c r="W158" s="755"/>
      <c r="X158" s="755"/>
      <c r="Y158" s="755"/>
      <c r="Z158" s="755"/>
      <c r="AA158" s="755"/>
      <c r="AB158" s="755"/>
      <c r="AC158" s="755"/>
      <c r="AD158" s="755"/>
      <c r="AE158" s="755"/>
      <c r="AF158" s="755"/>
      <c r="AG158" s="755"/>
      <c r="AH158" s="755"/>
      <c r="AI158" s="755"/>
      <c r="AJ158" s="22"/>
    </row>
    <row r="159" spans="1:39">
      <c r="A159" s="823"/>
      <c r="B159" s="816"/>
      <c r="C159" s="817"/>
      <c r="D159" s="818"/>
      <c r="E159" s="24">
        <v>2026</v>
      </c>
      <c r="F159" s="25">
        <f t="shared" si="61"/>
        <v>2300</v>
      </c>
      <c r="G159" s="38">
        <v>2300</v>
      </c>
      <c r="H159" s="38">
        <v>0</v>
      </c>
      <c r="I159" s="38">
        <v>0</v>
      </c>
      <c r="J159" s="39">
        <v>0</v>
      </c>
      <c r="K159" s="755"/>
      <c r="L159" s="755"/>
      <c r="M159" s="755"/>
      <c r="N159" s="755"/>
      <c r="O159" s="755"/>
      <c r="P159" s="755"/>
      <c r="Q159" s="755"/>
      <c r="R159" s="755"/>
      <c r="S159" s="755"/>
      <c r="T159" s="755"/>
      <c r="U159" s="755"/>
      <c r="V159" s="755"/>
      <c r="W159" s="755"/>
      <c r="X159" s="755"/>
      <c r="Y159" s="755"/>
      <c r="Z159" s="755"/>
      <c r="AA159" s="755"/>
      <c r="AB159" s="755"/>
      <c r="AC159" s="755"/>
      <c r="AD159" s="755"/>
      <c r="AE159" s="755"/>
      <c r="AF159" s="755"/>
      <c r="AG159" s="755"/>
      <c r="AH159" s="755"/>
      <c r="AI159" s="755"/>
      <c r="AJ159" s="22"/>
    </row>
    <row r="160" spans="1:39">
      <c r="A160" s="824"/>
      <c r="B160" s="819"/>
      <c r="C160" s="820"/>
      <c r="D160" s="821"/>
      <c r="E160" s="24">
        <v>2027</v>
      </c>
      <c r="F160" s="25">
        <f t="shared" si="61"/>
        <v>0</v>
      </c>
      <c r="G160" s="38">
        <v>0</v>
      </c>
      <c r="H160" s="38">
        <v>0</v>
      </c>
      <c r="I160" s="38">
        <v>0</v>
      </c>
      <c r="J160" s="39">
        <v>0</v>
      </c>
      <c r="K160" s="755"/>
      <c r="L160" s="755"/>
      <c r="M160" s="755"/>
      <c r="N160" s="755"/>
      <c r="O160" s="755"/>
      <c r="P160" s="755"/>
      <c r="Q160" s="755"/>
      <c r="R160" s="755"/>
      <c r="S160" s="755"/>
      <c r="T160" s="755"/>
      <c r="U160" s="755"/>
      <c r="V160" s="755"/>
      <c r="W160" s="755"/>
      <c r="X160" s="755"/>
      <c r="Y160" s="755"/>
      <c r="Z160" s="755"/>
      <c r="AA160" s="755"/>
      <c r="AB160" s="755"/>
      <c r="AC160" s="755"/>
      <c r="AD160" s="755"/>
      <c r="AE160" s="755"/>
      <c r="AF160" s="755"/>
      <c r="AG160" s="755"/>
      <c r="AH160" s="755"/>
      <c r="AI160" s="755"/>
      <c r="AJ160" s="22"/>
    </row>
    <row r="161" spans="1:36">
      <c r="A161" s="822" t="s">
        <v>151</v>
      </c>
      <c r="B161" s="813" t="s">
        <v>152</v>
      </c>
      <c r="C161" s="814"/>
      <c r="D161" s="815"/>
      <c r="E161" s="24" t="s">
        <v>34</v>
      </c>
      <c r="F161" s="25">
        <f t="shared" si="61"/>
        <v>400</v>
      </c>
      <c r="G161" s="25">
        <f>SUM(G162:G164)</f>
        <v>400</v>
      </c>
      <c r="H161" s="25">
        <f>SUM(H162:H164)</f>
        <v>0</v>
      </c>
      <c r="I161" s="25">
        <f>SUM(I162:I164)</f>
        <v>0</v>
      </c>
      <c r="J161" s="26">
        <f>SUM(J162:J164)</f>
        <v>0</v>
      </c>
      <c r="K161" s="754"/>
      <c r="L161" s="754"/>
      <c r="M161" s="754"/>
      <c r="N161" s="754"/>
      <c r="O161" s="754"/>
      <c r="P161" s="754"/>
      <c r="Q161" s="754"/>
      <c r="R161" s="754"/>
      <c r="S161" s="754"/>
      <c r="T161" s="754"/>
      <c r="U161" s="754"/>
      <c r="V161" s="754"/>
      <c r="W161" s="754"/>
      <c r="X161" s="754"/>
      <c r="Y161" s="754"/>
      <c r="Z161" s="754"/>
      <c r="AA161" s="754"/>
      <c r="AB161" s="754"/>
      <c r="AC161" s="754"/>
      <c r="AD161" s="754"/>
      <c r="AE161" s="754"/>
      <c r="AF161" s="754"/>
      <c r="AG161" s="754"/>
      <c r="AH161" s="754"/>
      <c r="AI161" s="754"/>
      <c r="AJ161" s="22"/>
    </row>
    <row r="162" spans="1:36">
      <c r="A162" s="823"/>
      <c r="B162" s="816"/>
      <c r="C162" s="817"/>
      <c r="D162" s="818"/>
      <c r="E162" s="24">
        <v>2025</v>
      </c>
      <c r="F162" s="25">
        <f t="shared" si="61"/>
        <v>200</v>
      </c>
      <c r="G162" s="38">
        <v>200</v>
      </c>
      <c r="H162" s="38">
        <v>0</v>
      </c>
      <c r="I162" s="38">
        <v>0</v>
      </c>
      <c r="J162" s="39">
        <v>0</v>
      </c>
      <c r="K162" s="755"/>
      <c r="L162" s="755"/>
      <c r="M162" s="755"/>
      <c r="N162" s="755"/>
      <c r="O162" s="755"/>
      <c r="P162" s="755"/>
      <c r="Q162" s="755"/>
      <c r="R162" s="755"/>
      <c r="S162" s="755"/>
      <c r="T162" s="755"/>
      <c r="U162" s="755"/>
      <c r="V162" s="755"/>
      <c r="W162" s="755"/>
      <c r="X162" s="755"/>
      <c r="Y162" s="755"/>
      <c r="Z162" s="755"/>
      <c r="AA162" s="755"/>
      <c r="AB162" s="755"/>
      <c r="AC162" s="755"/>
      <c r="AD162" s="755"/>
      <c r="AE162" s="755"/>
      <c r="AF162" s="755"/>
      <c r="AG162" s="755"/>
      <c r="AH162" s="755"/>
      <c r="AI162" s="755"/>
      <c r="AJ162" s="22"/>
    </row>
    <row r="163" spans="1:36">
      <c r="A163" s="823"/>
      <c r="B163" s="816"/>
      <c r="C163" s="817"/>
      <c r="D163" s="818"/>
      <c r="E163" s="24">
        <v>2026</v>
      </c>
      <c r="F163" s="25">
        <f t="shared" si="61"/>
        <v>200</v>
      </c>
      <c r="G163" s="38">
        <v>200</v>
      </c>
      <c r="H163" s="38">
        <v>0</v>
      </c>
      <c r="I163" s="38">
        <v>0</v>
      </c>
      <c r="J163" s="39">
        <v>0</v>
      </c>
      <c r="K163" s="755"/>
      <c r="L163" s="755"/>
      <c r="M163" s="755"/>
      <c r="N163" s="755"/>
      <c r="O163" s="755"/>
      <c r="P163" s="755"/>
      <c r="Q163" s="755"/>
      <c r="R163" s="755"/>
      <c r="S163" s="755"/>
      <c r="T163" s="755"/>
      <c r="U163" s="755"/>
      <c r="V163" s="755"/>
      <c r="W163" s="755"/>
      <c r="X163" s="755"/>
      <c r="Y163" s="755"/>
      <c r="Z163" s="755"/>
      <c r="AA163" s="755"/>
      <c r="AB163" s="755"/>
      <c r="AC163" s="755"/>
      <c r="AD163" s="755"/>
      <c r="AE163" s="755"/>
      <c r="AF163" s="755"/>
      <c r="AG163" s="755"/>
      <c r="AH163" s="755"/>
      <c r="AI163" s="755"/>
      <c r="AJ163" s="22"/>
    </row>
    <row r="164" spans="1:36">
      <c r="A164" s="824"/>
      <c r="B164" s="819"/>
      <c r="C164" s="820"/>
      <c r="D164" s="821"/>
      <c r="E164" s="24">
        <v>2027</v>
      </c>
      <c r="F164" s="25">
        <f t="shared" si="61"/>
        <v>0</v>
      </c>
      <c r="G164" s="38">
        <v>0</v>
      </c>
      <c r="H164" s="38">
        <v>0</v>
      </c>
      <c r="I164" s="38">
        <v>0</v>
      </c>
      <c r="J164" s="39">
        <v>0</v>
      </c>
      <c r="K164" s="755"/>
      <c r="L164" s="755"/>
      <c r="M164" s="755"/>
      <c r="N164" s="755"/>
      <c r="O164" s="755"/>
      <c r="P164" s="755"/>
      <c r="Q164" s="755"/>
      <c r="R164" s="755"/>
      <c r="S164" s="755"/>
      <c r="T164" s="755"/>
      <c r="U164" s="755"/>
      <c r="V164" s="755"/>
      <c r="W164" s="755"/>
      <c r="X164" s="755"/>
      <c r="Y164" s="755"/>
      <c r="Z164" s="755"/>
      <c r="AA164" s="755"/>
      <c r="AB164" s="755"/>
      <c r="AC164" s="755"/>
      <c r="AD164" s="755"/>
      <c r="AE164" s="755"/>
      <c r="AF164" s="755"/>
      <c r="AG164" s="755"/>
      <c r="AH164" s="755"/>
      <c r="AI164" s="755"/>
      <c r="AJ164" s="22"/>
    </row>
    <row r="165" spans="1:36">
      <c r="A165" s="822" t="s">
        <v>153</v>
      </c>
      <c r="B165" s="813" t="s">
        <v>154</v>
      </c>
      <c r="C165" s="814"/>
      <c r="D165" s="815"/>
      <c r="E165" s="24" t="s">
        <v>34</v>
      </c>
      <c r="F165" s="25">
        <f t="shared" si="61"/>
        <v>200</v>
      </c>
      <c r="G165" s="25">
        <f>SUM(G166:G168)</f>
        <v>200</v>
      </c>
      <c r="H165" s="25">
        <f>SUM(H166:H168)</f>
        <v>0</v>
      </c>
      <c r="I165" s="25">
        <f>SUM(I166:I168)</f>
        <v>0</v>
      </c>
      <c r="J165" s="26">
        <f>SUM(J166:J168)</f>
        <v>0</v>
      </c>
      <c r="K165" s="754"/>
      <c r="L165" s="754"/>
      <c r="M165" s="754"/>
      <c r="N165" s="754"/>
      <c r="O165" s="754"/>
      <c r="P165" s="754"/>
      <c r="Q165" s="754"/>
      <c r="R165" s="754"/>
      <c r="S165" s="754"/>
      <c r="T165" s="754"/>
      <c r="U165" s="754"/>
      <c r="V165" s="754"/>
      <c r="W165" s="754"/>
      <c r="X165" s="754"/>
      <c r="Y165" s="754"/>
      <c r="Z165" s="754"/>
      <c r="AA165" s="754"/>
      <c r="AB165" s="754"/>
      <c r="AC165" s="754"/>
      <c r="AD165" s="754"/>
      <c r="AE165" s="754"/>
      <c r="AF165" s="754"/>
      <c r="AG165" s="754"/>
      <c r="AH165" s="754"/>
      <c r="AI165" s="754"/>
      <c r="AJ165" s="22"/>
    </row>
    <row r="166" spans="1:36">
      <c r="A166" s="823"/>
      <c r="B166" s="816"/>
      <c r="C166" s="817"/>
      <c r="D166" s="818"/>
      <c r="E166" s="24">
        <v>2025</v>
      </c>
      <c r="F166" s="25">
        <f t="shared" si="61"/>
        <v>100</v>
      </c>
      <c r="G166" s="38">
        <v>100</v>
      </c>
      <c r="H166" s="38">
        <v>0</v>
      </c>
      <c r="I166" s="38">
        <v>0</v>
      </c>
      <c r="J166" s="39">
        <v>0</v>
      </c>
      <c r="K166" s="755"/>
      <c r="L166" s="755"/>
      <c r="M166" s="755"/>
      <c r="N166" s="755"/>
      <c r="O166" s="755"/>
      <c r="P166" s="755"/>
      <c r="Q166" s="755"/>
      <c r="R166" s="755"/>
      <c r="S166" s="755"/>
      <c r="T166" s="755"/>
      <c r="U166" s="755"/>
      <c r="V166" s="755"/>
      <c r="W166" s="755"/>
      <c r="X166" s="755"/>
      <c r="Y166" s="755"/>
      <c r="Z166" s="755"/>
      <c r="AA166" s="755"/>
      <c r="AB166" s="755"/>
      <c r="AC166" s="755"/>
      <c r="AD166" s="755"/>
      <c r="AE166" s="755"/>
      <c r="AF166" s="755"/>
      <c r="AG166" s="755"/>
      <c r="AH166" s="755"/>
      <c r="AI166" s="755"/>
      <c r="AJ166" s="22"/>
    </row>
    <row r="167" spans="1:36">
      <c r="A167" s="823"/>
      <c r="B167" s="816"/>
      <c r="C167" s="817"/>
      <c r="D167" s="818"/>
      <c r="E167" s="24">
        <v>2026</v>
      </c>
      <c r="F167" s="25">
        <f t="shared" si="61"/>
        <v>100</v>
      </c>
      <c r="G167" s="38">
        <v>100</v>
      </c>
      <c r="H167" s="38">
        <v>0</v>
      </c>
      <c r="I167" s="38">
        <v>0</v>
      </c>
      <c r="J167" s="39">
        <v>0</v>
      </c>
      <c r="K167" s="755"/>
      <c r="L167" s="755"/>
      <c r="M167" s="755"/>
      <c r="N167" s="755"/>
      <c r="O167" s="755"/>
      <c r="P167" s="755"/>
      <c r="Q167" s="755"/>
      <c r="R167" s="755"/>
      <c r="S167" s="755"/>
      <c r="T167" s="755"/>
      <c r="U167" s="755"/>
      <c r="V167" s="755"/>
      <c r="W167" s="755"/>
      <c r="X167" s="755"/>
      <c r="Y167" s="755"/>
      <c r="Z167" s="755"/>
      <c r="AA167" s="755"/>
      <c r="AB167" s="755"/>
      <c r="AC167" s="755"/>
      <c r="AD167" s="755"/>
      <c r="AE167" s="755"/>
      <c r="AF167" s="755"/>
      <c r="AG167" s="755"/>
      <c r="AH167" s="755"/>
      <c r="AI167" s="755"/>
      <c r="AJ167" s="22"/>
    </row>
    <row r="168" spans="1:36">
      <c r="A168" s="824"/>
      <c r="B168" s="819"/>
      <c r="C168" s="820"/>
      <c r="D168" s="821"/>
      <c r="E168" s="24">
        <v>2027</v>
      </c>
      <c r="F168" s="25">
        <f t="shared" si="61"/>
        <v>0</v>
      </c>
      <c r="G168" s="38">
        <v>0</v>
      </c>
      <c r="H168" s="38">
        <v>0</v>
      </c>
      <c r="I168" s="38">
        <v>0</v>
      </c>
      <c r="J168" s="39">
        <v>0</v>
      </c>
      <c r="K168" s="755"/>
      <c r="L168" s="755"/>
      <c r="M168" s="755"/>
      <c r="N168" s="755"/>
      <c r="O168" s="755"/>
      <c r="P168" s="755"/>
      <c r="Q168" s="755"/>
      <c r="R168" s="755"/>
      <c r="S168" s="755"/>
      <c r="T168" s="755"/>
      <c r="U168" s="755"/>
      <c r="V168" s="755"/>
      <c r="W168" s="755"/>
      <c r="X168" s="755"/>
      <c r="Y168" s="755"/>
      <c r="Z168" s="755"/>
      <c r="AA168" s="755"/>
      <c r="AB168" s="755"/>
      <c r="AC168" s="755"/>
      <c r="AD168" s="755"/>
      <c r="AE168" s="755"/>
      <c r="AF168" s="755"/>
      <c r="AG168" s="755"/>
      <c r="AH168" s="755"/>
      <c r="AI168" s="755"/>
      <c r="AJ168" s="22"/>
    </row>
    <row r="169" spans="1:36">
      <c r="A169" s="822" t="s">
        <v>153</v>
      </c>
      <c r="B169" s="813" t="s">
        <v>155</v>
      </c>
      <c r="C169" s="814"/>
      <c r="D169" s="815"/>
      <c r="E169" s="24" t="s">
        <v>34</v>
      </c>
      <c r="F169" s="25">
        <f t="shared" si="61"/>
        <v>200</v>
      </c>
      <c r="G169" s="25">
        <f>SUM(G170:G172)</f>
        <v>200</v>
      </c>
      <c r="H169" s="25">
        <f>SUM(H170:H172)</f>
        <v>0</v>
      </c>
      <c r="I169" s="25">
        <f>SUM(I170:I172)</f>
        <v>0</v>
      </c>
      <c r="J169" s="26">
        <f>SUM(J170:J172)</f>
        <v>0</v>
      </c>
      <c r="K169" s="754"/>
      <c r="L169" s="754"/>
      <c r="M169" s="754"/>
      <c r="N169" s="754"/>
      <c r="O169" s="754"/>
      <c r="P169" s="754"/>
      <c r="Q169" s="754"/>
      <c r="R169" s="754"/>
      <c r="S169" s="754"/>
      <c r="T169" s="754"/>
      <c r="U169" s="754"/>
      <c r="V169" s="754"/>
      <c r="W169" s="754"/>
      <c r="X169" s="754"/>
      <c r="Y169" s="754"/>
      <c r="Z169" s="754"/>
      <c r="AA169" s="754"/>
      <c r="AB169" s="754"/>
      <c r="AC169" s="754"/>
      <c r="AD169" s="754"/>
      <c r="AE169" s="754"/>
      <c r="AF169" s="754"/>
      <c r="AG169" s="754"/>
      <c r="AH169" s="754"/>
      <c r="AI169" s="754"/>
      <c r="AJ169" s="22"/>
    </row>
    <row r="170" spans="1:36">
      <c r="A170" s="823"/>
      <c r="B170" s="816"/>
      <c r="C170" s="817"/>
      <c r="D170" s="818"/>
      <c r="E170" s="24">
        <v>2025</v>
      </c>
      <c r="F170" s="25">
        <f t="shared" si="61"/>
        <v>100</v>
      </c>
      <c r="G170" s="38">
        <v>100</v>
      </c>
      <c r="H170" s="38">
        <v>0</v>
      </c>
      <c r="I170" s="38">
        <v>0</v>
      </c>
      <c r="J170" s="39">
        <v>0</v>
      </c>
      <c r="K170" s="755"/>
      <c r="L170" s="755"/>
      <c r="M170" s="755"/>
      <c r="N170" s="755"/>
      <c r="O170" s="755"/>
      <c r="P170" s="755"/>
      <c r="Q170" s="755"/>
      <c r="R170" s="755"/>
      <c r="S170" s="755"/>
      <c r="T170" s="755"/>
      <c r="U170" s="755"/>
      <c r="V170" s="755"/>
      <c r="W170" s="755"/>
      <c r="X170" s="755"/>
      <c r="Y170" s="755"/>
      <c r="Z170" s="755"/>
      <c r="AA170" s="755"/>
      <c r="AB170" s="755"/>
      <c r="AC170" s="755"/>
      <c r="AD170" s="755"/>
      <c r="AE170" s="755"/>
      <c r="AF170" s="755"/>
      <c r="AG170" s="755"/>
      <c r="AH170" s="755"/>
      <c r="AI170" s="755"/>
      <c r="AJ170" s="22"/>
    </row>
    <row r="171" spans="1:36">
      <c r="A171" s="823"/>
      <c r="B171" s="816"/>
      <c r="C171" s="817"/>
      <c r="D171" s="818"/>
      <c r="E171" s="24">
        <v>2026</v>
      </c>
      <c r="F171" s="25">
        <f t="shared" si="61"/>
        <v>100</v>
      </c>
      <c r="G171" s="38">
        <v>100</v>
      </c>
      <c r="H171" s="38">
        <v>0</v>
      </c>
      <c r="I171" s="38">
        <v>0</v>
      </c>
      <c r="J171" s="39">
        <v>0</v>
      </c>
      <c r="K171" s="755"/>
      <c r="L171" s="755"/>
      <c r="M171" s="755"/>
      <c r="N171" s="755"/>
      <c r="O171" s="755"/>
      <c r="P171" s="755"/>
      <c r="Q171" s="755"/>
      <c r="R171" s="755"/>
      <c r="S171" s="755"/>
      <c r="T171" s="755"/>
      <c r="U171" s="755"/>
      <c r="V171" s="755"/>
      <c r="W171" s="755"/>
      <c r="X171" s="755"/>
      <c r="Y171" s="755"/>
      <c r="Z171" s="755"/>
      <c r="AA171" s="755"/>
      <c r="AB171" s="755"/>
      <c r="AC171" s="755"/>
      <c r="AD171" s="755"/>
      <c r="AE171" s="755"/>
      <c r="AF171" s="755"/>
      <c r="AG171" s="755"/>
      <c r="AH171" s="755"/>
      <c r="AI171" s="755"/>
      <c r="AJ171" s="22"/>
    </row>
    <row r="172" spans="1:36">
      <c r="A172" s="824"/>
      <c r="B172" s="819"/>
      <c r="C172" s="820"/>
      <c r="D172" s="821"/>
      <c r="E172" s="24">
        <v>2027</v>
      </c>
      <c r="F172" s="25">
        <f t="shared" si="61"/>
        <v>0</v>
      </c>
      <c r="G172" s="38">
        <v>0</v>
      </c>
      <c r="H172" s="38">
        <v>0</v>
      </c>
      <c r="I172" s="38">
        <v>0</v>
      </c>
      <c r="J172" s="39">
        <v>0</v>
      </c>
      <c r="K172" s="755"/>
      <c r="L172" s="755"/>
      <c r="M172" s="755"/>
      <c r="N172" s="755"/>
      <c r="O172" s="755"/>
      <c r="P172" s="755"/>
      <c r="Q172" s="755"/>
      <c r="R172" s="755"/>
      <c r="S172" s="755"/>
      <c r="T172" s="755"/>
      <c r="U172" s="755"/>
      <c r="V172" s="755"/>
      <c r="W172" s="755"/>
      <c r="X172" s="755"/>
      <c r="Y172" s="755"/>
      <c r="Z172" s="755"/>
      <c r="AA172" s="755"/>
      <c r="AB172" s="755"/>
      <c r="AC172" s="755"/>
      <c r="AD172" s="755"/>
      <c r="AE172" s="755"/>
      <c r="AF172" s="755"/>
      <c r="AG172" s="755"/>
      <c r="AH172" s="755"/>
      <c r="AI172" s="755"/>
      <c r="AJ172" s="22"/>
    </row>
    <row r="173" spans="1:36" ht="34.5" customHeight="1">
      <c r="A173" s="825" t="s">
        <v>156</v>
      </c>
      <c r="B173" s="791" t="s">
        <v>157</v>
      </c>
      <c r="C173" s="794" t="s">
        <v>158</v>
      </c>
      <c r="D173" s="36" t="e">
        <f>#REF!</f>
        <v>#REF!</v>
      </c>
      <c r="E173" s="19" t="s">
        <v>34</v>
      </c>
      <c r="F173" s="20">
        <f t="shared" ref="F173:F192" si="62">SUM(G173:J173)</f>
        <v>6069.63</v>
      </c>
      <c r="G173" s="20">
        <f>SUM(G174:G176)</f>
        <v>2293.83</v>
      </c>
      <c r="H173" s="20">
        <f>SUM(H174:H176)</f>
        <v>3775.8</v>
      </c>
      <c r="I173" s="20">
        <f>SUM(I174:I176)</f>
        <v>0</v>
      </c>
      <c r="J173" s="21">
        <f>SUM(J174:J176)</f>
        <v>0</v>
      </c>
      <c r="K173" s="36" t="e">
        <f>#REF!</f>
        <v>#REF!</v>
      </c>
      <c r="L173" s="36" t="e">
        <f>#REF!</f>
        <v>#REF!</v>
      </c>
      <c r="M173" s="36" t="e">
        <f>#REF!</f>
        <v>#REF!</v>
      </c>
      <c r="N173" s="36" t="e">
        <f>#REF!</f>
        <v>#REF!</v>
      </c>
      <c r="O173" s="36" t="e">
        <f>#REF!</f>
        <v>#REF!</v>
      </c>
      <c r="P173" s="36" t="e">
        <f>#REF!</f>
        <v>#REF!</v>
      </c>
      <c r="Q173" s="36" t="e">
        <f>#REF!</f>
        <v>#REF!</v>
      </c>
      <c r="R173" s="36" t="e">
        <f>#REF!</f>
        <v>#REF!</v>
      </c>
      <c r="S173" s="36" t="e">
        <f>#REF!</f>
        <v>#REF!</v>
      </c>
      <c r="T173" s="36" t="e">
        <f>#REF!</f>
        <v>#REF!</v>
      </c>
      <c r="U173" s="36" t="e">
        <f>#REF!</f>
        <v>#REF!</v>
      </c>
      <c r="V173" s="36" t="e">
        <f>#REF!</f>
        <v>#REF!</v>
      </c>
      <c r="W173" s="36" t="e">
        <f>#REF!</f>
        <v>#REF!</v>
      </c>
      <c r="X173" s="36" t="e">
        <f>#REF!</f>
        <v>#REF!</v>
      </c>
      <c r="Y173" s="36" t="e">
        <f>#REF!</f>
        <v>#REF!</v>
      </c>
      <c r="Z173" s="36" t="e">
        <f>#REF!</f>
        <v>#REF!</v>
      </c>
      <c r="AA173" s="36" t="e">
        <f>#REF!</f>
        <v>#REF!</v>
      </c>
      <c r="AB173" s="36" t="e">
        <f>#REF!</f>
        <v>#REF!</v>
      </c>
      <c r="AC173" s="36" t="e">
        <f>#REF!</f>
        <v>#REF!</v>
      </c>
      <c r="AD173" s="36" t="e">
        <f>#REF!</f>
        <v>#REF!</v>
      </c>
      <c r="AE173" s="36" t="e">
        <f>#REF!</f>
        <v>#REF!</v>
      </c>
      <c r="AF173" s="36" t="e">
        <f>#REF!</f>
        <v>#REF!</v>
      </c>
      <c r="AG173" s="36" t="e">
        <f>#REF!</f>
        <v>#REF!</v>
      </c>
      <c r="AH173" s="36" t="e">
        <f>#REF!</f>
        <v>#REF!</v>
      </c>
      <c r="AI173" s="36" t="e">
        <f>#REF!</f>
        <v>#REF!</v>
      </c>
      <c r="AJ173" s="22"/>
    </row>
    <row r="174" spans="1:36" ht="36.75" customHeight="1">
      <c r="A174" s="826"/>
      <c r="B174" s="792"/>
      <c r="C174" s="795"/>
      <c r="D174" s="36" t="e">
        <f>#REF!</f>
        <v>#REF!</v>
      </c>
      <c r="E174" s="19">
        <v>2025</v>
      </c>
      <c r="F174" s="20">
        <f t="shared" si="62"/>
        <v>2996.7829999999999</v>
      </c>
      <c r="G174" s="20">
        <f t="shared" ref="G174:G175" si="63">G182+G186</f>
        <v>985.58299999999997</v>
      </c>
      <c r="H174" s="20">
        <f t="shared" ref="G174:J176" si="64">H182+H186</f>
        <v>2011.2</v>
      </c>
      <c r="I174" s="20">
        <f t="shared" si="64"/>
        <v>0</v>
      </c>
      <c r="J174" s="21">
        <f t="shared" si="64"/>
        <v>0</v>
      </c>
      <c r="K174" s="36" t="e">
        <f>#REF!</f>
        <v>#REF!</v>
      </c>
      <c r="L174" s="36" t="e">
        <f>#REF!</f>
        <v>#REF!</v>
      </c>
      <c r="M174" s="36" t="e">
        <f>#REF!</f>
        <v>#REF!</v>
      </c>
      <c r="N174" s="36" t="e">
        <f>#REF!</f>
        <v>#REF!</v>
      </c>
      <c r="O174" s="36" t="e">
        <f>#REF!</f>
        <v>#REF!</v>
      </c>
      <c r="P174" s="36" t="e">
        <f>#REF!</f>
        <v>#REF!</v>
      </c>
      <c r="Q174" s="36" t="e">
        <f>#REF!</f>
        <v>#REF!</v>
      </c>
      <c r="R174" s="36" t="e">
        <f>#REF!</f>
        <v>#REF!</v>
      </c>
      <c r="S174" s="36" t="e">
        <f>#REF!</f>
        <v>#REF!</v>
      </c>
      <c r="T174" s="36" t="e">
        <f>#REF!</f>
        <v>#REF!</v>
      </c>
      <c r="U174" s="36" t="e">
        <f>#REF!</f>
        <v>#REF!</v>
      </c>
      <c r="V174" s="36" t="e">
        <f>#REF!</f>
        <v>#REF!</v>
      </c>
      <c r="W174" s="36" t="e">
        <f>#REF!</f>
        <v>#REF!</v>
      </c>
      <c r="X174" s="36" t="e">
        <f>#REF!</f>
        <v>#REF!</v>
      </c>
      <c r="Y174" s="36" t="e">
        <f>#REF!</f>
        <v>#REF!</v>
      </c>
      <c r="Z174" s="36" t="e">
        <f>#REF!</f>
        <v>#REF!</v>
      </c>
      <c r="AA174" s="36" t="e">
        <f>#REF!</f>
        <v>#REF!</v>
      </c>
      <c r="AB174" s="36" t="e">
        <f>#REF!</f>
        <v>#REF!</v>
      </c>
      <c r="AC174" s="36" t="e">
        <f>#REF!</f>
        <v>#REF!</v>
      </c>
      <c r="AD174" s="36" t="e">
        <f>#REF!</f>
        <v>#REF!</v>
      </c>
      <c r="AE174" s="36" t="e">
        <f>#REF!</f>
        <v>#REF!</v>
      </c>
      <c r="AF174" s="36" t="e">
        <f>#REF!</f>
        <v>#REF!</v>
      </c>
      <c r="AG174" s="36" t="e">
        <f>#REF!</f>
        <v>#REF!</v>
      </c>
      <c r="AH174" s="36" t="e">
        <f>#REF!</f>
        <v>#REF!</v>
      </c>
      <c r="AI174" s="36" t="e">
        <f>#REF!</f>
        <v>#REF!</v>
      </c>
      <c r="AJ174" s="22"/>
    </row>
    <row r="175" spans="1:36" ht="18" customHeight="1">
      <c r="A175" s="826"/>
      <c r="B175" s="792"/>
      <c r="C175" s="795"/>
      <c r="D175" s="754" t="e">
        <f>#REF!</f>
        <v>#REF!</v>
      </c>
      <c r="E175" s="19">
        <v>2026</v>
      </c>
      <c r="F175" s="20">
        <f t="shared" si="62"/>
        <v>3072.8469999999998</v>
      </c>
      <c r="G175" s="20">
        <f t="shared" si="63"/>
        <v>1308.2470000000001</v>
      </c>
      <c r="H175" s="20">
        <f t="shared" si="64"/>
        <v>1764.6</v>
      </c>
      <c r="I175" s="20">
        <f t="shared" si="64"/>
        <v>0</v>
      </c>
      <c r="J175" s="21">
        <f t="shared" si="64"/>
        <v>0</v>
      </c>
      <c r="K175" s="772" t="e">
        <f>#REF!</f>
        <v>#REF!</v>
      </c>
      <c r="L175" s="772" t="e">
        <f>#REF!</f>
        <v>#REF!</v>
      </c>
      <c r="M175" s="772" t="e">
        <f>#REF!</f>
        <v>#REF!</v>
      </c>
      <c r="N175" s="772" t="e">
        <f>#REF!</f>
        <v>#REF!</v>
      </c>
      <c r="O175" s="772" t="e">
        <f>#REF!</f>
        <v>#REF!</v>
      </c>
      <c r="P175" s="772" t="e">
        <f>#REF!</f>
        <v>#REF!</v>
      </c>
      <c r="Q175" s="772" t="e">
        <f>#REF!</f>
        <v>#REF!</v>
      </c>
      <c r="R175" s="772" t="e">
        <f>#REF!</f>
        <v>#REF!</v>
      </c>
      <c r="S175" s="772" t="e">
        <f>#REF!</f>
        <v>#REF!</v>
      </c>
      <c r="T175" s="772" t="e">
        <f>#REF!</f>
        <v>#REF!</v>
      </c>
      <c r="U175" s="772" t="e">
        <f>#REF!</f>
        <v>#REF!</v>
      </c>
      <c r="V175" s="772" t="e">
        <f>#REF!</f>
        <v>#REF!</v>
      </c>
      <c r="W175" s="772" t="e">
        <f>#REF!</f>
        <v>#REF!</v>
      </c>
      <c r="X175" s="772" t="e">
        <f>#REF!</f>
        <v>#REF!</v>
      </c>
      <c r="Y175" s="772" t="e">
        <f>#REF!</f>
        <v>#REF!</v>
      </c>
      <c r="Z175" s="772" t="e">
        <f>#REF!</f>
        <v>#REF!</v>
      </c>
      <c r="AA175" s="772" t="e">
        <f>#REF!</f>
        <v>#REF!</v>
      </c>
      <c r="AB175" s="772" t="e">
        <f>#REF!</f>
        <v>#REF!</v>
      </c>
      <c r="AC175" s="772" t="e">
        <f>#REF!</f>
        <v>#REF!</v>
      </c>
      <c r="AD175" s="772" t="e">
        <f>#REF!</f>
        <v>#REF!</v>
      </c>
      <c r="AE175" s="772" t="e">
        <f>#REF!</f>
        <v>#REF!</v>
      </c>
      <c r="AF175" s="772" t="e">
        <f>#REF!</f>
        <v>#REF!</v>
      </c>
      <c r="AG175" s="772" t="e">
        <f>#REF!</f>
        <v>#REF!</v>
      </c>
      <c r="AH175" s="772" t="e">
        <f>#REF!</f>
        <v>#REF!</v>
      </c>
      <c r="AI175" s="772" t="e">
        <f>#REF!</f>
        <v>#REF!</v>
      </c>
      <c r="AJ175" s="22"/>
    </row>
    <row r="176" spans="1:36" ht="29.25" customHeight="1">
      <c r="A176" s="827"/>
      <c r="B176" s="793"/>
      <c r="C176" s="796"/>
      <c r="D176" s="829"/>
      <c r="E176" s="19">
        <v>2027</v>
      </c>
      <c r="F176" s="20">
        <f t="shared" si="62"/>
        <v>0</v>
      </c>
      <c r="G176" s="20">
        <f t="shared" si="64"/>
        <v>0</v>
      </c>
      <c r="H176" s="20">
        <f t="shared" si="64"/>
        <v>0</v>
      </c>
      <c r="I176" s="20">
        <f t="shared" si="64"/>
        <v>0</v>
      </c>
      <c r="J176" s="21">
        <f t="shared" si="64"/>
        <v>0</v>
      </c>
      <c r="K176" s="772"/>
      <c r="L176" s="772"/>
      <c r="M176" s="772"/>
      <c r="N176" s="772"/>
      <c r="O176" s="772"/>
      <c r="P176" s="772"/>
      <c r="Q176" s="772"/>
      <c r="R176" s="772"/>
      <c r="S176" s="772"/>
      <c r="T176" s="772"/>
      <c r="U176" s="772"/>
      <c r="V176" s="772"/>
      <c r="W176" s="772"/>
      <c r="X176" s="772"/>
      <c r="Y176" s="772"/>
      <c r="Z176" s="772"/>
      <c r="AA176" s="772"/>
      <c r="AB176" s="772"/>
      <c r="AC176" s="772"/>
      <c r="AD176" s="772"/>
      <c r="AE176" s="772"/>
      <c r="AF176" s="772"/>
      <c r="AG176" s="772"/>
      <c r="AH176" s="772"/>
      <c r="AI176" s="772"/>
      <c r="AJ176" s="22"/>
    </row>
    <row r="177" spans="1:39" s="45" customFormat="1" ht="15.75" customHeight="1">
      <c r="A177" s="918" t="s">
        <v>66</v>
      </c>
      <c r="B177" s="924" t="s">
        <v>159</v>
      </c>
      <c r="C177" s="925">
        <v>2025</v>
      </c>
      <c r="D177" s="926">
        <v>2026</v>
      </c>
      <c r="E177" s="35" t="str">
        <f t="shared" ref="E177:J228" si="65">E173</f>
        <v>Всего</v>
      </c>
      <c r="F177" s="35">
        <f t="shared" ref="F177:F178" si="66">F173</f>
        <v>6069.63</v>
      </c>
      <c r="G177" s="35">
        <f t="shared" ref="G177:J179" si="67">G173</f>
        <v>2293.83</v>
      </c>
      <c r="H177" s="35">
        <f t="shared" ref="H177:J177" si="68">H173</f>
        <v>3775.8</v>
      </c>
      <c r="I177" s="35">
        <f t="shared" si="68"/>
        <v>0</v>
      </c>
      <c r="J177" s="35">
        <f t="shared" si="68"/>
        <v>0</v>
      </c>
      <c r="K177" s="791"/>
      <c r="L177" s="791"/>
      <c r="M177" s="791" t="s">
        <v>112</v>
      </c>
      <c r="N177" s="927"/>
      <c r="O177" s="927"/>
      <c r="P177" s="927">
        <v>2</v>
      </c>
      <c r="Q177" s="927">
        <v>2</v>
      </c>
      <c r="R177" s="927"/>
      <c r="S177" s="927"/>
      <c r="T177" s="927"/>
      <c r="U177" s="791" t="s">
        <v>5</v>
      </c>
      <c r="V177" s="791"/>
      <c r="W177" s="918" t="s">
        <v>69</v>
      </c>
      <c r="X177" s="791" t="e">
        <f>X173</f>
        <v>#REF!</v>
      </c>
      <c r="Y177" s="916" t="e">
        <f>SUM(Y181:Y196)</f>
        <v>#REF!</v>
      </c>
      <c r="Z177" s="916" t="e">
        <f t="shared" ref="Z177:AI177" si="69">SUM(Z181:Z196)</f>
        <v>#REF!</v>
      </c>
      <c r="AA177" s="916" t="e">
        <f t="shared" si="69"/>
        <v>#REF!</v>
      </c>
      <c r="AB177" s="916" t="e">
        <f t="shared" si="69"/>
        <v>#REF!</v>
      </c>
      <c r="AC177" s="916" t="e">
        <f t="shared" si="69"/>
        <v>#REF!</v>
      </c>
      <c r="AD177" s="916" t="e">
        <f t="shared" si="69"/>
        <v>#REF!</v>
      </c>
      <c r="AE177" s="916" t="e">
        <f t="shared" si="69"/>
        <v>#REF!</v>
      </c>
      <c r="AF177" s="916" t="e">
        <f t="shared" si="69"/>
        <v>#REF!</v>
      </c>
      <c r="AG177" s="916" t="e">
        <f t="shared" si="69"/>
        <v>#REF!</v>
      </c>
      <c r="AH177" s="916" t="e">
        <f t="shared" si="69"/>
        <v>#REF!</v>
      </c>
      <c r="AI177" s="916" t="e">
        <f t="shared" si="69"/>
        <v>#REF!</v>
      </c>
      <c r="AJ177" s="916">
        <f>F178</f>
        <v>2996.7829999999999</v>
      </c>
      <c r="AK177" s="928" t="s">
        <v>70</v>
      </c>
      <c r="AL177" s="762" t="s">
        <v>133</v>
      </c>
      <c r="AM177" s="759" t="s">
        <v>160</v>
      </c>
    </row>
    <row r="178" spans="1:39" s="45" customFormat="1">
      <c r="A178" s="918"/>
      <c r="B178" s="924"/>
      <c r="C178" s="925"/>
      <c r="D178" s="926"/>
      <c r="E178" s="35">
        <f t="shared" si="65"/>
        <v>2025</v>
      </c>
      <c r="F178" s="35">
        <f t="shared" si="66"/>
        <v>2996.7829999999999</v>
      </c>
      <c r="G178" s="35">
        <f t="shared" si="67"/>
        <v>985.58299999999997</v>
      </c>
      <c r="H178" s="35">
        <f t="shared" si="67"/>
        <v>2011.2</v>
      </c>
      <c r="I178" s="35">
        <f t="shared" si="67"/>
        <v>0</v>
      </c>
      <c r="J178" s="35">
        <f t="shared" si="67"/>
        <v>0</v>
      </c>
      <c r="K178" s="792"/>
      <c r="L178" s="792"/>
      <c r="M178" s="792"/>
      <c r="N178" s="917"/>
      <c r="O178" s="917"/>
      <c r="P178" s="917"/>
      <c r="Q178" s="917"/>
      <c r="R178" s="917"/>
      <c r="S178" s="917"/>
      <c r="T178" s="917"/>
      <c r="U178" s="792"/>
      <c r="V178" s="792"/>
      <c r="W178" s="918"/>
      <c r="X178" s="792"/>
      <c r="Y178" s="917"/>
      <c r="Z178" s="917"/>
      <c r="AA178" s="917"/>
      <c r="AB178" s="917"/>
      <c r="AC178" s="917"/>
      <c r="AD178" s="917"/>
      <c r="AE178" s="917"/>
      <c r="AF178" s="917"/>
      <c r="AG178" s="917"/>
      <c r="AH178" s="917"/>
      <c r="AI178" s="917"/>
      <c r="AJ178" s="917"/>
      <c r="AK178" s="929"/>
      <c r="AL178" s="762"/>
      <c r="AM178" s="759"/>
    </row>
    <row r="179" spans="1:39" s="45" customFormat="1">
      <c r="A179" s="918"/>
      <c r="B179" s="924"/>
      <c r="C179" s="925"/>
      <c r="D179" s="926"/>
      <c r="E179" s="35">
        <f t="shared" si="65"/>
        <v>2026</v>
      </c>
      <c r="F179" s="35">
        <f t="shared" si="65"/>
        <v>3072.8469999999998</v>
      </c>
      <c r="G179" s="35">
        <f t="shared" si="67"/>
        <v>1308.2470000000001</v>
      </c>
      <c r="H179" s="35">
        <f t="shared" si="65"/>
        <v>1764.6</v>
      </c>
      <c r="I179" s="35">
        <f t="shared" si="65"/>
        <v>0</v>
      </c>
      <c r="J179" s="35">
        <f t="shared" si="65"/>
        <v>0</v>
      </c>
      <c r="K179" s="792"/>
      <c r="L179" s="792"/>
      <c r="M179" s="792"/>
      <c r="N179" s="917"/>
      <c r="O179" s="917"/>
      <c r="P179" s="917"/>
      <c r="Q179" s="917"/>
      <c r="R179" s="917"/>
      <c r="S179" s="917"/>
      <c r="T179" s="917"/>
      <c r="U179" s="792"/>
      <c r="V179" s="792"/>
      <c r="W179" s="918"/>
      <c r="X179" s="792"/>
      <c r="Y179" s="917"/>
      <c r="Z179" s="917"/>
      <c r="AA179" s="917"/>
      <c r="AB179" s="917"/>
      <c r="AC179" s="917"/>
      <c r="AD179" s="917"/>
      <c r="AE179" s="917"/>
      <c r="AF179" s="917"/>
      <c r="AG179" s="917"/>
      <c r="AH179" s="917"/>
      <c r="AI179" s="917"/>
      <c r="AJ179" s="917"/>
      <c r="AK179" s="929"/>
      <c r="AL179" s="762"/>
      <c r="AM179" s="759"/>
    </row>
    <row r="180" spans="1:39" s="45" customFormat="1" ht="45" customHeight="1">
      <c r="A180" s="918"/>
      <c r="B180" s="924"/>
      <c r="C180" s="925"/>
      <c r="D180" s="926"/>
      <c r="E180" s="35">
        <f t="shared" si="65"/>
        <v>2027</v>
      </c>
      <c r="F180" s="35">
        <f t="shared" si="65"/>
        <v>0</v>
      </c>
      <c r="G180" s="35">
        <f t="shared" si="65"/>
        <v>0</v>
      </c>
      <c r="H180" s="35">
        <f t="shared" si="65"/>
        <v>0</v>
      </c>
      <c r="I180" s="35">
        <f t="shared" si="65"/>
        <v>0</v>
      </c>
      <c r="J180" s="35">
        <f t="shared" si="65"/>
        <v>0</v>
      </c>
      <c r="K180" s="792"/>
      <c r="L180" s="792"/>
      <c r="M180" s="792"/>
      <c r="N180" s="917"/>
      <c r="O180" s="917"/>
      <c r="P180" s="917"/>
      <c r="Q180" s="917"/>
      <c r="R180" s="917"/>
      <c r="S180" s="917"/>
      <c r="T180" s="917"/>
      <c r="U180" s="792"/>
      <c r="V180" s="792"/>
      <c r="W180" s="918"/>
      <c r="X180" s="792"/>
      <c r="Y180" s="917"/>
      <c r="Z180" s="917"/>
      <c r="AA180" s="917"/>
      <c r="AB180" s="917"/>
      <c r="AC180" s="917"/>
      <c r="AD180" s="917"/>
      <c r="AE180" s="917"/>
      <c r="AF180" s="917"/>
      <c r="AG180" s="917"/>
      <c r="AH180" s="917"/>
      <c r="AI180" s="917"/>
      <c r="AJ180" s="917"/>
      <c r="AK180" s="929"/>
      <c r="AL180" s="762"/>
      <c r="AM180" s="759"/>
    </row>
    <row r="181" spans="1:39">
      <c r="A181" s="822" t="s">
        <v>161</v>
      </c>
      <c r="B181" s="813" t="s">
        <v>162</v>
      </c>
      <c r="C181" s="814"/>
      <c r="D181" s="815"/>
      <c r="E181" s="24" t="s">
        <v>34</v>
      </c>
      <c r="F181" s="25">
        <f t="shared" ref="F181:F188" si="70">SUM(G181:J181)</f>
        <v>164</v>
      </c>
      <c r="G181" s="25">
        <f>SUM(G182:G184)</f>
        <v>164</v>
      </c>
      <c r="H181" s="25">
        <f>SUM(H182:H184)</f>
        <v>0</v>
      </c>
      <c r="I181" s="25">
        <f>SUM(I182:I184)</f>
        <v>0</v>
      </c>
      <c r="J181" s="26">
        <f>SUM(J182:J184)</f>
        <v>0</v>
      </c>
      <c r="K181" s="754"/>
      <c r="L181" s="754"/>
      <c r="M181" s="754"/>
      <c r="N181" s="754"/>
      <c r="O181" s="754"/>
      <c r="P181" s="754"/>
      <c r="Q181" s="754"/>
      <c r="R181" s="754"/>
      <c r="S181" s="754"/>
      <c r="T181" s="754"/>
      <c r="U181" s="754"/>
      <c r="V181" s="754"/>
      <c r="W181" s="754"/>
      <c r="X181" s="754"/>
      <c r="Y181" s="754"/>
      <c r="Z181" s="754"/>
      <c r="AA181" s="754"/>
      <c r="AB181" s="754"/>
      <c r="AC181" s="754"/>
      <c r="AD181" s="754"/>
      <c r="AE181" s="754"/>
      <c r="AF181" s="754"/>
      <c r="AG181" s="754"/>
      <c r="AH181" s="754"/>
      <c r="AI181" s="754"/>
      <c r="AJ181" s="22"/>
    </row>
    <row r="182" spans="1:39">
      <c r="A182" s="823"/>
      <c r="B182" s="816"/>
      <c r="C182" s="817"/>
      <c r="D182" s="818"/>
      <c r="E182" s="24">
        <v>2025</v>
      </c>
      <c r="F182" s="25">
        <f t="shared" si="70"/>
        <v>82</v>
      </c>
      <c r="G182" s="38">
        <v>82</v>
      </c>
      <c r="H182" s="38">
        <v>0</v>
      </c>
      <c r="I182" s="38">
        <v>0</v>
      </c>
      <c r="J182" s="39">
        <v>0</v>
      </c>
      <c r="K182" s="755"/>
      <c r="L182" s="755"/>
      <c r="M182" s="755"/>
      <c r="N182" s="755"/>
      <c r="O182" s="755"/>
      <c r="P182" s="755"/>
      <c r="Q182" s="755"/>
      <c r="R182" s="755"/>
      <c r="S182" s="755"/>
      <c r="T182" s="755"/>
      <c r="U182" s="755"/>
      <c r="V182" s="755"/>
      <c r="W182" s="755"/>
      <c r="X182" s="755"/>
      <c r="Y182" s="755"/>
      <c r="Z182" s="755"/>
      <c r="AA182" s="755"/>
      <c r="AB182" s="755"/>
      <c r="AC182" s="755"/>
      <c r="AD182" s="755"/>
      <c r="AE182" s="755"/>
      <c r="AF182" s="755"/>
      <c r="AG182" s="755"/>
      <c r="AH182" s="755"/>
      <c r="AI182" s="755"/>
      <c r="AJ182" s="22"/>
    </row>
    <row r="183" spans="1:39">
      <c r="A183" s="823"/>
      <c r="B183" s="816"/>
      <c r="C183" s="817"/>
      <c r="D183" s="818"/>
      <c r="E183" s="24">
        <v>2026</v>
      </c>
      <c r="F183" s="25">
        <f t="shared" si="70"/>
        <v>82</v>
      </c>
      <c r="G183" s="38">
        <v>82</v>
      </c>
      <c r="H183" s="38">
        <v>0</v>
      </c>
      <c r="I183" s="38">
        <v>0</v>
      </c>
      <c r="J183" s="39">
        <v>0</v>
      </c>
      <c r="K183" s="755"/>
      <c r="L183" s="755"/>
      <c r="M183" s="755"/>
      <c r="N183" s="755"/>
      <c r="O183" s="755"/>
      <c r="P183" s="755"/>
      <c r="Q183" s="755"/>
      <c r="R183" s="755"/>
      <c r="S183" s="755"/>
      <c r="T183" s="755"/>
      <c r="U183" s="755"/>
      <c r="V183" s="755"/>
      <c r="W183" s="755"/>
      <c r="X183" s="755"/>
      <c r="Y183" s="755"/>
      <c r="Z183" s="755"/>
      <c r="AA183" s="755"/>
      <c r="AB183" s="755"/>
      <c r="AC183" s="755"/>
      <c r="AD183" s="755"/>
      <c r="AE183" s="755"/>
      <c r="AF183" s="755"/>
      <c r="AG183" s="755"/>
      <c r="AH183" s="755"/>
      <c r="AI183" s="755"/>
      <c r="AJ183" s="22"/>
    </row>
    <row r="184" spans="1:39">
      <c r="A184" s="824"/>
      <c r="B184" s="819"/>
      <c r="C184" s="820"/>
      <c r="D184" s="821"/>
      <c r="E184" s="24">
        <v>2027</v>
      </c>
      <c r="F184" s="25">
        <f t="shared" si="70"/>
        <v>0</v>
      </c>
      <c r="G184" s="38">
        <v>0</v>
      </c>
      <c r="H184" s="38">
        <v>0</v>
      </c>
      <c r="I184" s="38">
        <v>0</v>
      </c>
      <c r="J184" s="39">
        <v>0</v>
      </c>
      <c r="K184" s="755"/>
      <c r="L184" s="755"/>
      <c r="M184" s="755"/>
      <c r="N184" s="755"/>
      <c r="O184" s="755"/>
      <c r="P184" s="755"/>
      <c r="Q184" s="755"/>
      <c r="R184" s="755"/>
      <c r="S184" s="755"/>
      <c r="T184" s="755"/>
      <c r="U184" s="755"/>
      <c r="V184" s="755"/>
      <c r="W184" s="755"/>
      <c r="X184" s="755"/>
      <c r="Y184" s="755"/>
      <c r="Z184" s="755"/>
      <c r="AA184" s="755"/>
      <c r="AB184" s="755"/>
      <c r="AC184" s="755"/>
      <c r="AD184" s="755"/>
      <c r="AE184" s="755"/>
      <c r="AF184" s="755"/>
      <c r="AG184" s="755"/>
      <c r="AH184" s="755"/>
      <c r="AI184" s="755"/>
      <c r="AJ184" s="22"/>
    </row>
    <row r="185" spans="1:39">
      <c r="A185" s="822" t="s">
        <v>163</v>
      </c>
      <c r="B185" s="813" t="s">
        <v>164</v>
      </c>
      <c r="C185" s="814"/>
      <c r="D185" s="815"/>
      <c r="E185" s="24" t="s">
        <v>34</v>
      </c>
      <c r="F185" s="25">
        <f t="shared" si="70"/>
        <v>5905.63</v>
      </c>
      <c r="G185" s="25">
        <f>SUM(G186:G188)</f>
        <v>2129.83</v>
      </c>
      <c r="H185" s="25">
        <f>SUM(H186:H188)</f>
        <v>3775.8</v>
      </c>
      <c r="I185" s="25">
        <f>SUM(I186:I188)</f>
        <v>0</v>
      </c>
      <c r="J185" s="26">
        <f>SUM(J186:J188)</f>
        <v>0</v>
      </c>
      <c r="K185" s="754"/>
      <c r="L185" s="754"/>
      <c r="M185" s="754"/>
      <c r="N185" s="754"/>
      <c r="O185" s="754"/>
      <c r="P185" s="754"/>
      <c r="Q185" s="754"/>
      <c r="R185" s="754"/>
      <c r="S185" s="754"/>
      <c r="T185" s="754"/>
      <c r="U185" s="754"/>
      <c r="V185" s="754"/>
      <c r="W185" s="754"/>
      <c r="X185" s="754"/>
      <c r="Y185" s="754"/>
      <c r="Z185" s="754"/>
      <c r="AA185" s="754"/>
      <c r="AB185" s="754"/>
      <c r="AC185" s="754"/>
      <c r="AD185" s="754"/>
      <c r="AE185" s="754"/>
      <c r="AF185" s="754"/>
      <c r="AG185" s="754"/>
      <c r="AH185" s="754"/>
      <c r="AI185" s="754"/>
      <c r="AJ185" s="22"/>
    </row>
    <row r="186" spans="1:39">
      <c r="A186" s="823"/>
      <c r="B186" s="816"/>
      <c r="C186" s="817"/>
      <c r="D186" s="818"/>
      <c r="E186" s="24">
        <v>2025</v>
      </c>
      <c r="F186" s="25">
        <f t="shared" si="70"/>
        <v>2914.7829999999999</v>
      </c>
      <c r="G186" s="38">
        <v>903.58299999999997</v>
      </c>
      <c r="H186" s="38">
        <v>2011.2</v>
      </c>
      <c r="I186" s="38">
        <v>0</v>
      </c>
      <c r="J186" s="39">
        <v>0</v>
      </c>
      <c r="K186" s="755"/>
      <c r="L186" s="755"/>
      <c r="M186" s="755"/>
      <c r="N186" s="755"/>
      <c r="O186" s="755"/>
      <c r="P186" s="755"/>
      <c r="Q186" s="755"/>
      <c r="R186" s="755"/>
      <c r="S186" s="755"/>
      <c r="T186" s="755"/>
      <c r="U186" s="755"/>
      <c r="V186" s="755"/>
      <c r="W186" s="755"/>
      <c r="X186" s="755"/>
      <c r="Y186" s="755"/>
      <c r="Z186" s="755"/>
      <c r="AA186" s="755"/>
      <c r="AB186" s="755"/>
      <c r="AC186" s="755"/>
      <c r="AD186" s="755"/>
      <c r="AE186" s="755"/>
      <c r="AF186" s="755"/>
      <c r="AG186" s="755"/>
      <c r="AH186" s="755"/>
      <c r="AI186" s="755"/>
      <c r="AJ186" s="22"/>
    </row>
    <row r="187" spans="1:39">
      <c r="A187" s="823"/>
      <c r="B187" s="816"/>
      <c r="C187" s="817"/>
      <c r="D187" s="818"/>
      <c r="E187" s="24">
        <v>2026</v>
      </c>
      <c r="F187" s="25">
        <f t="shared" si="70"/>
        <v>2990.8469999999998</v>
      </c>
      <c r="G187" s="38">
        <v>1226.2470000000001</v>
      </c>
      <c r="H187" s="38">
        <v>1764.6</v>
      </c>
      <c r="I187" s="38">
        <v>0</v>
      </c>
      <c r="J187" s="39">
        <v>0</v>
      </c>
      <c r="K187" s="755"/>
      <c r="L187" s="755"/>
      <c r="M187" s="755"/>
      <c r="N187" s="755"/>
      <c r="O187" s="755"/>
      <c r="P187" s="755"/>
      <c r="Q187" s="755"/>
      <c r="R187" s="755"/>
      <c r="S187" s="755"/>
      <c r="T187" s="755"/>
      <c r="U187" s="755"/>
      <c r="V187" s="755"/>
      <c r="W187" s="755"/>
      <c r="X187" s="755"/>
      <c r="Y187" s="755"/>
      <c r="Z187" s="755"/>
      <c r="AA187" s="755"/>
      <c r="AB187" s="755"/>
      <c r="AC187" s="755"/>
      <c r="AD187" s="755"/>
      <c r="AE187" s="755"/>
      <c r="AF187" s="755"/>
      <c r="AG187" s="755"/>
      <c r="AH187" s="755"/>
      <c r="AI187" s="755"/>
      <c r="AJ187" s="22"/>
    </row>
    <row r="188" spans="1:39">
      <c r="A188" s="824"/>
      <c r="B188" s="819"/>
      <c r="C188" s="820"/>
      <c r="D188" s="821"/>
      <c r="E188" s="24">
        <v>2027</v>
      </c>
      <c r="F188" s="25">
        <f t="shared" si="70"/>
        <v>0</v>
      </c>
      <c r="G188" s="38">
        <v>0</v>
      </c>
      <c r="H188" s="38">
        <v>0</v>
      </c>
      <c r="I188" s="38">
        <v>0</v>
      </c>
      <c r="J188" s="39">
        <v>0</v>
      </c>
      <c r="K188" s="755"/>
      <c r="L188" s="755"/>
      <c r="M188" s="755"/>
      <c r="N188" s="755"/>
      <c r="O188" s="755"/>
      <c r="P188" s="755"/>
      <c r="Q188" s="755"/>
      <c r="R188" s="755"/>
      <c r="S188" s="755"/>
      <c r="T188" s="755"/>
      <c r="U188" s="755"/>
      <c r="V188" s="755"/>
      <c r="W188" s="755"/>
      <c r="X188" s="755"/>
      <c r="Y188" s="755"/>
      <c r="Z188" s="755"/>
      <c r="AA188" s="755"/>
      <c r="AB188" s="755"/>
      <c r="AC188" s="755"/>
      <c r="AD188" s="755"/>
      <c r="AE188" s="755"/>
      <c r="AF188" s="755"/>
      <c r="AG188" s="755"/>
      <c r="AH188" s="755"/>
      <c r="AI188" s="755"/>
      <c r="AJ188" s="22"/>
    </row>
    <row r="189" spans="1:39" ht="15.75" customHeight="1">
      <c r="A189" s="837" t="s">
        <v>165</v>
      </c>
      <c r="B189" s="800" t="s">
        <v>166</v>
      </c>
      <c r="C189" s="800"/>
      <c r="D189" s="800"/>
      <c r="E189" s="19" t="s">
        <v>34</v>
      </c>
      <c r="F189" s="20">
        <f t="shared" si="62"/>
        <v>337614.17512000003</v>
      </c>
      <c r="G189" s="20">
        <f>SUM(G190:G192)</f>
        <v>333489.37512000004</v>
      </c>
      <c r="H189" s="20">
        <f>SUM(H190:H192)</f>
        <v>4124.8</v>
      </c>
      <c r="I189" s="20">
        <f>SUM(I190:I192)</f>
        <v>0</v>
      </c>
      <c r="J189" s="21">
        <f>SUM(J190:J192)</f>
        <v>0</v>
      </c>
      <c r="K189" s="754"/>
      <c r="L189" s="754"/>
      <c r="M189" s="754"/>
      <c r="N189" s="754"/>
      <c r="O189" s="754"/>
      <c r="P189" s="754"/>
      <c r="Q189" s="754"/>
      <c r="R189" s="754"/>
      <c r="S189" s="754"/>
      <c r="T189" s="754"/>
      <c r="U189" s="754"/>
      <c r="V189" s="754"/>
      <c r="W189" s="754"/>
      <c r="X189" s="754"/>
      <c r="Y189" s="754"/>
      <c r="Z189" s="754"/>
      <c r="AA189" s="754"/>
      <c r="AB189" s="754"/>
      <c r="AC189" s="754"/>
      <c r="AD189" s="754"/>
      <c r="AE189" s="754"/>
      <c r="AF189" s="754"/>
      <c r="AG189" s="754"/>
      <c r="AH189" s="754"/>
      <c r="AI189" s="754"/>
      <c r="AJ189" s="22"/>
    </row>
    <row r="190" spans="1:39" ht="15.75" customHeight="1">
      <c r="A190" s="838"/>
      <c r="B190" s="800" t="s">
        <v>167</v>
      </c>
      <c r="C190" s="800" t="s">
        <v>68</v>
      </c>
      <c r="D190" s="800"/>
      <c r="E190" s="19">
        <v>2025</v>
      </c>
      <c r="F190" s="20">
        <f t="shared" si="62"/>
        <v>165751.22298000002</v>
      </c>
      <c r="G190" s="20">
        <f t="shared" ref="G190:G192" si="71">G194+G222+G234</f>
        <v>163688.82298000003</v>
      </c>
      <c r="H190" s="20">
        <f t="shared" ref="H190:J192" si="72">H194+H222+H234</f>
        <v>2062.4</v>
      </c>
      <c r="I190" s="20">
        <f t="shared" si="72"/>
        <v>0</v>
      </c>
      <c r="J190" s="21">
        <f t="shared" si="72"/>
        <v>0</v>
      </c>
      <c r="K190" s="755"/>
      <c r="L190" s="755"/>
      <c r="M190" s="755"/>
      <c r="N190" s="755"/>
      <c r="O190" s="755"/>
      <c r="P190" s="755"/>
      <c r="Q190" s="755"/>
      <c r="R190" s="755"/>
      <c r="S190" s="755"/>
      <c r="T190" s="755"/>
      <c r="U190" s="755"/>
      <c r="V190" s="755"/>
      <c r="W190" s="755"/>
      <c r="X190" s="755"/>
      <c r="Y190" s="755"/>
      <c r="Z190" s="755"/>
      <c r="AA190" s="755"/>
      <c r="AB190" s="755"/>
      <c r="AC190" s="755"/>
      <c r="AD190" s="755"/>
      <c r="AE190" s="755"/>
      <c r="AF190" s="755"/>
      <c r="AG190" s="755"/>
      <c r="AH190" s="755"/>
      <c r="AI190" s="755"/>
      <c r="AJ190" s="22"/>
    </row>
    <row r="191" spans="1:39" ht="15.75" customHeight="1">
      <c r="A191" s="838"/>
      <c r="B191" s="800"/>
      <c r="C191" s="800"/>
      <c r="D191" s="800"/>
      <c r="E191" s="19">
        <v>2026</v>
      </c>
      <c r="F191" s="20">
        <f t="shared" si="62"/>
        <v>171862.95214000001</v>
      </c>
      <c r="G191" s="20">
        <f t="shared" si="71"/>
        <v>169800.55214000001</v>
      </c>
      <c r="H191" s="20">
        <f t="shared" si="72"/>
        <v>2062.4</v>
      </c>
      <c r="I191" s="20">
        <f t="shared" si="72"/>
        <v>0</v>
      </c>
      <c r="J191" s="21">
        <f t="shared" si="72"/>
        <v>0</v>
      </c>
      <c r="K191" s="755"/>
      <c r="L191" s="755"/>
      <c r="M191" s="755"/>
      <c r="N191" s="755"/>
      <c r="O191" s="755"/>
      <c r="P191" s="755"/>
      <c r="Q191" s="755"/>
      <c r="R191" s="755"/>
      <c r="S191" s="755"/>
      <c r="T191" s="755"/>
      <c r="U191" s="755"/>
      <c r="V191" s="755"/>
      <c r="W191" s="755"/>
      <c r="X191" s="755"/>
      <c r="Y191" s="755"/>
      <c r="Z191" s="755"/>
      <c r="AA191" s="755"/>
      <c r="AB191" s="755"/>
      <c r="AC191" s="755"/>
      <c r="AD191" s="755"/>
      <c r="AE191" s="755"/>
      <c r="AF191" s="755"/>
      <c r="AG191" s="755"/>
      <c r="AH191" s="755"/>
      <c r="AI191" s="755"/>
      <c r="AJ191" s="22"/>
    </row>
    <row r="192" spans="1:39">
      <c r="A192" s="839"/>
      <c r="B192" s="800"/>
      <c r="C192" s="800"/>
      <c r="D192" s="800"/>
      <c r="E192" s="19">
        <v>2027</v>
      </c>
      <c r="F192" s="20">
        <f t="shared" si="62"/>
        <v>0</v>
      </c>
      <c r="G192" s="20">
        <f t="shared" si="71"/>
        <v>0</v>
      </c>
      <c r="H192" s="20">
        <f t="shared" si="72"/>
        <v>0</v>
      </c>
      <c r="I192" s="20">
        <f t="shared" si="72"/>
        <v>0</v>
      </c>
      <c r="J192" s="21">
        <f t="shared" si="72"/>
        <v>0</v>
      </c>
      <c r="K192" s="755"/>
      <c r="L192" s="755"/>
      <c r="M192" s="755"/>
      <c r="N192" s="755"/>
      <c r="O192" s="755"/>
      <c r="P192" s="755"/>
      <c r="Q192" s="755"/>
      <c r="R192" s="755"/>
      <c r="S192" s="755"/>
      <c r="T192" s="755"/>
      <c r="U192" s="755"/>
      <c r="V192" s="755"/>
      <c r="W192" s="755"/>
      <c r="X192" s="755"/>
      <c r="Y192" s="755"/>
      <c r="Z192" s="755"/>
      <c r="AA192" s="755"/>
      <c r="AB192" s="755"/>
      <c r="AC192" s="755"/>
      <c r="AD192" s="755"/>
      <c r="AE192" s="755"/>
      <c r="AF192" s="755"/>
      <c r="AG192" s="755"/>
      <c r="AH192" s="755"/>
      <c r="AI192" s="755"/>
      <c r="AJ192" s="22"/>
    </row>
    <row r="193" spans="1:39" ht="32.25" customHeight="1">
      <c r="A193" s="825" t="s">
        <v>168</v>
      </c>
      <c r="B193" s="748" t="s">
        <v>169</v>
      </c>
      <c r="C193" s="769" t="s">
        <v>170</v>
      </c>
      <c r="D193" s="772" t="e">
        <f>#REF!</f>
        <v>#REF!</v>
      </c>
      <c r="E193" s="19" t="s">
        <v>34</v>
      </c>
      <c r="F193" s="20">
        <f t="shared" ref="F193:F220" si="73">SUM(G193:J193)</f>
        <v>336894.17512000003</v>
      </c>
      <c r="G193" s="20">
        <f>SUM(G194:G196)</f>
        <v>332769.37512000004</v>
      </c>
      <c r="H193" s="20">
        <f>SUM(H194:H196)</f>
        <v>4124.8</v>
      </c>
      <c r="I193" s="20">
        <f>SUM(I194:I196)</f>
        <v>0</v>
      </c>
      <c r="J193" s="21">
        <f>SUM(J194:J196)</f>
        <v>0</v>
      </c>
      <c r="K193" s="772" t="e">
        <f>#REF!</f>
        <v>#REF!</v>
      </c>
      <c r="L193" s="772" t="e">
        <f>#REF!</f>
        <v>#REF!</v>
      </c>
      <c r="M193" s="772" t="e">
        <f>#REF!</f>
        <v>#REF!</v>
      </c>
      <c r="N193" s="772" t="e">
        <f>#REF!</f>
        <v>#REF!</v>
      </c>
      <c r="O193" s="772" t="e">
        <f>#REF!</f>
        <v>#REF!</v>
      </c>
      <c r="P193" s="772" t="e">
        <f>#REF!</f>
        <v>#REF!</v>
      </c>
      <c r="Q193" s="772" t="e">
        <f>#REF!</f>
        <v>#REF!</v>
      </c>
      <c r="R193" s="772" t="e">
        <f>#REF!</f>
        <v>#REF!</v>
      </c>
      <c r="S193" s="772" t="e">
        <f>#REF!</f>
        <v>#REF!</v>
      </c>
      <c r="T193" s="772" t="e">
        <f>#REF!</f>
        <v>#REF!</v>
      </c>
      <c r="U193" s="772" t="e">
        <f>#REF!</f>
        <v>#REF!</v>
      </c>
      <c r="V193" s="772" t="e">
        <f>#REF!</f>
        <v>#REF!</v>
      </c>
      <c r="W193" s="772" t="e">
        <f>#REF!</f>
        <v>#REF!</v>
      </c>
      <c r="X193" s="772" t="e">
        <f>#REF!</f>
        <v>#REF!</v>
      </c>
      <c r="Y193" s="772" t="e">
        <f>#REF!</f>
        <v>#REF!</v>
      </c>
      <c r="Z193" s="772" t="e">
        <f>#REF!</f>
        <v>#REF!</v>
      </c>
      <c r="AA193" s="772" t="e">
        <f>#REF!</f>
        <v>#REF!</v>
      </c>
      <c r="AB193" s="772" t="e">
        <f>#REF!</f>
        <v>#REF!</v>
      </c>
      <c r="AC193" s="772" t="e">
        <f>#REF!</f>
        <v>#REF!</v>
      </c>
      <c r="AD193" s="772" t="e">
        <f>#REF!</f>
        <v>#REF!</v>
      </c>
      <c r="AE193" s="772" t="e">
        <f>#REF!</f>
        <v>#REF!</v>
      </c>
      <c r="AF193" s="772" t="e">
        <f>#REF!</f>
        <v>#REF!</v>
      </c>
      <c r="AG193" s="772" t="e">
        <f>#REF!</f>
        <v>#REF!</v>
      </c>
      <c r="AH193" s="772" t="e">
        <f>#REF!</f>
        <v>#REF!</v>
      </c>
      <c r="AI193" s="772" t="e">
        <f>#REF!</f>
        <v>#REF!</v>
      </c>
      <c r="AJ193" s="22"/>
    </row>
    <row r="194" spans="1:39" ht="32.25" customHeight="1">
      <c r="A194" s="826"/>
      <c r="B194" s="749"/>
      <c r="C194" s="770"/>
      <c r="D194" s="772"/>
      <c r="E194" s="19">
        <v>2025</v>
      </c>
      <c r="F194" s="20">
        <f t="shared" si="73"/>
        <v>165391.22298000002</v>
      </c>
      <c r="G194" s="20">
        <f t="shared" ref="G194:G195" si="74">G202+G206+G210+G214+G218</f>
        <v>163328.82298000003</v>
      </c>
      <c r="H194" s="20">
        <f t="shared" ref="G194:J196" si="75">H202+H206+H210+H214+H218</f>
        <v>2062.4</v>
      </c>
      <c r="I194" s="20">
        <f t="shared" si="75"/>
        <v>0</v>
      </c>
      <c r="J194" s="21">
        <f t="shared" si="75"/>
        <v>0</v>
      </c>
      <c r="K194" s="772"/>
      <c r="L194" s="772"/>
      <c r="M194" s="772"/>
      <c r="N194" s="772"/>
      <c r="O194" s="772"/>
      <c r="P194" s="772"/>
      <c r="Q194" s="772"/>
      <c r="R194" s="772"/>
      <c r="S194" s="772"/>
      <c r="T194" s="772"/>
      <c r="U194" s="772"/>
      <c r="V194" s="772"/>
      <c r="W194" s="772"/>
      <c r="X194" s="772"/>
      <c r="Y194" s="772"/>
      <c r="Z194" s="772"/>
      <c r="AA194" s="772"/>
      <c r="AB194" s="772"/>
      <c r="AC194" s="772"/>
      <c r="AD194" s="772"/>
      <c r="AE194" s="772"/>
      <c r="AF194" s="772"/>
      <c r="AG194" s="772"/>
      <c r="AH194" s="772"/>
      <c r="AI194" s="772"/>
      <c r="AJ194" s="22"/>
    </row>
    <row r="195" spans="1:39" ht="32.25" customHeight="1">
      <c r="A195" s="826"/>
      <c r="B195" s="749"/>
      <c r="C195" s="770"/>
      <c r="D195" s="772"/>
      <c r="E195" s="19">
        <v>2026</v>
      </c>
      <c r="F195" s="20">
        <f t="shared" si="73"/>
        <v>171502.95214000001</v>
      </c>
      <c r="G195" s="20">
        <f t="shared" si="74"/>
        <v>169440.55214000001</v>
      </c>
      <c r="H195" s="20">
        <f t="shared" si="75"/>
        <v>2062.4</v>
      </c>
      <c r="I195" s="20">
        <f t="shared" si="75"/>
        <v>0</v>
      </c>
      <c r="J195" s="21">
        <f t="shared" si="75"/>
        <v>0</v>
      </c>
      <c r="K195" s="772"/>
      <c r="L195" s="772"/>
      <c r="M195" s="772"/>
      <c r="N195" s="772"/>
      <c r="O195" s="772"/>
      <c r="P195" s="772"/>
      <c r="Q195" s="772"/>
      <c r="R195" s="772"/>
      <c r="S195" s="772"/>
      <c r="T195" s="772"/>
      <c r="U195" s="772"/>
      <c r="V195" s="772"/>
      <c r="W195" s="772"/>
      <c r="X195" s="772"/>
      <c r="Y195" s="772"/>
      <c r="Z195" s="772"/>
      <c r="AA195" s="772"/>
      <c r="AB195" s="772"/>
      <c r="AC195" s="772"/>
      <c r="AD195" s="772"/>
      <c r="AE195" s="772"/>
      <c r="AF195" s="772"/>
      <c r="AG195" s="772"/>
      <c r="AH195" s="772"/>
      <c r="AI195" s="772"/>
      <c r="AJ195" s="22"/>
    </row>
    <row r="196" spans="1:39" ht="63.75" customHeight="1">
      <c r="A196" s="827"/>
      <c r="B196" s="828"/>
      <c r="C196" s="771"/>
      <c r="D196" s="36" t="e">
        <f>#REF!</f>
        <v>#REF!</v>
      </c>
      <c r="E196" s="19">
        <v>2027</v>
      </c>
      <c r="F196" s="20">
        <f t="shared" si="73"/>
        <v>0</v>
      </c>
      <c r="G196" s="20">
        <f t="shared" si="75"/>
        <v>0</v>
      </c>
      <c r="H196" s="20">
        <f t="shared" si="75"/>
        <v>0</v>
      </c>
      <c r="I196" s="20">
        <f t="shared" si="75"/>
        <v>0</v>
      </c>
      <c r="J196" s="21">
        <f t="shared" si="75"/>
        <v>0</v>
      </c>
      <c r="K196" s="36" t="e">
        <f>#REF!</f>
        <v>#REF!</v>
      </c>
      <c r="L196" s="36" t="e">
        <f>#REF!</f>
        <v>#REF!</v>
      </c>
      <c r="M196" s="36" t="e">
        <f>#REF!</f>
        <v>#REF!</v>
      </c>
      <c r="N196" s="36" t="e">
        <f>#REF!</f>
        <v>#REF!</v>
      </c>
      <c r="O196" s="36" t="e">
        <f>#REF!</f>
        <v>#REF!</v>
      </c>
      <c r="P196" s="36" t="e">
        <f>#REF!</f>
        <v>#REF!</v>
      </c>
      <c r="Q196" s="36" t="e">
        <f>#REF!</f>
        <v>#REF!</v>
      </c>
      <c r="R196" s="36" t="e">
        <f>#REF!</f>
        <v>#REF!</v>
      </c>
      <c r="S196" s="36" t="e">
        <f>#REF!</f>
        <v>#REF!</v>
      </c>
      <c r="T196" s="36" t="e">
        <f>#REF!</f>
        <v>#REF!</v>
      </c>
      <c r="U196" s="36" t="e">
        <f>#REF!</f>
        <v>#REF!</v>
      </c>
      <c r="V196" s="36" t="e">
        <f>#REF!</f>
        <v>#REF!</v>
      </c>
      <c r="W196" s="36" t="e">
        <f>#REF!</f>
        <v>#REF!</v>
      </c>
      <c r="X196" s="36" t="e">
        <f>#REF!</f>
        <v>#REF!</v>
      </c>
      <c r="Y196" s="36" t="e">
        <f>#REF!</f>
        <v>#REF!</v>
      </c>
      <c r="Z196" s="36" t="e">
        <f>#REF!</f>
        <v>#REF!</v>
      </c>
      <c r="AA196" s="36" t="e">
        <f>#REF!</f>
        <v>#REF!</v>
      </c>
      <c r="AB196" s="36" t="e">
        <f>#REF!</f>
        <v>#REF!</v>
      </c>
      <c r="AC196" s="36" t="e">
        <f>#REF!</f>
        <v>#REF!</v>
      </c>
      <c r="AD196" s="36" t="e">
        <f>#REF!</f>
        <v>#REF!</v>
      </c>
      <c r="AE196" s="36" t="e">
        <f>#REF!</f>
        <v>#REF!</v>
      </c>
      <c r="AF196" s="36" t="e">
        <f>#REF!</f>
        <v>#REF!</v>
      </c>
      <c r="AG196" s="36" t="e">
        <f>#REF!</f>
        <v>#REF!</v>
      </c>
      <c r="AH196" s="36" t="e">
        <f>#REF!</f>
        <v>#REF!</v>
      </c>
      <c r="AI196" s="36" t="e">
        <f>#REF!</f>
        <v>#REF!</v>
      </c>
      <c r="AJ196" s="22"/>
    </row>
    <row r="197" spans="1:39" ht="15.75" customHeight="1">
      <c r="A197" s="745" t="s">
        <v>66</v>
      </c>
      <c r="B197" s="777" t="s">
        <v>171</v>
      </c>
      <c r="C197" s="746">
        <v>2025</v>
      </c>
      <c r="D197" s="747">
        <v>2026</v>
      </c>
      <c r="E197" s="35" t="str">
        <f t="shared" si="65"/>
        <v>Всего</v>
      </c>
      <c r="F197" s="35">
        <f>F193</f>
        <v>336894.17512000003</v>
      </c>
      <c r="G197" s="35">
        <f t="shared" ref="G197:J198" si="76">G193</f>
        <v>332769.37512000004</v>
      </c>
      <c r="H197" s="35">
        <f t="shared" si="76"/>
        <v>4124.8</v>
      </c>
      <c r="I197" s="35">
        <f t="shared" si="76"/>
        <v>0</v>
      </c>
      <c r="J197" s="35">
        <f t="shared" si="76"/>
        <v>0</v>
      </c>
      <c r="K197" s="748"/>
      <c r="L197" s="748"/>
      <c r="M197" s="748" t="s">
        <v>112</v>
      </c>
      <c r="N197" s="750"/>
      <c r="O197" s="750"/>
      <c r="P197" s="750">
        <v>2</v>
      </c>
      <c r="Q197" s="750">
        <v>2</v>
      </c>
      <c r="R197" s="750"/>
      <c r="S197" s="750"/>
      <c r="T197" s="750"/>
      <c r="U197" s="748" t="s">
        <v>5</v>
      </c>
      <c r="V197" s="748"/>
      <c r="W197" s="745" t="s">
        <v>69</v>
      </c>
      <c r="X197" s="748" t="e">
        <f>X193</f>
        <v>#REF!</v>
      </c>
      <c r="Y197" s="754"/>
      <c r="Z197" s="754"/>
      <c r="AA197" s="754"/>
      <c r="AB197" s="754"/>
      <c r="AC197" s="754"/>
      <c r="AD197" s="754"/>
      <c r="AE197" s="754"/>
      <c r="AF197" s="754"/>
      <c r="AG197" s="754"/>
      <c r="AH197" s="754"/>
      <c r="AI197" s="754"/>
      <c r="AJ197" s="754"/>
      <c r="AK197" s="756" t="s">
        <v>113</v>
      </c>
      <c r="AL197" s="758" t="s">
        <v>172</v>
      </c>
      <c r="AM197" s="759" t="s">
        <v>173</v>
      </c>
    </row>
    <row r="198" spans="1:39">
      <c r="A198" s="745"/>
      <c r="B198" s="777"/>
      <c r="C198" s="746"/>
      <c r="D198" s="747"/>
      <c r="E198" s="35">
        <f t="shared" si="65"/>
        <v>2025</v>
      </c>
      <c r="F198" s="35">
        <f t="shared" si="65"/>
        <v>165391.22298000002</v>
      </c>
      <c r="G198" s="35">
        <f t="shared" si="76"/>
        <v>163328.82298000003</v>
      </c>
      <c r="H198" s="35">
        <f t="shared" ref="H198:J198" si="77">H194</f>
        <v>2062.4</v>
      </c>
      <c r="I198" s="35">
        <f t="shared" si="77"/>
        <v>0</v>
      </c>
      <c r="J198" s="35">
        <f t="shared" si="77"/>
        <v>0</v>
      </c>
      <c r="K198" s="749"/>
      <c r="L198" s="749"/>
      <c r="M198" s="749"/>
      <c r="N198" s="751"/>
      <c r="O198" s="751"/>
      <c r="P198" s="751"/>
      <c r="Q198" s="751"/>
      <c r="R198" s="751"/>
      <c r="S198" s="751"/>
      <c r="T198" s="751"/>
      <c r="U198" s="749"/>
      <c r="V198" s="749"/>
      <c r="W198" s="745"/>
      <c r="X198" s="749"/>
      <c r="Y198" s="755"/>
      <c r="Z198" s="755"/>
      <c r="AA198" s="755"/>
      <c r="AB198" s="755"/>
      <c r="AC198" s="755"/>
      <c r="AD198" s="755"/>
      <c r="AE198" s="755"/>
      <c r="AF198" s="755"/>
      <c r="AG198" s="755"/>
      <c r="AH198" s="755"/>
      <c r="AI198" s="755"/>
      <c r="AJ198" s="755"/>
      <c r="AK198" s="757"/>
      <c r="AL198" s="758"/>
      <c r="AM198" s="759"/>
    </row>
    <row r="199" spans="1:39">
      <c r="A199" s="745"/>
      <c r="B199" s="777"/>
      <c r="C199" s="746"/>
      <c r="D199" s="747"/>
      <c r="E199" s="35">
        <f t="shared" si="65"/>
        <v>2026</v>
      </c>
      <c r="F199" s="35">
        <f t="shared" si="65"/>
        <v>171502.95214000001</v>
      </c>
      <c r="G199" s="35">
        <f t="shared" si="65"/>
        <v>169440.55214000001</v>
      </c>
      <c r="H199" s="35">
        <f t="shared" si="65"/>
        <v>2062.4</v>
      </c>
      <c r="I199" s="35">
        <f t="shared" si="65"/>
        <v>0</v>
      </c>
      <c r="J199" s="35">
        <f t="shared" si="65"/>
        <v>0</v>
      </c>
      <c r="K199" s="749"/>
      <c r="L199" s="749"/>
      <c r="M199" s="749"/>
      <c r="N199" s="751"/>
      <c r="O199" s="751"/>
      <c r="P199" s="751"/>
      <c r="Q199" s="751"/>
      <c r="R199" s="751"/>
      <c r="S199" s="751"/>
      <c r="T199" s="751"/>
      <c r="U199" s="749"/>
      <c r="V199" s="749"/>
      <c r="W199" s="745"/>
      <c r="X199" s="749"/>
      <c r="Y199" s="755"/>
      <c r="Z199" s="755"/>
      <c r="AA199" s="755"/>
      <c r="AB199" s="755"/>
      <c r="AC199" s="755"/>
      <c r="AD199" s="755"/>
      <c r="AE199" s="755"/>
      <c r="AF199" s="755"/>
      <c r="AG199" s="755"/>
      <c r="AH199" s="755"/>
      <c r="AI199" s="755"/>
      <c r="AJ199" s="755"/>
      <c r="AK199" s="757"/>
      <c r="AL199" s="758"/>
      <c r="AM199" s="759"/>
    </row>
    <row r="200" spans="1:39">
      <c r="A200" s="745"/>
      <c r="B200" s="777"/>
      <c r="C200" s="746"/>
      <c r="D200" s="747"/>
      <c r="E200" s="35">
        <f t="shared" si="65"/>
        <v>2027</v>
      </c>
      <c r="F200" s="35">
        <f t="shared" si="65"/>
        <v>0</v>
      </c>
      <c r="G200" s="35">
        <f t="shared" si="65"/>
        <v>0</v>
      </c>
      <c r="H200" s="35">
        <f t="shared" si="65"/>
        <v>0</v>
      </c>
      <c r="I200" s="35">
        <f t="shared" si="65"/>
        <v>0</v>
      </c>
      <c r="J200" s="35">
        <f t="shared" si="65"/>
        <v>0</v>
      </c>
      <c r="K200" s="749"/>
      <c r="L200" s="749"/>
      <c r="M200" s="749"/>
      <c r="N200" s="751"/>
      <c r="O200" s="751"/>
      <c r="P200" s="751"/>
      <c r="Q200" s="751"/>
      <c r="R200" s="751"/>
      <c r="S200" s="751"/>
      <c r="T200" s="751"/>
      <c r="U200" s="749"/>
      <c r="V200" s="749"/>
      <c r="W200" s="745"/>
      <c r="X200" s="749"/>
      <c r="Y200" s="755"/>
      <c r="Z200" s="755"/>
      <c r="AA200" s="755"/>
      <c r="AB200" s="755"/>
      <c r="AC200" s="755"/>
      <c r="AD200" s="755"/>
      <c r="AE200" s="755"/>
      <c r="AF200" s="755"/>
      <c r="AG200" s="755"/>
      <c r="AH200" s="755"/>
      <c r="AI200" s="755"/>
      <c r="AJ200" s="755"/>
      <c r="AK200" s="757"/>
      <c r="AL200" s="758"/>
      <c r="AM200" s="759"/>
    </row>
    <row r="201" spans="1:39">
      <c r="A201" s="822" t="s">
        <v>174</v>
      </c>
      <c r="B201" s="813" t="s">
        <v>117</v>
      </c>
      <c r="C201" s="814"/>
      <c r="D201" s="815"/>
      <c r="E201" s="24" t="s">
        <v>34</v>
      </c>
      <c r="F201" s="25">
        <f t="shared" si="73"/>
        <v>316871.011</v>
      </c>
      <c r="G201" s="25">
        <f>SUM(G202:G204)</f>
        <v>316871.011</v>
      </c>
      <c r="H201" s="25">
        <f>SUM(H202:H204)</f>
        <v>0</v>
      </c>
      <c r="I201" s="25">
        <f>SUM(I202:I204)</f>
        <v>0</v>
      </c>
      <c r="J201" s="26">
        <f>SUM(J202:J204)</f>
        <v>0</v>
      </c>
      <c r="K201" s="754"/>
      <c r="L201" s="754"/>
      <c r="M201" s="754"/>
      <c r="N201" s="754"/>
      <c r="O201" s="754"/>
      <c r="P201" s="754"/>
      <c r="Q201" s="754"/>
      <c r="R201" s="754"/>
      <c r="S201" s="754"/>
      <c r="T201" s="754"/>
      <c r="U201" s="754"/>
      <c r="V201" s="754"/>
      <c r="W201" s="754"/>
      <c r="X201" s="754"/>
      <c r="Y201" s="754"/>
      <c r="Z201" s="754"/>
      <c r="AA201" s="754"/>
      <c r="AB201" s="754"/>
      <c r="AC201" s="754"/>
      <c r="AD201" s="754"/>
      <c r="AE201" s="754"/>
      <c r="AF201" s="754"/>
      <c r="AG201" s="754"/>
      <c r="AH201" s="754"/>
      <c r="AI201" s="754"/>
      <c r="AJ201" s="22"/>
    </row>
    <row r="202" spans="1:39">
      <c r="A202" s="823"/>
      <c r="B202" s="816"/>
      <c r="C202" s="817"/>
      <c r="D202" s="818"/>
      <c r="E202" s="24">
        <v>2025</v>
      </c>
      <c r="F202" s="25">
        <f t="shared" si="73"/>
        <v>155416.84700000001</v>
      </c>
      <c r="G202" s="38">
        <v>155416.84700000001</v>
      </c>
      <c r="H202" s="38">
        <v>0</v>
      </c>
      <c r="I202" s="38">
        <v>0</v>
      </c>
      <c r="J202" s="39">
        <v>0</v>
      </c>
      <c r="K202" s="755"/>
      <c r="L202" s="755"/>
      <c r="M202" s="755"/>
      <c r="N202" s="755"/>
      <c r="O202" s="755"/>
      <c r="P202" s="755"/>
      <c r="Q202" s="755"/>
      <c r="R202" s="755"/>
      <c r="S202" s="755"/>
      <c r="T202" s="755"/>
      <c r="U202" s="755"/>
      <c r="V202" s="755"/>
      <c r="W202" s="755"/>
      <c r="X202" s="755"/>
      <c r="Y202" s="755"/>
      <c r="Z202" s="755"/>
      <c r="AA202" s="755"/>
      <c r="AB202" s="755"/>
      <c r="AC202" s="755"/>
      <c r="AD202" s="755"/>
      <c r="AE202" s="755"/>
      <c r="AF202" s="755"/>
      <c r="AG202" s="755"/>
      <c r="AH202" s="755"/>
      <c r="AI202" s="755"/>
      <c r="AJ202" s="22"/>
    </row>
    <row r="203" spans="1:39">
      <c r="A203" s="823"/>
      <c r="B203" s="816"/>
      <c r="C203" s="817"/>
      <c r="D203" s="818"/>
      <c r="E203" s="24">
        <v>2026</v>
      </c>
      <c r="F203" s="25">
        <f t="shared" si="73"/>
        <v>161454.16399999999</v>
      </c>
      <c r="G203" s="38">
        <v>161454.16399999999</v>
      </c>
      <c r="H203" s="38">
        <v>0</v>
      </c>
      <c r="I203" s="38">
        <v>0</v>
      </c>
      <c r="J203" s="39">
        <v>0</v>
      </c>
      <c r="K203" s="755"/>
      <c r="L203" s="755"/>
      <c r="M203" s="755"/>
      <c r="N203" s="755"/>
      <c r="O203" s="755"/>
      <c r="P203" s="755"/>
      <c r="Q203" s="755"/>
      <c r="R203" s="755"/>
      <c r="S203" s="755"/>
      <c r="T203" s="755"/>
      <c r="U203" s="755"/>
      <c r="V203" s="755"/>
      <c r="W203" s="755"/>
      <c r="X203" s="755"/>
      <c r="Y203" s="755"/>
      <c r="Z203" s="755"/>
      <c r="AA203" s="755"/>
      <c r="AB203" s="755"/>
      <c r="AC203" s="755"/>
      <c r="AD203" s="755"/>
      <c r="AE203" s="755"/>
      <c r="AF203" s="755"/>
      <c r="AG203" s="755"/>
      <c r="AH203" s="755"/>
      <c r="AI203" s="755"/>
      <c r="AJ203" s="22"/>
    </row>
    <row r="204" spans="1:39">
      <c r="A204" s="824"/>
      <c r="B204" s="819"/>
      <c r="C204" s="820"/>
      <c r="D204" s="821"/>
      <c r="E204" s="24">
        <v>2027</v>
      </c>
      <c r="F204" s="25">
        <f t="shared" si="73"/>
        <v>0</v>
      </c>
      <c r="G204" s="38">
        <v>0</v>
      </c>
      <c r="H204" s="38">
        <v>0</v>
      </c>
      <c r="I204" s="38">
        <v>0</v>
      </c>
      <c r="J204" s="39">
        <v>0</v>
      </c>
      <c r="K204" s="755"/>
      <c r="L204" s="755"/>
      <c r="M204" s="755"/>
      <c r="N204" s="755"/>
      <c r="O204" s="755"/>
      <c r="P204" s="755"/>
      <c r="Q204" s="755"/>
      <c r="R204" s="755"/>
      <c r="S204" s="755"/>
      <c r="T204" s="755"/>
      <c r="U204" s="755"/>
      <c r="V204" s="755"/>
      <c r="W204" s="755"/>
      <c r="X204" s="755"/>
      <c r="Y204" s="755"/>
      <c r="Z204" s="755"/>
      <c r="AA204" s="755"/>
      <c r="AB204" s="755"/>
      <c r="AC204" s="755"/>
      <c r="AD204" s="755"/>
      <c r="AE204" s="755"/>
      <c r="AF204" s="755"/>
      <c r="AG204" s="755"/>
      <c r="AH204" s="755"/>
      <c r="AI204" s="755"/>
      <c r="AJ204" s="22"/>
    </row>
    <row r="205" spans="1:39">
      <c r="A205" s="822" t="s">
        <v>175</v>
      </c>
      <c r="B205" s="813" t="s">
        <v>176</v>
      </c>
      <c r="C205" s="814"/>
      <c r="D205" s="815"/>
      <c r="E205" s="24" t="s">
        <v>34</v>
      </c>
      <c r="F205" s="25">
        <f t="shared" si="73"/>
        <v>11855.856</v>
      </c>
      <c r="G205" s="25">
        <f>SUM(G206:G208)</f>
        <v>11855.856</v>
      </c>
      <c r="H205" s="25">
        <f>SUM(H206:H208)</f>
        <v>0</v>
      </c>
      <c r="I205" s="25">
        <f>SUM(I206:I208)</f>
        <v>0</v>
      </c>
      <c r="J205" s="26">
        <f>SUM(J206:J208)</f>
        <v>0</v>
      </c>
      <c r="K205" s="754"/>
      <c r="L205" s="754"/>
      <c r="M205" s="754"/>
      <c r="N205" s="754"/>
      <c r="O205" s="754"/>
      <c r="P205" s="754"/>
      <c r="Q205" s="754"/>
      <c r="R205" s="754"/>
      <c r="S205" s="754"/>
      <c r="T205" s="754"/>
      <c r="U205" s="754"/>
      <c r="V205" s="754"/>
      <c r="W205" s="754"/>
      <c r="X205" s="754"/>
      <c r="Y205" s="754"/>
      <c r="Z205" s="754"/>
      <c r="AA205" s="754"/>
      <c r="AB205" s="754"/>
      <c r="AC205" s="754"/>
      <c r="AD205" s="754"/>
      <c r="AE205" s="754"/>
      <c r="AF205" s="754"/>
      <c r="AG205" s="754"/>
      <c r="AH205" s="754"/>
      <c r="AI205" s="754"/>
      <c r="AJ205" s="22"/>
    </row>
    <row r="206" spans="1:39">
      <c r="A206" s="823"/>
      <c r="B206" s="816"/>
      <c r="C206" s="817"/>
      <c r="D206" s="818"/>
      <c r="E206" s="24">
        <v>2025</v>
      </c>
      <c r="F206" s="25">
        <f t="shared" si="73"/>
        <v>5927.9279999999999</v>
      </c>
      <c r="G206" s="38">
        <v>5927.9279999999999</v>
      </c>
      <c r="H206" s="38">
        <v>0</v>
      </c>
      <c r="I206" s="38">
        <v>0</v>
      </c>
      <c r="J206" s="39">
        <v>0</v>
      </c>
      <c r="K206" s="755"/>
      <c r="L206" s="755"/>
      <c r="M206" s="755"/>
      <c r="N206" s="755"/>
      <c r="O206" s="755"/>
      <c r="P206" s="755"/>
      <c r="Q206" s="755"/>
      <c r="R206" s="755"/>
      <c r="S206" s="755"/>
      <c r="T206" s="755"/>
      <c r="U206" s="755"/>
      <c r="V206" s="755"/>
      <c r="W206" s="755"/>
      <c r="X206" s="755"/>
      <c r="Y206" s="755"/>
      <c r="Z206" s="755"/>
      <c r="AA206" s="755"/>
      <c r="AB206" s="755"/>
      <c r="AC206" s="755"/>
      <c r="AD206" s="755"/>
      <c r="AE206" s="755"/>
      <c r="AF206" s="755"/>
      <c r="AG206" s="755"/>
      <c r="AH206" s="755"/>
      <c r="AI206" s="755"/>
      <c r="AJ206" s="22"/>
    </row>
    <row r="207" spans="1:39">
      <c r="A207" s="823"/>
      <c r="B207" s="816"/>
      <c r="C207" s="817"/>
      <c r="D207" s="818"/>
      <c r="E207" s="24">
        <v>2026</v>
      </c>
      <c r="F207" s="25">
        <f t="shared" si="73"/>
        <v>5927.9279999999999</v>
      </c>
      <c r="G207" s="38">
        <v>5927.9279999999999</v>
      </c>
      <c r="H207" s="38">
        <v>0</v>
      </c>
      <c r="I207" s="38">
        <v>0</v>
      </c>
      <c r="J207" s="39">
        <v>0</v>
      </c>
      <c r="K207" s="755"/>
      <c r="L207" s="755"/>
      <c r="M207" s="755"/>
      <c r="N207" s="755"/>
      <c r="O207" s="755"/>
      <c r="P207" s="755"/>
      <c r="Q207" s="755"/>
      <c r="R207" s="755"/>
      <c r="S207" s="755"/>
      <c r="T207" s="755"/>
      <c r="U207" s="755"/>
      <c r="V207" s="755"/>
      <c r="W207" s="755"/>
      <c r="X207" s="755"/>
      <c r="Y207" s="755"/>
      <c r="Z207" s="755"/>
      <c r="AA207" s="755"/>
      <c r="AB207" s="755"/>
      <c r="AC207" s="755"/>
      <c r="AD207" s="755"/>
      <c r="AE207" s="755"/>
      <c r="AF207" s="755"/>
      <c r="AG207" s="755"/>
      <c r="AH207" s="755"/>
      <c r="AI207" s="755"/>
      <c r="AJ207" s="22"/>
    </row>
    <row r="208" spans="1:39">
      <c r="A208" s="824"/>
      <c r="B208" s="819"/>
      <c r="C208" s="820"/>
      <c r="D208" s="821"/>
      <c r="E208" s="24">
        <v>2027</v>
      </c>
      <c r="F208" s="25">
        <f t="shared" si="73"/>
        <v>0</v>
      </c>
      <c r="G208" s="38">
        <v>0</v>
      </c>
      <c r="H208" s="38">
        <v>0</v>
      </c>
      <c r="I208" s="38">
        <v>0</v>
      </c>
      <c r="J208" s="39">
        <v>0</v>
      </c>
      <c r="K208" s="755"/>
      <c r="L208" s="755"/>
      <c r="M208" s="755"/>
      <c r="N208" s="755"/>
      <c r="O208" s="755"/>
      <c r="P208" s="755"/>
      <c r="Q208" s="755"/>
      <c r="R208" s="755"/>
      <c r="S208" s="755"/>
      <c r="T208" s="755"/>
      <c r="U208" s="755"/>
      <c r="V208" s="755"/>
      <c r="W208" s="755"/>
      <c r="X208" s="755"/>
      <c r="Y208" s="755"/>
      <c r="Z208" s="755"/>
      <c r="AA208" s="755"/>
      <c r="AB208" s="755"/>
      <c r="AC208" s="755"/>
      <c r="AD208" s="755"/>
      <c r="AE208" s="755"/>
      <c r="AF208" s="755"/>
      <c r="AG208" s="755"/>
      <c r="AH208" s="755"/>
      <c r="AI208" s="755"/>
      <c r="AJ208" s="22"/>
    </row>
    <row r="209" spans="1:36">
      <c r="A209" s="822" t="s">
        <v>177</v>
      </c>
      <c r="B209" s="813" t="s">
        <v>178</v>
      </c>
      <c r="C209" s="814"/>
      <c r="D209" s="815"/>
      <c r="E209" s="24" t="s">
        <v>34</v>
      </c>
      <c r="F209" s="25">
        <f t="shared" si="73"/>
        <v>3795.0201200000001</v>
      </c>
      <c r="G209" s="25">
        <f>SUM(G210:G212)</f>
        <v>3795.0201200000001</v>
      </c>
      <c r="H209" s="25">
        <f>SUM(H210:H212)</f>
        <v>0</v>
      </c>
      <c r="I209" s="25">
        <f>SUM(I210:I212)</f>
        <v>0</v>
      </c>
      <c r="J209" s="26">
        <f>SUM(J210:J212)</f>
        <v>0</v>
      </c>
      <c r="K209" s="754"/>
      <c r="L209" s="754"/>
      <c r="M209" s="754"/>
      <c r="N209" s="754"/>
      <c r="O209" s="754"/>
      <c r="P209" s="754"/>
      <c r="Q209" s="754"/>
      <c r="R209" s="754"/>
      <c r="S209" s="754"/>
      <c r="T209" s="754"/>
      <c r="U209" s="754"/>
      <c r="V209" s="754"/>
      <c r="W209" s="754"/>
      <c r="X209" s="754"/>
      <c r="Y209" s="754"/>
      <c r="Z209" s="754"/>
      <c r="AA209" s="754"/>
      <c r="AB209" s="754"/>
      <c r="AC209" s="754"/>
      <c r="AD209" s="754"/>
      <c r="AE209" s="754"/>
      <c r="AF209" s="754"/>
      <c r="AG209" s="754"/>
      <c r="AH209" s="754"/>
      <c r="AI209" s="754"/>
      <c r="AJ209" s="22"/>
    </row>
    <row r="210" spans="1:36">
      <c r="A210" s="823"/>
      <c r="B210" s="816"/>
      <c r="C210" s="817"/>
      <c r="D210" s="818"/>
      <c r="E210" s="24">
        <v>2025</v>
      </c>
      <c r="F210" s="25">
        <f t="shared" si="73"/>
        <v>1860.3039799999999</v>
      </c>
      <c r="G210" s="38">
        <v>1860.3039799999999</v>
      </c>
      <c r="H210" s="38">
        <v>0</v>
      </c>
      <c r="I210" s="38">
        <v>0</v>
      </c>
      <c r="J210" s="39">
        <v>0</v>
      </c>
      <c r="K210" s="755"/>
      <c r="L210" s="755"/>
      <c r="M210" s="755"/>
      <c r="N210" s="755"/>
      <c r="O210" s="755"/>
      <c r="P210" s="755"/>
      <c r="Q210" s="755"/>
      <c r="R210" s="755"/>
      <c r="S210" s="755"/>
      <c r="T210" s="755"/>
      <c r="U210" s="755"/>
      <c r="V210" s="755"/>
      <c r="W210" s="755"/>
      <c r="X210" s="755"/>
      <c r="Y210" s="755"/>
      <c r="Z210" s="755"/>
      <c r="AA210" s="755"/>
      <c r="AB210" s="755"/>
      <c r="AC210" s="755"/>
      <c r="AD210" s="755"/>
      <c r="AE210" s="755"/>
      <c r="AF210" s="755"/>
      <c r="AG210" s="755"/>
      <c r="AH210" s="755"/>
      <c r="AI210" s="755"/>
      <c r="AJ210" s="22"/>
    </row>
    <row r="211" spans="1:36">
      <c r="A211" s="823"/>
      <c r="B211" s="816"/>
      <c r="C211" s="817"/>
      <c r="D211" s="818"/>
      <c r="E211" s="24">
        <v>2026</v>
      </c>
      <c r="F211" s="25">
        <f t="shared" si="73"/>
        <v>1934.71614</v>
      </c>
      <c r="G211" s="38">
        <v>1934.71614</v>
      </c>
      <c r="H211" s="38">
        <v>0</v>
      </c>
      <c r="I211" s="38">
        <v>0</v>
      </c>
      <c r="J211" s="39">
        <v>0</v>
      </c>
      <c r="K211" s="755"/>
      <c r="L211" s="755"/>
      <c r="M211" s="755"/>
      <c r="N211" s="755"/>
      <c r="O211" s="755"/>
      <c r="P211" s="755"/>
      <c r="Q211" s="755"/>
      <c r="R211" s="755"/>
      <c r="S211" s="755"/>
      <c r="T211" s="755"/>
      <c r="U211" s="755"/>
      <c r="V211" s="755"/>
      <c r="W211" s="755"/>
      <c r="X211" s="755"/>
      <c r="Y211" s="755"/>
      <c r="Z211" s="755"/>
      <c r="AA211" s="755"/>
      <c r="AB211" s="755"/>
      <c r="AC211" s="755"/>
      <c r="AD211" s="755"/>
      <c r="AE211" s="755"/>
      <c r="AF211" s="755"/>
      <c r="AG211" s="755"/>
      <c r="AH211" s="755"/>
      <c r="AI211" s="755"/>
      <c r="AJ211" s="22"/>
    </row>
    <row r="212" spans="1:36">
      <c r="A212" s="824"/>
      <c r="B212" s="819"/>
      <c r="C212" s="820"/>
      <c r="D212" s="821"/>
      <c r="E212" s="24">
        <v>2027</v>
      </c>
      <c r="F212" s="25">
        <f t="shared" si="73"/>
        <v>0</v>
      </c>
      <c r="G212" s="38">
        <v>0</v>
      </c>
      <c r="H212" s="38">
        <v>0</v>
      </c>
      <c r="I212" s="38">
        <v>0</v>
      </c>
      <c r="J212" s="39">
        <v>0</v>
      </c>
      <c r="K212" s="755"/>
      <c r="L212" s="755"/>
      <c r="M212" s="755"/>
      <c r="N212" s="755"/>
      <c r="O212" s="755"/>
      <c r="P212" s="755"/>
      <c r="Q212" s="755"/>
      <c r="R212" s="755"/>
      <c r="S212" s="755"/>
      <c r="T212" s="755"/>
      <c r="U212" s="755"/>
      <c r="V212" s="755"/>
      <c r="W212" s="755"/>
      <c r="X212" s="755"/>
      <c r="Y212" s="755"/>
      <c r="Z212" s="755"/>
      <c r="AA212" s="755"/>
      <c r="AB212" s="755"/>
      <c r="AC212" s="755"/>
      <c r="AD212" s="755"/>
      <c r="AE212" s="755"/>
      <c r="AF212" s="755"/>
      <c r="AG212" s="755"/>
      <c r="AH212" s="755"/>
      <c r="AI212" s="755"/>
      <c r="AJ212" s="22"/>
    </row>
    <row r="213" spans="1:36">
      <c r="A213" s="822" t="s">
        <v>179</v>
      </c>
      <c r="B213" s="813" t="s">
        <v>180</v>
      </c>
      <c r="C213" s="814"/>
      <c r="D213" s="815"/>
      <c r="E213" s="24" t="s">
        <v>34</v>
      </c>
      <c r="F213" s="25">
        <f t="shared" si="73"/>
        <v>60</v>
      </c>
      <c r="G213" s="25">
        <f>SUM(G214:G216)</f>
        <v>60</v>
      </c>
      <c r="H213" s="25">
        <f>SUM(H214:H216)</f>
        <v>0</v>
      </c>
      <c r="I213" s="25">
        <f>SUM(I214:I216)</f>
        <v>0</v>
      </c>
      <c r="J213" s="26">
        <f>SUM(J214:J216)</f>
        <v>0</v>
      </c>
      <c r="K213" s="754"/>
      <c r="L213" s="754"/>
      <c r="M213" s="754"/>
      <c r="N213" s="754"/>
      <c r="O213" s="754"/>
      <c r="P213" s="754"/>
      <c r="Q213" s="754"/>
      <c r="R213" s="754"/>
      <c r="S213" s="754"/>
      <c r="T213" s="754"/>
      <c r="U213" s="754"/>
      <c r="V213" s="754"/>
      <c r="W213" s="754"/>
      <c r="X213" s="754"/>
      <c r="Y213" s="754"/>
      <c r="Z213" s="754"/>
      <c r="AA213" s="754"/>
      <c r="AB213" s="754"/>
      <c r="AC213" s="754"/>
      <c r="AD213" s="754"/>
      <c r="AE213" s="754"/>
      <c r="AF213" s="754"/>
      <c r="AG213" s="754"/>
      <c r="AH213" s="754"/>
      <c r="AI213" s="754"/>
      <c r="AJ213" s="22"/>
    </row>
    <row r="214" spans="1:36">
      <c r="A214" s="823"/>
      <c r="B214" s="816"/>
      <c r="C214" s="817"/>
      <c r="D214" s="818"/>
      <c r="E214" s="24">
        <v>2025</v>
      </c>
      <c r="F214" s="25">
        <f t="shared" si="73"/>
        <v>30</v>
      </c>
      <c r="G214" s="38">
        <v>30</v>
      </c>
      <c r="H214" s="38">
        <v>0</v>
      </c>
      <c r="I214" s="38">
        <v>0</v>
      </c>
      <c r="J214" s="39">
        <v>0</v>
      </c>
      <c r="K214" s="755"/>
      <c r="L214" s="755"/>
      <c r="M214" s="755"/>
      <c r="N214" s="755"/>
      <c r="O214" s="755"/>
      <c r="P214" s="755"/>
      <c r="Q214" s="755"/>
      <c r="R214" s="755"/>
      <c r="S214" s="755"/>
      <c r="T214" s="755"/>
      <c r="U214" s="755"/>
      <c r="V214" s="755"/>
      <c r="W214" s="755"/>
      <c r="X214" s="755"/>
      <c r="Y214" s="755"/>
      <c r="Z214" s="755"/>
      <c r="AA214" s="755"/>
      <c r="AB214" s="755"/>
      <c r="AC214" s="755"/>
      <c r="AD214" s="755"/>
      <c r="AE214" s="755"/>
      <c r="AF214" s="755"/>
      <c r="AG214" s="755"/>
      <c r="AH214" s="755"/>
      <c r="AI214" s="755"/>
      <c r="AJ214" s="22"/>
    </row>
    <row r="215" spans="1:36">
      <c r="A215" s="823"/>
      <c r="B215" s="816"/>
      <c r="C215" s="817"/>
      <c r="D215" s="818"/>
      <c r="E215" s="24">
        <v>2026</v>
      </c>
      <c r="F215" s="25">
        <f t="shared" si="73"/>
        <v>30</v>
      </c>
      <c r="G215" s="38">
        <v>30</v>
      </c>
      <c r="H215" s="38">
        <v>0</v>
      </c>
      <c r="I215" s="38">
        <v>0</v>
      </c>
      <c r="J215" s="39">
        <v>0</v>
      </c>
      <c r="K215" s="755"/>
      <c r="L215" s="755"/>
      <c r="M215" s="755"/>
      <c r="N215" s="755"/>
      <c r="O215" s="755"/>
      <c r="P215" s="755"/>
      <c r="Q215" s="755"/>
      <c r="R215" s="755"/>
      <c r="S215" s="755"/>
      <c r="T215" s="755"/>
      <c r="U215" s="755"/>
      <c r="V215" s="755"/>
      <c r="W215" s="755"/>
      <c r="X215" s="755"/>
      <c r="Y215" s="755"/>
      <c r="Z215" s="755"/>
      <c r="AA215" s="755"/>
      <c r="AB215" s="755"/>
      <c r="AC215" s="755"/>
      <c r="AD215" s="755"/>
      <c r="AE215" s="755"/>
      <c r="AF215" s="755"/>
      <c r="AG215" s="755"/>
      <c r="AH215" s="755"/>
      <c r="AI215" s="755"/>
      <c r="AJ215" s="22"/>
    </row>
    <row r="216" spans="1:36">
      <c r="A216" s="824"/>
      <c r="B216" s="819"/>
      <c r="C216" s="820"/>
      <c r="D216" s="821"/>
      <c r="E216" s="24">
        <v>2027</v>
      </c>
      <c r="F216" s="25">
        <f t="shared" si="73"/>
        <v>0</v>
      </c>
      <c r="G216" s="38">
        <v>0</v>
      </c>
      <c r="H216" s="38">
        <v>0</v>
      </c>
      <c r="I216" s="38">
        <v>0</v>
      </c>
      <c r="J216" s="39">
        <v>0</v>
      </c>
      <c r="K216" s="755"/>
      <c r="L216" s="755"/>
      <c r="M216" s="755"/>
      <c r="N216" s="755"/>
      <c r="O216" s="755"/>
      <c r="P216" s="755"/>
      <c r="Q216" s="755"/>
      <c r="R216" s="755"/>
      <c r="S216" s="755"/>
      <c r="T216" s="755"/>
      <c r="U216" s="755"/>
      <c r="V216" s="755"/>
      <c r="W216" s="755"/>
      <c r="X216" s="755"/>
      <c r="Y216" s="755"/>
      <c r="Z216" s="755"/>
      <c r="AA216" s="755"/>
      <c r="AB216" s="755"/>
      <c r="AC216" s="755"/>
      <c r="AD216" s="755"/>
      <c r="AE216" s="755"/>
      <c r="AF216" s="755"/>
      <c r="AG216" s="755"/>
      <c r="AH216" s="755"/>
      <c r="AI216" s="755"/>
      <c r="AJ216" s="22"/>
    </row>
    <row r="217" spans="1:36">
      <c r="A217" s="822" t="s">
        <v>181</v>
      </c>
      <c r="B217" s="813" t="s">
        <v>182</v>
      </c>
      <c r="C217" s="814"/>
      <c r="D217" s="815"/>
      <c r="E217" s="24" t="s">
        <v>34</v>
      </c>
      <c r="F217" s="25">
        <f t="shared" si="73"/>
        <v>4312.2880000000005</v>
      </c>
      <c r="G217" s="25">
        <f>SUM(G218:G220)</f>
        <v>187.488</v>
      </c>
      <c r="H217" s="25">
        <f>SUM(H218:H220)</f>
        <v>4124.8</v>
      </c>
      <c r="I217" s="25">
        <f>SUM(I218:I220)</f>
        <v>0</v>
      </c>
      <c r="J217" s="26">
        <f>SUM(J218:J220)</f>
        <v>0</v>
      </c>
      <c r="K217" s="754"/>
      <c r="L217" s="754"/>
      <c r="M217" s="754"/>
      <c r="N217" s="754"/>
      <c r="O217" s="754"/>
      <c r="P217" s="754"/>
      <c r="Q217" s="754"/>
      <c r="R217" s="754"/>
      <c r="S217" s="754"/>
      <c r="T217" s="754"/>
      <c r="U217" s="754"/>
      <c r="V217" s="754"/>
      <c r="W217" s="754"/>
      <c r="X217" s="754"/>
      <c r="Y217" s="754"/>
      <c r="Z217" s="754"/>
      <c r="AA217" s="754"/>
      <c r="AB217" s="754"/>
      <c r="AC217" s="754"/>
      <c r="AD217" s="754"/>
      <c r="AE217" s="754"/>
      <c r="AF217" s="754"/>
      <c r="AG217" s="754"/>
      <c r="AH217" s="754"/>
      <c r="AI217" s="754"/>
      <c r="AJ217" s="22"/>
    </row>
    <row r="218" spans="1:36">
      <c r="A218" s="823"/>
      <c r="B218" s="816"/>
      <c r="C218" s="817"/>
      <c r="D218" s="818"/>
      <c r="E218" s="24">
        <v>2025</v>
      </c>
      <c r="F218" s="25">
        <f t="shared" si="73"/>
        <v>2156.1440000000002</v>
      </c>
      <c r="G218" s="38">
        <v>93.744</v>
      </c>
      <c r="H218" s="38">
        <v>2062.4</v>
      </c>
      <c r="I218" s="38">
        <v>0</v>
      </c>
      <c r="J218" s="39">
        <v>0</v>
      </c>
      <c r="K218" s="755"/>
      <c r="L218" s="755"/>
      <c r="M218" s="755"/>
      <c r="N218" s="755"/>
      <c r="O218" s="755"/>
      <c r="P218" s="755"/>
      <c r="Q218" s="755"/>
      <c r="R218" s="755"/>
      <c r="S218" s="755"/>
      <c r="T218" s="755"/>
      <c r="U218" s="755"/>
      <c r="V218" s="755"/>
      <c r="W218" s="755"/>
      <c r="X218" s="755"/>
      <c r="Y218" s="755"/>
      <c r="Z218" s="755"/>
      <c r="AA218" s="755"/>
      <c r="AB218" s="755"/>
      <c r="AC218" s="755"/>
      <c r="AD218" s="755"/>
      <c r="AE218" s="755"/>
      <c r="AF218" s="755"/>
      <c r="AG218" s="755"/>
      <c r="AH218" s="755"/>
      <c r="AI218" s="755"/>
      <c r="AJ218" s="22"/>
    </row>
    <row r="219" spans="1:36">
      <c r="A219" s="823"/>
      <c r="B219" s="816"/>
      <c r="C219" s="817"/>
      <c r="D219" s="818"/>
      <c r="E219" s="24">
        <v>2026</v>
      </c>
      <c r="F219" s="25">
        <f t="shared" si="73"/>
        <v>2156.1440000000002</v>
      </c>
      <c r="G219" s="38">
        <v>93.744</v>
      </c>
      <c r="H219" s="38">
        <v>2062.4</v>
      </c>
      <c r="I219" s="38">
        <v>0</v>
      </c>
      <c r="J219" s="39">
        <v>0</v>
      </c>
      <c r="K219" s="755"/>
      <c r="L219" s="755"/>
      <c r="M219" s="755"/>
      <c r="N219" s="755"/>
      <c r="O219" s="755"/>
      <c r="P219" s="755"/>
      <c r="Q219" s="755"/>
      <c r="R219" s="755"/>
      <c r="S219" s="755"/>
      <c r="T219" s="755"/>
      <c r="U219" s="755"/>
      <c r="V219" s="755"/>
      <c r="W219" s="755"/>
      <c r="X219" s="755"/>
      <c r="Y219" s="755"/>
      <c r="Z219" s="755"/>
      <c r="AA219" s="755"/>
      <c r="AB219" s="755"/>
      <c r="AC219" s="755"/>
      <c r="AD219" s="755"/>
      <c r="AE219" s="755"/>
      <c r="AF219" s="755"/>
      <c r="AG219" s="755"/>
      <c r="AH219" s="755"/>
      <c r="AI219" s="755"/>
      <c r="AJ219" s="22"/>
    </row>
    <row r="220" spans="1:36">
      <c r="A220" s="824"/>
      <c r="B220" s="819"/>
      <c r="C220" s="820"/>
      <c r="D220" s="821"/>
      <c r="E220" s="24">
        <v>2027</v>
      </c>
      <c r="F220" s="25">
        <f t="shared" si="73"/>
        <v>0</v>
      </c>
      <c r="G220" s="38">
        <v>0</v>
      </c>
      <c r="H220" s="38">
        <v>0</v>
      </c>
      <c r="I220" s="38">
        <v>0</v>
      </c>
      <c r="J220" s="39">
        <v>0</v>
      </c>
      <c r="K220" s="755"/>
      <c r="L220" s="755"/>
      <c r="M220" s="755"/>
      <c r="N220" s="755"/>
      <c r="O220" s="755"/>
      <c r="P220" s="755"/>
      <c r="Q220" s="755"/>
      <c r="R220" s="755"/>
      <c r="S220" s="755"/>
      <c r="T220" s="755"/>
      <c r="U220" s="755"/>
      <c r="V220" s="755"/>
      <c r="W220" s="755"/>
      <c r="X220" s="755"/>
      <c r="Y220" s="755"/>
      <c r="Z220" s="755"/>
      <c r="AA220" s="755"/>
      <c r="AB220" s="755"/>
      <c r="AC220" s="755"/>
      <c r="AD220" s="755"/>
      <c r="AE220" s="755"/>
      <c r="AF220" s="755"/>
      <c r="AG220" s="755"/>
      <c r="AH220" s="755"/>
      <c r="AI220" s="755"/>
      <c r="AJ220" s="22"/>
    </row>
    <row r="221" spans="1:36" ht="15.75" customHeight="1">
      <c r="A221" s="825" t="s">
        <v>183</v>
      </c>
      <c r="B221" s="748" t="s">
        <v>184</v>
      </c>
      <c r="C221" s="769" t="s">
        <v>185</v>
      </c>
      <c r="D221" s="754" t="e">
        <f>#REF!</f>
        <v>#REF!</v>
      </c>
      <c r="E221" s="19" t="s">
        <v>34</v>
      </c>
      <c r="F221" s="20">
        <f t="shared" ref="F221:F260" si="78">SUM(G221:J221)</f>
        <v>720</v>
      </c>
      <c r="G221" s="20">
        <f>SUM(G222:G224)</f>
        <v>720</v>
      </c>
      <c r="H221" s="20">
        <f>SUM(H222:H224)</f>
        <v>0</v>
      </c>
      <c r="I221" s="20">
        <f>SUM(I222:I224)</f>
        <v>0</v>
      </c>
      <c r="J221" s="21">
        <f>SUM(J222:J224)</f>
        <v>0</v>
      </c>
      <c r="K221" s="772" t="e">
        <f>#REF!</f>
        <v>#REF!</v>
      </c>
      <c r="L221" s="772" t="e">
        <f>#REF!</f>
        <v>#REF!</v>
      </c>
      <c r="M221" s="772" t="e">
        <f>#REF!</f>
        <v>#REF!</v>
      </c>
      <c r="N221" s="772" t="e">
        <f>#REF!</f>
        <v>#REF!</v>
      </c>
      <c r="O221" s="772" t="e">
        <f>#REF!</f>
        <v>#REF!</v>
      </c>
      <c r="P221" s="772" t="e">
        <f>#REF!</f>
        <v>#REF!</v>
      </c>
      <c r="Q221" s="772" t="e">
        <f>#REF!</f>
        <v>#REF!</v>
      </c>
      <c r="R221" s="772" t="e">
        <f>#REF!</f>
        <v>#REF!</v>
      </c>
      <c r="S221" s="772" t="e">
        <f>#REF!</f>
        <v>#REF!</v>
      </c>
      <c r="T221" s="772" t="e">
        <f>#REF!</f>
        <v>#REF!</v>
      </c>
      <c r="U221" s="772" t="e">
        <f>#REF!</f>
        <v>#REF!</v>
      </c>
      <c r="V221" s="772" t="e">
        <f>#REF!</f>
        <v>#REF!</v>
      </c>
      <c r="W221" s="772" t="e">
        <f>#REF!</f>
        <v>#REF!</v>
      </c>
      <c r="X221" s="772" t="e">
        <f>#REF!</f>
        <v>#REF!</v>
      </c>
      <c r="Y221" s="772" t="e">
        <f>#REF!</f>
        <v>#REF!</v>
      </c>
      <c r="Z221" s="772" t="e">
        <f>#REF!</f>
        <v>#REF!</v>
      </c>
      <c r="AA221" s="772" t="e">
        <f>#REF!</f>
        <v>#REF!</v>
      </c>
      <c r="AB221" s="772" t="e">
        <f>#REF!</f>
        <v>#REF!</v>
      </c>
      <c r="AC221" s="772" t="e">
        <f>#REF!</f>
        <v>#REF!</v>
      </c>
      <c r="AD221" s="772" t="e">
        <f>#REF!</f>
        <v>#REF!</v>
      </c>
      <c r="AE221" s="772" t="e">
        <f>#REF!</f>
        <v>#REF!</v>
      </c>
      <c r="AF221" s="772" t="e">
        <f>#REF!</f>
        <v>#REF!</v>
      </c>
      <c r="AG221" s="772" t="e">
        <f>#REF!</f>
        <v>#REF!</v>
      </c>
      <c r="AH221" s="772" t="e">
        <f>#REF!</f>
        <v>#REF!</v>
      </c>
      <c r="AI221" s="772" t="e">
        <f>#REF!</f>
        <v>#REF!</v>
      </c>
      <c r="AJ221" s="22"/>
    </row>
    <row r="222" spans="1:36">
      <c r="A222" s="826"/>
      <c r="B222" s="749"/>
      <c r="C222" s="770"/>
      <c r="D222" s="755"/>
      <c r="E222" s="19">
        <v>2025</v>
      </c>
      <c r="F222" s="20">
        <f t="shared" si="78"/>
        <v>360</v>
      </c>
      <c r="G222" s="20">
        <f t="shared" ref="G222:G223" si="79">G230</f>
        <v>360</v>
      </c>
      <c r="H222" s="20">
        <f t="shared" ref="G222:J224" si="80">H230</f>
        <v>0</v>
      </c>
      <c r="I222" s="20">
        <f t="shared" si="80"/>
        <v>0</v>
      </c>
      <c r="J222" s="21">
        <f t="shared" si="80"/>
        <v>0</v>
      </c>
      <c r="K222" s="772"/>
      <c r="L222" s="772"/>
      <c r="M222" s="772"/>
      <c r="N222" s="772"/>
      <c r="O222" s="772"/>
      <c r="P222" s="772"/>
      <c r="Q222" s="772"/>
      <c r="R222" s="772"/>
      <c r="S222" s="772"/>
      <c r="T222" s="772"/>
      <c r="U222" s="772"/>
      <c r="V222" s="772"/>
      <c r="W222" s="772"/>
      <c r="X222" s="772"/>
      <c r="Y222" s="772"/>
      <c r="Z222" s="772"/>
      <c r="AA222" s="772"/>
      <c r="AB222" s="772"/>
      <c r="AC222" s="772"/>
      <c r="AD222" s="772"/>
      <c r="AE222" s="772"/>
      <c r="AF222" s="772"/>
      <c r="AG222" s="772"/>
      <c r="AH222" s="772"/>
      <c r="AI222" s="772"/>
      <c r="AJ222" s="22"/>
    </row>
    <row r="223" spans="1:36">
      <c r="A223" s="826"/>
      <c r="B223" s="749"/>
      <c r="C223" s="770"/>
      <c r="D223" s="755"/>
      <c r="E223" s="19">
        <v>2026</v>
      </c>
      <c r="F223" s="20">
        <f t="shared" si="78"/>
        <v>360</v>
      </c>
      <c r="G223" s="20">
        <f t="shared" si="79"/>
        <v>360</v>
      </c>
      <c r="H223" s="20">
        <f t="shared" si="80"/>
        <v>0</v>
      </c>
      <c r="I223" s="20">
        <f t="shared" si="80"/>
        <v>0</v>
      </c>
      <c r="J223" s="21">
        <f t="shared" si="80"/>
        <v>0</v>
      </c>
      <c r="K223" s="772"/>
      <c r="L223" s="772"/>
      <c r="M223" s="772"/>
      <c r="N223" s="772"/>
      <c r="O223" s="772"/>
      <c r="P223" s="772"/>
      <c r="Q223" s="772"/>
      <c r="R223" s="772"/>
      <c r="S223" s="772"/>
      <c r="T223" s="772"/>
      <c r="U223" s="772"/>
      <c r="V223" s="772"/>
      <c r="W223" s="772"/>
      <c r="X223" s="772"/>
      <c r="Y223" s="772"/>
      <c r="Z223" s="772"/>
      <c r="AA223" s="772"/>
      <c r="AB223" s="772"/>
      <c r="AC223" s="772"/>
      <c r="AD223" s="772"/>
      <c r="AE223" s="772"/>
      <c r="AF223" s="772"/>
      <c r="AG223" s="772"/>
      <c r="AH223" s="772"/>
      <c r="AI223" s="772"/>
      <c r="AJ223" s="22"/>
    </row>
    <row r="224" spans="1:36" ht="21" customHeight="1">
      <c r="A224" s="827"/>
      <c r="B224" s="828"/>
      <c r="C224" s="771"/>
      <c r="D224" s="829"/>
      <c r="E224" s="19">
        <v>2027</v>
      </c>
      <c r="F224" s="20">
        <f t="shared" si="78"/>
        <v>0</v>
      </c>
      <c r="G224" s="20">
        <f t="shared" si="80"/>
        <v>0</v>
      </c>
      <c r="H224" s="20">
        <f t="shared" si="80"/>
        <v>0</v>
      </c>
      <c r="I224" s="20">
        <f t="shared" si="80"/>
        <v>0</v>
      </c>
      <c r="J224" s="21">
        <f t="shared" si="80"/>
        <v>0</v>
      </c>
      <c r="K224" s="772"/>
      <c r="L224" s="772"/>
      <c r="M224" s="772"/>
      <c r="N224" s="772"/>
      <c r="O224" s="772"/>
      <c r="P224" s="772"/>
      <c r="Q224" s="772"/>
      <c r="R224" s="772"/>
      <c r="S224" s="772"/>
      <c r="T224" s="772"/>
      <c r="U224" s="772"/>
      <c r="V224" s="772"/>
      <c r="W224" s="772"/>
      <c r="X224" s="772"/>
      <c r="Y224" s="772"/>
      <c r="Z224" s="772"/>
      <c r="AA224" s="772"/>
      <c r="AB224" s="772"/>
      <c r="AC224" s="772"/>
      <c r="AD224" s="772"/>
      <c r="AE224" s="772"/>
      <c r="AF224" s="772"/>
      <c r="AG224" s="772"/>
      <c r="AH224" s="772"/>
      <c r="AI224" s="772"/>
      <c r="AJ224" s="22"/>
    </row>
    <row r="225" spans="1:39" ht="15.75" customHeight="1">
      <c r="A225" s="745" t="s">
        <v>66</v>
      </c>
      <c r="B225" s="777" t="s">
        <v>186</v>
      </c>
      <c r="C225" s="746">
        <v>2025</v>
      </c>
      <c r="D225" s="747">
        <v>2026</v>
      </c>
      <c r="E225" s="35" t="str">
        <f t="shared" si="65"/>
        <v>Всего</v>
      </c>
      <c r="F225" s="35">
        <f t="shared" ref="F225:J225" si="81">F221</f>
        <v>720</v>
      </c>
      <c r="G225" s="35">
        <f t="shared" si="81"/>
        <v>720</v>
      </c>
      <c r="H225" s="35">
        <f t="shared" si="81"/>
        <v>0</v>
      </c>
      <c r="I225" s="35">
        <f t="shared" si="81"/>
        <v>0</v>
      </c>
      <c r="J225" s="35">
        <f t="shared" si="81"/>
        <v>0</v>
      </c>
      <c r="K225" s="748"/>
      <c r="L225" s="748"/>
      <c r="M225" s="748" t="s">
        <v>68</v>
      </c>
      <c r="N225" s="750"/>
      <c r="O225" s="750"/>
      <c r="P225" s="750"/>
      <c r="Q225" s="750"/>
      <c r="R225" s="750"/>
      <c r="S225" s="750"/>
      <c r="T225" s="750"/>
      <c r="U225" s="748" t="s">
        <v>5</v>
      </c>
      <c r="V225" s="748"/>
      <c r="W225" s="745" t="s">
        <v>69</v>
      </c>
      <c r="X225" s="748" t="e">
        <f>X221</f>
        <v>#REF!</v>
      </c>
      <c r="Y225" s="754"/>
      <c r="Z225" s="754"/>
      <c r="AA225" s="754"/>
      <c r="AB225" s="754"/>
      <c r="AC225" s="754"/>
      <c r="AD225" s="754"/>
      <c r="AE225" s="754"/>
      <c r="AF225" s="754"/>
      <c r="AG225" s="754"/>
      <c r="AH225" s="754"/>
      <c r="AI225" s="754"/>
      <c r="AJ225" s="754"/>
      <c r="AK225" s="756" t="s">
        <v>86</v>
      </c>
      <c r="AL225" s="758" t="s">
        <v>123</v>
      </c>
      <c r="AM225" s="759" t="s">
        <v>187</v>
      </c>
    </row>
    <row r="226" spans="1:39">
      <c r="A226" s="745"/>
      <c r="B226" s="777"/>
      <c r="C226" s="746"/>
      <c r="D226" s="747"/>
      <c r="E226" s="35">
        <f t="shared" si="65"/>
        <v>2025</v>
      </c>
      <c r="F226" s="35">
        <f t="shared" si="65"/>
        <v>360</v>
      </c>
      <c r="G226" s="35">
        <f t="shared" si="65"/>
        <v>360</v>
      </c>
      <c r="H226" s="35">
        <f t="shared" si="65"/>
        <v>0</v>
      </c>
      <c r="I226" s="35">
        <f t="shared" si="65"/>
        <v>0</v>
      </c>
      <c r="J226" s="35">
        <f t="shared" si="65"/>
        <v>0</v>
      </c>
      <c r="K226" s="749"/>
      <c r="L226" s="749"/>
      <c r="M226" s="749"/>
      <c r="N226" s="751"/>
      <c r="O226" s="751"/>
      <c r="P226" s="751"/>
      <c r="Q226" s="751"/>
      <c r="R226" s="751"/>
      <c r="S226" s="751"/>
      <c r="T226" s="751"/>
      <c r="U226" s="749"/>
      <c r="V226" s="749"/>
      <c r="W226" s="745"/>
      <c r="X226" s="749"/>
      <c r="Y226" s="755"/>
      <c r="Z226" s="755"/>
      <c r="AA226" s="755"/>
      <c r="AB226" s="755"/>
      <c r="AC226" s="755"/>
      <c r="AD226" s="755"/>
      <c r="AE226" s="755"/>
      <c r="AF226" s="755"/>
      <c r="AG226" s="755"/>
      <c r="AH226" s="755"/>
      <c r="AI226" s="755"/>
      <c r="AJ226" s="755"/>
      <c r="AK226" s="757"/>
      <c r="AL226" s="758"/>
      <c r="AM226" s="759"/>
    </row>
    <row r="227" spans="1:39">
      <c r="A227" s="745"/>
      <c r="B227" s="777"/>
      <c r="C227" s="746"/>
      <c r="D227" s="747"/>
      <c r="E227" s="35">
        <f t="shared" si="65"/>
        <v>2026</v>
      </c>
      <c r="F227" s="35">
        <f t="shared" si="65"/>
        <v>360</v>
      </c>
      <c r="G227" s="35">
        <f t="shared" si="65"/>
        <v>360</v>
      </c>
      <c r="H227" s="35">
        <f t="shared" si="65"/>
        <v>0</v>
      </c>
      <c r="I227" s="35">
        <f t="shared" si="65"/>
        <v>0</v>
      </c>
      <c r="J227" s="35">
        <f t="shared" si="65"/>
        <v>0</v>
      </c>
      <c r="K227" s="749"/>
      <c r="L227" s="749"/>
      <c r="M227" s="749"/>
      <c r="N227" s="751"/>
      <c r="O227" s="751"/>
      <c r="P227" s="751"/>
      <c r="Q227" s="751"/>
      <c r="R227" s="751"/>
      <c r="S227" s="751"/>
      <c r="T227" s="751"/>
      <c r="U227" s="749"/>
      <c r="V227" s="749"/>
      <c r="W227" s="745"/>
      <c r="X227" s="749"/>
      <c r="Y227" s="755"/>
      <c r="Z227" s="755"/>
      <c r="AA227" s="755"/>
      <c r="AB227" s="755"/>
      <c r="AC227" s="755"/>
      <c r="AD227" s="755"/>
      <c r="AE227" s="755"/>
      <c r="AF227" s="755"/>
      <c r="AG227" s="755"/>
      <c r="AH227" s="755"/>
      <c r="AI227" s="755"/>
      <c r="AJ227" s="755"/>
      <c r="AK227" s="757"/>
      <c r="AL227" s="758"/>
      <c r="AM227" s="759"/>
    </row>
    <row r="228" spans="1:39">
      <c r="A228" s="745"/>
      <c r="B228" s="777"/>
      <c r="C228" s="746"/>
      <c r="D228" s="747"/>
      <c r="E228" s="35">
        <f t="shared" si="65"/>
        <v>2027</v>
      </c>
      <c r="F228" s="35">
        <f t="shared" si="65"/>
        <v>0</v>
      </c>
      <c r="G228" s="35">
        <f t="shared" si="65"/>
        <v>0</v>
      </c>
      <c r="H228" s="35">
        <f t="shared" si="65"/>
        <v>0</v>
      </c>
      <c r="I228" s="35">
        <f t="shared" si="65"/>
        <v>0</v>
      </c>
      <c r="J228" s="35">
        <f t="shared" si="65"/>
        <v>0</v>
      </c>
      <c r="K228" s="749"/>
      <c r="L228" s="749"/>
      <c r="M228" s="749"/>
      <c r="N228" s="751"/>
      <c r="O228" s="751"/>
      <c r="P228" s="751"/>
      <c r="Q228" s="751"/>
      <c r="R228" s="751"/>
      <c r="S228" s="751"/>
      <c r="T228" s="751"/>
      <c r="U228" s="749"/>
      <c r="V228" s="749"/>
      <c r="W228" s="745"/>
      <c r="X228" s="749"/>
      <c r="Y228" s="755"/>
      <c r="Z228" s="755"/>
      <c r="AA228" s="755"/>
      <c r="AB228" s="755"/>
      <c r="AC228" s="755"/>
      <c r="AD228" s="755"/>
      <c r="AE228" s="755"/>
      <c r="AF228" s="755"/>
      <c r="AG228" s="755"/>
      <c r="AH228" s="755"/>
      <c r="AI228" s="755"/>
      <c r="AJ228" s="755"/>
      <c r="AK228" s="757"/>
      <c r="AL228" s="758"/>
      <c r="AM228" s="759"/>
    </row>
    <row r="229" spans="1:39">
      <c r="A229" s="822" t="s">
        <v>188</v>
      </c>
      <c r="B229" s="813" t="s">
        <v>189</v>
      </c>
      <c r="C229" s="814"/>
      <c r="D229" s="815"/>
      <c r="E229" s="24" t="s">
        <v>34</v>
      </c>
      <c r="F229" s="25">
        <f t="shared" si="78"/>
        <v>720</v>
      </c>
      <c r="G229" s="25">
        <f>SUM(G230:G232)</f>
        <v>720</v>
      </c>
      <c r="H229" s="25">
        <f>SUM(H230:H232)</f>
        <v>0</v>
      </c>
      <c r="I229" s="25">
        <f>SUM(I230:I232)</f>
        <v>0</v>
      </c>
      <c r="J229" s="26">
        <f>SUM(J230:J232)</f>
        <v>0</v>
      </c>
      <c r="K229" s="754"/>
      <c r="L229" s="754"/>
      <c r="M229" s="754"/>
      <c r="N229" s="754"/>
      <c r="O229" s="754"/>
      <c r="P229" s="754"/>
      <c r="Q229" s="754"/>
      <c r="R229" s="754"/>
      <c r="S229" s="754"/>
      <c r="T229" s="754"/>
      <c r="U229" s="754"/>
      <c r="V229" s="754"/>
      <c r="W229" s="754"/>
      <c r="X229" s="754"/>
      <c r="Y229" s="754"/>
      <c r="Z229" s="754"/>
      <c r="AA229" s="754"/>
      <c r="AB229" s="754"/>
      <c r="AC229" s="754"/>
      <c r="AD229" s="754"/>
      <c r="AE229" s="754"/>
      <c r="AF229" s="754"/>
      <c r="AG229" s="754"/>
      <c r="AH229" s="754"/>
      <c r="AI229" s="754"/>
      <c r="AJ229" s="22"/>
    </row>
    <row r="230" spans="1:39">
      <c r="A230" s="823"/>
      <c r="B230" s="816"/>
      <c r="C230" s="817"/>
      <c r="D230" s="818"/>
      <c r="E230" s="24">
        <v>2025</v>
      </c>
      <c r="F230" s="25">
        <f t="shared" si="78"/>
        <v>360</v>
      </c>
      <c r="G230" s="38">
        <v>360</v>
      </c>
      <c r="H230" s="38">
        <v>0</v>
      </c>
      <c r="I230" s="38">
        <v>0</v>
      </c>
      <c r="J230" s="39">
        <v>0</v>
      </c>
      <c r="K230" s="755"/>
      <c r="L230" s="755"/>
      <c r="M230" s="755"/>
      <c r="N230" s="755"/>
      <c r="O230" s="755"/>
      <c r="P230" s="755"/>
      <c r="Q230" s="755"/>
      <c r="R230" s="755"/>
      <c r="S230" s="755"/>
      <c r="T230" s="755"/>
      <c r="U230" s="755"/>
      <c r="V230" s="755"/>
      <c r="W230" s="755"/>
      <c r="X230" s="755"/>
      <c r="Y230" s="755"/>
      <c r="Z230" s="755"/>
      <c r="AA230" s="755"/>
      <c r="AB230" s="755"/>
      <c r="AC230" s="755"/>
      <c r="AD230" s="755"/>
      <c r="AE230" s="755"/>
      <c r="AF230" s="755"/>
      <c r="AG230" s="755"/>
      <c r="AH230" s="755"/>
      <c r="AI230" s="755"/>
      <c r="AJ230" s="22"/>
    </row>
    <row r="231" spans="1:39">
      <c r="A231" s="823"/>
      <c r="B231" s="816"/>
      <c r="C231" s="817"/>
      <c r="D231" s="818"/>
      <c r="E231" s="24">
        <v>2026</v>
      </c>
      <c r="F231" s="25">
        <f t="shared" si="78"/>
        <v>360</v>
      </c>
      <c r="G231" s="38">
        <v>360</v>
      </c>
      <c r="H231" s="38">
        <v>0</v>
      </c>
      <c r="I231" s="38">
        <v>0</v>
      </c>
      <c r="J231" s="39">
        <v>0</v>
      </c>
      <c r="K231" s="755"/>
      <c r="L231" s="755"/>
      <c r="M231" s="755"/>
      <c r="N231" s="755"/>
      <c r="O231" s="755"/>
      <c r="P231" s="755"/>
      <c r="Q231" s="755"/>
      <c r="R231" s="755"/>
      <c r="S231" s="755"/>
      <c r="T231" s="755"/>
      <c r="U231" s="755"/>
      <c r="V231" s="755"/>
      <c r="W231" s="755"/>
      <c r="X231" s="755"/>
      <c r="Y231" s="755"/>
      <c r="Z231" s="755"/>
      <c r="AA231" s="755"/>
      <c r="AB231" s="755"/>
      <c r="AC231" s="755"/>
      <c r="AD231" s="755"/>
      <c r="AE231" s="755"/>
      <c r="AF231" s="755"/>
      <c r="AG231" s="755"/>
      <c r="AH231" s="755"/>
      <c r="AI231" s="755"/>
      <c r="AJ231" s="22"/>
    </row>
    <row r="232" spans="1:39">
      <c r="A232" s="824"/>
      <c r="B232" s="819"/>
      <c r="C232" s="820"/>
      <c r="D232" s="821"/>
      <c r="E232" s="24">
        <v>2027</v>
      </c>
      <c r="F232" s="25">
        <f t="shared" si="78"/>
        <v>0</v>
      </c>
      <c r="G232" s="38">
        <v>0</v>
      </c>
      <c r="H232" s="38">
        <v>0</v>
      </c>
      <c r="I232" s="38">
        <v>0</v>
      </c>
      <c r="J232" s="39">
        <v>0</v>
      </c>
      <c r="K232" s="755"/>
      <c r="L232" s="755"/>
      <c r="M232" s="755"/>
      <c r="N232" s="755"/>
      <c r="O232" s="755"/>
      <c r="P232" s="755"/>
      <c r="Q232" s="755"/>
      <c r="R232" s="755"/>
      <c r="S232" s="755"/>
      <c r="T232" s="755"/>
      <c r="U232" s="755"/>
      <c r="V232" s="755"/>
      <c r="W232" s="755"/>
      <c r="X232" s="755"/>
      <c r="Y232" s="755"/>
      <c r="Z232" s="755"/>
      <c r="AA232" s="755"/>
      <c r="AB232" s="755"/>
      <c r="AC232" s="755"/>
      <c r="AD232" s="755"/>
      <c r="AE232" s="755"/>
      <c r="AF232" s="755"/>
      <c r="AG232" s="755"/>
      <c r="AH232" s="755"/>
      <c r="AI232" s="755"/>
      <c r="AJ232" s="22"/>
    </row>
    <row r="233" spans="1:39" s="28" customFormat="1" ht="31.5" customHeight="1">
      <c r="A233" s="830" t="s">
        <v>190</v>
      </c>
      <c r="B233" s="764" t="s">
        <v>191</v>
      </c>
      <c r="C233" s="834" t="s">
        <v>192</v>
      </c>
      <c r="D233" s="807" t="e">
        <f>#REF!</f>
        <v>#REF!</v>
      </c>
      <c r="E233" s="29" t="s">
        <v>34</v>
      </c>
      <c r="F233" s="30">
        <f t="shared" si="78"/>
        <v>0</v>
      </c>
      <c r="G233" s="30">
        <f>SUM(G234:G236)</f>
        <v>0</v>
      </c>
      <c r="H233" s="30">
        <f>SUM(H234:H236)</f>
        <v>0</v>
      </c>
      <c r="I233" s="30">
        <f>SUM(I234:I236)</f>
        <v>0</v>
      </c>
      <c r="J233" s="31">
        <f>SUM(J234:J236)</f>
        <v>0</v>
      </c>
      <c r="K233" s="807" t="e">
        <f>#REF!</f>
        <v>#REF!</v>
      </c>
      <c r="L233" s="807" t="e">
        <f>#REF!</f>
        <v>#REF!</v>
      </c>
      <c r="M233" s="807" t="e">
        <f>#REF!</f>
        <v>#REF!</v>
      </c>
      <c r="N233" s="807" t="e">
        <f>#REF!</f>
        <v>#REF!</v>
      </c>
      <c r="O233" s="807" t="e">
        <f>#REF!</f>
        <v>#REF!</v>
      </c>
      <c r="P233" s="807" t="e">
        <f>#REF!</f>
        <v>#REF!</v>
      </c>
      <c r="Q233" s="807" t="e">
        <f>#REF!</f>
        <v>#REF!</v>
      </c>
      <c r="R233" s="807" t="e">
        <f>#REF!</f>
        <v>#REF!</v>
      </c>
      <c r="S233" s="807" t="e">
        <f>#REF!</f>
        <v>#REF!</v>
      </c>
      <c r="T233" s="807" t="e">
        <f>#REF!</f>
        <v>#REF!</v>
      </c>
      <c r="U233" s="807" t="e">
        <f>#REF!</f>
        <v>#REF!</v>
      </c>
      <c r="V233" s="807" t="e">
        <f>#REF!</f>
        <v>#REF!</v>
      </c>
      <c r="W233" s="807" t="e">
        <f>#REF!</f>
        <v>#REF!</v>
      </c>
      <c r="X233" s="807" t="e">
        <f>#REF!</f>
        <v>#REF!</v>
      </c>
      <c r="Y233" s="807" t="e">
        <f>#REF!</f>
        <v>#REF!</v>
      </c>
      <c r="Z233" s="807" t="e">
        <f>#REF!</f>
        <v>#REF!</v>
      </c>
      <c r="AA233" s="807" t="e">
        <f>#REF!</f>
        <v>#REF!</v>
      </c>
      <c r="AB233" s="807" t="e">
        <f>#REF!</f>
        <v>#REF!</v>
      </c>
      <c r="AC233" s="807" t="e">
        <f>#REF!</f>
        <v>#REF!</v>
      </c>
      <c r="AD233" s="807" t="e">
        <f>#REF!</f>
        <v>#REF!</v>
      </c>
      <c r="AE233" s="807" t="e">
        <f>#REF!</f>
        <v>#REF!</v>
      </c>
      <c r="AF233" s="807" t="e">
        <f>#REF!</f>
        <v>#REF!</v>
      </c>
      <c r="AG233" s="807" t="e">
        <f>#REF!</f>
        <v>#REF!</v>
      </c>
      <c r="AH233" s="807" t="e">
        <f>#REF!</f>
        <v>#REF!</v>
      </c>
      <c r="AI233" s="807" t="e">
        <f>#REF!</f>
        <v>#REF!</v>
      </c>
      <c r="AJ233" s="42"/>
      <c r="AL233" s="32"/>
      <c r="AM233" s="32"/>
    </row>
    <row r="234" spans="1:39" s="28" customFormat="1">
      <c r="A234" s="831"/>
      <c r="B234" s="765"/>
      <c r="C234" s="835"/>
      <c r="D234" s="807"/>
      <c r="E234" s="29">
        <v>2025</v>
      </c>
      <c r="F234" s="30">
        <f t="shared" si="78"/>
        <v>0</v>
      </c>
      <c r="G234" s="33">
        <v>0</v>
      </c>
      <c r="H234" s="33">
        <v>0</v>
      </c>
      <c r="I234" s="33">
        <v>0</v>
      </c>
      <c r="J234" s="34">
        <v>0</v>
      </c>
      <c r="K234" s="807"/>
      <c r="L234" s="807"/>
      <c r="M234" s="807"/>
      <c r="N234" s="807"/>
      <c r="O234" s="807"/>
      <c r="P234" s="807"/>
      <c r="Q234" s="807"/>
      <c r="R234" s="807"/>
      <c r="S234" s="807"/>
      <c r="T234" s="807"/>
      <c r="U234" s="807"/>
      <c r="V234" s="807"/>
      <c r="W234" s="807"/>
      <c r="X234" s="807"/>
      <c r="Y234" s="807"/>
      <c r="Z234" s="807"/>
      <c r="AA234" s="807"/>
      <c r="AB234" s="807"/>
      <c r="AC234" s="807"/>
      <c r="AD234" s="807"/>
      <c r="AE234" s="807"/>
      <c r="AF234" s="807"/>
      <c r="AG234" s="807"/>
      <c r="AH234" s="807"/>
      <c r="AI234" s="807"/>
      <c r="AJ234" s="42"/>
      <c r="AL234" s="32"/>
      <c r="AM234" s="32"/>
    </row>
    <row r="235" spans="1:39" s="28" customFormat="1" ht="47.25" customHeight="1">
      <c r="A235" s="831"/>
      <c r="B235" s="765"/>
      <c r="C235" s="835"/>
      <c r="D235" s="807" t="e">
        <f>#REF!</f>
        <v>#REF!</v>
      </c>
      <c r="E235" s="29">
        <v>2026</v>
      </c>
      <c r="F235" s="30">
        <f t="shared" si="78"/>
        <v>0</v>
      </c>
      <c r="G235" s="33">
        <v>0</v>
      </c>
      <c r="H235" s="33">
        <v>0</v>
      </c>
      <c r="I235" s="33">
        <v>0</v>
      </c>
      <c r="J235" s="34">
        <v>0</v>
      </c>
      <c r="K235" s="807" t="e">
        <f>#REF!</f>
        <v>#REF!</v>
      </c>
      <c r="L235" s="807" t="e">
        <f>#REF!</f>
        <v>#REF!</v>
      </c>
      <c r="M235" s="807" t="e">
        <f>#REF!</f>
        <v>#REF!</v>
      </c>
      <c r="N235" s="807" t="e">
        <f>#REF!</f>
        <v>#REF!</v>
      </c>
      <c r="O235" s="807" t="e">
        <f>#REF!</f>
        <v>#REF!</v>
      </c>
      <c r="P235" s="807" t="e">
        <f>#REF!</f>
        <v>#REF!</v>
      </c>
      <c r="Q235" s="807" t="e">
        <f>#REF!</f>
        <v>#REF!</v>
      </c>
      <c r="R235" s="807" t="e">
        <f>#REF!</f>
        <v>#REF!</v>
      </c>
      <c r="S235" s="807" t="e">
        <f>#REF!</f>
        <v>#REF!</v>
      </c>
      <c r="T235" s="807" t="e">
        <f>#REF!</f>
        <v>#REF!</v>
      </c>
      <c r="U235" s="807" t="e">
        <f>#REF!</f>
        <v>#REF!</v>
      </c>
      <c r="V235" s="807" t="e">
        <f>#REF!</f>
        <v>#REF!</v>
      </c>
      <c r="W235" s="807" t="e">
        <f>#REF!</f>
        <v>#REF!</v>
      </c>
      <c r="X235" s="807" t="e">
        <f>#REF!</f>
        <v>#REF!</v>
      </c>
      <c r="Y235" s="807" t="e">
        <f>#REF!</f>
        <v>#REF!</v>
      </c>
      <c r="Z235" s="807" t="e">
        <f>#REF!</f>
        <v>#REF!</v>
      </c>
      <c r="AA235" s="807" t="e">
        <f>#REF!</f>
        <v>#REF!</v>
      </c>
      <c r="AB235" s="807" t="e">
        <f>#REF!</f>
        <v>#REF!</v>
      </c>
      <c r="AC235" s="807" t="e">
        <f>#REF!</f>
        <v>#REF!</v>
      </c>
      <c r="AD235" s="807" t="e">
        <f>#REF!</f>
        <v>#REF!</v>
      </c>
      <c r="AE235" s="807" t="e">
        <f>#REF!</f>
        <v>#REF!</v>
      </c>
      <c r="AF235" s="807" t="e">
        <f>#REF!</f>
        <v>#REF!</v>
      </c>
      <c r="AG235" s="807" t="e">
        <f>#REF!</f>
        <v>#REF!</v>
      </c>
      <c r="AH235" s="807" t="e">
        <f>#REF!</f>
        <v>#REF!</v>
      </c>
      <c r="AI235" s="807" t="e">
        <f>#REF!</f>
        <v>#REF!</v>
      </c>
      <c r="AJ235" s="42"/>
      <c r="AL235" s="32"/>
      <c r="AM235" s="32"/>
    </row>
    <row r="236" spans="1:39" s="28" customFormat="1" ht="41.25" customHeight="1">
      <c r="A236" s="832"/>
      <c r="B236" s="833"/>
      <c r="C236" s="836"/>
      <c r="D236" s="807"/>
      <c r="E236" s="29">
        <v>2027</v>
      </c>
      <c r="F236" s="30">
        <f t="shared" si="78"/>
        <v>0</v>
      </c>
      <c r="G236" s="33">
        <v>0</v>
      </c>
      <c r="H236" s="33">
        <v>0</v>
      </c>
      <c r="I236" s="33">
        <v>0</v>
      </c>
      <c r="J236" s="34">
        <v>0</v>
      </c>
      <c r="K236" s="807"/>
      <c r="L236" s="807"/>
      <c r="M236" s="807"/>
      <c r="N236" s="807"/>
      <c r="O236" s="807"/>
      <c r="P236" s="807"/>
      <c r="Q236" s="807"/>
      <c r="R236" s="807"/>
      <c r="S236" s="807"/>
      <c r="T236" s="807"/>
      <c r="U236" s="807"/>
      <c r="V236" s="807"/>
      <c r="W236" s="807"/>
      <c r="X236" s="807"/>
      <c r="Y236" s="807"/>
      <c r="Z236" s="807"/>
      <c r="AA236" s="807"/>
      <c r="AB236" s="807"/>
      <c r="AC236" s="807"/>
      <c r="AD236" s="807"/>
      <c r="AE236" s="807"/>
      <c r="AF236" s="807"/>
      <c r="AG236" s="807"/>
      <c r="AH236" s="807"/>
      <c r="AI236" s="807"/>
      <c r="AJ236" s="42"/>
      <c r="AL236" s="32"/>
      <c r="AM236" s="32"/>
    </row>
    <row r="237" spans="1:39" s="28" customFormat="1" ht="15.75" customHeight="1">
      <c r="A237" s="766" t="s">
        <v>66</v>
      </c>
      <c r="B237" s="923" t="s">
        <v>193</v>
      </c>
      <c r="C237" s="767">
        <v>2025</v>
      </c>
      <c r="D237" s="763">
        <v>2026</v>
      </c>
      <c r="E237" s="44" t="str">
        <f t="shared" ref="E237:J292" si="82">E233</f>
        <v>Всего</v>
      </c>
      <c r="F237" s="44">
        <f t="shared" ref="F237:F238" si="83">F233</f>
        <v>0</v>
      </c>
      <c r="G237" s="44">
        <f t="shared" ref="G237:J238" si="84">G233</f>
        <v>0</v>
      </c>
      <c r="H237" s="44">
        <f t="shared" ref="H237:J237" si="85">H233</f>
        <v>0</v>
      </c>
      <c r="I237" s="44">
        <f t="shared" si="85"/>
        <v>0</v>
      </c>
      <c r="J237" s="44">
        <f t="shared" si="85"/>
        <v>0</v>
      </c>
      <c r="K237" s="764"/>
      <c r="L237" s="764"/>
      <c r="M237" s="764" t="s">
        <v>112</v>
      </c>
      <c r="N237" s="768"/>
      <c r="O237" s="768"/>
      <c r="P237" s="768">
        <v>2</v>
      </c>
      <c r="Q237" s="768">
        <v>2</v>
      </c>
      <c r="R237" s="768"/>
      <c r="S237" s="768"/>
      <c r="T237" s="768"/>
      <c r="U237" s="764" t="s">
        <v>5</v>
      </c>
      <c r="V237" s="764"/>
      <c r="W237" s="766" t="s">
        <v>69</v>
      </c>
      <c r="X237" s="764" t="e">
        <f>X233</f>
        <v>#REF!</v>
      </c>
      <c r="Y237" s="752" t="e">
        <f t="shared" ref="Y237:AI237" si="86">SUM(Y241:Y260)</f>
        <v>#REF!</v>
      </c>
      <c r="Z237" s="752" t="e">
        <f t="shared" si="86"/>
        <v>#REF!</v>
      </c>
      <c r="AA237" s="752" t="e">
        <f t="shared" si="86"/>
        <v>#REF!</v>
      </c>
      <c r="AB237" s="752" t="e">
        <f t="shared" si="86"/>
        <v>#REF!</v>
      </c>
      <c r="AC237" s="752" t="e">
        <f t="shared" si="86"/>
        <v>#REF!</v>
      </c>
      <c r="AD237" s="752" t="e">
        <f t="shared" si="86"/>
        <v>#REF!</v>
      </c>
      <c r="AE237" s="752" t="e">
        <f t="shared" si="86"/>
        <v>#REF!</v>
      </c>
      <c r="AF237" s="752" t="e">
        <f t="shared" si="86"/>
        <v>#REF!</v>
      </c>
      <c r="AG237" s="752" t="e">
        <f t="shared" si="86"/>
        <v>#REF!</v>
      </c>
      <c r="AH237" s="752" t="e">
        <f t="shared" si="86"/>
        <v>#REF!</v>
      </c>
      <c r="AI237" s="752" t="e">
        <f t="shared" si="86"/>
        <v>#REF!</v>
      </c>
      <c r="AJ237" s="752">
        <f>F238</f>
        <v>0</v>
      </c>
      <c r="AK237" s="760" t="s">
        <v>70</v>
      </c>
      <c r="AL237" s="762" t="s">
        <v>133</v>
      </c>
      <c r="AM237" s="759" t="s">
        <v>194</v>
      </c>
    </row>
    <row r="238" spans="1:39" s="28" customFormat="1">
      <c r="A238" s="766"/>
      <c r="B238" s="923"/>
      <c r="C238" s="767"/>
      <c r="D238" s="763"/>
      <c r="E238" s="44">
        <f t="shared" si="82"/>
        <v>2025</v>
      </c>
      <c r="F238" s="44">
        <f t="shared" si="83"/>
        <v>0</v>
      </c>
      <c r="G238" s="44">
        <f t="shared" si="84"/>
        <v>0</v>
      </c>
      <c r="H238" s="44">
        <f t="shared" si="84"/>
        <v>0</v>
      </c>
      <c r="I238" s="44">
        <f t="shared" si="84"/>
        <v>0</v>
      </c>
      <c r="J238" s="44">
        <f t="shared" si="84"/>
        <v>0</v>
      </c>
      <c r="K238" s="765"/>
      <c r="L238" s="765"/>
      <c r="M238" s="765"/>
      <c r="N238" s="753"/>
      <c r="O238" s="753"/>
      <c r="P238" s="753"/>
      <c r="Q238" s="753"/>
      <c r="R238" s="753"/>
      <c r="S238" s="753"/>
      <c r="T238" s="753"/>
      <c r="U238" s="765"/>
      <c r="V238" s="765"/>
      <c r="W238" s="766"/>
      <c r="X238" s="765"/>
      <c r="Y238" s="753"/>
      <c r="Z238" s="753"/>
      <c r="AA238" s="753"/>
      <c r="AB238" s="753"/>
      <c r="AC238" s="753"/>
      <c r="AD238" s="753"/>
      <c r="AE238" s="753"/>
      <c r="AF238" s="753"/>
      <c r="AG238" s="753"/>
      <c r="AH238" s="753"/>
      <c r="AI238" s="753"/>
      <c r="AJ238" s="753"/>
      <c r="AK238" s="761"/>
      <c r="AL238" s="762"/>
      <c r="AM238" s="759"/>
    </row>
    <row r="239" spans="1:39" s="28" customFormat="1">
      <c r="A239" s="766"/>
      <c r="B239" s="923"/>
      <c r="C239" s="767"/>
      <c r="D239" s="763"/>
      <c r="E239" s="44">
        <f t="shared" si="82"/>
        <v>2026</v>
      </c>
      <c r="F239" s="44">
        <f t="shared" si="82"/>
        <v>0</v>
      </c>
      <c r="G239" s="44">
        <f t="shared" si="82"/>
        <v>0</v>
      </c>
      <c r="H239" s="44">
        <f t="shared" si="82"/>
        <v>0</v>
      </c>
      <c r="I239" s="44">
        <f t="shared" si="82"/>
        <v>0</v>
      </c>
      <c r="J239" s="44">
        <f t="shared" si="82"/>
        <v>0</v>
      </c>
      <c r="K239" s="765"/>
      <c r="L239" s="765"/>
      <c r="M239" s="765"/>
      <c r="N239" s="753"/>
      <c r="O239" s="753"/>
      <c r="P239" s="753"/>
      <c r="Q239" s="753"/>
      <c r="R239" s="753"/>
      <c r="S239" s="753"/>
      <c r="T239" s="753"/>
      <c r="U239" s="765"/>
      <c r="V239" s="765"/>
      <c r="W239" s="766"/>
      <c r="X239" s="765"/>
      <c r="Y239" s="753"/>
      <c r="Z239" s="753"/>
      <c r="AA239" s="753"/>
      <c r="AB239" s="753"/>
      <c r="AC239" s="753"/>
      <c r="AD239" s="753"/>
      <c r="AE239" s="753"/>
      <c r="AF239" s="753"/>
      <c r="AG239" s="753"/>
      <c r="AH239" s="753"/>
      <c r="AI239" s="753"/>
      <c r="AJ239" s="753"/>
      <c r="AK239" s="761"/>
      <c r="AL239" s="762"/>
      <c r="AM239" s="759"/>
    </row>
    <row r="240" spans="1:39" s="28" customFormat="1" ht="52.5" customHeight="1">
      <c r="A240" s="766"/>
      <c r="B240" s="923"/>
      <c r="C240" s="767"/>
      <c r="D240" s="763"/>
      <c r="E240" s="44">
        <f t="shared" si="82"/>
        <v>2027</v>
      </c>
      <c r="F240" s="44">
        <f t="shared" si="82"/>
        <v>0</v>
      </c>
      <c r="G240" s="44">
        <f t="shared" si="82"/>
        <v>0</v>
      </c>
      <c r="H240" s="44">
        <f t="shared" si="82"/>
        <v>0</v>
      </c>
      <c r="I240" s="44">
        <f t="shared" si="82"/>
        <v>0</v>
      </c>
      <c r="J240" s="44">
        <f t="shared" si="82"/>
        <v>0</v>
      </c>
      <c r="K240" s="765"/>
      <c r="L240" s="765"/>
      <c r="M240" s="765"/>
      <c r="N240" s="753"/>
      <c r="O240" s="753"/>
      <c r="P240" s="753"/>
      <c r="Q240" s="753"/>
      <c r="R240" s="753"/>
      <c r="S240" s="753"/>
      <c r="T240" s="753"/>
      <c r="U240" s="765"/>
      <c r="V240" s="765"/>
      <c r="W240" s="766"/>
      <c r="X240" s="765"/>
      <c r="Y240" s="753"/>
      <c r="Z240" s="753"/>
      <c r="AA240" s="753"/>
      <c r="AB240" s="753"/>
      <c r="AC240" s="753"/>
      <c r="AD240" s="753"/>
      <c r="AE240" s="753"/>
      <c r="AF240" s="753"/>
      <c r="AG240" s="753"/>
      <c r="AH240" s="753"/>
      <c r="AI240" s="753"/>
      <c r="AJ240" s="753"/>
      <c r="AK240" s="761"/>
      <c r="AL240" s="762"/>
      <c r="AM240" s="759"/>
    </row>
    <row r="241" spans="1:42" ht="15.75" customHeight="1">
      <c r="A241" s="837" t="s">
        <v>195</v>
      </c>
      <c r="B241" s="800" t="s">
        <v>196</v>
      </c>
      <c r="C241" s="800"/>
      <c r="D241" s="800"/>
      <c r="E241" s="19" t="s">
        <v>34</v>
      </c>
      <c r="F241" s="20">
        <f t="shared" si="78"/>
        <v>896527.53999999992</v>
      </c>
      <c r="G241" s="20">
        <f>SUM(G242:G244)</f>
        <v>876042.03999999992</v>
      </c>
      <c r="H241" s="20">
        <f>SUM(H242:H244)</f>
        <v>20485.5</v>
      </c>
      <c r="I241" s="20">
        <f>SUM(I242:I244)</f>
        <v>0</v>
      </c>
      <c r="J241" s="21">
        <f>SUM(J242:J244)</f>
        <v>0</v>
      </c>
      <c r="K241" s="754"/>
      <c r="L241" s="754"/>
      <c r="M241" s="754"/>
      <c r="N241" s="754"/>
      <c r="O241" s="754"/>
      <c r="P241" s="754"/>
      <c r="Q241" s="754"/>
      <c r="R241" s="754"/>
      <c r="S241" s="754"/>
      <c r="T241" s="754"/>
      <c r="U241" s="754"/>
      <c r="V241" s="754"/>
      <c r="W241" s="754"/>
      <c r="X241" s="754"/>
      <c r="Y241" s="754"/>
      <c r="Z241" s="754"/>
      <c r="AA241" s="754"/>
      <c r="AB241" s="754"/>
      <c r="AC241" s="754"/>
      <c r="AD241" s="754"/>
      <c r="AE241" s="754"/>
      <c r="AF241" s="754"/>
      <c r="AG241" s="754"/>
      <c r="AH241" s="754"/>
      <c r="AI241" s="754"/>
      <c r="AJ241" s="22"/>
    </row>
    <row r="242" spans="1:42" ht="15.75" customHeight="1">
      <c r="A242" s="838"/>
      <c r="B242" s="800" t="s">
        <v>197</v>
      </c>
      <c r="C242" s="800" t="s">
        <v>68</v>
      </c>
      <c r="D242" s="800"/>
      <c r="E242" s="19">
        <v>2025</v>
      </c>
      <c r="F242" s="20">
        <f t="shared" si="78"/>
        <v>444739.99</v>
      </c>
      <c r="G242" s="20">
        <f t="shared" ref="G242:G244" si="87">G246+G258+G286</f>
        <v>428901.79</v>
      </c>
      <c r="H242" s="20">
        <f t="shared" ref="H242:J244" si="88">H246+H258+H286</f>
        <v>15838.199999999999</v>
      </c>
      <c r="I242" s="20">
        <f t="shared" si="88"/>
        <v>0</v>
      </c>
      <c r="J242" s="21">
        <f t="shared" si="88"/>
        <v>0</v>
      </c>
      <c r="K242" s="755"/>
      <c r="L242" s="755"/>
      <c r="M242" s="755"/>
      <c r="N242" s="755"/>
      <c r="O242" s="755"/>
      <c r="P242" s="755"/>
      <c r="Q242" s="755"/>
      <c r="R242" s="755"/>
      <c r="S242" s="755"/>
      <c r="T242" s="755"/>
      <c r="U242" s="755"/>
      <c r="V242" s="755"/>
      <c r="W242" s="755"/>
      <c r="X242" s="755"/>
      <c r="Y242" s="755"/>
      <c r="Z242" s="755"/>
      <c r="AA242" s="755"/>
      <c r="AB242" s="755"/>
      <c r="AC242" s="755"/>
      <c r="AD242" s="755"/>
      <c r="AE242" s="755"/>
      <c r="AF242" s="755"/>
      <c r="AG242" s="755"/>
      <c r="AH242" s="755"/>
      <c r="AI242" s="755"/>
      <c r="AJ242" s="22"/>
    </row>
    <row r="243" spans="1:42" ht="15.75" customHeight="1">
      <c r="A243" s="838"/>
      <c r="B243" s="800"/>
      <c r="C243" s="800"/>
      <c r="D243" s="800"/>
      <c r="E243" s="19">
        <v>2026</v>
      </c>
      <c r="F243" s="20">
        <f t="shared" si="78"/>
        <v>451787.54999999993</v>
      </c>
      <c r="G243" s="20">
        <f t="shared" si="87"/>
        <v>447140.24999999994</v>
      </c>
      <c r="H243" s="20">
        <f t="shared" si="88"/>
        <v>4647.3</v>
      </c>
      <c r="I243" s="20">
        <f t="shared" si="88"/>
        <v>0</v>
      </c>
      <c r="J243" s="21">
        <f t="shared" si="88"/>
        <v>0</v>
      </c>
      <c r="K243" s="755"/>
      <c r="L243" s="755"/>
      <c r="M243" s="755"/>
      <c r="N243" s="755"/>
      <c r="O243" s="755"/>
      <c r="P243" s="755"/>
      <c r="Q243" s="755"/>
      <c r="R243" s="755"/>
      <c r="S243" s="755"/>
      <c r="T243" s="755"/>
      <c r="U243" s="755"/>
      <c r="V243" s="755"/>
      <c r="W243" s="755"/>
      <c r="X243" s="755"/>
      <c r="Y243" s="755"/>
      <c r="Z243" s="755"/>
      <c r="AA243" s="755"/>
      <c r="AB243" s="755"/>
      <c r="AC243" s="755"/>
      <c r="AD243" s="755"/>
      <c r="AE243" s="755"/>
      <c r="AF243" s="755"/>
      <c r="AG243" s="755"/>
      <c r="AH243" s="755"/>
      <c r="AI243" s="755"/>
      <c r="AJ243" s="22"/>
    </row>
    <row r="244" spans="1:42" ht="49.5" customHeight="1">
      <c r="A244" s="839"/>
      <c r="B244" s="800"/>
      <c r="C244" s="800"/>
      <c r="D244" s="800"/>
      <c r="E244" s="19">
        <v>2027</v>
      </c>
      <c r="F244" s="20">
        <f t="shared" si="78"/>
        <v>0</v>
      </c>
      <c r="G244" s="20">
        <f t="shared" si="87"/>
        <v>0</v>
      </c>
      <c r="H244" s="20">
        <f t="shared" si="88"/>
        <v>0</v>
      </c>
      <c r="I244" s="20">
        <f t="shared" si="88"/>
        <v>0</v>
      </c>
      <c r="J244" s="21">
        <f t="shared" si="88"/>
        <v>0</v>
      </c>
      <c r="K244" s="755"/>
      <c r="L244" s="755"/>
      <c r="M244" s="755"/>
      <c r="N244" s="755"/>
      <c r="O244" s="755"/>
      <c r="P244" s="755"/>
      <c r="Q244" s="755"/>
      <c r="R244" s="755"/>
      <c r="S244" s="755"/>
      <c r="T244" s="755"/>
      <c r="U244" s="755"/>
      <c r="V244" s="755"/>
      <c r="W244" s="755"/>
      <c r="X244" s="755"/>
      <c r="Y244" s="755"/>
      <c r="Z244" s="755"/>
      <c r="AA244" s="755"/>
      <c r="AB244" s="755"/>
      <c r="AC244" s="755"/>
      <c r="AD244" s="755"/>
      <c r="AE244" s="755"/>
      <c r="AF244" s="755"/>
      <c r="AG244" s="755"/>
      <c r="AH244" s="755"/>
      <c r="AI244" s="755"/>
      <c r="AJ244" s="22"/>
      <c r="AP244" s="769" t="s">
        <v>198</v>
      </c>
    </row>
    <row r="245" spans="1:42" ht="33" customHeight="1">
      <c r="A245" s="825" t="s">
        <v>199</v>
      </c>
      <c r="B245" s="748" t="s">
        <v>200</v>
      </c>
      <c r="C245" s="769" t="s">
        <v>201</v>
      </c>
      <c r="D245" s="772" t="e">
        <f>#REF!</f>
        <v>#REF!</v>
      </c>
      <c r="E245" s="19" t="s">
        <v>34</v>
      </c>
      <c r="F245" s="20">
        <f t="shared" si="78"/>
        <v>796614.24699999997</v>
      </c>
      <c r="G245" s="20">
        <f>SUM(G246:G248)</f>
        <v>796614.24699999997</v>
      </c>
      <c r="H245" s="20">
        <f>SUM(H246:H248)</f>
        <v>0</v>
      </c>
      <c r="I245" s="20">
        <f>SUM(I246:I248)</f>
        <v>0</v>
      </c>
      <c r="J245" s="21">
        <f>SUM(J246:J248)</f>
        <v>0</v>
      </c>
      <c r="K245" s="772" t="e">
        <f>#REF!</f>
        <v>#REF!</v>
      </c>
      <c r="L245" s="772" t="e">
        <f>#REF!</f>
        <v>#REF!</v>
      </c>
      <c r="M245" s="772" t="e">
        <f>#REF!</f>
        <v>#REF!</v>
      </c>
      <c r="N245" s="772" t="e">
        <f>#REF!</f>
        <v>#REF!</v>
      </c>
      <c r="O245" s="772" t="e">
        <f>#REF!</f>
        <v>#REF!</v>
      </c>
      <c r="P245" s="772" t="e">
        <f>#REF!</f>
        <v>#REF!</v>
      </c>
      <c r="Q245" s="772" t="e">
        <f>#REF!</f>
        <v>#REF!</v>
      </c>
      <c r="R245" s="772" t="e">
        <f>#REF!</f>
        <v>#REF!</v>
      </c>
      <c r="S245" s="772" t="e">
        <f>#REF!</f>
        <v>#REF!</v>
      </c>
      <c r="T245" s="772" t="e">
        <f>#REF!</f>
        <v>#REF!</v>
      </c>
      <c r="U245" s="772" t="e">
        <f>#REF!</f>
        <v>#REF!</v>
      </c>
      <c r="V245" s="772" t="e">
        <f>#REF!</f>
        <v>#REF!</v>
      </c>
      <c r="W245" s="772" t="e">
        <f>#REF!</f>
        <v>#REF!</v>
      </c>
      <c r="X245" s="772" t="e">
        <f>#REF!</f>
        <v>#REF!</v>
      </c>
      <c r="Y245" s="772" t="e">
        <f>#REF!</f>
        <v>#REF!</v>
      </c>
      <c r="Z245" s="772" t="e">
        <f>#REF!</f>
        <v>#REF!</v>
      </c>
      <c r="AA245" s="772" t="e">
        <f>#REF!</f>
        <v>#REF!</v>
      </c>
      <c r="AB245" s="772" t="e">
        <f>#REF!</f>
        <v>#REF!</v>
      </c>
      <c r="AC245" s="772" t="e">
        <f>#REF!</f>
        <v>#REF!</v>
      </c>
      <c r="AD245" s="772" t="e">
        <f>#REF!</f>
        <v>#REF!</v>
      </c>
      <c r="AE245" s="772" t="e">
        <f>#REF!</f>
        <v>#REF!</v>
      </c>
      <c r="AF245" s="772" t="e">
        <f>#REF!</f>
        <v>#REF!</v>
      </c>
      <c r="AG245" s="772" t="e">
        <f>#REF!</f>
        <v>#REF!</v>
      </c>
      <c r="AH245" s="772" t="e">
        <f>#REF!</f>
        <v>#REF!</v>
      </c>
      <c r="AI245" s="772" t="e">
        <f>#REF!</f>
        <v>#REF!</v>
      </c>
      <c r="AJ245" s="22"/>
      <c r="AP245" s="770"/>
    </row>
    <row r="246" spans="1:42" ht="33" customHeight="1">
      <c r="A246" s="826"/>
      <c r="B246" s="749"/>
      <c r="C246" s="770"/>
      <c r="D246" s="772"/>
      <c r="E246" s="19">
        <v>2025</v>
      </c>
      <c r="F246" s="20">
        <f t="shared" si="78"/>
        <v>387244.777</v>
      </c>
      <c r="G246" s="20">
        <f t="shared" ref="G246:G247" si="89">G254</f>
        <v>387244.777</v>
      </c>
      <c r="H246" s="20">
        <f t="shared" ref="G246:J248" si="90">H254</f>
        <v>0</v>
      </c>
      <c r="I246" s="20">
        <f t="shared" si="90"/>
        <v>0</v>
      </c>
      <c r="J246" s="21">
        <f t="shared" si="90"/>
        <v>0</v>
      </c>
      <c r="K246" s="772"/>
      <c r="L246" s="772"/>
      <c r="M246" s="772"/>
      <c r="N246" s="772"/>
      <c r="O246" s="772"/>
      <c r="P246" s="772"/>
      <c r="Q246" s="772"/>
      <c r="R246" s="772"/>
      <c r="S246" s="772"/>
      <c r="T246" s="772"/>
      <c r="U246" s="772"/>
      <c r="V246" s="772"/>
      <c r="W246" s="772"/>
      <c r="X246" s="772"/>
      <c r="Y246" s="772"/>
      <c r="Z246" s="772"/>
      <c r="AA246" s="772"/>
      <c r="AB246" s="772"/>
      <c r="AC246" s="772"/>
      <c r="AD246" s="772"/>
      <c r="AE246" s="772"/>
      <c r="AF246" s="772"/>
      <c r="AG246" s="772"/>
      <c r="AH246" s="772"/>
      <c r="AI246" s="772"/>
      <c r="AJ246" s="22"/>
      <c r="AP246" s="770"/>
    </row>
    <row r="247" spans="1:42" ht="33" customHeight="1">
      <c r="A247" s="826"/>
      <c r="B247" s="749"/>
      <c r="C247" s="770"/>
      <c r="D247" s="772"/>
      <c r="E247" s="19">
        <v>2026</v>
      </c>
      <c r="F247" s="20">
        <f t="shared" si="78"/>
        <v>409369.47</v>
      </c>
      <c r="G247" s="20">
        <f t="shared" si="89"/>
        <v>409369.47</v>
      </c>
      <c r="H247" s="20">
        <f t="shared" si="90"/>
        <v>0</v>
      </c>
      <c r="I247" s="20">
        <f t="shared" si="90"/>
        <v>0</v>
      </c>
      <c r="J247" s="21">
        <f t="shared" si="90"/>
        <v>0</v>
      </c>
      <c r="K247" s="772"/>
      <c r="L247" s="772"/>
      <c r="M247" s="772"/>
      <c r="N247" s="772"/>
      <c r="O247" s="772"/>
      <c r="P247" s="772"/>
      <c r="Q247" s="772"/>
      <c r="R247" s="772"/>
      <c r="S247" s="772"/>
      <c r="T247" s="772"/>
      <c r="U247" s="772"/>
      <c r="V247" s="772"/>
      <c r="W247" s="772"/>
      <c r="X247" s="772"/>
      <c r="Y247" s="772"/>
      <c r="Z247" s="772"/>
      <c r="AA247" s="772"/>
      <c r="AB247" s="772"/>
      <c r="AC247" s="772"/>
      <c r="AD247" s="772"/>
      <c r="AE247" s="772"/>
      <c r="AF247" s="772"/>
      <c r="AG247" s="772"/>
      <c r="AH247" s="772"/>
      <c r="AI247" s="772"/>
      <c r="AJ247" s="22"/>
      <c r="AP247" s="771"/>
    </row>
    <row r="248" spans="1:42" ht="24.75" customHeight="1">
      <c r="A248" s="827"/>
      <c r="B248" s="828"/>
      <c r="C248" s="771"/>
      <c r="D248" s="36" t="e">
        <f>#REF!</f>
        <v>#REF!</v>
      </c>
      <c r="E248" s="19">
        <v>2027</v>
      </c>
      <c r="F248" s="20">
        <f t="shared" si="78"/>
        <v>0</v>
      </c>
      <c r="G248" s="20">
        <f t="shared" si="90"/>
        <v>0</v>
      </c>
      <c r="H248" s="20">
        <f t="shared" si="90"/>
        <v>0</v>
      </c>
      <c r="I248" s="20">
        <f t="shared" si="90"/>
        <v>0</v>
      </c>
      <c r="J248" s="21">
        <f t="shared" si="90"/>
        <v>0</v>
      </c>
      <c r="K248" s="36" t="e">
        <f>#REF!</f>
        <v>#REF!</v>
      </c>
      <c r="L248" s="36" t="e">
        <f>#REF!</f>
        <v>#REF!</v>
      </c>
      <c r="M248" s="36" t="e">
        <f>#REF!</f>
        <v>#REF!</v>
      </c>
      <c r="N248" s="36" t="e">
        <f>#REF!</f>
        <v>#REF!</v>
      </c>
      <c r="O248" s="36" t="e">
        <f>#REF!</f>
        <v>#REF!</v>
      </c>
      <c r="P248" s="36" t="e">
        <f>#REF!</f>
        <v>#REF!</v>
      </c>
      <c r="Q248" s="36" t="e">
        <f>#REF!</f>
        <v>#REF!</v>
      </c>
      <c r="R248" s="36" t="e">
        <f>#REF!</f>
        <v>#REF!</v>
      </c>
      <c r="S248" s="36" t="e">
        <f>#REF!</f>
        <v>#REF!</v>
      </c>
      <c r="T248" s="36" t="e">
        <f>#REF!</f>
        <v>#REF!</v>
      </c>
      <c r="U248" s="36" t="e">
        <f>#REF!</f>
        <v>#REF!</v>
      </c>
      <c r="V248" s="36" t="e">
        <f>#REF!</f>
        <v>#REF!</v>
      </c>
      <c r="W248" s="36" t="e">
        <f>#REF!</f>
        <v>#REF!</v>
      </c>
      <c r="X248" s="36" t="e">
        <f>#REF!</f>
        <v>#REF!</v>
      </c>
      <c r="Y248" s="36" t="e">
        <f>#REF!</f>
        <v>#REF!</v>
      </c>
      <c r="Z248" s="36" t="e">
        <f>#REF!</f>
        <v>#REF!</v>
      </c>
      <c r="AA248" s="36" t="e">
        <f>#REF!</f>
        <v>#REF!</v>
      </c>
      <c r="AB248" s="36" t="e">
        <f>#REF!</f>
        <v>#REF!</v>
      </c>
      <c r="AC248" s="36" t="e">
        <f>#REF!</f>
        <v>#REF!</v>
      </c>
      <c r="AD248" s="36" t="e">
        <f>#REF!</f>
        <v>#REF!</v>
      </c>
      <c r="AE248" s="36" t="e">
        <f>#REF!</f>
        <v>#REF!</v>
      </c>
      <c r="AF248" s="36" t="e">
        <f>#REF!</f>
        <v>#REF!</v>
      </c>
      <c r="AG248" s="36" t="e">
        <f>#REF!</f>
        <v>#REF!</v>
      </c>
      <c r="AH248" s="36" t="e">
        <f>#REF!</f>
        <v>#REF!</v>
      </c>
      <c r="AI248" s="36" t="e">
        <f>#REF!</f>
        <v>#REF!</v>
      </c>
      <c r="AJ248" s="22"/>
    </row>
    <row r="249" spans="1:42" ht="15.75" customHeight="1">
      <c r="A249" s="745" t="s">
        <v>66</v>
      </c>
      <c r="B249" s="777" t="s">
        <v>202</v>
      </c>
      <c r="C249" s="746">
        <v>2025</v>
      </c>
      <c r="D249" s="747">
        <v>2026</v>
      </c>
      <c r="E249" s="35" t="str">
        <f t="shared" si="82"/>
        <v>Всего</v>
      </c>
      <c r="F249" s="35">
        <f>F245</f>
        <v>796614.24699999997</v>
      </c>
      <c r="G249" s="35">
        <f t="shared" ref="G249:J250" si="91">G245</f>
        <v>796614.24699999997</v>
      </c>
      <c r="H249" s="35">
        <f t="shared" si="91"/>
        <v>0</v>
      </c>
      <c r="I249" s="35">
        <f t="shared" si="91"/>
        <v>0</v>
      </c>
      <c r="J249" s="35">
        <f t="shared" si="91"/>
        <v>0</v>
      </c>
      <c r="K249" s="748"/>
      <c r="L249" s="748"/>
      <c r="M249" s="748" t="s">
        <v>112</v>
      </c>
      <c r="N249" s="750"/>
      <c r="O249" s="750"/>
      <c r="P249" s="750">
        <v>2</v>
      </c>
      <c r="Q249" s="750">
        <v>2</v>
      </c>
      <c r="R249" s="750"/>
      <c r="S249" s="750"/>
      <c r="T249" s="750"/>
      <c r="U249" s="748" t="s">
        <v>5</v>
      </c>
      <c r="V249" s="748"/>
      <c r="W249" s="745" t="s">
        <v>69</v>
      </c>
      <c r="X249" s="748" t="e">
        <f>X245</f>
        <v>#REF!</v>
      </c>
      <c r="Y249" s="754"/>
      <c r="Z249" s="754"/>
      <c r="AA249" s="754"/>
      <c r="AB249" s="754"/>
      <c r="AC249" s="754"/>
      <c r="AD249" s="754"/>
      <c r="AE249" s="754"/>
      <c r="AF249" s="754"/>
      <c r="AG249" s="754"/>
      <c r="AH249" s="754"/>
      <c r="AI249" s="754"/>
      <c r="AJ249" s="754"/>
      <c r="AK249" s="756" t="s">
        <v>113</v>
      </c>
      <c r="AL249" s="758" t="s">
        <v>114</v>
      </c>
      <c r="AM249" s="759" t="s">
        <v>203</v>
      </c>
    </row>
    <row r="250" spans="1:42">
      <c r="A250" s="745"/>
      <c r="B250" s="777"/>
      <c r="C250" s="746"/>
      <c r="D250" s="747"/>
      <c r="E250" s="35">
        <f t="shared" si="82"/>
        <v>2025</v>
      </c>
      <c r="F250" s="35">
        <f t="shared" si="82"/>
        <v>387244.777</v>
      </c>
      <c r="G250" s="35">
        <f t="shared" si="91"/>
        <v>387244.777</v>
      </c>
      <c r="H250" s="35">
        <f t="shared" ref="H250:J250" si="92">H246</f>
        <v>0</v>
      </c>
      <c r="I250" s="35">
        <f t="shared" si="92"/>
        <v>0</v>
      </c>
      <c r="J250" s="35">
        <f t="shared" si="92"/>
        <v>0</v>
      </c>
      <c r="K250" s="749"/>
      <c r="L250" s="749"/>
      <c r="M250" s="749"/>
      <c r="N250" s="751"/>
      <c r="O250" s="751"/>
      <c r="P250" s="751"/>
      <c r="Q250" s="751"/>
      <c r="R250" s="751"/>
      <c r="S250" s="751"/>
      <c r="T250" s="751"/>
      <c r="U250" s="749"/>
      <c r="V250" s="749"/>
      <c r="W250" s="745"/>
      <c r="X250" s="749"/>
      <c r="Y250" s="755"/>
      <c r="Z250" s="755"/>
      <c r="AA250" s="755"/>
      <c r="AB250" s="755"/>
      <c r="AC250" s="755"/>
      <c r="AD250" s="755"/>
      <c r="AE250" s="755"/>
      <c r="AF250" s="755"/>
      <c r="AG250" s="755"/>
      <c r="AH250" s="755"/>
      <c r="AI250" s="755"/>
      <c r="AJ250" s="755"/>
      <c r="AK250" s="757"/>
      <c r="AL250" s="758"/>
      <c r="AM250" s="759"/>
    </row>
    <row r="251" spans="1:42">
      <c r="A251" s="745"/>
      <c r="B251" s="777"/>
      <c r="C251" s="746"/>
      <c r="D251" s="747"/>
      <c r="E251" s="35">
        <f t="shared" si="82"/>
        <v>2026</v>
      </c>
      <c r="F251" s="35">
        <f t="shared" si="82"/>
        <v>409369.47</v>
      </c>
      <c r="G251" s="35">
        <f t="shared" si="82"/>
        <v>409369.47</v>
      </c>
      <c r="H251" s="35">
        <f t="shared" si="82"/>
        <v>0</v>
      </c>
      <c r="I251" s="35">
        <f t="shared" si="82"/>
        <v>0</v>
      </c>
      <c r="J251" s="35">
        <f t="shared" si="82"/>
        <v>0</v>
      </c>
      <c r="K251" s="749"/>
      <c r="L251" s="749"/>
      <c r="M251" s="749"/>
      <c r="N251" s="751"/>
      <c r="O251" s="751"/>
      <c r="P251" s="751"/>
      <c r="Q251" s="751"/>
      <c r="R251" s="751"/>
      <c r="S251" s="751"/>
      <c r="T251" s="751"/>
      <c r="U251" s="749"/>
      <c r="V251" s="749"/>
      <c r="W251" s="745"/>
      <c r="X251" s="749"/>
      <c r="Y251" s="755"/>
      <c r="Z251" s="755"/>
      <c r="AA251" s="755"/>
      <c r="AB251" s="755"/>
      <c r="AC251" s="755"/>
      <c r="AD251" s="755"/>
      <c r="AE251" s="755"/>
      <c r="AF251" s="755"/>
      <c r="AG251" s="755"/>
      <c r="AH251" s="755"/>
      <c r="AI251" s="755"/>
      <c r="AJ251" s="755"/>
      <c r="AK251" s="757"/>
      <c r="AL251" s="758"/>
      <c r="AM251" s="759"/>
    </row>
    <row r="252" spans="1:42" ht="33" customHeight="1">
      <c r="A252" s="745"/>
      <c r="B252" s="777"/>
      <c r="C252" s="746"/>
      <c r="D252" s="747"/>
      <c r="E252" s="35">
        <f t="shared" si="82"/>
        <v>2027</v>
      </c>
      <c r="F252" s="35">
        <f t="shared" si="82"/>
        <v>0</v>
      </c>
      <c r="G252" s="35">
        <f t="shared" si="82"/>
        <v>0</v>
      </c>
      <c r="H252" s="35">
        <f t="shared" si="82"/>
        <v>0</v>
      </c>
      <c r="I252" s="35">
        <f t="shared" si="82"/>
        <v>0</v>
      </c>
      <c r="J252" s="35">
        <f t="shared" si="82"/>
        <v>0</v>
      </c>
      <c r="K252" s="749"/>
      <c r="L252" s="749"/>
      <c r="M252" s="749"/>
      <c r="N252" s="751"/>
      <c r="O252" s="751"/>
      <c r="P252" s="751"/>
      <c r="Q252" s="751"/>
      <c r="R252" s="751"/>
      <c r="S252" s="751"/>
      <c r="T252" s="751"/>
      <c r="U252" s="749"/>
      <c r="V252" s="749"/>
      <c r="W252" s="745"/>
      <c r="X252" s="749"/>
      <c r="Y252" s="755"/>
      <c r="Z252" s="755"/>
      <c r="AA252" s="755"/>
      <c r="AB252" s="755"/>
      <c r="AC252" s="755"/>
      <c r="AD252" s="755"/>
      <c r="AE252" s="755"/>
      <c r="AF252" s="755"/>
      <c r="AG252" s="755"/>
      <c r="AH252" s="755"/>
      <c r="AI252" s="755"/>
      <c r="AJ252" s="755"/>
      <c r="AK252" s="757"/>
      <c r="AL252" s="758"/>
      <c r="AM252" s="759"/>
    </row>
    <row r="253" spans="1:42">
      <c r="A253" s="822" t="s">
        <v>204</v>
      </c>
      <c r="B253" s="813" t="s">
        <v>117</v>
      </c>
      <c r="C253" s="814"/>
      <c r="D253" s="815"/>
      <c r="E253" s="24" t="s">
        <v>34</v>
      </c>
      <c r="F253" s="25">
        <f t="shared" si="78"/>
        <v>796614.24699999997</v>
      </c>
      <c r="G253" s="25">
        <f>SUM(G254:G256)</f>
        <v>796614.24699999997</v>
      </c>
      <c r="H253" s="25">
        <f>SUM(H254:H256)</f>
        <v>0</v>
      </c>
      <c r="I253" s="25">
        <f>SUM(I254:I256)</f>
        <v>0</v>
      </c>
      <c r="J253" s="26">
        <f>SUM(J254:J256)</f>
        <v>0</v>
      </c>
      <c r="K253" s="754"/>
      <c r="L253" s="754"/>
      <c r="M253" s="754"/>
      <c r="N253" s="754"/>
      <c r="O253" s="754"/>
      <c r="P253" s="754"/>
      <c r="Q253" s="754"/>
      <c r="R253" s="754"/>
      <c r="S253" s="754"/>
      <c r="T253" s="754"/>
      <c r="U253" s="754"/>
      <c r="V253" s="754"/>
      <c r="W253" s="754"/>
      <c r="X253" s="754"/>
      <c r="Y253" s="754"/>
      <c r="Z253" s="754"/>
      <c r="AA253" s="754"/>
      <c r="AB253" s="754"/>
      <c r="AC253" s="754"/>
      <c r="AD253" s="754"/>
      <c r="AE253" s="754"/>
      <c r="AF253" s="754"/>
      <c r="AG253" s="754"/>
      <c r="AH253" s="754"/>
      <c r="AI253" s="754"/>
      <c r="AJ253" s="22"/>
    </row>
    <row r="254" spans="1:42">
      <c r="A254" s="823"/>
      <c r="B254" s="816"/>
      <c r="C254" s="817"/>
      <c r="D254" s="818"/>
      <c r="E254" s="24">
        <v>2025</v>
      </c>
      <c r="F254" s="25">
        <f t="shared" si="78"/>
        <v>387244.777</v>
      </c>
      <c r="G254" s="38">
        <v>387244.777</v>
      </c>
      <c r="H254" s="38">
        <v>0</v>
      </c>
      <c r="I254" s="38">
        <v>0</v>
      </c>
      <c r="J254" s="39">
        <v>0</v>
      </c>
      <c r="K254" s="755"/>
      <c r="L254" s="755"/>
      <c r="M254" s="755"/>
      <c r="N254" s="755"/>
      <c r="O254" s="755"/>
      <c r="P254" s="755"/>
      <c r="Q254" s="755"/>
      <c r="R254" s="755"/>
      <c r="S254" s="755"/>
      <c r="T254" s="755"/>
      <c r="U254" s="755"/>
      <c r="V254" s="755"/>
      <c r="W254" s="755"/>
      <c r="X254" s="755"/>
      <c r="Y254" s="755"/>
      <c r="Z254" s="755"/>
      <c r="AA254" s="755"/>
      <c r="AB254" s="755"/>
      <c r="AC254" s="755"/>
      <c r="AD254" s="755"/>
      <c r="AE254" s="755"/>
      <c r="AF254" s="755"/>
      <c r="AG254" s="755"/>
      <c r="AH254" s="755"/>
      <c r="AI254" s="755"/>
      <c r="AJ254" s="22"/>
    </row>
    <row r="255" spans="1:42">
      <c r="A255" s="823"/>
      <c r="B255" s="816"/>
      <c r="C255" s="817"/>
      <c r="D255" s="818"/>
      <c r="E255" s="24">
        <v>2026</v>
      </c>
      <c r="F255" s="25">
        <f t="shared" si="78"/>
        <v>409369.47</v>
      </c>
      <c r="G255" s="38">
        <v>409369.47</v>
      </c>
      <c r="H255" s="38">
        <v>0</v>
      </c>
      <c r="I255" s="38">
        <v>0</v>
      </c>
      <c r="J255" s="39">
        <v>0</v>
      </c>
      <c r="K255" s="755"/>
      <c r="L255" s="755"/>
      <c r="M255" s="755"/>
      <c r="N255" s="755"/>
      <c r="O255" s="755"/>
      <c r="P255" s="755"/>
      <c r="Q255" s="755"/>
      <c r="R255" s="755"/>
      <c r="S255" s="755"/>
      <c r="T255" s="755"/>
      <c r="U255" s="755"/>
      <c r="V255" s="755"/>
      <c r="W255" s="755"/>
      <c r="X255" s="755"/>
      <c r="Y255" s="755"/>
      <c r="Z255" s="755"/>
      <c r="AA255" s="755"/>
      <c r="AB255" s="755"/>
      <c r="AC255" s="755"/>
      <c r="AD255" s="755"/>
      <c r="AE255" s="755"/>
      <c r="AF255" s="755"/>
      <c r="AG255" s="755"/>
      <c r="AH255" s="755"/>
      <c r="AI255" s="755"/>
      <c r="AJ255" s="22"/>
    </row>
    <row r="256" spans="1:42">
      <c r="A256" s="824"/>
      <c r="B256" s="819"/>
      <c r="C256" s="820"/>
      <c r="D256" s="821"/>
      <c r="E256" s="24">
        <v>2027</v>
      </c>
      <c r="F256" s="25">
        <f t="shared" si="78"/>
        <v>0</v>
      </c>
      <c r="G256" s="38">
        <v>0</v>
      </c>
      <c r="H256" s="38">
        <v>0</v>
      </c>
      <c r="I256" s="38">
        <v>0</v>
      </c>
      <c r="J256" s="39">
        <v>0</v>
      </c>
      <c r="K256" s="755"/>
      <c r="L256" s="755"/>
      <c r="M256" s="755"/>
      <c r="N256" s="755"/>
      <c r="O256" s="755"/>
      <c r="P256" s="755"/>
      <c r="Q256" s="755"/>
      <c r="R256" s="755"/>
      <c r="S256" s="755"/>
      <c r="T256" s="755"/>
      <c r="U256" s="755"/>
      <c r="V256" s="755"/>
      <c r="W256" s="755"/>
      <c r="X256" s="755"/>
      <c r="Y256" s="755"/>
      <c r="Z256" s="755"/>
      <c r="AA256" s="755"/>
      <c r="AB256" s="755"/>
      <c r="AC256" s="755"/>
      <c r="AD256" s="755"/>
      <c r="AE256" s="755"/>
      <c r="AF256" s="755"/>
      <c r="AG256" s="755"/>
      <c r="AH256" s="755"/>
      <c r="AI256" s="755"/>
      <c r="AJ256" s="22"/>
    </row>
    <row r="257" spans="1:39">
      <c r="A257" s="825" t="s">
        <v>205</v>
      </c>
      <c r="B257" s="748" t="s">
        <v>206</v>
      </c>
      <c r="C257" s="769" t="s">
        <v>207</v>
      </c>
      <c r="D257" s="754" t="e">
        <f>#REF!</f>
        <v>#REF!</v>
      </c>
      <c r="E257" s="19" t="s">
        <v>34</v>
      </c>
      <c r="F257" s="20">
        <f t="shared" si="78"/>
        <v>69082.600000000006</v>
      </c>
      <c r="G257" s="20">
        <f>SUM(G258:G260)</f>
        <v>69082.600000000006</v>
      </c>
      <c r="H257" s="20">
        <f>SUM(H258:H260)</f>
        <v>0</v>
      </c>
      <c r="I257" s="20">
        <f>SUM(I258:I260)</f>
        <v>0</v>
      </c>
      <c r="J257" s="21">
        <f>SUM(J258:J260)</f>
        <v>0</v>
      </c>
      <c r="K257" s="772" t="e">
        <f>#REF!</f>
        <v>#REF!</v>
      </c>
      <c r="L257" s="772" t="e">
        <f>#REF!</f>
        <v>#REF!</v>
      </c>
      <c r="M257" s="772" t="e">
        <f>#REF!</f>
        <v>#REF!</v>
      </c>
      <c r="N257" s="772" t="e">
        <f>#REF!</f>
        <v>#REF!</v>
      </c>
      <c r="O257" s="772" t="e">
        <f>#REF!</f>
        <v>#REF!</v>
      </c>
      <c r="P257" s="772" t="e">
        <f>#REF!</f>
        <v>#REF!</v>
      </c>
      <c r="Q257" s="772" t="e">
        <f>#REF!</f>
        <v>#REF!</v>
      </c>
      <c r="R257" s="772" t="e">
        <f>#REF!</f>
        <v>#REF!</v>
      </c>
      <c r="S257" s="772" t="e">
        <f>#REF!</f>
        <v>#REF!</v>
      </c>
      <c r="T257" s="772" t="e">
        <f>#REF!</f>
        <v>#REF!</v>
      </c>
      <c r="U257" s="772" t="e">
        <f>#REF!</f>
        <v>#REF!</v>
      </c>
      <c r="V257" s="772" t="e">
        <f>#REF!</f>
        <v>#REF!</v>
      </c>
      <c r="W257" s="772" t="e">
        <f>#REF!</f>
        <v>#REF!</v>
      </c>
      <c r="X257" s="772" t="e">
        <f>#REF!</f>
        <v>#REF!</v>
      </c>
      <c r="Y257" s="772" t="e">
        <f>#REF!</f>
        <v>#REF!</v>
      </c>
      <c r="Z257" s="772" t="e">
        <f>#REF!</f>
        <v>#REF!</v>
      </c>
      <c r="AA257" s="772" t="e">
        <f>#REF!</f>
        <v>#REF!</v>
      </c>
      <c r="AB257" s="772" t="e">
        <f>#REF!</f>
        <v>#REF!</v>
      </c>
      <c r="AC257" s="772" t="e">
        <f>#REF!</f>
        <v>#REF!</v>
      </c>
      <c r="AD257" s="772" t="e">
        <f>#REF!</f>
        <v>#REF!</v>
      </c>
      <c r="AE257" s="772" t="e">
        <f>#REF!</f>
        <v>#REF!</v>
      </c>
      <c r="AF257" s="772" t="e">
        <f>#REF!</f>
        <v>#REF!</v>
      </c>
      <c r="AG257" s="772" t="e">
        <f>#REF!</f>
        <v>#REF!</v>
      </c>
      <c r="AH257" s="772" t="e">
        <f>#REF!</f>
        <v>#REF!</v>
      </c>
      <c r="AI257" s="772" t="e">
        <f>#REF!</f>
        <v>#REF!</v>
      </c>
      <c r="AJ257" s="22"/>
    </row>
    <row r="258" spans="1:39">
      <c r="A258" s="826"/>
      <c r="B258" s="749"/>
      <c r="C258" s="770"/>
      <c r="D258" s="755"/>
      <c r="E258" s="19">
        <v>2025</v>
      </c>
      <c r="F258" s="20">
        <f t="shared" si="78"/>
        <v>34541.300000000003</v>
      </c>
      <c r="G258" s="20">
        <f t="shared" ref="G258:G259" si="93">G266+G270+G274+G278+G282</f>
        <v>34541.300000000003</v>
      </c>
      <c r="H258" s="20">
        <f t="shared" ref="G258:J260" si="94">H266+H270+H274+H278+H282</f>
        <v>0</v>
      </c>
      <c r="I258" s="20">
        <f t="shared" si="94"/>
        <v>0</v>
      </c>
      <c r="J258" s="21">
        <f t="shared" si="94"/>
        <v>0</v>
      </c>
      <c r="K258" s="772"/>
      <c r="L258" s="772"/>
      <c r="M258" s="772"/>
      <c r="N258" s="772"/>
      <c r="O258" s="772"/>
      <c r="P258" s="772"/>
      <c r="Q258" s="772"/>
      <c r="R258" s="772"/>
      <c r="S258" s="772"/>
      <c r="T258" s="772"/>
      <c r="U258" s="772"/>
      <c r="V258" s="772"/>
      <c r="W258" s="772"/>
      <c r="X258" s="772"/>
      <c r="Y258" s="772"/>
      <c r="Z258" s="772"/>
      <c r="AA258" s="772"/>
      <c r="AB258" s="772"/>
      <c r="AC258" s="772"/>
      <c r="AD258" s="772"/>
      <c r="AE258" s="772"/>
      <c r="AF258" s="772"/>
      <c r="AG258" s="772"/>
      <c r="AH258" s="772"/>
      <c r="AI258" s="772"/>
      <c r="AJ258" s="22"/>
    </row>
    <row r="259" spans="1:39">
      <c r="A259" s="826"/>
      <c r="B259" s="749"/>
      <c r="C259" s="770"/>
      <c r="D259" s="755"/>
      <c r="E259" s="19">
        <v>2026</v>
      </c>
      <c r="F259" s="20">
        <f t="shared" si="78"/>
        <v>34541.300000000003</v>
      </c>
      <c r="G259" s="20">
        <f t="shared" si="93"/>
        <v>34541.300000000003</v>
      </c>
      <c r="H259" s="20">
        <f t="shared" si="94"/>
        <v>0</v>
      </c>
      <c r="I259" s="20">
        <f t="shared" si="94"/>
        <v>0</v>
      </c>
      <c r="J259" s="21">
        <f t="shared" si="94"/>
        <v>0</v>
      </c>
      <c r="K259" s="772"/>
      <c r="L259" s="772"/>
      <c r="M259" s="772"/>
      <c r="N259" s="772"/>
      <c r="O259" s="772"/>
      <c r="P259" s="772"/>
      <c r="Q259" s="772"/>
      <c r="R259" s="772"/>
      <c r="S259" s="772"/>
      <c r="T259" s="772"/>
      <c r="U259" s="772"/>
      <c r="V259" s="772"/>
      <c r="W259" s="772"/>
      <c r="X259" s="772"/>
      <c r="Y259" s="772"/>
      <c r="Z259" s="772"/>
      <c r="AA259" s="772"/>
      <c r="AB259" s="772"/>
      <c r="AC259" s="772"/>
      <c r="AD259" s="772"/>
      <c r="AE259" s="772"/>
      <c r="AF259" s="772"/>
      <c r="AG259" s="772"/>
      <c r="AH259" s="772"/>
      <c r="AI259" s="772"/>
      <c r="AJ259" s="22"/>
    </row>
    <row r="260" spans="1:39">
      <c r="A260" s="827"/>
      <c r="B260" s="828"/>
      <c r="C260" s="771"/>
      <c r="D260" s="829"/>
      <c r="E260" s="19">
        <v>2027</v>
      </c>
      <c r="F260" s="20">
        <f t="shared" si="78"/>
        <v>0</v>
      </c>
      <c r="G260" s="20">
        <f t="shared" si="94"/>
        <v>0</v>
      </c>
      <c r="H260" s="20">
        <f t="shared" si="94"/>
        <v>0</v>
      </c>
      <c r="I260" s="20">
        <f t="shared" si="94"/>
        <v>0</v>
      </c>
      <c r="J260" s="21">
        <f t="shared" si="94"/>
        <v>0</v>
      </c>
      <c r="K260" s="772"/>
      <c r="L260" s="772"/>
      <c r="M260" s="772"/>
      <c r="N260" s="772"/>
      <c r="O260" s="772"/>
      <c r="P260" s="772"/>
      <c r="Q260" s="772"/>
      <c r="R260" s="772"/>
      <c r="S260" s="772"/>
      <c r="T260" s="772"/>
      <c r="U260" s="772"/>
      <c r="V260" s="772"/>
      <c r="W260" s="772"/>
      <c r="X260" s="772"/>
      <c r="Y260" s="772"/>
      <c r="Z260" s="772"/>
      <c r="AA260" s="772"/>
      <c r="AB260" s="772"/>
      <c r="AC260" s="772"/>
      <c r="AD260" s="772"/>
      <c r="AE260" s="772"/>
      <c r="AF260" s="772"/>
      <c r="AG260" s="772"/>
      <c r="AH260" s="772"/>
      <c r="AI260" s="772"/>
      <c r="AJ260" s="22"/>
    </row>
    <row r="261" spans="1:39" ht="15.75" customHeight="1">
      <c r="A261" s="745" t="s">
        <v>66</v>
      </c>
      <c r="B261" s="777" t="s">
        <v>208</v>
      </c>
      <c r="C261" s="746">
        <v>2025</v>
      </c>
      <c r="D261" s="747">
        <v>2026</v>
      </c>
      <c r="E261" s="35" t="str">
        <f t="shared" si="82"/>
        <v>Всего</v>
      </c>
      <c r="F261" s="35">
        <f t="shared" ref="F261:J261" si="95">F257</f>
        <v>69082.600000000006</v>
      </c>
      <c r="G261" s="35">
        <f t="shared" si="95"/>
        <v>69082.600000000006</v>
      </c>
      <c r="H261" s="35">
        <f t="shared" si="95"/>
        <v>0</v>
      </c>
      <c r="I261" s="35">
        <f t="shared" si="95"/>
        <v>0</v>
      </c>
      <c r="J261" s="35">
        <f t="shared" si="95"/>
        <v>0</v>
      </c>
      <c r="K261" s="748"/>
      <c r="L261" s="748"/>
      <c r="M261" s="748" t="s">
        <v>68</v>
      </c>
      <c r="N261" s="750"/>
      <c r="O261" s="750"/>
      <c r="P261" s="750"/>
      <c r="Q261" s="750"/>
      <c r="R261" s="750"/>
      <c r="S261" s="750"/>
      <c r="T261" s="750"/>
      <c r="U261" s="748" t="s">
        <v>5</v>
      </c>
      <c r="V261" s="748"/>
      <c r="W261" s="745" t="s">
        <v>69</v>
      </c>
      <c r="X261" s="748" t="e">
        <f>X257</f>
        <v>#REF!</v>
      </c>
      <c r="Y261" s="754"/>
      <c r="Z261" s="754"/>
      <c r="AA261" s="754"/>
      <c r="AB261" s="754"/>
      <c r="AC261" s="754"/>
      <c r="AD261" s="754"/>
      <c r="AE261" s="754"/>
      <c r="AF261" s="754"/>
      <c r="AG261" s="754"/>
      <c r="AH261" s="754"/>
      <c r="AI261" s="754"/>
      <c r="AJ261" s="754"/>
      <c r="AK261" s="756" t="s">
        <v>86</v>
      </c>
      <c r="AL261" s="758" t="s">
        <v>123</v>
      </c>
      <c r="AM261" s="759" t="s">
        <v>209</v>
      </c>
    </row>
    <row r="262" spans="1:39">
      <c r="A262" s="745"/>
      <c r="B262" s="777"/>
      <c r="C262" s="746"/>
      <c r="D262" s="747"/>
      <c r="E262" s="35">
        <f t="shared" si="82"/>
        <v>2025</v>
      </c>
      <c r="F262" s="35">
        <f t="shared" si="82"/>
        <v>34541.300000000003</v>
      </c>
      <c r="G262" s="35">
        <f t="shared" si="82"/>
        <v>34541.300000000003</v>
      </c>
      <c r="H262" s="35">
        <f t="shared" si="82"/>
        <v>0</v>
      </c>
      <c r="I262" s="35">
        <f t="shared" si="82"/>
        <v>0</v>
      </c>
      <c r="J262" s="35">
        <f t="shared" si="82"/>
        <v>0</v>
      </c>
      <c r="K262" s="749"/>
      <c r="L262" s="749"/>
      <c r="M262" s="749"/>
      <c r="N262" s="751"/>
      <c r="O262" s="751"/>
      <c r="P262" s="751"/>
      <c r="Q262" s="751"/>
      <c r="R262" s="751"/>
      <c r="S262" s="751"/>
      <c r="T262" s="751"/>
      <c r="U262" s="749"/>
      <c r="V262" s="749"/>
      <c r="W262" s="745"/>
      <c r="X262" s="749"/>
      <c r="Y262" s="755"/>
      <c r="Z262" s="755"/>
      <c r="AA262" s="755"/>
      <c r="AB262" s="755"/>
      <c r="AC262" s="755"/>
      <c r="AD262" s="755"/>
      <c r="AE262" s="755"/>
      <c r="AF262" s="755"/>
      <c r="AG262" s="755"/>
      <c r="AH262" s="755"/>
      <c r="AI262" s="755"/>
      <c r="AJ262" s="755"/>
      <c r="AK262" s="757"/>
      <c r="AL262" s="758"/>
      <c r="AM262" s="759"/>
    </row>
    <row r="263" spans="1:39">
      <c r="A263" s="745"/>
      <c r="B263" s="777"/>
      <c r="C263" s="746"/>
      <c r="D263" s="747"/>
      <c r="E263" s="35">
        <f t="shared" si="82"/>
        <v>2026</v>
      </c>
      <c r="F263" s="35">
        <f t="shared" si="82"/>
        <v>34541.300000000003</v>
      </c>
      <c r="G263" s="35">
        <f t="shared" si="82"/>
        <v>34541.300000000003</v>
      </c>
      <c r="H263" s="35">
        <f t="shared" si="82"/>
        <v>0</v>
      </c>
      <c r="I263" s="35">
        <f t="shared" si="82"/>
        <v>0</v>
      </c>
      <c r="J263" s="35">
        <f t="shared" si="82"/>
        <v>0</v>
      </c>
      <c r="K263" s="749"/>
      <c r="L263" s="749"/>
      <c r="M263" s="749"/>
      <c r="N263" s="751"/>
      <c r="O263" s="751"/>
      <c r="P263" s="751"/>
      <c r="Q263" s="751"/>
      <c r="R263" s="751"/>
      <c r="S263" s="751"/>
      <c r="T263" s="751"/>
      <c r="U263" s="749"/>
      <c r="V263" s="749"/>
      <c r="W263" s="745"/>
      <c r="X263" s="749"/>
      <c r="Y263" s="755"/>
      <c r="Z263" s="755"/>
      <c r="AA263" s="755"/>
      <c r="AB263" s="755"/>
      <c r="AC263" s="755"/>
      <c r="AD263" s="755"/>
      <c r="AE263" s="755"/>
      <c r="AF263" s="755"/>
      <c r="AG263" s="755"/>
      <c r="AH263" s="755"/>
      <c r="AI263" s="755"/>
      <c r="AJ263" s="755"/>
      <c r="AK263" s="757"/>
      <c r="AL263" s="758"/>
      <c r="AM263" s="759"/>
    </row>
    <row r="264" spans="1:39" ht="33" customHeight="1">
      <c r="A264" s="745"/>
      <c r="B264" s="777"/>
      <c r="C264" s="746"/>
      <c r="D264" s="747"/>
      <c r="E264" s="35">
        <f t="shared" si="82"/>
        <v>2027</v>
      </c>
      <c r="F264" s="35">
        <f t="shared" si="82"/>
        <v>0</v>
      </c>
      <c r="G264" s="35">
        <f t="shared" si="82"/>
        <v>0</v>
      </c>
      <c r="H264" s="35">
        <f t="shared" si="82"/>
        <v>0</v>
      </c>
      <c r="I264" s="35">
        <f t="shared" si="82"/>
        <v>0</v>
      </c>
      <c r="J264" s="35">
        <f t="shared" si="82"/>
        <v>0</v>
      </c>
      <c r="K264" s="749"/>
      <c r="L264" s="749"/>
      <c r="M264" s="749"/>
      <c r="N264" s="751"/>
      <c r="O264" s="751"/>
      <c r="P264" s="751"/>
      <c r="Q264" s="751"/>
      <c r="R264" s="751"/>
      <c r="S264" s="751"/>
      <c r="T264" s="751"/>
      <c r="U264" s="749"/>
      <c r="V264" s="749"/>
      <c r="W264" s="745"/>
      <c r="X264" s="749"/>
      <c r="Y264" s="755"/>
      <c r="Z264" s="755"/>
      <c r="AA264" s="755"/>
      <c r="AB264" s="755"/>
      <c r="AC264" s="755"/>
      <c r="AD264" s="755"/>
      <c r="AE264" s="755"/>
      <c r="AF264" s="755"/>
      <c r="AG264" s="755"/>
      <c r="AH264" s="755"/>
      <c r="AI264" s="755"/>
      <c r="AJ264" s="755"/>
      <c r="AK264" s="757"/>
      <c r="AL264" s="758"/>
      <c r="AM264" s="759"/>
    </row>
    <row r="265" spans="1:39">
      <c r="A265" s="822" t="s">
        <v>210</v>
      </c>
      <c r="B265" s="813" t="s">
        <v>211</v>
      </c>
      <c r="C265" s="814"/>
      <c r="D265" s="815"/>
      <c r="E265" s="24" t="s">
        <v>34</v>
      </c>
      <c r="F265" s="25">
        <f t="shared" ref="F265:F284" si="96">SUM(G265:J265)</f>
        <v>40000</v>
      </c>
      <c r="G265" s="25">
        <f>SUM(G266:G268)</f>
        <v>40000</v>
      </c>
      <c r="H265" s="25">
        <f>SUM(H266:H268)</f>
        <v>0</v>
      </c>
      <c r="I265" s="25">
        <f>SUM(I266:I268)</f>
        <v>0</v>
      </c>
      <c r="J265" s="26">
        <f>SUM(J266:J268)</f>
        <v>0</v>
      </c>
      <c r="K265" s="754"/>
      <c r="L265" s="754"/>
      <c r="M265" s="754"/>
      <c r="N265" s="754"/>
      <c r="O265" s="754"/>
      <c r="P265" s="754"/>
      <c r="Q265" s="754"/>
      <c r="R265" s="754"/>
      <c r="S265" s="754"/>
      <c r="T265" s="754"/>
      <c r="U265" s="754"/>
      <c r="V265" s="754"/>
      <c r="W265" s="754"/>
      <c r="X265" s="754"/>
      <c r="Y265" s="754"/>
      <c r="Z265" s="754"/>
      <c r="AA265" s="754"/>
      <c r="AB265" s="754"/>
      <c r="AC265" s="754"/>
      <c r="AD265" s="754"/>
      <c r="AE265" s="754"/>
      <c r="AF265" s="754"/>
      <c r="AG265" s="754"/>
      <c r="AH265" s="754"/>
      <c r="AI265" s="754"/>
      <c r="AJ265" s="22"/>
    </row>
    <row r="266" spans="1:39">
      <c r="A266" s="823"/>
      <c r="B266" s="816"/>
      <c r="C266" s="817"/>
      <c r="D266" s="818"/>
      <c r="E266" s="24">
        <v>2025</v>
      </c>
      <c r="F266" s="25">
        <f t="shared" si="96"/>
        <v>20000</v>
      </c>
      <c r="G266" s="38">
        <v>20000</v>
      </c>
      <c r="H266" s="38">
        <v>0</v>
      </c>
      <c r="I266" s="38">
        <v>0</v>
      </c>
      <c r="J266" s="39">
        <v>0</v>
      </c>
      <c r="K266" s="755"/>
      <c r="L266" s="755"/>
      <c r="M266" s="755"/>
      <c r="N266" s="755"/>
      <c r="O266" s="755"/>
      <c r="P266" s="755"/>
      <c r="Q266" s="755"/>
      <c r="R266" s="755"/>
      <c r="S266" s="755"/>
      <c r="T266" s="755"/>
      <c r="U266" s="755"/>
      <c r="V266" s="755"/>
      <c r="W266" s="755"/>
      <c r="X266" s="755"/>
      <c r="Y266" s="755"/>
      <c r="Z266" s="755"/>
      <c r="AA266" s="755"/>
      <c r="AB266" s="755"/>
      <c r="AC266" s="755"/>
      <c r="AD266" s="755"/>
      <c r="AE266" s="755"/>
      <c r="AF266" s="755"/>
      <c r="AG266" s="755"/>
      <c r="AH266" s="755"/>
      <c r="AI266" s="755"/>
      <c r="AJ266" s="22"/>
    </row>
    <row r="267" spans="1:39">
      <c r="A267" s="823"/>
      <c r="B267" s="816"/>
      <c r="C267" s="817"/>
      <c r="D267" s="818"/>
      <c r="E267" s="24">
        <v>2026</v>
      </c>
      <c r="F267" s="25">
        <f t="shared" si="96"/>
        <v>20000</v>
      </c>
      <c r="G267" s="38">
        <v>20000</v>
      </c>
      <c r="H267" s="38">
        <v>0</v>
      </c>
      <c r="I267" s="38">
        <v>0</v>
      </c>
      <c r="J267" s="39">
        <v>0</v>
      </c>
      <c r="K267" s="755"/>
      <c r="L267" s="755"/>
      <c r="M267" s="755"/>
      <c r="N267" s="755"/>
      <c r="O267" s="755"/>
      <c r="P267" s="755"/>
      <c r="Q267" s="755"/>
      <c r="R267" s="755"/>
      <c r="S267" s="755"/>
      <c r="T267" s="755"/>
      <c r="U267" s="755"/>
      <c r="V267" s="755"/>
      <c r="W267" s="755"/>
      <c r="X267" s="755"/>
      <c r="Y267" s="755"/>
      <c r="Z267" s="755"/>
      <c r="AA267" s="755"/>
      <c r="AB267" s="755"/>
      <c r="AC267" s="755"/>
      <c r="AD267" s="755"/>
      <c r="AE267" s="755"/>
      <c r="AF267" s="755"/>
      <c r="AG267" s="755"/>
      <c r="AH267" s="755"/>
      <c r="AI267" s="755"/>
      <c r="AJ267" s="22"/>
    </row>
    <row r="268" spans="1:39">
      <c r="A268" s="824"/>
      <c r="B268" s="819"/>
      <c r="C268" s="820"/>
      <c r="D268" s="821"/>
      <c r="E268" s="24">
        <v>2027</v>
      </c>
      <c r="F268" s="25">
        <f t="shared" si="96"/>
        <v>0</v>
      </c>
      <c r="G268" s="38">
        <v>0</v>
      </c>
      <c r="H268" s="38">
        <v>0</v>
      </c>
      <c r="I268" s="38">
        <v>0</v>
      </c>
      <c r="J268" s="39">
        <v>0</v>
      </c>
      <c r="K268" s="755"/>
      <c r="L268" s="755"/>
      <c r="M268" s="755"/>
      <c r="N268" s="755"/>
      <c r="O268" s="755"/>
      <c r="P268" s="755"/>
      <c r="Q268" s="755"/>
      <c r="R268" s="755"/>
      <c r="S268" s="755"/>
      <c r="T268" s="755"/>
      <c r="U268" s="755"/>
      <c r="V268" s="755"/>
      <c r="W268" s="755"/>
      <c r="X268" s="755"/>
      <c r="Y268" s="755"/>
      <c r="Z268" s="755"/>
      <c r="AA268" s="755"/>
      <c r="AB268" s="755"/>
      <c r="AC268" s="755"/>
      <c r="AD268" s="755"/>
      <c r="AE268" s="755"/>
      <c r="AF268" s="755"/>
      <c r="AG268" s="755"/>
      <c r="AH268" s="755"/>
      <c r="AI268" s="755"/>
      <c r="AJ268" s="22"/>
    </row>
    <row r="269" spans="1:39">
      <c r="A269" s="822" t="s">
        <v>212</v>
      </c>
      <c r="B269" s="813" t="s">
        <v>213</v>
      </c>
      <c r="C269" s="814"/>
      <c r="D269" s="815"/>
      <c r="E269" s="24" t="s">
        <v>34</v>
      </c>
      <c r="F269" s="25">
        <f t="shared" si="96"/>
        <v>990.6</v>
      </c>
      <c r="G269" s="25">
        <f>SUM(G270:G272)</f>
        <v>990.6</v>
      </c>
      <c r="H269" s="25">
        <f>SUM(H270:H272)</f>
        <v>0</v>
      </c>
      <c r="I269" s="25">
        <f>SUM(I270:I272)</f>
        <v>0</v>
      </c>
      <c r="J269" s="26">
        <f>SUM(J270:J272)</f>
        <v>0</v>
      </c>
      <c r="K269" s="754"/>
      <c r="L269" s="754"/>
      <c r="M269" s="754"/>
      <c r="N269" s="754"/>
      <c r="O269" s="754"/>
      <c r="P269" s="754"/>
      <c r="Q269" s="754"/>
      <c r="R269" s="754"/>
      <c r="S269" s="754"/>
      <c r="T269" s="754"/>
      <c r="U269" s="754"/>
      <c r="V269" s="754"/>
      <c r="W269" s="754"/>
      <c r="X269" s="754"/>
      <c r="Y269" s="754"/>
      <c r="Z269" s="754"/>
      <c r="AA269" s="754"/>
      <c r="AB269" s="754"/>
      <c r="AC269" s="754"/>
      <c r="AD269" s="754"/>
      <c r="AE269" s="754"/>
      <c r="AF269" s="754"/>
      <c r="AG269" s="754"/>
      <c r="AH269" s="754"/>
      <c r="AI269" s="754"/>
      <c r="AJ269" s="22"/>
    </row>
    <row r="270" spans="1:39">
      <c r="A270" s="823"/>
      <c r="B270" s="816"/>
      <c r="C270" s="817"/>
      <c r="D270" s="818"/>
      <c r="E270" s="24">
        <v>2025</v>
      </c>
      <c r="F270" s="25">
        <f t="shared" si="96"/>
        <v>495.3</v>
      </c>
      <c r="G270" s="38">
        <v>495.3</v>
      </c>
      <c r="H270" s="38">
        <v>0</v>
      </c>
      <c r="I270" s="38">
        <v>0</v>
      </c>
      <c r="J270" s="39">
        <v>0</v>
      </c>
      <c r="K270" s="755"/>
      <c r="L270" s="755"/>
      <c r="M270" s="755"/>
      <c r="N270" s="755"/>
      <c r="O270" s="755"/>
      <c r="P270" s="755"/>
      <c r="Q270" s="755"/>
      <c r="R270" s="755"/>
      <c r="S270" s="755"/>
      <c r="T270" s="755"/>
      <c r="U270" s="755"/>
      <c r="V270" s="755"/>
      <c r="W270" s="755"/>
      <c r="X270" s="755"/>
      <c r="Y270" s="755"/>
      <c r="Z270" s="755"/>
      <c r="AA270" s="755"/>
      <c r="AB270" s="755"/>
      <c r="AC270" s="755"/>
      <c r="AD270" s="755"/>
      <c r="AE270" s="755"/>
      <c r="AF270" s="755"/>
      <c r="AG270" s="755"/>
      <c r="AH270" s="755"/>
      <c r="AI270" s="755"/>
      <c r="AJ270" s="22"/>
    </row>
    <row r="271" spans="1:39">
      <c r="A271" s="823"/>
      <c r="B271" s="816"/>
      <c r="C271" s="817"/>
      <c r="D271" s="818"/>
      <c r="E271" s="24">
        <v>2026</v>
      </c>
      <c r="F271" s="25">
        <f t="shared" si="96"/>
        <v>495.3</v>
      </c>
      <c r="G271" s="38">
        <v>495.3</v>
      </c>
      <c r="H271" s="38">
        <v>0</v>
      </c>
      <c r="I271" s="38">
        <v>0</v>
      </c>
      <c r="J271" s="39">
        <v>0</v>
      </c>
      <c r="K271" s="755"/>
      <c r="L271" s="755"/>
      <c r="M271" s="755"/>
      <c r="N271" s="755"/>
      <c r="O271" s="755"/>
      <c r="P271" s="755"/>
      <c r="Q271" s="755"/>
      <c r="R271" s="755"/>
      <c r="S271" s="755"/>
      <c r="T271" s="755"/>
      <c r="U271" s="755"/>
      <c r="V271" s="755"/>
      <c r="W271" s="755"/>
      <c r="X271" s="755"/>
      <c r="Y271" s="755"/>
      <c r="Z271" s="755"/>
      <c r="AA271" s="755"/>
      <c r="AB271" s="755"/>
      <c r="AC271" s="755"/>
      <c r="AD271" s="755"/>
      <c r="AE271" s="755"/>
      <c r="AF271" s="755"/>
      <c r="AG271" s="755"/>
      <c r="AH271" s="755"/>
      <c r="AI271" s="755"/>
      <c r="AJ271" s="22"/>
    </row>
    <row r="272" spans="1:39">
      <c r="A272" s="824"/>
      <c r="B272" s="819"/>
      <c r="C272" s="820"/>
      <c r="D272" s="821"/>
      <c r="E272" s="24">
        <v>2027</v>
      </c>
      <c r="F272" s="25">
        <f t="shared" si="96"/>
        <v>0</v>
      </c>
      <c r="G272" s="38">
        <v>0</v>
      </c>
      <c r="H272" s="38">
        <v>0</v>
      </c>
      <c r="I272" s="38">
        <v>0</v>
      </c>
      <c r="J272" s="39">
        <v>0</v>
      </c>
      <c r="K272" s="755"/>
      <c r="L272" s="755"/>
      <c r="M272" s="755"/>
      <c r="N272" s="755"/>
      <c r="O272" s="755"/>
      <c r="P272" s="755"/>
      <c r="Q272" s="755"/>
      <c r="R272" s="755"/>
      <c r="S272" s="755"/>
      <c r="T272" s="755"/>
      <c r="U272" s="755"/>
      <c r="V272" s="755"/>
      <c r="W272" s="755"/>
      <c r="X272" s="755"/>
      <c r="Y272" s="755"/>
      <c r="Z272" s="755"/>
      <c r="AA272" s="755"/>
      <c r="AB272" s="755"/>
      <c r="AC272" s="755"/>
      <c r="AD272" s="755"/>
      <c r="AE272" s="755"/>
      <c r="AF272" s="755"/>
      <c r="AG272" s="755"/>
      <c r="AH272" s="755"/>
      <c r="AI272" s="755"/>
      <c r="AJ272" s="22"/>
    </row>
    <row r="273" spans="1:36">
      <c r="A273" s="822" t="s">
        <v>214</v>
      </c>
      <c r="B273" s="813" t="s">
        <v>215</v>
      </c>
      <c r="C273" s="814"/>
      <c r="D273" s="815"/>
      <c r="E273" s="24" t="s">
        <v>34</v>
      </c>
      <c r="F273" s="25">
        <f t="shared" si="96"/>
        <v>4692</v>
      </c>
      <c r="G273" s="25">
        <f>SUM(G274:G276)</f>
        <v>4692</v>
      </c>
      <c r="H273" s="25">
        <f>SUM(H274:H276)</f>
        <v>0</v>
      </c>
      <c r="I273" s="25">
        <f>SUM(I274:I276)</f>
        <v>0</v>
      </c>
      <c r="J273" s="26">
        <f>SUM(J274:J276)</f>
        <v>0</v>
      </c>
      <c r="K273" s="754"/>
      <c r="L273" s="754"/>
      <c r="M273" s="754"/>
      <c r="N273" s="754"/>
      <c r="O273" s="754"/>
      <c r="P273" s="754"/>
      <c r="Q273" s="754"/>
      <c r="R273" s="754"/>
      <c r="S273" s="754"/>
      <c r="T273" s="754"/>
      <c r="U273" s="754"/>
      <c r="V273" s="754"/>
      <c r="W273" s="754"/>
      <c r="X273" s="754"/>
      <c r="Y273" s="754"/>
      <c r="Z273" s="754"/>
      <c r="AA273" s="754"/>
      <c r="AB273" s="754"/>
      <c r="AC273" s="754"/>
      <c r="AD273" s="754"/>
      <c r="AE273" s="754"/>
      <c r="AF273" s="754"/>
      <c r="AG273" s="754"/>
      <c r="AH273" s="754"/>
      <c r="AI273" s="754"/>
      <c r="AJ273" s="22"/>
    </row>
    <row r="274" spans="1:36">
      <c r="A274" s="823"/>
      <c r="B274" s="816"/>
      <c r="C274" s="817"/>
      <c r="D274" s="818"/>
      <c r="E274" s="24">
        <v>2025</v>
      </c>
      <c r="F274" s="25">
        <f t="shared" si="96"/>
        <v>2346</v>
      </c>
      <c r="G274" s="38">
        <v>2346</v>
      </c>
      <c r="H274" s="38">
        <v>0</v>
      </c>
      <c r="I274" s="38">
        <v>0</v>
      </c>
      <c r="J274" s="39">
        <v>0</v>
      </c>
      <c r="K274" s="755"/>
      <c r="L274" s="755"/>
      <c r="M274" s="755"/>
      <c r="N274" s="755"/>
      <c r="O274" s="755"/>
      <c r="P274" s="755"/>
      <c r="Q274" s="755"/>
      <c r="R274" s="755"/>
      <c r="S274" s="755"/>
      <c r="T274" s="755"/>
      <c r="U274" s="755"/>
      <c r="V274" s="755"/>
      <c r="W274" s="755"/>
      <c r="X274" s="755"/>
      <c r="Y274" s="755"/>
      <c r="Z274" s="755"/>
      <c r="AA274" s="755"/>
      <c r="AB274" s="755"/>
      <c r="AC274" s="755"/>
      <c r="AD274" s="755"/>
      <c r="AE274" s="755"/>
      <c r="AF274" s="755"/>
      <c r="AG274" s="755"/>
      <c r="AH274" s="755"/>
      <c r="AI274" s="755"/>
      <c r="AJ274" s="22"/>
    </row>
    <row r="275" spans="1:36">
      <c r="A275" s="823"/>
      <c r="B275" s="816"/>
      <c r="C275" s="817"/>
      <c r="D275" s="818"/>
      <c r="E275" s="24">
        <v>2026</v>
      </c>
      <c r="F275" s="25">
        <f t="shared" si="96"/>
        <v>2346</v>
      </c>
      <c r="G275" s="38">
        <v>2346</v>
      </c>
      <c r="H275" s="38">
        <v>0</v>
      </c>
      <c r="I275" s="38">
        <v>0</v>
      </c>
      <c r="J275" s="39">
        <v>0</v>
      </c>
      <c r="K275" s="755"/>
      <c r="L275" s="755"/>
      <c r="M275" s="755"/>
      <c r="N275" s="755"/>
      <c r="O275" s="755"/>
      <c r="P275" s="755"/>
      <c r="Q275" s="755"/>
      <c r="R275" s="755"/>
      <c r="S275" s="755"/>
      <c r="T275" s="755"/>
      <c r="U275" s="755"/>
      <c r="V275" s="755"/>
      <c r="W275" s="755"/>
      <c r="X275" s="755"/>
      <c r="Y275" s="755"/>
      <c r="Z275" s="755"/>
      <c r="AA275" s="755"/>
      <c r="AB275" s="755"/>
      <c r="AC275" s="755"/>
      <c r="AD275" s="755"/>
      <c r="AE275" s="755"/>
      <c r="AF275" s="755"/>
      <c r="AG275" s="755"/>
      <c r="AH275" s="755"/>
      <c r="AI275" s="755"/>
      <c r="AJ275" s="22"/>
    </row>
    <row r="276" spans="1:36">
      <c r="A276" s="824"/>
      <c r="B276" s="819"/>
      <c r="C276" s="820"/>
      <c r="D276" s="821"/>
      <c r="E276" s="24">
        <v>2027</v>
      </c>
      <c r="F276" s="25">
        <f t="shared" si="96"/>
        <v>0</v>
      </c>
      <c r="G276" s="38">
        <v>0</v>
      </c>
      <c r="H276" s="38">
        <v>0</v>
      </c>
      <c r="I276" s="38">
        <v>0</v>
      </c>
      <c r="J276" s="39">
        <v>0</v>
      </c>
      <c r="K276" s="755"/>
      <c r="L276" s="755"/>
      <c r="M276" s="755"/>
      <c r="N276" s="755"/>
      <c r="O276" s="755"/>
      <c r="P276" s="755"/>
      <c r="Q276" s="755"/>
      <c r="R276" s="755"/>
      <c r="S276" s="755"/>
      <c r="T276" s="755"/>
      <c r="U276" s="755"/>
      <c r="V276" s="755"/>
      <c r="W276" s="755"/>
      <c r="X276" s="755"/>
      <c r="Y276" s="755"/>
      <c r="Z276" s="755"/>
      <c r="AA276" s="755"/>
      <c r="AB276" s="755"/>
      <c r="AC276" s="755"/>
      <c r="AD276" s="755"/>
      <c r="AE276" s="755"/>
      <c r="AF276" s="755"/>
      <c r="AG276" s="755"/>
      <c r="AH276" s="755"/>
      <c r="AI276" s="755"/>
      <c r="AJ276" s="22"/>
    </row>
    <row r="277" spans="1:36">
      <c r="A277" s="822" t="s">
        <v>216</v>
      </c>
      <c r="B277" s="813" t="s">
        <v>217</v>
      </c>
      <c r="C277" s="814"/>
      <c r="D277" s="815"/>
      <c r="E277" s="24" t="s">
        <v>34</v>
      </c>
      <c r="F277" s="25">
        <f t="shared" si="96"/>
        <v>20000</v>
      </c>
      <c r="G277" s="25">
        <f>SUM(G278:G280)</f>
        <v>20000</v>
      </c>
      <c r="H277" s="25">
        <f>SUM(H278:H280)</f>
        <v>0</v>
      </c>
      <c r="I277" s="25">
        <f>SUM(I278:I280)</f>
        <v>0</v>
      </c>
      <c r="J277" s="26">
        <f>SUM(J278:J280)</f>
        <v>0</v>
      </c>
      <c r="K277" s="754"/>
      <c r="L277" s="754"/>
      <c r="M277" s="754"/>
      <c r="N277" s="754"/>
      <c r="O277" s="754"/>
      <c r="P277" s="754"/>
      <c r="Q277" s="754"/>
      <c r="R277" s="754"/>
      <c r="S277" s="754"/>
      <c r="T277" s="754"/>
      <c r="U277" s="754"/>
      <c r="V277" s="754"/>
      <c r="W277" s="754"/>
      <c r="X277" s="754"/>
      <c r="Y277" s="754"/>
      <c r="Z277" s="754"/>
      <c r="AA277" s="754"/>
      <c r="AB277" s="754"/>
      <c r="AC277" s="754"/>
      <c r="AD277" s="754"/>
      <c r="AE277" s="754"/>
      <c r="AF277" s="754"/>
      <c r="AG277" s="754"/>
      <c r="AH277" s="754"/>
      <c r="AI277" s="754"/>
      <c r="AJ277" s="22"/>
    </row>
    <row r="278" spans="1:36">
      <c r="A278" s="823"/>
      <c r="B278" s="816"/>
      <c r="C278" s="817"/>
      <c r="D278" s="818"/>
      <c r="E278" s="24">
        <v>2025</v>
      </c>
      <c r="F278" s="25">
        <f t="shared" si="96"/>
        <v>10000</v>
      </c>
      <c r="G278" s="38">
        <v>10000</v>
      </c>
      <c r="H278" s="38">
        <v>0</v>
      </c>
      <c r="I278" s="38">
        <v>0</v>
      </c>
      <c r="J278" s="39">
        <v>0</v>
      </c>
      <c r="K278" s="755"/>
      <c r="L278" s="755"/>
      <c r="M278" s="755"/>
      <c r="N278" s="755"/>
      <c r="O278" s="755"/>
      <c r="P278" s="755"/>
      <c r="Q278" s="755"/>
      <c r="R278" s="755"/>
      <c r="S278" s="755"/>
      <c r="T278" s="755"/>
      <c r="U278" s="755"/>
      <c r="V278" s="755"/>
      <c r="W278" s="755"/>
      <c r="X278" s="755"/>
      <c r="Y278" s="755"/>
      <c r="Z278" s="755"/>
      <c r="AA278" s="755"/>
      <c r="AB278" s="755"/>
      <c r="AC278" s="755"/>
      <c r="AD278" s="755"/>
      <c r="AE278" s="755"/>
      <c r="AF278" s="755"/>
      <c r="AG278" s="755"/>
      <c r="AH278" s="755"/>
      <c r="AI278" s="755"/>
      <c r="AJ278" s="22"/>
    </row>
    <row r="279" spans="1:36">
      <c r="A279" s="823"/>
      <c r="B279" s="816"/>
      <c r="C279" s="817"/>
      <c r="D279" s="818"/>
      <c r="E279" s="24">
        <v>2026</v>
      </c>
      <c r="F279" s="25">
        <f t="shared" si="96"/>
        <v>10000</v>
      </c>
      <c r="G279" s="38">
        <v>10000</v>
      </c>
      <c r="H279" s="38">
        <v>0</v>
      </c>
      <c r="I279" s="38">
        <v>0</v>
      </c>
      <c r="J279" s="39">
        <v>0</v>
      </c>
      <c r="K279" s="755"/>
      <c r="L279" s="755"/>
      <c r="M279" s="755"/>
      <c r="N279" s="755"/>
      <c r="O279" s="755"/>
      <c r="P279" s="755"/>
      <c r="Q279" s="755"/>
      <c r="R279" s="755"/>
      <c r="S279" s="755"/>
      <c r="T279" s="755"/>
      <c r="U279" s="755"/>
      <c r="V279" s="755"/>
      <c r="W279" s="755"/>
      <c r="X279" s="755"/>
      <c r="Y279" s="755"/>
      <c r="Z279" s="755"/>
      <c r="AA279" s="755"/>
      <c r="AB279" s="755"/>
      <c r="AC279" s="755"/>
      <c r="AD279" s="755"/>
      <c r="AE279" s="755"/>
      <c r="AF279" s="755"/>
      <c r="AG279" s="755"/>
      <c r="AH279" s="755"/>
      <c r="AI279" s="755"/>
      <c r="AJ279" s="22"/>
    </row>
    <row r="280" spans="1:36">
      <c r="A280" s="824"/>
      <c r="B280" s="819"/>
      <c r="C280" s="820"/>
      <c r="D280" s="821"/>
      <c r="E280" s="24">
        <v>2027</v>
      </c>
      <c r="F280" s="25">
        <f t="shared" si="96"/>
        <v>0</v>
      </c>
      <c r="G280" s="38">
        <v>0</v>
      </c>
      <c r="H280" s="38">
        <v>0</v>
      </c>
      <c r="I280" s="38">
        <v>0</v>
      </c>
      <c r="J280" s="39">
        <v>0</v>
      </c>
      <c r="K280" s="755"/>
      <c r="L280" s="755"/>
      <c r="M280" s="755"/>
      <c r="N280" s="755"/>
      <c r="O280" s="755"/>
      <c r="P280" s="755"/>
      <c r="Q280" s="755"/>
      <c r="R280" s="755"/>
      <c r="S280" s="755"/>
      <c r="T280" s="755"/>
      <c r="U280" s="755"/>
      <c r="V280" s="755"/>
      <c r="W280" s="755"/>
      <c r="X280" s="755"/>
      <c r="Y280" s="755"/>
      <c r="Z280" s="755"/>
      <c r="AA280" s="755"/>
      <c r="AB280" s="755"/>
      <c r="AC280" s="755"/>
      <c r="AD280" s="755"/>
      <c r="AE280" s="755"/>
      <c r="AF280" s="755"/>
      <c r="AG280" s="755"/>
      <c r="AH280" s="755"/>
      <c r="AI280" s="755"/>
      <c r="AJ280" s="22"/>
    </row>
    <row r="281" spans="1:36">
      <c r="A281" s="822" t="s">
        <v>218</v>
      </c>
      <c r="B281" s="813" t="s">
        <v>219</v>
      </c>
      <c r="C281" s="814"/>
      <c r="D281" s="815"/>
      <c r="E281" s="24" t="s">
        <v>34</v>
      </c>
      <c r="F281" s="25">
        <f t="shared" si="96"/>
        <v>3400</v>
      </c>
      <c r="G281" s="25">
        <f>SUM(G282:G284)</f>
        <v>3400</v>
      </c>
      <c r="H281" s="25">
        <f>SUM(H282:H284)</f>
        <v>0</v>
      </c>
      <c r="I281" s="25">
        <f>SUM(I282:I284)</f>
        <v>0</v>
      </c>
      <c r="J281" s="26">
        <f>SUM(J282:J284)</f>
        <v>0</v>
      </c>
      <c r="K281" s="754"/>
      <c r="L281" s="754"/>
      <c r="M281" s="754"/>
      <c r="N281" s="754"/>
      <c r="O281" s="754"/>
      <c r="P281" s="754"/>
      <c r="Q281" s="754"/>
      <c r="R281" s="754"/>
      <c r="S281" s="754"/>
      <c r="T281" s="754"/>
      <c r="U281" s="754"/>
      <c r="V281" s="754"/>
      <c r="W281" s="754"/>
      <c r="X281" s="754"/>
      <c r="Y281" s="754"/>
      <c r="Z281" s="754"/>
      <c r="AA281" s="754"/>
      <c r="AB281" s="754"/>
      <c r="AC281" s="754"/>
      <c r="AD281" s="754"/>
      <c r="AE281" s="754"/>
      <c r="AF281" s="754"/>
      <c r="AG281" s="754"/>
      <c r="AH281" s="754"/>
      <c r="AI281" s="754"/>
      <c r="AJ281" s="22"/>
    </row>
    <row r="282" spans="1:36">
      <c r="A282" s="823"/>
      <c r="B282" s="816"/>
      <c r="C282" s="817"/>
      <c r="D282" s="818"/>
      <c r="E282" s="24">
        <v>2025</v>
      </c>
      <c r="F282" s="25">
        <f t="shared" si="96"/>
        <v>1700</v>
      </c>
      <c r="G282" s="38">
        <v>1700</v>
      </c>
      <c r="H282" s="38">
        <v>0</v>
      </c>
      <c r="I282" s="38">
        <v>0</v>
      </c>
      <c r="J282" s="39">
        <v>0</v>
      </c>
      <c r="K282" s="755"/>
      <c r="L282" s="755"/>
      <c r="M282" s="755"/>
      <c r="N282" s="755"/>
      <c r="O282" s="755"/>
      <c r="P282" s="755"/>
      <c r="Q282" s="755"/>
      <c r="R282" s="755"/>
      <c r="S282" s="755"/>
      <c r="T282" s="755"/>
      <c r="U282" s="755"/>
      <c r="V282" s="755"/>
      <c r="W282" s="755"/>
      <c r="X282" s="755"/>
      <c r="Y282" s="755"/>
      <c r="Z282" s="755"/>
      <c r="AA282" s="755"/>
      <c r="AB282" s="755"/>
      <c r="AC282" s="755"/>
      <c r="AD282" s="755"/>
      <c r="AE282" s="755"/>
      <c r="AF282" s="755"/>
      <c r="AG282" s="755"/>
      <c r="AH282" s="755"/>
      <c r="AI282" s="755"/>
      <c r="AJ282" s="22"/>
    </row>
    <row r="283" spans="1:36">
      <c r="A283" s="823"/>
      <c r="B283" s="816"/>
      <c r="C283" s="817"/>
      <c r="D283" s="818"/>
      <c r="E283" s="24">
        <v>2026</v>
      </c>
      <c r="F283" s="25">
        <f t="shared" si="96"/>
        <v>1700</v>
      </c>
      <c r="G283" s="38">
        <v>1700</v>
      </c>
      <c r="H283" s="38">
        <v>0</v>
      </c>
      <c r="I283" s="38">
        <v>0</v>
      </c>
      <c r="J283" s="39">
        <v>0</v>
      </c>
      <c r="K283" s="755"/>
      <c r="L283" s="755"/>
      <c r="M283" s="755"/>
      <c r="N283" s="755"/>
      <c r="O283" s="755"/>
      <c r="P283" s="755"/>
      <c r="Q283" s="755"/>
      <c r="R283" s="755"/>
      <c r="S283" s="755"/>
      <c r="T283" s="755"/>
      <c r="U283" s="755"/>
      <c r="V283" s="755"/>
      <c r="W283" s="755"/>
      <c r="X283" s="755"/>
      <c r="Y283" s="755"/>
      <c r="Z283" s="755"/>
      <c r="AA283" s="755"/>
      <c r="AB283" s="755"/>
      <c r="AC283" s="755"/>
      <c r="AD283" s="755"/>
      <c r="AE283" s="755"/>
      <c r="AF283" s="755"/>
      <c r="AG283" s="755"/>
      <c r="AH283" s="755"/>
      <c r="AI283" s="755"/>
      <c r="AJ283" s="22"/>
    </row>
    <row r="284" spans="1:36">
      <c r="A284" s="824"/>
      <c r="B284" s="819"/>
      <c r="C284" s="820"/>
      <c r="D284" s="821"/>
      <c r="E284" s="24">
        <v>2027</v>
      </c>
      <c r="F284" s="25">
        <f t="shared" si="96"/>
        <v>0</v>
      </c>
      <c r="G284" s="38">
        <v>0</v>
      </c>
      <c r="H284" s="38">
        <v>0</v>
      </c>
      <c r="I284" s="38">
        <v>0</v>
      </c>
      <c r="J284" s="39">
        <v>0</v>
      </c>
      <c r="K284" s="755"/>
      <c r="L284" s="755"/>
      <c r="M284" s="755"/>
      <c r="N284" s="755"/>
      <c r="O284" s="755"/>
      <c r="P284" s="755"/>
      <c r="Q284" s="755"/>
      <c r="R284" s="755"/>
      <c r="S284" s="755"/>
      <c r="T284" s="755"/>
      <c r="U284" s="755"/>
      <c r="V284" s="755"/>
      <c r="W284" s="755"/>
      <c r="X284" s="755"/>
      <c r="Y284" s="755"/>
      <c r="Z284" s="755"/>
      <c r="AA284" s="755"/>
      <c r="AB284" s="755"/>
      <c r="AC284" s="755"/>
      <c r="AD284" s="755"/>
      <c r="AE284" s="755"/>
      <c r="AF284" s="755"/>
      <c r="AG284" s="755"/>
      <c r="AH284" s="755"/>
      <c r="AI284" s="755"/>
      <c r="AJ284" s="22"/>
    </row>
    <row r="285" spans="1:36" ht="32.25" customHeight="1">
      <c r="A285" s="825" t="s">
        <v>220</v>
      </c>
      <c r="B285" s="748" t="s">
        <v>221</v>
      </c>
      <c r="C285" s="834" t="s">
        <v>222</v>
      </c>
      <c r="D285" s="772" t="e">
        <f>#REF!</f>
        <v>#REF!</v>
      </c>
      <c r="E285" s="19" t="s">
        <v>34</v>
      </c>
      <c r="F285" s="20">
        <f t="shared" ref="F285:F304" si="97">SUM(G285:J285)</f>
        <v>30830.692999999999</v>
      </c>
      <c r="G285" s="20">
        <f>SUM(G286:G288)</f>
        <v>10345.192999999999</v>
      </c>
      <c r="H285" s="20">
        <f>SUM(H286:H288)</f>
        <v>20485.5</v>
      </c>
      <c r="I285" s="20">
        <f>SUM(I286:I288)</f>
        <v>0</v>
      </c>
      <c r="J285" s="21">
        <f>SUM(J286:J288)</f>
        <v>0</v>
      </c>
      <c r="K285" s="772" t="e">
        <f>#REF!</f>
        <v>#REF!</v>
      </c>
      <c r="L285" s="772" t="e">
        <f>#REF!</f>
        <v>#REF!</v>
      </c>
      <c r="M285" s="772" t="e">
        <f>#REF!</f>
        <v>#REF!</v>
      </c>
      <c r="N285" s="772" t="e">
        <f>#REF!</f>
        <v>#REF!</v>
      </c>
      <c r="O285" s="772" t="e">
        <f>#REF!</f>
        <v>#REF!</v>
      </c>
      <c r="P285" s="772" t="e">
        <f>#REF!</f>
        <v>#REF!</v>
      </c>
      <c r="Q285" s="772" t="e">
        <f>#REF!</f>
        <v>#REF!</v>
      </c>
      <c r="R285" s="772" t="e">
        <f>#REF!</f>
        <v>#REF!</v>
      </c>
      <c r="S285" s="772" t="e">
        <f>#REF!</f>
        <v>#REF!</v>
      </c>
      <c r="T285" s="772" t="e">
        <f>#REF!</f>
        <v>#REF!</v>
      </c>
      <c r="U285" s="772" t="e">
        <f>#REF!</f>
        <v>#REF!</v>
      </c>
      <c r="V285" s="772" t="e">
        <f>#REF!</f>
        <v>#REF!</v>
      </c>
      <c r="W285" s="772" t="e">
        <f>#REF!</f>
        <v>#REF!</v>
      </c>
      <c r="X285" s="772" t="e">
        <f>#REF!</f>
        <v>#REF!</v>
      </c>
      <c r="Y285" s="772" t="e">
        <f>#REF!</f>
        <v>#REF!</v>
      </c>
      <c r="Z285" s="772" t="e">
        <f>#REF!</f>
        <v>#REF!</v>
      </c>
      <c r="AA285" s="772" t="e">
        <f>#REF!</f>
        <v>#REF!</v>
      </c>
      <c r="AB285" s="772" t="e">
        <f>#REF!</f>
        <v>#REF!</v>
      </c>
      <c r="AC285" s="772" t="e">
        <f>#REF!</f>
        <v>#REF!</v>
      </c>
      <c r="AD285" s="772" t="e">
        <f>#REF!</f>
        <v>#REF!</v>
      </c>
      <c r="AE285" s="772" t="e">
        <f>#REF!</f>
        <v>#REF!</v>
      </c>
      <c r="AF285" s="772" t="e">
        <f>#REF!</f>
        <v>#REF!</v>
      </c>
      <c r="AG285" s="772" t="e">
        <f>#REF!</f>
        <v>#REF!</v>
      </c>
      <c r="AH285" s="772" t="e">
        <f>#REF!</f>
        <v>#REF!</v>
      </c>
      <c r="AI285" s="772" t="e">
        <f>#REF!</f>
        <v>#REF!</v>
      </c>
      <c r="AJ285" s="22"/>
    </row>
    <row r="286" spans="1:36">
      <c r="A286" s="826"/>
      <c r="B286" s="749"/>
      <c r="C286" s="835"/>
      <c r="D286" s="772"/>
      <c r="E286" s="19">
        <v>2025</v>
      </c>
      <c r="F286" s="20">
        <f t="shared" si="97"/>
        <v>22953.913</v>
      </c>
      <c r="G286" s="20">
        <f t="shared" ref="G286:G287" si="98">G294+G298</f>
        <v>7115.7129999999997</v>
      </c>
      <c r="H286" s="20">
        <f t="shared" ref="G286:J288" si="99">H294+H298</f>
        <v>15838.199999999999</v>
      </c>
      <c r="I286" s="20">
        <f t="shared" si="99"/>
        <v>0</v>
      </c>
      <c r="J286" s="21">
        <f t="shared" si="99"/>
        <v>0</v>
      </c>
      <c r="K286" s="772"/>
      <c r="L286" s="772"/>
      <c r="M286" s="772"/>
      <c r="N286" s="772"/>
      <c r="O286" s="772"/>
      <c r="P286" s="772"/>
      <c r="Q286" s="772"/>
      <c r="R286" s="772"/>
      <c r="S286" s="772"/>
      <c r="T286" s="772"/>
      <c r="U286" s="772"/>
      <c r="V286" s="772"/>
      <c r="W286" s="772"/>
      <c r="X286" s="772"/>
      <c r="Y286" s="772"/>
      <c r="Z286" s="772"/>
      <c r="AA286" s="772"/>
      <c r="AB286" s="772"/>
      <c r="AC286" s="772"/>
      <c r="AD286" s="772"/>
      <c r="AE286" s="772"/>
      <c r="AF286" s="772"/>
      <c r="AG286" s="772"/>
      <c r="AH286" s="772"/>
      <c r="AI286" s="772"/>
      <c r="AJ286" s="22"/>
    </row>
    <row r="287" spans="1:36" ht="30.75" customHeight="1">
      <c r="A287" s="826"/>
      <c r="B287" s="749"/>
      <c r="C287" s="835"/>
      <c r="D287" s="772" t="e">
        <f>#REF!</f>
        <v>#REF!</v>
      </c>
      <c r="E287" s="19">
        <v>2026</v>
      </c>
      <c r="F287" s="20">
        <f t="shared" si="97"/>
        <v>7876.7800000000007</v>
      </c>
      <c r="G287" s="20">
        <f t="shared" si="98"/>
        <v>3229.48</v>
      </c>
      <c r="H287" s="20">
        <f t="shared" si="99"/>
        <v>4647.3</v>
      </c>
      <c r="I287" s="20">
        <f t="shared" si="99"/>
        <v>0</v>
      </c>
      <c r="J287" s="21">
        <f t="shared" si="99"/>
        <v>0</v>
      </c>
      <c r="K287" s="772" t="e">
        <f>#REF!</f>
        <v>#REF!</v>
      </c>
      <c r="L287" s="772" t="e">
        <f>#REF!</f>
        <v>#REF!</v>
      </c>
      <c r="M287" s="772" t="e">
        <f>#REF!</f>
        <v>#REF!</v>
      </c>
      <c r="N287" s="772" t="e">
        <f>#REF!</f>
        <v>#REF!</v>
      </c>
      <c r="O287" s="772" t="e">
        <f>#REF!</f>
        <v>#REF!</v>
      </c>
      <c r="P287" s="772" t="e">
        <f>#REF!</f>
        <v>#REF!</v>
      </c>
      <c r="Q287" s="772" t="e">
        <f>#REF!</f>
        <v>#REF!</v>
      </c>
      <c r="R287" s="772" t="e">
        <f>#REF!</f>
        <v>#REF!</v>
      </c>
      <c r="S287" s="772" t="e">
        <f>#REF!</f>
        <v>#REF!</v>
      </c>
      <c r="T287" s="772" t="e">
        <f>#REF!</f>
        <v>#REF!</v>
      </c>
      <c r="U287" s="772" t="e">
        <f>#REF!</f>
        <v>#REF!</v>
      </c>
      <c r="V287" s="772" t="e">
        <f>#REF!</f>
        <v>#REF!</v>
      </c>
      <c r="W287" s="772" t="e">
        <f>#REF!</f>
        <v>#REF!</v>
      </c>
      <c r="X287" s="772" t="e">
        <f>#REF!</f>
        <v>#REF!</v>
      </c>
      <c r="Y287" s="772" t="e">
        <f>#REF!</f>
        <v>#REF!</v>
      </c>
      <c r="Z287" s="772" t="e">
        <f>#REF!</f>
        <v>#REF!</v>
      </c>
      <c r="AA287" s="772" t="e">
        <f>#REF!</f>
        <v>#REF!</v>
      </c>
      <c r="AB287" s="772" t="e">
        <f>#REF!</f>
        <v>#REF!</v>
      </c>
      <c r="AC287" s="772" t="e">
        <f>#REF!</f>
        <v>#REF!</v>
      </c>
      <c r="AD287" s="772" t="e">
        <f>#REF!</f>
        <v>#REF!</v>
      </c>
      <c r="AE287" s="772" t="e">
        <f>#REF!</f>
        <v>#REF!</v>
      </c>
      <c r="AF287" s="772" t="e">
        <f>#REF!</f>
        <v>#REF!</v>
      </c>
      <c r="AG287" s="772" t="e">
        <f>#REF!</f>
        <v>#REF!</v>
      </c>
      <c r="AH287" s="772" t="e">
        <f>#REF!</f>
        <v>#REF!</v>
      </c>
      <c r="AI287" s="772" t="e">
        <f>#REF!</f>
        <v>#REF!</v>
      </c>
      <c r="AJ287" s="22"/>
    </row>
    <row r="288" spans="1:36">
      <c r="A288" s="827"/>
      <c r="B288" s="828"/>
      <c r="C288" s="836"/>
      <c r="D288" s="772"/>
      <c r="E288" s="19">
        <v>2027</v>
      </c>
      <c r="F288" s="20">
        <f t="shared" si="97"/>
        <v>0</v>
      </c>
      <c r="G288" s="20">
        <f t="shared" si="99"/>
        <v>0</v>
      </c>
      <c r="H288" s="20">
        <f t="shared" si="99"/>
        <v>0</v>
      </c>
      <c r="I288" s="20">
        <f t="shared" si="99"/>
        <v>0</v>
      </c>
      <c r="J288" s="21">
        <f t="shared" si="99"/>
        <v>0</v>
      </c>
      <c r="K288" s="772"/>
      <c r="L288" s="772"/>
      <c r="M288" s="772"/>
      <c r="N288" s="772"/>
      <c r="O288" s="772"/>
      <c r="P288" s="772"/>
      <c r="Q288" s="772"/>
      <c r="R288" s="772"/>
      <c r="S288" s="772"/>
      <c r="T288" s="772"/>
      <c r="U288" s="772"/>
      <c r="V288" s="772"/>
      <c r="W288" s="772"/>
      <c r="X288" s="772"/>
      <c r="Y288" s="772"/>
      <c r="Z288" s="772"/>
      <c r="AA288" s="772"/>
      <c r="AB288" s="772"/>
      <c r="AC288" s="772"/>
      <c r="AD288" s="772"/>
      <c r="AE288" s="772"/>
      <c r="AF288" s="772"/>
      <c r="AG288" s="772"/>
      <c r="AH288" s="772"/>
      <c r="AI288" s="772"/>
      <c r="AJ288" s="22"/>
    </row>
    <row r="289" spans="1:39" s="45" customFormat="1" ht="15.75" customHeight="1">
      <c r="A289" s="918" t="s">
        <v>66</v>
      </c>
      <c r="B289" s="923" t="s">
        <v>223</v>
      </c>
      <c r="C289" s="925">
        <v>2025</v>
      </c>
      <c r="D289" s="926">
        <v>2026</v>
      </c>
      <c r="E289" s="35" t="str">
        <f t="shared" si="82"/>
        <v>Всего</v>
      </c>
      <c r="F289" s="35">
        <f t="shared" ref="F289:F290" si="100">F285</f>
        <v>30830.692999999999</v>
      </c>
      <c r="G289" s="35">
        <f t="shared" ref="G289:J290" si="101">G285</f>
        <v>10345.192999999999</v>
      </c>
      <c r="H289" s="35">
        <f t="shared" ref="H289:J289" si="102">H285</f>
        <v>20485.5</v>
      </c>
      <c r="I289" s="35">
        <f t="shared" si="102"/>
        <v>0</v>
      </c>
      <c r="J289" s="35">
        <f t="shared" si="102"/>
        <v>0</v>
      </c>
      <c r="K289" s="791"/>
      <c r="L289" s="791"/>
      <c r="M289" s="791" t="s">
        <v>112</v>
      </c>
      <c r="N289" s="927"/>
      <c r="O289" s="927"/>
      <c r="P289" s="927">
        <v>2</v>
      </c>
      <c r="Q289" s="927">
        <v>2</v>
      </c>
      <c r="R289" s="927"/>
      <c r="S289" s="927"/>
      <c r="T289" s="927"/>
      <c r="U289" s="791" t="s">
        <v>5</v>
      </c>
      <c r="V289" s="791"/>
      <c r="W289" s="918" t="s">
        <v>69</v>
      </c>
      <c r="X289" s="791" t="e">
        <f>X285</f>
        <v>#REF!</v>
      </c>
      <c r="Y289" s="916" t="e">
        <f t="shared" ref="Y289:AI289" si="103">SUM(Y293:Y316)</f>
        <v>#REF!</v>
      </c>
      <c r="Z289" s="916" t="e">
        <f t="shared" si="103"/>
        <v>#REF!</v>
      </c>
      <c r="AA289" s="916" t="e">
        <f t="shared" si="103"/>
        <v>#REF!</v>
      </c>
      <c r="AB289" s="916" t="e">
        <f t="shared" si="103"/>
        <v>#REF!</v>
      </c>
      <c r="AC289" s="916" t="e">
        <f t="shared" si="103"/>
        <v>#REF!</v>
      </c>
      <c r="AD289" s="916" t="e">
        <f t="shared" si="103"/>
        <v>#REF!</v>
      </c>
      <c r="AE289" s="916" t="e">
        <f t="shared" si="103"/>
        <v>#REF!</v>
      </c>
      <c r="AF289" s="916" t="e">
        <f t="shared" si="103"/>
        <v>#REF!</v>
      </c>
      <c r="AG289" s="916" t="e">
        <f t="shared" si="103"/>
        <v>#REF!</v>
      </c>
      <c r="AH289" s="916" t="e">
        <f t="shared" si="103"/>
        <v>#REF!</v>
      </c>
      <c r="AI289" s="916" t="e">
        <f t="shared" si="103"/>
        <v>#REF!</v>
      </c>
      <c r="AJ289" s="916">
        <f>F290</f>
        <v>22953.913</v>
      </c>
      <c r="AK289" s="928" t="s">
        <v>70</v>
      </c>
      <c r="AL289" s="762" t="s">
        <v>133</v>
      </c>
      <c r="AM289" s="759" t="s">
        <v>224</v>
      </c>
    </row>
    <row r="290" spans="1:39" s="45" customFormat="1">
      <c r="A290" s="918"/>
      <c r="B290" s="923"/>
      <c r="C290" s="925"/>
      <c r="D290" s="926"/>
      <c r="E290" s="35">
        <f t="shared" si="82"/>
        <v>2025</v>
      </c>
      <c r="F290" s="35">
        <f t="shared" si="100"/>
        <v>22953.913</v>
      </c>
      <c r="G290" s="35">
        <f t="shared" si="101"/>
        <v>7115.7129999999997</v>
      </c>
      <c r="H290" s="35">
        <f t="shared" si="101"/>
        <v>15838.199999999999</v>
      </c>
      <c r="I290" s="35">
        <f t="shared" si="101"/>
        <v>0</v>
      </c>
      <c r="J290" s="35">
        <f t="shared" si="101"/>
        <v>0</v>
      </c>
      <c r="K290" s="792"/>
      <c r="L290" s="792"/>
      <c r="M290" s="792"/>
      <c r="N290" s="917"/>
      <c r="O290" s="917"/>
      <c r="P290" s="917"/>
      <c r="Q290" s="917"/>
      <c r="R290" s="917"/>
      <c r="S290" s="917"/>
      <c r="T290" s="917"/>
      <c r="U290" s="792"/>
      <c r="V290" s="792"/>
      <c r="W290" s="918"/>
      <c r="X290" s="792"/>
      <c r="Y290" s="917"/>
      <c r="Z290" s="917"/>
      <c r="AA290" s="917"/>
      <c r="AB290" s="917"/>
      <c r="AC290" s="917"/>
      <c r="AD290" s="917"/>
      <c r="AE290" s="917"/>
      <c r="AF290" s="917"/>
      <c r="AG290" s="917"/>
      <c r="AH290" s="917"/>
      <c r="AI290" s="917"/>
      <c r="AJ290" s="917"/>
      <c r="AK290" s="929"/>
      <c r="AL290" s="762"/>
      <c r="AM290" s="759"/>
    </row>
    <row r="291" spans="1:39" s="45" customFormat="1">
      <c r="A291" s="918"/>
      <c r="B291" s="923"/>
      <c r="C291" s="925"/>
      <c r="D291" s="926"/>
      <c r="E291" s="35">
        <f t="shared" si="82"/>
        <v>2026</v>
      </c>
      <c r="F291" s="35">
        <f t="shared" si="82"/>
        <v>7876.7800000000007</v>
      </c>
      <c r="G291" s="35">
        <f t="shared" si="82"/>
        <v>3229.48</v>
      </c>
      <c r="H291" s="35">
        <f t="shared" si="82"/>
        <v>4647.3</v>
      </c>
      <c r="I291" s="35">
        <f t="shared" si="82"/>
        <v>0</v>
      </c>
      <c r="J291" s="35">
        <f t="shared" si="82"/>
        <v>0</v>
      </c>
      <c r="K291" s="792"/>
      <c r="L291" s="792"/>
      <c r="M291" s="792"/>
      <c r="N291" s="917"/>
      <c r="O291" s="917"/>
      <c r="P291" s="917"/>
      <c r="Q291" s="917"/>
      <c r="R291" s="917"/>
      <c r="S291" s="917"/>
      <c r="T291" s="917"/>
      <c r="U291" s="792"/>
      <c r="V291" s="792"/>
      <c r="W291" s="918"/>
      <c r="X291" s="792"/>
      <c r="Y291" s="917"/>
      <c r="Z291" s="917"/>
      <c r="AA291" s="917"/>
      <c r="AB291" s="917"/>
      <c r="AC291" s="917"/>
      <c r="AD291" s="917"/>
      <c r="AE291" s="917"/>
      <c r="AF291" s="917"/>
      <c r="AG291" s="917"/>
      <c r="AH291" s="917"/>
      <c r="AI291" s="917"/>
      <c r="AJ291" s="917"/>
      <c r="AK291" s="929"/>
      <c r="AL291" s="762"/>
      <c r="AM291" s="759"/>
    </row>
    <row r="292" spans="1:39" s="45" customFormat="1" ht="55.5" customHeight="1">
      <c r="A292" s="918"/>
      <c r="B292" s="923"/>
      <c r="C292" s="925"/>
      <c r="D292" s="926"/>
      <c r="E292" s="35">
        <f t="shared" si="82"/>
        <v>2027</v>
      </c>
      <c r="F292" s="35">
        <f t="shared" si="82"/>
        <v>0</v>
      </c>
      <c r="G292" s="35">
        <f t="shared" si="82"/>
        <v>0</v>
      </c>
      <c r="H292" s="35">
        <f t="shared" si="82"/>
        <v>0</v>
      </c>
      <c r="I292" s="35">
        <f t="shared" si="82"/>
        <v>0</v>
      </c>
      <c r="J292" s="35">
        <f t="shared" si="82"/>
        <v>0</v>
      </c>
      <c r="K292" s="792"/>
      <c r="L292" s="792"/>
      <c r="M292" s="792"/>
      <c r="N292" s="917"/>
      <c r="O292" s="917"/>
      <c r="P292" s="917"/>
      <c r="Q292" s="917"/>
      <c r="R292" s="917"/>
      <c r="S292" s="917"/>
      <c r="T292" s="917"/>
      <c r="U292" s="792"/>
      <c r="V292" s="792"/>
      <c r="W292" s="918"/>
      <c r="X292" s="792"/>
      <c r="Y292" s="917"/>
      <c r="Z292" s="917"/>
      <c r="AA292" s="917"/>
      <c r="AB292" s="917"/>
      <c r="AC292" s="917"/>
      <c r="AD292" s="917"/>
      <c r="AE292" s="917"/>
      <c r="AF292" s="917"/>
      <c r="AG292" s="917"/>
      <c r="AH292" s="917"/>
      <c r="AI292" s="917"/>
      <c r="AJ292" s="917"/>
      <c r="AK292" s="929"/>
      <c r="AL292" s="762"/>
      <c r="AM292" s="759"/>
    </row>
    <row r="293" spans="1:39">
      <c r="A293" s="822" t="s">
        <v>225</v>
      </c>
      <c r="B293" s="813" t="s">
        <v>226</v>
      </c>
      <c r="C293" s="814"/>
      <c r="D293" s="815"/>
      <c r="E293" s="24" t="s">
        <v>34</v>
      </c>
      <c r="F293" s="25">
        <f t="shared" si="97"/>
        <v>15439.679</v>
      </c>
      <c r="G293" s="25">
        <f>SUM(G294:G296)</f>
        <v>5573.9789999999994</v>
      </c>
      <c r="H293" s="25">
        <f>SUM(H294:H296)</f>
        <v>9865.7000000000007</v>
      </c>
      <c r="I293" s="25">
        <f>SUM(I294:I296)</f>
        <v>0</v>
      </c>
      <c r="J293" s="26">
        <f>SUM(J294:J296)</f>
        <v>0</v>
      </c>
      <c r="K293" s="754"/>
      <c r="L293" s="754"/>
      <c r="M293" s="754"/>
      <c r="N293" s="754"/>
      <c r="O293" s="754"/>
      <c r="P293" s="754"/>
      <c r="Q293" s="754"/>
      <c r="R293" s="754"/>
      <c r="S293" s="754"/>
      <c r="T293" s="754"/>
      <c r="U293" s="754"/>
      <c r="V293" s="754"/>
      <c r="W293" s="754"/>
      <c r="X293" s="754"/>
      <c r="Y293" s="754"/>
      <c r="Z293" s="754"/>
      <c r="AA293" s="754"/>
      <c r="AB293" s="754"/>
      <c r="AC293" s="754"/>
      <c r="AD293" s="754"/>
      <c r="AE293" s="754"/>
      <c r="AF293" s="754"/>
      <c r="AG293" s="754"/>
      <c r="AH293" s="754"/>
      <c r="AI293" s="754"/>
      <c r="AJ293" s="22"/>
    </row>
    <row r="294" spans="1:39">
      <c r="A294" s="823"/>
      <c r="B294" s="816"/>
      <c r="C294" s="817"/>
      <c r="D294" s="818"/>
      <c r="E294" s="24">
        <v>2025</v>
      </c>
      <c r="F294" s="25">
        <f t="shared" si="97"/>
        <v>7562.8989999999994</v>
      </c>
      <c r="G294" s="38">
        <v>2344.4989999999998</v>
      </c>
      <c r="H294" s="38">
        <v>5218.3999999999996</v>
      </c>
      <c r="I294" s="38">
        <v>0</v>
      </c>
      <c r="J294" s="39">
        <v>0</v>
      </c>
      <c r="K294" s="755"/>
      <c r="L294" s="755"/>
      <c r="M294" s="755"/>
      <c r="N294" s="755"/>
      <c r="O294" s="755"/>
      <c r="P294" s="755"/>
      <c r="Q294" s="755"/>
      <c r="R294" s="755"/>
      <c r="S294" s="755"/>
      <c r="T294" s="755"/>
      <c r="U294" s="755"/>
      <c r="V294" s="755"/>
      <c r="W294" s="755"/>
      <c r="X294" s="755"/>
      <c r="Y294" s="755"/>
      <c r="Z294" s="755"/>
      <c r="AA294" s="755"/>
      <c r="AB294" s="755"/>
      <c r="AC294" s="755"/>
      <c r="AD294" s="755"/>
      <c r="AE294" s="755"/>
      <c r="AF294" s="755"/>
      <c r="AG294" s="755"/>
      <c r="AH294" s="755"/>
      <c r="AI294" s="755"/>
      <c r="AJ294" s="22"/>
    </row>
    <row r="295" spans="1:39">
      <c r="A295" s="823"/>
      <c r="B295" s="816"/>
      <c r="C295" s="817"/>
      <c r="D295" s="818"/>
      <c r="E295" s="24">
        <v>2026</v>
      </c>
      <c r="F295" s="25">
        <f t="shared" si="97"/>
        <v>7876.7800000000007</v>
      </c>
      <c r="G295" s="38">
        <v>3229.48</v>
      </c>
      <c r="H295" s="38">
        <v>4647.3</v>
      </c>
      <c r="I295" s="38">
        <v>0</v>
      </c>
      <c r="J295" s="39">
        <v>0</v>
      </c>
      <c r="K295" s="755"/>
      <c r="L295" s="755"/>
      <c r="M295" s="755"/>
      <c r="N295" s="755"/>
      <c r="O295" s="755"/>
      <c r="P295" s="755"/>
      <c r="Q295" s="755"/>
      <c r="R295" s="755"/>
      <c r="S295" s="755"/>
      <c r="T295" s="755"/>
      <c r="U295" s="755"/>
      <c r="V295" s="755"/>
      <c r="W295" s="755"/>
      <c r="X295" s="755"/>
      <c r="Y295" s="755"/>
      <c r="Z295" s="755"/>
      <c r="AA295" s="755"/>
      <c r="AB295" s="755"/>
      <c r="AC295" s="755"/>
      <c r="AD295" s="755"/>
      <c r="AE295" s="755"/>
      <c r="AF295" s="755"/>
      <c r="AG295" s="755"/>
      <c r="AH295" s="755"/>
      <c r="AI295" s="755"/>
      <c r="AJ295" s="22"/>
    </row>
    <row r="296" spans="1:39">
      <c r="A296" s="824"/>
      <c r="B296" s="819"/>
      <c r="C296" s="820"/>
      <c r="D296" s="821"/>
      <c r="E296" s="24">
        <v>2027</v>
      </c>
      <c r="F296" s="25">
        <f t="shared" si="97"/>
        <v>0</v>
      </c>
      <c r="G296" s="38">
        <v>0</v>
      </c>
      <c r="H296" s="38">
        <v>0</v>
      </c>
      <c r="I296" s="38">
        <v>0</v>
      </c>
      <c r="J296" s="39">
        <v>0</v>
      </c>
      <c r="K296" s="755"/>
      <c r="L296" s="755"/>
      <c r="M296" s="755"/>
      <c r="N296" s="755"/>
      <c r="O296" s="755"/>
      <c r="P296" s="755"/>
      <c r="Q296" s="755"/>
      <c r="R296" s="755"/>
      <c r="S296" s="755"/>
      <c r="T296" s="755"/>
      <c r="U296" s="755"/>
      <c r="V296" s="755"/>
      <c r="W296" s="755"/>
      <c r="X296" s="755"/>
      <c r="Y296" s="755"/>
      <c r="Z296" s="755"/>
      <c r="AA296" s="755"/>
      <c r="AB296" s="755"/>
      <c r="AC296" s="755"/>
      <c r="AD296" s="755"/>
      <c r="AE296" s="755"/>
      <c r="AF296" s="755"/>
      <c r="AG296" s="755"/>
      <c r="AH296" s="755"/>
      <c r="AI296" s="755"/>
      <c r="AJ296" s="22"/>
    </row>
    <row r="297" spans="1:39">
      <c r="A297" s="822" t="s">
        <v>227</v>
      </c>
      <c r="B297" s="813" t="s">
        <v>228</v>
      </c>
      <c r="C297" s="814"/>
      <c r="D297" s="815"/>
      <c r="E297" s="24" t="s">
        <v>34</v>
      </c>
      <c r="F297" s="25">
        <f t="shared" ref="F297:F300" si="104">SUM(G297:J297)</f>
        <v>15391.013999999999</v>
      </c>
      <c r="G297" s="25">
        <f>SUM(G298:G300)</f>
        <v>4771.2139999999999</v>
      </c>
      <c r="H297" s="25">
        <f>SUM(H298:H300)</f>
        <v>10619.8</v>
      </c>
      <c r="I297" s="25">
        <f>SUM(I298:I300)</f>
        <v>0</v>
      </c>
      <c r="J297" s="26">
        <f>SUM(J298:J300)</f>
        <v>0</v>
      </c>
      <c r="K297" s="754"/>
      <c r="L297" s="754"/>
      <c r="M297" s="754"/>
      <c r="N297" s="754"/>
      <c r="O297" s="754"/>
      <c r="P297" s="754"/>
      <c r="Q297" s="754"/>
      <c r="R297" s="754"/>
      <c r="S297" s="754"/>
      <c r="T297" s="754"/>
      <c r="U297" s="754"/>
      <c r="V297" s="754"/>
      <c r="W297" s="754"/>
      <c r="X297" s="754"/>
      <c r="Y297" s="754"/>
      <c r="Z297" s="754"/>
      <c r="AA297" s="754"/>
      <c r="AB297" s="754"/>
      <c r="AC297" s="754"/>
      <c r="AD297" s="754"/>
      <c r="AE297" s="754"/>
      <c r="AF297" s="754"/>
      <c r="AG297" s="754"/>
      <c r="AH297" s="754"/>
      <c r="AI297" s="754"/>
      <c r="AJ297" s="22"/>
    </row>
    <row r="298" spans="1:39">
      <c r="A298" s="823"/>
      <c r="B298" s="816"/>
      <c r="C298" s="817"/>
      <c r="D298" s="818"/>
      <c r="E298" s="24">
        <v>2025</v>
      </c>
      <c r="F298" s="25">
        <f t="shared" si="104"/>
        <v>15391.013999999999</v>
      </c>
      <c r="G298" s="17">
        <v>4771.2139999999999</v>
      </c>
      <c r="H298" s="17">
        <v>10619.8</v>
      </c>
      <c r="I298" s="38">
        <v>0</v>
      </c>
      <c r="J298" s="39">
        <v>0</v>
      </c>
      <c r="K298" s="755"/>
      <c r="L298" s="755"/>
      <c r="M298" s="755"/>
      <c r="N298" s="755"/>
      <c r="O298" s="755"/>
      <c r="P298" s="755"/>
      <c r="Q298" s="755"/>
      <c r="R298" s="755"/>
      <c r="S298" s="755"/>
      <c r="T298" s="755"/>
      <c r="U298" s="755"/>
      <c r="V298" s="755"/>
      <c r="W298" s="755"/>
      <c r="X298" s="755"/>
      <c r="Y298" s="755"/>
      <c r="Z298" s="755"/>
      <c r="AA298" s="755"/>
      <c r="AB298" s="755"/>
      <c r="AC298" s="755"/>
      <c r="AD298" s="755"/>
      <c r="AE298" s="755"/>
      <c r="AF298" s="755"/>
      <c r="AG298" s="755"/>
      <c r="AH298" s="755"/>
      <c r="AI298" s="755"/>
      <c r="AJ298" s="22"/>
    </row>
    <row r="299" spans="1:39">
      <c r="A299" s="823"/>
      <c r="B299" s="816"/>
      <c r="C299" s="817"/>
      <c r="D299" s="818"/>
      <c r="E299" s="24">
        <v>2026</v>
      </c>
      <c r="F299" s="25">
        <f t="shared" si="104"/>
        <v>0</v>
      </c>
      <c r="G299" s="17">
        <v>0</v>
      </c>
      <c r="H299" s="17">
        <v>0</v>
      </c>
      <c r="I299" s="38">
        <v>0</v>
      </c>
      <c r="J299" s="39">
        <v>0</v>
      </c>
      <c r="K299" s="755"/>
      <c r="L299" s="755"/>
      <c r="M299" s="755"/>
      <c r="N299" s="755"/>
      <c r="O299" s="755"/>
      <c r="P299" s="755"/>
      <c r="Q299" s="755"/>
      <c r="R299" s="755"/>
      <c r="S299" s="755"/>
      <c r="T299" s="755"/>
      <c r="U299" s="755"/>
      <c r="V299" s="755"/>
      <c r="W299" s="755"/>
      <c r="X299" s="755"/>
      <c r="Y299" s="755"/>
      <c r="Z299" s="755"/>
      <c r="AA299" s="755"/>
      <c r="AB299" s="755"/>
      <c r="AC299" s="755"/>
      <c r="AD299" s="755"/>
      <c r="AE299" s="755"/>
      <c r="AF299" s="755"/>
      <c r="AG299" s="755"/>
      <c r="AH299" s="755"/>
      <c r="AI299" s="755"/>
      <c r="AJ299" s="22"/>
    </row>
    <row r="300" spans="1:39">
      <c r="A300" s="824"/>
      <c r="B300" s="819"/>
      <c r="C300" s="820"/>
      <c r="D300" s="821"/>
      <c r="E300" s="24">
        <v>2027</v>
      </c>
      <c r="F300" s="25">
        <f t="shared" si="104"/>
        <v>0</v>
      </c>
      <c r="G300" s="38">
        <v>0</v>
      </c>
      <c r="H300" s="38">
        <v>0</v>
      </c>
      <c r="I300" s="38">
        <v>0</v>
      </c>
      <c r="J300" s="39">
        <v>0</v>
      </c>
      <c r="K300" s="755"/>
      <c r="L300" s="755"/>
      <c r="M300" s="755"/>
      <c r="N300" s="755"/>
      <c r="O300" s="755"/>
      <c r="P300" s="755"/>
      <c r="Q300" s="755"/>
      <c r="R300" s="755"/>
      <c r="S300" s="755"/>
      <c r="T300" s="755"/>
      <c r="U300" s="755"/>
      <c r="V300" s="755"/>
      <c r="W300" s="755"/>
      <c r="X300" s="755"/>
      <c r="Y300" s="755"/>
      <c r="Z300" s="755"/>
      <c r="AA300" s="755"/>
      <c r="AB300" s="755"/>
      <c r="AC300" s="755"/>
      <c r="AD300" s="755"/>
      <c r="AE300" s="755"/>
      <c r="AF300" s="755"/>
      <c r="AG300" s="755"/>
      <c r="AH300" s="755"/>
      <c r="AI300" s="755"/>
      <c r="AJ300" s="22"/>
    </row>
    <row r="301" spans="1:39" ht="15.75" customHeight="1">
      <c r="A301" s="837" t="s">
        <v>229</v>
      </c>
      <c r="B301" s="800" t="s">
        <v>230</v>
      </c>
      <c r="C301" s="800"/>
      <c r="D301" s="800"/>
      <c r="E301" s="19" t="s">
        <v>34</v>
      </c>
      <c r="F301" s="20">
        <f t="shared" si="97"/>
        <v>458665.81209999998</v>
      </c>
      <c r="G301" s="20">
        <f>SUM(G302:G304)</f>
        <v>458665.81209999998</v>
      </c>
      <c r="H301" s="20">
        <f>SUM(H302:H304)</f>
        <v>0</v>
      </c>
      <c r="I301" s="20">
        <f>SUM(I302:I304)</f>
        <v>0</v>
      </c>
      <c r="J301" s="21">
        <f>SUM(J302:J304)</f>
        <v>0</v>
      </c>
      <c r="K301" s="754"/>
      <c r="L301" s="754"/>
      <c r="M301" s="754"/>
      <c r="N301" s="754"/>
      <c r="O301" s="754"/>
      <c r="P301" s="754"/>
      <c r="Q301" s="754"/>
      <c r="R301" s="754"/>
      <c r="S301" s="754"/>
      <c r="T301" s="754"/>
      <c r="U301" s="754"/>
      <c r="V301" s="754"/>
      <c r="W301" s="754"/>
      <c r="X301" s="754"/>
      <c r="Y301" s="754"/>
      <c r="Z301" s="754"/>
      <c r="AA301" s="754"/>
      <c r="AB301" s="754"/>
      <c r="AC301" s="754"/>
      <c r="AD301" s="754"/>
      <c r="AE301" s="754"/>
      <c r="AF301" s="754"/>
      <c r="AG301" s="754"/>
      <c r="AH301" s="754"/>
      <c r="AI301" s="754"/>
      <c r="AJ301" s="22"/>
    </row>
    <row r="302" spans="1:39" ht="15.75" customHeight="1">
      <c r="A302" s="838"/>
      <c r="B302" s="800" t="s">
        <v>231</v>
      </c>
      <c r="C302" s="800" t="s">
        <v>68</v>
      </c>
      <c r="D302" s="800"/>
      <c r="E302" s="19">
        <v>2025</v>
      </c>
      <c r="F302" s="20">
        <f t="shared" si="97"/>
        <v>225093.77736000001</v>
      </c>
      <c r="G302" s="20">
        <f t="shared" ref="G302:G304" si="105">G306+G318+G342</f>
        <v>225093.77736000001</v>
      </c>
      <c r="H302" s="20">
        <f t="shared" ref="H302:J304" si="106">H306+H318+H342</f>
        <v>0</v>
      </c>
      <c r="I302" s="20">
        <f t="shared" si="106"/>
        <v>0</v>
      </c>
      <c r="J302" s="21">
        <f t="shared" si="106"/>
        <v>0</v>
      </c>
      <c r="K302" s="755"/>
      <c r="L302" s="755"/>
      <c r="M302" s="755"/>
      <c r="N302" s="755"/>
      <c r="O302" s="755"/>
      <c r="P302" s="755"/>
      <c r="Q302" s="755"/>
      <c r="R302" s="755"/>
      <c r="S302" s="755"/>
      <c r="T302" s="755"/>
      <c r="U302" s="755"/>
      <c r="V302" s="755"/>
      <c r="W302" s="755"/>
      <c r="X302" s="755"/>
      <c r="Y302" s="755"/>
      <c r="Z302" s="755"/>
      <c r="AA302" s="755"/>
      <c r="AB302" s="755"/>
      <c r="AC302" s="755"/>
      <c r="AD302" s="755"/>
      <c r="AE302" s="755"/>
      <c r="AF302" s="755"/>
      <c r="AG302" s="755"/>
      <c r="AH302" s="755"/>
      <c r="AI302" s="755"/>
      <c r="AJ302" s="22"/>
    </row>
    <row r="303" spans="1:39" ht="15.75" customHeight="1">
      <c r="A303" s="838"/>
      <c r="B303" s="800"/>
      <c r="C303" s="800"/>
      <c r="D303" s="800"/>
      <c r="E303" s="19">
        <v>2026</v>
      </c>
      <c r="F303" s="20">
        <f t="shared" si="97"/>
        <v>233572.03474</v>
      </c>
      <c r="G303" s="20">
        <f t="shared" si="105"/>
        <v>233572.03474</v>
      </c>
      <c r="H303" s="20">
        <f t="shared" si="106"/>
        <v>0</v>
      </c>
      <c r="I303" s="20">
        <f t="shared" si="106"/>
        <v>0</v>
      </c>
      <c r="J303" s="21">
        <f t="shared" si="106"/>
        <v>0</v>
      </c>
      <c r="K303" s="755"/>
      <c r="L303" s="755"/>
      <c r="M303" s="755"/>
      <c r="N303" s="755"/>
      <c r="O303" s="755"/>
      <c r="P303" s="755"/>
      <c r="Q303" s="755"/>
      <c r="R303" s="755"/>
      <c r="S303" s="755"/>
      <c r="T303" s="755"/>
      <c r="U303" s="755"/>
      <c r="V303" s="755"/>
      <c r="W303" s="755"/>
      <c r="X303" s="755"/>
      <c r="Y303" s="755"/>
      <c r="Z303" s="755"/>
      <c r="AA303" s="755"/>
      <c r="AB303" s="755"/>
      <c r="AC303" s="755"/>
      <c r="AD303" s="755"/>
      <c r="AE303" s="755"/>
      <c r="AF303" s="755"/>
      <c r="AG303" s="755"/>
      <c r="AH303" s="755"/>
      <c r="AI303" s="755"/>
      <c r="AJ303" s="22"/>
    </row>
    <row r="304" spans="1:39" ht="36.75" customHeight="1">
      <c r="A304" s="839"/>
      <c r="B304" s="800"/>
      <c r="C304" s="800"/>
      <c r="D304" s="800"/>
      <c r="E304" s="19">
        <v>2027</v>
      </c>
      <c r="F304" s="20">
        <f t="shared" si="97"/>
        <v>0</v>
      </c>
      <c r="G304" s="20">
        <f t="shared" si="105"/>
        <v>0</v>
      </c>
      <c r="H304" s="20">
        <f t="shared" si="106"/>
        <v>0</v>
      </c>
      <c r="I304" s="20">
        <f t="shared" si="106"/>
        <v>0</v>
      </c>
      <c r="J304" s="21">
        <f t="shared" si="106"/>
        <v>0</v>
      </c>
      <c r="K304" s="755"/>
      <c r="L304" s="755"/>
      <c r="M304" s="755"/>
      <c r="N304" s="755"/>
      <c r="O304" s="755"/>
      <c r="P304" s="755"/>
      <c r="Q304" s="755"/>
      <c r="R304" s="755"/>
      <c r="S304" s="755"/>
      <c r="T304" s="755"/>
      <c r="U304" s="755"/>
      <c r="V304" s="755"/>
      <c r="W304" s="755"/>
      <c r="X304" s="755"/>
      <c r="Y304" s="755"/>
      <c r="Z304" s="755"/>
      <c r="AA304" s="755"/>
      <c r="AB304" s="755"/>
      <c r="AC304" s="755"/>
      <c r="AD304" s="755"/>
      <c r="AE304" s="755"/>
      <c r="AF304" s="755"/>
      <c r="AG304" s="755"/>
      <c r="AH304" s="755"/>
      <c r="AI304" s="755"/>
      <c r="AJ304" s="22"/>
    </row>
    <row r="305" spans="1:39" ht="51.75" customHeight="1">
      <c r="A305" s="825" t="s">
        <v>232</v>
      </c>
      <c r="B305" s="748" t="s">
        <v>233</v>
      </c>
      <c r="C305" s="769" t="s">
        <v>234</v>
      </c>
      <c r="D305" s="772" t="e">
        <f>#REF!</f>
        <v>#REF!</v>
      </c>
      <c r="E305" s="19" t="s">
        <v>34</v>
      </c>
      <c r="F305" s="20">
        <f t="shared" ref="F305:F368" si="107">SUM(G305:J305)</f>
        <v>394832.11800000002</v>
      </c>
      <c r="G305" s="20">
        <f>SUM(G306:G308)</f>
        <v>394832.11800000002</v>
      </c>
      <c r="H305" s="20">
        <f>SUM(H306:H308)</f>
        <v>0</v>
      </c>
      <c r="I305" s="20">
        <f>SUM(I306:I308)</f>
        <v>0</v>
      </c>
      <c r="J305" s="21">
        <f>SUM(J306:J308)</f>
        <v>0</v>
      </c>
      <c r="K305" s="772" t="e">
        <f>#REF!</f>
        <v>#REF!</v>
      </c>
      <c r="L305" s="772" t="e">
        <f>#REF!</f>
        <v>#REF!</v>
      </c>
      <c r="M305" s="772" t="e">
        <f>#REF!</f>
        <v>#REF!</v>
      </c>
      <c r="N305" s="772" t="e">
        <f>#REF!</f>
        <v>#REF!</v>
      </c>
      <c r="O305" s="772" t="e">
        <f>#REF!</f>
        <v>#REF!</v>
      </c>
      <c r="P305" s="772" t="e">
        <f>#REF!</f>
        <v>#REF!</v>
      </c>
      <c r="Q305" s="772" t="e">
        <f>#REF!</f>
        <v>#REF!</v>
      </c>
      <c r="R305" s="772" t="e">
        <f>#REF!</f>
        <v>#REF!</v>
      </c>
      <c r="S305" s="772" t="e">
        <f>#REF!</f>
        <v>#REF!</v>
      </c>
      <c r="T305" s="772" t="e">
        <f>#REF!</f>
        <v>#REF!</v>
      </c>
      <c r="U305" s="772" t="e">
        <f>#REF!</f>
        <v>#REF!</v>
      </c>
      <c r="V305" s="772" t="e">
        <f>#REF!</f>
        <v>#REF!</v>
      </c>
      <c r="W305" s="772" t="e">
        <f>#REF!</f>
        <v>#REF!</v>
      </c>
      <c r="X305" s="772" t="e">
        <f>#REF!</f>
        <v>#REF!</v>
      </c>
      <c r="Y305" s="772" t="e">
        <f>#REF!</f>
        <v>#REF!</v>
      </c>
      <c r="Z305" s="772" t="e">
        <f>#REF!</f>
        <v>#REF!</v>
      </c>
      <c r="AA305" s="772" t="e">
        <f>#REF!</f>
        <v>#REF!</v>
      </c>
      <c r="AB305" s="772" t="e">
        <f>#REF!</f>
        <v>#REF!</v>
      </c>
      <c r="AC305" s="772" t="e">
        <f>#REF!</f>
        <v>#REF!</v>
      </c>
      <c r="AD305" s="772" t="e">
        <f>#REF!</f>
        <v>#REF!</v>
      </c>
      <c r="AE305" s="772" t="e">
        <f>#REF!</f>
        <v>#REF!</v>
      </c>
      <c r="AF305" s="772" t="e">
        <f>#REF!</f>
        <v>#REF!</v>
      </c>
      <c r="AG305" s="772" t="e">
        <f>#REF!</f>
        <v>#REF!</v>
      </c>
      <c r="AH305" s="772" t="e">
        <f>#REF!</f>
        <v>#REF!</v>
      </c>
      <c r="AI305" s="772" t="e">
        <f>#REF!</f>
        <v>#REF!</v>
      </c>
      <c r="AJ305" s="22"/>
    </row>
    <row r="306" spans="1:39" ht="51.75" customHeight="1">
      <c r="A306" s="826"/>
      <c r="B306" s="749"/>
      <c r="C306" s="770"/>
      <c r="D306" s="772"/>
      <c r="E306" s="19">
        <v>2025</v>
      </c>
      <c r="F306" s="20">
        <f t="shared" si="107"/>
        <v>193274.45199999999</v>
      </c>
      <c r="G306" s="20">
        <f t="shared" ref="G306:G307" si="108">G314</f>
        <v>193274.45199999999</v>
      </c>
      <c r="H306" s="20">
        <f t="shared" ref="G306:J308" si="109">H314</f>
        <v>0</v>
      </c>
      <c r="I306" s="20">
        <f t="shared" si="109"/>
        <v>0</v>
      </c>
      <c r="J306" s="21">
        <f t="shared" si="109"/>
        <v>0</v>
      </c>
      <c r="K306" s="772"/>
      <c r="L306" s="772"/>
      <c r="M306" s="772"/>
      <c r="N306" s="772"/>
      <c r="O306" s="772"/>
      <c r="P306" s="772"/>
      <c r="Q306" s="772"/>
      <c r="R306" s="772"/>
      <c r="S306" s="772"/>
      <c r="T306" s="772"/>
      <c r="U306" s="772"/>
      <c r="V306" s="772"/>
      <c r="W306" s="772"/>
      <c r="X306" s="772"/>
      <c r="Y306" s="772"/>
      <c r="Z306" s="772"/>
      <c r="AA306" s="772"/>
      <c r="AB306" s="772"/>
      <c r="AC306" s="772"/>
      <c r="AD306" s="772"/>
      <c r="AE306" s="772"/>
      <c r="AF306" s="772"/>
      <c r="AG306" s="772"/>
      <c r="AH306" s="772"/>
      <c r="AI306" s="772"/>
      <c r="AJ306" s="22"/>
    </row>
    <row r="307" spans="1:39" ht="34.5" customHeight="1">
      <c r="A307" s="826"/>
      <c r="B307" s="749"/>
      <c r="C307" s="770"/>
      <c r="D307" s="772" t="e">
        <f>#REF!</f>
        <v>#REF!</v>
      </c>
      <c r="E307" s="19">
        <v>2026</v>
      </c>
      <c r="F307" s="20">
        <f t="shared" si="107"/>
        <v>201557.666</v>
      </c>
      <c r="G307" s="20">
        <f t="shared" si="108"/>
        <v>201557.666</v>
      </c>
      <c r="H307" s="20">
        <f t="shared" si="109"/>
        <v>0</v>
      </c>
      <c r="I307" s="20">
        <f t="shared" si="109"/>
        <v>0</v>
      </c>
      <c r="J307" s="21">
        <f t="shared" si="109"/>
        <v>0</v>
      </c>
      <c r="K307" s="772" t="e">
        <f>#REF!</f>
        <v>#REF!</v>
      </c>
      <c r="L307" s="772" t="e">
        <f>#REF!</f>
        <v>#REF!</v>
      </c>
      <c r="M307" s="772" t="e">
        <f>#REF!</f>
        <v>#REF!</v>
      </c>
      <c r="N307" s="772" t="e">
        <f>#REF!</f>
        <v>#REF!</v>
      </c>
      <c r="O307" s="772" t="e">
        <f>#REF!</f>
        <v>#REF!</v>
      </c>
      <c r="P307" s="772" t="e">
        <f>#REF!</f>
        <v>#REF!</v>
      </c>
      <c r="Q307" s="772" t="e">
        <f>#REF!</f>
        <v>#REF!</v>
      </c>
      <c r="R307" s="772" t="e">
        <f>#REF!</f>
        <v>#REF!</v>
      </c>
      <c r="S307" s="772" t="e">
        <f>#REF!</f>
        <v>#REF!</v>
      </c>
      <c r="T307" s="772" t="e">
        <f>#REF!</f>
        <v>#REF!</v>
      </c>
      <c r="U307" s="772" t="e">
        <f>#REF!</f>
        <v>#REF!</v>
      </c>
      <c r="V307" s="772" t="e">
        <f>#REF!</f>
        <v>#REF!</v>
      </c>
      <c r="W307" s="772" t="e">
        <f>#REF!</f>
        <v>#REF!</v>
      </c>
      <c r="X307" s="772" t="e">
        <f>#REF!</f>
        <v>#REF!</v>
      </c>
      <c r="Y307" s="772" t="e">
        <f>#REF!</f>
        <v>#REF!</v>
      </c>
      <c r="Z307" s="772" t="e">
        <f>#REF!</f>
        <v>#REF!</v>
      </c>
      <c r="AA307" s="772" t="e">
        <f>#REF!</f>
        <v>#REF!</v>
      </c>
      <c r="AB307" s="772" t="e">
        <f>#REF!</f>
        <v>#REF!</v>
      </c>
      <c r="AC307" s="772" t="e">
        <f>#REF!</f>
        <v>#REF!</v>
      </c>
      <c r="AD307" s="772" t="e">
        <f>#REF!</f>
        <v>#REF!</v>
      </c>
      <c r="AE307" s="772" t="e">
        <f>#REF!</f>
        <v>#REF!</v>
      </c>
      <c r="AF307" s="772" t="e">
        <f>#REF!</f>
        <v>#REF!</v>
      </c>
      <c r="AG307" s="772" t="e">
        <f>#REF!</f>
        <v>#REF!</v>
      </c>
      <c r="AH307" s="772" t="e">
        <f>#REF!</f>
        <v>#REF!</v>
      </c>
      <c r="AI307" s="772" t="e">
        <f>#REF!</f>
        <v>#REF!</v>
      </c>
      <c r="AJ307" s="22"/>
    </row>
    <row r="308" spans="1:39" ht="34.5" customHeight="1">
      <c r="A308" s="827"/>
      <c r="B308" s="828"/>
      <c r="C308" s="771"/>
      <c r="D308" s="772"/>
      <c r="E308" s="19">
        <v>2027</v>
      </c>
      <c r="F308" s="20">
        <f t="shared" si="107"/>
        <v>0</v>
      </c>
      <c r="G308" s="20">
        <f t="shared" si="109"/>
        <v>0</v>
      </c>
      <c r="H308" s="20">
        <f t="shared" si="109"/>
        <v>0</v>
      </c>
      <c r="I308" s="20">
        <f t="shared" si="109"/>
        <v>0</v>
      </c>
      <c r="J308" s="21">
        <f t="shared" si="109"/>
        <v>0</v>
      </c>
      <c r="K308" s="772"/>
      <c r="L308" s="772"/>
      <c r="M308" s="772"/>
      <c r="N308" s="772"/>
      <c r="O308" s="772"/>
      <c r="P308" s="772"/>
      <c r="Q308" s="772"/>
      <c r="R308" s="772"/>
      <c r="S308" s="772"/>
      <c r="T308" s="772"/>
      <c r="U308" s="772"/>
      <c r="V308" s="772"/>
      <c r="W308" s="772"/>
      <c r="X308" s="772"/>
      <c r="Y308" s="772"/>
      <c r="Z308" s="772"/>
      <c r="AA308" s="772"/>
      <c r="AB308" s="772"/>
      <c r="AC308" s="772"/>
      <c r="AD308" s="772"/>
      <c r="AE308" s="772"/>
      <c r="AF308" s="772"/>
      <c r="AG308" s="772"/>
      <c r="AH308" s="772"/>
      <c r="AI308" s="772"/>
      <c r="AJ308" s="22"/>
    </row>
    <row r="309" spans="1:39" ht="15.75" customHeight="1">
      <c r="A309" s="745" t="s">
        <v>66</v>
      </c>
      <c r="B309" s="777" t="s">
        <v>235</v>
      </c>
      <c r="C309" s="746">
        <v>2025</v>
      </c>
      <c r="D309" s="747">
        <v>2026</v>
      </c>
      <c r="E309" s="35" t="str">
        <f t="shared" ref="E309:J364" si="110">E305</f>
        <v>Всего</v>
      </c>
      <c r="F309" s="35">
        <f>F305</f>
        <v>394832.11800000002</v>
      </c>
      <c r="G309" s="35">
        <f t="shared" ref="G309:J310" si="111">G305</f>
        <v>394832.11800000002</v>
      </c>
      <c r="H309" s="35">
        <f t="shared" si="111"/>
        <v>0</v>
      </c>
      <c r="I309" s="35">
        <f t="shared" si="111"/>
        <v>0</v>
      </c>
      <c r="J309" s="35">
        <f t="shared" si="111"/>
        <v>0</v>
      </c>
      <c r="K309" s="748"/>
      <c r="L309" s="748"/>
      <c r="M309" s="748" t="s">
        <v>112</v>
      </c>
      <c r="N309" s="750"/>
      <c r="O309" s="750"/>
      <c r="P309" s="750">
        <v>2</v>
      </c>
      <c r="Q309" s="750">
        <v>2</v>
      </c>
      <c r="R309" s="750"/>
      <c r="S309" s="750"/>
      <c r="T309" s="750"/>
      <c r="U309" s="748" t="s">
        <v>5</v>
      </c>
      <c r="V309" s="748"/>
      <c r="W309" s="745" t="s">
        <v>69</v>
      </c>
      <c r="X309" s="748" t="e">
        <f>X305</f>
        <v>#REF!</v>
      </c>
      <c r="Y309" s="754"/>
      <c r="Z309" s="754"/>
      <c r="AA309" s="754"/>
      <c r="AB309" s="754"/>
      <c r="AC309" s="754"/>
      <c r="AD309" s="754"/>
      <c r="AE309" s="754"/>
      <c r="AF309" s="754"/>
      <c r="AG309" s="754"/>
      <c r="AH309" s="754"/>
      <c r="AI309" s="754"/>
      <c r="AJ309" s="754"/>
      <c r="AK309" s="756" t="s">
        <v>113</v>
      </c>
      <c r="AL309" s="758" t="s">
        <v>114</v>
      </c>
      <c r="AM309" s="759" t="s">
        <v>236</v>
      </c>
    </row>
    <row r="310" spans="1:39">
      <c r="A310" s="745"/>
      <c r="B310" s="777"/>
      <c r="C310" s="746"/>
      <c r="D310" s="747"/>
      <c r="E310" s="35">
        <f t="shared" si="110"/>
        <v>2025</v>
      </c>
      <c r="F310" s="35">
        <f t="shared" si="110"/>
        <v>193274.45199999999</v>
      </c>
      <c r="G310" s="35">
        <f t="shared" si="111"/>
        <v>193274.45199999999</v>
      </c>
      <c r="H310" s="35">
        <f t="shared" ref="H310:J310" si="112">H306</f>
        <v>0</v>
      </c>
      <c r="I310" s="35">
        <f t="shared" si="112"/>
        <v>0</v>
      </c>
      <c r="J310" s="35">
        <f t="shared" si="112"/>
        <v>0</v>
      </c>
      <c r="K310" s="749"/>
      <c r="L310" s="749"/>
      <c r="M310" s="749"/>
      <c r="N310" s="751"/>
      <c r="O310" s="751"/>
      <c r="P310" s="751"/>
      <c r="Q310" s="751"/>
      <c r="R310" s="751"/>
      <c r="S310" s="751"/>
      <c r="T310" s="751"/>
      <c r="U310" s="749"/>
      <c r="V310" s="749"/>
      <c r="W310" s="745"/>
      <c r="X310" s="749"/>
      <c r="Y310" s="755"/>
      <c r="Z310" s="755"/>
      <c r="AA310" s="755"/>
      <c r="AB310" s="755"/>
      <c r="AC310" s="755"/>
      <c r="AD310" s="755"/>
      <c r="AE310" s="755"/>
      <c r="AF310" s="755"/>
      <c r="AG310" s="755"/>
      <c r="AH310" s="755"/>
      <c r="AI310" s="755"/>
      <c r="AJ310" s="755"/>
      <c r="AK310" s="757"/>
      <c r="AL310" s="758"/>
      <c r="AM310" s="759"/>
    </row>
    <row r="311" spans="1:39">
      <c r="A311" s="745"/>
      <c r="B311" s="777"/>
      <c r="C311" s="746"/>
      <c r="D311" s="747"/>
      <c r="E311" s="35">
        <f t="shared" si="110"/>
        <v>2026</v>
      </c>
      <c r="F311" s="35">
        <f t="shared" si="110"/>
        <v>201557.666</v>
      </c>
      <c r="G311" s="35">
        <f t="shared" si="110"/>
        <v>201557.666</v>
      </c>
      <c r="H311" s="35">
        <f t="shared" si="110"/>
        <v>0</v>
      </c>
      <c r="I311" s="35">
        <f t="shared" si="110"/>
        <v>0</v>
      </c>
      <c r="J311" s="35">
        <f t="shared" si="110"/>
        <v>0</v>
      </c>
      <c r="K311" s="749"/>
      <c r="L311" s="749"/>
      <c r="M311" s="749"/>
      <c r="N311" s="751"/>
      <c r="O311" s="751"/>
      <c r="P311" s="751"/>
      <c r="Q311" s="751"/>
      <c r="R311" s="751"/>
      <c r="S311" s="751"/>
      <c r="T311" s="751"/>
      <c r="U311" s="749"/>
      <c r="V311" s="749"/>
      <c r="W311" s="745"/>
      <c r="X311" s="749"/>
      <c r="Y311" s="755"/>
      <c r="Z311" s="755"/>
      <c r="AA311" s="755"/>
      <c r="AB311" s="755"/>
      <c r="AC311" s="755"/>
      <c r="AD311" s="755"/>
      <c r="AE311" s="755"/>
      <c r="AF311" s="755"/>
      <c r="AG311" s="755"/>
      <c r="AH311" s="755"/>
      <c r="AI311" s="755"/>
      <c r="AJ311" s="755"/>
      <c r="AK311" s="757"/>
      <c r="AL311" s="758"/>
      <c r="AM311" s="759"/>
    </row>
    <row r="312" spans="1:39">
      <c r="A312" s="745"/>
      <c r="B312" s="777"/>
      <c r="C312" s="746"/>
      <c r="D312" s="747"/>
      <c r="E312" s="35">
        <f t="shared" si="110"/>
        <v>2027</v>
      </c>
      <c r="F312" s="35">
        <f t="shared" si="110"/>
        <v>0</v>
      </c>
      <c r="G312" s="35">
        <f t="shared" si="110"/>
        <v>0</v>
      </c>
      <c r="H312" s="35">
        <f t="shared" si="110"/>
        <v>0</v>
      </c>
      <c r="I312" s="35">
        <f t="shared" si="110"/>
        <v>0</v>
      </c>
      <c r="J312" s="35">
        <f t="shared" si="110"/>
        <v>0</v>
      </c>
      <c r="K312" s="749"/>
      <c r="L312" s="749"/>
      <c r="M312" s="749"/>
      <c r="N312" s="751"/>
      <c r="O312" s="751"/>
      <c r="P312" s="751"/>
      <c r="Q312" s="751"/>
      <c r="R312" s="751"/>
      <c r="S312" s="751"/>
      <c r="T312" s="751"/>
      <c r="U312" s="749"/>
      <c r="V312" s="749"/>
      <c r="W312" s="745"/>
      <c r="X312" s="749"/>
      <c r="Y312" s="755"/>
      <c r="Z312" s="755"/>
      <c r="AA312" s="755"/>
      <c r="AB312" s="755"/>
      <c r="AC312" s="755"/>
      <c r="AD312" s="755"/>
      <c r="AE312" s="755"/>
      <c r="AF312" s="755"/>
      <c r="AG312" s="755"/>
      <c r="AH312" s="755"/>
      <c r="AI312" s="755"/>
      <c r="AJ312" s="755"/>
      <c r="AK312" s="757"/>
      <c r="AL312" s="758"/>
      <c r="AM312" s="759"/>
    </row>
    <row r="313" spans="1:39">
      <c r="A313" s="822" t="s">
        <v>237</v>
      </c>
      <c r="B313" s="813" t="s">
        <v>117</v>
      </c>
      <c r="C313" s="814"/>
      <c r="D313" s="815"/>
      <c r="E313" s="24" t="s">
        <v>34</v>
      </c>
      <c r="F313" s="25">
        <f t="shared" si="107"/>
        <v>394832.11800000002</v>
      </c>
      <c r="G313" s="25">
        <f>SUM(G314:G316)</f>
        <v>394832.11800000002</v>
      </c>
      <c r="H313" s="25">
        <f>SUM(H314:H316)</f>
        <v>0</v>
      </c>
      <c r="I313" s="25">
        <f>SUM(I314:I316)</f>
        <v>0</v>
      </c>
      <c r="J313" s="26">
        <f>SUM(J314:J316)</f>
        <v>0</v>
      </c>
      <c r="K313" s="754"/>
      <c r="L313" s="754"/>
      <c r="M313" s="754"/>
      <c r="N313" s="754"/>
      <c r="O313" s="754"/>
      <c r="P313" s="754"/>
      <c r="Q313" s="754"/>
      <c r="R313" s="754"/>
      <c r="S313" s="754"/>
      <c r="T313" s="754"/>
      <c r="U313" s="754"/>
      <c r="V313" s="754"/>
      <c r="W313" s="754"/>
      <c r="X313" s="754"/>
      <c r="Y313" s="754"/>
      <c r="Z313" s="754"/>
      <c r="AA313" s="754"/>
      <c r="AB313" s="754"/>
      <c r="AC313" s="754"/>
      <c r="AD313" s="754"/>
      <c r="AE313" s="754"/>
      <c r="AF313" s="754"/>
      <c r="AG313" s="754"/>
      <c r="AH313" s="754"/>
      <c r="AI313" s="754"/>
      <c r="AJ313" s="22"/>
    </row>
    <row r="314" spans="1:39">
      <c r="A314" s="823"/>
      <c r="B314" s="816"/>
      <c r="C314" s="817"/>
      <c r="D314" s="818"/>
      <c r="E314" s="24">
        <v>2025</v>
      </c>
      <c r="F314" s="25">
        <f t="shared" si="107"/>
        <v>193274.45199999999</v>
      </c>
      <c r="G314" s="38">
        <v>193274.45199999999</v>
      </c>
      <c r="H314" s="38">
        <v>0</v>
      </c>
      <c r="I314" s="38">
        <v>0</v>
      </c>
      <c r="J314" s="39">
        <v>0</v>
      </c>
      <c r="K314" s="755"/>
      <c r="L314" s="755"/>
      <c r="M314" s="755"/>
      <c r="N314" s="755"/>
      <c r="O314" s="755"/>
      <c r="P314" s="755"/>
      <c r="Q314" s="755"/>
      <c r="R314" s="755"/>
      <c r="S314" s="755"/>
      <c r="T314" s="755"/>
      <c r="U314" s="755"/>
      <c r="V314" s="755"/>
      <c r="W314" s="755"/>
      <c r="X314" s="755"/>
      <c r="Y314" s="755"/>
      <c r="Z314" s="755"/>
      <c r="AA314" s="755"/>
      <c r="AB314" s="755"/>
      <c r="AC314" s="755"/>
      <c r="AD314" s="755"/>
      <c r="AE314" s="755"/>
      <c r="AF314" s="755"/>
      <c r="AG314" s="755"/>
      <c r="AH314" s="755"/>
      <c r="AI314" s="755"/>
      <c r="AJ314" s="22"/>
    </row>
    <row r="315" spans="1:39">
      <c r="A315" s="823"/>
      <c r="B315" s="816"/>
      <c r="C315" s="817"/>
      <c r="D315" s="818"/>
      <c r="E315" s="24">
        <v>2026</v>
      </c>
      <c r="F315" s="25">
        <f t="shared" si="107"/>
        <v>201557.666</v>
      </c>
      <c r="G315" s="38">
        <v>201557.666</v>
      </c>
      <c r="H315" s="38">
        <v>0</v>
      </c>
      <c r="I315" s="38">
        <v>0</v>
      </c>
      <c r="J315" s="39">
        <v>0</v>
      </c>
      <c r="K315" s="755"/>
      <c r="L315" s="755"/>
      <c r="M315" s="755"/>
      <c r="N315" s="755"/>
      <c r="O315" s="755"/>
      <c r="P315" s="755"/>
      <c r="Q315" s="755"/>
      <c r="R315" s="755"/>
      <c r="S315" s="755"/>
      <c r="T315" s="755"/>
      <c r="U315" s="755"/>
      <c r="V315" s="755"/>
      <c r="W315" s="755"/>
      <c r="X315" s="755"/>
      <c r="Y315" s="755"/>
      <c r="Z315" s="755"/>
      <c r="AA315" s="755"/>
      <c r="AB315" s="755"/>
      <c r="AC315" s="755"/>
      <c r="AD315" s="755"/>
      <c r="AE315" s="755"/>
      <c r="AF315" s="755"/>
      <c r="AG315" s="755"/>
      <c r="AH315" s="755"/>
      <c r="AI315" s="755"/>
      <c r="AJ315" s="22"/>
    </row>
    <row r="316" spans="1:39">
      <c r="A316" s="824"/>
      <c r="B316" s="819"/>
      <c r="C316" s="820"/>
      <c r="D316" s="821"/>
      <c r="E316" s="24">
        <v>2027</v>
      </c>
      <c r="F316" s="25">
        <f t="shared" si="107"/>
        <v>0</v>
      </c>
      <c r="G316" s="38">
        <v>0</v>
      </c>
      <c r="H316" s="38">
        <v>0</v>
      </c>
      <c r="I316" s="38">
        <v>0</v>
      </c>
      <c r="J316" s="39">
        <v>0</v>
      </c>
      <c r="K316" s="755"/>
      <c r="L316" s="755"/>
      <c r="M316" s="755"/>
      <c r="N316" s="755"/>
      <c r="O316" s="755"/>
      <c r="P316" s="755"/>
      <c r="Q316" s="755"/>
      <c r="R316" s="755"/>
      <c r="S316" s="755"/>
      <c r="T316" s="755"/>
      <c r="U316" s="755"/>
      <c r="V316" s="755"/>
      <c r="W316" s="755"/>
      <c r="X316" s="755"/>
      <c r="Y316" s="755"/>
      <c r="Z316" s="755"/>
      <c r="AA316" s="755"/>
      <c r="AB316" s="755"/>
      <c r="AC316" s="755"/>
      <c r="AD316" s="755"/>
      <c r="AE316" s="755"/>
      <c r="AF316" s="755"/>
      <c r="AG316" s="755"/>
      <c r="AH316" s="755"/>
      <c r="AI316" s="755"/>
      <c r="AJ316" s="22"/>
    </row>
    <row r="317" spans="1:39" ht="15.75" customHeight="1">
      <c r="A317" s="825" t="s">
        <v>238</v>
      </c>
      <c r="B317" s="748" t="s">
        <v>239</v>
      </c>
      <c r="C317" s="769" t="s">
        <v>240</v>
      </c>
      <c r="D317" s="754" t="e">
        <f>#REF!</f>
        <v>#REF!</v>
      </c>
      <c r="E317" s="19" t="s">
        <v>34</v>
      </c>
      <c r="F317" s="20">
        <f t="shared" si="107"/>
        <v>63833.694100000008</v>
      </c>
      <c r="G317" s="20">
        <f>SUM(G318:G320)</f>
        <v>63833.694100000008</v>
      </c>
      <c r="H317" s="20">
        <f>SUM(H318:H320)</f>
        <v>0</v>
      </c>
      <c r="I317" s="20">
        <f>SUM(I318:I320)</f>
        <v>0</v>
      </c>
      <c r="J317" s="21">
        <f>SUM(J318:J320)</f>
        <v>0</v>
      </c>
      <c r="K317" s="772" t="e">
        <f>#REF!</f>
        <v>#REF!</v>
      </c>
      <c r="L317" s="772" t="e">
        <f>#REF!</f>
        <v>#REF!</v>
      </c>
      <c r="M317" s="772" t="e">
        <f>#REF!</f>
        <v>#REF!</v>
      </c>
      <c r="N317" s="772" t="e">
        <f>#REF!</f>
        <v>#REF!</v>
      </c>
      <c r="O317" s="772" t="e">
        <f>#REF!</f>
        <v>#REF!</v>
      </c>
      <c r="P317" s="772" t="e">
        <f>#REF!</f>
        <v>#REF!</v>
      </c>
      <c r="Q317" s="772" t="e">
        <f>#REF!</f>
        <v>#REF!</v>
      </c>
      <c r="R317" s="772" t="e">
        <f>#REF!</f>
        <v>#REF!</v>
      </c>
      <c r="S317" s="772" t="e">
        <f>#REF!</f>
        <v>#REF!</v>
      </c>
      <c r="T317" s="772" t="e">
        <f>#REF!</f>
        <v>#REF!</v>
      </c>
      <c r="U317" s="772" t="e">
        <f>#REF!</f>
        <v>#REF!</v>
      </c>
      <c r="V317" s="772" t="e">
        <f>#REF!</f>
        <v>#REF!</v>
      </c>
      <c r="W317" s="772" t="e">
        <f>#REF!</f>
        <v>#REF!</v>
      </c>
      <c r="X317" s="772" t="e">
        <f>#REF!</f>
        <v>#REF!</v>
      </c>
      <c r="Y317" s="772" t="e">
        <f>#REF!</f>
        <v>#REF!</v>
      </c>
      <c r="Z317" s="772" t="e">
        <f>#REF!</f>
        <v>#REF!</v>
      </c>
      <c r="AA317" s="772" t="e">
        <f>#REF!</f>
        <v>#REF!</v>
      </c>
      <c r="AB317" s="772" t="e">
        <f>#REF!</f>
        <v>#REF!</v>
      </c>
      <c r="AC317" s="772" t="e">
        <f>#REF!</f>
        <v>#REF!</v>
      </c>
      <c r="AD317" s="772" t="e">
        <f>#REF!</f>
        <v>#REF!</v>
      </c>
      <c r="AE317" s="772" t="e">
        <f>#REF!</f>
        <v>#REF!</v>
      </c>
      <c r="AF317" s="772" t="e">
        <f>#REF!</f>
        <v>#REF!</v>
      </c>
      <c r="AG317" s="772" t="e">
        <f>#REF!</f>
        <v>#REF!</v>
      </c>
      <c r="AH317" s="772" t="e">
        <f>#REF!</f>
        <v>#REF!</v>
      </c>
      <c r="AI317" s="772" t="e">
        <f>#REF!</f>
        <v>#REF!</v>
      </c>
      <c r="AJ317" s="22"/>
    </row>
    <row r="318" spans="1:39">
      <c r="A318" s="826"/>
      <c r="B318" s="749"/>
      <c r="C318" s="770"/>
      <c r="D318" s="755"/>
      <c r="E318" s="19">
        <v>2025</v>
      </c>
      <c r="F318" s="20">
        <f t="shared" si="107"/>
        <v>31819.325360000003</v>
      </c>
      <c r="G318" s="20">
        <f t="shared" ref="G318:G319" si="113">G326+G330+G334+G338</f>
        <v>31819.325360000003</v>
      </c>
      <c r="H318" s="20">
        <f t="shared" ref="G318:J320" si="114">H326+H330+H334+H338</f>
        <v>0</v>
      </c>
      <c r="I318" s="20">
        <f t="shared" si="114"/>
        <v>0</v>
      </c>
      <c r="J318" s="21">
        <f t="shared" si="114"/>
        <v>0</v>
      </c>
      <c r="K318" s="772"/>
      <c r="L318" s="772"/>
      <c r="M318" s="772"/>
      <c r="N318" s="772"/>
      <c r="O318" s="772"/>
      <c r="P318" s="772"/>
      <c r="Q318" s="772"/>
      <c r="R318" s="772"/>
      <c r="S318" s="772"/>
      <c r="T318" s="772"/>
      <c r="U318" s="772"/>
      <c r="V318" s="772"/>
      <c r="W318" s="772"/>
      <c r="X318" s="772"/>
      <c r="Y318" s="772"/>
      <c r="Z318" s="772"/>
      <c r="AA318" s="772"/>
      <c r="AB318" s="772"/>
      <c r="AC318" s="772"/>
      <c r="AD318" s="772"/>
      <c r="AE318" s="772"/>
      <c r="AF318" s="772"/>
      <c r="AG318" s="772"/>
      <c r="AH318" s="772"/>
      <c r="AI318" s="772"/>
      <c r="AJ318" s="22"/>
    </row>
    <row r="319" spans="1:39">
      <c r="A319" s="826"/>
      <c r="B319" s="749"/>
      <c r="C319" s="770"/>
      <c r="D319" s="755"/>
      <c r="E319" s="19">
        <v>2026</v>
      </c>
      <c r="F319" s="20">
        <f t="shared" si="107"/>
        <v>32014.368740000002</v>
      </c>
      <c r="G319" s="20">
        <f t="shared" si="113"/>
        <v>32014.368740000002</v>
      </c>
      <c r="H319" s="20">
        <f t="shared" si="114"/>
        <v>0</v>
      </c>
      <c r="I319" s="20">
        <f t="shared" si="114"/>
        <v>0</v>
      </c>
      <c r="J319" s="21">
        <f t="shared" si="114"/>
        <v>0</v>
      </c>
      <c r="K319" s="772"/>
      <c r="L319" s="772"/>
      <c r="M319" s="772"/>
      <c r="N319" s="772"/>
      <c r="O319" s="772"/>
      <c r="P319" s="772"/>
      <c r="Q319" s="772"/>
      <c r="R319" s="772"/>
      <c r="S319" s="772"/>
      <c r="T319" s="772"/>
      <c r="U319" s="772"/>
      <c r="V319" s="772"/>
      <c r="W319" s="772"/>
      <c r="X319" s="772"/>
      <c r="Y319" s="772"/>
      <c r="Z319" s="772"/>
      <c r="AA319" s="772"/>
      <c r="AB319" s="772"/>
      <c r="AC319" s="772"/>
      <c r="AD319" s="772"/>
      <c r="AE319" s="772"/>
      <c r="AF319" s="772"/>
      <c r="AG319" s="772"/>
      <c r="AH319" s="772"/>
      <c r="AI319" s="772"/>
      <c r="AJ319" s="22"/>
    </row>
    <row r="320" spans="1:39" ht="35.25" customHeight="1">
      <c r="A320" s="827"/>
      <c r="B320" s="828"/>
      <c r="C320" s="771"/>
      <c r="D320" s="829"/>
      <c r="E320" s="19">
        <v>2027</v>
      </c>
      <c r="F320" s="20">
        <f t="shared" si="107"/>
        <v>0</v>
      </c>
      <c r="G320" s="20">
        <f t="shared" si="114"/>
        <v>0</v>
      </c>
      <c r="H320" s="20">
        <f t="shared" si="114"/>
        <v>0</v>
      </c>
      <c r="I320" s="20">
        <f t="shared" si="114"/>
        <v>0</v>
      </c>
      <c r="J320" s="21">
        <f t="shared" si="114"/>
        <v>0</v>
      </c>
      <c r="K320" s="772"/>
      <c r="L320" s="772"/>
      <c r="M320" s="772"/>
      <c r="N320" s="772"/>
      <c r="O320" s="772"/>
      <c r="P320" s="772"/>
      <c r="Q320" s="772"/>
      <c r="R320" s="772"/>
      <c r="S320" s="772"/>
      <c r="T320" s="772"/>
      <c r="U320" s="772"/>
      <c r="V320" s="772"/>
      <c r="W320" s="772"/>
      <c r="X320" s="772"/>
      <c r="Y320" s="772"/>
      <c r="Z320" s="772"/>
      <c r="AA320" s="772"/>
      <c r="AB320" s="772"/>
      <c r="AC320" s="772"/>
      <c r="AD320" s="772"/>
      <c r="AE320" s="772"/>
      <c r="AF320" s="772"/>
      <c r="AG320" s="772"/>
      <c r="AH320" s="772"/>
      <c r="AI320" s="772"/>
      <c r="AJ320" s="22"/>
    </row>
    <row r="321" spans="1:39" ht="15.75" customHeight="1">
      <c r="A321" s="745" t="s">
        <v>66</v>
      </c>
      <c r="B321" s="777" t="s">
        <v>241</v>
      </c>
      <c r="C321" s="746">
        <v>2025</v>
      </c>
      <c r="D321" s="747">
        <v>2026</v>
      </c>
      <c r="E321" s="35" t="str">
        <f t="shared" si="110"/>
        <v>Всего</v>
      </c>
      <c r="F321" s="35">
        <f t="shared" ref="F321:J321" si="115">F317</f>
        <v>63833.694100000008</v>
      </c>
      <c r="G321" s="35">
        <f t="shared" si="115"/>
        <v>63833.694100000008</v>
      </c>
      <c r="H321" s="35">
        <f t="shared" si="115"/>
        <v>0</v>
      </c>
      <c r="I321" s="35">
        <f t="shared" si="115"/>
        <v>0</v>
      </c>
      <c r="J321" s="35">
        <f t="shared" si="115"/>
        <v>0</v>
      </c>
      <c r="K321" s="748"/>
      <c r="L321" s="748"/>
      <c r="M321" s="748" t="s">
        <v>68</v>
      </c>
      <c r="N321" s="750"/>
      <c r="O321" s="750"/>
      <c r="P321" s="750"/>
      <c r="Q321" s="750"/>
      <c r="R321" s="750"/>
      <c r="S321" s="750"/>
      <c r="T321" s="750"/>
      <c r="U321" s="748" t="s">
        <v>5</v>
      </c>
      <c r="V321" s="748"/>
      <c r="W321" s="745" t="s">
        <v>69</v>
      </c>
      <c r="X321" s="748" t="e">
        <f>X317</f>
        <v>#REF!</v>
      </c>
      <c r="Y321" s="754"/>
      <c r="Z321" s="754"/>
      <c r="AA321" s="754"/>
      <c r="AB321" s="754"/>
      <c r="AC321" s="754"/>
      <c r="AD321" s="754"/>
      <c r="AE321" s="754"/>
      <c r="AF321" s="754"/>
      <c r="AG321" s="754"/>
      <c r="AH321" s="754"/>
      <c r="AI321" s="754"/>
      <c r="AJ321" s="754"/>
      <c r="AK321" s="756" t="s">
        <v>86</v>
      </c>
      <c r="AL321" s="758" t="s">
        <v>87</v>
      </c>
      <c r="AM321" s="759" t="s">
        <v>242</v>
      </c>
    </row>
    <row r="322" spans="1:39">
      <c r="A322" s="745"/>
      <c r="B322" s="777"/>
      <c r="C322" s="746"/>
      <c r="D322" s="747"/>
      <c r="E322" s="35">
        <f t="shared" si="110"/>
        <v>2025</v>
      </c>
      <c r="F322" s="35">
        <f t="shared" si="110"/>
        <v>31819.325360000003</v>
      </c>
      <c r="G322" s="35">
        <f t="shared" si="110"/>
        <v>31819.325360000003</v>
      </c>
      <c r="H322" s="35">
        <f t="shared" si="110"/>
        <v>0</v>
      </c>
      <c r="I322" s="35">
        <f t="shared" si="110"/>
        <v>0</v>
      </c>
      <c r="J322" s="35">
        <f t="shared" si="110"/>
        <v>0</v>
      </c>
      <c r="K322" s="749"/>
      <c r="L322" s="749"/>
      <c r="M322" s="749"/>
      <c r="N322" s="751"/>
      <c r="O322" s="751"/>
      <c r="P322" s="751"/>
      <c r="Q322" s="751"/>
      <c r="R322" s="751"/>
      <c r="S322" s="751"/>
      <c r="T322" s="751"/>
      <c r="U322" s="749"/>
      <c r="V322" s="749"/>
      <c r="W322" s="745"/>
      <c r="X322" s="749"/>
      <c r="Y322" s="755"/>
      <c r="Z322" s="755"/>
      <c r="AA322" s="755"/>
      <c r="AB322" s="755"/>
      <c r="AC322" s="755"/>
      <c r="AD322" s="755"/>
      <c r="AE322" s="755"/>
      <c r="AF322" s="755"/>
      <c r="AG322" s="755"/>
      <c r="AH322" s="755"/>
      <c r="AI322" s="755"/>
      <c r="AJ322" s="755"/>
      <c r="AK322" s="757"/>
      <c r="AL322" s="758"/>
      <c r="AM322" s="759"/>
    </row>
    <row r="323" spans="1:39">
      <c r="A323" s="745"/>
      <c r="B323" s="777"/>
      <c r="C323" s="746"/>
      <c r="D323" s="747"/>
      <c r="E323" s="35">
        <f t="shared" si="110"/>
        <v>2026</v>
      </c>
      <c r="F323" s="35">
        <f t="shared" si="110"/>
        <v>32014.368740000002</v>
      </c>
      <c r="G323" s="35">
        <f t="shared" si="110"/>
        <v>32014.368740000002</v>
      </c>
      <c r="H323" s="35">
        <f t="shared" si="110"/>
        <v>0</v>
      </c>
      <c r="I323" s="35">
        <f t="shared" si="110"/>
        <v>0</v>
      </c>
      <c r="J323" s="35">
        <f t="shared" si="110"/>
        <v>0</v>
      </c>
      <c r="K323" s="749"/>
      <c r="L323" s="749"/>
      <c r="M323" s="749"/>
      <c r="N323" s="751"/>
      <c r="O323" s="751"/>
      <c r="P323" s="751"/>
      <c r="Q323" s="751"/>
      <c r="R323" s="751"/>
      <c r="S323" s="751"/>
      <c r="T323" s="751"/>
      <c r="U323" s="749"/>
      <c r="V323" s="749"/>
      <c r="W323" s="745"/>
      <c r="X323" s="749"/>
      <c r="Y323" s="755"/>
      <c r="Z323" s="755"/>
      <c r="AA323" s="755"/>
      <c r="AB323" s="755"/>
      <c r="AC323" s="755"/>
      <c r="AD323" s="755"/>
      <c r="AE323" s="755"/>
      <c r="AF323" s="755"/>
      <c r="AG323" s="755"/>
      <c r="AH323" s="755"/>
      <c r="AI323" s="755"/>
      <c r="AJ323" s="755"/>
      <c r="AK323" s="757"/>
      <c r="AL323" s="758"/>
      <c r="AM323" s="759"/>
    </row>
    <row r="324" spans="1:39" ht="41.25" customHeight="1">
      <c r="A324" s="745"/>
      <c r="B324" s="777"/>
      <c r="C324" s="746"/>
      <c r="D324" s="747"/>
      <c r="E324" s="35">
        <f t="shared" si="110"/>
        <v>2027</v>
      </c>
      <c r="F324" s="35">
        <f t="shared" si="110"/>
        <v>0</v>
      </c>
      <c r="G324" s="35">
        <f t="shared" si="110"/>
        <v>0</v>
      </c>
      <c r="H324" s="35">
        <f t="shared" si="110"/>
        <v>0</v>
      </c>
      <c r="I324" s="35">
        <f t="shared" si="110"/>
        <v>0</v>
      </c>
      <c r="J324" s="35">
        <f t="shared" si="110"/>
        <v>0</v>
      </c>
      <c r="K324" s="749"/>
      <c r="L324" s="749"/>
      <c r="M324" s="749"/>
      <c r="N324" s="751"/>
      <c r="O324" s="751"/>
      <c r="P324" s="751"/>
      <c r="Q324" s="751"/>
      <c r="R324" s="751"/>
      <c r="S324" s="751"/>
      <c r="T324" s="751"/>
      <c r="U324" s="749"/>
      <c r="V324" s="749"/>
      <c r="W324" s="745"/>
      <c r="X324" s="749"/>
      <c r="Y324" s="755"/>
      <c r="Z324" s="755"/>
      <c r="AA324" s="755"/>
      <c r="AB324" s="755"/>
      <c r="AC324" s="755"/>
      <c r="AD324" s="755"/>
      <c r="AE324" s="755"/>
      <c r="AF324" s="755"/>
      <c r="AG324" s="755"/>
      <c r="AH324" s="755"/>
      <c r="AI324" s="755"/>
      <c r="AJ324" s="755"/>
      <c r="AK324" s="757"/>
      <c r="AL324" s="758"/>
      <c r="AM324" s="759"/>
    </row>
    <row r="325" spans="1:39">
      <c r="A325" s="822" t="s">
        <v>243</v>
      </c>
      <c r="B325" s="813" t="s">
        <v>244</v>
      </c>
      <c r="C325" s="814"/>
      <c r="D325" s="815"/>
      <c r="E325" s="24" t="s">
        <v>34</v>
      </c>
      <c r="F325" s="25">
        <f t="shared" si="107"/>
        <v>20000</v>
      </c>
      <c r="G325" s="25">
        <f>SUM(G326:G328)</f>
        <v>20000</v>
      </c>
      <c r="H325" s="25">
        <f>SUM(H326:H328)</f>
        <v>0</v>
      </c>
      <c r="I325" s="25">
        <f>SUM(I326:I328)</f>
        <v>0</v>
      </c>
      <c r="J325" s="26">
        <f>SUM(J326:J328)</f>
        <v>0</v>
      </c>
      <c r="K325" s="754"/>
      <c r="L325" s="754"/>
      <c r="M325" s="754"/>
      <c r="N325" s="754"/>
      <c r="O325" s="754"/>
      <c r="P325" s="754"/>
      <c r="Q325" s="754"/>
      <c r="R325" s="754"/>
      <c r="S325" s="754"/>
      <c r="T325" s="754"/>
      <c r="U325" s="754"/>
      <c r="V325" s="754"/>
      <c r="W325" s="754"/>
      <c r="X325" s="754"/>
      <c r="Y325" s="754"/>
      <c r="Z325" s="754"/>
      <c r="AA325" s="754"/>
      <c r="AB325" s="754"/>
      <c r="AC325" s="754"/>
      <c r="AD325" s="754"/>
      <c r="AE325" s="754"/>
      <c r="AF325" s="754"/>
      <c r="AG325" s="754"/>
      <c r="AH325" s="754"/>
      <c r="AI325" s="754"/>
      <c r="AJ325" s="22"/>
    </row>
    <row r="326" spans="1:39">
      <c r="A326" s="823"/>
      <c r="B326" s="816"/>
      <c r="C326" s="817"/>
      <c r="D326" s="818"/>
      <c r="E326" s="24">
        <v>2025</v>
      </c>
      <c r="F326" s="25">
        <f t="shared" si="107"/>
        <v>10000</v>
      </c>
      <c r="G326" s="38">
        <v>10000</v>
      </c>
      <c r="H326" s="38">
        <v>0</v>
      </c>
      <c r="I326" s="38">
        <v>0</v>
      </c>
      <c r="J326" s="39">
        <v>0</v>
      </c>
      <c r="K326" s="755"/>
      <c r="L326" s="755"/>
      <c r="M326" s="755"/>
      <c r="N326" s="755"/>
      <c r="O326" s="755"/>
      <c r="P326" s="755"/>
      <c r="Q326" s="755"/>
      <c r="R326" s="755"/>
      <c r="S326" s="755"/>
      <c r="T326" s="755"/>
      <c r="U326" s="755"/>
      <c r="V326" s="755"/>
      <c r="W326" s="755"/>
      <c r="X326" s="755"/>
      <c r="Y326" s="755"/>
      <c r="Z326" s="755"/>
      <c r="AA326" s="755"/>
      <c r="AB326" s="755"/>
      <c r="AC326" s="755"/>
      <c r="AD326" s="755"/>
      <c r="AE326" s="755"/>
      <c r="AF326" s="755"/>
      <c r="AG326" s="755"/>
      <c r="AH326" s="755"/>
      <c r="AI326" s="755"/>
      <c r="AJ326" s="22"/>
    </row>
    <row r="327" spans="1:39">
      <c r="A327" s="823"/>
      <c r="B327" s="816"/>
      <c r="C327" s="817"/>
      <c r="D327" s="818"/>
      <c r="E327" s="24">
        <v>2026</v>
      </c>
      <c r="F327" s="25">
        <f t="shared" si="107"/>
        <v>10000</v>
      </c>
      <c r="G327" s="38">
        <v>10000</v>
      </c>
      <c r="H327" s="38">
        <v>0</v>
      </c>
      <c r="I327" s="38">
        <v>0</v>
      </c>
      <c r="J327" s="39">
        <v>0</v>
      </c>
      <c r="K327" s="755"/>
      <c r="L327" s="755"/>
      <c r="M327" s="755"/>
      <c r="N327" s="755"/>
      <c r="O327" s="755"/>
      <c r="P327" s="755"/>
      <c r="Q327" s="755"/>
      <c r="R327" s="755"/>
      <c r="S327" s="755"/>
      <c r="T327" s="755"/>
      <c r="U327" s="755"/>
      <c r="V327" s="755"/>
      <c r="W327" s="755"/>
      <c r="X327" s="755"/>
      <c r="Y327" s="755"/>
      <c r="Z327" s="755"/>
      <c r="AA327" s="755"/>
      <c r="AB327" s="755"/>
      <c r="AC327" s="755"/>
      <c r="AD327" s="755"/>
      <c r="AE327" s="755"/>
      <c r="AF327" s="755"/>
      <c r="AG327" s="755"/>
      <c r="AH327" s="755"/>
      <c r="AI327" s="755"/>
      <c r="AJ327" s="22"/>
    </row>
    <row r="328" spans="1:39">
      <c r="A328" s="824"/>
      <c r="B328" s="819"/>
      <c r="C328" s="820"/>
      <c r="D328" s="821"/>
      <c r="E328" s="24">
        <v>2027</v>
      </c>
      <c r="F328" s="25">
        <f t="shared" si="107"/>
        <v>0</v>
      </c>
      <c r="G328" s="38">
        <v>0</v>
      </c>
      <c r="H328" s="38">
        <v>0</v>
      </c>
      <c r="I328" s="38">
        <v>0</v>
      </c>
      <c r="J328" s="39">
        <v>0</v>
      </c>
      <c r="K328" s="755"/>
      <c r="L328" s="755"/>
      <c r="M328" s="755"/>
      <c r="N328" s="755"/>
      <c r="O328" s="755"/>
      <c r="P328" s="755"/>
      <c r="Q328" s="755"/>
      <c r="R328" s="755"/>
      <c r="S328" s="755"/>
      <c r="T328" s="755"/>
      <c r="U328" s="755"/>
      <c r="V328" s="755"/>
      <c r="W328" s="755"/>
      <c r="X328" s="755"/>
      <c r="Y328" s="755"/>
      <c r="Z328" s="755"/>
      <c r="AA328" s="755"/>
      <c r="AB328" s="755"/>
      <c r="AC328" s="755"/>
      <c r="AD328" s="755"/>
      <c r="AE328" s="755"/>
      <c r="AF328" s="755"/>
      <c r="AG328" s="755"/>
      <c r="AH328" s="755"/>
      <c r="AI328" s="755"/>
      <c r="AJ328" s="22"/>
    </row>
    <row r="329" spans="1:39">
      <c r="A329" s="822" t="s">
        <v>245</v>
      </c>
      <c r="B329" s="813" t="s">
        <v>246</v>
      </c>
      <c r="C329" s="814"/>
      <c r="D329" s="815"/>
      <c r="E329" s="24" t="s">
        <v>34</v>
      </c>
      <c r="F329" s="25">
        <f t="shared" si="107"/>
        <v>25885.89488</v>
      </c>
      <c r="G329" s="25">
        <f>SUM(G330:G332)</f>
        <v>25885.89488</v>
      </c>
      <c r="H329" s="25">
        <f>SUM(H330:H332)</f>
        <v>0</v>
      </c>
      <c r="I329" s="25">
        <f>SUM(I330:I332)</f>
        <v>0</v>
      </c>
      <c r="J329" s="26">
        <f>SUM(J330:J332)</f>
        <v>0</v>
      </c>
      <c r="K329" s="754"/>
      <c r="L329" s="754"/>
      <c r="M329" s="754"/>
      <c r="N329" s="754"/>
      <c r="O329" s="754"/>
      <c r="P329" s="754"/>
      <c r="Q329" s="754"/>
      <c r="R329" s="754"/>
      <c r="S329" s="754"/>
      <c r="T329" s="754"/>
      <c r="U329" s="754"/>
      <c r="V329" s="754"/>
      <c r="W329" s="754"/>
      <c r="X329" s="754"/>
      <c r="Y329" s="754"/>
      <c r="Z329" s="754"/>
      <c r="AA329" s="754"/>
      <c r="AB329" s="754"/>
      <c r="AC329" s="754"/>
      <c r="AD329" s="754"/>
      <c r="AE329" s="754"/>
      <c r="AF329" s="754"/>
      <c r="AG329" s="754"/>
      <c r="AH329" s="754"/>
      <c r="AI329" s="754"/>
      <c r="AJ329" s="22"/>
    </row>
    <row r="330" spans="1:39">
      <c r="A330" s="823"/>
      <c r="B330" s="816"/>
      <c r="C330" s="817"/>
      <c r="D330" s="818"/>
      <c r="E330" s="24">
        <v>2025</v>
      </c>
      <c r="F330" s="25">
        <f t="shared" si="107"/>
        <v>12845.42575</v>
      </c>
      <c r="G330" s="38">
        <v>12845.42575</v>
      </c>
      <c r="H330" s="38">
        <v>0</v>
      </c>
      <c r="I330" s="38">
        <v>0</v>
      </c>
      <c r="J330" s="39">
        <v>0</v>
      </c>
      <c r="K330" s="755"/>
      <c r="L330" s="755"/>
      <c r="M330" s="755"/>
      <c r="N330" s="755"/>
      <c r="O330" s="755"/>
      <c r="P330" s="755"/>
      <c r="Q330" s="755"/>
      <c r="R330" s="755"/>
      <c r="S330" s="755"/>
      <c r="T330" s="755"/>
      <c r="U330" s="755"/>
      <c r="V330" s="755"/>
      <c r="W330" s="755"/>
      <c r="X330" s="755"/>
      <c r="Y330" s="755"/>
      <c r="Z330" s="755"/>
      <c r="AA330" s="755"/>
      <c r="AB330" s="755"/>
      <c r="AC330" s="755"/>
      <c r="AD330" s="755"/>
      <c r="AE330" s="755"/>
      <c r="AF330" s="755"/>
      <c r="AG330" s="755"/>
      <c r="AH330" s="755"/>
      <c r="AI330" s="755"/>
      <c r="AJ330" s="22"/>
    </row>
    <row r="331" spans="1:39">
      <c r="A331" s="823"/>
      <c r="B331" s="816"/>
      <c r="C331" s="817"/>
      <c r="D331" s="818"/>
      <c r="E331" s="24">
        <v>2026</v>
      </c>
      <c r="F331" s="25">
        <f t="shared" si="107"/>
        <v>13040.469130000001</v>
      </c>
      <c r="G331" s="38">
        <v>13040.469130000001</v>
      </c>
      <c r="H331" s="38">
        <v>0</v>
      </c>
      <c r="I331" s="38">
        <v>0</v>
      </c>
      <c r="J331" s="39">
        <v>0</v>
      </c>
      <c r="K331" s="755"/>
      <c r="L331" s="755"/>
      <c r="M331" s="755"/>
      <c r="N331" s="755"/>
      <c r="O331" s="755"/>
      <c r="P331" s="755"/>
      <c r="Q331" s="755"/>
      <c r="R331" s="755"/>
      <c r="S331" s="755"/>
      <c r="T331" s="755"/>
      <c r="U331" s="755"/>
      <c r="V331" s="755"/>
      <c r="W331" s="755"/>
      <c r="X331" s="755"/>
      <c r="Y331" s="755"/>
      <c r="Z331" s="755"/>
      <c r="AA331" s="755"/>
      <c r="AB331" s="755"/>
      <c r="AC331" s="755"/>
      <c r="AD331" s="755"/>
      <c r="AE331" s="755"/>
      <c r="AF331" s="755"/>
      <c r="AG331" s="755"/>
      <c r="AH331" s="755"/>
      <c r="AI331" s="755"/>
      <c r="AJ331" s="22"/>
    </row>
    <row r="332" spans="1:39">
      <c r="A332" s="824"/>
      <c r="B332" s="819"/>
      <c r="C332" s="820"/>
      <c r="D332" s="821"/>
      <c r="E332" s="24">
        <v>2027</v>
      </c>
      <c r="F332" s="25">
        <f t="shared" si="107"/>
        <v>0</v>
      </c>
      <c r="G332" s="38">
        <v>0</v>
      </c>
      <c r="H332" s="38">
        <v>0</v>
      </c>
      <c r="I332" s="38">
        <v>0</v>
      </c>
      <c r="J332" s="39">
        <v>0</v>
      </c>
      <c r="K332" s="755"/>
      <c r="L332" s="755"/>
      <c r="M332" s="755"/>
      <c r="N332" s="755"/>
      <c r="O332" s="755"/>
      <c r="P332" s="755"/>
      <c r="Q332" s="755"/>
      <c r="R332" s="755"/>
      <c r="S332" s="755"/>
      <c r="T332" s="755"/>
      <c r="U332" s="755"/>
      <c r="V332" s="755"/>
      <c r="W332" s="755"/>
      <c r="X332" s="755"/>
      <c r="Y332" s="755"/>
      <c r="Z332" s="755"/>
      <c r="AA332" s="755"/>
      <c r="AB332" s="755"/>
      <c r="AC332" s="755"/>
      <c r="AD332" s="755"/>
      <c r="AE332" s="755"/>
      <c r="AF332" s="755"/>
      <c r="AG332" s="755"/>
      <c r="AH332" s="755"/>
      <c r="AI332" s="755"/>
      <c r="AJ332" s="22"/>
    </row>
    <row r="333" spans="1:39">
      <c r="A333" s="822" t="s">
        <v>247</v>
      </c>
      <c r="B333" s="813" t="s">
        <v>248</v>
      </c>
      <c r="C333" s="814"/>
      <c r="D333" s="815"/>
      <c r="E333" s="24" t="s">
        <v>34</v>
      </c>
      <c r="F333" s="25">
        <f t="shared" si="107"/>
        <v>3947.7992200000003</v>
      </c>
      <c r="G333" s="25">
        <f>SUM(G334:G336)</f>
        <v>3947.7992200000003</v>
      </c>
      <c r="H333" s="25">
        <f>SUM(H334:H336)</f>
        <v>0</v>
      </c>
      <c r="I333" s="25">
        <f>SUM(I334:I336)</f>
        <v>0</v>
      </c>
      <c r="J333" s="26">
        <f>SUM(J334:J336)</f>
        <v>0</v>
      </c>
      <c r="K333" s="754"/>
      <c r="L333" s="754"/>
      <c r="M333" s="754"/>
      <c r="N333" s="754"/>
      <c r="O333" s="754"/>
      <c r="P333" s="754"/>
      <c r="Q333" s="754"/>
      <c r="R333" s="754"/>
      <c r="S333" s="754"/>
      <c r="T333" s="754"/>
      <c r="U333" s="754"/>
      <c r="V333" s="754"/>
      <c r="W333" s="754"/>
      <c r="X333" s="754"/>
      <c r="Y333" s="754"/>
      <c r="Z333" s="754"/>
      <c r="AA333" s="754"/>
      <c r="AB333" s="754"/>
      <c r="AC333" s="754"/>
      <c r="AD333" s="754"/>
      <c r="AE333" s="754"/>
      <c r="AF333" s="754"/>
      <c r="AG333" s="754"/>
      <c r="AH333" s="754"/>
      <c r="AI333" s="754"/>
      <c r="AJ333" s="22"/>
    </row>
    <row r="334" spans="1:39">
      <c r="A334" s="823"/>
      <c r="B334" s="816"/>
      <c r="C334" s="817"/>
      <c r="D334" s="818"/>
      <c r="E334" s="24">
        <v>2025</v>
      </c>
      <c r="F334" s="25">
        <f t="shared" si="107"/>
        <v>1973.8996100000002</v>
      </c>
      <c r="G334" s="38">
        <v>1973.8996100000002</v>
      </c>
      <c r="H334" s="38">
        <v>0</v>
      </c>
      <c r="I334" s="38">
        <v>0</v>
      </c>
      <c r="J334" s="39">
        <v>0</v>
      </c>
      <c r="K334" s="755"/>
      <c r="L334" s="755"/>
      <c r="M334" s="755"/>
      <c r="N334" s="755"/>
      <c r="O334" s="755"/>
      <c r="P334" s="755"/>
      <c r="Q334" s="755"/>
      <c r="R334" s="755"/>
      <c r="S334" s="755"/>
      <c r="T334" s="755"/>
      <c r="U334" s="755"/>
      <c r="V334" s="755"/>
      <c r="W334" s="755"/>
      <c r="X334" s="755"/>
      <c r="Y334" s="755"/>
      <c r="Z334" s="755"/>
      <c r="AA334" s="755"/>
      <c r="AB334" s="755"/>
      <c r="AC334" s="755"/>
      <c r="AD334" s="755"/>
      <c r="AE334" s="755"/>
      <c r="AF334" s="755"/>
      <c r="AG334" s="755"/>
      <c r="AH334" s="755"/>
      <c r="AI334" s="755"/>
      <c r="AJ334" s="22"/>
    </row>
    <row r="335" spans="1:39">
      <c r="A335" s="823"/>
      <c r="B335" s="816"/>
      <c r="C335" s="817"/>
      <c r="D335" s="818"/>
      <c r="E335" s="24">
        <v>2026</v>
      </c>
      <c r="F335" s="25">
        <f t="shared" si="107"/>
        <v>1973.8996100000002</v>
      </c>
      <c r="G335" s="38">
        <v>1973.8996100000002</v>
      </c>
      <c r="H335" s="38">
        <v>0</v>
      </c>
      <c r="I335" s="38">
        <v>0</v>
      </c>
      <c r="J335" s="39">
        <v>0</v>
      </c>
      <c r="K335" s="755"/>
      <c r="L335" s="755"/>
      <c r="M335" s="755"/>
      <c r="N335" s="755"/>
      <c r="O335" s="755"/>
      <c r="P335" s="755"/>
      <c r="Q335" s="755"/>
      <c r="R335" s="755"/>
      <c r="S335" s="755"/>
      <c r="T335" s="755"/>
      <c r="U335" s="755"/>
      <c r="V335" s="755"/>
      <c r="W335" s="755"/>
      <c r="X335" s="755"/>
      <c r="Y335" s="755"/>
      <c r="Z335" s="755"/>
      <c r="AA335" s="755"/>
      <c r="AB335" s="755"/>
      <c r="AC335" s="755"/>
      <c r="AD335" s="755"/>
      <c r="AE335" s="755"/>
      <c r="AF335" s="755"/>
      <c r="AG335" s="755"/>
      <c r="AH335" s="755"/>
      <c r="AI335" s="755"/>
      <c r="AJ335" s="22"/>
    </row>
    <row r="336" spans="1:39">
      <c r="A336" s="824"/>
      <c r="B336" s="819"/>
      <c r="C336" s="820"/>
      <c r="D336" s="821"/>
      <c r="E336" s="24">
        <v>2027</v>
      </c>
      <c r="F336" s="25">
        <f t="shared" si="107"/>
        <v>0</v>
      </c>
      <c r="G336" s="38">
        <v>0</v>
      </c>
      <c r="H336" s="38">
        <v>0</v>
      </c>
      <c r="I336" s="38">
        <v>0</v>
      </c>
      <c r="J336" s="39">
        <v>0</v>
      </c>
      <c r="K336" s="755"/>
      <c r="L336" s="755"/>
      <c r="M336" s="755"/>
      <c r="N336" s="755"/>
      <c r="O336" s="755"/>
      <c r="P336" s="755"/>
      <c r="Q336" s="755"/>
      <c r="R336" s="755"/>
      <c r="S336" s="755"/>
      <c r="T336" s="755"/>
      <c r="U336" s="755"/>
      <c r="V336" s="755"/>
      <c r="W336" s="755"/>
      <c r="X336" s="755"/>
      <c r="Y336" s="755"/>
      <c r="Z336" s="755"/>
      <c r="AA336" s="755"/>
      <c r="AB336" s="755"/>
      <c r="AC336" s="755"/>
      <c r="AD336" s="755"/>
      <c r="AE336" s="755"/>
      <c r="AF336" s="755"/>
      <c r="AG336" s="755"/>
      <c r="AH336" s="755"/>
      <c r="AI336" s="755"/>
      <c r="AJ336" s="22"/>
    </row>
    <row r="337" spans="1:39">
      <c r="A337" s="822" t="s">
        <v>249</v>
      </c>
      <c r="B337" s="813" t="s">
        <v>250</v>
      </c>
      <c r="C337" s="814"/>
      <c r="D337" s="815"/>
      <c r="E337" s="24" t="s">
        <v>34</v>
      </c>
      <c r="F337" s="25">
        <f t="shared" si="107"/>
        <v>14000</v>
      </c>
      <c r="G337" s="25">
        <f>SUM(G338:G340)</f>
        <v>14000</v>
      </c>
      <c r="H337" s="25">
        <f>SUM(H338:H340)</f>
        <v>0</v>
      </c>
      <c r="I337" s="25">
        <f>SUM(I338:I340)</f>
        <v>0</v>
      </c>
      <c r="J337" s="26">
        <f>SUM(J338:J340)</f>
        <v>0</v>
      </c>
      <c r="K337" s="754"/>
      <c r="L337" s="754"/>
      <c r="M337" s="754"/>
      <c r="N337" s="754"/>
      <c r="O337" s="754"/>
      <c r="P337" s="754"/>
      <c r="Q337" s="754"/>
      <c r="R337" s="754"/>
      <c r="S337" s="754"/>
      <c r="T337" s="754"/>
      <c r="U337" s="754"/>
      <c r="V337" s="754"/>
      <c r="W337" s="754"/>
      <c r="X337" s="754"/>
      <c r="Y337" s="754"/>
      <c r="Z337" s="754"/>
      <c r="AA337" s="754"/>
      <c r="AB337" s="754"/>
      <c r="AC337" s="754"/>
      <c r="AD337" s="754"/>
      <c r="AE337" s="754"/>
      <c r="AF337" s="754"/>
      <c r="AG337" s="754"/>
      <c r="AH337" s="754"/>
      <c r="AI337" s="754"/>
      <c r="AJ337" s="22"/>
    </row>
    <row r="338" spans="1:39">
      <c r="A338" s="823"/>
      <c r="B338" s="816"/>
      <c r="C338" s="817"/>
      <c r="D338" s="818"/>
      <c r="E338" s="24">
        <v>2025</v>
      </c>
      <c r="F338" s="25">
        <f t="shared" si="107"/>
        <v>7000</v>
      </c>
      <c r="G338" s="38">
        <v>7000</v>
      </c>
      <c r="H338" s="38">
        <v>0</v>
      </c>
      <c r="I338" s="38">
        <v>0</v>
      </c>
      <c r="J338" s="39">
        <v>0</v>
      </c>
      <c r="K338" s="755"/>
      <c r="L338" s="755"/>
      <c r="M338" s="755"/>
      <c r="N338" s="755"/>
      <c r="O338" s="755"/>
      <c r="P338" s="755"/>
      <c r="Q338" s="755"/>
      <c r="R338" s="755"/>
      <c r="S338" s="755"/>
      <c r="T338" s="755"/>
      <c r="U338" s="755"/>
      <c r="V338" s="755"/>
      <c r="W338" s="755"/>
      <c r="X338" s="755"/>
      <c r="Y338" s="755"/>
      <c r="Z338" s="755"/>
      <c r="AA338" s="755"/>
      <c r="AB338" s="755"/>
      <c r="AC338" s="755"/>
      <c r="AD338" s="755"/>
      <c r="AE338" s="755"/>
      <c r="AF338" s="755"/>
      <c r="AG338" s="755"/>
      <c r="AH338" s="755"/>
      <c r="AI338" s="755"/>
      <c r="AJ338" s="22"/>
    </row>
    <row r="339" spans="1:39">
      <c r="A339" s="823"/>
      <c r="B339" s="816"/>
      <c r="C339" s="817"/>
      <c r="D339" s="818"/>
      <c r="E339" s="24">
        <v>2026</v>
      </c>
      <c r="F339" s="25">
        <f t="shared" si="107"/>
        <v>7000</v>
      </c>
      <c r="G339" s="38">
        <v>7000</v>
      </c>
      <c r="H339" s="38">
        <v>0</v>
      </c>
      <c r="I339" s="38">
        <v>0</v>
      </c>
      <c r="J339" s="39">
        <v>0</v>
      </c>
      <c r="K339" s="755"/>
      <c r="L339" s="755"/>
      <c r="M339" s="755"/>
      <c r="N339" s="755"/>
      <c r="O339" s="755"/>
      <c r="P339" s="755"/>
      <c r="Q339" s="755"/>
      <c r="R339" s="755"/>
      <c r="S339" s="755"/>
      <c r="T339" s="755"/>
      <c r="U339" s="755"/>
      <c r="V339" s="755"/>
      <c r="W339" s="755"/>
      <c r="X339" s="755"/>
      <c r="Y339" s="755"/>
      <c r="Z339" s="755"/>
      <c r="AA339" s="755"/>
      <c r="AB339" s="755"/>
      <c r="AC339" s="755"/>
      <c r="AD339" s="755"/>
      <c r="AE339" s="755"/>
      <c r="AF339" s="755"/>
      <c r="AG339" s="755"/>
      <c r="AH339" s="755"/>
      <c r="AI339" s="755"/>
      <c r="AJ339" s="22"/>
    </row>
    <row r="340" spans="1:39">
      <c r="A340" s="824"/>
      <c r="B340" s="819"/>
      <c r="C340" s="820"/>
      <c r="D340" s="821"/>
      <c r="E340" s="24">
        <v>2027</v>
      </c>
      <c r="F340" s="25">
        <f t="shared" si="107"/>
        <v>0</v>
      </c>
      <c r="G340" s="38">
        <v>0</v>
      </c>
      <c r="H340" s="38">
        <v>0</v>
      </c>
      <c r="I340" s="38">
        <v>0</v>
      </c>
      <c r="J340" s="39">
        <v>0</v>
      </c>
      <c r="K340" s="755"/>
      <c r="L340" s="755"/>
      <c r="M340" s="755"/>
      <c r="N340" s="755"/>
      <c r="O340" s="755"/>
      <c r="P340" s="755"/>
      <c r="Q340" s="755"/>
      <c r="R340" s="755"/>
      <c r="S340" s="755"/>
      <c r="T340" s="755"/>
      <c r="U340" s="755"/>
      <c r="V340" s="755"/>
      <c r="W340" s="755"/>
      <c r="X340" s="755"/>
      <c r="Y340" s="755"/>
      <c r="Z340" s="755"/>
      <c r="AA340" s="755"/>
      <c r="AB340" s="755"/>
      <c r="AC340" s="755"/>
      <c r="AD340" s="755"/>
      <c r="AE340" s="755"/>
      <c r="AF340" s="755"/>
      <c r="AG340" s="755"/>
      <c r="AH340" s="755"/>
      <c r="AI340" s="755"/>
      <c r="AJ340" s="22"/>
    </row>
    <row r="341" spans="1:39" s="28" customFormat="1" ht="15.75" customHeight="1">
      <c r="A341" s="830" t="s">
        <v>251</v>
      </c>
      <c r="B341" s="764" t="s">
        <v>252</v>
      </c>
      <c r="C341" s="834" t="s">
        <v>253</v>
      </c>
      <c r="D341" s="807" t="e">
        <f>#REF!</f>
        <v>#REF!</v>
      </c>
      <c r="E341" s="29" t="s">
        <v>34</v>
      </c>
      <c r="F341" s="30">
        <f t="shared" si="107"/>
        <v>0</v>
      </c>
      <c r="G341" s="30">
        <f>SUM(G342:G344)</f>
        <v>0</v>
      </c>
      <c r="H341" s="30">
        <f>SUM(H342:H344)</f>
        <v>0</v>
      </c>
      <c r="I341" s="30">
        <f>SUM(I342:I344)</f>
        <v>0</v>
      </c>
      <c r="J341" s="31">
        <f>SUM(J342:J344)</f>
        <v>0</v>
      </c>
      <c r="K341" s="807" t="e">
        <f>#REF!</f>
        <v>#REF!</v>
      </c>
      <c r="L341" s="807" t="e">
        <f>#REF!</f>
        <v>#REF!</v>
      </c>
      <c r="M341" s="807" t="e">
        <f>#REF!</f>
        <v>#REF!</v>
      </c>
      <c r="N341" s="807" t="e">
        <f>#REF!</f>
        <v>#REF!</v>
      </c>
      <c r="O341" s="807" t="e">
        <f>#REF!</f>
        <v>#REF!</v>
      </c>
      <c r="P341" s="807" t="e">
        <f>#REF!</f>
        <v>#REF!</v>
      </c>
      <c r="Q341" s="807" t="e">
        <f>#REF!</f>
        <v>#REF!</v>
      </c>
      <c r="R341" s="807" t="e">
        <f>#REF!</f>
        <v>#REF!</v>
      </c>
      <c r="S341" s="807" t="e">
        <f>#REF!</f>
        <v>#REF!</v>
      </c>
      <c r="T341" s="807" t="e">
        <f>#REF!</f>
        <v>#REF!</v>
      </c>
      <c r="U341" s="807" t="e">
        <f>#REF!</f>
        <v>#REF!</v>
      </c>
      <c r="V341" s="807" t="e">
        <f>#REF!</f>
        <v>#REF!</v>
      </c>
      <c r="W341" s="807" t="e">
        <f>#REF!</f>
        <v>#REF!</v>
      </c>
      <c r="X341" s="807" t="e">
        <f>#REF!</f>
        <v>#REF!</v>
      </c>
      <c r="Y341" s="807" t="e">
        <f>#REF!</f>
        <v>#REF!</v>
      </c>
      <c r="Z341" s="807" t="e">
        <f>#REF!</f>
        <v>#REF!</v>
      </c>
      <c r="AA341" s="807" t="e">
        <f>#REF!</f>
        <v>#REF!</v>
      </c>
      <c r="AB341" s="807" t="e">
        <f>#REF!</f>
        <v>#REF!</v>
      </c>
      <c r="AC341" s="807" t="e">
        <f>#REF!</f>
        <v>#REF!</v>
      </c>
      <c r="AD341" s="807" t="e">
        <f>#REF!</f>
        <v>#REF!</v>
      </c>
      <c r="AE341" s="807" t="e">
        <f>#REF!</f>
        <v>#REF!</v>
      </c>
      <c r="AF341" s="807" t="e">
        <f>#REF!</f>
        <v>#REF!</v>
      </c>
      <c r="AG341" s="807" t="e">
        <f>#REF!</f>
        <v>#REF!</v>
      </c>
      <c r="AH341" s="807" t="e">
        <f>#REF!</f>
        <v>#REF!</v>
      </c>
      <c r="AI341" s="807" t="e">
        <f>#REF!</f>
        <v>#REF!</v>
      </c>
      <c r="AJ341" s="42"/>
      <c r="AL341" s="32"/>
      <c r="AM341" s="32"/>
    </row>
    <row r="342" spans="1:39" s="28" customFormat="1">
      <c r="A342" s="831"/>
      <c r="B342" s="765"/>
      <c r="C342" s="835"/>
      <c r="D342" s="807"/>
      <c r="E342" s="29">
        <v>2025</v>
      </c>
      <c r="F342" s="30">
        <f t="shared" si="107"/>
        <v>0</v>
      </c>
      <c r="G342" s="33">
        <v>0</v>
      </c>
      <c r="H342" s="33">
        <v>0</v>
      </c>
      <c r="I342" s="33">
        <v>0</v>
      </c>
      <c r="J342" s="34">
        <v>0</v>
      </c>
      <c r="K342" s="807"/>
      <c r="L342" s="807"/>
      <c r="M342" s="807"/>
      <c r="N342" s="807"/>
      <c r="O342" s="807"/>
      <c r="P342" s="807"/>
      <c r="Q342" s="807"/>
      <c r="R342" s="807"/>
      <c r="S342" s="807"/>
      <c r="T342" s="807"/>
      <c r="U342" s="807"/>
      <c r="V342" s="807"/>
      <c r="W342" s="807"/>
      <c r="X342" s="807"/>
      <c r="Y342" s="807"/>
      <c r="Z342" s="807"/>
      <c r="AA342" s="807"/>
      <c r="AB342" s="807"/>
      <c r="AC342" s="807"/>
      <c r="AD342" s="807"/>
      <c r="AE342" s="807"/>
      <c r="AF342" s="807"/>
      <c r="AG342" s="807"/>
      <c r="AH342" s="807"/>
      <c r="AI342" s="807"/>
      <c r="AJ342" s="42"/>
      <c r="AL342" s="32"/>
      <c r="AM342" s="32"/>
    </row>
    <row r="343" spans="1:39" s="28" customFormat="1">
      <c r="A343" s="831"/>
      <c r="B343" s="765"/>
      <c r="C343" s="835"/>
      <c r="D343" s="807" t="e">
        <f>#REF!</f>
        <v>#REF!</v>
      </c>
      <c r="E343" s="29">
        <v>2026</v>
      </c>
      <c r="F343" s="30">
        <f t="shared" si="107"/>
        <v>0</v>
      </c>
      <c r="G343" s="33">
        <v>0</v>
      </c>
      <c r="H343" s="33">
        <v>0</v>
      </c>
      <c r="I343" s="33">
        <v>0</v>
      </c>
      <c r="J343" s="34">
        <v>0</v>
      </c>
      <c r="K343" s="807" t="e">
        <f>#REF!</f>
        <v>#REF!</v>
      </c>
      <c r="L343" s="807" t="e">
        <f>#REF!</f>
        <v>#REF!</v>
      </c>
      <c r="M343" s="807" t="e">
        <f>#REF!</f>
        <v>#REF!</v>
      </c>
      <c r="N343" s="807" t="e">
        <f>#REF!</f>
        <v>#REF!</v>
      </c>
      <c r="O343" s="807" t="e">
        <f>#REF!</f>
        <v>#REF!</v>
      </c>
      <c r="P343" s="807" t="e">
        <f>#REF!</f>
        <v>#REF!</v>
      </c>
      <c r="Q343" s="807" t="e">
        <f>#REF!</f>
        <v>#REF!</v>
      </c>
      <c r="R343" s="807" t="e">
        <f>#REF!</f>
        <v>#REF!</v>
      </c>
      <c r="S343" s="807" t="e">
        <f>#REF!</f>
        <v>#REF!</v>
      </c>
      <c r="T343" s="807" t="e">
        <f>#REF!</f>
        <v>#REF!</v>
      </c>
      <c r="U343" s="807" t="e">
        <f>#REF!</f>
        <v>#REF!</v>
      </c>
      <c r="V343" s="807" t="e">
        <f>#REF!</f>
        <v>#REF!</v>
      </c>
      <c r="W343" s="807" t="e">
        <f>#REF!</f>
        <v>#REF!</v>
      </c>
      <c r="X343" s="807" t="e">
        <f>#REF!</f>
        <v>#REF!</v>
      </c>
      <c r="Y343" s="807" t="e">
        <f>#REF!</f>
        <v>#REF!</v>
      </c>
      <c r="Z343" s="807" t="e">
        <f>#REF!</f>
        <v>#REF!</v>
      </c>
      <c r="AA343" s="807" t="e">
        <f>#REF!</f>
        <v>#REF!</v>
      </c>
      <c r="AB343" s="807" t="e">
        <f>#REF!</f>
        <v>#REF!</v>
      </c>
      <c r="AC343" s="807" t="e">
        <f>#REF!</f>
        <v>#REF!</v>
      </c>
      <c r="AD343" s="807" t="e">
        <f>#REF!</f>
        <v>#REF!</v>
      </c>
      <c r="AE343" s="807" t="e">
        <f>#REF!</f>
        <v>#REF!</v>
      </c>
      <c r="AF343" s="807" t="e">
        <f>#REF!</f>
        <v>#REF!</v>
      </c>
      <c r="AG343" s="807" t="e">
        <f>#REF!</f>
        <v>#REF!</v>
      </c>
      <c r="AH343" s="807" t="e">
        <f>#REF!</f>
        <v>#REF!</v>
      </c>
      <c r="AI343" s="807" t="e">
        <f>#REF!</f>
        <v>#REF!</v>
      </c>
      <c r="AJ343" s="42"/>
      <c r="AL343" s="32"/>
      <c r="AM343" s="32"/>
    </row>
    <row r="344" spans="1:39" s="28" customFormat="1" ht="67.5" customHeight="1">
      <c r="A344" s="832"/>
      <c r="B344" s="833"/>
      <c r="C344" s="836"/>
      <c r="D344" s="807"/>
      <c r="E344" s="29">
        <v>2027</v>
      </c>
      <c r="F344" s="30">
        <f t="shared" si="107"/>
        <v>0</v>
      </c>
      <c r="G344" s="33">
        <v>0</v>
      </c>
      <c r="H344" s="33">
        <v>0</v>
      </c>
      <c r="I344" s="33">
        <v>0</v>
      </c>
      <c r="J344" s="34">
        <v>0</v>
      </c>
      <c r="K344" s="807"/>
      <c r="L344" s="807"/>
      <c r="M344" s="807"/>
      <c r="N344" s="807"/>
      <c r="O344" s="807"/>
      <c r="P344" s="807"/>
      <c r="Q344" s="807"/>
      <c r="R344" s="807"/>
      <c r="S344" s="807"/>
      <c r="T344" s="807"/>
      <c r="U344" s="807"/>
      <c r="V344" s="807"/>
      <c r="W344" s="807"/>
      <c r="X344" s="807"/>
      <c r="Y344" s="807"/>
      <c r="Z344" s="807"/>
      <c r="AA344" s="807"/>
      <c r="AB344" s="807"/>
      <c r="AC344" s="807"/>
      <c r="AD344" s="807"/>
      <c r="AE344" s="807"/>
      <c r="AF344" s="807"/>
      <c r="AG344" s="807"/>
      <c r="AH344" s="807"/>
      <c r="AI344" s="807"/>
      <c r="AJ344" s="42"/>
      <c r="AL344" s="32"/>
      <c r="AM344" s="32"/>
    </row>
    <row r="345" spans="1:39" s="28" customFormat="1" ht="15.75" customHeight="1">
      <c r="A345" s="766" t="s">
        <v>66</v>
      </c>
      <c r="B345" s="923" t="s">
        <v>254</v>
      </c>
      <c r="C345" s="767">
        <v>2025</v>
      </c>
      <c r="D345" s="763">
        <v>2026</v>
      </c>
      <c r="E345" s="44" t="str">
        <f t="shared" si="110"/>
        <v>Всего</v>
      </c>
      <c r="F345" s="44">
        <f t="shared" ref="F345:F346" si="116">F341</f>
        <v>0</v>
      </c>
      <c r="G345" s="44">
        <f t="shared" ref="G345:J346" si="117">G341</f>
        <v>0</v>
      </c>
      <c r="H345" s="44">
        <f t="shared" ref="H345:J345" si="118">H341</f>
        <v>0</v>
      </c>
      <c r="I345" s="44">
        <f t="shared" si="118"/>
        <v>0</v>
      </c>
      <c r="J345" s="44">
        <f t="shared" si="118"/>
        <v>0</v>
      </c>
      <c r="K345" s="764"/>
      <c r="L345" s="764"/>
      <c r="M345" s="764" t="s">
        <v>112</v>
      </c>
      <c r="N345" s="768"/>
      <c r="O345" s="768"/>
      <c r="P345" s="768">
        <v>2</v>
      </c>
      <c r="Q345" s="768">
        <v>2</v>
      </c>
      <c r="R345" s="768"/>
      <c r="S345" s="768"/>
      <c r="T345" s="768"/>
      <c r="U345" s="764" t="s">
        <v>5</v>
      </c>
      <c r="V345" s="764"/>
      <c r="W345" s="766" t="s">
        <v>69</v>
      </c>
      <c r="X345" s="764" t="e">
        <f>X341</f>
        <v>#REF!</v>
      </c>
      <c r="Y345" s="752">
        <f>SUM(Y349:Y380)</f>
        <v>0</v>
      </c>
      <c r="Z345" s="752">
        <f t="shared" ref="Z345:AI345" si="119">SUM(Z349:Z380)</f>
        <v>0</v>
      </c>
      <c r="AA345" s="752">
        <f t="shared" si="119"/>
        <v>0</v>
      </c>
      <c r="AB345" s="752">
        <f t="shared" si="119"/>
        <v>0</v>
      </c>
      <c r="AC345" s="752">
        <f t="shared" si="119"/>
        <v>0</v>
      </c>
      <c r="AD345" s="752">
        <f t="shared" si="119"/>
        <v>0</v>
      </c>
      <c r="AE345" s="752">
        <f t="shared" si="119"/>
        <v>0</v>
      </c>
      <c r="AF345" s="752">
        <f t="shared" si="119"/>
        <v>0</v>
      </c>
      <c r="AG345" s="752">
        <f t="shared" si="119"/>
        <v>0</v>
      </c>
      <c r="AH345" s="752">
        <f t="shared" si="119"/>
        <v>0</v>
      </c>
      <c r="AI345" s="752">
        <f t="shared" si="119"/>
        <v>0</v>
      </c>
      <c r="AJ345" s="752">
        <f>F346</f>
        <v>0</v>
      </c>
      <c r="AK345" s="760" t="s">
        <v>70</v>
      </c>
      <c r="AL345" s="762" t="s">
        <v>133</v>
      </c>
      <c r="AM345" s="759" t="s">
        <v>255</v>
      </c>
    </row>
    <row r="346" spans="1:39" s="28" customFormat="1">
      <c r="A346" s="766"/>
      <c r="B346" s="923"/>
      <c r="C346" s="767"/>
      <c r="D346" s="763"/>
      <c r="E346" s="44">
        <f t="shared" si="110"/>
        <v>2025</v>
      </c>
      <c r="F346" s="44">
        <f t="shared" si="116"/>
        <v>0</v>
      </c>
      <c r="G346" s="44">
        <f t="shared" si="117"/>
        <v>0</v>
      </c>
      <c r="H346" s="44">
        <f t="shared" si="117"/>
        <v>0</v>
      </c>
      <c r="I346" s="44">
        <f t="shared" si="117"/>
        <v>0</v>
      </c>
      <c r="J346" s="44">
        <f t="shared" si="117"/>
        <v>0</v>
      </c>
      <c r="K346" s="765"/>
      <c r="L346" s="765"/>
      <c r="M346" s="765"/>
      <c r="N346" s="753"/>
      <c r="O346" s="753"/>
      <c r="P346" s="753"/>
      <c r="Q346" s="753"/>
      <c r="R346" s="753"/>
      <c r="S346" s="753"/>
      <c r="T346" s="753"/>
      <c r="U346" s="765"/>
      <c r="V346" s="765"/>
      <c r="W346" s="766"/>
      <c r="X346" s="765"/>
      <c r="Y346" s="753"/>
      <c r="Z346" s="753"/>
      <c r="AA346" s="753"/>
      <c r="AB346" s="753"/>
      <c r="AC346" s="753"/>
      <c r="AD346" s="753"/>
      <c r="AE346" s="753"/>
      <c r="AF346" s="753"/>
      <c r="AG346" s="753"/>
      <c r="AH346" s="753"/>
      <c r="AI346" s="753"/>
      <c r="AJ346" s="753"/>
      <c r="AK346" s="761"/>
      <c r="AL346" s="762"/>
      <c r="AM346" s="759"/>
    </row>
    <row r="347" spans="1:39" s="28" customFormat="1">
      <c r="A347" s="766"/>
      <c r="B347" s="923"/>
      <c r="C347" s="767"/>
      <c r="D347" s="763"/>
      <c r="E347" s="44">
        <f t="shared" si="110"/>
        <v>2026</v>
      </c>
      <c r="F347" s="44">
        <f t="shared" si="110"/>
        <v>0</v>
      </c>
      <c r="G347" s="44">
        <f t="shared" si="110"/>
        <v>0</v>
      </c>
      <c r="H347" s="44">
        <f t="shared" si="110"/>
        <v>0</v>
      </c>
      <c r="I347" s="44">
        <f t="shared" si="110"/>
        <v>0</v>
      </c>
      <c r="J347" s="44">
        <f t="shared" si="110"/>
        <v>0</v>
      </c>
      <c r="K347" s="765"/>
      <c r="L347" s="765"/>
      <c r="M347" s="765"/>
      <c r="N347" s="753"/>
      <c r="O347" s="753"/>
      <c r="P347" s="753"/>
      <c r="Q347" s="753"/>
      <c r="R347" s="753"/>
      <c r="S347" s="753"/>
      <c r="T347" s="753"/>
      <c r="U347" s="765"/>
      <c r="V347" s="765"/>
      <c r="W347" s="766"/>
      <c r="X347" s="765"/>
      <c r="Y347" s="753"/>
      <c r="Z347" s="753"/>
      <c r="AA347" s="753"/>
      <c r="AB347" s="753"/>
      <c r="AC347" s="753"/>
      <c r="AD347" s="753"/>
      <c r="AE347" s="753"/>
      <c r="AF347" s="753"/>
      <c r="AG347" s="753"/>
      <c r="AH347" s="753"/>
      <c r="AI347" s="753"/>
      <c r="AJ347" s="753"/>
      <c r="AK347" s="761"/>
      <c r="AL347" s="762"/>
      <c r="AM347" s="759"/>
    </row>
    <row r="348" spans="1:39" s="28" customFormat="1" ht="73.5" customHeight="1">
      <c r="A348" s="766"/>
      <c r="B348" s="923"/>
      <c r="C348" s="767"/>
      <c r="D348" s="763"/>
      <c r="E348" s="44">
        <f t="shared" si="110"/>
        <v>2027</v>
      </c>
      <c r="F348" s="44">
        <f t="shared" si="110"/>
        <v>0</v>
      </c>
      <c r="G348" s="44">
        <f t="shared" si="110"/>
        <v>0</v>
      </c>
      <c r="H348" s="44">
        <f t="shared" si="110"/>
        <v>0</v>
      </c>
      <c r="I348" s="44">
        <f t="shared" si="110"/>
        <v>0</v>
      </c>
      <c r="J348" s="44">
        <f t="shared" si="110"/>
        <v>0</v>
      </c>
      <c r="K348" s="765"/>
      <c r="L348" s="765"/>
      <c r="M348" s="765"/>
      <c r="N348" s="753"/>
      <c r="O348" s="753"/>
      <c r="P348" s="753"/>
      <c r="Q348" s="753"/>
      <c r="R348" s="753"/>
      <c r="S348" s="753"/>
      <c r="T348" s="753"/>
      <c r="U348" s="765"/>
      <c r="V348" s="765"/>
      <c r="W348" s="766"/>
      <c r="X348" s="765"/>
      <c r="Y348" s="753"/>
      <c r="Z348" s="753"/>
      <c r="AA348" s="753"/>
      <c r="AB348" s="753"/>
      <c r="AC348" s="753"/>
      <c r="AD348" s="753"/>
      <c r="AE348" s="753"/>
      <c r="AF348" s="753"/>
      <c r="AG348" s="753"/>
      <c r="AH348" s="753"/>
      <c r="AI348" s="753"/>
      <c r="AJ348" s="753"/>
      <c r="AK348" s="761"/>
      <c r="AL348" s="762"/>
      <c r="AM348" s="759"/>
    </row>
    <row r="349" spans="1:39" s="28" customFormat="1">
      <c r="A349" s="843" t="s">
        <v>256</v>
      </c>
      <c r="B349" s="891" t="s">
        <v>257</v>
      </c>
      <c r="C349" s="892"/>
      <c r="D349" s="893"/>
      <c r="E349" s="19" t="s">
        <v>34</v>
      </c>
      <c r="F349" s="20">
        <f t="shared" si="107"/>
        <v>0</v>
      </c>
      <c r="G349" s="20">
        <f>SUM(G350:G352)</f>
        <v>0</v>
      </c>
      <c r="H349" s="20">
        <f t="shared" ref="H349:J349" si="120">SUM(H350:H352)</f>
        <v>0</v>
      </c>
      <c r="I349" s="20">
        <f t="shared" si="120"/>
        <v>0</v>
      </c>
      <c r="J349" s="21">
        <f t="shared" si="120"/>
        <v>0</v>
      </c>
      <c r="K349" s="754"/>
      <c r="L349" s="754"/>
      <c r="M349" s="754"/>
      <c r="N349" s="754"/>
      <c r="O349" s="754"/>
      <c r="P349" s="754"/>
      <c r="Q349" s="754"/>
      <c r="R349" s="754"/>
      <c r="S349" s="754"/>
      <c r="T349" s="754"/>
      <c r="U349" s="754"/>
      <c r="V349" s="754"/>
      <c r="W349" s="754"/>
      <c r="X349" s="754"/>
      <c r="Y349" s="754"/>
      <c r="Z349" s="754"/>
      <c r="AA349" s="754"/>
      <c r="AB349" s="754"/>
      <c r="AC349" s="754"/>
      <c r="AD349" s="754"/>
      <c r="AE349" s="754"/>
      <c r="AF349" s="754"/>
      <c r="AG349" s="754"/>
      <c r="AH349" s="754"/>
      <c r="AI349" s="754"/>
      <c r="AJ349" s="22"/>
      <c r="AL349" s="32"/>
      <c r="AM349" s="32"/>
    </row>
    <row r="350" spans="1:39" s="28" customFormat="1">
      <c r="A350" s="844"/>
      <c r="B350" s="891"/>
      <c r="C350" s="892"/>
      <c r="D350" s="893"/>
      <c r="E350" s="19">
        <v>2025</v>
      </c>
      <c r="F350" s="20">
        <f t="shared" si="107"/>
        <v>0</v>
      </c>
      <c r="G350" s="20">
        <f t="shared" ref="G350:G352" si="121">G354+G378+G390+G402+G410</f>
        <v>0</v>
      </c>
      <c r="H350" s="20">
        <f t="shared" ref="H350:J352" si="122">H354+H378+H390+H402+H410</f>
        <v>0</v>
      </c>
      <c r="I350" s="20">
        <f t="shared" si="122"/>
        <v>0</v>
      </c>
      <c r="J350" s="21">
        <f t="shared" si="122"/>
        <v>0</v>
      </c>
      <c r="K350" s="755"/>
      <c r="L350" s="755"/>
      <c r="M350" s="755"/>
      <c r="N350" s="755"/>
      <c r="O350" s="755"/>
      <c r="P350" s="755"/>
      <c r="Q350" s="755"/>
      <c r="R350" s="755"/>
      <c r="S350" s="755"/>
      <c r="T350" s="755"/>
      <c r="U350" s="755"/>
      <c r="V350" s="755"/>
      <c r="W350" s="755"/>
      <c r="X350" s="755"/>
      <c r="Y350" s="755"/>
      <c r="Z350" s="755"/>
      <c r="AA350" s="755"/>
      <c r="AB350" s="755"/>
      <c r="AC350" s="755"/>
      <c r="AD350" s="755"/>
      <c r="AE350" s="755"/>
      <c r="AF350" s="755"/>
      <c r="AG350" s="755"/>
      <c r="AH350" s="755"/>
      <c r="AI350" s="755"/>
      <c r="AJ350" s="22"/>
      <c r="AL350" s="32"/>
      <c r="AM350" s="32"/>
    </row>
    <row r="351" spans="1:39" s="28" customFormat="1">
      <c r="A351" s="844"/>
      <c r="B351" s="891"/>
      <c r="C351" s="892"/>
      <c r="D351" s="893"/>
      <c r="E351" s="19">
        <v>2026</v>
      </c>
      <c r="F351" s="20">
        <f t="shared" si="107"/>
        <v>0</v>
      </c>
      <c r="G351" s="20">
        <f t="shared" si="121"/>
        <v>0</v>
      </c>
      <c r="H351" s="20">
        <f t="shared" si="122"/>
        <v>0</v>
      </c>
      <c r="I351" s="20">
        <f t="shared" ref="I351:I352" si="123">I355+I379+I391+I403+I411</f>
        <v>0</v>
      </c>
      <c r="J351" s="21">
        <f t="shared" ref="J351:J352" si="124">J355+J379+J391+J403+J411</f>
        <v>0</v>
      </c>
      <c r="K351" s="755"/>
      <c r="L351" s="755"/>
      <c r="M351" s="755"/>
      <c r="N351" s="755"/>
      <c r="O351" s="755"/>
      <c r="P351" s="755"/>
      <c r="Q351" s="755"/>
      <c r="R351" s="755"/>
      <c r="S351" s="755"/>
      <c r="T351" s="755"/>
      <c r="U351" s="755"/>
      <c r="V351" s="755"/>
      <c r="W351" s="755"/>
      <c r="X351" s="755"/>
      <c r="Y351" s="755"/>
      <c r="Z351" s="755"/>
      <c r="AA351" s="755"/>
      <c r="AB351" s="755"/>
      <c r="AC351" s="755"/>
      <c r="AD351" s="755"/>
      <c r="AE351" s="755"/>
      <c r="AF351" s="755"/>
      <c r="AG351" s="755"/>
      <c r="AH351" s="755"/>
      <c r="AI351" s="755"/>
      <c r="AJ351" s="22"/>
      <c r="AL351" s="32"/>
      <c r="AM351" s="32"/>
    </row>
    <row r="352" spans="1:39" s="28" customFormat="1">
      <c r="A352" s="845"/>
      <c r="B352" s="894"/>
      <c r="C352" s="895"/>
      <c r="D352" s="896"/>
      <c r="E352" s="19">
        <v>2027</v>
      </c>
      <c r="F352" s="20">
        <f t="shared" si="107"/>
        <v>0</v>
      </c>
      <c r="G352" s="20">
        <f t="shared" si="121"/>
        <v>0</v>
      </c>
      <c r="H352" s="20">
        <f t="shared" si="122"/>
        <v>0</v>
      </c>
      <c r="I352" s="20">
        <f t="shared" si="123"/>
        <v>0</v>
      </c>
      <c r="J352" s="21">
        <f t="shared" si="124"/>
        <v>0</v>
      </c>
      <c r="K352" s="755"/>
      <c r="L352" s="755"/>
      <c r="M352" s="755"/>
      <c r="N352" s="755"/>
      <c r="O352" s="755"/>
      <c r="P352" s="755"/>
      <c r="Q352" s="755"/>
      <c r="R352" s="755"/>
      <c r="S352" s="755"/>
      <c r="T352" s="755"/>
      <c r="U352" s="755"/>
      <c r="V352" s="755"/>
      <c r="W352" s="755"/>
      <c r="X352" s="755"/>
      <c r="Y352" s="755"/>
      <c r="Z352" s="755"/>
      <c r="AA352" s="755"/>
      <c r="AB352" s="755"/>
      <c r="AC352" s="755"/>
      <c r="AD352" s="755"/>
      <c r="AE352" s="755"/>
      <c r="AF352" s="755"/>
      <c r="AG352" s="755"/>
      <c r="AH352" s="755"/>
      <c r="AI352" s="755"/>
      <c r="AJ352" s="22"/>
      <c r="AL352" s="32"/>
      <c r="AM352" s="32"/>
    </row>
    <row r="353" spans="1:39" s="28" customFormat="1">
      <c r="A353" s="846" t="s">
        <v>258</v>
      </c>
      <c r="B353" s="773" t="s">
        <v>59</v>
      </c>
      <c r="C353" s="773"/>
      <c r="D353" s="773"/>
      <c r="E353" s="29" t="s">
        <v>34</v>
      </c>
      <c r="F353" s="30">
        <f t="shared" si="107"/>
        <v>0</v>
      </c>
      <c r="G353" s="30">
        <f>SUM(G354:G356)</f>
        <v>0</v>
      </c>
      <c r="H353" s="30">
        <f t="shared" ref="H353:J353" si="125">SUM(H354:H356)</f>
        <v>0</v>
      </c>
      <c r="I353" s="30">
        <f t="shared" si="125"/>
        <v>0</v>
      </c>
      <c r="J353" s="31">
        <f t="shared" si="125"/>
        <v>0</v>
      </c>
      <c r="K353" s="754"/>
      <c r="L353" s="754"/>
      <c r="M353" s="754"/>
      <c r="N353" s="754"/>
      <c r="O353" s="754"/>
      <c r="P353" s="754"/>
      <c r="Q353" s="754"/>
      <c r="R353" s="754"/>
      <c r="S353" s="754"/>
      <c r="T353" s="754"/>
      <c r="U353" s="754"/>
      <c r="V353" s="754"/>
      <c r="W353" s="754"/>
      <c r="X353" s="754"/>
      <c r="Y353" s="754"/>
      <c r="Z353" s="754"/>
      <c r="AA353" s="754"/>
      <c r="AB353" s="754"/>
      <c r="AC353" s="754"/>
      <c r="AD353" s="754"/>
      <c r="AE353" s="754"/>
      <c r="AF353" s="754"/>
      <c r="AG353" s="754"/>
      <c r="AH353" s="754"/>
      <c r="AI353" s="754"/>
      <c r="AJ353" s="22"/>
      <c r="AL353" s="32"/>
      <c r="AM353" s="32"/>
    </row>
    <row r="354" spans="1:39" s="28" customFormat="1">
      <c r="A354" s="847"/>
      <c r="B354" s="773" t="s">
        <v>60</v>
      </c>
      <c r="C354" s="773"/>
      <c r="D354" s="773"/>
      <c r="E354" s="29">
        <v>2025</v>
      </c>
      <c r="F354" s="30">
        <f t="shared" si="107"/>
        <v>0</v>
      </c>
      <c r="G354" s="30">
        <f t="shared" ref="G354:G356" si="126">G358+G366+G374</f>
        <v>0</v>
      </c>
      <c r="H354" s="30">
        <f t="shared" ref="H354:J356" si="127">H358+H366+H374</f>
        <v>0</v>
      </c>
      <c r="I354" s="30">
        <f t="shared" si="127"/>
        <v>0</v>
      </c>
      <c r="J354" s="31">
        <f t="shared" si="127"/>
        <v>0</v>
      </c>
      <c r="K354" s="755"/>
      <c r="L354" s="755"/>
      <c r="M354" s="755"/>
      <c r="N354" s="755"/>
      <c r="O354" s="755"/>
      <c r="P354" s="755"/>
      <c r="Q354" s="755"/>
      <c r="R354" s="755"/>
      <c r="S354" s="755"/>
      <c r="T354" s="755"/>
      <c r="U354" s="755"/>
      <c r="V354" s="755"/>
      <c r="W354" s="755"/>
      <c r="X354" s="755"/>
      <c r="Y354" s="755"/>
      <c r="Z354" s="755"/>
      <c r="AA354" s="755"/>
      <c r="AB354" s="755"/>
      <c r="AC354" s="755"/>
      <c r="AD354" s="755"/>
      <c r="AE354" s="755"/>
      <c r="AF354" s="755"/>
      <c r="AG354" s="755"/>
      <c r="AH354" s="755"/>
      <c r="AI354" s="755"/>
      <c r="AJ354" s="22"/>
      <c r="AL354" s="32"/>
      <c r="AM354" s="32"/>
    </row>
    <row r="355" spans="1:39" s="28" customFormat="1">
      <c r="A355" s="847"/>
      <c r="B355" s="809" t="s">
        <v>259</v>
      </c>
      <c r="C355" s="809" t="s">
        <v>62</v>
      </c>
      <c r="D355" s="809"/>
      <c r="E355" s="29">
        <v>2026</v>
      </c>
      <c r="F355" s="30">
        <f t="shared" si="107"/>
        <v>0</v>
      </c>
      <c r="G355" s="30">
        <f t="shared" si="126"/>
        <v>0</v>
      </c>
      <c r="H355" s="30">
        <f t="shared" si="127"/>
        <v>0</v>
      </c>
      <c r="I355" s="30">
        <f t="shared" ref="I355:I356" si="128">I359+I367+I375</f>
        <v>0</v>
      </c>
      <c r="J355" s="31">
        <f t="shared" ref="J355:J356" si="129">J359+J367+J375</f>
        <v>0</v>
      </c>
      <c r="K355" s="755"/>
      <c r="L355" s="755"/>
      <c r="M355" s="755"/>
      <c r="N355" s="755"/>
      <c r="O355" s="755"/>
      <c r="P355" s="755"/>
      <c r="Q355" s="755"/>
      <c r="R355" s="755"/>
      <c r="S355" s="755"/>
      <c r="T355" s="755"/>
      <c r="U355" s="755"/>
      <c r="V355" s="755"/>
      <c r="W355" s="755"/>
      <c r="X355" s="755"/>
      <c r="Y355" s="755"/>
      <c r="Z355" s="755"/>
      <c r="AA355" s="755"/>
      <c r="AB355" s="755"/>
      <c r="AC355" s="755"/>
      <c r="AD355" s="755"/>
      <c r="AE355" s="755"/>
      <c r="AF355" s="755"/>
      <c r="AG355" s="755"/>
      <c r="AH355" s="755"/>
      <c r="AI355" s="755"/>
      <c r="AJ355" s="22"/>
      <c r="AL355" s="32"/>
      <c r="AM355" s="32"/>
    </row>
    <row r="356" spans="1:39" s="28" customFormat="1" ht="56.25" customHeight="1">
      <c r="A356" s="848"/>
      <c r="B356" s="809"/>
      <c r="C356" s="809"/>
      <c r="D356" s="809"/>
      <c r="E356" s="29">
        <v>2027</v>
      </c>
      <c r="F356" s="30">
        <f t="shared" si="107"/>
        <v>0</v>
      </c>
      <c r="G356" s="30">
        <f t="shared" si="126"/>
        <v>0</v>
      </c>
      <c r="H356" s="30">
        <f t="shared" si="127"/>
        <v>0</v>
      </c>
      <c r="I356" s="30">
        <f t="shared" si="128"/>
        <v>0</v>
      </c>
      <c r="J356" s="31">
        <f t="shared" si="129"/>
        <v>0</v>
      </c>
      <c r="K356" s="755"/>
      <c r="L356" s="755"/>
      <c r="M356" s="755"/>
      <c r="N356" s="755"/>
      <c r="O356" s="755"/>
      <c r="P356" s="755"/>
      <c r="Q356" s="755"/>
      <c r="R356" s="755"/>
      <c r="S356" s="755"/>
      <c r="T356" s="755"/>
      <c r="U356" s="755"/>
      <c r="V356" s="755"/>
      <c r="W356" s="755"/>
      <c r="X356" s="755"/>
      <c r="Y356" s="755"/>
      <c r="Z356" s="755"/>
      <c r="AA356" s="755"/>
      <c r="AB356" s="755"/>
      <c r="AC356" s="755"/>
      <c r="AD356" s="755"/>
      <c r="AE356" s="755"/>
      <c r="AF356" s="755"/>
      <c r="AG356" s="755"/>
      <c r="AH356" s="755"/>
      <c r="AI356" s="755"/>
      <c r="AJ356" s="22"/>
      <c r="AL356" s="32"/>
      <c r="AM356" s="32"/>
    </row>
    <row r="357" spans="1:39" s="28" customFormat="1">
      <c r="A357" s="830" t="s">
        <v>260</v>
      </c>
      <c r="B357" s="764" t="s">
        <v>261</v>
      </c>
      <c r="C357" s="764"/>
      <c r="D357" s="802"/>
      <c r="E357" s="29" t="s">
        <v>34</v>
      </c>
      <c r="F357" s="30">
        <f t="shared" si="107"/>
        <v>0</v>
      </c>
      <c r="G357" s="30">
        <f>SUM(G358:G360)</f>
        <v>0</v>
      </c>
      <c r="H357" s="30">
        <f>SUM(H358:H360)</f>
        <v>0</v>
      </c>
      <c r="I357" s="30">
        <f>SUM(I358:I360)</f>
        <v>0</v>
      </c>
      <c r="J357" s="31">
        <f>SUM(J358:J360)</f>
        <v>0</v>
      </c>
      <c r="K357" s="754"/>
      <c r="L357" s="754"/>
      <c r="M357" s="754"/>
      <c r="N357" s="754"/>
      <c r="O357" s="754"/>
      <c r="P357" s="754"/>
      <c r="Q357" s="754"/>
      <c r="R357" s="754"/>
      <c r="S357" s="754"/>
      <c r="T357" s="754"/>
      <c r="U357" s="754"/>
      <c r="V357" s="754"/>
      <c r="W357" s="754"/>
      <c r="X357" s="754"/>
      <c r="Y357" s="754"/>
      <c r="Z357" s="754"/>
      <c r="AA357" s="754"/>
      <c r="AB357" s="754"/>
      <c r="AC357" s="754"/>
      <c r="AD357" s="754"/>
      <c r="AE357" s="754"/>
      <c r="AF357" s="754"/>
      <c r="AG357" s="754"/>
      <c r="AH357" s="754"/>
      <c r="AI357" s="754"/>
      <c r="AJ357" s="22"/>
      <c r="AL357" s="32"/>
      <c r="AM357" s="32"/>
    </row>
    <row r="358" spans="1:39" s="28" customFormat="1">
      <c r="A358" s="831"/>
      <c r="B358" s="765"/>
      <c r="C358" s="765"/>
      <c r="D358" s="803"/>
      <c r="E358" s="29">
        <v>2025</v>
      </c>
      <c r="F358" s="30">
        <f t="shared" si="107"/>
        <v>0</v>
      </c>
      <c r="G358" s="33">
        <v>0</v>
      </c>
      <c r="H358" s="33">
        <v>0</v>
      </c>
      <c r="I358" s="33">
        <v>0</v>
      </c>
      <c r="J358" s="34">
        <v>0</v>
      </c>
      <c r="K358" s="755"/>
      <c r="L358" s="755"/>
      <c r="M358" s="755"/>
      <c r="N358" s="755"/>
      <c r="O358" s="755"/>
      <c r="P358" s="755"/>
      <c r="Q358" s="755"/>
      <c r="R358" s="755"/>
      <c r="S358" s="755"/>
      <c r="T358" s="755"/>
      <c r="U358" s="755"/>
      <c r="V358" s="755"/>
      <c r="W358" s="755"/>
      <c r="X358" s="755"/>
      <c r="Y358" s="755"/>
      <c r="Z358" s="755"/>
      <c r="AA358" s="755"/>
      <c r="AB358" s="755"/>
      <c r="AC358" s="755"/>
      <c r="AD358" s="755"/>
      <c r="AE358" s="755"/>
      <c r="AF358" s="755"/>
      <c r="AG358" s="755"/>
      <c r="AH358" s="755"/>
      <c r="AI358" s="755"/>
      <c r="AJ358" s="22"/>
      <c r="AL358" s="32"/>
      <c r="AM358" s="32"/>
    </row>
    <row r="359" spans="1:39" s="28" customFormat="1">
      <c r="A359" s="831"/>
      <c r="B359" s="765"/>
      <c r="C359" s="765"/>
      <c r="D359" s="803"/>
      <c r="E359" s="29">
        <v>2026</v>
      </c>
      <c r="F359" s="30">
        <f t="shared" si="107"/>
        <v>0</v>
      </c>
      <c r="G359" s="33">
        <v>0</v>
      </c>
      <c r="H359" s="33">
        <v>0</v>
      </c>
      <c r="I359" s="33">
        <v>0</v>
      </c>
      <c r="J359" s="34">
        <v>0</v>
      </c>
      <c r="K359" s="755"/>
      <c r="L359" s="755"/>
      <c r="M359" s="755"/>
      <c r="N359" s="755"/>
      <c r="O359" s="755"/>
      <c r="P359" s="755"/>
      <c r="Q359" s="755"/>
      <c r="R359" s="755"/>
      <c r="S359" s="755"/>
      <c r="T359" s="755"/>
      <c r="U359" s="755"/>
      <c r="V359" s="755"/>
      <c r="W359" s="755"/>
      <c r="X359" s="755"/>
      <c r="Y359" s="755"/>
      <c r="Z359" s="755"/>
      <c r="AA359" s="755"/>
      <c r="AB359" s="755"/>
      <c r="AC359" s="755"/>
      <c r="AD359" s="755"/>
      <c r="AE359" s="755"/>
      <c r="AF359" s="755"/>
      <c r="AG359" s="755"/>
      <c r="AH359" s="755"/>
      <c r="AI359" s="755"/>
      <c r="AJ359" s="22"/>
      <c r="AL359" s="32"/>
      <c r="AM359" s="32"/>
    </row>
    <row r="360" spans="1:39" s="28" customFormat="1">
      <c r="A360" s="832"/>
      <c r="B360" s="833"/>
      <c r="C360" s="833"/>
      <c r="D360" s="804"/>
      <c r="E360" s="29">
        <v>2027</v>
      </c>
      <c r="F360" s="30">
        <f t="shared" si="107"/>
        <v>0</v>
      </c>
      <c r="G360" s="33">
        <v>0</v>
      </c>
      <c r="H360" s="33">
        <v>0</v>
      </c>
      <c r="I360" s="33">
        <v>0</v>
      </c>
      <c r="J360" s="34">
        <v>0</v>
      </c>
      <c r="K360" s="755"/>
      <c r="L360" s="755"/>
      <c r="M360" s="755"/>
      <c r="N360" s="755"/>
      <c r="O360" s="755"/>
      <c r="P360" s="755"/>
      <c r="Q360" s="755"/>
      <c r="R360" s="755"/>
      <c r="S360" s="755"/>
      <c r="T360" s="755"/>
      <c r="U360" s="755"/>
      <c r="V360" s="755"/>
      <c r="W360" s="755"/>
      <c r="X360" s="755"/>
      <c r="Y360" s="755"/>
      <c r="Z360" s="755"/>
      <c r="AA360" s="755"/>
      <c r="AB360" s="755"/>
      <c r="AC360" s="755"/>
      <c r="AD360" s="755"/>
      <c r="AE360" s="755"/>
      <c r="AF360" s="755"/>
      <c r="AG360" s="755"/>
      <c r="AH360" s="755"/>
      <c r="AI360" s="755"/>
      <c r="AJ360" s="22"/>
      <c r="AL360" s="32"/>
      <c r="AM360" s="32"/>
    </row>
    <row r="361" spans="1:39" s="28" customFormat="1" ht="15.75" customHeight="1">
      <c r="A361" s="766" t="s">
        <v>66</v>
      </c>
      <c r="B361" s="763" t="s">
        <v>262</v>
      </c>
      <c r="C361" s="767">
        <v>2025</v>
      </c>
      <c r="D361" s="763">
        <v>2026</v>
      </c>
      <c r="E361" s="44" t="str">
        <f t="shared" si="110"/>
        <v>Всего</v>
      </c>
      <c r="F361" s="44">
        <f t="shared" ref="F361:F362" si="130">F357</f>
        <v>0</v>
      </c>
      <c r="G361" s="44">
        <f t="shared" ref="G361:J362" si="131">G357</f>
        <v>0</v>
      </c>
      <c r="H361" s="44">
        <f t="shared" ref="H361:J361" si="132">H357</f>
        <v>0</v>
      </c>
      <c r="I361" s="44">
        <f t="shared" si="132"/>
        <v>0</v>
      </c>
      <c r="J361" s="44">
        <f t="shared" si="132"/>
        <v>0</v>
      </c>
      <c r="K361" s="764"/>
      <c r="L361" s="764"/>
      <c r="M361" s="764" t="s">
        <v>112</v>
      </c>
      <c r="N361" s="768"/>
      <c r="O361" s="768"/>
      <c r="P361" s="768"/>
      <c r="Q361" s="768"/>
      <c r="R361" s="768"/>
      <c r="S361" s="768"/>
      <c r="T361" s="768"/>
      <c r="U361" s="764" t="s">
        <v>5</v>
      </c>
      <c r="V361" s="764"/>
      <c r="W361" s="766" t="s">
        <v>263</v>
      </c>
      <c r="X361" s="764">
        <f>X357</f>
        <v>0</v>
      </c>
      <c r="Y361" s="752"/>
      <c r="Z361" s="752"/>
      <c r="AA361" s="752"/>
      <c r="AB361" s="752"/>
      <c r="AC361" s="752"/>
      <c r="AD361" s="752"/>
      <c r="AE361" s="752"/>
      <c r="AF361" s="752"/>
      <c r="AG361" s="752"/>
      <c r="AH361" s="752"/>
      <c r="AI361" s="752"/>
      <c r="AJ361" s="752"/>
      <c r="AK361" s="760" t="s">
        <v>70</v>
      </c>
      <c r="AL361" s="762" t="s">
        <v>133</v>
      </c>
      <c r="AM361" s="763" t="s">
        <v>264</v>
      </c>
    </row>
    <row r="362" spans="1:39" s="28" customFormat="1">
      <c r="A362" s="766"/>
      <c r="B362" s="763"/>
      <c r="C362" s="767"/>
      <c r="D362" s="763"/>
      <c r="E362" s="44">
        <f t="shared" si="110"/>
        <v>2025</v>
      </c>
      <c r="F362" s="44">
        <f t="shared" si="130"/>
        <v>0</v>
      </c>
      <c r="G362" s="44">
        <f t="shared" si="131"/>
        <v>0</v>
      </c>
      <c r="H362" s="44">
        <f t="shared" si="131"/>
        <v>0</v>
      </c>
      <c r="I362" s="44">
        <f t="shared" si="131"/>
        <v>0</v>
      </c>
      <c r="J362" s="44">
        <f t="shared" si="131"/>
        <v>0</v>
      </c>
      <c r="K362" s="765"/>
      <c r="L362" s="765"/>
      <c r="M362" s="765"/>
      <c r="N362" s="753"/>
      <c r="O362" s="753"/>
      <c r="P362" s="753"/>
      <c r="Q362" s="753"/>
      <c r="R362" s="753"/>
      <c r="S362" s="753"/>
      <c r="T362" s="753"/>
      <c r="U362" s="765"/>
      <c r="V362" s="765"/>
      <c r="W362" s="766"/>
      <c r="X362" s="765"/>
      <c r="Y362" s="753"/>
      <c r="Z362" s="753"/>
      <c r="AA362" s="753"/>
      <c r="AB362" s="753"/>
      <c r="AC362" s="753"/>
      <c r="AD362" s="753"/>
      <c r="AE362" s="753"/>
      <c r="AF362" s="753"/>
      <c r="AG362" s="753"/>
      <c r="AH362" s="753"/>
      <c r="AI362" s="753"/>
      <c r="AJ362" s="753"/>
      <c r="AK362" s="761"/>
      <c r="AL362" s="762"/>
      <c r="AM362" s="763"/>
    </row>
    <row r="363" spans="1:39" s="28" customFormat="1">
      <c r="A363" s="766"/>
      <c r="B363" s="763"/>
      <c r="C363" s="767"/>
      <c r="D363" s="763"/>
      <c r="E363" s="44">
        <f t="shared" si="110"/>
        <v>2026</v>
      </c>
      <c r="F363" s="44">
        <f t="shared" si="110"/>
        <v>0</v>
      </c>
      <c r="G363" s="44">
        <f t="shared" si="110"/>
        <v>0</v>
      </c>
      <c r="H363" s="44">
        <f t="shared" si="110"/>
        <v>0</v>
      </c>
      <c r="I363" s="44">
        <f t="shared" si="110"/>
        <v>0</v>
      </c>
      <c r="J363" s="44">
        <f t="shared" si="110"/>
        <v>0</v>
      </c>
      <c r="K363" s="765"/>
      <c r="L363" s="765"/>
      <c r="M363" s="765"/>
      <c r="N363" s="753"/>
      <c r="O363" s="753"/>
      <c r="P363" s="753"/>
      <c r="Q363" s="753"/>
      <c r="R363" s="753"/>
      <c r="S363" s="753"/>
      <c r="T363" s="753"/>
      <c r="U363" s="765"/>
      <c r="V363" s="765"/>
      <c r="W363" s="766"/>
      <c r="X363" s="765"/>
      <c r="Y363" s="753"/>
      <c r="Z363" s="753"/>
      <c r="AA363" s="753"/>
      <c r="AB363" s="753"/>
      <c r="AC363" s="753"/>
      <c r="AD363" s="753"/>
      <c r="AE363" s="753"/>
      <c r="AF363" s="753"/>
      <c r="AG363" s="753"/>
      <c r="AH363" s="753"/>
      <c r="AI363" s="753"/>
      <c r="AJ363" s="753"/>
      <c r="AK363" s="761"/>
      <c r="AL363" s="762"/>
      <c r="AM363" s="763"/>
    </row>
    <row r="364" spans="1:39" s="28" customFormat="1">
      <c r="A364" s="766"/>
      <c r="B364" s="763"/>
      <c r="C364" s="767"/>
      <c r="D364" s="763"/>
      <c r="E364" s="44">
        <f t="shared" si="110"/>
        <v>2027</v>
      </c>
      <c r="F364" s="44">
        <f t="shared" si="110"/>
        <v>0</v>
      </c>
      <c r="G364" s="44">
        <f t="shared" si="110"/>
        <v>0</v>
      </c>
      <c r="H364" s="44">
        <f t="shared" si="110"/>
        <v>0</v>
      </c>
      <c r="I364" s="44">
        <f t="shared" si="110"/>
        <v>0</v>
      </c>
      <c r="J364" s="44">
        <f t="shared" si="110"/>
        <v>0</v>
      </c>
      <c r="K364" s="765"/>
      <c r="L364" s="765"/>
      <c r="M364" s="765"/>
      <c r="N364" s="753"/>
      <c r="O364" s="753"/>
      <c r="P364" s="753"/>
      <c r="Q364" s="753"/>
      <c r="R364" s="753"/>
      <c r="S364" s="753"/>
      <c r="T364" s="753"/>
      <c r="U364" s="765"/>
      <c r="V364" s="765"/>
      <c r="W364" s="766"/>
      <c r="X364" s="765"/>
      <c r="Y364" s="753"/>
      <c r="Z364" s="753"/>
      <c r="AA364" s="753"/>
      <c r="AB364" s="753"/>
      <c r="AC364" s="753"/>
      <c r="AD364" s="753"/>
      <c r="AE364" s="753"/>
      <c r="AF364" s="753"/>
      <c r="AG364" s="753"/>
      <c r="AH364" s="753"/>
      <c r="AI364" s="753"/>
      <c r="AJ364" s="753"/>
      <c r="AK364" s="761"/>
      <c r="AL364" s="762"/>
      <c r="AM364" s="763"/>
    </row>
    <row r="365" spans="1:39" s="28" customFormat="1">
      <c r="A365" s="830" t="s">
        <v>265</v>
      </c>
      <c r="B365" s="764" t="s">
        <v>266</v>
      </c>
      <c r="C365" s="764"/>
      <c r="D365" s="802"/>
      <c r="E365" s="29" t="s">
        <v>34</v>
      </c>
      <c r="F365" s="30">
        <f t="shared" si="107"/>
        <v>0</v>
      </c>
      <c r="G365" s="30">
        <f>SUM(G366:G368)</f>
        <v>0</v>
      </c>
      <c r="H365" s="30">
        <f>SUM(H366:H368)</f>
        <v>0</v>
      </c>
      <c r="I365" s="30">
        <f>SUM(I366:I368)</f>
        <v>0</v>
      </c>
      <c r="J365" s="31">
        <f>SUM(J366:J368)</f>
        <v>0</v>
      </c>
      <c r="K365" s="754"/>
      <c r="L365" s="754"/>
      <c r="M365" s="754"/>
      <c r="N365" s="754"/>
      <c r="O365" s="754"/>
      <c r="P365" s="754"/>
      <c r="Q365" s="754"/>
      <c r="R365" s="754"/>
      <c r="S365" s="754"/>
      <c r="T365" s="754"/>
      <c r="U365" s="754"/>
      <c r="V365" s="754"/>
      <c r="W365" s="754"/>
      <c r="X365" s="754"/>
      <c r="Y365" s="754"/>
      <c r="Z365" s="754"/>
      <c r="AA365" s="754"/>
      <c r="AB365" s="754"/>
      <c r="AC365" s="754"/>
      <c r="AD365" s="754"/>
      <c r="AE365" s="754"/>
      <c r="AF365" s="754"/>
      <c r="AG365" s="754"/>
      <c r="AH365" s="754"/>
      <c r="AI365" s="754"/>
      <c r="AJ365" s="22"/>
      <c r="AL365" s="32"/>
      <c r="AM365" s="32"/>
    </row>
    <row r="366" spans="1:39" s="28" customFormat="1">
      <c r="A366" s="831"/>
      <c r="B366" s="765"/>
      <c r="C366" s="765"/>
      <c r="D366" s="803"/>
      <c r="E366" s="29">
        <v>2025</v>
      </c>
      <c r="F366" s="30">
        <f t="shared" si="107"/>
        <v>0</v>
      </c>
      <c r="G366" s="33">
        <v>0</v>
      </c>
      <c r="H366" s="33">
        <v>0</v>
      </c>
      <c r="I366" s="33">
        <v>0</v>
      </c>
      <c r="J366" s="34">
        <v>0</v>
      </c>
      <c r="K366" s="755"/>
      <c r="L366" s="755"/>
      <c r="M366" s="755"/>
      <c r="N366" s="755"/>
      <c r="O366" s="755"/>
      <c r="P366" s="755"/>
      <c r="Q366" s="755"/>
      <c r="R366" s="755"/>
      <c r="S366" s="755"/>
      <c r="T366" s="755"/>
      <c r="U366" s="755"/>
      <c r="V366" s="755"/>
      <c r="W366" s="755"/>
      <c r="X366" s="755"/>
      <c r="Y366" s="755"/>
      <c r="Z366" s="755"/>
      <c r="AA366" s="755"/>
      <c r="AB366" s="755"/>
      <c r="AC366" s="755"/>
      <c r="AD366" s="755"/>
      <c r="AE366" s="755"/>
      <c r="AF366" s="755"/>
      <c r="AG366" s="755"/>
      <c r="AH366" s="755"/>
      <c r="AI366" s="755"/>
      <c r="AJ366" s="22"/>
      <c r="AL366" s="32"/>
      <c r="AM366" s="32"/>
    </row>
    <row r="367" spans="1:39" s="28" customFormat="1">
      <c r="A367" s="831"/>
      <c r="B367" s="765"/>
      <c r="C367" s="765"/>
      <c r="D367" s="803"/>
      <c r="E367" s="29">
        <v>2026</v>
      </c>
      <c r="F367" s="30">
        <f t="shared" si="107"/>
        <v>0</v>
      </c>
      <c r="G367" s="33">
        <v>0</v>
      </c>
      <c r="H367" s="33">
        <v>0</v>
      </c>
      <c r="I367" s="33">
        <v>0</v>
      </c>
      <c r="J367" s="34">
        <v>0</v>
      </c>
      <c r="K367" s="755"/>
      <c r="L367" s="755"/>
      <c r="M367" s="755"/>
      <c r="N367" s="755"/>
      <c r="O367" s="755"/>
      <c r="P367" s="755"/>
      <c r="Q367" s="755"/>
      <c r="R367" s="755"/>
      <c r="S367" s="755"/>
      <c r="T367" s="755"/>
      <c r="U367" s="755"/>
      <c r="V367" s="755"/>
      <c r="W367" s="755"/>
      <c r="X367" s="755"/>
      <c r="Y367" s="755"/>
      <c r="Z367" s="755"/>
      <c r="AA367" s="755"/>
      <c r="AB367" s="755"/>
      <c r="AC367" s="755"/>
      <c r="AD367" s="755"/>
      <c r="AE367" s="755"/>
      <c r="AF367" s="755"/>
      <c r="AG367" s="755"/>
      <c r="AH367" s="755"/>
      <c r="AI367" s="755"/>
      <c r="AJ367" s="22"/>
      <c r="AL367" s="32"/>
      <c r="AM367" s="32"/>
    </row>
    <row r="368" spans="1:39" s="28" customFormat="1">
      <c r="A368" s="832"/>
      <c r="B368" s="833"/>
      <c r="C368" s="833"/>
      <c r="D368" s="804"/>
      <c r="E368" s="29">
        <v>2027</v>
      </c>
      <c r="F368" s="30">
        <f t="shared" si="107"/>
        <v>0</v>
      </c>
      <c r="G368" s="33">
        <v>0</v>
      </c>
      <c r="H368" s="33">
        <v>0</v>
      </c>
      <c r="I368" s="33">
        <v>0</v>
      </c>
      <c r="J368" s="34">
        <v>0</v>
      </c>
      <c r="K368" s="755"/>
      <c r="L368" s="755"/>
      <c r="M368" s="755"/>
      <c r="N368" s="755"/>
      <c r="O368" s="755"/>
      <c r="P368" s="755"/>
      <c r="Q368" s="755"/>
      <c r="R368" s="755"/>
      <c r="S368" s="755"/>
      <c r="T368" s="755"/>
      <c r="U368" s="755"/>
      <c r="V368" s="755"/>
      <c r="W368" s="755"/>
      <c r="X368" s="755"/>
      <c r="Y368" s="755"/>
      <c r="Z368" s="755"/>
      <c r="AA368" s="755"/>
      <c r="AB368" s="755"/>
      <c r="AC368" s="755"/>
      <c r="AD368" s="755"/>
      <c r="AE368" s="755"/>
      <c r="AF368" s="755"/>
      <c r="AG368" s="755"/>
      <c r="AH368" s="755"/>
      <c r="AI368" s="755"/>
      <c r="AJ368" s="22"/>
      <c r="AL368" s="32"/>
      <c r="AM368" s="32"/>
    </row>
    <row r="369" spans="1:39" s="28" customFormat="1" ht="15.75" customHeight="1">
      <c r="A369" s="766" t="s">
        <v>66</v>
      </c>
      <c r="B369" s="763" t="s">
        <v>267</v>
      </c>
      <c r="C369" s="767">
        <v>2025</v>
      </c>
      <c r="D369" s="763">
        <v>2026</v>
      </c>
      <c r="E369" s="44" t="str">
        <f t="shared" ref="E369:J428" si="133">E365</f>
        <v>Всего</v>
      </c>
      <c r="F369" s="44">
        <f t="shared" ref="F369:F370" si="134">F365</f>
        <v>0</v>
      </c>
      <c r="G369" s="44">
        <f t="shared" ref="G369:J370" si="135">G365</f>
        <v>0</v>
      </c>
      <c r="H369" s="44">
        <f t="shared" ref="H369:J369" si="136">H365</f>
        <v>0</v>
      </c>
      <c r="I369" s="44">
        <f t="shared" si="136"/>
        <v>0</v>
      </c>
      <c r="J369" s="44">
        <f t="shared" si="136"/>
        <v>0</v>
      </c>
      <c r="K369" s="764"/>
      <c r="L369" s="764"/>
      <c r="M369" s="764" t="s">
        <v>112</v>
      </c>
      <c r="N369" s="768"/>
      <c r="O369" s="768"/>
      <c r="P369" s="768"/>
      <c r="Q369" s="768"/>
      <c r="R369" s="768"/>
      <c r="S369" s="768"/>
      <c r="T369" s="768"/>
      <c r="U369" s="764" t="s">
        <v>5</v>
      </c>
      <c r="V369" s="764"/>
      <c r="W369" s="766" t="s">
        <v>263</v>
      </c>
      <c r="X369" s="764">
        <f>X365</f>
        <v>0</v>
      </c>
      <c r="Y369" s="752"/>
      <c r="Z369" s="752"/>
      <c r="AA369" s="752"/>
      <c r="AB369" s="752"/>
      <c r="AC369" s="752"/>
      <c r="AD369" s="752"/>
      <c r="AE369" s="752"/>
      <c r="AF369" s="752"/>
      <c r="AG369" s="752"/>
      <c r="AH369" s="752"/>
      <c r="AI369" s="752"/>
      <c r="AJ369" s="752"/>
      <c r="AK369" s="760" t="s">
        <v>70</v>
      </c>
      <c r="AL369" s="762" t="s">
        <v>133</v>
      </c>
      <c r="AM369" s="763" t="s">
        <v>268</v>
      </c>
    </row>
    <row r="370" spans="1:39" s="28" customFormat="1">
      <c r="A370" s="766"/>
      <c r="B370" s="763"/>
      <c r="C370" s="767"/>
      <c r="D370" s="763"/>
      <c r="E370" s="44">
        <f t="shared" si="133"/>
        <v>2025</v>
      </c>
      <c r="F370" s="44">
        <f t="shared" si="134"/>
        <v>0</v>
      </c>
      <c r="G370" s="44">
        <f t="shared" si="135"/>
        <v>0</v>
      </c>
      <c r="H370" s="44">
        <f t="shared" si="135"/>
        <v>0</v>
      </c>
      <c r="I370" s="44">
        <f t="shared" si="135"/>
        <v>0</v>
      </c>
      <c r="J370" s="44">
        <f t="shared" si="135"/>
        <v>0</v>
      </c>
      <c r="K370" s="765"/>
      <c r="L370" s="765"/>
      <c r="M370" s="765"/>
      <c r="N370" s="753"/>
      <c r="O370" s="753"/>
      <c r="P370" s="753"/>
      <c r="Q370" s="753"/>
      <c r="R370" s="753"/>
      <c r="S370" s="753"/>
      <c r="T370" s="753"/>
      <c r="U370" s="765"/>
      <c r="V370" s="765"/>
      <c r="W370" s="766"/>
      <c r="X370" s="765"/>
      <c r="Y370" s="753"/>
      <c r="Z370" s="753"/>
      <c r="AA370" s="753"/>
      <c r="AB370" s="753"/>
      <c r="AC370" s="753"/>
      <c r="AD370" s="753"/>
      <c r="AE370" s="753"/>
      <c r="AF370" s="753"/>
      <c r="AG370" s="753"/>
      <c r="AH370" s="753"/>
      <c r="AI370" s="753"/>
      <c r="AJ370" s="753"/>
      <c r="AK370" s="761"/>
      <c r="AL370" s="762"/>
      <c r="AM370" s="763"/>
    </row>
    <row r="371" spans="1:39" s="28" customFormat="1">
      <c r="A371" s="766"/>
      <c r="B371" s="763"/>
      <c r="C371" s="767"/>
      <c r="D371" s="763"/>
      <c r="E371" s="44">
        <f t="shared" si="133"/>
        <v>2026</v>
      </c>
      <c r="F371" s="44">
        <f t="shared" si="133"/>
        <v>0</v>
      </c>
      <c r="G371" s="44">
        <f t="shared" si="133"/>
        <v>0</v>
      </c>
      <c r="H371" s="44">
        <f t="shared" si="133"/>
        <v>0</v>
      </c>
      <c r="I371" s="44">
        <f t="shared" si="133"/>
        <v>0</v>
      </c>
      <c r="J371" s="44">
        <f t="shared" si="133"/>
        <v>0</v>
      </c>
      <c r="K371" s="765"/>
      <c r="L371" s="765"/>
      <c r="M371" s="765"/>
      <c r="N371" s="753"/>
      <c r="O371" s="753"/>
      <c r="P371" s="753"/>
      <c r="Q371" s="753"/>
      <c r="R371" s="753"/>
      <c r="S371" s="753"/>
      <c r="T371" s="753"/>
      <c r="U371" s="765"/>
      <c r="V371" s="765"/>
      <c r="W371" s="766"/>
      <c r="X371" s="765"/>
      <c r="Y371" s="753"/>
      <c r="Z371" s="753"/>
      <c r="AA371" s="753"/>
      <c r="AB371" s="753"/>
      <c r="AC371" s="753"/>
      <c r="AD371" s="753"/>
      <c r="AE371" s="753"/>
      <c r="AF371" s="753"/>
      <c r="AG371" s="753"/>
      <c r="AH371" s="753"/>
      <c r="AI371" s="753"/>
      <c r="AJ371" s="753"/>
      <c r="AK371" s="761"/>
      <c r="AL371" s="762"/>
      <c r="AM371" s="763"/>
    </row>
    <row r="372" spans="1:39" s="28" customFormat="1">
      <c r="A372" s="766"/>
      <c r="B372" s="763"/>
      <c r="C372" s="767"/>
      <c r="D372" s="763"/>
      <c r="E372" s="44">
        <f t="shared" si="133"/>
        <v>2027</v>
      </c>
      <c r="F372" s="44">
        <f t="shared" si="133"/>
        <v>0</v>
      </c>
      <c r="G372" s="44">
        <f t="shared" si="133"/>
        <v>0</v>
      </c>
      <c r="H372" s="44">
        <f t="shared" si="133"/>
        <v>0</v>
      </c>
      <c r="I372" s="44">
        <f t="shared" si="133"/>
        <v>0</v>
      </c>
      <c r="J372" s="44">
        <f t="shared" si="133"/>
        <v>0</v>
      </c>
      <c r="K372" s="765"/>
      <c r="L372" s="765"/>
      <c r="M372" s="765"/>
      <c r="N372" s="753"/>
      <c r="O372" s="753"/>
      <c r="P372" s="753"/>
      <c r="Q372" s="753"/>
      <c r="R372" s="753"/>
      <c r="S372" s="753"/>
      <c r="T372" s="753"/>
      <c r="U372" s="765"/>
      <c r="V372" s="765"/>
      <c r="W372" s="766"/>
      <c r="X372" s="765"/>
      <c r="Y372" s="753"/>
      <c r="Z372" s="753"/>
      <c r="AA372" s="753"/>
      <c r="AB372" s="753"/>
      <c r="AC372" s="753"/>
      <c r="AD372" s="753"/>
      <c r="AE372" s="753"/>
      <c r="AF372" s="753"/>
      <c r="AG372" s="753"/>
      <c r="AH372" s="753"/>
      <c r="AI372" s="753"/>
      <c r="AJ372" s="753"/>
      <c r="AK372" s="761"/>
      <c r="AL372" s="762"/>
      <c r="AM372" s="763"/>
    </row>
    <row r="373" spans="1:39" s="28" customFormat="1">
      <c r="A373" s="830" t="s">
        <v>269</v>
      </c>
      <c r="B373" s="764" t="s">
        <v>270</v>
      </c>
      <c r="C373" s="764"/>
      <c r="D373" s="802"/>
      <c r="E373" s="29" t="s">
        <v>34</v>
      </c>
      <c r="F373" s="30">
        <f t="shared" ref="F373:F432" si="137">SUM(G373:J373)</f>
        <v>0</v>
      </c>
      <c r="G373" s="30">
        <f>SUM(G374:G376)</f>
        <v>0</v>
      </c>
      <c r="H373" s="30">
        <f>SUM(H374:H376)</f>
        <v>0</v>
      </c>
      <c r="I373" s="30">
        <f>SUM(I374:I376)</f>
        <v>0</v>
      </c>
      <c r="J373" s="31">
        <f>SUM(J374:J376)</f>
        <v>0</v>
      </c>
      <c r="K373" s="754"/>
      <c r="L373" s="754"/>
      <c r="M373" s="754"/>
      <c r="N373" s="754"/>
      <c r="O373" s="754"/>
      <c r="P373" s="754"/>
      <c r="Q373" s="754"/>
      <c r="R373" s="754"/>
      <c r="S373" s="754"/>
      <c r="T373" s="754"/>
      <c r="U373" s="754"/>
      <c r="V373" s="754"/>
      <c r="W373" s="754"/>
      <c r="X373" s="754"/>
      <c r="Y373" s="754"/>
      <c r="Z373" s="754"/>
      <c r="AA373" s="754"/>
      <c r="AB373" s="754"/>
      <c r="AC373" s="754"/>
      <c r="AD373" s="754"/>
      <c r="AE373" s="754"/>
      <c r="AF373" s="754"/>
      <c r="AG373" s="754"/>
      <c r="AH373" s="754"/>
      <c r="AI373" s="754"/>
      <c r="AJ373" s="22"/>
      <c r="AL373" s="32"/>
      <c r="AM373" s="32"/>
    </row>
    <row r="374" spans="1:39" s="28" customFormat="1">
      <c r="A374" s="831"/>
      <c r="B374" s="765"/>
      <c r="C374" s="765"/>
      <c r="D374" s="803"/>
      <c r="E374" s="29">
        <v>2025</v>
      </c>
      <c r="F374" s="30">
        <f t="shared" si="137"/>
        <v>0</v>
      </c>
      <c r="G374" s="33">
        <v>0</v>
      </c>
      <c r="H374" s="33">
        <v>0</v>
      </c>
      <c r="I374" s="33">
        <v>0</v>
      </c>
      <c r="J374" s="34">
        <v>0</v>
      </c>
      <c r="K374" s="755"/>
      <c r="L374" s="755"/>
      <c r="M374" s="755"/>
      <c r="N374" s="755"/>
      <c r="O374" s="755"/>
      <c r="P374" s="755"/>
      <c r="Q374" s="755"/>
      <c r="R374" s="755"/>
      <c r="S374" s="755"/>
      <c r="T374" s="755"/>
      <c r="U374" s="755"/>
      <c r="V374" s="755"/>
      <c r="W374" s="755"/>
      <c r="X374" s="755"/>
      <c r="Y374" s="755"/>
      <c r="Z374" s="755"/>
      <c r="AA374" s="755"/>
      <c r="AB374" s="755"/>
      <c r="AC374" s="755"/>
      <c r="AD374" s="755"/>
      <c r="AE374" s="755"/>
      <c r="AF374" s="755"/>
      <c r="AG374" s="755"/>
      <c r="AH374" s="755"/>
      <c r="AI374" s="755"/>
      <c r="AJ374" s="22"/>
      <c r="AL374" s="32"/>
      <c r="AM374" s="32"/>
    </row>
    <row r="375" spans="1:39" s="28" customFormat="1">
      <c r="A375" s="831"/>
      <c r="B375" s="765"/>
      <c r="C375" s="765"/>
      <c r="D375" s="803"/>
      <c r="E375" s="29">
        <v>2026</v>
      </c>
      <c r="F375" s="30">
        <f t="shared" si="137"/>
        <v>0</v>
      </c>
      <c r="G375" s="33">
        <v>0</v>
      </c>
      <c r="H375" s="33">
        <v>0</v>
      </c>
      <c r="I375" s="33">
        <v>0</v>
      </c>
      <c r="J375" s="34">
        <v>0</v>
      </c>
      <c r="K375" s="755"/>
      <c r="L375" s="755"/>
      <c r="M375" s="755"/>
      <c r="N375" s="755"/>
      <c r="O375" s="755"/>
      <c r="P375" s="755"/>
      <c r="Q375" s="755"/>
      <c r="R375" s="755"/>
      <c r="S375" s="755"/>
      <c r="T375" s="755"/>
      <c r="U375" s="755"/>
      <c r="V375" s="755"/>
      <c r="W375" s="755"/>
      <c r="X375" s="755"/>
      <c r="Y375" s="755"/>
      <c r="Z375" s="755"/>
      <c r="AA375" s="755"/>
      <c r="AB375" s="755"/>
      <c r="AC375" s="755"/>
      <c r="AD375" s="755"/>
      <c r="AE375" s="755"/>
      <c r="AF375" s="755"/>
      <c r="AG375" s="755"/>
      <c r="AH375" s="755"/>
      <c r="AI375" s="755"/>
      <c r="AJ375" s="22"/>
      <c r="AL375" s="32"/>
      <c r="AM375" s="32"/>
    </row>
    <row r="376" spans="1:39" s="28" customFormat="1">
      <c r="A376" s="832"/>
      <c r="B376" s="833"/>
      <c r="C376" s="833"/>
      <c r="D376" s="804"/>
      <c r="E376" s="29">
        <v>2027</v>
      </c>
      <c r="F376" s="30">
        <f t="shared" si="137"/>
        <v>0</v>
      </c>
      <c r="G376" s="33">
        <v>0</v>
      </c>
      <c r="H376" s="33">
        <v>0</v>
      </c>
      <c r="I376" s="33">
        <v>0</v>
      </c>
      <c r="J376" s="34">
        <v>0</v>
      </c>
      <c r="K376" s="755"/>
      <c r="L376" s="755"/>
      <c r="M376" s="755"/>
      <c r="N376" s="755"/>
      <c r="O376" s="755"/>
      <c r="P376" s="755"/>
      <c r="Q376" s="755"/>
      <c r="R376" s="755"/>
      <c r="S376" s="755"/>
      <c r="T376" s="755"/>
      <c r="U376" s="755"/>
      <c r="V376" s="755"/>
      <c r="W376" s="755"/>
      <c r="X376" s="755"/>
      <c r="Y376" s="755"/>
      <c r="Z376" s="755"/>
      <c r="AA376" s="755"/>
      <c r="AB376" s="755"/>
      <c r="AC376" s="755"/>
      <c r="AD376" s="755"/>
      <c r="AE376" s="755"/>
      <c r="AF376" s="755"/>
      <c r="AG376" s="755"/>
      <c r="AH376" s="755"/>
      <c r="AI376" s="755"/>
      <c r="AJ376" s="22"/>
      <c r="AL376" s="32"/>
      <c r="AM376" s="32"/>
    </row>
    <row r="377" spans="1:39" s="28" customFormat="1">
      <c r="A377" s="846" t="s">
        <v>271</v>
      </c>
      <c r="B377" s="773" t="s">
        <v>272</v>
      </c>
      <c r="C377" s="773"/>
      <c r="D377" s="773"/>
      <c r="E377" s="29" t="s">
        <v>34</v>
      </c>
      <c r="F377" s="30">
        <f t="shared" si="137"/>
        <v>0</v>
      </c>
      <c r="G377" s="30">
        <f>SUM(G378:G380)</f>
        <v>0</v>
      </c>
      <c r="H377" s="30">
        <f t="shared" ref="H377:J377" si="138">SUM(H378:H380)</f>
        <v>0</v>
      </c>
      <c r="I377" s="30">
        <f t="shared" si="138"/>
        <v>0</v>
      </c>
      <c r="J377" s="31">
        <f t="shared" si="138"/>
        <v>0</v>
      </c>
      <c r="K377" s="754"/>
      <c r="L377" s="754"/>
      <c r="M377" s="754"/>
      <c r="N377" s="754"/>
      <c r="O377" s="754"/>
      <c r="P377" s="754"/>
      <c r="Q377" s="754"/>
      <c r="R377" s="754"/>
      <c r="S377" s="754"/>
      <c r="T377" s="754"/>
      <c r="U377" s="754"/>
      <c r="V377" s="754"/>
      <c r="W377" s="754"/>
      <c r="X377" s="754"/>
      <c r="Y377" s="754"/>
      <c r="Z377" s="754"/>
      <c r="AA377" s="754"/>
      <c r="AB377" s="754"/>
      <c r="AC377" s="754"/>
      <c r="AD377" s="754"/>
      <c r="AE377" s="754"/>
      <c r="AF377" s="754"/>
      <c r="AG377" s="754"/>
      <c r="AH377" s="754"/>
      <c r="AI377" s="754"/>
      <c r="AJ377" s="22"/>
      <c r="AL377" s="32"/>
      <c r="AM377" s="32"/>
    </row>
    <row r="378" spans="1:39" s="28" customFormat="1">
      <c r="A378" s="847"/>
      <c r="B378" s="773" t="s">
        <v>60</v>
      </c>
      <c r="C378" s="773"/>
      <c r="D378" s="773"/>
      <c r="E378" s="29">
        <v>2025</v>
      </c>
      <c r="F378" s="30">
        <f t="shared" si="137"/>
        <v>0</v>
      </c>
      <c r="G378" s="30">
        <f t="shared" ref="G378:G379" si="139">G382</f>
        <v>0</v>
      </c>
      <c r="H378" s="30">
        <f t="shared" ref="G378:J380" si="140">H382</f>
        <v>0</v>
      </c>
      <c r="I378" s="30">
        <f t="shared" si="140"/>
        <v>0</v>
      </c>
      <c r="J378" s="31">
        <f t="shared" si="140"/>
        <v>0</v>
      </c>
      <c r="K378" s="755"/>
      <c r="L378" s="755"/>
      <c r="M378" s="755"/>
      <c r="N378" s="755"/>
      <c r="O378" s="755"/>
      <c r="P378" s="755"/>
      <c r="Q378" s="755"/>
      <c r="R378" s="755"/>
      <c r="S378" s="755"/>
      <c r="T378" s="755"/>
      <c r="U378" s="755"/>
      <c r="V378" s="755"/>
      <c r="W378" s="755"/>
      <c r="X378" s="755"/>
      <c r="Y378" s="755"/>
      <c r="Z378" s="755"/>
      <c r="AA378" s="755"/>
      <c r="AB378" s="755"/>
      <c r="AC378" s="755"/>
      <c r="AD378" s="755"/>
      <c r="AE378" s="755"/>
      <c r="AF378" s="755"/>
      <c r="AG378" s="755"/>
      <c r="AH378" s="755"/>
      <c r="AI378" s="755"/>
      <c r="AJ378" s="22"/>
      <c r="AL378" s="32"/>
      <c r="AM378" s="32"/>
    </row>
    <row r="379" spans="1:39" s="28" customFormat="1" ht="15.75" customHeight="1">
      <c r="A379" s="847"/>
      <c r="B379" s="809" t="s">
        <v>273</v>
      </c>
      <c r="C379" s="809" t="s">
        <v>62</v>
      </c>
      <c r="D379" s="809"/>
      <c r="E379" s="29">
        <v>2026</v>
      </c>
      <c r="F379" s="30">
        <f t="shared" si="137"/>
        <v>0</v>
      </c>
      <c r="G379" s="30">
        <f t="shared" si="139"/>
        <v>0</v>
      </c>
      <c r="H379" s="30">
        <f t="shared" si="140"/>
        <v>0</v>
      </c>
      <c r="I379" s="30">
        <f t="shared" si="140"/>
        <v>0</v>
      </c>
      <c r="J379" s="31">
        <f t="shared" si="140"/>
        <v>0</v>
      </c>
      <c r="K379" s="755"/>
      <c r="L379" s="755"/>
      <c r="M379" s="755"/>
      <c r="N379" s="755"/>
      <c r="O379" s="755"/>
      <c r="P379" s="755"/>
      <c r="Q379" s="755"/>
      <c r="R379" s="755"/>
      <c r="S379" s="755"/>
      <c r="T379" s="755"/>
      <c r="U379" s="755"/>
      <c r="V379" s="755"/>
      <c r="W379" s="755"/>
      <c r="X379" s="755"/>
      <c r="Y379" s="755"/>
      <c r="Z379" s="755"/>
      <c r="AA379" s="755"/>
      <c r="AB379" s="755"/>
      <c r="AC379" s="755"/>
      <c r="AD379" s="755"/>
      <c r="AE379" s="755"/>
      <c r="AF379" s="755"/>
      <c r="AG379" s="755"/>
      <c r="AH379" s="755"/>
      <c r="AI379" s="755"/>
      <c r="AJ379" s="22"/>
      <c r="AL379" s="32"/>
      <c r="AM379" s="32"/>
    </row>
    <row r="380" spans="1:39" s="28" customFormat="1" ht="32.25" customHeight="1">
      <c r="A380" s="848"/>
      <c r="B380" s="809"/>
      <c r="C380" s="809"/>
      <c r="D380" s="809"/>
      <c r="E380" s="29">
        <v>2027</v>
      </c>
      <c r="F380" s="30">
        <f t="shared" si="137"/>
        <v>0</v>
      </c>
      <c r="G380" s="30">
        <f t="shared" si="140"/>
        <v>0</v>
      </c>
      <c r="H380" s="30">
        <f t="shared" si="140"/>
        <v>0</v>
      </c>
      <c r="I380" s="30">
        <f t="shared" si="140"/>
        <v>0</v>
      </c>
      <c r="J380" s="31">
        <f t="shared" si="140"/>
        <v>0</v>
      </c>
      <c r="K380" s="755"/>
      <c r="L380" s="755"/>
      <c r="M380" s="755"/>
      <c r="N380" s="755"/>
      <c r="O380" s="755"/>
      <c r="P380" s="755"/>
      <c r="Q380" s="755"/>
      <c r="R380" s="755"/>
      <c r="S380" s="755"/>
      <c r="T380" s="755"/>
      <c r="U380" s="755"/>
      <c r="V380" s="755"/>
      <c r="W380" s="755"/>
      <c r="X380" s="755"/>
      <c r="Y380" s="755"/>
      <c r="Z380" s="755"/>
      <c r="AA380" s="755"/>
      <c r="AB380" s="755"/>
      <c r="AC380" s="755"/>
      <c r="AD380" s="755"/>
      <c r="AE380" s="755"/>
      <c r="AF380" s="755"/>
      <c r="AG380" s="755"/>
      <c r="AH380" s="755"/>
      <c r="AI380" s="755"/>
      <c r="AJ380" s="22"/>
      <c r="AL380" s="32"/>
      <c r="AM380" s="32"/>
    </row>
    <row r="381" spans="1:39" s="28" customFormat="1">
      <c r="A381" s="830" t="s">
        <v>274</v>
      </c>
      <c r="B381" s="764" t="s">
        <v>275</v>
      </c>
      <c r="C381" s="764"/>
      <c r="D381" s="802"/>
      <c r="E381" s="29" t="s">
        <v>34</v>
      </c>
      <c r="F381" s="30">
        <f t="shared" si="137"/>
        <v>0</v>
      </c>
      <c r="G381" s="30">
        <f>SUM(G382:G384)</f>
        <v>0</v>
      </c>
      <c r="H381" s="30">
        <f>SUM(H382:H384)</f>
        <v>0</v>
      </c>
      <c r="I381" s="30">
        <f>SUM(I382:I384)</f>
        <v>0</v>
      </c>
      <c r="J381" s="31">
        <f>SUM(J382:J384)</f>
        <v>0</v>
      </c>
      <c r="K381" s="754"/>
      <c r="L381" s="754"/>
      <c r="M381" s="754"/>
      <c r="N381" s="754"/>
      <c r="O381" s="754"/>
      <c r="P381" s="754"/>
      <c r="Q381" s="754"/>
      <c r="R381" s="754"/>
      <c r="S381" s="754"/>
      <c r="T381" s="754"/>
      <c r="U381" s="754"/>
      <c r="V381" s="754"/>
      <c r="W381" s="754"/>
      <c r="X381" s="754"/>
      <c r="Y381" s="754"/>
      <c r="Z381" s="754"/>
      <c r="AA381" s="754"/>
      <c r="AB381" s="754"/>
      <c r="AC381" s="754"/>
      <c r="AD381" s="754"/>
      <c r="AE381" s="754"/>
      <c r="AF381" s="754"/>
      <c r="AG381" s="754"/>
      <c r="AH381" s="754"/>
      <c r="AI381" s="754"/>
      <c r="AJ381" s="22"/>
      <c r="AL381" s="32"/>
      <c r="AM381" s="32"/>
    </row>
    <row r="382" spans="1:39" s="28" customFormat="1">
      <c r="A382" s="831"/>
      <c r="B382" s="765"/>
      <c r="C382" s="765"/>
      <c r="D382" s="803"/>
      <c r="E382" s="29">
        <v>2025</v>
      </c>
      <c r="F382" s="30">
        <f t="shared" si="137"/>
        <v>0</v>
      </c>
      <c r="G382" s="33">
        <v>0</v>
      </c>
      <c r="H382" s="33">
        <v>0</v>
      </c>
      <c r="I382" s="33">
        <v>0</v>
      </c>
      <c r="J382" s="34">
        <v>0</v>
      </c>
      <c r="K382" s="755"/>
      <c r="L382" s="755"/>
      <c r="M382" s="755"/>
      <c r="N382" s="755"/>
      <c r="O382" s="755"/>
      <c r="P382" s="755"/>
      <c r="Q382" s="755"/>
      <c r="R382" s="755"/>
      <c r="S382" s="755"/>
      <c r="T382" s="755"/>
      <c r="U382" s="755"/>
      <c r="V382" s="755"/>
      <c r="W382" s="755"/>
      <c r="X382" s="755"/>
      <c r="Y382" s="755"/>
      <c r="Z382" s="755"/>
      <c r="AA382" s="755"/>
      <c r="AB382" s="755"/>
      <c r="AC382" s="755"/>
      <c r="AD382" s="755"/>
      <c r="AE382" s="755"/>
      <c r="AF382" s="755"/>
      <c r="AG382" s="755"/>
      <c r="AH382" s="755"/>
      <c r="AI382" s="755"/>
      <c r="AJ382" s="22"/>
      <c r="AL382" s="32"/>
      <c r="AM382" s="32"/>
    </row>
    <row r="383" spans="1:39" s="28" customFormat="1">
      <c r="A383" s="831"/>
      <c r="B383" s="765"/>
      <c r="C383" s="765"/>
      <c r="D383" s="803"/>
      <c r="E383" s="29">
        <v>2026</v>
      </c>
      <c r="F383" s="30">
        <f t="shared" si="137"/>
        <v>0</v>
      </c>
      <c r="G383" s="33">
        <v>0</v>
      </c>
      <c r="H383" s="33">
        <v>0</v>
      </c>
      <c r="I383" s="33">
        <v>0</v>
      </c>
      <c r="J383" s="34">
        <v>0</v>
      </c>
      <c r="K383" s="755"/>
      <c r="L383" s="755"/>
      <c r="M383" s="755"/>
      <c r="N383" s="755"/>
      <c r="O383" s="755"/>
      <c r="P383" s="755"/>
      <c r="Q383" s="755"/>
      <c r="R383" s="755"/>
      <c r="S383" s="755"/>
      <c r="T383" s="755"/>
      <c r="U383" s="755"/>
      <c r="V383" s="755"/>
      <c r="W383" s="755"/>
      <c r="X383" s="755"/>
      <c r="Y383" s="755"/>
      <c r="Z383" s="755"/>
      <c r="AA383" s="755"/>
      <c r="AB383" s="755"/>
      <c r="AC383" s="755"/>
      <c r="AD383" s="755"/>
      <c r="AE383" s="755"/>
      <c r="AF383" s="755"/>
      <c r="AG383" s="755"/>
      <c r="AH383" s="755"/>
      <c r="AI383" s="755"/>
      <c r="AJ383" s="22"/>
      <c r="AL383" s="32"/>
      <c r="AM383" s="32"/>
    </row>
    <row r="384" spans="1:39" s="28" customFormat="1">
      <c r="A384" s="832"/>
      <c r="B384" s="833"/>
      <c r="C384" s="833"/>
      <c r="D384" s="804"/>
      <c r="E384" s="29">
        <v>2027</v>
      </c>
      <c r="F384" s="30">
        <f t="shared" si="137"/>
        <v>0</v>
      </c>
      <c r="G384" s="33">
        <v>0</v>
      </c>
      <c r="H384" s="33">
        <v>0</v>
      </c>
      <c r="I384" s="33">
        <v>0</v>
      </c>
      <c r="J384" s="34">
        <v>0</v>
      </c>
      <c r="K384" s="755"/>
      <c r="L384" s="755"/>
      <c r="M384" s="755"/>
      <c r="N384" s="755"/>
      <c r="O384" s="755"/>
      <c r="P384" s="755"/>
      <c r="Q384" s="755"/>
      <c r="R384" s="755"/>
      <c r="S384" s="755"/>
      <c r="T384" s="755"/>
      <c r="U384" s="755"/>
      <c r="V384" s="755"/>
      <c r="W384" s="755"/>
      <c r="X384" s="755"/>
      <c r="Y384" s="755"/>
      <c r="Z384" s="755"/>
      <c r="AA384" s="755"/>
      <c r="AB384" s="755"/>
      <c r="AC384" s="755"/>
      <c r="AD384" s="755"/>
      <c r="AE384" s="755"/>
      <c r="AF384" s="755"/>
      <c r="AG384" s="755"/>
      <c r="AH384" s="755"/>
      <c r="AI384" s="755"/>
      <c r="AJ384" s="22"/>
      <c r="AL384" s="32"/>
      <c r="AM384" s="32"/>
    </row>
    <row r="385" spans="1:39" s="28" customFormat="1" ht="15.75" customHeight="1">
      <c r="A385" s="766" t="s">
        <v>66</v>
      </c>
      <c r="B385" s="763" t="s">
        <v>276</v>
      </c>
      <c r="C385" s="767">
        <v>2025</v>
      </c>
      <c r="D385" s="763">
        <v>2026</v>
      </c>
      <c r="E385" s="44" t="str">
        <f t="shared" si="133"/>
        <v>Всего</v>
      </c>
      <c r="F385" s="44">
        <f t="shared" ref="F385:F386" si="141">F381</f>
        <v>0</v>
      </c>
      <c r="G385" s="44">
        <f t="shared" ref="G385:J386" si="142">G381</f>
        <v>0</v>
      </c>
      <c r="H385" s="44">
        <f t="shared" ref="H385:J385" si="143">H381</f>
        <v>0</v>
      </c>
      <c r="I385" s="44">
        <f t="shared" si="143"/>
        <v>0</v>
      </c>
      <c r="J385" s="44">
        <f t="shared" si="143"/>
        <v>0</v>
      </c>
      <c r="K385" s="764"/>
      <c r="L385" s="764"/>
      <c r="M385" s="764" t="s">
        <v>277</v>
      </c>
      <c r="N385" s="768"/>
      <c r="O385" s="768"/>
      <c r="P385" s="768"/>
      <c r="Q385" s="768"/>
      <c r="R385" s="768"/>
      <c r="S385" s="768"/>
      <c r="T385" s="768"/>
      <c r="U385" s="764" t="s">
        <v>5</v>
      </c>
      <c r="V385" s="764"/>
      <c r="W385" s="766" t="s">
        <v>263</v>
      </c>
      <c r="X385" s="764">
        <f>X381</f>
        <v>0</v>
      </c>
      <c r="Y385" s="752"/>
      <c r="Z385" s="752"/>
      <c r="AA385" s="752"/>
      <c r="AB385" s="752"/>
      <c r="AC385" s="752"/>
      <c r="AD385" s="752"/>
      <c r="AE385" s="752"/>
      <c r="AF385" s="752"/>
      <c r="AG385" s="752"/>
      <c r="AH385" s="752"/>
      <c r="AI385" s="752"/>
      <c r="AJ385" s="752"/>
      <c r="AK385" s="760" t="s">
        <v>278</v>
      </c>
      <c r="AL385" s="762" t="s">
        <v>279</v>
      </c>
      <c r="AM385" s="763" t="s">
        <v>280</v>
      </c>
    </row>
    <row r="386" spans="1:39" s="28" customFormat="1">
      <c r="A386" s="766"/>
      <c r="B386" s="763"/>
      <c r="C386" s="767"/>
      <c r="D386" s="763"/>
      <c r="E386" s="44">
        <f t="shared" si="133"/>
        <v>2025</v>
      </c>
      <c r="F386" s="44">
        <f t="shared" si="141"/>
        <v>0</v>
      </c>
      <c r="G386" s="44">
        <f t="shared" si="142"/>
        <v>0</v>
      </c>
      <c r="H386" s="44">
        <f t="shared" si="142"/>
        <v>0</v>
      </c>
      <c r="I386" s="44">
        <f t="shared" si="142"/>
        <v>0</v>
      </c>
      <c r="J386" s="44">
        <f t="shared" si="142"/>
        <v>0</v>
      </c>
      <c r="K386" s="765"/>
      <c r="L386" s="765"/>
      <c r="M386" s="765"/>
      <c r="N386" s="753"/>
      <c r="O386" s="753"/>
      <c r="P386" s="753"/>
      <c r="Q386" s="753"/>
      <c r="R386" s="753"/>
      <c r="S386" s="753"/>
      <c r="T386" s="753"/>
      <c r="U386" s="765"/>
      <c r="V386" s="765"/>
      <c r="W386" s="766"/>
      <c r="X386" s="765"/>
      <c r="Y386" s="753"/>
      <c r="Z386" s="753"/>
      <c r="AA386" s="753"/>
      <c r="AB386" s="753"/>
      <c r="AC386" s="753"/>
      <c r="AD386" s="753"/>
      <c r="AE386" s="753"/>
      <c r="AF386" s="753"/>
      <c r="AG386" s="753"/>
      <c r="AH386" s="753"/>
      <c r="AI386" s="753"/>
      <c r="AJ386" s="753"/>
      <c r="AK386" s="761"/>
      <c r="AL386" s="762"/>
      <c r="AM386" s="763"/>
    </row>
    <row r="387" spans="1:39" s="28" customFormat="1">
      <c r="A387" s="766"/>
      <c r="B387" s="763"/>
      <c r="C387" s="767"/>
      <c r="D387" s="763"/>
      <c r="E387" s="44">
        <f t="shared" si="133"/>
        <v>2026</v>
      </c>
      <c r="F387" s="44">
        <f t="shared" si="133"/>
        <v>0</v>
      </c>
      <c r="G387" s="44">
        <f t="shared" si="133"/>
        <v>0</v>
      </c>
      <c r="H387" s="44">
        <f t="shared" si="133"/>
        <v>0</v>
      </c>
      <c r="I387" s="44">
        <f t="shared" si="133"/>
        <v>0</v>
      </c>
      <c r="J387" s="44">
        <f t="shared" si="133"/>
        <v>0</v>
      </c>
      <c r="K387" s="765"/>
      <c r="L387" s="765"/>
      <c r="M387" s="765"/>
      <c r="N387" s="753"/>
      <c r="O387" s="753"/>
      <c r="P387" s="753"/>
      <c r="Q387" s="753"/>
      <c r="R387" s="753"/>
      <c r="S387" s="753"/>
      <c r="T387" s="753"/>
      <c r="U387" s="765"/>
      <c r="V387" s="765"/>
      <c r="W387" s="766"/>
      <c r="X387" s="765"/>
      <c r="Y387" s="753"/>
      <c r="Z387" s="753"/>
      <c r="AA387" s="753"/>
      <c r="AB387" s="753"/>
      <c r="AC387" s="753"/>
      <c r="AD387" s="753"/>
      <c r="AE387" s="753"/>
      <c r="AF387" s="753"/>
      <c r="AG387" s="753"/>
      <c r="AH387" s="753"/>
      <c r="AI387" s="753"/>
      <c r="AJ387" s="753"/>
      <c r="AK387" s="761"/>
      <c r="AL387" s="762"/>
      <c r="AM387" s="763"/>
    </row>
    <row r="388" spans="1:39" s="28" customFormat="1">
      <c r="A388" s="766"/>
      <c r="B388" s="763"/>
      <c r="C388" s="767"/>
      <c r="D388" s="763"/>
      <c r="E388" s="44">
        <f t="shared" si="133"/>
        <v>2027</v>
      </c>
      <c r="F388" s="44">
        <f t="shared" si="133"/>
        <v>0</v>
      </c>
      <c r="G388" s="44">
        <f t="shared" si="133"/>
        <v>0</v>
      </c>
      <c r="H388" s="44">
        <f t="shared" si="133"/>
        <v>0</v>
      </c>
      <c r="I388" s="44">
        <f t="shared" si="133"/>
        <v>0</v>
      </c>
      <c r="J388" s="44">
        <f t="shared" si="133"/>
        <v>0</v>
      </c>
      <c r="K388" s="765"/>
      <c r="L388" s="765"/>
      <c r="M388" s="765"/>
      <c r="N388" s="753"/>
      <c r="O388" s="753"/>
      <c r="P388" s="753"/>
      <c r="Q388" s="753"/>
      <c r="R388" s="753"/>
      <c r="S388" s="753"/>
      <c r="T388" s="753"/>
      <c r="U388" s="765"/>
      <c r="V388" s="765"/>
      <c r="W388" s="766"/>
      <c r="X388" s="765"/>
      <c r="Y388" s="753"/>
      <c r="Z388" s="753"/>
      <c r="AA388" s="753"/>
      <c r="AB388" s="753"/>
      <c r="AC388" s="753"/>
      <c r="AD388" s="753"/>
      <c r="AE388" s="753"/>
      <c r="AF388" s="753"/>
      <c r="AG388" s="753"/>
      <c r="AH388" s="753"/>
      <c r="AI388" s="753"/>
      <c r="AJ388" s="753"/>
      <c r="AK388" s="761"/>
      <c r="AL388" s="762"/>
      <c r="AM388" s="763"/>
    </row>
    <row r="389" spans="1:39" s="28" customFormat="1">
      <c r="A389" s="846" t="s">
        <v>281</v>
      </c>
      <c r="B389" s="773" t="s">
        <v>282</v>
      </c>
      <c r="C389" s="773"/>
      <c r="D389" s="773"/>
      <c r="E389" s="29" t="s">
        <v>34</v>
      </c>
      <c r="F389" s="30">
        <f t="shared" si="137"/>
        <v>0</v>
      </c>
      <c r="G389" s="30">
        <f>SUM(G390:G392)</f>
        <v>0</v>
      </c>
      <c r="H389" s="30">
        <f t="shared" ref="H389:J389" si="144">SUM(H390:H392)</f>
        <v>0</v>
      </c>
      <c r="I389" s="30">
        <f t="shared" si="144"/>
        <v>0</v>
      </c>
      <c r="J389" s="31">
        <f t="shared" si="144"/>
        <v>0</v>
      </c>
      <c r="K389" s="754"/>
      <c r="L389" s="754"/>
      <c r="M389" s="754"/>
      <c r="N389" s="754"/>
      <c r="O389" s="754"/>
      <c r="P389" s="754"/>
      <c r="Q389" s="754"/>
      <c r="R389" s="754"/>
      <c r="S389" s="754"/>
      <c r="T389" s="754"/>
      <c r="U389" s="754"/>
      <c r="V389" s="754"/>
      <c r="W389" s="754"/>
      <c r="X389" s="754"/>
      <c r="Y389" s="754"/>
      <c r="Z389" s="754"/>
      <c r="AA389" s="754"/>
      <c r="AB389" s="754"/>
      <c r="AC389" s="754"/>
      <c r="AD389" s="754"/>
      <c r="AE389" s="754"/>
      <c r="AF389" s="754"/>
      <c r="AG389" s="754"/>
      <c r="AH389" s="754"/>
      <c r="AI389" s="754"/>
      <c r="AJ389" s="22"/>
      <c r="AL389" s="32"/>
      <c r="AM389" s="32"/>
    </row>
    <row r="390" spans="1:39" s="28" customFormat="1">
      <c r="A390" s="847"/>
      <c r="B390" s="773" t="s">
        <v>60</v>
      </c>
      <c r="C390" s="773"/>
      <c r="D390" s="773"/>
      <c r="E390" s="29">
        <v>2025</v>
      </c>
      <c r="F390" s="30">
        <f t="shared" si="137"/>
        <v>0</v>
      </c>
      <c r="G390" s="30">
        <f t="shared" ref="G390:G391" si="145">G394</f>
        <v>0</v>
      </c>
      <c r="H390" s="30">
        <f t="shared" ref="G390:J392" si="146">H394</f>
        <v>0</v>
      </c>
      <c r="I390" s="30">
        <f t="shared" si="146"/>
        <v>0</v>
      </c>
      <c r="J390" s="31">
        <f t="shared" si="146"/>
        <v>0</v>
      </c>
      <c r="K390" s="755"/>
      <c r="L390" s="755"/>
      <c r="M390" s="755"/>
      <c r="N390" s="755"/>
      <c r="O390" s="755"/>
      <c r="P390" s="755"/>
      <c r="Q390" s="755"/>
      <c r="R390" s="755"/>
      <c r="S390" s="755"/>
      <c r="T390" s="755"/>
      <c r="U390" s="755"/>
      <c r="V390" s="755"/>
      <c r="W390" s="755"/>
      <c r="X390" s="755"/>
      <c r="Y390" s="755"/>
      <c r="Z390" s="755"/>
      <c r="AA390" s="755"/>
      <c r="AB390" s="755"/>
      <c r="AC390" s="755"/>
      <c r="AD390" s="755"/>
      <c r="AE390" s="755"/>
      <c r="AF390" s="755"/>
      <c r="AG390" s="755"/>
      <c r="AH390" s="755"/>
      <c r="AI390" s="755"/>
      <c r="AJ390" s="22"/>
      <c r="AL390" s="32"/>
      <c r="AM390" s="32"/>
    </row>
    <row r="391" spans="1:39" s="28" customFormat="1" ht="15.75" customHeight="1">
      <c r="A391" s="847"/>
      <c r="B391" s="809" t="s">
        <v>273</v>
      </c>
      <c r="C391" s="809" t="s">
        <v>62</v>
      </c>
      <c r="D391" s="809"/>
      <c r="E391" s="29">
        <v>2026</v>
      </c>
      <c r="F391" s="30">
        <f t="shared" si="137"/>
        <v>0</v>
      </c>
      <c r="G391" s="30">
        <f t="shared" si="145"/>
        <v>0</v>
      </c>
      <c r="H391" s="30">
        <f t="shared" si="146"/>
        <v>0</v>
      </c>
      <c r="I391" s="30">
        <f t="shared" si="146"/>
        <v>0</v>
      </c>
      <c r="J391" s="31">
        <f t="shared" si="146"/>
        <v>0</v>
      </c>
      <c r="K391" s="755"/>
      <c r="L391" s="755"/>
      <c r="M391" s="755"/>
      <c r="N391" s="755"/>
      <c r="O391" s="755"/>
      <c r="P391" s="755"/>
      <c r="Q391" s="755"/>
      <c r="R391" s="755"/>
      <c r="S391" s="755"/>
      <c r="T391" s="755"/>
      <c r="U391" s="755"/>
      <c r="V391" s="755"/>
      <c r="W391" s="755"/>
      <c r="X391" s="755"/>
      <c r="Y391" s="755"/>
      <c r="Z391" s="755"/>
      <c r="AA391" s="755"/>
      <c r="AB391" s="755"/>
      <c r="AC391" s="755"/>
      <c r="AD391" s="755"/>
      <c r="AE391" s="755"/>
      <c r="AF391" s="755"/>
      <c r="AG391" s="755"/>
      <c r="AH391" s="755"/>
      <c r="AI391" s="755"/>
      <c r="AJ391" s="22"/>
      <c r="AL391" s="32"/>
      <c r="AM391" s="32"/>
    </row>
    <row r="392" spans="1:39" s="28" customFormat="1" ht="36" customHeight="1">
      <c r="A392" s="848"/>
      <c r="B392" s="809"/>
      <c r="C392" s="809"/>
      <c r="D392" s="809"/>
      <c r="E392" s="29">
        <v>2027</v>
      </c>
      <c r="F392" s="30">
        <f t="shared" si="137"/>
        <v>0</v>
      </c>
      <c r="G392" s="30">
        <f t="shared" si="146"/>
        <v>0</v>
      </c>
      <c r="H392" s="30">
        <f t="shared" si="146"/>
        <v>0</v>
      </c>
      <c r="I392" s="30">
        <f t="shared" si="146"/>
        <v>0</v>
      </c>
      <c r="J392" s="31">
        <f t="shared" si="146"/>
        <v>0</v>
      </c>
      <c r="K392" s="755"/>
      <c r="L392" s="755"/>
      <c r="M392" s="755"/>
      <c r="N392" s="755"/>
      <c r="O392" s="755"/>
      <c r="P392" s="755"/>
      <c r="Q392" s="755"/>
      <c r="R392" s="755"/>
      <c r="S392" s="755"/>
      <c r="T392" s="755"/>
      <c r="U392" s="755"/>
      <c r="V392" s="755"/>
      <c r="W392" s="755"/>
      <c r="X392" s="755"/>
      <c r="Y392" s="755"/>
      <c r="Z392" s="755"/>
      <c r="AA392" s="755"/>
      <c r="AB392" s="755"/>
      <c r="AC392" s="755"/>
      <c r="AD392" s="755"/>
      <c r="AE392" s="755"/>
      <c r="AF392" s="755"/>
      <c r="AG392" s="755"/>
      <c r="AH392" s="755"/>
      <c r="AI392" s="755"/>
      <c r="AJ392" s="22"/>
      <c r="AL392" s="32"/>
      <c r="AM392" s="32"/>
    </row>
    <row r="393" spans="1:39" s="28" customFormat="1">
      <c r="A393" s="830" t="s">
        <v>283</v>
      </c>
      <c r="B393" s="764" t="s">
        <v>284</v>
      </c>
      <c r="C393" s="764"/>
      <c r="D393" s="802"/>
      <c r="E393" s="29" t="s">
        <v>34</v>
      </c>
      <c r="F393" s="30">
        <f t="shared" si="137"/>
        <v>0</v>
      </c>
      <c r="G393" s="30">
        <f>SUM(G394:G396)</f>
        <v>0</v>
      </c>
      <c r="H393" s="30">
        <f>SUM(H394:H396)</f>
        <v>0</v>
      </c>
      <c r="I393" s="30">
        <f>SUM(I394:I396)</f>
        <v>0</v>
      </c>
      <c r="J393" s="31">
        <f>SUM(J394:J396)</f>
        <v>0</v>
      </c>
      <c r="K393" s="754"/>
      <c r="L393" s="754"/>
      <c r="M393" s="754"/>
      <c r="N393" s="754"/>
      <c r="O393" s="754"/>
      <c r="P393" s="754"/>
      <c r="Q393" s="754"/>
      <c r="R393" s="754"/>
      <c r="S393" s="754"/>
      <c r="T393" s="754"/>
      <c r="U393" s="754"/>
      <c r="V393" s="754"/>
      <c r="W393" s="754"/>
      <c r="X393" s="754"/>
      <c r="Y393" s="754"/>
      <c r="Z393" s="754"/>
      <c r="AA393" s="754"/>
      <c r="AB393" s="754"/>
      <c r="AC393" s="754"/>
      <c r="AD393" s="754"/>
      <c r="AE393" s="754"/>
      <c r="AF393" s="754"/>
      <c r="AG393" s="754"/>
      <c r="AH393" s="754"/>
      <c r="AI393" s="754"/>
      <c r="AJ393" s="22"/>
      <c r="AL393" s="32"/>
      <c r="AM393" s="32"/>
    </row>
    <row r="394" spans="1:39" s="28" customFormat="1">
      <c r="A394" s="831"/>
      <c r="B394" s="765"/>
      <c r="C394" s="765"/>
      <c r="D394" s="803"/>
      <c r="E394" s="29">
        <v>2025</v>
      </c>
      <c r="F394" s="30">
        <f t="shared" si="137"/>
        <v>0</v>
      </c>
      <c r="G394" s="33">
        <v>0</v>
      </c>
      <c r="H394" s="33">
        <v>0</v>
      </c>
      <c r="I394" s="33">
        <v>0</v>
      </c>
      <c r="J394" s="34">
        <v>0</v>
      </c>
      <c r="K394" s="755"/>
      <c r="L394" s="755"/>
      <c r="M394" s="755"/>
      <c r="N394" s="755"/>
      <c r="O394" s="755"/>
      <c r="P394" s="755"/>
      <c r="Q394" s="755"/>
      <c r="R394" s="755"/>
      <c r="S394" s="755"/>
      <c r="T394" s="755"/>
      <c r="U394" s="755"/>
      <c r="V394" s="755"/>
      <c r="W394" s="755"/>
      <c r="X394" s="755"/>
      <c r="Y394" s="755"/>
      <c r="Z394" s="755"/>
      <c r="AA394" s="755"/>
      <c r="AB394" s="755"/>
      <c r="AC394" s="755"/>
      <c r="AD394" s="755"/>
      <c r="AE394" s="755"/>
      <c r="AF394" s="755"/>
      <c r="AG394" s="755"/>
      <c r="AH394" s="755"/>
      <c r="AI394" s="755"/>
      <c r="AJ394" s="22"/>
      <c r="AL394" s="32"/>
      <c r="AM394" s="32"/>
    </row>
    <row r="395" spans="1:39" s="28" customFormat="1">
      <c r="A395" s="831"/>
      <c r="B395" s="765"/>
      <c r="C395" s="765"/>
      <c r="D395" s="803"/>
      <c r="E395" s="29">
        <v>2026</v>
      </c>
      <c r="F395" s="30">
        <f t="shared" si="137"/>
        <v>0</v>
      </c>
      <c r="G395" s="33">
        <v>0</v>
      </c>
      <c r="H395" s="33">
        <v>0</v>
      </c>
      <c r="I395" s="33">
        <v>0</v>
      </c>
      <c r="J395" s="34">
        <v>0</v>
      </c>
      <c r="K395" s="755"/>
      <c r="L395" s="755"/>
      <c r="M395" s="755"/>
      <c r="N395" s="755"/>
      <c r="O395" s="755"/>
      <c r="P395" s="755"/>
      <c r="Q395" s="755"/>
      <c r="R395" s="755"/>
      <c r="S395" s="755"/>
      <c r="T395" s="755"/>
      <c r="U395" s="755"/>
      <c r="V395" s="755"/>
      <c r="W395" s="755"/>
      <c r="X395" s="755"/>
      <c r="Y395" s="755"/>
      <c r="Z395" s="755"/>
      <c r="AA395" s="755"/>
      <c r="AB395" s="755"/>
      <c r="AC395" s="755"/>
      <c r="AD395" s="755"/>
      <c r="AE395" s="755"/>
      <c r="AF395" s="755"/>
      <c r="AG395" s="755"/>
      <c r="AH395" s="755"/>
      <c r="AI395" s="755"/>
      <c r="AJ395" s="22"/>
      <c r="AL395" s="32"/>
      <c r="AM395" s="32"/>
    </row>
    <row r="396" spans="1:39" s="28" customFormat="1">
      <c r="A396" s="832"/>
      <c r="B396" s="833"/>
      <c r="C396" s="833"/>
      <c r="D396" s="804"/>
      <c r="E396" s="29">
        <v>2027</v>
      </c>
      <c r="F396" s="30">
        <f t="shared" si="137"/>
        <v>0</v>
      </c>
      <c r="G396" s="33">
        <v>0</v>
      </c>
      <c r="H396" s="33">
        <v>0</v>
      </c>
      <c r="I396" s="33">
        <v>0</v>
      </c>
      <c r="J396" s="34">
        <v>0</v>
      </c>
      <c r="K396" s="755"/>
      <c r="L396" s="755"/>
      <c r="M396" s="755"/>
      <c r="N396" s="755"/>
      <c r="O396" s="755"/>
      <c r="P396" s="755"/>
      <c r="Q396" s="755"/>
      <c r="R396" s="755"/>
      <c r="S396" s="755"/>
      <c r="T396" s="755"/>
      <c r="U396" s="755"/>
      <c r="V396" s="755"/>
      <c r="W396" s="755"/>
      <c r="X396" s="755"/>
      <c r="Y396" s="755"/>
      <c r="Z396" s="755"/>
      <c r="AA396" s="755"/>
      <c r="AB396" s="755"/>
      <c r="AC396" s="755"/>
      <c r="AD396" s="755"/>
      <c r="AE396" s="755"/>
      <c r="AF396" s="755"/>
      <c r="AG396" s="755"/>
      <c r="AH396" s="755"/>
      <c r="AI396" s="755"/>
      <c r="AJ396" s="22"/>
      <c r="AL396" s="32"/>
      <c r="AM396" s="32"/>
    </row>
    <row r="397" spans="1:39" s="28" customFormat="1" ht="15.75" customHeight="1">
      <c r="A397" s="766" t="s">
        <v>66</v>
      </c>
      <c r="B397" s="763" t="s">
        <v>285</v>
      </c>
      <c r="C397" s="767">
        <v>2025</v>
      </c>
      <c r="D397" s="763">
        <v>2026</v>
      </c>
      <c r="E397" s="44" t="str">
        <f t="shared" si="133"/>
        <v>Всего</v>
      </c>
      <c r="F397" s="44">
        <f t="shared" ref="F397:F398" si="147">F393</f>
        <v>0</v>
      </c>
      <c r="G397" s="44">
        <f t="shared" ref="G397:J398" si="148">G393</f>
        <v>0</v>
      </c>
      <c r="H397" s="44">
        <f t="shared" ref="H397:J397" si="149">H393</f>
        <v>0</v>
      </c>
      <c r="I397" s="44">
        <f t="shared" si="149"/>
        <v>0</v>
      </c>
      <c r="J397" s="44">
        <f t="shared" si="149"/>
        <v>0</v>
      </c>
      <c r="K397" s="764"/>
      <c r="L397" s="764"/>
      <c r="M397" s="764" t="s">
        <v>112</v>
      </c>
      <c r="N397" s="768"/>
      <c r="O397" s="768"/>
      <c r="P397" s="768"/>
      <c r="Q397" s="768"/>
      <c r="R397" s="768"/>
      <c r="S397" s="768"/>
      <c r="T397" s="768"/>
      <c r="U397" s="764" t="s">
        <v>5</v>
      </c>
      <c r="V397" s="764"/>
      <c r="W397" s="766" t="s">
        <v>263</v>
      </c>
      <c r="X397" s="764">
        <f>X393</f>
        <v>0</v>
      </c>
      <c r="Y397" s="752"/>
      <c r="Z397" s="752"/>
      <c r="AA397" s="752"/>
      <c r="AB397" s="752"/>
      <c r="AC397" s="752"/>
      <c r="AD397" s="752"/>
      <c r="AE397" s="752"/>
      <c r="AF397" s="752"/>
      <c r="AG397" s="752"/>
      <c r="AH397" s="752"/>
      <c r="AI397" s="752"/>
      <c r="AJ397" s="752"/>
      <c r="AK397" s="760" t="s">
        <v>70</v>
      </c>
      <c r="AL397" s="762" t="s">
        <v>133</v>
      </c>
      <c r="AM397" s="763" t="s">
        <v>286</v>
      </c>
    </row>
    <row r="398" spans="1:39" s="28" customFormat="1">
      <c r="A398" s="766"/>
      <c r="B398" s="763"/>
      <c r="C398" s="767"/>
      <c r="D398" s="763"/>
      <c r="E398" s="44">
        <f t="shared" si="133"/>
        <v>2025</v>
      </c>
      <c r="F398" s="44">
        <f t="shared" si="147"/>
        <v>0</v>
      </c>
      <c r="G398" s="44">
        <f t="shared" si="148"/>
        <v>0</v>
      </c>
      <c r="H398" s="44">
        <f t="shared" si="148"/>
        <v>0</v>
      </c>
      <c r="I398" s="44">
        <f t="shared" si="148"/>
        <v>0</v>
      </c>
      <c r="J398" s="44">
        <f t="shared" si="148"/>
        <v>0</v>
      </c>
      <c r="K398" s="765"/>
      <c r="L398" s="765"/>
      <c r="M398" s="765"/>
      <c r="N398" s="753"/>
      <c r="O398" s="753"/>
      <c r="P398" s="753"/>
      <c r="Q398" s="753"/>
      <c r="R398" s="753"/>
      <c r="S398" s="753"/>
      <c r="T398" s="753"/>
      <c r="U398" s="765"/>
      <c r="V398" s="765"/>
      <c r="W398" s="766"/>
      <c r="X398" s="765"/>
      <c r="Y398" s="753"/>
      <c r="Z398" s="753"/>
      <c r="AA398" s="753"/>
      <c r="AB398" s="753"/>
      <c r="AC398" s="753"/>
      <c r="AD398" s="753"/>
      <c r="AE398" s="753"/>
      <c r="AF398" s="753"/>
      <c r="AG398" s="753"/>
      <c r="AH398" s="753"/>
      <c r="AI398" s="753"/>
      <c r="AJ398" s="753"/>
      <c r="AK398" s="761"/>
      <c r="AL398" s="762"/>
      <c r="AM398" s="763"/>
    </row>
    <row r="399" spans="1:39" s="28" customFormat="1">
      <c r="A399" s="766"/>
      <c r="B399" s="763"/>
      <c r="C399" s="767"/>
      <c r="D399" s="763"/>
      <c r="E399" s="44">
        <f t="shared" si="133"/>
        <v>2026</v>
      </c>
      <c r="F399" s="44">
        <f t="shared" si="133"/>
        <v>0</v>
      </c>
      <c r="G399" s="44">
        <f t="shared" si="133"/>
        <v>0</v>
      </c>
      <c r="H399" s="44">
        <f t="shared" si="133"/>
        <v>0</v>
      </c>
      <c r="I399" s="44">
        <f t="shared" si="133"/>
        <v>0</v>
      </c>
      <c r="J399" s="44">
        <f t="shared" si="133"/>
        <v>0</v>
      </c>
      <c r="K399" s="765"/>
      <c r="L399" s="765"/>
      <c r="M399" s="765"/>
      <c r="N399" s="753"/>
      <c r="O399" s="753"/>
      <c r="P399" s="753"/>
      <c r="Q399" s="753"/>
      <c r="R399" s="753"/>
      <c r="S399" s="753"/>
      <c r="T399" s="753"/>
      <c r="U399" s="765"/>
      <c r="V399" s="765"/>
      <c r="W399" s="766"/>
      <c r="X399" s="765"/>
      <c r="Y399" s="753"/>
      <c r="Z399" s="753"/>
      <c r="AA399" s="753"/>
      <c r="AB399" s="753"/>
      <c r="AC399" s="753"/>
      <c r="AD399" s="753"/>
      <c r="AE399" s="753"/>
      <c r="AF399" s="753"/>
      <c r="AG399" s="753"/>
      <c r="AH399" s="753"/>
      <c r="AI399" s="753"/>
      <c r="AJ399" s="753"/>
      <c r="AK399" s="761"/>
      <c r="AL399" s="762"/>
      <c r="AM399" s="763"/>
    </row>
    <row r="400" spans="1:39" s="28" customFormat="1" ht="51" customHeight="1">
      <c r="A400" s="766"/>
      <c r="B400" s="763"/>
      <c r="C400" s="767"/>
      <c r="D400" s="763"/>
      <c r="E400" s="44">
        <f t="shared" si="133"/>
        <v>2027</v>
      </c>
      <c r="F400" s="44">
        <f t="shared" si="133"/>
        <v>0</v>
      </c>
      <c r="G400" s="44">
        <f t="shared" si="133"/>
        <v>0</v>
      </c>
      <c r="H400" s="44">
        <f t="shared" si="133"/>
        <v>0</v>
      </c>
      <c r="I400" s="44">
        <f t="shared" si="133"/>
        <v>0</v>
      </c>
      <c r="J400" s="44">
        <f t="shared" si="133"/>
        <v>0</v>
      </c>
      <c r="K400" s="765"/>
      <c r="L400" s="765"/>
      <c r="M400" s="765"/>
      <c r="N400" s="753"/>
      <c r="O400" s="753"/>
      <c r="P400" s="753"/>
      <c r="Q400" s="753"/>
      <c r="R400" s="753"/>
      <c r="S400" s="753"/>
      <c r="T400" s="753"/>
      <c r="U400" s="765"/>
      <c r="V400" s="765"/>
      <c r="W400" s="766"/>
      <c r="X400" s="765"/>
      <c r="Y400" s="753"/>
      <c r="Z400" s="753"/>
      <c r="AA400" s="753"/>
      <c r="AB400" s="753"/>
      <c r="AC400" s="753"/>
      <c r="AD400" s="753"/>
      <c r="AE400" s="753"/>
      <c r="AF400" s="753"/>
      <c r="AG400" s="753"/>
      <c r="AH400" s="753"/>
      <c r="AI400" s="753"/>
      <c r="AJ400" s="753"/>
      <c r="AK400" s="761"/>
      <c r="AL400" s="762"/>
      <c r="AM400" s="763"/>
    </row>
    <row r="401" spans="1:39" s="45" customFormat="1" ht="33.75" customHeight="1">
      <c r="A401" s="864" t="s">
        <v>258</v>
      </c>
      <c r="B401" s="801" t="s">
        <v>287</v>
      </c>
      <c r="C401" s="801"/>
      <c r="D401" s="801"/>
      <c r="E401" s="19" t="s">
        <v>34</v>
      </c>
      <c r="F401" s="20">
        <f t="shared" si="137"/>
        <v>0</v>
      </c>
      <c r="G401" s="20">
        <f>SUM(G402:G404)</f>
        <v>0</v>
      </c>
      <c r="H401" s="20">
        <f t="shared" ref="H401:J401" si="150">SUM(H402:H404)</f>
        <v>0</v>
      </c>
      <c r="I401" s="20">
        <f t="shared" si="150"/>
        <v>0</v>
      </c>
      <c r="J401" s="21">
        <f t="shared" si="150"/>
        <v>0</v>
      </c>
      <c r="K401" s="754"/>
      <c r="L401" s="754"/>
      <c r="M401" s="754"/>
      <c r="N401" s="754"/>
      <c r="O401" s="754"/>
      <c r="P401" s="754"/>
      <c r="Q401" s="754"/>
      <c r="R401" s="754"/>
      <c r="S401" s="754"/>
      <c r="T401" s="754"/>
      <c r="U401" s="754"/>
      <c r="V401" s="754"/>
      <c r="W401" s="754"/>
      <c r="X401" s="754"/>
      <c r="Y401" s="754"/>
      <c r="Z401" s="754"/>
      <c r="AA401" s="754"/>
      <c r="AB401" s="754"/>
      <c r="AC401" s="754"/>
      <c r="AD401" s="754"/>
      <c r="AE401" s="754"/>
      <c r="AF401" s="754"/>
      <c r="AG401" s="754"/>
      <c r="AH401" s="754"/>
      <c r="AI401" s="754"/>
      <c r="AJ401" s="22"/>
      <c r="AL401" s="46"/>
      <c r="AM401" s="46"/>
    </row>
    <row r="402" spans="1:39" s="45" customFormat="1">
      <c r="A402" s="865"/>
      <c r="B402" s="806" t="s">
        <v>75</v>
      </c>
      <c r="C402" s="806"/>
      <c r="D402" s="806"/>
      <c r="E402" s="19">
        <v>2025</v>
      </c>
      <c r="F402" s="20">
        <f t="shared" si="137"/>
        <v>0</v>
      </c>
      <c r="G402" s="20">
        <f t="shared" ref="G402:G403" si="151">G406</f>
        <v>0</v>
      </c>
      <c r="H402" s="20">
        <f t="shared" ref="G402:J404" si="152">H406</f>
        <v>0</v>
      </c>
      <c r="I402" s="20">
        <f t="shared" si="152"/>
        <v>0</v>
      </c>
      <c r="J402" s="21">
        <f t="shared" si="152"/>
        <v>0</v>
      </c>
      <c r="K402" s="755"/>
      <c r="L402" s="755"/>
      <c r="M402" s="755"/>
      <c r="N402" s="755"/>
      <c r="O402" s="755"/>
      <c r="P402" s="755"/>
      <c r="Q402" s="755"/>
      <c r="R402" s="755"/>
      <c r="S402" s="755"/>
      <c r="T402" s="755"/>
      <c r="U402" s="755"/>
      <c r="V402" s="755"/>
      <c r="W402" s="755"/>
      <c r="X402" s="755"/>
      <c r="Y402" s="755"/>
      <c r="Z402" s="755"/>
      <c r="AA402" s="755"/>
      <c r="AB402" s="755"/>
      <c r="AC402" s="755"/>
      <c r="AD402" s="755"/>
      <c r="AE402" s="755"/>
      <c r="AF402" s="755"/>
      <c r="AG402" s="755"/>
      <c r="AH402" s="755"/>
      <c r="AI402" s="755"/>
      <c r="AJ402" s="22"/>
      <c r="AL402" s="46"/>
      <c r="AM402" s="46"/>
    </row>
    <row r="403" spans="1:39" s="45" customFormat="1">
      <c r="A403" s="865"/>
      <c r="B403" s="801" t="s">
        <v>288</v>
      </c>
      <c r="C403" s="910" t="s">
        <v>289</v>
      </c>
      <c r="D403" s="912">
        <v>2026</v>
      </c>
      <c r="E403" s="19">
        <v>2026</v>
      </c>
      <c r="F403" s="20">
        <f t="shared" si="137"/>
        <v>0</v>
      </c>
      <c r="G403" s="20">
        <f t="shared" si="151"/>
        <v>0</v>
      </c>
      <c r="H403" s="20">
        <f t="shared" si="152"/>
        <v>0</v>
      </c>
      <c r="I403" s="20">
        <f t="shared" si="152"/>
        <v>0</v>
      </c>
      <c r="J403" s="21">
        <f t="shared" si="152"/>
        <v>0</v>
      </c>
      <c r="K403" s="755"/>
      <c r="L403" s="755"/>
      <c r="M403" s="755"/>
      <c r="N403" s="755"/>
      <c r="O403" s="755"/>
      <c r="P403" s="755"/>
      <c r="Q403" s="755"/>
      <c r="R403" s="755"/>
      <c r="S403" s="755"/>
      <c r="T403" s="755"/>
      <c r="U403" s="755"/>
      <c r="V403" s="755"/>
      <c r="W403" s="755"/>
      <c r="X403" s="755"/>
      <c r="Y403" s="755"/>
      <c r="Z403" s="755"/>
      <c r="AA403" s="755"/>
      <c r="AB403" s="755"/>
      <c r="AC403" s="755"/>
      <c r="AD403" s="755"/>
      <c r="AE403" s="755"/>
      <c r="AF403" s="755"/>
      <c r="AG403" s="755"/>
      <c r="AH403" s="755"/>
      <c r="AI403" s="755"/>
      <c r="AJ403" s="22"/>
      <c r="AL403" s="46"/>
      <c r="AM403" s="46"/>
    </row>
    <row r="404" spans="1:39" s="45" customFormat="1" ht="36" customHeight="1">
      <c r="A404" s="866"/>
      <c r="B404" s="801"/>
      <c r="C404" s="911"/>
      <c r="D404" s="913"/>
      <c r="E404" s="19">
        <v>2027</v>
      </c>
      <c r="F404" s="20">
        <f t="shared" si="137"/>
        <v>0</v>
      </c>
      <c r="G404" s="20">
        <f t="shared" si="152"/>
        <v>0</v>
      </c>
      <c r="H404" s="20">
        <f t="shared" si="152"/>
        <v>0</v>
      </c>
      <c r="I404" s="20">
        <f t="shared" si="152"/>
        <v>0</v>
      </c>
      <c r="J404" s="21">
        <f t="shared" si="152"/>
        <v>0</v>
      </c>
      <c r="K404" s="755"/>
      <c r="L404" s="755"/>
      <c r="M404" s="755"/>
      <c r="N404" s="755"/>
      <c r="O404" s="755"/>
      <c r="P404" s="755"/>
      <c r="Q404" s="755"/>
      <c r="R404" s="755"/>
      <c r="S404" s="755"/>
      <c r="T404" s="755"/>
      <c r="U404" s="755"/>
      <c r="V404" s="755"/>
      <c r="W404" s="755"/>
      <c r="X404" s="755"/>
      <c r="Y404" s="755"/>
      <c r="Z404" s="755"/>
      <c r="AA404" s="755"/>
      <c r="AB404" s="755"/>
      <c r="AC404" s="755"/>
      <c r="AD404" s="755"/>
      <c r="AE404" s="755"/>
      <c r="AF404" s="755"/>
      <c r="AG404" s="755"/>
      <c r="AH404" s="755"/>
      <c r="AI404" s="755"/>
      <c r="AJ404" s="22"/>
      <c r="AL404" s="46"/>
      <c r="AM404" s="46"/>
    </row>
    <row r="405" spans="1:39" s="45" customFormat="1" ht="15.75" customHeight="1">
      <c r="A405" s="788" t="s">
        <v>260</v>
      </c>
      <c r="B405" s="791" t="s">
        <v>290</v>
      </c>
      <c r="C405" s="794" t="s">
        <v>291</v>
      </c>
      <c r="D405" s="797" t="e">
        <f>#REF!</f>
        <v>#REF!</v>
      </c>
      <c r="E405" s="19" t="s">
        <v>34</v>
      </c>
      <c r="F405" s="20">
        <f t="shared" si="137"/>
        <v>0</v>
      </c>
      <c r="G405" s="20">
        <f>SUM(G406:G408)</f>
        <v>0</v>
      </c>
      <c r="H405" s="20">
        <f>SUM(H406:H408)</f>
        <v>0</v>
      </c>
      <c r="I405" s="20">
        <f>SUM(I406:I408)</f>
        <v>0</v>
      </c>
      <c r="J405" s="21">
        <f>SUM(J406:J408)</f>
        <v>0</v>
      </c>
      <c r="K405" s="787" t="e">
        <f>#REF!</f>
        <v>#REF!</v>
      </c>
      <c r="L405" s="787" t="e">
        <f>#REF!</f>
        <v>#REF!</v>
      </c>
      <c r="M405" s="787" t="e">
        <f>#REF!</f>
        <v>#REF!</v>
      </c>
      <c r="N405" s="787" t="e">
        <f>#REF!</f>
        <v>#REF!</v>
      </c>
      <c r="O405" s="787" t="e">
        <f>#REF!</f>
        <v>#REF!</v>
      </c>
      <c r="P405" s="787" t="e">
        <f>#REF!</f>
        <v>#REF!</v>
      </c>
      <c r="Q405" s="787" t="e">
        <f>#REF!</f>
        <v>#REF!</v>
      </c>
      <c r="R405" s="787" t="e">
        <f>#REF!</f>
        <v>#REF!</v>
      </c>
      <c r="S405" s="787" t="e">
        <f>#REF!</f>
        <v>#REF!</v>
      </c>
      <c r="T405" s="787" t="e">
        <f>#REF!</f>
        <v>#REF!</v>
      </c>
      <c r="U405" s="787" t="e">
        <f>#REF!</f>
        <v>#REF!</v>
      </c>
      <c r="V405" s="787" t="e">
        <f>#REF!</f>
        <v>#REF!</v>
      </c>
      <c r="W405" s="787" t="e">
        <f>#REF!</f>
        <v>#REF!</v>
      </c>
      <c r="X405" s="787" t="e">
        <f>#REF!</f>
        <v>#REF!</v>
      </c>
      <c r="Y405" s="787" t="e">
        <f>#REF!</f>
        <v>#REF!</v>
      </c>
      <c r="Z405" s="787" t="e">
        <f>#REF!</f>
        <v>#REF!</v>
      </c>
      <c r="AA405" s="787" t="e">
        <f>#REF!</f>
        <v>#REF!</v>
      </c>
      <c r="AB405" s="787" t="e">
        <f>#REF!</f>
        <v>#REF!</v>
      </c>
      <c r="AC405" s="787" t="e">
        <f>#REF!</f>
        <v>#REF!</v>
      </c>
      <c r="AD405" s="787" t="e">
        <f>#REF!</f>
        <v>#REF!</v>
      </c>
      <c r="AE405" s="787" t="e">
        <f>#REF!</f>
        <v>#REF!</v>
      </c>
      <c r="AF405" s="787" t="e">
        <f>#REF!</f>
        <v>#REF!</v>
      </c>
      <c r="AG405" s="787" t="e">
        <f>#REF!</f>
        <v>#REF!</v>
      </c>
      <c r="AH405" s="787" t="e">
        <f>#REF!</f>
        <v>#REF!</v>
      </c>
      <c r="AI405" s="787" t="e">
        <f>#REF!</f>
        <v>#REF!</v>
      </c>
      <c r="AJ405" s="48"/>
      <c r="AL405" s="46"/>
      <c r="AM405" s="46"/>
    </row>
    <row r="406" spans="1:39" s="45" customFormat="1" ht="38.25" customHeight="1">
      <c r="A406" s="789"/>
      <c r="B406" s="792"/>
      <c r="C406" s="795"/>
      <c r="D406" s="798"/>
      <c r="E406" s="19">
        <v>2025</v>
      </c>
      <c r="F406" s="20">
        <f t="shared" si="137"/>
        <v>0</v>
      </c>
      <c r="G406" s="17">
        <v>0</v>
      </c>
      <c r="H406" s="17">
        <v>0</v>
      </c>
      <c r="I406" s="17">
        <v>0</v>
      </c>
      <c r="J406" s="18">
        <v>0</v>
      </c>
      <c r="K406" s="787"/>
      <c r="L406" s="787"/>
      <c r="M406" s="787"/>
      <c r="N406" s="787"/>
      <c r="O406" s="787"/>
      <c r="P406" s="787"/>
      <c r="Q406" s="787"/>
      <c r="R406" s="787"/>
      <c r="S406" s="787"/>
      <c r="T406" s="787"/>
      <c r="U406" s="787"/>
      <c r="V406" s="787"/>
      <c r="W406" s="787"/>
      <c r="X406" s="787"/>
      <c r="Y406" s="787"/>
      <c r="Z406" s="787"/>
      <c r="AA406" s="787"/>
      <c r="AB406" s="787"/>
      <c r="AC406" s="787"/>
      <c r="AD406" s="787"/>
      <c r="AE406" s="787"/>
      <c r="AF406" s="787"/>
      <c r="AG406" s="787"/>
      <c r="AH406" s="787"/>
      <c r="AI406" s="787"/>
      <c r="AJ406" s="48"/>
      <c r="AL406" s="46"/>
      <c r="AM406" s="46"/>
    </row>
    <row r="407" spans="1:39" s="45" customFormat="1">
      <c r="A407" s="789"/>
      <c r="B407" s="792"/>
      <c r="C407" s="795"/>
      <c r="D407" s="797" t="e">
        <f>#REF!</f>
        <v>#REF!</v>
      </c>
      <c r="E407" s="19">
        <v>2026</v>
      </c>
      <c r="F407" s="20">
        <f t="shared" si="137"/>
        <v>0</v>
      </c>
      <c r="G407" s="17">
        <v>0</v>
      </c>
      <c r="H407" s="17">
        <v>0</v>
      </c>
      <c r="I407" s="17">
        <v>0</v>
      </c>
      <c r="J407" s="18">
        <v>0</v>
      </c>
      <c r="K407" s="787" t="e">
        <f>#REF!</f>
        <v>#REF!</v>
      </c>
      <c r="L407" s="787" t="e">
        <f>#REF!</f>
        <v>#REF!</v>
      </c>
      <c r="M407" s="787" t="e">
        <f>#REF!</f>
        <v>#REF!</v>
      </c>
      <c r="N407" s="787" t="e">
        <f>#REF!</f>
        <v>#REF!</v>
      </c>
      <c r="O407" s="787" t="e">
        <f>#REF!</f>
        <v>#REF!</v>
      </c>
      <c r="P407" s="787" t="e">
        <f>#REF!</f>
        <v>#REF!</v>
      </c>
      <c r="Q407" s="787" t="e">
        <f>#REF!</f>
        <v>#REF!</v>
      </c>
      <c r="R407" s="787" t="e">
        <f>#REF!</f>
        <v>#REF!</v>
      </c>
      <c r="S407" s="787" t="e">
        <f>#REF!</f>
        <v>#REF!</v>
      </c>
      <c r="T407" s="787" t="e">
        <f>#REF!</f>
        <v>#REF!</v>
      </c>
      <c r="U407" s="787" t="e">
        <f>#REF!</f>
        <v>#REF!</v>
      </c>
      <c r="V407" s="787" t="e">
        <f>#REF!</f>
        <v>#REF!</v>
      </c>
      <c r="W407" s="787" t="e">
        <f>#REF!</f>
        <v>#REF!</v>
      </c>
      <c r="X407" s="787" t="e">
        <f>#REF!</f>
        <v>#REF!</v>
      </c>
      <c r="Y407" s="787" t="e">
        <f>#REF!</f>
        <v>#REF!</v>
      </c>
      <c r="Z407" s="787" t="e">
        <f>#REF!</f>
        <v>#REF!</v>
      </c>
      <c r="AA407" s="787" t="e">
        <f>#REF!</f>
        <v>#REF!</v>
      </c>
      <c r="AB407" s="787" t="e">
        <f>#REF!</f>
        <v>#REF!</v>
      </c>
      <c r="AC407" s="787" t="e">
        <f>#REF!</f>
        <v>#REF!</v>
      </c>
      <c r="AD407" s="787" t="e">
        <f>#REF!</f>
        <v>#REF!</v>
      </c>
      <c r="AE407" s="787" t="e">
        <f>#REF!</f>
        <v>#REF!</v>
      </c>
      <c r="AF407" s="787" t="e">
        <f>#REF!</f>
        <v>#REF!</v>
      </c>
      <c r="AG407" s="787" t="e">
        <f>#REF!</f>
        <v>#REF!</v>
      </c>
      <c r="AH407" s="787" t="e">
        <f>#REF!</f>
        <v>#REF!</v>
      </c>
      <c r="AI407" s="787" t="e">
        <f>#REF!</f>
        <v>#REF!</v>
      </c>
      <c r="AJ407" s="48"/>
      <c r="AL407" s="46"/>
      <c r="AM407" s="46"/>
    </row>
    <row r="408" spans="1:39" s="45" customFormat="1" ht="21" customHeight="1">
      <c r="A408" s="790"/>
      <c r="B408" s="793"/>
      <c r="C408" s="796"/>
      <c r="D408" s="798"/>
      <c r="E408" s="19">
        <v>2027</v>
      </c>
      <c r="F408" s="20">
        <f t="shared" si="137"/>
        <v>0</v>
      </c>
      <c r="G408" s="17">
        <v>0</v>
      </c>
      <c r="H408" s="17">
        <v>0</v>
      </c>
      <c r="I408" s="17">
        <v>0</v>
      </c>
      <c r="J408" s="18">
        <v>0</v>
      </c>
      <c r="K408" s="787"/>
      <c r="L408" s="787"/>
      <c r="M408" s="787"/>
      <c r="N408" s="787"/>
      <c r="O408" s="787"/>
      <c r="P408" s="787"/>
      <c r="Q408" s="787"/>
      <c r="R408" s="787"/>
      <c r="S408" s="787"/>
      <c r="T408" s="787"/>
      <c r="U408" s="787"/>
      <c r="V408" s="787"/>
      <c r="W408" s="787"/>
      <c r="X408" s="787"/>
      <c r="Y408" s="787"/>
      <c r="Z408" s="787"/>
      <c r="AA408" s="787"/>
      <c r="AB408" s="787"/>
      <c r="AC408" s="787"/>
      <c r="AD408" s="787"/>
      <c r="AE408" s="787"/>
      <c r="AF408" s="787"/>
      <c r="AG408" s="787"/>
      <c r="AH408" s="787"/>
      <c r="AI408" s="787"/>
      <c r="AJ408" s="48"/>
      <c r="AL408" s="46"/>
      <c r="AM408" s="46"/>
    </row>
    <row r="409" spans="1:39" s="45" customFormat="1" ht="40.5" customHeight="1">
      <c r="A409" s="843" t="s">
        <v>271</v>
      </c>
      <c r="B409" s="801" t="s">
        <v>292</v>
      </c>
      <c r="C409" s="801"/>
      <c r="D409" s="801"/>
      <c r="E409" s="19" t="s">
        <v>34</v>
      </c>
      <c r="F409" s="20">
        <f t="shared" si="137"/>
        <v>0</v>
      </c>
      <c r="G409" s="20">
        <f>SUM(G410:G412)</f>
        <v>0</v>
      </c>
      <c r="H409" s="20">
        <f t="shared" ref="H409:J409" si="153">SUM(H410:H412)</f>
        <v>0</v>
      </c>
      <c r="I409" s="20">
        <f t="shared" si="153"/>
        <v>0</v>
      </c>
      <c r="J409" s="21">
        <f t="shared" si="153"/>
        <v>0</v>
      </c>
      <c r="K409" s="797"/>
      <c r="L409" s="797"/>
      <c r="M409" s="797"/>
      <c r="N409" s="797"/>
      <c r="O409" s="797"/>
      <c r="P409" s="797"/>
      <c r="Q409" s="797"/>
      <c r="R409" s="797"/>
      <c r="S409" s="797"/>
      <c r="T409" s="797"/>
      <c r="U409" s="797"/>
      <c r="V409" s="797"/>
      <c r="W409" s="797"/>
      <c r="X409" s="797"/>
      <c r="Y409" s="797"/>
      <c r="Z409" s="797"/>
      <c r="AA409" s="797"/>
      <c r="AB409" s="797"/>
      <c r="AC409" s="797"/>
      <c r="AD409" s="797"/>
      <c r="AE409" s="797"/>
      <c r="AF409" s="797"/>
      <c r="AG409" s="797"/>
      <c r="AH409" s="797"/>
      <c r="AI409" s="797"/>
      <c r="AJ409" s="48"/>
      <c r="AL409" s="46"/>
      <c r="AM409" s="46"/>
    </row>
    <row r="410" spans="1:39" s="45" customFormat="1">
      <c r="A410" s="844"/>
      <c r="B410" s="801" t="s">
        <v>293</v>
      </c>
      <c r="C410" s="801" t="s">
        <v>62</v>
      </c>
      <c r="D410" s="801"/>
      <c r="E410" s="19">
        <v>2025</v>
      </c>
      <c r="F410" s="20">
        <f t="shared" si="137"/>
        <v>0</v>
      </c>
      <c r="G410" s="20">
        <f t="shared" ref="G410:G412" si="154">G414+G422+G430+G438</f>
        <v>0</v>
      </c>
      <c r="H410" s="20">
        <f>H42+H422+H430+H438</f>
        <v>0</v>
      </c>
      <c r="I410" s="20">
        <f>I42+I422+I430+I438</f>
        <v>0</v>
      </c>
      <c r="J410" s="21">
        <f>J42+J422+J430+J438</f>
        <v>0</v>
      </c>
      <c r="K410" s="798"/>
      <c r="L410" s="798"/>
      <c r="M410" s="798"/>
      <c r="N410" s="798"/>
      <c r="O410" s="798"/>
      <c r="P410" s="798"/>
      <c r="Q410" s="798"/>
      <c r="R410" s="798"/>
      <c r="S410" s="798"/>
      <c r="T410" s="798"/>
      <c r="U410" s="798"/>
      <c r="V410" s="798"/>
      <c r="W410" s="798"/>
      <c r="X410" s="798"/>
      <c r="Y410" s="798"/>
      <c r="Z410" s="798"/>
      <c r="AA410" s="798"/>
      <c r="AB410" s="798"/>
      <c r="AC410" s="798"/>
      <c r="AD410" s="798"/>
      <c r="AE410" s="798"/>
      <c r="AF410" s="798"/>
      <c r="AG410" s="798"/>
      <c r="AH410" s="798"/>
      <c r="AI410" s="798"/>
      <c r="AJ410" s="48"/>
      <c r="AL410" s="46"/>
      <c r="AM410" s="46"/>
    </row>
    <row r="411" spans="1:39" s="45" customFormat="1">
      <c r="A411" s="844"/>
      <c r="B411" s="801"/>
      <c r="C411" s="801"/>
      <c r="D411" s="801"/>
      <c r="E411" s="19">
        <v>2026</v>
      </c>
      <c r="F411" s="20">
        <f t="shared" si="137"/>
        <v>0</v>
      </c>
      <c r="G411" s="20">
        <f t="shared" si="154"/>
        <v>0</v>
      </c>
      <c r="H411" s="20">
        <f t="shared" ref="H411:J412" si="155">H415+H423+H431+H439</f>
        <v>0</v>
      </c>
      <c r="I411" s="20">
        <f t="shared" si="155"/>
        <v>0</v>
      </c>
      <c r="J411" s="21">
        <f t="shared" si="155"/>
        <v>0</v>
      </c>
      <c r="K411" s="798"/>
      <c r="L411" s="798"/>
      <c r="M411" s="798"/>
      <c r="N411" s="798"/>
      <c r="O411" s="798"/>
      <c r="P411" s="798"/>
      <c r="Q411" s="798"/>
      <c r="R411" s="798"/>
      <c r="S411" s="798"/>
      <c r="T411" s="798"/>
      <c r="U411" s="798"/>
      <c r="V411" s="798"/>
      <c r="W411" s="798"/>
      <c r="X411" s="798"/>
      <c r="Y411" s="798"/>
      <c r="Z411" s="798"/>
      <c r="AA411" s="798"/>
      <c r="AB411" s="798"/>
      <c r="AC411" s="798"/>
      <c r="AD411" s="798"/>
      <c r="AE411" s="798"/>
      <c r="AF411" s="798"/>
      <c r="AG411" s="798"/>
      <c r="AH411" s="798"/>
      <c r="AI411" s="798"/>
      <c r="AJ411" s="48"/>
      <c r="AL411" s="46"/>
      <c r="AM411" s="46"/>
    </row>
    <row r="412" spans="1:39" s="45" customFormat="1">
      <c r="A412" s="845"/>
      <c r="B412" s="801"/>
      <c r="C412" s="801"/>
      <c r="D412" s="801"/>
      <c r="E412" s="19">
        <v>2027</v>
      </c>
      <c r="F412" s="20">
        <f t="shared" si="137"/>
        <v>0</v>
      </c>
      <c r="G412" s="20">
        <f t="shared" si="154"/>
        <v>0</v>
      </c>
      <c r="H412" s="20">
        <f t="shared" si="155"/>
        <v>0</v>
      </c>
      <c r="I412" s="20">
        <f t="shared" si="155"/>
        <v>0</v>
      </c>
      <c r="J412" s="21">
        <f t="shared" si="155"/>
        <v>0</v>
      </c>
      <c r="K412" s="798"/>
      <c r="L412" s="798"/>
      <c r="M412" s="798"/>
      <c r="N412" s="798"/>
      <c r="O412" s="798"/>
      <c r="P412" s="798"/>
      <c r="Q412" s="798"/>
      <c r="R412" s="798"/>
      <c r="S412" s="798"/>
      <c r="T412" s="798"/>
      <c r="U412" s="798"/>
      <c r="V412" s="798"/>
      <c r="W412" s="798"/>
      <c r="X412" s="798"/>
      <c r="Y412" s="798"/>
      <c r="Z412" s="798"/>
      <c r="AA412" s="798"/>
      <c r="AB412" s="798"/>
      <c r="AC412" s="798"/>
      <c r="AD412" s="798"/>
      <c r="AE412" s="798"/>
      <c r="AF412" s="798"/>
      <c r="AG412" s="798"/>
      <c r="AH412" s="798"/>
      <c r="AI412" s="798"/>
      <c r="AJ412" s="48"/>
      <c r="AL412" s="46"/>
      <c r="AM412" s="46"/>
    </row>
    <row r="413" spans="1:39" s="45" customFormat="1">
      <c r="A413" s="788" t="s">
        <v>274</v>
      </c>
      <c r="B413" s="791" t="s">
        <v>294</v>
      </c>
      <c r="C413" s="794" t="s">
        <v>295</v>
      </c>
      <c r="D413" s="797" t="e">
        <f>#REF!</f>
        <v>#REF!</v>
      </c>
      <c r="E413" s="19" t="s">
        <v>34</v>
      </c>
      <c r="F413" s="20">
        <f t="shared" si="137"/>
        <v>0</v>
      </c>
      <c r="G413" s="20">
        <f>SUM(G414:G416)</f>
        <v>0</v>
      </c>
      <c r="H413" s="20">
        <f>SUM(H414:H416)</f>
        <v>0</v>
      </c>
      <c r="I413" s="20">
        <f>SUM(I414:I416)</f>
        <v>0</v>
      </c>
      <c r="J413" s="21">
        <f>SUM(J414:J416)</f>
        <v>0</v>
      </c>
      <c r="K413" s="787" t="e">
        <f>#REF!</f>
        <v>#REF!</v>
      </c>
      <c r="L413" s="787" t="e">
        <f>#REF!</f>
        <v>#REF!</v>
      </c>
      <c r="M413" s="787" t="e">
        <f>#REF!</f>
        <v>#REF!</v>
      </c>
      <c r="N413" s="787" t="e">
        <f>#REF!</f>
        <v>#REF!</v>
      </c>
      <c r="O413" s="787" t="e">
        <f>#REF!</f>
        <v>#REF!</v>
      </c>
      <c r="P413" s="787" t="e">
        <f>#REF!</f>
        <v>#REF!</v>
      </c>
      <c r="Q413" s="787" t="e">
        <f>#REF!</f>
        <v>#REF!</v>
      </c>
      <c r="R413" s="787" t="e">
        <f>#REF!</f>
        <v>#REF!</v>
      </c>
      <c r="S413" s="787" t="e">
        <f>#REF!</f>
        <v>#REF!</v>
      </c>
      <c r="T413" s="787" t="e">
        <f>#REF!</f>
        <v>#REF!</v>
      </c>
      <c r="U413" s="787" t="e">
        <f>#REF!</f>
        <v>#REF!</v>
      </c>
      <c r="V413" s="787" t="e">
        <f>#REF!</f>
        <v>#REF!</v>
      </c>
      <c r="W413" s="787" t="e">
        <f>#REF!</f>
        <v>#REF!</v>
      </c>
      <c r="X413" s="787" t="e">
        <f>#REF!</f>
        <v>#REF!</v>
      </c>
      <c r="Y413" s="787" t="e">
        <f>#REF!</f>
        <v>#REF!</v>
      </c>
      <c r="Z413" s="787" t="e">
        <f>#REF!</f>
        <v>#REF!</v>
      </c>
      <c r="AA413" s="787" t="e">
        <f>#REF!</f>
        <v>#REF!</v>
      </c>
      <c r="AB413" s="787" t="e">
        <f>#REF!</f>
        <v>#REF!</v>
      </c>
      <c r="AC413" s="787" t="e">
        <f>#REF!</f>
        <v>#REF!</v>
      </c>
      <c r="AD413" s="787" t="e">
        <f>#REF!</f>
        <v>#REF!</v>
      </c>
      <c r="AE413" s="787" t="e">
        <f>#REF!</f>
        <v>#REF!</v>
      </c>
      <c r="AF413" s="787" t="e">
        <f>#REF!</f>
        <v>#REF!</v>
      </c>
      <c r="AG413" s="787" t="e">
        <f>#REF!</f>
        <v>#REF!</v>
      </c>
      <c r="AH413" s="787" t="e">
        <f>#REF!</f>
        <v>#REF!</v>
      </c>
      <c r="AI413" s="787" t="e">
        <f>#REF!</f>
        <v>#REF!</v>
      </c>
      <c r="AJ413" s="48"/>
      <c r="AL413" s="46"/>
      <c r="AM413" s="46"/>
    </row>
    <row r="414" spans="1:39" s="45" customFormat="1">
      <c r="A414" s="789"/>
      <c r="B414" s="792"/>
      <c r="C414" s="795"/>
      <c r="D414" s="798"/>
      <c r="E414" s="19">
        <v>2025</v>
      </c>
      <c r="F414" s="20">
        <f t="shared" si="137"/>
        <v>0</v>
      </c>
      <c r="G414" s="17">
        <v>0</v>
      </c>
      <c r="H414" s="17">
        <v>0</v>
      </c>
      <c r="I414" s="17">
        <v>0</v>
      </c>
      <c r="J414" s="18">
        <v>0</v>
      </c>
      <c r="K414" s="787"/>
      <c r="L414" s="787"/>
      <c r="M414" s="787"/>
      <c r="N414" s="787"/>
      <c r="O414" s="787"/>
      <c r="P414" s="787"/>
      <c r="Q414" s="787"/>
      <c r="R414" s="787"/>
      <c r="S414" s="787"/>
      <c r="T414" s="787"/>
      <c r="U414" s="787"/>
      <c r="V414" s="787"/>
      <c r="W414" s="787"/>
      <c r="X414" s="787"/>
      <c r="Y414" s="787"/>
      <c r="Z414" s="787"/>
      <c r="AA414" s="787"/>
      <c r="AB414" s="787"/>
      <c r="AC414" s="787"/>
      <c r="AD414" s="787"/>
      <c r="AE414" s="787"/>
      <c r="AF414" s="787"/>
      <c r="AG414" s="787"/>
      <c r="AH414" s="787"/>
      <c r="AI414" s="787"/>
      <c r="AJ414" s="48"/>
      <c r="AL414" s="46"/>
      <c r="AM414" s="46"/>
    </row>
    <row r="415" spans="1:39" s="45" customFormat="1">
      <c r="A415" s="789"/>
      <c r="B415" s="792"/>
      <c r="C415" s="795"/>
      <c r="D415" s="798"/>
      <c r="E415" s="19">
        <v>2026</v>
      </c>
      <c r="F415" s="20">
        <f t="shared" si="137"/>
        <v>0</v>
      </c>
      <c r="G415" s="17">
        <v>0</v>
      </c>
      <c r="H415" s="17">
        <v>0</v>
      </c>
      <c r="I415" s="17">
        <v>0</v>
      </c>
      <c r="J415" s="18">
        <v>0</v>
      </c>
      <c r="K415" s="787"/>
      <c r="L415" s="787"/>
      <c r="M415" s="787"/>
      <c r="N415" s="787"/>
      <c r="O415" s="787"/>
      <c r="P415" s="787"/>
      <c r="Q415" s="787"/>
      <c r="R415" s="787"/>
      <c r="S415" s="787"/>
      <c r="T415" s="787"/>
      <c r="U415" s="787"/>
      <c r="V415" s="787"/>
      <c r="W415" s="787"/>
      <c r="X415" s="787"/>
      <c r="Y415" s="787"/>
      <c r="Z415" s="787"/>
      <c r="AA415" s="787"/>
      <c r="AB415" s="787"/>
      <c r="AC415" s="787"/>
      <c r="AD415" s="787"/>
      <c r="AE415" s="787"/>
      <c r="AF415" s="787"/>
      <c r="AG415" s="787"/>
      <c r="AH415" s="787"/>
      <c r="AI415" s="787"/>
      <c r="AJ415" s="48"/>
      <c r="AL415" s="46"/>
      <c r="AM415" s="46"/>
    </row>
    <row r="416" spans="1:39" s="45" customFormat="1">
      <c r="A416" s="790"/>
      <c r="B416" s="793"/>
      <c r="C416" s="796"/>
      <c r="D416" s="799"/>
      <c r="E416" s="19">
        <v>2027</v>
      </c>
      <c r="F416" s="20">
        <f t="shared" si="137"/>
        <v>0</v>
      </c>
      <c r="G416" s="17">
        <v>0</v>
      </c>
      <c r="H416" s="17">
        <v>0</v>
      </c>
      <c r="I416" s="17">
        <v>0</v>
      </c>
      <c r="J416" s="18">
        <v>0</v>
      </c>
      <c r="K416" s="787"/>
      <c r="L416" s="787"/>
      <c r="M416" s="787"/>
      <c r="N416" s="787"/>
      <c r="O416" s="787"/>
      <c r="P416" s="787"/>
      <c r="Q416" s="787"/>
      <c r="R416" s="787"/>
      <c r="S416" s="787"/>
      <c r="T416" s="787"/>
      <c r="U416" s="787"/>
      <c r="V416" s="787"/>
      <c r="W416" s="787"/>
      <c r="X416" s="787"/>
      <c r="Y416" s="787"/>
      <c r="Z416" s="787"/>
      <c r="AA416" s="787"/>
      <c r="AB416" s="787"/>
      <c r="AC416" s="787"/>
      <c r="AD416" s="787"/>
      <c r="AE416" s="787"/>
      <c r="AF416" s="787"/>
      <c r="AG416" s="787"/>
      <c r="AH416" s="787"/>
      <c r="AI416" s="787"/>
      <c r="AJ416" s="48"/>
      <c r="AL416" s="46"/>
      <c r="AM416" s="46"/>
    </row>
    <row r="417" spans="1:39" s="28" customFormat="1" ht="15.75" customHeight="1">
      <c r="A417" s="766" t="s">
        <v>66</v>
      </c>
      <c r="B417" s="763" t="s">
        <v>296</v>
      </c>
      <c r="C417" s="767">
        <v>2025</v>
      </c>
      <c r="D417" s="763">
        <v>2026</v>
      </c>
      <c r="E417" s="44" t="str">
        <f t="shared" si="133"/>
        <v>Всего</v>
      </c>
      <c r="F417" s="44">
        <f t="shared" ref="F417:F418" si="156">F413</f>
        <v>0</v>
      </c>
      <c r="G417" s="44">
        <f t="shared" ref="G417:J418" si="157">G413</f>
        <v>0</v>
      </c>
      <c r="H417" s="44">
        <f t="shared" ref="H417:J417" si="158">H413</f>
        <v>0</v>
      </c>
      <c r="I417" s="44">
        <f t="shared" si="158"/>
        <v>0</v>
      </c>
      <c r="J417" s="44">
        <f t="shared" si="158"/>
        <v>0</v>
      </c>
      <c r="K417" s="764"/>
      <c r="L417" s="764"/>
      <c r="M417" s="764" t="s">
        <v>112</v>
      </c>
      <c r="N417" s="768"/>
      <c r="O417" s="768"/>
      <c r="P417" s="768">
        <v>2</v>
      </c>
      <c r="Q417" s="768">
        <v>2</v>
      </c>
      <c r="R417" s="768"/>
      <c r="S417" s="768"/>
      <c r="T417" s="768"/>
      <c r="U417" s="764" t="s">
        <v>5</v>
      </c>
      <c r="V417" s="764"/>
      <c r="W417" s="766" t="s">
        <v>69</v>
      </c>
      <c r="X417" s="764" t="e">
        <f>X413</f>
        <v>#REF!</v>
      </c>
      <c r="Y417" s="752" t="e">
        <f>SUM(Y421:Y456)</f>
        <v>#REF!</v>
      </c>
      <c r="Z417" s="752" t="e">
        <f t="shared" ref="Z417:AI417" si="159">SUM(Z421:Z456)</f>
        <v>#REF!</v>
      </c>
      <c r="AA417" s="752" t="e">
        <f t="shared" si="159"/>
        <v>#REF!</v>
      </c>
      <c r="AB417" s="752" t="e">
        <f t="shared" si="159"/>
        <v>#REF!</v>
      </c>
      <c r="AC417" s="752" t="e">
        <f t="shared" si="159"/>
        <v>#REF!</v>
      </c>
      <c r="AD417" s="752" t="e">
        <f t="shared" si="159"/>
        <v>#REF!</v>
      </c>
      <c r="AE417" s="752" t="e">
        <f t="shared" si="159"/>
        <v>#REF!</v>
      </c>
      <c r="AF417" s="752" t="e">
        <f t="shared" si="159"/>
        <v>#REF!</v>
      </c>
      <c r="AG417" s="752" t="e">
        <f t="shared" si="159"/>
        <v>#REF!</v>
      </c>
      <c r="AH417" s="752" t="e">
        <f t="shared" si="159"/>
        <v>#REF!</v>
      </c>
      <c r="AI417" s="752" t="e">
        <f t="shared" si="159"/>
        <v>#REF!</v>
      </c>
      <c r="AJ417" s="752">
        <f>F418</f>
        <v>0</v>
      </c>
      <c r="AK417" s="760" t="s">
        <v>70</v>
      </c>
      <c r="AL417" s="762" t="s">
        <v>133</v>
      </c>
      <c r="AM417" s="763" t="s">
        <v>297</v>
      </c>
    </row>
    <row r="418" spans="1:39" s="28" customFormat="1">
      <c r="A418" s="766"/>
      <c r="B418" s="763"/>
      <c r="C418" s="767"/>
      <c r="D418" s="763"/>
      <c r="E418" s="44">
        <f t="shared" si="133"/>
        <v>2025</v>
      </c>
      <c r="F418" s="44">
        <f t="shared" si="156"/>
        <v>0</v>
      </c>
      <c r="G418" s="44">
        <f t="shared" si="157"/>
        <v>0</v>
      </c>
      <c r="H418" s="44">
        <f t="shared" si="157"/>
        <v>0</v>
      </c>
      <c r="I418" s="44">
        <f t="shared" si="157"/>
        <v>0</v>
      </c>
      <c r="J418" s="44">
        <f t="shared" si="157"/>
        <v>0</v>
      </c>
      <c r="K418" s="765"/>
      <c r="L418" s="765"/>
      <c r="M418" s="765"/>
      <c r="N418" s="753"/>
      <c r="O418" s="753"/>
      <c r="P418" s="753"/>
      <c r="Q418" s="753"/>
      <c r="R418" s="753"/>
      <c r="S418" s="753"/>
      <c r="T418" s="753"/>
      <c r="U418" s="765"/>
      <c r="V418" s="765"/>
      <c r="W418" s="766"/>
      <c r="X418" s="765"/>
      <c r="Y418" s="753"/>
      <c r="Z418" s="753"/>
      <c r="AA418" s="753"/>
      <c r="AB418" s="753"/>
      <c r="AC418" s="753"/>
      <c r="AD418" s="753"/>
      <c r="AE418" s="753"/>
      <c r="AF418" s="753"/>
      <c r="AG418" s="753"/>
      <c r="AH418" s="753"/>
      <c r="AI418" s="753"/>
      <c r="AJ418" s="753"/>
      <c r="AK418" s="761"/>
      <c r="AL418" s="762"/>
      <c r="AM418" s="763"/>
    </row>
    <row r="419" spans="1:39" s="28" customFormat="1">
      <c r="A419" s="766"/>
      <c r="B419" s="763"/>
      <c r="C419" s="767"/>
      <c r="D419" s="763"/>
      <c r="E419" s="44">
        <f t="shared" si="133"/>
        <v>2026</v>
      </c>
      <c r="F419" s="44">
        <f t="shared" si="133"/>
        <v>0</v>
      </c>
      <c r="G419" s="44">
        <f t="shared" si="133"/>
        <v>0</v>
      </c>
      <c r="H419" s="44">
        <f t="shared" si="133"/>
        <v>0</v>
      </c>
      <c r="I419" s="44">
        <f t="shared" si="133"/>
        <v>0</v>
      </c>
      <c r="J419" s="44">
        <f t="shared" si="133"/>
        <v>0</v>
      </c>
      <c r="K419" s="765"/>
      <c r="L419" s="765"/>
      <c r="M419" s="765"/>
      <c r="N419" s="753"/>
      <c r="O419" s="753"/>
      <c r="P419" s="753"/>
      <c r="Q419" s="753"/>
      <c r="R419" s="753"/>
      <c r="S419" s="753"/>
      <c r="T419" s="753"/>
      <c r="U419" s="765"/>
      <c r="V419" s="765"/>
      <c r="W419" s="766"/>
      <c r="X419" s="765"/>
      <c r="Y419" s="753"/>
      <c r="Z419" s="753"/>
      <c r="AA419" s="753"/>
      <c r="AB419" s="753"/>
      <c r="AC419" s="753"/>
      <c r="AD419" s="753"/>
      <c r="AE419" s="753"/>
      <c r="AF419" s="753"/>
      <c r="AG419" s="753"/>
      <c r="AH419" s="753"/>
      <c r="AI419" s="753"/>
      <c r="AJ419" s="753"/>
      <c r="AK419" s="761"/>
      <c r="AL419" s="762"/>
      <c r="AM419" s="763"/>
    </row>
    <row r="420" spans="1:39" s="28" customFormat="1" ht="58.5" customHeight="1">
      <c r="A420" s="766"/>
      <c r="B420" s="763"/>
      <c r="C420" s="767"/>
      <c r="D420" s="763"/>
      <c r="E420" s="44">
        <f t="shared" si="133"/>
        <v>2027</v>
      </c>
      <c r="F420" s="44">
        <f t="shared" si="133"/>
        <v>0</v>
      </c>
      <c r="G420" s="44">
        <f t="shared" si="133"/>
        <v>0</v>
      </c>
      <c r="H420" s="44">
        <f t="shared" si="133"/>
        <v>0</v>
      </c>
      <c r="I420" s="44">
        <f t="shared" si="133"/>
        <v>0</v>
      </c>
      <c r="J420" s="44">
        <f t="shared" si="133"/>
        <v>0</v>
      </c>
      <c r="K420" s="765"/>
      <c r="L420" s="765"/>
      <c r="M420" s="765"/>
      <c r="N420" s="753"/>
      <c r="O420" s="753"/>
      <c r="P420" s="753"/>
      <c r="Q420" s="753"/>
      <c r="R420" s="753"/>
      <c r="S420" s="753"/>
      <c r="T420" s="753"/>
      <c r="U420" s="765"/>
      <c r="V420" s="765"/>
      <c r="W420" s="766"/>
      <c r="X420" s="765"/>
      <c r="Y420" s="753"/>
      <c r="Z420" s="753"/>
      <c r="AA420" s="753"/>
      <c r="AB420" s="753"/>
      <c r="AC420" s="753"/>
      <c r="AD420" s="753"/>
      <c r="AE420" s="753"/>
      <c r="AF420" s="753"/>
      <c r="AG420" s="753"/>
      <c r="AH420" s="753"/>
      <c r="AI420" s="753"/>
      <c r="AJ420" s="753"/>
      <c r="AK420" s="761"/>
      <c r="AL420" s="762"/>
      <c r="AM420" s="763"/>
    </row>
    <row r="421" spans="1:39" s="45" customFormat="1">
      <c r="A421" s="788" t="s">
        <v>298</v>
      </c>
      <c r="B421" s="791" t="s">
        <v>164</v>
      </c>
      <c r="C421" s="794" t="s">
        <v>299</v>
      </c>
      <c r="D421" s="797" t="e">
        <f>#REF!</f>
        <v>#REF!</v>
      </c>
      <c r="E421" s="19" t="s">
        <v>34</v>
      </c>
      <c r="F421" s="20">
        <f t="shared" si="137"/>
        <v>0</v>
      </c>
      <c r="G421" s="20">
        <f>SUM(G422:G424)</f>
        <v>0</v>
      </c>
      <c r="H421" s="20">
        <f>SUM(H422:H424)</f>
        <v>0</v>
      </c>
      <c r="I421" s="20">
        <f>SUM(I422:I424)</f>
        <v>0</v>
      </c>
      <c r="J421" s="21">
        <f>SUM(J422:J424)</f>
        <v>0</v>
      </c>
      <c r="K421" s="787" t="e">
        <f>#REF!</f>
        <v>#REF!</v>
      </c>
      <c r="L421" s="787" t="e">
        <f>#REF!</f>
        <v>#REF!</v>
      </c>
      <c r="M421" s="787" t="e">
        <f>#REF!</f>
        <v>#REF!</v>
      </c>
      <c r="N421" s="787" t="e">
        <f>#REF!</f>
        <v>#REF!</v>
      </c>
      <c r="O421" s="787" t="e">
        <f>#REF!</f>
        <v>#REF!</v>
      </c>
      <c r="P421" s="787" t="e">
        <f>#REF!</f>
        <v>#REF!</v>
      </c>
      <c r="Q421" s="787" t="e">
        <f>#REF!</f>
        <v>#REF!</v>
      </c>
      <c r="R421" s="787" t="e">
        <f>#REF!</f>
        <v>#REF!</v>
      </c>
      <c r="S421" s="787" t="e">
        <f>#REF!</f>
        <v>#REF!</v>
      </c>
      <c r="T421" s="787" t="e">
        <f>#REF!</f>
        <v>#REF!</v>
      </c>
      <c r="U421" s="787" t="e">
        <f>#REF!</f>
        <v>#REF!</v>
      </c>
      <c r="V421" s="787" t="e">
        <f>#REF!</f>
        <v>#REF!</v>
      </c>
      <c r="W421" s="787" t="e">
        <f>#REF!</f>
        <v>#REF!</v>
      </c>
      <c r="X421" s="787" t="e">
        <f>#REF!</f>
        <v>#REF!</v>
      </c>
      <c r="Y421" s="787" t="e">
        <f>#REF!</f>
        <v>#REF!</v>
      </c>
      <c r="Z421" s="787" t="e">
        <f>#REF!</f>
        <v>#REF!</v>
      </c>
      <c r="AA421" s="787" t="e">
        <f>#REF!</f>
        <v>#REF!</v>
      </c>
      <c r="AB421" s="787" t="e">
        <f>#REF!</f>
        <v>#REF!</v>
      </c>
      <c r="AC421" s="787" t="e">
        <f>#REF!</f>
        <v>#REF!</v>
      </c>
      <c r="AD421" s="787" t="e">
        <f>#REF!</f>
        <v>#REF!</v>
      </c>
      <c r="AE421" s="787" t="e">
        <f>#REF!</f>
        <v>#REF!</v>
      </c>
      <c r="AF421" s="787" t="e">
        <f>#REF!</f>
        <v>#REF!</v>
      </c>
      <c r="AG421" s="787" t="e">
        <f>#REF!</f>
        <v>#REF!</v>
      </c>
      <c r="AH421" s="787" t="e">
        <f>#REF!</f>
        <v>#REF!</v>
      </c>
      <c r="AI421" s="787" t="e">
        <f>#REF!</f>
        <v>#REF!</v>
      </c>
      <c r="AJ421" s="48"/>
      <c r="AL421" s="46"/>
      <c r="AM421" s="46"/>
    </row>
    <row r="422" spans="1:39" s="45" customFormat="1">
      <c r="A422" s="789"/>
      <c r="B422" s="792"/>
      <c r="C422" s="795"/>
      <c r="D422" s="798"/>
      <c r="E422" s="19">
        <v>2025</v>
      </c>
      <c r="F422" s="20">
        <f t="shared" si="137"/>
        <v>0</v>
      </c>
      <c r="G422" s="17">
        <v>0</v>
      </c>
      <c r="H422" s="17">
        <v>0</v>
      </c>
      <c r="I422" s="17">
        <v>0</v>
      </c>
      <c r="J422" s="18">
        <v>0</v>
      </c>
      <c r="K422" s="787"/>
      <c r="L422" s="787"/>
      <c r="M422" s="787"/>
      <c r="N422" s="787"/>
      <c r="O422" s="787"/>
      <c r="P422" s="787"/>
      <c r="Q422" s="787"/>
      <c r="R422" s="787"/>
      <c r="S422" s="787"/>
      <c r="T422" s="787"/>
      <c r="U422" s="787"/>
      <c r="V422" s="787"/>
      <c r="W422" s="787"/>
      <c r="X422" s="787"/>
      <c r="Y422" s="787"/>
      <c r="Z422" s="787"/>
      <c r="AA422" s="787"/>
      <c r="AB422" s="787"/>
      <c r="AC422" s="787"/>
      <c r="AD422" s="787"/>
      <c r="AE422" s="787"/>
      <c r="AF422" s="787"/>
      <c r="AG422" s="787"/>
      <c r="AH422" s="787"/>
      <c r="AI422" s="787"/>
      <c r="AJ422" s="48"/>
      <c r="AL422" s="46"/>
      <c r="AM422" s="46"/>
    </row>
    <row r="423" spans="1:39" s="45" customFormat="1">
      <c r="A423" s="789"/>
      <c r="B423" s="792"/>
      <c r="C423" s="795"/>
      <c r="D423" s="798"/>
      <c r="E423" s="19">
        <v>2026</v>
      </c>
      <c r="F423" s="20">
        <f t="shared" si="137"/>
        <v>0</v>
      </c>
      <c r="G423" s="17">
        <v>0</v>
      </c>
      <c r="H423" s="17">
        <v>0</v>
      </c>
      <c r="I423" s="17">
        <v>0</v>
      </c>
      <c r="J423" s="18">
        <v>0</v>
      </c>
      <c r="K423" s="787"/>
      <c r="L423" s="787"/>
      <c r="M423" s="787"/>
      <c r="N423" s="787"/>
      <c r="O423" s="787"/>
      <c r="P423" s="787"/>
      <c r="Q423" s="787"/>
      <c r="R423" s="787"/>
      <c r="S423" s="787"/>
      <c r="T423" s="787"/>
      <c r="U423" s="787"/>
      <c r="V423" s="787"/>
      <c r="W423" s="787"/>
      <c r="X423" s="787"/>
      <c r="Y423" s="787"/>
      <c r="Z423" s="787"/>
      <c r="AA423" s="787"/>
      <c r="AB423" s="787"/>
      <c r="AC423" s="787"/>
      <c r="AD423" s="787"/>
      <c r="AE423" s="787"/>
      <c r="AF423" s="787"/>
      <c r="AG423" s="787"/>
      <c r="AH423" s="787"/>
      <c r="AI423" s="787"/>
      <c r="AJ423" s="48"/>
      <c r="AL423" s="46"/>
      <c r="AM423" s="46"/>
    </row>
    <row r="424" spans="1:39" s="45" customFormat="1">
      <c r="A424" s="790"/>
      <c r="B424" s="793"/>
      <c r="C424" s="796"/>
      <c r="D424" s="799"/>
      <c r="E424" s="19">
        <v>2027</v>
      </c>
      <c r="F424" s="20">
        <f t="shared" si="137"/>
        <v>0</v>
      </c>
      <c r="G424" s="17">
        <v>0</v>
      </c>
      <c r="H424" s="17">
        <v>0</v>
      </c>
      <c r="I424" s="17">
        <v>0</v>
      </c>
      <c r="J424" s="18">
        <v>0</v>
      </c>
      <c r="K424" s="787"/>
      <c r="L424" s="787"/>
      <c r="M424" s="787"/>
      <c r="N424" s="787"/>
      <c r="O424" s="787"/>
      <c r="P424" s="787"/>
      <c r="Q424" s="787"/>
      <c r="R424" s="787"/>
      <c r="S424" s="787"/>
      <c r="T424" s="787"/>
      <c r="U424" s="787"/>
      <c r="V424" s="787"/>
      <c r="W424" s="787"/>
      <c r="X424" s="787"/>
      <c r="Y424" s="787"/>
      <c r="Z424" s="787"/>
      <c r="AA424" s="787"/>
      <c r="AB424" s="787"/>
      <c r="AC424" s="787"/>
      <c r="AD424" s="787"/>
      <c r="AE424" s="787"/>
      <c r="AF424" s="787"/>
      <c r="AG424" s="787"/>
      <c r="AH424" s="787"/>
      <c r="AI424" s="787"/>
      <c r="AJ424" s="48"/>
      <c r="AL424" s="46"/>
      <c r="AM424" s="46"/>
    </row>
    <row r="425" spans="1:39" s="28" customFormat="1" ht="15.75" customHeight="1">
      <c r="A425" s="766" t="s">
        <v>66</v>
      </c>
      <c r="B425" s="763" t="s">
        <v>300</v>
      </c>
      <c r="C425" s="767">
        <v>2025</v>
      </c>
      <c r="D425" s="763">
        <v>2026</v>
      </c>
      <c r="E425" s="44" t="str">
        <f t="shared" si="133"/>
        <v>Всего</v>
      </c>
      <c r="F425" s="44">
        <f t="shared" ref="F425:F426" si="160">F421</f>
        <v>0</v>
      </c>
      <c r="G425" s="44">
        <f t="shared" ref="G425:J426" si="161">G421</f>
        <v>0</v>
      </c>
      <c r="H425" s="44">
        <f t="shared" ref="H425:J425" si="162">H421</f>
        <v>0</v>
      </c>
      <c r="I425" s="44">
        <f t="shared" si="162"/>
        <v>0</v>
      </c>
      <c r="J425" s="44">
        <f t="shared" si="162"/>
        <v>0</v>
      </c>
      <c r="K425" s="764"/>
      <c r="L425" s="764"/>
      <c r="M425" s="764" t="s">
        <v>112</v>
      </c>
      <c r="N425" s="768"/>
      <c r="O425" s="768"/>
      <c r="P425" s="768">
        <v>2</v>
      </c>
      <c r="Q425" s="768">
        <v>2</v>
      </c>
      <c r="R425" s="768"/>
      <c r="S425" s="768"/>
      <c r="T425" s="768"/>
      <c r="U425" s="764" t="s">
        <v>5</v>
      </c>
      <c r="V425" s="764"/>
      <c r="W425" s="766" t="s">
        <v>69</v>
      </c>
      <c r="X425" s="764" t="e">
        <f>X421</f>
        <v>#REF!</v>
      </c>
      <c r="Y425" s="752" t="e">
        <f>SUM(Y429:Y464)</f>
        <v>#REF!</v>
      </c>
      <c r="Z425" s="752" t="e">
        <f t="shared" ref="Z425:AI425" si="163">SUM(Z429:Z464)</f>
        <v>#REF!</v>
      </c>
      <c r="AA425" s="752" t="e">
        <f t="shared" si="163"/>
        <v>#REF!</v>
      </c>
      <c r="AB425" s="752" t="e">
        <f t="shared" si="163"/>
        <v>#REF!</v>
      </c>
      <c r="AC425" s="752" t="e">
        <f t="shared" si="163"/>
        <v>#REF!</v>
      </c>
      <c r="AD425" s="752" t="e">
        <f t="shared" si="163"/>
        <v>#REF!</v>
      </c>
      <c r="AE425" s="752" t="e">
        <f t="shared" si="163"/>
        <v>#REF!</v>
      </c>
      <c r="AF425" s="752" t="e">
        <f t="shared" si="163"/>
        <v>#REF!</v>
      </c>
      <c r="AG425" s="752" t="e">
        <f t="shared" si="163"/>
        <v>#REF!</v>
      </c>
      <c r="AH425" s="752" t="e">
        <f t="shared" si="163"/>
        <v>#REF!</v>
      </c>
      <c r="AI425" s="752" t="e">
        <f t="shared" si="163"/>
        <v>#REF!</v>
      </c>
      <c r="AJ425" s="752">
        <f>F426</f>
        <v>0</v>
      </c>
      <c r="AK425" s="760" t="s">
        <v>70</v>
      </c>
      <c r="AL425" s="762" t="s">
        <v>301</v>
      </c>
      <c r="AM425" s="763" t="s">
        <v>302</v>
      </c>
    </row>
    <row r="426" spans="1:39" s="28" customFormat="1">
      <c r="A426" s="766"/>
      <c r="B426" s="763"/>
      <c r="C426" s="767"/>
      <c r="D426" s="763"/>
      <c r="E426" s="44">
        <f t="shared" si="133"/>
        <v>2025</v>
      </c>
      <c r="F426" s="44">
        <f t="shared" si="160"/>
        <v>0</v>
      </c>
      <c r="G426" s="44">
        <f t="shared" si="161"/>
        <v>0</v>
      </c>
      <c r="H426" s="44">
        <f t="shared" si="161"/>
        <v>0</v>
      </c>
      <c r="I426" s="44">
        <f t="shared" si="161"/>
        <v>0</v>
      </c>
      <c r="J426" s="44">
        <f t="shared" si="161"/>
        <v>0</v>
      </c>
      <c r="K426" s="765"/>
      <c r="L426" s="765"/>
      <c r="M426" s="765"/>
      <c r="N426" s="753"/>
      <c r="O426" s="753"/>
      <c r="P426" s="753"/>
      <c r="Q426" s="753"/>
      <c r="R426" s="753"/>
      <c r="S426" s="753"/>
      <c r="T426" s="753"/>
      <c r="U426" s="765"/>
      <c r="V426" s="765"/>
      <c r="W426" s="766"/>
      <c r="X426" s="765"/>
      <c r="Y426" s="753"/>
      <c r="Z426" s="753"/>
      <c r="AA426" s="753"/>
      <c r="AB426" s="753"/>
      <c r="AC426" s="753"/>
      <c r="AD426" s="753"/>
      <c r="AE426" s="753"/>
      <c r="AF426" s="753"/>
      <c r="AG426" s="753"/>
      <c r="AH426" s="753"/>
      <c r="AI426" s="753"/>
      <c r="AJ426" s="753"/>
      <c r="AK426" s="761"/>
      <c r="AL426" s="762"/>
      <c r="AM426" s="763"/>
    </row>
    <row r="427" spans="1:39" s="28" customFormat="1">
      <c r="A427" s="766"/>
      <c r="B427" s="763"/>
      <c r="C427" s="767"/>
      <c r="D427" s="763"/>
      <c r="E427" s="44">
        <f t="shared" si="133"/>
        <v>2026</v>
      </c>
      <c r="F427" s="44">
        <f t="shared" si="133"/>
        <v>0</v>
      </c>
      <c r="G427" s="44">
        <f t="shared" si="133"/>
        <v>0</v>
      </c>
      <c r="H427" s="44">
        <f t="shared" si="133"/>
        <v>0</v>
      </c>
      <c r="I427" s="44">
        <f t="shared" si="133"/>
        <v>0</v>
      </c>
      <c r="J427" s="44">
        <f t="shared" si="133"/>
        <v>0</v>
      </c>
      <c r="K427" s="765"/>
      <c r="L427" s="765"/>
      <c r="M427" s="765"/>
      <c r="N427" s="753"/>
      <c r="O427" s="753"/>
      <c r="P427" s="753"/>
      <c r="Q427" s="753"/>
      <c r="R427" s="753"/>
      <c r="S427" s="753"/>
      <c r="T427" s="753"/>
      <c r="U427" s="765"/>
      <c r="V427" s="765"/>
      <c r="W427" s="766"/>
      <c r="X427" s="765"/>
      <c r="Y427" s="753"/>
      <c r="Z427" s="753"/>
      <c r="AA427" s="753"/>
      <c r="AB427" s="753"/>
      <c r="AC427" s="753"/>
      <c r="AD427" s="753"/>
      <c r="AE427" s="753"/>
      <c r="AF427" s="753"/>
      <c r="AG427" s="753"/>
      <c r="AH427" s="753"/>
      <c r="AI427" s="753"/>
      <c r="AJ427" s="753"/>
      <c r="AK427" s="761"/>
      <c r="AL427" s="762"/>
      <c r="AM427" s="763"/>
    </row>
    <row r="428" spans="1:39" s="28" customFormat="1" ht="58.5" customHeight="1">
      <c r="A428" s="766"/>
      <c r="B428" s="763"/>
      <c r="C428" s="767"/>
      <c r="D428" s="763"/>
      <c r="E428" s="44">
        <f t="shared" si="133"/>
        <v>2027</v>
      </c>
      <c r="F428" s="44">
        <f t="shared" si="133"/>
        <v>0</v>
      </c>
      <c r="G428" s="44">
        <f t="shared" si="133"/>
        <v>0</v>
      </c>
      <c r="H428" s="44">
        <f t="shared" si="133"/>
        <v>0</v>
      </c>
      <c r="I428" s="44">
        <f t="shared" si="133"/>
        <v>0</v>
      </c>
      <c r="J428" s="44">
        <f t="shared" si="133"/>
        <v>0</v>
      </c>
      <c r="K428" s="765"/>
      <c r="L428" s="765"/>
      <c r="M428" s="765"/>
      <c r="N428" s="753"/>
      <c r="O428" s="753"/>
      <c r="P428" s="753"/>
      <c r="Q428" s="753"/>
      <c r="R428" s="753"/>
      <c r="S428" s="753"/>
      <c r="T428" s="753"/>
      <c r="U428" s="765"/>
      <c r="V428" s="765"/>
      <c r="W428" s="766"/>
      <c r="X428" s="765"/>
      <c r="Y428" s="753"/>
      <c r="Z428" s="753"/>
      <c r="AA428" s="753"/>
      <c r="AB428" s="753"/>
      <c r="AC428" s="753"/>
      <c r="AD428" s="753"/>
      <c r="AE428" s="753"/>
      <c r="AF428" s="753"/>
      <c r="AG428" s="753"/>
      <c r="AH428" s="753"/>
      <c r="AI428" s="753"/>
      <c r="AJ428" s="753"/>
      <c r="AK428" s="761"/>
      <c r="AL428" s="762"/>
      <c r="AM428" s="763"/>
    </row>
    <row r="429" spans="1:39" s="45" customFormat="1" ht="15.75" customHeight="1">
      <c r="A429" s="788" t="s">
        <v>303</v>
      </c>
      <c r="B429" s="791" t="s">
        <v>304</v>
      </c>
      <c r="C429" s="794" t="s">
        <v>305</v>
      </c>
      <c r="D429" s="787" t="e">
        <f>#REF!</f>
        <v>#REF!</v>
      </c>
      <c r="E429" s="19" t="s">
        <v>34</v>
      </c>
      <c r="F429" s="20">
        <f t="shared" si="137"/>
        <v>0</v>
      </c>
      <c r="G429" s="20">
        <f>SUM(G430:G432)</f>
        <v>0</v>
      </c>
      <c r="H429" s="20">
        <f>SUM(H430:H432)</f>
        <v>0</v>
      </c>
      <c r="I429" s="20">
        <f>SUM(I430:I432)</f>
        <v>0</v>
      </c>
      <c r="J429" s="21">
        <f>SUM(J430:J432)</f>
        <v>0</v>
      </c>
      <c r="K429" s="787" t="e">
        <f>#REF!</f>
        <v>#REF!</v>
      </c>
      <c r="L429" s="787" t="e">
        <f>#REF!</f>
        <v>#REF!</v>
      </c>
      <c r="M429" s="787" t="e">
        <f>#REF!</f>
        <v>#REF!</v>
      </c>
      <c r="N429" s="787" t="e">
        <f>#REF!</f>
        <v>#REF!</v>
      </c>
      <c r="O429" s="787" t="e">
        <f>#REF!</f>
        <v>#REF!</v>
      </c>
      <c r="P429" s="787" t="e">
        <f>#REF!</f>
        <v>#REF!</v>
      </c>
      <c r="Q429" s="787" t="e">
        <f>#REF!</f>
        <v>#REF!</v>
      </c>
      <c r="R429" s="787" t="e">
        <f>#REF!</f>
        <v>#REF!</v>
      </c>
      <c r="S429" s="787" t="e">
        <f>#REF!</f>
        <v>#REF!</v>
      </c>
      <c r="T429" s="787" t="e">
        <f>#REF!</f>
        <v>#REF!</v>
      </c>
      <c r="U429" s="787" t="e">
        <f>#REF!</f>
        <v>#REF!</v>
      </c>
      <c r="V429" s="787" t="e">
        <f>#REF!</f>
        <v>#REF!</v>
      </c>
      <c r="W429" s="787" t="e">
        <f>#REF!</f>
        <v>#REF!</v>
      </c>
      <c r="X429" s="787" t="e">
        <f>#REF!</f>
        <v>#REF!</v>
      </c>
      <c r="Y429" s="787" t="e">
        <f>#REF!</f>
        <v>#REF!</v>
      </c>
      <c r="Z429" s="787" t="e">
        <f>#REF!</f>
        <v>#REF!</v>
      </c>
      <c r="AA429" s="787" t="e">
        <f>#REF!</f>
        <v>#REF!</v>
      </c>
      <c r="AB429" s="787" t="e">
        <f>#REF!</f>
        <v>#REF!</v>
      </c>
      <c r="AC429" s="787" t="e">
        <f>#REF!</f>
        <v>#REF!</v>
      </c>
      <c r="AD429" s="787" t="e">
        <f>#REF!</f>
        <v>#REF!</v>
      </c>
      <c r="AE429" s="787" t="e">
        <f>#REF!</f>
        <v>#REF!</v>
      </c>
      <c r="AF429" s="787" t="e">
        <f>#REF!</f>
        <v>#REF!</v>
      </c>
      <c r="AG429" s="787" t="e">
        <f>#REF!</f>
        <v>#REF!</v>
      </c>
      <c r="AH429" s="787" t="e">
        <f>#REF!</f>
        <v>#REF!</v>
      </c>
      <c r="AI429" s="787" t="e">
        <f>#REF!</f>
        <v>#REF!</v>
      </c>
      <c r="AJ429" s="48"/>
      <c r="AL429" s="46"/>
      <c r="AM429" s="46"/>
    </row>
    <row r="430" spans="1:39" s="45" customFormat="1">
      <c r="A430" s="789"/>
      <c r="B430" s="792"/>
      <c r="C430" s="795"/>
      <c r="D430" s="787"/>
      <c r="E430" s="19">
        <v>2025</v>
      </c>
      <c r="F430" s="20">
        <f t="shared" si="137"/>
        <v>0</v>
      </c>
      <c r="G430" s="17">
        <v>0</v>
      </c>
      <c r="H430" s="17">
        <v>0</v>
      </c>
      <c r="I430" s="17">
        <v>0</v>
      </c>
      <c r="J430" s="18">
        <v>0</v>
      </c>
      <c r="K430" s="787"/>
      <c r="L430" s="787"/>
      <c r="M430" s="787"/>
      <c r="N430" s="787"/>
      <c r="O430" s="787"/>
      <c r="P430" s="787"/>
      <c r="Q430" s="787"/>
      <c r="R430" s="787"/>
      <c r="S430" s="787"/>
      <c r="T430" s="787"/>
      <c r="U430" s="787"/>
      <c r="V430" s="787"/>
      <c r="W430" s="787"/>
      <c r="X430" s="787"/>
      <c r="Y430" s="787"/>
      <c r="Z430" s="787"/>
      <c r="AA430" s="787"/>
      <c r="AB430" s="787"/>
      <c r="AC430" s="787"/>
      <c r="AD430" s="787"/>
      <c r="AE430" s="787"/>
      <c r="AF430" s="787"/>
      <c r="AG430" s="787"/>
      <c r="AH430" s="787"/>
      <c r="AI430" s="787"/>
      <c r="AJ430" s="48"/>
      <c r="AL430" s="46"/>
      <c r="AM430" s="46"/>
    </row>
    <row r="431" spans="1:39" s="45" customFormat="1">
      <c r="A431" s="789"/>
      <c r="B431" s="792"/>
      <c r="C431" s="795"/>
      <c r="D431" s="787"/>
      <c r="E431" s="19">
        <v>2026</v>
      </c>
      <c r="F431" s="20">
        <f t="shared" si="137"/>
        <v>0</v>
      </c>
      <c r="G431" s="17">
        <v>0</v>
      </c>
      <c r="H431" s="17">
        <v>0</v>
      </c>
      <c r="I431" s="17">
        <v>0</v>
      </c>
      <c r="J431" s="18">
        <v>0</v>
      </c>
      <c r="K431" s="787"/>
      <c r="L431" s="787"/>
      <c r="M431" s="787"/>
      <c r="N431" s="787"/>
      <c r="O431" s="787"/>
      <c r="P431" s="787"/>
      <c r="Q431" s="787"/>
      <c r="R431" s="787"/>
      <c r="S431" s="787"/>
      <c r="T431" s="787"/>
      <c r="U431" s="787"/>
      <c r="V431" s="787"/>
      <c r="W431" s="787"/>
      <c r="X431" s="787"/>
      <c r="Y431" s="787"/>
      <c r="Z431" s="787"/>
      <c r="AA431" s="787"/>
      <c r="AB431" s="787"/>
      <c r="AC431" s="787"/>
      <c r="AD431" s="787"/>
      <c r="AE431" s="787"/>
      <c r="AF431" s="787"/>
      <c r="AG431" s="787"/>
      <c r="AH431" s="787"/>
      <c r="AI431" s="787"/>
      <c r="AJ431" s="48"/>
      <c r="AL431" s="46"/>
      <c r="AM431" s="46"/>
    </row>
    <row r="432" spans="1:39" s="45" customFormat="1" ht="68.25" customHeight="1">
      <c r="A432" s="790"/>
      <c r="B432" s="793"/>
      <c r="C432" s="796"/>
      <c r="D432" s="47" t="e">
        <f>#REF!</f>
        <v>#REF!</v>
      </c>
      <c r="E432" s="19">
        <v>2027</v>
      </c>
      <c r="F432" s="20">
        <f t="shared" si="137"/>
        <v>0</v>
      </c>
      <c r="G432" s="17">
        <v>0</v>
      </c>
      <c r="H432" s="17">
        <v>0</v>
      </c>
      <c r="I432" s="17">
        <v>0</v>
      </c>
      <c r="J432" s="18">
        <v>0</v>
      </c>
      <c r="K432" s="47" t="e">
        <f>#REF!</f>
        <v>#REF!</v>
      </c>
      <c r="L432" s="47" t="e">
        <f>#REF!</f>
        <v>#REF!</v>
      </c>
      <c r="M432" s="47" t="e">
        <f>#REF!</f>
        <v>#REF!</v>
      </c>
      <c r="N432" s="47" t="e">
        <f>#REF!</f>
        <v>#REF!</v>
      </c>
      <c r="O432" s="47" t="e">
        <f>#REF!</f>
        <v>#REF!</v>
      </c>
      <c r="P432" s="47" t="e">
        <f>#REF!</f>
        <v>#REF!</v>
      </c>
      <c r="Q432" s="47" t="e">
        <f>#REF!</f>
        <v>#REF!</v>
      </c>
      <c r="R432" s="47" t="e">
        <f>#REF!</f>
        <v>#REF!</v>
      </c>
      <c r="S432" s="47" t="e">
        <f>#REF!</f>
        <v>#REF!</v>
      </c>
      <c r="T432" s="47" t="e">
        <f>#REF!</f>
        <v>#REF!</v>
      </c>
      <c r="U432" s="47" t="e">
        <f>#REF!</f>
        <v>#REF!</v>
      </c>
      <c r="V432" s="47" t="e">
        <f>#REF!</f>
        <v>#REF!</v>
      </c>
      <c r="W432" s="47" t="e">
        <f>#REF!</f>
        <v>#REF!</v>
      </c>
      <c r="X432" s="47" t="e">
        <f>#REF!</f>
        <v>#REF!</v>
      </c>
      <c r="Y432" s="47" t="e">
        <f>#REF!</f>
        <v>#REF!</v>
      </c>
      <c r="Z432" s="47" t="e">
        <f>#REF!</f>
        <v>#REF!</v>
      </c>
      <c r="AA432" s="47" t="e">
        <f>#REF!</f>
        <v>#REF!</v>
      </c>
      <c r="AB432" s="47" t="e">
        <f>#REF!</f>
        <v>#REF!</v>
      </c>
      <c r="AC432" s="47" t="e">
        <f>#REF!</f>
        <v>#REF!</v>
      </c>
      <c r="AD432" s="47" t="e">
        <f>#REF!</f>
        <v>#REF!</v>
      </c>
      <c r="AE432" s="47" t="e">
        <f>#REF!</f>
        <v>#REF!</v>
      </c>
      <c r="AF432" s="47" t="e">
        <f>#REF!</f>
        <v>#REF!</v>
      </c>
      <c r="AG432" s="47" t="e">
        <f>#REF!</f>
        <v>#REF!</v>
      </c>
      <c r="AH432" s="47" t="e">
        <f>#REF!</f>
        <v>#REF!</v>
      </c>
      <c r="AI432" s="47" t="e">
        <f>#REF!</f>
        <v>#REF!</v>
      </c>
      <c r="AJ432" s="48"/>
      <c r="AL432" s="46"/>
      <c r="AM432" s="46"/>
    </row>
    <row r="433" spans="1:39" s="28" customFormat="1" ht="15.75" customHeight="1">
      <c r="A433" s="766" t="s">
        <v>66</v>
      </c>
      <c r="B433" s="763" t="s">
        <v>306</v>
      </c>
      <c r="C433" s="767">
        <v>2025</v>
      </c>
      <c r="D433" s="763">
        <v>2026</v>
      </c>
      <c r="E433" s="44" t="str">
        <f t="shared" ref="E433:J484" si="164">E429</f>
        <v>Всего</v>
      </c>
      <c r="F433" s="44">
        <f t="shared" ref="F433:F434" si="165">F429</f>
        <v>0</v>
      </c>
      <c r="G433" s="44">
        <f t="shared" ref="G433:J434" si="166">G429</f>
        <v>0</v>
      </c>
      <c r="H433" s="44">
        <f t="shared" ref="H433:J433" si="167">H429</f>
        <v>0</v>
      </c>
      <c r="I433" s="44">
        <f t="shared" si="167"/>
        <v>0</v>
      </c>
      <c r="J433" s="44">
        <f t="shared" si="167"/>
        <v>0</v>
      </c>
      <c r="K433" s="764"/>
      <c r="L433" s="764"/>
      <c r="M433" s="764" t="s">
        <v>112</v>
      </c>
      <c r="N433" s="768"/>
      <c r="O433" s="768"/>
      <c r="P433" s="768">
        <v>2</v>
      </c>
      <c r="Q433" s="768">
        <v>2</v>
      </c>
      <c r="R433" s="768"/>
      <c r="S433" s="768"/>
      <c r="T433" s="768"/>
      <c r="U433" s="764" t="s">
        <v>5</v>
      </c>
      <c r="V433" s="764"/>
      <c r="W433" s="766" t="s">
        <v>69</v>
      </c>
      <c r="X433" s="764" t="e">
        <f>X429</f>
        <v>#REF!</v>
      </c>
      <c r="Y433" s="752" t="e">
        <f>SUM(Y437:Y472)</f>
        <v>#REF!</v>
      </c>
      <c r="Z433" s="752" t="e">
        <f t="shared" ref="Z433:AI433" si="168">SUM(Z437:Z472)</f>
        <v>#REF!</v>
      </c>
      <c r="AA433" s="752" t="e">
        <f t="shared" si="168"/>
        <v>#REF!</v>
      </c>
      <c r="AB433" s="752" t="e">
        <f t="shared" si="168"/>
        <v>#REF!</v>
      </c>
      <c r="AC433" s="752" t="e">
        <f t="shared" si="168"/>
        <v>#REF!</v>
      </c>
      <c r="AD433" s="752" t="e">
        <f t="shared" si="168"/>
        <v>#REF!</v>
      </c>
      <c r="AE433" s="752" t="e">
        <f t="shared" si="168"/>
        <v>#REF!</v>
      </c>
      <c r="AF433" s="752" t="e">
        <f t="shared" si="168"/>
        <v>#REF!</v>
      </c>
      <c r="AG433" s="752" t="e">
        <f t="shared" si="168"/>
        <v>#REF!</v>
      </c>
      <c r="AH433" s="752" t="e">
        <f t="shared" si="168"/>
        <v>#REF!</v>
      </c>
      <c r="AI433" s="752" t="e">
        <f t="shared" si="168"/>
        <v>#REF!</v>
      </c>
      <c r="AJ433" s="752">
        <f>F434</f>
        <v>0</v>
      </c>
      <c r="AK433" s="760" t="s">
        <v>70</v>
      </c>
      <c r="AL433" s="762" t="s">
        <v>133</v>
      </c>
      <c r="AM433" s="763" t="s">
        <v>307</v>
      </c>
    </row>
    <row r="434" spans="1:39" s="28" customFormat="1">
      <c r="A434" s="766"/>
      <c r="B434" s="763"/>
      <c r="C434" s="767"/>
      <c r="D434" s="763"/>
      <c r="E434" s="44">
        <f t="shared" si="164"/>
        <v>2025</v>
      </c>
      <c r="F434" s="44">
        <f t="shared" si="165"/>
        <v>0</v>
      </c>
      <c r="G434" s="44">
        <f t="shared" si="166"/>
        <v>0</v>
      </c>
      <c r="H434" s="44">
        <f t="shared" si="166"/>
        <v>0</v>
      </c>
      <c r="I434" s="44">
        <f t="shared" si="166"/>
        <v>0</v>
      </c>
      <c r="J434" s="44">
        <f t="shared" si="166"/>
        <v>0</v>
      </c>
      <c r="K434" s="765"/>
      <c r="L434" s="765"/>
      <c r="M434" s="765"/>
      <c r="N434" s="753"/>
      <c r="O434" s="753"/>
      <c r="P434" s="753"/>
      <c r="Q434" s="753"/>
      <c r="R434" s="753"/>
      <c r="S434" s="753"/>
      <c r="T434" s="753"/>
      <c r="U434" s="765"/>
      <c r="V434" s="765"/>
      <c r="W434" s="766"/>
      <c r="X434" s="765"/>
      <c r="Y434" s="753"/>
      <c r="Z434" s="753"/>
      <c r="AA434" s="753"/>
      <c r="AB434" s="753"/>
      <c r="AC434" s="753"/>
      <c r="AD434" s="753"/>
      <c r="AE434" s="753"/>
      <c r="AF434" s="753"/>
      <c r="AG434" s="753"/>
      <c r="AH434" s="753"/>
      <c r="AI434" s="753"/>
      <c r="AJ434" s="753"/>
      <c r="AK434" s="761"/>
      <c r="AL434" s="762"/>
      <c r="AM434" s="763"/>
    </row>
    <row r="435" spans="1:39" s="28" customFormat="1">
      <c r="A435" s="766"/>
      <c r="B435" s="763"/>
      <c r="C435" s="767"/>
      <c r="D435" s="763"/>
      <c r="E435" s="44">
        <f t="shared" si="164"/>
        <v>2026</v>
      </c>
      <c r="F435" s="44">
        <f t="shared" si="164"/>
        <v>0</v>
      </c>
      <c r="G435" s="44">
        <f t="shared" si="164"/>
        <v>0</v>
      </c>
      <c r="H435" s="44">
        <f t="shared" si="164"/>
        <v>0</v>
      </c>
      <c r="I435" s="44">
        <f t="shared" si="164"/>
        <v>0</v>
      </c>
      <c r="J435" s="44">
        <f t="shared" si="164"/>
        <v>0</v>
      </c>
      <c r="K435" s="765"/>
      <c r="L435" s="765"/>
      <c r="M435" s="765"/>
      <c r="N435" s="753"/>
      <c r="O435" s="753"/>
      <c r="P435" s="753"/>
      <c r="Q435" s="753"/>
      <c r="R435" s="753"/>
      <c r="S435" s="753"/>
      <c r="T435" s="753"/>
      <c r="U435" s="765"/>
      <c r="V435" s="765"/>
      <c r="W435" s="766"/>
      <c r="X435" s="765"/>
      <c r="Y435" s="753"/>
      <c r="Z435" s="753"/>
      <c r="AA435" s="753"/>
      <c r="AB435" s="753"/>
      <c r="AC435" s="753"/>
      <c r="AD435" s="753"/>
      <c r="AE435" s="753"/>
      <c r="AF435" s="753"/>
      <c r="AG435" s="753"/>
      <c r="AH435" s="753"/>
      <c r="AI435" s="753"/>
      <c r="AJ435" s="753"/>
      <c r="AK435" s="761"/>
      <c r="AL435" s="762"/>
      <c r="AM435" s="763"/>
    </row>
    <row r="436" spans="1:39" s="28" customFormat="1" ht="58.5" customHeight="1">
      <c r="A436" s="766"/>
      <c r="B436" s="763"/>
      <c r="C436" s="767"/>
      <c r="D436" s="763"/>
      <c r="E436" s="44">
        <f t="shared" si="164"/>
        <v>2027</v>
      </c>
      <c r="F436" s="44">
        <f t="shared" si="164"/>
        <v>0</v>
      </c>
      <c r="G436" s="44">
        <f t="shared" si="164"/>
        <v>0</v>
      </c>
      <c r="H436" s="44">
        <f t="shared" si="164"/>
        <v>0</v>
      </c>
      <c r="I436" s="44">
        <f t="shared" si="164"/>
        <v>0</v>
      </c>
      <c r="J436" s="44">
        <f t="shared" si="164"/>
        <v>0</v>
      </c>
      <c r="K436" s="765"/>
      <c r="L436" s="765"/>
      <c r="M436" s="765"/>
      <c r="N436" s="753"/>
      <c r="O436" s="753"/>
      <c r="P436" s="753"/>
      <c r="Q436" s="753"/>
      <c r="R436" s="753"/>
      <c r="S436" s="753"/>
      <c r="T436" s="753"/>
      <c r="U436" s="765"/>
      <c r="V436" s="765"/>
      <c r="W436" s="766"/>
      <c r="X436" s="765"/>
      <c r="Y436" s="753"/>
      <c r="Z436" s="753"/>
      <c r="AA436" s="753"/>
      <c r="AB436" s="753"/>
      <c r="AC436" s="753"/>
      <c r="AD436" s="753"/>
      <c r="AE436" s="753"/>
      <c r="AF436" s="753"/>
      <c r="AG436" s="753"/>
      <c r="AH436" s="753"/>
      <c r="AI436" s="753"/>
      <c r="AJ436" s="753"/>
      <c r="AK436" s="761"/>
      <c r="AL436" s="762"/>
      <c r="AM436" s="763"/>
    </row>
    <row r="437" spans="1:39" s="45" customFormat="1" ht="15.75" customHeight="1">
      <c r="A437" s="788" t="s">
        <v>308</v>
      </c>
      <c r="B437" s="791" t="s">
        <v>309</v>
      </c>
      <c r="C437" s="791" t="s">
        <v>310</v>
      </c>
      <c r="D437" s="797" t="e">
        <f>#REF!</f>
        <v>#REF!</v>
      </c>
      <c r="E437" s="19" t="s">
        <v>34</v>
      </c>
      <c r="F437" s="20">
        <f t="shared" ref="F437:F440" si="169">SUM(G437:J437)</f>
        <v>0</v>
      </c>
      <c r="G437" s="20">
        <f>SUM(G438:G440)</f>
        <v>0</v>
      </c>
      <c r="H437" s="20">
        <f>SUM(H438:H440)</f>
        <v>0</v>
      </c>
      <c r="I437" s="20">
        <f>SUM(I438:I440)</f>
        <v>0</v>
      </c>
      <c r="J437" s="21">
        <f>SUM(J438:J440)</f>
        <v>0</v>
      </c>
      <c r="K437" s="787" t="e">
        <f>#REF!</f>
        <v>#REF!</v>
      </c>
      <c r="L437" s="787" t="e">
        <f>#REF!</f>
        <v>#REF!</v>
      </c>
      <c r="M437" s="787" t="e">
        <f>#REF!</f>
        <v>#REF!</v>
      </c>
      <c r="N437" s="787" t="e">
        <f>#REF!</f>
        <v>#REF!</v>
      </c>
      <c r="O437" s="787" t="e">
        <f>#REF!</f>
        <v>#REF!</v>
      </c>
      <c r="P437" s="787" t="e">
        <f>#REF!</f>
        <v>#REF!</v>
      </c>
      <c r="Q437" s="787" t="e">
        <f>#REF!</f>
        <v>#REF!</v>
      </c>
      <c r="R437" s="787" t="e">
        <f>#REF!</f>
        <v>#REF!</v>
      </c>
      <c r="S437" s="787" t="e">
        <f>#REF!</f>
        <v>#REF!</v>
      </c>
      <c r="T437" s="787" t="e">
        <f>#REF!</f>
        <v>#REF!</v>
      </c>
      <c r="U437" s="787" t="e">
        <f>#REF!</f>
        <v>#REF!</v>
      </c>
      <c r="V437" s="787" t="e">
        <f>#REF!</f>
        <v>#REF!</v>
      </c>
      <c r="W437" s="787" t="e">
        <f>#REF!</f>
        <v>#REF!</v>
      </c>
      <c r="X437" s="787" t="e">
        <f>#REF!</f>
        <v>#REF!</v>
      </c>
      <c r="Y437" s="787" t="e">
        <f>#REF!</f>
        <v>#REF!</v>
      </c>
      <c r="Z437" s="787" t="e">
        <f>#REF!</f>
        <v>#REF!</v>
      </c>
      <c r="AA437" s="787" t="e">
        <f>#REF!</f>
        <v>#REF!</v>
      </c>
      <c r="AB437" s="787" t="e">
        <f>#REF!</f>
        <v>#REF!</v>
      </c>
      <c r="AC437" s="787" t="e">
        <f>#REF!</f>
        <v>#REF!</v>
      </c>
      <c r="AD437" s="787" t="e">
        <f>#REF!</f>
        <v>#REF!</v>
      </c>
      <c r="AE437" s="787" t="e">
        <f>#REF!</f>
        <v>#REF!</v>
      </c>
      <c r="AF437" s="787" t="e">
        <f>#REF!</f>
        <v>#REF!</v>
      </c>
      <c r="AG437" s="787" t="e">
        <f>#REF!</f>
        <v>#REF!</v>
      </c>
      <c r="AH437" s="787" t="e">
        <f>#REF!</f>
        <v>#REF!</v>
      </c>
      <c r="AI437" s="787" t="e">
        <f>#REF!</f>
        <v>#REF!</v>
      </c>
      <c r="AJ437" s="48"/>
      <c r="AL437" s="46"/>
      <c r="AM437" s="46"/>
    </row>
    <row r="438" spans="1:39" s="45" customFormat="1">
      <c r="A438" s="789"/>
      <c r="B438" s="792"/>
      <c r="C438" s="792"/>
      <c r="D438" s="798"/>
      <c r="E438" s="19">
        <v>2025</v>
      </c>
      <c r="F438" s="20">
        <f t="shared" si="169"/>
        <v>0</v>
      </c>
      <c r="G438" s="17">
        <v>0</v>
      </c>
      <c r="H438" s="17">
        <v>0</v>
      </c>
      <c r="I438" s="17">
        <v>0</v>
      </c>
      <c r="J438" s="18">
        <v>0</v>
      </c>
      <c r="K438" s="787"/>
      <c r="L438" s="787"/>
      <c r="M438" s="787"/>
      <c r="N438" s="787"/>
      <c r="O438" s="787"/>
      <c r="P438" s="787"/>
      <c r="Q438" s="787"/>
      <c r="R438" s="787"/>
      <c r="S438" s="787"/>
      <c r="T438" s="787"/>
      <c r="U438" s="787"/>
      <c r="V438" s="787"/>
      <c r="W438" s="787"/>
      <c r="X438" s="787"/>
      <c r="Y438" s="787"/>
      <c r="Z438" s="787"/>
      <c r="AA438" s="787"/>
      <c r="AB438" s="787"/>
      <c r="AC438" s="787"/>
      <c r="AD438" s="787"/>
      <c r="AE438" s="787"/>
      <c r="AF438" s="787"/>
      <c r="AG438" s="787"/>
      <c r="AH438" s="787"/>
      <c r="AI438" s="787"/>
      <c r="AJ438" s="48"/>
      <c r="AL438" s="46"/>
      <c r="AM438" s="46"/>
    </row>
    <row r="439" spans="1:39" s="45" customFormat="1">
      <c r="A439" s="789"/>
      <c r="B439" s="792"/>
      <c r="C439" s="792"/>
      <c r="D439" s="798"/>
      <c r="E439" s="19">
        <v>2026</v>
      </c>
      <c r="F439" s="20">
        <f t="shared" si="169"/>
        <v>0</v>
      </c>
      <c r="G439" s="17">
        <v>0</v>
      </c>
      <c r="H439" s="17">
        <v>0</v>
      </c>
      <c r="I439" s="17">
        <v>0</v>
      </c>
      <c r="J439" s="18">
        <v>0</v>
      </c>
      <c r="K439" s="787"/>
      <c r="L439" s="787"/>
      <c r="M439" s="787"/>
      <c r="N439" s="787"/>
      <c r="O439" s="787"/>
      <c r="P439" s="787"/>
      <c r="Q439" s="787"/>
      <c r="R439" s="787"/>
      <c r="S439" s="787"/>
      <c r="T439" s="787"/>
      <c r="U439" s="787"/>
      <c r="V439" s="787"/>
      <c r="W439" s="787"/>
      <c r="X439" s="787"/>
      <c r="Y439" s="787"/>
      <c r="Z439" s="787"/>
      <c r="AA439" s="787"/>
      <c r="AB439" s="787"/>
      <c r="AC439" s="787"/>
      <c r="AD439" s="787"/>
      <c r="AE439" s="787"/>
      <c r="AF439" s="787"/>
      <c r="AG439" s="787"/>
      <c r="AH439" s="787"/>
      <c r="AI439" s="787"/>
      <c r="AJ439" s="48"/>
      <c r="AL439" s="46"/>
      <c r="AM439" s="46"/>
    </row>
    <row r="440" spans="1:39" s="45" customFormat="1" ht="46.5" customHeight="1">
      <c r="A440" s="790"/>
      <c r="B440" s="793"/>
      <c r="C440" s="793"/>
      <c r="D440" s="799"/>
      <c r="E440" s="19">
        <v>2027</v>
      </c>
      <c r="F440" s="20">
        <f t="shared" si="169"/>
        <v>0</v>
      </c>
      <c r="G440" s="17">
        <v>0</v>
      </c>
      <c r="H440" s="17">
        <v>0</v>
      </c>
      <c r="I440" s="17">
        <v>0</v>
      </c>
      <c r="J440" s="18">
        <v>0</v>
      </c>
      <c r="K440" s="787"/>
      <c r="L440" s="787"/>
      <c r="M440" s="787"/>
      <c r="N440" s="787"/>
      <c r="O440" s="787"/>
      <c r="P440" s="787"/>
      <c r="Q440" s="787"/>
      <c r="R440" s="787"/>
      <c r="S440" s="787"/>
      <c r="T440" s="787"/>
      <c r="U440" s="787"/>
      <c r="V440" s="787"/>
      <c r="W440" s="787"/>
      <c r="X440" s="787"/>
      <c r="Y440" s="787"/>
      <c r="Z440" s="787"/>
      <c r="AA440" s="787"/>
      <c r="AB440" s="787"/>
      <c r="AC440" s="787"/>
      <c r="AD440" s="787"/>
      <c r="AE440" s="787"/>
      <c r="AF440" s="787"/>
      <c r="AG440" s="787"/>
      <c r="AH440" s="787"/>
      <c r="AI440" s="787"/>
      <c r="AJ440" s="48"/>
      <c r="AL440" s="46"/>
      <c r="AM440" s="46"/>
    </row>
    <row r="441" spans="1:39" s="28" customFormat="1" ht="15.75" customHeight="1">
      <c r="A441" s="766" t="s">
        <v>66</v>
      </c>
      <c r="B441" s="763" t="s">
        <v>311</v>
      </c>
      <c r="C441" s="767">
        <v>2025</v>
      </c>
      <c r="D441" s="763">
        <v>2026</v>
      </c>
      <c r="E441" s="44" t="str">
        <f t="shared" si="164"/>
        <v>Всего</v>
      </c>
      <c r="F441" s="44">
        <f t="shared" ref="F441:F442" si="170">F437</f>
        <v>0</v>
      </c>
      <c r="G441" s="44">
        <f t="shared" ref="G441:J442" si="171">G437</f>
        <v>0</v>
      </c>
      <c r="H441" s="44">
        <f t="shared" ref="H441:J441" si="172">H437</f>
        <v>0</v>
      </c>
      <c r="I441" s="44">
        <f t="shared" si="172"/>
        <v>0</v>
      </c>
      <c r="J441" s="44">
        <f t="shared" si="172"/>
        <v>0</v>
      </c>
      <c r="K441" s="764"/>
      <c r="L441" s="764"/>
      <c r="M441" s="764" t="s">
        <v>112</v>
      </c>
      <c r="N441" s="768"/>
      <c r="O441" s="768"/>
      <c r="P441" s="768">
        <v>2</v>
      </c>
      <c r="Q441" s="768">
        <v>2</v>
      </c>
      <c r="R441" s="768"/>
      <c r="S441" s="768"/>
      <c r="T441" s="768"/>
      <c r="U441" s="764" t="s">
        <v>5</v>
      </c>
      <c r="V441" s="764"/>
      <c r="W441" s="766" t="s">
        <v>69</v>
      </c>
      <c r="X441" s="764" t="e">
        <f>X437</f>
        <v>#REF!</v>
      </c>
      <c r="Y441" s="752" t="e">
        <f>SUM(Y445:Y480)</f>
        <v>#REF!</v>
      </c>
      <c r="Z441" s="752" t="e">
        <f t="shared" ref="Z441:AI441" si="173">SUM(Z445:Z480)</f>
        <v>#REF!</v>
      </c>
      <c r="AA441" s="752" t="e">
        <f t="shared" si="173"/>
        <v>#REF!</v>
      </c>
      <c r="AB441" s="752" t="e">
        <f t="shared" si="173"/>
        <v>#REF!</v>
      </c>
      <c r="AC441" s="752" t="e">
        <f t="shared" si="173"/>
        <v>#REF!</v>
      </c>
      <c r="AD441" s="752" t="e">
        <f t="shared" si="173"/>
        <v>#REF!</v>
      </c>
      <c r="AE441" s="752" t="e">
        <f t="shared" si="173"/>
        <v>#REF!</v>
      </c>
      <c r="AF441" s="752" t="e">
        <f t="shared" si="173"/>
        <v>#REF!</v>
      </c>
      <c r="AG441" s="752" t="e">
        <f t="shared" si="173"/>
        <v>#REF!</v>
      </c>
      <c r="AH441" s="752" t="e">
        <f t="shared" si="173"/>
        <v>#REF!</v>
      </c>
      <c r="AI441" s="752" t="e">
        <f t="shared" si="173"/>
        <v>#REF!</v>
      </c>
      <c r="AJ441" s="752">
        <f>F442</f>
        <v>0</v>
      </c>
      <c r="AK441" s="760" t="s">
        <v>70</v>
      </c>
      <c r="AL441" s="762" t="s">
        <v>133</v>
      </c>
      <c r="AM441" s="763" t="s">
        <v>312</v>
      </c>
    </row>
    <row r="442" spans="1:39" s="28" customFormat="1">
      <c r="A442" s="766"/>
      <c r="B442" s="763"/>
      <c r="C442" s="767"/>
      <c r="D442" s="763"/>
      <c r="E442" s="44">
        <f t="shared" si="164"/>
        <v>2025</v>
      </c>
      <c r="F442" s="44">
        <f t="shared" si="170"/>
        <v>0</v>
      </c>
      <c r="G442" s="44">
        <f t="shared" si="171"/>
        <v>0</v>
      </c>
      <c r="H442" s="44">
        <f t="shared" si="171"/>
        <v>0</v>
      </c>
      <c r="I442" s="44">
        <f t="shared" si="171"/>
        <v>0</v>
      </c>
      <c r="J442" s="44">
        <f t="shared" si="171"/>
        <v>0</v>
      </c>
      <c r="K442" s="765"/>
      <c r="L442" s="765"/>
      <c r="M442" s="765"/>
      <c r="N442" s="753"/>
      <c r="O442" s="753"/>
      <c r="P442" s="753"/>
      <c r="Q442" s="753"/>
      <c r="R442" s="753"/>
      <c r="S442" s="753"/>
      <c r="T442" s="753"/>
      <c r="U442" s="765"/>
      <c r="V442" s="765"/>
      <c r="W442" s="766"/>
      <c r="X442" s="765"/>
      <c r="Y442" s="753"/>
      <c r="Z442" s="753"/>
      <c r="AA442" s="753"/>
      <c r="AB442" s="753"/>
      <c r="AC442" s="753"/>
      <c r="AD442" s="753"/>
      <c r="AE442" s="753"/>
      <c r="AF442" s="753"/>
      <c r="AG442" s="753"/>
      <c r="AH442" s="753"/>
      <c r="AI442" s="753"/>
      <c r="AJ442" s="753"/>
      <c r="AK442" s="761"/>
      <c r="AL442" s="762"/>
      <c r="AM442" s="763"/>
    </row>
    <row r="443" spans="1:39" s="28" customFormat="1">
      <c r="A443" s="766"/>
      <c r="B443" s="763"/>
      <c r="C443" s="767"/>
      <c r="D443" s="763"/>
      <c r="E443" s="44">
        <f t="shared" si="164"/>
        <v>2026</v>
      </c>
      <c r="F443" s="44">
        <f t="shared" si="164"/>
        <v>0</v>
      </c>
      <c r="G443" s="44">
        <f t="shared" si="164"/>
        <v>0</v>
      </c>
      <c r="H443" s="44">
        <f t="shared" si="164"/>
        <v>0</v>
      </c>
      <c r="I443" s="44">
        <f t="shared" si="164"/>
        <v>0</v>
      </c>
      <c r="J443" s="44">
        <f t="shared" si="164"/>
        <v>0</v>
      </c>
      <c r="K443" s="765"/>
      <c r="L443" s="765"/>
      <c r="M443" s="765"/>
      <c r="N443" s="753"/>
      <c r="O443" s="753"/>
      <c r="P443" s="753"/>
      <c r="Q443" s="753"/>
      <c r="R443" s="753"/>
      <c r="S443" s="753"/>
      <c r="T443" s="753"/>
      <c r="U443" s="765"/>
      <c r="V443" s="765"/>
      <c r="W443" s="766"/>
      <c r="X443" s="765"/>
      <c r="Y443" s="753"/>
      <c r="Z443" s="753"/>
      <c r="AA443" s="753"/>
      <c r="AB443" s="753"/>
      <c r="AC443" s="753"/>
      <c r="AD443" s="753"/>
      <c r="AE443" s="753"/>
      <c r="AF443" s="753"/>
      <c r="AG443" s="753"/>
      <c r="AH443" s="753"/>
      <c r="AI443" s="753"/>
      <c r="AJ443" s="753"/>
      <c r="AK443" s="761"/>
      <c r="AL443" s="762"/>
      <c r="AM443" s="763"/>
    </row>
    <row r="444" spans="1:39" s="28" customFormat="1" ht="58.5" customHeight="1">
      <c r="A444" s="766"/>
      <c r="B444" s="763"/>
      <c r="C444" s="767"/>
      <c r="D444" s="763"/>
      <c r="E444" s="44">
        <f t="shared" si="164"/>
        <v>2027</v>
      </c>
      <c r="F444" s="44">
        <f t="shared" si="164"/>
        <v>0</v>
      </c>
      <c r="G444" s="44">
        <f t="shared" si="164"/>
        <v>0</v>
      </c>
      <c r="H444" s="44">
        <f t="shared" si="164"/>
        <v>0</v>
      </c>
      <c r="I444" s="44">
        <f t="shared" si="164"/>
        <v>0</v>
      </c>
      <c r="J444" s="44">
        <f t="shared" si="164"/>
        <v>0</v>
      </c>
      <c r="K444" s="765"/>
      <c r="L444" s="765"/>
      <c r="M444" s="765"/>
      <c r="N444" s="753"/>
      <c r="O444" s="753"/>
      <c r="P444" s="753"/>
      <c r="Q444" s="753"/>
      <c r="R444" s="753"/>
      <c r="S444" s="753"/>
      <c r="T444" s="753"/>
      <c r="U444" s="765"/>
      <c r="V444" s="765"/>
      <c r="W444" s="766"/>
      <c r="X444" s="765"/>
      <c r="Y444" s="753"/>
      <c r="Z444" s="753"/>
      <c r="AA444" s="753"/>
      <c r="AB444" s="753"/>
      <c r="AC444" s="753"/>
      <c r="AD444" s="753"/>
      <c r="AE444" s="753"/>
      <c r="AF444" s="753"/>
      <c r="AG444" s="753"/>
      <c r="AH444" s="753"/>
      <c r="AI444" s="753"/>
      <c r="AJ444" s="753"/>
      <c r="AK444" s="761"/>
      <c r="AL444" s="762"/>
      <c r="AM444" s="763"/>
    </row>
    <row r="445" spans="1:39">
      <c r="A445" s="837" t="s">
        <v>313</v>
      </c>
      <c r="B445" s="870" t="s">
        <v>314</v>
      </c>
      <c r="C445" s="871"/>
      <c r="D445" s="872"/>
      <c r="E445" s="19" t="s">
        <v>34</v>
      </c>
      <c r="F445" s="20">
        <f t="shared" ref="F445:F496" si="174">SUM(G445:J445)</f>
        <v>111682.462</v>
      </c>
      <c r="G445" s="20">
        <f>SUM(G446:G448)</f>
        <v>111682.462</v>
      </c>
      <c r="H445" s="20">
        <f t="shared" ref="H445:J445" si="175">SUM(H446:H448)</f>
        <v>0</v>
      </c>
      <c r="I445" s="20">
        <f t="shared" si="175"/>
        <v>0</v>
      </c>
      <c r="J445" s="21">
        <f t="shared" si="175"/>
        <v>0</v>
      </c>
      <c r="K445" s="754"/>
      <c r="L445" s="754"/>
      <c r="M445" s="754"/>
      <c r="N445" s="754"/>
      <c r="O445" s="754"/>
      <c r="P445" s="754"/>
      <c r="Q445" s="754"/>
      <c r="R445" s="754"/>
      <c r="S445" s="754"/>
      <c r="T445" s="754"/>
      <c r="U445" s="754"/>
      <c r="V445" s="754"/>
      <c r="W445" s="754"/>
      <c r="X445" s="754"/>
      <c r="Y445" s="754"/>
      <c r="Z445" s="754"/>
      <c r="AA445" s="754"/>
      <c r="AB445" s="754"/>
      <c r="AC445" s="754"/>
      <c r="AD445" s="754"/>
      <c r="AE445" s="754"/>
      <c r="AF445" s="754"/>
      <c r="AG445" s="754"/>
      <c r="AH445" s="754"/>
      <c r="AI445" s="754"/>
      <c r="AJ445" s="22"/>
    </row>
    <row r="446" spans="1:39">
      <c r="A446" s="838"/>
      <c r="B446" s="873"/>
      <c r="C446" s="874"/>
      <c r="D446" s="875"/>
      <c r="E446" s="19">
        <v>2025</v>
      </c>
      <c r="F446" s="20">
        <f t="shared" si="174"/>
        <v>55938.731</v>
      </c>
      <c r="G446" s="20">
        <f t="shared" ref="G446:G447" si="176">G450</f>
        <v>55938.731</v>
      </c>
      <c r="H446" s="20">
        <f t="shared" ref="G446:J448" si="177">H450</f>
        <v>0</v>
      </c>
      <c r="I446" s="20">
        <f t="shared" si="177"/>
        <v>0</v>
      </c>
      <c r="J446" s="21">
        <f t="shared" si="177"/>
        <v>0</v>
      </c>
      <c r="K446" s="755"/>
      <c r="L446" s="755"/>
      <c r="M446" s="755"/>
      <c r="N446" s="755"/>
      <c r="O446" s="755"/>
      <c r="P446" s="755"/>
      <c r="Q446" s="755"/>
      <c r="R446" s="755"/>
      <c r="S446" s="755"/>
      <c r="T446" s="755"/>
      <c r="U446" s="755"/>
      <c r="V446" s="755"/>
      <c r="W446" s="755"/>
      <c r="X446" s="755"/>
      <c r="Y446" s="755"/>
      <c r="Z446" s="755"/>
      <c r="AA446" s="755"/>
      <c r="AB446" s="755"/>
      <c r="AC446" s="755"/>
      <c r="AD446" s="755"/>
      <c r="AE446" s="755"/>
      <c r="AF446" s="755"/>
      <c r="AG446" s="755"/>
      <c r="AH446" s="755"/>
      <c r="AI446" s="755"/>
      <c r="AJ446" s="22"/>
    </row>
    <row r="447" spans="1:39">
      <c r="A447" s="838"/>
      <c r="B447" s="873"/>
      <c r="C447" s="874"/>
      <c r="D447" s="875"/>
      <c r="E447" s="19">
        <v>2026</v>
      </c>
      <c r="F447" s="20">
        <f t="shared" si="174"/>
        <v>55743.731</v>
      </c>
      <c r="G447" s="20">
        <f t="shared" si="176"/>
        <v>55743.731</v>
      </c>
      <c r="H447" s="20">
        <f t="shared" si="177"/>
        <v>0</v>
      </c>
      <c r="I447" s="20">
        <f t="shared" si="177"/>
        <v>0</v>
      </c>
      <c r="J447" s="21">
        <f t="shared" si="177"/>
        <v>0</v>
      </c>
      <c r="K447" s="755"/>
      <c r="L447" s="755"/>
      <c r="M447" s="755"/>
      <c r="N447" s="755"/>
      <c r="O447" s="755"/>
      <c r="P447" s="755"/>
      <c r="Q447" s="755"/>
      <c r="R447" s="755"/>
      <c r="S447" s="755"/>
      <c r="T447" s="755"/>
      <c r="U447" s="755"/>
      <c r="V447" s="755"/>
      <c r="W447" s="755"/>
      <c r="X447" s="755"/>
      <c r="Y447" s="755"/>
      <c r="Z447" s="755"/>
      <c r="AA447" s="755"/>
      <c r="AB447" s="755"/>
      <c r="AC447" s="755"/>
      <c r="AD447" s="755"/>
      <c r="AE447" s="755"/>
      <c r="AF447" s="755"/>
      <c r="AG447" s="755"/>
      <c r="AH447" s="755"/>
      <c r="AI447" s="755"/>
      <c r="AJ447" s="22"/>
    </row>
    <row r="448" spans="1:39">
      <c r="A448" s="839"/>
      <c r="B448" s="876"/>
      <c r="C448" s="877"/>
      <c r="D448" s="878"/>
      <c r="E448" s="19">
        <v>2027</v>
      </c>
      <c r="F448" s="20">
        <f t="shared" si="174"/>
        <v>0</v>
      </c>
      <c r="G448" s="20">
        <f t="shared" si="177"/>
        <v>0</v>
      </c>
      <c r="H448" s="20">
        <f t="shared" si="177"/>
        <v>0</v>
      </c>
      <c r="I448" s="20">
        <f t="shared" si="177"/>
        <v>0</v>
      </c>
      <c r="J448" s="21">
        <f t="shared" si="177"/>
        <v>0</v>
      </c>
      <c r="K448" s="755"/>
      <c r="L448" s="755"/>
      <c r="M448" s="755"/>
      <c r="N448" s="755"/>
      <c r="O448" s="755"/>
      <c r="P448" s="755"/>
      <c r="Q448" s="755"/>
      <c r="R448" s="755"/>
      <c r="S448" s="755"/>
      <c r="T448" s="755"/>
      <c r="U448" s="755"/>
      <c r="V448" s="755"/>
      <c r="W448" s="755"/>
      <c r="X448" s="755"/>
      <c r="Y448" s="755"/>
      <c r="Z448" s="755"/>
      <c r="AA448" s="755"/>
      <c r="AB448" s="755"/>
      <c r="AC448" s="755"/>
      <c r="AD448" s="755"/>
      <c r="AE448" s="755"/>
      <c r="AF448" s="755"/>
      <c r="AG448" s="755"/>
      <c r="AH448" s="755"/>
      <c r="AI448" s="755"/>
      <c r="AJ448" s="22"/>
    </row>
    <row r="449" spans="1:39" ht="15.75" customHeight="1">
      <c r="A449" s="837" t="s">
        <v>315</v>
      </c>
      <c r="B449" s="800" t="s">
        <v>316</v>
      </c>
      <c r="C449" s="800"/>
      <c r="D449" s="800"/>
      <c r="E449" s="19" t="s">
        <v>34</v>
      </c>
      <c r="F449" s="20">
        <f t="shared" si="174"/>
        <v>111682.462</v>
      </c>
      <c r="G449" s="20">
        <f>SUM(G450:G452)</f>
        <v>111682.462</v>
      </c>
      <c r="H449" s="20">
        <f t="shared" ref="H449:J449" si="178">SUM(H450:H452)</f>
        <v>0</v>
      </c>
      <c r="I449" s="20">
        <f t="shared" si="178"/>
        <v>0</v>
      </c>
      <c r="J449" s="21">
        <f t="shared" si="178"/>
        <v>0</v>
      </c>
      <c r="K449" s="754"/>
      <c r="L449" s="754"/>
      <c r="M449" s="754"/>
      <c r="N449" s="754"/>
      <c r="O449" s="754"/>
      <c r="P449" s="754"/>
      <c r="Q449" s="754"/>
      <c r="R449" s="754"/>
      <c r="S449" s="754"/>
      <c r="T449" s="754"/>
      <c r="U449" s="754"/>
      <c r="V449" s="754"/>
      <c r="W449" s="754"/>
      <c r="X449" s="754"/>
      <c r="Y449" s="754"/>
      <c r="Z449" s="754"/>
      <c r="AA449" s="754"/>
      <c r="AB449" s="754"/>
      <c r="AC449" s="754"/>
      <c r="AD449" s="754"/>
      <c r="AE449" s="754"/>
      <c r="AF449" s="754"/>
      <c r="AG449" s="754"/>
      <c r="AH449" s="754"/>
      <c r="AI449" s="754"/>
      <c r="AJ449" s="22"/>
    </row>
    <row r="450" spans="1:39">
      <c r="A450" s="838"/>
      <c r="B450" s="805" t="s">
        <v>60</v>
      </c>
      <c r="C450" s="805"/>
      <c r="D450" s="805"/>
      <c r="E450" s="19">
        <v>2025</v>
      </c>
      <c r="F450" s="20">
        <f t="shared" si="174"/>
        <v>55938.731</v>
      </c>
      <c r="G450" s="20">
        <f t="shared" ref="G450:J452" si="179">G454+G478+G498+G522+G534</f>
        <v>55938.731</v>
      </c>
      <c r="H450" s="20">
        <f t="shared" si="179"/>
        <v>0</v>
      </c>
      <c r="I450" s="20">
        <f t="shared" si="179"/>
        <v>0</v>
      </c>
      <c r="J450" s="21">
        <f t="shared" si="179"/>
        <v>0</v>
      </c>
      <c r="K450" s="755"/>
      <c r="L450" s="755"/>
      <c r="M450" s="755"/>
      <c r="N450" s="755"/>
      <c r="O450" s="755"/>
      <c r="P450" s="755"/>
      <c r="Q450" s="755"/>
      <c r="R450" s="755"/>
      <c r="S450" s="755"/>
      <c r="T450" s="755"/>
      <c r="U450" s="755"/>
      <c r="V450" s="755"/>
      <c r="W450" s="755"/>
      <c r="X450" s="755"/>
      <c r="Y450" s="755"/>
      <c r="Z450" s="755"/>
      <c r="AA450" s="755"/>
      <c r="AB450" s="755"/>
      <c r="AC450" s="755"/>
      <c r="AD450" s="755"/>
      <c r="AE450" s="755"/>
      <c r="AF450" s="755"/>
      <c r="AG450" s="755"/>
      <c r="AH450" s="755"/>
      <c r="AI450" s="755"/>
      <c r="AJ450" s="22"/>
    </row>
    <row r="451" spans="1:39">
      <c r="A451" s="838"/>
      <c r="B451" s="801" t="s">
        <v>317</v>
      </c>
      <c r="C451" s="910" t="s">
        <v>289</v>
      </c>
      <c r="D451" s="912">
        <v>2026</v>
      </c>
      <c r="E451" s="19">
        <v>2026</v>
      </c>
      <c r="F451" s="20">
        <f t="shared" si="174"/>
        <v>55743.731</v>
      </c>
      <c r="G451" s="20">
        <f t="shared" si="179"/>
        <v>55743.731</v>
      </c>
      <c r="H451" s="20">
        <f t="shared" si="179"/>
        <v>0</v>
      </c>
      <c r="I451" s="20">
        <f t="shared" si="179"/>
        <v>0</v>
      </c>
      <c r="J451" s="21">
        <f t="shared" si="179"/>
        <v>0</v>
      </c>
      <c r="K451" s="755"/>
      <c r="L451" s="755"/>
      <c r="M451" s="755"/>
      <c r="N451" s="755"/>
      <c r="O451" s="755"/>
      <c r="P451" s="755"/>
      <c r="Q451" s="755"/>
      <c r="R451" s="755"/>
      <c r="S451" s="755"/>
      <c r="T451" s="755"/>
      <c r="U451" s="755"/>
      <c r="V451" s="755"/>
      <c r="W451" s="755"/>
      <c r="X451" s="755"/>
      <c r="Y451" s="755"/>
      <c r="Z451" s="755"/>
      <c r="AA451" s="755"/>
      <c r="AB451" s="755"/>
      <c r="AC451" s="755"/>
      <c r="AD451" s="755"/>
      <c r="AE451" s="755"/>
      <c r="AF451" s="755"/>
      <c r="AG451" s="755"/>
      <c r="AH451" s="755"/>
      <c r="AI451" s="755"/>
      <c r="AJ451" s="22"/>
    </row>
    <row r="452" spans="1:39" ht="15.75" customHeight="1">
      <c r="A452" s="839"/>
      <c r="B452" s="801"/>
      <c r="C452" s="911"/>
      <c r="D452" s="913"/>
      <c r="E452" s="19">
        <v>2027</v>
      </c>
      <c r="F452" s="20">
        <f t="shared" si="174"/>
        <v>0</v>
      </c>
      <c r="G452" s="20">
        <f t="shared" si="179"/>
        <v>0</v>
      </c>
      <c r="H452" s="20">
        <f t="shared" si="179"/>
        <v>0</v>
      </c>
      <c r="I452" s="20">
        <f t="shared" si="179"/>
        <v>0</v>
      </c>
      <c r="J452" s="21">
        <f t="shared" si="179"/>
        <v>0</v>
      </c>
      <c r="K452" s="755"/>
      <c r="L452" s="755"/>
      <c r="M452" s="755"/>
      <c r="N452" s="755"/>
      <c r="O452" s="755"/>
      <c r="P452" s="755"/>
      <c r="Q452" s="755"/>
      <c r="R452" s="755"/>
      <c r="S452" s="755"/>
      <c r="T452" s="755"/>
      <c r="U452" s="755"/>
      <c r="V452" s="755"/>
      <c r="W452" s="755"/>
      <c r="X452" s="755"/>
      <c r="Y452" s="755"/>
      <c r="Z452" s="755"/>
      <c r="AA452" s="755"/>
      <c r="AB452" s="755"/>
      <c r="AC452" s="755"/>
      <c r="AD452" s="755"/>
      <c r="AE452" s="755"/>
      <c r="AF452" s="755"/>
      <c r="AG452" s="755"/>
      <c r="AH452" s="755"/>
      <c r="AI452" s="755"/>
      <c r="AJ452" s="22"/>
    </row>
    <row r="453" spans="1:39">
      <c r="A453" s="748" t="s">
        <v>318</v>
      </c>
      <c r="B453" s="745" t="s">
        <v>319</v>
      </c>
      <c r="C453" s="745" t="s">
        <v>320</v>
      </c>
      <c r="D453" s="772" t="e">
        <f>#REF!</f>
        <v>#REF!</v>
      </c>
      <c r="E453" s="19" t="s">
        <v>34</v>
      </c>
      <c r="F453" s="20">
        <f t="shared" si="174"/>
        <v>3755</v>
      </c>
      <c r="G453" s="20">
        <f>SUM(G454:G456)</f>
        <v>3755</v>
      </c>
      <c r="H453" s="20">
        <f>SUM(H454:H456)</f>
        <v>0</v>
      </c>
      <c r="I453" s="20">
        <f>SUM(I454:I456)</f>
        <v>0</v>
      </c>
      <c r="J453" s="21">
        <f>SUM(J454:J456)</f>
        <v>0</v>
      </c>
      <c r="K453" s="772" t="e">
        <f>#REF!</f>
        <v>#REF!</v>
      </c>
      <c r="L453" s="772" t="e">
        <f>#REF!</f>
        <v>#REF!</v>
      </c>
      <c r="M453" s="772" t="e">
        <f>#REF!</f>
        <v>#REF!</v>
      </c>
      <c r="N453" s="772" t="e">
        <f>#REF!</f>
        <v>#REF!</v>
      </c>
      <c r="O453" s="772" t="e">
        <f>#REF!</f>
        <v>#REF!</v>
      </c>
      <c r="P453" s="772" t="e">
        <f>#REF!</f>
        <v>#REF!</v>
      </c>
      <c r="Q453" s="772" t="e">
        <f>#REF!</f>
        <v>#REF!</v>
      </c>
      <c r="R453" s="772" t="e">
        <f>#REF!</f>
        <v>#REF!</v>
      </c>
      <c r="S453" s="772" t="e">
        <f>#REF!</f>
        <v>#REF!</v>
      </c>
      <c r="T453" s="772" t="e">
        <f>#REF!</f>
        <v>#REF!</v>
      </c>
      <c r="U453" s="772" t="e">
        <f>#REF!</f>
        <v>#REF!</v>
      </c>
      <c r="V453" s="772" t="e">
        <f>#REF!</f>
        <v>#REF!</v>
      </c>
      <c r="W453" s="772" t="e">
        <f>#REF!</f>
        <v>#REF!</v>
      </c>
      <c r="X453" s="772" t="e">
        <f>#REF!</f>
        <v>#REF!</v>
      </c>
      <c r="Y453" s="772" t="e">
        <f>#REF!</f>
        <v>#REF!</v>
      </c>
      <c r="Z453" s="772" t="e">
        <f>#REF!</f>
        <v>#REF!</v>
      </c>
      <c r="AA453" s="772" t="e">
        <f>#REF!</f>
        <v>#REF!</v>
      </c>
      <c r="AB453" s="772" t="e">
        <f>#REF!</f>
        <v>#REF!</v>
      </c>
      <c r="AC453" s="772" t="e">
        <f>#REF!</f>
        <v>#REF!</v>
      </c>
      <c r="AD453" s="772" t="e">
        <f>#REF!</f>
        <v>#REF!</v>
      </c>
      <c r="AE453" s="772" t="e">
        <f>#REF!</f>
        <v>#REF!</v>
      </c>
      <c r="AF453" s="772" t="e">
        <f>#REF!</f>
        <v>#REF!</v>
      </c>
      <c r="AG453" s="772" t="e">
        <f>#REF!</f>
        <v>#REF!</v>
      </c>
      <c r="AH453" s="772" t="e">
        <f>#REF!</f>
        <v>#REF!</v>
      </c>
      <c r="AI453" s="772" t="e">
        <f>#REF!</f>
        <v>#REF!</v>
      </c>
      <c r="AJ453" s="22"/>
    </row>
    <row r="454" spans="1:39">
      <c r="A454" s="749"/>
      <c r="B454" s="745"/>
      <c r="C454" s="745"/>
      <c r="D454" s="772"/>
      <c r="E454" s="19">
        <v>2025</v>
      </c>
      <c r="F454" s="20">
        <f t="shared" si="174"/>
        <v>1975</v>
      </c>
      <c r="G454" s="20">
        <f t="shared" ref="G454:G455" si="180">G462+G466+G470+G474</f>
        <v>1975</v>
      </c>
      <c r="H454" s="20">
        <f t="shared" ref="G454:J456" si="181">H462+H466+H470+H474</f>
        <v>0</v>
      </c>
      <c r="I454" s="20">
        <f t="shared" si="181"/>
        <v>0</v>
      </c>
      <c r="J454" s="20">
        <f t="shared" si="181"/>
        <v>0</v>
      </c>
      <c r="K454" s="772"/>
      <c r="L454" s="772"/>
      <c r="M454" s="772"/>
      <c r="N454" s="772"/>
      <c r="O454" s="772"/>
      <c r="P454" s="772"/>
      <c r="Q454" s="772"/>
      <c r="R454" s="772"/>
      <c r="S454" s="772"/>
      <c r="T454" s="772"/>
      <c r="U454" s="772"/>
      <c r="V454" s="772"/>
      <c r="W454" s="772"/>
      <c r="X454" s="772"/>
      <c r="Y454" s="772"/>
      <c r="Z454" s="772"/>
      <c r="AA454" s="772"/>
      <c r="AB454" s="772"/>
      <c r="AC454" s="772"/>
      <c r="AD454" s="772"/>
      <c r="AE454" s="772"/>
      <c r="AF454" s="772"/>
      <c r="AG454" s="772"/>
      <c r="AH454" s="772"/>
      <c r="AI454" s="772"/>
      <c r="AJ454" s="22"/>
    </row>
    <row r="455" spans="1:39">
      <c r="A455" s="749"/>
      <c r="B455" s="745"/>
      <c r="C455" s="745"/>
      <c r="D455" s="772"/>
      <c r="E455" s="19">
        <v>2026</v>
      </c>
      <c r="F455" s="20">
        <f t="shared" si="174"/>
        <v>1780</v>
      </c>
      <c r="G455" s="20">
        <f t="shared" si="180"/>
        <v>1780</v>
      </c>
      <c r="H455" s="20">
        <f t="shared" si="181"/>
        <v>0</v>
      </c>
      <c r="I455" s="20">
        <f t="shared" si="181"/>
        <v>0</v>
      </c>
      <c r="J455" s="20">
        <f t="shared" si="181"/>
        <v>0</v>
      </c>
      <c r="K455" s="772"/>
      <c r="L455" s="772"/>
      <c r="M455" s="772"/>
      <c r="N455" s="772"/>
      <c r="O455" s="772"/>
      <c r="P455" s="772"/>
      <c r="Q455" s="772"/>
      <c r="R455" s="772"/>
      <c r="S455" s="772"/>
      <c r="T455" s="772"/>
      <c r="U455" s="772"/>
      <c r="V455" s="772"/>
      <c r="W455" s="772"/>
      <c r="X455" s="772"/>
      <c r="Y455" s="772"/>
      <c r="Z455" s="772"/>
      <c r="AA455" s="772"/>
      <c r="AB455" s="772"/>
      <c r="AC455" s="772"/>
      <c r="AD455" s="772"/>
      <c r="AE455" s="772"/>
      <c r="AF455" s="772"/>
      <c r="AG455" s="772"/>
      <c r="AH455" s="772"/>
      <c r="AI455" s="772"/>
      <c r="AJ455" s="22"/>
    </row>
    <row r="456" spans="1:39" ht="21" customHeight="1">
      <c r="A456" s="828"/>
      <c r="B456" s="745"/>
      <c r="C456" s="745"/>
      <c r="D456" s="772"/>
      <c r="E456" s="19">
        <v>2027</v>
      </c>
      <c r="F456" s="20">
        <f t="shared" si="174"/>
        <v>0</v>
      </c>
      <c r="G456" s="20">
        <f t="shared" si="181"/>
        <v>0</v>
      </c>
      <c r="H456" s="20">
        <f t="shared" si="181"/>
        <v>0</v>
      </c>
      <c r="I456" s="20">
        <f t="shared" si="181"/>
        <v>0</v>
      </c>
      <c r="J456" s="20">
        <f t="shared" si="181"/>
        <v>0</v>
      </c>
      <c r="K456" s="772"/>
      <c r="L456" s="772"/>
      <c r="M456" s="772"/>
      <c r="N456" s="772"/>
      <c r="O456" s="772"/>
      <c r="P456" s="772"/>
      <c r="Q456" s="772"/>
      <c r="R456" s="772"/>
      <c r="S456" s="772"/>
      <c r="T456" s="772"/>
      <c r="U456" s="772"/>
      <c r="V456" s="772"/>
      <c r="W456" s="772"/>
      <c r="X456" s="772"/>
      <c r="Y456" s="772"/>
      <c r="Z456" s="772"/>
      <c r="AA456" s="772"/>
      <c r="AB456" s="772"/>
      <c r="AC456" s="772"/>
      <c r="AD456" s="772"/>
      <c r="AE456" s="772"/>
      <c r="AF456" s="772"/>
      <c r="AG456" s="772"/>
      <c r="AH456" s="772"/>
      <c r="AI456" s="772"/>
      <c r="AJ456" s="22"/>
    </row>
    <row r="457" spans="1:39" ht="15.75" customHeight="1">
      <c r="A457" s="745" t="s">
        <v>66</v>
      </c>
      <c r="B457" s="745" t="s">
        <v>321</v>
      </c>
      <c r="C457" s="746">
        <v>2025</v>
      </c>
      <c r="D457" s="747">
        <v>2026</v>
      </c>
      <c r="E457" s="35" t="str">
        <f t="shared" si="164"/>
        <v>Всего</v>
      </c>
      <c r="F457" s="35">
        <f t="shared" ref="F457:J457" si="182">F453</f>
        <v>3755</v>
      </c>
      <c r="G457" s="35">
        <f t="shared" si="182"/>
        <v>3755</v>
      </c>
      <c r="H457" s="35">
        <f t="shared" si="182"/>
        <v>0</v>
      </c>
      <c r="I457" s="35">
        <f t="shared" si="182"/>
        <v>0</v>
      </c>
      <c r="J457" s="35">
        <f t="shared" si="182"/>
        <v>0</v>
      </c>
      <c r="K457" s="748" t="s">
        <v>322</v>
      </c>
      <c r="L457" s="748"/>
      <c r="M457" s="748" t="s">
        <v>277</v>
      </c>
      <c r="N457" s="750"/>
      <c r="O457" s="750"/>
      <c r="P457" s="750"/>
      <c r="Q457" s="750"/>
      <c r="R457" s="750"/>
      <c r="S457" s="750"/>
      <c r="T457" s="750"/>
      <c r="U457" s="748" t="e">
        <f>U453</f>
        <v>#REF!</v>
      </c>
      <c r="V457" s="748"/>
      <c r="W457" s="745" t="s">
        <v>69</v>
      </c>
      <c r="X457" s="748" t="e">
        <f>X453</f>
        <v>#REF!</v>
      </c>
      <c r="Y457" s="750">
        <f>SUM(Y461:Y476)</f>
        <v>0</v>
      </c>
      <c r="Z457" s="750">
        <f t="shared" ref="Z457:AI457" si="183">SUM(Z461:Z476)</f>
        <v>0</v>
      </c>
      <c r="AA457" s="750">
        <f t="shared" si="183"/>
        <v>0</v>
      </c>
      <c r="AB457" s="750">
        <f t="shared" si="183"/>
        <v>1500</v>
      </c>
      <c r="AC457" s="750">
        <f t="shared" si="183"/>
        <v>0</v>
      </c>
      <c r="AD457" s="750">
        <f t="shared" si="183"/>
        <v>0</v>
      </c>
      <c r="AE457" s="750">
        <f t="shared" si="183"/>
        <v>0</v>
      </c>
      <c r="AF457" s="750">
        <f t="shared" si="183"/>
        <v>0</v>
      </c>
      <c r="AG457" s="750">
        <f t="shared" si="183"/>
        <v>0</v>
      </c>
      <c r="AH457" s="750">
        <f t="shared" si="183"/>
        <v>0</v>
      </c>
      <c r="AI457" s="750">
        <f t="shared" si="183"/>
        <v>0</v>
      </c>
      <c r="AJ457" s="786">
        <f>F458</f>
        <v>1975</v>
      </c>
      <c r="AK457" s="756" t="s">
        <v>323</v>
      </c>
      <c r="AL457" s="774" t="s">
        <v>324</v>
      </c>
      <c r="AM457" s="759" t="s">
        <v>325</v>
      </c>
    </row>
    <row r="458" spans="1:39">
      <c r="A458" s="745"/>
      <c r="B458" s="745"/>
      <c r="C458" s="746"/>
      <c r="D458" s="747"/>
      <c r="E458" s="35">
        <f t="shared" si="164"/>
        <v>2025</v>
      </c>
      <c r="F458" s="35">
        <f t="shared" si="164"/>
        <v>1975</v>
      </c>
      <c r="G458" s="35">
        <f t="shared" si="164"/>
        <v>1975</v>
      </c>
      <c r="H458" s="35">
        <f t="shared" si="164"/>
        <v>0</v>
      </c>
      <c r="I458" s="35">
        <f t="shared" si="164"/>
        <v>0</v>
      </c>
      <c r="J458" s="35">
        <f t="shared" si="164"/>
        <v>0</v>
      </c>
      <c r="K458" s="749"/>
      <c r="L458" s="749"/>
      <c r="M458" s="749"/>
      <c r="N458" s="751"/>
      <c r="O458" s="751"/>
      <c r="P458" s="751"/>
      <c r="Q458" s="751"/>
      <c r="R458" s="751"/>
      <c r="S458" s="751"/>
      <c r="T458" s="751"/>
      <c r="U458" s="749"/>
      <c r="V458" s="749"/>
      <c r="W458" s="745"/>
      <c r="X458" s="749"/>
      <c r="Y458" s="751"/>
      <c r="Z458" s="751"/>
      <c r="AA458" s="751"/>
      <c r="AB458" s="751"/>
      <c r="AC458" s="751"/>
      <c r="AD458" s="751"/>
      <c r="AE458" s="751"/>
      <c r="AF458" s="751"/>
      <c r="AG458" s="751"/>
      <c r="AH458" s="751"/>
      <c r="AI458" s="751"/>
      <c r="AJ458" s="751"/>
      <c r="AK458" s="757"/>
      <c r="AL458" s="774"/>
      <c r="AM458" s="759"/>
    </row>
    <row r="459" spans="1:39">
      <c r="A459" s="745"/>
      <c r="B459" s="745"/>
      <c r="C459" s="746"/>
      <c r="D459" s="747"/>
      <c r="E459" s="35">
        <f t="shared" si="164"/>
        <v>2026</v>
      </c>
      <c r="F459" s="35">
        <f t="shared" si="164"/>
        <v>1780</v>
      </c>
      <c r="G459" s="35">
        <f t="shared" si="164"/>
        <v>1780</v>
      </c>
      <c r="H459" s="35">
        <f t="shared" si="164"/>
        <v>0</v>
      </c>
      <c r="I459" s="35">
        <f t="shared" si="164"/>
        <v>0</v>
      </c>
      <c r="J459" s="35">
        <f t="shared" si="164"/>
        <v>0</v>
      </c>
      <c r="K459" s="749"/>
      <c r="L459" s="749"/>
      <c r="M459" s="749"/>
      <c r="N459" s="751"/>
      <c r="O459" s="751"/>
      <c r="P459" s="751"/>
      <c r="Q459" s="751"/>
      <c r="R459" s="751"/>
      <c r="S459" s="751"/>
      <c r="T459" s="751"/>
      <c r="U459" s="749"/>
      <c r="V459" s="749"/>
      <c r="W459" s="745"/>
      <c r="X459" s="749"/>
      <c r="Y459" s="751"/>
      <c r="Z459" s="751"/>
      <c r="AA459" s="751"/>
      <c r="AB459" s="751"/>
      <c r="AC459" s="751"/>
      <c r="AD459" s="751"/>
      <c r="AE459" s="751"/>
      <c r="AF459" s="751"/>
      <c r="AG459" s="751"/>
      <c r="AH459" s="751"/>
      <c r="AI459" s="751"/>
      <c r="AJ459" s="751"/>
      <c r="AK459" s="757"/>
      <c r="AL459" s="774"/>
      <c r="AM459" s="759"/>
    </row>
    <row r="460" spans="1:39">
      <c r="A460" s="745"/>
      <c r="B460" s="745"/>
      <c r="C460" s="746"/>
      <c r="D460" s="747"/>
      <c r="E460" s="35">
        <f t="shared" si="164"/>
        <v>2027</v>
      </c>
      <c r="F460" s="35">
        <f t="shared" si="164"/>
        <v>0</v>
      </c>
      <c r="G460" s="35">
        <f t="shared" si="164"/>
        <v>0</v>
      </c>
      <c r="H460" s="35">
        <f t="shared" si="164"/>
        <v>0</v>
      </c>
      <c r="I460" s="35">
        <f t="shared" si="164"/>
        <v>0</v>
      </c>
      <c r="J460" s="35">
        <f t="shared" si="164"/>
        <v>0</v>
      </c>
      <c r="K460" s="749"/>
      <c r="L460" s="749"/>
      <c r="M460" s="749"/>
      <c r="N460" s="751"/>
      <c r="O460" s="751"/>
      <c r="P460" s="751"/>
      <c r="Q460" s="751"/>
      <c r="R460" s="751"/>
      <c r="S460" s="751"/>
      <c r="T460" s="751"/>
      <c r="U460" s="749"/>
      <c r="V460" s="749"/>
      <c r="W460" s="745"/>
      <c r="X460" s="749"/>
      <c r="Y460" s="751"/>
      <c r="Z460" s="751"/>
      <c r="AA460" s="751"/>
      <c r="AB460" s="751"/>
      <c r="AC460" s="751"/>
      <c r="AD460" s="751"/>
      <c r="AE460" s="751"/>
      <c r="AF460" s="751"/>
      <c r="AG460" s="751"/>
      <c r="AH460" s="751"/>
      <c r="AI460" s="751"/>
      <c r="AJ460" s="751"/>
      <c r="AK460" s="757"/>
      <c r="AL460" s="774"/>
      <c r="AM460" s="759"/>
    </row>
    <row r="461" spans="1:39" s="49" customFormat="1" ht="15.75" customHeight="1">
      <c r="A461" s="849" t="s">
        <v>326</v>
      </c>
      <c r="B461" s="851" t="s">
        <v>327</v>
      </c>
      <c r="C461" s="851"/>
      <c r="D461" s="851"/>
      <c r="E461" s="24" t="s">
        <v>34</v>
      </c>
      <c r="F461" s="25">
        <f t="shared" si="174"/>
        <v>0</v>
      </c>
      <c r="G461" s="25">
        <f>SUM(G462:G464)</f>
        <v>0</v>
      </c>
      <c r="H461" s="25">
        <f t="shared" ref="H461:J477" si="184">SUM(H462:H464)</f>
        <v>0</v>
      </c>
      <c r="I461" s="25">
        <f t="shared" si="184"/>
        <v>0</v>
      </c>
      <c r="J461" s="26">
        <f t="shared" si="184"/>
        <v>0</v>
      </c>
      <c r="K461" s="754"/>
      <c r="L461" s="754"/>
      <c r="M461" s="754"/>
      <c r="N461" s="754"/>
      <c r="O461" s="754"/>
      <c r="P461" s="754"/>
      <c r="Q461" s="754"/>
      <c r="R461" s="754"/>
      <c r="S461" s="754"/>
      <c r="T461" s="754"/>
      <c r="U461" s="754"/>
      <c r="V461" s="754"/>
      <c r="W461" s="754"/>
      <c r="X461" s="754"/>
      <c r="Y461" s="750"/>
      <c r="Z461" s="750"/>
      <c r="AA461" s="750"/>
      <c r="AB461" s="750"/>
      <c r="AC461" s="750"/>
      <c r="AD461" s="750"/>
      <c r="AE461" s="750"/>
      <c r="AF461" s="750"/>
      <c r="AG461" s="750"/>
      <c r="AH461" s="750"/>
      <c r="AI461" s="750"/>
      <c r="AJ461" s="786">
        <f t="shared" ref="AJ461:AJ493" si="185">F462</f>
        <v>0</v>
      </c>
      <c r="AL461" s="37"/>
      <c r="AM461" s="37"/>
    </row>
    <row r="462" spans="1:39" s="49" customFormat="1" ht="15.75" customHeight="1">
      <c r="A462" s="850"/>
      <c r="B462" s="851"/>
      <c r="C462" s="851"/>
      <c r="D462" s="851"/>
      <c r="E462" s="24">
        <v>2025</v>
      </c>
      <c r="F462" s="25">
        <f t="shared" si="174"/>
        <v>0</v>
      </c>
      <c r="G462" s="38">
        <v>0</v>
      </c>
      <c r="H462" s="38">
        <v>0</v>
      </c>
      <c r="I462" s="38">
        <v>0</v>
      </c>
      <c r="J462" s="39">
        <v>0</v>
      </c>
      <c r="K462" s="755"/>
      <c r="L462" s="755"/>
      <c r="M462" s="755"/>
      <c r="N462" s="755"/>
      <c r="O462" s="755"/>
      <c r="P462" s="755"/>
      <c r="Q462" s="755"/>
      <c r="R462" s="755"/>
      <c r="S462" s="755"/>
      <c r="T462" s="755"/>
      <c r="U462" s="755"/>
      <c r="V462" s="755"/>
      <c r="W462" s="755"/>
      <c r="X462" s="755"/>
      <c r="Y462" s="751"/>
      <c r="Z462" s="751"/>
      <c r="AA462" s="751"/>
      <c r="AB462" s="751"/>
      <c r="AC462" s="751"/>
      <c r="AD462" s="751"/>
      <c r="AE462" s="751"/>
      <c r="AF462" s="751"/>
      <c r="AG462" s="751"/>
      <c r="AH462" s="751"/>
      <c r="AI462" s="751"/>
      <c r="AJ462" s="751"/>
      <c r="AL462" s="37"/>
      <c r="AM462" s="37"/>
    </row>
    <row r="463" spans="1:39" s="49" customFormat="1" ht="15.75" customHeight="1">
      <c r="A463" s="850"/>
      <c r="B463" s="851"/>
      <c r="C463" s="851"/>
      <c r="D463" s="851"/>
      <c r="E463" s="24">
        <v>2026</v>
      </c>
      <c r="F463" s="25">
        <f t="shared" si="174"/>
        <v>0</v>
      </c>
      <c r="G463" s="38">
        <v>0</v>
      </c>
      <c r="H463" s="38">
        <v>0</v>
      </c>
      <c r="I463" s="38">
        <v>0</v>
      </c>
      <c r="J463" s="39">
        <v>0</v>
      </c>
      <c r="K463" s="755"/>
      <c r="L463" s="755"/>
      <c r="M463" s="755"/>
      <c r="N463" s="755"/>
      <c r="O463" s="755"/>
      <c r="P463" s="755"/>
      <c r="Q463" s="755"/>
      <c r="R463" s="755"/>
      <c r="S463" s="755"/>
      <c r="T463" s="755"/>
      <c r="U463" s="755"/>
      <c r="V463" s="755"/>
      <c r="W463" s="755"/>
      <c r="X463" s="755"/>
      <c r="Y463" s="751"/>
      <c r="Z463" s="751"/>
      <c r="AA463" s="751"/>
      <c r="AB463" s="751"/>
      <c r="AC463" s="751"/>
      <c r="AD463" s="751"/>
      <c r="AE463" s="751"/>
      <c r="AF463" s="751"/>
      <c r="AG463" s="751"/>
      <c r="AH463" s="751"/>
      <c r="AI463" s="751"/>
      <c r="AJ463" s="751"/>
      <c r="AL463" s="37"/>
      <c r="AM463" s="37"/>
    </row>
    <row r="464" spans="1:39" s="49" customFormat="1" ht="15.75" customHeight="1">
      <c r="A464" s="850"/>
      <c r="B464" s="851"/>
      <c r="C464" s="851"/>
      <c r="D464" s="851"/>
      <c r="E464" s="24">
        <v>2027</v>
      </c>
      <c r="F464" s="25">
        <f t="shared" si="174"/>
        <v>0</v>
      </c>
      <c r="G464" s="38">
        <v>0</v>
      </c>
      <c r="H464" s="38">
        <v>0</v>
      </c>
      <c r="I464" s="38">
        <v>0</v>
      </c>
      <c r="J464" s="39">
        <v>0</v>
      </c>
      <c r="K464" s="755"/>
      <c r="L464" s="755"/>
      <c r="M464" s="755"/>
      <c r="N464" s="755"/>
      <c r="O464" s="755"/>
      <c r="P464" s="755"/>
      <c r="Q464" s="755"/>
      <c r="R464" s="755"/>
      <c r="S464" s="755"/>
      <c r="T464" s="755"/>
      <c r="U464" s="755"/>
      <c r="V464" s="755"/>
      <c r="W464" s="755"/>
      <c r="X464" s="755"/>
      <c r="Y464" s="751"/>
      <c r="Z464" s="751"/>
      <c r="AA464" s="751"/>
      <c r="AB464" s="751"/>
      <c r="AC464" s="751"/>
      <c r="AD464" s="751"/>
      <c r="AE464" s="751"/>
      <c r="AF464" s="751"/>
      <c r="AG464" s="751"/>
      <c r="AH464" s="751"/>
      <c r="AI464" s="751"/>
      <c r="AJ464" s="751"/>
      <c r="AL464" s="37"/>
      <c r="AM464" s="37"/>
    </row>
    <row r="465" spans="1:39" s="49" customFormat="1" ht="15.75" customHeight="1">
      <c r="A465" s="849" t="s">
        <v>328</v>
      </c>
      <c r="B465" s="851" t="s">
        <v>329</v>
      </c>
      <c r="C465" s="851"/>
      <c r="D465" s="851"/>
      <c r="E465" s="24" t="s">
        <v>34</v>
      </c>
      <c r="F465" s="25">
        <f t="shared" si="174"/>
        <v>195</v>
      </c>
      <c r="G465" s="25">
        <f>SUM(G466:G468)</f>
        <v>195</v>
      </c>
      <c r="H465" s="25">
        <f t="shared" si="184"/>
        <v>0</v>
      </c>
      <c r="I465" s="25">
        <f>SUM(I466:I468)</f>
        <v>0</v>
      </c>
      <c r="J465" s="26">
        <f>SUM(J466:J468)</f>
        <v>0</v>
      </c>
      <c r="K465" s="754"/>
      <c r="L465" s="754"/>
      <c r="M465" s="754"/>
      <c r="N465" s="754"/>
      <c r="O465" s="754"/>
      <c r="P465" s="754"/>
      <c r="Q465" s="754"/>
      <c r="R465" s="754"/>
      <c r="S465" s="754"/>
      <c r="T465" s="754"/>
      <c r="U465" s="754"/>
      <c r="V465" s="754"/>
      <c r="W465" s="754"/>
      <c r="X465" s="754"/>
      <c r="Y465" s="750"/>
      <c r="Z465" s="750"/>
      <c r="AA465" s="750"/>
      <c r="AB465" s="750"/>
      <c r="AC465" s="750"/>
      <c r="AD465" s="750"/>
      <c r="AE465" s="750"/>
      <c r="AF465" s="750"/>
      <c r="AG465" s="750"/>
      <c r="AH465" s="750"/>
      <c r="AI465" s="750"/>
      <c r="AJ465" s="786">
        <f t="shared" si="185"/>
        <v>195</v>
      </c>
      <c r="AL465" s="37"/>
      <c r="AM465" s="37"/>
    </row>
    <row r="466" spans="1:39" s="49" customFormat="1" ht="15.75" customHeight="1">
      <c r="A466" s="850"/>
      <c r="B466" s="851"/>
      <c r="C466" s="851"/>
      <c r="D466" s="851"/>
      <c r="E466" s="24">
        <v>2025</v>
      </c>
      <c r="F466" s="25">
        <f t="shared" si="174"/>
        <v>195</v>
      </c>
      <c r="G466" s="38">
        <v>195</v>
      </c>
      <c r="H466" s="38">
        <v>0</v>
      </c>
      <c r="I466" s="38">
        <v>0</v>
      </c>
      <c r="J466" s="39">
        <v>0</v>
      </c>
      <c r="K466" s="755"/>
      <c r="L466" s="755"/>
      <c r="M466" s="755"/>
      <c r="N466" s="755"/>
      <c r="O466" s="755"/>
      <c r="P466" s="755"/>
      <c r="Q466" s="755"/>
      <c r="R466" s="755"/>
      <c r="S466" s="755"/>
      <c r="T466" s="755"/>
      <c r="U466" s="755"/>
      <c r="V466" s="755"/>
      <c r="W466" s="755"/>
      <c r="X466" s="755"/>
      <c r="Y466" s="751"/>
      <c r="Z466" s="751"/>
      <c r="AA466" s="751"/>
      <c r="AB466" s="751"/>
      <c r="AC466" s="751"/>
      <c r="AD466" s="751"/>
      <c r="AE466" s="751"/>
      <c r="AF466" s="751"/>
      <c r="AG466" s="751"/>
      <c r="AH466" s="751"/>
      <c r="AI466" s="751"/>
      <c r="AJ466" s="751"/>
      <c r="AL466" s="37"/>
      <c r="AM466" s="37"/>
    </row>
    <row r="467" spans="1:39" s="49" customFormat="1" ht="15.75" customHeight="1">
      <c r="A467" s="850"/>
      <c r="B467" s="851"/>
      <c r="C467" s="851"/>
      <c r="D467" s="851"/>
      <c r="E467" s="24">
        <v>2026</v>
      </c>
      <c r="F467" s="25">
        <f t="shared" si="174"/>
        <v>0</v>
      </c>
      <c r="G467" s="38">
        <v>0</v>
      </c>
      <c r="H467" s="38">
        <v>0</v>
      </c>
      <c r="I467" s="38">
        <v>0</v>
      </c>
      <c r="J467" s="39">
        <v>0</v>
      </c>
      <c r="K467" s="755"/>
      <c r="L467" s="755"/>
      <c r="M467" s="755"/>
      <c r="N467" s="755"/>
      <c r="O467" s="755"/>
      <c r="P467" s="755"/>
      <c r="Q467" s="755"/>
      <c r="R467" s="755"/>
      <c r="S467" s="755"/>
      <c r="T467" s="755"/>
      <c r="U467" s="755"/>
      <c r="V467" s="755"/>
      <c r="W467" s="755"/>
      <c r="X467" s="755"/>
      <c r="Y467" s="751"/>
      <c r="Z467" s="751"/>
      <c r="AA467" s="751"/>
      <c r="AB467" s="751"/>
      <c r="AC467" s="751"/>
      <c r="AD467" s="751"/>
      <c r="AE467" s="751"/>
      <c r="AF467" s="751"/>
      <c r="AG467" s="751"/>
      <c r="AH467" s="751"/>
      <c r="AI467" s="751"/>
      <c r="AJ467" s="751"/>
      <c r="AL467" s="37"/>
      <c r="AM467" s="37"/>
    </row>
    <row r="468" spans="1:39" s="49" customFormat="1" ht="15.75" customHeight="1">
      <c r="A468" s="850"/>
      <c r="B468" s="851"/>
      <c r="C468" s="851"/>
      <c r="D468" s="851"/>
      <c r="E468" s="24">
        <v>2027</v>
      </c>
      <c r="F468" s="25">
        <f t="shared" si="174"/>
        <v>0</v>
      </c>
      <c r="G468" s="38">
        <v>0</v>
      </c>
      <c r="H468" s="38">
        <v>0</v>
      </c>
      <c r="I468" s="38">
        <v>0</v>
      </c>
      <c r="J468" s="39">
        <v>0</v>
      </c>
      <c r="K468" s="755"/>
      <c r="L468" s="755"/>
      <c r="M468" s="755"/>
      <c r="N468" s="755"/>
      <c r="O468" s="755"/>
      <c r="P468" s="755"/>
      <c r="Q468" s="755"/>
      <c r="R468" s="755"/>
      <c r="S468" s="755"/>
      <c r="T468" s="755"/>
      <c r="U468" s="755"/>
      <c r="V468" s="755"/>
      <c r="W468" s="755"/>
      <c r="X468" s="755"/>
      <c r="Y468" s="751"/>
      <c r="Z468" s="751"/>
      <c r="AA468" s="751"/>
      <c r="AB468" s="751"/>
      <c r="AC468" s="751"/>
      <c r="AD468" s="751"/>
      <c r="AE468" s="751"/>
      <c r="AF468" s="751"/>
      <c r="AG468" s="751"/>
      <c r="AH468" s="751"/>
      <c r="AI468" s="751"/>
      <c r="AJ468" s="751"/>
      <c r="AL468" s="37"/>
      <c r="AM468" s="37"/>
    </row>
    <row r="469" spans="1:39" s="49" customFormat="1" ht="15.75" customHeight="1">
      <c r="A469" s="849" t="s">
        <v>330</v>
      </c>
      <c r="B469" s="851" t="s">
        <v>331</v>
      </c>
      <c r="C469" s="851"/>
      <c r="D469" s="851"/>
      <c r="E469" s="24" t="s">
        <v>34</v>
      </c>
      <c r="F469" s="25">
        <f t="shared" si="174"/>
        <v>560</v>
      </c>
      <c r="G469" s="25">
        <f>SUM(G470:G472)</f>
        <v>560</v>
      </c>
      <c r="H469" s="25">
        <f t="shared" si="184"/>
        <v>0</v>
      </c>
      <c r="I469" s="25">
        <f t="shared" si="184"/>
        <v>0</v>
      </c>
      <c r="J469" s="26">
        <f t="shared" si="184"/>
        <v>0</v>
      </c>
      <c r="K469" s="754"/>
      <c r="L469" s="754"/>
      <c r="M469" s="754"/>
      <c r="N469" s="754"/>
      <c r="O469" s="754"/>
      <c r="P469" s="754"/>
      <c r="Q469" s="754"/>
      <c r="R469" s="754"/>
      <c r="S469" s="754"/>
      <c r="T469" s="754"/>
      <c r="U469" s="754"/>
      <c r="V469" s="754"/>
      <c r="W469" s="754"/>
      <c r="X469" s="754"/>
      <c r="Y469" s="750"/>
      <c r="Z469" s="750"/>
      <c r="AA469" s="750"/>
      <c r="AB469" s="750"/>
      <c r="AC469" s="750"/>
      <c r="AD469" s="750"/>
      <c r="AE469" s="750"/>
      <c r="AF469" s="750"/>
      <c r="AG469" s="750"/>
      <c r="AH469" s="750"/>
      <c r="AI469" s="750"/>
      <c r="AJ469" s="786">
        <f t="shared" si="185"/>
        <v>280</v>
      </c>
      <c r="AL469" s="37"/>
      <c r="AM469" s="37"/>
    </row>
    <row r="470" spans="1:39" s="49" customFormat="1" ht="15.75" customHeight="1">
      <c r="A470" s="850"/>
      <c r="B470" s="851"/>
      <c r="C470" s="851"/>
      <c r="D470" s="851"/>
      <c r="E470" s="24">
        <v>2025</v>
      </c>
      <c r="F470" s="25">
        <f t="shared" si="174"/>
        <v>280</v>
      </c>
      <c r="G470" s="17">
        <v>280</v>
      </c>
      <c r="H470" s="38">
        <v>0</v>
      </c>
      <c r="I470" s="38">
        <v>0</v>
      </c>
      <c r="J470" s="39">
        <v>0</v>
      </c>
      <c r="K470" s="755"/>
      <c r="L470" s="755"/>
      <c r="M470" s="755"/>
      <c r="N470" s="755"/>
      <c r="O470" s="755"/>
      <c r="P470" s="755"/>
      <c r="Q470" s="755"/>
      <c r="R470" s="755"/>
      <c r="S470" s="755"/>
      <c r="T470" s="755"/>
      <c r="U470" s="755"/>
      <c r="V470" s="755"/>
      <c r="W470" s="755"/>
      <c r="X470" s="755"/>
      <c r="Y470" s="751"/>
      <c r="Z470" s="751"/>
      <c r="AA470" s="751"/>
      <c r="AB470" s="751"/>
      <c r="AC470" s="751"/>
      <c r="AD470" s="751"/>
      <c r="AE470" s="751"/>
      <c r="AF470" s="751"/>
      <c r="AG470" s="751"/>
      <c r="AH470" s="751"/>
      <c r="AI470" s="751"/>
      <c r="AJ470" s="751"/>
      <c r="AL470" s="37"/>
      <c r="AM470" s="37"/>
    </row>
    <row r="471" spans="1:39" s="49" customFormat="1" ht="15.75" customHeight="1">
      <c r="A471" s="850"/>
      <c r="B471" s="851"/>
      <c r="C471" s="851"/>
      <c r="D471" s="851"/>
      <c r="E471" s="24">
        <v>2026</v>
      </c>
      <c r="F471" s="25">
        <f t="shared" si="174"/>
        <v>280</v>
      </c>
      <c r="G471" s="17">
        <v>280</v>
      </c>
      <c r="H471" s="38">
        <v>0</v>
      </c>
      <c r="I471" s="38">
        <v>0</v>
      </c>
      <c r="J471" s="39">
        <v>0</v>
      </c>
      <c r="K471" s="755"/>
      <c r="L471" s="755"/>
      <c r="M471" s="755"/>
      <c r="N471" s="755"/>
      <c r="O471" s="755"/>
      <c r="P471" s="755"/>
      <c r="Q471" s="755"/>
      <c r="R471" s="755"/>
      <c r="S471" s="755"/>
      <c r="T471" s="755"/>
      <c r="U471" s="755"/>
      <c r="V471" s="755"/>
      <c r="W471" s="755"/>
      <c r="X471" s="755"/>
      <c r="Y471" s="751"/>
      <c r="Z471" s="751"/>
      <c r="AA471" s="751"/>
      <c r="AB471" s="751"/>
      <c r="AC471" s="751"/>
      <c r="AD471" s="751"/>
      <c r="AE471" s="751"/>
      <c r="AF471" s="751"/>
      <c r="AG471" s="751"/>
      <c r="AH471" s="751"/>
      <c r="AI471" s="751"/>
      <c r="AJ471" s="751"/>
      <c r="AL471" s="37"/>
      <c r="AM471" s="37"/>
    </row>
    <row r="472" spans="1:39" s="49" customFormat="1" ht="15.75" customHeight="1">
      <c r="A472" s="850"/>
      <c r="B472" s="851"/>
      <c r="C472" s="851"/>
      <c r="D472" s="851"/>
      <c r="E472" s="24">
        <v>2027</v>
      </c>
      <c r="F472" s="25">
        <f t="shared" si="174"/>
        <v>0</v>
      </c>
      <c r="G472" s="38">
        <v>0</v>
      </c>
      <c r="H472" s="38">
        <v>0</v>
      </c>
      <c r="I472" s="38">
        <v>0</v>
      </c>
      <c r="J472" s="39">
        <v>0</v>
      </c>
      <c r="K472" s="755"/>
      <c r="L472" s="755"/>
      <c r="M472" s="755"/>
      <c r="N472" s="755"/>
      <c r="O472" s="755"/>
      <c r="P472" s="755"/>
      <c r="Q472" s="755"/>
      <c r="R472" s="755"/>
      <c r="S472" s="755"/>
      <c r="T472" s="755"/>
      <c r="U472" s="755"/>
      <c r="V472" s="755"/>
      <c r="W472" s="755"/>
      <c r="X472" s="755"/>
      <c r="Y472" s="751"/>
      <c r="Z472" s="751"/>
      <c r="AA472" s="751"/>
      <c r="AB472" s="751"/>
      <c r="AC472" s="751"/>
      <c r="AD472" s="751"/>
      <c r="AE472" s="751"/>
      <c r="AF472" s="751"/>
      <c r="AG472" s="751"/>
      <c r="AH472" s="751"/>
      <c r="AI472" s="751"/>
      <c r="AJ472" s="751"/>
      <c r="AL472" s="37"/>
      <c r="AM472" s="37"/>
    </row>
    <row r="473" spans="1:39" s="49" customFormat="1" ht="15.75" customHeight="1">
      <c r="A473" s="849" t="s">
        <v>332</v>
      </c>
      <c r="B473" s="813" t="s">
        <v>333</v>
      </c>
      <c r="C473" s="814"/>
      <c r="D473" s="815"/>
      <c r="E473" s="24" t="s">
        <v>34</v>
      </c>
      <c r="F473" s="25">
        <f t="shared" si="174"/>
        <v>3000</v>
      </c>
      <c r="G473" s="25">
        <f>SUM(G474:G476)</f>
        <v>3000</v>
      </c>
      <c r="H473" s="25">
        <f t="shared" si="184"/>
        <v>0</v>
      </c>
      <c r="I473" s="25">
        <f t="shared" si="184"/>
        <v>0</v>
      </c>
      <c r="J473" s="26">
        <f t="shared" si="184"/>
        <v>0</v>
      </c>
      <c r="K473" s="754"/>
      <c r="L473" s="754"/>
      <c r="M473" s="754"/>
      <c r="N473" s="754"/>
      <c r="O473" s="754"/>
      <c r="P473" s="754"/>
      <c r="Q473" s="754"/>
      <c r="R473" s="754"/>
      <c r="S473" s="754"/>
      <c r="T473" s="754"/>
      <c r="U473" s="754"/>
      <c r="V473" s="754"/>
      <c r="W473" s="754"/>
      <c r="X473" s="754"/>
      <c r="Y473" s="750"/>
      <c r="Z473" s="750"/>
      <c r="AA473" s="750"/>
      <c r="AB473" s="750">
        <v>1500</v>
      </c>
      <c r="AC473" s="750"/>
      <c r="AD473" s="750"/>
      <c r="AE473" s="750"/>
      <c r="AF473" s="750"/>
      <c r="AG473" s="750"/>
      <c r="AH473" s="750"/>
      <c r="AI473" s="750"/>
      <c r="AJ473" s="786">
        <f t="shared" si="185"/>
        <v>1500</v>
      </c>
      <c r="AL473" s="37"/>
      <c r="AM473" s="37"/>
    </row>
    <row r="474" spans="1:39" s="49" customFormat="1" ht="15" customHeight="1">
      <c r="A474" s="850"/>
      <c r="B474" s="816"/>
      <c r="C474" s="817"/>
      <c r="D474" s="818"/>
      <c r="E474" s="24">
        <v>2025</v>
      </c>
      <c r="F474" s="25">
        <f t="shared" si="174"/>
        <v>1500</v>
      </c>
      <c r="G474" s="17">
        <v>1500</v>
      </c>
      <c r="H474" s="38">
        <v>0</v>
      </c>
      <c r="I474" s="38">
        <v>0</v>
      </c>
      <c r="J474" s="39">
        <v>0</v>
      </c>
      <c r="K474" s="755"/>
      <c r="L474" s="755"/>
      <c r="M474" s="755"/>
      <c r="N474" s="755"/>
      <c r="O474" s="755"/>
      <c r="P474" s="755"/>
      <c r="Q474" s="755"/>
      <c r="R474" s="755"/>
      <c r="S474" s="755"/>
      <c r="T474" s="755"/>
      <c r="U474" s="755"/>
      <c r="V474" s="755"/>
      <c r="W474" s="755"/>
      <c r="X474" s="755"/>
      <c r="Y474" s="751"/>
      <c r="Z474" s="751"/>
      <c r="AA474" s="751"/>
      <c r="AB474" s="751"/>
      <c r="AC474" s="751"/>
      <c r="AD474" s="751"/>
      <c r="AE474" s="751"/>
      <c r="AF474" s="751"/>
      <c r="AG474" s="751"/>
      <c r="AH474" s="751"/>
      <c r="AI474" s="751"/>
      <c r="AJ474" s="751"/>
      <c r="AL474" s="37"/>
      <c r="AM474" s="37"/>
    </row>
    <row r="475" spans="1:39" s="49" customFormat="1" ht="15.75" customHeight="1">
      <c r="A475" s="850"/>
      <c r="B475" s="816"/>
      <c r="C475" s="817"/>
      <c r="D475" s="818"/>
      <c r="E475" s="24">
        <v>2026</v>
      </c>
      <c r="F475" s="25">
        <f t="shared" si="174"/>
        <v>1500</v>
      </c>
      <c r="G475" s="17">
        <v>1500</v>
      </c>
      <c r="H475" s="38">
        <v>0</v>
      </c>
      <c r="I475" s="38">
        <v>0</v>
      </c>
      <c r="J475" s="39">
        <v>0</v>
      </c>
      <c r="K475" s="755"/>
      <c r="L475" s="755"/>
      <c r="M475" s="755"/>
      <c r="N475" s="755"/>
      <c r="O475" s="755"/>
      <c r="P475" s="755"/>
      <c r="Q475" s="755"/>
      <c r="R475" s="755"/>
      <c r="S475" s="755"/>
      <c r="T475" s="755"/>
      <c r="U475" s="755"/>
      <c r="V475" s="755"/>
      <c r="W475" s="755"/>
      <c r="X475" s="755"/>
      <c r="Y475" s="751"/>
      <c r="Z475" s="751"/>
      <c r="AA475" s="751"/>
      <c r="AB475" s="751"/>
      <c r="AC475" s="751"/>
      <c r="AD475" s="751"/>
      <c r="AE475" s="751"/>
      <c r="AF475" s="751"/>
      <c r="AG475" s="751"/>
      <c r="AH475" s="751"/>
      <c r="AI475" s="751"/>
      <c r="AJ475" s="751"/>
      <c r="AL475" s="37"/>
      <c r="AM475" s="37"/>
    </row>
    <row r="476" spans="1:39" s="49" customFormat="1" ht="15.75" customHeight="1">
      <c r="A476" s="852"/>
      <c r="B476" s="819"/>
      <c r="C476" s="820"/>
      <c r="D476" s="821"/>
      <c r="E476" s="24">
        <v>2027</v>
      </c>
      <c r="F476" s="25">
        <f t="shared" si="174"/>
        <v>0</v>
      </c>
      <c r="G476" s="38">
        <v>0</v>
      </c>
      <c r="H476" s="38">
        <v>0</v>
      </c>
      <c r="I476" s="38">
        <v>0</v>
      </c>
      <c r="J476" s="39">
        <v>0</v>
      </c>
      <c r="K476" s="755"/>
      <c r="L476" s="755"/>
      <c r="M476" s="755"/>
      <c r="N476" s="755"/>
      <c r="O476" s="755"/>
      <c r="P476" s="755"/>
      <c r="Q476" s="755"/>
      <c r="R476" s="755"/>
      <c r="S476" s="755"/>
      <c r="T476" s="755"/>
      <c r="U476" s="755"/>
      <c r="V476" s="755"/>
      <c r="W476" s="755"/>
      <c r="X476" s="755"/>
      <c r="Y476" s="751"/>
      <c r="Z476" s="751"/>
      <c r="AA476" s="751"/>
      <c r="AB476" s="751"/>
      <c r="AC476" s="751"/>
      <c r="AD476" s="751"/>
      <c r="AE476" s="751"/>
      <c r="AF476" s="751"/>
      <c r="AG476" s="751"/>
      <c r="AH476" s="751"/>
      <c r="AI476" s="751"/>
      <c r="AJ476" s="751"/>
      <c r="AL476" s="37"/>
      <c r="AM476" s="37"/>
    </row>
    <row r="477" spans="1:39" ht="36" customHeight="1">
      <c r="A477" s="748" t="s">
        <v>334</v>
      </c>
      <c r="B477" s="745" t="s">
        <v>335</v>
      </c>
      <c r="C477" s="745" t="s">
        <v>336</v>
      </c>
      <c r="D477" s="754" t="e">
        <f>#REF!</f>
        <v>#REF!</v>
      </c>
      <c r="E477" s="19" t="s">
        <v>34</v>
      </c>
      <c r="F477" s="20">
        <f t="shared" si="174"/>
        <v>59000</v>
      </c>
      <c r="G477" s="20">
        <f>SUM(G478:G480)</f>
        <v>59000</v>
      </c>
      <c r="H477" s="20">
        <f t="shared" si="184"/>
        <v>0</v>
      </c>
      <c r="I477" s="20">
        <f>SUM(I478:I480)</f>
        <v>0</v>
      </c>
      <c r="J477" s="21">
        <f>SUM(J478:J480)</f>
        <v>0</v>
      </c>
      <c r="K477" s="772" t="e">
        <f>#REF!</f>
        <v>#REF!</v>
      </c>
      <c r="L477" s="772" t="e">
        <f>#REF!</f>
        <v>#REF!</v>
      </c>
      <c r="M477" s="772" t="e">
        <f>#REF!</f>
        <v>#REF!</v>
      </c>
      <c r="N477" s="772" t="e">
        <f>#REF!</f>
        <v>#REF!</v>
      </c>
      <c r="O477" s="772" t="e">
        <f>#REF!</f>
        <v>#REF!</v>
      </c>
      <c r="P477" s="772" t="e">
        <f>#REF!</f>
        <v>#REF!</v>
      </c>
      <c r="Q477" s="772" t="e">
        <f>#REF!</f>
        <v>#REF!</v>
      </c>
      <c r="R477" s="772" t="e">
        <f>#REF!</f>
        <v>#REF!</v>
      </c>
      <c r="S477" s="772" t="e">
        <f>#REF!</f>
        <v>#REF!</v>
      </c>
      <c r="T477" s="772" t="e">
        <f>#REF!</f>
        <v>#REF!</v>
      </c>
      <c r="U477" s="772" t="e">
        <f>#REF!</f>
        <v>#REF!</v>
      </c>
      <c r="V477" s="772" t="e">
        <f>#REF!</f>
        <v>#REF!</v>
      </c>
      <c r="W477" s="772" t="e">
        <f>#REF!</f>
        <v>#REF!</v>
      </c>
      <c r="X477" s="772" t="e">
        <f>#REF!</f>
        <v>#REF!</v>
      </c>
      <c r="Y477" s="772" t="e">
        <f>#REF!</f>
        <v>#REF!</v>
      </c>
      <c r="Z477" s="772" t="e">
        <f>#REF!</f>
        <v>#REF!</v>
      </c>
      <c r="AA477" s="772" t="e">
        <f>#REF!</f>
        <v>#REF!</v>
      </c>
      <c r="AB477" s="772" t="e">
        <f>#REF!</f>
        <v>#REF!</v>
      </c>
      <c r="AC477" s="772" t="e">
        <f>#REF!</f>
        <v>#REF!</v>
      </c>
      <c r="AD477" s="772" t="e">
        <f>#REF!</f>
        <v>#REF!</v>
      </c>
      <c r="AE477" s="772" t="e">
        <f>#REF!</f>
        <v>#REF!</v>
      </c>
      <c r="AF477" s="772" t="e">
        <f>#REF!</f>
        <v>#REF!</v>
      </c>
      <c r="AG477" s="772" t="e">
        <f>#REF!</f>
        <v>#REF!</v>
      </c>
      <c r="AH477" s="772" t="e">
        <f>#REF!</f>
        <v>#REF!</v>
      </c>
      <c r="AI477" s="772" t="e">
        <f>#REF!</f>
        <v>#REF!</v>
      </c>
      <c r="AJ477" s="22"/>
    </row>
    <row r="478" spans="1:39" ht="36" customHeight="1">
      <c r="A478" s="749"/>
      <c r="B478" s="745"/>
      <c r="C478" s="745"/>
      <c r="D478" s="829"/>
      <c r="E478" s="19">
        <v>2025</v>
      </c>
      <c r="F478" s="20">
        <f t="shared" si="174"/>
        <v>29500</v>
      </c>
      <c r="G478" s="20">
        <f t="shared" ref="G478:G479" si="186">G486+G490+G494</f>
        <v>29500</v>
      </c>
      <c r="H478" s="20">
        <f t="shared" ref="G478:J480" si="187">H486+H490+H494</f>
        <v>0</v>
      </c>
      <c r="I478" s="20">
        <f t="shared" si="187"/>
        <v>0</v>
      </c>
      <c r="J478" s="20">
        <f t="shared" si="187"/>
        <v>0</v>
      </c>
      <c r="K478" s="772"/>
      <c r="L478" s="772"/>
      <c r="M478" s="772"/>
      <c r="N478" s="772"/>
      <c r="O478" s="772"/>
      <c r="P478" s="772"/>
      <c r="Q478" s="772"/>
      <c r="R478" s="772"/>
      <c r="S478" s="772"/>
      <c r="T478" s="772"/>
      <c r="U478" s="772"/>
      <c r="V478" s="772"/>
      <c r="W478" s="772"/>
      <c r="X478" s="772"/>
      <c r="Y478" s="772"/>
      <c r="Z478" s="772"/>
      <c r="AA478" s="772"/>
      <c r="AB478" s="772"/>
      <c r="AC478" s="772"/>
      <c r="AD478" s="772"/>
      <c r="AE478" s="772"/>
      <c r="AF478" s="772"/>
      <c r="AG478" s="772"/>
      <c r="AH478" s="772"/>
      <c r="AI478" s="772"/>
      <c r="AJ478" s="22"/>
    </row>
    <row r="479" spans="1:39" ht="34.5" customHeight="1">
      <c r="A479" s="749"/>
      <c r="B479" s="745"/>
      <c r="C479" s="745"/>
      <c r="D479" s="754" t="e">
        <f>#REF!</f>
        <v>#REF!</v>
      </c>
      <c r="E479" s="19">
        <v>2026</v>
      </c>
      <c r="F479" s="20">
        <f t="shared" si="174"/>
        <v>29500</v>
      </c>
      <c r="G479" s="20">
        <f t="shared" si="186"/>
        <v>29500</v>
      </c>
      <c r="H479" s="20">
        <f t="shared" si="187"/>
        <v>0</v>
      </c>
      <c r="I479" s="20">
        <f t="shared" si="187"/>
        <v>0</v>
      </c>
      <c r="J479" s="20">
        <f t="shared" si="187"/>
        <v>0</v>
      </c>
      <c r="K479" s="772" t="e">
        <f>#REF!</f>
        <v>#REF!</v>
      </c>
      <c r="L479" s="772" t="e">
        <f>#REF!</f>
        <v>#REF!</v>
      </c>
      <c r="M479" s="772" t="e">
        <f>#REF!</f>
        <v>#REF!</v>
      </c>
      <c r="N479" s="772" t="e">
        <f>#REF!</f>
        <v>#REF!</v>
      </c>
      <c r="O479" s="772" t="e">
        <f>#REF!</f>
        <v>#REF!</v>
      </c>
      <c r="P479" s="772" t="e">
        <f>#REF!</f>
        <v>#REF!</v>
      </c>
      <c r="Q479" s="772" t="e">
        <f>#REF!</f>
        <v>#REF!</v>
      </c>
      <c r="R479" s="772" t="e">
        <f>#REF!</f>
        <v>#REF!</v>
      </c>
      <c r="S479" s="772" t="e">
        <f>#REF!</f>
        <v>#REF!</v>
      </c>
      <c r="T479" s="772" t="e">
        <f>#REF!</f>
        <v>#REF!</v>
      </c>
      <c r="U479" s="772" t="e">
        <f>#REF!</f>
        <v>#REF!</v>
      </c>
      <c r="V479" s="772" t="e">
        <f>#REF!</f>
        <v>#REF!</v>
      </c>
      <c r="W479" s="772" t="e">
        <f>#REF!</f>
        <v>#REF!</v>
      </c>
      <c r="X479" s="772" t="e">
        <f>#REF!</f>
        <v>#REF!</v>
      </c>
      <c r="Y479" s="772" t="e">
        <f>#REF!</f>
        <v>#REF!</v>
      </c>
      <c r="Z479" s="772" t="e">
        <f>#REF!</f>
        <v>#REF!</v>
      </c>
      <c r="AA479" s="772" t="e">
        <f>#REF!</f>
        <v>#REF!</v>
      </c>
      <c r="AB479" s="772" t="e">
        <f>#REF!</f>
        <v>#REF!</v>
      </c>
      <c r="AC479" s="772" t="e">
        <f>#REF!</f>
        <v>#REF!</v>
      </c>
      <c r="AD479" s="772" t="e">
        <f>#REF!</f>
        <v>#REF!</v>
      </c>
      <c r="AE479" s="772" t="e">
        <f>#REF!</f>
        <v>#REF!</v>
      </c>
      <c r="AF479" s="772" t="e">
        <f>#REF!</f>
        <v>#REF!</v>
      </c>
      <c r="AG479" s="772" t="e">
        <f>#REF!</f>
        <v>#REF!</v>
      </c>
      <c r="AH479" s="772" t="e">
        <f>#REF!</f>
        <v>#REF!</v>
      </c>
      <c r="AI479" s="772" t="e">
        <f>#REF!</f>
        <v>#REF!</v>
      </c>
      <c r="AJ479" s="22"/>
    </row>
    <row r="480" spans="1:39" ht="37.5" customHeight="1">
      <c r="A480" s="828"/>
      <c r="B480" s="745"/>
      <c r="C480" s="745"/>
      <c r="D480" s="829"/>
      <c r="E480" s="19">
        <v>2027</v>
      </c>
      <c r="F480" s="20">
        <f t="shared" si="174"/>
        <v>0</v>
      </c>
      <c r="G480" s="20">
        <f t="shared" si="187"/>
        <v>0</v>
      </c>
      <c r="H480" s="20">
        <f t="shared" si="187"/>
        <v>0</v>
      </c>
      <c r="I480" s="20">
        <f t="shared" si="187"/>
        <v>0</v>
      </c>
      <c r="J480" s="20">
        <f t="shared" si="187"/>
        <v>0</v>
      </c>
      <c r="K480" s="772"/>
      <c r="L480" s="772"/>
      <c r="M480" s="772"/>
      <c r="N480" s="772"/>
      <c r="O480" s="772"/>
      <c r="P480" s="772"/>
      <c r="Q480" s="772"/>
      <c r="R480" s="772"/>
      <c r="S480" s="772"/>
      <c r="T480" s="772"/>
      <c r="U480" s="772"/>
      <c r="V480" s="772"/>
      <c r="W480" s="772"/>
      <c r="X480" s="772"/>
      <c r="Y480" s="772"/>
      <c r="Z480" s="772"/>
      <c r="AA480" s="772"/>
      <c r="AB480" s="772"/>
      <c r="AC480" s="772"/>
      <c r="AD480" s="772"/>
      <c r="AE480" s="772"/>
      <c r="AF480" s="772"/>
      <c r="AG480" s="772"/>
      <c r="AH480" s="772"/>
      <c r="AI480" s="772"/>
      <c r="AJ480" s="22"/>
    </row>
    <row r="481" spans="1:39" ht="15.75" customHeight="1">
      <c r="A481" s="775" t="s">
        <v>66</v>
      </c>
      <c r="B481" s="783" t="s">
        <v>337</v>
      </c>
      <c r="C481" s="746">
        <v>2025</v>
      </c>
      <c r="D481" s="747">
        <v>2026</v>
      </c>
      <c r="E481" s="35" t="str">
        <f t="shared" si="164"/>
        <v>Всего</v>
      </c>
      <c r="F481" s="35">
        <f t="shared" ref="F481:J481" si="188">F477</f>
        <v>59000</v>
      </c>
      <c r="G481" s="35">
        <f t="shared" si="188"/>
        <v>59000</v>
      </c>
      <c r="H481" s="35">
        <f t="shared" si="188"/>
        <v>0</v>
      </c>
      <c r="I481" s="35">
        <f t="shared" si="188"/>
        <v>0</v>
      </c>
      <c r="J481" s="35">
        <f t="shared" si="188"/>
        <v>0</v>
      </c>
      <c r="K481" s="748" t="s">
        <v>322</v>
      </c>
      <c r="L481" s="748"/>
      <c r="M481" s="748" t="s">
        <v>112</v>
      </c>
      <c r="N481" s="750"/>
      <c r="O481" s="750"/>
      <c r="P481" s="750"/>
      <c r="Q481" s="750"/>
      <c r="R481" s="750"/>
      <c r="S481" s="750"/>
      <c r="T481" s="750"/>
      <c r="U481" s="748" t="e">
        <f>U479</f>
        <v>#REF!</v>
      </c>
      <c r="V481" s="748"/>
      <c r="W481" s="745" t="s">
        <v>69</v>
      </c>
      <c r="X481" s="748" t="e">
        <f>X479</f>
        <v>#REF!</v>
      </c>
      <c r="Y481" s="750">
        <f>SUM(Y485:Y496)</f>
        <v>7500</v>
      </c>
      <c r="Z481" s="750">
        <f t="shared" ref="Z481:AI481" si="189">SUM(Z485:Z496)</f>
        <v>0</v>
      </c>
      <c r="AA481" s="750">
        <f t="shared" si="189"/>
        <v>0</v>
      </c>
      <c r="AB481" s="750">
        <f t="shared" si="189"/>
        <v>2000</v>
      </c>
      <c r="AC481" s="750">
        <f t="shared" si="189"/>
        <v>0</v>
      </c>
      <c r="AD481" s="750">
        <f t="shared" si="189"/>
        <v>0</v>
      </c>
      <c r="AE481" s="750">
        <f t="shared" si="189"/>
        <v>0</v>
      </c>
      <c r="AF481" s="750">
        <f t="shared" si="189"/>
        <v>0</v>
      </c>
      <c r="AG481" s="750">
        <f t="shared" si="189"/>
        <v>0</v>
      </c>
      <c r="AH481" s="750">
        <f t="shared" si="189"/>
        <v>0</v>
      </c>
      <c r="AI481" s="750">
        <f t="shared" si="189"/>
        <v>20000</v>
      </c>
      <c r="AJ481" s="786">
        <f t="shared" si="185"/>
        <v>29500</v>
      </c>
      <c r="AK481" s="756" t="s">
        <v>113</v>
      </c>
      <c r="AL481" s="774" t="s">
        <v>338</v>
      </c>
      <c r="AM481" s="774" t="s">
        <v>339</v>
      </c>
    </row>
    <row r="482" spans="1:39">
      <c r="A482" s="756"/>
      <c r="B482" s="774"/>
      <c r="C482" s="746"/>
      <c r="D482" s="747"/>
      <c r="E482" s="35">
        <f t="shared" si="164"/>
        <v>2025</v>
      </c>
      <c r="F482" s="35">
        <f t="shared" si="164"/>
        <v>29500</v>
      </c>
      <c r="G482" s="35">
        <f t="shared" si="164"/>
        <v>29500</v>
      </c>
      <c r="H482" s="35">
        <f t="shared" si="164"/>
        <v>0</v>
      </c>
      <c r="I482" s="35">
        <f t="shared" si="164"/>
        <v>0</v>
      </c>
      <c r="J482" s="35">
        <f t="shared" si="164"/>
        <v>0</v>
      </c>
      <c r="K482" s="749"/>
      <c r="L482" s="749"/>
      <c r="M482" s="749"/>
      <c r="N482" s="751"/>
      <c r="O482" s="751"/>
      <c r="P482" s="751"/>
      <c r="Q482" s="751"/>
      <c r="R482" s="751"/>
      <c r="S482" s="751"/>
      <c r="T482" s="751"/>
      <c r="U482" s="749"/>
      <c r="V482" s="749"/>
      <c r="W482" s="745"/>
      <c r="X482" s="749"/>
      <c r="Y482" s="751"/>
      <c r="Z482" s="751"/>
      <c r="AA482" s="751"/>
      <c r="AB482" s="751"/>
      <c r="AC482" s="751"/>
      <c r="AD482" s="751"/>
      <c r="AE482" s="751"/>
      <c r="AF482" s="751"/>
      <c r="AG482" s="751"/>
      <c r="AH482" s="751"/>
      <c r="AI482" s="751"/>
      <c r="AJ482" s="751"/>
      <c r="AK482" s="757"/>
      <c r="AL482" s="774"/>
      <c r="AM482" s="774"/>
    </row>
    <row r="483" spans="1:39">
      <c r="A483" s="756"/>
      <c r="B483" s="774"/>
      <c r="C483" s="746"/>
      <c r="D483" s="747"/>
      <c r="E483" s="35">
        <f t="shared" si="164"/>
        <v>2026</v>
      </c>
      <c r="F483" s="35">
        <f t="shared" si="164"/>
        <v>29500</v>
      </c>
      <c r="G483" s="35">
        <f t="shared" ref="G483:G484" si="190">G479</f>
        <v>29500</v>
      </c>
      <c r="H483" s="35">
        <f t="shared" si="164"/>
        <v>0</v>
      </c>
      <c r="I483" s="35">
        <f t="shared" si="164"/>
        <v>0</v>
      </c>
      <c r="J483" s="35">
        <f t="shared" si="164"/>
        <v>0</v>
      </c>
      <c r="K483" s="749"/>
      <c r="L483" s="749"/>
      <c r="M483" s="749"/>
      <c r="N483" s="751"/>
      <c r="O483" s="751"/>
      <c r="P483" s="751"/>
      <c r="Q483" s="751"/>
      <c r="R483" s="751"/>
      <c r="S483" s="751"/>
      <c r="T483" s="751"/>
      <c r="U483" s="749"/>
      <c r="V483" s="749"/>
      <c r="W483" s="745"/>
      <c r="X483" s="749"/>
      <c r="Y483" s="751"/>
      <c r="Z483" s="751"/>
      <c r="AA483" s="751"/>
      <c r="AB483" s="751"/>
      <c r="AC483" s="751"/>
      <c r="AD483" s="751"/>
      <c r="AE483" s="751"/>
      <c r="AF483" s="751"/>
      <c r="AG483" s="751"/>
      <c r="AH483" s="751"/>
      <c r="AI483" s="751"/>
      <c r="AJ483" s="751"/>
      <c r="AK483" s="757"/>
      <c r="AL483" s="774"/>
      <c r="AM483" s="774"/>
    </row>
    <row r="484" spans="1:39">
      <c r="A484" s="776"/>
      <c r="B484" s="784"/>
      <c r="C484" s="746"/>
      <c r="D484" s="747"/>
      <c r="E484" s="35">
        <f t="shared" si="164"/>
        <v>2027</v>
      </c>
      <c r="F484" s="35">
        <f t="shared" si="164"/>
        <v>0</v>
      </c>
      <c r="G484" s="35">
        <f t="shared" si="190"/>
        <v>0</v>
      </c>
      <c r="H484" s="35">
        <f t="shared" si="164"/>
        <v>0</v>
      </c>
      <c r="I484" s="35">
        <f t="shared" si="164"/>
        <v>0</v>
      </c>
      <c r="J484" s="35">
        <f t="shared" si="164"/>
        <v>0</v>
      </c>
      <c r="K484" s="749"/>
      <c r="L484" s="749"/>
      <c r="M484" s="749"/>
      <c r="N484" s="751"/>
      <c r="O484" s="751"/>
      <c r="P484" s="751"/>
      <c r="Q484" s="751"/>
      <c r="R484" s="751"/>
      <c r="S484" s="751"/>
      <c r="T484" s="751"/>
      <c r="U484" s="749"/>
      <c r="V484" s="749"/>
      <c r="W484" s="745"/>
      <c r="X484" s="749"/>
      <c r="Y484" s="751"/>
      <c r="Z484" s="751"/>
      <c r="AA484" s="751"/>
      <c r="AB484" s="751"/>
      <c r="AC484" s="751"/>
      <c r="AD484" s="751"/>
      <c r="AE484" s="751"/>
      <c r="AF484" s="751"/>
      <c r="AG484" s="751"/>
      <c r="AH484" s="751"/>
      <c r="AI484" s="751"/>
      <c r="AJ484" s="751"/>
      <c r="AK484" s="757"/>
      <c r="AL484" s="774"/>
      <c r="AM484" s="774"/>
    </row>
    <row r="485" spans="1:39" s="49" customFormat="1" ht="15.75" customHeight="1">
      <c r="A485" s="849" t="s">
        <v>340</v>
      </c>
      <c r="B485" s="851" t="s">
        <v>341</v>
      </c>
      <c r="C485" s="851"/>
      <c r="D485" s="851"/>
      <c r="E485" s="24" t="s">
        <v>34</v>
      </c>
      <c r="F485" s="25">
        <f t="shared" si="174"/>
        <v>4000</v>
      </c>
      <c r="G485" s="25">
        <f>SUM(G486:G488)</f>
        <v>4000</v>
      </c>
      <c r="H485" s="25">
        <f t="shared" ref="H485:J497" si="191">SUM(H486:H488)</f>
        <v>0</v>
      </c>
      <c r="I485" s="25">
        <f t="shared" ref="I485:I493" si="192">SUM(I486:I488)</f>
        <v>0</v>
      </c>
      <c r="J485" s="26">
        <f t="shared" ref="J485:J493" si="193">SUM(J486:J488)</f>
        <v>0</v>
      </c>
      <c r="K485" s="754"/>
      <c r="L485" s="754"/>
      <c r="M485" s="754"/>
      <c r="N485" s="754"/>
      <c r="O485" s="754"/>
      <c r="P485" s="754"/>
      <c r="Q485" s="754"/>
      <c r="R485" s="754"/>
      <c r="S485" s="754"/>
      <c r="T485" s="754"/>
      <c r="U485" s="754"/>
      <c r="V485" s="754"/>
      <c r="W485" s="754"/>
      <c r="X485" s="754"/>
      <c r="Y485" s="750"/>
      <c r="Z485" s="750"/>
      <c r="AA485" s="750"/>
      <c r="AB485" s="785">
        <f>G486</f>
        <v>2000</v>
      </c>
      <c r="AC485" s="750"/>
      <c r="AD485" s="750"/>
      <c r="AE485" s="750"/>
      <c r="AF485" s="750"/>
      <c r="AG485" s="750"/>
      <c r="AH485" s="750"/>
      <c r="AI485" s="750"/>
      <c r="AJ485" s="786">
        <f t="shared" si="185"/>
        <v>2000</v>
      </c>
      <c r="AL485" s="37"/>
      <c r="AM485" s="37"/>
    </row>
    <row r="486" spans="1:39" s="49" customFormat="1" ht="15.75" customHeight="1">
      <c r="A486" s="850"/>
      <c r="B486" s="851"/>
      <c r="C486" s="851"/>
      <c r="D486" s="851"/>
      <c r="E486" s="24">
        <v>2025</v>
      </c>
      <c r="F486" s="25">
        <f t="shared" si="174"/>
        <v>2000</v>
      </c>
      <c r="G486" s="38">
        <v>2000</v>
      </c>
      <c r="H486" s="38">
        <v>0</v>
      </c>
      <c r="I486" s="38">
        <v>0</v>
      </c>
      <c r="J486" s="39">
        <v>0</v>
      </c>
      <c r="K486" s="755"/>
      <c r="L486" s="755"/>
      <c r="M486" s="755"/>
      <c r="N486" s="755"/>
      <c r="O486" s="755"/>
      <c r="P486" s="755"/>
      <c r="Q486" s="755"/>
      <c r="R486" s="755"/>
      <c r="S486" s="755"/>
      <c r="T486" s="755"/>
      <c r="U486" s="755"/>
      <c r="V486" s="755"/>
      <c r="W486" s="755"/>
      <c r="X486" s="755"/>
      <c r="Y486" s="751"/>
      <c r="Z486" s="751"/>
      <c r="AA486" s="751"/>
      <c r="AB486" s="751"/>
      <c r="AC486" s="751"/>
      <c r="AD486" s="751"/>
      <c r="AE486" s="751"/>
      <c r="AF486" s="751"/>
      <c r="AG486" s="751"/>
      <c r="AH486" s="751"/>
      <c r="AI486" s="751"/>
      <c r="AJ486" s="751"/>
      <c r="AL486" s="37"/>
      <c r="AM486" s="37"/>
    </row>
    <row r="487" spans="1:39" s="49" customFormat="1" ht="15.75" customHeight="1">
      <c r="A487" s="850"/>
      <c r="B487" s="851"/>
      <c r="C487" s="851"/>
      <c r="D487" s="851"/>
      <c r="E487" s="24">
        <v>2026</v>
      </c>
      <c r="F487" s="25">
        <f t="shared" si="174"/>
        <v>2000</v>
      </c>
      <c r="G487" s="38">
        <v>2000</v>
      </c>
      <c r="H487" s="38">
        <v>0</v>
      </c>
      <c r="I487" s="38">
        <v>0</v>
      </c>
      <c r="J487" s="39">
        <v>0</v>
      </c>
      <c r="K487" s="755"/>
      <c r="L487" s="755"/>
      <c r="M487" s="755"/>
      <c r="N487" s="755"/>
      <c r="O487" s="755"/>
      <c r="P487" s="755"/>
      <c r="Q487" s="755"/>
      <c r="R487" s="755"/>
      <c r="S487" s="755"/>
      <c r="T487" s="755"/>
      <c r="U487" s="755"/>
      <c r="V487" s="755"/>
      <c r="W487" s="755"/>
      <c r="X487" s="755"/>
      <c r="Y487" s="751"/>
      <c r="Z487" s="751"/>
      <c r="AA487" s="751"/>
      <c r="AB487" s="751"/>
      <c r="AC487" s="751"/>
      <c r="AD487" s="751"/>
      <c r="AE487" s="751"/>
      <c r="AF487" s="751"/>
      <c r="AG487" s="751"/>
      <c r="AH487" s="751"/>
      <c r="AI487" s="751"/>
      <c r="AJ487" s="751"/>
      <c r="AL487" s="37"/>
      <c r="AM487" s="37"/>
    </row>
    <row r="488" spans="1:39" s="49" customFormat="1" ht="15.75" customHeight="1">
      <c r="A488" s="852"/>
      <c r="B488" s="851"/>
      <c r="C488" s="851"/>
      <c r="D488" s="851"/>
      <c r="E488" s="24">
        <v>2027</v>
      </c>
      <c r="F488" s="25">
        <f t="shared" si="174"/>
        <v>0</v>
      </c>
      <c r="G488" s="38">
        <v>0</v>
      </c>
      <c r="H488" s="38">
        <v>0</v>
      </c>
      <c r="I488" s="38">
        <v>0</v>
      </c>
      <c r="J488" s="39">
        <v>0</v>
      </c>
      <c r="K488" s="755"/>
      <c r="L488" s="755"/>
      <c r="M488" s="755"/>
      <c r="N488" s="755"/>
      <c r="O488" s="755"/>
      <c r="P488" s="755"/>
      <c r="Q488" s="755"/>
      <c r="R488" s="755"/>
      <c r="S488" s="755"/>
      <c r="T488" s="755"/>
      <c r="U488" s="755"/>
      <c r="V488" s="755"/>
      <c r="W488" s="755"/>
      <c r="X488" s="755"/>
      <c r="Y488" s="751"/>
      <c r="Z488" s="751"/>
      <c r="AA488" s="751"/>
      <c r="AB488" s="751"/>
      <c r="AC488" s="751"/>
      <c r="AD488" s="751"/>
      <c r="AE488" s="751"/>
      <c r="AF488" s="751"/>
      <c r="AG488" s="751"/>
      <c r="AH488" s="751"/>
      <c r="AI488" s="751"/>
      <c r="AJ488" s="751"/>
      <c r="AL488" s="37"/>
      <c r="AM488" s="37"/>
    </row>
    <row r="489" spans="1:39" s="49" customFormat="1" ht="15.75" customHeight="1">
      <c r="A489" s="849" t="s">
        <v>342</v>
      </c>
      <c r="B489" s="813" t="s">
        <v>343</v>
      </c>
      <c r="C489" s="814"/>
      <c r="D489" s="815"/>
      <c r="E489" s="24" t="s">
        <v>34</v>
      </c>
      <c r="F489" s="25">
        <f t="shared" si="174"/>
        <v>40000</v>
      </c>
      <c r="G489" s="25">
        <f>SUM(G490:G492)</f>
        <v>40000</v>
      </c>
      <c r="H489" s="25">
        <f t="shared" si="191"/>
        <v>0</v>
      </c>
      <c r="I489" s="25">
        <f t="shared" si="192"/>
        <v>0</v>
      </c>
      <c r="J489" s="26">
        <f t="shared" si="193"/>
        <v>0</v>
      </c>
      <c r="K489" s="754"/>
      <c r="L489" s="754"/>
      <c r="M489" s="754"/>
      <c r="N489" s="754"/>
      <c r="O489" s="754"/>
      <c r="P489" s="754"/>
      <c r="Q489" s="754"/>
      <c r="R489" s="754"/>
      <c r="S489" s="754"/>
      <c r="T489" s="754"/>
      <c r="U489" s="754"/>
      <c r="V489" s="754"/>
      <c r="W489" s="754"/>
      <c r="X489" s="754"/>
      <c r="Y489" s="750"/>
      <c r="Z489" s="750"/>
      <c r="AA489" s="750"/>
      <c r="AB489" s="750"/>
      <c r="AC489" s="750"/>
      <c r="AD489" s="750"/>
      <c r="AE489" s="750"/>
      <c r="AF489" s="750"/>
      <c r="AG489" s="750"/>
      <c r="AH489" s="750"/>
      <c r="AI489" s="785">
        <f>G490</f>
        <v>20000</v>
      </c>
      <c r="AJ489" s="786">
        <f t="shared" si="185"/>
        <v>20000</v>
      </c>
      <c r="AL489" s="37"/>
      <c r="AM489" s="37"/>
    </row>
    <row r="490" spans="1:39" s="49" customFormat="1" ht="15.75" customHeight="1">
      <c r="A490" s="850"/>
      <c r="B490" s="816"/>
      <c r="C490" s="817"/>
      <c r="D490" s="818"/>
      <c r="E490" s="24">
        <v>2025</v>
      </c>
      <c r="F490" s="25">
        <f t="shared" si="174"/>
        <v>20000</v>
      </c>
      <c r="G490" s="38">
        <v>20000</v>
      </c>
      <c r="H490" s="38">
        <v>0</v>
      </c>
      <c r="I490" s="38">
        <v>0</v>
      </c>
      <c r="J490" s="39">
        <v>0</v>
      </c>
      <c r="K490" s="755"/>
      <c r="L490" s="755"/>
      <c r="M490" s="755"/>
      <c r="N490" s="755"/>
      <c r="O490" s="755"/>
      <c r="P490" s="755"/>
      <c r="Q490" s="755"/>
      <c r="R490" s="755"/>
      <c r="S490" s="755"/>
      <c r="T490" s="755"/>
      <c r="U490" s="755"/>
      <c r="V490" s="755"/>
      <c r="W490" s="755"/>
      <c r="X490" s="755"/>
      <c r="Y490" s="751"/>
      <c r="Z490" s="751"/>
      <c r="AA490" s="751"/>
      <c r="AB490" s="751"/>
      <c r="AC490" s="751"/>
      <c r="AD490" s="751"/>
      <c r="AE490" s="751"/>
      <c r="AF490" s="751"/>
      <c r="AG490" s="751"/>
      <c r="AH490" s="751"/>
      <c r="AI490" s="751"/>
      <c r="AJ490" s="751"/>
      <c r="AL490" s="37"/>
      <c r="AM490" s="37"/>
    </row>
    <row r="491" spans="1:39" s="49" customFormat="1" ht="15.75" customHeight="1">
      <c r="A491" s="850"/>
      <c r="B491" s="816"/>
      <c r="C491" s="817"/>
      <c r="D491" s="818"/>
      <c r="E491" s="24">
        <v>2026</v>
      </c>
      <c r="F491" s="25">
        <f t="shared" si="174"/>
        <v>20000</v>
      </c>
      <c r="G491" s="38">
        <v>20000</v>
      </c>
      <c r="H491" s="38">
        <v>0</v>
      </c>
      <c r="I491" s="38">
        <v>0</v>
      </c>
      <c r="J491" s="39">
        <v>0</v>
      </c>
      <c r="K491" s="755"/>
      <c r="L491" s="755"/>
      <c r="M491" s="755"/>
      <c r="N491" s="755"/>
      <c r="O491" s="755"/>
      <c r="P491" s="755"/>
      <c r="Q491" s="755"/>
      <c r="R491" s="755"/>
      <c r="S491" s="755"/>
      <c r="T491" s="755"/>
      <c r="U491" s="755"/>
      <c r="V491" s="755"/>
      <c r="W491" s="755"/>
      <c r="X491" s="755"/>
      <c r="Y491" s="751"/>
      <c r="Z491" s="751"/>
      <c r="AA491" s="751"/>
      <c r="AB491" s="751"/>
      <c r="AC491" s="751"/>
      <c r="AD491" s="751"/>
      <c r="AE491" s="751"/>
      <c r="AF491" s="751"/>
      <c r="AG491" s="751"/>
      <c r="AH491" s="751"/>
      <c r="AI491" s="751"/>
      <c r="AJ491" s="751"/>
      <c r="AL491" s="37"/>
      <c r="AM491" s="37"/>
    </row>
    <row r="492" spans="1:39" s="49" customFormat="1" ht="15.75" customHeight="1">
      <c r="A492" s="852"/>
      <c r="B492" s="819"/>
      <c r="C492" s="820"/>
      <c r="D492" s="821"/>
      <c r="E492" s="24">
        <v>2027</v>
      </c>
      <c r="F492" s="25">
        <f t="shared" si="174"/>
        <v>0</v>
      </c>
      <c r="G492" s="38">
        <v>0</v>
      </c>
      <c r="H492" s="38">
        <v>0</v>
      </c>
      <c r="I492" s="38">
        <v>0</v>
      </c>
      <c r="J492" s="39">
        <v>0</v>
      </c>
      <c r="K492" s="755"/>
      <c r="L492" s="755"/>
      <c r="M492" s="755"/>
      <c r="N492" s="755"/>
      <c r="O492" s="755"/>
      <c r="P492" s="755"/>
      <c r="Q492" s="755"/>
      <c r="R492" s="755"/>
      <c r="S492" s="755"/>
      <c r="T492" s="755"/>
      <c r="U492" s="755"/>
      <c r="V492" s="755"/>
      <c r="W492" s="755"/>
      <c r="X492" s="755"/>
      <c r="Y492" s="751"/>
      <c r="Z492" s="751"/>
      <c r="AA492" s="751"/>
      <c r="AB492" s="751"/>
      <c r="AC492" s="751"/>
      <c r="AD492" s="751"/>
      <c r="AE492" s="751"/>
      <c r="AF492" s="751"/>
      <c r="AG492" s="751"/>
      <c r="AH492" s="751"/>
      <c r="AI492" s="751"/>
      <c r="AJ492" s="751"/>
      <c r="AL492" s="37"/>
      <c r="AM492" s="37"/>
    </row>
    <row r="493" spans="1:39" s="49" customFormat="1">
      <c r="A493" s="849" t="s">
        <v>344</v>
      </c>
      <c r="B493" s="813" t="s">
        <v>345</v>
      </c>
      <c r="C493" s="814"/>
      <c r="D493" s="815"/>
      <c r="E493" s="24" t="s">
        <v>34</v>
      </c>
      <c r="F493" s="25">
        <f t="shared" si="174"/>
        <v>15000</v>
      </c>
      <c r="G493" s="25">
        <f>SUM(G494:G496)</f>
        <v>15000</v>
      </c>
      <c r="H493" s="25">
        <f t="shared" si="191"/>
        <v>0</v>
      </c>
      <c r="I493" s="25">
        <f t="shared" si="192"/>
        <v>0</v>
      </c>
      <c r="J493" s="26">
        <f t="shared" si="193"/>
        <v>0</v>
      </c>
      <c r="K493" s="754"/>
      <c r="L493" s="754"/>
      <c r="M493" s="754"/>
      <c r="N493" s="754"/>
      <c r="O493" s="754"/>
      <c r="P493" s="754"/>
      <c r="Q493" s="754"/>
      <c r="R493" s="754"/>
      <c r="S493" s="754"/>
      <c r="T493" s="754"/>
      <c r="U493" s="754"/>
      <c r="V493" s="754"/>
      <c r="W493" s="754"/>
      <c r="X493" s="754"/>
      <c r="Y493" s="785">
        <f>G494</f>
        <v>7500</v>
      </c>
      <c r="Z493" s="750"/>
      <c r="AA493" s="750"/>
      <c r="AB493" s="750"/>
      <c r="AC493" s="750"/>
      <c r="AD493" s="750"/>
      <c r="AE493" s="750"/>
      <c r="AF493" s="750"/>
      <c r="AG493" s="750"/>
      <c r="AH493" s="750"/>
      <c r="AI493" s="750"/>
      <c r="AJ493" s="786">
        <f t="shared" si="185"/>
        <v>7500</v>
      </c>
      <c r="AL493" s="37"/>
      <c r="AM493" s="37"/>
    </row>
    <row r="494" spans="1:39" s="49" customFormat="1">
      <c r="A494" s="850"/>
      <c r="B494" s="816"/>
      <c r="C494" s="817"/>
      <c r="D494" s="818"/>
      <c r="E494" s="24">
        <v>2025</v>
      </c>
      <c r="F494" s="25">
        <f t="shared" si="174"/>
        <v>7500</v>
      </c>
      <c r="G494" s="38">
        <v>7500</v>
      </c>
      <c r="H494" s="38">
        <v>0</v>
      </c>
      <c r="I494" s="38">
        <v>0</v>
      </c>
      <c r="J494" s="39">
        <v>0</v>
      </c>
      <c r="K494" s="755"/>
      <c r="L494" s="755"/>
      <c r="M494" s="755"/>
      <c r="N494" s="755"/>
      <c r="O494" s="755"/>
      <c r="P494" s="755"/>
      <c r="Q494" s="755"/>
      <c r="R494" s="755"/>
      <c r="S494" s="755"/>
      <c r="T494" s="755"/>
      <c r="U494" s="755"/>
      <c r="V494" s="755"/>
      <c r="W494" s="755"/>
      <c r="X494" s="755"/>
      <c r="Y494" s="751"/>
      <c r="Z494" s="751"/>
      <c r="AA494" s="751"/>
      <c r="AB494" s="751"/>
      <c r="AC494" s="751"/>
      <c r="AD494" s="751"/>
      <c r="AE494" s="751"/>
      <c r="AF494" s="751"/>
      <c r="AG494" s="751"/>
      <c r="AH494" s="751"/>
      <c r="AI494" s="751"/>
      <c r="AJ494" s="751"/>
      <c r="AL494" s="37"/>
      <c r="AM494" s="37"/>
    </row>
    <row r="495" spans="1:39" s="49" customFormat="1">
      <c r="A495" s="850"/>
      <c r="B495" s="816"/>
      <c r="C495" s="817"/>
      <c r="D495" s="818"/>
      <c r="E495" s="24">
        <v>2026</v>
      </c>
      <c r="F495" s="25">
        <f t="shared" si="174"/>
        <v>7500</v>
      </c>
      <c r="G495" s="38">
        <v>7500</v>
      </c>
      <c r="H495" s="38">
        <v>0</v>
      </c>
      <c r="I495" s="38">
        <v>0</v>
      </c>
      <c r="J495" s="39">
        <v>0</v>
      </c>
      <c r="K495" s="755"/>
      <c r="L495" s="755"/>
      <c r="M495" s="755"/>
      <c r="N495" s="755"/>
      <c r="O495" s="755"/>
      <c r="P495" s="755"/>
      <c r="Q495" s="755"/>
      <c r="R495" s="755"/>
      <c r="S495" s="755"/>
      <c r="T495" s="755"/>
      <c r="U495" s="755"/>
      <c r="V495" s="755"/>
      <c r="W495" s="755"/>
      <c r="X495" s="755"/>
      <c r="Y495" s="751"/>
      <c r="Z495" s="751"/>
      <c r="AA495" s="751"/>
      <c r="AB495" s="751"/>
      <c r="AC495" s="751"/>
      <c r="AD495" s="751"/>
      <c r="AE495" s="751"/>
      <c r="AF495" s="751"/>
      <c r="AG495" s="751"/>
      <c r="AH495" s="751"/>
      <c r="AI495" s="751"/>
      <c r="AJ495" s="751"/>
      <c r="AL495" s="37"/>
      <c r="AM495" s="37"/>
    </row>
    <row r="496" spans="1:39" s="49" customFormat="1">
      <c r="A496" s="852"/>
      <c r="B496" s="819"/>
      <c r="C496" s="820"/>
      <c r="D496" s="821"/>
      <c r="E496" s="24">
        <v>2027</v>
      </c>
      <c r="F496" s="25">
        <f t="shared" si="174"/>
        <v>0</v>
      </c>
      <c r="G496" s="38">
        <v>0</v>
      </c>
      <c r="H496" s="38">
        <v>0</v>
      </c>
      <c r="I496" s="38">
        <v>0</v>
      </c>
      <c r="J496" s="39">
        <v>0</v>
      </c>
      <c r="K496" s="755"/>
      <c r="L496" s="755"/>
      <c r="M496" s="755"/>
      <c r="N496" s="755"/>
      <c r="O496" s="755"/>
      <c r="P496" s="755"/>
      <c r="Q496" s="755"/>
      <c r="R496" s="755"/>
      <c r="S496" s="755"/>
      <c r="T496" s="755"/>
      <c r="U496" s="755"/>
      <c r="V496" s="755"/>
      <c r="W496" s="755"/>
      <c r="X496" s="755"/>
      <c r="Y496" s="751"/>
      <c r="Z496" s="751"/>
      <c r="AA496" s="751"/>
      <c r="AB496" s="751"/>
      <c r="AC496" s="751"/>
      <c r="AD496" s="751"/>
      <c r="AE496" s="751"/>
      <c r="AF496" s="751"/>
      <c r="AG496" s="751"/>
      <c r="AH496" s="751"/>
      <c r="AI496" s="751"/>
      <c r="AJ496" s="751"/>
      <c r="AL496" s="37"/>
      <c r="AM496" s="37"/>
    </row>
    <row r="497" spans="1:39">
      <c r="A497" s="748" t="s">
        <v>346</v>
      </c>
      <c r="B497" s="745" t="s">
        <v>347</v>
      </c>
      <c r="C497" s="777" t="s">
        <v>348</v>
      </c>
      <c r="D497" s="772" t="e">
        <f>#REF!</f>
        <v>#REF!</v>
      </c>
      <c r="E497" s="19" t="s">
        <v>34</v>
      </c>
      <c r="F497" s="20">
        <f t="shared" ref="F497:F560" si="194">SUM(G497:J497)</f>
        <v>38261.462</v>
      </c>
      <c r="G497" s="20">
        <f>SUM(G498:G500)</f>
        <v>38261.462</v>
      </c>
      <c r="H497" s="20">
        <f t="shared" si="191"/>
        <v>0</v>
      </c>
      <c r="I497" s="20">
        <f t="shared" si="191"/>
        <v>0</v>
      </c>
      <c r="J497" s="21">
        <f t="shared" si="191"/>
        <v>0</v>
      </c>
      <c r="K497" s="772" t="e">
        <f>#REF!</f>
        <v>#REF!</v>
      </c>
      <c r="L497" s="772" t="e">
        <f>#REF!</f>
        <v>#REF!</v>
      </c>
      <c r="M497" s="772" t="e">
        <f>#REF!</f>
        <v>#REF!</v>
      </c>
      <c r="N497" s="772" t="e">
        <f>#REF!</f>
        <v>#REF!</v>
      </c>
      <c r="O497" s="772" t="e">
        <f>#REF!</f>
        <v>#REF!</v>
      </c>
      <c r="P497" s="772" t="e">
        <f>#REF!</f>
        <v>#REF!</v>
      </c>
      <c r="Q497" s="772" t="e">
        <f>#REF!</f>
        <v>#REF!</v>
      </c>
      <c r="R497" s="772" t="e">
        <f>#REF!</f>
        <v>#REF!</v>
      </c>
      <c r="S497" s="772" t="e">
        <f>#REF!</f>
        <v>#REF!</v>
      </c>
      <c r="T497" s="772" t="e">
        <f>#REF!</f>
        <v>#REF!</v>
      </c>
      <c r="U497" s="772" t="e">
        <f>#REF!</f>
        <v>#REF!</v>
      </c>
      <c r="V497" s="772" t="e">
        <f>#REF!</f>
        <v>#REF!</v>
      </c>
      <c r="W497" s="772" t="e">
        <f>#REF!</f>
        <v>#REF!</v>
      </c>
      <c r="X497" s="772" t="e">
        <f>#REF!</f>
        <v>#REF!</v>
      </c>
      <c r="Y497" s="772" t="e">
        <f>#REF!</f>
        <v>#REF!</v>
      </c>
      <c r="Z497" s="772" t="e">
        <f>#REF!</f>
        <v>#REF!</v>
      </c>
      <c r="AA497" s="772" t="e">
        <f>#REF!</f>
        <v>#REF!</v>
      </c>
      <c r="AB497" s="772" t="e">
        <f>#REF!</f>
        <v>#REF!</v>
      </c>
      <c r="AC497" s="772" t="e">
        <f>#REF!</f>
        <v>#REF!</v>
      </c>
      <c r="AD497" s="772" t="e">
        <f>#REF!</f>
        <v>#REF!</v>
      </c>
      <c r="AE497" s="772" t="e">
        <f>#REF!</f>
        <v>#REF!</v>
      </c>
      <c r="AF497" s="772" t="e">
        <f>#REF!</f>
        <v>#REF!</v>
      </c>
      <c r="AG497" s="772" t="e">
        <f>#REF!</f>
        <v>#REF!</v>
      </c>
      <c r="AH497" s="772" t="e">
        <f>#REF!</f>
        <v>#REF!</v>
      </c>
      <c r="AI497" s="772" t="e">
        <f>#REF!</f>
        <v>#REF!</v>
      </c>
      <c r="AJ497" s="22"/>
    </row>
    <row r="498" spans="1:39">
      <c r="A498" s="749"/>
      <c r="B498" s="745"/>
      <c r="C498" s="777"/>
      <c r="D498" s="772"/>
      <c r="E498" s="19">
        <v>2025</v>
      </c>
      <c r="F498" s="20">
        <f t="shared" si="194"/>
        <v>19130.731</v>
      </c>
      <c r="G498" s="20">
        <f t="shared" ref="G498:G499" si="195">G506+G510+G514+G518</f>
        <v>19130.731</v>
      </c>
      <c r="H498" s="20">
        <f t="shared" ref="G498:J500" si="196">H506+H510+H514+H518</f>
        <v>0</v>
      </c>
      <c r="I498" s="20">
        <f t="shared" si="196"/>
        <v>0</v>
      </c>
      <c r="J498" s="20">
        <f t="shared" si="196"/>
        <v>0</v>
      </c>
      <c r="K498" s="772"/>
      <c r="L498" s="772"/>
      <c r="M498" s="772"/>
      <c r="N498" s="772"/>
      <c r="O498" s="772"/>
      <c r="P498" s="772"/>
      <c r="Q498" s="772"/>
      <c r="R498" s="772"/>
      <c r="S498" s="772"/>
      <c r="T498" s="772"/>
      <c r="U498" s="772"/>
      <c r="V498" s="772"/>
      <c r="W498" s="772"/>
      <c r="X498" s="772"/>
      <c r="Y498" s="772"/>
      <c r="Z498" s="772"/>
      <c r="AA498" s="772"/>
      <c r="AB498" s="772"/>
      <c r="AC498" s="772"/>
      <c r="AD498" s="772"/>
      <c r="AE498" s="772"/>
      <c r="AF498" s="772"/>
      <c r="AG498" s="772"/>
      <c r="AH498" s="772"/>
      <c r="AI498" s="772"/>
      <c r="AJ498" s="22"/>
    </row>
    <row r="499" spans="1:39">
      <c r="A499" s="749"/>
      <c r="B499" s="745"/>
      <c r="C499" s="777"/>
      <c r="D499" s="772"/>
      <c r="E499" s="19">
        <v>2026</v>
      </c>
      <c r="F499" s="20">
        <f t="shared" si="194"/>
        <v>19130.731</v>
      </c>
      <c r="G499" s="20">
        <f t="shared" si="195"/>
        <v>19130.731</v>
      </c>
      <c r="H499" s="20">
        <f t="shared" si="196"/>
        <v>0</v>
      </c>
      <c r="I499" s="20">
        <f t="shared" si="196"/>
        <v>0</v>
      </c>
      <c r="J499" s="20">
        <f t="shared" si="196"/>
        <v>0</v>
      </c>
      <c r="K499" s="772"/>
      <c r="L499" s="772"/>
      <c r="M499" s="772"/>
      <c r="N499" s="772"/>
      <c r="O499" s="772"/>
      <c r="P499" s="772"/>
      <c r="Q499" s="772"/>
      <c r="R499" s="772"/>
      <c r="S499" s="772"/>
      <c r="T499" s="772"/>
      <c r="U499" s="772"/>
      <c r="V499" s="772"/>
      <c r="W499" s="772"/>
      <c r="X499" s="772"/>
      <c r="Y499" s="772"/>
      <c r="Z499" s="772"/>
      <c r="AA499" s="772"/>
      <c r="AB499" s="772"/>
      <c r="AC499" s="772"/>
      <c r="AD499" s="772"/>
      <c r="AE499" s="772"/>
      <c r="AF499" s="772"/>
      <c r="AG499" s="772"/>
      <c r="AH499" s="772"/>
      <c r="AI499" s="772"/>
      <c r="AJ499" s="22"/>
    </row>
    <row r="500" spans="1:39" ht="84" customHeight="1">
      <c r="A500" s="828"/>
      <c r="B500" s="745"/>
      <c r="C500" s="777"/>
      <c r="D500" s="772"/>
      <c r="E500" s="19">
        <v>2027</v>
      </c>
      <c r="F500" s="20">
        <f t="shared" si="194"/>
        <v>0</v>
      </c>
      <c r="G500" s="20">
        <f t="shared" si="196"/>
        <v>0</v>
      </c>
      <c r="H500" s="20">
        <f t="shared" si="196"/>
        <v>0</v>
      </c>
      <c r="I500" s="20">
        <f t="shared" si="196"/>
        <v>0</v>
      </c>
      <c r="J500" s="20">
        <f t="shared" si="196"/>
        <v>0</v>
      </c>
      <c r="K500" s="772"/>
      <c r="L500" s="772"/>
      <c r="M500" s="772"/>
      <c r="N500" s="772"/>
      <c r="O500" s="772"/>
      <c r="P500" s="772"/>
      <c r="Q500" s="772"/>
      <c r="R500" s="772"/>
      <c r="S500" s="772"/>
      <c r="T500" s="772"/>
      <c r="U500" s="772"/>
      <c r="V500" s="772"/>
      <c r="W500" s="772"/>
      <c r="X500" s="772"/>
      <c r="Y500" s="772"/>
      <c r="Z500" s="772"/>
      <c r="AA500" s="772"/>
      <c r="AB500" s="772"/>
      <c r="AC500" s="772"/>
      <c r="AD500" s="772"/>
      <c r="AE500" s="772"/>
      <c r="AF500" s="772"/>
      <c r="AG500" s="772"/>
      <c r="AH500" s="772"/>
      <c r="AI500" s="772"/>
      <c r="AJ500" s="22"/>
    </row>
    <row r="501" spans="1:39" ht="15.75" customHeight="1">
      <c r="A501" s="775" t="s">
        <v>66</v>
      </c>
      <c r="B501" s="783" t="s">
        <v>349</v>
      </c>
      <c r="C501" s="746">
        <v>2025</v>
      </c>
      <c r="D501" s="747">
        <v>2026</v>
      </c>
      <c r="E501" s="35" t="str">
        <f t="shared" ref="E501:J540" si="197">E497</f>
        <v>Всего</v>
      </c>
      <c r="F501" s="35">
        <f t="shared" ref="F501:J501" si="198">F497</f>
        <v>38261.462</v>
      </c>
      <c r="G501" s="35">
        <f t="shared" si="198"/>
        <v>38261.462</v>
      </c>
      <c r="H501" s="35">
        <f t="shared" si="198"/>
        <v>0</v>
      </c>
      <c r="I501" s="35">
        <f t="shared" si="198"/>
        <v>0</v>
      </c>
      <c r="J501" s="35">
        <f t="shared" si="198"/>
        <v>0</v>
      </c>
      <c r="K501" s="748" t="s">
        <v>322</v>
      </c>
      <c r="L501" s="748"/>
      <c r="M501" s="748" t="s">
        <v>112</v>
      </c>
      <c r="N501" s="750"/>
      <c r="O501" s="750"/>
      <c r="P501" s="750"/>
      <c r="Q501" s="750"/>
      <c r="R501" s="750"/>
      <c r="S501" s="750"/>
      <c r="T501" s="750"/>
      <c r="U501" s="748" t="e">
        <f>U497</f>
        <v>#REF!</v>
      </c>
      <c r="V501" s="748"/>
      <c r="W501" s="745" t="s">
        <v>69</v>
      </c>
      <c r="X501" s="748" t="s">
        <v>68</v>
      </c>
      <c r="Y501" s="750">
        <f>SUM(Y505:Y520)</f>
        <v>0</v>
      </c>
      <c r="Z501" s="750">
        <f t="shared" ref="Z501:AJ501" si="199">SUM(Z505:Z520)</f>
        <v>0</v>
      </c>
      <c r="AA501" s="750">
        <f t="shared" si="199"/>
        <v>0</v>
      </c>
      <c r="AB501" s="785">
        <f>SUM(AB505:AB520)</f>
        <v>19130.731</v>
      </c>
      <c r="AC501" s="750">
        <f t="shared" si="199"/>
        <v>0</v>
      </c>
      <c r="AD501" s="750">
        <f t="shared" si="199"/>
        <v>0</v>
      </c>
      <c r="AE501" s="750">
        <f t="shared" si="199"/>
        <v>0</v>
      </c>
      <c r="AF501" s="750">
        <f t="shared" si="199"/>
        <v>0</v>
      </c>
      <c r="AG501" s="750">
        <f t="shared" si="199"/>
        <v>0</v>
      </c>
      <c r="AH501" s="750">
        <f t="shared" si="199"/>
        <v>0</v>
      </c>
      <c r="AI501" s="750">
        <f t="shared" si="199"/>
        <v>0</v>
      </c>
      <c r="AJ501" s="750">
        <f t="shared" si="199"/>
        <v>19130.731</v>
      </c>
      <c r="AK501" s="756" t="s">
        <v>113</v>
      </c>
      <c r="AL501" s="774" t="s">
        <v>338</v>
      </c>
      <c r="AM501" s="774" t="s">
        <v>350</v>
      </c>
    </row>
    <row r="502" spans="1:39">
      <c r="A502" s="756"/>
      <c r="B502" s="774"/>
      <c r="C502" s="746"/>
      <c r="D502" s="747"/>
      <c r="E502" s="35">
        <f t="shared" si="197"/>
        <v>2025</v>
      </c>
      <c r="F502" s="35">
        <f t="shared" si="197"/>
        <v>19130.731</v>
      </c>
      <c r="G502" s="35">
        <f t="shared" si="197"/>
        <v>19130.731</v>
      </c>
      <c r="H502" s="35">
        <f t="shared" si="197"/>
        <v>0</v>
      </c>
      <c r="I502" s="35">
        <f t="shared" si="197"/>
        <v>0</v>
      </c>
      <c r="J502" s="35">
        <f t="shared" si="197"/>
        <v>0</v>
      </c>
      <c r="K502" s="749"/>
      <c r="L502" s="749"/>
      <c r="M502" s="749"/>
      <c r="N502" s="751"/>
      <c r="O502" s="751"/>
      <c r="P502" s="751"/>
      <c r="Q502" s="751"/>
      <c r="R502" s="751"/>
      <c r="S502" s="751"/>
      <c r="T502" s="751"/>
      <c r="U502" s="749"/>
      <c r="V502" s="749"/>
      <c r="W502" s="745"/>
      <c r="X502" s="749"/>
      <c r="Y502" s="751"/>
      <c r="Z502" s="751"/>
      <c r="AA502" s="751"/>
      <c r="AB502" s="751"/>
      <c r="AC502" s="751"/>
      <c r="AD502" s="751"/>
      <c r="AE502" s="751"/>
      <c r="AF502" s="751"/>
      <c r="AG502" s="751"/>
      <c r="AH502" s="751"/>
      <c r="AI502" s="751"/>
      <c r="AJ502" s="751"/>
      <c r="AK502" s="757"/>
      <c r="AL502" s="774"/>
      <c r="AM502" s="774"/>
    </row>
    <row r="503" spans="1:39">
      <c r="A503" s="756"/>
      <c r="B503" s="774"/>
      <c r="C503" s="746"/>
      <c r="D503" s="747"/>
      <c r="E503" s="35">
        <f t="shared" si="197"/>
        <v>2026</v>
      </c>
      <c r="F503" s="35">
        <f t="shared" si="197"/>
        <v>19130.731</v>
      </c>
      <c r="G503" s="35">
        <f t="shared" si="197"/>
        <v>19130.731</v>
      </c>
      <c r="H503" s="35">
        <f t="shared" si="197"/>
        <v>0</v>
      </c>
      <c r="I503" s="35">
        <f t="shared" si="197"/>
        <v>0</v>
      </c>
      <c r="J503" s="35">
        <f t="shared" si="197"/>
        <v>0</v>
      </c>
      <c r="K503" s="749"/>
      <c r="L503" s="749"/>
      <c r="M503" s="749"/>
      <c r="N503" s="751"/>
      <c r="O503" s="751"/>
      <c r="P503" s="751"/>
      <c r="Q503" s="751"/>
      <c r="R503" s="751"/>
      <c r="S503" s="751"/>
      <c r="T503" s="751"/>
      <c r="U503" s="749"/>
      <c r="V503" s="749"/>
      <c r="W503" s="745"/>
      <c r="X503" s="749"/>
      <c r="Y503" s="751"/>
      <c r="Z503" s="751"/>
      <c r="AA503" s="751"/>
      <c r="AB503" s="751"/>
      <c r="AC503" s="751"/>
      <c r="AD503" s="751"/>
      <c r="AE503" s="751"/>
      <c r="AF503" s="751"/>
      <c r="AG503" s="751"/>
      <c r="AH503" s="751"/>
      <c r="AI503" s="751"/>
      <c r="AJ503" s="751"/>
      <c r="AK503" s="757"/>
      <c r="AL503" s="774"/>
      <c r="AM503" s="774"/>
    </row>
    <row r="504" spans="1:39">
      <c r="A504" s="776"/>
      <c r="B504" s="784"/>
      <c r="C504" s="746"/>
      <c r="D504" s="747"/>
      <c r="E504" s="35">
        <f t="shared" si="197"/>
        <v>2027</v>
      </c>
      <c r="F504" s="35">
        <f t="shared" si="197"/>
        <v>0</v>
      </c>
      <c r="G504" s="35">
        <f t="shared" si="197"/>
        <v>0</v>
      </c>
      <c r="H504" s="35">
        <f t="shared" si="197"/>
        <v>0</v>
      </c>
      <c r="I504" s="35">
        <f t="shared" si="197"/>
        <v>0</v>
      </c>
      <c r="J504" s="35">
        <f t="shared" si="197"/>
        <v>0</v>
      </c>
      <c r="K504" s="749"/>
      <c r="L504" s="749"/>
      <c r="M504" s="749"/>
      <c r="N504" s="751"/>
      <c r="O504" s="751"/>
      <c r="P504" s="751"/>
      <c r="Q504" s="751"/>
      <c r="R504" s="751"/>
      <c r="S504" s="751"/>
      <c r="T504" s="751"/>
      <c r="U504" s="749"/>
      <c r="V504" s="749"/>
      <c r="W504" s="745"/>
      <c r="X504" s="749"/>
      <c r="Y504" s="751"/>
      <c r="Z504" s="751"/>
      <c r="AA504" s="751"/>
      <c r="AB504" s="751"/>
      <c r="AC504" s="751"/>
      <c r="AD504" s="751"/>
      <c r="AE504" s="751"/>
      <c r="AF504" s="751"/>
      <c r="AG504" s="751"/>
      <c r="AH504" s="751"/>
      <c r="AI504" s="751"/>
      <c r="AJ504" s="751"/>
      <c r="AK504" s="757"/>
      <c r="AL504" s="774"/>
      <c r="AM504" s="774"/>
    </row>
    <row r="505" spans="1:39" s="49" customFormat="1" ht="17.25" customHeight="1">
      <c r="A505" s="849" t="s">
        <v>351</v>
      </c>
      <c r="B505" s="813" t="s">
        <v>352</v>
      </c>
      <c r="C505" s="814"/>
      <c r="D505" s="815"/>
      <c r="E505" s="24" t="s">
        <v>34</v>
      </c>
      <c r="F505" s="25">
        <f t="shared" si="194"/>
        <v>24261.462</v>
      </c>
      <c r="G505" s="25">
        <f>SUM(G506:G508)</f>
        <v>24261.462</v>
      </c>
      <c r="H505" s="25">
        <f t="shared" ref="H505:J521" si="200">SUM(H506:H508)</f>
        <v>0</v>
      </c>
      <c r="I505" s="25">
        <f t="shared" si="200"/>
        <v>0</v>
      </c>
      <c r="J505" s="26">
        <f t="shared" si="200"/>
        <v>0</v>
      </c>
      <c r="K505" s="754"/>
      <c r="L505" s="754"/>
      <c r="M505" s="754"/>
      <c r="N505" s="754"/>
      <c r="O505" s="754"/>
      <c r="P505" s="754"/>
      <c r="Q505" s="754"/>
      <c r="R505" s="754"/>
      <c r="S505" s="754"/>
      <c r="T505" s="754"/>
      <c r="U505" s="754"/>
      <c r="V505" s="754"/>
      <c r="W505" s="754"/>
      <c r="X505" s="754"/>
      <c r="Y505" s="750"/>
      <c r="Z505" s="750"/>
      <c r="AA505" s="750"/>
      <c r="AB505" s="785">
        <f>G506</f>
        <v>12130.731</v>
      </c>
      <c r="AC505" s="750"/>
      <c r="AD505" s="750"/>
      <c r="AE505" s="750"/>
      <c r="AF505" s="750"/>
      <c r="AG505" s="750"/>
      <c r="AH505" s="750"/>
      <c r="AI505" s="750"/>
      <c r="AJ505" s="786">
        <f t="shared" ref="AJ505:AJ517" si="201">F506</f>
        <v>12130.731</v>
      </c>
      <c r="AL505" s="37"/>
      <c r="AM505" s="37"/>
    </row>
    <row r="506" spans="1:39" s="49" customFormat="1">
      <c r="A506" s="850"/>
      <c r="B506" s="816"/>
      <c r="C506" s="817"/>
      <c r="D506" s="818"/>
      <c r="E506" s="24">
        <v>2025</v>
      </c>
      <c r="F506" s="25">
        <f t="shared" si="194"/>
        <v>12130.731</v>
      </c>
      <c r="G506" s="38">
        <v>12130.731</v>
      </c>
      <c r="H506" s="38">
        <v>0</v>
      </c>
      <c r="I506" s="38">
        <v>0</v>
      </c>
      <c r="J506" s="39">
        <v>0</v>
      </c>
      <c r="K506" s="755"/>
      <c r="L506" s="755"/>
      <c r="M506" s="755"/>
      <c r="N506" s="755"/>
      <c r="O506" s="755"/>
      <c r="P506" s="755"/>
      <c r="Q506" s="755"/>
      <c r="R506" s="755"/>
      <c r="S506" s="755"/>
      <c r="T506" s="755"/>
      <c r="U506" s="755"/>
      <c r="V506" s="755"/>
      <c r="W506" s="755"/>
      <c r="X506" s="755"/>
      <c r="Y506" s="751"/>
      <c r="Z506" s="751"/>
      <c r="AA506" s="751"/>
      <c r="AB506" s="751"/>
      <c r="AC506" s="751"/>
      <c r="AD506" s="751"/>
      <c r="AE506" s="751"/>
      <c r="AF506" s="751"/>
      <c r="AG506" s="751"/>
      <c r="AH506" s="751"/>
      <c r="AI506" s="751"/>
      <c r="AJ506" s="751"/>
      <c r="AL506" s="37"/>
      <c r="AM506" s="37"/>
    </row>
    <row r="507" spans="1:39" s="49" customFormat="1">
      <c r="A507" s="850"/>
      <c r="B507" s="816"/>
      <c r="C507" s="817"/>
      <c r="D507" s="818"/>
      <c r="E507" s="24">
        <v>2026</v>
      </c>
      <c r="F507" s="25">
        <f t="shared" si="194"/>
        <v>12130.731</v>
      </c>
      <c r="G507" s="38">
        <v>12130.731</v>
      </c>
      <c r="H507" s="38">
        <v>0</v>
      </c>
      <c r="I507" s="38">
        <v>0</v>
      </c>
      <c r="J507" s="39">
        <v>0</v>
      </c>
      <c r="K507" s="755"/>
      <c r="L507" s="755"/>
      <c r="M507" s="755"/>
      <c r="N507" s="755"/>
      <c r="O507" s="755"/>
      <c r="P507" s="755"/>
      <c r="Q507" s="755"/>
      <c r="R507" s="755"/>
      <c r="S507" s="755"/>
      <c r="T507" s="755"/>
      <c r="U507" s="755"/>
      <c r="V507" s="755"/>
      <c r="W507" s="755"/>
      <c r="X507" s="755"/>
      <c r="Y507" s="751"/>
      <c r="Z507" s="751"/>
      <c r="AA507" s="751"/>
      <c r="AB507" s="751"/>
      <c r="AC507" s="751"/>
      <c r="AD507" s="751"/>
      <c r="AE507" s="751"/>
      <c r="AF507" s="751"/>
      <c r="AG507" s="751"/>
      <c r="AH507" s="751"/>
      <c r="AI507" s="751"/>
      <c r="AJ507" s="751"/>
      <c r="AL507" s="37"/>
      <c r="AM507" s="37"/>
    </row>
    <row r="508" spans="1:39" s="49" customFormat="1">
      <c r="A508" s="852"/>
      <c r="B508" s="819"/>
      <c r="C508" s="820"/>
      <c r="D508" s="821"/>
      <c r="E508" s="24">
        <v>2027</v>
      </c>
      <c r="F508" s="25">
        <f t="shared" si="194"/>
        <v>0</v>
      </c>
      <c r="G508" s="38">
        <v>0</v>
      </c>
      <c r="H508" s="38">
        <v>0</v>
      </c>
      <c r="I508" s="38">
        <v>0</v>
      </c>
      <c r="J508" s="39">
        <v>0</v>
      </c>
      <c r="K508" s="755"/>
      <c r="L508" s="755"/>
      <c r="M508" s="755"/>
      <c r="N508" s="755"/>
      <c r="O508" s="755"/>
      <c r="P508" s="755"/>
      <c r="Q508" s="755"/>
      <c r="R508" s="755"/>
      <c r="S508" s="755"/>
      <c r="T508" s="755"/>
      <c r="U508" s="755"/>
      <c r="V508" s="755"/>
      <c r="W508" s="755"/>
      <c r="X508" s="755"/>
      <c r="Y508" s="751"/>
      <c r="Z508" s="751"/>
      <c r="AA508" s="751"/>
      <c r="AB508" s="751"/>
      <c r="AC508" s="751"/>
      <c r="AD508" s="751"/>
      <c r="AE508" s="751"/>
      <c r="AF508" s="751"/>
      <c r="AG508" s="751"/>
      <c r="AH508" s="751"/>
      <c r="AI508" s="751"/>
      <c r="AJ508" s="751"/>
      <c r="AL508" s="37"/>
      <c r="AM508" s="37"/>
    </row>
    <row r="509" spans="1:39" s="49" customFormat="1" ht="15.75" customHeight="1">
      <c r="A509" s="849" t="s">
        <v>353</v>
      </c>
      <c r="B509" s="813" t="s">
        <v>354</v>
      </c>
      <c r="C509" s="814"/>
      <c r="D509" s="815"/>
      <c r="E509" s="24" t="s">
        <v>34</v>
      </c>
      <c r="F509" s="25">
        <f t="shared" si="194"/>
        <v>8000</v>
      </c>
      <c r="G509" s="25">
        <f>SUM(G510:G512)</f>
        <v>8000</v>
      </c>
      <c r="H509" s="25">
        <f t="shared" si="200"/>
        <v>0</v>
      </c>
      <c r="I509" s="25">
        <f t="shared" si="200"/>
        <v>0</v>
      </c>
      <c r="J509" s="26">
        <f t="shared" si="200"/>
        <v>0</v>
      </c>
      <c r="K509" s="754"/>
      <c r="L509" s="754"/>
      <c r="M509" s="754"/>
      <c r="N509" s="754"/>
      <c r="O509" s="754"/>
      <c r="P509" s="754"/>
      <c r="Q509" s="754"/>
      <c r="R509" s="754"/>
      <c r="S509" s="754"/>
      <c r="T509" s="754"/>
      <c r="U509" s="754"/>
      <c r="V509" s="754"/>
      <c r="W509" s="754"/>
      <c r="X509" s="754"/>
      <c r="Y509" s="750"/>
      <c r="Z509" s="750"/>
      <c r="AA509" s="750"/>
      <c r="AB509" s="785">
        <f>G510</f>
        <v>4000</v>
      </c>
      <c r="AC509" s="750"/>
      <c r="AD509" s="750"/>
      <c r="AE509" s="750"/>
      <c r="AF509" s="750"/>
      <c r="AG509" s="750"/>
      <c r="AH509" s="750"/>
      <c r="AI509" s="750"/>
      <c r="AJ509" s="786">
        <f t="shared" si="201"/>
        <v>4000</v>
      </c>
      <c r="AL509" s="37"/>
      <c r="AM509" s="37"/>
    </row>
    <row r="510" spans="1:39" s="49" customFormat="1">
      <c r="A510" s="850"/>
      <c r="B510" s="816"/>
      <c r="C510" s="817"/>
      <c r="D510" s="818"/>
      <c r="E510" s="24">
        <v>2025</v>
      </c>
      <c r="F510" s="25">
        <f t="shared" si="194"/>
        <v>4000</v>
      </c>
      <c r="G510" s="38">
        <v>4000</v>
      </c>
      <c r="H510" s="38">
        <v>0</v>
      </c>
      <c r="I510" s="38">
        <v>0</v>
      </c>
      <c r="J510" s="39">
        <v>0</v>
      </c>
      <c r="K510" s="755"/>
      <c r="L510" s="755"/>
      <c r="M510" s="755"/>
      <c r="N510" s="755"/>
      <c r="O510" s="755"/>
      <c r="P510" s="755"/>
      <c r="Q510" s="755"/>
      <c r="R510" s="755"/>
      <c r="S510" s="755"/>
      <c r="T510" s="755"/>
      <c r="U510" s="755"/>
      <c r="V510" s="755"/>
      <c r="W510" s="755"/>
      <c r="X510" s="755"/>
      <c r="Y510" s="751"/>
      <c r="Z510" s="751"/>
      <c r="AA510" s="751"/>
      <c r="AB510" s="751"/>
      <c r="AC510" s="751"/>
      <c r="AD510" s="751"/>
      <c r="AE510" s="751"/>
      <c r="AF510" s="751"/>
      <c r="AG510" s="751"/>
      <c r="AH510" s="751"/>
      <c r="AI510" s="751"/>
      <c r="AJ510" s="751"/>
      <c r="AL510" s="37"/>
      <c r="AM510" s="37"/>
    </row>
    <row r="511" spans="1:39" s="49" customFormat="1">
      <c r="A511" s="850"/>
      <c r="B511" s="816"/>
      <c r="C511" s="817"/>
      <c r="D511" s="818"/>
      <c r="E511" s="24">
        <v>2026</v>
      </c>
      <c r="F511" s="25">
        <f t="shared" si="194"/>
        <v>4000</v>
      </c>
      <c r="G511" s="38">
        <v>4000</v>
      </c>
      <c r="H511" s="38">
        <v>0</v>
      </c>
      <c r="I511" s="38">
        <v>0</v>
      </c>
      <c r="J511" s="39">
        <v>0</v>
      </c>
      <c r="K511" s="755"/>
      <c r="L511" s="755"/>
      <c r="M511" s="755"/>
      <c r="N511" s="755"/>
      <c r="O511" s="755"/>
      <c r="P511" s="755"/>
      <c r="Q511" s="755"/>
      <c r="R511" s="755"/>
      <c r="S511" s="755"/>
      <c r="T511" s="755"/>
      <c r="U511" s="755"/>
      <c r="V511" s="755"/>
      <c r="W511" s="755"/>
      <c r="X511" s="755"/>
      <c r="Y511" s="751"/>
      <c r="Z511" s="751"/>
      <c r="AA511" s="751"/>
      <c r="AB511" s="751"/>
      <c r="AC511" s="751"/>
      <c r="AD511" s="751"/>
      <c r="AE511" s="751"/>
      <c r="AF511" s="751"/>
      <c r="AG511" s="751"/>
      <c r="AH511" s="751"/>
      <c r="AI511" s="751"/>
      <c r="AJ511" s="751"/>
      <c r="AL511" s="37"/>
      <c r="AM511" s="37"/>
    </row>
    <row r="512" spans="1:39" s="49" customFormat="1">
      <c r="A512" s="852"/>
      <c r="B512" s="819"/>
      <c r="C512" s="820"/>
      <c r="D512" s="821"/>
      <c r="E512" s="24">
        <v>2027</v>
      </c>
      <c r="F512" s="25">
        <f t="shared" si="194"/>
        <v>0</v>
      </c>
      <c r="G512" s="38">
        <v>0</v>
      </c>
      <c r="H512" s="38">
        <v>0</v>
      </c>
      <c r="I512" s="38">
        <v>0</v>
      </c>
      <c r="J512" s="39">
        <v>0</v>
      </c>
      <c r="K512" s="755"/>
      <c r="L512" s="755"/>
      <c r="M512" s="755"/>
      <c r="N512" s="755"/>
      <c r="O512" s="755"/>
      <c r="P512" s="755"/>
      <c r="Q512" s="755"/>
      <c r="R512" s="755"/>
      <c r="S512" s="755"/>
      <c r="T512" s="755"/>
      <c r="U512" s="755"/>
      <c r="V512" s="755"/>
      <c r="W512" s="755"/>
      <c r="X512" s="755"/>
      <c r="Y512" s="751"/>
      <c r="Z512" s="751"/>
      <c r="AA512" s="751"/>
      <c r="AB512" s="751"/>
      <c r="AC512" s="751"/>
      <c r="AD512" s="751"/>
      <c r="AE512" s="751"/>
      <c r="AF512" s="751"/>
      <c r="AG512" s="751"/>
      <c r="AH512" s="751"/>
      <c r="AI512" s="751"/>
      <c r="AJ512" s="751"/>
      <c r="AL512" s="37"/>
      <c r="AM512" s="37"/>
    </row>
    <row r="513" spans="1:39" s="49" customFormat="1" ht="15.75" customHeight="1">
      <c r="A513" s="849" t="s">
        <v>355</v>
      </c>
      <c r="B513" s="813" t="s">
        <v>356</v>
      </c>
      <c r="C513" s="814"/>
      <c r="D513" s="815"/>
      <c r="E513" s="24" t="s">
        <v>34</v>
      </c>
      <c r="F513" s="25">
        <f t="shared" si="194"/>
        <v>6000</v>
      </c>
      <c r="G513" s="25">
        <f>SUM(G514:G516)</f>
        <v>6000</v>
      </c>
      <c r="H513" s="25">
        <f t="shared" si="200"/>
        <v>0</v>
      </c>
      <c r="I513" s="25">
        <f t="shared" si="200"/>
        <v>0</v>
      </c>
      <c r="J513" s="26">
        <f t="shared" si="200"/>
        <v>0</v>
      </c>
      <c r="K513" s="754"/>
      <c r="L513" s="754"/>
      <c r="M513" s="754"/>
      <c r="N513" s="754"/>
      <c r="O513" s="754"/>
      <c r="P513" s="754"/>
      <c r="Q513" s="754"/>
      <c r="R513" s="754"/>
      <c r="S513" s="754"/>
      <c r="T513" s="754"/>
      <c r="U513" s="754"/>
      <c r="V513" s="754"/>
      <c r="W513" s="754"/>
      <c r="X513" s="754"/>
      <c r="Y513" s="750"/>
      <c r="Z513" s="750"/>
      <c r="AA513" s="750"/>
      <c r="AB513" s="785">
        <f>G514</f>
        <v>3000</v>
      </c>
      <c r="AC513" s="750"/>
      <c r="AD513" s="750"/>
      <c r="AE513" s="750"/>
      <c r="AF513" s="750"/>
      <c r="AG513" s="750"/>
      <c r="AH513" s="750"/>
      <c r="AI513" s="750"/>
      <c r="AJ513" s="786">
        <f t="shared" si="201"/>
        <v>3000</v>
      </c>
      <c r="AL513" s="37"/>
      <c r="AM513" s="37"/>
    </row>
    <row r="514" spans="1:39" s="49" customFormat="1" ht="15.75" customHeight="1">
      <c r="A514" s="850"/>
      <c r="B514" s="816"/>
      <c r="C514" s="817"/>
      <c r="D514" s="818"/>
      <c r="E514" s="24">
        <v>2025</v>
      </c>
      <c r="F514" s="25">
        <f t="shared" si="194"/>
        <v>3000</v>
      </c>
      <c r="G514" s="38">
        <v>3000</v>
      </c>
      <c r="H514" s="38">
        <v>0</v>
      </c>
      <c r="I514" s="38">
        <v>0</v>
      </c>
      <c r="J514" s="39">
        <v>0</v>
      </c>
      <c r="K514" s="755"/>
      <c r="L514" s="755"/>
      <c r="M514" s="755"/>
      <c r="N514" s="755"/>
      <c r="O514" s="755"/>
      <c r="P514" s="755"/>
      <c r="Q514" s="755"/>
      <c r="R514" s="755"/>
      <c r="S514" s="755"/>
      <c r="T514" s="755"/>
      <c r="U514" s="755"/>
      <c r="V514" s="755"/>
      <c r="W514" s="755"/>
      <c r="X514" s="755"/>
      <c r="Y514" s="751"/>
      <c r="Z514" s="751"/>
      <c r="AA514" s="751"/>
      <c r="AB514" s="751"/>
      <c r="AC514" s="751"/>
      <c r="AD514" s="751"/>
      <c r="AE514" s="751"/>
      <c r="AF514" s="751"/>
      <c r="AG514" s="751"/>
      <c r="AH514" s="751"/>
      <c r="AI514" s="751"/>
      <c r="AJ514" s="751"/>
      <c r="AL514" s="37"/>
      <c r="AM514" s="37"/>
    </row>
    <row r="515" spans="1:39" s="49" customFormat="1" ht="15.75" customHeight="1">
      <c r="A515" s="850"/>
      <c r="B515" s="816"/>
      <c r="C515" s="817"/>
      <c r="D515" s="818"/>
      <c r="E515" s="24">
        <v>2026</v>
      </c>
      <c r="F515" s="25">
        <f t="shared" si="194"/>
        <v>3000</v>
      </c>
      <c r="G515" s="38">
        <v>3000</v>
      </c>
      <c r="H515" s="38">
        <v>0</v>
      </c>
      <c r="I515" s="38">
        <v>0</v>
      </c>
      <c r="J515" s="39">
        <v>0</v>
      </c>
      <c r="K515" s="755"/>
      <c r="L515" s="755"/>
      <c r="M515" s="755"/>
      <c r="N515" s="755"/>
      <c r="O515" s="755"/>
      <c r="P515" s="755"/>
      <c r="Q515" s="755"/>
      <c r="R515" s="755"/>
      <c r="S515" s="755"/>
      <c r="T515" s="755"/>
      <c r="U515" s="755"/>
      <c r="V515" s="755"/>
      <c r="W515" s="755"/>
      <c r="X515" s="755"/>
      <c r="Y515" s="751"/>
      <c r="Z515" s="751"/>
      <c r="AA515" s="751"/>
      <c r="AB515" s="751"/>
      <c r="AC515" s="751"/>
      <c r="AD515" s="751"/>
      <c r="AE515" s="751"/>
      <c r="AF515" s="751"/>
      <c r="AG515" s="751"/>
      <c r="AH515" s="751"/>
      <c r="AI515" s="751"/>
      <c r="AJ515" s="751"/>
      <c r="AL515" s="37"/>
      <c r="AM515" s="37"/>
    </row>
    <row r="516" spans="1:39" s="49" customFormat="1" ht="15.75" customHeight="1">
      <c r="A516" s="852"/>
      <c r="B516" s="819"/>
      <c r="C516" s="820"/>
      <c r="D516" s="821"/>
      <c r="E516" s="24">
        <v>2027</v>
      </c>
      <c r="F516" s="25">
        <f t="shared" si="194"/>
        <v>0</v>
      </c>
      <c r="G516" s="38">
        <v>0</v>
      </c>
      <c r="H516" s="38">
        <v>0</v>
      </c>
      <c r="I516" s="38">
        <v>0</v>
      </c>
      <c r="J516" s="39">
        <v>0</v>
      </c>
      <c r="K516" s="755"/>
      <c r="L516" s="755"/>
      <c r="M516" s="755"/>
      <c r="N516" s="755"/>
      <c r="O516" s="755"/>
      <c r="P516" s="755"/>
      <c r="Q516" s="755"/>
      <c r="R516" s="755"/>
      <c r="S516" s="755"/>
      <c r="T516" s="755"/>
      <c r="U516" s="755"/>
      <c r="V516" s="755"/>
      <c r="W516" s="755"/>
      <c r="X516" s="755"/>
      <c r="Y516" s="751"/>
      <c r="Z516" s="751"/>
      <c r="AA516" s="751"/>
      <c r="AB516" s="751"/>
      <c r="AC516" s="751"/>
      <c r="AD516" s="751"/>
      <c r="AE516" s="751"/>
      <c r="AF516" s="751"/>
      <c r="AG516" s="751"/>
      <c r="AH516" s="751"/>
      <c r="AI516" s="751"/>
      <c r="AJ516" s="751"/>
      <c r="AL516" s="37"/>
      <c r="AM516" s="37"/>
    </row>
    <row r="517" spans="1:39" s="50" customFormat="1" ht="31.5" customHeight="1">
      <c r="A517" s="867" t="s">
        <v>357</v>
      </c>
      <c r="B517" s="854" t="s">
        <v>358</v>
      </c>
      <c r="C517" s="855"/>
      <c r="D517" s="856"/>
      <c r="E517" s="51" t="s">
        <v>34</v>
      </c>
      <c r="F517" s="52">
        <f t="shared" si="194"/>
        <v>0</v>
      </c>
      <c r="G517" s="52">
        <f>SUM(G518:G520)</f>
        <v>0</v>
      </c>
      <c r="H517" s="52">
        <f t="shared" si="200"/>
        <v>0</v>
      </c>
      <c r="I517" s="52">
        <f t="shared" si="200"/>
        <v>0</v>
      </c>
      <c r="J517" s="53">
        <f t="shared" si="200"/>
        <v>0</v>
      </c>
      <c r="K517" s="754"/>
      <c r="L517" s="754"/>
      <c r="M517" s="754"/>
      <c r="N517" s="754"/>
      <c r="O517" s="754"/>
      <c r="P517" s="754"/>
      <c r="Q517" s="754"/>
      <c r="R517" s="754"/>
      <c r="S517" s="754"/>
      <c r="T517" s="754"/>
      <c r="U517" s="754"/>
      <c r="V517" s="754"/>
      <c r="W517" s="754"/>
      <c r="X517" s="754"/>
      <c r="Y517" s="785">
        <f>G518</f>
        <v>0</v>
      </c>
      <c r="Z517" s="750"/>
      <c r="AA517" s="750"/>
      <c r="AB517" s="750"/>
      <c r="AC517" s="750"/>
      <c r="AD517" s="750"/>
      <c r="AE517" s="750"/>
      <c r="AF517" s="750"/>
      <c r="AG517" s="750"/>
      <c r="AH517" s="750"/>
      <c r="AI517" s="750"/>
      <c r="AJ517" s="786">
        <f t="shared" si="201"/>
        <v>0</v>
      </c>
      <c r="AL517" s="54"/>
      <c r="AM517" s="54"/>
    </row>
    <row r="518" spans="1:39" s="50" customFormat="1">
      <c r="A518" s="868"/>
      <c r="B518" s="857"/>
      <c r="C518" s="858"/>
      <c r="D518" s="859"/>
      <c r="E518" s="51">
        <v>2025</v>
      </c>
      <c r="F518" s="52">
        <f t="shared" si="194"/>
        <v>0</v>
      </c>
      <c r="G518" s="55">
        <v>0</v>
      </c>
      <c r="H518" s="55">
        <v>0</v>
      </c>
      <c r="I518" s="55">
        <v>0</v>
      </c>
      <c r="J518" s="56">
        <v>0</v>
      </c>
      <c r="K518" s="755"/>
      <c r="L518" s="755"/>
      <c r="M518" s="755"/>
      <c r="N518" s="755"/>
      <c r="O518" s="755"/>
      <c r="P518" s="755"/>
      <c r="Q518" s="755"/>
      <c r="R518" s="755"/>
      <c r="S518" s="755"/>
      <c r="T518" s="755"/>
      <c r="U518" s="755"/>
      <c r="V518" s="755"/>
      <c r="W518" s="755"/>
      <c r="X518" s="755"/>
      <c r="Y518" s="751"/>
      <c r="Z518" s="751"/>
      <c r="AA518" s="751"/>
      <c r="AB518" s="751"/>
      <c r="AC518" s="751"/>
      <c r="AD518" s="751"/>
      <c r="AE518" s="751"/>
      <c r="AF518" s="751"/>
      <c r="AG518" s="751"/>
      <c r="AH518" s="751"/>
      <c r="AI518" s="751"/>
      <c r="AJ518" s="751"/>
      <c r="AL518" s="54"/>
      <c r="AM518" s="54"/>
    </row>
    <row r="519" spans="1:39" s="50" customFormat="1">
      <c r="A519" s="868"/>
      <c r="B519" s="857"/>
      <c r="C519" s="858"/>
      <c r="D519" s="859"/>
      <c r="E519" s="51">
        <v>2026</v>
      </c>
      <c r="F519" s="52">
        <f t="shared" si="194"/>
        <v>0</v>
      </c>
      <c r="G519" s="55">
        <v>0</v>
      </c>
      <c r="H519" s="55">
        <v>0</v>
      </c>
      <c r="I519" s="55">
        <v>0</v>
      </c>
      <c r="J519" s="56">
        <v>0</v>
      </c>
      <c r="K519" s="755"/>
      <c r="L519" s="755"/>
      <c r="M519" s="755"/>
      <c r="N519" s="755"/>
      <c r="O519" s="755"/>
      <c r="P519" s="755"/>
      <c r="Q519" s="755"/>
      <c r="R519" s="755"/>
      <c r="S519" s="755"/>
      <c r="T519" s="755"/>
      <c r="U519" s="755"/>
      <c r="V519" s="755"/>
      <c r="W519" s="755"/>
      <c r="X519" s="755"/>
      <c r="Y519" s="751"/>
      <c r="Z519" s="751"/>
      <c r="AA519" s="751"/>
      <c r="AB519" s="751"/>
      <c r="AC519" s="751"/>
      <c r="AD519" s="751"/>
      <c r="AE519" s="751"/>
      <c r="AF519" s="751"/>
      <c r="AG519" s="751"/>
      <c r="AH519" s="751"/>
      <c r="AI519" s="751"/>
      <c r="AJ519" s="751"/>
      <c r="AL519" s="54"/>
      <c r="AM519" s="54"/>
    </row>
    <row r="520" spans="1:39" s="50" customFormat="1">
      <c r="A520" s="869"/>
      <c r="B520" s="860"/>
      <c r="C520" s="861"/>
      <c r="D520" s="862"/>
      <c r="E520" s="51">
        <v>2027</v>
      </c>
      <c r="F520" s="52">
        <f t="shared" si="194"/>
        <v>0</v>
      </c>
      <c r="G520" s="55">
        <v>0</v>
      </c>
      <c r="H520" s="55">
        <v>0</v>
      </c>
      <c r="I520" s="55">
        <v>0</v>
      </c>
      <c r="J520" s="56">
        <v>0</v>
      </c>
      <c r="K520" s="755"/>
      <c r="L520" s="755"/>
      <c r="M520" s="755"/>
      <c r="N520" s="755"/>
      <c r="O520" s="755"/>
      <c r="P520" s="755"/>
      <c r="Q520" s="755"/>
      <c r="R520" s="755"/>
      <c r="S520" s="755"/>
      <c r="T520" s="755"/>
      <c r="U520" s="755"/>
      <c r="V520" s="755"/>
      <c r="W520" s="755"/>
      <c r="X520" s="755"/>
      <c r="Y520" s="751"/>
      <c r="Z520" s="751"/>
      <c r="AA520" s="751"/>
      <c r="AB520" s="751"/>
      <c r="AC520" s="751"/>
      <c r="AD520" s="751"/>
      <c r="AE520" s="751"/>
      <c r="AF520" s="751"/>
      <c r="AG520" s="751"/>
      <c r="AH520" s="751"/>
      <c r="AI520" s="751"/>
      <c r="AJ520" s="751"/>
      <c r="AL520" s="54"/>
      <c r="AM520" s="54"/>
    </row>
    <row r="521" spans="1:39">
      <c r="A521" s="748" t="s">
        <v>359</v>
      </c>
      <c r="B521" s="745" t="s">
        <v>360</v>
      </c>
      <c r="C521" s="777" t="s">
        <v>361</v>
      </c>
      <c r="D521" s="772" t="e">
        <f>#REF!</f>
        <v>#REF!</v>
      </c>
      <c r="E521" s="19" t="s">
        <v>34</v>
      </c>
      <c r="F521" s="20">
        <f t="shared" si="194"/>
        <v>8000</v>
      </c>
      <c r="G521" s="20">
        <f>SUM(G522:G524)</f>
        <v>8000</v>
      </c>
      <c r="H521" s="20">
        <f t="shared" si="200"/>
        <v>0</v>
      </c>
      <c r="I521" s="20">
        <f t="shared" si="200"/>
        <v>0</v>
      </c>
      <c r="J521" s="21">
        <f t="shared" si="200"/>
        <v>0</v>
      </c>
      <c r="K521" s="772" t="e">
        <f>#REF!</f>
        <v>#REF!</v>
      </c>
      <c r="L521" s="772" t="e">
        <f>#REF!</f>
        <v>#REF!</v>
      </c>
      <c r="M521" s="772" t="e">
        <f>#REF!</f>
        <v>#REF!</v>
      </c>
      <c r="N521" s="772" t="e">
        <f>#REF!</f>
        <v>#REF!</v>
      </c>
      <c r="O521" s="772" t="e">
        <f>#REF!</f>
        <v>#REF!</v>
      </c>
      <c r="P521" s="772" t="e">
        <f>#REF!</f>
        <v>#REF!</v>
      </c>
      <c r="Q521" s="772" t="e">
        <f>#REF!</f>
        <v>#REF!</v>
      </c>
      <c r="R521" s="772" t="e">
        <f>#REF!</f>
        <v>#REF!</v>
      </c>
      <c r="S521" s="772" t="e">
        <f>#REF!</f>
        <v>#REF!</v>
      </c>
      <c r="T521" s="772" t="e">
        <f>#REF!</f>
        <v>#REF!</v>
      </c>
      <c r="U521" s="772" t="e">
        <f>#REF!</f>
        <v>#REF!</v>
      </c>
      <c r="V521" s="772" t="e">
        <f>#REF!</f>
        <v>#REF!</v>
      </c>
      <c r="W521" s="772" t="e">
        <f>#REF!</f>
        <v>#REF!</v>
      </c>
      <c r="X521" s="772" t="e">
        <f>#REF!</f>
        <v>#REF!</v>
      </c>
      <c r="Y521" s="772" t="e">
        <f>#REF!</f>
        <v>#REF!</v>
      </c>
      <c r="Z521" s="772" t="e">
        <f>#REF!</f>
        <v>#REF!</v>
      </c>
      <c r="AA521" s="772" t="e">
        <f>#REF!</f>
        <v>#REF!</v>
      </c>
      <c r="AB521" s="772" t="e">
        <f>#REF!</f>
        <v>#REF!</v>
      </c>
      <c r="AC521" s="772" t="e">
        <f>#REF!</f>
        <v>#REF!</v>
      </c>
      <c r="AD521" s="772" t="e">
        <f>#REF!</f>
        <v>#REF!</v>
      </c>
      <c r="AE521" s="772" t="e">
        <f>#REF!</f>
        <v>#REF!</v>
      </c>
      <c r="AF521" s="772" t="e">
        <f>#REF!</f>
        <v>#REF!</v>
      </c>
      <c r="AG521" s="772" t="e">
        <f>#REF!</f>
        <v>#REF!</v>
      </c>
      <c r="AH521" s="772" t="e">
        <f>#REF!</f>
        <v>#REF!</v>
      </c>
      <c r="AI521" s="772" t="e">
        <f>#REF!</f>
        <v>#REF!</v>
      </c>
      <c r="AJ521" s="22"/>
    </row>
    <row r="522" spans="1:39">
      <c r="A522" s="749"/>
      <c r="B522" s="745"/>
      <c r="C522" s="777"/>
      <c r="D522" s="772"/>
      <c r="E522" s="19">
        <v>2025</v>
      </c>
      <c r="F522" s="20">
        <f t="shared" si="194"/>
        <v>4000</v>
      </c>
      <c r="G522" s="20">
        <f t="shared" ref="G522:G523" si="202">G530</f>
        <v>4000</v>
      </c>
      <c r="H522" s="20">
        <f t="shared" ref="G522:J524" si="203">H530</f>
        <v>0</v>
      </c>
      <c r="I522" s="20">
        <f t="shared" si="203"/>
        <v>0</v>
      </c>
      <c r="J522" s="21">
        <f t="shared" si="203"/>
        <v>0</v>
      </c>
      <c r="K522" s="772"/>
      <c r="L522" s="772"/>
      <c r="M522" s="772"/>
      <c r="N522" s="772"/>
      <c r="O522" s="772"/>
      <c r="P522" s="772"/>
      <c r="Q522" s="772"/>
      <c r="R522" s="772"/>
      <c r="S522" s="772"/>
      <c r="T522" s="772"/>
      <c r="U522" s="772"/>
      <c r="V522" s="772"/>
      <c r="W522" s="772"/>
      <c r="X522" s="772"/>
      <c r="Y522" s="772"/>
      <c r="Z522" s="772"/>
      <c r="AA522" s="772"/>
      <c r="AB522" s="772"/>
      <c r="AC522" s="772"/>
      <c r="AD522" s="772"/>
      <c r="AE522" s="772"/>
      <c r="AF522" s="772"/>
      <c r="AG522" s="772"/>
      <c r="AH522" s="772"/>
      <c r="AI522" s="772"/>
      <c r="AJ522" s="22"/>
    </row>
    <row r="523" spans="1:39">
      <c r="A523" s="749"/>
      <c r="B523" s="745"/>
      <c r="C523" s="777"/>
      <c r="D523" s="772"/>
      <c r="E523" s="19">
        <v>2026</v>
      </c>
      <c r="F523" s="20">
        <f t="shared" si="194"/>
        <v>4000</v>
      </c>
      <c r="G523" s="20">
        <f t="shared" si="202"/>
        <v>4000</v>
      </c>
      <c r="H523" s="20">
        <f t="shared" si="203"/>
        <v>0</v>
      </c>
      <c r="I523" s="20">
        <f t="shared" si="203"/>
        <v>0</v>
      </c>
      <c r="J523" s="21">
        <f t="shared" si="203"/>
        <v>0</v>
      </c>
      <c r="K523" s="772"/>
      <c r="L523" s="772"/>
      <c r="M523" s="772"/>
      <c r="N523" s="772"/>
      <c r="O523" s="772"/>
      <c r="P523" s="772"/>
      <c r="Q523" s="772"/>
      <c r="R523" s="772"/>
      <c r="S523" s="772"/>
      <c r="T523" s="772"/>
      <c r="U523" s="772"/>
      <c r="V523" s="772"/>
      <c r="W523" s="772"/>
      <c r="X523" s="772"/>
      <c r="Y523" s="772"/>
      <c r="Z523" s="772"/>
      <c r="AA523" s="772"/>
      <c r="AB523" s="772"/>
      <c r="AC523" s="772"/>
      <c r="AD523" s="772"/>
      <c r="AE523" s="772"/>
      <c r="AF523" s="772"/>
      <c r="AG523" s="772"/>
      <c r="AH523" s="772"/>
      <c r="AI523" s="772"/>
      <c r="AJ523" s="22"/>
    </row>
    <row r="524" spans="1:39">
      <c r="A524" s="828"/>
      <c r="B524" s="745"/>
      <c r="C524" s="777"/>
      <c r="D524" s="772"/>
      <c r="E524" s="19">
        <v>2027</v>
      </c>
      <c r="F524" s="20">
        <f t="shared" si="194"/>
        <v>0</v>
      </c>
      <c r="G524" s="20">
        <f t="shared" si="203"/>
        <v>0</v>
      </c>
      <c r="H524" s="20">
        <f t="shared" si="203"/>
        <v>0</v>
      </c>
      <c r="I524" s="20">
        <f t="shared" si="203"/>
        <v>0</v>
      </c>
      <c r="J524" s="21">
        <f t="shared" si="203"/>
        <v>0</v>
      </c>
      <c r="K524" s="772"/>
      <c r="L524" s="772"/>
      <c r="M524" s="772"/>
      <c r="N524" s="772"/>
      <c r="O524" s="772"/>
      <c r="P524" s="772"/>
      <c r="Q524" s="772"/>
      <c r="R524" s="772"/>
      <c r="S524" s="772"/>
      <c r="T524" s="772"/>
      <c r="U524" s="772"/>
      <c r="V524" s="772"/>
      <c r="W524" s="772"/>
      <c r="X524" s="772"/>
      <c r="Y524" s="772"/>
      <c r="Z524" s="772"/>
      <c r="AA524" s="772"/>
      <c r="AB524" s="772"/>
      <c r="AC524" s="772"/>
      <c r="AD524" s="772"/>
      <c r="AE524" s="772"/>
      <c r="AF524" s="772"/>
      <c r="AG524" s="772"/>
      <c r="AH524" s="772"/>
      <c r="AI524" s="772"/>
      <c r="AJ524" s="22"/>
    </row>
    <row r="525" spans="1:39" ht="15.75" customHeight="1">
      <c r="A525" s="775" t="s">
        <v>66</v>
      </c>
      <c r="B525" s="783" t="s">
        <v>362</v>
      </c>
      <c r="C525" s="746">
        <v>2025</v>
      </c>
      <c r="D525" s="747">
        <v>2026</v>
      </c>
      <c r="E525" s="35" t="str">
        <f t="shared" si="197"/>
        <v>Всего</v>
      </c>
      <c r="F525" s="35">
        <f t="shared" ref="F525:J525" si="204">F521</f>
        <v>8000</v>
      </c>
      <c r="G525" s="35">
        <f t="shared" si="204"/>
        <v>8000</v>
      </c>
      <c r="H525" s="35">
        <f t="shared" si="204"/>
        <v>0</v>
      </c>
      <c r="I525" s="35">
        <f t="shared" si="204"/>
        <v>0</v>
      </c>
      <c r="J525" s="35">
        <f t="shared" si="204"/>
        <v>0</v>
      </c>
      <c r="K525" s="748" t="s">
        <v>322</v>
      </c>
      <c r="L525" s="748"/>
      <c r="M525" s="748" t="s">
        <v>112</v>
      </c>
      <c r="N525" s="750"/>
      <c r="O525" s="750"/>
      <c r="P525" s="750"/>
      <c r="Q525" s="750"/>
      <c r="R525" s="750"/>
      <c r="S525" s="750"/>
      <c r="T525" s="750"/>
      <c r="U525" s="748" t="e">
        <f>U521</f>
        <v>#REF!</v>
      </c>
      <c r="V525" s="748"/>
      <c r="W525" s="745" t="s">
        <v>69</v>
      </c>
      <c r="X525" s="748" t="s">
        <v>68</v>
      </c>
      <c r="Y525" s="750">
        <f>SUM(Y529)</f>
        <v>0</v>
      </c>
      <c r="Z525" s="750">
        <f t="shared" ref="Z525:AI525" si="205">SUM(Z529)</f>
        <v>0</v>
      </c>
      <c r="AA525" s="750">
        <f t="shared" si="205"/>
        <v>0</v>
      </c>
      <c r="AB525" s="750">
        <f t="shared" si="205"/>
        <v>4000</v>
      </c>
      <c r="AC525" s="750">
        <f t="shared" si="205"/>
        <v>0</v>
      </c>
      <c r="AD525" s="750">
        <f t="shared" si="205"/>
        <v>0</v>
      </c>
      <c r="AE525" s="750">
        <f t="shared" si="205"/>
        <v>0</v>
      </c>
      <c r="AF525" s="750">
        <f t="shared" si="205"/>
        <v>0</v>
      </c>
      <c r="AG525" s="750">
        <f t="shared" si="205"/>
        <v>0</v>
      </c>
      <c r="AH525" s="750">
        <f t="shared" si="205"/>
        <v>0</v>
      </c>
      <c r="AI525" s="750">
        <f t="shared" si="205"/>
        <v>0</v>
      </c>
      <c r="AJ525" s="750">
        <f>SUM(AJ529:AJ544)</f>
        <v>5860.5</v>
      </c>
      <c r="AK525" s="756" t="s">
        <v>113</v>
      </c>
      <c r="AL525" s="774" t="s">
        <v>338</v>
      </c>
      <c r="AM525" s="774" t="s">
        <v>363</v>
      </c>
    </row>
    <row r="526" spans="1:39">
      <c r="A526" s="756"/>
      <c r="B526" s="774"/>
      <c r="C526" s="746"/>
      <c r="D526" s="747"/>
      <c r="E526" s="35">
        <f t="shared" si="197"/>
        <v>2025</v>
      </c>
      <c r="F526" s="35">
        <f t="shared" si="197"/>
        <v>4000</v>
      </c>
      <c r="G526" s="35">
        <f t="shared" si="197"/>
        <v>4000</v>
      </c>
      <c r="H526" s="35">
        <f t="shared" si="197"/>
        <v>0</v>
      </c>
      <c r="I526" s="35">
        <f t="shared" si="197"/>
        <v>0</v>
      </c>
      <c r="J526" s="35">
        <f t="shared" si="197"/>
        <v>0</v>
      </c>
      <c r="K526" s="749"/>
      <c r="L526" s="749"/>
      <c r="M526" s="749"/>
      <c r="N526" s="751"/>
      <c r="O526" s="751"/>
      <c r="P526" s="751"/>
      <c r="Q526" s="751"/>
      <c r="R526" s="751"/>
      <c r="S526" s="751"/>
      <c r="T526" s="751"/>
      <c r="U526" s="749"/>
      <c r="V526" s="749"/>
      <c r="W526" s="745"/>
      <c r="X526" s="749"/>
      <c r="Y526" s="751"/>
      <c r="Z526" s="751"/>
      <c r="AA526" s="751"/>
      <c r="AB526" s="751"/>
      <c r="AC526" s="751"/>
      <c r="AD526" s="751"/>
      <c r="AE526" s="751"/>
      <c r="AF526" s="751"/>
      <c r="AG526" s="751"/>
      <c r="AH526" s="751"/>
      <c r="AI526" s="751"/>
      <c r="AJ526" s="751"/>
      <c r="AK526" s="757"/>
      <c r="AL526" s="774"/>
      <c r="AM526" s="774"/>
    </row>
    <row r="527" spans="1:39">
      <c r="A527" s="756"/>
      <c r="B527" s="774"/>
      <c r="C527" s="746"/>
      <c r="D527" s="747"/>
      <c r="E527" s="35">
        <f t="shared" si="197"/>
        <v>2026</v>
      </c>
      <c r="F527" s="35">
        <f t="shared" si="197"/>
        <v>4000</v>
      </c>
      <c r="G527" s="35">
        <f t="shared" si="197"/>
        <v>4000</v>
      </c>
      <c r="H527" s="35">
        <f t="shared" si="197"/>
        <v>0</v>
      </c>
      <c r="I527" s="35">
        <f t="shared" si="197"/>
        <v>0</v>
      </c>
      <c r="J527" s="35">
        <f t="shared" si="197"/>
        <v>0</v>
      </c>
      <c r="K527" s="749"/>
      <c r="L527" s="749"/>
      <c r="M527" s="749"/>
      <c r="N527" s="751"/>
      <c r="O527" s="751"/>
      <c r="P527" s="751"/>
      <c r="Q527" s="751"/>
      <c r="R527" s="751"/>
      <c r="S527" s="751"/>
      <c r="T527" s="751"/>
      <c r="U527" s="749"/>
      <c r="V527" s="749"/>
      <c r="W527" s="745"/>
      <c r="X527" s="749"/>
      <c r="Y527" s="751"/>
      <c r="Z527" s="751"/>
      <c r="AA527" s="751"/>
      <c r="AB527" s="751"/>
      <c r="AC527" s="751"/>
      <c r="AD527" s="751"/>
      <c r="AE527" s="751"/>
      <c r="AF527" s="751"/>
      <c r="AG527" s="751"/>
      <c r="AH527" s="751"/>
      <c r="AI527" s="751"/>
      <c r="AJ527" s="751"/>
      <c r="AK527" s="757"/>
      <c r="AL527" s="774"/>
      <c r="AM527" s="774"/>
    </row>
    <row r="528" spans="1:39">
      <c r="A528" s="776"/>
      <c r="B528" s="784"/>
      <c r="C528" s="746"/>
      <c r="D528" s="747"/>
      <c r="E528" s="35">
        <f t="shared" si="197"/>
        <v>2027</v>
      </c>
      <c r="F528" s="35">
        <f t="shared" si="197"/>
        <v>0</v>
      </c>
      <c r="G528" s="35">
        <f t="shared" si="197"/>
        <v>0</v>
      </c>
      <c r="H528" s="35">
        <f t="shared" si="197"/>
        <v>0</v>
      </c>
      <c r="I528" s="35">
        <f t="shared" si="197"/>
        <v>0</v>
      </c>
      <c r="J528" s="35">
        <f t="shared" si="197"/>
        <v>0</v>
      </c>
      <c r="K528" s="749"/>
      <c r="L528" s="749"/>
      <c r="M528" s="749"/>
      <c r="N528" s="751"/>
      <c r="O528" s="751"/>
      <c r="P528" s="751"/>
      <c r="Q528" s="751"/>
      <c r="R528" s="751"/>
      <c r="S528" s="751"/>
      <c r="T528" s="751"/>
      <c r="U528" s="749"/>
      <c r="V528" s="749"/>
      <c r="W528" s="745"/>
      <c r="X528" s="749"/>
      <c r="Y528" s="751"/>
      <c r="Z528" s="751"/>
      <c r="AA528" s="751"/>
      <c r="AB528" s="751"/>
      <c r="AC528" s="751"/>
      <c r="AD528" s="751"/>
      <c r="AE528" s="751"/>
      <c r="AF528" s="751"/>
      <c r="AG528" s="751"/>
      <c r="AH528" s="751"/>
      <c r="AI528" s="751"/>
      <c r="AJ528" s="751"/>
      <c r="AK528" s="757"/>
      <c r="AL528" s="774"/>
      <c r="AM528" s="774"/>
    </row>
    <row r="529" spans="1:39" s="49" customFormat="1" ht="15.75" customHeight="1">
      <c r="A529" s="849" t="s">
        <v>364</v>
      </c>
      <c r="B529" s="813" t="s">
        <v>365</v>
      </c>
      <c r="C529" s="814"/>
      <c r="D529" s="815"/>
      <c r="E529" s="24" t="s">
        <v>34</v>
      </c>
      <c r="F529" s="25">
        <f t="shared" si="194"/>
        <v>8000</v>
      </c>
      <c r="G529" s="25">
        <f>SUM(G530:G532)</f>
        <v>8000</v>
      </c>
      <c r="H529" s="25">
        <f t="shared" ref="H529:J533" si="206">SUM(H530:H532)</f>
        <v>0</v>
      </c>
      <c r="I529" s="25">
        <f t="shared" si="206"/>
        <v>0</v>
      </c>
      <c r="J529" s="26">
        <f t="shared" si="206"/>
        <v>0</v>
      </c>
      <c r="K529" s="754"/>
      <c r="L529" s="754"/>
      <c r="M529" s="754"/>
      <c r="N529" s="754"/>
      <c r="O529" s="754"/>
      <c r="P529" s="754"/>
      <c r="Q529" s="754"/>
      <c r="R529" s="754"/>
      <c r="S529" s="754"/>
      <c r="T529" s="754"/>
      <c r="U529" s="754"/>
      <c r="V529" s="754"/>
      <c r="W529" s="754"/>
      <c r="X529" s="754"/>
      <c r="Y529" s="750"/>
      <c r="Z529" s="750"/>
      <c r="AA529" s="750"/>
      <c r="AB529" s="785">
        <f>G530</f>
        <v>4000</v>
      </c>
      <c r="AC529" s="750"/>
      <c r="AD529" s="750"/>
      <c r="AE529" s="750"/>
      <c r="AF529" s="750"/>
      <c r="AG529" s="750"/>
      <c r="AH529" s="750"/>
      <c r="AI529" s="750"/>
      <c r="AJ529" s="786">
        <f>F530</f>
        <v>4000</v>
      </c>
      <c r="AL529" s="37"/>
      <c r="AM529" s="37"/>
    </row>
    <row r="530" spans="1:39" s="49" customFormat="1" ht="15.75" customHeight="1">
      <c r="A530" s="850"/>
      <c r="B530" s="816"/>
      <c r="C530" s="817"/>
      <c r="D530" s="818"/>
      <c r="E530" s="24">
        <v>2025</v>
      </c>
      <c r="F530" s="25">
        <f t="shared" si="194"/>
        <v>4000</v>
      </c>
      <c r="G530" s="38">
        <v>4000</v>
      </c>
      <c r="H530" s="38">
        <v>0</v>
      </c>
      <c r="I530" s="38">
        <v>0</v>
      </c>
      <c r="J530" s="39">
        <v>0</v>
      </c>
      <c r="K530" s="755"/>
      <c r="L530" s="755"/>
      <c r="M530" s="755"/>
      <c r="N530" s="755"/>
      <c r="O530" s="755"/>
      <c r="P530" s="755"/>
      <c r="Q530" s="755"/>
      <c r="R530" s="755"/>
      <c r="S530" s="755"/>
      <c r="T530" s="755"/>
      <c r="U530" s="755"/>
      <c r="V530" s="755"/>
      <c r="W530" s="755"/>
      <c r="X530" s="755"/>
      <c r="Y530" s="751"/>
      <c r="Z530" s="751"/>
      <c r="AA530" s="751"/>
      <c r="AB530" s="751"/>
      <c r="AC530" s="751"/>
      <c r="AD530" s="751"/>
      <c r="AE530" s="751"/>
      <c r="AF530" s="751"/>
      <c r="AG530" s="751"/>
      <c r="AH530" s="751"/>
      <c r="AI530" s="751"/>
      <c r="AJ530" s="751"/>
      <c r="AL530" s="37"/>
      <c r="AM530" s="37"/>
    </row>
    <row r="531" spans="1:39" s="49" customFormat="1" ht="15.75" customHeight="1">
      <c r="A531" s="850"/>
      <c r="B531" s="816"/>
      <c r="C531" s="817"/>
      <c r="D531" s="818"/>
      <c r="E531" s="24">
        <v>2026</v>
      </c>
      <c r="F531" s="25">
        <f t="shared" si="194"/>
        <v>4000</v>
      </c>
      <c r="G531" s="38">
        <v>4000</v>
      </c>
      <c r="H531" s="38">
        <v>0</v>
      </c>
      <c r="I531" s="38">
        <v>0</v>
      </c>
      <c r="J531" s="39">
        <v>0</v>
      </c>
      <c r="K531" s="755"/>
      <c r="L531" s="755"/>
      <c r="M531" s="755"/>
      <c r="N531" s="755"/>
      <c r="O531" s="755"/>
      <c r="P531" s="755"/>
      <c r="Q531" s="755"/>
      <c r="R531" s="755"/>
      <c r="S531" s="755"/>
      <c r="T531" s="755"/>
      <c r="U531" s="755"/>
      <c r="V531" s="755"/>
      <c r="W531" s="755"/>
      <c r="X531" s="755"/>
      <c r="Y531" s="751"/>
      <c r="Z531" s="751"/>
      <c r="AA531" s="751"/>
      <c r="AB531" s="751"/>
      <c r="AC531" s="751"/>
      <c r="AD531" s="751"/>
      <c r="AE531" s="751"/>
      <c r="AF531" s="751"/>
      <c r="AG531" s="751"/>
      <c r="AH531" s="751"/>
      <c r="AI531" s="751"/>
      <c r="AJ531" s="751"/>
      <c r="AL531" s="37"/>
      <c r="AM531" s="37"/>
    </row>
    <row r="532" spans="1:39" s="49" customFormat="1" ht="15.75" customHeight="1">
      <c r="A532" s="852"/>
      <c r="B532" s="819"/>
      <c r="C532" s="820"/>
      <c r="D532" s="821"/>
      <c r="E532" s="24">
        <v>2027</v>
      </c>
      <c r="F532" s="25">
        <f t="shared" si="194"/>
        <v>0</v>
      </c>
      <c r="G532" s="38">
        <v>0</v>
      </c>
      <c r="H532" s="38">
        <v>0</v>
      </c>
      <c r="I532" s="38">
        <v>0</v>
      </c>
      <c r="J532" s="39">
        <v>0</v>
      </c>
      <c r="K532" s="755"/>
      <c r="L532" s="755"/>
      <c r="M532" s="755"/>
      <c r="N532" s="755"/>
      <c r="O532" s="755"/>
      <c r="P532" s="755"/>
      <c r="Q532" s="755"/>
      <c r="R532" s="755"/>
      <c r="S532" s="755"/>
      <c r="T532" s="755"/>
      <c r="U532" s="755"/>
      <c r="V532" s="755"/>
      <c r="W532" s="755"/>
      <c r="X532" s="755"/>
      <c r="Y532" s="751"/>
      <c r="Z532" s="751"/>
      <c r="AA532" s="751"/>
      <c r="AB532" s="751"/>
      <c r="AC532" s="751"/>
      <c r="AD532" s="751"/>
      <c r="AE532" s="751"/>
      <c r="AF532" s="751"/>
      <c r="AG532" s="751"/>
      <c r="AH532" s="751"/>
      <c r="AI532" s="751"/>
      <c r="AJ532" s="751"/>
      <c r="AL532" s="37"/>
      <c r="AM532" s="37"/>
    </row>
    <row r="533" spans="1:39" ht="15.75" customHeight="1">
      <c r="A533" s="748" t="s">
        <v>366</v>
      </c>
      <c r="B533" s="745" t="s">
        <v>367</v>
      </c>
      <c r="C533" s="777" t="s">
        <v>368</v>
      </c>
      <c r="D533" s="772" t="e">
        <f>#REF!</f>
        <v>#REF!</v>
      </c>
      <c r="E533" s="19" t="s">
        <v>34</v>
      </c>
      <c r="F533" s="20">
        <f t="shared" si="194"/>
        <v>2666</v>
      </c>
      <c r="G533" s="20">
        <f>SUM(G534:G536)</f>
        <v>2666</v>
      </c>
      <c r="H533" s="20">
        <f t="shared" si="206"/>
        <v>0</v>
      </c>
      <c r="I533" s="20">
        <f t="shared" si="206"/>
        <v>0</v>
      </c>
      <c r="J533" s="21">
        <f t="shared" si="206"/>
        <v>0</v>
      </c>
      <c r="K533" s="772" t="e">
        <f>#REF!</f>
        <v>#REF!</v>
      </c>
      <c r="L533" s="772" t="e">
        <f>#REF!</f>
        <v>#REF!</v>
      </c>
      <c r="M533" s="772" t="e">
        <f>#REF!</f>
        <v>#REF!</v>
      </c>
      <c r="N533" s="772" t="e">
        <f>#REF!</f>
        <v>#REF!</v>
      </c>
      <c r="O533" s="772" t="e">
        <f>#REF!</f>
        <v>#REF!</v>
      </c>
      <c r="P533" s="772" t="e">
        <f>#REF!</f>
        <v>#REF!</v>
      </c>
      <c r="Q533" s="772" t="e">
        <f>#REF!</f>
        <v>#REF!</v>
      </c>
      <c r="R533" s="772" t="e">
        <f>#REF!</f>
        <v>#REF!</v>
      </c>
      <c r="S533" s="772" t="e">
        <f>#REF!</f>
        <v>#REF!</v>
      </c>
      <c r="T533" s="772" t="e">
        <f>#REF!</f>
        <v>#REF!</v>
      </c>
      <c r="U533" s="772" t="e">
        <f>#REF!</f>
        <v>#REF!</v>
      </c>
      <c r="V533" s="772" t="e">
        <f>#REF!</f>
        <v>#REF!</v>
      </c>
      <c r="W533" s="772" t="e">
        <f>#REF!</f>
        <v>#REF!</v>
      </c>
      <c r="X533" s="772" t="e">
        <f>#REF!</f>
        <v>#REF!</v>
      </c>
      <c r="Y533" s="772" t="e">
        <f>#REF!</f>
        <v>#REF!</v>
      </c>
      <c r="Z533" s="772" t="e">
        <f>#REF!</f>
        <v>#REF!</v>
      </c>
      <c r="AA533" s="772" t="e">
        <f>#REF!</f>
        <v>#REF!</v>
      </c>
      <c r="AB533" s="772" t="e">
        <f>#REF!</f>
        <v>#REF!</v>
      </c>
      <c r="AC533" s="772" t="e">
        <f>#REF!</f>
        <v>#REF!</v>
      </c>
      <c r="AD533" s="772" t="e">
        <f>#REF!</f>
        <v>#REF!</v>
      </c>
      <c r="AE533" s="772" t="e">
        <f>#REF!</f>
        <v>#REF!</v>
      </c>
      <c r="AF533" s="772" t="e">
        <f>#REF!</f>
        <v>#REF!</v>
      </c>
      <c r="AG533" s="772" t="e">
        <f>#REF!</f>
        <v>#REF!</v>
      </c>
      <c r="AH533" s="772" t="e">
        <f>#REF!</f>
        <v>#REF!</v>
      </c>
      <c r="AI533" s="772" t="e">
        <f>#REF!</f>
        <v>#REF!</v>
      </c>
      <c r="AJ533" s="22"/>
    </row>
    <row r="534" spans="1:39">
      <c r="A534" s="749"/>
      <c r="B534" s="745"/>
      <c r="C534" s="777"/>
      <c r="D534" s="772"/>
      <c r="E534" s="19">
        <v>2025</v>
      </c>
      <c r="F534" s="20">
        <f t="shared" si="194"/>
        <v>1333</v>
      </c>
      <c r="G534" s="20">
        <f t="shared" ref="G534:G535" si="207">G542+G546</f>
        <v>1333</v>
      </c>
      <c r="H534" s="20">
        <f t="shared" ref="G534:J536" si="208">H542+H546</f>
        <v>0</v>
      </c>
      <c r="I534" s="20">
        <f t="shared" si="208"/>
        <v>0</v>
      </c>
      <c r="J534" s="21">
        <f t="shared" si="208"/>
        <v>0</v>
      </c>
      <c r="K534" s="772"/>
      <c r="L534" s="772"/>
      <c r="M534" s="772"/>
      <c r="N534" s="772"/>
      <c r="O534" s="772"/>
      <c r="P534" s="772"/>
      <c r="Q534" s="772"/>
      <c r="R534" s="772"/>
      <c r="S534" s="772"/>
      <c r="T534" s="772"/>
      <c r="U534" s="772"/>
      <c r="V534" s="772"/>
      <c r="W534" s="772"/>
      <c r="X534" s="772"/>
      <c r="Y534" s="772"/>
      <c r="Z534" s="772"/>
      <c r="AA534" s="772"/>
      <c r="AB534" s="772"/>
      <c r="AC534" s="772"/>
      <c r="AD534" s="772"/>
      <c r="AE534" s="772"/>
      <c r="AF534" s="772"/>
      <c r="AG534" s="772"/>
      <c r="AH534" s="772"/>
      <c r="AI534" s="772"/>
      <c r="AJ534" s="22"/>
    </row>
    <row r="535" spans="1:39">
      <c r="A535" s="749"/>
      <c r="B535" s="745"/>
      <c r="C535" s="777"/>
      <c r="D535" s="772"/>
      <c r="E535" s="19">
        <v>2026</v>
      </c>
      <c r="F535" s="20">
        <f t="shared" si="194"/>
        <v>1333</v>
      </c>
      <c r="G535" s="20">
        <f t="shared" si="207"/>
        <v>1333</v>
      </c>
      <c r="H535" s="20">
        <f t="shared" si="208"/>
        <v>0</v>
      </c>
      <c r="I535" s="20">
        <f t="shared" si="208"/>
        <v>0</v>
      </c>
      <c r="J535" s="21">
        <f t="shared" si="208"/>
        <v>0</v>
      </c>
      <c r="K535" s="772"/>
      <c r="L535" s="772"/>
      <c r="M535" s="772"/>
      <c r="N535" s="772"/>
      <c r="O535" s="772"/>
      <c r="P535" s="772"/>
      <c r="Q535" s="772"/>
      <c r="R535" s="772"/>
      <c r="S535" s="772"/>
      <c r="T535" s="772"/>
      <c r="U535" s="772"/>
      <c r="V535" s="772"/>
      <c r="W535" s="772"/>
      <c r="X535" s="772"/>
      <c r="Y535" s="772"/>
      <c r="Z535" s="772"/>
      <c r="AA535" s="772"/>
      <c r="AB535" s="772"/>
      <c r="AC535" s="772"/>
      <c r="AD535" s="772"/>
      <c r="AE535" s="772"/>
      <c r="AF535" s="772"/>
      <c r="AG535" s="772"/>
      <c r="AH535" s="772"/>
      <c r="AI535" s="772"/>
      <c r="AJ535" s="22"/>
    </row>
    <row r="536" spans="1:39" ht="18.75" customHeight="1">
      <c r="A536" s="828"/>
      <c r="B536" s="745"/>
      <c r="C536" s="777"/>
      <c r="D536" s="772"/>
      <c r="E536" s="19">
        <v>2027</v>
      </c>
      <c r="F536" s="20">
        <f t="shared" si="194"/>
        <v>0</v>
      </c>
      <c r="G536" s="20">
        <f t="shared" si="208"/>
        <v>0</v>
      </c>
      <c r="H536" s="20">
        <f t="shared" si="208"/>
        <v>0</v>
      </c>
      <c r="I536" s="20">
        <f t="shared" si="208"/>
        <v>0</v>
      </c>
      <c r="J536" s="21">
        <f t="shared" si="208"/>
        <v>0</v>
      </c>
      <c r="K536" s="772"/>
      <c r="L536" s="772"/>
      <c r="M536" s="772"/>
      <c r="N536" s="772"/>
      <c r="O536" s="772"/>
      <c r="P536" s="772"/>
      <c r="Q536" s="772"/>
      <c r="R536" s="772"/>
      <c r="S536" s="772"/>
      <c r="T536" s="772"/>
      <c r="U536" s="772"/>
      <c r="V536" s="772"/>
      <c r="W536" s="772"/>
      <c r="X536" s="772"/>
      <c r="Y536" s="772"/>
      <c r="Z536" s="772"/>
      <c r="AA536" s="772"/>
      <c r="AB536" s="772"/>
      <c r="AC536" s="772"/>
      <c r="AD536" s="772"/>
      <c r="AE536" s="772"/>
      <c r="AF536" s="772"/>
      <c r="AG536" s="772"/>
      <c r="AH536" s="772"/>
      <c r="AI536" s="772"/>
      <c r="AJ536" s="22"/>
    </row>
    <row r="537" spans="1:39" ht="18.75" customHeight="1">
      <c r="A537" s="775" t="s">
        <v>66</v>
      </c>
      <c r="B537" s="783" t="s">
        <v>321</v>
      </c>
      <c r="C537" s="746">
        <v>2025</v>
      </c>
      <c r="D537" s="747">
        <v>2026</v>
      </c>
      <c r="E537" s="35" t="str">
        <f t="shared" si="197"/>
        <v>Всего</v>
      </c>
      <c r="F537" s="35">
        <f t="shared" ref="F537:J537" si="209">F533</f>
        <v>2666</v>
      </c>
      <c r="G537" s="35">
        <f t="shared" si="209"/>
        <v>2666</v>
      </c>
      <c r="H537" s="35">
        <f t="shared" si="209"/>
        <v>0</v>
      </c>
      <c r="I537" s="35">
        <f t="shared" si="209"/>
        <v>0</v>
      </c>
      <c r="J537" s="35">
        <f t="shared" si="209"/>
        <v>0</v>
      </c>
      <c r="K537" s="748" t="s">
        <v>322</v>
      </c>
      <c r="L537" s="748"/>
      <c r="M537" s="748" t="e">
        <f>M533</f>
        <v>#REF!</v>
      </c>
      <c r="N537" s="748" t="e">
        <f>N533</f>
        <v>#REF!</v>
      </c>
      <c r="O537" s="748" t="e">
        <f t="shared" ref="O537:T597" si="210">O533</f>
        <v>#REF!</v>
      </c>
      <c r="P537" s="748" t="e">
        <f t="shared" si="210"/>
        <v>#REF!</v>
      </c>
      <c r="Q537" s="748" t="e">
        <f t="shared" si="210"/>
        <v>#REF!</v>
      </c>
      <c r="R537" s="748" t="e">
        <f t="shared" si="210"/>
        <v>#REF!</v>
      </c>
      <c r="S537" s="748" t="e">
        <f t="shared" si="210"/>
        <v>#REF!</v>
      </c>
      <c r="T537" s="748" t="e">
        <f t="shared" si="210"/>
        <v>#REF!</v>
      </c>
      <c r="U537" s="748" t="e">
        <f>U533</f>
        <v>#REF!</v>
      </c>
      <c r="V537" s="748"/>
      <c r="W537" s="745" t="s">
        <v>69</v>
      </c>
      <c r="X537" s="748" t="s">
        <v>68</v>
      </c>
      <c r="Y537" s="750">
        <f>SUM(Y541:Y548)</f>
        <v>0</v>
      </c>
      <c r="Z537" s="750">
        <f t="shared" ref="Z537:AI537" si="211">SUM(Z541:Z548)</f>
        <v>0</v>
      </c>
      <c r="AA537" s="750">
        <f t="shared" si="211"/>
        <v>1333</v>
      </c>
      <c r="AB537" s="750">
        <f t="shared" si="211"/>
        <v>0</v>
      </c>
      <c r="AC537" s="750">
        <f t="shared" si="211"/>
        <v>0</v>
      </c>
      <c r="AD537" s="750">
        <f t="shared" si="211"/>
        <v>0</v>
      </c>
      <c r="AE537" s="750">
        <f t="shared" si="211"/>
        <v>0</v>
      </c>
      <c r="AF537" s="750">
        <f t="shared" si="211"/>
        <v>0</v>
      </c>
      <c r="AG537" s="750">
        <f t="shared" si="211"/>
        <v>0</v>
      </c>
      <c r="AH537" s="750">
        <f t="shared" si="211"/>
        <v>0</v>
      </c>
      <c r="AI537" s="750">
        <f t="shared" si="211"/>
        <v>0</v>
      </c>
      <c r="AJ537" s="750">
        <f>SUM(AJ541:AJ556)</f>
        <v>1333</v>
      </c>
      <c r="AK537" s="756" t="s">
        <v>323</v>
      </c>
      <c r="AL537" s="774" t="s">
        <v>324</v>
      </c>
      <c r="AM537" s="774" t="s">
        <v>369</v>
      </c>
    </row>
    <row r="538" spans="1:39" ht="18.75" customHeight="1">
      <c r="A538" s="756"/>
      <c r="B538" s="774"/>
      <c r="C538" s="746"/>
      <c r="D538" s="747"/>
      <c r="E538" s="35">
        <f t="shared" si="197"/>
        <v>2025</v>
      </c>
      <c r="F538" s="35">
        <f t="shared" si="197"/>
        <v>1333</v>
      </c>
      <c r="G538" s="35">
        <f t="shared" si="197"/>
        <v>1333</v>
      </c>
      <c r="H538" s="35">
        <f t="shared" si="197"/>
        <v>0</v>
      </c>
      <c r="I538" s="35">
        <f t="shared" si="197"/>
        <v>0</v>
      </c>
      <c r="J538" s="35">
        <f t="shared" si="197"/>
        <v>0</v>
      </c>
      <c r="K538" s="749"/>
      <c r="L538" s="749"/>
      <c r="M538" s="749"/>
      <c r="N538" s="749"/>
      <c r="O538" s="749"/>
      <c r="P538" s="749"/>
      <c r="Q538" s="749"/>
      <c r="R538" s="749"/>
      <c r="S538" s="749"/>
      <c r="T538" s="749"/>
      <c r="U538" s="749"/>
      <c r="V538" s="749"/>
      <c r="W538" s="745"/>
      <c r="X538" s="749"/>
      <c r="Y538" s="751"/>
      <c r="Z538" s="751"/>
      <c r="AA538" s="751"/>
      <c r="AB538" s="751"/>
      <c r="AC538" s="751"/>
      <c r="AD538" s="751"/>
      <c r="AE538" s="751"/>
      <c r="AF538" s="751"/>
      <c r="AG538" s="751"/>
      <c r="AH538" s="751"/>
      <c r="AI538" s="751"/>
      <c r="AJ538" s="751"/>
      <c r="AK538" s="757"/>
      <c r="AL538" s="774"/>
      <c r="AM538" s="774"/>
    </row>
    <row r="539" spans="1:39" ht="18.75" customHeight="1">
      <c r="A539" s="756"/>
      <c r="B539" s="774"/>
      <c r="C539" s="746"/>
      <c r="D539" s="747"/>
      <c r="E539" s="35">
        <f t="shared" si="197"/>
        <v>2026</v>
      </c>
      <c r="F539" s="35">
        <f t="shared" si="197"/>
        <v>1333</v>
      </c>
      <c r="G539" s="35">
        <f t="shared" si="197"/>
        <v>1333</v>
      </c>
      <c r="H539" s="35">
        <f t="shared" si="197"/>
        <v>0</v>
      </c>
      <c r="I539" s="35">
        <f t="shared" si="197"/>
        <v>0</v>
      </c>
      <c r="J539" s="35">
        <f t="shared" si="197"/>
        <v>0</v>
      </c>
      <c r="K539" s="749"/>
      <c r="L539" s="749"/>
      <c r="M539" s="749"/>
      <c r="N539" s="749"/>
      <c r="O539" s="749"/>
      <c r="P539" s="749"/>
      <c r="Q539" s="749"/>
      <c r="R539" s="749"/>
      <c r="S539" s="749"/>
      <c r="T539" s="749"/>
      <c r="U539" s="749"/>
      <c r="V539" s="749"/>
      <c r="W539" s="745"/>
      <c r="X539" s="749"/>
      <c r="Y539" s="751"/>
      <c r="Z539" s="751"/>
      <c r="AA539" s="751"/>
      <c r="AB539" s="751"/>
      <c r="AC539" s="751"/>
      <c r="AD539" s="751"/>
      <c r="AE539" s="751"/>
      <c r="AF539" s="751"/>
      <c r="AG539" s="751"/>
      <c r="AH539" s="751"/>
      <c r="AI539" s="751"/>
      <c r="AJ539" s="751"/>
      <c r="AK539" s="757"/>
      <c r="AL539" s="774"/>
      <c r="AM539" s="774"/>
    </row>
    <row r="540" spans="1:39" ht="18.75" customHeight="1">
      <c r="A540" s="776"/>
      <c r="B540" s="784"/>
      <c r="C540" s="746"/>
      <c r="D540" s="747"/>
      <c r="E540" s="35">
        <f t="shared" si="197"/>
        <v>2027</v>
      </c>
      <c r="F540" s="35">
        <f t="shared" si="197"/>
        <v>0</v>
      </c>
      <c r="G540" s="35">
        <f t="shared" si="197"/>
        <v>0</v>
      </c>
      <c r="H540" s="35">
        <f t="shared" si="197"/>
        <v>0</v>
      </c>
      <c r="I540" s="35">
        <f t="shared" si="197"/>
        <v>0</v>
      </c>
      <c r="J540" s="35">
        <f t="shared" si="197"/>
        <v>0</v>
      </c>
      <c r="K540" s="749"/>
      <c r="L540" s="749"/>
      <c r="M540" s="749"/>
      <c r="N540" s="749"/>
      <c r="O540" s="749"/>
      <c r="P540" s="749"/>
      <c r="Q540" s="749"/>
      <c r="R540" s="749"/>
      <c r="S540" s="749"/>
      <c r="T540" s="749"/>
      <c r="U540" s="749"/>
      <c r="V540" s="749"/>
      <c r="W540" s="745"/>
      <c r="X540" s="749"/>
      <c r="Y540" s="751"/>
      <c r="Z540" s="751"/>
      <c r="AA540" s="751"/>
      <c r="AB540" s="751"/>
      <c r="AC540" s="751"/>
      <c r="AD540" s="751"/>
      <c r="AE540" s="751"/>
      <c r="AF540" s="751"/>
      <c r="AG540" s="751"/>
      <c r="AH540" s="751"/>
      <c r="AI540" s="751"/>
      <c r="AJ540" s="751"/>
      <c r="AK540" s="757"/>
      <c r="AL540" s="774"/>
      <c r="AM540" s="774"/>
    </row>
    <row r="541" spans="1:39" s="23" customFormat="1" ht="15.75" customHeight="1">
      <c r="A541" s="849" t="s">
        <v>370</v>
      </c>
      <c r="B541" s="813" t="s">
        <v>371</v>
      </c>
      <c r="C541" s="814"/>
      <c r="D541" s="815"/>
      <c r="E541" s="24" t="s">
        <v>34</v>
      </c>
      <c r="F541" s="25">
        <f t="shared" si="194"/>
        <v>1055</v>
      </c>
      <c r="G541" s="25">
        <f>SUM(G542:G544)</f>
        <v>1055</v>
      </c>
      <c r="H541" s="25">
        <f t="shared" ref="H541:J549" si="212">SUM(H542:H544)</f>
        <v>0</v>
      </c>
      <c r="I541" s="25">
        <f t="shared" si="212"/>
        <v>0</v>
      </c>
      <c r="J541" s="26">
        <f t="shared" si="212"/>
        <v>0</v>
      </c>
      <c r="K541" s="754"/>
      <c r="L541" s="754"/>
      <c r="M541" s="754"/>
      <c r="N541" s="754"/>
      <c r="O541" s="754"/>
      <c r="P541" s="754"/>
      <c r="Q541" s="754"/>
      <c r="R541" s="754"/>
      <c r="S541" s="754"/>
      <c r="T541" s="754"/>
      <c r="U541" s="754"/>
      <c r="V541" s="754"/>
      <c r="W541" s="754"/>
      <c r="X541" s="754"/>
      <c r="Y541" s="750"/>
      <c r="Z541" s="750"/>
      <c r="AA541" s="785">
        <f>G542</f>
        <v>527.5</v>
      </c>
      <c r="AB541" s="785"/>
      <c r="AC541" s="750"/>
      <c r="AD541" s="750"/>
      <c r="AE541" s="750"/>
      <c r="AF541" s="750"/>
      <c r="AG541" s="750"/>
      <c r="AH541" s="750"/>
      <c r="AI541" s="750"/>
      <c r="AJ541" s="786">
        <f t="shared" ref="AJ541:AJ545" si="213">F542</f>
        <v>527.5</v>
      </c>
      <c r="AL541" s="27"/>
      <c r="AM541" s="27"/>
    </row>
    <row r="542" spans="1:39" s="23" customFormat="1" ht="15.75" customHeight="1">
      <c r="A542" s="850"/>
      <c r="B542" s="816"/>
      <c r="C542" s="817"/>
      <c r="D542" s="818"/>
      <c r="E542" s="24">
        <v>2025</v>
      </c>
      <c r="F542" s="25">
        <f t="shared" si="194"/>
        <v>527.5</v>
      </c>
      <c r="G542" s="38">
        <v>527.5</v>
      </c>
      <c r="H542" s="38">
        <v>0</v>
      </c>
      <c r="I542" s="38">
        <v>0</v>
      </c>
      <c r="J542" s="39">
        <v>0</v>
      </c>
      <c r="K542" s="755"/>
      <c r="L542" s="755"/>
      <c r="M542" s="755"/>
      <c r="N542" s="755"/>
      <c r="O542" s="755"/>
      <c r="P542" s="755"/>
      <c r="Q542" s="755"/>
      <c r="R542" s="755"/>
      <c r="S542" s="755"/>
      <c r="T542" s="755"/>
      <c r="U542" s="755"/>
      <c r="V542" s="755"/>
      <c r="W542" s="755"/>
      <c r="X542" s="755"/>
      <c r="Y542" s="751"/>
      <c r="Z542" s="751"/>
      <c r="AA542" s="751"/>
      <c r="AB542" s="751"/>
      <c r="AC542" s="751"/>
      <c r="AD542" s="751"/>
      <c r="AE542" s="751"/>
      <c r="AF542" s="751"/>
      <c r="AG542" s="751"/>
      <c r="AH542" s="751"/>
      <c r="AI542" s="751"/>
      <c r="AJ542" s="751"/>
      <c r="AL542" s="27"/>
      <c r="AM542" s="27"/>
    </row>
    <row r="543" spans="1:39" s="23" customFormat="1" ht="15.75" customHeight="1">
      <c r="A543" s="850"/>
      <c r="B543" s="816"/>
      <c r="C543" s="817"/>
      <c r="D543" s="818"/>
      <c r="E543" s="24">
        <v>2026</v>
      </c>
      <c r="F543" s="25">
        <f t="shared" si="194"/>
        <v>527.5</v>
      </c>
      <c r="G543" s="38">
        <v>527.5</v>
      </c>
      <c r="H543" s="38">
        <v>0</v>
      </c>
      <c r="I543" s="38">
        <v>0</v>
      </c>
      <c r="J543" s="39">
        <v>0</v>
      </c>
      <c r="K543" s="755"/>
      <c r="L543" s="755"/>
      <c r="M543" s="755"/>
      <c r="N543" s="755"/>
      <c r="O543" s="755"/>
      <c r="P543" s="755"/>
      <c r="Q543" s="755"/>
      <c r="R543" s="755"/>
      <c r="S543" s="755"/>
      <c r="T543" s="755"/>
      <c r="U543" s="755"/>
      <c r="V543" s="755"/>
      <c r="W543" s="755"/>
      <c r="X543" s="755"/>
      <c r="Y543" s="751"/>
      <c r="Z543" s="751"/>
      <c r="AA543" s="751"/>
      <c r="AB543" s="751"/>
      <c r="AC543" s="751"/>
      <c r="AD543" s="751"/>
      <c r="AE543" s="751"/>
      <c r="AF543" s="751"/>
      <c r="AG543" s="751"/>
      <c r="AH543" s="751"/>
      <c r="AI543" s="751"/>
      <c r="AJ543" s="751"/>
      <c r="AL543" s="27"/>
      <c r="AM543" s="27"/>
    </row>
    <row r="544" spans="1:39" s="23" customFormat="1" ht="15.75" customHeight="1">
      <c r="A544" s="852"/>
      <c r="B544" s="819"/>
      <c r="C544" s="820"/>
      <c r="D544" s="821"/>
      <c r="E544" s="24">
        <v>2027</v>
      </c>
      <c r="F544" s="25">
        <f t="shared" si="194"/>
        <v>0</v>
      </c>
      <c r="G544" s="38">
        <v>0</v>
      </c>
      <c r="H544" s="38">
        <v>0</v>
      </c>
      <c r="I544" s="38">
        <v>0</v>
      </c>
      <c r="J544" s="39">
        <v>0</v>
      </c>
      <c r="K544" s="755"/>
      <c r="L544" s="755"/>
      <c r="M544" s="755"/>
      <c r="N544" s="755"/>
      <c r="O544" s="755"/>
      <c r="P544" s="755"/>
      <c r="Q544" s="755"/>
      <c r="R544" s="755"/>
      <c r="S544" s="755"/>
      <c r="T544" s="755"/>
      <c r="U544" s="755"/>
      <c r="V544" s="755"/>
      <c r="W544" s="755"/>
      <c r="X544" s="755"/>
      <c r="Y544" s="751"/>
      <c r="Z544" s="751"/>
      <c r="AA544" s="751"/>
      <c r="AB544" s="751"/>
      <c r="AC544" s="751"/>
      <c r="AD544" s="751"/>
      <c r="AE544" s="751"/>
      <c r="AF544" s="751"/>
      <c r="AG544" s="751"/>
      <c r="AH544" s="751"/>
      <c r="AI544" s="751"/>
      <c r="AJ544" s="751"/>
      <c r="AL544" s="27"/>
      <c r="AM544" s="27"/>
    </row>
    <row r="545" spans="1:39" s="23" customFormat="1" ht="15.75" customHeight="1">
      <c r="A545" s="849" t="s">
        <v>372</v>
      </c>
      <c r="B545" s="813" t="s">
        <v>373</v>
      </c>
      <c r="C545" s="814"/>
      <c r="D545" s="815"/>
      <c r="E545" s="24" t="s">
        <v>34</v>
      </c>
      <c r="F545" s="25">
        <f t="shared" si="194"/>
        <v>1611</v>
      </c>
      <c r="G545" s="25">
        <f>SUM(G546:G548)</f>
        <v>1611</v>
      </c>
      <c r="H545" s="25">
        <f t="shared" si="212"/>
        <v>0</v>
      </c>
      <c r="I545" s="25">
        <f t="shared" si="212"/>
        <v>0</v>
      </c>
      <c r="J545" s="26">
        <f t="shared" si="212"/>
        <v>0</v>
      </c>
      <c r="K545" s="754"/>
      <c r="L545" s="754"/>
      <c r="M545" s="754"/>
      <c r="N545" s="754"/>
      <c r="O545" s="754"/>
      <c r="P545" s="754"/>
      <c r="Q545" s="754"/>
      <c r="R545" s="754"/>
      <c r="S545" s="754"/>
      <c r="T545" s="754"/>
      <c r="U545" s="754"/>
      <c r="V545" s="754"/>
      <c r="W545" s="754"/>
      <c r="X545" s="754"/>
      <c r="Y545" s="750"/>
      <c r="Z545" s="750"/>
      <c r="AA545" s="785">
        <f>G546</f>
        <v>805.5</v>
      </c>
      <c r="AB545" s="785"/>
      <c r="AC545" s="750"/>
      <c r="AD545" s="750"/>
      <c r="AE545" s="750"/>
      <c r="AF545" s="750"/>
      <c r="AG545" s="750"/>
      <c r="AH545" s="750"/>
      <c r="AI545" s="750"/>
      <c r="AJ545" s="786">
        <f t="shared" si="213"/>
        <v>805.5</v>
      </c>
      <c r="AL545" s="27"/>
      <c r="AM545" s="27"/>
    </row>
    <row r="546" spans="1:39" s="23" customFormat="1" ht="15.75" customHeight="1">
      <c r="A546" s="850"/>
      <c r="B546" s="816"/>
      <c r="C546" s="817"/>
      <c r="D546" s="818"/>
      <c r="E546" s="24">
        <v>2025</v>
      </c>
      <c r="F546" s="25">
        <f t="shared" si="194"/>
        <v>805.5</v>
      </c>
      <c r="G546" s="38">
        <v>805.5</v>
      </c>
      <c r="H546" s="38">
        <v>0</v>
      </c>
      <c r="I546" s="38">
        <v>0</v>
      </c>
      <c r="J546" s="39">
        <v>0</v>
      </c>
      <c r="K546" s="755"/>
      <c r="L546" s="755"/>
      <c r="M546" s="755"/>
      <c r="N546" s="755"/>
      <c r="O546" s="755"/>
      <c r="P546" s="755"/>
      <c r="Q546" s="755"/>
      <c r="R546" s="755"/>
      <c r="S546" s="755"/>
      <c r="T546" s="755"/>
      <c r="U546" s="755"/>
      <c r="V546" s="755"/>
      <c r="W546" s="755"/>
      <c r="X546" s="755"/>
      <c r="Y546" s="751"/>
      <c r="Z546" s="751"/>
      <c r="AA546" s="751"/>
      <c r="AB546" s="751"/>
      <c r="AC546" s="751"/>
      <c r="AD546" s="751"/>
      <c r="AE546" s="751"/>
      <c r="AF546" s="751"/>
      <c r="AG546" s="751"/>
      <c r="AH546" s="751"/>
      <c r="AI546" s="751"/>
      <c r="AJ546" s="751"/>
      <c r="AL546" s="27"/>
      <c r="AM546" s="27"/>
    </row>
    <row r="547" spans="1:39" s="23" customFormat="1" ht="15.75" customHeight="1">
      <c r="A547" s="850"/>
      <c r="B547" s="816"/>
      <c r="C547" s="817"/>
      <c r="D547" s="818"/>
      <c r="E547" s="24">
        <v>2026</v>
      </c>
      <c r="F547" s="25">
        <f t="shared" si="194"/>
        <v>805.5</v>
      </c>
      <c r="G547" s="38">
        <v>805.5</v>
      </c>
      <c r="H547" s="38">
        <v>0</v>
      </c>
      <c r="I547" s="38">
        <v>0</v>
      </c>
      <c r="J547" s="39">
        <v>0</v>
      </c>
      <c r="K547" s="755"/>
      <c r="L547" s="755"/>
      <c r="M547" s="755"/>
      <c r="N547" s="755"/>
      <c r="O547" s="755"/>
      <c r="P547" s="755"/>
      <c r="Q547" s="755"/>
      <c r="R547" s="755"/>
      <c r="S547" s="755"/>
      <c r="T547" s="755"/>
      <c r="U547" s="755"/>
      <c r="V547" s="755"/>
      <c r="W547" s="755"/>
      <c r="X547" s="755"/>
      <c r="Y547" s="751"/>
      <c r="Z547" s="751"/>
      <c r="AA547" s="751"/>
      <c r="AB547" s="751"/>
      <c r="AC547" s="751"/>
      <c r="AD547" s="751"/>
      <c r="AE547" s="751"/>
      <c r="AF547" s="751"/>
      <c r="AG547" s="751"/>
      <c r="AH547" s="751"/>
      <c r="AI547" s="751"/>
      <c r="AJ547" s="751"/>
      <c r="AL547" s="27"/>
      <c r="AM547" s="27"/>
    </row>
    <row r="548" spans="1:39" s="23" customFormat="1" ht="15.75" customHeight="1">
      <c r="A548" s="852"/>
      <c r="B548" s="819"/>
      <c r="C548" s="820"/>
      <c r="D548" s="821"/>
      <c r="E548" s="24">
        <v>2027</v>
      </c>
      <c r="F548" s="25">
        <f t="shared" si="194"/>
        <v>0</v>
      </c>
      <c r="G548" s="38">
        <v>0</v>
      </c>
      <c r="H548" s="38">
        <v>0</v>
      </c>
      <c r="I548" s="38">
        <v>0</v>
      </c>
      <c r="J548" s="39">
        <v>0</v>
      </c>
      <c r="K548" s="755"/>
      <c r="L548" s="755"/>
      <c r="M548" s="755"/>
      <c r="N548" s="755"/>
      <c r="O548" s="755"/>
      <c r="P548" s="755"/>
      <c r="Q548" s="755"/>
      <c r="R548" s="755"/>
      <c r="S548" s="755"/>
      <c r="T548" s="755"/>
      <c r="U548" s="755"/>
      <c r="V548" s="755"/>
      <c r="W548" s="755"/>
      <c r="X548" s="755"/>
      <c r="Y548" s="751"/>
      <c r="Z548" s="751"/>
      <c r="AA548" s="751"/>
      <c r="AB548" s="751"/>
      <c r="AC548" s="751"/>
      <c r="AD548" s="751"/>
      <c r="AE548" s="751"/>
      <c r="AF548" s="751"/>
      <c r="AG548" s="751"/>
      <c r="AH548" s="751"/>
      <c r="AI548" s="751"/>
      <c r="AJ548" s="751"/>
      <c r="AL548" s="27"/>
      <c r="AM548" s="27"/>
    </row>
    <row r="549" spans="1:39">
      <c r="A549" s="837" t="s">
        <v>374</v>
      </c>
      <c r="B549" s="870" t="s">
        <v>375</v>
      </c>
      <c r="C549" s="871"/>
      <c r="D549" s="872"/>
      <c r="E549" s="19" t="s">
        <v>34</v>
      </c>
      <c r="F549" s="20">
        <f t="shared" si="194"/>
        <v>610890.41273999994</v>
      </c>
      <c r="G549" s="20">
        <f>SUM(G550:G552)</f>
        <v>610280.01273999992</v>
      </c>
      <c r="H549" s="20">
        <f t="shared" si="212"/>
        <v>610.4</v>
      </c>
      <c r="I549" s="20">
        <f t="shared" si="212"/>
        <v>0</v>
      </c>
      <c r="J549" s="21">
        <f t="shared" si="212"/>
        <v>0</v>
      </c>
      <c r="K549" s="754"/>
      <c r="L549" s="754"/>
      <c r="M549" s="754"/>
      <c r="N549" s="754"/>
      <c r="O549" s="754"/>
      <c r="P549" s="754"/>
      <c r="Q549" s="754"/>
      <c r="R549" s="754"/>
      <c r="S549" s="754"/>
      <c r="T549" s="754"/>
      <c r="U549" s="754"/>
      <c r="V549" s="754"/>
      <c r="W549" s="754"/>
      <c r="X549" s="754"/>
      <c r="Y549" s="754"/>
      <c r="Z549" s="754"/>
      <c r="AA549" s="754"/>
      <c r="AB549" s="754"/>
      <c r="AC549" s="754"/>
      <c r="AD549" s="754"/>
      <c r="AE549" s="754"/>
      <c r="AF549" s="754"/>
      <c r="AG549" s="754"/>
      <c r="AH549" s="754"/>
      <c r="AI549" s="754"/>
      <c r="AJ549" s="22"/>
    </row>
    <row r="550" spans="1:39">
      <c r="A550" s="838"/>
      <c r="B550" s="873"/>
      <c r="C550" s="874"/>
      <c r="D550" s="875"/>
      <c r="E550" s="19">
        <v>2025</v>
      </c>
      <c r="F550" s="20">
        <f t="shared" si="194"/>
        <v>305388.27187</v>
      </c>
      <c r="G550" s="20">
        <f t="shared" ref="G550:G552" si="214">G554+G590</f>
        <v>305083.07186999999</v>
      </c>
      <c r="H550" s="20">
        <f t="shared" ref="H550:J552" si="215">H554+H590</f>
        <v>305.2</v>
      </c>
      <c r="I550" s="20">
        <f t="shared" si="215"/>
        <v>0</v>
      </c>
      <c r="J550" s="21">
        <f t="shared" si="215"/>
        <v>0</v>
      </c>
      <c r="K550" s="755"/>
      <c r="L550" s="755"/>
      <c r="M550" s="755"/>
      <c r="N550" s="755"/>
      <c r="O550" s="755"/>
      <c r="P550" s="755"/>
      <c r="Q550" s="755"/>
      <c r="R550" s="755"/>
      <c r="S550" s="755"/>
      <c r="T550" s="755"/>
      <c r="U550" s="755"/>
      <c r="V550" s="755"/>
      <c r="W550" s="755"/>
      <c r="X550" s="755"/>
      <c r="Y550" s="755"/>
      <c r="Z550" s="755"/>
      <c r="AA550" s="755"/>
      <c r="AB550" s="755"/>
      <c r="AC550" s="755"/>
      <c r="AD550" s="755"/>
      <c r="AE550" s="755"/>
      <c r="AF550" s="755"/>
      <c r="AG550" s="755"/>
      <c r="AH550" s="755"/>
      <c r="AI550" s="755"/>
      <c r="AJ550" s="22"/>
    </row>
    <row r="551" spans="1:39">
      <c r="A551" s="838"/>
      <c r="B551" s="873"/>
      <c r="C551" s="874"/>
      <c r="D551" s="875"/>
      <c r="E551" s="19">
        <v>2026</v>
      </c>
      <c r="F551" s="20">
        <f t="shared" si="194"/>
        <v>305502.14087</v>
      </c>
      <c r="G551" s="20">
        <f t="shared" si="214"/>
        <v>305196.94086999999</v>
      </c>
      <c r="H551" s="20">
        <f t="shared" si="215"/>
        <v>305.2</v>
      </c>
      <c r="I551" s="20">
        <f t="shared" si="215"/>
        <v>0</v>
      </c>
      <c r="J551" s="21">
        <f t="shared" si="215"/>
        <v>0</v>
      </c>
      <c r="K551" s="755"/>
      <c r="L551" s="755"/>
      <c r="M551" s="755"/>
      <c r="N551" s="755"/>
      <c r="O551" s="755"/>
      <c r="P551" s="755"/>
      <c r="Q551" s="755"/>
      <c r="R551" s="755"/>
      <c r="S551" s="755"/>
      <c r="T551" s="755"/>
      <c r="U551" s="755"/>
      <c r="V551" s="755"/>
      <c r="W551" s="755"/>
      <c r="X551" s="755"/>
      <c r="Y551" s="755"/>
      <c r="Z551" s="755"/>
      <c r="AA551" s="755"/>
      <c r="AB551" s="755"/>
      <c r="AC551" s="755"/>
      <c r="AD551" s="755"/>
      <c r="AE551" s="755"/>
      <c r="AF551" s="755"/>
      <c r="AG551" s="755"/>
      <c r="AH551" s="755"/>
      <c r="AI551" s="755"/>
      <c r="AJ551" s="22"/>
    </row>
    <row r="552" spans="1:39">
      <c r="A552" s="839"/>
      <c r="B552" s="876"/>
      <c r="C552" s="877"/>
      <c r="D552" s="878"/>
      <c r="E552" s="19">
        <v>2027</v>
      </c>
      <c r="F552" s="20">
        <f t="shared" si="194"/>
        <v>0</v>
      </c>
      <c r="G552" s="20">
        <f t="shared" si="214"/>
        <v>0</v>
      </c>
      <c r="H552" s="20">
        <f t="shared" si="215"/>
        <v>0</v>
      </c>
      <c r="I552" s="20">
        <f t="shared" si="215"/>
        <v>0</v>
      </c>
      <c r="J552" s="21">
        <f t="shared" si="215"/>
        <v>0</v>
      </c>
      <c r="K552" s="755"/>
      <c r="L552" s="755"/>
      <c r="M552" s="755"/>
      <c r="N552" s="755"/>
      <c r="O552" s="755"/>
      <c r="P552" s="755"/>
      <c r="Q552" s="755"/>
      <c r="R552" s="755"/>
      <c r="S552" s="755"/>
      <c r="T552" s="755"/>
      <c r="U552" s="755"/>
      <c r="V552" s="755"/>
      <c r="W552" s="755"/>
      <c r="X552" s="755"/>
      <c r="Y552" s="755"/>
      <c r="Z552" s="755"/>
      <c r="AA552" s="755"/>
      <c r="AB552" s="755"/>
      <c r="AC552" s="755"/>
      <c r="AD552" s="755"/>
      <c r="AE552" s="755"/>
      <c r="AF552" s="755"/>
      <c r="AG552" s="755"/>
      <c r="AH552" s="755"/>
      <c r="AI552" s="755"/>
      <c r="AJ552" s="22"/>
    </row>
    <row r="553" spans="1:39" ht="15.75" customHeight="1">
      <c r="A553" s="837" t="s">
        <v>376</v>
      </c>
      <c r="B553" s="800" t="s">
        <v>377</v>
      </c>
      <c r="C553" s="800"/>
      <c r="D553" s="800"/>
      <c r="E553" s="19" t="s">
        <v>34</v>
      </c>
      <c r="F553" s="20">
        <f t="shared" si="194"/>
        <v>156761.06573999999</v>
      </c>
      <c r="G553" s="20">
        <f>SUM(G554:G556)</f>
        <v>156150.66574</v>
      </c>
      <c r="H553" s="20">
        <f t="shared" ref="H553:J553" si="216">SUM(H554:H556)</f>
        <v>610.4</v>
      </c>
      <c r="I553" s="20">
        <f t="shared" si="216"/>
        <v>0</v>
      </c>
      <c r="J553" s="21">
        <f t="shared" si="216"/>
        <v>0</v>
      </c>
      <c r="K553" s="754"/>
      <c r="L553" s="754"/>
      <c r="M553" s="754"/>
      <c r="N553" s="754"/>
      <c r="O553" s="754"/>
      <c r="P553" s="754"/>
      <c r="Q553" s="754"/>
      <c r="R553" s="754"/>
      <c r="S553" s="754"/>
      <c r="T553" s="754"/>
      <c r="U553" s="754"/>
      <c r="V553" s="754"/>
      <c r="W553" s="754"/>
      <c r="X553" s="754"/>
      <c r="Y553" s="754"/>
      <c r="Z553" s="754"/>
      <c r="AA553" s="754"/>
      <c r="AB553" s="754"/>
      <c r="AC553" s="754"/>
      <c r="AD553" s="754"/>
      <c r="AE553" s="754"/>
      <c r="AF553" s="754"/>
      <c r="AG553" s="754"/>
      <c r="AH553" s="754"/>
      <c r="AI553" s="754"/>
      <c r="AJ553" s="22"/>
    </row>
    <row r="554" spans="1:39" ht="15.75" customHeight="1">
      <c r="A554" s="838"/>
      <c r="B554" s="800" t="s">
        <v>378</v>
      </c>
      <c r="C554" s="800" t="s">
        <v>68</v>
      </c>
      <c r="D554" s="800"/>
      <c r="E554" s="19">
        <v>2025</v>
      </c>
      <c r="F554" s="20">
        <f t="shared" si="194"/>
        <v>78380.532869999995</v>
      </c>
      <c r="G554" s="20">
        <f t="shared" ref="G554:G556" si="217">G558+G566+G574+G582</f>
        <v>78075.332869999998</v>
      </c>
      <c r="H554" s="20">
        <f t="shared" ref="H554:J555" si="218">H558+H566+H574+H582</f>
        <v>305.2</v>
      </c>
      <c r="I554" s="20">
        <f t="shared" si="218"/>
        <v>0</v>
      </c>
      <c r="J554" s="21">
        <f t="shared" si="218"/>
        <v>0</v>
      </c>
      <c r="K554" s="755"/>
      <c r="L554" s="755"/>
      <c r="M554" s="755"/>
      <c r="N554" s="755"/>
      <c r="O554" s="755"/>
      <c r="P554" s="755"/>
      <c r="Q554" s="755"/>
      <c r="R554" s="755"/>
      <c r="S554" s="755"/>
      <c r="T554" s="755"/>
      <c r="U554" s="755"/>
      <c r="V554" s="755"/>
      <c r="W554" s="755"/>
      <c r="X554" s="755"/>
      <c r="Y554" s="755"/>
      <c r="Z554" s="755"/>
      <c r="AA554" s="755"/>
      <c r="AB554" s="755"/>
      <c r="AC554" s="755"/>
      <c r="AD554" s="755"/>
      <c r="AE554" s="755"/>
      <c r="AF554" s="755"/>
      <c r="AG554" s="755"/>
      <c r="AH554" s="755"/>
      <c r="AI554" s="755"/>
      <c r="AJ554" s="22"/>
    </row>
    <row r="555" spans="1:39" ht="15.75" customHeight="1">
      <c r="A555" s="838"/>
      <c r="B555" s="800"/>
      <c r="C555" s="800"/>
      <c r="D555" s="800"/>
      <c r="E555" s="19">
        <v>2026</v>
      </c>
      <c r="F555" s="20">
        <f t="shared" si="194"/>
        <v>78380.532869999995</v>
      </c>
      <c r="G555" s="20">
        <f t="shared" si="217"/>
        <v>78075.332869999998</v>
      </c>
      <c r="H555" s="20">
        <f t="shared" si="218"/>
        <v>305.2</v>
      </c>
      <c r="I555" s="20">
        <f t="shared" ref="H555:J556" si="219">I559+I567+I575+I583</f>
        <v>0</v>
      </c>
      <c r="J555" s="21">
        <f t="shared" si="219"/>
        <v>0</v>
      </c>
      <c r="K555" s="755"/>
      <c r="L555" s="755"/>
      <c r="M555" s="755"/>
      <c r="N555" s="755"/>
      <c r="O555" s="755"/>
      <c r="P555" s="755"/>
      <c r="Q555" s="755"/>
      <c r="R555" s="755"/>
      <c r="S555" s="755"/>
      <c r="T555" s="755"/>
      <c r="U555" s="755"/>
      <c r="V555" s="755"/>
      <c r="W555" s="755"/>
      <c r="X555" s="755"/>
      <c r="Y555" s="755"/>
      <c r="Z555" s="755"/>
      <c r="AA555" s="755"/>
      <c r="AB555" s="755"/>
      <c r="AC555" s="755"/>
      <c r="AD555" s="755"/>
      <c r="AE555" s="755"/>
      <c r="AF555" s="755"/>
      <c r="AG555" s="755"/>
      <c r="AH555" s="755"/>
      <c r="AI555" s="755"/>
      <c r="AJ555" s="22"/>
    </row>
    <row r="556" spans="1:39" ht="34.5" customHeight="1">
      <c r="A556" s="839"/>
      <c r="B556" s="800"/>
      <c r="C556" s="800"/>
      <c r="D556" s="800"/>
      <c r="E556" s="19">
        <v>2027</v>
      </c>
      <c r="F556" s="20">
        <f t="shared" si="194"/>
        <v>0</v>
      </c>
      <c r="G556" s="20">
        <f t="shared" si="217"/>
        <v>0</v>
      </c>
      <c r="H556" s="20">
        <f t="shared" si="219"/>
        <v>0</v>
      </c>
      <c r="I556" s="20">
        <f t="shared" si="219"/>
        <v>0</v>
      </c>
      <c r="J556" s="21">
        <f t="shared" si="219"/>
        <v>0</v>
      </c>
      <c r="K556" s="755"/>
      <c r="L556" s="755"/>
      <c r="M556" s="755"/>
      <c r="N556" s="755"/>
      <c r="O556" s="755"/>
      <c r="P556" s="755"/>
      <c r="Q556" s="755"/>
      <c r="R556" s="755"/>
      <c r="S556" s="755"/>
      <c r="T556" s="755"/>
      <c r="U556" s="755"/>
      <c r="V556" s="755"/>
      <c r="W556" s="755"/>
      <c r="X556" s="755"/>
      <c r="Y556" s="755"/>
      <c r="Z556" s="755"/>
      <c r="AA556" s="755"/>
      <c r="AB556" s="755"/>
      <c r="AC556" s="755"/>
      <c r="AD556" s="755"/>
      <c r="AE556" s="755"/>
      <c r="AF556" s="755"/>
      <c r="AG556" s="755"/>
      <c r="AH556" s="755"/>
      <c r="AI556" s="755"/>
      <c r="AJ556" s="22"/>
    </row>
    <row r="557" spans="1:39">
      <c r="A557" s="748" t="s">
        <v>379</v>
      </c>
      <c r="B557" s="745" t="s">
        <v>380</v>
      </c>
      <c r="C557" s="745" t="s">
        <v>381</v>
      </c>
      <c r="D557" s="772"/>
      <c r="E557" s="19" t="s">
        <v>34</v>
      </c>
      <c r="F557" s="20">
        <f t="shared" si="194"/>
        <v>128145.26573999999</v>
      </c>
      <c r="G557" s="20">
        <f>SUM(G558:G560)</f>
        <v>127534.86573999999</v>
      </c>
      <c r="H557" s="20">
        <f>SUM(H558:H560)</f>
        <v>610.4</v>
      </c>
      <c r="I557" s="20">
        <f t="shared" ref="I557:J557" si="220">SUM(I558:I560)</f>
        <v>0</v>
      </c>
      <c r="J557" s="21">
        <f t="shared" si="220"/>
        <v>0</v>
      </c>
      <c r="K557" s="754"/>
      <c r="L557" s="754"/>
      <c r="M557" s="754"/>
      <c r="N557" s="754"/>
      <c r="O557" s="754"/>
      <c r="P557" s="754"/>
      <c r="Q557" s="754"/>
      <c r="R557" s="754"/>
      <c r="S557" s="754"/>
      <c r="T557" s="754"/>
      <c r="U557" s="754"/>
      <c r="V557" s="754"/>
      <c r="W557" s="754"/>
      <c r="X557" s="754"/>
      <c r="Y557" s="754"/>
      <c r="Z557" s="754"/>
      <c r="AA557" s="754"/>
      <c r="AB557" s="754"/>
      <c r="AC557" s="754"/>
      <c r="AD557" s="754"/>
      <c r="AE557" s="754"/>
      <c r="AF557" s="754"/>
      <c r="AG557" s="754"/>
      <c r="AH557" s="754"/>
      <c r="AI557" s="754"/>
      <c r="AJ557" s="22"/>
    </row>
    <row r="558" spans="1:39">
      <c r="A558" s="749"/>
      <c r="B558" s="745"/>
      <c r="C558" s="745"/>
      <c r="D558" s="772"/>
      <c r="E558" s="19">
        <v>2025</v>
      </c>
      <c r="F558" s="20">
        <f t="shared" si="194"/>
        <v>64072.632869999994</v>
      </c>
      <c r="G558" s="17">
        <v>63767.432869999997</v>
      </c>
      <c r="H558" s="17">
        <v>305.2</v>
      </c>
      <c r="I558" s="17">
        <v>0</v>
      </c>
      <c r="J558" s="18">
        <v>0</v>
      </c>
      <c r="K558" s="755"/>
      <c r="L558" s="755"/>
      <c r="M558" s="755"/>
      <c r="N558" s="755"/>
      <c r="O558" s="755"/>
      <c r="P558" s="755"/>
      <c r="Q558" s="755"/>
      <c r="R558" s="755"/>
      <c r="S558" s="755"/>
      <c r="T558" s="755"/>
      <c r="U558" s="755"/>
      <c r="V558" s="755"/>
      <c r="W558" s="755"/>
      <c r="X558" s="755"/>
      <c r="Y558" s="755"/>
      <c r="Z558" s="755"/>
      <c r="AA558" s="755"/>
      <c r="AB558" s="755"/>
      <c r="AC558" s="755"/>
      <c r="AD558" s="755"/>
      <c r="AE558" s="755"/>
      <c r="AF558" s="755"/>
      <c r="AG558" s="755"/>
      <c r="AH558" s="755"/>
      <c r="AI558" s="755"/>
      <c r="AJ558" s="22"/>
    </row>
    <row r="559" spans="1:39">
      <c r="A559" s="749"/>
      <c r="B559" s="745"/>
      <c r="C559" s="745"/>
      <c r="D559" s="772"/>
      <c r="E559" s="19">
        <v>2026</v>
      </c>
      <c r="F559" s="20">
        <f t="shared" si="194"/>
        <v>64072.632869999994</v>
      </c>
      <c r="G559" s="17">
        <v>63767.432869999997</v>
      </c>
      <c r="H559" s="17">
        <v>305.2</v>
      </c>
      <c r="I559" s="17">
        <v>0</v>
      </c>
      <c r="J559" s="18">
        <v>0</v>
      </c>
      <c r="K559" s="755"/>
      <c r="L559" s="755"/>
      <c r="M559" s="755"/>
      <c r="N559" s="755"/>
      <c r="O559" s="755"/>
      <c r="P559" s="755"/>
      <c r="Q559" s="755"/>
      <c r="R559" s="755"/>
      <c r="S559" s="755"/>
      <c r="T559" s="755"/>
      <c r="U559" s="755"/>
      <c r="V559" s="755"/>
      <c r="W559" s="755"/>
      <c r="X559" s="755"/>
      <c r="Y559" s="755"/>
      <c r="Z559" s="755"/>
      <c r="AA559" s="755"/>
      <c r="AB559" s="755"/>
      <c r="AC559" s="755"/>
      <c r="AD559" s="755"/>
      <c r="AE559" s="755"/>
      <c r="AF559" s="755"/>
      <c r="AG559" s="755"/>
      <c r="AH559" s="755"/>
      <c r="AI559" s="755"/>
      <c r="AJ559" s="22"/>
    </row>
    <row r="560" spans="1:39">
      <c r="A560" s="828"/>
      <c r="B560" s="745"/>
      <c r="C560" s="745"/>
      <c r="D560" s="772"/>
      <c r="E560" s="19">
        <v>2027</v>
      </c>
      <c r="F560" s="20">
        <f t="shared" si="194"/>
        <v>0</v>
      </c>
      <c r="G560" s="17">
        <v>0</v>
      </c>
      <c r="H560" s="17">
        <v>0</v>
      </c>
      <c r="I560" s="17">
        <v>0</v>
      </c>
      <c r="J560" s="18">
        <v>0</v>
      </c>
      <c r="K560" s="755"/>
      <c r="L560" s="755"/>
      <c r="M560" s="755"/>
      <c r="N560" s="755"/>
      <c r="O560" s="755"/>
      <c r="P560" s="755"/>
      <c r="Q560" s="755"/>
      <c r="R560" s="755"/>
      <c r="S560" s="755"/>
      <c r="T560" s="755"/>
      <c r="U560" s="755"/>
      <c r="V560" s="755"/>
      <c r="W560" s="755"/>
      <c r="X560" s="755"/>
      <c r="Y560" s="755"/>
      <c r="Z560" s="755"/>
      <c r="AA560" s="755"/>
      <c r="AB560" s="755"/>
      <c r="AC560" s="755"/>
      <c r="AD560" s="755"/>
      <c r="AE560" s="755"/>
      <c r="AF560" s="755"/>
      <c r="AG560" s="755"/>
      <c r="AH560" s="755"/>
      <c r="AI560" s="755"/>
      <c r="AJ560" s="22"/>
    </row>
    <row r="561" spans="1:38" ht="18.75" customHeight="1">
      <c r="A561" s="775" t="s">
        <v>66</v>
      </c>
      <c r="B561" s="783" t="s">
        <v>382</v>
      </c>
      <c r="C561" s="746">
        <v>2025</v>
      </c>
      <c r="D561" s="747">
        <v>2027</v>
      </c>
      <c r="E561" s="35" t="str">
        <f t="shared" ref="E561:J616" si="221">E557</f>
        <v>Всего</v>
      </c>
      <c r="F561" s="35">
        <f t="shared" ref="F561:J561" si="222">F557</f>
        <v>128145.26573999999</v>
      </c>
      <c r="G561" s="35">
        <f t="shared" si="222"/>
        <v>127534.86573999999</v>
      </c>
      <c r="H561" s="35">
        <f t="shared" si="222"/>
        <v>610.4</v>
      </c>
      <c r="I561" s="35">
        <f t="shared" si="222"/>
        <v>0</v>
      </c>
      <c r="J561" s="35">
        <f t="shared" si="222"/>
        <v>0</v>
      </c>
      <c r="K561" s="748" t="s">
        <v>68</v>
      </c>
      <c r="L561" s="748"/>
      <c r="M561" s="748" t="s">
        <v>68</v>
      </c>
      <c r="N561" s="748">
        <f>N557</f>
        <v>0</v>
      </c>
      <c r="O561" s="748">
        <f t="shared" si="210"/>
        <v>0</v>
      </c>
      <c r="P561" s="748">
        <f t="shared" si="210"/>
        <v>0</v>
      </c>
      <c r="Q561" s="748">
        <f t="shared" si="210"/>
        <v>0</v>
      </c>
      <c r="R561" s="748">
        <f t="shared" si="210"/>
        <v>0</v>
      </c>
      <c r="S561" s="748">
        <f t="shared" si="210"/>
        <v>0</v>
      </c>
      <c r="T561" s="748">
        <f t="shared" si="210"/>
        <v>0</v>
      </c>
      <c r="U561" s="764" t="s">
        <v>5</v>
      </c>
      <c r="V561" s="748"/>
      <c r="W561" s="745" t="s">
        <v>69</v>
      </c>
      <c r="X561" s="748" t="s">
        <v>68</v>
      </c>
      <c r="Y561" s="750">
        <f>SUM(Y565:Y576)</f>
        <v>0</v>
      </c>
      <c r="Z561" s="750">
        <f t="shared" ref="Z561:AI585" si="223">SUM(Z565:Z576)</f>
        <v>0</v>
      </c>
      <c r="AA561" s="750">
        <f t="shared" si="223"/>
        <v>0</v>
      </c>
      <c r="AB561" s="750">
        <f t="shared" si="223"/>
        <v>0</v>
      </c>
      <c r="AC561" s="750">
        <f t="shared" si="223"/>
        <v>0</v>
      </c>
      <c r="AD561" s="750">
        <f t="shared" si="223"/>
        <v>0</v>
      </c>
      <c r="AE561" s="750">
        <f t="shared" si="223"/>
        <v>0</v>
      </c>
      <c r="AF561" s="750">
        <f t="shared" si="223"/>
        <v>0</v>
      </c>
      <c r="AG561" s="750">
        <f t="shared" si="223"/>
        <v>0</v>
      </c>
      <c r="AH561" s="750">
        <f t="shared" si="223"/>
        <v>0</v>
      </c>
      <c r="AI561" s="750">
        <f t="shared" si="223"/>
        <v>0</v>
      </c>
      <c r="AJ561" s="750">
        <f t="shared" ref="AJ561:AJ585" si="224">SUM(AJ565:AJ592)</f>
        <v>0</v>
      </c>
      <c r="AK561" s="756" t="s">
        <v>383</v>
      </c>
      <c r="AL561" s="774" t="s">
        <v>68</v>
      </c>
    </row>
    <row r="562" spans="1:38" ht="18.75" customHeight="1">
      <c r="A562" s="756"/>
      <c r="B562" s="774"/>
      <c r="C562" s="746"/>
      <c r="D562" s="747"/>
      <c r="E562" s="35">
        <f t="shared" si="221"/>
        <v>2025</v>
      </c>
      <c r="F562" s="35">
        <f t="shared" si="221"/>
        <v>64072.632869999994</v>
      </c>
      <c r="G562" s="35">
        <f t="shared" si="221"/>
        <v>63767.432869999997</v>
      </c>
      <c r="H562" s="35">
        <f t="shared" si="221"/>
        <v>305.2</v>
      </c>
      <c r="I562" s="35">
        <f t="shared" si="221"/>
        <v>0</v>
      </c>
      <c r="J562" s="35">
        <f t="shared" si="221"/>
        <v>0</v>
      </c>
      <c r="K562" s="749"/>
      <c r="L562" s="749"/>
      <c r="M562" s="749"/>
      <c r="N562" s="749"/>
      <c r="O562" s="749"/>
      <c r="P562" s="749"/>
      <c r="Q562" s="749"/>
      <c r="R562" s="749"/>
      <c r="S562" s="749"/>
      <c r="T562" s="749"/>
      <c r="U562" s="765"/>
      <c r="V562" s="749"/>
      <c r="W562" s="745"/>
      <c r="X562" s="749"/>
      <c r="Y562" s="751"/>
      <c r="Z562" s="751"/>
      <c r="AA562" s="751"/>
      <c r="AB562" s="751"/>
      <c r="AC562" s="751"/>
      <c r="AD562" s="751"/>
      <c r="AE562" s="751"/>
      <c r="AF562" s="751"/>
      <c r="AG562" s="751"/>
      <c r="AH562" s="751"/>
      <c r="AI562" s="751"/>
      <c r="AJ562" s="751"/>
      <c r="AK562" s="757"/>
      <c r="AL562" s="774"/>
    </row>
    <row r="563" spans="1:38" ht="18.75" customHeight="1">
      <c r="A563" s="756"/>
      <c r="B563" s="774"/>
      <c r="C563" s="746"/>
      <c r="D563" s="747"/>
      <c r="E563" s="35">
        <f t="shared" si="221"/>
        <v>2026</v>
      </c>
      <c r="F563" s="35">
        <f t="shared" si="221"/>
        <v>64072.632869999994</v>
      </c>
      <c r="G563" s="35">
        <f t="shared" si="221"/>
        <v>63767.432869999997</v>
      </c>
      <c r="H563" s="35">
        <f t="shared" si="221"/>
        <v>305.2</v>
      </c>
      <c r="I563" s="35">
        <f t="shared" si="221"/>
        <v>0</v>
      </c>
      <c r="J563" s="35">
        <f t="shared" si="221"/>
        <v>0</v>
      </c>
      <c r="K563" s="749"/>
      <c r="L563" s="749"/>
      <c r="M563" s="749"/>
      <c r="N563" s="749"/>
      <c r="O563" s="749"/>
      <c r="P563" s="749"/>
      <c r="Q563" s="749"/>
      <c r="R563" s="749"/>
      <c r="S563" s="749"/>
      <c r="T563" s="749"/>
      <c r="U563" s="765"/>
      <c r="V563" s="749"/>
      <c r="W563" s="745"/>
      <c r="X563" s="749"/>
      <c r="Y563" s="751"/>
      <c r="Z563" s="751"/>
      <c r="AA563" s="751"/>
      <c r="AB563" s="751"/>
      <c r="AC563" s="751"/>
      <c r="AD563" s="751"/>
      <c r="AE563" s="751"/>
      <c r="AF563" s="751"/>
      <c r="AG563" s="751"/>
      <c r="AH563" s="751"/>
      <c r="AI563" s="751"/>
      <c r="AJ563" s="751"/>
      <c r="AK563" s="757"/>
      <c r="AL563" s="774"/>
    </row>
    <row r="564" spans="1:38" ht="18.75" customHeight="1">
      <c r="A564" s="776"/>
      <c r="B564" s="784"/>
      <c r="C564" s="746"/>
      <c r="D564" s="747"/>
      <c r="E564" s="35">
        <f t="shared" si="221"/>
        <v>2027</v>
      </c>
      <c r="F564" s="35">
        <f t="shared" si="221"/>
        <v>0</v>
      </c>
      <c r="G564" s="35">
        <f t="shared" si="221"/>
        <v>0</v>
      </c>
      <c r="H564" s="35">
        <f t="shared" si="221"/>
        <v>0</v>
      </c>
      <c r="I564" s="35">
        <f t="shared" si="221"/>
        <v>0</v>
      </c>
      <c r="J564" s="35">
        <f t="shared" si="221"/>
        <v>0</v>
      </c>
      <c r="K564" s="749"/>
      <c r="L564" s="749"/>
      <c r="M564" s="749"/>
      <c r="N564" s="749"/>
      <c r="O564" s="749"/>
      <c r="P564" s="749"/>
      <c r="Q564" s="749"/>
      <c r="R564" s="749"/>
      <c r="S564" s="749"/>
      <c r="T564" s="749"/>
      <c r="U564" s="765"/>
      <c r="V564" s="749"/>
      <c r="W564" s="745"/>
      <c r="X564" s="749"/>
      <c r="Y564" s="751"/>
      <c r="Z564" s="751"/>
      <c r="AA564" s="751"/>
      <c r="AB564" s="751"/>
      <c r="AC564" s="751"/>
      <c r="AD564" s="751"/>
      <c r="AE564" s="751"/>
      <c r="AF564" s="751"/>
      <c r="AG564" s="751"/>
      <c r="AH564" s="751"/>
      <c r="AI564" s="751"/>
      <c r="AJ564" s="751"/>
      <c r="AK564" s="757"/>
      <c r="AL564" s="774"/>
    </row>
    <row r="565" spans="1:38">
      <c r="A565" s="748" t="s">
        <v>384</v>
      </c>
      <c r="B565" s="745" t="s">
        <v>385</v>
      </c>
      <c r="C565" s="745" t="s">
        <v>386</v>
      </c>
      <c r="D565" s="772"/>
      <c r="E565" s="19" t="s">
        <v>34</v>
      </c>
      <c r="F565" s="20">
        <f t="shared" ref="F565:F612" si="225">SUM(G565:J565)</f>
        <v>28255.8</v>
      </c>
      <c r="G565" s="20">
        <f t="shared" ref="G565:J565" si="226">SUM(G566:G568)</f>
        <v>28255.8</v>
      </c>
      <c r="H565" s="20">
        <f t="shared" si="226"/>
        <v>0</v>
      </c>
      <c r="I565" s="20">
        <f t="shared" si="226"/>
        <v>0</v>
      </c>
      <c r="J565" s="21">
        <f t="shared" si="226"/>
        <v>0</v>
      </c>
      <c r="K565" s="754"/>
      <c r="L565" s="754"/>
      <c r="M565" s="754"/>
      <c r="N565" s="754"/>
      <c r="O565" s="754"/>
      <c r="P565" s="754"/>
      <c r="Q565" s="754"/>
      <c r="R565" s="754"/>
      <c r="S565" s="754"/>
      <c r="T565" s="754"/>
      <c r="U565" s="754"/>
      <c r="V565" s="754"/>
      <c r="W565" s="754"/>
      <c r="X565" s="754"/>
      <c r="Y565" s="754"/>
      <c r="Z565" s="754"/>
      <c r="AA565" s="754"/>
      <c r="AB565" s="754"/>
      <c r="AC565" s="754"/>
      <c r="AD565" s="754"/>
      <c r="AE565" s="754"/>
      <c r="AF565" s="754"/>
      <c r="AG565" s="754"/>
      <c r="AH565" s="754"/>
      <c r="AI565" s="754"/>
      <c r="AJ565" s="22"/>
    </row>
    <row r="566" spans="1:38">
      <c r="A566" s="749"/>
      <c r="B566" s="745"/>
      <c r="C566" s="745"/>
      <c r="D566" s="772"/>
      <c r="E566" s="19">
        <v>2025</v>
      </c>
      <c r="F566" s="20">
        <f t="shared" si="225"/>
        <v>14127.9</v>
      </c>
      <c r="G566" s="17">
        <v>14127.9</v>
      </c>
      <c r="H566" s="17">
        <v>0</v>
      </c>
      <c r="I566" s="17">
        <v>0</v>
      </c>
      <c r="J566" s="18">
        <v>0</v>
      </c>
      <c r="K566" s="755"/>
      <c r="L566" s="755"/>
      <c r="M566" s="755"/>
      <c r="N566" s="755"/>
      <c r="O566" s="755"/>
      <c r="P566" s="755"/>
      <c r="Q566" s="755"/>
      <c r="R566" s="755"/>
      <c r="S566" s="755"/>
      <c r="T566" s="755"/>
      <c r="U566" s="755"/>
      <c r="V566" s="755"/>
      <c r="W566" s="755"/>
      <c r="X566" s="755"/>
      <c r="Y566" s="755"/>
      <c r="Z566" s="755"/>
      <c r="AA566" s="755"/>
      <c r="AB566" s="755"/>
      <c r="AC566" s="755"/>
      <c r="AD566" s="755"/>
      <c r="AE566" s="755"/>
      <c r="AF566" s="755"/>
      <c r="AG566" s="755"/>
      <c r="AH566" s="755"/>
      <c r="AI566" s="755"/>
      <c r="AJ566" s="22"/>
    </row>
    <row r="567" spans="1:38">
      <c r="A567" s="749"/>
      <c r="B567" s="745"/>
      <c r="C567" s="745"/>
      <c r="D567" s="772"/>
      <c r="E567" s="19">
        <v>2026</v>
      </c>
      <c r="F567" s="20">
        <f t="shared" si="225"/>
        <v>14127.9</v>
      </c>
      <c r="G567" s="17">
        <v>14127.9</v>
      </c>
      <c r="H567" s="17">
        <v>0</v>
      </c>
      <c r="I567" s="17">
        <v>0</v>
      </c>
      <c r="J567" s="18">
        <v>0</v>
      </c>
      <c r="K567" s="755"/>
      <c r="L567" s="755"/>
      <c r="M567" s="755"/>
      <c r="N567" s="755"/>
      <c r="O567" s="755"/>
      <c r="P567" s="755"/>
      <c r="Q567" s="755"/>
      <c r="R567" s="755"/>
      <c r="S567" s="755"/>
      <c r="T567" s="755"/>
      <c r="U567" s="755"/>
      <c r="V567" s="755"/>
      <c r="W567" s="755"/>
      <c r="X567" s="755"/>
      <c r="Y567" s="755"/>
      <c r="Z567" s="755"/>
      <c r="AA567" s="755"/>
      <c r="AB567" s="755"/>
      <c r="AC567" s="755"/>
      <c r="AD567" s="755"/>
      <c r="AE567" s="755"/>
      <c r="AF567" s="755"/>
      <c r="AG567" s="755"/>
      <c r="AH567" s="755"/>
      <c r="AI567" s="755"/>
      <c r="AJ567" s="22"/>
    </row>
    <row r="568" spans="1:38" ht="33.75" customHeight="1">
      <c r="A568" s="828"/>
      <c r="B568" s="745"/>
      <c r="C568" s="745"/>
      <c r="D568" s="772"/>
      <c r="E568" s="19">
        <v>2027</v>
      </c>
      <c r="F568" s="20">
        <f t="shared" si="225"/>
        <v>0</v>
      </c>
      <c r="G568" s="17">
        <v>0</v>
      </c>
      <c r="H568" s="17">
        <v>0</v>
      </c>
      <c r="I568" s="17">
        <v>0</v>
      </c>
      <c r="J568" s="18">
        <v>0</v>
      </c>
      <c r="K568" s="755"/>
      <c r="L568" s="755"/>
      <c r="M568" s="755"/>
      <c r="N568" s="755"/>
      <c r="O568" s="755"/>
      <c r="P568" s="755"/>
      <c r="Q568" s="755"/>
      <c r="R568" s="755"/>
      <c r="S568" s="755"/>
      <c r="T568" s="755"/>
      <c r="U568" s="755"/>
      <c r="V568" s="755"/>
      <c r="W568" s="755"/>
      <c r="X568" s="755"/>
      <c r="Y568" s="755"/>
      <c r="Z568" s="755"/>
      <c r="AA568" s="755"/>
      <c r="AB568" s="755"/>
      <c r="AC568" s="755"/>
      <c r="AD568" s="755"/>
      <c r="AE568" s="755"/>
      <c r="AF568" s="755"/>
      <c r="AG568" s="755"/>
      <c r="AH568" s="755"/>
      <c r="AI568" s="755"/>
      <c r="AJ568" s="22"/>
    </row>
    <row r="569" spans="1:38" ht="18.75" customHeight="1">
      <c r="A569" s="775" t="s">
        <v>66</v>
      </c>
      <c r="B569" s="783" t="s">
        <v>387</v>
      </c>
      <c r="C569" s="746">
        <v>2025</v>
      </c>
      <c r="D569" s="747">
        <v>2027</v>
      </c>
      <c r="E569" s="35" t="str">
        <f t="shared" si="221"/>
        <v>Всего</v>
      </c>
      <c r="F569" s="35">
        <f t="shared" ref="F569:J569" si="227">F565</f>
        <v>28255.8</v>
      </c>
      <c r="G569" s="35">
        <f t="shared" si="227"/>
        <v>28255.8</v>
      </c>
      <c r="H569" s="35">
        <f t="shared" si="227"/>
        <v>0</v>
      </c>
      <c r="I569" s="35">
        <f t="shared" si="227"/>
        <v>0</v>
      </c>
      <c r="J569" s="35">
        <f t="shared" si="227"/>
        <v>0</v>
      </c>
      <c r="K569" s="748" t="s">
        <v>68</v>
      </c>
      <c r="L569" s="748"/>
      <c r="M569" s="748" t="s">
        <v>68</v>
      </c>
      <c r="N569" s="748">
        <f>N565</f>
        <v>0</v>
      </c>
      <c r="O569" s="748">
        <f t="shared" si="210"/>
        <v>0</v>
      </c>
      <c r="P569" s="748">
        <f t="shared" si="210"/>
        <v>0</v>
      </c>
      <c r="Q569" s="748">
        <f t="shared" si="210"/>
        <v>0</v>
      </c>
      <c r="R569" s="748">
        <f t="shared" si="210"/>
        <v>0</v>
      </c>
      <c r="S569" s="748">
        <f t="shared" si="210"/>
        <v>0</v>
      </c>
      <c r="T569" s="748">
        <f t="shared" si="210"/>
        <v>0</v>
      </c>
      <c r="U569" s="764" t="s">
        <v>5</v>
      </c>
      <c r="V569" s="748"/>
      <c r="W569" s="745" t="s">
        <v>69</v>
      </c>
      <c r="X569" s="748" t="s">
        <v>68</v>
      </c>
      <c r="Y569" s="750">
        <f>SUM(Y573:Y584)</f>
        <v>0</v>
      </c>
      <c r="Z569" s="750">
        <f t="shared" si="223"/>
        <v>0</v>
      </c>
      <c r="AA569" s="750">
        <f t="shared" si="223"/>
        <v>0</v>
      </c>
      <c r="AB569" s="750">
        <f t="shared" si="223"/>
        <v>0</v>
      </c>
      <c r="AC569" s="750">
        <f t="shared" si="223"/>
        <v>0</v>
      </c>
      <c r="AD569" s="750">
        <f t="shared" si="223"/>
        <v>0</v>
      </c>
      <c r="AE569" s="750">
        <f t="shared" si="223"/>
        <v>0</v>
      </c>
      <c r="AF569" s="750">
        <f t="shared" si="223"/>
        <v>0</v>
      </c>
      <c r="AG569" s="750">
        <f t="shared" si="223"/>
        <v>0</v>
      </c>
      <c r="AH569" s="750">
        <f t="shared" si="223"/>
        <v>0</v>
      </c>
      <c r="AI569" s="750">
        <f t="shared" si="223"/>
        <v>0</v>
      </c>
      <c r="AJ569" s="750">
        <f t="shared" si="224"/>
        <v>0</v>
      </c>
      <c r="AK569" s="756" t="s">
        <v>383</v>
      </c>
      <c r="AL569" s="774" t="s">
        <v>68</v>
      </c>
    </row>
    <row r="570" spans="1:38" ht="18.75" customHeight="1">
      <c r="A570" s="756"/>
      <c r="B570" s="774"/>
      <c r="C570" s="746"/>
      <c r="D570" s="747"/>
      <c r="E570" s="35">
        <f t="shared" si="221"/>
        <v>2025</v>
      </c>
      <c r="F570" s="35">
        <f t="shared" si="221"/>
        <v>14127.9</v>
      </c>
      <c r="G570" s="35">
        <f t="shared" si="221"/>
        <v>14127.9</v>
      </c>
      <c r="H570" s="35">
        <f t="shared" si="221"/>
        <v>0</v>
      </c>
      <c r="I570" s="35">
        <f t="shared" si="221"/>
        <v>0</v>
      </c>
      <c r="J570" s="35">
        <f t="shared" si="221"/>
        <v>0</v>
      </c>
      <c r="K570" s="749"/>
      <c r="L570" s="749"/>
      <c r="M570" s="749"/>
      <c r="N570" s="749"/>
      <c r="O570" s="749"/>
      <c r="P570" s="749"/>
      <c r="Q570" s="749"/>
      <c r="R570" s="749"/>
      <c r="S570" s="749"/>
      <c r="T570" s="749"/>
      <c r="U570" s="765"/>
      <c r="V570" s="749"/>
      <c r="W570" s="745"/>
      <c r="X570" s="749"/>
      <c r="Y570" s="751"/>
      <c r="Z570" s="751"/>
      <c r="AA570" s="751"/>
      <c r="AB570" s="751"/>
      <c r="AC570" s="751"/>
      <c r="AD570" s="751"/>
      <c r="AE570" s="751"/>
      <c r="AF570" s="751"/>
      <c r="AG570" s="751"/>
      <c r="AH570" s="751"/>
      <c r="AI570" s="751"/>
      <c r="AJ570" s="751"/>
      <c r="AK570" s="757"/>
      <c r="AL570" s="774"/>
    </row>
    <row r="571" spans="1:38" ht="18.75" customHeight="1">
      <c r="A571" s="756"/>
      <c r="B571" s="774"/>
      <c r="C571" s="746"/>
      <c r="D571" s="747"/>
      <c r="E571" s="35">
        <f t="shared" si="221"/>
        <v>2026</v>
      </c>
      <c r="F571" s="35">
        <f t="shared" si="221"/>
        <v>14127.9</v>
      </c>
      <c r="G571" s="35">
        <f t="shared" si="221"/>
        <v>14127.9</v>
      </c>
      <c r="H571" s="35">
        <f t="shared" si="221"/>
        <v>0</v>
      </c>
      <c r="I571" s="35">
        <f t="shared" si="221"/>
        <v>0</v>
      </c>
      <c r="J571" s="35">
        <f t="shared" si="221"/>
        <v>0</v>
      </c>
      <c r="K571" s="749"/>
      <c r="L571" s="749"/>
      <c r="M571" s="749"/>
      <c r="N571" s="749"/>
      <c r="O571" s="749"/>
      <c r="P571" s="749"/>
      <c r="Q571" s="749"/>
      <c r="R571" s="749"/>
      <c r="S571" s="749"/>
      <c r="T571" s="749"/>
      <c r="U571" s="765"/>
      <c r="V571" s="749"/>
      <c r="W571" s="745"/>
      <c r="X571" s="749"/>
      <c r="Y571" s="751"/>
      <c r="Z571" s="751"/>
      <c r="AA571" s="751"/>
      <c r="AB571" s="751"/>
      <c r="AC571" s="751"/>
      <c r="AD571" s="751"/>
      <c r="AE571" s="751"/>
      <c r="AF571" s="751"/>
      <c r="AG571" s="751"/>
      <c r="AH571" s="751"/>
      <c r="AI571" s="751"/>
      <c r="AJ571" s="751"/>
      <c r="AK571" s="757"/>
      <c r="AL571" s="774"/>
    </row>
    <row r="572" spans="1:38" ht="18.75" customHeight="1">
      <c r="A572" s="776"/>
      <c r="B572" s="784"/>
      <c r="C572" s="746"/>
      <c r="D572" s="747"/>
      <c r="E572" s="35">
        <f t="shared" si="221"/>
        <v>2027</v>
      </c>
      <c r="F572" s="35">
        <f t="shared" si="221"/>
        <v>0</v>
      </c>
      <c r="G572" s="35">
        <f t="shared" si="221"/>
        <v>0</v>
      </c>
      <c r="H572" s="35">
        <f t="shared" si="221"/>
        <v>0</v>
      </c>
      <c r="I572" s="35">
        <f t="shared" si="221"/>
        <v>0</v>
      </c>
      <c r="J572" s="35">
        <f t="shared" si="221"/>
        <v>0</v>
      </c>
      <c r="K572" s="749"/>
      <c r="L572" s="749"/>
      <c r="M572" s="749"/>
      <c r="N572" s="749"/>
      <c r="O572" s="749"/>
      <c r="P572" s="749"/>
      <c r="Q572" s="749"/>
      <c r="R572" s="749"/>
      <c r="S572" s="749"/>
      <c r="T572" s="749"/>
      <c r="U572" s="765"/>
      <c r="V572" s="749"/>
      <c r="W572" s="745"/>
      <c r="X572" s="749"/>
      <c r="Y572" s="751"/>
      <c r="Z572" s="751"/>
      <c r="AA572" s="751"/>
      <c r="AB572" s="751"/>
      <c r="AC572" s="751"/>
      <c r="AD572" s="751"/>
      <c r="AE572" s="751"/>
      <c r="AF572" s="751"/>
      <c r="AG572" s="751"/>
      <c r="AH572" s="751"/>
      <c r="AI572" s="751"/>
      <c r="AJ572" s="751"/>
      <c r="AK572" s="757"/>
      <c r="AL572" s="774"/>
    </row>
    <row r="573" spans="1:38">
      <c r="A573" s="748" t="s">
        <v>388</v>
      </c>
      <c r="B573" s="745" t="s">
        <v>389</v>
      </c>
      <c r="C573" s="745" t="s">
        <v>390</v>
      </c>
      <c r="D573" s="772"/>
      <c r="E573" s="19" t="s">
        <v>34</v>
      </c>
      <c r="F573" s="20">
        <f t="shared" si="225"/>
        <v>360</v>
      </c>
      <c r="G573" s="20">
        <f t="shared" ref="G573:J573" si="228">SUM(G574:G576)</f>
        <v>360</v>
      </c>
      <c r="H573" s="20">
        <f t="shared" si="228"/>
        <v>0</v>
      </c>
      <c r="I573" s="20">
        <f t="shared" si="228"/>
        <v>0</v>
      </c>
      <c r="J573" s="21">
        <f t="shared" si="228"/>
        <v>0</v>
      </c>
      <c r="K573" s="754"/>
      <c r="L573" s="754"/>
      <c r="M573" s="754"/>
      <c r="N573" s="754"/>
      <c r="O573" s="754"/>
      <c r="P573" s="754"/>
      <c r="Q573" s="754"/>
      <c r="R573" s="754"/>
      <c r="S573" s="754"/>
      <c r="T573" s="754"/>
      <c r="U573" s="754"/>
      <c r="V573" s="754"/>
      <c r="W573" s="754"/>
      <c r="X573" s="754"/>
      <c r="Y573" s="754"/>
      <c r="Z573" s="754"/>
      <c r="AA573" s="754"/>
      <c r="AB573" s="754"/>
      <c r="AC573" s="754"/>
      <c r="AD573" s="754"/>
      <c r="AE573" s="754"/>
      <c r="AF573" s="754"/>
      <c r="AG573" s="754"/>
      <c r="AH573" s="754"/>
      <c r="AI573" s="754"/>
      <c r="AJ573" s="22"/>
    </row>
    <row r="574" spans="1:38">
      <c r="A574" s="749"/>
      <c r="B574" s="745"/>
      <c r="C574" s="745"/>
      <c r="D574" s="772"/>
      <c r="E574" s="19">
        <v>2025</v>
      </c>
      <c r="F574" s="20">
        <f t="shared" si="225"/>
        <v>180</v>
      </c>
      <c r="G574" s="17">
        <v>180</v>
      </c>
      <c r="H574" s="17">
        <v>0</v>
      </c>
      <c r="I574" s="17">
        <v>0</v>
      </c>
      <c r="J574" s="18">
        <v>0</v>
      </c>
      <c r="K574" s="755"/>
      <c r="L574" s="755"/>
      <c r="M574" s="755"/>
      <c r="N574" s="755"/>
      <c r="O574" s="755"/>
      <c r="P574" s="755"/>
      <c r="Q574" s="755"/>
      <c r="R574" s="755"/>
      <c r="S574" s="755"/>
      <c r="T574" s="755"/>
      <c r="U574" s="755"/>
      <c r="V574" s="755"/>
      <c r="W574" s="755"/>
      <c r="X574" s="755"/>
      <c r="Y574" s="755"/>
      <c r="Z574" s="755"/>
      <c r="AA574" s="755"/>
      <c r="AB574" s="755"/>
      <c r="AC574" s="755"/>
      <c r="AD574" s="755"/>
      <c r="AE574" s="755"/>
      <c r="AF574" s="755"/>
      <c r="AG574" s="755"/>
      <c r="AH574" s="755"/>
      <c r="AI574" s="755"/>
      <c r="AJ574" s="22"/>
    </row>
    <row r="575" spans="1:38">
      <c r="A575" s="749"/>
      <c r="B575" s="745"/>
      <c r="C575" s="745"/>
      <c r="D575" s="772"/>
      <c r="E575" s="19">
        <v>2026</v>
      </c>
      <c r="F575" s="20">
        <f t="shared" si="225"/>
        <v>180</v>
      </c>
      <c r="G575" s="17">
        <v>180</v>
      </c>
      <c r="H575" s="17">
        <v>0</v>
      </c>
      <c r="I575" s="17">
        <v>0</v>
      </c>
      <c r="J575" s="18">
        <v>0</v>
      </c>
      <c r="K575" s="755"/>
      <c r="L575" s="755"/>
      <c r="M575" s="755"/>
      <c r="N575" s="755"/>
      <c r="O575" s="755"/>
      <c r="P575" s="755"/>
      <c r="Q575" s="755"/>
      <c r="R575" s="755"/>
      <c r="S575" s="755"/>
      <c r="T575" s="755"/>
      <c r="U575" s="755"/>
      <c r="V575" s="755"/>
      <c r="W575" s="755"/>
      <c r="X575" s="755"/>
      <c r="Y575" s="755"/>
      <c r="Z575" s="755"/>
      <c r="AA575" s="755"/>
      <c r="AB575" s="755"/>
      <c r="AC575" s="755"/>
      <c r="AD575" s="755"/>
      <c r="AE575" s="755"/>
      <c r="AF575" s="755"/>
      <c r="AG575" s="755"/>
      <c r="AH575" s="755"/>
      <c r="AI575" s="755"/>
      <c r="AJ575" s="22"/>
    </row>
    <row r="576" spans="1:38" ht="18" customHeight="1">
      <c r="A576" s="828"/>
      <c r="B576" s="745"/>
      <c r="C576" s="745"/>
      <c r="D576" s="772"/>
      <c r="E576" s="19">
        <v>2027</v>
      </c>
      <c r="F576" s="20">
        <f t="shared" si="225"/>
        <v>0</v>
      </c>
      <c r="G576" s="17">
        <v>0</v>
      </c>
      <c r="H576" s="17">
        <v>0</v>
      </c>
      <c r="I576" s="17">
        <v>0</v>
      </c>
      <c r="J576" s="18">
        <v>0</v>
      </c>
      <c r="K576" s="755"/>
      <c r="L576" s="755"/>
      <c r="M576" s="755"/>
      <c r="N576" s="755"/>
      <c r="O576" s="755"/>
      <c r="P576" s="755"/>
      <c r="Q576" s="755"/>
      <c r="R576" s="755"/>
      <c r="S576" s="755"/>
      <c r="T576" s="755"/>
      <c r="U576" s="755"/>
      <c r="V576" s="755"/>
      <c r="W576" s="755"/>
      <c r="X576" s="755"/>
      <c r="Y576" s="755"/>
      <c r="Z576" s="755"/>
      <c r="AA576" s="755"/>
      <c r="AB576" s="755"/>
      <c r="AC576" s="755"/>
      <c r="AD576" s="755"/>
      <c r="AE576" s="755"/>
      <c r="AF576" s="755"/>
      <c r="AG576" s="755"/>
      <c r="AH576" s="755"/>
      <c r="AI576" s="755"/>
      <c r="AJ576" s="22"/>
    </row>
    <row r="577" spans="1:39" ht="18.75" customHeight="1">
      <c r="A577" s="775" t="s">
        <v>66</v>
      </c>
      <c r="B577" s="783" t="s">
        <v>391</v>
      </c>
      <c r="C577" s="746">
        <v>2025</v>
      </c>
      <c r="D577" s="747">
        <v>2026</v>
      </c>
      <c r="E577" s="35" t="str">
        <f t="shared" si="221"/>
        <v>Всего</v>
      </c>
      <c r="F577" s="35">
        <f t="shared" ref="F577:J577" si="229">F573</f>
        <v>360</v>
      </c>
      <c r="G577" s="35">
        <f t="shared" si="229"/>
        <v>360</v>
      </c>
      <c r="H577" s="35">
        <f t="shared" si="229"/>
        <v>0</v>
      </c>
      <c r="I577" s="35">
        <f t="shared" si="229"/>
        <v>0</v>
      </c>
      <c r="J577" s="35">
        <f t="shared" si="229"/>
        <v>0</v>
      </c>
      <c r="K577" s="748" t="s">
        <v>68</v>
      </c>
      <c r="L577" s="748"/>
      <c r="M577" s="748" t="s">
        <v>68</v>
      </c>
      <c r="N577" s="748">
        <f>N573</f>
        <v>0</v>
      </c>
      <c r="O577" s="748">
        <f t="shared" si="210"/>
        <v>0</v>
      </c>
      <c r="P577" s="748">
        <f t="shared" si="210"/>
        <v>0</v>
      </c>
      <c r="Q577" s="748">
        <f t="shared" si="210"/>
        <v>0</v>
      </c>
      <c r="R577" s="748">
        <f t="shared" si="210"/>
        <v>0</v>
      </c>
      <c r="S577" s="748">
        <f t="shared" si="210"/>
        <v>0</v>
      </c>
      <c r="T577" s="748">
        <f t="shared" si="210"/>
        <v>0</v>
      </c>
      <c r="U577" s="764" t="s">
        <v>5</v>
      </c>
      <c r="V577" s="748"/>
      <c r="W577" s="745" t="s">
        <v>69</v>
      </c>
      <c r="X577" s="748" t="s">
        <v>68</v>
      </c>
      <c r="Y577" s="750">
        <f>SUM(Y581:Y592)</f>
        <v>0</v>
      </c>
      <c r="Z577" s="750">
        <f t="shared" si="223"/>
        <v>0</v>
      </c>
      <c r="AA577" s="750">
        <f t="shared" si="223"/>
        <v>0</v>
      </c>
      <c r="AB577" s="750">
        <f t="shared" si="223"/>
        <v>0</v>
      </c>
      <c r="AC577" s="750">
        <f t="shared" si="223"/>
        <v>0</v>
      </c>
      <c r="AD577" s="750">
        <f t="shared" si="223"/>
        <v>0</v>
      </c>
      <c r="AE577" s="750">
        <f t="shared" si="223"/>
        <v>0</v>
      </c>
      <c r="AF577" s="750">
        <f t="shared" si="223"/>
        <v>0</v>
      </c>
      <c r="AG577" s="750">
        <f t="shared" si="223"/>
        <v>0</v>
      </c>
      <c r="AH577" s="750">
        <f t="shared" si="223"/>
        <v>0</v>
      </c>
      <c r="AI577" s="750">
        <f t="shared" si="223"/>
        <v>0</v>
      </c>
      <c r="AJ577" s="750">
        <f t="shared" si="224"/>
        <v>0</v>
      </c>
      <c r="AK577" s="756" t="s">
        <v>383</v>
      </c>
      <c r="AL577" s="774" t="s">
        <v>68</v>
      </c>
    </row>
    <row r="578" spans="1:39" ht="18.75" customHeight="1">
      <c r="A578" s="756"/>
      <c r="B578" s="774"/>
      <c r="C578" s="746"/>
      <c r="D578" s="747"/>
      <c r="E578" s="35">
        <f t="shared" si="221"/>
        <v>2025</v>
      </c>
      <c r="F578" s="35">
        <f t="shared" si="221"/>
        <v>180</v>
      </c>
      <c r="G578" s="35">
        <f t="shared" si="221"/>
        <v>180</v>
      </c>
      <c r="H578" s="35">
        <f t="shared" si="221"/>
        <v>0</v>
      </c>
      <c r="I578" s="35">
        <f t="shared" si="221"/>
        <v>0</v>
      </c>
      <c r="J578" s="35">
        <f t="shared" si="221"/>
        <v>0</v>
      </c>
      <c r="K578" s="749"/>
      <c r="L578" s="749"/>
      <c r="M578" s="749"/>
      <c r="N578" s="749"/>
      <c r="O578" s="749"/>
      <c r="P578" s="749"/>
      <c r="Q578" s="749"/>
      <c r="R578" s="749"/>
      <c r="S578" s="749"/>
      <c r="T578" s="749"/>
      <c r="U578" s="765"/>
      <c r="V578" s="749"/>
      <c r="W578" s="745"/>
      <c r="X578" s="749"/>
      <c r="Y578" s="751"/>
      <c r="Z578" s="751"/>
      <c r="AA578" s="751"/>
      <c r="AB578" s="751"/>
      <c r="AC578" s="751"/>
      <c r="AD578" s="751"/>
      <c r="AE578" s="751"/>
      <c r="AF578" s="751"/>
      <c r="AG578" s="751"/>
      <c r="AH578" s="751"/>
      <c r="AI578" s="751"/>
      <c r="AJ578" s="751"/>
      <c r="AK578" s="757"/>
      <c r="AL578" s="774"/>
    </row>
    <row r="579" spans="1:39" ht="18.75" customHeight="1">
      <c r="A579" s="756"/>
      <c r="B579" s="774"/>
      <c r="C579" s="746"/>
      <c r="D579" s="747"/>
      <c r="E579" s="35">
        <f t="shared" si="221"/>
        <v>2026</v>
      </c>
      <c r="F579" s="35">
        <f t="shared" si="221"/>
        <v>180</v>
      </c>
      <c r="G579" s="35">
        <f t="shared" si="221"/>
        <v>180</v>
      </c>
      <c r="H579" s="35">
        <f t="shared" si="221"/>
        <v>0</v>
      </c>
      <c r="I579" s="35">
        <f t="shared" si="221"/>
        <v>0</v>
      </c>
      <c r="J579" s="35">
        <f t="shared" si="221"/>
        <v>0</v>
      </c>
      <c r="K579" s="749"/>
      <c r="L579" s="749"/>
      <c r="M579" s="749"/>
      <c r="N579" s="749"/>
      <c r="O579" s="749"/>
      <c r="P579" s="749"/>
      <c r="Q579" s="749"/>
      <c r="R579" s="749"/>
      <c r="S579" s="749"/>
      <c r="T579" s="749"/>
      <c r="U579" s="765"/>
      <c r="V579" s="749"/>
      <c r="W579" s="745"/>
      <c r="X579" s="749"/>
      <c r="Y579" s="751"/>
      <c r="Z579" s="751"/>
      <c r="AA579" s="751"/>
      <c r="AB579" s="751"/>
      <c r="AC579" s="751"/>
      <c r="AD579" s="751"/>
      <c r="AE579" s="751"/>
      <c r="AF579" s="751"/>
      <c r="AG579" s="751"/>
      <c r="AH579" s="751"/>
      <c r="AI579" s="751"/>
      <c r="AJ579" s="751"/>
      <c r="AK579" s="757"/>
      <c r="AL579" s="774"/>
    </row>
    <row r="580" spans="1:39" ht="18.75" customHeight="1">
      <c r="A580" s="776"/>
      <c r="B580" s="784"/>
      <c r="C580" s="746"/>
      <c r="D580" s="747"/>
      <c r="E580" s="35">
        <f t="shared" si="221"/>
        <v>2027</v>
      </c>
      <c r="F580" s="35">
        <f t="shared" si="221"/>
        <v>0</v>
      </c>
      <c r="G580" s="35">
        <f t="shared" si="221"/>
        <v>0</v>
      </c>
      <c r="H580" s="35">
        <f t="shared" si="221"/>
        <v>0</v>
      </c>
      <c r="I580" s="35">
        <f t="shared" si="221"/>
        <v>0</v>
      </c>
      <c r="J580" s="35">
        <f t="shared" si="221"/>
        <v>0</v>
      </c>
      <c r="K580" s="749"/>
      <c r="L580" s="749"/>
      <c r="M580" s="749"/>
      <c r="N580" s="749"/>
      <c r="O580" s="749"/>
      <c r="P580" s="749"/>
      <c r="Q580" s="749"/>
      <c r="R580" s="749"/>
      <c r="S580" s="749"/>
      <c r="T580" s="749"/>
      <c r="U580" s="765"/>
      <c r="V580" s="749"/>
      <c r="W580" s="745"/>
      <c r="X580" s="749"/>
      <c r="Y580" s="751"/>
      <c r="Z580" s="751"/>
      <c r="AA580" s="751"/>
      <c r="AB580" s="751"/>
      <c r="AC580" s="751"/>
      <c r="AD580" s="751"/>
      <c r="AE580" s="751"/>
      <c r="AF580" s="751"/>
      <c r="AG580" s="751"/>
      <c r="AH580" s="751"/>
      <c r="AI580" s="751"/>
      <c r="AJ580" s="751"/>
      <c r="AK580" s="757"/>
      <c r="AL580" s="774"/>
    </row>
    <row r="581" spans="1:39" s="28" customFormat="1">
      <c r="A581" s="764" t="s">
        <v>392</v>
      </c>
      <c r="B581" s="766" t="s">
        <v>393</v>
      </c>
      <c r="C581" s="766" t="s">
        <v>394</v>
      </c>
      <c r="D581" s="863"/>
      <c r="E581" s="29" t="s">
        <v>34</v>
      </c>
      <c r="F581" s="30">
        <f t="shared" si="225"/>
        <v>0</v>
      </c>
      <c r="G581" s="30">
        <f t="shared" ref="G581:J581" si="230">SUM(G582:G584)</f>
        <v>0</v>
      </c>
      <c r="H581" s="30">
        <f t="shared" si="230"/>
        <v>0</v>
      </c>
      <c r="I581" s="30">
        <f t="shared" si="230"/>
        <v>0</v>
      </c>
      <c r="J581" s="31">
        <f t="shared" si="230"/>
        <v>0</v>
      </c>
      <c r="K581" s="754"/>
      <c r="L581" s="754"/>
      <c r="M581" s="754"/>
      <c r="N581" s="754"/>
      <c r="O581" s="754"/>
      <c r="P581" s="754"/>
      <c r="Q581" s="754"/>
      <c r="R581" s="754"/>
      <c r="S581" s="754"/>
      <c r="T581" s="754"/>
      <c r="U581" s="754"/>
      <c r="V581" s="754"/>
      <c r="W581" s="754"/>
      <c r="X581" s="754"/>
      <c r="Y581" s="754"/>
      <c r="Z581" s="754"/>
      <c r="AA581" s="754"/>
      <c r="AB581" s="754"/>
      <c r="AC581" s="754"/>
      <c r="AD581" s="754"/>
      <c r="AE581" s="754"/>
      <c r="AF581" s="754"/>
      <c r="AG581" s="754"/>
      <c r="AH581" s="754"/>
      <c r="AI581" s="754"/>
      <c r="AJ581" s="22"/>
      <c r="AL581" s="32"/>
      <c r="AM581" s="32"/>
    </row>
    <row r="582" spans="1:39" s="28" customFormat="1">
      <c r="A582" s="765"/>
      <c r="B582" s="766"/>
      <c r="C582" s="766"/>
      <c r="D582" s="863"/>
      <c r="E582" s="29">
        <v>2025</v>
      </c>
      <c r="F582" s="30">
        <f t="shared" si="225"/>
        <v>0</v>
      </c>
      <c r="G582" s="33">
        <v>0</v>
      </c>
      <c r="H582" s="33">
        <v>0</v>
      </c>
      <c r="I582" s="33">
        <v>0</v>
      </c>
      <c r="J582" s="34">
        <v>0</v>
      </c>
      <c r="K582" s="755"/>
      <c r="L582" s="755"/>
      <c r="M582" s="755"/>
      <c r="N582" s="755"/>
      <c r="O582" s="755"/>
      <c r="P582" s="755"/>
      <c r="Q582" s="755"/>
      <c r="R582" s="755"/>
      <c r="S582" s="755"/>
      <c r="T582" s="755"/>
      <c r="U582" s="755"/>
      <c r="V582" s="755"/>
      <c r="W582" s="755"/>
      <c r="X582" s="755"/>
      <c r="Y582" s="755"/>
      <c r="Z582" s="755"/>
      <c r="AA582" s="755"/>
      <c r="AB582" s="755"/>
      <c r="AC582" s="755"/>
      <c r="AD582" s="755"/>
      <c r="AE582" s="755"/>
      <c r="AF582" s="755"/>
      <c r="AG582" s="755"/>
      <c r="AH582" s="755"/>
      <c r="AI582" s="755"/>
      <c r="AJ582" s="22"/>
      <c r="AL582" s="32"/>
      <c r="AM582" s="32"/>
    </row>
    <row r="583" spans="1:39" s="28" customFormat="1">
      <c r="A583" s="765"/>
      <c r="B583" s="766"/>
      <c r="C583" s="766"/>
      <c r="D583" s="863"/>
      <c r="E583" s="29">
        <v>2026</v>
      </c>
      <c r="F583" s="30">
        <f t="shared" si="225"/>
        <v>0</v>
      </c>
      <c r="G583" s="33">
        <v>0</v>
      </c>
      <c r="H583" s="33">
        <v>0</v>
      </c>
      <c r="I583" s="33">
        <v>0</v>
      </c>
      <c r="J583" s="34">
        <v>0</v>
      </c>
      <c r="K583" s="755"/>
      <c r="L583" s="755"/>
      <c r="M583" s="755"/>
      <c r="N583" s="755"/>
      <c r="O583" s="755"/>
      <c r="P583" s="755"/>
      <c r="Q583" s="755"/>
      <c r="R583" s="755"/>
      <c r="S583" s="755"/>
      <c r="T583" s="755"/>
      <c r="U583" s="755"/>
      <c r="V583" s="755"/>
      <c r="W583" s="755"/>
      <c r="X583" s="755"/>
      <c r="Y583" s="755"/>
      <c r="Z583" s="755"/>
      <c r="AA583" s="755"/>
      <c r="AB583" s="755"/>
      <c r="AC583" s="755"/>
      <c r="AD583" s="755"/>
      <c r="AE583" s="755"/>
      <c r="AF583" s="755"/>
      <c r="AG583" s="755"/>
      <c r="AH583" s="755"/>
      <c r="AI583" s="755"/>
      <c r="AJ583" s="22"/>
      <c r="AL583" s="32"/>
      <c r="AM583" s="32"/>
    </row>
    <row r="584" spans="1:39" s="28" customFormat="1" ht="56.25" customHeight="1">
      <c r="A584" s="833"/>
      <c r="B584" s="766"/>
      <c r="C584" s="766"/>
      <c r="D584" s="863"/>
      <c r="E584" s="29">
        <v>2027</v>
      </c>
      <c r="F584" s="30">
        <f t="shared" si="225"/>
        <v>0</v>
      </c>
      <c r="G584" s="33">
        <v>0</v>
      </c>
      <c r="H584" s="33">
        <v>0</v>
      </c>
      <c r="I584" s="33">
        <v>0</v>
      </c>
      <c r="J584" s="34">
        <v>0</v>
      </c>
      <c r="K584" s="755"/>
      <c r="L584" s="755"/>
      <c r="M584" s="755"/>
      <c r="N584" s="755"/>
      <c r="O584" s="755"/>
      <c r="P584" s="755"/>
      <c r="Q584" s="755"/>
      <c r="R584" s="755"/>
      <c r="S584" s="755"/>
      <c r="T584" s="755"/>
      <c r="U584" s="755"/>
      <c r="V584" s="755"/>
      <c r="W584" s="755"/>
      <c r="X584" s="755"/>
      <c r="Y584" s="755"/>
      <c r="Z584" s="755"/>
      <c r="AA584" s="755"/>
      <c r="AB584" s="755"/>
      <c r="AC584" s="755"/>
      <c r="AD584" s="755"/>
      <c r="AE584" s="755"/>
      <c r="AF584" s="755"/>
      <c r="AG584" s="755"/>
      <c r="AH584" s="755"/>
      <c r="AI584" s="755"/>
      <c r="AJ584" s="22"/>
      <c r="AL584" s="32"/>
      <c r="AM584" s="32"/>
    </row>
    <row r="585" spans="1:39" s="28" customFormat="1" ht="18.75" customHeight="1">
      <c r="A585" s="778" t="s">
        <v>66</v>
      </c>
      <c r="B585" s="780" t="s">
        <v>395</v>
      </c>
      <c r="C585" s="767">
        <v>2025</v>
      </c>
      <c r="D585" s="763">
        <v>2027</v>
      </c>
      <c r="E585" s="44" t="str">
        <f t="shared" si="221"/>
        <v>Всего</v>
      </c>
      <c r="F585" s="44">
        <f t="shared" ref="F585:J585" si="231">F581</f>
        <v>0</v>
      </c>
      <c r="G585" s="44">
        <f t="shared" si="231"/>
        <v>0</v>
      </c>
      <c r="H585" s="44">
        <f t="shared" si="231"/>
        <v>0</v>
      </c>
      <c r="I585" s="44">
        <f t="shared" si="231"/>
        <v>0</v>
      </c>
      <c r="J585" s="44">
        <f t="shared" si="231"/>
        <v>0</v>
      </c>
      <c r="K585" s="748" t="s">
        <v>68</v>
      </c>
      <c r="L585" s="748"/>
      <c r="M585" s="748" t="s">
        <v>68</v>
      </c>
      <c r="N585" s="748">
        <f>N581</f>
        <v>0</v>
      </c>
      <c r="O585" s="748">
        <f t="shared" si="210"/>
        <v>0</v>
      </c>
      <c r="P585" s="748">
        <f t="shared" si="210"/>
        <v>0</v>
      </c>
      <c r="Q585" s="748">
        <f t="shared" si="210"/>
        <v>0</v>
      </c>
      <c r="R585" s="748">
        <f t="shared" si="210"/>
        <v>0</v>
      </c>
      <c r="S585" s="748">
        <f t="shared" si="210"/>
        <v>0</v>
      </c>
      <c r="T585" s="748">
        <f t="shared" si="210"/>
        <v>0</v>
      </c>
      <c r="U585" s="764" t="s">
        <v>5</v>
      </c>
      <c r="V585" s="748"/>
      <c r="W585" s="745" t="s">
        <v>69</v>
      </c>
      <c r="X585" s="748" t="s">
        <v>68</v>
      </c>
      <c r="Y585" s="750">
        <f>SUM(Y589:Y600)</f>
        <v>0</v>
      </c>
      <c r="Z585" s="750">
        <f t="shared" si="223"/>
        <v>0</v>
      </c>
      <c r="AA585" s="750">
        <f t="shared" si="223"/>
        <v>0</v>
      </c>
      <c r="AB585" s="750">
        <f t="shared" si="223"/>
        <v>0</v>
      </c>
      <c r="AC585" s="750">
        <f t="shared" si="223"/>
        <v>0</v>
      </c>
      <c r="AD585" s="750">
        <f t="shared" si="223"/>
        <v>0</v>
      </c>
      <c r="AE585" s="750">
        <f t="shared" si="223"/>
        <v>0</v>
      </c>
      <c r="AF585" s="750">
        <f t="shared" si="223"/>
        <v>0</v>
      </c>
      <c r="AG585" s="750">
        <f t="shared" si="223"/>
        <v>0</v>
      </c>
      <c r="AH585" s="750">
        <f t="shared" si="223"/>
        <v>0</v>
      </c>
      <c r="AI585" s="750">
        <f t="shared" si="223"/>
        <v>0</v>
      </c>
      <c r="AJ585" s="750">
        <f t="shared" si="224"/>
        <v>0</v>
      </c>
      <c r="AK585" s="756" t="s">
        <v>383</v>
      </c>
      <c r="AL585" s="774" t="s">
        <v>68</v>
      </c>
      <c r="AM585" s="32"/>
    </row>
    <row r="586" spans="1:39" s="28" customFormat="1" ht="18.75" customHeight="1">
      <c r="A586" s="760"/>
      <c r="B586" s="781"/>
      <c r="C586" s="767"/>
      <c r="D586" s="763"/>
      <c r="E586" s="44">
        <f t="shared" si="221"/>
        <v>2025</v>
      </c>
      <c r="F586" s="44">
        <f t="shared" si="221"/>
        <v>0</v>
      </c>
      <c r="G586" s="44">
        <f t="shared" si="221"/>
        <v>0</v>
      </c>
      <c r="H586" s="44">
        <f t="shared" si="221"/>
        <v>0</v>
      </c>
      <c r="I586" s="44">
        <f t="shared" si="221"/>
        <v>0</v>
      </c>
      <c r="J586" s="44">
        <f t="shared" si="221"/>
        <v>0</v>
      </c>
      <c r="K586" s="749"/>
      <c r="L586" s="749"/>
      <c r="M586" s="749"/>
      <c r="N586" s="749"/>
      <c r="O586" s="749"/>
      <c r="P586" s="749"/>
      <c r="Q586" s="749"/>
      <c r="R586" s="749"/>
      <c r="S586" s="749"/>
      <c r="T586" s="749"/>
      <c r="U586" s="765"/>
      <c r="V586" s="749"/>
      <c r="W586" s="745"/>
      <c r="X586" s="749"/>
      <c r="Y586" s="751"/>
      <c r="Z586" s="751"/>
      <c r="AA586" s="751"/>
      <c r="AB586" s="751"/>
      <c r="AC586" s="751"/>
      <c r="AD586" s="751"/>
      <c r="AE586" s="751"/>
      <c r="AF586" s="751"/>
      <c r="AG586" s="751"/>
      <c r="AH586" s="751"/>
      <c r="AI586" s="751"/>
      <c r="AJ586" s="751"/>
      <c r="AK586" s="757"/>
      <c r="AL586" s="774"/>
      <c r="AM586" s="32"/>
    </row>
    <row r="587" spans="1:39" s="28" customFormat="1" ht="18.75" customHeight="1">
      <c r="A587" s="760"/>
      <c r="B587" s="781"/>
      <c r="C587" s="767"/>
      <c r="D587" s="763"/>
      <c r="E587" s="44">
        <f t="shared" si="221"/>
        <v>2026</v>
      </c>
      <c r="F587" s="44">
        <f t="shared" si="221"/>
        <v>0</v>
      </c>
      <c r="G587" s="44">
        <f t="shared" si="221"/>
        <v>0</v>
      </c>
      <c r="H587" s="44">
        <f t="shared" si="221"/>
        <v>0</v>
      </c>
      <c r="I587" s="44">
        <f t="shared" si="221"/>
        <v>0</v>
      </c>
      <c r="J587" s="44">
        <f t="shared" si="221"/>
        <v>0</v>
      </c>
      <c r="K587" s="749"/>
      <c r="L587" s="749"/>
      <c r="M587" s="749"/>
      <c r="N587" s="749"/>
      <c r="O587" s="749"/>
      <c r="P587" s="749"/>
      <c r="Q587" s="749"/>
      <c r="R587" s="749"/>
      <c r="S587" s="749"/>
      <c r="T587" s="749"/>
      <c r="U587" s="765"/>
      <c r="V587" s="749"/>
      <c r="W587" s="745"/>
      <c r="X587" s="749"/>
      <c r="Y587" s="751"/>
      <c r="Z587" s="751"/>
      <c r="AA587" s="751"/>
      <c r="AB587" s="751"/>
      <c r="AC587" s="751"/>
      <c r="AD587" s="751"/>
      <c r="AE587" s="751"/>
      <c r="AF587" s="751"/>
      <c r="AG587" s="751"/>
      <c r="AH587" s="751"/>
      <c r="AI587" s="751"/>
      <c r="AJ587" s="751"/>
      <c r="AK587" s="757"/>
      <c r="AL587" s="774"/>
      <c r="AM587" s="32"/>
    </row>
    <row r="588" spans="1:39" s="28" customFormat="1" ht="24" customHeight="1">
      <c r="A588" s="779"/>
      <c r="B588" s="782"/>
      <c r="C588" s="767"/>
      <c r="D588" s="763"/>
      <c r="E588" s="44">
        <f t="shared" si="221"/>
        <v>2027</v>
      </c>
      <c r="F588" s="44">
        <f t="shared" si="221"/>
        <v>0</v>
      </c>
      <c r="G588" s="44">
        <f t="shared" si="221"/>
        <v>0</v>
      </c>
      <c r="H588" s="44">
        <f t="shared" si="221"/>
        <v>0</v>
      </c>
      <c r="I588" s="44">
        <f t="shared" si="221"/>
        <v>0</v>
      </c>
      <c r="J588" s="44">
        <f t="shared" si="221"/>
        <v>0</v>
      </c>
      <c r="K588" s="749"/>
      <c r="L588" s="749"/>
      <c r="M588" s="749"/>
      <c r="N588" s="749"/>
      <c r="O588" s="749"/>
      <c r="P588" s="749"/>
      <c r="Q588" s="749"/>
      <c r="R588" s="749"/>
      <c r="S588" s="749"/>
      <c r="T588" s="749"/>
      <c r="U588" s="765"/>
      <c r="V588" s="749"/>
      <c r="W588" s="745"/>
      <c r="X588" s="749"/>
      <c r="Y588" s="751"/>
      <c r="Z588" s="751"/>
      <c r="AA588" s="751"/>
      <c r="AB588" s="751"/>
      <c r="AC588" s="751"/>
      <c r="AD588" s="751"/>
      <c r="AE588" s="751"/>
      <c r="AF588" s="751"/>
      <c r="AG588" s="751"/>
      <c r="AH588" s="751"/>
      <c r="AI588" s="751"/>
      <c r="AJ588" s="751"/>
      <c r="AK588" s="757"/>
      <c r="AL588" s="774"/>
      <c r="AM588" s="32"/>
    </row>
    <row r="589" spans="1:39" ht="21" customHeight="1">
      <c r="A589" s="837" t="s">
        <v>396</v>
      </c>
      <c r="B589" s="800" t="s">
        <v>397</v>
      </c>
      <c r="C589" s="800"/>
      <c r="D589" s="800"/>
      <c r="E589" s="19" t="s">
        <v>34</v>
      </c>
      <c r="F589" s="20">
        <f t="shared" si="225"/>
        <v>454129.34700000001</v>
      </c>
      <c r="G589" s="20">
        <f>SUM(G590:G592)</f>
        <v>454129.34700000001</v>
      </c>
      <c r="H589" s="20">
        <f t="shared" ref="H589:J589" si="232">SUM(H590:H592)</f>
        <v>0</v>
      </c>
      <c r="I589" s="20">
        <f t="shared" si="232"/>
        <v>0</v>
      </c>
      <c r="J589" s="21">
        <f t="shared" si="232"/>
        <v>0</v>
      </c>
      <c r="K589" s="754"/>
      <c r="L589" s="754"/>
      <c r="M589" s="754"/>
      <c r="N589" s="754"/>
      <c r="O589" s="754"/>
      <c r="P589" s="754"/>
      <c r="Q589" s="754"/>
      <c r="R589" s="754"/>
      <c r="S589" s="754"/>
      <c r="T589" s="754"/>
      <c r="U589" s="754"/>
      <c r="V589" s="754"/>
      <c r="W589" s="754"/>
      <c r="X589" s="754"/>
      <c r="Y589" s="754"/>
      <c r="Z589" s="754"/>
      <c r="AA589" s="754"/>
      <c r="AB589" s="754"/>
      <c r="AC589" s="754"/>
      <c r="AD589" s="754"/>
      <c r="AE589" s="754"/>
      <c r="AF589" s="754"/>
      <c r="AG589" s="754"/>
      <c r="AH589" s="754"/>
      <c r="AI589" s="754"/>
      <c r="AJ589" s="22"/>
    </row>
    <row r="590" spans="1:39" ht="15.75" customHeight="1">
      <c r="A590" s="838"/>
      <c r="B590" s="800"/>
      <c r="C590" s="800"/>
      <c r="D590" s="800"/>
      <c r="E590" s="19">
        <v>2025</v>
      </c>
      <c r="F590" s="20">
        <f t="shared" si="225"/>
        <v>227007.739</v>
      </c>
      <c r="G590" s="20">
        <f t="shared" ref="G590:G592" si="233">G594+G602+G610</f>
        <v>227007.739</v>
      </c>
      <c r="H590" s="20">
        <f t="shared" ref="H590:J592" si="234">H594+H602+H610</f>
        <v>0</v>
      </c>
      <c r="I590" s="20">
        <f t="shared" si="234"/>
        <v>0</v>
      </c>
      <c r="J590" s="21">
        <f t="shared" si="234"/>
        <v>0</v>
      </c>
      <c r="K590" s="755"/>
      <c r="L590" s="755"/>
      <c r="M590" s="755"/>
      <c r="N590" s="755"/>
      <c r="O590" s="755"/>
      <c r="P590" s="755"/>
      <c r="Q590" s="755"/>
      <c r="R590" s="755"/>
      <c r="S590" s="755"/>
      <c r="T590" s="755"/>
      <c r="U590" s="755"/>
      <c r="V590" s="755"/>
      <c r="W590" s="755"/>
      <c r="X590" s="755"/>
      <c r="Y590" s="755"/>
      <c r="Z590" s="755"/>
      <c r="AA590" s="755"/>
      <c r="AB590" s="755"/>
      <c r="AC590" s="755"/>
      <c r="AD590" s="755"/>
      <c r="AE590" s="755"/>
      <c r="AF590" s="755"/>
      <c r="AG590" s="755"/>
      <c r="AH590" s="755"/>
      <c r="AI590" s="755"/>
      <c r="AJ590" s="22"/>
    </row>
    <row r="591" spans="1:39" ht="15.75" customHeight="1">
      <c r="A591" s="838"/>
      <c r="B591" s="800" t="s">
        <v>398</v>
      </c>
      <c r="C591" s="800" t="s">
        <v>68</v>
      </c>
      <c r="D591" s="800"/>
      <c r="E591" s="19">
        <v>2026</v>
      </c>
      <c r="F591" s="20">
        <f t="shared" si="225"/>
        <v>227121.60800000001</v>
      </c>
      <c r="G591" s="20">
        <f t="shared" si="233"/>
        <v>227121.60800000001</v>
      </c>
      <c r="H591" s="20">
        <f t="shared" si="234"/>
        <v>0</v>
      </c>
      <c r="I591" s="20">
        <f t="shared" si="234"/>
        <v>0</v>
      </c>
      <c r="J591" s="21">
        <f t="shared" si="234"/>
        <v>0</v>
      </c>
      <c r="K591" s="755"/>
      <c r="L591" s="755"/>
      <c r="M591" s="755"/>
      <c r="N591" s="755"/>
      <c r="O591" s="755"/>
      <c r="P591" s="755"/>
      <c r="Q591" s="755"/>
      <c r="R591" s="755"/>
      <c r="S591" s="755"/>
      <c r="T591" s="755"/>
      <c r="U591" s="755"/>
      <c r="V591" s="755"/>
      <c r="W591" s="755"/>
      <c r="X591" s="755"/>
      <c r="Y591" s="755"/>
      <c r="Z591" s="755"/>
      <c r="AA591" s="755"/>
      <c r="AB591" s="755"/>
      <c r="AC591" s="755"/>
      <c r="AD591" s="755"/>
      <c r="AE591" s="755"/>
      <c r="AF591" s="755"/>
      <c r="AG591" s="755"/>
      <c r="AH591" s="755"/>
      <c r="AI591" s="755"/>
      <c r="AJ591" s="22"/>
    </row>
    <row r="592" spans="1:39" ht="34.5" customHeight="1">
      <c r="A592" s="839"/>
      <c r="B592" s="800"/>
      <c r="C592" s="800"/>
      <c r="D592" s="800"/>
      <c r="E592" s="19">
        <v>2027</v>
      </c>
      <c r="F592" s="20">
        <f t="shared" si="225"/>
        <v>0</v>
      </c>
      <c r="G592" s="20">
        <f t="shared" si="233"/>
        <v>0</v>
      </c>
      <c r="H592" s="20">
        <f t="shared" si="234"/>
        <v>0</v>
      </c>
      <c r="I592" s="20">
        <f t="shared" si="234"/>
        <v>0</v>
      </c>
      <c r="J592" s="21">
        <f t="shared" si="234"/>
        <v>0</v>
      </c>
      <c r="K592" s="755"/>
      <c r="L592" s="755"/>
      <c r="M592" s="755"/>
      <c r="N592" s="755"/>
      <c r="O592" s="755"/>
      <c r="P592" s="755"/>
      <c r="Q592" s="755"/>
      <c r="R592" s="755"/>
      <c r="S592" s="755"/>
      <c r="T592" s="755"/>
      <c r="U592" s="755"/>
      <c r="V592" s="755"/>
      <c r="W592" s="755"/>
      <c r="X592" s="755"/>
      <c r="Y592" s="755"/>
      <c r="Z592" s="755"/>
      <c r="AA592" s="755"/>
      <c r="AB592" s="755"/>
      <c r="AC592" s="755"/>
      <c r="AD592" s="755"/>
      <c r="AE592" s="755"/>
      <c r="AF592" s="755"/>
      <c r="AG592" s="755"/>
      <c r="AH592" s="755"/>
      <c r="AI592" s="755"/>
      <c r="AJ592" s="22"/>
    </row>
    <row r="593" spans="1:39">
      <c r="A593" s="748" t="s">
        <v>399</v>
      </c>
      <c r="B593" s="745" t="s">
        <v>400</v>
      </c>
      <c r="C593" s="745" t="s">
        <v>401</v>
      </c>
      <c r="D593" s="772"/>
      <c r="E593" s="19" t="s">
        <v>34</v>
      </c>
      <c r="F593" s="20">
        <f t="shared" si="225"/>
        <v>454129.34700000001</v>
      </c>
      <c r="G593" s="20">
        <f>SUM(G594:G596)</f>
        <v>454129.34700000001</v>
      </c>
      <c r="H593" s="20">
        <f>SUM(H594:H596)</f>
        <v>0</v>
      </c>
      <c r="I593" s="20">
        <f>SUM(I594:I596)</f>
        <v>0</v>
      </c>
      <c r="J593" s="21">
        <f>SUM(J594:J596)</f>
        <v>0</v>
      </c>
      <c r="K593" s="754"/>
      <c r="L593" s="754"/>
      <c r="M593" s="754"/>
      <c r="N593" s="754"/>
      <c r="O593" s="754"/>
      <c r="P593" s="754"/>
      <c r="Q593" s="754"/>
      <c r="R593" s="754"/>
      <c r="S593" s="754"/>
      <c r="T593" s="754"/>
      <c r="U593" s="754"/>
      <c r="V593" s="754"/>
      <c r="W593" s="754"/>
      <c r="X593" s="754"/>
      <c r="Y593" s="754"/>
      <c r="Z593" s="754"/>
      <c r="AA593" s="754"/>
      <c r="AB593" s="754"/>
      <c r="AC593" s="754"/>
      <c r="AD593" s="754"/>
      <c r="AE593" s="754"/>
      <c r="AF593" s="754"/>
      <c r="AG593" s="754"/>
      <c r="AH593" s="754"/>
      <c r="AI593" s="754"/>
      <c r="AJ593" s="22"/>
    </row>
    <row r="594" spans="1:39">
      <c r="A594" s="749"/>
      <c r="B594" s="745"/>
      <c r="C594" s="745"/>
      <c r="D594" s="772"/>
      <c r="E594" s="19">
        <v>2025</v>
      </c>
      <c r="F594" s="20">
        <f t="shared" si="225"/>
        <v>227007.739</v>
      </c>
      <c r="G594" s="17">
        <v>227007.739</v>
      </c>
      <c r="H594" s="17">
        <v>0</v>
      </c>
      <c r="I594" s="17">
        <v>0</v>
      </c>
      <c r="J594" s="18">
        <v>0</v>
      </c>
      <c r="K594" s="755"/>
      <c r="L594" s="755"/>
      <c r="M594" s="755"/>
      <c r="N594" s="755"/>
      <c r="O594" s="755"/>
      <c r="P594" s="755"/>
      <c r="Q594" s="755"/>
      <c r="R594" s="755"/>
      <c r="S594" s="755"/>
      <c r="T594" s="755"/>
      <c r="U594" s="755"/>
      <c r="V594" s="755"/>
      <c r="W594" s="755"/>
      <c r="X594" s="755"/>
      <c r="Y594" s="755"/>
      <c r="Z594" s="755"/>
      <c r="AA594" s="755"/>
      <c r="AB594" s="755"/>
      <c r="AC594" s="755"/>
      <c r="AD594" s="755"/>
      <c r="AE594" s="755"/>
      <c r="AF594" s="755"/>
      <c r="AG594" s="755"/>
      <c r="AH594" s="755"/>
      <c r="AI594" s="755"/>
      <c r="AJ594" s="22"/>
    </row>
    <row r="595" spans="1:39">
      <c r="A595" s="749"/>
      <c r="B595" s="745"/>
      <c r="C595" s="745"/>
      <c r="D595" s="772"/>
      <c r="E595" s="19">
        <v>2026</v>
      </c>
      <c r="F595" s="20">
        <f t="shared" si="225"/>
        <v>227121.60800000001</v>
      </c>
      <c r="G595" s="17">
        <v>227121.60800000001</v>
      </c>
      <c r="H595" s="17">
        <v>0</v>
      </c>
      <c r="I595" s="17">
        <v>0</v>
      </c>
      <c r="J595" s="18">
        <v>0</v>
      </c>
      <c r="K595" s="755"/>
      <c r="L595" s="755"/>
      <c r="M595" s="755"/>
      <c r="N595" s="755"/>
      <c r="O595" s="755"/>
      <c r="P595" s="755"/>
      <c r="Q595" s="755"/>
      <c r="R595" s="755"/>
      <c r="S595" s="755"/>
      <c r="T595" s="755"/>
      <c r="U595" s="755"/>
      <c r="V595" s="755"/>
      <c r="W595" s="755"/>
      <c r="X595" s="755"/>
      <c r="Y595" s="755"/>
      <c r="Z595" s="755"/>
      <c r="AA595" s="755"/>
      <c r="AB595" s="755"/>
      <c r="AC595" s="755"/>
      <c r="AD595" s="755"/>
      <c r="AE595" s="755"/>
      <c r="AF595" s="755"/>
      <c r="AG595" s="755"/>
      <c r="AH595" s="755"/>
      <c r="AI595" s="755"/>
      <c r="AJ595" s="22"/>
    </row>
    <row r="596" spans="1:39" ht="36" customHeight="1">
      <c r="A596" s="828"/>
      <c r="B596" s="745"/>
      <c r="C596" s="745"/>
      <c r="D596" s="772"/>
      <c r="E596" s="19">
        <v>2027</v>
      </c>
      <c r="F596" s="20">
        <f t="shared" si="225"/>
        <v>0</v>
      </c>
      <c r="G596" s="17">
        <v>0</v>
      </c>
      <c r="H596" s="17">
        <v>0</v>
      </c>
      <c r="I596" s="17">
        <v>0</v>
      </c>
      <c r="J596" s="18">
        <v>0</v>
      </c>
      <c r="K596" s="755"/>
      <c r="L596" s="755"/>
      <c r="M596" s="755"/>
      <c r="N596" s="755"/>
      <c r="O596" s="755"/>
      <c r="P596" s="755"/>
      <c r="Q596" s="755"/>
      <c r="R596" s="755"/>
      <c r="S596" s="755"/>
      <c r="T596" s="755"/>
      <c r="U596" s="755"/>
      <c r="V596" s="755"/>
      <c r="W596" s="755"/>
      <c r="X596" s="755"/>
      <c r="Y596" s="755"/>
      <c r="Z596" s="755"/>
      <c r="AA596" s="755"/>
      <c r="AB596" s="755"/>
      <c r="AC596" s="755"/>
      <c r="AD596" s="755"/>
      <c r="AE596" s="755"/>
      <c r="AF596" s="755"/>
      <c r="AG596" s="755"/>
      <c r="AH596" s="755"/>
      <c r="AI596" s="755"/>
      <c r="AJ596" s="22"/>
    </row>
    <row r="597" spans="1:39" ht="18.75" customHeight="1">
      <c r="A597" s="775" t="s">
        <v>66</v>
      </c>
      <c r="B597" s="777" t="s">
        <v>402</v>
      </c>
      <c r="C597" s="746">
        <v>2025</v>
      </c>
      <c r="D597" s="747">
        <v>2027</v>
      </c>
      <c r="E597" s="35" t="str">
        <f t="shared" si="221"/>
        <v>Всего</v>
      </c>
      <c r="F597" s="35">
        <f t="shared" ref="F597:J597" si="235">F593</f>
        <v>454129.34700000001</v>
      </c>
      <c r="G597" s="35">
        <f t="shared" si="235"/>
        <v>454129.34700000001</v>
      </c>
      <c r="H597" s="35">
        <f t="shared" si="235"/>
        <v>0</v>
      </c>
      <c r="I597" s="35">
        <f t="shared" si="235"/>
        <v>0</v>
      </c>
      <c r="J597" s="35">
        <f t="shared" si="235"/>
        <v>0</v>
      </c>
      <c r="K597" s="748" t="s">
        <v>68</v>
      </c>
      <c r="L597" s="748"/>
      <c r="M597" s="748" t="s">
        <v>68</v>
      </c>
      <c r="N597" s="748">
        <f>N593</f>
        <v>0</v>
      </c>
      <c r="O597" s="748">
        <f t="shared" si="210"/>
        <v>0</v>
      </c>
      <c r="P597" s="748">
        <f t="shared" si="210"/>
        <v>0</v>
      </c>
      <c r="Q597" s="748">
        <f t="shared" si="210"/>
        <v>0</v>
      </c>
      <c r="R597" s="748">
        <f t="shared" si="210"/>
        <v>0</v>
      </c>
      <c r="S597" s="748">
        <f t="shared" si="210"/>
        <v>0</v>
      </c>
      <c r="T597" s="748">
        <f t="shared" si="210"/>
        <v>0</v>
      </c>
      <c r="U597" s="764" t="s">
        <v>5</v>
      </c>
      <c r="V597" s="748"/>
      <c r="W597" s="745" t="s">
        <v>69</v>
      </c>
      <c r="X597" s="748" t="s">
        <v>68</v>
      </c>
      <c r="Y597" s="750">
        <f>SUM(Y601:Y622)</f>
        <v>0</v>
      </c>
      <c r="Z597" s="750">
        <f t="shared" ref="Z597:AI597" si="236">SUM(Z601:Z622)</f>
        <v>0</v>
      </c>
      <c r="AA597" s="750">
        <f t="shared" si="236"/>
        <v>0</v>
      </c>
      <c r="AB597" s="750">
        <f t="shared" si="236"/>
        <v>0</v>
      </c>
      <c r="AC597" s="750">
        <f t="shared" si="236"/>
        <v>0</v>
      </c>
      <c r="AD597" s="750">
        <f t="shared" si="236"/>
        <v>0</v>
      </c>
      <c r="AE597" s="750">
        <f t="shared" si="236"/>
        <v>0</v>
      </c>
      <c r="AF597" s="750">
        <f t="shared" si="236"/>
        <v>0</v>
      </c>
      <c r="AG597" s="750">
        <f t="shared" si="236"/>
        <v>0</v>
      </c>
      <c r="AH597" s="750">
        <f t="shared" si="236"/>
        <v>0</v>
      </c>
      <c r="AI597" s="750">
        <f t="shared" si="236"/>
        <v>0</v>
      </c>
      <c r="AJ597" s="750">
        <f>SUM(AJ601:AJ638)</f>
        <v>0</v>
      </c>
      <c r="AK597" s="756" t="s">
        <v>383</v>
      </c>
      <c r="AL597" s="774" t="s">
        <v>68</v>
      </c>
      <c r="AM597" s="759" t="s">
        <v>403</v>
      </c>
    </row>
    <row r="598" spans="1:39" ht="18.75" customHeight="1">
      <c r="A598" s="756"/>
      <c r="B598" s="777"/>
      <c r="C598" s="746"/>
      <c r="D598" s="747"/>
      <c r="E598" s="35">
        <f t="shared" si="221"/>
        <v>2025</v>
      </c>
      <c r="F598" s="35">
        <f t="shared" si="221"/>
        <v>227007.739</v>
      </c>
      <c r="G598" s="35">
        <f t="shared" si="221"/>
        <v>227007.739</v>
      </c>
      <c r="H598" s="35">
        <f t="shared" si="221"/>
        <v>0</v>
      </c>
      <c r="I598" s="35">
        <f t="shared" si="221"/>
        <v>0</v>
      </c>
      <c r="J598" s="35">
        <f t="shared" si="221"/>
        <v>0</v>
      </c>
      <c r="K598" s="749"/>
      <c r="L598" s="749"/>
      <c r="M598" s="749"/>
      <c r="N598" s="749"/>
      <c r="O598" s="749"/>
      <c r="P598" s="749"/>
      <c r="Q598" s="749"/>
      <c r="R598" s="749"/>
      <c r="S598" s="749"/>
      <c r="T598" s="749"/>
      <c r="U598" s="765"/>
      <c r="V598" s="749"/>
      <c r="W598" s="745"/>
      <c r="X598" s="749"/>
      <c r="Y598" s="751"/>
      <c r="Z598" s="751"/>
      <c r="AA598" s="751"/>
      <c r="AB598" s="751"/>
      <c r="AC598" s="751"/>
      <c r="AD598" s="751"/>
      <c r="AE598" s="751"/>
      <c r="AF598" s="751"/>
      <c r="AG598" s="751"/>
      <c r="AH598" s="751"/>
      <c r="AI598" s="751"/>
      <c r="AJ598" s="751"/>
      <c r="AK598" s="757"/>
      <c r="AL598" s="774"/>
      <c r="AM598" s="759"/>
    </row>
    <row r="599" spans="1:39" ht="18.75" customHeight="1">
      <c r="A599" s="756"/>
      <c r="B599" s="777"/>
      <c r="C599" s="746"/>
      <c r="D599" s="747"/>
      <c r="E599" s="35">
        <f t="shared" si="221"/>
        <v>2026</v>
      </c>
      <c r="F599" s="35">
        <f t="shared" si="221"/>
        <v>227121.60800000001</v>
      </c>
      <c r="G599" s="35">
        <f t="shared" si="221"/>
        <v>227121.60800000001</v>
      </c>
      <c r="H599" s="35">
        <f t="shared" si="221"/>
        <v>0</v>
      </c>
      <c r="I599" s="35">
        <f t="shared" si="221"/>
        <v>0</v>
      </c>
      <c r="J599" s="35">
        <f t="shared" si="221"/>
        <v>0</v>
      </c>
      <c r="K599" s="749"/>
      <c r="L599" s="749"/>
      <c r="M599" s="749"/>
      <c r="N599" s="749"/>
      <c r="O599" s="749"/>
      <c r="P599" s="749"/>
      <c r="Q599" s="749"/>
      <c r="R599" s="749"/>
      <c r="S599" s="749"/>
      <c r="T599" s="749"/>
      <c r="U599" s="765"/>
      <c r="V599" s="749"/>
      <c r="W599" s="745"/>
      <c r="X599" s="749"/>
      <c r="Y599" s="751"/>
      <c r="Z599" s="751"/>
      <c r="AA599" s="751"/>
      <c r="AB599" s="751"/>
      <c r="AC599" s="751"/>
      <c r="AD599" s="751"/>
      <c r="AE599" s="751"/>
      <c r="AF599" s="751"/>
      <c r="AG599" s="751"/>
      <c r="AH599" s="751"/>
      <c r="AI599" s="751"/>
      <c r="AJ599" s="751"/>
      <c r="AK599" s="757"/>
      <c r="AL599" s="774"/>
      <c r="AM599" s="759"/>
    </row>
    <row r="600" spans="1:39" ht="18.75" customHeight="1">
      <c r="A600" s="776"/>
      <c r="B600" s="777"/>
      <c r="C600" s="746"/>
      <c r="D600" s="747"/>
      <c r="E600" s="35">
        <f t="shared" si="221"/>
        <v>2027</v>
      </c>
      <c r="F600" s="35">
        <f t="shared" si="221"/>
        <v>0</v>
      </c>
      <c r="G600" s="35">
        <f t="shared" si="221"/>
        <v>0</v>
      </c>
      <c r="H600" s="35">
        <f t="shared" si="221"/>
        <v>0</v>
      </c>
      <c r="I600" s="35">
        <f t="shared" si="221"/>
        <v>0</v>
      </c>
      <c r="J600" s="35">
        <f t="shared" si="221"/>
        <v>0</v>
      </c>
      <c r="K600" s="749"/>
      <c r="L600" s="749"/>
      <c r="M600" s="749"/>
      <c r="N600" s="749"/>
      <c r="O600" s="749"/>
      <c r="P600" s="749"/>
      <c r="Q600" s="749"/>
      <c r="R600" s="749"/>
      <c r="S600" s="749"/>
      <c r="T600" s="749"/>
      <c r="U600" s="765"/>
      <c r="V600" s="749"/>
      <c r="W600" s="745"/>
      <c r="X600" s="749"/>
      <c r="Y600" s="751"/>
      <c r="Z600" s="751"/>
      <c r="AA600" s="751"/>
      <c r="AB600" s="751"/>
      <c r="AC600" s="751"/>
      <c r="AD600" s="751"/>
      <c r="AE600" s="751"/>
      <c r="AF600" s="751"/>
      <c r="AG600" s="751"/>
      <c r="AH600" s="751"/>
      <c r="AI600" s="751"/>
      <c r="AJ600" s="751"/>
      <c r="AK600" s="757"/>
      <c r="AL600" s="774"/>
      <c r="AM600" s="759"/>
    </row>
    <row r="601" spans="1:39" s="28" customFormat="1">
      <c r="A601" s="764" t="s">
        <v>404</v>
      </c>
      <c r="B601" s="766" t="s">
        <v>405</v>
      </c>
      <c r="C601" s="766" t="s">
        <v>406</v>
      </c>
      <c r="D601" s="863"/>
      <c r="E601" s="29" t="s">
        <v>34</v>
      </c>
      <c r="F601" s="30">
        <f t="shared" si="225"/>
        <v>0</v>
      </c>
      <c r="G601" s="30">
        <f>SUM(G602:G604)</f>
        <v>0</v>
      </c>
      <c r="H601" s="30">
        <f>SUM(H602:H604)</f>
        <v>0</v>
      </c>
      <c r="I601" s="30">
        <f>SUM(I602:I604)</f>
        <v>0</v>
      </c>
      <c r="J601" s="31">
        <f>SUM(J602:J604)</f>
        <v>0</v>
      </c>
      <c r="K601" s="754"/>
      <c r="L601" s="754"/>
      <c r="M601" s="754"/>
      <c r="N601" s="754"/>
      <c r="O601" s="754"/>
      <c r="P601" s="754"/>
      <c r="Q601" s="754"/>
      <c r="R601" s="754"/>
      <c r="S601" s="754"/>
      <c r="T601" s="754"/>
      <c r="U601" s="754"/>
      <c r="V601" s="754"/>
      <c r="W601" s="754"/>
      <c r="X601" s="754"/>
      <c r="Y601" s="754"/>
      <c r="Z601" s="754"/>
      <c r="AA601" s="754"/>
      <c r="AB601" s="754"/>
      <c r="AC601" s="754"/>
      <c r="AD601" s="754"/>
      <c r="AE601" s="754"/>
      <c r="AF601" s="754"/>
      <c r="AG601" s="754"/>
      <c r="AH601" s="754"/>
      <c r="AI601" s="754"/>
      <c r="AJ601" s="22"/>
      <c r="AL601" s="32"/>
      <c r="AM601" s="32"/>
    </row>
    <row r="602" spans="1:39" s="28" customFormat="1">
      <c r="A602" s="765"/>
      <c r="B602" s="766"/>
      <c r="C602" s="766"/>
      <c r="D602" s="863"/>
      <c r="E602" s="29">
        <v>2025</v>
      </c>
      <c r="F602" s="30">
        <f t="shared" si="225"/>
        <v>0</v>
      </c>
      <c r="G602" s="33">
        <v>0</v>
      </c>
      <c r="H602" s="33">
        <v>0</v>
      </c>
      <c r="I602" s="33">
        <v>0</v>
      </c>
      <c r="J602" s="34">
        <v>0</v>
      </c>
      <c r="K602" s="755"/>
      <c r="L602" s="755"/>
      <c r="M602" s="755"/>
      <c r="N602" s="755"/>
      <c r="O602" s="755"/>
      <c r="P602" s="755"/>
      <c r="Q602" s="755"/>
      <c r="R602" s="755"/>
      <c r="S602" s="755"/>
      <c r="T602" s="755"/>
      <c r="U602" s="755"/>
      <c r="V602" s="755"/>
      <c r="W602" s="755"/>
      <c r="X602" s="755"/>
      <c r="Y602" s="755"/>
      <c r="Z602" s="755"/>
      <c r="AA602" s="755"/>
      <c r="AB602" s="755"/>
      <c r="AC602" s="755"/>
      <c r="AD602" s="755"/>
      <c r="AE602" s="755"/>
      <c r="AF602" s="755"/>
      <c r="AG602" s="755"/>
      <c r="AH602" s="755"/>
      <c r="AI602" s="755"/>
      <c r="AJ602" s="22"/>
      <c r="AL602" s="32"/>
      <c r="AM602" s="32"/>
    </row>
    <row r="603" spans="1:39" s="28" customFormat="1">
      <c r="A603" s="765"/>
      <c r="B603" s="766"/>
      <c r="C603" s="766"/>
      <c r="D603" s="863"/>
      <c r="E603" s="29">
        <v>2026</v>
      </c>
      <c r="F603" s="30">
        <f t="shared" si="225"/>
        <v>0</v>
      </c>
      <c r="G603" s="33">
        <v>0</v>
      </c>
      <c r="H603" s="33">
        <v>0</v>
      </c>
      <c r="I603" s="33">
        <v>0</v>
      </c>
      <c r="J603" s="34">
        <v>0</v>
      </c>
      <c r="K603" s="755"/>
      <c r="L603" s="755"/>
      <c r="M603" s="755"/>
      <c r="N603" s="755"/>
      <c r="O603" s="755"/>
      <c r="P603" s="755"/>
      <c r="Q603" s="755"/>
      <c r="R603" s="755"/>
      <c r="S603" s="755"/>
      <c r="T603" s="755"/>
      <c r="U603" s="755"/>
      <c r="V603" s="755"/>
      <c r="W603" s="755"/>
      <c r="X603" s="755"/>
      <c r="Y603" s="755"/>
      <c r="Z603" s="755"/>
      <c r="AA603" s="755"/>
      <c r="AB603" s="755"/>
      <c r="AC603" s="755"/>
      <c r="AD603" s="755"/>
      <c r="AE603" s="755"/>
      <c r="AF603" s="755"/>
      <c r="AG603" s="755"/>
      <c r="AH603" s="755"/>
      <c r="AI603" s="755"/>
      <c r="AJ603" s="22"/>
      <c r="AL603" s="32"/>
      <c r="AM603" s="32"/>
    </row>
    <row r="604" spans="1:39" s="28" customFormat="1" ht="68.25" customHeight="1">
      <c r="A604" s="833"/>
      <c r="B604" s="766"/>
      <c r="C604" s="766"/>
      <c r="D604" s="863"/>
      <c r="E604" s="29">
        <v>2027</v>
      </c>
      <c r="F604" s="30">
        <f t="shared" si="225"/>
        <v>0</v>
      </c>
      <c r="G604" s="33">
        <v>0</v>
      </c>
      <c r="H604" s="33">
        <v>0</v>
      </c>
      <c r="I604" s="33">
        <v>0</v>
      </c>
      <c r="J604" s="34">
        <v>0</v>
      </c>
      <c r="K604" s="755"/>
      <c r="L604" s="755"/>
      <c r="M604" s="755"/>
      <c r="N604" s="755"/>
      <c r="O604" s="755"/>
      <c r="P604" s="755"/>
      <c r="Q604" s="755"/>
      <c r="R604" s="755"/>
      <c r="S604" s="755"/>
      <c r="T604" s="755"/>
      <c r="U604" s="755"/>
      <c r="V604" s="755"/>
      <c r="W604" s="755"/>
      <c r="X604" s="755"/>
      <c r="Y604" s="755"/>
      <c r="Z604" s="755"/>
      <c r="AA604" s="755"/>
      <c r="AB604" s="755"/>
      <c r="AC604" s="755"/>
      <c r="AD604" s="755"/>
      <c r="AE604" s="755"/>
      <c r="AF604" s="755"/>
      <c r="AG604" s="755"/>
      <c r="AH604" s="755"/>
      <c r="AI604" s="755"/>
      <c r="AJ604" s="22"/>
      <c r="AL604" s="32"/>
      <c r="AM604" s="32"/>
    </row>
    <row r="605" spans="1:39" s="28" customFormat="1" ht="15.75" customHeight="1">
      <c r="A605" s="766" t="s">
        <v>66</v>
      </c>
      <c r="B605" s="763" t="s">
        <v>407</v>
      </c>
      <c r="C605" s="767">
        <v>2025</v>
      </c>
      <c r="D605" s="763">
        <v>2026</v>
      </c>
      <c r="E605" s="44" t="str">
        <f t="shared" si="221"/>
        <v>Всего</v>
      </c>
      <c r="F605" s="44">
        <f t="shared" ref="F605:F606" si="237">F601</f>
        <v>0</v>
      </c>
      <c r="G605" s="44">
        <f t="shared" ref="G605:J606" si="238">G601</f>
        <v>0</v>
      </c>
      <c r="H605" s="44">
        <f t="shared" ref="H605:J605" si="239">H601</f>
        <v>0</v>
      </c>
      <c r="I605" s="44">
        <f t="shared" si="239"/>
        <v>0</v>
      </c>
      <c r="J605" s="44">
        <f t="shared" si="239"/>
        <v>0</v>
      </c>
      <c r="K605" s="764"/>
      <c r="L605" s="764"/>
      <c r="M605" s="764" t="s">
        <v>112</v>
      </c>
      <c r="N605" s="768"/>
      <c r="O605" s="768"/>
      <c r="P605" s="768">
        <v>2</v>
      </c>
      <c r="Q605" s="768">
        <v>2</v>
      </c>
      <c r="R605" s="768"/>
      <c r="S605" s="768"/>
      <c r="T605" s="768"/>
      <c r="U605" s="764" t="s">
        <v>5</v>
      </c>
      <c r="V605" s="764"/>
      <c r="W605" s="766" t="s">
        <v>69</v>
      </c>
      <c r="X605" s="748" t="s">
        <v>68</v>
      </c>
      <c r="Y605" s="752">
        <f>SUM(Y609:Y632)</f>
        <v>0</v>
      </c>
      <c r="Z605" s="752">
        <f t="shared" ref="Z605:AI613" si="240">SUM(Z609:Z632)</f>
        <v>0</v>
      </c>
      <c r="AA605" s="752">
        <f t="shared" si="240"/>
        <v>0</v>
      </c>
      <c r="AB605" s="752">
        <f t="shared" si="240"/>
        <v>0</v>
      </c>
      <c r="AC605" s="752">
        <f t="shared" si="240"/>
        <v>0</v>
      </c>
      <c r="AD605" s="752">
        <f t="shared" si="240"/>
        <v>0</v>
      </c>
      <c r="AE605" s="752">
        <f t="shared" si="240"/>
        <v>0</v>
      </c>
      <c r="AF605" s="752">
        <f t="shared" si="240"/>
        <v>0</v>
      </c>
      <c r="AG605" s="752">
        <f t="shared" si="240"/>
        <v>0</v>
      </c>
      <c r="AH605" s="752">
        <f t="shared" si="240"/>
        <v>0</v>
      </c>
      <c r="AI605" s="752">
        <f t="shared" si="240"/>
        <v>0</v>
      </c>
      <c r="AJ605" s="752">
        <f>F606</f>
        <v>0</v>
      </c>
      <c r="AK605" s="760" t="s">
        <v>70</v>
      </c>
      <c r="AL605" s="762" t="s">
        <v>133</v>
      </c>
      <c r="AM605" s="32"/>
    </row>
    <row r="606" spans="1:39" s="28" customFormat="1">
      <c r="A606" s="766"/>
      <c r="B606" s="763"/>
      <c r="C606" s="767"/>
      <c r="D606" s="763"/>
      <c r="E606" s="44">
        <f t="shared" si="221"/>
        <v>2025</v>
      </c>
      <c r="F606" s="44">
        <f t="shared" si="237"/>
        <v>0</v>
      </c>
      <c r="G606" s="44">
        <f t="shared" si="238"/>
        <v>0</v>
      </c>
      <c r="H606" s="44">
        <f t="shared" si="238"/>
        <v>0</v>
      </c>
      <c r="I606" s="44">
        <f t="shared" si="238"/>
        <v>0</v>
      </c>
      <c r="J606" s="44">
        <f t="shared" si="238"/>
        <v>0</v>
      </c>
      <c r="K606" s="765"/>
      <c r="L606" s="765"/>
      <c r="M606" s="765"/>
      <c r="N606" s="753"/>
      <c r="O606" s="753"/>
      <c r="P606" s="753"/>
      <c r="Q606" s="753"/>
      <c r="R606" s="753"/>
      <c r="S606" s="753"/>
      <c r="T606" s="753"/>
      <c r="U606" s="765"/>
      <c r="V606" s="765"/>
      <c r="W606" s="766"/>
      <c r="X606" s="749"/>
      <c r="Y606" s="753"/>
      <c r="Z606" s="753"/>
      <c r="AA606" s="753"/>
      <c r="AB606" s="753"/>
      <c r="AC606" s="753"/>
      <c r="AD606" s="753"/>
      <c r="AE606" s="753"/>
      <c r="AF606" s="753"/>
      <c r="AG606" s="753"/>
      <c r="AH606" s="753"/>
      <c r="AI606" s="753"/>
      <c r="AJ606" s="753"/>
      <c r="AK606" s="761"/>
      <c r="AL606" s="762"/>
      <c r="AM606" s="32"/>
    </row>
    <row r="607" spans="1:39" s="28" customFormat="1">
      <c r="A607" s="766"/>
      <c r="B607" s="763"/>
      <c r="C607" s="767"/>
      <c r="D607" s="763"/>
      <c r="E607" s="44">
        <f t="shared" si="221"/>
        <v>2026</v>
      </c>
      <c r="F607" s="44">
        <f t="shared" si="221"/>
        <v>0</v>
      </c>
      <c r="G607" s="44">
        <f t="shared" si="221"/>
        <v>0</v>
      </c>
      <c r="H607" s="44">
        <f t="shared" si="221"/>
        <v>0</v>
      </c>
      <c r="I607" s="44">
        <f t="shared" si="221"/>
        <v>0</v>
      </c>
      <c r="J607" s="44">
        <f t="shared" si="221"/>
        <v>0</v>
      </c>
      <c r="K607" s="765"/>
      <c r="L607" s="765"/>
      <c r="M607" s="765"/>
      <c r="N607" s="753"/>
      <c r="O607" s="753"/>
      <c r="P607" s="753"/>
      <c r="Q607" s="753"/>
      <c r="R607" s="753"/>
      <c r="S607" s="753"/>
      <c r="T607" s="753"/>
      <c r="U607" s="765"/>
      <c r="V607" s="765"/>
      <c r="W607" s="766"/>
      <c r="X607" s="749"/>
      <c r="Y607" s="753"/>
      <c r="Z607" s="753"/>
      <c r="AA607" s="753"/>
      <c r="AB607" s="753"/>
      <c r="AC607" s="753"/>
      <c r="AD607" s="753"/>
      <c r="AE607" s="753"/>
      <c r="AF607" s="753"/>
      <c r="AG607" s="753"/>
      <c r="AH607" s="753"/>
      <c r="AI607" s="753"/>
      <c r="AJ607" s="753"/>
      <c r="AK607" s="761"/>
      <c r="AL607" s="762"/>
      <c r="AM607" s="32"/>
    </row>
    <row r="608" spans="1:39" s="28" customFormat="1" ht="75.75" customHeight="1">
      <c r="A608" s="766"/>
      <c r="B608" s="763"/>
      <c r="C608" s="767"/>
      <c r="D608" s="763"/>
      <c r="E608" s="44">
        <f t="shared" si="221"/>
        <v>2027</v>
      </c>
      <c r="F608" s="44">
        <f t="shared" si="221"/>
        <v>0</v>
      </c>
      <c r="G608" s="44">
        <f t="shared" si="221"/>
        <v>0</v>
      </c>
      <c r="H608" s="44">
        <f t="shared" si="221"/>
        <v>0</v>
      </c>
      <c r="I608" s="44">
        <f t="shared" si="221"/>
        <v>0</v>
      </c>
      <c r="J608" s="44">
        <f t="shared" si="221"/>
        <v>0</v>
      </c>
      <c r="K608" s="765"/>
      <c r="L608" s="765"/>
      <c r="M608" s="765"/>
      <c r="N608" s="753"/>
      <c r="O608" s="753"/>
      <c r="P608" s="753"/>
      <c r="Q608" s="753"/>
      <c r="R608" s="753"/>
      <c r="S608" s="753"/>
      <c r="T608" s="753"/>
      <c r="U608" s="765"/>
      <c r="V608" s="765"/>
      <c r="W608" s="766"/>
      <c r="X608" s="749"/>
      <c r="Y608" s="753"/>
      <c r="Z608" s="753"/>
      <c r="AA608" s="753"/>
      <c r="AB608" s="753"/>
      <c r="AC608" s="753"/>
      <c r="AD608" s="753"/>
      <c r="AE608" s="753"/>
      <c r="AF608" s="753"/>
      <c r="AG608" s="753"/>
      <c r="AH608" s="753"/>
      <c r="AI608" s="753"/>
      <c r="AJ608" s="753"/>
      <c r="AK608" s="761"/>
      <c r="AL608" s="762"/>
      <c r="AM608" s="32"/>
    </row>
    <row r="609" spans="1:39" s="28" customFormat="1">
      <c r="A609" s="764" t="s">
        <v>408</v>
      </c>
      <c r="B609" s="766" t="s">
        <v>409</v>
      </c>
      <c r="C609" s="766" t="s">
        <v>409</v>
      </c>
      <c r="D609" s="863"/>
      <c r="E609" s="29" t="s">
        <v>34</v>
      </c>
      <c r="F609" s="30">
        <f t="shared" si="225"/>
        <v>0</v>
      </c>
      <c r="G609" s="30">
        <f>SUM(G610:G612)</f>
        <v>0</v>
      </c>
      <c r="H609" s="30">
        <f>SUM(H610:H612)</f>
        <v>0</v>
      </c>
      <c r="I609" s="30">
        <f>SUM(I610:I612)</f>
        <v>0</v>
      </c>
      <c r="J609" s="31">
        <f>SUM(J610:J612)</f>
        <v>0</v>
      </c>
      <c r="K609" s="754"/>
      <c r="L609" s="754"/>
      <c r="M609" s="754"/>
      <c r="N609" s="754"/>
      <c r="O609" s="754"/>
      <c r="P609" s="754"/>
      <c r="Q609" s="754"/>
      <c r="R609" s="754"/>
      <c r="S609" s="754"/>
      <c r="T609" s="754"/>
      <c r="U609" s="754"/>
      <c r="V609" s="754"/>
      <c r="W609" s="754"/>
      <c r="X609" s="754"/>
      <c r="Y609" s="754"/>
      <c r="Z609" s="754"/>
      <c r="AA609" s="754"/>
      <c r="AB609" s="754"/>
      <c r="AC609" s="754"/>
      <c r="AD609" s="754"/>
      <c r="AE609" s="754"/>
      <c r="AF609" s="754"/>
      <c r="AG609" s="754"/>
      <c r="AH609" s="754"/>
      <c r="AI609" s="754"/>
      <c r="AJ609" s="22"/>
      <c r="AL609" s="32"/>
      <c r="AM609" s="32"/>
    </row>
    <row r="610" spans="1:39" s="28" customFormat="1">
      <c r="A610" s="765"/>
      <c r="B610" s="766"/>
      <c r="C610" s="766"/>
      <c r="D610" s="863"/>
      <c r="E610" s="29">
        <v>2025</v>
      </c>
      <c r="F610" s="30">
        <f t="shared" si="225"/>
        <v>0</v>
      </c>
      <c r="G610" s="33">
        <v>0</v>
      </c>
      <c r="H610" s="33">
        <v>0</v>
      </c>
      <c r="I610" s="33">
        <v>0</v>
      </c>
      <c r="J610" s="34">
        <v>0</v>
      </c>
      <c r="K610" s="755"/>
      <c r="L610" s="755"/>
      <c r="M610" s="755"/>
      <c r="N610" s="755"/>
      <c r="O610" s="755"/>
      <c r="P610" s="755"/>
      <c r="Q610" s="755"/>
      <c r="R610" s="755"/>
      <c r="S610" s="755"/>
      <c r="T610" s="755"/>
      <c r="U610" s="755"/>
      <c r="V610" s="755"/>
      <c r="W610" s="755"/>
      <c r="X610" s="755"/>
      <c r="Y610" s="755"/>
      <c r="Z610" s="755"/>
      <c r="AA610" s="755"/>
      <c r="AB610" s="755"/>
      <c r="AC610" s="755"/>
      <c r="AD610" s="755"/>
      <c r="AE610" s="755"/>
      <c r="AF610" s="755"/>
      <c r="AG610" s="755"/>
      <c r="AH610" s="755"/>
      <c r="AI610" s="755"/>
      <c r="AJ610" s="22"/>
      <c r="AL610" s="32"/>
      <c r="AM610" s="32"/>
    </row>
    <row r="611" spans="1:39" s="28" customFormat="1">
      <c r="A611" s="765"/>
      <c r="B611" s="766"/>
      <c r="C611" s="766"/>
      <c r="D611" s="863"/>
      <c r="E611" s="29">
        <v>2026</v>
      </c>
      <c r="F611" s="30">
        <f t="shared" si="225"/>
        <v>0</v>
      </c>
      <c r="G611" s="33">
        <v>0</v>
      </c>
      <c r="H611" s="33">
        <v>0</v>
      </c>
      <c r="I611" s="33">
        <v>0</v>
      </c>
      <c r="J611" s="34">
        <v>0</v>
      </c>
      <c r="K611" s="755"/>
      <c r="L611" s="755"/>
      <c r="M611" s="755"/>
      <c r="N611" s="755"/>
      <c r="O611" s="755"/>
      <c r="P611" s="755"/>
      <c r="Q611" s="755"/>
      <c r="R611" s="755"/>
      <c r="S611" s="755"/>
      <c r="T611" s="755"/>
      <c r="U611" s="755"/>
      <c r="V611" s="755"/>
      <c r="W611" s="755"/>
      <c r="X611" s="755"/>
      <c r="Y611" s="755"/>
      <c r="Z611" s="755"/>
      <c r="AA611" s="755"/>
      <c r="AB611" s="755"/>
      <c r="AC611" s="755"/>
      <c r="AD611" s="755"/>
      <c r="AE611" s="755"/>
      <c r="AF611" s="755"/>
      <c r="AG611" s="755"/>
      <c r="AH611" s="755"/>
      <c r="AI611" s="755"/>
      <c r="AJ611" s="22"/>
      <c r="AL611" s="32"/>
      <c r="AM611" s="32"/>
    </row>
    <row r="612" spans="1:39" s="28" customFormat="1">
      <c r="A612" s="833"/>
      <c r="B612" s="766"/>
      <c r="C612" s="766"/>
      <c r="D612" s="863"/>
      <c r="E612" s="29">
        <v>2027</v>
      </c>
      <c r="F612" s="30">
        <f t="shared" si="225"/>
        <v>0</v>
      </c>
      <c r="G612" s="33">
        <v>0</v>
      </c>
      <c r="H612" s="33">
        <v>0</v>
      </c>
      <c r="I612" s="33">
        <v>0</v>
      </c>
      <c r="J612" s="34">
        <v>0</v>
      </c>
      <c r="K612" s="755"/>
      <c r="L612" s="755"/>
      <c r="M612" s="755"/>
      <c r="N612" s="755"/>
      <c r="O612" s="755"/>
      <c r="P612" s="755"/>
      <c r="Q612" s="755"/>
      <c r="R612" s="755"/>
      <c r="S612" s="755"/>
      <c r="T612" s="755"/>
      <c r="U612" s="755"/>
      <c r="V612" s="755"/>
      <c r="W612" s="755"/>
      <c r="X612" s="755"/>
      <c r="Y612" s="755"/>
      <c r="Z612" s="755"/>
      <c r="AA612" s="755"/>
      <c r="AB612" s="755"/>
      <c r="AC612" s="755"/>
      <c r="AD612" s="755"/>
      <c r="AE612" s="755"/>
      <c r="AF612" s="755"/>
      <c r="AG612" s="755"/>
      <c r="AH612" s="755"/>
      <c r="AI612" s="755"/>
      <c r="AJ612" s="22"/>
      <c r="AL612" s="32"/>
      <c r="AM612" s="32"/>
    </row>
    <row r="613" spans="1:39" s="28" customFormat="1" ht="15.75" customHeight="1">
      <c r="A613" s="766" t="s">
        <v>66</v>
      </c>
      <c r="B613" s="763" t="s">
        <v>410</v>
      </c>
      <c r="C613" s="767">
        <v>2025</v>
      </c>
      <c r="D613" s="763">
        <v>2026</v>
      </c>
      <c r="E613" s="44" t="str">
        <f t="shared" si="221"/>
        <v>Всего</v>
      </c>
      <c r="F613" s="44">
        <f t="shared" ref="F613:F614" si="241">F609</f>
        <v>0</v>
      </c>
      <c r="G613" s="44">
        <f t="shared" ref="G613:J614" si="242">G609</f>
        <v>0</v>
      </c>
      <c r="H613" s="44">
        <f t="shared" ref="H613:J613" si="243">H609</f>
        <v>0</v>
      </c>
      <c r="I613" s="44">
        <f t="shared" si="243"/>
        <v>0</v>
      </c>
      <c r="J613" s="44">
        <f t="shared" si="243"/>
        <v>0</v>
      </c>
      <c r="K613" s="764"/>
      <c r="L613" s="764"/>
      <c r="M613" s="764" t="s">
        <v>112</v>
      </c>
      <c r="N613" s="768"/>
      <c r="O613" s="768"/>
      <c r="P613" s="768">
        <v>2</v>
      </c>
      <c r="Q613" s="768">
        <v>2</v>
      </c>
      <c r="R613" s="768"/>
      <c r="S613" s="768"/>
      <c r="T613" s="768"/>
      <c r="U613" s="764" t="s">
        <v>5</v>
      </c>
      <c r="V613" s="764"/>
      <c r="W613" s="766" t="s">
        <v>69</v>
      </c>
      <c r="X613" s="748" t="s">
        <v>68</v>
      </c>
      <c r="Y613" s="752">
        <f>SUM(Y617:Y640)</f>
        <v>0</v>
      </c>
      <c r="Z613" s="752">
        <f t="shared" si="240"/>
        <v>0</v>
      </c>
      <c r="AA613" s="752">
        <f t="shared" si="240"/>
        <v>0</v>
      </c>
      <c r="AB613" s="752">
        <f t="shared" si="240"/>
        <v>0</v>
      </c>
      <c r="AC613" s="752">
        <f t="shared" si="240"/>
        <v>0</v>
      </c>
      <c r="AD613" s="752">
        <f t="shared" si="240"/>
        <v>0</v>
      </c>
      <c r="AE613" s="752">
        <f t="shared" si="240"/>
        <v>0</v>
      </c>
      <c r="AF613" s="752">
        <f t="shared" si="240"/>
        <v>0</v>
      </c>
      <c r="AG613" s="752">
        <f t="shared" si="240"/>
        <v>0</v>
      </c>
      <c r="AH613" s="752">
        <f t="shared" si="240"/>
        <v>0</v>
      </c>
      <c r="AI613" s="752">
        <f t="shared" si="240"/>
        <v>0</v>
      </c>
      <c r="AJ613" s="752">
        <f>F614</f>
        <v>0</v>
      </c>
      <c r="AK613" s="760" t="s">
        <v>70</v>
      </c>
      <c r="AL613" s="762" t="s">
        <v>133</v>
      </c>
      <c r="AM613" s="32"/>
    </row>
    <row r="614" spans="1:39" s="28" customFormat="1">
      <c r="A614" s="766"/>
      <c r="B614" s="763"/>
      <c r="C614" s="767"/>
      <c r="D614" s="763"/>
      <c r="E614" s="44">
        <f t="shared" si="221"/>
        <v>2025</v>
      </c>
      <c r="F614" s="44">
        <f t="shared" si="241"/>
        <v>0</v>
      </c>
      <c r="G614" s="44">
        <f t="shared" si="242"/>
        <v>0</v>
      </c>
      <c r="H614" s="44">
        <f t="shared" si="242"/>
        <v>0</v>
      </c>
      <c r="I614" s="44">
        <f t="shared" si="242"/>
        <v>0</v>
      </c>
      <c r="J614" s="44">
        <f t="shared" si="242"/>
        <v>0</v>
      </c>
      <c r="K614" s="765"/>
      <c r="L614" s="765"/>
      <c r="M614" s="765"/>
      <c r="N614" s="753"/>
      <c r="O614" s="753"/>
      <c r="P614" s="753"/>
      <c r="Q614" s="753"/>
      <c r="R614" s="753"/>
      <c r="S614" s="753"/>
      <c r="T614" s="753"/>
      <c r="U614" s="765"/>
      <c r="V614" s="765"/>
      <c r="W614" s="766"/>
      <c r="X614" s="749"/>
      <c r="Y614" s="753"/>
      <c r="Z614" s="753"/>
      <c r="AA614" s="753"/>
      <c r="AB614" s="753"/>
      <c r="AC614" s="753"/>
      <c r="AD614" s="753"/>
      <c r="AE614" s="753"/>
      <c r="AF614" s="753"/>
      <c r="AG614" s="753"/>
      <c r="AH614" s="753"/>
      <c r="AI614" s="753"/>
      <c r="AJ614" s="753"/>
      <c r="AK614" s="761"/>
      <c r="AL614" s="762"/>
      <c r="AM614" s="32"/>
    </row>
    <row r="615" spans="1:39" s="28" customFormat="1">
      <c r="A615" s="766"/>
      <c r="B615" s="763"/>
      <c r="C615" s="767"/>
      <c r="D615" s="763"/>
      <c r="E615" s="44">
        <f t="shared" si="221"/>
        <v>2026</v>
      </c>
      <c r="F615" s="44">
        <f t="shared" si="221"/>
        <v>0</v>
      </c>
      <c r="G615" s="44">
        <f t="shared" si="221"/>
        <v>0</v>
      </c>
      <c r="H615" s="44">
        <f t="shared" si="221"/>
        <v>0</v>
      </c>
      <c r="I615" s="44">
        <f t="shared" si="221"/>
        <v>0</v>
      </c>
      <c r="J615" s="44">
        <f t="shared" si="221"/>
        <v>0</v>
      </c>
      <c r="K615" s="765"/>
      <c r="L615" s="765"/>
      <c r="M615" s="765"/>
      <c r="N615" s="753"/>
      <c r="O615" s="753"/>
      <c r="P615" s="753"/>
      <c r="Q615" s="753"/>
      <c r="R615" s="753"/>
      <c r="S615" s="753"/>
      <c r="T615" s="753"/>
      <c r="U615" s="765"/>
      <c r="V615" s="765"/>
      <c r="W615" s="766"/>
      <c r="X615" s="749"/>
      <c r="Y615" s="753"/>
      <c r="Z615" s="753"/>
      <c r="AA615" s="753"/>
      <c r="AB615" s="753"/>
      <c r="AC615" s="753"/>
      <c r="AD615" s="753"/>
      <c r="AE615" s="753"/>
      <c r="AF615" s="753"/>
      <c r="AG615" s="753"/>
      <c r="AH615" s="753"/>
      <c r="AI615" s="753"/>
      <c r="AJ615" s="753"/>
      <c r="AK615" s="761"/>
      <c r="AL615" s="762"/>
      <c r="AM615" s="32"/>
    </row>
    <row r="616" spans="1:39" s="28" customFormat="1" ht="58.5" customHeight="1">
      <c r="A616" s="766"/>
      <c r="B616" s="763"/>
      <c r="C616" s="767"/>
      <c r="D616" s="763"/>
      <c r="E616" s="44">
        <f t="shared" si="221"/>
        <v>2027</v>
      </c>
      <c r="F616" s="44">
        <f t="shared" si="221"/>
        <v>0</v>
      </c>
      <c r="G616" s="44">
        <f t="shared" si="221"/>
        <v>0</v>
      </c>
      <c r="H616" s="44">
        <f t="shared" si="221"/>
        <v>0</v>
      </c>
      <c r="I616" s="44">
        <f t="shared" si="221"/>
        <v>0</v>
      </c>
      <c r="J616" s="44">
        <f t="shared" si="221"/>
        <v>0</v>
      </c>
      <c r="K616" s="765"/>
      <c r="L616" s="765"/>
      <c r="M616" s="765"/>
      <c r="N616" s="753"/>
      <c r="O616" s="753"/>
      <c r="P616" s="753"/>
      <c r="Q616" s="753"/>
      <c r="R616" s="753"/>
      <c r="S616" s="753"/>
      <c r="T616" s="753"/>
      <c r="U616" s="765"/>
      <c r="V616" s="765"/>
      <c r="W616" s="766"/>
      <c r="X616" s="749"/>
      <c r="Y616" s="753"/>
      <c r="Z616" s="753"/>
      <c r="AA616" s="753"/>
      <c r="AB616" s="753"/>
      <c r="AC616" s="753"/>
      <c r="AD616" s="753"/>
      <c r="AE616" s="753"/>
      <c r="AF616" s="753"/>
      <c r="AG616" s="753"/>
      <c r="AH616" s="753"/>
      <c r="AI616" s="753"/>
      <c r="AJ616" s="753"/>
      <c r="AK616" s="761"/>
      <c r="AL616" s="762"/>
      <c r="AM616" s="32"/>
    </row>
    <row r="617" spans="1:39" s="28" customFormat="1">
      <c r="A617" s="57"/>
      <c r="B617" s="57"/>
      <c r="C617" s="57"/>
      <c r="D617" s="58"/>
      <c r="E617" s="59"/>
      <c r="F617" s="60"/>
      <c r="G617" s="61"/>
      <c r="H617" s="61"/>
      <c r="I617" s="61"/>
      <c r="J617" s="61"/>
      <c r="K617" s="22"/>
      <c r="L617" s="22"/>
      <c r="M617" s="22"/>
      <c r="N617" s="22"/>
      <c r="O617" s="22"/>
      <c r="P617" s="22"/>
      <c r="Q617" s="22"/>
      <c r="R617" s="22"/>
      <c r="S617" s="22"/>
      <c r="T617" s="22"/>
      <c r="U617" s="22"/>
      <c r="V617" s="22"/>
      <c r="W617" s="22"/>
      <c r="X617" s="22"/>
      <c r="Y617" s="22"/>
      <c r="Z617" s="22"/>
      <c r="AA617" s="22"/>
      <c r="AB617" s="22"/>
      <c r="AC617" s="22"/>
      <c r="AD617" s="22"/>
      <c r="AE617" s="22"/>
      <c r="AF617" s="22"/>
      <c r="AG617" s="22"/>
      <c r="AH617" s="22"/>
      <c r="AI617" s="22"/>
      <c r="AJ617" s="22"/>
      <c r="AL617" s="32"/>
      <c r="AM617" s="32"/>
    </row>
    <row r="618" spans="1:39" s="28" customFormat="1">
      <c r="A618" s="57"/>
      <c r="B618" s="57"/>
      <c r="C618" s="57"/>
      <c r="D618" s="58"/>
      <c r="E618" s="59"/>
      <c r="F618" s="60"/>
      <c r="G618" s="61"/>
      <c r="H618" s="61"/>
      <c r="I618" s="61"/>
      <c r="J618" s="61"/>
      <c r="K618" s="22"/>
      <c r="L618" s="22"/>
      <c r="M618" s="22"/>
      <c r="N618" s="22"/>
      <c r="O618" s="22"/>
      <c r="P618" s="22"/>
      <c r="Q618" s="22"/>
      <c r="R618" s="22"/>
      <c r="S618" s="22"/>
      <c r="T618" s="22"/>
      <c r="U618" s="22"/>
      <c r="V618" s="22"/>
      <c r="W618" s="22"/>
      <c r="X618" s="22"/>
      <c r="Y618" s="22"/>
      <c r="Z618" s="22"/>
      <c r="AA618" s="22"/>
      <c r="AB618" s="22"/>
      <c r="AC618" s="22"/>
      <c r="AD618" s="22"/>
      <c r="AE618" s="22"/>
      <c r="AF618" s="22"/>
      <c r="AG618" s="22"/>
      <c r="AH618" s="22"/>
      <c r="AI618" s="22"/>
      <c r="AJ618" s="22"/>
      <c r="AL618" s="32"/>
      <c r="AM618" s="32"/>
    </row>
    <row r="619" spans="1:39">
      <c r="A619" s="853" t="s">
        <v>411</v>
      </c>
      <c r="B619" s="853"/>
      <c r="C619" s="853"/>
      <c r="D619" s="853"/>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row>
    <row r="620" spans="1:39">
      <c r="A620" s="853" t="s">
        <v>412</v>
      </c>
      <c r="B620" s="853"/>
      <c r="C620" s="853"/>
      <c r="D620" s="853"/>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row>
    <row r="621" spans="1:39">
      <c r="A621" s="853" t="s">
        <v>413</v>
      </c>
      <c r="B621" s="853"/>
      <c r="C621" s="853"/>
      <c r="D621" s="853"/>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row>
    <row r="622" spans="1:39">
      <c r="A622" s="853" t="s">
        <v>414</v>
      </c>
      <c r="B622" s="853"/>
      <c r="C622" s="853"/>
      <c r="D622" s="853"/>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row>
    <row r="623" spans="1:39">
      <c r="A623" s="62" t="s">
        <v>415</v>
      </c>
      <c r="B623" s="63"/>
      <c r="C623" s="63"/>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row>
    <row r="624" spans="1:39">
      <c r="A624" s="853" t="s">
        <v>416</v>
      </c>
      <c r="B624" s="853"/>
      <c r="C624" s="853"/>
      <c r="D624" s="853"/>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row>
    <row r="625" spans="1:36">
      <c r="A625" s="62" t="s">
        <v>417</v>
      </c>
      <c r="B625" s="63"/>
      <c r="C625" s="63"/>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row>
    <row r="626" spans="1:36">
      <c r="A626" s="853" t="s">
        <v>418</v>
      </c>
      <c r="B626" s="853"/>
      <c r="C626" s="853"/>
      <c r="D626" s="853"/>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row>
    <row r="627" spans="1:36">
      <c r="A627" s="62" t="s">
        <v>419</v>
      </c>
      <c r="B627" s="63"/>
      <c r="C627" s="63"/>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row>
    <row r="628" spans="1:36">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row>
    <row r="629" spans="1:36">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row>
    <row r="630" spans="1:36">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row>
    <row r="631" spans="1:36">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row>
    <row r="632" spans="1:36">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row>
    <row r="633" spans="1:36">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row>
    <row r="634" spans="1:36">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row>
    <row r="635" spans="1:36">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row>
    <row r="636" spans="1:36">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row>
    <row r="637" spans="1:36">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row>
    <row r="638" spans="1:36">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row>
    <row r="639" spans="1:36">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row>
    <row r="640" spans="1:36">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row>
    <row r="641" spans="11:36">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row>
    <row r="642" spans="11:36">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row>
    <row r="643" spans="11:36">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row>
    <row r="644" spans="11:36">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row>
    <row r="645" spans="11:36">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row>
    <row r="646" spans="11:36">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row>
    <row r="647" spans="11:36">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row>
    <row r="648" spans="11:36">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row>
    <row r="649" spans="11:36">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row>
    <row r="650" spans="11:36">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row>
    <row r="651" spans="11:36">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row>
    <row r="652" spans="11:36">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row>
    <row r="653" spans="11:36">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row>
    <row r="654" spans="11:36">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row>
    <row r="655" spans="11:36">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row>
    <row r="656" spans="11:36">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row>
    <row r="657" spans="11:36">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row>
    <row r="658" spans="11:36">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row>
    <row r="659" spans="11:36">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row>
    <row r="660" spans="11:36">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row>
    <row r="661" spans="11:36">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row>
    <row r="662" spans="11:36">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row>
    <row r="663" spans="11:36">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row>
    <row r="664" spans="11:36">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row>
    <row r="665" spans="11:36">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row>
    <row r="666" spans="11:36">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row>
    <row r="667" spans="11:36">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row>
    <row r="668" spans="11:36">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row>
    <row r="669" spans="11:36">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row>
    <row r="670" spans="11:36">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row>
    <row r="671" spans="11:36">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row>
    <row r="672" spans="11:36">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row>
    <row r="673" spans="11:36">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row>
    <row r="674" spans="11:36">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row>
    <row r="675" spans="11:36">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row>
    <row r="676" spans="11:36">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row>
    <row r="677" spans="11:36">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row>
    <row r="678" spans="11:36">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row>
    <row r="679" spans="11:36">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row>
    <row r="680" spans="11:36">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row>
    <row r="681" spans="11:36">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row>
    <row r="682" spans="11:36">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row>
    <row r="683" spans="11:36">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row>
    <row r="684" spans="11:36">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row>
    <row r="685" spans="11:36">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row>
    <row r="686" spans="11:36">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row>
    <row r="687" spans="11:36">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row>
    <row r="688" spans="11:36">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row>
    <row r="689" spans="11:36">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row>
    <row r="690" spans="11:36">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row>
    <row r="691" spans="11:36">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row>
    <row r="692" spans="11:36">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row>
    <row r="693" spans="11:36">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row>
    <row r="694" spans="11:36">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row>
    <row r="695" spans="11:36">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row>
    <row r="696" spans="11:36">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row>
    <row r="697" spans="11:36">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row>
    <row r="698" spans="11:36">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row>
    <row r="699" spans="11:36">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row>
    <row r="700" spans="11:36">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row>
    <row r="701" spans="11:36">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row>
    <row r="702" spans="11:36">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row>
    <row r="703" spans="11:36">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row>
    <row r="704" spans="11:36">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row>
    <row r="705" spans="11:36">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row>
    <row r="706" spans="11:36">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row>
    <row r="707" spans="11:36">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row>
    <row r="708" spans="11:36">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row>
    <row r="709" spans="11:36">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row>
    <row r="710" spans="11:36">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row>
    <row r="711" spans="11:36">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row>
    <row r="712" spans="11:36">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row>
    <row r="713" spans="11:36">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row>
    <row r="714" spans="11:36">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row>
    <row r="715" spans="11:36">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row>
    <row r="716" spans="11:36">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row>
    <row r="717" spans="11:36">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row>
    <row r="718" spans="11:36">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row>
    <row r="719" spans="11:36">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row>
    <row r="720" spans="11:36">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row>
    <row r="721" spans="11:36">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row>
    <row r="722" spans="11:36">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row>
    <row r="723" spans="11:36">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row>
    <row r="724" spans="11:36">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row>
    <row r="725" spans="11:36">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row>
    <row r="726" spans="11:36">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row>
    <row r="727" spans="11:36">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row>
    <row r="728" spans="11:36">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row>
    <row r="729" spans="11:36">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row>
    <row r="730" spans="11:36">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row>
    <row r="731" spans="11:36">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row>
    <row r="732" spans="11:36">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row>
    <row r="733" spans="11:36">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row>
    <row r="734" spans="11:36">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row>
    <row r="735" spans="11:36">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row>
    <row r="736" spans="11:36">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row>
    <row r="737" spans="11:36">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row>
    <row r="738" spans="11:36">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row>
    <row r="739" spans="11:36">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row>
    <row r="740" spans="11:36">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row>
    <row r="741" spans="11:36">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row>
    <row r="742" spans="11:36">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row>
    <row r="743" spans="11:36">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row>
    <row r="744" spans="11:36">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row>
    <row r="745" spans="11:36">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row>
    <row r="746" spans="11:36">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row>
    <row r="747" spans="11:36">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row>
    <row r="748" spans="11:36">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row>
    <row r="749" spans="11:36">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row>
    <row r="750" spans="11:36">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row>
    <row r="751" spans="11:36">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row>
    <row r="752" spans="11:36">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row>
    <row r="753" spans="11:36">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row>
    <row r="754" spans="11:36">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row>
    <row r="755" spans="11:36">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row>
    <row r="756" spans="11:36">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row>
    <row r="757" spans="11:36">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row>
    <row r="758" spans="11:36">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row>
    <row r="759" spans="11:36">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row>
    <row r="760" spans="11:36">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row>
    <row r="761" spans="11:36">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row>
    <row r="762" spans="11:36">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row>
    <row r="763" spans="11:36">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row>
    <row r="764" spans="11:36">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row>
    <row r="765" spans="11:36">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row>
    <row r="766" spans="11:36">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row>
    <row r="767" spans="11:36">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row>
    <row r="768" spans="11:36">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row>
    <row r="769" spans="11:36">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row>
    <row r="770" spans="11:36">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row>
    <row r="771" spans="11:36">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row>
    <row r="772" spans="11:36">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row>
    <row r="773" spans="11:36">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row>
    <row r="774" spans="11:36">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row>
    <row r="775" spans="11:36">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row>
    <row r="776" spans="11:36">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row>
    <row r="777" spans="11:36">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row>
    <row r="778" spans="11:36">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row>
    <row r="779" spans="11:36">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row>
    <row r="780" spans="11:36">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row>
    <row r="781" spans="11:36">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row>
    <row r="782" spans="11:36">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row>
    <row r="783" spans="11:36">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row>
    <row r="784" spans="11:36">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row>
    <row r="785" spans="11:36">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row>
    <row r="786" spans="11:36">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row>
    <row r="787" spans="11:36">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row>
    <row r="788" spans="11:36">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row>
    <row r="789" spans="11:36">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row>
    <row r="790" spans="11:36">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row>
    <row r="791" spans="11:36">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row>
    <row r="792" spans="11:36">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row>
    <row r="793" spans="11:36">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row>
    <row r="794" spans="11:36">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row>
    <row r="795" spans="11:36">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row>
    <row r="796" spans="11:36">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row>
    <row r="797" spans="11:36">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row>
    <row r="798" spans="11:36">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row>
    <row r="799" spans="11:36">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row>
    <row r="800" spans="11:36">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row>
    <row r="801" spans="11:36">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row>
    <row r="802" spans="11:36">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row>
    <row r="803" spans="11:36">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row>
    <row r="804" spans="11:36">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row>
    <row r="805" spans="11:36">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row>
    <row r="806" spans="11:36">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row>
    <row r="807" spans="11:36">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row>
    <row r="808" spans="11:36">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row>
    <row r="809" spans="11:36">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row>
    <row r="810" spans="11:36">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row>
    <row r="811" spans="11:36">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row>
    <row r="812" spans="11:36">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row>
    <row r="813" spans="11:36">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row>
    <row r="814" spans="11:36">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row>
    <row r="815" spans="11:36">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row>
    <row r="816" spans="11:36">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row>
    <row r="817" spans="11:36">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row>
    <row r="818" spans="11:36">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row>
    <row r="819" spans="11:36">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row>
    <row r="820" spans="11:36">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row>
    <row r="821" spans="11:36">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row>
    <row r="822" spans="11:36">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row>
    <row r="823" spans="11:36">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row>
    <row r="824" spans="11:36">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row>
    <row r="825" spans="11:36">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row>
    <row r="826" spans="11:36">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row>
    <row r="827" spans="11:36">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row>
    <row r="828" spans="11:36">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row>
    <row r="829" spans="11:36">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row>
    <row r="830" spans="11:36">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row>
    <row r="831" spans="11:36">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row>
    <row r="832" spans="11:36">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row>
    <row r="833" spans="11:36">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row>
    <row r="834" spans="11:36">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row>
    <row r="835" spans="11:36">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row>
    <row r="836" spans="11:36">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row>
    <row r="837" spans="11:36">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row>
    <row r="838" spans="11:36">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row>
    <row r="839" spans="11:36">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row>
    <row r="840" spans="11:36">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row>
    <row r="841" spans="11:36">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row>
    <row r="842" spans="11:36">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row>
    <row r="843" spans="11:36">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row>
    <row r="844" spans="11:36">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row>
    <row r="845" spans="11:36">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row>
    <row r="846" spans="11:36">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row>
    <row r="847" spans="11:36">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row>
    <row r="848" spans="11:36">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row>
    <row r="849" spans="11:36">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row>
    <row r="850" spans="11:36">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row>
    <row r="851" spans="11:36">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row>
    <row r="852" spans="11:36">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row>
    <row r="853" spans="11:36">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row>
    <row r="854" spans="11:36">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row>
    <row r="855" spans="11:36">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row>
    <row r="856" spans="11:36">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row>
    <row r="857" spans="11:36">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row>
    <row r="858" spans="11:36">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row>
    <row r="859" spans="11:36">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row>
    <row r="860" spans="11:36">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row>
    <row r="861" spans="11:36">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row>
    <row r="862" spans="11:36">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row>
    <row r="863" spans="11:36">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row>
    <row r="864" spans="11:36">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row>
    <row r="865" spans="11:36">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row>
    <row r="866" spans="11:36">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row>
    <row r="867" spans="11:36">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row>
    <row r="868" spans="11:36">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row>
    <row r="869" spans="11:36">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row>
    <row r="870" spans="11:36">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row>
    <row r="871" spans="11:36">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row>
    <row r="872" spans="11:36">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row>
    <row r="873" spans="11:36">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row>
    <row r="874" spans="11:36">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row>
    <row r="875" spans="11:36">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row>
    <row r="876" spans="11:36">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row>
    <row r="877" spans="11:36">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row>
    <row r="878" spans="11:36">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row>
    <row r="879" spans="11:36">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row>
    <row r="880" spans="11:36">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row>
    <row r="881" spans="11:36">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row>
    <row r="882" spans="11:36">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row>
    <row r="883" spans="11:36">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row>
    <row r="884" spans="11:36">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row>
    <row r="885" spans="11:36">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row>
    <row r="886" spans="11:36">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row>
    <row r="887" spans="11:36">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row>
    <row r="888" spans="11:36">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row>
    <row r="889" spans="11:36">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row>
    <row r="890" spans="11:36">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row>
    <row r="891" spans="11:36">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row>
    <row r="892" spans="11:36">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row>
    <row r="893" spans="11:36">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row>
    <row r="894" spans="11:36">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row>
    <row r="895" spans="11:36">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row>
    <row r="896" spans="11:36">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row>
    <row r="897" spans="11:36">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row>
    <row r="898" spans="11:36">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row>
    <row r="899" spans="11:36">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row>
    <row r="900" spans="11:36">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row>
    <row r="901" spans="11:36">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row>
    <row r="902" spans="11:36">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row>
    <row r="903" spans="11:36">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row>
    <row r="904" spans="11:36">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row>
    <row r="905" spans="11:36">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row>
    <row r="906" spans="11:36">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row>
    <row r="907" spans="11:36">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row>
    <row r="908" spans="11:36">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row>
    <row r="909" spans="11:36">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row>
    <row r="910" spans="11:36">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row>
    <row r="911" spans="11:36">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row>
    <row r="912" spans="11:36">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row>
    <row r="913" spans="11:36">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row>
    <row r="914" spans="11:36">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row>
    <row r="915" spans="11:36">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row>
    <row r="916" spans="11:36">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row>
    <row r="917" spans="11:36">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row>
    <row r="918" spans="11:36">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row>
    <row r="919" spans="11:36">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row>
    <row r="920" spans="11:36">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row>
    <row r="921" spans="11:36">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row>
    <row r="922" spans="11:36">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row>
    <row r="923" spans="11:36">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row>
    <row r="924" spans="11:36">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row>
    <row r="925" spans="11:36">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row>
    <row r="926" spans="11:36">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row>
    <row r="927" spans="11:36">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row>
    <row r="928" spans="11:36">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row>
    <row r="929" spans="11:36">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row>
    <row r="930" spans="11:36">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row>
    <row r="931" spans="11:36">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row>
    <row r="932" spans="11:36">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row>
    <row r="933" spans="11:36">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row>
    <row r="934" spans="11:36">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row>
    <row r="935" spans="11:36">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row>
    <row r="936" spans="11:36">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row>
    <row r="937" spans="11:36">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row>
    <row r="938" spans="11:36">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row>
    <row r="939" spans="11:36">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row>
    <row r="940" spans="11:36">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row>
    <row r="941" spans="11:36">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row>
    <row r="942" spans="11:36">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row>
    <row r="943" spans="11:36">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row>
    <row r="944" spans="11:36">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row>
    <row r="945" spans="11:36">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row>
    <row r="946" spans="11:36">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row>
    <row r="947" spans="11:36">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row>
    <row r="948" spans="11:36">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row>
    <row r="949" spans="11:36">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row>
    <row r="950" spans="11:36">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row>
    <row r="951" spans="11:36">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row>
    <row r="952" spans="11:36">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row>
    <row r="953" spans="11:36">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row>
    <row r="954" spans="11:36">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row>
    <row r="955" spans="11:36">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row>
    <row r="956" spans="11:36">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row>
    <row r="957" spans="11:36">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row>
    <row r="958" spans="11:36">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row>
    <row r="959" spans="11:36">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row>
    <row r="960" spans="11:36">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row>
    <row r="961" spans="11:36">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row>
    <row r="962" spans="11:36">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row>
    <row r="963" spans="11:36">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row>
    <row r="964" spans="11:36">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row>
    <row r="965" spans="11:36">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row>
    <row r="966" spans="11:36">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row>
    <row r="967" spans="11:36">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row>
    <row r="968" spans="11:36">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row>
    <row r="969" spans="11:36">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row>
    <row r="970" spans="11:36">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row>
    <row r="971" spans="11:36">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row>
    <row r="972" spans="11:36">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row>
    <row r="973" spans="11:36">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row>
    <row r="974" spans="11:36">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row>
    <row r="975" spans="11:36">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row>
    <row r="976" spans="11:36">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row>
    <row r="977" spans="11:36">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row>
    <row r="978" spans="11:36">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row>
    <row r="979" spans="11:36">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row>
    <row r="980" spans="11:36">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row>
    <row r="981" spans="11:36">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row>
    <row r="982" spans="11:36">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row>
    <row r="983" spans="11:36">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row>
    <row r="984" spans="11:36">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row>
    <row r="985" spans="11:36">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row>
    <row r="986" spans="11:36">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row>
    <row r="987" spans="11:36">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row>
    <row r="988" spans="11:36">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row>
    <row r="989" spans="11:36">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row>
    <row r="990" spans="11:36">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row>
    <row r="991" spans="11:36">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row>
    <row r="992" spans="11:36">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row>
    <row r="993" spans="11:36">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row>
    <row r="994" spans="11:36">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row>
    <row r="995" spans="11:36">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row>
    <row r="996" spans="11:36">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row>
    <row r="997" spans="11:36">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row>
    <row r="998" spans="11:36">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row>
    <row r="999" spans="11:36">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row>
    <row r="1000" spans="11:36">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row>
    <row r="1001" spans="11:36">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row>
    <row r="1002" spans="11:36">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row>
    <row r="1003" spans="11:36">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row>
    <row r="1004" spans="11:36">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row>
    <row r="1005" spans="11:36">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row>
    <row r="1006" spans="11:36">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row>
    <row r="1007" spans="11:36">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row>
    <row r="1008" spans="11:36">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row>
    <row r="1009" spans="11:36">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row>
    <row r="1010" spans="11:36">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row>
    <row r="1011" spans="11:36">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row>
    <row r="1012" spans="11:36">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row>
    <row r="1013" spans="11:36">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row>
    <row r="1014" spans="11:36">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row>
    <row r="1015" spans="11:36">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row>
    <row r="1016" spans="11:36">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row>
    <row r="1017" spans="11:36">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row>
    <row r="1018" spans="11:36">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row>
    <row r="1019" spans="11:36">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row>
    <row r="1020" spans="11:36">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row>
    <row r="1021" spans="11:36">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row>
    <row r="1022" spans="11:36">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row>
    <row r="1023" spans="11:36">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row>
    <row r="1024" spans="11:36">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row>
    <row r="1025" spans="11:36">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row>
    <row r="1026" spans="11:36">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row>
    <row r="1027" spans="11:36">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row>
    <row r="1028" spans="11:36">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row>
    <row r="1029" spans="11:36">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row>
    <row r="1030" spans="11:36">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row>
    <row r="1031" spans="11:36">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row>
    <row r="1032" spans="11:36">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row>
    <row r="1033" spans="11:36">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row>
    <row r="1034" spans="11:36">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row>
    <row r="1035" spans="11:36">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row>
    <row r="1036" spans="11:36">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row>
    <row r="1037" spans="11:36">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row>
    <row r="1038" spans="11:36">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row>
    <row r="1039" spans="11:36">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row>
    <row r="1040" spans="11:36">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row>
    <row r="1041" spans="11:36">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row>
    <row r="1042" spans="11:36">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row>
    <row r="1043" spans="11:36">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row>
    <row r="1044" spans="11:36">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row>
    <row r="1045" spans="11:36">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row>
    <row r="1046" spans="11:36">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row>
    <row r="1047" spans="11:36">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row>
    <row r="1048" spans="11:36">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row>
    <row r="1049" spans="11:36">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row>
    <row r="1050" spans="11:36">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row>
    <row r="1051" spans="11:36">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row>
    <row r="1052" spans="11:36">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row>
    <row r="1053" spans="11:36">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row>
    <row r="1054" spans="11:36">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row>
    <row r="1055" spans="11:36">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row>
    <row r="1056" spans="11:36">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row>
    <row r="1057" spans="11:36">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row>
    <row r="1058" spans="11:36">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row>
    <row r="1059" spans="11:36">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row>
    <row r="1060" spans="11:36">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row>
    <row r="1061" spans="11:36">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row>
    <row r="1062" spans="11:36">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row>
    <row r="1063" spans="11:36">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row>
    <row r="1064" spans="11:36">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row>
    <row r="1065" spans="11:36">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row>
    <row r="1066" spans="11:36">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row>
    <row r="1067" spans="11:36">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row>
    <row r="1068" spans="11:36">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row>
    <row r="1069" spans="11:36">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row>
    <row r="1070" spans="11:36">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row>
    <row r="1071" spans="11:36">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row>
    <row r="1072" spans="11:36">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row>
    <row r="1073" spans="11:36">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row>
    <row r="1074" spans="11:36">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row>
    <row r="1075" spans="11:36">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row>
    <row r="1076" spans="11:36">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row>
    <row r="1077" spans="11:36">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row>
    <row r="1078" spans="11:36">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row>
    <row r="1079" spans="11:36">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row>
    <row r="1080" spans="11:36">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row>
    <row r="1081" spans="11:36">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row>
    <row r="1082" spans="11:36">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row>
    <row r="1083" spans="11:36">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row>
    <row r="1084" spans="11:36">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row>
    <row r="1085" spans="11:36">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row>
    <row r="1086" spans="11:36">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row>
    <row r="1087" spans="11:36">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row>
    <row r="1088" spans="11:36">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row>
    <row r="1089" spans="11:36">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row>
    <row r="1090" spans="11:36">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row>
    <row r="1091" spans="11:36">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row>
    <row r="1092" spans="11:36">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row>
    <row r="1093" spans="11:36">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row>
    <row r="1094" spans="11:36">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row>
    <row r="1095" spans="11:36">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row>
    <row r="1096" spans="11:36">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row>
    <row r="1097" spans="11:36">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row>
    <row r="1098" spans="11:36">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row>
    <row r="1099" spans="11:36">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row>
    <row r="1100" spans="11:36">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row>
    <row r="1101" spans="11:36">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row>
    <row r="1102" spans="11:36">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row>
    <row r="1103" spans="11:36">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row>
    <row r="1104" spans="11:36">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row>
    <row r="1105" spans="11:36">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row>
    <row r="1106" spans="11:36">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row>
    <row r="1107" spans="11:36">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row>
    <row r="1108" spans="11:36">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row>
    <row r="1109" spans="11:36">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row>
    <row r="1110" spans="11:36">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row>
    <row r="1111" spans="11:36">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row>
    <row r="1112" spans="11:36">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row>
    <row r="1113" spans="11:36">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row>
    <row r="1114" spans="11:36">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row>
    <row r="1115" spans="11:36">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row>
    <row r="1116" spans="11:36">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row>
    <row r="1117" spans="11:36">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row>
    <row r="1118" spans="11:36">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row>
    <row r="1119" spans="11:36">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row>
    <row r="1120" spans="11:36">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row>
    <row r="1121" spans="11:36">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row>
    <row r="1122" spans="11:36">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row>
    <row r="1123" spans="11:36">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row>
    <row r="1124" spans="11:36">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row>
    <row r="1125" spans="11:36">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row>
    <row r="1126" spans="11:36">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row>
    <row r="1127" spans="11:36">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row>
    <row r="1128" spans="11:36">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row>
    <row r="1129" spans="11:36">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row>
    <row r="1130" spans="11:36">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row>
    <row r="1131" spans="11:36">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row>
    <row r="1132" spans="11:36">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row>
    <row r="1133" spans="11:36">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row>
    <row r="1134" spans="11:36">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row>
    <row r="1135" spans="11:36">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row>
    <row r="1136" spans="11:36">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row>
    <row r="1137" spans="11:36">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row>
    <row r="1138" spans="11:36">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row>
    <row r="1139" spans="11:36">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row>
    <row r="1140" spans="11:36">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row>
    <row r="1141" spans="11:36">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row>
    <row r="1142" spans="11:36">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row>
    <row r="1143" spans="11:36">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row>
    <row r="1144" spans="11:36">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row>
    <row r="1145" spans="11:36">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row>
    <row r="1146" spans="11:36">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row>
    <row r="1147" spans="11:36">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row>
    <row r="1148" spans="11:36">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row>
    <row r="1149" spans="11:36">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row>
    <row r="1150" spans="11:36">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row>
    <row r="1151" spans="11:36">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row>
    <row r="1152" spans="11:36">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row>
    <row r="1153" spans="11:36">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row>
    <row r="1154" spans="11:36">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row>
    <row r="1155" spans="11:36">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row>
    <row r="1156" spans="11:36">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row>
    <row r="1157" spans="11:36">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row>
    <row r="1158" spans="11:36">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row>
    <row r="1159" spans="11:36">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row>
    <row r="1160" spans="11:36">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row>
    <row r="1161" spans="11:36">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row>
    <row r="1162" spans="11:36">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row>
    <row r="1163" spans="11:36">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row>
    <row r="1164" spans="11:36">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row>
    <row r="1165" spans="11:36">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row>
    <row r="1166" spans="11:36">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row>
    <row r="1167" spans="11:36">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row>
    <row r="1168" spans="11:36">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row>
    <row r="1169" spans="11:36">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row>
    <row r="1170" spans="11:36">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row>
    <row r="1171" spans="11:36">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row>
    <row r="1172" spans="11:36">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row>
    <row r="1173" spans="11:36">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row>
    <row r="1174" spans="11:36">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row>
    <row r="1175" spans="11:36">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row>
    <row r="1176" spans="11:36">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row>
    <row r="1177" spans="11:36">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row>
    <row r="1178" spans="11:36">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row>
    <row r="1179" spans="11:36">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row>
    <row r="1180" spans="11:36">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row>
    <row r="1181" spans="11:36">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row>
    <row r="1182" spans="11:36">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row>
    <row r="1183" spans="11:36">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row>
    <row r="1184" spans="11:36">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row>
    <row r="1185" spans="11:36">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row>
    <row r="1186" spans="11:36">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row>
    <row r="1187" spans="11:36">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row>
    <row r="1188" spans="11:36">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row>
    <row r="1189" spans="11:36">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row>
    <row r="1190" spans="11:36">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row>
    <row r="1191" spans="11:36">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row>
    <row r="1192" spans="11:36">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row>
    <row r="1193" spans="11:36">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row>
    <row r="1194" spans="11:36">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row>
    <row r="1195" spans="11:36">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row>
    <row r="1196" spans="11:36">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row>
    <row r="1197" spans="11:36">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row>
    <row r="1198" spans="11:36">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row>
    <row r="1199" spans="11:36">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row>
    <row r="1200" spans="11:36">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row>
    <row r="1201" spans="11:36">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row>
    <row r="1202" spans="11:36">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row>
    <row r="1203" spans="11:36">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row>
    <row r="1204" spans="11:36">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row>
    <row r="1205" spans="11:36">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row>
    <row r="1206" spans="11:36">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row>
    <row r="1207" spans="11:36">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row>
    <row r="1208" spans="11:36">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row>
    <row r="1209" spans="11:36">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row>
    <row r="1210" spans="11:36">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row>
    <row r="1211" spans="11:36">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row>
    <row r="1212" spans="11:36">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row>
    <row r="1213" spans="11:36">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row>
    <row r="1214" spans="11:36">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row>
    <row r="1215" spans="11:36">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row>
    <row r="1216" spans="11:36">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row>
    <row r="1217" spans="11:36">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row>
    <row r="1218" spans="11:36">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row>
    <row r="1219" spans="11:36">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row>
    <row r="1220" spans="11:36">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row>
    <row r="1221" spans="11:36">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row>
    <row r="1222" spans="11:36">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row>
    <row r="1223" spans="11:36">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row>
    <row r="1224" spans="11:36">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row>
    <row r="1225" spans="11:36">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row>
    <row r="1226" spans="11:36">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row>
    <row r="1227" spans="11:36">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row>
    <row r="1228" spans="11:36">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row>
    <row r="1229" spans="11:36">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row>
    <row r="1230" spans="11:36">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row>
    <row r="1231" spans="11:36">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row>
    <row r="1232" spans="11:36">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row>
    <row r="1233" spans="11:36">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row>
    <row r="1234" spans="11:36">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row>
    <row r="1235" spans="11:36">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row>
    <row r="1236" spans="11:36">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row>
    <row r="1237" spans="11:36">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row>
    <row r="1238" spans="11:36">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row>
    <row r="1239" spans="11:36">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row>
    <row r="1240" spans="11:36">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row>
    <row r="1241" spans="11:36">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row>
    <row r="1242" spans="11:36">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row>
    <row r="1243" spans="11:36">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row>
    <row r="1244" spans="11:36">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row>
    <row r="1245" spans="11:36">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row>
    <row r="1246" spans="11:36">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row>
    <row r="1247" spans="11:36">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row>
    <row r="1248" spans="11:36">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row>
    <row r="1249" spans="11:36">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row>
    <row r="1250" spans="11:36">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row>
    <row r="1251" spans="11:36">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row>
    <row r="1252" spans="11:36">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row>
    <row r="1253" spans="11:36">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row>
    <row r="1254" spans="11:36">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row>
    <row r="1255" spans="11:36">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row>
    <row r="1256" spans="11:36">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row>
    <row r="1257" spans="11:36">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row>
    <row r="1258" spans="11:36">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row>
    <row r="1259" spans="11:36">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row>
    <row r="1260" spans="11:36">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row>
    <row r="1261" spans="11:36">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row>
    <row r="1262" spans="11:36">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row>
    <row r="1263" spans="11:36">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row>
    <row r="1264" spans="11:36">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row>
    <row r="1265" spans="11:36">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row>
    <row r="1266" spans="11:36">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row>
    <row r="1267" spans="11:36">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row>
    <row r="1268" spans="11:36">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row>
    <row r="1269" spans="11:36">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row>
    <row r="1270" spans="11:36">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row>
    <row r="1271" spans="11:36">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row>
    <row r="1272" spans="11:36">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row>
    <row r="1273" spans="11:36">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row>
    <row r="1274" spans="11:36">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row>
    <row r="1275" spans="11:36">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row>
    <row r="1276" spans="11:36">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row>
    <row r="1277" spans="11:36">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row>
    <row r="1278" spans="11:36">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row>
    <row r="1279" spans="11:36">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row>
    <row r="1280" spans="11:36">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row>
    <row r="1281" spans="11:36">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row>
    <row r="1282" spans="11:36">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row>
    <row r="1283" spans="11:36">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row>
    <row r="1284" spans="11:36">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row>
    <row r="1285" spans="11:36">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row>
    <row r="1286" spans="11:36">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row>
    <row r="1287" spans="11:36">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row>
    <row r="1288" spans="11:36">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row>
    <row r="1289" spans="11:36">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row>
    <row r="1290" spans="11:36">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row>
    <row r="1291" spans="11:36">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row>
    <row r="1292" spans="11:36">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row>
    <row r="1293" spans="11:36">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row>
    <row r="1294" spans="11:36">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row>
    <row r="1295" spans="11:36">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row>
    <row r="1296" spans="11:36">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row>
    <row r="1297" spans="11:36">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row>
    <row r="1298" spans="11:36">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row>
    <row r="1299" spans="11:36">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row>
    <row r="1300" spans="11:36">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row>
    <row r="1301" spans="11:36">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row>
    <row r="1302" spans="11:36">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row>
    <row r="1303" spans="11:36">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row>
    <row r="1304" spans="11:36">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row>
    <row r="1305" spans="11:36">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row>
    <row r="1306" spans="11:36">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row>
    <row r="1307" spans="11:36">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row>
    <row r="1308" spans="11:36">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row>
    <row r="1309" spans="11:36">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row>
    <row r="1310" spans="11:36">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row>
    <row r="1311" spans="11:36">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row>
    <row r="1312" spans="11:36">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row>
    <row r="1313" spans="11:36">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row>
    <row r="1314" spans="11:36">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row>
    <row r="1315" spans="11:36">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row>
    <row r="1316" spans="11:36">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row>
    <row r="1317" spans="11:36">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row>
    <row r="1318" spans="11:36">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row>
    <row r="1319" spans="11:36">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row>
    <row r="1320" spans="11:36">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row>
    <row r="1321" spans="11:36">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row>
    <row r="1322" spans="11:36">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row>
    <row r="1323" spans="11:36">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row>
    <row r="1324" spans="11:36">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row>
    <row r="1325" spans="11:36">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row>
    <row r="1326" spans="11:36">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row>
    <row r="1327" spans="11:36">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row>
    <row r="1328" spans="11:36">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row>
    <row r="1329" spans="11:36">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row>
    <row r="1330" spans="11:36">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row>
    <row r="1331" spans="11:36">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row>
    <row r="1332" spans="11:36">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row>
    <row r="1333" spans="11:36">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row>
    <row r="1334" spans="11:36">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row>
    <row r="1335" spans="11:36">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row>
    <row r="1336" spans="11:36">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row>
    <row r="1337" spans="11:36">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row>
    <row r="1338" spans="11:36">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row>
    <row r="1339" spans="11:36">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row>
    <row r="1340" spans="11:36">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row>
    <row r="1341" spans="11:36">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row>
    <row r="1342" spans="11:36">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row>
    <row r="1343" spans="11:36">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row>
    <row r="1344" spans="11:36">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row>
    <row r="1345" spans="11:36">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row>
    <row r="1346" spans="11:36">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row>
    <row r="1347" spans="11:36">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row>
    <row r="1348" spans="11:36">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row>
    <row r="1349" spans="11:36">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row>
    <row r="1350" spans="11:36">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row>
    <row r="1351" spans="11:36">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row>
    <row r="1352" spans="11:36">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row>
    <row r="1353" spans="11:36">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row>
    <row r="1354" spans="11:36">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row>
    <row r="1355" spans="11:36">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row>
    <row r="1356" spans="11:36">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row>
    <row r="1357" spans="11:36">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row>
    <row r="1358" spans="11:36">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row>
    <row r="1359" spans="11:36">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row>
    <row r="1360" spans="11:36">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row>
    <row r="1361" spans="11:36">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row>
    <row r="1362" spans="11:36">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row>
    <row r="1363" spans="11:36">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row>
    <row r="1364" spans="11:36">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row>
    <row r="1365" spans="11:36">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row>
    <row r="1366" spans="11:36">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row>
    <row r="1367" spans="11:36">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row>
    <row r="1368" spans="11:36">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row>
    <row r="1369" spans="11:36">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row>
    <row r="1370" spans="11:36">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row>
    <row r="1371" spans="11:36">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row>
    <row r="1372" spans="11:36">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row>
    <row r="1373" spans="11:36">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row>
    <row r="1374" spans="11:36">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row>
    <row r="1375" spans="11:36">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row>
    <row r="1376" spans="11:36">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row>
    <row r="1377" spans="11:36">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row>
    <row r="1378" spans="11:36">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row>
    <row r="1379" spans="11:36">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row>
    <row r="1380" spans="11:36">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row>
    <row r="1381" spans="11:36">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row>
    <row r="1382" spans="11:36">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row>
    <row r="1383" spans="11:36">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row>
    <row r="1384" spans="11:36">
      <c r="K1384" s="5"/>
      <c r="L1384" s="5"/>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row>
    <row r="1385" spans="11:36">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row>
    <row r="1386" spans="11:36">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row>
    <row r="1387" spans="11:36">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row>
    <row r="1388" spans="11:36">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row>
    <row r="1389" spans="11:36">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row>
    <row r="1390" spans="11:36">
      <c r="K1390" s="5"/>
      <c r="L1390" s="5"/>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row>
    <row r="1391" spans="11:36">
      <c r="K1391" s="5"/>
      <c r="L1391" s="5"/>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row>
    <row r="1392" spans="11:36">
      <c r="K1392" s="5"/>
      <c r="L1392" s="5"/>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row>
    <row r="1393" spans="11:36">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row>
    <row r="1394" spans="11:36">
      <c r="K1394" s="5"/>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row>
    <row r="1395" spans="11:36">
      <c r="K1395" s="5"/>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row>
    <row r="1396" spans="11:36">
      <c r="K1396" s="5"/>
      <c r="L1396" s="5"/>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row>
    <row r="1397" spans="11:36">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row>
    <row r="1398" spans="11:36">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row>
    <row r="1399" spans="11:36">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row>
    <row r="1400" spans="11:36">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row>
    <row r="1401" spans="11:36">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row>
    <row r="1402" spans="11:36">
      <c r="K1402" s="5"/>
      <c r="L1402" s="5"/>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c r="AJ1402" s="5"/>
    </row>
    <row r="1403" spans="11:36">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row>
    <row r="1404" spans="11:36">
      <c r="K1404" s="5"/>
      <c r="L1404" s="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row>
    <row r="1405" spans="11:36">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row>
    <row r="1406" spans="11:36">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row>
    <row r="1407" spans="11:36">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row>
    <row r="1408" spans="11:36">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row>
    <row r="1409" spans="11:36">
      <c r="K1409" s="5"/>
      <c r="L1409" s="5"/>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row>
    <row r="1410" spans="11:36">
      <c r="K1410" s="5"/>
      <c r="L1410" s="5"/>
      <c r="M1410" s="5"/>
      <c r="N1410" s="5"/>
      <c r="O1410" s="5"/>
      <c r="P1410" s="5"/>
      <c r="Q1410" s="5"/>
      <c r="R1410" s="5"/>
      <c r="S1410" s="5"/>
      <c r="T1410" s="5"/>
      <c r="U1410" s="5"/>
      <c r="V1410" s="5"/>
      <c r="W1410" s="5"/>
      <c r="X1410" s="5"/>
      <c r="Y1410" s="5"/>
      <c r="Z1410" s="5"/>
      <c r="AA1410" s="5"/>
      <c r="AB1410" s="5"/>
      <c r="AC1410" s="5"/>
      <c r="AD1410" s="5"/>
      <c r="AE1410" s="5"/>
      <c r="AF1410" s="5"/>
      <c r="AG1410" s="5"/>
      <c r="AH1410" s="5"/>
      <c r="AI1410" s="5"/>
      <c r="AJ1410" s="5"/>
    </row>
    <row r="1411" spans="11:36">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row>
    <row r="1412" spans="11:36">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row>
    <row r="1413" spans="11:36">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row>
    <row r="1414" spans="11:36">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row>
    <row r="1415" spans="11:36">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row>
    <row r="1416" spans="11:36">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row>
    <row r="1417" spans="11:36">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row>
    <row r="1418" spans="11:36">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row>
    <row r="1419" spans="11:36">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row>
    <row r="1420" spans="11:36">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row>
    <row r="1421" spans="11:36">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row>
    <row r="1422" spans="11:36">
      <c r="K1422" s="5"/>
      <c r="L1422" s="5"/>
      <c r="M1422" s="5"/>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row>
    <row r="1423" spans="11:36">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row>
    <row r="1424" spans="11:36">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row>
    <row r="1425" spans="11:36">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row>
    <row r="1426" spans="11:36">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row>
    <row r="1427" spans="11:36">
      <c r="K1427" s="5"/>
      <c r="L1427" s="5"/>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row>
    <row r="1428" spans="11:36">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row>
    <row r="1429" spans="11:36">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row>
    <row r="1430" spans="11:36">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row>
    <row r="1431" spans="11:36">
      <c r="K1431" s="5"/>
      <c r="L1431" s="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row>
    <row r="1432" spans="11:36">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row>
    <row r="1433" spans="11:36">
      <c r="K1433" s="5"/>
      <c r="L1433" s="5"/>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row>
    <row r="1434" spans="11:36">
      <c r="K1434" s="5"/>
      <c r="L1434" s="5"/>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row>
    <row r="1435" spans="11:36">
      <c r="K1435" s="5"/>
      <c r="L1435" s="5"/>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row>
    <row r="1436" spans="11:36">
      <c r="K1436" s="5"/>
      <c r="L1436" s="5"/>
      <c r="M1436" s="5"/>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row>
    <row r="1437" spans="11:36">
      <c r="K1437" s="5"/>
      <c r="L1437" s="5"/>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row>
    <row r="1438" spans="11:36">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row>
    <row r="1439" spans="11:36">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row>
    <row r="1440" spans="11:36">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row>
    <row r="1441" spans="11:36">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row>
    <row r="1442" spans="11:36">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row>
    <row r="1443" spans="11:36">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row>
    <row r="1444" spans="11:36">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row>
    <row r="1445" spans="11:36">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row>
    <row r="1446" spans="11:36">
      <c r="K1446" s="5"/>
      <c r="L1446" s="5"/>
      <c r="M1446" s="5"/>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row>
    <row r="1447" spans="11:36">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row>
    <row r="1448" spans="11:36">
      <c r="K1448" s="5"/>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row>
    <row r="1449" spans="11:36">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row>
    <row r="1450" spans="11:36">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row>
    <row r="1451" spans="11:36">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row>
    <row r="1452" spans="11:36">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row>
    <row r="1453" spans="11:36">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row>
    <row r="1454" spans="11:36">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row>
    <row r="1455" spans="11:36">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row>
    <row r="1456" spans="11:36">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row>
    <row r="1457" spans="11:36">
      <c r="K1457" s="5"/>
      <c r="L1457" s="5"/>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row>
    <row r="1458" spans="11:36">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row>
    <row r="1459" spans="11:36">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row>
    <row r="1460" spans="11:36">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row>
    <row r="1461" spans="11:36">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row>
    <row r="1462" spans="11:36">
      <c r="K1462" s="5"/>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row>
    <row r="1463" spans="11:36">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row>
    <row r="1464" spans="11:36">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row>
    <row r="1465" spans="11:36">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row>
    <row r="1466" spans="11:36">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row>
    <row r="1467" spans="11:36">
      <c r="K1467" s="5"/>
      <c r="L1467" s="5"/>
      <c r="M1467" s="5"/>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row>
    <row r="1468" spans="11:36">
      <c r="K1468" s="5"/>
      <c r="L1468" s="5"/>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row>
    <row r="1469" spans="11:36">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row>
    <row r="1470" spans="11:36">
      <c r="K1470" s="5"/>
      <c r="L1470" s="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row>
    <row r="1471" spans="11:36">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row>
    <row r="1472" spans="11:36">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row>
    <row r="1473" spans="11:36">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row>
    <row r="1474" spans="11:36">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row>
    <row r="1475" spans="11:36">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row>
    <row r="1476" spans="11:36">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row>
    <row r="1477" spans="11:36">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row>
    <row r="1478" spans="11:36">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row>
    <row r="1479" spans="11:36">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row>
    <row r="1480" spans="11:36">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row>
    <row r="1481" spans="11:36">
      <c r="K1481" s="5"/>
      <c r="L1481" s="5"/>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row>
    <row r="1482" spans="11:36">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row>
    <row r="1483" spans="11:36">
      <c r="K1483" s="5"/>
      <c r="L1483" s="5"/>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row>
    <row r="1484" spans="11:36">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row>
    <row r="1485" spans="11:36">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row>
    <row r="1486" spans="11:36">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row>
    <row r="1487" spans="11:36">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row>
    <row r="1488" spans="11:36">
      <c r="K1488" s="5"/>
      <c r="L1488" s="5"/>
      <c r="M1488" s="5"/>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row>
    <row r="1489" spans="11:36">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row>
    <row r="1490" spans="11:36">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row>
    <row r="1491" spans="11:36">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row>
    <row r="1492" spans="11:36">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row>
    <row r="1493" spans="11:36">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row>
    <row r="1494" spans="11:36">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row>
    <row r="1495" spans="11:36">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row>
    <row r="1496" spans="11:36">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row>
    <row r="1497" spans="11:36">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row>
    <row r="1498" spans="11:36">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row>
    <row r="1499" spans="11:36">
      <c r="K1499" s="5"/>
      <c r="L1499" s="5"/>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row>
    <row r="1500" spans="11:36">
      <c r="K1500" s="5"/>
      <c r="L1500" s="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row>
    <row r="1501" spans="11:36">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row>
    <row r="1502" spans="11:36">
      <c r="K1502" s="5"/>
      <c r="L1502" s="5"/>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row>
    <row r="1503" spans="11:36">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row>
    <row r="1504" spans="11:36">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row>
    <row r="1505" spans="11:36">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row>
    <row r="1506" spans="11:36">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row>
    <row r="1507" spans="11:36">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row>
    <row r="1508" spans="11:36">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row>
    <row r="1509" spans="11:36">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row>
    <row r="1510" spans="11:36">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row>
    <row r="1511" spans="11:36">
      <c r="K1511" s="5"/>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row>
    <row r="1512" spans="11:36">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row>
    <row r="1513" spans="11:36">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row>
    <row r="1514" spans="11:36">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row>
    <row r="1515" spans="11:36">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row>
    <row r="1516" spans="11:36">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row>
    <row r="1517" spans="11:36">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row>
    <row r="1518" spans="11:36">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row>
    <row r="1519" spans="11:36">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row>
    <row r="1520" spans="11:36">
      <c r="K1520" s="5"/>
      <c r="L1520" s="5"/>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row>
    <row r="1521" spans="11:36">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row>
    <row r="1522" spans="11:36">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row>
    <row r="1523" spans="11:36">
      <c r="K1523" s="5"/>
      <c r="L1523" s="5"/>
      <c r="M1523" s="5"/>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row>
    <row r="1524" spans="11:36">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row>
    <row r="1525" spans="11:36">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row>
    <row r="1526" spans="11:36">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row>
    <row r="1527" spans="11:36">
      <c r="K1527" s="5"/>
      <c r="L1527" s="5"/>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row>
    <row r="1528" spans="11:36">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row>
    <row r="1529" spans="11:36">
      <c r="K1529" s="5"/>
      <c r="L1529" s="5"/>
      <c r="M1529" s="5"/>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row>
    <row r="1530" spans="11:36">
      <c r="K1530" s="5"/>
      <c r="L1530" s="5"/>
      <c r="M1530" s="5"/>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row>
    <row r="1531" spans="11:36">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row>
    <row r="1532" spans="11:36">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row>
    <row r="1533" spans="11:36">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row>
    <row r="1534" spans="11:36">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row>
    <row r="1535" spans="11:36">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row>
    <row r="1536" spans="11:36">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row>
    <row r="1537" spans="11:36">
      <c r="K1537" s="5"/>
      <c r="L1537" s="5"/>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row>
    <row r="1538" spans="11:36">
      <c r="K1538" s="5"/>
      <c r="L1538" s="5"/>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row>
    <row r="1539" spans="11:36">
      <c r="K1539" s="5"/>
      <c r="L1539" s="5"/>
      <c r="M1539" s="5"/>
      <c r="N1539" s="5"/>
      <c r="O1539" s="5"/>
      <c r="P1539" s="5"/>
      <c r="Q1539" s="5"/>
      <c r="R1539" s="5"/>
      <c r="S1539" s="5"/>
      <c r="T1539" s="5"/>
      <c r="U1539" s="5"/>
      <c r="V1539" s="5"/>
      <c r="W1539" s="5"/>
      <c r="X1539" s="5"/>
      <c r="Y1539" s="5"/>
      <c r="Z1539" s="5"/>
      <c r="AA1539" s="5"/>
      <c r="AB1539" s="5"/>
      <c r="AC1539" s="5"/>
      <c r="AD1539" s="5"/>
      <c r="AE1539" s="5"/>
      <c r="AF1539" s="5"/>
      <c r="AG1539" s="5"/>
      <c r="AH1539" s="5"/>
      <c r="AI1539" s="5"/>
      <c r="AJ1539" s="5"/>
    </row>
    <row r="1540" spans="11:36">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row>
    <row r="1541" spans="11:36">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row>
    <row r="1542" spans="11:36">
      <c r="K1542" s="5"/>
      <c r="L1542" s="5"/>
      <c r="M1542" s="5"/>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row>
    <row r="1543" spans="11:36">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row>
    <row r="1544" spans="11:36">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row>
    <row r="1545" spans="11:36">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row>
    <row r="1546" spans="11:36">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row>
    <row r="1547" spans="11:36">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row>
    <row r="1548" spans="11:36">
      <c r="K1548" s="5"/>
      <c r="L1548" s="5"/>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row>
    <row r="1549" spans="11:36">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row>
    <row r="1550" spans="11:36">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row>
    <row r="1551" spans="11:36">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row>
    <row r="1552" spans="11:36">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row>
    <row r="1553" spans="11:36">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row>
    <row r="1554" spans="11:36">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row>
    <row r="1555" spans="11:36">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row>
    <row r="1556" spans="11:36">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row>
    <row r="1557" spans="11:36">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row>
    <row r="1558" spans="11:36">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row>
    <row r="1559" spans="11:36">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row>
    <row r="1560" spans="11:36">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row>
    <row r="1561" spans="11:36">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row>
    <row r="1562" spans="11:36">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row>
    <row r="1563" spans="11:36">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row>
    <row r="1564" spans="11:36">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row>
    <row r="1565" spans="11:36">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row>
    <row r="1566" spans="11:36">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row>
    <row r="1567" spans="11:36">
      <c r="K1567" s="5"/>
      <c r="L1567" s="5"/>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row>
    <row r="1568" spans="11:36">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row>
    <row r="1569" spans="11:36">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row>
    <row r="1570" spans="11:36">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row>
    <row r="1571" spans="11:36">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row>
    <row r="1572" spans="11:36">
      <c r="K1572" s="5"/>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row>
    <row r="1573" spans="11:36">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row>
    <row r="1574" spans="11:36">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row>
    <row r="1575" spans="11:36">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row>
    <row r="1576" spans="11:36">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row>
    <row r="1577" spans="11:36">
      <c r="K1577" s="5"/>
      <c r="L1577" s="5"/>
      <c r="M1577" s="5"/>
      <c r="N1577" s="5"/>
      <c r="O1577" s="5"/>
      <c r="P1577" s="5"/>
      <c r="Q1577" s="5"/>
      <c r="R1577" s="5"/>
      <c r="S1577" s="5"/>
      <c r="T1577" s="5"/>
      <c r="U1577" s="5"/>
      <c r="V1577" s="5"/>
      <c r="W1577" s="5"/>
      <c r="X1577" s="5"/>
      <c r="Y1577" s="5"/>
      <c r="Z1577" s="5"/>
      <c r="AA1577" s="5"/>
      <c r="AB1577" s="5"/>
      <c r="AC1577" s="5"/>
      <c r="AD1577" s="5"/>
      <c r="AE1577" s="5"/>
      <c r="AF1577" s="5"/>
      <c r="AG1577" s="5"/>
      <c r="AH1577" s="5"/>
      <c r="AI1577" s="5"/>
      <c r="AJ1577" s="5"/>
    </row>
    <row r="1578" spans="11:36">
      <c r="K1578" s="5"/>
      <c r="L1578" s="5"/>
      <c r="M1578" s="5"/>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row>
    <row r="1579" spans="11:36">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row>
    <row r="1580" spans="11:36">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row>
    <row r="1581" spans="11:36">
      <c r="K1581" s="5"/>
      <c r="L1581" s="5"/>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row>
    <row r="1582" spans="11:36">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row>
    <row r="1583" spans="11:36">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row>
    <row r="1584" spans="11:36">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row>
    <row r="1585" spans="11:36">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row>
    <row r="1586" spans="11:36">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row>
    <row r="1587" spans="11:36">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row>
    <row r="1588" spans="11:36">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row>
    <row r="1589" spans="11:36">
      <c r="K1589" s="5"/>
      <c r="L1589" s="5"/>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row>
    <row r="1590" spans="11:36">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row>
    <row r="1591" spans="11:36">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row>
    <row r="1592" spans="11:36">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row>
    <row r="1593" spans="11:36">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row>
    <row r="1594" spans="11:36">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row>
    <row r="1595" spans="11:36">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row>
    <row r="1596" spans="11:36">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row>
    <row r="1597" spans="11:36">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row>
    <row r="1598" spans="11:36">
      <c r="K1598" s="5"/>
      <c r="L1598" s="5"/>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row>
    <row r="1599" spans="11:36">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row>
    <row r="1600" spans="11:36">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row>
    <row r="1601" spans="11:36">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row>
    <row r="1602" spans="11:36">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row>
    <row r="1603" spans="11:36">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row>
    <row r="1604" spans="11:36">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row>
    <row r="1605" spans="11:36">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row>
    <row r="1606" spans="11:36">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row>
    <row r="1607" spans="11:36">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row>
    <row r="1608" spans="11:36">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row>
    <row r="1609" spans="11:36">
      <c r="K1609" s="5"/>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row>
    <row r="1610" spans="11:36">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row>
    <row r="1611" spans="11:36">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row>
    <row r="1612" spans="11:36">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row>
    <row r="1613" spans="11:36">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row>
    <row r="1614" spans="11:36">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row>
    <row r="1615" spans="11:36">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row>
    <row r="1616" spans="11:36">
      <c r="K1616" s="5"/>
      <c r="L1616" s="5"/>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row>
    <row r="1617" spans="11:36">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row>
    <row r="1618" spans="11:36">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row>
    <row r="1619" spans="11:36">
      <c r="K1619" s="5"/>
      <c r="L1619" s="5"/>
      <c r="M1619" s="5"/>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row>
    <row r="1620" spans="11:36">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row>
    <row r="1621" spans="11:36">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row>
    <row r="1622" spans="11:36">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row>
    <row r="1623" spans="11:36">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row>
    <row r="1624" spans="11:36">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row>
    <row r="1625" spans="11:36">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row>
    <row r="1626" spans="11:36">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row>
    <row r="1627" spans="11:36">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row>
    <row r="1628" spans="11:36">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row>
    <row r="1629" spans="11:36">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row>
    <row r="1630" spans="11:36">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row>
    <row r="1631" spans="11:36">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row>
    <row r="1632" spans="11:36">
      <c r="K1632" s="5"/>
      <c r="L1632" s="5"/>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row>
    <row r="1633" spans="11:36">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row>
    <row r="1634" spans="11:36">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row>
    <row r="1635" spans="11:36">
      <c r="K1635" s="5"/>
      <c r="L1635" s="5"/>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row>
    <row r="1636" spans="11:36">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row>
    <row r="1637" spans="11:36">
      <c r="K1637" s="5"/>
      <c r="L1637" s="5"/>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row>
    <row r="1638" spans="11:36">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row>
    <row r="1639" spans="11:36">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row>
    <row r="1640" spans="11:36">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row>
    <row r="1641" spans="11:36">
      <c r="K1641" s="5"/>
      <c r="L1641" s="5"/>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row>
    <row r="1642" spans="11:36">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row>
    <row r="1643" spans="11:36">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row>
    <row r="1644" spans="11:36">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row>
    <row r="1645" spans="11:36">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row>
    <row r="1646" spans="11:36">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row>
    <row r="1647" spans="11:36">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row>
    <row r="1648" spans="11:36">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row>
    <row r="1649" spans="11:36">
      <c r="K1649" s="5"/>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row>
    <row r="1650" spans="11:36">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row>
    <row r="1651" spans="11:36">
      <c r="K1651" s="5"/>
      <c r="L1651" s="5"/>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row>
    <row r="1652" spans="11:36">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row>
    <row r="1653" spans="11:36">
      <c r="K1653" s="5"/>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row>
    <row r="1654" spans="11:36">
      <c r="K1654" s="5"/>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row>
    <row r="1655" spans="11:36">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row>
    <row r="1656" spans="11:36">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row>
    <row r="1657" spans="11:36">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row>
    <row r="1658" spans="11:36">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row>
    <row r="1659" spans="11:36">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row>
    <row r="1660" spans="11:36">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row>
    <row r="1661" spans="11:36">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row>
    <row r="1662" spans="11:36">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row>
    <row r="1663" spans="11:36">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row>
    <row r="1664" spans="11:36">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row>
    <row r="1665" spans="11:36">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row>
    <row r="1666" spans="11:36">
      <c r="K1666" s="5"/>
      <c r="L1666" s="5"/>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row>
    <row r="1667" spans="11:36">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row>
    <row r="1668" spans="11:36">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row>
    <row r="1669" spans="11:36">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row>
    <row r="1670" spans="11:36">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row>
    <row r="1671" spans="11:36">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row>
    <row r="1672" spans="11:36">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row>
    <row r="1673" spans="11:36">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row>
    <row r="1674" spans="11:36">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row>
    <row r="1675" spans="11:36">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row>
    <row r="1676" spans="11:36">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row>
    <row r="1677" spans="11:36">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row>
    <row r="1678" spans="11:36">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row>
    <row r="1679" spans="11:36">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row>
    <row r="1680" spans="11:36">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row>
    <row r="1681" spans="11:36">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row>
    <row r="1682" spans="11:36">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row>
    <row r="1683" spans="11:36">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row>
    <row r="1684" spans="11:36">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row>
    <row r="1685" spans="11:36">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row>
    <row r="1686" spans="11:36">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row>
    <row r="1687" spans="11:36">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row>
    <row r="1688" spans="11:36">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row>
    <row r="1689" spans="11:36">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row>
    <row r="1690" spans="11:36">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row>
    <row r="1691" spans="11:36">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row>
    <row r="1692" spans="11:36">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row>
    <row r="1693" spans="11:36">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row>
    <row r="1694" spans="11:36">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row>
    <row r="1695" spans="11:36">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row>
    <row r="1696" spans="11:36">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row>
    <row r="1697" spans="11:36">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row>
    <row r="1698" spans="11:36">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row>
    <row r="1699" spans="11:36">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row>
    <row r="1700" spans="11:36">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row>
    <row r="1701" spans="11:36">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row>
    <row r="1702" spans="11:36">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row>
    <row r="1703" spans="11:36">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row>
    <row r="1704" spans="11:36">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row>
    <row r="1705" spans="11:36">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row>
    <row r="1706" spans="11:36">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row>
    <row r="1707" spans="11:36">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row>
    <row r="1708" spans="11:36">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row>
    <row r="1709" spans="11:36">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row>
    <row r="1710" spans="11:36">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row>
    <row r="1711" spans="11:36">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row>
    <row r="1712" spans="11:36">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row>
    <row r="1713" spans="11:36">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row>
    <row r="1714" spans="11:36">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row>
    <row r="1715" spans="11:36">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row>
    <row r="1716" spans="11:36">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row>
    <row r="1717" spans="11:36">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row>
    <row r="1718" spans="11:36">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row>
    <row r="1719" spans="11:36">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row>
    <row r="1720" spans="11:36">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row>
    <row r="1721" spans="11:36">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row>
    <row r="1722" spans="11:36">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row>
    <row r="1723" spans="11:36">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row>
    <row r="1724" spans="11:36">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row>
    <row r="1725" spans="11:36">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row>
    <row r="1726" spans="11:36">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row>
    <row r="1727" spans="11:36">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row>
    <row r="1728" spans="11:36">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row>
    <row r="1729" spans="11:36">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row>
    <row r="1730" spans="11:36">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row>
    <row r="1731" spans="11:36">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row>
    <row r="1732" spans="11:36">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row>
    <row r="1733" spans="11:36">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row>
    <row r="1734" spans="11:36">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row>
    <row r="1735" spans="11:36">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row>
    <row r="1736" spans="11:36">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row>
    <row r="1737" spans="11:36">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row>
    <row r="1738" spans="11:36">
      <c r="K1738" s="5"/>
      <c r="L1738" s="5"/>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row>
    <row r="1739" spans="11:36">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row>
    <row r="1740" spans="11:36">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row>
    <row r="1741" spans="11:36">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row>
    <row r="1742" spans="11:36">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row>
    <row r="1743" spans="11:36">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row>
    <row r="1744" spans="11:36">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row>
    <row r="1745" spans="11:36">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row>
    <row r="1746" spans="11:36">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row>
    <row r="1747" spans="11:36">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row>
    <row r="1748" spans="11:36">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row>
    <row r="1749" spans="11:36">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row>
    <row r="1750" spans="11:36">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row>
    <row r="1751" spans="11:36">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row>
    <row r="1752" spans="11:36">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row>
    <row r="1753" spans="11:36">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row>
    <row r="1754" spans="11:36">
      <c r="K1754" s="5"/>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row>
    <row r="1755" spans="11:36">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row>
    <row r="1756" spans="11:36">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row>
    <row r="1757" spans="11:36">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row>
    <row r="1758" spans="11:36">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row>
    <row r="1759" spans="11:36">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row>
    <row r="1760" spans="11:36">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row>
    <row r="1761" spans="11:36">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row>
    <row r="1762" spans="11:36">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row>
    <row r="1763" spans="11:36">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row>
    <row r="1764" spans="11:36">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row>
    <row r="1765" spans="11:36">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row>
    <row r="1766" spans="11:36">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row>
    <row r="1767" spans="11:36">
      <c r="K1767" s="5"/>
      <c r="L1767" s="5"/>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row>
    <row r="1768" spans="11:36">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row>
    <row r="1769" spans="11:36">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row>
    <row r="1770" spans="11:36">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row>
    <row r="1771" spans="11:36">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row>
    <row r="1772" spans="11:36">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row>
    <row r="1773" spans="11:36">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row>
    <row r="1774" spans="11:36">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row>
    <row r="1775" spans="11:36">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row>
    <row r="1776" spans="11:36">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row>
    <row r="1777" spans="11:36">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row>
    <row r="1778" spans="11:36">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row>
    <row r="1779" spans="11:36">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row>
    <row r="1780" spans="11:36">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row>
    <row r="1781" spans="11:36">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row>
    <row r="1782" spans="11:36">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row>
    <row r="1783" spans="11:36">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row>
    <row r="1784" spans="11:36">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row>
    <row r="1785" spans="11:36">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row>
    <row r="1786" spans="11:36">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row>
    <row r="1787" spans="11:36">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row>
    <row r="1788" spans="11:36">
      <c r="K1788" s="5"/>
      <c r="L1788" s="5"/>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row>
    <row r="1789" spans="11:36">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row>
    <row r="1790" spans="11:36">
      <c r="K1790" s="5"/>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row>
    <row r="1791" spans="11:36">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row>
    <row r="1792" spans="11:36">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row>
    <row r="1793" spans="11:36">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row>
    <row r="1794" spans="11:36">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row>
    <row r="1795" spans="11:36">
      <c r="K1795" s="5"/>
      <c r="L1795" s="5"/>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row>
    <row r="1796" spans="11:36">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row>
    <row r="1797" spans="11:36">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row>
    <row r="1798" spans="11:36">
      <c r="K1798" s="5"/>
      <c r="L1798" s="5"/>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row>
    <row r="1799" spans="11:36">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row>
    <row r="1800" spans="11:36">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row>
    <row r="1801" spans="11:36">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row>
    <row r="1802" spans="11:36">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row>
    <row r="1803" spans="11:36">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row>
    <row r="1804" spans="11:36">
      <c r="K1804" s="5"/>
      <c r="L1804" s="5"/>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row>
    <row r="1805" spans="11:36">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row>
    <row r="1806" spans="11:36">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row>
    <row r="1807" spans="11:36">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row>
    <row r="1808" spans="11:36">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row>
    <row r="1809" spans="11:36">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row>
    <row r="1810" spans="11:36">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row>
    <row r="1811" spans="11:36">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row>
    <row r="1812" spans="11:36">
      <c r="K1812" s="5"/>
      <c r="L1812" s="5"/>
      <c r="M1812" s="5"/>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row>
    <row r="1813" spans="11:36">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row>
    <row r="1814" spans="11:36">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row>
    <row r="1815" spans="11:36">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row>
    <row r="1816" spans="11:36">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row>
    <row r="1817" spans="11:36">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row>
    <row r="1818" spans="11:36">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row>
    <row r="1819" spans="11:36">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row>
    <row r="1820" spans="11:36">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row>
    <row r="1821" spans="11:36">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row>
    <row r="1822" spans="11:36">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row>
    <row r="1823" spans="11:36">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row>
    <row r="1824" spans="11:36">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row>
    <row r="1825" spans="11:36">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row>
    <row r="1826" spans="11:36">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row>
    <row r="1827" spans="11:36">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row>
    <row r="1828" spans="11:36">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row>
    <row r="1829" spans="11:36">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row>
    <row r="1830" spans="11:36">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row>
    <row r="1831" spans="11:36">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row>
    <row r="1832" spans="11:36">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row>
    <row r="1833" spans="11:36">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row>
    <row r="1834" spans="11:36">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row>
    <row r="1835" spans="11:36">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row>
    <row r="1836" spans="11:36">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row>
    <row r="1837" spans="11:36">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row>
    <row r="1838" spans="11:36">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row>
    <row r="1839" spans="11:36">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row>
    <row r="1840" spans="11:36">
      <c r="K1840" s="5"/>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row>
    <row r="1841" spans="11:36">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row>
    <row r="1842" spans="11:36">
      <c r="K1842" s="5"/>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row>
    <row r="1843" spans="11:36">
      <c r="K1843" s="5"/>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row>
    <row r="1844" spans="11:36">
      <c r="K1844" s="5"/>
      <c r="L1844" s="5"/>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row>
    <row r="1845" spans="11:36">
      <c r="K1845" s="5"/>
      <c r="L1845" s="5"/>
      <c r="M1845" s="5"/>
      <c r="N1845" s="5"/>
      <c r="O1845" s="5"/>
      <c r="P1845" s="5"/>
      <c r="Q1845" s="5"/>
      <c r="R1845" s="5"/>
      <c r="S1845" s="5"/>
      <c r="T1845" s="5"/>
      <c r="U1845" s="5"/>
      <c r="V1845" s="5"/>
      <c r="W1845" s="5"/>
      <c r="X1845" s="5"/>
      <c r="Y1845" s="5"/>
      <c r="Z1845" s="5"/>
      <c r="AA1845" s="5"/>
      <c r="AB1845" s="5"/>
      <c r="AC1845" s="5"/>
      <c r="AD1845" s="5"/>
      <c r="AE1845" s="5"/>
      <c r="AF1845" s="5"/>
      <c r="AG1845" s="5"/>
      <c r="AH1845" s="5"/>
      <c r="AI1845" s="5"/>
      <c r="AJ1845" s="5"/>
    </row>
    <row r="1846" spans="11:36">
      <c r="K1846" s="5"/>
      <c r="L1846" s="5"/>
      <c r="M1846" s="5"/>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row>
    <row r="1847" spans="11:36">
      <c r="K1847" s="5"/>
      <c r="L1847" s="5"/>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row>
    <row r="1848" spans="11:36">
      <c r="K1848" s="5"/>
      <c r="L1848" s="5"/>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row>
    <row r="1849" spans="11:36">
      <c r="K1849" s="5"/>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row>
    <row r="1850" spans="11:36">
      <c r="K1850" s="5"/>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row>
    <row r="1851" spans="11:36">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row>
    <row r="1852" spans="11:36">
      <c r="K1852" s="5"/>
      <c r="L1852" s="5"/>
      <c r="M1852" s="5"/>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row>
    <row r="1853" spans="11:36">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row>
    <row r="1854" spans="11:36">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row>
    <row r="1855" spans="11:36">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row>
    <row r="1856" spans="11:36">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row>
    <row r="1857" spans="11:36">
      <c r="K1857" s="5"/>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row>
    <row r="1858" spans="11:36">
      <c r="K1858" s="5"/>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row>
    <row r="1859" spans="11:36">
      <c r="K1859" s="5"/>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row>
    <row r="1860" spans="11:36">
      <c r="K1860" s="5"/>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row>
    <row r="1861" spans="11:36">
      <c r="K1861" s="5"/>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row>
    <row r="1862" spans="11:36">
      <c r="K1862" s="5"/>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row>
    <row r="1863" spans="11:36">
      <c r="K1863" s="5"/>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row>
    <row r="1864" spans="11:36">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row>
    <row r="1865" spans="11:36">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row>
    <row r="1866" spans="11:36">
      <c r="K1866" s="5"/>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row>
    <row r="1867" spans="11:36">
      <c r="K1867" s="5"/>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row>
    <row r="1868" spans="11:36">
      <c r="K1868" s="5"/>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row>
    <row r="1869" spans="11:36">
      <c r="K1869" s="5"/>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row>
    <row r="1870" spans="11:36">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row>
    <row r="1871" spans="11:36">
      <c r="K1871" s="5"/>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row>
    <row r="1872" spans="11:36">
      <c r="K1872" s="5"/>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row>
    <row r="1873" spans="11:36">
      <c r="K1873" s="5"/>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row>
    <row r="1874" spans="11:36">
      <c r="K1874" s="5"/>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row>
    <row r="1875" spans="11:36">
      <c r="K1875" s="5"/>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row>
    <row r="1876" spans="11:36">
      <c r="K1876" s="5"/>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row>
    <row r="1877" spans="11:36">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row>
    <row r="1878" spans="11:36">
      <c r="K1878" s="5"/>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row>
    <row r="1879" spans="11:36">
      <c r="K1879" s="5"/>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row>
    <row r="1880" spans="11:36">
      <c r="K1880" s="5"/>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row>
    <row r="1881" spans="11:36">
      <c r="K1881" s="5"/>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row>
    <row r="1882" spans="11:36">
      <c r="K1882" s="5"/>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row>
    <row r="1883" spans="11:36">
      <c r="K1883" s="5"/>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row>
    <row r="1884" spans="11:36">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row>
    <row r="1885" spans="11:36">
      <c r="K1885" s="5"/>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row>
    <row r="1886" spans="11:36">
      <c r="K1886" s="5"/>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row>
    <row r="1887" spans="11:36">
      <c r="K1887" s="5"/>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row>
    <row r="1888" spans="11:36">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row>
    <row r="1889" spans="11:36">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row>
    <row r="1890" spans="11:36">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row>
    <row r="1891" spans="11:36">
      <c r="K1891" s="5"/>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row>
    <row r="1892" spans="11:36">
      <c r="K1892" s="5"/>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row>
    <row r="1893" spans="11:36">
      <c r="K1893" s="5"/>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row>
    <row r="1894" spans="11:36">
      <c r="K1894" s="5"/>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row>
    <row r="1895" spans="11:36">
      <c r="K1895" s="5"/>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row>
    <row r="1896" spans="11:36">
      <c r="K1896" s="5"/>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row>
    <row r="1897" spans="11:36">
      <c r="K1897" s="5"/>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row>
    <row r="1898" spans="11:36">
      <c r="K1898" s="5"/>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row>
    <row r="1899" spans="11:36">
      <c r="K1899" s="5"/>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row>
    <row r="1900" spans="11:36">
      <c r="K1900" s="5"/>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row>
    <row r="1901" spans="11:36">
      <c r="K1901" s="5"/>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row>
    <row r="1902" spans="11:36">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row>
    <row r="1903" spans="11:36">
      <c r="K1903" s="5"/>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row>
    <row r="1904" spans="11:36">
      <c r="K1904" s="5"/>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row>
    <row r="1905" spans="11:36">
      <c r="K1905" s="5"/>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row>
    <row r="1906" spans="11:36">
      <c r="K1906" s="5"/>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row>
    <row r="1907" spans="11:36">
      <c r="K1907" s="5"/>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row>
    <row r="1908" spans="11:36">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row>
    <row r="1909" spans="11:36">
      <c r="K1909" s="5"/>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row>
    <row r="1910" spans="11:36">
      <c r="K1910" s="5"/>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row>
    <row r="1911" spans="11:36">
      <c r="K1911" s="5"/>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row>
    <row r="1912" spans="11:36">
      <c r="K1912" s="5"/>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row>
    <row r="1913" spans="11:36">
      <c r="K1913" s="5"/>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row>
    <row r="1914" spans="11:36">
      <c r="K1914" s="5"/>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row>
    <row r="1915" spans="11:36">
      <c r="K1915" s="5"/>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row>
    <row r="1916" spans="11:36">
      <c r="K1916" s="5"/>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row>
    <row r="1917" spans="11:36">
      <c r="K1917" s="5"/>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row>
    <row r="1918" spans="11:36">
      <c r="K1918" s="5"/>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row>
    <row r="1919" spans="11:36">
      <c r="K1919" s="5"/>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row>
    <row r="1920" spans="11:36">
      <c r="K1920" s="5"/>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row>
    <row r="1921" spans="11:36">
      <c r="K1921" s="5"/>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row>
    <row r="1922" spans="11:36">
      <c r="K1922" s="5"/>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row>
    <row r="1923" spans="11:36">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row>
    <row r="1924" spans="11:36">
      <c r="K1924" s="5"/>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row>
    <row r="1925" spans="11:36">
      <c r="K1925" s="5"/>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row>
    <row r="1926" spans="11:36">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row>
    <row r="1927" spans="11:36">
      <c r="K1927" s="5"/>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row>
    <row r="1928" spans="11:36">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row>
    <row r="1929" spans="11:36">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row>
    <row r="1930" spans="11:36">
      <c r="K1930" s="5"/>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row>
    <row r="1931" spans="11:36">
      <c r="K1931" s="5"/>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row>
    <row r="1932" spans="11:36">
      <c r="K1932" s="5"/>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row>
    <row r="1933" spans="11:36">
      <c r="K1933" s="5"/>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row>
    <row r="1934" spans="11:36">
      <c r="K1934" s="5"/>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row>
    <row r="1935" spans="11:36">
      <c r="K1935" s="5"/>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row>
    <row r="1936" spans="11:36">
      <c r="K1936" s="5"/>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row>
    <row r="1937" spans="11:36">
      <c r="K1937" s="5"/>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row>
    <row r="1938" spans="11:36">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row>
    <row r="1939" spans="11:36">
      <c r="K1939" s="5"/>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row>
    <row r="1940" spans="11:36">
      <c r="K1940" s="5"/>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row>
    <row r="1941" spans="11:36">
      <c r="K1941" s="5"/>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row>
    <row r="1942" spans="11:36">
      <c r="K1942" s="5"/>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row>
    <row r="1943" spans="11:36">
      <c r="K1943" s="5"/>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row>
    <row r="1944" spans="11:36">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row>
    <row r="1945" spans="11:36">
      <c r="K1945" s="5"/>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row>
    <row r="1946" spans="11:36">
      <c r="K1946" s="5"/>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row>
    <row r="1947" spans="11:36">
      <c r="K1947" s="5"/>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row>
    <row r="1948" spans="11:36">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row>
    <row r="1949" spans="11:36">
      <c r="K1949" s="5"/>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row>
    <row r="1950" spans="11:36">
      <c r="K1950" s="5"/>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row>
    <row r="1951" spans="11:36">
      <c r="K1951" s="5"/>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row>
    <row r="1952" spans="11:36">
      <c r="K1952" s="5"/>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row>
    <row r="1953" spans="11:36">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row>
    <row r="1954" spans="11:36">
      <c r="K1954" s="5"/>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row>
    <row r="1955" spans="11:36">
      <c r="K1955" s="5"/>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row>
    <row r="1956" spans="11:36">
      <c r="K1956" s="5"/>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row>
    <row r="1957" spans="11:36">
      <c r="K1957" s="5"/>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row>
    <row r="1958" spans="11:36">
      <c r="K1958" s="5"/>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row>
    <row r="1959" spans="11:36">
      <c r="K1959" s="5"/>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row>
    <row r="1960" spans="11:36">
      <c r="K1960" s="5"/>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row>
    <row r="1961" spans="11:36">
      <c r="K1961" s="5"/>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row>
    <row r="1962" spans="11:36">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row>
    <row r="1963" spans="11:36">
      <c r="K1963" s="5"/>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row>
    <row r="1964" spans="11:36">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row>
    <row r="1965" spans="11:36">
      <c r="K1965" s="5"/>
      <c r="L1965" s="5"/>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row>
    <row r="1966" spans="11:36">
      <c r="K1966" s="5"/>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row>
    <row r="1967" spans="11:36">
      <c r="K1967" s="5"/>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row>
    <row r="1968" spans="11:36">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row>
    <row r="1969" spans="11:36">
      <c r="K1969" s="5"/>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row>
    <row r="1970" spans="11:36">
      <c r="K1970" s="5"/>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row>
    <row r="1971" spans="11:36">
      <c r="K1971" s="5"/>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row>
    <row r="1972" spans="11:36">
      <c r="K1972" s="5"/>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row>
    <row r="1973" spans="11:36">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row>
    <row r="1974" spans="11:36">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row>
    <row r="1975" spans="11:36">
      <c r="K1975" s="5"/>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row>
    <row r="1976" spans="11:36">
      <c r="K1976" s="5"/>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row>
    <row r="1977" spans="11:36">
      <c r="K1977" s="5"/>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row>
    <row r="1978" spans="11:36">
      <c r="K1978" s="5"/>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row>
    <row r="1979" spans="11:36">
      <c r="K1979" s="5"/>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row>
    <row r="1980" spans="11:36">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row>
    <row r="1981" spans="11:36">
      <c r="K1981" s="5"/>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row>
    <row r="1982" spans="11:36">
      <c r="K1982" s="5"/>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row>
    <row r="1983" spans="11:36">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row>
    <row r="1984" spans="11:36">
      <c r="K1984" s="5"/>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row>
    <row r="1985" spans="11:36">
      <c r="K1985" s="5"/>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row>
    <row r="1986" spans="11:36">
      <c r="K1986" s="5"/>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row>
    <row r="1987" spans="11:36">
      <c r="K1987" s="5"/>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row>
    <row r="1988" spans="11:36">
      <c r="K1988" s="5"/>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row>
    <row r="1989" spans="11:36">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row>
    <row r="1990" spans="11:36">
      <c r="K1990" s="5"/>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row>
    <row r="1991" spans="11:36">
      <c r="K1991" s="5"/>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row>
    <row r="1992" spans="11:36">
      <c r="K1992" s="5"/>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row>
    <row r="1993" spans="11:36">
      <c r="K1993" s="5"/>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row>
    <row r="1994" spans="11:36">
      <c r="K1994" s="5"/>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row>
    <row r="1995" spans="11:36">
      <c r="K1995" s="5"/>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row>
    <row r="1996" spans="11:36">
      <c r="K1996" s="5"/>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row>
    <row r="1997" spans="11:36">
      <c r="K1997" s="5"/>
      <c r="L1997" s="5"/>
      <c r="M1997" s="5"/>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row>
    <row r="1998" spans="11:36">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row>
    <row r="1999" spans="11:36">
      <c r="K1999" s="5"/>
      <c r="L1999" s="5"/>
      <c r="M1999" s="5"/>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row>
    <row r="2000" spans="11:36">
      <c r="K2000" s="5"/>
      <c r="L2000" s="5"/>
      <c r="M2000" s="5"/>
      <c r="N2000" s="5"/>
      <c r="O2000" s="5"/>
      <c r="P2000" s="5"/>
      <c r="Q2000" s="5"/>
      <c r="R2000" s="5"/>
      <c r="S2000" s="5"/>
      <c r="T2000" s="5"/>
      <c r="U2000" s="5"/>
      <c r="V2000" s="5"/>
      <c r="W2000" s="5"/>
      <c r="X2000" s="5"/>
      <c r="Y2000" s="5"/>
      <c r="Z2000" s="5"/>
      <c r="AA2000" s="5"/>
      <c r="AB2000" s="5"/>
      <c r="AC2000" s="5"/>
      <c r="AD2000" s="5"/>
      <c r="AE2000" s="5"/>
      <c r="AF2000" s="5"/>
      <c r="AG2000" s="5"/>
      <c r="AH2000" s="5"/>
      <c r="AI2000" s="5"/>
      <c r="AJ2000" s="5"/>
    </row>
    <row r="2001" spans="11:36">
      <c r="K2001" s="5"/>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row>
    <row r="2002" spans="11:36">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row>
    <row r="2003" spans="11:36">
      <c r="K2003" s="5"/>
      <c r="L2003" s="5"/>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row>
    <row r="2004" spans="11:36">
      <c r="K2004" s="5"/>
      <c r="L2004" s="5"/>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row>
    <row r="2005" spans="11:36">
      <c r="K2005" s="5"/>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row>
    <row r="2006" spans="11:36">
      <c r="K2006" s="5"/>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row>
    <row r="2007" spans="11:36">
      <c r="K2007" s="5"/>
      <c r="L2007" s="5"/>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row>
    <row r="2008" spans="11:36">
      <c r="K2008" s="5"/>
      <c r="L2008" s="5"/>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row>
    <row r="2009" spans="11:36">
      <c r="K2009" s="5"/>
      <c r="L2009" s="5"/>
      <c r="M2009" s="5"/>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row>
    <row r="2010" spans="11:36">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row>
    <row r="2011" spans="11:36">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row>
    <row r="2012" spans="11:36">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row>
    <row r="2013" spans="11:36">
      <c r="K2013" s="5"/>
      <c r="L2013" s="5"/>
      <c r="M2013" s="5"/>
      <c r="N2013" s="5"/>
      <c r="O2013" s="5"/>
      <c r="P2013" s="5"/>
      <c r="Q2013" s="5"/>
      <c r="R2013" s="5"/>
      <c r="S2013" s="5"/>
      <c r="T2013" s="5"/>
      <c r="U2013" s="5"/>
      <c r="V2013" s="5"/>
      <c r="W2013" s="5"/>
      <c r="X2013" s="5"/>
      <c r="Y2013" s="5"/>
      <c r="Z2013" s="5"/>
      <c r="AA2013" s="5"/>
      <c r="AB2013" s="5"/>
      <c r="AC2013" s="5"/>
      <c r="AD2013" s="5"/>
      <c r="AE2013" s="5"/>
      <c r="AF2013" s="5"/>
      <c r="AG2013" s="5"/>
      <c r="AH2013" s="5"/>
      <c r="AI2013" s="5"/>
      <c r="AJ2013" s="5"/>
    </row>
    <row r="2014" spans="11:36">
      <c r="K2014" s="5"/>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row>
    <row r="2015" spans="11:36">
      <c r="K2015" s="5"/>
      <c r="L2015" s="5"/>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row>
    <row r="2016" spans="11:36">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row>
    <row r="2017" spans="11:36">
      <c r="K2017" s="5"/>
      <c r="L2017" s="5"/>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row>
    <row r="2018" spans="11:36">
      <c r="K2018" s="5"/>
      <c r="L2018" s="5"/>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row>
    <row r="2019" spans="11:36">
      <c r="K2019" s="5"/>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row>
    <row r="2020" spans="11:36">
      <c r="K2020" s="5"/>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row>
    <row r="2021" spans="11:36">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row>
    <row r="2022" spans="11:36">
      <c r="K2022" s="5"/>
      <c r="L2022" s="5"/>
      <c r="M2022" s="5"/>
      <c r="N2022" s="5"/>
      <c r="O2022" s="5"/>
      <c r="P2022" s="5"/>
      <c r="Q2022" s="5"/>
      <c r="R2022" s="5"/>
      <c r="S2022" s="5"/>
      <c r="T2022" s="5"/>
      <c r="U2022" s="5"/>
      <c r="V2022" s="5"/>
      <c r="W2022" s="5"/>
      <c r="X2022" s="5"/>
      <c r="Y2022" s="5"/>
      <c r="Z2022" s="5"/>
      <c r="AA2022" s="5"/>
      <c r="AB2022" s="5"/>
      <c r="AC2022" s="5"/>
      <c r="AD2022" s="5"/>
      <c r="AE2022" s="5"/>
      <c r="AF2022" s="5"/>
      <c r="AG2022" s="5"/>
      <c r="AH2022" s="5"/>
      <c r="AI2022" s="5"/>
      <c r="AJ2022" s="5"/>
    </row>
    <row r="2023" spans="11:36">
      <c r="K2023" s="5"/>
      <c r="L2023" s="5"/>
      <c r="M2023" s="5"/>
      <c r="N2023" s="5"/>
      <c r="O2023" s="5"/>
      <c r="P2023" s="5"/>
      <c r="Q2023" s="5"/>
      <c r="R2023" s="5"/>
      <c r="S2023" s="5"/>
      <c r="T2023" s="5"/>
      <c r="U2023" s="5"/>
      <c r="V2023" s="5"/>
      <c r="W2023" s="5"/>
      <c r="X2023" s="5"/>
      <c r="Y2023" s="5"/>
      <c r="Z2023" s="5"/>
      <c r="AA2023" s="5"/>
      <c r="AB2023" s="5"/>
      <c r="AC2023" s="5"/>
      <c r="AD2023" s="5"/>
      <c r="AE2023" s="5"/>
      <c r="AF2023" s="5"/>
      <c r="AG2023" s="5"/>
      <c r="AH2023" s="5"/>
      <c r="AI2023" s="5"/>
      <c r="AJ2023" s="5"/>
    </row>
    <row r="2024" spans="11:36">
      <c r="K2024" s="5"/>
      <c r="L2024" s="5"/>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row>
    <row r="2025" spans="11:36">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row>
    <row r="2026" spans="11:36">
      <c r="K2026" s="5"/>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row>
    <row r="2027" spans="11:36">
      <c r="K2027" s="5"/>
      <c r="L2027" s="5"/>
      <c r="M2027" s="5"/>
      <c r="N2027" s="5"/>
      <c r="O2027" s="5"/>
      <c r="P2027" s="5"/>
      <c r="Q2027" s="5"/>
      <c r="R2027" s="5"/>
      <c r="S2027" s="5"/>
      <c r="T2027" s="5"/>
      <c r="U2027" s="5"/>
      <c r="V2027" s="5"/>
      <c r="W2027" s="5"/>
      <c r="X2027" s="5"/>
      <c r="Y2027" s="5"/>
      <c r="Z2027" s="5"/>
      <c r="AA2027" s="5"/>
      <c r="AB2027" s="5"/>
      <c r="AC2027" s="5"/>
      <c r="AD2027" s="5"/>
      <c r="AE2027" s="5"/>
      <c r="AF2027" s="5"/>
      <c r="AG2027" s="5"/>
      <c r="AH2027" s="5"/>
      <c r="AI2027" s="5"/>
      <c r="AJ2027" s="5"/>
    </row>
    <row r="2028" spans="11:36">
      <c r="K2028" s="5"/>
      <c r="L2028" s="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row>
    <row r="2029" spans="11:36">
      <c r="K2029" s="5"/>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row>
    <row r="2030" spans="11:36">
      <c r="K2030" s="5"/>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row>
    <row r="2031" spans="11:36">
      <c r="K2031" s="5"/>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row>
    <row r="2032" spans="11:36">
      <c r="K2032" s="5"/>
      <c r="L2032" s="5"/>
      <c r="M2032" s="5"/>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row>
    <row r="2033" spans="11:36">
      <c r="K2033" s="5"/>
      <c r="L2033" s="5"/>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row>
    <row r="2034" spans="11:36">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row>
    <row r="2035" spans="11:36">
      <c r="K2035" s="5"/>
      <c r="L2035" s="5"/>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row>
    <row r="2036" spans="11:36">
      <c r="K2036" s="5"/>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row>
    <row r="2037" spans="11:36">
      <c r="K2037" s="5"/>
      <c r="L2037" s="5"/>
      <c r="M2037" s="5"/>
      <c r="N2037" s="5"/>
      <c r="O2037" s="5"/>
      <c r="P2037" s="5"/>
      <c r="Q2037" s="5"/>
      <c r="R2037" s="5"/>
      <c r="S2037" s="5"/>
      <c r="T2037" s="5"/>
      <c r="U2037" s="5"/>
      <c r="V2037" s="5"/>
      <c r="W2037" s="5"/>
      <c r="X2037" s="5"/>
      <c r="Y2037" s="5"/>
      <c r="Z2037" s="5"/>
      <c r="AA2037" s="5"/>
      <c r="AB2037" s="5"/>
      <c r="AC2037" s="5"/>
      <c r="AD2037" s="5"/>
      <c r="AE2037" s="5"/>
      <c r="AF2037" s="5"/>
      <c r="AG2037" s="5"/>
      <c r="AH2037" s="5"/>
      <c r="AI2037" s="5"/>
      <c r="AJ2037" s="5"/>
    </row>
    <row r="2038" spans="11:36">
      <c r="K2038" s="5"/>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row>
    <row r="2039" spans="11:36">
      <c r="K2039" s="5"/>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row>
    <row r="2040" spans="11:36">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row>
    <row r="2041" spans="11:36">
      <c r="K2041" s="5"/>
      <c r="L2041" s="5"/>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row>
    <row r="2042" spans="11:36">
      <c r="K2042" s="5"/>
      <c r="L2042" s="5"/>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row>
    <row r="2043" spans="11:36">
      <c r="K2043" s="5"/>
      <c r="L2043" s="5"/>
      <c r="M2043" s="5"/>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row>
    <row r="2044" spans="11:36">
      <c r="K2044" s="5"/>
      <c r="L2044" s="5"/>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row>
    <row r="2045" spans="11:36">
      <c r="K2045" s="5"/>
      <c r="L2045" s="5"/>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row>
    <row r="2046" spans="11:36">
      <c r="K2046" s="5"/>
      <c r="L2046" s="5"/>
      <c r="M2046" s="5"/>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row>
    <row r="2047" spans="11:36">
      <c r="K2047" s="5"/>
      <c r="L2047" s="5"/>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row>
    <row r="2048" spans="11:36">
      <c r="K2048" s="5"/>
      <c r="L2048" s="5"/>
      <c r="M2048" s="5"/>
      <c r="N2048" s="5"/>
      <c r="O2048" s="5"/>
      <c r="P2048" s="5"/>
      <c r="Q2048" s="5"/>
      <c r="R2048" s="5"/>
      <c r="S2048" s="5"/>
      <c r="T2048" s="5"/>
      <c r="U2048" s="5"/>
      <c r="V2048" s="5"/>
      <c r="W2048" s="5"/>
      <c r="X2048" s="5"/>
      <c r="Y2048" s="5"/>
      <c r="Z2048" s="5"/>
      <c r="AA2048" s="5"/>
      <c r="AB2048" s="5"/>
      <c r="AC2048" s="5"/>
      <c r="AD2048" s="5"/>
      <c r="AE2048" s="5"/>
      <c r="AF2048" s="5"/>
      <c r="AG2048" s="5"/>
      <c r="AH2048" s="5"/>
      <c r="AI2048" s="5"/>
      <c r="AJ2048" s="5"/>
    </row>
    <row r="2049" spans="11:36">
      <c r="K2049" s="5"/>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row>
    <row r="2050" spans="11:36">
      <c r="K2050" s="5"/>
      <c r="L2050" s="5"/>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row>
    <row r="2051" spans="11:36">
      <c r="K2051" s="5"/>
      <c r="L2051" s="5"/>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row>
    <row r="2052" spans="11:36">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row>
    <row r="2053" spans="11:36">
      <c r="K2053" s="5"/>
      <c r="L2053" s="5"/>
      <c r="M2053" s="5"/>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row>
    <row r="2054" spans="11:36">
      <c r="K2054" s="5"/>
      <c r="L2054" s="5"/>
      <c r="M2054" s="5"/>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row>
    <row r="2055" spans="11:36">
      <c r="K2055" s="5"/>
      <c r="L2055" s="5"/>
      <c r="M2055" s="5"/>
      <c r="N2055" s="5"/>
      <c r="O2055" s="5"/>
      <c r="P2055" s="5"/>
      <c r="Q2055" s="5"/>
      <c r="R2055" s="5"/>
      <c r="S2055" s="5"/>
      <c r="T2055" s="5"/>
      <c r="U2055" s="5"/>
      <c r="V2055" s="5"/>
      <c r="W2055" s="5"/>
      <c r="X2055" s="5"/>
      <c r="Y2055" s="5"/>
      <c r="Z2055" s="5"/>
      <c r="AA2055" s="5"/>
      <c r="AB2055" s="5"/>
      <c r="AC2055" s="5"/>
      <c r="AD2055" s="5"/>
      <c r="AE2055" s="5"/>
      <c r="AF2055" s="5"/>
      <c r="AG2055" s="5"/>
      <c r="AH2055" s="5"/>
      <c r="AI2055" s="5"/>
      <c r="AJ2055" s="5"/>
    </row>
    <row r="2056" spans="11:36">
      <c r="K2056" s="5"/>
      <c r="L2056" s="5"/>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row>
    <row r="2057" spans="11:36">
      <c r="K2057" s="5"/>
      <c r="L2057" s="5"/>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row>
    <row r="2058" spans="11:36">
      <c r="K2058" s="5"/>
      <c r="L2058" s="5"/>
      <c r="M2058" s="5"/>
      <c r="N2058" s="5"/>
      <c r="O2058" s="5"/>
      <c r="P2058" s="5"/>
      <c r="Q2058" s="5"/>
      <c r="R2058" s="5"/>
      <c r="S2058" s="5"/>
      <c r="T2058" s="5"/>
      <c r="U2058" s="5"/>
      <c r="V2058" s="5"/>
      <c r="W2058" s="5"/>
      <c r="X2058" s="5"/>
      <c r="Y2058" s="5"/>
      <c r="Z2058" s="5"/>
      <c r="AA2058" s="5"/>
      <c r="AB2058" s="5"/>
      <c r="AC2058" s="5"/>
      <c r="AD2058" s="5"/>
      <c r="AE2058" s="5"/>
      <c r="AF2058" s="5"/>
      <c r="AG2058" s="5"/>
      <c r="AH2058" s="5"/>
      <c r="AI2058" s="5"/>
      <c r="AJ2058" s="5"/>
    </row>
    <row r="2059" spans="11:36">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row>
    <row r="2060" spans="11:36">
      <c r="K2060" s="5"/>
      <c r="L2060" s="5"/>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row>
    <row r="2061" spans="11:36">
      <c r="K2061" s="5"/>
      <c r="L2061" s="5"/>
      <c r="M2061" s="5"/>
      <c r="N2061" s="5"/>
      <c r="O2061" s="5"/>
      <c r="P2061" s="5"/>
      <c r="Q2061" s="5"/>
      <c r="R2061" s="5"/>
      <c r="S2061" s="5"/>
      <c r="T2061" s="5"/>
      <c r="U2061" s="5"/>
      <c r="V2061" s="5"/>
      <c r="W2061" s="5"/>
      <c r="X2061" s="5"/>
      <c r="Y2061" s="5"/>
      <c r="Z2061" s="5"/>
      <c r="AA2061" s="5"/>
      <c r="AB2061" s="5"/>
      <c r="AC2061" s="5"/>
      <c r="AD2061" s="5"/>
      <c r="AE2061" s="5"/>
      <c r="AF2061" s="5"/>
      <c r="AG2061" s="5"/>
      <c r="AH2061" s="5"/>
      <c r="AI2061" s="5"/>
      <c r="AJ2061" s="5"/>
    </row>
    <row r="2062" spans="11:36">
      <c r="K2062" s="5"/>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row>
    <row r="2063" spans="11:36">
      <c r="K2063" s="5"/>
      <c r="L2063" s="5"/>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row>
    <row r="2064" spans="11:36">
      <c r="K2064" s="5"/>
      <c r="L2064" s="5"/>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row>
    <row r="2065" spans="11:36">
      <c r="K2065" s="5"/>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row>
    <row r="2066" spans="11:36">
      <c r="K2066" s="5"/>
      <c r="L2066" s="5"/>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row>
    <row r="2067" spans="11:36">
      <c r="K2067" s="5"/>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row>
    <row r="2068" spans="11:36">
      <c r="K2068" s="5"/>
      <c r="L2068" s="5"/>
      <c r="M2068" s="5"/>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row>
    <row r="2069" spans="11:36">
      <c r="K2069" s="5"/>
      <c r="L2069" s="5"/>
      <c r="M2069" s="5"/>
      <c r="N2069" s="5"/>
      <c r="O2069" s="5"/>
      <c r="P2069" s="5"/>
      <c r="Q2069" s="5"/>
      <c r="R2069" s="5"/>
      <c r="S2069" s="5"/>
      <c r="T2069" s="5"/>
      <c r="U2069" s="5"/>
      <c r="V2069" s="5"/>
      <c r="W2069" s="5"/>
      <c r="X2069" s="5"/>
      <c r="Y2069" s="5"/>
      <c r="Z2069" s="5"/>
      <c r="AA2069" s="5"/>
      <c r="AB2069" s="5"/>
      <c r="AC2069" s="5"/>
      <c r="AD2069" s="5"/>
      <c r="AE2069" s="5"/>
      <c r="AF2069" s="5"/>
      <c r="AG2069" s="5"/>
      <c r="AH2069" s="5"/>
      <c r="AI2069" s="5"/>
      <c r="AJ2069" s="5"/>
    </row>
    <row r="2070" spans="11:36">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row>
    <row r="2071" spans="11:36">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row>
    <row r="2072" spans="11:36">
      <c r="K2072" s="5"/>
      <c r="L2072" s="5"/>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row>
    <row r="2073" spans="11:36">
      <c r="K2073" s="5"/>
      <c r="L2073" s="5"/>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row>
    <row r="2074" spans="11:36">
      <c r="K2074" s="5"/>
      <c r="L2074" s="5"/>
      <c r="M2074" s="5"/>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row>
    <row r="2075" spans="11:36">
      <c r="K2075" s="5"/>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row>
    <row r="2076" spans="11:36">
      <c r="K2076" s="5"/>
      <c r="L2076" s="5"/>
      <c r="M2076" s="5"/>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row>
    <row r="2077" spans="11:36">
      <c r="K2077" s="5"/>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row>
    <row r="2078" spans="11:36">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row>
    <row r="2079" spans="11:36">
      <c r="K2079" s="5"/>
      <c r="L2079" s="5"/>
      <c r="M2079" s="5"/>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row>
    <row r="2080" spans="11:36">
      <c r="K2080" s="5"/>
      <c r="L2080" s="5"/>
      <c r="M2080" s="5"/>
      <c r="N2080" s="5"/>
      <c r="O2080" s="5"/>
      <c r="P2080" s="5"/>
      <c r="Q2080" s="5"/>
      <c r="R2080" s="5"/>
      <c r="S2080" s="5"/>
      <c r="T2080" s="5"/>
      <c r="U2080" s="5"/>
      <c r="V2080" s="5"/>
      <c r="W2080" s="5"/>
      <c r="X2080" s="5"/>
      <c r="Y2080" s="5"/>
      <c r="Z2080" s="5"/>
      <c r="AA2080" s="5"/>
      <c r="AB2080" s="5"/>
      <c r="AC2080" s="5"/>
      <c r="AD2080" s="5"/>
      <c r="AE2080" s="5"/>
      <c r="AF2080" s="5"/>
      <c r="AG2080" s="5"/>
      <c r="AH2080" s="5"/>
      <c r="AI2080" s="5"/>
      <c r="AJ2080" s="5"/>
    </row>
    <row r="2081" spans="11:36">
      <c r="K2081" s="5"/>
      <c r="L2081" s="5"/>
      <c r="M2081" s="5"/>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row>
    <row r="2082" spans="11:36">
      <c r="K2082" s="5"/>
      <c r="L2082" s="5"/>
      <c r="M2082" s="5"/>
      <c r="N2082" s="5"/>
      <c r="O2082" s="5"/>
      <c r="P2082" s="5"/>
      <c r="Q2082" s="5"/>
      <c r="R2082" s="5"/>
      <c r="S2082" s="5"/>
      <c r="T2082" s="5"/>
      <c r="U2082" s="5"/>
      <c r="V2082" s="5"/>
      <c r="W2082" s="5"/>
      <c r="X2082" s="5"/>
      <c r="Y2082" s="5"/>
      <c r="Z2082" s="5"/>
      <c r="AA2082" s="5"/>
      <c r="AB2082" s="5"/>
      <c r="AC2082" s="5"/>
      <c r="AD2082" s="5"/>
      <c r="AE2082" s="5"/>
      <c r="AF2082" s="5"/>
      <c r="AG2082" s="5"/>
      <c r="AH2082" s="5"/>
      <c r="AI2082" s="5"/>
      <c r="AJ2082" s="5"/>
    </row>
    <row r="2083" spans="11:36">
      <c r="K2083" s="5"/>
      <c r="L2083" s="5"/>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row>
    <row r="2084" spans="11:36">
      <c r="K2084" s="5"/>
      <c r="L2084" s="5"/>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row>
    <row r="2085" spans="11:36">
      <c r="K2085" s="5"/>
      <c r="L2085" s="5"/>
      <c r="M2085" s="5"/>
      <c r="N2085" s="5"/>
      <c r="O2085" s="5"/>
      <c r="P2085" s="5"/>
      <c r="Q2085" s="5"/>
      <c r="R2085" s="5"/>
      <c r="S2085" s="5"/>
      <c r="T2085" s="5"/>
      <c r="U2085" s="5"/>
      <c r="V2085" s="5"/>
      <c r="W2085" s="5"/>
      <c r="X2085" s="5"/>
      <c r="Y2085" s="5"/>
      <c r="Z2085" s="5"/>
      <c r="AA2085" s="5"/>
      <c r="AB2085" s="5"/>
      <c r="AC2085" s="5"/>
      <c r="AD2085" s="5"/>
      <c r="AE2085" s="5"/>
      <c r="AF2085" s="5"/>
      <c r="AG2085" s="5"/>
      <c r="AH2085" s="5"/>
      <c r="AI2085" s="5"/>
      <c r="AJ2085" s="5"/>
    </row>
    <row r="2086" spans="11:36">
      <c r="K2086" s="5"/>
      <c r="L2086" s="5"/>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row>
    <row r="2087" spans="11:36">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row>
    <row r="2088" spans="11:36">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row>
    <row r="2089" spans="11:36">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row>
    <row r="2090" spans="11:36">
      <c r="K2090" s="5"/>
      <c r="L2090" s="5"/>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row>
    <row r="2091" spans="11:36">
      <c r="K2091" s="5"/>
      <c r="L2091" s="5"/>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row>
    <row r="2092" spans="11:36">
      <c r="K2092" s="5"/>
      <c r="L2092" s="5"/>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row>
    <row r="2093" spans="11:36">
      <c r="K2093" s="5"/>
      <c r="L2093" s="5"/>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row>
    <row r="2094" spans="11:36">
      <c r="K2094" s="5"/>
      <c r="L2094" s="5"/>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row>
    <row r="2095" spans="11:36">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row>
    <row r="2096" spans="11:36">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row>
    <row r="2097" spans="11:36">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row>
    <row r="2098" spans="11:36">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row>
    <row r="2099" spans="11:36">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row>
    <row r="2100" spans="11:36">
      <c r="K2100" s="5"/>
      <c r="L2100" s="5"/>
      <c r="M2100" s="5"/>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row>
    <row r="2101" spans="11:36">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row>
    <row r="2102" spans="11:36">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row>
    <row r="2103" spans="11:36">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row>
    <row r="2104" spans="11:36">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row>
    <row r="2105" spans="11:36">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row>
    <row r="2106" spans="11:36">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row>
    <row r="2107" spans="11:36">
      <c r="K2107" s="5"/>
      <c r="L2107" s="5"/>
      <c r="M2107" s="5"/>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row>
    <row r="2108" spans="11:36">
      <c r="K2108" s="5"/>
      <c r="L2108" s="5"/>
      <c r="M2108" s="5"/>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row>
    <row r="2109" spans="11:36">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row>
    <row r="2110" spans="11:36">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row>
    <row r="2111" spans="11:36">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row>
    <row r="2112" spans="11:36">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row>
    <row r="2113" spans="11:36">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row>
    <row r="2114" spans="11:36">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row>
    <row r="2115" spans="11:36">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row>
    <row r="2116" spans="11:36">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row>
    <row r="2117" spans="11:36">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row>
    <row r="2118" spans="11:36">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row>
    <row r="2119" spans="11:36">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row>
    <row r="2120" spans="11:36">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row>
    <row r="2121" spans="11:36">
      <c r="K2121" s="5"/>
      <c r="L2121" s="5"/>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row>
    <row r="2122" spans="11:36">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row>
    <row r="2123" spans="11:36">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row>
    <row r="2124" spans="11:36">
      <c r="K2124" s="5"/>
      <c r="L2124" s="5"/>
      <c r="M2124" s="5"/>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row>
    <row r="2125" spans="11:36">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row>
    <row r="2126" spans="11:36">
      <c r="K2126" s="5"/>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row>
    <row r="2127" spans="11:36">
      <c r="K2127" s="5"/>
      <c r="L2127" s="5"/>
      <c r="M2127" s="5"/>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row>
    <row r="2128" spans="11:36">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row>
    <row r="2129" spans="11:36">
      <c r="K2129" s="5"/>
      <c r="L2129" s="5"/>
      <c r="M2129" s="5"/>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row>
    <row r="2130" spans="11:36">
      <c r="K2130" s="5"/>
      <c r="L2130" s="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row>
    <row r="2131" spans="11:36">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row>
    <row r="2132" spans="11:36">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row>
    <row r="2133" spans="11:36">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row>
    <row r="2134" spans="11:36">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row>
    <row r="2135" spans="11:36">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row>
    <row r="2136" spans="11:36">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row>
    <row r="2137" spans="11:36">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row>
    <row r="2138" spans="11:36">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row>
    <row r="2139" spans="11:36">
      <c r="K2139" s="5"/>
      <c r="L2139" s="5"/>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row>
    <row r="2140" spans="11:36">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row>
    <row r="2141" spans="11:36">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row>
    <row r="2142" spans="11:36">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row>
    <row r="2143" spans="11:36">
      <c r="K2143" s="5"/>
      <c r="L2143" s="5"/>
      <c r="M2143" s="5"/>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row>
    <row r="2144" spans="11:36">
      <c r="K2144" s="5"/>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row>
    <row r="2145" spans="11:36">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row>
    <row r="2146" spans="11:36">
      <c r="K2146" s="5"/>
      <c r="L2146" s="5"/>
      <c r="M2146" s="5"/>
      <c r="N2146" s="5"/>
      <c r="O2146" s="5"/>
      <c r="P2146" s="5"/>
      <c r="Q2146" s="5"/>
      <c r="R2146" s="5"/>
      <c r="S2146" s="5"/>
      <c r="T2146" s="5"/>
      <c r="U2146" s="5"/>
      <c r="V2146" s="5"/>
      <c r="W2146" s="5"/>
      <c r="X2146" s="5"/>
      <c r="Y2146" s="5"/>
      <c r="Z2146" s="5"/>
      <c r="AA2146" s="5"/>
      <c r="AB2146" s="5"/>
      <c r="AC2146" s="5"/>
      <c r="AD2146" s="5"/>
      <c r="AE2146" s="5"/>
      <c r="AF2146" s="5"/>
      <c r="AG2146" s="5"/>
      <c r="AH2146" s="5"/>
      <c r="AI2146" s="5"/>
      <c r="AJ2146" s="5"/>
    </row>
    <row r="2147" spans="11:36">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row>
    <row r="2148" spans="11:36">
      <c r="K2148" s="5"/>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row>
    <row r="2149" spans="11:36">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row>
    <row r="2150" spans="11:36">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row>
    <row r="2151" spans="11:36">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row>
    <row r="2152" spans="11:36">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row>
    <row r="2153" spans="11:36">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row>
    <row r="2154" spans="11:36">
      <c r="K2154" s="5"/>
      <c r="L2154" s="5"/>
      <c r="M2154" s="5"/>
      <c r="N2154" s="5"/>
      <c r="O2154" s="5"/>
      <c r="P2154" s="5"/>
      <c r="Q2154" s="5"/>
      <c r="R2154" s="5"/>
      <c r="S2154" s="5"/>
      <c r="T2154" s="5"/>
      <c r="U2154" s="5"/>
      <c r="V2154" s="5"/>
      <c r="W2154" s="5"/>
      <c r="X2154" s="5"/>
      <c r="Y2154" s="5"/>
      <c r="Z2154" s="5"/>
      <c r="AA2154" s="5"/>
      <c r="AB2154" s="5"/>
      <c r="AC2154" s="5"/>
      <c r="AD2154" s="5"/>
      <c r="AE2154" s="5"/>
      <c r="AF2154" s="5"/>
      <c r="AG2154" s="5"/>
      <c r="AH2154" s="5"/>
      <c r="AI2154" s="5"/>
      <c r="AJ2154" s="5"/>
    </row>
    <row r="2155" spans="11:36">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row>
    <row r="2156" spans="11:36">
      <c r="K2156" s="5"/>
      <c r="L2156" s="5"/>
      <c r="M2156" s="5"/>
      <c r="N2156" s="5"/>
      <c r="O2156" s="5"/>
      <c r="P2156" s="5"/>
      <c r="Q2156" s="5"/>
      <c r="R2156" s="5"/>
      <c r="S2156" s="5"/>
      <c r="T2156" s="5"/>
      <c r="U2156" s="5"/>
      <c r="V2156" s="5"/>
      <c r="W2156" s="5"/>
      <c r="X2156" s="5"/>
      <c r="Y2156" s="5"/>
      <c r="Z2156" s="5"/>
      <c r="AA2156" s="5"/>
      <c r="AB2156" s="5"/>
      <c r="AC2156" s="5"/>
      <c r="AD2156" s="5"/>
      <c r="AE2156" s="5"/>
      <c r="AF2156" s="5"/>
      <c r="AG2156" s="5"/>
      <c r="AH2156" s="5"/>
      <c r="AI2156" s="5"/>
      <c r="AJ2156" s="5"/>
    </row>
    <row r="2157" spans="11:36">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row>
    <row r="2158" spans="11:36">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row>
    <row r="2159" spans="11:36">
      <c r="K2159" s="5"/>
      <c r="L2159" s="5"/>
      <c r="M2159" s="5"/>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row>
    <row r="2160" spans="11:36">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row>
    <row r="2161" spans="11:36">
      <c r="K2161" s="5"/>
      <c r="L2161" s="5"/>
      <c r="M2161" s="5"/>
      <c r="N2161" s="5"/>
      <c r="O2161" s="5"/>
      <c r="P2161" s="5"/>
      <c r="Q2161" s="5"/>
      <c r="R2161" s="5"/>
      <c r="S2161" s="5"/>
      <c r="T2161" s="5"/>
      <c r="U2161" s="5"/>
      <c r="V2161" s="5"/>
      <c r="W2161" s="5"/>
      <c r="X2161" s="5"/>
      <c r="Y2161" s="5"/>
      <c r="Z2161" s="5"/>
      <c r="AA2161" s="5"/>
      <c r="AB2161" s="5"/>
      <c r="AC2161" s="5"/>
      <c r="AD2161" s="5"/>
      <c r="AE2161" s="5"/>
      <c r="AF2161" s="5"/>
      <c r="AG2161" s="5"/>
      <c r="AH2161" s="5"/>
      <c r="AI2161" s="5"/>
      <c r="AJ2161" s="5"/>
    </row>
    <row r="2162" spans="11:36">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row>
    <row r="2163" spans="11:36">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row>
    <row r="2164" spans="11:36">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row>
    <row r="2165" spans="11:36">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row>
    <row r="2166" spans="11:36">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row>
    <row r="2167" spans="11:36">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row>
    <row r="2168" spans="11:36">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row>
    <row r="2169" spans="11:36">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row>
    <row r="2170" spans="11:36">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row>
    <row r="2171" spans="11:36">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row>
    <row r="2172" spans="11:36">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row>
    <row r="2173" spans="11:36">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row>
    <row r="2174" spans="11:36">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row>
    <row r="2175" spans="11:36">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row>
    <row r="2176" spans="11:36">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row>
    <row r="2177" spans="11:36">
      <c r="K2177" s="5"/>
      <c r="L2177" s="5"/>
      <c r="M2177" s="5"/>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row>
    <row r="2178" spans="11:36">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row>
    <row r="2179" spans="11:36">
      <c r="K2179" s="5"/>
      <c r="L2179" s="5"/>
      <c r="M2179" s="5"/>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row>
    <row r="2180" spans="11:36">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row>
    <row r="2181" spans="11:36">
      <c r="K2181" s="5"/>
      <c r="L2181" s="5"/>
      <c r="M2181" s="5"/>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row>
    <row r="2182" spans="11:36">
      <c r="K2182" s="5"/>
      <c r="L2182" s="5"/>
      <c r="M2182" s="5"/>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row>
    <row r="2183" spans="11:36">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row>
    <row r="2184" spans="11:36">
      <c r="K2184" s="5"/>
      <c r="L2184" s="5"/>
      <c r="M2184" s="5"/>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row>
    <row r="2185" spans="11:36">
      <c r="K2185" s="5"/>
      <c r="L2185" s="5"/>
      <c r="M2185" s="5"/>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row>
    <row r="2186" spans="11:36">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row>
    <row r="2187" spans="11:36">
      <c r="K2187" s="5"/>
      <c r="L2187" s="5"/>
      <c r="M2187" s="5"/>
      <c r="N2187" s="5"/>
      <c r="O2187" s="5"/>
      <c r="P2187" s="5"/>
      <c r="Q2187" s="5"/>
      <c r="R2187" s="5"/>
      <c r="S2187" s="5"/>
      <c r="T2187" s="5"/>
      <c r="U2187" s="5"/>
      <c r="V2187" s="5"/>
      <c r="W2187" s="5"/>
      <c r="X2187" s="5"/>
      <c r="Y2187" s="5"/>
      <c r="Z2187" s="5"/>
      <c r="AA2187" s="5"/>
      <c r="AB2187" s="5"/>
      <c r="AC2187" s="5"/>
      <c r="AD2187" s="5"/>
      <c r="AE2187" s="5"/>
      <c r="AF2187" s="5"/>
      <c r="AG2187" s="5"/>
      <c r="AH2187" s="5"/>
      <c r="AI2187" s="5"/>
      <c r="AJ2187" s="5"/>
    </row>
    <row r="2188" spans="11:36">
      <c r="K2188" s="5"/>
      <c r="L2188" s="5"/>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row>
    <row r="2189" spans="11:36">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row>
    <row r="2190" spans="11:36">
      <c r="K2190" s="5"/>
      <c r="L2190" s="5"/>
      <c r="M2190" s="5"/>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row>
    <row r="2191" spans="11:36">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row>
    <row r="2192" spans="11:36">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row>
    <row r="2193" spans="11:36">
      <c r="K2193" s="5"/>
      <c r="L2193" s="5"/>
      <c r="M2193" s="5"/>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row>
    <row r="2194" spans="11:36">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row>
    <row r="2195" spans="11:36">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row>
    <row r="2196" spans="11:36">
      <c r="K2196" s="5"/>
      <c r="L2196" s="5"/>
      <c r="M2196" s="5"/>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row>
    <row r="2197" spans="11:36">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row>
    <row r="2198" spans="11:36">
      <c r="K2198" s="5"/>
      <c r="L2198" s="5"/>
      <c r="M2198" s="5"/>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row>
    <row r="2199" spans="11:36">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row>
    <row r="2200" spans="11:36">
      <c r="K2200" s="5"/>
      <c r="L2200" s="5"/>
      <c r="M2200" s="5"/>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row>
    <row r="2201" spans="11:36">
      <c r="K2201" s="5"/>
      <c r="L2201" s="5"/>
      <c r="M2201" s="5"/>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row>
    <row r="2202" spans="11:36">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row>
    <row r="2203" spans="11:36">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row>
    <row r="2204" spans="11:36">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row>
    <row r="2205" spans="11:36">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row>
    <row r="2206" spans="11:36">
      <c r="K2206" s="5"/>
      <c r="L2206" s="5"/>
      <c r="M2206" s="5"/>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row>
    <row r="2207" spans="11:36">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row>
    <row r="2208" spans="11:36">
      <c r="K2208" s="5"/>
      <c r="L2208" s="5"/>
      <c r="M2208" s="5"/>
      <c r="N2208" s="5"/>
      <c r="O2208" s="5"/>
      <c r="P2208" s="5"/>
      <c r="Q2208" s="5"/>
      <c r="R2208" s="5"/>
      <c r="S2208" s="5"/>
      <c r="T2208" s="5"/>
      <c r="U2208" s="5"/>
      <c r="V2208" s="5"/>
      <c r="W2208" s="5"/>
      <c r="X2208" s="5"/>
      <c r="Y2208" s="5"/>
      <c r="Z2208" s="5"/>
      <c r="AA2208" s="5"/>
      <c r="AB2208" s="5"/>
      <c r="AC2208" s="5"/>
      <c r="AD2208" s="5"/>
      <c r="AE2208" s="5"/>
      <c r="AF2208" s="5"/>
      <c r="AG2208" s="5"/>
      <c r="AH2208" s="5"/>
      <c r="AI2208" s="5"/>
      <c r="AJ2208" s="5"/>
    </row>
    <row r="2209" spans="11:36">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row>
    <row r="2210" spans="11:36">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row>
    <row r="2211" spans="11:36">
      <c r="K2211" s="5"/>
      <c r="L2211" s="5"/>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row>
    <row r="2212" spans="11:36">
      <c r="K2212" s="5"/>
      <c r="L2212" s="5"/>
      <c r="M2212" s="5"/>
      <c r="N2212" s="5"/>
      <c r="O2212" s="5"/>
      <c r="P2212" s="5"/>
      <c r="Q2212" s="5"/>
      <c r="R2212" s="5"/>
      <c r="S2212" s="5"/>
      <c r="T2212" s="5"/>
      <c r="U2212" s="5"/>
      <c r="V2212" s="5"/>
      <c r="W2212" s="5"/>
      <c r="X2212" s="5"/>
      <c r="Y2212" s="5"/>
      <c r="Z2212" s="5"/>
      <c r="AA2212" s="5"/>
      <c r="AB2212" s="5"/>
      <c r="AC2212" s="5"/>
      <c r="AD2212" s="5"/>
      <c r="AE2212" s="5"/>
      <c r="AF2212" s="5"/>
      <c r="AG2212" s="5"/>
      <c r="AH2212" s="5"/>
      <c r="AI2212" s="5"/>
      <c r="AJ2212" s="5"/>
    </row>
    <row r="2213" spans="11:36">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row>
    <row r="2214" spans="11:36">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row>
    <row r="2215" spans="11:36">
      <c r="K2215" s="5"/>
      <c r="L2215" s="5"/>
      <c r="M2215" s="5"/>
      <c r="N2215" s="5"/>
      <c r="O2215" s="5"/>
      <c r="P2215" s="5"/>
      <c r="Q2215" s="5"/>
      <c r="R2215" s="5"/>
      <c r="S2215" s="5"/>
      <c r="T2215" s="5"/>
      <c r="U2215" s="5"/>
      <c r="V2215" s="5"/>
      <c r="W2215" s="5"/>
      <c r="X2215" s="5"/>
      <c r="Y2215" s="5"/>
      <c r="Z2215" s="5"/>
      <c r="AA2215" s="5"/>
      <c r="AB2215" s="5"/>
      <c r="AC2215" s="5"/>
      <c r="AD2215" s="5"/>
      <c r="AE2215" s="5"/>
      <c r="AF2215" s="5"/>
      <c r="AG2215" s="5"/>
      <c r="AH2215" s="5"/>
      <c r="AI2215" s="5"/>
      <c r="AJ2215" s="5"/>
    </row>
    <row r="2216" spans="11:36">
      <c r="K2216" s="5"/>
      <c r="L2216" s="5"/>
      <c r="M2216" s="5"/>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row>
    <row r="2217" spans="11:36">
      <c r="K2217" s="5"/>
      <c r="L2217" s="5"/>
      <c r="M2217" s="5"/>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row>
    <row r="2218" spans="11:36">
      <c r="K2218" s="5"/>
      <c r="L2218" s="5"/>
      <c r="M2218" s="5"/>
      <c r="N2218" s="5"/>
      <c r="O2218" s="5"/>
      <c r="P2218" s="5"/>
      <c r="Q2218" s="5"/>
      <c r="R2218" s="5"/>
      <c r="S2218" s="5"/>
      <c r="T2218" s="5"/>
      <c r="U2218" s="5"/>
      <c r="V2218" s="5"/>
      <c r="W2218" s="5"/>
      <c r="X2218" s="5"/>
      <c r="Y2218" s="5"/>
      <c r="Z2218" s="5"/>
      <c r="AA2218" s="5"/>
      <c r="AB2218" s="5"/>
      <c r="AC2218" s="5"/>
      <c r="AD2218" s="5"/>
      <c r="AE2218" s="5"/>
      <c r="AF2218" s="5"/>
      <c r="AG2218" s="5"/>
      <c r="AH2218" s="5"/>
      <c r="AI2218" s="5"/>
      <c r="AJ2218" s="5"/>
    </row>
    <row r="2219" spans="11:36">
      <c r="K2219" s="5"/>
      <c r="L2219" s="5"/>
      <c r="M2219" s="5"/>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row>
    <row r="2220" spans="11:36">
      <c r="K2220" s="5"/>
      <c r="L2220" s="5"/>
      <c r="M2220" s="5"/>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row>
    <row r="2221" spans="11:36">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row>
    <row r="2222" spans="11:36">
      <c r="K2222" s="5"/>
      <c r="L2222" s="5"/>
      <c r="M2222" s="5"/>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row>
    <row r="2223" spans="11:36">
      <c r="K2223" s="5"/>
      <c r="L2223" s="5"/>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row>
    <row r="2224" spans="11:36">
      <c r="K2224" s="5"/>
      <c r="L2224" s="5"/>
      <c r="M2224" s="5"/>
      <c r="N2224" s="5"/>
      <c r="O2224" s="5"/>
      <c r="P2224" s="5"/>
      <c r="Q2224" s="5"/>
      <c r="R2224" s="5"/>
      <c r="S2224" s="5"/>
      <c r="T2224" s="5"/>
      <c r="U2224" s="5"/>
      <c r="V2224" s="5"/>
      <c r="W2224" s="5"/>
      <c r="X2224" s="5"/>
      <c r="Y2224" s="5"/>
      <c r="Z2224" s="5"/>
      <c r="AA2224" s="5"/>
      <c r="AB2224" s="5"/>
      <c r="AC2224" s="5"/>
      <c r="AD2224" s="5"/>
      <c r="AE2224" s="5"/>
      <c r="AF2224" s="5"/>
      <c r="AG2224" s="5"/>
      <c r="AH2224" s="5"/>
      <c r="AI2224" s="5"/>
      <c r="AJ2224" s="5"/>
    </row>
    <row r="2225" spans="11:36">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row>
    <row r="2226" spans="11:36">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row>
    <row r="2227" spans="11:36">
      <c r="K2227" s="5"/>
      <c r="L2227" s="5"/>
      <c r="M2227" s="5"/>
      <c r="N2227" s="5"/>
      <c r="O2227" s="5"/>
      <c r="P2227" s="5"/>
      <c r="Q2227" s="5"/>
      <c r="R2227" s="5"/>
      <c r="S2227" s="5"/>
      <c r="T2227" s="5"/>
      <c r="U2227" s="5"/>
      <c r="V2227" s="5"/>
      <c r="W2227" s="5"/>
      <c r="X2227" s="5"/>
      <c r="Y2227" s="5"/>
      <c r="Z2227" s="5"/>
      <c r="AA2227" s="5"/>
      <c r="AB2227" s="5"/>
      <c r="AC2227" s="5"/>
      <c r="AD2227" s="5"/>
      <c r="AE2227" s="5"/>
      <c r="AF2227" s="5"/>
      <c r="AG2227" s="5"/>
      <c r="AH2227" s="5"/>
      <c r="AI2227" s="5"/>
      <c r="AJ2227" s="5"/>
    </row>
    <row r="2228" spans="11:36">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row>
    <row r="2229" spans="11:36">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row>
    <row r="2230" spans="11:36">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row>
    <row r="2231" spans="11:36">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row>
    <row r="2232" spans="11:36">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row>
    <row r="2233" spans="11:36">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row>
    <row r="2234" spans="11:36">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row>
    <row r="2235" spans="11:36">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row>
    <row r="2236" spans="11:36">
      <c r="K2236" s="5"/>
      <c r="L2236" s="5"/>
      <c r="M2236" s="5"/>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row>
    <row r="2237" spans="11:36">
      <c r="K2237" s="5"/>
      <c r="L2237" s="5"/>
      <c r="M2237" s="5"/>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row>
    <row r="2238" spans="11:36">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row>
    <row r="2239" spans="11:36">
      <c r="K2239" s="5"/>
      <c r="L2239" s="5"/>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row>
    <row r="2240" spans="11:36">
      <c r="K2240" s="5"/>
      <c r="L2240" s="5"/>
      <c r="M2240" s="5"/>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row>
    <row r="2241" spans="11:36">
      <c r="K2241" s="5"/>
      <c r="L2241" s="5"/>
      <c r="M2241" s="5"/>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row>
    <row r="2242" spans="11:36">
      <c r="K2242" s="5"/>
      <c r="L2242" s="5"/>
      <c r="M2242" s="5"/>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row>
    <row r="2243" spans="11:36">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row>
    <row r="2244" spans="11:36">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row>
    <row r="2245" spans="11:36">
      <c r="K2245" s="5"/>
      <c r="L2245" s="5"/>
      <c r="M2245" s="5"/>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row>
    <row r="2246" spans="11:36">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row>
    <row r="2247" spans="11:36">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row>
    <row r="2248" spans="11:36">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row>
    <row r="2249" spans="11:36">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row>
    <row r="2250" spans="11:36">
      <c r="K2250" s="5"/>
      <c r="L2250" s="5"/>
      <c r="M2250" s="5"/>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row>
    <row r="2251" spans="11:36">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row>
    <row r="2252" spans="11:36">
      <c r="K2252" s="5"/>
      <c r="L2252" s="5"/>
      <c r="M2252" s="5"/>
      <c r="N2252" s="5"/>
      <c r="O2252" s="5"/>
      <c r="P2252" s="5"/>
      <c r="Q2252" s="5"/>
      <c r="R2252" s="5"/>
      <c r="S2252" s="5"/>
      <c r="T2252" s="5"/>
      <c r="U2252" s="5"/>
      <c r="V2252" s="5"/>
      <c r="W2252" s="5"/>
      <c r="X2252" s="5"/>
      <c r="Y2252" s="5"/>
      <c r="Z2252" s="5"/>
      <c r="AA2252" s="5"/>
      <c r="AB2252" s="5"/>
      <c r="AC2252" s="5"/>
      <c r="AD2252" s="5"/>
      <c r="AE2252" s="5"/>
      <c r="AF2252" s="5"/>
      <c r="AG2252" s="5"/>
      <c r="AH2252" s="5"/>
      <c r="AI2252" s="5"/>
      <c r="AJ2252" s="5"/>
    </row>
    <row r="2253" spans="11:36">
      <c r="K2253" s="5"/>
      <c r="L2253" s="5"/>
      <c r="M2253" s="5"/>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row>
    <row r="2254" spans="11:36">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row>
    <row r="2255" spans="11:36">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row>
    <row r="2256" spans="11:36">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row>
    <row r="2257" spans="11:36">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row>
    <row r="2258" spans="11:36">
      <c r="K2258" s="5"/>
      <c r="L2258" s="5"/>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row>
    <row r="2259" spans="11:36">
      <c r="K2259" s="5"/>
      <c r="L2259" s="5"/>
      <c r="M2259" s="5"/>
      <c r="N2259" s="5"/>
      <c r="O2259" s="5"/>
      <c r="P2259" s="5"/>
      <c r="Q2259" s="5"/>
      <c r="R2259" s="5"/>
      <c r="S2259" s="5"/>
      <c r="T2259" s="5"/>
      <c r="U2259" s="5"/>
      <c r="V2259" s="5"/>
      <c r="W2259" s="5"/>
      <c r="X2259" s="5"/>
      <c r="Y2259" s="5"/>
      <c r="Z2259" s="5"/>
      <c r="AA2259" s="5"/>
      <c r="AB2259" s="5"/>
      <c r="AC2259" s="5"/>
      <c r="AD2259" s="5"/>
      <c r="AE2259" s="5"/>
      <c r="AF2259" s="5"/>
      <c r="AG2259" s="5"/>
      <c r="AH2259" s="5"/>
      <c r="AI2259" s="5"/>
      <c r="AJ2259" s="5"/>
    </row>
    <row r="2260" spans="11:36">
      <c r="K2260" s="5"/>
      <c r="L2260" s="5"/>
      <c r="M2260" s="5"/>
      <c r="N2260" s="5"/>
      <c r="O2260" s="5"/>
      <c r="P2260" s="5"/>
      <c r="Q2260" s="5"/>
      <c r="R2260" s="5"/>
      <c r="S2260" s="5"/>
      <c r="T2260" s="5"/>
      <c r="U2260" s="5"/>
      <c r="V2260" s="5"/>
      <c r="W2260" s="5"/>
      <c r="X2260" s="5"/>
      <c r="Y2260" s="5"/>
      <c r="Z2260" s="5"/>
      <c r="AA2260" s="5"/>
      <c r="AB2260" s="5"/>
      <c r="AC2260" s="5"/>
      <c r="AD2260" s="5"/>
      <c r="AE2260" s="5"/>
      <c r="AF2260" s="5"/>
      <c r="AG2260" s="5"/>
      <c r="AH2260" s="5"/>
      <c r="AI2260" s="5"/>
      <c r="AJ2260" s="5"/>
    </row>
    <row r="2261" spans="11:36">
      <c r="K2261" s="5"/>
      <c r="L2261" s="5"/>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row>
    <row r="2262" spans="11:36">
      <c r="K2262" s="5"/>
      <c r="L2262" s="5"/>
      <c r="M2262" s="5"/>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row>
    <row r="2263" spans="11:36">
      <c r="K2263" s="5"/>
      <c r="L2263" s="5"/>
      <c r="M2263" s="5"/>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row>
    <row r="2264" spans="11:36">
      <c r="K2264" s="5"/>
      <c r="L2264" s="5"/>
      <c r="M2264" s="5"/>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row>
    <row r="2265" spans="11:36">
      <c r="K2265" s="5"/>
      <c r="L2265" s="5"/>
      <c r="M2265" s="5"/>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row>
    <row r="2266" spans="11:36">
      <c r="K2266" s="5"/>
      <c r="L2266" s="5"/>
      <c r="M2266" s="5"/>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row>
    <row r="2267" spans="11:36">
      <c r="K2267" s="5"/>
      <c r="L2267" s="5"/>
      <c r="M2267" s="5"/>
      <c r="N2267" s="5"/>
      <c r="O2267" s="5"/>
      <c r="P2267" s="5"/>
      <c r="Q2267" s="5"/>
      <c r="R2267" s="5"/>
      <c r="S2267" s="5"/>
      <c r="T2267" s="5"/>
      <c r="U2267" s="5"/>
      <c r="V2267" s="5"/>
      <c r="W2267" s="5"/>
      <c r="X2267" s="5"/>
      <c r="Y2267" s="5"/>
      <c r="Z2267" s="5"/>
      <c r="AA2267" s="5"/>
      <c r="AB2267" s="5"/>
      <c r="AC2267" s="5"/>
      <c r="AD2267" s="5"/>
      <c r="AE2267" s="5"/>
      <c r="AF2267" s="5"/>
      <c r="AG2267" s="5"/>
      <c r="AH2267" s="5"/>
      <c r="AI2267" s="5"/>
      <c r="AJ2267" s="5"/>
    </row>
    <row r="2268" spans="11:36">
      <c r="K2268" s="5"/>
      <c r="L2268" s="5"/>
      <c r="M2268" s="5"/>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row>
    <row r="2269" spans="11:36">
      <c r="K2269" s="5"/>
      <c r="L2269" s="5"/>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row>
    <row r="2270" spans="11:36">
      <c r="K2270" s="5"/>
      <c r="L2270" s="5"/>
      <c r="M2270" s="5"/>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row>
    <row r="2271" spans="11:36">
      <c r="K2271" s="5"/>
      <c r="L2271" s="5"/>
      <c r="M2271" s="5"/>
      <c r="N2271" s="5"/>
      <c r="O2271" s="5"/>
      <c r="P2271" s="5"/>
      <c r="Q2271" s="5"/>
      <c r="R2271" s="5"/>
      <c r="S2271" s="5"/>
      <c r="T2271" s="5"/>
      <c r="U2271" s="5"/>
      <c r="V2271" s="5"/>
      <c r="W2271" s="5"/>
      <c r="X2271" s="5"/>
      <c r="Y2271" s="5"/>
      <c r="Z2271" s="5"/>
      <c r="AA2271" s="5"/>
      <c r="AB2271" s="5"/>
      <c r="AC2271" s="5"/>
      <c r="AD2271" s="5"/>
      <c r="AE2271" s="5"/>
      <c r="AF2271" s="5"/>
      <c r="AG2271" s="5"/>
      <c r="AH2271" s="5"/>
      <c r="AI2271" s="5"/>
      <c r="AJ2271" s="5"/>
    </row>
    <row r="2272" spans="11:36">
      <c r="K2272" s="5"/>
      <c r="L2272" s="5"/>
      <c r="M2272" s="5"/>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row>
    <row r="2273" spans="11:36">
      <c r="K2273" s="5"/>
      <c r="L2273" s="5"/>
      <c r="M2273" s="5"/>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row>
    <row r="2274" spans="11:36">
      <c r="K2274" s="5"/>
      <c r="L2274" s="5"/>
      <c r="M2274" s="5"/>
      <c r="N2274" s="5"/>
      <c r="O2274" s="5"/>
      <c r="P2274" s="5"/>
      <c r="Q2274" s="5"/>
      <c r="R2274" s="5"/>
      <c r="S2274" s="5"/>
      <c r="T2274" s="5"/>
      <c r="U2274" s="5"/>
      <c r="V2274" s="5"/>
      <c r="W2274" s="5"/>
      <c r="X2274" s="5"/>
      <c r="Y2274" s="5"/>
      <c r="Z2274" s="5"/>
      <c r="AA2274" s="5"/>
      <c r="AB2274" s="5"/>
      <c r="AC2274" s="5"/>
      <c r="AD2274" s="5"/>
      <c r="AE2274" s="5"/>
      <c r="AF2274" s="5"/>
      <c r="AG2274" s="5"/>
      <c r="AH2274" s="5"/>
      <c r="AI2274" s="5"/>
      <c r="AJ2274" s="5"/>
    </row>
    <row r="2275" spans="11:36">
      <c r="K2275" s="5"/>
      <c r="L2275" s="5"/>
      <c r="M2275" s="5"/>
      <c r="N2275" s="5"/>
      <c r="O2275" s="5"/>
      <c r="P2275" s="5"/>
      <c r="Q2275" s="5"/>
      <c r="R2275" s="5"/>
      <c r="S2275" s="5"/>
      <c r="T2275" s="5"/>
      <c r="U2275" s="5"/>
      <c r="V2275" s="5"/>
      <c r="W2275" s="5"/>
      <c r="X2275" s="5"/>
      <c r="Y2275" s="5"/>
      <c r="Z2275" s="5"/>
      <c r="AA2275" s="5"/>
      <c r="AB2275" s="5"/>
      <c r="AC2275" s="5"/>
      <c r="AD2275" s="5"/>
      <c r="AE2275" s="5"/>
      <c r="AF2275" s="5"/>
      <c r="AG2275" s="5"/>
      <c r="AH2275" s="5"/>
      <c r="AI2275" s="5"/>
      <c r="AJ2275" s="5"/>
    </row>
    <row r="2276" spans="11:36">
      <c r="K2276" s="5"/>
      <c r="L2276" s="5"/>
      <c r="M2276" s="5"/>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row>
    <row r="2277" spans="11:36">
      <c r="K2277" s="5"/>
      <c r="L2277" s="5"/>
      <c r="M2277" s="5"/>
      <c r="N2277" s="5"/>
      <c r="O2277" s="5"/>
      <c r="P2277" s="5"/>
      <c r="Q2277" s="5"/>
      <c r="R2277" s="5"/>
      <c r="S2277" s="5"/>
      <c r="T2277" s="5"/>
      <c r="U2277" s="5"/>
      <c r="V2277" s="5"/>
      <c r="W2277" s="5"/>
      <c r="X2277" s="5"/>
      <c r="Y2277" s="5"/>
      <c r="Z2277" s="5"/>
      <c r="AA2277" s="5"/>
      <c r="AB2277" s="5"/>
      <c r="AC2277" s="5"/>
      <c r="AD2277" s="5"/>
      <c r="AE2277" s="5"/>
      <c r="AF2277" s="5"/>
      <c r="AG2277" s="5"/>
      <c r="AH2277" s="5"/>
      <c r="AI2277" s="5"/>
      <c r="AJ2277" s="5"/>
    </row>
    <row r="2278" spans="11:36">
      <c r="K2278" s="5"/>
      <c r="L2278" s="5"/>
      <c r="M2278" s="5"/>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row>
    <row r="2279" spans="11:36">
      <c r="K2279" s="5"/>
      <c r="L2279" s="5"/>
      <c r="M2279" s="5"/>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row>
    <row r="2280" spans="11:36">
      <c r="K2280" s="5"/>
      <c r="L2280" s="5"/>
      <c r="M2280" s="5"/>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row>
    <row r="2281" spans="11:36">
      <c r="K2281" s="5"/>
      <c r="L2281" s="5"/>
      <c r="M2281" s="5"/>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row>
    <row r="2282" spans="11:36">
      <c r="K2282" s="5"/>
      <c r="L2282" s="5"/>
      <c r="M2282" s="5"/>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row>
    <row r="2283" spans="11:36">
      <c r="K2283" s="5"/>
      <c r="L2283" s="5"/>
      <c r="M2283" s="5"/>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row>
    <row r="2284" spans="11:36">
      <c r="K2284" s="5"/>
      <c r="L2284" s="5"/>
      <c r="M2284" s="5"/>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row>
    <row r="2285" spans="11:36">
      <c r="K2285" s="5"/>
      <c r="L2285" s="5"/>
      <c r="M2285" s="5"/>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row>
    <row r="2286" spans="11:36">
      <c r="K2286" s="5"/>
      <c r="L2286" s="5"/>
      <c r="M2286" s="5"/>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row>
    <row r="2287" spans="11:36">
      <c r="K2287" s="5"/>
      <c r="L2287" s="5"/>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row>
    <row r="2288" spans="11:36">
      <c r="K2288" s="5"/>
      <c r="L2288" s="5"/>
      <c r="M2288" s="5"/>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row>
    <row r="2289" spans="11:36">
      <c r="K2289" s="5"/>
      <c r="L2289" s="5"/>
      <c r="M2289" s="5"/>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row>
    <row r="2290" spans="11:36">
      <c r="K2290" s="5"/>
      <c r="L2290" s="5"/>
      <c r="M2290" s="5"/>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row>
    <row r="2291" spans="11:36">
      <c r="K2291" s="5"/>
      <c r="L2291" s="5"/>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row>
    <row r="2292" spans="11:36">
      <c r="K2292" s="5"/>
      <c r="L2292" s="5"/>
      <c r="M2292" s="5"/>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row>
    <row r="2293" spans="11:36">
      <c r="K2293" s="5"/>
      <c r="L2293" s="5"/>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row>
    <row r="2294" spans="11:36">
      <c r="K2294" s="5"/>
      <c r="L2294" s="5"/>
      <c r="M2294" s="5"/>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row>
    <row r="2295" spans="11:36">
      <c r="K2295" s="5"/>
      <c r="L2295" s="5"/>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row>
    <row r="2296" spans="11:36">
      <c r="K2296" s="5"/>
      <c r="L2296" s="5"/>
      <c r="M2296" s="5"/>
      <c r="N2296" s="5"/>
      <c r="O2296" s="5"/>
      <c r="P2296" s="5"/>
      <c r="Q2296" s="5"/>
      <c r="R2296" s="5"/>
      <c r="S2296" s="5"/>
      <c r="T2296" s="5"/>
      <c r="U2296" s="5"/>
      <c r="V2296" s="5"/>
      <c r="W2296" s="5"/>
      <c r="X2296" s="5"/>
      <c r="Y2296" s="5"/>
      <c r="Z2296" s="5"/>
      <c r="AA2296" s="5"/>
      <c r="AB2296" s="5"/>
      <c r="AC2296" s="5"/>
      <c r="AD2296" s="5"/>
      <c r="AE2296" s="5"/>
      <c r="AF2296" s="5"/>
      <c r="AG2296" s="5"/>
      <c r="AH2296" s="5"/>
      <c r="AI2296" s="5"/>
      <c r="AJ2296" s="5"/>
    </row>
    <row r="2297" spans="11:36">
      <c r="K2297" s="5"/>
      <c r="L2297" s="5"/>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row>
    <row r="2298" spans="11:36">
      <c r="K2298" s="5"/>
      <c r="L2298" s="5"/>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row>
    <row r="2299" spans="11:36">
      <c r="K2299" s="5"/>
      <c r="L2299" s="5"/>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row>
    <row r="2300" spans="11:36">
      <c r="K2300" s="5"/>
      <c r="L2300" s="5"/>
      <c r="M2300" s="5"/>
      <c r="N2300" s="5"/>
      <c r="O2300" s="5"/>
      <c r="P2300" s="5"/>
      <c r="Q2300" s="5"/>
      <c r="R2300" s="5"/>
      <c r="S2300" s="5"/>
      <c r="T2300" s="5"/>
      <c r="U2300" s="5"/>
      <c r="V2300" s="5"/>
      <c r="W2300" s="5"/>
      <c r="X2300" s="5"/>
      <c r="Y2300" s="5"/>
      <c r="Z2300" s="5"/>
      <c r="AA2300" s="5"/>
      <c r="AB2300" s="5"/>
      <c r="AC2300" s="5"/>
      <c r="AD2300" s="5"/>
      <c r="AE2300" s="5"/>
      <c r="AF2300" s="5"/>
      <c r="AG2300" s="5"/>
      <c r="AH2300" s="5"/>
      <c r="AI2300" s="5"/>
      <c r="AJ2300" s="5"/>
    </row>
    <row r="2301" spans="11:36">
      <c r="K2301" s="5"/>
      <c r="L2301" s="5"/>
      <c r="M2301" s="5"/>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row>
    <row r="2302" spans="11:36">
      <c r="K2302" s="5"/>
      <c r="L2302" s="5"/>
      <c r="M2302" s="5"/>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row>
    <row r="2303" spans="11:36">
      <c r="K2303" s="5"/>
      <c r="L2303" s="5"/>
      <c r="M2303" s="5"/>
      <c r="N2303" s="5"/>
      <c r="O2303" s="5"/>
      <c r="P2303" s="5"/>
      <c r="Q2303" s="5"/>
      <c r="R2303" s="5"/>
      <c r="S2303" s="5"/>
      <c r="T2303" s="5"/>
      <c r="U2303" s="5"/>
      <c r="V2303" s="5"/>
      <c r="W2303" s="5"/>
      <c r="X2303" s="5"/>
      <c r="Y2303" s="5"/>
      <c r="Z2303" s="5"/>
      <c r="AA2303" s="5"/>
      <c r="AB2303" s="5"/>
      <c r="AC2303" s="5"/>
      <c r="AD2303" s="5"/>
      <c r="AE2303" s="5"/>
      <c r="AF2303" s="5"/>
      <c r="AG2303" s="5"/>
      <c r="AH2303" s="5"/>
      <c r="AI2303" s="5"/>
      <c r="AJ2303" s="5"/>
    </row>
    <row r="2304" spans="11:36">
      <c r="K2304" s="5"/>
      <c r="L2304" s="5"/>
      <c r="M2304" s="5"/>
      <c r="N2304" s="5"/>
      <c r="O2304" s="5"/>
      <c r="P2304" s="5"/>
      <c r="Q2304" s="5"/>
      <c r="R2304" s="5"/>
      <c r="S2304" s="5"/>
      <c r="T2304" s="5"/>
      <c r="U2304" s="5"/>
      <c r="V2304" s="5"/>
      <c r="W2304" s="5"/>
      <c r="X2304" s="5"/>
      <c r="Y2304" s="5"/>
      <c r="Z2304" s="5"/>
      <c r="AA2304" s="5"/>
      <c r="AB2304" s="5"/>
      <c r="AC2304" s="5"/>
      <c r="AD2304" s="5"/>
      <c r="AE2304" s="5"/>
      <c r="AF2304" s="5"/>
      <c r="AG2304" s="5"/>
      <c r="AH2304" s="5"/>
      <c r="AI2304" s="5"/>
      <c r="AJ2304" s="5"/>
    </row>
    <row r="2305" spans="11:36">
      <c r="K2305" s="5"/>
      <c r="L2305" s="5"/>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row>
    <row r="2306" spans="11:36">
      <c r="K2306" s="5"/>
      <c r="L2306" s="5"/>
      <c r="M2306" s="5"/>
      <c r="N2306" s="5"/>
      <c r="O2306" s="5"/>
      <c r="P2306" s="5"/>
      <c r="Q2306" s="5"/>
      <c r="R2306" s="5"/>
      <c r="S2306" s="5"/>
      <c r="T2306" s="5"/>
      <c r="U2306" s="5"/>
      <c r="V2306" s="5"/>
      <c r="W2306" s="5"/>
      <c r="X2306" s="5"/>
      <c r="Y2306" s="5"/>
      <c r="Z2306" s="5"/>
      <c r="AA2306" s="5"/>
      <c r="AB2306" s="5"/>
      <c r="AC2306" s="5"/>
      <c r="AD2306" s="5"/>
      <c r="AE2306" s="5"/>
      <c r="AF2306" s="5"/>
      <c r="AG2306" s="5"/>
      <c r="AH2306" s="5"/>
      <c r="AI2306" s="5"/>
      <c r="AJ2306" s="5"/>
    </row>
    <row r="2307" spans="11:36">
      <c r="K2307" s="5"/>
      <c r="L2307" s="5"/>
      <c r="M2307" s="5"/>
      <c r="N2307" s="5"/>
      <c r="O2307" s="5"/>
      <c r="P2307" s="5"/>
      <c r="Q2307" s="5"/>
      <c r="R2307" s="5"/>
      <c r="S2307" s="5"/>
      <c r="T2307" s="5"/>
      <c r="U2307" s="5"/>
      <c r="V2307" s="5"/>
      <c r="W2307" s="5"/>
      <c r="X2307" s="5"/>
      <c r="Y2307" s="5"/>
      <c r="Z2307" s="5"/>
      <c r="AA2307" s="5"/>
      <c r="AB2307" s="5"/>
      <c r="AC2307" s="5"/>
      <c r="AD2307" s="5"/>
      <c r="AE2307" s="5"/>
      <c r="AF2307" s="5"/>
      <c r="AG2307" s="5"/>
      <c r="AH2307" s="5"/>
      <c r="AI2307" s="5"/>
      <c r="AJ2307" s="5"/>
    </row>
    <row r="2308" spans="11:36">
      <c r="K2308" s="5"/>
      <c r="L2308" s="5"/>
      <c r="M2308" s="5"/>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row>
    <row r="2309" spans="11:36">
      <c r="K2309" s="5"/>
      <c r="L2309" s="5"/>
      <c r="M2309" s="5"/>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row>
    <row r="2310" spans="11:36">
      <c r="K2310" s="5"/>
      <c r="L2310" s="5"/>
      <c r="M2310" s="5"/>
      <c r="N2310" s="5"/>
      <c r="O2310" s="5"/>
      <c r="P2310" s="5"/>
      <c r="Q2310" s="5"/>
      <c r="R2310" s="5"/>
      <c r="S2310" s="5"/>
      <c r="T2310" s="5"/>
      <c r="U2310" s="5"/>
      <c r="V2310" s="5"/>
      <c r="W2310" s="5"/>
      <c r="X2310" s="5"/>
      <c r="Y2310" s="5"/>
      <c r="Z2310" s="5"/>
      <c r="AA2310" s="5"/>
      <c r="AB2310" s="5"/>
      <c r="AC2310" s="5"/>
      <c r="AD2310" s="5"/>
      <c r="AE2310" s="5"/>
      <c r="AF2310" s="5"/>
      <c r="AG2310" s="5"/>
      <c r="AH2310" s="5"/>
      <c r="AI2310" s="5"/>
      <c r="AJ2310" s="5"/>
    </row>
    <row r="2311" spans="11:36">
      <c r="K2311" s="5"/>
      <c r="L2311" s="5"/>
      <c r="M2311" s="5"/>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row>
    <row r="2312" spans="11:36">
      <c r="K2312" s="5"/>
      <c r="L2312" s="5"/>
      <c r="M2312" s="5"/>
      <c r="N2312" s="5"/>
      <c r="O2312" s="5"/>
      <c r="P2312" s="5"/>
      <c r="Q2312" s="5"/>
      <c r="R2312" s="5"/>
      <c r="S2312" s="5"/>
      <c r="T2312" s="5"/>
      <c r="U2312" s="5"/>
      <c r="V2312" s="5"/>
      <c r="W2312" s="5"/>
      <c r="X2312" s="5"/>
      <c r="Y2312" s="5"/>
      <c r="Z2312" s="5"/>
      <c r="AA2312" s="5"/>
      <c r="AB2312" s="5"/>
      <c r="AC2312" s="5"/>
      <c r="AD2312" s="5"/>
      <c r="AE2312" s="5"/>
      <c r="AF2312" s="5"/>
      <c r="AG2312" s="5"/>
      <c r="AH2312" s="5"/>
      <c r="AI2312" s="5"/>
      <c r="AJ2312" s="5"/>
    </row>
    <row r="2313" spans="11:36">
      <c r="K2313" s="5"/>
      <c r="L2313" s="5"/>
      <c r="M2313" s="5"/>
      <c r="N2313" s="5"/>
      <c r="O2313" s="5"/>
      <c r="P2313" s="5"/>
      <c r="Q2313" s="5"/>
      <c r="R2313" s="5"/>
      <c r="S2313" s="5"/>
      <c r="T2313" s="5"/>
      <c r="U2313" s="5"/>
      <c r="V2313" s="5"/>
      <c r="W2313" s="5"/>
      <c r="X2313" s="5"/>
      <c r="Y2313" s="5"/>
      <c r="Z2313" s="5"/>
      <c r="AA2313" s="5"/>
      <c r="AB2313" s="5"/>
      <c r="AC2313" s="5"/>
      <c r="AD2313" s="5"/>
      <c r="AE2313" s="5"/>
      <c r="AF2313" s="5"/>
      <c r="AG2313" s="5"/>
      <c r="AH2313" s="5"/>
      <c r="AI2313" s="5"/>
      <c r="AJ2313" s="5"/>
    </row>
    <row r="2314" spans="11:36">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5"/>
    </row>
    <row r="2315" spans="11:36">
      <c r="K2315" s="5"/>
      <c r="L2315" s="5"/>
      <c r="M2315" s="5"/>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row>
    <row r="2316" spans="11:36">
      <c r="K2316" s="5"/>
      <c r="L2316" s="5"/>
      <c r="M2316" s="5"/>
      <c r="N2316" s="5"/>
      <c r="O2316" s="5"/>
      <c r="P2316" s="5"/>
      <c r="Q2316" s="5"/>
      <c r="R2316" s="5"/>
      <c r="S2316" s="5"/>
      <c r="T2316" s="5"/>
      <c r="U2316" s="5"/>
      <c r="V2316" s="5"/>
      <c r="W2316" s="5"/>
      <c r="X2316" s="5"/>
      <c r="Y2316" s="5"/>
      <c r="Z2316" s="5"/>
      <c r="AA2316" s="5"/>
      <c r="AB2316" s="5"/>
      <c r="AC2316" s="5"/>
      <c r="AD2316" s="5"/>
      <c r="AE2316" s="5"/>
      <c r="AF2316" s="5"/>
      <c r="AG2316" s="5"/>
      <c r="AH2316" s="5"/>
      <c r="AI2316" s="5"/>
      <c r="AJ2316" s="5"/>
    </row>
    <row r="2317" spans="11:36">
      <c r="K2317" s="5"/>
      <c r="L2317" s="5"/>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row>
    <row r="2318" spans="11:36">
      <c r="K2318" s="5"/>
      <c r="L2318" s="5"/>
      <c r="M2318" s="5"/>
      <c r="N2318" s="5"/>
      <c r="O2318" s="5"/>
      <c r="P2318" s="5"/>
      <c r="Q2318" s="5"/>
      <c r="R2318" s="5"/>
      <c r="S2318" s="5"/>
      <c r="T2318" s="5"/>
      <c r="U2318" s="5"/>
      <c r="V2318" s="5"/>
      <c r="W2318" s="5"/>
      <c r="X2318" s="5"/>
      <c r="Y2318" s="5"/>
      <c r="Z2318" s="5"/>
      <c r="AA2318" s="5"/>
      <c r="AB2318" s="5"/>
      <c r="AC2318" s="5"/>
      <c r="AD2318" s="5"/>
      <c r="AE2318" s="5"/>
      <c r="AF2318" s="5"/>
      <c r="AG2318" s="5"/>
      <c r="AH2318" s="5"/>
      <c r="AI2318" s="5"/>
      <c r="AJ2318" s="5"/>
    </row>
    <row r="2319" spans="11:36">
      <c r="K2319" s="5"/>
      <c r="L2319" s="5"/>
      <c r="M2319" s="5"/>
      <c r="N2319" s="5"/>
      <c r="O2319" s="5"/>
      <c r="P2319" s="5"/>
      <c r="Q2319" s="5"/>
      <c r="R2319" s="5"/>
      <c r="S2319" s="5"/>
      <c r="T2319" s="5"/>
      <c r="U2319" s="5"/>
      <c r="V2319" s="5"/>
      <c r="W2319" s="5"/>
      <c r="X2319" s="5"/>
      <c r="Y2319" s="5"/>
      <c r="Z2319" s="5"/>
      <c r="AA2319" s="5"/>
      <c r="AB2319" s="5"/>
      <c r="AC2319" s="5"/>
      <c r="AD2319" s="5"/>
      <c r="AE2319" s="5"/>
      <c r="AF2319" s="5"/>
      <c r="AG2319" s="5"/>
      <c r="AH2319" s="5"/>
      <c r="AI2319" s="5"/>
      <c r="AJ2319" s="5"/>
    </row>
    <row r="2320" spans="11:36">
      <c r="K2320" s="5"/>
      <c r="L2320" s="5"/>
      <c r="M2320" s="5"/>
      <c r="N2320" s="5"/>
      <c r="O2320" s="5"/>
      <c r="P2320" s="5"/>
      <c r="Q2320" s="5"/>
      <c r="R2320" s="5"/>
      <c r="S2320" s="5"/>
      <c r="T2320" s="5"/>
      <c r="U2320" s="5"/>
      <c r="V2320" s="5"/>
      <c r="W2320" s="5"/>
      <c r="X2320" s="5"/>
      <c r="Y2320" s="5"/>
      <c r="Z2320" s="5"/>
      <c r="AA2320" s="5"/>
      <c r="AB2320" s="5"/>
      <c r="AC2320" s="5"/>
      <c r="AD2320" s="5"/>
      <c r="AE2320" s="5"/>
      <c r="AF2320" s="5"/>
      <c r="AG2320" s="5"/>
      <c r="AH2320" s="5"/>
      <c r="AI2320" s="5"/>
      <c r="AJ2320" s="5"/>
    </row>
    <row r="2321" spans="11:36">
      <c r="K2321" s="5"/>
      <c r="L2321" s="5"/>
      <c r="M2321" s="5"/>
      <c r="N2321" s="5"/>
      <c r="O2321" s="5"/>
      <c r="P2321" s="5"/>
      <c r="Q2321" s="5"/>
      <c r="R2321" s="5"/>
      <c r="S2321" s="5"/>
      <c r="T2321" s="5"/>
      <c r="U2321" s="5"/>
      <c r="V2321" s="5"/>
      <c r="W2321" s="5"/>
      <c r="X2321" s="5"/>
      <c r="Y2321" s="5"/>
      <c r="Z2321" s="5"/>
      <c r="AA2321" s="5"/>
      <c r="AB2321" s="5"/>
      <c r="AC2321" s="5"/>
      <c r="AD2321" s="5"/>
      <c r="AE2321" s="5"/>
      <c r="AF2321" s="5"/>
      <c r="AG2321" s="5"/>
      <c r="AH2321" s="5"/>
      <c r="AI2321" s="5"/>
      <c r="AJ2321" s="5"/>
    </row>
    <row r="2322" spans="11:36">
      <c r="K2322" s="5"/>
      <c r="L2322" s="5"/>
      <c r="M2322" s="5"/>
      <c r="N2322" s="5"/>
      <c r="O2322" s="5"/>
      <c r="P2322" s="5"/>
      <c r="Q2322" s="5"/>
      <c r="R2322" s="5"/>
      <c r="S2322" s="5"/>
      <c r="T2322" s="5"/>
      <c r="U2322" s="5"/>
      <c r="V2322" s="5"/>
      <c r="W2322" s="5"/>
      <c r="X2322" s="5"/>
      <c r="Y2322" s="5"/>
      <c r="Z2322" s="5"/>
      <c r="AA2322" s="5"/>
      <c r="AB2322" s="5"/>
      <c r="AC2322" s="5"/>
      <c r="AD2322" s="5"/>
      <c r="AE2322" s="5"/>
      <c r="AF2322" s="5"/>
      <c r="AG2322" s="5"/>
      <c r="AH2322" s="5"/>
      <c r="AI2322" s="5"/>
      <c r="AJ2322" s="5"/>
    </row>
    <row r="2323" spans="11:36">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row>
    <row r="2324" spans="11:36">
      <c r="K2324" s="5"/>
      <c r="L2324" s="5"/>
      <c r="M2324" s="5"/>
      <c r="N2324" s="5"/>
      <c r="O2324" s="5"/>
      <c r="P2324" s="5"/>
      <c r="Q2324" s="5"/>
      <c r="R2324" s="5"/>
      <c r="S2324" s="5"/>
      <c r="T2324" s="5"/>
      <c r="U2324" s="5"/>
      <c r="V2324" s="5"/>
      <c r="W2324" s="5"/>
      <c r="X2324" s="5"/>
      <c r="Y2324" s="5"/>
      <c r="Z2324" s="5"/>
      <c r="AA2324" s="5"/>
      <c r="AB2324" s="5"/>
      <c r="AC2324" s="5"/>
      <c r="AD2324" s="5"/>
      <c r="AE2324" s="5"/>
      <c r="AF2324" s="5"/>
      <c r="AG2324" s="5"/>
      <c r="AH2324" s="5"/>
      <c r="AI2324" s="5"/>
      <c r="AJ2324" s="5"/>
    </row>
    <row r="2325" spans="11:36">
      <c r="K2325" s="5"/>
      <c r="L2325" s="5"/>
      <c r="M2325" s="5"/>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row>
    <row r="2326" spans="11:36">
      <c r="K2326" s="5"/>
      <c r="L2326" s="5"/>
      <c r="M2326" s="5"/>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row>
    <row r="2327" spans="11:36">
      <c r="K2327" s="5"/>
      <c r="L2327" s="5"/>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row>
    <row r="2328" spans="11:36">
      <c r="K2328" s="5"/>
      <c r="L2328" s="5"/>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row>
    <row r="2329" spans="11:36">
      <c r="K2329" s="5"/>
      <c r="L2329" s="5"/>
      <c r="M2329" s="5"/>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row>
    <row r="2330" spans="11:36">
      <c r="K2330" s="5"/>
      <c r="L2330" s="5"/>
      <c r="M2330" s="5"/>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row>
    <row r="2331" spans="11:36">
      <c r="K2331" s="5"/>
      <c r="L2331" s="5"/>
      <c r="M2331" s="5"/>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row>
    <row r="2332" spans="11:36">
      <c r="K2332" s="5"/>
      <c r="L2332" s="5"/>
      <c r="M2332" s="5"/>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row>
    <row r="2333" spans="11:36">
      <c r="K2333" s="5"/>
      <c r="L2333" s="5"/>
      <c r="M2333" s="5"/>
      <c r="N2333" s="5"/>
      <c r="O2333" s="5"/>
      <c r="P2333" s="5"/>
      <c r="Q2333" s="5"/>
      <c r="R2333" s="5"/>
      <c r="S2333" s="5"/>
      <c r="T2333" s="5"/>
      <c r="U2333" s="5"/>
      <c r="V2333" s="5"/>
      <c r="W2333" s="5"/>
      <c r="X2333" s="5"/>
      <c r="Y2333" s="5"/>
      <c r="Z2333" s="5"/>
      <c r="AA2333" s="5"/>
      <c r="AB2333" s="5"/>
      <c r="AC2333" s="5"/>
      <c r="AD2333" s="5"/>
      <c r="AE2333" s="5"/>
      <c r="AF2333" s="5"/>
      <c r="AG2333" s="5"/>
      <c r="AH2333" s="5"/>
      <c r="AI2333" s="5"/>
      <c r="AJ2333" s="5"/>
    </row>
    <row r="2334" spans="11:36">
      <c r="K2334" s="5"/>
      <c r="L2334" s="5"/>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row>
    <row r="2335" spans="11:36">
      <c r="K2335" s="5"/>
      <c r="L2335" s="5"/>
      <c r="M2335" s="5"/>
      <c r="N2335" s="5"/>
      <c r="O2335" s="5"/>
      <c r="P2335" s="5"/>
      <c r="Q2335" s="5"/>
      <c r="R2335" s="5"/>
      <c r="S2335" s="5"/>
      <c r="T2335" s="5"/>
      <c r="U2335" s="5"/>
      <c r="V2335" s="5"/>
      <c r="W2335" s="5"/>
      <c r="X2335" s="5"/>
      <c r="Y2335" s="5"/>
      <c r="Z2335" s="5"/>
      <c r="AA2335" s="5"/>
      <c r="AB2335" s="5"/>
      <c r="AC2335" s="5"/>
      <c r="AD2335" s="5"/>
      <c r="AE2335" s="5"/>
      <c r="AF2335" s="5"/>
      <c r="AG2335" s="5"/>
      <c r="AH2335" s="5"/>
      <c r="AI2335" s="5"/>
      <c r="AJ2335" s="5"/>
    </row>
    <row r="2336" spans="11:36">
      <c r="K2336" s="5"/>
      <c r="L2336" s="5"/>
      <c r="M2336" s="5"/>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row>
    <row r="2337" spans="11:36">
      <c r="K2337" s="5"/>
      <c r="L2337" s="5"/>
      <c r="M2337" s="5"/>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row>
    <row r="2338" spans="11:36">
      <c r="K2338" s="5"/>
      <c r="L2338" s="5"/>
      <c r="M2338" s="5"/>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row>
    <row r="2339" spans="11:36">
      <c r="K2339" s="5"/>
      <c r="L2339" s="5"/>
      <c r="M2339" s="5"/>
      <c r="N2339" s="5"/>
      <c r="O2339" s="5"/>
      <c r="P2339" s="5"/>
      <c r="Q2339" s="5"/>
      <c r="R2339" s="5"/>
      <c r="S2339" s="5"/>
      <c r="T2339" s="5"/>
      <c r="U2339" s="5"/>
      <c r="V2339" s="5"/>
      <c r="W2339" s="5"/>
      <c r="X2339" s="5"/>
      <c r="Y2339" s="5"/>
      <c r="Z2339" s="5"/>
      <c r="AA2339" s="5"/>
      <c r="AB2339" s="5"/>
      <c r="AC2339" s="5"/>
      <c r="AD2339" s="5"/>
      <c r="AE2339" s="5"/>
      <c r="AF2339" s="5"/>
      <c r="AG2339" s="5"/>
      <c r="AH2339" s="5"/>
      <c r="AI2339" s="5"/>
      <c r="AJ2339" s="5"/>
    </row>
    <row r="2340" spans="11:36">
      <c r="K2340" s="5"/>
      <c r="L2340" s="5"/>
      <c r="M2340" s="5"/>
      <c r="N2340" s="5"/>
      <c r="O2340" s="5"/>
      <c r="P2340" s="5"/>
      <c r="Q2340" s="5"/>
      <c r="R2340" s="5"/>
      <c r="S2340" s="5"/>
      <c r="T2340" s="5"/>
      <c r="U2340" s="5"/>
      <c r="V2340" s="5"/>
      <c r="W2340" s="5"/>
      <c r="X2340" s="5"/>
      <c r="Y2340" s="5"/>
      <c r="Z2340" s="5"/>
      <c r="AA2340" s="5"/>
      <c r="AB2340" s="5"/>
      <c r="AC2340" s="5"/>
      <c r="AD2340" s="5"/>
      <c r="AE2340" s="5"/>
      <c r="AF2340" s="5"/>
      <c r="AG2340" s="5"/>
      <c r="AH2340" s="5"/>
      <c r="AI2340" s="5"/>
      <c r="AJ2340" s="5"/>
    </row>
    <row r="2341" spans="11:36">
      <c r="K2341" s="5"/>
      <c r="L2341" s="5"/>
      <c r="M2341" s="5"/>
      <c r="N2341" s="5"/>
      <c r="O2341" s="5"/>
      <c r="P2341" s="5"/>
      <c r="Q2341" s="5"/>
      <c r="R2341" s="5"/>
      <c r="S2341" s="5"/>
      <c r="T2341" s="5"/>
      <c r="U2341" s="5"/>
      <c r="V2341" s="5"/>
      <c r="W2341" s="5"/>
      <c r="X2341" s="5"/>
      <c r="Y2341" s="5"/>
      <c r="Z2341" s="5"/>
      <c r="AA2341" s="5"/>
      <c r="AB2341" s="5"/>
      <c r="AC2341" s="5"/>
      <c r="AD2341" s="5"/>
      <c r="AE2341" s="5"/>
      <c r="AF2341" s="5"/>
      <c r="AG2341" s="5"/>
      <c r="AH2341" s="5"/>
      <c r="AI2341" s="5"/>
      <c r="AJ2341" s="5"/>
    </row>
    <row r="2342" spans="11:36">
      <c r="K2342" s="5"/>
      <c r="L2342" s="5"/>
      <c r="M2342" s="5"/>
      <c r="N2342" s="5"/>
      <c r="O2342" s="5"/>
      <c r="P2342" s="5"/>
      <c r="Q2342" s="5"/>
      <c r="R2342" s="5"/>
      <c r="S2342" s="5"/>
      <c r="T2342" s="5"/>
      <c r="U2342" s="5"/>
      <c r="V2342" s="5"/>
      <c r="W2342" s="5"/>
      <c r="X2342" s="5"/>
      <c r="Y2342" s="5"/>
      <c r="Z2342" s="5"/>
      <c r="AA2342" s="5"/>
      <c r="AB2342" s="5"/>
      <c r="AC2342" s="5"/>
      <c r="AD2342" s="5"/>
      <c r="AE2342" s="5"/>
      <c r="AF2342" s="5"/>
      <c r="AG2342" s="5"/>
      <c r="AH2342" s="5"/>
      <c r="AI2342" s="5"/>
      <c r="AJ2342" s="5"/>
    </row>
    <row r="2343" spans="11:36">
      <c r="K2343" s="5"/>
      <c r="L2343" s="5"/>
      <c r="M2343" s="5"/>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row>
    <row r="2344" spans="11:36">
      <c r="K2344" s="5"/>
      <c r="L2344" s="5"/>
      <c r="M2344" s="5"/>
      <c r="N2344" s="5"/>
      <c r="O2344" s="5"/>
      <c r="P2344" s="5"/>
      <c r="Q2344" s="5"/>
      <c r="R2344" s="5"/>
      <c r="S2344" s="5"/>
      <c r="T2344" s="5"/>
      <c r="U2344" s="5"/>
      <c r="V2344" s="5"/>
      <c r="W2344" s="5"/>
      <c r="X2344" s="5"/>
      <c r="Y2344" s="5"/>
      <c r="Z2344" s="5"/>
      <c r="AA2344" s="5"/>
      <c r="AB2344" s="5"/>
      <c r="AC2344" s="5"/>
      <c r="AD2344" s="5"/>
      <c r="AE2344" s="5"/>
      <c r="AF2344" s="5"/>
      <c r="AG2344" s="5"/>
      <c r="AH2344" s="5"/>
      <c r="AI2344" s="5"/>
      <c r="AJ2344" s="5"/>
    </row>
    <row r="2345" spans="11:36">
      <c r="K2345" s="5"/>
      <c r="L2345" s="5"/>
      <c r="M2345" s="5"/>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row>
    <row r="2346" spans="11:36">
      <c r="K2346" s="5"/>
      <c r="L2346" s="5"/>
      <c r="M2346" s="5"/>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row>
    <row r="2347" spans="11:36">
      <c r="K2347" s="5"/>
      <c r="L2347" s="5"/>
      <c r="M2347" s="5"/>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row>
    <row r="2348" spans="11:36">
      <c r="K2348" s="5"/>
      <c r="L2348" s="5"/>
      <c r="M2348" s="5"/>
      <c r="N2348" s="5"/>
      <c r="O2348" s="5"/>
      <c r="P2348" s="5"/>
      <c r="Q2348" s="5"/>
      <c r="R2348" s="5"/>
      <c r="S2348" s="5"/>
      <c r="T2348" s="5"/>
      <c r="U2348" s="5"/>
      <c r="V2348" s="5"/>
      <c r="W2348" s="5"/>
      <c r="X2348" s="5"/>
      <c r="Y2348" s="5"/>
      <c r="Z2348" s="5"/>
      <c r="AA2348" s="5"/>
      <c r="AB2348" s="5"/>
      <c r="AC2348" s="5"/>
      <c r="AD2348" s="5"/>
      <c r="AE2348" s="5"/>
      <c r="AF2348" s="5"/>
      <c r="AG2348" s="5"/>
      <c r="AH2348" s="5"/>
      <c r="AI2348" s="5"/>
      <c r="AJ2348" s="5"/>
    </row>
    <row r="2349" spans="11:36">
      <c r="K2349" s="5"/>
      <c r="L2349" s="5"/>
      <c r="M2349" s="5"/>
      <c r="N2349" s="5"/>
      <c r="O2349" s="5"/>
      <c r="P2349" s="5"/>
      <c r="Q2349" s="5"/>
      <c r="R2349" s="5"/>
      <c r="S2349" s="5"/>
      <c r="T2349" s="5"/>
      <c r="U2349" s="5"/>
      <c r="V2349" s="5"/>
      <c r="W2349" s="5"/>
      <c r="X2349" s="5"/>
      <c r="Y2349" s="5"/>
      <c r="Z2349" s="5"/>
      <c r="AA2349" s="5"/>
      <c r="AB2349" s="5"/>
      <c r="AC2349" s="5"/>
      <c r="AD2349" s="5"/>
      <c r="AE2349" s="5"/>
      <c r="AF2349" s="5"/>
      <c r="AG2349" s="5"/>
      <c r="AH2349" s="5"/>
      <c r="AI2349" s="5"/>
      <c r="AJ2349" s="5"/>
    </row>
    <row r="2350" spans="11:36">
      <c r="K2350" s="5"/>
      <c r="L2350" s="5"/>
      <c r="M2350" s="5"/>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row>
    <row r="2351" spans="11:36">
      <c r="K2351" s="5"/>
      <c r="L2351" s="5"/>
      <c r="M2351" s="5"/>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row>
    <row r="2352" spans="11:36">
      <c r="K2352" s="5"/>
      <c r="L2352" s="5"/>
      <c r="M2352" s="5"/>
      <c r="N2352" s="5"/>
      <c r="O2352" s="5"/>
      <c r="P2352" s="5"/>
      <c r="Q2352" s="5"/>
      <c r="R2352" s="5"/>
      <c r="S2352" s="5"/>
      <c r="T2352" s="5"/>
      <c r="U2352" s="5"/>
      <c r="V2352" s="5"/>
      <c r="W2352" s="5"/>
      <c r="X2352" s="5"/>
      <c r="Y2352" s="5"/>
      <c r="Z2352" s="5"/>
      <c r="AA2352" s="5"/>
      <c r="AB2352" s="5"/>
      <c r="AC2352" s="5"/>
      <c r="AD2352" s="5"/>
      <c r="AE2352" s="5"/>
      <c r="AF2352" s="5"/>
      <c r="AG2352" s="5"/>
      <c r="AH2352" s="5"/>
      <c r="AI2352" s="5"/>
      <c r="AJ2352" s="5"/>
    </row>
    <row r="2353" spans="11:36">
      <c r="K2353" s="5"/>
      <c r="L2353" s="5"/>
      <c r="M2353" s="5"/>
      <c r="N2353" s="5"/>
      <c r="O2353" s="5"/>
      <c r="P2353" s="5"/>
      <c r="Q2353" s="5"/>
      <c r="R2353" s="5"/>
      <c r="S2353" s="5"/>
      <c r="T2353" s="5"/>
      <c r="U2353" s="5"/>
      <c r="V2353" s="5"/>
      <c r="W2353" s="5"/>
      <c r="X2353" s="5"/>
      <c r="Y2353" s="5"/>
      <c r="Z2353" s="5"/>
      <c r="AA2353" s="5"/>
      <c r="AB2353" s="5"/>
      <c r="AC2353" s="5"/>
      <c r="AD2353" s="5"/>
      <c r="AE2353" s="5"/>
      <c r="AF2353" s="5"/>
      <c r="AG2353" s="5"/>
      <c r="AH2353" s="5"/>
      <c r="AI2353" s="5"/>
      <c r="AJ2353" s="5"/>
    </row>
    <row r="2354" spans="11:36">
      <c r="K2354" s="5"/>
      <c r="L2354" s="5"/>
      <c r="M2354" s="5"/>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row>
    <row r="2355" spans="11:36">
      <c r="K2355" s="5"/>
      <c r="L2355" s="5"/>
      <c r="M2355" s="5"/>
      <c r="N2355" s="5"/>
      <c r="O2355" s="5"/>
      <c r="P2355" s="5"/>
      <c r="Q2355" s="5"/>
      <c r="R2355" s="5"/>
      <c r="S2355" s="5"/>
      <c r="T2355" s="5"/>
      <c r="U2355" s="5"/>
      <c r="V2355" s="5"/>
      <c r="W2355" s="5"/>
      <c r="X2355" s="5"/>
      <c r="Y2355" s="5"/>
      <c r="Z2355" s="5"/>
      <c r="AA2355" s="5"/>
      <c r="AB2355" s="5"/>
      <c r="AC2355" s="5"/>
      <c r="AD2355" s="5"/>
      <c r="AE2355" s="5"/>
      <c r="AF2355" s="5"/>
      <c r="AG2355" s="5"/>
      <c r="AH2355" s="5"/>
      <c r="AI2355" s="5"/>
      <c r="AJ2355" s="5"/>
    </row>
    <row r="2356" spans="11:36">
      <c r="K2356" s="5"/>
      <c r="L2356" s="5"/>
      <c r="M2356" s="5"/>
      <c r="N2356" s="5"/>
      <c r="O2356" s="5"/>
      <c r="P2356" s="5"/>
      <c r="Q2356" s="5"/>
      <c r="R2356" s="5"/>
      <c r="S2356" s="5"/>
      <c r="T2356" s="5"/>
      <c r="U2356" s="5"/>
      <c r="V2356" s="5"/>
      <c r="W2356" s="5"/>
      <c r="X2356" s="5"/>
      <c r="Y2356" s="5"/>
      <c r="Z2356" s="5"/>
      <c r="AA2356" s="5"/>
      <c r="AB2356" s="5"/>
      <c r="AC2356" s="5"/>
      <c r="AD2356" s="5"/>
      <c r="AE2356" s="5"/>
      <c r="AF2356" s="5"/>
      <c r="AG2356" s="5"/>
      <c r="AH2356" s="5"/>
      <c r="AI2356" s="5"/>
      <c r="AJ2356" s="5"/>
    </row>
    <row r="2357" spans="11:36">
      <c r="K2357" s="5"/>
      <c r="L2357" s="5"/>
      <c r="M2357" s="5"/>
      <c r="N2357" s="5"/>
      <c r="O2357" s="5"/>
      <c r="P2357" s="5"/>
      <c r="Q2357" s="5"/>
      <c r="R2357" s="5"/>
      <c r="S2357" s="5"/>
      <c r="T2357" s="5"/>
      <c r="U2357" s="5"/>
      <c r="V2357" s="5"/>
      <c r="W2357" s="5"/>
      <c r="X2357" s="5"/>
      <c r="Y2357" s="5"/>
      <c r="Z2357" s="5"/>
      <c r="AA2357" s="5"/>
      <c r="AB2357" s="5"/>
      <c r="AC2357" s="5"/>
      <c r="AD2357" s="5"/>
      <c r="AE2357" s="5"/>
      <c r="AF2357" s="5"/>
      <c r="AG2357" s="5"/>
      <c r="AH2357" s="5"/>
      <c r="AI2357" s="5"/>
      <c r="AJ2357" s="5"/>
    </row>
    <row r="2358" spans="11:36">
      <c r="K2358" s="5"/>
      <c r="L2358" s="5"/>
      <c r="M2358" s="5"/>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row>
    <row r="2359" spans="11:36">
      <c r="K2359" s="5"/>
      <c r="L2359" s="5"/>
      <c r="M2359" s="5"/>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row>
    <row r="2360" spans="11:36">
      <c r="K2360" s="5"/>
      <c r="L2360" s="5"/>
      <c r="M2360" s="5"/>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row>
    <row r="2361" spans="11:36">
      <c r="K2361" s="5"/>
      <c r="L2361" s="5"/>
      <c r="M2361" s="5"/>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row>
    <row r="2362" spans="11:36">
      <c r="K2362" s="5"/>
      <c r="L2362" s="5"/>
      <c r="M2362" s="5"/>
      <c r="N2362" s="5"/>
      <c r="O2362" s="5"/>
      <c r="P2362" s="5"/>
      <c r="Q2362" s="5"/>
      <c r="R2362" s="5"/>
      <c r="S2362" s="5"/>
      <c r="T2362" s="5"/>
      <c r="U2362" s="5"/>
      <c r="V2362" s="5"/>
      <c r="W2362" s="5"/>
      <c r="X2362" s="5"/>
      <c r="Y2362" s="5"/>
      <c r="Z2362" s="5"/>
      <c r="AA2362" s="5"/>
      <c r="AB2362" s="5"/>
      <c r="AC2362" s="5"/>
      <c r="AD2362" s="5"/>
      <c r="AE2362" s="5"/>
      <c r="AF2362" s="5"/>
      <c r="AG2362" s="5"/>
      <c r="AH2362" s="5"/>
      <c r="AI2362" s="5"/>
      <c r="AJ2362" s="5"/>
    </row>
    <row r="2363" spans="11:36">
      <c r="K2363" s="5"/>
      <c r="L2363" s="5"/>
      <c r="M2363" s="5"/>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row>
    <row r="2364" spans="11:36">
      <c r="K2364" s="5"/>
      <c r="L2364" s="5"/>
      <c r="M2364" s="5"/>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row>
    <row r="2365" spans="11:36">
      <c r="K2365" s="5"/>
      <c r="L2365" s="5"/>
      <c r="M2365" s="5"/>
      <c r="N2365" s="5"/>
      <c r="O2365" s="5"/>
      <c r="P2365" s="5"/>
      <c r="Q2365" s="5"/>
      <c r="R2365" s="5"/>
      <c r="S2365" s="5"/>
      <c r="T2365" s="5"/>
      <c r="U2365" s="5"/>
      <c r="V2365" s="5"/>
      <c r="W2365" s="5"/>
      <c r="X2365" s="5"/>
      <c r="Y2365" s="5"/>
      <c r="Z2365" s="5"/>
      <c r="AA2365" s="5"/>
      <c r="AB2365" s="5"/>
      <c r="AC2365" s="5"/>
      <c r="AD2365" s="5"/>
      <c r="AE2365" s="5"/>
      <c r="AF2365" s="5"/>
      <c r="AG2365" s="5"/>
      <c r="AH2365" s="5"/>
      <c r="AI2365" s="5"/>
      <c r="AJ2365" s="5"/>
    </row>
    <row r="2366" spans="11:36">
      <c r="K2366" s="5"/>
      <c r="L2366" s="5"/>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row>
    <row r="2367" spans="11:36">
      <c r="K2367" s="5"/>
      <c r="L2367" s="5"/>
      <c r="M2367" s="5"/>
      <c r="N2367" s="5"/>
      <c r="O2367" s="5"/>
      <c r="P2367" s="5"/>
      <c r="Q2367" s="5"/>
      <c r="R2367" s="5"/>
      <c r="S2367" s="5"/>
      <c r="T2367" s="5"/>
      <c r="U2367" s="5"/>
      <c r="V2367" s="5"/>
      <c r="W2367" s="5"/>
      <c r="X2367" s="5"/>
      <c r="Y2367" s="5"/>
      <c r="Z2367" s="5"/>
      <c r="AA2367" s="5"/>
      <c r="AB2367" s="5"/>
      <c r="AC2367" s="5"/>
      <c r="AD2367" s="5"/>
      <c r="AE2367" s="5"/>
      <c r="AF2367" s="5"/>
      <c r="AG2367" s="5"/>
      <c r="AH2367" s="5"/>
      <c r="AI2367" s="5"/>
      <c r="AJ2367" s="5"/>
    </row>
    <row r="2368" spans="11:36">
      <c r="K2368" s="5"/>
      <c r="L2368" s="5"/>
      <c r="M2368" s="5"/>
      <c r="N2368" s="5"/>
      <c r="O2368" s="5"/>
      <c r="P2368" s="5"/>
      <c r="Q2368" s="5"/>
      <c r="R2368" s="5"/>
      <c r="S2368" s="5"/>
      <c r="T2368" s="5"/>
      <c r="U2368" s="5"/>
      <c r="V2368" s="5"/>
      <c r="W2368" s="5"/>
      <c r="X2368" s="5"/>
      <c r="Y2368" s="5"/>
      <c r="Z2368" s="5"/>
      <c r="AA2368" s="5"/>
      <c r="AB2368" s="5"/>
      <c r="AC2368" s="5"/>
      <c r="AD2368" s="5"/>
      <c r="AE2368" s="5"/>
      <c r="AF2368" s="5"/>
      <c r="AG2368" s="5"/>
      <c r="AH2368" s="5"/>
      <c r="AI2368" s="5"/>
      <c r="AJ2368" s="5"/>
    </row>
    <row r="2369" spans="11:36">
      <c r="K2369" s="5"/>
      <c r="L2369" s="5"/>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row>
    <row r="2370" spans="11:36">
      <c r="K2370" s="5"/>
      <c r="L2370" s="5"/>
      <c r="M2370" s="5"/>
      <c r="N2370" s="5"/>
      <c r="O2370" s="5"/>
      <c r="P2370" s="5"/>
      <c r="Q2370" s="5"/>
      <c r="R2370" s="5"/>
      <c r="S2370" s="5"/>
      <c r="T2370" s="5"/>
      <c r="U2370" s="5"/>
      <c r="V2370" s="5"/>
      <c r="W2370" s="5"/>
      <c r="X2370" s="5"/>
      <c r="Y2370" s="5"/>
      <c r="Z2370" s="5"/>
      <c r="AA2370" s="5"/>
      <c r="AB2370" s="5"/>
      <c r="AC2370" s="5"/>
      <c r="AD2370" s="5"/>
      <c r="AE2370" s="5"/>
      <c r="AF2370" s="5"/>
      <c r="AG2370" s="5"/>
      <c r="AH2370" s="5"/>
      <c r="AI2370" s="5"/>
      <c r="AJ2370" s="5"/>
    </row>
    <row r="2371" spans="11:36">
      <c r="K2371" s="5"/>
      <c r="L2371" s="5"/>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row>
    <row r="2372" spans="11:36">
      <c r="K2372" s="5"/>
      <c r="L2372" s="5"/>
      <c r="M2372" s="5"/>
      <c r="N2372" s="5"/>
      <c r="O2372" s="5"/>
      <c r="P2372" s="5"/>
      <c r="Q2372" s="5"/>
      <c r="R2372" s="5"/>
      <c r="S2372" s="5"/>
      <c r="T2372" s="5"/>
      <c r="U2372" s="5"/>
      <c r="V2372" s="5"/>
      <c r="W2372" s="5"/>
      <c r="X2372" s="5"/>
      <c r="Y2372" s="5"/>
      <c r="Z2372" s="5"/>
      <c r="AA2372" s="5"/>
      <c r="AB2372" s="5"/>
      <c r="AC2372" s="5"/>
      <c r="AD2372" s="5"/>
      <c r="AE2372" s="5"/>
      <c r="AF2372" s="5"/>
      <c r="AG2372" s="5"/>
      <c r="AH2372" s="5"/>
      <c r="AI2372" s="5"/>
      <c r="AJ2372" s="5"/>
    </row>
    <row r="2373" spans="11:36">
      <c r="K2373" s="5"/>
      <c r="L2373" s="5"/>
      <c r="M2373" s="5"/>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row>
    <row r="2374" spans="11:36">
      <c r="K2374" s="5"/>
      <c r="L2374" s="5"/>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row>
    <row r="2375" spans="11:36">
      <c r="K2375" s="5"/>
      <c r="L2375" s="5"/>
      <c r="M2375" s="5"/>
      <c r="N2375" s="5"/>
      <c r="O2375" s="5"/>
      <c r="P2375" s="5"/>
      <c r="Q2375" s="5"/>
      <c r="R2375" s="5"/>
      <c r="S2375" s="5"/>
      <c r="T2375" s="5"/>
      <c r="U2375" s="5"/>
      <c r="V2375" s="5"/>
      <c r="W2375" s="5"/>
      <c r="X2375" s="5"/>
      <c r="Y2375" s="5"/>
      <c r="Z2375" s="5"/>
      <c r="AA2375" s="5"/>
      <c r="AB2375" s="5"/>
      <c r="AC2375" s="5"/>
      <c r="AD2375" s="5"/>
      <c r="AE2375" s="5"/>
      <c r="AF2375" s="5"/>
      <c r="AG2375" s="5"/>
      <c r="AH2375" s="5"/>
      <c r="AI2375" s="5"/>
      <c r="AJ2375" s="5"/>
    </row>
    <row r="2376" spans="11:36">
      <c r="K2376" s="5"/>
      <c r="L2376" s="5"/>
      <c r="M2376" s="5"/>
      <c r="N2376" s="5"/>
      <c r="O2376" s="5"/>
      <c r="P2376" s="5"/>
      <c r="Q2376" s="5"/>
      <c r="R2376" s="5"/>
      <c r="S2376" s="5"/>
      <c r="T2376" s="5"/>
      <c r="U2376" s="5"/>
      <c r="V2376" s="5"/>
      <c r="W2376" s="5"/>
      <c r="X2376" s="5"/>
      <c r="Y2376" s="5"/>
      <c r="Z2376" s="5"/>
      <c r="AA2376" s="5"/>
      <c r="AB2376" s="5"/>
      <c r="AC2376" s="5"/>
      <c r="AD2376" s="5"/>
      <c r="AE2376" s="5"/>
      <c r="AF2376" s="5"/>
      <c r="AG2376" s="5"/>
      <c r="AH2376" s="5"/>
      <c r="AI2376" s="5"/>
      <c r="AJ2376" s="5"/>
    </row>
    <row r="2377" spans="11:36">
      <c r="K2377" s="5"/>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row>
    <row r="2378" spans="11:36">
      <c r="K2378" s="5"/>
      <c r="L2378" s="5"/>
      <c r="M2378" s="5"/>
      <c r="N2378" s="5"/>
      <c r="O2378" s="5"/>
      <c r="P2378" s="5"/>
      <c r="Q2378" s="5"/>
      <c r="R2378" s="5"/>
      <c r="S2378" s="5"/>
      <c r="T2378" s="5"/>
      <c r="U2378" s="5"/>
      <c r="V2378" s="5"/>
      <c r="W2378" s="5"/>
      <c r="X2378" s="5"/>
      <c r="Y2378" s="5"/>
      <c r="Z2378" s="5"/>
      <c r="AA2378" s="5"/>
      <c r="AB2378" s="5"/>
      <c r="AC2378" s="5"/>
      <c r="AD2378" s="5"/>
      <c r="AE2378" s="5"/>
      <c r="AF2378" s="5"/>
      <c r="AG2378" s="5"/>
      <c r="AH2378" s="5"/>
      <c r="AI2378" s="5"/>
      <c r="AJ2378" s="5"/>
    </row>
    <row r="2379" spans="11:36">
      <c r="K2379" s="5"/>
      <c r="L2379" s="5"/>
      <c r="M2379" s="5"/>
      <c r="N2379" s="5"/>
      <c r="O2379" s="5"/>
      <c r="P2379" s="5"/>
      <c r="Q2379" s="5"/>
      <c r="R2379" s="5"/>
      <c r="S2379" s="5"/>
      <c r="T2379" s="5"/>
      <c r="U2379" s="5"/>
      <c r="V2379" s="5"/>
      <c r="W2379" s="5"/>
      <c r="X2379" s="5"/>
      <c r="Y2379" s="5"/>
      <c r="Z2379" s="5"/>
      <c r="AA2379" s="5"/>
      <c r="AB2379" s="5"/>
      <c r="AC2379" s="5"/>
      <c r="AD2379" s="5"/>
      <c r="AE2379" s="5"/>
      <c r="AF2379" s="5"/>
      <c r="AG2379" s="5"/>
      <c r="AH2379" s="5"/>
      <c r="AI2379" s="5"/>
      <c r="AJ2379" s="5"/>
    </row>
    <row r="2380" spans="11:36">
      <c r="K2380" s="5"/>
      <c r="L2380" s="5"/>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row>
    <row r="2381" spans="11:36">
      <c r="K2381" s="5"/>
      <c r="L2381" s="5"/>
      <c r="M2381" s="5"/>
      <c r="N2381" s="5"/>
      <c r="O2381" s="5"/>
      <c r="P2381" s="5"/>
      <c r="Q2381" s="5"/>
      <c r="R2381" s="5"/>
      <c r="S2381" s="5"/>
      <c r="T2381" s="5"/>
      <c r="U2381" s="5"/>
      <c r="V2381" s="5"/>
      <c r="W2381" s="5"/>
      <c r="X2381" s="5"/>
      <c r="Y2381" s="5"/>
      <c r="Z2381" s="5"/>
      <c r="AA2381" s="5"/>
      <c r="AB2381" s="5"/>
      <c r="AC2381" s="5"/>
      <c r="AD2381" s="5"/>
      <c r="AE2381" s="5"/>
      <c r="AF2381" s="5"/>
      <c r="AG2381" s="5"/>
      <c r="AH2381" s="5"/>
      <c r="AI2381" s="5"/>
      <c r="AJ2381" s="5"/>
    </row>
    <row r="2382" spans="11:36">
      <c r="K2382" s="5"/>
      <c r="L2382" s="5"/>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row>
    <row r="2383" spans="11:36">
      <c r="K2383" s="5"/>
      <c r="L2383" s="5"/>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row>
    <row r="2384" spans="11:36">
      <c r="K2384" s="5"/>
      <c r="L2384" s="5"/>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row>
    <row r="2385" spans="11:36">
      <c r="K2385" s="5"/>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row>
    <row r="2386" spans="11:36">
      <c r="K2386" s="5"/>
      <c r="L2386" s="5"/>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row>
    <row r="2387" spans="11:36">
      <c r="K2387" s="5"/>
      <c r="L2387" s="5"/>
      <c r="M2387" s="5"/>
      <c r="N2387" s="5"/>
      <c r="O2387" s="5"/>
      <c r="P2387" s="5"/>
      <c r="Q2387" s="5"/>
      <c r="R2387" s="5"/>
      <c r="S2387" s="5"/>
      <c r="T2387" s="5"/>
      <c r="U2387" s="5"/>
      <c r="V2387" s="5"/>
      <c r="W2387" s="5"/>
      <c r="X2387" s="5"/>
      <c r="Y2387" s="5"/>
      <c r="Z2387" s="5"/>
      <c r="AA2387" s="5"/>
      <c r="AB2387" s="5"/>
      <c r="AC2387" s="5"/>
      <c r="AD2387" s="5"/>
      <c r="AE2387" s="5"/>
      <c r="AF2387" s="5"/>
      <c r="AG2387" s="5"/>
      <c r="AH2387" s="5"/>
      <c r="AI2387" s="5"/>
      <c r="AJ2387" s="5"/>
    </row>
    <row r="2388" spans="11:36">
      <c r="K2388" s="5"/>
      <c r="L2388" s="5"/>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row>
    <row r="2389" spans="11:36">
      <c r="K2389" s="5"/>
      <c r="L2389" s="5"/>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row>
    <row r="2390" spans="11:36">
      <c r="K2390" s="5"/>
      <c r="L2390" s="5"/>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row>
    <row r="2391" spans="11:36">
      <c r="K2391" s="5"/>
      <c r="L2391" s="5"/>
      <c r="M2391" s="5"/>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row>
    <row r="2392" spans="11:36">
      <c r="K2392" s="5"/>
      <c r="L2392" s="5"/>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row>
    <row r="2393" spans="11:36">
      <c r="K2393" s="5"/>
      <c r="L2393" s="5"/>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row>
    <row r="2394" spans="11:36">
      <c r="K2394" s="5"/>
      <c r="L2394" s="5"/>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row>
    <row r="2395" spans="11:36">
      <c r="K2395" s="5"/>
      <c r="L2395" s="5"/>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row>
    <row r="2396" spans="11:36">
      <c r="K2396" s="5"/>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row>
    <row r="2397" spans="11:36">
      <c r="K2397" s="5"/>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row>
    <row r="2398" spans="11:36">
      <c r="K2398" s="5"/>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row>
    <row r="2399" spans="11:36">
      <c r="K2399" s="5"/>
      <c r="L2399" s="5"/>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row>
    <row r="2400" spans="11:36">
      <c r="K2400" s="5"/>
      <c r="L2400" s="5"/>
      <c r="M2400" s="5"/>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row>
    <row r="2401" spans="11:36">
      <c r="K2401" s="5"/>
      <c r="L2401" s="5"/>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row>
    <row r="2402" spans="11:36">
      <c r="K2402" s="5"/>
      <c r="L2402" s="5"/>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row>
    <row r="2403" spans="11:36">
      <c r="K2403" s="5"/>
      <c r="L2403" s="5"/>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row>
    <row r="2404" spans="11:36">
      <c r="K2404" s="5"/>
      <c r="L2404" s="5"/>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row>
    <row r="2405" spans="11:36">
      <c r="K2405" s="5"/>
      <c r="L2405" s="5"/>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row>
    <row r="2406" spans="11:36">
      <c r="K2406" s="5"/>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row>
    <row r="2407" spans="11:36">
      <c r="K2407" s="5"/>
      <c r="L2407" s="5"/>
      <c r="M2407" s="5"/>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row>
    <row r="2408" spans="11:36">
      <c r="K2408" s="5"/>
      <c r="L2408" s="5"/>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row>
    <row r="2409" spans="11:36">
      <c r="K2409" s="5"/>
      <c r="L2409" s="5"/>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row>
    <row r="2410" spans="11:36">
      <c r="K2410" s="5"/>
      <c r="L2410" s="5"/>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row>
    <row r="2411" spans="11:36">
      <c r="K2411" s="5"/>
      <c r="L2411" s="5"/>
      <c r="M2411" s="5"/>
      <c r="N2411" s="5"/>
      <c r="O2411" s="5"/>
      <c r="P2411" s="5"/>
      <c r="Q2411" s="5"/>
      <c r="R2411" s="5"/>
      <c r="S2411" s="5"/>
      <c r="T2411" s="5"/>
      <c r="U2411" s="5"/>
      <c r="V2411" s="5"/>
      <c r="W2411" s="5"/>
      <c r="X2411" s="5"/>
      <c r="Y2411" s="5"/>
      <c r="Z2411" s="5"/>
      <c r="AA2411" s="5"/>
      <c r="AB2411" s="5"/>
      <c r="AC2411" s="5"/>
      <c r="AD2411" s="5"/>
      <c r="AE2411" s="5"/>
      <c r="AF2411" s="5"/>
      <c r="AG2411" s="5"/>
      <c r="AH2411" s="5"/>
      <c r="AI2411" s="5"/>
      <c r="AJ2411" s="5"/>
    </row>
    <row r="2412" spans="11:36">
      <c r="K2412" s="5"/>
      <c r="L2412" s="5"/>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row>
    <row r="2413" spans="11:36">
      <c r="K2413" s="5"/>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row>
    <row r="2414" spans="11:36">
      <c r="K2414" s="5"/>
      <c r="L2414" s="5"/>
      <c r="M2414" s="5"/>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row>
    <row r="2415" spans="11:36">
      <c r="K2415" s="5"/>
      <c r="L2415" s="5"/>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row>
    <row r="2416" spans="11:36">
      <c r="K2416" s="5"/>
      <c r="L2416" s="5"/>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row>
    <row r="2417" spans="11:36">
      <c r="K2417" s="5"/>
      <c r="L2417" s="5"/>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row>
    <row r="2418" spans="11:36">
      <c r="K2418" s="5"/>
      <c r="L2418" s="5"/>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row>
    <row r="2419" spans="11:36">
      <c r="K2419" s="5"/>
      <c r="L2419" s="5"/>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row>
    <row r="2420" spans="11:36">
      <c r="K2420" s="5"/>
      <c r="L2420" s="5"/>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row>
    <row r="2421" spans="11:36">
      <c r="K2421" s="5"/>
      <c r="L2421" s="5"/>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row>
    <row r="2422" spans="11:36">
      <c r="K2422" s="5"/>
      <c r="L2422" s="5"/>
      <c r="M2422" s="5"/>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row>
    <row r="2423" spans="11:36">
      <c r="K2423" s="5"/>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row>
    <row r="2424" spans="11:36">
      <c r="K2424" s="5"/>
      <c r="L2424" s="5"/>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row>
    <row r="2425" spans="11:36">
      <c r="K2425" s="5"/>
      <c r="L2425" s="5"/>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row>
    <row r="2426" spans="11:36">
      <c r="K2426" s="5"/>
      <c r="L2426" s="5"/>
      <c r="M2426" s="5"/>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row>
    <row r="2427" spans="11:36">
      <c r="K2427" s="5"/>
      <c r="L2427" s="5"/>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row>
    <row r="2428" spans="11:36">
      <c r="K2428" s="5"/>
      <c r="L2428" s="5"/>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row>
    <row r="2429" spans="11:36">
      <c r="K2429" s="5"/>
      <c r="L2429" s="5"/>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row>
    <row r="2430" spans="11:36">
      <c r="K2430" s="5"/>
      <c r="L2430" s="5"/>
      <c r="M2430" s="5"/>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row>
    <row r="2431" spans="11:36">
      <c r="K2431" s="5"/>
      <c r="L2431" s="5"/>
      <c r="M2431" s="5"/>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row>
    <row r="2432" spans="11:36">
      <c r="K2432" s="5"/>
      <c r="L2432" s="5"/>
      <c r="M2432" s="5"/>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row>
    <row r="2433" spans="11:36">
      <c r="K2433" s="5"/>
      <c r="L2433" s="5"/>
      <c r="M2433" s="5"/>
      <c r="N2433" s="5"/>
      <c r="O2433" s="5"/>
      <c r="P2433" s="5"/>
      <c r="Q2433" s="5"/>
      <c r="R2433" s="5"/>
      <c r="S2433" s="5"/>
      <c r="T2433" s="5"/>
      <c r="U2433" s="5"/>
      <c r="V2433" s="5"/>
      <c r="W2433" s="5"/>
      <c r="X2433" s="5"/>
      <c r="Y2433" s="5"/>
      <c r="Z2433" s="5"/>
      <c r="AA2433" s="5"/>
      <c r="AB2433" s="5"/>
      <c r="AC2433" s="5"/>
      <c r="AD2433" s="5"/>
      <c r="AE2433" s="5"/>
      <c r="AF2433" s="5"/>
      <c r="AG2433" s="5"/>
      <c r="AH2433" s="5"/>
      <c r="AI2433" s="5"/>
      <c r="AJ2433" s="5"/>
    </row>
    <row r="2434" spans="11:36">
      <c r="K2434" s="5"/>
      <c r="L2434" s="5"/>
      <c r="M2434" s="5"/>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row>
    <row r="2435" spans="11:36">
      <c r="K2435" s="5"/>
      <c r="L2435" s="5"/>
      <c r="M2435" s="5"/>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row>
    <row r="2436" spans="11:36">
      <c r="K2436" s="5"/>
      <c r="L2436" s="5"/>
      <c r="M2436" s="5"/>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row>
    <row r="2437" spans="11:36">
      <c r="K2437" s="5"/>
      <c r="L2437" s="5"/>
      <c r="M2437" s="5"/>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row>
    <row r="2438" spans="11:36">
      <c r="K2438" s="5"/>
      <c r="L2438" s="5"/>
      <c r="M2438" s="5"/>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row>
    <row r="2439" spans="11:36">
      <c r="K2439" s="5"/>
      <c r="L2439" s="5"/>
      <c r="M2439" s="5"/>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row>
    <row r="2440" spans="11:36">
      <c r="K2440" s="5"/>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row>
    <row r="2441" spans="11:36">
      <c r="K2441" s="5"/>
      <c r="L2441" s="5"/>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row>
    <row r="2442" spans="11:36">
      <c r="K2442" s="5"/>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row>
    <row r="2443" spans="11:36">
      <c r="K2443" s="5"/>
      <c r="L2443" s="5"/>
      <c r="M2443" s="5"/>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row>
    <row r="2444" spans="11:36">
      <c r="K2444" s="5"/>
      <c r="L2444" s="5"/>
      <c r="M2444" s="5"/>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row>
    <row r="2445" spans="11:36">
      <c r="K2445" s="5"/>
      <c r="L2445" s="5"/>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row>
    <row r="2446" spans="11:36">
      <c r="K2446" s="5"/>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row>
    <row r="2447" spans="11:36">
      <c r="K2447" s="5"/>
      <c r="L2447" s="5"/>
      <c r="M2447" s="5"/>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row>
    <row r="2448" spans="11:36">
      <c r="K2448" s="5"/>
      <c r="L2448" s="5"/>
      <c r="M2448" s="5"/>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row>
    <row r="2449" spans="11:36">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row>
    <row r="2450" spans="11:36">
      <c r="K2450" s="5"/>
      <c r="L2450" s="5"/>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row>
    <row r="2451" spans="11:36">
      <c r="K2451" s="5"/>
      <c r="L2451" s="5"/>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row>
    <row r="2452" spans="11:36">
      <c r="K2452" s="5"/>
      <c r="L2452" s="5"/>
      <c r="M2452" s="5"/>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row>
    <row r="2453" spans="11:36">
      <c r="K2453" s="5"/>
      <c r="L2453" s="5"/>
      <c r="M2453" s="5"/>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row>
    <row r="2454" spans="11:36">
      <c r="K2454" s="5"/>
      <c r="L2454" s="5"/>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row>
    <row r="2455" spans="11:36">
      <c r="K2455" s="5"/>
      <c r="L2455" s="5"/>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row>
    <row r="2456" spans="11:36">
      <c r="K2456" s="5"/>
      <c r="L2456" s="5"/>
      <c r="M2456" s="5"/>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row>
    <row r="2457" spans="11:36">
      <c r="K2457" s="5"/>
      <c r="L2457" s="5"/>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row>
    <row r="2458" spans="11:36">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row>
    <row r="2459" spans="11:36">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row>
    <row r="2460" spans="11:36">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row>
    <row r="2461" spans="11:36">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row>
    <row r="2462" spans="11:36">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5"/>
      <c r="AI2462" s="5"/>
      <c r="AJ2462" s="5"/>
    </row>
    <row r="2463" spans="11:36">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row>
    <row r="2464" spans="11:36">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row>
    <row r="2465" spans="11:36">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row>
    <row r="2466" spans="11:36">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row>
    <row r="2467" spans="11:36">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row>
    <row r="2468" spans="11:36">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row>
    <row r="2469" spans="11:36">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row>
    <row r="2470" spans="11:36">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row>
    <row r="2471" spans="11:36">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row>
    <row r="2472" spans="11:36">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row>
    <row r="2473" spans="11:36">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row>
    <row r="2474" spans="11:36">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row>
    <row r="2475" spans="11:36">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row>
    <row r="2476" spans="11:36">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row>
    <row r="2477" spans="11:36">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row>
    <row r="2478" spans="11:36">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row>
    <row r="2479" spans="11:36">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row>
    <row r="2480" spans="11:36">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row>
    <row r="2481" spans="11:36">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row>
    <row r="2482" spans="11:36">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row>
    <row r="2483" spans="11:36">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row>
    <row r="2484" spans="11:36">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row>
    <row r="2485" spans="11:36">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row>
    <row r="2486" spans="11:36">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row>
    <row r="2487" spans="11:36">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row>
    <row r="2488" spans="11:36">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row>
    <row r="2489" spans="11:36">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row>
    <row r="2490" spans="11:36">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row>
    <row r="2491" spans="11:36">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row>
    <row r="2492" spans="11:36">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row>
    <row r="2493" spans="11:36">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row>
    <row r="2494" spans="11:36">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row>
    <row r="2495" spans="11:36">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row>
    <row r="2496" spans="11:36">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row>
    <row r="2497" spans="11:36">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row>
    <row r="2498" spans="11:36">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row>
    <row r="2499" spans="11:36">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5"/>
      <c r="AI2499" s="5"/>
      <c r="AJ2499" s="5"/>
    </row>
    <row r="2500" spans="11:36">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row>
    <row r="2501" spans="11:36">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row>
    <row r="2502" spans="11:36">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row>
    <row r="2503" spans="11:36">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row>
    <row r="2504" spans="11:36">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row>
    <row r="2505" spans="11:36">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row>
    <row r="2506" spans="11:36">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row>
    <row r="2507" spans="11:36">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row>
    <row r="2508" spans="11:36">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row>
    <row r="2509" spans="11:36">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row>
    <row r="2510" spans="11:36">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row>
    <row r="2511" spans="11:36">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row>
    <row r="2512" spans="11:36">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row>
    <row r="2513" spans="11:36">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row>
    <row r="2514" spans="11:36">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row>
    <row r="2515" spans="11:36">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row>
    <row r="2516" spans="11:36">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row>
    <row r="2517" spans="11:36">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row>
    <row r="2518" spans="11:36">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5"/>
      <c r="AI2518" s="5"/>
      <c r="AJ2518" s="5"/>
    </row>
    <row r="2519" spans="11:36">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row>
    <row r="2520" spans="11:36">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row>
    <row r="2521" spans="11:36">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row>
    <row r="2522" spans="11:36">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row>
    <row r="2523" spans="11:36">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row>
    <row r="2524" spans="11:36">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5"/>
      <c r="AI2524" s="5"/>
      <c r="AJ2524" s="5"/>
    </row>
    <row r="2525" spans="11:36">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row>
    <row r="2526" spans="11:36">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row>
    <row r="2527" spans="11:36">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row>
    <row r="2528" spans="11:36">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row>
    <row r="2529" spans="11:36">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row>
    <row r="2530" spans="11:36">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row>
    <row r="2531" spans="11:36">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row>
    <row r="2532" spans="11:36">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row>
    <row r="2533" spans="11:36">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row>
    <row r="2534" spans="11:36">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row>
    <row r="2535" spans="11:36">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row>
    <row r="2536" spans="11:36">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row>
    <row r="2537" spans="11:36">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row>
    <row r="2538" spans="11:36">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row>
    <row r="2539" spans="11:36">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5"/>
      <c r="AI2539" s="5"/>
      <c r="AJ2539" s="5"/>
    </row>
    <row r="2540" spans="11:36">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5"/>
      <c r="AI2540" s="5"/>
      <c r="AJ2540" s="5"/>
    </row>
    <row r="2541" spans="11:36">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row>
    <row r="2542" spans="11:36">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row>
    <row r="2543" spans="11:36">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row>
    <row r="2544" spans="11:36">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row>
    <row r="2545" spans="11:36">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row>
    <row r="2546" spans="11:36">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row>
    <row r="2547" spans="11:36">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row>
    <row r="2548" spans="11:36">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row>
    <row r="2549" spans="11:36">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5"/>
      <c r="AI2549" s="5"/>
      <c r="AJ2549" s="5"/>
    </row>
    <row r="2550" spans="11:36">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row>
    <row r="2551" spans="11:36">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row>
    <row r="2552" spans="11:36">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row>
    <row r="2553" spans="11:36">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row>
    <row r="2554" spans="11:36">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row>
    <row r="2555" spans="11:36">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row>
    <row r="2556" spans="11:36">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row>
    <row r="2557" spans="11:36">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row>
    <row r="2558" spans="11:36">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row>
    <row r="2559" spans="11:36">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row>
    <row r="2560" spans="11:36">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row>
    <row r="2561" spans="11:36">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row>
    <row r="2562" spans="11:36">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row>
    <row r="2563" spans="11:36">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row>
    <row r="2564" spans="11:36">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5"/>
      <c r="AI2564" s="5"/>
      <c r="AJ2564" s="5"/>
    </row>
    <row r="2565" spans="11:36">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row>
    <row r="2566" spans="11:36">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row>
    <row r="2567" spans="11:36">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row>
    <row r="2568" spans="11:36">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row>
    <row r="2569" spans="11:36">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row>
    <row r="2570" spans="11:36">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5"/>
      <c r="AI2570" s="5"/>
      <c r="AJ2570" s="5"/>
    </row>
    <row r="2571" spans="11:36">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row>
    <row r="2572" spans="11:36">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row>
    <row r="2573" spans="11:36">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row>
    <row r="2574" spans="11:36">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row>
    <row r="2575" spans="11:36">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row>
    <row r="2576" spans="11:36">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row>
    <row r="2577" spans="11:36">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row>
    <row r="2578" spans="11:36">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row>
    <row r="2579" spans="11:36">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row>
    <row r="2580" spans="11:36">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row>
    <row r="2581" spans="11:36">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row>
    <row r="2582" spans="11:36">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row>
    <row r="2583" spans="11:36">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row>
    <row r="2584" spans="11:36">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row>
    <row r="2585" spans="11:36">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5"/>
      <c r="AI2585" s="5"/>
      <c r="AJ2585" s="5"/>
    </row>
    <row r="2586" spans="11:36">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5"/>
      <c r="AI2586" s="5"/>
      <c r="AJ2586" s="5"/>
    </row>
    <row r="2587" spans="11:36">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row>
    <row r="2588" spans="11:36">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row>
    <row r="2589" spans="11:36">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row>
    <row r="2590" spans="11:36">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row>
    <row r="2591" spans="11:36">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row>
    <row r="2592" spans="11:36">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row>
    <row r="2593" spans="11:36">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row>
    <row r="2594" spans="11:36">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row>
    <row r="2595" spans="11:36">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row>
    <row r="2596" spans="11:36">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row>
    <row r="2597" spans="11:36">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row>
    <row r="2598" spans="11:36">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row>
    <row r="2599" spans="11:36">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row>
    <row r="2600" spans="11:36">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row>
    <row r="2601" spans="11:36">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row>
    <row r="2602" spans="11:36">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5"/>
      <c r="AI2602" s="5"/>
      <c r="AJ2602" s="5"/>
    </row>
    <row r="2603" spans="11:36">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row>
    <row r="2604" spans="11:36">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row>
    <row r="2605" spans="11:36">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row>
    <row r="2606" spans="11:36">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row>
    <row r="2607" spans="11:36">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row>
    <row r="2608" spans="11:36">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row>
    <row r="2609" spans="11:36">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row>
    <row r="2610" spans="11:36">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row>
    <row r="2611" spans="11:36">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row>
    <row r="2612" spans="11:36">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row>
    <row r="2613" spans="11:36">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row>
    <row r="2614" spans="11:36">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5"/>
      <c r="AI2614" s="5"/>
      <c r="AJ2614" s="5"/>
    </row>
    <row r="2615" spans="11:36">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row>
    <row r="2616" spans="11:36">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5"/>
      <c r="AI2616" s="5"/>
      <c r="AJ2616" s="5"/>
    </row>
    <row r="2617" spans="11:36">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row>
    <row r="2618" spans="11:36">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row>
    <row r="2619" spans="11:36">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5"/>
      <c r="AI2619" s="5"/>
      <c r="AJ2619" s="5"/>
    </row>
    <row r="2620" spans="11:36">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row>
    <row r="2621" spans="11:36">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row>
    <row r="2622" spans="11:36">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row>
    <row r="2623" spans="11:36">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row>
    <row r="2624" spans="11:36">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row>
    <row r="2625" spans="11:36">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row>
    <row r="2626" spans="11:36">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row>
    <row r="2627" spans="11:36">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row>
    <row r="2628" spans="11:36">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5"/>
      <c r="AI2628" s="5"/>
      <c r="AJ2628" s="5"/>
    </row>
    <row r="2629" spans="11:36">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row>
    <row r="2630" spans="11:36">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row>
    <row r="2631" spans="11:36">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row>
    <row r="2632" spans="11:36">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row>
    <row r="2633" spans="11:36">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row>
    <row r="2634" spans="11:36">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5"/>
      <c r="AI2634" s="5"/>
      <c r="AJ2634" s="5"/>
    </row>
    <row r="2635" spans="11:36">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row>
    <row r="2636" spans="11:36">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row>
    <row r="2637" spans="11:36">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row>
    <row r="2638" spans="11:36">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row>
    <row r="2639" spans="11:36">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row>
    <row r="2640" spans="11:36">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row>
    <row r="2641" spans="11:36">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row>
    <row r="2642" spans="11:36">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row>
    <row r="2643" spans="11:36">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row>
    <row r="2644" spans="11:36">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5"/>
      <c r="AI2644" s="5"/>
      <c r="AJ2644" s="5"/>
    </row>
    <row r="2645" spans="11:36">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row>
    <row r="2646" spans="11:36">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row>
    <row r="2647" spans="11:36">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row>
    <row r="2648" spans="11:36">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row>
    <row r="2649" spans="11:36">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row>
    <row r="2650" spans="11:36">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row>
    <row r="2651" spans="11:36">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row>
    <row r="2652" spans="11:36">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row>
    <row r="2653" spans="11:36">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row>
    <row r="2654" spans="11:36">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row>
    <row r="2655" spans="11:36">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row>
    <row r="2656" spans="11:36">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row>
    <row r="2657" spans="11:36">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row>
    <row r="2658" spans="11:36">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row>
    <row r="2659" spans="11:36">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row>
    <row r="2660" spans="11:36">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row>
    <row r="2661" spans="11:36">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row>
    <row r="2662" spans="11:36">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row>
    <row r="2663" spans="11:36">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row>
    <row r="2664" spans="11:36">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row>
    <row r="2665" spans="11:36">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row>
    <row r="2666" spans="11:36">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row>
    <row r="2667" spans="11:36">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row>
    <row r="2668" spans="11:36">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row>
    <row r="2669" spans="11:36">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row>
    <row r="2670" spans="11:36">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5"/>
      <c r="AI2670" s="5"/>
      <c r="AJ2670" s="5"/>
    </row>
    <row r="2671" spans="11:36">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row>
    <row r="2672" spans="11:36">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row>
    <row r="2673" spans="11:36">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row>
    <row r="2674" spans="11:36">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row>
    <row r="2675" spans="11:36">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row>
    <row r="2676" spans="11:36">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row>
    <row r="2677" spans="11:36">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row>
    <row r="2678" spans="11:36">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row>
    <row r="2679" spans="11:36">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row>
    <row r="2680" spans="11:36">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row>
    <row r="2681" spans="11:36">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row>
    <row r="2682" spans="11:36">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row>
    <row r="2683" spans="11:36">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row>
    <row r="2684" spans="11:36">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row>
    <row r="2685" spans="11:36">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row>
    <row r="2686" spans="11:36">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5"/>
      <c r="AI2686" s="5"/>
      <c r="AJ2686" s="5"/>
    </row>
    <row r="2687" spans="11:36">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5"/>
      <c r="AI2687" s="5"/>
      <c r="AJ2687" s="5"/>
    </row>
    <row r="2688" spans="11:36">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row>
    <row r="2689" spans="11:36">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5"/>
      <c r="AI2689" s="5"/>
      <c r="AJ2689" s="5"/>
    </row>
    <row r="2690" spans="11:36">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row>
    <row r="2691" spans="11:36">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row>
    <row r="2692" spans="11:36">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row>
    <row r="2693" spans="11:36">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row>
    <row r="2694" spans="11:36">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row>
    <row r="2695" spans="11:36">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5"/>
      <c r="AI2695" s="5"/>
      <c r="AJ2695" s="5"/>
    </row>
    <row r="2696" spans="11:36">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row>
    <row r="2697" spans="11:36">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row>
    <row r="2698" spans="11:36">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row>
    <row r="2699" spans="11:36">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row>
    <row r="2700" spans="11:36">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row>
    <row r="2701" spans="11:36">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row>
    <row r="2702" spans="11:36">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row>
    <row r="2703" spans="11:36">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row>
    <row r="2704" spans="11:36">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row>
    <row r="2705" spans="11:36">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5"/>
      <c r="AI2705" s="5"/>
      <c r="AJ2705" s="5"/>
    </row>
    <row r="2706" spans="11:36">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row>
    <row r="2707" spans="11:36">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row>
    <row r="2708" spans="11:36">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row>
    <row r="2709" spans="11:36">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row>
    <row r="2710" spans="11:36">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row>
    <row r="2711" spans="11:36">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row>
    <row r="2712" spans="11:36">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5"/>
      <c r="AI2712" s="5"/>
      <c r="AJ2712" s="5"/>
    </row>
    <row r="2713" spans="11:36">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row>
    <row r="2714" spans="11:36">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row>
    <row r="2715" spans="11:36">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row>
    <row r="2716" spans="11:36">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row>
    <row r="2717" spans="11:36">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row>
    <row r="2718" spans="11:36">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row>
    <row r="2719" spans="11:36">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row>
    <row r="2720" spans="11:36">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row>
    <row r="2721" spans="11:36">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row>
    <row r="2722" spans="11:36">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row>
    <row r="2723" spans="11:36">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row>
    <row r="2724" spans="11:36">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row>
    <row r="2725" spans="11:36">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row>
    <row r="2726" spans="11:36">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row>
    <row r="2727" spans="11:36">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row>
    <row r="2728" spans="11:36">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row>
    <row r="2729" spans="11:36">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row>
    <row r="2730" spans="11:36">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row>
    <row r="2731" spans="11:36">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5"/>
      <c r="AI2731" s="5"/>
      <c r="AJ2731" s="5"/>
    </row>
    <row r="2732" spans="11:36">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row>
    <row r="2733" spans="11:36">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row>
    <row r="2734" spans="11:36">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row>
    <row r="2735" spans="11:36">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row>
    <row r="2736" spans="11:36">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row>
    <row r="2737" spans="11:36">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row>
    <row r="2738" spans="11:36">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row>
    <row r="2739" spans="11:36">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5"/>
      <c r="AI2739" s="5"/>
      <c r="AJ2739" s="5"/>
    </row>
    <row r="2740" spans="11:36">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row>
    <row r="2741" spans="11:36">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5"/>
      <c r="AI2741" s="5"/>
      <c r="AJ2741" s="5"/>
    </row>
    <row r="2742" spans="11:36">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row>
    <row r="2743" spans="11:36">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5"/>
      <c r="AI2743" s="5"/>
      <c r="AJ2743" s="5"/>
    </row>
    <row r="2744" spans="11:36">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5"/>
      <c r="AI2744" s="5"/>
      <c r="AJ2744" s="5"/>
    </row>
    <row r="2745" spans="11:36">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row>
    <row r="2746" spans="11:36">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row>
    <row r="2747" spans="11:36">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row>
    <row r="2748" spans="11:36">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row>
    <row r="2749" spans="11:36">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row>
    <row r="2750" spans="11:36">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row>
    <row r="2751" spans="11:36">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row>
    <row r="2752" spans="11:36">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row>
    <row r="2753" spans="11:36">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row>
    <row r="2754" spans="11:36">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5"/>
      <c r="AI2754" s="5"/>
      <c r="AJ2754" s="5"/>
    </row>
    <row r="2755" spans="11:36">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5"/>
      <c r="AI2755" s="5"/>
      <c r="AJ2755" s="5"/>
    </row>
    <row r="2756" spans="11:36">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5"/>
      <c r="AI2756" s="5"/>
      <c r="AJ2756" s="5"/>
    </row>
    <row r="2757" spans="11:36">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row>
    <row r="2758" spans="11:36">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5"/>
      <c r="AI2758" s="5"/>
      <c r="AJ2758" s="5"/>
    </row>
    <row r="2759" spans="11:36">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row>
    <row r="2760" spans="11:36">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row>
    <row r="2761" spans="11:36">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5"/>
      <c r="AI2761" s="5"/>
      <c r="AJ2761" s="5"/>
    </row>
    <row r="2762" spans="11:36">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5"/>
      <c r="AI2762" s="5"/>
      <c r="AJ2762" s="5"/>
    </row>
    <row r="2763" spans="11:36">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5"/>
      <c r="AI2763" s="5"/>
      <c r="AJ2763" s="5"/>
    </row>
    <row r="2764" spans="11:36">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5"/>
      <c r="AI2764" s="5"/>
      <c r="AJ2764" s="5"/>
    </row>
    <row r="2765" spans="11:36">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row>
    <row r="2766" spans="11:36">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5"/>
      <c r="AI2766" s="5"/>
      <c r="AJ2766" s="5"/>
    </row>
    <row r="2767" spans="11:36">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row>
    <row r="2768" spans="11:36">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5"/>
      <c r="AI2768" s="5"/>
      <c r="AJ2768" s="5"/>
    </row>
    <row r="2769" spans="11:36">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row>
    <row r="2770" spans="11:36">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row>
    <row r="2771" spans="11:36">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row>
    <row r="2772" spans="11:36">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row>
    <row r="2773" spans="11:36">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row>
    <row r="2774" spans="11:36">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row>
    <row r="2775" spans="11:36">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5"/>
      <c r="AI2775" s="5"/>
      <c r="AJ2775" s="5"/>
    </row>
    <row r="2776" spans="11:36">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5"/>
      <c r="AI2776" s="5"/>
      <c r="AJ2776" s="5"/>
    </row>
    <row r="2777" spans="11:36">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row>
    <row r="2778" spans="11:36">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row>
    <row r="2779" spans="11:36">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row>
    <row r="2780" spans="11:36">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row>
    <row r="2781" spans="11:36">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row>
    <row r="2782" spans="11:36">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row>
    <row r="2783" spans="11:36">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row>
    <row r="2784" spans="11:36">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5"/>
      <c r="AI2784" s="5"/>
      <c r="AJ2784" s="5"/>
    </row>
    <row r="2785" spans="11:36">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row>
    <row r="2786" spans="11:36">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row>
    <row r="2787" spans="11:36">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row>
    <row r="2788" spans="11:36">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row>
    <row r="2789" spans="11:36">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row>
    <row r="2790" spans="11:36">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row>
    <row r="2791" spans="11:36">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row>
    <row r="2792" spans="11:36">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row>
    <row r="2793" spans="11:36">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row>
    <row r="2794" spans="11:36">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row>
    <row r="2795" spans="11:36">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row>
    <row r="2796" spans="11:36">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row>
    <row r="2797" spans="11:36">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row>
    <row r="2798" spans="11:36">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row>
    <row r="2799" spans="11:36">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5"/>
      <c r="AI2799" s="5"/>
      <c r="AJ2799" s="5"/>
    </row>
    <row r="2800" spans="11:36">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row>
    <row r="2801" spans="11:36">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row>
    <row r="2802" spans="11:36">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row>
    <row r="2803" spans="11:36">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row>
    <row r="2804" spans="11:36">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row>
    <row r="2805" spans="11:36">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5"/>
      <c r="AI2805" s="5"/>
      <c r="AJ2805" s="5"/>
    </row>
    <row r="2806" spans="11:36">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5"/>
      <c r="AI2806" s="5"/>
      <c r="AJ2806" s="5"/>
    </row>
    <row r="2807" spans="11:36">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row>
    <row r="2808" spans="11:36">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row>
    <row r="2809" spans="11:36">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5"/>
      <c r="AI2809" s="5"/>
      <c r="AJ2809" s="5"/>
    </row>
    <row r="2810" spans="11:36">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row>
    <row r="2811" spans="11:36">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row>
    <row r="2812" spans="11:36">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row>
    <row r="2813" spans="11:36">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row>
    <row r="2814" spans="11:36">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row>
    <row r="2815" spans="11:36">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row>
    <row r="2816" spans="11:36">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row>
    <row r="2817" spans="11:36">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row>
    <row r="2818" spans="11:36">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row>
    <row r="2819" spans="11:36">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row>
    <row r="2820" spans="11:36">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row>
    <row r="2821" spans="11:36">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row>
    <row r="2822" spans="11:36">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row>
    <row r="2823" spans="11:36">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row>
    <row r="2824" spans="11:36">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row>
    <row r="2825" spans="11:36">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row>
    <row r="2826" spans="11:36">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row>
    <row r="2827" spans="11:36">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row>
    <row r="2828" spans="11:36">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5"/>
      <c r="AI2828" s="5"/>
      <c r="AJ2828" s="5"/>
    </row>
    <row r="2829" spans="11:36">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5"/>
      <c r="AI2829" s="5"/>
      <c r="AJ2829" s="5"/>
    </row>
    <row r="2830" spans="11:36">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row>
    <row r="2831" spans="11:36">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5"/>
      <c r="AI2831" s="5"/>
      <c r="AJ2831" s="5"/>
    </row>
    <row r="2832" spans="11:36">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row>
    <row r="2833" spans="11:36">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row>
    <row r="2834" spans="11:36">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row>
    <row r="2835" spans="11:36">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row>
    <row r="2836" spans="11:36">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row>
    <row r="2837" spans="11:36">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row>
    <row r="2838" spans="11:36">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row>
    <row r="2839" spans="11:36">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row>
    <row r="2840" spans="11:36">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5"/>
      <c r="AI2840" s="5"/>
      <c r="AJ2840" s="5"/>
    </row>
    <row r="2841" spans="11:36">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row>
    <row r="2842" spans="11:36">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5"/>
      <c r="AI2842" s="5"/>
      <c r="AJ2842" s="5"/>
    </row>
    <row r="2843" spans="11:36">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row>
    <row r="2844" spans="11:36">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row>
    <row r="2845" spans="11:36">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row>
    <row r="2846" spans="11:36">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row>
    <row r="2847" spans="11:36">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row>
    <row r="2848" spans="11:36">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row>
    <row r="2849" spans="11:36">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row>
    <row r="2850" spans="11:36">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row>
    <row r="2851" spans="11:36">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row>
    <row r="2852" spans="11:36">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row>
    <row r="2853" spans="11:36">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row>
    <row r="2854" spans="11:36">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row>
    <row r="2855" spans="11:36">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row>
    <row r="2856" spans="11:36">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row>
    <row r="2857" spans="11:36">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row>
    <row r="2858" spans="11:36">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row>
    <row r="2859" spans="11:36">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row>
    <row r="2860" spans="11:36">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row>
    <row r="2861" spans="11:36">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row>
    <row r="2862" spans="11:36">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row>
    <row r="2863" spans="11:36">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5"/>
      <c r="AI2863" s="5"/>
      <c r="AJ2863" s="5"/>
    </row>
    <row r="2864" spans="11:36">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row>
    <row r="2865" spans="11:36">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5"/>
      <c r="AI2865" s="5"/>
      <c r="AJ2865" s="5"/>
    </row>
    <row r="2866" spans="11:36">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5"/>
      <c r="AI2866" s="5"/>
      <c r="AJ2866" s="5"/>
    </row>
    <row r="2867" spans="11:36">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row>
    <row r="2868" spans="11:36">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row>
    <row r="2869" spans="11:36">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row>
    <row r="2870" spans="11:36">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row>
    <row r="2871" spans="11:36">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row>
    <row r="2872" spans="11:36">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row>
    <row r="2873" spans="11:36">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row>
    <row r="2874" spans="11:36">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row>
    <row r="2875" spans="11:36">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row>
    <row r="2876" spans="11:36">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row>
    <row r="2877" spans="11:36">
      <c r="K2877" s="5"/>
      <c r="L2877" s="5"/>
      <c r="M2877" s="5"/>
      <c r="N2877" s="5"/>
      <c r="O2877" s="5"/>
      <c r="P2877" s="5"/>
      <c r="Q2877" s="5"/>
      <c r="R2877" s="5"/>
      <c r="S2877" s="5"/>
      <c r="T2877" s="5"/>
      <c r="U2877" s="5"/>
      <c r="V2877" s="5"/>
      <c r="W2877" s="5"/>
      <c r="X2877" s="5"/>
      <c r="Y2877" s="5"/>
      <c r="Z2877" s="5"/>
      <c r="AA2877" s="5"/>
      <c r="AB2877" s="5"/>
      <c r="AC2877" s="5"/>
      <c r="AD2877" s="5"/>
      <c r="AE2877" s="5"/>
      <c r="AF2877" s="5"/>
      <c r="AG2877" s="5"/>
      <c r="AH2877" s="5"/>
      <c r="AI2877" s="5"/>
      <c r="AJ2877" s="5"/>
    </row>
    <row r="2878" spans="11:36">
      <c r="K2878" s="5"/>
      <c r="L2878" s="5"/>
      <c r="M2878" s="5"/>
      <c r="N2878" s="5"/>
      <c r="O2878" s="5"/>
      <c r="P2878" s="5"/>
      <c r="Q2878" s="5"/>
      <c r="R2878" s="5"/>
      <c r="S2878" s="5"/>
      <c r="T2878" s="5"/>
      <c r="U2878" s="5"/>
      <c r="V2878" s="5"/>
      <c r="W2878" s="5"/>
      <c r="X2878" s="5"/>
      <c r="Y2878" s="5"/>
      <c r="Z2878" s="5"/>
      <c r="AA2878" s="5"/>
      <c r="AB2878" s="5"/>
      <c r="AC2878" s="5"/>
      <c r="AD2878" s="5"/>
      <c r="AE2878" s="5"/>
      <c r="AF2878" s="5"/>
      <c r="AG2878" s="5"/>
      <c r="AH2878" s="5"/>
      <c r="AI2878" s="5"/>
      <c r="AJ2878" s="5"/>
    </row>
    <row r="2879" spans="11:36">
      <c r="K2879" s="5"/>
      <c r="L2879" s="5"/>
      <c r="M2879" s="5"/>
      <c r="N2879" s="5"/>
      <c r="O2879" s="5"/>
      <c r="P2879" s="5"/>
      <c r="Q2879" s="5"/>
      <c r="R2879" s="5"/>
      <c r="S2879" s="5"/>
      <c r="T2879" s="5"/>
      <c r="U2879" s="5"/>
      <c r="V2879" s="5"/>
      <c r="W2879" s="5"/>
      <c r="X2879" s="5"/>
      <c r="Y2879" s="5"/>
      <c r="Z2879" s="5"/>
      <c r="AA2879" s="5"/>
      <c r="AB2879" s="5"/>
      <c r="AC2879" s="5"/>
      <c r="AD2879" s="5"/>
      <c r="AE2879" s="5"/>
      <c r="AF2879" s="5"/>
      <c r="AG2879" s="5"/>
      <c r="AH2879" s="5"/>
      <c r="AI2879" s="5"/>
      <c r="AJ2879" s="5"/>
    </row>
    <row r="2880" spans="11:36">
      <c r="K2880" s="5"/>
      <c r="L2880" s="5"/>
      <c r="M2880" s="5"/>
      <c r="N2880" s="5"/>
      <c r="O2880" s="5"/>
      <c r="P2880" s="5"/>
      <c r="Q2880" s="5"/>
      <c r="R2880" s="5"/>
      <c r="S2880" s="5"/>
      <c r="T2880" s="5"/>
      <c r="U2880" s="5"/>
      <c r="V2880" s="5"/>
      <c r="W2880" s="5"/>
      <c r="X2880" s="5"/>
      <c r="Y2880" s="5"/>
      <c r="Z2880" s="5"/>
      <c r="AA2880" s="5"/>
      <c r="AB2880" s="5"/>
      <c r="AC2880" s="5"/>
      <c r="AD2880" s="5"/>
      <c r="AE2880" s="5"/>
      <c r="AF2880" s="5"/>
      <c r="AG2880" s="5"/>
      <c r="AH2880" s="5"/>
      <c r="AI2880" s="5"/>
      <c r="AJ2880" s="5"/>
    </row>
    <row r="2881" spans="11:36">
      <c r="K2881" s="5"/>
      <c r="L2881" s="5"/>
      <c r="M2881" s="5"/>
      <c r="N2881" s="5"/>
      <c r="O2881" s="5"/>
      <c r="P2881" s="5"/>
      <c r="Q2881" s="5"/>
      <c r="R2881" s="5"/>
      <c r="S2881" s="5"/>
      <c r="T2881" s="5"/>
      <c r="U2881" s="5"/>
      <c r="V2881" s="5"/>
      <c r="W2881" s="5"/>
      <c r="X2881" s="5"/>
      <c r="Y2881" s="5"/>
      <c r="Z2881" s="5"/>
      <c r="AA2881" s="5"/>
      <c r="AB2881" s="5"/>
      <c r="AC2881" s="5"/>
      <c r="AD2881" s="5"/>
      <c r="AE2881" s="5"/>
      <c r="AF2881" s="5"/>
      <c r="AG2881" s="5"/>
      <c r="AH2881" s="5"/>
      <c r="AI2881" s="5"/>
      <c r="AJ2881" s="5"/>
    </row>
    <row r="2882" spans="11:36">
      <c r="K2882" s="5"/>
      <c r="L2882" s="5"/>
      <c r="M2882" s="5"/>
      <c r="N2882" s="5"/>
      <c r="O2882" s="5"/>
      <c r="P2882" s="5"/>
      <c r="Q2882" s="5"/>
      <c r="R2882" s="5"/>
      <c r="S2882" s="5"/>
      <c r="T2882" s="5"/>
      <c r="U2882" s="5"/>
      <c r="V2882" s="5"/>
      <c r="W2882" s="5"/>
      <c r="X2882" s="5"/>
      <c r="Y2882" s="5"/>
      <c r="Z2882" s="5"/>
      <c r="AA2882" s="5"/>
      <c r="AB2882" s="5"/>
      <c r="AC2882" s="5"/>
      <c r="AD2882" s="5"/>
      <c r="AE2882" s="5"/>
      <c r="AF2882" s="5"/>
      <c r="AG2882" s="5"/>
      <c r="AH2882" s="5"/>
      <c r="AI2882" s="5"/>
      <c r="AJ2882" s="5"/>
    </row>
    <row r="2883" spans="11:36">
      <c r="K2883" s="5"/>
      <c r="L2883" s="5"/>
      <c r="M2883" s="5"/>
      <c r="N2883" s="5"/>
      <c r="O2883" s="5"/>
      <c r="P2883" s="5"/>
      <c r="Q2883" s="5"/>
      <c r="R2883" s="5"/>
      <c r="S2883" s="5"/>
      <c r="T2883" s="5"/>
      <c r="U2883" s="5"/>
      <c r="V2883" s="5"/>
      <c r="W2883" s="5"/>
      <c r="X2883" s="5"/>
      <c r="Y2883" s="5"/>
      <c r="Z2883" s="5"/>
      <c r="AA2883" s="5"/>
      <c r="AB2883" s="5"/>
      <c r="AC2883" s="5"/>
      <c r="AD2883" s="5"/>
      <c r="AE2883" s="5"/>
      <c r="AF2883" s="5"/>
      <c r="AG2883" s="5"/>
      <c r="AH2883" s="5"/>
      <c r="AI2883" s="5"/>
      <c r="AJ2883" s="5"/>
    </row>
    <row r="2884" spans="11:36">
      <c r="K2884" s="5"/>
      <c r="L2884" s="5"/>
      <c r="M2884" s="5"/>
      <c r="N2884" s="5"/>
      <c r="O2884" s="5"/>
      <c r="P2884" s="5"/>
      <c r="Q2884" s="5"/>
      <c r="R2884" s="5"/>
      <c r="S2884" s="5"/>
      <c r="T2884" s="5"/>
      <c r="U2884" s="5"/>
      <c r="V2884" s="5"/>
      <c r="W2884" s="5"/>
      <c r="X2884" s="5"/>
      <c r="Y2884" s="5"/>
      <c r="Z2884" s="5"/>
      <c r="AA2884" s="5"/>
      <c r="AB2884" s="5"/>
      <c r="AC2884" s="5"/>
      <c r="AD2884" s="5"/>
      <c r="AE2884" s="5"/>
      <c r="AF2884" s="5"/>
      <c r="AG2884" s="5"/>
      <c r="AH2884" s="5"/>
      <c r="AI2884" s="5"/>
      <c r="AJ2884" s="5"/>
    </row>
    <row r="2885" spans="11:36">
      <c r="K2885" s="5"/>
      <c r="L2885" s="5"/>
      <c r="M2885" s="5"/>
      <c r="N2885" s="5"/>
      <c r="O2885" s="5"/>
      <c r="P2885" s="5"/>
      <c r="Q2885" s="5"/>
      <c r="R2885" s="5"/>
      <c r="S2885" s="5"/>
      <c r="T2885" s="5"/>
      <c r="U2885" s="5"/>
      <c r="V2885" s="5"/>
      <c r="W2885" s="5"/>
      <c r="X2885" s="5"/>
      <c r="Y2885" s="5"/>
      <c r="Z2885" s="5"/>
      <c r="AA2885" s="5"/>
      <c r="AB2885" s="5"/>
      <c r="AC2885" s="5"/>
      <c r="AD2885" s="5"/>
      <c r="AE2885" s="5"/>
      <c r="AF2885" s="5"/>
      <c r="AG2885" s="5"/>
      <c r="AH2885" s="5"/>
      <c r="AI2885" s="5"/>
      <c r="AJ2885" s="5"/>
    </row>
    <row r="2886" spans="11:36">
      <c r="K2886" s="5"/>
      <c r="L2886" s="5"/>
      <c r="M2886" s="5"/>
      <c r="N2886" s="5"/>
      <c r="O2886" s="5"/>
      <c r="P2886" s="5"/>
      <c r="Q2886" s="5"/>
      <c r="R2886" s="5"/>
      <c r="S2886" s="5"/>
      <c r="T2886" s="5"/>
      <c r="U2886" s="5"/>
      <c r="V2886" s="5"/>
      <c r="W2886" s="5"/>
      <c r="X2886" s="5"/>
      <c r="Y2886" s="5"/>
      <c r="Z2886" s="5"/>
      <c r="AA2886" s="5"/>
      <c r="AB2886" s="5"/>
      <c r="AC2886" s="5"/>
      <c r="AD2886" s="5"/>
      <c r="AE2886" s="5"/>
      <c r="AF2886" s="5"/>
      <c r="AG2886" s="5"/>
      <c r="AH2886" s="5"/>
      <c r="AI2886" s="5"/>
      <c r="AJ2886" s="5"/>
    </row>
    <row r="2887" spans="11:36">
      <c r="K2887" s="5"/>
      <c r="L2887" s="5"/>
      <c r="M2887" s="5"/>
      <c r="N2887" s="5"/>
      <c r="O2887" s="5"/>
      <c r="P2887" s="5"/>
      <c r="Q2887" s="5"/>
      <c r="R2887" s="5"/>
      <c r="S2887" s="5"/>
      <c r="T2887" s="5"/>
      <c r="U2887" s="5"/>
      <c r="V2887" s="5"/>
      <c r="W2887" s="5"/>
      <c r="X2887" s="5"/>
      <c r="Y2887" s="5"/>
      <c r="Z2887" s="5"/>
      <c r="AA2887" s="5"/>
      <c r="AB2887" s="5"/>
      <c r="AC2887" s="5"/>
      <c r="AD2887" s="5"/>
      <c r="AE2887" s="5"/>
      <c r="AF2887" s="5"/>
      <c r="AG2887" s="5"/>
      <c r="AH2887" s="5"/>
      <c r="AI2887" s="5"/>
      <c r="AJ2887" s="5"/>
    </row>
    <row r="2888" spans="11:36">
      <c r="K2888" s="5"/>
      <c r="L2888" s="5"/>
      <c r="M2888" s="5"/>
      <c r="N2888" s="5"/>
      <c r="O2888" s="5"/>
      <c r="P2888" s="5"/>
      <c r="Q2888" s="5"/>
      <c r="R2888" s="5"/>
      <c r="S2888" s="5"/>
      <c r="T2888" s="5"/>
      <c r="U2888" s="5"/>
      <c r="V2888" s="5"/>
      <c r="W2888" s="5"/>
      <c r="X2888" s="5"/>
      <c r="Y2888" s="5"/>
      <c r="Z2888" s="5"/>
      <c r="AA2888" s="5"/>
      <c r="AB2888" s="5"/>
      <c r="AC2888" s="5"/>
      <c r="AD2888" s="5"/>
      <c r="AE2888" s="5"/>
      <c r="AF2888" s="5"/>
      <c r="AG2888" s="5"/>
      <c r="AH2888" s="5"/>
      <c r="AI2888" s="5"/>
      <c r="AJ2888" s="5"/>
    </row>
    <row r="2889" spans="11:36">
      <c r="K2889" s="5"/>
      <c r="L2889" s="5"/>
      <c r="M2889" s="5"/>
      <c r="N2889" s="5"/>
      <c r="O2889" s="5"/>
      <c r="P2889" s="5"/>
      <c r="Q2889" s="5"/>
      <c r="R2889" s="5"/>
      <c r="S2889" s="5"/>
      <c r="T2889" s="5"/>
      <c r="U2889" s="5"/>
      <c r="V2889" s="5"/>
      <c r="W2889" s="5"/>
      <c r="X2889" s="5"/>
      <c r="Y2889" s="5"/>
      <c r="Z2889" s="5"/>
      <c r="AA2889" s="5"/>
      <c r="AB2889" s="5"/>
      <c r="AC2889" s="5"/>
      <c r="AD2889" s="5"/>
      <c r="AE2889" s="5"/>
      <c r="AF2889" s="5"/>
      <c r="AG2889" s="5"/>
      <c r="AH2889" s="5"/>
      <c r="AI2889" s="5"/>
      <c r="AJ2889" s="5"/>
    </row>
    <row r="2890" spans="11:36">
      <c r="K2890" s="5"/>
      <c r="L2890" s="5"/>
      <c r="M2890" s="5"/>
      <c r="N2890" s="5"/>
      <c r="O2890" s="5"/>
      <c r="P2890" s="5"/>
      <c r="Q2890" s="5"/>
      <c r="R2890" s="5"/>
      <c r="S2890" s="5"/>
      <c r="T2890" s="5"/>
      <c r="U2890" s="5"/>
      <c r="V2890" s="5"/>
      <c r="W2890" s="5"/>
      <c r="X2890" s="5"/>
      <c r="Y2890" s="5"/>
      <c r="Z2890" s="5"/>
      <c r="AA2890" s="5"/>
      <c r="AB2890" s="5"/>
      <c r="AC2890" s="5"/>
      <c r="AD2890" s="5"/>
      <c r="AE2890" s="5"/>
      <c r="AF2890" s="5"/>
      <c r="AG2890" s="5"/>
      <c r="AH2890" s="5"/>
      <c r="AI2890" s="5"/>
      <c r="AJ2890" s="5"/>
    </row>
    <row r="2891" spans="11:36">
      <c r="K2891" s="5"/>
      <c r="L2891" s="5"/>
      <c r="M2891" s="5"/>
      <c r="N2891" s="5"/>
      <c r="O2891" s="5"/>
      <c r="P2891" s="5"/>
      <c r="Q2891" s="5"/>
      <c r="R2891" s="5"/>
      <c r="S2891" s="5"/>
      <c r="T2891" s="5"/>
      <c r="U2891" s="5"/>
      <c r="V2891" s="5"/>
      <c r="W2891" s="5"/>
      <c r="X2891" s="5"/>
      <c r="Y2891" s="5"/>
      <c r="Z2891" s="5"/>
      <c r="AA2891" s="5"/>
      <c r="AB2891" s="5"/>
      <c r="AC2891" s="5"/>
      <c r="AD2891" s="5"/>
      <c r="AE2891" s="5"/>
      <c r="AF2891" s="5"/>
      <c r="AG2891" s="5"/>
      <c r="AH2891" s="5"/>
      <c r="AI2891" s="5"/>
      <c r="AJ2891" s="5"/>
    </row>
    <row r="2892" spans="11:36">
      <c r="K2892" s="5"/>
      <c r="L2892" s="5"/>
      <c r="M2892" s="5"/>
      <c r="N2892" s="5"/>
      <c r="O2892" s="5"/>
      <c r="P2892" s="5"/>
      <c r="Q2892" s="5"/>
      <c r="R2892" s="5"/>
      <c r="S2892" s="5"/>
      <c r="T2892" s="5"/>
      <c r="U2892" s="5"/>
      <c r="V2892" s="5"/>
      <c r="W2892" s="5"/>
      <c r="X2892" s="5"/>
      <c r="Y2892" s="5"/>
      <c r="Z2892" s="5"/>
      <c r="AA2892" s="5"/>
      <c r="AB2892" s="5"/>
      <c r="AC2892" s="5"/>
      <c r="AD2892" s="5"/>
      <c r="AE2892" s="5"/>
      <c r="AF2892" s="5"/>
      <c r="AG2892" s="5"/>
      <c r="AH2892" s="5"/>
      <c r="AI2892" s="5"/>
      <c r="AJ2892" s="5"/>
    </row>
    <row r="2893" spans="11:36">
      <c r="K2893" s="5"/>
      <c r="L2893" s="5"/>
      <c r="M2893" s="5"/>
      <c r="N2893" s="5"/>
      <c r="O2893" s="5"/>
      <c r="P2893" s="5"/>
      <c r="Q2893" s="5"/>
      <c r="R2893" s="5"/>
      <c r="S2893" s="5"/>
      <c r="T2893" s="5"/>
      <c r="U2893" s="5"/>
      <c r="V2893" s="5"/>
      <c r="W2893" s="5"/>
      <c r="X2893" s="5"/>
      <c r="Y2893" s="5"/>
      <c r="Z2893" s="5"/>
      <c r="AA2893" s="5"/>
      <c r="AB2893" s="5"/>
      <c r="AC2893" s="5"/>
      <c r="AD2893" s="5"/>
      <c r="AE2893" s="5"/>
      <c r="AF2893" s="5"/>
      <c r="AG2893" s="5"/>
      <c r="AH2893" s="5"/>
      <c r="AI2893" s="5"/>
      <c r="AJ2893" s="5"/>
    </row>
    <row r="2894" spans="11:36">
      <c r="K2894" s="5"/>
      <c r="L2894" s="5"/>
      <c r="M2894" s="5"/>
      <c r="N2894" s="5"/>
      <c r="O2894" s="5"/>
      <c r="P2894" s="5"/>
      <c r="Q2894" s="5"/>
      <c r="R2894" s="5"/>
      <c r="S2894" s="5"/>
      <c r="T2894" s="5"/>
      <c r="U2894" s="5"/>
      <c r="V2894" s="5"/>
      <c r="W2894" s="5"/>
      <c r="X2894" s="5"/>
      <c r="Y2894" s="5"/>
      <c r="Z2894" s="5"/>
      <c r="AA2894" s="5"/>
      <c r="AB2894" s="5"/>
      <c r="AC2894" s="5"/>
      <c r="AD2894" s="5"/>
      <c r="AE2894" s="5"/>
      <c r="AF2894" s="5"/>
      <c r="AG2894" s="5"/>
      <c r="AH2894" s="5"/>
      <c r="AI2894" s="5"/>
      <c r="AJ2894" s="5"/>
    </row>
    <row r="2895" spans="11:36">
      <c r="K2895" s="5"/>
      <c r="L2895" s="5"/>
      <c r="M2895" s="5"/>
      <c r="N2895" s="5"/>
      <c r="O2895" s="5"/>
      <c r="P2895" s="5"/>
      <c r="Q2895" s="5"/>
      <c r="R2895" s="5"/>
      <c r="S2895" s="5"/>
      <c r="T2895" s="5"/>
      <c r="U2895" s="5"/>
      <c r="V2895" s="5"/>
      <c r="W2895" s="5"/>
      <c r="X2895" s="5"/>
      <c r="Y2895" s="5"/>
      <c r="Z2895" s="5"/>
      <c r="AA2895" s="5"/>
      <c r="AB2895" s="5"/>
      <c r="AC2895" s="5"/>
      <c r="AD2895" s="5"/>
      <c r="AE2895" s="5"/>
      <c r="AF2895" s="5"/>
      <c r="AG2895" s="5"/>
      <c r="AH2895" s="5"/>
      <c r="AI2895" s="5"/>
      <c r="AJ2895" s="5"/>
    </row>
    <row r="2896" spans="11:36">
      <c r="K2896" s="5"/>
      <c r="L2896" s="5"/>
      <c r="M2896" s="5"/>
      <c r="N2896" s="5"/>
      <c r="O2896" s="5"/>
      <c r="P2896" s="5"/>
      <c r="Q2896" s="5"/>
      <c r="R2896" s="5"/>
      <c r="S2896" s="5"/>
      <c r="T2896" s="5"/>
      <c r="U2896" s="5"/>
      <c r="V2896" s="5"/>
      <c r="W2896" s="5"/>
      <c r="X2896" s="5"/>
      <c r="Y2896" s="5"/>
      <c r="Z2896" s="5"/>
      <c r="AA2896" s="5"/>
      <c r="AB2896" s="5"/>
      <c r="AC2896" s="5"/>
      <c r="AD2896" s="5"/>
      <c r="AE2896" s="5"/>
      <c r="AF2896" s="5"/>
      <c r="AG2896" s="5"/>
      <c r="AH2896" s="5"/>
      <c r="AI2896" s="5"/>
      <c r="AJ2896" s="5"/>
    </row>
    <row r="2897" spans="11:36">
      <c r="K2897" s="5"/>
      <c r="L2897" s="5"/>
      <c r="M2897" s="5"/>
      <c r="N2897" s="5"/>
      <c r="O2897" s="5"/>
      <c r="P2897" s="5"/>
      <c r="Q2897" s="5"/>
      <c r="R2897" s="5"/>
      <c r="S2897" s="5"/>
      <c r="T2897" s="5"/>
      <c r="U2897" s="5"/>
      <c r="V2897" s="5"/>
      <c r="W2897" s="5"/>
      <c r="X2897" s="5"/>
      <c r="Y2897" s="5"/>
      <c r="Z2897" s="5"/>
      <c r="AA2897" s="5"/>
      <c r="AB2897" s="5"/>
      <c r="AC2897" s="5"/>
      <c r="AD2897" s="5"/>
      <c r="AE2897" s="5"/>
      <c r="AF2897" s="5"/>
      <c r="AG2897" s="5"/>
      <c r="AH2897" s="5"/>
      <c r="AI2897" s="5"/>
      <c r="AJ2897" s="5"/>
    </row>
    <row r="2898" spans="11:36">
      <c r="K2898" s="5"/>
      <c r="L2898" s="5"/>
      <c r="M2898" s="5"/>
      <c r="N2898" s="5"/>
      <c r="O2898" s="5"/>
      <c r="P2898" s="5"/>
      <c r="Q2898" s="5"/>
      <c r="R2898" s="5"/>
      <c r="S2898" s="5"/>
      <c r="T2898" s="5"/>
      <c r="U2898" s="5"/>
      <c r="V2898" s="5"/>
      <c r="W2898" s="5"/>
      <c r="X2898" s="5"/>
      <c r="Y2898" s="5"/>
      <c r="Z2898" s="5"/>
      <c r="AA2898" s="5"/>
      <c r="AB2898" s="5"/>
      <c r="AC2898" s="5"/>
      <c r="AD2898" s="5"/>
      <c r="AE2898" s="5"/>
      <c r="AF2898" s="5"/>
      <c r="AG2898" s="5"/>
      <c r="AH2898" s="5"/>
      <c r="AI2898" s="5"/>
      <c r="AJ2898" s="5"/>
    </row>
    <row r="2899" spans="11:36">
      <c r="K2899" s="5"/>
      <c r="L2899" s="5"/>
      <c r="M2899" s="5"/>
      <c r="N2899" s="5"/>
      <c r="O2899" s="5"/>
      <c r="P2899" s="5"/>
      <c r="Q2899" s="5"/>
      <c r="R2899" s="5"/>
      <c r="S2899" s="5"/>
      <c r="T2899" s="5"/>
      <c r="U2899" s="5"/>
      <c r="V2899" s="5"/>
      <c r="W2899" s="5"/>
      <c r="X2899" s="5"/>
      <c r="Y2899" s="5"/>
      <c r="Z2899" s="5"/>
      <c r="AA2899" s="5"/>
      <c r="AB2899" s="5"/>
      <c r="AC2899" s="5"/>
      <c r="AD2899" s="5"/>
      <c r="AE2899" s="5"/>
      <c r="AF2899" s="5"/>
      <c r="AG2899" s="5"/>
      <c r="AH2899" s="5"/>
      <c r="AI2899" s="5"/>
      <c r="AJ2899" s="5"/>
    </row>
    <row r="2900" spans="11:36">
      <c r="K2900" s="5"/>
      <c r="L2900" s="5"/>
      <c r="M2900" s="5"/>
      <c r="N2900" s="5"/>
      <c r="O2900" s="5"/>
      <c r="P2900" s="5"/>
      <c r="Q2900" s="5"/>
      <c r="R2900" s="5"/>
      <c r="S2900" s="5"/>
      <c r="T2900" s="5"/>
      <c r="U2900" s="5"/>
      <c r="V2900" s="5"/>
      <c r="W2900" s="5"/>
      <c r="X2900" s="5"/>
      <c r="Y2900" s="5"/>
      <c r="Z2900" s="5"/>
      <c r="AA2900" s="5"/>
      <c r="AB2900" s="5"/>
      <c r="AC2900" s="5"/>
      <c r="AD2900" s="5"/>
      <c r="AE2900" s="5"/>
      <c r="AF2900" s="5"/>
      <c r="AG2900" s="5"/>
      <c r="AH2900" s="5"/>
      <c r="AI2900" s="5"/>
      <c r="AJ2900" s="5"/>
    </row>
    <row r="2901" spans="11:36">
      <c r="K2901" s="5"/>
      <c r="L2901" s="5"/>
      <c r="M2901" s="5"/>
      <c r="N2901" s="5"/>
      <c r="O2901" s="5"/>
      <c r="P2901" s="5"/>
      <c r="Q2901" s="5"/>
      <c r="R2901" s="5"/>
      <c r="S2901" s="5"/>
      <c r="T2901" s="5"/>
      <c r="U2901" s="5"/>
      <c r="V2901" s="5"/>
      <c r="W2901" s="5"/>
      <c r="X2901" s="5"/>
      <c r="Y2901" s="5"/>
      <c r="Z2901" s="5"/>
      <c r="AA2901" s="5"/>
      <c r="AB2901" s="5"/>
      <c r="AC2901" s="5"/>
      <c r="AD2901" s="5"/>
      <c r="AE2901" s="5"/>
      <c r="AF2901" s="5"/>
      <c r="AG2901" s="5"/>
      <c r="AH2901" s="5"/>
      <c r="AI2901" s="5"/>
      <c r="AJ2901" s="5"/>
    </row>
    <row r="2902" spans="11:36">
      <c r="K2902" s="5"/>
      <c r="L2902" s="5"/>
      <c r="M2902" s="5"/>
      <c r="N2902" s="5"/>
      <c r="O2902" s="5"/>
      <c r="P2902" s="5"/>
      <c r="Q2902" s="5"/>
      <c r="R2902" s="5"/>
      <c r="S2902" s="5"/>
      <c r="T2902" s="5"/>
      <c r="U2902" s="5"/>
      <c r="V2902" s="5"/>
      <c r="W2902" s="5"/>
      <c r="X2902" s="5"/>
      <c r="Y2902" s="5"/>
      <c r="Z2902" s="5"/>
      <c r="AA2902" s="5"/>
      <c r="AB2902" s="5"/>
      <c r="AC2902" s="5"/>
      <c r="AD2902" s="5"/>
      <c r="AE2902" s="5"/>
      <c r="AF2902" s="5"/>
      <c r="AG2902" s="5"/>
      <c r="AH2902" s="5"/>
      <c r="AI2902" s="5"/>
      <c r="AJ2902" s="5"/>
    </row>
    <row r="2903" spans="11:36">
      <c r="K2903" s="5"/>
      <c r="L2903" s="5"/>
      <c r="M2903" s="5"/>
      <c r="N2903" s="5"/>
      <c r="O2903" s="5"/>
      <c r="P2903" s="5"/>
      <c r="Q2903" s="5"/>
      <c r="R2903" s="5"/>
      <c r="S2903" s="5"/>
      <c r="T2903" s="5"/>
      <c r="U2903" s="5"/>
      <c r="V2903" s="5"/>
      <c r="W2903" s="5"/>
      <c r="X2903" s="5"/>
      <c r="Y2903" s="5"/>
      <c r="Z2903" s="5"/>
      <c r="AA2903" s="5"/>
      <c r="AB2903" s="5"/>
      <c r="AC2903" s="5"/>
      <c r="AD2903" s="5"/>
      <c r="AE2903" s="5"/>
      <c r="AF2903" s="5"/>
      <c r="AG2903" s="5"/>
      <c r="AH2903" s="5"/>
      <c r="AI2903" s="5"/>
      <c r="AJ2903" s="5"/>
    </row>
    <row r="2904" spans="11:36">
      <c r="K2904" s="5"/>
      <c r="L2904" s="5"/>
      <c r="M2904" s="5"/>
      <c r="N2904" s="5"/>
      <c r="O2904" s="5"/>
      <c r="P2904" s="5"/>
      <c r="Q2904" s="5"/>
      <c r="R2904" s="5"/>
      <c r="S2904" s="5"/>
      <c r="T2904" s="5"/>
      <c r="U2904" s="5"/>
      <c r="V2904" s="5"/>
      <c r="W2904" s="5"/>
      <c r="X2904" s="5"/>
      <c r="Y2904" s="5"/>
      <c r="Z2904" s="5"/>
      <c r="AA2904" s="5"/>
      <c r="AB2904" s="5"/>
      <c r="AC2904" s="5"/>
      <c r="AD2904" s="5"/>
      <c r="AE2904" s="5"/>
      <c r="AF2904" s="5"/>
      <c r="AG2904" s="5"/>
      <c r="AH2904" s="5"/>
      <c r="AI2904" s="5"/>
      <c r="AJ2904" s="5"/>
    </row>
    <row r="2905" spans="11:36">
      <c r="K2905" s="5"/>
      <c r="L2905" s="5"/>
      <c r="M2905" s="5"/>
      <c r="N2905" s="5"/>
      <c r="O2905" s="5"/>
      <c r="P2905" s="5"/>
      <c r="Q2905" s="5"/>
      <c r="R2905" s="5"/>
      <c r="S2905" s="5"/>
      <c r="T2905" s="5"/>
      <c r="U2905" s="5"/>
      <c r="V2905" s="5"/>
      <c r="W2905" s="5"/>
      <c r="X2905" s="5"/>
      <c r="Y2905" s="5"/>
      <c r="Z2905" s="5"/>
      <c r="AA2905" s="5"/>
      <c r="AB2905" s="5"/>
      <c r="AC2905" s="5"/>
      <c r="AD2905" s="5"/>
      <c r="AE2905" s="5"/>
      <c r="AF2905" s="5"/>
      <c r="AG2905" s="5"/>
      <c r="AH2905" s="5"/>
      <c r="AI2905" s="5"/>
      <c r="AJ2905" s="5"/>
    </row>
    <row r="2906" spans="11:36">
      <c r="K2906" s="5"/>
      <c r="L2906" s="5"/>
      <c r="M2906" s="5"/>
      <c r="N2906" s="5"/>
      <c r="O2906" s="5"/>
      <c r="P2906" s="5"/>
      <c r="Q2906" s="5"/>
      <c r="R2906" s="5"/>
      <c r="S2906" s="5"/>
      <c r="T2906" s="5"/>
      <c r="U2906" s="5"/>
      <c r="V2906" s="5"/>
      <c r="W2906" s="5"/>
      <c r="X2906" s="5"/>
      <c r="Y2906" s="5"/>
      <c r="Z2906" s="5"/>
      <c r="AA2906" s="5"/>
      <c r="AB2906" s="5"/>
      <c r="AC2906" s="5"/>
      <c r="AD2906" s="5"/>
      <c r="AE2906" s="5"/>
      <c r="AF2906" s="5"/>
      <c r="AG2906" s="5"/>
      <c r="AH2906" s="5"/>
      <c r="AI2906" s="5"/>
      <c r="AJ2906" s="5"/>
    </row>
    <row r="2907" spans="11:36">
      <c r="K2907" s="5"/>
      <c r="L2907" s="5"/>
      <c r="M2907" s="5"/>
      <c r="N2907" s="5"/>
      <c r="O2907" s="5"/>
      <c r="P2907" s="5"/>
      <c r="Q2907" s="5"/>
      <c r="R2907" s="5"/>
      <c r="S2907" s="5"/>
      <c r="T2907" s="5"/>
      <c r="U2907" s="5"/>
      <c r="V2907" s="5"/>
      <c r="W2907" s="5"/>
      <c r="X2907" s="5"/>
      <c r="Y2907" s="5"/>
      <c r="Z2907" s="5"/>
      <c r="AA2907" s="5"/>
      <c r="AB2907" s="5"/>
      <c r="AC2907" s="5"/>
      <c r="AD2907" s="5"/>
      <c r="AE2907" s="5"/>
      <c r="AF2907" s="5"/>
      <c r="AG2907" s="5"/>
      <c r="AH2907" s="5"/>
      <c r="AI2907" s="5"/>
      <c r="AJ2907" s="5"/>
    </row>
    <row r="2908" spans="11:36">
      <c r="K2908" s="5"/>
      <c r="L2908" s="5"/>
      <c r="M2908" s="5"/>
      <c r="N2908" s="5"/>
      <c r="O2908" s="5"/>
      <c r="P2908" s="5"/>
      <c r="Q2908" s="5"/>
      <c r="R2908" s="5"/>
      <c r="S2908" s="5"/>
      <c r="T2908" s="5"/>
      <c r="U2908" s="5"/>
      <c r="V2908" s="5"/>
      <c r="W2908" s="5"/>
      <c r="X2908" s="5"/>
      <c r="Y2908" s="5"/>
      <c r="Z2908" s="5"/>
      <c r="AA2908" s="5"/>
      <c r="AB2908" s="5"/>
      <c r="AC2908" s="5"/>
      <c r="AD2908" s="5"/>
      <c r="AE2908" s="5"/>
      <c r="AF2908" s="5"/>
      <c r="AG2908" s="5"/>
      <c r="AH2908" s="5"/>
      <c r="AI2908" s="5"/>
      <c r="AJ2908" s="5"/>
    </row>
    <row r="2909" spans="11:36">
      <c r="K2909" s="5"/>
      <c r="L2909" s="5"/>
      <c r="M2909" s="5"/>
      <c r="N2909" s="5"/>
      <c r="O2909" s="5"/>
      <c r="P2909" s="5"/>
      <c r="Q2909" s="5"/>
      <c r="R2909" s="5"/>
      <c r="S2909" s="5"/>
      <c r="T2909" s="5"/>
      <c r="U2909" s="5"/>
      <c r="V2909" s="5"/>
      <c r="W2909" s="5"/>
      <c r="X2909" s="5"/>
      <c r="Y2909" s="5"/>
      <c r="Z2909" s="5"/>
      <c r="AA2909" s="5"/>
      <c r="AB2909" s="5"/>
      <c r="AC2909" s="5"/>
      <c r="AD2909" s="5"/>
      <c r="AE2909" s="5"/>
      <c r="AF2909" s="5"/>
      <c r="AG2909" s="5"/>
      <c r="AH2909" s="5"/>
      <c r="AI2909" s="5"/>
      <c r="AJ2909" s="5"/>
    </row>
    <row r="2910" spans="11:36">
      <c r="K2910" s="5"/>
      <c r="L2910" s="5"/>
      <c r="M2910" s="5"/>
      <c r="N2910" s="5"/>
      <c r="O2910" s="5"/>
      <c r="P2910" s="5"/>
      <c r="Q2910" s="5"/>
      <c r="R2910" s="5"/>
      <c r="S2910" s="5"/>
      <c r="T2910" s="5"/>
      <c r="U2910" s="5"/>
      <c r="V2910" s="5"/>
      <c r="W2910" s="5"/>
      <c r="X2910" s="5"/>
      <c r="Y2910" s="5"/>
      <c r="Z2910" s="5"/>
      <c r="AA2910" s="5"/>
      <c r="AB2910" s="5"/>
      <c r="AC2910" s="5"/>
      <c r="AD2910" s="5"/>
      <c r="AE2910" s="5"/>
      <c r="AF2910" s="5"/>
      <c r="AG2910" s="5"/>
      <c r="AH2910" s="5"/>
      <c r="AI2910" s="5"/>
      <c r="AJ2910" s="5"/>
    </row>
    <row r="2911" spans="11:36">
      <c r="K2911" s="5"/>
      <c r="L2911" s="5"/>
      <c r="M2911" s="5"/>
      <c r="N2911" s="5"/>
      <c r="O2911" s="5"/>
      <c r="P2911" s="5"/>
      <c r="Q2911" s="5"/>
      <c r="R2911" s="5"/>
      <c r="S2911" s="5"/>
      <c r="T2911" s="5"/>
      <c r="U2911" s="5"/>
      <c r="V2911" s="5"/>
      <c r="W2911" s="5"/>
      <c r="X2911" s="5"/>
      <c r="Y2911" s="5"/>
      <c r="Z2911" s="5"/>
      <c r="AA2911" s="5"/>
      <c r="AB2911" s="5"/>
      <c r="AC2911" s="5"/>
      <c r="AD2911" s="5"/>
      <c r="AE2911" s="5"/>
      <c r="AF2911" s="5"/>
      <c r="AG2911" s="5"/>
      <c r="AH2911" s="5"/>
      <c r="AI2911" s="5"/>
      <c r="AJ2911" s="5"/>
    </row>
    <row r="2912" spans="11:36">
      <c r="K2912" s="5"/>
      <c r="L2912" s="5"/>
      <c r="M2912" s="5"/>
      <c r="N2912" s="5"/>
      <c r="O2912" s="5"/>
      <c r="P2912" s="5"/>
      <c r="Q2912" s="5"/>
      <c r="R2912" s="5"/>
      <c r="S2912" s="5"/>
      <c r="T2912" s="5"/>
      <c r="U2912" s="5"/>
      <c r="V2912" s="5"/>
      <c r="W2912" s="5"/>
      <c r="X2912" s="5"/>
      <c r="Y2912" s="5"/>
      <c r="Z2912" s="5"/>
      <c r="AA2912" s="5"/>
      <c r="AB2912" s="5"/>
      <c r="AC2912" s="5"/>
      <c r="AD2912" s="5"/>
      <c r="AE2912" s="5"/>
      <c r="AF2912" s="5"/>
      <c r="AG2912" s="5"/>
      <c r="AH2912" s="5"/>
      <c r="AI2912" s="5"/>
      <c r="AJ2912" s="5"/>
    </row>
    <row r="2913" spans="11:36">
      <c r="K2913" s="5"/>
      <c r="L2913" s="5"/>
      <c r="M2913" s="5"/>
      <c r="N2913" s="5"/>
      <c r="O2913" s="5"/>
      <c r="P2913" s="5"/>
      <c r="Q2913" s="5"/>
      <c r="R2913" s="5"/>
      <c r="S2913" s="5"/>
      <c r="T2913" s="5"/>
      <c r="U2913" s="5"/>
      <c r="V2913" s="5"/>
      <c r="W2913" s="5"/>
      <c r="X2913" s="5"/>
      <c r="Y2913" s="5"/>
      <c r="Z2913" s="5"/>
      <c r="AA2913" s="5"/>
      <c r="AB2913" s="5"/>
      <c r="AC2913" s="5"/>
      <c r="AD2913" s="5"/>
      <c r="AE2913" s="5"/>
      <c r="AF2913" s="5"/>
      <c r="AG2913" s="5"/>
      <c r="AH2913" s="5"/>
      <c r="AI2913" s="5"/>
      <c r="AJ2913" s="5"/>
    </row>
    <row r="2914" spans="11:36">
      <c r="K2914" s="5"/>
      <c r="L2914" s="5"/>
      <c r="M2914" s="5"/>
      <c r="N2914" s="5"/>
      <c r="O2914" s="5"/>
      <c r="P2914" s="5"/>
      <c r="Q2914" s="5"/>
      <c r="R2914" s="5"/>
      <c r="S2914" s="5"/>
      <c r="T2914" s="5"/>
      <c r="U2914" s="5"/>
      <c r="V2914" s="5"/>
      <c r="W2914" s="5"/>
      <c r="X2914" s="5"/>
      <c r="Y2914" s="5"/>
      <c r="Z2914" s="5"/>
      <c r="AA2914" s="5"/>
      <c r="AB2914" s="5"/>
      <c r="AC2914" s="5"/>
      <c r="AD2914" s="5"/>
      <c r="AE2914" s="5"/>
      <c r="AF2914" s="5"/>
      <c r="AG2914" s="5"/>
      <c r="AH2914" s="5"/>
      <c r="AI2914" s="5"/>
      <c r="AJ2914" s="5"/>
    </row>
    <row r="2915" spans="11:36">
      <c r="K2915" s="5"/>
      <c r="L2915" s="5"/>
      <c r="M2915" s="5"/>
      <c r="N2915" s="5"/>
      <c r="O2915" s="5"/>
      <c r="P2915" s="5"/>
      <c r="Q2915" s="5"/>
      <c r="R2915" s="5"/>
      <c r="S2915" s="5"/>
      <c r="T2915" s="5"/>
      <c r="U2915" s="5"/>
      <c r="V2915" s="5"/>
      <c r="W2915" s="5"/>
      <c r="X2915" s="5"/>
      <c r="Y2915" s="5"/>
      <c r="Z2915" s="5"/>
      <c r="AA2915" s="5"/>
      <c r="AB2915" s="5"/>
      <c r="AC2915" s="5"/>
      <c r="AD2915" s="5"/>
      <c r="AE2915" s="5"/>
      <c r="AF2915" s="5"/>
      <c r="AG2915" s="5"/>
      <c r="AH2915" s="5"/>
      <c r="AI2915" s="5"/>
      <c r="AJ2915" s="5"/>
    </row>
    <row r="2916" spans="11:36">
      <c r="K2916" s="5"/>
      <c r="L2916" s="5"/>
      <c r="M2916" s="5"/>
      <c r="N2916" s="5"/>
      <c r="O2916" s="5"/>
      <c r="P2916" s="5"/>
      <c r="Q2916" s="5"/>
      <c r="R2916" s="5"/>
      <c r="S2916" s="5"/>
      <c r="T2916" s="5"/>
      <c r="U2916" s="5"/>
      <c r="V2916" s="5"/>
      <c r="W2916" s="5"/>
      <c r="X2916" s="5"/>
      <c r="Y2916" s="5"/>
      <c r="Z2916" s="5"/>
      <c r="AA2916" s="5"/>
      <c r="AB2916" s="5"/>
      <c r="AC2916" s="5"/>
      <c r="AD2916" s="5"/>
      <c r="AE2916" s="5"/>
      <c r="AF2916" s="5"/>
      <c r="AG2916" s="5"/>
      <c r="AH2916" s="5"/>
      <c r="AI2916" s="5"/>
      <c r="AJ2916" s="5"/>
    </row>
    <row r="2917" spans="11:36">
      <c r="K2917" s="5"/>
      <c r="L2917" s="5"/>
      <c r="M2917" s="5"/>
      <c r="N2917" s="5"/>
      <c r="O2917" s="5"/>
      <c r="P2917" s="5"/>
      <c r="Q2917" s="5"/>
      <c r="R2917" s="5"/>
      <c r="S2917" s="5"/>
      <c r="T2917" s="5"/>
      <c r="U2917" s="5"/>
      <c r="V2917" s="5"/>
      <c r="W2917" s="5"/>
      <c r="X2917" s="5"/>
      <c r="Y2917" s="5"/>
      <c r="Z2917" s="5"/>
      <c r="AA2917" s="5"/>
      <c r="AB2917" s="5"/>
      <c r="AC2917" s="5"/>
      <c r="AD2917" s="5"/>
      <c r="AE2917" s="5"/>
      <c r="AF2917" s="5"/>
      <c r="AG2917" s="5"/>
      <c r="AH2917" s="5"/>
      <c r="AI2917" s="5"/>
      <c r="AJ2917" s="5"/>
    </row>
    <row r="2918" spans="11:36">
      <c r="K2918" s="5"/>
      <c r="L2918" s="5"/>
      <c r="M2918" s="5"/>
      <c r="N2918" s="5"/>
      <c r="O2918" s="5"/>
      <c r="P2918" s="5"/>
      <c r="Q2918" s="5"/>
      <c r="R2918" s="5"/>
      <c r="S2918" s="5"/>
      <c r="T2918" s="5"/>
      <c r="U2918" s="5"/>
      <c r="V2918" s="5"/>
      <c r="W2918" s="5"/>
      <c r="X2918" s="5"/>
      <c r="Y2918" s="5"/>
      <c r="Z2918" s="5"/>
      <c r="AA2918" s="5"/>
      <c r="AB2918" s="5"/>
      <c r="AC2918" s="5"/>
      <c r="AD2918" s="5"/>
      <c r="AE2918" s="5"/>
      <c r="AF2918" s="5"/>
      <c r="AG2918" s="5"/>
      <c r="AH2918" s="5"/>
      <c r="AI2918" s="5"/>
      <c r="AJ2918" s="5"/>
    </row>
    <row r="2919" spans="11:36">
      <c r="K2919" s="5"/>
      <c r="L2919" s="5"/>
      <c r="M2919" s="5"/>
      <c r="N2919" s="5"/>
      <c r="O2919" s="5"/>
      <c r="P2919" s="5"/>
      <c r="Q2919" s="5"/>
      <c r="R2919" s="5"/>
      <c r="S2919" s="5"/>
      <c r="T2919" s="5"/>
      <c r="U2919" s="5"/>
      <c r="V2919" s="5"/>
      <c r="W2919" s="5"/>
      <c r="X2919" s="5"/>
      <c r="Y2919" s="5"/>
      <c r="Z2919" s="5"/>
      <c r="AA2919" s="5"/>
      <c r="AB2919" s="5"/>
      <c r="AC2919" s="5"/>
      <c r="AD2919" s="5"/>
      <c r="AE2919" s="5"/>
      <c r="AF2919" s="5"/>
      <c r="AG2919" s="5"/>
      <c r="AH2919" s="5"/>
      <c r="AI2919" s="5"/>
      <c r="AJ2919" s="5"/>
    </row>
    <row r="2920" spans="11:36">
      <c r="K2920" s="5"/>
      <c r="L2920" s="5"/>
      <c r="M2920" s="5"/>
      <c r="N2920" s="5"/>
      <c r="O2920" s="5"/>
      <c r="P2920" s="5"/>
      <c r="Q2920" s="5"/>
      <c r="R2920" s="5"/>
      <c r="S2920" s="5"/>
      <c r="T2920" s="5"/>
      <c r="U2920" s="5"/>
      <c r="V2920" s="5"/>
      <c r="W2920" s="5"/>
      <c r="X2920" s="5"/>
      <c r="Y2920" s="5"/>
      <c r="Z2920" s="5"/>
      <c r="AA2920" s="5"/>
      <c r="AB2920" s="5"/>
      <c r="AC2920" s="5"/>
      <c r="AD2920" s="5"/>
      <c r="AE2920" s="5"/>
      <c r="AF2920" s="5"/>
      <c r="AG2920" s="5"/>
      <c r="AH2920" s="5"/>
      <c r="AI2920" s="5"/>
      <c r="AJ2920" s="5"/>
    </row>
    <row r="2921" spans="11:36">
      <c r="K2921" s="5"/>
      <c r="L2921" s="5"/>
      <c r="M2921" s="5"/>
      <c r="N2921" s="5"/>
      <c r="O2921" s="5"/>
      <c r="P2921" s="5"/>
      <c r="Q2921" s="5"/>
      <c r="R2921" s="5"/>
      <c r="S2921" s="5"/>
      <c r="T2921" s="5"/>
      <c r="U2921" s="5"/>
      <c r="V2921" s="5"/>
      <c r="W2921" s="5"/>
      <c r="X2921" s="5"/>
      <c r="Y2921" s="5"/>
      <c r="Z2921" s="5"/>
      <c r="AA2921" s="5"/>
      <c r="AB2921" s="5"/>
      <c r="AC2921" s="5"/>
      <c r="AD2921" s="5"/>
      <c r="AE2921" s="5"/>
      <c r="AF2921" s="5"/>
      <c r="AG2921" s="5"/>
      <c r="AH2921" s="5"/>
      <c r="AI2921" s="5"/>
      <c r="AJ2921" s="5"/>
    </row>
    <row r="2922" spans="11:36">
      <c r="K2922" s="5"/>
      <c r="L2922" s="5"/>
      <c r="M2922" s="5"/>
      <c r="N2922" s="5"/>
      <c r="O2922" s="5"/>
      <c r="P2922" s="5"/>
      <c r="Q2922" s="5"/>
      <c r="R2922" s="5"/>
      <c r="S2922" s="5"/>
      <c r="T2922" s="5"/>
      <c r="U2922" s="5"/>
      <c r="V2922" s="5"/>
      <c r="W2922" s="5"/>
      <c r="X2922" s="5"/>
      <c r="Y2922" s="5"/>
      <c r="Z2922" s="5"/>
      <c r="AA2922" s="5"/>
      <c r="AB2922" s="5"/>
      <c r="AC2922" s="5"/>
      <c r="AD2922" s="5"/>
      <c r="AE2922" s="5"/>
      <c r="AF2922" s="5"/>
      <c r="AG2922" s="5"/>
      <c r="AH2922" s="5"/>
      <c r="AI2922" s="5"/>
      <c r="AJ2922" s="5"/>
    </row>
    <row r="2923" spans="11:36">
      <c r="K2923" s="5"/>
      <c r="L2923" s="5"/>
      <c r="M2923" s="5"/>
      <c r="N2923" s="5"/>
      <c r="O2923" s="5"/>
      <c r="P2923" s="5"/>
      <c r="Q2923" s="5"/>
      <c r="R2923" s="5"/>
      <c r="S2923" s="5"/>
      <c r="T2923" s="5"/>
      <c r="U2923" s="5"/>
      <c r="V2923" s="5"/>
      <c r="W2923" s="5"/>
      <c r="X2923" s="5"/>
      <c r="Y2923" s="5"/>
      <c r="Z2923" s="5"/>
      <c r="AA2923" s="5"/>
      <c r="AB2923" s="5"/>
      <c r="AC2923" s="5"/>
      <c r="AD2923" s="5"/>
      <c r="AE2923" s="5"/>
      <c r="AF2923" s="5"/>
      <c r="AG2923" s="5"/>
      <c r="AH2923" s="5"/>
      <c r="AI2923" s="5"/>
      <c r="AJ2923" s="5"/>
    </row>
    <row r="2924" spans="11:36">
      <c r="K2924" s="5"/>
      <c r="L2924" s="5"/>
      <c r="M2924" s="5"/>
      <c r="N2924" s="5"/>
      <c r="O2924" s="5"/>
      <c r="P2924" s="5"/>
      <c r="Q2924" s="5"/>
      <c r="R2924" s="5"/>
      <c r="S2924" s="5"/>
      <c r="T2924" s="5"/>
      <c r="U2924" s="5"/>
      <c r="V2924" s="5"/>
      <c r="W2924" s="5"/>
      <c r="X2924" s="5"/>
      <c r="Y2924" s="5"/>
      <c r="Z2924" s="5"/>
      <c r="AA2924" s="5"/>
      <c r="AB2924" s="5"/>
      <c r="AC2924" s="5"/>
      <c r="AD2924" s="5"/>
      <c r="AE2924" s="5"/>
      <c r="AF2924" s="5"/>
      <c r="AG2924" s="5"/>
      <c r="AH2924" s="5"/>
      <c r="AI2924" s="5"/>
      <c r="AJ2924" s="5"/>
    </row>
    <row r="2925" spans="11:36">
      <c r="K2925" s="5"/>
      <c r="L2925" s="5"/>
      <c r="M2925" s="5"/>
      <c r="N2925" s="5"/>
      <c r="O2925" s="5"/>
      <c r="P2925" s="5"/>
      <c r="Q2925" s="5"/>
      <c r="R2925" s="5"/>
      <c r="S2925" s="5"/>
      <c r="T2925" s="5"/>
      <c r="U2925" s="5"/>
      <c r="V2925" s="5"/>
      <c r="W2925" s="5"/>
      <c r="X2925" s="5"/>
      <c r="Y2925" s="5"/>
      <c r="Z2925" s="5"/>
      <c r="AA2925" s="5"/>
      <c r="AB2925" s="5"/>
      <c r="AC2925" s="5"/>
      <c r="AD2925" s="5"/>
      <c r="AE2925" s="5"/>
      <c r="AF2925" s="5"/>
      <c r="AG2925" s="5"/>
      <c r="AH2925" s="5"/>
      <c r="AI2925" s="5"/>
      <c r="AJ2925" s="5"/>
    </row>
    <row r="2926" spans="11:36">
      <c r="K2926" s="5"/>
      <c r="L2926" s="5"/>
      <c r="M2926" s="5"/>
      <c r="N2926" s="5"/>
      <c r="O2926" s="5"/>
      <c r="P2926" s="5"/>
      <c r="Q2926" s="5"/>
      <c r="R2926" s="5"/>
      <c r="S2926" s="5"/>
      <c r="T2926" s="5"/>
      <c r="U2926" s="5"/>
      <c r="V2926" s="5"/>
      <c r="W2926" s="5"/>
      <c r="X2926" s="5"/>
      <c r="Y2926" s="5"/>
      <c r="Z2926" s="5"/>
      <c r="AA2926" s="5"/>
      <c r="AB2926" s="5"/>
      <c r="AC2926" s="5"/>
      <c r="AD2926" s="5"/>
      <c r="AE2926" s="5"/>
      <c r="AF2926" s="5"/>
      <c r="AG2926" s="5"/>
      <c r="AH2926" s="5"/>
      <c r="AI2926" s="5"/>
      <c r="AJ2926" s="5"/>
    </row>
    <row r="2927" spans="11:36">
      <c r="K2927" s="5"/>
      <c r="L2927" s="5"/>
      <c r="M2927" s="5"/>
      <c r="N2927" s="5"/>
      <c r="O2927" s="5"/>
      <c r="P2927" s="5"/>
      <c r="Q2927" s="5"/>
      <c r="R2927" s="5"/>
      <c r="S2927" s="5"/>
      <c r="T2927" s="5"/>
      <c r="U2927" s="5"/>
      <c r="V2927" s="5"/>
      <c r="W2927" s="5"/>
      <c r="X2927" s="5"/>
      <c r="Y2927" s="5"/>
      <c r="Z2927" s="5"/>
      <c r="AA2927" s="5"/>
      <c r="AB2927" s="5"/>
      <c r="AC2927" s="5"/>
      <c r="AD2927" s="5"/>
      <c r="AE2927" s="5"/>
      <c r="AF2927" s="5"/>
      <c r="AG2927" s="5"/>
      <c r="AH2927" s="5"/>
      <c r="AI2927" s="5"/>
      <c r="AJ2927" s="5"/>
    </row>
    <row r="2928" spans="11:36">
      <c r="K2928" s="5"/>
      <c r="L2928" s="5"/>
      <c r="M2928" s="5"/>
      <c r="N2928" s="5"/>
      <c r="O2928" s="5"/>
      <c r="P2928" s="5"/>
      <c r="Q2928" s="5"/>
      <c r="R2928" s="5"/>
      <c r="S2928" s="5"/>
      <c r="T2928" s="5"/>
      <c r="U2928" s="5"/>
      <c r="V2928" s="5"/>
      <c r="W2928" s="5"/>
      <c r="X2928" s="5"/>
      <c r="Y2928" s="5"/>
      <c r="Z2928" s="5"/>
      <c r="AA2928" s="5"/>
      <c r="AB2928" s="5"/>
      <c r="AC2928" s="5"/>
      <c r="AD2928" s="5"/>
      <c r="AE2928" s="5"/>
      <c r="AF2928" s="5"/>
      <c r="AG2928" s="5"/>
      <c r="AH2928" s="5"/>
      <c r="AI2928" s="5"/>
      <c r="AJ2928" s="5"/>
    </row>
    <row r="2929" spans="11:36">
      <c r="K2929" s="5"/>
      <c r="L2929" s="5"/>
      <c r="M2929" s="5"/>
      <c r="N2929" s="5"/>
      <c r="O2929" s="5"/>
      <c r="P2929" s="5"/>
      <c r="Q2929" s="5"/>
      <c r="R2929" s="5"/>
      <c r="S2929" s="5"/>
      <c r="T2929" s="5"/>
      <c r="U2929" s="5"/>
      <c r="V2929" s="5"/>
      <c r="W2929" s="5"/>
      <c r="X2929" s="5"/>
      <c r="Y2929" s="5"/>
      <c r="Z2929" s="5"/>
      <c r="AA2929" s="5"/>
      <c r="AB2929" s="5"/>
      <c r="AC2929" s="5"/>
      <c r="AD2929" s="5"/>
      <c r="AE2929" s="5"/>
      <c r="AF2929" s="5"/>
      <c r="AG2929" s="5"/>
      <c r="AH2929" s="5"/>
      <c r="AI2929" s="5"/>
      <c r="AJ2929" s="5"/>
    </row>
    <row r="2930" spans="11:36">
      <c r="K2930" s="5"/>
      <c r="L2930" s="5"/>
      <c r="M2930" s="5"/>
      <c r="N2930" s="5"/>
      <c r="O2930" s="5"/>
      <c r="P2930" s="5"/>
      <c r="Q2930" s="5"/>
      <c r="R2930" s="5"/>
      <c r="S2930" s="5"/>
      <c r="T2930" s="5"/>
      <c r="U2930" s="5"/>
      <c r="V2930" s="5"/>
      <c r="W2930" s="5"/>
      <c r="X2930" s="5"/>
      <c r="Y2930" s="5"/>
      <c r="Z2930" s="5"/>
      <c r="AA2930" s="5"/>
      <c r="AB2930" s="5"/>
      <c r="AC2930" s="5"/>
      <c r="AD2930" s="5"/>
      <c r="AE2930" s="5"/>
      <c r="AF2930" s="5"/>
      <c r="AG2930" s="5"/>
      <c r="AH2930" s="5"/>
      <c r="AI2930" s="5"/>
      <c r="AJ2930" s="5"/>
    </row>
    <row r="2931" spans="11:36">
      <c r="K2931" s="5"/>
      <c r="L2931" s="5"/>
      <c r="M2931" s="5"/>
      <c r="N2931" s="5"/>
      <c r="O2931" s="5"/>
      <c r="P2931" s="5"/>
      <c r="Q2931" s="5"/>
      <c r="R2931" s="5"/>
      <c r="S2931" s="5"/>
      <c r="T2931" s="5"/>
      <c r="U2931" s="5"/>
      <c r="V2931" s="5"/>
      <c r="W2931" s="5"/>
      <c r="X2931" s="5"/>
      <c r="Y2931" s="5"/>
      <c r="Z2931" s="5"/>
      <c r="AA2931" s="5"/>
      <c r="AB2931" s="5"/>
      <c r="AC2931" s="5"/>
      <c r="AD2931" s="5"/>
      <c r="AE2931" s="5"/>
      <c r="AF2931" s="5"/>
      <c r="AG2931" s="5"/>
      <c r="AH2931" s="5"/>
      <c r="AI2931" s="5"/>
      <c r="AJ2931" s="5"/>
    </row>
    <row r="2932" spans="11:36">
      <c r="K2932" s="5"/>
      <c r="L2932" s="5"/>
      <c r="M2932" s="5"/>
      <c r="N2932" s="5"/>
      <c r="O2932" s="5"/>
      <c r="P2932" s="5"/>
      <c r="Q2932" s="5"/>
      <c r="R2932" s="5"/>
      <c r="S2932" s="5"/>
      <c r="T2932" s="5"/>
      <c r="U2932" s="5"/>
      <c r="V2932" s="5"/>
      <c r="W2932" s="5"/>
      <c r="X2932" s="5"/>
      <c r="Y2932" s="5"/>
      <c r="Z2932" s="5"/>
      <c r="AA2932" s="5"/>
      <c r="AB2932" s="5"/>
      <c r="AC2932" s="5"/>
      <c r="AD2932" s="5"/>
      <c r="AE2932" s="5"/>
      <c r="AF2932" s="5"/>
      <c r="AG2932" s="5"/>
      <c r="AH2932" s="5"/>
      <c r="AI2932" s="5"/>
      <c r="AJ2932" s="5"/>
    </row>
    <row r="2933" spans="11:36">
      <c r="K2933" s="5"/>
      <c r="L2933" s="5"/>
      <c r="M2933" s="5"/>
      <c r="N2933" s="5"/>
      <c r="O2933" s="5"/>
      <c r="P2933" s="5"/>
      <c r="Q2933" s="5"/>
      <c r="R2933" s="5"/>
      <c r="S2933" s="5"/>
      <c r="T2933" s="5"/>
      <c r="U2933" s="5"/>
      <c r="V2933" s="5"/>
      <c r="W2933" s="5"/>
      <c r="X2933" s="5"/>
      <c r="Y2933" s="5"/>
      <c r="Z2933" s="5"/>
      <c r="AA2933" s="5"/>
      <c r="AB2933" s="5"/>
      <c r="AC2933" s="5"/>
      <c r="AD2933" s="5"/>
      <c r="AE2933" s="5"/>
      <c r="AF2933" s="5"/>
      <c r="AG2933" s="5"/>
      <c r="AH2933" s="5"/>
      <c r="AI2933" s="5"/>
      <c r="AJ2933" s="5"/>
    </row>
    <row r="2934" spans="11:36">
      <c r="K2934" s="5"/>
      <c r="L2934" s="5"/>
      <c r="M2934" s="5"/>
      <c r="N2934" s="5"/>
      <c r="O2934" s="5"/>
      <c r="P2934" s="5"/>
      <c r="Q2934" s="5"/>
      <c r="R2934" s="5"/>
      <c r="S2934" s="5"/>
      <c r="T2934" s="5"/>
      <c r="U2934" s="5"/>
      <c r="V2934" s="5"/>
      <c r="W2934" s="5"/>
      <c r="X2934" s="5"/>
      <c r="Y2934" s="5"/>
      <c r="Z2934" s="5"/>
      <c r="AA2934" s="5"/>
      <c r="AB2934" s="5"/>
      <c r="AC2934" s="5"/>
      <c r="AD2934" s="5"/>
      <c r="AE2934" s="5"/>
      <c r="AF2934" s="5"/>
      <c r="AG2934" s="5"/>
      <c r="AH2934" s="5"/>
      <c r="AI2934" s="5"/>
      <c r="AJ2934" s="5"/>
    </row>
    <row r="2935" spans="11:36">
      <c r="K2935" s="5"/>
      <c r="L2935" s="5"/>
      <c r="M2935" s="5"/>
      <c r="N2935" s="5"/>
      <c r="O2935" s="5"/>
      <c r="P2935" s="5"/>
      <c r="Q2935" s="5"/>
      <c r="R2935" s="5"/>
      <c r="S2935" s="5"/>
      <c r="T2935" s="5"/>
      <c r="U2935" s="5"/>
      <c r="V2935" s="5"/>
      <c r="W2935" s="5"/>
      <c r="X2935" s="5"/>
      <c r="Y2935" s="5"/>
      <c r="Z2935" s="5"/>
      <c r="AA2935" s="5"/>
      <c r="AB2935" s="5"/>
      <c r="AC2935" s="5"/>
      <c r="AD2935" s="5"/>
      <c r="AE2935" s="5"/>
      <c r="AF2935" s="5"/>
      <c r="AG2935" s="5"/>
      <c r="AH2935" s="5"/>
      <c r="AI2935" s="5"/>
      <c r="AJ2935" s="5"/>
    </row>
    <row r="2936" spans="11:36">
      <c r="K2936" s="5"/>
      <c r="L2936" s="5"/>
      <c r="M2936" s="5"/>
      <c r="N2936" s="5"/>
      <c r="O2936" s="5"/>
      <c r="P2936" s="5"/>
      <c r="Q2936" s="5"/>
      <c r="R2936" s="5"/>
      <c r="S2936" s="5"/>
      <c r="T2936" s="5"/>
      <c r="U2936" s="5"/>
      <c r="V2936" s="5"/>
      <c r="W2936" s="5"/>
      <c r="X2936" s="5"/>
      <c r="Y2936" s="5"/>
      <c r="Z2936" s="5"/>
      <c r="AA2936" s="5"/>
      <c r="AB2936" s="5"/>
      <c r="AC2936" s="5"/>
      <c r="AD2936" s="5"/>
      <c r="AE2936" s="5"/>
      <c r="AF2936" s="5"/>
      <c r="AG2936" s="5"/>
      <c r="AH2936" s="5"/>
      <c r="AI2936" s="5"/>
      <c r="AJ2936" s="5"/>
    </row>
    <row r="2937" spans="11:36">
      <c r="K2937" s="5"/>
      <c r="L2937" s="5"/>
      <c r="M2937" s="5"/>
      <c r="N2937" s="5"/>
      <c r="O2937" s="5"/>
      <c r="P2937" s="5"/>
      <c r="Q2937" s="5"/>
      <c r="R2937" s="5"/>
      <c r="S2937" s="5"/>
      <c r="T2937" s="5"/>
      <c r="U2937" s="5"/>
      <c r="V2937" s="5"/>
      <c r="W2937" s="5"/>
      <c r="X2937" s="5"/>
      <c r="Y2937" s="5"/>
      <c r="Z2937" s="5"/>
      <c r="AA2937" s="5"/>
      <c r="AB2937" s="5"/>
      <c r="AC2937" s="5"/>
      <c r="AD2937" s="5"/>
      <c r="AE2937" s="5"/>
      <c r="AF2937" s="5"/>
      <c r="AG2937" s="5"/>
      <c r="AH2937" s="5"/>
      <c r="AI2937" s="5"/>
      <c r="AJ2937" s="5"/>
    </row>
    <row r="2938" spans="11:36">
      <c r="K2938" s="5"/>
      <c r="L2938" s="5"/>
      <c r="M2938" s="5"/>
      <c r="N2938" s="5"/>
      <c r="O2938" s="5"/>
      <c r="P2938" s="5"/>
      <c r="Q2938" s="5"/>
      <c r="R2938" s="5"/>
      <c r="S2938" s="5"/>
      <c r="T2938" s="5"/>
      <c r="U2938" s="5"/>
      <c r="V2938" s="5"/>
      <c r="W2938" s="5"/>
      <c r="X2938" s="5"/>
      <c r="Y2938" s="5"/>
      <c r="Z2938" s="5"/>
      <c r="AA2938" s="5"/>
      <c r="AB2938" s="5"/>
      <c r="AC2938" s="5"/>
      <c r="AD2938" s="5"/>
      <c r="AE2938" s="5"/>
      <c r="AF2938" s="5"/>
      <c r="AG2938" s="5"/>
      <c r="AH2938" s="5"/>
      <c r="AI2938" s="5"/>
      <c r="AJ2938" s="5"/>
    </row>
    <row r="2939" spans="11:36">
      <c r="K2939" s="5"/>
      <c r="L2939" s="5"/>
      <c r="M2939" s="5"/>
      <c r="N2939" s="5"/>
      <c r="O2939" s="5"/>
      <c r="P2939" s="5"/>
      <c r="Q2939" s="5"/>
      <c r="R2939" s="5"/>
      <c r="S2939" s="5"/>
      <c r="T2939" s="5"/>
      <c r="U2939" s="5"/>
      <c r="V2939" s="5"/>
      <c r="W2939" s="5"/>
      <c r="X2939" s="5"/>
      <c r="Y2939" s="5"/>
      <c r="Z2939" s="5"/>
      <c r="AA2939" s="5"/>
      <c r="AB2939" s="5"/>
      <c r="AC2939" s="5"/>
      <c r="AD2939" s="5"/>
      <c r="AE2939" s="5"/>
      <c r="AF2939" s="5"/>
      <c r="AG2939" s="5"/>
      <c r="AH2939" s="5"/>
      <c r="AI2939" s="5"/>
      <c r="AJ2939" s="5"/>
    </row>
    <row r="2940" spans="11:36">
      <c r="K2940" s="5"/>
      <c r="L2940" s="5"/>
      <c r="M2940" s="5"/>
      <c r="N2940" s="5"/>
      <c r="O2940" s="5"/>
      <c r="P2940" s="5"/>
      <c r="Q2940" s="5"/>
      <c r="R2940" s="5"/>
      <c r="S2940" s="5"/>
      <c r="T2940" s="5"/>
      <c r="U2940" s="5"/>
      <c r="V2940" s="5"/>
      <c r="W2940" s="5"/>
      <c r="X2940" s="5"/>
      <c r="Y2940" s="5"/>
      <c r="Z2940" s="5"/>
      <c r="AA2940" s="5"/>
      <c r="AB2940" s="5"/>
      <c r="AC2940" s="5"/>
      <c r="AD2940" s="5"/>
      <c r="AE2940" s="5"/>
      <c r="AF2940" s="5"/>
      <c r="AG2940" s="5"/>
      <c r="AH2940" s="5"/>
      <c r="AI2940" s="5"/>
      <c r="AJ2940" s="5"/>
    </row>
    <row r="2941" spans="11:36">
      <c r="K2941" s="5"/>
      <c r="L2941" s="5"/>
      <c r="M2941" s="5"/>
      <c r="N2941" s="5"/>
      <c r="O2941" s="5"/>
      <c r="P2941" s="5"/>
      <c r="Q2941" s="5"/>
      <c r="R2941" s="5"/>
      <c r="S2941" s="5"/>
      <c r="T2941" s="5"/>
      <c r="U2941" s="5"/>
      <c r="V2941" s="5"/>
      <c r="W2941" s="5"/>
      <c r="X2941" s="5"/>
      <c r="Y2941" s="5"/>
      <c r="Z2941" s="5"/>
      <c r="AA2941" s="5"/>
      <c r="AB2941" s="5"/>
      <c r="AC2941" s="5"/>
      <c r="AD2941" s="5"/>
      <c r="AE2941" s="5"/>
      <c r="AF2941" s="5"/>
      <c r="AG2941" s="5"/>
      <c r="AH2941" s="5"/>
      <c r="AI2941" s="5"/>
      <c r="AJ2941" s="5"/>
    </row>
    <row r="2942" spans="11:36">
      <c r="K2942" s="5"/>
      <c r="L2942" s="5"/>
      <c r="M2942" s="5"/>
      <c r="N2942" s="5"/>
      <c r="O2942" s="5"/>
      <c r="P2942" s="5"/>
      <c r="Q2942" s="5"/>
      <c r="R2942" s="5"/>
      <c r="S2942" s="5"/>
      <c r="T2942" s="5"/>
      <c r="U2942" s="5"/>
      <c r="V2942" s="5"/>
      <c r="W2942" s="5"/>
      <c r="X2942" s="5"/>
      <c r="Y2942" s="5"/>
      <c r="Z2942" s="5"/>
      <c r="AA2942" s="5"/>
      <c r="AB2942" s="5"/>
      <c r="AC2942" s="5"/>
      <c r="AD2942" s="5"/>
      <c r="AE2942" s="5"/>
      <c r="AF2942" s="5"/>
      <c r="AG2942" s="5"/>
      <c r="AH2942" s="5"/>
      <c r="AI2942" s="5"/>
      <c r="AJ2942" s="5"/>
    </row>
    <row r="2943" spans="11:36">
      <c r="K2943" s="5"/>
      <c r="L2943" s="5"/>
      <c r="M2943" s="5"/>
      <c r="N2943" s="5"/>
      <c r="O2943" s="5"/>
      <c r="P2943" s="5"/>
      <c r="Q2943" s="5"/>
      <c r="R2943" s="5"/>
      <c r="S2943" s="5"/>
      <c r="T2943" s="5"/>
      <c r="U2943" s="5"/>
      <c r="V2943" s="5"/>
      <c r="W2943" s="5"/>
      <c r="X2943" s="5"/>
      <c r="Y2943" s="5"/>
      <c r="Z2943" s="5"/>
      <c r="AA2943" s="5"/>
      <c r="AB2943" s="5"/>
      <c r="AC2943" s="5"/>
      <c r="AD2943" s="5"/>
      <c r="AE2943" s="5"/>
      <c r="AF2943" s="5"/>
      <c r="AG2943" s="5"/>
      <c r="AH2943" s="5"/>
      <c r="AI2943" s="5"/>
      <c r="AJ2943" s="5"/>
    </row>
    <row r="2944" spans="11:36">
      <c r="K2944" s="5"/>
      <c r="L2944" s="5"/>
      <c r="M2944" s="5"/>
      <c r="N2944" s="5"/>
      <c r="O2944" s="5"/>
      <c r="P2944" s="5"/>
      <c r="Q2944" s="5"/>
      <c r="R2944" s="5"/>
      <c r="S2944" s="5"/>
      <c r="T2944" s="5"/>
      <c r="U2944" s="5"/>
      <c r="V2944" s="5"/>
      <c r="W2944" s="5"/>
      <c r="X2944" s="5"/>
      <c r="Y2944" s="5"/>
      <c r="Z2944" s="5"/>
      <c r="AA2944" s="5"/>
      <c r="AB2944" s="5"/>
      <c r="AC2944" s="5"/>
      <c r="AD2944" s="5"/>
      <c r="AE2944" s="5"/>
      <c r="AF2944" s="5"/>
      <c r="AG2944" s="5"/>
      <c r="AH2944" s="5"/>
      <c r="AI2944" s="5"/>
      <c r="AJ2944" s="5"/>
    </row>
    <row r="2945" spans="11:36">
      <c r="K2945" s="5"/>
      <c r="L2945" s="5"/>
      <c r="M2945" s="5"/>
      <c r="N2945" s="5"/>
      <c r="O2945" s="5"/>
      <c r="P2945" s="5"/>
      <c r="Q2945" s="5"/>
      <c r="R2945" s="5"/>
      <c r="S2945" s="5"/>
      <c r="T2945" s="5"/>
      <c r="U2945" s="5"/>
      <c r="V2945" s="5"/>
      <c r="W2945" s="5"/>
      <c r="X2945" s="5"/>
      <c r="Y2945" s="5"/>
      <c r="Z2945" s="5"/>
      <c r="AA2945" s="5"/>
      <c r="AB2945" s="5"/>
      <c r="AC2945" s="5"/>
      <c r="AD2945" s="5"/>
      <c r="AE2945" s="5"/>
      <c r="AF2945" s="5"/>
      <c r="AG2945" s="5"/>
      <c r="AH2945" s="5"/>
      <c r="AI2945" s="5"/>
      <c r="AJ2945" s="5"/>
    </row>
    <row r="2946" spans="11:36">
      <c r="K2946" s="5"/>
      <c r="L2946" s="5"/>
      <c r="M2946" s="5"/>
      <c r="N2946" s="5"/>
      <c r="O2946" s="5"/>
      <c r="P2946" s="5"/>
      <c r="Q2946" s="5"/>
      <c r="R2946" s="5"/>
      <c r="S2946" s="5"/>
      <c r="T2946" s="5"/>
      <c r="U2946" s="5"/>
      <c r="V2946" s="5"/>
      <c r="W2946" s="5"/>
      <c r="X2946" s="5"/>
      <c r="Y2946" s="5"/>
      <c r="Z2946" s="5"/>
      <c r="AA2946" s="5"/>
      <c r="AB2946" s="5"/>
      <c r="AC2946" s="5"/>
      <c r="AD2946" s="5"/>
      <c r="AE2946" s="5"/>
      <c r="AF2946" s="5"/>
      <c r="AG2946" s="5"/>
      <c r="AH2946" s="5"/>
      <c r="AI2946" s="5"/>
      <c r="AJ2946" s="5"/>
    </row>
    <row r="2947" spans="11:36">
      <c r="K2947" s="5"/>
      <c r="L2947" s="5"/>
      <c r="M2947" s="5"/>
      <c r="N2947" s="5"/>
      <c r="O2947" s="5"/>
      <c r="P2947" s="5"/>
      <c r="Q2947" s="5"/>
      <c r="R2947" s="5"/>
      <c r="S2947" s="5"/>
      <c r="T2947" s="5"/>
      <c r="U2947" s="5"/>
      <c r="V2947" s="5"/>
      <c r="W2947" s="5"/>
      <c r="X2947" s="5"/>
      <c r="Y2947" s="5"/>
      <c r="Z2947" s="5"/>
      <c r="AA2947" s="5"/>
      <c r="AB2947" s="5"/>
      <c r="AC2947" s="5"/>
      <c r="AD2947" s="5"/>
      <c r="AE2947" s="5"/>
      <c r="AF2947" s="5"/>
      <c r="AG2947" s="5"/>
      <c r="AH2947" s="5"/>
      <c r="AI2947" s="5"/>
      <c r="AJ2947" s="5"/>
    </row>
    <row r="2948" spans="11:36">
      <c r="K2948" s="5"/>
      <c r="L2948" s="5"/>
      <c r="M2948" s="5"/>
      <c r="N2948" s="5"/>
      <c r="O2948" s="5"/>
      <c r="P2948" s="5"/>
      <c r="Q2948" s="5"/>
      <c r="R2948" s="5"/>
      <c r="S2948" s="5"/>
      <c r="T2948" s="5"/>
      <c r="U2948" s="5"/>
      <c r="V2948" s="5"/>
      <c r="W2948" s="5"/>
      <c r="X2948" s="5"/>
      <c r="Y2948" s="5"/>
      <c r="Z2948" s="5"/>
      <c r="AA2948" s="5"/>
      <c r="AB2948" s="5"/>
      <c r="AC2948" s="5"/>
      <c r="AD2948" s="5"/>
      <c r="AE2948" s="5"/>
      <c r="AF2948" s="5"/>
      <c r="AG2948" s="5"/>
      <c r="AH2948" s="5"/>
      <c r="AI2948" s="5"/>
      <c r="AJ2948" s="5"/>
    </row>
    <row r="2949" spans="11:36">
      <c r="K2949" s="5"/>
      <c r="L2949" s="5"/>
      <c r="M2949" s="5"/>
      <c r="N2949" s="5"/>
      <c r="O2949" s="5"/>
      <c r="P2949" s="5"/>
      <c r="Q2949" s="5"/>
      <c r="R2949" s="5"/>
      <c r="S2949" s="5"/>
      <c r="T2949" s="5"/>
      <c r="U2949" s="5"/>
      <c r="V2949" s="5"/>
      <c r="W2949" s="5"/>
      <c r="X2949" s="5"/>
      <c r="Y2949" s="5"/>
      <c r="Z2949" s="5"/>
      <c r="AA2949" s="5"/>
      <c r="AB2949" s="5"/>
      <c r="AC2949" s="5"/>
      <c r="AD2949" s="5"/>
      <c r="AE2949" s="5"/>
      <c r="AF2949" s="5"/>
      <c r="AG2949" s="5"/>
      <c r="AH2949" s="5"/>
      <c r="AI2949" s="5"/>
      <c r="AJ2949" s="5"/>
    </row>
    <row r="2950" spans="11:36">
      <c r="K2950" s="5"/>
      <c r="L2950" s="5"/>
      <c r="M2950" s="5"/>
      <c r="N2950" s="5"/>
      <c r="O2950" s="5"/>
      <c r="P2950" s="5"/>
      <c r="Q2950" s="5"/>
      <c r="R2950" s="5"/>
      <c r="S2950" s="5"/>
      <c r="T2950" s="5"/>
      <c r="U2950" s="5"/>
      <c r="V2950" s="5"/>
      <c r="W2950" s="5"/>
      <c r="X2950" s="5"/>
      <c r="Y2950" s="5"/>
      <c r="Z2950" s="5"/>
      <c r="AA2950" s="5"/>
      <c r="AB2950" s="5"/>
      <c r="AC2950" s="5"/>
      <c r="AD2950" s="5"/>
      <c r="AE2950" s="5"/>
      <c r="AF2950" s="5"/>
      <c r="AG2950" s="5"/>
      <c r="AH2950" s="5"/>
      <c r="AI2950" s="5"/>
      <c r="AJ2950" s="5"/>
    </row>
    <row r="2951" spans="11:36">
      <c r="K2951" s="5"/>
      <c r="L2951" s="5"/>
      <c r="M2951" s="5"/>
      <c r="N2951" s="5"/>
      <c r="O2951" s="5"/>
      <c r="P2951" s="5"/>
      <c r="Q2951" s="5"/>
      <c r="R2951" s="5"/>
      <c r="S2951" s="5"/>
      <c r="T2951" s="5"/>
      <c r="U2951" s="5"/>
      <c r="V2951" s="5"/>
      <c r="W2951" s="5"/>
      <c r="X2951" s="5"/>
      <c r="Y2951" s="5"/>
      <c r="Z2951" s="5"/>
      <c r="AA2951" s="5"/>
      <c r="AB2951" s="5"/>
      <c r="AC2951" s="5"/>
      <c r="AD2951" s="5"/>
      <c r="AE2951" s="5"/>
      <c r="AF2951" s="5"/>
      <c r="AG2951" s="5"/>
      <c r="AH2951" s="5"/>
      <c r="AI2951" s="5"/>
      <c r="AJ2951" s="5"/>
    </row>
    <row r="2952" spans="11:36">
      <c r="K2952" s="5"/>
      <c r="L2952" s="5"/>
      <c r="M2952" s="5"/>
      <c r="N2952" s="5"/>
      <c r="O2952" s="5"/>
      <c r="P2952" s="5"/>
      <c r="Q2952" s="5"/>
      <c r="R2952" s="5"/>
      <c r="S2952" s="5"/>
      <c r="T2952" s="5"/>
      <c r="U2952" s="5"/>
      <c r="V2952" s="5"/>
      <c r="W2952" s="5"/>
      <c r="X2952" s="5"/>
      <c r="Y2952" s="5"/>
      <c r="Z2952" s="5"/>
      <c r="AA2952" s="5"/>
      <c r="AB2952" s="5"/>
      <c r="AC2952" s="5"/>
      <c r="AD2952" s="5"/>
      <c r="AE2952" s="5"/>
      <c r="AF2952" s="5"/>
      <c r="AG2952" s="5"/>
      <c r="AH2952" s="5"/>
      <c r="AI2952" s="5"/>
      <c r="AJ2952" s="5"/>
    </row>
    <row r="2953" spans="11:36">
      <c r="K2953" s="5"/>
      <c r="L2953" s="5"/>
      <c r="M2953" s="5"/>
      <c r="N2953" s="5"/>
      <c r="O2953" s="5"/>
      <c r="P2953" s="5"/>
      <c r="Q2953" s="5"/>
      <c r="R2953" s="5"/>
      <c r="S2953" s="5"/>
      <c r="T2953" s="5"/>
      <c r="U2953" s="5"/>
      <c r="V2953" s="5"/>
      <c r="W2953" s="5"/>
      <c r="X2953" s="5"/>
      <c r="Y2953" s="5"/>
      <c r="Z2953" s="5"/>
      <c r="AA2953" s="5"/>
      <c r="AB2953" s="5"/>
      <c r="AC2953" s="5"/>
      <c r="AD2953" s="5"/>
      <c r="AE2953" s="5"/>
      <c r="AF2953" s="5"/>
      <c r="AG2953" s="5"/>
      <c r="AH2953" s="5"/>
      <c r="AI2953" s="5"/>
      <c r="AJ2953" s="5"/>
    </row>
    <row r="2954" spans="11:36">
      <c r="K2954" s="5"/>
      <c r="L2954" s="5"/>
      <c r="M2954" s="5"/>
      <c r="N2954" s="5"/>
      <c r="O2954" s="5"/>
      <c r="P2954" s="5"/>
      <c r="Q2954" s="5"/>
      <c r="R2954" s="5"/>
      <c r="S2954" s="5"/>
      <c r="T2954" s="5"/>
      <c r="U2954" s="5"/>
      <c r="V2954" s="5"/>
      <c r="W2954" s="5"/>
      <c r="X2954" s="5"/>
      <c r="Y2954" s="5"/>
      <c r="Z2954" s="5"/>
      <c r="AA2954" s="5"/>
      <c r="AB2954" s="5"/>
      <c r="AC2954" s="5"/>
      <c r="AD2954" s="5"/>
      <c r="AE2954" s="5"/>
      <c r="AF2954" s="5"/>
      <c r="AG2954" s="5"/>
      <c r="AH2954" s="5"/>
      <c r="AI2954" s="5"/>
      <c r="AJ2954" s="5"/>
    </row>
    <row r="2955" spans="11:36">
      <c r="K2955" s="5"/>
      <c r="L2955" s="5"/>
      <c r="M2955" s="5"/>
      <c r="N2955" s="5"/>
      <c r="O2955" s="5"/>
      <c r="P2955" s="5"/>
      <c r="Q2955" s="5"/>
      <c r="R2955" s="5"/>
      <c r="S2955" s="5"/>
      <c r="T2955" s="5"/>
      <c r="U2955" s="5"/>
      <c r="V2955" s="5"/>
      <c r="W2955" s="5"/>
      <c r="X2955" s="5"/>
      <c r="Y2955" s="5"/>
      <c r="Z2955" s="5"/>
      <c r="AA2955" s="5"/>
      <c r="AB2955" s="5"/>
      <c r="AC2955" s="5"/>
      <c r="AD2955" s="5"/>
      <c r="AE2955" s="5"/>
      <c r="AF2955" s="5"/>
      <c r="AG2955" s="5"/>
      <c r="AH2955" s="5"/>
      <c r="AI2955" s="5"/>
      <c r="AJ2955" s="5"/>
    </row>
    <row r="2956" spans="11:36">
      <c r="K2956" s="5"/>
      <c r="L2956" s="5"/>
      <c r="M2956" s="5"/>
      <c r="N2956" s="5"/>
      <c r="O2956" s="5"/>
      <c r="P2956" s="5"/>
      <c r="Q2956" s="5"/>
      <c r="R2956" s="5"/>
      <c r="S2956" s="5"/>
      <c r="T2956" s="5"/>
      <c r="U2956" s="5"/>
      <c r="V2956" s="5"/>
      <c r="W2956" s="5"/>
      <c r="X2956" s="5"/>
      <c r="Y2956" s="5"/>
      <c r="Z2956" s="5"/>
      <c r="AA2956" s="5"/>
      <c r="AB2956" s="5"/>
      <c r="AC2956" s="5"/>
      <c r="AD2956" s="5"/>
      <c r="AE2956" s="5"/>
      <c r="AF2956" s="5"/>
      <c r="AG2956" s="5"/>
      <c r="AH2956" s="5"/>
      <c r="AI2956" s="5"/>
      <c r="AJ2956" s="5"/>
    </row>
    <row r="2957" spans="11:36">
      <c r="K2957" s="5"/>
      <c r="L2957" s="5"/>
      <c r="M2957" s="5"/>
      <c r="N2957" s="5"/>
      <c r="O2957" s="5"/>
      <c r="P2957" s="5"/>
      <c r="Q2957" s="5"/>
      <c r="R2957" s="5"/>
      <c r="S2957" s="5"/>
      <c r="T2957" s="5"/>
      <c r="U2957" s="5"/>
      <c r="V2957" s="5"/>
      <c r="W2957" s="5"/>
      <c r="X2957" s="5"/>
      <c r="Y2957" s="5"/>
      <c r="Z2957" s="5"/>
      <c r="AA2957" s="5"/>
      <c r="AB2957" s="5"/>
      <c r="AC2957" s="5"/>
      <c r="AD2957" s="5"/>
      <c r="AE2957" s="5"/>
      <c r="AF2957" s="5"/>
      <c r="AG2957" s="5"/>
      <c r="AH2957" s="5"/>
      <c r="AI2957" s="5"/>
      <c r="AJ2957" s="5"/>
    </row>
    <row r="2958" spans="11:36">
      <c r="K2958" s="5"/>
      <c r="L2958" s="5"/>
      <c r="M2958" s="5"/>
      <c r="N2958" s="5"/>
      <c r="O2958" s="5"/>
      <c r="P2958" s="5"/>
      <c r="Q2958" s="5"/>
      <c r="R2958" s="5"/>
      <c r="S2958" s="5"/>
      <c r="T2958" s="5"/>
      <c r="U2958" s="5"/>
      <c r="V2958" s="5"/>
      <c r="W2958" s="5"/>
      <c r="X2958" s="5"/>
      <c r="Y2958" s="5"/>
      <c r="Z2958" s="5"/>
      <c r="AA2958" s="5"/>
      <c r="AB2958" s="5"/>
      <c r="AC2958" s="5"/>
      <c r="AD2958" s="5"/>
      <c r="AE2958" s="5"/>
      <c r="AF2958" s="5"/>
      <c r="AG2958" s="5"/>
      <c r="AH2958" s="5"/>
      <c r="AI2958" s="5"/>
      <c r="AJ2958" s="5"/>
    </row>
    <row r="2959" spans="11:36">
      <c r="K2959" s="5"/>
      <c r="L2959" s="5"/>
      <c r="M2959" s="5"/>
      <c r="N2959" s="5"/>
      <c r="O2959" s="5"/>
      <c r="P2959" s="5"/>
      <c r="Q2959" s="5"/>
      <c r="R2959" s="5"/>
      <c r="S2959" s="5"/>
      <c r="T2959" s="5"/>
      <c r="U2959" s="5"/>
      <c r="V2959" s="5"/>
      <c r="W2959" s="5"/>
      <c r="X2959" s="5"/>
      <c r="Y2959" s="5"/>
      <c r="Z2959" s="5"/>
      <c r="AA2959" s="5"/>
      <c r="AB2959" s="5"/>
      <c r="AC2959" s="5"/>
      <c r="AD2959" s="5"/>
      <c r="AE2959" s="5"/>
      <c r="AF2959" s="5"/>
      <c r="AG2959" s="5"/>
      <c r="AH2959" s="5"/>
      <c r="AI2959" s="5"/>
      <c r="AJ2959" s="5"/>
    </row>
    <row r="2960" spans="11:36">
      <c r="K2960" s="5"/>
      <c r="L2960" s="5"/>
      <c r="M2960" s="5"/>
      <c r="N2960" s="5"/>
      <c r="O2960" s="5"/>
      <c r="P2960" s="5"/>
      <c r="Q2960" s="5"/>
      <c r="R2960" s="5"/>
      <c r="S2960" s="5"/>
      <c r="T2960" s="5"/>
      <c r="U2960" s="5"/>
      <c r="V2960" s="5"/>
      <c r="W2960" s="5"/>
      <c r="X2960" s="5"/>
      <c r="Y2960" s="5"/>
      <c r="Z2960" s="5"/>
      <c r="AA2960" s="5"/>
      <c r="AB2960" s="5"/>
      <c r="AC2960" s="5"/>
      <c r="AD2960" s="5"/>
      <c r="AE2960" s="5"/>
      <c r="AF2960" s="5"/>
      <c r="AG2960" s="5"/>
      <c r="AH2960" s="5"/>
      <c r="AI2960" s="5"/>
      <c r="AJ2960" s="5"/>
    </row>
    <row r="2961" spans="11:36">
      <c r="K2961" s="5"/>
      <c r="L2961" s="5"/>
      <c r="M2961" s="5"/>
      <c r="N2961" s="5"/>
      <c r="O2961" s="5"/>
      <c r="P2961" s="5"/>
      <c r="Q2961" s="5"/>
      <c r="R2961" s="5"/>
      <c r="S2961" s="5"/>
      <c r="T2961" s="5"/>
      <c r="U2961" s="5"/>
      <c r="V2961" s="5"/>
      <c r="W2961" s="5"/>
      <c r="X2961" s="5"/>
      <c r="Y2961" s="5"/>
      <c r="Z2961" s="5"/>
      <c r="AA2961" s="5"/>
      <c r="AB2961" s="5"/>
      <c r="AC2961" s="5"/>
      <c r="AD2961" s="5"/>
      <c r="AE2961" s="5"/>
      <c r="AF2961" s="5"/>
      <c r="AG2961" s="5"/>
      <c r="AH2961" s="5"/>
      <c r="AI2961" s="5"/>
      <c r="AJ2961" s="5"/>
    </row>
    <row r="2962" spans="11:36">
      <c r="K2962" s="5"/>
      <c r="L2962" s="5"/>
      <c r="M2962" s="5"/>
      <c r="N2962" s="5"/>
      <c r="O2962" s="5"/>
      <c r="P2962" s="5"/>
      <c r="Q2962" s="5"/>
      <c r="R2962" s="5"/>
      <c r="S2962" s="5"/>
      <c r="T2962" s="5"/>
      <c r="U2962" s="5"/>
      <c r="V2962" s="5"/>
      <c r="W2962" s="5"/>
      <c r="X2962" s="5"/>
      <c r="Y2962" s="5"/>
      <c r="Z2962" s="5"/>
      <c r="AA2962" s="5"/>
      <c r="AB2962" s="5"/>
      <c r="AC2962" s="5"/>
      <c r="AD2962" s="5"/>
      <c r="AE2962" s="5"/>
      <c r="AF2962" s="5"/>
      <c r="AG2962" s="5"/>
      <c r="AH2962" s="5"/>
      <c r="AI2962" s="5"/>
      <c r="AJ2962" s="5"/>
    </row>
    <row r="2963" spans="11:36">
      <c r="K2963" s="5"/>
      <c r="L2963" s="5"/>
      <c r="M2963" s="5"/>
      <c r="N2963" s="5"/>
      <c r="O2963" s="5"/>
      <c r="P2963" s="5"/>
      <c r="Q2963" s="5"/>
      <c r="R2963" s="5"/>
      <c r="S2963" s="5"/>
      <c r="T2963" s="5"/>
      <c r="U2963" s="5"/>
      <c r="V2963" s="5"/>
      <c r="W2963" s="5"/>
      <c r="X2963" s="5"/>
      <c r="Y2963" s="5"/>
      <c r="Z2963" s="5"/>
      <c r="AA2963" s="5"/>
      <c r="AB2963" s="5"/>
      <c r="AC2963" s="5"/>
      <c r="AD2963" s="5"/>
      <c r="AE2963" s="5"/>
      <c r="AF2963" s="5"/>
      <c r="AG2963" s="5"/>
      <c r="AH2963" s="5"/>
      <c r="AI2963" s="5"/>
      <c r="AJ2963" s="5"/>
    </row>
    <row r="2964" spans="11:36">
      <c r="K2964" s="5"/>
      <c r="L2964" s="5"/>
      <c r="M2964" s="5"/>
      <c r="N2964" s="5"/>
      <c r="O2964" s="5"/>
      <c r="P2964" s="5"/>
      <c r="Q2964" s="5"/>
      <c r="R2964" s="5"/>
      <c r="S2964" s="5"/>
      <c r="T2964" s="5"/>
      <c r="U2964" s="5"/>
      <c r="V2964" s="5"/>
      <c r="W2964" s="5"/>
      <c r="X2964" s="5"/>
      <c r="Y2964" s="5"/>
      <c r="Z2964" s="5"/>
      <c r="AA2964" s="5"/>
      <c r="AB2964" s="5"/>
      <c r="AC2964" s="5"/>
      <c r="AD2964" s="5"/>
      <c r="AE2964" s="5"/>
      <c r="AF2964" s="5"/>
      <c r="AG2964" s="5"/>
      <c r="AH2964" s="5"/>
      <c r="AI2964" s="5"/>
      <c r="AJ2964" s="5"/>
    </row>
    <row r="2965" spans="11:36">
      <c r="K2965" s="5"/>
      <c r="L2965" s="5"/>
      <c r="M2965" s="5"/>
      <c r="N2965" s="5"/>
      <c r="O2965" s="5"/>
      <c r="P2965" s="5"/>
      <c r="Q2965" s="5"/>
      <c r="R2965" s="5"/>
      <c r="S2965" s="5"/>
      <c r="T2965" s="5"/>
      <c r="U2965" s="5"/>
      <c r="V2965" s="5"/>
      <c r="W2965" s="5"/>
      <c r="X2965" s="5"/>
      <c r="Y2965" s="5"/>
      <c r="Z2965" s="5"/>
      <c r="AA2965" s="5"/>
      <c r="AB2965" s="5"/>
      <c r="AC2965" s="5"/>
      <c r="AD2965" s="5"/>
      <c r="AE2965" s="5"/>
      <c r="AF2965" s="5"/>
      <c r="AG2965" s="5"/>
      <c r="AH2965" s="5"/>
      <c r="AI2965" s="5"/>
      <c r="AJ2965" s="5"/>
    </row>
    <row r="2966" spans="11:36">
      <c r="K2966" s="5"/>
      <c r="L2966" s="5"/>
      <c r="M2966" s="5"/>
      <c r="N2966" s="5"/>
      <c r="O2966" s="5"/>
      <c r="P2966" s="5"/>
      <c r="Q2966" s="5"/>
      <c r="R2966" s="5"/>
      <c r="S2966" s="5"/>
      <c r="T2966" s="5"/>
      <c r="U2966" s="5"/>
      <c r="V2966" s="5"/>
      <c r="W2966" s="5"/>
      <c r="X2966" s="5"/>
      <c r="Y2966" s="5"/>
      <c r="Z2966" s="5"/>
      <c r="AA2966" s="5"/>
      <c r="AB2966" s="5"/>
      <c r="AC2966" s="5"/>
      <c r="AD2966" s="5"/>
      <c r="AE2966" s="5"/>
      <c r="AF2966" s="5"/>
      <c r="AG2966" s="5"/>
      <c r="AH2966" s="5"/>
      <c r="AI2966" s="5"/>
      <c r="AJ2966" s="5"/>
    </row>
    <row r="2967" spans="11:36">
      <c r="K2967" s="5"/>
      <c r="L2967" s="5"/>
      <c r="M2967" s="5"/>
      <c r="N2967" s="5"/>
      <c r="O2967" s="5"/>
      <c r="P2967" s="5"/>
      <c r="Q2967" s="5"/>
      <c r="R2967" s="5"/>
      <c r="S2967" s="5"/>
      <c r="T2967" s="5"/>
      <c r="U2967" s="5"/>
      <c r="V2967" s="5"/>
      <c r="W2967" s="5"/>
      <c r="X2967" s="5"/>
      <c r="Y2967" s="5"/>
      <c r="Z2967" s="5"/>
      <c r="AA2967" s="5"/>
      <c r="AB2967" s="5"/>
      <c r="AC2967" s="5"/>
      <c r="AD2967" s="5"/>
      <c r="AE2967" s="5"/>
      <c r="AF2967" s="5"/>
      <c r="AG2967" s="5"/>
      <c r="AH2967" s="5"/>
      <c r="AI2967" s="5"/>
      <c r="AJ2967" s="5"/>
    </row>
    <row r="2968" spans="11:36">
      <c r="K2968" s="5"/>
      <c r="L2968" s="5"/>
      <c r="M2968" s="5"/>
      <c r="N2968" s="5"/>
      <c r="O2968" s="5"/>
      <c r="P2968" s="5"/>
      <c r="Q2968" s="5"/>
      <c r="R2968" s="5"/>
      <c r="S2968" s="5"/>
      <c r="T2968" s="5"/>
      <c r="U2968" s="5"/>
      <c r="V2968" s="5"/>
      <c r="W2968" s="5"/>
      <c r="X2968" s="5"/>
      <c r="Y2968" s="5"/>
      <c r="Z2968" s="5"/>
      <c r="AA2968" s="5"/>
      <c r="AB2968" s="5"/>
      <c r="AC2968" s="5"/>
      <c r="AD2968" s="5"/>
      <c r="AE2968" s="5"/>
      <c r="AF2968" s="5"/>
      <c r="AG2968" s="5"/>
      <c r="AH2968" s="5"/>
      <c r="AI2968" s="5"/>
      <c r="AJ2968" s="5"/>
    </row>
    <row r="2969" spans="11:36">
      <c r="K2969" s="5"/>
      <c r="L2969" s="5"/>
      <c r="M2969" s="5"/>
      <c r="N2969" s="5"/>
      <c r="O2969" s="5"/>
      <c r="P2969" s="5"/>
      <c r="Q2969" s="5"/>
      <c r="R2969" s="5"/>
      <c r="S2969" s="5"/>
      <c r="T2969" s="5"/>
      <c r="U2969" s="5"/>
      <c r="V2969" s="5"/>
      <c r="W2969" s="5"/>
      <c r="X2969" s="5"/>
      <c r="Y2969" s="5"/>
      <c r="Z2969" s="5"/>
      <c r="AA2969" s="5"/>
      <c r="AB2969" s="5"/>
      <c r="AC2969" s="5"/>
      <c r="AD2969" s="5"/>
      <c r="AE2969" s="5"/>
      <c r="AF2969" s="5"/>
      <c r="AG2969" s="5"/>
      <c r="AH2969" s="5"/>
      <c r="AI2969" s="5"/>
      <c r="AJ2969" s="5"/>
    </row>
    <row r="2970" spans="11:36">
      <c r="K2970" s="5"/>
      <c r="L2970" s="5"/>
      <c r="M2970" s="5"/>
      <c r="N2970" s="5"/>
      <c r="O2970" s="5"/>
      <c r="P2970" s="5"/>
      <c r="Q2970" s="5"/>
      <c r="R2970" s="5"/>
      <c r="S2970" s="5"/>
      <c r="T2970" s="5"/>
      <c r="U2970" s="5"/>
      <c r="V2970" s="5"/>
      <c r="W2970" s="5"/>
      <c r="X2970" s="5"/>
      <c r="Y2970" s="5"/>
      <c r="Z2970" s="5"/>
      <c r="AA2970" s="5"/>
      <c r="AB2970" s="5"/>
      <c r="AC2970" s="5"/>
      <c r="AD2970" s="5"/>
      <c r="AE2970" s="5"/>
      <c r="AF2970" s="5"/>
      <c r="AG2970" s="5"/>
      <c r="AH2970" s="5"/>
      <c r="AI2970" s="5"/>
      <c r="AJ2970" s="5"/>
    </row>
    <row r="2971" spans="11:36">
      <c r="K2971" s="5"/>
      <c r="L2971" s="5"/>
      <c r="M2971" s="5"/>
      <c r="N2971" s="5"/>
      <c r="O2971" s="5"/>
      <c r="P2971" s="5"/>
      <c r="Q2971" s="5"/>
      <c r="R2971" s="5"/>
      <c r="S2971" s="5"/>
      <c r="T2971" s="5"/>
      <c r="U2971" s="5"/>
      <c r="V2971" s="5"/>
      <c r="W2971" s="5"/>
      <c r="X2971" s="5"/>
      <c r="Y2971" s="5"/>
      <c r="Z2971" s="5"/>
      <c r="AA2971" s="5"/>
      <c r="AB2971" s="5"/>
      <c r="AC2971" s="5"/>
      <c r="AD2971" s="5"/>
      <c r="AE2971" s="5"/>
      <c r="AF2971" s="5"/>
      <c r="AG2971" s="5"/>
      <c r="AH2971" s="5"/>
      <c r="AI2971" s="5"/>
      <c r="AJ2971" s="5"/>
    </row>
    <row r="2972" spans="11:36">
      <c r="K2972" s="5"/>
      <c r="L2972" s="5"/>
      <c r="M2972" s="5"/>
      <c r="N2972" s="5"/>
      <c r="O2972" s="5"/>
      <c r="P2972" s="5"/>
      <c r="Q2972" s="5"/>
      <c r="R2972" s="5"/>
      <c r="S2972" s="5"/>
      <c r="T2972" s="5"/>
      <c r="U2972" s="5"/>
      <c r="V2972" s="5"/>
      <c r="W2972" s="5"/>
      <c r="X2972" s="5"/>
      <c r="Y2972" s="5"/>
      <c r="Z2972" s="5"/>
      <c r="AA2972" s="5"/>
      <c r="AB2972" s="5"/>
      <c r="AC2972" s="5"/>
      <c r="AD2972" s="5"/>
      <c r="AE2972" s="5"/>
      <c r="AF2972" s="5"/>
      <c r="AG2972" s="5"/>
      <c r="AH2972" s="5"/>
      <c r="AI2972" s="5"/>
      <c r="AJ2972" s="5"/>
    </row>
    <row r="2973" spans="11:36">
      <c r="K2973" s="5"/>
      <c r="L2973" s="5"/>
      <c r="M2973" s="5"/>
      <c r="N2973" s="5"/>
      <c r="O2973" s="5"/>
      <c r="P2973" s="5"/>
      <c r="Q2973" s="5"/>
      <c r="R2973" s="5"/>
      <c r="S2973" s="5"/>
      <c r="T2973" s="5"/>
      <c r="U2973" s="5"/>
      <c r="V2973" s="5"/>
      <c r="W2973" s="5"/>
      <c r="X2973" s="5"/>
      <c r="Y2973" s="5"/>
      <c r="Z2973" s="5"/>
      <c r="AA2973" s="5"/>
      <c r="AB2973" s="5"/>
      <c r="AC2973" s="5"/>
      <c r="AD2973" s="5"/>
      <c r="AE2973" s="5"/>
      <c r="AF2973" s="5"/>
      <c r="AG2973" s="5"/>
      <c r="AH2973" s="5"/>
      <c r="AI2973" s="5"/>
      <c r="AJ2973" s="5"/>
    </row>
    <row r="2974" spans="11:36">
      <c r="K2974" s="5"/>
      <c r="L2974" s="5"/>
      <c r="M2974" s="5"/>
      <c r="N2974" s="5"/>
      <c r="O2974" s="5"/>
      <c r="P2974" s="5"/>
      <c r="Q2974" s="5"/>
      <c r="R2974" s="5"/>
      <c r="S2974" s="5"/>
      <c r="T2974" s="5"/>
      <c r="U2974" s="5"/>
      <c r="V2974" s="5"/>
      <c r="W2974" s="5"/>
      <c r="X2974" s="5"/>
      <c r="Y2974" s="5"/>
      <c r="Z2974" s="5"/>
      <c r="AA2974" s="5"/>
      <c r="AB2974" s="5"/>
      <c r="AC2974" s="5"/>
      <c r="AD2974" s="5"/>
      <c r="AE2974" s="5"/>
      <c r="AF2974" s="5"/>
      <c r="AG2974" s="5"/>
      <c r="AH2974" s="5"/>
      <c r="AI2974" s="5"/>
      <c r="AJ2974" s="5"/>
    </row>
    <row r="2975" spans="11:36">
      <c r="K2975" s="5"/>
      <c r="L2975" s="5"/>
      <c r="M2975" s="5"/>
      <c r="N2975" s="5"/>
      <c r="O2975" s="5"/>
      <c r="P2975" s="5"/>
      <c r="Q2975" s="5"/>
      <c r="R2975" s="5"/>
      <c r="S2975" s="5"/>
      <c r="T2975" s="5"/>
      <c r="U2975" s="5"/>
      <c r="V2975" s="5"/>
      <c r="W2975" s="5"/>
      <c r="X2975" s="5"/>
      <c r="Y2975" s="5"/>
      <c r="Z2975" s="5"/>
      <c r="AA2975" s="5"/>
      <c r="AB2975" s="5"/>
      <c r="AC2975" s="5"/>
      <c r="AD2975" s="5"/>
      <c r="AE2975" s="5"/>
      <c r="AF2975" s="5"/>
      <c r="AG2975" s="5"/>
      <c r="AH2975" s="5"/>
      <c r="AI2975" s="5"/>
      <c r="AJ2975" s="5"/>
    </row>
    <row r="2976" spans="11:36">
      <c r="K2976" s="5"/>
      <c r="L2976" s="5"/>
      <c r="M2976" s="5"/>
      <c r="N2976" s="5"/>
      <c r="O2976" s="5"/>
      <c r="P2976" s="5"/>
      <c r="Q2976" s="5"/>
      <c r="R2976" s="5"/>
      <c r="S2976" s="5"/>
      <c r="T2976" s="5"/>
      <c r="U2976" s="5"/>
      <c r="V2976" s="5"/>
      <c r="W2976" s="5"/>
      <c r="X2976" s="5"/>
      <c r="Y2976" s="5"/>
      <c r="Z2976" s="5"/>
      <c r="AA2976" s="5"/>
      <c r="AB2976" s="5"/>
      <c r="AC2976" s="5"/>
      <c r="AD2976" s="5"/>
      <c r="AE2976" s="5"/>
      <c r="AF2976" s="5"/>
      <c r="AG2976" s="5"/>
      <c r="AH2976" s="5"/>
      <c r="AI2976" s="5"/>
      <c r="AJ2976" s="5"/>
    </row>
    <row r="2977" spans="11:36">
      <c r="K2977" s="5"/>
      <c r="L2977" s="5"/>
      <c r="M2977" s="5"/>
      <c r="N2977" s="5"/>
      <c r="O2977" s="5"/>
      <c r="P2977" s="5"/>
      <c r="Q2977" s="5"/>
      <c r="R2977" s="5"/>
      <c r="S2977" s="5"/>
      <c r="T2977" s="5"/>
      <c r="U2977" s="5"/>
      <c r="V2977" s="5"/>
      <c r="W2977" s="5"/>
      <c r="X2977" s="5"/>
      <c r="Y2977" s="5"/>
      <c r="Z2977" s="5"/>
      <c r="AA2977" s="5"/>
      <c r="AB2977" s="5"/>
      <c r="AC2977" s="5"/>
      <c r="AD2977" s="5"/>
      <c r="AE2977" s="5"/>
      <c r="AF2977" s="5"/>
      <c r="AG2977" s="5"/>
      <c r="AH2977" s="5"/>
      <c r="AI2977" s="5"/>
      <c r="AJ2977" s="5"/>
    </row>
    <row r="2978" spans="11:36">
      <c r="K2978" s="5"/>
      <c r="L2978" s="5"/>
      <c r="M2978" s="5"/>
      <c r="N2978" s="5"/>
      <c r="O2978" s="5"/>
      <c r="P2978" s="5"/>
      <c r="Q2978" s="5"/>
      <c r="R2978" s="5"/>
      <c r="S2978" s="5"/>
      <c r="T2978" s="5"/>
      <c r="U2978" s="5"/>
      <c r="V2978" s="5"/>
      <c r="W2978" s="5"/>
      <c r="X2978" s="5"/>
      <c r="Y2978" s="5"/>
      <c r="Z2978" s="5"/>
      <c r="AA2978" s="5"/>
      <c r="AB2978" s="5"/>
      <c r="AC2978" s="5"/>
      <c r="AD2978" s="5"/>
      <c r="AE2978" s="5"/>
      <c r="AF2978" s="5"/>
      <c r="AG2978" s="5"/>
      <c r="AH2978" s="5"/>
      <c r="AI2978" s="5"/>
      <c r="AJ2978" s="5"/>
    </row>
    <row r="2979" spans="11:36">
      <c r="K2979" s="5"/>
      <c r="L2979" s="5"/>
      <c r="M2979" s="5"/>
      <c r="N2979" s="5"/>
      <c r="O2979" s="5"/>
      <c r="P2979" s="5"/>
      <c r="Q2979" s="5"/>
      <c r="R2979" s="5"/>
      <c r="S2979" s="5"/>
      <c r="T2979" s="5"/>
      <c r="U2979" s="5"/>
      <c r="V2979" s="5"/>
      <c r="W2979" s="5"/>
      <c r="X2979" s="5"/>
      <c r="Y2979" s="5"/>
      <c r="Z2979" s="5"/>
      <c r="AA2979" s="5"/>
      <c r="AB2979" s="5"/>
      <c r="AC2979" s="5"/>
      <c r="AD2979" s="5"/>
      <c r="AE2979" s="5"/>
      <c r="AF2979" s="5"/>
      <c r="AG2979" s="5"/>
      <c r="AH2979" s="5"/>
      <c r="AI2979" s="5"/>
      <c r="AJ2979" s="5"/>
    </row>
    <row r="2980" spans="11:36">
      <c r="K2980" s="5"/>
      <c r="L2980" s="5"/>
      <c r="M2980" s="5"/>
      <c r="N2980" s="5"/>
      <c r="O2980" s="5"/>
      <c r="P2980" s="5"/>
      <c r="Q2980" s="5"/>
      <c r="R2980" s="5"/>
      <c r="S2980" s="5"/>
      <c r="T2980" s="5"/>
      <c r="U2980" s="5"/>
      <c r="V2980" s="5"/>
      <c r="W2980" s="5"/>
      <c r="X2980" s="5"/>
      <c r="Y2980" s="5"/>
      <c r="Z2980" s="5"/>
      <c r="AA2980" s="5"/>
      <c r="AB2980" s="5"/>
      <c r="AC2980" s="5"/>
      <c r="AD2980" s="5"/>
      <c r="AE2980" s="5"/>
      <c r="AF2980" s="5"/>
      <c r="AG2980" s="5"/>
      <c r="AH2980" s="5"/>
      <c r="AI2980" s="5"/>
      <c r="AJ2980" s="5"/>
    </row>
    <row r="2981" spans="11:36">
      <c r="K2981" s="5"/>
      <c r="L2981" s="5"/>
      <c r="M2981" s="5"/>
      <c r="N2981" s="5"/>
      <c r="O2981" s="5"/>
      <c r="P2981" s="5"/>
      <c r="Q2981" s="5"/>
      <c r="R2981" s="5"/>
      <c r="S2981" s="5"/>
      <c r="T2981" s="5"/>
      <c r="U2981" s="5"/>
      <c r="V2981" s="5"/>
      <c r="W2981" s="5"/>
      <c r="X2981" s="5"/>
      <c r="Y2981" s="5"/>
      <c r="Z2981" s="5"/>
      <c r="AA2981" s="5"/>
      <c r="AB2981" s="5"/>
      <c r="AC2981" s="5"/>
      <c r="AD2981" s="5"/>
      <c r="AE2981" s="5"/>
      <c r="AF2981" s="5"/>
      <c r="AG2981" s="5"/>
      <c r="AH2981" s="5"/>
      <c r="AI2981" s="5"/>
      <c r="AJ2981" s="5"/>
    </row>
    <row r="2982" spans="11:36">
      <c r="K2982" s="5"/>
      <c r="L2982" s="5"/>
      <c r="M2982" s="5"/>
      <c r="N2982" s="5"/>
      <c r="O2982" s="5"/>
      <c r="P2982" s="5"/>
      <c r="Q2982" s="5"/>
      <c r="R2982" s="5"/>
      <c r="S2982" s="5"/>
      <c r="T2982" s="5"/>
      <c r="U2982" s="5"/>
      <c r="V2982" s="5"/>
      <c r="W2982" s="5"/>
      <c r="X2982" s="5"/>
      <c r="Y2982" s="5"/>
      <c r="Z2982" s="5"/>
      <c r="AA2982" s="5"/>
      <c r="AB2982" s="5"/>
      <c r="AC2982" s="5"/>
      <c r="AD2982" s="5"/>
      <c r="AE2982" s="5"/>
      <c r="AF2982" s="5"/>
      <c r="AG2982" s="5"/>
      <c r="AH2982" s="5"/>
      <c r="AI2982" s="5"/>
      <c r="AJ2982" s="5"/>
    </row>
    <row r="2983" spans="11:36">
      <c r="K2983" s="5"/>
      <c r="L2983" s="5"/>
      <c r="M2983" s="5"/>
      <c r="N2983" s="5"/>
      <c r="O2983" s="5"/>
      <c r="P2983" s="5"/>
      <c r="Q2983" s="5"/>
      <c r="R2983" s="5"/>
      <c r="S2983" s="5"/>
      <c r="T2983" s="5"/>
      <c r="U2983" s="5"/>
      <c r="V2983" s="5"/>
      <c r="W2983" s="5"/>
      <c r="X2983" s="5"/>
      <c r="Y2983" s="5"/>
      <c r="Z2983" s="5"/>
      <c r="AA2983" s="5"/>
      <c r="AB2983" s="5"/>
      <c r="AC2983" s="5"/>
      <c r="AD2983" s="5"/>
      <c r="AE2983" s="5"/>
      <c r="AF2983" s="5"/>
      <c r="AG2983" s="5"/>
      <c r="AH2983" s="5"/>
      <c r="AI2983" s="5"/>
      <c r="AJ2983" s="5"/>
    </row>
    <row r="2984" spans="11:36">
      <c r="K2984" s="5"/>
      <c r="L2984" s="5"/>
      <c r="M2984" s="5"/>
      <c r="N2984" s="5"/>
      <c r="O2984" s="5"/>
      <c r="P2984" s="5"/>
      <c r="Q2984" s="5"/>
      <c r="R2984" s="5"/>
      <c r="S2984" s="5"/>
      <c r="T2984" s="5"/>
      <c r="U2984" s="5"/>
      <c r="V2984" s="5"/>
      <c r="W2984" s="5"/>
      <c r="X2984" s="5"/>
      <c r="Y2984" s="5"/>
      <c r="Z2984" s="5"/>
      <c r="AA2984" s="5"/>
      <c r="AB2984" s="5"/>
      <c r="AC2984" s="5"/>
      <c r="AD2984" s="5"/>
      <c r="AE2984" s="5"/>
      <c r="AF2984" s="5"/>
      <c r="AG2984" s="5"/>
      <c r="AH2984" s="5"/>
      <c r="AI2984" s="5"/>
      <c r="AJ2984" s="5"/>
    </row>
    <row r="2985" spans="11:36">
      <c r="K2985" s="5"/>
      <c r="L2985" s="5"/>
      <c r="M2985" s="5"/>
      <c r="N2985" s="5"/>
      <c r="O2985" s="5"/>
      <c r="P2985" s="5"/>
      <c r="Q2985" s="5"/>
      <c r="R2985" s="5"/>
      <c r="S2985" s="5"/>
      <c r="T2985" s="5"/>
      <c r="U2985" s="5"/>
      <c r="V2985" s="5"/>
      <c r="W2985" s="5"/>
      <c r="X2985" s="5"/>
      <c r="Y2985" s="5"/>
      <c r="Z2985" s="5"/>
      <c r="AA2985" s="5"/>
      <c r="AB2985" s="5"/>
      <c r="AC2985" s="5"/>
      <c r="AD2985" s="5"/>
      <c r="AE2985" s="5"/>
      <c r="AF2985" s="5"/>
      <c r="AG2985" s="5"/>
      <c r="AH2985" s="5"/>
      <c r="AI2985" s="5"/>
      <c r="AJ2985" s="5"/>
    </row>
    <row r="2986" spans="11:36">
      <c r="K2986" s="5"/>
      <c r="L2986" s="5"/>
      <c r="M2986" s="5"/>
      <c r="N2986" s="5"/>
      <c r="O2986" s="5"/>
      <c r="P2986" s="5"/>
      <c r="Q2986" s="5"/>
      <c r="R2986" s="5"/>
      <c r="S2986" s="5"/>
      <c r="T2986" s="5"/>
      <c r="U2986" s="5"/>
      <c r="V2986" s="5"/>
      <c r="W2986" s="5"/>
      <c r="X2986" s="5"/>
      <c r="Y2986" s="5"/>
      <c r="Z2986" s="5"/>
      <c r="AA2986" s="5"/>
      <c r="AB2986" s="5"/>
      <c r="AC2986" s="5"/>
      <c r="AD2986" s="5"/>
      <c r="AE2986" s="5"/>
      <c r="AF2986" s="5"/>
      <c r="AG2986" s="5"/>
      <c r="AH2986" s="5"/>
      <c r="AI2986" s="5"/>
      <c r="AJ2986" s="5"/>
    </row>
    <row r="2987" spans="11:36">
      <c r="K2987" s="5"/>
      <c r="L2987" s="5"/>
      <c r="M2987" s="5"/>
      <c r="N2987" s="5"/>
      <c r="O2987" s="5"/>
      <c r="P2987" s="5"/>
      <c r="Q2987" s="5"/>
      <c r="R2987" s="5"/>
      <c r="S2987" s="5"/>
      <c r="T2987" s="5"/>
      <c r="U2987" s="5"/>
      <c r="V2987" s="5"/>
      <c r="W2987" s="5"/>
      <c r="X2987" s="5"/>
      <c r="Y2987" s="5"/>
      <c r="Z2987" s="5"/>
      <c r="AA2987" s="5"/>
      <c r="AB2987" s="5"/>
      <c r="AC2987" s="5"/>
      <c r="AD2987" s="5"/>
      <c r="AE2987" s="5"/>
      <c r="AF2987" s="5"/>
      <c r="AG2987" s="5"/>
      <c r="AH2987" s="5"/>
      <c r="AI2987" s="5"/>
      <c r="AJ2987" s="5"/>
    </row>
    <row r="2988" spans="11:36">
      <c r="K2988" s="5"/>
      <c r="L2988" s="5"/>
      <c r="M2988" s="5"/>
      <c r="N2988" s="5"/>
      <c r="O2988" s="5"/>
      <c r="P2988" s="5"/>
      <c r="Q2988" s="5"/>
      <c r="R2988" s="5"/>
      <c r="S2988" s="5"/>
      <c r="T2988" s="5"/>
      <c r="U2988" s="5"/>
      <c r="V2988" s="5"/>
      <c r="W2988" s="5"/>
      <c r="X2988" s="5"/>
      <c r="Y2988" s="5"/>
      <c r="Z2988" s="5"/>
      <c r="AA2988" s="5"/>
      <c r="AB2988" s="5"/>
      <c r="AC2988" s="5"/>
      <c r="AD2988" s="5"/>
      <c r="AE2988" s="5"/>
      <c r="AF2988" s="5"/>
      <c r="AG2988" s="5"/>
      <c r="AH2988" s="5"/>
      <c r="AI2988" s="5"/>
      <c r="AJ2988" s="5"/>
    </row>
    <row r="2989" spans="11:36">
      <c r="K2989" s="5"/>
      <c r="L2989" s="5"/>
      <c r="M2989" s="5"/>
      <c r="N2989" s="5"/>
      <c r="O2989" s="5"/>
      <c r="P2989" s="5"/>
      <c r="Q2989" s="5"/>
      <c r="R2989" s="5"/>
      <c r="S2989" s="5"/>
      <c r="T2989" s="5"/>
      <c r="U2989" s="5"/>
      <c r="V2989" s="5"/>
      <c r="W2989" s="5"/>
      <c r="X2989" s="5"/>
      <c r="Y2989" s="5"/>
      <c r="Z2989" s="5"/>
      <c r="AA2989" s="5"/>
      <c r="AB2989" s="5"/>
      <c r="AC2989" s="5"/>
      <c r="AD2989" s="5"/>
      <c r="AE2989" s="5"/>
      <c r="AF2989" s="5"/>
      <c r="AG2989" s="5"/>
      <c r="AH2989" s="5"/>
      <c r="AI2989" s="5"/>
      <c r="AJ2989" s="5"/>
    </row>
    <row r="2990" spans="11:36">
      <c r="K2990" s="5"/>
      <c r="L2990" s="5"/>
      <c r="M2990" s="5"/>
      <c r="N2990" s="5"/>
      <c r="O2990" s="5"/>
      <c r="P2990" s="5"/>
      <c r="Q2990" s="5"/>
      <c r="R2990" s="5"/>
      <c r="S2990" s="5"/>
      <c r="T2990" s="5"/>
      <c r="U2990" s="5"/>
      <c r="V2990" s="5"/>
      <c r="W2990" s="5"/>
      <c r="X2990" s="5"/>
      <c r="Y2990" s="5"/>
      <c r="Z2990" s="5"/>
      <c r="AA2990" s="5"/>
      <c r="AB2990" s="5"/>
      <c r="AC2990" s="5"/>
      <c r="AD2990" s="5"/>
      <c r="AE2990" s="5"/>
      <c r="AF2990" s="5"/>
      <c r="AG2990" s="5"/>
      <c r="AH2990" s="5"/>
      <c r="AI2990" s="5"/>
      <c r="AJ2990" s="5"/>
    </row>
    <row r="2991" spans="11:36">
      <c r="K2991" s="5"/>
      <c r="L2991" s="5"/>
      <c r="M2991" s="5"/>
      <c r="N2991" s="5"/>
      <c r="O2991" s="5"/>
      <c r="P2991" s="5"/>
      <c r="Q2991" s="5"/>
      <c r="R2991" s="5"/>
      <c r="S2991" s="5"/>
      <c r="T2991" s="5"/>
      <c r="U2991" s="5"/>
      <c r="V2991" s="5"/>
      <c r="W2991" s="5"/>
      <c r="X2991" s="5"/>
      <c r="Y2991" s="5"/>
      <c r="Z2991" s="5"/>
      <c r="AA2991" s="5"/>
      <c r="AB2991" s="5"/>
      <c r="AC2991" s="5"/>
      <c r="AD2991" s="5"/>
      <c r="AE2991" s="5"/>
      <c r="AF2991" s="5"/>
      <c r="AG2991" s="5"/>
      <c r="AH2991" s="5"/>
      <c r="AI2991" s="5"/>
      <c r="AJ2991" s="5"/>
    </row>
    <row r="2992" spans="11:36">
      <c r="K2992" s="5"/>
      <c r="L2992" s="5"/>
      <c r="M2992" s="5"/>
      <c r="N2992" s="5"/>
      <c r="O2992" s="5"/>
      <c r="P2992" s="5"/>
      <c r="Q2992" s="5"/>
      <c r="R2992" s="5"/>
      <c r="S2992" s="5"/>
      <c r="T2992" s="5"/>
      <c r="U2992" s="5"/>
      <c r="V2992" s="5"/>
      <c r="W2992" s="5"/>
      <c r="X2992" s="5"/>
      <c r="Y2992" s="5"/>
      <c r="Z2992" s="5"/>
      <c r="AA2992" s="5"/>
      <c r="AB2992" s="5"/>
      <c r="AC2992" s="5"/>
      <c r="AD2992" s="5"/>
      <c r="AE2992" s="5"/>
      <c r="AF2992" s="5"/>
      <c r="AG2992" s="5"/>
      <c r="AH2992" s="5"/>
      <c r="AI2992" s="5"/>
      <c r="AJ2992" s="5"/>
    </row>
    <row r="2993" spans="11:36">
      <c r="K2993" s="5"/>
      <c r="L2993" s="5"/>
      <c r="M2993" s="5"/>
      <c r="N2993" s="5"/>
      <c r="O2993" s="5"/>
      <c r="P2993" s="5"/>
      <c r="Q2993" s="5"/>
      <c r="R2993" s="5"/>
      <c r="S2993" s="5"/>
      <c r="T2993" s="5"/>
      <c r="U2993" s="5"/>
      <c r="V2993" s="5"/>
      <c r="W2993" s="5"/>
      <c r="X2993" s="5"/>
      <c r="Y2993" s="5"/>
      <c r="Z2993" s="5"/>
      <c r="AA2993" s="5"/>
      <c r="AB2993" s="5"/>
      <c r="AC2993" s="5"/>
      <c r="AD2993" s="5"/>
      <c r="AE2993" s="5"/>
      <c r="AF2993" s="5"/>
      <c r="AG2993" s="5"/>
      <c r="AH2993" s="5"/>
      <c r="AI2993" s="5"/>
      <c r="AJ2993" s="5"/>
    </row>
    <row r="2994" spans="11:36">
      <c r="K2994" s="5"/>
      <c r="L2994" s="5"/>
      <c r="M2994" s="5"/>
      <c r="N2994" s="5"/>
      <c r="O2994" s="5"/>
      <c r="P2994" s="5"/>
      <c r="Q2994" s="5"/>
      <c r="R2994" s="5"/>
      <c r="S2994" s="5"/>
      <c r="T2994" s="5"/>
      <c r="U2994" s="5"/>
      <c r="V2994" s="5"/>
      <c r="W2994" s="5"/>
      <c r="X2994" s="5"/>
      <c r="Y2994" s="5"/>
      <c r="Z2994" s="5"/>
      <c r="AA2994" s="5"/>
      <c r="AB2994" s="5"/>
      <c r="AC2994" s="5"/>
      <c r="AD2994" s="5"/>
      <c r="AE2994" s="5"/>
      <c r="AF2994" s="5"/>
      <c r="AG2994" s="5"/>
      <c r="AH2994" s="5"/>
      <c r="AI2994" s="5"/>
      <c r="AJ2994" s="5"/>
    </row>
    <row r="2995" spans="11:36">
      <c r="K2995" s="5"/>
      <c r="L2995" s="5"/>
      <c r="M2995" s="5"/>
      <c r="N2995" s="5"/>
      <c r="O2995" s="5"/>
      <c r="P2995" s="5"/>
      <c r="Q2995" s="5"/>
      <c r="R2995" s="5"/>
      <c r="S2995" s="5"/>
      <c r="T2995" s="5"/>
      <c r="U2995" s="5"/>
      <c r="V2995" s="5"/>
      <c r="W2995" s="5"/>
      <c r="X2995" s="5"/>
      <c r="Y2995" s="5"/>
      <c r="Z2995" s="5"/>
      <c r="AA2995" s="5"/>
      <c r="AB2995" s="5"/>
      <c r="AC2995" s="5"/>
      <c r="AD2995" s="5"/>
      <c r="AE2995" s="5"/>
      <c r="AF2995" s="5"/>
      <c r="AG2995" s="5"/>
      <c r="AH2995" s="5"/>
      <c r="AI2995" s="5"/>
      <c r="AJ2995" s="5"/>
    </row>
    <row r="2996" spans="11:36">
      <c r="K2996" s="5"/>
      <c r="L2996" s="5"/>
      <c r="M2996" s="5"/>
      <c r="N2996" s="5"/>
      <c r="O2996" s="5"/>
      <c r="P2996" s="5"/>
      <c r="Q2996" s="5"/>
      <c r="R2996" s="5"/>
      <c r="S2996" s="5"/>
      <c r="T2996" s="5"/>
      <c r="U2996" s="5"/>
      <c r="V2996" s="5"/>
      <c r="W2996" s="5"/>
      <c r="X2996" s="5"/>
      <c r="Y2996" s="5"/>
      <c r="Z2996" s="5"/>
      <c r="AA2996" s="5"/>
      <c r="AB2996" s="5"/>
      <c r="AC2996" s="5"/>
      <c r="AD2996" s="5"/>
      <c r="AE2996" s="5"/>
      <c r="AF2996" s="5"/>
      <c r="AG2996" s="5"/>
      <c r="AH2996" s="5"/>
      <c r="AI2996" s="5"/>
      <c r="AJ2996" s="5"/>
    </row>
    <row r="2997" spans="11:36">
      <c r="K2997" s="5"/>
      <c r="L2997" s="5"/>
      <c r="M2997" s="5"/>
      <c r="N2997" s="5"/>
      <c r="O2997" s="5"/>
      <c r="P2997" s="5"/>
      <c r="Q2997" s="5"/>
      <c r="R2997" s="5"/>
      <c r="S2997" s="5"/>
      <c r="T2997" s="5"/>
      <c r="U2997" s="5"/>
      <c r="V2997" s="5"/>
      <c r="W2997" s="5"/>
      <c r="X2997" s="5"/>
      <c r="Y2997" s="5"/>
      <c r="Z2997" s="5"/>
      <c r="AA2997" s="5"/>
      <c r="AB2997" s="5"/>
      <c r="AC2997" s="5"/>
      <c r="AD2997" s="5"/>
      <c r="AE2997" s="5"/>
      <c r="AF2997" s="5"/>
      <c r="AG2997" s="5"/>
      <c r="AH2997" s="5"/>
      <c r="AI2997" s="5"/>
      <c r="AJ2997" s="5"/>
    </row>
    <row r="2998" spans="11:36">
      <c r="K2998" s="5"/>
      <c r="L2998" s="5"/>
      <c r="M2998" s="5"/>
      <c r="N2998" s="5"/>
      <c r="O2998" s="5"/>
      <c r="P2998" s="5"/>
      <c r="Q2998" s="5"/>
      <c r="R2998" s="5"/>
      <c r="S2998" s="5"/>
      <c r="T2998" s="5"/>
      <c r="U2998" s="5"/>
      <c r="V2998" s="5"/>
      <c r="W2998" s="5"/>
      <c r="X2998" s="5"/>
      <c r="Y2998" s="5"/>
      <c r="Z2998" s="5"/>
      <c r="AA2998" s="5"/>
      <c r="AB2998" s="5"/>
      <c r="AC2998" s="5"/>
      <c r="AD2998" s="5"/>
      <c r="AE2998" s="5"/>
      <c r="AF2998" s="5"/>
      <c r="AG2998" s="5"/>
      <c r="AH2998" s="5"/>
      <c r="AI2998" s="5"/>
      <c r="AJ2998" s="5"/>
    </row>
    <row r="2999" spans="11:36">
      <c r="K2999" s="5"/>
      <c r="L2999" s="5"/>
      <c r="M2999" s="5"/>
      <c r="N2999" s="5"/>
      <c r="O2999" s="5"/>
      <c r="P2999" s="5"/>
      <c r="Q2999" s="5"/>
      <c r="R2999" s="5"/>
      <c r="S2999" s="5"/>
      <c r="T2999" s="5"/>
      <c r="U2999" s="5"/>
      <c r="V2999" s="5"/>
      <c r="W2999" s="5"/>
      <c r="X2999" s="5"/>
      <c r="Y2999" s="5"/>
      <c r="Z2999" s="5"/>
      <c r="AA2999" s="5"/>
      <c r="AB2999" s="5"/>
      <c r="AC2999" s="5"/>
      <c r="AD2999" s="5"/>
      <c r="AE2999" s="5"/>
      <c r="AF2999" s="5"/>
      <c r="AG2999" s="5"/>
      <c r="AH2999" s="5"/>
      <c r="AI2999" s="5"/>
      <c r="AJ2999" s="5"/>
    </row>
    <row r="3000" spans="11:36">
      <c r="K3000" s="5"/>
      <c r="L3000" s="5"/>
      <c r="M3000" s="5"/>
      <c r="N3000" s="5"/>
      <c r="O3000" s="5"/>
      <c r="P3000" s="5"/>
      <c r="Q3000" s="5"/>
      <c r="R3000" s="5"/>
      <c r="S3000" s="5"/>
      <c r="T3000" s="5"/>
      <c r="U3000" s="5"/>
      <c r="V3000" s="5"/>
      <c r="W3000" s="5"/>
      <c r="X3000" s="5"/>
      <c r="Y3000" s="5"/>
      <c r="Z3000" s="5"/>
      <c r="AA3000" s="5"/>
      <c r="AB3000" s="5"/>
      <c r="AC3000" s="5"/>
      <c r="AD3000" s="5"/>
      <c r="AE3000" s="5"/>
      <c r="AF3000" s="5"/>
      <c r="AG3000" s="5"/>
      <c r="AH3000" s="5"/>
      <c r="AI3000" s="5"/>
      <c r="AJ3000" s="5"/>
    </row>
    <row r="3001" spans="11:36">
      <c r="K3001" s="5"/>
      <c r="L3001" s="5"/>
      <c r="M3001" s="5"/>
      <c r="N3001" s="5"/>
      <c r="O3001" s="5"/>
      <c r="P3001" s="5"/>
      <c r="Q3001" s="5"/>
      <c r="R3001" s="5"/>
      <c r="S3001" s="5"/>
      <c r="T3001" s="5"/>
      <c r="U3001" s="5"/>
      <c r="V3001" s="5"/>
      <c r="W3001" s="5"/>
      <c r="X3001" s="5"/>
      <c r="Y3001" s="5"/>
      <c r="Z3001" s="5"/>
      <c r="AA3001" s="5"/>
      <c r="AB3001" s="5"/>
      <c r="AC3001" s="5"/>
      <c r="AD3001" s="5"/>
      <c r="AE3001" s="5"/>
      <c r="AF3001" s="5"/>
      <c r="AG3001" s="5"/>
      <c r="AH3001" s="5"/>
      <c r="AI3001" s="5"/>
      <c r="AJ3001" s="5"/>
    </row>
    <row r="3002" spans="11:36">
      <c r="K3002" s="5"/>
      <c r="L3002" s="5"/>
      <c r="M3002" s="5"/>
      <c r="N3002" s="5"/>
      <c r="O3002" s="5"/>
      <c r="P3002" s="5"/>
      <c r="Q3002" s="5"/>
      <c r="R3002" s="5"/>
      <c r="S3002" s="5"/>
      <c r="T3002" s="5"/>
      <c r="U3002" s="5"/>
      <c r="V3002" s="5"/>
      <c r="W3002" s="5"/>
      <c r="X3002" s="5"/>
      <c r="Y3002" s="5"/>
      <c r="Z3002" s="5"/>
      <c r="AA3002" s="5"/>
      <c r="AB3002" s="5"/>
      <c r="AC3002" s="5"/>
      <c r="AD3002" s="5"/>
      <c r="AE3002" s="5"/>
      <c r="AF3002" s="5"/>
      <c r="AG3002" s="5"/>
      <c r="AH3002" s="5"/>
      <c r="AI3002" s="5"/>
      <c r="AJ3002" s="5"/>
    </row>
    <row r="3003" spans="11:36">
      <c r="K3003" s="5"/>
      <c r="L3003" s="5"/>
      <c r="M3003" s="5"/>
      <c r="N3003" s="5"/>
      <c r="O3003" s="5"/>
      <c r="P3003" s="5"/>
      <c r="Q3003" s="5"/>
      <c r="R3003" s="5"/>
      <c r="S3003" s="5"/>
      <c r="T3003" s="5"/>
      <c r="U3003" s="5"/>
      <c r="V3003" s="5"/>
      <c r="W3003" s="5"/>
      <c r="X3003" s="5"/>
      <c r="Y3003" s="5"/>
      <c r="Z3003" s="5"/>
      <c r="AA3003" s="5"/>
      <c r="AB3003" s="5"/>
      <c r="AC3003" s="5"/>
      <c r="AD3003" s="5"/>
      <c r="AE3003" s="5"/>
      <c r="AF3003" s="5"/>
      <c r="AG3003" s="5"/>
      <c r="AH3003" s="5"/>
      <c r="AI3003" s="5"/>
      <c r="AJ3003" s="5"/>
    </row>
    <row r="3004" spans="11:36">
      <c r="K3004" s="5"/>
      <c r="L3004" s="5"/>
      <c r="M3004" s="5"/>
      <c r="N3004" s="5"/>
      <c r="O3004" s="5"/>
      <c r="P3004" s="5"/>
      <c r="Q3004" s="5"/>
      <c r="R3004" s="5"/>
      <c r="S3004" s="5"/>
      <c r="T3004" s="5"/>
      <c r="U3004" s="5"/>
      <c r="V3004" s="5"/>
      <c r="W3004" s="5"/>
      <c r="X3004" s="5"/>
      <c r="Y3004" s="5"/>
      <c r="Z3004" s="5"/>
      <c r="AA3004" s="5"/>
      <c r="AB3004" s="5"/>
      <c r="AC3004" s="5"/>
      <c r="AD3004" s="5"/>
      <c r="AE3004" s="5"/>
      <c r="AF3004" s="5"/>
      <c r="AG3004" s="5"/>
      <c r="AH3004" s="5"/>
      <c r="AI3004" s="5"/>
      <c r="AJ3004" s="5"/>
    </row>
    <row r="3005" spans="11:36">
      <c r="K3005" s="5"/>
      <c r="L3005" s="5"/>
      <c r="M3005" s="5"/>
      <c r="N3005" s="5"/>
      <c r="O3005" s="5"/>
      <c r="P3005" s="5"/>
      <c r="Q3005" s="5"/>
      <c r="R3005" s="5"/>
      <c r="S3005" s="5"/>
      <c r="T3005" s="5"/>
      <c r="U3005" s="5"/>
      <c r="V3005" s="5"/>
      <c r="W3005" s="5"/>
      <c r="X3005" s="5"/>
      <c r="Y3005" s="5"/>
      <c r="Z3005" s="5"/>
      <c r="AA3005" s="5"/>
      <c r="AB3005" s="5"/>
      <c r="AC3005" s="5"/>
      <c r="AD3005" s="5"/>
      <c r="AE3005" s="5"/>
      <c r="AF3005" s="5"/>
      <c r="AG3005" s="5"/>
      <c r="AH3005" s="5"/>
      <c r="AI3005" s="5"/>
      <c r="AJ3005" s="5"/>
    </row>
    <row r="3006" spans="11:36">
      <c r="K3006" s="5"/>
      <c r="L3006" s="5"/>
      <c r="M3006" s="5"/>
      <c r="N3006" s="5"/>
      <c r="O3006" s="5"/>
      <c r="P3006" s="5"/>
      <c r="Q3006" s="5"/>
      <c r="R3006" s="5"/>
      <c r="S3006" s="5"/>
      <c r="T3006" s="5"/>
      <c r="U3006" s="5"/>
      <c r="V3006" s="5"/>
      <c r="W3006" s="5"/>
      <c r="X3006" s="5"/>
      <c r="Y3006" s="5"/>
      <c r="Z3006" s="5"/>
      <c r="AA3006" s="5"/>
      <c r="AB3006" s="5"/>
      <c r="AC3006" s="5"/>
      <c r="AD3006" s="5"/>
      <c r="AE3006" s="5"/>
      <c r="AF3006" s="5"/>
      <c r="AG3006" s="5"/>
      <c r="AH3006" s="5"/>
      <c r="AI3006" s="5"/>
      <c r="AJ3006" s="5"/>
    </row>
    <row r="3007" spans="11:36">
      <c r="K3007" s="5"/>
      <c r="L3007" s="5"/>
      <c r="M3007" s="5"/>
      <c r="N3007" s="5"/>
      <c r="O3007" s="5"/>
      <c r="P3007" s="5"/>
      <c r="Q3007" s="5"/>
      <c r="R3007" s="5"/>
      <c r="S3007" s="5"/>
      <c r="T3007" s="5"/>
      <c r="U3007" s="5"/>
      <c r="V3007" s="5"/>
      <c r="W3007" s="5"/>
      <c r="X3007" s="5"/>
      <c r="Y3007" s="5"/>
      <c r="Z3007" s="5"/>
      <c r="AA3007" s="5"/>
      <c r="AB3007" s="5"/>
      <c r="AC3007" s="5"/>
      <c r="AD3007" s="5"/>
      <c r="AE3007" s="5"/>
      <c r="AF3007" s="5"/>
      <c r="AG3007" s="5"/>
      <c r="AH3007" s="5"/>
      <c r="AI3007" s="5"/>
      <c r="AJ3007" s="5"/>
    </row>
    <row r="3008" spans="11:36">
      <c r="K3008" s="5"/>
      <c r="L3008" s="5"/>
      <c r="M3008" s="5"/>
      <c r="N3008" s="5"/>
      <c r="O3008" s="5"/>
      <c r="P3008" s="5"/>
      <c r="Q3008" s="5"/>
      <c r="R3008" s="5"/>
      <c r="S3008" s="5"/>
      <c r="T3008" s="5"/>
      <c r="U3008" s="5"/>
      <c r="V3008" s="5"/>
      <c r="W3008" s="5"/>
      <c r="X3008" s="5"/>
      <c r="Y3008" s="5"/>
      <c r="Z3008" s="5"/>
      <c r="AA3008" s="5"/>
      <c r="AB3008" s="5"/>
      <c r="AC3008" s="5"/>
      <c r="AD3008" s="5"/>
      <c r="AE3008" s="5"/>
      <c r="AF3008" s="5"/>
      <c r="AG3008" s="5"/>
      <c r="AH3008" s="5"/>
      <c r="AI3008" s="5"/>
      <c r="AJ3008" s="5"/>
    </row>
    <row r="3009" spans="11:36">
      <c r="K3009" s="5"/>
      <c r="L3009" s="5"/>
      <c r="M3009" s="5"/>
      <c r="N3009" s="5"/>
      <c r="O3009" s="5"/>
      <c r="P3009" s="5"/>
      <c r="Q3009" s="5"/>
      <c r="R3009" s="5"/>
      <c r="S3009" s="5"/>
      <c r="T3009" s="5"/>
      <c r="U3009" s="5"/>
      <c r="V3009" s="5"/>
      <c r="W3009" s="5"/>
      <c r="X3009" s="5"/>
      <c r="Y3009" s="5"/>
      <c r="Z3009" s="5"/>
      <c r="AA3009" s="5"/>
      <c r="AB3009" s="5"/>
      <c r="AC3009" s="5"/>
      <c r="AD3009" s="5"/>
      <c r="AE3009" s="5"/>
      <c r="AF3009" s="5"/>
      <c r="AG3009" s="5"/>
      <c r="AH3009" s="5"/>
      <c r="AI3009" s="5"/>
      <c r="AJ3009" s="5"/>
    </row>
    <row r="3010" spans="11:36">
      <c r="K3010" s="5"/>
      <c r="L3010" s="5"/>
      <c r="M3010" s="5"/>
      <c r="N3010" s="5"/>
      <c r="O3010" s="5"/>
      <c r="P3010" s="5"/>
      <c r="Q3010" s="5"/>
      <c r="R3010" s="5"/>
      <c r="S3010" s="5"/>
      <c r="T3010" s="5"/>
      <c r="U3010" s="5"/>
      <c r="V3010" s="5"/>
      <c r="W3010" s="5"/>
      <c r="X3010" s="5"/>
      <c r="Y3010" s="5"/>
      <c r="Z3010" s="5"/>
      <c r="AA3010" s="5"/>
      <c r="AB3010" s="5"/>
      <c r="AC3010" s="5"/>
      <c r="AD3010" s="5"/>
      <c r="AE3010" s="5"/>
      <c r="AF3010" s="5"/>
      <c r="AG3010" s="5"/>
      <c r="AH3010" s="5"/>
      <c r="AI3010" s="5"/>
      <c r="AJ3010" s="5"/>
    </row>
    <row r="3011" spans="11:36">
      <c r="K3011" s="5"/>
      <c r="L3011" s="5"/>
      <c r="M3011" s="5"/>
      <c r="N3011" s="5"/>
      <c r="O3011" s="5"/>
      <c r="P3011" s="5"/>
      <c r="Q3011" s="5"/>
      <c r="R3011" s="5"/>
      <c r="S3011" s="5"/>
      <c r="T3011" s="5"/>
      <c r="U3011" s="5"/>
      <c r="V3011" s="5"/>
      <c r="W3011" s="5"/>
      <c r="X3011" s="5"/>
      <c r="Y3011" s="5"/>
      <c r="Z3011" s="5"/>
      <c r="AA3011" s="5"/>
      <c r="AB3011" s="5"/>
      <c r="AC3011" s="5"/>
      <c r="AD3011" s="5"/>
      <c r="AE3011" s="5"/>
      <c r="AF3011" s="5"/>
      <c r="AG3011" s="5"/>
      <c r="AH3011" s="5"/>
      <c r="AI3011" s="5"/>
      <c r="AJ3011" s="5"/>
    </row>
    <row r="3012" spans="11:36">
      <c r="K3012" s="5"/>
      <c r="L3012" s="5"/>
      <c r="M3012" s="5"/>
      <c r="N3012" s="5"/>
      <c r="O3012" s="5"/>
      <c r="P3012" s="5"/>
      <c r="Q3012" s="5"/>
      <c r="R3012" s="5"/>
      <c r="S3012" s="5"/>
      <c r="T3012" s="5"/>
      <c r="U3012" s="5"/>
      <c r="V3012" s="5"/>
      <c r="W3012" s="5"/>
      <c r="X3012" s="5"/>
      <c r="Y3012" s="5"/>
      <c r="Z3012" s="5"/>
      <c r="AA3012" s="5"/>
      <c r="AB3012" s="5"/>
      <c r="AC3012" s="5"/>
      <c r="AD3012" s="5"/>
      <c r="AE3012" s="5"/>
      <c r="AF3012" s="5"/>
      <c r="AG3012" s="5"/>
      <c r="AH3012" s="5"/>
      <c r="AI3012" s="5"/>
      <c r="AJ3012" s="5"/>
    </row>
    <row r="3013" spans="11:36">
      <c r="K3013" s="5"/>
      <c r="L3013" s="5"/>
      <c r="M3013" s="5"/>
      <c r="N3013" s="5"/>
      <c r="O3013" s="5"/>
      <c r="P3013" s="5"/>
      <c r="Q3013" s="5"/>
      <c r="R3013" s="5"/>
      <c r="S3013" s="5"/>
      <c r="T3013" s="5"/>
      <c r="U3013" s="5"/>
      <c r="V3013" s="5"/>
      <c r="W3013" s="5"/>
      <c r="X3013" s="5"/>
      <c r="Y3013" s="5"/>
      <c r="Z3013" s="5"/>
      <c r="AA3013" s="5"/>
      <c r="AB3013" s="5"/>
      <c r="AC3013" s="5"/>
      <c r="AD3013" s="5"/>
      <c r="AE3013" s="5"/>
      <c r="AF3013" s="5"/>
      <c r="AG3013" s="5"/>
      <c r="AH3013" s="5"/>
      <c r="AI3013" s="5"/>
      <c r="AJ3013" s="5"/>
    </row>
    <row r="3014" spans="11:36">
      <c r="K3014" s="5"/>
      <c r="L3014" s="5"/>
      <c r="M3014" s="5"/>
      <c r="N3014" s="5"/>
      <c r="O3014" s="5"/>
      <c r="P3014" s="5"/>
      <c r="Q3014" s="5"/>
      <c r="R3014" s="5"/>
      <c r="S3014" s="5"/>
      <c r="T3014" s="5"/>
      <c r="U3014" s="5"/>
      <c r="V3014" s="5"/>
      <c r="W3014" s="5"/>
      <c r="X3014" s="5"/>
      <c r="Y3014" s="5"/>
      <c r="Z3014" s="5"/>
      <c r="AA3014" s="5"/>
      <c r="AB3014" s="5"/>
      <c r="AC3014" s="5"/>
      <c r="AD3014" s="5"/>
      <c r="AE3014" s="5"/>
      <c r="AF3014" s="5"/>
      <c r="AG3014" s="5"/>
      <c r="AH3014" s="5"/>
      <c r="AI3014" s="5"/>
      <c r="AJ3014" s="5"/>
    </row>
    <row r="3015" spans="11:36">
      <c r="K3015" s="5"/>
      <c r="L3015" s="5"/>
      <c r="M3015" s="5"/>
      <c r="N3015" s="5"/>
      <c r="O3015" s="5"/>
      <c r="P3015" s="5"/>
      <c r="Q3015" s="5"/>
      <c r="R3015" s="5"/>
      <c r="S3015" s="5"/>
      <c r="T3015" s="5"/>
      <c r="U3015" s="5"/>
      <c r="V3015" s="5"/>
      <c r="W3015" s="5"/>
      <c r="X3015" s="5"/>
      <c r="Y3015" s="5"/>
      <c r="Z3015" s="5"/>
      <c r="AA3015" s="5"/>
      <c r="AB3015" s="5"/>
      <c r="AC3015" s="5"/>
      <c r="AD3015" s="5"/>
      <c r="AE3015" s="5"/>
      <c r="AF3015" s="5"/>
      <c r="AG3015" s="5"/>
      <c r="AH3015" s="5"/>
      <c r="AI3015" s="5"/>
      <c r="AJ3015" s="5"/>
    </row>
    <row r="3016" spans="11:36">
      <c r="K3016" s="5"/>
      <c r="L3016" s="5"/>
      <c r="M3016" s="5"/>
      <c r="N3016" s="5"/>
      <c r="O3016" s="5"/>
      <c r="P3016" s="5"/>
      <c r="Q3016" s="5"/>
      <c r="R3016" s="5"/>
      <c r="S3016" s="5"/>
      <c r="T3016" s="5"/>
      <c r="U3016" s="5"/>
      <c r="V3016" s="5"/>
      <c r="W3016" s="5"/>
      <c r="X3016" s="5"/>
      <c r="Y3016" s="5"/>
      <c r="Z3016" s="5"/>
      <c r="AA3016" s="5"/>
      <c r="AB3016" s="5"/>
      <c r="AC3016" s="5"/>
      <c r="AD3016" s="5"/>
      <c r="AE3016" s="5"/>
      <c r="AF3016" s="5"/>
      <c r="AG3016" s="5"/>
      <c r="AH3016" s="5"/>
      <c r="AI3016" s="5"/>
      <c r="AJ3016" s="5"/>
    </row>
    <row r="3017" spans="11:36">
      <c r="K3017" s="5"/>
      <c r="L3017" s="5"/>
      <c r="M3017" s="5"/>
      <c r="N3017" s="5"/>
      <c r="O3017" s="5"/>
      <c r="P3017" s="5"/>
      <c r="Q3017" s="5"/>
      <c r="R3017" s="5"/>
      <c r="S3017" s="5"/>
      <c r="T3017" s="5"/>
      <c r="U3017" s="5"/>
      <c r="V3017" s="5"/>
      <c r="W3017" s="5"/>
      <c r="X3017" s="5"/>
      <c r="Y3017" s="5"/>
      <c r="Z3017" s="5"/>
      <c r="AA3017" s="5"/>
      <c r="AB3017" s="5"/>
      <c r="AC3017" s="5"/>
      <c r="AD3017" s="5"/>
      <c r="AE3017" s="5"/>
      <c r="AF3017" s="5"/>
      <c r="AG3017" s="5"/>
      <c r="AH3017" s="5"/>
      <c r="AI3017" s="5"/>
      <c r="AJ3017" s="5"/>
    </row>
    <row r="3018" spans="11:36">
      <c r="K3018" s="5"/>
      <c r="L3018" s="5"/>
      <c r="M3018" s="5"/>
      <c r="N3018" s="5"/>
      <c r="O3018" s="5"/>
      <c r="P3018" s="5"/>
      <c r="Q3018" s="5"/>
      <c r="R3018" s="5"/>
      <c r="S3018" s="5"/>
      <c r="T3018" s="5"/>
      <c r="U3018" s="5"/>
      <c r="V3018" s="5"/>
      <c r="W3018" s="5"/>
      <c r="X3018" s="5"/>
      <c r="Y3018" s="5"/>
      <c r="Z3018" s="5"/>
      <c r="AA3018" s="5"/>
      <c r="AB3018" s="5"/>
      <c r="AC3018" s="5"/>
      <c r="AD3018" s="5"/>
      <c r="AE3018" s="5"/>
      <c r="AF3018" s="5"/>
      <c r="AG3018" s="5"/>
      <c r="AH3018" s="5"/>
      <c r="AI3018" s="5"/>
      <c r="AJ3018" s="5"/>
    </row>
    <row r="3019" spans="11:36">
      <c r="K3019" s="5"/>
      <c r="L3019" s="5"/>
      <c r="M3019" s="5"/>
      <c r="N3019" s="5"/>
      <c r="O3019" s="5"/>
      <c r="P3019" s="5"/>
      <c r="Q3019" s="5"/>
      <c r="R3019" s="5"/>
      <c r="S3019" s="5"/>
      <c r="T3019" s="5"/>
      <c r="U3019" s="5"/>
      <c r="V3019" s="5"/>
      <c r="W3019" s="5"/>
      <c r="X3019" s="5"/>
      <c r="Y3019" s="5"/>
      <c r="Z3019" s="5"/>
      <c r="AA3019" s="5"/>
      <c r="AB3019" s="5"/>
      <c r="AC3019" s="5"/>
      <c r="AD3019" s="5"/>
      <c r="AE3019" s="5"/>
      <c r="AF3019" s="5"/>
      <c r="AG3019" s="5"/>
      <c r="AH3019" s="5"/>
      <c r="AI3019" s="5"/>
      <c r="AJ3019" s="5"/>
    </row>
    <row r="3020" spans="11:36">
      <c r="K3020" s="5"/>
      <c r="L3020" s="5"/>
      <c r="M3020" s="5"/>
      <c r="N3020" s="5"/>
      <c r="O3020" s="5"/>
      <c r="P3020" s="5"/>
      <c r="Q3020" s="5"/>
      <c r="R3020" s="5"/>
      <c r="S3020" s="5"/>
      <c r="T3020" s="5"/>
      <c r="U3020" s="5"/>
      <c r="V3020" s="5"/>
      <c r="W3020" s="5"/>
      <c r="X3020" s="5"/>
      <c r="Y3020" s="5"/>
      <c r="Z3020" s="5"/>
      <c r="AA3020" s="5"/>
      <c r="AB3020" s="5"/>
      <c r="AC3020" s="5"/>
      <c r="AD3020" s="5"/>
      <c r="AE3020" s="5"/>
      <c r="AF3020" s="5"/>
      <c r="AG3020" s="5"/>
      <c r="AH3020" s="5"/>
      <c r="AI3020" s="5"/>
      <c r="AJ3020" s="5"/>
    </row>
    <row r="3021" spans="11:36">
      <c r="K3021" s="5"/>
      <c r="L3021" s="5"/>
      <c r="M3021" s="5"/>
      <c r="N3021" s="5"/>
      <c r="O3021" s="5"/>
      <c r="P3021" s="5"/>
      <c r="Q3021" s="5"/>
      <c r="R3021" s="5"/>
      <c r="S3021" s="5"/>
      <c r="T3021" s="5"/>
      <c r="U3021" s="5"/>
      <c r="V3021" s="5"/>
      <c r="W3021" s="5"/>
      <c r="X3021" s="5"/>
      <c r="Y3021" s="5"/>
      <c r="Z3021" s="5"/>
      <c r="AA3021" s="5"/>
      <c r="AB3021" s="5"/>
      <c r="AC3021" s="5"/>
      <c r="AD3021" s="5"/>
      <c r="AE3021" s="5"/>
      <c r="AF3021" s="5"/>
      <c r="AG3021" s="5"/>
      <c r="AH3021" s="5"/>
      <c r="AI3021" s="5"/>
      <c r="AJ3021" s="5"/>
    </row>
    <row r="3022" spans="11:36">
      <c r="K3022" s="5"/>
      <c r="L3022" s="5"/>
      <c r="M3022" s="5"/>
      <c r="N3022" s="5"/>
      <c r="O3022" s="5"/>
      <c r="P3022" s="5"/>
      <c r="Q3022" s="5"/>
      <c r="R3022" s="5"/>
      <c r="S3022" s="5"/>
      <c r="T3022" s="5"/>
      <c r="U3022" s="5"/>
      <c r="V3022" s="5"/>
      <c r="W3022" s="5"/>
      <c r="X3022" s="5"/>
      <c r="Y3022" s="5"/>
      <c r="Z3022" s="5"/>
      <c r="AA3022" s="5"/>
      <c r="AB3022" s="5"/>
      <c r="AC3022" s="5"/>
      <c r="AD3022" s="5"/>
      <c r="AE3022" s="5"/>
      <c r="AF3022" s="5"/>
      <c r="AG3022" s="5"/>
      <c r="AH3022" s="5"/>
      <c r="AI3022" s="5"/>
      <c r="AJ3022" s="5"/>
    </row>
    <row r="3023" spans="11:36">
      <c r="K3023" s="5"/>
      <c r="L3023" s="5"/>
      <c r="M3023" s="5"/>
      <c r="N3023" s="5"/>
      <c r="O3023" s="5"/>
      <c r="P3023" s="5"/>
      <c r="Q3023" s="5"/>
      <c r="R3023" s="5"/>
      <c r="S3023" s="5"/>
      <c r="T3023" s="5"/>
      <c r="U3023" s="5"/>
      <c r="V3023" s="5"/>
      <c r="W3023" s="5"/>
      <c r="X3023" s="5"/>
      <c r="Y3023" s="5"/>
      <c r="Z3023" s="5"/>
      <c r="AA3023" s="5"/>
      <c r="AB3023" s="5"/>
      <c r="AC3023" s="5"/>
      <c r="AD3023" s="5"/>
      <c r="AE3023" s="5"/>
      <c r="AF3023" s="5"/>
      <c r="AG3023" s="5"/>
      <c r="AH3023" s="5"/>
      <c r="AI3023" s="5"/>
      <c r="AJ3023" s="5"/>
    </row>
    <row r="3024" spans="11:36">
      <c r="K3024" s="5"/>
      <c r="L3024" s="5"/>
      <c r="M3024" s="5"/>
      <c r="N3024" s="5"/>
      <c r="O3024" s="5"/>
      <c r="P3024" s="5"/>
      <c r="Q3024" s="5"/>
      <c r="R3024" s="5"/>
      <c r="S3024" s="5"/>
      <c r="T3024" s="5"/>
      <c r="U3024" s="5"/>
      <c r="V3024" s="5"/>
      <c r="W3024" s="5"/>
      <c r="X3024" s="5"/>
      <c r="Y3024" s="5"/>
      <c r="Z3024" s="5"/>
      <c r="AA3024" s="5"/>
      <c r="AB3024" s="5"/>
      <c r="AC3024" s="5"/>
      <c r="AD3024" s="5"/>
      <c r="AE3024" s="5"/>
      <c r="AF3024" s="5"/>
      <c r="AG3024" s="5"/>
      <c r="AH3024" s="5"/>
      <c r="AI3024" s="5"/>
      <c r="AJ3024" s="5"/>
    </row>
    <row r="3025" spans="11:36">
      <c r="K3025" s="5"/>
      <c r="L3025" s="5"/>
      <c r="M3025" s="5"/>
      <c r="N3025" s="5"/>
      <c r="O3025" s="5"/>
      <c r="P3025" s="5"/>
      <c r="Q3025" s="5"/>
      <c r="R3025" s="5"/>
      <c r="S3025" s="5"/>
      <c r="T3025" s="5"/>
      <c r="U3025" s="5"/>
      <c r="V3025" s="5"/>
      <c r="W3025" s="5"/>
      <c r="X3025" s="5"/>
      <c r="Y3025" s="5"/>
      <c r="Z3025" s="5"/>
      <c r="AA3025" s="5"/>
      <c r="AB3025" s="5"/>
      <c r="AC3025" s="5"/>
      <c r="AD3025" s="5"/>
      <c r="AE3025" s="5"/>
      <c r="AF3025" s="5"/>
      <c r="AG3025" s="5"/>
      <c r="AH3025" s="5"/>
      <c r="AI3025" s="5"/>
      <c r="AJ3025" s="5"/>
    </row>
    <row r="3026" spans="11:36">
      <c r="K3026" s="5"/>
      <c r="L3026" s="5"/>
      <c r="M3026" s="5"/>
      <c r="N3026" s="5"/>
      <c r="O3026" s="5"/>
      <c r="P3026" s="5"/>
      <c r="Q3026" s="5"/>
      <c r="R3026" s="5"/>
      <c r="S3026" s="5"/>
      <c r="T3026" s="5"/>
      <c r="U3026" s="5"/>
      <c r="V3026" s="5"/>
      <c r="W3026" s="5"/>
      <c r="X3026" s="5"/>
      <c r="Y3026" s="5"/>
      <c r="Z3026" s="5"/>
      <c r="AA3026" s="5"/>
      <c r="AB3026" s="5"/>
      <c r="AC3026" s="5"/>
      <c r="AD3026" s="5"/>
      <c r="AE3026" s="5"/>
      <c r="AF3026" s="5"/>
      <c r="AG3026" s="5"/>
      <c r="AH3026" s="5"/>
      <c r="AI3026" s="5"/>
      <c r="AJ3026" s="5"/>
    </row>
    <row r="3027" spans="11:36">
      <c r="K3027" s="5"/>
      <c r="L3027" s="5"/>
      <c r="M3027" s="5"/>
      <c r="N3027" s="5"/>
      <c r="O3027" s="5"/>
      <c r="P3027" s="5"/>
      <c r="Q3027" s="5"/>
      <c r="R3027" s="5"/>
      <c r="S3027" s="5"/>
      <c r="T3027" s="5"/>
      <c r="U3027" s="5"/>
      <c r="V3027" s="5"/>
      <c r="W3027" s="5"/>
      <c r="X3027" s="5"/>
      <c r="Y3027" s="5"/>
      <c r="Z3027" s="5"/>
      <c r="AA3027" s="5"/>
      <c r="AB3027" s="5"/>
      <c r="AC3027" s="5"/>
      <c r="AD3027" s="5"/>
      <c r="AE3027" s="5"/>
      <c r="AF3027" s="5"/>
      <c r="AG3027" s="5"/>
      <c r="AH3027" s="5"/>
      <c r="AI3027" s="5"/>
      <c r="AJ3027" s="5"/>
    </row>
    <row r="3028" spans="11:36">
      <c r="K3028" s="5"/>
      <c r="L3028" s="5"/>
      <c r="M3028" s="5"/>
      <c r="N3028" s="5"/>
      <c r="O3028" s="5"/>
      <c r="P3028" s="5"/>
      <c r="Q3028" s="5"/>
      <c r="R3028" s="5"/>
      <c r="S3028" s="5"/>
      <c r="T3028" s="5"/>
      <c r="U3028" s="5"/>
      <c r="V3028" s="5"/>
      <c r="W3028" s="5"/>
      <c r="X3028" s="5"/>
      <c r="Y3028" s="5"/>
      <c r="Z3028" s="5"/>
      <c r="AA3028" s="5"/>
      <c r="AB3028" s="5"/>
      <c r="AC3028" s="5"/>
      <c r="AD3028" s="5"/>
      <c r="AE3028" s="5"/>
      <c r="AF3028" s="5"/>
      <c r="AG3028" s="5"/>
      <c r="AH3028" s="5"/>
      <c r="AI3028" s="5"/>
      <c r="AJ3028" s="5"/>
    </row>
    <row r="3029" spans="11:36">
      <c r="K3029" s="5"/>
      <c r="L3029" s="5"/>
      <c r="M3029" s="5"/>
      <c r="N3029" s="5"/>
      <c r="O3029" s="5"/>
      <c r="P3029" s="5"/>
      <c r="Q3029" s="5"/>
      <c r="R3029" s="5"/>
      <c r="S3029" s="5"/>
      <c r="T3029" s="5"/>
      <c r="U3029" s="5"/>
      <c r="V3029" s="5"/>
      <c r="W3029" s="5"/>
      <c r="X3029" s="5"/>
      <c r="Y3029" s="5"/>
      <c r="Z3029" s="5"/>
      <c r="AA3029" s="5"/>
      <c r="AB3029" s="5"/>
      <c r="AC3029" s="5"/>
      <c r="AD3029" s="5"/>
      <c r="AE3029" s="5"/>
      <c r="AF3029" s="5"/>
      <c r="AG3029" s="5"/>
      <c r="AH3029" s="5"/>
      <c r="AI3029" s="5"/>
      <c r="AJ3029" s="5"/>
    </row>
    <row r="3030" spans="11:36">
      <c r="K3030" s="5"/>
      <c r="L3030" s="5"/>
      <c r="M3030" s="5"/>
      <c r="N3030" s="5"/>
      <c r="O3030" s="5"/>
      <c r="P3030" s="5"/>
      <c r="Q3030" s="5"/>
      <c r="R3030" s="5"/>
      <c r="S3030" s="5"/>
      <c r="T3030" s="5"/>
      <c r="U3030" s="5"/>
      <c r="V3030" s="5"/>
      <c r="W3030" s="5"/>
      <c r="X3030" s="5"/>
      <c r="Y3030" s="5"/>
      <c r="Z3030" s="5"/>
      <c r="AA3030" s="5"/>
      <c r="AB3030" s="5"/>
      <c r="AC3030" s="5"/>
      <c r="AD3030" s="5"/>
      <c r="AE3030" s="5"/>
      <c r="AF3030" s="5"/>
      <c r="AG3030" s="5"/>
      <c r="AH3030" s="5"/>
      <c r="AI3030" s="5"/>
      <c r="AJ3030" s="5"/>
    </row>
    <row r="3031" spans="11:36">
      <c r="K3031" s="5"/>
      <c r="L3031" s="5"/>
      <c r="M3031" s="5"/>
      <c r="N3031" s="5"/>
      <c r="O3031" s="5"/>
      <c r="P3031" s="5"/>
      <c r="Q3031" s="5"/>
      <c r="R3031" s="5"/>
      <c r="S3031" s="5"/>
      <c r="T3031" s="5"/>
      <c r="U3031" s="5"/>
      <c r="V3031" s="5"/>
      <c r="W3031" s="5"/>
      <c r="X3031" s="5"/>
      <c r="Y3031" s="5"/>
      <c r="Z3031" s="5"/>
      <c r="AA3031" s="5"/>
      <c r="AB3031" s="5"/>
      <c r="AC3031" s="5"/>
      <c r="AD3031" s="5"/>
      <c r="AE3031" s="5"/>
      <c r="AF3031" s="5"/>
      <c r="AG3031" s="5"/>
      <c r="AH3031" s="5"/>
      <c r="AI3031" s="5"/>
      <c r="AJ3031" s="5"/>
    </row>
    <row r="3032" spans="11:36">
      <c r="K3032" s="5"/>
      <c r="L3032" s="5"/>
      <c r="M3032" s="5"/>
      <c r="N3032" s="5"/>
      <c r="O3032" s="5"/>
      <c r="P3032" s="5"/>
      <c r="Q3032" s="5"/>
      <c r="R3032" s="5"/>
      <c r="S3032" s="5"/>
      <c r="T3032" s="5"/>
      <c r="U3032" s="5"/>
      <c r="V3032" s="5"/>
      <c r="W3032" s="5"/>
      <c r="X3032" s="5"/>
      <c r="Y3032" s="5"/>
      <c r="Z3032" s="5"/>
      <c r="AA3032" s="5"/>
      <c r="AB3032" s="5"/>
      <c r="AC3032" s="5"/>
      <c r="AD3032" s="5"/>
      <c r="AE3032" s="5"/>
      <c r="AF3032" s="5"/>
      <c r="AG3032" s="5"/>
      <c r="AH3032" s="5"/>
      <c r="AI3032" s="5"/>
      <c r="AJ3032" s="5"/>
    </row>
    <row r="3033" spans="11:36">
      <c r="K3033" s="5"/>
      <c r="L3033" s="5"/>
      <c r="M3033" s="5"/>
      <c r="N3033" s="5"/>
      <c r="O3033" s="5"/>
      <c r="P3033" s="5"/>
      <c r="Q3033" s="5"/>
      <c r="R3033" s="5"/>
      <c r="S3033" s="5"/>
      <c r="T3033" s="5"/>
      <c r="U3033" s="5"/>
      <c r="V3033" s="5"/>
      <c r="W3033" s="5"/>
      <c r="X3033" s="5"/>
      <c r="Y3033" s="5"/>
      <c r="Z3033" s="5"/>
      <c r="AA3033" s="5"/>
      <c r="AB3033" s="5"/>
      <c r="AC3033" s="5"/>
      <c r="AD3033" s="5"/>
      <c r="AE3033" s="5"/>
      <c r="AF3033" s="5"/>
      <c r="AG3033" s="5"/>
      <c r="AH3033" s="5"/>
      <c r="AI3033" s="5"/>
      <c r="AJ3033" s="5"/>
    </row>
    <row r="3034" spans="11:36">
      <c r="K3034" s="5"/>
      <c r="L3034" s="5"/>
      <c r="M3034" s="5"/>
      <c r="N3034" s="5"/>
      <c r="O3034" s="5"/>
      <c r="P3034" s="5"/>
      <c r="Q3034" s="5"/>
      <c r="R3034" s="5"/>
      <c r="S3034" s="5"/>
      <c r="T3034" s="5"/>
      <c r="U3034" s="5"/>
      <c r="V3034" s="5"/>
      <c r="W3034" s="5"/>
      <c r="X3034" s="5"/>
      <c r="Y3034" s="5"/>
      <c r="Z3034" s="5"/>
      <c r="AA3034" s="5"/>
      <c r="AB3034" s="5"/>
      <c r="AC3034" s="5"/>
      <c r="AD3034" s="5"/>
      <c r="AE3034" s="5"/>
      <c r="AF3034" s="5"/>
      <c r="AG3034" s="5"/>
      <c r="AH3034" s="5"/>
      <c r="AI3034" s="5"/>
      <c r="AJ3034" s="5"/>
    </row>
    <row r="3035" spans="11:36">
      <c r="K3035" s="5"/>
      <c r="L3035" s="5"/>
      <c r="M3035" s="5"/>
      <c r="N3035" s="5"/>
      <c r="O3035" s="5"/>
      <c r="P3035" s="5"/>
      <c r="Q3035" s="5"/>
      <c r="R3035" s="5"/>
      <c r="S3035" s="5"/>
      <c r="T3035" s="5"/>
      <c r="U3035" s="5"/>
      <c r="V3035" s="5"/>
      <c r="W3035" s="5"/>
      <c r="X3035" s="5"/>
      <c r="Y3035" s="5"/>
      <c r="Z3035" s="5"/>
      <c r="AA3035" s="5"/>
      <c r="AB3035" s="5"/>
      <c r="AC3035" s="5"/>
      <c r="AD3035" s="5"/>
      <c r="AE3035" s="5"/>
      <c r="AF3035" s="5"/>
      <c r="AG3035" s="5"/>
      <c r="AH3035" s="5"/>
      <c r="AI3035" s="5"/>
      <c r="AJ3035" s="5"/>
    </row>
    <row r="3036" spans="11:36">
      <c r="K3036" s="5"/>
      <c r="L3036" s="5"/>
      <c r="M3036" s="5"/>
      <c r="N3036" s="5"/>
      <c r="O3036" s="5"/>
      <c r="P3036" s="5"/>
      <c r="Q3036" s="5"/>
      <c r="R3036" s="5"/>
      <c r="S3036" s="5"/>
      <c r="T3036" s="5"/>
      <c r="U3036" s="5"/>
      <c r="V3036" s="5"/>
      <c r="W3036" s="5"/>
      <c r="X3036" s="5"/>
      <c r="Y3036" s="5"/>
      <c r="Z3036" s="5"/>
      <c r="AA3036" s="5"/>
      <c r="AB3036" s="5"/>
      <c r="AC3036" s="5"/>
      <c r="AD3036" s="5"/>
      <c r="AE3036" s="5"/>
      <c r="AF3036" s="5"/>
      <c r="AG3036" s="5"/>
      <c r="AH3036" s="5"/>
      <c r="AI3036" s="5"/>
      <c r="AJ3036" s="5"/>
    </row>
    <row r="3037" spans="11:36">
      <c r="K3037" s="5"/>
      <c r="L3037" s="5"/>
      <c r="M3037" s="5"/>
      <c r="N3037" s="5"/>
      <c r="O3037" s="5"/>
      <c r="P3037" s="5"/>
      <c r="Q3037" s="5"/>
      <c r="R3037" s="5"/>
      <c r="S3037" s="5"/>
      <c r="T3037" s="5"/>
      <c r="U3037" s="5"/>
      <c r="V3037" s="5"/>
      <c r="W3037" s="5"/>
      <c r="X3037" s="5"/>
      <c r="Y3037" s="5"/>
      <c r="Z3037" s="5"/>
      <c r="AA3037" s="5"/>
      <c r="AB3037" s="5"/>
      <c r="AC3037" s="5"/>
      <c r="AD3037" s="5"/>
      <c r="AE3037" s="5"/>
      <c r="AF3037" s="5"/>
      <c r="AG3037" s="5"/>
      <c r="AH3037" s="5"/>
      <c r="AI3037" s="5"/>
      <c r="AJ3037" s="5"/>
    </row>
    <row r="3038" spans="11:36">
      <c r="K3038" s="5"/>
      <c r="L3038" s="5"/>
      <c r="M3038" s="5"/>
      <c r="N3038" s="5"/>
      <c r="O3038" s="5"/>
      <c r="P3038" s="5"/>
      <c r="Q3038" s="5"/>
      <c r="R3038" s="5"/>
      <c r="S3038" s="5"/>
      <c r="T3038" s="5"/>
      <c r="U3038" s="5"/>
      <c r="V3038" s="5"/>
      <c r="W3038" s="5"/>
      <c r="X3038" s="5"/>
      <c r="Y3038" s="5"/>
      <c r="Z3038" s="5"/>
      <c r="AA3038" s="5"/>
      <c r="AB3038" s="5"/>
      <c r="AC3038" s="5"/>
      <c r="AD3038" s="5"/>
      <c r="AE3038" s="5"/>
      <c r="AF3038" s="5"/>
      <c r="AG3038" s="5"/>
      <c r="AH3038" s="5"/>
      <c r="AI3038" s="5"/>
      <c r="AJ3038" s="5"/>
    </row>
    <row r="3039" spans="11:36">
      <c r="K3039" s="5"/>
      <c r="L3039" s="5"/>
      <c r="M3039" s="5"/>
      <c r="N3039" s="5"/>
      <c r="O3039" s="5"/>
      <c r="P3039" s="5"/>
      <c r="Q3039" s="5"/>
      <c r="R3039" s="5"/>
      <c r="S3039" s="5"/>
      <c r="T3039" s="5"/>
      <c r="U3039" s="5"/>
      <c r="V3039" s="5"/>
      <c r="W3039" s="5"/>
      <c r="X3039" s="5"/>
      <c r="Y3039" s="5"/>
      <c r="Z3039" s="5"/>
      <c r="AA3039" s="5"/>
      <c r="AB3039" s="5"/>
      <c r="AC3039" s="5"/>
      <c r="AD3039" s="5"/>
      <c r="AE3039" s="5"/>
      <c r="AF3039" s="5"/>
      <c r="AG3039" s="5"/>
      <c r="AH3039" s="5"/>
      <c r="AI3039" s="5"/>
      <c r="AJ3039" s="5"/>
    </row>
    <row r="3040" spans="11:36">
      <c r="K3040" s="5"/>
      <c r="L3040" s="5"/>
      <c r="M3040" s="5"/>
      <c r="N3040" s="5"/>
      <c r="O3040" s="5"/>
      <c r="P3040" s="5"/>
      <c r="Q3040" s="5"/>
      <c r="R3040" s="5"/>
      <c r="S3040" s="5"/>
      <c r="T3040" s="5"/>
      <c r="U3040" s="5"/>
      <c r="V3040" s="5"/>
      <c r="W3040" s="5"/>
      <c r="X3040" s="5"/>
      <c r="Y3040" s="5"/>
      <c r="Z3040" s="5"/>
      <c r="AA3040" s="5"/>
      <c r="AB3040" s="5"/>
      <c r="AC3040" s="5"/>
      <c r="AD3040" s="5"/>
      <c r="AE3040" s="5"/>
      <c r="AF3040" s="5"/>
      <c r="AG3040" s="5"/>
      <c r="AH3040" s="5"/>
      <c r="AI3040" s="5"/>
      <c r="AJ3040" s="5"/>
    </row>
    <row r="3041" spans="11:36">
      <c r="K3041" s="5"/>
      <c r="L3041" s="5"/>
      <c r="M3041" s="5"/>
      <c r="N3041" s="5"/>
      <c r="O3041" s="5"/>
      <c r="P3041" s="5"/>
      <c r="Q3041" s="5"/>
      <c r="R3041" s="5"/>
      <c r="S3041" s="5"/>
      <c r="T3041" s="5"/>
      <c r="U3041" s="5"/>
      <c r="V3041" s="5"/>
      <c r="W3041" s="5"/>
      <c r="X3041" s="5"/>
      <c r="Y3041" s="5"/>
      <c r="Z3041" s="5"/>
      <c r="AA3041" s="5"/>
      <c r="AB3041" s="5"/>
      <c r="AC3041" s="5"/>
      <c r="AD3041" s="5"/>
      <c r="AE3041" s="5"/>
      <c r="AF3041" s="5"/>
      <c r="AG3041" s="5"/>
      <c r="AH3041" s="5"/>
      <c r="AI3041" s="5"/>
      <c r="AJ3041" s="5"/>
    </row>
    <row r="3042" spans="11:36">
      <c r="K3042" s="5"/>
      <c r="L3042" s="5"/>
      <c r="M3042" s="5"/>
      <c r="N3042" s="5"/>
      <c r="O3042" s="5"/>
      <c r="P3042" s="5"/>
      <c r="Q3042" s="5"/>
      <c r="R3042" s="5"/>
      <c r="S3042" s="5"/>
      <c r="T3042" s="5"/>
      <c r="U3042" s="5"/>
      <c r="V3042" s="5"/>
      <c r="W3042" s="5"/>
      <c r="X3042" s="5"/>
      <c r="Y3042" s="5"/>
      <c r="Z3042" s="5"/>
      <c r="AA3042" s="5"/>
      <c r="AB3042" s="5"/>
      <c r="AC3042" s="5"/>
      <c r="AD3042" s="5"/>
      <c r="AE3042" s="5"/>
      <c r="AF3042" s="5"/>
      <c r="AG3042" s="5"/>
      <c r="AH3042" s="5"/>
      <c r="AI3042" s="5"/>
      <c r="AJ3042" s="5"/>
    </row>
    <row r="3043" spans="11:36">
      <c r="K3043" s="5"/>
      <c r="L3043" s="5"/>
      <c r="M3043" s="5"/>
      <c r="N3043" s="5"/>
      <c r="O3043" s="5"/>
      <c r="P3043" s="5"/>
      <c r="Q3043" s="5"/>
      <c r="R3043" s="5"/>
      <c r="S3043" s="5"/>
      <c r="T3043" s="5"/>
      <c r="U3043" s="5"/>
      <c r="V3043" s="5"/>
      <c r="W3043" s="5"/>
      <c r="X3043" s="5"/>
      <c r="Y3043" s="5"/>
      <c r="Z3043" s="5"/>
      <c r="AA3043" s="5"/>
      <c r="AB3043" s="5"/>
      <c r="AC3043" s="5"/>
      <c r="AD3043" s="5"/>
      <c r="AE3043" s="5"/>
      <c r="AF3043" s="5"/>
      <c r="AG3043" s="5"/>
      <c r="AH3043" s="5"/>
      <c r="AI3043" s="5"/>
      <c r="AJ3043" s="5"/>
    </row>
    <row r="3044" spans="11:36">
      <c r="K3044" s="5"/>
      <c r="L3044" s="5"/>
      <c r="M3044" s="5"/>
      <c r="N3044" s="5"/>
      <c r="O3044" s="5"/>
      <c r="P3044" s="5"/>
      <c r="Q3044" s="5"/>
      <c r="R3044" s="5"/>
      <c r="S3044" s="5"/>
      <c r="T3044" s="5"/>
      <c r="U3044" s="5"/>
      <c r="V3044" s="5"/>
      <c r="W3044" s="5"/>
      <c r="X3044" s="5"/>
      <c r="Y3044" s="5"/>
      <c r="Z3044" s="5"/>
      <c r="AA3044" s="5"/>
      <c r="AB3044" s="5"/>
      <c r="AC3044" s="5"/>
      <c r="AD3044" s="5"/>
      <c r="AE3044" s="5"/>
      <c r="AF3044" s="5"/>
      <c r="AG3044" s="5"/>
      <c r="AH3044" s="5"/>
      <c r="AI3044" s="5"/>
      <c r="AJ3044" s="5"/>
    </row>
    <row r="3045" spans="11:36">
      <c r="K3045" s="5"/>
      <c r="L3045" s="5"/>
      <c r="M3045" s="5"/>
      <c r="N3045" s="5"/>
      <c r="O3045" s="5"/>
      <c r="P3045" s="5"/>
      <c r="Q3045" s="5"/>
      <c r="R3045" s="5"/>
      <c r="S3045" s="5"/>
      <c r="T3045" s="5"/>
      <c r="U3045" s="5"/>
      <c r="V3045" s="5"/>
      <c r="W3045" s="5"/>
      <c r="X3045" s="5"/>
      <c r="Y3045" s="5"/>
      <c r="Z3045" s="5"/>
      <c r="AA3045" s="5"/>
      <c r="AB3045" s="5"/>
      <c r="AC3045" s="5"/>
      <c r="AD3045" s="5"/>
      <c r="AE3045" s="5"/>
      <c r="AF3045" s="5"/>
      <c r="AG3045" s="5"/>
      <c r="AH3045" s="5"/>
      <c r="AI3045" s="5"/>
      <c r="AJ3045" s="5"/>
    </row>
    <row r="3046" spans="11:36">
      <c r="K3046" s="5"/>
      <c r="L3046" s="5"/>
      <c r="M3046" s="5"/>
      <c r="N3046" s="5"/>
      <c r="O3046" s="5"/>
      <c r="P3046" s="5"/>
      <c r="Q3046" s="5"/>
      <c r="R3046" s="5"/>
      <c r="S3046" s="5"/>
      <c r="T3046" s="5"/>
      <c r="U3046" s="5"/>
      <c r="V3046" s="5"/>
      <c r="W3046" s="5"/>
      <c r="X3046" s="5"/>
      <c r="Y3046" s="5"/>
      <c r="Z3046" s="5"/>
      <c r="AA3046" s="5"/>
      <c r="AB3046" s="5"/>
      <c r="AC3046" s="5"/>
      <c r="AD3046" s="5"/>
      <c r="AE3046" s="5"/>
      <c r="AF3046" s="5"/>
      <c r="AG3046" s="5"/>
      <c r="AH3046" s="5"/>
      <c r="AI3046" s="5"/>
      <c r="AJ3046" s="5"/>
    </row>
    <row r="3047" spans="11:36">
      <c r="K3047" s="5"/>
      <c r="L3047" s="5"/>
      <c r="M3047" s="5"/>
      <c r="N3047" s="5"/>
      <c r="O3047" s="5"/>
      <c r="P3047" s="5"/>
      <c r="Q3047" s="5"/>
      <c r="R3047" s="5"/>
      <c r="S3047" s="5"/>
      <c r="T3047" s="5"/>
      <c r="U3047" s="5"/>
      <c r="V3047" s="5"/>
      <c r="W3047" s="5"/>
      <c r="X3047" s="5"/>
      <c r="Y3047" s="5"/>
      <c r="Z3047" s="5"/>
      <c r="AA3047" s="5"/>
      <c r="AB3047" s="5"/>
      <c r="AC3047" s="5"/>
      <c r="AD3047" s="5"/>
      <c r="AE3047" s="5"/>
      <c r="AF3047" s="5"/>
      <c r="AG3047" s="5"/>
      <c r="AH3047" s="5"/>
      <c r="AI3047" s="5"/>
      <c r="AJ3047" s="5"/>
    </row>
    <row r="3048" spans="11:36">
      <c r="K3048" s="5"/>
      <c r="L3048" s="5"/>
      <c r="M3048" s="5"/>
      <c r="N3048" s="5"/>
      <c r="O3048" s="5"/>
      <c r="P3048" s="5"/>
      <c r="Q3048" s="5"/>
      <c r="R3048" s="5"/>
      <c r="S3048" s="5"/>
      <c r="T3048" s="5"/>
      <c r="U3048" s="5"/>
      <c r="V3048" s="5"/>
      <c r="W3048" s="5"/>
      <c r="X3048" s="5"/>
      <c r="Y3048" s="5"/>
      <c r="Z3048" s="5"/>
      <c r="AA3048" s="5"/>
      <c r="AB3048" s="5"/>
      <c r="AC3048" s="5"/>
      <c r="AD3048" s="5"/>
      <c r="AE3048" s="5"/>
      <c r="AF3048" s="5"/>
      <c r="AG3048" s="5"/>
      <c r="AH3048" s="5"/>
      <c r="AI3048" s="5"/>
      <c r="AJ3048" s="5"/>
    </row>
    <row r="3049" spans="11:36">
      <c r="K3049" s="5"/>
      <c r="L3049" s="5"/>
      <c r="M3049" s="5"/>
      <c r="N3049" s="5"/>
      <c r="O3049" s="5"/>
      <c r="P3049" s="5"/>
      <c r="Q3049" s="5"/>
      <c r="R3049" s="5"/>
      <c r="S3049" s="5"/>
      <c r="T3049" s="5"/>
      <c r="U3049" s="5"/>
      <c r="V3049" s="5"/>
      <c r="W3049" s="5"/>
      <c r="X3049" s="5"/>
      <c r="Y3049" s="5"/>
      <c r="Z3049" s="5"/>
      <c r="AA3049" s="5"/>
      <c r="AB3049" s="5"/>
      <c r="AC3049" s="5"/>
      <c r="AD3049" s="5"/>
      <c r="AE3049" s="5"/>
      <c r="AF3049" s="5"/>
      <c r="AG3049" s="5"/>
      <c r="AH3049" s="5"/>
      <c r="AI3049" s="5"/>
      <c r="AJ3049" s="5"/>
    </row>
    <row r="3050" spans="11:36">
      <c r="K3050" s="5"/>
      <c r="L3050" s="5"/>
      <c r="M3050" s="5"/>
      <c r="N3050" s="5"/>
      <c r="O3050" s="5"/>
      <c r="P3050" s="5"/>
      <c r="Q3050" s="5"/>
      <c r="R3050" s="5"/>
      <c r="S3050" s="5"/>
      <c r="T3050" s="5"/>
      <c r="U3050" s="5"/>
      <c r="V3050" s="5"/>
      <c r="W3050" s="5"/>
      <c r="X3050" s="5"/>
      <c r="Y3050" s="5"/>
      <c r="Z3050" s="5"/>
      <c r="AA3050" s="5"/>
      <c r="AB3050" s="5"/>
      <c r="AC3050" s="5"/>
      <c r="AD3050" s="5"/>
      <c r="AE3050" s="5"/>
      <c r="AF3050" s="5"/>
      <c r="AG3050" s="5"/>
      <c r="AH3050" s="5"/>
      <c r="AI3050" s="5"/>
      <c r="AJ3050" s="5"/>
    </row>
    <row r="3051" spans="11:36">
      <c r="K3051" s="5"/>
      <c r="L3051" s="5"/>
      <c r="M3051" s="5"/>
      <c r="N3051" s="5"/>
      <c r="O3051" s="5"/>
      <c r="P3051" s="5"/>
      <c r="Q3051" s="5"/>
      <c r="R3051" s="5"/>
      <c r="S3051" s="5"/>
      <c r="T3051" s="5"/>
      <c r="U3051" s="5"/>
      <c r="V3051" s="5"/>
      <c r="W3051" s="5"/>
      <c r="X3051" s="5"/>
      <c r="Y3051" s="5"/>
      <c r="Z3051" s="5"/>
      <c r="AA3051" s="5"/>
      <c r="AB3051" s="5"/>
      <c r="AC3051" s="5"/>
      <c r="AD3051" s="5"/>
      <c r="AE3051" s="5"/>
      <c r="AF3051" s="5"/>
      <c r="AG3051" s="5"/>
      <c r="AH3051" s="5"/>
      <c r="AI3051" s="5"/>
      <c r="AJ3051" s="5"/>
    </row>
    <row r="3052" spans="11:36">
      <c r="K3052" s="5"/>
      <c r="L3052" s="5"/>
      <c r="M3052" s="5"/>
      <c r="N3052" s="5"/>
      <c r="O3052" s="5"/>
      <c r="P3052" s="5"/>
      <c r="Q3052" s="5"/>
      <c r="R3052" s="5"/>
      <c r="S3052" s="5"/>
      <c r="T3052" s="5"/>
      <c r="U3052" s="5"/>
      <c r="V3052" s="5"/>
      <c r="W3052" s="5"/>
      <c r="X3052" s="5"/>
      <c r="Y3052" s="5"/>
      <c r="Z3052" s="5"/>
      <c r="AA3052" s="5"/>
      <c r="AB3052" s="5"/>
      <c r="AC3052" s="5"/>
      <c r="AD3052" s="5"/>
      <c r="AE3052" s="5"/>
      <c r="AF3052" s="5"/>
      <c r="AG3052" s="5"/>
      <c r="AH3052" s="5"/>
      <c r="AI3052" s="5"/>
      <c r="AJ3052" s="5"/>
    </row>
    <row r="3053" spans="11:36">
      <c r="K3053" s="5"/>
      <c r="L3053" s="5"/>
      <c r="M3053" s="5"/>
      <c r="N3053" s="5"/>
      <c r="O3053" s="5"/>
      <c r="P3053" s="5"/>
      <c r="Q3053" s="5"/>
      <c r="R3053" s="5"/>
      <c r="S3053" s="5"/>
      <c r="T3053" s="5"/>
      <c r="U3053" s="5"/>
      <c r="V3053" s="5"/>
      <c r="W3053" s="5"/>
      <c r="X3053" s="5"/>
      <c r="Y3053" s="5"/>
      <c r="Z3053" s="5"/>
      <c r="AA3053" s="5"/>
      <c r="AB3053" s="5"/>
      <c r="AC3053" s="5"/>
      <c r="AD3053" s="5"/>
      <c r="AE3053" s="5"/>
      <c r="AF3053" s="5"/>
      <c r="AG3053" s="5"/>
      <c r="AH3053" s="5"/>
      <c r="AI3053" s="5"/>
      <c r="AJ3053" s="5"/>
    </row>
    <row r="3054" spans="11:36">
      <c r="K3054" s="5"/>
      <c r="L3054" s="5"/>
      <c r="M3054" s="5"/>
      <c r="N3054" s="5"/>
      <c r="O3054" s="5"/>
      <c r="P3054" s="5"/>
      <c r="Q3054" s="5"/>
      <c r="R3054" s="5"/>
      <c r="S3054" s="5"/>
      <c r="T3054" s="5"/>
      <c r="U3054" s="5"/>
      <c r="V3054" s="5"/>
      <c r="W3054" s="5"/>
      <c r="X3054" s="5"/>
      <c r="Y3054" s="5"/>
      <c r="Z3054" s="5"/>
      <c r="AA3054" s="5"/>
      <c r="AB3054" s="5"/>
      <c r="AC3054" s="5"/>
      <c r="AD3054" s="5"/>
      <c r="AE3054" s="5"/>
      <c r="AF3054" s="5"/>
      <c r="AG3054" s="5"/>
      <c r="AH3054" s="5"/>
      <c r="AI3054" s="5"/>
      <c r="AJ3054" s="5"/>
    </row>
    <row r="3055" spans="11:36">
      <c r="K3055" s="5"/>
      <c r="L3055" s="5"/>
      <c r="M3055" s="5"/>
      <c r="N3055" s="5"/>
      <c r="O3055" s="5"/>
      <c r="P3055" s="5"/>
      <c r="Q3055" s="5"/>
      <c r="R3055" s="5"/>
      <c r="S3055" s="5"/>
      <c r="T3055" s="5"/>
      <c r="U3055" s="5"/>
      <c r="V3055" s="5"/>
      <c r="W3055" s="5"/>
      <c r="X3055" s="5"/>
      <c r="Y3055" s="5"/>
      <c r="Z3055" s="5"/>
      <c r="AA3055" s="5"/>
      <c r="AB3055" s="5"/>
      <c r="AC3055" s="5"/>
      <c r="AD3055" s="5"/>
      <c r="AE3055" s="5"/>
      <c r="AF3055" s="5"/>
      <c r="AG3055" s="5"/>
      <c r="AH3055" s="5"/>
      <c r="AI3055" s="5"/>
      <c r="AJ3055" s="5"/>
    </row>
    <row r="3056" spans="11:36">
      <c r="K3056" s="5"/>
      <c r="L3056" s="5"/>
      <c r="M3056" s="5"/>
      <c r="N3056" s="5"/>
      <c r="O3056" s="5"/>
      <c r="P3056" s="5"/>
      <c r="Q3056" s="5"/>
      <c r="R3056" s="5"/>
      <c r="S3056" s="5"/>
      <c r="T3056" s="5"/>
      <c r="U3056" s="5"/>
      <c r="V3056" s="5"/>
      <c r="W3056" s="5"/>
      <c r="X3056" s="5"/>
      <c r="Y3056" s="5"/>
      <c r="Z3056" s="5"/>
      <c r="AA3056" s="5"/>
      <c r="AB3056" s="5"/>
      <c r="AC3056" s="5"/>
      <c r="AD3056" s="5"/>
      <c r="AE3056" s="5"/>
      <c r="AF3056" s="5"/>
      <c r="AG3056" s="5"/>
      <c r="AH3056" s="5"/>
      <c r="AI3056" s="5"/>
      <c r="AJ3056" s="5"/>
    </row>
    <row r="3057" spans="11:36">
      <c r="K3057" s="5"/>
      <c r="L3057" s="5"/>
      <c r="M3057" s="5"/>
      <c r="N3057" s="5"/>
      <c r="O3057" s="5"/>
      <c r="P3057" s="5"/>
      <c r="Q3057" s="5"/>
      <c r="R3057" s="5"/>
      <c r="S3057" s="5"/>
      <c r="T3057" s="5"/>
      <c r="U3057" s="5"/>
      <c r="V3057" s="5"/>
      <c r="W3057" s="5"/>
      <c r="X3057" s="5"/>
      <c r="Y3057" s="5"/>
      <c r="Z3057" s="5"/>
      <c r="AA3057" s="5"/>
      <c r="AB3057" s="5"/>
      <c r="AC3057" s="5"/>
      <c r="AD3057" s="5"/>
      <c r="AE3057" s="5"/>
      <c r="AF3057" s="5"/>
      <c r="AG3057" s="5"/>
      <c r="AH3057" s="5"/>
      <c r="AI3057" s="5"/>
      <c r="AJ3057" s="5"/>
    </row>
    <row r="3058" spans="11:36">
      <c r="K3058" s="5"/>
      <c r="L3058" s="5"/>
      <c r="M3058" s="5"/>
      <c r="N3058" s="5"/>
      <c r="O3058" s="5"/>
      <c r="P3058" s="5"/>
      <c r="Q3058" s="5"/>
      <c r="R3058" s="5"/>
      <c r="S3058" s="5"/>
      <c r="T3058" s="5"/>
      <c r="U3058" s="5"/>
      <c r="V3058" s="5"/>
      <c r="W3058" s="5"/>
      <c r="X3058" s="5"/>
      <c r="Y3058" s="5"/>
      <c r="Z3058" s="5"/>
      <c r="AA3058" s="5"/>
      <c r="AB3058" s="5"/>
      <c r="AC3058" s="5"/>
      <c r="AD3058" s="5"/>
      <c r="AE3058" s="5"/>
      <c r="AF3058" s="5"/>
      <c r="AG3058" s="5"/>
      <c r="AH3058" s="5"/>
      <c r="AI3058" s="5"/>
      <c r="AJ3058" s="5"/>
    </row>
    <row r="3059" spans="11:36">
      <c r="K3059" s="5"/>
      <c r="L3059" s="5"/>
      <c r="M3059" s="5"/>
      <c r="N3059" s="5"/>
      <c r="O3059" s="5"/>
      <c r="P3059" s="5"/>
      <c r="Q3059" s="5"/>
      <c r="R3059" s="5"/>
      <c r="S3059" s="5"/>
      <c r="T3059" s="5"/>
      <c r="U3059" s="5"/>
      <c r="V3059" s="5"/>
      <c r="W3059" s="5"/>
      <c r="X3059" s="5"/>
      <c r="Y3059" s="5"/>
      <c r="Z3059" s="5"/>
      <c r="AA3059" s="5"/>
      <c r="AB3059" s="5"/>
      <c r="AC3059" s="5"/>
      <c r="AD3059" s="5"/>
      <c r="AE3059" s="5"/>
      <c r="AF3059" s="5"/>
      <c r="AG3059" s="5"/>
      <c r="AH3059" s="5"/>
      <c r="AI3059" s="5"/>
      <c r="AJ3059" s="5"/>
    </row>
    <row r="3060" spans="11:36">
      <c r="K3060" s="5"/>
      <c r="L3060" s="5"/>
      <c r="M3060" s="5"/>
      <c r="N3060" s="5"/>
      <c r="O3060" s="5"/>
      <c r="P3060" s="5"/>
      <c r="Q3060" s="5"/>
      <c r="R3060" s="5"/>
      <c r="S3060" s="5"/>
      <c r="T3060" s="5"/>
      <c r="U3060" s="5"/>
      <c r="V3060" s="5"/>
      <c r="W3060" s="5"/>
      <c r="X3060" s="5"/>
      <c r="Y3060" s="5"/>
      <c r="Z3060" s="5"/>
      <c r="AA3060" s="5"/>
      <c r="AB3060" s="5"/>
      <c r="AC3060" s="5"/>
      <c r="AD3060" s="5"/>
      <c r="AE3060" s="5"/>
      <c r="AF3060" s="5"/>
      <c r="AG3060" s="5"/>
      <c r="AH3060" s="5"/>
      <c r="AI3060" s="5"/>
      <c r="AJ3060" s="5"/>
    </row>
    <row r="3061" spans="11:36">
      <c r="K3061" s="5"/>
      <c r="L3061" s="5"/>
      <c r="M3061" s="5"/>
      <c r="N3061" s="5"/>
      <c r="O3061" s="5"/>
      <c r="P3061" s="5"/>
      <c r="Q3061" s="5"/>
      <c r="R3061" s="5"/>
      <c r="S3061" s="5"/>
      <c r="T3061" s="5"/>
      <c r="U3061" s="5"/>
      <c r="V3061" s="5"/>
      <c r="W3061" s="5"/>
      <c r="X3061" s="5"/>
      <c r="Y3061" s="5"/>
      <c r="Z3061" s="5"/>
      <c r="AA3061" s="5"/>
      <c r="AB3061" s="5"/>
      <c r="AC3061" s="5"/>
      <c r="AD3061" s="5"/>
      <c r="AE3061" s="5"/>
      <c r="AF3061" s="5"/>
      <c r="AG3061" s="5"/>
      <c r="AH3061" s="5"/>
      <c r="AI3061" s="5"/>
      <c r="AJ3061" s="5"/>
    </row>
    <row r="3062" spans="11:36">
      <c r="K3062" s="5"/>
      <c r="L3062" s="5"/>
      <c r="M3062" s="5"/>
      <c r="N3062" s="5"/>
      <c r="O3062" s="5"/>
      <c r="P3062" s="5"/>
      <c r="Q3062" s="5"/>
      <c r="R3062" s="5"/>
      <c r="S3062" s="5"/>
      <c r="T3062" s="5"/>
      <c r="U3062" s="5"/>
      <c r="V3062" s="5"/>
      <c r="W3062" s="5"/>
      <c r="X3062" s="5"/>
      <c r="Y3062" s="5"/>
      <c r="Z3062" s="5"/>
      <c r="AA3062" s="5"/>
      <c r="AB3062" s="5"/>
      <c r="AC3062" s="5"/>
      <c r="AD3062" s="5"/>
      <c r="AE3062" s="5"/>
      <c r="AF3062" s="5"/>
      <c r="AG3062" s="5"/>
      <c r="AH3062" s="5"/>
      <c r="AI3062" s="5"/>
      <c r="AJ3062" s="5"/>
    </row>
    <row r="3063" spans="11:36">
      <c r="K3063" s="5"/>
      <c r="L3063" s="5"/>
      <c r="M3063" s="5"/>
      <c r="N3063" s="5"/>
      <c r="O3063" s="5"/>
      <c r="P3063" s="5"/>
      <c r="Q3063" s="5"/>
      <c r="R3063" s="5"/>
      <c r="S3063" s="5"/>
      <c r="T3063" s="5"/>
      <c r="U3063" s="5"/>
      <c r="V3063" s="5"/>
      <c r="W3063" s="5"/>
      <c r="X3063" s="5"/>
      <c r="Y3063" s="5"/>
      <c r="Z3063" s="5"/>
      <c r="AA3063" s="5"/>
      <c r="AB3063" s="5"/>
      <c r="AC3063" s="5"/>
      <c r="AD3063" s="5"/>
      <c r="AE3063" s="5"/>
      <c r="AF3063" s="5"/>
      <c r="AG3063" s="5"/>
      <c r="AH3063" s="5"/>
      <c r="AI3063" s="5"/>
      <c r="AJ3063" s="5"/>
    </row>
    <row r="3064" spans="11:36">
      <c r="K3064" s="5"/>
      <c r="L3064" s="5"/>
      <c r="M3064" s="5"/>
      <c r="N3064" s="5"/>
      <c r="O3064" s="5"/>
      <c r="P3064" s="5"/>
      <c r="Q3064" s="5"/>
      <c r="R3064" s="5"/>
      <c r="S3064" s="5"/>
      <c r="T3064" s="5"/>
      <c r="U3064" s="5"/>
      <c r="V3064" s="5"/>
      <c r="W3064" s="5"/>
      <c r="X3064" s="5"/>
      <c r="Y3064" s="5"/>
      <c r="Z3064" s="5"/>
      <c r="AA3064" s="5"/>
      <c r="AB3064" s="5"/>
      <c r="AC3064" s="5"/>
      <c r="AD3064" s="5"/>
      <c r="AE3064" s="5"/>
      <c r="AF3064" s="5"/>
      <c r="AG3064" s="5"/>
      <c r="AH3064" s="5"/>
      <c r="AI3064" s="5"/>
      <c r="AJ3064" s="5"/>
    </row>
    <row r="3065" spans="11:36">
      <c r="K3065" s="5"/>
      <c r="L3065" s="5"/>
      <c r="M3065" s="5"/>
      <c r="N3065" s="5"/>
      <c r="O3065" s="5"/>
      <c r="P3065" s="5"/>
      <c r="Q3065" s="5"/>
      <c r="R3065" s="5"/>
      <c r="S3065" s="5"/>
      <c r="T3065" s="5"/>
      <c r="U3065" s="5"/>
      <c r="V3065" s="5"/>
      <c r="W3065" s="5"/>
      <c r="X3065" s="5"/>
      <c r="Y3065" s="5"/>
      <c r="Z3065" s="5"/>
      <c r="AA3065" s="5"/>
      <c r="AB3065" s="5"/>
      <c r="AC3065" s="5"/>
      <c r="AD3065" s="5"/>
      <c r="AE3065" s="5"/>
      <c r="AF3065" s="5"/>
      <c r="AG3065" s="5"/>
      <c r="AH3065" s="5"/>
      <c r="AI3065" s="5"/>
      <c r="AJ3065" s="5"/>
    </row>
    <row r="3066" spans="11:36">
      <c r="K3066" s="5"/>
      <c r="L3066" s="5"/>
      <c r="M3066" s="5"/>
      <c r="N3066" s="5"/>
      <c r="O3066" s="5"/>
      <c r="P3066" s="5"/>
      <c r="Q3066" s="5"/>
      <c r="R3066" s="5"/>
      <c r="S3066" s="5"/>
      <c r="T3066" s="5"/>
      <c r="U3066" s="5"/>
      <c r="V3066" s="5"/>
      <c r="W3066" s="5"/>
      <c r="X3066" s="5"/>
      <c r="Y3066" s="5"/>
      <c r="Z3066" s="5"/>
      <c r="AA3066" s="5"/>
      <c r="AB3066" s="5"/>
      <c r="AC3066" s="5"/>
      <c r="AD3066" s="5"/>
      <c r="AE3066" s="5"/>
      <c r="AF3066" s="5"/>
      <c r="AG3066" s="5"/>
      <c r="AH3066" s="5"/>
      <c r="AI3066" s="5"/>
      <c r="AJ3066" s="5"/>
    </row>
    <row r="3067" spans="11:36">
      <c r="K3067" s="5"/>
      <c r="L3067" s="5"/>
      <c r="M3067" s="5"/>
      <c r="N3067" s="5"/>
      <c r="O3067" s="5"/>
      <c r="P3067" s="5"/>
      <c r="Q3067" s="5"/>
      <c r="R3067" s="5"/>
      <c r="S3067" s="5"/>
      <c r="T3067" s="5"/>
      <c r="U3067" s="5"/>
      <c r="V3067" s="5"/>
      <c r="W3067" s="5"/>
      <c r="X3067" s="5"/>
      <c r="Y3067" s="5"/>
      <c r="Z3067" s="5"/>
      <c r="AA3067" s="5"/>
      <c r="AB3067" s="5"/>
      <c r="AC3067" s="5"/>
      <c r="AD3067" s="5"/>
      <c r="AE3067" s="5"/>
      <c r="AF3067" s="5"/>
      <c r="AG3067" s="5"/>
      <c r="AH3067" s="5"/>
      <c r="AI3067" s="5"/>
      <c r="AJ3067" s="5"/>
    </row>
    <row r="3068" spans="11:36">
      <c r="K3068" s="5"/>
      <c r="L3068" s="5"/>
      <c r="M3068" s="5"/>
      <c r="N3068" s="5"/>
      <c r="O3068" s="5"/>
      <c r="P3068" s="5"/>
      <c r="Q3068" s="5"/>
      <c r="R3068" s="5"/>
      <c r="S3068" s="5"/>
      <c r="T3068" s="5"/>
      <c r="U3068" s="5"/>
      <c r="V3068" s="5"/>
      <c r="W3068" s="5"/>
      <c r="X3068" s="5"/>
      <c r="Y3068" s="5"/>
      <c r="Z3068" s="5"/>
      <c r="AA3068" s="5"/>
      <c r="AB3068" s="5"/>
      <c r="AC3068" s="5"/>
      <c r="AD3068" s="5"/>
      <c r="AE3068" s="5"/>
      <c r="AF3068" s="5"/>
      <c r="AG3068" s="5"/>
      <c r="AH3068" s="5"/>
      <c r="AI3068" s="5"/>
      <c r="AJ3068" s="5"/>
    </row>
    <row r="3069" spans="11:36">
      <c r="K3069" s="5"/>
      <c r="L3069" s="5"/>
      <c r="M3069" s="5"/>
      <c r="N3069" s="5"/>
      <c r="O3069" s="5"/>
      <c r="P3069" s="5"/>
      <c r="Q3069" s="5"/>
      <c r="R3069" s="5"/>
      <c r="S3069" s="5"/>
      <c r="T3069" s="5"/>
      <c r="U3069" s="5"/>
      <c r="V3069" s="5"/>
      <c r="W3069" s="5"/>
      <c r="X3069" s="5"/>
      <c r="Y3069" s="5"/>
      <c r="Z3069" s="5"/>
      <c r="AA3069" s="5"/>
      <c r="AB3069" s="5"/>
      <c r="AC3069" s="5"/>
      <c r="AD3069" s="5"/>
      <c r="AE3069" s="5"/>
      <c r="AF3069" s="5"/>
      <c r="AG3069" s="5"/>
      <c r="AH3069" s="5"/>
      <c r="AI3069" s="5"/>
      <c r="AJ3069" s="5"/>
    </row>
    <row r="3070" spans="11:36">
      <c r="K3070" s="5"/>
      <c r="L3070" s="5"/>
      <c r="M3070" s="5"/>
      <c r="N3070" s="5"/>
      <c r="O3070" s="5"/>
      <c r="P3070" s="5"/>
      <c r="Q3070" s="5"/>
      <c r="R3070" s="5"/>
      <c r="S3070" s="5"/>
      <c r="T3070" s="5"/>
      <c r="U3070" s="5"/>
      <c r="V3070" s="5"/>
      <c r="W3070" s="5"/>
      <c r="X3070" s="5"/>
      <c r="Y3070" s="5"/>
      <c r="Z3070" s="5"/>
      <c r="AA3070" s="5"/>
      <c r="AB3070" s="5"/>
      <c r="AC3070" s="5"/>
      <c r="AD3070" s="5"/>
      <c r="AE3070" s="5"/>
      <c r="AF3070" s="5"/>
      <c r="AG3070" s="5"/>
      <c r="AH3070" s="5"/>
      <c r="AI3070" s="5"/>
      <c r="AJ3070" s="5"/>
    </row>
    <row r="3071" spans="11:36">
      <c r="K3071" s="5"/>
      <c r="L3071" s="5"/>
      <c r="M3071" s="5"/>
      <c r="N3071" s="5"/>
      <c r="O3071" s="5"/>
      <c r="P3071" s="5"/>
      <c r="Q3071" s="5"/>
      <c r="R3071" s="5"/>
      <c r="S3071" s="5"/>
      <c r="T3071" s="5"/>
      <c r="U3071" s="5"/>
      <c r="V3071" s="5"/>
      <c r="W3071" s="5"/>
      <c r="X3071" s="5"/>
      <c r="Y3071" s="5"/>
      <c r="Z3071" s="5"/>
      <c r="AA3071" s="5"/>
      <c r="AB3071" s="5"/>
      <c r="AC3071" s="5"/>
      <c r="AD3071" s="5"/>
      <c r="AE3071" s="5"/>
      <c r="AF3071" s="5"/>
      <c r="AG3071" s="5"/>
      <c r="AH3071" s="5"/>
      <c r="AI3071" s="5"/>
      <c r="AJ3071" s="5"/>
    </row>
    <row r="3072" spans="11:36">
      <c r="K3072" s="5"/>
      <c r="L3072" s="5"/>
      <c r="M3072" s="5"/>
      <c r="N3072" s="5"/>
      <c r="O3072" s="5"/>
      <c r="P3072" s="5"/>
      <c r="Q3072" s="5"/>
      <c r="R3072" s="5"/>
      <c r="S3072" s="5"/>
      <c r="T3072" s="5"/>
      <c r="U3072" s="5"/>
      <c r="V3072" s="5"/>
      <c r="W3072" s="5"/>
      <c r="X3072" s="5"/>
      <c r="Y3072" s="5"/>
      <c r="Z3072" s="5"/>
      <c r="AA3072" s="5"/>
      <c r="AB3072" s="5"/>
      <c r="AC3072" s="5"/>
      <c r="AD3072" s="5"/>
      <c r="AE3072" s="5"/>
      <c r="AF3072" s="5"/>
      <c r="AG3072" s="5"/>
      <c r="AH3072" s="5"/>
      <c r="AI3072" s="5"/>
      <c r="AJ3072" s="5"/>
    </row>
    <row r="3073" spans="11:36">
      <c r="K3073" s="5"/>
      <c r="L3073" s="5"/>
      <c r="M3073" s="5"/>
      <c r="N3073" s="5"/>
      <c r="O3073" s="5"/>
      <c r="P3073" s="5"/>
      <c r="Q3073" s="5"/>
      <c r="R3073" s="5"/>
      <c r="S3073" s="5"/>
      <c r="T3073" s="5"/>
      <c r="U3073" s="5"/>
      <c r="V3073" s="5"/>
      <c r="W3073" s="5"/>
      <c r="X3073" s="5"/>
      <c r="Y3073" s="5"/>
      <c r="Z3073" s="5"/>
      <c r="AA3073" s="5"/>
      <c r="AB3073" s="5"/>
      <c r="AC3073" s="5"/>
      <c r="AD3073" s="5"/>
      <c r="AE3073" s="5"/>
      <c r="AF3073" s="5"/>
      <c r="AG3073" s="5"/>
      <c r="AH3073" s="5"/>
      <c r="AI3073" s="5"/>
      <c r="AJ3073" s="5"/>
    </row>
    <row r="3074" spans="11:36">
      <c r="K3074" s="5"/>
      <c r="L3074" s="5"/>
      <c r="M3074" s="5"/>
      <c r="N3074" s="5"/>
      <c r="O3074" s="5"/>
      <c r="P3074" s="5"/>
      <c r="Q3074" s="5"/>
      <c r="R3074" s="5"/>
      <c r="S3074" s="5"/>
      <c r="T3074" s="5"/>
      <c r="U3074" s="5"/>
      <c r="V3074" s="5"/>
      <c r="W3074" s="5"/>
      <c r="X3074" s="5"/>
      <c r="Y3074" s="5"/>
      <c r="Z3074" s="5"/>
      <c r="AA3074" s="5"/>
      <c r="AB3074" s="5"/>
      <c r="AC3074" s="5"/>
      <c r="AD3074" s="5"/>
      <c r="AE3074" s="5"/>
      <c r="AF3074" s="5"/>
      <c r="AG3074" s="5"/>
      <c r="AH3074" s="5"/>
      <c r="AI3074" s="5"/>
      <c r="AJ3074" s="5"/>
    </row>
    <row r="3075" spans="11:36">
      <c r="K3075" s="5"/>
      <c r="L3075" s="5"/>
      <c r="M3075" s="5"/>
      <c r="N3075" s="5"/>
      <c r="O3075" s="5"/>
      <c r="P3075" s="5"/>
      <c r="Q3075" s="5"/>
      <c r="R3075" s="5"/>
      <c r="S3075" s="5"/>
      <c r="T3075" s="5"/>
      <c r="U3075" s="5"/>
      <c r="V3075" s="5"/>
      <c r="W3075" s="5"/>
      <c r="X3075" s="5"/>
      <c r="Y3075" s="5"/>
      <c r="Z3075" s="5"/>
      <c r="AA3075" s="5"/>
      <c r="AB3075" s="5"/>
      <c r="AC3075" s="5"/>
      <c r="AD3075" s="5"/>
      <c r="AE3075" s="5"/>
      <c r="AF3075" s="5"/>
      <c r="AG3075" s="5"/>
      <c r="AH3075" s="5"/>
      <c r="AI3075" s="5"/>
      <c r="AJ3075" s="5"/>
    </row>
    <row r="3076" spans="11:36">
      <c r="K3076" s="5"/>
      <c r="L3076" s="5"/>
      <c r="M3076" s="5"/>
      <c r="N3076" s="5"/>
      <c r="O3076" s="5"/>
      <c r="P3076" s="5"/>
      <c r="Q3076" s="5"/>
      <c r="R3076" s="5"/>
      <c r="S3076" s="5"/>
      <c r="T3076" s="5"/>
      <c r="U3076" s="5"/>
      <c r="V3076" s="5"/>
      <c r="W3076" s="5"/>
      <c r="X3076" s="5"/>
      <c r="Y3076" s="5"/>
      <c r="Z3076" s="5"/>
      <c r="AA3076" s="5"/>
      <c r="AB3076" s="5"/>
      <c r="AC3076" s="5"/>
      <c r="AD3076" s="5"/>
      <c r="AE3076" s="5"/>
      <c r="AF3076" s="5"/>
      <c r="AG3076" s="5"/>
      <c r="AH3076" s="5"/>
      <c r="AI3076" s="5"/>
      <c r="AJ3076" s="5"/>
    </row>
    <row r="3077" spans="11:36">
      <c r="K3077" s="5"/>
      <c r="L3077" s="5"/>
      <c r="M3077" s="5"/>
      <c r="N3077" s="5"/>
      <c r="O3077" s="5"/>
      <c r="P3077" s="5"/>
      <c r="Q3077" s="5"/>
      <c r="R3077" s="5"/>
      <c r="S3077" s="5"/>
      <c r="T3077" s="5"/>
      <c r="U3077" s="5"/>
      <c r="V3077" s="5"/>
      <c r="W3077" s="5"/>
      <c r="X3077" s="5"/>
      <c r="Y3077" s="5"/>
      <c r="Z3077" s="5"/>
      <c r="AA3077" s="5"/>
      <c r="AB3077" s="5"/>
      <c r="AC3077" s="5"/>
      <c r="AD3077" s="5"/>
      <c r="AE3077" s="5"/>
      <c r="AF3077" s="5"/>
      <c r="AG3077" s="5"/>
      <c r="AH3077" s="5"/>
      <c r="AI3077" s="5"/>
      <c r="AJ3077" s="5"/>
    </row>
    <row r="3078" spans="11:36">
      <c r="K3078" s="5"/>
      <c r="L3078" s="5"/>
      <c r="M3078" s="5"/>
      <c r="N3078" s="5"/>
      <c r="O3078" s="5"/>
      <c r="P3078" s="5"/>
      <c r="Q3078" s="5"/>
      <c r="R3078" s="5"/>
      <c r="S3078" s="5"/>
      <c r="T3078" s="5"/>
      <c r="U3078" s="5"/>
      <c r="V3078" s="5"/>
      <c r="W3078" s="5"/>
      <c r="X3078" s="5"/>
      <c r="Y3078" s="5"/>
      <c r="Z3078" s="5"/>
      <c r="AA3078" s="5"/>
      <c r="AB3078" s="5"/>
      <c r="AC3078" s="5"/>
      <c r="AD3078" s="5"/>
      <c r="AE3078" s="5"/>
      <c r="AF3078" s="5"/>
      <c r="AG3078" s="5"/>
      <c r="AH3078" s="5"/>
      <c r="AI3078" s="5"/>
      <c r="AJ3078" s="5"/>
    </row>
    <row r="3079" spans="11:36">
      <c r="K3079" s="5"/>
      <c r="L3079" s="5"/>
      <c r="M3079" s="5"/>
      <c r="N3079" s="5"/>
      <c r="O3079" s="5"/>
      <c r="P3079" s="5"/>
      <c r="Q3079" s="5"/>
      <c r="R3079" s="5"/>
      <c r="S3079" s="5"/>
      <c r="T3079" s="5"/>
      <c r="U3079" s="5"/>
      <c r="V3079" s="5"/>
      <c r="W3079" s="5"/>
      <c r="X3079" s="5"/>
      <c r="Y3079" s="5"/>
      <c r="Z3079" s="5"/>
      <c r="AA3079" s="5"/>
      <c r="AB3079" s="5"/>
      <c r="AC3079" s="5"/>
      <c r="AD3079" s="5"/>
      <c r="AE3079" s="5"/>
      <c r="AF3079" s="5"/>
      <c r="AG3079" s="5"/>
      <c r="AH3079" s="5"/>
      <c r="AI3079" s="5"/>
      <c r="AJ3079" s="5"/>
    </row>
    <row r="3080" spans="11:36">
      <c r="K3080" s="5"/>
      <c r="L3080" s="5"/>
      <c r="M3080" s="5"/>
      <c r="N3080" s="5"/>
      <c r="O3080" s="5"/>
      <c r="P3080" s="5"/>
      <c r="Q3080" s="5"/>
      <c r="R3080" s="5"/>
      <c r="S3080" s="5"/>
      <c r="T3080" s="5"/>
      <c r="U3080" s="5"/>
      <c r="V3080" s="5"/>
      <c r="W3080" s="5"/>
      <c r="X3080" s="5"/>
      <c r="Y3080" s="5"/>
      <c r="Z3080" s="5"/>
      <c r="AA3080" s="5"/>
      <c r="AB3080" s="5"/>
      <c r="AC3080" s="5"/>
      <c r="AD3080" s="5"/>
      <c r="AE3080" s="5"/>
      <c r="AF3080" s="5"/>
      <c r="AG3080" s="5"/>
      <c r="AH3080" s="5"/>
      <c r="AI3080" s="5"/>
      <c r="AJ3080" s="5"/>
    </row>
    <row r="3081" spans="11:36">
      <c r="K3081" s="5"/>
      <c r="L3081" s="5"/>
      <c r="M3081" s="5"/>
      <c r="N3081" s="5"/>
      <c r="O3081" s="5"/>
      <c r="P3081" s="5"/>
      <c r="Q3081" s="5"/>
      <c r="R3081" s="5"/>
      <c r="S3081" s="5"/>
      <c r="T3081" s="5"/>
      <c r="U3081" s="5"/>
      <c r="V3081" s="5"/>
      <c r="W3081" s="5"/>
      <c r="X3081" s="5"/>
      <c r="Y3081" s="5"/>
      <c r="Z3081" s="5"/>
      <c r="AA3081" s="5"/>
      <c r="AB3081" s="5"/>
      <c r="AC3081" s="5"/>
      <c r="AD3081" s="5"/>
      <c r="AE3081" s="5"/>
      <c r="AF3081" s="5"/>
      <c r="AG3081" s="5"/>
      <c r="AH3081" s="5"/>
      <c r="AI3081" s="5"/>
      <c r="AJ3081" s="5"/>
    </row>
    <row r="3082" spans="11:36">
      <c r="K3082" s="5"/>
      <c r="L3082" s="5"/>
      <c r="M3082" s="5"/>
      <c r="N3082" s="5"/>
      <c r="O3082" s="5"/>
      <c r="P3082" s="5"/>
      <c r="Q3082" s="5"/>
      <c r="R3082" s="5"/>
      <c r="S3082" s="5"/>
      <c r="T3082" s="5"/>
      <c r="U3082" s="5"/>
      <c r="V3082" s="5"/>
      <c r="W3082" s="5"/>
      <c r="X3082" s="5"/>
      <c r="Y3082" s="5"/>
      <c r="Z3082" s="5"/>
      <c r="AA3082" s="5"/>
      <c r="AB3082" s="5"/>
      <c r="AC3082" s="5"/>
      <c r="AD3082" s="5"/>
      <c r="AE3082" s="5"/>
      <c r="AF3082" s="5"/>
      <c r="AG3082" s="5"/>
      <c r="AH3082" s="5"/>
      <c r="AI3082" s="5"/>
      <c r="AJ3082" s="5"/>
    </row>
    <row r="3083" spans="11:36">
      <c r="K3083" s="5"/>
      <c r="L3083" s="5"/>
      <c r="M3083" s="5"/>
      <c r="N3083" s="5"/>
      <c r="O3083" s="5"/>
      <c r="P3083" s="5"/>
      <c r="Q3083" s="5"/>
      <c r="R3083" s="5"/>
      <c r="S3083" s="5"/>
      <c r="T3083" s="5"/>
      <c r="U3083" s="5"/>
      <c r="V3083" s="5"/>
      <c r="W3083" s="5"/>
      <c r="X3083" s="5"/>
      <c r="Y3083" s="5"/>
      <c r="Z3083" s="5"/>
      <c r="AA3083" s="5"/>
      <c r="AB3083" s="5"/>
      <c r="AC3083" s="5"/>
      <c r="AD3083" s="5"/>
      <c r="AE3083" s="5"/>
      <c r="AF3083" s="5"/>
      <c r="AG3083" s="5"/>
      <c r="AH3083" s="5"/>
      <c r="AI3083" s="5"/>
      <c r="AJ3083" s="5"/>
    </row>
    <row r="3084" spans="11:36">
      <c r="K3084" s="5"/>
      <c r="L3084" s="5"/>
      <c r="M3084" s="5"/>
      <c r="N3084" s="5"/>
      <c r="O3084" s="5"/>
      <c r="P3084" s="5"/>
      <c r="Q3084" s="5"/>
      <c r="R3084" s="5"/>
      <c r="S3084" s="5"/>
      <c r="T3084" s="5"/>
      <c r="U3084" s="5"/>
      <c r="V3084" s="5"/>
      <c r="W3084" s="5"/>
      <c r="X3084" s="5"/>
      <c r="Y3084" s="5"/>
      <c r="Z3084" s="5"/>
      <c r="AA3084" s="5"/>
      <c r="AB3084" s="5"/>
      <c r="AC3084" s="5"/>
      <c r="AD3084" s="5"/>
      <c r="AE3084" s="5"/>
      <c r="AF3084" s="5"/>
      <c r="AG3084" s="5"/>
      <c r="AH3084" s="5"/>
      <c r="AI3084" s="5"/>
      <c r="AJ3084" s="5"/>
    </row>
    <row r="3085" spans="11:36">
      <c r="K3085" s="5"/>
      <c r="L3085" s="5"/>
      <c r="M3085" s="5"/>
      <c r="N3085" s="5"/>
      <c r="O3085" s="5"/>
      <c r="P3085" s="5"/>
      <c r="Q3085" s="5"/>
      <c r="R3085" s="5"/>
      <c r="S3085" s="5"/>
      <c r="T3085" s="5"/>
      <c r="U3085" s="5"/>
      <c r="V3085" s="5"/>
      <c r="W3085" s="5"/>
      <c r="X3085" s="5"/>
      <c r="Y3085" s="5"/>
      <c r="Z3085" s="5"/>
      <c r="AA3085" s="5"/>
      <c r="AB3085" s="5"/>
      <c r="AC3085" s="5"/>
      <c r="AD3085" s="5"/>
      <c r="AE3085" s="5"/>
      <c r="AF3085" s="5"/>
      <c r="AG3085" s="5"/>
      <c r="AH3085" s="5"/>
      <c r="AI3085" s="5"/>
      <c r="AJ3085" s="5"/>
    </row>
    <row r="3086" spans="11:36">
      <c r="K3086" s="5"/>
      <c r="L3086" s="5"/>
      <c r="M3086" s="5"/>
      <c r="N3086" s="5"/>
      <c r="O3086" s="5"/>
      <c r="P3086" s="5"/>
      <c r="Q3086" s="5"/>
      <c r="R3086" s="5"/>
      <c r="S3086" s="5"/>
      <c r="T3086" s="5"/>
      <c r="U3086" s="5"/>
      <c r="V3086" s="5"/>
      <c r="W3086" s="5"/>
      <c r="X3086" s="5"/>
      <c r="Y3086" s="5"/>
      <c r="Z3086" s="5"/>
      <c r="AA3086" s="5"/>
      <c r="AB3086" s="5"/>
      <c r="AC3086" s="5"/>
      <c r="AD3086" s="5"/>
      <c r="AE3086" s="5"/>
      <c r="AF3086" s="5"/>
      <c r="AG3086" s="5"/>
      <c r="AH3086" s="5"/>
      <c r="AI3086" s="5"/>
      <c r="AJ3086" s="5"/>
    </row>
    <row r="3087" spans="11:36">
      <c r="K3087" s="5"/>
      <c r="L3087" s="5"/>
      <c r="M3087" s="5"/>
      <c r="N3087" s="5"/>
      <c r="O3087" s="5"/>
      <c r="P3087" s="5"/>
      <c r="Q3087" s="5"/>
      <c r="R3087" s="5"/>
      <c r="S3087" s="5"/>
      <c r="T3087" s="5"/>
      <c r="U3087" s="5"/>
      <c r="V3087" s="5"/>
      <c r="W3087" s="5"/>
      <c r="X3087" s="5"/>
      <c r="Y3087" s="5"/>
      <c r="Z3087" s="5"/>
      <c r="AA3087" s="5"/>
      <c r="AB3087" s="5"/>
      <c r="AC3087" s="5"/>
      <c r="AD3087" s="5"/>
      <c r="AE3087" s="5"/>
      <c r="AF3087" s="5"/>
      <c r="AG3087" s="5"/>
      <c r="AH3087" s="5"/>
      <c r="AI3087" s="5"/>
      <c r="AJ3087" s="5"/>
    </row>
    <row r="3088" spans="11:36">
      <c r="K3088" s="5"/>
      <c r="L3088" s="5"/>
      <c r="M3088" s="5"/>
      <c r="N3088" s="5"/>
      <c r="O3088" s="5"/>
      <c r="P3088" s="5"/>
      <c r="Q3088" s="5"/>
      <c r="R3088" s="5"/>
      <c r="S3088" s="5"/>
      <c r="T3088" s="5"/>
      <c r="U3088" s="5"/>
      <c r="V3088" s="5"/>
      <c r="W3088" s="5"/>
      <c r="X3088" s="5"/>
      <c r="Y3088" s="5"/>
      <c r="Z3088" s="5"/>
      <c r="AA3088" s="5"/>
      <c r="AB3088" s="5"/>
      <c r="AC3088" s="5"/>
      <c r="AD3088" s="5"/>
      <c r="AE3088" s="5"/>
      <c r="AF3088" s="5"/>
      <c r="AG3088" s="5"/>
      <c r="AH3088" s="5"/>
      <c r="AI3088" s="5"/>
      <c r="AJ3088" s="5"/>
    </row>
    <row r="3089" spans="11:36">
      <c r="K3089" s="5"/>
      <c r="L3089" s="5"/>
      <c r="M3089" s="5"/>
      <c r="N3089" s="5"/>
      <c r="O3089" s="5"/>
      <c r="P3089" s="5"/>
      <c r="Q3089" s="5"/>
      <c r="R3089" s="5"/>
      <c r="S3089" s="5"/>
      <c r="T3089" s="5"/>
      <c r="U3089" s="5"/>
      <c r="V3089" s="5"/>
      <c r="W3089" s="5"/>
      <c r="X3089" s="5"/>
      <c r="Y3089" s="5"/>
      <c r="Z3089" s="5"/>
      <c r="AA3089" s="5"/>
      <c r="AB3089" s="5"/>
      <c r="AC3089" s="5"/>
      <c r="AD3089" s="5"/>
      <c r="AE3089" s="5"/>
      <c r="AF3089" s="5"/>
      <c r="AG3089" s="5"/>
      <c r="AH3089" s="5"/>
      <c r="AI3089" s="5"/>
      <c r="AJ3089" s="5"/>
    </row>
    <row r="3090" spans="11:36">
      <c r="K3090" s="5"/>
      <c r="L3090" s="5"/>
      <c r="M3090" s="5"/>
      <c r="N3090" s="5"/>
      <c r="O3090" s="5"/>
      <c r="P3090" s="5"/>
      <c r="Q3090" s="5"/>
      <c r="R3090" s="5"/>
      <c r="S3090" s="5"/>
      <c r="T3090" s="5"/>
      <c r="U3090" s="5"/>
      <c r="V3090" s="5"/>
      <c r="W3090" s="5"/>
      <c r="X3090" s="5"/>
      <c r="Y3090" s="5"/>
      <c r="Z3090" s="5"/>
      <c r="AA3090" s="5"/>
      <c r="AB3090" s="5"/>
      <c r="AC3090" s="5"/>
      <c r="AD3090" s="5"/>
      <c r="AE3090" s="5"/>
      <c r="AF3090" s="5"/>
      <c r="AG3090" s="5"/>
      <c r="AH3090" s="5"/>
      <c r="AI3090" s="5"/>
      <c r="AJ3090" s="5"/>
    </row>
    <row r="3091" spans="11:36">
      <c r="K3091" s="5"/>
      <c r="L3091" s="5"/>
      <c r="M3091" s="5"/>
      <c r="N3091" s="5"/>
      <c r="O3091" s="5"/>
      <c r="P3091" s="5"/>
      <c r="Q3091" s="5"/>
      <c r="R3091" s="5"/>
      <c r="S3091" s="5"/>
      <c r="T3091" s="5"/>
      <c r="U3091" s="5"/>
      <c r="V3091" s="5"/>
      <c r="W3091" s="5"/>
      <c r="X3091" s="5"/>
      <c r="Y3091" s="5"/>
      <c r="Z3091" s="5"/>
      <c r="AA3091" s="5"/>
      <c r="AB3091" s="5"/>
      <c r="AC3091" s="5"/>
      <c r="AD3091" s="5"/>
      <c r="AE3091" s="5"/>
      <c r="AF3091" s="5"/>
      <c r="AG3091" s="5"/>
      <c r="AH3091" s="5"/>
      <c r="AI3091" s="5"/>
      <c r="AJ3091" s="5"/>
    </row>
    <row r="3092" spans="11:36">
      <c r="K3092" s="5"/>
      <c r="L3092" s="5"/>
      <c r="M3092" s="5"/>
      <c r="N3092" s="5"/>
      <c r="O3092" s="5"/>
      <c r="P3092" s="5"/>
      <c r="Q3092" s="5"/>
      <c r="R3092" s="5"/>
      <c r="S3092" s="5"/>
      <c r="T3092" s="5"/>
      <c r="U3092" s="5"/>
      <c r="V3092" s="5"/>
      <c r="W3092" s="5"/>
      <c r="X3092" s="5"/>
      <c r="Y3092" s="5"/>
      <c r="Z3092" s="5"/>
      <c r="AA3092" s="5"/>
      <c r="AB3092" s="5"/>
      <c r="AC3092" s="5"/>
      <c r="AD3092" s="5"/>
      <c r="AE3092" s="5"/>
      <c r="AF3092" s="5"/>
      <c r="AG3092" s="5"/>
      <c r="AH3092" s="5"/>
      <c r="AI3092" s="5"/>
      <c r="AJ3092" s="5"/>
    </row>
    <row r="3093" spans="11:36">
      <c r="K3093" s="5"/>
      <c r="L3093" s="5"/>
      <c r="M3093" s="5"/>
      <c r="N3093" s="5"/>
      <c r="O3093" s="5"/>
      <c r="P3093" s="5"/>
      <c r="Q3093" s="5"/>
      <c r="R3093" s="5"/>
      <c r="S3093" s="5"/>
      <c r="T3093" s="5"/>
      <c r="U3093" s="5"/>
      <c r="V3093" s="5"/>
      <c r="W3093" s="5"/>
      <c r="X3093" s="5"/>
      <c r="Y3093" s="5"/>
      <c r="Z3093" s="5"/>
      <c r="AA3093" s="5"/>
      <c r="AB3093" s="5"/>
      <c r="AC3093" s="5"/>
      <c r="AD3093" s="5"/>
      <c r="AE3093" s="5"/>
      <c r="AF3093" s="5"/>
      <c r="AG3093" s="5"/>
      <c r="AH3093" s="5"/>
      <c r="AI3093" s="5"/>
      <c r="AJ3093" s="5"/>
    </row>
    <row r="3094" spans="11:36">
      <c r="K3094" s="5"/>
      <c r="L3094" s="5"/>
      <c r="M3094" s="5"/>
      <c r="N3094" s="5"/>
      <c r="O3094" s="5"/>
      <c r="P3094" s="5"/>
      <c r="Q3094" s="5"/>
      <c r="R3094" s="5"/>
      <c r="S3094" s="5"/>
      <c r="T3094" s="5"/>
      <c r="U3094" s="5"/>
      <c r="V3094" s="5"/>
      <c r="W3094" s="5"/>
      <c r="X3094" s="5"/>
      <c r="Y3094" s="5"/>
      <c r="Z3094" s="5"/>
      <c r="AA3094" s="5"/>
      <c r="AB3094" s="5"/>
      <c r="AC3094" s="5"/>
      <c r="AD3094" s="5"/>
      <c r="AE3094" s="5"/>
      <c r="AF3094" s="5"/>
      <c r="AG3094" s="5"/>
      <c r="AH3094" s="5"/>
      <c r="AI3094" s="5"/>
      <c r="AJ3094" s="5"/>
    </row>
    <row r="3095" spans="11:36">
      <c r="K3095" s="5"/>
      <c r="L3095" s="5"/>
      <c r="M3095" s="5"/>
      <c r="N3095" s="5"/>
      <c r="O3095" s="5"/>
      <c r="P3095" s="5"/>
      <c r="Q3095" s="5"/>
      <c r="R3095" s="5"/>
      <c r="S3095" s="5"/>
      <c r="T3095" s="5"/>
      <c r="U3095" s="5"/>
      <c r="V3095" s="5"/>
      <c r="W3095" s="5"/>
      <c r="X3095" s="5"/>
      <c r="Y3095" s="5"/>
      <c r="Z3095" s="5"/>
      <c r="AA3095" s="5"/>
      <c r="AB3095" s="5"/>
      <c r="AC3095" s="5"/>
      <c r="AD3095" s="5"/>
      <c r="AE3095" s="5"/>
      <c r="AF3095" s="5"/>
      <c r="AG3095" s="5"/>
      <c r="AH3095" s="5"/>
      <c r="AI3095" s="5"/>
      <c r="AJ3095" s="5"/>
    </row>
    <row r="3096" spans="11:36">
      <c r="K3096" s="5"/>
      <c r="L3096" s="5"/>
      <c r="M3096" s="5"/>
      <c r="N3096" s="5"/>
      <c r="O3096" s="5"/>
      <c r="P3096" s="5"/>
      <c r="Q3096" s="5"/>
      <c r="R3096" s="5"/>
      <c r="S3096" s="5"/>
      <c r="T3096" s="5"/>
      <c r="U3096" s="5"/>
      <c r="V3096" s="5"/>
      <c r="W3096" s="5"/>
      <c r="X3096" s="5"/>
      <c r="Y3096" s="5"/>
      <c r="Z3096" s="5"/>
      <c r="AA3096" s="5"/>
      <c r="AB3096" s="5"/>
      <c r="AC3096" s="5"/>
      <c r="AD3096" s="5"/>
      <c r="AE3096" s="5"/>
      <c r="AF3096" s="5"/>
      <c r="AG3096" s="5"/>
      <c r="AH3096" s="5"/>
      <c r="AI3096" s="5"/>
      <c r="AJ3096" s="5"/>
    </row>
    <row r="3097" spans="11:36">
      <c r="K3097" s="5"/>
      <c r="L3097" s="5"/>
      <c r="M3097" s="5"/>
      <c r="N3097" s="5"/>
      <c r="O3097" s="5"/>
      <c r="P3097" s="5"/>
      <c r="Q3097" s="5"/>
      <c r="R3097" s="5"/>
      <c r="S3097" s="5"/>
      <c r="T3097" s="5"/>
      <c r="U3097" s="5"/>
      <c r="V3097" s="5"/>
      <c r="W3097" s="5"/>
      <c r="X3097" s="5"/>
      <c r="Y3097" s="5"/>
      <c r="Z3097" s="5"/>
      <c r="AA3097" s="5"/>
      <c r="AB3097" s="5"/>
      <c r="AC3097" s="5"/>
      <c r="AD3097" s="5"/>
      <c r="AE3097" s="5"/>
      <c r="AF3097" s="5"/>
      <c r="AG3097" s="5"/>
      <c r="AH3097" s="5"/>
      <c r="AI3097" s="5"/>
      <c r="AJ3097" s="5"/>
    </row>
    <row r="3098" spans="11:36">
      <c r="K3098" s="5"/>
      <c r="L3098" s="5"/>
      <c r="M3098" s="5"/>
      <c r="N3098" s="5"/>
      <c r="O3098" s="5"/>
      <c r="P3098" s="5"/>
      <c r="Q3098" s="5"/>
      <c r="R3098" s="5"/>
      <c r="S3098" s="5"/>
      <c r="T3098" s="5"/>
      <c r="U3098" s="5"/>
      <c r="V3098" s="5"/>
      <c r="W3098" s="5"/>
      <c r="X3098" s="5"/>
      <c r="Y3098" s="5"/>
      <c r="Z3098" s="5"/>
      <c r="AA3098" s="5"/>
      <c r="AB3098" s="5"/>
      <c r="AC3098" s="5"/>
      <c r="AD3098" s="5"/>
      <c r="AE3098" s="5"/>
      <c r="AF3098" s="5"/>
      <c r="AG3098" s="5"/>
      <c r="AH3098" s="5"/>
      <c r="AI3098" s="5"/>
      <c r="AJ3098" s="5"/>
    </row>
    <row r="3099" spans="11:36">
      <c r="K3099" s="5"/>
      <c r="L3099" s="5"/>
      <c r="M3099" s="5"/>
      <c r="N3099" s="5"/>
      <c r="O3099" s="5"/>
      <c r="P3099" s="5"/>
      <c r="Q3099" s="5"/>
      <c r="R3099" s="5"/>
      <c r="S3099" s="5"/>
      <c r="T3099" s="5"/>
      <c r="U3099" s="5"/>
      <c r="V3099" s="5"/>
      <c r="W3099" s="5"/>
      <c r="X3099" s="5"/>
      <c r="Y3099" s="5"/>
      <c r="Z3099" s="5"/>
      <c r="AA3099" s="5"/>
      <c r="AB3099" s="5"/>
      <c r="AC3099" s="5"/>
      <c r="AD3099" s="5"/>
      <c r="AE3099" s="5"/>
      <c r="AF3099" s="5"/>
      <c r="AG3099" s="5"/>
      <c r="AH3099" s="5"/>
      <c r="AI3099" s="5"/>
      <c r="AJ3099" s="5"/>
    </row>
    <row r="3100" spans="11:36">
      <c r="K3100" s="5"/>
      <c r="L3100" s="5"/>
      <c r="M3100" s="5"/>
      <c r="N3100" s="5"/>
      <c r="O3100" s="5"/>
      <c r="P3100" s="5"/>
      <c r="Q3100" s="5"/>
      <c r="R3100" s="5"/>
      <c r="S3100" s="5"/>
      <c r="T3100" s="5"/>
      <c r="U3100" s="5"/>
      <c r="V3100" s="5"/>
      <c r="W3100" s="5"/>
      <c r="X3100" s="5"/>
      <c r="Y3100" s="5"/>
      <c r="Z3100" s="5"/>
      <c r="AA3100" s="5"/>
      <c r="AB3100" s="5"/>
      <c r="AC3100" s="5"/>
      <c r="AD3100" s="5"/>
      <c r="AE3100" s="5"/>
      <c r="AF3100" s="5"/>
      <c r="AG3100" s="5"/>
      <c r="AH3100" s="5"/>
      <c r="AI3100" s="5"/>
      <c r="AJ3100" s="5"/>
    </row>
    <row r="3101" spans="11:36">
      <c r="K3101" s="5"/>
      <c r="L3101" s="5"/>
      <c r="M3101" s="5"/>
      <c r="N3101" s="5"/>
      <c r="O3101" s="5"/>
      <c r="P3101" s="5"/>
      <c r="Q3101" s="5"/>
      <c r="R3101" s="5"/>
      <c r="S3101" s="5"/>
      <c r="T3101" s="5"/>
      <c r="U3101" s="5"/>
      <c r="V3101" s="5"/>
      <c r="W3101" s="5"/>
      <c r="X3101" s="5"/>
      <c r="Y3101" s="5"/>
      <c r="Z3101" s="5"/>
      <c r="AA3101" s="5"/>
      <c r="AB3101" s="5"/>
      <c r="AC3101" s="5"/>
      <c r="AD3101" s="5"/>
      <c r="AE3101" s="5"/>
      <c r="AF3101" s="5"/>
      <c r="AG3101" s="5"/>
      <c r="AH3101" s="5"/>
      <c r="AI3101" s="5"/>
      <c r="AJ3101" s="5"/>
    </row>
    <row r="3102" spans="11:36">
      <c r="K3102" s="5"/>
      <c r="L3102" s="5"/>
      <c r="M3102" s="5"/>
      <c r="N3102" s="5"/>
      <c r="O3102" s="5"/>
      <c r="P3102" s="5"/>
      <c r="Q3102" s="5"/>
      <c r="R3102" s="5"/>
      <c r="S3102" s="5"/>
      <c r="T3102" s="5"/>
      <c r="U3102" s="5"/>
      <c r="V3102" s="5"/>
      <c r="W3102" s="5"/>
      <c r="X3102" s="5"/>
      <c r="Y3102" s="5"/>
      <c r="Z3102" s="5"/>
      <c r="AA3102" s="5"/>
      <c r="AB3102" s="5"/>
      <c r="AC3102" s="5"/>
      <c r="AD3102" s="5"/>
      <c r="AE3102" s="5"/>
      <c r="AF3102" s="5"/>
      <c r="AG3102" s="5"/>
      <c r="AH3102" s="5"/>
      <c r="AI3102" s="5"/>
      <c r="AJ3102" s="5"/>
    </row>
    <row r="3103" spans="11:36">
      <c r="K3103" s="5"/>
      <c r="L3103" s="5"/>
      <c r="M3103" s="5"/>
      <c r="N3103" s="5"/>
      <c r="O3103" s="5"/>
      <c r="P3103" s="5"/>
      <c r="Q3103" s="5"/>
      <c r="R3103" s="5"/>
      <c r="S3103" s="5"/>
      <c r="T3103" s="5"/>
      <c r="U3103" s="5"/>
      <c r="V3103" s="5"/>
      <c r="W3103" s="5"/>
      <c r="X3103" s="5"/>
      <c r="Y3103" s="5"/>
      <c r="Z3103" s="5"/>
      <c r="AA3103" s="5"/>
      <c r="AB3103" s="5"/>
      <c r="AC3103" s="5"/>
      <c r="AD3103" s="5"/>
      <c r="AE3103" s="5"/>
      <c r="AF3103" s="5"/>
      <c r="AG3103" s="5"/>
      <c r="AH3103" s="5"/>
      <c r="AI3103" s="5"/>
      <c r="AJ3103" s="5"/>
    </row>
    <row r="3104" spans="11:36">
      <c r="K3104" s="5"/>
      <c r="L3104" s="5"/>
      <c r="M3104" s="5"/>
      <c r="N3104" s="5"/>
      <c r="O3104" s="5"/>
      <c r="P3104" s="5"/>
      <c r="Q3104" s="5"/>
      <c r="R3104" s="5"/>
      <c r="S3104" s="5"/>
      <c r="T3104" s="5"/>
      <c r="U3104" s="5"/>
      <c r="V3104" s="5"/>
      <c r="W3104" s="5"/>
      <c r="X3104" s="5"/>
      <c r="Y3104" s="5"/>
      <c r="Z3104" s="5"/>
      <c r="AA3104" s="5"/>
      <c r="AB3104" s="5"/>
      <c r="AC3104" s="5"/>
      <c r="AD3104" s="5"/>
      <c r="AE3104" s="5"/>
      <c r="AF3104" s="5"/>
      <c r="AG3104" s="5"/>
      <c r="AH3104" s="5"/>
      <c r="AI3104" s="5"/>
      <c r="AJ3104" s="5"/>
    </row>
    <row r="3105" spans="11:36">
      <c r="K3105" s="5"/>
      <c r="L3105" s="5"/>
      <c r="M3105" s="5"/>
      <c r="N3105" s="5"/>
      <c r="O3105" s="5"/>
      <c r="P3105" s="5"/>
      <c r="Q3105" s="5"/>
      <c r="R3105" s="5"/>
      <c r="S3105" s="5"/>
      <c r="T3105" s="5"/>
      <c r="U3105" s="5"/>
      <c r="V3105" s="5"/>
      <c r="W3105" s="5"/>
      <c r="X3105" s="5"/>
      <c r="Y3105" s="5"/>
      <c r="Z3105" s="5"/>
      <c r="AA3105" s="5"/>
      <c r="AB3105" s="5"/>
      <c r="AC3105" s="5"/>
      <c r="AD3105" s="5"/>
      <c r="AE3105" s="5"/>
      <c r="AF3105" s="5"/>
      <c r="AG3105" s="5"/>
      <c r="AH3105" s="5"/>
      <c r="AI3105" s="5"/>
      <c r="AJ3105" s="5"/>
    </row>
    <row r="3106" spans="11:36">
      <c r="K3106" s="5"/>
      <c r="L3106" s="5"/>
      <c r="M3106" s="5"/>
      <c r="N3106" s="5"/>
      <c r="O3106" s="5"/>
      <c r="P3106" s="5"/>
      <c r="Q3106" s="5"/>
      <c r="R3106" s="5"/>
      <c r="S3106" s="5"/>
      <c r="T3106" s="5"/>
      <c r="U3106" s="5"/>
      <c r="V3106" s="5"/>
      <c r="W3106" s="5"/>
      <c r="X3106" s="5"/>
      <c r="Y3106" s="5"/>
      <c r="Z3106" s="5"/>
      <c r="AA3106" s="5"/>
      <c r="AB3106" s="5"/>
      <c r="AC3106" s="5"/>
      <c r="AD3106" s="5"/>
      <c r="AE3106" s="5"/>
      <c r="AF3106" s="5"/>
      <c r="AG3106" s="5"/>
      <c r="AH3106" s="5"/>
      <c r="AI3106" s="5"/>
      <c r="AJ3106" s="5"/>
    </row>
    <row r="3107" spans="11:36">
      <c r="K3107" s="5"/>
      <c r="L3107" s="5"/>
      <c r="M3107" s="5"/>
      <c r="N3107" s="5"/>
      <c r="O3107" s="5"/>
      <c r="P3107" s="5"/>
      <c r="Q3107" s="5"/>
      <c r="R3107" s="5"/>
      <c r="S3107" s="5"/>
      <c r="T3107" s="5"/>
      <c r="U3107" s="5"/>
      <c r="V3107" s="5"/>
      <c r="W3107" s="5"/>
      <c r="X3107" s="5"/>
      <c r="Y3107" s="5"/>
      <c r="Z3107" s="5"/>
      <c r="AA3107" s="5"/>
      <c r="AB3107" s="5"/>
      <c r="AC3107" s="5"/>
      <c r="AD3107" s="5"/>
      <c r="AE3107" s="5"/>
      <c r="AF3107" s="5"/>
      <c r="AG3107" s="5"/>
      <c r="AH3107" s="5"/>
      <c r="AI3107" s="5"/>
      <c r="AJ3107" s="5"/>
    </row>
    <row r="3108" spans="11:36">
      <c r="K3108" s="5"/>
      <c r="L3108" s="5"/>
      <c r="M3108" s="5"/>
      <c r="N3108" s="5"/>
      <c r="O3108" s="5"/>
      <c r="P3108" s="5"/>
      <c r="Q3108" s="5"/>
      <c r="R3108" s="5"/>
      <c r="S3108" s="5"/>
      <c r="T3108" s="5"/>
      <c r="U3108" s="5"/>
      <c r="V3108" s="5"/>
      <c r="W3108" s="5"/>
      <c r="X3108" s="5"/>
      <c r="Y3108" s="5"/>
      <c r="Z3108" s="5"/>
      <c r="AA3108" s="5"/>
      <c r="AB3108" s="5"/>
      <c r="AC3108" s="5"/>
      <c r="AD3108" s="5"/>
      <c r="AE3108" s="5"/>
      <c r="AF3108" s="5"/>
      <c r="AG3108" s="5"/>
      <c r="AH3108" s="5"/>
      <c r="AI3108" s="5"/>
      <c r="AJ3108" s="5"/>
    </row>
    <row r="3109" spans="11:36">
      <c r="K3109" s="5"/>
      <c r="L3109" s="5"/>
      <c r="M3109" s="5"/>
      <c r="N3109" s="5"/>
      <c r="O3109" s="5"/>
      <c r="P3109" s="5"/>
      <c r="Q3109" s="5"/>
      <c r="R3109" s="5"/>
      <c r="S3109" s="5"/>
      <c r="T3109" s="5"/>
      <c r="U3109" s="5"/>
      <c r="V3109" s="5"/>
      <c r="W3109" s="5"/>
      <c r="X3109" s="5"/>
      <c r="Y3109" s="5"/>
      <c r="Z3109" s="5"/>
      <c r="AA3109" s="5"/>
      <c r="AB3109" s="5"/>
      <c r="AC3109" s="5"/>
      <c r="AD3109" s="5"/>
      <c r="AE3109" s="5"/>
      <c r="AF3109" s="5"/>
      <c r="AG3109" s="5"/>
      <c r="AH3109" s="5"/>
      <c r="AI3109" s="5"/>
      <c r="AJ3109" s="5"/>
    </row>
    <row r="3110" spans="11:36">
      <c r="K3110" s="5"/>
      <c r="L3110" s="5"/>
      <c r="M3110" s="5"/>
      <c r="N3110" s="5"/>
      <c r="O3110" s="5"/>
      <c r="P3110" s="5"/>
      <c r="Q3110" s="5"/>
      <c r="R3110" s="5"/>
      <c r="S3110" s="5"/>
      <c r="T3110" s="5"/>
      <c r="U3110" s="5"/>
      <c r="V3110" s="5"/>
      <c r="W3110" s="5"/>
      <c r="X3110" s="5"/>
      <c r="Y3110" s="5"/>
      <c r="Z3110" s="5"/>
      <c r="AA3110" s="5"/>
      <c r="AB3110" s="5"/>
      <c r="AC3110" s="5"/>
      <c r="AD3110" s="5"/>
      <c r="AE3110" s="5"/>
      <c r="AF3110" s="5"/>
      <c r="AG3110" s="5"/>
      <c r="AH3110" s="5"/>
      <c r="AI3110" s="5"/>
      <c r="AJ3110" s="5"/>
    </row>
    <row r="3111" spans="11:36">
      <c r="K3111" s="5"/>
      <c r="L3111" s="5"/>
      <c r="M3111" s="5"/>
      <c r="N3111" s="5"/>
      <c r="O3111" s="5"/>
      <c r="P3111" s="5"/>
      <c r="Q3111" s="5"/>
      <c r="R3111" s="5"/>
      <c r="S3111" s="5"/>
      <c r="T3111" s="5"/>
      <c r="U3111" s="5"/>
      <c r="V3111" s="5"/>
      <c r="W3111" s="5"/>
      <c r="X3111" s="5"/>
      <c r="Y3111" s="5"/>
      <c r="Z3111" s="5"/>
      <c r="AA3111" s="5"/>
      <c r="AB3111" s="5"/>
      <c r="AC3111" s="5"/>
      <c r="AD3111" s="5"/>
      <c r="AE3111" s="5"/>
      <c r="AF3111" s="5"/>
      <c r="AG3111" s="5"/>
      <c r="AH3111" s="5"/>
      <c r="AI3111" s="5"/>
      <c r="AJ3111" s="5"/>
    </row>
    <row r="3112" spans="11:36">
      <c r="K3112" s="5"/>
      <c r="L3112" s="5"/>
      <c r="M3112" s="5"/>
      <c r="N3112" s="5"/>
      <c r="O3112" s="5"/>
      <c r="P3112" s="5"/>
      <c r="Q3112" s="5"/>
      <c r="R3112" s="5"/>
      <c r="S3112" s="5"/>
      <c r="T3112" s="5"/>
      <c r="U3112" s="5"/>
      <c r="V3112" s="5"/>
      <c r="W3112" s="5"/>
      <c r="X3112" s="5"/>
      <c r="Y3112" s="5"/>
      <c r="Z3112" s="5"/>
      <c r="AA3112" s="5"/>
      <c r="AB3112" s="5"/>
      <c r="AC3112" s="5"/>
      <c r="AD3112" s="5"/>
      <c r="AE3112" s="5"/>
      <c r="AF3112" s="5"/>
      <c r="AG3112" s="5"/>
      <c r="AH3112" s="5"/>
      <c r="AI3112" s="5"/>
      <c r="AJ3112" s="5"/>
    </row>
    <row r="3113" spans="11:36">
      <c r="K3113" s="5"/>
      <c r="L3113" s="5"/>
      <c r="M3113" s="5"/>
      <c r="N3113" s="5"/>
      <c r="O3113" s="5"/>
      <c r="P3113" s="5"/>
      <c r="Q3113" s="5"/>
      <c r="R3113" s="5"/>
      <c r="S3113" s="5"/>
      <c r="T3113" s="5"/>
      <c r="U3113" s="5"/>
      <c r="V3113" s="5"/>
      <c r="W3113" s="5"/>
      <c r="X3113" s="5"/>
      <c r="Y3113" s="5"/>
      <c r="Z3113" s="5"/>
      <c r="AA3113" s="5"/>
      <c r="AB3113" s="5"/>
      <c r="AC3113" s="5"/>
      <c r="AD3113" s="5"/>
      <c r="AE3113" s="5"/>
      <c r="AF3113" s="5"/>
      <c r="AG3113" s="5"/>
      <c r="AH3113" s="5"/>
      <c r="AI3113" s="5"/>
      <c r="AJ3113" s="5"/>
    </row>
    <row r="3114" spans="11:36">
      <c r="K3114" s="5"/>
      <c r="L3114" s="5"/>
      <c r="M3114" s="5"/>
      <c r="N3114" s="5"/>
      <c r="O3114" s="5"/>
      <c r="P3114" s="5"/>
      <c r="Q3114" s="5"/>
      <c r="R3114" s="5"/>
      <c r="S3114" s="5"/>
      <c r="T3114" s="5"/>
      <c r="U3114" s="5"/>
      <c r="V3114" s="5"/>
      <c r="W3114" s="5"/>
      <c r="X3114" s="5"/>
      <c r="Y3114" s="5"/>
      <c r="Z3114" s="5"/>
      <c r="AA3114" s="5"/>
      <c r="AB3114" s="5"/>
      <c r="AC3114" s="5"/>
      <c r="AD3114" s="5"/>
      <c r="AE3114" s="5"/>
      <c r="AF3114" s="5"/>
      <c r="AG3114" s="5"/>
      <c r="AH3114" s="5"/>
      <c r="AI3114" s="5"/>
      <c r="AJ3114" s="5"/>
    </row>
    <row r="3115" spans="11:36">
      <c r="K3115" s="5"/>
      <c r="L3115" s="5"/>
      <c r="M3115" s="5"/>
      <c r="N3115" s="5"/>
      <c r="O3115" s="5"/>
      <c r="P3115" s="5"/>
      <c r="Q3115" s="5"/>
      <c r="R3115" s="5"/>
      <c r="S3115" s="5"/>
      <c r="T3115" s="5"/>
      <c r="U3115" s="5"/>
      <c r="V3115" s="5"/>
      <c r="W3115" s="5"/>
      <c r="X3115" s="5"/>
      <c r="Y3115" s="5"/>
      <c r="Z3115" s="5"/>
      <c r="AA3115" s="5"/>
      <c r="AB3115" s="5"/>
      <c r="AC3115" s="5"/>
      <c r="AD3115" s="5"/>
      <c r="AE3115" s="5"/>
      <c r="AF3115" s="5"/>
      <c r="AG3115" s="5"/>
      <c r="AH3115" s="5"/>
      <c r="AI3115" s="5"/>
      <c r="AJ3115" s="5"/>
    </row>
    <row r="3116" spans="11:36">
      <c r="K3116" s="5"/>
      <c r="L3116" s="5"/>
      <c r="M3116" s="5"/>
      <c r="N3116" s="5"/>
      <c r="O3116" s="5"/>
      <c r="P3116" s="5"/>
      <c r="Q3116" s="5"/>
      <c r="R3116" s="5"/>
      <c r="S3116" s="5"/>
      <c r="T3116" s="5"/>
      <c r="U3116" s="5"/>
      <c r="V3116" s="5"/>
      <c r="W3116" s="5"/>
      <c r="X3116" s="5"/>
      <c r="Y3116" s="5"/>
      <c r="Z3116" s="5"/>
      <c r="AA3116" s="5"/>
      <c r="AB3116" s="5"/>
      <c r="AC3116" s="5"/>
      <c r="AD3116" s="5"/>
      <c r="AE3116" s="5"/>
      <c r="AF3116" s="5"/>
      <c r="AG3116" s="5"/>
      <c r="AH3116" s="5"/>
      <c r="AI3116" s="5"/>
      <c r="AJ3116" s="5"/>
    </row>
    <row r="3117" spans="11:36">
      <c r="K3117" s="5"/>
      <c r="L3117" s="5"/>
      <c r="M3117" s="5"/>
      <c r="N3117" s="5"/>
      <c r="O3117" s="5"/>
      <c r="P3117" s="5"/>
      <c r="Q3117" s="5"/>
      <c r="R3117" s="5"/>
      <c r="S3117" s="5"/>
      <c r="T3117" s="5"/>
      <c r="U3117" s="5"/>
      <c r="V3117" s="5"/>
      <c r="W3117" s="5"/>
      <c r="X3117" s="5"/>
      <c r="Y3117" s="5"/>
      <c r="Z3117" s="5"/>
      <c r="AA3117" s="5"/>
      <c r="AB3117" s="5"/>
      <c r="AC3117" s="5"/>
      <c r="AD3117" s="5"/>
      <c r="AE3117" s="5"/>
      <c r="AF3117" s="5"/>
      <c r="AG3117" s="5"/>
      <c r="AH3117" s="5"/>
      <c r="AI3117" s="5"/>
      <c r="AJ3117" s="5"/>
    </row>
    <row r="3118" spans="11:36">
      <c r="K3118" s="5"/>
      <c r="L3118" s="5"/>
      <c r="M3118" s="5"/>
      <c r="N3118" s="5"/>
      <c r="O3118" s="5"/>
      <c r="P3118" s="5"/>
      <c r="Q3118" s="5"/>
      <c r="R3118" s="5"/>
      <c r="S3118" s="5"/>
      <c r="T3118" s="5"/>
      <c r="U3118" s="5"/>
      <c r="V3118" s="5"/>
      <c r="W3118" s="5"/>
      <c r="X3118" s="5"/>
      <c r="Y3118" s="5"/>
      <c r="Z3118" s="5"/>
      <c r="AA3118" s="5"/>
      <c r="AB3118" s="5"/>
      <c r="AC3118" s="5"/>
      <c r="AD3118" s="5"/>
      <c r="AE3118" s="5"/>
      <c r="AF3118" s="5"/>
      <c r="AG3118" s="5"/>
      <c r="AH3118" s="5"/>
      <c r="AI3118" s="5"/>
      <c r="AJ3118" s="5"/>
    </row>
    <row r="3119" spans="11:36">
      <c r="K3119" s="5"/>
      <c r="L3119" s="5"/>
      <c r="M3119" s="5"/>
      <c r="N3119" s="5"/>
      <c r="O3119" s="5"/>
      <c r="P3119" s="5"/>
      <c r="Q3119" s="5"/>
      <c r="R3119" s="5"/>
      <c r="S3119" s="5"/>
      <c r="T3119" s="5"/>
      <c r="U3119" s="5"/>
      <c r="V3119" s="5"/>
      <c r="W3119" s="5"/>
      <c r="X3119" s="5"/>
      <c r="Y3119" s="5"/>
      <c r="Z3119" s="5"/>
      <c r="AA3119" s="5"/>
      <c r="AB3119" s="5"/>
      <c r="AC3119" s="5"/>
      <c r="AD3119" s="5"/>
      <c r="AE3119" s="5"/>
      <c r="AF3119" s="5"/>
      <c r="AG3119" s="5"/>
      <c r="AH3119" s="5"/>
      <c r="AI3119" s="5"/>
      <c r="AJ3119" s="5"/>
    </row>
    <row r="3120" spans="11:36">
      <c r="K3120" s="5"/>
      <c r="L3120" s="5"/>
      <c r="M3120" s="5"/>
      <c r="N3120" s="5"/>
      <c r="O3120" s="5"/>
      <c r="P3120" s="5"/>
      <c r="Q3120" s="5"/>
      <c r="R3120" s="5"/>
      <c r="S3120" s="5"/>
      <c r="T3120" s="5"/>
      <c r="U3120" s="5"/>
      <c r="V3120" s="5"/>
      <c r="W3120" s="5"/>
      <c r="X3120" s="5"/>
      <c r="Y3120" s="5"/>
      <c r="Z3120" s="5"/>
      <c r="AA3120" s="5"/>
      <c r="AB3120" s="5"/>
      <c r="AC3120" s="5"/>
      <c r="AD3120" s="5"/>
      <c r="AE3120" s="5"/>
      <c r="AF3120" s="5"/>
      <c r="AG3120" s="5"/>
      <c r="AH3120" s="5"/>
      <c r="AI3120" s="5"/>
      <c r="AJ3120" s="5"/>
    </row>
    <row r="3121" spans="11:36">
      <c r="K3121" s="5"/>
      <c r="L3121" s="5"/>
      <c r="M3121" s="5"/>
      <c r="N3121" s="5"/>
      <c r="O3121" s="5"/>
      <c r="P3121" s="5"/>
      <c r="Q3121" s="5"/>
      <c r="R3121" s="5"/>
      <c r="S3121" s="5"/>
      <c r="T3121" s="5"/>
      <c r="U3121" s="5"/>
      <c r="V3121" s="5"/>
      <c r="W3121" s="5"/>
      <c r="X3121" s="5"/>
      <c r="Y3121" s="5"/>
      <c r="Z3121" s="5"/>
      <c r="AA3121" s="5"/>
      <c r="AB3121" s="5"/>
      <c r="AC3121" s="5"/>
      <c r="AD3121" s="5"/>
      <c r="AE3121" s="5"/>
      <c r="AF3121" s="5"/>
      <c r="AG3121" s="5"/>
      <c r="AH3121" s="5"/>
      <c r="AI3121" s="5"/>
      <c r="AJ3121" s="5"/>
    </row>
    <row r="3122" spans="11:36">
      <c r="K3122" s="5"/>
      <c r="L3122" s="5"/>
      <c r="M3122" s="5"/>
      <c r="N3122" s="5"/>
      <c r="O3122" s="5"/>
      <c r="P3122" s="5"/>
      <c r="Q3122" s="5"/>
      <c r="R3122" s="5"/>
      <c r="S3122" s="5"/>
      <c r="T3122" s="5"/>
      <c r="U3122" s="5"/>
      <c r="V3122" s="5"/>
      <c r="W3122" s="5"/>
      <c r="X3122" s="5"/>
      <c r="Y3122" s="5"/>
      <c r="Z3122" s="5"/>
      <c r="AA3122" s="5"/>
      <c r="AB3122" s="5"/>
      <c r="AC3122" s="5"/>
      <c r="AD3122" s="5"/>
      <c r="AE3122" s="5"/>
      <c r="AF3122" s="5"/>
      <c r="AG3122" s="5"/>
      <c r="AH3122" s="5"/>
      <c r="AI3122" s="5"/>
      <c r="AJ3122" s="5"/>
    </row>
    <row r="3123" spans="11:36">
      <c r="K3123" s="5"/>
      <c r="L3123" s="5"/>
      <c r="M3123" s="5"/>
      <c r="N3123" s="5"/>
      <c r="O3123" s="5"/>
      <c r="P3123" s="5"/>
      <c r="Q3123" s="5"/>
      <c r="R3123" s="5"/>
      <c r="S3123" s="5"/>
      <c r="T3123" s="5"/>
      <c r="U3123" s="5"/>
      <c r="V3123" s="5"/>
      <c r="W3123" s="5"/>
      <c r="X3123" s="5"/>
      <c r="Y3123" s="5"/>
      <c r="Z3123" s="5"/>
      <c r="AA3123" s="5"/>
      <c r="AB3123" s="5"/>
      <c r="AC3123" s="5"/>
      <c r="AD3123" s="5"/>
      <c r="AE3123" s="5"/>
      <c r="AF3123" s="5"/>
      <c r="AG3123" s="5"/>
      <c r="AH3123" s="5"/>
      <c r="AI3123" s="5"/>
      <c r="AJ3123" s="5"/>
    </row>
    <row r="3124" spans="11:36">
      <c r="K3124" s="5"/>
      <c r="L3124" s="5"/>
      <c r="M3124" s="5"/>
      <c r="N3124" s="5"/>
      <c r="O3124" s="5"/>
      <c r="P3124" s="5"/>
      <c r="Q3124" s="5"/>
      <c r="R3124" s="5"/>
      <c r="S3124" s="5"/>
      <c r="T3124" s="5"/>
      <c r="U3124" s="5"/>
      <c r="V3124" s="5"/>
      <c r="W3124" s="5"/>
      <c r="X3124" s="5"/>
      <c r="Y3124" s="5"/>
      <c r="Z3124" s="5"/>
      <c r="AA3124" s="5"/>
      <c r="AB3124" s="5"/>
      <c r="AC3124" s="5"/>
      <c r="AD3124" s="5"/>
      <c r="AE3124" s="5"/>
      <c r="AF3124" s="5"/>
      <c r="AG3124" s="5"/>
      <c r="AH3124" s="5"/>
      <c r="AI3124" s="5"/>
      <c r="AJ3124" s="5"/>
    </row>
    <row r="3125" spans="11:36">
      <c r="K3125" s="5"/>
      <c r="L3125" s="5"/>
      <c r="M3125" s="5"/>
      <c r="N3125" s="5"/>
      <c r="O3125" s="5"/>
      <c r="P3125" s="5"/>
      <c r="Q3125" s="5"/>
      <c r="R3125" s="5"/>
      <c r="S3125" s="5"/>
      <c r="T3125" s="5"/>
      <c r="U3125" s="5"/>
      <c r="V3125" s="5"/>
      <c r="W3125" s="5"/>
      <c r="X3125" s="5"/>
      <c r="Y3125" s="5"/>
      <c r="Z3125" s="5"/>
      <c r="AA3125" s="5"/>
      <c r="AB3125" s="5"/>
      <c r="AC3125" s="5"/>
      <c r="AD3125" s="5"/>
      <c r="AE3125" s="5"/>
      <c r="AF3125" s="5"/>
      <c r="AG3125" s="5"/>
      <c r="AH3125" s="5"/>
      <c r="AI3125" s="5"/>
      <c r="AJ3125" s="5"/>
    </row>
    <row r="3126" spans="11:36">
      <c r="K3126" s="5"/>
      <c r="L3126" s="5"/>
      <c r="M3126" s="5"/>
      <c r="N3126" s="5"/>
      <c r="O3126" s="5"/>
      <c r="P3126" s="5"/>
      <c r="Q3126" s="5"/>
      <c r="R3126" s="5"/>
      <c r="S3126" s="5"/>
      <c r="T3126" s="5"/>
      <c r="U3126" s="5"/>
      <c r="V3126" s="5"/>
      <c r="W3126" s="5"/>
      <c r="X3126" s="5"/>
      <c r="Y3126" s="5"/>
      <c r="Z3126" s="5"/>
      <c r="AA3126" s="5"/>
      <c r="AB3126" s="5"/>
      <c r="AC3126" s="5"/>
      <c r="AD3126" s="5"/>
      <c r="AE3126" s="5"/>
      <c r="AF3126" s="5"/>
      <c r="AG3126" s="5"/>
      <c r="AH3126" s="5"/>
      <c r="AI3126" s="5"/>
      <c r="AJ3126" s="5"/>
    </row>
    <row r="3127" spans="11:36">
      <c r="K3127" s="5"/>
      <c r="L3127" s="5"/>
      <c r="M3127" s="5"/>
      <c r="N3127" s="5"/>
      <c r="O3127" s="5"/>
      <c r="P3127" s="5"/>
      <c r="Q3127" s="5"/>
      <c r="R3127" s="5"/>
      <c r="S3127" s="5"/>
      <c r="T3127" s="5"/>
      <c r="U3127" s="5"/>
      <c r="V3127" s="5"/>
      <c r="W3127" s="5"/>
      <c r="X3127" s="5"/>
      <c r="Y3127" s="5"/>
      <c r="Z3127" s="5"/>
      <c r="AA3127" s="5"/>
      <c r="AB3127" s="5"/>
      <c r="AC3127" s="5"/>
      <c r="AD3127" s="5"/>
      <c r="AE3127" s="5"/>
      <c r="AF3127" s="5"/>
      <c r="AG3127" s="5"/>
      <c r="AH3127" s="5"/>
      <c r="AI3127" s="5"/>
      <c r="AJ3127" s="5"/>
    </row>
    <row r="3128" spans="11:36">
      <c r="K3128" s="5"/>
      <c r="L3128" s="5"/>
      <c r="M3128" s="5"/>
      <c r="N3128" s="5"/>
      <c r="O3128" s="5"/>
      <c r="P3128" s="5"/>
      <c r="Q3128" s="5"/>
      <c r="R3128" s="5"/>
      <c r="S3128" s="5"/>
      <c r="T3128" s="5"/>
      <c r="U3128" s="5"/>
      <c r="V3128" s="5"/>
      <c r="W3128" s="5"/>
      <c r="X3128" s="5"/>
      <c r="Y3128" s="5"/>
      <c r="Z3128" s="5"/>
      <c r="AA3128" s="5"/>
      <c r="AB3128" s="5"/>
      <c r="AC3128" s="5"/>
      <c r="AD3128" s="5"/>
      <c r="AE3128" s="5"/>
      <c r="AF3128" s="5"/>
      <c r="AG3128" s="5"/>
      <c r="AH3128" s="5"/>
      <c r="AI3128" s="5"/>
      <c r="AJ3128" s="5"/>
    </row>
    <row r="3129" spans="11:36">
      <c r="K3129" s="5"/>
      <c r="L3129" s="5"/>
      <c r="M3129" s="5"/>
      <c r="N3129" s="5"/>
      <c r="O3129" s="5"/>
      <c r="P3129" s="5"/>
      <c r="Q3129" s="5"/>
      <c r="R3129" s="5"/>
      <c r="S3129" s="5"/>
      <c r="T3129" s="5"/>
      <c r="U3129" s="5"/>
      <c r="V3129" s="5"/>
      <c r="W3129" s="5"/>
      <c r="X3129" s="5"/>
      <c r="Y3129" s="5"/>
      <c r="Z3129" s="5"/>
      <c r="AA3129" s="5"/>
      <c r="AB3129" s="5"/>
      <c r="AC3129" s="5"/>
      <c r="AD3129" s="5"/>
      <c r="AE3129" s="5"/>
      <c r="AF3129" s="5"/>
      <c r="AG3129" s="5"/>
      <c r="AH3129" s="5"/>
      <c r="AI3129" s="5"/>
      <c r="AJ3129" s="5"/>
    </row>
    <row r="3130" spans="11:36">
      <c r="K3130" s="5"/>
      <c r="L3130" s="5"/>
      <c r="M3130" s="5"/>
      <c r="N3130" s="5"/>
      <c r="O3130" s="5"/>
      <c r="P3130" s="5"/>
      <c r="Q3130" s="5"/>
      <c r="R3130" s="5"/>
      <c r="S3130" s="5"/>
      <c r="T3130" s="5"/>
      <c r="U3130" s="5"/>
      <c r="V3130" s="5"/>
      <c r="W3130" s="5"/>
      <c r="X3130" s="5"/>
      <c r="Y3130" s="5"/>
      <c r="Z3130" s="5"/>
      <c r="AA3130" s="5"/>
      <c r="AB3130" s="5"/>
      <c r="AC3130" s="5"/>
      <c r="AD3130" s="5"/>
      <c r="AE3130" s="5"/>
      <c r="AF3130" s="5"/>
      <c r="AG3130" s="5"/>
      <c r="AH3130" s="5"/>
      <c r="AI3130" s="5"/>
      <c r="AJ3130" s="5"/>
    </row>
    <row r="3131" spans="11:36">
      <c r="K3131" s="5"/>
      <c r="L3131" s="5"/>
      <c r="M3131" s="5"/>
      <c r="N3131" s="5"/>
      <c r="O3131" s="5"/>
      <c r="P3131" s="5"/>
      <c r="Q3131" s="5"/>
      <c r="R3131" s="5"/>
      <c r="S3131" s="5"/>
      <c r="T3131" s="5"/>
      <c r="U3131" s="5"/>
      <c r="V3131" s="5"/>
      <c r="W3131" s="5"/>
      <c r="X3131" s="5"/>
      <c r="Y3131" s="5"/>
      <c r="Z3131" s="5"/>
      <c r="AA3131" s="5"/>
      <c r="AB3131" s="5"/>
      <c r="AC3131" s="5"/>
      <c r="AD3131" s="5"/>
      <c r="AE3131" s="5"/>
      <c r="AF3131" s="5"/>
      <c r="AG3131" s="5"/>
      <c r="AH3131" s="5"/>
      <c r="AI3131" s="5"/>
      <c r="AJ3131" s="5"/>
    </row>
    <row r="3132" spans="11:36">
      <c r="K3132" s="5"/>
      <c r="L3132" s="5"/>
      <c r="M3132" s="5"/>
      <c r="N3132" s="5"/>
      <c r="O3132" s="5"/>
      <c r="P3132" s="5"/>
      <c r="Q3132" s="5"/>
      <c r="R3132" s="5"/>
      <c r="S3132" s="5"/>
      <c r="T3132" s="5"/>
      <c r="U3132" s="5"/>
      <c r="V3132" s="5"/>
      <c r="W3132" s="5"/>
      <c r="X3132" s="5"/>
      <c r="Y3132" s="5"/>
      <c r="Z3132" s="5"/>
      <c r="AA3132" s="5"/>
      <c r="AB3132" s="5"/>
      <c r="AC3132" s="5"/>
      <c r="AD3132" s="5"/>
      <c r="AE3132" s="5"/>
      <c r="AF3132" s="5"/>
      <c r="AG3132" s="5"/>
      <c r="AH3132" s="5"/>
      <c r="AI3132" s="5"/>
      <c r="AJ3132" s="5"/>
    </row>
    <row r="3133" spans="11:36">
      <c r="K3133" s="5"/>
      <c r="L3133" s="5"/>
      <c r="M3133" s="5"/>
      <c r="N3133" s="5"/>
      <c r="O3133" s="5"/>
      <c r="P3133" s="5"/>
      <c r="Q3133" s="5"/>
      <c r="R3133" s="5"/>
      <c r="S3133" s="5"/>
      <c r="T3133" s="5"/>
      <c r="U3133" s="5"/>
      <c r="V3133" s="5"/>
      <c r="W3133" s="5"/>
      <c r="X3133" s="5"/>
      <c r="Y3133" s="5"/>
      <c r="Z3133" s="5"/>
      <c r="AA3133" s="5"/>
      <c r="AB3133" s="5"/>
      <c r="AC3133" s="5"/>
      <c r="AD3133" s="5"/>
      <c r="AE3133" s="5"/>
      <c r="AF3133" s="5"/>
      <c r="AG3133" s="5"/>
      <c r="AH3133" s="5"/>
      <c r="AI3133" s="5"/>
      <c r="AJ3133" s="5"/>
    </row>
    <row r="3134" spans="11:36">
      <c r="K3134" s="5"/>
      <c r="L3134" s="5"/>
      <c r="M3134" s="5"/>
      <c r="N3134" s="5"/>
      <c r="O3134" s="5"/>
      <c r="P3134" s="5"/>
      <c r="Q3134" s="5"/>
      <c r="R3134" s="5"/>
      <c r="S3134" s="5"/>
      <c r="T3134" s="5"/>
      <c r="U3134" s="5"/>
      <c r="V3134" s="5"/>
      <c r="W3134" s="5"/>
      <c r="X3134" s="5"/>
      <c r="Y3134" s="5"/>
      <c r="Z3134" s="5"/>
      <c r="AA3134" s="5"/>
      <c r="AB3134" s="5"/>
      <c r="AC3134" s="5"/>
      <c r="AD3134" s="5"/>
      <c r="AE3134" s="5"/>
      <c r="AF3134" s="5"/>
      <c r="AG3134" s="5"/>
      <c r="AH3134" s="5"/>
      <c r="AI3134" s="5"/>
      <c r="AJ3134" s="5"/>
    </row>
    <row r="3135" spans="11:36">
      <c r="K3135" s="5"/>
      <c r="L3135" s="5"/>
      <c r="M3135" s="5"/>
      <c r="N3135" s="5"/>
      <c r="O3135" s="5"/>
      <c r="P3135" s="5"/>
      <c r="Q3135" s="5"/>
      <c r="R3135" s="5"/>
      <c r="S3135" s="5"/>
      <c r="T3135" s="5"/>
      <c r="U3135" s="5"/>
      <c r="V3135" s="5"/>
      <c r="W3135" s="5"/>
      <c r="X3135" s="5"/>
      <c r="Y3135" s="5"/>
      <c r="Z3135" s="5"/>
      <c r="AA3135" s="5"/>
      <c r="AB3135" s="5"/>
      <c r="AC3135" s="5"/>
      <c r="AD3135" s="5"/>
      <c r="AE3135" s="5"/>
      <c r="AF3135" s="5"/>
      <c r="AG3135" s="5"/>
      <c r="AH3135" s="5"/>
      <c r="AI3135" s="5"/>
      <c r="AJ3135" s="5"/>
    </row>
    <row r="3136" spans="11:36">
      <c r="K3136" s="5"/>
      <c r="L3136" s="5"/>
      <c r="M3136" s="5"/>
      <c r="N3136" s="5"/>
      <c r="O3136" s="5"/>
      <c r="P3136" s="5"/>
      <c r="Q3136" s="5"/>
      <c r="R3136" s="5"/>
      <c r="S3136" s="5"/>
      <c r="T3136" s="5"/>
      <c r="U3136" s="5"/>
      <c r="V3136" s="5"/>
      <c r="W3136" s="5"/>
      <c r="X3136" s="5"/>
      <c r="Y3136" s="5"/>
      <c r="Z3136" s="5"/>
      <c r="AA3136" s="5"/>
      <c r="AB3136" s="5"/>
      <c r="AC3136" s="5"/>
      <c r="AD3136" s="5"/>
      <c r="AE3136" s="5"/>
      <c r="AF3136" s="5"/>
      <c r="AG3136" s="5"/>
      <c r="AH3136" s="5"/>
      <c r="AI3136" s="5"/>
      <c r="AJ3136" s="5"/>
    </row>
    <row r="3137" spans="11:36">
      <c r="K3137" s="5"/>
      <c r="L3137" s="5"/>
      <c r="M3137" s="5"/>
      <c r="N3137" s="5"/>
      <c r="O3137" s="5"/>
      <c r="P3137" s="5"/>
      <c r="Q3137" s="5"/>
      <c r="R3137" s="5"/>
      <c r="S3137" s="5"/>
      <c r="T3137" s="5"/>
      <c r="U3137" s="5"/>
      <c r="V3137" s="5"/>
      <c r="W3137" s="5"/>
      <c r="X3137" s="5"/>
      <c r="Y3137" s="5"/>
      <c r="Z3137" s="5"/>
      <c r="AA3137" s="5"/>
      <c r="AB3137" s="5"/>
      <c r="AC3137" s="5"/>
      <c r="AD3137" s="5"/>
      <c r="AE3137" s="5"/>
      <c r="AF3137" s="5"/>
      <c r="AG3137" s="5"/>
      <c r="AH3137" s="5"/>
      <c r="AI3137" s="5"/>
      <c r="AJ3137" s="5"/>
    </row>
    <row r="3138" spans="11:36">
      <c r="K3138" s="5"/>
      <c r="L3138" s="5"/>
      <c r="M3138" s="5"/>
      <c r="N3138" s="5"/>
      <c r="O3138" s="5"/>
      <c r="P3138" s="5"/>
      <c r="Q3138" s="5"/>
      <c r="R3138" s="5"/>
      <c r="S3138" s="5"/>
      <c r="T3138" s="5"/>
      <c r="U3138" s="5"/>
      <c r="V3138" s="5"/>
      <c r="W3138" s="5"/>
      <c r="X3138" s="5"/>
      <c r="Y3138" s="5"/>
      <c r="Z3138" s="5"/>
      <c r="AA3138" s="5"/>
      <c r="AB3138" s="5"/>
      <c r="AC3138" s="5"/>
      <c r="AD3138" s="5"/>
      <c r="AE3138" s="5"/>
      <c r="AF3138" s="5"/>
      <c r="AG3138" s="5"/>
      <c r="AH3138" s="5"/>
      <c r="AI3138" s="5"/>
      <c r="AJ3138" s="5"/>
    </row>
    <row r="3139" spans="11:36">
      <c r="K3139" s="5"/>
      <c r="L3139" s="5"/>
      <c r="M3139" s="5"/>
      <c r="N3139" s="5"/>
      <c r="O3139" s="5"/>
      <c r="P3139" s="5"/>
      <c r="Q3139" s="5"/>
      <c r="R3139" s="5"/>
      <c r="S3139" s="5"/>
      <c r="T3139" s="5"/>
      <c r="U3139" s="5"/>
      <c r="V3139" s="5"/>
      <c r="W3139" s="5"/>
      <c r="X3139" s="5"/>
      <c r="Y3139" s="5"/>
      <c r="Z3139" s="5"/>
      <c r="AA3139" s="5"/>
      <c r="AB3139" s="5"/>
      <c r="AC3139" s="5"/>
      <c r="AD3139" s="5"/>
      <c r="AE3139" s="5"/>
      <c r="AF3139" s="5"/>
      <c r="AG3139" s="5"/>
      <c r="AH3139" s="5"/>
      <c r="AI3139" s="5"/>
      <c r="AJ3139" s="5"/>
    </row>
    <row r="3140" spans="11:36">
      <c r="K3140" s="5"/>
      <c r="L3140" s="5"/>
      <c r="M3140" s="5"/>
      <c r="N3140" s="5"/>
      <c r="O3140" s="5"/>
      <c r="P3140" s="5"/>
      <c r="Q3140" s="5"/>
      <c r="R3140" s="5"/>
      <c r="S3140" s="5"/>
      <c r="T3140" s="5"/>
      <c r="U3140" s="5"/>
      <c r="V3140" s="5"/>
      <c r="W3140" s="5"/>
      <c r="X3140" s="5"/>
      <c r="Y3140" s="5"/>
      <c r="Z3140" s="5"/>
      <c r="AA3140" s="5"/>
      <c r="AB3140" s="5"/>
      <c r="AC3140" s="5"/>
      <c r="AD3140" s="5"/>
      <c r="AE3140" s="5"/>
      <c r="AF3140" s="5"/>
      <c r="AG3140" s="5"/>
      <c r="AH3140" s="5"/>
      <c r="AI3140" s="5"/>
      <c r="AJ3140" s="5"/>
    </row>
    <row r="3141" spans="11:36">
      <c r="K3141" s="5"/>
      <c r="L3141" s="5"/>
      <c r="M3141" s="5"/>
      <c r="N3141" s="5"/>
      <c r="O3141" s="5"/>
      <c r="P3141" s="5"/>
      <c r="Q3141" s="5"/>
      <c r="R3141" s="5"/>
      <c r="S3141" s="5"/>
      <c r="T3141" s="5"/>
      <c r="U3141" s="5"/>
      <c r="V3141" s="5"/>
      <c r="W3141" s="5"/>
      <c r="X3141" s="5"/>
      <c r="Y3141" s="5"/>
      <c r="Z3141" s="5"/>
      <c r="AA3141" s="5"/>
      <c r="AB3141" s="5"/>
      <c r="AC3141" s="5"/>
      <c r="AD3141" s="5"/>
      <c r="AE3141" s="5"/>
      <c r="AF3141" s="5"/>
      <c r="AG3141" s="5"/>
      <c r="AH3141" s="5"/>
      <c r="AI3141" s="5"/>
      <c r="AJ3141" s="5"/>
    </row>
    <row r="3142" spans="11:36">
      <c r="K3142" s="5"/>
      <c r="L3142" s="5"/>
      <c r="M3142" s="5"/>
      <c r="N3142" s="5"/>
      <c r="O3142" s="5"/>
      <c r="P3142" s="5"/>
      <c r="Q3142" s="5"/>
      <c r="R3142" s="5"/>
      <c r="S3142" s="5"/>
      <c r="T3142" s="5"/>
      <c r="U3142" s="5"/>
      <c r="V3142" s="5"/>
      <c r="W3142" s="5"/>
      <c r="X3142" s="5"/>
      <c r="Y3142" s="5"/>
      <c r="Z3142" s="5"/>
      <c r="AA3142" s="5"/>
      <c r="AB3142" s="5"/>
      <c r="AC3142" s="5"/>
      <c r="AD3142" s="5"/>
      <c r="AE3142" s="5"/>
      <c r="AF3142" s="5"/>
      <c r="AG3142" s="5"/>
      <c r="AH3142" s="5"/>
      <c r="AI3142" s="5"/>
      <c r="AJ3142" s="5"/>
    </row>
    <row r="3143" spans="11:36">
      <c r="K3143" s="5"/>
      <c r="L3143" s="5"/>
      <c r="M3143" s="5"/>
      <c r="N3143" s="5"/>
      <c r="O3143" s="5"/>
      <c r="P3143" s="5"/>
      <c r="Q3143" s="5"/>
      <c r="R3143" s="5"/>
      <c r="S3143" s="5"/>
      <c r="T3143" s="5"/>
      <c r="U3143" s="5"/>
      <c r="V3143" s="5"/>
      <c r="W3143" s="5"/>
      <c r="X3143" s="5"/>
      <c r="Y3143" s="5"/>
      <c r="Z3143" s="5"/>
      <c r="AA3143" s="5"/>
      <c r="AB3143" s="5"/>
      <c r="AC3143" s="5"/>
      <c r="AD3143" s="5"/>
      <c r="AE3143" s="5"/>
      <c r="AF3143" s="5"/>
      <c r="AG3143" s="5"/>
      <c r="AH3143" s="5"/>
      <c r="AI3143" s="5"/>
      <c r="AJ3143" s="5"/>
    </row>
    <row r="3144" spans="11:36">
      <c r="K3144" s="5"/>
      <c r="L3144" s="5"/>
      <c r="M3144" s="5"/>
      <c r="N3144" s="5"/>
      <c r="O3144" s="5"/>
      <c r="P3144" s="5"/>
      <c r="Q3144" s="5"/>
      <c r="R3144" s="5"/>
      <c r="S3144" s="5"/>
      <c r="T3144" s="5"/>
      <c r="U3144" s="5"/>
      <c r="V3144" s="5"/>
      <c r="W3144" s="5"/>
      <c r="X3144" s="5"/>
      <c r="Y3144" s="5"/>
      <c r="Z3144" s="5"/>
      <c r="AA3144" s="5"/>
      <c r="AB3144" s="5"/>
      <c r="AC3144" s="5"/>
      <c r="AD3144" s="5"/>
      <c r="AE3144" s="5"/>
      <c r="AF3144" s="5"/>
      <c r="AG3144" s="5"/>
      <c r="AH3144" s="5"/>
      <c r="AI3144" s="5"/>
      <c r="AJ3144" s="5"/>
    </row>
    <row r="3145" spans="11:36">
      <c r="K3145" s="5"/>
      <c r="L3145" s="5"/>
      <c r="M3145" s="5"/>
      <c r="N3145" s="5"/>
      <c r="O3145" s="5"/>
      <c r="P3145" s="5"/>
      <c r="Q3145" s="5"/>
      <c r="R3145" s="5"/>
      <c r="S3145" s="5"/>
      <c r="T3145" s="5"/>
      <c r="U3145" s="5"/>
      <c r="V3145" s="5"/>
      <c r="W3145" s="5"/>
      <c r="X3145" s="5"/>
      <c r="Y3145" s="5"/>
      <c r="Z3145" s="5"/>
      <c r="AA3145" s="5"/>
      <c r="AB3145" s="5"/>
      <c r="AC3145" s="5"/>
      <c r="AD3145" s="5"/>
      <c r="AE3145" s="5"/>
      <c r="AF3145" s="5"/>
      <c r="AG3145" s="5"/>
      <c r="AH3145" s="5"/>
      <c r="AI3145" s="5"/>
      <c r="AJ3145" s="5"/>
    </row>
    <row r="3146" spans="11:36">
      <c r="K3146" s="5"/>
      <c r="L3146" s="5"/>
      <c r="M3146" s="5"/>
      <c r="N3146" s="5"/>
      <c r="O3146" s="5"/>
      <c r="P3146" s="5"/>
      <c r="Q3146" s="5"/>
      <c r="R3146" s="5"/>
      <c r="S3146" s="5"/>
      <c r="T3146" s="5"/>
      <c r="U3146" s="5"/>
      <c r="V3146" s="5"/>
      <c r="W3146" s="5"/>
      <c r="X3146" s="5"/>
      <c r="Y3146" s="5"/>
      <c r="Z3146" s="5"/>
      <c r="AA3146" s="5"/>
      <c r="AB3146" s="5"/>
      <c r="AC3146" s="5"/>
      <c r="AD3146" s="5"/>
      <c r="AE3146" s="5"/>
      <c r="AF3146" s="5"/>
      <c r="AG3146" s="5"/>
      <c r="AH3146" s="5"/>
      <c r="AI3146" s="5"/>
      <c r="AJ3146" s="5"/>
    </row>
    <row r="3147" spans="11:36">
      <c r="K3147" s="5"/>
      <c r="L3147" s="5"/>
      <c r="M3147" s="5"/>
      <c r="N3147" s="5"/>
      <c r="O3147" s="5"/>
      <c r="P3147" s="5"/>
      <c r="Q3147" s="5"/>
      <c r="R3147" s="5"/>
      <c r="S3147" s="5"/>
      <c r="T3147" s="5"/>
      <c r="U3147" s="5"/>
      <c r="V3147" s="5"/>
      <c r="W3147" s="5"/>
      <c r="X3147" s="5"/>
      <c r="Y3147" s="5"/>
      <c r="Z3147" s="5"/>
      <c r="AA3147" s="5"/>
      <c r="AB3147" s="5"/>
      <c r="AC3147" s="5"/>
      <c r="AD3147" s="5"/>
      <c r="AE3147" s="5"/>
      <c r="AF3147" s="5"/>
      <c r="AG3147" s="5"/>
      <c r="AH3147" s="5"/>
      <c r="AI3147" s="5"/>
      <c r="AJ3147" s="5"/>
    </row>
    <row r="3148" spans="11:36">
      <c r="K3148" s="5"/>
      <c r="L3148" s="5"/>
      <c r="M3148" s="5"/>
      <c r="N3148" s="5"/>
      <c r="O3148" s="5"/>
      <c r="P3148" s="5"/>
      <c r="Q3148" s="5"/>
      <c r="R3148" s="5"/>
      <c r="S3148" s="5"/>
      <c r="T3148" s="5"/>
      <c r="U3148" s="5"/>
      <c r="V3148" s="5"/>
      <c r="W3148" s="5"/>
      <c r="X3148" s="5"/>
      <c r="Y3148" s="5"/>
      <c r="Z3148" s="5"/>
      <c r="AA3148" s="5"/>
      <c r="AB3148" s="5"/>
      <c r="AC3148" s="5"/>
      <c r="AD3148" s="5"/>
      <c r="AE3148" s="5"/>
      <c r="AF3148" s="5"/>
      <c r="AG3148" s="5"/>
      <c r="AH3148" s="5"/>
      <c r="AI3148" s="5"/>
      <c r="AJ3148" s="5"/>
    </row>
    <row r="3149" spans="11:36">
      <c r="K3149" s="5"/>
      <c r="L3149" s="5"/>
      <c r="M3149" s="5"/>
      <c r="N3149" s="5"/>
      <c r="O3149" s="5"/>
      <c r="P3149" s="5"/>
      <c r="Q3149" s="5"/>
      <c r="R3149" s="5"/>
      <c r="S3149" s="5"/>
      <c r="T3149" s="5"/>
      <c r="U3149" s="5"/>
      <c r="V3149" s="5"/>
      <c r="W3149" s="5"/>
      <c r="X3149" s="5"/>
      <c r="Y3149" s="5"/>
      <c r="Z3149" s="5"/>
      <c r="AA3149" s="5"/>
      <c r="AB3149" s="5"/>
      <c r="AC3149" s="5"/>
      <c r="AD3149" s="5"/>
      <c r="AE3149" s="5"/>
      <c r="AF3149" s="5"/>
      <c r="AG3149" s="5"/>
      <c r="AH3149" s="5"/>
      <c r="AI3149" s="5"/>
      <c r="AJ3149" s="5"/>
    </row>
    <row r="3150" spans="11:36">
      <c r="K3150" s="5"/>
      <c r="L3150" s="5"/>
      <c r="M3150" s="5"/>
      <c r="N3150" s="5"/>
      <c r="O3150" s="5"/>
      <c r="P3150" s="5"/>
      <c r="Q3150" s="5"/>
      <c r="R3150" s="5"/>
      <c r="S3150" s="5"/>
      <c r="T3150" s="5"/>
      <c r="U3150" s="5"/>
      <c r="V3150" s="5"/>
      <c r="W3150" s="5"/>
      <c r="X3150" s="5"/>
      <c r="Y3150" s="5"/>
      <c r="Z3150" s="5"/>
      <c r="AA3150" s="5"/>
      <c r="AB3150" s="5"/>
      <c r="AC3150" s="5"/>
      <c r="AD3150" s="5"/>
      <c r="AE3150" s="5"/>
      <c r="AF3150" s="5"/>
      <c r="AG3150" s="5"/>
      <c r="AH3150" s="5"/>
      <c r="AI3150" s="5"/>
      <c r="AJ3150" s="5"/>
    </row>
    <row r="3151" spans="11:36">
      <c r="K3151" s="5"/>
      <c r="L3151" s="5"/>
      <c r="M3151" s="5"/>
      <c r="N3151" s="5"/>
      <c r="O3151" s="5"/>
      <c r="P3151" s="5"/>
      <c r="Q3151" s="5"/>
      <c r="R3151" s="5"/>
      <c r="S3151" s="5"/>
      <c r="T3151" s="5"/>
      <c r="U3151" s="5"/>
      <c r="V3151" s="5"/>
      <c r="W3151" s="5"/>
      <c r="X3151" s="5"/>
      <c r="Y3151" s="5"/>
      <c r="Z3151" s="5"/>
      <c r="AA3151" s="5"/>
      <c r="AB3151" s="5"/>
      <c r="AC3151" s="5"/>
      <c r="AD3151" s="5"/>
      <c r="AE3151" s="5"/>
      <c r="AF3151" s="5"/>
      <c r="AG3151" s="5"/>
      <c r="AH3151" s="5"/>
      <c r="AI3151" s="5"/>
      <c r="AJ3151" s="5"/>
    </row>
    <row r="3152" spans="11:36">
      <c r="K3152" s="5"/>
      <c r="L3152" s="5"/>
      <c r="M3152" s="5"/>
      <c r="N3152" s="5"/>
      <c r="O3152" s="5"/>
      <c r="P3152" s="5"/>
      <c r="Q3152" s="5"/>
      <c r="R3152" s="5"/>
      <c r="S3152" s="5"/>
      <c r="T3152" s="5"/>
      <c r="U3152" s="5"/>
      <c r="V3152" s="5"/>
      <c r="W3152" s="5"/>
      <c r="X3152" s="5"/>
      <c r="Y3152" s="5"/>
      <c r="Z3152" s="5"/>
      <c r="AA3152" s="5"/>
      <c r="AB3152" s="5"/>
      <c r="AC3152" s="5"/>
      <c r="AD3152" s="5"/>
      <c r="AE3152" s="5"/>
      <c r="AF3152" s="5"/>
      <c r="AG3152" s="5"/>
      <c r="AH3152" s="5"/>
      <c r="AI3152" s="5"/>
      <c r="AJ3152" s="5"/>
    </row>
    <row r="3153" spans="11:36">
      <c r="K3153" s="5"/>
      <c r="L3153" s="5"/>
      <c r="M3153" s="5"/>
      <c r="N3153" s="5"/>
      <c r="O3153" s="5"/>
      <c r="P3153" s="5"/>
      <c r="Q3153" s="5"/>
      <c r="R3153" s="5"/>
      <c r="S3153" s="5"/>
      <c r="T3153" s="5"/>
      <c r="U3153" s="5"/>
      <c r="V3153" s="5"/>
      <c r="W3153" s="5"/>
      <c r="X3153" s="5"/>
      <c r="Y3153" s="5"/>
      <c r="Z3153" s="5"/>
      <c r="AA3153" s="5"/>
      <c r="AB3153" s="5"/>
      <c r="AC3153" s="5"/>
      <c r="AD3153" s="5"/>
      <c r="AE3153" s="5"/>
      <c r="AF3153" s="5"/>
      <c r="AG3153" s="5"/>
      <c r="AH3153" s="5"/>
      <c r="AI3153" s="5"/>
      <c r="AJ3153" s="5"/>
    </row>
    <row r="3154" spans="11:36">
      <c r="K3154" s="5"/>
      <c r="L3154" s="5"/>
      <c r="M3154" s="5"/>
      <c r="N3154" s="5"/>
      <c r="O3154" s="5"/>
      <c r="P3154" s="5"/>
      <c r="Q3154" s="5"/>
      <c r="R3154" s="5"/>
      <c r="S3154" s="5"/>
      <c r="T3154" s="5"/>
      <c r="U3154" s="5"/>
      <c r="V3154" s="5"/>
      <c r="W3154" s="5"/>
      <c r="X3154" s="5"/>
      <c r="Y3154" s="5"/>
      <c r="Z3154" s="5"/>
      <c r="AA3154" s="5"/>
      <c r="AB3154" s="5"/>
      <c r="AC3154" s="5"/>
      <c r="AD3154" s="5"/>
      <c r="AE3154" s="5"/>
      <c r="AF3154" s="5"/>
      <c r="AG3154" s="5"/>
      <c r="AH3154" s="5"/>
      <c r="AI3154" s="5"/>
      <c r="AJ3154" s="5"/>
    </row>
    <row r="3155" spans="11:36">
      <c r="K3155" s="5"/>
      <c r="L3155" s="5"/>
      <c r="M3155" s="5"/>
      <c r="N3155" s="5"/>
      <c r="O3155" s="5"/>
      <c r="P3155" s="5"/>
      <c r="Q3155" s="5"/>
      <c r="R3155" s="5"/>
      <c r="S3155" s="5"/>
      <c r="T3155" s="5"/>
      <c r="U3155" s="5"/>
      <c r="V3155" s="5"/>
      <c r="W3155" s="5"/>
      <c r="X3155" s="5"/>
      <c r="Y3155" s="5"/>
      <c r="Z3155" s="5"/>
      <c r="AA3155" s="5"/>
      <c r="AB3155" s="5"/>
      <c r="AC3155" s="5"/>
      <c r="AD3155" s="5"/>
      <c r="AE3155" s="5"/>
      <c r="AF3155" s="5"/>
      <c r="AG3155" s="5"/>
      <c r="AH3155" s="5"/>
      <c r="AI3155" s="5"/>
      <c r="AJ3155" s="5"/>
    </row>
    <row r="3156" spans="11:36">
      <c r="K3156" s="5"/>
      <c r="L3156" s="5"/>
      <c r="M3156" s="5"/>
      <c r="N3156" s="5"/>
      <c r="O3156" s="5"/>
      <c r="P3156" s="5"/>
      <c r="Q3156" s="5"/>
      <c r="R3156" s="5"/>
      <c r="S3156" s="5"/>
      <c r="T3156" s="5"/>
      <c r="U3156" s="5"/>
      <c r="V3156" s="5"/>
      <c r="W3156" s="5"/>
      <c r="X3156" s="5"/>
      <c r="Y3156" s="5"/>
      <c r="Z3156" s="5"/>
      <c r="AA3156" s="5"/>
      <c r="AB3156" s="5"/>
      <c r="AC3156" s="5"/>
      <c r="AD3156" s="5"/>
      <c r="AE3156" s="5"/>
      <c r="AF3156" s="5"/>
      <c r="AG3156" s="5"/>
      <c r="AH3156" s="5"/>
      <c r="AI3156" s="5"/>
      <c r="AJ3156" s="5"/>
    </row>
    <row r="3157" spans="11:36">
      <c r="K3157" s="5"/>
      <c r="L3157" s="5"/>
      <c r="M3157" s="5"/>
      <c r="N3157" s="5"/>
      <c r="O3157" s="5"/>
      <c r="P3157" s="5"/>
      <c r="Q3157" s="5"/>
      <c r="R3157" s="5"/>
      <c r="S3157" s="5"/>
      <c r="T3157" s="5"/>
      <c r="U3157" s="5"/>
      <c r="V3157" s="5"/>
      <c r="W3157" s="5"/>
      <c r="X3157" s="5"/>
      <c r="Y3157" s="5"/>
      <c r="Z3157" s="5"/>
      <c r="AA3157" s="5"/>
      <c r="AB3157" s="5"/>
      <c r="AC3157" s="5"/>
      <c r="AD3157" s="5"/>
      <c r="AE3157" s="5"/>
      <c r="AF3157" s="5"/>
      <c r="AG3157" s="5"/>
      <c r="AH3157" s="5"/>
      <c r="AI3157" s="5"/>
      <c r="AJ3157" s="5"/>
    </row>
    <row r="3158" spans="11:36">
      <c r="K3158" s="5"/>
      <c r="L3158" s="5"/>
      <c r="M3158" s="5"/>
      <c r="N3158" s="5"/>
      <c r="O3158" s="5"/>
      <c r="P3158" s="5"/>
      <c r="Q3158" s="5"/>
      <c r="R3158" s="5"/>
      <c r="S3158" s="5"/>
      <c r="T3158" s="5"/>
      <c r="U3158" s="5"/>
      <c r="V3158" s="5"/>
      <c r="W3158" s="5"/>
      <c r="X3158" s="5"/>
      <c r="Y3158" s="5"/>
      <c r="Z3158" s="5"/>
      <c r="AA3158" s="5"/>
      <c r="AB3158" s="5"/>
      <c r="AC3158" s="5"/>
      <c r="AD3158" s="5"/>
      <c r="AE3158" s="5"/>
      <c r="AF3158" s="5"/>
      <c r="AG3158" s="5"/>
      <c r="AH3158" s="5"/>
      <c r="AI3158" s="5"/>
      <c r="AJ3158" s="5"/>
    </row>
    <row r="3159" spans="11:36">
      <c r="K3159" s="5"/>
      <c r="L3159" s="5"/>
      <c r="M3159" s="5"/>
      <c r="N3159" s="5"/>
      <c r="O3159" s="5"/>
      <c r="P3159" s="5"/>
      <c r="Q3159" s="5"/>
      <c r="R3159" s="5"/>
      <c r="S3159" s="5"/>
      <c r="T3159" s="5"/>
      <c r="U3159" s="5"/>
      <c r="V3159" s="5"/>
      <c r="W3159" s="5"/>
      <c r="X3159" s="5"/>
      <c r="Y3159" s="5"/>
      <c r="Z3159" s="5"/>
      <c r="AA3159" s="5"/>
      <c r="AB3159" s="5"/>
      <c r="AC3159" s="5"/>
      <c r="AD3159" s="5"/>
      <c r="AE3159" s="5"/>
      <c r="AF3159" s="5"/>
      <c r="AG3159" s="5"/>
      <c r="AH3159" s="5"/>
      <c r="AI3159" s="5"/>
      <c r="AJ3159" s="5"/>
    </row>
    <row r="3160" spans="11:36">
      <c r="K3160" s="5"/>
      <c r="L3160" s="5"/>
      <c r="M3160" s="5"/>
      <c r="N3160" s="5"/>
      <c r="O3160" s="5"/>
      <c r="P3160" s="5"/>
      <c r="Q3160" s="5"/>
      <c r="R3160" s="5"/>
      <c r="S3160" s="5"/>
      <c r="T3160" s="5"/>
      <c r="U3160" s="5"/>
      <c r="V3160" s="5"/>
      <c r="W3160" s="5"/>
      <c r="X3160" s="5"/>
      <c r="Y3160" s="5"/>
      <c r="Z3160" s="5"/>
      <c r="AA3160" s="5"/>
      <c r="AB3160" s="5"/>
      <c r="AC3160" s="5"/>
      <c r="AD3160" s="5"/>
      <c r="AE3160" s="5"/>
      <c r="AF3160" s="5"/>
      <c r="AG3160" s="5"/>
      <c r="AH3160" s="5"/>
      <c r="AI3160" s="5"/>
      <c r="AJ3160" s="5"/>
    </row>
    <row r="3161" spans="11:36">
      <c r="K3161" s="5"/>
      <c r="L3161" s="5"/>
      <c r="M3161" s="5"/>
      <c r="N3161" s="5"/>
      <c r="O3161" s="5"/>
      <c r="P3161" s="5"/>
      <c r="Q3161" s="5"/>
      <c r="R3161" s="5"/>
      <c r="S3161" s="5"/>
      <c r="T3161" s="5"/>
      <c r="U3161" s="5"/>
      <c r="V3161" s="5"/>
      <c r="W3161" s="5"/>
      <c r="X3161" s="5"/>
      <c r="Y3161" s="5"/>
      <c r="Z3161" s="5"/>
      <c r="AA3161" s="5"/>
      <c r="AB3161" s="5"/>
      <c r="AC3161" s="5"/>
      <c r="AD3161" s="5"/>
      <c r="AE3161" s="5"/>
      <c r="AF3161" s="5"/>
      <c r="AG3161" s="5"/>
      <c r="AH3161" s="5"/>
      <c r="AI3161" s="5"/>
      <c r="AJ3161" s="5"/>
    </row>
    <row r="3162" spans="11:36">
      <c r="K3162" s="5"/>
      <c r="L3162" s="5"/>
      <c r="M3162" s="5"/>
      <c r="N3162" s="5"/>
      <c r="O3162" s="5"/>
      <c r="P3162" s="5"/>
      <c r="Q3162" s="5"/>
      <c r="R3162" s="5"/>
      <c r="S3162" s="5"/>
      <c r="T3162" s="5"/>
      <c r="U3162" s="5"/>
      <c r="V3162" s="5"/>
      <c r="W3162" s="5"/>
      <c r="X3162" s="5"/>
      <c r="Y3162" s="5"/>
      <c r="Z3162" s="5"/>
      <c r="AA3162" s="5"/>
      <c r="AB3162" s="5"/>
      <c r="AC3162" s="5"/>
      <c r="AD3162" s="5"/>
      <c r="AE3162" s="5"/>
      <c r="AF3162" s="5"/>
      <c r="AG3162" s="5"/>
      <c r="AH3162" s="5"/>
      <c r="AI3162" s="5"/>
      <c r="AJ3162" s="5"/>
    </row>
    <row r="3163" spans="11:36">
      <c r="K3163" s="5"/>
      <c r="L3163" s="5"/>
      <c r="M3163" s="5"/>
      <c r="N3163" s="5"/>
      <c r="O3163" s="5"/>
      <c r="P3163" s="5"/>
      <c r="Q3163" s="5"/>
      <c r="R3163" s="5"/>
      <c r="S3163" s="5"/>
      <c r="T3163" s="5"/>
      <c r="U3163" s="5"/>
      <c r="V3163" s="5"/>
      <c r="W3163" s="5"/>
      <c r="X3163" s="5"/>
      <c r="Y3163" s="5"/>
      <c r="Z3163" s="5"/>
      <c r="AA3163" s="5"/>
      <c r="AB3163" s="5"/>
      <c r="AC3163" s="5"/>
      <c r="AD3163" s="5"/>
      <c r="AE3163" s="5"/>
      <c r="AF3163" s="5"/>
      <c r="AG3163" s="5"/>
      <c r="AH3163" s="5"/>
      <c r="AI3163" s="5"/>
      <c r="AJ3163" s="5"/>
    </row>
    <row r="3164" spans="11:36">
      <c r="K3164" s="5"/>
      <c r="L3164" s="5"/>
      <c r="M3164" s="5"/>
      <c r="N3164" s="5"/>
      <c r="O3164" s="5"/>
      <c r="P3164" s="5"/>
      <c r="Q3164" s="5"/>
      <c r="R3164" s="5"/>
      <c r="S3164" s="5"/>
      <c r="T3164" s="5"/>
      <c r="U3164" s="5"/>
      <c r="V3164" s="5"/>
      <c r="W3164" s="5"/>
      <c r="X3164" s="5"/>
      <c r="Y3164" s="5"/>
      <c r="Z3164" s="5"/>
      <c r="AA3164" s="5"/>
      <c r="AB3164" s="5"/>
      <c r="AC3164" s="5"/>
      <c r="AD3164" s="5"/>
      <c r="AE3164" s="5"/>
      <c r="AF3164" s="5"/>
      <c r="AG3164" s="5"/>
      <c r="AH3164" s="5"/>
      <c r="AI3164" s="5"/>
      <c r="AJ3164" s="5"/>
    </row>
    <row r="3165" spans="11:36">
      <c r="K3165" s="5"/>
      <c r="L3165" s="5"/>
      <c r="M3165" s="5"/>
      <c r="N3165" s="5"/>
      <c r="O3165" s="5"/>
      <c r="P3165" s="5"/>
      <c r="Q3165" s="5"/>
      <c r="R3165" s="5"/>
      <c r="S3165" s="5"/>
      <c r="T3165" s="5"/>
      <c r="U3165" s="5"/>
      <c r="V3165" s="5"/>
      <c r="W3165" s="5"/>
      <c r="X3165" s="5"/>
      <c r="Y3165" s="5"/>
      <c r="Z3165" s="5"/>
      <c r="AA3165" s="5"/>
      <c r="AB3165" s="5"/>
      <c r="AC3165" s="5"/>
      <c r="AD3165" s="5"/>
      <c r="AE3165" s="5"/>
      <c r="AF3165" s="5"/>
      <c r="AG3165" s="5"/>
      <c r="AH3165" s="5"/>
      <c r="AI3165" s="5"/>
      <c r="AJ3165" s="5"/>
    </row>
    <row r="3166" spans="11:36">
      <c r="K3166" s="5"/>
      <c r="L3166" s="5"/>
      <c r="M3166" s="5"/>
      <c r="N3166" s="5"/>
      <c r="O3166" s="5"/>
      <c r="P3166" s="5"/>
      <c r="Q3166" s="5"/>
      <c r="R3166" s="5"/>
      <c r="S3166" s="5"/>
      <c r="T3166" s="5"/>
      <c r="U3166" s="5"/>
      <c r="V3166" s="5"/>
      <c r="W3166" s="5"/>
      <c r="X3166" s="5"/>
      <c r="Y3166" s="5"/>
      <c r="Z3166" s="5"/>
      <c r="AA3166" s="5"/>
      <c r="AB3166" s="5"/>
      <c r="AC3166" s="5"/>
      <c r="AD3166" s="5"/>
      <c r="AE3166" s="5"/>
      <c r="AF3166" s="5"/>
      <c r="AG3166" s="5"/>
      <c r="AH3166" s="5"/>
      <c r="AI3166" s="5"/>
      <c r="AJ3166" s="5"/>
    </row>
    <row r="3167" spans="11:36">
      <c r="K3167" s="5"/>
      <c r="L3167" s="5"/>
      <c r="M3167" s="5"/>
      <c r="N3167" s="5"/>
      <c r="O3167" s="5"/>
      <c r="P3167" s="5"/>
      <c r="Q3167" s="5"/>
      <c r="R3167" s="5"/>
      <c r="S3167" s="5"/>
      <c r="T3167" s="5"/>
      <c r="U3167" s="5"/>
      <c r="V3167" s="5"/>
      <c r="W3167" s="5"/>
      <c r="X3167" s="5"/>
      <c r="Y3167" s="5"/>
      <c r="Z3167" s="5"/>
      <c r="AA3167" s="5"/>
      <c r="AB3167" s="5"/>
      <c r="AC3167" s="5"/>
      <c r="AD3167" s="5"/>
      <c r="AE3167" s="5"/>
      <c r="AF3167" s="5"/>
      <c r="AG3167" s="5"/>
      <c r="AH3167" s="5"/>
      <c r="AI3167" s="5"/>
      <c r="AJ3167" s="5"/>
    </row>
    <row r="3168" spans="11:36">
      <c r="K3168" s="5"/>
      <c r="L3168" s="5"/>
      <c r="M3168" s="5"/>
      <c r="N3168" s="5"/>
      <c r="O3168" s="5"/>
      <c r="P3168" s="5"/>
      <c r="Q3168" s="5"/>
      <c r="R3168" s="5"/>
      <c r="S3168" s="5"/>
      <c r="T3168" s="5"/>
      <c r="U3168" s="5"/>
      <c r="V3168" s="5"/>
      <c r="W3168" s="5"/>
      <c r="X3168" s="5"/>
      <c r="Y3168" s="5"/>
      <c r="Z3168" s="5"/>
      <c r="AA3168" s="5"/>
      <c r="AB3168" s="5"/>
      <c r="AC3168" s="5"/>
      <c r="AD3168" s="5"/>
      <c r="AE3168" s="5"/>
      <c r="AF3168" s="5"/>
      <c r="AG3168" s="5"/>
      <c r="AH3168" s="5"/>
      <c r="AI3168" s="5"/>
      <c r="AJ3168" s="5"/>
    </row>
    <row r="3169" spans="11:36">
      <c r="K3169" s="5"/>
      <c r="L3169" s="5"/>
      <c r="M3169" s="5"/>
      <c r="N3169" s="5"/>
      <c r="O3169" s="5"/>
      <c r="P3169" s="5"/>
      <c r="Q3169" s="5"/>
      <c r="R3169" s="5"/>
      <c r="S3169" s="5"/>
      <c r="T3169" s="5"/>
      <c r="U3169" s="5"/>
      <c r="V3169" s="5"/>
      <c r="W3169" s="5"/>
      <c r="X3169" s="5"/>
      <c r="Y3169" s="5"/>
      <c r="Z3169" s="5"/>
      <c r="AA3169" s="5"/>
      <c r="AB3169" s="5"/>
      <c r="AC3169" s="5"/>
      <c r="AD3169" s="5"/>
      <c r="AE3169" s="5"/>
      <c r="AF3169" s="5"/>
      <c r="AG3169" s="5"/>
      <c r="AH3169" s="5"/>
      <c r="AI3169" s="5"/>
      <c r="AJ3169" s="5"/>
    </row>
    <row r="3170" spans="11:36">
      <c r="K3170" s="5"/>
      <c r="L3170" s="5"/>
      <c r="M3170" s="5"/>
      <c r="N3170" s="5"/>
      <c r="O3170" s="5"/>
      <c r="P3170" s="5"/>
      <c r="Q3170" s="5"/>
      <c r="R3170" s="5"/>
      <c r="S3170" s="5"/>
      <c r="T3170" s="5"/>
      <c r="U3170" s="5"/>
      <c r="V3170" s="5"/>
      <c r="W3170" s="5"/>
      <c r="X3170" s="5"/>
      <c r="Y3170" s="5"/>
      <c r="Z3170" s="5"/>
      <c r="AA3170" s="5"/>
      <c r="AB3170" s="5"/>
      <c r="AC3170" s="5"/>
      <c r="AD3170" s="5"/>
      <c r="AE3170" s="5"/>
      <c r="AF3170" s="5"/>
      <c r="AG3170" s="5"/>
      <c r="AH3170" s="5"/>
      <c r="AI3170" s="5"/>
      <c r="AJ3170" s="5"/>
    </row>
    <row r="3171" spans="11:36">
      <c r="K3171" s="5"/>
      <c r="L3171" s="5"/>
      <c r="M3171" s="5"/>
      <c r="N3171" s="5"/>
      <c r="O3171" s="5"/>
      <c r="P3171" s="5"/>
      <c r="Q3171" s="5"/>
      <c r="R3171" s="5"/>
      <c r="S3171" s="5"/>
      <c r="T3171" s="5"/>
      <c r="U3171" s="5"/>
      <c r="V3171" s="5"/>
      <c r="W3171" s="5"/>
      <c r="X3171" s="5"/>
      <c r="Y3171" s="5"/>
      <c r="Z3171" s="5"/>
      <c r="AA3171" s="5"/>
      <c r="AB3171" s="5"/>
      <c r="AC3171" s="5"/>
      <c r="AD3171" s="5"/>
      <c r="AE3171" s="5"/>
      <c r="AF3171" s="5"/>
      <c r="AG3171" s="5"/>
      <c r="AH3171" s="5"/>
      <c r="AI3171" s="5"/>
      <c r="AJ3171" s="5"/>
    </row>
    <row r="3172" spans="11:36">
      <c r="K3172" s="5"/>
      <c r="L3172" s="5"/>
      <c r="M3172" s="5"/>
      <c r="N3172" s="5"/>
      <c r="O3172" s="5"/>
      <c r="P3172" s="5"/>
      <c r="Q3172" s="5"/>
      <c r="R3172" s="5"/>
      <c r="S3172" s="5"/>
      <c r="T3172" s="5"/>
      <c r="U3172" s="5"/>
      <c r="V3172" s="5"/>
      <c r="W3172" s="5"/>
      <c r="X3172" s="5"/>
      <c r="Y3172" s="5"/>
      <c r="Z3172" s="5"/>
      <c r="AA3172" s="5"/>
      <c r="AB3172" s="5"/>
      <c r="AC3172" s="5"/>
      <c r="AD3172" s="5"/>
      <c r="AE3172" s="5"/>
      <c r="AF3172" s="5"/>
      <c r="AG3172" s="5"/>
      <c r="AH3172" s="5"/>
      <c r="AI3172" s="5"/>
      <c r="AJ3172" s="5"/>
    </row>
    <row r="3173" spans="11:36">
      <c r="K3173" s="5"/>
      <c r="L3173" s="5"/>
      <c r="M3173" s="5"/>
      <c r="N3173" s="5"/>
      <c r="O3173" s="5"/>
      <c r="P3173" s="5"/>
      <c r="Q3173" s="5"/>
      <c r="R3173" s="5"/>
      <c r="S3173" s="5"/>
      <c r="T3173" s="5"/>
      <c r="U3173" s="5"/>
      <c r="V3173" s="5"/>
      <c r="W3173" s="5"/>
      <c r="X3173" s="5"/>
      <c r="Y3173" s="5"/>
      <c r="Z3173" s="5"/>
      <c r="AA3173" s="5"/>
      <c r="AB3173" s="5"/>
      <c r="AC3173" s="5"/>
      <c r="AD3173" s="5"/>
      <c r="AE3173" s="5"/>
      <c r="AF3173" s="5"/>
      <c r="AG3173" s="5"/>
      <c r="AH3173" s="5"/>
      <c r="AI3173" s="5"/>
      <c r="AJ3173" s="5"/>
    </row>
    <row r="3174" spans="11:36">
      <c r="K3174" s="5"/>
      <c r="L3174" s="5"/>
      <c r="M3174" s="5"/>
      <c r="N3174" s="5"/>
      <c r="O3174" s="5"/>
      <c r="P3174" s="5"/>
      <c r="Q3174" s="5"/>
      <c r="R3174" s="5"/>
      <c r="S3174" s="5"/>
      <c r="T3174" s="5"/>
      <c r="U3174" s="5"/>
      <c r="V3174" s="5"/>
      <c r="W3174" s="5"/>
      <c r="X3174" s="5"/>
      <c r="Y3174" s="5"/>
      <c r="Z3174" s="5"/>
      <c r="AA3174" s="5"/>
      <c r="AB3174" s="5"/>
      <c r="AC3174" s="5"/>
      <c r="AD3174" s="5"/>
      <c r="AE3174" s="5"/>
      <c r="AF3174" s="5"/>
      <c r="AG3174" s="5"/>
      <c r="AH3174" s="5"/>
      <c r="AI3174" s="5"/>
      <c r="AJ3174" s="5"/>
    </row>
    <row r="3175" spans="11:36">
      <c r="K3175" s="5"/>
      <c r="L3175" s="5"/>
      <c r="M3175" s="5"/>
      <c r="N3175" s="5"/>
      <c r="O3175" s="5"/>
      <c r="P3175" s="5"/>
      <c r="Q3175" s="5"/>
      <c r="R3175" s="5"/>
      <c r="S3175" s="5"/>
      <c r="T3175" s="5"/>
      <c r="U3175" s="5"/>
      <c r="V3175" s="5"/>
      <c r="W3175" s="5"/>
      <c r="X3175" s="5"/>
      <c r="Y3175" s="5"/>
      <c r="Z3175" s="5"/>
      <c r="AA3175" s="5"/>
      <c r="AB3175" s="5"/>
      <c r="AC3175" s="5"/>
      <c r="AD3175" s="5"/>
      <c r="AE3175" s="5"/>
      <c r="AF3175" s="5"/>
      <c r="AG3175" s="5"/>
      <c r="AH3175" s="5"/>
      <c r="AI3175" s="5"/>
      <c r="AJ3175" s="5"/>
    </row>
    <row r="3176" spans="11:36">
      <c r="K3176" s="5"/>
      <c r="L3176" s="5"/>
      <c r="M3176" s="5"/>
      <c r="N3176" s="5"/>
      <c r="O3176" s="5"/>
      <c r="P3176" s="5"/>
      <c r="Q3176" s="5"/>
      <c r="R3176" s="5"/>
      <c r="S3176" s="5"/>
      <c r="T3176" s="5"/>
      <c r="U3176" s="5"/>
      <c r="V3176" s="5"/>
      <c r="W3176" s="5"/>
      <c r="X3176" s="5"/>
      <c r="Y3176" s="5"/>
      <c r="Z3176" s="5"/>
      <c r="AA3176" s="5"/>
      <c r="AB3176" s="5"/>
      <c r="AC3176" s="5"/>
      <c r="AD3176" s="5"/>
      <c r="AE3176" s="5"/>
      <c r="AF3176" s="5"/>
      <c r="AG3176" s="5"/>
      <c r="AH3176" s="5"/>
      <c r="AI3176" s="5"/>
      <c r="AJ3176" s="5"/>
    </row>
    <row r="3177" spans="11:36">
      <c r="K3177" s="5"/>
      <c r="L3177" s="5"/>
      <c r="M3177" s="5"/>
      <c r="N3177" s="5"/>
      <c r="O3177" s="5"/>
      <c r="P3177" s="5"/>
      <c r="Q3177" s="5"/>
      <c r="R3177" s="5"/>
      <c r="S3177" s="5"/>
      <c r="T3177" s="5"/>
      <c r="U3177" s="5"/>
      <c r="V3177" s="5"/>
      <c r="W3177" s="5"/>
      <c r="X3177" s="5"/>
      <c r="Y3177" s="5"/>
      <c r="Z3177" s="5"/>
      <c r="AA3177" s="5"/>
      <c r="AB3177" s="5"/>
      <c r="AC3177" s="5"/>
      <c r="AD3177" s="5"/>
      <c r="AE3177" s="5"/>
      <c r="AF3177" s="5"/>
      <c r="AG3177" s="5"/>
      <c r="AH3177" s="5"/>
      <c r="AI3177" s="5"/>
      <c r="AJ3177" s="5"/>
    </row>
    <row r="3178" spans="11:36">
      <c r="K3178" s="5"/>
      <c r="L3178" s="5"/>
      <c r="M3178" s="5"/>
      <c r="N3178" s="5"/>
      <c r="O3178" s="5"/>
      <c r="P3178" s="5"/>
      <c r="Q3178" s="5"/>
      <c r="R3178" s="5"/>
      <c r="S3178" s="5"/>
      <c r="T3178" s="5"/>
      <c r="U3178" s="5"/>
      <c r="V3178" s="5"/>
      <c r="W3178" s="5"/>
      <c r="X3178" s="5"/>
      <c r="Y3178" s="5"/>
      <c r="Z3178" s="5"/>
      <c r="AA3178" s="5"/>
      <c r="AB3178" s="5"/>
      <c r="AC3178" s="5"/>
      <c r="AD3178" s="5"/>
      <c r="AE3178" s="5"/>
      <c r="AF3178" s="5"/>
      <c r="AG3178" s="5"/>
      <c r="AH3178" s="5"/>
      <c r="AI3178" s="5"/>
      <c r="AJ3178" s="5"/>
    </row>
    <row r="3179" spans="11:36">
      <c r="K3179" s="5"/>
      <c r="L3179" s="5"/>
      <c r="M3179" s="5"/>
      <c r="N3179" s="5"/>
      <c r="O3179" s="5"/>
      <c r="P3179" s="5"/>
      <c r="Q3179" s="5"/>
      <c r="R3179" s="5"/>
      <c r="S3179" s="5"/>
      <c r="T3179" s="5"/>
      <c r="U3179" s="5"/>
      <c r="V3179" s="5"/>
      <c r="W3179" s="5"/>
      <c r="X3179" s="5"/>
      <c r="Y3179" s="5"/>
      <c r="Z3179" s="5"/>
      <c r="AA3179" s="5"/>
      <c r="AB3179" s="5"/>
      <c r="AC3179" s="5"/>
      <c r="AD3179" s="5"/>
      <c r="AE3179" s="5"/>
      <c r="AF3179" s="5"/>
      <c r="AG3179" s="5"/>
      <c r="AH3179" s="5"/>
      <c r="AI3179" s="5"/>
      <c r="AJ3179" s="5"/>
    </row>
    <row r="3180" spans="11:36">
      <c r="K3180" s="5"/>
      <c r="L3180" s="5"/>
      <c r="M3180" s="5"/>
      <c r="N3180" s="5"/>
      <c r="O3180" s="5"/>
      <c r="P3180" s="5"/>
      <c r="Q3180" s="5"/>
      <c r="R3180" s="5"/>
      <c r="S3180" s="5"/>
      <c r="T3180" s="5"/>
      <c r="U3180" s="5"/>
      <c r="V3180" s="5"/>
      <c r="W3180" s="5"/>
      <c r="X3180" s="5"/>
      <c r="Y3180" s="5"/>
      <c r="Z3180" s="5"/>
      <c r="AA3180" s="5"/>
      <c r="AB3180" s="5"/>
      <c r="AC3180" s="5"/>
      <c r="AD3180" s="5"/>
      <c r="AE3180" s="5"/>
      <c r="AF3180" s="5"/>
      <c r="AG3180" s="5"/>
      <c r="AH3180" s="5"/>
      <c r="AI3180" s="5"/>
      <c r="AJ3180" s="5"/>
    </row>
    <row r="3181" spans="11:36">
      <c r="K3181" s="5"/>
      <c r="L3181" s="5"/>
      <c r="M3181" s="5"/>
      <c r="N3181" s="5"/>
      <c r="O3181" s="5"/>
      <c r="P3181" s="5"/>
      <c r="Q3181" s="5"/>
      <c r="R3181" s="5"/>
      <c r="S3181" s="5"/>
      <c r="T3181" s="5"/>
      <c r="U3181" s="5"/>
      <c r="V3181" s="5"/>
      <c r="W3181" s="5"/>
      <c r="X3181" s="5"/>
      <c r="Y3181" s="5"/>
      <c r="Z3181" s="5"/>
      <c r="AA3181" s="5"/>
      <c r="AB3181" s="5"/>
      <c r="AC3181" s="5"/>
      <c r="AD3181" s="5"/>
      <c r="AE3181" s="5"/>
      <c r="AF3181" s="5"/>
      <c r="AG3181" s="5"/>
      <c r="AH3181" s="5"/>
      <c r="AI3181" s="5"/>
      <c r="AJ3181" s="5"/>
    </row>
    <row r="3182" spans="11:36">
      <c r="K3182" s="5"/>
      <c r="L3182" s="5"/>
      <c r="M3182" s="5"/>
      <c r="N3182" s="5"/>
      <c r="O3182" s="5"/>
      <c r="P3182" s="5"/>
      <c r="Q3182" s="5"/>
      <c r="R3182" s="5"/>
      <c r="S3182" s="5"/>
      <c r="T3182" s="5"/>
      <c r="U3182" s="5"/>
      <c r="V3182" s="5"/>
      <c r="W3182" s="5"/>
      <c r="X3182" s="5"/>
      <c r="Y3182" s="5"/>
      <c r="Z3182" s="5"/>
      <c r="AA3182" s="5"/>
      <c r="AB3182" s="5"/>
      <c r="AC3182" s="5"/>
      <c r="AD3182" s="5"/>
      <c r="AE3182" s="5"/>
      <c r="AF3182" s="5"/>
      <c r="AG3182" s="5"/>
      <c r="AH3182" s="5"/>
      <c r="AI3182" s="5"/>
      <c r="AJ3182" s="5"/>
    </row>
    <row r="3183" spans="11:36">
      <c r="K3183" s="5"/>
      <c r="L3183" s="5"/>
      <c r="M3183" s="5"/>
      <c r="N3183" s="5"/>
      <c r="O3183" s="5"/>
      <c r="P3183" s="5"/>
      <c r="Q3183" s="5"/>
      <c r="R3183" s="5"/>
      <c r="S3183" s="5"/>
      <c r="T3183" s="5"/>
      <c r="U3183" s="5"/>
      <c r="V3183" s="5"/>
      <c r="W3183" s="5"/>
      <c r="X3183" s="5"/>
      <c r="Y3183" s="5"/>
      <c r="Z3183" s="5"/>
      <c r="AA3183" s="5"/>
      <c r="AB3183" s="5"/>
      <c r="AC3183" s="5"/>
      <c r="AD3183" s="5"/>
      <c r="AE3183" s="5"/>
      <c r="AF3183" s="5"/>
      <c r="AG3183" s="5"/>
      <c r="AH3183" s="5"/>
      <c r="AI3183" s="5"/>
      <c r="AJ3183" s="5"/>
    </row>
    <row r="3184" spans="11:36">
      <c r="K3184" s="5"/>
      <c r="L3184" s="5"/>
      <c r="M3184" s="5"/>
      <c r="N3184" s="5"/>
      <c r="O3184" s="5"/>
      <c r="P3184" s="5"/>
      <c r="Q3184" s="5"/>
      <c r="R3184" s="5"/>
      <c r="S3184" s="5"/>
      <c r="T3184" s="5"/>
      <c r="U3184" s="5"/>
      <c r="V3184" s="5"/>
      <c r="W3184" s="5"/>
      <c r="X3184" s="5"/>
      <c r="Y3184" s="5"/>
      <c r="Z3184" s="5"/>
      <c r="AA3184" s="5"/>
      <c r="AB3184" s="5"/>
      <c r="AC3184" s="5"/>
      <c r="AD3184" s="5"/>
      <c r="AE3184" s="5"/>
      <c r="AF3184" s="5"/>
      <c r="AG3184" s="5"/>
      <c r="AH3184" s="5"/>
      <c r="AI3184" s="5"/>
      <c r="AJ3184" s="5"/>
    </row>
    <row r="3185" spans="11:36">
      <c r="K3185" s="5"/>
      <c r="L3185" s="5"/>
      <c r="M3185" s="5"/>
      <c r="N3185" s="5"/>
      <c r="O3185" s="5"/>
      <c r="P3185" s="5"/>
      <c r="Q3185" s="5"/>
      <c r="R3185" s="5"/>
      <c r="S3185" s="5"/>
      <c r="T3185" s="5"/>
      <c r="U3185" s="5"/>
      <c r="V3185" s="5"/>
      <c r="W3185" s="5"/>
      <c r="X3185" s="5"/>
      <c r="Y3185" s="5"/>
      <c r="Z3185" s="5"/>
      <c r="AA3185" s="5"/>
      <c r="AB3185" s="5"/>
      <c r="AC3185" s="5"/>
      <c r="AD3185" s="5"/>
      <c r="AE3185" s="5"/>
      <c r="AF3185" s="5"/>
      <c r="AG3185" s="5"/>
      <c r="AH3185" s="5"/>
      <c r="AI3185" s="5"/>
      <c r="AJ3185" s="5"/>
    </row>
    <row r="3186" spans="11:36">
      <c r="K3186" s="5"/>
      <c r="L3186" s="5"/>
      <c r="M3186" s="5"/>
      <c r="N3186" s="5"/>
      <c r="O3186" s="5"/>
      <c r="P3186" s="5"/>
      <c r="Q3186" s="5"/>
      <c r="R3186" s="5"/>
      <c r="S3186" s="5"/>
      <c r="T3186" s="5"/>
      <c r="U3186" s="5"/>
      <c r="V3186" s="5"/>
      <c r="W3186" s="5"/>
      <c r="X3186" s="5"/>
      <c r="Y3186" s="5"/>
      <c r="Z3186" s="5"/>
      <c r="AA3186" s="5"/>
      <c r="AB3186" s="5"/>
      <c r="AC3186" s="5"/>
      <c r="AD3186" s="5"/>
      <c r="AE3186" s="5"/>
      <c r="AF3186" s="5"/>
      <c r="AG3186" s="5"/>
      <c r="AH3186" s="5"/>
      <c r="AI3186" s="5"/>
      <c r="AJ3186" s="5"/>
    </row>
    <row r="3187" spans="11:36">
      <c r="K3187" s="5"/>
      <c r="L3187" s="5"/>
      <c r="M3187" s="5"/>
      <c r="N3187" s="5"/>
      <c r="O3187" s="5"/>
      <c r="P3187" s="5"/>
      <c r="Q3187" s="5"/>
      <c r="R3187" s="5"/>
      <c r="S3187" s="5"/>
      <c r="T3187" s="5"/>
      <c r="U3187" s="5"/>
      <c r="V3187" s="5"/>
      <c r="W3187" s="5"/>
      <c r="X3187" s="5"/>
      <c r="Y3187" s="5"/>
      <c r="Z3187" s="5"/>
      <c r="AA3187" s="5"/>
      <c r="AB3187" s="5"/>
      <c r="AC3187" s="5"/>
      <c r="AD3187" s="5"/>
      <c r="AE3187" s="5"/>
      <c r="AF3187" s="5"/>
      <c r="AG3187" s="5"/>
      <c r="AH3187" s="5"/>
      <c r="AI3187" s="5"/>
      <c r="AJ3187" s="5"/>
    </row>
    <row r="3188" spans="11:36">
      <c r="K3188" s="5"/>
      <c r="L3188" s="5"/>
      <c r="M3188" s="5"/>
      <c r="N3188" s="5"/>
      <c r="O3188" s="5"/>
      <c r="P3188" s="5"/>
      <c r="Q3188" s="5"/>
      <c r="R3188" s="5"/>
      <c r="S3188" s="5"/>
      <c r="T3188" s="5"/>
      <c r="U3188" s="5"/>
      <c r="V3188" s="5"/>
      <c r="W3188" s="5"/>
      <c r="X3188" s="5"/>
      <c r="Y3188" s="5"/>
      <c r="Z3188" s="5"/>
      <c r="AA3188" s="5"/>
      <c r="AB3188" s="5"/>
      <c r="AC3188" s="5"/>
      <c r="AD3188" s="5"/>
      <c r="AE3188" s="5"/>
      <c r="AF3188" s="5"/>
      <c r="AG3188" s="5"/>
      <c r="AH3188" s="5"/>
      <c r="AI3188" s="5"/>
      <c r="AJ3188" s="5"/>
    </row>
    <row r="3189" spans="11:36">
      <c r="K3189" s="5"/>
      <c r="L3189" s="5"/>
      <c r="M3189" s="5"/>
      <c r="N3189" s="5"/>
      <c r="O3189" s="5"/>
      <c r="P3189" s="5"/>
      <c r="Q3189" s="5"/>
      <c r="R3189" s="5"/>
      <c r="S3189" s="5"/>
      <c r="T3189" s="5"/>
      <c r="U3189" s="5"/>
      <c r="V3189" s="5"/>
      <c r="W3189" s="5"/>
      <c r="X3189" s="5"/>
      <c r="Y3189" s="5"/>
      <c r="Z3189" s="5"/>
      <c r="AA3189" s="5"/>
      <c r="AB3189" s="5"/>
      <c r="AC3189" s="5"/>
      <c r="AD3189" s="5"/>
      <c r="AE3189" s="5"/>
      <c r="AF3189" s="5"/>
      <c r="AG3189" s="5"/>
      <c r="AH3189" s="5"/>
      <c r="AI3189" s="5"/>
      <c r="AJ3189" s="5"/>
    </row>
    <row r="3190" spans="11:36">
      <c r="K3190" s="5"/>
      <c r="L3190" s="5"/>
      <c r="M3190" s="5"/>
      <c r="N3190" s="5"/>
      <c r="O3190" s="5"/>
      <c r="P3190" s="5"/>
      <c r="Q3190" s="5"/>
      <c r="R3190" s="5"/>
      <c r="S3190" s="5"/>
      <c r="T3190" s="5"/>
      <c r="U3190" s="5"/>
      <c r="V3190" s="5"/>
      <c r="W3190" s="5"/>
      <c r="X3190" s="5"/>
      <c r="Y3190" s="5"/>
      <c r="Z3190" s="5"/>
      <c r="AA3190" s="5"/>
      <c r="AB3190" s="5"/>
      <c r="AC3190" s="5"/>
      <c r="AD3190" s="5"/>
      <c r="AE3190" s="5"/>
      <c r="AF3190" s="5"/>
      <c r="AG3190" s="5"/>
      <c r="AH3190" s="5"/>
      <c r="AI3190" s="5"/>
      <c r="AJ3190" s="5"/>
    </row>
    <row r="3191" spans="11:36">
      <c r="K3191" s="5"/>
      <c r="L3191" s="5"/>
      <c r="M3191" s="5"/>
      <c r="N3191" s="5"/>
      <c r="O3191" s="5"/>
      <c r="P3191" s="5"/>
      <c r="Q3191" s="5"/>
      <c r="R3191" s="5"/>
      <c r="S3191" s="5"/>
      <c r="T3191" s="5"/>
      <c r="U3191" s="5"/>
      <c r="V3191" s="5"/>
      <c r="W3191" s="5"/>
      <c r="X3191" s="5"/>
      <c r="Y3191" s="5"/>
      <c r="Z3191" s="5"/>
      <c r="AA3191" s="5"/>
      <c r="AB3191" s="5"/>
      <c r="AC3191" s="5"/>
      <c r="AD3191" s="5"/>
      <c r="AE3191" s="5"/>
      <c r="AF3191" s="5"/>
      <c r="AG3191" s="5"/>
      <c r="AH3191" s="5"/>
      <c r="AI3191" s="5"/>
      <c r="AJ3191" s="5"/>
    </row>
    <row r="3192" spans="11:36">
      <c r="K3192" s="5"/>
      <c r="L3192" s="5"/>
      <c r="M3192" s="5"/>
      <c r="N3192" s="5"/>
      <c r="O3192" s="5"/>
      <c r="P3192" s="5"/>
      <c r="Q3192" s="5"/>
      <c r="R3192" s="5"/>
      <c r="S3192" s="5"/>
      <c r="T3192" s="5"/>
      <c r="U3192" s="5"/>
      <c r="V3192" s="5"/>
      <c r="W3192" s="5"/>
      <c r="X3192" s="5"/>
      <c r="Y3192" s="5"/>
      <c r="Z3192" s="5"/>
      <c r="AA3192" s="5"/>
      <c r="AB3192" s="5"/>
      <c r="AC3192" s="5"/>
      <c r="AD3192" s="5"/>
      <c r="AE3192" s="5"/>
      <c r="AF3192" s="5"/>
      <c r="AG3192" s="5"/>
      <c r="AH3192" s="5"/>
      <c r="AI3192" s="5"/>
      <c r="AJ3192" s="5"/>
    </row>
    <row r="3193" spans="11:36">
      <c r="K3193" s="5"/>
      <c r="L3193" s="5"/>
      <c r="M3193" s="5"/>
      <c r="N3193" s="5"/>
      <c r="O3193" s="5"/>
      <c r="P3193" s="5"/>
      <c r="Q3193" s="5"/>
      <c r="R3193" s="5"/>
      <c r="S3193" s="5"/>
      <c r="T3193" s="5"/>
      <c r="U3193" s="5"/>
      <c r="V3193" s="5"/>
      <c r="W3193" s="5"/>
      <c r="X3193" s="5"/>
      <c r="Y3193" s="5"/>
      <c r="Z3193" s="5"/>
      <c r="AA3193" s="5"/>
      <c r="AB3193" s="5"/>
      <c r="AC3193" s="5"/>
      <c r="AD3193" s="5"/>
      <c r="AE3193" s="5"/>
      <c r="AF3193" s="5"/>
      <c r="AG3193" s="5"/>
      <c r="AH3193" s="5"/>
      <c r="AI3193" s="5"/>
      <c r="AJ3193" s="5"/>
    </row>
    <row r="3194" spans="11:36">
      <c r="K3194" s="5"/>
      <c r="L3194" s="5"/>
      <c r="M3194" s="5"/>
      <c r="N3194" s="5"/>
      <c r="O3194" s="5"/>
      <c r="P3194" s="5"/>
      <c r="Q3194" s="5"/>
      <c r="R3194" s="5"/>
      <c r="S3194" s="5"/>
      <c r="T3194" s="5"/>
      <c r="U3194" s="5"/>
      <c r="V3194" s="5"/>
      <c r="W3194" s="5"/>
      <c r="X3194" s="5"/>
      <c r="Y3194" s="5"/>
      <c r="Z3194" s="5"/>
      <c r="AA3194" s="5"/>
      <c r="AB3194" s="5"/>
      <c r="AC3194" s="5"/>
      <c r="AD3194" s="5"/>
      <c r="AE3194" s="5"/>
      <c r="AF3194" s="5"/>
      <c r="AG3194" s="5"/>
      <c r="AH3194" s="5"/>
      <c r="AI3194" s="5"/>
      <c r="AJ3194" s="5"/>
    </row>
    <row r="3195" spans="11:36">
      <c r="K3195" s="5"/>
      <c r="L3195" s="5"/>
      <c r="M3195" s="5"/>
      <c r="N3195" s="5"/>
      <c r="O3195" s="5"/>
      <c r="P3195" s="5"/>
      <c r="Q3195" s="5"/>
      <c r="R3195" s="5"/>
      <c r="S3195" s="5"/>
      <c r="T3195" s="5"/>
      <c r="U3195" s="5"/>
      <c r="V3195" s="5"/>
      <c r="W3195" s="5"/>
      <c r="X3195" s="5"/>
      <c r="Y3195" s="5"/>
      <c r="Z3195" s="5"/>
      <c r="AA3195" s="5"/>
      <c r="AB3195" s="5"/>
      <c r="AC3195" s="5"/>
      <c r="AD3195" s="5"/>
      <c r="AE3195" s="5"/>
      <c r="AF3195" s="5"/>
      <c r="AG3195" s="5"/>
      <c r="AH3195" s="5"/>
      <c r="AI3195" s="5"/>
      <c r="AJ3195" s="5"/>
    </row>
    <row r="3196" spans="11:36">
      <c r="K3196" s="5"/>
      <c r="L3196" s="5"/>
      <c r="M3196" s="5"/>
      <c r="N3196" s="5"/>
      <c r="O3196" s="5"/>
      <c r="P3196" s="5"/>
      <c r="Q3196" s="5"/>
      <c r="R3196" s="5"/>
      <c r="S3196" s="5"/>
      <c r="T3196" s="5"/>
      <c r="U3196" s="5"/>
      <c r="V3196" s="5"/>
      <c r="W3196" s="5"/>
      <c r="X3196" s="5"/>
      <c r="Y3196" s="5"/>
      <c r="Z3196" s="5"/>
      <c r="AA3196" s="5"/>
      <c r="AB3196" s="5"/>
      <c r="AC3196" s="5"/>
      <c r="AD3196" s="5"/>
      <c r="AE3196" s="5"/>
      <c r="AF3196" s="5"/>
      <c r="AG3196" s="5"/>
      <c r="AH3196" s="5"/>
      <c r="AI3196" s="5"/>
      <c r="AJ3196" s="5"/>
    </row>
    <row r="3197" spans="11:36">
      <c r="K3197" s="5"/>
      <c r="L3197" s="5"/>
      <c r="M3197" s="5"/>
      <c r="N3197" s="5"/>
      <c r="O3197" s="5"/>
      <c r="P3197" s="5"/>
      <c r="Q3197" s="5"/>
      <c r="R3197" s="5"/>
      <c r="S3197" s="5"/>
      <c r="T3197" s="5"/>
      <c r="U3197" s="5"/>
      <c r="V3197" s="5"/>
      <c r="W3197" s="5"/>
      <c r="X3197" s="5"/>
      <c r="Y3197" s="5"/>
      <c r="Z3197" s="5"/>
      <c r="AA3197" s="5"/>
      <c r="AB3197" s="5"/>
      <c r="AC3197" s="5"/>
      <c r="AD3197" s="5"/>
      <c r="AE3197" s="5"/>
      <c r="AF3197" s="5"/>
      <c r="AG3197" s="5"/>
      <c r="AH3197" s="5"/>
      <c r="AI3197" s="5"/>
      <c r="AJ3197" s="5"/>
    </row>
    <row r="3198" spans="11:36">
      <c r="K3198" s="5"/>
      <c r="L3198" s="5"/>
      <c r="M3198" s="5"/>
      <c r="N3198" s="5"/>
      <c r="O3198" s="5"/>
      <c r="P3198" s="5"/>
      <c r="Q3198" s="5"/>
      <c r="R3198" s="5"/>
      <c r="S3198" s="5"/>
      <c r="T3198" s="5"/>
      <c r="U3198" s="5"/>
      <c r="V3198" s="5"/>
      <c r="W3198" s="5"/>
      <c r="X3198" s="5"/>
      <c r="Y3198" s="5"/>
      <c r="Z3198" s="5"/>
      <c r="AA3198" s="5"/>
      <c r="AB3198" s="5"/>
      <c r="AC3198" s="5"/>
      <c r="AD3198" s="5"/>
      <c r="AE3198" s="5"/>
      <c r="AF3198" s="5"/>
      <c r="AG3198" s="5"/>
      <c r="AH3198" s="5"/>
      <c r="AI3198" s="5"/>
      <c r="AJ3198" s="5"/>
    </row>
    <row r="3199" spans="11:36">
      <c r="K3199" s="5"/>
      <c r="L3199" s="5"/>
      <c r="M3199" s="5"/>
      <c r="N3199" s="5"/>
      <c r="O3199" s="5"/>
      <c r="P3199" s="5"/>
      <c r="Q3199" s="5"/>
      <c r="R3199" s="5"/>
      <c r="S3199" s="5"/>
      <c r="T3199" s="5"/>
      <c r="U3199" s="5"/>
      <c r="V3199" s="5"/>
      <c r="W3199" s="5"/>
      <c r="X3199" s="5"/>
      <c r="Y3199" s="5"/>
      <c r="Z3199" s="5"/>
      <c r="AA3199" s="5"/>
      <c r="AB3199" s="5"/>
      <c r="AC3199" s="5"/>
      <c r="AD3199" s="5"/>
      <c r="AE3199" s="5"/>
      <c r="AF3199" s="5"/>
      <c r="AG3199" s="5"/>
      <c r="AH3199" s="5"/>
      <c r="AI3199" s="5"/>
      <c r="AJ3199" s="5"/>
    </row>
    <row r="3200" spans="11:36">
      <c r="K3200" s="5"/>
      <c r="L3200" s="5"/>
      <c r="M3200" s="5"/>
      <c r="N3200" s="5"/>
      <c r="O3200" s="5"/>
      <c r="P3200" s="5"/>
      <c r="Q3200" s="5"/>
      <c r="R3200" s="5"/>
      <c r="S3200" s="5"/>
      <c r="T3200" s="5"/>
      <c r="U3200" s="5"/>
      <c r="V3200" s="5"/>
      <c r="W3200" s="5"/>
      <c r="X3200" s="5"/>
      <c r="Y3200" s="5"/>
      <c r="Z3200" s="5"/>
      <c r="AA3200" s="5"/>
      <c r="AB3200" s="5"/>
      <c r="AC3200" s="5"/>
      <c r="AD3200" s="5"/>
      <c r="AE3200" s="5"/>
      <c r="AF3200" s="5"/>
      <c r="AG3200" s="5"/>
      <c r="AH3200" s="5"/>
      <c r="AI3200" s="5"/>
      <c r="AJ3200" s="5"/>
    </row>
    <row r="3201" spans="11:36">
      <c r="K3201" s="5"/>
      <c r="L3201" s="5"/>
      <c r="M3201" s="5"/>
      <c r="N3201" s="5"/>
      <c r="O3201" s="5"/>
      <c r="P3201" s="5"/>
      <c r="Q3201" s="5"/>
      <c r="R3201" s="5"/>
      <c r="S3201" s="5"/>
      <c r="T3201" s="5"/>
      <c r="U3201" s="5"/>
      <c r="V3201" s="5"/>
      <c r="W3201" s="5"/>
      <c r="X3201" s="5"/>
      <c r="Y3201" s="5"/>
      <c r="Z3201" s="5"/>
      <c r="AA3201" s="5"/>
      <c r="AB3201" s="5"/>
      <c r="AC3201" s="5"/>
      <c r="AD3201" s="5"/>
      <c r="AE3201" s="5"/>
      <c r="AF3201" s="5"/>
      <c r="AG3201" s="5"/>
      <c r="AH3201" s="5"/>
      <c r="AI3201" s="5"/>
      <c r="AJ3201" s="5"/>
    </row>
    <row r="3202" spans="11:36">
      <c r="K3202" s="5"/>
      <c r="L3202" s="5"/>
      <c r="M3202" s="5"/>
      <c r="N3202" s="5"/>
      <c r="O3202" s="5"/>
      <c r="P3202" s="5"/>
      <c r="Q3202" s="5"/>
      <c r="R3202" s="5"/>
      <c r="S3202" s="5"/>
      <c r="T3202" s="5"/>
      <c r="U3202" s="5"/>
      <c r="V3202" s="5"/>
      <c r="W3202" s="5"/>
      <c r="X3202" s="5"/>
      <c r="Y3202" s="5"/>
      <c r="Z3202" s="5"/>
      <c r="AA3202" s="5"/>
      <c r="AB3202" s="5"/>
      <c r="AC3202" s="5"/>
      <c r="AD3202" s="5"/>
      <c r="AE3202" s="5"/>
      <c r="AF3202" s="5"/>
      <c r="AG3202" s="5"/>
      <c r="AH3202" s="5"/>
      <c r="AI3202" s="5"/>
      <c r="AJ3202" s="5"/>
    </row>
    <row r="3203" spans="11:36">
      <c r="K3203" s="5"/>
      <c r="L3203" s="5"/>
      <c r="M3203" s="5"/>
      <c r="N3203" s="5"/>
      <c r="O3203" s="5"/>
      <c r="P3203" s="5"/>
      <c r="Q3203" s="5"/>
      <c r="R3203" s="5"/>
      <c r="S3203" s="5"/>
      <c r="T3203" s="5"/>
      <c r="U3203" s="5"/>
      <c r="V3203" s="5"/>
      <c r="W3203" s="5"/>
      <c r="X3203" s="5"/>
      <c r="Y3203" s="5"/>
      <c r="Z3203" s="5"/>
      <c r="AA3203" s="5"/>
      <c r="AB3203" s="5"/>
      <c r="AC3203" s="5"/>
      <c r="AD3203" s="5"/>
      <c r="AE3203" s="5"/>
      <c r="AF3203" s="5"/>
      <c r="AG3203" s="5"/>
      <c r="AH3203" s="5"/>
      <c r="AI3203" s="5"/>
      <c r="AJ3203" s="5"/>
    </row>
    <row r="3204" spans="11:36">
      <c r="K3204" s="5"/>
      <c r="L3204" s="5"/>
      <c r="M3204" s="5"/>
      <c r="N3204" s="5"/>
      <c r="O3204" s="5"/>
      <c r="P3204" s="5"/>
      <c r="Q3204" s="5"/>
      <c r="R3204" s="5"/>
      <c r="S3204" s="5"/>
      <c r="T3204" s="5"/>
      <c r="U3204" s="5"/>
      <c r="V3204" s="5"/>
      <c r="W3204" s="5"/>
      <c r="X3204" s="5"/>
      <c r="Y3204" s="5"/>
      <c r="Z3204" s="5"/>
      <c r="AA3204" s="5"/>
      <c r="AB3204" s="5"/>
      <c r="AC3204" s="5"/>
      <c r="AD3204" s="5"/>
      <c r="AE3204" s="5"/>
      <c r="AF3204" s="5"/>
      <c r="AG3204" s="5"/>
      <c r="AH3204" s="5"/>
      <c r="AI3204" s="5"/>
      <c r="AJ3204" s="5"/>
    </row>
    <row r="3205" spans="11:36">
      <c r="K3205" s="5"/>
      <c r="L3205" s="5"/>
      <c r="M3205" s="5"/>
      <c r="N3205" s="5"/>
      <c r="O3205" s="5"/>
      <c r="P3205" s="5"/>
      <c r="Q3205" s="5"/>
      <c r="R3205" s="5"/>
      <c r="S3205" s="5"/>
      <c r="T3205" s="5"/>
      <c r="U3205" s="5"/>
      <c r="V3205" s="5"/>
      <c r="W3205" s="5"/>
      <c r="X3205" s="5"/>
      <c r="Y3205" s="5"/>
      <c r="Z3205" s="5"/>
      <c r="AA3205" s="5"/>
      <c r="AB3205" s="5"/>
      <c r="AC3205" s="5"/>
      <c r="AD3205" s="5"/>
      <c r="AE3205" s="5"/>
      <c r="AF3205" s="5"/>
      <c r="AG3205" s="5"/>
      <c r="AH3205" s="5"/>
      <c r="AI3205" s="5"/>
      <c r="AJ3205" s="5"/>
    </row>
    <row r="3206" spans="11:36">
      <c r="K3206" s="5"/>
      <c r="L3206" s="5"/>
      <c r="M3206" s="5"/>
      <c r="N3206" s="5"/>
      <c r="O3206" s="5"/>
      <c r="P3206" s="5"/>
      <c r="Q3206" s="5"/>
      <c r="R3206" s="5"/>
      <c r="S3206" s="5"/>
      <c r="T3206" s="5"/>
      <c r="U3206" s="5"/>
      <c r="V3206" s="5"/>
      <c r="W3206" s="5"/>
      <c r="X3206" s="5"/>
      <c r="Y3206" s="5"/>
      <c r="Z3206" s="5"/>
      <c r="AA3206" s="5"/>
      <c r="AB3206" s="5"/>
      <c r="AC3206" s="5"/>
      <c r="AD3206" s="5"/>
      <c r="AE3206" s="5"/>
      <c r="AF3206" s="5"/>
      <c r="AG3206" s="5"/>
      <c r="AH3206" s="5"/>
      <c r="AI3206" s="5"/>
      <c r="AJ3206" s="5"/>
    </row>
    <row r="3207" spans="11:36">
      <c r="K3207" s="5"/>
      <c r="L3207" s="5"/>
      <c r="M3207" s="5"/>
      <c r="N3207" s="5"/>
      <c r="O3207" s="5"/>
      <c r="P3207" s="5"/>
      <c r="Q3207" s="5"/>
      <c r="R3207" s="5"/>
      <c r="S3207" s="5"/>
      <c r="T3207" s="5"/>
      <c r="U3207" s="5"/>
      <c r="V3207" s="5"/>
      <c r="W3207" s="5"/>
      <c r="X3207" s="5"/>
      <c r="Y3207" s="5"/>
      <c r="Z3207" s="5"/>
      <c r="AA3207" s="5"/>
      <c r="AB3207" s="5"/>
      <c r="AC3207" s="5"/>
      <c r="AD3207" s="5"/>
      <c r="AE3207" s="5"/>
      <c r="AF3207" s="5"/>
      <c r="AG3207" s="5"/>
      <c r="AH3207" s="5"/>
      <c r="AI3207" s="5"/>
      <c r="AJ3207" s="5"/>
    </row>
    <row r="3208" spans="11:36">
      <c r="K3208" s="5"/>
      <c r="L3208" s="5"/>
      <c r="M3208" s="5"/>
      <c r="N3208" s="5"/>
      <c r="O3208" s="5"/>
      <c r="P3208" s="5"/>
      <c r="Q3208" s="5"/>
      <c r="R3208" s="5"/>
      <c r="S3208" s="5"/>
      <c r="T3208" s="5"/>
      <c r="U3208" s="5"/>
      <c r="V3208" s="5"/>
      <c r="W3208" s="5"/>
      <c r="X3208" s="5"/>
      <c r="Y3208" s="5"/>
      <c r="Z3208" s="5"/>
      <c r="AA3208" s="5"/>
      <c r="AB3208" s="5"/>
      <c r="AC3208" s="5"/>
      <c r="AD3208" s="5"/>
      <c r="AE3208" s="5"/>
      <c r="AF3208" s="5"/>
      <c r="AG3208" s="5"/>
      <c r="AH3208" s="5"/>
      <c r="AI3208" s="5"/>
      <c r="AJ3208" s="5"/>
    </row>
    <row r="3209" spans="11:36">
      <c r="K3209" s="5"/>
      <c r="L3209" s="5"/>
      <c r="M3209" s="5"/>
      <c r="N3209" s="5"/>
      <c r="O3209" s="5"/>
      <c r="P3209" s="5"/>
      <c r="Q3209" s="5"/>
      <c r="R3209" s="5"/>
      <c r="S3209" s="5"/>
      <c r="T3209" s="5"/>
      <c r="U3209" s="5"/>
      <c r="V3209" s="5"/>
      <c r="W3209" s="5"/>
      <c r="X3209" s="5"/>
      <c r="Y3209" s="5"/>
      <c r="Z3209" s="5"/>
      <c r="AA3209" s="5"/>
      <c r="AB3209" s="5"/>
      <c r="AC3209" s="5"/>
      <c r="AD3209" s="5"/>
      <c r="AE3209" s="5"/>
      <c r="AF3209" s="5"/>
      <c r="AG3209" s="5"/>
      <c r="AH3209" s="5"/>
      <c r="AI3209" s="5"/>
      <c r="AJ3209" s="5"/>
    </row>
    <row r="3210" spans="11:36">
      <c r="K3210" s="5"/>
      <c r="L3210" s="5"/>
      <c r="M3210" s="5"/>
      <c r="N3210" s="5"/>
      <c r="O3210" s="5"/>
      <c r="P3210" s="5"/>
      <c r="Q3210" s="5"/>
      <c r="R3210" s="5"/>
      <c r="S3210" s="5"/>
      <c r="T3210" s="5"/>
      <c r="U3210" s="5"/>
      <c r="V3210" s="5"/>
      <c r="W3210" s="5"/>
      <c r="X3210" s="5"/>
      <c r="Y3210" s="5"/>
      <c r="Z3210" s="5"/>
      <c r="AA3210" s="5"/>
      <c r="AB3210" s="5"/>
      <c r="AC3210" s="5"/>
      <c r="AD3210" s="5"/>
      <c r="AE3210" s="5"/>
      <c r="AF3210" s="5"/>
      <c r="AG3210" s="5"/>
      <c r="AH3210" s="5"/>
      <c r="AI3210" s="5"/>
      <c r="AJ3210" s="5"/>
    </row>
    <row r="3211" spans="11:36">
      <c r="K3211" s="5"/>
      <c r="L3211" s="5"/>
      <c r="M3211" s="5"/>
      <c r="N3211" s="5"/>
      <c r="O3211" s="5"/>
      <c r="P3211" s="5"/>
      <c r="Q3211" s="5"/>
      <c r="R3211" s="5"/>
      <c r="S3211" s="5"/>
      <c r="T3211" s="5"/>
      <c r="U3211" s="5"/>
      <c r="V3211" s="5"/>
      <c r="W3211" s="5"/>
      <c r="X3211" s="5"/>
      <c r="Y3211" s="5"/>
      <c r="Z3211" s="5"/>
      <c r="AA3211" s="5"/>
      <c r="AB3211" s="5"/>
      <c r="AC3211" s="5"/>
      <c r="AD3211" s="5"/>
      <c r="AE3211" s="5"/>
      <c r="AF3211" s="5"/>
      <c r="AG3211" s="5"/>
      <c r="AH3211" s="5"/>
      <c r="AI3211" s="5"/>
      <c r="AJ3211" s="5"/>
    </row>
    <row r="3212" spans="11:36">
      <c r="K3212" s="5"/>
      <c r="L3212" s="5"/>
      <c r="M3212" s="5"/>
      <c r="N3212" s="5"/>
      <c r="O3212" s="5"/>
      <c r="P3212" s="5"/>
      <c r="Q3212" s="5"/>
      <c r="R3212" s="5"/>
      <c r="S3212" s="5"/>
      <c r="T3212" s="5"/>
      <c r="U3212" s="5"/>
      <c r="V3212" s="5"/>
      <c r="W3212" s="5"/>
      <c r="X3212" s="5"/>
      <c r="Y3212" s="5"/>
      <c r="Z3212" s="5"/>
      <c r="AA3212" s="5"/>
      <c r="AB3212" s="5"/>
      <c r="AC3212" s="5"/>
      <c r="AD3212" s="5"/>
      <c r="AE3212" s="5"/>
      <c r="AF3212" s="5"/>
      <c r="AG3212" s="5"/>
      <c r="AH3212" s="5"/>
      <c r="AI3212" s="5"/>
      <c r="AJ3212" s="5"/>
    </row>
    <row r="3213" spans="11:36">
      <c r="K3213" s="5"/>
      <c r="L3213" s="5"/>
      <c r="M3213" s="5"/>
      <c r="N3213" s="5"/>
      <c r="O3213" s="5"/>
      <c r="P3213" s="5"/>
      <c r="Q3213" s="5"/>
      <c r="R3213" s="5"/>
      <c r="S3213" s="5"/>
      <c r="T3213" s="5"/>
      <c r="U3213" s="5"/>
      <c r="V3213" s="5"/>
      <c r="W3213" s="5"/>
      <c r="X3213" s="5"/>
      <c r="Y3213" s="5"/>
      <c r="Z3213" s="5"/>
      <c r="AA3213" s="5"/>
      <c r="AB3213" s="5"/>
      <c r="AC3213" s="5"/>
      <c r="AD3213" s="5"/>
      <c r="AE3213" s="5"/>
      <c r="AF3213" s="5"/>
      <c r="AG3213" s="5"/>
      <c r="AH3213" s="5"/>
      <c r="AI3213" s="5"/>
      <c r="AJ3213" s="5"/>
    </row>
    <row r="3214" spans="11:36">
      <c r="K3214" s="5"/>
      <c r="L3214" s="5"/>
      <c r="M3214" s="5"/>
      <c r="N3214" s="5"/>
      <c r="O3214" s="5"/>
      <c r="P3214" s="5"/>
      <c r="Q3214" s="5"/>
      <c r="R3214" s="5"/>
      <c r="S3214" s="5"/>
      <c r="T3214" s="5"/>
      <c r="U3214" s="5"/>
      <c r="V3214" s="5"/>
      <c r="W3214" s="5"/>
      <c r="X3214" s="5"/>
      <c r="Y3214" s="5"/>
      <c r="Z3214" s="5"/>
      <c r="AA3214" s="5"/>
      <c r="AB3214" s="5"/>
      <c r="AC3214" s="5"/>
      <c r="AD3214" s="5"/>
      <c r="AE3214" s="5"/>
      <c r="AF3214" s="5"/>
      <c r="AG3214" s="5"/>
      <c r="AH3214" s="5"/>
      <c r="AI3214" s="5"/>
      <c r="AJ3214" s="5"/>
    </row>
    <row r="3215" spans="11:36">
      <c r="K3215" s="5"/>
      <c r="L3215" s="5"/>
      <c r="M3215" s="5"/>
      <c r="N3215" s="5"/>
      <c r="O3215" s="5"/>
      <c r="P3215" s="5"/>
      <c r="Q3215" s="5"/>
      <c r="R3215" s="5"/>
      <c r="S3215" s="5"/>
      <c r="T3215" s="5"/>
      <c r="U3215" s="5"/>
      <c r="V3215" s="5"/>
      <c r="W3215" s="5"/>
      <c r="X3215" s="5"/>
      <c r="Y3215" s="5"/>
      <c r="Z3215" s="5"/>
      <c r="AA3215" s="5"/>
      <c r="AB3215" s="5"/>
      <c r="AC3215" s="5"/>
      <c r="AD3215" s="5"/>
      <c r="AE3215" s="5"/>
      <c r="AF3215" s="5"/>
      <c r="AG3215" s="5"/>
      <c r="AH3215" s="5"/>
      <c r="AI3215" s="5"/>
      <c r="AJ3215" s="5"/>
    </row>
    <row r="3216" spans="11:36">
      <c r="K3216" s="5"/>
      <c r="L3216" s="5"/>
      <c r="M3216" s="5"/>
      <c r="N3216" s="5"/>
      <c r="O3216" s="5"/>
      <c r="P3216" s="5"/>
      <c r="Q3216" s="5"/>
      <c r="R3216" s="5"/>
      <c r="S3216" s="5"/>
      <c r="T3216" s="5"/>
      <c r="U3216" s="5"/>
      <c r="V3216" s="5"/>
      <c r="W3216" s="5"/>
      <c r="X3216" s="5"/>
      <c r="Y3216" s="5"/>
      <c r="Z3216" s="5"/>
      <c r="AA3216" s="5"/>
      <c r="AB3216" s="5"/>
      <c r="AC3216" s="5"/>
      <c r="AD3216" s="5"/>
      <c r="AE3216" s="5"/>
      <c r="AF3216" s="5"/>
      <c r="AG3216" s="5"/>
      <c r="AH3216" s="5"/>
      <c r="AI3216" s="5"/>
      <c r="AJ3216" s="5"/>
    </row>
    <row r="3217" spans="11:36">
      <c r="K3217" s="5"/>
      <c r="L3217" s="5"/>
      <c r="M3217" s="5"/>
      <c r="N3217" s="5"/>
      <c r="O3217" s="5"/>
      <c r="P3217" s="5"/>
      <c r="Q3217" s="5"/>
      <c r="R3217" s="5"/>
      <c r="S3217" s="5"/>
      <c r="T3217" s="5"/>
      <c r="U3217" s="5"/>
      <c r="V3217" s="5"/>
      <c r="W3217" s="5"/>
      <c r="X3217" s="5"/>
      <c r="Y3217" s="5"/>
      <c r="Z3217" s="5"/>
      <c r="AA3217" s="5"/>
      <c r="AB3217" s="5"/>
      <c r="AC3217" s="5"/>
      <c r="AD3217" s="5"/>
      <c r="AE3217" s="5"/>
      <c r="AF3217" s="5"/>
      <c r="AG3217" s="5"/>
      <c r="AH3217" s="5"/>
      <c r="AI3217" s="5"/>
      <c r="AJ3217" s="5"/>
    </row>
    <row r="3218" spans="11:36">
      <c r="K3218" s="5"/>
      <c r="L3218" s="5"/>
      <c r="M3218" s="5"/>
      <c r="N3218" s="5"/>
      <c r="O3218" s="5"/>
      <c r="P3218" s="5"/>
      <c r="Q3218" s="5"/>
      <c r="R3218" s="5"/>
      <c r="S3218" s="5"/>
      <c r="T3218" s="5"/>
      <c r="U3218" s="5"/>
      <c r="V3218" s="5"/>
      <c r="W3218" s="5"/>
      <c r="X3218" s="5"/>
      <c r="Y3218" s="5"/>
      <c r="Z3218" s="5"/>
      <c r="AA3218" s="5"/>
      <c r="AB3218" s="5"/>
      <c r="AC3218" s="5"/>
      <c r="AD3218" s="5"/>
      <c r="AE3218" s="5"/>
      <c r="AF3218" s="5"/>
      <c r="AG3218" s="5"/>
      <c r="AH3218" s="5"/>
      <c r="AI3218" s="5"/>
      <c r="AJ3218" s="5"/>
    </row>
    <row r="3219" spans="11:36">
      <c r="K3219" s="5"/>
      <c r="L3219" s="5"/>
      <c r="M3219" s="5"/>
      <c r="N3219" s="5"/>
      <c r="O3219" s="5"/>
      <c r="P3219" s="5"/>
      <c r="Q3219" s="5"/>
      <c r="R3219" s="5"/>
      <c r="S3219" s="5"/>
      <c r="T3219" s="5"/>
      <c r="U3219" s="5"/>
      <c r="V3219" s="5"/>
      <c r="W3219" s="5"/>
      <c r="X3219" s="5"/>
      <c r="Y3219" s="5"/>
      <c r="Z3219" s="5"/>
      <c r="AA3219" s="5"/>
      <c r="AB3219" s="5"/>
      <c r="AC3219" s="5"/>
      <c r="AD3219" s="5"/>
      <c r="AE3219" s="5"/>
      <c r="AF3219" s="5"/>
      <c r="AG3219" s="5"/>
      <c r="AH3219" s="5"/>
      <c r="AI3219" s="5"/>
      <c r="AJ3219" s="5"/>
    </row>
    <row r="3220" spans="11:36">
      <c r="K3220" s="5"/>
      <c r="L3220" s="5"/>
      <c r="M3220" s="5"/>
      <c r="N3220" s="5"/>
      <c r="O3220" s="5"/>
      <c r="P3220" s="5"/>
      <c r="Q3220" s="5"/>
      <c r="R3220" s="5"/>
      <c r="S3220" s="5"/>
      <c r="T3220" s="5"/>
      <c r="U3220" s="5"/>
      <c r="V3220" s="5"/>
      <c r="W3220" s="5"/>
      <c r="X3220" s="5"/>
      <c r="Y3220" s="5"/>
      <c r="Z3220" s="5"/>
      <c r="AA3220" s="5"/>
      <c r="AB3220" s="5"/>
      <c r="AC3220" s="5"/>
      <c r="AD3220" s="5"/>
      <c r="AE3220" s="5"/>
      <c r="AF3220" s="5"/>
      <c r="AG3220" s="5"/>
      <c r="AH3220" s="5"/>
      <c r="AI3220" s="5"/>
      <c r="AJ3220" s="5"/>
    </row>
    <row r="3221" spans="11:36">
      <c r="K3221" s="5"/>
      <c r="L3221" s="5"/>
      <c r="M3221" s="5"/>
      <c r="N3221" s="5"/>
      <c r="O3221" s="5"/>
      <c r="P3221" s="5"/>
      <c r="Q3221" s="5"/>
      <c r="R3221" s="5"/>
      <c r="S3221" s="5"/>
      <c r="T3221" s="5"/>
      <c r="U3221" s="5"/>
      <c r="V3221" s="5"/>
      <c r="W3221" s="5"/>
      <c r="X3221" s="5"/>
      <c r="Y3221" s="5"/>
      <c r="Z3221" s="5"/>
      <c r="AA3221" s="5"/>
      <c r="AB3221" s="5"/>
      <c r="AC3221" s="5"/>
      <c r="AD3221" s="5"/>
      <c r="AE3221" s="5"/>
      <c r="AF3221" s="5"/>
      <c r="AG3221" s="5"/>
      <c r="AH3221" s="5"/>
      <c r="AI3221" s="5"/>
      <c r="AJ3221" s="5"/>
    </row>
    <row r="3222" spans="11:36">
      <c r="K3222" s="5"/>
      <c r="L3222" s="5"/>
      <c r="M3222" s="5"/>
      <c r="N3222" s="5"/>
      <c r="O3222" s="5"/>
      <c r="P3222" s="5"/>
      <c r="Q3222" s="5"/>
      <c r="R3222" s="5"/>
      <c r="S3222" s="5"/>
      <c r="T3222" s="5"/>
      <c r="U3222" s="5"/>
      <c r="V3222" s="5"/>
      <c r="W3222" s="5"/>
      <c r="X3222" s="5"/>
      <c r="Y3222" s="5"/>
      <c r="Z3222" s="5"/>
      <c r="AA3222" s="5"/>
      <c r="AB3222" s="5"/>
      <c r="AC3222" s="5"/>
      <c r="AD3222" s="5"/>
      <c r="AE3222" s="5"/>
      <c r="AF3222" s="5"/>
      <c r="AG3222" s="5"/>
      <c r="AH3222" s="5"/>
      <c r="AI3222" s="5"/>
      <c r="AJ3222" s="5"/>
    </row>
    <row r="3223" spans="11:36">
      <c r="K3223" s="5"/>
      <c r="L3223" s="5"/>
      <c r="M3223" s="5"/>
      <c r="N3223" s="5"/>
      <c r="O3223" s="5"/>
      <c r="P3223" s="5"/>
      <c r="Q3223" s="5"/>
      <c r="R3223" s="5"/>
      <c r="S3223" s="5"/>
      <c r="T3223" s="5"/>
      <c r="U3223" s="5"/>
      <c r="V3223" s="5"/>
      <c r="W3223" s="5"/>
      <c r="X3223" s="5"/>
      <c r="Y3223" s="5"/>
      <c r="Z3223" s="5"/>
      <c r="AA3223" s="5"/>
      <c r="AB3223" s="5"/>
      <c r="AC3223" s="5"/>
      <c r="AD3223" s="5"/>
      <c r="AE3223" s="5"/>
      <c r="AF3223" s="5"/>
      <c r="AG3223" s="5"/>
      <c r="AH3223" s="5"/>
      <c r="AI3223" s="5"/>
      <c r="AJ3223" s="5"/>
    </row>
    <row r="3224" spans="11:36">
      <c r="K3224" s="5"/>
      <c r="L3224" s="5"/>
      <c r="M3224" s="5"/>
      <c r="N3224" s="5"/>
      <c r="O3224" s="5"/>
      <c r="P3224" s="5"/>
      <c r="Q3224" s="5"/>
      <c r="R3224" s="5"/>
      <c r="S3224" s="5"/>
      <c r="T3224" s="5"/>
      <c r="U3224" s="5"/>
      <c r="V3224" s="5"/>
      <c r="W3224" s="5"/>
      <c r="X3224" s="5"/>
      <c r="Y3224" s="5"/>
      <c r="Z3224" s="5"/>
      <c r="AA3224" s="5"/>
      <c r="AB3224" s="5"/>
      <c r="AC3224" s="5"/>
      <c r="AD3224" s="5"/>
      <c r="AE3224" s="5"/>
      <c r="AF3224" s="5"/>
      <c r="AG3224" s="5"/>
      <c r="AH3224" s="5"/>
      <c r="AI3224" s="5"/>
      <c r="AJ3224" s="5"/>
    </row>
    <row r="3225" spans="11:36">
      <c r="K3225" s="5"/>
      <c r="L3225" s="5"/>
      <c r="M3225" s="5"/>
      <c r="N3225" s="5"/>
      <c r="O3225" s="5"/>
      <c r="P3225" s="5"/>
      <c r="Q3225" s="5"/>
      <c r="R3225" s="5"/>
      <c r="S3225" s="5"/>
      <c r="T3225" s="5"/>
      <c r="U3225" s="5"/>
      <c r="V3225" s="5"/>
      <c r="W3225" s="5"/>
      <c r="X3225" s="5"/>
      <c r="Y3225" s="5"/>
      <c r="Z3225" s="5"/>
      <c r="AA3225" s="5"/>
      <c r="AB3225" s="5"/>
      <c r="AC3225" s="5"/>
      <c r="AD3225" s="5"/>
      <c r="AE3225" s="5"/>
      <c r="AF3225" s="5"/>
      <c r="AG3225" s="5"/>
      <c r="AH3225" s="5"/>
      <c r="AI3225" s="5"/>
      <c r="AJ3225" s="5"/>
    </row>
    <row r="3226" spans="11:36">
      <c r="K3226" s="5"/>
      <c r="L3226" s="5"/>
      <c r="M3226" s="5"/>
      <c r="N3226" s="5"/>
      <c r="O3226" s="5"/>
      <c r="P3226" s="5"/>
      <c r="Q3226" s="5"/>
      <c r="R3226" s="5"/>
      <c r="S3226" s="5"/>
      <c r="T3226" s="5"/>
      <c r="U3226" s="5"/>
      <c r="V3226" s="5"/>
      <c r="W3226" s="5"/>
      <c r="X3226" s="5"/>
      <c r="Y3226" s="5"/>
      <c r="Z3226" s="5"/>
      <c r="AA3226" s="5"/>
      <c r="AB3226" s="5"/>
      <c r="AC3226" s="5"/>
      <c r="AD3226" s="5"/>
      <c r="AE3226" s="5"/>
      <c r="AF3226" s="5"/>
      <c r="AG3226" s="5"/>
      <c r="AH3226" s="5"/>
      <c r="AI3226" s="5"/>
      <c r="AJ3226" s="5"/>
    </row>
    <row r="3227" spans="11:36">
      <c r="K3227" s="5"/>
      <c r="L3227" s="5"/>
      <c r="M3227" s="5"/>
      <c r="N3227" s="5"/>
      <c r="O3227" s="5"/>
      <c r="P3227" s="5"/>
      <c r="Q3227" s="5"/>
      <c r="R3227" s="5"/>
      <c r="S3227" s="5"/>
      <c r="T3227" s="5"/>
      <c r="U3227" s="5"/>
      <c r="V3227" s="5"/>
      <c r="W3227" s="5"/>
      <c r="X3227" s="5"/>
      <c r="Y3227" s="5"/>
      <c r="Z3227" s="5"/>
      <c r="AA3227" s="5"/>
      <c r="AB3227" s="5"/>
      <c r="AC3227" s="5"/>
      <c r="AD3227" s="5"/>
      <c r="AE3227" s="5"/>
      <c r="AF3227" s="5"/>
      <c r="AG3227" s="5"/>
      <c r="AH3227" s="5"/>
      <c r="AI3227" s="5"/>
      <c r="AJ3227" s="5"/>
    </row>
    <row r="3228" spans="11:36">
      <c r="K3228" s="5"/>
      <c r="L3228" s="5"/>
      <c r="M3228" s="5"/>
      <c r="N3228" s="5"/>
      <c r="O3228" s="5"/>
      <c r="P3228" s="5"/>
      <c r="Q3228" s="5"/>
      <c r="R3228" s="5"/>
      <c r="S3228" s="5"/>
      <c r="T3228" s="5"/>
      <c r="U3228" s="5"/>
      <c r="V3228" s="5"/>
      <c r="W3228" s="5"/>
      <c r="X3228" s="5"/>
      <c r="Y3228" s="5"/>
      <c r="Z3228" s="5"/>
      <c r="AA3228" s="5"/>
      <c r="AB3228" s="5"/>
      <c r="AC3228" s="5"/>
      <c r="AD3228" s="5"/>
      <c r="AE3228" s="5"/>
      <c r="AF3228" s="5"/>
      <c r="AG3228" s="5"/>
      <c r="AH3228" s="5"/>
      <c r="AI3228" s="5"/>
      <c r="AJ3228" s="5"/>
    </row>
    <row r="3229" spans="11:36">
      <c r="K3229" s="5"/>
      <c r="L3229" s="5"/>
      <c r="M3229" s="5"/>
      <c r="N3229" s="5"/>
      <c r="O3229" s="5"/>
      <c r="P3229" s="5"/>
      <c r="Q3229" s="5"/>
      <c r="R3229" s="5"/>
      <c r="S3229" s="5"/>
      <c r="T3229" s="5"/>
      <c r="U3229" s="5"/>
      <c r="V3229" s="5"/>
      <c r="W3229" s="5"/>
      <c r="X3229" s="5"/>
      <c r="Y3229" s="5"/>
      <c r="Z3229" s="5"/>
      <c r="AA3229" s="5"/>
      <c r="AB3229" s="5"/>
      <c r="AC3229" s="5"/>
      <c r="AD3229" s="5"/>
      <c r="AE3229" s="5"/>
      <c r="AF3229" s="5"/>
      <c r="AG3229" s="5"/>
      <c r="AH3229" s="5"/>
      <c r="AI3229" s="5"/>
      <c r="AJ3229" s="5"/>
    </row>
    <row r="3230" spans="11:36">
      <c r="K3230" s="5"/>
      <c r="L3230" s="5"/>
      <c r="M3230" s="5"/>
      <c r="N3230" s="5"/>
      <c r="O3230" s="5"/>
      <c r="P3230" s="5"/>
      <c r="Q3230" s="5"/>
      <c r="R3230" s="5"/>
      <c r="S3230" s="5"/>
      <c r="T3230" s="5"/>
      <c r="U3230" s="5"/>
      <c r="V3230" s="5"/>
      <c r="W3230" s="5"/>
      <c r="X3230" s="5"/>
      <c r="Y3230" s="5"/>
      <c r="Z3230" s="5"/>
      <c r="AA3230" s="5"/>
      <c r="AB3230" s="5"/>
      <c r="AC3230" s="5"/>
      <c r="AD3230" s="5"/>
      <c r="AE3230" s="5"/>
      <c r="AF3230" s="5"/>
      <c r="AG3230" s="5"/>
      <c r="AH3230" s="5"/>
      <c r="AI3230" s="5"/>
      <c r="AJ3230" s="5"/>
    </row>
    <row r="3231" spans="11:36">
      <c r="K3231" s="5"/>
      <c r="L3231" s="5"/>
      <c r="M3231" s="5"/>
      <c r="N3231" s="5"/>
      <c r="O3231" s="5"/>
      <c r="P3231" s="5"/>
      <c r="Q3231" s="5"/>
      <c r="R3231" s="5"/>
      <c r="S3231" s="5"/>
      <c r="T3231" s="5"/>
      <c r="U3231" s="5"/>
      <c r="V3231" s="5"/>
      <c r="W3231" s="5"/>
      <c r="X3231" s="5"/>
      <c r="Y3231" s="5"/>
      <c r="Z3231" s="5"/>
      <c r="AA3231" s="5"/>
      <c r="AB3231" s="5"/>
      <c r="AC3231" s="5"/>
      <c r="AD3231" s="5"/>
      <c r="AE3231" s="5"/>
      <c r="AF3231" s="5"/>
      <c r="AG3231" s="5"/>
      <c r="AH3231" s="5"/>
      <c r="AI3231" s="5"/>
      <c r="AJ3231" s="5"/>
    </row>
    <row r="3232" spans="11:36">
      <c r="K3232" s="5"/>
      <c r="L3232" s="5"/>
      <c r="M3232" s="5"/>
      <c r="N3232" s="5"/>
      <c r="O3232" s="5"/>
      <c r="P3232" s="5"/>
      <c r="Q3232" s="5"/>
      <c r="R3232" s="5"/>
      <c r="S3232" s="5"/>
      <c r="T3232" s="5"/>
      <c r="U3232" s="5"/>
      <c r="V3232" s="5"/>
      <c r="W3232" s="5"/>
      <c r="X3232" s="5"/>
      <c r="Y3232" s="5"/>
      <c r="Z3232" s="5"/>
      <c r="AA3232" s="5"/>
      <c r="AB3232" s="5"/>
      <c r="AC3232" s="5"/>
      <c r="AD3232" s="5"/>
      <c r="AE3232" s="5"/>
      <c r="AF3232" s="5"/>
      <c r="AG3232" s="5"/>
      <c r="AH3232" s="5"/>
      <c r="AI3232" s="5"/>
      <c r="AJ3232" s="5"/>
    </row>
    <row r="3233" spans="11:36">
      <c r="K3233" s="5"/>
      <c r="L3233" s="5"/>
      <c r="M3233" s="5"/>
      <c r="N3233" s="5"/>
      <c r="O3233" s="5"/>
      <c r="P3233" s="5"/>
      <c r="Q3233" s="5"/>
      <c r="R3233" s="5"/>
      <c r="S3233" s="5"/>
      <c r="T3233" s="5"/>
      <c r="U3233" s="5"/>
      <c r="V3233" s="5"/>
      <c r="W3233" s="5"/>
      <c r="X3233" s="5"/>
      <c r="Y3233" s="5"/>
      <c r="Z3233" s="5"/>
      <c r="AA3233" s="5"/>
      <c r="AB3233" s="5"/>
      <c r="AC3233" s="5"/>
      <c r="AD3233" s="5"/>
      <c r="AE3233" s="5"/>
      <c r="AF3233" s="5"/>
      <c r="AG3233" s="5"/>
      <c r="AH3233" s="5"/>
      <c r="AI3233" s="5"/>
      <c r="AJ3233" s="5"/>
    </row>
    <row r="3234" spans="11:36">
      <c r="K3234" s="5"/>
      <c r="L3234" s="5"/>
      <c r="M3234" s="5"/>
      <c r="N3234" s="5"/>
      <c r="O3234" s="5"/>
      <c r="P3234" s="5"/>
      <c r="Q3234" s="5"/>
      <c r="R3234" s="5"/>
      <c r="S3234" s="5"/>
      <c r="T3234" s="5"/>
      <c r="U3234" s="5"/>
      <c r="V3234" s="5"/>
      <c r="W3234" s="5"/>
      <c r="X3234" s="5"/>
      <c r="Y3234" s="5"/>
      <c r="Z3234" s="5"/>
      <c r="AA3234" s="5"/>
      <c r="AB3234" s="5"/>
      <c r="AC3234" s="5"/>
      <c r="AD3234" s="5"/>
      <c r="AE3234" s="5"/>
      <c r="AF3234" s="5"/>
      <c r="AG3234" s="5"/>
      <c r="AH3234" s="5"/>
      <c r="AI3234" s="5"/>
      <c r="AJ3234" s="5"/>
    </row>
    <row r="3235" spans="11:36">
      <c r="K3235" s="5"/>
      <c r="L3235" s="5"/>
      <c r="M3235" s="5"/>
      <c r="N3235" s="5"/>
      <c r="O3235" s="5"/>
      <c r="P3235" s="5"/>
      <c r="Q3235" s="5"/>
      <c r="R3235" s="5"/>
      <c r="S3235" s="5"/>
      <c r="T3235" s="5"/>
      <c r="U3235" s="5"/>
      <c r="V3235" s="5"/>
      <c r="W3235" s="5"/>
      <c r="X3235" s="5"/>
      <c r="Y3235" s="5"/>
      <c r="Z3235" s="5"/>
      <c r="AA3235" s="5"/>
      <c r="AB3235" s="5"/>
      <c r="AC3235" s="5"/>
      <c r="AD3235" s="5"/>
      <c r="AE3235" s="5"/>
      <c r="AF3235" s="5"/>
      <c r="AG3235" s="5"/>
      <c r="AH3235" s="5"/>
      <c r="AI3235" s="5"/>
      <c r="AJ3235" s="5"/>
    </row>
    <row r="3236" spans="11:36">
      <c r="K3236" s="5"/>
      <c r="L3236" s="5"/>
      <c r="M3236" s="5"/>
      <c r="N3236" s="5"/>
      <c r="O3236" s="5"/>
      <c r="P3236" s="5"/>
      <c r="Q3236" s="5"/>
      <c r="R3236" s="5"/>
      <c r="S3236" s="5"/>
      <c r="T3236" s="5"/>
      <c r="U3236" s="5"/>
      <c r="V3236" s="5"/>
      <c r="W3236" s="5"/>
      <c r="X3236" s="5"/>
      <c r="Y3236" s="5"/>
      <c r="Z3236" s="5"/>
      <c r="AA3236" s="5"/>
      <c r="AB3236" s="5"/>
      <c r="AC3236" s="5"/>
      <c r="AD3236" s="5"/>
      <c r="AE3236" s="5"/>
      <c r="AF3236" s="5"/>
      <c r="AG3236" s="5"/>
      <c r="AH3236" s="5"/>
      <c r="AI3236" s="5"/>
      <c r="AJ3236" s="5"/>
    </row>
    <row r="3237" spans="11:36">
      <c r="K3237" s="5"/>
      <c r="L3237" s="5"/>
      <c r="M3237" s="5"/>
      <c r="N3237" s="5"/>
      <c r="O3237" s="5"/>
      <c r="P3237" s="5"/>
      <c r="Q3237" s="5"/>
      <c r="R3237" s="5"/>
      <c r="S3237" s="5"/>
      <c r="T3237" s="5"/>
      <c r="U3237" s="5"/>
      <c r="V3237" s="5"/>
      <c r="W3237" s="5"/>
      <c r="X3237" s="5"/>
      <c r="Y3237" s="5"/>
      <c r="Z3237" s="5"/>
      <c r="AA3237" s="5"/>
      <c r="AB3237" s="5"/>
      <c r="AC3237" s="5"/>
      <c r="AD3237" s="5"/>
      <c r="AE3237" s="5"/>
      <c r="AF3237" s="5"/>
      <c r="AG3237" s="5"/>
      <c r="AH3237" s="5"/>
      <c r="AI3237" s="5"/>
      <c r="AJ3237" s="5"/>
    </row>
    <row r="3238" spans="11:36">
      <c r="K3238" s="5"/>
      <c r="L3238" s="5"/>
      <c r="M3238" s="5"/>
      <c r="N3238" s="5"/>
      <c r="O3238" s="5"/>
      <c r="P3238" s="5"/>
      <c r="Q3238" s="5"/>
      <c r="R3238" s="5"/>
      <c r="S3238" s="5"/>
      <c r="T3238" s="5"/>
      <c r="U3238" s="5"/>
      <c r="V3238" s="5"/>
      <c r="W3238" s="5"/>
      <c r="X3238" s="5"/>
      <c r="Y3238" s="5"/>
      <c r="Z3238" s="5"/>
      <c r="AA3238" s="5"/>
      <c r="AB3238" s="5"/>
      <c r="AC3238" s="5"/>
      <c r="AD3238" s="5"/>
      <c r="AE3238" s="5"/>
      <c r="AF3238" s="5"/>
      <c r="AG3238" s="5"/>
      <c r="AH3238" s="5"/>
      <c r="AI3238" s="5"/>
      <c r="AJ3238" s="5"/>
    </row>
    <row r="3239" spans="11:36">
      <c r="K3239" s="5"/>
      <c r="L3239" s="5"/>
      <c r="M3239" s="5"/>
      <c r="N3239" s="5"/>
      <c r="O3239" s="5"/>
      <c r="P3239" s="5"/>
      <c r="Q3239" s="5"/>
      <c r="R3239" s="5"/>
      <c r="S3239" s="5"/>
      <c r="T3239" s="5"/>
      <c r="U3239" s="5"/>
      <c r="V3239" s="5"/>
      <c r="W3239" s="5"/>
      <c r="X3239" s="5"/>
      <c r="Y3239" s="5"/>
      <c r="Z3239" s="5"/>
      <c r="AA3239" s="5"/>
      <c r="AB3239" s="5"/>
      <c r="AC3239" s="5"/>
      <c r="AD3239" s="5"/>
      <c r="AE3239" s="5"/>
      <c r="AF3239" s="5"/>
      <c r="AG3239" s="5"/>
      <c r="AH3239" s="5"/>
      <c r="AI3239" s="5"/>
      <c r="AJ3239" s="5"/>
    </row>
    <row r="3240" spans="11:36">
      <c r="K3240" s="5"/>
      <c r="L3240" s="5"/>
      <c r="M3240" s="5"/>
      <c r="N3240" s="5"/>
      <c r="O3240" s="5"/>
      <c r="P3240" s="5"/>
      <c r="Q3240" s="5"/>
      <c r="R3240" s="5"/>
      <c r="S3240" s="5"/>
      <c r="T3240" s="5"/>
      <c r="U3240" s="5"/>
      <c r="V3240" s="5"/>
      <c r="W3240" s="5"/>
      <c r="X3240" s="5"/>
      <c r="Y3240" s="5"/>
      <c r="Z3240" s="5"/>
      <c r="AA3240" s="5"/>
      <c r="AB3240" s="5"/>
      <c r="AC3240" s="5"/>
      <c r="AD3240" s="5"/>
      <c r="AE3240" s="5"/>
      <c r="AF3240" s="5"/>
      <c r="AG3240" s="5"/>
      <c r="AH3240" s="5"/>
      <c r="AI3240" s="5"/>
      <c r="AJ3240" s="5"/>
    </row>
    <row r="3241" spans="11:36">
      <c r="K3241" s="5"/>
      <c r="L3241" s="5"/>
      <c r="M3241" s="5"/>
      <c r="N3241" s="5"/>
      <c r="O3241" s="5"/>
      <c r="P3241" s="5"/>
      <c r="Q3241" s="5"/>
      <c r="R3241" s="5"/>
      <c r="S3241" s="5"/>
      <c r="T3241" s="5"/>
      <c r="U3241" s="5"/>
      <c r="V3241" s="5"/>
      <c r="W3241" s="5"/>
      <c r="X3241" s="5"/>
      <c r="Y3241" s="5"/>
      <c r="Z3241" s="5"/>
      <c r="AA3241" s="5"/>
      <c r="AB3241" s="5"/>
      <c r="AC3241" s="5"/>
      <c r="AD3241" s="5"/>
      <c r="AE3241" s="5"/>
      <c r="AF3241" s="5"/>
      <c r="AG3241" s="5"/>
      <c r="AH3241" s="5"/>
      <c r="AI3241" s="5"/>
      <c r="AJ3241" s="5"/>
    </row>
    <row r="3242" spans="11:36">
      <c r="K3242" s="5"/>
      <c r="L3242" s="5"/>
      <c r="M3242" s="5"/>
      <c r="N3242" s="5"/>
      <c r="O3242" s="5"/>
      <c r="P3242" s="5"/>
      <c r="Q3242" s="5"/>
      <c r="R3242" s="5"/>
      <c r="S3242" s="5"/>
      <c r="T3242" s="5"/>
      <c r="U3242" s="5"/>
      <c r="V3242" s="5"/>
      <c r="W3242" s="5"/>
      <c r="X3242" s="5"/>
      <c r="Y3242" s="5"/>
      <c r="Z3242" s="5"/>
      <c r="AA3242" s="5"/>
      <c r="AB3242" s="5"/>
      <c r="AC3242" s="5"/>
      <c r="AD3242" s="5"/>
      <c r="AE3242" s="5"/>
      <c r="AF3242" s="5"/>
      <c r="AG3242" s="5"/>
      <c r="AH3242" s="5"/>
      <c r="AI3242" s="5"/>
      <c r="AJ3242" s="5"/>
    </row>
    <row r="3243" spans="11:36">
      <c r="K3243" s="5"/>
      <c r="L3243" s="5"/>
      <c r="M3243" s="5"/>
      <c r="N3243" s="5"/>
      <c r="O3243" s="5"/>
      <c r="P3243" s="5"/>
      <c r="Q3243" s="5"/>
      <c r="R3243" s="5"/>
      <c r="S3243" s="5"/>
      <c r="T3243" s="5"/>
      <c r="U3243" s="5"/>
      <c r="V3243" s="5"/>
      <c r="W3243" s="5"/>
      <c r="X3243" s="5"/>
      <c r="Y3243" s="5"/>
      <c r="Z3243" s="5"/>
      <c r="AA3243" s="5"/>
      <c r="AB3243" s="5"/>
      <c r="AC3243" s="5"/>
      <c r="AD3243" s="5"/>
      <c r="AE3243" s="5"/>
      <c r="AF3243" s="5"/>
      <c r="AG3243" s="5"/>
      <c r="AH3243" s="5"/>
      <c r="AI3243" s="5"/>
      <c r="AJ3243" s="5"/>
    </row>
    <row r="3244" spans="11:36">
      <c r="K3244" s="5"/>
      <c r="L3244" s="5"/>
      <c r="M3244" s="5"/>
      <c r="N3244" s="5"/>
      <c r="O3244" s="5"/>
      <c r="P3244" s="5"/>
      <c r="Q3244" s="5"/>
      <c r="R3244" s="5"/>
      <c r="S3244" s="5"/>
      <c r="T3244" s="5"/>
      <c r="U3244" s="5"/>
      <c r="V3244" s="5"/>
      <c r="W3244" s="5"/>
      <c r="X3244" s="5"/>
      <c r="Y3244" s="5"/>
      <c r="Z3244" s="5"/>
      <c r="AA3244" s="5"/>
      <c r="AB3244" s="5"/>
      <c r="AC3244" s="5"/>
      <c r="AD3244" s="5"/>
      <c r="AE3244" s="5"/>
      <c r="AF3244" s="5"/>
      <c r="AG3244" s="5"/>
      <c r="AH3244" s="5"/>
      <c r="AI3244" s="5"/>
      <c r="AJ3244" s="5"/>
    </row>
    <row r="3245" spans="11:36">
      <c r="K3245" s="5"/>
      <c r="L3245" s="5"/>
      <c r="M3245" s="5"/>
      <c r="N3245" s="5"/>
      <c r="O3245" s="5"/>
      <c r="P3245" s="5"/>
      <c r="Q3245" s="5"/>
      <c r="R3245" s="5"/>
      <c r="S3245" s="5"/>
      <c r="T3245" s="5"/>
      <c r="U3245" s="5"/>
      <c r="V3245" s="5"/>
      <c r="W3245" s="5"/>
      <c r="X3245" s="5"/>
      <c r="Y3245" s="5"/>
      <c r="Z3245" s="5"/>
      <c r="AA3245" s="5"/>
      <c r="AB3245" s="5"/>
      <c r="AC3245" s="5"/>
      <c r="AD3245" s="5"/>
      <c r="AE3245" s="5"/>
      <c r="AF3245" s="5"/>
      <c r="AG3245" s="5"/>
      <c r="AH3245" s="5"/>
      <c r="AI3245" s="5"/>
      <c r="AJ3245" s="5"/>
    </row>
    <row r="3246" spans="11:36">
      <c r="K3246" s="5"/>
      <c r="L3246" s="5"/>
      <c r="M3246" s="5"/>
      <c r="N3246" s="5"/>
      <c r="O3246" s="5"/>
      <c r="P3246" s="5"/>
      <c r="Q3246" s="5"/>
      <c r="R3246" s="5"/>
      <c r="S3246" s="5"/>
      <c r="T3246" s="5"/>
      <c r="U3246" s="5"/>
      <c r="V3246" s="5"/>
      <c r="W3246" s="5"/>
      <c r="X3246" s="5"/>
      <c r="Y3246" s="5"/>
      <c r="Z3246" s="5"/>
      <c r="AA3246" s="5"/>
      <c r="AB3246" s="5"/>
      <c r="AC3246" s="5"/>
      <c r="AD3246" s="5"/>
      <c r="AE3246" s="5"/>
      <c r="AF3246" s="5"/>
      <c r="AG3246" s="5"/>
      <c r="AH3246" s="5"/>
      <c r="AI3246" s="5"/>
      <c r="AJ3246" s="5"/>
    </row>
    <row r="3247" spans="11:36">
      <c r="K3247" s="5"/>
      <c r="L3247" s="5"/>
      <c r="M3247" s="5"/>
      <c r="N3247" s="5"/>
      <c r="O3247" s="5"/>
      <c r="P3247" s="5"/>
      <c r="Q3247" s="5"/>
      <c r="R3247" s="5"/>
      <c r="S3247" s="5"/>
      <c r="T3247" s="5"/>
      <c r="U3247" s="5"/>
      <c r="V3247" s="5"/>
      <c r="W3247" s="5"/>
      <c r="X3247" s="5"/>
      <c r="Y3247" s="5"/>
      <c r="Z3247" s="5"/>
      <c r="AA3247" s="5"/>
      <c r="AB3247" s="5"/>
      <c r="AC3247" s="5"/>
      <c r="AD3247" s="5"/>
      <c r="AE3247" s="5"/>
      <c r="AF3247" s="5"/>
      <c r="AG3247" s="5"/>
      <c r="AH3247" s="5"/>
      <c r="AI3247" s="5"/>
      <c r="AJ3247" s="5"/>
    </row>
    <row r="3248" spans="11:36">
      <c r="K3248" s="5"/>
      <c r="L3248" s="5"/>
      <c r="M3248" s="5"/>
      <c r="N3248" s="5"/>
      <c r="O3248" s="5"/>
      <c r="P3248" s="5"/>
      <c r="Q3248" s="5"/>
      <c r="R3248" s="5"/>
      <c r="S3248" s="5"/>
      <c r="T3248" s="5"/>
      <c r="U3248" s="5"/>
      <c r="V3248" s="5"/>
      <c r="W3248" s="5"/>
      <c r="X3248" s="5"/>
      <c r="Y3248" s="5"/>
      <c r="Z3248" s="5"/>
      <c r="AA3248" s="5"/>
      <c r="AB3248" s="5"/>
      <c r="AC3248" s="5"/>
      <c r="AD3248" s="5"/>
      <c r="AE3248" s="5"/>
      <c r="AF3248" s="5"/>
      <c r="AG3248" s="5"/>
      <c r="AH3248" s="5"/>
      <c r="AI3248" s="5"/>
      <c r="AJ3248" s="5"/>
    </row>
    <row r="3249" spans="11:36">
      <c r="K3249" s="5"/>
      <c r="L3249" s="5"/>
      <c r="M3249" s="5"/>
      <c r="N3249" s="5"/>
      <c r="O3249" s="5"/>
      <c r="P3249" s="5"/>
      <c r="Q3249" s="5"/>
      <c r="R3249" s="5"/>
      <c r="S3249" s="5"/>
      <c r="T3249" s="5"/>
      <c r="U3249" s="5"/>
      <c r="V3249" s="5"/>
      <c r="W3249" s="5"/>
      <c r="X3249" s="5"/>
      <c r="Y3249" s="5"/>
      <c r="Z3249" s="5"/>
      <c r="AA3249" s="5"/>
      <c r="AB3249" s="5"/>
      <c r="AC3249" s="5"/>
      <c r="AD3249" s="5"/>
      <c r="AE3249" s="5"/>
      <c r="AF3249" s="5"/>
      <c r="AG3249" s="5"/>
      <c r="AH3249" s="5"/>
      <c r="AI3249" s="5"/>
      <c r="AJ3249" s="5"/>
    </row>
    <row r="3250" spans="11:36">
      <c r="K3250" s="5"/>
      <c r="L3250" s="5"/>
      <c r="M3250" s="5"/>
      <c r="N3250" s="5"/>
      <c r="O3250" s="5"/>
      <c r="P3250" s="5"/>
      <c r="Q3250" s="5"/>
      <c r="R3250" s="5"/>
      <c r="S3250" s="5"/>
      <c r="T3250" s="5"/>
      <c r="U3250" s="5"/>
      <c r="V3250" s="5"/>
      <c r="W3250" s="5"/>
      <c r="X3250" s="5"/>
      <c r="Y3250" s="5"/>
      <c r="Z3250" s="5"/>
      <c r="AA3250" s="5"/>
      <c r="AB3250" s="5"/>
      <c r="AC3250" s="5"/>
      <c r="AD3250" s="5"/>
      <c r="AE3250" s="5"/>
      <c r="AF3250" s="5"/>
      <c r="AG3250" s="5"/>
      <c r="AH3250" s="5"/>
      <c r="AI3250" s="5"/>
      <c r="AJ3250" s="5"/>
    </row>
    <row r="3251" spans="11:36">
      <c r="K3251" s="5"/>
      <c r="L3251" s="5"/>
      <c r="M3251" s="5"/>
      <c r="N3251" s="5"/>
      <c r="O3251" s="5"/>
      <c r="P3251" s="5"/>
      <c r="Q3251" s="5"/>
      <c r="R3251" s="5"/>
      <c r="S3251" s="5"/>
      <c r="T3251" s="5"/>
      <c r="U3251" s="5"/>
      <c r="V3251" s="5"/>
      <c r="W3251" s="5"/>
      <c r="X3251" s="5"/>
      <c r="Y3251" s="5"/>
      <c r="Z3251" s="5"/>
      <c r="AA3251" s="5"/>
      <c r="AB3251" s="5"/>
      <c r="AC3251" s="5"/>
      <c r="AD3251" s="5"/>
      <c r="AE3251" s="5"/>
      <c r="AF3251" s="5"/>
      <c r="AG3251" s="5"/>
      <c r="AH3251" s="5"/>
      <c r="AI3251" s="5"/>
      <c r="AJ3251" s="5"/>
    </row>
    <row r="3252" spans="11:36">
      <c r="K3252" s="5"/>
      <c r="L3252" s="5"/>
      <c r="M3252" s="5"/>
      <c r="N3252" s="5"/>
      <c r="O3252" s="5"/>
      <c r="P3252" s="5"/>
      <c r="Q3252" s="5"/>
      <c r="R3252" s="5"/>
      <c r="S3252" s="5"/>
      <c r="T3252" s="5"/>
      <c r="U3252" s="5"/>
      <c r="V3252" s="5"/>
      <c r="W3252" s="5"/>
      <c r="X3252" s="5"/>
      <c r="Y3252" s="5"/>
      <c r="Z3252" s="5"/>
      <c r="AA3252" s="5"/>
      <c r="AB3252" s="5"/>
      <c r="AC3252" s="5"/>
      <c r="AD3252" s="5"/>
      <c r="AE3252" s="5"/>
      <c r="AF3252" s="5"/>
      <c r="AG3252" s="5"/>
      <c r="AH3252" s="5"/>
      <c r="AI3252" s="5"/>
      <c r="AJ3252" s="5"/>
    </row>
    <row r="3253" spans="11:36">
      <c r="K3253" s="5"/>
      <c r="L3253" s="5"/>
      <c r="M3253" s="5"/>
      <c r="N3253" s="5"/>
      <c r="O3253" s="5"/>
      <c r="P3253" s="5"/>
      <c r="Q3253" s="5"/>
      <c r="R3253" s="5"/>
      <c r="S3253" s="5"/>
      <c r="T3253" s="5"/>
      <c r="U3253" s="5"/>
      <c r="V3253" s="5"/>
      <c r="W3253" s="5"/>
      <c r="X3253" s="5"/>
      <c r="Y3253" s="5"/>
      <c r="Z3253" s="5"/>
      <c r="AA3253" s="5"/>
      <c r="AB3253" s="5"/>
      <c r="AC3253" s="5"/>
      <c r="AD3253" s="5"/>
      <c r="AE3253" s="5"/>
      <c r="AF3253" s="5"/>
      <c r="AG3253" s="5"/>
      <c r="AH3253" s="5"/>
      <c r="AI3253" s="5"/>
      <c r="AJ3253" s="5"/>
    </row>
    <row r="3254" spans="11:36">
      <c r="K3254" s="5"/>
      <c r="L3254" s="5"/>
      <c r="M3254" s="5"/>
      <c r="N3254" s="5"/>
      <c r="O3254" s="5"/>
      <c r="P3254" s="5"/>
      <c r="Q3254" s="5"/>
      <c r="R3254" s="5"/>
      <c r="S3254" s="5"/>
      <c r="T3254" s="5"/>
      <c r="U3254" s="5"/>
      <c r="V3254" s="5"/>
      <c r="W3254" s="5"/>
      <c r="X3254" s="5"/>
      <c r="Y3254" s="5"/>
      <c r="Z3254" s="5"/>
      <c r="AA3254" s="5"/>
      <c r="AB3254" s="5"/>
      <c r="AC3254" s="5"/>
      <c r="AD3254" s="5"/>
      <c r="AE3254" s="5"/>
      <c r="AF3254" s="5"/>
      <c r="AG3254" s="5"/>
      <c r="AH3254" s="5"/>
      <c r="AI3254" s="5"/>
      <c r="AJ3254" s="5"/>
    </row>
    <row r="3255" spans="11:36">
      <c r="K3255" s="5"/>
      <c r="L3255" s="5"/>
      <c r="M3255" s="5"/>
      <c r="N3255" s="5"/>
      <c r="O3255" s="5"/>
      <c r="P3255" s="5"/>
      <c r="Q3255" s="5"/>
      <c r="R3255" s="5"/>
      <c r="S3255" s="5"/>
      <c r="T3255" s="5"/>
      <c r="U3255" s="5"/>
      <c r="V3255" s="5"/>
      <c r="W3255" s="5"/>
      <c r="X3255" s="5"/>
      <c r="Y3255" s="5"/>
      <c r="Z3255" s="5"/>
      <c r="AA3255" s="5"/>
      <c r="AB3255" s="5"/>
      <c r="AC3255" s="5"/>
      <c r="AD3255" s="5"/>
      <c r="AE3255" s="5"/>
      <c r="AF3255" s="5"/>
      <c r="AG3255" s="5"/>
      <c r="AH3255" s="5"/>
      <c r="AI3255" s="5"/>
      <c r="AJ3255" s="5"/>
    </row>
    <row r="3256" spans="11:36">
      <c r="K3256" s="5"/>
      <c r="L3256" s="5"/>
      <c r="M3256" s="5"/>
      <c r="N3256" s="5"/>
      <c r="O3256" s="5"/>
      <c r="P3256" s="5"/>
      <c r="Q3256" s="5"/>
      <c r="R3256" s="5"/>
      <c r="S3256" s="5"/>
      <c r="T3256" s="5"/>
      <c r="U3256" s="5"/>
      <c r="V3256" s="5"/>
      <c r="W3256" s="5"/>
      <c r="X3256" s="5"/>
      <c r="Y3256" s="5"/>
      <c r="Z3256" s="5"/>
      <c r="AA3256" s="5"/>
      <c r="AB3256" s="5"/>
      <c r="AC3256" s="5"/>
      <c r="AD3256" s="5"/>
      <c r="AE3256" s="5"/>
      <c r="AF3256" s="5"/>
      <c r="AG3256" s="5"/>
      <c r="AH3256" s="5"/>
      <c r="AI3256" s="5"/>
      <c r="AJ3256" s="5"/>
    </row>
    <row r="3257" spans="11:36">
      <c r="K3257" s="5"/>
      <c r="L3257" s="5"/>
      <c r="M3257" s="5"/>
      <c r="N3257" s="5"/>
      <c r="O3257" s="5"/>
      <c r="P3257" s="5"/>
      <c r="Q3257" s="5"/>
      <c r="R3257" s="5"/>
      <c r="S3257" s="5"/>
      <c r="T3257" s="5"/>
      <c r="U3257" s="5"/>
      <c r="V3257" s="5"/>
      <c r="W3257" s="5"/>
      <c r="X3257" s="5"/>
      <c r="Y3257" s="5"/>
      <c r="Z3257" s="5"/>
      <c r="AA3257" s="5"/>
      <c r="AB3257" s="5"/>
      <c r="AC3257" s="5"/>
      <c r="AD3257" s="5"/>
      <c r="AE3257" s="5"/>
      <c r="AF3257" s="5"/>
      <c r="AG3257" s="5"/>
      <c r="AH3257" s="5"/>
      <c r="AI3257" s="5"/>
      <c r="AJ3257" s="5"/>
    </row>
    <row r="3258" spans="11:36">
      <c r="K3258" s="5"/>
      <c r="L3258" s="5"/>
      <c r="M3258" s="5"/>
      <c r="N3258" s="5"/>
      <c r="O3258" s="5"/>
      <c r="P3258" s="5"/>
      <c r="Q3258" s="5"/>
      <c r="R3258" s="5"/>
      <c r="S3258" s="5"/>
      <c r="T3258" s="5"/>
      <c r="U3258" s="5"/>
      <c r="V3258" s="5"/>
      <c r="W3258" s="5"/>
      <c r="X3258" s="5"/>
      <c r="Y3258" s="5"/>
      <c r="Z3258" s="5"/>
      <c r="AA3258" s="5"/>
      <c r="AB3258" s="5"/>
      <c r="AC3258" s="5"/>
      <c r="AD3258" s="5"/>
      <c r="AE3258" s="5"/>
      <c r="AF3258" s="5"/>
      <c r="AG3258" s="5"/>
      <c r="AH3258" s="5"/>
      <c r="AI3258" s="5"/>
      <c r="AJ3258" s="5"/>
    </row>
    <row r="3259" spans="11:36">
      <c r="K3259" s="5"/>
      <c r="L3259" s="5"/>
      <c r="M3259" s="5"/>
      <c r="N3259" s="5"/>
      <c r="O3259" s="5"/>
      <c r="P3259" s="5"/>
      <c r="Q3259" s="5"/>
      <c r="R3259" s="5"/>
      <c r="S3259" s="5"/>
      <c r="T3259" s="5"/>
      <c r="U3259" s="5"/>
      <c r="V3259" s="5"/>
      <c r="W3259" s="5"/>
      <c r="X3259" s="5"/>
      <c r="Y3259" s="5"/>
      <c r="Z3259" s="5"/>
      <c r="AA3259" s="5"/>
      <c r="AB3259" s="5"/>
      <c r="AC3259" s="5"/>
      <c r="AD3259" s="5"/>
      <c r="AE3259" s="5"/>
      <c r="AF3259" s="5"/>
      <c r="AG3259" s="5"/>
      <c r="AH3259" s="5"/>
      <c r="AI3259" s="5"/>
      <c r="AJ3259" s="5"/>
    </row>
    <row r="3260" spans="11:36">
      <c r="K3260" s="5"/>
      <c r="L3260" s="5"/>
      <c r="M3260" s="5"/>
      <c r="N3260" s="5"/>
      <c r="O3260" s="5"/>
      <c r="P3260" s="5"/>
      <c r="Q3260" s="5"/>
      <c r="R3260" s="5"/>
      <c r="S3260" s="5"/>
      <c r="T3260" s="5"/>
      <c r="U3260" s="5"/>
      <c r="V3260" s="5"/>
      <c r="W3260" s="5"/>
      <c r="X3260" s="5"/>
      <c r="Y3260" s="5"/>
      <c r="Z3260" s="5"/>
      <c r="AA3260" s="5"/>
      <c r="AB3260" s="5"/>
      <c r="AC3260" s="5"/>
      <c r="AD3260" s="5"/>
      <c r="AE3260" s="5"/>
      <c r="AF3260" s="5"/>
      <c r="AG3260" s="5"/>
      <c r="AH3260" s="5"/>
      <c r="AI3260" s="5"/>
      <c r="AJ3260" s="5"/>
    </row>
    <row r="3261" spans="11:36">
      <c r="K3261" s="5"/>
      <c r="L3261" s="5"/>
      <c r="M3261" s="5"/>
      <c r="N3261" s="5"/>
      <c r="O3261" s="5"/>
      <c r="P3261" s="5"/>
      <c r="Q3261" s="5"/>
      <c r="R3261" s="5"/>
      <c r="S3261" s="5"/>
      <c r="T3261" s="5"/>
      <c r="U3261" s="5"/>
      <c r="V3261" s="5"/>
      <c r="W3261" s="5"/>
      <c r="X3261" s="5"/>
      <c r="Y3261" s="5"/>
      <c r="Z3261" s="5"/>
      <c r="AA3261" s="5"/>
      <c r="AB3261" s="5"/>
      <c r="AC3261" s="5"/>
      <c r="AD3261" s="5"/>
      <c r="AE3261" s="5"/>
      <c r="AF3261" s="5"/>
      <c r="AG3261" s="5"/>
      <c r="AH3261" s="5"/>
      <c r="AI3261" s="5"/>
      <c r="AJ3261" s="5"/>
    </row>
    <row r="3262" spans="11:36">
      <c r="K3262" s="5"/>
      <c r="L3262" s="5"/>
      <c r="M3262" s="5"/>
      <c r="N3262" s="5"/>
      <c r="O3262" s="5"/>
      <c r="P3262" s="5"/>
      <c r="Q3262" s="5"/>
      <c r="R3262" s="5"/>
      <c r="S3262" s="5"/>
      <c r="T3262" s="5"/>
      <c r="U3262" s="5"/>
      <c r="V3262" s="5"/>
      <c r="W3262" s="5"/>
      <c r="X3262" s="5"/>
      <c r="Y3262" s="5"/>
      <c r="Z3262" s="5"/>
      <c r="AA3262" s="5"/>
      <c r="AB3262" s="5"/>
      <c r="AC3262" s="5"/>
      <c r="AD3262" s="5"/>
      <c r="AE3262" s="5"/>
      <c r="AF3262" s="5"/>
      <c r="AG3262" s="5"/>
      <c r="AH3262" s="5"/>
      <c r="AI3262" s="5"/>
      <c r="AJ3262" s="5"/>
    </row>
    <row r="3263" spans="11:36">
      <c r="K3263" s="5"/>
      <c r="L3263" s="5"/>
      <c r="M3263" s="5"/>
      <c r="N3263" s="5"/>
      <c r="O3263" s="5"/>
      <c r="P3263" s="5"/>
      <c r="Q3263" s="5"/>
      <c r="R3263" s="5"/>
      <c r="S3263" s="5"/>
      <c r="T3263" s="5"/>
      <c r="U3263" s="5"/>
      <c r="V3263" s="5"/>
      <c r="W3263" s="5"/>
      <c r="X3263" s="5"/>
      <c r="Y3263" s="5"/>
      <c r="Z3263" s="5"/>
      <c r="AA3263" s="5"/>
      <c r="AB3263" s="5"/>
      <c r="AC3263" s="5"/>
      <c r="AD3263" s="5"/>
      <c r="AE3263" s="5"/>
      <c r="AF3263" s="5"/>
      <c r="AG3263" s="5"/>
      <c r="AH3263" s="5"/>
      <c r="AI3263" s="5"/>
      <c r="AJ3263" s="5"/>
    </row>
    <row r="3264" spans="11:36">
      <c r="K3264" s="5"/>
      <c r="L3264" s="5"/>
      <c r="M3264" s="5"/>
      <c r="N3264" s="5"/>
      <c r="O3264" s="5"/>
      <c r="P3264" s="5"/>
      <c r="Q3264" s="5"/>
      <c r="R3264" s="5"/>
      <c r="S3264" s="5"/>
      <c r="T3264" s="5"/>
      <c r="U3264" s="5"/>
      <c r="V3264" s="5"/>
      <c r="W3264" s="5"/>
      <c r="X3264" s="5"/>
      <c r="Y3264" s="5"/>
      <c r="Z3264" s="5"/>
      <c r="AA3264" s="5"/>
      <c r="AB3264" s="5"/>
      <c r="AC3264" s="5"/>
      <c r="AD3264" s="5"/>
      <c r="AE3264" s="5"/>
      <c r="AF3264" s="5"/>
      <c r="AG3264" s="5"/>
      <c r="AH3264" s="5"/>
      <c r="AI3264" s="5"/>
      <c r="AJ3264" s="5"/>
    </row>
    <row r="3265" spans="11:36">
      <c r="K3265" s="5"/>
      <c r="L3265" s="5"/>
      <c r="M3265" s="5"/>
      <c r="N3265" s="5"/>
      <c r="O3265" s="5"/>
      <c r="P3265" s="5"/>
      <c r="Q3265" s="5"/>
      <c r="R3265" s="5"/>
      <c r="S3265" s="5"/>
      <c r="T3265" s="5"/>
      <c r="U3265" s="5"/>
      <c r="V3265" s="5"/>
      <c r="W3265" s="5"/>
      <c r="X3265" s="5"/>
      <c r="Y3265" s="5"/>
      <c r="Z3265" s="5"/>
      <c r="AA3265" s="5"/>
      <c r="AB3265" s="5"/>
      <c r="AC3265" s="5"/>
      <c r="AD3265" s="5"/>
      <c r="AE3265" s="5"/>
      <c r="AF3265" s="5"/>
      <c r="AG3265" s="5"/>
      <c r="AH3265" s="5"/>
      <c r="AI3265" s="5"/>
      <c r="AJ3265" s="5"/>
    </row>
    <row r="3266" spans="11:36">
      <c r="K3266" s="5"/>
      <c r="L3266" s="5"/>
      <c r="M3266" s="5"/>
      <c r="N3266" s="5"/>
      <c r="O3266" s="5"/>
      <c r="P3266" s="5"/>
      <c r="Q3266" s="5"/>
      <c r="R3266" s="5"/>
      <c r="S3266" s="5"/>
      <c r="T3266" s="5"/>
      <c r="U3266" s="5"/>
      <c r="V3266" s="5"/>
      <c r="W3266" s="5"/>
      <c r="X3266" s="5"/>
      <c r="Y3266" s="5"/>
      <c r="Z3266" s="5"/>
      <c r="AA3266" s="5"/>
      <c r="AB3266" s="5"/>
      <c r="AC3266" s="5"/>
      <c r="AD3266" s="5"/>
      <c r="AE3266" s="5"/>
      <c r="AF3266" s="5"/>
      <c r="AG3266" s="5"/>
      <c r="AH3266" s="5"/>
      <c r="AI3266" s="5"/>
      <c r="AJ3266" s="5"/>
    </row>
    <row r="3267" spans="11:36">
      <c r="K3267" s="5"/>
      <c r="L3267" s="5"/>
      <c r="M3267" s="5"/>
      <c r="N3267" s="5"/>
      <c r="O3267" s="5"/>
      <c r="P3267" s="5"/>
      <c r="Q3267" s="5"/>
      <c r="R3267" s="5"/>
      <c r="S3267" s="5"/>
      <c r="T3267" s="5"/>
      <c r="U3267" s="5"/>
      <c r="V3267" s="5"/>
      <c r="W3267" s="5"/>
      <c r="X3267" s="5"/>
      <c r="Y3267" s="5"/>
      <c r="Z3267" s="5"/>
      <c r="AA3267" s="5"/>
      <c r="AB3267" s="5"/>
      <c r="AC3267" s="5"/>
      <c r="AD3267" s="5"/>
      <c r="AE3267" s="5"/>
      <c r="AF3267" s="5"/>
      <c r="AG3267" s="5"/>
      <c r="AH3267" s="5"/>
      <c r="AI3267" s="5"/>
      <c r="AJ3267" s="5"/>
    </row>
    <row r="3268" spans="11:36">
      <c r="K3268" s="5"/>
      <c r="L3268" s="5"/>
      <c r="M3268" s="5"/>
      <c r="N3268" s="5"/>
      <c r="O3268" s="5"/>
      <c r="P3268" s="5"/>
      <c r="Q3268" s="5"/>
      <c r="R3268" s="5"/>
      <c r="S3268" s="5"/>
      <c r="T3268" s="5"/>
      <c r="U3268" s="5"/>
      <c r="V3268" s="5"/>
      <c r="W3268" s="5"/>
      <c r="X3268" s="5"/>
      <c r="Y3268" s="5"/>
      <c r="Z3268" s="5"/>
      <c r="AA3268" s="5"/>
      <c r="AB3268" s="5"/>
      <c r="AC3268" s="5"/>
      <c r="AD3268" s="5"/>
      <c r="AE3268" s="5"/>
      <c r="AF3268" s="5"/>
      <c r="AG3268" s="5"/>
      <c r="AH3268" s="5"/>
      <c r="AI3268" s="5"/>
      <c r="AJ3268" s="5"/>
    </row>
    <row r="3269" spans="11:36">
      <c r="K3269" s="5"/>
      <c r="L3269" s="5"/>
      <c r="M3269" s="5"/>
      <c r="N3269" s="5"/>
      <c r="O3269" s="5"/>
      <c r="P3269" s="5"/>
      <c r="Q3269" s="5"/>
      <c r="R3269" s="5"/>
      <c r="S3269" s="5"/>
      <c r="T3269" s="5"/>
      <c r="U3269" s="5"/>
      <c r="V3269" s="5"/>
      <c r="W3269" s="5"/>
      <c r="X3269" s="5"/>
      <c r="Y3269" s="5"/>
      <c r="Z3269" s="5"/>
      <c r="AA3269" s="5"/>
      <c r="AB3269" s="5"/>
      <c r="AC3269" s="5"/>
      <c r="AD3269" s="5"/>
      <c r="AE3269" s="5"/>
      <c r="AF3269" s="5"/>
      <c r="AG3269" s="5"/>
      <c r="AH3269" s="5"/>
      <c r="AI3269" s="5"/>
      <c r="AJ3269" s="5"/>
    </row>
    <row r="3270" spans="11:36">
      <c r="K3270" s="5"/>
      <c r="L3270" s="5"/>
      <c r="M3270" s="5"/>
      <c r="N3270" s="5"/>
      <c r="O3270" s="5"/>
      <c r="P3270" s="5"/>
      <c r="Q3270" s="5"/>
      <c r="R3270" s="5"/>
      <c r="S3270" s="5"/>
      <c r="T3270" s="5"/>
      <c r="U3270" s="5"/>
      <c r="V3270" s="5"/>
      <c r="W3270" s="5"/>
      <c r="X3270" s="5"/>
      <c r="Y3270" s="5"/>
      <c r="Z3270" s="5"/>
      <c r="AA3270" s="5"/>
      <c r="AB3270" s="5"/>
      <c r="AC3270" s="5"/>
      <c r="AD3270" s="5"/>
      <c r="AE3270" s="5"/>
      <c r="AF3270" s="5"/>
      <c r="AG3270" s="5"/>
      <c r="AH3270" s="5"/>
      <c r="AI3270" s="5"/>
      <c r="AJ3270" s="5"/>
    </row>
    <row r="3271" spans="11:36">
      <c r="K3271" s="5"/>
      <c r="L3271" s="5"/>
      <c r="M3271" s="5"/>
      <c r="N3271" s="5"/>
      <c r="O3271" s="5"/>
      <c r="P3271" s="5"/>
      <c r="Q3271" s="5"/>
      <c r="R3271" s="5"/>
      <c r="S3271" s="5"/>
      <c r="T3271" s="5"/>
      <c r="U3271" s="5"/>
      <c r="V3271" s="5"/>
      <c r="W3271" s="5"/>
      <c r="X3271" s="5"/>
      <c r="Y3271" s="5"/>
      <c r="Z3271" s="5"/>
      <c r="AA3271" s="5"/>
      <c r="AB3271" s="5"/>
      <c r="AC3271" s="5"/>
      <c r="AD3271" s="5"/>
      <c r="AE3271" s="5"/>
      <c r="AF3271" s="5"/>
      <c r="AG3271" s="5"/>
      <c r="AH3271" s="5"/>
      <c r="AI3271" s="5"/>
      <c r="AJ3271" s="5"/>
    </row>
    <row r="3272" spans="11:36">
      <c r="K3272" s="5"/>
      <c r="L3272" s="5"/>
      <c r="M3272" s="5"/>
      <c r="N3272" s="5"/>
      <c r="O3272" s="5"/>
      <c r="P3272" s="5"/>
      <c r="Q3272" s="5"/>
      <c r="R3272" s="5"/>
      <c r="S3272" s="5"/>
      <c r="T3272" s="5"/>
      <c r="U3272" s="5"/>
      <c r="V3272" s="5"/>
      <c r="W3272" s="5"/>
      <c r="X3272" s="5"/>
      <c r="Y3272" s="5"/>
      <c r="Z3272" s="5"/>
      <c r="AA3272" s="5"/>
      <c r="AB3272" s="5"/>
      <c r="AC3272" s="5"/>
      <c r="AD3272" s="5"/>
      <c r="AE3272" s="5"/>
      <c r="AF3272" s="5"/>
      <c r="AG3272" s="5"/>
      <c r="AH3272" s="5"/>
      <c r="AI3272" s="5"/>
      <c r="AJ3272" s="5"/>
    </row>
    <row r="3273" spans="11:36">
      <c r="K3273" s="5"/>
      <c r="L3273" s="5"/>
      <c r="M3273" s="5"/>
      <c r="N3273" s="5"/>
      <c r="O3273" s="5"/>
      <c r="P3273" s="5"/>
      <c r="Q3273" s="5"/>
      <c r="R3273" s="5"/>
      <c r="S3273" s="5"/>
      <c r="T3273" s="5"/>
      <c r="U3273" s="5"/>
      <c r="V3273" s="5"/>
      <c r="W3273" s="5"/>
      <c r="X3273" s="5"/>
      <c r="Y3273" s="5"/>
      <c r="Z3273" s="5"/>
      <c r="AA3273" s="5"/>
      <c r="AB3273" s="5"/>
      <c r="AC3273" s="5"/>
      <c r="AD3273" s="5"/>
      <c r="AE3273" s="5"/>
      <c r="AF3273" s="5"/>
      <c r="AG3273" s="5"/>
      <c r="AH3273" s="5"/>
      <c r="AI3273" s="5"/>
      <c r="AJ3273" s="5"/>
    </row>
    <row r="3274" spans="11:36">
      <c r="K3274" s="5"/>
      <c r="L3274" s="5"/>
      <c r="M3274" s="5"/>
      <c r="N3274" s="5"/>
      <c r="O3274" s="5"/>
      <c r="P3274" s="5"/>
      <c r="Q3274" s="5"/>
      <c r="R3274" s="5"/>
      <c r="S3274" s="5"/>
      <c r="T3274" s="5"/>
      <c r="U3274" s="5"/>
      <c r="V3274" s="5"/>
      <c r="W3274" s="5"/>
      <c r="X3274" s="5"/>
      <c r="Y3274" s="5"/>
      <c r="Z3274" s="5"/>
      <c r="AA3274" s="5"/>
      <c r="AB3274" s="5"/>
      <c r="AC3274" s="5"/>
      <c r="AD3274" s="5"/>
      <c r="AE3274" s="5"/>
      <c r="AF3274" s="5"/>
      <c r="AG3274" s="5"/>
      <c r="AH3274" s="5"/>
      <c r="AI3274" s="5"/>
      <c r="AJ3274" s="5"/>
    </row>
    <row r="3275" spans="11:36">
      <c r="K3275" s="5"/>
      <c r="L3275" s="5"/>
      <c r="M3275" s="5"/>
      <c r="N3275" s="5"/>
      <c r="O3275" s="5"/>
      <c r="P3275" s="5"/>
      <c r="Q3275" s="5"/>
      <c r="R3275" s="5"/>
      <c r="S3275" s="5"/>
      <c r="T3275" s="5"/>
      <c r="U3275" s="5"/>
      <c r="V3275" s="5"/>
      <c r="W3275" s="5"/>
      <c r="X3275" s="5"/>
      <c r="Y3275" s="5"/>
      <c r="Z3275" s="5"/>
      <c r="AA3275" s="5"/>
      <c r="AB3275" s="5"/>
      <c r="AC3275" s="5"/>
      <c r="AD3275" s="5"/>
      <c r="AE3275" s="5"/>
      <c r="AF3275" s="5"/>
      <c r="AG3275" s="5"/>
      <c r="AH3275" s="5"/>
      <c r="AI3275" s="5"/>
      <c r="AJ3275" s="5"/>
    </row>
    <row r="3276" spans="11:36">
      <c r="K3276" s="5"/>
      <c r="L3276" s="5"/>
      <c r="M3276" s="5"/>
      <c r="N3276" s="5"/>
      <c r="O3276" s="5"/>
      <c r="P3276" s="5"/>
      <c r="Q3276" s="5"/>
      <c r="R3276" s="5"/>
      <c r="S3276" s="5"/>
      <c r="T3276" s="5"/>
      <c r="U3276" s="5"/>
      <c r="V3276" s="5"/>
      <c r="W3276" s="5"/>
      <c r="X3276" s="5"/>
      <c r="Y3276" s="5"/>
      <c r="Z3276" s="5"/>
      <c r="AA3276" s="5"/>
      <c r="AB3276" s="5"/>
      <c r="AC3276" s="5"/>
      <c r="AD3276" s="5"/>
      <c r="AE3276" s="5"/>
      <c r="AF3276" s="5"/>
      <c r="AG3276" s="5"/>
      <c r="AH3276" s="5"/>
      <c r="AI3276" s="5"/>
      <c r="AJ3276" s="5"/>
    </row>
    <row r="3277" spans="11:36">
      <c r="K3277" s="5"/>
      <c r="L3277" s="5"/>
      <c r="M3277" s="5"/>
      <c r="N3277" s="5"/>
      <c r="O3277" s="5"/>
      <c r="P3277" s="5"/>
      <c r="Q3277" s="5"/>
      <c r="R3277" s="5"/>
      <c r="S3277" s="5"/>
      <c r="T3277" s="5"/>
      <c r="U3277" s="5"/>
      <c r="V3277" s="5"/>
      <c r="W3277" s="5"/>
      <c r="X3277" s="5"/>
      <c r="Y3277" s="5"/>
      <c r="Z3277" s="5"/>
      <c r="AA3277" s="5"/>
      <c r="AB3277" s="5"/>
      <c r="AC3277" s="5"/>
      <c r="AD3277" s="5"/>
      <c r="AE3277" s="5"/>
      <c r="AF3277" s="5"/>
      <c r="AG3277" s="5"/>
      <c r="AH3277" s="5"/>
      <c r="AI3277" s="5"/>
      <c r="AJ3277" s="5"/>
    </row>
    <row r="3278" spans="11:36">
      <c r="K3278" s="5"/>
      <c r="L3278" s="5"/>
      <c r="M3278" s="5"/>
      <c r="N3278" s="5"/>
      <c r="O3278" s="5"/>
      <c r="P3278" s="5"/>
      <c r="Q3278" s="5"/>
      <c r="R3278" s="5"/>
      <c r="S3278" s="5"/>
      <c r="T3278" s="5"/>
      <c r="U3278" s="5"/>
      <c r="V3278" s="5"/>
      <c r="W3278" s="5"/>
      <c r="X3278" s="5"/>
      <c r="Y3278" s="5"/>
      <c r="Z3278" s="5"/>
      <c r="AA3278" s="5"/>
      <c r="AB3278" s="5"/>
      <c r="AC3278" s="5"/>
      <c r="AD3278" s="5"/>
      <c r="AE3278" s="5"/>
      <c r="AF3278" s="5"/>
      <c r="AG3278" s="5"/>
      <c r="AH3278" s="5"/>
      <c r="AI3278" s="5"/>
      <c r="AJ3278" s="5"/>
    </row>
    <row r="3279" spans="11:36">
      <c r="K3279" s="5"/>
      <c r="L3279" s="5"/>
      <c r="M3279" s="5"/>
      <c r="N3279" s="5"/>
      <c r="O3279" s="5"/>
      <c r="P3279" s="5"/>
      <c r="Q3279" s="5"/>
      <c r="R3279" s="5"/>
      <c r="S3279" s="5"/>
      <c r="T3279" s="5"/>
      <c r="U3279" s="5"/>
      <c r="V3279" s="5"/>
      <c r="W3279" s="5"/>
      <c r="X3279" s="5"/>
      <c r="Y3279" s="5"/>
      <c r="Z3279" s="5"/>
      <c r="AA3279" s="5"/>
      <c r="AB3279" s="5"/>
      <c r="AC3279" s="5"/>
      <c r="AD3279" s="5"/>
      <c r="AE3279" s="5"/>
      <c r="AF3279" s="5"/>
      <c r="AG3279" s="5"/>
      <c r="AH3279" s="5"/>
      <c r="AI3279" s="5"/>
      <c r="AJ3279" s="5"/>
    </row>
    <row r="3280" spans="11:36">
      <c r="K3280" s="5"/>
      <c r="L3280" s="5"/>
      <c r="M3280" s="5"/>
      <c r="N3280" s="5"/>
      <c r="O3280" s="5"/>
      <c r="P3280" s="5"/>
      <c r="Q3280" s="5"/>
      <c r="R3280" s="5"/>
      <c r="S3280" s="5"/>
      <c r="T3280" s="5"/>
      <c r="U3280" s="5"/>
      <c r="V3280" s="5"/>
      <c r="W3280" s="5"/>
      <c r="X3280" s="5"/>
      <c r="Y3280" s="5"/>
      <c r="Z3280" s="5"/>
      <c r="AA3280" s="5"/>
      <c r="AB3280" s="5"/>
      <c r="AC3280" s="5"/>
      <c r="AD3280" s="5"/>
      <c r="AE3280" s="5"/>
      <c r="AF3280" s="5"/>
      <c r="AG3280" s="5"/>
      <c r="AH3280" s="5"/>
      <c r="AI3280" s="5"/>
      <c r="AJ3280" s="5"/>
    </row>
    <row r="3281" spans="11:36">
      <c r="K3281" s="5"/>
      <c r="L3281" s="5"/>
      <c r="M3281" s="5"/>
      <c r="N3281" s="5"/>
      <c r="O3281" s="5"/>
      <c r="P3281" s="5"/>
      <c r="Q3281" s="5"/>
      <c r="R3281" s="5"/>
      <c r="S3281" s="5"/>
      <c r="T3281" s="5"/>
      <c r="U3281" s="5"/>
      <c r="V3281" s="5"/>
      <c r="W3281" s="5"/>
      <c r="X3281" s="5"/>
      <c r="Y3281" s="5"/>
      <c r="Z3281" s="5"/>
      <c r="AA3281" s="5"/>
      <c r="AB3281" s="5"/>
      <c r="AC3281" s="5"/>
      <c r="AD3281" s="5"/>
      <c r="AE3281" s="5"/>
      <c r="AF3281" s="5"/>
      <c r="AG3281" s="5"/>
      <c r="AH3281" s="5"/>
      <c r="AI3281" s="5"/>
      <c r="AJ3281" s="5"/>
    </row>
    <row r="3282" spans="11:36">
      <c r="K3282" s="5"/>
      <c r="L3282" s="5"/>
      <c r="M3282" s="5"/>
      <c r="N3282" s="5"/>
      <c r="O3282" s="5"/>
      <c r="P3282" s="5"/>
      <c r="Q3282" s="5"/>
      <c r="R3282" s="5"/>
      <c r="S3282" s="5"/>
      <c r="T3282" s="5"/>
      <c r="U3282" s="5"/>
      <c r="V3282" s="5"/>
      <c r="W3282" s="5"/>
      <c r="X3282" s="5"/>
      <c r="Y3282" s="5"/>
      <c r="Z3282" s="5"/>
      <c r="AA3282" s="5"/>
      <c r="AB3282" s="5"/>
      <c r="AC3282" s="5"/>
      <c r="AD3282" s="5"/>
      <c r="AE3282" s="5"/>
      <c r="AF3282" s="5"/>
      <c r="AG3282" s="5"/>
      <c r="AH3282" s="5"/>
      <c r="AI3282" s="5"/>
      <c r="AJ3282" s="5"/>
    </row>
    <row r="3283" spans="11:36">
      <c r="K3283" s="5"/>
      <c r="L3283" s="5"/>
      <c r="M3283" s="5"/>
      <c r="N3283" s="5"/>
      <c r="O3283" s="5"/>
      <c r="P3283" s="5"/>
      <c r="Q3283" s="5"/>
      <c r="R3283" s="5"/>
      <c r="S3283" s="5"/>
      <c r="T3283" s="5"/>
      <c r="U3283" s="5"/>
      <c r="V3283" s="5"/>
      <c r="W3283" s="5"/>
      <c r="X3283" s="5"/>
      <c r="Y3283" s="5"/>
      <c r="Z3283" s="5"/>
      <c r="AA3283" s="5"/>
      <c r="AB3283" s="5"/>
      <c r="AC3283" s="5"/>
      <c r="AD3283" s="5"/>
      <c r="AE3283" s="5"/>
      <c r="AF3283" s="5"/>
      <c r="AG3283" s="5"/>
      <c r="AH3283" s="5"/>
      <c r="AI3283" s="5"/>
      <c r="AJ3283" s="5"/>
    </row>
    <row r="3284" spans="11:36">
      <c r="K3284" s="5"/>
      <c r="L3284" s="5"/>
      <c r="M3284" s="5"/>
      <c r="N3284" s="5"/>
      <c r="O3284" s="5"/>
      <c r="P3284" s="5"/>
      <c r="Q3284" s="5"/>
      <c r="R3284" s="5"/>
      <c r="S3284" s="5"/>
      <c r="T3284" s="5"/>
      <c r="U3284" s="5"/>
      <c r="V3284" s="5"/>
      <c r="W3284" s="5"/>
      <c r="X3284" s="5"/>
      <c r="Y3284" s="5"/>
      <c r="Z3284" s="5"/>
      <c r="AA3284" s="5"/>
      <c r="AB3284" s="5"/>
      <c r="AC3284" s="5"/>
      <c r="AD3284" s="5"/>
      <c r="AE3284" s="5"/>
      <c r="AF3284" s="5"/>
      <c r="AG3284" s="5"/>
      <c r="AH3284" s="5"/>
      <c r="AI3284" s="5"/>
      <c r="AJ3284" s="5"/>
    </row>
    <row r="3285" spans="11:36">
      <c r="K3285" s="5"/>
      <c r="L3285" s="5"/>
      <c r="M3285" s="5"/>
      <c r="N3285" s="5"/>
      <c r="O3285" s="5"/>
      <c r="P3285" s="5"/>
      <c r="Q3285" s="5"/>
      <c r="R3285" s="5"/>
      <c r="S3285" s="5"/>
      <c r="T3285" s="5"/>
      <c r="U3285" s="5"/>
      <c r="V3285" s="5"/>
      <c r="W3285" s="5"/>
      <c r="X3285" s="5"/>
      <c r="Y3285" s="5"/>
      <c r="Z3285" s="5"/>
      <c r="AA3285" s="5"/>
      <c r="AB3285" s="5"/>
      <c r="AC3285" s="5"/>
      <c r="AD3285" s="5"/>
      <c r="AE3285" s="5"/>
      <c r="AF3285" s="5"/>
      <c r="AG3285" s="5"/>
      <c r="AH3285" s="5"/>
      <c r="AI3285" s="5"/>
      <c r="AJ3285" s="5"/>
    </row>
    <row r="3286" spans="11:36">
      <c r="K3286" s="5"/>
      <c r="L3286" s="5"/>
      <c r="M3286" s="5"/>
      <c r="N3286" s="5"/>
      <c r="O3286" s="5"/>
      <c r="P3286" s="5"/>
      <c r="Q3286" s="5"/>
      <c r="R3286" s="5"/>
      <c r="S3286" s="5"/>
      <c r="T3286" s="5"/>
      <c r="U3286" s="5"/>
      <c r="V3286" s="5"/>
      <c r="W3286" s="5"/>
      <c r="X3286" s="5"/>
      <c r="Y3286" s="5"/>
      <c r="Z3286" s="5"/>
      <c r="AA3286" s="5"/>
      <c r="AB3286" s="5"/>
      <c r="AC3286" s="5"/>
      <c r="AD3286" s="5"/>
      <c r="AE3286" s="5"/>
      <c r="AF3286" s="5"/>
      <c r="AG3286" s="5"/>
      <c r="AH3286" s="5"/>
      <c r="AI3286" s="5"/>
      <c r="AJ3286" s="5"/>
    </row>
    <row r="3287" spans="11:36">
      <c r="K3287" s="5"/>
      <c r="L3287" s="5"/>
      <c r="M3287" s="5"/>
      <c r="N3287" s="5"/>
      <c r="O3287" s="5"/>
      <c r="P3287" s="5"/>
      <c r="Q3287" s="5"/>
      <c r="R3287" s="5"/>
      <c r="S3287" s="5"/>
      <c r="T3287" s="5"/>
      <c r="U3287" s="5"/>
      <c r="V3287" s="5"/>
      <c r="W3287" s="5"/>
      <c r="X3287" s="5"/>
      <c r="Y3287" s="5"/>
      <c r="Z3287" s="5"/>
      <c r="AA3287" s="5"/>
      <c r="AB3287" s="5"/>
      <c r="AC3287" s="5"/>
      <c r="AD3287" s="5"/>
      <c r="AE3287" s="5"/>
      <c r="AF3287" s="5"/>
      <c r="AG3287" s="5"/>
      <c r="AH3287" s="5"/>
      <c r="AI3287" s="5"/>
      <c r="AJ3287" s="5"/>
    </row>
    <row r="3288" spans="11:36">
      <c r="K3288" s="5"/>
      <c r="L3288" s="5"/>
      <c r="M3288" s="5"/>
      <c r="N3288" s="5"/>
      <c r="O3288" s="5"/>
      <c r="P3288" s="5"/>
      <c r="Q3288" s="5"/>
      <c r="R3288" s="5"/>
      <c r="S3288" s="5"/>
      <c r="T3288" s="5"/>
      <c r="U3288" s="5"/>
      <c r="V3288" s="5"/>
      <c r="W3288" s="5"/>
      <c r="X3288" s="5"/>
      <c r="Y3288" s="5"/>
      <c r="Z3288" s="5"/>
      <c r="AA3288" s="5"/>
      <c r="AB3288" s="5"/>
      <c r="AC3288" s="5"/>
      <c r="AD3288" s="5"/>
      <c r="AE3288" s="5"/>
      <c r="AF3288" s="5"/>
      <c r="AG3288" s="5"/>
      <c r="AH3288" s="5"/>
      <c r="AI3288" s="5"/>
      <c r="AJ3288" s="5"/>
    </row>
    <row r="3289" spans="11:36">
      <c r="K3289" s="5"/>
      <c r="L3289" s="5"/>
      <c r="M3289" s="5"/>
      <c r="N3289" s="5"/>
      <c r="O3289" s="5"/>
      <c r="P3289" s="5"/>
      <c r="Q3289" s="5"/>
      <c r="R3289" s="5"/>
      <c r="S3289" s="5"/>
      <c r="T3289" s="5"/>
      <c r="U3289" s="5"/>
      <c r="V3289" s="5"/>
      <c r="W3289" s="5"/>
      <c r="X3289" s="5"/>
      <c r="Y3289" s="5"/>
      <c r="Z3289" s="5"/>
      <c r="AA3289" s="5"/>
      <c r="AB3289" s="5"/>
      <c r="AC3289" s="5"/>
      <c r="AD3289" s="5"/>
      <c r="AE3289" s="5"/>
      <c r="AF3289" s="5"/>
      <c r="AG3289" s="5"/>
      <c r="AH3289" s="5"/>
      <c r="AI3289" s="5"/>
      <c r="AJ3289" s="5"/>
    </row>
    <row r="3290" spans="11:36">
      <c r="K3290" s="5"/>
      <c r="L3290" s="5"/>
      <c r="M3290" s="5"/>
      <c r="N3290" s="5"/>
      <c r="O3290" s="5"/>
      <c r="P3290" s="5"/>
      <c r="Q3290" s="5"/>
      <c r="R3290" s="5"/>
      <c r="S3290" s="5"/>
      <c r="T3290" s="5"/>
      <c r="U3290" s="5"/>
      <c r="V3290" s="5"/>
      <c r="W3290" s="5"/>
      <c r="X3290" s="5"/>
      <c r="Y3290" s="5"/>
      <c r="Z3290" s="5"/>
      <c r="AA3290" s="5"/>
      <c r="AB3290" s="5"/>
      <c r="AC3290" s="5"/>
      <c r="AD3290" s="5"/>
      <c r="AE3290" s="5"/>
      <c r="AF3290" s="5"/>
      <c r="AG3290" s="5"/>
      <c r="AH3290" s="5"/>
      <c r="AI3290" s="5"/>
      <c r="AJ3290" s="5"/>
    </row>
    <row r="3291" spans="11:36">
      <c r="K3291" s="5"/>
      <c r="L3291" s="5"/>
      <c r="M3291" s="5"/>
      <c r="N3291" s="5"/>
      <c r="O3291" s="5"/>
      <c r="P3291" s="5"/>
      <c r="Q3291" s="5"/>
      <c r="R3291" s="5"/>
      <c r="S3291" s="5"/>
      <c r="T3291" s="5"/>
      <c r="U3291" s="5"/>
      <c r="V3291" s="5"/>
      <c r="W3291" s="5"/>
      <c r="X3291" s="5"/>
      <c r="Y3291" s="5"/>
      <c r="Z3291" s="5"/>
      <c r="AA3291" s="5"/>
      <c r="AB3291" s="5"/>
      <c r="AC3291" s="5"/>
      <c r="AD3291" s="5"/>
      <c r="AE3291" s="5"/>
      <c r="AF3291" s="5"/>
      <c r="AG3291" s="5"/>
      <c r="AH3291" s="5"/>
      <c r="AI3291" s="5"/>
      <c r="AJ3291" s="5"/>
    </row>
    <row r="3292" spans="11:36">
      <c r="K3292" s="5"/>
      <c r="L3292" s="5"/>
      <c r="M3292" s="5"/>
      <c r="N3292" s="5"/>
      <c r="O3292" s="5"/>
      <c r="P3292" s="5"/>
      <c r="Q3292" s="5"/>
      <c r="R3292" s="5"/>
      <c r="S3292" s="5"/>
      <c r="T3292" s="5"/>
      <c r="U3292" s="5"/>
      <c r="V3292" s="5"/>
      <c r="W3292" s="5"/>
      <c r="X3292" s="5"/>
      <c r="Y3292" s="5"/>
      <c r="Z3292" s="5"/>
      <c r="AA3292" s="5"/>
      <c r="AB3292" s="5"/>
      <c r="AC3292" s="5"/>
      <c r="AD3292" s="5"/>
      <c r="AE3292" s="5"/>
      <c r="AF3292" s="5"/>
      <c r="AG3292" s="5"/>
      <c r="AH3292" s="5"/>
      <c r="AI3292" s="5"/>
      <c r="AJ3292" s="5"/>
    </row>
    <row r="3293" spans="11:36">
      <c r="K3293" s="5"/>
      <c r="L3293" s="5"/>
      <c r="M3293" s="5"/>
      <c r="N3293" s="5"/>
      <c r="O3293" s="5"/>
      <c r="P3293" s="5"/>
      <c r="Q3293" s="5"/>
      <c r="R3293" s="5"/>
      <c r="S3293" s="5"/>
      <c r="T3293" s="5"/>
      <c r="U3293" s="5"/>
      <c r="V3293" s="5"/>
      <c r="W3293" s="5"/>
      <c r="X3293" s="5"/>
      <c r="Y3293" s="5"/>
      <c r="Z3293" s="5"/>
      <c r="AA3293" s="5"/>
      <c r="AB3293" s="5"/>
      <c r="AC3293" s="5"/>
      <c r="AD3293" s="5"/>
      <c r="AE3293" s="5"/>
      <c r="AF3293" s="5"/>
      <c r="AG3293" s="5"/>
      <c r="AH3293" s="5"/>
      <c r="AI3293" s="5"/>
      <c r="AJ3293" s="5"/>
    </row>
    <row r="3294" spans="11:36">
      <c r="K3294" s="5"/>
      <c r="L3294" s="5"/>
      <c r="M3294" s="5"/>
      <c r="N3294" s="5"/>
      <c r="O3294" s="5"/>
      <c r="P3294" s="5"/>
      <c r="Q3294" s="5"/>
      <c r="R3294" s="5"/>
      <c r="S3294" s="5"/>
      <c r="T3294" s="5"/>
      <c r="U3294" s="5"/>
      <c r="V3294" s="5"/>
      <c r="W3294" s="5"/>
      <c r="X3294" s="5"/>
      <c r="Y3294" s="5"/>
      <c r="Z3294" s="5"/>
      <c r="AA3294" s="5"/>
      <c r="AB3294" s="5"/>
      <c r="AC3294" s="5"/>
      <c r="AD3294" s="5"/>
      <c r="AE3294" s="5"/>
      <c r="AF3294" s="5"/>
      <c r="AG3294" s="5"/>
      <c r="AH3294" s="5"/>
      <c r="AI3294" s="5"/>
      <c r="AJ3294" s="5"/>
    </row>
    <row r="3295" spans="11:36">
      <c r="K3295" s="5"/>
      <c r="L3295" s="5"/>
      <c r="M3295" s="5"/>
      <c r="N3295" s="5"/>
      <c r="O3295" s="5"/>
      <c r="P3295" s="5"/>
      <c r="Q3295" s="5"/>
      <c r="R3295" s="5"/>
      <c r="S3295" s="5"/>
      <c r="T3295" s="5"/>
      <c r="U3295" s="5"/>
      <c r="V3295" s="5"/>
      <c r="W3295" s="5"/>
      <c r="X3295" s="5"/>
      <c r="Y3295" s="5"/>
      <c r="Z3295" s="5"/>
      <c r="AA3295" s="5"/>
      <c r="AB3295" s="5"/>
      <c r="AC3295" s="5"/>
      <c r="AD3295" s="5"/>
      <c r="AE3295" s="5"/>
      <c r="AF3295" s="5"/>
      <c r="AG3295" s="5"/>
      <c r="AH3295" s="5"/>
      <c r="AI3295" s="5"/>
      <c r="AJ3295" s="5"/>
    </row>
    <row r="3296" spans="11:36">
      <c r="K3296" s="5"/>
      <c r="L3296" s="5"/>
      <c r="M3296" s="5"/>
      <c r="N3296" s="5"/>
      <c r="O3296" s="5"/>
      <c r="P3296" s="5"/>
      <c r="Q3296" s="5"/>
      <c r="R3296" s="5"/>
      <c r="S3296" s="5"/>
      <c r="T3296" s="5"/>
      <c r="U3296" s="5"/>
      <c r="V3296" s="5"/>
      <c r="W3296" s="5"/>
      <c r="X3296" s="5"/>
      <c r="Y3296" s="5"/>
      <c r="Z3296" s="5"/>
      <c r="AA3296" s="5"/>
      <c r="AB3296" s="5"/>
      <c r="AC3296" s="5"/>
      <c r="AD3296" s="5"/>
      <c r="AE3296" s="5"/>
      <c r="AF3296" s="5"/>
      <c r="AG3296" s="5"/>
      <c r="AH3296" s="5"/>
      <c r="AI3296" s="5"/>
      <c r="AJ3296" s="5"/>
    </row>
    <row r="3297" spans="11:36">
      <c r="K3297" s="5"/>
      <c r="L3297" s="5"/>
      <c r="M3297" s="5"/>
      <c r="N3297" s="5"/>
      <c r="O3297" s="5"/>
      <c r="P3297" s="5"/>
      <c r="Q3297" s="5"/>
      <c r="R3297" s="5"/>
      <c r="S3297" s="5"/>
      <c r="T3297" s="5"/>
      <c r="U3297" s="5"/>
      <c r="V3297" s="5"/>
      <c r="W3297" s="5"/>
      <c r="X3297" s="5"/>
      <c r="Y3297" s="5"/>
      <c r="Z3297" s="5"/>
      <c r="AA3297" s="5"/>
      <c r="AB3297" s="5"/>
      <c r="AC3297" s="5"/>
      <c r="AD3297" s="5"/>
      <c r="AE3297" s="5"/>
      <c r="AF3297" s="5"/>
      <c r="AG3297" s="5"/>
      <c r="AH3297" s="5"/>
      <c r="AI3297" s="5"/>
      <c r="AJ3297" s="5"/>
    </row>
    <row r="3298" spans="11:36">
      <c r="K3298" s="5"/>
      <c r="L3298" s="5"/>
      <c r="M3298" s="5"/>
      <c r="N3298" s="5"/>
      <c r="O3298" s="5"/>
      <c r="P3298" s="5"/>
      <c r="Q3298" s="5"/>
      <c r="R3298" s="5"/>
      <c r="S3298" s="5"/>
      <c r="T3298" s="5"/>
      <c r="U3298" s="5"/>
      <c r="V3298" s="5"/>
      <c r="W3298" s="5"/>
      <c r="X3298" s="5"/>
      <c r="Y3298" s="5"/>
      <c r="Z3298" s="5"/>
      <c r="AA3298" s="5"/>
      <c r="AB3298" s="5"/>
      <c r="AC3298" s="5"/>
      <c r="AD3298" s="5"/>
      <c r="AE3298" s="5"/>
      <c r="AF3298" s="5"/>
      <c r="AG3298" s="5"/>
      <c r="AH3298" s="5"/>
      <c r="AI3298" s="5"/>
      <c r="AJ3298" s="5"/>
    </row>
    <row r="3299" spans="11:36">
      <c r="K3299" s="5"/>
      <c r="L3299" s="5"/>
      <c r="M3299" s="5"/>
      <c r="N3299" s="5"/>
      <c r="O3299" s="5"/>
      <c r="P3299" s="5"/>
      <c r="Q3299" s="5"/>
      <c r="R3299" s="5"/>
      <c r="S3299" s="5"/>
      <c r="T3299" s="5"/>
      <c r="U3299" s="5"/>
      <c r="V3299" s="5"/>
      <c r="W3299" s="5"/>
      <c r="X3299" s="5"/>
      <c r="Y3299" s="5"/>
      <c r="Z3299" s="5"/>
      <c r="AA3299" s="5"/>
      <c r="AB3299" s="5"/>
      <c r="AC3299" s="5"/>
      <c r="AD3299" s="5"/>
      <c r="AE3299" s="5"/>
      <c r="AF3299" s="5"/>
      <c r="AG3299" s="5"/>
      <c r="AH3299" s="5"/>
      <c r="AI3299" s="5"/>
      <c r="AJ3299" s="5"/>
    </row>
    <row r="3300" spans="11:36">
      <c r="K3300" s="5"/>
      <c r="L3300" s="5"/>
      <c r="M3300" s="5"/>
      <c r="N3300" s="5"/>
      <c r="O3300" s="5"/>
      <c r="P3300" s="5"/>
      <c r="Q3300" s="5"/>
      <c r="R3300" s="5"/>
      <c r="S3300" s="5"/>
      <c r="T3300" s="5"/>
      <c r="U3300" s="5"/>
      <c r="V3300" s="5"/>
      <c r="W3300" s="5"/>
      <c r="X3300" s="5"/>
      <c r="Y3300" s="5"/>
      <c r="Z3300" s="5"/>
      <c r="AA3300" s="5"/>
      <c r="AB3300" s="5"/>
      <c r="AC3300" s="5"/>
      <c r="AD3300" s="5"/>
      <c r="AE3300" s="5"/>
      <c r="AF3300" s="5"/>
      <c r="AG3300" s="5"/>
      <c r="AH3300" s="5"/>
      <c r="AI3300" s="5"/>
      <c r="AJ3300" s="5"/>
    </row>
    <row r="3301" spans="11:36">
      <c r="K3301" s="5"/>
      <c r="L3301" s="5"/>
      <c r="M3301" s="5"/>
      <c r="N3301" s="5"/>
      <c r="O3301" s="5"/>
      <c r="P3301" s="5"/>
      <c r="Q3301" s="5"/>
      <c r="R3301" s="5"/>
      <c r="S3301" s="5"/>
      <c r="T3301" s="5"/>
      <c r="U3301" s="5"/>
      <c r="V3301" s="5"/>
      <c r="W3301" s="5"/>
      <c r="X3301" s="5"/>
      <c r="Y3301" s="5"/>
      <c r="Z3301" s="5"/>
      <c r="AA3301" s="5"/>
      <c r="AB3301" s="5"/>
      <c r="AC3301" s="5"/>
      <c r="AD3301" s="5"/>
      <c r="AE3301" s="5"/>
      <c r="AF3301" s="5"/>
      <c r="AG3301" s="5"/>
      <c r="AH3301" s="5"/>
      <c r="AI3301" s="5"/>
      <c r="AJ3301" s="5"/>
    </row>
    <row r="3302" spans="11:36">
      <c r="K3302" s="5"/>
      <c r="L3302" s="5"/>
      <c r="M3302" s="5"/>
      <c r="N3302" s="5"/>
      <c r="O3302" s="5"/>
      <c r="P3302" s="5"/>
      <c r="Q3302" s="5"/>
      <c r="R3302" s="5"/>
      <c r="S3302" s="5"/>
      <c r="T3302" s="5"/>
      <c r="U3302" s="5"/>
      <c r="V3302" s="5"/>
      <c r="W3302" s="5"/>
      <c r="X3302" s="5"/>
      <c r="Y3302" s="5"/>
      <c r="Z3302" s="5"/>
      <c r="AA3302" s="5"/>
      <c r="AB3302" s="5"/>
      <c r="AC3302" s="5"/>
      <c r="AD3302" s="5"/>
      <c r="AE3302" s="5"/>
      <c r="AF3302" s="5"/>
      <c r="AG3302" s="5"/>
      <c r="AH3302" s="5"/>
      <c r="AI3302" s="5"/>
      <c r="AJ3302" s="5"/>
    </row>
    <row r="3303" spans="11:36">
      <c r="K3303" s="5"/>
      <c r="L3303" s="5"/>
      <c r="M3303" s="5"/>
      <c r="N3303" s="5"/>
      <c r="O3303" s="5"/>
      <c r="P3303" s="5"/>
      <c r="Q3303" s="5"/>
      <c r="R3303" s="5"/>
      <c r="S3303" s="5"/>
      <c r="T3303" s="5"/>
      <c r="U3303" s="5"/>
      <c r="V3303" s="5"/>
      <c r="W3303" s="5"/>
      <c r="X3303" s="5"/>
      <c r="Y3303" s="5"/>
      <c r="Z3303" s="5"/>
      <c r="AA3303" s="5"/>
      <c r="AB3303" s="5"/>
      <c r="AC3303" s="5"/>
      <c r="AD3303" s="5"/>
      <c r="AE3303" s="5"/>
      <c r="AF3303" s="5"/>
      <c r="AG3303" s="5"/>
      <c r="AH3303" s="5"/>
      <c r="AI3303" s="5"/>
      <c r="AJ3303" s="5"/>
    </row>
    <row r="3304" spans="11:36">
      <c r="K3304" s="5"/>
      <c r="L3304" s="5"/>
      <c r="M3304" s="5"/>
      <c r="N3304" s="5"/>
      <c r="O3304" s="5"/>
      <c r="P3304" s="5"/>
      <c r="Q3304" s="5"/>
      <c r="R3304" s="5"/>
      <c r="S3304" s="5"/>
      <c r="T3304" s="5"/>
      <c r="U3304" s="5"/>
      <c r="V3304" s="5"/>
      <c r="W3304" s="5"/>
      <c r="X3304" s="5"/>
      <c r="Y3304" s="5"/>
      <c r="Z3304" s="5"/>
      <c r="AA3304" s="5"/>
      <c r="AB3304" s="5"/>
      <c r="AC3304" s="5"/>
      <c r="AD3304" s="5"/>
      <c r="AE3304" s="5"/>
      <c r="AF3304" s="5"/>
      <c r="AG3304" s="5"/>
      <c r="AH3304" s="5"/>
      <c r="AI3304" s="5"/>
      <c r="AJ3304" s="5"/>
    </row>
    <row r="3305" spans="11:36">
      <c r="K3305" s="5"/>
      <c r="L3305" s="5"/>
      <c r="M3305" s="5"/>
      <c r="N3305" s="5"/>
      <c r="O3305" s="5"/>
      <c r="P3305" s="5"/>
      <c r="Q3305" s="5"/>
      <c r="R3305" s="5"/>
      <c r="S3305" s="5"/>
      <c r="T3305" s="5"/>
      <c r="U3305" s="5"/>
      <c r="V3305" s="5"/>
      <c r="W3305" s="5"/>
      <c r="X3305" s="5"/>
      <c r="Y3305" s="5"/>
      <c r="Z3305" s="5"/>
      <c r="AA3305" s="5"/>
      <c r="AB3305" s="5"/>
      <c r="AC3305" s="5"/>
      <c r="AD3305" s="5"/>
      <c r="AE3305" s="5"/>
      <c r="AF3305" s="5"/>
      <c r="AG3305" s="5"/>
      <c r="AH3305" s="5"/>
      <c r="AI3305" s="5"/>
      <c r="AJ3305" s="5"/>
    </row>
    <row r="3306" spans="11:36">
      <c r="K3306" s="5"/>
      <c r="L3306" s="5"/>
      <c r="M3306" s="5"/>
      <c r="N3306" s="5"/>
      <c r="O3306" s="5"/>
      <c r="P3306" s="5"/>
      <c r="Q3306" s="5"/>
      <c r="R3306" s="5"/>
      <c r="S3306" s="5"/>
      <c r="T3306" s="5"/>
      <c r="U3306" s="5"/>
      <c r="V3306" s="5"/>
      <c r="W3306" s="5"/>
      <c r="X3306" s="5"/>
      <c r="Y3306" s="5"/>
      <c r="Z3306" s="5"/>
      <c r="AA3306" s="5"/>
      <c r="AB3306" s="5"/>
      <c r="AC3306" s="5"/>
      <c r="AD3306" s="5"/>
      <c r="AE3306" s="5"/>
      <c r="AF3306" s="5"/>
      <c r="AG3306" s="5"/>
      <c r="AH3306" s="5"/>
      <c r="AI3306" s="5"/>
      <c r="AJ3306" s="5"/>
    </row>
    <row r="3307" spans="11:36">
      <c r="K3307" s="5"/>
      <c r="L3307" s="5"/>
      <c r="M3307" s="5"/>
      <c r="N3307" s="5"/>
      <c r="O3307" s="5"/>
      <c r="P3307" s="5"/>
      <c r="Q3307" s="5"/>
      <c r="R3307" s="5"/>
      <c r="S3307" s="5"/>
      <c r="T3307" s="5"/>
      <c r="U3307" s="5"/>
      <c r="V3307" s="5"/>
      <c r="W3307" s="5"/>
      <c r="X3307" s="5"/>
      <c r="Y3307" s="5"/>
      <c r="Z3307" s="5"/>
      <c r="AA3307" s="5"/>
      <c r="AB3307" s="5"/>
      <c r="AC3307" s="5"/>
      <c r="AD3307" s="5"/>
      <c r="AE3307" s="5"/>
      <c r="AF3307" s="5"/>
      <c r="AG3307" s="5"/>
      <c r="AH3307" s="5"/>
      <c r="AI3307" s="5"/>
      <c r="AJ3307" s="5"/>
    </row>
    <row r="3308" spans="11:36">
      <c r="K3308" s="5"/>
      <c r="L3308" s="5"/>
      <c r="M3308" s="5"/>
      <c r="N3308" s="5"/>
      <c r="O3308" s="5"/>
      <c r="P3308" s="5"/>
      <c r="Q3308" s="5"/>
      <c r="R3308" s="5"/>
      <c r="S3308" s="5"/>
      <c r="T3308" s="5"/>
      <c r="U3308" s="5"/>
      <c r="V3308" s="5"/>
      <c r="W3308" s="5"/>
      <c r="X3308" s="5"/>
      <c r="Y3308" s="5"/>
      <c r="Z3308" s="5"/>
      <c r="AA3308" s="5"/>
      <c r="AB3308" s="5"/>
      <c r="AC3308" s="5"/>
      <c r="AD3308" s="5"/>
      <c r="AE3308" s="5"/>
      <c r="AF3308" s="5"/>
      <c r="AG3308" s="5"/>
      <c r="AH3308" s="5"/>
      <c r="AI3308" s="5"/>
      <c r="AJ3308" s="5"/>
    </row>
    <row r="3309" spans="11:36">
      <c r="K3309" s="5"/>
      <c r="L3309" s="5"/>
      <c r="M3309" s="5"/>
      <c r="N3309" s="5"/>
      <c r="O3309" s="5"/>
      <c r="P3309" s="5"/>
      <c r="Q3309" s="5"/>
      <c r="R3309" s="5"/>
      <c r="S3309" s="5"/>
      <c r="T3309" s="5"/>
      <c r="U3309" s="5"/>
      <c r="V3309" s="5"/>
      <c r="W3309" s="5"/>
      <c r="X3309" s="5"/>
      <c r="Y3309" s="5"/>
      <c r="Z3309" s="5"/>
      <c r="AA3309" s="5"/>
      <c r="AB3309" s="5"/>
      <c r="AC3309" s="5"/>
      <c r="AD3309" s="5"/>
      <c r="AE3309" s="5"/>
      <c r="AF3309" s="5"/>
      <c r="AG3309" s="5"/>
      <c r="AH3309" s="5"/>
      <c r="AI3309" s="5"/>
      <c r="AJ3309" s="5"/>
    </row>
    <row r="3310" spans="11:36">
      <c r="K3310" s="5"/>
      <c r="L3310" s="5"/>
      <c r="M3310" s="5"/>
      <c r="N3310" s="5"/>
      <c r="O3310" s="5"/>
      <c r="P3310" s="5"/>
      <c r="Q3310" s="5"/>
      <c r="R3310" s="5"/>
      <c r="S3310" s="5"/>
      <c r="T3310" s="5"/>
      <c r="U3310" s="5"/>
      <c r="V3310" s="5"/>
      <c r="W3310" s="5"/>
      <c r="X3310" s="5"/>
      <c r="Y3310" s="5"/>
      <c r="Z3310" s="5"/>
      <c r="AA3310" s="5"/>
      <c r="AB3310" s="5"/>
      <c r="AC3310" s="5"/>
      <c r="AD3310" s="5"/>
      <c r="AE3310" s="5"/>
      <c r="AF3310" s="5"/>
      <c r="AG3310" s="5"/>
      <c r="AH3310" s="5"/>
      <c r="AI3310" s="5"/>
      <c r="AJ3310" s="5"/>
    </row>
    <row r="3311" spans="11:36">
      <c r="K3311" s="5"/>
      <c r="L3311" s="5"/>
      <c r="M3311" s="5"/>
      <c r="N3311" s="5"/>
      <c r="O3311" s="5"/>
      <c r="P3311" s="5"/>
      <c r="Q3311" s="5"/>
      <c r="R3311" s="5"/>
      <c r="S3311" s="5"/>
      <c r="T3311" s="5"/>
      <c r="U3311" s="5"/>
      <c r="V3311" s="5"/>
      <c r="W3311" s="5"/>
      <c r="X3311" s="5"/>
      <c r="Y3311" s="5"/>
      <c r="Z3311" s="5"/>
      <c r="AA3311" s="5"/>
      <c r="AB3311" s="5"/>
      <c r="AC3311" s="5"/>
      <c r="AD3311" s="5"/>
      <c r="AE3311" s="5"/>
      <c r="AF3311" s="5"/>
      <c r="AG3311" s="5"/>
      <c r="AH3311" s="5"/>
      <c r="AI3311" s="5"/>
      <c r="AJ3311" s="5"/>
    </row>
    <row r="3312" spans="11:36">
      <c r="K3312" s="5"/>
      <c r="L3312" s="5"/>
      <c r="M3312" s="5"/>
      <c r="N3312" s="5"/>
      <c r="O3312" s="5"/>
      <c r="P3312" s="5"/>
      <c r="Q3312" s="5"/>
      <c r="R3312" s="5"/>
      <c r="S3312" s="5"/>
      <c r="T3312" s="5"/>
      <c r="U3312" s="5"/>
      <c r="V3312" s="5"/>
      <c r="W3312" s="5"/>
      <c r="X3312" s="5"/>
      <c r="Y3312" s="5"/>
      <c r="Z3312" s="5"/>
      <c r="AA3312" s="5"/>
      <c r="AB3312" s="5"/>
      <c r="AC3312" s="5"/>
      <c r="AD3312" s="5"/>
      <c r="AE3312" s="5"/>
      <c r="AF3312" s="5"/>
      <c r="AG3312" s="5"/>
      <c r="AH3312" s="5"/>
      <c r="AI3312" s="5"/>
      <c r="AJ3312" s="5"/>
    </row>
    <row r="3313" spans="11:36">
      <c r="K3313" s="5"/>
      <c r="L3313" s="5"/>
      <c r="M3313" s="5"/>
      <c r="N3313" s="5"/>
      <c r="O3313" s="5"/>
      <c r="P3313" s="5"/>
      <c r="Q3313" s="5"/>
      <c r="R3313" s="5"/>
      <c r="S3313" s="5"/>
      <c r="T3313" s="5"/>
      <c r="U3313" s="5"/>
      <c r="V3313" s="5"/>
      <c r="W3313" s="5"/>
      <c r="X3313" s="5"/>
      <c r="Y3313" s="5"/>
      <c r="Z3313" s="5"/>
      <c r="AA3313" s="5"/>
      <c r="AB3313" s="5"/>
      <c r="AC3313" s="5"/>
      <c r="AD3313" s="5"/>
      <c r="AE3313" s="5"/>
      <c r="AF3313" s="5"/>
      <c r="AG3313" s="5"/>
      <c r="AH3313" s="5"/>
      <c r="AI3313" s="5"/>
      <c r="AJ3313" s="5"/>
    </row>
    <row r="3314" spans="11:36">
      <c r="K3314" s="5"/>
      <c r="L3314" s="5"/>
      <c r="M3314" s="5"/>
      <c r="N3314" s="5"/>
      <c r="O3314" s="5"/>
      <c r="P3314" s="5"/>
      <c r="Q3314" s="5"/>
      <c r="R3314" s="5"/>
      <c r="S3314" s="5"/>
      <c r="T3314" s="5"/>
      <c r="U3314" s="5"/>
      <c r="V3314" s="5"/>
      <c r="W3314" s="5"/>
      <c r="X3314" s="5"/>
      <c r="Y3314" s="5"/>
      <c r="Z3314" s="5"/>
      <c r="AA3314" s="5"/>
      <c r="AB3314" s="5"/>
      <c r="AC3314" s="5"/>
      <c r="AD3314" s="5"/>
      <c r="AE3314" s="5"/>
      <c r="AF3314" s="5"/>
      <c r="AG3314" s="5"/>
      <c r="AH3314" s="5"/>
      <c r="AI3314" s="5"/>
      <c r="AJ3314" s="5"/>
    </row>
    <row r="3315" spans="11:36">
      <c r="K3315" s="5"/>
      <c r="L3315" s="5"/>
      <c r="M3315" s="5"/>
      <c r="N3315" s="5"/>
      <c r="O3315" s="5"/>
      <c r="P3315" s="5"/>
      <c r="Q3315" s="5"/>
      <c r="R3315" s="5"/>
      <c r="S3315" s="5"/>
      <c r="T3315" s="5"/>
      <c r="U3315" s="5"/>
      <c r="V3315" s="5"/>
      <c r="W3315" s="5"/>
      <c r="X3315" s="5"/>
      <c r="Y3315" s="5"/>
      <c r="Z3315" s="5"/>
      <c r="AA3315" s="5"/>
      <c r="AB3315" s="5"/>
      <c r="AC3315" s="5"/>
      <c r="AD3315" s="5"/>
      <c r="AE3315" s="5"/>
      <c r="AF3315" s="5"/>
      <c r="AG3315" s="5"/>
      <c r="AH3315" s="5"/>
      <c r="AI3315" s="5"/>
      <c r="AJ3315" s="5"/>
    </row>
    <row r="3316" spans="11:36">
      <c r="K3316" s="5"/>
      <c r="L3316" s="5"/>
      <c r="M3316" s="5"/>
      <c r="N3316" s="5"/>
      <c r="O3316" s="5"/>
      <c r="P3316" s="5"/>
      <c r="Q3316" s="5"/>
      <c r="R3316" s="5"/>
      <c r="S3316" s="5"/>
      <c r="T3316" s="5"/>
      <c r="U3316" s="5"/>
      <c r="V3316" s="5"/>
      <c r="W3316" s="5"/>
      <c r="X3316" s="5"/>
      <c r="Y3316" s="5"/>
      <c r="Z3316" s="5"/>
      <c r="AA3316" s="5"/>
      <c r="AB3316" s="5"/>
      <c r="AC3316" s="5"/>
      <c r="AD3316" s="5"/>
      <c r="AE3316" s="5"/>
      <c r="AF3316" s="5"/>
      <c r="AG3316" s="5"/>
      <c r="AH3316" s="5"/>
      <c r="AI3316" s="5"/>
      <c r="AJ3316" s="5"/>
    </row>
    <row r="3317" spans="11:36">
      <c r="K3317" s="5"/>
      <c r="L3317" s="5"/>
      <c r="M3317" s="5"/>
      <c r="N3317" s="5"/>
      <c r="O3317" s="5"/>
      <c r="P3317" s="5"/>
      <c r="Q3317" s="5"/>
      <c r="R3317" s="5"/>
      <c r="S3317" s="5"/>
      <c r="T3317" s="5"/>
      <c r="U3317" s="5"/>
      <c r="V3317" s="5"/>
      <c r="W3317" s="5"/>
      <c r="X3317" s="5"/>
      <c r="Y3317" s="5"/>
      <c r="Z3317" s="5"/>
      <c r="AA3317" s="5"/>
      <c r="AB3317" s="5"/>
      <c r="AC3317" s="5"/>
      <c r="AD3317" s="5"/>
      <c r="AE3317" s="5"/>
      <c r="AF3317" s="5"/>
      <c r="AG3317" s="5"/>
      <c r="AH3317" s="5"/>
      <c r="AI3317" s="5"/>
      <c r="AJ3317" s="5"/>
    </row>
    <row r="3318" spans="11:36">
      <c r="K3318" s="5"/>
      <c r="L3318" s="5"/>
      <c r="M3318" s="5"/>
      <c r="N3318" s="5"/>
      <c r="O3318" s="5"/>
      <c r="P3318" s="5"/>
      <c r="Q3318" s="5"/>
      <c r="R3318" s="5"/>
      <c r="S3318" s="5"/>
      <c r="T3318" s="5"/>
      <c r="U3318" s="5"/>
      <c r="V3318" s="5"/>
      <c r="W3318" s="5"/>
      <c r="X3318" s="5"/>
      <c r="Y3318" s="5"/>
      <c r="Z3318" s="5"/>
      <c r="AA3318" s="5"/>
      <c r="AB3318" s="5"/>
      <c r="AC3318" s="5"/>
      <c r="AD3318" s="5"/>
      <c r="AE3318" s="5"/>
      <c r="AF3318" s="5"/>
      <c r="AG3318" s="5"/>
      <c r="AH3318" s="5"/>
      <c r="AI3318" s="5"/>
      <c r="AJ3318" s="5"/>
    </row>
    <row r="3319" spans="11:36">
      <c r="K3319" s="5"/>
      <c r="L3319" s="5"/>
      <c r="M3319" s="5"/>
      <c r="N3319" s="5"/>
      <c r="O3319" s="5"/>
      <c r="P3319" s="5"/>
      <c r="Q3319" s="5"/>
      <c r="R3319" s="5"/>
      <c r="S3319" s="5"/>
      <c r="T3319" s="5"/>
      <c r="U3319" s="5"/>
      <c r="V3319" s="5"/>
      <c r="W3319" s="5"/>
      <c r="X3319" s="5"/>
      <c r="Y3319" s="5"/>
      <c r="Z3319" s="5"/>
      <c r="AA3319" s="5"/>
      <c r="AB3319" s="5"/>
      <c r="AC3319" s="5"/>
      <c r="AD3319" s="5"/>
      <c r="AE3319" s="5"/>
      <c r="AF3319" s="5"/>
      <c r="AG3319" s="5"/>
      <c r="AH3319" s="5"/>
      <c r="AI3319" s="5"/>
      <c r="AJ3319" s="5"/>
    </row>
    <row r="3320" spans="11:36">
      <c r="K3320" s="5"/>
      <c r="L3320" s="5"/>
      <c r="M3320" s="5"/>
      <c r="N3320" s="5"/>
      <c r="O3320" s="5"/>
      <c r="P3320" s="5"/>
      <c r="Q3320" s="5"/>
      <c r="R3320" s="5"/>
      <c r="S3320" s="5"/>
      <c r="T3320" s="5"/>
      <c r="U3320" s="5"/>
      <c r="V3320" s="5"/>
      <c r="W3320" s="5"/>
      <c r="X3320" s="5"/>
      <c r="Y3320" s="5"/>
      <c r="Z3320" s="5"/>
      <c r="AA3320" s="5"/>
      <c r="AB3320" s="5"/>
      <c r="AC3320" s="5"/>
      <c r="AD3320" s="5"/>
      <c r="AE3320" s="5"/>
      <c r="AF3320" s="5"/>
      <c r="AG3320" s="5"/>
      <c r="AH3320" s="5"/>
      <c r="AI3320" s="5"/>
      <c r="AJ3320" s="5"/>
    </row>
    <row r="3321" spans="11:36">
      <c r="K3321" s="5"/>
      <c r="L3321" s="5"/>
      <c r="M3321" s="5"/>
      <c r="N3321" s="5"/>
      <c r="O3321" s="5"/>
      <c r="P3321" s="5"/>
      <c r="Q3321" s="5"/>
      <c r="R3321" s="5"/>
      <c r="S3321" s="5"/>
      <c r="T3321" s="5"/>
      <c r="U3321" s="5"/>
      <c r="V3321" s="5"/>
      <c r="W3321" s="5"/>
      <c r="X3321" s="5"/>
      <c r="Y3321" s="5"/>
      <c r="Z3321" s="5"/>
      <c r="AA3321" s="5"/>
      <c r="AB3321" s="5"/>
      <c r="AC3321" s="5"/>
      <c r="AD3321" s="5"/>
      <c r="AE3321" s="5"/>
      <c r="AF3321" s="5"/>
      <c r="AG3321" s="5"/>
      <c r="AH3321" s="5"/>
      <c r="AI3321" s="5"/>
      <c r="AJ3321" s="5"/>
    </row>
    <row r="3322" spans="11:36">
      <c r="K3322" s="5"/>
      <c r="L3322" s="5"/>
      <c r="M3322" s="5"/>
      <c r="N3322" s="5"/>
      <c r="O3322" s="5"/>
      <c r="P3322" s="5"/>
      <c r="Q3322" s="5"/>
      <c r="R3322" s="5"/>
      <c r="S3322" s="5"/>
      <c r="T3322" s="5"/>
      <c r="U3322" s="5"/>
      <c r="V3322" s="5"/>
      <c r="W3322" s="5"/>
      <c r="X3322" s="5"/>
      <c r="Y3322" s="5"/>
      <c r="Z3322" s="5"/>
      <c r="AA3322" s="5"/>
      <c r="AB3322" s="5"/>
      <c r="AC3322" s="5"/>
      <c r="AD3322" s="5"/>
      <c r="AE3322" s="5"/>
      <c r="AF3322" s="5"/>
      <c r="AG3322" s="5"/>
      <c r="AH3322" s="5"/>
      <c r="AI3322" s="5"/>
      <c r="AJ3322" s="5"/>
    </row>
    <row r="3323" spans="11:36">
      <c r="K3323" s="5"/>
      <c r="L3323" s="5"/>
      <c r="M3323" s="5"/>
      <c r="N3323" s="5"/>
      <c r="O3323" s="5"/>
      <c r="P3323" s="5"/>
      <c r="Q3323" s="5"/>
      <c r="R3323" s="5"/>
      <c r="S3323" s="5"/>
      <c r="T3323" s="5"/>
      <c r="U3323" s="5"/>
      <c r="V3323" s="5"/>
      <c r="W3323" s="5"/>
      <c r="X3323" s="5"/>
      <c r="Y3323" s="5"/>
      <c r="Z3323" s="5"/>
      <c r="AA3323" s="5"/>
      <c r="AB3323" s="5"/>
      <c r="AC3323" s="5"/>
      <c r="AD3323" s="5"/>
      <c r="AE3323" s="5"/>
      <c r="AF3323" s="5"/>
      <c r="AG3323" s="5"/>
      <c r="AH3323" s="5"/>
      <c r="AI3323" s="5"/>
      <c r="AJ3323" s="5"/>
    </row>
    <row r="3324" spans="11:36">
      <c r="K3324" s="5"/>
      <c r="L3324" s="5"/>
      <c r="M3324" s="5"/>
      <c r="N3324" s="5"/>
      <c r="O3324" s="5"/>
      <c r="P3324" s="5"/>
      <c r="Q3324" s="5"/>
      <c r="R3324" s="5"/>
      <c r="S3324" s="5"/>
      <c r="T3324" s="5"/>
      <c r="U3324" s="5"/>
      <c r="V3324" s="5"/>
      <c r="W3324" s="5"/>
      <c r="X3324" s="5"/>
      <c r="Y3324" s="5"/>
      <c r="Z3324" s="5"/>
      <c r="AA3324" s="5"/>
      <c r="AB3324" s="5"/>
      <c r="AC3324" s="5"/>
      <c r="AD3324" s="5"/>
      <c r="AE3324" s="5"/>
      <c r="AF3324" s="5"/>
      <c r="AG3324" s="5"/>
      <c r="AH3324" s="5"/>
      <c r="AI3324" s="5"/>
      <c r="AJ3324" s="5"/>
    </row>
    <row r="3325" spans="11:36">
      <c r="K3325" s="5"/>
      <c r="L3325" s="5"/>
      <c r="M3325" s="5"/>
      <c r="N3325" s="5"/>
      <c r="O3325" s="5"/>
      <c r="P3325" s="5"/>
      <c r="Q3325" s="5"/>
      <c r="R3325" s="5"/>
      <c r="S3325" s="5"/>
      <c r="T3325" s="5"/>
      <c r="U3325" s="5"/>
      <c r="V3325" s="5"/>
      <c r="W3325" s="5"/>
      <c r="X3325" s="5"/>
      <c r="Y3325" s="5"/>
      <c r="Z3325" s="5"/>
      <c r="AA3325" s="5"/>
      <c r="AB3325" s="5"/>
      <c r="AC3325" s="5"/>
      <c r="AD3325" s="5"/>
      <c r="AE3325" s="5"/>
      <c r="AF3325" s="5"/>
      <c r="AG3325" s="5"/>
      <c r="AH3325" s="5"/>
      <c r="AI3325" s="5"/>
      <c r="AJ3325" s="5"/>
    </row>
    <row r="3326" spans="11:36">
      <c r="K3326" s="5"/>
      <c r="L3326" s="5"/>
      <c r="M3326" s="5"/>
      <c r="N3326" s="5"/>
      <c r="O3326" s="5"/>
      <c r="P3326" s="5"/>
      <c r="Q3326" s="5"/>
      <c r="R3326" s="5"/>
      <c r="S3326" s="5"/>
      <c r="T3326" s="5"/>
      <c r="U3326" s="5"/>
      <c r="V3326" s="5"/>
      <c r="W3326" s="5"/>
      <c r="X3326" s="5"/>
      <c r="Y3326" s="5"/>
      <c r="Z3326" s="5"/>
      <c r="AA3326" s="5"/>
      <c r="AB3326" s="5"/>
      <c r="AC3326" s="5"/>
      <c r="AD3326" s="5"/>
      <c r="AE3326" s="5"/>
      <c r="AF3326" s="5"/>
      <c r="AG3326" s="5"/>
      <c r="AH3326" s="5"/>
      <c r="AI3326" s="5"/>
      <c r="AJ3326" s="5"/>
    </row>
    <row r="3327" spans="11:36">
      <c r="K3327" s="5"/>
      <c r="L3327" s="5"/>
      <c r="M3327" s="5"/>
      <c r="N3327" s="5"/>
      <c r="O3327" s="5"/>
      <c r="P3327" s="5"/>
      <c r="Q3327" s="5"/>
      <c r="R3327" s="5"/>
      <c r="S3327" s="5"/>
      <c r="T3327" s="5"/>
      <c r="U3327" s="5"/>
      <c r="V3327" s="5"/>
      <c r="W3327" s="5"/>
      <c r="X3327" s="5"/>
      <c r="Y3327" s="5"/>
      <c r="Z3327" s="5"/>
      <c r="AA3327" s="5"/>
      <c r="AB3327" s="5"/>
      <c r="AC3327" s="5"/>
      <c r="AD3327" s="5"/>
      <c r="AE3327" s="5"/>
      <c r="AF3327" s="5"/>
      <c r="AG3327" s="5"/>
      <c r="AH3327" s="5"/>
      <c r="AI3327" s="5"/>
      <c r="AJ3327" s="5"/>
    </row>
    <row r="3328" spans="11:36">
      <c r="K3328" s="5"/>
      <c r="L3328" s="5"/>
      <c r="M3328" s="5"/>
      <c r="N3328" s="5"/>
      <c r="O3328" s="5"/>
      <c r="P3328" s="5"/>
      <c r="Q3328" s="5"/>
      <c r="R3328" s="5"/>
      <c r="S3328" s="5"/>
      <c r="T3328" s="5"/>
      <c r="U3328" s="5"/>
      <c r="V3328" s="5"/>
      <c r="W3328" s="5"/>
      <c r="X3328" s="5"/>
      <c r="Y3328" s="5"/>
      <c r="Z3328" s="5"/>
      <c r="AA3328" s="5"/>
      <c r="AB3328" s="5"/>
      <c r="AC3328" s="5"/>
      <c r="AD3328" s="5"/>
      <c r="AE3328" s="5"/>
      <c r="AF3328" s="5"/>
      <c r="AG3328" s="5"/>
      <c r="AH3328" s="5"/>
      <c r="AI3328" s="5"/>
      <c r="AJ3328" s="5"/>
    </row>
    <row r="3329" spans="11:36">
      <c r="K3329" s="5"/>
      <c r="L3329" s="5"/>
      <c r="M3329" s="5"/>
      <c r="N3329" s="5"/>
      <c r="O3329" s="5"/>
      <c r="P3329" s="5"/>
      <c r="Q3329" s="5"/>
      <c r="R3329" s="5"/>
      <c r="S3329" s="5"/>
      <c r="T3329" s="5"/>
      <c r="U3329" s="5"/>
      <c r="V3329" s="5"/>
      <c r="W3329" s="5"/>
      <c r="X3329" s="5"/>
      <c r="Y3329" s="5"/>
      <c r="Z3329" s="5"/>
      <c r="AA3329" s="5"/>
      <c r="AB3329" s="5"/>
      <c r="AC3329" s="5"/>
      <c r="AD3329" s="5"/>
      <c r="AE3329" s="5"/>
      <c r="AF3329" s="5"/>
      <c r="AG3329" s="5"/>
      <c r="AH3329" s="5"/>
      <c r="AI3329" s="5"/>
      <c r="AJ3329" s="5"/>
    </row>
    <row r="3330" spans="11:36">
      <c r="K3330" s="5"/>
      <c r="L3330" s="5"/>
      <c r="M3330" s="5"/>
      <c r="N3330" s="5"/>
      <c r="O3330" s="5"/>
      <c r="P3330" s="5"/>
      <c r="Q3330" s="5"/>
      <c r="R3330" s="5"/>
      <c r="S3330" s="5"/>
      <c r="T3330" s="5"/>
      <c r="U3330" s="5"/>
      <c r="V3330" s="5"/>
      <c r="W3330" s="5"/>
      <c r="X3330" s="5"/>
      <c r="Y3330" s="5"/>
      <c r="Z3330" s="5"/>
      <c r="AA3330" s="5"/>
      <c r="AB3330" s="5"/>
      <c r="AC3330" s="5"/>
      <c r="AD3330" s="5"/>
      <c r="AE3330" s="5"/>
      <c r="AF3330" s="5"/>
      <c r="AG3330" s="5"/>
      <c r="AH3330" s="5"/>
      <c r="AI3330" s="5"/>
      <c r="AJ3330" s="5"/>
    </row>
    <row r="3331" spans="11:36">
      <c r="K3331" s="5"/>
      <c r="L3331" s="5"/>
      <c r="M3331" s="5"/>
      <c r="N3331" s="5"/>
      <c r="O3331" s="5"/>
      <c r="P3331" s="5"/>
      <c r="Q3331" s="5"/>
      <c r="R3331" s="5"/>
      <c r="S3331" s="5"/>
      <c r="T3331" s="5"/>
      <c r="U3331" s="5"/>
      <c r="V3331" s="5"/>
      <c r="W3331" s="5"/>
      <c r="X3331" s="5"/>
      <c r="Y3331" s="5"/>
      <c r="Z3331" s="5"/>
      <c r="AA3331" s="5"/>
      <c r="AB3331" s="5"/>
      <c r="AC3331" s="5"/>
      <c r="AD3331" s="5"/>
      <c r="AE3331" s="5"/>
      <c r="AF3331" s="5"/>
      <c r="AG3331" s="5"/>
      <c r="AH3331" s="5"/>
      <c r="AI3331" s="5"/>
      <c r="AJ3331" s="5"/>
    </row>
    <row r="3332" spans="11:36">
      <c r="K3332" s="5"/>
      <c r="L3332" s="5"/>
      <c r="M3332" s="5"/>
      <c r="N3332" s="5"/>
      <c r="O3332" s="5"/>
      <c r="P3332" s="5"/>
      <c r="Q3332" s="5"/>
      <c r="R3332" s="5"/>
      <c r="S3332" s="5"/>
      <c r="T3332" s="5"/>
      <c r="U3332" s="5"/>
      <c r="V3332" s="5"/>
      <c r="W3332" s="5"/>
      <c r="X3332" s="5"/>
      <c r="Y3332" s="5"/>
      <c r="Z3332" s="5"/>
      <c r="AA3332" s="5"/>
      <c r="AB3332" s="5"/>
      <c r="AC3332" s="5"/>
      <c r="AD3332" s="5"/>
      <c r="AE3332" s="5"/>
      <c r="AF3332" s="5"/>
      <c r="AG3332" s="5"/>
      <c r="AH3332" s="5"/>
      <c r="AI3332" s="5"/>
      <c r="AJ3332" s="5"/>
    </row>
    <row r="3333" spans="11:36">
      <c r="K3333" s="5"/>
      <c r="L3333" s="5"/>
      <c r="M3333" s="5"/>
      <c r="N3333" s="5"/>
      <c r="O3333" s="5"/>
      <c r="P3333" s="5"/>
      <c r="Q3333" s="5"/>
      <c r="R3333" s="5"/>
      <c r="S3333" s="5"/>
      <c r="T3333" s="5"/>
      <c r="U3333" s="5"/>
      <c r="V3333" s="5"/>
      <c r="W3333" s="5"/>
      <c r="X3333" s="5"/>
      <c r="Y3333" s="5"/>
      <c r="Z3333" s="5"/>
      <c r="AA3333" s="5"/>
      <c r="AB3333" s="5"/>
      <c r="AC3333" s="5"/>
      <c r="AD3333" s="5"/>
      <c r="AE3333" s="5"/>
      <c r="AF3333" s="5"/>
      <c r="AG3333" s="5"/>
      <c r="AH3333" s="5"/>
      <c r="AI3333" s="5"/>
      <c r="AJ3333" s="5"/>
    </row>
    <row r="3334" spans="11:36">
      <c r="K3334" s="5"/>
      <c r="L3334" s="5"/>
      <c r="M3334" s="5"/>
      <c r="N3334" s="5"/>
      <c r="O3334" s="5"/>
      <c r="P3334" s="5"/>
      <c r="Q3334" s="5"/>
      <c r="R3334" s="5"/>
      <c r="S3334" s="5"/>
      <c r="T3334" s="5"/>
      <c r="U3334" s="5"/>
      <c r="V3334" s="5"/>
      <c r="W3334" s="5"/>
      <c r="X3334" s="5"/>
      <c r="Y3334" s="5"/>
      <c r="Z3334" s="5"/>
      <c r="AA3334" s="5"/>
      <c r="AB3334" s="5"/>
      <c r="AC3334" s="5"/>
      <c r="AD3334" s="5"/>
      <c r="AE3334" s="5"/>
      <c r="AF3334" s="5"/>
      <c r="AG3334" s="5"/>
      <c r="AH3334" s="5"/>
      <c r="AI3334" s="5"/>
      <c r="AJ3334" s="5"/>
    </row>
    <row r="3335" spans="11:36">
      <c r="K3335" s="5"/>
      <c r="L3335" s="5"/>
      <c r="M3335" s="5"/>
      <c r="N3335" s="5"/>
      <c r="O3335" s="5"/>
      <c r="P3335" s="5"/>
      <c r="Q3335" s="5"/>
      <c r="R3335" s="5"/>
      <c r="S3335" s="5"/>
      <c r="T3335" s="5"/>
      <c r="U3335" s="5"/>
      <c r="V3335" s="5"/>
      <c r="W3335" s="5"/>
      <c r="X3335" s="5"/>
      <c r="Y3335" s="5"/>
      <c r="Z3335" s="5"/>
      <c r="AA3335" s="5"/>
      <c r="AB3335" s="5"/>
      <c r="AC3335" s="5"/>
      <c r="AD3335" s="5"/>
      <c r="AE3335" s="5"/>
      <c r="AF3335" s="5"/>
      <c r="AG3335" s="5"/>
      <c r="AH3335" s="5"/>
      <c r="AI3335" s="5"/>
      <c r="AJ3335" s="5"/>
    </row>
    <row r="3336" spans="11:36">
      <c r="K3336" s="5"/>
      <c r="L3336" s="5"/>
      <c r="M3336" s="5"/>
      <c r="N3336" s="5"/>
      <c r="O3336" s="5"/>
      <c r="P3336" s="5"/>
      <c r="Q3336" s="5"/>
      <c r="R3336" s="5"/>
      <c r="S3336" s="5"/>
      <c r="T3336" s="5"/>
      <c r="U3336" s="5"/>
      <c r="V3336" s="5"/>
      <c r="W3336" s="5"/>
      <c r="X3336" s="5"/>
      <c r="Y3336" s="5"/>
      <c r="Z3336" s="5"/>
      <c r="AA3336" s="5"/>
      <c r="AB3336" s="5"/>
      <c r="AC3336" s="5"/>
      <c r="AD3336" s="5"/>
      <c r="AE3336" s="5"/>
      <c r="AF3336" s="5"/>
      <c r="AG3336" s="5"/>
      <c r="AH3336" s="5"/>
      <c r="AI3336" s="5"/>
      <c r="AJ3336" s="5"/>
    </row>
    <row r="3337" spans="11:36">
      <c r="K3337" s="5"/>
      <c r="L3337" s="5"/>
      <c r="M3337" s="5"/>
      <c r="N3337" s="5"/>
      <c r="O3337" s="5"/>
      <c r="P3337" s="5"/>
      <c r="Q3337" s="5"/>
      <c r="R3337" s="5"/>
      <c r="S3337" s="5"/>
      <c r="T3337" s="5"/>
      <c r="U3337" s="5"/>
      <c r="V3337" s="5"/>
      <c r="W3337" s="5"/>
      <c r="X3337" s="5"/>
      <c r="Y3337" s="5"/>
      <c r="Z3337" s="5"/>
      <c r="AA3337" s="5"/>
      <c r="AB3337" s="5"/>
      <c r="AC3337" s="5"/>
      <c r="AD3337" s="5"/>
      <c r="AE3337" s="5"/>
      <c r="AF3337" s="5"/>
      <c r="AG3337" s="5"/>
      <c r="AH3337" s="5"/>
      <c r="AI3337" s="5"/>
      <c r="AJ3337" s="5"/>
    </row>
    <row r="3338" spans="11:36">
      <c r="K3338" s="5"/>
      <c r="L3338" s="5"/>
      <c r="M3338" s="5"/>
      <c r="N3338" s="5"/>
      <c r="O3338" s="5"/>
      <c r="P3338" s="5"/>
      <c r="Q3338" s="5"/>
      <c r="R3338" s="5"/>
      <c r="S3338" s="5"/>
      <c r="T3338" s="5"/>
      <c r="U3338" s="5"/>
      <c r="V3338" s="5"/>
      <c r="W3338" s="5"/>
      <c r="X3338" s="5"/>
      <c r="Y3338" s="5"/>
      <c r="Z3338" s="5"/>
      <c r="AA3338" s="5"/>
      <c r="AB3338" s="5"/>
      <c r="AC3338" s="5"/>
      <c r="AD3338" s="5"/>
      <c r="AE3338" s="5"/>
      <c r="AF3338" s="5"/>
      <c r="AG3338" s="5"/>
      <c r="AH3338" s="5"/>
      <c r="AI3338" s="5"/>
      <c r="AJ3338" s="5"/>
    </row>
    <row r="3339" spans="11:36">
      <c r="K3339" s="5"/>
      <c r="L3339" s="5"/>
      <c r="M3339" s="5"/>
      <c r="N3339" s="5"/>
      <c r="O3339" s="5"/>
      <c r="P3339" s="5"/>
      <c r="Q3339" s="5"/>
      <c r="R3339" s="5"/>
      <c r="S3339" s="5"/>
      <c r="T3339" s="5"/>
      <c r="U3339" s="5"/>
      <c r="V3339" s="5"/>
      <c r="W3339" s="5"/>
      <c r="X3339" s="5"/>
      <c r="Y3339" s="5"/>
      <c r="Z3339" s="5"/>
      <c r="AA3339" s="5"/>
      <c r="AB3339" s="5"/>
      <c r="AC3339" s="5"/>
      <c r="AD3339" s="5"/>
      <c r="AE3339" s="5"/>
      <c r="AF3339" s="5"/>
      <c r="AG3339" s="5"/>
      <c r="AH3339" s="5"/>
      <c r="AI3339" s="5"/>
      <c r="AJ3339" s="5"/>
    </row>
    <row r="3340" spans="11:36">
      <c r="K3340" s="5"/>
      <c r="L3340" s="5"/>
      <c r="M3340" s="5"/>
      <c r="N3340" s="5"/>
      <c r="O3340" s="5"/>
      <c r="P3340" s="5"/>
      <c r="Q3340" s="5"/>
      <c r="R3340" s="5"/>
      <c r="S3340" s="5"/>
      <c r="T3340" s="5"/>
      <c r="U3340" s="5"/>
      <c r="V3340" s="5"/>
      <c r="W3340" s="5"/>
      <c r="X3340" s="5"/>
      <c r="Y3340" s="5"/>
      <c r="Z3340" s="5"/>
      <c r="AA3340" s="5"/>
      <c r="AB3340" s="5"/>
      <c r="AC3340" s="5"/>
      <c r="AD3340" s="5"/>
      <c r="AE3340" s="5"/>
      <c r="AF3340" s="5"/>
      <c r="AG3340" s="5"/>
      <c r="AH3340" s="5"/>
      <c r="AI3340" s="5"/>
      <c r="AJ3340" s="5"/>
    </row>
    <row r="3341" spans="11:36">
      <c r="K3341" s="5"/>
      <c r="L3341" s="5"/>
      <c r="M3341" s="5"/>
      <c r="N3341" s="5"/>
      <c r="O3341" s="5"/>
      <c r="P3341" s="5"/>
      <c r="Q3341" s="5"/>
      <c r="R3341" s="5"/>
      <c r="S3341" s="5"/>
      <c r="T3341" s="5"/>
      <c r="U3341" s="5"/>
      <c r="V3341" s="5"/>
      <c r="W3341" s="5"/>
      <c r="X3341" s="5"/>
      <c r="Y3341" s="5"/>
      <c r="Z3341" s="5"/>
      <c r="AA3341" s="5"/>
      <c r="AB3341" s="5"/>
      <c r="AC3341" s="5"/>
      <c r="AD3341" s="5"/>
      <c r="AE3341" s="5"/>
      <c r="AF3341" s="5"/>
      <c r="AG3341" s="5"/>
      <c r="AH3341" s="5"/>
      <c r="AI3341" s="5"/>
      <c r="AJ3341" s="5"/>
    </row>
    <row r="3342" spans="11:36">
      <c r="K3342" s="5"/>
      <c r="L3342" s="5"/>
      <c r="M3342" s="5"/>
      <c r="N3342" s="5"/>
      <c r="O3342" s="5"/>
      <c r="P3342" s="5"/>
      <c r="Q3342" s="5"/>
      <c r="R3342" s="5"/>
      <c r="S3342" s="5"/>
      <c r="T3342" s="5"/>
      <c r="U3342" s="5"/>
      <c r="V3342" s="5"/>
      <c r="W3342" s="5"/>
      <c r="X3342" s="5"/>
      <c r="Y3342" s="5"/>
      <c r="Z3342" s="5"/>
      <c r="AA3342" s="5"/>
      <c r="AB3342" s="5"/>
      <c r="AC3342" s="5"/>
      <c r="AD3342" s="5"/>
      <c r="AE3342" s="5"/>
      <c r="AF3342" s="5"/>
      <c r="AG3342" s="5"/>
      <c r="AH3342" s="5"/>
      <c r="AI3342" s="5"/>
      <c r="AJ3342" s="5"/>
    </row>
    <row r="3343" spans="11:36">
      <c r="K3343" s="5"/>
      <c r="L3343" s="5"/>
      <c r="M3343" s="5"/>
      <c r="N3343" s="5"/>
      <c r="O3343" s="5"/>
      <c r="P3343" s="5"/>
      <c r="Q3343" s="5"/>
      <c r="R3343" s="5"/>
      <c r="S3343" s="5"/>
      <c r="T3343" s="5"/>
      <c r="U3343" s="5"/>
      <c r="V3343" s="5"/>
      <c r="W3343" s="5"/>
      <c r="X3343" s="5"/>
      <c r="Y3343" s="5"/>
      <c r="Z3343" s="5"/>
      <c r="AA3343" s="5"/>
      <c r="AB3343" s="5"/>
      <c r="AC3343" s="5"/>
      <c r="AD3343" s="5"/>
      <c r="AE3343" s="5"/>
      <c r="AF3343" s="5"/>
      <c r="AG3343" s="5"/>
      <c r="AH3343" s="5"/>
      <c r="AI3343" s="5"/>
      <c r="AJ3343" s="5"/>
    </row>
    <row r="3344" spans="11:36">
      <c r="K3344" s="5"/>
      <c r="L3344" s="5"/>
      <c r="M3344" s="5"/>
      <c r="N3344" s="5"/>
      <c r="O3344" s="5"/>
      <c r="P3344" s="5"/>
      <c r="Q3344" s="5"/>
      <c r="R3344" s="5"/>
      <c r="S3344" s="5"/>
      <c r="T3344" s="5"/>
      <c r="U3344" s="5"/>
      <c r="V3344" s="5"/>
      <c r="W3344" s="5"/>
      <c r="X3344" s="5"/>
      <c r="Y3344" s="5"/>
      <c r="Z3344" s="5"/>
      <c r="AA3344" s="5"/>
      <c r="AB3344" s="5"/>
      <c r="AC3344" s="5"/>
      <c r="AD3344" s="5"/>
      <c r="AE3344" s="5"/>
      <c r="AF3344" s="5"/>
      <c r="AG3344" s="5"/>
      <c r="AH3344" s="5"/>
      <c r="AI3344" s="5"/>
      <c r="AJ3344" s="5"/>
    </row>
    <row r="3345" spans="11:36">
      <c r="K3345" s="5"/>
      <c r="L3345" s="5"/>
      <c r="M3345" s="5"/>
      <c r="N3345" s="5"/>
      <c r="O3345" s="5"/>
      <c r="P3345" s="5"/>
      <c r="Q3345" s="5"/>
      <c r="R3345" s="5"/>
      <c r="S3345" s="5"/>
      <c r="T3345" s="5"/>
      <c r="U3345" s="5"/>
      <c r="V3345" s="5"/>
      <c r="W3345" s="5"/>
      <c r="X3345" s="5"/>
      <c r="Y3345" s="5"/>
      <c r="Z3345" s="5"/>
      <c r="AA3345" s="5"/>
      <c r="AB3345" s="5"/>
      <c r="AC3345" s="5"/>
      <c r="AD3345" s="5"/>
      <c r="AE3345" s="5"/>
      <c r="AF3345" s="5"/>
      <c r="AG3345" s="5"/>
      <c r="AH3345" s="5"/>
      <c r="AI3345" s="5"/>
      <c r="AJ3345" s="5"/>
    </row>
    <row r="3346" spans="11:36">
      <c r="K3346" s="5"/>
      <c r="L3346" s="5"/>
      <c r="M3346" s="5"/>
      <c r="N3346" s="5"/>
      <c r="O3346" s="5"/>
      <c r="P3346" s="5"/>
      <c r="Q3346" s="5"/>
      <c r="R3346" s="5"/>
      <c r="S3346" s="5"/>
      <c r="T3346" s="5"/>
      <c r="U3346" s="5"/>
      <c r="V3346" s="5"/>
      <c r="W3346" s="5"/>
      <c r="X3346" s="5"/>
      <c r="Y3346" s="5"/>
      <c r="Z3346" s="5"/>
      <c r="AA3346" s="5"/>
      <c r="AB3346" s="5"/>
      <c r="AC3346" s="5"/>
      <c r="AD3346" s="5"/>
      <c r="AE3346" s="5"/>
      <c r="AF3346" s="5"/>
      <c r="AG3346" s="5"/>
      <c r="AH3346" s="5"/>
      <c r="AI3346" s="5"/>
      <c r="AJ3346" s="5"/>
    </row>
    <row r="3347" spans="11:36">
      <c r="K3347" s="5"/>
      <c r="L3347" s="5"/>
      <c r="M3347" s="5"/>
      <c r="N3347" s="5"/>
      <c r="O3347" s="5"/>
      <c r="P3347" s="5"/>
      <c r="Q3347" s="5"/>
      <c r="R3347" s="5"/>
      <c r="S3347" s="5"/>
      <c r="T3347" s="5"/>
      <c r="U3347" s="5"/>
      <c r="V3347" s="5"/>
      <c r="W3347" s="5"/>
      <c r="X3347" s="5"/>
      <c r="Y3347" s="5"/>
      <c r="Z3347" s="5"/>
      <c r="AA3347" s="5"/>
      <c r="AB3347" s="5"/>
      <c r="AC3347" s="5"/>
      <c r="AD3347" s="5"/>
      <c r="AE3347" s="5"/>
      <c r="AF3347" s="5"/>
      <c r="AG3347" s="5"/>
      <c r="AH3347" s="5"/>
      <c r="AI3347" s="5"/>
      <c r="AJ3347" s="5"/>
    </row>
    <row r="3348" spans="11:36">
      <c r="K3348" s="5"/>
      <c r="L3348" s="5"/>
      <c r="M3348" s="5"/>
      <c r="N3348" s="5"/>
      <c r="O3348" s="5"/>
      <c r="P3348" s="5"/>
      <c r="Q3348" s="5"/>
      <c r="R3348" s="5"/>
      <c r="S3348" s="5"/>
      <c r="T3348" s="5"/>
      <c r="U3348" s="5"/>
      <c r="V3348" s="5"/>
      <c r="W3348" s="5"/>
      <c r="X3348" s="5"/>
      <c r="Y3348" s="5"/>
      <c r="Z3348" s="5"/>
      <c r="AA3348" s="5"/>
      <c r="AB3348" s="5"/>
      <c r="AC3348" s="5"/>
      <c r="AD3348" s="5"/>
      <c r="AE3348" s="5"/>
      <c r="AF3348" s="5"/>
      <c r="AG3348" s="5"/>
      <c r="AH3348" s="5"/>
      <c r="AI3348" s="5"/>
      <c r="AJ3348" s="5"/>
    </row>
    <row r="3349" spans="11:36">
      <c r="K3349" s="5"/>
      <c r="L3349" s="5"/>
      <c r="M3349" s="5"/>
      <c r="N3349" s="5"/>
      <c r="O3349" s="5"/>
      <c r="P3349" s="5"/>
      <c r="Q3349" s="5"/>
      <c r="R3349" s="5"/>
      <c r="S3349" s="5"/>
      <c r="T3349" s="5"/>
      <c r="U3349" s="5"/>
      <c r="V3349" s="5"/>
      <c r="W3349" s="5"/>
      <c r="X3349" s="5"/>
      <c r="Y3349" s="5"/>
      <c r="Z3349" s="5"/>
      <c r="AA3349" s="5"/>
      <c r="AB3349" s="5"/>
      <c r="AC3349" s="5"/>
      <c r="AD3349" s="5"/>
      <c r="AE3349" s="5"/>
      <c r="AF3349" s="5"/>
      <c r="AG3349" s="5"/>
      <c r="AH3349" s="5"/>
      <c r="AI3349" s="5"/>
      <c r="AJ3349" s="5"/>
    </row>
    <row r="3350" spans="11:36">
      <c r="K3350" s="5"/>
      <c r="L3350" s="5"/>
      <c r="M3350" s="5"/>
      <c r="N3350" s="5"/>
      <c r="O3350" s="5"/>
      <c r="P3350" s="5"/>
      <c r="Q3350" s="5"/>
      <c r="R3350" s="5"/>
      <c r="S3350" s="5"/>
      <c r="T3350" s="5"/>
      <c r="U3350" s="5"/>
      <c r="V3350" s="5"/>
      <c r="W3350" s="5"/>
      <c r="X3350" s="5"/>
      <c r="Y3350" s="5"/>
      <c r="Z3350" s="5"/>
      <c r="AA3350" s="5"/>
      <c r="AB3350" s="5"/>
      <c r="AC3350" s="5"/>
      <c r="AD3350" s="5"/>
      <c r="AE3350" s="5"/>
      <c r="AF3350" s="5"/>
      <c r="AG3350" s="5"/>
      <c r="AH3350" s="5"/>
      <c r="AI3350" s="5"/>
      <c r="AJ3350" s="5"/>
    </row>
    <row r="3351" spans="11:36">
      <c r="K3351" s="5"/>
      <c r="L3351" s="5"/>
      <c r="M3351" s="5"/>
      <c r="N3351" s="5"/>
      <c r="O3351" s="5"/>
      <c r="P3351" s="5"/>
      <c r="Q3351" s="5"/>
      <c r="R3351" s="5"/>
      <c r="S3351" s="5"/>
      <c r="T3351" s="5"/>
      <c r="U3351" s="5"/>
      <c r="V3351" s="5"/>
      <c r="W3351" s="5"/>
      <c r="X3351" s="5"/>
      <c r="Y3351" s="5"/>
      <c r="Z3351" s="5"/>
      <c r="AA3351" s="5"/>
      <c r="AB3351" s="5"/>
      <c r="AC3351" s="5"/>
      <c r="AD3351" s="5"/>
      <c r="AE3351" s="5"/>
      <c r="AF3351" s="5"/>
      <c r="AG3351" s="5"/>
      <c r="AH3351" s="5"/>
      <c r="AI3351" s="5"/>
      <c r="AJ3351" s="5"/>
    </row>
    <row r="3352" spans="11:36">
      <c r="K3352" s="5"/>
      <c r="L3352" s="5"/>
      <c r="M3352" s="5"/>
      <c r="N3352" s="5"/>
      <c r="O3352" s="5"/>
      <c r="P3352" s="5"/>
      <c r="Q3352" s="5"/>
      <c r="R3352" s="5"/>
      <c r="S3352" s="5"/>
      <c r="T3352" s="5"/>
      <c r="U3352" s="5"/>
      <c r="V3352" s="5"/>
      <c r="W3352" s="5"/>
      <c r="X3352" s="5"/>
      <c r="Y3352" s="5"/>
      <c r="Z3352" s="5"/>
      <c r="AA3352" s="5"/>
      <c r="AB3352" s="5"/>
      <c r="AC3352" s="5"/>
      <c r="AD3352" s="5"/>
      <c r="AE3352" s="5"/>
      <c r="AF3352" s="5"/>
      <c r="AG3352" s="5"/>
      <c r="AH3352" s="5"/>
      <c r="AI3352" s="5"/>
      <c r="AJ3352" s="5"/>
    </row>
    <row r="3353" spans="11:36">
      <c r="K3353" s="5"/>
      <c r="L3353" s="5"/>
      <c r="M3353" s="5"/>
      <c r="N3353" s="5"/>
      <c r="O3353" s="5"/>
      <c r="P3353" s="5"/>
      <c r="Q3353" s="5"/>
      <c r="R3353" s="5"/>
      <c r="S3353" s="5"/>
      <c r="T3353" s="5"/>
      <c r="U3353" s="5"/>
      <c r="V3353" s="5"/>
      <c r="W3353" s="5"/>
      <c r="X3353" s="5"/>
      <c r="Y3353" s="5"/>
      <c r="Z3353" s="5"/>
      <c r="AA3353" s="5"/>
      <c r="AB3353" s="5"/>
      <c r="AC3353" s="5"/>
      <c r="AD3353" s="5"/>
      <c r="AE3353" s="5"/>
      <c r="AF3353" s="5"/>
      <c r="AG3353" s="5"/>
      <c r="AH3353" s="5"/>
      <c r="AI3353" s="5"/>
      <c r="AJ3353" s="5"/>
    </row>
    <row r="3354" spans="11:36">
      <c r="K3354" s="5"/>
      <c r="L3354" s="5"/>
      <c r="M3354" s="5"/>
      <c r="N3354" s="5"/>
      <c r="O3354" s="5"/>
      <c r="P3354" s="5"/>
      <c r="Q3354" s="5"/>
      <c r="R3354" s="5"/>
      <c r="S3354" s="5"/>
      <c r="T3354" s="5"/>
      <c r="U3354" s="5"/>
      <c r="V3354" s="5"/>
      <c r="W3354" s="5"/>
      <c r="X3354" s="5"/>
      <c r="Y3354" s="5"/>
      <c r="Z3354" s="5"/>
      <c r="AA3354" s="5"/>
      <c r="AB3354" s="5"/>
      <c r="AC3354" s="5"/>
      <c r="AD3354" s="5"/>
      <c r="AE3354" s="5"/>
      <c r="AF3354" s="5"/>
      <c r="AG3354" s="5"/>
      <c r="AH3354" s="5"/>
      <c r="AI3354" s="5"/>
      <c r="AJ3354" s="5"/>
    </row>
    <row r="3355" spans="11:36">
      <c r="K3355" s="5"/>
      <c r="L3355" s="5"/>
      <c r="M3355" s="5"/>
      <c r="N3355" s="5"/>
      <c r="O3355" s="5"/>
      <c r="P3355" s="5"/>
      <c r="Q3355" s="5"/>
      <c r="R3355" s="5"/>
      <c r="S3355" s="5"/>
      <c r="T3355" s="5"/>
      <c r="U3355" s="5"/>
      <c r="V3355" s="5"/>
      <c r="W3355" s="5"/>
      <c r="X3355" s="5"/>
      <c r="Y3355" s="5"/>
      <c r="Z3355" s="5"/>
      <c r="AA3355" s="5"/>
      <c r="AB3355" s="5"/>
      <c r="AC3355" s="5"/>
      <c r="AD3355" s="5"/>
      <c r="AE3355" s="5"/>
      <c r="AF3355" s="5"/>
      <c r="AG3355" s="5"/>
      <c r="AH3355" s="5"/>
      <c r="AI3355" s="5"/>
      <c r="AJ3355" s="5"/>
    </row>
    <row r="3356" spans="11:36">
      <c r="K3356" s="5"/>
      <c r="L3356" s="5"/>
      <c r="M3356" s="5"/>
      <c r="N3356" s="5"/>
      <c r="O3356" s="5"/>
      <c r="P3356" s="5"/>
      <c r="Q3356" s="5"/>
      <c r="R3356" s="5"/>
      <c r="S3356" s="5"/>
      <c r="T3356" s="5"/>
      <c r="U3356" s="5"/>
      <c r="V3356" s="5"/>
      <c r="W3356" s="5"/>
      <c r="X3356" s="5"/>
      <c r="Y3356" s="5"/>
      <c r="Z3356" s="5"/>
      <c r="AA3356" s="5"/>
      <c r="AB3356" s="5"/>
      <c r="AC3356" s="5"/>
      <c r="AD3356" s="5"/>
      <c r="AE3356" s="5"/>
      <c r="AF3356" s="5"/>
      <c r="AG3356" s="5"/>
      <c r="AH3356" s="5"/>
      <c r="AI3356" s="5"/>
      <c r="AJ3356" s="5"/>
    </row>
    <row r="3357" spans="11:36">
      <c r="K3357" s="5"/>
      <c r="L3357" s="5"/>
      <c r="M3357" s="5"/>
      <c r="N3357" s="5"/>
      <c r="O3357" s="5"/>
      <c r="P3357" s="5"/>
      <c r="Q3357" s="5"/>
      <c r="R3357" s="5"/>
      <c r="S3357" s="5"/>
      <c r="T3357" s="5"/>
      <c r="U3357" s="5"/>
      <c r="V3357" s="5"/>
      <c r="W3357" s="5"/>
      <c r="X3357" s="5"/>
      <c r="Y3357" s="5"/>
      <c r="Z3357" s="5"/>
      <c r="AA3357" s="5"/>
      <c r="AB3357" s="5"/>
      <c r="AC3357" s="5"/>
      <c r="AD3357" s="5"/>
      <c r="AE3357" s="5"/>
      <c r="AF3357" s="5"/>
      <c r="AG3357" s="5"/>
      <c r="AH3357" s="5"/>
      <c r="AI3357" s="5"/>
      <c r="AJ3357" s="5"/>
    </row>
    <row r="3358" spans="11:36">
      <c r="K3358" s="5"/>
      <c r="L3358" s="5"/>
      <c r="M3358" s="5"/>
      <c r="N3358" s="5"/>
      <c r="O3358" s="5"/>
      <c r="P3358" s="5"/>
      <c r="Q3358" s="5"/>
      <c r="R3358" s="5"/>
      <c r="S3358" s="5"/>
      <c r="T3358" s="5"/>
      <c r="U3358" s="5"/>
      <c r="V3358" s="5"/>
      <c r="W3358" s="5"/>
      <c r="X3358" s="5"/>
      <c r="Y3358" s="5"/>
      <c r="Z3358" s="5"/>
      <c r="AA3358" s="5"/>
      <c r="AB3358" s="5"/>
      <c r="AC3358" s="5"/>
      <c r="AD3358" s="5"/>
      <c r="AE3358" s="5"/>
      <c r="AF3358" s="5"/>
      <c r="AG3358" s="5"/>
      <c r="AH3358" s="5"/>
      <c r="AI3358" s="5"/>
      <c r="AJ3358" s="5"/>
    </row>
    <row r="3359" spans="11:36">
      <c r="K3359" s="5"/>
      <c r="L3359" s="5"/>
      <c r="M3359" s="5"/>
      <c r="N3359" s="5"/>
      <c r="O3359" s="5"/>
      <c r="P3359" s="5"/>
      <c r="Q3359" s="5"/>
      <c r="R3359" s="5"/>
      <c r="S3359" s="5"/>
      <c r="T3359" s="5"/>
      <c r="U3359" s="5"/>
      <c r="V3359" s="5"/>
      <c r="W3359" s="5"/>
      <c r="X3359" s="5"/>
      <c r="Y3359" s="5"/>
      <c r="Z3359" s="5"/>
      <c r="AA3359" s="5"/>
      <c r="AB3359" s="5"/>
      <c r="AC3359" s="5"/>
      <c r="AD3359" s="5"/>
      <c r="AE3359" s="5"/>
      <c r="AF3359" s="5"/>
      <c r="AG3359" s="5"/>
      <c r="AH3359" s="5"/>
      <c r="AI3359" s="5"/>
      <c r="AJ3359" s="5"/>
    </row>
    <row r="3360" spans="11:36">
      <c r="K3360" s="5"/>
      <c r="L3360" s="5"/>
      <c r="M3360" s="5"/>
      <c r="N3360" s="5"/>
      <c r="O3360" s="5"/>
      <c r="P3360" s="5"/>
      <c r="Q3360" s="5"/>
      <c r="R3360" s="5"/>
      <c r="S3360" s="5"/>
      <c r="T3360" s="5"/>
      <c r="U3360" s="5"/>
      <c r="V3360" s="5"/>
      <c r="W3360" s="5"/>
      <c r="X3360" s="5"/>
      <c r="Y3360" s="5"/>
      <c r="Z3360" s="5"/>
      <c r="AA3360" s="5"/>
      <c r="AB3360" s="5"/>
      <c r="AC3360" s="5"/>
      <c r="AD3360" s="5"/>
      <c r="AE3360" s="5"/>
      <c r="AF3360" s="5"/>
      <c r="AG3360" s="5"/>
      <c r="AH3360" s="5"/>
      <c r="AI3360" s="5"/>
      <c r="AJ3360" s="5"/>
    </row>
    <row r="3361" spans="11:36">
      <c r="K3361" s="5"/>
      <c r="L3361" s="5"/>
      <c r="M3361" s="5"/>
      <c r="N3361" s="5"/>
      <c r="O3361" s="5"/>
      <c r="P3361" s="5"/>
      <c r="Q3361" s="5"/>
      <c r="R3361" s="5"/>
      <c r="S3361" s="5"/>
      <c r="T3361" s="5"/>
      <c r="U3361" s="5"/>
      <c r="V3361" s="5"/>
      <c r="W3361" s="5"/>
      <c r="X3361" s="5"/>
      <c r="Y3361" s="5"/>
      <c r="Z3361" s="5"/>
      <c r="AA3361" s="5"/>
      <c r="AB3361" s="5"/>
      <c r="AC3361" s="5"/>
      <c r="AD3361" s="5"/>
      <c r="AE3361" s="5"/>
      <c r="AF3361" s="5"/>
      <c r="AG3361" s="5"/>
      <c r="AH3361" s="5"/>
      <c r="AI3361" s="5"/>
      <c r="AJ3361" s="5"/>
    </row>
    <row r="3362" spans="11:36">
      <c r="K3362" s="5"/>
      <c r="L3362" s="5"/>
      <c r="M3362" s="5"/>
      <c r="N3362" s="5"/>
      <c r="O3362" s="5"/>
      <c r="P3362" s="5"/>
      <c r="Q3362" s="5"/>
      <c r="R3362" s="5"/>
      <c r="S3362" s="5"/>
      <c r="T3362" s="5"/>
      <c r="U3362" s="5"/>
      <c r="V3362" s="5"/>
      <c r="W3362" s="5"/>
      <c r="X3362" s="5"/>
      <c r="Y3362" s="5"/>
      <c r="Z3362" s="5"/>
      <c r="AA3362" s="5"/>
      <c r="AB3362" s="5"/>
      <c r="AC3362" s="5"/>
      <c r="AD3362" s="5"/>
      <c r="AE3362" s="5"/>
      <c r="AF3362" s="5"/>
      <c r="AG3362" s="5"/>
      <c r="AH3362" s="5"/>
      <c r="AI3362" s="5"/>
      <c r="AJ3362" s="5"/>
    </row>
    <row r="3363" spans="11:36">
      <c r="K3363" s="5"/>
      <c r="L3363" s="5"/>
      <c r="M3363" s="5"/>
      <c r="N3363" s="5"/>
      <c r="O3363" s="5"/>
      <c r="P3363" s="5"/>
      <c r="Q3363" s="5"/>
      <c r="R3363" s="5"/>
      <c r="S3363" s="5"/>
      <c r="T3363" s="5"/>
      <c r="U3363" s="5"/>
      <c r="V3363" s="5"/>
      <c r="W3363" s="5"/>
      <c r="X3363" s="5"/>
      <c r="Y3363" s="5"/>
      <c r="Z3363" s="5"/>
      <c r="AA3363" s="5"/>
      <c r="AB3363" s="5"/>
      <c r="AC3363" s="5"/>
      <c r="AD3363" s="5"/>
      <c r="AE3363" s="5"/>
      <c r="AF3363" s="5"/>
      <c r="AG3363" s="5"/>
      <c r="AH3363" s="5"/>
      <c r="AI3363" s="5"/>
      <c r="AJ3363" s="5"/>
    </row>
    <row r="3364" spans="11:36">
      <c r="K3364" s="5"/>
      <c r="L3364" s="5"/>
      <c r="M3364" s="5"/>
      <c r="N3364" s="5"/>
      <c r="O3364" s="5"/>
      <c r="P3364" s="5"/>
      <c r="Q3364" s="5"/>
      <c r="R3364" s="5"/>
      <c r="S3364" s="5"/>
      <c r="T3364" s="5"/>
      <c r="U3364" s="5"/>
      <c r="V3364" s="5"/>
      <c r="W3364" s="5"/>
      <c r="X3364" s="5"/>
      <c r="Y3364" s="5"/>
      <c r="Z3364" s="5"/>
      <c r="AA3364" s="5"/>
      <c r="AB3364" s="5"/>
      <c r="AC3364" s="5"/>
      <c r="AD3364" s="5"/>
      <c r="AE3364" s="5"/>
      <c r="AF3364" s="5"/>
      <c r="AG3364" s="5"/>
      <c r="AH3364" s="5"/>
      <c r="AI3364" s="5"/>
      <c r="AJ3364" s="5"/>
    </row>
    <row r="3365" spans="11:36">
      <c r="K3365" s="5"/>
      <c r="L3365" s="5"/>
      <c r="M3365" s="5"/>
      <c r="N3365" s="5"/>
      <c r="O3365" s="5"/>
      <c r="P3365" s="5"/>
      <c r="Q3365" s="5"/>
      <c r="R3365" s="5"/>
      <c r="S3365" s="5"/>
      <c r="T3365" s="5"/>
      <c r="U3365" s="5"/>
      <c r="V3365" s="5"/>
      <c r="W3365" s="5"/>
      <c r="X3365" s="5"/>
      <c r="Y3365" s="5"/>
      <c r="Z3365" s="5"/>
      <c r="AA3365" s="5"/>
      <c r="AB3365" s="5"/>
      <c r="AC3365" s="5"/>
      <c r="AD3365" s="5"/>
      <c r="AE3365" s="5"/>
      <c r="AF3365" s="5"/>
      <c r="AG3365" s="5"/>
      <c r="AH3365" s="5"/>
      <c r="AI3365" s="5"/>
      <c r="AJ3365" s="5"/>
    </row>
    <row r="3366" spans="11:36">
      <c r="K3366" s="5"/>
      <c r="L3366" s="5"/>
      <c r="M3366" s="5"/>
      <c r="N3366" s="5"/>
      <c r="O3366" s="5"/>
      <c r="P3366" s="5"/>
      <c r="Q3366" s="5"/>
      <c r="R3366" s="5"/>
      <c r="S3366" s="5"/>
      <c r="T3366" s="5"/>
      <c r="U3366" s="5"/>
      <c r="V3366" s="5"/>
      <c r="W3366" s="5"/>
      <c r="X3366" s="5"/>
      <c r="Y3366" s="5"/>
      <c r="Z3366" s="5"/>
      <c r="AA3366" s="5"/>
      <c r="AB3366" s="5"/>
      <c r="AC3366" s="5"/>
      <c r="AD3366" s="5"/>
      <c r="AE3366" s="5"/>
      <c r="AF3366" s="5"/>
      <c r="AG3366" s="5"/>
      <c r="AH3366" s="5"/>
      <c r="AI3366" s="5"/>
      <c r="AJ3366" s="5"/>
    </row>
    <row r="3367" spans="11:36">
      <c r="K3367" s="5"/>
      <c r="L3367" s="5"/>
      <c r="M3367" s="5"/>
      <c r="N3367" s="5"/>
      <c r="O3367" s="5"/>
      <c r="P3367" s="5"/>
      <c r="Q3367" s="5"/>
      <c r="R3367" s="5"/>
      <c r="S3367" s="5"/>
      <c r="T3367" s="5"/>
      <c r="U3367" s="5"/>
      <c r="V3367" s="5"/>
      <c r="W3367" s="5"/>
      <c r="X3367" s="5"/>
      <c r="Y3367" s="5"/>
      <c r="Z3367" s="5"/>
      <c r="AA3367" s="5"/>
      <c r="AB3367" s="5"/>
      <c r="AC3367" s="5"/>
      <c r="AD3367" s="5"/>
      <c r="AE3367" s="5"/>
      <c r="AF3367" s="5"/>
      <c r="AG3367" s="5"/>
      <c r="AH3367" s="5"/>
      <c r="AI3367" s="5"/>
      <c r="AJ3367" s="5"/>
    </row>
    <row r="3368" spans="11:36">
      <c r="K3368" s="5"/>
      <c r="L3368" s="5"/>
      <c r="M3368" s="5"/>
      <c r="N3368" s="5"/>
      <c r="O3368" s="5"/>
      <c r="P3368" s="5"/>
      <c r="Q3368" s="5"/>
      <c r="R3368" s="5"/>
      <c r="S3368" s="5"/>
      <c r="T3368" s="5"/>
      <c r="U3368" s="5"/>
      <c r="V3368" s="5"/>
      <c r="W3368" s="5"/>
      <c r="X3368" s="5"/>
      <c r="Y3368" s="5"/>
      <c r="Z3368" s="5"/>
      <c r="AA3368" s="5"/>
      <c r="AB3368" s="5"/>
      <c r="AC3368" s="5"/>
      <c r="AD3368" s="5"/>
      <c r="AE3368" s="5"/>
      <c r="AF3368" s="5"/>
      <c r="AG3368" s="5"/>
      <c r="AH3368" s="5"/>
      <c r="AI3368" s="5"/>
      <c r="AJ3368" s="5"/>
    </row>
    <row r="3369" spans="11:36">
      <c r="K3369" s="5"/>
      <c r="L3369" s="5"/>
      <c r="M3369" s="5"/>
      <c r="N3369" s="5"/>
      <c r="O3369" s="5"/>
      <c r="P3369" s="5"/>
      <c r="Q3369" s="5"/>
      <c r="R3369" s="5"/>
      <c r="S3369" s="5"/>
      <c r="T3369" s="5"/>
      <c r="U3369" s="5"/>
      <c r="V3369" s="5"/>
      <c r="W3369" s="5"/>
      <c r="X3369" s="5"/>
      <c r="Y3369" s="5"/>
      <c r="Z3369" s="5"/>
      <c r="AA3369" s="5"/>
      <c r="AB3369" s="5"/>
      <c r="AC3369" s="5"/>
      <c r="AD3369" s="5"/>
      <c r="AE3369" s="5"/>
      <c r="AF3369" s="5"/>
      <c r="AG3369" s="5"/>
      <c r="AH3369" s="5"/>
      <c r="AI3369" s="5"/>
      <c r="AJ3369" s="5"/>
    </row>
    <row r="3370" spans="11:36">
      <c r="K3370" s="5"/>
      <c r="L3370" s="5"/>
      <c r="M3370" s="5"/>
      <c r="N3370" s="5"/>
      <c r="O3370" s="5"/>
      <c r="P3370" s="5"/>
      <c r="Q3370" s="5"/>
      <c r="R3370" s="5"/>
      <c r="S3370" s="5"/>
      <c r="T3370" s="5"/>
      <c r="U3370" s="5"/>
      <c r="V3370" s="5"/>
      <c r="W3370" s="5"/>
      <c r="X3370" s="5"/>
      <c r="Y3370" s="5"/>
      <c r="Z3370" s="5"/>
      <c r="AA3370" s="5"/>
      <c r="AB3370" s="5"/>
      <c r="AC3370" s="5"/>
      <c r="AD3370" s="5"/>
      <c r="AE3370" s="5"/>
      <c r="AF3370" s="5"/>
      <c r="AG3370" s="5"/>
      <c r="AH3370" s="5"/>
      <c r="AI3370" s="5"/>
      <c r="AJ3370" s="5"/>
    </row>
    <row r="3371" spans="11:36">
      <c r="K3371" s="5"/>
      <c r="L3371" s="5"/>
      <c r="M3371" s="5"/>
      <c r="N3371" s="5"/>
      <c r="O3371" s="5"/>
      <c r="P3371" s="5"/>
      <c r="Q3371" s="5"/>
      <c r="R3371" s="5"/>
      <c r="S3371" s="5"/>
      <c r="T3371" s="5"/>
      <c r="U3371" s="5"/>
      <c r="V3371" s="5"/>
      <c r="W3371" s="5"/>
      <c r="X3371" s="5"/>
      <c r="Y3371" s="5"/>
      <c r="Z3371" s="5"/>
      <c r="AA3371" s="5"/>
      <c r="AB3371" s="5"/>
      <c r="AC3371" s="5"/>
      <c r="AD3371" s="5"/>
      <c r="AE3371" s="5"/>
      <c r="AF3371" s="5"/>
      <c r="AG3371" s="5"/>
      <c r="AH3371" s="5"/>
      <c r="AI3371" s="5"/>
      <c r="AJ3371" s="5"/>
    </row>
    <row r="3372" spans="11:36">
      <c r="K3372" s="5"/>
      <c r="L3372" s="5"/>
      <c r="M3372" s="5"/>
      <c r="N3372" s="5"/>
      <c r="O3372" s="5"/>
      <c r="P3372" s="5"/>
      <c r="Q3372" s="5"/>
      <c r="R3372" s="5"/>
      <c r="S3372" s="5"/>
      <c r="T3372" s="5"/>
      <c r="U3372" s="5"/>
      <c r="V3372" s="5"/>
      <c r="W3372" s="5"/>
      <c r="X3372" s="5"/>
      <c r="Y3372" s="5"/>
      <c r="Z3372" s="5"/>
      <c r="AA3372" s="5"/>
      <c r="AB3372" s="5"/>
      <c r="AC3372" s="5"/>
      <c r="AD3372" s="5"/>
      <c r="AE3372" s="5"/>
      <c r="AF3372" s="5"/>
      <c r="AG3372" s="5"/>
      <c r="AH3372" s="5"/>
      <c r="AI3372" s="5"/>
      <c r="AJ3372" s="5"/>
    </row>
    <row r="3373" spans="11:36">
      <c r="K3373" s="5"/>
      <c r="L3373" s="5"/>
      <c r="M3373" s="5"/>
      <c r="N3373" s="5"/>
      <c r="O3373" s="5"/>
      <c r="P3373" s="5"/>
      <c r="Q3373" s="5"/>
      <c r="R3373" s="5"/>
      <c r="S3373" s="5"/>
      <c r="T3373" s="5"/>
      <c r="U3373" s="5"/>
      <c r="V3373" s="5"/>
      <c r="W3373" s="5"/>
      <c r="X3373" s="5"/>
      <c r="Y3373" s="5"/>
      <c r="Z3373" s="5"/>
      <c r="AA3373" s="5"/>
      <c r="AB3373" s="5"/>
      <c r="AC3373" s="5"/>
      <c r="AD3373" s="5"/>
      <c r="AE3373" s="5"/>
      <c r="AF3373" s="5"/>
      <c r="AG3373" s="5"/>
      <c r="AH3373" s="5"/>
      <c r="AI3373" s="5"/>
      <c r="AJ3373" s="5"/>
    </row>
    <row r="3374" spans="11:36">
      <c r="K3374" s="5"/>
      <c r="L3374" s="5"/>
      <c r="M3374" s="5"/>
      <c r="N3374" s="5"/>
      <c r="O3374" s="5"/>
      <c r="P3374" s="5"/>
      <c r="Q3374" s="5"/>
      <c r="R3374" s="5"/>
      <c r="S3374" s="5"/>
      <c r="T3374" s="5"/>
      <c r="U3374" s="5"/>
      <c r="V3374" s="5"/>
      <c r="W3374" s="5"/>
      <c r="X3374" s="5"/>
      <c r="Y3374" s="5"/>
      <c r="Z3374" s="5"/>
      <c r="AA3374" s="5"/>
      <c r="AB3374" s="5"/>
      <c r="AC3374" s="5"/>
      <c r="AD3374" s="5"/>
      <c r="AE3374" s="5"/>
      <c r="AF3374" s="5"/>
      <c r="AG3374" s="5"/>
      <c r="AH3374" s="5"/>
      <c r="AI3374" s="5"/>
      <c r="AJ3374" s="5"/>
    </row>
    <row r="3375" spans="11:36">
      <c r="K3375" s="5"/>
      <c r="L3375" s="5"/>
      <c r="M3375" s="5"/>
      <c r="N3375" s="5"/>
      <c r="O3375" s="5"/>
      <c r="P3375" s="5"/>
      <c r="Q3375" s="5"/>
      <c r="R3375" s="5"/>
      <c r="S3375" s="5"/>
      <c r="T3375" s="5"/>
      <c r="U3375" s="5"/>
      <c r="V3375" s="5"/>
      <c r="W3375" s="5"/>
      <c r="X3375" s="5"/>
      <c r="Y3375" s="5"/>
      <c r="Z3375" s="5"/>
      <c r="AA3375" s="5"/>
      <c r="AB3375" s="5"/>
      <c r="AC3375" s="5"/>
      <c r="AD3375" s="5"/>
      <c r="AE3375" s="5"/>
      <c r="AF3375" s="5"/>
      <c r="AG3375" s="5"/>
      <c r="AH3375" s="5"/>
      <c r="AI3375" s="5"/>
      <c r="AJ3375" s="5"/>
    </row>
    <row r="3376" spans="11:36">
      <c r="K3376" s="5"/>
      <c r="L3376" s="5"/>
      <c r="M3376" s="5"/>
      <c r="N3376" s="5"/>
      <c r="O3376" s="5"/>
      <c r="P3376" s="5"/>
      <c r="Q3376" s="5"/>
      <c r="R3376" s="5"/>
      <c r="S3376" s="5"/>
      <c r="T3376" s="5"/>
      <c r="U3376" s="5"/>
      <c r="V3376" s="5"/>
      <c r="W3376" s="5"/>
      <c r="X3376" s="5"/>
      <c r="Y3376" s="5"/>
      <c r="Z3376" s="5"/>
      <c r="AA3376" s="5"/>
      <c r="AB3376" s="5"/>
      <c r="AC3376" s="5"/>
      <c r="AD3376" s="5"/>
      <c r="AE3376" s="5"/>
      <c r="AF3376" s="5"/>
      <c r="AG3376" s="5"/>
      <c r="AH3376" s="5"/>
      <c r="AI3376" s="5"/>
      <c r="AJ3376" s="5"/>
    </row>
    <row r="3377" spans="11:36">
      <c r="K3377" s="5"/>
      <c r="L3377" s="5"/>
      <c r="M3377" s="5"/>
      <c r="N3377" s="5"/>
      <c r="O3377" s="5"/>
      <c r="P3377" s="5"/>
      <c r="Q3377" s="5"/>
      <c r="R3377" s="5"/>
      <c r="S3377" s="5"/>
      <c r="T3377" s="5"/>
      <c r="U3377" s="5"/>
      <c r="V3377" s="5"/>
      <c r="W3377" s="5"/>
      <c r="X3377" s="5"/>
      <c r="Y3377" s="5"/>
      <c r="Z3377" s="5"/>
      <c r="AA3377" s="5"/>
      <c r="AB3377" s="5"/>
      <c r="AC3377" s="5"/>
      <c r="AD3377" s="5"/>
      <c r="AE3377" s="5"/>
      <c r="AF3377" s="5"/>
      <c r="AG3377" s="5"/>
      <c r="AH3377" s="5"/>
      <c r="AI3377" s="5"/>
      <c r="AJ3377" s="5"/>
    </row>
    <row r="3378" spans="11:36">
      <c r="K3378" s="5"/>
      <c r="L3378" s="5"/>
      <c r="M3378" s="5"/>
      <c r="N3378" s="5"/>
      <c r="O3378" s="5"/>
      <c r="P3378" s="5"/>
      <c r="Q3378" s="5"/>
      <c r="R3378" s="5"/>
      <c r="S3378" s="5"/>
      <c r="T3378" s="5"/>
      <c r="U3378" s="5"/>
      <c r="V3378" s="5"/>
      <c r="W3378" s="5"/>
      <c r="X3378" s="5"/>
      <c r="Y3378" s="5"/>
      <c r="Z3378" s="5"/>
      <c r="AA3378" s="5"/>
      <c r="AB3378" s="5"/>
      <c r="AC3378" s="5"/>
      <c r="AD3378" s="5"/>
      <c r="AE3378" s="5"/>
      <c r="AF3378" s="5"/>
      <c r="AG3378" s="5"/>
      <c r="AH3378" s="5"/>
      <c r="AI3378" s="5"/>
      <c r="AJ3378" s="5"/>
    </row>
    <row r="3379" spans="11:36">
      <c r="K3379" s="5"/>
      <c r="L3379" s="5"/>
      <c r="M3379" s="5"/>
      <c r="N3379" s="5"/>
      <c r="O3379" s="5"/>
      <c r="P3379" s="5"/>
      <c r="Q3379" s="5"/>
      <c r="R3379" s="5"/>
      <c r="S3379" s="5"/>
      <c r="T3379" s="5"/>
      <c r="U3379" s="5"/>
      <c r="V3379" s="5"/>
      <c r="W3379" s="5"/>
      <c r="X3379" s="5"/>
      <c r="Y3379" s="5"/>
      <c r="Z3379" s="5"/>
      <c r="AA3379" s="5"/>
      <c r="AB3379" s="5"/>
      <c r="AC3379" s="5"/>
      <c r="AD3379" s="5"/>
      <c r="AE3379" s="5"/>
      <c r="AF3379" s="5"/>
      <c r="AG3379" s="5"/>
      <c r="AH3379" s="5"/>
      <c r="AI3379" s="5"/>
      <c r="AJ3379" s="5"/>
    </row>
    <row r="3380" spans="11:36">
      <c r="K3380" s="5"/>
      <c r="L3380" s="5"/>
      <c r="M3380" s="5"/>
      <c r="N3380" s="5"/>
      <c r="O3380" s="5"/>
      <c r="P3380" s="5"/>
      <c r="Q3380" s="5"/>
      <c r="R3380" s="5"/>
      <c r="S3380" s="5"/>
      <c r="T3380" s="5"/>
      <c r="U3380" s="5"/>
      <c r="V3380" s="5"/>
      <c r="W3380" s="5"/>
      <c r="X3380" s="5"/>
      <c r="Y3380" s="5"/>
      <c r="Z3380" s="5"/>
      <c r="AA3380" s="5"/>
      <c r="AB3380" s="5"/>
      <c r="AC3380" s="5"/>
      <c r="AD3380" s="5"/>
      <c r="AE3380" s="5"/>
      <c r="AF3380" s="5"/>
      <c r="AG3380" s="5"/>
      <c r="AH3380" s="5"/>
      <c r="AI3380" s="5"/>
      <c r="AJ3380" s="5"/>
    </row>
    <row r="3381" spans="11:36">
      <c r="K3381" s="5"/>
      <c r="L3381" s="5"/>
      <c r="M3381" s="5"/>
      <c r="N3381" s="5"/>
      <c r="O3381" s="5"/>
      <c r="P3381" s="5"/>
      <c r="Q3381" s="5"/>
      <c r="R3381" s="5"/>
      <c r="S3381" s="5"/>
      <c r="T3381" s="5"/>
      <c r="U3381" s="5"/>
      <c r="V3381" s="5"/>
      <c r="W3381" s="5"/>
      <c r="X3381" s="5"/>
      <c r="Y3381" s="5"/>
      <c r="Z3381" s="5"/>
      <c r="AA3381" s="5"/>
      <c r="AB3381" s="5"/>
      <c r="AC3381" s="5"/>
      <c r="AD3381" s="5"/>
      <c r="AE3381" s="5"/>
      <c r="AF3381" s="5"/>
      <c r="AG3381" s="5"/>
      <c r="AH3381" s="5"/>
      <c r="AI3381" s="5"/>
      <c r="AJ3381" s="5"/>
    </row>
    <row r="3382" spans="11:36">
      <c r="K3382" s="5"/>
      <c r="L3382" s="5"/>
      <c r="M3382" s="5"/>
      <c r="N3382" s="5"/>
      <c r="O3382" s="5"/>
      <c r="P3382" s="5"/>
      <c r="Q3382" s="5"/>
      <c r="R3382" s="5"/>
      <c r="S3382" s="5"/>
      <c r="T3382" s="5"/>
      <c r="U3382" s="5"/>
      <c r="V3382" s="5"/>
      <c r="W3382" s="5"/>
      <c r="X3382" s="5"/>
      <c r="Y3382" s="5"/>
      <c r="Z3382" s="5"/>
      <c r="AA3382" s="5"/>
      <c r="AB3382" s="5"/>
      <c r="AC3382" s="5"/>
      <c r="AD3382" s="5"/>
      <c r="AE3382" s="5"/>
      <c r="AF3382" s="5"/>
      <c r="AG3382" s="5"/>
      <c r="AH3382" s="5"/>
      <c r="AI3382" s="5"/>
      <c r="AJ3382" s="5"/>
    </row>
    <row r="3383" spans="11:36">
      <c r="K3383" s="5"/>
      <c r="L3383" s="5"/>
      <c r="M3383" s="5"/>
      <c r="N3383" s="5"/>
      <c r="O3383" s="5"/>
      <c r="P3383" s="5"/>
      <c r="Q3383" s="5"/>
      <c r="R3383" s="5"/>
      <c r="S3383" s="5"/>
      <c r="T3383" s="5"/>
      <c r="U3383" s="5"/>
      <c r="V3383" s="5"/>
      <c r="W3383" s="5"/>
      <c r="X3383" s="5"/>
      <c r="Y3383" s="5"/>
      <c r="Z3383" s="5"/>
      <c r="AA3383" s="5"/>
      <c r="AB3383" s="5"/>
      <c r="AC3383" s="5"/>
      <c r="AD3383" s="5"/>
      <c r="AE3383" s="5"/>
      <c r="AF3383" s="5"/>
      <c r="AG3383" s="5"/>
      <c r="AH3383" s="5"/>
      <c r="AI3383" s="5"/>
      <c r="AJ3383" s="5"/>
    </row>
    <row r="3384" spans="11:36">
      <c r="K3384" s="5"/>
      <c r="L3384" s="5"/>
      <c r="M3384" s="5"/>
      <c r="N3384" s="5"/>
      <c r="O3384" s="5"/>
      <c r="P3384" s="5"/>
      <c r="Q3384" s="5"/>
      <c r="R3384" s="5"/>
      <c r="S3384" s="5"/>
      <c r="T3384" s="5"/>
      <c r="U3384" s="5"/>
      <c r="V3384" s="5"/>
      <c r="W3384" s="5"/>
      <c r="X3384" s="5"/>
      <c r="Y3384" s="5"/>
      <c r="Z3384" s="5"/>
      <c r="AA3384" s="5"/>
      <c r="AB3384" s="5"/>
      <c r="AC3384" s="5"/>
      <c r="AD3384" s="5"/>
      <c r="AE3384" s="5"/>
      <c r="AF3384" s="5"/>
      <c r="AG3384" s="5"/>
      <c r="AH3384" s="5"/>
      <c r="AI3384" s="5"/>
      <c r="AJ3384" s="5"/>
    </row>
    <row r="3385" spans="11:36">
      <c r="K3385" s="5"/>
      <c r="L3385" s="5"/>
      <c r="M3385" s="5"/>
      <c r="N3385" s="5"/>
      <c r="O3385" s="5"/>
      <c r="P3385" s="5"/>
      <c r="Q3385" s="5"/>
      <c r="R3385" s="5"/>
      <c r="S3385" s="5"/>
      <c r="T3385" s="5"/>
      <c r="U3385" s="5"/>
      <c r="V3385" s="5"/>
      <c r="W3385" s="5"/>
      <c r="X3385" s="5"/>
      <c r="Y3385" s="5"/>
      <c r="Z3385" s="5"/>
      <c r="AA3385" s="5"/>
      <c r="AB3385" s="5"/>
      <c r="AC3385" s="5"/>
      <c r="AD3385" s="5"/>
      <c r="AE3385" s="5"/>
      <c r="AF3385" s="5"/>
      <c r="AG3385" s="5"/>
      <c r="AH3385" s="5"/>
      <c r="AI3385" s="5"/>
      <c r="AJ3385" s="5"/>
    </row>
    <row r="3386" spans="11:36">
      <c r="K3386" s="5"/>
      <c r="L3386" s="5"/>
      <c r="M3386" s="5"/>
      <c r="N3386" s="5"/>
      <c r="O3386" s="5"/>
      <c r="P3386" s="5"/>
      <c r="Q3386" s="5"/>
      <c r="R3386" s="5"/>
      <c r="S3386" s="5"/>
      <c r="T3386" s="5"/>
      <c r="U3386" s="5"/>
      <c r="V3386" s="5"/>
      <c r="W3386" s="5"/>
      <c r="X3386" s="5"/>
      <c r="Y3386" s="5"/>
      <c r="Z3386" s="5"/>
      <c r="AA3386" s="5"/>
      <c r="AB3386" s="5"/>
      <c r="AC3386" s="5"/>
      <c r="AD3386" s="5"/>
      <c r="AE3386" s="5"/>
      <c r="AF3386" s="5"/>
      <c r="AG3386" s="5"/>
      <c r="AH3386" s="5"/>
      <c r="AI3386" s="5"/>
      <c r="AJ3386" s="5"/>
    </row>
    <row r="3387" spans="11:36">
      <c r="K3387" s="5"/>
      <c r="L3387" s="5"/>
      <c r="M3387" s="5"/>
      <c r="N3387" s="5"/>
      <c r="O3387" s="5"/>
      <c r="P3387" s="5"/>
      <c r="Q3387" s="5"/>
      <c r="R3387" s="5"/>
      <c r="S3387" s="5"/>
      <c r="T3387" s="5"/>
      <c r="U3387" s="5"/>
      <c r="V3387" s="5"/>
      <c r="W3387" s="5"/>
      <c r="X3387" s="5"/>
      <c r="Y3387" s="5"/>
      <c r="Z3387" s="5"/>
      <c r="AA3387" s="5"/>
      <c r="AB3387" s="5"/>
      <c r="AC3387" s="5"/>
      <c r="AD3387" s="5"/>
      <c r="AE3387" s="5"/>
      <c r="AF3387" s="5"/>
      <c r="AG3387" s="5"/>
      <c r="AH3387" s="5"/>
      <c r="AI3387" s="5"/>
      <c r="AJ3387" s="5"/>
    </row>
    <row r="3388" spans="11:36">
      <c r="K3388" s="5"/>
      <c r="L3388" s="5"/>
      <c r="M3388" s="5"/>
      <c r="N3388" s="5"/>
      <c r="O3388" s="5"/>
      <c r="P3388" s="5"/>
      <c r="Q3388" s="5"/>
      <c r="R3388" s="5"/>
      <c r="S3388" s="5"/>
      <c r="T3388" s="5"/>
      <c r="U3388" s="5"/>
      <c r="V3388" s="5"/>
      <c r="W3388" s="5"/>
      <c r="X3388" s="5"/>
      <c r="Y3388" s="5"/>
      <c r="Z3388" s="5"/>
      <c r="AA3388" s="5"/>
      <c r="AB3388" s="5"/>
      <c r="AC3388" s="5"/>
      <c r="AD3388" s="5"/>
      <c r="AE3388" s="5"/>
      <c r="AF3388" s="5"/>
      <c r="AG3388" s="5"/>
      <c r="AH3388" s="5"/>
      <c r="AI3388" s="5"/>
      <c r="AJ3388" s="5"/>
    </row>
    <row r="3389" spans="11:36">
      <c r="K3389" s="5"/>
      <c r="L3389" s="5"/>
      <c r="M3389" s="5"/>
      <c r="N3389" s="5"/>
      <c r="O3389" s="5"/>
      <c r="P3389" s="5"/>
      <c r="Q3389" s="5"/>
      <c r="R3389" s="5"/>
      <c r="S3389" s="5"/>
      <c r="T3389" s="5"/>
      <c r="U3389" s="5"/>
      <c r="V3389" s="5"/>
      <c r="W3389" s="5"/>
      <c r="X3389" s="5"/>
      <c r="Y3389" s="5"/>
      <c r="Z3389" s="5"/>
      <c r="AA3389" s="5"/>
      <c r="AB3389" s="5"/>
      <c r="AC3389" s="5"/>
      <c r="AD3389" s="5"/>
      <c r="AE3389" s="5"/>
      <c r="AF3389" s="5"/>
      <c r="AG3389" s="5"/>
      <c r="AH3389" s="5"/>
      <c r="AI3389" s="5"/>
      <c r="AJ3389" s="5"/>
    </row>
    <row r="3390" spans="11:36">
      <c r="K3390" s="5"/>
      <c r="L3390" s="5"/>
      <c r="M3390" s="5"/>
      <c r="N3390" s="5"/>
      <c r="O3390" s="5"/>
      <c r="P3390" s="5"/>
      <c r="Q3390" s="5"/>
      <c r="R3390" s="5"/>
      <c r="S3390" s="5"/>
      <c r="T3390" s="5"/>
      <c r="U3390" s="5"/>
      <c r="V3390" s="5"/>
      <c r="W3390" s="5"/>
      <c r="X3390" s="5"/>
      <c r="Y3390" s="5"/>
      <c r="Z3390" s="5"/>
      <c r="AA3390" s="5"/>
      <c r="AB3390" s="5"/>
      <c r="AC3390" s="5"/>
      <c r="AD3390" s="5"/>
      <c r="AE3390" s="5"/>
      <c r="AF3390" s="5"/>
      <c r="AG3390" s="5"/>
      <c r="AH3390" s="5"/>
      <c r="AI3390" s="5"/>
      <c r="AJ3390" s="5"/>
    </row>
    <row r="3391" spans="11:36">
      <c r="K3391" s="5"/>
      <c r="L3391" s="5"/>
      <c r="M3391" s="5"/>
      <c r="N3391" s="5"/>
      <c r="O3391" s="5"/>
      <c r="P3391" s="5"/>
      <c r="Q3391" s="5"/>
      <c r="R3391" s="5"/>
      <c r="S3391" s="5"/>
      <c r="T3391" s="5"/>
      <c r="U3391" s="5"/>
      <c r="V3391" s="5"/>
      <c r="W3391" s="5"/>
      <c r="X3391" s="5"/>
      <c r="Y3391" s="5"/>
      <c r="Z3391" s="5"/>
      <c r="AA3391" s="5"/>
      <c r="AB3391" s="5"/>
      <c r="AC3391" s="5"/>
      <c r="AD3391" s="5"/>
      <c r="AE3391" s="5"/>
      <c r="AF3391" s="5"/>
      <c r="AG3391" s="5"/>
      <c r="AH3391" s="5"/>
      <c r="AI3391" s="5"/>
      <c r="AJ3391" s="5"/>
    </row>
    <row r="3392" spans="11:36">
      <c r="K3392" s="5"/>
      <c r="L3392" s="5"/>
      <c r="M3392" s="5"/>
      <c r="N3392" s="5"/>
      <c r="O3392" s="5"/>
      <c r="P3392" s="5"/>
      <c r="Q3392" s="5"/>
      <c r="R3392" s="5"/>
      <c r="S3392" s="5"/>
      <c r="T3392" s="5"/>
      <c r="U3392" s="5"/>
      <c r="V3392" s="5"/>
      <c r="W3392" s="5"/>
      <c r="X3392" s="5"/>
      <c r="Y3392" s="5"/>
      <c r="Z3392" s="5"/>
      <c r="AA3392" s="5"/>
      <c r="AB3392" s="5"/>
      <c r="AC3392" s="5"/>
      <c r="AD3392" s="5"/>
      <c r="AE3392" s="5"/>
      <c r="AF3392" s="5"/>
      <c r="AG3392" s="5"/>
      <c r="AH3392" s="5"/>
      <c r="AI3392" s="5"/>
      <c r="AJ3392" s="5"/>
    </row>
    <row r="3393" spans="11:36">
      <c r="K3393" s="5"/>
      <c r="L3393" s="5"/>
      <c r="M3393" s="5"/>
      <c r="N3393" s="5"/>
      <c r="O3393" s="5"/>
      <c r="P3393" s="5"/>
      <c r="Q3393" s="5"/>
      <c r="R3393" s="5"/>
      <c r="S3393" s="5"/>
      <c r="T3393" s="5"/>
      <c r="U3393" s="5"/>
      <c r="V3393" s="5"/>
      <c r="W3393" s="5"/>
      <c r="X3393" s="5"/>
      <c r="Y3393" s="5"/>
      <c r="Z3393" s="5"/>
      <c r="AA3393" s="5"/>
      <c r="AB3393" s="5"/>
      <c r="AC3393" s="5"/>
      <c r="AD3393" s="5"/>
      <c r="AE3393" s="5"/>
      <c r="AF3393" s="5"/>
      <c r="AG3393" s="5"/>
      <c r="AH3393" s="5"/>
      <c r="AI3393" s="5"/>
      <c r="AJ3393" s="5"/>
    </row>
    <row r="3394" spans="11:36">
      <c r="K3394" s="5"/>
      <c r="L3394" s="5"/>
      <c r="M3394" s="5"/>
      <c r="N3394" s="5"/>
      <c r="O3394" s="5"/>
      <c r="P3394" s="5"/>
      <c r="Q3394" s="5"/>
      <c r="R3394" s="5"/>
      <c r="S3394" s="5"/>
      <c r="T3394" s="5"/>
      <c r="U3394" s="5"/>
      <c r="V3394" s="5"/>
      <c r="W3394" s="5"/>
      <c r="X3394" s="5"/>
      <c r="Y3394" s="5"/>
      <c r="Z3394" s="5"/>
      <c r="AA3394" s="5"/>
      <c r="AB3394" s="5"/>
      <c r="AC3394" s="5"/>
      <c r="AD3394" s="5"/>
      <c r="AE3394" s="5"/>
      <c r="AF3394" s="5"/>
      <c r="AG3394" s="5"/>
      <c r="AH3394" s="5"/>
      <c r="AI3394" s="5"/>
      <c r="AJ3394" s="5"/>
    </row>
    <row r="3395" spans="11:36">
      <c r="K3395" s="5"/>
      <c r="L3395" s="5"/>
      <c r="M3395" s="5"/>
      <c r="N3395" s="5"/>
      <c r="O3395" s="5"/>
      <c r="P3395" s="5"/>
      <c r="Q3395" s="5"/>
      <c r="R3395" s="5"/>
      <c r="S3395" s="5"/>
      <c r="T3395" s="5"/>
      <c r="U3395" s="5"/>
      <c r="V3395" s="5"/>
      <c r="W3395" s="5"/>
      <c r="X3395" s="5"/>
      <c r="Y3395" s="5"/>
      <c r="Z3395" s="5"/>
      <c r="AA3395" s="5"/>
      <c r="AB3395" s="5"/>
      <c r="AC3395" s="5"/>
      <c r="AD3395" s="5"/>
      <c r="AE3395" s="5"/>
      <c r="AF3395" s="5"/>
      <c r="AG3395" s="5"/>
      <c r="AH3395" s="5"/>
      <c r="AI3395" s="5"/>
      <c r="AJ3395" s="5"/>
    </row>
    <row r="3396" spans="11:36">
      <c r="K3396" s="5"/>
      <c r="L3396" s="5"/>
      <c r="M3396" s="5"/>
      <c r="N3396" s="5"/>
      <c r="O3396" s="5"/>
      <c r="P3396" s="5"/>
      <c r="Q3396" s="5"/>
      <c r="R3396" s="5"/>
      <c r="S3396" s="5"/>
      <c r="T3396" s="5"/>
      <c r="U3396" s="5"/>
      <c r="V3396" s="5"/>
      <c r="W3396" s="5"/>
      <c r="X3396" s="5"/>
      <c r="Y3396" s="5"/>
      <c r="Z3396" s="5"/>
      <c r="AA3396" s="5"/>
      <c r="AB3396" s="5"/>
      <c r="AC3396" s="5"/>
      <c r="AD3396" s="5"/>
      <c r="AE3396" s="5"/>
      <c r="AF3396" s="5"/>
      <c r="AG3396" s="5"/>
      <c r="AH3396" s="5"/>
      <c r="AI3396" s="5"/>
      <c r="AJ3396" s="5"/>
    </row>
    <row r="3397" spans="11:36">
      <c r="K3397" s="5"/>
      <c r="L3397" s="5"/>
      <c r="M3397" s="5"/>
      <c r="N3397" s="5"/>
      <c r="O3397" s="5"/>
      <c r="P3397" s="5"/>
      <c r="Q3397" s="5"/>
      <c r="R3397" s="5"/>
      <c r="S3397" s="5"/>
      <c r="T3397" s="5"/>
      <c r="U3397" s="5"/>
      <c r="V3397" s="5"/>
      <c r="W3397" s="5"/>
      <c r="X3397" s="5"/>
      <c r="Y3397" s="5"/>
      <c r="Z3397" s="5"/>
      <c r="AA3397" s="5"/>
      <c r="AB3397" s="5"/>
      <c r="AC3397" s="5"/>
      <c r="AD3397" s="5"/>
      <c r="AE3397" s="5"/>
      <c r="AF3397" s="5"/>
      <c r="AG3397" s="5"/>
      <c r="AH3397" s="5"/>
      <c r="AI3397" s="5"/>
      <c r="AJ3397" s="5"/>
    </row>
    <row r="3398" spans="11:36">
      <c r="K3398" s="5"/>
      <c r="L3398" s="5"/>
      <c r="M3398" s="5"/>
      <c r="N3398" s="5"/>
      <c r="O3398" s="5"/>
      <c r="P3398" s="5"/>
      <c r="Q3398" s="5"/>
      <c r="R3398" s="5"/>
      <c r="S3398" s="5"/>
      <c r="T3398" s="5"/>
      <c r="U3398" s="5"/>
      <c r="V3398" s="5"/>
      <c r="W3398" s="5"/>
      <c r="X3398" s="5"/>
      <c r="Y3398" s="5"/>
      <c r="Z3398" s="5"/>
      <c r="AA3398" s="5"/>
      <c r="AB3398" s="5"/>
      <c r="AC3398" s="5"/>
      <c r="AD3398" s="5"/>
      <c r="AE3398" s="5"/>
      <c r="AF3398" s="5"/>
      <c r="AG3398" s="5"/>
      <c r="AH3398" s="5"/>
      <c r="AI3398" s="5"/>
      <c r="AJ3398" s="5"/>
    </row>
    <row r="3399" spans="11:36">
      <c r="K3399" s="5"/>
      <c r="L3399" s="5"/>
      <c r="M3399" s="5"/>
      <c r="N3399" s="5"/>
      <c r="O3399" s="5"/>
      <c r="P3399" s="5"/>
      <c r="Q3399" s="5"/>
      <c r="R3399" s="5"/>
      <c r="S3399" s="5"/>
      <c r="T3399" s="5"/>
      <c r="U3399" s="5"/>
      <c r="V3399" s="5"/>
      <c r="W3399" s="5"/>
      <c r="X3399" s="5"/>
      <c r="Y3399" s="5"/>
      <c r="Z3399" s="5"/>
      <c r="AA3399" s="5"/>
      <c r="AB3399" s="5"/>
      <c r="AC3399" s="5"/>
      <c r="AD3399" s="5"/>
      <c r="AE3399" s="5"/>
      <c r="AF3399" s="5"/>
      <c r="AG3399" s="5"/>
      <c r="AH3399" s="5"/>
      <c r="AI3399" s="5"/>
      <c r="AJ3399" s="5"/>
    </row>
    <row r="3400" spans="11:36">
      <c r="K3400" s="5"/>
      <c r="L3400" s="5"/>
      <c r="M3400" s="5"/>
      <c r="N3400" s="5"/>
      <c r="O3400" s="5"/>
      <c r="P3400" s="5"/>
      <c r="Q3400" s="5"/>
      <c r="R3400" s="5"/>
      <c r="S3400" s="5"/>
      <c r="T3400" s="5"/>
      <c r="U3400" s="5"/>
      <c r="V3400" s="5"/>
      <c r="W3400" s="5"/>
      <c r="X3400" s="5"/>
      <c r="Y3400" s="5"/>
      <c r="Z3400" s="5"/>
      <c r="AA3400" s="5"/>
      <c r="AB3400" s="5"/>
      <c r="AC3400" s="5"/>
      <c r="AD3400" s="5"/>
      <c r="AE3400" s="5"/>
      <c r="AF3400" s="5"/>
      <c r="AG3400" s="5"/>
      <c r="AH3400" s="5"/>
      <c r="AI3400" s="5"/>
      <c r="AJ3400" s="5"/>
    </row>
    <row r="3401" spans="11:36">
      <c r="K3401" s="5"/>
      <c r="L3401" s="5"/>
      <c r="M3401" s="5"/>
      <c r="N3401" s="5"/>
      <c r="O3401" s="5"/>
      <c r="P3401" s="5"/>
      <c r="Q3401" s="5"/>
      <c r="R3401" s="5"/>
      <c r="S3401" s="5"/>
      <c r="T3401" s="5"/>
      <c r="U3401" s="5"/>
      <c r="V3401" s="5"/>
      <c r="W3401" s="5"/>
      <c r="X3401" s="5"/>
      <c r="Y3401" s="5"/>
      <c r="Z3401" s="5"/>
      <c r="AA3401" s="5"/>
      <c r="AB3401" s="5"/>
      <c r="AC3401" s="5"/>
      <c r="AD3401" s="5"/>
      <c r="AE3401" s="5"/>
      <c r="AF3401" s="5"/>
      <c r="AG3401" s="5"/>
      <c r="AH3401" s="5"/>
      <c r="AI3401" s="5"/>
      <c r="AJ3401" s="5"/>
    </row>
    <row r="3402" spans="11:36">
      <c r="K3402" s="5"/>
      <c r="L3402" s="5"/>
      <c r="M3402" s="5"/>
      <c r="N3402" s="5"/>
      <c r="O3402" s="5"/>
      <c r="P3402" s="5"/>
      <c r="Q3402" s="5"/>
      <c r="R3402" s="5"/>
      <c r="S3402" s="5"/>
      <c r="T3402" s="5"/>
      <c r="U3402" s="5"/>
      <c r="V3402" s="5"/>
      <c r="W3402" s="5"/>
      <c r="X3402" s="5"/>
      <c r="Y3402" s="5"/>
      <c r="Z3402" s="5"/>
      <c r="AA3402" s="5"/>
      <c r="AB3402" s="5"/>
      <c r="AC3402" s="5"/>
      <c r="AD3402" s="5"/>
      <c r="AE3402" s="5"/>
      <c r="AF3402" s="5"/>
      <c r="AG3402" s="5"/>
      <c r="AH3402" s="5"/>
      <c r="AI3402" s="5"/>
      <c r="AJ3402" s="5"/>
    </row>
    <row r="3403" spans="11:36">
      <c r="K3403" s="5"/>
      <c r="L3403" s="5"/>
      <c r="M3403" s="5"/>
      <c r="N3403" s="5"/>
      <c r="O3403" s="5"/>
      <c r="P3403" s="5"/>
      <c r="Q3403" s="5"/>
      <c r="R3403" s="5"/>
      <c r="S3403" s="5"/>
      <c r="T3403" s="5"/>
      <c r="U3403" s="5"/>
      <c r="V3403" s="5"/>
      <c r="W3403" s="5"/>
      <c r="X3403" s="5"/>
      <c r="Y3403" s="5"/>
      <c r="Z3403" s="5"/>
      <c r="AA3403" s="5"/>
      <c r="AB3403" s="5"/>
      <c r="AC3403" s="5"/>
      <c r="AD3403" s="5"/>
      <c r="AE3403" s="5"/>
      <c r="AF3403" s="5"/>
      <c r="AG3403" s="5"/>
      <c r="AH3403" s="5"/>
      <c r="AI3403" s="5"/>
      <c r="AJ3403" s="5"/>
    </row>
    <row r="3404" spans="11:36">
      <c r="K3404" s="5"/>
      <c r="L3404" s="5"/>
      <c r="M3404" s="5"/>
      <c r="N3404" s="5"/>
      <c r="O3404" s="5"/>
      <c r="P3404" s="5"/>
      <c r="Q3404" s="5"/>
      <c r="R3404" s="5"/>
      <c r="S3404" s="5"/>
      <c r="T3404" s="5"/>
      <c r="U3404" s="5"/>
      <c r="V3404" s="5"/>
      <c r="W3404" s="5"/>
      <c r="X3404" s="5"/>
      <c r="Y3404" s="5"/>
      <c r="Z3404" s="5"/>
      <c r="AA3404" s="5"/>
      <c r="AB3404" s="5"/>
      <c r="AC3404" s="5"/>
      <c r="AD3404" s="5"/>
      <c r="AE3404" s="5"/>
      <c r="AF3404" s="5"/>
      <c r="AG3404" s="5"/>
      <c r="AH3404" s="5"/>
      <c r="AI3404" s="5"/>
      <c r="AJ3404" s="5"/>
    </row>
    <row r="3405" spans="11:36">
      <c r="K3405" s="5"/>
      <c r="L3405" s="5"/>
      <c r="M3405" s="5"/>
      <c r="N3405" s="5"/>
      <c r="O3405" s="5"/>
      <c r="P3405" s="5"/>
      <c r="Q3405" s="5"/>
      <c r="R3405" s="5"/>
      <c r="S3405" s="5"/>
      <c r="T3405" s="5"/>
      <c r="U3405" s="5"/>
      <c r="V3405" s="5"/>
      <c r="W3405" s="5"/>
      <c r="X3405" s="5"/>
      <c r="Y3405" s="5"/>
      <c r="Z3405" s="5"/>
      <c r="AA3405" s="5"/>
      <c r="AB3405" s="5"/>
      <c r="AC3405" s="5"/>
      <c r="AD3405" s="5"/>
      <c r="AE3405" s="5"/>
      <c r="AF3405" s="5"/>
      <c r="AG3405" s="5"/>
      <c r="AH3405" s="5"/>
      <c r="AI3405" s="5"/>
      <c r="AJ3405" s="5"/>
    </row>
    <row r="3406" spans="11:36">
      <c r="K3406" s="5"/>
      <c r="L3406" s="5"/>
      <c r="M3406" s="5"/>
      <c r="N3406" s="5"/>
      <c r="O3406" s="5"/>
      <c r="P3406" s="5"/>
      <c r="Q3406" s="5"/>
      <c r="R3406" s="5"/>
      <c r="S3406" s="5"/>
      <c r="T3406" s="5"/>
      <c r="U3406" s="5"/>
      <c r="V3406" s="5"/>
      <c r="W3406" s="5"/>
      <c r="X3406" s="5"/>
      <c r="Y3406" s="5"/>
      <c r="Z3406" s="5"/>
      <c r="AA3406" s="5"/>
      <c r="AB3406" s="5"/>
      <c r="AC3406" s="5"/>
      <c r="AD3406" s="5"/>
      <c r="AE3406" s="5"/>
      <c r="AF3406" s="5"/>
      <c r="AG3406" s="5"/>
      <c r="AH3406" s="5"/>
      <c r="AI3406" s="5"/>
      <c r="AJ3406" s="5"/>
    </row>
    <row r="3407" spans="11:36">
      <c r="K3407" s="5"/>
      <c r="L3407" s="5"/>
      <c r="M3407" s="5"/>
      <c r="N3407" s="5"/>
      <c r="O3407" s="5"/>
      <c r="P3407" s="5"/>
      <c r="Q3407" s="5"/>
      <c r="R3407" s="5"/>
      <c r="S3407" s="5"/>
      <c r="T3407" s="5"/>
      <c r="U3407" s="5"/>
      <c r="V3407" s="5"/>
      <c r="W3407" s="5"/>
      <c r="X3407" s="5"/>
      <c r="Y3407" s="5"/>
      <c r="Z3407" s="5"/>
      <c r="AA3407" s="5"/>
      <c r="AB3407" s="5"/>
      <c r="AC3407" s="5"/>
      <c r="AD3407" s="5"/>
      <c r="AE3407" s="5"/>
      <c r="AF3407" s="5"/>
      <c r="AG3407" s="5"/>
      <c r="AH3407" s="5"/>
      <c r="AI3407" s="5"/>
      <c r="AJ3407" s="5"/>
    </row>
    <row r="3408" spans="11:36">
      <c r="K3408" s="5"/>
      <c r="L3408" s="5"/>
      <c r="M3408" s="5"/>
      <c r="N3408" s="5"/>
      <c r="O3408" s="5"/>
      <c r="P3408" s="5"/>
      <c r="Q3408" s="5"/>
      <c r="R3408" s="5"/>
      <c r="S3408" s="5"/>
      <c r="T3408" s="5"/>
      <c r="U3408" s="5"/>
      <c r="V3408" s="5"/>
      <c r="W3408" s="5"/>
      <c r="X3408" s="5"/>
      <c r="Y3408" s="5"/>
      <c r="Z3408" s="5"/>
      <c r="AA3408" s="5"/>
      <c r="AB3408" s="5"/>
      <c r="AC3408" s="5"/>
      <c r="AD3408" s="5"/>
      <c r="AE3408" s="5"/>
      <c r="AF3408" s="5"/>
      <c r="AG3408" s="5"/>
      <c r="AH3408" s="5"/>
      <c r="AI3408" s="5"/>
      <c r="AJ3408" s="5"/>
    </row>
    <row r="3409" spans="11:36">
      <c r="K3409" s="5"/>
      <c r="L3409" s="5"/>
      <c r="M3409" s="5"/>
      <c r="N3409" s="5"/>
      <c r="O3409" s="5"/>
      <c r="P3409" s="5"/>
      <c r="Q3409" s="5"/>
      <c r="R3409" s="5"/>
      <c r="S3409" s="5"/>
      <c r="T3409" s="5"/>
      <c r="U3409" s="5"/>
      <c r="V3409" s="5"/>
      <c r="W3409" s="5"/>
      <c r="X3409" s="5"/>
      <c r="Y3409" s="5"/>
      <c r="Z3409" s="5"/>
      <c r="AA3409" s="5"/>
      <c r="AB3409" s="5"/>
      <c r="AC3409" s="5"/>
      <c r="AD3409" s="5"/>
      <c r="AE3409" s="5"/>
      <c r="AF3409" s="5"/>
      <c r="AG3409" s="5"/>
      <c r="AH3409" s="5"/>
      <c r="AI3409" s="5"/>
      <c r="AJ3409" s="5"/>
    </row>
    <row r="3410" spans="11:36">
      <c r="K3410" s="5"/>
      <c r="L3410" s="5"/>
      <c r="M3410" s="5"/>
      <c r="N3410" s="5"/>
      <c r="O3410" s="5"/>
      <c r="P3410" s="5"/>
      <c r="Q3410" s="5"/>
      <c r="R3410" s="5"/>
      <c r="S3410" s="5"/>
      <c r="T3410" s="5"/>
      <c r="U3410" s="5"/>
      <c r="V3410" s="5"/>
      <c r="W3410" s="5"/>
      <c r="X3410" s="5"/>
      <c r="Y3410" s="5"/>
      <c r="Z3410" s="5"/>
      <c r="AA3410" s="5"/>
      <c r="AB3410" s="5"/>
      <c r="AC3410" s="5"/>
      <c r="AD3410" s="5"/>
      <c r="AE3410" s="5"/>
      <c r="AF3410" s="5"/>
      <c r="AG3410" s="5"/>
      <c r="AH3410" s="5"/>
      <c r="AI3410" s="5"/>
      <c r="AJ3410" s="5"/>
    </row>
    <row r="3411" spans="11:36">
      <c r="K3411" s="5"/>
      <c r="L3411" s="5"/>
      <c r="M3411" s="5"/>
      <c r="N3411" s="5"/>
      <c r="O3411" s="5"/>
      <c r="P3411" s="5"/>
      <c r="Q3411" s="5"/>
      <c r="R3411" s="5"/>
      <c r="S3411" s="5"/>
      <c r="T3411" s="5"/>
      <c r="U3411" s="5"/>
      <c r="V3411" s="5"/>
      <c r="W3411" s="5"/>
      <c r="X3411" s="5"/>
      <c r="Y3411" s="5"/>
      <c r="Z3411" s="5"/>
      <c r="AA3411" s="5"/>
      <c r="AB3411" s="5"/>
      <c r="AC3411" s="5"/>
      <c r="AD3411" s="5"/>
      <c r="AE3411" s="5"/>
      <c r="AF3411" s="5"/>
      <c r="AG3411" s="5"/>
      <c r="AH3411" s="5"/>
      <c r="AI3411" s="5"/>
      <c r="AJ3411" s="5"/>
    </row>
    <row r="3412" spans="11:36">
      <c r="K3412" s="5"/>
      <c r="L3412" s="5"/>
      <c r="M3412" s="5"/>
      <c r="N3412" s="5"/>
      <c r="O3412" s="5"/>
      <c r="P3412" s="5"/>
      <c r="Q3412" s="5"/>
      <c r="R3412" s="5"/>
      <c r="S3412" s="5"/>
      <c r="T3412" s="5"/>
      <c r="U3412" s="5"/>
      <c r="V3412" s="5"/>
      <c r="W3412" s="5"/>
      <c r="X3412" s="5"/>
      <c r="Y3412" s="5"/>
      <c r="Z3412" s="5"/>
      <c r="AA3412" s="5"/>
      <c r="AB3412" s="5"/>
      <c r="AC3412" s="5"/>
      <c r="AD3412" s="5"/>
      <c r="AE3412" s="5"/>
      <c r="AF3412" s="5"/>
      <c r="AG3412" s="5"/>
      <c r="AH3412" s="5"/>
      <c r="AI3412" s="5"/>
      <c r="AJ3412" s="5"/>
    </row>
    <row r="3413" spans="11:36">
      <c r="K3413" s="5"/>
      <c r="L3413" s="5"/>
      <c r="M3413" s="5"/>
      <c r="N3413" s="5"/>
      <c r="O3413" s="5"/>
      <c r="P3413" s="5"/>
      <c r="Q3413" s="5"/>
      <c r="R3413" s="5"/>
      <c r="S3413" s="5"/>
      <c r="T3413" s="5"/>
      <c r="U3413" s="5"/>
      <c r="V3413" s="5"/>
      <c r="W3413" s="5"/>
      <c r="X3413" s="5"/>
      <c r="Y3413" s="5"/>
      <c r="Z3413" s="5"/>
      <c r="AA3413" s="5"/>
      <c r="AB3413" s="5"/>
      <c r="AC3413" s="5"/>
      <c r="AD3413" s="5"/>
      <c r="AE3413" s="5"/>
      <c r="AF3413" s="5"/>
      <c r="AG3413" s="5"/>
      <c r="AH3413" s="5"/>
      <c r="AI3413" s="5"/>
      <c r="AJ3413" s="5"/>
    </row>
    <row r="3414" spans="11:36">
      <c r="K3414" s="5"/>
      <c r="L3414" s="5"/>
      <c r="M3414" s="5"/>
      <c r="N3414" s="5"/>
      <c r="O3414" s="5"/>
      <c r="P3414" s="5"/>
      <c r="Q3414" s="5"/>
      <c r="R3414" s="5"/>
      <c r="S3414" s="5"/>
      <c r="T3414" s="5"/>
      <c r="U3414" s="5"/>
      <c r="V3414" s="5"/>
      <c r="W3414" s="5"/>
      <c r="X3414" s="5"/>
      <c r="Y3414" s="5"/>
      <c r="Z3414" s="5"/>
      <c r="AA3414" s="5"/>
      <c r="AB3414" s="5"/>
      <c r="AC3414" s="5"/>
      <c r="AD3414" s="5"/>
      <c r="AE3414" s="5"/>
      <c r="AF3414" s="5"/>
      <c r="AG3414" s="5"/>
      <c r="AH3414" s="5"/>
      <c r="AI3414" s="5"/>
      <c r="AJ3414" s="5"/>
    </row>
    <row r="3415" spans="11:36">
      <c r="K3415" s="5"/>
      <c r="L3415" s="5"/>
      <c r="M3415" s="5"/>
      <c r="N3415" s="5"/>
      <c r="O3415" s="5"/>
      <c r="P3415" s="5"/>
      <c r="Q3415" s="5"/>
      <c r="R3415" s="5"/>
      <c r="S3415" s="5"/>
      <c r="T3415" s="5"/>
      <c r="U3415" s="5"/>
      <c r="V3415" s="5"/>
      <c r="W3415" s="5"/>
      <c r="X3415" s="5"/>
      <c r="Y3415" s="5"/>
      <c r="Z3415" s="5"/>
      <c r="AA3415" s="5"/>
      <c r="AB3415" s="5"/>
      <c r="AC3415" s="5"/>
      <c r="AD3415" s="5"/>
      <c r="AE3415" s="5"/>
      <c r="AF3415" s="5"/>
      <c r="AG3415" s="5"/>
      <c r="AH3415" s="5"/>
      <c r="AI3415" s="5"/>
      <c r="AJ3415" s="5"/>
    </row>
    <row r="3416" spans="11:36">
      <c r="K3416" s="5"/>
      <c r="L3416" s="5"/>
      <c r="M3416" s="5"/>
      <c r="N3416" s="5"/>
      <c r="O3416" s="5"/>
      <c r="P3416" s="5"/>
      <c r="Q3416" s="5"/>
      <c r="R3416" s="5"/>
      <c r="S3416" s="5"/>
      <c r="T3416" s="5"/>
      <c r="U3416" s="5"/>
      <c r="V3416" s="5"/>
      <c r="W3416" s="5"/>
      <c r="X3416" s="5"/>
      <c r="Y3416" s="5"/>
      <c r="Z3416" s="5"/>
      <c r="AA3416" s="5"/>
      <c r="AB3416" s="5"/>
      <c r="AC3416" s="5"/>
      <c r="AD3416" s="5"/>
      <c r="AE3416" s="5"/>
      <c r="AF3416" s="5"/>
      <c r="AG3416" s="5"/>
      <c r="AH3416" s="5"/>
      <c r="AI3416" s="5"/>
      <c r="AJ3416" s="5"/>
    </row>
    <row r="3417" spans="11:36">
      <c r="K3417" s="5"/>
      <c r="L3417" s="5"/>
      <c r="M3417" s="5"/>
      <c r="N3417" s="5"/>
      <c r="O3417" s="5"/>
      <c r="P3417" s="5"/>
      <c r="Q3417" s="5"/>
      <c r="R3417" s="5"/>
      <c r="S3417" s="5"/>
      <c r="T3417" s="5"/>
      <c r="U3417" s="5"/>
      <c r="V3417" s="5"/>
      <c r="W3417" s="5"/>
      <c r="X3417" s="5"/>
      <c r="Y3417" s="5"/>
      <c r="Z3417" s="5"/>
      <c r="AA3417" s="5"/>
      <c r="AB3417" s="5"/>
      <c r="AC3417" s="5"/>
      <c r="AD3417" s="5"/>
      <c r="AE3417" s="5"/>
      <c r="AF3417" s="5"/>
      <c r="AG3417" s="5"/>
      <c r="AH3417" s="5"/>
      <c r="AI3417" s="5"/>
      <c r="AJ3417" s="5"/>
    </row>
    <row r="3418" spans="11:36">
      <c r="K3418" s="5"/>
      <c r="L3418" s="5"/>
      <c r="M3418" s="5"/>
      <c r="N3418" s="5"/>
      <c r="O3418" s="5"/>
      <c r="P3418" s="5"/>
      <c r="Q3418" s="5"/>
      <c r="R3418" s="5"/>
      <c r="S3418" s="5"/>
      <c r="T3418" s="5"/>
      <c r="U3418" s="5"/>
      <c r="V3418" s="5"/>
      <c r="W3418" s="5"/>
      <c r="X3418" s="5"/>
      <c r="Y3418" s="5"/>
      <c r="Z3418" s="5"/>
      <c r="AA3418" s="5"/>
      <c r="AB3418" s="5"/>
      <c r="AC3418" s="5"/>
      <c r="AD3418" s="5"/>
      <c r="AE3418" s="5"/>
      <c r="AF3418" s="5"/>
      <c r="AG3418" s="5"/>
      <c r="AH3418" s="5"/>
      <c r="AI3418" s="5"/>
      <c r="AJ3418" s="5"/>
    </row>
    <row r="3419" spans="11:36">
      <c r="K3419" s="5"/>
      <c r="L3419" s="5"/>
      <c r="M3419" s="5"/>
      <c r="N3419" s="5"/>
      <c r="O3419" s="5"/>
      <c r="P3419" s="5"/>
      <c r="Q3419" s="5"/>
      <c r="R3419" s="5"/>
      <c r="S3419" s="5"/>
      <c r="T3419" s="5"/>
      <c r="U3419" s="5"/>
      <c r="V3419" s="5"/>
      <c r="W3419" s="5"/>
      <c r="X3419" s="5"/>
      <c r="Y3419" s="5"/>
      <c r="Z3419" s="5"/>
      <c r="AA3419" s="5"/>
      <c r="AB3419" s="5"/>
      <c r="AC3419" s="5"/>
      <c r="AD3419" s="5"/>
      <c r="AE3419" s="5"/>
      <c r="AF3419" s="5"/>
      <c r="AG3419" s="5"/>
      <c r="AH3419" s="5"/>
      <c r="AI3419" s="5"/>
      <c r="AJ3419" s="5"/>
    </row>
    <row r="3420" spans="11:36">
      <c r="K3420" s="5"/>
      <c r="L3420" s="5"/>
      <c r="M3420" s="5"/>
      <c r="N3420" s="5"/>
      <c r="O3420" s="5"/>
      <c r="P3420" s="5"/>
      <c r="Q3420" s="5"/>
      <c r="R3420" s="5"/>
      <c r="S3420" s="5"/>
      <c r="T3420" s="5"/>
      <c r="U3420" s="5"/>
      <c r="V3420" s="5"/>
      <c r="W3420" s="5"/>
      <c r="X3420" s="5"/>
      <c r="Y3420" s="5"/>
      <c r="Z3420" s="5"/>
      <c r="AA3420" s="5"/>
      <c r="AB3420" s="5"/>
      <c r="AC3420" s="5"/>
      <c r="AD3420" s="5"/>
      <c r="AE3420" s="5"/>
      <c r="AF3420" s="5"/>
      <c r="AG3420" s="5"/>
      <c r="AH3420" s="5"/>
      <c r="AI3420" s="5"/>
      <c r="AJ3420" s="5"/>
    </row>
    <row r="3421" spans="11:36">
      <c r="K3421" s="5"/>
      <c r="L3421" s="5"/>
      <c r="M3421" s="5"/>
      <c r="N3421" s="5"/>
      <c r="O3421" s="5"/>
      <c r="P3421" s="5"/>
      <c r="Q3421" s="5"/>
      <c r="R3421" s="5"/>
      <c r="S3421" s="5"/>
      <c r="T3421" s="5"/>
      <c r="U3421" s="5"/>
      <c r="V3421" s="5"/>
      <c r="W3421" s="5"/>
      <c r="X3421" s="5"/>
      <c r="Y3421" s="5"/>
      <c r="Z3421" s="5"/>
      <c r="AA3421" s="5"/>
      <c r="AB3421" s="5"/>
      <c r="AC3421" s="5"/>
      <c r="AD3421" s="5"/>
      <c r="AE3421" s="5"/>
      <c r="AF3421" s="5"/>
      <c r="AG3421" s="5"/>
      <c r="AH3421" s="5"/>
      <c r="AI3421" s="5"/>
      <c r="AJ3421" s="5"/>
    </row>
    <row r="3422" spans="11:36">
      <c r="K3422" s="5"/>
      <c r="L3422" s="5"/>
      <c r="M3422" s="5"/>
      <c r="N3422" s="5"/>
      <c r="O3422" s="5"/>
      <c r="P3422" s="5"/>
      <c r="Q3422" s="5"/>
      <c r="R3422" s="5"/>
      <c r="S3422" s="5"/>
      <c r="T3422" s="5"/>
      <c r="U3422" s="5"/>
      <c r="V3422" s="5"/>
      <c r="W3422" s="5"/>
      <c r="X3422" s="5"/>
      <c r="Y3422" s="5"/>
      <c r="Z3422" s="5"/>
      <c r="AA3422" s="5"/>
      <c r="AB3422" s="5"/>
      <c r="AC3422" s="5"/>
      <c r="AD3422" s="5"/>
      <c r="AE3422" s="5"/>
      <c r="AF3422" s="5"/>
      <c r="AG3422" s="5"/>
      <c r="AH3422" s="5"/>
      <c r="AI3422" s="5"/>
      <c r="AJ3422" s="5"/>
    </row>
    <row r="3423" spans="11:36">
      <c r="K3423" s="5"/>
      <c r="L3423" s="5"/>
      <c r="M3423" s="5"/>
      <c r="N3423" s="5"/>
      <c r="O3423" s="5"/>
      <c r="P3423" s="5"/>
      <c r="Q3423" s="5"/>
      <c r="R3423" s="5"/>
      <c r="S3423" s="5"/>
      <c r="T3423" s="5"/>
      <c r="U3423" s="5"/>
      <c r="V3423" s="5"/>
      <c r="W3423" s="5"/>
      <c r="X3423" s="5"/>
      <c r="Y3423" s="5"/>
      <c r="Z3423" s="5"/>
      <c r="AA3423" s="5"/>
      <c r="AB3423" s="5"/>
      <c r="AC3423" s="5"/>
      <c r="AD3423" s="5"/>
      <c r="AE3423" s="5"/>
      <c r="AF3423" s="5"/>
      <c r="AG3423" s="5"/>
      <c r="AH3423" s="5"/>
      <c r="AI3423" s="5"/>
      <c r="AJ3423" s="5"/>
    </row>
    <row r="3424" spans="11:36">
      <c r="K3424" s="5"/>
      <c r="L3424" s="5"/>
      <c r="M3424" s="5"/>
      <c r="N3424" s="5"/>
      <c r="O3424" s="5"/>
      <c r="P3424" s="5"/>
      <c r="Q3424" s="5"/>
      <c r="R3424" s="5"/>
      <c r="S3424" s="5"/>
      <c r="T3424" s="5"/>
      <c r="U3424" s="5"/>
      <c r="V3424" s="5"/>
      <c r="W3424" s="5"/>
      <c r="X3424" s="5"/>
      <c r="Y3424" s="5"/>
      <c r="Z3424" s="5"/>
      <c r="AA3424" s="5"/>
      <c r="AB3424" s="5"/>
      <c r="AC3424" s="5"/>
      <c r="AD3424" s="5"/>
      <c r="AE3424" s="5"/>
      <c r="AF3424" s="5"/>
      <c r="AG3424" s="5"/>
      <c r="AH3424" s="5"/>
      <c r="AI3424" s="5"/>
      <c r="AJ3424" s="5"/>
    </row>
    <row r="3425" spans="11:36">
      <c r="K3425" s="5"/>
      <c r="L3425" s="5"/>
      <c r="M3425" s="5"/>
      <c r="N3425" s="5"/>
      <c r="O3425" s="5"/>
      <c r="P3425" s="5"/>
      <c r="Q3425" s="5"/>
      <c r="R3425" s="5"/>
      <c r="S3425" s="5"/>
      <c r="T3425" s="5"/>
      <c r="U3425" s="5"/>
      <c r="V3425" s="5"/>
      <c r="W3425" s="5"/>
      <c r="X3425" s="5"/>
      <c r="Y3425" s="5"/>
      <c r="Z3425" s="5"/>
      <c r="AA3425" s="5"/>
      <c r="AB3425" s="5"/>
      <c r="AC3425" s="5"/>
      <c r="AD3425" s="5"/>
      <c r="AE3425" s="5"/>
      <c r="AF3425" s="5"/>
      <c r="AG3425" s="5"/>
      <c r="AH3425" s="5"/>
      <c r="AI3425" s="5"/>
      <c r="AJ3425" s="5"/>
    </row>
    <row r="3426" spans="11:36">
      <c r="K3426" s="5"/>
      <c r="L3426" s="5"/>
      <c r="M3426" s="5"/>
      <c r="N3426" s="5"/>
      <c r="O3426" s="5"/>
      <c r="P3426" s="5"/>
      <c r="Q3426" s="5"/>
      <c r="R3426" s="5"/>
      <c r="S3426" s="5"/>
      <c r="T3426" s="5"/>
      <c r="U3426" s="5"/>
      <c r="V3426" s="5"/>
      <c r="W3426" s="5"/>
      <c r="X3426" s="5"/>
      <c r="Y3426" s="5"/>
      <c r="Z3426" s="5"/>
      <c r="AA3426" s="5"/>
      <c r="AB3426" s="5"/>
      <c r="AC3426" s="5"/>
      <c r="AD3426" s="5"/>
      <c r="AE3426" s="5"/>
      <c r="AF3426" s="5"/>
      <c r="AG3426" s="5"/>
      <c r="AH3426" s="5"/>
      <c r="AI3426" s="5"/>
      <c r="AJ3426" s="5"/>
    </row>
    <row r="3427" spans="11:36">
      <c r="K3427" s="5"/>
      <c r="L3427" s="5"/>
      <c r="M3427" s="5"/>
      <c r="N3427" s="5"/>
      <c r="O3427" s="5"/>
      <c r="P3427" s="5"/>
      <c r="Q3427" s="5"/>
      <c r="R3427" s="5"/>
      <c r="S3427" s="5"/>
      <c r="T3427" s="5"/>
      <c r="U3427" s="5"/>
      <c r="V3427" s="5"/>
      <c r="W3427" s="5"/>
      <c r="X3427" s="5"/>
      <c r="Y3427" s="5"/>
      <c r="Z3427" s="5"/>
      <c r="AA3427" s="5"/>
      <c r="AB3427" s="5"/>
      <c r="AC3427" s="5"/>
      <c r="AD3427" s="5"/>
      <c r="AE3427" s="5"/>
      <c r="AF3427" s="5"/>
      <c r="AG3427" s="5"/>
      <c r="AH3427" s="5"/>
      <c r="AI3427" s="5"/>
      <c r="AJ3427" s="5"/>
    </row>
    <row r="3428" spans="11:36">
      <c r="K3428" s="5"/>
      <c r="L3428" s="5"/>
      <c r="M3428" s="5"/>
      <c r="N3428" s="5"/>
      <c r="O3428" s="5"/>
      <c r="P3428" s="5"/>
      <c r="Q3428" s="5"/>
      <c r="R3428" s="5"/>
      <c r="S3428" s="5"/>
      <c r="T3428" s="5"/>
      <c r="U3428" s="5"/>
      <c r="V3428" s="5"/>
      <c r="W3428" s="5"/>
      <c r="X3428" s="5"/>
      <c r="Y3428" s="5"/>
      <c r="Z3428" s="5"/>
      <c r="AA3428" s="5"/>
      <c r="AB3428" s="5"/>
      <c r="AC3428" s="5"/>
      <c r="AD3428" s="5"/>
      <c r="AE3428" s="5"/>
      <c r="AF3428" s="5"/>
      <c r="AG3428" s="5"/>
      <c r="AH3428" s="5"/>
      <c r="AI3428" s="5"/>
      <c r="AJ3428" s="5"/>
    </row>
    <row r="3429" spans="11:36">
      <c r="K3429" s="5"/>
      <c r="L3429" s="5"/>
      <c r="M3429" s="5"/>
      <c r="N3429" s="5"/>
      <c r="O3429" s="5"/>
      <c r="P3429" s="5"/>
      <c r="Q3429" s="5"/>
      <c r="R3429" s="5"/>
      <c r="S3429" s="5"/>
      <c r="T3429" s="5"/>
      <c r="U3429" s="5"/>
      <c r="V3429" s="5"/>
      <c r="W3429" s="5"/>
      <c r="X3429" s="5"/>
      <c r="Y3429" s="5"/>
      <c r="Z3429" s="5"/>
      <c r="AA3429" s="5"/>
      <c r="AB3429" s="5"/>
      <c r="AC3429" s="5"/>
      <c r="AD3429" s="5"/>
      <c r="AE3429" s="5"/>
      <c r="AF3429" s="5"/>
      <c r="AG3429" s="5"/>
      <c r="AH3429" s="5"/>
      <c r="AI3429" s="5"/>
      <c r="AJ3429" s="5"/>
    </row>
    <row r="3430" spans="11:36">
      <c r="K3430" s="5"/>
      <c r="L3430" s="5"/>
      <c r="M3430" s="5"/>
      <c r="N3430" s="5"/>
      <c r="O3430" s="5"/>
      <c r="P3430" s="5"/>
      <c r="Q3430" s="5"/>
      <c r="R3430" s="5"/>
      <c r="S3430" s="5"/>
      <c r="T3430" s="5"/>
      <c r="U3430" s="5"/>
      <c r="V3430" s="5"/>
      <c r="W3430" s="5"/>
      <c r="X3430" s="5"/>
      <c r="Y3430" s="5"/>
      <c r="Z3430" s="5"/>
      <c r="AA3430" s="5"/>
      <c r="AB3430" s="5"/>
      <c r="AC3430" s="5"/>
      <c r="AD3430" s="5"/>
      <c r="AE3430" s="5"/>
      <c r="AF3430" s="5"/>
      <c r="AG3430" s="5"/>
      <c r="AH3430" s="5"/>
      <c r="AI3430" s="5"/>
      <c r="AJ3430" s="5"/>
    </row>
    <row r="3431" spans="11:36">
      <c r="K3431" s="5"/>
      <c r="L3431" s="5"/>
      <c r="M3431" s="5"/>
      <c r="N3431" s="5"/>
      <c r="O3431" s="5"/>
      <c r="P3431" s="5"/>
      <c r="Q3431" s="5"/>
      <c r="R3431" s="5"/>
      <c r="S3431" s="5"/>
      <c r="T3431" s="5"/>
      <c r="U3431" s="5"/>
      <c r="V3431" s="5"/>
      <c r="W3431" s="5"/>
      <c r="X3431" s="5"/>
      <c r="Y3431" s="5"/>
      <c r="Z3431" s="5"/>
      <c r="AA3431" s="5"/>
      <c r="AB3431" s="5"/>
      <c r="AC3431" s="5"/>
      <c r="AD3431" s="5"/>
      <c r="AE3431" s="5"/>
      <c r="AF3431" s="5"/>
      <c r="AG3431" s="5"/>
      <c r="AH3431" s="5"/>
      <c r="AI3431" s="5"/>
      <c r="AJ3431" s="5"/>
    </row>
    <row r="3432" spans="11:36">
      <c r="K3432" s="5"/>
      <c r="L3432" s="5"/>
      <c r="M3432" s="5"/>
      <c r="N3432" s="5"/>
      <c r="O3432" s="5"/>
      <c r="P3432" s="5"/>
      <c r="Q3432" s="5"/>
      <c r="R3432" s="5"/>
      <c r="S3432" s="5"/>
      <c r="T3432" s="5"/>
      <c r="U3432" s="5"/>
      <c r="V3432" s="5"/>
      <c r="W3432" s="5"/>
      <c r="X3432" s="5"/>
      <c r="Y3432" s="5"/>
      <c r="Z3432" s="5"/>
      <c r="AA3432" s="5"/>
      <c r="AB3432" s="5"/>
      <c r="AC3432" s="5"/>
      <c r="AD3432" s="5"/>
      <c r="AE3432" s="5"/>
      <c r="AF3432" s="5"/>
      <c r="AG3432" s="5"/>
      <c r="AH3432" s="5"/>
      <c r="AI3432" s="5"/>
      <c r="AJ3432" s="5"/>
    </row>
    <row r="3433" spans="11:36">
      <c r="K3433" s="5"/>
      <c r="L3433" s="5"/>
      <c r="M3433" s="5"/>
      <c r="N3433" s="5"/>
      <c r="O3433" s="5"/>
      <c r="P3433" s="5"/>
      <c r="Q3433" s="5"/>
      <c r="R3433" s="5"/>
      <c r="S3433" s="5"/>
      <c r="T3433" s="5"/>
      <c r="U3433" s="5"/>
      <c r="V3433" s="5"/>
      <c r="W3433" s="5"/>
      <c r="X3433" s="5"/>
      <c r="Y3433" s="5"/>
      <c r="Z3433" s="5"/>
      <c r="AA3433" s="5"/>
      <c r="AB3433" s="5"/>
      <c r="AC3433" s="5"/>
      <c r="AD3433" s="5"/>
      <c r="AE3433" s="5"/>
      <c r="AF3433" s="5"/>
      <c r="AG3433" s="5"/>
      <c r="AH3433" s="5"/>
      <c r="AI3433" s="5"/>
      <c r="AJ3433" s="5"/>
    </row>
    <row r="3434" spans="11:36">
      <c r="K3434" s="5"/>
      <c r="L3434" s="5"/>
      <c r="M3434" s="5"/>
      <c r="N3434" s="5"/>
      <c r="O3434" s="5"/>
      <c r="P3434" s="5"/>
      <c r="Q3434" s="5"/>
      <c r="R3434" s="5"/>
      <c r="S3434" s="5"/>
      <c r="T3434" s="5"/>
      <c r="U3434" s="5"/>
      <c r="V3434" s="5"/>
      <c r="W3434" s="5"/>
      <c r="X3434" s="5"/>
      <c r="Y3434" s="5"/>
      <c r="Z3434" s="5"/>
      <c r="AA3434" s="5"/>
      <c r="AB3434" s="5"/>
      <c r="AC3434" s="5"/>
      <c r="AD3434" s="5"/>
      <c r="AE3434" s="5"/>
      <c r="AF3434" s="5"/>
      <c r="AG3434" s="5"/>
      <c r="AH3434" s="5"/>
      <c r="AI3434" s="5"/>
      <c r="AJ3434" s="5"/>
    </row>
    <row r="3435" spans="11:36">
      <c r="K3435" s="5"/>
      <c r="L3435" s="5"/>
      <c r="M3435" s="5"/>
      <c r="N3435" s="5"/>
      <c r="O3435" s="5"/>
      <c r="P3435" s="5"/>
      <c r="Q3435" s="5"/>
      <c r="R3435" s="5"/>
      <c r="S3435" s="5"/>
      <c r="T3435" s="5"/>
      <c r="U3435" s="5"/>
      <c r="V3435" s="5"/>
      <c r="W3435" s="5"/>
      <c r="X3435" s="5"/>
      <c r="Y3435" s="5"/>
      <c r="Z3435" s="5"/>
      <c r="AA3435" s="5"/>
      <c r="AB3435" s="5"/>
      <c r="AC3435" s="5"/>
      <c r="AD3435" s="5"/>
      <c r="AE3435" s="5"/>
      <c r="AF3435" s="5"/>
      <c r="AG3435" s="5"/>
      <c r="AH3435" s="5"/>
      <c r="AI3435" s="5"/>
      <c r="AJ3435" s="5"/>
    </row>
    <row r="3436" spans="11:36">
      <c r="K3436" s="5"/>
      <c r="L3436" s="5"/>
      <c r="M3436" s="5"/>
      <c r="N3436" s="5"/>
      <c r="O3436" s="5"/>
      <c r="P3436" s="5"/>
      <c r="Q3436" s="5"/>
      <c r="R3436" s="5"/>
      <c r="S3436" s="5"/>
      <c r="T3436" s="5"/>
      <c r="U3436" s="5"/>
      <c r="V3436" s="5"/>
      <c r="W3436" s="5"/>
      <c r="X3436" s="5"/>
      <c r="Y3436" s="5"/>
      <c r="Z3436" s="5"/>
      <c r="AA3436" s="5"/>
      <c r="AB3436" s="5"/>
      <c r="AC3436" s="5"/>
      <c r="AD3436" s="5"/>
      <c r="AE3436" s="5"/>
      <c r="AF3436" s="5"/>
      <c r="AG3436" s="5"/>
      <c r="AH3436" s="5"/>
      <c r="AI3436" s="5"/>
      <c r="AJ3436" s="5"/>
    </row>
    <row r="3437" spans="11:36">
      <c r="K3437" s="5"/>
      <c r="L3437" s="5"/>
      <c r="M3437" s="5"/>
      <c r="N3437" s="5"/>
      <c r="O3437" s="5"/>
      <c r="P3437" s="5"/>
      <c r="Q3437" s="5"/>
      <c r="R3437" s="5"/>
      <c r="S3437" s="5"/>
      <c r="T3437" s="5"/>
      <c r="U3437" s="5"/>
      <c r="V3437" s="5"/>
      <c r="W3437" s="5"/>
      <c r="X3437" s="5"/>
      <c r="Y3437" s="5"/>
      <c r="Z3437" s="5"/>
      <c r="AA3437" s="5"/>
      <c r="AB3437" s="5"/>
      <c r="AC3437" s="5"/>
      <c r="AD3437" s="5"/>
      <c r="AE3437" s="5"/>
      <c r="AF3437" s="5"/>
      <c r="AG3437" s="5"/>
      <c r="AH3437" s="5"/>
      <c r="AI3437" s="5"/>
      <c r="AJ3437" s="5"/>
    </row>
    <row r="3438" spans="11:36">
      <c r="K3438" s="5"/>
      <c r="L3438" s="5"/>
      <c r="M3438" s="5"/>
      <c r="N3438" s="5"/>
      <c r="O3438" s="5"/>
      <c r="P3438" s="5"/>
      <c r="Q3438" s="5"/>
      <c r="R3438" s="5"/>
      <c r="S3438" s="5"/>
      <c r="T3438" s="5"/>
      <c r="U3438" s="5"/>
      <c r="V3438" s="5"/>
      <c r="W3438" s="5"/>
      <c r="X3438" s="5"/>
      <c r="Y3438" s="5"/>
      <c r="Z3438" s="5"/>
      <c r="AA3438" s="5"/>
      <c r="AB3438" s="5"/>
      <c r="AC3438" s="5"/>
      <c r="AD3438" s="5"/>
      <c r="AE3438" s="5"/>
      <c r="AF3438" s="5"/>
      <c r="AG3438" s="5"/>
      <c r="AH3438" s="5"/>
      <c r="AI3438" s="5"/>
      <c r="AJ3438" s="5"/>
    </row>
    <row r="3439" spans="11:36">
      <c r="K3439" s="5"/>
      <c r="L3439" s="5"/>
      <c r="M3439" s="5"/>
      <c r="N3439" s="5"/>
      <c r="O3439" s="5"/>
      <c r="P3439" s="5"/>
      <c r="Q3439" s="5"/>
      <c r="R3439" s="5"/>
      <c r="S3439" s="5"/>
      <c r="T3439" s="5"/>
      <c r="U3439" s="5"/>
      <c r="V3439" s="5"/>
      <c r="W3439" s="5"/>
      <c r="X3439" s="5"/>
      <c r="Y3439" s="5"/>
      <c r="Z3439" s="5"/>
      <c r="AA3439" s="5"/>
      <c r="AB3439" s="5"/>
      <c r="AC3439" s="5"/>
      <c r="AD3439" s="5"/>
      <c r="AE3439" s="5"/>
      <c r="AF3439" s="5"/>
      <c r="AG3439" s="5"/>
      <c r="AH3439" s="5"/>
      <c r="AI3439" s="5"/>
      <c r="AJ3439" s="5"/>
    </row>
    <row r="3440" spans="11:36">
      <c r="K3440" s="5"/>
      <c r="L3440" s="5"/>
      <c r="M3440" s="5"/>
      <c r="N3440" s="5"/>
      <c r="O3440" s="5"/>
      <c r="P3440" s="5"/>
      <c r="Q3440" s="5"/>
      <c r="R3440" s="5"/>
      <c r="S3440" s="5"/>
      <c r="T3440" s="5"/>
      <c r="U3440" s="5"/>
      <c r="V3440" s="5"/>
      <c r="W3440" s="5"/>
      <c r="X3440" s="5"/>
      <c r="Y3440" s="5"/>
      <c r="Z3440" s="5"/>
      <c r="AA3440" s="5"/>
      <c r="AB3440" s="5"/>
      <c r="AC3440" s="5"/>
      <c r="AD3440" s="5"/>
      <c r="AE3440" s="5"/>
      <c r="AF3440" s="5"/>
      <c r="AG3440" s="5"/>
      <c r="AH3440" s="5"/>
      <c r="AI3440" s="5"/>
      <c r="AJ3440" s="5"/>
    </row>
    <row r="3441" spans="11:36">
      <c r="K3441" s="5"/>
      <c r="L3441" s="5"/>
      <c r="M3441" s="5"/>
      <c r="N3441" s="5"/>
      <c r="O3441" s="5"/>
      <c r="P3441" s="5"/>
      <c r="Q3441" s="5"/>
      <c r="R3441" s="5"/>
      <c r="S3441" s="5"/>
      <c r="T3441" s="5"/>
      <c r="U3441" s="5"/>
      <c r="V3441" s="5"/>
      <c r="W3441" s="5"/>
      <c r="X3441" s="5"/>
      <c r="Y3441" s="5"/>
      <c r="Z3441" s="5"/>
      <c r="AA3441" s="5"/>
      <c r="AB3441" s="5"/>
      <c r="AC3441" s="5"/>
      <c r="AD3441" s="5"/>
      <c r="AE3441" s="5"/>
      <c r="AF3441" s="5"/>
      <c r="AG3441" s="5"/>
      <c r="AH3441" s="5"/>
      <c r="AI3441" s="5"/>
      <c r="AJ3441" s="5"/>
    </row>
    <row r="3442" spans="11:36">
      <c r="K3442" s="5"/>
      <c r="L3442" s="5"/>
      <c r="M3442" s="5"/>
      <c r="N3442" s="5"/>
      <c r="O3442" s="5"/>
      <c r="P3442" s="5"/>
      <c r="Q3442" s="5"/>
      <c r="R3442" s="5"/>
      <c r="S3442" s="5"/>
      <c r="T3442" s="5"/>
      <c r="U3442" s="5"/>
      <c r="V3442" s="5"/>
      <c r="W3442" s="5"/>
      <c r="X3442" s="5"/>
      <c r="Y3442" s="5"/>
      <c r="Z3442" s="5"/>
      <c r="AA3442" s="5"/>
      <c r="AB3442" s="5"/>
      <c r="AC3442" s="5"/>
      <c r="AD3442" s="5"/>
      <c r="AE3442" s="5"/>
      <c r="AF3442" s="5"/>
      <c r="AG3442" s="5"/>
      <c r="AH3442" s="5"/>
      <c r="AI3442" s="5"/>
      <c r="AJ3442" s="5"/>
    </row>
    <row r="3443" spans="11:36">
      <c r="K3443" s="5"/>
      <c r="L3443" s="5"/>
      <c r="M3443" s="5"/>
      <c r="N3443" s="5"/>
      <c r="O3443" s="5"/>
      <c r="P3443" s="5"/>
      <c r="Q3443" s="5"/>
      <c r="R3443" s="5"/>
      <c r="S3443" s="5"/>
      <c r="T3443" s="5"/>
      <c r="U3443" s="5"/>
      <c r="V3443" s="5"/>
      <c r="W3443" s="5"/>
      <c r="X3443" s="5"/>
      <c r="Y3443" s="5"/>
      <c r="Z3443" s="5"/>
      <c r="AA3443" s="5"/>
      <c r="AB3443" s="5"/>
      <c r="AC3443" s="5"/>
      <c r="AD3443" s="5"/>
      <c r="AE3443" s="5"/>
      <c r="AF3443" s="5"/>
      <c r="AG3443" s="5"/>
      <c r="AH3443" s="5"/>
      <c r="AI3443" s="5"/>
      <c r="AJ3443" s="5"/>
    </row>
    <row r="3444" spans="11:36">
      <c r="K3444" s="5"/>
      <c r="L3444" s="5"/>
      <c r="M3444" s="5"/>
      <c r="N3444" s="5"/>
      <c r="O3444" s="5"/>
      <c r="P3444" s="5"/>
      <c r="Q3444" s="5"/>
      <c r="R3444" s="5"/>
      <c r="S3444" s="5"/>
      <c r="T3444" s="5"/>
      <c r="U3444" s="5"/>
      <c r="V3444" s="5"/>
      <c r="W3444" s="5"/>
      <c r="X3444" s="5"/>
      <c r="Y3444" s="5"/>
      <c r="Z3444" s="5"/>
      <c r="AA3444" s="5"/>
      <c r="AB3444" s="5"/>
      <c r="AC3444" s="5"/>
      <c r="AD3444" s="5"/>
      <c r="AE3444" s="5"/>
      <c r="AF3444" s="5"/>
      <c r="AG3444" s="5"/>
      <c r="AH3444" s="5"/>
      <c r="AI3444" s="5"/>
      <c r="AJ3444" s="5"/>
    </row>
    <row r="3445" spans="11:36">
      <c r="K3445" s="5"/>
      <c r="L3445" s="5"/>
      <c r="M3445" s="5"/>
      <c r="N3445" s="5"/>
      <c r="O3445" s="5"/>
      <c r="P3445" s="5"/>
      <c r="Q3445" s="5"/>
      <c r="R3445" s="5"/>
      <c r="S3445" s="5"/>
      <c r="T3445" s="5"/>
      <c r="U3445" s="5"/>
      <c r="V3445" s="5"/>
      <c r="W3445" s="5"/>
      <c r="X3445" s="5"/>
      <c r="Y3445" s="5"/>
      <c r="Z3445" s="5"/>
      <c r="AA3445" s="5"/>
      <c r="AB3445" s="5"/>
      <c r="AC3445" s="5"/>
      <c r="AD3445" s="5"/>
      <c r="AE3445" s="5"/>
      <c r="AF3445" s="5"/>
      <c r="AG3445" s="5"/>
      <c r="AH3445" s="5"/>
      <c r="AI3445" s="5"/>
      <c r="AJ3445" s="5"/>
    </row>
    <row r="3446" spans="11:36">
      <c r="K3446" s="5"/>
      <c r="L3446" s="5"/>
      <c r="M3446" s="5"/>
      <c r="N3446" s="5"/>
      <c r="O3446" s="5"/>
      <c r="P3446" s="5"/>
      <c r="Q3446" s="5"/>
      <c r="R3446" s="5"/>
      <c r="S3446" s="5"/>
      <c r="T3446" s="5"/>
      <c r="U3446" s="5"/>
      <c r="V3446" s="5"/>
      <c r="W3446" s="5"/>
      <c r="X3446" s="5"/>
      <c r="Y3446" s="5"/>
      <c r="Z3446" s="5"/>
      <c r="AA3446" s="5"/>
      <c r="AB3446" s="5"/>
      <c r="AC3446" s="5"/>
      <c r="AD3446" s="5"/>
      <c r="AE3446" s="5"/>
      <c r="AF3446" s="5"/>
      <c r="AG3446" s="5"/>
      <c r="AH3446" s="5"/>
      <c r="AI3446" s="5"/>
      <c r="AJ3446" s="5"/>
    </row>
    <row r="3447" spans="11:36">
      <c r="K3447" s="5"/>
      <c r="L3447" s="5"/>
      <c r="M3447" s="5"/>
      <c r="N3447" s="5"/>
      <c r="O3447" s="5"/>
      <c r="P3447" s="5"/>
      <c r="Q3447" s="5"/>
      <c r="R3447" s="5"/>
      <c r="S3447" s="5"/>
      <c r="T3447" s="5"/>
      <c r="U3447" s="5"/>
      <c r="V3447" s="5"/>
      <c r="W3447" s="5"/>
      <c r="X3447" s="5"/>
      <c r="Y3447" s="5"/>
      <c r="Z3447" s="5"/>
      <c r="AA3447" s="5"/>
      <c r="AB3447" s="5"/>
      <c r="AC3447" s="5"/>
      <c r="AD3447" s="5"/>
      <c r="AE3447" s="5"/>
      <c r="AF3447" s="5"/>
      <c r="AG3447" s="5"/>
      <c r="AH3447" s="5"/>
      <c r="AI3447" s="5"/>
      <c r="AJ3447" s="5"/>
    </row>
    <row r="3448" spans="11:36">
      <c r="K3448" s="5"/>
      <c r="L3448" s="5"/>
      <c r="M3448" s="5"/>
      <c r="N3448" s="5"/>
      <c r="O3448" s="5"/>
      <c r="P3448" s="5"/>
      <c r="Q3448" s="5"/>
      <c r="R3448" s="5"/>
      <c r="S3448" s="5"/>
      <c r="T3448" s="5"/>
      <c r="U3448" s="5"/>
      <c r="V3448" s="5"/>
      <c r="W3448" s="5"/>
      <c r="X3448" s="5"/>
      <c r="Y3448" s="5"/>
      <c r="Z3448" s="5"/>
      <c r="AA3448" s="5"/>
      <c r="AB3448" s="5"/>
      <c r="AC3448" s="5"/>
      <c r="AD3448" s="5"/>
      <c r="AE3448" s="5"/>
      <c r="AF3448" s="5"/>
      <c r="AG3448" s="5"/>
      <c r="AH3448" s="5"/>
      <c r="AI3448" s="5"/>
      <c r="AJ3448" s="5"/>
    </row>
    <row r="3449" spans="11:36">
      <c r="K3449" s="5"/>
      <c r="L3449" s="5"/>
      <c r="M3449" s="5"/>
      <c r="N3449" s="5"/>
      <c r="O3449" s="5"/>
      <c r="P3449" s="5"/>
      <c r="Q3449" s="5"/>
      <c r="R3449" s="5"/>
      <c r="S3449" s="5"/>
      <c r="T3449" s="5"/>
      <c r="U3449" s="5"/>
      <c r="V3449" s="5"/>
      <c r="W3449" s="5"/>
      <c r="X3449" s="5"/>
      <c r="Y3449" s="5"/>
      <c r="Z3449" s="5"/>
      <c r="AA3449" s="5"/>
      <c r="AB3449" s="5"/>
      <c r="AC3449" s="5"/>
      <c r="AD3449" s="5"/>
      <c r="AE3449" s="5"/>
      <c r="AF3449" s="5"/>
      <c r="AG3449" s="5"/>
      <c r="AH3449" s="5"/>
      <c r="AI3449" s="5"/>
      <c r="AJ3449" s="5"/>
    </row>
    <row r="3450" spans="11:36">
      <c r="K3450" s="5"/>
      <c r="L3450" s="5"/>
      <c r="M3450" s="5"/>
      <c r="N3450" s="5"/>
      <c r="O3450" s="5"/>
      <c r="P3450" s="5"/>
      <c r="Q3450" s="5"/>
      <c r="R3450" s="5"/>
      <c r="S3450" s="5"/>
      <c r="T3450" s="5"/>
      <c r="U3450" s="5"/>
      <c r="V3450" s="5"/>
      <c r="W3450" s="5"/>
      <c r="X3450" s="5"/>
      <c r="Y3450" s="5"/>
      <c r="Z3450" s="5"/>
      <c r="AA3450" s="5"/>
      <c r="AB3450" s="5"/>
      <c r="AC3450" s="5"/>
      <c r="AD3450" s="5"/>
      <c r="AE3450" s="5"/>
      <c r="AF3450" s="5"/>
      <c r="AG3450" s="5"/>
      <c r="AH3450" s="5"/>
      <c r="AI3450" s="5"/>
      <c r="AJ3450" s="5"/>
    </row>
    <row r="3451" spans="11:36">
      <c r="K3451" s="5"/>
      <c r="L3451" s="5"/>
      <c r="M3451" s="5"/>
      <c r="N3451" s="5"/>
      <c r="O3451" s="5"/>
      <c r="P3451" s="5"/>
      <c r="Q3451" s="5"/>
      <c r="R3451" s="5"/>
      <c r="S3451" s="5"/>
      <c r="T3451" s="5"/>
      <c r="U3451" s="5"/>
      <c r="V3451" s="5"/>
      <c r="W3451" s="5"/>
      <c r="X3451" s="5"/>
      <c r="Y3451" s="5"/>
      <c r="Z3451" s="5"/>
      <c r="AA3451" s="5"/>
      <c r="AB3451" s="5"/>
      <c r="AC3451" s="5"/>
      <c r="AD3451" s="5"/>
      <c r="AE3451" s="5"/>
      <c r="AF3451" s="5"/>
      <c r="AG3451" s="5"/>
      <c r="AH3451" s="5"/>
      <c r="AI3451" s="5"/>
      <c r="AJ3451" s="5"/>
    </row>
    <row r="3452" spans="11:36">
      <c r="K3452" s="5"/>
      <c r="L3452" s="5"/>
      <c r="M3452" s="5"/>
      <c r="N3452" s="5"/>
      <c r="O3452" s="5"/>
      <c r="P3452" s="5"/>
      <c r="Q3452" s="5"/>
      <c r="R3452" s="5"/>
      <c r="S3452" s="5"/>
      <c r="T3452" s="5"/>
      <c r="U3452" s="5"/>
      <c r="V3452" s="5"/>
      <c r="W3452" s="5"/>
      <c r="X3452" s="5"/>
      <c r="Y3452" s="5"/>
      <c r="Z3452" s="5"/>
      <c r="AA3452" s="5"/>
      <c r="AB3452" s="5"/>
      <c r="AC3452" s="5"/>
      <c r="AD3452" s="5"/>
      <c r="AE3452" s="5"/>
      <c r="AF3452" s="5"/>
      <c r="AG3452" s="5"/>
      <c r="AH3452" s="5"/>
      <c r="AI3452" s="5"/>
      <c r="AJ3452" s="5"/>
    </row>
    <row r="3453" spans="11:36">
      <c r="K3453" s="5"/>
      <c r="L3453" s="5"/>
      <c r="M3453" s="5"/>
      <c r="N3453" s="5"/>
      <c r="O3453" s="5"/>
      <c r="P3453" s="5"/>
      <c r="Q3453" s="5"/>
      <c r="R3453" s="5"/>
      <c r="S3453" s="5"/>
      <c r="T3453" s="5"/>
      <c r="U3453" s="5"/>
      <c r="V3453" s="5"/>
      <c r="W3453" s="5"/>
      <c r="X3453" s="5"/>
      <c r="Y3453" s="5"/>
      <c r="Z3453" s="5"/>
      <c r="AA3453" s="5"/>
      <c r="AB3453" s="5"/>
      <c r="AC3453" s="5"/>
      <c r="AD3453" s="5"/>
      <c r="AE3453" s="5"/>
      <c r="AF3453" s="5"/>
      <c r="AG3453" s="5"/>
      <c r="AH3453" s="5"/>
      <c r="AI3453" s="5"/>
      <c r="AJ3453" s="5"/>
    </row>
    <row r="3454" spans="11:36">
      <c r="K3454" s="5"/>
      <c r="L3454" s="5"/>
      <c r="M3454" s="5"/>
      <c r="N3454" s="5"/>
      <c r="O3454" s="5"/>
      <c r="P3454" s="5"/>
      <c r="Q3454" s="5"/>
      <c r="R3454" s="5"/>
      <c r="S3454" s="5"/>
      <c r="T3454" s="5"/>
      <c r="U3454" s="5"/>
      <c r="V3454" s="5"/>
      <c r="W3454" s="5"/>
      <c r="X3454" s="5"/>
      <c r="Y3454" s="5"/>
      <c r="Z3454" s="5"/>
      <c r="AA3454" s="5"/>
      <c r="AB3454" s="5"/>
      <c r="AC3454" s="5"/>
      <c r="AD3454" s="5"/>
      <c r="AE3454" s="5"/>
      <c r="AF3454" s="5"/>
      <c r="AG3454" s="5"/>
      <c r="AH3454" s="5"/>
      <c r="AI3454" s="5"/>
      <c r="AJ3454" s="5"/>
    </row>
    <row r="3455" spans="11:36">
      <c r="K3455" s="5"/>
      <c r="L3455" s="5"/>
      <c r="M3455" s="5"/>
      <c r="N3455" s="5"/>
      <c r="O3455" s="5"/>
      <c r="P3455" s="5"/>
      <c r="Q3455" s="5"/>
      <c r="R3455" s="5"/>
      <c r="S3455" s="5"/>
      <c r="T3455" s="5"/>
      <c r="U3455" s="5"/>
      <c r="V3455" s="5"/>
      <c r="W3455" s="5"/>
      <c r="X3455" s="5"/>
      <c r="Y3455" s="5"/>
      <c r="Z3455" s="5"/>
      <c r="AA3455" s="5"/>
      <c r="AB3455" s="5"/>
      <c r="AC3455" s="5"/>
      <c r="AD3455" s="5"/>
      <c r="AE3455" s="5"/>
      <c r="AF3455" s="5"/>
      <c r="AG3455" s="5"/>
      <c r="AH3455" s="5"/>
      <c r="AI3455" s="5"/>
      <c r="AJ3455" s="5"/>
    </row>
    <row r="3456" spans="11:36">
      <c r="K3456" s="5"/>
      <c r="L3456" s="5"/>
      <c r="M3456" s="5"/>
      <c r="N3456" s="5"/>
      <c r="O3456" s="5"/>
      <c r="P3456" s="5"/>
      <c r="Q3456" s="5"/>
      <c r="R3456" s="5"/>
      <c r="S3456" s="5"/>
      <c r="T3456" s="5"/>
      <c r="U3456" s="5"/>
      <c r="V3456" s="5"/>
      <c r="W3456" s="5"/>
      <c r="X3456" s="5"/>
      <c r="Y3456" s="5"/>
      <c r="Z3456" s="5"/>
      <c r="AA3456" s="5"/>
      <c r="AB3456" s="5"/>
      <c r="AC3456" s="5"/>
      <c r="AD3456" s="5"/>
      <c r="AE3456" s="5"/>
      <c r="AF3456" s="5"/>
      <c r="AG3456" s="5"/>
      <c r="AH3456" s="5"/>
      <c r="AI3456" s="5"/>
      <c r="AJ3456" s="5"/>
    </row>
    <row r="3457" spans="11:36">
      <c r="K3457" s="5"/>
      <c r="L3457" s="5"/>
      <c r="M3457" s="5"/>
      <c r="N3457" s="5"/>
      <c r="O3457" s="5"/>
      <c r="P3457" s="5"/>
      <c r="Q3457" s="5"/>
      <c r="R3457" s="5"/>
      <c r="S3457" s="5"/>
      <c r="T3457" s="5"/>
      <c r="U3457" s="5"/>
      <c r="V3457" s="5"/>
      <c r="W3457" s="5"/>
      <c r="X3457" s="5"/>
      <c r="Y3457" s="5"/>
      <c r="Z3457" s="5"/>
      <c r="AA3457" s="5"/>
      <c r="AB3457" s="5"/>
      <c r="AC3457" s="5"/>
      <c r="AD3457" s="5"/>
      <c r="AE3457" s="5"/>
      <c r="AF3457" s="5"/>
      <c r="AG3457" s="5"/>
      <c r="AH3457" s="5"/>
      <c r="AI3457" s="5"/>
      <c r="AJ3457" s="5"/>
    </row>
    <row r="3458" spans="11:36">
      <c r="K3458" s="5"/>
      <c r="L3458" s="5"/>
      <c r="M3458" s="5"/>
      <c r="N3458" s="5"/>
      <c r="O3458" s="5"/>
      <c r="P3458" s="5"/>
      <c r="Q3458" s="5"/>
      <c r="R3458" s="5"/>
      <c r="S3458" s="5"/>
      <c r="T3458" s="5"/>
      <c r="U3458" s="5"/>
      <c r="V3458" s="5"/>
      <c r="W3458" s="5"/>
      <c r="X3458" s="5"/>
      <c r="Y3458" s="5"/>
      <c r="Z3458" s="5"/>
      <c r="AA3458" s="5"/>
      <c r="AB3458" s="5"/>
      <c r="AC3458" s="5"/>
      <c r="AD3458" s="5"/>
      <c r="AE3458" s="5"/>
      <c r="AF3458" s="5"/>
      <c r="AG3458" s="5"/>
      <c r="AH3458" s="5"/>
      <c r="AI3458" s="5"/>
      <c r="AJ3458" s="5"/>
    </row>
    <row r="3459" spans="11:36">
      <c r="K3459" s="5"/>
      <c r="L3459" s="5"/>
      <c r="M3459" s="5"/>
      <c r="N3459" s="5"/>
      <c r="O3459" s="5"/>
      <c r="P3459" s="5"/>
      <c r="Q3459" s="5"/>
      <c r="R3459" s="5"/>
      <c r="S3459" s="5"/>
      <c r="T3459" s="5"/>
      <c r="U3459" s="5"/>
      <c r="V3459" s="5"/>
      <c r="W3459" s="5"/>
      <c r="X3459" s="5"/>
      <c r="Y3459" s="5"/>
      <c r="Z3459" s="5"/>
      <c r="AA3459" s="5"/>
      <c r="AB3459" s="5"/>
      <c r="AC3459" s="5"/>
      <c r="AD3459" s="5"/>
      <c r="AE3459" s="5"/>
      <c r="AF3459" s="5"/>
      <c r="AG3459" s="5"/>
      <c r="AH3459" s="5"/>
      <c r="AI3459" s="5"/>
      <c r="AJ3459" s="5"/>
    </row>
    <row r="3460" spans="11:36">
      <c r="K3460" s="5"/>
      <c r="L3460" s="5"/>
      <c r="M3460" s="5"/>
      <c r="N3460" s="5"/>
      <c r="O3460" s="5"/>
      <c r="P3460" s="5"/>
      <c r="Q3460" s="5"/>
      <c r="R3460" s="5"/>
      <c r="S3460" s="5"/>
      <c r="T3460" s="5"/>
      <c r="U3460" s="5"/>
      <c r="V3460" s="5"/>
      <c r="W3460" s="5"/>
      <c r="X3460" s="5"/>
      <c r="Y3460" s="5"/>
      <c r="Z3460" s="5"/>
      <c r="AA3460" s="5"/>
      <c r="AB3460" s="5"/>
      <c r="AC3460" s="5"/>
      <c r="AD3460" s="5"/>
      <c r="AE3460" s="5"/>
      <c r="AF3460" s="5"/>
      <c r="AG3460" s="5"/>
      <c r="AH3460" s="5"/>
      <c r="AI3460" s="5"/>
      <c r="AJ3460" s="5"/>
    </row>
    <row r="3461" spans="11:36">
      <c r="K3461" s="5"/>
      <c r="L3461" s="5"/>
      <c r="M3461" s="5"/>
      <c r="N3461" s="5"/>
      <c r="O3461" s="5"/>
      <c r="P3461" s="5"/>
      <c r="Q3461" s="5"/>
      <c r="R3461" s="5"/>
      <c r="S3461" s="5"/>
      <c r="T3461" s="5"/>
      <c r="U3461" s="5"/>
      <c r="V3461" s="5"/>
      <c r="W3461" s="5"/>
      <c r="X3461" s="5"/>
      <c r="Y3461" s="5"/>
      <c r="Z3461" s="5"/>
      <c r="AA3461" s="5"/>
      <c r="AB3461" s="5"/>
      <c r="AC3461" s="5"/>
      <c r="AD3461" s="5"/>
      <c r="AE3461" s="5"/>
      <c r="AF3461" s="5"/>
      <c r="AG3461" s="5"/>
      <c r="AH3461" s="5"/>
      <c r="AI3461" s="5"/>
      <c r="AJ3461" s="5"/>
    </row>
    <row r="3462" spans="11:36">
      <c r="K3462" s="5"/>
      <c r="L3462" s="5"/>
      <c r="M3462" s="5"/>
      <c r="N3462" s="5"/>
      <c r="O3462" s="5"/>
      <c r="P3462" s="5"/>
      <c r="Q3462" s="5"/>
      <c r="R3462" s="5"/>
      <c r="S3462" s="5"/>
      <c r="T3462" s="5"/>
      <c r="U3462" s="5"/>
      <c r="V3462" s="5"/>
      <c r="W3462" s="5"/>
      <c r="X3462" s="5"/>
      <c r="Y3462" s="5"/>
      <c r="Z3462" s="5"/>
      <c r="AA3462" s="5"/>
      <c r="AB3462" s="5"/>
      <c r="AC3462" s="5"/>
      <c r="AD3462" s="5"/>
      <c r="AE3462" s="5"/>
      <c r="AF3462" s="5"/>
      <c r="AG3462" s="5"/>
      <c r="AH3462" s="5"/>
      <c r="AI3462" s="5"/>
      <c r="AJ3462" s="5"/>
    </row>
    <row r="3463" spans="11:36">
      <c r="K3463" s="5"/>
      <c r="L3463" s="5"/>
      <c r="M3463" s="5"/>
      <c r="N3463" s="5"/>
      <c r="O3463" s="5"/>
      <c r="P3463" s="5"/>
      <c r="Q3463" s="5"/>
      <c r="R3463" s="5"/>
      <c r="S3463" s="5"/>
      <c r="T3463" s="5"/>
      <c r="U3463" s="5"/>
      <c r="V3463" s="5"/>
      <c r="W3463" s="5"/>
      <c r="X3463" s="5"/>
      <c r="Y3463" s="5"/>
      <c r="Z3463" s="5"/>
      <c r="AA3463" s="5"/>
      <c r="AB3463" s="5"/>
      <c r="AC3463" s="5"/>
      <c r="AD3463" s="5"/>
      <c r="AE3463" s="5"/>
      <c r="AF3463" s="5"/>
      <c r="AG3463" s="5"/>
      <c r="AH3463" s="5"/>
      <c r="AI3463" s="5"/>
      <c r="AJ3463" s="5"/>
    </row>
    <row r="3464" spans="11:36">
      <c r="K3464" s="5"/>
      <c r="L3464" s="5"/>
      <c r="M3464" s="5"/>
      <c r="N3464" s="5"/>
      <c r="O3464" s="5"/>
      <c r="P3464" s="5"/>
      <c r="Q3464" s="5"/>
      <c r="R3464" s="5"/>
      <c r="S3464" s="5"/>
      <c r="T3464" s="5"/>
      <c r="U3464" s="5"/>
      <c r="V3464" s="5"/>
      <c r="W3464" s="5"/>
      <c r="X3464" s="5"/>
      <c r="Y3464" s="5"/>
      <c r="Z3464" s="5"/>
      <c r="AA3464" s="5"/>
      <c r="AB3464" s="5"/>
      <c r="AC3464" s="5"/>
      <c r="AD3464" s="5"/>
      <c r="AE3464" s="5"/>
      <c r="AF3464" s="5"/>
      <c r="AG3464" s="5"/>
      <c r="AH3464" s="5"/>
      <c r="AI3464" s="5"/>
      <c r="AJ3464" s="5"/>
    </row>
    <row r="3465" spans="11:36">
      <c r="K3465" s="5"/>
      <c r="L3465" s="5"/>
      <c r="M3465" s="5"/>
      <c r="N3465" s="5"/>
      <c r="O3465" s="5"/>
      <c r="P3465" s="5"/>
      <c r="Q3465" s="5"/>
      <c r="R3465" s="5"/>
      <c r="S3465" s="5"/>
      <c r="T3465" s="5"/>
      <c r="U3465" s="5"/>
      <c r="V3465" s="5"/>
      <c r="W3465" s="5"/>
      <c r="X3465" s="5"/>
      <c r="Y3465" s="5"/>
      <c r="Z3465" s="5"/>
      <c r="AA3465" s="5"/>
      <c r="AB3465" s="5"/>
      <c r="AC3465" s="5"/>
      <c r="AD3465" s="5"/>
      <c r="AE3465" s="5"/>
      <c r="AF3465" s="5"/>
      <c r="AG3465" s="5"/>
      <c r="AH3465" s="5"/>
      <c r="AI3465" s="5"/>
      <c r="AJ3465" s="5"/>
    </row>
    <row r="3466" spans="11:36">
      <c r="K3466" s="5"/>
      <c r="L3466" s="5"/>
      <c r="M3466" s="5"/>
      <c r="N3466" s="5"/>
      <c r="O3466" s="5"/>
      <c r="P3466" s="5"/>
      <c r="Q3466" s="5"/>
      <c r="R3466" s="5"/>
      <c r="S3466" s="5"/>
      <c r="T3466" s="5"/>
      <c r="U3466" s="5"/>
      <c r="V3466" s="5"/>
      <c r="W3466" s="5"/>
      <c r="X3466" s="5"/>
      <c r="Y3466" s="5"/>
      <c r="Z3466" s="5"/>
      <c r="AA3466" s="5"/>
      <c r="AB3466" s="5"/>
      <c r="AC3466" s="5"/>
      <c r="AD3466" s="5"/>
      <c r="AE3466" s="5"/>
      <c r="AF3466" s="5"/>
      <c r="AG3466" s="5"/>
      <c r="AH3466" s="5"/>
      <c r="AI3466" s="5"/>
      <c r="AJ3466" s="5"/>
    </row>
    <row r="3467" spans="11:36">
      <c r="K3467" s="5"/>
      <c r="L3467" s="5"/>
      <c r="M3467" s="5"/>
      <c r="N3467" s="5"/>
      <c r="O3467" s="5"/>
      <c r="P3467" s="5"/>
      <c r="Q3467" s="5"/>
      <c r="R3467" s="5"/>
      <c r="S3467" s="5"/>
      <c r="T3467" s="5"/>
      <c r="U3467" s="5"/>
      <c r="V3467" s="5"/>
      <c r="W3467" s="5"/>
      <c r="X3467" s="5"/>
      <c r="Y3467" s="5"/>
      <c r="Z3467" s="5"/>
      <c r="AA3467" s="5"/>
      <c r="AB3467" s="5"/>
      <c r="AC3467" s="5"/>
      <c r="AD3467" s="5"/>
      <c r="AE3467" s="5"/>
      <c r="AF3467" s="5"/>
      <c r="AG3467" s="5"/>
      <c r="AH3467" s="5"/>
      <c r="AI3467" s="5"/>
      <c r="AJ3467" s="5"/>
    </row>
    <row r="3468" spans="11:36">
      <c r="K3468" s="5"/>
      <c r="L3468" s="5"/>
      <c r="M3468" s="5"/>
      <c r="N3468" s="5"/>
      <c r="O3468" s="5"/>
      <c r="P3468" s="5"/>
      <c r="Q3468" s="5"/>
      <c r="R3468" s="5"/>
      <c r="S3468" s="5"/>
      <c r="T3468" s="5"/>
      <c r="U3468" s="5"/>
      <c r="V3468" s="5"/>
      <c r="W3468" s="5"/>
      <c r="X3468" s="5"/>
      <c r="Y3468" s="5"/>
      <c r="Z3468" s="5"/>
      <c r="AA3468" s="5"/>
      <c r="AB3468" s="5"/>
      <c r="AC3468" s="5"/>
      <c r="AD3468" s="5"/>
      <c r="AE3468" s="5"/>
      <c r="AF3468" s="5"/>
      <c r="AG3468" s="5"/>
      <c r="AH3468" s="5"/>
      <c r="AI3468" s="5"/>
      <c r="AJ3468" s="5"/>
    </row>
    <row r="3469" spans="11:36">
      <c r="K3469" s="5"/>
      <c r="L3469" s="5"/>
      <c r="M3469" s="5"/>
      <c r="N3469" s="5"/>
      <c r="O3469" s="5"/>
      <c r="P3469" s="5"/>
      <c r="Q3469" s="5"/>
      <c r="R3469" s="5"/>
      <c r="S3469" s="5"/>
      <c r="T3469" s="5"/>
      <c r="U3469" s="5"/>
      <c r="V3469" s="5"/>
      <c r="W3469" s="5"/>
      <c r="X3469" s="5"/>
      <c r="Y3469" s="5"/>
      <c r="Z3469" s="5"/>
      <c r="AA3469" s="5"/>
      <c r="AB3469" s="5"/>
      <c r="AC3469" s="5"/>
      <c r="AD3469" s="5"/>
      <c r="AE3469" s="5"/>
      <c r="AF3469" s="5"/>
      <c r="AG3469" s="5"/>
      <c r="AH3469" s="5"/>
      <c r="AI3469" s="5"/>
      <c r="AJ3469" s="5"/>
    </row>
    <row r="3470" spans="11:36">
      <c r="K3470" s="5"/>
      <c r="L3470" s="5"/>
      <c r="M3470" s="5"/>
      <c r="N3470" s="5"/>
      <c r="O3470" s="5"/>
      <c r="P3470" s="5"/>
      <c r="Q3470" s="5"/>
      <c r="R3470" s="5"/>
      <c r="S3470" s="5"/>
      <c r="T3470" s="5"/>
      <c r="U3470" s="5"/>
      <c r="V3470" s="5"/>
      <c r="W3470" s="5"/>
      <c r="X3470" s="5"/>
      <c r="Y3470" s="5"/>
      <c r="Z3470" s="5"/>
      <c r="AA3470" s="5"/>
      <c r="AB3470" s="5"/>
      <c r="AC3470" s="5"/>
      <c r="AD3470" s="5"/>
      <c r="AE3470" s="5"/>
      <c r="AF3470" s="5"/>
      <c r="AG3470" s="5"/>
      <c r="AH3470" s="5"/>
      <c r="AI3470" s="5"/>
      <c r="AJ3470" s="5"/>
    </row>
    <row r="3471" spans="11:36">
      <c r="K3471" s="5"/>
      <c r="L3471" s="5"/>
      <c r="M3471" s="5"/>
      <c r="N3471" s="5"/>
      <c r="O3471" s="5"/>
      <c r="P3471" s="5"/>
      <c r="Q3471" s="5"/>
      <c r="R3471" s="5"/>
      <c r="S3471" s="5"/>
      <c r="T3471" s="5"/>
      <c r="U3471" s="5"/>
      <c r="V3471" s="5"/>
      <c r="W3471" s="5"/>
      <c r="X3471" s="5"/>
      <c r="Y3471" s="5"/>
      <c r="Z3471" s="5"/>
      <c r="AA3471" s="5"/>
      <c r="AB3471" s="5"/>
      <c r="AC3471" s="5"/>
      <c r="AD3471" s="5"/>
      <c r="AE3471" s="5"/>
      <c r="AF3471" s="5"/>
      <c r="AG3471" s="5"/>
      <c r="AH3471" s="5"/>
      <c r="AI3471" s="5"/>
      <c r="AJ3471" s="5"/>
    </row>
    <row r="3472" spans="11:36">
      <c r="K3472" s="5"/>
      <c r="L3472" s="5"/>
      <c r="M3472" s="5"/>
      <c r="N3472" s="5"/>
      <c r="O3472" s="5"/>
      <c r="P3472" s="5"/>
      <c r="Q3472" s="5"/>
      <c r="R3472" s="5"/>
      <c r="S3472" s="5"/>
      <c r="T3472" s="5"/>
      <c r="U3472" s="5"/>
      <c r="V3472" s="5"/>
      <c r="W3472" s="5"/>
      <c r="X3472" s="5"/>
      <c r="Y3472" s="5"/>
      <c r="Z3472" s="5"/>
      <c r="AA3472" s="5"/>
      <c r="AB3472" s="5"/>
      <c r="AC3472" s="5"/>
      <c r="AD3472" s="5"/>
      <c r="AE3472" s="5"/>
      <c r="AF3472" s="5"/>
      <c r="AG3472" s="5"/>
      <c r="AH3472" s="5"/>
      <c r="AI3472" s="5"/>
      <c r="AJ3472" s="5"/>
    </row>
    <row r="3473" spans="11:36">
      <c r="K3473" s="5"/>
      <c r="L3473" s="5"/>
      <c r="M3473" s="5"/>
      <c r="N3473" s="5"/>
      <c r="O3473" s="5"/>
      <c r="P3473" s="5"/>
      <c r="Q3473" s="5"/>
      <c r="R3473" s="5"/>
      <c r="S3473" s="5"/>
      <c r="T3473" s="5"/>
      <c r="U3473" s="5"/>
      <c r="V3473" s="5"/>
      <c r="W3473" s="5"/>
      <c r="X3473" s="5"/>
      <c r="Y3473" s="5"/>
      <c r="Z3473" s="5"/>
      <c r="AA3473" s="5"/>
      <c r="AB3473" s="5"/>
      <c r="AC3473" s="5"/>
      <c r="AD3473" s="5"/>
      <c r="AE3473" s="5"/>
      <c r="AF3473" s="5"/>
      <c r="AG3473" s="5"/>
      <c r="AH3473" s="5"/>
      <c r="AI3473" s="5"/>
      <c r="AJ3473" s="5"/>
    </row>
    <row r="3474" spans="11:36">
      <c r="K3474" s="5"/>
      <c r="L3474" s="5"/>
      <c r="M3474" s="5"/>
      <c r="N3474" s="5"/>
      <c r="O3474" s="5"/>
      <c r="P3474" s="5"/>
      <c r="Q3474" s="5"/>
      <c r="R3474" s="5"/>
      <c r="S3474" s="5"/>
      <c r="T3474" s="5"/>
      <c r="U3474" s="5"/>
      <c r="V3474" s="5"/>
      <c r="W3474" s="5"/>
      <c r="X3474" s="5"/>
      <c r="Y3474" s="5"/>
      <c r="Z3474" s="5"/>
      <c r="AA3474" s="5"/>
      <c r="AB3474" s="5"/>
      <c r="AC3474" s="5"/>
      <c r="AD3474" s="5"/>
      <c r="AE3474" s="5"/>
      <c r="AF3474" s="5"/>
      <c r="AG3474" s="5"/>
      <c r="AH3474" s="5"/>
      <c r="AI3474" s="5"/>
      <c r="AJ3474" s="5"/>
    </row>
    <row r="3475" spans="11:36">
      <c r="K3475" s="5"/>
      <c r="L3475" s="5"/>
      <c r="M3475" s="5"/>
      <c r="N3475" s="5"/>
      <c r="O3475" s="5"/>
      <c r="P3475" s="5"/>
      <c r="Q3475" s="5"/>
      <c r="R3475" s="5"/>
      <c r="S3475" s="5"/>
      <c r="T3475" s="5"/>
      <c r="U3475" s="5"/>
      <c r="V3475" s="5"/>
      <c r="W3475" s="5"/>
      <c r="X3475" s="5"/>
      <c r="Y3475" s="5"/>
      <c r="Z3475" s="5"/>
      <c r="AA3475" s="5"/>
      <c r="AB3475" s="5"/>
      <c r="AC3475" s="5"/>
      <c r="AD3475" s="5"/>
      <c r="AE3475" s="5"/>
      <c r="AF3475" s="5"/>
      <c r="AG3475" s="5"/>
      <c r="AH3475" s="5"/>
      <c r="AI3475" s="5"/>
      <c r="AJ3475" s="5"/>
    </row>
    <row r="3476" spans="11:36">
      <c r="K3476" s="5"/>
      <c r="L3476" s="5"/>
      <c r="M3476" s="5"/>
      <c r="N3476" s="5"/>
      <c r="O3476" s="5"/>
      <c r="P3476" s="5"/>
      <c r="Q3476" s="5"/>
      <c r="R3476" s="5"/>
      <c r="S3476" s="5"/>
      <c r="T3476" s="5"/>
      <c r="U3476" s="5"/>
      <c r="V3476" s="5"/>
      <c r="W3476" s="5"/>
      <c r="X3476" s="5"/>
      <c r="Y3476" s="5"/>
      <c r="Z3476" s="5"/>
      <c r="AA3476" s="5"/>
      <c r="AB3476" s="5"/>
      <c r="AC3476" s="5"/>
      <c r="AD3476" s="5"/>
      <c r="AE3476" s="5"/>
      <c r="AF3476" s="5"/>
      <c r="AG3476" s="5"/>
      <c r="AH3476" s="5"/>
      <c r="AI3476" s="5"/>
      <c r="AJ3476" s="5"/>
    </row>
    <row r="3477" spans="11:36">
      <c r="K3477" s="5"/>
      <c r="L3477" s="5"/>
      <c r="M3477" s="5"/>
      <c r="N3477" s="5"/>
      <c r="O3477" s="5"/>
      <c r="P3477" s="5"/>
      <c r="Q3477" s="5"/>
      <c r="R3477" s="5"/>
      <c r="S3477" s="5"/>
      <c r="T3477" s="5"/>
      <c r="U3477" s="5"/>
      <c r="V3477" s="5"/>
      <c r="W3477" s="5"/>
      <c r="X3477" s="5"/>
      <c r="Y3477" s="5"/>
      <c r="Z3477" s="5"/>
      <c r="AA3477" s="5"/>
      <c r="AB3477" s="5"/>
      <c r="AC3477" s="5"/>
      <c r="AD3477" s="5"/>
      <c r="AE3477" s="5"/>
      <c r="AF3477" s="5"/>
      <c r="AG3477" s="5"/>
      <c r="AH3477" s="5"/>
      <c r="AI3477" s="5"/>
      <c r="AJ3477" s="5"/>
    </row>
    <row r="3478" spans="11:36">
      <c r="K3478" s="5"/>
      <c r="L3478" s="5"/>
      <c r="M3478" s="5"/>
      <c r="N3478" s="5"/>
      <c r="O3478" s="5"/>
      <c r="P3478" s="5"/>
      <c r="Q3478" s="5"/>
      <c r="R3478" s="5"/>
      <c r="S3478" s="5"/>
      <c r="T3478" s="5"/>
      <c r="U3478" s="5"/>
      <c r="V3478" s="5"/>
      <c r="W3478" s="5"/>
      <c r="X3478" s="5"/>
      <c r="Y3478" s="5"/>
      <c r="Z3478" s="5"/>
      <c r="AA3478" s="5"/>
      <c r="AB3478" s="5"/>
      <c r="AC3478" s="5"/>
      <c r="AD3478" s="5"/>
      <c r="AE3478" s="5"/>
      <c r="AF3478" s="5"/>
      <c r="AG3478" s="5"/>
      <c r="AH3478" s="5"/>
      <c r="AI3478" s="5"/>
      <c r="AJ3478" s="5"/>
    </row>
    <row r="3479" spans="11:36">
      <c r="K3479" s="5"/>
      <c r="L3479" s="5"/>
      <c r="M3479" s="5"/>
      <c r="N3479" s="5"/>
      <c r="O3479" s="5"/>
      <c r="P3479" s="5"/>
      <c r="Q3479" s="5"/>
      <c r="R3479" s="5"/>
      <c r="S3479" s="5"/>
      <c r="T3479" s="5"/>
      <c r="U3479" s="5"/>
      <c r="V3479" s="5"/>
      <c r="W3479" s="5"/>
      <c r="X3479" s="5"/>
      <c r="Y3479" s="5"/>
      <c r="Z3479" s="5"/>
      <c r="AA3479" s="5"/>
      <c r="AB3479" s="5"/>
      <c r="AC3479" s="5"/>
      <c r="AD3479" s="5"/>
      <c r="AE3479" s="5"/>
      <c r="AF3479" s="5"/>
      <c r="AG3479" s="5"/>
      <c r="AH3479" s="5"/>
      <c r="AI3479" s="5"/>
      <c r="AJ3479" s="5"/>
    </row>
    <row r="3480" spans="11:36">
      <c r="K3480" s="5"/>
      <c r="L3480" s="5"/>
      <c r="M3480" s="5"/>
      <c r="N3480" s="5"/>
      <c r="O3480" s="5"/>
      <c r="P3480" s="5"/>
      <c r="Q3480" s="5"/>
      <c r="R3480" s="5"/>
      <c r="S3480" s="5"/>
      <c r="T3480" s="5"/>
      <c r="U3480" s="5"/>
      <c r="V3480" s="5"/>
      <c r="W3480" s="5"/>
      <c r="X3480" s="5"/>
      <c r="Y3480" s="5"/>
      <c r="Z3480" s="5"/>
      <c r="AA3480" s="5"/>
      <c r="AB3480" s="5"/>
      <c r="AC3480" s="5"/>
      <c r="AD3480" s="5"/>
      <c r="AE3480" s="5"/>
      <c r="AF3480" s="5"/>
      <c r="AG3480" s="5"/>
      <c r="AH3480" s="5"/>
      <c r="AI3480" s="5"/>
      <c r="AJ3480" s="5"/>
    </row>
    <row r="3481" spans="11:36">
      <c r="K3481" s="5"/>
      <c r="L3481" s="5"/>
      <c r="M3481" s="5"/>
      <c r="N3481" s="5"/>
      <c r="O3481" s="5"/>
      <c r="P3481" s="5"/>
      <c r="Q3481" s="5"/>
      <c r="R3481" s="5"/>
      <c r="S3481" s="5"/>
      <c r="T3481" s="5"/>
      <c r="U3481" s="5"/>
      <c r="V3481" s="5"/>
      <c r="W3481" s="5"/>
      <c r="X3481" s="5"/>
      <c r="Y3481" s="5"/>
      <c r="Z3481" s="5"/>
      <c r="AA3481" s="5"/>
      <c r="AB3481" s="5"/>
      <c r="AC3481" s="5"/>
      <c r="AD3481" s="5"/>
      <c r="AE3481" s="5"/>
      <c r="AF3481" s="5"/>
      <c r="AG3481" s="5"/>
      <c r="AH3481" s="5"/>
      <c r="AI3481" s="5"/>
      <c r="AJ3481" s="5"/>
    </row>
    <row r="3482" spans="11:36">
      <c r="K3482" s="5"/>
      <c r="L3482" s="5"/>
      <c r="M3482" s="5"/>
      <c r="N3482" s="5"/>
      <c r="O3482" s="5"/>
      <c r="P3482" s="5"/>
      <c r="Q3482" s="5"/>
      <c r="R3482" s="5"/>
      <c r="S3482" s="5"/>
      <c r="T3482" s="5"/>
      <c r="U3482" s="5"/>
      <c r="V3482" s="5"/>
      <c r="W3482" s="5"/>
      <c r="X3482" s="5"/>
      <c r="Y3482" s="5"/>
      <c r="Z3482" s="5"/>
      <c r="AA3482" s="5"/>
      <c r="AB3482" s="5"/>
      <c r="AC3482" s="5"/>
      <c r="AD3482" s="5"/>
      <c r="AE3482" s="5"/>
      <c r="AF3482" s="5"/>
      <c r="AG3482" s="5"/>
      <c r="AH3482" s="5"/>
      <c r="AI3482" s="5"/>
      <c r="AJ3482" s="5"/>
    </row>
    <row r="3483" spans="11:36">
      <c r="K3483" s="5"/>
      <c r="L3483" s="5"/>
      <c r="M3483" s="5"/>
      <c r="N3483" s="5"/>
      <c r="O3483" s="5"/>
      <c r="P3483" s="5"/>
      <c r="Q3483" s="5"/>
      <c r="R3483" s="5"/>
      <c r="S3483" s="5"/>
      <c r="T3483" s="5"/>
      <c r="U3483" s="5"/>
      <c r="V3483" s="5"/>
      <c r="W3483" s="5"/>
      <c r="X3483" s="5"/>
      <c r="Y3483" s="5"/>
      <c r="Z3483" s="5"/>
      <c r="AA3483" s="5"/>
      <c r="AB3483" s="5"/>
      <c r="AC3483" s="5"/>
      <c r="AD3483" s="5"/>
      <c r="AE3483" s="5"/>
      <c r="AF3483" s="5"/>
      <c r="AG3483" s="5"/>
      <c r="AH3483" s="5"/>
      <c r="AI3483" s="5"/>
      <c r="AJ3483" s="5"/>
    </row>
    <row r="3484" spans="11:36">
      <c r="K3484" s="5"/>
      <c r="L3484" s="5"/>
      <c r="M3484" s="5"/>
      <c r="N3484" s="5"/>
      <c r="O3484" s="5"/>
      <c r="P3484" s="5"/>
      <c r="Q3484" s="5"/>
      <c r="R3484" s="5"/>
      <c r="S3484" s="5"/>
      <c r="T3484" s="5"/>
      <c r="U3484" s="5"/>
      <c r="V3484" s="5"/>
      <c r="W3484" s="5"/>
      <c r="X3484" s="5"/>
      <c r="Y3484" s="5"/>
      <c r="Z3484" s="5"/>
      <c r="AA3484" s="5"/>
      <c r="AB3484" s="5"/>
      <c r="AC3484" s="5"/>
      <c r="AD3484" s="5"/>
      <c r="AE3484" s="5"/>
      <c r="AF3484" s="5"/>
      <c r="AG3484" s="5"/>
      <c r="AH3484" s="5"/>
      <c r="AI3484" s="5"/>
      <c r="AJ3484" s="5"/>
    </row>
    <row r="3485" spans="11:36">
      <c r="K3485" s="5"/>
      <c r="L3485" s="5"/>
      <c r="M3485" s="5"/>
      <c r="N3485" s="5"/>
      <c r="O3485" s="5"/>
      <c r="P3485" s="5"/>
      <c r="Q3485" s="5"/>
      <c r="R3485" s="5"/>
      <c r="S3485" s="5"/>
      <c r="T3485" s="5"/>
      <c r="U3485" s="5"/>
      <c r="V3485" s="5"/>
      <c r="W3485" s="5"/>
      <c r="X3485" s="5"/>
      <c r="Y3485" s="5"/>
      <c r="Z3485" s="5"/>
      <c r="AA3485" s="5"/>
      <c r="AB3485" s="5"/>
      <c r="AC3485" s="5"/>
      <c r="AD3485" s="5"/>
      <c r="AE3485" s="5"/>
      <c r="AF3485" s="5"/>
      <c r="AG3485" s="5"/>
      <c r="AH3485" s="5"/>
      <c r="AI3485" s="5"/>
      <c r="AJ3485" s="5"/>
    </row>
    <row r="3486" spans="11:36">
      <c r="K3486" s="5"/>
      <c r="L3486" s="5"/>
      <c r="M3486" s="5"/>
      <c r="N3486" s="5"/>
      <c r="O3486" s="5"/>
      <c r="P3486" s="5"/>
      <c r="Q3486" s="5"/>
      <c r="R3486" s="5"/>
      <c r="S3486" s="5"/>
      <c r="T3486" s="5"/>
      <c r="U3486" s="5"/>
      <c r="V3486" s="5"/>
      <c r="W3486" s="5"/>
      <c r="X3486" s="5"/>
      <c r="Y3486" s="5"/>
      <c r="Z3486" s="5"/>
      <c r="AA3486" s="5"/>
      <c r="AB3486" s="5"/>
      <c r="AC3486" s="5"/>
      <c r="AD3486" s="5"/>
      <c r="AE3486" s="5"/>
      <c r="AF3486" s="5"/>
      <c r="AG3486" s="5"/>
      <c r="AH3486" s="5"/>
      <c r="AI3486" s="5"/>
      <c r="AJ3486" s="5"/>
    </row>
    <row r="3487" spans="11:36">
      <c r="K3487" s="5"/>
      <c r="L3487" s="5"/>
      <c r="M3487" s="5"/>
      <c r="N3487" s="5"/>
      <c r="O3487" s="5"/>
      <c r="P3487" s="5"/>
      <c r="Q3487" s="5"/>
      <c r="R3487" s="5"/>
      <c r="S3487" s="5"/>
      <c r="T3487" s="5"/>
      <c r="U3487" s="5"/>
      <c r="V3487" s="5"/>
      <c r="W3487" s="5"/>
      <c r="X3487" s="5"/>
      <c r="Y3487" s="5"/>
      <c r="Z3487" s="5"/>
      <c r="AA3487" s="5"/>
      <c r="AB3487" s="5"/>
      <c r="AC3487" s="5"/>
      <c r="AD3487" s="5"/>
      <c r="AE3487" s="5"/>
      <c r="AF3487" s="5"/>
      <c r="AG3487" s="5"/>
      <c r="AH3487" s="5"/>
      <c r="AI3487" s="5"/>
      <c r="AJ3487" s="5"/>
    </row>
    <row r="3488" spans="11:36">
      <c r="K3488" s="5"/>
      <c r="L3488" s="5"/>
      <c r="M3488" s="5"/>
      <c r="N3488" s="5"/>
      <c r="O3488" s="5"/>
      <c r="P3488" s="5"/>
      <c r="Q3488" s="5"/>
      <c r="R3488" s="5"/>
      <c r="S3488" s="5"/>
      <c r="T3488" s="5"/>
      <c r="U3488" s="5"/>
      <c r="V3488" s="5"/>
      <c r="W3488" s="5"/>
      <c r="X3488" s="5"/>
      <c r="Y3488" s="5"/>
      <c r="Z3488" s="5"/>
      <c r="AA3488" s="5"/>
      <c r="AB3488" s="5"/>
      <c r="AC3488" s="5"/>
      <c r="AD3488" s="5"/>
      <c r="AE3488" s="5"/>
      <c r="AF3488" s="5"/>
      <c r="AG3488" s="5"/>
      <c r="AH3488" s="5"/>
      <c r="AI3488" s="5"/>
      <c r="AJ3488" s="5"/>
    </row>
    <row r="3489" spans="11:36">
      <c r="K3489" s="5"/>
      <c r="L3489" s="5"/>
      <c r="M3489" s="5"/>
      <c r="N3489" s="5"/>
      <c r="O3489" s="5"/>
      <c r="P3489" s="5"/>
      <c r="Q3489" s="5"/>
      <c r="R3489" s="5"/>
      <c r="S3489" s="5"/>
      <c r="T3489" s="5"/>
      <c r="U3489" s="5"/>
      <c r="V3489" s="5"/>
      <c r="W3489" s="5"/>
      <c r="X3489" s="5"/>
      <c r="Y3489" s="5"/>
      <c r="Z3489" s="5"/>
      <c r="AA3489" s="5"/>
      <c r="AB3489" s="5"/>
      <c r="AC3489" s="5"/>
      <c r="AD3489" s="5"/>
      <c r="AE3489" s="5"/>
      <c r="AF3489" s="5"/>
      <c r="AG3489" s="5"/>
      <c r="AH3489" s="5"/>
      <c r="AI3489" s="5"/>
      <c r="AJ3489" s="5"/>
    </row>
    <row r="3490" spans="11:36">
      <c r="K3490" s="5"/>
      <c r="L3490" s="5"/>
      <c r="M3490" s="5"/>
      <c r="N3490" s="5"/>
      <c r="O3490" s="5"/>
      <c r="P3490" s="5"/>
      <c r="Q3490" s="5"/>
      <c r="R3490" s="5"/>
      <c r="S3490" s="5"/>
      <c r="T3490" s="5"/>
      <c r="U3490" s="5"/>
      <c r="V3490" s="5"/>
      <c r="W3490" s="5"/>
      <c r="X3490" s="5"/>
      <c r="Y3490" s="5"/>
      <c r="Z3490" s="5"/>
      <c r="AA3490" s="5"/>
      <c r="AB3490" s="5"/>
      <c r="AC3490" s="5"/>
      <c r="AD3490" s="5"/>
      <c r="AE3490" s="5"/>
      <c r="AF3490" s="5"/>
      <c r="AG3490" s="5"/>
      <c r="AH3490" s="5"/>
      <c r="AI3490" s="5"/>
      <c r="AJ3490" s="5"/>
    </row>
    <row r="3491" spans="11:36">
      <c r="K3491" s="5"/>
      <c r="L3491" s="5"/>
      <c r="M3491" s="5"/>
      <c r="N3491" s="5"/>
      <c r="O3491" s="5"/>
      <c r="P3491" s="5"/>
      <c r="Q3491" s="5"/>
      <c r="R3491" s="5"/>
      <c r="S3491" s="5"/>
      <c r="T3491" s="5"/>
      <c r="U3491" s="5"/>
      <c r="V3491" s="5"/>
      <c r="W3491" s="5"/>
      <c r="X3491" s="5"/>
      <c r="Y3491" s="5"/>
      <c r="Z3491" s="5"/>
      <c r="AA3491" s="5"/>
      <c r="AB3491" s="5"/>
      <c r="AC3491" s="5"/>
      <c r="AD3491" s="5"/>
      <c r="AE3491" s="5"/>
      <c r="AF3491" s="5"/>
      <c r="AG3491" s="5"/>
      <c r="AH3491" s="5"/>
      <c r="AI3491" s="5"/>
      <c r="AJ3491" s="5"/>
    </row>
    <row r="3492" spans="11:36">
      <c r="K3492" s="5"/>
      <c r="L3492" s="5"/>
      <c r="M3492" s="5"/>
      <c r="N3492" s="5"/>
      <c r="O3492" s="5"/>
      <c r="P3492" s="5"/>
      <c r="Q3492" s="5"/>
      <c r="R3492" s="5"/>
      <c r="S3492" s="5"/>
      <c r="T3492" s="5"/>
      <c r="U3492" s="5"/>
      <c r="V3492" s="5"/>
      <c r="W3492" s="5"/>
      <c r="X3492" s="5"/>
      <c r="Y3492" s="5"/>
      <c r="Z3492" s="5"/>
      <c r="AA3492" s="5"/>
      <c r="AB3492" s="5"/>
      <c r="AC3492" s="5"/>
      <c r="AD3492" s="5"/>
      <c r="AE3492" s="5"/>
      <c r="AF3492" s="5"/>
      <c r="AG3492" s="5"/>
      <c r="AH3492" s="5"/>
      <c r="AI3492" s="5"/>
      <c r="AJ3492" s="5"/>
    </row>
    <row r="3493" spans="11:36">
      <c r="K3493" s="5"/>
      <c r="L3493" s="5"/>
      <c r="M3493" s="5"/>
      <c r="N3493" s="5"/>
      <c r="O3493" s="5"/>
      <c r="P3493" s="5"/>
      <c r="Q3493" s="5"/>
      <c r="R3493" s="5"/>
      <c r="S3493" s="5"/>
      <c r="T3493" s="5"/>
      <c r="U3493" s="5"/>
      <c r="V3493" s="5"/>
      <c r="W3493" s="5"/>
      <c r="X3493" s="5"/>
      <c r="Y3493" s="5"/>
      <c r="Z3493" s="5"/>
      <c r="AA3493" s="5"/>
      <c r="AB3493" s="5"/>
      <c r="AC3493" s="5"/>
      <c r="AD3493" s="5"/>
      <c r="AE3493" s="5"/>
      <c r="AF3493" s="5"/>
      <c r="AG3493" s="5"/>
      <c r="AH3493" s="5"/>
      <c r="AI3493" s="5"/>
      <c r="AJ3493" s="5"/>
    </row>
    <row r="3494" spans="11:36">
      <c r="K3494" s="5"/>
      <c r="L3494" s="5"/>
      <c r="M3494" s="5"/>
      <c r="N3494" s="5"/>
      <c r="O3494" s="5"/>
      <c r="P3494" s="5"/>
      <c r="Q3494" s="5"/>
      <c r="R3494" s="5"/>
      <c r="S3494" s="5"/>
      <c r="T3494" s="5"/>
      <c r="U3494" s="5"/>
      <c r="V3494" s="5"/>
      <c r="W3494" s="5"/>
      <c r="X3494" s="5"/>
      <c r="Y3494" s="5"/>
      <c r="Z3494" s="5"/>
      <c r="AA3494" s="5"/>
      <c r="AB3494" s="5"/>
      <c r="AC3494" s="5"/>
      <c r="AD3494" s="5"/>
      <c r="AE3494" s="5"/>
      <c r="AF3494" s="5"/>
      <c r="AG3494" s="5"/>
      <c r="AH3494" s="5"/>
      <c r="AI3494" s="5"/>
      <c r="AJ3494" s="5"/>
    </row>
    <row r="3495" spans="11:36">
      <c r="K3495" s="5"/>
      <c r="L3495" s="5"/>
      <c r="M3495" s="5"/>
      <c r="N3495" s="5"/>
      <c r="O3495" s="5"/>
      <c r="P3495" s="5"/>
      <c r="Q3495" s="5"/>
      <c r="R3495" s="5"/>
      <c r="S3495" s="5"/>
      <c r="T3495" s="5"/>
      <c r="U3495" s="5"/>
      <c r="V3495" s="5"/>
      <c r="W3495" s="5"/>
      <c r="X3495" s="5"/>
      <c r="Y3495" s="5"/>
      <c r="Z3495" s="5"/>
      <c r="AA3495" s="5"/>
      <c r="AB3495" s="5"/>
      <c r="AC3495" s="5"/>
      <c r="AD3495" s="5"/>
      <c r="AE3495" s="5"/>
      <c r="AF3495" s="5"/>
      <c r="AG3495" s="5"/>
      <c r="AH3495" s="5"/>
      <c r="AI3495" s="5"/>
      <c r="AJ3495" s="5"/>
    </row>
    <row r="3496" spans="11:36">
      <c r="K3496" s="5"/>
      <c r="L3496" s="5"/>
      <c r="M3496" s="5"/>
      <c r="N3496" s="5"/>
      <c r="O3496" s="5"/>
      <c r="P3496" s="5"/>
      <c r="Q3496" s="5"/>
      <c r="R3496" s="5"/>
      <c r="S3496" s="5"/>
      <c r="T3496" s="5"/>
      <c r="U3496" s="5"/>
      <c r="V3496" s="5"/>
      <c r="W3496" s="5"/>
      <c r="X3496" s="5"/>
      <c r="Y3496" s="5"/>
      <c r="Z3496" s="5"/>
      <c r="AA3496" s="5"/>
      <c r="AB3496" s="5"/>
      <c r="AC3496" s="5"/>
      <c r="AD3496" s="5"/>
      <c r="AE3496" s="5"/>
      <c r="AF3496" s="5"/>
      <c r="AG3496" s="5"/>
      <c r="AH3496" s="5"/>
      <c r="AI3496" s="5"/>
      <c r="AJ3496" s="5"/>
    </row>
    <row r="3497" spans="11:36">
      <c r="K3497" s="5"/>
      <c r="L3497" s="5"/>
      <c r="M3497" s="5"/>
      <c r="N3497" s="5"/>
      <c r="O3497" s="5"/>
      <c r="P3497" s="5"/>
      <c r="Q3497" s="5"/>
      <c r="R3497" s="5"/>
      <c r="S3497" s="5"/>
      <c r="T3497" s="5"/>
      <c r="U3497" s="5"/>
      <c r="V3497" s="5"/>
      <c r="W3497" s="5"/>
      <c r="X3497" s="5"/>
      <c r="Y3497" s="5"/>
      <c r="Z3497" s="5"/>
      <c r="AA3497" s="5"/>
      <c r="AB3497" s="5"/>
      <c r="AC3497" s="5"/>
      <c r="AD3497" s="5"/>
      <c r="AE3497" s="5"/>
      <c r="AF3497" s="5"/>
      <c r="AG3497" s="5"/>
      <c r="AH3497" s="5"/>
      <c r="AI3497" s="5"/>
      <c r="AJ3497" s="5"/>
    </row>
    <row r="3498" spans="11:36">
      <c r="K3498" s="5"/>
      <c r="L3498" s="5"/>
      <c r="M3498" s="5"/>
      <c r="N3498" s="5"/>
      <c r="O3498" s="5"/>
      <c r="P3498" s="5"/>
      <c r="Q3498" s="5"/>
      <c r="R3498" s="5"/>
      <c r="S3498" s="5"/>
      <c r="T3498" s="5"/>
      <c r="U3498" s="5"/>
      <c r="V3498" s="5"/>
      <c r="W3498" s="5"/>
      <c r="X3498" s="5"/>
      <c r="Y3498" s="5"/>
      <c r="Z3498" s="5"/>
      <c r="AA3498" s="5"/>
      <c r="AB3498" s="5"/>
      <c r="AC3498" s="5"/>
      <c r="AD3498" s="5"/>
      <c r="AE3498" s="5"/>
      <c r="AF3498" s="5"/>
      <c r="AG3498" s="5"/>
      <c r="AH3498" s="5"/>
      <c r="AI3498" s="5"/>
      <c r="AJ3498" s="5"/>
    </row>
    <row r="3499" spans="11:36">
      <c r="K3499" s="5"/>
      <c r="L3499" s="5"/>
      <c r="M3499" s="5"/>
      <c r="N3499" s="5"/>
      <c r="O3499" s="5"/>
      <c r="P3499" s="5"/>
      <c r="Q3499" s="5"/>
      <c r="R3499" s="5"/>
      <c r="S3499" s="5"/>
      <c r="T3499" s="5"/>
      <c r="U3499" s="5"/>
      <c r="V3499" s="5"/>
      <c r="W3499" s="5"/>
      <c r="X3499" s="5"/>
      <c r="Y3499" s="5"/>
      <c r="Z3499" s="5"/>
      <c r="AA3499" s="5"/>
      <c r="AB3499" s="5"/>
      <c r="AC3499" s="5"/>
      <c r="AD3499" s="5"/>
      <c r="AE3499" s="5"/>
      <c r="AF3499" s="5"/>
      <c r="AG3499" s="5"/>
      <c r="AH3499" s="5"/>
      <c r="AI3499" s="5"/>
      <c r="AJ3499" s="5"/>
    </row>
    <row r="3500" spans="11:36">
      <c r="K3500" s="5"/>
      <c r="L3500" s="5"/>
      <c r="M3500" s="5"/>
      <c r="N3500" s="5"/>
      <c r="O3500" s="5"/>
      <c r="P3500" s="5"/>
      <c r="Q3500" s="5"/>
      <c r="R3500" s="5"/>
      <c r="S3500" s="5"/>
      <c r="T3500" s="5"/>
      <c r="U3500" s="5"/>
      <c r="V3500" s="5"/>
      <c r="W3500" s="5"/>
      <c r="X3500" s="5"/>
      <c r="Y3500" s="5"/>
      <c r="Z3500" s="5"/>
      <c r="AA3500" s="5"/>
      <c r="AB3500" s="5"/>
      <c r="AC3500" s="5"/>
      <c r="AD3500" s="5"/>
      <c r="AE3500" s="5"/>
      <c r="AF3500" s="5"/>
      <c r="AG3500" s="5"/>
      <c r="AH3500" s="5"/>
      <c r="AI3500" s="5"/>
      <c r="AJ3500" s="5"/>
    </row>
    <row r="3501" spans="11:36">
      <c r="K3501" s="5"/>
      <c r="L3501" s="5"/>
      <c r="M3501" s="5"/>
      <c r="N3501" s="5"/>
      <c r="O3501" s="5"/>
      <c r="P3501" s="5"/>
      <c r="Q3501" s="5"/>
      <c r="R3501" s="5"/>
      <c r="S3501" s="5"/>
      <c r="T3501" s="5"/>
      <c r="U3501" s="5"/>
      <c r="V3501" s="5"/>
      <c r="W3501" s="5"/>
      <c r="X3501" s="5"/>
      <c r="Y3501" s="5"/>
      <c r="Z3501" s="5"/>
      <c r="AA3501" s="5"/>
      <c r="AB3501" s="5"/>
      <c r="AC3501" s="5"/>
      <c r="AD3501" s="5"/>
      <c r="AE3501" s="5"/>
      <c r="AF3501" s="5"/>
      <c r="AG3501" s="5"/>
      <c r="AH3501" s="5"/>
      <c r="AI3501" s="5"/>
      <c r="AJ3501" s="5"/>
    </row>
    <row r="3502" spans="11:36">
      <c r="K3502" s="5"/>
      <c r="L3502" s="5"/>
      <c r="M3502" s="5"/>
      <c r="N3502" s="5"/>
      <c r="O3502" s="5"/>
      <c r="P3502" s="5"/>
      <c r="Q3502" s="5"/>
      <c r="R3502" s="5"/>
      <c r="S3502" s="5"/>
      <c r="T3502" s="5"/>
      <c r="U3502" s="5"/>
      <c r="V3502" s="5"/>
      <c r="W3502" s="5"/>
      <c r="X3502" s="5"/>
      <c r="Y3502" s="5"/>
      <c r="Z3502" s="5"/>
      <c r="AA3502" s="5"/>
      <c r="AB3502" s="5"/>
      <c r="AC3502" s="5"/>
      <c r="AD3502" s="5"/>
      <c r="AE3502" s="5"/>
      <c r="AF3502" s="5"/>
      <c r="AG3502" s="5"/>
      <c r="AH3502" s="5"/>
      <c r="AI3502" s="5"/>
      <c r="AJ3502" s="5"/>
    </row>
    <row r="3503" spans="11:36">
      <c r="K3503" s="5"/>
      <c r="L3503" s="5"/>
      <c r="M3503" s="5"/>
      <c r="N3503" s="5"/>
      <c r="O3503" s="5"/>
      <c r="P3503" s="5"/>
      <c r="Q3503" s="5"/>
      <c r="R3503" s="5"/>
      <c r="S3503" s="5"/>
      <c r="T3503" s="5"/>
      <c r="U3503" s="5"/>
      <c r="V3503" s="5"/>
      <c r="W3503" s="5"/>
      <c r="X3503" s="5"/>
      <c r="Y3503" s="5"/>
      <c r="Z3503" s="5"/>
      <c r="AA3503" s="5"/>
      <c r="AB3503" s="5"/>
      <c r="AC3503" s="5"/>
      <c r="AD3503" s="5"/>
      <c r="AE3503" s="5"/>
      <c r="AF3503" s="5"/>
      <c r="AG3503" s="5"/>
      <c r="AH3503" s="5"/>
      <c r="AI3503" s="5"/>
      <c r="AJ3503" s="5"/>
    </row>
    <row r="3504" spans="11:36">
      <c r="K3504" s="5"/>
      <c r="L3504" s="5"/>
      <c r="M3504" s="5"/>
      <c r="N3504" s="5"/>
      <c r="O3504" s="5"/>
      <c r="P3504" s="5"/>
      <c r="Q3504" s="5"/>
      <c r="R3504" s="5"/>
      <c r="S3504" s="5"/>
      <c r="T3504" s="5"/>
      <c r="U3504" s="5"/>
      <c r="V3504" s="5"/>
      <c r="W3504" s="5"/>
      <c r="X3504" s="5"/>
      <c r="Y3504" s="5"/>
      <c r="Z3504" s="5"/>
      <c r="AA3504" s="5"/>
      <c r="AB3504" s="5"/>
      <c r="AC3504" s="5"/>
      <c r="AD3504" s="5"/>
      <c r="AE3504" s="5"/>
      <c r="AF3504" s="5"/>
      <c r="AG3504" s="5"/>
      <c r="AH3504" s="5"/>
      <c r="AI3504" s="5"/>
      <c r="AJ3504" s="5"/>
    </row>
    <row r="3505" spans="11:36">
      <c r="K3505" s="5"/>
      <c r="L3505" s="5"/>
      <c r="M3505" s="5"/>
      <c r="N3505" s="5"/>
      <c r="O3505" s="5"/>
      <c r="P3505" s="5"/>
      <c r="Q3505" s="5"/>
      <c r="R3505" s="5"/>
      <c r="S3505" s="5"/>
      <c r="T3505" s="5"/>
      <c r="U3505" s="5"/>
      <c r="V3505" s="5"/>
      <c r="W3505" s="5"/>
      <c r="X3505" s="5"/>
      <c r="Y3505" s="5"/>
      <c r="Z3505" s="5"/>
      <c r="AA3505" s="5"/>
      <c r="AB3505" s="5"/>
      <c r="AC3505" s="5"/>
      <c r="AD3505" s="5"/>
      <c r="AE3505" s="5"/>
      <c r="AF3505" s="5"/>
      <c r="AG3505" s="5"/>
      <c r="AH3505" s="5"/>
      <c r="AI3505" s="5"/>
      <c r="AJ3505" s="5"/>
    </row>
    <row r="3506" spans="11:36">
      <c r="K3506" s="5"/>
      <c r="L3506" s="5"/>
      <c r="M3506" s="5"/>
      <c r="N3506" s="5"/>
      <c r="O3506" s="5"/>
      <c r="P3506" s="5"/>
      <c r="Q3506" s="5"/>
      <c r="R3506" s="5"/>
      <c r="S3506" s="5"/>
      <c r="T3506" s="5"/>
      <c r="U3506" s="5"/>
      <c r="V3506" s="5"/>
      <c r="W3506" s="5"/>
      <c r="X3506" s="5"/>
      <c r="Y3506" s="5"/>
      <c r="Z3506" s="5"/>
      <c r="AA3506" s="5"/>
      <c r="AB3506" s="5"/>
      <c r="AC3506" s="5"/>
      <c r="AD3506" s="5"/>
      <c r="AE3506" s="5"/>
      <c r="AF3506" s="5"/>
      <c r="AG3506" s="5"/>
      <c r="AH3506" s="5"/>
      <c r="AI3506" s="5"/>
      <c r="AJ3506" s="5"/>
    </row>
    <row r="3507" spans="11:36">
      <c r="K3507" s="5"/>
      <c r="L3507" s="5"/>
      <c r="M3507" s="5"/>
      <c r="N3507" s="5"/>
      <c r="O3507" s="5"/>
      <c r="P3507" s="5"/>
      <c r="Q3507" s="5"/>
      <c r="R3507" s="5"/>
      <c r="S3507" s="5"/>
      <c r="T3507" s="5"/>
      <c r="U3507" s="5"/>
      <c r="V3507" s="5"/>
      <c r="W3507" s="5"/>
      <c r="X3507" s="5"/>
      <c r="Y3507" s="5"/>
      <c r="Z3507" s="5"/>
      <c r="AA3507" s="5"/>
      <c r="AB3507" s="5"/>
      <c r="AC3507" s="5"/>
      <c r="AD3507" s="5"/>
      <c r="AE3507" s="5"/>
      <c r="AF3507" s="5"/>
      <c r="AG3507" s="5"/>
      <c r="AH3507" s="5"/>
      <c r="AI3507" s="5"/>
      <c r="AJ3507" s="5"/>
    </row>
    <row r="3508" spans="11:36">
      <c r="K3508" s="5"/>
      <c r="L3508" s="5"/>
      <c r="M3508" s="5"/>
      <c r="N3508" s="5"/>
      <c r="O3508" s="5"/>
      <c r="P3508" s="5"/>
      <c r="Q3508" s="5"/>
      <c r="R3508" s="5"/>
      <c r="S3508" s="5"/>
      <c r="T3508" s="5"/>
      <c r="U3508" s="5"/>
      <c r="V3508" s="5"/>
      <c r="W3508" s="5"/>
      <c r="X3508" s="5"/>
      <c r="Y3508" s="5"/>
      <c r="Z3508" s="5"/>
      <c r="AA3508" s="5"/>
      <c r="AB3508" s="5"/>
      <c r="AC3508" s="5"/>
      <c r="AD3508" s="5"/>
      <c r="AE3508" s="5"/>
      <c r="AF3508" s="5"/>
      <c r="AG3508" s="5"/>
      <c r="AH3508" s="5"/>
      <c r="AI3508" s="5"/>
      <c r="AJ3508" s="5"/>
    </row>
    <row r="3509" spans="11:36">
      <c r="K3509" s="5"/>
      <c r="L3509" s="5"/>
      <c r="M3509" s="5"/>
      <c r="N3509" s="5"/>
      <c r="O3509" s="5"/>
      <c r="P3509" s="5"/>
      <c r="Q3509" s="5"/>
      <c r="R3509" s="5"/>
      <c r="S3509" s="5"/>
      <c r="T3509" s="5"/>
      <c r="U3509" s="5"/>
      <c r="V3509" s="5"/>
      <c r="W3509" s="5"/>
      <c r="X3509" s="5"/>
      <c r="Y3509" s="5"/>
      <c r="Z3509" s="5"/>
      <c r="AA3509" s="5"/>
      <c r="AB3509" s="5"/>
      <c r="AC3509" s="5"/>
      <c r="AD3509" s="5"/>
      <c r="AE3509" s="5"/>
      <c r="AF3509" s="5"/>
      <c r="AG3509" s="5"/>
      <c r="AH3509" s="5"/>
      <c r="AI3509" s="5"/>
      <c r="AJ3509" s="5"/>
    </row>
    <row r="3510" spans="11:36">
      <c r="K3510" s="5"/>
      <c r="L3510" s="5"/>
      <c r="M3510" s="5"/>
      <c r="N3510" s="5"/>
      <c r="O3510" s="5"/>
      <c r="P3510" s="5"/>
      <c r="Q3510" s="5"/>
      <c r="R3510" s="5"/>
      <c r="S3510" s="5"/>
      <c r="T3510" s="5"/>
      <c r="U3510" s="5"/>
      <c r="V3510" s="5"/>
      <c r="W3510" s="5"/>
      <c r="X3510" s="5"/>
      <c r="Y3510" s="5"/>
      <c r="Z3510" s="5"/>
      <c r="AA3510" s="5"/>
      <c r="AB3510" s="5"/>
      <c r="AC3510" s="5"/>
      <c r="AD3510" s="5"/>
      <c r="AE3510" s="5"/>
      <c r="AF3510" s="5"/>
      <c r="AG3510" s="5"/>
      <c r="AH3510" s="5"/>
      <c r="AI3510" s="5"/>
      <c r="AJ3510" s="5"/>
    </row>
    <row r="3511" spans="11:36">
      <c r="K3511" s="5"/>
      <c r="L3511" s="5"/>
      <c r="M3511" s="5"/>
      <c r="N3511" s="5"/>
      <c r="O3511" s="5"/>
      <c r="P3511" s="5"/>
      <c r="Q3511" s="5"/>
      <c r="R3511" s="5"/>
      <c r="S3511" s="5"/>
      <c r="T3511" s="5"/>
      <c r="U3511" s="5"/>
      <c r="V3511" s="5"/>
      <c r="W3511" s="5"/>
      <c r="X3511" s="5"/>
      <c r="Y3511" s="5"/>
      <c r="Z3511" s="5"/>
      <c r="AA3511" s="5"/>
      <c r="AB3511" s="5"/>
      <c r="AC3511" s="5"/>
      <c r="AD3511" s="5"/>
      <c r="AE3511" s="5"/>
      <c r="AF3511" s="5"/>
      <c r="AG3511" s="5"/>
      <c r="AH3511" s="5"/>
      <c r="AI3511" s="5"/>
      <c r="AJ3511" s="5"/>
    </row>
    <row r="3512" spans="11:36">
      <c r="K3512" s="5"/>
      <c r="L3512" s="5"/>
      <c r="M3512" s="5"/>
      <c r="N3512" s="5"/>
      <c r="O3512" s="5"/>
      <c r="P3512" s="5"/>
      <c r="Q3512" s="5"/>
      <c r="R3512" s="5"/>
      <c r="S3512" s="5"/>
      <c r="T3512" s="5"/>
      <c r="U3512" s="5"/>
      <c r="V3512" s="5"/>
      <c r="W3512" s="5"/>
      <c r="X3512" s="5"/>
      <c r="Y3512" s="5"/>
      <c r="Z3512" s="5"/>
      <c r="AA3512" s="5"/>
      <c r="AB3512" s="5"/>
      <c r="AC3512" s="5"/>
      <c r="AD3512" s="5"/>
      <c r="AE3512" s="5"/>
      <c r="AF3512" s="5"/>
      <c r="AG3512" s="5"/>
      <c r="AH3512" s="5"/>
      <c r="AI3512" s="5"/>
      <c r="AJ3512" s="5"/>
    </row>
    <row r="3513" spans="11:36">
      <c r="K3513" s="5"/>
      <c r="L3513" s="5"/>
      <c r="M3513" s="5"/>
      <c r="N3513" s="5"/>
      <c r="O3513" s="5"/>
      <c r="P3513" s="5"/>
      <c r="Q3513" s="5"/>
      <c r="R3513" s="5"/>
      <c r="S3513" s="5"/>
      <c r="T3513" s="5"/>
      <c r="U3513" s="5"/>
      <c r="V3513" s="5"/>
      <c r="W3513" s="5"/>
      <c r="X3513" s="5"/>
      <c r="Y3513" s="5"/>
      <c r="Z3513" s="5"/>
      <c r="AA3513" s="5"/>
      <c r="AB3513" s="5"/>
      <c r="AC3513" s="5"/>
      <c r="AD3513" s="5"/>
      <c r="AE3513" s="5"/>
      <c r="AF3513" s="5"/>
      <c r="AG3513" s="5"/>
      <c r="AH3513" s="5"/>
      <c r="AI3513" s="5"/>
      <c r="AJ3513" s="5"/>
    </row>
    <row r="3514" spans="11:36">
      <c r="K3514" s="5"/>
      <c r="L3514" s="5"/>
      <c r="M3514" s="5"/>
      <c r="N3514" s="5"/>
      <c r="O3514" s="5"/>
      <c r="P3514" s="5"/>
      <c r="Q3514" s="5"/>
      <c r="R3514" s="5"/>
      <c r="S3514" s="5"/>
      <c r="T3514" s="5"/>
      <c r="U3514" s="5"/>
      <c r="V3514" s="5"/>
      <c r="W3514" s="5"/>
      <c r="X3514" s="5"/>
      <c r="Y3514" s="5"/>
      <c r="Z3514" s="5"/>
      <c r="AA3514" s="5"/>
      <c r="AB3514" s="5"/>
      <c r="AC3514" s="5"/>
      <c r="AD3514" s="5"/>
      <c r="AE3514" s="5"/>
      <c r="AF3514" s="5"/>
      <c r="AG3514" s="5"/>
      <c r="AH3514" s="5"/>
      <c r="AI3514" s="5"/>
      <c r="AJ3514" s="5"/>
    </row>
    <row r="3515" spans="11:36">
      <c r="K3515" s="5"/>
      <c r="L3515" s="5"/>
      <c r="M3515" s="5"/>
      <c r="N3515" s="5"/>
      <c r="O3515" s="5"/>
      <c r="P3515" s="5"/>
      <c r="Q3515" s="5"/>
      <c r="R3515" s="5"/>
      <c r="S3515" s="5"/>
      <c r="T3515" s="5"/>
      <c r="U3515" s="5"/>
      <c r="V3515" s="5"/>
      <c r="W3515" s="5"/>
      <c r="X3515" s="5"/>
      <c r="Y3515" s="5"/>
      <c r="Z3515" s="5"/>
      <c r="AA3515" s="5"/>
      <c r="AB3515" s="5"/>
      <c r="AC3515" s="5"/>
      <c r="AD3515" s="5"/>
      <c r="AE3515" s="5"/>
      <c r="AF3515" s="5"/>
      <c r="AG3515" s="5"/>
      <c r="AH3515" s="5"/>
      <c r="AI3515" s="5"/>
      <c r="AJ3515" s="5"/>
    </row>
    <row r="3516" spans="11:36">
      <c r="K3516" s="5"/>
      <c r="L3516" s="5"/>
      <c r="M3516" s="5"/>
      <c r="N3516" s="5"/>
      <c r="O3516" s="5"/>
      <c r="P3516" s="5"/>
      <c r="Q3516" s="5"/>
      <c r="R3516" s="5"/>
      <c r="S3516" s="5"/>
      <c r="T3516" s="5"/>
      <c r="U3516" s="5"/>
      <c r="V3516" s="5"/>
      <c r="W3516" s="5"/>
      <c r="X3516" s="5"/>
      <c r="Y3516" s="5"/>
      <c r="Z3516" s="5"/>
      <c r="AA3516" s="5"/>
      <c r="AB3516" s="5"/>
      <c r="AC3516" s="5"/>
      <c r="AD3516" s="5"/>
      <c r="AE3516" s="5"/>
      <c r="AF3516" s="5"/>
      <c r="AG3516" s="5"/>
      <c r="AH3516" s="5"/>
      <c r="AI3516" s="5"/>
      <c r="AJ3516" s="5"/>
    </row>
    <row r="3517" spans="11:36">
      <c r="K3517" s="5"/>
      <c r="L3517" s="5"/>
      <c r="M3517" s="5"/>
      <c r="N3517" s="5"/>
      <c r="O3517" s="5"/>
      <c r="P3517" s="5"/>
      <c r="Q3517" s="5"/>
      <c r="R3517" s="5"/>
      <c r="S3517" s="5"/>
      <c r="T3517" s="5"/>
      <c r="U3517" s="5"/>
      <c r="V3517" s="5"/>
      <c r="W3517" s="5"/>
      <c r="X3517" s="5"/>
      <c r="Y3517" s="5"/>
      <c r="Z3517" s="5"/>
      <c r="AA3517" s="5"/>
      <c r="AB3517" s="5"/>
      <c r="AC3517" s="5"/>
      <c r="AD3517" s="5"/>
      <c r="AE3517" s="5"/>
      <c r="AF3517" s="5"/>
      <c r="AG3517" s="5"/>
      <c r="AH3517" s="5"/>
      <c r="AI3517" s="5"/>
      <c r="AJ3517" s="5"/>
    </row>
    <row r="3518" spans="11:36">
      <c r="K3518" s="5"/>
      <c r="L3518" s="5"/>
      <c r="M3518" s="5"/>
      <c r="N3518" s="5"/>
      <c r="O3518" s="5"/>
      <c r="P3518" s="5"/>
      <c r="Q3518" s="5"/>
      <c r="R3518" s="5"/>
      <c r="S3518" s="5"/>
      <c r="T3518" s="5"/>
      <c r="U3518" s="5"/>
      <c r="V3518" s="5"/>
      <c r="W3518" s="5"/>
      <c r="X3518" s="5"/>
      <c r="Y3518" s="5"/>
      <c r="Z3518" s="5"/>
      <c r="AA3518" s="5"/>
      <c r="AB3518" s="5"/>
      <c r="AC3518" s="5"/>
      <c r="AD3518" s="5"/>
      <c r="AE3518" s="5"/>
      <c r="AF3518" s="5"/>
      <c r="AG3518" s="5"/>
      <c r="AH3518" s="5"/>
      <c r="AI3518" s="5"/>
      <c r="AJ3518" s="5"/>
    </row>
    <row r="3519" spans="11:36">
      <c r="K3519" s="5"/>
      <c r="L3519" s="5"/>
      <c r="M3519" s="5"/>
      <c r="N3519" s="5"/>
      <c r="O3519" s="5"/>
      <c r="P3519" s="5"/>
      <c r="Q3519" s="5"/>
      <c r="R3519" s="5"/>
      <c r="S3519" s="5"/>
      <c r="T3519" s="5"/>
      <c r="U3519" s="5"/>
      <c r="V3519" s="5"/>
      <c r="W3519" s="5"/>
      <c r="X3519" s="5"/>
      <c r="Y3519" s="5"/>
      <c r="Z3519" s="5"/>
      <c r="AA3519" s="5"/>
      <c r="AB3519" s="5"/>
      <c r="AC3519" s="5"/>
      <c r="AD3519" s="5"/>
      <c r="AE3519" s="5"/>
      <c r="AF3519" s="5"/>
      <c r="AG3519" s="5"/>
      <c r="AH3519" s="5"/>
      <c r="AI3519" s="5"/>
      <c r="AJ3519" s="5"/>
    </row>
    <row r="3520" spans="11:36">
      <c r="K3520" s="5"/>
      <c r="L3520" s="5"/>
      <c r="M3520" s="5"/>
      <c r="N3520" s="5"/>
      <c r="O3520" s="5"/>
      <c r="P3520" s="5"/>
      <c r="Q3520" s="5"/>
      <c r="R3520" s="5"/>
      <c r="S3520" s="5"/>
      <c r="T3520" s="5"/>
      <c r="U3520" s="5"/>
      <c r="V3520" s="5"/>
      <c r="W3520" s="5"/>
      <c r="X3520" s="5"/>
      <c r="Y3520" s="5"/>
      <c r="Z3520" s="5"/>
      <c r="AA3520" s="5"/>
      <c r="AB3520" s="5"/>
      <c r="AC3520" s="5"/>
      <c r="AD3520" s="5"/>
      <c r="AE3520" s="5"/>
      <c r="AF3520" s="5"/>
      <c r="AG3520" s="5"/>
      <c r="AH3520" s="5"/>
      <c r="AI3520" s="5"/>
      <c r="AJ3520" s="5"/>
    </row>
    <row r="3521" spans="11:36">
      <c r="K3521" s="5"/>
      <c r="L3521" s="5"/>
      <c r="M3521" s="5"/>
      <c r="N3521" s="5"/>
      <c r="O3521" s="5"/>
      <c r="P3521" s="5"/>
      <c r="Q3521" s="5"/>
      <c r="R3521" s="5"/>
      <c r="S3521" s="5"/>
      <c r="T3521" s="5"/>
      <c r="U3521" s="5"/>
      <c r="V3521" s="5"/>
      <c r="W3521" s="5"/>
      <c r="X3521" s="5"/>
      <c r="Y3521" s="5"/>
      <c r="Z3521" s="5"/>
      <c r="AA3521" s="5"/>
      <c r="AB3521" s="5"/>
      <c r="AC3521" s="5"/>
      <c r="AD3521" s="5"/>
      <c r="AE3521" s="5"/>
      <c r="AF3521" s="5"/>
      <c r="AG3521" s="5"/>
      <c r="AH3521" s="5"/>
      <c r="AI3521" s="5"/>
      <c r="AJ3521" s="5"/>
    </row>
    <row r="3522" spans="11:36">
      <c r="K3522" s="5"/>
      <c r="L3522" s="5"/>
      <c r="M3522" s="5"/>
      <c r="N3522" s="5"/>
      <c r="O3522" s="5"/>
      <c r="P3522" s="5"/>
      <c r="Q3522" s="5"/>
      <c r="R3522" s="5"/>
      <c r="S3522" s="5"/>
      <c r="T3522" s="5"/>
      <c r="U3522" s="5"/>
      <c r="V3522" s="5"/>
      <c r="W3522" s="5"/>
      <c r="X3522" s="5"/>
      <c r="Y3522" s="5"/>
      <c r="Z3522" s="5"/>
      <c r="AA3522" s="5"/>
      <c r="AB3522" s="5"/>
      <c r="AC3522" s="5"/>
      <c r="AD3522" s="5"/>
      <c r="AE3522" s="5"/>
      <c r="AF3522" s="5"/>
      <c r="AG3522" s="5"/>
      <c r="AH3522" s="5"/>
      <c r="AI3522" s="5"/>
      <c r="AJ3522" s="5"/>
    </row>
    <row r="3523" spans="11:36">
      <c r="K3523" s="5"/>
      <c r="L3523" s="5"/>
      <c r="M3523" s="5"/>
      <c r="N3523" s="5"/>
      <c r="O3523" s="5"/>
      <c r="P3523" s="5"/>
      <c r="Q3523" s="5"/>
      <c r="R3523" s="5"/>
      <c r="S3523" s="5"/>
      <c r="T3523" s="5"/>
      <c r="U3523" s="5"/>
      <c r="V3523" s="5"/>
      <c r="W3523" s="5"/>
      <c r="X3523" s="5"/>
      <c r="Y3523" s="5"/>
      <c r="Z3523" s="5"/>
      <c r="AA3523" s="5"/>
      <c r="AB3523" s="5"/>
      <c r="AC3523" s="5"/>
      <c r="AD3523" s="5"/>
      <c r="AE3523" s="5"/>
      <c r="AF3523" s="5"/>
      <c r="AG3523" s="5"/>
      <c r="AH3523" s="5"/>
      <c r="AI3523" s="5"/>
      <c r="AJ3523" s="5"/>
    </row>
    <row r="3524" spans="11:36">
      <c r="K3524" s="5"/>
      <c r="L3524" s="5"/>
      <c r="M3524" s="5"/>
      <c r="N3524" s="5"/>
      <c r="O3524" s="5"/>
      <c r="P3524" s="5"/>
      <c r="Q3524" s="5"/>
      <c r="R3524" s="5"/>
      <c r="S3524" s="5"/>
      <c r="T3524" s="5"/>
      <c r="U3524" s="5"/>
      <c r="V3524" s="5"/>
      <c r="W3524" s="5"/>
      <c r="X3524" s="5"/>
      <c r="Y3524" s="5"/>
      <c r="Z3524" s="5"/>
      <c r="AA3524" s="5"/>
      <c r="AB3524" s="5"/>
      <c r="AC3524" s="5"/>
      <c r="AD3524" s="5"/>
      <c r="AE3524" s="5"/>
      <c r="AF3524" s="5"/>
      <c r="AG3524" s="5"/>
      <c r="AH3524" s="5"/>
      <c r="AI3524" s="5"/>
      <c r="AJ3524" s="5"/>
    </row>
    <row r="3525" spans="11:36">
      <c r="K3525" s="5"/>
      <c r="L3525" s="5"/>
      <c r="M3525" s="5"/>
      <c r="N3525" s="5"/>
      <c r="O3525" s="5"/>
      <c r="P3525" s="5"/>
      <c r="Q3525" s="5"/>
      <c r="R3525" s="5"/>
      <c r="S3525" s="5"/>
      <c r="T3525" s="5"/>
      <c r="U3525" s="5"/>
      <c r="V3525" s="5"/>
      <c r="W3525" s="5"/>
      <c r="X3525" s="5"/>
      <c r="Y3525" s="5"/>
      <c r="Z3525" s="5"/>
      <c r="AA3525" s="5"/>
      <c r="AB3525" s="5"/>
      <c r="AC3525" s="5"/>
      <c r="AD3525" s="5"/>
      <c r="AE3525" s="5"/>
      <c r="AF3525" s="5"/>
      <c r="AG3525" s="5"/>
      <c r="AH3525" s="5"/>
      <c r="AI3525" s="5"/>
      <c r="AJ3525" s="5"/>
    </row>
    <row r="3526" spans="11:36">
      <c r="K3526" s="5"/>
      <c r="L3526" s="5"/>
      <c r="M3526" s="5"/>
      <c r="N3526" s="5"/>
      <c r="O3526" s="5"/>
      <c r="P3526" s="5"/>
      <c r="Q3526" s="5"/>
      <c r="R3526" s="5"/>
      <c r="S3526" s="5"/>
      <c r="T3526" s="5"/>
      <c r="U3526" s="5"/>
      <c r="V3526" s="5"/>
      <c r="W3526" s="5"/>
      <c r="X3526" s="5"/>
      <c r="Y3526" s="5"/>
      <c r="Z3526" s="5"/>
      <c r="AA3526" s="5"/>
      <c r="AB3526" s="5"/>
      <c r="AC3526" s="5"/>
      <c r="AD3526" s="5"/>
      <c r="AE3526" s="5"/>
      <c r="AF3526" s="5"/>
      <c r="AG3526" s="5"/>
      <c r="AH3526" s="5"/>
      <c r="AI3526" s="5"/>
      <c r="AJ3526" s="5"/>
    </row>
    <row r="3527" spans="11:36">
      <c r="K3527" s="5"/>
      <c r="L3527" s="5"/>
      <c r="M3527" s="5"/>
      <c r="N3527" s="5"/>
      <c r="O3527" s="5"/>
      <c r="P3527" s="5"/>
      <c r="Q3527" s="5"/>
      <c r="R3527" s="5"/>
      <c r="S3527" s="5"/>
      <c r="T3527" s="5"/>
      <c r="U3527" s="5"/>
      <c r="V3527" s="5"/>
      <c r="W3527" s="5"/>
      <c r="X3527" s="5"/>
      <c r="Y3527" s="5"/>
      <c r="Z3527" s="5"/>
      <c r="AA3527" s="5"/>
      <c r="AB3527" s="5"/>
      <c r="AC3527" s="5"/>
      <c r="AD3527" s="5"/>
      <c r="AE3527" s="5"/>
      <c r="AF3527" s="5"/>
      <c r="AG3527" s="5"/>
      <c r="AH3527" s="5"/>
      <c r="AI3527" s="5"/>
      <c r="AJ3527" s="5"/>
    </row>
    <row r="3528" spans="11:36">
      <c r="K3528" s="5"/>
      <c r="L3528" s="5"/>
      <c r="M3528" s="5"/>
      <c r="N3528" s="5"/>
      <c r="O3528" s="5"/>
      <c r="P3528" s="5"/>
      <c r="Q3528" s="5"/>
      <c r="R3528" s="5"/>
      <c r="S3528" s="5"/>
      <c r="T3528" s="5"/>
      <c r="U3528" s="5"/>
      <c r="V3528" s="5"/>
      <c r="W3528" s="5"/>
      <c r="X3528" s="5"/>
      <c r="Y3528" s="5"/>
      <c r="Z3528" s="5"/>
      <c r="AA3528" s="5"/>
      <c r="AB3528" s="5"/>
      <c r="AC3528" s="5"/>
      <c r="AD3528" s="5"/>
      <c r="AE3528" s="5"/>
      <c r="AF3528" s="5"/>
      <c r="AG3528" s="5"/>
      <c r="AH3528" s="5"/>
      <c r="AI3528" s="5"/>
      <c r="AJ3528" s="5"/>
    </row>
    <row r="3529" spans="11:36">
      <c r="K3529" s="5"/>
      <c r="L3529" s="5"/>
      <c r="M3529" s="5"/>
      <c r="N3529" s="5"/>
      <c r="O3529" s="5"/>
      <c r="P3529" s="5"/>
      <c r="Q3529" s="5"/>
      <c r="R3529" s="5"/>
      <c r="S3529" s="5"/>
      <c r="T3529" s="5"/>
      <c r="U3529" s="5"/>
      <c r="V3529" s="5"/>
      <c r="W3529" s="5"/>
      <c r="X3529" s="5"/>
      <c r="Y3529" s="5"/>
      <c r="Z3529" s="5"/>
      <c r="AA3529" s="5"/>
      <c r="AB3529" s="5"/>
      <c r="AC3529" s="5"/>
      <c r="AD3529" s="5"/>
      <c r="AE3529" s="5"/>
      <c r="AF3529" s="5"/>
      <c r="AG3529" s="5"/>
      <c r="AH3529" s="5"/>
      <c r="AI3529" s="5"/>
      <c r="AJ3529" s="5"/>
    </row>
    <row r="3530" spans="11:36">
      <c r="K3530" s="5"/>
      <c r="L3530" s="5"/>
      <c r="M3530" s="5"/>
      <c r="N3530" s="5"/>
      <c r="O3530" s="5"/>
      <c r="P3530" s="5"/>
      <c r="Q3530" s="5"/>
      <c r="R3530" s="5"/>
      <c r="S3530" s="5"/>
      <c r="T3530" s="5"/>
      <c r="U3530" s="5"/>
      <c r="V3530" s="5"/>
      <c r="W3530" s="5"/>
      <c r="X3530" s="5"/>
      <c r="Y3530" s="5"/>
      <c r="Z3530" s="5"/>
      <c r="AA3530" s="5"/>
      <c r="AB3530" s="5"/>
      <c r="AC3530" s="5"/>
      <c r="AD3530" s="5"/>
      <c r="AE3530" s="5"/>
      <c r="AF3530" s="5"/>
      <c r="AG3530" s="5"/>
      <c r="AH3530" s="5"/>
      <c r="AI3530" s="5"/>
      <c r="AJ3530" s="5"/>
    </row>
    <row r="3531" spans="11:36">
      <c r="K3531" s="5"/>
      <c r="L3531" s="5"/>
      <c r="M3531" s="5"/>
      <c r="N3531" s="5"/>
      <c r="O3531" s="5"/>
      <c r="P3531" s="5"/>
      <c r="Q3531" s="5"/>
      <c r="R3531" s="5"/>
      <c r="S3531" s="5"/>
      <c r="T3531" s="5"/>
      <c r="U3531" s="5"/>
      <c r="V3531" s="5"/>
      <c r="W3531" s="5"/>
      <c r="X3531" s="5"/>
      <c r="Y3531" s="5"/>
      <c r="Z3531" s="5"/>
      <c r="AA3531" s="5"/>
      <c r="AB3531" s="5"/>
      <c r="AC3531" s="5"/>
      <c r="AD3531" s="5"/>
      <c r="AE3531" s="5"/>
      <c r="AF3531" s="5"/>
      <c r="AG3531" s="5"/>
      <c r="AH3531" s="5"/>
      <c r="AI3531" s="5"/>
      <c r="AJ3531" s="5"/>
    </row>
    <row r="3532" spans="11:36">
      <c r="K3532" s="5"/>
      <c r="L3532" s="5"/>
      <c r="M3532" s="5"/>
      <c r="N3532" s="5"/>
      <c r="O3532" s="5"/>
      <c r="P3532" s="5"/>
      <c r="Q3532" s="5"/>
      <c r="R3532" s="5"/>
      <c r="S3532" s="5"/>
      <c r="T3532" s="5"/>
      <c r="U3532" s="5"/>
      <c r="V3532" s="5"/>
      <c r="W3532" s="5"/>
      <c r="X3532" s="5"/>
      <c r="Y3532" s="5"/>
      <c r="Z3532" s="5"/>
      <c r="AA3532" s="5"/>
      <c r="AB3532" s="5"/>
      <c r="AC3532" s="5"/>
      <c r="AD3532" s="5"/>
      <c r="AE3532" s="5"/>
      <c r="AF3532" s="5"/>
      <c r="AG3532" s="5"/>
      <c r="AH3532" s="5"/>
      <c r="AI3532" s="5"/>
      <c r="AJ3532" s="5"/>
    </row>
    <row r="3533" spans="11:36">
      <c r="K3533" s="5"/>
      <c r="L3533" s="5"/>
      <c r="M3533" s="5"/>
      <c r="N3533" s="5"/>
      <c r="O3533" s="5"/>
      <c r="P3533" s="5"/>
      <c r="Q3533" s="5"/>
      <c r="R3533" s="5"/>
      <c r="S3533" s="5"/>
      <c r="T3533" s="5"/>
      <c r="U3533" s="5"/>
      <c r="V3533" s="5"/>
      <c r="W3533" s="5"/>
      <c r="X3533" s="5"/>
      <c r="Y3533" s="5"/>
      <c r="Z3533" s="5"/>
      <c r="AA3533" s="5"/>
      <c r="AB3533" s="5"/>
      <c r="AC3533" s="5"/>
      <c r="AD3533" s="5"/>
      <c r="AE3533" s="5"/>
      <c r="AF3533" s="5"/>
      <c r="AG3533" s="5"/>
      <c r="AH3533" s="5"/>
      <c r="AI3533" s="5"/>
      <c r="AJ3533" s="5"/>
    </row>
    <row r="3534" spans="11:36">
      <c r="K3534" s="5"/>
      <c r="L3534" s="5"/>
      <c r="M3534" s="5"/>
      <c r="N3534" s="5"/>
      <c r="O3534" s="5"/>
      <c r="P3534" s="5"/>
      <c r="Q3534" s="5"/>
      <c r="R3534" s="5"/>
      <c r="S3534" s="5"/>
      <c r="T3534" s="5"/>
      <c r="U3534" s="5"/>
      <c r="V3534" s="5"/>
      <c r="W3534" s="5"/>
      <c r="X3534" s="5"/>
      <c r="Y3534" s="5"/>
      <c r="Z3534" s="5"/>
      <c r="AA3534" s="5"/>
      <c r="AB3534" s="5"/>
      <c r="AC3534" s="5"/>
      <c r="AD3534" s="5"/>
      <c r="AE3534" s="5"/>
      <c r="AF3534" s="5"/>
      <c r="AG3534" s="5"/>
      <c r="AH3534" s="5"/>
      <c r="AI3534" s="5"/>
      <c r="AJ3534" s="5"/>
    </row>
    <row r="3535" spans="11:36">
      <c r="K3535" s="5"/>
      <c r="L3535" s="5"/>
      <c r="M3535" s="5"/>
      <c r="N3535" s="5"/>
      <c r="O3535" s="5"/>
      <c r="P3535" s="5"/>
      <c r="Q3535" s="5"/>
      <c r="R3535" s="5"/>
      <c r="S3535" s="5"/>
      <c r="T3535" s="5"/>
      <c r="U3535" s="5"/>
      <c r="V3535" s="5"/>
      <c r="W3535" s="5"/>
      <c r="X3535" s="5"/>
      <c r="Y3535" s="5"/>
      <c r="Z3535" s="5"/>
      <c r="AA3535" s="5"/>
      <c r="AB3535" s="5"/>
      <c r="AC3535" s="5"/>
      <c r="AD3535" s="5"/>
      <c r="AE3535" s="5"/>
      <c r="AF3535" s="5"/>
      <c r="AG3535" s="5"/>
      <c r="AH3535" s="5"/>
      <c r="AI3535" s="5"/>
      <c r="AJ3535" s="5"/>
    </row>
    <row r="3536" spans="11:36">
      <c r="K3536" s="5"/>
      <c r="L3536" s="5"/>
      <c r="M3536" s="5"/>
      <c r="N3536" s="5"/>
      <c r="O3536" s="5"/>
      <c r="P3536" s="5"/>
      <c r="Q3536" s="5"/>
      <c r="R3536" s="5"/>
      <c r="S3536" s="5"/>
      <c r="T3536" s="5"/>
      <c r="U3536" s="5"/>
      <c r="V3536" s="5"/>
      <c r="W3536" s="5"/>
      <c r="X3536" s="5"/>
      <c r="Y3536" s="5"/>
      <c r="Z3536" s="5"/>
      <c r="AA3536" s="5"/>
      <c r="AB3536" s="5"/>
      <c r="AC3536" s="5"/>
      <c r="AD3536" s="5"/>
      <c r="AE3536" s="5"/>
      <c r="AF3536" s="5"/>
      <c r="AG3536" s="5"/>
      <c r="AH3536" s="5"/>
      <c r="AI3536" s="5"/>
      <c r="AJ3536" s="5"/>
    </row>
    <row r="3537" spans="11:36">
      <c r="K3537" s="5"/>
      <c r="L3537" s="5"/>
      <c r="M3537" s="5"/>
      <c r="N3537" s="5"/>
      <c r="O3537" s="5"/>
      <c r="P3537" s="5"/>
      <c r="Q3537" s="5"/>
      <c r="R3537" s="5"/>
      <c r="S3537" s="5"/>
      <c r="T3537" s="5"/>
      <c r="U3537" s="5"/>
      <c r="V3537" s="5"/>
      <c r="W3537" s="5"/>
      <c r="X3537" s="5"/>
      <c r="Y3537" s="5"/>
      <c r="Z3537" s="5"/>
      <c r="AA3537" s="5"/>
      <c r="AB3537" s="5"/>
      <c r="AC3537" s="5"/>
      <c r="AD3537" s="5"/>
      <c r="AE3537" s="5"/>
      <c r="AF3537" s="5"/>
      <c r="AG3537" s="5"/>
      <c r="AH3537" s="5"/>
      <c r="AI3537" s="5"/>
      <c r="AJ3537" s="5"/>
    </row>
    <row r="3538" spans="11:36">
      <c r="K3538" s="5"/>
      <c r="L3538" s="5"/>
      <c r="M3538" s="5"/>
      <c r="N3538" s="5"/>
      <c r="O3538" s="5"/>
      <c r="P3538" s="5"/>
      <c r="Q3538" s="5"/>
      <c r="R3538" s="5"/>
      <c r="S3538" s="5"/>
      <c r="T3538" s="5"/>
      <c r="U3538" s="5"/>
      <c r="V3538" s="5"/>
      <c r="W3538" s="5"/>
      <c r="X3538" s="5"/>
      <c r="Y3538" s="5"/>
      <c r="Z3538" s="5"/>
      <c r="AA3538" s="5"/>
      <c r="AB3538" s="5"/>
      <c r="AC3538" s="5"/>
      <c r="AD3538" s="5"/>
      <c r="AE3538" s="5"/>
      <c r="AF3538" s="5"/>
      <c r="AG3538" s="5"/>
      <c r="AH3538" s="5"/>
      <c r="AI3538" s="5"/>
      <c r="AJ3538" s="5"/>
    </row>
    <row r="3539" spans="11:36">
      <c r="K3539" s="5"/>
      <c r="L3539" s="5"/>
      <c r="M3539" s="5"/>
      <c r="N3539" s="5"/>
      <c r="O3539" s="5"/>
      <c r="P3539" s="5"/>
      <c r="Q3539" s="5"/>
      <c r="R3539" s="5"/>
      <c r="S3539" s="5"/>
      <c r="T3539" s="5"/>
      <c r="U3539" s="5"/>
      <c r="V3539" s="5"/>
      <c r="W3539" s="5"/>
      <c r="X3539" s="5"/>
      <c r="Y3539" s="5"/>
      <c r="Z3539" s="5"/>
      <c r="AA3539" s="5"/>
      <c r="AB3539" s="5"/>
      <c r="AC3539" s="5"/>
      <c r="AD3539" s="5"/>
      <c r="AE3539" s="5"/>
      <c r="AF3539" s="5"/>
      <c r="AG3539" s="5"/>
      <c r="AH3539" s="5"/>
      <c r="AI3539" s="5"/>
      <c r="AJ3539" s="5"/>
    </row>
    <row r="3540" spans="11:36">
      <c r="K3540" s="5"/>
      <c r="L3540" s="5"/>
      <c r="M3540" s="5"/>
      <c r="N3540" s="5"/>
      <c r="O3540" s="5"/>
      <c r="P3540" s="5"/>
      <c r="Q3540" s="5"/>
      <c r="R3540" s="5"/>
      <c r="S3540" s="5"/>
      <c r="T3540" s="5"/>
      <c r="U3540" s="5"/>
      <c r="V3540" s="5"/>
      <c r="W3540" s="5"/>
      <c r="X3540" s="5"/>
      <c r="Y3540" s="5"/>
      <c r="Z3540" s="5"/>
      <c r="AA3540" s="5"/>
      <c r="AB3540" s="5"/>
      <c r="AC3540" s="5"/>
      <c r="AD3540" s="5"/>
      <c r="AE3540" s="5"/>
      <c r="AF3540" s="5"/>
      <c r="AG3540" s="5"/>
      <c r="AH3540" s="5"/>
      <c r="AI3540" s="5"/>
      <c r="AJ3540" s="5"/>
    </row>
    <row r="3541" spans="11:36">
      <c r="K3541" s="5"/>
      <c r="L3541" s="5"/>
      <c r="M3541" s="5"/>
      <c r="N3541" s="5"/>
      <c r="O3541" s="5"/>
      <c r="P3541" s="5"/>
      <c r="Q3541" s="5"/>
      <c r="R3541" s="5"/>
      <c r="S3541" s="5"/>
      <c r="T3541" s="5"/>
      <c r="U3541" s="5"/>
      <c r="V3541" s="5"/>
      <c r="W3541" s="5"/>
      <c r="X3541" s="5"/>
      <c r="Y3541" s="5"/>
      <c r="Z3541" s="5"/>
      <c r="AA3541" s="5"/>
      <c r="AB3541" s="5"/>
      <c r="AC3541" s="5"/>
      <c r="AD3541" s="5"/>
      <c r="AE3541" s="5"/>
      <c r="AF3541" s="5"/>
      <c r="AG3541" s="5"/>
      <c r="AH3541" s="5"/>
      <c r="AI3541" s="5"/>
      <c r="AJ3541" s="5"/>
    </row>
    <row r="3542" spans="11:36">
      <c r="K3542" s="5"/>
      <c r="L3542" s="5"/>
      <c r="M3542" s="5"/>
      <c r="N3542" s="5"/>
      <c r="O3542" s="5"/>
      <c r="P3542" s="5"/>
      <c r="Q3542" s="5"/>
      <c r="R3542" s="5"/>
      <c r="S3542" s="5"/>
      <c r="T3542" s="5"/>
      <c r="U3542" s="5"/>
      <c r="V3542" s="5"/>
      <c r="W3542" s="5"/>
      <c r="X3542" s="5"/>
      <c r="Y3542" s="5"/>
      <c r="Z3542" s="5"/>
      <c r="AA3542" s="5"/>
      <c r="AB3542" s="5"/>
      <c r="AC3542" s="5"/>
      <c r="AD3542" s="5"/>
      <c r="AE3542" s="5"/>
      <c r="AF3542" s="5"/>
      <c r="AG3542" s="5"/>
      <c r="AH3542" s="5"/>
      <c r="AI3542" s="5"/>
      <c r="AJ3542" s="5"/>
    </row>
    <row r="3543" spans="11:36">
      <c r="K3543" s="5"/>
      <c r="L3543" s="5"/>
      <c r="M3543" s="5"/>
      <c r="N3543" s="5"/>
      <c r="O3543" s="5"/>
      <c r="P3543" s="5"/>
      <c r="Q3543" s="5"/>
      <c r="R3543" s="5"/>
      <c r="S3543" s="5"/>
      <c r="T3543" s="5"/>
      <c r="U3543" s="5"/>
      <c r="V3543" s="5"/>
      <c r="W3543" s="5"/>
      <c r="X3543" s="5"/>
      <c r="Y3543" s="5"/>
      <c r="Z3543" s="5"/>
      <c r="AA3543" s="5"/>
      <c r="AB3543" s="5"/>
      <c r="AC3543" s="5"/>
      <c r="AD3543" s="5"/>
      <c r="AE3543" s="5"/>
      <c r="AF3543" s="5"/>
      <c r="AG3543" s="5"/>
      <c r="AH3543" s="5"/>
      <c r="AI3543" s="5"/>
      <c r="AJ3543" s="5"/>
    </row>
    <row r="3544" spans="11:36">
      <c r="K3544" s="5"/>
      <c r="L3544" s="5"/>
      <c r="M3544" s="5"/>
      <c r="N3544" s="5"/>
      <c r="O3544" s="5"/>
      <c r="P3544" s="5"/>
      <c r="Q3544" s="5"/>
      <c r="R3544" s="5"/>
      <c r="S3544" s="5"/>
      <c r="T3544" s="5"/>
      <c r="U3544" s="5"/>
      <c r="V3544" s="5"/>
      <c r="W3544" s="5"/>
      <c r="X3544" s="5"/>
      <c r="Y3544" s="5"/>
      <c r="Z3544" s="5"/>
      <c r="AA3544" s="5"/>
      <c r="AB3544" s="5"/>
      <c r="AC3544" s="5"/>
      <c r="AD3544" s="5"/>
      <c r="AE3544" s="5"/>
      <c r="AF3544" s="5"/>
      <c r="AG3544" s="5"/>
      <c r="AH3544" s="5"/>
      <c r="AI3544" s="5"/>
      <c r="AJ3544" s="5"/>
    </row>
    <row r="3545" spans="11:36">
      <c r="K3545" s="5"/>
      <c r="L3545" s="5"/>
      <c r="M3545" s="5"/>
      <c r="N3545" s="5"/>
      <c r="O3545" s="5"/>
      <c r="P3545" s="5"/>
      <c r="Q3545" s="5"/>
      <c r="R3545" s="5"/>
      <c r="S3545" s="5"/>
      <c r="T3545" s="5"/>
      <c r="U3545" s="5"/>
      <c r="V3545" s="5"/>
      <c r="W3545" s="5"/>
      <c r="X3545" s="5"/>
      <c r="Y3545" s="5"/>
      <c r="Z3545" s="5"/>
      <c r="AA3545" s="5"/>
      <c r="AB3545" s="5"/>
      <c r="AC3545" s="5"/>
      <c r="AD3545" s="5"/>
      <c r="AE3545" s="5"/>
      <c r="AF3545" s="5"/>
      <c r="AG3545" s="5"/>
      <c r="AH3545" s="5"/>
      <c r="AI3545" s="5"/>
      <c r="AJ3545" s="5"/>
    </row>
    <row r="3546" spans="11:36">
      <c r="K3546" s="5"/>
      <c r="L3546" s="5"/>
      <c r="M3546" s="5"/>
      <c r="N3546" s="5"/>
      <c r="O3546" s="5"/>
      <c r="P3546" s="5"/>
      <c r="Q3546" s="5"/>
      <c r="R3546" s="5"/>
      <c r="S3546" s="5"/>
      <c r="T3546" s="5"/>
      <c r="U3546" s="5"/>
      <c r="V3546" s="5"/>
      <c r="W3546" s="5"/>
      <c r="X3546" s="5"/>
      <c r="Y3546" s="5"/>
      <c r="Z3546" s="5"/>
      <c r="AA3546" s="5"/>
      <c r="AB3546" s="5"/>
      <c r="AC3546" s="5"/>
      <c r="AD3546" s="5"/>
      <c r="AE3546" s="5"/>
      <c r="AF3546" s="5"/>
      <c r="AG3546" s="5"/>
      <c r="AH3546" s="5"/>
      <c r="AI3546" s="5"/>
      <c r="AJ3546" s="5"/>
    </row>
    <row r="3547" spans="11:36">
      <c r="K3547" s="5"/>
      <c r="L3547" s="5"/>
      <c r="M3547" s="5"/>
      <c r="N3547" s="5"/>
      <c r="O3547" s="5"/>
      <c r="P3547" s="5"/>
      <c r="Q3547" s="5"/>
      <c r="R3547" s="5"/>
      <c r="S3547" s="5"/>
      <c r="T3547" s="5"/>
      <c r="U3547" s="5"/>
      <c r="V3547" s="5"/>
      <c r="W3547" s="5"/>
      <c r="X3547" s="5"/>
      <c r="Y3547" s="5"/>
      <c r="Z3547" s="5"/>
      <c r="AA3547" s="5"/>
      <c r="AB3547" s="5"/>
      <c r="AC3547" s="5"/>
      <c r="AD3547" s="5"/>
      <c r="AE3547" s="5"/>
      <c r="AF3547" s="5"/>
      <c r="AG3547" s="5"/>
      <c r="AH3547" s="5"/>
      <c r="AI3547" s="5"/>
      <c r="AJ3547" s="5"/>
    </row>
    <row r="3548" spans="11:36">
      <c r="K3548" s="5"/>
      <c r="L3548" s="5"/>
      <c r="M3548" s="5"/>
      <c r="N3548" s="5"/>
      <c r="O3548" s="5"/>
      <c r="P3548" s="5"/>
      <c r="Q3548" s="5"/>
      <c r="R3548" s="5"/>
      <c r="S3548" s="5"/>
      <c r="T3548" s="5"/>
      <c r="U3548" s="5"/>
      <c r="V3548" s="5"/>
      <c r="W3548" s="5"/>
      <c r="X3548" s="5"/>
      <c r="Y3548" s="5"/>
      <c r="Z3548" s="5"/>
      <c r="AA3548" s="5"/>
      <c r="AB3548" s="5"/>
      <c r="AC3548" s="5"/>
      <c r="AD3548" s="5"/>
      <c r="AE3548" s="5"/>
      <c r="AF3548" s="5"/>
      <c r="AG3548" s="5"/>
      <c r="AH3548" s="5"/>
      <c r="AI3548" s="5"/>
      <c r="AJ3548" s="5"/>
    </row>
    <row r="3549" spans="11:36">
      <c r="K3549" s="5"/>
      <c r="L3549" s="5"/>
      <c r="M3549" s="5"/>
      <c r="N3549" s="5"/>
      <c r="O3549" s="5"/>
      <c r="P3549" s="5"/>
      <c r="Q3549" s="5"/>
      <c r="R3549" s="5"/>
      <c r="S3549" s="5"/>
      <c r="T3549" s="5"/>
      <c r="U3549" s="5"/>
      <c r="V3549" s="5"/>
      <c r="W3549" s="5"/>
      <c r="X3549" s="5"/>
      <c r="Y3549" s="5"/>
      <c r="Z3549" s="5"/>
      <c r="AA3549" s="5"/>
      <c r="AB3549" s="5"/>
      <c r="AC3549" s="5"/>
      <c r="AD3549" s="5"/>
      <c r="AE3549" s="5"/>
      <c r="AF3549" s="5"/>
      <c r="AG3549" s="5"/>
      <c r="AH3549" s="5"/>
      <c r="AI3549" s="5"/>
      <c r="AJ3549" s="5"/>
    </row>
    <row r="3550" spans="11:36">
      <c r="K3550" s="5"/>
      <c r="L3550" s="5"/>
      <c r="M3550" s="5"/>
      <c r="N3550" s="5"/>
      <c r="O3550" s="5"/>
      <c r="P3550" s="5"/>
      <c r="Q3550" s="5"/>
      <c r="R3550" s="5"/>
      <c r="S3550" s="5"/>
      <c r="T3550" s="5"/>
      <c r="U3550" s="5"/>
      <c r="V3550" s="5"/>
      <c r="W3550" s="5"/>
      <c r="X3550" s="5"/>
      <c r="Y3550" s="5"/>
      <c r="Z3550" s="5"/>
      <c r="AA3550" s="5"/>
      <c r="AB3550" s="5"/>
      <c r="AC3550" s="5"/>
      <c r="AD3550" s="5"/>
      <c r="AE3550" s="5"/>
      <c r="AF3550" s="5"/>
      <c r="AG3550" s="5"/>
      <c r="AH3550" s="5"/>
      <c r="AI3550" s="5"/>
      <c r="AJ3550" s="5"/>
    </row>
    <row r="3551" spans="11:36">
      <c r="K3551" s="5"/>
      <c r="L3551" s="5"/>
      <c r="M3551" s="5"/>
      <c r="N3551" s="5"/>
      <c r="O3551" s="5"/>
      <c r="P3551" s="5"/>
      <c r="Q3551" s="5"/>
      <c r="R3551" s="5"/>
      <c r="S3551" s="5"/>
      <c r="T3551" s="5"/>
      <c r="U3551" s="5"/>
      <c r="V3551" s="5"/>
      <c r="W3551" s="5"/>
      <c r="X3551" s="5"/>
      <c r="Y3551" s="5"/>
      <c r="Z3551" s="5"/>
      <c r="AA3551" s="5"/>
      <c r="AB3551" s="5"/>
      <c r="AC3551" s="5"/>
      <c r="AD3551" s="5"/>
      <c r="AE3551" s="5"/>
      <c r="AF3551" s="5"/>
      <c r="AG3551" s="5"/>
      <c r="AH3551" s="5"/>
      <c r="AI3551" s="5"/>
      <c r="AJ3551" s="5"/>
    </row>
    <row r="3552" spans="11:36">
      <c r="K3552" s="5"/>
      <c r="L3552" s="5"/>
      <c r="M3552" s="5"/>
      <c r="N3552" s="5"/>
      <c r="O3552" s="5"/>
      <c r="P3552" s="5"/>
      <c r="Q3552" s="5"/>
      <c r="R3552" s="5"/>
      <c r="S3552" s="5"/>
      <c r="T3552" s="5"/>
      <c r="U3552" s="5"/>
      <c r="V3552" s="5"/>
      <c r="W3552" s="5"/>
      <c r="X3552" s="5"/>
      <c r="Y3552" s="5"/>
      <c r="Z3552" s="5"/>
      <c r="AA3552" s="5"/>
      <c r="AB3552" s="5"/>
      <c r="AC3552" s="5"/>
      <c r="AD3552" s="5"/>
      <c r="AE3552" s="5"/>
      <c r="AF3552" s="5"/>
      <c r="AG3552" s="5"/>
      <c r="AH3552" s="5"/>
      <c r="AI3552" s="5"/>
      <c r="AJ3552" s="5"/>
    </row>
    <row r="3553" spans="11:36">
      <c r="K3553" s="5"/>
      <c r="L3553" s="5"/>
      <c r="M3553" s="5"/>
      <c r="N3553" s="5"/>
      <c r="O3553" s="5"/>
      <c r="P3553" s="5"/>
      <c r="Q3553" s="5"/>
      <c r="R3553" s="5"/>
      <c r="S3553" s="5"/>
      <c r="T3553" s="5"/>
      <c r="U3553" s="5"/>
      <c r="V3553" s="5"/>
      <c r="W3553" s="5"/>
      <c r="X3553" s="5"/>
      <c r="Y3553" s="5"/>
      <c r="Z3553" s="5"/>
      <c r="AA3553" s="5"/>
      <c r="AB3553" s="5"/>
      <c r="AC3553" s="5"/>
      <c r="AD3553" s="5"/>
      <c r="AE3553" s="5"/>
      <c r="AF3553" s="5"/>
      <c r="AG3553" s="5"/>
      <c r="AH3553" s="5"/>
      <c r="AI3553" s="5"/>
      <c r="AJ3553" s="5"/>
    </row>
    <row r="3554" spans="11:36">
      <c r="K3554" s="5"/>
      <c r="L3554" s="5"/>
      <c r="M3554" s="5"/>
      <c r="N3554" s="5"/>
      <c r="O3554" s="5"/>
      <c r="P3554" s="5"/>
      <c r="Q3554" s="5"/>
      <c r="R3554" s="5"/>
      <c r="S3554" s="5"/>
      <c r="T3554" s="5"/>
      <c r="U3554" s="5"/>
      <c r="V3554" s="5"/>
      <c r="W3554" s="5"/>
      <c r="X3554" s="5"/>
      <c r="Y3554" s="5"/>
      <c r="Z3554" s="5"/>
      <c r="AA3554" s="5"/>
      <c r="AB3554" s="5"/>
      <c r="AC3554" s="5"/>
      <c r="AD3554" s="5"/>
      <c r="AE3554" s="5"/>
      <c r="AF3554" s="5"/>
      <c r="AG3554" s="5"/>
      <c r="AH3554" s="5"/>
      <c r="AI3554" s="5"/>
      <c r="AJ3554" s="5"/>
    </row>
    <row r="3555" spans="11:36">
      <c r="K3555" s="5"/>
      <c r="L3555" s="5"/>
      <c r="M3555" s="5"/>
      <c r="N3555" s="5"/>
      <c r="O3555" s="5"/>
      <c r="P3555" s="5"/>
      <c r="Q3555" s="5"/>
      <c r="R3555" s="5"/>
      <c r="S3555" s="5"/>
      <c r="T3555" s="5"/>
      <c r="U3555" s="5"/>
      <c r="V3555" s="5"/>
      <c r="W3555" s="5"/>
      <c r="X3555" s="5"/>
      <c r="Y3555" s="5"/>
      <c r="Z3555" s="5"/>
      <c r="AA3555" s="5"/>
      <c r="AB3555" s="5"/>
      <c r="AC3555" s="5"/>
      <c r="AD3555" s="5"/>
      <c r="AE3555" s="5"/>
      <c r="AF3555" s="5"/>
      <c r="AG3555" s="5"/>
      <c r="AH3555" s="5"/>
      <c r="AI3555" s="5"/>
      <c r="AJ3555" s="5"/>
    </row>
    <row r="3556" spans="11:36">
      <c r="K3556" s="5"/>
      <c r="L3556" s="5"/>
      <c r="M3556" s="5"/>
      <c r="N3556" s="5"/>
      <c r="O3556" s="5"/>
      <c r="P3556" s="5"/>
      <c r="Q3556" s="5"/>
      <c r="R3556" s="5"/>
      <c r="S3556" s="5"/>
      <c r="T3556" s="5"/>
      <c r="U3556" s="5"/>
      <c r="V3556" s="5"/>
      <c r="W3556" s="5"/>
      <c r="X3556" s="5"/>
      <c r="Y3556" s="5"/>
      <c r="Z3556" s="5"/>
      <c r="AA3556" s="5"/>
      <c r="AB3556" s="5"/>
      <c r="AC3556" s="5"/>
      <c r="AD3556" s="5"/>
      <c r="AE3556" s="5"/>
      <c r="AF3556" s="5"/>
      <c r="AG3556" s="5"/>
      <c r="AH3556" s="5"/>
      <c r="AI3556" s="5"/>
      <c r="AJ3556" s="5"/>
    </row>
    <row r="3557" spans="11:36">
      <c r="K3557" s="5"/>
      <c r="L3557" s="5"/>
      <c r="M3557" s="5"/>
      <c r="N3557" s="5"/>
      <c r="O3557" s="5"/>
      <c r="P3557" s="5"/>
      <c r="Q3557" s="5"/>
      <c r="R3557" s="5"/>
      <c r="S3557" s="5"/>
      <c r="T3557" s="5"/>
      <c r="U3557" s="5"/>
      <c r="V3557" s="5"/>
      <c r="W3557" s="5"/>
      <c r="X3557" s="5"/>
      <c r="Y3557" s="5"/>
      <c r="Z3557" s="5"/>
      <c r="AA3557" s="5"/>
      <c r="AB3557" s="5"/>
      <c r="AC3557" s="5"/>
      <c r="AD3557" s="5"/>
      <c r="AE3557" s="5"/>
      <c r="AF3557" s="5"/>
      <c r="AG3557" s="5"/>
      <c r="AH3557" s="5"/>
      <c r="AI3557" s="5"/>
      <c r="AJ3557" s="5"/>
    </row>
    <row r="3558" spans="11:36">
      <c r="K3558" s="5"/>
      <c r="L3558" s="5"/>
      <c r="M3558" s="5"/>
      <c r="N3558" s="5"/>
      <c r="O3558" s="5"/>
      <c r="P3558" s="5"/>
      <c r="Q3558" s="5"/>
      <c r="R3558" s="5"/>
      <c r="S3558" s="5"/>
      <c r="T3558" s="5"/>
      <c r="U3558" s="5"/>
      <c r="V3558" s="5"/>
      <c r="W3558" s="5"/>
      <c r="X3558" s="5"/>
      <c r="Y3558" s="5"/>
      <c r="Z3558" s="5"/>
      <c r="AA3558" s="5"/>
      <c r="AB3558" s="5"/>
      <c r="AC3558" s="5"/>
      <c r="AD3558" s="5"/>
      <c r="AE3558" s="5"/>
      <c r="AF3558" s="5"/>
      <c r="AG3558" s="5"/>
      <c r="AH3558" s="5"/>
      <c r="AI3558" s="5"/>
      <c r="AJ3558" s="5"/>
    </row>
    <row r="3559" spans="11:36">
      <c r="K3559" s="5"/>
      <c r="L3559" s="5"/>
      <c r="M3559" s="5"/>
      <c r="N3559" s="5"/>
      <c r="O3559" s="5"/>
      <c r="P3559" s="5"/>
      <c r="Q3559" s="5"/>
      <c r="R3559" s="5"/>
      <c r="S3559" s="5"/>
      <c r="T3559" s="5"/>
      <c r="U3559" s="5"/>
      <c r="V3559" s="5"/>
      <c r="W3559" s="5"/>
      <c r="X3559" s="5"/>
      <c r="Y3559" s="5"/>
      <c r="Z3559" s="5"/>
      <c r="AA3559" s="5"/>
      <c r="AB3559" s="5"/>
      <c r="AC3559" s="5"/>
      <c r="AD3559" s="5"/>
      <c r="AE3559" s="5"/>
      <c r="AF3559" s="5"/>
      <c r="AG3559" s="5"/>
      <c r="AH3559" s="5"/>
      <c r="AI3559" s="5"/>
      <c r="AJ3559" s="5"/>
    </row>
    <row r="3560" spans="11:36">
      <c r="K3560" s="5"/>
      <c r="L3560" s="5"/>
      <c r="M3560" s="5"/>
      <c r="N3560" s="5"/>
      <c r="O3560" s="5"/>
      <c r="P3560" s="5"/>
      <c r="Q3560" s="5"/>
      <c r="R3560" s="5"/>
      <c r="S3560" s="5"/>
      <c r="T3560" s="5"/>
      <c r="U3560" s="5"/>
      <c r="V3560" s="5"/>
      <c r="W3560" s="5"/>
      <c r="X3560" s="5"/>
      <c r="Y3560" s="5"/>
      <c r="Z3560" s="5"/>
      <c r="AA3560" s="5"/>
      <c r="AB3560" s="5"/>
      <c r="AC3560" s="5"/>
      <c r="AD3560" s="5"/>
      <c r="AE3560" s="5"/>
      <c r="AF3560" s="5"/>
      <c r="AG3560" s="5"/>
      <c r="AH3560" s="5"/>
      <c r="AI3560" s="5"/>
      <c r="AJ3560" s="5"/>
    </row>
    <row r="3561" spans="11:36">
      <c r="K3561" s="5"/>
      <c r="L3561" s="5"/>
      <c r="M3561" s="5"/>
      <c r="N3561" s="5"/>
      <c r="O3561" s="5"/>
      <c r="P3561" s="5"/>
      <c r="Q3561" s="5"/>
      <c r="R3561" s="5"/>
      <c r="S3561" s="5"/>
      <c r="T3561" s="5"/>
      <c r="U3561" s="5"/>
      <c r="V3561" s="5"/>
      <c r="W3561" s="5"/>
      <c r="X3561" s="5"/>
      <c r="Y3561" s="5"/>
      <c r="Z3561" s="5"/>
      <c r="AA3561" s="5"/>
      <c r="AB3561" s="5"/>
      <c r="AC3561" s="5"/>
      <c r="AD3561" s="5"/>
      <c r="AE3561" s="5"/>
      <c r="AF3561" s="5"/>
      <c r="AG3561" s="5"/>
      <c r="AH3561" s="5"/>
      <c r="AI3561" s="5"/>
      <c r="AJ3561" s="5"/>
    </row>
    <row r="3562" spans="11:36">
      <c r="K3562" s="5"/>
      <c r="L3562" s="5"/>
      <c r="M3562" s="5"/>
      <c r="N3562" s="5"/>
      <c r="O3562" s="5"/>
      <c r="P3562" s="5"/>
      <c r="Q3562" s="5"/>
      <c r="R3562" s="5"/>
      <c r="S3562" s="5"/>
      <c r="T3562" s="5"/>
      <c r="U3562" s="5"/>
      <c r="V3562" s="5"/>
      <c r="W3562" s="5"/>
      <c r="X3562" s="5"/>
      <c r="Y3562" s="5"/>
      <c r="Z3562" s="5"/>
      <c r="AA3562" s="5"/>
      <c r="AB3562" s="5"/>
      <c r="AC3562" s="5"/>
      <c r="AD3562" s="5"/>
      <c r="AE3562" s="5"/>
      <c r="AF3562" s="5"/>
      <c r="AG3562" s="5"/>
      <c r="AH3562" s="5"/>
      <c r="AI3562" s="5"/>
      <c r="AJ3562" s="5"/>
    </row>
    <row r="3563" spans="11:36">
      <c r="K3563" s="5"/>
      <c r="L3563" s="5"/>
      <c r="M3563" s="5"/>
      <c r="N3563" s="5"/>
      <c r="O3563" s="5"/>
      <c r="P3563" s="5"/>
      <c r="Q3563" s="5"/>
      <c r="R3563" s="5"/>
      <c r="S3563" s="5"/>
      <c r="T3563" s="5"/>
      <c r="U3563" s="5"/>
      <c r="V3563" s="5"/>
      <c r="W3563" s="5"/>
      <c r="X3563" s="5"/>
      <c r="Y3563" s="5"/>
      <c r="Z3563" s="5"/>
      <c r="AA3563" s="5"/>
      <c r="AB3563" s="5"/>
      <c r="AC3563" s="5"/>
      <c r="AD3563" s="5"/>
      <c r="AE3563" s="5"/>
      <c r="AF3563" s="5"/>
      <c r="AG3563" s="5"/>
      <c r="AH3563" s="5"/>
      <c r="AI3563" s="5"/>
      <c r="AJ3563" s="5"/>
    </row>
    <row r="3564" spans="11:36">
      <c r="K3564" s="5"/>
      <c r="L3564" s="5"/>
      <c r="M3564" s="5"/>
      <c r="N3564" s="5"/>
      <c r="O3564" s="5"/>
      <c r="P3564" s="5"/>
      <c r="Q3564" s="5"/>
      <c r="R3564" s="5"/>
      <c r="S3564" s="5"/>
      <c r="T3564" s="5"/>
      <c r="U3564" s="5"/>
      <c r="V3564" s="5"/>
      <c r="W3564" s="5"/>
      <c r="X3564" s="5"/>
      <c r="Y3564" s="5"/>
      <c r="Z3564" s="5"/>
      <c r="AA3564" s="5"/>
      <c r="AB3564" s="5"/>
      <c r="AC3564" s="5"/>
      <c r="AD3564" s="5"/>
      <c r="AE3564" s="5"/>
      <c r="AF3564" s="5"/>
      <c r="AG3564" s="5"/>
      <c r="AH3564" s="5"/>
      <c r="AI3564" s="5"/>
      <c r="AJ3564" s="5"/>
    </row>
    <row r="3565" spans="11:36">
      <c r="K3565" s="5"/>
      <c r="L3565" s="5"/>
      <c r="M3565" s="5"/>
      <c r="N3565" s="5"/>
      <c r="O3565" s="5"/>
      <c r="P3565" s="5"/>
      <c r="Q3565" s="5"/>
      <c r="R3565" s="5"/>
      <c r="S3565" s="5"/>
      <c r="T3565" s="5"/>
      <c r="U3565" s="5"/>
      <c r="V3565" s="5"/>
      <c r="W3565" s="5"/>
      <c r="X3565" s="5"/>
      <c r="Y3565" s="5"/>
      <c r="Z3565" s="5"/>
      <c r="AA3565" s="5"/>
      <c r="AB3565" s="5"/>
      <c r="AC3565" s="5"/>
      <c r="AD3565" s="5"/>
      <c r="AE3565" s="5"/>
      <c r="AF3565" s="5"/>
      <c r="AG3565" s="5"/>
      <c r="AH3565" s="5"/>
      <c r="AI3565" s="5"/>
      <c r="AJ3565" s="5"/>
    </row>
    <row r="3566" spans="11:36">
      <c r="K3566" s="5"/>
      <c r="L3566" s="5"/>
      <c r="M3566" s="5"/>
      <c r="N3566" s="5"/>
      <c r="O3566" s="5"/>
      <c r="P3566" s="5"/>
      <c r="Q3566" s="5"/>
      <c r="R3566" s="5"/>
      <c r="S3566" s="5"/>
      <c r="T3566" s="5"/>
      <c r="U3566" s="5"/>
      <c r="V3566" s="5"/>
      <c r="W3566" s="5"/>
      <c r="X3566" s="5"/>
      <c r="Y3566" s="5"/>
      <c r="Z3566" s="5"/>
      <c r="AA3566" s="5"/>
      <c r="AB3566" s="5"/>
      <c r="AC3566" s="5"/>
      <c r="AD3566" s="5"/>
      <c r="AE3566" s="5"/>
      <c r="AF3566" s="5"/>
      <c r="AG3566" s="5"/>
      <c r="AH3566" s="5"/>
      <c r="AI3566" s="5"/>
      <c r="AJ3566" s="5"/>
    </row>
    <row r="3567" spans="11:36">
      <c r="K3567" s="5"/>
      <c r="L3567" s="5"/>
      <c r="M3567" s="5"/>
      <c r="N3567" s="5"/>
      <c r="O3567" s="5"/>
      <c r="P3567" s="5"/>
      <c r="Q3567" s="5"/>
      <c r="R3567" s="5"/>
      <c r="S3567" s="5"/>
      <c r="T3567" s="5"/>
      <c r="U3567" s="5"/>
      <c r="V3567" s="5"/>
      <c r="W3567" s="5"/>
      <c r="X3567" s="5"/>
      <c r="Y3567" s="5"/>
      <c r="Z3567" s="5"/>
      <c r="AA3567" s="5"/>
      <c r="AB3567" s="5"/>
      <c r="AC3567" s="5"/>
      <c r="AD3567" s="5"/>
      <c r="AE3567" s="5"/>
      <c r="AF3567" s="5"/>
      <c r="AG3567" s="5"/>
      <c r="AH3567" s="5"/>
      <c r="AI3567" s="5"/>
      <c r="AJ3567" s="5"/>
    </row>
    <row r="3568" spans="11:36">
      <c r="K3568" s="5"/>
      <c r="L3568" s="5"/>
      <c r="M3568" s="5"/>
      <c r="N3568" s="5"/>
      <c r="O3568" s="5"/>
      <c r="P3568" s="5"/>
      <c r="Q3568" s="5"/>
      <c r="R3568" s="5"/>
      <c r="S3568" s="5"/>
      <c r="T3568" s="5"/>
      <c r="U3568" s="5"/>
      <c r="V3568" s="5"/>
      <c r="W3568" s="5"/>
      <c r="X3568" s="5"/>
      <c r="Y3568" s="5"/>
      <c r="Z3568" s="5"/>
      <c r="AA3568" s="5"/>
      <c r="AB3568" s="5"/>
      <c r="AC3568" s="5"/>
      <c r="AD3568" s="5"/>
      <c r="AE3568" s="5"/>
      <c r="AF3568" s="5"/>
      <c r="AG3568" s="5"/>
      <c r="AH3568" s="5"/>
      <c r="AI3568" s="5"/>
      <c r="AJ3568" s="5"/>
    </row>
    <row r="3569" spans="11:36">
      <c r="K3569" s="5"/>
      <c r="L3569" s="5"/>
      <c r="M3569" s="5"/>
      <c r="N3569" s="5"/>
      <c r="O3569" s="5"/>
      <c r="P3569" s="5"/>
      <c r="Q3569" s="5"/>
      <c r="R3569" s="5"/>
      <c r="S3569" s="5"/>
      <c r="T3569" s="5"/>
      <c r="U3569" s="5"/>
      <c r="V3569" s="5"/>
      <c r="W3569" s="5"/>
      <c r="X3569" s="5"/>
      <c r="Y3569" s="5"/>
      <c r="Z3569" s="5"/>
      <c r="AA3569" s="5"/>
      <c r="AB3569" s="5"/>
      <c r="AC3569" s="5"/>
      <c r="AD3569" s="5"/>
      <c r="AE3569" s="5"/>
      <c r="AF3569" s="5"/>
      <c r="AG3569" s="5"/>
      <c r="AH3569" s="5"/>
      <c r="AI3569" s="5"/>
      <c r="AJ3569" s="5"/>
    </row>
    <row r="3570" spans="11:36">
      <c r="K3570" s="5"/>
      <c r="L3570" s="5"/>
      <c r="M3570" s="5"/>
      <c r="N3570" s="5"/>
      <c r="O3570" s="5"/>
      <c r="P3570" s="5"/>
      <c r="Q3570" s="5"/>
      <c r="R3570" s="5"/>
      <c r="S3570" s="5"/>
      <c r="T3570" s="5"/>
      <c r="U3570" s="5"/>
      <c r="V3570" s="5"/>
      <c r="W3570" s="5"/>
      <c r="X3570" s="5"/>
      <c r="Y3570" s="5"/>
      <c r="Z3570" s="5"/>
      <c r="AA3570" s="5"/>
      <c r="AB3570" s="5"/>
      <c r="AC3570" s="5"/>
      <c r="AD3570" s="5"/>
      <c r="AE3570" s="5"/>
      <c r="AF3570" s="5"/>
      <c r="AG3570" s="5"/>
      <c r="AH3570" s="5"/>
      <c r="AI3570" s="5"/>
      <c r="AJ3570" s="5"/>
    </row>
    <row r="3571" spans="11:36">
      <c r="K3571" s="5"/>
      <c r="L3571" s="5"/>
      <c r="M3571" s="5"/>
      <c r="N3571" s="5"/>
      <c r="O3571" s="5"/>
      <c r="P3571" s="5"/>
      <c r="Q3571" s="5"/>
      <c r="R3571" s="5"/>
      <c r="S3571" s="5"/>
      <c r="T3571" s="5"/>
      <c r="U3571" s="5"/>
      <c r="V3571" s="5"/>
      <c r="W3571" s="5"/>
      <c r="X3571" s="5"/>
      <c r="Y3571" s="5"/>
      <c r="Z3571" s="5"/>
      <c r="AA3571" s="5"/>
      <c r="AB3571" s="5"/>
      <c r="AC3571" s="5"/>
      <c r="AD3571" s="5"/>
      <c r="AE3571" s="5"/>
      <c r="AF3571" s="5"/>
      <c r="AG3571" s="5"/>
      <c r="AH3571" s="5"/>
      <c r="AI3571" s="5"/>
      <c r="AJ3571" s="5"/>
    </row>
    <row r="3572" spans="11:36">
      <c r="K3572" s="5"/>
      <c r="L3572" s="5"/>
      <c r="M3572" s="5"/>
      <c r="N3572" s="5"/>
      <c r="O3572" s="5"/>
      <c r="P3572" s="5"/>
      <c r="Q3572" s="5"/>
      <c r="R3572" s="5"/>
      <c r="S3572" s="5"/>
      <c r="T3572" s="5"/>
      <c r="U3572" s="5"/>
      <c r="V3572" s="5"/>
      <c r="W3572" s="5"/>
      <c r="X3572" s="5"/>
      <c r="Y3572" s="5"/>
      <c r="Z3572" s="5"/>
      <c r="AA3572" s="5"/>
      <c r="AB3572" s="5"/>
      <c r="AC3572" s="5"/>
      <c r="AD3572" s="5"/>
      <c r="AE3572" s="5"/>
      <c r="AF3572" s="5"/>
      <c r="AG3572" s="5"/>
      <c r="AH3572" s="5"/>
      <c r="AI3572" s="5"/>
      <c r="AJ3572" s="5"/>
    </row>
    <row r="3573" spans="11:36">
      <c r="K3573" s="5"/>
      <c r="L3573" s="5"/>
      <c r="M3573" s="5"/>
      <c r="N3573" s="5"/>
      <c r="O3573" s="5"/>
      <c r="P3573" s="5"/>
      <c r="Q3573" s="5"/>
      <c r="R3573" s="5"/>
      <c r="S3573" s="5"/>
      <c r="T3573" s="5"/>
      <c r="U3573" s="5"/>
      <c r="V3573" s="5"/>
      <c r="W3573" s="5"/>
      <c r="X3573" s="5"/>
      <c r="Y3573" s="5"/>
      <c r="Z3573" s="5"/>
      <c r="AA3573" s="5"/>
      <c r="AB3573" s="5"/>
      <c r="AC3573" s="5"/>
      <c r="AD3573" s="5"/>
      <c r="AE3573" s="5"/>
      <c r="AF3573" s="5"/>
      <c r="AG3573" s="5"/>
      <c r="AH3573" s="5"/>
      <c r="AI3573" s="5"/>
      <c r="AJ3573" s="5"/>
    </row>
    <row r="3574" spans="11:36">
      <c r="K3574" s="5"/>
      <c r="L3574" s="5"/>
      <c r="M3574" s="5"/>
      <c r="N3574" s="5"/>
      <c r="O3574" s="5"/>
      <c r="P3574" s="5"/>
      <c r="Q3574" s="5"/>
      <c r="R3574" s="5"/>
      <c r="S3574" s="5"/>
      <c r="T3574" s="5"/>
      <c r="U3574" s="5"/>
      <c r="V3574" s="5"/>
      <c r="W3574" s="5"/>
      <c r="X3574" s="5"/>
      <c r="Y3574" s="5"/>
      <c r="Z3574" s="5"/>
      <c r="AA3574" s="5"/>
      <c r="AB3574" s="5"/>
      <c r="AC3574" s="5"/>
      <c r="AD3574" s="5"/>
      <c r="AE3574" s="5"/>
      <c r="AF3574" s="5"/>
      <c r="AG3574" s="5"/>
      <c r="AH3574" s="5"/>
      <c r="AI3574" s="5"/>
      <c r="AJ3574" s="5"/>
    </row>
    <row r="3575" spans="11:36">
      <c r="K3575" s="5"/>
      <c r="L3575" s="5"/>
      <c r="M3575" s="5"/>
      <c r="N3575" s="5"/>
      <c r="O3575" s="5"/>
      <c r="P3575" s="5"/>
      <c r="Q3575" s="5"/>
      <c r="R3575" s="5"/>
      <c r="S3575" s="5"/>
      <c r="T3575" s="5"/>
      <c r="U3575" s="5"/>
      <c r="V3575" s="5"/>
      <c r="W3575" s="5"/>
      <c r="X3575" s="5"/>
      <c r="Y3575" s="5"/>
      <c r="Z3575" s="5"/>
      <c r="AA3575" s="5"/>
      <c r="AB3575" s="5"/>
      <c r="AC3575" s="5"/>
      <c r="AD3575" s="5"/>
      <c r="AE3575" s="5"/>
      <c r="AF3575" s="5"/>
      <c r="AG3575" s="5"/>
      <c r="AH3575" s="5"/>
      <c r="AI3575" s="5"/>
      <c r="AJ3575" s="5"/>
    </row>
    <row r="3576" spans="11:36">
      <c r="K3576" s="5"/>
      <c r="L3576" s="5"/>
      <c r="M3576" s="5"/>
      <c r="N3576" s="5"/>
      <c r="O3576" s="5"/>
      <c r="P3576" s="5"/>
      <c r="Q3576" s="5"/>
      <c r="R3576" s="5"/>
      <c r="S3576" s="5"/>
      <c r="T3576" s="5"/>
      <c r="U3576" s="5"/>
      <c r="V3576" s="5"/>
      <c r="W3576" s="5"/>
      <c r="X3576" s="5"/>
      <c r="Y3576" s="5"/>
      <c r="Z3576" s="5"/>
      <c r="AA3576" s="5"/>
      <c r="AB3576" s="5"/>
      <c r="AC3576" s="5"/>
      <c r="AD3576" s="5"/>
      <c r="AE3576" s="5"/>
      <c r="AF3576" s="5"/>
      <c r="AG3576" s="5"/>
      <c r="AH3576" s="5"/>
      <c r="AI3576" s="5"/>
      <c r="AJ3576" s="5"/>
    </row>
    <row r="3577" spans="11:36">
      <c r="K3577" s="5"/>
      <c r="L3577" s="5"/>
      <c r="M3577" s="5"/>
      <c r="N3577" s="5"/>
      <c r="O3577" s="5"/>
      <c r="P3577" s="5"/>
      <c r="Q3577" s="5"/>
      <c r="R3577" s="5"/>
      <c r="S3577" s="5"/>
      <c r="T3577" s="5"/>
      <c r="U3577" s="5"/>
      <c r="V3577" s="5"/>
      <c r="W3577" s="5"/>
      <c r="X3577" s="5"/>
      <c r="Y3577" s="5"/>
      <c r="Z3577" s="5"/>
      <c r="AA3577" s="5"/>
      <c r="AB3577" s="5"/>
      <c r="AC3577" s="5"/>
      <c r="AD3577" s="5"/>
      <c r="AE3577" s="5"/>
      <c r="AF3577" s="5"/>
      <c r="AG3577" s="5"/>
      <c r="AH3577" s="5"/>
      <c r="AI3577" s="5"/>
      <c r="AJ3577" s="5"/>
    </row>
    <row r="3578" spans="11:36">
      <c r="K3578" s="5"/>
      <c r="L3578" s="5"/>
      <c r="M3578" s="5"/>
      <c r="N3578" s="5"/>
      <c r="O3578" s="5"/>
      <c r="P3578" s="5"/>
      <c r="Q3578" s="5"/>
      <c r="R3578" s="5"/>
      <c r="S3578" s="5"/>
      <c r="T3578" s="5"/>
      <c r="U3578" s="5"/>
      <c r="V3578" s="5"/>
      <c r="W3578" s="5"/>
      <c r="X3578" s="5"/>
      <c r="Y3578" s="5"/>
      <c r="Z3578" s="5"/>
      <c r="AA3578" s="5"/>
      <c r="AB3578" s="5"/>
      <c r="AC3578" s="5"/>
      <c r="AD3578" s="5"/>
      <c r="AE3578" s="5"/>
      <c r="AF3578" s="5"/>
      <c r="AG3578" s="5"/>
      <c r="AH3578" s="5"/>
      <c r="AI3578" s="5"/>
      <c r="AJ3578" s="5"/>
    </row>
    <row r="3579" spans="11:36">
      <c r="K3579" s="5"/>
      <c r="L3579" s="5"/>
      <c r="M3579" s="5"/>
      <c r="N3579" s="5"/>
      <c r="O3579" s="5"/>
      <c r="P3579" s="5"/>
      <c r="Q3579" s="5"/>
      <c r="R3579" s="5"/>
      <c r="S3579" s="5"/>
      <c r="T3579" s="5"/>
      <c r="U3579" s="5"/>
      <c r="V3579" s="5"/>
      <c r="W3579" s="5"/>
      <c r="X3579" s="5"/>
      <c r="Y3579" s="5"/>
      <c r="Z3579" s="5"/>
      <c r="AA3579" s="5"/>
      <c r="AB3579" s="5"/>
      <c r="AC3579" s="5"/>
      <c r="AD3579" s="5"/>
      <c r="AE3579" s="5"/>
      <c r="AF3579" s="5"/>
      <c r="AG3579" s="5"/>
      <c r="AH3579" s="5"/>
      <c r="AI3579" s="5"/>
      <c r="AJ3579" s="5"/>
    </row>
    <row r="3580" spans="11:36">
      <c r="K3580" s="5"/>
      <c r="L3580" s="5"/>
      <c r="M3580" s="5"/>
      <c r="N3580" s="5"/>
      <c r="O3580" s="5"/>
      <c r="P3580" s="5"/>
      <c r="Q3580" s="5"/>
      <c r="R3580" s="5"/>
      <c r="S3580" s="5"/>
      <c r="T3580" s="5"/>
      <c r="U3580" s="5"/>
      <c r="V3580" s="5"/>
      <c r="W3580" s="5"/>
      <c r="X3580" s="5"/>
      <c r="Y3580" s="5"/>
      <c r="Z3580" s="5"/>
      <c r="AA3580" s="5"/>
      <c r="AB3580" s="5"/>
      <c r="AC3580" s="5"/>
      <c r="AD3580" s="5"/>
      <c r="AE3580" s="5"/>
      <c r="AF3580" s="5"/>
      <c r="AG3580" s="5"/>
      <c r="AH3580" s="5"/>
      <c r="AI3580" s="5"/>
      <c r="AJ3580" s="5"/>
    </row>
    <row r="3581" spans="11:36">
      <c r="K3581" s="5"/>
      <c r="L3581" s="5"/>
      <c r="M3581" s="5"/>
      <c r="N3581" s="5"/>
      <c r="O3581" s="5"/>
      <c r="P3581" s="5"/>
      <c r="Q3581" s="5"/>
      <c r="R3581" s="5"/>
      <c r="S3581" s="5"/>
      <c r="T3581" s="5"/>
      <c r="U3581" s="5"/>
      <c r="V3581" s="5"/>
      <c r="W3581" s="5"/>
      <c r="X3581" s="5"/>
      <c r="Y3581" s="5"/>
      <c r="Z3581" s="5"/>
      <c r="AA3581" s="5"/>
      <c r="AB3581" s="5"/>
      <c r="AC3581" s="5"/>
      <c r="AD3581" s="5"/>
      <c r="AE3581" s="5"/>
      <c r="AF3581" s="5"/>
      <c r="AG3581" s="5"/>
      <c r="AH3581" s="5"/>
      <c r="AI3581" s="5"/>
      <c r="AJ3581" s="5"/>
    </row>
    <row r="3582" spans="11:36">
      <c r="K3582" s="5"/>
      <c r="L3582" s="5"/>
      <c r="M3582" s="5"/>
      <c r="N3582" s="5"/>
      <c r="O3582" s="5"/>
      <c r="P3582" s="5"/>
      <c r="Q3582" s="5"/>
      <c r="R3582" s="5"/>
      <c r="S3582" s="5"/>
      <c r="T3582" s="5"/>
      <c r="U3582" s="5"/>
      <c r="V3582" s="5"/>
      <c r="W3582" s="5"/>
      <c r="X3582" s="5"/>
      <c r="Y3582" s="5"/>
      <c r="Z3582" s="5"/>
      <c r="AA3582" s="5"/>
      <c r="AB3582" s="5"/>
      <c r="AC3582" s="5"/>
      <c r="AD3582" s="5"/>
      <c r="AE3582" s="5"/>
      <c r="AF3582" s="5"/>
      <c r="AG3582" s="5"/>
      <c r="AH3582" s="5"/>
      <c r="AI3582" s="5"/>
      <c r="AJ3582" s="5"/>
    </row>
    <row r="3583" spans="11:36">
      <c r="K3583" s="5"/>
      <c r="L3583" s="5"/>
      <c r="M3583" s="5"/>
      <c r="N3583" s="5"/>
      <c r="O3583" s="5"/>
      <c r="P3583" s="5"/>
      <c r="Q3583" s="5"/>
      <c r="R3583" s="5"/>
      <c r="S3583" s="5"/>
      <c r="T3583" s="5"/>
      <c r="U3583" s="5"/>
      <c r="V3583" s="5"/>
      <c r="W3583" s="5"/>
      <c r="X3583" s="5"/>
      <c r="Y3583" s="5"/>
      <c r="Z3583" s="5"/>
      <c r="AA3583" s="5"/>
      <c r="AB3583" s="5"/>
      <c r="AC3583" s="5"/>
      <c r="AD3583" s="5"/>
      <c r="AE3583" s="5"/>
      <c r="AF3583" s="5"/>
      <c r="AG3583" s="5"/>
      <c r="AH3583" s="5"/>
      <c r="AI3583" s="5"/>
      <c r="AJ3583" s="5"/>
    </row>
    <row r="3584" spans="11:36">
      <c r="K3584" s="5"/>
      <c r="L3584" s="5"/>
      <c r="M3584" s="5"/>
      <c r="N3584" s="5"/>
      <c r="O3584" s="5"/>
      <c r="P3584" s="5"/>
      <c r="Q3584" s="5"/>
      <c r="R3584" s="5"/>
      <c r="S3584" s="5"/>
      <c r="T3584" s="5"/>
      <c r="U3584" s="5"/>
      <c r="V3584" s="5"/>
      <c r="W3584" s="5"/>
      <c r="X3584" s="5"/>
      <c r="Y3584" s="5"/>
      <c r="Z3584" s="5"/>
      <c r="AA3584" s="5"/>
      <c r="AB3584" s="5"/>
      <c r="AC3584" s="5"/>
      <c r="AD3584" s="5"/>
      <c r="AE3584" s="5"/>
      <c r="AF3584" s="5"/>
      <c r="AG3584" s="5"/>
      <c r="AH3584" s="5"/>
      <c r="AI3584" s="5"/>
      <c r="AJ3584" s="5"/>
    </row>
    <row r="3585" spans="11:36">
      <c r="K3585" s="5"/>
      <c r="L3585" s="5"/>
      <c r="M3585" s="5"/>
      <c r="N3585" s="5"/>
      <c r="O3585" s="5"/>
      <c r="P3585" s="5"/>
      <c r="Q3585" s="5"/>
      <c r="R3585" s="5"/>
      <c r="S3585" s="5"/>
      <c r="T3585" s="5"/>
      <c r="U3585" s="5"/>
      <c r="V3585" s="5"/>
      <c r="W3585" s="5"/>
      <c r="X3585" s="5"/>
      <c r="Y3585" s="5"/>
      <c r="Z3585" s="5"/>
      <c r="AA3585" s="5"/>
      <c r="AB3585" s="5"/>
      <c r="AC3585" s="5"/>
      <c r="AD3585" s="5"/>
      <c r="AE3585" s="5"/>
      <c r="AF3585" s="5"/>
      <c r="AG3585" s="5"/>
      <c r="AH3585" s="5"/>
      <c r="AI3585" s="5"/>
      <c r="AJ3585" s="5"/>
    </row>
    <row r="3586" spans="11:36">
      <c r="K3586" s="5"/>
      <c r="L3586" s="5"/>
      <c r="M3586" s="5"/>
      <c r="N3586" s="5"/>
      <c r="O3586" s="5"/>
      <c r="P3586" s="5"/>
      <c r="Q3586" s="5"/>
      <c r="R3586" s="5"/>
      <c r="S3586" s="5"/>
      <c r="T3586" s="5"/>
      <c r="U3586" s="5"/>
      <c r="V3586" s="5"/>
      <c r="W3586" s="5"/>
      <c r="X3586" s="5"/>
      <c r="Y3586" s="5"/>
      <c r="Z3586" s="5"/>
      <c r="AA3586" s="5"/>
      <c r="AB3586" s="5"/>
      <c r="AC3586" s="5"/>
      <c r="AD3586" s="5"/>
      <c r="AE3586" s="5"/>
      <c r="AF3586" s="5"/>
      <c r="AG3586" s="5"/>
      <c r="AH3586" s="5"/>
      <c r="AI3586" s="5"/>
      <c r="AJ3586" s="5"/>
    </row>
    <row r="3587" spans="11:36">
      <c r="K3587" s="5"/>
      <c r="L3587" s="5"/>
      <c r="M3587" s="5"/>
      <c r="N3587" s="5"/>
      <c r="O3587" s="5"/>
      <c r="P3587" s="5"/>
      <c r="Q3587" s="5"/>
      <c r="R3587" s="5"/>
      <c r="S3587" s="5"/>
      <c r="T3587" s="5"/>
      <c r="U3587" s="5"/>
      <c r="V3587" s="5"/>
      <c r="W3587" s="5"/>
      <c r="X3587" s="5"/>
      <c r="Y3587" s="5"/>
      <c r="Z3587" s="5"/>
      <c r="AA3587" s="5"/>
      <c r="AB3587" s="5"/>
      <c r="AC3587" s="5"/>
      <c r="AD3587" s="5"/>
      <c r="AE3587" s="5"/>
      <c r="AF3587" s="5"/>
      <c r="AG3587" s="5"/>
      <c r="AH3587" s="5"/>
      <c r="AI3587" s="5"/>
      <c r="AJ3587" s="5"/>
    </row>
    <row r="3588" spans="11:36">
      <c r="K3588" s="5"/>
      <c r="L3588" s="5"/>
      <c r="M3588" s="5"/>
      <c r="N3588" s="5"/>
      <c r="O3588" s="5"/>
      <c r="P3588" s="5"/>
      <c r="Q3588" s="5"/>
      <c r="R3588" s="5"/>
      <c r="S3588" s="5"/>
      <c r="T3588" s="5"/>
      <c r="U3588" s="5"/>
      <c r="V3588" s="5"/>
      <c r="W3588" s="5"/>
      <c r="X3588" s="5"/>
      <c r="Y3588" s="5"/>
      <c r="Z3588" s="5"/>
      <c r="AA3588" s="5"/>
      <c r="AB3588" s="5"/>
      <c r="AC3588" s="5"/>
      <c r="AD3588" s="5"/>
      <c r="AE3588" s="5"/>
      <c r="AF3588" s="5"/>
      <c r="AG3588" s="5"/>
      <c r="AH3588" s="5"/>
      <c r="AI3588" s="5"/>
      <c r="AJ3588" s="5"/>
    </row>
    <row r="3589" spans="11:36">
      <c r="K3589" s="5"/>
      <c r="L3589" s="5"/>
      <c r="M3589" s="5"/>
      <c r="N3589" s="5"/>
      <c r="O3589" s="5"/>
      <c r="P3589" s="5"/>
      <c r="Q3589" s="5"/>
      <c r="R3589" s="5"/>
      <c r="S3589" s="5"/>
      <c r="T3589" s="5"/>
      <c r="U3589" s="5"/>
      <c r="V3589" s="5"/>
      <c r="W3589" s="5"/>
      <c r="X3589" s="5"/>
      <c r="Y3589" s="5"/>
      <c r="Z3589" s="5"/>
      <c r="AA3589" s="5"/>
      <c r="AB3589" s="5"/>
      <c r="AC3589" s="5"/>
      <c r="AD3589" s="5"/>
      <c r="AE3589" s="5"/>
      <c r="AF3589" s="5"/>
      <c r="AG3589" s="5"/>
      <c r="AH3589" s="5"/>
      <c r="AI3589" s="5"/>
      <c r="AJ3589" s="5"/>
    </row>
    <row r="3590" spans="11:36">
      <c r="K3590" s="5"/>
      <c r="L3590" s="5"/>
      <c r="M3590" s="5"/>
      <c r="N3590" s="5"/>
      <c r="O3590" s="5"/>
      <c r="P3590" s="5"/>
      <c r="Q3590" s="5"/>
      <c r="R3590" s="5"/>
      <c r="S3590" s="5"/>
      <c r="T3590" s="5"/>
      <c r="U3590" s="5"/>
      <c r="V3590" s="5"/>
      <c r="W3590" s="5"/>
      <c r="X3590" s="5"/>
      <c r="Y3590" s="5"/>
      <c r="Z3590" s="5"/>
      <c r="AA3590" s="5"/>
      <c r="AB3590" s="5"/>
      <c r="AC3590" s="5"/>
      <c r="AD3590" s="5"/>
      <c r="AE3590" s="5"/>
      <c r="AF3590" s="5"/>
      <c r="AG3590" s="5"/>
      <c r="AH3590" s="5"/>
      <c r="AI3590" s="5"/>
      <c r="AJ3590" s="5"/>
    </row>
    <row r="3591" spans="11:36">
      <c r="K3591" s="5"/>
      <c r="L3591" s="5"/>
      <c r="M3591" s="5"/>
      <c r="N3591" s="5"/>
      <c r="O3591" s="5"/>
      <c r="P3591" s="5"/>
      <c r="Q3591" s="5"/>
      <c r="R3591" s="5"/>
      <c r="S3591" s="5"/>
      <c r="T3591" s="5"/>
      <c r="U3591" s="5"/>
      <c r="V3591" s="5"/>
      <c r="W3591" s="5"/>
      <c r="X3591" s="5"/>
      <c r="Y3591" s="5"/>
      <c r="Z3591" s="5"/>
      <c r="AA3591" s="5"/>
      <c r="AB3591" s="5"/>
      <c r="AC3591" s="5"/>
      <c r="AD3591" s="5"/>
      <c r="AE3591" s="5"/>
      <c r="AF3591" s="5"/>
      <c r="AG3591" s="5"/>
      <c r="AH3591" s="5"/>
      <c r="AI3591" s="5"/>
      <c r="AJ3591" s="5"/>
    </row>
    <row r="3592" spans="11:36">
      <c r="K3592" s="5"/>
      <c r="L3592" s="5"/>
      <c r="M3592" s="5"/>
      <c r="N3592" s="5"/>
      <c r="O3592" s="5"/>
      <c r="P3592" s="5"/>
      <c r="Q3592" s="5"/>
      <c r="R3592" s="5"/>
      <c r="S3592" s="5"/>
      <c r="T3592" s="5"/>
      <c r="U3592" s="5"/>
      <c r="V3592" s="5"/>
      <c r="W3592" s="5"/>
      <c r="X3592" s="5"/>
      <c r="Y3592" s="5"/>
      <c r="Z3592" s="5"/>
      <c r="AA3592" s="5"/>
      <c r="AB3592" s="5"/>
      <c r="AC3592" s="5"/>
      <c r="AD3592" s="5"/>
      <c r="AE3592" s="5"/>
      <c r="AF3592" s="5"/>
      <c r="AG3592" s="5"/>
      <c r="AH3592" s="5"/>
      <c r="AI3592" s="5"/>
      <c r="AJ3592" s="5"/>
    </row>
    <row r="3593" spans="11:36">
      <c r="K3593" s="5"/>
      <c r="L3593" s="5"/>
      <c r="M3593" s="5"/>
      <c r="N3593" s="5"/>
      <c r="O3593" s="5"/>
      <c r="P3593" s="5"/>
      <c r="Q3593" s="5"/>
      <c r="R3593" s="5"/>
      <c r="S3593" s="5"/>
      <c r="T3593" s="5"/>
      <c r="U3593" s="5"/>
      <c r="V3593" s="5"/>
      <c r="W3593" s="5"/>
      <c r="X3593" s="5"/>
      <c r="Y3593" s="5"/>
      <c r="Z3593" s="5"/>
      <c r="AA3593" s="5"/>
      <c r="AB3593" s="5"/>
      <c r="AC3593" s="5"/>
      <c r="AD3593" s="5"/>
      <c r="AE3593" s="5"/>
      <c r="AF3593" s="5"/>
      <c r="AG3593" s="5"/>
      <c r="AH3593" s="5"/>
      <c r="AI3593" s="5"/>
      <c r="AJ3593" s="5"/>
    </row>
    <row r="3594" spans="11:36">
      <c r="K3594" s="5"/>
      <c r="L3594" s="5"/>
      <c r="M3594" s="5"/>
      <c r="N3594" s="5"/>
      <c r="O3594" s="5"/>
      <c r="P3594" s="5"/>
      <c r="Q3594" s="5"/>
      <c r="R3594" s="5"/>
      <c r="S3594" s="5"/>
      <c r="T3594" s="5"/>
      <c r="U3594" s="5"/>
      <c r="V3594" s="5"/>
      <c r="W3594" s="5"/>
      <c r="X3594" s="5"/>
      <c r="Y3594" s="5"/>
      <c r="Z3594" s="5"/>
      <c r="AA3594" s="5"/>
      <c r="AB3594" s="5"/>
      <c r="AC3594" s="5"/>
      <c r="AD3594" s="5"/>
      <c r="AE3594" s="5"/>
      <c r="AF3594" s="5"/>
      <c r="AG3594" s="5"/>
      <c r="AH3594" s="5"/>
      <c r="AI3594" s="5"/>
      <c r="AJ3594" s="5"/>
    </row>
    <row r="3595" spans="11:36">
      <c r="K3595" s="5"/>
      <c r="L3595" s="5"/>
      <c r="M3595" s="5"/>
      <c r="N3595" s="5"/>
      <c r="O3595" s="5"/>
      <c r="P3595" s="5"/>
      <c r="Q3595" s="5"/>
      <c r="R3595" s="5"/>
      <c r="S3595" s="5"/>
      <c r="T3595" s="5"/>
      <c r="U3595" s="5"/>
      <c r="V3595" s="5"/>
      <c r="W3595" s="5"/>
      <c r="X3595" s="5"/>
      <c r="Y3595" s="5"/>
      <c r="Z3595" s="5"/>
      <c r="AA3595" s="5"/>
      <c r="AB3595" s="5"/>
      <c r="AC3595" s="5"/>
      <c r="AD3595" s="5"/>
      <c r="AE3595" s="5"/>
      <c r="AF3595" s="5"/>
      <c r="AG3595" s="5"/>
      <c r="AH3595" s="5"/>
      <c r="AI3595" s="5"/>
      <c r="AJ3595" s="5"/>
    </row>
    <row r="3596" spans="11:36">
      <c r="K3596" s="5"/>
      <c r="L3596" s="5"/>
      <c r="M3596" s="5"/>
      <c r="N3596" s="5"/>
      <c r="O3596" s="5"/>
      <c r="P3596" s="5"/>
      <c r="Q3596" s="5"/>
      <c r="R3596" s="5"/>
      <c r="S3596" s="5"/>
      <c r="T3596" s="5"/>
      <c r="U3596" s="5"/>
      <c r="V3596" s="5"/>
      <c r="W3596" s="5"/>
      <c r="X3596" s="5"/>
      <c r="Y3596" s="5"/>
      <c r="Z3596" s="5"/>
      <c r="AA3596" s="5"/>
      <c r="AB3596" s="5"/>
      <c r="AC3596" s="5"/>
      <c r="AD3596" s="5"/>
      <c r="AE3596" s="5"/>
      <c r="AF3596" s="5"/>
      <c r="AG3596" s="5"/>
      <c r="AH3596" s="5"/>
      <c r="AI3596" s="5"/>
      <c r="AJ3596" s="5"/>
    </row>
    <row r="3597" spans="11:36">
      <c r="K3597" s="5"/>
      <c r="L3597" s="5"/>
      <c r="M3597" s="5"/>
      <c r="N3597" s="5"/>
      <c r="O3597" s="5"/>
      <c r="P3597" s="5"/>
      <c r="Q3597" s="5"/>
      <c r="R3597" s="5"/>
      <c r="S3597" s="5"/>
      <c r="T3597" s="5"/>
      <c r="U3597" s="5"/>
      <c r="V3597" s="5"/>
      <c r="W3597" s="5"/>
      <c r="X3597" s="5"/>
      <c r="Y3597" s="5"/>
      <c r="Z3597" s="5"/>
      <c r="AA3597" s="5"/>
      <c r="AB3597" s="5"/>
      <c r="AC3597" s="5"/>
      <c r="AD3597" s="5"/>
      <c r="AE3597" s="5"/>
      <c r="AF3597" s="5"/>
      <c r="AG3597" s="5"/>
      <c r="AH3597" s="5"/>
      <c r="AI3597" s="5"/>
      <c r="AJ3597" s="5"/>
    </row>
    <row r="3598" spans="11:36">
      <c r="K3598" s="5"/>
      <c r="L3598" s="5"/>
      <c r="M3598" s="5"/>
      <c r="N3598" s="5"/>
      <c r="O3598" s="5"/>
      <c r="P3598" s="5"/>
      <c r="Q3598" s="5"/>
      <c r="R3598" s="5"/>
      <c r="S3598" s="5"/>
      <c r="T3598" s="5"/>
      <c r="U3598" s="5"/>
      <c r="V3598" s="5"/>
      <c r="W3598" s="5"/>
      <c r="X3598" s="5"/>
      <c r="Y3598" s="5"/>
      <c r="Z3598" s="5"/>
      <c r="AA3598" s="5"/>
      <c r="AB3598" s="5"/>
      <c r="AC3598" s="5"/>
      <c r="AD3598" s="5"/>
      <c r="AE3598" s="5"/>
      <c r="AF3598" s="5"/>
      <c r="AG3598" s="5"/>
      <c r="AH3598" s="5"/>
      <c r="AI3598" s="5"/>
      <c r="AJ3598" s="5"/>
    </row>
    <row r="3599" spans="11:36">
      <c r="K3599" s="5"/>
      <c r="L3599" s="5"/>
      <c r="M3599" s="5"/>
      <c r="N3599" s="5"/>
      <c r="O3599" s="5"/>
      <c r="P3599" s="5"/>
      <c r="Q3599" s="5"/>
      <c r="R3599" s="5"/>
      <c r="S3599" s="5"/>
      <c r="T3599" s="5"/>
      <c r="U3599" s="5"/>
      <c r="V3599" s="5"/>
      <c r="W3599" s="5"/>
      <c r="X3599" s="5"/>
      <c r="Y3599" s="5"/>
      <c r="Z3599" s="5"/>
      <c r="AA3599" s="5"/>
      <c r="AB3599" s="5"/>
      <c r="AC3599" s="5"/>
      <c r="AD3599" s="5"/>
      <c r="AE3599" s="5"/>
      <c r="AF3599" s="5"/>
      <c r="AG3599" s="5"/>
      <c r="AH3599" s="5"/>
      <c r="AI3599" s="5"/>
      <c r="AJ3599" s="5"/>
    </row>
    <row r="3600" spans="11:36">
      <c r="K3600" s="5"/>
      <c r="L3600" s="5"/>
      <c r="M3600" s="5"/>
      <c r="N3600" s="5"/>
      <c r="O3600" s="5"/>
      <c r="P3600" s="5"/>
      <c r="Q3600" s="5"/>
      <c r="R3600" s="5"/>
      <c r="S3600" s="5"/>
      <c r="T3600" s="5"/>
      <c r="U3600" s="5"/>
      <c r="V3600" s="5"/>
      <c r="W3600" s="5"/>
      <c r="X3600" s="5"/>
      <c r="Y3600" s="5"/>
      <c r="Z3600" s="5"/>
      <c r="AA3600" s="5"/>
      <c r="AB3600" s="5"/>
      <c r="AC3600" s="5"/>
      <c r="AD3600" s="5"/>
      <c r="AE3600" s="5"/>
      <c r="AF3600" s="5"/>
      <c r="AG3600" s="5"/>
      <c r="AH3600" s="5"/>
      <c r="AI3600" s="5"/>
      <c r="AJ3600" s="5"/>
    </row>
    <row r="3601" spans="11:36">
      <c r="K3601" s="5"/>
      <c r="L3601" s="5"/>
      <c r="M3601" s="5"/>
      <c r="N3601" s="5"/>
      <c r="O3601" s="5"/>
      <c r="P3601" s="5"/>
      <c r="Q3601" s="5"/>
      <c r="R3601" s="5"/>
      <c r="S3601" s="5"/>
      <c r="T3601" s="5"/>
      <c r="U3601" s="5"/>
      <c r="V3601" s="5"/>
      <c r="W3601" s="5"/>
      <c r="X3601" s="5"/>
      <c r="Y3601" s="5"/>
      <c r="Z3601" s="5"/>
      <c r="AA3601" s="5"/>
      <c r="AB3601" s="5"/>
      <c r="AC3601" s="5"/>
      <c r="AD3601" s="5"/>
      <c r="AE3601" s="5"/>
      <c r="AF3601" s="5"/>
      <c r="AG3601" s="5"/>
      <c r="AH3601" s="5"/>
      <c r="AI3601" s="5"/>
      <c r="AJ3601" s="5"/>
    </row>
    <row r="3602" spans="11:36">
      <c r="K3602" s="5"/>
      <c r="L3602" s="5"/>
      <c r="M3602" s="5"/>
      <c r="N3602" s="5"/>
      <c r="O3602" s="5"/>
      <c r="P3602" s="5"/>
      <c r="Q3602" s="5"/>
      <c r="R3602" s="5"/>
      <c r="S3602" s="5"/>
      <c r="T3602" s="5"/>
      <c r="U3602" s="5"/>
      <c r="V3602" s="5"/>
      <c r="W3602" s="5"/>
      <c r="X3602" s="5"/>
      <c r="Y3602" s="5"/>
      <c r="Z3602" s="5"/>
      <c r="AA3602" s="5"/>
      <c r="AB3602" s="5"/>
      <c r="AC3602" s="5"/>
      <c r="AD3602" s="5"/>
      <c r="AE3602" s="5"/>
      <c r="AF3602" s="5"/>
      <c r="AG3602" s="5"/>
      <c r="AH3602" s="5"/>
      <c r="AI3602" s="5"/>
      <c r="AJ3602" s="5"/>
    </row>
    <row r="3603" spans="11:36">
      <c r="K3603" s="5"/>
      <c r="L3603" s="5"/>
      <c r="M3603" s="5"/>
      <c r="N3603" s="5"/>
      <c r="O3603" s="5"/>
      <c r="P3603" s="5"/>
      <c r="Q3603" s="5"/>
      <c r="R3603" s="5"/>
      <c r="S3603" s="5"/>
      <c r="T3603" s="5"/>
      <c r="U3603" s="5"/>
      <c r="V3603" s="5"/>
      <c r="W3603" s="5"/>
      <c r="X3603" s="5"/>
      <c r="Y3603" s="5"/>
      <c r="Z3603" s="5"/>
      <c r="AA3603" s="5"/>
      <c r="AB3603" s="5"/>
      <c r="AC3603" s="5"/>
      <c r="AD3603" s="5"/>
      <c r="AE3603" s="5"/>
      <c r="AF3603" s="5"/>
      <c r="AG3603" s="5"/>
      <c r="AH3603" s="5"/>
      <c r="AI3603" s="5"/>
      <c r="AJ3603" s="5"/>
    </row>
    <row r="3604" spans="11:36">
      <c r="K3604" s="5"/>
      <c r="L3604" s="5"/>
      <c r="M3604" s="5"/>
      <c r="N3604" s="5"/>
      <c r="O3604" s="5"/>
      <c r="P3604" s="5"/>
      <c r="Q3604" s="5"/>
      <c r="R3604" s="5"/>
      <c r="S3604" s="5"/>
      <c r="T3604" s="5"/>
      <c r="U3604" s="5"/>
      <c r="V3604" s="5"/>
      <c r="W3604" s="5"/>
      <c r="X3604" s="5"/>
      <c r="Y3604" s="5"/>
      <c r="Z3604" s="5"/>
      <c r="AA3604" s="5"/>
      <c r="AB3604" s="5"/>
      <c r="AC3604" s="5"/>
      <c r="AD3604" s="5"/>
      <c r="AE3604" s="5"/>
      <c r="AF3604" s="5"/>
      <c r="AG3604" s="5"/>
      <c r="AH3604" s="5"/>
      <c r="AI3604" s="5"/>
      <c r="AJ3604" s="5"/>
    </row>
    <row r="3605" spans="11:36">
      <c r="K3605" s="5"/>
      <c r="L3605" s="5"/>
      <c r="M3605" s="5"/>
      <c r="N3605" s="5"/>
      <c r="O3605" s="5"/>
      <c r="P3605" s="5"/>
      <c r="Q3605" s="5"/>
      <c r="R3605" s="5"/>
      <c r="S3605" s="5"/>
      <c r="T3605" s="5"/>
      <c r="U3605" s="5"/>
      <c r="V3605" s="5"/>
      <c r="W3605" s="5"/>
      <c r="X3605" s="5"/>
      <c r="Y3605" s="5"/>
      <c r="Z3605" s="5"/>
      <c r="AA3605" s="5"/>
      <c r="AB3605" s="5"/>
      <c r="AC3605" s="5"/>
      <c r="AD3605" s="5"/>
      <c r="AE3605" s="5"/>
      <c r="AF3605" s="5"/>
      <c r="AG3605" s="5"/>
      <c r="AH3605" s="5"/>
      <c r="AI3605" s="5"/>
      <c r="AJ3605" s="5"/>
    </row>
    <row r="3606" spans="11:36">
      <c r="K3606" s="5"/>
      <c r="L3606" s="5"/>
      <c r="M3606" s="5"/>
      <c r="N3606" s="5"/>
      <c r="O3606" s="5"/>
      <c r="P3606" s="5"/>
      <c r="Q3606" s="5"/>
      <c r="R3606" s="5"/>
      <c r="S3606" s="5"/>
      <c r="T3606" s="5"/>
      <c r="U3606" s="5"/>
      <c r="V3606" s="5"/>
      <c r="W3606" s="5"/>
      <c r="X3606" s="5"/>
      <c r="Y3606" s="5"/>
      <c r="Z3606" s="5"/>
      <c r="AA3606" s="5"/>
      <c r="AB3606" s="5"/>
      <c r="AC3606" s="5"/>
      <c r="AD3606" s="5"/>
      <c r="AE3606" s="5"/>
      <c r="AF3606" s="5"/>
      <c r="AG3606" s="5"/>
      <c r="AH3606" s="5"/>
      <c r="AI3606" s="5"/>
      <c r="AJ3606" s="5"/>
    </row>
    <row r="3607" spans="11:36">
      <c r="K3607" s="5"/>
      <c r="L3607" s="5"/>
      <c r="M3607" s="5"/>
      <c r="N3607" s="5"/>
      <c r="O3607" s="5"/>
      <c r="P3607" s="5"/>
      <c r="Q3607" s="5"/>
      <c r="R3607" s="5"/>
      <c r="S3607" s="5"/>
      <c r="T3607" s="5"/>
      <c r="U3607" s="5"/>
      <c r="V3607" s="5"/>
      <c r="W3607" s="5"/>
      <c r="X3607" s="5"/>
      <c r="Y3607" s="5"/>
      <c r="Z3607" s="5"/>
      <c r="AA3607" s="5"/>
      <c r="AB3607" s="5"/>
      <c r="AC3607" s="5"/>
      <c r="AD3607" s="5"/>
      <c r="AE3607" s="5"/>
      <c r="AF3607" s="5"/>
      <c r="AG3607" s="5"/>
      <c r="AH3607" s="5"/>
      <c r="AI3607" s="5"/>
      <c r="AJ3607" s="5"/>
    </row>
    <row r="3608" spans="11:36">
      <c r="K3608" s="5"/>
      <c r="L3608" s="5"/>
      <c r="M3608" s="5"/>
      <c r="N3608" s="5"/>
      <c r="O3608" s="5"/>
      <c r="P3608" s="5"/>
      <c r="Q3608" s="5"/>
      <c r="R3608" s="5"/>
      <c r="S3608" s="5"/>
      <c r="T3608" s="5"/>
      <c r="U3608" s="5"/>
      <c r="V3608" s="5"/>
      <c r="W3608" s="5"/>
      <c r="X3608" s="5"/>
      <c r="Y3608" s="5"/>
      <c r="Z3608" s="5"/>
      <c r="AA3608" s="5"/>
      <c r="AB3608" s="5"/>
      <c r="AC3608" s="5"/>
      <c r="AD3608" s="5"/>
      <c r="AE3608" s="5"/>
      <c r="AF3608" s="5"/>
      <c r="AG3608" s="5"/>
      <c r="AH3608" s="5"/>
      <c r="AI3608" s="5"/>
      <c r="AJ3608" s="5"/>
    </row>
    <row r="3609" spans="11:36">
      <c r="K3609" s="5"/>
      <c r="L3609" s="5"/>
      <c r="M3609" s="5"/>
      <c r="N3609" s="5"/>
      <c r="O3609" s="5"/>
      <c r="P3609" s="5"/>
      <c r="Q3609" s="5"/>
      <c r="R3609" s="5"/>
      <c r="S3609" s="5"/>
      <c r="T3609" s="5"/>
      <c r="U3609" s="5"/>
      <c r="V3609" s="5"/>
      <c r="W3609" s="5"/>
      <c r="X3609" s="5"/>
      <c r="Y3609" s="5"/>
      <c r="Z3609" s="5"/>
      <c r="AA3609" s="5"/>
      <c r="AB3609" s="5"/>
      <c r="AC3609" s="5"/>
      <c r="AD3609" s="5"/>
      <c r="AE3609" s="5"/>
      <c r="AF3609" s="5"/>
      <c r="AG3609" s="5"/>
      <c r="AH3609" s="5"/>
      <c r="AI3609" s="5"/>
      <c r="AJ3609" s="5"/>
    </row>
    <row r="3610" spans="11:36">
      <c r="K3610" s="5"/>
      <c r="L3610" s="5"/>
      <c r="M3610" s="5"/>
      <c r="N3610" s="5"/>
      <c r="O3610" s="5"/>
      <c r="P3610" s="5"/>
      <c r="Q3610" s="5"/>
      <c r="R3610" s="5"/>
      <c r="S3610" s="5"/>
      <c r="T3610" s="5"/>
      <c r="U3610" s="5"/>
      <c r="V3610" s="5"/>
      <c r="W3610" s="5"/>
      <c r="X3610" s="5"/>
      <c r="Y3610" s="5"/>
      <c r="Z3610" s="5"/>
      <c r="AA3610" s="5"/>
      <c r="AB3610" s="5"/>
      <c r="AC3610" s="5"/>
      <c r="AD3610" s="5"/>
      <c r="AE3610" s="5"/>
      <c r="AF3610" s="5"/>
      <c r="AG3610" s="5"/>
      <c r="AH3610" s="5"/>
      <c r="AI3610" s="5"/>
      <c r="AJ3610" s="5"/>
    </row>
    <row r="3611" spans="11:36">
      <c r="K3611" s="5"/>
      <c r="L3611" s="5"/>
      <c r="M3611" s="5"/>
      <c r="N3611" s="5"/>
      <c r="O3611" s="5"/>
      <c r="P3611" s="5"/>
      <c r="Q3611" s="5"/>
      <c r="R3611" s="5"/>
      <c r="S3611" s="5"/>
      <c r="T3611" s="5"/>
      <c r="U3611" s="5"/>
      <c r="V3611" s="5"/>
      <c r="W3611" s="5"/>
      <c r="X3611" s="5"/>
      <c r="Y3611" s="5"/>
      <c r="Z3611" s="5"/>
      <c r="AA3611" s="5"/>
      <c r="AB3611" s="5"/>
      <c r="AC3611" s="5"/>
      <c r="AD3611" s="5"/>
      <c r="AE3611" s="5"/>
      <c r="AF3611" s="5"/>
      <c r="AG3611" s="5"/>
      <c r="AH3611" s="5"/>
      <c r="AI3611" s="5"/>
      <c r="AJ3611" s="5"/>
    </row>
    <row r="3612" spans="11:36">
      <c r="K3612" s="5"/>
      <c r="L3612" s="5"/>
      <c r="M3612" s="5"/>
      <c r="N3612" s="5"/>
      <c r="O3612" s="5"/>
      <c r="P3612" s="5"/>
      <c r="Q3612" s="5"/>
      <c r="R3612" s="5"/>
      <c r="S3612" s="5"/>
      <c r="T3612" s="5"/>
      <c r="U3612" s="5"/>
      <c r="V3612" s="5"/>
      <c r="W3612" s="5"/>
      <c r="X3612" s="5"/>
      <c r="Y3612" s="5"/>
      <c r="Z3612" s="5"/>
      <c r="AA3612" s="5"/>
      <c r="AB3612" s="5"/>
      <c r="AC3612" s="5"/>
      <c r="AD3612" s="5"/>
      <c r="AE3612" s="5"/>
      <c r="AF3612" s="5"/>
      <c r="AG3612" s="5"/>
      <c r="AH3612" s="5"/>
      <c r="AI3612" s="5"/>
      <c r="AJ3612" s="5"/>
    </row>
    <row r="3613" spans="11:36">
      <c r="K3613" s="5"/>
      <c r="L3613" s="5"/>
      <c r="M3613" s="5"/>
      <c r="N3613" s="5"/>
      <c r="O3613" s="5"/>
      <c r="P3613" s="5"/>
      <c r="Q3613" s="5"/>
      <c r="R3613" s="5"/>
      <c r="S3613" s="5"/>
      <c r="T3613" s="5"/>
      <c r="U3613" s="5"/>
      <c r="V3613" s="5"/>
      <c r="W3613" s="5"/>
      <c r="X3613" s="5"/>
      <c r="Y3613" s="5"/>
      <c r="Z3613" s="5"/>
      <c r="AA3613" s="5"/>
      <c r="AB3613" s="5"/>
      <c r="AC3613" s="5"/>
      <c r="AD3613" s="5"/>
      <c r="AE3613" s="5"/>
      <c r="AF3613" s="5"/>
      <c r="AG3613" s="5"/>
      <c r="AH3613" s="5"/>
      <c r="AI3613" s="5"/>
      <c r="AJ3613" s="5"/>
    </row>
    <row r="3614" spans="11:36">
      <c r="K3614" s="5"/>
      <c r="L3614" s="5"/>
      <c r="M3614" s="5"/>
      <c r="N3614" s="5"/>
      <c r="O3614" s="5"/>
      <c r="P3614" s="5"/>
      <c r="Q3614" s="5"/>
      <c r="R3614" s="5"/>
      <c r="S3614" s="5"/>
      <c r="T3614" s="5"/>
      <c r="U3614" s="5"/>
      <c r="V3614" s="5"/>
      <c r="W3614" s="5"/>
      <c r="X3614" s="5"/>
      <c r="Y3614" s="5"/>
      <c r="Z3614" s="5"/>
      <c r="AA3614" s="5"/>
      <c r="AB3614" s="5"/>
      <c r="AC3614" s="5"/>
      <c r="AD3614" s="5"/>
      <c r="AE3614" s="5"/>
      <c r="AF3614" s="5"/>
      <c r="AG3614" s="5"/>
      <c r="AH3614" s="5"/>
      <c r="AI3614" s="5"/>
      <c r="AJ3614" s="5"/>
    </row>
    <row r="3615" spans="11:36">
      <c r="K3615" s="5"/>
      <c r="L3615" s="5"/>
      <c r="M3615" s="5"/>
      <c r="N3615" s="5"/>
      <c r="O3615" s="5"/>
      <c r="P3615" s="5"/>
      <c r="Q3615" s="5"/>
      <c r="R3615" s="5"/>
      <c r="S3615" s="5"/>
      <c r="T3615" s="5"/>
      <c r="U3615" s="5"/>
      <c r="V3615" s="5"/>
      <c r="W3615" s="5"/>
      <c r="X3615" s="5"/>
      <c r="Y3615" s="5"/>
      <c r="Z3615" s="5"/>
      <c r="AA3615" s="5"/>
      <c r="AB3615" s="5"/>
      <c r="AC3615" s="5"/>
      <c r="AD3615" s="5"/>
      <c r="AE3615" s="5"/>
      <c r="AF3615" s="5"/>
      <c r="AG3615" s="5"/>
      <c r="AH3615" s="5"/>
      <c r="AI3615" s="5"/>
      <c r="AJ3615" s="5"/>
    </row>
    <row r="3616" spans="11:36">
      <c r="K3616" s="5"/>
      <c r="L3616" s="5"/>
      <c r="M3616" s="5"/>
      <c r="N3616" s="5"/>
      <c r="O3616" s="5"/>
      <c r="P3616" s="5"/>
      <c r="Q3616" s="5"/>
      <c r="R3616" s="5"/>
      <c r="S3616" s="5"/>
      <c r="T3616" s="5"/>
      <c r="U3616" s="5"/>
      <c r="V3616" s="5"/>
      <c r="W3616" s="5"/>
      <c r="X3616" s="5"/>
      <c r="Y3616" s="5"/>
      <c r="Z3616" s="5"/>
      <c r="AA3616" s="5"/>
      <c r="AB3616" s="5"/>
      <c r="AC3616" s="5"/>
      <c r="AD3616" s="5"/>
      <c r="AE3616" s="5"/>
      <c r="AF3616" s="5"/>
      <c r="AG3616" s="5"/>
      <c r="AH3616" s="5"/>
      <c r="AI3616" s="5"/>
      <c r="AJ3616" s="5"/>
    </row>
    <row r="3617" spans="11:36">
      <c r="K3617" s="5"/>
      <c r="L3617" s="5"/>
      <c r="M3617" s="5"/>
      <c r="N3617" s="5"/>
      <c r="O3617" s="5"/>
      <c r="P3617" s="5"/>
      <c r="Q3617" s="5"/>
      <c r="R3617" s="5"/>
      <c r="S3617" s="5"/>
      <c r="T3617" s="5"/>
      <c r="U3617" s="5"/>
      <c r="V3617" s="5"/>
      <c r="W3617" s="5"/>
      <c r="X3617" s="5"/>
      <c r="Y3617" s="5"/>
      <c r="Z3617" s="5"/>
      <c r="AA3617" s="5"/>
      <c r="AB3617" s="5"/>
      <c r="AC3617" s="5"/>
      <c r="AD3617" s="5"/>
      <c r="AE3617" s="5"/>
      <c r="AF3617" s="5"/>
      <c r="AG3617" s="5"/>
      <c r="AH3617" s="5"/>
      <c r="AI3617" s="5"/>
      <c r="AJ3617" s="5"/>
    </row>
    <row r="3618" spans="11:36">
      <c r="K3618" s="5"/>
      <c r="L3618" s="5"/>
      <c r="M3618" s="5"/>
      <c r="N3618" s="5"/>
      <c r="O3618" s="5"/>
      <c r="P3618" s="5"/>
      <c r="Q3618" s="5"/>
      <c r="R3618" s="5"/>
      <c r="S3618" s="5"/>
      <c r="T3618" s="5"/>
      <c r="U3618" s="5"/>
      <c r="V3618" s="5"/>
      <c r="W3618" s="5"/>
      <c r="X3618" s="5"/>
      <c r="Y3618" s="5"/>
      <c r="Z3618" s="5"/>
      <c r="AA3618" s="5"/>
      <c r="AB3618" s="5"/>
      <c r="AC3618" s="5"/>
      <c r="AD3618" s="5"/>
      <c r="AE3618" s="5"/>
      <c r="AF3618" s="5"/>
      <c r="AG3618" s="5"/>
      <c r="AH3618" s="5"/>
      <c r="AI3618" s="5"/>
      <c r="AJ3618" s="5"/>
    </row>
    <row r="3619" spans="11:36">
      <c r="K3619" s="5"/>
      <c r="L3619" s="5"/>
      <c r="M3619" s="5"/>
      <c r="N3619" s="5"/>
      <c r="O3619" s="5"/>
      <c r="P3619" s="5"/>
      <c r="Q3619" s="5"/>
      <c r="R3619" s="5"/>
      <c r="S3619" s="5"/>
      <c r="T3619" s="5"/>
      <c r="U3619" s="5"/>
      <c r="V3619" s="5"/>
      <c r="W3619" s="5"/>
      <c r="X3619" s="5"/>
      <c r="Y3619" s="5"/>
      <c r="Z3619" s="5"/>
      <c r="AA3619" s="5"/>
      <c r="AB3619" s="5"/>
      <c r="AC3619" s="5"/>
      <c r="AD3619" s="5"/>
      <c r="AE3619" s="5"/>
      <c r="AF3619" s="5"/>
      <c r="AG3619" s="5"/>
      <c r="AH3619" s="5"/>
      <c r="AI3619" s="5"/>
      <c r="AJ3619" s="5"/>
    </row>
    <row r="3620" spans="11:36">
      <c r="K3620" s="5"/>
      <c r="L3620" s="5"/>
      <c r="M3620" s="5"/>
      <c r="N3620" s="5"/>
      <c r="O3620" s="5"/>
      <c r="P3620" s="5"/>
      <c r="Q3620" s="5"/>
      <c r="R3620" s="5"/>
      <c r="S3620" s="5"/>
      <c r="T3620" s="5"/>
      <c r="U3620" s="5"/>
      <c r="V3620" s="5"/>
      <c r="W3620" s="5"/>
      <c r="X3620" s="5"/>
      <c r="Y3620" s="5"/>
      <c r="Z3620" s="5"/>
      <c r="AA3620" s="5"/>
      <c r="AB3620" s="5"/>
      <c r="AC3620" s="5"/>
      <c r="AD3620" s="5"/>
      <c r="AE3620" s="5"/>
      <c r="AF3620" s="5"/>
      <c r="AG3620" s="5"/>
      <c r="AH3620" s="5"/>
      <c r="AI3620" s="5"/>
      <c r="AJ3620" s="5"/>
    </row>
    <row r="3621" spans="11:36">
      <c r="K3621" s="5"/>
      <c r="L3621" s="5"/>
      <c r="M3621" s="5"/>
      <c r="N3621" s="5"/>
      <c r="O3621" s="5"/>
      <c r="P3621" s="5"/>
      <c r="Q3621" s="5"/>
      <c r="R3621" s="5"/>
      <c r="S3621" s="5"/>
      <c r="T3621" s="5"/>
      <c r="U3621" s="5"/>
      <c r="V3621" s="5"/>
      <c r="W3621" s="5"/>
      <c r="X3621" s="5"/>
      <c r="Y3621" s="5"/>
      <c r="Z3621" s="5"/>
      <c r="AA3621" s="5"/>
      <c r="AB3621" s="5"/>
      <c r="AC3621" s="5"/>
      <c r="AD3621" s="5"/>
      <c r="AE3621" s="5"/>
      <c r="AF3621" s="5"/>
      <c r="AG3621" s="5"/>
      <c r="AH3621" s="5"/>
      <c r="AI3621" s="5"/>
      <c r="AJ3621" s="5"/>
    </row>
    <row r="3622" spans="11:36">
      <c r="K3622" s="5"/>
      <c r="L3622" s="5"/>
      <c r="M3622" s="5"/>
      <c r="N3622" s="5"/>
      <c r="O3622" s="5"/>
      <c r="P3622" s="5"/>
      <c r="Q3622" s="5"/>
      <c r="R3622" s="5"/>
      <c r="S3622" s="5"/>
      <c r="T3622" s="5"/>
      <c r="U3622" s="5"/>
      <c r="V3622" s="5"/>
      <c r="W3622" s="5"/>
      <c r="X3622" s="5"/>
      <c r="Y3622" s="5"/>
      <c r="Z3622" s="5"/>
      <c r="AA3622" s="5"/>
      <c r="AB3622" s="5"/>
      <c r="AC3622" s="5"/>
      <c r="AD3622" s="5"/>
      <c r="AE3622" s="5"/>
      <c r="AF3622" s="5"/>
      <c r="AG3622" s="5"/>
      <c r="AH3622" s="5"/>
      <c r="AI3622" s="5"/>
      <c r="AJ3622" s="5"/>
    </row>
    <row r="3623" spans="11:36">
      <c r="K3623" s="5"/>
      <c r="L3623" s="5"/>
      <c r="M3623" s="5"/>
      <c r="N3623" s="5"/>
      <c r="O3623" s="5"/>
      <c r="P3623" s="5"/>
      <c r="Q3623" s="5"/>
      <c r="R3623" s="5"/>
      <c r="S3623" s="5"/>
      <c r="T3623" s="5"/>
      <c r="U3623" s="5"/>
      <c r="V3623" s="5"/>
      <c r="W3623" s="5"/>
      <c r="X3623" s="5"/>
      <c r="Y3623" s="5"/>
      <c r="Z3623" s="5"/>
      <c r="AA3623" s="5"/>
      <c r="AB3623" s="5"/>
      <c r="AC3623" s="5"/>
      <c r="AD3623" s="5"/>
      <c r="AE3623" s="5"/>
      <c r="AF3623" s="5"/>
      <c r="AG3623" s="5"/>
      <c r="AH3623" s="5"/>
      <c r="AI3623" s="5"/>
      <c r="AJ3623" s="5"/>
    </row>
    <row r="3624" spans="11:36">
      <c r="K3624" s="5"/>
      <c r="L3624" s="5"/>
      <c r="M3624" s="5"/>
      <c r="N3624" s="5"/>
      <c r="O3624" s="5"/>
      <c r="P3624" s="5"/>
      <c r="Q3624" s="5"/>
      <c r="R3624" s="5"/>
      <c r="S3624" s="5"/>
      <c r="T3624" s="5"/>
      <c r="U3624" s="5"/>
      <c r="V3624" s="5"/>
      <c r="W3624" s="5"/>
      <c r="X3624" s="5"/>
      <c r="Y3624" s="5"/>
      <c r="Z3624" s="5"/>
      <c r="AA3624" s="5"/>
      <c r="AB3624" s="5"/>
      <c r="AC3624" s="5"/>
      <c r="AD3624" s="5"/>
      <c r="AE3624" s="5"/>
      <c r="AF3624" s="5"/>
      <c r="AG3624" s="5"/>
      <c r="AH3624" s="5"/>
      <c r="AI3624" s="5"/>
      <c r="AJ3624" s="5"/>
    </row>
    <row r="3625" spans="11:36">
      <c r="K3625" s="5"/>
      <c r="L3625" s="5"/>
      <c r="M3625" s="5"/>
      <c r="N3625" s="5"/>
      <c r="O3625" s="5"/>
      <c r="P3625" s="5"/>
      <c r="Q3625" s="5"/>
      <c r="R3625" s="5"/>
      <c r="S3625" s="5"/>
      <c r="T3625" s="5"/>
      <c r="U3625" s="5"/>
      <c r="V3625" s="5"/>
      <c r="W3625" s="5"/>
      <c r="X3625" s="5"/>
      <c r="Y3625" s="5"/>
      <c r="Z3625" s="5"/>
      <c r="AA3625" s="5"/>
      <c r="AB3625" s="5"/>
      <c r="AC3625" s="5"/>
      <c r="AD3625" s="5"/>
      <c r="AE3625" s="5"/>
      <c r="AF3625" s="5"/>
      <c r="AG3625" s="5"/>
      <c r="AH3625" s="5"/>
      <c r="AI3625" s="5"/>
      <c r="AJ3625" s="5"/>
    </row>
    <row r="3626" spans="11:36">
      <c r="K3626" s="5"/>
      <c r="L3626" s="5"/>
      <c r="M3626" s="5"/>
      <c r="N3626" s="5"/>
      <c r="O3626" s="5"/>
      <c r="P3626" s="5"/>
      <c r="Q3626" s="5"/>
      <c r="R3626" s="5"/>
      <c r="S3626" s="5"/>
      <c r="T3626" s="5"/>
      <c r="U3626" s="5"/>
      <c r="V3626" s="5"/>
      <c r="W3626" s="5"/>
      <c r="X3626" s="5"/>
      <c r="Y3626" s="5"/>
      <c r="Z3626" s="5"/>
      <c r="AA3626" s="5"/>
      <c r="AB3626" s="5"/>
      <c r="AC3626" s="5"/>
      <c r="AD3626" s="5"/>
      <c r="AE3626" s="5"/>
      <c r="AF3626" s="5"/>
      <c r="AG3626" s="5"/>
      <c r="AH3626" s="5"/>
      <c r="AI3626" s="5"/>
      <c r="AJ3626" s="5"/>
    </row>
    <row r="3627" spans="11:36">
      <c r="K3627" s="5"/>
      <c r="L3627" s="5"/>
      <c r="M3627" s="5"/>
      <c r="N3627" s="5"/>
      <c r="O3627" s="5"/>
      <c r="P3627" s="5"/>
      <c r="Q3627" s="5"/>
      <c r="R3627" s="5"/>
      <c r="S3627" s="5"/>
      <c r="T3627" s="5"/>
      <c r="U3627" s="5"/>
      <c r="V3627" s="5"/>
      <c r="W3627" s="5"/>
      <c r="X3627" s="5"/>
      <c r="Y3627" s="5"/>
      <c r="Z3627" s="5"/>
      <c r="AA3627" s="5"/>
      <c r="AB3627" s="5"/>
      <c r="AC3627" s="5"/>
      <c r="AD3627" s="5"/>
      <c r="AE3627" s="5"/>
      <c r="AF3627" s="5"/>
      <c r="AG3627" s="5"/>
      <c r="AH3627" s="5"/>
      <c r="AI3627" s="5"/>
      <c r="AJ3627" s="5"/>
    </row>
    <row r="3628" spans="11:36">
      <c r="K3628" s="5"/>
      <c r="L3628" s="5"/>
      <c r="M3628" s="5"/>
      <c r="N3628" s="5"/>
      <c r="O3628" s="5"/>
      <c r="P3628" s="5"/>
      <c r="Q3628" s="5"/>
      <c r="R3628" s="5"/>
      <c r="S3628" s="5"/>
      <c r="T3628" s="5"/>
      <c r="U3628" s="5"/>
      <c r="V3628" s="5"/>
      <c r="W3628" s="5"/>
      <c r="X3628" s="5"/>
      <c r="Y3628" s="5"/>
      <c r="Z3628" s="5"/>
      <c r="AA3628" s="5"/>
      <c r="AB3628" s="5"/>
      <c r="AC3628" s="5"/>
      <c r="AD3628" s="5"/>
      <c r="AE3628" s="5"/>
      <c r="AF3628" s="5"/>
      <c r="AG3628" s="5"/>
      <c r="AH3628" s="5"/>
      <c r="AI3628" s="5"/>
      <c r="AJ3628" s="5"/>
    </row>
    <row r="3629" spans="11:36">
      <c r="K3629" s="5"/>
      <c r="L3629" s="5"/>
      <c r="M3629" s="5"/>
      <c r="N3629" s="5"/>
      <c r="O3629" s="5"/>
      <c r="P3629" s="5"/>
      <c r="Q3629" s="5"/>
      <c r="R3629" s="5"/>
      <c r="S3629" s="5"/>
      <c r="T3629" s="5"/>
      <c r="U3629" s="5"/>
      <c r="V3629" s="5"/>
      <c r="W3629" s="5"/>
      <c r="X3629" s="5"/>
      <c r="Y3629" s="5"/>
      <c r="Z3629" s="5"/>
      <c r="AA3629" s="5"/>
      <c r="AB3629" s="5"/>
      <c r="AC3629" s="5"/>
      <c r="AD3629" s="5"/>
      <c r="AE3629" s="5"/>
      <c r="AF3629" s="5"/>
      <c r="AG3629" s="5"/>
      <c r="AH3629" s="5"/>
      <c r="AI3629" s="5"/>
      <c r="AJ3629" s="5"/>
    </row>
    <row r="3630" spans="11:36">
      <c r="K3630" s="5"/>
      <c r="L3630" s="5"/>
      <c r="M3630" s="5"/>
      <c r="N3630" s="5"/>
      <c r="O3630" s="5"/>
      <c r="P3630" s="5"/>
      <c r="Q3630" s="5"/>
      <c r="R3630" s="5"/>
      <c r="S3630" s="5"/>
      <c r="T3630" s="5"/>
      <c r="U3630" s="5"/>
      <c r="V3630" s="5"/>
      <c r="W3630" s="5"/>
      <c r="X3630" s="5"/>
      <c r="Y3630" s="5"/>
      <c r="Z3630" s="5"/>
      <c r="AA3630" s="5"/>
      <c r="AB3630" s="5"/>
      <c r="AC3630" s="5"/>
      <c r="AD3630" s="5"/>
      <c r="AE3630" s="5"/>
      <c r="AF3630" s="5"/>
      <c r="AG3630" s="5"/>
      <c r="AH3630" s="5"/>
      <c r="AI3630" s="5"/>
      <c r="AJ3630" s="5"/>
    </row>
    <row r="3631" spans="11:36">
      <c r="K3631" s="5"/>
      <c r="L3631" s="5"/>
      <c r="M3631" s="5"/>
      <c r="N3631" s="5"/>
      <c r="O3631" s="5"/>
      <c r="P3631" s="5"/>
      <c r="Q3631" s="5"/>
      <c r="R3631" s="5"/>
      <c r="S3631" s="5"/>
      <c r="T3631" s="5"/>
      <c r="U3631" s="5"/>
      <c r="V3631" s="5"/>
      <c r="W3631" s="5"/>
      <c r="X3631" s="5"/>
      <c r="Y3631" s="5"/>
      <c r="Z3631" s="5"/>
      <c r="AA3631" s="5"/>
      <c r="AB3631" s="5"/>
      <c r="AC3631" s="5"/>
      <c r="AD3631" s="5"/>
      <c r="AE3631" s="5"/>
      <c r="AF3631" s="5"/>
      <c r="AG3631" s="5"/>
      <c r="AH3631" s="5"/>
      <c r="AI3631" s="5"/>
      <c r="AJ3631" s="5"/>
    </row>
    <row r="3632" spans="11:36">
      <c r="K3632" s="5"/>
      <c r="L3632" s="5"/>
      <c r="M3632" s="5"/>
      <c r="N3632" s="5"/>
      <c r="O3632" s="5"/>
      <c r="P3632" s="5"/>
      <c r="Q3632" s="5"/>
      <c r="R3632" s="5"/>
      <c r="S3632" s="5"/>
      <c r="T3632" s="5"/>
      <c r="U3632" s="5"/>
      <c r="V3632" s="5"/>
      <c r="W3632" s="5"/>
      <c r="X3632" s="5"/>
      <c r="Y3632" s="5"/>
      <c r="Z3632" s="5"/>
      <c r="AA3632" s="5"/>
      <c r="AB3632" s="5"/>
      <c r="AC3632" s="5"/>
      <c r="AD3632" s="5"/>
      <c r="AE3632" s="5"/>
      <c r="AF3632" s="5"/>
      <c r="AG3632" s="5"/>
      <c r="AH3632" s="5"/>
      <c r="AI3632" s="5"/>
      <c r="AJ3632" s="5"/>
    </row>
    <row r="3633" spans="11:36">
      <c r="K3633" s="5"/>
      <c r="L3633" s="5"/>
      <c r="M3633" s="5"/>
      <c r="N3633" s="5"/>
      <c r="O3633" s="5"/>
      <c r="P3633" s="5"/>
      <c r="Q3633" s="5"/>
      <c r="R3633" s="5"/>
      <c r="S3633" s="5"/>
      <c r="T3633" s="5"/>
      <c r="U3633" s="5"/>
      <c r="V3633" s="5"/>
      <c r="W3633" s="5"/>
      <c r="X3633" s="5"/>
      <c r="Y3633" s="5"/>
      <c r="Z3633" s="5"/>
      <c r="AA3633" s="5"/>
      <c r="AB3633" s="5"/>
      <c r="AC3633" s="5"/>
      <c r="AD3633" s="5"/>
      <c r="AE3633" s="5"/>
      <c r="AF3633" s="5"/>
      <c r="AG3633" s="5"/>
      <c r="AH3633" s="5"/>
      <c r="AI3633" s="5"/>
      <c r="AJ3633" s="5"/>
    </row>
    <row r="3634" spans="11:36">
      <c r="K3634" s="5"/>
      <c r="L3634" s="5"/>
      <c r="M3634" s="5"/>
      <c r="N3634" s="5"/>
      <c r="O3634" s="5"/>
      <c r="P3634" s="5"/>
      <c r="Q3634" s="5"/>
      <c r="R3634" s="5"/>
      <c r="S3634" s="5"/>
      <c r="T3634" s="5"/>
      <c r="U3634" s="5"/>
      <c r="V3634" s="5"/>
      <c r="W3634" s="5"/>
      <c r="X3634" s="5"/>
      <c r="Y3634" s="5"/>
      <c r="Z3634" s="5"/>
      <c r="AA3634" s="5"/>
      <c r="AB3634" s="5"/>
      <c r="AC3634" s="5"/>
      <c r="AD3634" s="5"/>
      <c r="AE3634" s="5"/>
      <c r="AF3634" s="5"/>
      <c r="AG3634" s="5"/>
      <c r="AH3634" s="5"/>
      <c r="AI3634" s="5"/>
      <c r="AJ3634" s="5"/>
    </row>
    <row r="3635" spans="11:36">
      <c r="K3635" s="5"/>
      <c r="L3635" s="5"/>
      <c r="M3635" s="5"/>
      <c r="N3635" s="5"/>
      <c r="O3635" s="5"/>
      <c r="P3635" s="5"/>
      <c r="Q3635" s="5"/>
      <c r="R3635" s="5"/>
      <c r="S3635" s="5"/>
      <c r="T3635" s="5"/>
      <c r="U3635" s="5"/>
      <c r="V3635" s="5"/>
      <c r="W3635" s="5"/>
      <c r="X3635" s="5"/>
      <c r="Y3635" s="5"/>
      <c r="Z3635" s="5"/>
      <c r="AA3635" s="5"/>
      <c r="AB3635" s="5"/>
      <c r="AC3635" s="5"/>
      <c r="AD3635" s="5"/>
      <c r="AE3635" s="5"/>
      <c r="AF3635" s="5"/>
      <c r="AG3635" s="5"/>
      <c r="AH3635" s="5"/>
      <c r="AI3635" s="5"/>
      <c r="AJ3635" s="5"/>
    </row>
    <row r="3636" spans="11:36">
      <c r="K3636" s="5"/>
      <c r="L3636" s="5"/>
      <c r="M3636" s="5"/>
      <c r="N3636" s="5"/>
      <c r="O3636" s="5"/>
      <c r="P3636" s="5"/>
      <c r="Q3636" s="5"/>
      <c r="R3636" s="5"/>
      <c r="S3636" s="5"/>
      <c r="T3636" s="5"/>
      <c r="U3636" s="5"/>
      <c r="V3636" s="5"/>
      <c r="W3636" s="5"/>
      <c r="X3636" s="5"/>
      <c r="Y3636" s="5"/>
      <c r="Z3636" s="5"/>
      <c r="AA3636" s="5"/>
      <c r="AB3636" s="5"/>
      <c r="AC3636" s="5"/>
      <c r="AD3636" s="5"/>
      <c r="AE3636" s="5"/>
      <c r="AF3636" s="5"/>
      <c r="AG3636" s="5"/>
      <c r="AH3636" s="5"/>
      <c r="AI3636" s="5"/>
      <c r="AJ3636" s="5"/>
    </row>
    <row r="3637" spans="11:36">
      <c r="K3637" s="5"/>
      <c r="L3637" s="5"/>
      <c r="M3637" s="5"/>
      <c r="N3637" s="5"/>
      <c r="O3637" s="5"/>
      <c r="P3637" s="5"/>
      <c r="Q3637" s="5"/>
      <c r="R3637" s="5"/>
      <c r="S3637" s="5"/>
      <c r="T3637" s="5"/>
      <c r="U3637" s="5"/>
      <c r="V3637" s="5"/>
      <c r="W3637" s="5"/>
      <c r="X3637" s="5"/>
      <c r="Y3637" s="5"/>
      <c r="Z3637" s="5"/>
      <c r="AA3637" s="5"/>
      <c r="AB3637" s="5"/>
      <c r="AC3637" s="5"/>
      <c r="AD3637" s="5"/>
      <c r="AE3637" s="5"/>
      <c r="AF3637" s="5"/>
      <c r="AG3637" s="5"/>
      <c r="AH3637" s="5"/>
      <c r="AI3637" s="5"/>
      <c r="AJ3637" s="5"/>
    </row>
    <row r="3638" spans="11:36">
      <c r="K3638" s="5"/>
      <c r="L3638" s="5"/>
      <c r="M3638" s="5"/>
      <c r="N3638" s="5"/>
      <c r="O3638" s="5"/>
      <c r="P3638" s="5"/>
      <c r="Q3638" s="5"/>
      <c r="R3638" s="5"/>
      <c r="S3638" s="5"/>
      <c r="T3638" s="5"/>
      <c r="U3638" s="5"/>
      <c r="V3638" s="5"/>
      <c r="W3638" s="5"/>
      <c r="X3638" s="5"/>
      <c r="Y3638" s="5"/>
      <c r="Z3638" s="5"/>
      <c r="AA3638" s="5"/>
      <c r="AB3638" s="5"/>
      <c r="AC3638" s="5"/>
      <c r="AD3638" s="5"/>
      <c r="AE3638" s="5"/>
      <c r="AF3638" s="5"/>
      <c r="AG3638" s="5"/>
      <c r="AH3638" s="5"/>
      <c r="AI3638" s="5"/>
      <c r="AJ3638" s="5"/>
    </row>
    <row r="3639" spans="11:36">
      <c r="K3639" s="5"/>
      <c r="L3639" s="5"/>
      <c r="M3639" s="5"/>
      <c r="N3639" s="5"/>
      <c r="O3639" s="5"/>
      <c r="P3639" s="5"/>
      <c r="Q3639" s="5"/>
      <c r="R3639" s="5"/>
      <c r="S3639" s="5"/>
      <c r="T3639" s="5"/>
      <c r="U3639" s="5"/>
      <c r="V3639" s="5"/>
      <c r="W3639" s="5"/>
      <c r="X3639" s="5"/>
      <c r="Y3639" s="5"/>
      <c r="Z3639" s="5"/>
      <c r="AA3639" s="5"/>
      <c r="AB3639" s="5"/>
      <c r="AC3639" s="5"/>
      <c r="AD3639" s="5"/>
      <c r="AE3639" s="5"/>
      <c r="AF3639" s="5"/>
      <c r="AG3639" s="5"/>
      <c r="AH3639" s="5"/>
      <c r="AI3639" s="5"/>
      <c r="AJ3639" s="5"/>
    </row>
    <row r="3640" spans="11:36">
      <c r="K3640" s="5"/>
      <c r="L3640" s="5"/>
      <c r="M3640" s="5"/>
      <c r="N3640" s="5"/>
      <c r="O3640" s="5"/>
      <c r="P3640" s="5"/>
      <c r="Q3640" s="5"/>
      <c r="R3640" s="5"/>
      <c r="S3640" s="5"/>
      <c r="T3640" s="5"/>
      <c r="U3640" s="5"/>
      <c r="V3640" s="5"/>
      <c r="W3640" s="5"/>
      <c r="X3640" s="5"/>
      <c r="Y3640" s="5"/>
      <c r="Z3640" s="5"/>
      <c r="AA3640" s="5"/>
      <c r="AB3640" s="5"/>
      <c r="AC3640" s="5"/>
      <c r="AD3640" s="5"/>
      <c r="AE3640" s="5"/>
      <c r="AF3640" s="5"/>
      <c r="AG3640" s="5"/>
      <c r="AH3640" s="5"/>
      <c r="AI3640" s="5"/>
      <c r="AJ3640" s="5"/>
    </row>
    <row r="3641" spans="11:36">
      <c r="K3641" s="5"/>
      <c r="L3641" s="5"/>
      <c r="M3641" s="5"/>
      <c r="N3641" s="5"/>
      <c r="O3641" s="5"/>
      <c r="P3641" s="5"/>
      <c r="Q3641" s="5"/>
      <c r="R3641" s="5"/>
      <c r="S3641" s="5"/>
      <c r="T3641" s="5"/>
      <c r="U3641" s="5"/>
      <c r="V3641" s="5"/>
      <c r="W3641" s="5"/>
      <c r="X3641" s="5"/>
      <c r="Y3641" s="5"/>
      <c r="Z3641" s="5"/>
      <c r="AA3641" s="5"/>
      <c r="AB3641" s="5"/>
      <c r="AC3641" s="5"/>
      <c r="AD3641" s="5"/>
      <c r="AE3641" s="5"/>
      <c r="AF3641" s="5"/>
      <c r="AG3641" s="5"/>
      <c r="AH3641" s="5"/>
      <c r="AI3641" s="5"/>
      <c r="AJ3641" s="5"/>
    </row>
    <row r="3642" spans="11:36">
      <c r="K3642" s="5"/>
      <c r="L3642" s="5"/>
      <c r="M3642" s="5"/>
      <c r="N3642" s="5"/>
      <c r="O3642" s="5"/>
      <c r="P3642" s="5"/>
      <c r="Q3642" s="5"/>
      <c r="R3642" s="5"/>
      <c r="S3642" s="5"/>
      <c r="T3642" s="5"/>
      <c r="U3642" s="5"/>
      <c r="V3642" s="5"/>
      <c r="W3642" s="5"/>
      <c r="X3642" s="5"/>
      <c r="Y3642" s="5"/>
      <c r="Z3642" s="5"/>
      <c r="AA3642" s="5"/>
      <c r="AB3642" s="5"/>
      <c r="AC3642" s="5"/>
      <c r="AD3642" s="5"/>
      <c r="AE3642" s="5"/>
      <c r="AF3642" s="5"/>
      <c r="AG3642" s="5"/>
      <c r="AH3642" s="5"/>
      <c r="AI3642" s="5"/>
      <c r="AJ3642" s="5"/>
    </row>
    <row r="3643" spans="11:36">
      <c r="K3643" s="5"/>
      <c r="L3643" s="5"/>
      <c r="M3643" s="5"/>
      <c r="N3643" s="5"/>
      <c r="O3643" s="5"/>
      <c r="P3643" s="5"/>
      <c r="Q3643" s="5"/>
      <c r="R3643" s="5"/>
      <c r="S3643" s="5"/>
      <c r="T3643" s="5"/>
      <c r="U3643" s="5"/>
      <c r="V3643" s="5"/>
      <c r="W3643" s="5"/>
      <c r="X3643" s="5"/>
      <c r="Y3643" s="5"/>
      <c r="Z3643" s="5"/>
      <c r="AA3643" s="5"/>
      <c r="AB3643" s="5"/>
      <c r="AC3643" s="5"/>
      <c r="AD3643" s="5"/>
      <c r="AE3643" s="5"/>
      <c r="AF3643" s="5"/>
      <c r="AG3643" s="5"/>
      <c r="AH3643" s="5"/>
      <c r="AI3643" s="5"/>
      <c r="AJ3643" s="5"/>
    </row>
    <row r="3644" spans="11:36">
      <c r="K3644" s="5"/>
      <c r="L3644" s="5"/>
      <c r="M3644" s="5"/>
      <c r="N3644" s="5"/>
      <c r="O3644" s="5"/>
      <c r="P3644" s="5"/>
      <c r="Q3644" s="5"/>
      <c r="R3644" s="5"/>
      <c r="S3644" s="5"/>
      <c r="T3644" s="5"/>
      <c r="U3644" s="5"/>
      <c r="V3644" s="5"/>
      <c r="W3644" s="5"/>
      <c r="X3644" s="5"/>
      <c r="Y3644" s="5"/>
      <c r="Z3644" s="5"/>
      <c r="AA3644" s="5"/>
      <c r="AB3644" s="5"/>
      <c r="AC3644" s="5"/>
      <c r="AD3644" s="5"/>
      <c r="AE3644" s="5"/>
      <c r="AF3644" s="5"/>
      <c r="AG3644" s="5"/>
      <c r="AH3644" s="5"/>
      <c r="AI3644" s="5"/>
      <c r="AJ3644" s="5"/>
    </row>
    <row r="3645" spans="11:36">
      <c r="K3645" s="5"/>
      <c r="L3645" s="5"/>
      <c r="M3645" s="5"/>
      <c r="N3645" s="5"/>
      <c r="O3645" s="5"/>
      <c r="P3645" s="5"/>
      <c r="Q3645" s="5"/>
      <c r="R3645" s="5"/>
      <c r="S3645" s="5"/>
      <c r="T3645" s="5"/>
      <c r="U3645" s="5"/>
      <c r="V3645" s="5"/>
      <c r="W3645" s="5"/>
      <c r="X3645" s="5"/>
      <c r="Y3645" s="5"/>
      <c r="Z3645" s="5"/>
      <c r="AA3645" s="5"/>
      <c r="AB3645" s="5"/>
      <c r="AC3645" s="5"/>
      <c r="AD3645" s="5"/>
      <c r="AE3645" s="5"/>
      <c r="AF3645" s="5"/>
      <c r="AG3645" s="5"/>
      <c r="AH3645" s="5"/>
      <c r="AI3645" s="5"/>
      <c r="AJ3645" s="5"/>
    </row>
    <row r="3646" spans="11:36">
      <c r="K3646" s="5"/>
      <c r="L3646" s="5"/>
      <c r="M3646" s="5"/>
      <c r="N3646" s="5"/>
      <c r="O3646" s="5"/>
      <c r="P3646" s="5"/>
      <c r="Q3646" s="5"/>
      <c r="R3646" s="5"/>
      <c r="S3646" s="5"/>
      <c r="T3646" s="5"/>
      <c r="U3646" s="5"/>
      <c r="V3646" s="5"/>
      <c r="W3646" s="5"/>
      <c r="X3646" s="5"/>
      <c r="Y3646" s="5"/>
      <c r="Z3646" s="5"/>
      <c r="AA3646" s="5"/>
      <c r="AB3646" s="5"/>
      <c r="AC3646" s="5"/>
      <c r="AD3646" s="5"/>
      <c r="AE3646" s="5"/>
      <c r="AF3646" s="5"/>
      <c r="AG3646" s="5"/>
      <c r="AH3646" s="5"/>
      <c r="AI3646" s="5"/>
      <c r="AJ3646" s="5"/>
    </row>
    <row r="3647" spans="11:36">
      <c r="K3647" s="5"/>
      <c r="L3647" s="5"/>
      <c r="M3647" s="5"/>
      <c r="N3647" s="5"/>
      <c r="O3647" s="5"/>
      <c r="P3647" s="5"/>
      <c r="Q3647" s="5"/>
      <c r="R3647" s="5"/>
      <c r="S3647" s="5"/>
      <c r="T3647" s="5"/>
      <c r="U3647" s="5"/>
      <c r="V3647" s="5"/>
      <c r="W3647" s="5"/>
      <c r="X3647" s="5"/>
      <c r="Y3647" s="5"/>
      <c r="Z3647" s="5"/>
      <c r="AA3647" s="5"/>
      <c r="AB3647" s="5"/>
      <c r="AC3647" s="5"/>
      <c r="AD3647" s="5"/>
      <c r="AE3647" s="5"/>
      <c r="AF3647" s="5"/>
      <c r="AG3647" s="5"/>
      <c r="AH3647" s="5"/>
      <c r="AI3647" s="5"/>
      <c r="AJ3647" s="5"/>
    </row>
    <row r="3648" spans="11:36">
      <c r="K3648" s="5"/>
      <c r="L3648" s="5"/>
      <c r="M3648" s="5"/>
      <c r="N3648" s="5"/>
      <c r="O3648" s="5"/>
      <c r="P3648" s="5"/>
      <c r="Q3648" s="5"/>
      <c r="R3648" s="5"/>
      <c r="S3648" s="5"/>
      <c r="T3648" s="5"/>
      <c r="U3648" s="5"/>
      <c r="V3648" s="5"/>
      <c r="W3648" s="5"/>
      <c r="X3648" s="5"/>
      <c r="Y3648" s="5"/>
      <c r="Z3648" s="5"/>
      <c r="AA3648" s="5"/>
      <c r="AB3648" s="5"/>
      <c r="AC3648" s="5"/>
      <c r="AD3648" s="5"/>
      <c r="AE3648" s="5"/>
      <c r="AF3648" s="5"/>
      <c r="AG3648" s="5"/>
      <c r="AH3648" s="5"/>
      <c r="AI3648" s="5"/>
      <c r="AJ3648" s="5"/>
    </row>
    <row r="3649" spans="11:36">
      <c r="K3649" s="5"/>
      <c r="L3649" s="5"/>
      <c r="M3649" s="5"/>
      <c r="N3649" s="5"/>
      <c r="O3649" s="5"/>
      <c r="P3649" s="5"/>
      <c r="Q3649" s="5"/>
      <c r="R3649" s="5"/>
      <c r="S3649" s="5"/>
      <c r="T3649" s="5"/>
      <c r="U3649" s="5"/>
      <c r="V3649" s="5"/>
      <c r="W3649" s="5"/>
      <c r="X3649" s="5"/>
      <c r="Y3649" s="5"/>
      <c r="Z3649" s="5"/>
      <c r="AA3649" s="5"/>
      <c r="AB3649" s="5"/>
      <c r="AC3649" s="5"/>
      <c r="AD3649" s="5"/>
      <c r="AE3649" s="5"/>
      <c r="AF3649" s="5"/>
      <c r="AG3649" s="5"/>
      <c r="AH3649" s="5"/>
      <c r="AI3649" s="5"/>
      <c r="AJ3649" s="5"/>
    </row>
    <row r="3650" spans="11:36">
      <c r="K3650" s="5"/>
      <c r="L3650" s="5"/>
      <c r="M3650" s="5"/>
      <c r="N3650" s="5"/>
      <c r="O3650" s="5"/>
      <c r="P3650" s="5"/>
      <c r="Q3650" s="5"/>
      <c r="R3650" s="5"/>
      <c r="S3650" s="5"/>
      <c r="T3650" s="5"/>
      <c r="U3650" s="5"/>
      <c r="V3650" s="5"/>
      <c r="W3650" s="5"/>
      <c r="X3650" s="5"/>
      <c r="Y3650" s="5"/>
      <c r="Z3650" s="5"/>
      <c r="AA3650" s="5"/>
      <c r="AB3650" s="5"/>
      <c r="AC3650" s="5"/>
      <c r="AD3650" s="5"/>
      <c r="AE3650" s="5"/>
      <c r="AF3650" s="5"/>
      <c r="AG3650" s="5"/>
      <c r="AH3650" s="5"/>
      <c r="AI3650" s="5"/>
      <c r="AJ3650" s="5"/>
    </row>
    <row r="3651" spans="11:36">
      <c r="K3651" s="5"/>
      <c r="L3651" s="5"/>
      <c r="M3651" s="5"/>
      <c r="N3651" s="5"/>
      <c r="O3651" s="5"/>
      <c r="P3651" s="5"/>
      <c r="Q3651" s="5"/>
      <c r="R3651" s="5"/>
      <c r="S3651" s="5"/>
      <c r="T3651" s="5"/>
      <c r="U3651" s="5"/>
      <c r="V3651" s="5"/>
      <c r="W3651" s="5"/>
      <c r="X3651" s="5"/>
      <c r="Y3651" s="5"/>
      <c r="Z3651" s="5"/>
      <c r="AA3651" s="5"/>
      <c r="AB3651" s="5"/>
      <c r="AC3651" s="5"/>
      <c r="AD3651" s="5"/>
      <c r="AE3651" s="5"/>
      <c r="AF3651" s="5"/>
      <c r="AG3651" s="5"/>
      <c r="AH3651" s="5"/>
      <c r="AI3651" s="5"/>
      <c r="AJ3651" s="5"/>
    </row>
    <row r="3652" spans="11:36">
      <c r="K3652" s="5"/>
      <c r="L3652" s="5"/>
      <c r="M3652" s="5"/>
      <c r="N3652" s="5"/>
      <c r="O3652" s="5"/>
      <c r="P3652" s="5"/>
      <c r="Q3652" s="5"/>
      <c r="R3652" s="5"/>
      <c r="S3652" s="5"/>
      <c r="T3652" s="5"/>
      <c r="U3652" s="5"/>
      <c r="V3652" s="5"/>
      <c r="W3652" s="5"/>
      <c r="X3652" s="5"/>
      <c r="Y3652" s="5"/>
      <c r="Z3652" s="5"/>
      <c r="AA3652" s="5"/>
      <c r="AB3652" s="5"/>
      <c r="AC3652" s="5"/>
      <c r="AD3652" s="5"/>
      <c r="AE3652" s="5"/>
      <c r="AF3652" s="5"/>
      <c r="AG3652" s="5"/>
      <c r="AH3652" s="5"/>
      <c r="AI3652" s="5"/>
      <c r="AJ3652" s="5"/>
    </row>
    <row r="3653" spans="11:36">
      <c r="K3653" s="5"/>
      <c r="L3653" s="5"/>
      <c r="M3653" s="5"/>
      <c r="N3653" s="5"/>
      <c r="O3653" s="5"/>
      <c r="P3653" s="5"/>
      <c r="Q3653" s="5"/>
      <c r="R3653" s="5"/>
      <c r="S3653" s="5"/>
      <c r="T3653" s="5"/>
      <c r="U3653" s="5"/>
      <c r="V3653" s="5"/>
      <c r="W3653" s="5"/>
      <c r="X3653" s="5"/>
      <c r="Y3653" s="5"/>
      <c r="Z3653" s="5"/>
      <c r="AA3653" s="5"/>
      <c r="AB3653" s="5"/>
      <c r="AC3653" s="5"/>
      <c r="AD3653" s="5"/>
      <c r="AE3653" s="5"/>
      <c r="AF3653" s="5"/>
      <c r="AG3653" s="5"/>
      <c r="AH3653" s="5"/>
      <c r="AI3653" s="5"/>
      <c r="AJ3653" s="5"/>
    </row>
    <row r="3654" spans="11:36">
      <c r="K3654" s="5"/>
      <c r="L3654" s="5"/>
      <c r="M3654" s="5"/>
      <c r="N3654" s="5"/>
      <c r="O3654" s="5"/>
      <c r="P3654" s="5"/>
      <c r="Q3654" s="5"/>
      <c r="R3654" s="5"/>
      <c r="S3654" s="5"/>
      <c r="T3654" s="5"/>
      <c r="U3654" s="5"/>
      <c r="V3654" s="5"/>
      <c r="W3654" s="5"/>
      <c r="X3654" s="5"/>
      <c r="Y3654" s="5"/>
      <c r="Z3654" s="5"/>
      <c r="AA3654" s="5"/>
      <c r="AB3654" s="5"/>
      <c r="AC3654" s="5"/>
      <c r="AD3654" s="5"/>
      <c r="AE3654" s="5"/>
      <c r="AF3654" s="5"/>
      <c r="AG3654" s="5"/>
      <c r="AH3654" s="5"/>
      <c r="AI3654" s="5"/>
      <c r="AJ3654" s="5"/>
    </row>
    <row r="3655" spans="11:36">
      <c r="K3655" s="5"/>
      <c r="L3655" s="5"/>
      <c r="M3655" s="5"/>
      <c r="N3655" s="5"/>
      <c r="O3655" s="5"/>
      <c r="P3655" s="5"/>
      <c r="Q3655" s="5"/>
      <c r="R3655" s="5"/>
      <c r="S3655" s="5"/>
      <c r="T3655" s="5"/>
      <c r="U3655" s="5"/>
      <c r="V3655" s="5"/>
      <c r="W3655" s="5"/>
      <c r="X3655" s="5"/>
      <c r="Y3655" s="5"/>
      <c r="Z3655" s="5"/>
      <c r="AA3655" s="5"/>
      <c r="AB3655" s="5"/>
      <c r="AC3655" s="5"/>
      <c r="AD3655" s="5"/>
      <c r="AE3655" s="5"/>
      <c r="AF3655" s="5"/>
      <c r="AG3655" s="5"/>
      <c r="AH3655" s="5"/>
      <c r="AI3655" s="5"/>
      <c r="AJ3655" s="5"/>
    </row>
    <row r="3656" spans="11:36">
      <c r="K3656" s="5"/>
      <c r="L3656" s="5"/>
      <c r="M3656" s="5"/>
      <c r="N3656" s="5"/>
      <c r="O3656" s="5"/>
      <c r="P3656" s="5"/>
      <c r="Q3656" s="5"/>
      <c r="R3656" s="5"/>
      <c r="S3656" s="5"/>
      <c r="T3656" s="5"/>
      <c r="U3656" s="5"/>
      <c r="V3656" s="5"/>
      <c r="W3656" s="5"/>
      <c r="X3656" s="5"/>
      <c r="Y3656" s="5"/>
      <c r="Z3656" s="5"/>
      <c r="AA3656" s="5"/>
      <c r="AB3656" s="5"/>
      <c r="AC3656" s="5"/>
      <c r="AD3656" s="5"/>
      <c r="AE3656" s="5"/>
      <c r="AF3656" s="5"/>
      <c r="AG3656" s="5"/>
      <c r="AH3656" s="5"/>
      <c r="AI3656" s="5"/>
      <c r="AJ3656" s="5"/>
    </row>
    <row r="3657" spans="11:36">
      <c r="K3657" s="5"/>
      <c r="L3657" s="5"/>
      <c r="M3657" s="5"/>
      <c r="N3657" s="5"/>
      <c r="O3657" s="5"/>
      <c r="P3657" s="5"/>
      <c r="Q3657" s="5"/>
      <c r="R3657" s="5"/>
      <c r="S3657" s="5"/>
      <c r="T3657" s="5"/>
      <c r="U3657" s="5"/>
      <c r="V3657" s="5"/>
      <c r="W3657" s="5"/>
      <c r="X3657" s="5"/>
      <c r="Y3657" s="5"/>
      <c r="Z3657" s="5"/>
      <c r="AA3657" s="5"/>
      <c r="AB3657" s="5"/>
      <c r="AC3657" s="5"/>
      <c r="AD3657" s="5"/>
      <c r="AE3657" s="5"/>
      <c r="AF3657" s="5"/>
      <c r="AG3657" s="5"/>
      <c r="AH3657" s="5"/>
      <c r="AI3657" s="5"/>
      <c r="AJ3657" s="5"/>
    </row>
    <row r="3658" spans="11:36">
      <c r="K3658" s="5"/>
      <c r="L3658" s="5"/>
      <c r="M3658" s="5"/>
      <c r="N3658" s="5"/>
      <c r="O3658" s="5"/>
      <c r="P3658" s="5"/>
      <c r="Q3658" s="5"/>
      <c r="R3658" s="5"/>
      <c r="S3658" s="5"/>
      <c r="T3658" s="5"/>
      <c r="U3658" s="5"/>
      <c r="V3658" s="5"/>
      <c r="W3658" s="5"/>
      <c r="X3658" s="5"/>
      <c r="Y3658" s="5"/>
      <c r="Z3658" s="5"/>
      <c r="AA3658" s="5"/>
      <c r="AB3658" s="5"/>
      <c r="AC3658" s="5"/>
      <c r="AD3658" s="5"/>
      <c r="AE3658" s="5"/>
      <c r="AF3658" s="5"/>
      <c r="AG3658" s="5"/>
      <c r="AH3658" s="5"/>
      <c r="AI3658" s="5"/>
      <c r="AJ3658" s="5"/>
    </row>
    <row r="3659" spans="11:36">
      <c r="K3659" s="5"/>
      <c r="L3659" s="5"/>
      <c r="M3659" s="5"/>
      <c r="N3659" s="5"/>
      <c r="O3659" s="5"/>
      <c r="P3659" s="5"/>
      <c r="Q3659" s="5"/>
      <c r="R3659" s="5"/>
      <c r="S3659" s="5"/>
      <c r="T3659" s="5"/>
      <c r="U3659" s="5"/>
      <c r="V3659" s="5"/>
      <c r="W3659" s="5"/>
      <c r="X3659" s="5"/>
      <c r="Y3659" s="5"/>
      <c r="Z3659" s="5"/>
      <c r="AA3659" s="5"/>
      <c r="AB3659" s="5"/>
      <c r="AC3659" s="5"/>
      <c r="AD3659" s="5"/>
      <c r="AE3659" s="5"/>
      <c r="AF3659" s="5"/>
      <c r="AG3659" s="5"/>
      <c r="AH3659" s="5"/>
      <c r="AI3659" s="5"/>
      <c r="AJ3659" s="5"/>
    </row>
    <row r="3660" spans="11:36">
      <c r="K3660" s="5"/>
      <c r="L3660" s="5"/>
      <c r="M3660" s="5"/>
      <c r="N3660" s="5"/>
      <c r="O3660" s="5"/>
      <c r="P3660" s="5"/>
      <c r="Q3660" s="5"/>
      <c r="R3660" s="5"/>
      <c r="S3660" s="5"/>
      <c r="T3660" s="5"/>
      <c r="U3660" s="5"/>
      <c r="V3660" s="5"/>
      <c r="W3660" s="5"/>
      <c r="X3660" s="5"/>
      <c r="Y3660" s="5"/>
      <c r="Z3660" s="5"/>
      <c r="AA3660" s="5"/>
      <c r="AB3660" s="5"/>
      <c r="AC3660" s="5"/>
      <c r="AD3660" s="5"/>
      <c r="AE3660" s="5"/>
      <c r="AF3660" s="5"/>
      <c r="AG3660" s="5"/>
      <c r="AH3660" s="5"/>
      <c r="AI3660" s="5"/>
      <c r="AJ3660" s="5"/>
    </row>
    <row r="3661" spans="11:36">
      <c r="K3661" s="5"/>
      <c r="L3661" s="5"/>
      <c r="M3661" s="5"/>
      <c r="N3661" s="5"/>
      <c r="O3661" s="5"/>
      <c r="P3661" s="5"/>
      <c r="Q3661" s="5"/>
      <c r="R3661" s="5"/>
      <c r="S3661" s="5"/>
      <c r="T3661" s="5"/>
      <c r="U3661" s="5"/>
      <c r="V3661" s="5"/>
      <c r="W3661" s="5"/>
      <c r="X3661" s="5"/>
      <c r="Y3661" s="5"/>
      <c r="Z3661" s="5"/>
      <c r="AA3661" s="5"/>
      <c r="AB3661" s="5"/>
      <c r="AC3661" s="5"/>
      <c r="AD3661" s="5"/>
      <c r="AE3661" s="5"/>
      <c r="AF3661" s="5"/>
      <c r="AG3661" s="5"/>
      <c r="AH3661" s="5"/>
      <c r="AI3661" s="5"/>
      <c r="AJ3661" s="5"/>
    </row>
    <row r="3662" spans="11:36">
      <c r="K3662" s="5"/>
      <c r="L3662" s="5"/>
      <c r="M3662" s="5"/>
      <c r="N3662" s="5"/>
      <c r="O3662" s="5"/>
      <c r="P3662" s="5"/>
      <c r="Q3662" s="5"/>
      <c r="R3662" s="5"/>
      <c r="S3662" s="5"/>
      <c r="T3662" s="5"/>
      <c r="U3662" s="5"/>
      <c r="V3662" s="5"/>
      <c r="W3662" s="5"/>
      <c r="X3662" s="5"/>
      <c r="Y3662" s="5"/>
      <c r="Z3662" s="5"/>
      <c r="AA3662" s="5"/>
      <c r="AB3662" s="5"/>
      <c r="AC3662" s="5"/>
      <c r="AD3662" s="5"/>
      <c r="AE3662" s="5"/>
      <c r="AF3662" s="5"/>
      <c r="AG3662" s="5"/>
      <c r="AH3662" s="5"/>
      <c r="AI3662" s="5"/>
      <c r="AJ3662" s="5"/>
    </row>
    <row r="3663" spans="11:36">
      <c r="K3663" s="5"/>
      <c r="L3663" s="5"/>
      <c r="M3663" s="5"/>
      <c r="N3663" s="5"/>
      <c r="O3663" s="5"/>
      <c r="P3663" s="5"/>
      <c r="Q3663" s="5"/>
      <c r="R3663" s="5"/>
      <c r="S3663" s="5"/>
      <c r="T3663" s="5"/>
      <c r="U3663" s="5"/>
      <c r="V3663" s="5"/>
      <c r="W3663" s="5"/>
      <c r="X3663" s="5"/>
      <c r="Y3663" s="5"/>
      <c r="Z3663" s="5"/>
      <c r="AA3663" s="5"/>
      <c r="AB3663" s="5"/>
      <c r="AC3663" s="5"/>
      <c r="AD3663" s="5"/>
      <c r="AE3663" s="5"/>
      <c r="AF3663" s="5"/>
      <c r="AG3663" s="5"/>
      <c r="AH3663" s="5"/>
      <c r="AI3663" s="5"/>
      <c r="AJ3663" s="5"/>
    </row>
    <row r="3664" spans="11:36">
      <c r="K3664" s="5"/>
      <c r="L3664" s="5"/>
      <c r="M3664" s="5"/>
      <c r="N3664" s="5"/>
      <c r="O3664" s="5"/>
      <c r="P3664" s="5"/>
      <c r="Q3664" s="5"/>
      <c r="R3664" s="5"/>
      <c r="S3664" s="5"/>
      <c r="T3664" s="5"/>
      <c r="U3664" s="5"/>
      <c r="V3664" s="5"/>
      <c r="W3664" s="5"/>
      <c r="X3664" s="5"/>
      <c r="Y3664" s="5"/>
      <c r="Z3664" s="5"/>
      <c r="AA3664" s="5"/>
      <c r="AB3664" s="5"/>
      <c r="AC3664" s="5"/>
      <c r="AD3664" s="5"/>
      <c r="AE3664" s="5"/>
      <c r="AF3664" s="5"/>
      <c r="AG3664" s="5"/>
      <c r="AH3664" s="5"/>
      <c r="AI3664" s="5"/>
      <c r="AJ3664" s="5"/>
    </row>
    <row r="3665" spans="11:36">
      <c r="K3665" s="5"/>
      <c r="L3665" s="5"/>
      <c r="M3665" s="5"/>
      <c r="N3665" s="5"/>
      <c r="O3665" s="5"/>
      <c r="P3665" s="5"/>
      <c r="Q3665" s="5"/>
      <c r="R3665" s="5"/>
      <c r="S3665" s="5"/>
      <c r="T3665" s="5"/>
      <c r="U3665" s="5"/>
      <c r="V3665" s="5"/>
      <c r="W3665" s="5"/>
      <c r="X3665" s="5"/>
      <c r="Y3665" s="5"/>
      <c r="Z3665" s="5"/>
      <c r="AA3665" s="5"/>
      <c r="AB3665" s="5"/>
      <c r="AC3665" s="5"/>
      <c r="AD3665" s="5"/>
      <c r="AE3665" s="5"/>
      <c r="AF3665" s="5"/>
      <c r="AG3665" s="5"/>
      <c r="AH3665" s="5"/>
      <c r="AI3665" s="5"/>
      <c r="AJ3665" s="5"/>
    </row>
    <row r="3666" spans="11:36">
      <c r="K3666" s="5"/>
      <c r="L3666" s="5"/>
      <c r="M3666" s="5"/>
      <c r="N3666" s="5"/>
      <c r="O3666" s="5"/>
      <c r="P3666" s="5"/>
      <c r="Q3666" s="5"/>
      <c r="R3666" s="5"/>
      <c r="S3666" s="5"/>
      <c r="T3666" s="5"/>
      <c r="U3666" s="5"/>
      <c r="V3666" s="5"/>
      <c r="W3666" s="5"/>
      <c r="X3666" s="5"/>
      <c r="Y3666" s="5"/>
      <c r="Z3666" s="5"/>
      <c r="AA3666" s="5"/>
      <c r="AB3666" s="5"/>
      <c r="AC3666" s="5"/>
      <c r="AD3666" s="5"/>
      <c r="AE3666" s="5"/>
      <c r="AF3666" s="5"/>
      <c r="AG3666" s="5"/>
      <c r="AH3666" s="5"/>
      <c r="AI3666" s="5"/>
      <c r="AJ3666" s="5"/>
    </row>
    <row r="3667" spans="11:36">
      <c r="K3667" s="5"/>
      <c r="L3667" s="5"/>
      <c r="M3667" s="5"/>
      <c r="N3667" s="5"/>
      <c r="O3667" s="5"/>
      <c r="P3667" s="5"/>
      <c r="Q3667" s="5"/>
      <c r="R3667" s="5"/>
      <c r="S3667" s="5"/>
      <c r="T3667" s="5"/>
      <c r="U3667" s="5"/>
      <c r="V3667" s="5"/>
      <c r="W3667" s="5"/>
      <c r="X3667" s="5"/>
      <c r="Y3667" s="5"/>
      <c r="Z3667" s="5"/>
      <c r="AA3667" s="5"/>
      <c r="AB3667" s="5"/>
      <c r="AC3667" s="5"/>
      <c r="AD3667" s="5"/>
      <c r="AE3667" s="5"/>
      <c r="AF3667" s="5"/>
      <c r="AG3667" s="5"/>
      <c r="AH3667" s="5"/>
      <c r="AI3667" s="5"/>
      <c r="AJ3667" s="5"/>
    </row>
    <row r="3668" spans="11:36">
      <c r="K3668" s="5"/>
      <c r="L3668" s="5"/>
      <c r="M3668" s="5"/>
      <c r="N3668" s="5"/>
      <c r="O3668" s="5"/>
      <c r="P3668" s="5"/>
      <c r="Q3668" s="5"/>
      <c r="R3668" s="5"/>
      <c r="S3668" s="5"/>
      <c r="T3668" s="5"/>
      <c r="U3668" s="5"/>
      <c r="V3668" s="5"/>
      <c r="W3668" s="5"/>
      <c r="X3668" s="5"/>
      <c r="Y3668" s="5"/>
      <c r="Z3668" s="5"/>
      <c r="AA3668" s="5"/>
      <c r="AB3668" s="5"/>
      <c r="AC3668" s="5"/>
      <c r="AD3668" s="5"/>
      <c r="AE3668" s="5"/>
      <c r="AF3668" s="5"/>
      <c r="AG3668" s="5"/>
      <c r="AH3668" s="5"/>
      <c r="AI3668" s="5"/>
      <c r="AJ3668" s="5"/>
    </row>
    <row r="3669" spans="11:36">
      <c r="K3669" s="5"/>
      <c r="L3669" s="5"/>
      <c r="M3669" s="5"/>
      <c r="N3669" s="5"/>
      <c r="O3669" s="5"/>
      <c r="P3669" s="5"/>
      <c r="Q3669" s="5"/>
      <c r="R3669" s="5"/>
      <c r="S3669" s="5"/>
      <c r="T3669" s="5"/>
      <c r="U3669" s="5"/>
      <c r="V3669" s="5"/>
      <c r="W3669" s="5"/>
      <c r="X3669" s="5"/>
      <c r="Y3669" s="5"/>
      <c r="Z3669" s="5"/>
      <c r="AA3669" s="5"/>
      <c r="AB3669" s="5"/>
      <c r="AC3669" s="5"/>
      <c r="AD3669" s="5"/>
      <c r="AE3669" s="5"/>
      <c r="AF3669" s="5"/>
      <c r="AG3669" s="5"/>
      <c r="AH3669" s="5"/>
      <c r="AI3669" s="5"/>
      <c r="AJ3669" s="5"/>
    </row>
    <row r="3670" spans="11:36">
      <c r="K3670" s="5"/>
      <c r="L3670" s="5"/>
      <c r="M3670" s="5"/>
      <c r="N3670" s="5"/>
      <c r="O3670" s="5"/>
      <c r="P3670" s="5"/>
      <c r="Q3670" s="5"/>
      <c r="R3670" s="5"/>
      <c r="S3670" s="5"/>
      <c r="T3670" s="5"/>
      <c r="U3670" s="5"/>
      <c r="V3670" s="5"/>
      <c r="W3670" s="5"/>
      <c r="X3670" s="5"/>
      <c r="Y3670" s="5"/>
      <c r="Z3670" s="5"/>
      <c r="AA3670" s="5"/>
      <c r="AB3670" s="5"/>
      <c r="AC3670" s="5"/>
      <c r="AD3670" s="5"/>
      <c r="AE3670" s="5"/>
      <c r="AF3670" s="5"/>
      <c r="AG3670" s="5"/>
      <c r="AH3670" s="5"/>
      <c r="AI3670" s="5"/>
      <c r="AJ3670" s="5"/>
    </row>
    <row r="3671" spans="11:36">
      <c r="K3671" s="5"/>
      <c r="L3671" s="5"/>
      <c r="M3671" s="5"/>
      <c r="N3671" s="5"/>
      <c r="O3671" s="5"/>
      <c r="P3671" s="5"/>
      <c r="Q3671" s="5"/>
      <c r="R3671" s="5"/>
      <c r="S3671" s="5"/>
      <c r="T3671" s="5"/>
      <c r="U3671" s="5"/>
      <c r="V3671" s="5"/>
      <c r="W3671" s="5"/>
      <c r="X3671" s="5"/>
      <c r="Y3671" s="5"/>
      <c r="Z3671" s="5"/>
      <c r="AA3671" s="5"/>
      <c r="AB3671" s="5"/>
      <c r="AC3671" s="5"/>
      <c r="AD3671" s="5"/>
      <c r="AE3671" s="5"/>
      <c r="AF3671" s="5"/>
      <c r="AG3671" s="5"/>
      <c r="AH3671" s="5"/>
      <c r="AI3671" s="5"/>
      <c r="AJ3671" s="5"/>
    </row>
    <row r="3672" spans="11:36">
      <c r="K3672" s="5"/>
      <c r="L3672" s="5"/>
      <c r="M3672" s="5"/>
      <c r="N3672" s="5"/>
      <c r="O3672" s="5"/>
      <c r="P3672" s="5"/>
      <c r="Q3672" s="5"/>
      <c r="R3672" s="5"/>
      <c r="S3672" s="5"/>
      <c r="T3672" s="5"/>
      <c r="U3672" s="5"/>
      <c r="V3672" s="5"/>
      <c r="W3672" s="5"/>
      <c r="X3672" s="5"/>
      <c r="Y3672" s="5"/>
      <c r="Z3672" s="5"/>
      <c r="AA3672" s="5"/>
      <c r="AB3672" s="5"/>
      <c r="AC3672" s="5"/>
      <c r="AD3672" s="5"/>
      <c r="AE3672" s="5"/>
      <c r="AF3672" s="5"/>
      <c r="AG3672" s="5"/>
      <c r="AH3672" s="5"/>
      <c r="AI3672" s="5"/>
      <c r="AJ3672" s="5"/>
    </row>
    <row r="3673" spans="11:36">
      <c r="K3673" s="5"/>
      <c r="L3673" s="5"/>
      <c r="M3673" s="5"/>
      <c r="N3673" s="5"/>
      <c r="O3673" s="5"/>
      <c r="P3673" s="5"/>
      <c r="Q3673" s="5"/>
      <c r="R3673" s="5"/>
      <c r="S3673" s="5"/>
      <c r="T3673" s="5"/>
      <c r="U3673" s="5"/>
      <c r="V3673" s="5"/>
      <c r="W3673" s="5"/>
      <c r="X3673" s="5"/>
      <c r="Y3673" s="5"/>
      <c r="Z3673" s="5"/>
      <c r="AA3673" s="5"/>
      <c r="AB3673" s="5"/>
      <c r="AC3673" s="5"/>
      <c r="AD3673" s="5"/>
      <c r="AE3673" s="5"/>
      <c r="AF3673" s="5"/>
      <c r="AG3673" s="5"/>
      <c r="AH3673" s="5"/>
      <c r="AI3673" s="5"/>
      <c r="AJ3673" s="5"/>
    </row>
    <row r="3674" spans="11:36">
      <c r="K3674" s="5"/>
      <c r="L3674" s="5"/>
      <c r="M3674" s="5"/>
      <c r="N3674" s="5"/>
      <c r="O3674" s="5"/>
      <c r="P3674" s="5"/>
      <c r="Q3674" s="5"/>
      <c r="R3674" s="5"/>
      <c r="S3674" s="5"/>
      <c r="T3674" s="5"/>
      <c r="U3674" s="5"/>
      <c r="V3674" s="5"/>
      <c r="W3674" s="5"/>
      <c r="X3674" s="5"/>
      <c r="Y3674" s="5"/>
      <c r="Z3674" s="5"/>
      <c r="AA3674" s="5"/>
      <c r="AB3674" s="5"/>
      <c r="AC3674" s="5"/>
      <c r="AD3674" s="5"/>
      <c r="AE3674" s="5"/>
      <c r="AF3674" s="5"/>
      <c r="AG3674" s="5"/>
      <c r="AH3674" s="5"/>
      <c r="AI3674" s="5"/>
      <c r="AJ3674" s="5"/>
    </row>
    <row r="3675" spans="11:36">
      <c r="K3675" s="5"/>
      <c r="L3675" s="5"/>
      <c r="M3675" s="5"/>
      <c r="N3675" s="5"/>
      <c r="O3675" s="5"/>
      <c r="P3675" s="5"/>
      <c r="Q3675" s="5"/>
      <c r="R3675" s="5"/>
      <c r="S3675" s="5"/>
      <c r="T3675" s="5"/>
      <c r="U3675" s="5"/>
      <c r="V3675" s="5"/>
      <c r="W3675" s="5"/>
      <c r="X3675" s="5"/>
      <c r="Y3675" s="5"/>
      <c r="Z3675" s="5"/>
      <c r="AA3675" s="5"/>
      <c r="AB3675" s="5"/>
      <c r="AC3675" s="5"/>
      <c r="AD3675" s="5"/>
      <c r="AE3675" s="5"/>
      <c r="AF3675" s="5"/>
      <c r="AG3675" s="5"/>
      <c r="AH3675" s="5"/>
      <c r="AI3675" s="5"/>
      <c r="AJ3675" s="5"/>
    </row>
    <row r="3676" spans="11:36">
      <c r="K3676" s="5"/>
      <c r="L3676" s="5"/>
      <c r="M3676" s="5"/>
      <c r="N3676" s="5"/>
      <c r="O3676" s="5"/>
      <c r="P3676" s="5"/>
      <c r="Q3676" s="5"/>
      <c r="R3676" s="5"/>
      <c r="S3676" s="5"/>
      <c r="T3676" s="5"/>
      <c r="U3676" s="5"/>
      <c r="V3676" s="5"/>
      <c r="W3676" s="5"/>
      <c r="X3676" s="5"/>
      <c r="Y3676" s="5"/>
      <c r="Z3676" s="5"/>
      <c r="AA3676" s="5"/>
      <c r="AB3676" s="5"/>
      <c r="AC3676" s="5"/>
      <c r="AD3676" s="5"/>
      <c r="AE3676" s="5"/>
      <c r="AF3676" s="5"/>
      <c r="AG3676" s="5"/>
      <c r="AH3676" s="5"/>
      <c r="AI3676" s="5"/>
      <c r="AJ3676" s="5"/>
    </row>
    <row r="3677" spans="11:36">
      <c r="K3677" s="5"/>
      <c r="L3677" s="5"/>
      <c r="M3677" s="5"/>
      <c r="N3677" s="5"/>
      <c r="O3677" s="5"/>
      <c r="P3677" s="5"/>
      <c r="Q3677" s="5"/>
      <c r="R3677" s="5"/>
      <c r="S3677" s="5"/>
      <c r="T3677" s="5"/>
      <c r="U3677" s="5"/>
      <c r="V3677" s="5"/>
      <c r="W3677" s="5"/>
      <c r="X3677" s="5"/>
      <c r="Y3677" s="5"/>
      <c r="Z3677" s="5"/>
      <c r="AA3677" s="5"/>
      <c r="AB3677" s="5"/>
      <c r="AC3677" s="5"/>
      <c r="AD3677" s="5"/>
      <c r="AE3677" s="5"/>
      <c r="AF3677" s="5"/>
      <c r="AG3677" s="5"/>
      <c r="AH3677" s="5"/>
      <c r="AI3677" s="5"/>
      <c r="AJ3677" s="5"/>
    </row>
    <row r="3678" spans="11:36">
      <c r="K3678" s="5"/>
      <c r="L3678" s="5"/>
      <c r="M3678" s="5"/>
      <c r="N3678" s="5"/>
      <c r="O3678" s="5"/>
      <c r="P3678" s="5"/>
      <c r="Q3678" s="5"/>
      <c r="R3678" s="5"/>
      <c r="S3678" s="5"/>
      <c r="T3678" s="5"/>
      <c r="U3678" s="5"/>
      <c r="V3678" s="5"/>
      <c r="W3678" s="5"/>
      <c r="X3678" s="5"/>
      <c r="Y3678" s="5"/>
      <c r="Z3678" s="5"/>
      <c r="AA3678" s="5"/>
      <c r="AB3678" s="5"/>
      <c r="AC3678" s="5"/>
      <c r="AD3678" s="5"/>
      <c r="AE3678" s="5"/>
      <c r="AF3678" s="5"/>
      <c r="AG3678" s="5"/>
      <c r="AH3678" s="5"/>
      <c r="AI3678" s="5"/>
      <c r="AJ3678" s="5"/>
    </row>
    <row r="3679" spans="11:36">
      <c r="K3679" s="5"/>
      <c r="L3679" s="5"/>
      <c r="M3679" s="5"/>
      <c r="N3679" s="5"/>
      <c r="O3679" s="5"/>
      <c r="P3679" s="5"/>
      <c r="Q3679" s="5"/>
      <c r="R3679" s="5"/>
      <c r="S3679" s="5"/>
      <c r="T3679" s="5"/>
      <c r="U3679" s="5"/>
      <c r="V3679" s="5"/>
      <c r="W3679" s="5"/>
      <c r="X3679" s="5"/>
      <c r="Y3679" s="5"/>
      <c r="Z3679" s="5"/>
      <c r="AA3679" s="5"/>
      <c r="AB3679" s="5"/>
      <c r="AC3679" s="5"/>
      <c r="AD3679" s="5"/>
      <c r="AE3679" s="5"/>
      <c r="AF3679" s="5"/>
      <c r="AG3679" s="5"/>
      <c r="AH3679" s="5"/>
      <c r="AI3679" s="5"/>
      <c r="AJ3679" s="5"/>
    </row>
    <row r="3680" spans="11:36">
      <c r="K3680" s="5"/>
      <c r="L3680" s="5"/>
      <c r="M3680" s="5"/>
      <c r="N3680" s="5"/>
      <c r="O3680" s="5"/>
      <c r="P3680" s="5"/>
      <c r="Q3680" s="5"/>
      <c r="R3680" s="5"/>
      <c r="S3680" s="5"/>
      <c r="T3680" s="5"/>
      <c r="U3680" s="5"/>
      <c r="V3680" s="5"/>
      <c r="W3680" s="5"/>
      <c r="X3680" s="5"/>
      <c r="Y3680" s="5"/>
      <c r="Z3680" s="5"/>
      <c r="AA3680" s="5"/>
      <c r="AB3680" s="5"/>
      <c r="AC3680" s="5"/>
      <c r="AD3680" s="5"/>
      <c r="AE3680" s="5"/>
      <c r="AF3680" s="5"/>
      <c r="AG3680" s="5"/>
      <c r="AH3680" s="5"/>
      <c r="AI3680" s="5"/>
      <c r="AJ3680" s="5"/>
    </row>
    <row r="3681" spans="11:36">
      <c r="K3681" s="5"/>
      <c r="L3681" s="5"/>
      <c r="M3681" s="5"/>
      <c r="N3681" s="5"/>
      <c r="O3681" s="5"/>
      <c r="P3681" s="5"/>
      <c r="Q3681" s="5"/>
      <c r="R3681" s="5"/>
      <c r="S3681" s="5"/>
      <c r="T3681" s="5"/>
      <c r="U3681" s="5"/>
      <c r="V3681" s="5"/>
      <c r="W3681" s="5"/>
      <c r="X3681" s="5"/>
      <c r="Y3681" s="5"/>
      <c r="Z3681" s="5"/>
      <c r="AA3681" s="5"/>
      <c r="AB3681" s="5"/>
      <c r="AC3681" s="5"/>
      <c r="AD3681" s="5"/>
      <c r="AE3681" s="5"/>
      <c r="AF3681" s="5"/>
      <c r="AG3681" s="5"/>
      <c r="AH3681" s="5"/>
      <c r="AI3681" s="5"/>
      <c r="AJ3681" s="5"/>
    </row>
    <row r="3682" spans="11:36">
      <c r="K3682" s="5"/>
      <c r="L3682" s="5"/>
      <c r="M3682" s="5"/>
      <c r="N3682" s="5"/>
      <c r="O3682" s="5"/>
      <c r="P3682" s="5"/>
      <c r="Q3682" s="5"/>
      <c r="R3682" s="5"/>
      <c r="S3682" s="5"/>
      <c r="T3682" s="5"/>
      <c r="U3682" s="5"/>
      <c r="V3682" s="5"/>
      <c r="W3682" s="5"/>
      <c r="X3682" s="5"/>
      <c r="Y3682" s="5"/>
      <c r="Z3682" s="5"/>
      <c r="AA3682" s="5"/>
      <c r="AB3682" s="5"/>
      <c r="AC3682" s="5"/>
      <c r="AD3682" s="5"/>
      <c r="AE3682" s="5"/>
      <c r="AF3682" s="5"/>
      <c r="AG3682" s="5"/>
      <c r="AH3682" s="5"/>
      <c r="AI3682" s="5"/>
      <c r="AJ3682" s="5"/>
    </row>
    <row r="3683" spans="11:36">
      <c r="K3683" s="5"/>
      <c r="L3683" s="5"/>
      <c r="M3683" s="5"/>
      <c r="N3683" s="5"/>
      <c r="O3683" s="5"/>
      <c r="P3683" s="5"/>
      <c r="Q3683" s="5"/>
      <c r="R3683" s="5"/>
      <c r="S3683" s="5"/>
      <c r="T3683" s="5"/>
      <c r="U3683" s="5"/>
      <c r="V3683" s="5"/>
      <c r="W3683" s="5"/>
      <c r="X3683" s="5"/>
      <c r="Y3683" s="5"/>
      <c r="Z3683" s="5"/>
      <c r="AA3683" s="5"/>
      <c r="AB3683" s="5"/>
      <c r="AC3683" s="5"/>
      <c r="AD3683" s="5"/>
      <c r="AE3683" s="5"/>
      <c r="AF3683" s="5"/>
      <c r="AG3683" s="5"/>
      <c r="AH3683" s="5"/>
      <c r="AI3683" s="5"/>
      <c r="AJ3683" s="5"/>
    </row>
    <row r="3684" spans="11:36">
      <c r="K3684" s="5"/>
      <c r="L3684" s="5"/>
      <c r="M3684" s="5"/>
      <c r="N3684" s="5"/>
      <c r="O3684" s="5"/>
      <c r="P3684" s="5"/>
      <c r="Q3684" s="5"/>
      <c r="R3684" s="5"/>
      <c r="S3684" s="5"/>
      <c r="T3684" s="5"/>
      <c r="U3684" s="5"/>
      <c r="V3684" s="5"/>
      <c r="W3684" s="5"/>
      <c r="X3684" s="5"/>
      <c r="Y3684" s="5"/>
      <c r="Z3684" s="5"/>
      <c r="AA3684" s="5"/>
      <c r="AB3684" s="5"/>
      <c r="AC3684" s="5"/>
      <c r="AD3684" s="5"/>
      <c r="AE3684" s="5"/>
      <c r="AF3684" s="5"/>
      <c r="AG3684" s="5"/>
      <c r="AH3684" s="5"/>
      <c r="AI3684" s="5"/>
      <c r="AJ3684" s="5"/>
    </row>
    <row r="3685" spans="11:36">
      <c r="K3685" s="5"/>
      <c r="L3685" s="5"/>
      <c r="M3685" s="5"/>
      <c r="N3685" s="5"/>
      <c r="O3685" s="5"/>
      <c r="P3685" s="5"/>
      <c r="Q3685" s="5"/>
      <c r="R3685" s="5"/>
      <c r="S3685" s="5"/>
      <c r="T3685" s="5"/>
      <c r="U3685" s="5"/>
      <c r="V3685" s="5"/>
      <c r="W3685" s="5"/>
      <c r="X3685" s="5"/>
      <c r="Y3685" s="5"/>
      <c r="Z3685" s="5"/>
      <c r="AA3685" s="5"/>
      <c r="AB3685" s="5"/>
      <c r="AC3685" s="5"/>
      <c r="AD3685" s="5"/>
      <c r="AE3685" s="5"/>
      <c r="AF3685" s="5"/>
      <c r="AG3685" s="5"/>
      <c r="AH3685" s="5"/>
      <c r="AI3685" s="5"/>
      <c r="AJ3685" s="5"/>
    </row>
    <row r="3686" spans="11:36">
      <c r="K3686" s="5"/>
      <c r="L3686" s="5"/>
      <c r="M3686" s="5"/>
      <c r="N3686" s="5"/>
      <c r="O3686" s="5"/>
      <c r="P3686" s="5"/>
      <c r="Q3686" s="5"/>
      <c r="R3686" s="5"/>
      <c r="S3686" s="5"/>
      <c r="T3686" s="5"/>
      <c r="U3686" s="5"/>
      <c r="V3686" s="5"/>
      <c r="W3686" s="5"/>
      <c r="X3686" s="5"/>
      <c r="Y3686" s="5"/>
      <c r="Z3686" s="5"/>
      <c r="AA3686" s="5"/>
      <c r="AB3686" s="5"/>
      <c r="AC3686" s="5"/>
      <c r="AD3686" s="5"/>
      <c r="AE3686" s="5"/>
      <c r="AF3686" s="5"/>
      <c r="AG3686" s="5"/>
      <c r="AH3686" s="5"/>
      <c r="AI3686" s="5"/>
      <c r="AJ3686" s="5"/>
    </row>
    <row r="3687" spans="11:36">
      <c r="K3687" s="5"/>
      <c r="L3687" s="5"/>
      <c r="M3687" s="5"/>
      <c r="N3687" s="5"/>
      <c r="O3687" s="5"/>
      <c r="P3687" s="5"/>
      <c r="Q3687" s="5"/>
      <c r="R3687" s="5"/>
      <c r="S3687" s="5"/>
      <c r="T3687" s="5"/>
      <c r="U3687" s="5"/>
      <c r="V3687" s="5"/>
      <c r="W3687" s="5"/>
      <c r="X3687" s="5"/>
      <c r="Y3687" s="5"/>
      <c r="Z3687" s="5"/>
      <c r="AA3687" s="5"/>
      <c r="AB3687" s="5"/>
      <c r="AC3687" s="5"/>
      <c r="AD3687" s="5"/>
      <c r="AE3687" s="5"/>
      <c r="AF3687" s="5"/>
      <c r="AG3687" s="5"/>
      <c r="AH3687" s="5"/>
      <c r="AI3687" s="5"/>
      <c r="AJ3687" s="5"/>
    </row>
    <row r="3688" spans="11:36">
      <c r="K3688" s="5"/>
      <c r="L3688" s="5"/>
      <c r="M3688" s="5"/>
      <c r="N3688" s="5"/>
      <c r="O3688" s="5"/>
      <c r="P3688" s="5"/>
      <c r="Q3688" s="5"/>
      <c r="R3688" s="5"/>
      <c r="S3688" s="5"/>
      <c r="T3688" s="5"/>
      <c r="U3688" s="5"/>
      <c r="V3688" s="5"/>
      <c r="W3688" s="5"/>
      <c r="X3688" s="5"/>
      <c r="Y3688" s="5"/>
      <c r="Z3688" s="5"/>
      <c r="AA3688" s="5"/>
      <c r="AB3688" s="5"/>
      <c r="AC3688" s="5"/>
      <c r="AD3688" s="5"/>
      <c r="AE3688" s="5"/>
      <c r="AF3688" s="5"/>
      <c r="AG3688" s="5"/>
      <c r="AH3688" s="5"/>
      <c r="AI3688" s="5"/>
      <c r="AJ3688" s="5"/>
    </row>
    <row r="3689" spans="11:36">
      <c r="K3689" s="5"/>
      <c r="L3689" s="5"/>
      <c r="M3689" s="5"/>
      <c r="N3689" s="5"/>
      <c r="O3689" s="5"/>
      <c r="P3689" s="5"/>
      <c r="Q3689" s="5"/>
      <c r="R3689" s="5"/>
      <c r="S3689" s="5"/>
      <c r="T3689" s="5"/>
      <c r="U3689" s="5"/>
      <c r="V3689" s="5"/>
      <c r="W3689" s="5"/>
      <c r="X3689" s="5"/>
      <c r="Y3689" s="5"/>
      <c r="Z3689" s="5"/>
      <c r="AA3689" s="5"/>
      <c r="AB3689" s="5"/>
      <c r="AC3689" s="5"/>
      <c r="AD3689" s="5"/>
      <c r="AE3689" s="5"/>
      <c r="AF3689" s="5"/>
      <c r="AG3689" s="5"/>
      <c r="AH3689" s="5"/>
      <c r="AI3689" s="5"/>
      <c r="AJ3689" s="5"/>
    </row>
    <row r="3690" spans="11:36">
      <c r="K3690" s="5"/>
      <c r="L3690" s="5"/>
      <c r="M3690" s="5"/>
      <c r="N3690" s="5"/>
      <c r="O3690" s="5"/>
      <c r="P3690" s="5"/>
      <c r="Q3690" s="5"/>
      <c r="R3690" s="5"/>
      <c r="S3690" s="5"/>
      <c r="T3690" s="5"/>
      <c r="U3690" s="5"/>
      <c r="V3690" s="5"/>
      <c r="W3690" s="5"/>
      <c r="X3690" s="5"/>
      <c r="Y3690" s="5"/>
      <c r="Z3690" s="5"/>
      <c r="AA3690" s="5"/>
      <c r="AB3690" s="5"/>
      <c r="AC3690" s="5"/>
      <c r="AD3690" s="5"/>
      <c r="AE3690" s="5"/>
      <c r="AF3690" s="5"/>
      <c r="AG3690" s="5"/>
      <c r="AH3690" s="5"/>
      <c r="AI3690" s="5"/>
      <c r="AJ3690" s="5"/>
    </row>
    <row r="3691" spans="11:36">
      <c r="K3691" s="5"/>
      <c r="L3691" s="5"/>
      <c r="M3691" s="5"/>
      <c r="N3691" s="5"/>
      <c r="O3691" s="5"/>
      <c r="P3691" s="5"/>
      <c r="Q3691" s="5"/>
      <c r="R3691" s="5"/>
      <c r="S3691" s="5"/>
      <c r="T3691" s="5"/>
      <c r="U3691" s="5"/>
      <c r="V3691" s="5"/>
      <c r="W3691" s="5"/>
      <c r="X3691" s="5"/>
      <c r="Y3691" s="5"/>
      <c r="Z3691" s="5"/>
      <c r="AA3691" s="5"/>
      <c r="AB3691" s="5"/>
      <c r="AC3691" s="5"/>
      <c r="AD3691" s="5"/>
      <c r="AE3691" s="5"/>
      <c r="AF3691" s="5"/>
      <c r="AG3691" s="5"/>
      <c r="AH3691" s="5"/>
      <c r="AI3691" s="5"/>
      <c r="AJ3691" s="5"/>
    </row>
    <row r="3692" spans="11:36">
      <c r="K3692" s="5"/>
      <c r="L3692" s="5"/>
      <c r="M3692" s="5"/>
      <c r="N3692" s="5"/>
      <c r="O3692" s="5"/>
      <c r="P3692" s="5"/>
      <c r="Q3692" s="5"/>
      <c r="R3692" s="5"/>
      <c r="S3692" s="5"/>
      <c r="T3692" s="5"/>
      <c r="U3692" s="5"/>
      <c r="V3692" s="5"/>
      <c r="W3692" s="5"/>
      <c r="X3692" s="5"/>
      <c r="Y3692" s="5"/>
      <c r="Z3692" s="5"/>
      <c r="AA3692" s="5"/>
      <c r="AB3692" s="5"/>
      <c r="AC3692" s="5"/>
      <c r="AD3692" s="5"/>
      <c r="AE3692" s="5"/>
      <c r="AF3692" s="5"/>
      <c r="AG3692" s="5"/>
      <c r="AH3692" s="5"/>
      <c r="AI3692" s="5"/>
      <c r="AJ3692" s="5"/>
    </row>
    <row r="3693" spans="11:36">
      <c r="K3693" s="5"/>
      <c r="L3693" s="5"/>
      <c r="M3693" s="5"/>
      <c r="N3693" s="5"/>
      <c r="O3693" s="5"/>
      <c r="P3693" s="5"/>
      <c r="Q3693" s="5"/>
      <c r="R3693" s="5"/>
      <c r="S3693" s="5"/>
      <c r="T3693" s="5"/>
      <c r="U3693" s="5"/>
      <c r="V3693" s="5"/>
      <c r="W3693" s="5"/>
      <c r="X3693" s="5"/>
      <c r="Y3693" s="5"/>
      <c r="Z3693" s="5"/>
      <c r="AA3693" s="5"/>
      <c r="AB3693" s="5"/>
      <c r="AC3693" s="5"/>
      <c r="AD3693" s="5"/>
      <c r="AE3693" s="5"/>
      <c r="AF3693" s="5"/>
      <c r="AG3693" s="5"/>
      <c r="AH3693" s="5"/>
      <c r="AI3693" s="5"/>
      <c r="AJ3693" s="5"/>
    </row>
    <row r="3694" spans="11:36">
      <c r="K3694" s="5"/>
      <c r="L3694" s="5"/>
      <c r="M3694" s="5"/>
      <c r="N3694" s="5"/>
      <c r="O3694" s="5"/>
      <c r="P3694" s="5"/>
      <c r="Q3694" s="5"/>
      <c r="R3694" s="5"/>
      <c r="S3694" s="5"/>
      <c r="T3694" s="5"/>
      <c r="U3694" s="5"/>
      <c r="V3694" s="5"/>
      <c r="W3694" s="5"/>
      <c r="X3694" s="5"/>
      <c r="Y3694" s="5"/>
      <c r="Z3694" s="5"/>
      <c r="AA3694" s="5"/>
      <c r="AB3694" s="5"/>
      <c r="AC3694" s="5"/>
      <c r="AD3694" s="5"/>
      <c r="AE3694" s="5"/>
      <c r="AF3694" s="5"/>
      <c r="AG3694" s="5"/>
      <c r="AH3694" s="5"/>
      <c r="AI3694" s="5"/>
      <c r="AJ3694" s="5"/>
    </row>
    <row r="3695" spans="11:36">
      <c r="K3695" s="5"/>
      <c r="L3695" s="5"/>
      <c r="M3695" s="5"/>
      <c r="N3695" s="5"/>
      <c r="O3695" s="5"/>
      <c r="P3695" s="5"/>
      <c r="Q3695" s="5"/>
      <c r="R3695" s="5"/>
      <c r="S3695" s="5"/>
      <c r="T3695" s="5"/>
      <c r="U3695" s="5"/>
      <c r="V3695" s="5"/>
      <c r="W3695" s="5"/>
      <c r="X3695" s="5"/>
      <c r="Y3695" s="5"/>
      <c r="Z3695" s="5"/>
      <c r="AA3695" s="5"/>
      <c r="AB3695" s="5"/>
      <c r="AC3695" s="5"/>
      <c r="AD3695" s="5"/>
      <c r="AE3695" s="5"/>
      <c r="AF3695" s="5"/>
      <c r="AG3695" s="5"/>
      <c r="AH3695" s="5"/>
      <c r="AI3695" s="5"/>
      <c r="AJ3695" s="5"/>
    </row>
    <row r="3696" spans="11:36">
      <c r="K3696" s="5"/>
      <c r="L3696" s="5"/>
      <c r="M3696" s="5"/>
      <c r="N3696" s="5"/>
      <c r="O3696" s="5"/>
      <c r="P3696" s="5"/>
      <c r="Q3696" s="5"/>
      <c r="R3696" s="5"/>
      <c r="S3696" s="5"/>
      <c r="T3696" s="5"/>
      <c r="U3696" s="5"/>
      <c r="V3696" s="5"/>
      <c r="W3696" s="5"/>
      <c r="X3696" s="5"/>
      <c r="Y3696" s="5"/>
      <c r="Z3696" s="5"/>
      <c r="AA3696" s="5"/>
      <c r="AB3696" s="5"/>
      <c r="AC3696" s="5"/>
      <c r="AD3696" s="5"/>
      <c r="AE3696" s="5"/>
      <c r="AF3696" s="5"/>
      <c r="AG3696" s="5"/>
      <c r="AH3696" s="5"/>
      <c r="AI3696" s="5"/>
      <c r="AJ3696" s="5"/>
    </row>
    <row r="3697" spans="11:36">
      <c r="K3697" s="5"/>
      <c r="L3697" s="5"/>
      <c r="M3697" s="5"/>
      <c r="N3697" s="5"/>
      <c r="O3697" s="5"/>
      <c r="P3697" s="5"/>
      <c r="Q3697" s="5"/>
      <c r="R3697" s="5"/>
      <c r="S3697" s="5"/>
      <c r="T3697" s="5"/>
      <c r="U3697" s="5"/>
      <c r="V3697" s="5"/>
      <c r="W3697" s="5"/>
      <c r="X3697" s="5"/>
      <c r="Y3697" s="5"/>
      <c r="Z3697" s="5"/>
      <c r="AA3697" s="5"/>
      <c r="AB3697" s="5"/>
      <c r="AC3697" s="5"/>
      <c r="AD3697" s="5"/>
      <c r="AE3697" s="5"/>
      <c r="AF3697" s="5"/>
      <c r="AG3697" s="5"/>
      <c r="AH3697" s="5"/>
      <c r="AI3697" s="5"/>
      <c r="AJ3697" s="5"/>
    </row>
    <row r="3698" spans="11:36">
      <c r="K3698" s="5"/>
      <c r="L3698" s="5"/>
      <c r="M3698" s="5"/>
      <c r="N3698" s="5"/>
      <c r="O3698" s="5"/>
      <c r="P3698" s="5"/>
      <c r="Q3698" s="5"/>
      <c r="R3698" s="5"/>
      <c r="S3698" s="5"/>
      <c r="T3698" s="5"/>
      <c r="U3698" s="5"/>
      <c r="V3698" s="5"/>
      <c r="W3698" s="5"/>
      <c r="X3698" s="5"/>
      <c r="Y3698" s="5"/>
      <c r="Z3698" s="5"/>
      <c r="AA3698" s="5"/>
      <c r="AB3698" s="5"/>
      <c r="AC3698" s="5"/>
      <c r="AD3698" s="5"/>
      <c r="AE3698" s="5"/>
      <c r="AF3698" s="5"/>
      <c r="AG3698" s="5"/>
      <c r="AH3698" s="5"/>
      <c r="AI3698" s="5"/>
      <c r="AJ3698" s="5"/>
    </row>
    <row r="3699" spans="11:36">
      <c r="K3699" s="5"/>
      <c r="L3699" s="5"/>
      <c r="M3699" s="5"/>
      <c r="N3699" s="5"/>
      <c r="O3699" s="5"/>
      <c r="P3699" s="5"/>
      <c r="Q3699" s="5"/>
      <c r="R3699" s="5"/>
      <c r="S3699" s="5"/>
      <c r="T3699" s="5"/>
      <c r="U3699" s="5"/>
      <c r="V3699" s="5"/>
      <c r="W3699" s="5"/>
      <c r="X3699" s="5"/>
      <c r="Y3699" s="5"/>
      <c r="Z3699" s="5"/>
      <c r="AA3699" s="5"/>
      <c r="AB3699" s="5"/>
      <c r="AC3699" s="5"/>
      <c r="AD3699" s="5"/>
      <c r="AE3699" s="5"/>
      <c r="AF3699" s="5"/>
      <c r="AG3699" s="5"/>
      <c r="AH3699" s="5"/>
      <c r="AI3699" s="5"/>
      <c r="AJ3699" s="5"/>
    </row>
    <row r="3700" spans="11:36">
      <c r="K3700" s="5"/>
      <c r="L3700" s="5"/>
      <c r="M3700" s="5"/>
      <c r="N3700" s="5"/>
      <c r="O3700" s="5"/>
      <c r="P3700" s="5"/>
      <c r="Q3700" s="5"/>
      <c r="R3700" s="5"/>
      <c r="S3700" s="5"/>
      <c r="T3700" s="5"/>
      <c r="U3700" s="5"/>
      <c r="V3700" s="5"/>
      <c r="W3700" s="5"/>
      <c r="X3700" s="5"/>
      <c r="Y3700" s="5"/>
      <c r="Z3700" s="5"/>
      <c r="AA3700" s="5"/>
      <c r="AB3700" s="5"/>
      <c r="AC3700" s="5"/>
      <c r="AD3700" s="5"/>
      <c r="AE3700" s="5"/>
      <c r="AF3700" s="5"/>
      <c r="AG3700" s="5"/>
      <c r="AH3700" s="5"/>
      <c r="AI3700" s="5"/>
      <c r="AJ3700" s="5"/>
    </row>
    <row r="3701" spans="11:36">
      <c r="K3701" s="5"/>
      <c r="L3701" s="5"/>
      <c r="M3701" s="5"/>
      <c r="N3701" s="5"/>
      <c r="O3701" s="5"/>
      <c r="P3701" s="5"/>
      <c r="Q3701" s="5"/>
      <c r="R3701" s="5"/>
      <c r="S3701" s="5"/>
      <c r="T3701" s="5"/>
      <c r="U3701" s="5"/>
      <c r="V3701" s="5"/>
      <c r="W3701" s="5"/>
      <c r="X3701" s="5"/>
      <c r="Y3701" s="5"/>
      <c r="Z3701" s="5"/>
      <c r="AA3701" s="5"/>
      <c r="AB3701" s="5"/>
      <c r="AC3701" s="5"/>
      <c r="AD3701" s="5"/>
      <c r="AE3701" s="5"/>
      <c r="AF3701" s="5"/>
      <c r="AG3701" s="5"/>
      <c r="AH3701" s="5"/>
      <c r="AI3701" s="5"/>
      <c r="AJ3701" s="5"/>
    </row>
    <row r="3702" spans="11:36">
      <c r="K3702" s="5"/>
      <c r="L3702" s="5"/>
      <c r="M3702" s="5"/>
      <c r="N3702" s="5"/>
      <c r="O3702" s="5"/>
      <c r="P3702" s="5"/>
      <c r="Q3702" s="5"/>
      <c r="R3702" s="5"/>
      <c r="S3702" s="5"/>
      <c r="T3702" s="5"/>
      <c r="U3702" s="5"/>
      <c r="V3702" s="5"/>
      <c r="W3702" s="5"/>
      <c r="X3702" s="5"/>
      <c r="Y3702" s="5"/>
      <c r="Z3702" s="5"/>
      <c r="AA3702" s="5"/>
      <c r="AB3702" s="5"/>
      <c r="AC3702" s="5"/>
      <c r="AD3702" s="5"/>
      <c r="AE3702" s="5"/>
      <c r="AF3702" s="5"/>
      <c r="AG3702" s="5"/>
      <c r="AH3702" s="5"/>
      <c r="AI3702" s="5"/>
      <c r="AJ3702" s="5"/>
    </row>
    <row r="3703" spans="11:36">
      <c r="K3703" s="5"/>
      <c r="L3703" s="5"/>
      <c r="M3703" s="5"/>
      <c r="N3703" s="5"/>
      <c r="O3703" s="5"/>
      <c r="P3703" s="5"/>
      <c r="Q3703" s="5"/>
      <c r="R3703" s="5"/>
      <c r="S3703" s="5"/>
      <c r="T3703" s="5"/>
      <c r="U3703" s="5"/>
      <c r="V3703" s="5"/>
      <c r="W3703" s="5"/>
      <c r="X3703" s="5"/>
      <c r="Y3703" s="5"/>
      <c r="Z3703" s="5"/>
      <c r="AA3703" s="5"/>
      <c r="AB3703" s="5"/>
      <c r="AC3703" s="5"/>
      <c r="AD3703" s="5"/>
      <c r="AE3703" s="5"/>
      <c r="AF3703" s="5"/>
      <c r="AG3703" s="5"/>
      <c r="AH3703" s="5"/>
      <c r="AI3703" s="5"/>
      <c r="AJ3703" s="5"/>
    </row>
    <row r="3704" spans="11:36">
      <c r="K3704" s="5"/>
      <c r="L3704" s="5"/>
      <c r="M3704" s="5"/>
      <c r="N3704" s="5"/>
      <c r="O3704" s="5"/>
      <c r="P3704" s="5"/>
      <c r="Q3704" s="5"/>
      <c r="R3704" s="5"/>
      <c r="S3704" s="5"/>
      <c r="T3704" s="5"/>
      <c r="U3704" s="5"/>
      <c r="V3704" s="5"/>
      <c r="W3704" s="5"/>
      <c r="X3704" s="5"/>
      <c r="Y3704" s="5"/>
      <c r="Z3704" s="5"/>
      <c r="AA3704" s="5"/>
      <c r="AB3704" s="5"/>
      <c r="AC3704" s="5"/>
      <c r="AD3704" s="5"/>
      <c r="AE3704" s="5"/>
      <c r="AF3704" s="5"/>
      <c r="AG3704" s="5"/>
      <c r="AH3704" s="5"/>
      <c r="AI3704" s="5"/>
      <c r="AJ3704" s="5"/>
    </row>
    <row r="3705" spans="11:36">
      <c r="K3705" s="5"/>
      <c r="L3705" s="5"/>
      <c r="M3705" s="5"/>
      <c r="N3705" s="5"/>
      <c r="O3705" s="5"/>
      <c r="P3705" s="5"/>
      <c r="Q3705" s="5"/>
      <c r="R3705" s="5"/>
      <c r="S3705" s="5"/>
      <c r="T3705" s="5"/>
      <c r="U3705" s="5"/>
      <c r="V3705" s="5"/>
      <c r="W3705" s="5"/>
      <c r="X3705" s="5"/>
      <c r="Y3705" s="5"/>
      <c r="Z3705" s="5"/>
      <c r="AA3705" s="5"/>
      <c r="AB3705" s="5"/>
      <c r="AC3705" s="5"/>
      <c r="AD3705" s="5"/>
      <c r="AE3705" s="5"/>
      <c r="AF3705" s="5"/>
      <c r="AG3705" s="5"/>
      <c r="AH3705" s="5"/>
      <c r="AI3705" s="5"/>
      <c r="AJ3705" s="5"/>
    </row>
    <row r="3706" spans="11:36">
      <c r="K3706" s="5"/>
      <c r="L3706" s="5"/>
      <c r="M3706" s="5"/>
      <c r="N3706" s="5"/>
      <c r="O3706" s="5"/>
      <c r="P3706" s="5"/>
      <c r="Q3706" s="5"/>
      <c r="R3706" s="5"/>
      <c r="S3706" s="5"/>
      <c r="T3706" s="5"/>
      <c r="U3706" s="5"/>
      <c r="V3706" s="5"/>
      <c r="W3706" s="5"/>
      <c r="X3706" s="5"/>
      <c r="Y3706" s="5"/>
      <c r="Z3706" s="5"/>
      <c r="AA3706" s="5"/>
      <c r="AB3706" s="5"/>
      <c r="AC3706" s="5"/>
      <c r="AD3706" s="5"/>
      <c r="AE3706" s="5"/>
      <c r="AF3706" s="5"/>
      <c r="AG3706" s="5"/>
      <c r="AH3706" s="5"/>
      <c r="AI3706" s="5"/>
      <c r="AJ3706" s="5"/>
    </row>
    <row r="3707" spans="11:36">
      <c r="K3707" s="5"/>
      <c r="L3707" s="5"/>
      <c r="M3707" s="5"/>
      <c r="N3707" s="5"/>
      <c r="O3707" s="5"/>
      <c r="P3707" s="5"/>
      <c r="Q3707" s="5"/>
      <c r="R3707" s="5"/>
      <c r="S3707" s="5"/>
      <c r="T3707" s="5"/>
      <c r="U3707" s="5"/>
      <c r="V3707" s="5"/>
      <c r="W3707" s="5"/>
      <c r="X3707" s="5"/>
      <c r="Y3707" s="5"/>
      <c r="Z3707" s="5"/>
      <c r="AA3707" s="5"/>
      <c r="AB3707" s="5"/>
      <c r="AC3707" s="5"/>
      <c r="AD3707" s="5"/>
      <c r="AE3707" s="5"/>
      <c r="AF3707" s="5"/>
      <c r="AG3707" s="5"/>
      <c r="AH3707" s="5"/>
      <c r="AI3707" s="5"/>
      <c r="AJ3707" s="5"/>
    </row>
    <row r="3708" spans="11:36">
      <c r="K3708" s="5"/>
      <c r="L3708" s="5"/>
      <c r="M3708" s="5"/>
      <c r="N3708" s="5"/>
      <c r="O3708" s="5"/>
      <c r="P3708" s="5"/>
      <c r="Q3708" s="5"/>
      <c r="R3708" s="5"/>
      <c r="S3708" s="5"/>
      <c r="T3708" s="5"/>
      <c r="U3708" s="5"/>
      <c r="V3708" s="5"/>
      <c r="W3708" s="5"/>
      <c r="X3708" s="5"/>
      <c r="Y3708" s="5"/>
      <c r="Z3708" s="5"/>
      <c r="AA3708" s="5"/>
      <c r="AB3708" s="5"/>
      <c r="AC3708" s="5"/>
      <c r="AD3708" s="5"/>
      <c r="AE3708" s="5"/>
      <c r="AF3708" s="5"/>
      <c r="AG3708" s="5"/>
      <c r="AH3708" s="5"/>
      <c r="AI3708" s="5"/>
      <c r="AJ3708" s="5"/>
    </row>
    <row r="3709" spans="11:36">
      <c r="K3709" s="5"/>
      <c r="L3709" s="5"/>
      <c r="M3709" s="5"/>
      <c r="N3709" s="5"/>
      <c r="O3709" s="5"/>
      <c r="P3709" s="5"/>
      <c r="Q3709" s="5"/>
      <c r="R3709" s="5"/>
      <c r="S3709" s="5"/>
      <c r="T3709" s="5"/>
      <c r="U3709" s="5"/>
      <c r="V3709" s="5"/>
      <c r="W3709" s="5"/>
      <c r="X3709" s="5"/>
      <c r="Y3709" s="5"/>
      <c r="Z3709" s="5"/>
      <c r="AA3709" s="5"/>
      <c r="AB3709" s="5"/>
      <c r="AC3709" s="5"/>
      <c r="AD3709" s="5"/>
      <c r="AE3709" s="5"/>
      <c r="AF3709" s="5"/>
      <c r="AG3709" s="5"/>
      <c r="AH3709" s="5"/>
      <c r="AI3709" s="5"/>
      <c r="AJ3709" s="5"/>
    </row>
    <row r="3710" spans="11:36">
      <c r="K3710" s="5"/>
      <c r="L3710" s="5"/>
      <c r="M3710" s="5"/>
      <c r="N3710" s="5"/>
      <c r="O3710" s="5"/>
      <c r="P3710" s="5"/>
      <c r="Q3710" s="5"/>
      <c r="R3710" s="5"/>
      <c r="S3710" s="5"/>
      <c r="T3710" s="5"/>
      <c r="U3710" s="5"/>
      <c r="V3710" s="5"/>
      <c r="W3710" s="5"/>
      <c r="X3710" s="5"/>
      <c r="Y3710" s="5"/>
      <c r="Z3710" s="5"/>
      <c r="AA3710" s="5"/>
      <c r="AB3710" s="5"/>
      <c r="AC3710" s="5"/>
      <c r="AD3710" s="5"/>
      <c r="AE3710" s="5"/>
      <c r="AF3710" s="5"/>
      <c r="AG3710" s="5"/>
      <c r="AH3710" s="5"/>
      <c r="AI3710" s="5"/>
      <c r="AJ3710" s="5"/>
    </row>
    <row r="3711" spans="11:36">
      <c r="K3711" s="5"/>
      <c r="L3711" s="5"/>
      <c r="M3711" s="5"/>
      <c r="N3711" s="5"/>
      <c r="O3711" s="5"/>
      <c r="P3711" s="5"/>
      <c r="Q3711" s="5"/>
      <c r="R3711" s="5"/>
      <c r="S3711" s="5"/>
      <c r="T3711" s="5"/>
      <c r="U3711" s="5"/>
      <c r="V3711" s="5"/>
      <c r="W3711" s="5"/>
      <c r="X3711" s="5"/>
      <c r="Y3711" s="5"/>
      <c r="Z3711" s="5"/>
      <c r="AA3711" s="5"/>
      <c r="AB3711" s="5"/>
      <c r="AC3711" s="5"/>
      <c r="AD3711" s="5"/>
      <c r="AE3711" s="5"/>
      <c r="AF3711" s="5"/>
      <c r="AG3711" s="5"/>
      <c r="AH3711" s="5"/>
      <c r="AI3711" s="5"/>
      <c r="AJ3711" s="5"/>
    </row>
    <row r="3712" spans="11:36">
      <c r="K3712" s="5"/>
      <c r="L3712" s="5"/>
      <c r="M3712" s="5"/>
      <c r="N3712" s="5"/>
      <c r="O3712" s="5"/>
      <c r="P3712" s="5"/>
      <c r="Q3712" s="5"/>
      <c r="R3712" s="5"/>
      <c r="S3712" s="5"/>
      <c r="T3712" s="5"/>
      <c r="U3712" s="5"/>
      <c r="V3712" s="5"/>
      <c r="W3712" s="5"/>
      <c r="X3712" s="5"/>
      <c r="Y3712" s="5"/>
      <c r="Z3712" s="5"/>
      <c r="AA3712" s="5"/>
      <c r="AB3712" s="5"/>
      <c r="AC3712" s="5"/>
      <c r="AD3712" s="5"/>
      <c r="AE3712" s="5"/>
      <c r="AF3712" s="5"/>
      <c r="AG3712" s="5"/>
      <c r="AH3712" s="5"/>
      <c r="AI3712" s="5"/>
      <c r="AJ3712" s="5"/>
    </row>
    <row r="3713" spans="11:36">
      <c r="K3713" s="5"/>
      <c r="L3713" s="5"/>
      <c r="M3713" s="5"/>
      <c r="N3713" s="5"/>
      <c r="O3713" s="5"/>
      <c r="P3713" s="5"/>
      <c r="Q3713" s="5"/>
      <c r="R3713" s="5"/>
      <c r="S3713" s="5"/>
      <c r="T3713" s="5"/>
      <c r="U3713" s="5"/>
      <c r="V3713" s="5"/>
      <c r="W3713" s="5"/>
      <c r="X3713" s="5"/>
      <c r="Y3713" s="5"/>
      <c r="Z3713" s="5"/>
      <c r="AA3713" s="5"/>
      <c r="AB3713" s="5"/>
      <c r="AC3713" s="5"/>
      <c r="AD3713" s="5"/>
      <c r="AE3713" s="5"/>
      <c r="AF3713" s="5"/>
      <c r="AG3713" s="5"/>
      <c r="AH3713" s="5"/>
      <c r="AI3713" s="5"/>
      <c r="AJ3713" s="5"/>
    </row>
    <row r="3714" spans="11:36">
      <c r="K3714" s="5"/>
      <c r="L3714" s="5"/>
      <c r="M3714" s="5"/>
      <c r="N3714" s="5"/>
      <c r="O3714" s="5"/>
      <c r="P3714" s="5"/>
      <c r="Q3714" s="5"/>
      <c r="R3714" s="5"/>
      <c r="S3714" s="5"/>
      <c r="T3714" s="5"/>
      <c r="U3714" s="5"/>
      <c r="V3714" s="5"/>
      <c r="W3714" s="5"/>
      <c r="X3714" s="5"/>
      <c r="Y3714" s="5"/>
      <c r="Z3714" s="5"/>
      <c r="AA3714" s="5"/>
      <c r="AB3714" s="5"/>
      <c r="AC3714" s="5"/>
      <c r="AD3714" s="5"/>
      <c r="AE3714" s="5"/>
      <c r="AF3714" s="5"/>
      <c r="AG3714" s="5"/>
      <c r="AH3714" s="5"/>
      <c r="AI3714" s="5"/>
      <c r="AJ3714" s="5"/>
    </row>
    <row r="3715" spans="11:36">
      <c r="K3715" s="5"/>
      <c r="L3715" s="5"/>
      <c r="M3715" s="5"/>
      <c r="N3715" s="5"/>
      <c r="O3715" s="5"/>
      <c r="P3715" s="5"/>
      <c r="Q3715" s="5"/>
      <c r="R3715" s="5"/>
      <c r="S3715" s="5"/>
      <c r="T3715" s="5"/>
      <c r="U3715" s="5"/>
      <c r="V3715" s="5"/>
      <c r="W3715" s="5"/>
      <c r="X3715" s="5"/>
      <c r="Y3715" s="5"/>
      <c r="Z3715" s="5"/>
      <c r="AA3715" s="5"/>
      <c r="AB3715" s="5"/>
      <c r="AC3715" s="5"/>
      <c r="AD3715" s="5"/>
      <c r="AE3715" s="5"/>
      <c r="AF3715" s="5"/>
      <c r="AG3715" s="5"/>
      <c r="AH3715" s="5"/>
      <c r="AI3715" s="5"/>
      <c r="AJ3715" s="5"/>
    </row>
    <row r="3716" spans="11:36">
      <c r="K3716" s="5"/>
      <c r="L3716" s="5"/>
      <c r="M3716" s="5"/>
      <c r="N3716" s="5"/>
      <c r="O3716" s="5"/>
      <c r="P3716" s="5"/>
      <c r="Q3716" s="5"/>
      <c r="R3716" s="5"/>
      <c r="S3716" s="5"/>
      <c r="T3716" s="5"/>
      <c r="U3716" s="5"/>
      <c r="V3716" s="5"/>
      <c r="W3716" s="5"/>
      <c r="X3716" s="5"/>
      <c r="Y3716" s="5"/>
      <c r="Z3716" s="5"/>
      <c r="AA3716" s="5"/>
      <c r="AB3716" s="5"/>
      <c r="AC3716" s="5"/>
      <c r="AD3716" s="5"/>
      <c r="AE3716" s="5"/>
      <c r="AF3716" s="5"/>
      <c r="AG3716" s="5"/>
      <c r="AH3716" s="5"/>
      <c r="AI3716" s="5"/>
      <c r="AJ3716" s="5"/>
    </row>
    <row r="3717" spans="11:36">
      <c r="K3717" s="5"/>
      <c r="L3717" s="5"/>
      <c r="M3717" s="5"/>
      <c r="N3717" s="5"/>
      <c r="O3717" s="5"/>
      <c r="P3717" s="5"/>
      <c r="Q3717" s="5"/>
      <c r="R3717" s="5"/>
      <c r="S3717" s="5"/>
      <c r="T3717" s="5"/>
      <c r="U3717" s="5"/>
      <c r="V3717" s="5"/>
      <c r="W3717" s="5"/>
      <c r="X3717" s="5"/>
      <c r="Y3717" s="5"/>
      <c r="Z3717" s="5"/>
      <c r="AA3717" s="5"/>
      <c r="AB3717" s="5"/>
      <c r="AC3717" s="5"/>
      <c r="AD3717" s="5"/>
      <c r="AE3717" s="5"/>
      <c r="AF3717" s="5"/>
      <c r="AG3717" s="5"/>
      <c r="AH3717" s="5"/>
      <c r="AI3717" s="5"/>
      <c r="AJ3717" s="5"/>
    </row>
    <row r="3718" spans="11:36">
      <c r="K3718" s="5"/>
      <c r="L3718" s="5"/>
      <c r="M3718" s="5"/>
      <c r="N3718" s="5"/>
      <c r="O3718" s="5"/>
      <c r="P3718" s="5"/>
      <c r="Q3718" s="5"/>
      <c r="R3718" s="5"/>
      <c r="S3718" s="5"/>
      <c r="T3718" s="5"/>
      <c r="U3718" s="5"/>
      <c r="V3718" s="5"/>
      <c r="W3718" s="5"/>
      <c r="X3718" s="5"/>
      <c r="Y3718" s="5"/>
      <c r="Z3718" s="5"/>
      <c r="AA3718" s="5"/>
      <c r="AB3718" s="5"/>
      <c r="AC3718" s="5"/>
      <c r="AD3718" s="5"/>
      <c r="AE3718" s="5"/>
      <c r="AF3718" s="5"/>
      <c r="AG3718" s="5"/>
      <c r="AH3718" s="5"/>
      <c r="AI3718" s="5"/>
      <c r="AJ3718" s="5"/>
    </row>
    <row r="3719" spans="11:36">
      <c r="K3719" s="5"/>
      <c r="L3719" s="5"/>
      <c r="M3719" s="5"/>
      <c r="N3719" s="5"/>
      <c r="O3719" s="5"/>
      <c r="P3719" s="5"/>
      <c r="Q3719" s="5"/>
      <c r="R3719" s="5"/>
      <c r="S3719" s="5"/>
      <c r="T3719" s="5"/>
      <c r="U3719" s="5"/>
      <c r="V3719" s="5"/>
      <c r="W3719" s="5"/>
      <c r="X3719" s="5"/>
      <c r="Y3719" s="5"/>
      <c r="Z3719" s="5"/>
      <c r="AA3719" s="5"/>
      <c r="AB3719" s="5"/>
      <c r="AC3719" s="5"/>
      <c r="AD3719" s="5"/>
      <c r="AE3719" s="5"/>
      <c r="AF3719" s="5"/>
      <c r="AG3719" s="5"/>
      <c r="AH3719" s="5"/>
      <c r="AI3719" s="5"/>
      <c r="AJ3719" s="5"/>
    </row>
    <row r="3720" spans="11:36">
      <c r="K3720" s="5"/>
      <c r="L3720" s="5"/>
      <c r="M3720" s="5"/>
      <c r="N3720" s="5"/>
      <c r="O3720" s="5"/>
      <c r="P3720" s="5"/>
      <c r="Q3720" s="5"/>
      <c r="R3720" s="5"/>
      <c r="S3720" s="5"/>
      <c r="T3720" s="5"/>
      <c r="U3720" s="5"/>
      <c r="V3720" s="5"/>
      <c r="W3720" s="5"/>
      <c r="X3720" s="5"/>
      <c r="Y3720" s="5"/>
      <c r="Z3720" s="5"/>
      <c r="AA3720" s="5"/>
      <c r="AB3720" s="5"/>
      <c r="AC3720" s="5"/>
      <c r="AD3720" s="5"/>
      <c r="AE3720" s="5"/>
      <c r="AF3720" s="5"/>
      <c r="AG3720" s="5"/>
      <c r="AH3720" s="5"/>
      <c r="AI3720" s="5"/>
      <c r="AJ3720" s="5"/>
    </row>
    <row r="3721" spans="11:36">
      <c r="K3721" s="5"/>
      <c r="L3721" s="5"/>
      <c r="M3721" s="5"/>
      <c r="N3721" s="5"/>
      <c r="O3721" s="5"/>
      <c r="P3721" s="5"/>
      <c r="Q3721" s="5"/>
      <c r="R3721" s="5"/>
      <c r="S3721" s="5"/>
      <c r="T3721" s="5"/>
      <c r="U3721" s="5"/>
      <c r="V3721" s="5"/>
      <c r="W3721" s="5"/>
      <c r="X3721" s="5"/>
      <c r="Y3721" s="5"/>
      <c r="Z3721" s="5"/>
      <c r="AA3721" s="5"/>
      <c r="AB3721" s="5"/>
      <c r="AC3721" s="5"/>
      <c r="AD3721" s="5"/>
      <c r="AE3721" s="5"/>
      <c r="AF3721" s="5"/>
      <c r="AG3721" s="5"/>
      <c r="AH3721" s="5"/>
      <c r="AI3721" s="5"/>
      <c r="AJ3721" s="5"/>
    </row>
    <row r="3722" spans="11:36">
      <c r="K3722" s="5"/>
      <c r="L3722" s="5"/>
      <c r="M3722" s="5"/>
      <c r="N3722" s="5"/>
      <c r="O3722" s="5"/>
      <c r="P3722" s="5"/>
      <c r="Q3722" s="5"/>
      <c r="R3722" s="5"/>
      <c r="S3722" s="5"/>
      <c r="T3722" s="5"/>
      <c r="U3722" s="5"/>
      <c r="V3722" s="5"/>
      <c r="W3722" s="5"/>
      <c r="X3722" s="5"/>
      <c r="Y3722" s="5"/>
      <c r="Z3722" s="5"/>
      <c r="AA3722" s="5"/>
      <c r="AB3722" s="5"/>
      <c r="AC3722" s="5"/>
      <c r="AD3722" s="5"/>
      <c r="AE3722" s="5"/>
      <c r="AF3722" s="5"/>
      <c r="AG3722" s="5"/>
      <c r="AH3722" s="5"/>
      <c r="AI3722" s="5"/>
      <c r="AJ3722" s="5"/>
    </row>
    <row r="3723" spans="11:36">
      <c r="K3723" s="5"/>
      <c r="L3723" s="5"/>
      <c r="M3723" s="5"/>
      <c r="N3723" s="5"/>
      <c r="O3723" s="5"/>
      <c r="P3723" s="5"/>
      <c r="Q3723" s="5"/>
      <c r="R3723" s="5"/>
      <c r="S3723" s="5"/>
      <c r="T3723" s="5"/>
      <c r="U3723" s="5"/>
      <c r="V3723" s="5"/>
      <c r="W3723" s="5"/>
      <c r="X3723" s="5"/>
      <c r="Y3723" s="5"/>
      <c r="Z3723" s="5"/>
      <c r="AA3723" s="5"/>
      <c r="AB3723" s="5"/>
      <c r="AC3723" s="5"/>
      <c r="AD3723" s="5"/>
      <c r="AE3723" s="5"/>
      <c r="AF3723" s="5"/>
      <c r="AG3723" s="5"/>
      <c r="AH3723" s="5"/>
      <c r="AI3723" s="5"/>
      <c r="AJ3723" s="5"/>
    </row>
    <row r="3724" spans="11:36">
      <c r="K3724" s="5"/>
      <c r="L3724" s="5"/>
      <c r="M3724" s="5"/>
      <c r="N3724" s="5"/>
      <c r="O3724" s="5"/>
      <c r="P3724" s="5"/>
      <c r="Q3724" s="5"/>
      <c r="R3724" s="5"/>
      <c r="S3724" s="5"/>
      <c r="T3724" s="5"/>
      <c r="U3724" s="5"/>
      <c r="V3724" s="5"/>
      <c r="W3724" s="5"/>
      <c r="X3724" s="5"/>
      <c r="Y3724" s="5"/>
      <c r="Z3724" s="5"/>
      <c r="AA3724" s="5"/>
      <c r="AB3724" s="5"/>
      <c r="AC3724" s="5"/>
      <c r="AD3724" s="5"/>
      <c r="AE3724" s="5"/>
      <c r="AF3724" s="5"/>
      <c r="AG3724" s="5"/>
      <c r="AH3724" s="5"/>
      <c r="AI3724" s="5"/>
      <c r="AJ3724" s="5"/>
    </row>
    <row r="3725" spans="11:36">
      <c r="K3725" s="5"/>
      <c r="L3725" s="5"/>
      <c r="M3725" s="5"/>
      <c r="N3725" s="5"/>
      <c r="O3725" s="5"/>
      <c r="P3725" s="5"/>
      <c r="Q3725" s="5"/>
      <c r="R3725" s="5"/>
      <c r="S3725" s="5"/>
      <c r="T3725" s="5"/>
      <c r="U3725" s="5"/>
      <c r="V3725" s="5"/>
      <c r="W3725" s="5"/>
      <c r="X3725" s="5"/>
      <c r="Y3725" s="5"/>
      <c r="Z3725" s="5"/>
      <c r="AA3725" s="5"/>
      <c r="AB3725" s="5"/>
      <c r="AC3725" s="5"/>
      <c r="AD3725" s="5"/>
      <c r="AE3725" s="5"/>
      <c r="AF3725" s="5"/>
      <c r="AG3725" s="5"/>
      <c r="AH3725" s="5"/>
      <c r="AI3725" s="5"/>
      <c r="AJ3725" s="5"/>
    </row>
    <row r="3726" spans="11:36">
      <c r="K3726" s="5"/>
      <c r="L3726" s="5"/>
      <c r="M3726" s="5"/>
      <c r="N3726" s="5"/>
      <c r="O3726" s="5"/>
      <c r="P3726" s="5"/>
      <c r="Q3726" s="5"/>
      <c r="R3726" s="5"/>
      <c r="S3726" s="5"/>
      <c r="T3726" s="5"/>
      <c r="U3726" s="5"/>
      <c r="V3726" s="5"/>
      <c r="W3726" s="5"/>
      <c r="X3726" s="5"/>
      <c r="Y3726" s="5"/>
      <c r="Z3726" s="5"/>
      <c r="AA3726" s="5"/>
      <c r="AB3726" s="5"/>
      <c r="AC3726" s="5"/>
      <c r="AD3726" s="5"/>
      <c r="AE3726" s="5"/>
      <c r="AF3726" s="5"/>
      <c r="AG3726" s="5"/>
      <c r="AH3726" s="5"/>
      <c r="AI3726" s="5"/>
      <c r="AJ3726" s="5"/>
    </row>
    <row r="3727" spans="11:36">
      <c r="K3727" s="5"/>
      <c r="L3727" s="5"/>
      <c r="M3727" s="5"/>
      <c r="N3727" s="5"/>
      <c r="O3727" s="5"/>
      <c r="P3727" s="5"/>
      <c r="Q3727" s="5"/>
      <c r="R3727" s="5"/>
      <c r="S3727" s="5"/>
      <c r="T3727" s="5"/>
      <c r="U3727" s="5"/>
      <c r="V3727" s="5"/>
      <c r="W3727" s="5"/>
      <c r="X3727" s="5"/>
      <c r="Y3727" s="5"/>
      <c r="Z3727" s="5"/>
      <c r="AA3727" s="5"/>
      <c r="AB3727" s="5"/>
      <c r="AC3727" s="5"/>
      <c r="AD3727" s="5"/>
      <c r="AE3727" s="5"/>
      <c r="AF3727" s="5"/>
      <c r="AG3727" s="5"/>
      <c r="AH3727" s="5"/>
      <c r="AI3727" s="5"/>
      <c r="AJ3727" s="5"/>
    </row>
    <row r="3728" spans="11:36">
      <c r="K3728" s="5"/>
      <c r="L3728" s="5"/>
      <c r="M3728" s="5"/>
      <c r="N3728" s="5"/>
      <c r="O3728" s="5"/>
      <c r="P3728" s="5"/>
      <c r="Q3728" s="5"/>
      <c r="R3728" s="5"/>
      <c r="S3728" s="5"/>
      <c r="T3728" s="5"/>
      <c r="U3728" s="5"/>
      <c r="V3728" s="5"/>
      <c r="W3728" s="5"/>
      <c r="X3728" s="5"/>
      <c r="Y3728" s="5"/>
      <c r="Z3728" s="5"/>
      <c r="AA3728" s="5"/>
      <c r="AB3728" s="5"/>
      <c r="AC3728" s="5"/>
      <c r="AD3728" s="5"/>
      <c r="AE3728" s="5"/>
      <c r="AF3728" s="5"/>
      <c r="AG3728" s="5"/>
      <c r="AH3728" s="5"/>
      <c r="AI3728" s="5"/>
      <c r="AJ3728" s="5"/>
    </row>
    <row r="3729" spans="11:36">
      <c r="K3729" s="5"/>
      <c r="L3729" s="5"/>
      <c r="M3729" s="5"/>
      <c r="N3729" s="5"/>
      <c r="O3729" s="5"/>
      <c r="P3729" s="5"/>
      <c r="Q3729" s="5"/>
      <c r="R3729" s="5"/>
      <c r="S3729" s="5"/>
      <c r="T3729" s="5"/>
      <c r="U3729" s="5"/>
      <c r="V3729" s="5"/>
      <c r="W3729" s="5"/>
      <c r="X3729" s="5"/>
      <c r="Y3729" s="5"/>
      <c r="Z3729" s="5"/>
      <c r="AA3729" s="5"/>
      <c r="AB3729" s="5"/>
      <c r="AC3729" s="5"/>
      <c r="AD3729" s="5"/>
      <c r="AE3729" s="5"/>
      <c r="AF3729" s="5"/>
      <c r="AG3729" s="5"/>
      <c r="AH3729" s="5"/>
      <c r="AI3729" s="5"/>
      <c r="AJ3729" s="5"/>
    </row>
    <row r="3730" spans="11:36">
      <c r="K3730" s="5"/>
      <c r="L3730" s="5"/>
      <c r="M3730" s="5"/>
      <c r="N3730" s="5"/>
      <c r="O3730" s="5"/>
      <c r="P3730" s="5"/>
      <c r="Q3730" s="5"/>
      <c r="R3730" s="5"/>
      <c r="S3730" s="5"/>
      <c r="T3730" s="5"/>
      <c r="U3730" s="5"/>
      <c r="V3730" s="5"/>
      <c r="W3730" s="5"/>
      <c r="X3730" s="5"/>
      <c r="Y3730" s="5"/>
      <c r="Z3730" s="5"/>
      <c r="AA3730" s="5"/>
      <c r="AB3730" s="5"/>
      <c r="AC3730" s="5"/>
      <c r="AD3730" s="5"/>
      <c r="AE3730" s="5"/>
      <c r="AF3730" s="5"/>
      <c r="AG3730" s="5"/>
      <c r="AH3730" s="5"/>
      <c r="AI3730" s="5"/>
      <c r="AJ3730" s="5"/>
    </row>
    <row r="3731" spans="11:36">
      <c r="K3731" s="5"/>
      <c r="L3731" s="5"/>
      <c r="M3731" s="5"/>
      <c r="N3731" s="5"/>
      <c r="O3731" s="5"/>
      <c r="P3731" s="5"/>
      <c r="Q3731" s="5"/>
      <c r="R3731" s="5"/>
      <c r="S3731" s="5"/>
      <c r="T3731" s="5"/>
      <c r="U3731" s="5"/>
      <c r="V3731" s="5"/>
      <c r="W3731" s="5"/>
      <c r="X3731" s="5"/>
      <c r="Y3731" s="5"/>
      <c r="Z3731" s="5"/>
      <c r="AA3731" s="5"/>
      <c r="AB3731" s="5"/>
      <c r="AC3731" s="5"/>
      <c r="AD3731" s="5"/>
      <c r="AE3731" s="5"/>
      <c r="AF3731" s="5"/>
      <c r="AG3731" s="5"/>
      <c r="AH3731" s="5"/>
      <c r="AI3731" s="5"/>
      <c r="AJ3731" s="5"/>
    </row>
    <row r="3732" spans="11:36">
      <c r="K3732" s="5"/>
      <c r="L3732" s="5"/>
      <c r="M3732" s="5"/>
      <c r="N3732" s="5"/>
      <c r="O3732" s="5"/>
      <c r="P3732" s="5"/>
      <c r="Q3732" s="5"/>
      <c r="R3732" s="5"/>
      <c r="S3732" s="5"/>
      <c r="T3732" s="5"/>
      <c r="U3732" s="5"/>
      <c r="V3732" s="5"/>
      <c r="W3732" s="5"/>
      <c r="X3732" s="5"/>
      <c r="Y3732" s="5"/>
      <c r="Z3732" s="5"/>
      <c r="AA3732" s="5"/>
      <c r="AB3732" s="5"/>
      <c r="AC3732" s="5"/>
      <c r="AD3732" s="5"/>
      <c r="AE3732" s="5"/>
      <c r="AF3732" s="5"/>
      <c r="AG3732" s="5"/>
      <c r="AH3732" s="5"/>
      <c r="AI3732" s="5"/>
      <c r="AJ3732" s="5"/>
    </row>
    <row r="3733" spans="11:36">
      <c r="K3733" s="5"/>
      <c r="L3733" s="5"/>
      <c r="M3733" s="5"/>
      <c r="N3733" s="5"/>
      <c r="O3733" s="5"/>
      <c r="P3733" s="5"/>
      <c r="Q3733" s="5"/>
      <c r="R3733" s="5"/>
      <c r="S3733" s="5"/>
      <c r="T3733" s="5"/>
      <c r="U3733" s="5"/>
      <c r="V3733" s="5"/>
      <c r="W3733" s="5"/>
      <c r="X3733" s="5"/>
      <c r="Y3733" s="5"/>
      <c r="Z3733" s="5"/>
      <c r="AA3733" s="5"/>
      <c r="AB3733" s="5"/>
      <c r="AC3733" s="5"/>
      <c r="AD3733" s="5"/>
      <c r="AE3733" s="5"/>
      <c r="AF3733" s="5"/>
      <c r="AG3733" s="5"/>
      <c r="AH3733" s="5"/>
      <c r="AI3733" s="5"/>
      <c r="AJ3733" s="5"/>
    </row>
    <row r="3734" spans="11:36">
      <c r="K3734" s="5"/>
      <c r="L3734" s="5"/>
      <c r="M3734" s="5"/>
      <c r="N3734" s="5"/>
      <c r="O3734" s="5"/>
      <c r="P3734" s="5"/>
      <c r="Q3734" s="5"/>
      <c r="R3734" s="5"/>
      <c r="S3734" s="5"/>
      <c r="T3734" s="5"/>
      <c r="U3734" s="5"/>
      <c r="V3734" s="5"/>
      <c r="W3734" s="5"/>
      <c r="X3734" s="5"/>
      <c r="Y3734" s="5"/>
      <c r="Z3734" s="5"/>
      <c r="AA3734" s="5"/>
      <c r="AB3734" s="5"/>
      <c r="AC3734" s="5"/>
      <c r="AD3734" s="5"/>
      <c r="AE3734" s="5"/>
      <c r="AF3734" s="5"/>
      <c r="AG3734" s="5"/>
      <c r="AH3734" s="5"/>
      <c r="AI3734" s="5"/>
      <c r="AJ3734" s="5"/>
    </row>
    <row r="3735" spans="11:36">
      <c r="K3735" s="5"/>
      <c r="L3735" s="5"/>
      <c r="M3735" s="5"/>
      <c r="N3735" s="5"/>
      <c r="O3735" s="5"/>
      <c r="P3735" s="5"/>
      <c r="Q3735" s="5"/>
      <c r="R3735" s="5"/>
      <c r="S3735" s="5"/>
      <c r="T3735" s="5"/>
      <c r="U3735" s="5"/>
      <c r="V3735" s="5"/>
      <c r="W3735" s="5"/>
      <c r="X3735" s="5"/>
      <c r="Y3735" s="5"/>
      <c r="Z3735" s="5"/>
      <c r="AA3735" s="5"/>
      <c r="AB3735" s="5"/>
      <c r="AC3735" s="5"/>
      <c r="AD3735" s="5"/>
      <c r="AE3735" s="5"/>
      <c r="AF3735" s="5"/>
      <c r="AG3735" s="5"/>
      <c r="AH3735" s="5"/>
      <c r="AI3735" s="5"/>
      <c r="AJ3735" s="5"/>
    </row>
    <row r="3736" spans="11:36">
      <c r="K3736" s="5"/>
      <c r="L3736" s="5"/>
      <c r="M3736" s="5"/>
      <c r="N3736" s="5"/>
      <c r="O3736" s="5"/>
      <c r="P3736" s="5"/>
      <c r="Q3736" s="5"/>
      <c r="R3736" s="5"/>
      <c r="S3736" s="5"/>
      <c r="T3736" s="5"/>
      <c r="U3736" s="5"/>
      <c r="V3736" s="5"/>
      <c r="W3736" s="5"/>
      <c r="X3736" s="5"/>
      <c r="Y3736" s="5"/>
      <c r="Z3736" s="5"/>
      <c r="AA3736" s="5"/>
      <c r="AB3736" s="5"/>
      <c r="AC3736" s="5"/>
      <c r="AD3736" s="5"/>
      <c r="AE3736" s="5"/>
      <c r="AF3736" s="5"/>
      <c r="AG3736" s="5"/>
      <c r="AH3736" s="5"/>
      <c r="AI3736" s="5"/>
      <c r="AJ3736" s="5"/>
    </row>
    <row r="3737" spans="11:36">
      <c r="K3737" s="5"/>
      <c r="L3737" s="5"/>
      <c r="M3737" s="5"/>
      <c r="N3737" s="5"/>
      <c r="O3737" s="5"/>
      <c r="P3737" s="5"/>
      <c r="Q3737" s="5"/>
      <c r="R3737" s="5"/>
      <c r="S3737" s="5"/>
      <c r="T3737" s="5"/>
      <c r="U3737" s="5"/>
      <c r="V3737" s="5"/>
      <c r="W3737" s="5"/>
      <c r="X3737" s="5"/>
      <c r="Y3737" s="5"/>
      <c r="Z3737" s="5"/>
      <c r="AA3737" s="5"/>
      <c r="AB3737" s="5"/>
      <c r="AC3737" s="5"/>
      <c r="AD3737" s="5"/>
      <c r="AE3737" s="5"/>
      <c r="AF3737" s="5"/>
      <c r="AG3737" s="5"/>
      <c r="AH3737" s="5"/>
      <c r="AI3737" s="5"/>
      <c r="AJ3737" s="5"/>
    </row>
    <row r="3738" spans="11:36">
      <c r="K3738" s="5"/>
      <c r="L3738" s="5"/>
      <c r="M3738" s="5"/>
      <c r="N3738" s="5"/>
      <c r="O3738" s="5"/>
      <c r="P3738" s="5"/>
      <c r="Q3738" s="5"/>
      <c r="R3738" s="5"/>
      <c r="S3738" s="5"/>
      <c r="T3738" s="5"/>
      <c r="U3738" s="5"/>
      <c r="V3738" s="5"/>
      <c r="W3738" s="5"/>
      <c r="X3738" s="5"/>
      <c r="Y3738" s="5"/>
      <c r="Z3738" s="5"/>
      <c r="AA3738" s="5"/>
      <c r="AB3738" s="5"/>
      <c r="AC3738" s="5"/>
      <c r="AD3738" s="5"/>
      <c r="AE3738" s="5"/>
      <c r="AF3738" s="5"/>
      <c r="AG3738" s="5"/>
      <c r="AH3738" s="5"/>
      <c r="AI3738" s="5"/>
      <c r="AJ3738" s="5"/>
    </row>
    <row r="3739" spans="11:36">
      <c r="K3739" s="5"/>
      <c r="L3739" s="5"/>
      <c r="M3739" s="5"/>
      <c r="N3739" s="5"/>
      <c r="O3739" s="5"/>
      <c r="P3739" s="5"/>
      <c r="Q3739" s="5"/>
      <c r="R3739" s="5"/>
      <c r="S3739" s="5"/>
      <c r="T3739" s="5"/>
      <c r="U3739" s="5"/>
      <c r="V3739" s="5"/>
      <c r="W3739" s="5"/>
      <c r="X3739" s="5"/>
      <c r="Y3739" s="5"/>
      <c r="Z3739" s="5"/>
      <c r="AA3739" s="5"/>
      <c r="AB3739" s="5"/>
      <c r="AC3739" s="5"/>
      <c r="AD3739" s="5"/>
      <c r="AE3739" s="5"/>
      <c r="AF3739" s="5"/>
      <c r="AG3739" s="5"/>
      <c r="AH3739" s="5"/>
      <c r="AI3739" s="5"/>
      <c r="AJ3739" s="5"/>
    </row>
    <row r="3740" spans="11:36">
      <c r="K3740" s="5"/>
      <c r="L3740" s="5"/>
      <c r="M3740" s="5"/>
      <c r="N3740" s="5"/>
      <c r="O3740" s="5"/>
      <c r="P3740" s="5"/>
      <c r="Q3740" s="5"/>
      <c r="R3740" s="5"/>
      <c r="S3740" s="5"/>
      <c r="T3740" s="5"/>
      <c r="U3740" s="5"/>
      <c r="V3740" s="5"/>
      <c r="W3740" s="5"/>
      <c r="X3740" s="5"/>
      <c r="Y3740" s="5"/>
      <c r="Z3740" s="5"/>
      <c r="AA3740" s="5"/>
      <c r="AB3740" s="5"/>
      <c r="AC3740" s="5"/>
      <c r="AD3740" s="5"/>
      <c r="AE3740" s="5"/>
      <c r="AF3740" s="5"/>
      <c r="AG3740" s="5"/>
      <c r="AH3740" s="5"/>
      <c r="AI3740" s="5"/>
      <c r="AJ3740" s="5"/>
    </row>
    <row r="3741" spans="11:36">
      <c r="K3741" s="5"/>
      <c r="L3741" s="5"/>
      <c r="M3741" s="5"/>
      <c r="N3741" s="5"/>
      <c r="O3741" s="5"/>
      <c r="P3741" s="5"/>
      <c r="Q3741" s="5"/>
      <c r="R3741" s="5"/>
      <c r="S3741" s="5"/>
      <c r="T3741" s="5"/>
      <c r="U3741" s="5"/>
      <c r="V3741" s="5"/>
      <c r="W3741" s="5"/>
      <c r="X3741" s="5"/>
      <c r="Y3741" s="5"/>
      <c r="Z3741" s="5"/>
      <c r="AA3741" s="5"/>
      <c r="AB3741" s="5"/>
      <c r="AC3741" s="5"/>
      <c r="AD3741" s="5"/>
      <c r="AE3741" s="5"/>
      <c r="AF3741" s="5"/>
      <c r="AG3741" s="5"/>
      <c r="AH3741" s="5"/>
      <c r="AI3741" s="5"/>
      <c r="AJ3741" s="5"/>
    </row>
    <row r="3742" spans="11:36">
      <c r="K3742" s="5"/>
      <c r="L3742" s="5"/>
      <c r="M3742" s="5"/>
      <c r="N3742" s="5"/>
      <c r="O3742" s="5"/>
      <c r="P3742" s="5"/>
      <c r="Q3742" s="5"/>
      <c r="R3742" s="5"/>
      <c r="S3742" s="5"/>
      <c r="T3742" s="5"/>
      <c r="U3742" s="5"/>
      <c r="V3742" s="5"/>
      <c r="W3742" s="5"/>
      <c r="X3742" s="5"/>
      <c r="Y3742" s="5"/>
      <c r="Z3742" s="5"/>
      <c r="AA3742" s="5"/>
      <c r="AB3742" s="5"/>
      <c r="AC3742" s="5"/>
      <c r="AD3742" s="5"/>
      <c r="AE3742" s="5"/>
      <c r="AF3742" s="5"/>
      <c r="AG3742" s="5"/>
      <c r="AH3742" s="5"/>
      <c r="AI3742" s="5"/>
      <c r="AJ3742" s="5"/>
    </row>
    <row r="3743" spans="11:36">
      <c r="K3743" s="5"/>
      <c r="L3743" s="5"/>
      <c r="M3743" s="5"/>
      <c r="N3743" s="5"/>
      <c r="O3743" s="5"/>
      <c r="P3743" s="5"/>
      <c r="Q3743" s="5"/>
      <c r="R3743" s="5"/>
      <c r="S3743" s="5"/>
      <c r="T3743" s="5"/>
      <c r="U3743" s="5"/>
      <c r="V3743" s="5"/>
      <c r="W3743" s="5"/>
      <c r="X3743" s="5"/>
      <c r="Y3743" s="5"/>
      <c r="Z3743" s="5"/>
      <c r="AA3743" s="5"/>
      <c r="AB3743" s="5"/>
      <c r="AC3743" s="5"/>
      <c r="AD3743" s="5"/>
      <c r="AE3743" s="5"/>
      <c r="AF3743" s="5"/>
      <c r="AG3743" s="5"/>
      <c r="AH3743" s="5"/>
      <c r="AI3743" s="5"/>
      <c r="AJ3743" s="5"/>
    </row>
    <row r="3744" spans="11:36">
      <c r="K3744" s="5"/>
      <c r="L3744" s="5"/>
      <c r="M3744" s="5"/>
      <c r="N3744" s="5"/>
      <c r="O3744" s="5"/>
      <c r="P3744" s="5"/>
      <c r="Q3744" s="5"/>
      <c r="R3744" s="5"/>
      <c r="S3744" s="5"/>
      <c r="T3744" s="5"/>
      <c r="U3744" s="5"/>
      <c r="V3744" s="5"/>
      <c r="W3744" s="5"/>
      <c r="X3744" s="5"/>
      <c r="Y3744" s="5"/>
      <c r="Z3744" s="5"/>
      <c r="AA3744" s="5"/>
      <c r="AB3744" s="5"/>
      <c r="AC3744" s="5"/>
      <c r="AD3744" s="5"/>
      <c r="AE3744" s="5"/>
      <c r="AF3744" s="5"/>
      <c r="AG3744" s="5"/>
      <c r="AH3744" s="5"/>
      <c r="AI3744" s="5"/>
      <c r="AJ3744" s="5"/>
    </row>
    <row r="3745" spans="11:36">
      <c r="K3745" s="5"/>
      <c r="L3745" s="5"/>
      <c r="M3745" s="5"/>
      <c r="N3745" s="5"/>
      <c r="O3745" s="5"/>
      <c r="P3745" s="5"/>
      <c r="Q3745" s="5"/>
      <c r="R3745" s="5"/>
      <c r="S3745" s="5"/>
      <c r="T3745" s="5"/>
      <c r="U3745" s="5"/>
      <c r="V3745" s="5"/>
      <c r="W3745" s="5"/>
      <c r="X3745" s="5"/>
      <c r="Y3745" s="5"/>
      <c r="Z3745" s="5"/>
      <c r="AA3745" s="5"/>
      <c r="AB3745" s="5"/>
      <c r="AC3745" s="5"/>
      <c r="AD3745" s="5"/>
      <c r="AE3745" s="5"/>
      <c r="AF3745" s="5"/>
      <c r="AG3745" s="5"/>
      <c r="AH3745" s="5"/>
      <c r="AI3745" s="5"/>
      <c r="AJ3745" s="5"/>
    </row>
    <row r="3746" spans="11:36">
      <c r="K3746" s="5"/>
      <c r="L3746" s="5"/>
      <c r="M3746" s="5"/>
      <c r="N3746" s="5"/>
      <c r="O3746" s="5"/>
      <c r="P3746" s="5"/>
      <c r="Q3746" s="5"/>
      <c r="R3746" s="5"/>
      <c r="S3746" s="5"/>
      <c r="T3746" s="5"/>
      <c r="U3746" s="5"/>
      <c r="V3746" s="5"/>
      <c r="W3746" s="5"/>
      <c r="X3746" s="5"/>
      <c r="Y3746" s="5"/>
      <c r="Z3746" s="5"/>
      <c r="AA3746" s="5"/>
      <c r="AB3746" s="5"/>
      <c r="AC3746" s="5"/>
      <c r="AD3746" s="5"/>
      <c r="AE3746" s="5"/>
      <c r="AF3746" s="5"/>
      <c r="AG3746" s="5"/>
      <c r="AH3746" s="5"/>
      <c r="AI3746" s="5"/>
      <c r="AJ3746" s="5"/>
    </row>
    <row r="3747" spans="11:36">
      <c r="K3747" s="5"/>
      <c r="L3747" s="5"/>
      <c r="M3747" s="5"/>
      <c r="N3747" s="5"/>
      <c r="O3747" s="5"/>
      <c r="P3747" s="5"/>
      <c r="Q3747" s="5"/>
      <c r="R3747" s="5"/>
      <c r="S3747" s="5"/>
      <c r="T3747" s="5"/>
      <c r="U3747" s="5"/>
      <c r="V3747" s="5"/>
      <c r="W3747" s="5"/>
      <c r="X3747" s="5"/>
      <c r="Y3747" s="5"/>
      <c r="Z3747" s="5"/>
      <c r="AA3747" s="5"/>
      <c r="AB3747" s="5"/>
      <c r="AC3747" s="5"/>
      <c r="AD3747" s="5"/>
      <c r="AE3747" s="5"/>
      <c r="AF3747" s="5"/>
      <c r="AG3747" s="5"/>
      <c r="AH3747" s="5"/>
      <c r="AI3747" s="5"/>
      <c r="AJ3747" s="5"/>
    </row>
    <row r="3748" spans="11:36">
      <c r="K3748" s="5"/>
      <c r="L3748" s="5"/>
      <c r="M3748" s="5"/>
      <c r="N3748" s="5"/>
      <c r="O3748" s="5"/>
      <c r="P3748" s="5"/>
      <c r="Q3748" s="5"/>
      <c r="R3748" s="5"/>
      <c r="S3748" s="5"/>
      <c r="T3748" s="5"/>
      <c r="U3748" s="5"/>
      <c r="V3748" s="5"/>
      <c r="W3748" s="5"/>
      <c r="X3748" s="5"/>
      <c r="Y3748" s="5"/>
      <c r="Z3748" s="5"/>
      <c r="AA3748" s="5"/>
      <c r="AB3748" s="5"/>
      <c r="AC3748" s="5"/>
      <c r="AD3748" s="5"/>
      <c r="AE3748" s="5"/>
      <c r="AF3748" s="5"/>
      <c r="AG3748" s="5"/>
      <c r="AH3748" s="5"/>
      <c r="AI3748" s="5"/>
      <c r="AJ3748" s="5"/>
    </row>
    <row r="3749" spans="11:36">
      <c r="K3749" s="5"/>
      <c r="L3749" s="5"/>
      <c r="M3749" s="5"/>
      <c r="N3749" s="5"/>
      <c r="O3749" s="5"/>
      <c r="P3749" s="5"/>
      <c r="Q3749" s="5"/>
      <c r="R3749" s="5"/>
      <c r="S3749" s="5"/>
      <c r="T3749" s="5"/>
      <c r="U3749" s="5"/>
      <c r="V3749" s="5"/>
      <c r="W3749" s="5"/>
      <c r="X3749" s="5"/>
      <c r="Y3749" s="5"/>
      <c r="Z3749" s="5"/>
      <c r="AA3749" s="5"/>
      <c r="AB3749" s="5"/>
      <c r="AC3749" s="5"/>
      <c r="AD3749" s="5"/>
      <c r="AE3749" s="5"/>
      <c r="AF3749" s="5"/>
      <c r="AG3749" s="5"/>
      <c r="AH3749" s="5"/>
      <c r="AI3749" s="5"/>
      <c r="AJ3749" s="5"/>
    </row>
    <row r="3750" spans="11:36">
      <c r="K3750" s="5"/>
      <c r="L3750" s="5"/>
      <c r="M3750" s="5"/>
      <c r="N3750" s="5"/>
      <c r="O3750" s="5"/>
      <c r="P3750" s="5"/>
      <c r="Q3750" s="5"/>
      <c r="R3750" s="5"/>
      <c r="S3750" s="5"/>
      <c r="T3750" s="5"/>
      <c r="U3750" s="5"/>
      <c r="V3750" s="5"/>
      <c r="W3750" s="5"/>
      <c r="X3750" s="5"/>
      <c r="Y3750" s="5"/>
      <c r="Z3750" s="5"/>
      <c r="AA3750" s="5"/>
      <c r="AB3750" s="5"/>
      <c r="AC3750" s="5"/>
      <c r="AD3750" s="5"/>
      <c r="AE3750" s="5"/>
      <c r="AF3750" s="5"/>
      <c r="AG3750" s="5"/>
      <c r="AH3750" s="5"/>
      <c r="AI3750" s="5"/>
      <c r="AJ3750" s="5"/>
    </row>
    <row r="3751" spans="11:36">
      <c r="K3751" s="5"/>
      <c r="L3751" s="5"/>
      <c r="M3751" s="5"/>
      <c r="N3751" s="5"/>
      <c r="O3751" s="5"/>
      <c r="P3751" s="5"/>
      <c r="Q3751" s="5"/>
      <c r="R3751" s="5"/>
      <c r="S3751" s="5"/>
      <c r="T3751" s="5"/>
      <c r="U3751" s="5"/>
      <c r="V3751" s="5"/>
      <c r="W3751" s="5"/>
      <c r="X3751" s="5"/>
      <c r="Y3751" s="5"/>
      <c r="Z3751" s="5"/>
      <c r="AA3751" s="5"/>
      <c r="AB3751" s="5"/>
      <c r="AC3751" s="5"/>
      <c r="AD3751" s="5"/>
      <c r="AE3751" s="5"/>
      <c r="AF3751" s="5"/>
      <c r="AG3751" s="5"/>
      <c r="AH3751" s="5"/>
      <c r="AI3751" s="5"/>
      <c r="AJ3751" s="5"/>
    </row>
    <row r="3752" spans="11:36">
      <c r="K3752" s="5"/>
      <c r="L3752" s="5"/>
      <c r="M3752" s="5"/>
      <c r="N3752" s="5"/>
      <c r="O3752" s="5"/>
      <c r="P3752" s="5"/>
      <c r="Q3752" s="5"/>
      <c r="R3752" s="5"/>
      <c r="S3752" s="5"/>
      <c r="T3752" s="5"/>
      <c r="U3752" s="5"/>
      <c r="V3752" s="5"/>
      <c r="W3752" s="5"/>
      <c r="X3752" s="5"/>
      <c r="Y3752" s="5"/>
      <c r="Z3752" s="5"/>
      <c r="AA3752" s="5"/>
      <c r="AB3752" s="5"/>
      <c r="AC3752" s="5"/>
      <c r="AD3752" s="5"/>
      <c r="AE3752" s="5"/>
      <c r="AF3752" s="5"/>
      <c r="AG3752" s="5"/>
      <c r="AH3752" s="5"/>
      <c r="AI3752" s="5"/>
      <c r="AJ3752" s="5"/>
    </row>
    <row r="3753" spans="11:36">
      <c r="K3753" s="5"/>
      <c r="L3753" s="5"/>
      <c r="M3753" s="5"/>
      <c r="N3753" s="5"/>
      <c r="O3753" s="5"/>
      <c r="P3753" s="5"/>
      <c r="Q3753" s="5"/>
      <c r="R3753" s="5"/>
      <c r="S3753" s="5"/>
      <c r="T3753" s="5"/>
      <c r="U3753" s="5"/>
      <c r="V3753" s="5"/>
      <c r="W3753" s="5"/>
      <c r="X3753" s="5"/>
      <c r="Y3753" s="5"/>
      <c r="Z3753" s="5"/>
      <c r="AA3753" s="5"/>
      <c r="AB3753" s="5"/>
      <c r="AC3753" s="5"/>
      <c r="AD3753" s="5"/>
      <c r="AE3753" s="5"/>
      <c r="AF3753" s="5"/>
      <c r="AG3753" s="5"/>
      <c r="AH3753" s="5"/>
      <c r="AI3753" s="5"/>
      <c r="AJ3753" s="5"/>
    </row>
    <row r="3754" spans="11:36">
      <c r="K3754" s="5"/>
      <c r="L3754" s="5"/>
      <c r="M3754" s="5"/>
      <c r="N3754" s="5"/>
      <c r="O3754" s="5"/>
      <c r="P3754" s="5"/>
      <c r="Q3754" s="5"/>
      <c r="R3754" s="5"/>
      <c r="S3754" s="5"/>
      <c r="T3754" s="5"/>
      <c r="U3754" s="5"/>
      <c r="V3754" s="5"/>
      <c r="W3754" s="5"/>
      <c r="X3754" s="5"/>
      <c r="Y3754" s="5"/>
      <c r="Z3754" s="5"/>
      <c r="AA3754" s="5"/>
      <c r="AB3754" s="5"/>
      <c r="AC3754" s="5"/>
      <c r="AD3754" s="5"/>
      <c r="AE3754" s="5"/>
      <c r="AF3754" s="5"/>
      <c r="AG3754" s="5"/>
      <c r="AH3754" s="5"/>
      <c r="AI3754" s="5"/>
      <c r="AJ3754" s="5"/>
    </row>
    <row r="3755" spans="11:36">
      <c r="K3755" s="5"/>
      <c r="L3755" s="5"/>
      <c r="M3755" s="5"/>
      <c r="N3755" s="5"/>
      <c r="O3755" s="5"/>
      <c r="P3755" s="5"/>
      <c r="Q3755" s="5"/>
      <c r="R3755" s="5"/>
      <c r="S3755" s="5"/>
      <c r="T3755" s="5"/>
      <c r="U3755" s="5"/>
      <c r="V3755" s="5"/>
      <c r="W3755" s="5"/>
      <c r="X3755" s="5"/>
      <c r="Y3755" s="5"/>
      <c r="Z3755" s="5"/>
      <c r="AA3755" s="5"/>
      <c r="AB3755" s="5"/>
      <c r="AC3755" s="5"/>
      <c r="AD3755" s="5"/>
      <c r="AE3755" s="5"/>
      <c r="AF3755" s="5"/>
      <c r="AG3755" s="5"/>
      <c r="AH3755" s="5"/>
      <c r="AI3755" s="5"/>
      <c r="AJ3755" s="5"/>
    </row>
    <row r="3756" spans="11:36">
      <c r="K3756" s="5"/>
      <c r="L3756" s="5"/>
      <c r="M3756" s="5"/>
      <c r="N3756" s="5"/>
      <c r="O3756" s="5"/>
      <c r="P3756" s="5"/>
      <c r="Q3756" s="5"/>
      <c r="R3756" s="5"/>
      <c r="S3756" s="5"/>
      <c r="T3756" s="5"/>
      <c r="U3756" s="5"/>
      <c r="V3756" s="5"/>
      <c r="W3756" s="5"/>
      <c r="X3756" s="5"/>
      <c r="Y3756" s="5"/>
      <c r="Z3756" s="5"/>
      <c r="AA3756" s="5"/>
      <c r="AB3756" s="5"/>
      <c r="AC3756" s="5"/>
      <c r="AD3756" s="5"/>
      <c r="AE3756" s="5"/>
      <c r="AF3756" s="5"/>
      <c r="AG3756" s="5"/>
      <c r="AH3756" s="5"/>
      <c r="AI3756" s="5"/>
      <c r="AJ3756" s="5"/>
    </row>
    <row r="3757" spans="11:36">
      <c r="K3757" s="5"/>
      <c r="L3757" s="5"/>
      <c r="M3757" s="5"/>
      <c r="N3757" s="5"/>
      <c r="O3757" s="5"/>
      <c r="P3757" s="5"/>
      <c r="Q3757" s="5"/>
      <c r="R3757" s="5"/>
      <c r="S3757" s="5"/>
      <c r="T3757" s="5"/>
      <c r="U3757" s="5"/>
      <c r="V3757" s="5"/>
      <c r="W3757" s="5"/>
      <c r="X3757" s="5"/>
      <c r="Y3757" s="5"/>
      <c r="Z3757" s="5"/>
      <c r="AA3757" s="5"/>
      <c r="AB3757" s="5"/>
      <c r="AC3757" s="5"/>
      <c r="AD3757" s="5"/>
      <c r="AE3757" s="5"/>
      <c r="AF3757" s="5"/>
      <c r="AG3757" s="5"/>
      <c r="AH3757" s="5"/>
      <c r="AI3757" s="5"/>
      <c r="AJ3757" s="5"/>
    </row>
    <row r="3758" spans="11:36">
      <c r="K3758" s="5"/>
      <c r="L3758" s="5"/>
      <c r="M3758" s="5"/>
      <c r="N3758" s="5"/>
      <c r="O3758" s="5"/>
      <c r="P3758" s="5"/>
      <c r="Q3758" s="5"/>
      <c r="R3758" s="5"/>
      <c r="S3758" s="5"/>
      <c r="T3758" s="5"/>
      <c r="U3758" s="5"/>
      <c r="V3758" s="5"/>
      <c r="W3758" s="5"/>
      <c r="X3758" s="5"/>
      <c r="Y3758" s="5"/>
      <c r="Z3758" s="5"/>
      <c r="AA3758" s="5"/>
      <c r="AB3758" s="5"/>
      <c r="AC3758" s="5"/>
      <c r="AD3758" s="5"/>
      <c r="AE3758" s="5"/>
      <c r="AF3758" s="5"/>
      <c r="AG3758" s="5"/>
      <c r="AH3758" s="5"/>
      <c r="AI3758" s="5"/>
      <c r="AJ3758" s="5"/>
    </row>
    <row r="3759" spans="11:36">
      <c r="K3759" s="5"/>
      <c r="L3759" s="5"/>
      <c r="M3759" s="5"/>
      <c r="N3759" s="5"/>
      <c r="O3759" s="5"/>
      <c r="P3759" s="5"/>
      <c r="Q3759" s="5"/>
      <c r="R3759" s="5"/>
      <c r="S3759" s="5"/>
      <c r="T3759" s="5"/>
      <c r="U3759" s="5"/>
      <c r="V3759" s="5"/>
      <c r="W3759" s="5"/>
      <c r="X3759" s="5"/>
      <c r="Y3759" s="5"/>
      <c r="Z3759" s="5"/>
      <c r="AA3759" s="5"/>
      <c r="AB3759" s="5"/>
      <c r="AC3759" s="5"/>
      <c r="AD3759" s="5"/>
      <c r="AE3759" s="5"/>
      <c r="AF3759" s="5"/>
      <c r="AG3759" s="5"/>
      <c r="AH3759" s="5"/>
      <c r="AI3759" s="5"/>
      <c r="AJ3759" s="5"/>
    </row>
    <row r="3760" spans="11:36">
      <c r="K3760" s="5"/>
      <c r="L3760" s="5"/>
      <c r="M3760" s="5"/>
      <c r="N3760" s="5"/>
      <c r="O3760" s="5"/>
      <c r="P3760" s="5"/>
      <c r="Q3760" s="5"/>
      <c r="R3760" s="5"/>
      <c r="S3760" s="5"/>
      <c r="T3760" s="5"/>
      <c r="U3760" s="5"/>
      <c r="V3760" s="5"/>
      <c r="W3760" s="5"/>
      <c r="X3760" s="5"/>
      <c r="Y3760" s="5"/>
      <c r="Z3760" s="5"/>
      <c r="AA3760" s="5"/>
      <c r="AB3760" s="5"/>
      <c r="AC3760" s="5"/>
      <c r="AD3760" s="5"/>
      <c r="AE3760" s="5"/>
      <c r="AF3760" s="5"/>
      <c r="AG3760" s="5"/>
      <c r="AH3760" s="5"/>
      <c r="AI3760" s="5"/>
      <c r="AJ3760" s="5"/>
    </row>
    <row r="3761" spans="11:36">
      <c r="K3761" s="5"/>
      <c r="L3761" s="5"/>
      <c r="M3761" s="5"/>
      <c r="N3761" s="5"/>
      <c r="O3761" s="5"/>
      <c r="P3761" s="5"/>
      <c r="Q3761" s="5"/>
      <c r="R3761" s="5"/>
      <c r="S3761" s="5"/>
      <c r="T3761" s="5"/>
      <c r="U3761" s="5"/>
      <c r="V3761" s="5"/>
      <c r="W3761" s="5"/>
      <c r="X3761" s="5"/>
      <c r="Y3761" s="5"/>
      <c r="Z3761" s="5"/>
      <c r="AA3761" s="5"/>
      <c r="AB3761" s="5"/>
      <c r="AC3761" s="5"/>
      <c r="AD3761" s="5"/>
      <c r="AE3761" s="5"/>
      <c r="AF3761" s="5"/>
      <c r="AG3761" s="5"/>
      <c r="AH3761" s="5"/>
      <c r="AI3761" s="5"/>
      <c r="AJ3761" s="5"/>
    </row>
    <row r="3762" spans="11:36">
      <c r="K3762" s="5"/>
      <c r="L3762" s="5"/>
      <c r="M3762" s="5"/>
      <c r="N3762" s="5"/>
      <c r="O3762" s="5"/>
      <c r="P3762" s="5"/>
      <c r="Q3762" s="5"/>
      <c r="R3762" s="5"/>
      <c r="S3762" s="5"/>
      <c r="T3762" s="5"/>
      <c r="U3762" s="5"/>
      <c r="V3762" s="5"/>
      <c r="W3762" s="5"/>
      <c r="X3762" s="5"/>
      <c r="Y3762" s="5"/>
      <c r="Z3762" s="5"/>
      <c r="AA3762" s="5"/>
      <c r="AB3762" s="5"/>
      <c r="AC3762" s="5"/>
      <c r="AD3762" s="5"/>
      <c r="AE3762" s="5"/>
      <c r="AF3762" s="5"/>
      <c r="AG3762" s="5"/>
      <c r="AH3762" s="5"/>
      <c r="AI3762" s="5"/>
      <c r="AJ3762" s="5"/>
    </row>
    <row r="3763" spans="11:36">
      <c r="K3763" s="5"/>
      <c r="L3763" s="5"/>
      <c r="M3763" s="5"/>
      <c r="N3763" s="5"/>
      <c r="O3763" s="5"/>
      <c r="P3763" s="5"/>
      <c r="Q3763" s="5"/>
      <c r="R3763" s="5"/>
      <c r="S3763" s="5"/>
      <c r="T3763" s="5"/>
      <c r="U3763" s="5"/>
      <c r="V3763" s="5"/>
      <c r="W3763" s="5"/>
      <c r="X3763" s="5"/>
      <c r="Y3763" s="5"/>
      <c r="Z3763" s="5"/>
      <c r="AA3763" s="5"/>
      <c r="AB3763" s="5"/>
      <c r="AC3763" s="5"/>
      <c r="AD3763" s="5"/>
      <c r="AE3763" s="5"/>
      <c r="AF3763" s="5"/>
      <c r="AG3763" s="5"/>
      <c r="AH3763" s="5"/>
      <c r="AI3763" s="5"/>
      <c r="AJ3763" s="5"/>
    </row>
    <row r="3764" spans="11:36">
      <c r="K3764" s="5"/>
      <c r="L3764" s="5"/>
      <c r="M3764" s="5"/>
      <c r="N3764" s="5"/>
      <c r="O3764" s="5"/>
      <c r="P3764" s="5"/>
      <c r="Q3764" s="5"/>
      <c r="R3764" s="5"/>
      <c r="S3764" s="5"/>
      <c r="T3764" s="5"/>
      <c r="U3764" s="5"/>
      <c r="V3764" s="5"/>
      <c r="W3764" s="5"/>
      <c r="X3764" s="5"/>
      <c r="Y3764" s="5"/>
      <c r="Z3764" s="5"/>
      <c r="AA3764" s="5"/>
      <c r="AB3764" s="5"/>
      <c r="AC3764" s="5"/>
      <c r="AD3764" s="5"/>
      <c r="AE3764" s="5"/>
      <c r="AF3764" s="5"/>
      <c r="AG3764" s="5"/>
      <c r="AH3764" s="5"/>
      <c r="AI3764" s="5"/>
      <c r="AJ3764" s="5"/>
    </row>
    <row r="3765" spans="11:36">
      <c r="K3765" s="5"/>
      <c r="L3765" s="5"/>
      <c r="M3765" s="5"/>
      <c r="N3765" s="5"/>
      <c r="O3765" s="5"/>
      <c r="P3765" s="5"/>
      <c r="Q3765" s="5"/>
      <c r="R3765" s="5"/>
      <c r="S3765" s="5"/>
      <c r="T3765" s="5"/>
      <c r="U3765" s="5"/>
      <c r="V3765" s="5"/>
      <c r="W3765" s="5"/>
      <c r="X3765" s="5"/>
      <c r="Y3765" s="5"/>
      <c r="Z3765" s="5"/>
      <c r="AA3765" s="5"/>
      <c r="AB3765" s="5"/>
      <c r="AC3765" s="5"/>
      <c r="AD3765" s="5"/>
      <c r="AE3765" s="5"/>
      <c r="AF3765" s="5"/>
      <c r="AG3765" s="5"/>
      <c r="AH3765" s="5"/>
      <c r="AI3765" s="5"/>
      <c r="AJ3765" s="5"/>
    </row>
    <row r="3766" spans="11:36">
      <c r="K3766" s="5"/>
      <c r="L3766" s="5"/>
      <c r="M3766" s="5"/>
      <c r="N3766" s="5"/>
      <c r="O3766" s="5"/>
      <c r="P3766" s="5"/>
      <c r="Q3766" s="5"/>
      <c r="R3766" s="5"/>
      <c r="S3766" s="5"/>
      <c r="T3766" s="5"/>
      <c r="U3766" s="5"/>
      <c r="V3766" s="5"/>
      <c r="W3766" s="5"/>
      <c r="X3766" s="5"/>
      <c r="Y3766" s="5"/>
      <c r="Z3766" s="5"/>
      <c r="AA3766" s="5"/>
      <c r="AB3766" s="5"/>
      <c r="AC3766" s="5"/>
      <c r="AD3766" s="5"/>
      <c r="AE3766" s="5"/>
      <c r="AF3766" s="5"/>
      <c r="AG3766" s="5"/>
      <c r="AH3766" s="5"/>
      <c r="AI3766" s="5"/>
      <c r="AJ3766" s="5"/>
    </row>
    <row r="3767" spans="11:36">
      <c r="K3767" s="5"/>
      <c r="L3767" s="5"/>
      <c r="M3767" s="5"/>
      <c r="N3767" s="5"/>
      <c r="O3767" s="5"/>
      <c r="P3767" s="5"/>
      <c r="Q3767" s="5"/>
      <c r="R3767" s="5"/>
      <c r="S3767" s="5"/>
      <c r="T3767" s="5"/>
      <c r="U3767" s="5"/>
      <c r="V3767" s="5"/>
      <c r="W3767" s="5"/>
      <c r="X3767" s="5"/>
      <c r="Y3767" s="5"/>
      <c r="Z3767" s="5"/>
      <c r="AA3767" s="5"/>
      <c r="AB3767" s="5"/>
      <c r="AC3767" s="5"/>
      <c r="AD3767" s="5"/>
      <c r="AE3767" s="5"/>
      <c r="AF3767" s="5"/>
      <c r="AG3767" s="5"/>
      <c r="AH3767" s="5"/>
      <c r="AI3767" s="5"/>
      <c r="AJ3767" s="5"/>
    </row>
    <row r="3768" spans="11:36">
      <c r="K3768" s="5"/>
      <c r="L3768" s="5"/>
      <c r="M3768" s="5"/>
      <c r="N3768" s="5"/>
      <c r="O3768" s="5"/>
      <c r="P3768" s="5"/>
      <c r="Q3768" s="5"/>
      <c r="R3768" s="5"/>
      <c r="S3768" s="5"/>
      <c r="T3768" s="5"/>
      <c r="U3768" s="5"/>
      <c r="V3768" s="5"/>
      <c r="W3768" s="5"/>
      <c r="X3768" s="5"/>
      <c r="Y3768" s="5"/>
      <c r="Z3768" s="5"/>
      <c r="AA3768" s="5"/>
      <c r="AB3768" s="5"/>
      <c r="AC3768" s="5"/>
      <c r="AD3768" s="5"/>
      <c r="AE3768" s="5"/>
      <c r="AF3768" s="5"/>
      <c r="AG3768" s="5"/>
      <c r="AH3768" s="5"/>
      <c r="AI3768" s="5"/>
      <c r="AJ3768" s="5"/>
    </row>
    <row r="3769" spans="11:36">
      <c r="K3769" s="5"/>
      <c r="L3769" s="5"/>
      <c r="M3769" s="5"/>
      <c r="N3769" s="5"/>
      <c r="O3769" s="5"/>
      <c r="P3769" s="5"/>
      <c r="Q3769" s="5"/>
      <c r="R3769" s="5"/>
      <c r="S3769" s="5"/>
      <c r="T3769" s="5"/>
      <c r="U3769" s="5"/>
      <c r="V3769" s="5"/>
      <c r="W3769" s="5"/>
      <c r="X3769" s="5"/>
      <c r="Y3769" s="5"/>
      <c r="Z3769" s="5"/>
      <c r="AA3769" s="5"/>
      <c r="AB3769" s="5"/>
      <c r="AC3769" s="5"/>
      <c r="AD3769" s="5"/>
      <c r="AE3769" s="5"/>
      <c r="AF3769" s="5"/>
      <c r="AG3769" s="5"/>
      <c r="AH3769" s="5"/>
      <c r="AI3769" s="5"/>
      <c r="AJ3769" s="5"/>
    </row>
    <row r="3770" spans="11:36">
      <c r="K3770" s="5"/>
      <c r="L3770" s="5"/>
      <c r="M3770" s="5"/>
      <c r="N3770" s="5"/>
      <c r="O3770" s="5"/>
      <c r="P3770" s="5"/>
      <c r="Q3770" s="5"/>
      <c r="R3770" s="5"/>
      <c r="S3770" s="5"/>
      <c r="T3770" s="5"/>
      <c r="U3770" s="5"/>
      <c r="V3770" s="5"/>
      <c r="W3770" s="5"/>
      <c r="X3770" s="5"/>
      <c r="Y3770" s="5"/>
      <c r="Z3770" s="5"/>
      <c r="AA3770" s="5"/>
      <c r="AB3770" s="5"/>
      <c r="AC3770" s="5"/>
      <c r="AD3770" s="5"/>
      <c r="AE3770" s="5"/>
      <c r="AF3770" s="5"/>
      <c r="AG3770" s="5"/>
      <c r="AH3770" s="5"/>
      <c r="AI3770" s="5"/>
      <c r="AJ3770" s="5"/>
    </row>
    <row r="3771" spans="11:36">
      <c r="K3771" s="5"/>
      <c r="L3771" s="5"/>
      <c r="M3771" s="5"/>
      <c r="N3771" s="5"/>
      <c r="O3771" s="5"/>
      <c r="P3771" s="5"/>
      <c r="Q3771" s="5"/>
      <c r="R3771" s="5"/>
      <c r="S3771" s="5"/>
      <c r="T3771" s="5"/>
      <c r="U3771" s="5"/>
      <c r="V3771" s="5"/>
      <c r="W3771" s="5"/>
      <c r="X3771" s="5"/>
      <c r="Y3771" s="5"/>
      <c r="Z3771" s="5"/>
      <c r="AA3771" s="5"/>
      <c r="AB3771" s="5"/>
      <c r="AC3771" s="5"/>
      <c r="AD3771" s="5"/>
      <c r="AE3771" s="5"/>
      <c r="AF3771" s="5"/>
      <c r="AG3771" s="5"/>
      <c r="AH3771" s="5"/>
      <c r="AI3771" s="5"/>
      <c r="AJ3771" s="5"/>
    </row>
    <row r="3772" spans="11:36">
      <c r="K3772" s="5"/>
      <c r="L3772" s="5"/>
      <c r="M3772" s="5"/>
      <c r="N3772" s="5"/>
      <c r="O3772" s="5"/>
      <c r="P3772" s="5"/>
      <c r="Q3772" s="5"/>
      <c r="R3772" s="5"/>
      <c r="S3772" s="5"/>
      <c r="T3772" s="5"/>
      <c r="U3772" s="5"/>
      <c r="V3772" s="5"/>
      <c r="W3772" s="5"/>
      <c r="X3772" s="5"/>
      <c r="Y3772" s="5"/>
      <c r="Z3772" s="5"/>
      <c r="AA3772" s="5"/>
      <c r="AB3772" s="5"/>
      <c r="AC3772" s="5"/>
      <c r="AD3772" s="5"/>
      <c r="AE3772" s="5"/>
      <c r="AF3772" s="5"/>
      <c r="AG3772" s="5"/>
      <c r="AH3772" s="5"/>
      <c r="AI3772" s="5"/>
      <c r="AJ3772" s="5"/>
    </row>
    <row r="3773" spans="11:36">
      <c r="K3773" s="5"/>
      <c r="L3773" s="5"/>
      <c r="M3773" s="5"/>
      <c r="N3773" s="5"/>
      <c r="O3773" s="5"/>
      <c r="P3773" s="5"/>
      <c r="Q3773" s="5"/>
      <c r="R3773" s="5"/>
      <c r="S3773" s="5"/>
      <c r="T3773" s="5"/>
      <c r="U3773" s="5"/>
      <c r="V3773" s="5"/>
      <c r="W3773" s="5"/>
      <c r="X3773" s="5"/>
      <c r="Y3773" s="5"/>
      <c r="Z3773" s="5"/>
      <c r="AA3773" s="5"/>
      <c r="AB3773" s="5"/>
      <c r="AC3773" s="5"/>
      <c r="AD3773" s="5"/>
      <c r="AE3773" s="5"/>
      <c r="AF3773" s="5"/>
      <c r="AG3773" s="5"/>
      <c r="AH3773" s="5"/>
      <c r="AI3773" s="5"/>
      <c r="AJ3773" s="5"/>
    </row>
    <row r="3774" spans="11:36">
      <c r="K3774" s="5"/>
      <c r="L3774" s="5"/>
      <c r="M3774" s="5"/>
      <c r="N3774" s="5"/>
      <c r="O3774" s="5"/>
      <c r="P3774" s="5"/>
      <c r="Q3774" s="5"/>
      <c r="R3774" s="5"/>
      <c r="S3774" s="5"/>
      <c r="T3774" s="5"/>
      <c r="U3774" s="5"/>
      <c r="V3774" s="5"/>
      <c r="W3774" s="5"/>
      <c r="X3774" s="5"/>
      <c r="Y3774" s="5"/>
      <c r="Z3774" s="5"/>
      <c r="AA3774" s="5"/>
      <c r="AB3774" s="5"/>
      <c r="AC3774" s="5"/>
      <c r="AD3774" s="5"/>
      <c r="AE3774" s="5"/>
      <c r="AF3774" s="5"/>
      <c r="AG3774" s="5"/>
      <c r="AH3774" s="5"/>
      <c r="AI3774" s="5"/>
      <c r="AJ3774" s="5"/>
    </row>
    <row r="3775" spans="11:36">
      <c r="K3775" s="5"/>
      <c r="L3775" s="5"/>
      <c r="M3775" s="5"/>
      <c r="N3775" s="5"/>
      <c r="O3775" s="5"/>
      <c r="P3775" s="5"/>
      <c r="Q3775" s="5"/>
      <c r="R3775" s="5"/>
      <c r="S3775" s="5"/>
      <c r="T3775" s="5"/>
      <c r="U3775" s="5"/>
      <c r="V3775" s="5"/>
      <c r="W3775" s="5"/>
      <c r="X3775" s="5"/>
      <c r="Y3775" s="5"/>
      <c r="Z3775" s="5"/>
      <c r="AA3775" s="5"/>
      <c r="AB3775" s="5"/>
      <c r="AC3775" s="5"/>
      <c r="AD3775" s="5"/>
      <c r="AE3775" s="5"/>
      <c r="AF3775" s="5"/>
      <c r="AG3775" s="5"/>
      <c r="AH3775" s="5"/>
      <c r="AI3775" s="5"/>
      <c r="AJ3775" s="5"/>
    </row>
    <row r="3776" spans="11:36">
      <c r="K3776" s="5"/>
      <c r="L3776" s="5"/>
      <c r="M3776" s="5"/>
      <c r="N3776" s="5"/>
      <c r="O3776" s="5"/>
      <c r="P3776" s="5"/>
      <c r="Q3776" s="5"/>
      <c r="R3776" s="5"/>
      <c r="S3776" s="5"/>
      <c r="T3776" s="5"/>
      <c r="U3776" s="5"/>
      <c r="V3776" s="5"/>
      <c r="W3776" s="5"/>
      <c r="X3776" s="5"/>
      <c r="Y3776" s="5"/>
      <c r="Z3776" s="5"/>
      <c r="AA3776" s="5"/>
      <c r="AB3776" s="5"/>
      <c r="AC3776" s="5"/>
      <c r="AD3776" s="5"/>
      <c r="AE3776" s="5"/>
      <c r="AF3776" s="5"/>
      <c r="AG3776" s="5"/>
      <c r="AH3776" s="5"/>
      <c r="AI3776" s="5"/>
      <c r="AJ3776" s="5"/>
    </row>
    <row r="3777" spans="11:36">
      <c r="K3777" s="5"/>
      <c r="L3777" s="5"/>
      <c r="M3777" s="5"/>
      <c r="N3777" s="5"/>
      <c r="O3777" s="5"/>
      <c r="P3777" s="5"/>
      <c r="Q3777" s="5"/>
      <c r="R3777" s="5"/>
      <c r="S3777" s="5"/>
      <c r="T3777" s="5"/>
      <c r="U3777" s="5"/>
      <c r="V3777" s="5"/>
      <c r="W3777" s="5"/>
      <c r="X3777" s="5"/>
      <c r="Y3777" s="5"/>
      <c r="Z3777" s="5"/>
      <c r="AA3777" s="5"/>
      <c r="AB3777" s="5"/>
      <c r="AC3777" s="5"/>
      <c r="AD3777" s="5"/>
      <c r="AE3777" s="5"/>
      <c r="AF3777" s="5"/>
      <c r="AG3777" s="5"/>
      <c r="AH3777" s="5"/>
      <c r="AI3777" s="5"/>
      <c r="AJ3777" s="5"/>
    </row>
    <row r="3778" spans="11:36">
      <c r="K3778" s="5"/>
      <c r="L3778" s="5"/>
      <c r="M3778" s="5"/>
      <c r="N3778" s="5"/>
      <c r="O3778" s="5"/>
      <c r="P3778" s="5"/>
      <c r="Q3778" s="5"/>
      <c r="R3778" s="5"/>
      <c r="S3778" s="5"/>
      <c r="T3778" s="5"/>
      <c r="U3778" s="5"/>
      <c r="V3778" s="5"/>
      <c r="W3778" s="5"/>
      <c r="X3778" s="5"/>
      <c r="Y3778" s="5"/>
      <c r="Z3778" s="5"/>
      <c r="AA3778" s="5"/>
      <c r="AB3778" s="5"/>
      <c r="AC3778" s="5"/>
      <c r="AD3778" s="5"/>
      <c r="AE3778" s="5"/>
      <c r="AF3778" s="5"/>
      <c r="AG3778" s="5"/>
      <c r="AH3778" s="5"/>
      <c r="AI3778" s="5"/>
      <c r="AJ3778" s="5"/>
    </row>
    <row r="3779" spans="11:36">
      <c r="K3779" s="5"/>
      <c r="L3779" s="5"/>
      <c r="M3779" s="5"/>
      <c r="N3779" s="5"/>
      <c r="O3779" s="5"/>
      <c r="P3779" s="5"/>
      <c r="Q3779" s="5"/>
      <c r="R3779" s="5"/>
      <c r="S3779" s="5"/>
      <c r="T3779" s="5"/>
      <c r="U3779" s="5"/>
      <c r="V3779" s="5"/>
      <c r="W3779" s="5"/>
      <c r="X3779" s="5"/>
      <c r="Y3779" s="5"/>
      <c r="Z3779" s="5"/>
      <c r="AA3779" s="5"/>
      <c r="AB3779" s="5"/>
      <c r="AC3779" s="5"/>
      <c r="AD3779" s="5"/>
      <c r="AE3779" s="5"/>
      <c r="AF3779" s="5"/>
      <c r="AG3779" s="5"/>
      <c r="AH3779" s="5"/>
      <c r="AI3779" s="5"/>
      <c r="AJ3779" s="5"/>
    </row>
    <row r="3780" spans="11:36">
      <c r="K3780" s="5"/>
      <c r="L3780" s="5"/>
      <c r="M3780" s="5"/>
      <c r="N3780" s="5"/>
      <c r="O3780" s="5"/>
      <c r="P3780" s="5"/>
      <c r="Q3780" s="5"/>
      <c r="R3780" s="5"/>
      <c r="S3780" s="5"/>
      <c r="T3780" s="5"/>
      <c r="U3780" s="5"/>
      <c r="V3780" s="5"/>
      <c r="W3780" s="5"/>
      <c r="X3780" s="5"/>
      <c r="Y3780" s="5"/>
      <c r="Z3780" s="5"/>
      <c r="AA3780" s="5"/>
      <c r="AB3780" s="5"/>
      <c r="AC3780" s="5"/>
      <c r="AD3780" s="5"/>
      <c r="AE3780" s="5"/>
      <c r="AF3780" s="5"/>
      <c r="AG3780" s="5"/>
      <c r="AH3780" s="5"/>
      <c r="AI3780" s="5"/>
      <c r="AJ3780" s="5"/>
    </row>
    <row r="3781" spans="11:36">
      <c r="K3781" s="5"/>
      <c r="L3781" s="5"/>
      <c r="M3781" s="5"/>
      <c r="N3781" s="5"/>
      <c r="O3781" s="5"/>
      <c r="P3781" s="5"/>
      <c r="Q3781" s="5"/>
      <c r="R3781" s="5"/>
      <c r="S3781" s="5"/>
      <c r="T3781" s="5"/>
      <c r="U3781" s="5"/>
      <c r="V3781" s="5"/>
      <c r="W3781" s="5"/>
      <c r="X3781" s="5"/>
      <c r="Y3781" s="5"/>
      <c r="Z3781" s="5"/>
      <c r="AA3781" s="5"/>
      <c r="AB3781" s="5"/>
      <c r="AC3781" s="5"/>
      <c r="AD3781" s="5"/>
      <c r="AE3781" s="5"/>
      <c r="AF3781" s="5"/>
      <c r="AG3781" s="5"/>
      <c r="AH3781" s="5"/>
      <c r="AI3781" s="5"/>
      <c r="AJ3781" s="5"/>
    </row>
    <row r="3782" spans="11:36">
      <c r="K3782" s="5"/>
      <c r="L3782" s="5"/>
      <c r="M3782" s="5"/>
      <c r="N3782" s="5"/>
      <c r="O3782" s="5"/>
      <c r="P3782" s="5"/>
      <c r="Q3782" s="5"/>
      <c r="R3782" s="5"/>
      <c r="S3782" s="5"/>
      <c r="T3782" s="5"/>
      <c r="U3782" s="5"/>
      <c r="V3782" s="5"/>
      <c r="W3782" s="5"/>
      <c r="X3782" s="5"/>
      <c r="Y3782" s="5"/>
      <c r="Z3782" s="5"/>
      <c r="AA3782" s="5"/>
      <c r="AB3782" s="5"/>
      <c r="AC3782" s="5"/>
      <c r="AD3782" s="5"/>
      <c r="AE3782" s="5"/>
      <c r="AF3782" s="5"/>
      <c r="AG3782" s="5"/>
      <c r="AH3782" s="5"/>
      <c r="AI3782" s="5"/>
      <c r="AJ3782" s="5"/>
    </row>
    <row r="3783" spans="11:36">
      <c r="K3783" s="5"/>
      <c r="L3783" s="5"/>
      <c r="M3783" s="5"/>
      <c r="N3783" s="5"/>
      <c r="O3783" s="5"/>
      <c r="P3783" s="5"/>
      <c r="Q3783" s="5"/>
      <c r="R3783" s="5"/>
      <c r="S3783" s="5"/>
      <c r="T3783" s="5"/>
      <c r="U3783" s="5"/>
      <c r="V3783" s="5"/>
      <c r="W3783" s="5"/>
      <c r="X3783" s="5"/>
      <c r="Y3783" s="5"/>
      <c r="Z3783" s="5"/>
      <c r="AA3783" s="5"/>
      <c r="AB3783" s="5"/>
      <c r="AC3783" s="5"/>
      <c r="AD3783" s="5"/>
      <c r="AE3783" s="5"/>
      <c r="AF3783" s="5"/>
      <c r="AG3783" s="5"/>
      <c r="AH3783" s="5"/>
      <c r="AI3783" s="5"/>
      <c r="AJ3783" s="5"/>
    </row>
    <row r="3784" spans="11:36">
      <c r="K3784" s="5"/>
      <c r="L3784" s="5"/>
      <c r="M3784" s="5"/>
      <c r="N3784" s="5"/>
      <c r="O3784" s="5"/>
      <c r="P3784" s="5"/>
      <c r="Q3784" s="5"/>
      <c r="R3784" s="5"/>
      <c r="S3784" s="5"/>
      <c r="T3784" s="5"/>
      <c r="U3784" s="5"/>
      <c r="V3784" s="5"/>
      <c r="W3784" s="5"/>
      <c r="X3784" s="5"/>
      <c r="Y3784" s="5"/>
      <c r="Z3784" s="5"/>
      <c r="AA3784" s="5"/>
      <c r="AB3784" s="5"/>
      <c r="AC3784" s="5"/>
      <c r="AD3784" s="5"/>
      <c r="AE3784" s="5"/>
      <c r="AF3784" s="5"/>
      <c r="AG3784" s="5"/>
      <c r="AH3784" s="5"/>
      <c r="AI3784" s="5"/>
      <c r="AJ3784" s="5"/>
    </row>
    <row r="3785" spans="11:36">
      <c r="K3785" s="5"/>
      <c r="L3785" s="5"/>
      <c r="M3785" s="5"/>
      <c r="N3785" s="5"/>
      <c r="O3785" s="5"/>
      <c r="P3785" s="5"/>
      <c r="Q3785" s="5"/>
      <c r="R3785" s="5"/>
      <c r="S3785" s="5"/>
      <c r="T3785" s="5"/>
      <c r="U3785" s="5"/>
      <c r="V3785" s="5"/>
      <c r="W3785" s="5"/>
      <c r="X3785" s="5"/>
      <c r="Y3785" s="5"/>
      <c r="Z3785" s="5"/>
      <c r="AA3785" s="5"/>
      <c r="AB3785" s="5"/>
      <c r="AC3785" s="5"/>
      <c r="AD3785" s="5"/>
      <c r="AE3785" s="5"/>
      <c r="AF3785" s="5"/>
      <c r="AG3785" s="5"/>
      <c r="AH3785" s="5"/>
      <c r="AI3785" s="5"/>
      <c r="AJ3785" s="5"/>
    </row>
    <row r="3786" spans="11:36">
      <c r="K3786" s="5"/>
      <c r="L3786" s="5"/>
      <c r="M3786" s="5"/>
      <c r="N3786" s="5"/>
      <c r="O3786" s="5"/>
      <c r="P3786" s="5"/>
      <c r="Q3786" s="5"/>
      <c r="R3786" s="5"/>
      <c r="S3786" s="5"/>
      <c r="T3786" s="5"/>
      <c r="U3786" s="5"/>
      <c r="V3786" s="5"/>
      <c r="W3786" s="5"/>
      <c r="X3786" s="5"/>
      <c r="Y3786" s="5"/>
      <c r="Z3786" s="5"/>
      <c r="AA3786" s="5"/>
      <c r="AB3786" s="5"/>
      <c r="AC3786" s="5"/>
      <c r="AD3786" s="5"/>
      <c r="AE3786" s="5"/>
      <c r="AF3786" s="5"/>
      <c r="AG3786" s="5"/>
      <c r="AH3786" s="5"/>
      <c r="AI3786" s="5"/>
      <c r="AJ3786" s="5"/>
    </row>
    <row r="3787" spans="11:36">
      <c r="K3787" s="5"/>
      <c r="L3787" s="5"/>
      <c r="M3787" s="5"/>
      <c r="N3787" s="5"/>
      <c r="O3787" s="5"/>
      <c r="P3787" s="5"/>
      <c r="Q3787" s="5"/>
      <c r="R3787" s="5"/>
      <c r="S3787" s="5"/>
      <c r="T3787" s="5"/>
      <c r="U3787" s="5"/>
      <c r="V3787" s="5"/>
      <c r="W3787" s="5"/>
      <c r="X3787" s="5"/>
      <c r="Y3787" s="5"/>
      <c r="Z3787" s="5"/>
      <c r="AA3787" s="5"/>
      <c r="AB3787" s="5"/>
      <c r="AC3787" s="5"/>
      <c r="AD3787" s="5"/>
      <c r="AE3787" s="5"/>
      <c r="AF3787" s="5"/>
      <c r="AG3787" s="5"/>
      <c r="AH3787" s="5"/>
      <c r="AI3787" s="5"/>
      <c r="AJ3787" s="5"/>
    </row>
    <row r="3788" spans="11:36">
      <c r="K3788" s="5"/>
      <c r="L3788" s="5"/>
      <c r="M3788" s="5"/>
      <c r="N3788" s="5"/>
      <c r="O3788" s="5"/>
      <c r="P3788" s="5"/>
      <c r="Q3788" s="5"/>
      <c r="R3788" s="5"/>
      <c r="S3788" s="5"/>
      <c r="T3788" s="5"/>
      <c r="U3788" s="5"/>
      <c r="V3788" s="5"/>
      <c r="W3788" s="5"/>
      <c r="X3788" s="5"/>
      <c r="Y3788" s="5"/>
      <c r="Z3788" s="5"/>
      <c r="AA3788" s="5"/>
      <c r="AB3788" s="5"/>
      <c r="AC3788" s="5"/>
      <c r="AD3788" s="5"/>
      <c r="AE3788" s="5"/>
      <c r="AF3788" s="5"/>
      <c r="AG3788" s="5"/>
      <c r="AH3788" s="5"/>
      <c r="AI3788" s="5"/>
      <c r="AJ3788" s="5"/>
    </row>
    <row r="3789" spans="11:36">
      <c r="K3789" s="5"/>
      <c r="L3789" s="5"/>
      <c r="M3789" s="5"/>
      <c r="N3789" s="5"/>
      <c r="O3789" s="5"/>
      <c r="P3789" s="5"/>
      <c r="Q3789" s="5"/>
      <c r="R3789" s="5"/>
      <c r="S3789" s="5"/>
      <c r="T3789" s="5"/>
      <c r="U3789" s="5"/>
      <c r="V3789" s="5"/>
      <c r="W3789" s="5"/>
      <c r="X3789" s="5"/>
      <c r="Y3789" s="5"/>
      <c r="Z3789" s="5"/>
      <c r="AA3789" s="5"/>
      <c r="AB3789" s="5"/>
      <c r="AC3789" s="5"/>
      <c r="AD3789" s="5"/>
      <c r="AE3789" s="5"/>
      <c r="AF3789" s="5"/>
      <c r="AG3789" s="5"/>
      <c r="AH3789" s="5"/>
      <c r="AI3789" s="5"/>
      <c r="AJ3789" s="5"/>
    </row>
    <row r="3790" spans="11:36">
      <c r="K3790" s="5"/>
      <c r="L3790" s="5"/>
      <c r="M3790" s="5"/>
      <c r="N3790" s="5"/>
      <c r="O3790" s="5"/>
      <c r="P3790" s="5"/>
      <c r="Q3790" s="5"/>
      <c r="R3790" s="5"/>
      <c r="S3790" s="5"/>
      <c r="T3790" s="5"/>
      <c r="U3790" s="5"/>
      <c r="V3790" s="5"/>
      <c r="W3790" s="5"/>
      <c r="X3790" s="5"/>
      <c r="Y3790" s="5"/>
      <c r="Z3790" s="5"/>
      <c r="AA3790" s="5"/>
      <c r="AB3790" s="5"/>
      <c r="AC3790" s="5"/>
      <c r="AD3790" s="5"/>
      <c r="AE3790" s="5"/>
      <c r="AF3790" s="5"/>
      <c r="AG3790" s="5"/>
      <c r="AH3790" s="5"/>
      <c r="AI3790" s="5"/>
      <c r="AJ3790" s="5"/>
    </row>
    <row r="3791" spans="11:36">
      <c r="K3791" s="5"/>
      <c r="L3791" s="5"/>
      <c r="M3791" s="5"/>
      <c r="N3791" s="5"/>
      <c r="O3791" s="5"/>
      <c r="P3791" s="5"/>
      <c r="Q3791" s="5"/>
      <c r="R3791" s="5"/>
      <c r="S3791" s="5"/>
      <c r="T3791" s="5"/>
      <c r="U3791" s="5"/>
      <c r="V3791" s="5"/>
      <c r="W3791" s="5"/>
      <c r="X3791" s="5"/>
      <c r="Y3791" s="5"/>
      <c r="Z3791" s="5"/>
      <c r="AA3791" s="5"/>
      <c r="AB3791" s="5"/>
      <c r="AC3791" s="5"/>
      <c r="AD3791" s="5"/>
      <c r="AE3791" s="5"/>
      <c r="AF3791" s="5"/>
      <c r="AG3791" s="5"/>
      <c r="AH3791" s="5"/>
      <c r="AI3791" s="5"/>
      <c r="AJ3791" s="5"/>
    </row>
    <row r="3792" spans="11:36">
      <c r="K3792" s="5"/>
      <c r="L3792" s="5"/>
      <c r="M3792" s="5"/>
      <c r="N3792" s="5"/>
      <c r="O3792" s="5"/>
      <c r="P3792" s="5"/>
      <c r="Q3792" s="5"/>
      <c r="R3792" s="5"/>
      <c r="S3792" s="5"/>
      <c r="T3792" s="5"/>
      <c r="U3792" s="5"/>
      <c r="V3792" s="5"/>
      <c r="W3792" s="5"/>
      <c r="X3792" s="5"/>
      <c r="Y3792" s="5"/>
      <c r="Z3792" s="5"/>
      <c r="AA3792" s="5"/>
      <c r="AB3792" s="5"/>
      <c r="AC3792" s="5"/>
      <c r="AD3792" s="5"/>
      <c r="AE3792" s="5"/>
      <c r="AF3792" s="5"/>
      <c r="AG3792" s="5"/>
      <c r="AH3792" s="5"/>
      <c r="AI3792" s="5"/>
      <c r="AJ3792" s="5"/>
    </row>
    <row r="3793" spans="11:36">
      <c r="K3793" s="5"/>
      <c r="L3793" s="5"/>
      <c r="M3793" s="5"/>
      <c r="N3793" s="5"/>
      <c r="O3793" s="5"/>
      <c r="P3793" s="5"/>
      <c r="Q3793" s="5"/>
      <c r="R3793" s="5"/>
      <c r="S3793" s="5"/>
      <c r="T3793" s="5"/>
      <c r="U3793" s="5"/>
      <c r="V3793" s="5"/>
      <c r="W3793" s="5"/>
      <c r="X3793" s="5"/>
      <c r="Y3793" s="5"/>
      <c r="Z3793" s="5"/>
      <c r="AA3793" s="5"/>
      <c r="AB3793" s="5"/>
      <c r="AC3793" s="5"/>
      <c r="AD3793" s="5"/>
      <c r="AE3793" s="5"/>
      <c r="AF3793" s="5"/>
      <c r="AG3793" s="5"/>
      <c r="AH3793" s="5"/>
      <c r="AI3793" s="5"/>
      <c r="AJ3793" s="5"/>
    </row>
    <row r="3794" spans="11:36">
      <c r="K3794" s="5"/>
      <c r="L3794" s="5"/>
      <c r="M3794" s="5"/>
      <c r="N3794" s="5"/>
      <c r="O3794" s="5"/>
      <c r="P3794" s="5"/>
      <c r="Q3794" s="5"/>
      <c r="R3794" s="5"/>
      <c r="S3794" s="5"/>
      <c r="T3794" s="5"/>
      <c r="U3794" s="5"/>
      <c r="V3794" s="5"/>
      <c r="W3794" s="5"/>
      <c r="X3794" s="5"/>
      <c r="Y3794" s="5"/>
      <c r="Z3794" s="5"/>
      <c r="AA3794" s="5"/>
      <c r="AB3794" s="5"/>
      <c r="AC3794" s="5"/>
      <c r="AD3794" s="5"/>
      <c r="AE3794" s="5"/>
      <c r="AF3794" s="5"/>
      <c r="AG3794" s="5"/>
      <c r="AH3794" s="5"/>
      <c r="AI3794" s="5"/>
      <c r="AJ3794" s="5"/>
    </row>
    <row r="3795" spans="11:36">
      <c r="K3795" s="5"/>
      <c r="L3795" s="5"/>
      <c r="M3795" s="5"/>
      <c r="N3795" s="5"/>
      <c r="O3795" s="5"/>
      <c r="P3795" s="5"/>
      <c r="Q3795" s="5"/>
      <c r="R3795" s="5"/>
      <c r="S3795" s="5"/>
      <c r="T3795" s="5"/>
      <c r="U3795" s="5"/>
      <c r="V3795" s="5"/>
      <c r="W3795" s="5"/>
      <c r="X3795" s="5"/>
      <c r="Y3795" s="5"/>
      <c r="Z3795" s="5"/>
      <c r="AA3795" s="5"/>
      <c r="AB3795" s="5"/>
      <c r="AC3795" s="5"/>
      <c r="AD3795" s="5"/>
      <c r="AE3795" s="5"/>
      <c r="AF3795" s="5"/>
      <c r="AG3795" s="5"/>
      <c r="AH3795" s="5"/>
      <c r="AI3795" s="5"/>
      <c r="AJ3795" s="5"/>
    </row>
    <row r="3796" spans="11:36">
      <c r="K3796" s="5"/>
      <c r="L3796" s="5"/>
      <c r="M3796" s="5"/>
      <c r="N3796" s="5"/>
      <c r="O3796" s="5"/>
      <c r="P3796" s="5"/>
      <c r="Q3796" s="5"/>
      <c r="R3796" s="5"/>
      <c r="S3796" s="5"/>
      <c r="T3796" s="5"/>
      <c r="U3796" s="5"/>
      <c r="V3796" s="5"/>
      <c r="W3796" s="5"/>
      <c r="X3796" s="5"/>
      <c r="Y3796" s="5"/>
      <c r="Z3796" s="5"/>
      <c r="AA3796" s="5"/>
      <c r="AB3796" s="5"/>
      <c r="AC3796" s="5"/>
      <c r="AD3796" s="5"/>
      <c r="AE3796" s="5"/>
      <c r="AF3796" s="5"/>
      <c r="AG3796" s="5"/>
      <c r="AH3796" s="5"/>
      <c r="AI3796" s="5"/>
      <c r="AJ3796" s="5"/>
    </row>
    <row r="3797" spans="11:36">
      <c r="K3797" s="5"/>
      <c r="L3797" s="5"/>
      <c r="M3797" s="5"/>
      <c r="N3797" s="5"/>
      <c r="O3797" s="5"/>
      <c r="P3797" s="5"/>
      <c r="Q3797" s="5"/>
      <c r="R3797" s="5"/>
      <c r="S3797" s="5"/>
      <c r="T3797" s="5"/>
      <c r="U3797" s="5"/>
      <c r="V3797" s="5"/>
      <c r="W3797" s="5"/>
      <c r="X3797" s="5"/>
      <c r="Y3797" s="5"/>
      <c r="Z3797" s="5"/>
      <c r="AA3797" s="5"/>
      <c r="AB3797" s="5"/>
      <c r="AC3797" s="5"/>
      <c r="AD3797" s="5"/>
      <c r="AE3797" s="5"/>
      <c r="AF3797" s="5"/>
      <c r="AG3797" s="5"/>
      <c r="AH3797" s="5"/>
      <c r="AI3797" s="5"/>
      <c r="AJ3797" s="5"/>
    </row>
    <row r="3798" spans="11:36">
      <c r="K3798" s="5"/>
      <c r="L3798" s="5"/>
      <c r="M3798" s="5"/>
      <c r="N3798" s="5"/>
      <c r="O3798" s="5"/>
      <c r="P3798" s="5"/>
      <c r="Q3798" s="5"/>
      <c r="R3798" s="5"/>
      <c r="S3798" s="5"/>
      <c r="T3798" s="5"/>
      <c r="U3798" s="5"/>
      <c r="V3798" s="5"/>
      <c r="W3798" s="5"/>
      <c r="X3798" s="5"/>
      <c r="Y3798" s="5"/>
      <c r="Z3798" s="5"/>
      <c r="AA3798" s="5"/>
      <c r="AB3798" s="5"/>
      <c r="AC3798" s="5"/>
      <c r="AD3798" s="5"/>
      <c r="AE3798" s="5"/>
      <c r="AF3798" s="5"/>
      <c r="AG3798" s="5"/>
      <c r="AH3798" s="5"/>
      <c r="AI3798" s="5"/>
      <c r="AJ3798" s="5"/>
    </row>
    <row r="3799" spans="11:36">
      <c r="K3799" s="5"/>
      <c r="L3799" s="5"/>
      <c r="M3799" s="5"/>
      <c r="N3799" s="5"/>
      <c r="O3799" s="5"/>
      <c r="P3799" s="5"/>
      <c r="Q3799" s="5"/>
      <c r="R3799" s="5"/>
      <c r="S3799" s="5"/>
      <c r="T3799" s="5"/>
      <c r="U3799" s="5"/>
      <c r="V3799" s="5"/>
      <c r="W3799" s="5"/>
      <c r="X3799" s="5"/>
      <c r="Y3799" s="5"/>
      <c r="Z3799" s="5"/>
      <c r="AA3799" s="5"/>
      <c r="AB3799" s="5"/>
      <c r="AC3799" s="5"/>
      <c r="AD3799" s="5"/>
      <c r="AE3799" s="5"/>
      <c r="AF3799" s="5"/>
      <c r="AG3799" s="5"/>
      <c r="AH3799" s="5"/>
      <c r="AI3799" s="5"/>
      <c r="AJ3799" s="5"/>
    </row>
    <row r="3800" spans="11:36">
      <c r="K3800" s="5"/>
      <c r="L3800" s="5"/>
      <c r="M3800" s="5"/>
      <c r="N3800" s="5"/>
      <c r="O3800" s="5"/>
      <c r="P3800" s="5"/>
      <c r="Q3800" s="5"/>
      <c r="R3800" s="5"/>
      <c r="S3800" s="5"/>
      <c r="T3800" s="5"/>
      <c r="U3800" s="5"/>
      <c r="V3800" s="5"/>
      <c r="W3800" s="5"/>
      <c r="X3800" s="5"/>
      <c r="Y3800" s="5"/>
      <c r="Z3800" s="5"/>
      <c r="AA3800" s="5"/>
      <c r="AB3800" s="5"/>
      <c r="AC3800" s="5"/>
      <c r="AD3800" s="5"/>
      <c r="AE3800" s="5"/>
      <c r="AF3800" s="5"/>
      <c r="AG3800" s="5"/>
      <c r="AH3800" s="5"/>
      <c r="AI3800" s="5"/>
      <c r="AJ3800" s="5"/>
    </row>
    <row r="3801" spans="11:36">
      <c r="K3801" s="5"/>
      <c r="L3801" s="5"/>
      <c r="M3801" s="5"/>
      <c r="N3801" s="5"/>
      <c r="O3801" s="5"/>
      <c r="P3801" s="5"/>
      <c r="Q3801" s="5"/>
      <c r="R3801" s="5"/>
      <c r="S3801" s="5"/>
      <c r="T3801" s="5"/>
      <c r="U3801" s="5"/>
      <c r="V3801" s="5"/>
      <c r="W3801" s="5"/>
      <c r="X3801" s="5"/>
      <c r="Y3801" s="5"/>
      <c r="Z3801" s="5"/>
      <c r="AA3801" s="5"/>
      <c r="AB3801" s="5"/>
      <c r="AC3801" s="5"/>
      <c r="AD3801" s="5"/>
      <c r="AE3801" s="5"/>
      <c r="AF3801" s="5"/>
      <c r="AG3801" s="5"/>
      <c r="AH3801" s="5"/>
      <c r="AI3801" s="5"/>
      <c r="AJ3801" s="5"/>
    </row>
    <row r="3802" spans="11:36">
      <c r="K3802" s="5"/>
      <c r="L3802" s="5"/>
      <c r="M3802" s="5"/>
      <c r="N3802" s="5"/>
      <c r="O3802" s="5"/>
      <c r="P3802" s="5"/>
      <c r="Q3802" s="5"/>
      <c r="R3802" s="5"/>
      <c r="S3802" s="5"/>
      <c r="T3802" s="5"/>
      <c r="U3802" s="5"/>
      <c r="V3802" s="5"/>
      <c r="W3802" s="5"/>
      <c r="X3802" s="5"/>
      <c r="Y3802" s="5"/>
      <c r="Z3802" s="5"/>
      <c r="AA3802" s="5"/>
      <c r="AB3802" s="5"/>
      <c r="AC3802" s="5"/>
      <c r="AD3802" s="5"/>
      <c r="AE3802" s="5"/>
      <c r="AF3802" s="5"/>
      <c r="AG3802" s="5"/>
      <c r="AH3802" s="5"/>
      <c r="AI3802" s="5"/>
      <c r="AJ3802" s="5"/>
    </row>
    <row r="3803" spans="11:36">
      <c r="K3803" s="5"/>
      <c r="L3803" s="5"/>
      <c r="M3803" s="5"/>
      <c r="N3803" s="5"/>
      <c r="O3803" s="5"/>
      <c r="P3803" s="5"/>
      <c r="Q3803" s="5"/>
      <c r="R3803" s="5"/>
      <c r="S3803" s="5"/>
      <c r="T3803" s="5"/>
      <c r="U3803" s="5"/>
      <c r="V3803" s="5"/>
      <c r="W3803" s="5"/>
      <c r="X3803" s="5"/>
      <c r="Y3803" s="5"/>
      <c r="Z3803" s="5"/>
      <c r="AA3803" s="5"/>
      <c r="AB3803" s="5"/>
      <c r="AC3803" s="5"/>
      <c r="AD3803" s="5"/>
      <c r="AE3803" s="5"/>
      <c r="AF3803" s="5"/>
      <c r="AG3803" s="5"/>
      <c r="AH3803" s="5"/>
      <c r="AI3803" s="5"/>
      <c r="AJ3803" s="5"/>
    </row>
    <row r="3804" spans="11:36">
      <c r="K3804" s="5"/>
      <c r="L3804" s="5"/>
      <c r="M3804" s="5"/>
      <c r="N3804" s="5"/>
      <c r="O3804" s="5"/>
      <c r="P3804" s="5"/>
      <c r="Q3804" s="5"/>
      <c r="R3804" s="5"/>
      <c r="S3804" s="5"/>
      <c r="T3804" s="5"/>
      <c r="U3804" s="5"/>
      <c r="V3804" s="5"/>
      <c r="W3804" s="5"/>
      <c r="X3804" s="5"/>
      <c r="Y3804" s="5"/>
      <c r="Z3804" s="5"/>
      <c r="AA3804" s="5"/>
      <c r="AB3804" s="5"/>
      <c r="AC3804" s="5"/>
      <c r="AD3804" s="5"/>
      <c r="AE3804" s="5"/>
      <c r="AF3804" s="5"/>
      <c r="AG3804" s="5"/>
      <c r="AH3804" s="5"/>
      <c r="AI3804" s="5"/>
      <c r="AJ3804" s="5"/>
    </row>
    <row r="3805" spans="11:36">
      <c r="K3805" s="5"/>
      <c r="L3805" s="5"/>
      <c r="M3805" s="5"/>
      <c r="N3805" s="5"/>
      <c r="O3805" s="5"/>
      <c r="P3805" s="5"/>
      <c r="Q3805" s="5"/>
      <c r="R3805" s="5"/>
      <c r="S3805" s="5"/>
      <c r="T3805" s="5"/>
      <c r="U3805" s="5"/>
      <c r="V3805" s="5"/>
      <c r="W3805" s="5"/>
      <c r="X3805" s="5"/>
      <c r="Y3805" s="5"/>
      <c r="Z3805" s="5"/>
      <c r="AA3805" s="5"/>
      <c r="AB3805" s="5"/>
      <c r="AC3805" s="5"/>
      <c r="AD3805" s="5"/>
      <c r="AE3805" s="5"/>
      <c r="AF3805" s="5"/>
      <c r="AG3805" s="5"/>
      <c r="AH3805" s="5"/>
      <c r="AI3805" s="5"/>
      <c r="AJ3805" s="5"/>
    </row>
    <row r="3806" spans="11:36">
      <c r="K3806" s="5"/>
      <c r="L3806" s="5"/>
      <c r="M3806" s="5"/>
      <c r="N3806" s="5"/>
      <c r="O3806" s="5"/>
      <c r="P3806" s="5"/>
      <c r="Q3806" s="5"/>
      <c r="R3806" s="5"/>
      <c r="S3806" s="5"/>
      <c r="T3806" s="5"/>
      <c r="U3806" s="5"/>
      <c r="V3806" s="5"/>
      <c r="W3806" s="5"/>
      <c r="X3806" s="5"/>
      <c r="Y3806" s="5"/>
      <c r="Z3806" s="5"/>
      <c r="AA3806" s="5"/>
      <c r="AB3806" s="5"/>
      <c r="AC3806" s="5"/>
      <c r="AD3806" s="5"/>
      <c r="AE3806" s="5"/>
      <c r="AF3806" s="5"/>
      <c r="AG3806" s="5"/>
      <c r="AH3806" s="5"/>
      <c r="AI3806" s="5"/>
      <c r="AJ3806" s="5"/>
    </row>
    <row r="3807" spans="11:36">
      <c r="K3807" s="5"/>
      <c r="L3807" s="5"/>
      <c r="M3807" s="5"/>
      <c r="N3807" s="5"/>
      <c r="O3807" s="5"/>
      <c r="P3807" s="5"/>
      <c r="Q3807" s="5"/>
      <c r="R3807" s="5"/>
      <c r="S3807" s="5"/>
      <c r="T3807" s="5"/>
      <c r="U3807" s="5"/>
      <c r="V3807" s="5"/>
      <c r="W3807" s="5"/>
      <c r="X3807" s="5"/>
      <c r="Y3807" s="5"/>
      <c r="Z3807" s="5"/>
      <c r="AA3807" s="5"/>
      <c r="AB3807" s="5"/>
      <c r="AC3807" s="5"/>
      <c r="AD3807" s="5"/>
      <c r="AE3807" s="5"/>
      <c r="AF3807" s="5"/>
      <c r="AG3807" s="5"/>
      <c r="AH3807" s="5"/>
      <c r="AI3807" s="5"/>
      <c r="AJ3807" s="5"/>
    </row>
    <row r="3808" spans="11:36">
      <c r="K3808" s="5"/>
      <c r="L3808" s="5"/>
      <c r="M3808" s="5"/>
      <c r="N3808" s="5"/>
      <c r="O3808" s="5"/>
      <c r="P3808" s="5"/>
      <c r="Q3808" s="5"/>
      <c r="R3808" s="5"/>
      <c r="S3808" s="5"/>
      <c r="T3808" s="5"/>
      <c r="U3808" s="5"/>
      <c r="V3808" s="5"/>
      <c r="W3808" s="5"/>
      <c r="X3808" s="5"/>
      <c r="Y3808" s="5"/>
      <c r="Z3808" s="5"/>
      <c r="AA3808" s="5"/>
      <c r="AB3808" s="5"/>
      <c r="AC3808" s="5"/>
      <c r="AD3808" s="5"/>
      <c r="AE3808" s="5"/>
      <c r="AF3808" s="5"/>
      <c r="AG3808" s="5"/>
      <c r="AH3808" s="5"/>
      <c r="AI3808" s="5"/>
      <c r="AJ3808" s="5"/>
    </row>
    <row r="3809" spans="11:36">
      <c r="K3809" s="5"/>
      <c r="L3809" s="5"/>
      <c r="M3809" s="5"/>
      <c r="N3809" s="5"/>
      <c r="O3809" s="5"/>
      <c r="P3809" s="5"/>
      <c r="Q3809" s="5"/>
      <c r="R3809" s="5"/>
      <c r="S3809" s="5"/>
      <c r="T3809" s="5"/>
      <c r="U3809" s="5"/>
      <c r="V3809" s="5"/>
      <c r="W3809" s="5"/>
      <c r="X3809" s="5"/>
      <c r="Y3809" s="5"/>
      <c r="Z3809" s="5"/>
      <c r="AA3809" s="5"/>
      <c r="AB3809" s="5"/>
      <c r="AC3809" s="5"/>
      <c r="AD3809" s="5"/>
      <c r="AE3809" s="5"/>
      <c r="AF3809" s="5"/>
      <c r="AG3809" s="5"/>
      <c r="AH3809" s="5"/>
      <c r="AI3809" s="5"/>
      <c r="AJ3809" s="5"/>
    </row>
    <row r="3810" spans="11:36">
      <c r="K3810" s="5"/>
      <c r="L3810" s="5"/>
      <c r="M3810" s="5"/>
      <c r="N3810" s="5"/>
      <c r="O3810" s="5"/>
      <c r="P3810" s="5"/>
      <c r="Q3810" s="5"/>
      <c r="R3810" s="5"/>
      <c r="S3810" s="5"/>
      <c r="T3810" s="5"/>
      <c r="U3810" s="5"/>
      <c r="V3810" s="5"/>
      <c r="W3810" s="5"/>
      <c r="X3810" s="5"/>
      <c r="Y3810" s="5"/>
      <c r="Z3810" s="5"/>
      <c r="AA3810" s="5"/>
      <c r="AB3810" s="5"/>
      <c r="AC3810" s="5"/>
      <c r="AD3810" s="5"/>
      <c r="AE3810" s="5"/>
      <c r="AF3810" s="5"/>
      <c r="AG3810" s="5"/>
      <c r="AH3810" s="5"/>
      <c r="AI3810" s="5"/>
      <c r="AJ3810" s="5"/>
    </row>
    <row r="3811" spans="11:36">
      <c r="K3811" s="5"/>
      <c r="L3811" s="5"/>
      <c r="M3811" s="5"/>
      <c r="N3811" s="5"/>
      <c r="O3811" s="5"/>
      <c r="P3811" s="5"/>
      <c r="Q3811" s="5"/>
      <c r="R3811" s="5"/>
      <c r="S3811" s="5"/>
      <c r="T3811" s="5"/>
      <c r="U3811" s="5"/>
      <c r="V3811" s="5"/>
      <c r="W3811" s="5"/>
      <c r="X3811" s="5"/>
      <c r="Y3811" s="5"/>
      <c r="Z3811" s="5"/>
      <c r="AA3811" s="5"/>
      <c r="AB3811" s="5"/>
      <c r="AC3811" s="5"/>
      <c r="AD3811" s="5"/>
      <c r="AE3811" s="5"/>
      <c r="AF3811" s="5"/>
      <c r="AG3811" s="5"/>
      <c r="AH3811" s="5"/>
      <c r="AI3811" s="5"/>
      <c r="AJ3811" s="5"/>
    </row>
    <row r="3812" spans="11:36">
      <c r="K3812" s="5"/>
      <c r="L3812" s="5"/>
      <c r="M3812" s="5"/>
      <c r="N3812" s="5"/>
      <c r="O3812" s="5"/>
      <c r="P3812" s="5"/>
      <c r="Q3812" s="5"/>
      <c r="R3812" s="5"/>
      <c r="S3812" s="5"/>
      <c r="T3812" s="5"/>
      <c r="U3812" s="5"/>
      <c r="V3812" s="5"/>
      <c r="W3812" s="5"/>
      <c r="X3812" s="5"/>
      <c r="Y3812" s="5"/>
      <c r="Z3812" s="5"/>
      <c r="AA3812" s="5"/>
      <c r="AB3812" s="5"/>
      <c r="AC3812" s="5"/>
      <c r="AD3812" s="5"/>
      <c r="AE3812" s="5"/>
      <c r="AF3812" s="5"/>
      <c r="AG3812" s="5"/>
      <c r="AH3812" s="5"/>
      <c r="AI3812" s="5"/>
      <c r="AJ3812" s="5"/>
    </row>
    <row r="3813" spans="11:36">
      <c r="K3813" s="5"/>
      <c r="L3813" s="5"/>
      <c r="M3813" s="5"/>
      <c r="N3813" s="5"/>
      <c r="O3813" s="5"/>
      <c r="P3813" s="5"/>
      <c r="Q3813" s="5"/>
      <c r="R3813" s="5"/>
      <c r="S3813" s="5"/>
      <c r="T3813" s="5"/>
      <c r="U3813" s="5"/>
      <c r="V3813" s="5"/>
      <c r="W3813" s="5"/>
      <c r="X3813" s="5"/>
      <c r="Y3813" s="5"/>
      <c r="Z3813" s="5"/>
      <c r="AA3813" s="5"/>
      <c r="AB3813" s="5"/>
      <c r="AC3813" s="5"/>
      <c r="AD3813" s="5"/>
      <c r="AE3813" s="5"/>
      <c r="AF3813" s="5"/>
      <c r="AG3813" s="5"/>
      <c r="AH3813" s="5"/>
      <c r="AI3813" s="5"/>
      <c r="AJ3813" s="5"/>
    </row>
    <row r="3814" spans="11:36">
      <c r="K3814" s="5"/>
      <c r="L3814" s="5"/>
      <c r="M3814" s="5"/>
      <c r="N3814" s="5"/>
      <c r="O3814" s="5"/>
      <c r="P3814" s="5"/>
      <c r="Q3814" s="5"/>
      <c r="R3814" s="5"/>
      <c r="S3814" s="5"/>
      <c r="T3814" s="5"/>
      <c r="U3814" s="5"/>
      <c r="V3814" s="5"/>
      <c r="W3814" s="5"/>
      <c r="X3814" s="5"/>
      <c r="Y3814" s="5"/>
      <c r="Z3814" s="5"/>
      <c r="AA3814" s="5"/>
      <c r="AB3814" s="5"/>
      <c r="AC3814" s="5"/>
      <c r="AD3814" s="5"/>
      <c r="AE3814" s="5"/>
      <c r="AF3814" s="5"/>
      <c r="AG3814" s="5"/>
      <c r="AH3814" s="5"/>
      <c r="AI3814" s="5"/>
      <c r="AJ3814" s="5"/>
    </row>
    <row r="3815" spans="11:36">
      <c r="K3815" s="5"/>
      <c r="L3815" s="5"/>
      <c r="M3815" s="5"/>
      <c r="N3815" s="5"/>
      <c r="O3815" s="5"/>
      <c r="P3815" s="5"/>
      <c r="Q3815" s="5"/>
      <c r="R3815" s="5"/>
      <c r="S3815" s="5"/>
      <c r="T3815" s="5"/>
      <c r="U3815" s="5"/>
      <c r="V3815" s="5"/>
      <c r="W3815" s="5"/>
      <c r="X3815" s="5"/>
      <c r="Y3815" s="5"/>
      <c r="Z3815" s="5"/>
      <c r="AA3815" s="5"/>
      <c r="AB3815" s="5"/>
      <c r="AC3815" s="5"/>
      <c r="AD3815" s="5"/>
      <c r="AE3815" s="5"/>
      <c r="AF3815" s="5"/>
      <c r="AG3815" s="5"/>
      <c r="AH3815" s="5"/>
      <c r="AI3815" s="5"/>
      <c r="AJ3815" s="5"/>
    </row>
    <row r="3816" spans="11:36">
      <c r="K3816" s="5"/>
      <c r="L3816" s="5"/>
      <c r="M3816" s="5"/>
      <c r="N3816" s="5"/>
      <c r="O3816" s="5"/>
      <c r="P3816" s="5"/>
      <c r="Q3816" s="5"/>
      <c r="R3816" s="5"/>
      <c r="S3816" s="5"/>
      <c r="T3816" s="5"/>
      <c r="U3816" s="5"/>
      <c r="V3816" s="5"/>
      <c r="W3816" s="5"/>
      <c r="X3816" s="5"/>
      <c r="Y3816" s="5"/>
      <c r="Z3816" s="5"/>
      <c r="AA3816" s="5"/>
      <c r="AB3816" s="5"/>
      <c r="AC3816" s="5"/>
      <c r="AD3816" s="5"/>
      <c r="AE3816" s="5"/>
      <c r="AF3816" s="5"/>
      <c r="AG3816" s="5"/>
      <c r="AH3816" s="5"/>
      <c r="AI3816" s="5"/>
      <c r="AJ3816" s="5"/>
    </row>
    <row r="3817" spans="11:36">
      <c r="K3817" s="5"/>
      <c r="L3817" s="5"/>
      <c r="M3817" s="5"/>
      <c r="N3817" s="5"/>
      <c r="O3817" s="5"/>
      <c r="P3817" s="5"/>
      <c r="Q3817" s="5"/>
      <c r="R3817" s="5"/>
      <c r="S3817" s="5"/>
      <c r="T3817" s="5"/>
      <c r="U3817" s="5"/>
      <c r="V3817" s="5"/>
      <c r="W3817" s="5"/>
      <c r="X3817" s="5"/>
      <c r="Y3817" s="5"/>
      <c r="Z3817" s="5"/>
      <c r="AA3817" s="5"/>
      <c r="AB3817" s="5"/>
      <c r="AC3817" s="5"/>
      <c r="AD3817" s="5"/>
      <c r="AE3817" s="5"/>
      <c r="AF3817" s="5"/>
      <c r="AG3817" s="5"/>
      <c r="AH3817" s="5"/>
      <c r="AI3817" s="5"/>
      <c r="AJ3817" s="5"/>
    </row>
    <row r="3818" spans="11:36">
      <c r="K3818" s="5"/>
      <c r="L3818" s="5"/>
      <c r="M3818" s="5"/>
      <c r="N3818" s="5"/>
      <c r="O3818" s="5"/>
      <c r="P3818" s="5"/>
      <c r="Q3818" s="5"/>
      <c r="R3818" s="5"/>
      <c r="S3818" s="5"/>
      <c r="T3818" s="5"/>
      <c r="U3818" s="5"/>
      <c r="V3818" s="5"/>
      <c r="W3818" s="5"/>
      <c r="X3818" s="5"/>
      <c r="Y3818" s="5"/>
      <c r="Z3818" s="5"/>
      <c r="AA3818" s="5"/>
      <c r="AB3818" s="5"/>
      <c r="AC3818" s="5"/>
      <c r="AD3818" s="5"/>
      <c r="AE3818" s="5"/>
      <c r="AF3818" s="5"/>
      <c r="AG3818" s="5"/>
      <c r="AH3818" s="5"/>
      <c r="AI3818" s="5"/>
      <c r="AJ3818" s="5"/>
    </row>
    <row r="3819" spans="11:36">
      <c r="K3819" s="5"/>
      <c r="L3819" s="5"/>
      <c r="M3819" s="5"/>
      <c r="N3819" s="5"/>
      <c r="O3819" s="5"/>
      <c r="P3819" s="5"/>
      <c r="Q3819" s="5"/>
      <c r="R3819" s="5"/>
      <c r="S3819" s="5"/>
      <c r="T3819" s="5"/>
      <c r="U3819" s="5"/>
      <c r="V3819" s="5"/>
      <c r="W3819" s="5"/>
      <c r="X3819" s="5"/>
      <c r="Y3819" s="5"/>
      <c r="Z3819" s="5"/>
      <c r="AA3819" s="5"/>
      <c r="AB3819" s="5"/>
      <c r="AC3819" s="5"/>
      <c r="AD3819" s="5"/>
      <c r="AE3819" s="5"/>
      <c r="AF3819" s="5"/>
      <c r="AG3819" s="5"/>
      <c r="AH3819" s="5"/>
      <c r="AI3819" s="5"/>
      <c r="AJ3819" s="5"/>
    </row>
    <row r="3820" spans="11:36">
      <c r="K3820" s="5"/>
      <c r="L3820" s="5"/>
      <c r="M3820" s="5"/>
      <c r="N3820" s="5"/>
      <c r="O3820" s="5"/>
      <c r="P3820" s="5"/>
      <c r="Q3820" s="5"/>
      <c r="R3820" s="5"/>
      <c r="S3820" s="5"/>
      <c r="T3820" s="5"/>
      <c r="U3820" s="5"/>
      <c r="V3820" s="5"/>
      <c r="W3820" s="5"/>
      <c r="X3820" s="5"/>
      <c r="Y3820" s="5"/>
      <c r="Z3820" s="5"/>
      <c r="AA3820" s="5"/>
      <c r="AB3820" s="5"/>
      <c r="AC3820" s="5"/>
      <c r="AD3820" s="5"/>
      <c r="AE3820" s="5"/>
      <c r="AF3820" s="5"/>
      <c r="AG3820" s="5"/>
      <c r="AH3820" s="5"/>
      <c r="AI3820" s="5"/>
      <c r="AJ3820" s="5"/>
    </row>
    <row r="3821" spans="11:36">
      <c r="K3821" s="5"/>
      <c r="L3821" s="5"/>
      <c r="M3821" s="5"/>
      <c r="N3821" s="5"/>
      <c r="O3821" s="5"/>
      <c r="P3821" s="5"/>
      <c r="Q3821" s="5"/>
      <c r="R3821" s="5"/>
      <c r="S3821" s="5"/>
      <c r="T3821" s="5"/>
      <c r="U3821" s="5"/>
      <c r="V3821" s="5"/>
      <c r="W3821" s="5"/>
      <c r="X3821" s="5"/>
      <c r="Y3821" s="5"/>
      <c r="Z3821" s="5"/>
      <c r="AA3821" s="5"/>
      <c r="AB3821" s="5"/>
      <c r="AC3821" s="5"/>
      <c r="AD3821" s="5"/>
      <c r="AE3821" s="5"/>
      <c r="AF3821" s="5"/>
      <c r="AG3821" s="5"/>
      <c r="AH3821" s="5"/>
      <c r="AI3821" s="5"/>
      <c r="AJ3821" s="5"/>
    </row>
    <row r="3822" spans="11:36">
      <c r="K3822" s="5"/>
      <c r="L3822" s="5"/>
      <c r="M3822" s="5"/>
      <c r="N3822" s="5"/>
      <c r="O3822" s="5"/>
      <c r="P3822" s="5"/>
      <c r="Q3822" s="5"/>
      <c r="R3822" s="5"/>
      <c r="S3822" s="5"/>
      <c r="T3822" s="5"/>
      <c r="U3822" s="5"/>
      <c r="V3822" s="5"/>
      <c r="W3822" s="5"/>
      <c r="X3822" s="5"/>
      <c r="Y3822" s="5"/>
      <c r="Z3822" s="5"/>
      <c r="AA3822" s="5"/>
      <c r="AB3822" s="5"/>
      <c r="AC3822" s="5"/>
      <c r="AD3822" s="5"/>
      <c r="AE3822" s="5"/>
      <c r="AF3822" s="5"/>
      <c r="AG3822" s="5"/>
      <c r="AH3822" s="5"/>
      <c r="AI3822" s="5"/>
      <c r="AJ3822" s="5"/>
    </row>
    <row r="3823" spans="11:36">
      <c r="K3823" s="5"/>
      <c r="L3823" s="5"/>
      <c r="M3823" s="5"/>
      <c r="N3823" s="5"/>
      <c r="O3823" s="5"/>
      <c r="P3823" s="5"/>
      <c r="Q3823" s="5"/>
      <c r="R3823" s="5"/>
      <c r="S3823" s="5"/>
      <c r="T3823" s="5"/>
      <c r="U3823" s="5"/>
      <c r="V3823" s="5"/>
      <c r="W3823" s="5"/>
      <c r="X3823" s="5"/>
      <c r="Y3823" s="5"/>
      <c r="Z3823" s="5"/>
      <c r="AA3823" s="5"/>
      <c r="AB3823" s="5"/>
      <c r="AC3823" s="5"/>
      <c r="AD3823" s="5"/>
      <c r="AE3823" s="5"/>
      <c r="AF3823" s="5"/>
      <c r="AG3823" s="5"/>
      <c r="AH3823" s="5"/>
      <c r="AI3823" s="5"/>
      <c r="AJ3823" s="5"/>
    </row>
    <row r="3824" spans="11:36">
      <c r="K3824" s="5"/>
      <c r="L3824" s="5"/>
      <c r="M3824" s="5"/>
      <c r="N3824" s="5"/>
      <c r="O3824" s="5"/>
      <c r="P3824" s="5"/>
      <c r="Q3824" s="5"/>
      <c r="R3824" s="5"/>
      <c r="S3824" s="5"/>
      <c r="T3824" s="5"/>
      <c r="U3824" s="5"/>
      <c r="V3824" s="5"/>
      <c r="W3824" s="5"/>
      <c r="X3824" s="5"/>
      <c r="Y3824" s="5"/>
      <c r="Z3824" s="5"/>
      <c r="AA3824" s="5"/>
      <c r="AB3824" s="5"/>
      <c r="AC3824" s="5"/>
      <c r="AD3824" s="5"/>
      <c r="AE3824" s="5"/>
      <c r="AF3824" s="5"/>
      <c r="AG3824" s="5"/>
      <c r="AH3824" s="5"/>
      <c r="AI3824" s="5"/>
      <c r="AJ3824" s="5"/>
    </row>
    <row r="3825" spans="11:36">
      <c r="K3825" s="5"/>
      <c r="L3825" s="5"/>
      <c r="M3825" s="5"/>
      <c r="N3825" s="5"/>
      <c r="O3825" s="5"/>
      <c r="P3825" s="5"/>
      <c r="Q3825" s="5"/>
      <c r="R3825" s="5"/>
      <c r="S3825" s="5"/>
      <c r="T3825" s="5"/>
      <c r="U3825" s="5"/>
      <c r="V3825" s="5"/>
      <c r="W3825" s="5"/>
      <c r="X3825" s="5"/>
      <c r="Y3825" s="5"/>
      <c r="Z3825" s="5"/>
      <c r="AA3825" s="5"/>
      <c r="AB3825" s="5"/>
      <c r="AC3825" s="5"/>
      <c r="AD3825" s="5"/>
      <c r="AE3825" s="5"/>
      <c r="AF3825" s="5"/>
      <c r="AG3825" s="5"/>
      <c r="AH3825" s="5"/>
      <c r="AI3825" s="5"/>
      <c r="AJ3825" s="5"/>
    </row>
    <row r="3826" spans="11:36">
      <c r="K3826" s="5"/>
      <c r="L3826" s="5"/>
      <c r="M3826" s="5"/>
      <c r="N3826" s="5"/>
      <c r="O3826" s="5"/>
      <c r="P3826" s="5"/>
      <c r="Q3826" s="5"/>
      <c r="R3826" s="5"/>
      <c r="S3826" s="5"/>
      <c r="T3826" s="5"/>
      <c r="U3826" s="5"/>
      <c r="V3826" s="5"/>
      <c r="W3826" s="5"/>
      <c r="X3826" s="5"/>
      <c r="Y3826" s="5"/>
      <c r="Z3826" s="5"/>
      <c r="AA3826" s="5"/>
      <c r="AB3826" s="5"/>
      <c r="AC3826" s="5"/>
      <c r="AD3826" s="5"/>
      <c r="AE3826" s="5"/>
      <c r="AF3826" s="5"/>
      <c r="AG3826" s="5"/>
      <c r="AH3826" s="5"/>
      <c r="AI3826" s="5"/>
      <c r="AJ3826" s="5"/>
    </row>
    <row r="3827" spans="11:36">
      <c r="K3827" s="5"/>
      <c r="L3827" s="5"/>
      <c r="M3827" s="5"/>
      <c r="N3827" s="5"/>
      <c r="O3827" s="5"/>
      <c r="P3827" s="5"/>
      <c r="Q3827" s="5"/>
      <c r="R3827" s="5"/>
      <c r="S3827" s="5"/>
      <c r="T3827" s="5"/>
      <c r="U3827" s="5"/>
      <c r="V3827" s="5"/>
      <c r="W3827" s="5"/>
      <c r="X3827" s="5"/>
      <c r="Y3827" s="5"/>
      <c r="Z3827" s="5"/>
      <c r="AA3827" s="5"/>
      <c r="AB3827" s="5"/>
      <c r="AC3827" s="5"/>
      <c r="AD3827" s="5"/>
      <c r="AE3827" s="5"/>
      <c r="AF3827" s="5"/>
      <c r="AG3827" s="5"/>
      <c r="AH3827" s="5"/>
      <c r="AI3827" s="5"/>
      <c r="AJ3827" s="5"/>
    </row>
    <row r="3828" spans="11:36">
      <c r="K3828" s="5"/>
      <c r="L3828" s="5"/>
      <c r="M3828" s="5"/>
      <c r="N3828" s="5"/>
      <c r="O3828" s="5"/>
      <c r="P3828" s="5"/>
      <c r="Q3828" s="5"/>
      <c r="R3828" s="5"/>
      <c r="S3828" s="5"/>
      <c r="T3828" s="5"/>
      <c r="U3828" s="5"/>
      <c r="V3828" s="5"/>
      <c r="W3828" s="5"/>
      <c r="X3828" s="5"/>
      <c r="Y3828" s="5"/>
      <c r="Z3828" s="5"/>
      <c r="AA3828" s="5"/>
      <c r="AB3828" s="5"/>
      <c r="AC3828" s="5"/>
      <c r="AD3828" s="5"/>
      <c r="AE3828" s="5"/>
      <c r="AF3828" s="5"/>
      <c r="AG3828" s="5"/>
      <c r="AH3828" s="5"/>
      <c r="AI3828" s="5"/>
      <c r="AJ3828" s="5"/>
    </row>
    <row r="3829" spans="11:36">
      <c r="K3829" s="5"/>
      <c r="L3829" s="5"/>
      <c r="M3829" s="5"/>
      <c r="N3829" s="5"/>
      <c r="O3829" s="5"/>
      <c r="P3829" s="5"/>
      <c r="Q3829" s="5"/>
      <c r="R3829" s="5"/>
      <c r="S3829" s="5"/>
      <c r="T3829" s="5"/>
      <c r="U3829" s="5"/>
      <c r="V3829" s="5"/>
      <c r="W3829" s="5"/>
      <c r="X3829" s="5"/>
      <c r="Y3829" s="5"/>
      <c r="Z3829" s="5"/>
      <c r="AA3829" s="5"/>
      <c r="AB3829" s="5"/>
      <c r="AC3829" s="5"/>
      <c r="AD3829" s="5"/>
      <c r="AE3829" s="5"/>
      <c r="AF3829" s="5"/>
      <c r="AG3829" s="5"/>
      <c r="AH3829" s="5"/>
      <c r="AI3829" s="5"/>
      <c r="AJ3829" s="5"/>
    </row>
    <row r="3830" spans="11:36">
      <c r="K3830" s="5"/>
      <c r="L3830" s="5"/>
      <c r="M3830" s="5"/>
      <c r="N3830" s="5"/>
      <c r="O3830" s="5"/>
      <c r="P3830" s="5"/>
      <c r="Q3830" s="5"/>
      <c r="R3830" s="5"/>
      <c r="S3830" s="5"/>
      <c r="T3830" s="5"/>
      <c r="U3830" s="5"/>
      <c r="V3830" s="5"/>
      <c r="W3830" s="5"/>
      <c r="X3830" s="5"/>
      <c r="Y3830" s="5"/>
      <c r="Z3830" s="5"/>
      <c r="AA3830" s="5"/>
      <c r="AB3830" s="5"/>
      <c r="AC3830" s="5"/>
      <c r="AD3830" s="5"/>
      <c r="AE3830" s="5"/>
      <c r="AF3830" s="5"/>
      <c r="AG3830" s="5"/>
      <c r="AH3830" s="5"/>
      <c r="AI3830" s="5"/>
      <c r="AJ3830" s="5"/>
    </row>
    <row r="3831" spans="11:36">
      <c r="K3831" s="5"/>
      <c r="L3831" s="5"/>
      <c r="M3831" s="5"/>
      <c r="N3831" s="5"/>
      <c r="O3831" s="5"/>
      <c r="P3831" s="5"/>
      <c r="Q3831" s="5"/>
      <c r="R3831" s="5"/>
      <c r="S3831" s="5"/>
      <c r="T3831" s="5"/>
      <c r="U3831" s="5"/>
      <c r="V3831" s="5"/>
      <c r="W3831" s="5"/>
      <c r="X3831" s="5"/>
      <c r="Y3831" s="5"/>
      <c r="Z3831" s="5"/>
      <c r="AA3831" s="5"/>
      <c r="AB3831" s="5"/>
      <c r="AC3831" s="5"/>
      <c r="AD3831" s="5"/>
      <c r="AE3831" s="5"/>
      <c r="AF3831" s="5"/>
      <c r="AG3831" s="5"/>
      <c r="AH3831" s="5"/>
      <c r="AI3831" s="5"/>
      <c r="AJ3831" s="5"/>
    </row>
    <row r="3832" spans="11:36">
      <c r="K3832" s="5"/>
      <c r="L3832" s="5"/>
      <c r="M3832" s="5"/>
      <c r="N3832" s="5"/>
      <c r="O3832" s="5"/>
      <c r="P3832" s="5"/>
      <c r="Q3832" s="5"/>
      <c r="R3832" s="5"/>
      <c r="S3832" s="5"/>
      <c r="T3832" s="5"/>
      <c r="U3832" s="5"/>
      <c r="V3832" s="5"/>
      <c r="W3832" s="5"/>
      <c r="X3832" s="5"/>
      <c r="Y3832" s="5"/>
      <c r="Z3832" s="5"/>
      <c r="AA3832" s="5"/>
      <c r="AB3832" s="5"/>
      <c r="AC3832" s="5"/>
      <c r="AD3832" s="5"/>
      <c r="AE3832" s="5"/>
      <c r="AF3832" s="5"/>
      <c r="AG3832" s="5"/>
      <c r="AH3832" s="5"/>
      <c r="AI3832" s="5"/>
      <c r="AJ3832" s="5"/>
    </row>
    <row r="3833" spans="11:36">
      <c r="K3833" s="5"/>
      <c r="L3833" s="5"/>
      <c r="M3833" s="5"/>
      <c r="N3833" s="5"/>
      <c r="O3833" s="5"/>
      <c r="P3833" s="5"/>
      <c r="Q3833" s="5"/>
      <c r="R3833" s="5"/>
      <c r="S3833" s="5"/>
      <c r="T3833" s="5"/>
      <c r="U3833" s="5"/>
      <c r="V3833" s="5"/>
      <c r="W3833" s="5"/>
      <c r="X3833" s="5"/>
      <c r="Y3833" s="5"/>
      <c r="Z3833" s="5"/>
      <c r="AA3833" s="5"/>
      <c r="AB3833" s="5"/>
      <c r="AC3833" s="5"/>
      <c r="AD3833" s="5"/>
      <c r="AE3833" s="5"/>
      <c r="AF3833" s="5"/>
      <c r="AG3833" s="5"/>
      <c r="AH3833" s="5"/>
      <c r="AI3833" s="5"/>
      <c r="AJ3833" s="5"/>
    </row>
    <row r="3834" spans="11:36">
      <c r="K3834" s="5"/>
      <c r="L3834" s="5"/>
      <c r="M3834" s="5"/>
      <c r="N3834" s="5"/>
      <c r="O3834" s="5"/>
      <c r="P3834" s="5"/>
      <c r="Q3834" s="5"/>
      <c r="R3834" s="5"/>
      <c r="S3834" s="5"/>
      <c r="T3834" s="5"/>
      <c r="U3834" s="5"/>
      <c r="V3834" s="5"/>
      <c r="W3834" s="5"/>
      <c r="X3834" s="5"/>
      <c r="Y3834" s="5"/>
      <c r="Z3834" s="5"/>
      <c r="AA3834" s="5"/>
      <c r="AB3834" s="5"/>
      <c r="AC3834" s="5"/>
      <c r="AD3834" s="5"/>
      <c r="AE3834" s="5"/>
      <c r="AF3834" s="5"/>
      <c r="AG3834" s="5"/>
      <c r="AH3834" s="5"/>
      <c r="AI3834" s="5"/>
      <c r="AJ3834" s="5"/>
    </row>
    <row r="3835" spans="11:36">
      <c r="K3835" s="5"/>
      <c r="L3835" s="5"/>
      <c r="M3835" s="5"/>
      <c r="N3835" s="5"/>
      <c r="O3835" s="5"/>
      <c r="P3835" s="5"/>
      <c r="Q3835" s="5"/>
      <c r="R3835" s="5"/>
      <c r="S3835" s="5"/>
      <c r="T3835" s="5"/>
      <c r="U3835" s="5"/>
      <c r="V3835" s="5"/>
      <c r="W3835" s="5"/>
      <c r="X3835" s="5"/>
      <c r="Y3835" s="5"/>
      <c r="Z3835" s="5"/>
      <c r="AA3835" s="5"/>
      <c r="AB3835" s="5"/>
      <c r="AC3835" s="5"/>
      <c r="AD3835" s="5"/>
      <c r="AE3835" s="5"/>
      <c r="AF3835" s="5"/>
      <c r="AG3835" s="5"/>
      <c r="AH3835" s="5"/>
      <c r="AI3835" s="5"/>
      <c r="AJ3835" s="5"/>
    </row>
    <row r="3836" spans="11:36">
      <c r="K3836" s="5"/>
      <c r="L3836" s="5"/>
      <c r="M3836" s="5"/>
      <c r="N3836" s="5"/>
      <c r="O3836" s="5"/>
      <c r="P3836" s="5"/>
      <c r="Q3836" s="5"/>
      <c r="R3836" s="5"/>
      <c r="S3836" s="5"/>
      <c r="T3836" s="5"/>
      <c r="U3836" s="5"/>
      <c r="V3836" s="5"/>
      <c r="W3836" s="5"/>
      <c r="X3836" s="5"/>
      <c r="Y3836" s="5"/>
      <c r="Z3836" s="5"/>
      <c r="AA3836" s="5"/>
      <c r="AB3836" s="5"/>
      <c r="AC3836" s="5"/>
      <c r="AD3836" s="5"/>
      <c r="AE3836" s="5"/>
      <c r="AF3836" s="5"/>
      <c r="AG3836" s="5"/>
      <c r="AH3836" s="5"/>
      <c r="AI3836" s="5"/>
      <c r="AJ3836" s="5"/>
    </row>
    <row r="3837" spans="11:36">
      <c r="K3837" s="5"/>
      <c r="L3837" s="5"/>
      <c r="M3837" s="5"/>
      <c r="N3837" s="5"/>
      <c r="O3837" s="5"/>
      <c r="P3837" s="5"/>
      <c r="Q3837" s="5"/>
      <c r="R3837" s="5"/>
      <c r="S3837" s="5"/>
      <c r="T3837" s="5"/>
      <c r="U3837" s="5"/>
      <c r="V3837" s="5"/>
      <c r="W3837" s="5"/>
      <c r="X3837" s="5"/>
      <c r="Y3837" s="5"/>
      <c r="Z3837" s="5"/>
      <c r="AA3837" s="5"/>
      <c r="AB3837" s="5"/>
      <c r="AC3837" s="5"/>
      <c r="AD3837" s="5"/>
      <c r="AE3837" s="5"/>
      <c r="AF3837" s="5"/>
      <c r="AG3837" s="5"/>
      <c r="AH3837" s="5"/>
      <c r="AI3837" s="5"/>
      <c r="AJ3837" s="5"/>
    </row>
    <row r="3838" spans="11:36">
      <c r="K3838" s="5"/>
      <c r="L3838" s="5"/>
      <c r="M3838" s="5"/>
      <c r="N3838" s="5"/>
      <c r="O3838" s="5"/>
      <c r="P3838" s="5"/>
      <c r="Q3838" s="5"/>
      <c r="R3838" s="5"/>
      <c r="S3838" s="5"/>
      <c r="T3838" s="5"/>
      <c r="U3838" s="5"/>
      <c r="V3838" s="5"/>
      <c r="W3838" s="5"/>
      <c r="X3838" s="5"/>
      <c r="Y3838" s="5"/>
      <c r="Z3838" s="5"/>
      <c r="AA3838" s="5"/>
      <c r="AB3838" s="5"/>
      <c r="AC3838" s="5"/>
      <c r="AD3838" s="5"/>
      <c r="AE3838" s="5"/>
      <c r="AF3838" s="5"/>
      <c r="AG3838" s="5"/>
      <c r="AH3838" s="5"/>
      <c r="AI3838" s="5"/>
      <c r="AJ3838" s="5"/>
    </row>
    <row r="3839" spans="11:36">
      <c r="K3839" s="5"/>
      <c r="L3839" s="5"/>
      <c r="M3839" s="5"/>
      <c r="N3839" s="5"/>
      <c r="O3839" s="5"/>
      <c r="P3839" s="5"/>
      <c r="Q3839" s="5"/>
      <c r="R3839" s="5"/>
      <c r="S3839" s="5"/>
      <c r="T3839" s="5"/>
      <c r="U3839" s="5"/>
      <c r="V3839" s="5"/>
      <c r="W3839" s="5"/>
      <c r="X3839" s="5"/>
      <c r="Y3839" s="5"/>
      <c r="Z3839" s="5"/>
      <c r="AA3839" s="5"/>
      <c r="AB3839" s="5"/>
      <c r="AC3839" s="5"/>
      <c r="AD3839" s="5"/>
      <c r="AE3839" s="5"/>
      <c r="AF3839" s="5"/>
      <c r="AG3839" s="5"/>
      <c r="AH3839" s="5"/>
      <c r="AI3839" s="5"/>
      <c r="AJ3839" s="5"/>
    </row>
    <row r="3840" spans="11:36">
      <c r="K3840" s="5"/>
      <c r="L3840" s="5"/>
      <c r="M3840" s="5"/>
      <c r="N3840" s="5"/>
      <c r="O3840" s="5"/>
      <c r="P3840" s="5"/>
      <c r="Q3840" s="5"/>
      <c r="R3840" s="5"/>
      <c r="S3840" s="5"/>
      <c r="T3840" s="5"/>
      <c r="U3840" s="5"/>
      <c r="V3840" s="5"/>
      <c r="W3840" s="5"/>
      <c r="X3840" s="5"/>
      <c r="Y3840" s="5"/>
      <c r="Z3840" s="5"/>
      <c r="AA3840" s="5"/>
      <c r="AB3840" s="5"/>
      <c r="AC3840" s="5"/>
      <c r="AD3840" s="5"/>
      <c r="AE3840" s="5"/>
      <c r="AF3840" s="5"/>
      <c r="AG3840" s="5"/>
      <c r="AH3840" s="5"/>
      <c r="AI3840" s="5"/>
      <c r="AJ3840" s="5"/>
    </row>
    <row r="3841" spans="11:36">
      <c r="K3841" s="5"/>
      <c r="L3841" s="5"/>
      <c r="M3841" s="5"/>
      <c r="N3841" s="5"/>
      <c r="O3841" s="5"/>
      <c r="P3841" s="5"/>
      <c r="Q3841" s="5"/>
      <c r="R3841" s="5"/>
      <c r="S3841" s="5"/>
      <c r="T3841" s="5"/>
      <c r="U3841" s="5"/>
      <c r="V3841" s="5"/>
      <c r="W3841" s="5"/>
      <c r="X3841" s="5"/>
      <c r="Y3841" s="5"/>
      <c r="Z3841" s="5"/>
      <c r="AA3841" s="5"/>
      <c r="AB3841" s="5"/>
      <c r="AC3841" s="5"/>
      <c r="AD3841" s="5"/>
      <c r="AE3841" s="5"/>
      <c r="AF3841" s="5"/>
      <c r="AG3841" s="5"/>
      <c r="AH3841" s="5"/>
      <c r="AI3841" s="5"/>
      <c r="AJ3841" s="5"/>
    </row>
    <row r="3842" spans="11:36">
      <c r="K3842" s="5"/>
      <c r="L3842" s="5"/>
      <c r="M3842" s="5"/>
      <c r="N3842" s="5"/>
      <c r="O3842" s="5"/>
      <c r="P3842" s="5"/>
      <c r="Q3842" s="5"/>
      <c r="R3842" s="5"/>
      <c r="S3842" s="5"/>
      <c r="T3842" s="5"/>
      <c r="U3842" s="5"/>
      <c r="V3842" s="5"/>
      <c r="W3842" s="5"/>
      <c r="X3842" s="5"/>
      <c r="Y3842" s="5"/>
      <c r="Z3842" s="5"/>
      <c r="AA3842" s="5"/>
      <c r="AB3842" s="5"/>
      <c r="AC3842" s="5"/>
      <c r="AD3842" s="5"/>
      <c r="AE3842" s="5"/>
      <c r="AF3842" s="5"/>
      <c r="AG3842" s="5"/>
      <c r="AH3842" s="5"/>
      <c r="AI3842" s="5"/>
      <c r="AJ3842" s="5"/>
    </row>
    <row r="3843" spans="11:36">
      <c r="K3843" s="5"/>
      <c r="L3843" s="5"/>
      <c r="M3843" s="5"/>
      <c r="N3843" s="5"/>
      <c r="O3843" s="5"/>
      <c r="P3843" s="5"/>
      <c r="Q3843" s="5"/>
      <c r="R3843" s="5"/>
      <c r="S3843" s="5"/>
      <c r="T3843" s="5"/>
      <c r="U3843" s="5"/>
      <c r="V3843" s="5"/>
      <c r="W3843" s="5"/>
      <c r="X3843" s="5"/>
      <c r="Y3843" s="5"/>
      <c r="Z3843" s="5"/>
      <c r="AA3843" s="5"/>
      <c r="AB3843" s="5"/>
      <c r="AC3843" s="5"/>
      <c r="AD3843" s="5"/>
      <c r="AE3843" s="5"/>
      <c r="AF3843" s="5"/>
      <c r="AG3843" s="5"/>
      <c r="AH3843" s="5"/>
      <c r="AI3843" s="5"/>
      <c r="AJ3843" s="5"/>
    </row>
    <row r="3844" spans="11:36">
      <c r="K3844" s="5"/>
      <c r="L3844" s="5"/>
      <c r="M3844" s="5"/>
      <c r="N3844" s="5"/>
      <c r="O3844" s="5"/>
      <c r="P3844" s="5"/>
      <c r="Q3844" s="5"/>
      <c r="R3844" s="5"/>
      <c r="S3844" s="5"/>
      <c r="T3844" s="5"/>
      <c r="U3844" s="5"/>
      <c r="V3844" s="5"/>
      <c r="W3844" s="5"/>
      <c r="X3844" s="5"/>
      <c r="Y3844" s="5"/>
      <c r="Z3844" s="5"/>
      <c r="AA3844" s="5"/>
      <c r="AB3844" s="5"/>
      <c r="AC3844" s="5"/>
      <c r="AD3844" s="5"/>
      <c r="AE3844" s="5"/>
      <c r="AF3844" s="5"/>
      <c r="AG3844" s="5"/>
      <c r="AH3844" s="5"/>
      <c r="AI3844" s="5"/>
      <c r="AJ3844" s="5"/>
    </row>
    <row r="3845" spans="11:36">
      <c r="K3845" s="5"/>
      <c r="L3845" s="5"/>
      <c r="M3845" s="5"/>
      <c r="N3845" s="5"/>
      <c r="O3845" s="5"/>
      <c r="P3845" s="5"/>
      <c r="Q3845" s="5"/>
      <c r="R3845" s="5"/>
      <c r="S3845" s="5"/>
      <c r="T3845" s="5"/>
      <c r="U3845" s="5"/>
      <c r="V3845" s="5"/>
      <c r="W3845" s="5"/>
      <c r="X3845" s="5"/>
      <c r="Y3845" s="5"/>
      <c r="Z3845" s="5"/>
      <c r="AA3845" s="5"/>
      <c r="AB3845" s="5"/>
      <c r="AC3845" s="5"/>
      <c r="AD3845" s="5"/>
      <c r="AE3845" s="5"/>
      <c r="AF3845" s="5"/>
      <c r="AG3845" s="5"/>
      <c r="AH3845" s="5"/>
      <c r="AI3845" s="5"/>
      <c r="AJ3845" s="5"/>
    </row>
    <row r="3846" spans="11:36">
      <c r="K3846" s="5"/>
      <c r="L3846" s="5"/>
      <c r="M3846" s="5"/>
      <c r="N3846" s="5"/>
      <c r="O3846" s="5"/>
      <c r="P3846" s="5"/>
      <c r="Q3846" s="5"/>
      <c r="R3846" s="5"/>
      <c r="S3846" s="5"/>
      <c r="T3846" s="5"/>
      <c r="U3846" s="5"/>
      <c r="V3846" s="5"/>
      <c r="W3846" s="5"/>
      <c r="X3846" s="5"/>
      <c r="Y3846" s="5"/>
      <c r="Z3846" s="5"/>
      <c r="AA3846" s="5"/>
      <c r="AB3846" s="5"/>
      <c r="AC3846" s="5"/>
      <c r="AD3846" s="5"/>
      <c r="AE3846" s="5"/>
      <c r="AF3846" s="5"/>
      <c r="AG3846" s="5"/>
      <c r="AH3846" s="5"/>
      <c r="AI3846" s="5"/>
      <c r="AJ3846" s="5"/>
    </row>
    <row r="3847" spans="11:36">
      <c r="K3847" s="5"/>
      <c r="L3847" s="5"/>
      <c r="M3847" s="5"/>
      <c r="N3847" s="5"/>
      <c r="O3847" s="5"/>
      <c r="P3847" s="5"/>
      <c r="Q3847" s="5"/>
      <c r="R3847" s="5"/>
      <c r="S3847" s="5"/>
      <c r="T3847" s="5"/>
      <c r="U3847" s="5"/>
      <c r="V3847" s="5"/>
      <c r="W3847" s="5"/>
      <c r="X3847" s="5"/>
      <c r="Y3847" s="5"/>
      <c r="Z3847" s="5"/>
      <c r="AA3847" s="5"/>
      <c r="AB3847" s="5"/>
      <c r="AC3847" s="5"/>
      <c r="AD3847" s="5"/>
      <c r="AE3847" s="5"/>
      <c r="AF3847" s="5"/>
      <c r="AG3847" s="5"/>
      <c r="AH3847" s="5"/>
      <c r="AI3847" s="5"/>
      <c r="AJ3847" s="5"/>
    </row>
    <row r="3848" spans="11:36">
      <c r="K3848" s="5"/>
      <c r="L3848" s="5"/>
      <c r="M3848" s="5"/>
      <c r="N3848" s="5"/>
      <c r="O3848" s="5"/>
      <c r="P3848" s="5"/>
      <c r="Q3848" s="5"/>
      <c r="R3848" s="5"/>
      <c r="S3848" s="5"/>
      <c r="T3848" s="5"/>
      <c r="U3848" s="5"/>
      <c r="V3848" s="5"/>
      <c r="W3848" s="5"/>
      <c r="X3848" s="5"/>
      <c r="Y3848" s="5"/>
      <c r="Z3848" s="5"/>
      <c r="AA3848" s="5"/>
      <c r="AB3848" s="5"/>
      <c r="AC3848" s="5"/>
      <c r="AD3848" s="5"/>
      <c r="AE3848" s="5"/>
      <c r="AF3848" s="5"/>
      <c r="AG3848" s="5"/>
      <c r="AH3848" s="5"/>
      <c r="AI3848" s="5"/>
      <c r="AJ3848" s="5"/>
    </row>
    <row r="3849" spans="11:36">
      <c r="K3849" s="5"/>
      <c r="L3849" s="5"/>
      <c r="M3849" s="5"/>
      <c r="N3849" s="5"/>
      <c r="O3849" s="5"/>
      <c r="P3849" s="5"/>
      <c r="Q3849" s="5"/>
      <c r="R3849" s="5"/>
      <c r="S3849" s="5"/>
      <c r="T3849" s="5"/>
      <c r="U3849" s="5"/>
      <c r="V3849" s="5"/>
      <c r="W3849" s="5"/>
      <c r="X3849" s="5"/>
      <c r="Y3849" s="5"/>
      <c r="Z3849" s="5"/>
      <c r="AA3849" s="5"/>
      <c r="AB3849" s="5"/>
      <c r="AC3849" s="5"/>
      <c r="AD3849" s="5"/>
      <c r="AE3849" s="5"/>
      <c r="AF3849" s="5"/>
      <c r="AG3849" s="5"/>
      <c r="AH3849" s="5"/>
      <c r="AI3849" s="5"/>
      <c r="AJ3849" s="5"/>
    </row>
    <row r="3850" spans="11:36">
      <c r="K3850" s="5"/>
      <c r="L3850" s="5"/>
      <c r="M3850" s="5"/>
      <c r="N3850" s="5"/>
      <c r="O3850" s="5"/>
      <c r="P3850" s="5"/>
      <c r="Q3850" s="5"/>
      <c r="R3850" s="5"/>
      <c r="S3850" s="5"/>
      <c r="T3850" s="5"/>
      <c r="U3850" s="5"/>
      <c r="V3850" s="5"/>
      <c r="W3850" s="5"/>
      <c r="X3850" s="5"/>
      <c r="Y3850" s="5"/>
      <c r="Z3850" s="5"/>
      <c r="AA3850" s="5"/>
      <c r="AB3850" s="5"/>
      <c r="AC3850" s="5"/>
      <c r="AD3850" s="5"/>
      <c r="AE3850" s="5"/>
      <c r="AF3850" s="5"/>
      <c r="AG3850" s="5"/>
      <c r="AH3850" s="5"/>
      <c r="AI3850" s="5"/>
      <c r="AJ3850" s="5"/>
    </row>
    <row r="3851" spans="11:36">
      <c r="K3851" s="5"/>
      <c r="L3851" s="5"/>
      <c r="M3851" s="5"/>
      <c r="N3851" s="5"/>
      <c r="O3851" s="5"/>
      <c r="P3851" s="5"/>
      <c r="Q3851" s="5"/>
      <c r="R3851" s="5"/>
      <c r="S3851" s="5"/>
      <c r="T3851" s="5"/>
      <c r="U3851" s="5"/>
      <c r="V3851" s="5"/>
      <c r="W3851" s="5"/>
      <c r="X3851" s="5"/>
      <c r="Y3851" s="5"/>
      <c r="Z3851" s="5"/>
      <c r="AA3851" s="5"/>
      <c r="AB3851" s="5"/>
      <c r="AC3851" s="5"/>
      <c r="AD3851" s="5"/>
      <c r="AE3851" s="5"/>
      <c r="AF3851" s="5"/>
      <c r="AG3851" s="5"/>
      <c r="AH3851" s="5"/>
      <c r="AI3851" s="5"/>
      <c r="AJ3851" s="5"/>
    </row>
    <row r="3852" spans="11:36">
      <c r="K3852" s="5"/>
      <c r="L3852" s="5"/>
      <c r="M3852" s="5"/>
      <c r="N3852" s="5"/>
      <c r="O3852" s="5"/>
      <c r="P3852" s="5"/>
      <c r="Q3852" s="5"/>
      <c r="R3852" s="5"/>
      <c r="S3852" s="5"/>
      <c r="T3852" s="5"/>
      <c r="U3852" s="5"/>
      <c r="V3852" s="5"/>
      <c r="W3852" s="5"/>
      <c r="X3852" s="5"/>
      <c r="Y3852" s="5"/>
      <c r="Z3852" s="5"/>
      <c r="AA3852" s="5"/>
      <c r="AB3852" s="5"/>
      <c r="AC3852" s="5"/>
      <c r="AD3852" s="5"/>
      <c r="AE3852" s="5"/>
      <c r="AF3852" s="5"/>
      <c r="AG3852" s="5"/>
      <c r="AH3852" s="5"/>
      <c r="AI3852" s="5"/>
      <c r="AJ3852" s="5"/>
    </row>
    <row r="3853" spans="11:36">
      <c r="K3853" s="5"/>
      <c r="L3853" s="5"/>
      <c r="M3853" s="5"/>
      <c r="N3853" s="5"/>
      <c r="O3853" s="5"/>
      <c r="P3853" s="5"/>
      <c r="Q3853" s="5"/>
      <c r="R3853" s="5"/>
      <c r="S3853" s="5"/>
      <c r="T3853" s="5"/>
      <c r="U3853" s="5"/>
      <c r="V3853" s="5"/>
      <c r="W3853" s="5"/>
      <c r="X3853" s="5"/>
      <c r="Y3853" s="5"/>
      <c r="Z3853" s="5"/>
      <c r="AA3853" s="5"/>
      <c r="AB3853" s="5"/>
      <c r="AC3853" s="5"/>
      <c r="AD3853" s="5"/>
      <c r="AE3853" s="5"/>
      <c r="AF3853" s="5"/>
      <c r="AG3853" s="5"/>
      <c r="AH3853" s="5"/>
      <c r="AI3853" s="5"/>
      <c r="AJ3853" s="5"/>
    </row>
    <row r="3854" spans="11:36">
      <c r="K3854" s="5"/>
      <c r="L3854" s="5"/>
      <c r="M3854" s="5"/>
      <c r="N3854" s="5"/>
      <c r="O3854" s="5"/>
      <c r="P3854" s="5"/>
      <c r="Q3854" s="5"/>
      <c r="R3854" s="5"/>
      <c r="S3854" s="5"/>
      <c r="T3854" s="5"/>
      <c r="U3854" s="5"/>
      <c r="V3854" s="5"/>
      <c r="W3854" s="5"/>
      <c r="X3854" s="5"/>
      <c r="Y3854" s="5"/>
      <c r="Z3854" s="5"/>
      <c r="AA3854" s="5"/>
      <c r="AB3854" s="5"/>
      <c r="AC3854" s="5"/>
      <c r="AD3854" s="5"/>
      <c r="AE3854" s="5"/>
      <c r="AF3854" s="5"/>
      <c r="AG3854" s="5"/>
      <c r="AH3854" s="5"/>
      <c r="AI3854" s="5"/>
      <c r="AJ3854" s="5"/>
    </row>
    <row r="3855" spans="11:36">
      <c r="K3855" s="5"/>
      <c r="L3855" s="5"/>
      <c r="M3855" s="5"/>
      <c r="N3855" s="5"/>
      <c r="O3855" s="5"/>
      <c r="P3855" s="5"/>
      <c r="Q3855" s="5"/>
      <c r="R3855" s="5"/>
      <c r="S3855" s="5"/>
      <c r="T3855" s="5"/>
      <c r="U3855" s="5"/>
      <c r="V3855" s="5"/>
      <c r="W3855" s="5"/>
      <c r="X3855" s="5"/>
      <c r="Y3855" s="5"/>
      <c r="Z3855" s="5"/>
      <c r="AA3855" s="5"/>
      <c r="AB3855" s="5"/>
      <c r="AC3855" s="5"/>
      <c r="AD3855" s="5"/>
      <c r="AE3855" s="5"/>
      <c r="AF3855" s="5"/>
      <c r="AG3855" s="5"/>
      <c r="AH3855" s="5"/>
      <c r="AI3855" s="5"/>
      <c r="AJ3855" s="5"/>
    </row>
    <row r="3856" spans="11:36">
      <c r="K3856" s="5"/>
      <c r="L3856" s="5"/>
      <c r="M3856" s="5"/>
      <c r="N3856" s="5"/>
      <c r="O3856" s="5"/>
      <c r="P3856" s="5"/>
      <c r="Q3856" s="5"/>
      <c r="R3856" s="5"/>
      <c r="S3856" s="5"/>
      <c r="T3856" s="5"/>
      <c r="U3856" s="5"/>
      <c r="V3856" s="5"/>
      <c r="W3856" s="5"/>
      <c r="X3856" s="5"/>
      <c r="Y3856" s="5"/>
      <c r="Z3856" s="5"/>
      <c r="AA3856" s="5"/>
      <c r="AB3856" s="5"/>
      <c r="AC3856" s="5"/>
      <c r="AD3856" s="5"/>
      <c r="AE3856" s="5"/>
      <c r="AF3856" s="5"/>
      <c r="AG3856" s="5"/>
      <c r="AH3856" s="5"/>
      <c r="AI3856" s="5"/>
      <c r="AJ3856" s="5"/>
    </row>
    <row r="3857" spans="11:36">
      <c r="K3857" s="5"/>
      <c r="L3857" s="5"/>
      <c r="M3857" s="5"/>
      <c r="N3857" s="5"/>
      <c r="O3857" s="5"/>
      <c r="P3857" s="5"/>
      <c r="Q3857" s="5"/>
      <c r="R3857" s="5"/>
      <c r="S3857" s="5"/>
      <c r="T3857" s="5"/>
      <c r="U3857" s="5"/>
      <c r="V3857" s="5"/>
      <c r="W3857" s="5"/>
      <c r="X3857" s="5"/>
      <c r="Y3857" s="5"/>
      <c r="Z3857" s="5"/>
      <c r="AA3857" s="5"/>
      <c r="AB3857" s="5"/>
      <c r="AC3857" s="5"/>
      <c r="AD3857" s="5"/>
      <c r="AE3857" s="5"/>
      <c r="AF3857" s="5"/>
      <c r="AG3857" s="5"/>
      <c r="AH3857" s="5"/>
      <c r="AI3857" s="5"/>
      <c r="AJ3857" s="5"/>
    </row>
    <row r="3858" spans="11:36">
      <c r="K3858" s="5"/>
      <c r="L3858" s="5"/>
      <c r="M3858" s="5"/>
      <c r="N3858" s="5"/>
      <c r="O3858" s="5"/>
      <c r="P3858" s="5"/>
      <c r="Q3858" s="5"/>
      <c r="R3858" s="5"/>
      <c r="S3858" s="5"/>
      <c r="T3858" s="5"/>
      <c r="U3858" s="5"/>
      <c r="V3858" s="5"/>
      <c r="W3858" s="5"/>
      <c r="X3858" s="5"/>
      <c r="Y3858" s="5"/>
      <c r="Z3858" s="5"/>
      <c r="AA3858" s="5"/>
      <c r="AB3858" s="5"/>
      <c r="AC3858" s="5"/>
      <c r="AD3858" s="5"/>
      <c r="AE3858" s="5"/>
      <c r="AF3858" s="5"/>
      <c r="AG3858" s="5"/>
      <c r="AH3858" s="5"/>
      <c r="AI3858" s="5"/>
      <c r="AJ3858" s="5"/>
    </row>
    <row r="3859" spans="11:36">
      <c r="K3859" s="5"/>
      <c r="L3859" s="5"/>
      <c r="M3859" s="5"/>
      <c r="N3859" s="5"/>
      <c r="O3859" s="5"/>
      <c r="P3859" s="5"/>
      <c r="Q3859" s="5"/>
      <c r="R3859" s="5"/>
      <c r="S3859" s="5"/>
      <c r="T3859" s="5"/>
      <c r="U3859" s="5"/>
      <c r="V3859" s="5"/>
      <c r="W3859" s="5"/>
      <c r="X3859" s="5"/>
      <c r="Y3859" s="5"/>
      <c r="Z3859" s="5"/>
      <c r="AA3859" s="5"/>
      <c r="AB3859" s="5"/>
      <c r="AC3859" s="5"/>
      <c r="AD3859" s="5"/>
      <c r="AE3859" s="5"/>
      <c r="AF3859" s="5"/>
      <c r="AG3859" s="5"/>
      <c r="AH3859" s="5"/>
      <c r="AI3859" s="5"/>
      <c r="AJ3859" s="5"/>
    </row>
    <row r="3860" spans="11:36">
      <c r="K3860" s="5"/>
      <c r="L3860" s="5"/>
      <c r="M3860" s="5"/>
      <c r="N3860" s="5"/>
      <c r="O3860" s="5"/>
      <c r="P3860" s="5"/>
      <c r="Q3860" s="5"/>
      <c r="R3860" s="5"/>
      <c r="S3860" s="5"/>
      <c r="T3860" s="5"/>
      <c r="U3860" s="5"/>
      <c r="V3860" s="5"/>
      <c r="W3860" s="5"/>
      <c r="X3860" s="5"/>
      <c r="Y3860" s="5"/>
      <c r="Z3860" s="5"/>
      <c r="AA3860" s="5"/>
      <c r="AB3860" s="5"/>
      <c r="AC3860" s="5"/>
      <c r="AD3860" s="5"/>
      <c r="AE3860" s="5"/>
      <c r="AF3860" s="5"/>
      <c r="AG3860" s="5"/>
      <c r="AH3860" s="5"/>
      <c r="AI3860" s="5"/>
      <c r="AJ3860" s="5"/>
    </row>
    <row r="3861" spans="11:36">
      <c r="K3861" s="5"/>
      <c r="L3861" s="5"/>
      <c r="M3861" s="5"/>
      <c r="N3861" s="5"/>
      <c r="O3861" s="5"/>
      <c r="P3861" s="5"/>
      <c r="Q3861" s="5"/>
      <c r="R3861" s="5"/>
      <c r="S3861" s="5"/>
      <c r="T3861" s="5"/>
      <c r="U3861" s="5"/>
      <c r="V3861" s="5"/>
      <c r="W3861" s="5"/>
      <c r="X3861" s="5"/>
      <c r="Y3861" s="5"/>
      <c r="Z3861" s="5"/>
      <c r="AA3861" s="5"/>
      <c r="AB3861" s="5"/>
      <c r="AC3861" s="5"/>
      <c r="AD3861" s="5"/>
      <c r="AE3861" s="5"/>
      <c r="AF3861" s="5"/>
      <c r="AG3861" s="5"/>
      <c r="AH3861" s="5"/>
      <c r="AI3861" s="5"/>
      <c r="AJ3861" s="5"/>
    </row>
    <row r="3862" spans="11:36">
      <c r="K3862" s="5"/>
      <c r="L3862" s="5"/>
      <c r="M3862" s="5"/>
      <c r="N3862" s="5"/>
      <c r="O3862" s="5"/>
      <c r="P3862" s="5"/>
      <c r="Q3862" s="5"/>
      <c r="R3862" s="5"/>
      <c r="S3862" s="5"/>
      <c r="T3862" s="5"/>
      <c r="U3862" s="5"/>
      <c r="V3862" s="5"/>
      <c r="W3862" s="5"/>
      <c r="X3862" s="5"/>
      <c r="Y3862" s="5"/>
      <c r="Z3862" s="5"/>
      <c r="AA3862" s="5"/>
      <c r="AB3862" s="5"/>
      <c r="AC3862" s="5"/>
      <c r="AD3862" s="5"/>
      <c r="AE3862" s="5"/>
      <c r="AF3862" s="5"/>
      <c r="AG3862" s="5"/>
      <c r="AH3862" s="5"/>
      <c r="AI3862" s="5"/>
      <c r="AJ3862" s="5"/>
    </row>
    <row r="3863" spans="11:36">
      <c r="K3863" s="5"/>
      <c r="L3863" s="5"/>
      <c r="M3863" s="5"/>
      <c r="N3863" s="5"/>
      <c r="O3863" s="5"/>
      <c r="P3863" s="5"/>
      <c r="Q3863" s="5"/>
      <c r="R3863" s="5"/>
      <c r="S3863" s="5"/>
      <c r="T3863" s="5"/>
      <c r="U3863" s="5"/>
      <c r="V3863" s="5"/>
      <c r="W3863" s="5"/>
      <c r="X3863" s="5"/>
      <c r="Y3863" s="5"/>
      <c r="Z3863" s="5"/>
      <c r="AA3863" s="5"/>
      <c r="AB3863" s="5"/>
      <c r="AC3863" s="5"/>
      <c r="AD3863" s="5"/>
      <c r="AE3863" s="5"/>
      <c r="AF3863" s="5"/>
      <c r="AG3863" s="5"/>
      <c r="AH3863" s="5"/>
      <c r="AI3863" s="5"/>
      <c r="AJ3863" s="5"/>
    </row>
    <row r="3864" spans="11:36">
      <c r="K3864" s="5"/>
      <c r="L3864" s="5"/>
      <c r="M3864" s="5"/>
      <c r="N3864" s="5"/>
      <c r="O3864" s="5"/>
      <c r="P3864" s="5"/>
      <c r="Q3864" s="5"/>
      <c r="R3864" s="5"/>
      <c r="S3864" s="5"/>
      <c r="T3864" s="5"/>
      <c r="U3864" s="5"/>
      <c r="V3864" s="5"/>
      <c r="W3864" s="5"/>
      <c r="X3864" s="5"/>
      <c r="Y3864" s="5"/>
      <c r="Z3864" s="5"/>
      <c r="AA3864" s="5"/>
      <c r="AB3864" s="5"/>
      <c r="AC3864" s="5"/>
      <c r="AD3864" s="5"/>
      <c r="AE3864" s="5"/>
      <c r="AF3864" s="5"/>
      <c r="AG3864" s="5"/>
      <c r="AH3864" s="5"/>
      <c r="AI3864" s="5"/>
      <c r="AJ3864" s="5"/>
    </row>
    <row r="3865" spans="11:36">
      <c r="K3865" s="5"/>
      <c r="L3865" s="5"/>
      <c r="M3865" s="5"/>
      <c r="N3865" s="5"/>
      <c r="O3865" s="5"/>
      <c r="P3865" s="5"/>
      <c r="Q3865" s="5"/>
      <c r="R3865" s="5"/>
      <c r="S3865" s="5"/>
      <c r="T3865" s="5"/>
      <c r="U3865" s="5"/>
      <c r="V3865" s="5"/>
      <c r="W3865" s="5"/>
      <c r="X3865" s="5"/>
      <c r="Y3865" s="5"/>
      <c r="Z3865" s="5"/>
      <c r="AA3865" s="5"/>
      <c r="AB3865" s="5"/>
      <c r="AC3865" s="5"/>
      <c r="AD3865" s="5"/>
      <c r="AE3865" s="5"/>
      <c r="AF3865" s="5"/>
      <c r="AG3865" s="5"/>
      <c r="AH3865" s="5"/>
      <c r="AI3865" s="5"/>
      <c r="AJ3865" s="5"/>
    </row>
    <row r="3866" spans="11:36">
      <c r="K3866" s="5"/>
      <c r="L3866" s="5"/>
      <c r="M3866" s="5"/>
      <c r="N3866" s="5"/>
      <c r="O3866" s="5"/>
      <c r="P3866" s="5"/>
      <c r="Q3866" s="5"/>
      <c r="R3866" s="5"/>
      <c r="S3866" s="5"/>
      <c r="T3866" s="5"/>
      <c r="U3866" s="5"/>
      <c r="V3866" s="5"/>
      <c r="W3866" s="5"/>
      <c r="X3866" s="5"/>
      <c r="Y3866" s="5"/>
      <c r="Z3866" s="5"/>
      <c r="AA3866" s="5"/>
      <c r="AB3866" s="5"/>
      <c r="AC3866" s="5"/>
      <c r="AD3866" s="5"/>
      <c r="AE3866" s="5"/>
      <c r="AF3866" s="5"/>
      <c r="AG3866" s="5"/>
      <c r="AH3866" s="5"/>
      <c r="AI3866" s="5"/>
      <c r="AJ3866" s="5"/>
    </row>
    <row r="3867" spans="11:36">
      <c r="K3867" s="5"/>
      <c r="L3867" s="5"/>
      <c r="M3867" s="5"/>
      <c r="N3867" s="5"/>
      <c r="O3867" s="5"/>
      <c r="P3867" s="5"/>
      <c r="Q3867" s="5"/>
      <c r="R3867" s="5"/>
      <c r="S3867" s="5"/>
      <c r="T3867" s="5"/>
      <c r="U3867" s="5"/>
      <c r="V3867" s="5"/>
      <c r="W3867" s="5"/>
      <c r="X3867" s="5"/>
      <c r="Y3867" s="5"/>
      <c r="Z3867" s="5"/>
      <c r="AA3867" s="5"/>
      <c r="AB3867" s="5"/>
      <c r="AC3867" s="5"/>
      <c r="AD3867" s="5"/>
      <c r="AE3867" s="5"/>
      <c r="AF3867" s="5"/>
      <c r="AG3867" s="5"/>
      <c r="AH3867" s="5"/>
      <c r="AI3867" s="5"/>
      <c r="AJ3867" s="5"/>
    </row>
    <row r="3868" spans="11:36">
      <c r="K3868" s="5"/>
      <c r="L3868" s="5"/>
      <c r="M3868" s="5"/>
      <c r="N3868" s="5"/>
      <c r="O3868" s="5"/>
      <c r="P3868" s="5"/>
      <c r="Q3868" s="5"/>
      <c r="R3868" s="5"/>
      <c r="S3868" s="5"/>
      <c r="T3868" s="5"/>
      <c r="U3868" s="5"/>
      <c r="V3868" s="5"/>
      <c r="W3868" s="5"/>
      <c r="X3868" s="5"/>
      <c r="Y3868" s="5"/>
      <c r="Z3868" s="5"/>
      <c r="AA3868" s="5"/>
      <c r="AB3868" s="5"/>
      <c r="AC3868" s="5"/>
      <c r="AD3868" s="5"/>
      <c r="AE3868" s="5"/>
      <c r="AF3868" s="5"/>
      <c r="AG3868" s="5"/>
      <c r="AH3868" s="5"/>
      <c r="AI3868" s="5"/>
      <c r="AJ3868" s="5"/>
    </row>
    <row r="3869" spans="11:36">
      <c r="K3869" s="5"/>
      <c r="L3869" s="5"/>
      <c r="M3869" s="5"/>
      <c r="N3869" s="5"/>
      <c r="O3869" s="5"/>
      <c r="P3869" s="5"/>
      <c r="Q3869" s="5"/>
      <c r="R3869" s="5"/>
      <c r="S3869" s="5"/>
      <c r="T3869" s="5"/>
      <c r="U3869" s="5"/>
      <c r="V3869" s="5"/>
      <c r="W3869" s="5"/>
      <c r="X3869" s="5"/>
      <c r="Y3869" s="5"/>
      <c r="Z3869" s="5"/>
      <c r="AA3869" s="5"/>
      <c r="AB3869" s="5"/>
      <c r="AC3869" s="5"/>
      <c r="AD3869" s="5"/>
      <c r="AE3869" s="5"/>
      <c r="AF3869" s="5"/>
      <c r="AG3869" s="5"/>
      <c r="AH3869" s="5"/>
      <c r="AI3869" s="5"/>
      <c r="AJ3869" s="5"/>
    </row>
    <row r="3870" spans="11:36">
      <c r="K3870" s="5"/>
      <c r="L3870" s="5"/>
      <c r="M3870" s="5"/>
      <c r="N3870" s="5"/>
      <c r="O3870" s="5"/>
      <c r="P3870" s="5"/>
      <c r="Q3870" s="5"/>
      <c r="R3870" s="5"/>
      <c r="S3870" s="5"/>
      <c r="T3870" s="5"/>
      <c r="U3870" s="5"/>
      <c r="V3870" s="5"/>
      <c r="W3870" s="5"/>
      <c r="X3870" s="5"/>
      <c r="Y3870" s="5"/>
      <c r="Z3870" s="5"/>
      <c r="AA3870" s="5"/>
      <c r="AB3870" s="5"/>
      <c r="AC3870" s="5"/>
      <c r="AD3870" s="5"/>
      <c r="AE3870" s="5"/>
      <c r="AF3870" s="5"/>
      <c r="AG3870" s="5"/>
      <c r="AH3870" s="5"/>
      <c r="AI3870" s="5"/>
      <c r="AJ3870" s="5"/>
    </row>
    <row r="3871" spans="11:36">
      <c r="K3871" s="5"/>
      <c r="L3871" s="5"/>
      <c r="M3871" s="5"/>
      <c r="N3871" s="5"/>
      <c r="O3871" s="5"/>
      <c r="P3871" s="5"/>
      <c r="Q3871" s="5"/>
      <c r="R3871" s="5"/>
      <c r="S3871" s="5"/>
      <c r="T3871" s="5"/>
      <c r="U3871" s="5"/>
      <c r="V3871" s="5"/>
      <c r="W3871" s="5"/>
      <c r="X3871" s="5"/>
      <c r="Y3871" s="5"/>
      <c r="Z3871" s="5"/>
      <c r="AA3871" s="5"/>
      <c r="AB3871" s="5"/>
      <c r="AC3871" s="5"/>
      <c r="AD3871" s="5"/>
      <c r="AE3871" s="5"/>
      <c r="AF3871" s="5"/>
      <c r="AG3871" s="5"/>
      <c r="AH3871" s="5"/>
      <c r="AI3871" s="5"/>
      <c r="AJ3871" s="5"/>
    </row>
    <row r="3872" spans="11:36">
      <c r="K3872" s="5"/>
      <c r="L3872" s="5"/>
      <c r="M3872" s="5"/>
      <c r="N3872" s="5"/>
      <c r="O3872" s="5"/>
      <c r="P3872" s="5"/>
      <c r="Q3872" s="5"/>
      <c r="R3872" s="5"/>
      <c r="S3872" s="5"/>
      <c r="T3872" s="5"/>
      <c r="U3872" s="5"/>
      <c r="V3872" s="5"/>
      <c r="W3872" s="5"/>
      <c r="X3872" s="5"/>
      <c r="Y3872" s="5"/>
      <c r="Z3872" s="5"/>
      <c r="AA3872" s="5"/>
      <c r="AB3872" s="5"/>
      <c r="AC3872" s="5"/>
      <c r="AD3872" s="5"/>
      <c r="AE3872" s="5"/>
      <c r="AF3872" s="5"/>
      <c r="AG3872" s="5"/>
      <c r="AH3872" s="5"/>
      <c r="AI3872" s="5"/>
      <c r="AJ3872" s="5"/>
    </row>
    <row r="3873" spans="11:36">
      <c r="K3873" s="5"/>
      <c r="L3873" s="5"/>
      <c r="M3873" s="5"/>
      <c r="N3873" s="5"/>
      <c r="O3873" s="5"/>
      <c r="P3873" s="5"/>
      <c r="Q3873" s="5"/>
      <c r="R3873" s="5"/>
      <c r="S3873" s="5"/>
      <c r="T3873" s="5"/>
      <c r="U3873" s="5"/>
      <c r="V3873" s="5"/>
      <c r="W3873" s="5"/>
      <c r="X3873" s="5"/>
      <c r="Y3873" s="5"/>
      <c r="Z3873" s="5"/>
      <c r="AA3873" s="5"/>
      <c r="AB3873" s="5"/>
      <c r="AC3873" s="5"/>
      <c r="AD3873" s="5"/>
      <c r="AE3873" s="5"/>
      <c r="AF3873" s="5"/>
      <c r="AG3873" s="5"/>
      <c r="AH3873" s="5"/>
      <c r="AI3873" s="5"/>
      <c r="AJ3873" s="5"/>
    </row>
    <row r="3874" spans="11:36">
      <c r="K3874" s="5"/>
      <c r="L3874" s="5"/>
      <c r="M3874" s="5"/>
      <c r="N3874" s="5"/>
      <c r="O3874" s="5"/>
      <c r="P3874" s="5"/>
      <c r="Q3874" s="5"/>
      <c r="R3874" s="5"/>
      <c r="S3874" s="5"/>
      <c r="T3874" s="5"/>
      <c r="U3874" s="5"/>
      <c r="V3874" s="5"/>
      <c r="W3874" s="5"/>
      <c r="X3874" s="5"/>
      <c r="Y3874" s="5"/>
      <c r="Z3874" s="5"/>
      <c r="AA3874" s="5"/>
      <c r="AB3874" s="5"/>
      <c r="AC3874" s="5"/>
      <c r="AD3874" s="5"/>
      <c r="AE3874" s="5"/>
      <c r="AF3874" s="5"/>
      <c r="AG3874" s="5"/>
      <c r="AH3874" s="5"/>
      <c r="AI3874" s="5"/>
      <c r="AJ3874" s="5"/>
    </row>
    <row r="3875" spans="11:36">
      <c r="K3875" s="5"/>
      <c r="L3875" s="5"/>
      <c r="M3875" s="5"/>
      <c r="N3875" s="5"/>
      <c r="O3875" s="5"/>
      <c r="P3875" s="5"/>
      <c r="Q3875" s="5"/>
      <c r="R3875" s="5"/>
      <c r="S3875" s="5"/>
      <c r="T3875" s="5"/>
      <c r="U3875" s="5"/>
      <c r="V3875" s="5"/>
      <c r="W3875" s="5"/>
      <c r="X3875" s="5"/>
      <c r="Y3875" s="5"/>
      <c r="Z3875" s="5"/>
      <c r="AA3875" s="5"/>
      <c r="AB3875" s="5"/>
      <c r="AC3875" s="5"/>
      <c r="AD3875" s="5"/>
      <c r="AE3875" s="5"/>
      <c r="AF3875" s="5"/>
      <c r="AG3875" s="5"/>
      <c r="AH3875" s="5"/>
      <c r="AI3875" s="5"/>
      <c r="AJ3875" s="5"/>
    </row>
    <row r="3876" spans="11:36">
      <c r="K3876" s="5"/>
      <c r="L3876" s="5"/>
      <c r="M3876" s="5"/>
      <c r="N3876" s="5"/>
      <c r="O3876" s="5"/>
      <c r="P3876" s="5"/>
      <c r="Q3876" s="5"/>
      <c r="R3876" s="5"/>
      <c r="S3876" s="5"/>
      <c r="T3876" s="5"/>
      <c r="U3876" s="5"/>
      <c r="V3876" s="5"/>
      <c r="W3876" s="5"/>
      <c r="X3876" s="5"/>
      <c r="Y3876" s="5"/>
      <c r="Z3876" s="5"/>
      <c r="AA3876" s="5"/>
      <c r="AB3876" s="5"/>
      <c r="AC3876" s="5"/>
      <c r="AD3876" s="5"/>
      <c r="AE3876" s="5"/>
      <c r="AF3876" s="5"/>
      <c r="AG3876" s="5"/>
      <c r="AH3876" s="5"/>
      <c r="AI3876" s="5"/>
      <c r="AJ3876" s="5"/>
    </row>
    <row r="3877" spans="11:36">
      <c r="K3877" s="5"/>
      <c r="L3877" s="5"/>
      <c r="M3877" s="5"/>
      <c r="N3877" s="5"/>
      <c r="O3877" s="5"/>
      <c r="P3877" s="5"/>
      <c r="Q3877" s="5"/>
      <c r="R3877" s="5"/>
      <c r="S3877" s="5"/>
      <c r="T3877" s="5"/>
      <c r="U3877" s="5"/>
      <c r="V3877" s="5"/>
      <c r="W3877" s="5"/>
      <c r="X3877" s="5"/>
      <c r="Y3877" s="5"/>
      <c r="Z3877" s="5"/>
      <c r="AA3877" s="5"/>
      <c r="AB3877" s="5"/>
      <c r="AC3877" s="5"/>
      <c r="AD3877" s="5"/>
      <c r="AE3877" s="5"/>
      <c r="AF3877" s="5"/>
      <c r="AG3877" s="5"/>
      <c r="AH3877" s="5"/>
      <c r="AI3877" s="5"/>
      <c r="AJ3877" s="5"/>
    </row>
    <row r="3878" spans="11:36">
      <c r="K3878" s="5"/>
      <c r="L3878" s="5"/>
      <c r="M3878" s="5"/>
      <c r="N3878" s="5"/>
      <c r="O3878" s="5"/>
      <c r="P3878" s="5"/>
      <c r="Q3878" s="5"/>
      <c r="R3878" s="5"/>
      <c r="S3878" s="5"/>
      <c r="T3878" s="5"/>
      <c r="U3878" s="5"/>
      <c r="V3878" s="5"/>
      <c r="W3878" s="5"/>
      <c r="X3878" s="5"/>
      <c r="Y3878" s="5"/>
      <c r="Z3878" s="5"/>
      <c r="AA3878" s="5"/>
      <c r="AB3878" s="5"/>
      <c r="AC3878" s="5"/>
      <c r="AD3878" s="5"/>
      <c r="AE3878" s="5"/>
      <c r="AF3878" s="5"/>
      <c r="AG3878" s="5"/>
      <c r="AH3878" s="5"/>
      <c r="AI3878" s="5"/>
      <c r="AJ3878" s="5"/>
    </row>
    <row r="3879" spans="11:36">
      <c r="K3879" s="5"/>
      <c r="L3879" s="5"/>
      <c r="M3879" s="5"/>
      <c r="N3879" s="5"/>
      <c r="O3879" s="5"/>
      <c r="P3879" s="5"/>
      <c r="Q3879" s="5"/>
      <c r="R3879" s="5"/>
      <c r="S3879" s="5"/>
      <c r="T3879" s="5"/>
      <c r="U3879" s="5"/>
      <c r="V3879" s="5"/>
      <c r="W3879" s="5"/>
      <c r="X3879" s="5"/>
      <c r="Y3879" s="5"/>
      <c r="Z3879" s="5"/>
      <c r="AA3879" s="5"/>
      <c r="AB3879" s="5"/>
      <c r="AC3879" s="5"/>
      <c r="AD3879" s="5"/>
      <c r="AE3879" s="5"/>
      <c r="AF3879" s="5"/>
      <c r="AG3879" s="5"/>
      <c r="AH3879" s="5"/>
      <c r="AI3879" s="5"/>
      <c r="AJ3879" s="5"/>
    </row>
    <row r="3880" spans="11:36">
      <c r="K3880" s="5"/>
      <c r="L3880" s="5"/>
      <c r="M3880" s="5"/>
      <c r="N3880" s="5"/>
      <c r="O3880" s="5"/>
      <c r="P3880" s="5"/>
      <c r="Q3880" s="5"/>
      <c r="R3880" s="5"/>
      <c r="S3880" s="5"/>
      <c r="T3880" s="5"/>
      <c r="U3880" s="5"/>
      <c r="V3880" s="5"/>
      <c r="W3880" s="5"/>
      <c r="X3880" s="5"/>
      <c r="Y3880" s="5"/>
      <c r="Z3880" s="5"/>
      <c r="AA3880" s="5"/>
      <c r="AB3880" s="5"/>
      <c r="AC3880" s="5"/>
      <c r="AD3880" s="5"/>
      <c r="AE3880" s="5"/>
      <c r="AF3880" s="5"/>
      <c r="AG3880" s="5"/>
      <c r="AH3880" s="5"/>
      <c r="AI3880" s="5"/>
      <c r="AJ3880" s="5"/>
    </row>
    <row r="3881" spans="11:36">
      <c r="K3881" s="5"/>
      <c r="L3881" s="5"/>
      <c r="M3881" s="5"/>
      <c r="N3881" s="5"/>
      <c r="O3881" s="5"/>
      <c r="P3881" s="5"/>
      <c r="Q3881" s="5"/>
      <c r="R3881" s="5"/>
      <c r="S3881" s="5"/>
      <c r="T3881" s="5"/>
      <c r="U3881" s="5"/>
      <c r="V3881" s="5"/>
      <c r="W3881" s="5"/>
      <c r="X3881" s="5"/>
      <c r="Y3881" s="5"/>
      <c r="Z3881" s="5"/>
      <c r="AA3881" s="5"/>
      <c r="AB3881" s="5"/>
      <c r="AC3881" s="5"/>
      <c r="AD3881" s="5"/>
      <c r="AE3881" s="5"/>
      <c r="AF3881" s="5"/>
      <c r="AG3881" s="5"/>
      <c r="AH3881" s="5"/>
      <c r="AI3881" s="5"/>
      <c r="AJ3881" s="5"/>
    </row>
    <row r="3882" spans="11:36">
      <c r="K3882" s="5"/>
      <c r="L3882" s="5"/>
      <c r="M3882" s="5"/>
      <c r="N3882" s="5"/>
      <c r="O3882" s="5"/>
      <c r="P3882" s="5"/>
      <c r="Q3882" s="5"/>
      <c r="R3882" s="5"/>
      <c r="S3882" s="5"/>
      <c r="T3882" s="5"/>
      <c r="U3882" s="5"/>
      <c r="V3882" s="5"/>
      <c r="W3882" s="5"/>
      <c r="X3882" s="5"/>
      <c r="Y3882" s="5"/>
      <c r="Z3882" s="5"/>
      <c r="AA3882" s="5"/>
      <c r="AB3882" s="5"/>
      <c r="AC3882" s="5"/>
      <c r="AD3882" s="5"/>
      <c r="AE3882" s="5"/>
      <c r="AF3882" s="5"/>
      <c r="AG3882" s="5"/>
      <c r="AH3882" s="5"/>
      <c r="AI3882" s="5"/>
      <c r="AJ3882" s="5"/>
    </row>
    <row r="3883" spans="11:36">
      <c r="K3883" s="5"/>
      <c r="L3883" s="5"/>
      <c r="M3883" s="5"/>
      <c r="N3883" s="5"/>
      <c r="O3883" s="5"/>
      <c r="P3883" s="5"/>
      <c r="Q3883" s="5"/>
      <c r="R3883" s="5"/>
      <c r="S3883" s="5"/>
      <c r="T3883" s="5"/>
      <c r="U3883" s="5"/>
      <c r="V3883" s="5"/>
      <c r="W3883" s="5"/>
      <c r="X3883" s="5"/>
      <c r="Y3883" s="5"/>
      <c r="Z3883" s="5"/>
      <c r="AA3883" s="5"/>
      <c r="AB3883" s="5"/>
      <c r="AC3883" s="5"/>
      <c r="AD3883" s="5"/>
      <c r="AE3883" s="5"/>
      <c r="AF3883" s="5"/>
      <c r="AG3883" s="5"/>
      <c r="AH3883" s="5"/>
      <c r="AI3883" s="5"/>
      <c r="AJ3883" s="5"/>
    </row>
    <row r="3884" spans="11:36">
      <c r="K3884" s="5"/>
      <c r="L3884" s="5"/>
      <c r="M3884" s="5"/>
      <c r="N3884" s="5"/>
      <c r="O3884" s="5"/>
      <c r="P3884" s="5"/>
      <c r="Q3884" s="5"/>
      <c r="R3884" s="5"/>
      <c r="S3884" s="5"/>
      <c r="T3884" s="5"/>
      <c r="U3884" s="5"/>
      <c r="V3884" s="5"/>
      <c r="W3884" s="5"/>
      <c r="X3884" s="5"/>
      <c r="Y3884" s="5"/>
      <c r="Z3884" s="5"/>
      <c r="AA3884" s="5"/>
      <c r="AB3884" s="5"/>
      <c r="AC3884" s="5"/>
      <c r="AD3884" s="5"/>
      <c r="AE3884" s="5"/>
      <c r="AF3884" s="5"/>
      <c r="AG3884" s="5"/>
      <c r="AH3884" s="5"/>
      <c r="AI3884" s="5"/>
      <c r="AJ3884" s="5"/>
    </row>
    <row r="3885" spans="11:36">
      <c r="K3885" s="5"/>
      <c r="L3885" s="5"/>
      <c r="M3885" s="5"/>
      <c r="N3885" s="5"/>
      <c r="O3885" s="5"/>
      <c r="P3885" s="5"/>
      <c r="Q3885" s="5"/>
      <c r="R3885" s="5"/>
      <c r="S3885" s="5"/>
      <c r="T3885" s="5"/>
      <c r="U3885" s="5"/>
      <c r="V3885" s="5"/>
      <c r="W3885" s="5"/>
      <c r="X3885" s="5"/>
      <c r="Y3885" s="5"/>
      <c r="Z3885" s="5"/>
      <c r="AA3885" s="5"/>
      <c r="AB3885" s="5"/>
      <c r="AC3885" s="5"/>
      <c r="AD3885" s="5"/>
      <c r="AE3885" s="5"/>
      <c r="AF3885" s="5"/>
      <c r="AG3885" s="5"/>
      <c r="AH3885" s="5"/>
      <c r="AI3885" s="5"/>
      <c r="AJ3885" s="5"/>
    </row>
    <row r="3886" spans="11:36">
      <c r="K3886" s="5"/>
      <c r="L3886" s="5"/>
      <c r="M3886" s="5"/>
      <c r="N3886" s="5"/>
      <c r="O3886" s="5"/>
      <c r="P3886" s="5"/>
      <c r="Q3886" s="5"/>
      <c r="R3886" s="5"/>
      <c r="S3886" s="5"/>
      <c r="T3886" s="5"/>
      <c r="U3886" s="5"/>
      <c r="V3886" s="5"/>
      <c r="W3886" s="5"/>
      <c r="X3886" s="5"/>
      <c r="Y3886" s="5"/>
      <c r="Z3886" s="5"/>
      <c r="AA3886" s="5"/>
      <c r="AB3886" s="5"/>
      <c r="AC3886" s="5"/>
      <c r="AD3886" s="5"/>
      <c r="AE3886" s="5"/>
      <c r="AF3886" s="5"/>
      <c r="AG3886" s="5"/>
      <c r="AH3886" s="5"/>
      <c r="AI3886" s="5"/>
      <c r="AJ3886" s="5"/>
    </row>
    <row r="3887" spans="11:36">
      <c r="K3887" s="5"/>
      <c r="L3887" s="5"/>
      <c r="M3887" s="5"/>
      <c r="N3887" s="5"/>
      <c r="O3887" s="5"/>
      <c r="P3887" s="5"/>
      <c r="Q3887" s="5"/>
      <c r="R3887" s="5"/>
      <c r="S3887" s="5"/>
      <c r="T3887" s="5"/>
      <c r="U3887" s="5"/>
      <c r="V3887" s="5"/>
      <c r="W3887" s="5"/>
      <c r="X3887" s="5"/>
      <c r="Y3887" s="5"/>
      <c r="Z3887" s="5"/>
      <c r="AA3887" s="5"/>
      <c r="AB3887" s="5"/>
      <c r="AC3887" s="5"/>
      <c r="AD3887" s="5"/>
      <c r="AE3887" s="5"/>
      <c r="AF3887" s="5"/>
      <c r="AG3887" s="5"/>
      <c r="AH3887" s="5"/>
      <c r="AI3887" s="5"/>
      <c r="AJ3887" s="5"/>
    </row>
    <row r="3888" spans="11:36">
      <c r="K3888" s="5"/>
      <c r="L3888" s="5"/>
      <c r="M3888" s="5"/>
      <c r="N3888" s="5"/>
      <c r="O3888" s="5"/>
      <c r="P3888" s="5"/>
      <c r="Q3888" s="5"/>
      <c r="R3888" s="5"/>
      <c r="S3888" s="5"/>
      <c r="T3888" s="5"/>
      <c r="U3888" s="5"/>
      <c r="V3888" s="5"/>
      <c r="W3888" s="5"/>
      <c r="X3888" s="5"/>
      <c r="Y3888" s="5"/>
      <c r="Z3888" s="5"/>
      <c r="AA3888" s="5"/>
      <c r="AB3888" s="5"/>
      <c r="AC3888" s="5"/>
      <c r="AD3888" s="5"/>
      <c r="AE3888" s="5"/>
      <c r="AF3888" s="5"/>
      <c r="AG3888" s="5"/>
      <c r="AH3888" s="5"/>
      <c r="AI3888" s="5"/>
      <c r="AJ3888" s="5"/>
    </row>
    <row r="3889" spans="11:36">
      <c r="K3889" s="5"/>
      <c r="L3889" s="5"/>
      <c r="M3889" s="5"/>
      <c r="N3889" s="5"/>
      <c r="O3889" s="5"/>
      <c r="P3889" s="5"/>
      <c r="Q3889" s="5"/>
      <c r="R3889" s="5"/>
      <c r="S3889" s="5"/>
      <c r="T3889" s="5"/>
      <c r="U3889" s="5"/>
      <c r="V3889" s="5"/>
      <c r="W3889" s="5"/>
      <c r="X3889" s="5"/>
      <c r="Y3889" s="5"/>
      <c r="Z3889" s="5"/>
      <c r="AA3889" s="5"/>
      <c r="AB3889" s="5"/>
      <c r="AC3889" s="5"/>
      <c r="AD3889" s="5"/>
      <c r="AE3889" s="5"/>
      <c r="AF3889" s="5"/>
      <c r="AG3889" s="5"/>
      <c r="AH3889" s="5"/>
      <c r="AI3889" s="5"/>
      <c r="AJ3889" s="5"/>
    </row>
    <row r="3890" spans="11:36">
      <c r="K3890" s="5"/>
      <c r="L3890" s="5"/>
      <c r="M3890" s="5"/>
      <c r="N3890" s="5"/>
      <c r="O3890" s="5"/>
      <c r="P3890" s="5"/>
      <c r="Q3890" s="5"/>
      <c r="R3890" s="5"/>
      <c r="S3890" s="5"/>
      <c r="T3890" s="5"/>
      <c r="U3890" s="5"/>
      <c r="V3890" s="5"/>
      <c r="W3890" s="5"/>
      <c r="X3890" s="5"/>
      <c r="Y3890" s="5"/>
      <c r="Z3890" s="5"/>
      <c r="AA3890" s="5"/>
      <c r="AB3890" s="5"/>
      <c r="AC3890" s="5"/>
      <c r="AD3890" s="5"/>
      <c r="AE3890" s="5"/>
      <c r="AF3890" s="5"/>
      <c r="AG3890" s="5"/>
      <c r="AH3890" s="5"/>
      <c r="AI3890" s="5"/>
      <c r="AJ3890" s="5"/>
    </row>
    <row r="3891" spans="11:36">
      <c r="K3891" s="5"/>
      <c r="L3891" s="5"/>
      <c r="M3891" s="5"/>
      <c r="N3891" s="5"/>
      <c r="O3891" s="5"/>
      <c r="P3891" s="5"/>
      <c r="Q3891" s="5"/>
      <c r="R3891" s="5"/>
      <c r="S3891" s="5"/>
      <c r="T3891" s="5"/>
      <c r="U3891" s="5"/>
      <c r="V3891" s="5"/>
      <c r="W3891" s="5"/>
      <c r="X3891" s="5"/>
      <c r="Y3891" s="5"/>
      <c r="Z3891" s="5"/>
      <c r="AA3891" s="5"/>
      <c r="AB3891" s="5"/>
      <c r="AC3891" s="5"/>
      <c r="AD3891" s="5"/>
      <c r="AE3891" s="5"/>
      <c r="AF3891" s="5"/>
      <c r="AG3891" s="5"/>
      <c r="AH3891" s="5"/>
      <c r="AI3891" s="5"/>
      <c r="AJ3891" s="5"/>
    </row>
    <row r="3892" spans="11:36">
      <c r="K3892" s="5"/>
      <c r="L3892" s="5"/>
      <c r="M3892" s="5"/>
      <c r="N3892" s="5"/>
      <c r="O3892" s="5"/>
      <c r="P3892" s="5"/>
      <c r="Q3892" s="5"/>
      <c r="R3892" s="5"/>
      <c r="S3892" s="5"/>
      <c r="T3892" s="5"/>
      <c r="U3892" s="5"/>
      <c r="V3892" s="5"/>
      <c r="W3892" s="5"/>
      <c r="X3892" s="5"/>
      <c r="Y3892" s="5"/>
      <c r="Z3892" s="5"/>
      <c r="AA3892" s="5"/>
      <c r="AB3892" s="5"/>
      <c r="AC3892" s="5"/>
      <c r="AD3892" s="5"/>
      <c r="AE3892" s="5"/>
      <c r="AF3892" s="5"/>
      <c r="AG3892" s="5"/>
      <c r="AH3892" s="5"/>
      <c r="AI3892" s="5"/>
      <c r="AJ3892" s="5"/>
    </row>
    <row r="3893" spans="11:36">
      <c r="K3893" s="5"/>
      <c r="L3893" s="5"/>
      <c r="M3893" s="5"/>
      <c r="N3893" s="5"/>
      <c r="O3893" s="5"/>
      <c r="P3893" s="5"/>
      <c r="Q3893" s="5"/>
      <c r="R3893" s="5"/>
      <c r="S3893" s="5"/>
      <c r="T3893" s="5"/>
      <c r="U3893" s="5"/>
      <c r="V3893" s="5"/>
      <c r="W3893" s="5"/>
      <c r="X3893" s="5"/>
      <c r="Y3893" s="5"/>
      <c r="Z3893" s="5"/>
      <c r="AA3893" s="5"/>
      <c r="AB3893" s="5"/>
      <c r="AC3893" s="5"/>
      <c r="AD3893" s="5"/>
      <c r="AE3893" s="5"/>
      <c r="AF3893" s="5"/>
      <c r="AG3893" s="5"/>
      <c r="AH3893" s="5"/>
      <c r="AI3893" s="5"/>
      <c r="AJ3893" s="5"/>
    </row>
    <row r="3894" spans="11:36">
      <c r="K3894" s="5"/>
      <c r="L3894" s="5"/>
      <c r="M3894" s="5"/>
      <c r="N3894" s="5"/>
      <c r="O3894" s="5"/>
      <c r="P3894" s="5"/>
      <c r="Q3894" s="5"/>
      <c r="R3894" s="5"/>
      <c r="S3894" s="5"/>
      <c r="T3894" s="5"/>
      <c r="U3894" s="5"/>
      <c r="V3894" s="5"/>
      <c r="W3894" s="5"/>
      <c r="X3894" s="5"/>
      <c r="Y3894" s="5"/>
      <c r="Z3894" s="5"/>
      <c r="AA3894" s="5"/>
      <c r="AB3894" s="5"/>
      <c r="AC3894" s="5"/>
      <c r="AD3894" s="5"/>
      <c r="AE3894" s="5"/>
      <c r="AF3894" s="5"/>
      <c r="AG3894" s="5"/>
      <c r="AH3894" s="5"/>
      <c r="AI3894" s="5"/>
      <c r="AJ3894" s="5"/>
    </row>
    <row r="3895" spans="11:36">
      <c r="K3895" s="5"/>
      <c r="L3895" s="5"/>
      <c r="M3895" s="5"/>
      <c r="N3895" s="5"/>
      <c r="O3895" s="5"/>
      <c r="P3895" s="5"/>
      <c r="Q3895" s="5"/>
      <c r="R3895" s="5"/>
      <c r="S3895" s="5"/>
      <c r="T3895" s="5"/>
      <c r="U3895" s="5"/>
      <c r="V3895" s="5"/>
      <c r="W3895" s="5"/>
      <c r="X3895" s="5"/>
      <c r="Y3895" s="5"/>
      <c r="Z3895" s="5"/>
      <c r="AA3895" s="5"/>
      <c r="AB3895" s="5"/>
      <c r="AC3895" s="5"/>
      <c r="AD3895" s="5"/>
      <c r="AE3895" s="5"/>
      <c r="AF3895" s="5"/>
      <c r="AG3895" s="5"/>
      <c r="AH3895" s="5"/>
      <c r="AI3895" s="5"/>
      <c r="AJ3895" s="5"/>
    </row>
    <row r="3896" spans="11:36">
      <c r="K3896" s="5"/>
      <c r="L3896" s="5"/>
      <c r="M3896" s="5"/>
      <c r="N3896" s="5"/>
      <c r="O3896" s="5"/>
      <c r="P3896" s="5"/>
      <c r="Q3896" s="5"/>
      <c r="R3896" s="5"/>
      <c r="S3896" s="5"/>
      <c r="T3896" s="5"/>
      <c r="U3896" s="5"/>
      <c r="V3896" s="5"/>
      <c r="W3896" s="5"/>
      <c r="X3896" s="5"/>
      <c r="Y3896" s="5"/>
      <c r="Z3896" s="5"/>
      <c r="AA3896" s="5"/>
      <c r="AB3896" s="5"/>
      <c r="AC3896" s="5"/>
      <c r="AD3896" s="5"/>
      <c r="AE3896" s="5"/>
      <c r="AF3896" s="5"/>
      <c r="AG3896" s="5"/>
      <c r="AH3896" s="5"/>
      <c r="AI3896" s="5"/>
      <c r="AJ3896" s="5"/>
    </row>
    <row r="3897" spans="11:36">
      <c r="K3897" s="5"/>
      <c r="L3897" s="5"/>
      <c r="M3897" s="5"/>
      <c r="N3897" s="5"/>
      <c r="O3897" s="5"/>
      <c r="P3897" s="5"/>
      <c r="Q3897" s="5"/>
      <c r="R3897" s="5"/>
      <c r="S3897" s="5"/>
      <c r="T3897" s="5"/>
      <c r="U3897" s="5"/>
      <c r="V3897" s="5"/>
      <c r="W3897" s="5"/>
      <c r="X3897" s="5"/>
      <c r="Y3897" s="5"/>
      <c r="Z3897" s="5"/>
      <c r="AA3897" s="5"/>
      <c r="AB3897" s="5"/>
      <c r="AC3897" s="5"/>
      <c r="AD3897" s="5"/>
      <c r="AE3897" s="5"/>
      <c r="AF3897" s="5"/>
      <c r="AG3897" s="5"/>
      <c r="AH3897" s="5"/>
      <c r="AI3897" s="5"/>
      <c r="AJ3897" s="5"/>
    </row>
    <row r="3898" spans="11:36">
      <c r="K3898" s="5"/>
      <c r="L3898" s="5"/>
      <c r="M3898" s="5"/>
      <c r="N3898" s="5"/>
      <c r="O3898" s="5"/>
      <c r="P3898" s="5"/>
      <c r="Q3898" s="5"/>
      <c r="R3898" s="5"/>
      <c r="S3898" s="5"/>
      <c r="T3898" s="5"/>
      <c r="U3898" s="5"/>
      <c r="V3898" s="5"/>
      <c r="W3898" s="5"/>
      <c r="X3898" s="5"/>
      <c r="Y3898" s="5"/>
      <c r="Z3898" s="5"/>
      <c r="AA3898" s="5"/>
      <c r="AB3898" s="5"/>
      <c r="AC3898" s="5"/>
      <c r="AD3898" s="5"/>
      <c r="AE3898" s="5"/>
      <c r="AF3898" s="5"/>
      <c r="AG3898" s="5"/>
      <c r="AH3898" s="5"/>
      <c r="AI3898" s="5"/>
      <c r="AJ3898" s="5"/>
    </row>
    <row r="3899" spans="11:36">
      <c r="K3899" s="5"/>
      <c r="L3899" s="5"/>
      <c r="M3899" s="5"/>
      <c r="N3899" s="5"/>
      <c r="O3899" s="5"/>
      <c r="P3899" s="5"/>
      <c r="Q3899" s="5"/>
      <c r="R3899" s="5"/>
      <c r="S3899" s="5"/>
      <c r="T3899" s="5"/>
      <c r="U3899" s="5"/>
      <c r="V3899" s="5"/>
      <c r="W3899" s="5"/>
      <c r="X3899" s="5"/>
      <c r="Y3899" s="5"/>
      <c r="Z3899" s="5"/>
      <c r="AA3899" s="5"/>
      <c r="AB3899" s="5"/>
      <c r="AC3899" s="5"/>
      <c r="AD3899" s="5"/>
      <c r="AE3899" s="5"/>
      <c r="AF3899" s="5"/>
      <c r="AG3899" s="5"/>
      <c r="AH3899" s="5"/>
      <c r="AI3899" s="5"/>
      <c r="AJ3899" s="5"/>
    </row>
    <row r="3900" spans="11:36">
      <c r="K3900" s="5"/>
      <c r="L3900" s="5"/>
      <c r="M3900" s="5"/>
      <c r="N3900" s="5"/>
      <c r="O3900" s="5"/>
      <c r="P3900" s="5"/>
      <c r="Q3900" s="5"/>
      <c r="R3900" s="5"/>
      <c r="S3900" s="5"/>
      <c r="T3900" s="5"/>
      <c r="U3900" s="5"/>
      <c r="V3900" s="5"/>
      <c r="W3900" s="5"/>
      <c r="X3900" s="5"/>
      <c r="Y3900" s="5"/>
      <c r="Z3900" s="5"/>
      <c r="AA3900" s="5"/>
      <c r="AB3900" s="5"/>
      <c r="AC3900" s="5"/>
      <c r="AD3900" s="5"/>
      <c r="AE3900" s="5"/>
      <c r="AF3900" s="5"/>
      <c r="AG3900" s="5"/>
      <c r="AH3900" s="5"/>
      <c r="AI3900" s="5"/>
      <c r="AJ3900" s="5"/>
    </row>
    <row r="3901" spans="11:36">
      <c r="K3901" s="5"/>
      <c r="L3901" s="5"/>
      <c r="M3901" s="5"/>
      <c r="N3901" s="5"/>
      <c r="O3901" s="5"/>
      <c r="P3901" s="5"/>
      <c r="Q3901" s="5"/>
      <c r="R3901" s="5"/>
      <c r="S3901" s="5"/>
      <c r="T3901" s="5"/>
      <c r="U3901" s="5"/>
      <c r="V3901" s="5"/>
      <c r="W3901" s="5"/>
      <c r="X3901" s="5"/>
      <c r="Y3901" s="5"/>
      <c r="Z3901" s="5"/>
      <c r="AA3901" s="5"/>
      <c r="AB3901" s="5"/>
      <c r="AC3901" s="5"/>
      <c r="AD3901" s="5"/>
      <c r="AE3901" s="5"/>
      <c r="AF3901" s="5"/>
      <c r="AG3901" s="5"/>
      <c r="AH3901" s="5"/>
      <c r="AI3901" s="5"/>
      <c r="AJ3901" s="5"/>
    </row>
    <row r="3902" spans="11:36">
      <c r="K3902" s="5"/>
      <c r="L3902" s="5"/>
      <c r="M3902" s="5"/>
      <c r="N3902" s="5"/>
      <c r="O3902" s="5"/>
      <c r="P3902" s="5"/>
      <c r="Q3902" s="5"/>
      <c r="R3902" s="5"/>
      <c r="S3902" s="5"/>
      <c r="T3902" s="5"/>
      <c r="U3902" s="5"/>
      <c r="V3902" s="5"/>
      <c r="W3902" s="5"/>
      <c r="X3902" s="5"/>
      <c r="Y3902" s="5"/>
      <c r="Z3902" s="5"/>
      <c r="AA3902" s="5"/>
      <c r="AB3902" s="5"/>
      <c r="AC3902" s="5"/>
      <c r="AD3902" s="5"/>
      <c r="AE3902" s="5"/>
      <c r="AF3902" s="5"/>
      <c r="AG3902" s="5"/>
      <c r="AH3902" s="5"/>
      <c r="AI3902" s="5"/>
      <c r="AJ3902" s="5"/>
    </row>
    <row r="3903" spans="11:36">
      <c r="K3903" s="5"/>
      <c r="L3903" s="5"/>
      <c r="M3903" s="5"/>
      <c r="N3903" s="5"/>
      <c r="O3903" s="5"/>
      <c r="P3903" s="5"/>
      <c r="Q3903" s="5"/>
      <c r="R3903" s="5"/>
      <c r="S3903" s="5"/>
      <c r="T3903" s="5"/>
      <c r="U3903" s="5"/>
      <c r="V3903" s="5"/>
      <c r="W3903" s="5"/>
      <c r="X3903" s="5"/>
      <c r="Y3903" s="5"/>
      <c r="Z3903" s="5"/>
      <c r="AA3903" s="5"/>
      <c r="AB3903" s="5"/>
      <c r="AC3903" s="5"/>
      <c r="AD3903" s="5"/>
      <c r="AE3903" s="5"/>
      <c r="AF3903" s="5"/>
      <c r="AG3903" s="5"/>
      <c r="AH3903" s="5"/>
      <c r="AI3903" s="5"/>
      <c r="AJ3903" s="5"/>
    </row>
    <row r="3904" spans="11:36">
      <c r="K3904" s="5"/>
      <c r="L3904" s="5"/>
      <c r="M3904" s="5"/>
      <c r="N3904" s="5"/>
      <c r="O3904" s="5"/>
      <c r="P3904" s="5"/>
      <c r="Q3904" s="5"/>
      <c r="R3904" s="5"/>
      <c r="S3904" s="5"/>
      <c r="T3904" s="5"/>
      <c r="U3904" s="5"/>
      <c r="V3904" s="5"/>
      <c r="W3904" s="5"/>
      <c r="X3904" s="5"/>
      <c r="Y3904" s="5"/>
      <c r="Z3904" s="5"/>
      <c r="AA3904" s="5"/>
      <c r="AB3904" s="5"/>
      <c r="AC3904" s="5"/>
      <c r="AD3904" s="5"/>
      <c r="AE3904" s="5"/>
      <c r="AF3904" s="5"/>
      <c r="AG3904" s="5"/>
      <c r="AH3904" s="5"/>
      <c r="AI3904" s="5"/>
      <c r="AJ3904" s="5"/>
    </row>
    <row r="3905" spans="11:36">
      <c r="K3905" s="5"/>
      <c r="L3905" s="5"/>
      <c r="M3905" s="5"/>
      <c r="N3905" s="5"/>
      <c r="O3905" s="5"/>
      <c r="P3905" s="5"/>
      <c r="Q3905" s="5"/>
      <c r="R3905" s="5"/>
      <c r="S3905" s="5"/>
      <c r="T3905" s="5"/>
      <c r="U3905" s="5"/>
      <c r="V3905" s="5"/>
      <c r="W3905" s="5"/>
      <c r="X3905" s="5"/>
      <c r="Y3905" s="5"/>
      <c r="Z3905" s="5"/>
      <c r="AA3905" s="5"/>
      <c r="AB3905" s="5"/>
      <c r="AC3905" s="5"/>
      <c r="AD3905" s="5"/>
      <c r="AE3905" s="5"/>
      <c r="AF3905" s="5"/>
      <c r="AG3905" s="5"/>
      <c r="AH3905" s="5"/>
      <c r="AI3905" s="5"/>
      <c r="AJ3905" s="5"/>
    </row>
    <row r="3906" spans="11:36">
      <c r="K3906" s="5"/>
      <c r="L3906" s="5"/>
      <c r="M3906" s="5"/>
      <c r="N3906" s="5"/>
      <c r="O3906" s="5"/>
      <c r="P3906" s="5"/>
      <c r="Q3906" s="5"/>
      <c r="R3906" s="5"/>
      <c r="S3906" s="5"/>
      <c r="T3906" s="5"/>
      <c r="U3906" s="5"/>
      <c r="V3906" s="5"/>
      <c r="W3906" s="5"/>
      <c r="X3906" s="5"/>
      <c r="Y3906" s="5"/>
      <c r="Z3906" s="5"/>
      <c r="AA3906" s="5"/>
      <c r="AB3906" s="5"/>
      <c r="AC3906" s="5"/>
      <c r="AD3906" s="5"/>
      <c r="AE3906" s="5"/>
      <c r="AF3906" s="5"/>
      <c r="AG3906" s="5"/>
      <c r="AH3906" s="5"/>
      <c r="AI3906" s="5"/>
      <c r="AJ3906" s="5"/>
    </row>
    <row r="3907" spans="11:36">
      <c r="K3907" s="5"/>
      <c r="L3907" s="5"/>
      <c r="M3907" s="5"/>
      <c r="N3907" s="5"/>
      <c r="O3907" s="5"/>
      <c r="P3907" s="5"/>
      <c r="Q3907" s="5"/>
      <c r="R3907" s="5"/>
      <c r="S3907" s="5"/>
      <c r="T3907" s="5"/>
      <c r="U3907" s="5"/>
      <c r="V3907" s="5"/>
      <c r="W3907" s="5"/>
      <c r="X3907" s="5"/>
      <c r="Y3907" s="5"/>
      <c r="Z3907" s="5"/>
      <c r="AA3907" s="5"/>
      <c r="AB3907" s="5"/>
      <c r="AC3907" s="5"/>
      <c r="AD3907" s="5"/>
      <c r="AE3907" s="5"/>
      <c r="AF3907" s="5"/>
      <c r="AG3907" s="5"/>
      <c r="AH3907" s="5"/>
      <c r="AI3907" s="5"/>
      <c r="AJ3907" s="5"/>
    </row>
    <row r="3908" spans="11:36">
      <c r="K3908" s="5"/>
      <c r="L3908" s="5"/>
      <c r="M3908" s="5"/>
      <c r="N3908" s="5"/>
      <c r="O3908" s="5"/>
      <c r="P3908" s="5"/>
      <c r="Q3908" s="5"/>
      <c r="R3908" s="5"/>
      <c r="S3908" s="5"/>
      <c r="T3908" s="5"/>
      <c r="U3908" s="5"/>
      <c r="V3908" s="5"/>
      <c r="W3908" s="5"/>
      <c r="X3908" s="5"/>
      <c r="Y3908" s="5"/>
      <c r="Z3908" s="5"/>
      <c r="AA3908" s="5"/>
      <c r="AB3908" s="5"/>
      <c r="AC3908" s="5"/>
      <c r="AD3908" s="5"/>
      <c r="AE3908" s="5"/>
      <c r="AF3908" s="5"/>
      <c r="AG3908" s="5"/>
      <c r="AH3908" s="5"/>
      <c r="AI3908" s="5"/>
      <c r="AJ3908" s="5"/>
    </row>
    <row r="3909" spans="11:36">
      <c r="K3909" s="5"/>
      <c r="L3909" s="5"/>
      <c r="M3909" s="5"/>
      <c r="N3909" s="5"/>
      <c r="O3909" s="5"/>
      <c r="P3909" s="5"/>
      <c r="Q3909" s="5"/>
      <c r="R3909" s="5"/>
      <c r="S3909" s="5"/>
      <c r="T3909" s="5"/>
      <c r="U3909" s="5"/>
      <c r="V3909" s="5"/>
      <c r="W3909" s="5"/>
      <c r="X3909" s="5"/>
      <c r="Y3909" s="5"/>
      <c r="Z3909" s="5"/>
      <c r="AA3909" s="5"/>
      <c r="AB3909" s="5"/>
      <c r="AC3909" s="5"/>
      <c r="AD3909" s="5"/>
      <c r="AE3909" s="5"/>
      <c r="AF3909" s="5"/>
      <c r="AG3909" s="5"/>
      <c r="AH3909" s="5"/>
      <c r="AI3909" s="5"/>
      <c r="AJ3909" s="5"/>
    </row>
    <row r="3910" spans="11:36">
      <c r="K3910" s="5"/>
      <c r="L3910" s="5"/>
      <c r="M3910" s="5"/>
      <c r="N3910" s="5"/>
      <c r="O3910" s="5"/>
      <c r="P3910" s="5"/>
      <c r="Q3910" s="5"/>
      <c r="R3910" s="5"/>
      <c r="S3910" s="5"/>
      <c r="T3910" s="5"/>
      <c r="U3910" s="5"/>
      <c r="V3910" s="5"/>
      <c r="W3910" s="5"/>
      <c r="X3910" s="5"/>
      <c r="Y3910" s="5"/>
      <c r="Z3910" s="5"/>
      <c r="AA3910" s="5"/>
      <c r="AB3910" s="5"/>
      <c r="AC3910" s="5"/>
      <c r="AD3910" s="5"/>
      <c r="AE3910" s="5"/>
      <c r="AF3910" s="5"/>
      <c r="AG3910" s="5"/>
      <c r="AH3910" s="5"/>
      <c r="AI3910" s="5"/>
      <c r="AJ3910" s="5"/>
    </row>
    <row r="3911" spans="11:36">
      <c r="K3911" s="5"/>
      <c r="L3911" s="5"/>
      <c r="M3911" s="5"/>
      <c r="N3911" s="5"/>
      <c r="O3911" s="5"/>
      <c r="P3911" s="5"/>
      <c r="Q3911" s="5"/>
      <c r="R3911" s="5"/>
      <c r="S3911" s="5"/>
      <c r="T3911" s="5"/>
      <c r="U3911" s="5"/>
      <c r="V3911" s="5"/>
      <c r="W3911" s="5"/>
      <c r="X3911" s="5"/>
      <c r="Y3911" s="5"/>
      <c r="Z3911" s="5"/>
      <c r="AA3911" s="5"/>
      <c r="AB3911" s="5"/>
      <c r="AC3911" s="5"/>
      <c r="AD3911" s="5"/>
      <c r="AE3911" s="5"/>
      <c r="AF3911" s="5"/>
      <c r="AG3911" s="5"/>
      <c r="AH3911" s="5"/>
      <c r="AI3911" s="5"/>
      <c r="AJ3911" s="5"/>
    </row>
    <row r="3912" spans="11:36">
      <c r="K3912" s="5"/>
      <c r="L3912" s="5"/>
      <c r="M3912" s="5"/>
      <c r="N3912" s="5"/>
      <c r="O3912" s="5"/>
      <c r="P3912" s="5"/>
      <c r="Q3912" s="5"/>
      <c r="R3912" s="5"/>
      <c r="S3912" s="5"/>
      <c r="T3912" s="5"/>
      <c r="U3912" s="5"/>
      <c r="V3912" s="5"/>
      <c r="W3912" s="5"/>
      <c r="X3912" s="5"/>
      <c r="Y3912" s="5"/>
      <c r="Z3912" s="5"/>
      <c r="AA3912" s="5"/>
      <c r="AB3912" s="5"/>
      <c r="AC3912" s="5"/>
      <c r="AD3912" s="5"/>
      <c r="AE3912" s="5"/>
      <c r="AF3912" s="5"/>
      <c r="AG3912" s="5"/>
      <c r="AH3912" s="5"/>
      <c r="AI3912" s="5"/>
      <c r="AJ3912" s="5"/>
    </row>
    <row r="3913" spans="11:36">
      <c r="K3913" s="5"/>
      <c r="L3913" s="5"/>
      <c r="M3913" s="5"/>
      <c r="N3913" s="5"/>
      <c r="O3913" s="5"/>
      <c r="P3913" s="5"/>
      <c r="Q3913" s="5"/>
      <c r="R3913" s="5"/>
      <c r="S3913" s="5"/>
      <c r="T3913" s="5"/>
      <c r="U3913" s="5"/>
      <c r="V3913" s="5"/>
      <c r="W3913" s="5"/>
      <c r="X3913" s="5"/>
      <c r="Y3913" s="5"/>
      <c r="Z3913" s="5"/>
      <c r="AA3913" s="5"/>
      <c r="AB3913" s="5"/>
      <c r="AC3913" s="5"/>
      <c r="AD3913" s="5"/>
      <c r="AE3913" s="5"/>
      <c r="AF3913" s="5"/>
      <c r="AG3913" s="5"/>
      <c r="AH3913" s="5"/>
      <c r="AI3913" s="5"/>
      <c r="AJ3913" s="5"/>
    </row>
    <row r="3914" spans="11:36">
      <c r="K3914" s="5"/>
      <c r="L3914" s="5"/>
      <c r="M3914" s="5"/>
      <c r="N3914" s="5"/>
      <c r="O3914" s="5"/>
      <c r="P3914" s="5"/>
      <c r="Q3914" s="5"/>
      <c r="R3914" s="5"/>
      <c r="S3914" s="5"/>
      <c r="T3914" s="5"/>
      <c r="U3914" s="5"/>
      <c r="V3914" s="5"/>
      <c r="W3914" s="5"/>
      <c r="X3914" s="5"/>
      <c r="Y3914" s="5"/>
      <c r="Z3914" s="5"/>
      <c r="AA3914" s="5"/>
      <c r="AB3914" s="5"/>
      <c r="AC3914" s="5"/>
      <c r="AD3914" s="5"/>
      <c r="AE3914" s="5"/>
      <c r="AF3914" s="5"/>
      <c r="AG3914" s="5"/>
      <c r="AH3914" s="5"/>
      <c r="AI3914" s="5"/>
      <c r="AJ3914" s="5"/>
    </row>
    <row r="3915" spans="11:36">
      <c r="K3915" s="5"/>
      <c r="L3915" s="5"/>
      <c r="M3915" s="5"/>
      <c r="N3915" s="5"/>
      <c r="O3915" s="5"/>
      <c r="P3915" s="5"/>
      <c r="Q3915" s="5"/>
      <c r="R3915" s="5"/>
      <c r="S3915" s="5"/>
      <c r="T3915" s="5"/>
      <c r="U3915" s="5"/>
      <c r="V3915" s="5"/>
      <c r="W3915" s="5"/>
      <c r="X3915" s="5"/>
      <c r="Y3915" s="5"/>
      <c r="Z3915" s="5"/>
      <c r="AA3915" s="5"/>
      <c r="AB3915" s="5"/>
      <c r="AC3915" s="5"/>
      <c r="AD3915" s="5"/>
      <c r="AE3915" s="5"/>
      <c r="AF3915" s="5"/>
      <c r="AG3915" s="5"/>
      <c r="AH3915" s="5"/>
      <c r="AI3915" s="5"/>
      <c r="AJ3915" s="5"/>
    </row>
    <row r="3916" spans="11:36">
      <c r="K3916" s="5"/>
      <c r="L3916" s="5"/>
      <c r="M3916" s="5"/>
      <c r="N3916" s="5"/>
      <c r="O3916" s="5"/>
      <c r="P3916" s="5"/>
      <c r="Q3916" s="5"/>
      <c r="R3916" s="5"/>
      <c r="S3916" s="5"/>
      <c r="T3916" s="5"/>
      <c r="U3916" s="5"/>
      <c r="V3916" s="5"/>
      <c r="W3916" s="5"/>
      <c r="X3916" s="5"/>
      <c r="Y3916" s="5"/>
      <c r="Z3916" s="5"/>
      <c r="AA3916" s="5"/>
      <c r="AB3916" s="5"/>
      <c r="AC3916" s="5"/>
      <c r="AD3916" s="5"/>
      <c r="AE3916" s="5"/>
      <c r="AF3916" s="5"/>
      <c r="AG3916" s="5"/>
      <c r="AH3916" s="5"/>
      <c r="AI3916" s="5"/>
      <c r="AJ3916" s="5"/>
    </row>
    <row r="3917" spans="11:36">
      <c r="K3917" s="5"/>
      <c r="L3917" s="5"/>
      <c r="M3917" s="5"/>
      <c r="N3917" s="5"/>
      <c r="O3917" s="5"/>
      <c r="P3917" s="5"/>
      <c r="Q3917" s="5"/>
      <c r="R3917" s="5"/>
      <c r="S3917" s="5"/>
      <c r="T3917" s="5"/>
      <c r="U3917" s="5"/>
      <c r="V3917" s="5"/>
      <c r="W3917" s="5"/>
      <c r="X3917" s="5"/>
      <c r="Y3917" s="5"/>
      <c r="Z3917" s="5"/>
      <c r="AA3917" s="5"/>
      <c r="AB3917" s="5"/>
      <c r="AC3917" s="5"/>
      <c r="AD3917" s="5"/>
      <c r="AE3917" s="5"/>
      <c r="AF3917" s="5"/>
      <c r="AG3917" s="5"/>
      <c r="AH3917" s="5"/>
      <c r="AI3917" s="5"/>
      <c r="AJ3917" s="5"/>
    </row>
    <row r="3918" spans="11:36">
      <c r="K3918" s="5"/>
      <c r="L3918" s="5"/>
      <c r="M3918" s="5"/>
      <c r="N3918" s="5"/>
      <c r="O3918" s="5"/>
      <c r="P3918" s="5"/>
      <c r="Q3918" s="5"/>
      <c r="R3918" s="5"/>
      <c r="S3918" s="5"/>
      <c r="T3918" s="5"/>
      <c r="U3918" s="5"/>
      <c r="V3918" s="5"/>
      <c r="W3918" s="5"/>
      <c r="X3918" s="5"/>
      <c r="Y3918" s="5"/>
      <c r="Z3918" s="5"/>
      <c r="AA3918" s="5"/>
      <c r="AB3918" s="5"/>
      <c r="AC3918" s="5"/>
      <c r="AD3918" s="5"/>
      <c r="AE3918" s="5"/>
      <c r="AF3918" s="5"/>
      <c r="AG3918" s="5"/>
      <c r="AH3918" s="5"/>
      <c r="AI3918" s="5"/>
      <c r="AJ3918" s="5"/>
    </row>
    <row r="3919" spans="11:36">
      <c r="K3919" s="5"/>
      <c r="L3919" s="5"/>
      <c r="M3919" s="5"/>
      <c r="N3919" s="5"/>
      <c r="O3919" s="5"/>
      <c r="P3919" s="5"/>
      <c r="Q3919" s="5"/>
      <c r="R3919" s="5"/>
      <c r="S3919" s="5"/>
      <c r="T3919" s="5"/>
      <c r="U3919" s="5"/>
      <c r="V3919" s="5"/>
      <c r="W3919" s="5"/>
      <c r="X3919" s="5"/>
      <c r="Y3919" s="5"/>
      <c r="Z3919" s="5"/>
      <c r="AA3919" s="5"/>
      <c r="AB3919" s="5"/>
      <c r="AC3919" s="5"/>
      <c r="AD3919" s="5"/>
      <c r="AE3919" s="5"/>
      <c r="AF3919" s="5"/>
      <c r="AG3919" s="5"/>
      <c r="AH3919" s="5"/>
      <c r="AI3919" s="5"/>
      <c r="AJ3919" s="5"/>
    </row>
    <row r="3920" spans="11:36">
      <c r="K3920" s="5"/>
      <c r="L3920" s="5"/>
      <c r="M3920" s="5"/>
      <c r="N3920" s="5"/>
      <c r="O3920" s="5"/>
      <c r="P3920" s="5"/>
      <c r="Q3920" s="5"/>
      <c r="R3920" s="5"/>
      <c r="S3920" s="5"/>
      <c r="T3920" s="5"/>
      <c r="U3920" s="5"/>
      <c r="V3920" s="5"/>
      <c r="W3920" s="5"/>
      <c r="X3920" s="5"/>
      <c r="Y3920" s="5"/>
      <c r="Z3920" s="5"/>
      <c r="AA3920" s="5"/>
      <c r="AB3920" s="5"/>
      <c r="AC3920" s="5"/>
      <c r="AD3920" s="5"/>
      <c r="AE3920" s="5"/>
      <c r="AF3920" s="5"/>
      <c r="AG3920" s="5"/>
      <c r="AH3920" s="5"/>
      <c r="AI3920" s="5"/>
      <c r="AJ3920" s="5"/>
    </row>
    <row r="3921" spans="11:36">
      <c r="K3921" s="5"/>
      <c r="L3921" s="5"/>
      <c r="M3921" s="5"/>
      <c r="N3921" s="5"/>
      <c r="O3921" s="5"/>
      <c r="P3921" s="5"/>
      <c r="Q3921" s="5"/>
      <c r="R3921" s="5"/>
      <c r="S3921" s="5"/>
      <c r="T3921" s="5"/>
      <c r="U3921" s="5"/>
      <c r="V3921" s="5"/>
      <c r="W3921" s="5"/>
      <c r="X3921" s="5"/>
      <c r="Y3921" s="5"/>
      <c r="Z3921" s="5"/>
      <c r="AA3921" s="5"/>
      <c r="AB3921" s="5"/>
      <c r="AC3921" s="5"/>
      <c r="AD3921" s="5"/>
      <c r="AE3921" s="5"/>
      <c r="AF3921" s="5"/>
      <c r="AG3921" s="5"/>
      <c r="AH3921" s="5"/>
      <c r="AI3921" s="5"/>
      <c r="AJ3921" s="5"/>
    </row>
    <row r="3922" spans="11:36">
      <c r="K3922" s="5"/>
      <c r="L3922" s="5"/>
      <c r="M3922" s="5"/>
      <c r="N3922" s="5"/>
      <c r="O3922" s="5"/>
      <c r="P3922" s="5"/>
      <c r="Q3922" s="5"/>
      <c r="R3922" s="5"/>
      <c r="S3922" s="5"/>
      <c r="T3922" s="5"/>
      <c r="U3922" s="5"/>
      <c r="V3922" s="5"/>
      <c r="W3922" s="5"/>
      <c r="X3922" s="5"/>
      <c r="Y3922" s="5"/>
      <c r="Z3922" s="5"/>
      <c r="AA3922" s="5"/>
      <c r="AB3922" s="5"/>
      <c r="AC3922" s="5"/>
      <c r="AD3922" s="5"/>
      <c r="AE3922" s="5"/>
      <c r="AF3922" s="5"/>
      <c r="AG3922" s="5"/>
      <c r="AH3922" s="5"/>
      <c r="AI3922" s="5"/>
      <c r="AJ3922" s="5"/>
    </row>
    <row r="3923" spans="11:36">
      <c r="K3923" s="5"/>
      <c r="L3923" s="5"/>
      <c r="M3923" s="5"/>
      <c r="N3923" s="5"/>
      <c r="O3923" s="5"/>
      <c r="P3923" s="5"/>
      <c r="Q3923" s="5"/>
      <c r="R3923" s="5"/>
      <c r="S3923" s="5"/>
      <c r="T3923" s="5"/>
      <c r="U3923" s="5"/>
      <c r="V3923" s="5"/>
      <c r="W3923" s="5"/>
      <c r="X3923" s="5"/>
      <c r="Y3923" s="5"/>
      <c r="Z3923" s="5"/>
      <c r="AA3923" s="5"/>
      <c r="AB3923" s="5"/>
      <c r="AC3923" s="5"/>
      <c r="AD3923" s="5"/>
      <c r="AE3923" s="5"/>
      <c r="AF3923" s="5"/>
      <c r="AG3923" s="5"/>
      <c r="AH3923" s="5"/>
      <c r="AI3923" s="5"/>
      <c r="AJ3923" s="5"/>
    </row>
    <row r="3924" spans="11:36">
      <c r="K3924" s="5"/>
      <c r="L3924" s="5"/>
      <c r="M3924" s="5"/>
      <c r="N3924" s="5"/>
      <c r="O3924" s="5"/>
      <c r="P3924" s="5"/>
      <c r="Q3924" s="5"/>
      <c r="R3924" s="5"/>
      <c r="S3924" s="5"/>
      <c r="T3924" s="5"/>
      <c r="U3924" s="5"/>
      <c r="V3924" s="5"/>
      <c r="W3924" s="5"/>
      <c r="X3924" s="5"/>
      <c r="Y3924" s="5"/>
      <c r="Z3924" s="5"/>
      <c r="AA3924" s="5"/>
      <c r="AB3924" s="5"/>
      <c r="AC3924" s="5"/>
      <c r="AD3924" s="5"/>
      <c r="AE3924" s="5"/>
      <c r="AF3924" s="5"/>
      <c r="AG3924" s="5"/>
      <c r="AH3924" s="5"/>
      <c r="AI3924" s="5"/>
      <c r="AJ3924" s="5"/>
    </row>
    <row r="3925" spans="11:36">
      <c r="K3925" s="5"/>
      <c r="L3925" s="5"/>
      <c r="M3925" s="5"/>
      <c r="N3925" s="5"/>
      <c r="O3925" s="5"/>
      <c r="P3925" s="5"/>
      <c r="Q3925" s="5"/>
      <c r="R3925" s="5"/>
      <c r="S3925" s="5"/>
      <c r="T3925" s="5"/>
      <c r="U3925" s="5"/>
      <c r="V3925" s="5"/>
      <c r="W3925" s="5"/>
      <c r="X3925" s="5"/>
      <c r="Y3925" s="5"/>
      <c r="Z3925" s="5"/>
      <c r="AA3925" s="5"/>
      <c r="AB3925" s="5"/>
      <c r="AC3925" s="5"/>
      <c r="AD3925" s="5"/>
      <c r="AE3925" s="5"/>
      <c r="AF3925" s="5"/>
      <c r="AG3925" s="5"/>
      <c r="AH3925" s="5"/>
      <c r="AI3925" s="5"/>
      <c r="AJ3925" s="5"/>
    </row>
    <row r="3926" spans="11:36">
      <c r="K3926" s="5"/>
      <c r="L3926" s="5"/>
      <c r="M3926" s="5"/>
      <c r="N3926" s="5"/>
      <c r="O3926" s="5"/>
      <c r="P3926" s="5"/>
      <c r="Q3926" s="5"/>
      <c r="R3926" s="5"/>
      <c r="S3926" s="5"/>
      <c r="T3926" s="5"/>
      <c r="U3926" s="5"/>
      <c r="V3926" s="5"/>
      <c r="W3926" s="5"/>
      <c r="X3926" s="5"/>
      <c r="Y3926" s="5"/>
      <c r="Z3926" s="5"/>
      <c r="AA3926" s="5"/>
      <c r="AB3926" s="5"/>
      <c r="AC3926" s="5"/>
      <c r="AD3926" s="5"/>
      <c r="AE3926" s="5"/>
      <c r="AF3926" s="5"/>
      <c r="AG3926" s="5"/>
      <c r="AH3926" s="5"/>
      <c r="AI3926" s="5"/>
      <c r="AJ3926" s="5"/>
    </row>
    <row r="3927" spans="11:36">
      <c r="K3927" s="5"/>
      <c r="L3927" s="5"/>
      <c r="M3927" s="5"/>
      <c r="N3927" s="5"/>
      <c r="O3927" s="5"/>
      <c r="P3927" s="5"/>
      <c r="Q3927" s="5"/>
      <c r="R3927" s="5"/>
      <c r="S3927" s="5"/>
      <c r="T3927" s="5"/>
      <c r="U3927" s="5"/>
      <c r="V3927" s="5"/>
      <c r="W3927" s="5"/>
      <c r="X3927" s="5"/>
      <c r="Y3927" s="5"/>
      <c r="Z3927" s="5"/>
      <c r="AA3927" s="5"/>
      <c r="AB3927" s="5"/>
      <c r="AC3927" s="5"/>
      <c r="AD3927" s="5"/>
      <c r="AE3927" s="5"/>
      <c r="AF3927" s="5"/>
      <c r="AG3927" s="5"/>
      <c r="AH3927" s="5"/>
      <c r="AI3927" s="5"/>
      <c r="AJ3927" s="5"/>
    </row>
    <row r="3928" spans="11:36">
      <c r="K3928" s="5"/>
      <c r="L3928" s="5"/>
      <c r="M3928" s="5"/>
      <c r="N3928" s="5"/>
      <c r="O3928" s="5"/>
      <c r="P3928" s="5"/>
      <c r="Q3928" s="5"/>
      <c r="R3928" s="5"/>
      <c r="S3928" s="5"/>
      <c r="T3928" s="5"/>
      <c r="U3928" s="5"/>
      <c r="V3928" s="5"/>
      <c r="W3928" s="5"/>
      <c r="X3928" s="5"/>
      <c r="Y3928" s="5"/>
      <c r="Z3928" s="5"/>
      <c r="AA3928" s="5"/>
      <c r="AB3928" s="5"/>
      <c r="AC3928" s="5"/>
      <c r="AD3928" s="5"/>
      <c r="AE3928" s="5"/>
      <c r="AF3928" s="5"/>
      <c r="AG3928" s="5"/>
      <c r="AH3928" s="5"/>
      <c r="AI3928" s="5"/>
      <c r="AJ3928" s="5"/>
    </row>
    <row r="3929" spans="11:36">
      <c r="K3929" s="5"/>
      <c r="L3929" s="5"/>
      <c r="M3929" s="5"/>
      <c r="N3929" s="5"/>
      <c r="O3929" s="5"/>
      <c r="P3929" s="5"/>
      <c r="Q3929" s="5"/>
      <c r="R3929" s="5"/>
      <c r="S3929" s="5"/>
      <c r="T3929" s="5"/>
      <c r="U3929" s="5"/>
      <c r="V3929" s="5"/>
      <c r="W3929" s="5"/>
      <c r="X3929" s="5"/>
      <c r="Y3929" s="5"/>
      <c r="Z3929" s="5"/>
      <c r="AA3929" s="5"/>
      <c r="AB3929" s="5"/>
      <c r="AC3929" s="5"/>
      <c r="AD3929" s="5"/>
      <c r="AE3929" s="5"/>
      <c r="AF3929" s="5"/>
      <c r="AG3929" s="5"/>
      <c r="AH3929" s="5"/>
      <c r="AI3929" s="5"/>
      <c r="AJ3929" s="5"/>
    </row>
    <row r="3930" spans="11:36">
      <c r="K3930" s="5"/>
      <c r="L3930" s="5"/>
      <c r="M3930" s="5"/>
      <c r="N3930" s="5"/>
      <c r="O3930" s="5"/>
      <c r="P3930" s="5"/>
      <c r="Q3930" s="5"/>
      <c r="R3930" s="5"/>
      <c r="S3930" s="5"/>
      <c r="T3930" s="5"/>
      <c r="U3930" s="5"/>
      <c r="V3930" s="5"/>
      <c r="W3930" s="5"/>
      <c r="X3930" s="5"/>
      <c r="Y3930" s="5"/>
      <c r="Z3930" s="5"/>
      <c r="AA3930" s="5"/>
      <c r="AB3930" s="5"/>
      <c r="AC3930" s="5"/>
      <c r="AD3930" s="5"/>
      <c r="AE3930" s="5"/>
      <c r="AF3930" s="5"/>
      <c r="AG3930" s="5"/>
      <c r="AH3930" s="5"/>
      <c r="AI3930" s="5"/>
      <c r="AJ3930" s="5"/>
    </row>
    <row r="3931" spans="11:36">
      <c r="K3931" s="5"/>
      <c r="L3931" s="5"/>
      <c r="M3931" s="5"/>
      <c r="N3931" s="5"/>
      <c r="O3931" s="5"/>
      <c r="P3931" s="5"/>
      <c r="Q3931" s="5"/>
      <c r="R3931" s="5"/>
      <c r="S3931" s="5"/>
      <c r="T3931" s="5"/>
      <c r="U3931" s="5"/>
      <c r="V3931" s="5"/>
      <c r="W3931" s="5"/>
      <c r="X3931" s="5"/>
      <c r="Y3931" s="5"/>
      <c r="Z3931" s="5"/>
      <c r="AA3931" s="5"/>
      <c r="AB3931" s="5"/>
      <c r="AC3931" s="5"/>
      <c r="AD3931" s="5"/>
      <c r="AE3931" s="5"/>
      <c r="AF3931" s="5"/>
      <c r="AG3931" s="5"/>
      <c r="AH3931" s="5"/>
      <c r="AI3931" s="5"/>
      <c r="AJ3931" s="5"/>
    </row>
    <row r="3932" spans="11:36">
      <c r="K3932" s="5"/>
      <c r="L3932" s="5"/>
      <c r="M3932" s="5"/>
      <c r="N3932" s="5"/>
      <c r="O3932" s="5"/>
      <c r="P3932" s="5"/>
      <c r="Q3932" s="5"/>
      <c r="R3932" s="5"/>
      <c r="S3932" s="5"/>
      <c r="T3932" s="5"/>
      <c r="U3932" s="5"/>
      <c r="V3932" s="5"/>
      <c r="W3932" s="5"/>
      <c r="X3932" s="5"/>
      <c r="Y3932" s="5"/>
      <c r="Z3932" s="5"/>
      <c r="AA3932" s="5"/>
      <c r="AB3932" s="5"/>
      <c r="AC3932" s="5"/>
      <c r="AD3932" s="5"/>
      <c r="AE3932" s="5"/>
      <c r="AF3932" s="5"/>
      <c r="AG3932" s="5"/>
      <c r="AH3932" s="5"/>
      <c r="AI3932" s="5"/>
      <c r="AJ3932" s="5"/>
    </row>
    <row r="3933" spans="11:36">
      <c r="K3933" s="5"/>
      <c r="L3933" s="5"/>
      <c r="M3933" s="5"/>
      <c r="N3933" s="5"/>
      <c r="O3933" s="5"/>
      <c r="P3933" s="5"/>
      <c r="Q3933" s="5"/>
      <c r="R3933" s="5"/>
      <c r="S3933" s="5"/>
      <c r="T3933" s="5"/>
      <c r="U3933" s="5"/>
      <c r="V3933" s="5"/>
      <c r="W3933" s="5"/>
      <c r="X3933" s="5"/>
      <c r="Y3933" s="5"/>
      <c r="Z3933" s="5"/>
      <c r="AA3933" s="5"/>
      <c r="AB3933" s="5"/>
      <c r="AC3933" s="5"/>
      <c r="AD3933" s="5"/>
      <c r="AE3933" s="5"/>
      <c r="AF3933" s="5"/>
      <c r="AG3933" s="5"/>
      <c r="AH3933" s="5"/>
      <c r="AI3933" s="5"/>
      <c r="AJ3933" s="5"/>
    </row>
    <row r="3934" spans="11:36">
      <c r="K3934" s="5"/>
      <c r="L3934" s="5"/>
      <c r="M3934" s="5"/>
      <c r="N3934" s="5"/>
      <c r="O3934" s="5"/>
      <c r="P3934" s="5"/>
      <c r="Q3934" s="5"/>
      <c r="R3934" s="5"/>
      <c r="S3934" s="5"/>
      <c r="T3934" s="5"/>
      <c r="U3934" s="5"/>
      <c r="V3934" s="5"/>
      <c r="W3934" s="5"/>
      <c r="X3934" s="5"/>
      <c r="Y3934" s="5"/>
      <c r="Z3934" s="5"/>
      <c r="AA3934" s="5"/>
      <c r="AB3934" s="5"/>
      <c r="AC3934" s="5"/>
      <c r="AD3934" s="5"/>
      <c r="AE3934" s="5"/>
      <c r="AF3934" s="5"/>
      <c r="AG3934" s="5"/>
      <c r="AH3934" s="5"/>
      <c r="AI3934" s="5"/>
      <c r="AJ3934" s="5"/>
    </row>
    <row r="3935" spans="11:36">
      <c r="K3935" s="5"/>
      <c r="L3935" s="5"/>
      <c r="M3935" s="5"/>
      <c r="N3935" s="5"/>
      <c r="O3935" s="5"/>
      <c r="P3935" s="5"/>
      <c r="Q3935" s="5"/>
      <c r="R3935" s="5"/>
      <c r="S3935" s="5"/>
      <c r="T3935" s="5"/>
      <c r="U3935" s="5"/>
      <c r="V3935" s="5"/>
      <c r="W3935" s="5"/>
      <c r="X3935" s="5"/>
      <c r="Y3935" s="5"/>
      <c r="Z3935" s="5"/>
      <c r="AA3935" s="5"/>
      <c r="AB3935" s="5"/>
      <c r="AC3935" s="5"/>
      <c r="AD3935" s="5"/>
      <c r="AE3935" s="5"/>
      <c r="AF3935" s="5"/>
      <c r="AG3935" s="5"/>
      <c r="AH3935" s="5"/>
      <c r="AI3935" s="5"/>
      <c r="AJ3935" s="5"/>
    </row>
    <row r="3936" spans="11:36">
      <c r="K3936" s="5"/>
      <c r="L3936" s="5"/>
      <c r="M3936" s="5"/>
      <c r="N3936" s="5"/>
      <c r="O3936" s="5"/>
      <c r="P3936" s="5"/>
      <c r="Q3936" s="5"/>
      <c r="R3936" s="5"/>
      <c r="S3936" s="5"/>
      <c r="T3936" s="5"/>
      <c r="U3936" s="5"/>
      <c r="V3936" s="5"/>
      <c r="W3936" s="5"/>
      <c r="X3936" s="5"/>
      <c r="Y3936" s="5"/>
      <c r="Z3936" s="5"/>
      <c r="AA3936" s="5"/>
      <c r="AB3936" s="5"/>
      <c r="AC3936" s="5"/>
      <c r="AD3936" s="5"/>
      <c r="AE3936" s="5"/>
      <c r="AF3936" s="5"/>
      <c r="AG3936" s="5"/>
      <c r="AH3936" s="5"/>
      <c r="AI3936" s="5"/>
      <c r="AJ3936" s="5"/>
    </row>
    <row r="3937" spans="11:36">
      <c r="K3937" s="5"/>
      <c r="L3937" s="5"/>
      <c r="M3937" s="5"/>
      <c r="N3937" s="5"/>
      <c r="O3937" s="5"/>
      <c r="P3937" s="5"/>
      <c r="Q3937" s="5"/>
      <c r="R3937" s="5"/>
      <c r="S3937" s="5"/>
      <c r="T3937" s="5"/>
      <c r="U3937" s="5"/>
      <c r="V3937" s="5"/>
      <c r="W3937" s="5"/>
      <c r="X3937" s="5"/>
      <c r="Y3937" s="5"/>
      <c r="Z3937" s="5"/>
      <c r="AA3937" s="5"/>
      <c r="AB3937" s="5"/>
      <c r="AC3937" s="5"/>
      <c r="AD3937" s="5"/>
      <c r="AE3937" s="5"/>
      <c r="AF3937" s="5"/>
      <c r="AG3937" s="5"/>
      <c r="AH3937" s="5"/>
      <c r="AI3937" s="5"/>
      <c r="AJ3937" s="5"/>
    </row>
    <row r="3938" spans="11:36">
      <c r="K3938" s="5"/>
      <c r="L3938" s="5"/>
      <c r="M3938" s="5"/>
      <c r="N3938" s="5"/>
      <c r="O3938" s="5"/>
      <c r="P3938" s="5"/>
      <c r="Q3938" s="5"/>
      <c r="R3938" s="5"/>
      <c r="S3938" s="5"/>
      <c r="T3938" s="5"/>
      <c r="U3938" s="5"/>
      <c r="V3938" s="5"/>
      <c r="W3938" s="5"/>
      <c r="X3938" s="5"/>
      <c r="Y3938" s="5"/>
      <c r="Z3938" s="5"/>
      <c r="AA3938" s="5"/>
      <c r="AB3938" s="5"/>
      <c r="AC3938" s="5"/>
      <c r="AD3938" s="5"/>
      <c r="AE3938" s="5"/>
      <c r="AF3938" s="5"/>
      <c r="AG3938" s="5"/>
      <c r="AH3938" s="5"/>
      <c r="AI3938" s="5"/>
      <c r="AJ3938" s="5"/>
    </row>
    <row r="3939" spans="11:36">
      <c r="K3939" s="5"/>
      <c r="L3939" s="5"/>
      <c r="M3939" s="5"/>
      <c r="N3939" s="5"/>
      <c r="O3939" s="5"/>
      <c r="P3939" s="5"/>
      <c r="Q3939" s="5"/>
      <c r="R3939" s="5"/>
      <c r="S3939" s="5"/>
      <c r="T3939" s="5"/>
      <c r="U3939" s="5"/>
      <c r="V3939" s="5"/>
      <c r="W3939" s="5"/>
      <c r="X3939" s="5"/>
      <c r="Y3939" s="5"/>
      <c r="Z3939" s="5"/>
      <c r="AA3939" s="5"/>
      <c r="AB3939" s="5"/>
      <c r="AC3939" s="5"/>
      <c r="AD3939" s="5"/>
      <c r="AE3939" s="5"/>
      <c r="AF3939" s="5"/>
      <c r="AG3939" s="5"/>
      <c r="AH3939" s="5"/>
      <c r="AI3939" s="5"/>
      <c r="AJ3939" s="5"/>
    </row>
    <row r="3940" spans="11:36">
      <c r="K3940" s="5"/>
      <c r="L3940" s="5"/>
      <c r="M3940" s="5"/>
      <c r="N3940" s="5"/>
      <c r="O3940" s="5"/>
      <c r="P3940" s="5"/>
      <c r="Q3940" s="5"/>
      <c r="R3940" s="5"/>
      <c r="S3940" s="5"/>
      <c r="T3940" s="5"/>
      <c r="U3940" s="5"/>
      <c r="V3940" s="5"/>
      <c r="W3940" s="5"/>
      <c r="X3940" s="5"/>
      <c r="Y3940" s="5"/>
      <c r="Z3940" s="5"/>
      <c r="AA3940" s="5"/>
      <c r="AB3940" s="5"/>
      <c r="AC3940" s="5"/>
      <c r="AD3940" s="5"/>
      <c r="AE3940" s="5"/>
      <c r="AF3940" s="5"/>
      <c r="AG3940" s="5"/>
      <c r="AH3940" s="5"/>
      <c r="AI3940" s="5"/>
      <c r="AJ3940" s="5"/>
    </row>
    <row r="3941" spans="11:36">
      <c r="K3941" s="5"/>
      <c r="L3941" s="5"/>
      <c r="M3941" s="5"/>
      <c r="N3941" s="5"/>
      <c r="O3941" s="5"/>
      <c r="P3941" s="5"/>
      <c r="Q3941" s="5"/>
      <c r="R3941" s="5"/>
      <c r="S3941" s="5"/>
      <c r="T3941" s="5"/>
      <c r="U3941" s="5"/>
      <c r="V3941" s="5"/>
      <c r="W3941" s="5"/>
      <c r="X3941" s="5"/>
      <c r="Y3941" s="5"/>
      <c r="Z3941" s="5"/>
      <c r="AA3941" s="5"/>
      <c r="AB3941" s="5"/>
      <c r="AC3941" s="5"/>
      <c r="AD3941" s="5"/>
      <c r="AE3941" s="5"/>
      <c r="AF3941" s="5"/>
      <c r="AG3941" s="5"/>
      <c r="AH3941" s="5"/>
      <c r="AI3941" s="5"/>
      <c r="AJ3941" s="5"/>
    </row>
    <row r="3942" spans="11:36">
      <c r="K3942" s="5"/>
      <c r="L3942" s="5"/>
      <c r="M3942" s="5"/>
      <c r="N3942" s="5"/>
      <c r="O3942" s="5"/>
      <c r="P3942" s="5"/>
      <c r="Q3942" s="5"/>
      <c r="R3942" s="5"/>
      <c r="S3942" s="5"/>
      <c r="T3942" s="5"/>
      <c r="U3942" s="5"/>
      <c r="V3942" s="5"/>
      <c r="W3942" s="5"/>
      <c r="X3942" s="5"/>
      <c r="Y3942" s="5"/>
      <c r="Z3942" s="5"/>
      <c r="AA3942" s="5"/>
      <c r="AB3942" s="5"/>
      <c r="AC3942" s="5"/>
      <c r="AD3942" s="5"/>
      <c r="AE3942" s="5"/>
      <c r="AF3942" s="5"/>
      <c r="AG3942" s="5"/>
      <c r="AH3942" s="5"/>
      <c r="AI3942" s="5"/>
      <c r="AJ3942" s="5"/>
    </row>
    <row r="3943" spans="11:36">
      <c r="K3943" s="5"/>
      <c r="L3943" s="5"/>
      <c r="M3943" s="5"/>
      <c r="N3943" s="5"/>
      <c r="O3943" s="5"/>
      <c r="P3943" s="5"/>
      <c r="Q3943" s="5"/>
      <c r="R3943" s="5"/>
      <c r="S3943" s="5"/>
      <c r="T3943" s="5"/>
      <c r="U3943" s="5"/>
      <c r="V3943" s="5"/>
      <c r="W3943" s="5"/>
      <c r="X3943" s="5"/>
      <c r="Y3943" s="5"/>
      <c r="Z3943" s="5"/>
      <c r="AA3943" s="5"/>
      <c r="AB3943" s="5"/>
      <c r="AC3943" s="5"/>
      <c r="AD3943" s="5"/>
      <c r="AE3943" s="5"/>
      <c r="AF3943" s="5"/>
      <c r="AG3943" s="5"/>
      <c r="AH3943" s="5"/>
      <c r="AI3943" s="5"/>
      <c r="AJ3943" s="5"/>
    </row>
    <row r="3944" spans="11:36">
      <c r="K3944" s="5"/>
      <c r="L3944" s="5"/>
      <c r="M3944" s="5"/>
      <c r="N3944" s="5"/>
      <c r="O3944" s="5"/>
      <c r="P3944" s="5"/>
      <c r="Q3944" s="5"/>
      <c r="R3944" s="5"/>
      <c r="S3944" s="5"/>
      <c r="T3944" s="5"/>
      <c r="U3944" s="5"/>
      <c r="V3944" s="5"/>
      <c r="W3944" s="5"/>
      <c r="X3944" s="5"/>
      <c r="Y3944" s="5"/>
      <c r="Z3944" s="5"/>
      <c r="AA3944" s="5"/>
      <c r="AB3944" s="5"/>
      <c r="AC3944" s="5"/>
      <c r="AD3944" s="5"/>
      <c r="AE3944" s="5"/>
      <c r="AF3944" s="5"/>
      <c r="AG3944" s="5"/>
      <c r="AH3944" s="5"/>
      <c r="AI3944" s="5"/>
      <c r="AJ3944" s="5"/>
    </row>
    <row r="3945" spans="11:36">
      <c r="K3945" s="5"/>
      <c r="L3945" s="5"/>
      <c r="M3945" s="5"/>
      <c r="N3945" s="5"/>
      <c r="O3945" s="5"/>
      <c r="P3945" s="5"/>
      <c r="Q3945" s="5"/>
      <c r="R3945" s="5"/>
      <c r="S3945" s="5"/>
      <c r="T3945" s="5"/>
      <c r="U3945" s="5"/>
      <c r="V3945" s="5"/>
      <c r="W3945" s="5"/>
      <c r="X3945" s="5"/>
      <c r="Y3945" s="5"/>
      <c r="Z3945" s="5"/>
      <c r="AA3945" s="5"/>
      <c r="AB3945" s="5"/>
      <c r="AC3945" s="5"/>
      <c r="AD3945" s="5"/>
      <c r="AE3945" s="5"/>
      <c r="AF3945" s="5"/>
      <c r="AG3945" s="5"/>
      <c r="AH3945" s="5"/>
      <c r="AI3945" s="5"/>
      <c r="AJ3945" s="5"/>
    </row>
    <row r="3946" spans="11:36">
      <c r="K3946" s="5"/>
      <c r="L3946" s="5"/>
      <c r="M3946" s="5"/>
      <c r="N3946" s="5"/>
      <c r="O3946" s="5"/>
      <c r="P3946" s="5"/>
      <c r="Q3946" s="5"/>
      <c r="R3946" s="5"/>
      <c r="S3946" s="5"/>
      <c r="T3946" s="5"/>
      <c r="U3946" s="5"/>
      <c r="V3946" s="5"/>
      <c r="W3946" s="5"/>
      <c r="X3946" s="5"/>
      <c r="Y3946" s="5"/>
      <c r="Z3946" s="5"/>
      <c r="AA3946" s="5"/>
      <c r="AB3946" s="5"/>
      <c r="AC3946" s="5"/>
      <c r="AD3946" s="5"/>
      <c r="AE3946" s="5"/>
      <c r="AF3946" s="5"/>
      <c r="AG3946" s="5"/>
      <c r="AH3946" s="5"/>
      <c r="AI3946" s="5"/>
      <c r="AJ3946" s="5"/>
    </row>
    <row r="3947" spans="11:36">
      <c r="K3947" s="5"/>
      <c r="L3947" s="5"/>
      <c r="M3947" s="5"/>
      <c r="N3947" s="5"/>
      <c r="O3947" s="5"/>
      <c r="P3947" s="5"/>
      <c r="Q3947" s="5"/>
      <c r="R3947" s="5"/>
      <c r="S3947" s="5"/>
      <c r="T3947" s="5"/>
      <c r="U3947" s="5"/>
      <c r="V3947" s="5"/>
      <c r="W3947" s="5"/>
      <c r="X3947" s="5"/>
      <c r="Y3947" s="5"/>
      <c r="Z3947" s="5"/>
      <c r="AA3947" s="5"/>
      <c r="AB3947" s="5"/>
      <c r="AC3947" s="5"/>
      <c r="AD3947" s="5"/>
      <c r="AE3947" s="5"/>
      <c r="AF3947" s="5"/>
      <c r="AG3947" s="5"/>
      <c r="AH3947" s="5"/>
      <c r="AI3947" s="5"/>
      <c r="AJ3947" s="5"/>
    </row>
    <row r="3948" spans="11:36">
      <c r="K3948" s="5"/>
      <c r="L3948" s="5"/>
      <c r="M3948" s="5"/>
      <c r="N3948" s="5"/>
      <c r="O3948" s="5"/>
      <c r="P3948" s="5"/>
      <c r="Q3948" s="5"/>
      <c r="R3948" s="5"/>
      <c r="S3948" s="5"/>
      <c r="T3948" s="5"/>
      <c r="U3948" s="5"/>
      <c r="V3948" s="5"/>
      <c r="W3948" s="5"/>
      <c r="X3948" s="5"/>
      <c r="Y3948" s="5"/>
      <c r="Z3948" s="5"/>
      <c r="AA3948" s="5"/>
      <c r="AB3948" s="5"/>
      <c r="AC3948" s="5"/>
      <c r="AD3948" s="5"/>
      <c r="AE3948" s="5"/>
      <c r="AF3948" s="5"/>
      <c r="AG3948" s="5"/>
      <c r="AH3948" s="5"/>
      <c r="AI3948" s="5"/>
      <c r="AJ3948" s="5"/>
    </row>
    <row r="3949" spans="11:36">
      <c r="K3949" s="5"/>
      <c r="L3949" s="5"/>
      <c r="M3949" s="5"/>
      <c r="N3949" s="5"/>
      <c r="O3949" s="5"/>
      <c r="P3949" s="5"/>
      <c r="Q3949" s="5"/>
      <c r="R3949" s="5"/>
      <c r="S3949" s="5"/>
      <c r="T3949" s="5"/>
      <c r="U3949" s="5"/>
      <c r="V3949" s="5"/>
      <c r="W3949" s="5"/>
      <c r="X3949" s="5"/>
      <c r="Y3949" s="5"/>
      <c r="Z3949" s="5"/>
      <c r="AA3949" s="5"/>
      <c r="AB3949" s="5"/>
      <c r="AC3949" s="5"/>
      <c r="AD3949" s="5"/>
      <c r="AE3949" s="5"/>
      <c r="AF3949" s="5"/>
      <c r="AG3949" s="5"/>
      <c r="AH3949" s="5"/>
      <c r="AI3949" s="5"/>
      <c r="AJ3949" s="5"/>
    </row>
    <row r="3950" spans="11:36">
      <c r="K3950" s="5"/>
      <c r="L3950" s="5"/>
      <c r="M3950" s="5"/>
      <c r="N3950" s="5"/>
      <c r="O3950" s="5"/>
      <c r="P3950" s="5"/>
      <c r="Q3950" s="5"/>
      <c r="R3950" s="5"/>
      <c r="S3950" s="5"/>
      <c r="T3950" s="5"/>
      <c r="U3950" s="5"/>
      <c r="V3950" s="5"/>
      <c r="W3950" s="5"/>
      <c r="X3950" s="5"/>
      <c r="Y3950" s="5"/>
      <c r="Z3950" s="5"/>
      <c r="AA3950" s="5"/>
      <c r="AB3950" s="5"/>
      <c r="AC3950" s="5"/>
      <c r="AD3950" s="5"/>
      <c r="AE3950" s="5"/>
      <c r="AF3950" s="5"/>
      <c r="AG3950" s="5"/>
      <c r="AH3950" s="5"/>
      <c r="AI3950" s="5"/>
      <c r="AJ3950" s="5"/>
    </row>
    <row r="3951" spans="11:36">
      <c r="K3951" s="5"/>
      <c r="L3951" s="5"/>
      <c r="M3951" s="5"/>
      <c r="N3951" s="5"/>
      <c r="O3951" s="5"/>
      <c r="P3951" s="5"/>
      <c r="Q3951" s="5"/>
      <c r="R3951" s="5"/>
      <c r="S3951" s="5"/>
      <c r="T3951" s="5"/>
      <c r="U3951" s="5"/>
      <c r="V3951" s="5"/>
      <c r="W3951" s="5"/>
      <c r="X3951" s="5"/>
      <c r="Y3951" s="5"/>
      <c r="Z3951" s="5"/>
      <c r="AA3951" s="5"/>
      <c r="AB3951" s="5"/>
      <c r="AC3951" s="5"/>
      <c r="AD3951" s="5"/>
      <c r="AE3951" s="5"/>
      <c r="AF3951" s="5"/>
      <c r="AG3951" s="5"/>
      <c r="AH3951" s="5"/>
      <c r="AI3951" s="5"/>
      <c r="AJ3951" s="5"/>
    </row>
    <row r="3952" spans="11:36">
      <c r="K3952" s="5"/>
      <c r="L3952" s="5"/>
      <c r="M3952" s="5"/>
      <c r="N3952" s="5"/>
      <c r="O3952" s="5"/>
      <c r="P3952" s="5"/>
      <c r="Q3952" s="5"/>
      <c r="R3952" s="5"/>
      <c r="S3952" s="5"/>
      <c r="T3952" s="5"/>
      <c r="U3952" s="5"/>
      <c r="V3952" s="5"/>
      <c r="W3952" s="5"/>
      <c r="X3952" s="5"/>
      <c r="Y3952" s="5"/>
      <c r="Z3952" s="5"/>
      <c r="AA3952" s="5"/>
      <c r="AB3952" s="5"/>
      <c r="AC3952" s="5"/>
      <c r="AD3952" s="5"/>
      <c r="AE3952" s="5"/>
      <c r="AF3952" s="5"/>
      <c r="AG3952" s="5"/>
      <c r="AH3952" s="5"/>
      <c r="AI3952" s="5"/>
      <c r="AJ3952" s="5"/>
    </row>
    <row r="3953" spans="11:36">
      <c r="K3953" s="5"/>
      <c r="L3953" s="5"/>
      <c r="M3953" s="5"/>
      <c r="N3953" s="5"/>
      <c r="O3953" s="5"/>
      <c r="P3953" s="5"/>
      <c r="Q3953" s="5"/>
      <c r="R3953" s="5"/>
      <c r="S3953" s="5"/>
      <c r="T3953" s="5"/>
      <c r="U3953" s="5"/>
      <c r="V3953" s="5"/>
      <c r="W3953" s="5"/>
      <c r="X3953" s="5"/>
      <c r="Y3953" s="5"/>
      <c r="Z3953" s="5"/>
      <c r="AA3953" s="5"/>
      <c r="AB3953" s="5"/>
      <c r="AC3953" s="5"/>
      <c r="AD3953" s="5"/>
      <c r="AE3953" s="5"/>
      <c r="AF3953" s="5"/>
      <c r="AG3953" s="5"/>
      <c r="AH3953" s="5"/>
      <c r="AI3953" s="5"/>
      <c r="AJ3953" s="5"/>
    </row>
    <row r="3954" spans="11:36">
      <c r="K3954" s="5"/>
      <c r="L3954" s="5"/>
      <c r="M3954" s="5"/>
      <c r="N3954" s="5"/>
      <c r="O3954" s="5"/>
      <c r="P3954" s="5"/>
      <c r="Q3954" s="5"/>
      <c r="R3954" s="5"/>
      <c r="S3954" s="5"/>
      <c r="T3954" s="5"/>
      <c r="U3954" s="5"/>
      <c r="V3954" s="5"/>
      <c r="W3954" s="5"/>
      <c r="X3954" s="5"/>
      <c r="Y3954" s="5"/>
      <c r="Z3954" s="5"/>
      <c r="AA3954" s="5"/>
      <c r="AB3954" s="5"/>
      <c r="AC3954" s="5"/>
      <c r="AD3954" s="5"/>
      <c r="AE3954" s="5"/>
      <c r="AF3954" s="5"/>
      <c r="AG3954" s="5"/>
      <c r="AH3954" s="5"/>
      <c r="AI3954" s="5"/>
      <c r="AJ3954" s="5"/>
    </row>
    <row r="3955" spans="11:36">
      <c r="K3955" s="5"/>
      <c r="L3955" s="5"/>
      <c r="M3955" s="5"/>
      <c r="N3955" s="5"/>
      <c r="O3955" s="5"/>
      <c r="P3955" s="5"/>
      <c r="Q3955" s="5"/>
      <c r="R3955" s="5"/>
      <c r="S3955" s="5"/>
      <c r="T3955" s="5"/>
      <c r="U3955" s="5"/>
      <c r="V3955" s="5"/>
      <c r="W3955" s="5"/>
      <c r="X3955" s="5"/>
      <c r="Y3955" s="5"/>
      <c r="Z3955" s="5"/>
      <c r="AA3955" s="5"/>
      <c r="AB3955" s="5"/>
      <c r="AC3955" s="5"/>
      <c r="AD3955" s="5"/>
      <c r="AE3955" s="5"/>
      <c r="AF3955" s="5"/>
      <c r="AG3955" s="5"/>
      <c r="AH3955" s="5"/>
      <c r="AI3955" s="5"/>
      <c r="AJ3955" s="5"/>
    </row>
    <row r="3956" spans="11:36">
      <c r="K3956" s="5"/>
      <c r="L3956" s="5"/>
      <c r="M3956" s="5"/>
      <c r="N3956" s="5"/>
      <c r="O3956" s="5"/>
      <c r="P3956" s="5"/>
      <c r="Q3956" s="5"/>
      <c r="R3956" s="5"/>
      <c r="S3956" s="5"/>
      <c r="T3956" s="5"/>
      <c r="U3956" s="5"/>
      <c r="V3956" s="5"/>
      <c r="W3956" s="5"/>
      <c r="X3956" s="5"/>
      <c r="Y3956" s="5"/>
      <c r="Z3956" s="5"/>
      <c r="AA3956" s="5"/>
      <c r="AB3956" s="5"/>
      <c r="AC3956" s="5"/>
      <c r="AD3956" s="5"/>
      <c r="AE3956" s="5"/>
      <c r="AF3956" s="5"/>
      <c r="AG3956" s="5"/>
      <c r="AH3956" s="5"/>
      <c r="AI3956" s="5"/>
      <c r="AJ3956" s="5"/>
    </row>
    <row r="3957" spans="11:36">
      <c r="K3957" s="5"/>
      <c r="L3957" s="5"/>
      <c r="M3957" s="5"/>
      <c r="N3957" s="5"/>
      <c r="O3957" s="5"/>
      <c r="P3957" s="5"/>
      <c r="Q3957" s="5"/>
      <c r="R3957" s="5"/>
      <c r="S3957" s="5"/>
      <c r="T3957" s="5"/>
      <c r="U3957" s="5"/>
      <c r="V3957" s="5"/>
      <c r="W3957" s="5"/>
      <c r="X3957" s="5"/>
      <c r="Y3957" s="5"/>
      <c r="Z3957" s="5"/>
      <c r="AA3957" s="5"/>
      <c r="AB3957" s="5"/>
      <c r="AC3957" s="5"/>
      <c r="AD3957" s="5"/>
      <c r="AE3957" s="5"/>
      <c r="AF3957" s="5"/>
      <c r="AG3957" s="5"/>
      <c r="AH3957" s="5"/>
      <c r="AI3957" s="5"/>
      <c r="AJ3957" s="5"/>
    </row>
    <row r="3958" spans="11:36">
      <c r="K3958" s="5"/>
      <c r="L3958" s="5"/>
      <c r="M3958" s="5"/>
      <c r="N3958" s="5"/>
      <c r="O3958" s="5"/>
      <c r="P3958" s="5"/>
      <c r="Q3958" s="5"/>
      <c r="R3958" s="5"/>
      <c r="S3958" s="5"/>
      <c r="T3958" s="5"/>
      <c r="U3958" s="5"/>
      <c r="V3958" s="5"/>
      <c r="W3958" s="5"/>
      <c r="X3958" s="5"/>
      <c r="Y3958" s="5"/>
      <c r="Z3958" s="5"/>
      <c r="AA3958" s="5"/>
      <c r="AB3958" s="5"/>
      <c r="AC3958" s="5"/>
      <c r="AD3958" s="5"/>
      <c r="AE3958" s="5"/>
      <c r="AF3958" s="5"/>
      <c r="AG3958" s="5"/>
      <c r="AH3958" s="5"/>
      <c r="AI3958" s="5"/>
      <c r="AJ3958" s="5"/>
    </row>
    <row r="3959" spans="11:36">
      <c r="K3959" s="5"/>
      <c r="L3959" s="5"/>
      <c r="M3959" s="5"/>
      <c r="N3959" s="5"/>
      <c r="O3959" s="5"/>
      <c r="P3959" s="5"/>
      <c r="Q3959" s="5"/>
      <c r="R3959" s="5"/>
      <c r="S3959" s="5"/>
      <c r="T3959" s="5"/>
      <c r="U3959" s="5"/>
      <c r="V3959" s="5"/>
      <c r="W3959" s="5"/>
      <c r="X3959" s="5"/>
      <c r="Y3959" s="5"/>
      <c r="Z3959" s="5"/>
      <c r="AA3959" s="5"/>
      <c r="AB3959" s="5"/>
      <c r="AC3959" s="5"/>
      <c r="AD3959" s="5"/>
      <c r="AE3959" s="5"/>
      <c r="AF3959" s="5"/>
      <c r="AG3959" s="5"/>
      <c r="AH3959" s="5"/>
      <c r="AI3959" s="5"/>
      <c r="AJ3959" s="5"/>
    </row>
    <row r="3960" spans="11:36">
      <c r="K3960" s="5"/>
      <c r="L3960" s="5"/>
      <c r="M3960" s="5"/>
      <c r="N3960" s="5"/>
      <c r="O3960" s="5"/>
      <c r="P3960" s="5"/>
      <c r="Q3960" s="5"/>
      <c r="R3960" s="5"/>
      <c r="S3960" s="5"/>
      <c r="T3960" s="5"/>
      <c r="U3960" s="5"/>
      <c r="V3960" s="5"/>
      <c r="W3960" s="5"/>
      <c r="X3960" s="5"/>
      <c r="Y3960" s="5"/>
      <c r="Z3960" s="5"/>
      <c r="AA3960" s="5"/>
      <c r="AB3960" s="5"/>
      <c r="AC3960" s="5"/>
      <c r="AD3960" s="5"/>
      <c r="AE3960" s="5"/>
      <c r="AF3960" s="5"/>
      <c r="AG3960" s="5"/>
      <c r="AH3960" s="5"/>
      <c r="AI3960" s="5"/>
      <c r="AJ3960" s="5"/>
    </row>
    <row r="3961" spans="11:36">
      <c r="K3961" s="5"/>
      <c r="L3961" s="5"/>
      <c r="M3961" s="5"/>
      <c r="N3961" s="5"/>
      <c r="O3961" s="5"/>
      <c r="P3961" s="5"/>
      <c r="Q3961" s="5"/>
      <c r="R3961" s="5"/>
      <c r="S3961" s="5"/>
      <c r="T3961" s="5"/>
      <c r="U3961" s="5"/>
      <c r="V3961" s="5"/>
      <c r="W3961" s="5"/>
      <c r="X3961" s="5"/>
      <c r="Y3961" s="5"/>
      <c r="Z3961" s="5"/>
      <c r="AA3961" s="5"/>
      <c r="AB3961" s="5"/>
      <c r="AC3961" s="5"/>
      <c r="AD3961" s="5"/>
      <c r="AE3961" s="5"/>
      <c r="AF3961" s="5"/>
      <c r="AG3961" s="5"/>
      <c r="AH3961" s="5"/>
      <c r="AI3961" s="5"/>
      <c r="AJ3961" s="5"/>
    </row>
    <row r="3962" spans="11:36">
      <c r="K3962" s="5"/>
      <c r="L3962" s="5"/>
      <c r="M3962" s="5"/>
      <c r="N3962" s="5"/>
      <c r="O3962" s="5"/>
      <c r="P3962" s="5"/>
      <c r="Q3962" s="5"/>
      <c r="R3962" s="5"/>
      <c r="S3962" s="5"/>
      <c r="T3962" s="5"/>
      <c r="U3962" s="5"/>
      <c r="V3962" s="5"/>
      <c r="W3962" s="5"/>
      <c r="X3962" s="5"/>
      <c r="Y3962" s="5"/>
      <c r="Z3962" s="5"/>
      <c r="AA3962" s="5"/>
      <c r="AB3962" s="5"/>
      <c r="AC3962" s="5"/>
      <c r="AD3962" s="5"/>
      <c r="AE3962" s="5"/>
      <c r="AF3962" s="5"/>
      <c r="AG3962" s="5"/>
      <c r="AH3962" s="5"/>
      <c r="AI3962" s="5"/>
      <c r="AJ3962" s="5"/>
    </row>
    <row r="3963" spans="11:36">
      <c r="K3963" s="5"/>
      <c r="L3963" s="5"/>
      <c r="M3963" s="5"/>
      <c r="N3963" s="5"/>
      <c r="O3963" s="5"/>
      <c r="P3963" s="5"/>
      <c r="Q3963" s="5"/>
      <c r="R3963" s="5"/>
      <c r="S3963" s="5"/>
      <c r="T3963" s="5"/>
      <c r="U3963" s="5"/>
      <c r="V3963" s="5"/>
      <c r="W3963" s="5"/>
      <c r="X3963" s="5"/>
      <c r="Y3963" s="5"/>
      <c r="Z3963" s="5"/>
      <c r="AA3963" s="5"/>
      <c r="AB3963" s="5"/>
      <c r="AC3963" s="5"/>
      <c r="AD3963" s="5"/>
      <c r="AE3963" s="5"/>
      <c r="AF3963" s="5"/>
      <c r="AG3963" s="5"/>
      <c r="AH3963" s="5"/>
      <c r="AI3963" s="5"/>
      <c r="AJ3963" s="5"/>
    </row>
    <row r="3964" spans="11:36">
      <c r="K3964" s="5"/>
      <c r="L3964" s="5"/>
      <c r="M3964" s="5"/>
      <c r="N3964" s="5"/>
      <c r="O3964" s="5"/>
      <c r="P3964" s="5"/>
      <c r="Q3964" s="5"/>
      <c r="R3964" s="5"/>
      <c r="S3964" s="5"/>
      <c r="T3964" s="5"/>
      <c r="U3964" s="5"/>
      <c r="V3964" s="5"/>
      <c r="W3964" s="5"/>
      <c r="X3964" s="5"/>
      <c r="Y3964" s="5"/>
      <c r="Z3964" s="5"/>
      <c r="AA3964" s="5"/>
      <c r="AB3964" s="5"/>
      <c r="AC3964" s="5"/>
      <c r="AD3964" s="5"/>
      <c r="AE3964" s="5"/>
      <c r="AF3964" s="5"/>
      <c r="AG3964" s="5"/>
      <c r="AH3964" s="5"/>
      <c r="AI3964" s="5"/>
      <c r="AJ3964" s="5"/>
    </row>
    <row r="3965" spans="11:36">
      <c r="K3965" s="5"/>
      <c r="L3965" s="5"/>
      <c r="M3965" s="5"/>
      <c r="N3965" s="5"/>
      <c r="O3965" s="5"/>
      <c r="P3965" s="5"/>
      <c r="Q3965" s="5"/>
      <c r="R3965" s="5"/>
      <c r="S3965" s="5"/>
      <c r="T3965" s="5"/>
      <c r="U3965" s="5"/>
      <c r="V3965" s="5"/>
      <c r="W3965" s="5"/>
      <c r="X3965" s="5"/>
      <c r="Y3965" s="5"/>
      <c r="Z3965" s="5"/>
      <c r="AA3965" s="5"/>
      <c r="AB3965" s="5"/>
      <c r="AC3965" s="5"/>
      <c r="AD3965" s="5"/>
      <c r="AE3965" s="5"/>
      <c r="AF3965" s="5"/>
      <c r="AG3965" s="5"/>
      <c r="AH3965" s="5"/>
      <c r="AI3965" s="5"/>
      <c r="AJ3965" s="5"/>
    </row>
    <row r="3966" spans="11:36">
      <c r="K3966" s="5"/>
      <c r="L3966" s="5"/>
      <c r="M3966" s="5"/>
      <c r="N3966" s="5"/>
      <c r="O3966" s="5"/>
      <c r="P3966" s="5"/>
      <c r="Q3966" s="5"/>
      <c r="R3966" s="5"/>
      <c r="S3966" s="5"/>
      <c r="T3966" s="5"/>
      <c r="U3966" s="5"/>
      <c r="V3966" s="5"/>
      <c r="W3966" s="5"/>
      <c r="X3966" s="5"/>
      <c r="Y3966" s="5"/>
      <c r="Z3966" s="5"/>
      <c r="AA3966" s="5"/>
      <c r="AB3966" s="5"/>
      <c r="AC3966" s="5"/>
      <c r="AD3966" s="5"/>
      <c r="AE3966" s="5"/>
      <c r="AF3966" s="5"/>
      <c r="AG3966" s="5"/>
      <c r="AH3966" s="5"/>
      <c r="AI3966" s="5"/>
      <c r="AJ3966" s="5"/>
    </row>
    <row r="3967" spans="11:36">
      <c r="K3967" s="5"/>
      <c r="L3967" s="5"/>
      <c r="M3967" s="5"/>
      <c r="N3967" s="5"/>
      <c r="O3967" s="5"/>
      <c r="P3967" s="5"/>
      <c r="Q3967" s="5"/>
      <c r="R3967" s="5"/>
      <c r="S3967" s="5"/>
      <c r="T3967" s="5"/>
      <c r="U3967" s="5"/>
      <c r="V3967" s="5"/>
      <c r="W3967" s="5"/>
      <c r="X3967" s="5"/>
      <c r="Y3967" s="5"/>
      <c r="Z3967" s="5"/>
      <c r="AA3967" s="5"/>
      <c r="AB3967" s="5"/>
      <c r="AC3967" s="5"/>
      <c r="AD3967" s="5"/>
      <c r="AE3967" s="5"/>
      <c r="AF3967" s="5"/>
      <c r="AG3967" s="5"/>
      <c r="AH3967" s="5"/>
      <c r="AI3967" s="5"/>
      <c r="AJ3967" s="5"/>
    </row>
    <row r="3968" spans="11:36">
      <c r="K3968" s="5"/>
      <c r="L3968" s="5"/>
      <c r="M3968" s="5"/>
      <c r="N3968" s="5"/>
      <c r="O3968" s="5"/>
      <c r="P3968" s="5"/>
      <c r="Q3968" s="5"/>
      <c r="R3968" s="5"/>
      <c r="S3968" s="5"/>
      <c r="T3968" s="5"/>
      <c r="U3968" s="5"/>
      <c r="V3968" s="5"/>
      <c r="W3968" s="5"/>
      <c r="X3968" s="5"/>
      <c r="Y3968" s="5"/>
      <c r="Z3968" s="5"/>
      <c r="AA3968" s="5"/>
      <c r="AB3968" s="5"/>
      <c r="AC3968" s="5"/>
      <c r="AD3968" s="5"/>
      <c r="AE3968" s="5"/>
      <c r="AF3968" s="5"/>
      <c r="AG3968" s="5"/>
      <c r="AH3968" s="5"/>
      <c r="AI3968" s="5"/>
      <c r="AJ3968" s="5"/>
    </row>
    <row r="3969" spans="11:36">
      <c r="K3969" s="5"/>
      <c r="L3969" s="5"/>
      <c r="M3969" s="5"/>
      <c r="N3969" s="5"/>
      <c r="O3969" s="5"/>
      <c r="P3969" s="5"/>
      <c r="Q3969" s="5"/>
      <c r="R3969" s="5"/>
      <c r="S3969" s="5"/>
      <c r="T3969" s="5"/>
      <c r="U3969" s="5"/>
      <c r="V3969" s="5"/>
      <c r="W3969" s="5"/>
      <c r="X3969" s="5"/>
      <c r="Y3969" s="5"/>
      <c r="Z3969" s="5"/>
      <c r="AA3969" s="5"/>
      <c r="AB3969" s="5"/>
      <c r="AC3969" s="5"/>
      <c r="AD3969" s="5"/>
      <c r="AE3969" s="5"/>
      <c r="AF3969" s="5"/>
      <c r="AG3969" s="5"/>
      <c r="AH3969" s="5"/>
      <c r="AI3969" s="5"/>
      <c r="AJ3969" s="5"/>
    </row>
    <row r="3970" spans="11:36">
      <c r="K3970" s="5"/>
      <c r="L3970" s="5"/>
      <c r="M3970" s="5"/>
      <c r="N3970" s="5"/>
      <c r="O3970" s="5"/>
      <c r="P3970" s="5"/>
      <c r="Q3970" s="5"/>
      <c r="R3970" s="5"/>
      <c r="S3970" s="5"/>
      <c r="T3970" s="5"/>
      <c r="U3970" s="5"/>
      <c r="V3970" s="5"/>
      <c r="W3970" s="5"/>
      <c r="X3970" s="5"/>
      <c r="Y3970" s="5"/>
      <c r="Z3970" s="5"/>
      <c r="AA3970" s="5"/>
      <c r="AB3970" s="5"/>
      <c r="AC3970" s="5"/>
      <c r="AD3970" s="5"/>
      <c r="AE3970" s="5"/>
      <c r="AF3970" s="5"/>
      <c r="AG3970" s="5"/>
      <c r="AH3970" s="5"/>
      <c r="AI3970" s="5"/>
      <c r="AJ3970" s="5"/>
    </row>
    <row r="3971" spans="11:36">
      <c r="K3971" s="5"/>
      <c r="L3971" s="5"/>
      <c r="M3971" s="5"/>
      <c r="N3971" s="5"/>
      <c r="O3971" s="5"/>
      <c r="P3971" s="5"/>
      <c r="Q3971" s="5"/>
      <c r="R3971" s="5"/>
      <c r="S3971" s="5"/>
      <c r="T3971" s="5"/>
      <c r="U3971" s="5"/>
      <c r="V3971" s="5"/>
      <c r="W3971" s="5"/>
      <c r="X3971" s="5"/>
      <c r="Y3971" s="5"/>
      <c r="Z3971" s="5"/>
      <c r="AA3971" s="5"/>
      <c r="AB3971" s="5"/>
      <c r="AC3971" s="5"/>
      <c r="AD3971" s="5"/>
      <c r="AE3971" s="5"/>
      <c r="AF3971" s="5"/>
      <c r="AG3971" s="5"/>
      <c r="AH3971" s="5"/>
      <c r="AI3971" s="5"/>
      <c r="AJ3971" s="5"/>
    </row>
    <row r="3972" spans="11:36">
      <c r="K3972" s="5"/>
      <c r="L3972" s="5"/>
      <c r="M3972" s="5"/>
      <c r="N3972" s="5"/>
      <c r="O3972" s="5"/>
      <c r="P3972" s="5"/>
      <c r="Q3972" s="5"/>
      <c r="R3972" s="5"/>
      <c r="S3972" s="5"/>
      <c r="T3972" s="5"/>
      <c r="U3972" s="5"/>
      <c r="V3972" s="5"/>
      <c r="W3972" s="5"/>
      <c r="X3972" s="5"/>
      <c r="Y3972" s="5"/>
      <c r="Z3972" s="5"/>
      <c r="AA3972" s="5"/>
      <c r="AB3972" s="5"/>
      <c r="AC3972" s="5"/>
      <c r="AD3972" s="5"/>
      <c r="AE3972" s="5"/>
      <c r="AF3972" s="5"/>
      <c r="AG3972" s="5"/>
      <c r="AH3972" s="5"/>
      <c r="AI3972" s="5"/>
      <c r="AJ3972" s="5"/>
    </row>
    <row r="3973" spans="11:36">
      <c r="K3973" s="5"/>
      <c r="L3973" s="5"/>
      <c r="M3973" s="5"/>
      <c r="N3973" s="5"/>
      <c r="O3973" s="5"/>
      <c r="P3973" s="5"/>
      <c r="Q3973" s="5"/>
      <c r="R3973" s="5"/>
      <c r="S3973" s="5"/>
      <c r="T3973" s="5"/>
      <c r="U3973" s="5"/>
      <c r="V3973" s="5"/>
      <c r="W3973" s="5"/>
      <c r="X3973" s="5"/>
      <c r="Y3973" s="5"/>
      <c r="Z3973" s="5"/>
      <c r="AA3973" s="5"/>
      <c r="AB3973" s="5"/>
      <c r="AC3973" s="5"/>
      <c r="AD3973" s="5"/>
      <c r="AE3973" s="5"/>
      <c r="AF3973" s="5"/>
      <c r="AG3973" s="5"/>
      <c r="AH3973" s="5"/>
      <c r="AI3973" s="5"/>
      <c r="AJ3973" s="5"/>
    </row>
    <row r="3974" spans="11:36">
      <c r="K3974" s="5"/>
      <c r="L3974" s="5"/>
      <c r="M3974" s="5"/>
      <c r="N3974" s="5"/>
      <c r="O3974" s="5"/>
      <c r="P3974" s="5"/>
      <c r="Q3974" s="5"/>
      <c r="R3974" s="5"/>
      <c r="S3974" s="5"/>
      <c r="T3974" s="5"/>
      <c r="U3974" s="5"/>
      <c r="V3974" s="5"/>
      <c r="W3974" s="5"/>
      <c r="X3974" s="5"/>
      <c r="Y3974" s="5"/>
      <c r="Z3974" s="5"/>
      <c r="AA3974" s="5"/>
      <c r="AB3974" s="5"/>
      <c r="AC3974" s="5"/>
      <c r="AD3974" s="5"/>
      <c r="AE3974" s="5"/>
      <c r="AF3974" s="5"/>
      <c r="AG3974" s="5"/>
      <c r="AH3974" s="5"/>
      <c r="AI3974" s="5"/>
      <c r="AJ3974" s="5"/>
    </row>
    <row r="3975" spans="11:36">
      <c r="K3975" s="5"/>
      <c r="L3975" s="5"/>
      <c r="M3975" s="5"/>
      <c r="N3975" s="5"/>
      <c r="O3975" s="5"/>
      <c r="P3975" s="5"/>
      <c r="Q3975" s="5"/>
      <c r="R3975" s="5"/>
      <c r="S3975" s="5"/>
      <c r="T3975" s="5"/>
      <c r="U3975" s="5"/>
      <c r="V3975" s="5"/>
      <c r="W3975" s="5"/>
      <c r="X3975" s="5"/>
      <c r="Y3975" s="5"/>
      <c r="Z3975" s="5"/>
      <c r="AA3975" s="5"/>
      <c r="AB3975" s="5"/>
      <c r="AC3975" s="5"/>
      <c r="AD3975" s="5"/>
      <c r="AE3975" s="5"/>
      <c r="AF3975" s="5"/>
      <c r="AG3975" s="5"/>
      <c r="AH3975" s="5"/>
      <c r="AI3975" s="5"/>
      <c r="AJ3975" s="5"/>
    </row>
    <row r="3976" spans="11:36">
      <c r="K3976" s="5"/>
      <c r="L3976" s="5"/>
      <c r="M3976" s="5"/>
      <c r="N3976" s="5"/>
      <c r="O3976" s="5"/>
      <c r="P3976" s="5"/>
      <c r="Q3976" s="5"/>
      <c r="R3976" s="5"/>
      <c r="S3976" s="5"/>
      <c r="T3976" s="5"/>
      <c r="U3976" s="5"/>
      <c r="V3976" s="5"/>
      <c r="W3976" s="5"/>
      <c r="X3976" s="5"/>
      <c r="Y3976" s="5"/>
      <c r="Z3976" s="5"/>
      <c r="AA3976" s="5"/>
      <c r="AB3976" s="5"/>
      <c r="AC3976" s="5"/>
      <c r="AD3976" s="5"/>
      <c r="AE3976" s="5"/>
      <c r="AF3976" s="5"/>
      <c r="AG3976" s="5"/>
      <c r="AH3976" s="5"/>
      <c r="AI3976" s="5"/>
      <c r="AJ3976" s="5"/>
    </row>
    <row r="3977" spans="11:36">
      <c r="K3977" s="5"/>
      <c r="L3977" s="5"/>
      <c r="M3977" s="5"/>
      <c r="N3977" s="5"/>
      <c r="O3977" s="5"/>
      <c r="P3977" s="5"/>
      <c r="Q3977" s="5"/>
      <c r="R3977" s="5"/>
      <c r="S3977" s="5"/>
      <c r="T3977" s="5"/>
      <c r="U3977" s="5"/>
      <c r="V3977" s="5"/>
      <c r="W3977" s="5"/>
      <c r="X3977" s="5"/>
      <c r="Y3977" s="5"/>
      <c r="Z3977" s="5"/>
      <c r="AA3977" s="5"/>
      <c r="AB3977" s="5"/>
      <c r="AC3977" s="5"/>
      <c r="AD3977" s="5"/>
      <c r="AE3977" s="5"/>
      <c r="AF3977" s="5"/>
      <c r="AG3977" s="5"/>
      <c r="AH3977" s="5"/>
      <c r="AI3977" s="5"/>
      <c r="AJ3977" s="5"/>
    </row>
    <row r="3978" spans="11:36">
      <c r="K3978" s="5"/>
      <c r="L3978" s="5"/>
      <c r="M3978" s="5"/>
      <c r="N3978" s="5"/>
      <c r="O3978" s="5"/>
      <c r="P3978" s="5"/>
      <c r="Q3978" s="5"/>
      <c r="R3978" s="5"/>
      <c r="S3978" s="5"/>
      <c r="T3978" s="5"/>
      <c r="U3978" s="5"/>
      <c r="V3978" s="5"/>
      <c r="W3978" s="5"/>
      <c r="X3978" s="5"/>
      <c r="Y3978" s="5"/>
      <c r="Z3978" s="5"/>
      <c r="AA3978" s="5"/>
      <c r="AB3978" s="5"/>
      <c r="AC3978" s="5"/>
      <c r="AD3978" s="5"/>
      <c r="AE3978" s="5"/>
      <c r="AF3978" s="5"/>
      <c r="AG3978" s="5"/>
      <c r="AH3978" s="5"/>
      <c r="AI3978" s="5"/>
      <c r="AJ3978" s="5"/>
    </row>
    <row r="3979" spans="11:36">
      <c r="K3979" s="5"/>
      <c r="L3979" s="5"/>
      <c r="M3979" s="5"/>
      <c r="N3979" s="5"/>
      <c r="O3979" s="5"/>
      <c r="P3979" s="5"/>
      <c r="Q3979" s="5"/>
      <c r="R3979" s="5"/>
      <c r="S3979" s="5"/>
      <c r="T3979" s="5"/>
      <c r="U3979" s="5"/>
      <c r="V3979" s="5"/>
      <c r="W3979" s="5"/>
      <c r="X3979" s="5"/>
      <c r="Y3979" s="5"/>
      <c r="Z3979" s="5"/>
      <c r="AA3979" s="5"/>
      <c r="AB3979" s="5"/>
      <c r="AC3979" s="5"/>
      <c r="AD3979" s="5"/>
      <c r="AE3979" s="5"/>
      <c r="AF3979" s="5"/>
      <c r="AG3979" s="5"/>
      <c r="AH3979" s="5"/>
      <c r="AI3979" s="5"/>
      <c r="AJ3979" s="5"/>
    </row>
    <row r="3980" spans="11:36">
      <c r="K3980" s="5"/>
      <c r="L3980" s="5"/>
      <c r="M3980" s="5"/>
      <c r="N3980" s="5"/>
      <c r="O3980" s="5"/>
      <c r="P3980" s="5"/>
      <c r="Q3980" s="5"/>
      <c r="R3980" s="5"/>
      <c r="S3980" s="5"/>
      <c r="T3980" s="5"/>
      <c r="U3980" s="5"/>
      <c r="V3980" s="5"/>
      <c r="W3980" s="5"/>
      <c r="X3980" s="5"/>
      <c r="Y3980" s="5"/>
      <c r="Z3980" s="5"/>
      <c r="AA3980" s="5"/>
      <c r="AB3980" s="5"/>
      <c r="AC3980" s="5"/>
      <c r="AD3980" s="5"/>
      <c r="AE3980" s="5"/>
      <c r="AF3980" s="5"/>
      <c r="AG3980" s="5"/>
      <c r="AH3980" s="5"/>
      <c r="AI3980" s="5"/>
      <c r="AJ3980" s="5"/>
    </row>
    <row r="3981" spans="11:36">
      <c r="K3981" s="5"/>
      <c r="L3981" s="5"/>
      <c r="M3981" s="5"/>
      <c r="N3981" s="5"/>
      <c r="O3981" s="5"/>
      <c r="P3981" s="5"/>
      <c r="Q3981" s="5"/>
      <c r="R3981" s="5"/>
      <c r="S3981" s="5"/>
      <c r="T3981" s="5"/>
      <c r="U3981" s="5"/>
      <c r="V3981" s="5"/>
      <c r="W3981" s="5"/>
      <c r="X3981" s="5"/>
      <c r="Y3981" s="5"/>
      <c r="Z3981" s="5"/>
      <c r="AA3981" s="5"/>
      <c r="AB3981" s="5"/>
      <c r="AC3981" s="5"/>
      <c r="AD3981" s="5"/>
      <c r="AE3981" s="5"/>
      <c r="AF3981" s="5"/>
      <c r="AG3981" s="5"/>
      <c r="AH3981" s="5"/>
      <c r="AI3981" s="5"/>
      <c r="AJ3981" s="5"/>
    </row>
    <row r="3982" spans="11:36">
      <c r="K3982" s="5"/>
      <c r="L3982" s="5"/>
      <c r="M3982" s="5"/>
      <c r="N3982" s="5"/>
      <c r="O3982" s="5"/>
      <c r="P3982" s="5"/>
      <c r="Q3982" s="5"/>
      <c r="R3982" s="5"/>
      <c r="S3982" s="5"/>
      <c r="T3982" s="5"/>
      <c r="U3982" s="5"/>
      <c r="V3982" s="5"/>
      <c r="W3982" s="5"/>
      <c r="X3982" s="5"/>
      <c r="Y3982" s="5"/>
      <c r="Z3982" s="5"/>
      <c r="AA3982" s="5"/>
      <c r="AB3982" s="5"/>
      <c r="AC3982" s="5"/>
      <c r="AD3982" s="5"/>
      <c r="AE3982" s="5"/>
      <c r="AF3982" s="5"/>
      <c r="AG3982" s="5"/>
      <c r="AH3982" s="5"/>
      <c r="AI3982" s="5"/>
      <c r="AJ3982" s="5"/>
    </row>
    <row r="3983" spans="11:36">
      <c r="K3983" s="5"/>
      <c r="L3983" s="5"/>
      <c r="M3983" s="5"/>
      <c r="N3983" s="5"/>
      <c r="O3983" s="5"/>
      <c r="P3983" s="5"/>
      <c r="Q3983" s="5"/>
      <c r="R3983" s="5"/>
      <c r="S3983" s="5"/>
      <c r="T3983" s="5"/>
      <c r="U3983" s="5"/>
      <c r="V3983" s="5"/>
      <c r="W3983" s="5"/>
      <c r="X3983" s="5"/>
      <c r="Y3983" s="5"/>
      <c r="Z3983" s="5"/>
      <c r="AA3983" s="5"/>
      <c r="AB3983" s="5"/>
      <c r="AC3983" s="5"/>
      <c r="AD3983" s="5"/>
      <c r="AE3983" s="5"/>
      <c r="AF3983" s="5"/>
      <c r="AG3983" s="5"/>
      <c r="AH3983" s="5"/>
      <c r="AI3983" s="5"/>
      <c r="AJ3983" s="5"/>
    </row>
    <row r="3984" spans="11:36">
      <c r="K3984" s="5"/>
      <c r="L3984" s="5"/>
      <c r="M3984" s="5"/>
      <c r="N3984" s="5"/>
      <c r="O3984" s="5"/>
      <c r="P3984" s="5"/>
      <c r="Q3984" s="5"/>
      <c r="R3984" s="5"/>
      <c r="S3984" s="5"/>
      <c r="T3984" s="5"/>
      <c r="U3984" s="5"/>
      <c r="V3984" s="5"/>
      <c r="W3984" s="5"/>
      <c r="X3984" s="5"/>
      <c r="Y3984" s="5"/>
      <c r="Z3984" s="5"/>
      <c r="AA3984" s="5"/>
      <c r="AB3984" s="5"/>
      <c r="AC3984" s="5"/>
      <c r="AD3984" s="5"/>
      <c r="AE3984" s="5"/>
      <c r="AF3984" s="5"/>
      <c r="AG3984" s="5"/>
      <c r="AH3984" s="5"/>
      <c r="AI3984" s="5"/>
      <c r="AJ3984" s="5"/>
    </row>
    <row r="3985" spans="11:36">
      <c r="K3985" s="5"/>
      <c r="L3985" s="5"/>
      <c r="M3985" s="5"/>
      <c r="N3985" s="5"/>
      <c r="O3985" s="5"/>
      <c r="P3985" s="5"/>
      <c r="Q3985" s="5"/>
      <c r="R3985" s="5"/>
      <c r="S3985" s="5"/>
      <c r="T3985" s="5"/>
      <c r="U3985" s="5"/>
      <c r="V3985" s="5"/>
      <c r="W3985" s="5"/>
      <c r="X3985" s="5"/>
      <c r="Y3985" s="5"/>
      <c r="Z3985" s="5"/>
      <c r="AA3985" s="5"/>
      <c r="AB3985" s="5"/>
      <c r="AC3985" s="5"/>
      <c r="AD3985" s="5"/>
      <c r="AE3985" s="5"/>
      <c r="AF3985" s="5"/>
      <c r="AG3985" s="5"/>
      <c r="AH3985" s="5"/>
      <c r="AI3985" s="5"/>
      <c r="AJ3985" s="5"/>
    </row>
    <row r="3986" spans="11:36">
      <c r="K3986" s="5"/>
      <c r="L3986" s="5"/>
      <c r="M3986" s="5"/>
      <c r="N3986" s="5"/>
      <c r="O3986" s="5"/>
      <c r="P3986" s="5"/>
      <c r="Q3986" s="5"/>
      <c r="R3986" s="5"/>
      <c r="S3986" s="5"/>
      <c r="T3986" s="5"/>
      <c r="U3986" s="5"/>
      <c r="V3986" s="5"/>
      <c r="W3986" s="5"/>
      <c r="X3986" s="5"/>
      <c r="Y3986" s="5"/>
      <c r="Z3986" s="5"/>
      <c r="AA3986" s="5"/>
      <c r="AB3986" s="5"/>
      <c r="AC3986" s="5"/>
      <c r="AD3986" s="5"/>
      <c r="AE3986" s="5"/>
      <c r="AF3986" s="5"/>
      <c r="AG3986" s="5"/>
      <c r="AH3986" s="5"/>
      <c r="AI3986" s="5"/>
      <c r="AJ3986" s="5"/>
    </row>
    <row r="3987" spans="11:36">
      <c r="K3987" s="5"/>
      <c r="L3987" s="5"/>
      <c r="M3987" s="5"/>
      <c r="N3987" s="5"/>
      <c r="O3987" s="5"/>
      <c r="P3987" s="5"/>
      <c r="Q3987" s="5"/>
      <c r="R3987" s="5"/>
      <c r="S3987" s="5"/>
      <c r="T3987" s="5"/>
      <c r="U3987" s="5"/>
      <c r="V3987" s="5"/>
      <c r="W3987" s="5"/>
      <c r="X3987" s="5"/>
      <c r="Y3987" s="5"/>
      <c r="Z3987" s="5"/>
      <c r="AA3987" s="5"/>
      <c r="AB3987" s="5"/>
      <c r="AC3987" s="5"/>
      <c r="AD3987" s="5"/>
      <c r="AE3987" s="5"/>
      <c r="AF3987" s="5"/>
      <c r="AG3987" s="5"/>
      <c r="AH3987" s="5"/>
      <c r="AI3987" s="5"/>
      <c r="AJ3987" s="5"/>
    </row>
    <row r="3988" spans="11:36">
      <c r="K3988" s="5"/>
      <c r="L3988" s="5"/>
      <c r="M3988" s="5"/>
      <c r="N3988" s="5"/>
      <c r="O3988" s="5"/>
      <c r="P3988" s="5"/>
      <c r="Q3988" s="5"/>
      <c r="R3988" s="5"/>
      <c r="S3988" s="5"/>
      <c r="T3988" s="5"/>
      <c r="U3988" s="5"/>
      <c r="V3988" s="5"/>
      <c r="W3988" s="5"/>
      <c r="X3988" s="5"/>
      <c r="Y3988" s="5"/>
      <c r="Z3988" s="5"/>
      <c r="AA3988" s="5"/>
      <c r="AB3988" s="5"/>
      <c r="AC3988" s="5"/>
      <c r="AD3988" s="5"/>
      <c r="AE3988" s="5"/>
      <c r="AF3988" s="5"/>
      <c r="AG3988" s="5"/>
      <c r="AH3988" s="5"/>
      <c r="AI3988" s="5"/>
      <c r="AJ3988" s="5"/>
    </row>
    <row r="3989" spans="11:36">
      <c r="K3989" s="5"/>
      <c r="L3989" s="5"/>
      <c r="M3989" s="5"/>
      <c r="N3989" s="5"/>
      <c r="O3989" s="5"/>
      <c r="P3989" s="5"/>
      <c r="Q3989" s="5"/>
      <c r="R3989" s="5"/>
      <c r="S3989" s="5"/>
      <c r="T3989" s="5"/>
      <c r="U3989" s="5"/>
      <c r="V3989" s="5"/>
      <c r="W3989" s="5"/>
      <c r="X3989" s="5"/>
      <c r="Y3989" s="5"/>
      <c r="Z3989" s="5"/>
      <c r="AA3989" s="5"/>
      <c r="AB3989" s="5"/>
      <c r="AC3989" s="5"/>
      <c r="AD3989" s="5"/>
      <c r="AE3989" s="5"/>
      <c r="AF3989" s="5"/>
      <c r="AG3989" s="5"/>
      <c r="AH3989" s="5"/>
      <c r="AI3989" s="5"/>
      <c r="AJ3989" s="5"/>
    </row>
    <row r="3990" spans="11:36">
      <c r="K3990" s="5"/>
      <c r="L3990" s="5"/>
      <c r="M3990" s="5"/>
      <c r="N3990" s="5"/>
      <c r="O3990" s="5"/>
      <c r="P3990" s="5"/>
      <c r="Q3990" s="5"/>
      <c r="R3990" s="5"/>
      <c r="S3990" s="5"/>
      <c r="T3990" s="5"/>
      <c r="U3990" s="5"/>
      <c r="V3990" s="5"/>
      <c r="W3990" s="5"/>
      <c r="X3990" s="5"/>
      <c r="Y3990" s="5"/>
      <c r="Z3990" s="5"/>
      <c r="AA3990" s="5"/>
      <c r="AB3990" s="5"/>
      <c r="AC3990" s="5"/>
      <c r="AD3990" s="5"/>
      <c r="AE3990" s="5"/>
      <c r="AF3990" s="5"/>
      <c r="AG3990" s="5"/>
      <c r="AH3990" s="5"/>
      <c r="AI3990" s="5"/>
      <c r="AJ3990" s="5"/>
    </row>
    <row r="3991" spans="11:36">
      <c r="K3991" s="5"/>
      <c r="L3991" s="5"/>
      <c r="M3991" s="5"/>
      <c r="N3991" s="5"/>
      <c r="O3991" s="5"/>
      <c r="P3991" s="5"/>
      <c r="Q3991" s="5"/>
      <c r="R3991" s="5"/>
      <c r="S3991" s="5"/>
      <c r="T3991" s="5"/>
      <c r="U3991" s="5"/>
      <c r="V3991" s="5"/>
      <c r="W3991" s="5"/>
      <c r="X3991" s="5"/>
      <c r="Y3991" s="5"/>
      <c r="Z3991" s="5"/>
      <c r="AA3991" s="5"/>
      <c r="AB3991" s="5"/>
      <c r="AC3991" s="5"/>
      <c r="AD3991" s="5"/>
      <c r="AE3991" s="5"/>
      <c r="AF3991" s="5"/>
      <c r="AG3991" s="5"/>
      <c r="AH3991" s="5"/>
      <c r="AI3991" s="5"/>
      <c r="AJ3991" s="5"/>
    </row>
    <row r="3992" spans="11:36">
      <c r="K3992" s="5"/>
      <c r="L3992" s="5"/>
      <c r="M3992" s="5"/>
      <c r="N3992" s="5"/>
      <c r="O3992" s="5"/>
      <c r="P3992" s="5"/>
      <c r="Q3992" s="5"/>
      <c r="R3992" s="5"/>
      <c r="S3992" s="5"/>
      <c r="T3992" s="5"/>
      <c r="U3992" s="5"/>
      <c r="V3992" s="5"/>
      <c r="W3992" s="5"/>
      <c r="X3992" s="5"/>
      <c r="Y3992" s="5"/>
      <c r="Z3992" s="5"/>
      <c r="AA3992" s="5"/>
      <c r="AB3992" s="5"/>
      <c r="AC3992" s="5"/>
      <c r="AD3992" s="5"/>
      <c r="AE3992" s="5"/>
      <c r="AF3992" s="5"/>
      <c r="AG3992" s="5"/>
      <c r="AH3992" s="5"/>
      <c r="AI3992" s="5"/>
      <c r="AJ3992" s="5"/>
    </row>
    <row r="3993" spans="11:36">
      <c r="K3993" s="5"/>
      <c r="L3993" s="5"/>
      <c r="M3993" s="5"/>
      <c r="N3993" s="5"/>
      <c r="O3993" s="5"/>
      <c r="P3993" s="5"/>
      <c r="Q3993" s="5"/>
      <c r="R3993" s="5"/>
      <c r="S3993" s="5"/>
      <c r="T3993" s="5"/>
      <c r="U3993" s="5"/>
      <c r="V3993" s="5"/>
      <c r="W3993" s="5"/>
      <c r="X3993" s="5"/>
      <c r="Y3993" s="5"/>
      <c r="Z3993" s="5"/>
      <c r="AA3993" s="5"/>
      <c r="AB3993" s="5"/>
      <c r="AC3993" s="5"/>
      <c r="AD3993" s="5"/>
      <c r="AE3993" s="5"/>
      <c r="AF3993" s="5"/>
      <c r="AG3993" s="5"/>
      <c r="AH3993" s="5"/>
      <c r="AI3993" s="5"/>
      <c r="AJ3993" s="5"/>
    </row>
    <row r="3994" spans="11:36">
      <c r="K3994" s="5"/>
      <c r="L3994" s="5"/>
      <c r="M3994" s="5"/>
      <c r="N3994" s="5"/>
      <c r="O3994" s="5"/>
      <c r="P3994" s="5"/>
      <c r="Q3994" s="5"/>
      <c r="R3994" s="5"/>
      <c r="S3994" s="5"/>
      <c r="T3994" s="5"/>
      <c r="U3994" s="5"/>
      <c r="V3994" s="5"/>
      <c r="W3994" s="5"/>
      <c r="X3994" s="5"/>
      <c r="Y3994" s="5"/>
      <c r="Z3994" s="5"/>
      <c r="AA3994" s="5"/>
      <c r="AB3994" s="5"/>
      <c r="AC3994" s="5"/>
      <c r="AD3994" s="5"/>
      <c r="AE3994" s="5"/>
      <c r="AF3994" s="5"/>
      <c r="AG3994" s="5"/>
      <c r="AH3994" s="5"/>
      <c r="AI3994" s="5"/>
      <c r="AJ3994" s="5"/>
    </row>
    <row r="3995" spans="11:36">
      <c r="K3995" s="5"/>
      <c r="L3995" s="5"/>
      <c r="M3995" s="5"/>
      <c r="N3995" s="5"/>
      <c r="O3995" s="5"/>
      <c r="P3995" s="5"/>
      <c r="Q3995" s="5"/>
      <c r="R3995" s="5"/>
      <c r="S3995" s="5"/>
      <c r="T3995" s="5"/>
      <c r="U3995" s="5"/>
      <c r="V3995" s="5"/>
      <c r="W3995" s="5"/>
      <c r="X3995" s="5"/>
      <c r="Y3995" s="5"/>
      <c r="Z3995" s="5"/>
      <c r="AA3995" s="5"/>
      <c r="AB3995" s="5"/>
      <c r="AC3995" s="5"/>
      <c r="AD3995" s="5"/>
      <c r="AE3995" s="5"/>
      <c r="AF3995" s="5"/>
      <c r="AG3995" s="5"/>
      <c r="AH3995" s="5"/>
      <c r="AI3995" s="5"/>
      <c r="AJ3995" s="5"/>
    </row>
    <row r="3996" spans="11:36">
      <c r="K3996" s="5"/>
      <c r="L3996" s="5"/>
      <c r="M3996" s="5"/>
      <c r="N3996" s="5"/>
      <c r="O3996" s="5"/>
      <c r="P3996" s="5"/>
      <c r="Q3996" s="5"/>
      <c r="R3996" s="5"/>
      <c r="S3996" s="5"/>
      <c r="T3996" s="5"/>
      <c r="U3996" s="5"/>
      <c r="V3996" s="5"/>
      <c r="W3996" s="5"/>
      <c r="X3996" s="5"/>
      <c r="Y3996" s="5"/>
      <c r="Z3996" s="5"/>
      <c r="AA3996" s="5"/>
      <c r="AB3996" s="5"/>
      <c r="AC3996" s="5"/>
      <c r="AD3996" s="5"/>
      <c r="AE3996" s="5"/>
      <c r="AF3996" s="5"/>
      <c r="AG3996" s="5"/>
      <c r="AH3996" s="5"/>
      <c r="AI3996" s="5"/>
      <c r="AJ3996" s="5"/>
    </row>
    <row r="3997" spans="11:36">
      <c r="K3997" s="5"/>
      <c r="L3997" s="5"/>
      <c r="M3997" s="5"/>
      <c r="N3997" s="5"/>
      <c r="O3997" s="5"/>
      <c r="P3997" s="5"/>
      <c r="Q3997" s="5"/>
      <c r="R3997" s="5"/>
      <c r="S3997" s="5"/>
      <c r="T3997" s="5"/>
      <c r="U3997" s="5"/>
      <c r="V3997" s="5"/>
      <c r="W3997" s="5"/>
      <c r="X3997" s="5"/>
      <c r="Y3997" s="5"/>
      <c r="Z3997" s="5"/>
      <c r="AA3997" s="5"/>
      <c r="AB3997" s="5"/>
      <c r="AC3997" s="5"/>
      <c r="AD3997" s="5"/>
      <c r="AE3997" s="5"/>
      <c r="AF3997" s="5"/>
      <c r="AG3997" s="5"/>
      <c r="AH3997" s="5"/>
      <c r="AI3997" s="5"/>
      <c r="AJ3997" s="5"/>
    </row>
    <row r="3998" spans="11:36">
      <c r="K3998" s="5"/>
      <c r="L3998" s="5"/>
      <c r="M3998" s="5"/>
      <c r="N3998" s="5"/>
      <c r="O3998" s="5"/>
      <c r="P3998" s="5"/>
      <c r="Q3998" s="5"/>
      <c r="R3998" s="5"/>
      <c r="S3998" s="5"/>
      <c r="T3998" s="5"/>
      <c r="U3998" s="5"/>
      <c r="V3998" s="5"/>
      <c r="W3998" s="5"/>
      <c r="X3998" s="5"/>
      <c r="Y3998" s="5"/>
      <c r="Z3998" s="5"/>
      <c r="AA3998" s="5"/>
      <c r="AB3998" s="5"/>
      <c r="AC3998" s="5"/>
      <c r="AD3998" s="5"/>
      <c r="AE3998" s="5"/>
      <c r="AF3998" s="5"/>
      <c r="AG3998" s="5"/>
      <c r="AH3998" s="5"/>
      <c r="AI3998" s="5"/>
      <c r="AJ3998" s="5"/>
    </row>
    <row r="3999" spans="11:36">
      <c r="K3999" s="5"/>
      <c r="L3999" s="5"/>
      <c r="M3999" s="5"/>
      <c r="N3999" s="5"/>
      <c r="O3999" s="5"/>
      <c r="P3999" s="5"/>
      <c r="Q3999" s="5"/>
      <c r="R3999" s="5"/>
      <c r="S3999" s="5"/>
      <c r="T3999" s="5"/>
      <c r="U3999" s="5"/>
      <c r="V3999" s="5"/>
      <c r="W3999" s="5"/>
      <c r="X3999" s="5"/>
      <c r="Y3999" s="5"/>
      <c r="Z3999" s="5"/>
      <c r="AA3999" s="5"/>
      <c r="AB3999" s="5"/>
      <c r="AC3999" s="5"/>
      <c r="AD3999" s="5"/>
      <c r="AE3999" s="5"/>
      <c r="AF3999" s="5"/>
      <c r="AG3999" s="5"/>
      <c r="AH3999" s="5"/>
      <c r="AI3999" s="5"/>
      <c r="AJ3999" s="5"/>
    </row>
    <row r="4000" spans="11:36">
      <c r="K4000" s="5"/>
      <c r="L4000" s="5"/>
      <c r="M4000" s="5"/>
      <c r="N4000" s="5"/>
      <c r="O4000" s="5"/>
      <c r="P4000" s="5"/>
      <c r="Q4000" s="5"/>
      <c r="R4000" s="5"/>
      <c r="S4000" s="5"/>
      <c r="T4000" s="5"/>
      <c r="U4000" s="5"/>
      <c r="V4000" s="5"/>
      <c r="W4000" s="5"/>
      <c r="X4000" s="5"/>
      <c r="Y4000" s="5"/>
      <c r="Z4000" s="5"/>
      <c r="AA4000" s="5"/>
      <c r="AB4000" s="5"/>
      <c r="AC4000" s="5"/>
      <c r="AD4000" s="5"/>
      <c r="AE4000" s="5"/>
      <c r="AF4000" s="5"/>
      <c r="AG4000" s="5"/>
      <c r="AH4000" s="5"/>
      <c r="AI4000" s="5"/>
      <c r="AJ4000" s="5"/>
    </row>
    <row r="4001" spans="11:36">
      <c r="K4001" s="5"/>
      <c r="L4001" s="5"/>
      <c r="M4001" s="5"/>
      <c r="N4001" s="5"/>
      <c r="O4001" s="5"/>
      <c r="P4001" s="5"/>
      <c r="Q4001" s="5"/>
      <c r="R4001" s="5"/>
      <c r="S4001" s="5"/>
      <c r="T4001" s="5"/>
      <c r="U4001" s="5"/>
      <c r="V4001" s="5"/>
      <c r="W4001" s="5"/>
      <c r="X4001" s="5"/>
      <c r="Y4001" s="5"/>
      <c r="Z4001" s="5"/>
      <c r="AA4001" s="5"/>
      <c r="AB4001" s="5"/>
      <c r="AC4001" s="5"/>
      <c r="AD4001" s="5"/>
      <c r="AE4001" s="5"/>
      <c r="AF4001" s="5"/>
      <c r="AG4001" s="5"/>
      <c r="AH4001" s="5"/>
      <c r="AI4001" s="5"/>
      <c r="AJ4001" s="5"/>
    </row>
    <row r="4002" spans="11:36">
      <c r="K4002" s="5"/>
      <c r="L4002" s="5"/>
      <c r="M4002" s="5"/>
      <c r="N4002" s="5"/>
      <c r="O4002" s="5"/>
      <c r="P4002" s="5"/>
      <c r="Q4002" s="5"/>
      <c r="R4002" s="5"/>
      <c r="S4002" s="5"/>
      <c r="T4002" s="5"/>
      <c r="U4002" s="5"/>
      <c r="V4002" s="5"/>
      <c r="W4002" s="5"/>
      <c r="X4002" s="5"/>
      <c r="Y4002" s="5"/>
      <c r="Z4002" s="5"/>
      <c r="AA4002" s="5"/>
      <c r="AB4002" s="5"/>
      <c r="AC4002" s="5"/>
      <c r="AD4002" s="5"/>
      <c r="AE4002" s="5"/>
      <c r="AF4002" s="5"/>
      <c r="AG4002" s="5"/>
      <c r="AH4002" s="5"/>
      <c r="AI4002" s="5"/>
      <c r="AJ4002" s="5"/>
    </row>
    <row r="4003" spans="11:36">
      <c r="K4003" s="5"/>
      <c r="L4003" s="5"/>
      <c r="M4003" s="5"/>
      <c r="N4003" s="5"/>
      <c r="O4003" s="5"/>
      <c r="P4003" s="5"/>
      <c r="Q4003" s="5"/>
      <c r="R4003" s="5"/>
      <c r="S4003" s="5"/>
      <c r="T4003" s="5"/>
      <c r="U4003" s="5"/>
      <c r="V4003" s="5"/>
      <c r="W4003" s="5"/>
      <c r="X4003" s="5"/>
      <c r="Y4003" s="5"/>
      <c r="Z4003" s="5"/>
      <c r="AA4003" s="5"/>
      <c r="AB4003" s="5"/>
      <c r="AC4003" s="5"/>
      <c r="AD4003" s="5"/>
      <c r="AE4003" s="5"/>
      <c r="AF4003" s="5"/>
      <c r="AG4003" s="5"/>
      <c r="AH4003" s="5"/>
      <c r="AI4003" s="5"/>
      <c r="AJ4003" s="5"/>
    </row>
    <row r="4004" spans="11:36">
      <c r="K4004" s="5"/>
      <c r="L4004" s="5"/>
      <c r="M4004" s="5"/>
      <c r="N4004" s="5"/>
      <c r="O4004" s="5"/>
      <c r="P4004" s="5"/>
      <c r="Q4004" s="5"/>
      <c r="R4004" s="5"/>
      <c r="S4004" s="5"/>
      <c r="T4004" s="5"/>
      <c r="U4004" s="5"/>
      <c r="V4004" s="5"/>
      <c r="W4004" s="5"/>
      <c r="X4004" s="5"/>
      <c r="Y4004" s="5"/>
      <c r="Z4004" s="5"/>
      <c r="AA4004" s="5"/>
      <c r="AB4004" s="5"/>
      <c r="AC4004" s="5"/>
      <c r="AD4004" s="5"/>
      <c r="AE4004" s="5"/>
      <c r="AF4004" s="5"/>
      <c r="AG4004" s="5"/>
      <c r="AH4004" s="5"/>
      <c r="AI4004" s="5"/>
      <c r="AJ4004" s="5"/>
    </row>
    <row r="4005" spans="11:36">
      <c r="K4005" s="5"/>
      <c r="L4005" s="5"/>
      <c r="M4005" s="5"/>
      <c r="N4005" s="5"/>
      <c r="O4005" s="5"/>
      <c r="P4005" s="5"/>
      <c r="Q4005" s="5"/>
      <c r="R4005" s="5"/>
      <c r="S4005" s="5"/>
      <c r="T4005" s="5"/>
      <c r="U4005" s="5"/>
      <c r="V4005" s="5"/>
      <c r="W4005" s="5"/>
      <c r="X4005" s="5"/>
      <c r="Y4005" s="5"/>
      <c r="Z4005" s="5"/>
      <c r="AA4005" s="5"/>
      <c r="AB4005" s="5"/>
      <c r="AC4005" s="5"/>
      <c r="AD4005" s="5"/>
      <c r="AE4005" s="5"/>
      <c r="AF4005" s="5"/>
      <c r="AG4005" s="5"/>
      <c r="AH4005" s="5"/>
      <c r="AI4005" s="5"/>
      <c r="AJ4005" s="5"/>
    </row>
    <row r="4006" spans="11:36">
      <c r="K4006" s="5"/>
      <c r="L4006" s="5"/>
      <c r="M4006" s="5"/>
      <c r="N4006" s="5"/>
      <c r="O4006" s="5"/>
      <c r="P4006" s="5"/>
      <c r="Q4006" s="5"/>
      <c r="R4006" s="5"/>
      <c r="S4006" s="5"/>
      <c r="T4006" s="5"/>
      <c r="U4006" s="5"/>
      <c r="V4006" s="5"/>
      <c r="W4006" s="5"/>
      <c r="X4006" s="5"/>
      <c r="Y4006" s="5"/>
      <c r="Z4006" s="5"/>
      <c r="AA4006" s="5"/>
      <c r="AB4006" s="5"/>
      <c r="AC4006" s="5"/>
      <c r="AD4006" s="5"/>
      <c r="AE4006" s="5"/>
      <c r="AF4006" s="5"/>
      <c r="AG4006" s="5"/>
      <c r="AH4006" s="5"/>
      <c r="AI4006" s="5"/>
      <c r="AJ4006" s="5"/>
    </row>
    <row r="4007" spans="11:36">
      <c r="K4007" s="5"/>
      <c r="L4007" s="5"/>
      <c r="M4007" s="5"/>
      <c r="N4007" s="5"/>
      <c r="O4007" s="5"/>
      <c r="P4007" s="5"/>
      <c r="Q4007" s="5"/>
      <c r="R4007" s="5"/>
      <c r="S4007" s="5"/>
      <c r="T4007" s="5"/>
      <c r="U4007" s="5"/>
      <c r="V4007" s="5"/>
      <c r="W4007" s="5"/>
      <c r="X4007" s="5"/>
      <c r="Y4007" s="5"/>
      <c r="Z4007" s="5"/>
      <c r="AA4007" s="5"/>
      <c r="AB4007" s="5"/>
      <c r="AC4007" s="5"/>
      <c r="AD4007" s="5"/>
      <c r="AE4007" s="5"/>
      <c r="AF4007" s="5"/>
      <c r="AG4007" s="5"/>
      <c r="AH4007" s="5"/>
      <c r="AI4007" s="5"/>
      <c r="AJ4007" s="5"/>
    </row>
    <row r="4008" spans="11:36">
      <c r="K4008" s="5"/>
      <c r="L4008" s="5"/>
      <c r="M4008" s="5"/>
      <c r="N4008" s="5"/>
      <c r="O4008" s="5"/>
      <c r="P4008" s="5"/>
      <c r="Q4008" s="5"/>
      <c r="R4008" s="5"/>
      <c r="S4008" s="5"/>
      <c r="T4008" s="5"/>
      <c r="U4008" s="5"/>
      <c r="V4008" s="5"/>
      <c r="W4008" s="5"/>
      <c r="X4008" s="5"/>
      <c r="Y4008" s="5"/>
      <c r="Z4008" s="5"/>
      <c r="AA4008" s="5"/>
      <c r="AB4008" s="5"/>
      <c r="AC4008" s="5"/>
      <c r="AD4008" s="5"/>
      <c r="AE4008" s="5"/>
      <c r="AF4008" s="5"/>
      <c r="AG4008" s="5"/>
      <c r="AH4008" s="5"/>
      <c r="AI4008" s="5"/>
      <c r="AJ4008" s="5"/>
    </row>
    <row r="4009" spans="11:36">
      <c r="K4009" s="5"/>
      <c r="L4009" s="5"/>
      <c r="M4009" s="5"/>
      <c r="N4009" s="5"/>
      <c r="O4009" s="5"/>
      <c r="P4009" s="5"/>
      <c r="Q4009" s="5"/>
      <c r="R4009" s="5"/>
      <c r="S4009" s="5"/>
      <c r="T4009" s="5"/>
      <c r="U4009" s="5"/>
      <c r="V4009" s="5"/>
      <c r="W4009" s="5"/>
      <c r="X4009" s="5"/>
      <c r="Y4009" s="5"/>
      <c r="Z4009" s="5"/>
      <c r="AA4009" s="5"/>
      <c r="AB4009" s="5"/>
      <c r="AC4009" s="5"/>
      <c r="AD4009" s="5"/>
      <c r="AE4009" s="5"/>
      <c r="AF4009" s="5"/>
      <c r="AG4009" s="5"/>
      <c r="AH4009" s="5"/>
      <c r="AI4009" s="5"/>
      <c r="AJ4009" s="5"/>
    </row>
    <row r="4010" spans="11:36">
      <c r="K4010" s="5"/>
      <c r="L4010" s="5"/>
      <c r="M4010" s="5"/>
      <c r="N4010" s="5"/>
      <c r="O4010" s="5"/>
      <c r="P4010" s="5"/>
      <c r="Q4010" s="5"/>
      <c r="R4010" s="5"/>
      <c r="S4010" s="5"/>
      <c r="T4010" s="5"/>
      <c r="U4010" s="5"/>
      <c r="V4010" s="5"/>
      <c r="W4010" s="5"/>
      <c r="X4010" s="5"/>
      <c r="Y4010" s="5"/>
      <c r="Z4010" s="5"/>
      <c r="AA4010" s="5"/>
      <c r="AB4010" s="5"/>
      <c r="AC4010" s="5"/>
      <c r="AD4010" s="5"/>
      <c r="AE4010" s="5"/>
      <c r="AF4010" s="5"/>
      <c r="AG4010" s="5"/>
      <c r="AH4010" s="5"/>
      <c r="AI4010" s="5"/>
      <c r="AJ4010" s="5"/>
    </row>
    <row r="4011" spans="11:36">
      <c r="K4011" s="5"/>
      <c r="L4011" s="5"/>
      <c r="M4011" s="5"/>
      <c r="N4011" s="5"/>
      <c r="O4011" s="5"/>
      <c r="P4011" s="5"/>
      <c r="Q4011" s="5"/>
      <c r="R4011" s="5"/>
      <c r="S4011" s="5"/>
      <c r="T4011" s="5"/>
      <c r="U4011" s="5"/>
      <c r="V4011" s="5"/>
      <c r="W4011" s="5"/>
      <c r="X4011" s="5"/>
      <c r="Y4011" s="5"/>
      <c r="Z4011" s="5"/>
      <c r="AA4011" s="5"/>
      <c r="AB4011" s="5"/>
      <c r="AC4011" s="5"/>
      <c r="AD4011" s="5"/>
      <c r="AE4011" s="5"/>
      <c r="AF4011" s="5"/>
      <c r="AG4011" s="5"/>
      <c r="AH4011" s="5"/>
      <c r="AI4011" s="5"/>
      <c r="AJ4011" s="5"/>
    </row>
    <row r="4012" spans="11:36">
      <c r="K4012" s="5"/>
      <c r="L4012" s="5"/>
      <c r="M4012" s="5"/>
      <c r="N4012" s="5"/>
      <c r="O4012" s="5"/>
      <c r="P4012" s="5"/>
      <c r="Q4012" s="5"/>
      <c r="R4012" s="5"/>
      <c r="S4012" s="5"/>
      <c r="T4012" s="5"/>
      <c r="U4012" s="5"/>
      <c r="V4012" s="5"/>
      <c r="W4012" s="5"/>
      <c r="X4012" s="5"/>
      <c r="Y4012" s="5"/>
      <c r="Z4012" s="5"/>
      <c r="AA4012" s="5"/>
      <c r="AB4012" s="5"/>
      <c r="AC4012" s="5"/>
      <c r="AD4012" s="5"/>
      <c r="AE4012" s="5"/>
      <c r="AF4012" s="5"/>
      <c r="AG4012" s="5"/>
      <c r="AH4012" s="5"/>
      <c r="AI4012" s="5"/>
      <c r="AJ4012" s="5"/>
    </row>
    <row r="4013" spans="11:36">
      <c r="K4013" s="5"/>
      <c r="L4013" s="5"/>
      <c r="M4013" s="5"/>
      <c r="N4013" s="5"/>
      <c r="O4013" s="5"/>
      <c r="P4013" s="5"/>
      <c r="Q4013" s="5"/>
      <c r="R4013" s="5"/>
      <c r="S4013" s="5"/>
      <c r="T4013" s="5"/>
      <c r="U4013" s="5"/>
      <c r="V4013" s="5"/>
      <c r="W4013" s="5"/>
      <c r="X4013" s="5"/>
      <c r="Y4013" s="5"/>
      <c r="Z4013" s="5"/>
      <c r="AA4013" s="5"/>
      <c r="AB4013" s="5"/>
      <c r="AC4013" s="5"/>
      <c r="AD4013" s="5"/>
      <c r="AE4013" s="5"/>
      <c r="AF4013" s="5"/>
      <c r="AG4013" s="5"/>
      <c r="AH4013" s="5"/>
      <c r="AI4013" s="5"/>
      <c r="AJ4013" s="5"/>
    </row>
    <row r="4014" spans="11:36">
      <c r="K4014" s="5"/>
      <c r="L4014" s="5"/>
      <c r="M4014" s="5"/>
      <c r="N4014" s="5"/>
      <c r="O4014" s="5"/>
      <c r="P4014" s="5"/>
      <c r="Q4014" s="5"/>
      <c r="R4014" s="5"/>
      <c r="S4014" s="5"/>
      <c r="T4014" s="5"/>
      <c r="U4014" s="5"/>
      <c r="V4014" s="5"/>
      <c r="W4014" s="5"/>
      <c r="X4014" s="5"/>
      <c r="Y4014" s="5"/>
      <c r="Z4014" s="5"/>
      <c r="AA4014" s="5"/>
      <c r="AB4014" s="5"/>
      <c r="AC4014" s="5"/>
      <c r="AD4014" s="5"/>
      <c r="AE4014" s="5"/>
      <c r="AF4014" s="5"/>
      <c r="AG4014" s="5"/>
      <c r="AH4014" s="5"/>
      <c r="AI4014" s="5"/>
      <c r="AJ4014" s="5"/>
    </row>
    <row r="4015" spans="11:36">
      <c r="K4015" s="5"/>
      <c r="L4015" s="5"/>
      <c r="M4015" s="5"/>
      <c r="N4015" s="5"/>
      <c r="O4015" s="5"/>
      <c r="P4015" s="5"/>
      <c r="Q4015" s="5"/>
      <c r="R4015" s="5"/>
      <c r="S4015" s="5"/>
      <c r="T4015" s="5"/>
      <c r="U4015" s="5"/>
      <c r="V4015" s="5"/>
      <c r="W4015" s="5"/>
      <c r="X4015" s="5"/>
      <c r="Y4015" s="5"/>
      <c r="Z4015" s="5"/>
      <c r="AA4015" s="5"/>
      <c r="AB4015" s="5"/>
      <c r="AC4015" s="5"/>
      <c r="AD4015" s="5"/>
      <c r="AE4015" s="5"/>
      <c r="AF4015" s="5"/>
      <c r="AG4015" s="5"/>
      <c r="AH4015" s="5"/>
      <c r="AI4015" s="5"/>
      <c r="AJ4015" s="5"/>
    </row>
    <row r="4016" spans="11:36">
      <c r="K4016" s="5"/>
      <c r="L4016" s="5"/>
      <c r="M4016" s="5"/>
      <c r="N4016" s="5"/>
      <c r="O4016" s="5"/>
      <c r="P4016" s="5"/>
      <c r="Q4016" s="5"/>
      <c r="R4016" s="5"/>
      <c r="S4016" s="5"/>
      <c r="T4016" s="5"/>
      <c r="U4016" s="5"/>
      <c r="V4016" s="5"/>
      <c r="W4016" s="5"/>
      <c r="X4016" s="5"/>
      <c r="Y4016" s="5"/>
      <c r="Z4016" s="5"/>
      <c r="AA4016" s="5"/>
      <c r="AB4016" s="5"/>
      <c r="AC4016" s="5"/>
      <c r="AD4016" s="5"/>
      <c r="AE4016" s="5"/>
      <c r="AF4016" s="5"/>
      <c r="AG4016" s="5"/>
      <c r="AH4016" s="5"/>
      <c r="AI4016" s="5"/>
      <c r="AJ4016" s="5"/>
    </row>
    <row r="4017" spans="11:36">
      <c r="K4017" s="5"/>
      <c r="L4017" s="5"/>
      <c r="M4017" s="5"/>
      <c r="N4017" s="5"/>
      <c r="O4017" s="5"/>
      <c r="P4017" s="5"/>
      <c r="Q4017" s="5"/>
      <c r="R4017" s="5"/>
      <c r="S4017" s="5"/>
      <c r="T4017" s="5"/>
      <c r="U4017" s="5"/>
      <c r="V4017" s="5"/>
      <c r="W4017" s="5"/>
      <c r="X4017" s="5"/>
      <c r="Y4017" s="5"/>
      <c r="Z4017" s="5"/>
      <c r="AA4017" s="5"/>
      <c r="AB4017" s="5"/>
      <c r="AC4017" s="5"/>
      <c r="AD4017" s="5"/>
      <c r="AE4017" s="5"/>
      <c r="AF4017" s="5"/>
      <c r="AG4017" s="5"/>
      <c r="AH4017" s="5"/>
      <c r="AI4017" s="5"/>
      <c r="AJ4017" s="5"/>
    </row>
    <row r="4018" spans="11:36">
      <c r="K4018" s="5"/>
      <c r="L4018" s="5"/>
      <c r="M4018" s="5"/>
      <c r="N4018" s="5"/>
      <c r="O4018" s="5"/>
      <c r="P4018" s="5"/>
      <c r="Q4018" s="5"/>
      <c r="R4018" s="5"/>
      <c r="S4018" s="5"/>
      <c r="T4018" s="5"/>
      <c r="U4018" s="5"/>
      <c r="V4018" s="5"/>
      <c r="W4018" s="5"/>
      <c r="X4018" s="5"/>
      <c r="Y4018" s="5"/>
      <c r="Z4018" s="5"/>
      <c r="AA4018" s="5"/>
      <c r="AB4018" s="5"/>
      <c r="AC4018" s="5"/>
      <c r="AD4018" s="5"/>
      <c r="AE4018" s="5"/>
      <c r="AF4018" s="5"/>
      <c r="AG4018" s="5"/>
      <c r="AH4018" s="5"/>
      <c r="AI4018" s="5"/>
      <c r="AJ4018" s="5"/>
    </row>
    <row r="4019" spans="11:36">
      <c r="K4019" s="5"/>
      <c r="L4019" s="5"/>
      <c r="M4019" s="5"/>
      <c r="N4019" s="5"/>
      <c r="O4019" s="5"/>
      <c r="P4019" s="5"/>
      <c r="Q4019" s="5"/>
      <c r="R4019" s="5"/>
      <c r="S4019" s="5"/>
      <c r="T4019" s="5"/>
      <c r="U4019" s="5"/>
      <c r="V4019" s="5"/>
      <c r="W4019" s="5"/>
      <c r="X4019" s="5"/>
      <c r="Y4019" s="5"/>
      <c r="Z4019" s="5"/>
      <c r="AA4019" s="5"/>
      <c r="AB4019" s="5"/>
      <c r="AC4019" s="5"/>
      <c r="AD4019" s="5"/>
      <c r="AE4019" s="5"/>
      <c r="AF4019" s="5"/>
      <c r="AG4019" s="5"/>
      <c r="AH4019" s="5"/>
      <c r="AI4019" s="5"/>
      <c r="AJ4019" s="5"/>
    </row>
    <row r="4020" spans="11:36">
      <c r="K4020" s="5"/>
      <c r="L4020" s="5"/>
      <c r="M4020" s="5"/>
      <c r="N4020" s="5"/>
      <c r="O4020" s="5"/>
      <c r="P4020" s="5"/>
      <c r="Q4020" s="5"/>
      <c r="R4020" s="5"/>
      <c r="S4020" s="5"/>
      <c r="T4020" s="5"/>
      <c r="U4020" s="5"/>
      <c r="V4020" s="5"/>
      <c r="W4020" s="5"/>
      <c r="X4020" s="5"/>
      <c r="Y4020" s="5"/>
      <c r="Z4020" s="5"/>
      <c r="AA4020" s="5"/>
      <c r="AB4020" s="5"/>
      <c r="AC4020" s="5"/>
      <c r="AD4020" s="5"/>
      <c r="AE4020" s="5"/>
      <c r="AF4020" s="5"/>
      <c r="AG4020" s="5"/>
      <c r="AH4020" s="5"/>
      <c r="AI4020" s="5"/>
      <c r="AJ4020" s="5"/>
    </row>
    <row r="4021" spans="11:36">
      <c r="K4021" s="5"/>
      <c r="L4021" s="5"/>
      <c r="M4021" s="5"/>
      <c r="N4021" s="5"/>
      <c r="O4021" s="5"/>
      <c r="P4021" s="5"/>
      <c r="Q4021" s="5"/>
      <c r="R4021" s="5"/>
      <c r="S4021" s="5"/>
      <c r="T4021" s="5"/>
      <c r="U4021" s="5"/>
      <c r="V4021" s="5"/>
      <c r="W4021" s="5"/>
      <c r="X4021" s="5"/>
      <c r="Y4021" s="5"/>
      <c r="Z4021" s="5"/>
      <c r="AA4021" s="5"/>
      <c r="AB4021" s="5"/>
      <c r="AC4021" s="5"/>
      <c r="AD4021" s="5"/>
      <c r="AE4021" s="5"/>
      <c r="AF4021" s="5"/>
      <c r="AG4021" s="5"/>
      <c r="AH4021" s="5"/>
      <c r="AI4021" s="5"/>
      <c r="AJ4021" s="5"/>
    </row>
    <row r="4022" spans="11:36">
      <c r="K4022" s="5"/>
      <c r="L4022" s="5"/>
      <c r="M4022" s="5"/>
      <c r="N4022" s="5"/>
      <c r="O4022" s="5"/>
      <c r="P4022" s="5"/>
      <c r="Q4022" s="5"/>
      <c r="R4022" s="5"/>
      <c r="S4022" s="5"/>
      <c r="T4022" s="5"/>
      <c r="U4022" s="5"/>
      <c r="V4022" s="5"/>
      <c r="W4022" s="5"/>
      <c r="X4022" s="5"/>
      <c r="Y4022" s="5"/>
      <c r="Z4022" s="5"/>
      <c r="AA4022" s="5"/>
      <c r="AB4022" s="5"/>
      <c r="AC4022" s="5"/>
      <c r="AD4022" s="5"/>
      <c r="AE4022" s="5"/>
      <c r="AF4022" s="5"/>
      <c r="AG4022" s="5"/>
      <c r="AH4022" s="5"/>
      <c r="AI4022" s="5"/>
      <c r="AJ4022" s="5"/>
    </row>
    <row r="4023" spans="11:36">
      <c r="K4023" s="5"/>
      <c r="L4023" s="5"/>
      <c r="M4023" s="5"/>
      <c r="N4023" s="5"/>
      <c r="O4023" s="5"/>
      <c r="P4023" s="5"/>
      <c r="Q4023" s="5"/>
      <c r="R4023" s="5"/>
      <c r="S4023" s="5"/>
      <c r="T4023" s="5"/>
      <c r="U4023" s="5"/>
      <c r="V4023" s="5"/>
      <c r="W4023" s="5"/>
      <c r="X4023" s="5"/>
      <c r="Y4023" s="5"/>
      <c r="Z4023" s="5"/>
      <c r="AA4023" s="5"/>
      <c r="AB4023" s="5"/>
      <c r="AC4023" s="5"/>
      <c r="AD4023" s="5"/>
      <c r="AE4023" s="5"/>
      <c r="AF4023" s="5"/>
      <c r="AG4023" s="5"/>
      <c r="AH4023" s="5"/>
      <c r="AI4023" s="5"/>
      <c r="AJ4023" s="5"/>
    </row>
    <row r="4024" spans="11:36">
      <c r="K4024" s="5"/>
      <c r="L4024" s="5"/>
      <c r="M4024" s="5"/>
      <c r="N4024" s="5"/>
      <c r="O4024" s="5"/>
      <c r="P4024" s="5"/>
      <c r="Q4024" s="5"/>
      <c r="R4024" s="5"/>
      <c r="S4024" s="5"/>
      <c r="T4024" s="5"/>
      <c r="U4024" s="5"/>
      <c r="V4024" s="5"/>
      <c r="W4024" s="5"/>
      <c r="X4024" s="5"/>
      <c r="Y4024" s="5"/>
      <c r="Z4024" s="5"/>
      <c r="AA4024" s="5"/>
      <c r="AB4024" s="5"/>
      <c r="AC4024" s="5"/>
      <c r="AD4024" s="5"/>
      <c r="AE4024" s="5"/>
      <c r="AF4024" s="5"/>
      <c r="AG4024" s="5"/>
      <c r="AH4024" s="5"/>
      <c r="AI4024" s="5"/>
      <c r="AJ4024" s="5"/>
    </row>
    <row r="4025" spans="11:36">
      <c r="K4025" s="5"/>
      <c r="L4025" s="5"/>
      <c r="M4025" s="5"/>
      <c r="N4025" s="5"/>
      <c r="O4025" s="5"/>
      <c r="P4025" s="5"/>
      <c r="Q4025" s="5"/>
      <c r="R4025" s="5"/>
      <c r="S4025" s="5"/>
      <c r="T4025" s="5"/>
      <c r="U4025" s="5"/>
      <c r="V4025" s="5"/>
      <c r="W4025" s="5"/>
      <c r="X4025" s="5"/>
      <c r="Y4025" s="5"/>
      <c r="Z4025" s="5"/>
      <c r="AA4025" s="5"/>
      <c r="AB4025" s="5"/>
      <c r="AC4025" s="5"/>
      <c r="AD4025" s="5"/>
      <c r="AE4025" s="5"/>
      <c r="AF4025" s="5"/>
      <c r="AG4025" s="5"/>
      <c r="AH4025" s="5"/>
      <c r="AI4025" s="5"/>
      <c r="AJ4025" s="5"/>
    </row>
    <row r="4026" spans="11:36">
      <c r="K4026" s="5"/>
      <c r="L4026" s="5"/>
      <c r="M4026" s="5"/>
      <c r="N4026" s="5"/>
      <c r="O4026" s="5"/>
      <c r="P4026" s="5"/>
      <c r="Q4026" s="5"/>
      <c r="R4026" s="5"/>
      <c r="S4026" s="5"/>
      <c r="T4026" s="5"/>
      <c r="U4026" s="5"/>
      <c r="V4026" s="5"/>
      <c r="W4026" s="5"/>
      <c r="X4026" s="5"/>
      <c r="Y4026" s="5"/>
      <c r="Z4026" s="5"/>
      <c r="AA4026" s="5"/>
      <c r="AB4026" s="5"/>
      <c r="AC4026" s="5"/>
      <c r="AD4026" s="5"/>
      <c r="AE4026" s="5"/>
      <c r="AF4026" s="5"/>
      <c r="AG4026" s="5"/>
      <c r="AH4026" s="5"/>
      <c r="AI4026" s="5"/>
      <c r="AJ4026" s="5"/>
    </row>
    <row r="4027" spans="11:36">
      <c r="K4027" s="5"/>
      <c r="L4027" s="5"/>
      <c r="M4027" s="5"/>
      <c r="N4027" s="5"/>
      <c r="O4027" s="5"/>
      <c r="P4027" s="5"/>
      <c r="Q4027" s="5"/>
      <c r="R4027" s="5"/>
      <c r="S4027" s="5"/>
      <c r="T4027" s="5"/>
      <c r="U4027" s="5"/>
      <c r="V4027" s="5"/>
      <c r="W4027" s="5"/>
      <c r="X4027" s="5"/>
      <c r="Y4027" s="5"/>
      <c r="Z4027" s="5"/>
      <c r="AA4027" s="5"/>
      <c r="AB4027" s="5"/>
      <c r="AC4027" s="5"/>
      <c r="AD4027" s="5"/>
      <c r="AE4027" s="5"/>
      <c r="AF4027" s="5"/>
      <c r="AG4027" s="5"/>
      <c r="AH4027" s="5"/>
      <c r="AI4027" s="5"/>
      <c r="AJ4027" s="5"/>
    </row>
    <row r="4028" spans="11:36">
      <c r="K4028" s="5"/>
      <c r="L4028" s="5"/>
      <c r="M4028" s="5"/>
      <c r="N4028" s="5"/>
      <c r="O4028" s="5"/>
      <c r="P4028" s="5"/>
      <c r="Q4028" s="5"/>
      <c r="R4028" s="5"/>
      <c r="S4028" s="5"/>
      <c r="T4028" s="5"/>
      <c r="U4028" s="5"/>
      <c r="V4028" s="5"/>
      <c r="W4028" s="5"/>
      <c r="X4028" s="5"/>
      <c r="Y4028" s="5"/>
      <c r="Z4028" s="5"/>
      <c r="AA4028" s="5"/>
      <c r="AB4028" s="5"/>
      <c r="AC4028" s="5"/>
      <c r="AD4028" s="5"/>
      <c r="AE4028" s="5"/>
      <c r="AF4028" s="5"/>
      <c r="AG4028" s="5"/>
      <c r="AH4028" s="5"/>
      <c r="AI4028" s="5"/>
      <c r="AJ4028" s="5"/>
    </row>
    <row r="4029" spans="11:36">
      <c r="K4029" s="5"/>
      <c r="L4029" s="5"/>
      <c r="M4029" s="5"/>
      <c r="N4029" s="5"/>
      <c r="O4029" s="5"/>
      <c r="P4029" s="5"/>
      <c r="Q4029" s="5"/>
      <c r="R4029" s="5"/>
      <c r="S4029" s="5"/>
      <c r="T4029" s="5"/>
      <c r="U4029" s="5"/>
      <c r="V4029" s="5"/>
      <c r="W4029" s="5"/>
      <c r="X4029" s="5"/>
      <c r="Y4029" s="5"/>
      <c r="Z4029" s="5"/>
      <c r="AA4029" s="5"/>
      <c r="AB4029" s="5"/>
      <c r="AC4029" s="5"/>
      <c r="AD4029" s="5"/>
      <c r="AE4029" s="5"/>
      <c r="AF4029" s="5"/>
      <c r="AG4029" s="5"/>
      <c r="AH4029" s="5"/>
      <c r="AI4029" s="5"/>
      <c r="AJ4029" s="5"/>
    </row>
    <row r="4030" spans="11:36">
      <c r="K4030" s="5"/>
      <c r="L4030" s="5"/>
      <c r="M4030" s="5"/>
      <c r="N4030" s="5"/>
      <c r="O4030" s="5"/>
      <c r="P4030" s="5"/>
      <c r="Q4030" s="5"/>
      <c r="R4030" s="5"/>
      <c r="S4030" s="5"/>
      <c r="T4030" s="5"/>
      <c r="U4030" s="5"/>
      <c r="V4030" s="5"/>
      <c r="W4030" s="5"/>
      <c r="X4030" s="5"/>
      <c r="Y4030" s="5"/>
      <c r="Z4030" s="5"/>
      <c r="AA4030" s="5"/>
      <c r="AB4030" s="5"/>
      <c r="AC4030" s="5"/>
      <c r="AD4030" s="5"/>
      <c r="AE4030" s="5"/>
      <c r="AF4030" s="5"/>
      <c r="AG4030" s="5"/>
      <c r="AH4030" s="5"/>
      <c r="AI4030" s="5"/>
      <c r="AJ4030" s="5"/>
    </row>
    <row r="4031" spans="11:36">
      <c r="K4031" s="5"/>
      <c r="L4031" s="5"/>
      <c r="M4031" s="5"/>
      <c r="N4031" s="5"/>
      <c r="O4031" s="5"/>
      <c r="P4031" s="5"/>
      <c r="Q4031" s="5"/>
      <c r="R4031" s="5"/>
      <c r="S4031" s="5"/>
      <c r="T4031" s="5"/>
      <c r="U4031" s="5"/>
      <c r="V4031" s="5"/>
      <c r="W4031" s="5"/>
      <c r="X4031" s="5"/>
      <c r="Y4031" s="5"/>
      <c r="Z4031" s="5"/>
      <c r="AA4031" s="5"/>
      <c r="AB4031" s="5"/>
      <c r="AC4031" s="5"/>
      <c r="AD4031" s="5"/>
      <c r="AE4031" s="5"/>
      <c r="AF4031" s="5"/>
      <c r="AG4031" s="5"/>
      <c r="AH4031" s="5"/>
      <c r="AI4031" s="5"/>
      <c r="AJ4031" s="5"/>
    </row>
    <row r="4032" spans="11:36">
      <c r="K4032" s="5"/>
      <c r="L4032" s="5"/>
      <c r="M4032" s="5"/>
      <c r="N4032" s="5"/>
      <c r="O4032" s="5"/>
      <c r="P4032" s="5"/>
      <c r="Q4032" s="5"/>
      <c r="R4032" s="5"/>
      <c r="S4032" s="5"/>
      <c r="T4032" s="5"/>
      <c r="U4032" s="5"/>
      <c r="V4032" s="5"/>
      <c r="W4032" s="5"/>
      <c r="X4032" s="5"/>
      <c r="Y4032" s="5"/>
      <c r="Z4032" s="5"/>
      <c r="AA4032" s="5"/>
      <c r="AB4032" s="5"/>
      <c r="AC4032" s="5"/>
      <c r="AD4032" s="5"/>
      <c r="AE4032" s="5"/>
      <c r="AF4032" s="5"/>
      <c r="AG4032" s="5"/>
      <c r="AH4032" s="5"/>
      <c r="AI4032" s="5"/>
      <c r="AJ4032" s="5"/>
    </row>
    <row r="4033" spans="11:36">
      <c r="K4033" s="5"/>
      <c r="L4033" s="5"/>
      <c r="M4033" s="5"/>
      <c r="N4033" s="5"/>
      <c r="O4033" s="5"/>
      <c r="P4033" s="5"/>
      <c r="Q4033" s="5"/>
      <c r="R4033" s="5"/>
      <c r="S4033" s="5"/>
      <c r="T4033" s="5"/>
      <c r="U4033" s="5"/>
      <c r="V4033" s="5"/>
      <c r="W4033" s="5"/>
      <c r="X4033" s="5"/>
      <c r="Y4033" s="5"/>
      <c r="Z4033" s="5"/>
      <c r="AA4033" s="5"/>
      <c r="AB4033" s="5"/>
      <c r="AC4033" s="5"/>
      <c r="AD4033" s="5"/>
      <c r="AE4033" s="5"/>
      <c r="AF4033" s="5"/>
      <c r="AG4033" s="5"/>
      <c r="AH4033" s="5"/>
      <c r="AI4033" s="5"/>
      <c r="AJ4033" s="5"/>
    </row>
    <row r="4034" spans="11:36">
      <c r="K4034" s="5"/>
      <c r="L4034" s="5"/>
      <c r="M4034" s="5"/>
      <c r="N4034" s="5"/>
      <c r="O4034" s="5"/>
      <c r="P4034" s="5"/>
      <c r="Q4034" s="5"/>
      <c r="R4034" s="5"/>
      <c r="S4034" s="5"/>
      <c r="T4034" s="5"/>
      <c r="U4034" s="5"/>
      <c r="V4034" s="5"/>
      <c r="W4034" s="5"/>
      <c r="X4034" s="5"/>
      <c r="Y4034" s="5"/>
      <c r="Z4034" s="5"/>
      <c r="AA4034" s="5"/>
      <c r="AB4034" s="5"/>
      <c r="AC4034" s="5"/>
      <c r="AD4034" s="5"/>
      <c r="AE4034" s="5"/>
      <c r="AF4034" s="5"/>
      <c r="AG4034" s="5"/>
      <c r="AH4034" s="5"/>
      <c r="AI4034" s="5"/>
      <c r="AJ4034" s="5"/>
    </row>
    <row r="4035" spans="11:36">
      <c r="K4035" s="5"/>
      <c r="L4035" s="5"/>
      <c r="M4035" s="5"/>
      <c r="N4035" s="5"/>
      <c r="O4035" s="5"/>
      <c r="P4035" s="5"/>
      <c r="Q4035" s="5"/>
      <c r="R4035" s="5"/>
      <c r="S4035" s="5"/>
      <c r="T4035" s="5"/>
      <c r="U4035" s="5"/>
      <c r="V4035" s="5"/>
      <c r="W4035" s="5"/>
      <c r="X4035" s="5"/>
      <c r="Y4035" s="5"/>
      <c r="Z4035" s="5"/>
      <c r="AA4035" s="5"/>
      <c r="AB4035" s="5"/>
      <c r="AC4035" s="5"/>
      <c r="AD4035" s="5"/>
      <c r="AE4035" s="5"/>
      <c r="AF4035" s="5"/>
      <c r="AG4035" s="5"/>
      <c r="AH4035" s="5"/>
      <c r="AI4035" s="5"/>
      <c r="AJ4035" s="5"/>
    </row>
    <row r="4036" spans="11:36">
      <c r="K4036" s="5"/>
      <c r="L4036" s="5"/>
      <c r="M4036" s="5"/>
      <c r="N4036" s="5"/>
      <c r="O4036" s="5"/>
      <c r="P4036" s="5"/>
      <c r="Q4036" s="5"/>
      <c r="R4036" s="5"/>
      <c r="S4036" s="5"/>
      <c r="T4036" s="5"/>
      <c r="U4036" s="5"/>
      <c r="V4036" s="5"/>
      <c r="W4036" s="5"/>
      <c r="X4036" s="5"/>
      <c r="Y4036" s="5"/>
      <c r="Z4036" s="5"/>
      <c r="AA4036" s="5"/>
      <c r="AB4036" s="5"/>
      <c r="AC4036" s="5"/>
      <c r="AD4036" s="5"/>
      <c r="AE4036" s="5"/>
      <c r="AF4036" s="5"/>
      <c r="AG4036" s="5"/>
      <c r="AH4036" s="5"/>
      <c r="AI4036" s="5"/>
      <c r="AJ4036" s="5"/>
    </row>
    <row r="4037" spans="11:36">
      <c r="K4037" s="5"/>
      <c r="L4037" s="5"/>
      <c r="M4037" s="5"/>
      <c r="N4037" s="5"/>
      <c r="O4037" s="5"/>
      <c r="P4037" s="5"/>
      <c r="Q4037" s="5"/>
      <c r="R4037" s="5"/>
      <c r="S4037" s="5"/>
      <c r="T4037" s="5"/>
      <c r="U4037" s="5"/>
      <c r="V4037" s="5"/>
      <c r="W4037" s="5"/>
      <c r="X4037" s="5"/>
      <c r="Y4037" s="5"/>
      <c r="Z4037" s="5"/>
      <c r="AA4037" s="5"/>
      <c r="AB4037" s="5"/>
      <c r="AC4037" s="5"/>
      <c r="AD4037" s="5"/>
      <c r="AE4037" s="5"/>
      <c r="AF4037" s="5"/>
      <c r="AG4037" s="5"/>
      <c r="AH4037" s="5"/>
      <c r="AI4037" s="5"/>
      <c r="AJ4037" s="5"/>
    </row>
    <row r="4038" spans="11:36">
      <c r="K4038" s="5"/>
      <c r="L4038" s="5"/>
      <c r="M4038" s="5"/>
      <c r="N4038" s="5"/>
      <c r="O4038" s="5"/>
      <c r="P4038" s="5"/>
      <c r="Q4038" s="5"/>
      <c r="R4038" s="5"/>
      <c r="S4038" s="5"/>
      <c r="T4038" s="5"/>
      <c r="U4038" s="5"/>
      <c r="V4038" s="5"/>
      <c r="W4038" s="5"/>
      <c r="X4038" s="5"/>
      <c r="Y4038" s="5"/>
      <c r="Z4038" s="5"/>
      <c r="AA4038" s="5"/>
      <c r="AB4038" s="5"/>
      <c r="AC4038" s="5"/>
      <c r="AD4038" s="5"/>
      <c r="AE4038" s="5"/>
      <c r="AF4038" s="5"/>
      <c r="AG4038" s="5"/>
      <c r="AH4038" s="5"/>
      <c r="AI4038" s="5"/>
      <c r="AJ4038" s="5"/>
    </row>
    <row r="4039" spans="11:36">
      <c r="K4039" s="5"/>
      <c r="L4039" s="5"/>
      <c r="M4039" s="5"/>
      <c r="N4039" s="5"/>
      <c r="O4039" s="5"/>
      <c r="P4039" s="5"/>
      <c r="Q4039" s="5"/>
      <c r="R4039" s="5"/>
      <c r="S4039" s="5"/>
      <c r="T4039" s="5"/>
      <c r="U4039" s="5"/>
      <c r="V4039" s="5"/>
      <c r="W4039" s="5"/>
      <c r="X4039" s="5"/>
      <c r="Y4039" s="5"/>
      <c r="Z4039" s="5"/>
      <c r="AA4039" s="5"/>
      <c r="AB4039" s="5"/>
      <c r="AC4039" s="5"/>
      <c r="AD4039" s="5"/>
      <c r="AE4039" s="5"/>
      <c r="AF4039" s="5"/>
      <c r="AG4039" s="5"/>
      <c r="AH4039" s="5"/>
      <c r="AI4039" s="5"/>
      <c r="AJ4039" s="5"/>
    </row>
    <row r="4040" spans="11:36">
      <c r="K4040" s="5"/>
      <c r="L4040" s="5"/>
      <c r="M4040" s="5"/>
      <c r="N4040" s="5"/>
      <c r="O4040" s="5"/>
      <c r="P4040" s="5"/>
      <c r="Q4040" s="5"/>
      <c r="R4040" s="5"/>
      <c r="S4040" s="5"/>
      <c r="T4040" s="5"/>
      <c r="U4040" s="5"/>
      <c r="V4040" s="5"/>
      <c r="W4040" s="5"/>
      <c r="X4040" s="5"/>
      <c r="Y4040" s="5"/>
      <c r="Z4040" s="5"/>
      <c r="AA4040" s="5"/>
      <c r="AB4040" s="5"/>
      <c r="AC4040" s="5"/>
      <c r="AD4040" s="5"/>
      <c r="AE4040" s="5"/>
      <c r="AF4040" s="5"/>
      <c r="AG4040" s="5"/>
      <c r="AH4040" s="5"/>
      <c r="AI4040" s="5"/>
      <c r="AJ4040" s="5"/>
    </row>
    <row r="4041" spans="11:36">
      <c r="K4041" s="5"/>
      <c r="L4041" s="5"/>
      <c r="M4041" s="5"/>
      <c r="N4041" s="5"/>
      <c r="O4041" s="5"/>
      <c r="P4041" s="5"/>
      <c r="Q4041" s="5"/>
      <c r="R4041" s="5"/>
      <c r="S4041" s="5"/>
      <c r="T4041" s="5"/>
      <c r="U4041" s="5"/>
      <c r="V4041" s="5"/>
      <c r="W4041" s="5"/>
      <c r="X4041" s="5"/>
      <c r="Y4041" s="5"/>
      <c r="Z4041" s="5"/>
      <c r="AA4041" s="5"/>
      <c r="AB4041" s="5"/>
      <c r="AC4041" s="5"/>
      <c r="AD4041" s="5"/>
      <c r="AE4041" s="5"/>
      <c r="AF4041" s="5"/>
      <c r="AG4041" s="5"/>
      <c r="AH4041" s="5"/>
      <c r="AI4041" s="5"/>
      <c r="AJ4041" s="5"/>
    </row>
    <row r="4042" spans="11:36">
      <c r="K4042" s="5"/>
      <c r="L4042" s="5"/>
      <c r="M4042" s="5"/>
      <c r="N4042" s="5"/>
      <c r="O4042" s="5"/>
      <c r="P4042" s="5"/>
      <c r="Q4042" s="5"/>
      <c r="R4042" s="5"/>
      <c r="S4042" s="5"/>
      <c r="T4042" s="5"/>
      <c r="U4042" s="5"/>
      <c r="V4042" s="5"/>
      <c r="W4042" s="5"/>
      <c r="X4042" s="5"/>
      <c r="Y4042" s="5"/>
      <c r="Z4042" s="5"/>
      <c r="AA4042" s="5"/>
      <c r="AB4042" s="5"/>
      <c r="AC4042" s="5"/>
      <c r="AD4042" s="5"/>
      <c r="AE4042" s="5"/>
      <c r="AF4042" s="5"/>
      <c r="AG4042" s="5"/>
      <c r="AH4042" s="5"/>
      <c r="AI4042" s="5"/>
      <c r="AJ4042" s="5"/>
    </row>
    <row r="4043" spans="11:36">
      <c r="K4043" s="5"/>
      <c r="L4043" s="5"/>
      <c r="M4043" s="5"/>
      <c r="N4043" s="5"/>
      <c r="O4043" s="5"/>
      <c r="P4043" s="5"/>
      <c r="Q4043" s="5"/>
      <c r="R4043" s="5"/>
      <c r="S4043" s="5"/>
      <c r="T4043" s="5"/>
      <c r="U4043" s="5"/>
      <c r="V4043" s="5"/>
      <c r="W4043" s="5"/>
      <c r="X4043" s="5"/>
      <c r="Y4043" s="5"/>
      <c r="Z4043" s="5"/>
      <c r="AA4043" s="5"/>
      <c r="AB4043" s="5"/>
      <c r="AC4043" s="5"/>
      <c r="AD4043" s="5"/>
      <c r="AE4043" s="5"/>
      <c r="AF4043" s="5"/>
      <c r="AG4043" s="5"/>
      <c r="AH4043" s="5"/>
      <c r="AI4043" s="5"/>
      <c r="AJ4043" s="5"/>
    </row>
    <row r="4044" spans="11:36">
      <c r="K4044" s="5"/>
      <c r="L4044" s="5"/>
      <c r="M4044" s="5"/>
      <c r="N4044" s="5"/>
      <c r="O4044" s="5"/>
      <c r="P4044" s="5"/>
      <c r="Q4044" s="5"/>
      <c r="R4044" s="5"/>
      <c r="S4044" s="5"/>
      <c r="T4044" s="5"/>
      <c r="U4044" s="5"/>
      <c r="V4044" s="5"/>
      <c r="W4044" s="5"/>
      <c r="X4044" s="5"/>
      <c r="Y4044" s="5"/>
      <c r="Z4044" s="5"/>
      <c r="AA4044" s="5"/>
      <c r="AB4044" s="5"/>
      <c r="AC4044" s="5"/>
      <c r="AD4044" s="5"/>
      <c r="AE4044" s="5"/>
      <c r="AF4044" s="5"/>
      <c r="AG4044" s="5"/>
      <c r="AH4044" s="5"/>
      <c r="AI4044" s="5"/>
      <c r="AJ4044" s="5"/>
    </row>
    <row r="4045" spans="11:36">
      <c r="K4045" s="5"/>
      <c r="L4045" s="5"/>
      <c r="M4045" s="5"/>
      <c r="N4045" s="5"/>
      <c r="O4045" s="5"/>
      <c r="P4045" s="5"/>
      <c r="Q4045" s="5"/>
      <c r="R4045" s="5"/>
      <c r="S4045" s="5"/>
      <c r="T4045" s="5"/>
      <c r="U4045" s="5"/>
      <c r="V4045" s="5"/>
      <c r="W4045" s="5"/>
      <c r="X4045" s="5"/>
      <c r="Y4045" s="5"/>
      <c r="Z4045" s="5"/>
      <c r="AA4045" s="5"/>
      <c r="AB4045" s="5"/>
      <c r="AC4045" s="5"/>
      <c r="AD4045" s="5"/>
      <c r="AE4045" s="5"/>
      <c r="AF4045" s="5"/>
      <c r="AG4045" s="5"/>
      <c r="AH4045" s="5"/>
      <c r="AI4045" s="5"/>
      <c r="AJ4045" s="5"/>
    </row>
    <row r="4046" spans="11:36">
      <c r="K4046" s="5"/>
      <c r="L4046" s="5"/>
      <c r="M4046" s="5"/>
      <c r="N4046" s="5"/>
      <c r="O4046" s="5"/>
      <c r="P4046" s="5"/>
      <c r="Q4046" s="5"/>
      <c r="R4046" s="5"/>
      <c r="S4046" s="5"/>
      <c r="T4046" s="5"/>
      <c r="U4046" s="5"/>
      <c r="V4046" s="5"/>
      <c r="W4046" s="5"/>
      <c r="X4046" s="5"/>
      <c r="Y4046" s="5"/>
      <c r="Z4046" s="5"/>
      <c r="AA4046" s="5"/>
      <c r="AB4046" s="5"/>
      <c r="AC4046" s="5"/>
      <c r="AD4046" s="5"/>
      <c r="AE4046" s="5"/>
      <c r="AF4046" s="5"/>
      <c r="AG4046" s="5"/>
      <c r="AH4046" s="5"/>
      <c r="AI4046" s="5"/>
      <c r="AJ4046" s="5"/>
    </row>
    <row r="4047" spans="11:36">
      <c r="K4047" s="5"/>
      <c r="L4047" s="5"/>
      <c r="M4047" s="5"/>
      <c r="N4047" s="5"/>
      <c r="O4047" s="5"/>
      <c r="P4047" s="5"/>
      <c r="Q4047" s="5"/>
      <c r="R4047" s="5"/>
      <c r="S4047" s="5"/>
      <c r="T4047" s="5"/>
      <c r="U4047" s="5"/>
      <c r="V4047" s="5"/>
      <c r="W4047" s="5"/>
      <c r="X4047" s="5"/>
      <c r="Y4047" s="5"/>
      <c r="Z4047" s="5"/>
      <c r="AA4047" s="5"/>
      <c r="AB4047" s="5"/>
      <c r="AC4047" s="5"/>
      <c r="AD4047" s="5"/>
      <c r="AE4047" s="5"/>
      <c r="AF4047" s="5"/>
      <c r="AG4047" s="5"/>
      <c r="AH4047" s="5"/>
      <c r="AI4047" s="5"/>
      <c r="AJ4047" s="5"/>
    </row>
    <row r="4048" spans="11:36">
      <c r="K4048" s="5"/>
      <c r="L4048" s="5"/>
      <c r="M4048" s="5"/>
      <c r="N4048" s="5"/>
      <c r="O4048" s="5"/>
      <c r="P4048" s="5"/>
      <c r="Q4048" s="5"/>
      <c r="R4048" s="5"/>
      <c r="S4048" s="5"/>
      <c r="T4048" s="5"/>
      <c r="U4048" s="5"/>
      <c r="V4048" s="5"/>
      <c r="W4048" s="5"/>
      <c r="X4048" s="5"/>
      <c r="Y4048" s="5"/>
      <c r="Z4048" s="5"/>
      <c r="AA4048" s="5"/>
      <c r="AB4048" s="5"/>
      <c r="AC4048" s="5"/>
      <c r="AD4048" s="5"/>
      <c r="AE4048" s="5"/>
      <c r="AF4048" s="5"/>
      <c r="AG4048" s="5"/>
      <c r="AH4048" s="5"/>
      <c r="AI4048" s="5"/>
      <c r="AJ4048" s="5"/>
    </row>
    <row r="4049" spans="11:36">
      <c r="K4049" s="5"/>
      <c r="L4049" s="5"/>
      <c r="M4049" s="5"/>
      <c r="N4049" s="5"/>
      <c r="O4049" s="5"/>
      <c r="P4049" s="5"/>
      <c r="Q4049" s="5"/>
      <c r="R4049" s="5"/>
      <c r="S4049" s="5"/>
      <c r="T4049" s="5"/>
      <c r="U4049" s="5"/>
      <c r="V4049" s="5"/>
      <c r="W4049" s="5"/>
      <c r="X4049" s="5"/>
      <c r="Y4049" s="5"/>
      <c r="Z4049" s="5"/>
      <c r="AA4049" s="5"/>
      <c r="AB4049" s="5"/>
      <c r="AC4049" s="5"/>
      <c r="AD4049" s="5"/>
      <c r="AE4049" s="5"/>
      <c r="AF4049" s="5"/>
      <c r="AG4049" s="5"/>
      <c r="AH4049" s="5"/>
      <c r="AI4049" s="5"/>
      <c r="AJ4049" s="5"/>
    </row>
    <row r="4050" spans="11:36">
      <c r="K4050" s="5"/>
      <c r="L4050" s="5"/>
      <c r="M4050" s="5"/>
      <c r="N4050" s="5"/>
      <c r="O4050" s="5"/>
      <c r="P4050" s="5"/>
      <c r="Q4050" s="5"/>
      <c r="R4050" s="5"/>
      <c r="S4050" s="5"/>
      <c r="T4050" s="5"/>
      <c r="U4050" s="5"/>
      <c r="V4050" s="5"/>
      <c r="W4050" s="5"/>
      <c r="X4050" s="5"/>
      <c r="Y4050" s="5"/>
      <c r="Z4050" s="5"/>
      <c r="AA4050" s="5"/>
      <c r="AB4050" s="5"/>
      <c r="AC4050" s="5"/>
      <c r="AD4050" s="5"/>
      <c r="AE4050" s="5"/>
      <c r="AF4050" s="5"/>
      <c r="AG4050" s="5"/>
      <c r="AH4050" s="5"/>
      <c r="AI4050" s="5"/>
      <c r="AJ4050" s="5"/>
    </row>
    <row r="4051" spans="11:36">
      <c r="K4051" s="5"/>
      <c r="L4051" s="5"/>
      <c r="M4051" s="5"/>
      <c r="N4051" s="5"/>
      <c r="O4051" s="5"/>
      <c r="P4051" s="5"/>
      <c r="Q4051" s="5"/>
      <c r="R4051" s="5"/>
      <c r="S4051" s="5"/>
      <c r="T4051" s="5"/>
      <c r="U4051" s="5"/>
      <c r="V4051" s="5"/>
      <c r="W4051" s="5"/>
      <c r="X4051" s="5"/>
      <c r="Y4051" s="5"/>
      <c r="Z4051" s="5"/>
      <c r="AA4051" s="5"/>
      <c r="AB4051" s="5"/>
      <c r="AC4051" s="5"/>
      <c r="AD4051" s="5"/>
      <c r="AE4051" s="5"/>
      <c r="AF4051" s="5"/>
      <c r="AG4051" s="5"/>
      <c r="AH4051" s="5"/>
      <c r="AI4051" s="5"/>
      <c r="AJ4051" s="5"/>
    </row>
    <row r="4052" spans="11:36">
      <c r="K4052" s="5"/>
      <c r="L4052" s="5"/>
      <c r="M4052" s="5"/>
      <c r="N4052" s="5"/>
      <c r="O4052" s="5"/>
      <c r="P4052" s="5"/>
      <c r="Q4052" s="5"/>
      <c r="R4052" s="5"/>
      <c r="S4052" s="5"/>
      <c r="T4052" s="5"/>
      <c r="U4052" s="5"/>
      <c r="V4052" s="5"/>
      <c r="W4052" s="5"/>
      <c r="X4052" s="5"/>
      <c r="Y4052" s="5"/>
      <c r="Z4052" s="5"/>
      <c r="AA4052" s="5"/>
      <c r="AB4052" s="5"/>
      <c r="AC4052" s="5"/>
      <c r="AD4052" s="5"/>
      <c r="AE4052" s="5"/>
      <c r="AF4052" s="5"/>
      <c r="AG4052" s="5"/>
      <c r="AH4052" s="5"/>
      <c r="AI4052" s="5"/>
      <c r="AJ4052" s="5"/>
    </row>
    <row r="4053" spans="11:36">
      <c r="K4053" s="5"/>
      <c r="L4053" s="5"/>
      <c r="M4053" s="5"/>
      <c r="N4053" s="5"/>
      <c r="O4053" s="5"/>
      <c r="P4053" s="5"/>
      <c r="Q4053" s="5"/>
      <c r="R4053" s="5"/>
      <c r="S4053" s="5"/>
      <c r="T4053" s="5"/>
      <c r="U4053" s="5"/>
      <c r="V4053" s="5"/>
      <c r="W4053" s="5"/>
      <c r="X4053" s="5"/>
      <c r="Y4053" s="5"/>
      <c r="Z4053" s="5"/>
      <c r="AA4053" s="5"/>
      <c r="AB4053" s="5"/>
      <c r="AC4053" s="5"/>
      <c r="AD4053" s="5"/>
      <c r="AE4053" s="5"/>
      <c r="AF4053" s="5"/>
      <c r="AG4053" s="5"/>
      <c r="AH4053" s="5"/>
      <c r="AI4053" s="5"/>
      <c r="AJ4053" s="5"/>
    </row>
    <row r="4054" spans="11:36">
      <c r="K4054" s="5"/>
      <c r="L4054" s="5"/>
      <c r="M4054" s="5"/>
      <c r="N4054" s="5"/>
      <c r="O4054" s="5"/>
      <c r="P4054" s="5"/>
      <c r="Q4054" s="5"/>
      <c r="R4054" s="5"/>
      <c r="S4054" s="5"/>
      <c r="T4054" s="5"/>
      <c r="U4054" s="5"/>
      <c r="V4054" s="5"/>
      <c r="W4054" s="5"/>
      <c r="X4054" s="5"/>
      <c r="Y4054" s="5"/>
      <c r="Z4054" s="5"/>
      <c r="AA4054" s="5"/>
      <c r="AB4054" s="5"/>
      <c r="AC4054" s="5"/>
      <c r="AD4054" s="5"/>
      <c r="AE4054" s="5"/>
      <c r="AF4054" s="5"/>
      <c r="AG4054" s="5"/>
      <c r="AH4054" s="5"/>
      <c r="AI4054" s="5"/>
      <c r="AJ4054" s="5"/>
    </row>
    <row r="4055" spans="11:36">
      <c r="K4055" s="5"/>
      <c r="L4055" s="5"/>
      <c r="M4055" s="5"/>
      <c r="N4055" s="5"/>
      <c r="O4055" s="5"/>
      <c r="P4055" s="5"/>
      <c r="Q4055" s="5"/>
      <c r="R4055" s="5"/>
      <c r="S4055" s="5"/>
      <c r="T4055" s="5"/>
      <c r="U4055" s="5"/>
      <c r="V4055" s="5"/>
      <c r="W4055" s="5"/>
      <c r="X4055" s="5"/>
      <c r="Y4055" s="5"/>
      <c r="Z4055" s="5"/>
      <c r="AA4055" s="5"/>
      <c r="AB4055" s="5"/>
      <c r="AC4055" s="5"/>
      <c r="AD4055" s="5"/>
      <c r="AE4055" s="5"/>
      <c r="AF4055" s="5"/>
      <c r="AG4055" s="5"/>
      <c r="AH4055" s="5"/>
      <c r="AI4055" s="5"/>
      <c r="AJ4055" s="5"/>
    </row>
    <row r="4056" spans="11:36">
      <c r="K4056" s="5"/>
      <c r="L4056" s="5"/>
      <c r="M4056" s="5"/>
      <c r="N4056" s="5"/>
      <c r="O4056" s="5"/>
      <c r="P4056" s="5"/>
      <c r="Q4056" s="5"/>
      <c r="R4056" s="5"/>
      <c r="S4056" s="5"/>
      <c r="T4056" s="5"/>
      <c r="U4056" s="5"/>
      <c r="V4056" s="5"/>
      <c r="W4056" s="5"/>
      <c r="X4056" s="5"/>
      <c r="Y4056" s="5"/>
      <c r="Z4056" s="5"/>
      <c r="AA4056" s="5"/>
      <c r="AB4056" s="5"/>
      <c r="AC4056" s="5"/>
      <c r="AD4056" s="5"/>
      <c r="AE4056" s="5"/>
      <c r="AF4056" s="5"/>
      <c r="AG4056" s="5"/>
      <c r="AH4056" s="5"/>
      <c r="AI4056" s="5"/>
      <c r="AJ4056" s="5"/>
    </row>
    <row r="4057" spans="11:36">
      <c r="K4057" s="5"/>
      <c r="L4057" s="5"/>
      <c r="M4057" s="5"/>
      <c r="N4057" s="5"/>
      <c r="O4057" s="5"/>
      <c r="P4057" s="5"/>
      <c r="Q4057" s="5"/>
      <c r="R4057" s="5"/>
      <c r="S4057" s="5"/>
      <c r="T4057" s="5"/>
      <c r="U4057" s="5"/>
      <c r="V4057" s="5"/>
      <c r="W4057" s="5"/>
      <c r="X4057" s="5"/>
      <c r="Y4057" s="5"/>
      <c r="Z4057" s="5"/>
      <c r="AA4057" s="5"/>
      <c r="AB4057" s="5"/>
      <c r="AC4057" s="5"/>
      <c r="AD4057" s="5"/>
      <c r="AE4057" s="5"/>
      <c r="AF4057" s="5"/>
      <c r="AG4057" s="5"/>
      <c r="AH4057" s="5"/>
      <c r="AI4057" s="5"/>
      <c r="AJ4057" s="5"/>
    </row>
    <row r="4058" spans="11:36">
      <c r="K4058" s="5"/>
      <c r="L4058" s="5"/>
      <c r="M4058" s="5"/>
      <c r="N4058" s="5"/>
      <c r="O4058" s="5"/>
      <c r="P4058" s="5"/>
      <c r="Q4058" s="5"/>
      <c r="R4058" s="5"/>
      <c r="S4058" s="5"/>
      <c r="T4058" s="5"/>
      <c r="U4058" s="5"/>
      <c r="V4058" s="5"/>
      <c r="W4058" s="5"/>
      <c r="X4058" s="5"/>
      <c r="Y4058" s="5"/>
      <c r="Z4058" s="5"/>
      <c r="AA4058" s="5"/>
      <c r="AB4058" s="5"/>
      <c r="AC4058" s="5"/>
      <c r="AD4058" s="5"/>
      <c r="AE4058" s="5"/>
      <c r="AF4058" s="5"/>
      <c r="AG4058" s="5"/>
      <c r="AH4058" s="5"/>
      <c r="AI4058" s="5"/>
      <c r="AJ4058" s="5"/>
    </row>
    <row r="4059" spans="11:36">
      <c r="K4059" s="5"/>
      <c r="L4059" s="5"/>
      <c r="M4059" s="5"/>
      <c r="N4059" s="5"/>
      <c r="O4059" s="5"/>
      <c r="P4059" s="5"/>
      <c r="Q4059" s="5"/>
      <c r="R4059" s="5"/>
      <c r="S4059" s="5"/>
      <c r="T4059" s="5"/>
      <c r="U4059" s="5"/>
      <c r="V4059" s="5"/>
      <c r="W4059" s="5"/>
      <c r="X4059" s="5"/>
      <c r="Y4059" s="5"/>
      <c r="Z4059" s="5"/>
      <c r="AA4059" s="5"/>
      <c r="AB4059" s="5"/>
      <c r="AC4059" s="5"/>
      <c r="AD4059" s="5"/>
      <c r="AE4059" s="5"/>
      <c r="AF4059" s="5"/>
      <c r="AG4059" s="5"/>
      <c r="AH4059" s="5"/>
      <c r="AI4059" s="5"/>
      <c r="AJ4059" s="5"/>
    </row>
    <row r="4060" spans="11:36">
      <c r="K4060" s="5"/>
      <c r="L4060" s="5"/>
      <c r="M4060" s="5"/>
      <c r="N4060" s="5"/>
      <c r="O4060" s="5"/>
      <c r="P4060" s="5"/>
      <c r="Q4060" s="5"/>
      <c r="R4060" s="5"/>
      <c r="S4060" s="5"/>
      <c r="T4060" s="5"/>
      <c r="U4060" s="5"/>
      <c r="V4060" s="5"/>
      <c r="W4060" s="5"/>
      <c r="X4060" s="5"/>
      <c r="Y4060" s="5"/>
      <c r="Z4060" s="5"/>
      <c r="AA4060" s="5"/>
      <c r="AB4060" s="5"/>
      <c r="AC4060" s="5"/>
      <c r="AD4060" s="5"/>
      <c r="AE4060" s="5"/>
      <c r="AF4060" s="5"/>
      <c r="AG4060" s="5"/>
      <c r="AH4060" s="5"/>
      <c r="AI4060" s="5"/>
      <c r="AJ4060" s="5"/>
    </row>
    <row r="4061" spans="11:36">
      <c r="K4061" s="5"/>
      <c r="L4061" s="5"/>
      <c r="M4061" s="5"/>
      <c r="N4061" s="5"/>
      <c r="O4061" s="5"/>
      <c r="P4061" s="5"/>
      <c r="Q4061" s="5"/>
      <c r="R4061" s="5"/>
      <c r="S4061" s="5"/>
      <c r="T4061" s="5"/>
      <c r="U4061" s="5"/>
      <c r="V4061" s="5"/>
      <c r="W4061" s="5"/>
      <c r="X4061" s="5"/>
      <c r="Y4061" s="5"/>
      <c r="Z4061" s="5"/>
      <c r="AA4061" s="5"/>
      <c r="AB4061" s="5"/>
      <c r="AC4061" s="5"/>
      <c r="AD4061" s="5"/>
      <c r="AE4061" s="5"/>
      <c r="AF4061" s="5"/>
      <c r="AG4061" s="5"/>
      <c r="AH4061" s="5"/>
      <c r="AI4061" s="5"/>
      <c r="AJ4061" s="5"/>
    </row>
    <row r="4062" spans="11:36">
      <c r="K4062" s="5"/>
      <c r="L4062" s="5"/>
      <c r="M4062" s="5"/>
      <c r="N4062" s="5"/>
      <c r="O4062" s="5"/>
      <c r="P4062" s="5"/>
      <c r="Q4062" s="5"/>
      <c r="R4062" s="5"/>
      <c r="S4062" s="5"/>
      <c r="T4062" s="5"/>
      <c r="U4062" s="5"/>
      <c r="V4062" s="5"/>
      <c r="W4062" s="5"/>
      <c r="X4062" s="5"/>
      <c r="Y4062" s="5"/>
      <c r="Z4062" s="5"/>
      <c r="AA4062" s="5"/>
      <c r="AB4062" s="5"/>
      <c r="AC4062" s="5"/>
      <c r="AD4062" s="5"/>
      <c r="AE4062" s="5"/>
      <c r="AF4062" s="5"/>
      <c r="AG4062" s="5"/>
      <c r="AH4062" s="5"/>
      <c r="AI4062" s="5"/>
      <c r="AJ4062" s="5"/>
    </row>
    <row r="4063" spans="11:36">
      <c r="K4063" s="5"/>
      <c r="L4063" s="5"/>
      <c r="M4063" s="5"/>
      <c r="N4063" s="5"/>
      <c r="O4063" s="5"/>
      <c r="P4063" s="5"/>
      <c r="Q4063" s="5"/>
      <c r="R4063" s="5"/>
      <c r="S4063" s="5"/>
      <c r="T4063" s="5"/>
      <c r="U4063" s="5"/>
      <c r="V4063" s="5"/>
      <c r="W4063" s="5"/>
      <c r="X4063" s="5"/>
      <c r="Y4063" s="5"/>
      <c r="Z4063" s="5"/>
      <c r="AA4063" s="5"/>
      <c r="AB4063" s="5"/>
      <c r="AC4063" s="5"/>
      <c r="AD4063" s="5"/>
      <c r="AE4063" s="5"/>
      <c r="AF4063" s="5"/>
      <c r="AG4063" s="5"/>
      <c r="AH4063" s="5"/>
      <c r="AI4063" s="5"/>
      <c r="AJ4063" s="5"/>
    </row>
    <row r="4064" spans="11:36">
      <c r="K4064" s="5"/>
      <c r="L4064" s="5"/>
      <c r="M4064" s="5"/>
      <c r="N4064" s="5"/>
      <c r="O4064" s="5"/>
      <c r="P4064" s="5"/>
      <c r="Q4064" s="5"/>
      <c r="R4064" s="5"/>
      <c r="S4064" s="5"/>
      <c r="T4064" s="5"/>
      <c r="U4064" s="5"/>
      <c r="V4064" s="5"/>
      <c r="W4064" s="5"/>
      <c r="X4064" s="5"/>
      <c r="Y4064" s="5"/>
      <c r="Z4064" s="5"/>
      <c r="AA4064" s="5"/>
      <c r="AB4064" s="5"/>
      <c r="AC4064" s="5"/>
      <c r="AD4064" s="5"/>
      <c r="AE4064" s="5"/>
      <c r="AF4064" s="5"/>
      <c r="AG4064" s="5"/>
      <c r="AH4064" s="5"/>
      <c r="AI4064" s="5"/>
      <c r="AJ4064" s="5"/>
    </row>
    <row r="4065" spans="11:36">
      <c r="K4065" s="5"/>
      <c r="L4065" s="5"/>
      <c r="M4065" s="5"/>
      <c r="N4065" s="5"/>
      <c r="O4065" s="5"/>
      <c r="P4065" s="5"/>
      <c r="Q4065" s="5"/>
      <c r="R4065" s="5"/>
      <c r="S4065" s="5"/>
      <c r="T4065" s="5"/>
      <c r="U4065" s="5"/>
      <c r="V4065" s="5"/>
      <c r="W4065" s="5"/>
      <c r="X4065" s="5"/>
      <c r="Y4065" s="5"/>
      <c r="Z4065" s="5"/>
      <c r="AA4065" s="5"/>
      <c r="AB4065" s="5"/>
      <c r="AC4065" s="5"/>
      <c r="AD4065" s="5"/>
      <c r="AE4065" s="5"/>
      <c r="AF4065" s="5"/>
      <c r="AG4065" s="5"/>
      <c r="AH4065" s="5"/>
      <c r="AI4065" s="5"/>
      <c r="AJ4065" s="5"/>
    </row>
    <row r="4066" spans="11:36">
      <c r="K4066" s="5"/>
      <c r="L4066" s="5"/>
      <c r="M4066" s="5"/>
      <c r="N4066" s="5"/>
      <c r="O4066" s="5"/>
      <c r="P4066" s="5"/>
      <c r="Q4066" s="5"/>
      <c r="R4066" s="5"/>
      <c r="S4066" s="5"/>
      <c r="T4066" s="5"/>
      <c r="U4066" s="5"/>
      <c r="V4066" s="5"/>
      <c r="W4066" s="5"/>
      <c r="X4066" s="5"/>
      <c r="Y4066" s="5"/>
      <c r="Z4066" s="5"/>
      <c r="AA4066" s="5"/>
      <c r="AB4066" s="5"/>
      <c r="AC4066" s="5"/>
      <c r="AD4066" s="5"/>
      <c r="AE4066" s="5"/>
      <c r="AF4066" s="5"/>
      <c r="AG4066" s="5"/>
      <c r="AH4066" s="5"/>
      <c r="AI4066" s="5"/>
      <c r="AJ4066" s="5"/>
    </row>
    <row r="4067" spans="11:36">
      <c r="K4067" s="5"/>
      <c r="L4067" s="5"/>
      <c r="M4067" s="5"/>
      <c r="N4067" s="5"/>
      <c r="O4067" s="5"/>
      <c r="P4067" s="5"/>
      <c r="Q4067" s="5"/>
      <c r="R4067" s="5"/>
      <c r="S4067" s="5"/>
      <c r="T4067" s="5"/>
      <c r="U4067" s="5"/>
      <c r="V4067" s="5"/>
      <c r="W4067" s="5"/>
      <c r="X4067" s="5"/>
      <c r="Y4067" s="5"/>
      <c r="Z4067" s="5"/>
      <c r="AA4067" s="5"/>
      <c r="AB4067" s="5"/>
      <c r="AC4067" s="5"/>
      <c r="AD4067" s="5"/>
      <c r="AE4067" s="5"/>
      <c r="AF4067" s="5"/>
      <c r="AG4067" s="5"/>
      <c r="AH4067" s="5"/>
      <c r="AI4067" s="5"/>
      <c r="AJ4067" s="5"/>
    </row>
    <row r="4068" spans="11:36">
      <c r="K4068" s="5"/>
      <c r="L4068" s="5"/>
      <c r="M4068" s="5"/>
      <c r="N4068" s="5"/>
      <c r="O4068" s="5"/>
      <c r="P4068" s="5"/>
      <c r="Q4068" s="5"/>
      <c r="R4068" s="5"/>
      <c r="S4068" s="5"/>
      <c r="T4068" s="5"/>
      <c r="U4068" s="5"/>
      <c r="V4068" s="5"/>
      <c r="W4068" s="5"/>
      <c r="X4068" s="5"/>
      <c r="Y4068" s="5"/>
      <c r="Z4068" s="5"/>
      <c r="AA4068" s="5"/>
      <c r="AB4068" s="5"/>
      <c r="AC4068" s="5"/>
      <c r="AD4068" s="5"/>
      <c r="AE4068" s="5"/>
      <c r="AF4068" s="5"/>
      <c r="AG4068" s="5"/>
      <c r="AH4068" s="5"/>
      <c r="AI4068" s="5"/>
      <c r="AJ4068" s="5"/>
    </row>
    <row r="4069" spans="11:36">
      <c r="K4069" s="5"/>
      <c r="L4069" s="5"/>
      <c r="M4069" s="5"/>
      <c r="N4069" s="5"/>
      <c r="O4069" s="5"/>
      <c r="P4069" s="5"/>
      <c r="Q4069" s="5"/>
      <c r="R4069" s="5"/>
      <c r="S4069" s="5"/>
      <c r="T4069" s="5"/>
      <c r="U4069" s="5"/>
      <c r="V4069" s="5"/>
      <c r="W4069" s="5"/>
      <c r="X4069" s="5"/>
      <c r="Y4069" s="5"/>
      <c r="Z4069" s="5"/>
      <c r="AA4069" s="5"/>
      <c r="AB4069" s="5"/>
      <c r="AC4069" s="5"/>
      <c r="AD4069" s="5"/>
      <c r="AE4069" s="5"/>
      <c r="AF4069" s="5"/>
      <c r="AG4069" s="5"/>
      <c r="AH4069" s="5"/>
      <c r="AI4069" s="5"/>
      <c r="AJ4069" s="5"/>
    </row>
    <row r="4070" spans="11:36">
      <c r="K4070" s="5"/>
      <c r="L4070" s="5"/>
      <c r="M4070" s="5"/>
      <c r="N4070" s="5"/>
      <c r="O4070" s="5"/>
      <c r="P4070" s="5"/>
      <c r="Q4070" s="5"/>
      <c r="R4070" s="5"/>
      <c r="S4070" s="5"/>
      <c r="T4070" s="5"/>
      <c r="U4070" s="5"/>
      <c r="V4070" s="5"/>
      <c r="W4070" s="5"/>
      <c r="X4070" s="5"/>
      <c r="Y4070" s="5"/>
      <c r="Z4070" s="5"/>
      <c r="AA4070" s="5"/>
      <c r="AB4070" s="5"/>
      <c r="AC4070" s="5"/>
      <c r="AD4070" s="5"/>
      <c r="AE4070" s="5"/>
      <c r="AF4070" s="5"/>
      <c r="AG4070" s="5"/>
      <c r="AH4070" s="5"/>
      <c r="AI4070" s="5"/>
      <c r="AJ4070" s="5"/>
    </row>
    <row r="4071" spans="11:36">
      <c r="K4071" s="5"/>
      <c r="L4071" s="5"/>
      <c r="M4071" s="5"/>
      <c r="N4071" s="5"/>
      <c r="O4071" s="5"/>
      <c r="P4071" s="5"/>
      <c r="Q4071" s="5"/>
      <c r="R4071" s="5"/>
      <c r="S4071" s="5"/>
      <c r="T4071" s="5"/>
      <c r="U4071" s="5"/>
      <c r="V4071" s="5"/>
      <c r="W4071" s="5"/>
      <c r="X4071" s="5"/>
      <c r="Y4071" s="5"/>
      <c r="Z4071" s="5"/>
      <c r="AA4071" s="5"/>
      <c r="AB4071" s="5"/>
      <c r="AC4071" s="5"/>
      <c r="AD4071" s="5"/>
      <c r="AE4071" s="5"/>
      <c r="AF4071" s="5"/>
      <c r="AG4071" s="5"/>
      <c r="AH4071" s="5"/>
      <c r="AI4071" s="5"/>
      <c r="AJ4071" s="5"/>
    </row>
    <row r="4072" spans="11:36">
      <c r="K4072" s="5"/>
      <c r="L4072" s="5"/>
      <c r="M4072" s="5"/>
      <c r="N4072" s="5"/>
      <c r="O4072" s="5"/>
      <c r="P4072" s="5"/>
      <c r="Q4072" s="5"/>
      <c r="R4072" s="5"/>
      <c r="S4072" s="5"/>
      <c r="T4072" s="5"/>
      <c r="U4072" s="5"/>
      <c r="V4072" s="5"/>
      <c r="W4072" s="5"/>
      <c r="X4072" s="5"/>
      <c r="Y4072" s="5"/>
      <c r="Z4072" s="5"/>
      <c r="AA4072" s="5"/>
      <c r="AB4072" s="5"/>
      <c r="AC4072" s="5"/>
      <c r="AD4072" s="5"/>
      <c r="AE4072" s="5"/>
      <c r="AF4072" s="5"/>
      <c r="AG4072" s="5"/>
      <c r="AH4072" s="5"/>
      <c r="AI4072" s="5"/>
      <c r="AJ4072" s="5"/>
    </row>
    <row r="4073" spans="11:36">
      <c r="K4073" s="5"/>
      <c r="L4073" s="5"/>
      <c r="M4073" s="5"/>
      <c r="N4073" s="5"/>
      <c r="O4073" s="5"/>
      <c r="P4073" s="5"/>
      <c r="Q4073" s="5"/>
      <c r="R4073" s="5"/>
      <c r="S4073" s="5"/>
      <c r="T4073" s="5"/>
      <c r="U4073" s="5"/>
      <c r="V4073" s="5"/>
      <c r="W4073" s="5"/>
      <c r="X4073" s="5"/>
      <c r="Y4073" s="5"/>
      <c r="Z4073" s="5"/>
      <c r="AA4073" s="5"/>
      <c r="AB4073" s="5"/>
      <c r="AC4073" s="5"/>
      <c r="AD4073" s="5"/>
      <c r="AE4073" s="5"/>
      <c r="AF4073" s="5"/>
      <c r="AG4073" s="5"/>
      <c r="AH4073" s="5"/>
      <c r="AI4073" s="5"/>
      <c r="AJ4073" s="5"/>
    </row>
    <row r="4074" spans="11:36">
      <c r="K4074" s="5"/>
      <c r="L4074" s="5"/>
      <c r="M4074" s="5"/>
      <c r="N4074" s="5"/>
      <c r="O4074" s="5"/>
      <c r="P4074" s="5"/>
      <c r="Q4074" s="5"/>
      <c r="R4074" s="5"/>
      <c r="S4074" s="5"/>
      <c r="T4074" s="5"/>
      <c r="U4074" s="5"/>
      <c r="V4074" s="5"/>
      <c r="W4074" s="5"/>
      <c r="X4074" s="5"/>
      <c r="Y4074" s="5"/>
      <c r="Z4074" s="5"/>
      <c r="AA4074" s="5"/>
      <c r="AB4074" s="5"/>
      <c r="AC4074" s="5"/>
      <c r="AD4074" s="5"/>
      <c r="AE4074" s="5"/>
      <c r="AF4074" s="5"/>
      <c r="AG4074" s="5"/>
      <c r="AH4074" s="5"/>
      <c r="AI4074" s="5"/>
      <c r="AJ4074" s="5"/>
    </row>
    <row r="4075" spans="11:36">
      <c r="K4075" s="5"/>
      <c r="L4075" s="5"/>
      <c r="M4075" s="5"/>
      <c r="N4075" s="5"/>
      <c r="O4075" s="5"/>
      <c r="P4075" s="5"/>
      <c r="Q4075" s="5"/>
      <c r="R4075" s="5"/>
      <c r="S4075" s="5"/>
      <c r="T4075" s="5"/>
      <c r="U4075" s="5"/>
      <c r="V4075" s="5"/>
      <c r="W4075" s="5"/>
      <c r="X4075" s="5"/>
      <c r="Y4075" s="5"/>
      <c r="Z4075" s="5"/>
      <c r="AA4075" s="5"/>
      <c r="AB4075" s="5"/>
      <c r="AC4075" s="5"/>
      <c r="AD4075" s="5"/>
      <c r="AE4075" s="5"/>
      <c r="AF4075" s="5"/>
      <c r="AG4075" s="5"/>
      <c r="AH4075" s="5"/>
      <c r="AI4075" s="5"/>
      <c r="AJ4075" s="5"/>
    </row>
    <row r="4076" spans="11:36">
      <c r="K4076" s="5"/>
      <c r="L4076" s="5"/>
      <c r="M4076" s="5"/>
      <c r="N4076" s="5"/>
      <c r="O4076" s="5"/>
      <c r="P4076" s="5"/>
      <c r="Q4076" s="5"/>
      <c r="R4076" s="5"/>
      <c r="S4076" s="5"/>
      <c r="T4076" s="5"/>
      <c r="U4076" s="5"/>
      <c r="V4076" s="5"/>
      <c r="W4076" s="5"/>
      <c r="X4076" s="5"/>
      <c r="Y4076" s="5"/>
      <c r="Z4076" s="5"/>
      <c r="AA4076" s="5"/>
      <c r="AB4076" s="5"/>
      <c r="AC4076" s="5"/>
      <c r="AD4076" s="5"/>
      <c r="AE4076" s="5"/>
      <c r="AF4076" s="5"/>
      <c r="AG4076" s="5"/>
      <c r="AH4076" s="5"/>
      <c r="AI4076" s="5"/>
      <c r="AJ4076" s="5"/>
    </row>
    <row r="4077" spans="11:36">
      <c r="K4077" s="5"/>
      <c r="L4077" s="5"/>
      <c r="M4077" s="5"/>
      <c r="N4077" s="5"/>
      <c r="O4077" s="5"/>
      <c r="P4077" s="5"/>
      <c r="Q4077" s="5"/>
      <c r="R4077" s="5"/>
      <c r="S4077" s="5"/>
      <c r="T4077" s="5"/>
      <c r="U4077" s="5"/>
      <c r="V4077" s="5"/>
      <c r="W4077" s="5"/>
      <c r="X4077" s="5"/>
      <c r="Y4077" s="5"/>
      <c r="Z4077" s="5"/>
      <c r="AA4077" s="5"/>
      <c r="AB4077" s="5"/>
      <c r="AC4077" s="5"/>
      <c r="AD4077" s="5"/>
      <c r="AE4077" s="5"/>
      <c r="AF4077" s="5"/>
      <c r="AG4077" s="5"/>
      <c r="AH4077" s="5"/>
      <c r="AI4077" s="5"/>
      <c r="AJ4077" s="5"/>
    </row>
    <row r="4078" spans="11:36">
      <c r="K4078" s="5"/>
      <c r="L4078" s="5"/>
      <c r="M4078" s="5"/>
      <c r="N4078" s="5"/>
      <c r="O4078" s="5"/>
      <c r="P4078" s="5"/>
      <c r="Q4078" s="5"/>
      <c r="R4078" s="5"/>
      <c r="S4078" s="5"/>
      <c r="T4078" s="5"/>
      <c r="U4078" s="5"/>
      <c r="V4078" s="5"/>
      <c r="W4078" s="5"/>
      <c r="X4078" s="5"/>
      <c r="Y4078" s="5"/>
      <c r="Z4078" s="5"/>
      <c r="AA4078" s="5"/>
      <c r="AB4078" s="5"/>
      <c r="AC4078" s="5"/>
      <c r="AD4078" s="5"/>
      <c r="AE4078" s="5"/>
      <c r="AF4078" s="5"/>
      <c r="AG4078" s="5"/>
      <c r="AH4078" s="5"/>
      <c r="AI4078" s="5"/>
      <c r="AJ4078" s="5"/>
    </row>
    <row r="4079" spans="11:36">
      <c r="K4079" s="5"/>
      <c r="L4079" s="5"/>
      <c r="M4079" s="5"/>
      <c r="N4079" s="5"/>
      <c r="O4079" s="5"/>
      <c r="P4079" s="5"/>
      <c r="Q4079" s="5"/>
      <c r="R4079" s="5"/>
      <c r="S4079" s="5"/>
      <c r="T4079" s="5"/>
      <c r="U4079" s="5"/>
      <c r="V4079" s="5"/>
      <c r="W4079" s="5"/>
      <c r="X4079" s="5"/>
      <c r="Y4079" s="5"/>
      <c r="Z4079" s="5"/>
      <c r="AA4079" s="5"/>
      <c r="AB4079" s="5"/>
      <c r="AC4079" s="5"/>
      <c r="AD4079" s="5"/>
      <c r="AE4079" s="5"/>
      <c r="AF4079" s="5"/>
      <c r="AG4079" s="5"/>
      <c r="AH4079" s="5"/>
      <c r="AI4079" s="5"/>
      <c r="AJ4079" s="5"/>
    </row>
    <row r="4080" spans="11:36">
      <c r="K4080" s="5"/>
      <c r="L4080" s="5"/>
      <c r="M4080" s="5"/>
      <c r="N4080" s="5"/>
      <c r="O4080" s="5"/>
      <c r="P4080" s="5"/>
      <c r="Q4080" s="5"/>
      <c r="R4080" s="5"/>
      <c r="S4080" s="5"/>
      <c r="T4080" s="5"/>
      <c r="U4080" s="5"/>
      <c r="V4080" s="5"/>
      <c r="W4080" s="5"/>
      <c r="X4080" s="5"/>
      <c r="Y4080" s="5"/>
      <c r="Z4080" s="5"/>
      <c r="AA4080" s="5"/>
      <c r="AB4080" s="5"/>
      <c r="AC4080" s="5"/>
      <c r="AD4080" s="5"/>
      <c r="AE4080" s="5"/>
      <c r="AF4080" s="5"/>
      <c r="AG4080" s="5"/>
      <c r="AH4080" s="5"/>
      <c r="AI4080" s="5"/>
      <c r="AJ4080" s="5"/>
    </row>
    <row r="4081" spans="11:36">
      <c r="K4081" s="5"/>
      <c r="L4081" s="5"/>
      <c r="M4081" s="5"/>
      <c r="N4081" s="5"/>
      <c r="O4081" s="5"/>
      <c r="P4081" s="5"/>
      <c r="Q4081" s="5"/>
      <c r="R4081" s="5"/>
      <c r="S4081" s="5"/>
      <c r="T4081" s="5"/>
      <c r="U4081" s="5"/>
      <c r="V4081" s="5"/>
      <c r="W4081" s="5"/>
      <c r="X4081" s="5"/>
      <c r="Y4081" s="5"/>
      <c r="Z4081" s="5"/>
      <c r="AA4081" s="5"/>
      <c r="AB4081" s="5"/>
      <c r="AC4081" s="5"/>
      <c r="AD4081" s="5"/>
      <c r="AE4081" s="5"/>
      <c r="AF4081" s="5"/>
      <c r="AG4081" s="5"/>
      <c r="AH4081" s="5"/>
      <c r="AI4081" s="5"/>
      <c r="AJ4081" s="5"/>
    </row>
    <row r="4082" spans="11:36">
      <c r="K4082" s="5"/>
      <c r="L4082" s="5"/>
      <c r="M4082" s="5"/>
      <c r="N4082" s="5"/>
      <c r="O4082" s="5"/>
      <c r="P4082" s="5"/>
      <c r="Q4082" s="5"/>
      <c r="R4082" s="5"/>
      <c r="S4082" s="5"/>
      <c r="T4082" s="5"/>
      <c r="U4082" s="5"/>
      <c r="V4082" s="5"/>
      <c r="W4082" s="5"/>
      <c r="X4082" s="5"/>
      <c r="Y4082" s="5"/>
      <c r="Z4082" s="5"/>
      <c r="AA4082" s="5"/>
      <c r="AB4082" s="5"/>
      <c r="AC4082" s="5"/>
      <c r="AD4082" s="5"/>
      <c r="AE4082" s="5"/>
      <c r="AF4082" s="5"/>
      <c r="AG4082" s="5"/>
      <c r="AH4082" s="5"/>
      <c r="AI4082" s="5"/>
      <c r="AJ4082" s="5"/>
    </row>
    <row r="4083" spans="11:36">
      <c r="K4083" s="5"/>
      <c r="L4083" s="5"/>
      <c r="M4083" s="5"/>
      <c r="N4083" s="5"/>
      <c r="O4083" s="5"/>
      <c r="P4083" s="5"/>
      <c r="Q4083" s="5"/>
      <c r="R4083" s="5"/>
      <c r="S4083" s="5"/>
      <c r="T4083" s="5"/>
      <c r="U4083" s="5"/>
      <c r="V4083" s="5"/>
      <c r="W4083" s="5"/>
      <c r="X4083" s="5"/>
      <c r="Y4083" s="5"/>
      <c r="Z4083" s="5"/>
      <c r="AA4083" s="5"/>
      <c r="AB4083" s="5"/>
      <c r="AC4083" s="5"/>
      <c r="AD4083" s="5"/>
      <c r="AE4083" s="5"/>
      <c r="AF4083" s="5"/>
      <c r="AG4083" s="5"/>
      <c r="AH4083" s="5"/>
      <c r="AI4083" s="5"/>
      <c r="AJ4083" s="5"/>
    </row>
    <row r="4084" spans="11:36">
      <c r="K4084" s="5"/>
      <c r="L4084" s="5"/>
      <c r="M4084" s="5"/>
      <c r="N4084" s="5"/>
      <c r="O4084" s="5"/>
      <c r="P4084" s="5"/>
      <c r="Q4084" s="5"/>
      <c r="R4084" s="5"/>
      <c r="S4084" s="5"/>
      <c r="T4084" s="5"/>
      <c r="U4084" s="5"/>
      <c r="V4084" s="5"/>
      <c r="W4084" s="5"/>
      <c r="X4084" s="5"/>
      <c r="Y4084" s="5"/>
      <c r="Z4084" s="5"/>
      <c r="AA4084" s="5"/>
      <c r="AB4084" s="5"/>
      <c r="AC4084" s="5"/>
      <c r="AD4084" s="5"/>
      <c r="AE4084" s="5"/>
      <c r="AF4084" s="5"/>
      <c r="AG4084" s="5"/>
      <c r="AH4084" s="5"/>
      <c r="AI4084" s="5"/>
      <c r="AJ4084" s="5"/>
    </row>
    <row r="4085" spans="11:36">
      <c r="K4085" s="5"/>
      <c r="L4085" s="5"/>
      <c r="M4085" s="5"/>
      <c r="N4085" s="5"/>
      <c r="O4085" s="5"/>
      <c r="P4085" s="5"/>
      <c r="Q4085" s="5"/>
      <c r="R4085" s="5"/>
      <c r="S4085" s="5"/>
      <c r="T4085" s="5"/>
      <c r="U4085" s="5"/>
      <c r="V4085" s="5"/>
      <c r="W4085" s="5"/>
      <c r="X4085" s="5"/>
      <c r="Y4085" s="5"/>
      <c r="Z4085" s="5"/>
      <c r="AA4085" s="5"/>
      <c r="AB4085" s="5"/>
      <c r="AC4085" s="5"/>
      <c r="AD4085" s="5"/>
      <c r="AE4085" s="5"/>
      <c r="AF4085" s="5"/>
      <c r="AG4085" s="5"/>
      <c r="AH4085" s="5"/>
      <c r="AI4085" s="5"/>
      <c r="AJ4085" s="5"/>
    </row>
    <row r="4086" spans="11:36">
      <c r="K4086" s="5"/>
      <c r="L4086" s="5"/>
      <c r="M4086" s="5"/>
      <c r="N4086" s="5"/>
      <c r="O4086" s="5"/>
      <c r="P4086" s="5"/>
      <c r="Q4086" s="5"/>
      <c r="R4086" s="5"/>
      <c r="S4086" s="5"/>
      <c r="T4086" s="5"/>
      <c r="U4086" s="5"/>
      <c r="V4086" s="5"/>
      <c r="W4086" s="5"/>
      <c r="X4086" s="5"/>
      <c r="Y4086" s="5"/>
      <c r="Z4086" s="5"/>
      <c r="AA4086" s="5"/>
      <c r="AB4086" s="5"/>
      <c r="AC4086" s="5"/>
      <c r="AD4086" s="5"/>
      <c r="AE4086" s="5"/>
      <c r="AF4086" s="5"/>
      <c r="AG4086" s="5"/>
      <c r="AH4086" s="5"/>
      <c r="AI4086" s="5"/>
      <c r="AJ4086" s="5"/>
    </row>
    <row r="4087" spans="11:36">
      <c r="K4087" s="5"/>
      <c r="L4087" s="5"/>
      <c r="M4087" s="5"/>
      <c r="N4087" s="5"/>
      <c r="O4087" s="5"/>
      <c r="P4087" s="5"/>
      <c r="Q4087" s="5"/>
      <c r="R4087" s="5"/>
      <c r="S4087" s="5"/>
      <c r="T4087" s="5"/>
      <c r="U4087" s="5"/>
      <c r="V4087" s="5"/>
      <c r="W4087" s="5"/>
      <c r="X4087" s="5"/>
      <c r="Y4087" s="5"/>
      <c r="Z4087" s="5"/>
      <c r="AA4087" s="5"/>
      <c r="AB4087" s="5"/>
      <c r="AC4087" s="5"/>
      <c r="AD4087" s="5"/>
      <c r="AE4087" s="5"/>
      <c r="AF4087" s="5"/>
      <c r="AG4087" s="5"/>
      <c r="AH4087" s="5"/>
      <c r="AI4087" s="5"/>
      <c r="AJ4087" s="5"/>
    </row>
    <row r="4088" spans="11:36">
      <c r="K4088" s="5"/>
      <c r="L4088" s="5"/>
      <c r="M4088" s="5"/>
      <c r="N4088" s="5"/>
      <c r="O4088" s="5"/>
      <c r="P4088" s="5"/>
      <c r="Q4088" s="5"/>
      <c r="R4088" s="5"/>
      <c r="S4088" s="5"/>
      <c r="T4088" s="5"/>
      <c r="U4088" s="5"/>
      <c r="V4088" s="5"/>
      <c r="W4088" s="5"/>
      <c r="X4088" s="5"/>
      <c r="Y4088" s="5"/>
      <c r="Z4088" s="5"/>
      <c r="AA4088" s="5"/>
      <c r="AB4088" s="5"/>
      <c r="AC4088" s="5"/>
      <c r="AD4088" s="5"/>
      <c r="AE4088" s="5"/>
      <c r="AF4088" s="5"/>
      <c r="AG4088" s="5"/>
      <c r="AH4088" s="5"/>
      <c r="AI4088" s="5"/>
      <c r="AJ4088" s="5"/>
    </row>
    <row r="4089" spans="11:36">
      <c r="K4089" s="5"/>
      <c r="L4089" s="5"/>
      <c r="M4089" s="5"/>
      <c r="N4089" s="5"/>
      <c r="O4089" s="5"/>
      <c r="P4089" s="5"/>
      <c r="Q4089" s="5"/>
      <c r="R4089" s="5"/>
      <c r="S4089" s="5"/>
      <c r="T4089" s="5"/>
      <c r="U4089" s="5"/>
      <c r="V4089" s="5"/>
      <c r="W4089" s="5"/>
      <c r="X4089" s="5"/>
      <c r="Y4089" s="5"/>
      <c r="Z4089" s="5"/>
      <c r="AA4089" s="5"/>
      <c r="AB4089" s="5"/>
      <c r="AC4089" s="5"/>
      <c r="AD4089" s="5"/>
      <c r="AE4089" s="5"/>
      <c r="AF4089" s="5"/>
      <c r="AG4089" s="5"/>
      <c r="AH4089" s="5"/>
      <c r="AI4089" s="5"/>
      <c r="AJ4089" s="5"/>
    </row>
    <row r="4090" spans="11:36">
      <c r="K4090" s="5"/>
      <c r="L4090" s="5"/>
      <c r="M4090" s="5"/>
      <c r="N4090" s="5"/>
      <c r="O4090" s="5"/>
      <c r="P4090" s="5"/>
      <c r="Q4090" s="5"/>
      <c r="R4090" s="5"/>
      <c r="S4090" s="5"/>
      <c r="T4090" s="5"/>
      <c r="U4090" s="5"/>
      <c r="V4090" s="5"/>
      <c r="W4090" s="5"/>
      <c r="X4090" s="5"/>
      <c r="Y4090" s="5"/>
      <c r="Z4090" s="5"/>
      <c r="AA4090" s="5"/>
      <c r="AB4090" s="5"/>
      <c r="AC4090" s="5"/>
      <c r="AD4090" s="5"/>
      <c r="AE4090" s="5"/>
      <c r="AF4090" s="5"/>
      <c r="AG4090" s="5"/>
      <c r="AH4090" s="5"/>
      <c r="AI4090" s="5"/>
      <c r="AJ4090" s="5"/>
    </row>
    <row r="4091" spans="11:36">
      <c r="K4091" s="5"/>
      <c r="L4091" s="5"/>
      <c r="M4091" s="5"/>
      <c r="N4091" s="5"/>
      <c r="O4091" s="5"/>
      <c r="P4091" s="5"/>
      <c r="Q4091" s="5"/>
      <c r="R4091" s="5"/>
      <c r="S4091" s="5"/>
      <c r="T4091" s="5"/>
      <c r="U4091" s="5"/>
      <c r="V4091" s="5"/>
      <c r="W4091" s="5"/>
      <c r="X4091" s="5"/>
      <c r="Y4091" s="5"/>
      <c r="Z4091" s="5"/>
      <c r="AA4091" s="5"/>
      <c r="AB4091" s="5"/>
      <c r="AC4091" s="5"/>
      <c r="AD4091" s="5"/>
      <c r="AE4091" s="5"/>
      <c r="AF4091" s="5"/>
      <c r="AG4091" s="5"/>
      <c r="AH4091" s="5"/>
      <c r="AI4091" s="5"/>
      <c r="AJ4091" s="5"/>
    </row>
    <row r="4092" spans="11:36">
      <c r="K4092" s="5"/>
      <c r="L4092" s="5"/>
      <c r="M4092" s="5"/>
      <c r="N4092" s="5"/>
      <c r="O4092" s="5"/>
      <c r="P4092" s="5"/>
      <c r="Q4092" s="5"/>
      <c r="R4092" s="5"/>
      <c r="S4092" s="5"/>
      <c r="T4092" s="5"/>
      <c r="U4092" s="5"/>
      <c r="V4092" s="5"/>
      <c r="W4092" s="5"/>
      <c r="X4092" s="5"/>
      <c r="Y4092" s="5"/>
      <c r="Z4092" s="5"/>
      <c r="AA4092" s="5"/>
      <c r="AB4092" s="5"/>
      <c r="AC4092" s="5"/>
      <c r="AD4092" s="5"/>
      <c r="AE4092" s="5"/>
      <c r="AF4092" s="5"/>
      <c r="AG4092" s="5"/>
      <c r="AH4092" s="5"/>
      <c r="AI4092" s="5"/>
      <c r="AJ4092" s="5"/>
    </row>
    <row r="4093" spans="11:36">
      <c r="K4093" s="5"/>
      <c r="L4093" s="5"/>
      <c r="M4093" s="5"/>
      <c r="N4093" s="5"/>
      <c r="O4093" s="5"/>
      <c r="P4093" s="5"/>
      <c r="Q4093" s="5"/>
      <c r="R4093" s="5"/>
      <c r="S4093" s="5"/>
      <c r="T4093" s="5"/>
      <c r="U4093" s="5"/>
      <c r="V4093" s="5"/>
      <c r="W4093" s="5"/>
      <c r="X4093" s="5"/>
      <c r="Y4093" s="5"/>
      <c r="Z4093" s="5"/>
      <c r="AA4093" s="5"/>
      <c r="AB4093" s="5"/>
      <c r="AC4093" s="5"/>
      <c r="AD4093" s="5"/>
      <c r="AE4093" s="5"/>
      <c r="AF4093" s="5"/>
      <c r="AG4093" s="5"/>
      <c r="AH4093" s="5"/>
      <c r="AI4093" s="5"/>
      <c r="AJ4093" s="5"/>
    </row>
    <row r="4094" spans="11:36">
      <c r="K4094" s="5"/>
      <c r="L4094" s="5"/>
      <c r="M4094" s="5"/>
      <c r="N4094" s="5"/>
      <c r="O4094" s="5"/>
      <c r="P4094" s="5"/>
      <c r="Q4094" s="5"/>
      <c r="R4094" s="5"/>
      <c r="S4094" s="5"/>
      <c r="T4094" s="5"/>
      <c r="U4094" s="5"/>
      <c r="V4094" s="5"/>
      <c r="W4094" s="5"/>
      <c r="X4094" s="5"/>
      <c r="Y4094" s="5"/>
      <c r="Z4094" s="5"/>
      <c r="AA4094" s="5"/>
      <c r="AB4094" s="5"/>
      <c r="AC4094" s="5"/>
      <c r="AD4094" s="5"/>
      <c r="AE4094" s="5"/>
      <c r="AF4094" s="5"/>
      <c r="AG4094" s="5"/>
      <c r="AH4094" s="5"/>
      <c r="AI4094" s="5"/>
      <c r="AJ4094" s="5"/>
    </row>
    <row r="4095" spans="11:36">
      <c r="K4095" s="5"/>
      <c r="L4095" s="5"/>
      <c r="M4095" s="5"/>
      <c r="N4095" s="5"/>
      <c r="O4095" s="5"/>
      <c r="P4095" s="5"/>
      <c r="Q4095" s="5"/>
      <c r="R4095" s="5"/>
      <c r="S4095" s="5"/>
      <c r="T4095" s="5"/>
      <c r="U4095" s="5"/>
      <c r="V4095" s="5"/>
      <c r="W4095" s="5"/>
      <c r="X4095" s="5"/>
      <c r="Y4095" s="5"/>
      <c r="Z4095" s="5"/>
      <c r="AA4095" s="5"/>
      <c r="AB4095" s="5"/>
      <c r="AC4095" s="5"/>
      <c r="AD4095" s="5"/>
      <c r="AE4095" s="5"/>
      <c r="AF4095" s="5"/>
      <c r="AG4095" s="5"/>
      <c r="AH4095" s="5"/>
      <c r="AI4095" s="5"/>
      <c r="AJ4095" s="5"/>
    </row>
    <row r="4096" spans="11:36">
      <c r="K4096" s="5"/>
      <c r="L4096" s="5"/>
      <c r="M4096" s="5"/>
      <c r="N4096" s="5"/>
      <c r="O4096" s="5"/>
      <c r="P4096" s="5"/>
      <c r="Q4096" s="5"/>
      <c r="R4096" s="5"/>
      <c r="S4096" s="5"/>
      <c r="T4096" s="5"/>
      <c r="U4096" s="5"/>
      <c r="V4096" s="5"/>
      <c r="W4096" s="5"/>
      <c r="X4096" s="5"/>
      <c r="Y4096" s="5"/>
      <c r="Z4096" s="5"/>
      <c r="AA4096" s="5"/>
      <c r="AB4096" s="5"/>
      <c r="AC4096" s="5"/>
      <c r="AD4096" s="5"/>
      <c r="AE4096" s="5"/>
      <c r="AF4096" s="5"/>
      <c r="AG4096" s="5"/>
      <c r="AH4096" s="5"/>
      <c r="AI4096" s="5"/>
      <c r="AJ4096" s="5"/>
    </row>
    <row r="4097" spans="11:36">
      <c r="K4097" s="5"/>
      <c r="L4097" s="5"/>
      <c r="M4097" s="5"/>
      <c r="N4097" s="5"/>
      <c r="O4097" s="5"/>
      <c r="P4097" s="5"/>
      <c r="Q4097" s="5"/>
      <c r="R4097" s="5"/>
      <c r="S4097" s="5"/>
      <c r="T4097" s="5"/>
      <c r="U4097" s="5"/>
      <c r="V4097" s="5"/>
      <c r="W4097" s="5"/>
      <c r="X4097" s="5"/>
      <c r="Y4097" s="5"/>
      <c r="Z4097" s="5"/>
      <c r="AA4097" s="5"/>
      <c r="AB4097" s="5"/>
      <c r="AC4097" s="5"/>
      <c r="AD4097" s="5"/>
      <c r="AE4097" s="5"/>
      <c r="AF4097" s="5"/>
      <c r="AG4097" s="5"/>
      <c r="AH4097" s="5"/>
      <c r="AI4097" s="5"/>
      <c r="AJ4097" s="5"/>
    </row>
    <row r="4098" spans="11:36">
      <c r="K4098" s="5"/>
      <c r="L4098" s="5"/>
      <c r="M4098" s="5"/>
      <c r="N4098" s="5"/>
      <c r="O4098" s="5"/>
      <c r="P4098" s="5"/>
      <c r="Q4098" s="5"/>
      <c r="R4098" s="5"/>
      <c r="S4098" s="5"/>
      <c r="T4098" s="5"/>
      <c r="U4098" s="5"/>
      <c r="V4098" s="5"/>
      <c r="W4098" s="5"/>
      <c r="X4098" s="5"/>
      <c r="Y4098" s="5"/>
      <c r="Z4098" s="5"/>
      <c r="AA4098" s="5"/>
      <c r="AB4098" s="5"/>
      <c r="AC4098" s="5"/>
      <c r="AD4098" s="5"/>
      <c r="AE4098" s="5"/>
      <c r="AF4098" s="5"/>
      <c r="AG4098" s="5"/>
      <c r="AH4098" s="5"/>
      <c r="AI4098" s="5"/>
      <c r="AJ4098" s="5"/>
    </row>
    <row r="4099" spans="11:36">
      <c r="K4099" s="5"/>
      <c r="L4099" s="5"/>
      <c r="M4099" s="5"/>
      <c r="N4099" s="5"/>
      <c r="O4099" s="5"/>
      <c r="P4099" s="5"/>
      <c r="Q4099" s="5"/>
      <c r="R4099" s="5"/>
      <c r="S4099" s="5"/>
      <c r="T4099" s="5"/>
      <c r="U4099" s="5"/>
      <c r="V4099" s="5"/>
      <c r="W4099" s="5"/>
      <c r="X4099" s="5"/>
      <c r="Y4099" s="5"/>
      <c r="Z4099" s="5"/>
      <c r="AA4099" s="5"/>
      <c r="AB4099" s="5"/>
      <c r="AC4099" s="5"/>
      <c r="AD4099" s="5"/>
      <c r="AE4099" s="5"/>
      <c r="AF4099" s="5"/>
      <c r="AG4099" s="5"/>
      <c r="AH4099" s="5"/>
      <c r="AI4099" s="5"/>
      <c r="AJ4099" s="5"/>
    </row>
    <row r="4100" spans="11:36">
      <c r="K4100" s="5"/>
      <c r="L4100" s="5"/>
      <c r="M4100" s="5"/>
      <c r="N4100" s="5"/>
      <c r="O4100" s="5"/>
      <c r="P4100" s="5"/>
      <c r="Q4100" s="5"/>
      <c r="R4100" s="5"/>
      <c r="S4100" s="5"/>
      <c r="T4100" s="5"/>
      <c r="U4100" s="5"/>
      <c r="V4100" s="5"/>
      <c r="W4100" s="5"/>
      <c r="X4100" s="5"/>
      <c r="Y4100" s="5"/>
      <c r="Z4100" s="5"/>
      <c r="AA4100" s="5"/>
      <c r="AB4100" s="5"/>
      <c r="AC4100" s="5"/>
      <c r="AD4100" s="5"/>
      <c r="AE4100" s="5"/>
      <c r="AF4100" s="5"/>
      <c r="AG4100" s="5"/>
      <c r="AH4100" s="5"/>
      <c r="AI4100" s="5"/>
      <c r="AJ4100" s="5"/>
    </row>
    <row r="4101" spans="11:36">
      <c r="K4101" s="5"/>
      <c r="L4101" s="5"/>
      <c r="M4101" s="5"/>
      <c r="N4101" s="5"/>
      <c r="O4101" s="5"/>
      <c r="P4101" s="5"/>
      <c r="Q4101" s="5"/>
      <c r="R4101" s="5"/>
      <c r="S4101" s="5"/>
      <c r="T4101" s="5"/>
      <c r="U4101" s="5"/>
      <c r="V4101" s="5"/>
      <c r="W4101" s="5"/>
      <c r="X4101" s="5"/>
      <c r="Y4101" s="5"/>
      <c r="Z4101" s="5"/>
      <c r="AA4101" s="5"/>
      <c r="AB4101" s="5"/>
      <c r="AC4101" s="5"/>
      <c r="AD4101" s="5"/>
      <c r="AE4101" s="5"/>
      <c r="AF4101" s="5"/>
      <c r="AG4101" s="5"/>
      <c r="AH4101" s="5"/>
      <c r="AI4101" s="5"/>
      <c r="AJ4101" s="5"/>
    </row>
    <row r="4102" spans="11:36">
      <c r="K4102" s="5"/>
      <c r="L4102" s="5"/>
      <c r="M4102" s="5"/>
      <c r="N4102" s="5"/>
      <c r="O4102" s="5"/>
      <c r="P4102" s="5"/>
      <c r="Q4102" s="5"/>
      <c r="R4102" s="5"/>
      <c r="S4102" s="5"/>
      <c r="T4102" s="5"/>
      <c r="U4102" s="5"/>
      <c r="V4102" s="5"/>
      <c r="W4102" s="5"/>
      <c r="X4102" s="5"/>
      <c r="Y4102" s="5"/>
      <c r="Z4102" s="5"/>
      <c r="AA4102" s="5"/>
      <c r="AB4102" s="5"/>
      <c r="AC4102" s="5"/>
      <c r="AD4102" s="5"/>
      <c r="AE4102" s="5"/>
      <c r="AF4102" s="5"/>
      <c r="AG4102" s="5"/>
      <c r="AH4102" s="5"/>
      <c r="AI4102" s="5"/>
      <c r="AJ4102" s="5"/>
    </row>
    <row r="4103" spans="11:36">
      <c r="K4103" s="5"/>
      <c r="L4103" s="5"/>
      <c r="M4103" s="5"/>
      <c r="N4103" s="5"/>
      <c r="O4103" s="5"/>
      <c r="P4103" s="5"/>
      <c r="Q4103" s="5"/>
      <c r="R4103" s="5"/>
      <c r="S4103" s="5"/>
      <c r="T4103" s="5"/>
      <c r="U4103" s="5"/>
      <c r="V4103" s="5"/>
      <c r="W4103" s="5"/>
      <c r="X4103" s="5"/>
      <c r="Y4103" s="5"/>
      <c r="Z4103" s="5"/>
      <c r="AA4103" s="5"/>
      <c r="AB4103" s="5"/>
      <c r="AC4103" s="5"/>
      <c r="AD4103" s="5"/>
      <c r="AE4103" s="5"/>
      <c r="AF4103" s="5"/>
      <c r="AG4103" s="5"/>
      <c r="AH4103" s="5"/>
      <c r="AI4103" s="5"/>
      <c r="AJ4103" s="5"/>
    </row>
    <row r="4104" spans="11:36">
      <c r="K4104" s="5"/>
      <c r="L4104" s="5"/>
      <c r="M4104" s="5"/>
      <c r="N4104" s="5"/>
      <c r="O4104" s="5"/>
      <c r="P4104" s="5"/>
      <c r="Q4104" s="5"/>
      <c r="R4104" s="5"/>
      <c r="S4104" s="5"/>
      <c r="T4104" s="5"/>
      <c r="U4104" s="5"/>
      <c r="V4104" s="5"/>
      <c r="W4104" s="5"/>
      <c r="X4104" s="5"/>
      <c r="Y4104" s="5"/>
      <c r="Z4104" s="5"/>
      <c r="AA4104" s="5"/>
      <c r="AB4104" s="5"/>
      <c r="AC4104" s="5"/>
      <c r="AD4104" s="5"/>
      <c r="AE4104" s="5"/>
      <c r="AF4104" s="5"/>
      <c r="AG4104" s="5"/>
      <c r="AH4104" s="5"/>
      <c r="AI4104" s="5"/>
      <c r="AJ4104" s="5"/>
    </row>
    <row r="4105" spans="11:36">
      <c r="K4105" s="5"/>
      <c r="L4105" s="5"/>
      <c r="M4105" s="5"/>
      <c r="N4105" s="5"/>
      <c r="O4105" s="5"/>
      <c r="P4105" s="5"/>
      <c r="Q4105" s="5"/>
      <c r="R4105" s="5"/>
      <c r="S4105" s="5"/>
      <c r="T4105" s="5"/>
      <c r="U4105" s="5"/>
      <c r="V4105" s="5"/>
      <c r="W4105" s="5"/>
      <c r="X4105" s="5"/>
      <c r="Y4105" s="5"/>
      <c r="Z4105" s="5"/>
      <c r="AA4105" s="5"/>
      <c r="AB4105" s="5"/>
      <c r="AC4105" s="5"/>
      <c r="AD4105" s="5"/>
      <c r="AE4105" s="5"/>
      <c r="AF4105" s="5"/>
      <c r="AG4105" s="5"/>
      <c r="AH4105" s="5"/>
      <c r="AI4105" s="5"/>
      <c r="AJ4105" s="5"/>
    </row>
    <row r="4106" spans="11:36">
      <c r="K4106" s="5"/>
      <c r="L4106" s="5"/>
      <c r="M4106" s="5"/>
      <c r="N4106" s="5"/>
      <c r="O4106" s="5"/>
      <c r="P4106" s="5"/>
      <c r="Q4106" s="5"/>
      <c r="R4106" s="5"/>
      <c r="S4106" s="5"/>
      <c r="T4106" s="5"/>
      <c r="U4106" s="5"/>
      <c r="V4106" s="5"/>
      <c r="W4106" s="5"/>
      <c r="X4106" s="5"/>
      <c r="Y4106" s="5"/>
      <c r="Z4106" s="5"/>
      <c r="AA4106" s="5"/>
      <c r="AB4106" s="5"/>
      <c r="AC4106" s="5"/>
      <c r="AD4106" s="5"/>
      <c r="AE4106" s="5"/>
      <c r="AF4106" s="5"/>
      <c r="AG4106" s="5"/>
      <c r="AH4106" s="5"/>
      <c r="AI4106" s="5"/>
      <c r="AJ4106" s="5"/>
    </row>
    <row r="4107" spans="11:36">
      <c r="K4107" s="5"/>
      <c r="L4107" s="5"/>
      <c r="M4107" s="5"/>
      <c r="N4107" s="5"/>
      <c r="O4107" s="5"/>
      <c r="P4107" s="5"/>
      <c r="Q4107" s="5"/>
      <c r="R4107" s="5"/>
      <c r="S4107" s="5"/>
      <c r="T4107" s="5"/>
      <c r="U4107" s="5"/>
      <c r="V4107" s="5"/>
      <c r="W4107" s="5"/>
      <c r="X4107" s="5"/>
      <c r="Y4107" s="5"/>
      <c r="Z4107" s="5"/>
      <c r="AA4107" s="5"/>
      <c r="AB4107" s="5"/>
      <c r="AC4107" s="5"/>
      <c r="AD4107" s="5"/>
      <c r="AE4107" s="5"/>
      <c r="AF4107" s="5"/>
      <c r="AG4107" s="5"/>
      <c r="AH4107" s="5"/>
      <c r="AI4107" s="5"/>
      <c r="AJ4107" s="5"/>
    </row>
    <row r="4108" spans="11:36">
      <c r="K4108" s="5"/>
      <c r="L4108" s="5"/>
      <c r="M4108" s="5"/>
      <c r="N4108" s="5"/>
      <c r="O4108" s="5"/>
      <c r="P4108" s="5"/>
      <c r="Q4108" s="5"/>
      <c r="R4108" s="5"/>
      <c r="S4108" s="5"/>
      <c r="T4108" s="5"/>
      <c r="U4108" s="5"/>
      <c r="V4108" s="5"/>
      <c r="W4108" s="5"/>
      <c r="X4108" s="5"/>
      <c r="Y4108" s="5"/>
      <c r="Z4108" s="5"/>
      <c r="AA4108" s="5"/>
      <c r="AB4108" s="5"/>
      <c r="AC4108" s="5"/>
      <c r="AD4108" s="5"/>
      <c r="AE4108" s="5"/>
      <c r="AF4108" s="5"/>
      <c r="AG4108" s="5"/>
      <c r="AH4108" s="5"/>
      <c r="AI4108" s="5"/>
      <c r="AJ4108" s="5"/>
    </row>
    <row r="4109" spans="11:36">
      <c r="K4109" s="5"/>
      <c r="L4109" s="5"/>
      <c r="M4109" s="5"/>
      <c r="N4109" s="5"/>
      <c r="O4109" s="5"/>
      <c r="P4109" s="5"/>
      <c r="Q4109" s="5"/>
      <c r="R4109" s="5"/>
      <c r="S4109" s="5"/>
      <c r="T4109" s="5"/>
      <c r="U4109" s="5"/>
      <c r="V4109" s="5"/>
      <c r="W4109" s="5"/>
      <c r="X4109" s="5"/>
      <c r="Y4109" s="5"/>
      <c r="Z4109" s="5"/>
      <c r="AA4109" s="5"/>
      <c r="AB4109" s="5"/>
      <c r="AC4109" s="5"/>
      <c r="AD4109" s="5"/>
      <c r="AE4109" s="5"/>
      <c r="AF4109" s="5"/>
      <c r="AG4109" s="5"/>
      <c r="AH4109" s="5"/>
      <c r="AI4109" s="5"/>
      <c r="AJ4109" s="5"/>
    </row>
    <row r="4110" spans="11:36">
      <c r="K4110" s="5"/>
      <c r="L4110" s="5"/>
      <c r="M4110" s="5"/>
      <c r="N4110" s="5"/>
      <c r="O4110" s="5"/>
      <c r="P4110" s="5"/>
      <c r="Q4110" s="5"/>
      <c r="R4110" s="5"/>
      <c r="S4110" s="5"/>
      <c r="T4110" s="5"/>
      <c r="U4110" s="5"/>
      <c r="V4110" s="5"/>
      <c r="W4110" s="5"/>
      <c r="X4110" s="5"/>
      <c r="Y4110" s="5"/>
      <c r="Z4110" s="5"/>
      <c r="AA4110" s="5"/>
      <c r="AB4110" s="5"/>
      <c r="AC4110" s="5"/>
      <c r="AD4110" s="5"/>
      <c r="AE4110" s="5"/>
      <c r="AF4110" s="5"/>
      <c r="AG4110" s="5"/>
      <c r="AH4110" s="5"/>
      <c r="AI4110" s="5"/>
      <c r="AJ4110" s="5"/>
    </row>
    <row r="4111" spans="11:36">
      <c r="K4111" s="5"/>
      <c r="L4111" s="5"/>
      <c r="M4111" s="5"/>
      <c r="N4111" s="5"/>
      <c r="O4111" s="5"/>
      <c r="P4111" s="5"/>
      <c r="Q4111" s="5"/>
      <c r="R4111" s="5"/>
      <c r="S4111" s="5"/>
      <c r="T4111" s="5"/>
      <c r="U4111" s="5"/>
      <c r="V4111" s="5"/>
      <c r="W4111" s="5"/>
      <c r="X4111" s="5"/>
      <c r="Y4111" s="5"/>
      <c r="Z4111" s="5"/>
      <c r="AA4111" s="5"/>
      <c r="AB4111" s="5"/>
      <c r="AC4111" s="5"/>
      <c r="AD4111" s="5"/>
      <c r="AE4111" s="5"/>
      <c r="AF4111" s="5"/>
      <c r="AG4111" s="5"/>
      <c r="AH4111" s="5"/>
      <c r="AI4111" s="5"/>
      <c r="AJ4111" s="5"/>
    </row>
    <row r="4112" spans="11:36">
      <c r="K4112" s="5"/>
      <c r="L4112" s="5"/>
      <c r="M4112" s="5"/>
      <c r="N4112" s="5"/>
      <c r="O4112" s="5"/>
      <c r="P4112" s="5"/>
      <c r="Q4112" s="5"/>
      <c r="R4112" s="5"/>
      <c r="S4112" s="5"/>
      <c r="T4112" s="5"/>
      <c r="U4112" s="5"/>
      <c r="V4112" s="5"/>
      <c r="W4112" s="5"/>
      <c r="X4112" s="5"/>
      <c r="Y4112" s="5"/>
      <c r="Z4112" s="5"/>
      <c r="AA4112" s="5"/>
      <c r="AB4112" s="5"/>
      <c r="AC4112" s="5"/>
      <c r="AD4112" s="5"/>
      <c r="AE4112" s="5"/>
      <c r="AF4112" s="5"/>
      <c r="AG4112" s="5"/>
      <c r="AH4112" s="5"/>
      <c r="AI4112" s="5"/>
      <c r="AJ4112" s="5"/>
    </row>
    <row r="4113" spans="11:36">
      <c r="K4113" s="5"/>
      <c r="L4113" s="5"/>
      <c r="M4113" s="5"/>
      <c r="N4113" s="5"/>
      <c r="O4113" s="5"/>
      <c r="P4113" s="5"/>
      <c r="Q4113" s="5"/>
      <c r="R4113" s="5"/>
      <c r="S4113" s="5"/>
      <c r="T4113" s="5"/>
      <c r="U4113" s="5"/>
      <c r="V4113" s="5"/>
      <c r="W4113" s="5"/>
      <c r="X4113" s="5"/>
      <c r="Y4113" s="5"/>
      <c r="Z4113" s="5"/>
      <c r="AA4113" s="5"/>
      <c r="AB4113" s="5"/>
      <c r="AC4113" s="5"/>
      <c r="AD4113" s="5"/>
      <c r="AE4113" s="5"/>
      <c r="AF4113" s="5"/>
      <c r="AG4113" s="5"/>
      <c r="AH4113" s="5"/>
      <c r="AI4113" s="5"/>
      <c r="AJ4113" s="5"/>
    </row>
    <row r="4114" spans="11:36">
      <c r="K4114" s="5"/>
      <c r="L4114" s="5"/>
      <c r="M4114" s="5"/>
      <c r="N4114" s="5"/>
      <c r="O4114" s="5"/>
      <c r="P4114" s="5"/>
      <c r="Q4114" s="5"/>
      <c r="R4114" s="5"/>
      <c r="S4114" s="5"/>
      <c r="T4114" s="5"/>
      <c r="U4114" s="5"/>
      <c r="V4114" s="5"/>
      <c r="W4114" s="5"/>
      <c r="X4114" s="5"/>
      <c r="Y4114" s="5"/>
      <c r="Z4114" s="5"/>
      <c r="AA4114" s="5"/>
      <c r="AB4114" s="5"/>
      <c r="AC4114" s="5"/>
      <c r="AD4114" s="5"/>
      <c r="AE4114" s="5"/>
      <c r="AF4114" s="5"/>
      <c r="AG4114" s="5"/>
      <c r="AH4114" s="5"/>
      <c r="AI4114" s="5"/>
      <c r="AJ4114" s="5"/>
    </row>
    <row r="4115" spans="11:36">
      <c r="K4115" s="5"/>
      <c r="L4115" s="5"/>
      <c r="M4115" s="5"/>
      <c r="N4115" s="5"/>
      <c r="O4115" s="5"/>
      <c r="P4115" s="5"/>
      <c r="Q4115" s="5"/>
      <c r="R4115" s="5"/>
      <c r="S4115" s="5"/>
      <c r="T4115" s="5"/>
      <c r="U4115" s="5"/>
      <c r="V4115" s="5"/>
      <c r="W4115" s="5"/>
      <c r="X4115" s="5"/>
      <c r="Y4115" s="5"/>
      <c r="Z4115" s="5"/>
      <c r="AA4115" s="5"/>
      <c r="AB4115" s="5"/>
      <c r="AC4115" s="5"/>
      <c r="AD4115" s="5"/>
      <c r="AE4115" s="5"/>
      <c r="AF4115" s="5"/>
      <c r="AG4115" s="5"/>
      <c r="AH4115" s="5"/>
      <c r="AI4115" s="5"/>
      <c r="AJ4115" s="5"/>
    </row>
    <row r="4116" spans="11:36">
      <c r="K4116" s="5"/>
      <c r="L4116" s="5"/>
      <c r="M4116" s="5"/>
      <c r="N4116" s="5"/>
      <c r="O4116" s="5"/>
      <c r="P4116" s="5"/>
      <c r="Q4116" s="5"/>
      <c r="R4116" s="5"/>
      <c r="S4116" s="5"/>
      <c r="T4116" s="5"/>
      <c r="U4116" s="5"/>
      <c r="V4116" s="5"/>
      <c r="W4116" s="5"/>
      <c r="X4116" s="5"/>
      <c r="Y4116" s="5"/>
      <c r="Z4116" s="5"/>
      <c r="AA4116" s="5"/>
      <c r="AB4116" s="5"/>
      <c r="AC4116" s="5"/>
      <c r="AD4116" s="5"/>
      <c r="AE4116" s="5"/>
      <c r="AF4116" s="5"/>
      <c r="AG4116" s="5"/>
      <c r="AH4116" s="5"/>
      <c r="AI4116" s="5"/>
      <c r="AJ4116" s="5"/>
    </row>
    <row r="4117" spans="11:36">
      <c r="K4117" s="5"/>
      <c r="L4117" s="5"/>
      <c r="M4117" s="5"/>
      <c r="N4117" s="5"/>
      <c r="O4117" s="5"/>
      <c r="P4117" s="5"/>
      <c r="Q4117" s="5"/>
      <c r="R4117" s="5"/>
      <c r="S4117" s="5"/>
      <c r="T4117" s="5"/>
      <c r="U4117" s="5"/>
      <c r="V4117" s="5"/>
      <c r="W4117" s="5"/>
      <c r="X4117" s="5"/>
      <c r="Y4117" s="5"/>
      <c r="Z4117" s="5"/>
      <c r="AA4117" s="5"/>
      <c r="AB4117" s="5"/>
      <c r="AC4117" s="5"/>
      <c r="AD4117" s="5"/>
      <c r="AE4117" s="5"/>
      <c r="AF4117" s="5"/>
      <c r="AG4117" s="5"/>
      <c r="AH4117" s="5"/>
      <c r="AI4117" s="5"/>
      <c r="AJ4117" s="5"/>
    </row>
    <row r="4118" spans="11:36">
      <c r="K4118" s="5"/>
      <c r="L4118" s="5"/>
      <c r="M4118" s="5"/>
      <c r="N4118" s="5"/>
      <c r="O4118" s="5"/>
      <c r="P4118" s="5"/>
      <c r="Q4118" s="5"/>
      <c r="R4118" s="5"/>
      <c r="S4118" s="5"/>
      <c r="T4118" s="5"/>
      <c r="U4118" s="5"/>
      <c r="V4118" s="5"/>
      <c r="W4118" s="5"/>
      <c r="X4118" s="5"/>
      <c r="Y4118" s="5"/>
      <c r="Z4118" s="5"/>
      <c r="AA4118" s="5"/>
      <c r="AB4118" s="5"/>
      <c r="AC4118" s="5"/>
      <c r="AD4118" s="5"/>
      <c r="AE4118" s="5"/>
      <c r="AF4118" s="5"/>
      <c r="AG4118" s="5"/>
      <c r="AH4118" s="5"/>
      <c r="AI4118" s="5"/>
      <c r="AJ4118" s="5"/>
    </row>
    <row r="4119" spans="11:36">
      <c r="K4119" s="5"/>
      <c r="L4119" s="5"/>
      <c r="M4119" s="5"/>
      <c r="N4119" s="5"/>
      <c r="O4119" s="5"/>
      <c r="P4119" s="5"/>
      <c r="Q4119" s="5"/>
      <c r="R4119" s="5"/>
      <c r="S4119" s="5"/>
      <c r="T4119" s="5"/>
      <c r="U4119" s="5"/>
      <c r="V4119" s="5"/>
      <c r="W4119" s="5"/>
      <c r="X4119" s="5"/>
      <c r="Y4119" s="5"/>
      <c r="Z4119" s="5"/>
      <c r="AA4119" s="5"/>
      <c r="AB4119" s="5"/>
      <c r="AC4119" s="5"/>
      <c r="AD4119" s="5"/>
      <c r="AE4119" s="5"/>
      <c r="AF4119" s="5"/>
      <c r="AG4119" s="5"/>
      <c r="AH4119" s="5"/>
      <c r="AI4119" s="5"/>
      <c r="AJ4119" s="5"/>
    </row>
    <row r="4120" spans="11:36">
      <c r="K4120" s="5"/>
      <c r="L4120" s="5"/>
      <c r="M4120" s="5"/>
      <c r="N4120" s="5"/>
      <c r="O4120" s="5"/>
      <c r="P4120" s="5"/>
      <c r="Q4120" s="5"/>
      <c r="R4120" s="5"/>
      <c r="S4120" s="5"/>
      <c r="T4120" s="5"/>
      <c r="U4120" s="5"/>
      <c r="V4120" s="5"/>
      <c r="W4120" s="5"/>
      <c r="X4120" s="5"/>
      <c r="Y4120" s="5"/>
      <c r="Z4120" s="5"/>
      <c r="AA4120" s="5"/>
      <c r="AB4120" s="5"/>
      <c r="AC4120" s="5"/>
      <c r="AD4120" s="5"/>
      <c r="AE4120" s="5"/>
      <c r="AF4120" s="5"/>
      <c r="AG4120" s="5"/>
      <c r="AH4120" s="5"/>
      <c r="AI4120" s="5"/>
      <c r="AJ4120" s="5"/>
    </row>
    <row r="4121" spans="11:36">
      <c r="K4121" s="5"/>
      <c r="L4121" s="5"/>
      <c r="M4121" s="5"/>
      <c r="N4121" s="5"/>
      <c r="O4121" s="5"/>
      <c r="P4121" s="5"/>
      <c r="Q4121" s="5"/>
      <c r="R4121" s="5"/>
      <c r="S4121" s="5"/>
      <c r="T4121" s="5"/>
      <c r="U4121" s="5"/>
      <c r="V4121" s="5"/>
      <c r="W4121" s="5"/>
      <c r="X4121" s="5"/>
      <c r="Y4121" s="5"/>
      <c r="Z4121" s="5"/>
      <c r="AA4121" s="5"/>
      <c r="AB4121" s="5"/>
      <c r="AC4121" s="5"/>
      <c r="AD4121" s="5"/>
      <c r="AE4121" s="5"/>
      <c r="AF4121" s="5"/>
      <c r="AG4121" s="5"/>
      <c r="AH4121" s="5"/>
      <c r="AI4121" s="5"/>
      <c r="AJ4121" s="5"/>
    </row>
    <row r="4122" spans="11:36">
      <c r="K4122" s="5"/>
      <c r="L4122" s="5"/>
      <c r="M4122" s="5"/>
      <c r="N4122" s="5"/>
      <c r="O4122" s="5"/>
      <c r="P4122" s="5"/>
      <c r="Q4122" s="5"/>
      <c r="R4122" s="5"/>
      <c r="S4122" s="5"/>
      <c r="T4122" s="5"/>
      <c r="U4122" s="5"/>
      <c r="V4122" s="5"/>
      <c r="W4122" s="5"/>
      <c r="X4122" s="5"/>
      <c r="Y4122" s="5"/>
      <c r="Z4122" s="5"/>
      <c r="AA4122" s="5"/>
      <c r="AB4122" s="5"/>
      <c r="AC4122" s="5"/>
      <c r="AD4122" s="5"/>
      <c r="AE4122" s="5"/>
      <c r="AF4122" s="5"/>
      <c r="AG4122" s="5"/>
      <c r="AH4122" s="5"/>
      <c r="AI4122" s="5"/>
      <c r="AJ4122" s="5"/>
    </row>
    <row r="4123" spans="11:36">
      <c r="K4123" s="5"/>
      <c r="L4123" s="5"/>
      <c r="M4123" s="5"/>
      <c r="N4123" s="5"/>
      <c r="O4123" s="5"/>
      <c r="P4123" s="5"/>
      <c r="Q4123" s="5"/>
      <c r="R4123" s="5"/>
      <c r="S4123" s="5"/>
      <c r="T4123" s="5"/>
      <c r="U4123" s="5"/>
      <c r="V4123" s="5"/>
      <c r="W4123" s="5"/>
      <c r="X4123" s="5"/>
      <c r="Y4123" s="5"/>
      <c r="Z4123" s="5"/>
      <c r="AA4123" s="5"/>
      <c r="AB4123" s="5"/>
      <c r="AC4123" s="5"/>
      <c r="AD4123" s="5"/>
      <c r="AE4123" s="5"/>
      <c r="AF4123" s="5"/>
      <c r="AG4123" s="5"/>
      <c r="AH4123" s="5"/>
      <c r="AI4123" s="5"/>
      <c r="AJ4123" s="5"/>
    </row>
    <row r="4124" spans="11:36">
      <c r="K4124" s="5"/>
      <c r="L4124" s="5"/>
      <c r="M4124" s="5"/>
      <c r="N4124" s="5"/>
      <c r="O4124" s="5"/>
      <c r="P4124" s="5"/>
      <c r="Q4124" s="5"/>
      <c r="R4124" s="5"/>
      <c r="S4124" s="5"/>
      <c r="T4124" s="5"/>
      <c r="U4124" s="5"/>
      <c r="V4124" s="5"/>
      <c r="W4124" s="5"/>
      <c r="X4124" s="5"/>
      <c r="Y4124" s="5"/>
      <c r="Z4124" s="5"/>
      <c r="AA4124" s="5"/>
      <c r="AB4124" s="5"/>
      <c r="AC4124" s="5"/>
      <c r="AD4124" s="5"/>
      <c r="AE4124" s="5"/>
      <c r="AF4124" s="5"/>
      <c r="AG4124" s="5"/>
      <c r="AH4124" s="5"/>
      <c r="AI4124" s="5"/>
      <c r="AJ4124" s="5"/>
    </row>
    <row r="4125" spans="11:36">
      <c r="K4125" s="5"/>
      <c r="L4125" s="5"/>
      <c r="M4125" s="5"/>
      <c r="N4125" s="5"/>
      <c r="O4125" s="5"/>
      <c r="P4125" s="5"/>
      <c r="Q4125" s="5"/>
      <c r="R4125" s="5"/>
      <c r="S4125" s="5"/>
      <c r="T4125" s="5"/>
      <c r="U4125" s="5"/>
      <c r="V4125" s="5"/>
      <c r="W4125" s="5"/>
      <c r="X4125" s="5"/>
      <c r="Y4125" s="5"/>
      <c r="Z4125" s="5"/>
      <c r="AA4125" s="5"/>
      <c r="AB4125" s="5"/>
      <c r="AC4125" s="5"/>
      <c r="AD4125" s="5"/>
      <c r="AE4125" s="5"/>
      <c r="AF4125" s="5"/>
      <c r="AG4125" s="5"/>
      <c r="AH4125" s="5"/>
      <c r="AI4125" s="5"/>
      <c r="AJ4125" s="5"/>
    </row>
    <row r="4126" spans="11:36">
      <c r="K4126" s="5"/>
      <c r="L4126" s="5"/>
      <c r="M4126" s="5"/>
      <c r="N4126" s="5"/>
      <c r="O4126" s="5"/>
      <c r="P4126" s="5"/>
      <c r="Q4126" s="5"/>
      <c r="R4126" s="5"/>
      <c r="S4126" s="5"/>
      <c r="T4126" s="5"/>
      <c r="U4126" s="5"/>
      <c r="V4126" s="5"/>
      <c r="W4126" s="5"/>
      <c r="X4126" s="5"/>
      <c r="Y4126" s="5"/>
      <c r="Z4126" s="5"/>
      <c r="AA4126" s="5"/>
      <c r="AB4126" s="5"/>
      <c r="AC4126" s="5"/>
      <c r="AD4126" s="5"/>
      <c r="AE4126" s="5"/>
      <c r="AF4126" s="5"/>
      <c r="AG4126" s="5"/>
      <c r="AH4126" s="5"/>
      <c r="AI4126" s="5"/>
      <c r="AJ4126" s="5"/>
    </row>
    <row r="4127" spans="11:36">
      <c r="K4127" s="5"/>
      <c r="L4127" s="5"/>
      <c r="M4127" s="5"/>
      <c r="N4127" s="5"/>
      <c r="O4127" s="5"/>
      <c r="P4127" s="5"/>
      <c r="Q4127" s="5"/>
      <c r="R4127" s="5"/>
      <c r="S4127" s="5"/>
      <c r="T4127" s="5"/>
      <c r="U4127" s="5"/>
      <c r="V4127" s="5"/>
      <c r="W4127" s="5"/>
      <c r="X4127" s="5"/>
      <c r="Y4127" s="5"/>
      <c r="Z4127" s="5"/>
      <c r="AA4127" s="5"/>
      <c r="AB4127" s="5"/>
      <c r="AC4127" s="5"/>
      <c r="AD4127" s="5"/>
      <c r="AE4127" s="5"/>
      <c r="AF4127" s="5"/>
      <c r="AG4127" s="5"/>
      <c r="AH4127" s="5"/>
      <c r="AI4127" s="5"/>
      <c r="AJ4127" s="5"/>
    </row>
    <row r="4128" spans="11:36">
      <c r="K4128" s="5"/>
      <c r="L4128" s="5"/>
      <c r="M4128" s="5"/>
      <c r="N4128" s="5"/>
      <c r="O4128" s="5"/>
      <c r="P4128" s="5"/>
      <c r="Q4128" s="5"/>
      <c r="R4128" s="5"/>
      <c r="S4128" s="5"/>
      <c r="T4128" s="5"/>
      <c r="U4128" s="5"/>
      <c r="V4128" s="5"/>
      <c r="W4128" s="5"/>
      <c r="X4128" s="5"/>
      <c r="Y4128" s="5"/>
      <c r="Z4128" s="5"/>
      <c r="AA4128" s="5"/>
      <c r="AB4128" s="5"/>
      <c r="AC4128" s="5"/>
      <c r="AD4128" s="5"/>
      <c r="AE4128" s="5"/>
      <c r="AF4128" s="5"/>
      <c r="AG4128" s="5"/>
      <c r="AH4128" s="5"/>
      <c r="AI4128" s="5"/>
      <c r="AJ4128" s="5"/>
    </row>
    <row r="4129" spans="11:36">
      <c r="K4129" s="5"/>
      <c r="L4129" s="5"/>
      <c r="M4129" s="5"/>
      <c r="N4129" s="5"/>
      <c r="O4129" s="5"/>
      <c r="P4129" s="5"/>
      <c r="Q4129" s="5"/>
      <c r="R4129" s="5"/>
      <c r="S4129" s="5"/>
      <c r="T4129" s="5"/>
      <c r="U4129" s="5"/>
      <c r="V4129" s="5"/>
      <c r="W4129" s="5"/>
      <c r="X4129" s="5"/>
      <c r="Y4129" s="5"/>
      <c r="Z4129" s="5"/>
      <c r="AA4129" s="5"/>
      <c r="AB4129" s="5"/>
      <c r="AC4129" s="5"/>
      <c r="AD4129" s="5"/>
      <c r="AE4129" s="5"/>
      <c r="AF4129" s="5"/>
      <c r="AG4129" s="5"/>
      <c r="AH4129" s="5"/>
      <c r="AI4129" s="5"/>
      <c r="AJ4129" s="5"/>
    </row>
    <row r="4130" spans="11:36">
      <c r="K4130" s="5"/>
      <c r="L4130" s="5"/>
      <c r="M4130" s="5"/>
      <c r="N4130" s="5"/>
      <c r="O4130" s="5"/>
      <c r="P4130" s="5"/>
      <c r="Q4130" s="5"/>
      <c r="R4130" s="5"/>
      <c r="S4130" s="5"/>
      <c r="T4130" s="5"/>
      <c r="U4130" s="5"/>
      <c r="V4130" s="5"/>
      <c r="W4130" s="5"/>
      <c r="X4130" s="5"/>
      <c r="Y4130" s="5"/>
      <c r="Z4130" s="5"/>
      <c r="AA4130" s="5"/>
      <c r="AB4130" s="5"/>
      <c r="AC4130" s="5"/>
      <c r="AD4130" s="5"/>
      <c r="AE4130" s="5"/>
      <c r="AF4130" s="5"/>
      <c r="AG4130" s="5"/>
      <c r="AH4130" s="5"/>
      <c r="AI4130" s="5"/>
      <c r="AJ4130" s="5"/>
    </row>
    <row r="4131" spans="11:36">
      <c r="K4131" s="5"/>
      <c r="L4131" s="5"/>
      <c r="M4131" s="5"/>
      <c r="N4131" s="5"/>
      <c r="O4131" s="5"/>
      <c r="P4131" s="5"/>
      <c r="Q4131" s="5"/>
      <c r="R4131" s="5"/>
      <c r="S4131" s="5"/>
      <c r="T4131" s="5"/>
      <c r="U4131" s="5"/>
      <c r="V4131" s="5"/>
      <c r="W4131" s="5"/>
      <c r="X4131" s="5"/>
      <c r="Y4131" s="5"/>
      <c r="Z4131" s="5"/>
      <c r="AA4131" s="5"/>
      <c r="AB4131" s="5"/>
      <c r="AC4131" s="5"/>
      <c r="AD4131" s="5"/>
      <c r="AE4131" s="5"/>
      <c r="AF4131" s="5"/>
      <c r="AG4131" s="5"/>
      <c r="AH4131" s="5"/>
      <c r="AI4131" s="5"/>
      <c r="AJ4131" s="5"/>
    </row>
    <row r="4132" spans="11:36">
      <c r="K4132" s="5"/>
      <c r="L4132" s="5"/>
      <c r="M4132" s="5"/>
      <c r="N4132" s="5"/>
      <c r="O4132" s="5"/>
      <c r="P4132" s="5"/>
      <c r="Q4132" s="5"/>
      <c r="R4132" s="5"/>
      <c r="S4132" s="5"/>
      <c r="T4132" s="5"/>
      <c r="U4132" s="5"/>
      <c r="V4132" s="5"/>
      <c r="W4132" s="5"/>
      <c r="X4132" s="5"/>
      <c r="Y4132" s="5"/>
      <c r="Z4132" s="5"/>
      <c r="AA4132" s="5"/>
      <c r="AB4132" s="5"/>
      <c r="AC4132" s="5"/>
      <c r="AD4132" s="5"/>
      <c r="AE4132" s="5"/>
      <c r="AF4132" s="5"/>
      <c r="AG4132" s="5"/>
      <c r="AH4132" s="5"/>
      <c r="AI4132" s="5"/>
      <c r="AJ4132" s="5"/>
    </row>
    <row r="4133" spans="11:36">
      <c r="K4133" s="5"/>
      <c r="L4133" s="5"/>
      <c r="M4133" s="5"/>
      <c r="N4133" s="5"/>
      <c r="O4133" s="5"/>
      <c r="P4133" s="5"/>
      <c r="Q4133" s="5"/>
      <c r="R4133" s="5"/>
      <c r="S4133" s="5"/>
      <c r="T4133" s="5"/>
      <c r="U4133" s="5"/>
      <c r="V4133" s="5"/>
      <c r="W4133" s="5"/>
      <c r="X4133" s="5"/>
      <c r="Y4133" s="5"/>
      <c r="Z4133" s="5"/>
      <c r="AA4133" s="5"/>
      <c r="AB4133" s="5"/>
      <c r="AC4133" s="5"/>
      <c r="AD4133" s="5"/>
      <c r="AE4133" s="5"/>
      <c r="AF4133" s="5"/>
      <c r="AG4133" s="5"/>
      <c r="AH4133" s="5"/>
      <c r="AI4133" s="5"/>
      <c r="AJ4133" s="5"/>
    </row>
    <row r="4134" spans="11:36">
      <c r="K4134" s="5"/>
      <c r="L4134" s="5"/>
      <c r="M4134" s="5"/>
      <c r="N4134" s="5"/>
      <c r="O4134" s="5"/>
      <c r="P4134" s="5"/>
      <c r="Q4134" s="5"/>
      <c r="R4134" s="5"/>
      <c r="S4134" s="5"/>
      <c r="T4134" s="5"/>
      <c r="U4134" s="5"/>
      <c r="V4134" s="5"/>
      <c r="W4134" s="5"/>
      <c r="X4134" s="5"/>
      <c r="Y4134" s="5"/>
      <c r="Z4134" s="5"/>
      <c r="AA4134" s="5"/>
      <c r="AB4134" s="5"/>
      <c r="AC4134" s="5"/>
      <c r="AD4134" s="5"/>
      <c r="AE4134" s="5"/>
      <c r="AF4134" s="5"/>
      <c r="AG4134" s="5"/>
      <c r="AH4134" s="5"/>
      <c r="AI4134" s="5"/>
      <c r="AJ4134" s="5"/>
    </row>
    <row r="4135" spans="11:36">
      <c r="K4135" s="5"/>
      <c r="L4135" s="5"/>
      <c r="M4135" s="5"/>
      <c r="N4135" s="5"/>
      <c r="O4135" s="5"/>
      <c r="P4135" s="5"/>
      <c r="Q4135" s="5"/>
      <c r="R4135" s="5"/>
      <c r="S4135" s="5"/>
      <c r="T4135" s="5"/>
      <c r="U4135" s="5"/>
      <c r="V4135" s="5"/>
      <c r="W4135" s="5"/>
      <c r="X4135" s="5"/>
      <c r="Y4135" s="5"/>
      <c r="Z4135" s="5"/>
      <c r="AA4135" s="5"/>
      <c r="AB4135" s="5"/>
      <c r="AC4135" s="5"/>
      <c r="AD4135" s="5"/>
      <c r="AE4135" s="5"/>
      <c r="AF4135" s="5"/>
      <c r="AG4135" s="5"/>
      <c r="AH4135" s="5"/>
      <c r="AI4135" s="5"/>
      <c r="AJ4135" s="5"/>
    </row>
    <row r="4136" spans="11:36">
      <c r="K4136" s="5"/>
      <c r="L4136" s="5"/>
      <c r="M4136" s="5"/>
      <c r="N4136" s="5"/>
      <c r="O4136" s="5"/>
      <c r="P4136" s="5"/>
      <c r="Q4136" s="5"/>
      <c r="R4136" s="5"/>
      <c r="S4136" s="5"/>
      <c r="T4136" s="5"/>
      <c r="U4136" s="5"/>
      <c r="V4136" s="5"/>
      <c r="W4136" s="5"/>
      <c r="X4136" s="5"/>
      <c r="Y4136" s="5"/>
      <c r="Z4136" s="5"/>
      <c r="AA4136" s="5"/>
      <c r="AB4136" s="5"/>
      <c r="AC4136" s="5"/>
      <c r="AD4136" s="5"/>
      <c r="AE4136" s="5"/>
      <c r="AF4136" s="5"/>
      <c r="AG4136" s="5"/>
      <c r="AH4136" s="5"/>
      <c r="AI4136" s="5"/>
      <c r="AJ4136" s="5"/>
    </row>
    <row r="4137" spans="11:36">
      <c r="K4137" s="5"/>
      <c r="L4137" s="5"/>
      <c r="M4137" s="5"/>
      <c r="N4137" s="5"/>
      <c r="O4137" s="5"/>
      <c r="P4137" s="5"/>
      <c r="Q4137" s="5"/>
      <c r="R4137" s="5"/>
      <c r="S4137" s="5"/>
      <c r="T4137" s="5"/>
      <c r="U4137" s="5"/>
      <c r="V4137" s="5"/>
      <c r="W4137" s="5"/>
      <c r="X4137" s="5"/>
      <c r="Y4137" s="5"/>
      <c r="Z4137" s="5"/>
      <c r="AA4137" s="5"/>
      <c r="AB4137" s="5"/>
      <c r="AC4137" s="5"/>
      <c r="AD4137" s="5"/>
      <c r="AE4137" s="5"/>
      <c r="AF4137" s="5"/>
      <c r="AG4137" s="5"/>
      <c r="AH4137" s="5"/>
      <c r="AI4137" s="5"/>
      <c r="AJ4137" s="5"/>
    </row>
    <row r="4138" spans="11:36">
      <c r="K4138" s="5"/>
      <c r="L4138" s="5"/>
      <c r="M4138" s="5"/>
      <c r="N4138" s="5"/>
      <c r="O4138" s="5"/>
      <c r="P4138" s="5"/>
      <c r="Q4138" s="5"/>
      <c r="R4138" s="5"/>
      <c r="S4138" s="5"/>
      <c r="T4138" s="5"/>
      <c r="U4138" s="5"/>
      <c r="V4138" s="5"/>
      <c r="W4138" s="5"/>
      <c r="X4138" s="5"/>
      <c r="Y4138" s="5"/>
      <c r="Z4138" s="5"/>
      <c r="AA4138" s="5"/>
      <c r="AB4138" s="5"/>
      <c r="AC4138" s="5"/>
      <c r="AD4138" s="5"/>
      <c r="AE4138" s="5"/>
      <c r="AF4138" s="5"/>
      <c r="AG4138" s="5"/>
      <c r="AH4138" s="5"/>
      <c r="AI4138" s="5"/>
      <c r="AJ4138" s="5"/>
    </row>
    <row r="4139" spans="11:36">
      <c r="K4139" s="5"/>
      <c r="L4139" s="5"/>
      <c r="M4139" s="5"/>
      <c r="N4139" s="5"/>
      <c r="O4139" s="5"/>
      <c r="P4139" s="5"/>
      <c r="Q4139" s="5"/>
      <c r="R4139" s="5"/>
      <c r="S4139" s="5"/>
      <c r="T4139" s="5"/>
      <c r="U4139" s="5"/>
      <c r="V4139" s="5"/>
      <c r="W4139" s="5"/>
      <c r="X4139" s="5"/>
      <c r="Y4139" s="5"/>
      <c r="Z4139" s="5"/>
      <c r="AA4139" s="5"/>
      <c r="AB4139" s="5"/>
      <c r="AC4139" s="5"/>
      <c r="AD4139" s="5"/>
      <c r="AE4139" s="5"/>
      <c r="AF4139" s="5"/>
      <c r="AG4139" s="5"/>
      <c r="AH4139" s="5"/>
      <c r="AI4139" s="5"/>
      <c r="AJ4139" s="5"/>
    </row>
    <row r="4140" spans="11:36">
      <c r="K4140" s="5"/>
      <c r="L4140" s="5"/>
      <c r="M4140" s="5"/>
      <c r="N4140" s="5"/>
      <c r="O4140" s="5"/>
      <c r="P4140" s="5"/>
      <c r="Q4140" s="5"/>
      <c r="R4140" s="5"/>
      <c r="S4140" s="5"/>
      <c r="T4140" s="5"/>
      <c r="U4140" s="5"/>
      <c r="V4140" s="5"/>
      <c r="W4140" s="5"/>
      <c r="X4140" s="5"/>
      <c r="Y4140" s="5"/>
      <c r="Z4140" s="5"/>
      <c r="AA4140" s="5"/>
      <c r="AB4140" s="5"/>
      <c r="AC4140" s="5"/>
      <c r="AD4140" s="5"/>
      <c r="AE4140" s="5"/>
      <c r="AF4140" s="5"/>
      <c r="AG4140" s="5"/>
      <c r="AH4140" s="5"/>
      <c r="AI4140" s="5"/>
      <c r="AJ4140" s="5"/>
    </row>
    <row r="4141" spans="11:36">
      <c r="K4141" s="5"/>
      <c r="L4141" s="5"/>
      <c r="M4141" s="5"/>
      <c r="N4141" s="5"/>
      <c r="O4141" s="5"/>
      <c r="P4141" s="5"/>
      <c r="Q4141" s="5"/>
      <c r="R4141" s="5"/>
      <c r="S4141" s="5"/>
      <c r="T4141" s="5"/>
      <c r="U4141" s="5"/>
      <c r="V4141" s="5"/>
      <c r="W4141" s="5"/>
      <c r="X4141" s="5"/>
      <c r="Y4141" s="5"/>
      <c r="Z4141" s="5"/>
      <c r="AA4141" s="5"/>
      <c r="AB4141" s="5"/>
      <c r="AC4141" s="5"/>
      <c r="AD4141" s="5"/>
      <c r="AE4141" s="5"/>
      <c r="AF4141" s="5"/>
      <c r="AG4141" s="5"/>
      <c r="AH4141" s="5"/>
      <c r="AI4141" s="5"/>
      <c r="AJ4141" s="5"/>
    </row>
    <row r="4142" spans="11:36">
      <c r="K4142" s="5"/>
      <c r="L4142" s="5"/>
      <c r="M4142" s="5"/>
      <c r="N4142" s="5"/>
      <c r="O4142" s="5"/>
      <c r="P4142" s="5"/>
      <c r="Q4142" s="5"/>
      <c r="R4142" s="5"/>
      <c r="S4142" s="5"/>
      <c r="T4142" s="5"/>
      <c r="U4142" s="5"/>
      <c r="V4142" s="5"/>
      <c r="W4142" s="5"/>
      <c r="X4142" s="5"/>
      <c r="Y4142" s="5"/>
      <c r="Z4142" s="5"/>
      <c r="AA4142" s="5"/>
      <c r="AB4142" s="5"/>
      <c r="AC4142" s="5"/>
      <c r="AD4142" s="5"/>
      <c r="AE4142" s="5"/>
      <c r="AF4142" s="5"/>
      <c r="AG4142" s="5"/>
      <c r="AH4142" s="5"/>
      <c r="AI4142" s="5"/>
      <c r="AJ4142" s="5"/>
    </row>
    <row r="4143" spans="11:36">
      <c r="K4143" s="5"/>
      <c r="L4143" s="5"/>
      <c r="M4143" s="5"/>
      <c r="N4143" s="5"/>
      <c r="O4143" s="5"/>
      <c r="P4143" s="5"/>
      <c r="Q4143" s="5"/>
      <c r="R4143" s="5"/>
      <c r="S4143" s="5"/>
      <c r="T4143" s="5"/>
      <c r="U4143" s="5"/>
      <c r="V4143" s="5"/>
      <c r="W4143" s="5"/>
      <c r="X4143" s="5"/>
      <c r="Y4143" s="5"/>
      <c r="Z4143" s="5"/>
      <c r="AA4143" s="5"/>
      <c r="AB4143" s="5"/>
      <c r="AC4143" s="5"/>
      <c r="AD4143" s="5"/>
      <c r="AE4143" s="5"/>
      <c r="AF4143" s="5"/>
      <c r="AG4143" s="5"/>
      <c r="AH4143" s="5"/>
      <c r="AI4143" s="5"/>
      <c r="AJ4143" s="5"/>
    </row>
    <row r="4144" spans="11:36">
      <c r="K4144" s="5"/>
      <c r="L4144" s="5"/>
      <c r="M4144" s="5"/>
      <c r="N4144" s="5"/>
      <c r="O4144" s="5"/>
      <c r="P4144" s="5"/>
      <c r="Q4144" s="5"/>
      <c r="R4144" s="5"/>
      <c r="S4144" s="5"/>
      <c r="T4144" s="5"/>
      <c r="U4144" s="5"/>
      <c r="V4144" s="5"/>
      <c r="W4144" s="5"/>
      <c r="X4144" s="5"/>
      <c r="Y4144" s="5"/>
      <c r="Z4144" s="5"/>
      <c r="AA4144" s="5"/>
      <c r="AB4144" s="5"/>
      <c r="AC4144" s="5"/>
      <c r="AD4144" s="5"/>
      <c r="AE4144" s="5"/>
      <c r="AF4144" s="5"/>
      <c r="AG4144" s="5"/>
      <c r="AH4144" s="5"/>
      <c r="AI4144" s="5"/>
      <c r="AJ4144" s="5"/>
    </row>
    <row r="4145" spans="11:36">
      <c r="K4145" s="5"/>
      <c r="L4145" s="5"/>
      <c r="M4145" s="5"/>
      <c r="N4145" s="5"/>
      <c r="O4145" s="5"/>
      <c r="P4145" s="5"/>
      <c r="Q4145" s="5"/>
      <c r="R4145" s="5"/>
      <c r="S4145" s="5"/>
      <c r="T4145" s="5"/>
      <c r="U4145" s="5"/>
      <c r="V4145" s="5"/>
      <c r="W4145" s="5"/>
      <c r="X4145" s="5"/>
      <c r="Y4145" s="5"/>
      <c r="Z4145" s="5"/>
      <c r="AA4145" s="5"/>
      <c r="AB4145" s="5"/>
      <c r="AC4145" s="5"/>
      <c r="AD4145" s="5"/>
      <c r="AE4145" s="5"/>
      <c r="AF4145" s="5"/>
      <c r="AG4145" s="5"/>
      <c r="AH4145" s="5"/>
      <c r="AI4145" s="5"/>
      <c r="AJ4145" s="5"/>
    </row>
    <row r="4146" spans="11:36">
      <c r="K4146" s="5"/>
      <c r="L4146" s="5"/>
      <c r="M4146" s="5"/>
      <c r="N4146" s="5"/>
      <c r="O4146" s="5"/>
      <c r="P4146" s="5"/>
      <c r="Q4146" s="5"/>
      <c r="R4146" s="5"/>
      <c r="S4146" s="5"/>
      <c r="T4146" s="5"/>
      <c r="U4146" s="5"/>
      <c r="V4146" s="5"/>
      <c r="W4146" s="5"/>
      <c r="X4146" s="5"/>
      <c r="Y4146" s="5"/>
      <c r="Z4146" s="5"/>
      <c r="AA4146" s="5"/>
      <c r="AB4146" s="5"/>
      <c r="AC4146" s="5"/>
      <c r="AD4146" s="5"/>
      <c r="AE4146" s="5"/>
      <c r="AF4146" s="5"/>
      <c r="AG4146" s="5"/>
      <c r="AH4146" s="5"/>
      <c r="AI4146" s="5"/>
      <c r="AJ4146" s="5"/>
    </row>
    <row r="4147" spans="11:36">
      <c r="K4147" s="5"/>
      <c r="L4147" s="5"/>
      <c r="M4147" s="5"/>
      <c r="N4147" s="5"/>
      <c r="O4147" s="5"/>
      <c r="P4147" s="5"/>
      <c r="Q4147" s="5"/>
      <c r="R4147" s="5"/>
      <c r="S4147" s="5"/>
      <c r="T4147" s="5"/>
      <c r="U4147" s="5"/>
      <c r="V4147" s="5"/>
      <c r="W4147" s="5"/>
      <c r="X4147" s="5"/>
      <c r="Y4147" s="5"/>
      <c r="Z4147" s="5"/>
      <c r="AA4147" s="5"/>
      <c r="AB4147" s="5"/>
      <c r="AC4147" s="5"/>
      <c r="AD4147" s="5"/>
      <c r="AE4147" s="5"/>
      <c r="AF4147" s="5"/>
      <c r="AG4147" s="5"/>
      <c r="AH4147" s="5"/>
      <c r="AI4147" s="5"/>
      <c r="AJ4147" s="5"/>
    </row>
    <row r="4148" spans="11:36">
      <c r="K4148" s="5"/>
      <c r="L4148" s="5"/>
      <c r="M4148" s="5"/>
      <c r="N4148" s="5"/>
      <c r="O4148" s="5"/>
      <c r="P4148" s="5"/>
      <c r="Q4148" s="5"/>
      <c r="R4148" s="5"/>
      <c r="S4148" s="5"/>
      <c r="T4148" s="5"/>
      <c r="U4148" s="5"/>
      <c r="V4148" s="5"/>
      <c r="W4148" s="5"/>
      <c r="X4148" s="5"/>
      <c r="Y4148" s="5"/>
      <c r="Z4148" s="5"/>
      <c r="AA4148" s="5"/>
      <c r="AB4148" s="5"/>
      <c r="AC4148" s="5"/>
      <c r="AD4148" s="5"/>
      <c r="AE4148" s="5"/>
      <c r="AF4148" s="5"/>
      <c r="AG4148" s="5"/>
      <c r="AH4148" s="5"/>
      <c r="AI4148" s="5"/>
      <c r="AJ4148" s="5"/>
    </row>
    <row r="4149" spans="11:36">
      <c r="K4149" s="5"/>
      <c r="L4149" s="5"/>
      <c r="M4149" s="5"/>
      <c r="N4149" s="5"/>
      <c r="O4149" s="5"/>
      <c r="P4149" s="5"/>
      <c r="Q4149" s="5"/>
      <c r="R4149" s="5"/>
      <c r="S4149" s="5"/>
      <c r="T4149" s="5"/>
      <c r="U4149" s="5"/>
      <c r="V4149" s="5"/>
      <c r="W4149" s="5"/>
      <c r="X4149" s="5"/>
      <c r="Y4149" s="5"/>
      <c r="Z4149" s="5"/>
      <c r="AA4149" s="5"/>
      <c r="AB4149" s="5"/>
      <c r="AC4149" s="5"/>
      <c r="AD4149" s="5"/>
      <c r="AE4149" s="5"/>
      <c r="AF4149" s="5"/>
      <c r="AG4149" s="5"/>
      <c r="AH4149" s="5"/>
      <c r="AI4149" s="5"/>
      <c r="AJ4149" s="5"/>
    </row>
    <row r="4150" spans="11:36">
      <c r="K4150" s="5"/>
      <c r="L4150" s="5"/>
      <c r="M4150" s="5"/>
      <c r="N4150" s="5"/>
      <c r="O4150" s="5"/>
      <c r="P4150" s="5"/>
      <c r="Q4150" s="5"/>
      <c r="R4150" s="5"/>
      <c r="S4150" s="5"/>
      <c r="T4150" s="5"/>
      <c r="U4150" s="5"/>
      <c r="V4150" s="5"/>
      <c r="W4150" s="5"/>
      <c r="X4150" s="5"/>
      <c r="Y4150" s="5"/>
      <c r="Z4150" s="5"/>
      <c r="AA4150" s="5"/>
      <c r="AB4150" s="5"/>
      <c r="AC4150" s="5"/>
      <c r="AD4150" s="5"/>
      <c r="AE4150" s="5"/>
      <c r="AF4150" s="5"/>
      <c r="AG4150" s="5"/>
      <c r="AH4150" s="5"/>
      <c r="AI4150" s="5"/>
      <c r="AJ4150" s="5"/>
    </row>
    <row r="4151" spans="11:36">
      <c r="K4151" s="5"/>
      <c r="L4151" s="5"/>
      <c r="M4151" s="5"/>
      <c r="N4151" s="5"/>
      <c r="O4151" s="5"/>
      <c r="P4151" s="5"/>
      <c r="Q4151" s="5"/>
      <c r="R4151" s="5"/>
      <c r="S4151" s="5"/>
      <c r="T4151" s="5"/>
      <c r="U4151" s="5"/>
      <c r="V4151" s="5"/>
      <c r="W4151" s="5"/>
      <c r="X4151" s="5"/>
      <c r="Y4151" s="5"/>
      <c r="Z4151" s="5"/>
      <c r="AA4151" s="5"/>
      <c r="AB4151" s="5"/>
      <c r="AC4151" s="5"/>
      <c r="AD4151" s="5"/>
      <c r="AE4151" s="5"/>
      <c r="AF4151" s="5"/>
      <c r="AG4151" s="5"/>
      <c r="AH4151" s="5"/>
      <c r="AI4151" s="5"/>
      <c r="AJ4151" s="5"/>
    </row>
    <row r="4152" spans="11:36">
      <c r="K4152" s="5"/>
      <c r="L4152" s="5"/>
      <c r="M4152" s="5"/>
      <c r="N4152" s="5"/>
      <c r="O4152" s="5"/>
      <c r="P4152" s="5"/>
      <c r="Q4152" s="5"/>
      <c r="R4152" s="5"/>
      <c r="S4152" s="5"/>
      <c r="T4152" s="5"/>
      <c r="U4152" s="5"/>
      <c r="V4152" s="5"/>
      <c r="W4152" s="5"/>
      <c r="X4152" s="5"/>
      <c r="Y4152" s="5"/>
      <c r="Z4152" s="5"/>
      <c r="AA4152" s="5"/>
      <c r="AB4152" s="5"/>
      <c r="AC4152" s="5"/>
      <c r="AD4152" s="5"/>
      <c r="AE4152" s="5"/>
      <c r="AF4152" s="5"/>
      <c r="AG4152" s="5"/>
      <c r="AH4152" s="5"/>
      <c r="AI4152" s="5"/>
      <c r="AJ4152" s="5"/>
    </row>
    <row r="4153" spans="11:36">
      <c r="K4153" s="5"/>
      <c r="L4153" s="5"/>
      <c r="M4153" s="5"/>
      <c r="N4153" s="5"/>
      <c r="O4153" s="5"/>
      <c r="P4153" s="5"/>
      <c r="Q4153" s="5"/>
      <c r="R4153" s="5"/>
      <c r="S4153" s="5"/>
      <c r="T4153" s="5"/>
      <c r="U4153" s="5"/>
      <c r="V4153" s="5"/>
      <c r="W4153" s="5"/>
      <c r="X4153" s="5"/>
      <c r="Y4153" s="5"/>
      <c r="Z4153" s="5"/>
      <c r="AA4153" s="5"/>
      <c r="AB4153" s="5"/>
      <c r="AC4153" s="5"/>
      <c r="AD4153" s="5"/>
      <c r="AE4153" s="5"/>
      <c r="AF4153" s="5"/>
      <c r="AG4153" s="5"/>
      <c r="AH4153" s="5"/>
      <c r="AI4153" s="5"/>
      <c r="AJ4153" s="5"/>
    </row>
    <row r="4154" spans="11:36">
      <c r="K4154" s="5"/>
      <c r="L4154" s="5"/>
      <c r="M4154" s="5"/>
      <c r="N4154" s="5"/>
      <c r="O4154" s="5"/>
      <c r="P4154" s="5"/>
      <c r="Q4154" s="5"/>
      <c r="R4154" s="5"/>
      <c r="S4154" s="5"/>
      <c r="T4154" s="5"/>
      <c r="U4154" s="5"/>
      <c r="V4154" s="5"/>
      <c r="W4154" s="5"/>
      <c r="X4154" s="5"/>
      <c r="Y4154" s="5"/>
      <c r="Z4154" s="5"/>
      <c r="AA4154" s="5"/>
      <c r="AB4154" s="5"/>
      <c r="AC4154" s="5"/>
      <c r="AD4154" s="5"/>
      <c r="AE4154" s="5"/>
      <c r="AF4154" s="5"/>
      <c r="AG4154" s="5"/>
      <c r="AH4154" s="5"/>
      <c r="AI4154" s="5"/>
      <c r="AJ4154" s="5"/>
    </row>
    <row r="4155" spans="11:36">
      <c r="K4155" s="5"/>
      <c r="L4155" s="5"/>
      <c r="M4155" s="5"/>
      <c r="N4155" s="5"/>
      <c r="O4155" s="5"/>
      <c r="P4155" s="5"/>
      <c r="Q4155" s="5"/>
      <c r="R4155" s="5"/>
      <c r="S4155" s="5"/>
      <c r="T4155" s="5"/>
      <c r="U4155" s="5"/>
      <c r="V4155" s="5"/>
      <c r="W4155" s="5"/>
      <c r="X4155" s="5"/>
      <c r="Y4155" s="5"/>
      <c r="Z4155" s="5"/>
      <c r="AA4155" s="5"/>
      <c r="AB4155" s="5"/>
      <c r="AC4155" s="5"/>
      <c r="AD4155" s="5"/>
      <c r="AE4155" s="5"/>
      <c r="AF4155" s="5"/>
      <c r="AG4155" s="5"/>
      <c r="AH4155" s="5"/>
      <c r="AI4155" s="5"/>
      <c r="AJ4155" s="5"/>
    </row>
    <row r="4156" spans="11:36">
      <c r="K4156" s="5"/>
      <c r="L4156" s="5"/>
      <c r="M4156" s="5"/>
      <c r="N4156" s="5"/>
      <c r="O4156" s="5"/>
      <c r="P4156" s="5"/>
      <c r="Q4156" s="5"/>
      <c r="R4156" s="5"/>
      <c r="S4156" s="5"/>
      <c r="T4156" s="5"/>
      <c r="U4156" s="5"/>
      <c r="V4156" s="5"/>
      <c r="W4156" s="5"/>
      <c r="X4156" s="5"/>
      <c r="Y4156" s="5"/>
      <c r="Z4156" s="5"/>
      <c r="AA4156" s="5"/>
      <c r="AB4156" s="5"/>
      <c r="AC4156" s="5"/>
      <c r="AD4156" s="5"/>
      <c r="AE4156" s="5"/>
      <c r="AF4156" s="5"/>
      <c r="AG4156" s="5"/>
      <c r="AH4156" s="5"/>
      <c r="AI4156" s="5"/>
      <c r="AJ4156" s="5"/>
    </row>
    <row r="4157" spans="11:36">
      <c r="K4157" s="5"/>
      <c r="L4157" s="5"/>
      <c r="M4157" s="5"/>
      <c r="N4157" s="5"/>
      <c r="O4157" s="5"/>
      <c r="P4157" s="5"/>
      <c r="Q4157" s="5"/>
      <c r="R4157" s="5"/>
      <c r="S4157" s="5"/>
      <c r="T4157" s="5"/>
      <c r="U4157" s="5"/>
      <c r="V4157" s="5"/>
      <c r="W4157" s="5"/>
      <c r="X4157" s="5"/>
      <c r="Y4157" s="5"/>
      <c r="Z4157" s="5"/>
      <c r="AA4157" s="5"/>
      <c r="AB4157" s="5"/>
      <c r="AC4157" s="5"/>
      <c r="AD4157" s="5"/>
      <c r="AE4157" s="5"/>
      <c r="AF4157" s="5"/>
      <c r="AG4157" s="5"/>
      <c r="AH4157" s="5"/>
      <c r="AI4157" s="5"/>
      <c r="AJ4157" s="5"/>
    </row>
    <row r="4158" spans="11:36">
      <c r="K4158" s="5"/>
      <c r="L4158" s="5"/>
      <c r="M4158" s="5"/>
      <c r="N4158" s="5"/>
      <c r="O4158" s="5"/>
      <c r="P4158" s="5"/>
      <c r="Q4158" s="5"/>
      <c r="R4158" s="5"/>
      <c r="S4158" s="5"/>
      <c r="T4158" s="5"/>
      <c r="U4158" s="5"/>
      <c r="V4158" s="5"/>
      <c r="W4158" s="5"/>
      <c r="X4158" s="5"/>
      <c r="Y4158" s="5"/>
      <c r="Z4158" s="5"/>
      <c r="AA4158" s="5"/>
      <c r="AB4158" s="5"/>
      <c r="AC4158" s="5"/>
      <c r="AD4158" s="5"/>
      <c r="AE4158" s="5"/>
      <c r="AF4158" s="5"/>
      <c r="AG4158" s="5"/>
      <c r="AH4158" s="5"/>
      <c r="AI4158" s="5"/>
      <c r="AJ4158" s="5"/>
    </row>
    <row r="4159" spans="11:36">
      <c r="K4159" s="5"/>
      <c r="L4159" s="5"/>
      <c r="M4159" s="5"/>
      <c r="N4159" s="5"/>
      <c r="O4159" s="5"/>
      <c r="P4159" s="5"/>
      <c r="Q4159" s="5"/>
      <c r="R4159" s="5"/>
      <c r="S4159" s="5"/>
      <c r="T4159" s="5"/>
      <c r="U4159" s="5"/>
      <c r="V4159" s="5"/>
      <c r="W4159" s="5"/>
      <c r="X4159" s="5"/>
      <c r="Y4159" s="5"/>
      <c r="Z4159" s="5"/>
      <c r="AA4159" s="5"/>
      <c r="AB4159" s="5"/>
      <c r="AC4159" s="5"/>
      <c r="AD4159" s="5"/>
      <c r="AE4159" s="5"/>
      <c r="AF4159" s="5"/>
      <c r="AG4159" s="5"/>
      <c r="AH4159" s="5"/>
      <c r="AI4159" s="5"/>
      <c r="AJ4159" s="5"/>
    </row>
    <row r="4160" spans="11:36">
      <c r="K4160" s="5"/>
      <c r="L4160" s="5"/>
      <c r="M4160" s="5"/>
      <c r="N4160" s="5"/>
      <c r="O4160" s="5"/>
      <c r="P4160" s="5"/>
      <c r="Q4160" s="5"/>
      <c r="R4160" s="5"/>
      <c r="S4160" s="5"/>
      <c r="T4160" s="5"/>
      <c r="U4160" s="5"/>
      <c r="V4160" s="5"/>
      <c r="W4160" s="5"/>
      <c r="X4160" s="5"/>
      <c r="Y4160" s="5"/>
      <c r="Z4160" s="5"/>
      <c r="AA4160" s="5"/>
      <c r="AB4160" s="5"/>
      <c r="AC4160" s="5"/>
      <c r="AD4160" s="5"/>
      <c r="AE4160" s="5"/>
      <c r="AF4160" s="5"/>
      <c r="AG4160" s="5"/>
      <c r="AH4160" s="5"/>
      <c r="AI4160" s="5"/>
      <c r="AJ4160" s="5"/>
    </row>
    <row r="4161" spans="11:36">
      <c r="K4161" s="5"/>
      <c r="L4161" s="5"/>
      <c r="M4161" s="5"/>
      <c r="N4161" s="5"/>
      <c r="O4161" s="5"/>
      <c r="P4161" s="5"/>
      <c r="Q4161" s="5"/>
      <c r="R4161" s="5"/>
      <c r="S4161" s="5"/>
      <c r="T4161" s="5"/>
      <c r="U4161" s="5"/>
      <c r="V4161" s="5"/>
      <c r="W4161" s="5"/>
      <c r="X4161" s="5"/>
      <c r="Y4161" s="5"/>
      <c r="Z4161" s="5"/>
      <c r="AA4161" s="5"/>
      <c r="AB4161" s="5"/>
      <c r="AC4161" s="5"/>
      <c r="AD4161" s="5"/>
      <c r="AE4161" s="5"/>
      <c r="AF4161" s="5"/>
      <c r="AG4161" s="5"/>
      <c r="AH4161" s="5"/>
      <c r="AI4161" s="5"/>
      <c r="AJ4161" s="5"/>
    </row>
    <row r="4162" spans="11:36">
      <c r="K4162" s="5"/>
      <c r="L4162" s="5"/>
      <c r="M4162" s="5"/>
      <c r="N4162" s="5"/>
      <c r="O4162" s="5"/>
      <c r="P4162" s="5"/>
      <c r="Q4162" s="5"/>
      <c r="R4162" s="5"/>
      <c r="S4162" s="5"/>
      <c r="T4162" s="5"/>
      <c r="U4162" s="5"/>
      <c r="V4162" s="5"/>
      <c r="W4162" s="5"/>
      <c r="X4162" s="5"/>
      <c r="Y4162" s="5"/>
      <c r="Z4162" s="5"/>
      <c r="AA4162" s="5"/>
      <c r="AB4162" s="5"/>
      <c r="AC4162" s="5"/>
      <c r="AD4162" s="5"/>
      <c r="AE4162" s="5"/>
      <c r="AF4162" s="5"/>
      <c r="AG4162" s="5"/>
      <c r="AH4162" s="5"/>
      <c r="AI4162" s="5"/>
      <c r="AJ4162" s="5"/>
    </row>
    <row r="4163" spans="11:36">
      <c r="K4163" s="5"/>
      <c r="L4163" s="5"/>
      <c r="M4163" s="5"/>
      <c r="N4163" s="5"/>
      <c r="O4163" s="5"/>
      <c r="P4163" s="5"/>
      <c r="Q4163" s="5"/>
      <c r="R4163" s="5"/>
      <c r="S4163" s="5"/>
      <c r="T4163" s="5"/>
      <c r="U4163" s="5"/>
      <c r="V4163" s="5"/>
      <c r="W4163" s="5"/>
      <c r="X4163" s="5"/>
      <c r="Y4163" s="5"/>
      <c r="Z4163" s="5"/>
      <c r="AA4163" s="5"/>
      <c r="AB4163" s="5"/>
      <c r="AC4163" s="5"/>
      <c r="AD4163" s="5"/>
      <c r="AE4163" s="5"/>
      <c r="AF4163" s="5"/>
      <c r="AG4163" s="5"/>
      <c r="AH4163" s="5"/>
      <c r="AI4163" s="5"/>
      <c r="AJ4163" s="5"/>
    </row>
    <row r="4164" spans="11:36">
      <c r="K4164" s="5"/>
      <c r="L4164" s="5"/>
      <c r="M4164" s="5"/>
      <c r="N4164" s="5"/>
      <c r="O4164" s="5"/>
      <c r="P4164" s="5"/>
      <c r="Q4164" s="5"/>
      <c r="R4164" s="5"/>
      <c r="S4164" s="5"/>
      <c r="T4164" s="5"/>
      <c r="U4164" s="5"/>
      <c r="V4164" s="5"/>
      <c r="W4164" s="5"/>
      <c r="X4164" s="5"/>
      <c r="Y4164" s="5"/>
      <c r="Z4164" s="5"/>
      <c r="AA4164" s="5"/>
      <c r="AB4164" s="5"/>
      <c r="AC4164" s="5"/>
      <c r="AD4164" s="5"/>
      <c r="AE4164" s="5"/>
      <c r="AF4164" s="5"/>
      <c r="AG4164" s="5"/>
      <c r="AH4164" s="5"/>
      <c r="AI4164" s="5"/>
      <c r="AJ4164" s="5"/>
    </row>
    <row r="4165" spans="11:36">
      <c r="K4165" s="5"/>
      <c r="L4165" s="5"/>
      <c r="M4165" s="5"/>
      <c r="N4165" s="5"/>
      <c r="O4165" s="5"/>
      <c r="P4165" s="5"/>
      <c r="Q4165" s="5"/>
      <c r="R4165" s="5"/>
      <c r="S4165" s="5"/>
      <c r="T4165" s="5"/>
      <c r="U4165" s="5"/>
      <c r="V4165" s="5"/>
      <c r="W4165" s="5"/>
      <c r="X4165" s="5"/>
      <c r="Y4165" s="5"/>
      <c r="Z4165" s="5"/>
      <c r="AA4165" s="5"/>
      <c r="AB4165" s="5"/>
      <c r="AC4165" s="5"/>
      <c r="AD4165" s="5"/>
      <c r="AE4165" s="5"/>
      <c r="AF4165" s="5"/>
      <c r="AG4165" s="5"/>
      <c r="AH4165" s="5"/>
      <c r="AI4165" s="5"/>
      <c r="AJ4165" s="5"/>
    </row>
    <row r="4166" spans="11:36">
      <c r="K4166" s="5"/>
      <c r="L4166" s="5"/>
      <c r="M4166" s="5"/>
      <c r="N4166" s="5"/>
      <c r="O4166" s="5"/>
      <c r="P4166" s="5"/>
      <c r="Q4166" s="5"/>
      <c r="R4166" s="5"/>
      <c r="S4166" s="5"/>
      <c r="T4166" s="5"/>
      <c r="U4166" s="5"/>
      <c r="V4166" s="5"/>
      <c r="W4166" s="5"/>
      <c r="X4166" s="5"/>
      <c r="Y4166" s="5"/>
      <c r="Z4166" s="5"/>
      <c r="AA4166" s="5"/>
      <c r="AB4166" s="5"/>
      <c r="AC4166" s="5"/>
      <c r="AD4166" s="5"/>
      <c r="AE4166" s="5"/>
      <c r="AF4166" s="5"/>
      <c r="AG4166" s="5"/>
      <c r="AH4166" s="5"/>
      <c r="AI4166" s="5"/>
      <c r="AJ4166" s="5"/>
    </row>
    <row r="4167" spans="11:36">
      <c r="K4167" s="5"/>
      <c r="L4167" s="5"/>
      <c r="M4167" s="5"/>
      <c r="N4167" s="5"/>
      <c r="O4167" s="5"/>
      <c r="P4167" s="5"/>
      <c r="Q4167" s="5"/>
      <c r="R4167" s="5"/>
      <c r="S4167" s="5"/>
      <c r="T4167" s="5"/>
      <c r="U4167" s="5"/>
      <c r="V4167" s="5"/>
      <c r="W4167" s="5"/>
      <c r="X4167" s="5"/>
      <c r="Y4167" s="5"/>
      <c r="Z4167" s="5"/>
      <c r="AA4167" s="5"/>
      <c r="AB4167" s="5"/>
      <c r="AC4167" s="5"/>
      <c r="AD4167" s="5"/>
      <c r="AE4167" s="5"/>
      <c r="AF4167" s="5"/>
      <c r="AG4167" s="5"/>
      <c r="AH4167" s="5"/>
      <c r="AI4167" s="5"/>
      <c r="AJ4167" s="5"/>
    </row>
    <row r="4168" spans="11:36">
      <c r="K4168" s="5"/>
      <c r="L4168" s="5"/>
      <c r="M4168" s="5"/>
      <c r="N4168" s="5"/>
      <c r="O4168" s="5"/>
      <c r="P4168" s="5"/>
      <c r="Q4168" s="5"/>
      <c r="R4168" s="5"/>
      <c r="S4168" s="5"/>
      <c r="T4168" s="5"/>
      <c r="U4168" s="5"/>
      <c r="V4168" s="5"/>
      <c r="W4168" s="5"/>
      <c r="X4168" s="5"/>
      <c r="Y4168" s="5"/>
      <c r="Z4168" s="5"/>
      <c r="AA4168" s="5"/>
      <c r="AB4168" s="5"/>
      <c r="AC4168" s="5"/>
      <c r="AD4168" s="5"/>
      <c r="AE4168" s="5"/>
      <c r="AF4168" s="5"/>
      <c r="AG4168" s="5"/>
      <c r="AH4168" s="5"/>
      <c r="AI4168" s="5"/>
      <c r="AJ4168" s="5"/>
    </row>
    <row r="4169" spans="11:36">
      <c r="K4169" s="5"/>
      <c r="L4169" s="5"/>
      <c r="M4169" s="5"/>
      <c r="N4169" s="5"/>
      <c r="O4169" s="5"/>
      <c r="P4169" s="5"/>
      <c r="Q4169" s="5"/>
      <c r="R4169" s="5"/>
      <c r="S4169" s="5"/>
      <c r="T4169" s="5"/>
      <c r="U4169" s="5"/>
      <c r="V4169" s="5"/>
      <c r="W4169" s="5"/>
      <c r="X4169" s="5"/>
      <c r="Y4169" s="5"/>
      <c r="Z4169" s="5"/>
      <c r="AA4169" s="5"/>
      <c r="AB4169" s="5"/>
      <c r="AC4169" s="5"/>
      <c r="AD4169" s="5"/>
      <c r="AE4169" s="5"/>
      <c r="AF4169" s="5"/>
      <c r="AG4169" s="5"/>
      <c r="AH4169" s="5"/>
      <c r="AI4169" s="5"/>
      <c r="AJ4169" s="5"/>
    </row>
    <row r="4170" spans="11:36">
      <c r="K4170" s="5"/>
      <c r="L4170" s="5"/>
      <c r="M4170" s="5"/>
      <c r="N4170" s="5"/>
      <c r="O4170" s="5"/>
      <c r="P4170" s="5"/>
      <c r="Q4170" s="5"/>
      <c r="R4170" s="5"/>
      <c r="S4170" s="5"/>
      <c r="T4170" s="5"/>
      <c r="U4170" s="5"/>
      <c r="V4170" s="5"/>
      <c r="W4170" s="5"/>
      <c r="X4170" s="5"/>
      <c r="Y4170" s="5"/>
      <c r="Z4170" s="5"/>
      <c r="AA4170" s="5"/>
      <c r="AB4170" s="5"/>
      <c r="AC4170" s="5"/>
      <c r="AD4170" s="5"/>
      <c r="AE4170" s="5"/>
      <c r="AF4170" s="5"/>
      <c r="AG4170" s="5"/>
      <c r="AH4170" s="5"/>
      <c r="AI4170" s="5"/>
      <c r="AJ4170" s="5"/>
    </row>
    <row r="4171" spans="11:36">
      <c r="K4171" s="5"/>
      <c r="L4171" s="5"/>
      <c r="M4171" s="5"/>
      <c r="N4171" s="5"/>
      <c r="O4171" s="5"/>
      <c r="P4171" s="5"/>
      <c r="Q4171" s="5"/>
      <c r="R4171" s="5"/>
      <c r="S4171" s="5"/>
      <c r="T4171" s="5"/>
      <c r="U4171" s="5"/>
      <c r="V4171" s="5"/>
      <c r="W4171" s="5"/>
      <c r="X4171" s="5"/>
      <c r="Y4171" s="5"/>
      <c r="Z4171" s="5"/>
      <c r="AA4171" s="5"/>
      <c r="AB4171" s="5"/>
      <c r="AC4171" s="5"/>
      <c r="AD4171" s="5"/>
      <c r="AE4171" s="5"/>
      <c r="AF4171" s="5"/>
      <c r="AG4171" s="5"/>
      <c r="AH4171" s="5"/>
      <c r="AI4171" s="5"/>
      <c r="AJ4171" s="5"/>
    </row>
    <row r="4172" spans="11:36">
      <c r="K4172" s="5"/>
      <c r="L4172" s="5"/>
      <c r="M4172" s="5"/>
      <c r="N4172" s="5"/>
      <c r="O4172" s="5"/>
      <c r="P4172" s="5"/>
      <c r="Q4172" s="5"/>
      <c r="R4172" s="5"/>
      <c r="S4172" s="5"/>
      <c r="T4172" s="5"/>
      <c r="U4172" s="5"/>
      <c r="V4172" s="5"/>
      <c r="W4172" s="5"/>
      <c r="X4172" s="5"/>
      <c r="Y4172" s="5"/>
      <c r="Z4172" s="5"/>
      <c r="AA4172" s="5"/>
      <c r="AB4172" s="5"/>
      <c r="AC4172" s="5"/>
      <c r="AD4172" s="5"/>
      <c r="AE4172" s="5"/>
      <c r="AF4172" s="5"/>
      <c r="AG4172" s="5"/>
      <c r="AH4172" s="5"/>
      <c r="AI4172" s="5"/>
      <c r="AJ4172" s="5"/>
    </row>
    <row r="4173" spans="11:36">
      <c r="K4173" s="5"/>
      <c r="L4173" s="5"/>
      <c r="M4173" s="5"/>
      <c r="N4173" s="5"/>
      <c r="O4173" s="5"/>
      <c r="P4173" s="5"/>
      <c r="Q4173" s="5"/>
      <c r="R4173" s="5"/>
      <c r="S4173" s="5"/>
      <c r="T4173" s="5"/>
      <c r="U4173" s="5"/>
      <c r="V4173" s="5"/>
      <c r="W4173" s="5"/>
      <c r="X4173" s="5"/>
      <c r="Y4173" s="5"/>
      <c r="Z4173" s="5"/>
      <c r="AA4173" s="5"/>
      <c r="AB4173" s="5"/>
      <c r="AC4173" s="5"/>
      <c r="AD4173" s="5"/>
      <c r="AE4173" s="5"/>
      <c r="AF4173" s="5"/>
      <c r="AG4173" s="5"/>
      <c r="AH4173" s="5"/>
      <c r="AI4173" s="5"/>
      <c r="AJ4173" s="5"/>
    </row>
    <row r="4174" spans="11:36">
      <c r="K4174" s="5"/>
      <c r="L4174" s="5"/>
      <c r="M4174" s="5"/>
      <c r="N4174" s="5"/>
      <c r="O4174" s="5"/>
      <c r="P4174" s="5"/>
      <c r="Q4174" s="5"/>
      <c r="R4174" s="5"/>
      <c r="S4174" s="5"/>
      <c r="T4174" s="5"/>
      <c r="U4174" s="5"/>
      <c r="V4174" s="5"/>
      <c r="W4174" s="5"/>
      <c r="X4174" s="5"/>
      <c r="Y4174" s="5"/>
      <c r="Z4174" s="5"/>
      <c r="AA4174" s="5"/>
      <c r="AB4174" s="5"/>
      <c r="AC4174" s="5"/>
      <c r="AD4174" s="5"/>
      <c r="AE4174" s="5"/>
      <c r="AF4174" s="5"/>
      <c r="AG4174" s="5"/>
      <c r="AH4174" s="5"/>
      <c r="AI4174" s="5"/>
      <c r="AJ4174" s="5"/>
    </row>
    <row r="4175" spans="11:36">
      <c r="K4175" s="5"/>
      <c r="L4175" s="5"/>
      <c r="M4175" s="5"/>
      <c r="N4175" s="5"/>
      <c r="O4175" s="5"/>
      <c r="P4175" s="5"/>
      <c r="Q4175" s="5"/>
      <c r="R4175" s="5"/>
      <c r="S4175" s="5"/>
      <c r="T4175" s="5"/>
      <c r="U4175" s="5"/>
      <c r="V4175" s="5"/>
      <c r="W4175" s="5"/>
      <c r="X4175" s="5"/>
      <c r="Y4175" s="5"/>
      <c r="Z4175" s="5"/>
      <c r="AA4175" s="5"/>
      <c r="AB4175" s="5"/>
      <c r="AC4175" s="5"/>
      <c r="AD4175" s="5"/>
      <c r="AE4175" s="5"/>
      <c r="AF4175" s="5"/>
      <c r="AG4175" s="5"/>
      <c r="AH4175" s="5"/>
      <c r="AI4175" s="5"/>
      <c r="AJ4175" s="5"/>
    </row>
    <row r="4176" spans="11:36">
      <c r="K4176" s="5"/>
      <c r="L4176" s="5"/>
      <c r="M4176" s="5"/>
      <c r="N4176" s="5"/>
      <c r="O4176" s="5"/>
      <c r="P4176" s="5"/>
      <c r="Q4176" s="5"/>
      <c r="R4176" s="5"/>
      <c r="S4176" s="5"/>
      <c r="T4176" s="5"/>
      <c r="U4176" s="5"/>
      <c r="V4176" s="5"/>
      <c r="W4176" s="5"/>
      <c r="X4176" s="5"/>
      <c r="Y4176" s="5"/>
      <c r="Z4176" s="5"/>
      <c r="AA4176" s="5"/>
      <c r="AB4176" s="5"/>
      <c r="AC4176" s="5"/>
      <c r="AD4176" s="5"/>
      <c r="AE4176" s="5"/>
      <c r="AF4176" s="5"/>
      <c r="AG4176" s="5"/>
      <c r="AH4176" s="5"/>
      <c r="AI4176" s="5"/>
      <c r="AJ4176" s="5"/>
    </row>
    <row r="4177" spans="11:36">
      <c r="K4177" s="5"/>
      <c r="L4177" s="5"/>
      <c r="M4177" s="5"/>
      <c r="N4177" s="5"/>
      <c r="O4177" s="5"/>
      <c r="P4177" s="5"/>
      <c r="Q4177" s="5"/>
      <c r="R4177" s="5"/>
      <c r="S4177" s="5"/>
      <c r="T4177" s="5"/>
      <c r="U4177" s="5"/>
      <c r="V4177" s="5"/>
      <c r="W4177" s="5"/>
      <c r="X4177" s="5"/>
      <c r="Y4177" s="5"/>
      <c r="Z4177" s="5"/>
      <c r="AA4177" s="5"/>
      <c r="AB4177" s="5"/>
      <c r="AC4177" s="5"/>
      <c r="AD4177" s="5"/>
      <c r="AE4177" s="5"/>
      <c r="AF4177" s="5"/>
      <c r="AG4177" s="5"/>
      <c r="AH4177" s="5"/>
      <c r="AI4177" s="5"/>
      <c r="AJ4177" s="5"/>
    </row>
    <row r="4178" spans="11:36">
      <c r="K4178" s="5"/>
      <c r="L4178" s="5"/>
      <c r="M4178" s="5"/>
      <c r="N4178" s="5"/>
      <c r="O4178" s="5"/>
      <c r="P4178" s="5"/>
      <c r="Q4178" s="5"/>
      <c r="R4178" s="5"/>
      <c r="S4178" s="5"/>
      <c r="T4178" s="5"/>
      <c r="U4178" s="5"/>
      <c r="V4178" s="5"/>
      <c r="W4178" s="5"/>
      <c r="X4178" s="5"/>
      <c r="Y4178" s="5"/>
      <c r="Z4178" s="5"/>
      <c r="AA4178" s="5"/>
      <c r="AB4178" s="5"/>
      <c r="AC4178" s="5"/>
      <c r="AD4178" s="5"/>
      <c r="AE4178" s="5"/>
      <c r="AF4178" s="5"/>
      <c r="AG4178" s="5"/>
      <c r="AH4178" s="5"/>
      <c r="AI4178" s="5"/>
      <c r="AJ4178" s="5"/>
    </row>
    <row r="4179" spans="11:36">
      <c r="K4179" s="5"/>
      <c r="L4179" s="5"/>
      <c r="M4179" s="5"/>
      <c r="N4179" s="5"/>
      <c r="O4179" s="5"/>
      <c r="P4179" s="5"/>
      <c r="Q4179" s="5"/>
      <c r="R4179" s="5"/>
      <c r="S4179" s="5"/>
      <c r="T4179" s="5"/>
      <c r="U4179" s="5"/>
      <c r="V4179" s="5"/>
      <c r="W4179" s="5"/>
      <c r="X4179" s="5"/>
      <c r="Y4179" s="5"/>
      <c r="Z4179" s="5"/>
      <c r="AA4179" s="5"/>
      <c r="AB4179" s="5"/>
      <c r="AC4179" s="5"/>
      <c r="AD4179" s="5"/>
      <c r="AE4179" s="5"/>
      <c r="AF4179" s="5"/>
      <c r="AG4179" s="5"/>
      <c r="AH4179" s="5"/>
      <c r="AI4179" s="5"/>
      <c r="AJ4179" s="5"/>
    </row>
    <row r="4180" spans="11:36">
      <c r="K4180" s="5"/>
      <c r="L4180" s="5"/>
      <c r="M4180" s="5"/>
      <c r="N4180" s="5"/>
      <c r="O4180" s="5"/>
      <c r="P4180" s="5"/>
      <c r="Q4180" s="5"/>
      <c r="R4180" s="5"/>
      <c r="S4180" s="5"/>
      <c r="T4180" s="5"/>
      <c r="U4180" s="5"/>
      <c r="V4180" s="5"/>
      <c r="W4180" s="5"/>
      <c r="X4180" s="5"/>
      <c r="Y4180" s="5"/>
      <c r="Z4180" s="5"/>
      <c r="AA4180" s="5"/>
      <c r="AB4180" s="5"/>
      <c r="AC4180" s="5"/>
      <c r="AD4180" s="5"/>
      <c r="AE4180" s="5"/>
      <c r="AF4180" s="5"/>
      <c r="AG4180" s="5"/>
      <c r="AH4180" s="5"/>
      <c r="AI4180" s="5"/>
      <c r="AJ4180" s="5"/>
    </row>
    <row r="4181" spans="11:36">
      <c r="K4181" s="5"/>
      <c r="L4181" s="5"/>
      <c r="M4181" s="5"/>
      <c r="N4181" s="5"/>
      <c r="O4181" s="5"/>
      <c r="P4181" s="5"/>
      <c r="Q4181" s="5"/>
      <c r="R4181" s="5"/>
      <c r="S4181" s="5"/>
      <c r="T4181" s="5"/>
      <c r="U4181" s="5"/>
      <c r="V4181" s="5"/>
      <c r="W4181" s="5"/>
      <c r="X4181" s="5"/>
      <c r="Y4181" s="5"/>
      <c r="Z4181" s="5"/>
      <c r="AA4181" s="5"/>
      <c r="AB4181" s="5"/>
      <c r="AC4181" s="5"/>
      <c r="AD4181" s="5"/>
      <c r="AE4181" s="5"/>
      <c r="AF4181" s="5"/>
      <c r="AG4181" s="5"/>
      <c r="AH4181" s="5"/>
      <c r="AI4181" s="5"/>
      <c r="AJ4181" s="5"/>
    </row>
    <row r="4182" spans="11:36">
      <c r="K4182" s="5"/>
      <c r="L4182" s="5"/>
      <c r="M4182" s="5"/>
      <c r="N4182" s="5"/>
      <c r="O4182" s="5"/>
      <c r="P4182" s="5"/>
      <c r="Q4182" s="5"/>
      <c r="R4182" s="5"/>
      <c r="S4182" s="5"/>
      <c r="T4182" s="5"/>
      <c r="U4182" s="5"/>
      <c r="V4182" s="5"/>
      <c r="W4182" s="5"/>
      <c r="X4182" s="5"/>
      <c r="Y4182" s="5"/>
      <c r="Z4182" s="5"/>
      <c r="AA4182" s="5"/>
      <c r="AB4182" s="5"/>
      <c r="AC4182" s="5"/>
      <c r="AD4182" s="5"/>
      <c r="AE4182" s="5"/>
      <c r="AF4182" s="5"/>
      <c r="AG4182" s="5"/>
      <c r="AH4182" s="5"/>
      <c r="AI4182" s="5"/>
      <c r="AJ4182" s="5"/>
    </row>
    <row r="4183" spans="11:36">
      <c r="K4183" s="5"/>
      <c r="L4183" s="5"/>
      <c r="M4183" s="5"/>
      <c r="N4183" s="5"/>
      <c r="O4183" s="5"/>
      <c r="P4183" s="5"/>
      <c r="Q4183" s="5"/>
      <c r="R4183" s="5"/>
      <c r="S4183" s="5"/>
      <c r="T4183" s="5"/>
      <c r="U4183" s="5"/>
      <c r="V4183" s="5"/>
      <c r="W4183" s="5"/>
      <c r="X4183" s="5"/>
      <c r="Y4183" s="5"/>
      <c r="Z4183" s="5"/>
      <c r="AA4183" s="5"/>
      <c r="AB4183" s="5"/>
      <c r="AC4183" s="5"/>
      <c r="AD4183" s="5"/>
      <c r="AE4183" s="5"/>
      <c r="AF4183" s="5"/>
      <c r="AG4183" s="5"/>
      <c r="AH4183" s="5"/>
      <c r="AI4183" s="5"/>
      <c r="AJ4183" s="5"/>
    </row>
    <row r="4184" spans="11:36">
      <c r="K4184" s="5"/>
      <c r="L4184" s="5"/>
      <c r="M4184" s="5"/>
      <c r="N4184" s="5"/>
      <c r="O4184" s="5"/>
      <c r="P4184" s="5"/>
      <c r="Q4184" s="5"/>
      <c r="R4184" s="5"/>
      <c r="S4184" s="5"/>
      <c r="T4184" s="5"/>
      <c r="U4184" s="5"/>
      <c r="V4184" s="5"/>
      <c r="W4184" s="5"/>
      <c r="X4184" s="5"/>
      <c r="Y4184" s="5"/>
      <c r="Z4184" s="5"/>
      <c r="AA4184" s="5"/>
      <c r="AB4184" s="5"/>
      <c r="AC4184" s="5"/>
      <c r="AD4184" s="5"/>
      <c r="AE4184" s="5"/>
      <c r="AF4184" s="5"/>
      <c r="AG4184" s="5"/>
      <c r="AH4184" s="5"/>
      <c r="AI4184" s="5"/>
      <c r="AJ4184" s="5"/>
    </row>
    <row r="4185" spans="11:36">
      <c r="K4185" s="5"/>
      <c r="L4185" s="5"/>
      <c r="M4185" s="5"/>
      <c r="N4185" s="5"/>
      <c r="O4185" s="5"/>
      <c r="P4185" s="5"/>
      <c r="Q4185" s="5"/>
      <c r="R4185" s="5"/>
      <c r="S4185" s="5"/>
      <c r="T4185" s="5"/>
      <c r="U4185" s="5"/>
      <c r="V4185" s="5"/>
      <c r="W4185" s="5"/>
      <c r="X4185" s="5"/>
      <c r="Y4185" s="5"/>
      <c r="Z4185" s="5"/>
      <c r="AA4185" s="5"/>
      <c r="AB4185" s="5"/>
      <c r="AC4185" s="5"/>
      <c r="AD4185" s="5"/>
      <c r="AE4185" s="5"/>
      <c r="AF4185" s="5"/>
      <c r="AG4185" s="5"/>
      <c r="AH4185" s="5"/>
      <c r="AI4185" s="5"/>
      <c r="AJ4185" s="5"/>
    </row>
    <row r="4186" spans="11:36">
      <c r="K4186" s="5"/>
      <c r="L4186" s="5"/>
      <c r="M4186" s="5"/>
      <c r="N4186" s="5"/>
      <c r="O4186" s="5"/>
      <c r="P4186" s="5"/>
      <c r="Q4186" s="5"/>
      <c r="R4186" s="5"/>
      <c r="S4186" s="5"/>
      <c r="T4186" s="5"/>
      <c r="U4186" s="5"/>
      <c r="V4186" s="5"/>
      <c r="W4186" s="5"/>
      <c r="X4186" s="5"/>
      <c r="Y4186" s="5"/>
      <c r="Z4186" s="5"/>
      <c r="AA4186" s="5"/>
      <c r="AB4186" s="5"/>
      <c r="AC4186" s="5"/>
      <c r="AD4186" s="5"/>
      <c r="AE4186" s="5"/>
      <c r="AF4186" s="5"/>
      <c r="AG4186" s="5"/>
      <c r="AH4186" s="5"/>
      <c r="AI4186" s="5"/>
      <c r="AJ4186" s="5"/>
    </row>
    <row r="4187" spans="11:36">
      <c r="K4187" s="5"/>
      <c r="L4187" s="5"/>
      <c r="M4187" s="5"/>
      <c r="N4187" s="5"/>
      <c r="O4187" s="5"/>
      <c r="P4187" s="5"/>
      <c r="Q4187" s="5"/>
      <c r="R4187" s="5"/>
      <c r="S4187" s="5"/>
      <c r="T4187" s="5"/>
      <c r="U4187" s="5"/>
      <c r="V4187" s="5"/>
      <c r="W4187" s="5"/>
      <c r="X4187" s="5"/>
      <c r="Y4187" s="5"/>
      <c r="Z4187" s="5"/>
      <c r="AA4187" s="5"/>
      <c r="AB4187" s="5"/>
      <c r="AC4187" s="5"/>
      <c r="AD4187" s="5"/>
      <c r="AE4187" s="5"/>
      <c r="AF4187" s="5"/>
      <c r="AG4187" s="5"/>
      <c r="AH4187" s="5"/>
      <c r="AI4187" s="5"/>
      <c r="AJ4187" s="5"/>
    </row>
    <row r="4188" spans="11:36">
      <c r="K4188" s="5"/>
      <c r="L4188" s="5"/>
      <c r="M4188" s="5"/>
      <c r="N4188" s="5"/>
      <c r="O4188" s="5"/>
      <c r="P4188" s="5"/>
      <c r="Q4188" s="5"/>
      <c r="R4188" s="5"/>
      <c r="S4188" s="5"/>
      <c r="T4188" s="5"/>
      <c r="U4188" s="5"/>
      <c r="V4188" s="5"/>
      <c r="W4188" s="5"/>
      <c r="X4188" s="5"/>
      <c r="Y4188" s="5"/>
      <c r="Z4188" s="5"/>
      <c r="AA4188" s="5"/>
      <c r="AB4188" s="5"/>
      <c r="AC4188" s="5"/>
      <c r="AD4188" s="5"/>
      <c r="AE4188" s="5"/>
      <c r="AF4188" s="5"/>
      <c r="AG4188" s="5"/>
      <c r="AH4188" s="5"/>
      <c r="AI4188" s="5"/>
      <c r="AJ4188" s="5"/>
    </row>
    <row r="4189" spans="11:36">
      <c r="K4189" s="5"/>
      <c r="L4189" s="5"/>
      <c r="M4189" s="5"/>
      <c r="N4189" s="5"/>
      <c r="O4189" s="5"/>
      <c r="P4189" s="5"/>
      <c r="Q4189" s="5"/>
      <c r="R4189" s="5"/>
      <c r="S4189" s="5"/>
      <c r="T4189" s="5"/>
      <c r="U4189" s="5"/>
      <c r="V4189" s="5"/>
      <c r="W4189" s="5"/>
      <c r="X4189" s="5"/>
      <c r="Y4189" s="5"/>
      <c r="Z4189" s="5"/>
      <c r="AA4189" s="5"/>
      <c r="AB4189" s="5"/>
      <c r="AC4189" s="5"/>
      <c r="AD4189" s="5"/>
      <c r="AE4189" s="5"/>
      <c r="AF4189" s="5"/>
      <c r="AG4189" s="5"/>
      <c r="AH4189" s="5"/>
      <c r="AI4189" s="5"/>
      <c r="AJ4189" s="5"/>
    </row>
    <row r="4190" spans="11:36">
      <c r="K4190" s="5"/>
      <c r="L4190" s="5"/>
      <c r="M4190" s="5"/>
      <c r="N4190" s="5"/>
      <c r="O4190" s="5"/>
      <c r="P4190" s="5"/>
      <c r="Q4190" s="5"/>
      <c r="R4190" s="5"/>
      <c r="S4190" s="5"/>
      <c r="T4190" s="5"/>
      <c r="U4190" s="5"/>
      <c r="V4190" s="5"/>
      <c r="W4190" s="5"/>
      <c r="X4190" s="5"/>
      <c r="Y4190" s="5"/>
      <c r="Z4190" s="5"/>
      <c r="AA4190" s="5"/>
      <c r="AB4190" s="5"/>
      <c r="AC4190" s="5"/>
      <c r="AD4190" s="5"/>
      <c r="AE4190" s="5"/>
      <c r="AF4190" s="5"/>
      <c r="AG4190" s="5"/>
      <c r="AH4190" s="5"/>
      <c r="AI4190" s="5"/>
      <c r="AJ4190" s="5"/>
    </row>
    <row r="4191" spans="11:36">
      <c r="K4191" s="5"/>
      <c r="L4191" s="5"/>
      <c r="M4191" s="5"/>
      <c r="N4191" s="5"/>
      <c r="O4191" s="5"/>
      <c r="P4191" s="5"/>
      <c r="Q4191" s="5"/>
      <c r="R4191" s="5"/>
      <c r="S4191" s="5"/>
      <c r="T4191" s="5"/>
      <c r="U4191" s="5"/>
      <c r="V4191" s="5"/>
      <c r="W4191" s="5"/>
      <c r="X4191" s="5"/>
      <c r="Y4191" s="5"/>
      <c r="Z4191" s="5"/>
      <c r="AA4191" s="5"/>
      <c r="AB4191" s="5"/>
      <c r="AC4191" s="5"/>
      <c r="AD4191" s="5"/>
      <c r="AE4191" s="5"/>
      <c r="AF4191" s="5"/>
      <c r="AG4191" s="5"/>
      <c r="AH4191" s="5"/>
      <c r="AI4191" s="5"/>
      <c r="AJ4191" s="5"/>
    </row>
    <row r="4192" spans="11:36">
      <c r="K4192" s="5"/>
      <c r="L4192" s="5"/>
      <c r="M4192" s="5"/>
      <c r="N4192" s="5"/>
      <c r="O4192" s="5"/>
      <c r="P4192" s="5"/>
      <c r="Q4192" s="5"/>
      <c r="R4192" s="5"/>
      <c r="S4192" s="5"/>
      <c r="T4192" s="5"/>
      <c r="U4192" s="5"/>
      <c r="V4192" s="5"/>
      <c r="W4192" s="5"/>
      <c r="X4192" s="5"/>
      <c r="Y4192" s="5"/>
      <c r="Z4192" s="5"/>
      <c r="AA4192" s="5"/>
      <c r="AB4192" s="5"/>
      <c r="AC4192" s="5"/>
      <c r="AD4192" s="5"/>
      <c r="AE4192" s="5"/>
      <c r="AF4192" s="5"/>
      <c r="AG4192" s="5"/>
      <c r="AH4192" s="5"/>
      <c r="AI4192" s="5"/>
      <c r="AJ4192" s="5"/>
    </row>
    <row r="4193" spans="11:36">
      <c r="K4193" s="5"/>
      <c r="L4193" s="5"/>
      <c r="M4193" s="5"/>
      <c r="N4193" s="5"/>
      <c r="O4193" s="5"/>
      <c r="P4193" s="5"/>
      <c r="Q4193" s="5"/>
      <c r="R4193" s="5"/>
      <c r="S4193" s="5"/>
      <c r="T4193" s="5"/>
      <c r="U4193" s="5"/>
      <c r="V4193" s="5"/>
      <c r="W4193" s="5"/>
      <c r="X4193" s="5"/>
      <c r="Y4193" s="5"/>
      <c r="Z4193" s="5"/>
      <c r="AA4193" s="5"/>
      <c r="AB4193" s="5"/>
      <c r="AC4193" s="5"/>
      <c r="AD4193" s="5"/>
      <c r="AE4193" s="5"/>
      <c r="AF4193" s="5"/>
      <c r="AG4193" s="5"/>
      <c r="AH4193" s="5"/>
      <c r="AI4193" s="5"/>
      <c r="AJ4193" s="5"/>
    </row>
    <row r="4194" spans="11:36">
      <c r="K4194" s="5"/>
      <c r="L4194" s="5"/>
      <c r="M4194" s="5"/>
      <c r="N4194" s="5"/>
      <c r="O4194" s="5"/>
      <c r="P4194" s="5"/>
      <c r="Q4194" s="5"/>
      <c r="R4194" s="5"/>
      <c r="S4194" s="5"/>
      <c r="T4194" s="5"/>
      <c r="U4194" s="5"/>
      <c r="V4194" s="5"/>
      <c r="W4194" s="5"/>
      <c r="X4194" s="5"/>
      <c r="Y4194" s="5"/>
      <c r="Z4194" s="5"/>
      <c r="AA4194" s="5"/>
      <c r="AB4194" s="5"/>
      <c r="AC4194" s="5"/>
      <c r="AD4194" s="5"/>
      <c r="AE4194" s="5"/>
      <c r="AF4194" s="5"/>
      <c r="AG4194" s="5"/>
      <c r="AH4194" s="5"/>
      <c r="AI4194" s="5"/>
      <c r="AJ4194" s="5"/>
    </row>
    <row r="4195" spans="11:36">
      <c r="K4195" s="5"/>
      <c r="L4195" s="5"/>
      <c r="M4195" s="5"/>
      <c r="N4195" s="5"/>
      <c r="O4195" s="5"/>
      <c r="P4195" s="5"/>
      <c r="Q4195" s="5"/>
      <c r="R4195" s="5"/>
      <c r="S4195" s="5"/>
      <c r="T4195" s="5"/>
      <c r="U4195" s="5"/>
      <c r="V4195" s="5"/>
      <c r="W4195" s="5"/>
      <c r="X4195" s="5"/>
      <c r="Y4195" s="5"/>
      <c r="Z4195" s="5"/>
      <c r="AA4195" s="5"/>
      <c r="AB4195" s="5"/>
      <c r="AC4195" s="5"/>
      <c r="AD4195" s="5"/>
      <c r="AE4195" s="5"/>
      <c r="AF4195" s="5"/>
      <c r="AG4195" s="5"/>
      <c r="AH4195" s="5"/>
      <c r="AI4195" s="5"/>
      <c r="AJ4195" s="5"/>
    </row>
    <row r="4196" spans="11:36">
      <c r="K4196" s="5"/>
      <c r="L4196" s="5"/>
      <c r="M4196" s="5"/>
      <c r="N4196" s="5"/>
      <c r="O4196" s="5"/>
      <c r="P4196" s="5"/>
      <c r="Q4196" s="5"/>
      <c r="R4196" s="5"/>
      <c r="S4196" s="5"/>
      <c r="T4196" s="5"/>
      <c r="U4196" s="5"/>
      <c r="V4196" s="5"/>
      <c r="W4196" s="5"/>
      <c r="X4196" s="5"/>
      <c r="Y4196" s="5"/>
      <c r="Z4196" s="5"/>
      <c r="AA4196" s="5"/>
      <c r="AB4196" s="5"/>
      <c r="AC4196" s="5"/>
      <c r="AD4196" s="5"/>
      <c r="AE4196" s="5"/>
      <c r="AF4196" s="5"/>
      <c r="AG4196" s="5"/>
      <c r="AH4196" s="5"/>
      <c r="AI4196" s="5"/>
      <c r="AJ4196" s="5"/>
    </row>
    <row r="4197" spans="11:36">
      <c r="K4197" s="5"/>
      <c r="L4197" s="5"/>
      <c r="M4197" s="5"/>
      <c r="N4197" s="5"/>
      <c r="O4197" s="5"/>
      <c r="P4197" s="5"/>
      <c r="Q4197" s="5"/>
      <c r="R4197" s="5"/>
      <c r="S4197" s="5"/>
      <c r="T4197" s="5"/>
      <c r="U4197" s="5"/>
      <c r="V4197" s="5"/>
      <c r="W4197" s="5"/>
      <c r="X4197" s="5"/>
      <c r="Y4197" s="5"/>
      <c r="Z4197" s="5"/>
      <c r="AA4197" s="5"/>
      <c r="AB4197" s="5"/>
      <c r="AC4197" s="5"/>
      <c r="AD4197" s="5"/>
      <c r="AE4197" s="5"/>
      <c r="AF4197" s="5"/>
      <c r="AG4197" s="5"/>
      <c r="AH4197" s="5"/>
      <c r="AI4197" s="5"/>
      <c r="AJ4197" s="5"/>
    </row>
    <row r="4198" spans="11:36">
      <c r="K4198" s="5"/>
      <c r="L4198" s="5"/>
      <c r="M4198" s="5"/>
      <c r="N4198" s="5"/>
      <c r="O4198" s="5"/>
      <c r="P4198" s="5"/>
      <c r="Q4198" s="5"/>
      <c r="R4198" s="5"/>
      <c r="S4198" s="5"/>
      <c r="T4198" s="5"/>
      <c r="U4198" s="5"/>
      <c r="V4198" s="5"/>
      <c r="W4198" s="5"/>
      <c r="X4198" s="5"/>
      <c r="Y4198" s="5"/>
      <c r="Z4198" s="5"/>
      <c r="AA4198" s="5"/>
      <c r="AB4198" s="5"/>
      <c r="AC4198" s="5"/>
      <c r="AD4198" s="5"/>
      <c r="AE4198" s="5"/>
      <c r="AF4198" s="5"/>
      <c r="AG4198" s="5"/>
      <c r="AH4198" s="5"/>
      <c r="AI4198" s="5"/>
      <c r="AJ4198" s="5"/>
    </row>
    <row r="4199" spans="11:36">
      <c r="K4199" s="5"/>
      <c r="L4199" s="5"/>
      <c r="M4199" s="5"/>
      <c r="N4199" s="5"/>
      <c r="O4199" s="5"/>
      <c r="P4199" s="5"/>
      <c r="Q4199" s="5"/>
      <c r="R4199" s="5"/>
      <c r="S4199" s="5"/>
      <c r="T4199" s="5"/>
      <c r="U4199" s="5"/>
      <c r="V4199" s="5"/>
      <c r="W4199" s="5"/>
      <c r="X4199" s="5"/>
      <c r="Y4199" s="5"/>
      <c r="Z4199" s="5"/>
      <c r="AA4199" s="5"/>
      <c r="AB4199" s="5"/>
      <c r="AC4199" s="5"/>
      <c r="AD4199" s="5"/>
      <c r="AE4199" s="5"/>
      <c r="AF4199" s="5"/>
      <c r="AG4199" s="5"/>
      <c r="AH4199" s="5"/>
      <c r="AI4199" s="5"/>
      <c r="AJ4199" s="5"/>
    </row>
    <row r="4200" spans="11:36">
      <c r="K4200" s="5"/>
      <c r="L4200" s="5"/>
      <c r="M4200" s="5"/>
      <c r="N4200" s="5"/>
      <c r="O4200" s="5"/>
      <c r="P4200" s="5"/>
      <c r="Q4200" s="5"/>
      <c r="R4200" s="5"/>
      <c r="S4200" s="5"/>
      <c r="T4200" s="5"/>
      <c r="U4200" s="5"/>
      <c r="V4200" s="5"/>
      <c r="W4200" s="5"/>
      <c r="X4200" s="5"/>
      <c r="Y4200" s="5"/>
      <c r="Z4200" s="5"/>
      <c r="AA4200" s="5"/>
      <c r="AB4200" s="5"/>
      <c r="AC4200" s="5"/>
      <c r="AD4200" s="5"/>
      <c r="AE4200" s="5"/>
      <c r="AF4200" s="5"/>
      <c r="AG4200" s="5"/>
      <c r="AH4200" s="5"/>
      <c r="AI4200" s="5"/>
      <c r="AJ4200" s="5"/>
    </row>
    <row r="4201" spans="11:36">
      <c r="K4201" s="5"/>
      <c r="L4201" s="5"/>
      <c r="M4201" s="5"/>
      <c r="N4201" s="5"/>
      <c r="O4201" s="5"/>
      <c r="P4201" s="5"/>
      <c r="Q4201" s="5"/>
      <c r="R4201" s="5"/>
      <c r="S4201" s="5"/>
      <c r="T4201" s="5"/>
      <c r="U4201" s="5"/>
      <c r="V4201" s="5"/>
      <c r="W4201" s="5"/>
      <c r="X4201" s="5"/>
      <c r="Y4201" s="5"/>
      <c r="Z4201" s="5"/>
      <c r="AA4201" s="5"/>
      <c r="AB4201" s="5"/>
      <c r="AC4201" s="5"/>
      <c r="AD4201" s="5"/>
      <c r="AE4201" s="5"/>
      <c r="AF4201" s="5"/>
      <c r="AG4201" s="5"/>
      <c r="AH4201" s="5"/>
      <c r="AI4201" s="5"/>
      <c r="AJ4201" s="5"/>
    </row>
    <row r="4202" spans="11:36">
      <c r="K4202" s="5"/>
      <c r="L4202" s="5"/>
      <c r="M4202" s="5"/>
      <c r="N4202" s="5"/>
      <c r="O4202" s="5"/>
      <c r="P4202" s="5"/>
      <c r="Q4202" s="5"/>
      <c r="R4202" s="5"/>
      <c r="S4202" s="5"/>
      <c r="T4202" s="5"/>
      <c r="U4202" s="5"/>
      <c r="V4202" s="5"/>
      <c r="W4202" s="5"/>
      <c r="X4202" s="5"/>
      <c r="Y4202" s="5"/>
      <c r="Z4202" s="5"/>
      <c r="AA4202" s="5"/>
      <c r="AB4202" s="5"/>
      <c r="AC4202" s="5"/>
      <c r="AD4202" s="5"/>
      <c r="AE4202" s="5"/>
      <c r="AF4202" s="5"/>
      <c r="AG4202" s="5"/>
      <c r="AH4202" s="5"/>
      <c r="AI4202" s="5"/>
      <c r="AJ4202" s="5"/>
    </row>
    <row r="4203" spans="11:36">
      <c r="K4203" s="5"/>
      <c r="L4203" s="5"/>
      <c r="M4203" s="5"/>
      <c r="N4203" s="5"/>
      <c r="O4203" s="5"/>
      <c r="P4203" s="5"/>
      <c r="Q4203" s="5"/>
      <c r="R4203" s="5"/>
      <c r="S4203" s="5"/>
      <c r="T4203" s="5"/>
      <c r="U4203" s="5"/>
      <c r="V4203" s="5"/>
      <c r="W4203" s="5"/>
      <c r="X4203" s="5"/>
      <c r="Y4203" s="5"/>
      <c r="Z4203" s="5"/>
      <c r="AA4203" s="5"/>
      <c r="AB4203" s="5"/>
      <c r="AC4203" s="5"/>
      <c r="AD4203" s="5"/>
      <c r="AE4203" s="5"/>
      <c r="AF4203" s="5"/>
      <c r="AG4203" s="5"/>
      <c r="AH4203" s="5"/>
      <c r="AI4203" s="5"/>
      <c r="AJ4203" s="5"/>
    </row>
    <row r="4204" spans="11:36">
      <c r="K4204" s="5"/>
      <c r="L4204" s="5"/>
      <c r="M4204" s="5"/>
      <c r="N4204" s="5"/>
      <c r="O4204" s="5"/>
      <c r="P4204" s="5"/>
      <c r="Q4204" s="5"/>
      <c r="R4204" s="5"/>
      <c r="S4204" s="5"/>
      <c r="T4204" s="5"/>
      <c r="U4204" s="5"/>
      <c r="V4204" s="5"/>
      <c r="W4204" s="5"/>
      <c r="X4204" s="5"/>
      <c r="Y4204" s="5"/>
      <c r="Z4204" s="5"/>
      <c r="AA4204" s="5"/>
      <c r="AB4204" s="5"/>
      <c r="AC4204" s="5"/>
      <c r="AD4204" s="5"/>
      <c r="AE4204" s="5"/>
      <c r="AF4204" s="5"/>
      <c r="AG4204" s="5"/>
      <c r="AH4204" s="5"/>
      <c r="AI4204" s="5"/>
      <c r="AJ4204" s="5"/>
    </row>
    <row r="4205" spans="11:36">
      <c r="K4205" s="5"/>
      <c r="L4205" s="5"/>
      <c r="M4205" s="5"/>
      <c r="N4205" s="5"/>
      <c r="O4205" s="5"/>
      <c r="P4205" s="5"/>
      <c r="Q4205" s="5"/>
      <c r="R4205" s="5"/>
      <c r="S4205" s="5"/>
      <c r="T4205" s="5"/>
      <c r="U4205" s="5"/>
      <c r="V4205" s="5"/>
      <c r="W4205" s="5"/>
      <c r="X4205" s="5"/>
      <c r="Y4205" s="5"/>
      <c r="Z4205" s="5"/>
      <c r="AA4205" s="5"/>
      <c r="AB4205" s="5"/>
      <c r="AC4205" s="5"/>
      <c r="AD4205" s="5"/>
      <c r="AE4205" s="5"/>
      <c r="AF4205" s="5"/>
      <c r="AG4205" s="5"/>
      <c r="AH4205" s="5"/>
      <c r="AI4205" s="5"/>
      <c r="AJ4205" s="5"/>
    </row>
    <row r="4206" spans="11:36">
      <c r="K4206" s="5"/>
      <c r="L4206" s="5"/>
      <c r="M4206" s="5"/>
      <c r="N4206" s="5"/>
      <c r="O4206" s="5"/>
      <c r="P4206" s="5"/>
      <c r="Q4206" s="5"/>
      <c r="R4206" s="5"/>
      <c r="S4206" s="5"/>
      <c r="T4206" s="5"/>
      <c r="U4206" s="5"/>
      <c r="V4206" s="5"/>
      <c r="W4206" s="5"/>
      <c r="X4206" s="5"/>
      <c r="Y4206" s="5"/>
      <c r="Z4206" s="5"/>
      <c r="AA4206" s="5"/>
      <c r="AB4206" s="5"/>
      <c r="AC4206" s="5"/>
      <c r="AD4206" s="5"/>
      <c r="AE4206" s="5"/>
      <c r="AF4206" s="5"/>
      <c r="AG4206" s="5"/>
      <c r="AH4206" s="5"/>
      <c r="AI4206" s="5"/>
      <c r="AJ4206" s="5"/>
    </row>
    <row r="4207" spans="11:36">
      <c r="K4207" s="5"/>
      <c r="L4207" s="5"/>
      <c r="M4207" s="5"/>
      <c r="N4207" s="5"/>
      <c r="O4207" s="5"/>
      <c r="P4207" s="5"/>
      <c r="Q4207" s="5"/>
      <c r="R4207" s="5"/>
      <c r="S4207" s="5"/>
      <c r="T4207" s="5"/>
      <c r="U4207" s="5"/>
      <c r="V4207" s="5"/>
      <c r="W4207" s="5"/>
      <c r="X4207" s="5"/>
      <c r="Y4207" s="5"/>
      <c r="Z4207" s="5"/>
      <c r="AA4207" s="5"/>
      <c r="AB4207" s="5"/>
      <c r="AC4207" s="5"/>
      <c r="AD4207" s="5"/>
      <c r="AE4207" s="5"/>
      <c r="AF4207" s="5"/>
      <c r="AG4207" s="5"/>
      <c r="AH4207" s="5"/>
      <c r="AI4207" s="5"/>
      <c r="AJ4207" s="5"/>
    </row>
    <row r="4208" spans="11:36">
      <c r="K4208" s="5"/>
      <c r="L4208" s="5"/>
      <c r="M4208" s="5"/>
      <c r="N4208" s="5"/>
      <c r="O4208" s="5"/>
      <c r="P4208" s="5"/>
      <c r="Q4208" s="5"/>
      <c r="R4208" s="5"/>
      <c r="S4208" s="5"/>
      <c r="T4208" s="5"/>
      <c r="U4208" s="5"/>
      <c r="V4208" s="5"/>
      <c r="W4208" s="5"/>
      <c r="X4208" s="5"/>
      <c r="Y4208" s="5"/>
      <c r="Z4208" s="5"/>
      <c r="AA4208" s="5"/>
      <c r="AB4208" s="5"/>
      <c r="AC4208" s="5"/>
      <c r="AD4208" s="5"/>
      <c r="AE4208" s="5"/>
      <c r="AF4208" s="5"/>
      <c r="AG4208" s="5"/>
      <c r="AH4208" s="5"/>
      <c r="AI4208" s="5"/>
      <c r="AJ4208" s="5"/>
    </row>
    <row r="4209" spans="11:36">
      <c r="K4209" s="5"/>
      <c r="L4209" s="5"/>
      <c r="M4209" s="5"/>
      <c r="N4209" s="5"/>
      <c r="O4209" s="5"/>
      <c r="P4209" s="5"/>
      <c r="Q4209" s="5"/>
      <c r="R4209" s="5"/>
      <c r="S4209" s="5"/>
      <c r="T4209" s="5"/>
      <c r="U4209" s="5"/>
      <c r="V4209" s="5"/>
      <c r="W4209" s="5"/>
      <c r="X4209" s="5"/>
      <c r="Y4209" s="5"/>
      <c r="Z4209" s="5"/>
      <c r="AA4209" s="5"/>
      <c r="AB4209" s="5"/>
      <c r="AC4209" s="5"/>
      <c r="AD4209" s="5"/>
      <c r="AE4209" s="5"/>
      <c r="AF4209" s="5"/>
      <c r="AG4209" s="5"/>
      <c r="AH4209" s="5"/>
      <c r="AI4209" s="5"/>
      <c r="AJ4209" s="5"/>
    </row>
    <row r="4210" spans="11:36">
      <c r="K4210" s="5"/>
      <c r="L4210" s="5"/>
      <c r="M4210" s="5"/>
      <c r="N4210" s="5"/>
      <c r="O4210" s="5"/>
      <c r="P4210" s="5"/>
      <c r="Q4210" s="5"/>
      <c r="R4210" s="5"/>
      <c r="S4210" s="5"/>
      <c r="T4210" s="5"/>
      <c r="U4210" s="5"/>
      <c r="V4210" s="5"/>
      <c r="W4210" s="5"/>
      <c r="X4210" s="5"/>
      <c r="Y4210" s="5"/>
      <c r="Z4210" s="5"/>
      <c r="AA4210" s="5"/>
      <c r="AB4210" s="5"/>
      <c r="AC4210" s="5"/>
      <c r="AD4210" s="5"/>
      <c r="AE4210" s="5"/>
      <c r="AF4210" s="5"/>
      <c r="AG4210" s="5"/>
      <c r="AH4210" s="5"/>
      <c r="AI4210" s="5"/>
      <c r="AJ4210" s="5"/>
    </row>
    <row r="4211" spans="11:36">
      <c r="K4211" s="5"/>
      <c r="L4211" s="5"/>
      <c r="M4211" s="5"/>
      <c r="N4211" s="5"/>
      <c r="O4211" s="5"/>
      <c r="P4211" s="5"/>
      <c r="Q4211" s="5"/>
      <c r="R4211" s="5"/>
      <c r="S4211" s="5"/>
      <c r="T4211" s="5"/>
      <c r="U4211" s="5"/>
      <c r="V4211" s="5"/>
      <c r="W4211" s="5"/>
      <c r="X4211" s="5"/>
      <c r="Y4211" s="5"/>
      <c r="Z4211" s="5"/>
      <c r="AA4211" s="5"/>
      <c r="AB4211" s="5"/>
      <c r="AC4211" s="5"/>
      <c r="AD4211" s="5"/>
      <c r="AE4211" s="5"/>
      <c r="AF4211" s="5"/>
      <c r="AG4211" s="5"/>
      <c r="AH4211" s="5"/>
      <c r="AI4211" s="5"/>
      <c r="AJ4211" s="5"/>
    </row>
    <row r="4212" spans="11:36">
      <c r="K4212" s="5"/>
      <c r="L4212" s="5"/>
      <c r="M4212" s="5"/>
      <c r="N4212" s="5"/>
      <c r="O4212" s="5"/>
      <c r="P4212" s="5"/>
      <c r="Q4212" s="5"/>
      <c r="R4212" s="5"/>
      <c r="S4212" s="5"/>
      <c r="T4212" s="5"/>
      <c r="U4212" s="5"/>
      <c r="V4212" s="5"/>
      <c r="W4212" s="5"/>
      <c r="X4212" s="5"/>
      <c r="Y4212" s="5"/>
      <c r="Z4212" s="5"/>
      <c r="AA4212" s="5"/>
      <c r="AB4212" s="5"/>
      <c r="AC4212" s="5"/>
      <c r="AD4212" s="5"/>
      <c r="AE4212" s="5"/>
      <c r="AF4212" s="5"/>
      <c r="AG4212" s="5"/>
      <c r="AH4212" s="5"/>
      <c r="AI4212" s="5"/>
      <c r="AJ4212" s="5"/>
    </row>
    <row r="4213" spans="11:36">
      <c r="K4213" s="5"/>
      <c r="L4213" s="5"/>
      <c r="M4213" s="5"/>
      <c r="N4213" s="5"/>
      <c r="O4213" s="5"/>
      <c r="P4213" s="5"/>
      <c r="Q4213" s="5"/>
      <c r="R4213" s="5"/>
      <c r="S4213" s="5"/>
      <c r="T4213" s="5"/>
      <c r="U4213" s="5"/>
      <c r="V4213" s="5"/>
      <c r="W4213" s="5"/>
      <c r="X4213" s="5"/>
      <c r="Y4213" s="5"/>
      <c r="Z4213" s="5"/>
      <c r="AA4213" s="5"/>
      <c r="AB4213" s="5"/>
      <c r="AC4213" s="5"/>
      <c r="AD4213" s="5"/>
      <c r="AE4213" s="5"/>
      <c r="AF4213" s="5"/>
      <c r="AG4213" s="5"/>
      <c r="AH4213" s="5"/>
      <c r="AI4213" s="5"/>
      <c r="AJ4213" s="5"/>
    </row>
    <row r="4214" spans="11:36">
      <c r="K4214" s="5"/>
      <c r="L4214" s="5"/>
      <c r="M4214" s="5"/>
      <c r="N4214" s="5"/>
      <c r="O4214" s="5"/>
      <c r="P4214" s="5"/>
      <c r="Q4214" s="5"/>
      <c r="R4214" s="5"/>
      <c r="S4214" s="5"/>
      <c r="T4214" s="5"/>
      <c r="U4214" s="5"/>
      <c r="V4214" s="5"/>
      <c r="W4214" s="5"/>
      <c r="X4214" s="5"/>
      <c r="Y4214" s="5"/>
      <c r="Z4214" s="5"/>
      <c r="AA4214" s="5"/>
      <c r="AB4214" s="5"/>
      <c r="AC4214" s="5"/>
      <c r="AD4214" s="5"/>
      <c r="AE4214" s="5"/>
      <c r="AF4214" s="5"/>
      <c r="AG4214" s="5"/>
      <c r="AH4214" s="5"/>
      <c r="AI4214" s="5"/>
      <c r="AJ4214" s="5"/>
    </row>
    <row r="4215" spans="11:36">
      <c r="K4215" s="5"/>
      <c r="L4215" s="5"/>
      <c r="M4215" s="5"/>
      <c r="N4215" s="5"/>
      <c r="O4215" s="5"/>
      <c r="P4215" s="5"/>
      <c r="Q4215" s="5"/>
      <c r="R4215" s="5"/>
      <c r="S4215" s="5"/>
      <c r="T4215" s="5"/>
      <c r="U4215" s="5"/>
      <c r="V4215" s="5"/>
      <c r="W4215" s="5"/>
      <c r="X4215" s="5"/>
      <c r="Y4215" s="5"/>
      <c r="Z4215" s="5"/>
      <c r="AA4215" s="5"/>
      <c r="AB4215" s="5"/>
      <c r="AC4215" s="5"/>
      <c r="AD4215" s="5"/>
      <c r="AE4215" s="5"/>
      <c r="AF4215" s="5"/>
      <c r="AG4215" s="5"/>
      <c r="AH4215" s="5"/>
      <c r="AI4215" s="5"/>
      <c r="AJ4215" s="5"/>
    </row>
    <row r="4216" spans="11:36">
      <c r="K4216" s="5"/>
      <c r="L4216" s="5"/>
      <c r="M4216" s="5"/>
      <c r="N4216" s="5"/>
      <c r="O4216" s="5"/>
      <c r="P4216" s="5"/>
      <c r="Q4216" s="5"/>
      <c r="R4216" s="5"/>
      <c r="S4216" s="5"/>
      <c r="T4216" s="5"/>
      <c r="U4216" s="5"/>
      <c r="V4216" s="5"/>
      <c r="W4216" s="5"/>
      <c r="X4216" s="5"/>
      <c r="Y4216" s="5"/>
      <c r="Z4216" s="5"/>
      <c r="AA4216" s="5"/>
      <c r="AB4216" s="5"/>
      <c r="AC4216" s="5"/>
      <c r="AD4216" s="5"/>
      <c r="AE4216" s="5"/>
      <c r="AF4216" s="5"/>
      <c r="AG4216" s="5"/>
      <c r="AH4216" s="5"/>
      <c r="AI4216" s="5"/>
      <c r="AJ4216" s="5"/>
    </row>
    <row r="4217" spans="11:36">
      <c r="K4217" s="5"/>
      <c r="L4217" s="5"/>
      <c r="M4217" s="5"/>
      <c r="N4217" s="5"/>
      <c r="O4217" s="5"/>
      <c r="P4217" s="5"/>
      <c r="Q4217" s="5"/>
      <c r="R4217" s="5"/>
      <c r="S4217" s="5"/>
      <c r="T4217" s="5"/>
      <c r="U4217" s="5"/>
      <c r="V4217" s="5"/>
      <c r="W4217" s="5"/>
      <c r="X4217" s="5"/>
      <c r="Y4217" s="5"/>
      <c r="Z4217" s="5"/>
      <c r="AA4217" s="5"/>
      <c r="AB4217" s="5"/>
      <c r="AC4217" s="5"/>
      <c r="AD4217" s="5"/>
      <c r="AE4217" s="5"/>
      <c r="AF4217" s="5"/>
      <c r="AG4217" s="5"/>
      <c r="AH4217" s="5"/>
      <c r="AI4217" s="5"/>
      <c r="AJ4217" s="5"/>
    </row>
    <row r="4218" spans="11:36">
      <c r="K4218" s="5"/>
      <c r="L4218" s="5"/>
      <c r="M4218" s="5"/>
      <c r="N4218" s="5"/>
      <c r="O4218" s="5"/>
      <c r="P4218" s="5"/>
      <c r="Q4218" s="5"/>
      <c r="R4218" s="5"/>
      <c r="S4218" s="5"/>
      <c r="T4218" s="5"/>
      <c r="U4218" s="5"/>
      <c r="V4218" s="5"/>
      <c r="W4218" s="5"/>
      <c r="X4218" s="5"/>
      <c r="Y4218" s="5"/>
      <c r="Z4218" s="5"/>
      <c r="AA4218" s="5"/>
      <c r="AB4218" s="5"/>
      <c r="AC4218" s="5"/>
      <c r="AD4218" s="5"/>
      <c r="AE4218" s="5"/>
      <c r="AF4218" s="5"/>
      <c r="AG4218" s="5"/>
      <c r="AH4218" s="5"/>
      <c r="AI4218" s="5"/>
      <c r="AJ4218" s="5"/>
    </row>
    <row r="4219" spans="11:36">
      <c r="K4219" s="5"/>
      <c r="L4219" s="5"/>
      <c r="M4219" s="5"/>
      <c r="N4219" s="5"/>
      <c r="O4219" s="5"/>
      <c r="P4219" s="5"/>
      <c r="Q4219" s="5"/>
      <c r="R4219" s="5"/>
      <c r="S4219" s="5"/>
      <c r="T4219" s="5"/>
      <c r="U4219" s="5"/>
      <c r="V4219" s="5"/>
      <c r="W4219" s="5"/>
      <c r="X4219" s="5"/>
      <c r="Y4219" s="5"/>
      <c r="Z4219" s="5"/>
      <c r="AA4219" s="5"/>
      <c r="AB4219" s="5"/>
      <c r="AC4219" s="5"/>
      <c r="AD4219" s="5"/>
      <c r="AE4219" s="5"/>
      <c r="AF4219" s="5"/>
      <c r="AG4219" s="5"/>
      <c r="AH4219" s="5"/>
      <c r="AI4219" s="5"/>
      <c r="AJ4219" s="5"/>
    </row>
    <row r="4220" spans="11:36">
      <c r="K4220" s="5"/>
      <c r="L4220" s="5"/>
      <c r="M4220" s="5"/>
      <c r="N4220" s="5"/>
      <c r="O4220" s="5"/>
      <c r="P4220" s="5"/>
      <c r="Q4220" s="5"/>
      <c r="R4220" s="5"/>
      <c r="S4220" s="5"/>
      <c r="T4220" s="5"/>
      <c r="U4220" s="5"/>
      <c r="V4220" s="5"/>
      <c r="W4220" s="5"/>
      <c r="X4220" s="5"/>
      <c r="Y4220" s="5"/>
      <c r="Z4220" s="5"/>
      <c r="AA4220" s="5"/>
      <c r="AB4220" s="5"/>
      <c r="AC4220" s="5"/>
      <c r="AD4220" s="5"/>
      <c r="AE4220" s="5"/>
      <c r="AF4220" s="5"/>
      <c r="AG4220" s="5"/>
      <c r="AH4220" s="5"/>
      <c r="AI4220" s="5"/>
      <c r="AJ4220" s="5"/>
    </row>
    <row r="4221" spans="11:36">
      <c r="K4221" s="5"/>
      <c r="L4221" s="5"/>
      <c r="M4221" s="5"/>
      <c r="N4221" s="5"/>
      <c r="O4221" s="5"/>
      <c r="P4221" s="5"/>
      <c r="Q4221" s="5"/>
      <c r="R4221" s="5"/>
      <c r="S4221" s="5"/>
      <c r="T4221" s="5"/>
      <c r="U4221" s="5"/>
      <c r="V4221" s="5"/>
      <c r="W4221" s="5"/>
      <c r="X4221" s="5"/>
      <c r="Y4221" s="5"/>
      <c r="Z4221" s="5"/>
      <c r="AA4221" s="5"/>
      <c r="AB4221" s="5"/>
      <c r="AC4221" s="5"/>
      <c r="AD4221" s="5"/>
      <c r="AE4221" s="5"/>
      <c r="AF4221" s="5"/>
      <c r="AG4221" s="5"/>
      <c r="AH4221" s="5"/>
      <c r="AI4221" s="5"/>
      <c r="AJ4221" s="5"/>
    </row>
    <row r="4222" spans="11:36">
      <c r="K4222" s="5"/>
      <c r="L4222" s="5"/>
      <c r="M4222" s="5"/>
      <c r="N4222" s="5"/>
      <c r="O4222" s="5"/>
      <c r="P4222" s="5"/>
      <c r="Q4222" s="5"/>
      <c r="R4222" s="5"/>
      <c r="S4222" s="5"/>
      <c r="T4222" s="5"/>
      <c r="U4222" s="5"/>
      <c r="V4222" s="5"/>
      <c r="W4222" s="5"/>
      <c r="X4222" s="5"/>
      <c r="Y4222" s="5"/>
      <c r="Z4222" s="5"/>
      <c r="AA4222" s="5"/>
      <c r="AB4222" s="5"/>
      <c r="AC4222" s="5"/>
      <c r="AD4222" s="5"/>
      <c r="AE4222" s="5"/>
      <c r="AF4222" s="5"/>
      <c r="AG4222" s="5"/>
      <c r="AH4222" s="5"/>
      <c r="AI4222" s="5"/>
      <c r="AJ4222" s="5"/>
    </row>
    <row r="4223" spans="11:36">
      <c r="K4223" s="5"/>
      <c r="L4223" s="5"/>
      <c r="M4223" s="5"/>
      <c r="N4223" s="5"/>
      <c r="O4223" s="5"/>
      <c r="P4223" s="5"/>
      <c r="Q4223" s="5"/>
      <c r="R4223" s="5"/>
      <c r="S4223" s="5"/>
      <c r="T4223" s="5"/>
      <c r="U4223" s="5"/>
      <c r="V4223" s="5"/>
      <c r="W4223" s="5"/>
      <c r="X4223" s="5"/>
      <c r="Y4223" s="5"/>
      <c r="Z4223" s="5"/>
      <c r="AA4223" s="5"/>
      <c r="AB4223" s="5"/>
      <c r="AC4223" s="5"/>
      <c r="AD4223" s="5"/>
      <c r="AE4223" s="5"/>
      <c r="AF4223" s="5"/>
      <c r="AG4223" s="5"/>
      <c r="AH4223" s="5"/>
      <c r="AI4223" s="5"/>
      <c r="AJ4223" s="5"/>
    </row>
    <row r="4224" spans="11:36">
      <c r="K4224" s="5"/>
      <c r="L4224" s="5"/>
      <c r="M4224" s="5"/>
      <c r="N4224" s="5"/>
      <c r="O4224" s="5"/>
      <c r="P4224" s="5"/>
      <c r="Q4224" s="5"/>
      <c r="R4224" s="5"/>
      <c r="S4224" s="5"/>
      <c r="T4224" s="5"/>
      <c r="U4224" s="5"/>
      <c r="V4224" s="5"/>
      <c r="W4224" s="5"/>
      <c r="X4224" s="5"/>
      <c r="Y4224" s="5"/>
      <c r="Z4224" s="5"/>
      <c r="AA4224" s="5"/>
      <c r="AB4224" s="5"/>
      <c r="AC4224" s="5"/>
      <c r="AD4224" s="5"/>
      <c r="AE4224" s="5"/>
      <c r="AF4224" s="5"/>
      <c r="AG4224" s="5"/>
      <c r="AH4224" s="5"/>
      <c r="AI4224" s="5"/>
      <c r="AJ4224" s="5"/>
    </row>
    <row r="4225" spans="11:36">
      <c r="K4225" s="5"/>
      <c r="L4225" s="5"/>
      <c r="M4225" s="5"/>
      <c r="N4225" s="5"/>
      <c r="O4225" s="5"/>
      <c r="P4225" s="5"/>
      <c r="Q4225" s="5"/>
      <c r="R4225" s="5"/>
      <c r="S4225" s="5"/>
      <c r="T4225" s="5"/>
      <c r="U4225" s="5"/>
      <c r="V4225" s="5"/>
      <c r="W4225" s="5"/>
      <c r="X4225" s="5"/>
      <c r="Y4225" s="5"/>
      <c r="Z4225" s="5"/>
      <c r="AA4225" s="5"/>
      <c r="AB4225" s="5"/>
      <c r="AC4225" s="5"/>
      <c r="AD4225" s="5"/>
      <c r="AE4225" s="5"/>
      <c r="AF4225" s="5"/>
      <c r="AG4225" s="5"/>
      <c r="AH4225" s="5"/>
      <c r="AI4225" s="5"/>
      <c r="AJ4225" s="5"/>
    </row>
    <row r="4226" spans="11:36">
      <c r="K4226" s="5"/>
      <c r="L4226" s="5"/>
      <c r="M4226" s="5"/>
      <c r="N4226" s="5"/>
      <c r="O4226" s="5"/>
      <c r="P4226" s="5"/>
      <c r="Q4226" s="5"/>
      <c r="R4226" s="5"/>
      <c r="S4226" s="5"/>
      <c r="T4226" s="5"/>
      <c r="U4226" s="5"/>
      <c r="V4226" s="5"/>
      <c r="W4226" s="5"/>
      <c r="X4226" s="5"/>
      <c r="Y4226" s="5"/>
      <c r="Z4226" s="5"/>
      <c r="AA4226" s="5"/>
      <c r="AB4226" s="5"/>
      <c r="AC4226" s="5"/>
      <c r="AD4226" s="5"/>
      <c r="AE4226" s="5"/>
      <c r="AF4226" s="5"/>
      <c r="AG4226" s="5"/>
      <c r="AH4226" s="5"/>
      <c r="AI4226" s="5"/>
      <c r="AJ4226" s="5"/>
    </row>
    <row r="4227" spans="11:36">
      <c r="K4227" s="5"/>
      <c r="L4227" s="5"/>
      <c r="M4227" s="5"/>
      <c r="N4227" s="5"/>
      <c r="O4227" s="5"/>
      <c r="P4227" s="5"/>
      <c r="Q4227" s="5"/>
      <c r="R4227" s="5"/>
      <c r="S4227" s="5"/>
      <c r="T4227" s="5"/>
      <c r="U4227" s="5"/>
      <c r="V4227" s="5"/>
      <c r="W4227" s="5"/>
      <c r="X4227" s="5"/>
      <c r="Y4227" s="5"/>
      <c r="Z4227" s="5"/>
      <c r="AA4227" s="5"/>
      <c r="AB4227" s="5"/>
      <c r="AC4227" s="5"/>
      <c r="AD4227" s="5"/>
      <c r="AE4227" s="5"/>
      <c r="AF4227" s="5"/>
      <c r="AG4227" s="5"/>
      <c r="AH4227" s="5"/>
      <c r="AI4227" s="5"/>
      <c r="AJ4227" s="5"/>
    </row>
    <row r="4228" spans="11:36">
      <c r="K4228" s="5"/>
      <c r="L4228" s="5"/>
      <c r="M4228" s="5"/>
      <c r="N4228" s="5"/>
      <c r="O4228" s="5"/>
      <c r="P4228" s="5"/>
      <c r="Q4228" s="5"/>
      <c r="R4228" s="5"/>
      <c r="S4228" s="5"/>
      <c r="T4228" s="5"/>
      <c r="U4228" s="5"/>
      <c r="V4228" s="5"/>
      <c r="W4228" s="5"/>
      <c r="X4228" s="5"/>
      <c r="Y4228" s="5"/>
      <c r="Z4228" s="5"/>
      <c r="AA4228" s="5"/>
      <c r="AB4228" s="5"/>
      <c r="AC4228" s="5"/>
      <c r="AD4228" s="5"/>
      <c r="AE4228" s="5"/>
      <c r="AF4228" s="5"/>
      <c r="AG4228" s="5"/>
      <c r="AH4228" s="5"/>
      <c r="AI4228" s="5"/>
      <c r="AJ4228" s="5"/>
    </row>
    <row r="4229" spans="11:36">
      <c r="K4229" s="5"/>
      <c r="L4229" s="5"/>
      <c r="M4229" s="5"/>
      <c r="N4229" s="5"/>
      <c r="O4229" s="5"/>
      <c r="P4229" s="5"/>
      <c r="Q4229" s="5"/>
      <c r="R4229" s="5"/>
      <c r="S4229" s="5"/>
      <c r="T4229" s="5"/>
      <c r="U4229" s="5"/>
      <c r="V4229" s="5"/>
      <c r="W4229" s="5"/>
      <c r="X4229" s="5"/>
      <c r="Y4229" s="5"/>
      <c r="Z4229" s="5"/>
      <c r="AA4229" s="5"/>
      <c r="AB4229" s="5"/>
      <c r="AC4229" s="5"/>
      <c r="AD4229" s="5"/>
      <c r="AE4229" s="5"/>
      <c r="AF4229" s="5"/>
      <c r="AG4229" s="5"/>
      <c r="AH4229" s="5"/>
      <c r="AI4229" s="5"/>
      <c r="AJ4229" s="5"/>
    </row>
    <row r="4230" spans="11:36">
      <c r="K4230" s="5"/>
      <c r="L4230" s="5"/>
      <c r="M4230" s="5"/>
      <c r="N4230" s="5"/>
      <c r="O4230" s="5"/>
      <c r="P4230" s="5"/>
      <c r="Q4230" s="5"/>
      <c r="R4230" s="5"/>
      <c r="S4230" s="5"/>
      <c r="T4230" s="5"/>
      <c r="U4230" s="5"/>
      <c r="V4230" s="5"/>
      <c r="W4230" s="5"/>
      <c r="X4230" s="5"/>
      <c r="Y4230" s="5"/>
      <c r="Z4230" s="5"/>
      <c r="AA4230" s="5"/>
      <c r="AB4230" s="5"/>
      <c r="AC4230" s="5"/>
      <c r="AD4230" s="5"/>
      <c r="AE4230" s="5"/>
      <c r="AF4230" s="5"/>
      <c r="AG4230" s="5"/>
      <c r="AH4230" s="5"/>
      <c r="AI4230" s="5"/>
      <c r="AJ4230" s="5"/>
    </row>
    <row r="4231" spans="11:36">
      <c r="K4231" s="5"/>
      <c r="L4231" s="5"/>
      <c r="M4231" s="5"/>
      <c r="N4231" s="5"/>
      <c r="O4231" s="5"/>
      <c r="P4231" s="5"/>
      <c r="Q4231" s="5"/>
      <c r="R4231" s="5"/>
      <c r="S4231" s="5"/>
      <c r="T4231" s="5"/>
      <c r="U4231" s="5"/>
      <c r="V4231" s="5"/>
      <c r="W4231" s="5"/>
      <c r="X4231" s="5"/>
      <c r="Y4231" s="5"/>
      <c r="Z4231" s="5"/>
      <c r="AA4231" s="5"/>
      <c r="AB4231" s="5"/>
      <c r="AC4231" s="5"/>
      <c r="AD4231" s="5"/>
      <c r="AE4231" s="5"/>
      <c r="AF4231" s="5"/>
      <c r="AG4231" s="5"/>
      <c r="AH4231" s="5"/>
      <c r="AI4231" s="5"/>
      <c r="AJ4231" s="5"/>
    </row>
    <row r="4232" spans="11:36">
      <c r="K4232" s="5"/>
      <c r="L4232" s="5"/>
      <c r="M4232" s="5"/>
      <c r="N4232" s="5"/>
      <c r="O4232" s="5"/>
      <c r="P4232" s="5"/>
      <c r="Q4232" s="5"/>
      <c r="R4232" s="5"/>
      <c r="S4232" s="5"/>
      <c r="T4232" s="5"/>
      <c r="U4232" s="5"/>
      <c r="V4232" s="5"/>
      <c r="W4232" s="5"/>
      <c r="X4232" s="5"/>
      <c r="Y4232" s="5"/>
      <c r="Z4232" s="5"/>
      <c r="AA4232" s="5"/>
      <c r="AB4232" s="5"/>
      <c r="AC4232" s="5"/>
      <c r="AD4232" s="5"/>
      <c r="AE4232" s="5"/>
      <c r="AF4232" s="5"/>
      <c r="AG4232" s="5"/>
      <c r="AH4232" s="5"/>
      <c r="AI4232" s="5"/>
      <c r="AJ4232" s="5"/>
    </row>
    <row r="4233" spans="11:36">
      <c r="K4233" s="5"/>
      <c r="L4233" s="5"/>
      <c r="M4233" s="5"/>
      <c r="N4233" s="5"/>
      <c r="O4233" s="5"/>
      <c r="P4233" s="5"/>
      <c r="Q4233" s="5"/>
      <c r="R4233" s="5"/>
      <c r="S4233" s="5"/>
      <c r="T4233" s="5"/>
      <c r="U4233" s="5"/>
      <c r="V4233" s="5"/>
      <c r="W4233" s="5"/>
      <c r="X4233" s="5"/>
      <c r="Y4233" s="5"/>
      <c r="Z4233" s="5"/>
      <c r="AA4233" s="5"/>
      <c r="AB4233" s="5"/>
      <c r="AC4233" s="5"/>
      <c r="AD4233" s="5"/>
      <c r="AE4233" s="5"/>
      <c r="AF4233" s="5"/>
      <c r="AG4233" s="5"/>
      <c r="AH4233" s="5"/>
      <c r="AI4233" s="5"/>
      <c r="AJ4233" s="5"/>
    </row>
    <row r="4234" spans="11:36">
      <c r="K4234" s="5"/>
      <c r="L4234" s="5"/>
      <c r="M4234" s="5"/>
      <c r="N4234" s="5"/>
      <c r="O4234" s="5"/>
      <c r="P4234" s="5"/>
      <c r="Q4234" s="5"/>
      <c r="R4234" s="5"/>
      <c r="S4234" s="5"/>
      <c r="T4234" s="5"/>
      <c r="U4234" s="5"/>
      <c r="V4234" s="5"/>
      <c r="W4234" s="5"/>
      <c r="X4234" s="5"/>
      <c r="Y4234" s="5"/>
      <c r="Z4234" s="5"/>
      <c r="AA4234" s="5"/>
      <c r="AB4234" s="5"/>
      <c r="AC4234" s="5"/>
      <c r="AD4234" s="5"/>
      <c r="AE4234" s="5"/>
      <c r="AF4234" s="5"/>
      <c r="AG4234" s="5"/>
      <c r="AH4234" s="5"/>
      <c r="AI4234" s="5"/>
      <c r="AJ4234" s="5"/>
    </row>
    <row r="4235" spans="11:36">
      <c r="K4235" s="5"/>
      <c r="L4235" s="5"/>
      <c r="M4235" s="5"/>
      <c r="N4235" s="5"/>
      <c r="O4235" s="5"/>
      <c r="P4235" s="5"/>
      <c r="Q4235" s="5"/>
      <c r="R4235" s="5"/>
      <c r="S4235" s="5"/>
      <c r="T4235" s="5"/>
      <c r="U4235" s="5"/>
      <c r="V4235" s="5"/>
      <c r="W4235" s="5"/>
      <c r="X4235" s="5"/>
      <c r="Y4235" s="5"/>
      <c r="Z4235" s="5"/>
      <c r="AA4235" s="5"/>
      <c r="AB4235" s="5"/>
      <c r="AC4235" s="5"/>
      <c r="AD4235" s="5"/>
      <c r="AE4235" s="5"/>
      <c r="AF4235" s="5"/>
      <c r="AG4235" s="5"/>
      <c r="AH4235" s="5"/>
      <c r="AI4235" s="5"/>
      <c r="AJ4235" s="5"/>
    </row>
    <row r="4236" spans="11:36">
      <c r="K4236" s="5"/>
      <c r="L4236" s="5"/>
      <c r="M4236" s="5"/>
      <c r="N4236" s="5"/>
      <c r="O4236" s="5"/>
      <c r="P4236" s="5"/>
      <c r="Q4236" s="5"/>
      <c r="R4236" s="5"/>
      <c r="S4236" s="5"/>
      <c r="T4236" s="5"/>
      <c r="U4236" s="5"/>
      <c r="V4236" s="5"/>
      <c r="W4236" s="5"/>
      <c r="X4236" s="5"/>
      <c r="Y4236" s="5"/>
      <c r="Z4236" s="5"/>
      <c r="AA4236" s="5"/>
      <c r="AB4236" s="5"/>
      <c r="AC4236" s="5"/>
      <c r="AD4236" s="5"/>
      <c r="AE4236" s="5"/>
      <c r="AF4236" s="5"/>
      <c r="AG4236" s="5"/>
      <c r="AH4236" s="5"/>
      <c r="AI4236" s="5"/>
      <c r="AJ4236" s="5"/>
    </row>
    <row r="4237" spans="11:36">
      <c r="K4237" s="5"/>
      <c r="L4237" s="5"/>
      <c r="M4237" s="5"/>
      <c r="N4237" s="5"/>
      <c r="O4237" s="5"/>
      <c r="P4237" s="5"/>
      <c r="Q4237" s="5"/>
      <c r="R4237" s="5"/>
      <c r="S4237" s="5"/>
      <c r="T4237" s="5"/>
      <c r="U4237" s="5"/>
      <c r="V4237" s="5"/>
      <c r="W4237" s="5"/>
      <c r="X4237" s="5"/>
      <c r="Y4237" s="5"/>
      <c r="Z4237" s="5"/>
      <c r="AA4237" s="5"/>
      <c r="AB4237" s="5"/>
      <c r="AC4237" s="5"/>
      <c r="AD4237" s="5"/>
      <c r="AE4237" s="5"/>
      <c r="AF4237" s="5"/>
      <c r="AG4237" s="5"/>
      <c r="AH4237" s="5"/>
      <c r="AI4237" s="5"/>
      <c r="AJ4237" s="5"/>
    </row>
    <row r="4238" spans="11:36">
      <c r="K4238" s="5"/>
      <c r="L4238" s="5"/>
      <c r="M4238" s="5"/>
      <c r="N4238" s="5"/>
      <c r="O4238" s="5"/>
      <c r="P4238" s="5"/>
      <c r="Q4238" s="5"/>
      <c r="R4238" s="5"/>
      <c r="S4238" s="5"/>
      <c r="T4238" s="5"/>
      <c r="U4238" s="5"/>
      <c r="V4238" s="5"/>
      <c r="W4238" s="5"/>
      <c r="X4238" s="5"/>
      <c r="Y4238" s="5"/>
      <c r="Z4238" s="5"/>
      <c r="AA4238" s="5"/>
      <c r="AB4238" s="5"/>
      <c r="AC4238" s="5"/>
      <c r="AD4238" s="5"/>
      <c r="AE4238" s="5"/>
      <c r="AF4238" s="5"/>
      <c r="AG4238" s="5"/>
      <c r="AH4238" s="5"/>
      <c r="AI4238" s="5"/>
      <c r="AJ4238" s="5"/>
    </row>
    <row r="4239" spans="11:36">
      <c r="K4239" s="5"/>
      <c r="L4239" s="5"/>
      <c r="M4239" s="5"/>
      <c r="N4239" s="5"/>
      <c r="O4239" s="5"/>
      <c r="P4239" s="5"/>
      <c r="Q4239" s="5"/>
      <c r="R4239" s="5"/>
      <c r="S4239" s="5"/>
      <c r="T4239" s="5"/>
      <c r="U4239" s="5"/>
      <c r="V4239" s="5"/>
      <c r="W4239" s="5"/>
      <c r="X4239" s="5"/>
      <c r="Y4239" s="5"/>
      <c r="Z4239" s="5"/>
      <c r="AA4239" s="5"/>
      <c r="AB4239" s="5"/>
      <c r="AC4239" s="5"/>
      <c r="AD4239" s="5"/>
      <c r="AE4239" s="5"/>
      <c r="AF4239" s="5"/>
      <c r="AG4239" s="5"/>
      <c r="AH4239" s="5"/>
      <c r="AI4239" s="5"/>
      <c r="AJ4239" s="5"/>
    </row>
    <row r="4240" spans="11:36">
      <c r="K4240" s="5"/>
      <c r="L4240" s="5"/>
      <c r="M4240" s="5"/>
      <c r="N4240" s="5"/>
      <c r="O4240" s="5"/>
      <c r="P4240" s="5"/>
      <c r="Q4240" s="5"/>
      <c r="R4240" s="5"/>
      <c r="S4240" s="5"/>
      <c r="T4240" s="5"/>
      <c r="U4240" s="5"/>
      <c r="V4240" s="5"/>
      <c r="W4240" s="5"/>
      <c r="X4240" s="5"/>
      <c r="Y4240" s="5"/>
      <c r="Z4240" s="5"/>
      <c r="AA4240" s="5"/>
      <c r="AB4240" s="5"/>
      <c r="AC4240" s="5"/>
      <c r="AD4240" s="5"/>
      <c r="AE4240" s="5"/>
      <c r="AF4240" s="5"/>
      <c r="AG4240" s="5"/>
      <c r="AH4240" s="5"/>
      <c r="AI4240" s="5"/>
      <c r="AJ4240" s="5"/>
    </row>
    <row r="4241" spans="11:36">
      <c r="K4241" s="5"/>
      <c r="L4241" s="5"/>
      <c r="M4241" s="5"/>
      <c r="N4241" s="5"/>
      <c r="O4241" s="5"/>
      <c r="P4241" s="5"/>
      <c r="Q4241" s="5"/>
      <c r="R4241" s="5"/>
      <c r="S4241" s="5"/>
      <c r="T4241" s="5"/>
      <c r="U4241" s="5"/>
      <c r="V4241" s="5"/>
      <c r="W4241" s="5"/>
      <c r="X4241" s="5"/>
      <c r="Y4241" s="5"/>
      <c r="Z4241" s="5"/>
      <c r="AA4241" s="5"/>
      <c r="AB4241" s="5"/>
      <c r="AC4241" s="5"/>
      <c r="AD4241" s="5"/>
      <c r="AE4241" s="5"/>
      <c r="AF4241" s="5"/>
      <c r="AG4241" s="5"/>
      <c r="AH4241" s="5"/>
      <c r="AI4241" s="5"/>
      <c r="AJ4241" s="5"/>
    </row>
    <row r="4242" spans="11:36">
      <c r="K4242" s="5"/>
      <c r="L4242" s="5"/>
      <c r="M4242" s="5"/>
      <c r="N4242" s="5"/>
      <c r="O4242" s="5"/>
      <c r="P4242" s="5"/>
      <c r="Q4242" s="5"/>
      <c r="R4242" s="5"/>
      <c r="S4242" s="5"/>
      <c r="T4242" s="5"/>
      <c r="U4242" s="5"/>
      <c r="V4242" s="5"/>
      <c r="W4242" s="5"/>
      <c r="X4242" s="5"/>
      <c r="Y4242" s="5"/>
      <c r="Z4242" s="5"/>
      <c r="AA4242" s="5"/>
      <c r="AB4242" s="5"/>
      <c r="AC4242" s="5"/>
      <c r="AD4242" s="5"/>
      <c r="AE4242" s="5"/>
      <c r="AF4242" s="5"/>
      <c r="AG4242" s="5"/>
      <c r="AH4242" s="5"/>
      <c r="AI4242" s="5"/>
      <c r="AJ4242" s="5"/>
    </row>
    <row r="4243" spans="11:36">
      <c r="K4243" s="5"/>
      <c r="L4243" s="5"/>
      <c r="M4243" s="5"/>
      <c r="N4243" s="5"/>
      <c r="O4243" s="5"/>
      <c r="P4243" s="5"/>
      <c r="Q4243" s="5"/>
      <c r="R4243" s="5"/>
      <c r="S4243" s="5"/>
      <c r="T4243" s="5"/>
      <c r="U4243" s="5"/>
      <c r="V4243" s="5"/>
      <c r="W4243" s="5"/>
      <c r="X4243" s="5"/>
      <c r="Y4243" s="5"/>
      <c r="Z4243" s="5"/>
      <c r="AA4243" s="5"/>
      <c r="AB4243" s="5"/>
      <c r="AC4243" s="5"/>
      <c r="AD4243" s="5"/>
      <c r="AE4243" s="5"/>
      <c r="AF4243" s="5"/>
      <c r="AG4243" s="5"/>
      <c r="AH4243" s="5"/>
      <c r="AI4243" s="5"/>
      <c r="AJ4243" s="5"/>
    </row>
    <row r="4244" spans="11:36">
      <c r="K4244" s="5"/>
      <c r="L4244" s="5"/>
      <c r="M4244" s="5"/>
      <c r="N4244" s="5"/>
      <c r="O4244" s="5"/>
      <c r="P4244" s="5"/>
      <c r="Q4244" s="5"/>
      <c r="R4244" s="5"/>
      <c r="S4244" s="5"/>
      <c r="T4244" s="5"/>
      <c r="U4244" s="5"/>
      <c r="V4244" s="5"/>
      <c r="W4244" s="5"/>
      <c r="X4244" s="5"/>
      <c r="Y4244" s="5"/>
      <c r="Z4244" s="5"/>
      <c r="AA4244" s="5"/>
      <c r="AB4244" s="5"/>
      <c r="AC4244" s="5"/>
      <c r="AD4244" s="5"/>
      <c r="AE4244" s="5"/>
      <c r="AF4244" s="5"/>
      <c r="AG4244" s="5"/>
      <c r="AH4244" s="5"/>
      <c r="AI4244" s="5"/>
      <c r="AJ4244" s="5"/>
    </row>
    <row r="4245" spans="11:36">
      <c r="K4245" s="5"/>
      <c r="L4245" s="5"/>
      <c r="M4245" s="5"/>
      <c r="N4245" s="5"/>
      <c r="O4245" s="5"/>
      <c r="P4245" s="5"/>
      <c r="Q4245" s="5"/>
      <c r="R4245" s="5"/>
      <c r="S4245" s="5"/>
      <c r="T4245" s="5"/>
      <c r="U4245" s="5"/>
      <c r="V4245" s="5"/>
      <c r="W4245" s="5"/>
      <c r="X4245" s="5"/>
      <c r="Y4245" s="5"/>
      <c r="Z4245" s="5"/>
      <c r="AA4245" s="5"/>
      <c r="AB4245" s="5"/>
      <c r="AC4245" s="5"/>
      <c r="AD4245" s="5"/>
      <c r="AE4245" s="5"/>
      <c r="AF4245" s="5"/>
      <c r="AG4245" s="5"/>
      <c r="AH4245" s="5"/>
      <c r="AI4245" s="5"/>
      <c r="AJ4245" s="5"/>
    </row>
    <row r="4246" spans="11:36">
      <c r="K4246" s="5"/>
      <c r="L4246" s="5"/>
      <c r="M4246" s="5"/>
      <c r="N4246" s="5"/>
      <c r="O4246" s="5"/>
      <c r="P4246" s="5"/>
      <c r="Q4246" s="5"/>
      <c r="R4246" s="5"/>
      <c r="S4246" s="5"/>
      <c r="T4246" s="5"/>
      <c r="U4246" s="5"/>
      <c r="V4246" s="5"/>
      <c r="W4246" s="5"/>
      <c r="X4246" s="5"/>
      <c r="Y4246" s="5"/>
      <c r="Z4246" s="5"/>
      <c r="AA4246" s="5"/>
      <c r="AB4246" s="5"/>
      <c r="AC4246" s="5"/>
      <c r="AD4246" s="5"/>
      <c r="AE4246" s="5"/>
      <c r="AF4246" s="5"/>
      <c r="AG4246" s="5"/>
      <c r="AH4246" s="5"/>
      <c r="AI4246" s="5"/>
      <c r="AJ4246" s="5"/>
    </row>
    <row r="4247" spans="11:36">
      <c r="K4247" s="5"/>
      <c r="L4247" s="5"/>
      <c r="M4247" s="5"/>
      <c r="N4247" s="5"/>
      <c r="O4247" s="5"/>
      <c r="P4247" s="5"/>
      <c r="Q4247" s="5"/>
      <c r="R4247" s="5"/>
      <c r="S4247" s="5"/>
      <c r="T4247" s="5"/>
      <c r="U4247" s="5"/>
      <c r="V4247" s="5"/>
      <c r="W4247" s="5"/>
      <c r="X4247" s="5"/>
      <c r="Y4247" s="5"/>
      <c r="Z4247" s="5"/>
      <c r="AA4247" s="5"/>
      <c r="AB4247" s="5"/>
      <c r="AC4247" s="5"/>
      <c r="AD4247" s="5"/>
      <c r="AE4247" s="5"/>
      <c r="AF4247" s="5"/>
      <c r="AG4247" s="5"/>
      <c r="AH4247" s="5"/>
      <c r="AI4247" s="5"/>
      <c r="AJ4247" s="5"/>
    </row>
    <row r="4248" spans="11:36">
      <c r="K4248" s="5"/>
      <c r="L4248" s="5"/>
      <c r="M4248" s="5"/>
      <c r="N4248" s="5"/>
      <c r="O4248" s="5"/>
      <c r="P4248" s="5"/>
      <c r="Q4248" s="5"/>
      <c r="R4248" s="5"/>
      <c r="S4248" s="5"/>
      <c r="T4248" s="5"/>
      <c r="U4248" s="5"/>
      <c r="V4248" s="5"/>
      <c r="W4248" s="5"/>
      <c r="X4248" s="5"/>
      <c r="Y4248" s="5"/>
      <c r="Z4248" s="5"/>
      <c r="AA4248" s="5"/>
      <c r="AB4248" s="5"/>
      <c r="AC4248" s="5"/>
      <c r="AD4248" s="5"/>
      <c r="AE4248" s="5"/>
      <c r="AF4248" s="5"/>
      <c r="AG4248" s="5"/>
      <c r="AH4248" s="5"/>
      <c r="AI4248" s="5"/>
      <c r="AJ4248" s="5"/>
    </row>
    <row r="4249" spans="11:36">
      <c r="K4249" s="5"/>
      <c r="L4249" s="5"/>
      <c r="M4249" s="5"/>
      <c r="N4249" s="5"/>
      <c r="O4249" s="5"/>
      <c r="P4249" s="5"/>
      <c r="Q4249" s="5"/>
      <c r="R4249" s="5"/>
      <c r="S4249" s="5"/>
      <c r="T4249" s="5"/>
      <c r="U4249" s="5"/>
      <c r="V4249" s="5"/>
      <c r="W4249" s="5"/>
      <c r="X4249" s="5"/>
      <c r="Y4249" s="5"/>
      <c r="Z4249" s="5"/>
      <c r="AA4249" s="5"/>
      <c r="AB4249" s="5"/>
      <c r="AC4249" s="5"/>
      <c r="AD4249" s="5"/>
      <c r="AE4249" s="5"/>
      <c r="AF4249" s="5"/>
      <c r="AG4249" s="5"/>
      <c r="AH4249" s="5"/>
      <c r="AI4249" s="5"/>
      <c r="AJ4249" s="5"/>
    </row>
    <row r="4250" spans="11:36">
      <c r="K4250" s="5"/>
      <c r="L4250" s="5"/>
      <c r="M4250" s="5"/>
      <c r="N4250" s="5"/>
      <c r="O4250" s="5"/>
      <c r="P4250" s="5"/>
      <c r="Q4250" s="5"/>
      <c r="R4250" s="5"/>
      <c r="S4250" s="5"/>
      <c r="T4250" s="5"/>
      <c r="U4250" s="5"/>
      <c r="V4250" s="5"/>
      <c r="W4250" s="5"/>
      <c r="X4250" s="5"/>
      <c r="Y4250" s="5"/>
      <c r="Z4250" s="5"/>
      <c r="AA4250" s="5"/>
      <c r="AB4250" s="5"/>
      <c r="AC4250" s="5"/>
      <c r="AD4250" s="5"/>
      <c r="AE4250" s="5"/>
      <c r="AF4250" s="5"/>
      <c r="AG4250" s="5"/>
      <c r="AH4250" s="5"/>
      <c r="AI4250" s="5"/>
      <c r="AJ4250" s="5"/>
    </row>
    <row r="4251" spans="11:36">
      <c r="K4251" s="5"/>
      <c r="L4251" s="5"/>
      <c r="M4251" s="5"/>
      <c r="N4251" s="5"/>
      <c r="O4251" s="5"/>
      <c r="P4251" s="5"/>
      <c r="Q4251" s="5"/>
      <c r="R4251" s="5"/>
      <c r="S4251" s="5"/>
      <c r="T4251" s="5"/>
      <c r="U4251" s="5"/>
      <c r="V4251" s="5"/>
      <c r="W4251" s="5"/>
      <c r="X4251" s="5"/>
      <c r="Y4251" s="5"/>
      <c r="Z4251" s="5"/>
      <c r="AA4251" s="5"/>
      <c r="AB4251" s="5"/>
      <c r="AC4251" s="5"/>
      <c r="AD4251" s="5"/>
      <c r="AE4251" s="5"/>
      <c r="AF4251" s="5"/>
      <c r="AG4251" s="5"/>
      <c r="AH4251" s="5"/>
      <c r="AI4251" s="5"/>
      <c r="AJ4251" s="5"/>
    </row>
    <row r="4252" spans="11:36">
      <c r="K4252" s="5"/>
      <c r="L4252" s="5"/>
      <c r="M4252" s="5"/>
      <c r="N4252" s="5"/>
      <c r="O4252" s="5"/>
      <c r="P4252" s="5"/>
      <c r="Q4252" s="5"/>
      <c r="R4252" s="5"/>
      <c r="S4252" s="5"/>
      <c r="T4252" s="5"/>
      <c r="U4252" s="5"/>
      <c r="V4252" s="5"/>
      <c r="W4252" s="5"/>
      <c r="X4252" s="5"/>
      <c r="Y4252" s="5"/>
      <c r="Z4252" s="5"/>
      <c r="AA4252" s="5"/>
      <c r="AB4252" s="5"/>
      <c r="AC4252" s="5"/>
      <c r="AD4252" s="5"/>
      <c r="AE4252" s="5"/>
      <c r="AF4252" s="5"/>
      <c r="AG4252" s="5"/>
      <c r="AH4252" s="5"/>
      <c r="AI4252" s="5"/>
      <c r="AJ4252" s="5"/>
    </row>
    <row r="4253" spans="11:36">
      <c r="K4253" s="5"/>
      <c r="L4253" s="5"/>
      <c r="M4253" s="5"/>
      <c r="N4253" s="5"/>
      <c r="O4253" s="5"/>
      <c r="P4253" s="5"/>
      <c r="Q4253" s="5"/>
      <c r="R4253" s="5"/>
      <c r="S4253" s="5"/>
      <c r="T4253" s="5"/>
      <c r="U4253" s="5"/>
      <c r="V4253" s="5"/>
      <c r="W4253" s="5"/>
      <c r="X4253" s="5"/>
      <c r="Y4253" s="5"/>
      <c r="Z4253" s="5"/>
      <c r="AA4253" s="5"/>
      <c r="AB4253" s="5"/>
      <c r="AC4253" s="5"/>
      <c r="AD4253" s="5"/>
      <c r="AE4253" s="5"/>
      <c r="AF4253" s="5"/>
      <c r="AG4253" s="5"/>
      <c r="AH4253" s="5"/>
      <c r="AI4253" s="5"/>
      <c r="AJ4253" s="5"/>
    </row>
    <row r="4254" spans="11:36">
      <c r="K4254" s="5"/>
      <c r="L4254" s="5"/>
      <c r="M4254" s="5"/>
      <c r="N4254" s="5"/>
      <c r="O4254" s="5"/>
      <c r="P4254" s="5"/>
      <c r="Q4254" s="5"/>
      <c r="R4254" s="5"/>
      <c r="S4254" s="5"/>
      <c r="T4254" s="5"/>
      <c r="U4254" s="5"/>
      <c r="V4254" s="5"/>
      <c r="W4254" s="5"/>
      <c r="X4254" s="5"/>
      <c r="Y4254" s="5"/>
      <c r="Z4254" s="5"/>
      <c r="AA4254" s="5"/>
      <c r="AB4254" s="5"/>
      <c r="AC4254" s="5"/>
      <c r="AD4254" s="5"/>
      <c r="AE4254" s="5"/>
      <c r="AF4254" s="5"/>
      <c r="AG4254" s="5"/>
      <c r="AH4254" s="5"/>
      <c r="AI4254" s="5"/>
      <c r="AJ4254" s="5"/>
    </row>
    <row r="4255" spans="11:36">
      <c r="K4255" s="5"/>
      <c r="L4255" s="5"/>
      <c r="M4255" s="5"/>
      <c r="N4255" s="5"/>
      <c r="O4255" s="5"/>
      <c r="P4255" s="5"/>
      <c r="Q4255" s="5"/>
      <c r="R4255" s="5"/>
      <c r="S4255" s="5"/>
      <c r="T4255" s="5"/>
      <c r="U4255" s="5"/>
      <c r="V4255" s="5"/>
      <c r="W4255" s="5"/>
      <c r="X4255" s="5"/>
      <c r="Y4255" s="5"/>
      <c r="Z4255" s="5"/>
      <c r="AA4255" s="5"/>
      <c r="AB4255" s="5"/>
      <c r="AC4255" s="5"/>
      <c r="AD4255" s="5"/>
      <c r="AE4255" s="5"/>
      <c r="AF4255" s="5"/>
      <c r="AG4255" s="5"/>
      <c r="AH4255" s="5"/>
      <c r="AI4255" s="5"/>
      <c r="AJ4255" s="5"/>
    </row>
    <row r="4256" spans="11:36">
      <c r="K4256" s="5"/>
      <c r="L4256" s="5"/>
      <c r="M4256" s="5"/>
      <c r="N4256" s="5"/>
      <c r="O4256" s="5"/>
      <c r="P4256" s="5"/>
      <c r="Q4256" s="5"/>
      <c r="R4256" s="5"/>
      <c r="S4256" s="5"/>
      <c r="T4256" s="5"/>
      <c r="U4256" s="5"/>
      <c r="V4256" s="5"/>
      <c r="W4256" s="5"/>
      <c r="X4256" s="5"/>
      <c r="Y4256" s="5"/>
      <c r="Z4256" s="5"/>
      <c r="AA4256" s="5"/>
      <c r="AB4256" s="5"/>
      <c r="AC4256" s="5"/>
      <c r="AD4256" s="5"/>
      <c r="AE4256" s="5"/>
      <c r="AF4256" s="5"/>
      <c r="AG4256" s="5"/>
      <c r="AH4256" s="5"/>
      <c r="AI4256" s="5"/>
      <c r="AJ4256" s="5"/>
    </row>
    <row r="4257" spans="11:36">
      <c r="K4257" s="5"/>
      <c r="L4257" s="5"/>
      <c r="M4257" s="5"/>
      <c r="N4257" s="5"/>
      <c r="O4257" s="5"/>
      <c r="P4257" s="5"/>
      <c r="Q4257" s="5"/>
      <c r="R4257" s="5"/>
      <c r="S4257" s="5"/>
      <c r="T4257" s="5"/>
      <c r="U4257" s="5"/>
      <c r="V4257" s="5"/>
      <c r="W4257" s="5"/>
      <c r="X4257" s="5"/>
      <c r="Y4257" s="5"/>
      <c r="Z4257" s="5"/>
      <c r="AA4257" s="5"/>
      <c r="AB4257" s="5"/>
      <c r="AC4257" s="5"/>
      <c r="AD4257" s="5"/>
      <c r="AE4257" s="5"/>
      <c r="AF4257" s="5"/>
      <c r="AG4257" s="5"/>
      <c r="AH4257" s="5"/>
      <c r="AI4257" s="5"/>
      <c r="AJ4257" s="5"/>
    </row>
    <row r="4258" spans="11:36">
      <c r="K4258" s="5"/>
      <c r="L4258" s="5"/>
      <c r="M4258" s="5"/>
      <c r="N4258" s="5"/>
      <c r="O4258" s="5"/>
      <c r="P4258" s="5"/>
      <c r="Q4258" s="5"/>
      <c r="R4258" s="5"/>
      <c r="S4258" s="5"/>
      <c r="T4258" s="5"/>
      <c r="U4258" s="5"/>
      <c r="V4258" s="5"/>
      <c r="W4258" s="5"/>
      <c r="X4258" s="5"/>
      <c r="Y4258" s="5"/>
      <c r="Z4258" s="5"/>
      <c r="AA4258" s="5"/>
      <c r="AB4258" s="5"/>
      <c r="AC4258" s="5"/>
      <c r="AD4258" s="5"/>
      <c r="AE4258" s="5"/>
      <c r="AF4258" s="5"/>
      <c r="AG4258" s="5"/>
      <c r="AH4258" s="5"/>
      <c r="AI4258" s="5"/>
      <c r="AJ4258" s="5"/>
    </row>
    <row r="4259" spans="11:36">
      <c r="K4259" s="5"/>
      <c r="L4259" s="5"/>
      <c r="M4259" s="5"/>
      <c r="N4259" s="5"/>
      <c r="O4259" s="5"/>
      <c r="P4259" s="5"/>
      <c r="Q4259" s="5"/>
      <c r="R4259" s="5"/>
      <c r="S4259" s="5"/>
      <c r="T4259" s="5"/>
      <c r="U4259" s="5"/>
      <c r="V4259" s="5"/>
      <c r="W4259" s="5"/>
      <c r="X4259" s="5"/>
      <c r="Y4259" s="5"/>
      <c r="Z4259" s="5"/>
      <c r="AA4259" s="5"/>
      <c r="AB4259" s="5"/>
      <c r="AC4259" s="5"/>
      <c r="AD4259" s="5"/>
      <c r="AE4259" s="5"/>
      <c r="AF4259" s="5"/>
      <c r="AG4259" s="5"/>
      <c r="AH4259" s="5"/>
      <c r="AI4259" s="5"/>
      <c r="AJ4259" s="5"/>
    </row>
    <row r="4260" spans="11:36">
      <c r="K4260" s="5"/>
      <c r="L4260" s="5"/>
      <c r="M4260" s="5"/>
      <c r="N4260" s="5"/>
      <c r="O4260" s="5"/>
      <c r="P4260" s="5"/>
      <c r="Q4260" s="5"/>
      <c r="R4260" s="5"/>
      <c r="S4260" s="5"/>
      <c r="T4260" s="5"/>
      <c r="U4260" s="5"/>
      <c r="V4260" s="5"/>
      <c r="W4260" s="5"/>
      <c r="X4260" s="5"/>
      <c r="Y4260" s="5"/>
      <c r="Z4260" s="5"/>
      <c r="AA4260" s="5"/>
      <c r="AB4260" s="5"/>
      <c r="AC4260" s="5"/>
      <c r="AD4260" s="5"/>
      <c r="AE4260" s="5"/>
      <c r="AF4260" s="5"/>
      <c r="AG4260" s="5"/>
      <c r="AH4260" s="5"/>
      <c r="AI4260" s="5"/>
      <c r="AJ4260" s="5"/>
    </row>
    <row r="4261" spans="11:36">
      <c r="K4261" s="5"/>
      <c r="L4261" s="5"/>
      <c r="M4261" s="5"/>
      <c r="N4261" s="5"/>
      <c r="O4261" s="5"/>
      <c r="P4261" s="5"/>
      <c r="Q4261" s="5"/>
      <c r="R4261" s="5"/>
      <c r="S4261" s="5"/>
      <c r="T4261" s="5"/>
      <c r="U4261" s="5"/>
      <c r="V4261" s="5"/>
      <c r="W4261" s="5"/>
      <c r="X4261" s="5"/>
      <c r="Y4261" s="5"/>
      <c r="Z4261" s="5"/>
      <c r="AA4261" s="5"/>
      <c r="AB4261" s="5"/>
      <c r="AC4261" s="5"/>
      <c r="AD4261" s="5"/>
      <c r="AE4261" s="5"/>
      <c r="AF4261" s="5"/>
      <c r="AG4261" s="5"/>
      <c r="AH4261" s="5"/>
      <c r="AI4261" s="5"/>
      <c r="AJ4261" s="5"/>
    </row>
    <row r="4262" spans="11:36">
      <c r="K4262" s="5"/>
      <c r="L4262" s="5"/>
      <c r="M4262" s="5"/>
      <c r="N4262" s="5"/>
      <c r="O4262" s="5"/>
      <c r="P4262" s="5"/>
      <c r="Q4262" s="5"/>
      <c r="R4262" s="5"/>
      <c r="S4262" s="5"/>
      <c r="T4262" s="5"/>
      <c r="U4262" s="5"/>
      <c r="V4262" s="5"/>
      <c r="W4262" s="5"/>
      <c r="X4262" s="5"/>
      <c r="Y4262" s="5"/>
      <c r="Z4262" s="5"/>
      <c r="AA4262" s="5"/>
      <c r="AB4262" s="5"/>
      <c r="AC4262" s="5"/>
      <c r="AD4262" s="5"/>
      <c r="AE4262" s="5"/>
      <c r="AF4262" s="5"/>
      <c r="AG4262" s="5"/>
      <c r="AH4262" s="5"/>
      <c r="AI4262" s="5"/>
      <c r="AJ4262" s="5"/>
    </row>
    <row r="4263" spans="11:36">
      <c r="K4263" s="5"/>
      <c r="L4263" s="5"/>
      <c r="M4263" s="5"/>
      <c r="N4263" s="5"/>
      <c r="O4263" s="5"/>
      <c r="P4263" s="5"/>
      <c r="Q4263" s="5"/>
      <c r="R4263" s="5"/>
      <c r="S4263" s="5"/>
      <c r="T4263" s="5"/>
      <c r="U4263" s="5"/>
      <c r="V4263" s="5"/>
      <c r="W4263" s="5"/>
      <c r="X4263" s="5"/>
      <c r="Y4263" s="5"/>
      <c r="Z4263" s="5"/>
      <c r="AA4263" s="5"/>
      <c r="AB4263" s="5"/>
      <c r="AC4263" s="5"/>
      <c r="AD4263" s="5"/>
      <c r="AE4263" s="5"/>
      <c r="AF4263" s="5"/>
      <c r="AG4263" s="5"/>
      <c r="AH4263" s="5"/>
      <c r="AI4263" s="5"/>
      <c r="AJ4263" s="5"/>
    </row>
    <row r="4264" spans="11:36">
      <c r="K4264" s="5"/>
      <c r="L4264" s="5"/>
      <c r="M4264" s="5"/>
      <c r="N4264" s="5"/>
      <c r="O4264" s="5"/>
      <c r="P4264" s="5"/>
      <c r="Q4264" s="5"/>
      <c r="R4264" s="5"/>
      <c r="S4264" s="5"/>
      <c r="T4264" s="5"/>
      <c r="U4264" s="5"/>
      <c r="V4264" s="5"/>
      <c r="W4264" s="5"/>
      <c r="X4264" s="5"/>
      <c r="Y4264" s="5"/>
      <c r="Z4264" s="5"/>
      <c r="AA4264" s="5"/>
      <c r="AB4264" s="5"/>
      <c r="AC4264" s="5"/>
      <c r="AD4264" s="5"/>
      <c r="AE4264" s="5"/>
      <c r="AF4264" s="5"/>
      <c r="AG4264" s="5"/>
      <c r="AH4264" s="5"/>
      <c r="AI4264" s="5"/>
      <c r="AJ4264" s="5"/>
    </row>
    <row r="4265" spans="11:36">
      <c r="K4265" s="5"/>
      <c r="L4265" s="5"/>
      <c r="M4265" s="5"/>
      <c r="N4265" s="5"/>
      <c r="O4265" s="5"/>
      <c r="P4265" s="5"/>
      <c r="Q4265" s="5"/>
      <c r="R4265" s="5"/>
      <c r="S4265" s="5"/>
      <c r="T4265" s="5"/>
      <c r="U4265" s="5"/>
      <c r="V4265" s="5"/>
      <c r="W4265" s="5"/>
      <c r="X4265" s="5"/>
      <c r="Y4265" s="5"/>
      <c r="Z4265" s="5"/>
      <c r="AA4265" s="5"/>
      <c r="AB4265" s="5"/>
      <c r="AC4265" s="5"/>
      <c r="AD4265" s="5"/>
      <c r="AE4265" s="5"/>
      <c r="AF4265" s="5"/>
      <c r="AG4265" s="5"/>
      <c r="AH4265" s="5"/>
      <c r="AI4265" s="5"/>
      <c r="AJ4265" s="5"/>
    </row>
    <row r="4266" spans="11:36">
      <c r="K4266" s="5"/>
      <c r="L4266" s="5"/>
      <c r="M4266" s="5"/>
      <c r="N4266" s="5"/>
      <c r="O4266" s="5"/>
      <c r="P4266" s="5"/>
      <c r="Q4266" s="5"/>
      <c r="R4266" s="5"/>
      <c r="S4266" s="5"/>
      <c r="T4266" s="5"/>
      <c r="U4266" s="5"/>
      <c r="V4266" s="5"/>
      <c r="W4266" s="5"/>
      <c r="X4266" s="5"/>
      <c r="Y4266" s="5"/>
      <c r="Z4266" s="5"/>
      <c r="AA4266" s="5"/>
      <c r="AB4266" s="5"/>
      <c r="AC4266" s="5"/>
      <c r="AD4266" s="5"/>
      <c r="AE4266" s="5"/>
      <c r="AF4266" s="5"/>
      <c r="AG4266" s="5"/>
      <c r="AH4266" s="5"/>
      <c r="AI4266" s="5"/>
      <c r="AJ4266" s="5"/>
    </row>
    <row r="4267" spans="11:36">
      <c r="K4267" s="5"/>
      <c r="L4267" s="5"/>
      <c r="M4267" s="5"/>
      <c r="N4267" s="5"/>
      <c r="O4267" s="5"/>
      <c r="P4267" s="5"/>
      <c r="Q4267" s="5"/>
      <c r="R4267" s="5"/>
      <c r="S4267" s="5"/>
      <c r="T4267" s="5"/>
      <c r="U4267" s="5"/>
      <c r="V4267" s="5"/>
      <c r="W4267" s="5"/>
      <c r="X4267" s="5"/>
      <c r="Y4267" s="5"/>
      <c r="Z4267" s="5"/>
      <c r="AA4267" s="5"/>
      <c r="AB4267" s="5"/>
      <c r="AC4267" s="5"/>
      <c r="AD4267" s="5"/>
      <c r="AE4267" s="5"/>
      <c r="AF4267" s="5"/>
      <c r="AG4267" s="5"/>
      <c r="AH4267" s="5"/>
      <c r="AI4267" s="5"/>
      <c r="AJ4267" s="5"/>
    </row>
    <row r="4268" spans="11:36">
      <c r="K4268" s="5"/>
      <c r="L4268" s="5"/>
      <c r="M4268" s="5"/>
      <c r="N4268" s="5"/>
      <c r="O4268" s="5"/>
      <c r="P4268" s="5"/>
      <c r="Q4268" s="5"/>
      <c r="R4268" s="5"/>
      <c r="S4268" s="5"/>
      <c r="T4268" s="5"/>
      <c r="U4268" s="5"/>
      <c r="V4268" s="5"/>
      <c r="W4268" s="5"/>
      <c r="X4268" s="5"/>
      <c r="Y4268" s="5"/>
      <c r="Z4268" s="5"/>
      <c r="AA4268" s="5"/>
      <c r="AB4268" s="5"/>
      <c r="AC4268" s="5"/>
      <c r="AD4268" s="5"/>
      <c r="AE4268" s="5"/>
      <c r="AF4268" s="5"/>
      <c r="AG4268" s="5"/>
      <c r="AH4268" s="5"/>
      <c r="AI4268" s="5"/>
      <c r="AJ4268" s="5"/>
    </row>
    <row r="4269" spans="11:36">
      <c r="K4269" s="5"/>
      <c r="L4269" s="5"/>
      <c r="M4269" s="5"/>
      <c r="N4269" s="5"/>
      <c r="O4269" s="5"/>
      <c r="P4269" s="5"/>
      <c r="Q4269" s="5"/>
      <c r="R4269" s="5"/>
      <c r="S4269" s="5"/>
      <c r="T4269" s="5"/>
      <c r="U4269" s="5"/>
      <c r="V4269" s="5"/>
      <c r="W4269" s="5"/>
      <c r="X4269" s="5"/>
      <c r="Y4269" s="5"/>
      <c r="Z4269" s="5"/>
      <c r="AA4269" s="5"/>
      <c r="AB4269" s="5"/>
      <c r="AC4269" s="5"/>
      <c r="AD4269" s="5"/>
      <c r="AE4269" s="5"/>
      <c r="AF4269" s="5"/>
      <c r="AG4269" s="5"/>
      <c r="AH4269" s="5"/>
      <c r="AI4269" s="5"/>
      <c r="AJ4269" s="5"/>
    </row>
    <row r="4270" spans="11:36">
      <c r="K4270" s="5"/>
      <c r="L4270" s="5"/>
      <c r="M4270" s="5"/>
      <c r="N4270" s="5"/>
      <c r="O4270" s="5"/>
      <c r="P4270" s="5"/>
      <c r="Q4270" s="5"/>
      <c r="R4270" s="5"/>
      <c r="S4270" s="5"/>
      <c r="T4270" s="5"/>
      <c r="U4270" s="5"/>
      <c r="V4270" s="5"/>
      <c r="W4270" s="5"/>
      <c r="X4270" s="5"/>
      <c r="Y4270" s="5"/>
      <c r="Z4270" s="5"/>
      <c r="AA4270" s="5"/>
      <c r="AB4270" s="5"/>
      <c r="AC4270" s="5"/>
      <c r="AD4270" s="5"/>
      <c r="AE4270" s="5"/>
      <c r="AF4270" s="5"/>
      <c r="AG4270" s="5"/>
      <c r="AH4270" s="5"/>
      <c r="AI4270" s="5"/>
      <c r="AJ4270" s="5"/>
    </row>
    <row r="4271" spans="11:36">
      <c r="K4271" s="5"/>
      <c r="L4271" s="5"/>
      <c r="M4271" s="5"/>
      <c r="N4271" s="5"/>
      <c r="O4271" s="5"/>
      <c r="P4271" s="5"/>
      <c r="Q4271" s="5"/>
      <c r="R4271" s="5"/>
      <c r="S4271" s="5"/>
      <c r="T4271" s="5"/>
      <c r="U4271" s="5"/>
      <c r="V4271" s="5"/>
      <c r="W4271" s="5"/>
      <c r="X4271" s="5"/>
      <c r="Y4271" s="5"/>
      <c r="Z4271" s="5"/>
      <c r="AA4271" s="5"/>
      <c r="AB4271" s="5"/>
      <c r="AC4271" s="5"/>
      <c r="AD4271" s="5"/>
      <c r="AE4271" s="5"/>
      <c r="AF4271" s="5"/>
      <c r="AG4271" s="5"/>
      <c r="AH4271" s="5"/>
      <c r="AI4271" s="5"/>
      <c r="AJ4271" s="5"/>
    </row>
    <row r="4272" spans="11:36">
      <c r="K4272" s="5"/>
      <c r="L4272" s="5"/>
      <c r="M4272" s="5"/>
      <c r="N4272" s="5"/>
      <c r="O4272" s="5"/>
      <c r="P4272" s="5"/>
      <c r="Q4272" s="5"/>
      <c r="R4272" s="5"/>
      <c r="S4272" s="5"/>
      <c r="T4272" s="5"/>
      <c r="U4272" s="5"/>
      <c r="V4272" s="5"/>
      <c r="W4272" s="5"/>
      <c r="X4272" s="5"/>
      <c r="Y4272" s="5"/>
      <c r="Z4272" s="5"/>
      <c r="AA4272" s="5"/>
      <c r="AB4272" s="5"/>
      <c r="AC4272" s="5"/>
      <c r="AD4272" s="5"/>
      <c r="AE4272" s="5"/>
      <c r="AF4272" s="5"/>
      <c r="AG4272" s="5"/>
      <c r="AH4272" s="5"/>
      <c r="AI4272" s="5"/>
      <c r="AJ4272" s="5"/>
    </row>
    <row r="4273" spans="11:36">
      <c r="K4273" s="5"/>
      <c r="L4273" s="5"/>
      <c r="M4273" s="5"/>
      <c r="N4273" s="5"/>
      <c r="O4273" s="5"/>
      <c r="P4273" s="5"/>
      <c r="Q4273" s="5"/>
      <c r="R4273" s="5"/>
      <c r="S4273" s="5"/>
      <c r="T4273" s="5"/>
      <c r="U4273" s="5"/>
      <c r="V4273" s="5"/>
      <c r="W4273" s="5"/>
      <c r="X4273" s="5"/>
      <c r="Y4273" s="5"/>
      <c r="Z4273" s="5"/>
      <c r="AA4273" s="5"/>
      <c r="AB4273" s="5"/>
      <c r="AC4273" s="5"/>
      <c r="AD4273" s="5"/>
      <c r="AE4273" s="5"/>
      <c r="AF4273" s="5"/>
      <c r="AG4273" s="5"/>
      <c r="AH4273" s="5"/>
      <c r="AI4273" s="5"/>
      <c r="AJ4273" s="5"/>
    </row>
    <row r="4274" spans="11:36">
      <c r="K4274" s="5"/>
      <c r="L4274" s="5"/>
      <c r="M4274" s="5"/>
      <c r="N4274" s="5"/>
      <c r="O4274" s="5"/>
      <c r="P4274" s="5"/>
      <c r="Q4274" s="5"/>
      <c r="R4274" s="5"/>
      <c r="S4274" s="5"/>
      <c r="T4274" s="5"/>
      <c r="U4274" s="5"/>
      <c r="V4274" s="5"/>
      <c r="W4274" s="5"/>
      <c r="X4274" s="5"/>
      <c r="Y4274" s="5"/>
      <c r="Z4274" s="5"/>
      <c r="AA4274" s="5"/>
      <c r="AB4274" s="5"/>
      <c r="AC4274" s="5"/>
      <c r="AD4274" s="5"/>
      <c r="AE4274" s="5"/>
      <c r="AF4274" s="5"/>
      <c r="AG4274" s="5"/>
      <c r="AH4274" s="5"/>
      <c r="AI4274" s="5"/>
      <c r="AJ4274" s="5"/>
    </row>
    <row r="4275" spans="11:36">
      <c r="K4275" s="5"/>
      <c r="L4275" s="5"/>
      <c r="M4275" s="5"/>
      <c r="N4275" s="5"/>
      <c r="O4275" s="5"/>
      <c r="P4275" s="5"/>
      <c r="Q4275" s="5"/>
      <c r="R4275" s="5"/>
      <c r="S4275" s="5"/>
      <c r="T4275" s="5"/>
      <c r="U4275" s="5"/>
      <c r="V4275" s="5"/>
      <c r="W4275" s="5"/>
      <c r="X4275" s="5"/>
      <c r="Y4275" s="5"/>
      <c r="Z4275" s="5"/>
      <c r="AA4275" s="5"/>
      <c r="AB4275" s="5"/>
      <c r="AC4275" s="5"/>
      <c r="AD4275" s="5"/>
      <c r="AE4275" s="5"/>
      <c r="AF4275" s="5"/>
      <c r="AG4275" s="5"/>
      <c r="AH4275" s="5"/>
      <c r="AI4275" s="5"/>
      <c r="AJ4275" s="5"/>
    </row>
    <row r="4276" spans="11:36">
      <c r="K4276" s="5"/>
      <c r="L4276" s="5"/>
      <c r="M4276" s="5"/>
      <c r="N4276" s="5"/>
      <c r="O4276" s="5"/>
      <c r="P4276" s="5"/>
      <c r="Q4276" s="5"/>
      <c r="R4276" s="5"/>
      <c r="S4276" s="5"/>
      <c r="T4276" s="5"/>
      <c r="U4276" s="5"/>
      <c r="V4276" s="5"/>
      <c r="W4276" s="5"/>
      <c r="X4276" s="5"/>
      <c r="Y4276" s="5"/>
      <c r="Z4276" s="5"/>
      <c r="AA4276" s="5"/>
      <c r="AB4276" s="5"/>
      <c r="AC4276" s="5"/>
      <c r="AD4276" s="5"/>
      <c r="AE4276" s="5"/>
      <c r="AF4276" s="5"/>
      <c r="AG4276" s="5"/>
      <c r="AH4276" s="5"/>
      <c r="AI4276" s="5"/>
      <c r="AJ4276" s="5"/>
    </row>
    <row r="4277" spans="11:36">
      <c r="K4277" s="5"/>
      <c r="L4277" s="5"/>
      <c r="M4277" s="5"/>
      <c r="N4277" s="5"/>
      <c r="O4277" s="5"/>
      <c r="P4277" s="5"/>
      <c r="Q4277" s="5"/>
      <c r="R4277" s="5"/>
      <c r="S4277" s="5"/>
      <c r="T4277" s="5"/>
      <c r="U4277" s="5"/>
      <c r="V4277" s="5"/>
      <c r="W4277" s="5"/>
      <c r="X4277" s="5"/>
      <c r="Y4277" s="5"/>
      <c r="Z4277" s="5"/>
      <c r="AA4277" s="5"/>
      <c r="AB4277" s="5"/>
      <c r="AC4277" s="5"/>
      <c r="AD4277" s="5"/>
      <c r="AE4277" s="5"/>
      <c r="AF4277" s="5"/>
      <c r="AG4277" s="5"/>
      <c r="AH4277" s="5"/>
      <c r="AI4277" s="5"/>
      <c r="AJ4277" s="5"/>
    </row>
    <row r="4278" spans="11:36">
      <c r="K4278" s="5"/>
      <c r="L4278" s="5"/>
      <c r="M4278" s="5"/>
      <c r="N4278" s="5"/>
      <c r="O4278" s="5"/>
      <c r="P4278" s="5"/>
      <c r="Q4278" s="5"/>
      <c r="R4278" s="5"/>
      <c r="S4278" s="5"/>
      <c r="T4278" s="5"/>
      <c r="U4278" s="5"/>
      <c r="V4278" s="5"/>
      <c r="W4278" s="5"/>
      <c r="X4278" s="5"/>
      <c r="Y4278" s="5"/>
      <c r="Z4278" s="5"/>
      <c r="AA4278" s="5"/>
      <c r="AB4278" s="5"/>
      <c r="AC4278" s="5"/>
      <c r="AD4278" s="5"/>
      <c r="AE4278" s="5"/>
      <c r="AF4278" s="5"/>
      <c r="AG4278" s="5"/>
      <c r="AH4278" s="5"/>
      <c r="AI4278" s="5"/>
      <c r="AJ4278" s="5"/>
    </row>
    <row r="4279" spans="11:36">
      <c r="K4279" s="5"/>
      <c r="L4279" s="5"/>
      <c r="M4279" s="5"/>
      <c r="N4279" s="5"/>
      <c r="O4279" s="5"/>
      <c r="P4279" s="5"/>
      <c r="Q4279" s="5"/>
      <c r="R4279" s="5"/>
      <c r="S4279" s="5"/>
      <c r="T4279" s="5"/>
      <c r="U4279" s="5"/>
      <c r="V4279" s="5"/>
      <c r="W4279" s="5"/>
      <c r="X4279" s="5"/>
      <c r="Y4279" s="5"/>
      <c r="Z4279" s="5"/>
      <c r="AA4279" s="5"/>
      <c r="AB4279" s="5"/>
      <c r="AC4279" s="5"/>
      <c r="AD4279" s="5"/>
      <c r="AE4279" s="5"/>
      <c r="AF4279" s="5"/>
      <c r="AG4279" s="5"/>
      <c r="AH4279" s="5"/>
      <c r="AI4279" s="5"/>
      <c r="AJ4279" s="5"/>
    </row>
    <row r="4280" spans="11:36">
      <c r="K4280" s="5"/>
      <c r="L4280" s="5"/>
      <c r="M4280" s="5"/>
      <c r="N4280" s="5"/>
      <c r="O4280" s="5"/>
      <c r="P4280" s="5"/>
      <c r="Q4280" s="5"/>
      <c r="R4280" s="5"/>
      <c r="S4280" s="5"/>
      <c r="T4280" s="5"/>
      <c r="U4280" s="5"/>
      <c r="V4280" s="5"/>
      <c r="W4280" s="5"/>
      <c r="X4280" s="5"/>
      <c r="Y4280" s="5"/>
      <c r="Z4280" s="5"/>
      <c r="AA4280" s="5"/>
      <c r="AB4280" s="5"/>
      <c r="AC4280" s="5"/>
      <c r="AD4280" s="5"/>
      <c r="AE4280" s="5"/>
      <c r="AF4280" s="5"/>
      <c r="AG4280" s="5"/>
      <c r="AH4280" s="5"/>
      <c r="AI4280" s="5"/>
      <c r="AJ4280" s="5"/>
    </row>
    <row r="4281" spans="11:36">
      <c r="K4281" s="5"/>
      <c r="L4281" s="5"/>
      <c r="M4281" s="5"/>
      <c r="N4281" s="5"/>
      <c r="O4281" s="5"/>
      <c r="P4281" s="5"/>
      <c r="Q4281" s="5"/>
      <c r="R4281" s="5"/>
      <c r="S4281" s="5"/>
      <c r="T4281" s="5"/>
      <c r="U4281" s="5"/>
      <c r="V4281" s="5"/>
      <c r="W4281" s="5"/>
      <c r="X4281" s="5"/>
      <c r="Y4281" s="5"/>
      <c r="Z4281" s="5"/>
      <c r="AA4281" s="5"/>
      <c r="AB4281" s="5"/>
      <c r="AC4281" s="5"/>
      <c r="AD4281" s="5"/>
      <c r="AE4281" s="5"/>
      <c r="AF4281" s="5"/>
      <c r="AG4281" s="5"/>
      <c r="AH4281" s="5"/>
      <c r="AI4281" s="5"/>
      <c r="AJ4281" s="5"/>
    </row>
    <row r="4282" spans="11:36">
      <c r="K4282" s="5"/>
      <c r="L4282" s="5"/>
      <c r="M4282" s="5"/>
      <c r="N4282" s="5"/>
      <c r="O4282" s="5"/>
      <c r="P4282" s="5"/>
      <c r="Q4282" s="5"/>
      <c r="R4282" s="5"/>
      <c r="S4282" s="5"/>
      <c r="T4282" s="5"/>
      <c r="U4282" s="5"/>
      <c r="V4282" s="5"/>
      <c r="W4282" s="5"/>
      <c r="X4282" s="5"/>
      <c r="Y4282" s="5"/>
      <c r="Z4282" s="5"/>
      <c r="AA4282" s="5"/>
      <c r="AB4282" s="5"/>
      <c r="AC4282" s="5"/>
      <c r="AD4282" s="5"/>
      <c r="AE4282" s="5"/>
      <c r="AF4282" s="5"/>
      <c r="AG4282" s="5"/>
      <c r="AH4282" s="5"/>
      <c r="AI4282" s="5"/>
      <c r="AJ4282" s="5"/>
    </row>
    <row r="4283" spans="11:36">
      <c r="K4283" s="5"/>
      <c r="L4283" s="5"/>
      <c r="M4283" s="5"/>
      <c r="N4283" s="5"/>
      <c r="O4283" s="5"/>
      <c r="P4283" s="5"/>
      <c r="Q4283" s="5"/>
      <c r="R4283" s="5"/>
      <c r="S4283" s="5"/>
      <c r="T4283" s="5"/>
      <c r="U4283" s="5"/>
      <c r="V4283" s="5"/>
      <c r="W4283" s="5"/>
      <c r="X4283" s="5"/>
      <c r="Y4283" s="5"/>
      <c r="Z4283" s="5"/>
      <c r="AA4283" s="5"/>
      <c r="AB4283" s="5"/>
      <c r="AC4283" s="5"/>
      <c r="AD4283" s="5"/>
      <c r="AE4283" s="5"/>
      <c r="AF4283" s="5"/>
      <c r="AG4283" s="5"/>
      <c r="AH4283" s="5"/>
      <c r="AI4283" s="5"/>
      <c r="AJ4283" s="5"/>
    </row>
    <row r="4284" spans="11:36">
      <c r="K4284" s="5"/>
      <c r="L4284" s="5"/>
      <c r="M4284" s="5"/>
      <c r="N4284" s="5"/>
      <c r="O4284" s="5"/>
      <c r="P4284" s="5"/>
      <c r="Q4284" s="5"/>
      <c r="R4284" s="5"/>
      <c r="S4284" s="5"/>
      <c r="T4284" s="5"/>
      <c r="U4284" s="5"/>
      <c r="V4284" s="5"/>
      <c r="W4284" s="5"/>
      <c r="X4284" s="5"/>
      <c r="Y4284" s="5"/>
      <c r="Z4284" s="5"/>
      <c r="AA4284" s="5"/>
      <c r="AB4284" s="5"/>
      <c r="AC4284" s="5"/>
      <c r="AD4284" s="5"/>
      <c r="AE4284" s="5"/>
      <c r="AF4284" s="5"/>
      <c r="AG4284" s="5"/>
      <c r="AH4284" s="5"/>
      <c r="AI4284" s="5"/>
      <c r="AJ4284" s="5"/>
    </row>
    <row r="4285" spans="11:36">
      <c r="K4285" s="5"/>
      <c r="L4285" s="5"/>
      <c r="M4285" s="5"/>
      <c r="N4285" s="5"/>
      <c r="O4285" s="5"/>
      <c r="P4285" s="5"/>
      <c r="Q4285" s="5"/>
      <c r="R4285" s="5"/>
      <c r="S4285" s="5"/>
      <c r="T4285" s="5"/>
      <c r="U4285" s="5"/>
      <c r="V4285" s="5"/>
      <c r="W4285" s="5"/>
      <c r="X4285" s="5"/>
      <c r="Y4285" s="5"/>
      <c r="Z4285" s="5"/>
      <c r="AA4285" s="5"/>
      <c r="AB4285" s="5"/>
      <c r="AC4285" s="5"/>
      <c r="AD4285" s="5"/>
      <c r="AE4285" s="5"/>
      <c r="AF4285" s="5"/>
      <c r="AG4285" s="5"/>
      <c r="AH4285" s="5"/>
      <c r="AI4285" s="5"/>
      <c r="AJ4285" s="5"/>
    </row>
    <row r="4286" spans="11:36">
      <c r="K4286" s="5"/>
      <c r="L4286" s="5"/>
      <c r="M4286" s="5"/>
      <c r="N4286" s="5"/>
      <c r="O4286" s="5"/>
      <c r="P4286" s="5"/>
      <c r="Q4286" s="5"/>
      <c r="R4286" s="5"/>
      <c r="S4286" s="5"/>
      <c r="T4286" s="5"/>
      <c r="U4286" s="5"/>
      <c r="V4286" s="5"/>
      <c r="W4286" s="5"/>
      <c r="X4286" s="5"/>
      <c r="Y4286" s="5"/>
      <c r="Z4286" s="5"/>
      <c r="AA4286" s="5"/>
      <c r="AB4286" s="5"/>
      <c r="AC4286" s="5"/>
      <c r="AD4286" s="5"/>
      <c r="AE4286" s="5"/>
      <c r="AF4286" s="5"/>
      <c r="AG4286" s="5"/>
      <c r="AH4286" s="5"/>
      <c r="AI4286" s="5"/>
      <c r="AJ4286" s="5"/>
    </row>
    <row r="4287" spans="11:36">
      <c r="K4287" s="5"/>
      <c r="L4287" s="5"/>
      <c r="M4287" s="5"/>
      <c r="N4287" s="5"/>
      <c r="O4287" s="5"/>
      <c r="P4287" s="5"/>
      <c r="Q4287" s="5"/>
      <c r="R4287" s="5"/>
      <c r="S4287" s="5"/>
      <c r="T4287" s="5"/>
      <c r="U4287" s="5"/>
      <c r="V4287" s="5"/>
      <c r="W4287" s="5"/>
      <c r="X4287" s="5"/>
      <c r="Y4287" s="5"/>
      <c r="Z4287" s="5"/>
      <c r="AA4287" s="5"/>
      <c r="AB4287" s="5"/>
      <c r="AC4287" s="5"/>
      <c r="AD4287" s="5"/>
      <c r="AE4287" s="5"/>
      <c r="AF4287" s="5"/>
      <c r="AG4287" s="5"/>
      <c r="AH4287" s="5"/>
      <c r="AI4287" s="5"/>
      <c r="AJ4287" s="5"/>
    </row>
    <row r="4288" spans="11:36">
      <c r="K4288" s="5"/>
      <c r="L4288" s="5"/>
      <c r="M4288" s="5"/>
      <c r="N4288" s="5"/>
      <c r="O4288" s="5"/>
      <c r="P4288" s="5"/>
      <c r="Q4288" s="5"/>
      <c r="R4288" s="5"/>
      <c r="S4288" s="5"/>
      <c r="T4288" s="5"/>
      <c r="U4288" s="5"/>
      <c r="V4288" s="5"/>
      <c r="W4288" s="5"/>
      <c r="X4288" s="5"/>
      <c r="Y4288" s="5"/>
      <c r="Z4288" s="5"/>
      <c r="AA4288" s="5"/>
      <c r="AB4288" s="5"/>
      <c r="AC4288" s="5"/>
      <c r="AD4288" s="5"/>
      <c r="AE4288" s="5"/>
      <c r="AF4288" s="5"/>
      <c r="AG4288" s="5"/>
      <c r="AH4288" s="5"/>
      <c r="AI4288" s="5"/>
      <c r="AJ4288" s="5"/>
    </row>
    <row r="4289" spans="11:36">
      <c r="K4289" s="5"/>
      <c r="L4289" s="5"/>
      <c r="M4289" s="5"/>
      <c r="N4289" s="5"/>
      <c r="O4289" s="5"/>
      <c r="P4289" s="5"/>
      <c r="Q4289" s="5"/>
      <c r="R4289" s="5"/>
      <c r="S4289" s="5"/>
      <c r="T4289" s="5"/>
      <c r="U4289" s="5"/>
      <c r="V4289" s="5"/>
      <c r="W4289" s="5"/>
      <c r="X4289" s="5"/>
      <c r="Y4289" s="5"/>
      <c r="Z4289" s="5"/>
      <c r="AA4289" s="5"/>
      <c r="AB4289" s="5"/>
      <c r="AC4289" s="5"/>
      <c r="AD4289" s="5"/>
      <c r="AE4289" s="5"/>
      <c r="AF4289" s="5"/>
      <c r="AG4289" s="5"/>
      <c r="AH4289" s="5"/>
      <c r="AI4289" s="5"/>
      <c r="AJ4289" s="5"/>
    </row>
    <row r="4290" spans="11:36">
      <c r="K4290" s="5"/>
      <c r="L4290" s="5"/>
      <c r="M4290" s="5"/>
      <c r="N4290" s="5"/>
      <c r="O4290" s="5"/>
      <c r="P4290" s="5"/>
      <c r="Q4290" s="5"/>
      <c r="R4290" s="5"/>
      <c r="S4290" s="5"/>
      <c r="T4290" s="5"/>
      <c r="U4290" s="5"/>
      <c r="V4290" s="5"/>
      <c r="W4290" s="5"/>
      <c r="X4290" s="5"/>
      <c r="Y4290" s="5"/>
      <c r="Z4290" s="5"/>
      <c r="AA4290" s="5"/>
      <c r="AB4290" s="5"/>
      <c r="AC4290" s="5"/>
      <c r="AD4290" s="5"/>
      <c r="AE4290" s="5"/>
      <c r="AF4290" s="5"/>
      <c r="AG4290" s="5"/>
      <c r="AH4290" s="5"/>
      <c r="AI4290" s="5"/>
      <c r="AJ4290" s="5"/>
    </row>
    <row r="4291" spans="11:36">
      <c r="K4291" s="5"/>
      <c r="L4291" s="5"/>
      <c r="M4291" s="5"/>
      <c r="N4291" s="5"/>
      <c r="O4291" s="5"/>
      <c r="P4291" s="5"/>
      <c r="Q4291" s="5"/>
      <c r="R4291" s="5"/>
      <c r="S4291" s="5"/>
      <c r="T4291" s="5"/>
      <c r="U4291" s="5"/>
      <c r="V4291" s="5"/>
      <c r="W4291" s="5"/>
      <c r="X4291" s="5"/>
      <c r="Y4291" s="5"/>
      <c r="Z4291" s="5"/>
      <c r="AA4291" s="5"/>
      <c r="AB4291" s="5"/>
      <c r="AC4291" s="5"/>
      <c r="AD4291" s="5"/>
      <c r="AE4291" s="5"/>
      <c r="AF4291" s="5"/>
      <c r="AG4291" s="5"/>
      <c r="AH4291" s="5"/>
      <c r="AI4291" s="5"/>
      <c r="AJ4291" s="5"/>
    </row>
    <row r="4292" spans="11:36">
      <c r="K4292" s="5"/>
      <c r="L4292" s="5"/>
      <c r="M4292" s="5"/>
      <c r="N4292" s="5"/>
      <c r="O4292" s="5"/>
      <c r="P4292" s="5"/>
      <c r="Q4292" s="5"/>
      <c r="R4292" s="5"/>
      <c r="S4292" s="5"/>
      <c r="T4292" s="5"/>
      <c r="U4292" s="5"/>
      <c r="V4292" s="5"/>
      <c r="W4292" s="5"/>
      <c r="X4292" s="5"/>
      <c r="Y4292" s="5"/>
      <c r="Z4292" s="5"/>
      <c r="AA4292" s="5"/>
      <c r="AB4292" s="5"/>
      <c r="AC4292" s="5"/>
      <c r="AD4292" s="5"/>
      <c r="AE4292" s="5"/>
      <c r="AF4292" s="5"/>
      <c r="AG4292" s="5"/>
      <c r="AH4292" s="5"/>
      <c r="AI4292" s="5"/>
      <c r="AJ4292" s="5"/>
    </row>
    <row r="4293" spans="11:36">
      <c r="K4293" s="5"/>
      <c r="L4293" s="5"/>
      <c r="M4293" s="5"/>
      <c r="N4293" s="5"/>
      <c r="O4293" s="5"/>
      <c r="P4293" s="5"/>
      <c r="Q4293" s="5"/>
      <c r="R4293" s="5"/>
      <c r="S4293" s="5"/>
      <c r="T4293" s="5"/>
      <c r="U4293" s="5"/>
      <c r="V4293" s="5"/>
      <c r="W4293" s="5"/>
      <c r="X4293" s="5"/>
      <c r="Y4293" s="5"/>
      <c r="Z4293" s="5"/>
      <c r="AA4293" s="5"/>
      <c r="AB4293" s="5"/>
      <c r="AC4293" s="5"/>
      <c r="AD4293" s="5"/>
      <c r="AE4293" s="5"/>
      <c r="AF4293" s="5"/>
      <c r="AG4293" s="5"/>
      <c r="AH4293" s="5"/>
      <c r="AI4293" s="5"/>
      <c r="AJ4293" s="5"/>
    </row>
    <row r="4294" spans="11:36">
      <c r="K4294" s="5"/>
      <c r="L4294" s="5"/>
      <c r="M4294" s="5"/>
      <c r="N4294" s="5"/>
      <c r="O4294" s="5"/>
      <c r="P4294" s="5"/>
      <c r="Q4294" s="5"/>
      <c r="R4294" s="5"/>
      <c r="S4294" s="5"/>
      <c r="T4294" s="5"/>
      <c r="U4294" s="5"/>
      <c r="V4294" s="5"/>
      <c r="W4294" s="5"/>
      <c r="X4294" s="5"/>
      <c r="Y4294" s="5"/>
      <c r="Z4294" s="5"/>
      <c r="AA4294" s="5"/>
      <c r="AB4294" s="5"/>
      <c r="AC4294" s="5"/>
      <c r="AD4294" s="5"/>
      <c r="AE4294" s="5"/>
      <c r="AF4294" s="5"/>
      <c r="AG4294" s="5"/>
      <c r="AH4294" s="5"/>
      <c r="AI4294" s="5"/>
      <c r="AJ4294" s="5"/>
    </row>
    <row r="4295" spans="11:36">
      <c r="K4295" s="5"/>
      <c r="L4295" s="5"/>
      <c r="M4295" s="5"/>
      <c r="N4295" s="5"/>
      <c r="O4295" s="5"/>
      <c r="P4295" s="5"/>
      <c r="Q4295" s="5"/>
      <c r="R4295" s="5"/>
      <c r="S4295" s="5"/>
      <c r="T4295" s="5"/>
      <c r="U4295" s="5"/>
      <c r="V4295" s="5"/>
      <c r="W4295" s="5"/>
      <c r="X4295" s="5"/>
      <c r="Y4295" s="5"/>
      <c r="Z4295" s="5"/>
      <c r="AA4295" s="5"/>
      <c r="AB4295" s="5"/>
      <c r="AC4295" s="5"/>
      <c r="AD4295" s="5"/>
      <c r="AE4295" s="5"/>
      <c r="AF4295" s="5"/>
      <c r="AG4295" s="5"/>
      <c r="AH4295" s="5"/>
      <c r="AI4295" s="5"/>
      <c r="AJ4295" s="5"/>
    </row>
    <row r="4296" spans="11:36">
      <c r="K4296" s="5"/>
      <c r="L4296" s="5"/>
      <c r="M4296" s="5"/>
      <c r="N4296" s="5"/>
      <c r="O4296" s="5"/>
      <c r="P4296" s="5"/>
      <c r="Q4296" s="5"/>
      <c r="R4296" s="5"/>
      <c r="S4296" s="5"/>
      <c r="T4296" s="5"/>
      <c r="U4296" s="5"/>
      <c r="V4296" s="5"/>
      <c r="W4296" s="5"/>
      <c r="X4296" s="5"/>
      <c r="Y4296" s="5"/>
      <c r="Z4296" s="5"/>
      <c r="AA4296" s="5"/>
      <c r="AB4296" s="5"/>
      <c r="AC4296" s="5"/>
      <c r="AD4296" s="5"/>
      <c r="AE4296" s="5"/>
      <c r="AF4296" s="5"/>
      <c r="AG4296" s="5"/>
      <c r="AH4296" s="5"/>
      <c r="AI4296" s="5"/>
      <c r="AJ4296" s="5"/>
    </row>
    <row r="4297" spans="11:36">
      <c r="K4297" s="5"/>
      <c r="L4297" s="5"/>
      <c r="M4297" s="5"/>
      <c r="N4297" s="5"/>
      <c r="O4297" s="5"/>
      <c r="P4297" s="5"/>
      <c r="Q4297" s="5"/>
      <c r="R4297" s="5"/>
      <c r="S4297" s="5"/>
      <c r="T4297" s="5"/>
      <c r="U4297" s="5"/>
      <c r="V4297" s="5"/>
      <c r="W4297" s="5"/>
      <c r="X4297" s="5"/>
      <c r="Y4297" s="5"/>
      <c r="Z4297" s="5"/>
      <c r="AA4297" s="5"/>
      <c r="AB4297" s="5"/>
      <c r="AC4297" s="5"/>
      <c r="AD4297" s="5"/>
      <c r="AE4297" s="5"/>
      <c r="AF4297" s="5"/>
      <c r="AG4297" s="5"/>
      <c r="AH4297" s="5"/>
      <c r="AI4297" s="5"/>
      <c r="AJ4297" s="5"/>
    </row>
    <row r="4298" spans="11:36">
      <c r="K4298" s="5"/>
      <c r="L4298" s="5"/>
      <c r="M4298" s="5"/>
      <c r="N4298" s="5"/>
      <c r="O4298" s="5"/>
      <c r="P4298" s="5"/>
      <c r="Q4298" s="5"/>
      <c r="R4298" s="5"/>
      <c r="S4298" s="5"/>
      <c r="T4298" s="5"/>
      <c r="U4298" s="5"/>
      <c r="V4298" s="5"/>
      <c r="W4298" s="5"/>
      <c r="X4298" s="5"/>
      <c r="Y4298" s="5"/>
      <c r="Z4298" s="5"/>
      <c r="AA4298" s="5"/>
      <c r="AB4298" s="5"/>
      <c r="AC4298" s="5"/>
      <c r="AD4298" s="5"/>
      <c r="AE4298" s="5"/>
      <c r="AF4298" s="5"/>
      <c r="AG4298" s="5"/>
      <c r="AH4298" s="5"/>
      <c r="AI4298" s="5"/>
      <c r="AJ4298" s="5"/>
    </row>
    <row r="4299" spans="11:36">
      <c r="K4299" s="5"/>
      <c r="L4299" s="5"/>
      <c r="M4299" s="5"/>
      <c r="N4299" s="5"/>
      <c r="O4299" s="5"/>
      <c r="P4299" s="5"/>
      <c r="Q4299" s="5"/>
      <c r="R4299" s="5"/>
      <c r="S4299" s="5"/>
      <c r="T4299" s="5"/>
      <c r="U4299" s="5"/>
      <c r="V4299" s="5"/>
      <c r="W4299" s="5"/>
      <c r="X4299" s="5"/>
      <c r="Y4299" s="5"/>
      <c r="Z4299" s="5"/>
      <c r="AA4299" s="5"/>
      <c r="AB4299" s="5"/>
      <c r="AC4299" s="5"/>
      <c r="AD4299" s="5"/>
      <c r="AE4299" s="5"/>
      <c r="AF4299" s="5"/>
      <c r="AG4299" s="5"/>
      <c r="AH4299" s="5"/>
      <c r="AI4299" s="5"/>
      <c r="AJ4299" s="5"/>
    </row>
    <row r="4300" spans="11:36">
      <c r="K4300" s="5"/>
      <c r="L4300" s="5"/>
      <c r="M4300" s="5"/>
      <c r="N4300" s="5"/>
      <c r="O4300" s="5"/>
      <c r="P4300" s="5"/>
      <c r="Q4300" s="5"/>
      <c r="R4300" s="5"/>
      <c r="S4300" s="5"/>
      <c r="T4300" s="5"/>
      <c r="U4300" s="5"/>
      <c r="V4300" s="5"/>
      <c r="W4300" s="5"/>
      <c r="X4300" s="5"/>
      <c r="Y4300" s="5"/>
      <c r="Z4300" s="5"/>
      <c r="AA4300" s="5"/>
      <c r="AB4300" s="5"/>
      <c r="AC4300" s="5"/>
      <c r="AD4300" s="5"/>
      <c r="AE4300" s="5"/>
      <c r="AF4300" s="5"/>
      <c r="AG4300" s="5"/>
      <c r="AH4300" s="5"/>
      <c r="AI4300" s="5"/>
      <c r="AJ4300" s="5"/>
    </row>
    <row r="4301" spans="11:36">
      <c r="K4301" s="5"/>
      <c r="L4301" s="5"/>
      <c r="M4301" s="5"/>
      <c r="N4301" s="5"/>
      <c r="O4301" s="5"/>
      <c r="P4301" s="5"/>
      <c r="Q4301" s="5"/>
      <c r="R4301" s="5"/>
      <c r="S4301" s="5"/>
      <c r="T4301" s="5"/>
      <c r="U4301" s="5"/>
      <c r="V4301" s="5"/>
      <c r="W4301" s="5"/>
      <c r="X4301" s="5"/>
      <c r="Y4301" s="5"/>
      <c r="Z4301" s="5"/>
      <c r="AA4301" s="5"/>
      <c r="AB4301" s="5"/>
      <c r="AC4301" s="5"/>
      <c r="AD4301" s="5"/>
      <c r="AE4301" s="5"/>
      <c r="AF4301" s="5"/>
      <c r="AG4301" s="5"/>
      <c r="AH4301" s="5"/>
      <c r="AI4301" s="5"/>
      <c r="AJ4301" s="5"/>
    </row>
    <row r="4302" spans="11:36">
      <c r="K4302" s="5"/>
      <c r="L4302" s="5"/>
      <c r="M4302" s="5"/>
      <c r="N4302" s="5"/>
      <c r="O4302" s="5"/>
      <c r="P4302" s="5"/>
      <c r="Q4302" s="5"/>
      <c r="R4302" s="5"/>
      <c r="S4302" s="5"/>
      <c r="T4302" s="5"/>
      <c r="U4302" s="5"/>
      <c r="V4302" s="5"/>
      <c r="W4302" s="5"/>
      <c r="X4302" s="5"/>
      <c r="Y4302" s="5"/>
      <c r="Z4302" s="5"/>
      <c r="AA4302" s="5"/>
      <c r="AB4302" s="5"/>
      <c r="AC4302" s="5"/>
      <c r="AD4302" s="5"/>
      <c r="AE4302" s="5"/>
      <c r="AF4302" s="5"/>
      <c r="AG4302" s="5"/>
      <c r="AH4302" s="5"/>
      <c r="AI4302" s="5"/>
      <c r="AJ4302" s="5"/>
    </row>
    <row r="4303" spans="11:36">
      <c r="K4303" s="5"/>
      <c r="L4303" s="5"/>
      <c r="M4303" s="5"/>
      <c r="N4303" s="5"/>
      <c r="O4303" s="5"/>
      <c r="P4303" s="5"/>
      <c r="Q4303" s="5"/>
      <c r="R4303" s="5"/>
      <c r="S4303" s="5"/>
      <c r="T4303" s="5"/>
      <c r="U4303" s="5"/>
      <c r="V4303" s="5"/>
      <c r="W4303" s="5"/>
      <c r="X4303" s="5"/>
      <c r="Y4303" s="5"/>
      <c r="Z4303" s="5"/>
      <c r="AA4303" s="5"/>
      <c r="AB4303" s="5"/>
      <c r="AC4303" s="5"/>
      <c r="AD4303" s="5"/>
      <c r="AE4303" s="5"/>
      <c r="AF4303" s="5"/>
      <c r="AG4303" s="5"/>
      <c r="AH4303" s="5"/>
      <c r="AI4303" s="5"/>
      <c r="AJ4303" s="5"/>
    </row>
    <row r="4304" spans="11:36">
      <c r="K4304" s="5"/>
      <c r="L4304" s="5"/>
      <c r="M4304" s="5"/>
      <c r="N4304" s="5"/>
      <c r="O4304" s="5"/>
      <c r="P4304" s="5"/>
      <c r="Q4304" s="5"/>
      <c r="R4304" s="5"/>
      <c r="S4304" s="5"/>
      <c r="T4304" s="5"/>
      <c r="U4304" s="5"/>
      <c r="V4304" s="5"/>
      <c r="W4304" s="5"/>
      <c r="X4304" s="5"/>
      <c r="Y4304" s="5"/>
      <c r="Z4304" s="5"/>
      <c r="AA4304" s="5"/>
      <c r="AB4304" s="5"/>
      <c r="AC4304" s="5"/>
      <c r="AD4304" s="5"/>
      <c r="AE4304" s="5"/>
      <c r="AF4304" s="5"/>
      <c r="AG4304" s="5"/>
      <c r="AH4304" s="5"/>
      <c r="AI4304" s="5"/>
      <c r="AJ4304" s="5"/>
    </row>
    <row r="4305" spans="11:36">
      <c r="K4305" s="5"/>
      <c r="L4305" s="5"/>
      <c r="M4305" s="5"/>
      <c r="N4305" s="5"/>
      <c r="O4305" s="5"/>
      <c r="P4305" s="5"/>
      <c r="Q4305" s="5"/>
      <c r="R4305" s="5"/>
      <c r="S4305" s="5"/>
      <c r="T4305" s="5"/>
      <c r="U4305" s="5"/>
      <c r="V4305" s="5"/>
      <c r="W4305" s="5"/>
      <c r="X4305" s="5"/>
      <c r="Y4305" s="5"/>
      <c r="Z4305" s="5"/>
      <c r="AA4305" s="5"/>
      <c r="AB4305" s="5"/>
      <c r="AC4305" s="5"/>
      <c r="AD4305" s="5"/>
      <c r="AE4305" s="5"/>
      <c r="AF4305" s="5"/>
      <c r="AG4305" s="5"/>
      <c r="AH4305" s="5"/>
      <c r="AI4305" s="5"/>
      <c r="AJ4305" s="5"/>
    </row>
    <row r="4306" spans="11:36">
      <c r="K4306" s="5"/>
      <c r="L4306" s="5"/>
      <c r="M4306" s="5"/>
      <c r="N4306" s="5"/>
      <c r="O4306" s="5"/>
      <c r="P4306" s="5"/>
      <c r="Q4306" s="5"/>
      <c r="R4306" s="5"/>
      <c r="S4306" s="5"/>
      <c r="T4306" s="5"/>
      <c r="U4306" s="5"/>
      <c r="V4306" s="5"/>
      <c r="W4306" s="5"/>
      <c r="X4306" s="5"/>
      <c r="Y4306" s="5"/>
      <c r="Z4306" s="5"/>
      <c r="AA4306" s="5"/>
      <c r="AB4306" s="5"/>
      <c r="AC4306" s="5"/>
      <c r="AD4306" s="5"/>
      <c r="AE4306" s="5"/>
      <c r="AF4306" s="5"/>
      <c r="AG4306" s="5"/>
      <c r="AH4306" s="5"/>
      <c r="AI4306" s="5"/>
      <c r="AJ4306" s="5"/>
    </row>
    <row r="4307" spans="11:36">
      <c r="K4307" s="5"/>
      <c r="L4307" s="5"/>
      <c r="M4307" s="5"/>
      <c r="N4307" s="5"/>
      <c r="O4307" s="5"/>
      <c r="P4307" s="5"/>
      <c r="Q4307" s="5"/>
      <c r="R4307" s="5"/>
      <c r="S4307" s="5"/>
      <c r="T4307" s="5"/>
      <c r="U4307" s="5"/>
      <c r="V4307" s="5"/>
      <c r="W4307" s="5"/>
      <c r="X4307" s="5"/>
      <c r="Y4307" s="5"/>
      <c r="Z4307" s="5"/>
      <c r="AA4307" s="5"/>
      <c r="AB4307" s="5"/>
      <c r="AC4307" s="5"/>
      <c r="AD4307" s="5"/>
      <c r="AE4307" s="5"/>
      <c r="AF4307" s="5"/>
      <c r="AG4307" s="5"/>
      <c r="AH4307" s="5"/>
      <c r="AI4307" s="5"/>
      <c r="AJ4307" s="5"/>
    </row>
    <row r="4308" spans="11:36">
      <c r="K4308" s="5"/>
      <c r="L4308" s="5"/>
      <c r="M4308" s="5"/>
      <c r="N4308" s="5"/>
      <c r="O4308" s="5"/>
      <c r="P4308" s="5"/>
      <c r="Q4308" s="5"/>
      <c r="R4308" s="5"/>
      <c r="S4308" s="5"/>
      <c r="T4308" s="5"/>
      <c r="U4308" s="5"/>
      <c r="V4308" s="5"/>
      <c r="W4308" s="5"/>
      <c r="X4308" s="5"/>
      <c r="Y4308" s="5"/>
      <c r="Z4308" s="5"/>
      <c r="AA4308" s="5"/>
      <c r="AB4308" s="5"/>
      <c r="AC4308" s="5"/>
      <c r="AD4308" s="5"/>
      <c r="AE4308" s="5"/>
      <c r="AF4308" s="5"/>
      <c r="AG4308" s="5"/>
      <c r="AH4308" s="5"/>
      <c r="AI4308" s="5"/>
      <c r="AJ4308" s="5"/>
    </row>
    <row r="4309" spans="11:36">
      <c r="K4309" s="5"/>
      <c r="L4309" s="5"/>
      <c r="M4309" s="5"/>
      <c r="N4309" s="5"/>
      <c r="O4309" s="5"/>
      <c r="P4309" s="5"/>
      <c r="Q4309" s="5"/>
      <c r="R4309" s="5"/>
      <c r="S4309" s="5"/>
      <c r="T4309" s="5"/>
      <c r="U4309" s="5"/>
      <c r="V4309" s="5"/>
      <c r="W4309" s="5"/>
      <c r="X4309" s="5"/>
      <c r="Y4309" s="5"/>
      <c r="Z4309" s="5"/>
      <c r="AA4309" s="5"/>
      <c r="AB4309" s="5"/>
      <c r="AC4309" s="5"/>
      <c r="AD4309" s="5"/>
      <c r="AE4309" s="5"/>
      <c r="AF4309" s="5"/>
      <c r="AG4309" s="5"/>
      <c r="AH4309" s="5"/>
      <c r="AI4309" s="5"/>
      <c r="AJ4309" s="5"/>
    </row>
    <row r="4310" spans="11:36">
      <c r="K4310" s="5"/>
      <c r="L4310" s="5"/>
      <c r="M4310" s="5"/>
      <c r="N4310" s="5"/>
      <c r="O4310" s="5"/>
      <c r="P4310" s="5"/>
      <c r="Q4310" s="5"/>
      <c r="R4310" s="5"/>
      <c r="S4310" s="5"/>
      <c r="T4310" s="5"/>
      <c r="U4310" s="5"/>
      <c r="V4310" s="5"/>
      <c r="W4310" s="5"/>
      <c r="X4310" s="5"/>
      <c r="Y4310" s="5"/>
      <c r="Z4310" s="5"/>
      <c r="AA4310" s="5"/>
      <c r="AB4310" s="5"/>
      <c r="AC4310" s="5"/>
      <c r="AD4310" s="5"/>
      <c r="AE4310" s="5"/>
      <c r="AF4310" s="5"/>
      <c r="AG4310" s="5"/>
      <c r="AH4310" s="5"/>
      <c r="AI4310" s="5"/>
      <c r="AJ4310" s="5"/>
    </row>
    <row r="4311" spans="11:36">
      <c r="K4311" s="5"/>
      <c r="L4311" s="5"/>
      <c r="M4311" s="5"/>
      <c r="N4311" s="5"/>
      <c r="O4311" s="5"/>
      <c r="P4311" s="5"/>
      <c r="Q4311" s="5"/>
      <c r="R4311" s="5"/>
      <c r="S4311" s="5"/>
      <c r="T4311" s="5"/>
      <c r="U4311" s="5"/>
      <c r="V4311" s="5"/>
      <c r="W4311" s="5"/>
      <c r="X4311" s="5"/>
      <c r="Y4311" s="5"/>
      <c r="Z4311" s="5"/>
      <c r="AA4311" s="5"/>
      <c r="AB4311" s="5"/>
      <c r="AC4311" s="5"/>
      <c r="AD4311" s="5"/>
      <c r="AE4311" s="5"/>
      <c r="AF4311" s="5"/>
      <c r="AG4311" s="5"/>
      <c r="AH4311" s="5"/>
      <c r="AI4311" s="5"/>
      <c r="AJ4311" s="5"/>
    </row>
    <row r="4312" spans="11:36">
      <c r="K4312" s="5"/>
      <c r="L4312" s="5"/>
      <c r="M4312" s="5"/>
      <c r="N4312" s="5"/>
      <c r="O4312" s="5"/>
      <c r="P4312" s="5"/>
      <c r="Q4312" s="5"/>
      <c r="R4312" s="5"/>
      <c r="S4312" s="5"/>
      <c r="T4312" s="5"/>
      <c r="U4312" s="5"/>
      <c r="V4312" s="5"/>
      <c r="W4312" s="5"/>
      <c r="X4312" s="5"/>
      <c r="Y4312" s="5"/>
      <c r="Z4312" s="5"/>
      <c r="AA4312" s="5"/>
      <c r="AB4312" s="5"/>
      <c r="AC4312" s="5"/>
      <c r="AD4312" s="5"/>
      <c r="AE4312" s="5"/>
      <c r="AF4312" s="5"/>
      <c r="AG4312" s="5"/>
      <c r="AH4312" s="5"/>
      <c r="AI4312" s="5"/>
      <c r="AJ4312" s="5"/>
    </row>
    <row r="4313" spans="11:36">
      <c r="K4313" s="5"/>
      <c r="L4313" s="5"/>
      <c r="M4313" s="5"/>
      <c r="N4313" s="5"/>
      <c r="O4313" s="5"/>
      <c r="P4313" s="5"/>
      <c r="Q4313" s="5"/>
      <c r="R4313" s="5"/>
      <c r="S4313" s="5"/>
      <c r="T4313" s="5"/>
      <c r="U4313" s="5"/>
      <c r="V4313" s="5"/>
      <c r="W4313" s="5"/>
      <c r="X4313" s="5"/>
      <c r="Y4313" s="5"/>
      <c r="Z4313" s="5"/>
      <c r="AA4313" s="5"/>
      <c r="AB4313" s="5"/>
      <c r="AC4313" s="5"/>
      <c r="AD4313" s="5"/>
      <c r="AE4313" s="5"/>
      <c r="AF4313" s="5"/>
      <c r="AG4313" s="5"/>
      <c r="AH4313" s="5"/>
      <c r="AI4313" s="5"/>
      <c r="AJ4313" s="5"/>
    </row>
    <row r="4314" spans="11:36">
      <c r="K4314" s="5"/>
      <c r="L4314" s="5"/>
      <c r="M4314" s="5"/>
      <c r="N4314" s="5"/>
      <c r="O4314" s="5"/>
      <c r="P4314" s="5"/>
      <c r="Q4314" s="5"/>
      <c r="R4314" s="5"/>
      <c r="S4314" s="5"/>
      <c r="T4314" s="5"/>
      <c r="U4314" s="5"/>
      <c r="V4314" s="5"/>
      <c r="W4314" s="5"/>
      <c r="X4314" s="5"/>
      <c r="Y4314" s="5"/>
      <c r="Z4314" s="5"/>
      <c r="AA4314" s="5"/>
      <c r="AB4314" s="5"/>
      <c r="AC4314" s="5"/>
      <c r="AD4314" s="5"/>
      <c r="AE4314" s="5"/>
      <c r="AF4314" s="5"/>
      <c r="AG4314" s="5"/>
      <c r="AH4314" s="5"/>
      <c r="AI4314" s="5"/>
      <c r="AJ4314" s="5"/>
    </row>
    <row r="4315" spans="11:36">
      <c r="K4315" s="5"/>
      <c r="L4315" s="5"/>
      <c r="M4315" s="5"/>
      <c r="N4315" s="5"/>
      <c r="O4315" s="5"/>
      <c r="P4315" s="5"/>
      <c r="Q4315" s="5"/>
      <c r="R4315" s="5"/>
      <c r="S4315" s="5"/>
      <c r="T4315" s="5"/>
      <c r="U4315" s="5"/>
      <c r="V4315" s="5"/>
      <c r="W4315" s="5"/>
      <c r="X4315" s="5"/>
      <c r="Y4315" s="5"/>
      <c r="Z4315" s="5"/>
      <c r="AA4315" s="5"/>
      <c r="AB4315" s="5"/>
      <c r="AC4315" s="5"/>
      <c r="AD4315" s="5"/>
      <c r="AE4315" s="5"/>
      <c r="AF4315" s="5"/>
      <c r="AG4315" s="5"/>
      <c r="AH4315" s="5"/>
      <c r="AI4315" s="5"/>
      <c r="AJ4315" s="5"/>
    </row>
    <row r="4316" spans="11:36">
      <c r="K4316" s="5"/>
      <c r="L4316" s="5"/>
      <c r="M4316" s="5"/>
      <c r="N4316" s="5"/>
      <c r="O4316" s="5"/>
      <c r="P4316" s="5"/>
      <c r="Q4316" s="5"/>
      <c r="R4316" s="5"/>
      <c r="S4316" s="5"/>
      <c r="T4316" s="5"/>
      <c r="U4316" s="5"/>
      <c r="V4316" s="5"/>
      <c r="W4316" s="5"/>
      <c r="X4316" s="5"/>
      <c r="Y4316" s="5"/>
      <c r="Z4316" s="5"/>
      <c r="AA4316" s="5"/>
      <c r="AB4316" s="5"/>
      <c r="AC4316" s="5"/>
      <c r="AD4316" s="5"/>
      <c r="AE4316" s="5"/>
      <c r="AF4316" s="5"/>
      <c r="AG4316" s="5"/>
      <c r="AH4316" s="5"/>
      <c r="AI4316" s="5"/>
      <c r="AJ4316" s="5"/>
    </row>
    <row r="4317" spans="11:36">
      <c r="K4317" s="5"/>
      <c r="L4317" s="5"/>
      <c r="M4317" s="5"/>
      <c r="N4317" s="5"/>
      <c r="O4317" s="5"/>
      <c r="P4317" s="5"/>
      <c r="Q4317" s="5"/>
      <c r="R4317" s="5"/>
      <c r="S4317" s="5"/>
      <c r="T4317" s="5"/>
      <c r="U4317" s="5"/>
      <c r="V4317" s="5"/>
      <c r="W4317" s="5"/>
      <c r="X4317" s="5"/>
      <c r="Y4317" s="5"/>
      <c r="Z4317" s="5"/>
      <c r="AA4317" s="5"/>
      <c r="AB4317" s="5"/>
      <c r="AC4317" s="5"/>
      <c r="AD4317" s="5"/>
      <c r="AE4317" s="5"/>
      <c r="AF4317" s="5"/>
      <c r="AG4317" s="5"/>
      <c r="AH4317" s="5"/>
      <c r="AI4317" s="5"/>
      <c r="AJ4317" s="5"/>
    </row>
    <row r="4318" spans="11:36">
      <c r="K4318" s="5"/>
      <c r="L4318" s="5"/>
      <c r="M4318" s="5"/>
      <c r="N4318" s="5"/>
      <c r="O4318" s="5"/>
      <c r="P4318" s="5"/>
      <c r="Q4318" s="5"/>
      <c r="R4318" s="5"/>
      <c r="S4318" s="5"/>
      <c r="T4318" s="5"/>
      <c r="U4318" s="5"/>
      <c r="V4318" s="5"/>
      <c r="W4318" s="5"/>
      <c r="X4318" s="5"/>
      <c r="Y4318" s="5"/>
      <c r="Z4318" s="5"/>
      <c r="AA4318" s="5"/>
      <c r="AB4318" s="5"/>
      <c r="AC4318" s="5"/>
      <c r="AD4318" s="5"/>
      <c r="AE4318" s="5"/>
      <c r="AF4318" s="5"/>
      <c r="AG4318" s="5"/>
      <c r="AH4318" s="5"/>
      <c r="AI4318" s="5"/>
      <c r="AJ4318" s="5"/>
    </row>
    <row r="4319" spans="11:36">
      <c r="K4319" s="5"/>
      <c r="L4319" s="5"/>
      <c r="M4319" s="5"/>
      <c r="N4319" s="5"/>
      <c r="O4319" s="5"/>
      <c r="P4319" s="5"/>
      <c r="Q4319" s="5"/>
      <c r="R4319" s="5"/>
      <c r="S4319" s="5"/>
      <c r="T4319" s="5"/>
      <c r="U4319" s="5"/>
      <c r="V4319" s="5"/>
      <c r="W4319" s="5"/>
      <c r="X4319" s="5"/>
      <c r="Y4319" s="5"/>
      <c r="Z4319" s="5"/>
      <c r="AA4319" s="5"/>
      <c r="AB4319" s="5"/>
      <c r="AC4319" s="5"/>
      <c r="AD4319" s="5"/>
      <c r="AE4319" s="5"/>
      <c r="AF4319" s="5"/>
      <c r="AG4319" s="5"/>
      <c r="AH4319" s="5"/>
      <c r="AI4319" s="5"/>
      <c r="AJ4319" s="5"/>
    </row>
    <row r="4320" spans="11:36">
      <c r="K4320" s="5"/>
      <c r="L4320" s="5"/>
      <c r="M4320" s="5"/>
      <c r="N4320" s="5"/>
      <c r="O4320" s="5"/>
      <c r="P4320" s="5"/>
      <c r="Q4320" s="5"/>
      <c r="R4320" s="5"/>
      <c r="S4320" s="5"/>
      <c r="T4320" s="5"/>
      <c r="U4320" s="5"/>
      <c r="V4320" s="5"/>
      <c r="W4320" s="5"/>
      <c r="X4320" s="5"/>
      <c r="Y4320" s="5"/>
      <c r="Z4320" s="5"/>
      <c r="AA4320" s="5"/>
      <c r="AB4320" s="5"/>
      <c r="AC4320" s="5"/>
      <c r="AD4320" s="5"/>
      <c r="AE4320" s="5"/>
      <c r="AF4320" s="5"/>
      <c r="AG4320" s="5"/>
      <c r="AH4320" s="5"/>
      <c r="AI4320" s="5"/>
      <c r="AJ4320" s="5"/>
    </row>
    <row r="4321" spans="11:36">
      <c r="K4321" s="5"/>
      <c r="L4321" s="5"/>
      <c r="M4321" s="5"/>
      <c r="N4321" s="5"/>
      <c r="O4321" s="5"/>
      <c r="P4321" s="5"/>
      <c r="Q4321" s="5"/>
      <c r="R4321" s="5"/>
      <c r="S4321" s="5"/>
      <c r="T4321" s="5"/>
      <c r="U4321" s="5"/>
      <c r="V4321" s="5"/>
      <c r="W4321" s="5"/>
      <c r="X4321" s="5"/>
      <c r="Y4321" s="5"/>
      <c r="Z4321" s="5"/>
      <c r="AA4321" s="5"/>
      <c r="AB4321" s="5"/>
      <c r="AC4321" s="5"/>
      <c r="AD4321" s="5"/>
      <c r="AE4321" s="5"/>
      <c r="AF4321" s="5"/>
      <c r="AG4321" s="5"/>
      <c r="AH4321" s="5"/>
      <c r="AI4321" s="5"/>
      <c r="AJ4321" s="5"/>
    </row>
    <row r="4322" spans="11:36">
      <c r="K4322" s="5"/>
      <c r="L4322" s="5"/>
      <c r="M4322" s="5"/>
      <c r="N4322" s="5"/>
      <c r="O4322" s="5"/>
      <c r="P4322" s="5"/>
      <c r="Q4322" s="5"/>
      <c r="R4322" s="5"/>
      <c r="S4322" s="5"/>
      <c r="T4322" s="5"/>
      <c r="U4322" s="5"/>
      <c r="V4322" s="5"/>
      <c r="W4322" s="5"/>
      <c r="X4322" s="5"/>
      <c r="Y4322" s="5"/>
      <c r="Z4322" s="5"/>
      <c r="AA4322" s="5"/>
      <c r="AB4322" s="5"/>
      <c r="AC4322" s="5"/>
      <c r="AD4322" s="5"/>
      <c r="AE4322" s="5"/>
      <c r="AF4322" s="5"/>
      <c r="AG4322" s="5"/>
      <c r="AH4322" s="5"/>
      <c r="AI4322" s="5"/>
      <c r="AJ4322" s="5"/>
    </row>
    <row r="4323" spans="11:36">
      <c r="K4323" s="5"/>
      <c r="L4323" s="5"/>
      <c r="M4323" s="5"/>
      <c r="N4323" s="5"/>
      <c r="O4323" s="5"/>
      <c r="P4323" s="5"/>
      <c r="Q4323" s="5"/>
      <c r="R4323" s="5"/>
      <c r="S4323" s="5"/>
      <c r="T4323" s="5"/>
      <c r="U4323" s="5"/>
      <c r="V4323" s="5"/>
      <c r="W4323" s="5"/>
      <c r="X4323" s="5"/>
      <c r="Y4323" s="5"/>
      <c r="Z4323" s="5"/>
      <c r="AA4323" s="5"/>
      <c r="AB4323" s="5"/>
      <c r="AC4323" s="5"/>
      <c r="AD4323" s="5"/>
      <c r="AE4323" s="5"/>
      <c r="AF4323" s="5"/>
      <c r="AG4323" s="5"/>
      <c r="AH4323" s="5"/>
      <c r="AI4323" s="5"/>
      <c r="AJ4323" s="5"/>
    </row>
    <row r="4324" spans="11:36">
      <c r="K4324" s="5"/>
      <c r="L4324" s="5"/>
      <c r="M4324" s="5"/>
      <c r="N4324" s="5"/>
      <c r="O4324" s="5"/>
      <c r="P4324" s="5"/>
      <c r="Q4324" s="5"/>
      <c r="R4324" s="5"/>
      <c r="S4324" s="5"/>
      <c r="T4324" s="5"/>
      <c r="U4324" s="5"/>
      <c r="V4324" s="5"/>
      <c r="W4324" s="5"/>
      <c r="X4324" s="5"/>
      <c r="Y4324" s="5"/>
      <c r="Z4324" s="5"/>
      <c r="AA4324" s="5"/>
      <c r="AB4324" s="5"/>
      <c r="AC4324" s="5"/>
      <c r="AD4324" s="5"/>
      <c r="AE4324" s="5"/>
      <c r="AF4324" s="5"/>
      <c r="AG4324" s="5"/>
      <c r="AH4324" s="5"/>
      <c r="AI4324" s="5"/>
      <c r="AJ4324" s="5"/>
    </row>
    <row r="4325" spans="11:36">
      <c r="K4325" s="5"/>
      <c r="L4325" s="5"/>
      <c r="M4325" s="5"/>
      <c r="N4325" s="5"/>
      <c r="O4325" s="5"/>
      <c r="P4325" s="5"/>
      <c r="Q4325" s="5"/>
      <c r="R4325" s="5"/>
      <c r="S4325" s="5"/>
      <c r="T4325" s="5"/>
      <c r="U4325" s="5"/>
      <c r="V4325" s="5"/>
      <c r="W4325" s="5"/>
      <c r="X4325" s="5"/>
      <c r="Y4325" s="5"/>
      <c r="Z4325" s="5"/>
      <c r="AA4325" s="5"/>
      <c r="AB4325" s="5"/>
      <c r="AC4325" s="5"/>
      <c r="AD4325" s="5"/>
      <c r="AE4325" s="5"/>
      <c r="AF4325" s="5"/>
      <c r="AG4325" s="5"/>
      <c r="AH4325" s="5"/>
      <c r="AI4325" s="5"/>
      <c r="AJ4325" s="5"/>
    </row>
    <row r="4326" spans="11:36">
      <c r="K4326" s="5"/>
      <c r="L4326" s="5"/>
      <c r="M4326" s="5"/>
      <c r="N4326" s="5"/>
      <c r="O4326" s="5"/>
      <c r="P4326" s="5"/>
      <c r="Q4326" s="5"/>
      <c r="R4326" s="5"/>
      <c r="S4326" s="5"/>
      <c r="T4326" s="5"/>
      <c r="U4326" s="5"/>
      <c r="V4326" s="5"/>
      <c r="W4326" s="5"/>
      <c r="X4326" s="5"/>
      <c r="Y4326" s="5"/>
      <c r="Z4326" s="5"/>
      <c r="AA4326" s="5"/>
      <c r="AB4326" s="5"/>
      <c r="AC4326" s="5"/>
      <c r="AD4326" s="5"/>
      <c r="AE4326" s="5"/>
      <c r="AF4326" s="5"/>
      <c r="AG4326" s="5"/>
      <c r="AH4326" s="5"/>
      <c r="AI4326" s="5"/>
      <c r="AJ4326" s="5"/>
    </row>
    <row r="4327" spans="11:36">
      <c r="K4327" s="5"/>
      <c r="L4327" s="5"/>
      <c r="M4327" s="5"/>
      <c r="N4327" s="5"/>
      <c r="O4327" s="5"/>
      <c r="P4327" s="5"/>
      <c r="Q4327" s="5"/>
      <c r="R4327" s="5"/>
      <c r="S4327" s="5"/>
      <c r="T4327" s="5"/>
      <c r="U4327" s="5"/>
      <c r="V4327" s="5"/>
      <c r="W4327" s="5"/>
      <c r="X4327" s="5"/>
      <c r="Y4327" s="5"/>
      <c r="Z4327" s="5"/>
      <c r="AA4327" s="5"/>
      <c r="AB4327" s="5"/>
      <c r="AC4327" s="5"/>
      <c r="AD4327" s="5"/>
      <c r="AE4327" s="5"/>
      <c r="AF4327" s="5"/>
      <c r="AG4327" s="5"/>
      <c r="AH4327" s="5"/>
      <c r="AI4327" s="5"/>
      <c r="AJ4327" s="5"/>
    </row>
    <row r="4328" spans="11:36">
      <c r="K4328" s="5"/>
      <c r="L4328" s="5"/>
      <c r="M4328" s="5"/>
      <c r="N4328" s="5"/>
      <c r="O4328" s="5"/>
      <c r="P4328" s="5"/>
      <c r="Q4328" s="5"/>
      <c r="R4328" s="5"/>
      <c r="S4328" s="5"/>
      <c r="T4328" s="5"/>
      <c r="U4328" s="5"/>
      <c r="V4328" s="5"/>
      <c r="W4328" s="5"/>
      <c r="X4328" s="5"/>
      <c r="Y4328" s="5"/>
      <c r="Z4328" s="5"/>
      <c r="AA4328" s="5"/>
      <c r="AB4328" s="5"/>
      <c r="AC4328" s="5"/>
      <c r="AD4328" s="5"/>
      <c r="AE4328" s="5"/>
      <c r="AF4328" s="5"/>
      <c r="AG4328" s="5"/>
      <c r="AH4328" s="5"/>
      <c r="AI4328" s="5"/>
      <c r="AJ4328" s="5"/>
    </row>
    <row r="4329" spans="11:36">
      <c r="K4329" s="5"/>
      <c r="L4329" s="5"/>
      <c r="M4329" s="5"/>
      <c r="N4329" s="5"/>
      <c r="O4329" s="5"/>
      <c r="P4329" s="5"/>
      <c r="Q4329" s="5"/>
      <c r="R4329" s="5"/>
      <c r="S4329" s="5"/>
      <c r="T4329" s="5"/>
      <c r="U4329" s="5"/>
      <c r="V4329" s="5"/>
      <c r="W4329" s="5"/>
      <c r="X4329" s="5"/>
      <c r="Y4329" s="5"/>
      <c r="Z4329" s="5"/>
      <c r="AA4329" s="5"/>
      <c r="AB4329" s="5"/>
      <c r="AC4329" s="5"/>
      <c r="AD4329" s="5"/>
      <c r="AE4329" s="5"/>
      <c r="AF4329" s="5"/>
      <c r="AG4329" s="5"/>
      <c r="AH4329" s="5"/>
      <c r="AI4329" s="5"/>
      <c r="AJ4329" s="5"/>
    </row>
    <row r="4330" spans="11:36">
      <c r="K4330" s="5"/>
      <c r="L4330" s="5"/>
      <c r="M4330" s="5"/>
      <c r="N4330" s="5"/>
      <c r="O4330" s="5"/>
      <c r="P4330" s="5"/>
      <c r="Q4330" s="5"/>
      <c r="R4330" s="5"/>
      <c r="S4330" s="5"/>
      <c r="T4330" s="5"/>
      <c r="U4330" s="5"/>
      <c r="V4330" s="5"/>
      <c r="W4330" s="5"/>
      <c r="X4330" s="5"/>
      <c r="Y4330" s="5"/>
      <c r="Z4330" s="5"/>
      <c r="AA4330" s="5"/>
      <c r="AB4330" s="5"/>
      <c r="AC4330" s="5"/>
      <c r="AD4330" s="5"/>
      <c r="AE4330" s="5"/>
      <c r="AF4330" s="5"/>
      <c r="AG4330" s="5"/>
      <c r="AH4330" s="5"/>
      <c r="AI4330" s="5"/>
      <c r="AJ4330" s="5"/>
    </row>
    <row r="4331" spans="11:36">
      <c r="K4331" s="5"/>
      <c r="L4331" s="5"/>
      <c r="M4331" s="5"/>
      <c r="N4331" s="5"/>
      <c r="O4331" s="5"/>
      <c r="P4331" s="5"/>
      <c r="Q4331" s="5"/>
      <c r="R4331" s="5"/>
      <c r="S4331" s="5"/>
      <c r="T4331" s="5"/>
      <c r="U4331" s="5"/>
      <c r="V4331" s="5"/>
      <c r="W4331" s="5"/>
      <c r="X4331" s="5"/>
      <c r="Y4331" s="5"/>
      <c r="Z4331" s="5"/>
      <c r="AA4331" s="5"/>
      <c r="AB4331" s="5"/>
      <c r="AC4331" s="5"/>
      <c r="AD4331" s="5"/>
      <c r="AE4331" s="5"/>
      <c r="AF4331" s="5"/>
      <c r="AG4331" s="5"/>
      <c r="AH4331" s="5"/>
      <c r="AI4331" s="5"/>
      <c r="AJ4331" s="5"/>
    </row>
    <row r="4332" spans="11:36">
      <c r="K4332" s="5"/>
      <c r="L4332" s="5"/>
      <c r="M4332" s="5"/>
      <c r="N4332" s="5"/>
      <c r="O4332" s="5"/>
      <c r="P4332" s="5"/>
      <c r="Q4332" s="5"/>
      <c r="R4332" s="5"/>
      <c r="S4332" s="5"/>
      <c r="T4332" s="5"/>
      <c r="U4332" s="5"/>
      <c r="V4332" s="5"/>
      <c r="W4332" s="5"/>
      <c r="X4332" s="5"/>
      <c r="Y4332" s="5"/>
      <c r="Z4332" s="5"/>
      <c r="AA4332" s="5"/>
      <c r="AB4332" s="5"/>
      <c r="AC4332" s="5"/>
      <c r="AD4332" s="5"/>
      <c r="AE4332" s="5"/>
      <c r="AF4332" s="5"/>
      <c r="AG4332" s="5"/>
      <c r="AH4332" s="5"/>
      <c r="AI4332" s="5"/>
      <c r="AJ4332" s="5"/>
    </row>
    <row r="4333" spans="11:36">
      <c r="K4333" s="5"/>
      <c r="L4333" s="5"/>
      <c r="M4333" s="5"/>
      <c r="N4333" s="5"/>
      <c r="O4333" s="5"/>
      <c r="P4333" s="5"/>
      <c r="Q4333" s="5"/>
      <c r="R4333" s="5"/>
      <c r="S4333" s="5"/>
      <c r="T4333" s="5"/>
      <c r="U4333" s="5"/>
      <c r="V4333" s="5"/>
      <c r="W4333" s="5"/>
      <c r="X4333" s="5"/>
      <c r="Y4333" s="5"/>
      <c r="Z4333" s="5"/>
      <c r="AA4333" s="5"/>
      <c r="AB4333" s="5"/>
      <c r="AC4333" s="5"/>
      <c r="AD4333" s="5"/>
      <c r="AE4333" s="5"/>
      <c r="AF4333" s="5"/>
      <c r="AG4333" s="5"/>
      <c r="AH4333" s="5"/>
      <c r="AI4333" s="5"/>
      <c r="AJ4333" s="5"/>
    </row>
    <row r="4334" spans="11:36">
      <c r="K4334" s="5"/>
      <c r="L4334" s="5"/>
      <c r="M4334" s="5"/>
      <c r="N4334" s="5"/>
      <c r="O4334" s="5"/>
      <c r="P4334" s="5"/>
      <c r="Q4334" s="5"/>
      <c r="R4334" s="5"/>
      <c r="S4334" s="5"/>
      <c r="T4334" s="5"/>
      <c r="U4334" s="5"/>
      <c r="V4334" s="5"/>
      <c r="W4334" s="5"/>
      <c r="X4334" s="5"/>
      <c r="Y4334" s="5"/>
      <c r="Z4334" s="5"/>
      <c r="AA4334" s="5"/>
      <c r="AB4334" s="5"/>
      <c r="AC4334" s="5"/>
      <c r="AD4334" s="5"/>
      <c r="AE4334" s="5"/>
      <c r="AF4334" s="5"/>
      <c r="AG4334" s="5"/>
      <c r="AH4334" s="5"/>
      <c r="AI4334" s="5"/>
      <c r="AJ4334" s="5"/>
    </row>
    <row r="4335" spans="11:36">
      <c r="K4335" s="5"/>
      <c r="L4335" s="5"/>
      <c r="M4335" s="5"/>
      <c r="N4335" s="5"/>
      <c r="O4335" s="5"/>
      <c r="P4335" s="5"/>
      <c r="Q4335" s="5"/>
      <c r="R4335" s="5"/>
      <c r="S4335" s="5"/>
      <c r="T4335" s="5"/>
      <c r="U4335" s="5"/>
      <c r="V4335" s="5"/>
      <c r="W4335" s="5"/>
      <c r="X4335" s="5"/>
      <c r="Y4335" s="5"/>
      <c r="Z4335" s="5"/>
      <c r="AA4335" s="5"/>
      <c r="AB4335" s="5"/>
      <c r="AC4335" s="5"/>
      <c r="AD4335" s="5"/>
      <c r="AE4335" s="5"/>
      <c r="AF4335" s="5"/>
      <c r="AG4335" s="5"/>
      <c r="AH4335" s="5"/>
      <c r="AI4335" s="5"/>
      <c r="AJ4335" s="5"/>
    </row>
    <row r="4336" spans="11:36">
      <c r="K4336" s="5"/>
      <c r="L4336" s="5"/>
      <c r="M4336" s="5"/>
      <c r="N4336" s="5"/>
      <c r="O4336" s="5"/>
      <c r="P4336" s="5"/>
      <c r="Q4336" s="5"/>
      <c r="R4336" s="5"/>
      <c r="S4336" s="5"/>
      <c r="T4336" s="5"/>
      <c r="U4336" s="5"/>
      <c r="V4336" s="5"/>
      <c r="W4336" s="5"/>
      <c r="X4336" s="5"/>
      <c r="Y4336" s="5"/>
      <c r="Z4336" s="5"/>
      <c r="AA4336" s="5"/>
      <c r="AB4336" s="5"/>
      <c r="AC4336" s="5"/>
      <c r="AD4336" s="5"/>
      <c r="AE4336" s="5"/>
      <c r="AF4336" s="5"/>
      <c r="AG4336" s="5"/>
      <c r="AH4336" s="5"/>
      <c r="AI4336" s="5"/>
      <c r="AJ4336" s="5"/>
    </row>
    <row r="4337" spans="11:36">
      <c r="K4337" s="5"/>
      <c r="L4337" s="5"/>
      <c r="M4337" s="5"/>
      <c r="N4337" s="5"/>
      <c r="O4337" s="5"/>
      <c r="P4337" s="5"/>
      <c r="Q4337" s="5"/>
      <c r="R4337" s="5"/>
      <c r="S4337" s="5"/>
      <c r="T4337" s="5"/>
      <c r="U4337" s="5"/>
      <c r="V4337" s="5"/>
      <c r="W4337" s="5"/>
      <c r="X4337" s="5"/>
      <c r="Y4337" s="5"/>
      <c r="Z4337" s="5"/>
      <c r="AA4337" s="5"/>
      <c r="AB4337" s="5"/>
      <c r="AC4337" s="5"/>
      <c r="AD4337" s="5"/>
      <c r="AE4337" s="5"/>
      <c r="AF4337" s="5"/>
      <c r="AG4337" s="5"/>
      <c r="AH4337" s="5"/>
      <c r="AI4337" s="5"/>
      <c r="AJ4337" s="5"/>
    </row>
    <row r="4338" spans="11:36">
      <c r="K4338" s="5"/>
      <c r="L4338" s="5"/>
      <c r="M4338" s="5"/>
      <c r="N4338" s="5"/>
      <c r="O4338" s="5"/>
      <c r="P4338" s="5"/>
      <c r="Q4338" s="5"/>
      <c r="R4338" s="5"/>
      <c r="S4338" s="5"/>
      <c r="T4338" s="5"/>
      <c r="U4338" s="5"/>
      <c r="V4338" s="5"/>
      <c r="W4338" s="5"/>
      <c r="X4338" s="5"/>
      <c r="Y4338" s="5"/>
      <c r="Z4338" s="5"/>
      <c r="AA4338" s="5"/>
      <c r="AB4338" s="5"/>
      <c r="AC4338" s="5"/>
      <c r="AD4338" s="5"/>
      <c r="AE4338" s="5"/>
      <c r="AF4338" s="5"/>
      <c r="AG4338" s="5"/>
      <c r="AH4338" s="5"/>
      <c r="AI4338" s="5"/>
      <c r="AJ4338" s="5"/>
    </row>
    <row r="4339" spans="11:36">
      <c r="K4339" s="5"/>
      <c r="L4339" s="5"/>
      <c r="M4339" s="5"/>
      <c r="N4339" s="5"/>
      <c r="O4339" s="5"/>
      <c r="P4339" s="5"/>
      <c r="Q4339" s="5"/>
      <c r="R4339" s="5"/>
      <c r="S4339" s="5"/>
      <c r="T4339" s="5"/>
      <c r="U4339" s="5"/>
      <c r="V4339" s="5"/>
      <c r="W4339" s="5"/>
      <c r="X4339" s="5"/>
      <c r="Y4339" s="5"/>
      <c r="Z4339" s="5"/>
      <c r="AA4339" s="5"/>
      <c r="AB4339" s="5"/>
      <c r="AC4339" s="5"/>
      <c r="AD4339" s="5"/>
      <c r="AE4339" s="5"/>
      <c r="AF4339" s="5"/>
      <c r="AG4339" s="5"/>
      <c r="AH4339" s="5"/>
      <c r="AI4339" s="5"/>
      <c r="AJ4339" s="5"/>
    </row>
    <row r="4340" spans="11:36">
      <c r="K4340" s="5"/>
      <c r="L4340" s="5"/>
      <c r="M4340" s="5"/>
      <c r="N4340" s="5"/>
      <c r="O4340" s="5"/>
      <c r="P4340" s="5"/>
      <c r="Q4340" s="5"/>
      <c r="R4340" s="5"/>
      <c r="S4340" s="5"/>
      <c r="T4340" s="5"/>
      <c r="U4340" s="5"/>
      <c r="V4340" s="5"/>
      <c r="W4340" s="5"/>
      <c r="X4340" s="5"/>
      <c r="Y4340" s="5"/>
      <c r="Z4340" s="5"/>
      <c r="AA4340" s="5"/>
      <c r="AB4340" s="5"/>
      <c r="AC4340" s="5"/>
      <c r="AD4340" s="5"/>
      <c r="AE4340" s="5"/>
      <c r="AF4340" s="5"/>
      <c r="AG4340" s="5"/>
      <c r="AH4340" s="5"/>
      <c r="AI4340" s="5"/>
      <c r="AJ4340" s="5"/>
    </row>
    <row r="4341" spans="11:36">
      <c r="K4341" s="5"/>
      <c r="L4341" s="5"/>
      <c r="M4341" s="5"/>
      <c r="N4341" s="5"/>
      <c r="O4341" s="5"/>
      <c r="P4341" s="5"/>
      <c r="Q4341" s="5"/>
      <c r="R4341" s="5"/>
      <c r="S4341" s="5"/>
      <c r="T4341" s="5"/>
      <c r="U4341" s="5"/>
      <c r="V4341" s="5"/>
      <c r="W4341" s="5"/>
      <c r="X4341" s="5"/>
      <c r="Y4341" s="5"/>
      <c r="Z4341" s="5"/>
      <c r="AA4341" s="5"/>
      <c r="AB4341" s="5"/>
      <c r="AC4341" s="5"/>
      <c r="AD4341" s="5"/>
      <c r="AE4341" s="5"/>
      <c r="AF4341" s="5"/>
      <c r="AG4341" s="5"/>
      <c r="AH4341" s="5"/>
      <c r="AI4341" s="5"/>
      <c r="AJ4341" s="5"/>
    </row>
    <row r="4342" spans="11:36">
      <c r="K4342" s="5"/>
      <c r="L4342" s="5"/>
      <c r="M4342" s="5"/>
      <c r="N4342" s="5"/>
      <c r="O4342" s="5"/>
      <c r="P4342" s="5"/>
      <c r="Q4342" s="5"/>
      <c r="R4342" s="5"/>
      <c r="S4342" s="5"/>
      <c r="T4342" s="5"/>
      <c r="U4342" s="5"/>
      <c r="V4342" s="5"/>
      <c r="W4342" s="5"/>
      <c r="X4342" s="5"/>
      <c r="Y4342" s="5"/>
      <c r="Z4342" s="5"/>
      <c r="AA4342" s="5"/>
      <c r="AB4342" s="5"/>
      <c r="AC4342" s="5"/>
      <c r="AD4342" s="5"/>
      <c r="AE4342" s="5"/>
      <c r="AF4342" s="5"/>
      <c r="AG4342" s="5"/>
      <c r="AH4342" s="5"/>
      <c r="AI4342" s="5"/>
      <c r="AJ4342" s="5"/>
    </row>
    <row r="4343" spans="11:36">
      <c r="K4343" s="5"/>
      <c r="L4343" s="5"/>
      <c r="M4343" s="5"/>
      <c r="N4343" s="5"/>
      <c r="O4343" s="5"/>
      <c r="P4343" s="5"/>
      <c r="Q4343" s="5"/>
      <c r="R4343" s="5"/>
      <c r="S4343" s="5"/>
      <c r="T4343" s="5"/>
      <c r="U4343" s="5"/>
      <c r="V4343" s="5"/>
      <c r="W4343" s="5"/>
      <c r="X4343" s="5"/>
      <c r="Y4343" s="5"/>
      <c r="Z4343" s="5"/>
      <c r="AA4343" s="5"/>
      <c r="AB4343" s="5"/>
      <c r="AC4343" s="5"/>
      <c r="AD4343" s="5"/>
      <c r="AE4343" s="5"/>
      <c r="AF4343" s="5"/>
      <c r="AG4343" s="5"/>
      <c r="AH4343" s="5"/>
      <c r="AI4343" s="5"/>
      <c r="AJ4343" s="5"/>
    </row>
    <row r="4344" spans="11:36">
      <c r="K4344" s="5"/>
      <c r="L4344" s="5"/>
      <c r="M4344" s="5"/>
      <c r="N4344" s="5"/>
      <c r="O4344" s="5"/>
      <c r="P4344" s="5"/>
      <c r="Q4344" s="5"/>
      <c r="R4344" s="5"/>
      <c r="S4344" s="5"/>
      <c r="T4344" s="5"/>
      <c r="U4344" s="5"/>
      <c r="V4344" s="5"/>
      <c r="W4344" s="5"/>
      <c r="X4344" s="5"/>
      <c r="Y4344" s="5"/>
      <c r="Z4344" s="5"/>
      <c r="AA4344" s="5"/>
      <c r="AB4344" s="5"/>
      <c r="AC4344" s="5"/>
      <c r="AD4344" s="5"/>
      <c r="AE4344" s="5"/>
      <c r="AF4344" s="5"/>
      <c r="AG4344" s="5"/>
      <c r="AH4344" s="5"/>
      <c r="AI4344" s="5"/>
      <c r="AJ4344" s="5"/>
    </row>
    <row r="4345" spans="11:36">
      <c r="K4345" s="5"/>
      <c r="L4345" s="5"/>
      <c r="M4345" s="5"/>
      <c r="N4345" s="5"/>
      <c r="O4345" s="5"/>
      <c r="P4345" s="5"/>
      <c r="Q4345" s="5"/>
      <c r="R4345" s="5"/>
      <c r="S4345" s="5"/>
      <c r="T4345" s="5"/>
      <c r="U4345" s="5"/>
      <c r="V4345" s="5"/>
      <c r="W4345" s="5"/>
      <c r="X4345" s="5"/>
      <c r="Y4345" s="5"/>
      <c r="Z4345" s="5"/>
      <c r="AA4345" s="5"/>
      <c r="AB4345" s="5"/>
      <c r="AC4345" s="5"/>
      <c r="AD4345" s="5"/>
      <c r="AE4345" s="5"/>
      <c r="AF4345" s="5"/>
      <c r="AG4345" s="5"/>
      <c r="AH4345" s="5"/>
      <c r="AI4345" s="5"/>
      <c r="AJ4345" s="5"/>
    </row>
    <row r="4346" spans="11:36">
      <c r="K4346" s="5"/>
      <c r="L4346" s="5"/>
      <c r="M4346" s="5"/>
      <c r="N4346" s="5"/>
      <c r="O4346" s="5"/>
      <c r="P4346" s="5"/>
      <c r="Q4346" s="5"/>
      <c r="R4346" s="5"/>
      <c r="S4346" s="5"/>
      <c r="T4346" s="5"/>
      <c r="U4346" s="5"/>
      <c r="V4346" s="5"/>
      <c r="W4346" s="5"/>
      <c r="X4346" s="5"/>
      <c r="Y4346" s="5"/>
      <c r="Z4346" s="5"/>
      <c r="AA4346" s="5"/>
      <c r="AB4346" s="5"/>
      <c r="AC4346" s="5"/>
      <c r="AD4346" s="5"/>
      <c r="AE4346" s="5"/>
      <c r="AF4346" s="5"/>
      <c r="AG4346" s="5"/>
      <c r="AH4346" s="5"/>
      <c r="AI4346" s="5"/>
      <c r="AJ4346" s="5"/>
    </row>
    <row r="4347" spans="11:36">
      <c r="K4347" s="5"/>
      <c r="L4347" s="5"/>
      <c r="M4347" s="5"/>
      <c r="N4347" s="5"/>
      <c r="O4347" s="5"/>
      <c r="P4347" s="5"/>
      <c r="Q4347" s="5"/>
      <c r="R4347" s="5"/>
      <c r="S4347" s="5"/>
      <c r="T4347" s="5"/>
      <c r="U4347" s="5"/>
      <c r="V4347" s="5"/>
      <c r="W4347" s="5"/>
      <c r="X4347" s="5"/>
      <c r="Y4347" s="5"/>
      <c r="Z4347" s="5"/>
      <c r="AA4347" s="5"/>
      <c r="AB4347" s="5"/>
      <c r="AC4347" s="5"/>
      <c r="AD4347" s="5"/>
      <c r="AE4347" s="5"/>
      <c r="AF4347" s="5"/>
      <c r="AG4347" s="5"/>
      <c r="AH4347" s="5"/>
      <c r="AI4347" s="5"/>
      <c r="AJ4347" s="5"/>
    </row>
    <row r="4348" spans="11:36">
      <c r="K4348" s="5"/>
      <c r="L4348" s="5"/>
      <c r="M4348" s="5"/>
      <c r="N4348" s="5"/>
      <c r="O4348" s="5"/>
      <c r="P4348" s="5"/>
      <c r="Q4348" s="5"/>
      <c r="R4348" s="5"/>
      <c r="S4348" s="5"/>
      <c r="T4348" s="5"/>
      <c r="U4348" s="5"/>
      <c r="V4348" s="5"/>
      <c r="W4348" s="5"/>
      <c r="X4348" s="5"/>
      <c r="Y4348" s="5"/>
      <c r="Z4348" s="5"/>
      <c r="AA4348" s="5"/>
      <c r="AB4348" s="5"/>
      <c r="AC4348" s="5"/>
      <c r="AD4348" s="5"/>
      <c r="AE4348" s="5"/>
      <c r="AF4348" s="5"/>
      <c r="AG4348" s="5"/>
      <c r="AH4348" s="5"/>
      <c r="AI4348" s="5"/>
      <c r="AJ4348" s="5"/>
    </row>
    <row r="4349" spans="11:36">
      <c r="K4349" s="5"/>
      <c r="L4349" s="5"/>
      <c r="M4349" s="5"/>
      <c r="N4349" s="5"/>
      <c r="O4349" s="5"/>
      <c r="P4349" s="5"/>
      <c r="Q4349" s="5"/>
      <c r="R4349" s="5"/>
      <c r="S4349" s="5"/>
      <c r="T4349" s="5"/>
      <c r="U4349" s="5"/>
      <c r="V4349" s="5"/>
      <c r="W4349" s="5"/>
      <c r="X4349" s="5"/>
      <c r="Y4349" s="5"/>
      <c r="Z4349" s="5"/>
      <c r="AA4349" s="5"/>
      <c r="AB4349" s="5"/>
      <c r="AC4349" s="5"/>
      <c r="AD4349" s="5"/>
      <c r="AE4349" s="5"/>
      <c r="AF4349" s="5"/>
      <c r="AG4349" s="5"/>
      <c r="AH4349" s="5"/>
      <c r="AI4349" s="5"/>
      <c r="AJ4349" s="5"/>
    </row>
    <row r="4350" spans="11:36">
      <c r="K4350" s="5"/>
      <c r="L4350" s="5"/>
      <c r="M4350" s="5"/>
      <c r="N4350" s="5"/>
      <c r="O4350" s="5"/>
      <c r="P4350" s="5"/>
      <c r="Q4350" s="5"/>
      <c r="R4350" s="5"/>
      <c r="S4350" s="5"/>
      <c r="T4350" s="5"/>
      <c r="U4350" s="5"/>
      <c r="V4350" s="5"/>
      <c r="W4350" s="5"/>
      <c r="X4350" s="5"/>
      <c r="Y4350" s="5"/>
      <c r="Z4350" s="5"/>
      <c r="AA4350" s="5"/>
      <c r="AB4350" s="5"/>
      <c r="AC4350" s="5"/>
      <c r="AD4350" s="5"/>
      <c r="AE4350" s="5"/>
      <c r="AF4350" s="5"/>
      <c r="AG4350" s="5"/>
      <c r="AH4350" s="5"/>
      <c r="AI4350" s="5"/>
      <c r="AJ4350" s="5"/>
    </row>
    <row r="4351" spans="11:36">
      <c r="K4351" s="5"/>
      <c r="L4351" s="5"/>
      <c r="M4351" s="5"/>
      <c r="N4351" s="5"/>
      <c r="O4351" s="5"/>
      <c r="P4351" s="5"/>
      <c r="Q4351" s="5"/>
      <c r="R4351" s="5"/>
      <c r="S4351" s="5"/>
      <c r="T4351" s="5"/>
      <c r="U4351" s="5"/>
      <c r="V4351" s="5"/>
      <c r="W4351" s="5"/>
      <c r="X4351" s="5"/>
      <c r="Y4351" s="5"/>
      <c r="Z4351" s="5"/>
      <c r="AA4351" s="5"/>
      <c r="AB4351" s="5"/>
      <c r="AC4351" s="5"/>
      <c r="AD4351" s="5"/>
      <c r="AE4351" s="5"/>
      <c r="AF4351" s="5"/>
      <c r="AG4351" s="5"/>
      <c r="AH4351" s="5"/>
      <c r="AI4351" s="5"/>
      <c r="AJ4351" s="5"/>
    </row>
    <row r="4352" spans="11:36">
      <c r="K4352" s="5"/>
      <c r="L4352" s="5"/>
      <c r="M4352" s="5"/>
      <c r="N4352" s="5"/>
      <c r="O4352" s="5"/>
      <c r="P4352" s="5"/>
      <c r="Q4352" s="5"/>
      <c r="R4352" s="5"/>
      <c r="S4352" s="5"/>
      <c r="T4352" s="5"/>
      <c r="U4352" s="5"/>
      <c r="V4352" s="5"/>
      <c r="W4352" s="5"/>
      <c r="X4352" s="5"/>
      <c r="Y4352" s="5"/>
      <c r="Z4352" s="5"/>
      <c r="AA4352" s="5"/>
      <c r="AB4352" s="5"/>
      <c r="AC4352" s="5"/>
      <c r="AD4352" s="5"/>
      <c r="AE4352" s="5"/>
      <c r="AF4352" s="5"/>
      <c r="AG4352" s="5"/>
      <c r="AH4352" s="5"/>
      <c r="AI4352" s="5"/>
      <c r="AJ4352" s="5"/>
    </row>
    <row r="4353" spans="11:36">
      <c r="K4353" s="5"/>
      <c r="L4353" s="5"/>
      <c r="M4353" s="5"/>
      <c r="N4353" s="5"/>
      <c r="O4353" s="5"/>
      <c r="P4353" s="5"/>
      <c r="Q4353" s="5"/>
      <c r="R4353" s="5"/>
      <c r="S4353" s="5"/>
      <c r="T4353" s="5"/>
      <c r="U4353" s="5"/>
      <c r="V4353" s="5"/>
      <c r="W4353" s="5"/>
      <c r="X4353" s="5"/>
      <c r="Y4353" s="5"/>
      <c r="Z4353" s="5"/>
      <c r="AA4353" s="5"/>
      <c r="AB4353" s="5"/>
      <c r="AC4353" s="5"/>
      <c r="AD4353" s="5"/>
      <c r="AE4353" s="5"/>
      <c r="AF4353" s="5"/>
      <c r="AG4353" s="5"/>
      <c r="AH4353" s="5"/>
      <c r="AI4353" s="5"/>
      <c r="AJ4353" s="5"/>
    </row>
    <row r="4354" spans="11:36">
      <c r="K4354" s="5"/>
      <c r="L4354" s="5"/>
      <c r="M4354" s="5"/>
      <c r="N4354" s="5"/>
      <c r="O4354" s="5"/>
      <c r="P4354" s="5"/>
      <c r="Q4354" s="5"/>
      <c r="R4354" s="5"/>
      <c r="S4354" s="5"/>
      <c r="T4354" s="5"/>
      <c r="U4354" s="5"/>
      <c r="V4354" s="5"/>
      <c r="W4354" s="5"/>
      <c r="X4354" s="5"/>
      <c r="Y4354" s="5"/>
      <c r="Z4354" s="5"/>
      <c r="AA4354" s="5"/>
      <c r="AB4354" s="5"/>
      <c r="AC4354" s="5"/>
      <c r="AD4354" s="5"/>
      <c r="AE4354" s="5"/>
      <c r="AF4354" s="5"/>
      <c r="AG4354" s="5"/>
      <c r="AH4354" s="5"/>
      <c r="AI4354" s="5"/>
      <c r="AJ4354" s="5"/>
    </row>
    <row r="4355" spans="11:36">
      <c r="K4355" s="5"/>
      <c r="L4355" s="5"/>
      <c r="M4355" s="5"/>
      <c r="N4355" s="5"/>
      <c r="O4355" s="5"/>
      <c r="P4355" s="5"/>
      <c r="Q4355" s="5"/>
      <c r="R4355" s="5"/>
      <c r="S4355" s="5"/>
      <c r="T4355" s="5"/>
      <c r="U4355" s="5"/>
      <c r="V4355" s="5"/>
      <c r="W4355" s="5"/>
      <c r="X4355" s="5"/>
      <c r="Y4355" s="5"/>
      <c r="Z4355" s="5"/>
      <c r="AA4355" s="5"/>
      <c r="AB4355" s="5"/>
      <c r="AC4355" s="5"/>
      <c r="AD4355" s="5"/>
      <c r="AE4355" s="5"/>
      <c r="AF4355" s="5"/>
      <c r="AG4355" s="5"/>
      <c r="AH4355" s="5"/>
      <c r="AI4355" s="5"/>
      <c r="AJ4355" s="5"/>
    </row>
    <row r="4356" spans="11:36">
      <c r="K4356" s="5"/>
      <c r="L4356" s="5"/>
      <c r="M4356" s="5"/>
      <c r="N4356" s="5"/>
      <c r="O4356" s="5"/>
      <c r="P4356" s="5"/>
      <c r="Q4356" s="5"/>
      <c r="R4356" s="5"/>
      <c r="S4356" s="5"/>
      <c r="T4356" s="5"/>
      <c r="U4356" s="5"/>
      <c r="V4356" s="5"/>
      <c r="W4356" s="5"/>
      <c r="X4356" s="5"/>
      <c r="Y4356" s="5"/>
      <c r="Z4356" s="5"/>
      <c r="AA4356" s="5"/>
      <c r="AB4356" s="5"/>
      <c r="AC4356" s="5"/>
      <c r="AD4356" s="5"/>
      <c r="AE4356" s="5"/>
      <c r="AF4356" s="5"/>
      <c r="AG4356" s="5"/>
      <c r="AH4356" s="5"/>
      <c r="AI4356" s="5"/>
      <c r="AJ4356" s="5"/>
    </row>
    <row r="4357" spans="11:36">
      <c r="K4357" s="5"/>
      <c r="L4357" s="5"/>
      <c r="M4357" s="5"/>
      <c r="N4357" s="5"/>
      <c r="O4357" s="5"/>
      <c r="P4357" s="5"/>
      <c r="Q4357" s="5"/>
      <c r="R4357" s="5"/>
      <c r="S4357" s="5"/>
      <c r="T4357" s="5"/>
      <c r="U4357" s="5"/>
      <c r="V4357" s="5"/>
      <c r="W4357" s="5"/>
      <c r="X4357" s="5"/>
      <c r="Y4357" s="5"/>
      <c r="Z4357" s="5"/>
      <c r="AA4357" s="5"/>
      <c r="AB4357" s="5"/>
      <c r="AC4357" s="5"/>
      <c r="AD4357" s="5"/>
      <c r="AE4357" s="5"/>
      <c r="AF4357" s="5"/>
      <c r="AG4357" s="5"/>
      <c r="AH4357" s="5"/>
      <c r="AI4357" s="5"/>
      <c r="AJ4357" s="5"/>
    </row>
    <row r="4358" spans="11:36">
      <c r="K4358" s="5"/>
      <c r="L4358" s="5"/>
      <c r="M4358" s="5"/>
      <c r="N4358" s="5"/>
      <c r="O4358" s="5"/>
      <c r="P4358" s="5"/>
      <c r="Q4358" s="5"/>
      <c r="R4358" s="5"/>
      <c r="S4358" s="5"/>
      <c r="T4358" s="5"/>
      <c r="U4358" s="5"/>
      <c r="V4358" s="5"/>
      <c r="W4358" s="5"/>
      <c r="X4358" s="5"/>
      <c r="Y4358" s="5"/>
      <c r="Z4358" s="5"/>
      <c r="AA4358" s="5"/>
      <c r="AB4358" s="5"/>
      <c r="AC4358" s="5"/>
      <c r="AD4358" s="5"/>
      <c r="AE4358" s="5"/>
      <c r="AF4358" s="5"/>
      <c r="AG4358" s="5"/>
      <c r="AH4358" s="5"/>
      <c r="AI4358" s="5"/>
      <c r="AJ4358" s="5"/>
    </row>
    <row r="4359" spans="11:36">
      <c r="K4359" s="5"/>
      <c r="L4359" s="5"/>
      <c r="M4359" s="5"/>
      <c r="N4359" s="5"/>
      <c r="O4359" s="5"/>
      <c r="P4359" s="5"/>
      <c r="Q4359" s="5"/>
      <c r="R4359" s="5"/>
      <c r="S4359" s="5"/>
      <c r="T4359" s="5"/>
      <c r="U4359" s="5"/>
      <c r="V4359" s="5"/>
      <c r="W4359" s="5"/>
      <c r="X4359" s="5"/>
      <c r="Y4359" s="5"/>
      <c r="Z4359" s="5"/>
      <c r="AA4359" s="5"/>
      <c r="AB4359" s="5"/>
      <c r="AC4359" s="5"/>
      <c r="AD4359" s="5"/>
      <c r="AE4359" s="5"/>
      <c r="AF4359" s="5"/>
      <c r="AG4359" s="5"/>
      <c r="AH4359" s="5"/>
      <c r="AI4359" s="5"/>
      <c r="AJ4359" s="5"/>
    </row>
    <row r="4360" spans="11:36">
      <c r="K4360" s="5"/>
      <c r="L4360" s="5"/>
      <c r="M4360" s="5"/>
      <c r="N4360" s="5"/>
      <c r="O4360" s="5"/>
      <c r="P4360" s="5"/>
      <c r="Q4360" s="5"/>
      <c r="R4360" s="5"/>
      <c r="S4360" s="5"/>
      <c r="T4360" s="5"/>
      <c r="U4360" s="5"/>
      <c r="V4360" s="5"/>
      <c r="W4360" s="5"/>
      <c r="X4360" s="5"/>
      <c r="Y4360" s="5"/>
      <c r="Z4360" s="5"/>
      <c r="AA4360" s="5"/>
      <c r="AB4360" s="5"/>
      <c r="AC4360" s="5"/>
      <c r="AD4360" s="5"/>
      <c r="AE4360" s="5"/>
      <c r="AF4360" s="5"/>
      <c r="AG4360" s="5"/>
      <c r="AH4360" s="5"/>
      <c r="AI4360" s="5"/>
      <c r="AJ4360" s="5"/>
    </row>
    <row r="4361" spans="11:36">
      <c r="K4361" s="5"/>
      <c r="L4361" s="5"/>
      <c r="M4361" s="5"/>
      <c r="N4361" s="5"/>
      <c r="O4361" s="5"/>
      <c r="P4361" s="5"/>
      <c r="Q4361" s="5"/>
      <c r="R4361" s="5"/>
      <c r="S4361" s="5"/>
      <c r="T4361" s="5"/>
      <c r="U4361" s="5"/>
      <c r="V4361" s="5"/>
      <c r="W4361" s="5"/>
      <c r="X4361" s="5"/>
      <c r="Y4361" s="5"/>
      <c r="Z4361" s="5"/>
      <c r="AA4361" s="5"/>
      <c r="AB4361" s="5"/>
      <c r="AC4361" s="5"/>
      <c r="AD4361" s="5"/>
      <c r="AE4361" s="5"/>
      <c r="AF4361" s="5"/>
      <c r="AG4361" s="5"/>
      <c r="AH4361" s="5"/>
      <c r="AI4361" s="5"/>
      <c r="AJ4361" s="5"/>
    </row>
    <row r="4362" spans="11:36">
      <c r="K4362" s="5"/>
      <c r="L4362" s="5"/>
      <c r="M4362" s="5"/>
      <c r="N4362" s="5"/>
      <c r="O4362" s="5"/>
      <c r="P4362" s="5"/>
      <c r="Q4362" s="5"/>
      <c r="R4362" s="5"/>
      <c r="S4362" s="5"/>
      <c r="T4362" s="5"/>
      <c r="U4362" s="5"/>
      <c r="V4362" s="5"/>
      <c r="W4362" s="5"/>
      <c r="X4362" s="5"/>
      <c r="Y4362" s="5"/>
      <c r="Z4362" s="5"/>
      <c r="AA4362" s="5"/>
      <c r="AB4362" s="5"/>
      <c r="AC4362" s="5"/>
      <c r="AD4362" s="5"/>
      <c r="AE4362" s="5"/>
      <c r="AF4362" s="5"/>
      <c r="AG4362" s="5"/>
      <c r="AH4362" s="5"/>
      <c r="AI4362" s="5"/>
      <c r="AJ4362" s="5"/>
    </row>
    <row r="4363" spans="11:36">
      <c r="K4363" s="5"/>
      <c r="L4363" s="5"/>
      <c r="M4363" s="5"/>
      <c r="N4363" s="5"/>
      <c r="O4363" s="5"/>
      <c r="P4363" s="5"/>
      <c r="Q4363" s="5"/>
      <c r="R4363" s="5"/>
      <c r="S4363" s="5"/>
      <c r="T4363" s="5"/>
      <c r="U4363" s="5"/>
      <c r="V4363" s="5"/>
      <c r="W4363" s="5"/>
      <c r="X4363" s="5"/>
      <c r="Y4363" s="5"/>
      <c r="Z4363" s="5"/>
      <c r="AA4363" s="5"/>
      <c r="AB4363" s="5"/>
      <c r="AC4363" s="5"/>
      <c r="AD4363" s="5"/>
      <c r="AE4363" s="5"/>
      <c r="AF4363" s="5"/>
      <c r="AG4363" s="5"/>
      <c r="AH4363" s="5"/>
      <c r="AI4363" s="5"/>
      <c r="AJ4363" s="5"/>
    </row>
    <row r="4364" spans="11:36">
      <c r="K4364" s="5"/>
      <c r="L4364" s="5"/>
      <c r="M4364" s="5"/>
      <c r="N4364" s="5"/>
      <c r="O4364" s="5"/>
      <c r="P4364" s="5"/>
      <c r="Q4364" s="5"/>
      <c r="R4364" s="5"/>
      <c r="S4364" s="5"/>
      <c r="T4364" s="5"/>
      <c r="U4364" s="5"/>
      <c r="V4364" s="5"/>
      <c r="W4364" s="5"/>
      <c r="X4364" s="5"/>
      <c r="Y4364" s="5"/>
      <c r="Z4364" s="5"/>
      <c r="AA4364" s="5"/>
      <c r="AB4364" s="5"/>
      <c r="AC4364" s="5"/>
      <c r="AD4364" s="5"/>
      <c r="AE4364" s="5"/>
      <c r="AF4364" s="5"/>
      <c r="AG4364" s="5"/>
      <c r="AH4364" s="5"/>
      <c r="AI4364" s="5"/>
      <c r="AJ4364" s="5"/>
    </row>
    <row r="4365" spans="11:36">
      <c r="K4365" s="5"/>
      <c r="L4365" s="5"/>
      <c r="M4365" s="5"/>
      <c r="N4365" s="5"/>
      <c r="O4365" s="5"/>
      <c r="P4365" s="5"/>
      <c r="Q4365" s="5"/>
      <c r="R4365" s="5"/>
      <c r="S4365" s="5"/>
      <c r="T4365" s="5"/>
      <c r="U4365" s="5"/>
      <c r="V4365" s="5"/>
      <c r="W4365" s="5"/>
      <c r="X4365" s="5"/>
      <c r="Y4365" s="5"/>
      <c r="Z4365" s="5"/>
      <c r="AA4365" s="5"/>
      <c r="AB4365" s="5"/>
      <c r="AC4365" s="5"/>
      <c r="AD4365" s="5"/>
      <c r="AE4365" s="5"/>
      <c r="AF4365" s="5"/>
      <c r="AG4365" s="5"/>
      <c r="AH4365" s="5"/>
      <c r="AI4365" s="5"/>
      <c r="AJ4365" s="5"/>
    </row>
    <row r="4366" spans="11:36">
      <c r="K4366" s="5"/>
      <c r="L4366" s="5"/>
      <c r="M4366" s="5"/>
      <c r="N4366" s="5"/>
      <c r="O4366" s="5"/>
      <c r="P4366" s="5"/>
      <c r="Q4366" s="5"/>
      <c r="R4366" s="5"/>
      <c r="S4366" s="5"/>
      <c r="T4366" s="5"/>
      <c r="U4366" s="5"/>
      <c r="V4366" s="5"/>
      <c r="W4366" s="5"/>
      <c r="X4366" s="5"/>
      <c r="Y4366" s="5"/>
      <c r="Z4366" s="5"/>
      <c r="AA4366" s="5"/>
      <c r="AB4366" s="5"/>
      <c r="AC4366" s="5"/>
      <c r="AD4366" s="5"/>
      <c r="AE4366" s="5"/>
      <c r="AF4366" s="5"/>
      <c r="AG4366" s="5"/>
      <c r="AH4366" s="5"/>
      <c r="AI4366" s="5"/>
      <c r="AJ4366" s="5"/>
    </row>
    <row r="4367" spans="11:36">
      <c r="K4367" s="5"/>
      <c r="L4367" s="5"/>
      <c r="M4367" s="5"/>
      <c r="N4367" s="5"/>
      <c r="O4367" s="5"/>
      <c r="P4367" s="5"/>
      <c r="Q4367" s="5"/>
      <c r="R4367" s="5"/>
      <c r="S4367" s="5"/>
      <c r="T4367" s="5"/>
      <c r="U4367" s="5"/>
      <c r="V4367" s="5"/>
      <c r="W4367" s="5"/>
      <c r="X4367" s="5"/>
      <c r="Y4367" s="5"/>
      <c r="Z4367" s="5"/>
      <c r="AA4367" s="5"/>
      <c r="AB4367" s="5"/>
      <c r="AC4367" s="5"/>
      <c r="AD4367" s="5"/>
      <c r="AE4367" s="5"/>
      <c r="AF4367" s="5"/>
      <c r="AG4367" s="5"/>
      <c r="AH4367" s="5"/>
      <c r="AI4367" s="5"/>
      <c r="AJ4367" s="5"/>
    </row>
    <row r="4368" spans="11:36">
      <c r="K4368" s="5"/>
      <c r="L4368" s="5"/>
      <c r="M4368" s="5"/>
      <c r="N4368" s="5"/>
      <c r="O4368" s="5"/>
      <c r="P4368" s="5"/>
      <c r="Q4368" s="5"/>
      <c r="R4368" s="5"/>
      <c r="S4368" s="5"/>
      <c r="T4368" s="5"/>
      <c r="U4368" s="5"/>
      <c r="V4368" s="5"/>
      <c r="W4368" s="5"/>
      <c r="X4368" s="5"/>
      <c r="Y4368" s="5"/>
      <c r="Z4368" s="5"/>
      <c r="AA4368" s="5"/>
      <c r="AB4368" s="5"/>
      <c r="AC4368" s="5"/>
      <c r="AD4368" s="5"/>
      <c r="AE4368" s="5"/>
      <c r="AF4368" s="5"/>
      <c r="AG4368" s="5"/>
      <c r="AH4368" s="5"/>
      <c r="AI4368" s="5"/>
      <c r="AJ4368" s="5"/>
    </row>
    <row r="4369" spans="11:36">
      <c r="K4369" s="5"/>
      <c r="L4369" s="5"/>
      <c r="M4369" s="5"/>
      <c r="N4369" s="5"/>
      <c r="O4369" s="5"/>
      <c r="P4369" s="5"/>
      <c r="Q4369" s="5"/>
      <c r="R4369" s="5"/>
      <c r="S4369" s="5"/>
      <c r="T4369" s="5"/>
      <c r="U4369" s="5"/>
      <c r="V4369" s="5"/>
      <c r="W4369" s="5"/>
      <c r="X4369" s="5"/>
      <c r="Y4369" s="5"/>
      <c r="Z4369" s="5"/>
      <c r="AA4369" s="5"/>
      <c r="AB4369" s="5"/>
      <c r="AC4369" s="5"/>
      <c r="AD4369" s="5"/>
      <c r="AE4369" s="5"/>
      <c r="AF4369" s="5"/>
      <c r="AG4369" s="5"/>
      <c r="AH4369" s="5"/>
      <c r="AI4369" s="5"/>
      <c r="AJ4369" s="5"/>
    </row>
    <row r="4370" spans="11:36">
      <c r="K4370" s="5"/>
      <c r="L4370" s="5"/>
      <c r="M4370" s="5"/>
      <c r="N4370" s="5"/>
      <c r="O4370" s="5"/>
      <c r="P4370" s="5"/>
      <c r="Q4370" s="5"/>
      <c r="R4370" s="5"/>
      <c r="S4370" s="5"/>
      <c r="T4370" s="5"/>
      <c r="U4370" s="5"/>
      <c r="V4370" s="5"/>
      <c r="W4370" s="5"/>
      <c r="X4370" s="5"/>
      <c r="Y4370" s="5"/>
      <c r="Z4370" s="5"/>
      <c r="AA4370" s="5"/>
      <c r="AB4370" s="5"/>
      <c r="AC4370" s="5"/>
      <c r="AD4370" s="5"/>
      <c r="AE4370" s="5"/>
      <c r="AF4370" s="5"/>
      <c r="AG4370" s="5"/>
      <c r="AH4370" s="5"/>
      <c r="AI4370" s="5"/>
      <c r="AJ4370" s="5"/>
    </row>
    <row r="4371" spans="11:36">
      <c r="K4371" s="5"/>
      <c r="L4371" s="5"/>
      <c r="M4371" s="5"/>
      <c r="N4371" s="5"/>
      <c r="O4371" s="5"/>
      <c r="P4371" s="5"/>
      <c r="Q4371" s="5"/>
      <c r="R4371" s="5"/>
      <c r="S4371" s="5"/>
      <c r="T4371" s="5"/>
      <c r="U4371" s="5"/>
      <c r="V4371" s="5"/>
      <c r="W4371" s="5"/>
      <c r="X4371" s="5"/>
      <c r="Y4371" s="5"/>
      <c r="Z4371" s="5"/>
      <c r="AA4371" s="5"/>
      <c r="AB4371" s="5"/>
      <c r="AC4371" s="5"/>
      <c r="AD4371" s="5"/>
      <c r="AE4371" s="5"/>
      <c r="AF4371" s="5"/>
      <c r="AG4371" s="5"/>
      <c r="AH4371" s="5"/>
      <c r="AI4371" s="5"/>
      <c r="AJ4371" s="5"/>
    </row>
    <row r="4372" spans="11:36">
      <c r="K4372" s="5"/>
      <c r="L4372" s="5"/>
      <c r="M4372" s="5"/>
      <c r="N4372" s="5"/>
      <c r="O4372" s="5"/>
      <c r="P4372" s="5"/>
      <c r="Q4372" s="5"/>
      <c r="R4372" s="5"/>
      <c r="S4372" s="5"/>
      <c r="T4372" s="5"/>
      <c r="U4372" s="5"/>
      <c r="V4372" s="5"/>
      <c r="W4372" s="5"/>
      <c r="X4372" s="5"/>
      <c r="Y4372" s="5"/>
      <c r="Z4372" s="5"/>
      <c r="AA4372" s="5"/>
      <c r="AB4372" s="5"/>
      <c r="AC4372" s="5"/>
      <c r="AD4372" s="5"/>
      <c r="AE4372" s="5"/>
      <c r="AF4372" s="5"/>
      <c r="AG4372" s="5"/>
      <c r="AH4372" s="5"/>
      <c r="AI4372" s="5"/>
      <c r="AJ4372" s="5"/>
    </row>
    <row r="4373" spans="11:36">
      <c r="K4373" s="5"/>
      <c r="L4373" s="5"/>
      <c r="M4373" s="5"/>
      <c r="N4373" s="5"/>
      <c r="O4373" s="5"/>
      <c r="P4373" s="5"/>
      <c r="Q4373" s="5"/>
      <c r="R4373" s="5"/>
      <c r="S4373" s="5"/>
      <c r="T4373" s="5"/>
      <c r="U4373" s="5"/>
      <c r="V4373" s="5"/>
      <c r="W4373" s="5"/>
      <c r="X4373" s="5"/>
      <c r="Y4373" s="5"/>
      <c r="Z4373" s="5"/>
      <c r="AA4373" s="5"/>
      <c r="AB4373" s="5"/>
      <c r="AC4373" s="5"/>
      <c r="AD4373" s="5"/>
      <c r="AE4373" s="5"/>
      <c r="AF4373" s="5"/>
      <c r="AG4373" s="5"/>
      <c r="AH4373" s="5"/>
      <c r="AI4373" s="5"/>
      <c r="AJ4373" s="5"/>
    </row>
    <row r="4374" spans="11:36">
      <c r="K4374" s="5"/>
      <c r="L4374" s="5"/>
      <c r="M4374" s="5"/>
      <c r="N4374" s="5"/>
      <c r="O4374" s="5"/>
      <c r="P4374" s="5"/>
      <c r="Q4374" s="5"/>
      <c r="R4374" s="5"/>
      <c r="S4374" s="5"/>
      <c r="T4374" s="5"/>
      <c r="U4374" s="5"/>
      <c r="V4374" s="5"/>
      <c r="W4374" s="5"/>
      <c r="X4374" s="5"/>
      <c r="Y4374" s="5"/>
      <c r="Z4374" s="5"/>
      <c r="AA4374" s="5"/>
      <c r="AB4374" s="5"/>
      <c r="AC4374" s="5"/>
      <c r="AD4374" s="5"/>
      <c r="AE4374" s="5"/>
      <c r="AF4374" s="5"/>
      <c r="AG4374" s="5"/>
      <c r="AH4374" s="5"/>
      <c r="AI4374" s="5"/>
      <c r="AJ4374" s="5"/>
    </row>
    <row r="4375" spans="11:36">
      <c r="K4375" s="5"/>
      <c r="L4375" s="5"/>
      <c r="M4375" s="5"/>
      <c r="N4375" s="5"/>
      <c r="O4375" s="5"/>
      <c r="P4375" s="5"/>
      <c r="Q4375" s="5"/>
      <c r="R4375" s="5"/>
      <c r="S4375" s="5"/>
      <c r="T4375" s="5"/>
      <c r="U4375" s="5"/>
      <c r="V4375" s="5"/>
      <c r="W4375" s="5"/>
      <c r="X4375" s="5"/>
      <c r="Y4375" s="5"/>
      <c r="Z4375" s="5"/>
      <c r="AA4375" s="5"/>
      <c r="AB4375" s="5"/>
      <c r="AC4375" s="5"/>
      <c r="AD4375" s="5"/>
      <c r="AE4375" s="5"/>
      <c r="AF4375" s="5"/>
      <c r="AG4375" s="5"/>
      <c r="AH4375" s="5"/>
      <c r="AI4375" s="5"/>
      <c r="AJ4375" s="5"/>
    </row>
    <row r="4376" spans="11:36">
      <c r="K4376" s="5"/>
      <c r="L4376" s="5"/>
      <c r="M4376" s="5"/>
      <c r="N4376" s="5"/>
      <c r="O4376" s="5"/>
      <c r="P4376" s="5"/>
      <c r="Q4376" s="5"/>
      <c r="R4376" s="5"/>
      <c r="S4376" s="5"/>
      <c r="T4376" s="5"/>
      <c r="U4376" s="5"/>
      <c r="V4376" s="5"/>
      <c r="W4376" s="5"/>
      <c r="X4376" s="5"/>
      <c r="Y4376" s="5"/>
      <c r="Z4376" s="5"/>
      <c r="AA4376" s="5"/>
      <c r="AB4376" s="5"/>
      <c r="AC4376" s="5"/>
      <c r="AD4376" s="5"/>
      <c r="AE4376" s="5"/>
      <c r="AF4376" s="5"/>
      <c r="AG4376" s="5"/>
      <c r="AH4376" s="5"/>
      <c r="AI4376" s="5"/>
      <c r="AJ4376" s="5"/>
    </row>
    <row r="4377" spans="11:36">
      <c r="K4377" s="5"/>
      <c r="L4377" s="5"/>
      <c r="M4377" s="5"/>
      <c r="N4377" s="5"/>
      <c r="O4377" s="5"/>
      <c r="P4377" s="5"/>
      <c r="Q4377" s="5"/>
      <c r="R4377" s="5"/>
      <c r="S4377" s="5"/>
      <c r="T4377" s="5"/>
      <c r="U4377" s="5"/>
      <c r="V4377" s="5"/>
      <c r="W4377" s="5"/>
      <c r="X4377" s="5"/>
      <c r="Y4377" s="5"/>
      <c r="Z4377" s="5"/>
      <c r="AA4377" s="5"/>
      <c r="AB4377" s="5"/>
      <c r="AC4377" s="5"/>
      <c r="AD4377" s="5"/>
      <c r="AE4377" s="5"/>
      <c r="AF4377" s="5"/>
      <c r="AG4377" s="5"/>
      <c r="AH4377" s="5"/>
      <c r="AI4377" s="5"/>
      <c r="AJ4377" s="5"/>
    </row>
    <row r="4378" spans="11:36">
      <c r="K4378" s="5"/>
      <c r="L4378" s="5"/>
      <c r="M4378" s="5"/>
      <c r="N4378" s="5"/>
      <c r="O4378" s="5"/>
      <c r="P4378" s="5"/>
      <c r="Q4378" s="5"/>
      <c r="R4378" s="5"/>
      <c r="S4378" s="5"/>
      <c r="T4378" s="5"/>
      <c r="U4378" s="5"/>
      <c r="V4378" s="5"/>
      <c r="W4378" s="5"/>
      <c r="X4378" s="5"/>
      <c r="Y4378" s="5"/>
      <c r="Z4378" s="5"/>
      <c r="AA4378" s="5"/>
      <c r="AB4378" s="5"/>
      <c r="AC4378" s="5"/>
      <c r="AD4378" s="5"/>
      <c r="AE4378" s="5"/>
      <c r="AF4378" s="5"/>
      <c r="AG4378" s="5"/>
      <c r="AH4378" s="5"/>
      <c r="AI4378" s="5"/>
      <c r="AJ4378" s="5"/>
    </row>
    <row r="4379" spans="11:36">
      <c r="K4379" s="5"/>
      <c r="L4379" s="5"/>
      <c r="M4379" s="5"/>
      <c r="N4379" s="5"/>
      <c r="O4379" s="5"/>
      <c r="P4379" s="5"/>
      <c r="Q4379" s="5"/>
      <c r="R4379" s="5"/>
      <c r="S4379" s="5"/>
      <c r="T4379" s="5"/>
      <c r="U4379" s="5"/>
      <c r="V4379" s="5"/>
      <c r="W4379" s="5"/>
      <c r="X4379" s="5"/>
      <c r="Y4379" s="5"/>
      <c r="Z4379" s="5"/>
      <c r="AA4379" s="5"/>
      <c r="AB4379" s="5"/>
      <c r="AC4379" s="5"/>
      <c r="AD4379" s="5"/>
      <c r="AE4379" s="5"/>
      <c r="AF4379" s="5"/>
      <c r="AG4379" s="5"/>
      <c r="AH4379" s="5"/>
      <c r="AI4379" s="5"/>
      <c r="AJ4379" s="5"/>
    </row>
    <row r="4380" spans="11:36">
      <c r="K4380" s="5"/>
      <c r="L4380" s="5"/>
      <c r="M4380" s="5"/>
      <c r="N4380" s="5"/>
      <c r="O4380" s="5"/>
      <c r="P4380" s="5"/>
      <c r="Q4380" s="5"/>
      <c r="R4380" s="5"/>
      <c r="S4380" s="5"/>
      <c r="T4380" s="5"/>
      <c r="U4380" s="5"/>
      <c r="V4380" s="5"/>
      <c r="W4380" s="5"/>
      <c r="X4380" s="5"/>
      <c r="Y4380" s="5"/>
      <c r="Z4380" s="5"/>
      <c r="AA4380" s="5"/>
      <c r="AB4380" s="5"/>
      <c r="AC4380" s="5"/>
      <c r="AD4380" s="5"/>
      <c r="AE4380" s="5"/>
      <c r="AF4380" s="5"/>
      <c r="AG4380" s="5"/>
      <c r="AH4380" s="5"/>
      <c r="AI4380" s="5"/>
      <c r="AJ4380" s="5"/>
    </row>
    <row r="4381" spans="11:36">
      <c r="K4381" s="5"/>
      <c r="L4381" s="5"/>
      <c r="M4381" s="5"/>
      <c r="N4381" s="5"/>
      <c r="O4381" s="5"/>
      <c r="P4381" s="5"/>
      <c r="Q4381" s="5"/>
      <c r="R4381" s="5"/>
      <c r="S4381" s="5"/>
      <c r="T4381" s="5"/>
      <c r="U4381" s="5"/>
      <c r="V4381" s="5"/>
      <c r="W4381" s="5"/>
      <c r="X4381" s="5"/>
      <c r="Y4381" s="5"/>
      <c r="Z4381" s="5"/>
      <c r="AA4381" s="5"/>
      <c r="AB4381" s="5"/>
      <c r="AC4381" s="5"/>
      <c r="AD4381" s="5"/>
      <c r="AE4381" s="5"/>
      <c r="AF4381" s="5"/>
      <c r="AG4381" s="5"/>
      <c r="AH4381" s="5"/>
      <c r="AI4381" s="5"/>
      <c r="AJ4381" s="5"/>
    </row>
    <row r="4382" spans="11:36">
      <c r="K4382" s="5"/>
      <c r="L4382" s="5"/>
      <c r="M4382" s="5"/>
      <c r="N4382" s="5"/>
      <c r="O4382" s="5"/>
      <c r="P4382" s="5"/>
      <c r="Q4382" s="5"/>
      <c r="R4382" s="5"/>
      <c r="S4382" s="5"/>
      <c r="T4382" s="5"/>
      <c r="U4382" s="5"/>
      <c r="V4382" s="5"/>
      <c r="W4382" s="5"/>
      <c r="X4382" s="5"/>
      <c r="Y4382" s="5"/>
      <c r="Z4382" s="5"/>
      <c r="AA4382" s="5"/>
      <c r="AB4382" s="5"/>
      <c r="AC4382" s="5"/>
      <c r="AD4382" s="5"/>
      <c r="AE4382" s="5"/>
      <c r="AF4382" s="5"/>
      <c r="AG4382" s="5"/>
      <c r="AH4382" s="5"/>
      <c r="AI4382" s="5"/>
      <c r="AJ4382" s="5"/>
    </row>
    <row r="4383" spans="11:36">
      <c r="K4383" s="5"/>
      <c r="L4383" s="5"/>
      <c r="M4383" s="5"/>
      <c r="N4383" s="5"/>
      <c r="O4383" s="5"/>
      <c r="P4383" s="5"/>
      <c r="Q4383" s="5"/>
      <c r="R4383" s="5"/>
      <c r="S4383" s="5"/>
      <c r="T4383" s="5"/>
      <c r="U4383" s="5"/>
      <c r="V4383" s="5"/>
      <c r="W4383" s="5"/>
      <c r="X4383" s="5"/>
      <c r="Y4383" s="5"/>
      <c r="Z4383" s="5"/>
      <c r="AA4383" s="5"/>
      <c r="AB4383" s="5"/>
      <c r="AC4383" s="5"/>
      <c r="AD4383" s="5"/>
      <c r="AE4383" s="5"/>
      <c r="AF4383" s="5"/>
      <c r="AG4383" s="5"/>
      <c r="AH4383" s="5"/>
      <c r="AI4383" s="5"/>
      <c r="AJ4383" s="5"/>
    </row>
    <row r="4384" spans="11:36">
      <c r="K4384" s="5"/>
      <c r="L4384" s="5"/>
      <c r="M4384" s="5"/>
      <c r="N4384" s="5"/>
      <c r="O4384" s="5"/>
      <c r="P4384" s="5"/>
      <c r="Q4384" s="5"/>
      <c r="R4384" s="5"/>
      <c r="S4384" s="5"/>
      <c r="T4384" s="5"/>
      <c r="U4384" s="5"/>
      <c r="V4384" s="5"/>
      <c r="W4384" s="5"/>
      <c r="X4384" s="5"/>
      <c r="Y4384" s="5"/>
      <c r="Z4384" s="5"/>
      <c r="AA4384" s="5"/>
      <c r="AB4384" s="5"/>
      <c r="AC4384" s="5"/>
      <c r="AD4384" s="5"/>
      <c r="AE4384" s="5"/>
      <c r="AF4384" s="5"/>
      <c r="AG4384" s="5"/>
      <c r="AH4384" s="5"/>
      <c r="AI4384" s="5"/>
      <c r="AJ4384" s="5"/>
    </row>
    <row r="4385" spans="11:36">
      <c r="K4385" s="5"/>
      <c r="L4385" s="5"/>
      <c r="M4385" s="5"/>
      <c r="N4385" s="5"/>
      <c r="O4385" s="5"/>
      <c r="P4385" s="5"/>
      <c r="Q4385" s="5"/>
      <c r="R4385" s="5"/>
      <c r="S4385" s="5"/>
      <c r="T4385" s="5"/>
      <c r="U4385" s="5"/>
      <c r="V4385" s="5"/>
      <c r="W4385" s="5"/>
      <c r="X4385" s="5"/>
      <c r="Y4385" s="5"/>
      <c r="Z4385" s="5"/>
      <c r="AA4385" s="5"/>
      <c r="AB4385" s="5"/>
      <c r="AC4385" s="5"/>
      <c r="AD4385" s="5"/>
      <c r="AE4385" s="5"/>
      <c r="AF4385" s="5"/>
      <c r="AG4385" s="5"/>
      <c r="AH4385" s="5"/>
      <c r="AI4385" s="5"/>
      <c r="AJ4385" s="5"/>
    </row>
    <row r="4386" spans="11:36">
      <c r="K4386" s="5"/>
      <c r="L4386" s="5"/>
      <c r="M4386" s="5"/>
      <c r="N4386" s="5"/>
      <c r="O4386" s="5"/>
      <c r="P4386" s="5"/>
      <c r="Q4386" s="5"/>
      <c r="R4386" s="5"/>
      <c r="S4386" s="5"/>
      <c r="T4386" s="5"/>
      <c r="U4386" s="5"/>
      <c r="V4386" s="5"/>
      <c r="W4386" s="5"/>
      <c r="X4386" s="5"/>
      <c r="Y4386" s="5"/>
      <c r="Z4386" s="5"/>
      <c r="AA4386" s="5"/>
      <c r="AB4386" s="5"/>
      <c r="AC4386" s="5"/>
      <c r="AD4386" s="5"/>
      <c r="AE4386" s="5"/>
      <c r="AF4386" s="5"/>
      <c r="AG4386" s="5"/>
      <c r="AH4386" s="5"/>
      <c r="AI4386" s="5"/>
      <c r="AJ4386" s="5"/>
    </row>
    <row r="4387" spans="11:36">
      <c r="K4387" s="5"/>
      <c r="L4387" s="5"/>
      <c r="M4387" s="5"/>
      <c r="N4387" s="5"/>
      <c r="O4387" s="5"/>
      <c r="P4387" s="5"/>
      <c r="Q4387" s="5"/>
      <c r="R4387" s="5"/>
      <c r="S4387" s="5"/>
      <c r="T4387" s="5"/>
      <c r="U4387" s="5"/>
      <c r="V4387" s="5"/>
      <c r="W4387" s="5"/>
      <c r="X4387" s="5"/>
      <c r="Y4387" s="5"/>
      <c r="Z4387" s="5"/>
      <c r="AA4387" s="5"/>
      <c r="AB4387" s="5"/>
      <c r="AC4387" s="5"/>
      <c r="AD4387" s="5"/>
      <c r="AE4387" s="5"/>
      <c r="AF4387" s="5"/>
      <c r="AG4387" s="5"/>
      <c r="AH4387" s="5"/>
      <c r="AI4387" s="5"/>
      <c r="AJ4387" s="5"/>
    </row>
    <row r="4388" spans="11:36">
      <c r="K4388" s="5"/>
      <c r="L4388" s="5"/>
      <c r="M4388" s="5"/>
      <c r="N4388" s="5"/>
      <c r="O4388" s="5"/>
      <c r="P4388" s="5"/>
      <c r="Q4388" s="5"/>
      <c r="R4388" s="5"/>
      <c r="S4388" s="5"/>
      <c r="T4388" s="5"/>
      <c r="U4388" s="5"/>
      <c r="V4388" s="5"/>
      <c r="W4388" s="5"/>
      <c r="X4388" s="5"/>
      <c r="Y4388" s="5"/>
      <c r="Z4388" s="5"/>
      <c r="AA4388" s="5"/>
      <c r="AB4388" s="5"/>
      <c r="AC4388" s="5"/>
      <c r="AD4388" s="5"/>
      <c r="AE4388" s="5"/>
      <c r="AF4388" s="5"/>
      <c r="AG4388" s="5"/>
      <c r="AH4388" s="5"/>
      <c r="AI4388" s="5"/>
      <c r="AJ4388" s="5"/>
    </row>
    <row r="4389" spans="11:36">
      <c r="K4389" s="5"/>
      <c r="L4389" s="5"/>
      <c r="M4389" s="5"/>
      <c r="N4389" s="5"/>
      <c r="O4389" s="5"/>
      <c r="P4389" s="5"/>
      <c r="Q4389" s="5"/>
      <c r="R4389" s="5"/>
      <c r="S4389" s="5"/>
      <c r="T4389" s="5"/>
      <c r="U4389" s="5"/>
      <c r="V4389" s="5"/>
      <c r="W4389" s="5"/>
      <c r="X4389" s="5"/>
      <c r="Y4389" s="5"/>
      <c r="Z4389" s="5"/>
      <c r="AA4389" s="5"/>
      <c r="AB4389" s="5"/>
      <c r="AC4389" s="5"/>
      <c r="AD4389" s="5"/>
      <c r="AE4389" s="5"/>
      <c r="AF4389" s="5"/>
      <c r="AG4389" s="5"/>
      <c r="AH4389" s="5"/>
      <c r="AI4389" s="5"/>
      <c r="AJ4389" s="5"/>
    </row>
    <row r="4390" spans="11:36">
      <c r="K4390" s="5"/>
      <c r="L4390" s="5"/>
      <c r="M4390" s="5"/>
      <c r="N4390" s="5"/>
      <c r="O4390" s="5"/>
      <c r="P4390" s="5"/>
      <c r="Q4390" s="5"/>
      <c r="R4390" s="5"/>
      <c r="S4390" s="5"/>
      <c r="T4390" s="5"/>
      <c r="U4390" s="5"/>
      <c r="V4390" s="5"/>
      <c r="W4390" s="5"/>
      <c r="X4390" s="5"/>
      <c r="Y4390" s="5"/>
      <c r="Z4390" s="5"/>
      <c r="AA4390" s="5"/>
      <c r="AB4390" s="5"/>
      <c r="AC4390" s="5"/>
      <c r="AD4390" s="5"/>
      <c r="AE4390" s="5"/>
      <c r="AF4390" s="5"/>
      <c r="AG4390" s="5"/>
      <c r="AH4390" s="5"/>
      <c r="AI4390" s="5"/>
      <c r="AJ4390" s="5"/>
    </row>
    <row r="4391" spans="11:36">
      <c r="K4391" s="5"/>
      <c r="L4391" s="5"/>
      <c r="M4391" s="5"/>
      <c r="N4391" s="5"/>
      <c r="O4391" s="5"/>
      <c r="P4391" s="5"/>
      <c r="Q4391" s="5"/>
      <c r="R4391" s="5"/>
      <c r="S4391" s="5"/>
      <c r="T4391" s="5"/>
      <c r="U4391" s="5"/>
      <c r="V4391" s="5"/>
      <c r="W4391" s="5"/>
      <c r="X4391" s="5"/>
      <c r="Y4391" s="5"/>
      <c r="Z4391" s="5"/>
      <c r="AA4391" s="5"/>
      <c r="AB4391" s="5"/>
      <c r="AC4391" s="5"/>
      <c r="AD4391" s="5"/>
      <c r="AE4391" s="5"/>
      <c r="AF4391" s="5"/>
      <c r="AG4391" s="5"/>
      <c r="AH4391" s="5"/>
      <c r="AI4391" s="5"/>
      <c r="AJ4391" s="5"/>
    </row>
    <row r="4392" spans="11:36">
      <c r="K4392" s="5"/>
      <c r="L4392" s="5"/>
      <c r="M4392" s="5"/>
      <c r="N4392" s="5"/>
      <c r="O4392" s="5"/>
      <c r="P4392" s="5"/>
      <c r="Q4392" s="5"/>
      <c r="R4392" s="5"/>
      <c r="S4392" s="5"/>
      <c r="T4392" s="5"/>
      <c r="U4392" s="5"/>
      <c r="V4392" s="5"/>
      <c r="W4392" s="5"/>
      <c r="X4392" s="5"/>
      <c r="Y4392" s="5"/>
      <c r="Z4392" s="5"/>
      <c r="AA4392" s="5"/>
      <c r="AB4392" s="5"/>
      <c r="AC4392" s="5"/>
      <c r="AD4392" s="5"/>
      <c r="AE4392" s="5"/>
      <c r="AF4392" s="5"/>
      <c r="AG4392" s="5"/>
      <c r="AH4392" s="5"/>
      <c r="AI4392" s="5"/>
      <c r="AJ4392" s="5"/>
    </row>
    <row r="4393" spans="11:36">
      <c r="K4393" s="5"/>
      <c r="L4393" s="5"/>
      <c r="M4393" s="5"/>
      <c r="N4393" s="5"/>
      <c r="O4393" s="5"/>
      <c r="P4393" s="5"/>
      <c r="Q4393" s="5"/>
      <c r="R4393" s="5"/>
      <c r="S4393" s="5"/>
      <c r="T4393" s="5"/>
      <c r="U4393" s="5"/>
      <c r="V4393" s="5"/>
      <c r="W4393" s="5"/>
      <c r="X4393" s="5"/>
      <c r="Y4393" s="5"/>
      <c r="Z4393" s="5"/>
      <c r="AA4393" s="5"/>
      <c r="AB4393" s="5"/>
      <c r="AC4393" s="5"/>
      <c r="AD4393" s="5"/>
      <c r="AE4393" s="5"/>
      <c r="AF4393" s="5"/>
      <c r="AG4393" s="5"/>
      <c r="AH4393" s="5"/>
      <c r="AI4393" s="5"/>
      <c r="AJ4393" s="5"/>
    </row>
    <row r="4394" spans="11:36">
      <c r="K4394" s="5"/>
      <c r="L4394" s="5"/>
      <c r="M4394" s="5"/>
      <c r="N4394" s="5"/>
      <c r="O4394" s="5"/>
      <c r="P4394" s="5"/>
      <c r="Q4394" s="5"/>
      <c r="R4394" s="5"/>
      <c r="S4394" s="5"/>
      <c r="T4394" s="5"/>
      <c r="U4394" s="5"/>
      <c r="V4394" s="5"/>
      <c r="W4394" s="5"/>
      <c r="X4394" s="5"/>
      <c r="Y4394" s="5"/>
      <c r="Z4394" s="5"/>
      <c r="AA4394" s="5"/>
      <c r="AB4394" s="5"/>
      <c r="AC4394" s="5"/>
      <c r="AD4394" s="5"/>
      <c r="AE4394" s="5"/>
      <c r="AF4394" s="5"/>
      <c r="AG4394" s="5"/>
      <c r="AH4394" s="5"/>
      <c r="AI4394" s="5"/>
      <c r="AJ4394" s="5"/>
    </row>
    <row r="4395" spans="11:36">
      <c r="K4395" s="5"/>
      <c r="L4395" s="5"/>
      <c r="M4395" s="5"/>
      <c r="N4395" s="5"/>
      <c r="O4395" s="5"/>
      <c r="P4395" s="5"/>
      <c r="Q4395" s="5"/>
      <c r="R4395" s="5"/>
      <c r="S4395" s="5"/>
      <c r="T4395" s="5"/>
      <c r="U4395" s="5"/>
      <c r="V4395" s="5"/>
      <c r="W4395" s="5"/>
      <c r="X4395" s="5"/>
      <c r="Y4395" s="5"/>
      <c r="Z4395" s="5"/>
      <c r="AA4395" s="5"/>
      <c r="AB4395" s="5"/>
      <c r="AC4395" s="5"/>
      <c r="AD4395" s="5"/>
      <c r="AE4395" s="5"/>
      <c r="AF4395" s="5"/>
      <c r="AG4395" s="5"/>
      <c r="AH4395" s="5"/>
      <c r="AI4395" s="5"/>
      <c r="AJ4395" s="5"/>
    </row>
    <row r="4396" spans="11:36">
      <c r="K4396" s="5"/>
      <c r="L4396" s="5"/>
      <c r="M4396" s="5"/>
      <c r="N4396" s="5"/>
      <c r="O4396" s="5"/>
      <c r="P4396" s="5"/>
      <c r="Q4396" s="5"/>
      <c r="R4396" s="5"/>
      <c r="S4396" s="5"/>
      <c r="T4396" s="5"/>
      <c r="U4396" s="5"/>
      <c r="V4396" s="5"/>
      <c r="W4396" s="5"/>
      <c r="X4396" s="5"/>
      <c r="Y4396" s="5"/>
      <c r="Z4396" s="5"/>
      <c r="AA4396" s="5"/>
      <c r="AB4396" s="5"/>
      <c r="AC4396" s="5"/>
      <c r="AD4396" s="5"/>
      <c r="AE4396" s="5"/>
      <c r="AF4396" s="5"/>
      <c r="AG4396" s="5"/>
      <c r="AH4396" s="5"/>
      <c r="AI4396" s="5"/>
      <c r="AJ4396" s="5"/>
    </row>
    <row r="4397" spans="11:36">
      <c r="K4397" s="5"/>
      <c r="L4397" s="5"/>
      <c r="M4397" s="5"/>
      <c r="N4397" s="5"/>
      <c r="O4397" s="5"/>
      <c r="P4397" s="5"/>
      <c r="Q4397" s="5"/>
      <c r="R4397" s="5"/>
      <c r="S4397" s="5"/>
      <c r="T4397" s="5"/>
      <c r="U4397" s="5"/>
      <c r="V4397" s="5"/>
      <c r="W4397" s="5"/>
      <c r="X4397" s="5"/>
      <c r="Y4397" s="5"/>
      <c r="Z4397" s="5"/>
      <c r="AA4397" s="5"/>
      <c r="AB4397" s="5"/>
      <c r="AC4397" s="5"/>
      <c r="AD4397" s="5"/>
      <c r="AE4397" s="5"/>
      <c r="AF4397" s="5"/>
      <c r="AG4397" s="5"/>
      <c r="AH4397" s="5"/>
      <c r="AI4397" s="5"/>
      <c r="AJ4397" s="5"/>
    </row>
    <row r="4398" spans="11:36">
      <c r="K4398" s="5"/>
      <c r="L4398" s="5"/>
      <c r="M4398" s="5"/>
      <c r="N4398" s="5"/>
      <c r="O4398" s="5"/>
      <c r="P4398" s="5"/>
      <c r="Q4398" s="5"/>
      <c r="R4398" s="5"/>
      <c r="S4398" s="5"/>
      <c r="T4398" s="5"/>
      <c r="U4398" s="5"/>
      <c r="V4398" s="5"/>
      <c r="W4398" s="5"/>
      <c r="X4398" s="5"/>
      <c r="Y4398" s="5"/>
      <c r="Z4398" s="5"/>
      <c r="AA4398" s="5"/>
      <c r="AB4398" s="5"/>
      <c r="AC4398" s="5"/>
      <c r="AD4398" s="5"/>
      <c r="AE4398" s="5"/>
      <c r="AF4398" s="5"/>
      <c r="AG4398" s="5"/>
      <c r="AH4398" s="5"/>
      <c r="AI4398" s="5"/>
      <c r="AJ4398" s="5"/>
    </row>
    <row r="4399" spans="11:36">
      <c r="K4399" s="5"/>
      <c r="L4399" s="5"/>
      <c r="M4399" s="5"/>
      <c r="N4399" s="5"/>
      <c r="O4399" s="5"/>
      <c r="P4399" s="5"/>
      <c r="Q4399" s="5"/>
      <c r="R4399" s="5"/>
      <c r="S4399" s="5"/>
      <c r="T4399" s="5"/>
      <c r="U4399" s="5"/>
      <c r="V4399" s="5"/>
      <c r="W4399" s="5"/>
      <c r="X4399" s="5"/>
      <c r="Y4399" s="5"/>
      <c r="Z4399" s="5"/>
      <c r="AA4399" s="5"/>
      <c r="AB4399" s="5"/>
      <c r="AC4399" s="5"/>
      <c r="AD4399" s="5"/>
      <c r="AE4399" s="5"/>
      <c r="AF4399" s="5"/>
      <c r="AG4399" s="5"/>
      <c r="AH4399" s="5"/>
      <c r="AI4399" s="5"/>
      <c r="AJ4399" s="5"/>
    </row>
    <row r="4400" spans="11:36">
      <c r="K4400" s="5"/>
      <c r="L4400" s="5"/>
      <c r="M4400" s="5"/>
      <c r="N4400" s="5"/>
      <c r="O4400" s="5"/>
      <c r="P4400" s="5"/>
      <c r="Q4400" s="5"/>
      <c r="R4400" s="5"/>
      <c r="S4400" s="5"/>
      <c r="T4400" s="5"/>
      <c r="U4400" s="5"/>
      <c r="V4400" s="5"/>
      <c r="W4400" s="5"/>
      <c r="X4400" s="5"/>
      <c r="Y4400" s="5"/>
      <c r="Z4400" s="5"/>
      <c r="AA4400" s="5"/>
      <c r="AB4400" s="5"/>
      <c r="AC4400" s="5"/>
      <c r="AD4400" s="5"/>
      <c r="AE4400" s="5"/>
      <c r="AF4400" s="5"/>
      <c r="AG4400" s="5"/>
      <c r="AH4400" s="5"/>
      <c r="AI4400" s="5"/>
      <c r="AJ4400" s="5"/>
    </row>
    <row r="4401" spans="11:36">
      <c r="K4401" s="5"/>
      <c r="L4401" s="5"/>
      <c r="M4401" s="5"/>
      <c r="N4401" s="5"/>
      <c r="O4401" s="5"/>
      <c r="P4401" s="5"/>
      <c r="Q4401" s="5"/>
      <c r="R4401" s="5"/>
      <c r="S4401" s="5"/>
      <c r="T4401" s="5"/>
      <c r="U4401" s="5"/>
      <c r="V4401" s="5"/>
      <c r="W4401" s="5"/>
      <c r="X4401" s="5"/>
      <c r="Y4401" s="5"/>
      <c r="Z4401" s="5"/>
      <c r="AA4401" s="5"/>
      <c r="AB4401" s="5"/>
      <c r="AC4401" s="5"/>
      <c r="AD4401" s="5"/>
      <c r="AE4401" s="5"/>
      <c r="AF4401" s="5"/>
      <c r="AG4401" s="5"/>
      <c r="AH4401" s="5"/>
      <c r="AI4401" s="5"/>
      <c r="AJ4401" s="5"/>
    </row>
    <row r="4402" spans="11:36">
      <c r="K4402" s="5"/>
      <c r="L4402" s="5"/>
      <c r="M4402" s="5"/>
      <c r="N4402" s="5"/>
      <c r="O4402" s="5"/>
      <c r="P4402" s="5"/>
      <c r="Q4402" s="5"/>
      <c r="R4402" s="5"/>
      <c r="S4402" s="5"/>
      <c r="T4402" s="5"/>
      <c r="U4402" s="5"/>
      <c r="V4402" s="5"/>
      <c r="W4402" s="5"/>
      <c r="X4402" s="5"/>
      <c r="Y4402" s="5"/>
      <c r="Z4402" s="5"/>
      <c r="AA4402" s="5"/>
      <c r="AB4402" s="5"/>
      <c r="AC4402" s="5"/>
      <c r="AD4402" s="5"/>
      <c r="AE4402" s="5"/>
      <c r="AF4402" s="5"/>
      <c r="AG4402" s="5"/>
      <c r="AH4402" s="5"/>
      <c r="AI4402" s="5"/>
      <c r="AJ4402" s="5"/>
    </row>
    <row r="4403" spans="11:36">
      <c r="K4403" s="5"/>
      <c r="L4403" s="5"/>
      <c r="M4403" s="5"/>
      <c r="N4403" s="5"/>
      <c r="O4403" s="5"/>
      <c r="P4403" s="5"/>
      <c r="Q4403" s="5"/>
      <c r="R4403" s="5"/>
      <c r="S4403" s="5"/>
      <c r="T4403" s="5"/>
      <c r="U4403" s="5"/>
      <c r="V4403" s="5"/>
      <c r="W4403" s="5"/>
      <c r="X4403" s="5"/>
      <c r="Y4403" s="5"/>
      <c r="Z4403" s="5"/>
      <c r="AA4403" s="5"/>
      <c r="AB4403" s="5"/>
      <c r="AC4403" s="5"/>
      <c r="AD4403" s="5"/>
      <c r="AE4403" s="5"/>
      <c r="AF4403" s="5"/>
      <c r="AG4403" s="5"/>
      <c r="AH4403" s="5"/>
      <c r="AI4403" s="5"/>
      <c r="AJ4403" s="5"/>
    </row>
    <row r="4404" spans="11:36">
      <c r="K4404" s="5"/>
      <c r="L4404" s="5"/>
      <c r="M4404" s="5"/>
      <c r="N4404" s="5"/>
      <c r="O4404" s="5"/>
      <c r="P4404" s="5"/>
      <c r="Q4404" s="5"/>
      <c r="R4404" s="5"/>
      <c r="S4404" s="5"/>
      <c r="T4404" s="5"/>
      <c r="U4404" s="5"/>
      <c r="V4404" s="5"/>
      <c r="W4404" s="5"/>
      <c r="X4404" s="5"/>
      <c r="Y4404" s="5"/>
      <c r="Z4404" s="5"/>
      <c r="AA4404" s="5"/>
      <c r="AB4404" s="5"/>
      <c r="AC4404" s="5"/>
      <c r="AD4404" s="5"/>
      <c r="AE4404" s="5"/>
      <c r="AF4404" s="5"/>
      <c r="AG4404" s="5"/>
      <c r="AH4404" s="5"/>
      <c r="AI4404" s="5"/>
      <c r="AJ4404" s="5"/>
    </row>
    <row r="4405" spans="11:36">
      <c r="K4405" s="5"/>
      <c r="L4405" s="5"/>
      <c r="M4405" s="5"/>
      <c r="N4405" s="5"/>
      <c r="O4405" s="5"/>
      <c r="P4405" s="5"/>
      <c r="Q4405" s="5"/>
      <c r="R4405" s="5"/>
      <c r="S4405" s="5"/>
      <c r="T4405" s="5"/>
      <c r="U4405" s="5"/>
      <c r="V4405" s="5"/>
      <c r="W4405" s="5"/>
      <c r="X4405" s="5"/>
      <c r="Y4405" s="5"/>
      <c r="Z4405" s="5"/>
      <c r="AA4405" s="5"/>
      <c r="AB4405" s="5"/>
      <c r="AC4405" s="5"/>
      <c r="AD4405" s="5"/>
      <c r="AE4405" s="5"/>
      <c r="AF4405" s="5"/>
      <c r="AG4405" s="5"/>
      <c r="AH4405" s="5"/>
      <c r="AI4405" s="5"/>
      <c r="AJ4405" s="5"/>
    </row>
    <row r="4406" spans="11:36">
      <c r="K4406" s="5"/>
      <c r="L4406" s="5"/>
      <c r="M4406" s="5"/>
      <c r="N4406" s="5"/>
      <c r="O4406" s="5"/>
      <c r="P4406" s="5"/>
      <c r="Q4406" s="5"/>
      <c r="R4406" s="5"/>
      <c r="S4406" s="5"/>
      <c r="T4406" s="5"/>
      <c r="U4406" s="5"/>
      <c r="V4406" s="5"/>
      <c r="W4406" s="5"/>
      <c r="X4406" s="5"/>
      <c r="Y4406" s="5"/>
      <c r="Z4406" s="5"/>
      <c r="AA4406" s="5"/>
      <c r="AB4406" s="5"/>
      <c r="AC4406" s="5"/>
      <c r="AD4406" s="5"/>
      <c r="AE4406" s="5"/>
      <c r="AF4406" s="5"/>
      <c r="AG4406" s="5"/>
      <c r="AH4406" s="5"/>
      <c r="AI4406" s="5"/>
      <c r="AJ4406" s="5"/>
    </row>
    <row r="4407" spans="11:36">
      <c r="K4407" s="5"/>
      <c r="L4407" s="5"/>
      <c r="M4407" s="5"/>
      <c r="N4407" s="5"/>
      <c r="O4407" s="5"/>
      <c r="P4407" s="5"/>
      <c r="Q4407" s="5"/>
      <c r="R4407" s="5"/>
      <c r="S4407" s="5"/>
      <c r="T4407" s="5"/>
      <c r="U4407" s="5"/>
      <c r="V4407" s="5"/>
      <c r="W4407" s="5"/>
      <c r="X4407" s="5"/>
      <c r="Y4407" s="5"/>
      <c r="Z4407" s="5"/>
      <c r="AA4407" s="5"/>
      <c r="AB4407" s="5"/>
      <c r="AC4407" s="5"/>
      <c r="AD4407" s="5"/>
      <c r="AE4407" s="5"/>
      <c r="AF4407" s="5"/>
      <c r="AG4407" s="5"/>
      <c r="AH4407" s="5"/>
      <c r="AI4407" s="5"/>
      <c r="AJ4407" s="5"/>
    </row>
    <row r="4408" spans="11:36">
      <c r="K4408" s="5"/>
      <c r="L4408" s="5"/>
      <c r="M4408" s="5"/>
      <c r="N4408" s="5"/>
      <c r="O4408" s="5"/>
      <c r="P4408" s="5"/>
      <c r="Q4408" s="5"/>
      <c r="R4408" s="5"/>
      <c r="S4408" s="5"/>
      <c r="T4408" s="5"/>
      <c r="U4408" s="5"/>
      <c r="V4408" s="5"/>
      <c r="W4408" s="5"/>
      <c r="X4408" s="5"/>
      <c r="Y4408" s="5"/>
      <c r="Z4408" s="5"/>
      <c r="AA4408" s="5"/>
      <c r="AB4408" s="5"/>
      <c r="AC4408" s="5"/>
      <c r="AD4408" s="5"/>
      <c r="AE4408" s="5"/>
      <c r="AF4408" s="5"/>
      <c r="AG4408" s="5"/>
      <c r="AH4408" s="5"/>
      <c r="AI4408" s="5"/>
      <c r="AJ4408" s="5"/>
    </row>
    <row r="4409" spans="11:36">
      <c r="K4409" s="5"/>
      <c r="L4409" s="5"/>
      <c r="M4409" s="5"/>
      <c r="N4409" s="5"/>
      <c r="O4409" s="5"/>
      <c r="P4409" s="5"/>
      <c r="Q4409" s="5"/>
      <c r="R4409" s="5"/>
      <c r="S4409" s="5"/>
      <c r="T4409" s="5"/>
      <c r="U4409" s="5"/>
      <c r="V4409" s="5"/>
      <c r="W4409" s="5"/>
      <c r="X4409" s="5"/>
      <c r="Y4409" s="5"/>
      <c r="Z4409" s="5"/>
      <c r="AA4409" s="5"/>
      <c r="AB4409" s="5"/>
      <c r="AC4409" s="5"/>
      <c r="AD4409" s="5"/>
      <c r="AE4409" s="5"/>
      <c r="AF4409" s="5"/>
      <c r="AG4409" s="5"/>
      <c r="AH4409" s="5"/>
      <c r="AI4409" s="5"/>
      <c r="AJ4409" s="5"/>
    </row>
    <row r="4410" spans="11:36">
      <c r="K4410" s="5"/>
      <c r="L4410" s="5"/>
      <c r="M4410" s="5"/>
      <c r="N4410" s="5"/>
      <c r="O4410" s="5"/>
      <c r="P4410" s="5"/>
      <c r="Q4410" s="5"/>
      <c r="R4410" s="5"/>
      <c r="S4410" s="5"/>
      <c r="T4410" s="5"/>
      <c r="U4410" s="5"/>
      <c r="V4410" s="5"/>
      <c r="W4410" s="5"/>
      <c r="X4410" s="5"/>
      <c r="Y4410" s="5"/>
      <c r="Z4410" s="5"/>
      <c r="AA4410" s="5"/>
      <c r="AB4410" s="5"/>
      <c r="AC4410" s="5"/>
      <c r="AD4410" s="5"/>
      <c r="AE4410" s="5"/>
      <c r="AF4410" s="5"/>
      <c r="AG4410" s="5"/>
      <c r="AH4410" s="5"/>
      <c r="AI4410" s="5"/>
      <c r="AJ4410" s="5"/>
    </row>
    <row r="4411" spans="11:36">
      <c r="K4411" s="5"/>
      <c r="L4411" s="5"/>
      <c r="M4411" s="5"/>
      <c r="N4411" s="5"/>
      <c r="O4411" s="5"/>
      <c r="P4411" s="5"/>
      <c r="Q4411" s="5"/>
      <c r="R4411" s="5"/>
      <c r="S4411" s="5"/>
      <c r="T4411" s="5"/>
      <c r="U4411" s="5"/>
      <c r="V4411" s="5"/>
      <c r="W4411" s="5"/>
      <c r="X4411" s="5"/>
      <c r="Y4411" s="5"/>
      <c r="Z4411" s="5"/>
      <c r="AA4411" s="5"/>
      <c r="AB4411" s="5"/>
      <c r="AC4411" s="5"/>
      <c r="AD4411" s="5"/>
      <c r="AE4411" s="5"/>
      <c r="AF4411" s="5"/>
      <c r="AG4411" s="5"/>
      <c r="AH4411" s="5"/>
      <c r="AI4411" s="5"/>
      <c r="AJ4411" s="5"/>
    </row>
    <row r="4412" spans="11:36">
      <c r="K4412" s="5"/>
      <c r="L4412" s="5"/>
      <c r="M4412" s="5"/>
      <c r="N4412" s="5"/>
      <c r="O4412" s="5"/>
      <c r="P4412" s="5"/>
      <c r="Q4412" s="5"/>
      <c r="R4412" s="5"/>
      <c r="S4412" s="5"/>
      <c r="T4412" s="5"/>
      <c r="U4412" s="5"/>
      <c r="V4412" s="5"/>
      <c r="W4412" s="5"/>
      <c r="X4412" s="5"/>
      <c r="Y4412" s="5"/>
      <c r="Z4412" s="5"/>
      <c r="AA4412" s="5"/>
      <c r="AB4412" s="5"/>
      <c r="AC4412" s="5"/>
      <c r="AD4412" s="5"/>
      <c r="AE4412" s="5"/>
      <c r="AF4412" s="5"/>
      <c r="AG4412" s="5"/>
      <c r="AH4412" s="5"/>
      <c r="AI4412" s="5"/>
      <c r="AJ4412" s="5"/>
    </row>
    <row r="4413" spans="11:36">
      <c r="K4413" s="5"/>
      <c r="L4413" s="5"/>
      <c r="M4413" s="5"/>
      <c r="N4413" s="5"/>
      <c r="O4413" s="5"/>
      <c r="P4413" s="5"/>
      <c r="Q4413" s="5"/>
      <c r="R4413" s="5"/>
      <c r="S4413" s="5"/>
      <c r="T4413" s="5"/>
      <c r="U4413" s="5"/>
      <c r="V4413" s="5"/>
      <c r="W4413" s="5"/>
      <c r="X4413" s="5"/>
      <c r="Y4413" s="5"/>
      <c r="Z4413" s="5"/>
      <c r="AA4413" s="5"/>
      <c r="AB4413" s="5"/>
      <c r="AC4413" s="5"/>
      <c r="AD4413" s="5"/>
      <c r="AE4413" s="5"/>
      <c r="AF4413" s="5"/>
      <c r="AG4413" s="5"/>
      <c r="AH4413" s="5"/>
      <c r="AI4413" s="5"/>
      <c r="AJ4413" s="5"/>
    </row>
    <row r="4414" spans="11:36">
      <c r="K4414" s="5"/>
      <c r="L4414" s="5"/>
      <c r="M4414" s="5"/>
      <c r="N4414" s="5"/>
      <c r="O4414" s="5"/>
      <c r="P4414" s="5"/>
      <c r="Q4414" s="5"/>
      <c r="R4414" s="5"/>
      <c r="S4414" s="5"/>
      <c r="T4414" s="5"/>
      <c r="U4414" s="5"/>
      <c r="V4414" s="5"/>
      <c r="W4414" s="5"/>
      <c r="X4414" s="5"/>
      <c r="Y4414" s="5"/>
      <c r="Z4414" s="5"/>
      <c r="AA4414" s="5"/>
      <c r="AB4414" s="5"/>
      <c r="AC4414" s="5"/>
      <c r="AD4414" s="5"/>
      <c r="AE4414" s="5"/>
      <c r="AF4414" s="5"/>
      <c r="AG4414" s="5"/>
      <c r="AH4414" s="5"/>
      <c r="AI4414" s="5"/>
      <c r="AJ4414" s="5"/>
    </row>
    <row r="4415" spans="11:36">
      <c r="K4415" s="5"/>
      <c r="L4415" s="5"/>
      <c r="M4415" s="5"/>
      <c r="N4415" s="5"/>
      <c r="O4415" s="5"/>
      <c r="P4415" s="5"/>
      <c r="Q4415" s="5"/>
      <c r="R4415" s="5"/>
      <c r="S4415" s="5"/>
      <c r="T4415" s="5"/>
      <c r="U4415" s="5"/>
      <c r="V4415" s="5"/>
      <c r="W4415" s="5"/>
      <c r="X4415" s="5"/>
      <c r="Y4415" s="5"/>
      <c r="Z4415" s="5"/>
      <c r="AA4415" s="5"/>
      <c r="AB4415" s="5"/>
      <c r="AC4415" s="5"/>
      <c r="AD4415" s="5"/>
      <c r="AE4415" s="5"/>
      <c r="AF4415" s="5"/>
      <c r="AG4415" s="5"/>
      <c r="AH4415" s="5"/>
      <c r="AI4415" s="5"/>
      <c r="AJ4415" s="5"/>
    </row>
    <row r="4416" spans="11:36">
      <c r="K4416" s="5"/>
      <c r="L4416" s="5"/>
      <c r="M4416" s="5"/>
      <c r="N4416" s="5"/>
      <c r="O4416" s="5"/>
      <c r="P4416" s="5"/>
      <c r="Q4416" s="5"/>
      <c r="R4416" s="5"/>
      <c r="S4416" s="5"/>
      <c r="T4416" s="5"/>
      <c r="U4416" s="5"/>
      <c r="V4416" s="5"/>
      <c r="W4416" s="5"/>
      <c r="X4416" s="5"/>
      <c r="Y4416" s="5"/>
      <c r="Z4416" s="5"/>
      <c r="AA4416" s="5"/>
      <c r="AB4416" s="5"/>
      <c r="AC4416" s="5"/>
      <c r="AD4416" s="5"/>
      <c r="AE4416" s="5"/>
      <c r="AF4416" s="5"/>
      <c r="AG4416" s="5"/>
      <c r="AH4416" s="5"/>
      <c r="AI4416" s="5"/>
      <c r="AJ4416" s="5"/>
    </row>
    <row r="4417" spans="11:36">
      <c r="K4417" s="5"/>
      <c r="L4417" s="5"/>
      <c r="M4417" s="5"/>
      <c r="N4417" s="5"/>
      <c r="O4417" s="5"/>
      <c r="P4417" s="5"/>
      <c r="Q4417" s="5"/>
      <c r="R4417" s="5"/>
      <c r="S4417" s="5"/>
      <c r="T4417" s="5"/>
      <c r="U4417" s="5"/>
      <c r="V4417" s="5"/>
      <c r="W4417" s="5"/>
      <c r="X4417" s="5"/>
      <c r="Y4417" s="5"/>
      <c r="Z4417" s="5"/>
      <c r="AA4417" s="5"/>
      <c r="AB4417" s="5"/>
      <c r="AC4417" s="5"/>
      <c r="AD4417" s="5"/>
      <c r="AE4417" s="5"/>
      <c r="AF4417" s="5"/>
      <c r="AG4417" s="5"/>
      <c r="AH4417" s="5"/>
      <c r="AI4417" s="5"/>
      <c r="AJ4417" s="5"/>
    </row>
    <row r="4418" spans="11:36">
      <c r="K4418" s="5"/>
      <c r="L4418" s="5"/>
      <c r="M4418" s="5"/>
      <c r="N4418" s="5"/>
      <c r="O4418" s="5"/>
      <c r="P4418" s="5"/>
      <c r="Q4418" s="5"/>
      <c r="R4418" s="5"/>
      <c r="S4418" s="5"/>
      <c r="T4418" s="5"/>
      <c r="U4418" s="5"/>
      <c r="V4418" s="5"/>
      <c r="W4418" s="5"/>
      <c r="X4418" s="5"/>
      <c r="Y4418" s="5"/>
      <c r="Z4418" s="5"/>
      <c r="AA4418" s="5"/>
      <c r="AB4418" s="5"/>
      <c r="AC4418" s="5"/>
      <c r="AD4418" s="5"/>
      <c r="AE4418" s="5"/>
      <c r="AF4418" s="5"/>
      <c r="AG4418" s="5"/>
      <c r="AH4418" s="5"/>
      <c r="AI4418" s="5"/>
      <c r="AJ4418" s="5"/>
    </row>
    <row r="4419" spans="11:36">
      <c r="K4419" s="5"/>
      <c r="L4419" s="5"/>
      <c r="M4419" s="5"/>
      <c r="N4419" s="5"/>
      <c r="O4419" s="5"/>
      <c r="P4419" s="5"/>
      <c r="Q4419" s="5"/>
      <c r="R4419" s="5"/>
      <c r="S4419" s="5"/>
      <c r="T4419" s="5"/>
      <c r="U4419" s="5"/>
      <c r="V4419" s="5"/>
      <c r="W4419" s="5"/>
      <c r="X4419" s="5"/>
      <c r="Y4419" s="5"/>
      <c r="Z4419" s="5"/>
      <c r="AA4419" s="5"/>
      <c r="AB4419" s="5"/>
      <c r="AC4419" s="5"/>
      <c r="AD4419" s="5"/>
      <c r="AE4419" s="5"/>
      <c r="AF4419" s="5"/>
      <c r="AG4419" s="5"/>
      <c r="AH4419" s="5"/>
      <c r="AI4419" s="5"/>
      <c r="AJ4419" s="5"/>
    </row>
    <row r="4420" spans="11:36">
      <c r="K4420" s="5"/>
      <c r="L4420" s="5"/>
      <c r="M4420" s="5"/>
      <c r="N4420" s="5"/>
      <c r="O4420" s="5"/>
      <c r="P4420" s="5"/>
      <c r="Q4420" s="5"/>
      <c r="R4420" s="5"/>
      <c r="S4420" s="5"/>
      <c r="T4420" s="5"/>
      <c r="U4420" s="5"/>
      <c r="V4420" s="5"/>
      <c r="W4420" s="5"/>
      <c r="X4420" s="5"/>
      <c r="Y4420" s="5"/>
      <c r="Z4420" s="5"/>
      <c r="AA4420" s="5"/>
      <c r="AB4420" s="5"/>
      <c r="AC4420" s="5"/>
      <c r="AD4420" s="5"/>
      <c r="AE4420" s="5"/>
      <c r="AF4420" s="5"/>
      <c r="AG4420" s="5"/>
      <c r="AH4420" s="5"/>
      <c r="AI4420" s="5"/>
      <c r="AJ4420" s="5"/>
    </row>
    <row r="4421" spans="11:36">
      <c r="K4421" s="5"/>
      <c r="L4421" s="5"/>
      <c r="M4421" s="5"/>
      <c r="N4421" s="5"/>
      <c r="O4421" s="5"/>
      <c r="P4421" s="5"/>
      <c r="Q4421" s="5"/>
      <c r="R4421" s="5"/>
      <c r="S4421" s="5"/>
      <c r="T4421" s="5"/>
      <c r="U4421" s="5"/>
      <c r="V4421" s="5"/>
      <c r="W4421" s="5"/>
      <c r="X4421" s="5"/>
      <c r="Y4421" s="5"/>
      <c r="Z4421" s="5"/>
      <c r="AA4421" s="5"/>
      <c r="AB4421" s="5"/>
      <c r="AC4421" s="5"/>
      <c r="AD4421" s="5"/>
      <c r="AE4421" s="5"/>
      <c r="AF4421" s="5"/>
      <c r="AG4421" s="5"/>
      <c r="AH4421" s="5"/>
      <c r="AI4421" s="5"/>
      <c r="AJ4421" s="5"/>
    </row>
    <row r="4422" spans="11:36">
      <c r="K4422" s="5"/>
      <c r="L4422" s="5"/>
      <c r="M4422" s="5"/>
      <c r="N4422" s="5"/>
      <c r="O4422" s="5"/>
      <c r="P4422" s="5"/>
      <c r="Q4422" s="5"/>
      <c r="R4422" s="5"/>
      <c r="S4422" s="5"/>
      <c r="T4422" s="5"/>
      <c r="U4422" s="5"/>
      <c r="V4422" s="5"/>
      <c r="W4422" s="5"/>
      <c r="X4422" s="5"/>
      <c r="Y4422" s="5"/>
      <c r="Z4422" s="5"/>
      <c r="AA4422" s="5"/>
      <c r="AB4422" s="5"/>
      <c r="AC4422" s="5"/>
      <c r="AD4422" s="5"/>
      <c r="AE4422" s="5"/>
      <c r="AF4422" s="5"/>
      <c r="AG4422" s="5"/>
      <c r="AH4422" s="5"/>
      <c r="AI4422" s="5"/>
      <c r="AJ4422" s="5"/>
    </row>
    <row r="4423" spans="11:36">
      <c r="K4423" s="5"/>
      <c r="L4423" s="5"/>
      <c r="M4423" s="5"/>
      <c r="N4423" s="5"/>
      <c r="O4423" s="5"/>
      <c r="P4423" s="5"/>
      <c r="Q4423" s="5"/>
      <c r="R4423" s="5"/>
      <c r="S4423" s="5"/>
      <c r="T4423" s="5"/>
      <c r="U4423" s="5"/>
      <c r="V4423" s="5"/>
      <c r="W4423" s="5"/>
      <c r="X4423" s="5"/>
      <c r="Y4423" s="5"/>
      <c r="Z4423" s="5"/>
      <c r="AA4423" s="5"/>
      <c r="AB4423" s="5"/>
      <c r="AC4423" s="5"/>
      <c r="AD4423" s="5"/>
      <c r="AE4423" s="5"/>
      <c r="AF4423" s="5"/>
      <c r="AG4423" s="5"/>
      <c r="AH4423" s="5"/>
      <c r="AI4423" s="5"/>
      <c r="AJ4423" s="5"/>
    </row>
    <row r="4424" spans="11:36">
      <c r="K4424" s="5"/>
      <c r="L4424" s="5"/>
      <c r="M4424" s="5"/>
      <c r="N4424" s="5"/>
      <c r="O4424" s="5"/>
      <c r="P4424" s="5"/>
      <c r="Q4424" s="5"/>
      <c r="R4424" s="5"/>
      <c r="S4424" s="5"/>
      <c r="T4424" s="5"/>
      <c r="U4424" s="5"/>
      <c r="V4424" s="5"/>
      <c r="W4424" s="5"/>
      <c r="X4424" s="5"/>
      <c r="Y4424" s="5"/>
      <c r="Z4424" s="5"/>
      <c r="AA4424" s="5"/>
      <c r="AB4424" s="5"/>
      <c r="AC4424" s="5"/>
      <c r="AD4424" s="5"/>
      <c r="AE4424" s="5"/>
      <c r="AF4424" s="5"/>
      <c r="AG4424" s="5"/>
      <c r="AH4424" s="5"/>
      <c r="AI4424" s="5"/>
      <c r="AJ4424" s="5"/>
    </row>
    <row r="4425" spans="11:36">
      <c r="K4425" s="5"/>
      <c r="L4425" s="5"/>
      <c r="M4425" s="5"/>
      <c r="N4425" s="5"/>
      <c r="O4425" s="5"/>
      <c r="P4425" s="5"/>
      <c r="Q4425" s="5"/>
      <c r="R4425" s="5"/>
      <c r="S4425" s="5"/>
      <c r="T4425" s="5"/>
      <c r="U4425" s="5"/>
      <c r="V4425" s="5"/>
      <c r="W4425" s="5"/>
      <c r="X4425" s="5"/>
      <c r="Y4425" s="5"/>
      <c r="Z4425" s="5"/>
      <c r="AA4425" s="5"/>
      <c r="AB4425" s="5"/>
      <c r="AC4425" s="5"/>
      <c r="AD4425" s="5"/>
      <c r="AE4425" s="5"/>
      <c r="AF4425" s="5"/>
      <c r="AG4425" s="5"/>
      <c r="AH4425" s="5"/>
      <c r="AI4425" s="5"/>
      <c r="AJ4425" s="5"/>
    </row>
    <row r="4426" spans="11:36">
      <c r="K4426" s="5"/>
      <c r="L4426" s="5"/>
      <c r="M4426" s="5"/>
      <c r="N4426" s="5"/>
      <c r="O4426" s="5"/>
      <c r="P4426" s="5"/>
      <c r="Q4426" s="5"/>
      <c r="R4426" s="5"/>
      <c r="S4426" s="5"/>
      <c r="T4426" s="5"/>
      <c r="U4426" s="5"/>
      <c r="V4426" s="5"/>
      <c r="W4426" s="5"/>
      <c r="X4426" s="5"/>
      <c r="Y4426" s="5"/>
      <c r="Z4426" s="5"/>
      <c r="AA4426" s="5"/>
      <c r="AB4426" s="5"/>
      <c r="AC4426" s="5"/>
      <c r="AD4426" s="5"/>
      <c r="AE4426" s="5"/>
      <c r="AF4426" s="5"/>
      <c r="AG4426" s="5"/>
      <c r="AH4426" s="5"/>
      <c r="AI4426" s="5"/>
      <c r="AJ4426" s="5"/>
    </row>
    <row r="4427" spans="11:36">
      <c r="K4427" s="5"/>
      <c r="L4427" s="5"/>
      <c r="M4427" s="5"/>
      <c r="N4427" s="5"/>
      <c r="O4427" s="5"/>
      <c r="P4427" s="5"/>
      <c r="Q4427" s="5"/>
      <c r="R4427" s="5"/>
      <c r="S4427" s="5"/>
      <c r="T4427" s="5"/>
      <c r="U4427" s="5"/>
      <c r="V4427" s="5"/>
      <c r="W4427" s="5"/>
      <c r="X4427" s="5"/>
      <c r="Y4427" s="5"/>
      <c r="Z4427" s="5"/>
      <c r="AA4427" s="5"/>
      <c r="AB4427" s="5"/>
      <c r="AC4427" s="5"/>
      <c r="AD4427" s="5"/>
      <c r="AE4427" s="5"/>
      <c r="AF4427" s="5"/>
      <c r="AG4427" s="5"/>
      <c r="AH4427" s="5"/>
      <c r="AI4427" s="5"/>
      <c r="AJ4427" s="5"/>
    </row>
    <row r="4428" spans="11:36">
      <c r="K4428" s="5"/>
      <c r="L4428" s="5"/>
      <c r="M4428" s="5"/>
      <c r="N4428" s="5"/>
      <c r="O4428" s="5"/>
      <c r="P4428" s="5"/>
      <c r="Q4428" s="5"/>
      <c r="R4428" s="5"/>
      <c r="S4428" s="5"/>
      <c r="T4428" s="5"/>
      <c r="U4428" s="5"/>
      <c r="V4428" s="5"/>
      <c r="W4428" s="5"/>
      <c r="X4428" s="5"/>
      <c r="Y4428" s="5"/>
      <c r="Z4428" s="5"/>
      <c r="AA4428" s="5"/>
      <c r="AB4428" s="5"/>
      <c r="AC4428" s="5"/>
      <c r="AD4428" s="5"/>
      <c r="AE4428" s="5"/>
      <c r="AF4428" s="5"/>
      <c r="AG4428" s="5"/>
      <c r="AH4428" s="5"/>
      <c r="AI4428" s="5"/>
      <c r="AJ4428" s="5"/>
    </row>
    <row r="4429" spans="11:36">
      <c r="K4429" s="5"/>
      <c r="L4429" s="5"/>
      <c r="M4429" s="5"/>
      <c r="N4429" s="5"/>
      <c r="O4429" s="5"/>
      <c r="P4429" s="5"/>
      <c r="Q4429" s="5"/>
      <c r="R4429" s="5"/>
      <c r="S4429" s="5"/>
      <c r="T4429" s="5"/>
      <c r="U4429" s="5"/>
      <c r="V4429" s="5"/>
      <c r="W4429" s="5"/>
      <c r="X4429" s="5"/>
      <c r="Y4429" s="5"/>
      <c r="Z4429" s="5"/>
      <c r="AA4429" s="5"/>
      <c r="AB4429" s="5"/>
      <c r="AC4429" s="5"/>
      <c r="AD4429" s="5"/>
      <c r="AE4429" s="5"/>
      <c r="AF4429" s="5"/>
      <c r="AG4429" s="5"/>
      <c r="AH4429" s="5"/>
      <c r="AI4429" s="5"/>
      <c r="AJ4429" s="5"/>
    </row>
    <row r="4430" spans="11:36">
      <c r="K4430" s="5"/>
      <c r="L4430" s="5"/>
      <c r="M4430" s="5"/>
      <c r="N4430" s="5"/>
      <c r="O4430" s="5"/>
      <c r="P4430" s="5"/>
      <c r="Q4430" s="5"/>
      <c r="R4430" s="5"/>
      <c r="S4430" s="5"/>
      <c r="T4430" s="5"/>
      <c r="U4430" s="5"/>
      <c r="V4430" s="5"/>
      <c r="W4430" s="5"/>
      <c r="X4430" s="5"/>
      <c r="Y4430" s="5"/>
      <c r="Z4430" s="5"/>
      <c r="AA4430" s="5"/>
      <c r="AB4430" s="5"/>
      <c r="AC4430" s="5"/>
      <c r="AD4430" s="5"/>
      <c r="AE4430" s="5"/>
      <c r="AF4430" s="5"/>
      <c r="AG4430" s="5"/>
      <c r="AH4430" s="5"/>
      <c r="AI4430" s="5"/>
      <c r="AJ4430" s="5"/>
    </row>
    <row r="4431" spans="11:36">
      <c r="K4431" s="5"/>
      <c r="L4431" s="5"/>
      <c r="M4431" s="5"/>
      <c r="N4431" s="5"/>
      <c r="O4431" s="5"/>
      <c r="P4431" s="5"/>
      <c r="Q4431" s="5"/>
      <c r="R4431" s="5"/>
      <c r="S4431" s="5"/>
      <c r="T4431" s="5"/>
      <c r="U4431" s="5"/>
      <c r="V4431" s="5"/>
      <c r="W4431" s="5"/>
      <c r="X4431" s="5"/>
      <c r="Y4431" s="5"/>
      <c r="Z4431" s="5"/>
      <c r="AA4431" s="5"/>
      <c r="AB4431" s="5"/>
      <c r="AC4431" s="5"/>
      <c r="AD4431" s="5"/>
      <c r="AE4431" s="5"/>
      <c r="AF4431" s="5"/>
      <c r="AG4431" s="5"/>
      <c r="AH4431" s="5"/>
      <c r="AI4431" s="5"/>
      <c r="AJ4431" s="5"/>
    </row>
    <row r="4432" spans="11:36">
      <c r="K4432" s="5"/>
      <c r="L4432" s="5"/>
      <c r="M4432" s="5"/>
      <c r="N4432" s="5"/>
      <c r="O4432" s="5"/>
      <c r="P4432" s="5"/>
      <c r="Q4432" s="5"/>
      <c r="R4432" s="5"/>
      <c r="S4432" s="5"/>
      <c r="T4432" s="5"/>
      <c r="U4432" s="5"/>
      <c r="V4432" s="5"/>
      <c r="W4432" s="5"/>
      <c r="X4432" s="5"/>
      <c r="Y4432" s="5"/>
      <c r="Z4432" s="5"/>
      <c r="AA4432" s="5"/>
      <c r="AB4432" s="5"/>
      <c r="AC4432" s="5"/>
      <c r="AD4432" s="5"/>
      <c r="AE4432" s="5"/>
      <c r="AF4432" s="5"/>
      <c r="AG4432" s="5"/>
      <c r="AH4432" s="5"/>
      <c r="AI4432" s="5"/>
      <c r="AJ4432" s="5"/>
    </row>
    <row r="4433" spans="11:36">
      <c r="K4433" s="5"/>
      <c r="L4433" s="5"/>
      <c r="M4433" s="5"/>
      <c r="N4433" s="5"/>
      <c r="O4433" s="5"/>
      <c r="P4433" s="5"/>
      <c r="Q4433" s="5"/>
      <c r="R4433" s="5"/>
      <c r="S4433" s="5"/>
      <c r="T4433" s="5"/>
      <c r="U4433" s="5"/>
      <c r="V4433" s="5"/>
      <c r="W4433" s="5"/>
      <c r="X4433" s="5"/>
      <c r="Y4433" s="5"/>
      <c r="Z4433" s="5"/>
      <c r="AA4433" s="5"/>
      <c r="AB4433" s="5"/>
      <c r="AC4433" s="5"/>
      <c r="AD4433" s="5"/>
      <c r="AE4433" s="5"/>
      <c r="AF4433" s="5"/>
      <c r="AG4433" s="5"/>
      <c r="AH4433" s="5"/>
      <c r="AI4433" s="5"/>
      <c r="AJ4433" s="5"/>
    </row>
    <row r="4434" spans="11:36">
      <c r="K4434" s="5"/>
      <c r="L4434" s="5"/>
      <c r="M4434" s="5"/>
      <c r="N4434" s="5"/>
      <c r="O4434" s="5"/>
      <c r="P4434" s="5"/>
      <c r="Q4434" s="5"/>
      <c r="R4434" s="5"/>
      <c r="S4434" s="5"/>
      <c r="T4434" s="5"/>
      <c r="U4434" s="5"/>
      <c r="V4434" s="5"/>
      <c r="W4434" s="5"/>
      <c r="X4434" s="5"/>
      <c r="Y4434" s="5"/>
      <c r="Z4434" s="5"/>
      <c r="AA4434" s="5"/>
      <c r="AB4434" s="5"/>
      <c r="AC4434" s="5"/>
      <c r="AD4434" s="5"/>
      <c r="AE4434" s="5"/>
      <c r="AF4434" s="5"/>
      <c r="AG4434" s="5"/>
      <c r="AH4434" s="5"/>
      <c r="AI4434" s="5"/>
      <c r="AJ4434" s="5"/>
    </row>
    <row r="4435" spans="11:36">
      <c r="K4435" s="5"/>
      <c r="L4435" s="5"/>
      <c r="M4435" s="5"/>
      <c r="N4435" s="5"/>
      <c r="O4435" s="5"/>
      <c r="P4435" s="5"/>
      <c r="Q4435" s="5"/>
      <c r="R4435" s="5"/>
      <c r="S4435" s="5"/>
      <c r="T4435" s="5"/>
      <c r="U4435" s="5"/>
      <c r="V4435" s="5"/>
      <c r="W4435" s="5"/>
      <c r="X4435" s="5"/>
      <c r="Y4435" s="5"/>
      <c r="Z4435" s="5"/>
      <c r="AA4435" s="5"/>
      <c r="AB4435" s="5"/>
      <c r="AC4435" s="5"/>
      <c r="AD4435" s="5"/>
      <c r="AE4435" s="5"/>
      <c r="AF4435" s="5"/>
      <c r="AG4435" s="5"/>
      <c r="AH4435" s="5"/>
      <c r="AI4435" s="5"/>
      <c r="AJ4435" s="5"/>
    </row>
    <row r="4436" spans="11:36">
      <c r="K4436" s="5"/>
      <c r="L4436" s="5"/>
      <c r="M4436" s="5"/>
      <c r="N4436" s="5"/>
      <c r="O4436" s="5"/>
      <c r="P4436" s="5"/>
      <c r="Q4436" s="5"/>
      <c r="R4436" s="5"/>
      <c r="S4436" s="5"/>
      <c r="T4436" s="5"/>
      <c r="U4436" s="5"/>
      <c r="V4436" s="5"/>
      <c r="W4436" s="5"/>
      <c r="X4436" s="5"/>
      <c r="Y4436" s="5"/>
      <c r="Z4436" s="5"/>
      <c r="AA4436" s="5"/>
      <c r="AB4436" s="5"/>
      <c r="AC4436" s="5"/>
      <c r="AD4436" s="5"/>
      <c r="AE4436" s="5"/>
      <c r="AF4436" s="5"/>
      <c r="AG4436" s="5"/>
      <c r="AH4436" s="5"/>
      <c r="AI4436" s="5"/>
      <c r="AJ4436" s="5"/>
    </row>
    <row r="4437" spans="11:36">
      <c r="K4437" s="5"/>
      <c r="L4437" s="5"/>
      <c r="M4437" s="5"/>
      <c r="N4437" s="5"/>
      <c r="O4437" s="5"/>
      <c r="P4437" s="5"/>
      <c r="Q4437" s="5"/>
      <c r="R4437" s="5"/>
      <c r="S4437" s="5"/>
      <c r="T4437" s="5"/>
      <c r="U4437" s="5"/>
      <c r="V4437" s="5"/>
      <c r="W4437" s="5"/>
      <c r="X4437" s="5"/>
      <c r="Y4437" s="5"/>
      <c r="Z4437" s="5"/>
      <c r="AA4437" s="5"/>
      <c r="AB4437" s="5"/>
      <c r="AC4437" s="5"/>
      <c r="AD4437" s="5"/>
      <c r="AE4437" s="5"/>
      <c r="AF4437" s="5"/>
      <c r="AG4437" s="5"/>
      <c r="AH4437" s="5"/>
      <c r="AI4437" s="5"/>
      <c r="AJ4437" s="5"/>
    </row>
    <row r="4438" spans="11:36">
      <c r="K4438" s="5"/>
      <c r="L4438" s="5"/>
      <c r="M4438" s="5"/>
      <c r="N4438" s="5"/>
      <c r="O4438" s="5"/>
      <c r="P4438" s="5"/>
      <c r="Q4438" s="5"/>
      <c r="R4438" s="5"/>
      <c r="S4438" s="5"/>
      <c r="T4438" s="5"/>
      <c r="U4438" s="5"/>
      <c r="V4438" s="5"/>
      <c r="W4438" s="5"/>
      <c r="X4438" s="5"/>
      <c r="Y4438" s="5"/>
      <c r="Z4438" s="5"/>
      <c r="AA4438" s="5"/>
      <c r="AB4438" s="5"/>
      <c r="AC4438" s="5"/>
      <c r="AD4438" s="5"/>
      <c r="AE4438" s="5"/>
      <c r="AF4438" s="5"/>
      <c r="AG4438" s="5"/>
      <c r="AH4438" s="5"/>
      <c r="AI4438" s="5"/>
      <c r="AJ4438" s="5"/>
    </row>
    <row r="4439" spans="11:36">
      <c r="K4439" s="5"/>
      <c r="L4439" s="5"/>
      <c r="M4439" s="5"/>
      <c r="N4439" s="5"/>
      <c r="O4439" s="5"/>
      <c r="P4439" s="5"/>
      <c r="Q4439" s="5"/>
      <c r="R4439" s="5"/>
      <c r="S4439" s="5"/>
      <c r="T4439" s="5"/>
      <c r="U4439" s="5"/>
      <c r="V4439" s="5"/>
      <c r="W4439" s="5"/>
      <c r="X4439" s="5"/>
      <c r="Y4439" s="5"/>
      <c r="Z4439" s="5"/>
      <c r="AA4439" s="5"/>
      <c r="AB4439" s="5"/>
      <c r="AC4439" s="5"/>
      <c r="AD4439" s="5"/>
      <c r="AE4439" s="5"/>
      <c r="AF4439" s="5"/>
      <c r="AG4439" s="5"/>
      <c r="AH4439" s="5"/>
      <c r="AI4439" s="5"/>
      <c r="AJ4439" s="5"/>
    </row>
    <row r="4440" spans="11:36">
      <c r="K4440" s="5"/>
      <c r="L4440" s="5"/>
      <c r="M4440" s="5"/>
      <c r="N4440" s="5"/>
      <c r="O4440" s="5"/>
      <c r="P4440" s="5"/>
      <c r="Q4440" s="5"/>
      <c r="R4440" s="5"/>
      <c r="S4440" s="5"/>
      <c r="T4440" s="5"/>
      <c r="U4440" s="5"/>
      <c r="V4440" s="5"/>
      <c r="W4440" s="5"/>
      <c r="X4440" s="5"/>
      <c r="Y4440" s="5"/>
      <c r="Z4440" s="5"/>
      <c r="AA4440" s="5"/>
      <c r="AB4440" s="5"/>
      <c r="AC4440" s="5"/>
      <c r="AD4440" s="5"/>
      <c r="AE4440" s="5"/>
      <c r="AF4440" s="5"/>
      <c r="AG4440" s="5"/>
      <c r="AH4440" s="5"/>
      <c r="AI4440" s="5"/>
      <c r="AJ4440" s="5"/>
    </row>
    <row r="4441" spans="11:36">
      <c r="K4441" s="5"/>
      <c r="L4441" s="5"/>
      <c r="M4441" s="5"/>
      <c r="N4441" s="5"/>
      <c r="O4441" s="5"/>
      <c r="P4441" s="5"/>
      <c r="Q4441" s="5"/>
      <c r="R4441" s="5"/>
      <c r="S4441" s="5"/>
      <c r="T4441" s="5"/>
      <c r="U4441" s="5"/>
      <c r="V4441" s="5"/>
      <c r="W4441" s="5"/>
      <c r="X4441" s="5"/>
      <c r="Y4441" s="5"/>
      <c r="Z4441" s="5"/>
      <c r="AA4441" s="5"/>
      <c r="AB4441" s="5"/>
      <c r="AC4441" s="5"/>
      <c r="AD4441" s="5"/>
      <c r="AE4441" s="5"/>
      <c r="AF4441" s="5"/>
      <c r="AG4441" s="5"/>
      <c r="AH4441" s="5"/>
      <c r="AI4441" s="5"/>
      <c r="AJ4441" s="5"/>
    </row>
    <row r="4442" spans="11:36">
      <c r="K4442" s="5"/>
      <c r="L4442" s="5"/>
      <c r="M4442" s="5"/>
      <c r="N4442" s="5"/>
      <c r="O4442" s="5"/>
      <c r="P4442" s="5"/>
      <c r="Q4442" s="5"/>
      <c r="R4442" s="5"/>
      <c r="S4442" s="5"/>
      <c r="T4442" s="5"/>
      <c r="U4442" s="5"/>
      <c r="V4442" s="5"/>
      <c r="W4442" s="5"/>
      <c r="X4442" s="5"/>
      <c r="Y4442" s="5"/>
      <c r="Z4442" s="5"/>
      <c r="AA4442" s="5"/>
      <c r="AB4442" s="5"/>
      <c r="AC4442" s="5"/>
      <c r="AD4442" s="5"/>
      <c r="AE4442" s="5"/>
      <c r="AF4442" s="5"/>
      <c r="AG4442" s="5"/>
      <c r="AH4442" s="5"/>
      <c r="AI4442" s="5"/>
      <c r="AJ4442" s="5"/>
    </row>
    <row r="4443" spans="11:36">
      <c r="K4443" s="5"/>
      <c r="L4443" s="5"/>
      <c r="M4443" s="5"/>
      <c r="N4443" s="5"/>
      <c r="O4443" s="5"/>
      <c r="P4443" s="5"/>
      <c r="Q4443" s="5"/>
      <c r="R4443" s="5"/>
      <c r="S4443" s="5"/>
      <c r="T4443" s="5"/>
      <c r="U4443" s="5"/>
      <c r="V4443" s="5"/>
      <c r="W4443" s="5"/>
      <c r="X4443" s="5"/>
      <c r="Y4443" s="5"/>
      <c r="Z4443" s="5"/>
      <c r="AA4443" s="5"/>
      <c r="AB4443" s="5"/>
      <c r="AC4443" s="5"/>
      <c r="AD4443" s="5"/>
      <c r="AE4443" s="5"/>
      <c r="AF4443" s="5"/>
      <c r="AG4443" s="5"/>
      <c r="AH4443" s="5"/>
      <c r="AI4443" s="5"/>
      <c r="AJ4443" s="5"/>
    </row>
    <row r="4444" spans="11:36">
      <c r="K4444" s="5"/>
      <c r="L4444" s="5"/>
      <c r="M4444" s="5"/>
      <c r="N4444" s="5"/>
      <c r="O4444" s="5"/>
      <c r="P4444" s="5"/>
      <c r="Q4444" s="5"/>
      <c r="R4444" s="5"/>
      <c r="S4444" s="5"/>
      <c r="T4444" s="5"/>
      <c r="U4444" s="5"/>
      <c r="V4444" s="5"/>
      <c r="W4444" s="5"/>
      <c r="X4444" s="5"/>
      <c r="Y4444" s="5"/>
      <c r="Z4444" s="5"/>
      <c r="AA4444" s="5"/>
      <c r="AB4444" s="5"/>
      <c r="AC4444" s="5"/>
      <c r="AD4444" s="5"/>
      <c r="AE4444" s="5"/>
      <c r="AF4444" s="5"/>
      <c r="AG4444" s="5"/>
      <c r="AH4444" s="5"/>
      <c r="AI4444" s="5"/>
      <c r="AJ4444" s="5"/>
    </row>
    <row r="4445" spans="11:36">
      <c r="K4445" s="5"/>
      <c r="L4445" s="5"/>
      <c r="M4445" s="5"/>
      <c r="N4445" s="5"/>
      <c r="O4445" s="5"/>
      <c r="P4445" s="5"/>
      <c r="Q4445" s="5"/>
      <c r="R4445" s="5"/>
      <c r="S4445" s="5"/>
      <c r="T4445" s="5"/>
      <c r="U4445" s="5"/>
      <c r="V4445" s="5"/>
      <c r="W4445" s="5"/>
      <c r="X4445" s="5"/>
      <c r="Y4445" s="5"/>
      <c r="Z4445" s="5"/>
      <c r="AA4445" s="5"/>
      <c r="AB4445" s="5"/>
      <c r="AC4445" s="5"/>
      <c r="AD4445" s="5"/>
      <c r="AE4445" s="5"/>
      <c r="AF4445" s="5"/>
      <c r="AG4445" s="5"/>
      <c r="AH4445" s="5"/>
      <c r="AI4445" s="5"/>
      <c r="AJ4445" s="5"/>
    </row>
    <row r="4446" spans="11:36">
      <c r="K4446" s="5"/>
      <c r="L4446" s="5"/>
      <c r="M4446" s="5"/>
      <c r="N4446" s="5"/>
      <c r="O4446" s="5"/>
      <c r="P4446" s="5"/>
      <c r="Q4446" s="5"/>
      <c r="R4446" s="5"/>
      <c r="S4446" s="5"/>
      <c r="T4446" s="5"/>
      <c r="U4446" s="5"/>
      <c r="V4446" s="5"/>
      <c r="W4446" s="5"/>
      <c r="X4446" s="5"/>
      <c r="Y4446" s="5"/>
      <c r="Z4446" s="5"/>
      <c r="AA4446" s="5"/>
      <c r="AB4446" s="5"/>
      <c r="AC4446" s="5"/>
      <c r="AD4446" s="5"/>
      <c r="AE4446" s="5"/>
      <c r="AF4446" s="5"/>
      <c r="AG4446" s="5"/>
      <c r="AH4446" s="5"/>
      <c r="AI4446" s="5"/>
      <c r="AJ4446" s="5"/>
    </row>
    <row r="4447" spans="11:36">
      <c r="K4447" s="5"/>
      <c r="L4447" s="5"/>
      <c r="M4447" s="5"/>
      <c r="N4447" s="5"/>
      <c r="O4447" s="5"/>
      <c r="P4447" s="5"/>
      <c r="Q4447" s="5"/>
      <c r="R4447" s="5"/>
      <c r="S4447" s="5"/>
      <c r="T4447" s="5"/>
      <c r="U4447" s="5"/>
      <c r="V4447" s="5"/>
      <c r="W4447" s="5"/>
      <c r="X4447" s="5"/>
      <c r="Y4447" s="5"/>
      <c r="Z4447" s="5"/>
      <c r="AA4447" s="5"/>
      <c r="AB4447" s="5"/>
      <c r="AC4447" s="5"/>
      <c r="AD4447" s="5"/>
      <c r="AE4447" s="5"/>
      <c r="AF4447" s="5"/>
      <c r="AG4447" s="5"/>
      <c r="AH4447" s="5"/>
      <c r="AI4447" s="5"/>
      <c r="AJ4447" s="5"/>
    </row>
    <row r="4448" spans="11:36">
      <c r="K4448" s="5"/>
      <c r="L4448" s="5"/>
      <c r="M4448" s="5"/>
      <c r="N4448" s="5"/>
      <c r="O4448" s="5"/>
      <c r="P4448" s="5"/>
      <c r="Q4448" s="5"/>
      <c r="R4448" s="5"/>
      <c r="S4448" s="5"/>
      <c r="T4448" s="5"/>
      <c r="U4448" s="5"/>
      <c r="V4448" s="5"/>
      <c r="W4448" s="5"/>
      <c r="X4448" s="5"/>
      <c r="Y4448" s="5"/>
      <c r="Z4448" s="5"/>
      <c r="AA4448" s="5"/>
      <c r="AB4448" s="5"/>
      <c r="AC4448" s="5"/>
      <c r="AD4448" s="5"/>
      <c r="AE4448" s="5"/>
      <c r="AF4448" s="5"/>
      <c r="AG4448" s="5"/>
      <c r="AH4448" s="5"/>
      <c r="AI4448" s="5"/>
      <c r="AJ4448" s="5"/>
    </row>
    <row r="4449" spans="11:36">
      <c r="K4449" s="5"/>
      <c r="L4449" s="5"/>
      <c r="M4449" s="5"/>
      <c r="N4449" s="5"/>
      <c r="O4449" s="5"/>
      <c r="P4449" s="5"/>
      <c r="Q4449" s="5"/>
      <c r="R4449" s="5"/>
      <c r="S4449" s="5"/>
      <c r="T4449" s="5"/>
      <c r="U4449" s="5"/>
      <c r="V4449" s="5"/>
      <c r="W4449" s="5"/>
      <c r="X4449" s="5"/>
      <c r="Y4449" s="5"/>
      <c r="Z4449" s="5"/>
      <c r="AA4449" s="5"/>
      <c r="AB4449" s="5"/>
      <c r="AC4449" s="5"/>
      <c r="AD4449" s="5"/>
      <c r="AE4449" s="5"/>
      <c r="AF4449" s="5"/>
      <c r="AG4449" s="5"/>
      <c r="AH4449" s="5"/>
      <c r="AI4449" s="5"/>
      <c r="AJ4449" s="5"/>
    </row>
    <row r="4450" spans="11:36">
      <c r="K4450" s="5"/>
      <c r="L4450" s="5"/>
      <c r="M4450" s="5"/>
      <c r="N4450" s="5"/>
      <c r="O4450" s="5"/>
      <c r="P4450" s="5"/>
      <c r="Q4450" s="5"/>
      <c r="R4450" s="5"/>
      <c r="S4450" s="5"/>
      <c r="T4450" s="5"/>
      <c r="U4450" s="5"/>
      <c r="V4450" s="5"/>
      <c r="W4450" s="5"/>
      <c r="X4450" s="5"/>
      <c r="Y4450" s="5"/>
      <c r="Z4450" s="5"/>
      <c r="AA4450" s="5"/>
      <c r="AB4450" s="5"/>
      <c r="AC4450" s="5"/>
      <c r="AD4450" s="5"/>
      <c r="AE4450" s="5"/>
      <c r="AF4450" s="5"/>
      <c r="AG4450" s="5"/>
      <c r="AH4450" s="5"/>
      <c r="AI4450" s="5"/>
      <c r="AJ4450" s="5"/>
    </row>
    <row r="4451" spans="11:36">
      <c r="K4451" s="5"/>
      <c r="L4451" s="5"/>
      <c r="M4451" s="5"/>
      <c r="N4451" s="5"/>
      <c r="O4451" s="5"/>
      <c r="P4451" s="5"/>
      <c r="Q4451" s="5"/>
      <c r="R4451" s="5"/>
      <c r="S4451" s="5"/>
      <c r="T4451" s="5"/>
      <c r="U4451" s="5"/>
      <c r="V4451" s="5"/>
      <c r="W4451" s="5"/>
      <c r="X4451" s="5"/>
      <c r="Y4451" s="5"/>
      <c r="Z4451" s="5"/>
      <c r="AA4451" s="5"/>
      <c r="AB4451" s="5"/>
      <c r="AC4451" s="5"/>
      <c r="AD4451" s="5"/>
      <c r="AE4451" s="5"/>
      <c r="AF4451" s="5"/>
      <c r="AG4451" s="5"/>
      <c r="AH4451" s="5"/>
      <c r="AI4451" s="5"/>
      <c r="AJ4451" s="5"/>
    </row>
    <row r="4452" spans="11:36">
      <c r="K4452" s="5"/>
      <c r="L4452" s="5"/>
      <c r="M4452" s="5"/>
      <c r="N4452" s="5"/>
      <c r="O4452" s="5"/>
      <c r="P4452" s="5"/>
      <c r="Q4452" s="5"/>
      <c r="R4452" s="5"/>
      <c r="S4452" s="5"/>
      <c r="T4452" s="5"/>
      <c r="U4452" s="5"/>
      <c r="V4452" s="5"/>
      <c r="W4452" s="5"/>
      <c r="X4452" s="5"/>
      <c r="Y4452" s="5"/>
      <c r="Z4452" s="5"/>
      <c r="AA4452" s="5"/>
      <c r="AB4452" s="5"/>
      <c r="AC4452" s="5"/>
      <c r="AD4452" s="5"/>
      <c r="AE4452" s="5"/>
      <c r="AF4452" s="5"/>
      <c r="AG4452" s="5"/>
      <c r="AH4452" s="5"/>
      <c r="AI4452" s="5"/>
      <c r="AJ4452" s="5"/>
    </row>
    <row r="4453" spans="11:36">
      <c r="K4453" s="5"/>
      <c r="L4453" s="5"/>
      <c r="M4453" s="5"/>
      <c r="N4453" s="5"/>
      <c r="O4453" s="5"/>
      <c r="P4453" s="5"/>
      <c r="Q4453" s="5"/>
      <c r="R4453" s="5"/>
      <c r="S4453" s="5"/>
      <c r="T4453" s="5"/>
      <c r="U4453" s="5"/>
      <c r="V4453" s="5"/>
      <c r="W4453" s="5"/>
      <c r="X4453" s="5"/>
      <c r="Y4453" s="5"/>
      <c r="Z4453" s="5"/>
      <c r="AA4453" s="5"/>
      <c r="AB4453" s="5"/>
      <c r="AC4453" s="5"/>
      <c r="AD4453" s="5"/>
      <c r="AE4453" s="5"/>
      <c r="AF4453" s="5"/>
      <c r="AG4453" s="5"/>
      <c r="AH4453" s="5"/>
      <c r="AI4453" s="5"/>
      <c r="AJ4453" s="5"/>
    </row>
    <row r="4454" spans="11:36">
      <c r="K4454" s="5"/>
      <c r="L4454" s="5"/>
      <c r="M4454" s="5"/>
      <c r="N4454" s="5"/>
      <c r="O4454" s="5"/>
      <c r="P4454" s="5"/>
      <c r="Q4454" s="5"/>
      <c r="R4454" s="5"/>
      <c r="S4454" s="5"/>
      <c r="T4454" s="5"/>
      <c r="U4454" s="5"/>
      <c r="V4454" s="5"/>
      <c r="W4454" s="5"/>
      <c r="X4454" s="5"/>
      <c r="Y4454" s="5"/>
      <c r="Z4454" s="5"/>
      <c r="AA4454" s="5"/>
      <c r="AB4454" s="5"/>
      <c r="AC4454" s="5"/>
      <c r="AD4454" s="5"/>
      <c r="AE4454" s="5"/>
      <c r="AF4454" s="5"/>
      <c r="AG4454" s="5"/>
      <c r="AH4454" s="5"/>
      <c r="AI4454" s="5"/>
      <c r="AJ4454" s="5"/>
    </row>
    <row r="4455" spans="11:36">
      <c r="K4455" s="5"/>
      <c r="L4455" s="5"/>
      <c r="M4455" s="5"/>
      <c r="N4455" s="5"/>
      <c r="O4455" s="5"/>
      <c r="P4455" s="5"/>
      <c r="Q4455" s="5"/>
      <c r="R4455" s="5"/>
      <c r="S4455" s="5"/>
      <c r="T4455" s="5"/>
      <c r="U4455" s="5"/>
      <c r="V4455" s="5"/>
      <c r="W4455" s="5"/>
      <c r="X4455" s="5"/>
      <c r="Y4455" s="5"/>
      <c r="Z4455" s="5"/>
      <c r="AA4455" s="5"/>
      <c r="AB4455" s="5"/>
      <c r="AC4455" s="5"/>
      <c r="AD4455" s="5"/>
      <c r="AE4455" s="5"/>
      <c r="AF4455" s="5"/>
      <c r="AG4455" s="5"/>
      <c r="AH4455" s="5"/>
      <c r="AI4455" s="5"/>
      <c r="AJ4455" s="5"/>
    </row>
    <row r="4456" spans="11:36">
      <c r="K4456" s="5"/>
      <c r="L4456" s="5"/>
      <c r="M4456" s="5"/>
      <c r="N4456" s="5"/>
      <c r="O4456" s="5"/>
      <c r="P4456" s="5"/>
      <c r="Q4456" s="5"/>
      <c r="R4456" s="5"/>
      <c r="S4456" s="5"/>
      <c r="T4456" s="5"/>
      <c r="U4456" s="5"/>
      <c r="V4456" s="5"/>
      <c r="W4456" s="5"/>
      <c r="X4456" s="5"/>
      <c r="Y4456" s="5"/>
      <c r="Z4456" s="5"/>
      <c r="AA4456" s="5"/>
      <c r="AB4456" s="5"/>
      <c r="AC4456" s="5"/>
      <c r="AD4456" s="5"/>
      <c r="AE4456" s="5"/>
      <c r="AF4456" s="5"/>
      <c r="AG4456" s="5"/>
      <c r="AH4456" s="5"/>
      <c r="AI4456" s="5"/>
      <c r="AJ4456" s="5"/>
    </row>
    <row r="4457" spans="11:36">
      <c r="K4457" s="5"/>
      <c r="L4457" s="5"/>
      <c r="M4457" s="5"/>
      <c r="N4457" s="5"/>
      <c r="O4457" s="5"/>
      <c r="P4457" s="5"/>
      <c r="Q4457" s="5"/>
      <c r="R4457" s="5"/>
      <c r="S4457" s="5"/>
      <c r="T4457" s="5"/>
      <c r="U4457" s="5"/>
      <c r="V4457" s="5"/>
      <c r="W4457" s="5"/>
      <c r="X4457" s="5"/>
      <c r="Y4457" s="5"/>
      <c r="Z4457" s="5"/>
      <c r="AA4457" s="5"/>
      <c r="AB4457" s="5"/>
      <c r="AC4457" s="5"/>
      <c r="AD4457" s="5"/>
      <c r="AE4457" s="5"/>
      <c r="AF4457" s="5"/>
      <c r="AG4457" s="5"/>
      <c r="AH4457" s="5"/>
      <c r="AI4457" s="5"/>
      <c r="AJ4457" s="5"/>
    </row>
    <row r="4458" spans="11:36">
      <c r="K4458" s="5"/>
      <c r="L4458" s="5"/>
      <c r="M4458" s="5"/>
      <c r="N4458" s="5"/>
      <c r="O4458" s="5"/>
      <c r="P4458" s="5"/>
      <c r="Q4458" s="5"/>
      <c r="R4458" s="5"/>
      <c r="S4458" s="5"/>
      <c r="T4458" s="5"/>
      <c r="U4458" s="5"/>
      <c r="V4458" s="5"/>
      <c r="W4458" s="5"/>
      <c r="X4458" s="5"/>
      <c r="Y4458" s="5"/>
      <c r="Z4458" s="5"/>
      <c r="AA4458" s="5"/>
      <c r="AB4458" s="5"/>
      <c r="AC4458" s="5"/>
      <c r="AD4458" s="5"/>
      <c r="AE4458" s="5"/>
      <c r="AF4458" s="5"/>
      <c r="AG4458" s="5"/>
      <c r="AH4458" s="5"/>
      <c r="AI4458" s="5"/>
      <c r="AJ4458" s="5"/>
    </row>
    <row r="4459" spans="11:36">
      <c r="K4459" s="5"/>
      <c r="L4459" s="5"/>
      <c r="M4459" s="5"/>
      <c r="N4459" s="5"/>
      <c r="O4459" s="5"/>
      <c r="P4459" s="5"/>
      <c r="Q4459" s="5"/>
      <c r="R4459" s="5"/>
      <c r="S4459" s="5"/>
      <c r="T4459" s="5"/>
      <c r="U4459" s="5"/>
      <c r="V4459" s="5"/>
      <c r="W4459" s="5"/>
      <c r="X4459" s="5"/>
      <c r="Y4459" s="5"/>
      <c r="Z4459" s="5"/>
      <c r="AA4459" s="5"/>
      <c r="AB4459" s="5"/>
      <c r="AC4459" s="5"/>
      <c r="AD4459" s="5"/>
      <c r="AE4459" s="5"/>
      <c r="AF4459" s="5"/>
      <c r="AG4459" s="5"/>
      <c r="AH4459" s="5"/>
      <c r="AI4459" s="5"/>
      <c r="AJ4459" s="5"/>
    </row>
    <row r="4460" spans="11:36">
      <c r="K4460" s="5"/>
      <c r="L4460" s="5"/>
      <c r="M4460" s="5"/>
      <c r="N4460" s="5"/>
      <c r="O4460" s="5"/>
      <c r="P4460" s="5"/>
      <c r="Q4460" s="5"/>
      <c r="R4460" s="5"/>
      <c r="S4460" s="5"/>
      <c r="T4460" s="5"/>
      <c r="U4460" s="5"/>
      <c r="V4460" s="5"/>
      <c r="W4460" s="5"/>
      <c r="X4460" s="5"/>
      <c r="Y4460" s="5"/>
      <c r="Z4460" s="5"/>
      <c r="AA4460" s="5"/>
      <c r="AB4460" s="5"/>
      <c r="AC4460" s="5"/>
      <c r="AD4460" s="5"/>
      <c r="AE4460" s="5"/>
      <c r="AF4460" s="5"/>
      <c r="AG4460" s="5"/>
      <c r="AH4460" s="5"/>
      <c r="AI4460" s="5"/>
      <c r="AJ4460" s="5"/>
    </row>
    <row r="4461" spans="11:36">
      <c r="K4461" s="5"/>
      <c r="L4461" s="5"/>
      <c r="M4461" s="5"/>
      <c r="N4461" s="5"/>
      <c r="O4461" s="5"/>
      <c r="P4461" s="5"/>
      <c r="Q4461" s="5"/>
      <c r="R4461" s="5"/>
      <c r="S4461" s="5"/>
      <c r="T4461" s="5"/>
      <c r="U4461" s="5"/>
      <c r="V4461" s="5"/>
      <c r="W4461" s="5"/>
      <c r="X4461" s="5"/>
      <c r="Y4461" s="5"/>
      <c r="Z4461" s="5"/>
      <c r="AA4461" s="5"/>
      <c r="AB4461" s="5"/>
      <c r="AC4461" s="5"/>
      <c r="AD4461" s="5"/>
      <c r="AE4461" s="5"/>
      <c r="AF4461" s="5"/>
      <c r="AG4461" s="5"/>
      <c r="AH4461" s="5"/>
      <c r="AI4461" s="5"/>
      <c r="AJ4461" s="5"/>
    </row>
    <row r="4462" spans="11:36">
      <c r="K4462" s="5"/>
      <c r="L4462" s="5"/>
      <c r="M4462" s="5"/>
      <c r="N4462" s="5"/>
      <c r="O4462" s="5"/>
      <c r="P4462" s="5"/>
      <c r="Q4462" s="5"/>
      <c r="R4462" s="5"/>
      <c r="S4462" s="5"/>
      <c r="T4462" s="5"/>
      <c r="U4462" s="5"/>
      <c r="V4462" s="5"/>
      <c r="W4462" s="5"/>
      <c r="X4462" s="5"/>
      <c r="Y4462" s="5"/>
      <c r="Z4462" s="5"/>
      <c r="AA4462" s="5"/>
      <c r="AB4462" s="5"/>
      <c r="AC4462" s="5"/>
      <c r="AD4462" s="5"/>
      <c r="AE4462" s="5"/>
      <c r="AF4462" s="5"/>
      <c r="AG4462" s="5"/>
      <c r="AH4462" s="5"/>
      <c r="AI4462" s="5"/>
      <c r="AJ4462" s="5"/>
    </row>
    <row r="4463" spans="11:36">
      <c r="K4463" s="5"/>
      <c r="L4463" s="5"/>
      <c r="M4463" s="5"/>
      <c r="N4463" s="5"/>
      <c r="O4463" s="5"/>
      <c r="P4463" s="5"/>
      <c r="Q4463" s="5"/>
      <c r="R4463" s="5"/>
      <c r="S4463" s="5"/>
      <c r="T4463" s="5"/>
      <c r="U4463" s="5"/>
      <c r="V4463" s="5"/>
      <c r="W4463" s="5"/>
      <c r="X4463" s="5"/>
      <c r="Y4463" s="5"/>
      <c r="Z4463" s="5"/>
      <c r="AA4463" s="5"/>
      <c r="AB4463" s="5"/>
      <c r="AC4463" s="5"/>
      <c r="AD4463" s="5"/>
      <c r="AE4463" s="5"/>
      <c r="AF4463" s="5"/>
      <c r="AG4463" s="5"/>
      <c r="AH4463" s="5"/>
      <c r="AI4463" s="5"/>
      <c r="AJ4463" s="5"/>
    </row>
    <row r="4464" spans="11:36">
      <c r="K4464" s="5"/>
      <c r="L4464" s="5"/>
      <c r="M4464" s="5"/>
      <c r="N4464" s="5"/>
      <c r="O4464" s="5"/>
      <c r="P4464" s="5"/>
      <c r="Q4464" s="5"/>
      <c r="R4464" s="5"/>
      <c r="S4464" s="5"/>
      <c r="T4464" s="5"/>
      <c r="U4464" s="5"/>
      <c r="V4464" s="5"/>
      <c r="W4464" s="5"/>
      <c r="X4464" s="5"/>
      <c r="Y4464" s="5"/>
      <c r="Z4464" s="5"/>
      <c r="AA4464" s="5"/>
      <c r="AB4464" s="5"/>
      <c r="AC4464" s="5"/>
      <c r="AD4464" s="5"/>
      <c r="AE4464" s="5"/>
      <c r="AF4464" s="5"/>
      <c r="AG4464" s="5"/>
      <c r="AH4464" s="5"/>
      <c r="AI4464" s="5"/>
      <c r="AJ4464" s="5"/>
    </row>
    <row r="4465" spans="11:36">
      <c r="K4465" s="5"/>
      <c r="L4465" s="5"/>
      <c r="M4465" s="5"/>
      <c r="N4465" s="5"/>
      <c r="O4465" s="5"/>
      <c r="P4465" s="5"/>
      <c r="Q4465" s="5"/>
      <c r="R4465" s="5"/>
      <c r="S4465" s="5"/>
      <c r="T4465" s="5"/>
      <c r="U4465" s="5"/>
      <c r="V4465" s="5"/>
      <c r="W4465" s="5"/>
      <c r="X4465" s="5"/>
      <c r="Y4465" s="5"/>
      <c r="Z4465" s="5"/>
      <c r="AA4465" s="5"/>
      <c r="AB4465" s="5"/>
      <c r="AC4465" s="5"/>
      <c r="AD4465" s="5"/>
      <c r="AE4465" s="5"/>
      <c r="AF4465" s="5"/>
      <c r="AG4465" s="5"/>
      <c r="AH4465" s="5"/>
      <c r="AI4465" s="5"/>
      <c r="AJ4465" s="5"/>
    </row>
    <row r="4466" spans="11:36">
      <c r="K4466" s="5"/>
      <c r="L4466" s="5"/>
      <c r="M4466" s="5"/>
      <c r="N4466" s="5"/>
      <c r="O4466" s="5"/>
      <c r="P4466" s="5"/>
      <c r="Q4466" s="5"/>
      <c r="R4466" s="5"/>
      <c r="S4466" s="5"/>
      <c r="T4466" s="5"/>
      <c r="U4466" s="5"/>
      <c r="V4466" s="5"/>
      <c r="W4466" s="5"/>
      <c r="X4466" s="5"/>
      <c r="Y4466" s="5"/>
      <c r="Z4466" s="5"/>
      <c r="AA4466" s="5"/>
      <c r="AB4466" s="5"/>
      <c r="AC4466" s="5"/>
      <c r="AD4466" s="5"/>
      <c r="AE4466" s="5"/>
      <c r="AF4466" s="5"/>
      <c r="AG4466" s="5"/>
      <c r="AH4466" s="5"/>
      <c r="AI4466" s="5"/>
      <c r="AJ4466" s="5"/>
    </row>
    <row r="4467" spans="11:36">
      <c r="K4467" s="5"/>
      <c r="L4467" s="5"/>
      <c r="M4467" s="5"/>
      <c r="N4467" s="5"/>
      <c r="O4467" s="5"/>
      <c r="P4467" s="5"/>
      <c r="Q4467" s="5"/>
      <c r="R4467" s="5"/>
      <c r="S4467" s="5"/>
      <c r="T4467" s="5"/>
      <c r="U4467" s="5"/>
      <c r="V4467" s="5"/>
      <c r="W4467" s="5"/>
      <c r="X4467" s="5"/>
      <c r="Y4467" s="5"/>
      <c r="Z4467" s="5"/>
      <c r="AA4467" s="5"/>
      <c r="AB4467" s="5"/>
      <c r="AC4467" s="5"/>
      <c r="AD4467" s="5"/>
      <c r="AE4467" s="5"/>
      <c r="AF4467" s="5"/>
      <c r="AG4467" s="5"/>
      <c r="AH4467" s="5"/>
      <c r="AI4467" s="5"/>
      <c r="AJ4467" s="5"/>
    </row>
    <row r="4468" spans="11:36">
      <c r="K4468" s="5"/>
      <c r="L4468" s="5"/>
      <c r="M4468" s="5"/>
      <c r="N4468" s="5"/>
      <c r="O4468" s="5"/>
      <c r="P4468" s="5"/>
      <c r="Q4468" s="5"/>
      <c r="R4468" s="5"/>
      <c r="S4468" s="5"/>
      <c r="T4468" s="5"/>
      <c r="U4468" s="5"/>
      <c r="V4468" s="5"/>
      <c r="W4468" s="5"/>
      <c r="X4468" s="5"/>
      <c r="Y4468" s="5"/>
      <c r="Z4468" s="5"/>
      <c r="AA4468" s="5"/>
      <c r="AB4468" s="5"/>
      <c r="AC4468" s="5"/>
      <c r="AD4468" s="5"/>
      <c r="AE4468" s="5"/>
      <c r="AF4468" s="5"/>
      <c r="AG4468" s="5"/>
      <c r="AH4468" s="5"/>
      <c r="AI4468" s="5"/>
      <c r="AJ4468" s="5"/>
    </row>
    <row r="4469" spans="11:36">
      <c r="K4469" s="5"/>
      <c r="L4469" s="5"/>
      <c r="M4469" s="5"/>
      <c r="N4469" s="5"/>
      <c r="O4469" s="5"/>
      <c r="P4469" s="5"/>
      <c r="Q4469" s="5"/>
      <c r="R4469" s="5"/>
      <c r="S4469" s="5"/>
      <c r="T4469" s="5"/>
      <c r="U4469" s="5"/>
      <c r="V4469" s="5"/>
      <c r="W4469" s="5"/>
      <c r="X4469" s="5"/>
      <c r="Y4469" s="5"/>
      <c r="Z4469" s="5"/>
      <c r="AA4469" s="5"/>
      <c r="AB4469" s="5"/>
      <c r="AC4469" s="5"/>
      <c r="AD4469" s="5"/>
      <c r="AE4469" s="5"/>
      <c r="AF4469" s="5"/>
      <c r="AG4469" s="5"/>
      <c r="AH4469" s="5"/>
      <c r="AI4469" s="5"/>
      <c r="AJ4469" s="5"/>
    </row>
    <row r="4470" spans="11:36">
      <c r="K4470" s="5"/>
      <c r="L4470" s="5"/>
      <c r="M4470" s="5"/>
      <c r="N4470" s="5"/>
      <c r="O4470" s="5"/>
      <c r="P4470" s="5"/>
      <c r="Q4470" s="5"/>
      <c r="R4470" s="5"/>
      <c r="S4470" s="5"/>
      <c r="T4470" s="5"/>
      <c r="U4470" s="5"/>
      <c r="V4470" s="5"/>
      <c r="W4470" s="5"/>
      <c r="X4470" s="5"/>
      <c r="Y4470" s="5"/>
      <c r="Z4470" s="5"/>
      <c r="AA4470" s="5"/>
      <c r="AB4470" s="5"/>
      <c r="AC4470" s="5"/>
      <c r="AD4470" s="5"/>
      <c r="AE4470" s="5"/>
      <c r="AF4470" s="5"/>
      <c r="AG4470" s="5"/>
      <c r="AH4470" s="5"/>
      <c r="AI4470" s="5"/>
      <c r="AJ4470" s="5"/>
    </row>
    <row r="4471" spans="11:36">
      <c r="K4471" s="5"/>
      <c r="L4471" s="5"/>
      <c r="M4471" s="5"/>
      <c r="N4471" s="5"/>
      <c r="O4471" s="5"/>
      <c r="P4471" s="5"/>
      <c r="Q4471" s="5"/>
      <c r="R4471" s="5"/>
      <c r="S4471" s="5"/>
      <c r="T4471" s="5"/>
      <c r="U4471" s="5"/>
      <c r="V4471" s="5"/>
      <c r="W4471" s="5"/>
      <c r="X4471" s="5"/>
      <c r="Y4471" s="5"/>
      <c r="Z4471" s="5"/>
      <c r="AA4471" s="5"/>
      <c r="AB4471" s="5"/>
      <c r="AC4471" s="5"/>
      <c r="AD4471" s="5"/>
      <c r="AE4471" s="5"/>
      <c r="AF4471" s="5"/>
      <c r="AG4471" s="5"/>
      <c r="AH4471" s="5"/>
      <c r="AI4471" s="5"/>
      <c r="AJ4471" s="5"/>
    </row>
    <row r="4472" spans="11:36">
      <c r="K4472" s="5"/>
      <c r="L4472" s="5"/>
      <c r="M4472" s="5"/>
      <c r="N4472" s="5"/>
      <c r="O4472" s="5"/>
      <c r="P4472" s="5"/>
      <c r="Q4472" s="5"/>
      <c r="R4472" s="5"/>
      <c r="S4472" s="5"/>
      <c r="T4472" s="5"/>
      <c r="U4472" s="5"/>
      <c r="V4472" s="5"/>
      <c r="W4472" s="5"/>
      <c r="X4472" s="5"/>
      <c r="Y4472" s="5"/>
      <c r="Z4472" s="5"/>
      <c r="AA4472" s="5"/>
      <c r="AB4472" s="5"/>
      <c r="AC4472" s="5"/>
      <c r="AD4472" s="5"/>
      <c r="AE4472" s="5"/>
      <c r="AF4472" s="5"/>
      <c r="AG4472" s="5"/>
      <c r="AH4472" s="5"/>
      <c r="AI4472" s="5"/>
      <c r="AJ4472" s="5"/>
    </row>
    <row r="4473" spans="11:36">
      <c r="K4473" s="5"/>
      <c r="L4473" s="5"/>
      <c r="M4473" s="5"/>
      <c r="N4473" s="5"/>
      <c r="O4473" s="5"/>
      <c r="P4473" s="5"/>
      <c r="Q4473" s="5"/>
      <c r="R4473" s="5"/>
      <c r="S4473" s="5"/>
      <c r="T4473" s="5"/>
      <c r="U4473" s="5"/>
      <c r="V4473" s="5"/>
      <c r="W4473" s="5"/>
      <c r="X4473" s="5"/>
      <c r="Y4473" s="5"/>
      <c r="Z4473" s="5"/>
      <c r="AA4473" s="5"/>
      <c r="AB4473" s="5"/>
      <c r="AC4473" s="5"/>
      <c r="AD4473" s="5"/>
      <c r="AE4473" s="5"/>
      <c r="AF4473" s="5"/>
      <c r="AG4473" s="5"/>
      <c r="AH4473" s="5"/>
      <c r="AI4473" s="5"/>
      <c r="AJ4473" s="5"/>
    </row>
    <row r="4474" spans="11:36">
      <c r="K4474" s="5"/>
      <c r="L4474" s="5"/>
      <c r="M4474" s="5"/>
      <c r="N4474" s="5"/>
      <c r="O4474" s="5"/>
      <c r="P4474" s="5"/>
      <c r="Q4474" s="5"/>
      <c r="R4474" s="5"/>
      <c r="S4474" s="5"/>
      <c r="T4474" s="5"/>
      <c r="U4474" s="5"/>
      <c r="V4474" s="5"/>
      <c r="W4474" s="5"/>
      <c r="X4474" s="5"/>
      <c r="Y4474" s="5"/>
      <c r="Z4474" s="5"/>
      <c r="AA4474" s="5"/>
      <c r="AB4474" s="5"/>
      <c r="AC4474" s="5"/>
      <c r="AD4474" s="5"/>
      <c r="AE4474" s="5"/>
      <c r="AF4474" s="5"/>
      <c r="AG4474" s="5"/>
      <c r="AH4474" s="5"/>
      <c r="AI4474" s="5"/>
      <c r="AJ4474" s="5"/>
    </row>
    <row r="4475" spans="11:36">
      <c r="K4475" s="5"/>
      <c r="L4475" s="5"/>
      <c r="M4475" s="5"/>
      <c r="N4475" s="5"/>
      <c r="O4475" s="5"/>
      <c r="P4475" s="5"/>
      <c r="Q4475" s="5"/>
      <c r="R4475" s="5"/>
      <c r="S4475" s="5"/>
      <c r="T4475" s="5"/>
      <c r="U4475" s="5"/>
      <c r="V4475" s="5"/>
      <c r="W4475" s="5"/>
      <c r="X4475" s="5"/>
      <c r="Y4475" s="5"/>
      <c r="Z4475" s="5"/>
      <c r="AA4475" s="5"/>
      <c r="AB4475" s="5"/>
      <c r="AC4475" s="5"/>
      <c r="AD4475" s="5"/>
      <c r="AE4475" s="5"/>
      <c r="AF4475" s="5"/>
      <c r="AG4475" s="5"/>
      <c r="AH4475" s="5"/>
      <c r="AI4475" s="5"/>
      <c r="AJ4475" s="5"/>
    </row>
    <row r="4476" spans="11:36">
      <c r="K4476" s="5"/>
      <c r="L4476" s="5"/>
      <c r="M4476" s="5"/>
      <c r="N4476" s="5"/>
      <c r="O4476" s="5"/>
      <c r="P4476" s="5"/>
      <c r="Q4476" s="5"/>
      <c r="R4476" s="5"/>
      <c r="S4476" s="5"/>
      <c r="T4476" s="5"/>
      <c r="U4476" s="5"/>
      <c r="V4476" s="5"/>
      <c r="W4476" s="5"/>
      <c r="X4476" s="5"/>
      <c r="Y4476" s="5"/>
      <c r="Z4476" s="5"/>
      <c r="AA4476" s="5"/>
      <c r="AB4476" s="5"/>
      <c r="AC4476" s="5"/>
      <c r="AD4476" s="5"/>
      <c r="AE4476" s="5"/>
      <c r="AF4476" s="5"/>
      <c r="AG4476" s="5"/>
      <c r="AH4476" s="5"/>
      <c r="AI4476" s="5"/>
      <c r="AJ4476" s="5"/>
    </row>
    <row r="4477" spans="11:36">
      <c r="K4477" s="5"/>
      <c r="L4477" s="5"/>
      <c r="M4477" s="5"/>
      <c r="N4477" s="5"/>
      <c r="O4477" s="5"/>
      <c r="P4477" s="5"/>
      <c r="Q4477" s="5"/>
      <c r="R4477" s="5"/>
      <c r="S4477" s="5"/>
      <c r="T4477" s="5"/>
      <c r="U4477" s="5"/>
      <c r="V4477" s="5"/>
      <c r="W4477" s="5"/>
      <c r="X4477" s="5"/>
      <c r="Y4477" s="5"/>
      <c r="Z4477" s="5"/>
      <c r="AA4477" s="5"/>
      <c r="AB4477" s="5"/>
      <c r="AC4477" s="5"/>
      <c r="AD4477" s="5"/>
      <c r="AE4477" s="5"/>
      <c r="AF4477" s="5"/>
      <c r="AG4477" s="5"/>
      <c r="AH4477" s="5"/>
      <c r="AI4477" s="5"/>
      <c r="AJ4477" s="5"/>
    </row>
    <row r="4478" spans="11:36">
      <c r="K4478" s="5"/>
      <c r="L4478" s="5"/>
      <c r="M4478" s="5"/>
      <c r="N4478" s="5"/>
      <c r="O4478" s="5"/>
      <c r="P4478" s="5"/>
      <c r="Q4478" s="5"/>
      <c r="R4478" s="5"/>
      <c r="S4478" s="5"/>
      <c r="T4478" s="5"/>
      <c r="U4478" s="5"/>
      <c r="V4478" s="5"/>
      <c r="W4478" s="5"/>
      <c r="X4478" s="5"/>
      <c r="Y4478" s="5"/>
      <c r="Z4478" s="5"/>
      <c r="AA4478" s="5"/>
      <c r="AB4478" s="5"/>
      <c r="AC4478" s="5"/>
      <c r="AD4478" s="5"/>
      <c r="AE4478" s="5"/>
      <c r="AF4478" s="5"/>
      <c r="AG4478" s="5"/>
      <c r="AH4478" s="5"/>
      <c r="AI4478" s="5"/>
      <c r="AJ4478" s="5"/>
    </row>
    <row r="4479" spans="11:36">
      <c r="K4479" s="5"/>
      <c r="L4479" s="5"/>
      <c r="M4479" s="5"/>
      <c r="N4479" s="5"/>
      <c r="O4479" s="5"/>
      <c r="P4479" s="5"/>
      <c r="Q4479" s="5"/>
      <c r="R4479" s="5"/>
      <c r="S4479" s="5"/>
      <c r="T4479" s="5"/>
      <c r="U4479" s="5"/>
      <c r="V4479" s="5"/>
      <c r="W4479" s="5"/>
      <c r="X4479" s="5"/>
      <c r="Y4479" s="5"/>
      <c r="Z4479" s="5"/>
      <c r="AA4479" s="5"/>
      <c r="AB4479" s="5"/>
      <c r="AC4479" s="5"/>
      <c r="AD4479" s="5"/>
      <c r="AE4479" s="5"/>
      <c r="AF4479" s="5"/>
      <c r="AG4479" s="5"/>
      <c r="AH4479" s="5"/>
      <c r="AI4479" s="5"/>
      <c r="AJ4479" s="5"/>
    </row>
    <row r="4480" spans="11:36">
      <c r="K4480" s="5"/>
      <c r="L4480" s="5"/>
      <c r="M4480" s="5"/>
      <c r="N4480" s="5"/>
      <c r="O4480" s="5"/>
      <c r="P4480" s="5"/>
      <c r="Q4480" s="5"/>
      <c r="R4480" s="5"/>
      <c r="S4480" s="5"/>
      <c r="T4480" s="5"/>
      <c r="U4480" s="5"/>
      <c r="V4480" s="5"/>
      <c r="W4480" s="5"/>
      <c r="X4480" s="5"/>
      <c r="Y4480" s="5"/>
      <c r="Z4480" s="5"/>
      <c r="AA4480" s="5"/>
      <c r="AB4480" s="5"/>
      <c r="AC4480" s="5"/>
      <c r="AD4480" s="5"/>
      <c r="AE4480" s="5"/>
      <c r="AF4480" s="5"/>
      <c r="AG4480" s="5"/>
      <c r="AH4480" s="5"/>
      <c r="AI4480" s="5"/>
      <c r="AJ4480" s="5"/>
    </row>
    <row r="4481" spans="11:36">
      <c r="K4481" s="5"/>
      <c r="L4481" s="5"/>
      <c r="M4481" s="5"/>
      <c r="N4481" s="5"/>
      <c r="O4481" s="5"/>
      <c r="P4481" s="5"/>
      <c r="Q4481" s="5"/>
      <c r="R4481" s="5"/>
      <c r="S4481" s="5"/>
      <c r="T4481" s="5"/>
      <c r="U4481" s="5"/>
      <c r="V4481" s="5"/>
      <c r="W4481" s="5"/>
      <c r="X4481" s="5"/>
      <c r="Y4481" s="5"/>
      <c r="Z4481" s="5"/>
      <c r="AA4481" s="5"/>
      <c r="AB4481" s="5"/>
      <c r="AC4481" s="5"/>
      <c r="AD4481" s="5"/>
      <c r="AE4481" s="5"/>
      <c r="AF4481" s="5"/>
      <c r="AG4481" s="5"/>
      <c r="AH4481" s="5"/>
      <c r="AI4481" s="5"/>
      <c r="AJ4481" s="5"/>
    </row>
    <row r="4482" spans="11:36">
      <c r="K4482" s="5"/>
      <c r="L4482" s="5"/>
      <c r="M4482" s="5"/>
      <c r="N4482" s="5"/>
      <c r="O4482" s="5"/>
      <c r="P4482" s="5"/>
      <c r="Q4482" s="5"/>
      <c r="R4482" s="5"/>
      <c r="S4482" s="5"/>
      <c r="T4482" s="5"/>
      <c r="U4482" s="5"/>
      <c r="V4482" s="5"/>
      <c r="W4482" s="5"/>
      <c r="X4482" s="5"/>
      <c r="Y4482" s="5"/>
      <c r="Z4482" s="5"/>
      <c r="AA4482" s="5"/>
      <c r="AB4482" s="5"/>
      <c r="AC4482" s="5"/>
      <c r="AD4482" s="5"/>
      <c r="AE4482" s="5"/>
      <c r="AF4482" s="5"/>
      <c r="AG4482" s="5"/>
      <c r="AH4482" s="5"/>
      <c r="AI4482" s="5"/>
      <c r="AJ4482" s="5"/>
    </row>
    <row r="4483" spans="11:36">
      <c r="K4483" s="5"/>
      <c r="L4483" s="5"/>
      <c r="M4483" s="5"/>
      <c r="N4483" s="5"/>
      <c r="O4483" s="5"/>
      <c r="P4483" s="5"/>
      <c r="Q4483" s="5"/>
      <c r="R4483" s="5"/>
      <c r="S4483" s="5"/>
      <c r="T4483" s="5"/>
      <c r="U4483" s="5"/>
      <c r="V4483" s="5"/>
      <c r="W4483" s="5"/>
      <c r="X4483" s="5"/>
      <c r="Y4483" s="5"/>
      <c r="Z4483" s="5"/>
      <c r="AA4483" s="5"/>
      <c r="AB4483" s="5"/>
      <c r="AC4483" s="5"/>
      <c r="AD4483" s="5"/>
      <c r="AE4483" s="5"/>
      <c r="AF4483" s="5"/>
      <c r="AG4483" s="5"/>
      <c r="AH4483" s="5"/>
      <c r="AI4483" s="5"/>
      <c r="AJ4483" s="5"/>
    </row>
    <row r="4484" spans="11:36">
      <c r="K4484" s="5"/>
      <c r="L4484" s="5"/>
      <c r="M4484" s="5"/>
      <c r="N4484" s="5"/>
      <c r="O4484" s="5"/>
      <c r="P4484" s="5"/>
      <c r="Q4484" s="5"/>
      <c r="R4484" s="5"/>
      <c r="S4484" s="5"/>
      <c r="T4484" s="5"/>
      <c r="U4484" s="5"/>
      <c r="V4484" s="5"/>
      <c r="W4484" s="5"/>
      <c r="X4484" s="5"/>
      <c r="Y4484" s="5"/>
      <c r="Z4484" s="5"/>
      <c r="AA4484" s="5"/>
      <c r="AB4484" s="5"/>
      <c r="AC4484" s="5"/>
      <c r="AD4484" s="5"/>
      <c r="AE4484" s="5"/>
      <c r="AF4484" s="5"/>
      <c r="AG4484" s="5"/>
      <c r="AH4484" s="5"/>
      <c r="AI4484" s="5"/>
      <c r="AJ4484" s="5"/>
    </row>
    <row r="4485" spans="11:36">
      <c r="K4485" s="5"/>
      <c r="L4485" s="5"/>
      <c r="M4485" s="5"/>
      <c r="N4485" s="5"/>
      <c r="O4485" s="5"/>
      <c r="P4485" s="5"/>
      <c r="Q4485" s="5"/>
      <c r="R4485" s="5"/>
      <c r="S4485" s="5"/>
      <c r="T4485" s="5"/>
      <c r="U4485" s="5"/>
      <c r="V4485" s="5"/>
      <c r="W4485" s="5"/>
      <c r="X4485" s="5"/>
      <c r="Y4485" s="5"/>
      <c r="Z4485" s="5"/>
      <c r="AA4485" s="5"/>
      <c r="AB4485" s="5"/>
      <c r="AC4485" s="5"/>
      <c r="AD4485" s="5"/>
      <c r="AE4485" s="5"/>
      <c r="AF4485" s="5"/>
      <c r="AG4485" s="5"/>
      <c r="AH4485" s="5"/>
      <c r="AI4485" s="5"/>
      <c r="AJ4485" s="5"/>
    </row>
    <row r="4486" spans="11:36">
      <c r="K4486" s="5"/>
      <c r="L4486" s="5"/>
      <c r="M4486" s="5"/>
      <c r="N4486" s="5"/>
      <c r="O4486" s="5"/>
      <c r="P4486" s="5"/>
      <c r="Q4486" s="5"/>
      <c r="R4486" s="5"/>
      <c r="S4486" s="5"/>
      <c r="T4486" s="5"/>
      <c r="U4486" s="5"/>
      <c r="V4486" s="5"/>
      <c r="W4486" s="5"/>
      <c r="X4486" s="5"/>
      <c r="Y4486" s="5"/>
      <c r="Z4486" s="5"/>
      <c r="AA4486" s="5"/>
      <c r="AB4486" s="5"/>
      <c r="AC4486" s="5"/>
      <c r="AD4486" s="5"/>
      <c r="AE4486" s="5"/>
      <c r="AF4486" s="5"/>
      <c r="AG4486" s="5"/>
      <c r="AH4486" s="5"/>
      <c r="AI4486" s="5"/>
      <c r="AJ4486" s="5"/>
    </row>
    <row r="4487" spans="11:36">
      <c r="K4487" s="5"/>
      <c r="L4487" s="5"/>
      <c r="M4487" s="5"/>
      <c r="N4487" s="5"/>
      <c r="O4487" s="5"/>
      <c r="P4487" s="5"/>
      <c r="Q4487" s="5"/>
      <c r="R4487" s="5"/>
      <c r="S4487" s="5"/>
      <c r="T4487" s="5"/>
      <c r="U4487" s="5"/>
      <c r="V4487" s="5"/>
      <c r="W4487" s="5"/>
      <c r="X4487" s="5"/>
      <c r="Y4487" s="5"/>
      <c r="Z4487" s="5"/>
      <c r="AA4487" s="5"/>
      <c r="AB4487" s="5"/>
      <c r="AC4487" s="5"/>
      <c r="AD4487" s="5"/>
      <c r="AE4487" s="5"/>
      <c r="AF4487" s="5"/>
      <c r="AG4487" s="5"/>
      <c r="AH4487" s="5"/>
      <c r="AI4487" s="5"/>
      <c r="AJ4487" s="5"/>
    </row>
    <row r="4488" spans="11:36">
      <c r="K4488" s="5"/>
      <c r="L4488" s="5"/>
      <c r="M4488" s="5"/>
      <c r="N4488" s="5"/>
      <c r="O4488" s="5"/>
      <c r="P4488" s="5"/>
      <c r="Q4488" s="5"/>
      <c r="R4488" s="5"/>
      <c r="S4488" s="5"/>
      <c r="T4488" s="5"/>
      <c r="U4488" s="5"/>
      <c r="V4488" s="5"/>
      <c r="W4488" s="5"/>
      <c r="X4488" s="5"/>
      <c r="Y4488" s="5"/>
      <c r="Z4488" s="5"/>
      <c r="AA4488" s="5"/>
      <c r="AB4488" s="5"/>
      <c r="AC4488" s="5"/>
      <c r="AD4488" s="5"/>
      <c r="AE4488" s="5"/>
      <c r="AF4488" s="5"/>
      <c r="AG4488" s="5"/>
      <c r="AH4488" s="5"/>
      <c r="AI4488" s="5"/>
      <c r="AJ4488" s="5"/>
    </row>
    <row r="4489" spans="11:36">
      <c r="K4489" s="5"/>
      <c r="L4489" s="5"/>
      <c r="M4489" s="5"/>
      <c r="N4489" s="5"/>
      <c r="O4489" s="5"/>
      <c r="P4489" s="5"/>
      <c r="Q4489" s="5"/>
      <c r="R4489" s="5"/>
      <c r="S4489" s="5"/>
      <c r="T4489" s="5"/>
      <c r="U4489" s="5"/>
      <c r="V4489" s="5"/>
      <c r="W4489" s="5"/>
      <c r="X4489" s="5"/>
      <c r="Y4489" s="5"/>
      <c r="Z4489" s="5"/>
      <c r="AA4489" s="5"/>
      <c r="AB4489" s="5"/>
      <c r="AC4489" s="5"/>
      <c r="AD4489" s="5"/>
      <c r="AE4489" s="5"/>
      <c r="AF4489" s="5"/>
      <c r="AG4489" s="5"/>
      <c r="AH4489" s="5"/>
      <c r="AI4489" s="5"/>
      <c r="AJ4489" s="5"/>
    </row>
    <row r="4490" spans="11:36">
      <c r="K4490" s="5"/>
      <c r="L4490" s="5"/>
      <c r="M4490" s="5"/>
      <c r="N4490" s="5"/>
      <c r="O4490" s="5"/>
      <c r="P4490" s="5"/>
      <c r="Q4490" s="5"/>
      <c r="R4490" s="5"/>
      <c r="S4490" s="5"/>
      <c r="T4490" s="5"/>
      <c r="U4490" s="5"/>
      <c r="V4490" s="5"/>
      <c r="W4490" s="5"/>
      <c r="X4490" s="5"/>
      <c r="Y4490" s="5"/>
      <c r="Z4490" s="5"/>
      <c r="AA4490" s="5"/>
      <c r="AB4490" s="5"/>
      <c r="AC4490" s="5"/>
      <c r="AD4490" s="5"/>
      <c r="AE4490" s="5"/>
      <c r="AF4490" s="5"/>
      <c r="AG4490" s="5"/>
      <c r="AH4490" s="5"/>
      <c r="AI4490" s="5"/>
      <c r="AJ4490" s="5"/>
    </row>
    <row r="4491" spans="11:36">
      <c r="K4491" s="5"/>
      <c r="L4491" s="5"/>
      <c r="M4491" s="5"/>
      <c r="N4491" s="5"/>
      <c r="O4491" s="5"/>
      <c r="P4491" s="5"/>
      <c r="Q4491" s="5"/>
      <c r="R4491" s="5"/>
      <c r="S4491" s="5"/>
      <c r="T4491" s="5"/>
      <c r="U4491" s="5"/>
      <c r="V4491" s="5"/>
      <c r="W4491" s="5"/>
      <c r="X4491" s="5"/>
      <c r="Y4491" s="5"/>
      <c r="Z4491" s="5"/>
      <c r="AA4491" s="5"/>
      <c r="AB4491" s="5"/>
      <c r="AC4491" s="5"/>
      <c r="AD4491" s="5"/>
      <c r="AE4491" s="5"/>
      <c r="AF4491" s="5"/>
      <c r="AG4491" s="5"/>
      <c r="AH4491" s="5"/>
      <c r="AI4491" s="5"/>
      <c r="AJ4491" s="5"/>
    </row>
    <row r="4492" spans="11:36">
      <c r="K4492" s="5"/>
      <c r="L4492" s="5"/>
      <c r="M4492" s="5"/>
      <c r="N4492" s="5"/>
      <c r="O4492" s="5"/>
      <c r="P4492" s="5"/>
      <c r="Q4492" s="5"/>
      <c r="R4492" s="5"/>
      <c r="S4492" s="5"/>
      <c r="T4492" s="5"/>
      <c r="U4492" s="5"/>
      <c r="V4492" s="5"/>
      <c r="W4492" s="5"/>
      <c r="X4492" s="5"/>
      <c r="Y4492" s="5"/>
      <c r="Z4492" s="5"/>
      <c r="AA4492" s="5"/>
      <c r="AB4492" s="5"/>
      <c r="AC4492" s="5"/>
      <c r="AD4492" s="5"/>
      <c r="AE4492" s="5"/>
      <c r="AF4492" s="5"/>
      <c r="AG4492" s="5"/>
      <c r="AH4492" s="5"/>
      <c r="AI4492" s="5"/>
      <c r="AJ4492" s="5"/>
    </row>
    <row r="4493" spans="11:36">
      <c r="K4493" s="5"/>
      <c r="L4493" s="5"/>
      <c r="M4493" s="5"/>
      <c r="N4493" s="5"/>
      <c r="O4493" s="5"/>
      <c r="P4493" s="5"/>
      <c r="Q4493" s="5"/>
      <c r="R4493" s="5"/>
      <c r="S4493" s="5"/>
      <c r="T4493" s="5"/>
      <c r="U4493" s="5"/>
      <c r="V4493" s="5"/>
      <c r="W4493" s="5"/>
      <c r="X4493" s="5"/>
      <c r="Y4493" s="5"/>
      <c r="Z4493" s="5"/>
      <c r="AA4493" s="5"/>
      <c r="AB4493" s="5"/>
      <c r="AC4493" s="5"/>
      <c r="AD4493" s="5"/>
      <c r="AE4493" s="5"/>
      <c r="AF4493" s="5"/>
      <c r="AG4493" s="5"/>
      <c r="AH4493" s="5"/>
      <c r="AI4493" s="5"/>
      <c r="AJ4493" s="5"/>
    </row>
    <row r="4494" spans="11:36">
      <c r="K4494" s="5"/>
      <c r="L4494" s="5"/>
      <c r="M4494" s="5"/>
      <c r="N4494" s="5"/>
      <c r="O4494" s="5"/>
      <c r="P4494" s="5"/>
      <c r="Q4494" s="5"/>
      <c r="R4494" s="5"/>
      <c r="S4494" s="5"/>
      <c r="T4494" s="5"/>
      <c r="U4494" s="5"/>
      <c r="V4494" s="5"/>
      <c r="W4494" s="5"/>
      <c r="X4494" s="5"/>
      <c r="Y4494" s="5"/>
      <c r="Z4494" s="5"/>
      <c r="AA4494" s="5"/>
      <c r="AB4494" s="5"/>
      <c r="AC4494" s="5"/>
      <c r="AD4494" s="5"/>
      <c r="AE4494" s="5"/>
      <c r="AF4494" s="5"/>
      <c r="AG4494" s="5"/>
      <c r="AH4494" s="5"/>
      <c r="AI4494" s="5"/>
      <c r="AJ4494" s="5"/>
    </row>
    <row r="4495" spans="11:36">
      <c r="K4495" s="5"/>
      <c r="L4495" s="5"/>
      <c r="M4495" s="5"/>
      <c r="N4495" s="5"/>
      <c r="O4495" s="5"/>
      <c r="P4495" s="5"/>
      <c r="Q4495" s="5"/>
      <c r="R4495" s="5"/>
      <c r="S4495" s="5"/>
      <c r="T4495" s="5"/>
      <c r="U4495" s="5"/>
      <c r="V4495" s="5"/>
      <c r="W4495" s="5"/>
      <c r="X4495" s="5"/>
      <c r="Y4495" s="5"/>
      <c r="Z4495" s="5"/>
      <c r="AA4495" s="5"/>
      <c r="AB4495" s="5"/>
      <c r="AC4495" s="5"/>
      <c r="AD4495" s="5"/>
      <c r="AE4495" s="5"/>
      <c r="AF4495" s="5"/>
      <c r="AG4495" s="5"/>
      <c r="AH4495" s="5"/>
      <c r="AI4495" s="5"/>
      <c r="AJ4495" s="5"/>
    </row>
    <row r="4496" spans="11:36">
      <c r="K4496" s="5"/>
      <c r="L4496" s="5"/>
      <c r="M4496" s="5"/>
      <c r="N4496" s="5"/>
      <c r="O4496" s="5"/>
      <c r="P4496" s="5"/>
      <c r="Q4496" s="5"/>
      <c r="R4496" s="5"/>
      <c r="S4496" s="5"/>
      <c r="T4496" s="5"/>
      <c r="U4496" s="5"/>
      <c r="V4496" s="5"/>
      <c r="W4496" s="5"/>
      <c r="X4496" s="5"/>
      <c r="Y4496" s="5"/>
      <c r="Z4496" s="5"/>
      <c r="AA4496" s="5"/>
      <c r="AB4496" s="5"/>
      <c r="AC4496" s="5"/>
      <c r="AD4496" s="5"/>
      <c r="AE4496" s="5"/>
      <c r="AF4496" s="5"/>
      <c r="AG4496" s="5"/>
      <c r="AH4496" s="5"/>
      <c r="AI4496" s="5"/>
      <c r="AJ4496" s="5"/>
    </row>
    <row r="4497" spans="11:36">
      <c r="K4497" s="5"/>
      <c r="L4497" s="5"/>
      <c r="M4497" s="5"/>
      <c r="N4497" s="5"/>
      <c r="O4497" s="5"/>
      <c r="P4497" s="5"/>
      <c r="Q4497" s="5"/>
      <c r="R4497" s="5"/>
      <c r="S4497" s="5"/>
      <c r="T4497" s="5"/>
      <c r="U4497" s="5"/>
      <c r="V4497" s="5"/>
      <c r="W4497" s="5"/>
      <c r="X4497" s="5"/>
      <c r="Y4497" s="5"/>
      <c r="Z4497" s="5"/>
      <c r="AA4497" s="5"/>
      <c r="AB4497" s="5"/>
      <c r="AC4497" s="5"/>
      <c r="AD4497" s="5"/>
      <c r="AE4497" s="5"/>
      <c r="AF4497" s="5"/>
      <c r="AG4497" s="5"/>
      <c r="AH4497" s="5"/>
      <c r="AI4497" s="5"/>
      <c r="AJ4497" s="5"/>
    </row>
    <row r="4498" spans="11:36">
      <c r="K4498" s="5"/>
      <c r="L4498" s="5"/>
      <c r="M4498" s="5"/>
      <c r="N4498" s="5"/>
      <c r="O4498" s="5"/>
      <c r="P4498" s="5"/>
      <c r="Q4498" s="5"/>
      <c r="R4498" s="5"/>
      <c r="S4498" s="5"/>
      <c r="T4498" s="5"/>
      <c r="U4498" s="5"/>
      <c r="V4498" s="5"/>
      <c r="W4498" s="5"/>
      <c r="X4498" s="5"/>
      <c r="Y4498" s="5"/>
      <c r="Z4498" s="5"/>
      <c r="AA4498" s="5"/>
      <c r="AB4498" s="5"/>
      <c r="AC4498" s="5"/>
      <c r="AD4498" s="5"/>
      <c r="AE4498" s="5"/>
      <c r="AF4498" s="5"/>
      <c r="AG4498" s="5"/>
      <c r="AH4498" s="5"/>
      <c r="AI4498" s="5"/>
      <c r="AJ4498" s="5"/>
    </row>
    <row r="4499" spans="11:36">
      <c r="K4499" s="5"/>
      <c r="L4499" s="5"/>
      <c r="M4499" s="5"/>
      <c r="N4499" s="5"/>
      <c r="O4499" s="5"/>
      <c r="P4499" s="5"/>
      <c r="Q4499" s="5"/>
      <c r="R4499" s="5"/>
      <c r="S4499" s="5"/>
      <c r="T4499" s="5"/>
      <c r="U4499" s="5"/>
      <c r="V4499" s="5"/>
      <c r="W4499" s="5"/>
      <c r="X4499" s="5"/>
      <c r="Y4499" s="5"/>
      <c r="Z4499" s="5"/>
      <c r="AA4499" s="5"/>
      <c r="AB4499" s="5"/>
      <c r="AC4499" s="5"/>
      <c r="AD4499" s="5"/>
      <c r="AE4499" s="5"/>
      <c r="AF4499" s="5"/>
      <c r="AG4499" s="5"/>
      <c r="AH4499" s="5"/>
      <c r="AI4499" s="5"/>
      <c r="AJ4499" s="5"/>
    </row>
    <row r="4500" spans="11:36">
      <c r="K4500" s="5"/>
      <c r="L4500" s="5"/>
      <c r="M4500" s="5"/>
      <c r="N4500" s="5"/>
      <c r="O4500" s="5"/>
      <c r="P4500" s="5"/>
      <c r="Q4500" s="5"/>
      <c r="R4500" s="5"/>
      <c r="S4500" s="5"/>
      <c r="T4500" s="5"/>
      <c r="U4500" s="5"/>
      <c r="V4500" s="5"/>
      <c r="W4500" s="5"/>
      <c r="X4500" s="5"/>
      <c r="Y4500" s="5"/>
      <c r="Z4500" s="5"/>
      <c r="AA4500" s="5"/>
      <c r="AB4500" s="5"/>
      <c r="AC4500" s="5"/>
      <c r="AD4500" s="5"/>
      <c r="AE4500" s="5"/>
      <c r="AF4500" s="5"/>
      <c r="AG4500" s="5"/>
      <c r="AH4500" s="5"/>
      <c r="AI4500" s="5"/>
      <c r="AJ4500" s="5"/>
    </row>
    <row r="4501" spans="11:36">
      <c r="K4501" s="5"/>
      <c r="L4501" s="5"/>
      <c r="M4501" s="5"/>
      <c r="N4501" s="5"/>
      <c r="O4501" s="5"/>
      <c r="P4501" s="5"/>
      <c r="Q4501" s="5"/>
      <c r="R4501" s="5"/>
      <c r="S4501" s="5"/>
      <c r="T4501" s="5"/>
      <c r="U4501" s="5"/>
      <c r="V4501" s="5"/>
      <c r="W4501" s="5"/>
      <c r="X4501" s="5"/>
      <c r="Y4501" s="5"/>
      <c r="Z4501" s="5"/>
      <c r="AA4501" s="5"/>
      <c r="AB4501" s="5"/>
      <c r="AC4501" s="5"/>
      <c r="AD4501" s="5"/>
      <c r="AE4501" s="5"/>
      <c r="AF4501" s="5"/>
      <c r="AG4501" s="5"/>
      <c r="AH4501" s="5"/>
      <c r="AI4501" s="5"/>
      <c r="AJ4501" s="5"/>
    </row>
    <row r="4502" spans="11:36">
      <c r="K4502" s="5"/>
      <c r="L4502" s="5"/>
      <c r="M4502" s="5"/>
      <c r="N4502" s="5"/>
      <c r="O4502" s="5"/>
      <c r="P4502" s="5"/>
      <c r="Q4502" s="5"/>
      <c r="R4502" s="5"/>
      <c r="S4502" s="5"/>
      <c r="T4502" s="5"/>
      <c r="U4502" s="5"/>
      <c r="V4502" s="5"/>
      <c r="W4502" s="5"/>
      <c r="X4502" s="5"/>
      <c r="Y4502" s="5"/>
      <c r="Z4502" s="5"/>
      <c r="AA4502" s="5"/>
      <c r="AB4502" s="5"/>
      <c r="AC4502" s="5"/>
      <c r="AD4502" s="5"/>
      <c r="AE4502" s="5"/>
      <c r="AF4502" s="5"/>
      <c r="AG4502" s="5"/>
      <c r="AH4502" s="5"/>
      <c r="AI4502" s="5"/>
      <c r="AJ4502" s="5"/>
    </row>
    <row r="4503" spans="11:36">
      <c r="K4503" s="5"/>
      <c r="L4503" s="5"/>
      <c r="M4503" s="5"/>
      <c r="N4503" s="5"/>
      <c r="O4503" s="5"/>
      <c r="P4503" s="5"/>
      <c r="Q4503" s="5"/>
      <c r="R4503" s="5"/>
      <c r="S4503" s="5"/>
      <c r="T4503" s="5"/>
      <c r="U4503" s="5"/>
      <c r="V4503" s="5"/>
      <c r="W4503" s="5"/>
      <c r="X4503" s="5"/>
      <c r="Y4503" s="5"/>
      <c r="Z4503" s="5"/>
      <c r="AA4503" s="5"/>
      <c r="AB4503" s="5"/>
      <c r="AC4503" s="5"/>
      <c r="AD4503" s="5"/>
      <c r="AE4503" s="5"/>
      <c r="AF4503" s="5"/>
      <c r="AG4503" s="5"/>
      <c r="AH4503" s="5"/>
      <c r="AI4503" s="5"/>
      <c r="AJ4503" s="5"/>
    </row>
    <row r="4504" spans="11:36">
      <c r="K4504" s="5"/>
      <c r="L4504" s="5"/>
      <c r="M4504" s="5"/>
      <c r="N4504" s="5"/>
      <c r="O4504" s="5"/>
      <c r="P4504" s="5"/>
      <c r="Q4504" s="5"/>
      <c r="R4504" s="5"/>
      <c r="S4504" s="5"/>
      <c r="T4504" s="5"/>
      <c r="U4504" s="5"/>
      <c r="V4504" s="5"/>
      <c r="W4504" s="5"/>
      <c r="X4504" s="5"/>
      <c r="Y4504" s="5"/>
      <c r="Z4504" s="5"/>
      <c r="AA4504" s="5"/>
      <c r="AB4504" s="5"/>
      <c r="AC4504" s="5"/>
      <c r="AD4504" s="5"/>
      <c r="AE4504" s="5"/>
      <c r="AF4504" s="5"/>
      <c r="AG4504" s="5"/>
      <c r="AH4504" s="5"/>
      <c r="AI4504" s="5"/>
      <c r="AJ4504" s="5"/>
    </row>
    <row r="4505" spans="11:36">
      <c r="K4505" s="5"/>
      <c r="L4505" s="5"/>
      <c r="M4505" s="5"/>
      <c r="N4505" s="5"/>
      <c r="O4505" s="5"/>
      <c r="P4505" s="5"/>
      <c r="Q4505" s="5"/>
      <c r="R4505" s="5"/>
      <c r="S4505" s="5"/>
      <c r="T4505" s="5"/>
      <c r="U4505" s="5"/>
      <c r="V4505" s="5"/>
      <c r="W4505" s="5"/>
      <c r="X4505" s="5"/>
      <c r="Y4505" s="5"/>
      <c r="Z4505" s="5"/>
      <c r="AA4505" s="5"/>
      <c r="AB4505" s="5"/>
      <c r="AC4505" s="5"/>
      <c r="AD4505" s="5"/>
      <c r="AE4505" s="5"/>
      <c r="AF4505" s="5"/>
      <c r="AG4505" s="5"/>
      <c r="AH4505" s="5"/>
      <c r="AI4505" s="5"/>
      <c r="AJ4505" s="5"/>
    </row>
    <row r="4506" spans="11:36">
      <c r="K4506" s="5"/>
      <c r="L4506" s="5"/>
      <c r="M4506" s="5"/>
      <c r="N4506" s="5"/>
      <c r="O4506" s="5"/>
      <c r="P4506" s="5"/>
      <c r="Q4506" s="5"/>
      <c r="R4506" s="5"/>
      <c r="S4506" s="5"/>
      <c r="T4506" s="5"/>
      <c r="U4506" s="5"/>
      <c r="V4506" s="5"/>
      <c r="W4506" s="5"/>
      <c r="X4506" s="5"/>
      <c r="Y4506" s="5"/>
      <c r="Z4506" s="5"/>
      <c r="AA4506" s="5"/>
      <c r="AB4506" s="5"/>
      <c r="AC4506" s="5"/>
      <c r="AD4506" s="5"/>
      <c r="AE4506" s="5"/>
      <c r="AF4506" s="5"/>
      <c r="AG4506" s="5"/>
      <c r="AH4506" s="5"/>
      <c r="AI4506" s="5"/>
      <c r="AJ4506" s="5"/>
    </row>
    <row r="4507" spans="11:36">
      <c r="K4507" s="5"/>
      <c r="L4507" s="5"/>
      <c r="M4507" s="5"/>
      <c r="N4507" s="5"/>
      <c r="O4507" s="5"/>
      <c r="P4507" s="5"/>
      <c r="Q4507" s="5"/>
      <c r="R4507" s="5"/>
      <c r="S4507" s="5"/>
      <c r="T4507" s="5"/>
      <c r="U4507" s="5"/>
      <c r="V4507" s="5"/>
      <c r="W4507" s="5"/>
      <c r="X4507" s="5"/>
      <c r="Y4507" s="5"/>
      <c r="Z4507" s="5"/>
      <c r="AA4507" s="5"/>
      <c r="AB4507" s="5"/>
      <c r="AC4507" s="5"/>
      <c r="AD4507" s="5"/>
      <c r="AE4507" s="5"/>
      <c r="AF4507" s="5"/>
      <c r="AG4507" s="5"/>
      <c r="AH4507" s="5"/>
      <c r="AI4507" s="5"/>
      <c r="AJ4507" s="5"/>
    </row>
    <row r="4508" spans="11:36">
      <c r="K4508" s="5"/>
      <c r="L4508" s="5"/>
      <c r="M4508" s="5"/>
      <c r="N4508" s="5"/>
      <c r="O4508" s="5"/>
      <c r="P4508" s="5"/>
      <c r="Q4508" s="5"/>
      <c r="R4508" s="5"/>
      <c r="S4508" s="5"/>
      <c r="T4508" s="5"/>
      <c r="U4508" s="5"/>
      <c r="V4508" s="5"/>
      <c r="W4508" s="5"/>
      <c r="X4508" s="5"/>
      <c r="Y4508" s="5"/>
      <c r="Z4508" s="5"/>
      <c r="AA4508" s="5"/>
      <c r="AB4508" s="5"/>
      <c r="AC4508" s="5"/>
      <c r="AD4508" s="5"/>
      <c r="AE4508" s="5"/>
      <c r="AF4508" s="5"/>
      <c r="AG4508" s="5"/>
      <c r="AH4508" s="5"/>
      <c r="AI4508" s="5"/>
      <c r="AJ4508" s="5"/>
    </row>
    <row r="4509" spans="11:36">
      <c r="K4509" s="5"/>
      <c r="L4509" s="5"/>
      <c r="M4509" s="5"/>
      <c r="N4509" s="5"/>
      <c r="O4509" s="5"/>
      <c r="P4509" s="5"/>
      <c r="Q4509" s="5"/>
      <c r="R4509" s="5"/>
      <c r="S4509" s="5"/>
      <c r="T4509" s="5"/>
      <c r="U4509" s="5"/>
      <c r="V4509" s="5"/>
      <c r="W4509" s="5"/>
      <c r="X4509" s="5"/>
      <c r="Y4509" s="5"/>
      <c r="Z4509" s="5"/>
      <c r="AA4509" s="5"/>
      <c r="AB4509" s="5"/>
      <c r="AC4509" s="5"/>
      <c r="AD4509" s="5"/>
      <c r="AE4509" s="5"/>
      <c r="AF4509" s="5"/>
      <c r="AG4509" s="5"/>
      <c r="AH4509" s="5"/>
      <c r="AI4509" s="5"/>
      <c r="AJ4509" s="5"/>
    </row>
    <row r="4510" spans="11:36">
      <c r="K4510" s="5"/>
      <c r="L4510" s="5"/>
      <c r="M4510" s="5"/>
      <c r="N4510" s="5"/>
      <c r="O4510" s="5"/>
      <c r="P4510" s="5"/>
      <c r="Q4510" s="5"/>
      <c r="R4510" s="5"/>
      <c r="S4510" s="5"/>
      <c r="T4510" s="5"/>
      <c r="U4510" s="5"/>
      <c r="V4510" s="5"/>
      <c r="W4510" s="5"/>
      <c r="X4510" s="5"/>
      <c r="Y4510" s="5"/>
      <c r="Z4510" s="5"/>
      <c r="AA4510" s="5"/>
      <c r="AB4510" s="5"/>
      <c r="AC4510" s="5"/>
      <c r="AD4510" s="5"/>
      <c r="AE4510" s="5"/>
      <c r="AF4510" s="5"/>
      <c r="AG4510" s="5"/>
      <c r="AH4510" s="5"/>
      <c r="AI4510" s="5"/>
      <c r="AJ4510" s="5"/>
    </row>
    <row r="4511" spans="11:36">
      <c r="K4511" s="5"/>
      <c r="L4511" s="5"/>
      <c r="M4511" s="5"/>
      <c r="N4511" s="5"/>
      <c r="O4511" s="5"/>
      <c r="P4511" s="5"/>
      <c r="Q4511" s="5"/>
      <c r="R4511" s="5"/>
      <c r="S4511" s="5"/>
      <c r="T4511" s="5"/>
      <c r="U4511" s="5"/>
      <c r="V4511" s="5"/>
      <c r="W4511" s="5"/>
      <c r="X4511" s="5"/>
      <c r="Y4511" s="5"/>
      <c r="Z4511" s="5"/>
      <c r="AA4511" s="5"/>
      <c r="AB4511" s="5"/>
      <c r="AC4511" s="5"/>
      <c r="AD4511" s="5"/>
      <c r="AE4511" s="5"/>
      <c r="AF4511" s="5"/>
      <c r="AG4511" s="5"/>
      <c r="AH4511" s="5"/>
      <c r="AI4511" s="5"/>
      <c r="AJ4511" s="5"/>
    </row>
    <row r="4512" spans="11:36">
      <c r="K4512" s="5"/>
      <c r="L4512" s="5"/>
      <c r="M4512" s="5"/>
      <c r="N4512" s="5"/>
      <c r="O4512" s="5"/>
      <c r="P4512" s="5"/>
      <c r="Q4512" s="5"/>
      <c r="R4512" s="5"/>
      <c r="S4512" s="5"/>
      <c r="T4512" s="5"/>
      <c r="U4512" s="5"/>
      <c r="V4512" s="5"/>
      <c r="W4512" s="5"/>
      <c r="X4512" s="5"/>
      <c r="Y4512" s="5"/>
      <c r="Z4512" s="5"/>
      <c r="AA4512" s="5"/>
      <c r="AB4512" s="5"/>
      <c r="AC4512" s="5"/>
      <c r="AD4512" s="5"/>
      <c r="AE4512" s="5"/>
      <c r="AF4512" s="5"/>
      <c r="AG4512" s="5"/>
      <c r="AH4512" s="5"/>
      <c r="AI4512" s="5"/>
      <c r="AJ4512" s="5"/>
    </row>
    <row r="4513" spans="11:36">
      <c r="K4513" s="5"/>
      <c r="L4513" s="5"/>
      <c r="M4513" s="5"/>
      <c r="N4513" s="5"/>
      <c r="O4513" s="5"/>
      <c r="P4513" s="5"/>
      <c r="Q4513" s="5"/>
      <c r="R4513" s="5"/>
      <c r="S4513" s="5"/>
      <c r="T4513" s="5"/>
      <c r="U4513" s="5"/>
      <c r="V4513" s="5"/>
      <c r="W4513" s="5"/>
      <c r="X4513" s="5"/>
      <c r="Y4513" s="5"/>
      <c r="Z4513" s="5"/>
      <c r="AA4513" s="5"/>
      <c r="AB4513" s="5"/>
      <c r="AC4513" s="5"/>
      <c r="AD4513" s="5"/>
      <c r="AE4513" s="5"/>
      <c r="AF4513" s="5"/>
      <c r="AG4513" s="5"/>
      <c r="AH4513" s="5"/>
      <c r="AI4513" s="5"/>
      <c r="AJ4513" s="5"/>
    </row>
    <row r="4514" spans="11:36">
      <c r="K4514" s="5"/>
      <c r="L4514" s="5"/>
      <c r="M4514" s="5"/>
      <c r="N4514" s="5"/>
      <c r="O4514" s="5"/>
      <c r="P4514" s="5"/>
      <c r="Q4514" s="5"/>
      <c r="R4514" s="5"/>
      <c r="S4514" s="5"/>
      <c r="T4514" s="5"/>
      <c r="U4514" s="5"/>
      <c r="V4514" s="5"/>
      <c r="W4514" s="5"/>
      <c r="X4514" s="5"/>
      <c r="Y4514" s="5"/>
      <c r="Z4514" s="5"/>
      <c r="AA4514" s="5"/>
      <c r="AB4514" s="5"/>
      <c r="AC4514" s="5"/>
      <c r="AD4514" s="5"/>
      <c r="AE4514" s="5"/>
      <c r="AF4514" s="5"/>
      <c r="AG4514" s="5"/>
      <c r="AH4514" s="5"/>
      <c r="AI4514" s="5"/>
      <c r="AJ4514" s="5"/>
    </row>
    <row r="4515" spans="11:36">
      <c r="K4515" s="5"/>
      <c r="L4515" s="5"/>
      <c r="M4515" s="5"/>
      <c r="N4515" s="5"/>
      <c r="O4515" s="5"/>
      <c r="P4515" s="5"/>
      <c r="Q4515" s="5"/>
      <c r="R4515" s="5"/>
      <c r="S4515" s="5"/>
      <c r="T4515" s="5"/>
      <c r="U4515" s="5"/>
      <c r="V4515" s="5"/>
      <c r="W4515" s="5"/>
      <c r="X4515" s="5"/>
      <c r="Y4515" s="5"/>
      <c r="Z4515" s="5"/>
      <c r="AA4515" s="5"/>
      <c r="AB4515" s="5"/>
      <c r="AC4515" s="5"/>
      <c r="AD4515" s="5"/>
      <c r="AE4515" s="5"/>
      <c r="AF4515" s="5"/>
      <c r="AG4515" s="5"/>
      <c r="AH4515" s="5"/>
      <c r="AI4515" s="5"/>
      <c r="AJ4515" s="5"/>
    </row>
    <row r="4516" spans="11:36">
      <c r="K4516" s="5"/>
      <c r="L4516" s="5"/>
      <c r="M4516" s="5"/>
      <c r="N4516" s="5"/>
      <c r="O4516" s="5"/>
      <c r="P4516" s="5"/>
      <c r="Q4516" s="5"/>
      <c r="R4516" s="5"/>
      <c r="S4516" s="5"/>
      <c r="T4516" s="5"/>
      <c r="U4516" s="5"/>
      <c r="V4516" s="5"/>
      <c r="W4516" s="5"/>
      <c r="X4516" s="5"/>
      <c r="Y4516" s="5"/>
      <c r="Z4516" s="5"/>
      <c r="AA4516" s="5"/>
      <c r="AB4516" s="5"/>
      <c r="AC4516" s="5"/>
      <c r="AD4516" s="5"/>
      <c r="AE4516" s="5"/>
      <c r="AF4516" s="5"/>
      <c r="AG4516" s="5"/>
      <c r="AH4516" s="5"/>
      <c r="AI4516" s="5"/>
      <c r="AJ4516" s="5"/>
    </row>
    <row r="4517" spans="11:36">
      <c r="K4517" s="5"/>
      <c r="L4517" s="5"/>
      <c r="M4517" s="5"/>
      <c r="N4517" s="5"/>
      <c r="O4517" s="5"/>
      <c r="P4517" s="5"/>
      <c r="Q4517" s="5"/>
      <c r="R4517" s="5"/>
      <c r="S4517" s="5"/>
      <c r="T4517" s="5"/>
      <c r="U4517" s="5"/>
      <c r="V4517" s="5"/>
      <c r="W4517" s="5"/>
      <c r="X4517" s="5"/>
      <c r="Y4517" s="5"/>
      <c r="Z4517" s="5"/>
      <c r="AA4517" s="5"/>
      <c r="AB4517" s="5"/>
      <c r="AC4517" s="5"/>
      <c r="AD4517" s="5"/>
      <c r="AE4517" s="5"/>
      <c r="AF4517" s="5"/>
      <c r="AG4517" s="5"/>
      <c r="AH4517" s="5"/>
      <c r="AI4517" s="5"/>
      <c r="AJ4517" s="5"/>
    </row>
    <row r="4518" spans="11:36">
      <c r="K4518" s="5"/>
      <c r="L4518" s="5"/>
      <c r="M4518" s="5"/>
      <c r="N4518" s="5"/>
      <c r="O4518" s="5"/>
      <c r="P4518" s="5"/>
      <c r="Q4518" s="5"/>
      <c r="R4518" s="5"/>
      <c r="S4518" s="5"/>
      <c r="T4518" s="5"/>
      <c r="U4518" s="5"/>
      <c r="V4518" s="5"/>
      <c r="W4518" s="5"/>
      <c r="X4518" s="5"/>
      <c r="Y4518" s="5"/>
      <c r="Z4518" s="5"/>
      <c r="AA4518" s="5"/>
      <c r="AB4518" s="5"/>
      <c r="AC4518" s="5"/>
      <c r="AD4518" s="5"/>
      <c r="AE4518" s="5"/>
      <c r="AF4518" s="5"/>
      <c r="AG4518" s="5"/>
      <c r="AH4518" s="5"/>
      <c r="AI4518" s="5"/>
      <c r="AJ4518" s="5"/>
    </row>
    <row r="4519" spans="11:36">
      <c r="K4519" s="5"/>
      <c r="L4519" s="5"/>
      <c r="M4519" s="5"/>
      <c r="N4519" s="5"/>
      <c r="O4519" s="5"/>
      <c r="P4519" s="5"/>
      <c r="Q4519" s="5"/>
      <c r="R4519" s="5"/>
      <c r="S4519" s="5"/>
      <c r="T4519" s="5"/>
      <c r="U4519" s="5"/>
      <c r="V4519" s="5"/>
      <c r="W4519" s="5"/>
      <c r="X4519" s="5"/>
      <c r="Y4519" s="5"/>
      <c r="Z4519" s="5"/>
      <c r="AA4519" s="5"/>
      <c r="AB4519" s="5"/>
      <c r="AC4519" s="5"/>
      <c r="AD4519" s="5"/>
      <c r="AE4519" s="5"/>
      <c r="AF4519" s="5"/>
      <c r="AG4519" s="5"/>
      <c r="AH4519" s="5"/>
      <c r="AI4519" s="5"/>
      <c r="AJ4519" s="5"/>
    </row>
    <row r="4520" spans="11:36">
      <c r="K4520" s="5"/>
      <c r="L4520" s="5"/>
      <c r="M4520" s="5"/>
      <c r="N4520" s="5"/>
      <c r="O4520" s="5"/>
      <c r="P4520" s="5"/>
      <c r="Q4520" s="5"/>
      <c r="R4520" s="5"/>
      <c r="S4520" s="5"/>
      <c r="T4520" s="5"/>
      <c r="U4520" s="5"/>
      <c r="V4520" s="5"/>
      <c r="W4520" s="5"/>
      <c r="X4520" s="5"/>
      <c r="Y4520" s="5"/>
      <c r="Z4520" s="5"/>
      <c r="AA4520" s="5"/>
      <c r="AB4520" s="5"/>
      <c r="AC4520" s="5"/>
      <c r="AD4520" s="5"/>
      <c r="AE4520" s="5"/>
      <c r="AF4520" s="5"/>
      <c r="AG4520" s="5"/>
      <c r="AH4520" s="5"/>
      <c r="AI4520" s="5"/>
      <c r="AJ4520" s="5"/>
    </row>
    <row r="4521" spans="11:36">
      <c r="K4521" s="5"/>
      <c r="L4521" s="5"/>
      <c r="M4521" s="5"/>
      <c r="N4521" s="5"/>
      <c r="O4521" s="5"/>
      <c r="P4521" s="5"/>
      <c r="Q4521" s="5"/>
      <c r="R4521" s="5"/>
      <c r="S4521" s="5"/>
      <c r="T4521" s="5"/>
      <c r="U4521" s="5"/>
      <c r="V4521" s="5"/>
      <c r="W4521" s="5"/>
      <c r="X4521" s="5"/>
      <c r="Y4521" s="5"/>
      <c r="Z4521" s="5"/>
      <c r="AA4521" s="5"/>
      <c r="AB4521" s="5"/>
      <c r="AC4521" s="5"/>
      <c r="AD4521" s="5"/>
      <c r="AE4521" s="5"/>
      <c r="AF4521" s="5"/>
      <c r="AG4521" s="5"/>
      <c r="AH4521" s="5"/>
      <c r="AI4521" s="5"/>
      <c r="AJ4521" s="5"/>
    </row>
    <row r="4522" spans="11:36">
      <c r="K4522" s="5"/>
      <c r="L4522" s="5"/>
      <c r="M4522" s="5"/>
      <c r="N4522" s="5"/>
      <c r="O4522" s="5"/>
      <c r="P4522" s="5"/>
      <c r="Q4522" s="5"/>
      <c r="R4522" s="5"/>
      <c r="S4522" s="5"/>
      <c r="T4522" s="5"/>
      <c r="U4522" s="5"/>
      <c r="V4522" s="5"/>
      <c r="W4522" s="5"/>
      <c r="X4522" s="5"/>
      <c r="Y4522" s="5"/>
      <c r="Z4522" s="5"/>
      <c r="AA4522" s="5"/>
      <c r="AB4522" s="5"/>
      <c r="AC4522" s="5"/>
      <c r="AD4522" s="5"/>
      <c r="AE4522" s="5"/>
      <c r="AF4522" s="5"/>
      <c r="AG4522" s="5"/>
      <c r="AH4522" s="5"/>
      <c r="AI4522" s="5"/>
      <c r="AJ4522" s="5"/>
    </row>
    <row r="4523" spans="11:36">
      <c r="K4523" s="5"/>
      <c r="L4523" s="5"/>
      <c r="M4523" s="5"/>
      <c r="N4523" s="5"/>
      <c r="O4523" s="5"/>
      <c r="P4523" s="5"/>
      <c r="Q4523" s="5"/>
      <c r="R4523" s="5"/>
      <c r="S4523" s="5"/>
      <c r="T4523" s="5"/>
      <c r="U4523" s="5"/>
      <c r="V4523" s="5"/>
      <c r="W4523" s="5"/>
      <c r="X4523" s="5"/>
      <c r="Y4523" s="5"/>
      <c r="Z4523" s="5"/>
      <c r="AA4523" s="5"/>
      <c r="AB4523" s="5"/>
      <c r="AC4523" s="5"/>
      <c r="AD4523" s="5"/>
      <c r="AE4523" s="5"/>
      <c r="AF4523" s="5"/>
      <c r="AG4523" s="5"/>
      <c r="AH4523" s="5"/>
      <c r="AI4523" s="5"/>
      <c r="AJ4523" s="5"/>
    </row>
    <row r="4524" spans="11:36">
      <c r="K4524" s="5"/>
      <c r="L4524" s="5"/>
      <c r="M4524" s="5"/>
      <c r="N4524" s="5"/>
      <c r="O4524" s="5"/>
      <c r="P4524" s="5"/>
      <c r="Q4524" s="5"/>
      <c r="R4524" s="5"/>
      <c r="S4524" s="5"/>
      <c r="T4524" s="5"/>
      <c r="U4524" s="5"/>
      <c r="V4524" s="5"/>
      <c r="W4524" s="5"/>
      <c r="X4524" s="5"/>
      <c r="Y4524" s="5"/>
      <c r="Z4524" s="5"/>
      <c r="AA4524" s="5"/>
      <c r="AB4524" s="5"/>
      <c r="AC4524" s="5"/>
      <c r="AD4524" s="5"/>
      <c r="AE4524" s="5"/>
      <c r="AF4524" s="5"/>
      <c r="AG4524" s="5"/>
      <c r="AH4524" s="5"/>
      <c r="AI4524" s="5"/>
      <c r="AJ4524" s="5"/>
    </row>
    <row r="4525" spans="11:36">
      <c r="K4525" s="5"/>
      <c r="L4525" s="5"/>
      <c r="M4525" s="5"/>
      <c r="N4525" s="5"/>
      <c r="O4525" s="5"/>
      <c r="P4525" s="5"/>
      <c r="Q4525" s="5"/>
      <c r="R4525" s="5"/>
      <c r="S4525" s="5"/>
      <c r="T4525" s="5"/>
      <c r="U4525" s="5"/>
      <c r="V4525" s="5"/>
      <c r="W4525" s="5"/>
      <c r="X4525" s="5"/>
      <c r="Y4525" s="5"/>
      <c r="Z4525" s="5"/>
      <c r="AA4525" s="5"/>
      <c r="AB4525" s="5"/>
      <c r="AC4525" s="5"/>
      <c r="AD4525" s="5"/>
      <c r="AE4525" s="5"/>
      <c r="AF4525" s="5"/>
      <c r="AG4525" s="5"/>
      <c r="AH4525" s="5"/>
      <c r="AI4525" s="5"/>
      <c r="AJ4525" s="5"/>
    </row>
    <row r="4526" spans="11:36">
      <c r="K4526" s="5"/>
      <c r="L4526" s="5"/>
      <c r="M4526" s="5"/>
      <c r="N4526" s="5"/>
      <c r="O4526" s="5"/>
      <c r="P4526" s="5"/>
      <c r="Q4526" s="5"/>
      <c r="R4526" s="5"/>
      <c r="S4526" s="5"/>
      <c r="T4526" s="5"/>
      <c r="U4526" s="5"/>
      <c r="V4526" s="5"/>
      <c r="W4526" s="5"/>
      <c r="X4526" s="5"/>
      <c r="Y4526" s="5"/>
      <c r="Z4526" s="5"/>
      <c r="AA4526" s="5"/>
      <c r="AB4526" s="5"/>
      <c r="AC4526" s="5"/>
      <c r="AD4526" s="5"/>
      <c r="AE4526" s="5"/>
      <c r="AF4526" s="5"/>
      <c r="AG4526" s="5"/>
      <c r="AH4526" s="5"/>
      <c r="AI4526" s="5"/>
      <c r="AJ4526" s="5"/>
    </row>
    <row r="4527" spans="11:36">
      <c r="K4527" s="5"/>
      <c r="L4527" s="5"/>
      <c r="M4527" s="5"/>
      <c r="N4527" s="5"/>
      <c r="O4527" s="5"/>
      <c r="P4527" s="5"/>
      <c r="Q4527" s="5"/>
      <c r="R4527" s="5"/>
      <c r="S4527" s="5"/>
      <c r="T4527" s="5"/>
      <c r="U4527" s="5"/>
      <c r="V4527" s="5"/>
      <c r="W4527" s="5"/>
      <c r="X4527" s="5"/>
      <c r="Y4527" s="5"/>
      <c r="Z4527" s="5"/>
      <c r="AA4527" s="5"/>
      <c r="AB4527" s="5"/>
      <c r="AC4527" s="5"/>
      <c r="AD4527" s="5"/>
      <c r="AE4527" s="5"/>
      <c r="AF4527" s="5"/>
      <c r="AG4527" s="5"/>
      <c r="AH4527" s="5"/>
      <c r="AI4527" s="5"/>
      <c r="AJ4527" s="5"/>
    </row>
    <row r="4528" spans="11:36">
      <c r="K4528" s="5"/>
      <c r="L4528" s="5"/>
      <c r="M4528" s="5"/>
      <c r="N4528" s="5"/>
      <c r="O4528" s="5"/>
      <c r="P4528" s="5"/>
      <c r="Q4528" s="5"/>
      <c r="R4528" s="5"/>
      <c r="S4528" s="5"/>
      <c r="T4528" s="5"/>
      <c r="U4528" s="5"/>
      <c r="V4528" s="5"/>
      <c r="W4528" s="5"/>
      <c r="X4528" s="5"/>
      <c r="Y4528" s="5"/>
      <c r="Z4528" s="5"/>
      <c r="AA4528" s="5"/>
      <c r="AB4528" s="5"/>
      <c r="AC4528" s="5"/>
      <c r="AD4528" s="5"/>
      <c r="AE4528" s="5"/>
      <c r="AF4528" s="5"/>
      <c r="AG4528" s="5"/>
      <c r="AH4528" s="5"/>
      <c r="AI4528" s="5"/>
      <c r="AJ4528" s="5"/>
    </row>
    <row r="4529" spans="11:36">
      <c r="K4529" s="5"/>
      <c r="L4529" s="5"/>
      <c r="M4529" s="5"/>
      <c r="N4529" s="5"/>
      <c r="O4529" s="5"/>
      <c r="P4529" s="5"/>
      <c r="Q4529" s="5"/>
      <c r="R4529" s="5"/>
      <c r="S4529" s="5"/>
      <c r="T4529" s="5"/>
      <c r="U4529" s="5"/>
      <c r="V4529" s="5"/>
      <c r="W4529" s="5"/>
      <c r="X4529" s="5"/>
      <c r="Y4529" s="5"/>
      <c r="Z4529" s="5"/>
      <c r="AA4529" s="5"/>
      <c r="AB4529" s="5"/>
      <c r="AC4529" s="5"/>
      <c r="AD4529" s="5"/>
      <c r="AE4529" s="5"/>
      <c r="AF4529" s="5"/>
      <c r="AG4529" s="5"/>
      <c r="AH4529" s="5"/>
      <c r="AI4529" s="5"/>
      <c r="AJ4529" s="5"/>
    </row>
    <row r="4530" spans="11:36">
      <c r="K4530" s="5"/>
      <c r="L4530" s="5"/>
      <c r="M4530" s="5"/>
      <c r="N4530" s="5"/>
      <c r="O4530" s="5"/>
      <c r="P4530" s="5"/>
      <c r="Q4530" s="5"/>
      <c r="R4530" s="5"/>
      <c r="S4530" s="5"/>
      <c r="T4530" s="5"/>
      <c r="U4530" s="5"/>
      <c r="V4530" s="5"/>
      <c r="W4530" s="5"/>
      <c r="X4530" s="5"/>
      <c r="Y4530" s="5"/>
      <c r="Z4530" s="5"/>
      <c r="AA4530" s="5"/>
      <c r="AB4530" s="5"/>
      <c r="AC4530" s="5"/>
      <c r="AD4530" s="5"/>
      <c r="AE4530" s="5"/>
      <c r="AF4530" s="5"/>
      <c r="AG4530" s="5"/>
      <c r="AH4530" s="5"/>
      <c r="AI4530" s="5"/>
      <c r="AJ4530" s="5"/>
    </row>
    <row r="4531" spans="11:36">
      <c r="K4531" s="5"/>
      <c r="L4531" s="5"/>
      <c r="M4531" s="5"/>
      <c r="N4531" s="5"/>
      <c r="O4531" s="5"/>
      <c r="P4531" s="5"/>
      <c r="Q4531" s="5"/>
      <c r="R4531" s="5"/>
      <c r="S4531" s="5"/>
      <c r="T4531" s="5"/>
      <c r="U4531" s="5"/>
      <c r="V4531" s="5"/>
      <c r="W4531" s="5"/>
      <c r="X4531" s="5"/>
      <c r="Y4531" s="5"/>
      <c r="Z4531" s="5"/>
      <c r="AA4531" s="5"/>
      <c r="AB4531" s="5"/>
      <c r="AC4531" s="5"/>
      <c r="AD4531" s="5"/>
      <c r="AE4531" s="5"/>
      <c r="AF4531" s="5"/>
      <c r="AG4531" s="5"/>
      <c r="AH4531" s="5"/>
      <c r="AI4531" s="5"/>
      <c r="AJ4531" s="5"/>
    </row>
    <row r="4532" spans="11:36">
      <c r="K4532" s="5"/>
      <c r="L4532" s="5"/>
      <c r="M4532" s="5"/>
      <c r="N4532" s="5"/>
      <c r="O4532" s="5"/>
      <c r="P4532" s="5"/>
      <c r="Q4532" s="5"/>
      <c r="R4532" s="5"/>
      <c r="S4532" s="5"/>
      <c r="T4532" s="5"/>
      <c r="U4532" s="5"/>
      <c r="V4532" s="5"/>
      <c r="W4532" s="5"/>
      <c r="X4532" s="5"/>
      <c r="Y4532" s="5"/>
      <c r="Z4532" s="5"/>
      <c r="AA4532" s="5"/>
      <c r="AB4532" s="5"/>
      <c r="AC4532" s="5"/>
      <c r="AD4532" s="5"/>
      <c r="AE4532" s="5"/>
      <c r="AF4532" s="5"/>
      <c r="AG4532" s="5"/>
      <c r="AH4532" s="5"/>
      <c r="AI4532" s="5"/>
      <c r="AJ4532" s="5"/>
    </row>
    <row r="4533" spans="11:36">
      <c r="K4533" s="5"/>
      <c r="L4533" s="5"/>
      <c r="M4533" s="5"/>
      <c r="N4533" s="5"/>
      <c r="O4533" s="5"/>
      <c r="P4533" s="5"/>
      <c r="Q4533" s="5"/>
      <c r="R4533" s="5"/>
      <c r="S4533" s="5"/>
      <c r="T4533" s="5"/>
      <c r="U4533" s="5"/>
      <c r="V4533" s="5"/>
      <c r="W4533" s="5"/>
      <c r="X4533" s="5"/>
      <c r="Y4533" s="5"/>
      <c r="Z4533" s="5"/>
      <c r="AA4533" s="5"/>
      <c r="AB4533" s="5"/>
      <c r="AC4533" s="5"/>
      <c r="AD4533" s="5"/>
      <c r="AE4533" s="5"/>
      <c r="AF4533" s="5"/>
      <c r="AG4533" s="5"/>
      <c r="AH4533" s="5"/>
      <c r="AI4533" s="5"/>
      <c r="AJ4533" s="5"/>
    </row>
    <row r="4534" spans="11:36">
      <c r="K4534" s="5"/>
      <c r="L4534" s="5"/>
      <c r="M4534" s="5"/>
      <c r="N4534" s="5"/>
      <c r="O4534" s="5"/>
      <c r="P4534" s="5"/>
      <c r="Q4534" s="5"/>
      <c r="R4534" s="5"/>
      <c r="S4534" s="5"/>
      <c r="T4534" s="5"/>
      <c r="U4534" s="5"/>
      <c r="V4534" s="5"/>
      <c r="W4534" s="5"/>
      <c r="X4534" s="5"/>
      <c r="Y4534" s="5"/>
      <c r="Z4534" s="5"/>
      <c r="AA4534" s="5"/>
      <c r="AB4534" s="5"/>
      <c r="AC4534" s="5"/>
      <c r="AD4534" s="5"/>
      <c r="AE4534" s="5"/>
      <c r="AF4534" s="5"/>
      <c r="AG4534" s="5"/>
      <c r="AH4534" s="5"/>
      <c r="AI4534" s="5"/>
      <c r="AJ4534" s="5"/>
    </row>
    <row r="4535" spans="11:36">
      <c r="K4535" s="5"/>
      <c r="L4535" s="5"/>
      <c r="M4535" s="5"/>
      <c r="N4535" s="5"/>
      <c r="O4535" s="5"/>
      <c r="P4535" s="5"/>
      <c r="Q4535" s="5"/>
      <c r="R4535" s="5"/>
      <c r="S4535" s="5"/>
      <c r="T4535" s="5"/>
      <c r="U4535" s="5"/>
      <c r="V4535" s="5"/>
      <c r="W4535" s="5"/>
      <c r="X4535" s="5"/>
      <c r="Y4535" s="5"/>
      <c r="Z4535" s="5"/>
      <c r="AA4535" s="5"/>
      <c r="AB4535" s="5"/>
      <c r="AC4535" s="5"/>
      <c r="AD4535" s="5"/>
      <c r="AE4535" s="5"/>
      <c r="AF4535" s="5"/>
      <c r="AG4535" s="5"/>
      <c r="AH4535" s="5"/>
      <c r="AI4535" s="5"/>
      <c r="AJ4535" s="5"/>
    </row>
    <row r="4536" spans="11:36">
      <c r="K4536" s="5"/>
      <c r="L4536" s="5"/>
      <c r="M4536" s="5"/>
      <c r="N4536" s="5"/>
      <c r="O4536" s="5"/>
      <c r="P4536" s="5"/>
      <c r="Q4536" s="5"/>
      <c r="R4536" s="5"/>
      <c r="S4536" s="5"/>
      <c r="T4536" s="5"/>
      <c r="U4536" s="5"/>
      <c r="V4536" s="5"/>
      <c r="W4536" s="5"/>
      <c r="X4536" s="5"/>
      <c r="Y4536" s="5"/>
      <c r="Z4536" s="5"/>
      <c r="AA4536" s="5"/>
      <c r="AB4536" s="5"/>
      <c r="AC4536" s="5"/>
      <c r="AD4536" s="5"/>
      <c r="AE4536" s="5"/>
      <c r="AF4536" s="5"/>
      <c r="AG4536" s="5"/>
      <c r="AH4536" s="5"/>
      <c r="AI4536" s="5"/>
      <c r="AJ4536" s="5"/>
    </row>
    <row r="4537" spans="11:36">
      <c r="K4537" s="5"/>
      <c r="L4537" s="5"/>
      <c r="M4537" s="5"/>
      <c r="N4537" s="5"/>
      <c r="O4537" s="5"/>
      <c r="P4537" s="5"/>
      <c r="Q4537" s="5"/>
      <c r="R4537" s="5"/>
      <c r="S4537" s="5"/>
      <c r="T4537" s="5"/>
      <c r="U4537" s="5"/>
      <c r="V4537" s="5"/>
      <c r="W4537" s="5"/>
      <c r="X4537" s="5"/>
      <c r="Y4537" s="5"/>
      <c r="Z4537" s="5"/>
      <c r="AA4537" s="5"/>
      <c r="AB4537" s="5"/>
      <c r="AC4537" s="5"/>
      <c r="AD4537" s="5"/>
      <c r="AE4537" s="5"/>
      <c r="AF4537" s="5"/>
      <c r="AG4537" s="5"/>
      <c r="AH4537" s="5"/>
      <c r="AI4537" s="5"/>
      <c r="AJ4537" s="5"/>
    </row>
    <row r="4538" spans="11:36">
      <c r="K4538" s="5"/>
      <c r="L4538" s="5"/>
      <c r="M4538" s="5"/>
      <c r="N4538" s="5"/>
      <c r="O4538" s="5"/>
      <c r="P4538" s="5"/>
      <c r="Q4538" s="5"/>
      <c r="R4538" s="5"/>
      <c r="S4538" s="5"/>
      <c r="T4538" s="5"/>
      <c r="U4538" s="5"/>
      <c r="V4538" s="5"/>
      <c r="W4538" s="5"/>
      <c r="X4538" s="5"/>
      <c r="Y4538" s="5"/>
      <c r="Z4538" s="5"/>
      <c r="AA4538" s="5"/>
      <c r="AB4538" s="5"/>
      <c r="AC4538" s="5"/>
      <c r="AD4538" s="5"/>
      <c r="AE4538" s="5"/>
      <c r="AF4538" s="5"/>
      <c r="AG4538" s="5"/>
      <c r="AH4538" s="5"/>
      <c r="AI4538" s="5"/>
      <c r="AJ4538" s="5"/>
    </row>
    <row r="4539" spans="11:36">
      <c r="K4539" s="5"/>
      <c r="L4539" s="5"/>
      <c r="M4539" s="5"/>
      <c r="N4539" s="5"/>
      <c r="O4539" s="5"/>
      <c r="P4539" s="5"/>
      <c r="Q4539" s="5"/>
      <c r="R4539" s="5"/>
      <c r="S4539" s="5"/>
      <c r="T4539" s="5"/>
      <c r="U4539" s="5"/>
      <c r="V4539" s="5"/>
      <c r="W4539" s="5"/>
      <c r="X4539" s="5"/>
      <c r="Y4539" s="5"/>
      <c r="Z4539" s="5"/>
      <c r="AA4539" s="5"/>
      <c r="AB4539" s="5"/>
      <c r="AC4539" s="5"/>
      <c r="AD4539" s="5"/>
      <c r="AE4539" s="5"/>
      <c r="AF4539" s="5"/>
      <c r="AG4539" s="5"/>
      <c r="AH4539" s="5"/>
      <c r="AI4539" s="5"/>
      <c r="AJ4539" s="5"/>
    </row>
    <row r="4540" spans="11:36">
      <c r="K4540" s="5"/>
      <c r="L4540" s="5"/>
      <c r="M4540" s="5"/>
      <c r="N4540" s="5"/>
      <c r="O4540" s="5"/>
      <c r="P4540" s="5"/>
      <c r="Q4540" s="5"/>
      <c r="R4540" s="5"/>
      <c r="S4540" s="5"/>
      <c r="T4540" s="5"/>
      <c r="U4540" s="5"/>
      <c r="V4540" s="5"/>
      <c r="W4540" s="5"/>
      <c r="X4540" s="5"/>
      <c r="Y4540" s="5"/>
      <c r="Z4540" s="5"/>
      <c r="AA4540" s="5"/>
      <c r="AB4540" s="5"/>
      <c r="AC4540" s="5"/>
      <c r="AD4540" s="5"/>
      <c r="AE4540" s="5"/>
      <c r="AF4540" s="5"/>
      <c r="AG4540" s="5"/>
      <c r="AH4540" s="5"/>
      <c r="AI4540" s="5"/>
      <c r="AJ4540" s="5"/>
    </row>
    <row r="4541" spans="11:36">
      <c r="K4541" s="5"/>
      <c r="L4541" s="5"/>
      <c r="M4541" s="5"/>
      <c r="N4541" s="5"/>
      <c r="O4541" s="5"/>
      <c r="P4541" s="5"/>
      <c r="Q4541" s="5"/>
      <c r="R4541" s="5"/>
      <c r="S4541" s="5"/>
      <c r="T4541" s="5"/>
      <c r="U4541" s="5"/>
      <c r="V4541" s="5"/>
      <c r="W4541" s="5"/>
      <c r="X4541" s="5"/>
      <c r="Y4541" s="5"/>
      <c r="Z4541" s="5"/>
      <c r="AA4541" s="5"/>
      <c r="AB4541" s="5"/>
      <c r="AC4541" s="5"/>
      <c r="AD4541" s="5"/>
      <c r="AE4541" s="5"/>
      <c r="AF4541" s="5"/>
      <c r="AG4541" s="5"/>
      <c r="AH4541" s="5"/>
      <c r="AI4541" s="5"/>
      <c r="AJ4541" s="5"/>
    </row>
    <row r="4542" spans="11:36">
      <c r="K4542" s="5"/>
      <c r="L4542" s="5"/>
      <c r="M4542" s="5"/>
      <c r="N4542" s="5"/>
      <c r="O4542" s="5"/>
      <c r="P4542" s="5"/>
      <c r="Q4542" s="5"/>
      <c r="R4542" s="5"/>
      <c r="S4542" s="5"/>
      <c r="T4542" s="5"/>
      <c r="U4542" s="5"/>
      <c r="V4542" s="5"/>
      <c r="W4542" s="5"/>
      <c r="X4542" s="5"/>
      <c r="Y4542" s="5"/>
      <c r="Z4542" s="5"/>
      <c r="AA4542" s="5"/>
      <c r="AB4542" s="5"/>
      <c r="AC4542" s="5"/>
      <c r="AD4542" s="5"/>
      <c r="AE4542" s="5"/>
      <c r="AF4542" s="5"/>
      <c r="AG4542" s="5"/>
      <c r="AH4542" s="5"/>
      <c r="AI4542" s="5"/>
      <c r="AJ4542" s="5"/>
    </row>
    <row r="4543" spans="11:36">
      <c r="K4543" s="5"/>
      <c r="L4543" s="5"/>
      <c r="M4543" s="5"/>
      <c r="N4543" s="5"/>
      <c r="O4543" s="5"/>
      <c r="P4543" s="5"/>
      <c r="Q4543" s="5"/>
      <c r="R4543" s="5"/>
      <c r="S4543" s="5"/>
      <c r="T4543" s="5"/>
      <c r="U4543" s="5"/>
      <c r="V4543" s="5"/>
      <c r="W4543" s="5"/>
      <c r="X4543" s="5"/>
      <c r="Y4543" s="5"/>
      <c r="Z4543" s="5"/>
      <c r="AA4543" s="5"/>
      <c r="AB4543" s="5"/>
      <c r="AC4543" s="5"/>
      <c r="AD4543" s="5"/>
      <c r="AE4543" s="5"/>
      <c r="AF4543" s="5"/>
      <c r="AG4543" s="5"/>
      <c r="AH4543" s="5"/>
      <c r="AI4543" s="5"/>
      <c r="AJ4543" s="5"/>
    </row>
    <row r="4544" spans="11:36">
      <c r="K4544" s="5"/>
      <c r="L4544" s="5"/>
      <c r="M4544" s="5"/>
      <c r="N4544" s="5"/>
      <c r="O4544" s="5"/>
      <c r="P4544" s="5"/>
      <c r="Q4544" s="5"/>
      <c r="R4544" s="5"/>
      <c r="S4544" s="5"/>
      <c r="T4544" s="5"/>
      <c r="U4544" s="5"/>
      <c r="V4544" s="5"/>
      <c r="W4544" s="5"/>
      <c r="X4544" s="5"/>
      <c r="Y4544" s="5"/>
      <c r="Z4544" s="5"/>
      <c r="AA4544" s="5"/>
      <c r="AB4544" s="5"/>
      <c r="AC4544" s="5"/>
      <c r="AD4544" s="5"/>
      <c r="AE4544" s="5"/>
      <c r="AF4544" s="5"/>
      <c r="AG4544" s="5"/>
      <c r="AH4544" s="5"/>
      <c r="AI4544" s="5"/>
      <c r="AJ4544" s="5"/>
    </row>
    <row r="4545" spans="11:36">
      <c r="K4545" s="5"/>
      <c r="L4545" s="5"/>
      <c r="M4545" s="5"/>
      <c r="N4545" s="5"/>
      <c r="O4545" s="5"/>
      <c r="P4545" s="5"/>
      <c r="Q4545" s="5"/>
      <c r="R4545" s="5"/>
      <c r="S4545" s="5"/>
      <c r="T4545" s="5"/>
      <c r="U4545" s="5"/>
      <c r="V4545" s="5"/>
      <c r="W4545" s="5"/>
      <c r="X4545" s="5"/>
      <c r="Y4545" s="5"/>
      <c r="Z4545" s="5"/>
      <c r="AA4545" s="5"/>
      <c r="AB4545" s="5"/>
      <c r="AC4545" s="5"/>
      <c r="AD4545" s="5"/>
      <c r="AE4545" s="5"/>
      <c r="AF4545" s="5"/>
      <c r="AG4545" s="5"/>
      <c r="AH4545" s="5"/>
      <c r="AI4545" s="5"/>
      <c r="AJ4545" s="5"/>
    </row>
    <row r="4546" spans="11:36">
      <c r="K4546" s="5"/>
      <c r="L4546" s="5"/>
      <c r="M4546" s="5"/>
      <c r="N4546" s="5"/>
      <c r="O4546" s="5"/>
      <c r="P4546" s="5"/>
      <c r="Q4546" s="5"/>
      <c r="R4546" s="5"/>
      <c r="S4546" s="5"/>
      <c r="T4546" s="5"/>
      <c r="U4546" s="5"/>
      <c r="V4546" s="5"/>
      <c r="W4546" s="5"/>
      <c r="X4546" s="5"/>
      <c r="Y4546" s="5"/>
      <c r="Z4546" s="5"/>
      <c r="AA4546" s="5"/>
      <c r="AB4546" s="5"/>
      <c r="AC4546" s="5"/>
      <c r="AD4546" s="5"/>
      <c r="AE4546" s="5"/>
      <c r="AF4546" s="5"/>
      <c r="AG4546" s="5"/>
      <c r="AH4546" s="5"/>
      <c r="AI4546" s="5"/>
      <c r="AJ4546" s="5"/>
    </row>
    <row r="4547" spans="11:36">
      <c r="K4547" s="5"/>
      <c r="L4547" s="5"/>
      <c r="M4547" s="5"/>
      <c r="N4547" s="5"/>
      <c r="O4547" s="5"/>
      <c r="P4547" s="5"/>
      <c r="Q4547" s="5"/>
      <c r="R4547" s="5"/>
      <c r="S4547" s="5"/>
      <c r="T4547" s="5"/>
      <c r="U4547" s="5"/>
      <c r="V4547" s="5"/>
      <c r="W4547" s="5"/>
      <c r="X4547" s="5"/>
      <c r="Y4547" s="5"/>
      <c r="Z4547" s="5"/>
      <c r="AA4547" s="5"/>
      <c r="AB4547" s="5"/>
      <c r="AC4547" s="5"/>
      <c r="AD4547" s="5"/>
      <c r="AE4547" s="5"/>
      <c r="AF4547" s="5"/>
      <c r="AG4547" s="5"/>
      <c r="AH4547" s="5"/>
      <c r="AI4547" s="5"/>
      <c r="AJ4547" s="5"/>
    </row>
    <row r="4548" spans="11:36">
      <c r="K4548" s="5"/>
      <c r="L4548" s="5"/>
      <c r="M4548" s="5"/>
      <c r="N4548" s="5"/>
      <c r="O4548" s="5"/>
      <c r="P4548" s="5"/>
      <c r="Q4548" s="5"/>
      <c r="R4548" s="5"/>
      <c r="S4548" s="5"/>
      <c r="T4548" s="5"/>
      <c r="U4548" s="5"/>
      <c r="V4548" s="5"/>
      <c r="W4548" s="5"/>
      <c r="X4548" s="5"/>
      <c r="Y4548" s="5"/>
      <c r="Z4548" s="5"/>
      <c r="AA4548" s="5"/>
      <c r="AB4548" s="5"/>
      <c r="AC4548" s="5"/>
      <c r="AD4548" s="5"/>
      <c r="AE4548" s="5"/>
      <c r="AF4548" s="5"/>
      <c r="AG4548" s="5"/>
      <c r="AH4548" s="5"/>
      <c r="AI4548" s="5"/>
      <c r="AJ4548" s="5"/>
    </row>
    <row r="4549" spans="11:36">
      <c r="K4549" s="5"/>
      <c r="L4549" s="5"/>
      <c r="M4549" s="5"/>
      <c r="N4549" s="5"/>
      <c r="O4549" s="5"/>
      <c r="P4549" s="5"/>
      <c r="Q4549" s="5"/>
      <c r="R4549" s="5"/>
      <c r="S4549" s="5"/>
      <c r="T4549" s="5"/>
      <c r="U4549" s="5"/>
      <c r="V4549" s="5"/>
      <c r="W4549" s="5"/>
      <c r="X4549" s="5"/>
      <c r="Y4549" s="5"/>
      <c r="Z4549" s="5"/>
      <c r="AA4549" s="5"/>
      <c r="AB4549" s="5"/>
      <c r="AC4549" s="5"/>
      <c r="AD4549" s="5"/>
      <c r="AE4549" s="5"/>
      <c r="AF4549" s="5"/>
      <c r="AG4549" s="5"/>
      <c r="AH4549" s="5"/>
      <c r="AI4549" s="5"/>
      <c r="AJ4549" s="5"/>
    </row>
    <row r="4550" spans="11:36">
      <c r="K4550" s="5"/>
      <c r="L4550" s="5"/>
      <c r="M4550" s="5"/>
      <c r="N4550" s="5"/>
      <c r="O4550" s="5"/>
      <c r="P4550" s="5"/>
      <c r="Q4550" s="5"/>
      <c r="R4550" s="5"/>
      <c r="S4550" s="5"/>
      <c r="T4550" s="5"/>
      <c r="U4550" s="5"/>
      <c r="V4550" s="5"/>
      <c r="W4550" s="5"/>
      <c r="X4550" s="5"/>
      <c r="Y4550" s="5"/>
      <c r="Z4550" s="5"/>
      <c r="AA4550" s="5"/>
      <c r="AB4550" s="5"/>
      <c r="AC4550" s="5"/>
      <c r="AD4550" s="5"/>
      <c r="AE4550" s="5"/>
      <c r="AF4550" s="5"/>
      <c r="AG4550" s="5"/>
      <c r="AH4550" s="5"/>
      <c r="AI4550" s="5"/>
      <c r="AJ4550" s="5"/>
    </row>
    <row r="4551" spans="11:36">
      <c r="K4551" s="5"/>
      <c r="L4551" s="5"/>
      <c r="M4551" s="5"/>
      <c r="N4551" s="5"/>
      <c r="O4551" s="5"/>
      <c r="P4551" s="5"/>
      <c r="Q4551" s="5"/>
      <c r="R4551" s="5"/>
      <c r="S4551" s="5"/>
      <c r="T4551" s="5"/>
      <c r="U4551" s="5"/>
      <c r="V4551" s="5"/>
      <c r="W4551" s="5"/>
      <c r="X4551" s="5"/>
      <c r="Y4551" s="5"/>
      <c r="Z4551" s="5"/>
      <c r="AA4551" s="5"/>
      <c r="AB4551" s="5"/>
      <c r="AC4551" s="5"/>
      <c r="AD4551" s="5"/>
      <c r="AE4551" s="5"/>
      <c r="AF4551" s="5"/>
      <c r="AG4551" s="5"/>
      <c r="AH4551" s="5"/>
      <c r="AI4551" s="5"/>
      <c r="AJ4551" s="5"/>
    </row>
    <row r="4552" spans="11:36">
      <c r="K4552" s="5"/>
      <c r="L4552" s="5"/>
      <c r="M4552" s="5"/>
      <c r="N4552" s="5"/>
      <c r="O4552" s="5"/>
      <c r="P4552" s="5"/>
      <c r="Q4552" s="5"/>
      <c r="R4552" s="5"/>
      <c r="S4552" s="5"/>
      <c r="T4552" s="5"/>
      <c r="U4552" s="5"/>
      <c r="V4552" s="5"/>
      <c r="W4552" s="5"/>
      <c r="X4552" s="5"/>
      <c r="Y4552" s="5"/>
      <c r="Z4552" s="5"/>
      <c r="AA4552" s="5"/>
      <c r="AB4552" s="5"/>
      <c r="AC4552" s="5"/>
      <c r="AD4552" s="5"/>
      <c r="AE4552" s="5"/>
      <c r="AF4552" s="5"/>
      <c r="AG4552" s="5"/>
      <c r="AH4552" s="5"/>
      <c r="AI4552" s="5"/>
      <c r="AJ4552" s="5"/>
    </row>
    <row r="4553" spans="11:36">
      <c r="K4553" s="5"/>
      <c r="L4553" s="5"/>
      <c r="M4553" s="5"/>
      <c r="N4553" s="5"/>
      <c r="O4553" s="5"/>
      <c r="P4553" s="5"/>
      <c r="Q4553" s="5"/>
      <c r="R4553" s="5"/>
      <c r="S4553" s="5"/>
      <c r="T4553" s="5"/>
      <c r="U4553" s="5"/>
      <c r="V4553" s="5"/>
      <c r="W4553" s="5"/>
      <c r="X4553" s="5"/>
      <c r="Y4553" s="5"/>
      <c r="Z4553" s="5"/>
      <c r="AA4553" s="5"/>
      <c r="AB4553" s="5"/>
      <c r="AC4553" s="5"/>
      <c r="AD4553" s="5"/>
      <c r="AE4553" s="5"/>
      <c r="AF4553" s="5"/>
      <c r="AG4553" s="5"/>
      <c r="AH4553" s="5"/>
      <c r="AI4553" s="5"/>
      <c r="AJ4553" s="5"/>
    </row>
    <row r="4554" spans="11:36">
      <c r="K4554" s="5"/>
      <c r="L4554" s="5"/>
      <c r="M4554" s="5"/>
      <c r="N4554" s="5"/>
      <c r="O4554" s="5"/>
      <c r="P4554" s="5"/>
      <c r="Q4554" s="5"/>
      <c r="R4554" s="5"/>
      <c r="S4554" s="5"/>
      <c r="T4554" s="5"/>
      <c r="U4554" s="5"/>
      <c r="V4554" s="5"/>
      <c r="W4554" s="5"/>
      <c r="X4554" s="5"/>
      <c r="Y4554" s="5"/>
      <c r="Z4554" s="5"/>
      <c r="AA4554" s="5"/>
      <c r="AB4554" s="5"/>
      <c r="AC4554" s="5"/>
      <c r="AD4554" s="5"/>
      <c r="AE4554" s="5"/>
      <c r="AF4554" s="5"/>
      <c r="AG4554" s="5"/>
      <c r="AH4554" s="5"/>
      <c r="AI4554" s="5"/>
      <c r="AJ4554" s="5"/>
    </row>
    <row r="4555" spans="11:36">
      <c r="K4555" s="5"/>
      <c r="L4555" s="5"/>
      <c r="M4555" s="5"/>
      <c r="N4555" s="5"/>
      <c r="O4555" s="5"/>
      <c r="P4555" s="5"/>
      <c r="Q4555" s="5"/>
      <c r="R4555" s="5"/>
      <c r="S4555" s="5"/>
      <c r="T4555" s="5"/>
      <c r="U4555" s="5"/>
      <c r="V4555" s="5"/>
      <c r="W4555" s="5"/>
      <c r="X4555" s="5"/>
      <c r="Y4555" s="5"/>
      <c r="Z4555" s="5"/>
      <c r="AA4555" s="5"/>
      <c r="AB4555" s="5"/>
      <c r="AC4555" s="5"/>
      <c r="AD4555" s="5"/>
      <c r="AE4555" s="5"/>
      <c r="AF4555" s="5"/>
      <c r="AG4555" s="5"/>
      <c r="AH4555" s="5"/>
      <c r="AI4555" s="5"/>
      <c r="AJ4555" s="5"/>
    </row>
    <row r="4556" spans="11:36">
      <c r="K4556" s="5"/>
      <c r="L4556" s="5"/>
      <c r="M4556" s="5"/>
      <c r="N4556" s="5"/>
      <c r="O4556" s="5"/>
      <c r="P4556" s="5"/>
      <c r="Q4556" s="5"/>
      <c r="R4556" s="5"/>
      <c r="S4556" s="5"/>
      <c r="T4556" s="5"/>
      <c r="U4556" s="5"/>
      <c r="V4556" s="5"/>
      <c r="W4556" s="5"/>
      <c r="X4556" s="5"/>
      <c r="Y4556" s="5"/>
      <c r="Z4556" s="5"/>
      <c r="AA4556" s="5"/>
      <c r="AB4556" s="5"/>
      <c r="AC4556" s="5"/>
      <c r="AD4556" s="5"/>
      <c r="AE4556" s="5"/>
      <c r="AF4556" s="5"/>
      <c r="AG4556" s="5"/>
      <c r="AH4556" s="5"/>
      <c r="AI4556" s="5"/>
      <c r="AJ4556" s="5"/>
    </row>
    <row r="4557" spans="11:36">
      <c r="K4557" s="5"/>
      <c r="L4557" s="5"/>
      <c r="M4557" s="5"/>
      <c r="N4557" s="5"/>
      <c r="O4557" s="5"/>
      <c r="P4557" s="5"/>
      <c r="Q4557" s="5"/>
      <c r="R4557" s="5"/>
      <c r="S4557" s="5"/>
      <c r="T4557" s="5"/>
      <c r="U4557" s="5"/>
      <c r="V4557" s="5"/>
      <c r="W4557" s="5"/>
      <c r="X4557" s="5"/>
      <c r="Y4557" s="5"/>
      <c r="Z4557" s="5"/>
      <c r="AA4557" s="5"/>
      <c r="AB4557" s="5"/>
      <c r="AC4557" s="5"/>
      <c r="AD4557" s="5"/>
      <c r="AE4557" s="5"/>
      <c r="AF4557" s="5"/>
      <c r="AG4557" s="5"/>
      <c r="AH4557" s="5"/>
      <c r="AI4557" s="5"/>
      <c r="AJ4557" s="5"/>
    </row>
    <row r="4558" spans="11:36">
      <c r="K4558" s="5"/>
      <c r="L4558" s="5"/>
      <c r="M4558" s="5"/>
      <c r="N4558" s="5"/>
      <c r="O4558" s="5"/>
      <c r="P4558" s="5"/>
      <c r="Q4558" s="5"/>
      <c r="R4558" s="5"/>
      <c r="S4558" s="5"/>
      <c r="T4558" s="5"/>
      <c r="U4558" s="5"/>
      <c r="V4558" s="5"/>
      <c r="W4558" s="5"/>
      <c r="X4558" s="5"/>
      <c r="Y4558" s="5"/>
      <c r="Z4558" s="5"/>
      <c r="AA4558" s="5"/>
      <c r="AB4558" s="5"/>
      <c r="AC4558" s="5"/>
      <c r="AD4558" s="5"/>
      <c r="AE4558" s="5"/>
      <c r="AF4558" s="5"/>
      <c r="AG4558" s="5"/>
      <c r="AH4558" s="5"/>
      <c r="AI4558" s="5"/>
      <c r="AJ4558" s="5"/>
    </row>
    <row r="4559" spans="11:36">
      <c r="K4559" s="5"/>
      <c r="L4559" s="5"/>
      <c r="M4559" s="5"/>
      <c r="N4559" s="5"/>
      <c r="O4559" s="5"/>
      <c r="P4559" s="5"/>
      <c r="Q4559" s="5"/>
      <c r="R4559" s="5"/>
      <c r="S4559" s="5"/>
      <c r="T4559" s="5"/>
      <c r="U4559" s="5"/>
      <c r="V4559" s="5"/>
      <c r="W4559" s="5"/>
      <c r="X4559" s="5"/>
      <c r="Y4559" s="5"/>
      <c r="Z4559" s="5"/>
      <c r="AA4559" s="5"/>
      <c r="AB4559" s="5"/>
      <c r="AC4559" s="5"/>
      <c r="AD4559" s="5"/>
      <c r="AE4559" s="5"/>
      <c r="AF4559" s="5"/>
      <c r="AG4559" s="5"/>
      <c r="AH4559" s="5"/>
      <c r="AI4559" s="5"/>
      <c r="AJ4559" s="5"/>
    </row>
    <row r="4560" spans="11:36">
      <c r="K4560" s="5"/>
      <c r="L4560" s="5"/>
      <c r="M4560" s="5"/>
      <c r="N4560" s="5"/>
      <c r="O4560" s="5"/>
      <c r="P4560" s="5"/>
      <c r="Q4560" s="5"/>
      <c r="R4560" s="5"/>
      <c r="S4560" s="5"/>
      <c r="T4560" s="5"/>
      <c r="U4560" s="5"/>
      <c r="V4560" s="5"/>
      <c r="W4560" s="5"/>
      <c r="X4560" s="5"/>
      <c r="Y4560" s="5"/>
      <c r="Z4560" s="5"/>
      <c r="AA4560" s="5"/>
      <c r="AB4560" s="5"/>
      <c r="AC4560" s="5"/>
      <c r="AD4560" s="5"/>
      <c r="AE4560" s="5"/>
      <c r="AF4560" s="5"/>
      <c r="AG4560" s="5"/>
      <c r="AH4560" s="5"/>
      <c r="AI4560" s="5"/>
      <c r="AJ4560" s="5"/>
    </row>
    <row r="4561" spans="11:36">
      <c r="K4561" s="5"/>
      <c r="L4561" s="5"/>
      <c r="M4561" s="5"/>
      <c r="N4561" s="5"/>
      <c r="O4561" s="5"/>
      <c r="P4561" s="5"/>
      <c r="Q4561" s="5"/>
      <c r="R4561" s="5"/>
      <c r="S4561" s="5"/>
      <c r="T4561" s="5"/>
      <c r="U4561" s="5"/>
      <c r="V4561" s="5"/>
      <c r="W4561" s="5"/>
      <c r="X4561" s="5"/>
      <c r="Y4561" s="5"/>
      <c r="Z4561" s="5"/>
      <c r="AA4561" s="5"/>
      <c r="AB4561" s="5"/>
      <c r="AC4561" s="5"/>
      <c r="AD4561" s="5"/>
      <c r="AE4561" s="5"/>
      <c r="AF4561" s="5"/>
      <c r="AG4561" s="5"/>
      <c r="AH4561" s="5"/>
      <c r="AI4561" s="5"/>
      <c r="AJ4561" s="5"/>
    </row>
    <row r="4562" spans="11:36">
      <c r="K4562" s="5"/>
      <c r="L4562" s="5"/>
      <c r="M4562" s="5"/>
      <c r="N4562" s="5"/>
      <c r="O4562" s="5"/>
      <c r="P4562" s="5"/>
      <c r="Q4562" s="5"/>
      <c r="R4562" s="5"/>
      <c r="S4562" s="5"/>
      <c r="T4562" s="5"/>
      <c r="U4562" s="5"/>
      <c r="V4562" s="5"/>
      <c r="W4562" s="5"/>
      <c r="X4562" s="5"/>
      <c r="Y4562" s="5"/>
      <c r="Z4562" s="5"/>
      <c r="AA4562" s="5"/>
      <c r="AB4562" s="5"/>
      <c r="AC4562" s="5"/>
      <c r="AD4562" s="5"/>
      <c r="AE4562" s="5"/>
      <c r="AF4562" s="5"/>
      <c r="AG4562" s="5"/>
      <c r="AH4562" s="5"/>
      <c r="AI4562" s="5"/>
      <c r="AJ4562" s="5"/>
    </row>
    <row r="4563" spans="11:36">
      <c r="K4563" s="5"/>
      <c r="L4563" s="5"/>
      <c r="M4563" s="5"/>
      <c r="N4563" s="5"/>
      <c r="O4563" s="5"/>
      <c r="P4563" s="5"/>
      <c r="Q4563" s="5"/>
      <c r="R4563" s="5"/>
      <c r="S4563" s="5"/>
      <c r="T4563" s="5"/>
      <c r="U4563" s="5"/>
      <c r="V4563" s="5"/>
      <c r="W4563" s="5"/>
      <c r="X4563" s="5"/>
      <c r="Y4563" s="5"/>
      <c r="Z4563" s="5"/>
      <c r="AA4563" s="5"/>
      <c r="AB4563" s="5"/>
      <c r="AC4563" s="5"/>
      <c r="AD4563" s="5"/>
      <c r="AE4563" s="5"/>
      <c r="AF4563" s="5"/>
      <c r="AG4563" s="5"/>
      <c r="AH4563" s="5"/>
      <c r="AI4563" s="5"/>
      <c r="AJ4563" s="5"/>
    </row>
    <row r="4564" spans="11:36">
      <c r="K4564" s="5"/>
      <c r="L4564" s="5"/>
      <c r="M4564" s="5"/>
      <c r="N4564" s="5"/>
      <c r="O4564" s="5"/>
      <c r="P4564" s="5"/>
      <c r="Q4564" s="5"/>
      <c r="R4564" s="5"/>
      <c r="S4564" s="5"/>
      <c r="T4564" s="5"/>
      <c r="U4564" s="5"/>
      <c r="V4564" s="5"/>
      <c r="W4564" s="5"/>
      <c r="X4564" s="5"/>
      <c r="Y4564" s="5"/>
      <c r="Z4564" s="5"/>
      <c r="AA4564" s="5"/>
      <c r="AB4564" s="5"/>
      <c r="AC4564" s="5"/>
      <c r="AD4564" s="5"/>
      <c r="AE4564" s="5"/>
      <c r="AF4564" s="5"/>
      <c r="AG4564" s="5"/>
      <c r="AH4564" s="5"/>
      <c r="AI4564" s="5"/>
      <c r="AJ4564" s="5"/>
    </row>
    <row r="4565" spans="11:36">
      <c r="K4565" s="5"/>
      <c r="L4565" s="5"/>
      <c r="M4565" s="5"/>
      <c r="N4565" s="5"/>
      <c r="O4565" s="5"/>
      <c r="P4565" s="5"/>
      <c r="Q4565" s="5"/>
      <c r="R4565" s="5"/>
      <c r="S4565" s="5"/>
      <c r="T4565" s="5"/>
      <c r="U4565" s="5"/>
      <c r="V4565" s="5"/>
      <c r="W4565" s="5"/>
      <c r="X4565" s="5"/>
      <c r="Y4565" s="5"/>
      <c r="Z4565" s="5"/>
      <c r="AA4565" s="5"/>
      <c r="AB4565" s="5"/>
      <c r="AC4565" s="5"/>
      <c r="AD4565" s="5"/>
      <c r="AE4565" s="5"/>
      <c r="AF4565" s="5"/>
      <c r="AG4565" s="5"/>
      <c r="AH4565" s="5"/>
      <c r="AI4565" s="5"/>
      <c r="AJ4565" s="5"/>
    </row>
    <row r="4566" spans="11:36">
      <c r="K4566" s="5"/>
      <c r="L4566" s="5"/>
      <c r="M4566" s="5"/>
      <c r="N4566" s="5"/>
      <c r="O4566" s="5"/>
      <c r="P4566" s="5"/>
      <c r="Q4566" s="5"/>
      <c r="R4566" s="5"/>
      <c r="S4566" s="5"/>
      <c r="T4566" s="5"/>
      <c r="U4566" s="5"/>
      <c r="V4566" s="5"/>
      <c r="W4566" s="5"/>
      <c r="X4566" s="5"/>
      <c r="Y4566" s="5"/>
      <c r="Z4566" s="5"/>
      <c r="AA4566" s="5"/>
      <c r="AB4566" s="5"/>
      <c r="AC4566" s="5"/>
      <c r="AD4566" s="5"/>
      <c r="AE4566" s="5"/>
      <c r="AF4566" s="5"/>
      <c r="AG4566" s="5"/>
      <c r="AH4566" s="5"/>
      <c r="AI4566" s="5"/>
      <c r="AJ4566" s="5"/>
    </row>
    <row r="4567" spans="11:36">
      <c r="K4567" s="5"/>
      <c r="L4567" s="5"/>
      <c r="M4567" s="5"/>
      <c r="N4567" s="5"/>
      <c r="O4567" s="5"/>
      <c r="P4567" s="5"/>
      <c r="Q4567" s="5"/>
      <c r="R4567" s="5"/>
      <c r="S4567" s="5"/>
      <c r="T4567" s="5"/>
      <c r="U4567" s="5"/>
      <c r="V4567" s="5"/>
      <c r="W4567" s="5"/>
      <c r="X4567" s="5"/>
      <c r="Y4567" s="5"/>
      <c r="Z4567" s="5"/>
      <c r="AA4567" s="5"/>
      <c r="AB4567" s="5"/>
      <c r="AC4567" s="5"/>
      <c r="AD4567" s="5"/>
      <c r="AE4567" s="5"/>
      <c r="AF4567" s="5"/>
      <c r="AG4567" s="5"/>
      <c r="AH4567" s="5"/>
      <c r="AI4567" s="5"/>
      <c r="AJ4567" s="5"/>
    </row>
    <row r="4568" spans="11:36">
      <c r="K4568" s="5"/>
      <c r="L4568" s="5"/>
      <c r="M4568" s="5"/>
      <c r="N4568" s="5"/>
      <c r="O4568" s="5"/>
      <c r="P4568" s="5"/>
      <c r="Q4568" s="5"/>
      <c r="R4568" s="5"/>
      <c r="S4568" s="5"/>
      <c r="T4568" s="5"/>
      <c r="U4568" s="5"/>
      <c r="V4568" s="5"/>
      <c r="W4568" s="5"/>
      <c r="X4568" s="5"/>
      <c r="Y4568" s="5"/>
      <c r="Z4568" s="5"/>
      <c r="AA4568" s="5"/>
      <c r="AB4568" s="5"/>
      <c r="AC4568" s="5"/>
      <c r="AD4568" s="5"/>
      <c r="AE4568" s="5"/>
      <c r="AF4568" s="5"/>
      <c r="AG4568" s="5"/>
      <c r="AH4568" s="5"/>
      <c r="AI4568" s="5"/>
      <c r="AJ4568" s="5"/>
    </row>
    <row r="4569" spans="11:36">
      <c r="K4569" s="5"/>
      <c r="L4569" s="5"/>
      <c r="M4569" s="5"/>
      <c r="N4569" s="5"/>
      <c r="O4569" s="5"/>
      <c r="P4569" s="5"/>
      <c r="Q4569" s="5"/>
      <c r="R4569" s="5"/>
      <c r="S4569" s="5"/>
      <c r="T4569" s="5"/>
      <c r="U4569" s="5"/>
      <c r="V4569" s="5"/>
      <c r="W4569" s="5"/>
      <c r="X4569" s="5"/>
      <c r="Y4569" s="5"/>
      <c r="Z4569" s="5"/>
      <c r="AA4569" s="5"/>
      <c r="AB4569" s="5"/>
      <c r="AC4569" s="5"/>
      <c r="AD4569" s="5"/>
      <c r="AE4569" s="5"/>
      <c r="AF4569" s="5"/>
      <c r="AG4569" s="5"/>
      <c r="AH4569" s="5"/>
      <c r="AI4569" s="5"/>
      <c r="AJ4569" s="5"/>
    </row>
    <row r="4570" spans="11:36">
      <c r="K4570" s="5"/>
      <c r="L4570" s="5"/>
      <c r="M4570" s="5"/>
      <c r="N4570" s="5"/>
      <c r="O4570" s="5"/>
      <c r="P4570" s="5"/>
      <c r="Q4570" s="5"/>
      <c r="R4570" s="5"/>
      <c r="S4570" s="5"/>
      <c r="T4570" s="5"/>
      <c r="U4570" s="5"/>
      <c r="V4570" s="5"/>
      <c r="W4570" s="5"/>
      <c r="X4570" s="5"/>
      <c r="Y4570" s="5"/>
      <c r="Z4570" s="5"/>
      <c r="AA4570" s="5"/>
      <c r="AB4570" s="5"/>
      <c r="AC4570" s="5"/>
      <c r="AD4570" s="5"/>
      <c r="AE4570" s="5"/>
      <c r="AF4570" s="5"/>
      <c r="AG4570" s="5"/>
      <c r="AH4570" s="5"/>
      <c r="AI4570" s="5"/>
      <c r="AJ4570" s="5"/>
    </row>
    <row r="4571" spans="11:36">
      <c r="K4571" s="5"/>
      <c r="L4571" s="5"/>
      <c r="M4571" s="5"/>
      <c r="N4571" s="5"/>
      <c r="O4571" s="5"/>
      <c r="P4571" s="5"/>
      <c r="Q4571" s="5"/>
      <c r="R4571" s="5"/>
      <c r="S4571" s="5"/>
      <c r="T4571" s="5"/>
      <c r="U4571" s="5"/>
      <c r="V4571" s="5"/>
      <c r="W4571" s="5"/>
      <c r="X4571" s="5"/>
      <c r="Y4571" s="5"/>
      <c r="Z4571" s="5"/>
      <c r="AA4571" s="5"/>
      <c r="AB4571" s="5"/>
      <c r="AC4571" s="5"/>
      <c r="AD4571" s="5"/>
      <c r="AE4571" s="5"/>
      <c r="AF4571" s="5"/>
      <c r="AG4571" s="5"/>
      <c r="AH4571" s="5"/>
      <c r="AI4571" s="5"/>
      <c r="AJ4571" s="5"/>
    </row>
    <row r="4572" spans="11:36">
      <c r="K4572" s="5"/>
      <c r="L4572" s="5"/>
      <c r="M4572" s="5"/>
      <c r="N4572" s="5"/>
      <c r="O4572" s="5"/>
      <c r="P4572" s="5"/>
      <c r="Q4572" s="5"/>
      <c r="R4572" s="5"/>
      <c r="S4572" s="5"/>
      <c r="T4572" s="5"/>
      <c r="U4572" s="5"/>
      <c r="V4572" s="5"/>
      <c r="W4572" s="5"/>
      <c r="X4572" s="5"/>
      <c r="Y4572" s="5"/>
      <c r="Z4572" s="5"/>
      <c r="AA4572" s="5"/>
      <c r="AB4572" s="5"/>
      <c r="AC4572" s="5"/>
      <c r="AD4572" s="5"/>
      <c r="AE4572" s="5"/>
      <c r="AF4572" s="5"/>
      <c r="AG4572" s="5"/>
      <c r="AH4572" s="5"/>
      <c r="AI4572" s="5"/>
      <c r="AJ4572" s="5"/>
    </row>
    <row r="4573" spans="11:36">
      <c r="K4573" s="5"/>
      <c r="L4573" s="5"/>
      <c r="M4573" s="5"/>
      <c r="N4573" s="5"/>
      <c r="O4573" s="5"/>
      <c r="P4573" s="5"/>
      <c r="Q4573" s="5"/>
      <c r="R4573" s="5"/>
      <c r="S4573" s="5"/>
      <c r="T4573" s="5"/>
      <c r="U4573" s="5"/>
      <c r="V4573" s="5"/>
      <c r="W4573" s="5"/>
      <c r="X4573" s="5"/>
      <c r="Y4573" s="5"/>
      <c r="Z4573" s="5"/>
      <c r="AA4573" s="5"/>
      <c r="AB4573" s="5"/>
      <c r="AC4573" s="5"/>
      <c r="AD4573" s="5"/>
      <c r="AE4573" s="5"/>
      <c r="AF4573" s="5"/>
      <c r="AG4573" s="5"/>
      <c r="AH4573" s="5"/>
      <c r="AI4573" s="5"/>
      <c r="AJ4573" s="5"/>
    </row>
    <row r="4574" spans="11:36">
      <c r="K4574" s="5"/>
      <c r="L4574" s="5"/>
      <c r="M4574" s="5"/>
      <c r="N4574" s="5"/>
      <c r="O4574" s="5"/>
      <c r="P4574" s="5"/>
      <c r="Q4574" s="5"/>
      <c r="R4574" s="5"/>
      <c r="S4574" s="5"/>
      <c r="T4574" s="5"/>
      <c r="U4574" s="5"/>
      <c r="V4574" s="5"/>
      <c r="W4574" s="5"/>
      <c r="X4574" s="5"/>
      <c r="Y4574" s="5"/>
      <c r="Z4574" s="5"/>
      <c r="AA4574" s="5"/>
      <c r="AB4574" s="5"/>
      <c r="AC4574" s="5"/>
      <c r="AD4574" s="5"/>
      <c r="AE4574" s="5"/>
      <c r="AF4574" s="5"/>
      <c r="AG4574" s="5"/>
      <c r="AH4574" s="5"/>
      <c r="AI4574" s="5"/>
      <c r="AJ4574" s="5"/>
    </row>
    <row r="4575" spans="11:36">
      <c r="K4575" s="5"/>
      <c r="L4575" s="5"/>
      <c r="M4575" s="5"/>
      <c r="N4575" s="5"/>
      <c r="O4575" s="5"/>
      <c r="P4575" s="5"/>
      <c r="Q4575" s="5"/>
      <c r="R4575" s="5"/>
      <c r="S4575" s="5"/>
      <c r="T4575" s="5"/>
      <c r="U4575" s="5"/>
      <c r="V4575" s="5"/>
      <c r="W4575" s="5"/>
      <c r="X4575" s="5"/>
      <c r="Y4575" s="5"/>
      <c r="Z4575" s="5"/>
      <c r="AA4575" s="5"/>
      <c r="AB4575" s="5"/>
      <c r="AC4575" s="5"/>
      <c r="AD4575" s="5"/>
      <c r="AE4575" s="5"/>
      <c r="AF4575" s="5"/>
      <c r="AG4575" s="5"/>
      <c r="AH4575" s="5"/>
      <c r="AI4575" s="5"/>
      <c r="AJ4575" s="5"/>
    </row>
    <row r="4576" spans="11:36">
      <c r="K4576" s="5"/>
      <c r="L4576" s="5"/>
      <c r="M4576" s="5"/>
      <c r="N4576" s="5"/>
      <c r="O4576" s="5"/>
      <c r="P4576" s="5"/>
      <c r="Q4576" s="5"/>
      <c r="R4576" s="5"/>
      <c r="S4576" s="5"/>
      <c r="T4576" s="5"/>
      <c r="U4576" s="5"/>
      <c r="V4576" s="5"/>
      <c r="W4576" s="5"/>
      <c r="X4576" s="5"/>
      <c r="Y4576" s="5"/>
      <c r="Z4576" s="5"/>
      <c r="AA4576" s="5"/>
      <c r="AB4576" s="5"/>
      <c r="AC4576" s="5"/>
      <c r="AD4576" s="5"/>
      <c r="AE4576" s="5"/>
      <c r="AF4576" s="5"/>
      <c r="AG4576" s="5"/>
      <c r="AH4576" s="5"/>
      <c r="AI4576" s="5"/>
      <c r="AJ4576" s="5"/>
    </row>
    <row r="4577" spans="11:36">
      <c r="K4577" s="5"/>
      <c r="L4577" s="5"/>
      <c r="M4577" s="5"/>
      <c r="N4577" s="5"/>
      <c r="O4577" s="5"/>
      <c r="P4577" s="5"/>
      <c r="Q4577" s="5"/>
      <c r="R4577" s="5"/>
      <c r="S4577" s="5"/>
      <c r="T4577" s="5"/>
      <c r="U4577" s="5"/>
      <c r="V4577" s="5"/>
      <c r="W4577" s="5"/>
      <c r="X4577" s="5"/>
      <c r="Y4577" s="5"/>
      <c r="Z4577" s="5"/>
      <c r="AA4577" s="5"/>
      <c r="AB4577" s="5"/>
      <c r="AC4577" s="5"/>
      <c r="AD4577" s="5"/>
      <c r="AE4577" s="5"/>
      <c r="AF4577" s="5"/>
      <c r="AG4577" s="5"/>
      <c r="AH4577" s="5"/>
      <c r="AI4577" s="5"/>
      <c r="AJ4577" s="5"/>
    </row>
    <row r="4578" spans="11:36">
      <c r="K4578" s="5"/>
      <c r="L4578" s="5"/>
      <c r="M4578" s="5"/>
      <c r="N4578" s="5"/>
      <c r="O4578" s="5"/>
      <c r="P4578" s="5"/>
      <c r="Q4578" s="5"/>
      <c r="R4578" s="5"/>
      <c r="S4578" s="5"/>
      <c r="T4578" s="5"/>
      <c r="U4578" s="5"/>
      <c r="V4578" s="5"/>
      <c r="W4578" s="5"/>
      <c r="X4578" s="5"/>
      <c r="Y4578" s="5"/>
      <c r="Z4578" s="5"/>
      <c r="AA4578" s="5"/>
      <c r="AB4578" s="5"/>
      <c r="AC4578" s="5"/>
      <c r="AD4578" s="5"/>
      <c r="AE4578" s="5"/>
      <c r="AF4578" s="5"/>
      <c r="AG4578" s="5"/>
      <c r="AH4578" s="5"/>
      <c r="AI4578" s="5"/>
      <c r="AJ4578" s="5"/>
    </row>
    <row r="4579" spans="11:36">
      <c r="K4579" s="5"/>
      <c r="L4579" s="5"/>
      <c r="M4579" s="5"/>
      <c r="N4579" s="5"/>
      <c r="O4579" s="5"/>
      <c r="P4579" s="5"/>
      <c r="Q4579" s="5"/>
      <c r="R4579" s="5"/>
      <c r="S4579" s="5"/>
      <c r="T4579" s="5"/>
      <c r="U4579" s="5"/>
      <c r="V4579" s="5"/>
      <c r="W4579" s="5"/>
      <c r="X4579" s="5"/>
      <c r="Y4579" s="5"/>
      <c r="Z4579" s="5"/>
      <c r="AA4579" s="5"/>
      <c r="AB4579" s="5"/>
      <c r="AC4579" s="5"/>
      <c r="AD4579" s="5"/>
      <c r="AE4579" s="5"/>
      <c r="AF4579" s="5"/>
      <c r="AG4579" s="5"/>
      <c r="AH4579" s="5"/>
      <c r="AI4579" s="5"/>
      <c r="AJ4579" s="5"/>
    </row>
    <row r="4580" spans="11:36">
      <c r="K4580" s="5"/>
      <c r="L4580" s="5"/>
      <c r="M4580" s="5"/>
      <c r="N4580" s="5"/>
      <c r="O4580" s="5"/>
      <c r="P4580" s="5"/>
      <c r="Q4580" s="5"/>
      <c r="R4580" s="5"/>
      <c r="S4580" s="5"/>
      <c r="T4580" s="5"/>
      <c r="U4580" s="5"/>
      <c r="V4580" s="5"/>
      <c r="W4580" s="5"/>
      <c r="X4580" s="5"/>
      <c r="Y4580" s="5"/>
      <c r="Z4580" s="5"/>
      <c r="AA4580" s="5"/>
      <c r="AB4580" s="5"/>
      <c r="AC4580" s="5"/>
      <c r="AD4580" s="5"/>
      <c r="AE4580" s="5"/>
      <c r="AF4580" s="5"/>
      <c r="AG4580" s="5"/>
      <c r="AH4580" s="5"/>
      <c r="AI4580" s="5"/>
      <c r="AJ4580" s="5"/>
    </row>
    <row r="4581" spans="11:36">
      <c r="K4581" s="5"/>
      <c r="L4581" s="5"/>
      <c r="M4581" s="5"/>
      <c r="N4581" s="5"/>
      <c r="O4581" s="5"/>
      <c r="P4581" s="5"/>
      <c r="Q4581" s="5"/>
      <c r="R4581" s="5"/>
      <c r="S4581" s="5"/>
      <c r="T4581" s="5"/>
      <c r="U4581" s="5"/>
      <c r="V4581" s="5"/>
      <c r="W4581" s="5"/>
      <c r="X4581" s="5"/>
      <c r="Y4581" s="5"/>
      <c r="Z4581" s="5"/>
      <c r="AA4581" s="5"/>
      <c r="AB4581" s="5"/>
      <c r="AC4581" s="5"/>
      <c r="AD4581" s="5"/>
      <c r="AE4581" s="5"/>
      <c r="AF4581" s="5"/>
      <c r="AG4581" s="5"/>
      <c r="AH4581" s="5"/>
      <c r="AI4581" s="5"/>
      <c r="AJ4581" s="5"/>
    </row>
    <row r="4582" spans="11:36">
      <c r="K4582" s="5"/>
      <c r="L4582" s="5"/>
      <c r="M4582" s="5"/>
      <c r="N4582" s="5"/>
      <c r="O4582" s="5"/>
      <c r="P4582" s="5"/>
      <c r="Q4582" s="5"/>
      <c r="R4582" s="5"/>
      <c r="S4582" s="5"/>
      <c r="T4582" s="5"/>
      <c r="U4582" s="5"/>
      <c r="V4582" s="5"/>
      <c r="W4582" s="5"/>
      <c r="X4582" s="5"/>
      <c r="Y4582" s="5"/>
      <c r="Z4582" s="5"/>
      <c r="AA4582" s="5"/>
      <c r="AB4582" s="5"/>
      <c r="AC4582" s="5"/>
      <c r="AD4582" s="5"/>
      <c r="AE4582" s="5"/>
      <c r="AF4582" s="5"/>
      <c r="AG4582" s="5"/>
      <c r="AH4582" s="5"/>
      <c r="AI4582" s="5"/>
      <c r="AJ4582" s="5"/>
    </row>
    <row r="4583" spans="11:36">
      <c r="K4583" s="5"/>
      <c r="L4583" s="5"/>
      <c r="M4583" s="5"/>
      <c r="N4583" s="5"/>
      <c r="O4583" s="5"/>
      <c r="P4583" s="5"/>
      <c r="Q4583" s="5"/>
      <c r="R4583" s="5"/>
      <c r="S4583" s="5"/>
      <c r="T4583" s="5"/>
      <c r="U4583" s="5"/>
      <c r="V4583" s="5"/>
      <c r="W4583" s="5"/>
      <c r="X4583" s="5"/>
      <c r="Y4583" s="5"/>
      <c r="Z4583" s="5"/>
      <c r="AA4583" s="5"/>
      <c r="AB4583" s="5"/>
      <c r="AC4583" s="5"/>
      <c r="AD4583" s="5"/>
      <c r="AE4583" s="5"/>
      <c r="AF4583" s="5"/>
      <c r="AG4583" s="5"/>
      <c r="AH4583" s="5"/>
      <c r="AI4583" s="5"/>
      <c r="AJ4583" s="5"/>
    </row>
    <row r="4584" spans="11:36">
      <c r="K4584" s="5"/>
      <c r="L4584" s="5"/>
      <c r="M4584" s="5"/>
      <c r="N4584" s="5"/>
      <c r="O4584" s="5"/>
      <c r="P4584" s="5"/>
      <c r="Q4584" s="5"/>
      <c r="R4584" s="5"/>
      <c r="S4584" s="5"/>
      <c r="T4584" s="5"/>
      <c r="U4584" s="5"/>
      <c r="V4584" s="5"/>
      <c r="W4584" s="5"/>
      <c r="X4584" s="5"/>
      <c r="Y4584" s="5"/>
      <c r="Z4584" s="5"/>
      <c r="AA4584" s="5"/>
      <c r="AB4584" s="5"/>
      <c r="AC4584" s="5"/>
      <c r="AD4584" s="5"/>
      <c r="AE4584" s="5"/>
      <c r="AF4584" s="5"/>
      <c r="AG4584" s="5"/>
      <c r="AH4584" s="5"/>
      <c r="AI4584" s="5"/>
      <c r="AJ4584" s="5"/>
    </row>
    <row r="4585" spans="11:36">
      <c r="K4585" s="5"/>
      <c r="L4585" s="5"/>
      <c r="M4585" s="5"/>
      <c r="N4585" s="5"/>
      <c r="O4585" s="5"/>
      <c r="P4585" s="5"/>
      <c r="Q4585" s="5"/>
      <c r="R4585" s="5"/>
      <c r="S4585" s="5"/>
      <c r="T4585" s="5"/>
      <c r="U4585" s="5"/>
      <c r="V4585" s="5"/>
      <c r="W4585" s="5"/>
      <c r="X4585" s="5"/>
      <c r="Y4585" s="5"/>
      <c r="Z4585" s="5"/>
      <c r="AA4585" s="5"/>
      <c r="AB4585" s="5"/>
      <c r="AC4585" s="5"/>
      <c r="AD4585" s="5"/>
      <c r="AE4585" s="5"/>
      <c r="AF4585" s="5"/>
      <c r="AG4585" s="5"/>
      <c r="AH4585" s="5"/>
      <c r="AI4585" s="5"/>
      <c r="AJ4585" s="5"/>
    </row>
    <row r="4586" spans="11:36">
      <c r="K4586" s="5"/>
      <c r="L4586" s="5"/>
      <c r="M4586" s="5"/>
      <c r="N4586" s="5"/>
      <c r="O4586" s="5"/>
      <c r="P4586" s="5"/>
      <c r="Q4586" s="5"/>
      <c r="R4586" s="5"/>
      <c r="S4586" s="5"/>
      <c r="T4586" s="5"/>
      <c r="U4586" s="5"/>
      <c r="V4586" s="5"/>
      <c r="W4586" s="5"/>
      <c r="X4586" s="5"/>
      <c r="Y4586" s="5"/>
      <c r="Z4586" s="5"/>
      <c r="AA4586" s="5"/>
      <c r="AB4586" s="5"/>
      <c r="AC4586" s="5"/>
      <c r="AD4586" s="5"/>
      <c r="AE4586" s="5"/>
      <c r="AF4586" s="5"/>
      <c r="AG4586" s="5"/>
      <c r="AH4586" s="5"/>
      <c r="AI4586" s="5"/>
      <c r="AJ4586" s="5"/>
    </row>
    <row r="4587" spans="11:36">
      <c r="K4587" s="5"/>
      <c r="L4587" s="5"/>
      <c r="M4587" s="5"/>
      <c r="N4587" s="5"/>
      <c r="O4587" s="5"/>
      <c r="P4587" s="5"/>
      <c r="Q4587" s="5"/>
      <c r="R4587" s="5"/>
      <c r="S4587" s="5"/>
      <c r="T4587" s="5"/>
      <c r="U4587" s="5"/>
      <c r="V4587" s="5"/>
      <c r="W4587" s="5"/>
      <c r="X4587" s="5"/>
      <c r="Y4587" s="5"/>
      <c r="Z4587" s="5"/>
      <c r="AA4587" s="5"/>
      <c r="AB4587" s="5"/>
      <c r="AC4587" s="5"/>
      <c r="AD4587" s="5"/>
      <c r="AE4587" s="5"/>
      <c r="AF4587" s="5"/>
      <c r="AG4587" s="5"/>
      <c r="AH4587" s="5"/>
      <c r="AI4587" s="5"/>
      <c r="AJ4587" s="5"/>
    </row>
    <row r="4588" spans="11:36">
      <c r="K4588" s="5"/>
      <c r="L4588" s="5"/>
      <c r="M4588" s="5"/>
      <c r="N4588" s="5"/>
      <c r="O4588" s="5"/>
      <c r="P4588" s="5"/>
      <c r="Q4588" s="5"/>
      <c r="R4588" s="5"/>
      <c r="S4588" s="5"/>
      <c r="T4588" s="5"/>
      <c r="U4588" s="5"/>
      <c r="V4588" s="5"/>
      <c r="W4588" s="5"/>
      <c r="X4588" s="5"/>
      <c r="Y4588" s="5"/>
      <c r="Z4588" s="5"/>
      <c r="AA4588" s="5"/>
      <c r="AB4588" s="5"/>
      <c r="AC4588" s="5"/>
      <c r="AD4588" s="5"/>
      <c r="AE4588" s="5"/>
      <c r="AF4588" s="5"/>
      <c r="AG4588" s="5"/>
      <c r="AH4588" s="5"/>
      <c r="AI4588" s="5"/>
      <c r="AJ4588" s="5"/>
    </row>
    <row r="4589" spans="11:36">
      <c r="K4589" s="5"/>
      <c r="L4589" s="5"/>
      <c r="M4589" s="5"/>
      <c r="N4589" s="5"/>
      <c r="O4589" s="5"/>
      <c r="P4589" s="5"/>
      <c r="Q4589" s="5"/>
      <c r="R4589" s="5"/>
      <c r="S4589" s="5"/>
      <c r="T4589" s="5"/>
      <c r="U4589" s="5"/>
      <c r="V4589" s="5"/>
      <c r="W4589" s="5"/>
      <c r="X4589" s="5"/>
      <c r="Y4589" s="5"/>
      <c r="Z4589" s="5"/>
      <c r="AA4589" s="5"/>
      <c r="AB4589" s="5"/>
      <c r="AC4589" s="5"/>
      <c r="AD4589" s="5"/>
      <c r="AE4589" s="5"/>
      <c r="AF4589" s="5"/>
      <c r="AG4589" s="5"/>
      <c r="AH4589" s="5"/>
      <c r="AI4589" s="5"/>
      <c r="AJ4589" s="5"/>
    </row>
    <row r="4590" spans="11:36">
      <c r="K4590" s="5"/>
      <c r="L4590" s="5"/>
      <c r="M4590" s="5"/>
      <c r="N4590" s="5"/>
      <c r="O4590" s="5"/>
      <c r="P4590" s="5"/>
      <c r="Q4590" s="5"/>
      <c r="R4590" s="5"/>
      <c r="S4590" s="5"/>
      <c r="T4590" s="5"/>
      <c r="U4590" s="5"/>
      <c r="V4590" s="5"/>
      <c r="W4590" s="5"/>
      <c r="X4590" s="5"/>
      <c r="Y4590" s="5"/>
      <c r="Z4590" s="5"/>
      <c r="AA4590" s="5"/>
      <c r="AB4590" s="5"/>
      <c r="AC4590" s="5"/>
      <c r="AD4590" s="5"/>
      <c r="AE4590" s="5"/>
      <c r="AF4590" s="5"/>
      <c r="AG4590" s="5"/>
      <c r="AH4590" s="5"/>
      <c r="AI4590" s="5"/>
      <c r="AJ4590" s="5"/>
    </row>
    <row r="4591" spans="11:36">
      <c r="K4591" s="5"/>
      <c r="L4591" s="5"/>
      <c r="M4591" s="5"/>
      <c r="N4591" s="5"/>
      <c r="O4591" s="5"/>
      <c r="P4591" s="5"/>
      <c r="Q4591" s="5"/>
      <c r="R4591" s="5"/>
      <c r="S4591" s="5"/>
      <c r="T4591" s="5"/>
      <c r="U4591" s="5"/>
      <c r="V4591" s="5"/>
      <c r="W4591" s="5"/>
      <c r="X4591" s="5"/>
      <c r="Y4591" s="5"/>
      <c r="Z4591" s="5"/>
      <c r="AA4591" s="5"/>
      <c r="AB4591" s="5"/>
      <c r="AC4591" s="5"/>
      <c r="AD4591" s="5"/>
      <c r="AE4591" s="5"/>
      <c r="AF4591" s="5"/>
      <c r="AG4591" s="5"/>
      <c r="AH4591" s="5"/>
      <c r="AI4591" s="5"/>
      <c r="AJ4591" s="5"/>
    </row>
    <row r="4592" spans="11:36">
      <c r="K4592" s="5"/>
      <c r="L4592" s="5"/>
      <c r="M4592" s="5"/>
      <c r="N4592" s="5"/>
      <c r="O4592" s="5"/>
      <c r="P4592" s="5"/>
      <c r="Q4592" s="5"/>
      <c r="R4592" s="5"/>
      <c r="S4592" s="5"/>
      <c r="T4592" s="5"/>
      <c r="U4592" s="5"/>
      <c r="V4592" s="5"/>
      <c r="W4592" s="5"/>
      <c r="X4592" s="5"/>
      <c r="Y4592" s="5"/>
      <c r="Z4592" s="5"/>
      <c r="AA4592" s="5"/>
      <c r="AB4592" s="5"/>
      <c r="AC4592" s="5"/>
      <c r="AD4592" s="5"/>
      <c r="AE4592" s="5"/>
      <c r="AF4592" s="5"/>
      <c r="AG4592" s="5"/>
      <c r="AH4592" s="5"/>
      <c r="AI4592" s="5"/>
      <c r="AJ4592" s="5"/>
    </row>
    <row r="4593" spans="11:36">
      <c r="K4593" s="5"/>
      <c r="L4593" s="5"/>
      <c r="M4593" s="5"/>
      <c r="N4593" s="5"/>
      <c r="O4593" s="5"/>
      <c r="P4593" s="5"/>
      <c r="Q4593" s="5"/>
      <c r="R4593" s="5"/>
      <c r="S4593" s="5"/>
      <c r="T4593" s="5"/>
      <c r="U4593" s="5"/>
      <c r="V4593" s="5"/>
      <c r="W4593" s="5"/>
      <c r="X4593" s="5"/>
      <c r="Y4593" s="5"/>
      <c r="Z4593" s="5"/>
      <c r="AA4593" s="5"/>
      <c r="AB4593" s="5"/>
      <c r="AC4593" s="5"/>
      <c r="AD4593" s="5"/>
      <c r="AE4593" s="5"/>
      <c r="AF4593" s="5"/>
      <c r="AG4593" s="5"/>
      <c r="AH4593" s="5"/>
      <c r="AI4593" s="5"/>
      <c r="AJ4593" s="5"/>
    </row>
    <row r="4594" spans="11:36">
      <c r="K4594" s="5"/>
      <c r="L4594" s="5"/>
      <c r="M4594" s="5"/>
      <c r="N4594" s="5"/>
      <c r="O4594" s="5"/>
      <c r="P4594" s="5"/>
      <c r="Q4594" s="5"/>
      <c r="R4594" s="5"/>
      <c r="S4594" s="5"/>
      <c r="T4594" s="5"/>
      <c r="U4594" s="5"/>
      <c r="V4594" s="5"/>
      <c r="W4594" s="5"/>
      <c r="X4594" s="5"/>
      <c r="Y4594" s="5"/>
      <c r="Z4594" s="5"/>
      <c r="AA4594" s="5"/>
      <c r="AB4594" s="5"/>
      <c r="AC4594" s="5"/>
      <c r="AD4594" s="5"/>
      <c r="AE4594" s="5"/>
      <c r="AF4594" s="5"/>
      <c r="AG4594" s="5"/>
      <c r="AH4594" s="5"/>
      <c r="AI4594" s="5"/>
      <c r="AJ4594" s="5"/>
    </row>
    <row r="4595" spans="11:36">
      <c r="K4595" s="5"/>
      <c r="L4595" s="5"/>
      <c r="M4595" s="5"/>
      <c r="N4595" s="5"/>
      <c r="O4595" s="5"/>
      <c r="P4595" s="5"/>
      <c r="Q4595" s="5"/>
      <c r="R4595" s="5"/>
      <c r="S4595" s="5"/>
      <c r="T4595" s="5"/>
      <c r="U4595" s="5"/>
      <c r="V4595" s="5"/>
      <c r="W4595" s="5"/>
      <c r="X4595" s="5"/>
      <c r="Y4595" s="5"/>
      <c r="Z4595" s="5"/>
      <c r="AA4595" s="5"/>
      <c r="AB4595" s="5"/>
      <c r="AC4595" s="5"/>
      <c r="AD4595" s="5"/>
      <c r="AE4595" s="5"/>
      <c r="AF4595" s="5"/>
      <c r="AG4595" s="5"/>
      <c r="AH4595" s="5"/>
      <c r="AI4595" s="5"/>
      <c r="AJ4595" s="5"/>
    </row>
    <row r="4596" spans="11:36">
      <c r="K4596" s="5"/>
      <c r="L4596" s="5"/>
      <c r="M4596" s="5"/>
      <c r="N4596" s="5"/>
      <c r="O4596" s="5"/>
      <c r="P4596" s="5"/>
      <c r="Q4596" s="5"/>
      <c r="R4596" s="5"/>
      <c r="S4596" s="5"/>
      <c r="T4596" s="5"/>
      <c r="U4596" s="5"/>
      <c r="V4596" s="5"/>
      <c r="W4596" s="5"/>
      <c r="X4596" s="5"/>
      <c r="Y4596" s="5"/>
      <c r="Z4596" s="5"/>
      <c r="AA4596" s="5"/>
      <c r="AB4596" s="5"/>
      <c r="AC4596" s="5"/>
      <c r="AD4596" s="5"/>
      <c r="AE4596" s="5"/>
      <c r="AF4596" s="5"/>
      <c r="AG4596" s="5"/>
      <c r="AH4596" s="5"/>
      <c r="AI4596" s="5"/>
      <c r="AJ4596" s="5"/>
    </row>
    <row r="4597" spans="11:36">
      <c r="K4597" s="5"/>
      <c r="L4597" s="5"/>
      <c r="M4597" s="5"/>
      <c r="N4597" s="5"/>
      <c r="O4597" s="5"/>
      <c r="P4597" s="5"/>
      <c r="Q4597" s="5"/>
      <c r="R4597" s="5"/>
      <c r="S4597" s="5"/>
      <c r="T4597" s="5"/>
      <c r="U4597" s="5"/>
      <c r="V4597" s="5"/>
      <c r="W4597" s="5"/>
      <c r="X4597" s="5"/>
      <c r="Y4597" s="5"/>
      <c r="Z4597" s="5"/>
      <c r="AA4597" s="5"/>
      <c r="AB4597" s="5"/>
      <c r="AC4597" s="5"/>
      <c r="AD4597" s="5"/>
      <c r="AE4597" s="5"/>
      <c r="AF4597" s="5"/>
      <c r="AG4597" s="5"/>
      <c r="AH4597" s="5"/>
      <c r="AI4597" s="5"/>
      <c r="AJ4597" s="5"/>
    </row>
    <row r="4598" spans="11:36">
      <c r="K4598" s="5"/>
      <c r="L4598" s="5"/>
      <c r="M4598" s="5"/>
      <c r="N4598" s="5"/>
      <c r="O4598" s="5"/>
      <c r="P4598" s="5"/>
      <c r="Q4598" s="5"/>
      <c r="R4598" s="5"/>
      <c r="S4598" s="5"/>
      <c r="T4598" s="5"/>
      <c r="U4598" s="5"/>
      <c r="V4598" s="5"/>
      <c r="W4598" s="5"/>
      <c r="X4598" s="5"/>
      <c r="Y4598" s="5"/>
      <c r="Z4598" s="5"/>
      <c r="AA4598" s="5"/>
      <c r="AB4598" s="5"/>
      <c r="AC4598" s="5"/>
      <c r="AD4598" s="5"/>
      <c r="AE4598" s="5"/>
      <c r="AF4598" s="5"/>
      <c r="AG4598" s="5"/>
      <c r="AH4598" s="5"/>
      <c r="AI4598" s="5"/>
      <c r="AJ4598" s="5"/>
    </row>
    <row r="4599" spans="11:36">
      <c r="K4599" s="5"/>
      <c r="L4599" s="5"/>
      <c r="M4599" s="5"/>
      <c r="N4599" s="5"/>
      <c r="O4599" s="5"/>
      <c r="P4599" s="5"/>
      <c r="Q4599" s="5"/>
      <c r="R4599" s="5"/>
      <c r="S4599" s="5"/>
      <c r="T4599" s="5"/>
      <c r="U4599" s="5"/>
      <c r="V4599" s="5"/>
      <c r="W4599" s="5"/>
      <c r="X4599" s="5"/>
      <c r="Y4599" s="5"/>
      <c r="Z4599" s="5"/>
      <c r="AA4599" s="5"/>
      <c r="AB4599" s="5"/>
      <c r="AC4599" s="5"/>
      <c r="AD4599" s="5"/>
      <c r="AE4599" s="5"/>
      <c r="AF4599" s="5"/>
      <c r="AG4599" s="5"/>
      <c r="AH4599" s="5"/>
      <c r="AI4599" s="5"/>
      <c r="AJ4599" s="5"/>
    </row>
    <row r="4600" spans="11:36">
      <c r="K4600" s="5"/>
      <c r="L4600" s="5"/>
      <c r="M4600" s="5"/>
      <c r="N4600" s="5"/>
      <c r="O4600" s="5"/>
      <c r="P4600" s="5"/>
      <c r="Q4600" s="5"/>
      <c r="R4600" s="5"/>
      <c r="S4600" s="5"/>
      <c r="T4600" s="5"/>
      <c r="U4600" s="5"/>
      <c r="V4600" s="5"/>
      <c r="W4600" s="5"/>
      <c r="X4600" s="5"/>
      <c r="Y4600" s="5"/>
      <c r="Z4600" s="5"/>
      <c r="AA4600" s="5"/>
      <c r="AB4600" s="5"/>
      <c r="AC4600" s="5"/>
      <c r="AD4600" s="5"/>
      <c r="AE4600" s="5"/>
      <c r="AF4600" s="5"/>
      <c r="AG4600" s="5"/>
      <c r="AH4600" s="5"/>
      <c r="AI4600" s="5"/>
      <c r="AJ4600" s="5"/>
    </row>
    <row r="4601" spans="11:36">
      <c r="K4601" s="5"/>
      <c r="L4601" s="5"/>
      <c r="M4601" s="5"/>
      <c r="N4601" s="5"/>
      <c r="O4601" s="5"/>
      <c r="P4601" s="5"/>
      <c r="Q4601" s="5"/>
      <c r="R4601" s="5"/>
      <c r="S4601" s="5"/>
      <c r="T4601" s="5"/>
      <c r="U4601" s="5"/>
      <c r="V4601" s="5"/>
      <c r="W4601" s="5"/>
      <c r="X4601" s="5"/>
      <c r="Y4601" s="5"/>
      <c r="Z4601" s="5"/>
      <c r="AA4601" s="5"/>
      <c r="AB4601" s="5"/>
      <c r="AC4601" s="5"/>
      <c r="AD4601" s="5"/>
      <c r="AE4601" s="5"/>
      <c r="AF4601" s="5"/>
      <c r="AG4601" s="5"/>
      <c r="AH4601" s="5"/>
      <c r="AI4601" s="5"/>
      <c r="AJ4601" s="5"/>
    </row>
    <row r="4602" spans="11:36">
      <c r="K4602" s="5"/>
      <c r="L4602" s="5"/>
      <c r="M4602" s="5"/>
      <c r="N4602" s="5"/>
      <c r="O4602" s="5"/>
      <c r="P4602" s="5"/>
      <c r="Q4602" s="5"/>
      <c r="R4602" s="5"/>
      <c r="S4602" s="5"/>
      <c r="T4602" s="5"/>
      <c r="U4602" s="5"/>
      <c r="V4602" s="5"/>
      <c r="W4602" s="5"/>
      <c r="X4602" s="5"/>
      <c r="Y4602" s="5"/>
      <c r="Z4602" s="5"/>
      <c r="AA4602" s="5"/>
      <c r="AB4602" s="5"/>
      <c r="AC4602" s="5"/>
      <c r="AD4602" s="5"/>
      <c r="AE4602" s="5"/>
      <c r="AF4602" s="5"/>
      <c r="AG4602" s="5"/>
      <c r="AH4602" s="5"/>
      <c r="AI4602" s="5"/>
      <c r="AJ4602" s="5"/>
    </row>
    <row r="4603" spans="11:36">
      <c r="K4603" s="5"/>
      <c r="L4603" s="5"/>
      <c r="M4603" s="5"/>
      <c r="N4603" s="5"/>
      <c r="O4603" s="5"/>
      <c r="P4603" s="5"/>
      <c r="Q4603" s="5"/>
      <c r="R4603" s="5"/>
      <c r="S4603" s="5"/>
      <c r="T4603" s="5"/>
      <c r="U4603" s="5"/>
      <c r="V4603" s="5"/>
      <c r="W4603" s="5"/>
      <c r="X4603" s="5"/>
      <c r="Y4603" s="5"/>
      <c r="Z4603" s="5"/>
      <c r="AA4603" s="5"/>
      <c r="AB4603" s="5"/>
      <c r="AC4603" s="5"/>
      <c r="AD4603" s="5"/>
      <c r="AE4603" s="5"/>
      <c r="AF4603" s="5"/>
      <c r="AG4603" s="5"/>
      <c r="AH4603" s="5"/>
      <c r="AI4603" s="5"/>
      <c r="AJ4603" s="5"/>
    </row>
    <row r="4604" spans="11:36">
      <c r="K4604" s="5"/>
      <c r="L4604" s="5"/>
      <c r="M4604" s="5"/>
      <c r="N4604" s="5"/>
      <c r="O4604" s="5"/>
      <c r="P4604" s="5"/>
      <c r="Q4604" s="5"/>
      <c r="R4604" s="5"/>
      <c r="S4604" s="5"/>
      <c r="T4604" s="5"/>
      <c r="U4604" s="5"/>
      <c r="V4604" s="5"/>
      <c r="W4604" s="5"/>
      <c r="X4604" s="5"/>
      <c r="Y4604" s="5"/>
      <c r="Z4604" s="5"/>
      <c r="AA4604" s="5"/>
      <c r="AB4604" s="5"/>
      <c r="AC4604" s="5"/>
      <c r="AD4604" s="5"/>
      <c r="AE4604" s="5"/>
      <c r="AF4604" s="5"/>
      <c r="AG4604" s="5"/>
      <c r="AH4604" s="5"/>
      <c r="AI4604" s="5"/>
      <c r="AJ4604" s="5"/>
    </row>
    <row r="4605" spans="11:36">
      <c r="K4605" s="5"/>
      <c r="L4605" s="5"/>
      <c r="M4605" s="5"/>
      <c r="N4605" s="5"/>
      <c r="O4605" s="5"/>
      <c r="P4605" s="5"/>
      <c r="Q4605" s="5"/>
      <c r="R4605" s="5"/>
      <c r="S4605" s="5"/>
      <c r="T4605" s="5"/>
      <c r="U4605" s="5"/>
      <c r="V4605" s="5"/>
      <c r="W4605" s="5"/>
      <c r="X4605" s="5"/>
      <c r="Y4605" s="5"/>
      <c r="Z4605" s="5"/>
      <c r="AA4605" s="5"/>
      <c r="AB4605" s="5"/>
      <c r="AC4605" s="5"/>
      <c r="AD4605" s="5"/>
      <c r="AE4605" s="5"/>
      <c r="AF4605" s="5"/>
      <c r="AG4605" s="5"/>
      <c r="AH4605" s="5"/>
      <c r="AI4605" s="5"/>
      <c r="AJ4605" s="5"/>
    </row>
    <row r="4606" spans="11:36">
      <c r="K4606" s="5"/>
      <c r="L4606" s="5"/>
      <c r="M4606" s="5"/>
      <c r="N4606" s="5"/>
      <c r="O4606" s="5"/>
      <c r="P4606" s="5"/>
      <c r="Q4606" s="5"/>
      <c r="R4606" s="5"/>
      <c r="S4606" s="5"/>
      <c r="T4606" s="5"/>
      <c r="U4606" s="5"/>
      <c r="V4606" s="5"/>
      <c r="W4606" s="5"/>
      <c r="X4606" s="5"/>
      <c r="Y4606" s="5"/>
      <c r="Z4606" s="5"/>
      <c r="AA4606" s="5"/>
      <c r="AB4606" s="5"/>
      <c r="AC4606" s="5"/>
      <c r="AD4606" s="5"/>
      <c r="AE4606" s="5"/>
      <c r="AF4606" s="5"/>
      <c r="AG4606" s="5"/>
      <c r="AH4606" s="5"/>
      <c r="AI4606" s="5"/>
      <c r="AJ4606" s="5"/>
    </row>
    <row r="4607" spans="11:36">
      <c r="K4607" s="5"/>
      <c r="L4607" s="5"/>
      <c r="M4607" s="5"/>
      <c r="N4607" s="5"/>
      <c r="O4607" s="5"/>
      <c r="P4607" s="5"/>
      <c r="Q4607" s="5"/>
      <c r="R4607" s="5"/>
      <c r="S4607" s="5"/>
      <c r="T4607" s="5"/>
      <c r="U4607" s="5"/>
      <c r="V4607" s="5"/>
      <c r="W4607" s="5"/>
      <c r="X4607" s="5"/>
      <c r="Y4607" s="5"/>
      <c r="Z4607" s="5"/>
      <c r="AA4607" s="5"/>
      <c r="AB4607" s="5"/>
      <c r="AC4607" s="5"/>
      <c r="AD4607" s="5"/>
      <c r="AE4607" s="5"/>
      <c r="AF4607" s="5"/>
      <c r="AG4607" s="5"/>
      <c r="AH4607" s="5"/>
      <c r="AI4607" s="5"/>
      <c r="AJ4607" s="5"/>
    </row>
    <row r="4608" spans="11:36">
      <c r="K4608" s="5"/>
      <c r="L4608" s="5"/>
      <c r="M4608" s="5"/>
      <c r="N4608" s="5"/>
      <c r="O4608" s="5"/>
      <c r="P4608" s="5"/>
      <c r="Q4608" s="5"/>
      <c r="R4608" s="5"/>
      <c r="S4608" s="5"/>
      <c r="T4608" s="5"/>
      <c r="U4608" s="5"/>
      <c r="V4608" s="5"/>
      <c r="W4608" s="5"/>
      <c r="X4608" s="5"/>
      <c r="Y4608" s="5"/>
      <c r="Z4608" s="5"/>
      <c r="AA4608" s="5"/>
      <c r="AB4608" s="5"/>
      <c r="AC4608" s="5"/>
      <c r="AD4608" s="5"/>
      <c r="AE4608" s="5"/>
      <c r="AF4608" s="5"/>
      <c r="AG4608" s="5"/>
      <c r="AH4608" s="5"/>
      <c r="AI4608" s="5"/>
      <c r="AJ4608" s="5"/>
    </row>
    <row r="4609" spans="11:36">
      <c r="K4609" s="5"/>
      <c r="L4609" s="5"/>
      <c r="M4609" s="5"/>
      <c r="N4609" s="5"/>
      <c r="O4609" s="5"/>
      <c r="P4609" s="5"/>
      <c r="Q4609" s="5"/>
      <c r="R4609" s="5"/>
      <c r="S4609" s="5"/>
      <c r="T4609" s="5"/>
      <c r="U4609" s="5"/>
      <c r="V4609" s="5"/>
      <c r="W4609" s="5"/>
      <c r="X4609" s="5"/>
      <c r="Y4609" s="5"/>
      <c r="Z4609" s="5"/>
      <c r="AA4609" s="5"/>
      <c r="AB4609" s="5"/>
      <c r="AC4609" s="5"/>
      <c r="AD4609" s="5"/>
      <c r="AE4609" s="5"/>
      <c r="AF4609" s="5"/>
      <c r="AG4609" s="5"/>
      <c r="AH4609" s="5"/>
      <c r="AI4609" s="5"/>
      <c r="AJ4609" s="5"/>
    </row>
    <row r="4610" spans="11:36">
      <c r="K4610" s="5"/>
      <c r="L4610" s="5"/>
      <c r="M4610" s="5"/>
      <c r="N4610" s="5"/>
      <c r="O4610" s="5"/>
      <c r="P4610" s="5"/>
      <c r="Q4610" s="5"/>
      <c r="R4610" s="5"/>
      <c r="S4610" s="5"/>
      <c r="T4610" s="5"/>
      <c r="U4610" s="5"/>
      <c r="V4610" s="5"/>
      <c r="W4610" s="5"/>
      <c r="X4610" s="5"/>
      <c r="Y4610" s="5"/>
      <c r="Z4610" s="5"/>
      <c r="AA4610" s="5"/>
      <c r="AB4610" s="5"/>
      <c r="AC4610" s="5"/>
      <c r="AD4610" s="5"/>
      <c r="AE4610" s="5"/>
      <c r="AF4610" s="5"/>
      <c r="AG4610" s="5"/>
      <c r="AH4610" s="5"/>
      <c r="AI4610" s="5"/>
      <c r="AJ4610" s="5"/>
    </row>
    <row r="4611" spans="11:36">
      <c r="K4611" s="5"/>
      <c r="L4611" s="5"/>
      <c r="M4611" s="5"/>
      <c r="N4611" s="5"/>
      <c r="O4611" s="5"/>
      <c r="P4611" s="5"/>
      <c r="Q4611" s="5"/>
      <c r="R4611" s="5"/>
      <c r="S4611" s="5"/>
      <c r="T4611" s="5"/>
      <c r="U4611" s="5"/>
      <c r="V4611" s="5"/>
      <c r="W4611" s="5"/>
      <c r="X4611" s="5"/>
      <c r="Y4611" s="5"/>
      <c r="Z4611" s="5"/>
      <c r="AA4611" s="5"/>
      <c r="AB4611" s="5"/>
      <c r="AC4611" s="5"/>
      <c r="AD4611" s="5"/>
      <c r="AE4611" s="5"/>
      <c r="AF4611" s="5"/>
      <c r="AG4611" s="5"/>
      <c r="AH4611" s="5"/>
      <c r="AI4611" s="5"/>
      <c r="AJ4611" s="5"/>
    </row>
    <row r="4612" spans="11:36">
      <c r="K4612" s="5"/>
      <c r="L4612" s="5"/>
      <c r="M4612" s="5"/>
      <c r="N4612" s="5"/>
      <c r="O4612" s="5"/>
      <c r="P4612" s="5"/>
      <c r="Q4612" s="5"/>
      <c r="R4612" s="5"/>
      <c r="S4612" s="5"/>
      <c r="T4612" s="5"/>
      <c r="U4612" s="5"/>
      <c r="V4612" s="5"/>
      <c r="W4612" s="5"/>
      <c r="X4612" s="5"/>
      <c r="Y4612" s="5"/>
      <c r="Z4612" s="5"/>
      <c r="AA4612" s="5"/>
      <c r="AB4612" s="5"/>
      <c r="AC4612" s="5"/>
      <c r="AD4612" s="5"/>
      <c r="AE4612" s="5"/>
      <c r="AF4612" s="5"/>
      <c r="AG4612" s="5"/>
      <c r="AH4612" s="5"/>
      <c r="AI4612" s="5"/>
      <c r="AJ4612" s="5"/>
    </row>
    <row r="4613" spans="11:36">
      <c r="K4613" s="5"/>
      <c r="L4613" s="5"/>
      <c r="M4613" s="5"/>
      <c r="N4613" s="5"/>
      <c r="O4613" s="5"/>
      <c r="P4613" s="5"/>
      <c r="Q4613" s="5"/>
      <c r="R4613" s="5"/>
      <c r="S4613" s="5"/>
      <c r="T4613" s="5"/>
      <c r="U4613" s="5"/>
      <c r="V4613" s="5"/>
      <c r="W4613" s="5"/>
      <c r="X4613" s="5"/>
      <c r="Y4613" s="5"/>
      <c r="Z4613" s="5"/>
      <c r="AA4613" s="5"/>
      <c r="AB4613" s="5"/>
      <c r="AC4613" s="5"/>
      <c r="AD4613" s="5"/>
      <c r="AE4613" s="5"/>
      <c r="AF4613" s="5"/>
      <c r="AG4613" s="5"/>
      <c r="AH4613" s="5"/>
      <c r="AI4613" s="5"/>
      <c r="AJ4613" s="5"/>
    </row>
    <row r="4614" spans="11:36">
      <c r="K4614" s="5"/>
      <c r="L4614" s="5"/>
      <c r="M4614" s="5"/>
      <c r="N4614" s="5"/>
      <c r="O4614" s="5"/>
      <c r="P4614" s="5"/>
      <c r="Q4614" s="5"/>
      <c r="R4614" s="5"/>
      <c r="S4614" s="5"/>
      <c r="T4614" s="5"/>
      <c r="U4614" s="5"/>
      <c r="V4614" s="5"/>
      <c r="W4614" s="5"/>
      <c r="X4614" s="5"/>
      <c r="Y4614" s="5"/>
      <c r="Z4614" s="5"/>
      <c r="AA4614" s="5"/>
      <c r="AB4614" s="5"/>
      <c r="AC4614" s="5"/>
      <c r="AD4614" s="5"/>
      <c r="AE4614" s="5"/>
      <c r="AF4614" s="5"/>
      <c r="AG4614" s="5"/>
      <c r="AH4614" s="5"/>
      <c r="AI4614" s="5"/>
      <c r="AJ4614" s="5"/>
    </row>
    <row r="4615" spans="11:36">
      <c r="K4615" s="5"/>
      <c r="L4615" s="5"/>
      <c r="M4615" s="5"/>
      <c r="N4615" s="5"/>
      <c r="O4615" s="5"/>
      <c r="P4615" s="5"/>
      <c r="Q4615" s="5"/>
      <c r="R4615" s="5"/>
      <c r="S4615" s="5"/>
      <c r="T4615" s="5"/>
      <c r="U4615" s="5"/>
      <c r="V4615" s="5"/>
      <c r="W4615" s="5"/>
      <c r="X4615" s="5"/>
      <c r="Y4615" s="5"/>
      <c r="Z4615" s="5"/>
      <c r="AA4615" s="5"/>
      <c r="AB4615" s="5"/>
      <c r="AC4615" s="5"/>
      <c r="AD4615" s="5"/>
      <c r="AE4615" s="5"/>
      <c r="AF4615" s="5"/>
      <c r="AG4615" s="5"/>
      <c r="AH4615" s="5"/>
      <c r="AI4615" s="5"/>
      <c r="AJ4615" s="5"/>
    </row>
    <row r="4616" spans="11:36">
      <c r="K4616" s="5"/>
      <c r="L4616" s="5"/>
      <c r="M4616" s="5"/>
      <c r="N4616" s="5"/>
      <c r="O4616" s="5"/>
      <c r="P4616" s="5"/>
      <c r="Q4616" s="5"/>
      <c r="R4616" s="5"/>
      <c r="S4616" s="5"/>
      <c r="T4616" s="5"/>
      <c r="U4616" s="5"/>
      <c r="V4616" s="5"/>
      <c r="W4616" s="5"/>
      <c r="X4616" s="5"/>
      <c r="Y4616" s="5"/>
      <c r="Z4616" s="5"/>
      <c r="AA4616" s="5"/>
      <c r="AB4616" s="5"/>
      <c r="AC4616" s="5"/>
      <c r="AD4616" s="5"/>
      <c r="AE4616" s="5"/>
      <c r="AF4616" s="5"/>
      <c r="AG4616" s="5"/>
      <c r="AH4616" s="5"/>
      <c r="AI4616" s="5"/>
      <c r="AJ4616" s="5"/>
    </row>
    <row r="4617" spans="11:36">
      <c r="K4617" s="5"/>
      <c r="L4617" s="5"/>
      <c r="M4617" s="5"/>
      <c r="N4617" s="5"/>
      <c r="O4617" s="5"/>
      <c r="P4617" s="5"/>
      <c r="Q4617" s="5"/>
      <c r="R4617" s="5"/>
      <c r="S4617" s="5"/>
      <c r="T4617" s="5"/>
      <c r="U4617" s="5"/>
      <c r="V4617" s="5"/>
      <c r="W4617" s="5"/>
      <c r="X4617" s="5"/>
      <c r="Y4617" s="5"/>
      <c r="Z4617" s="5"/>
      <c r="AA4617" s="5"/>
      <c r="AB4617" s="5"/>
      <c r="AC4617" s="5"/>
      <c r="AD4617" s="5"/>
      <c r="AE4617" s="5"/>
      <c r="AF4617" s="5"/>
      <c r="AG4617" s="5"/>
      <c r="AH4617" s="5"/>
      <c r="AI4617" s="5"/>
      <c r="AJ4617" s="5"/>
    </row>
    <row r="4618" spans="11:36">
      <c r="K4618" s="5"/>
      <c r="L4618" s="5"/>
      <c r="M4618" s="5"/>
      <c r="N4618" s="5"/>
      <c r="O4618" s="5"/>
      <c r="P4618" s="5"/>
      <c r="Q4618" s="5"/>
      <c r="R4618" s="5"/>
      <c r="S4618" s="5"/>
      <c r="T4618" s="5"/>
      <c r="U4618" s="5"/>
      <c r="V4618" s="5"/>
      <c r="W4618" s="5"/>
      <c r="X4618" s="5"/>
      <c r="Y4618" s="5"/>
      <c r="Z4618" s="5"/>
      <c r="AA4618" s="5"/>
      <c r="AB4618" s="5"/>
      <c r="AC4618" s="5"/>
      <c r="AD4618" s="5"/>
      <c r="AE4618" s="5"/>
      <c r="AF4618" s="5"/>
      <c r="AG4618" s="5"/>
      <c r="AH4618" s="5"/>
      <c r="AI4618" s="5"/>
      <c r="AJ4618" s="5"/>
    </row>
    <row r="4619" spans="11:36">
      <c r="K4619" s="5"/>
      <c r="L4619" s="5"/>
      <c r="M4619" s="5"/>
      <c r="N4619" s="5"/>
      <c r="O4619" s="5"/>
      <c r="P4619" s="5"/>
      <c r="Q4619" s="5"/>
      <c r="R4619" s="5"/>
      <c r="S4619" s="5"/>
      <c r="T4619" s="5"/>
      <c r="U4619" s="5"/>
      <c r="V4619" s="5"/>
      <c r="W4619" s="5"/>
      <c r="X4619" s="5"/>
      <c r="Y4619" s="5"/>
      <c r="Z4619" s="5"/>
      <c r="AA4619" s="5"/>
      <c r="AB4619" s="5"/>
      <c r="AC4619" s="5"/>
      <c r="AD4619" s="5"/>
      <c r="AE4619" s="5"/>
      <c r="AF4619" s="5"/>
      <c r="AG4619" s="5"/>
      <c r="AH4619" s="5"/>
      <c r="AI4619" s="5"/>
      <c r="AJ4619" s="5"/>
    </row>
    <row r="4620" spans="11:36">
      <c r="K4620" s="5"/>
      <c r="L4620" s="5"/>
      <c r="M4620" s="5"/>
      <c r="N4620" s="5"/>
      <c r="O4620" s="5"/>
      <c r="P4620" s="5"/>
      <c r="Q4620" s="5"/>
      <c r="R4620" s="5"/>
      <c r="S4620" s="5"/>
      <c r="T4620" s="5"/>
      <c r="U4620" s="5"/>
      <c r="V4620" s="5"/>
      <c r="W4620" s="5"/>
      <c r="X4620" s="5"/>
      <c r="Y4620" s="5"/>
      <c r="Z4620" s="5"/>
      <c r="AA4620" s="5"/>
      <c r="AB4620" s="5"/>
      <c r="AC4620" s="5"/>
      <c r="AD4620" s="5"/>
      <c r="AE4620" s="5"/>
      <c r="AF4620" s="5"/>
      <c r="AG4620" s="5"/>
      <c r="AH4620" s="5"/>
      <c r="AI4620" s="5"/>
      <c r="AJ4620" s="5"/>
    </row>
    <row r="4621" spans="11:36">
      <c r="K4621" s="5"/>
      <c r="L4621" s="5"/>
      <c r="M4621" s="5"/>
      <c r="N4621" s="5"/>
      <c r="O4621" s="5"/>
      <c r="P4621" s="5"/>
      <c r="Q4621" s="5"/>
      <c r="R4621" s="5"/>
      <c r="S4621" s="5"/>
      <c r="T4621" s="5"/>
      <c r="U4621" s="5"/>
      <c r="V4621" s="5"/>
      <c r="W4621" s="5"/>
      <c r="X4621" s="5"/>
      <c r="Y4621" s="5"/>
      <c r="Z4621" s="5"/>
      <c r="AA4621" s="5"/>
      <c r="AB4621" s="5"/>
      <c r="AC4621" s="5"/>
      <c r="AD4621" s="5"/>
      <c r="AE4621" s="5"/>
      <c r="AF4621" s="5"/>
      <c r="AG4621" s="5"/>
      <c r="AH4621" s="5"/>
      <c r="AI4621" s="5"/>
      <c r="AJ4621" s="5"/>
    </row>
    <row r="4622" spans="11:36">
      <c r="K4622" s="5"/>
      <c r="L4622" s="5"/>
      <c r="M4622" s="5"/>
      <c r="N4622" s="5"/>
      <c r="O4622" s="5"/>
      <c r="P4622" s="5"/>
      <c r="Q4622" s="5"/>
      <c r="R4622" s="5"/>
      <c r="S4622" s="5"/>
      <c r="T4622" s="5"/>
      <c r="U4622" s="5"/>
      <c r="V4622" s="5"/>
      <c r="W4622" s="5"/>
      <c r="X4622" s="5"/>
      <c r="Y4622" s="5"/>
      <c r="Z4622" s="5"/>
      <c r="AA4622" s="5"/>
      <c r="AB4622" s="5"/>
      <c r="AC4622" s="5"/>
      <c r="AD4622" s="5"/>
      <c r="AE4622" s="5"/>
      <c r="AF4622" s="5"/>
      <c r="AG4622" s="5"/>
      <c r="AH4622" s="5"/>
      <c r="AI4622" s="5"/>
      <c r="AJ4622" s="5"/>
    </row>
    <row r="4623" spans="11:36">
      <c r="K4623" s="5"/>
      <c r="L4623" s="5"/>
      <c r="M4623" s="5"/>
      <c r="N4623" s="5"/>
      <c r="O4623" s="5"/>
      <c r="P4623" s="5"/>
      <c r="Q4623" s="5"/>
      <c r="R4623" s="5"/>
      <c r="S4623" s="5"/>
      <c r="T4623" s="5"/>
      <c r="U4623" s="5"/>
      <c r="V4623" s="5"/>
      <c r="W4623" s="5"/>
      <c r="X4623" s="5"/>
      <c r="Y4623" s="5"/>
      <c r="Z4623" s="5"/>
      <c r="AA4623" s="5"/>
      <c r="AB4623" s="5"/>
      <c r="AC4623" s="5"/>
      <c r="AD4623" s="5"/>
      <c r="AE4623" s="5"/>
      <c r="AF4623" s="5"/>
      <c r="AG4623" s="5"/>
      <c r="AH4623" s="5"/>
      <c r="AI4623" s="5"/>
      <c r="AJ4623" s="5"/>
    </row>
    <row r="4624" spans="11:36">
      <c r="K4624" s="5"/>
      <c r="L4624" s="5"/>
      <c r="M4624" s="5"/>
      <c r="N4624" s="5"/>
      <c r="O4624" s="5"/>
      <c r="P4624" s="5"/>
      <c r="Q4624" s="5"/>
      <c r="R4624" s="5"/>
      <c r="S4624" s="5"/>
      <c r="T4624" s="5"/>
      <c r="U4624" s="5"/>
      <c r="V4624" s="5"/>
      <c r="W4624" s="5"/>
      <c r="X4624" s="5"/>
      <c r="Y4624" s="5"/>
      <c r="Z4624" s="5"/>
      <c r="AA4624" s="5"/>
      <c r="AB4624" s="5"/>
      <c r="AC4624" s="5"/>
      <c r="AD4624" s="5"/>
      <c r="AE4624" s="5"/>
      <c r="AF4624" s="5"/>
      <c r="AG4624" s="5"/>
      <c r="AH4624" s="5"/>
      <c r="AI4624" s="5"/>
      <c r="AJ4624" s="5"/>
    </row>
    <row r="4625" spans="11:36">
      <c r="K4625" s="5"/>
      <c r="L4625" s="5"/>
      <c r="M4625" s="5"/>
      <c r="N4625" s="5"/>
      <c r="O4625" s="5"/>
      <c r="P4625" s="5"/>
      <c r="Q4625" s="5"/>
      <c r="R4625" s="5"/>
      <c r="S4625" s="5"/>
      <c r="T4625" s="5"/>
      <c r="U4625" s="5"/>
      <c r="V4625" s="5"/>
      <c r="W4625" s="5"/>
      <c r="X4625" s="5"/>
      <c r="Y4625" s="5"/>
      <c r="Z4625" s="5"/>
      <c r="AA4625" s="5"/>
      <c r="AB4625" s="5"/>
      <c r="AC4625" s="5"/>
      <c r="AD4625" s="5"/>
      <c r="AE4625" s="5"/>
      <c r="AF4625" s="5"/>
      <c r="AG4625" s="5"/>
      <c r="AH4625" s="5"/>
      <c r="AI4625" s="5"/>
      <c r="AJ4625" s="5"/>
    </row>
    <row r="4626" spans="11:36">
      <c r="K4626" s="5"/>
      <c r="L4626" s="5"/>
      <c r="M4626" s="5"/>
      <c r="N4626" s="5"/>
      <c r="O4626" s="5"/>
      <c r="P4626" s="5"/>
      <c r="Q4626" s="5"/>
      <c r="R4626" s="5"/>
      <c r="S4626" s="5"/>
      <c r="T4626" s="5"/>
      <c r="U4626" s="5"/>
      <c r="V4626" s="5"/>
      <c r="W4626" s="5"/>
      <c r="X4626" s="5"/>
      <c r="Y4626" s="5"/>
      <c r="Z4626" s="5"/>
      <c r="AA4626" s="5"/>
      <c r="AB4626" s="5"/>
      <c r="AC4626" s="5"/>
      <c r="AD4626" s="5"/>
      <c r="AE4626" s="5"/>
      <c r="AF4626" s="5"/>
      <c r="AG4626" s="5"/>
      <c r="AH4626" s="5"/>
      <c r="AI4626" s="5"/>
      <c r="AJ4626" s="5"/>
    </row>
    <row r="4627" spans="11:36">
      <c r="K4627" s="5"/>
      <c r="L4627" s="5"/>
      <c r="M4627" s="5"/>
      <c r="N4627" s="5"/>
      <c r="O4627" s="5"/>
      <c r="P4627" s="5"/>
      <c r="Q4627" s="5"/>
      <c r="R4627" s="5"/>
      <c r="S4627" s="5"/>
      <c r="T4627" s="5"/>
      <c r="U4627" s="5"/>
      <c r="V4627" s="5"/>
      <c r="W4627" s="5"/>
      <c r="X4627" s="5"/>
      <c r="Y4627" s="5"/>
      <c r="Z4627" s="5"/>
      <c r="AA4627" s="5"/>
      <c r="AB4627" s="5"/>
      <c r="AC4627" s="5"/>
      <c r="AD4627" s="5"/>
      <c r="AE4627" s="5"/>
      <c r="AF4627" s="5"/>
      <c r="AG4627" s="5"/>
      <c r="AH4627" s="5"/>
      <c r="AI4627" s="5"/>
      <c r="AJ4627" s="5"/>
    </row>
    <row r="4628" spans="11:36">
      <c r="K4628" s="5"/>
      <c r="L4628" s="5"/>
      <c r="M4628" s="5"/>
      <c r="N4628" s="5"/>
      <c r="O4628" s="5"/>
      <c r="P4628" s="5"/>
      <c r="Q4628" s="5"/>
      <c r="R4628" s="5"/>
      <c r="S4628" s="5"/>
      <c r="T4628" s="5"/>
      <c r="U4628" s="5"/>
      <c r="V4628" s="5"/>
      <c r="W4628" s="5"/>
      <c r="X4628" s="5"/>
      <c r="Y4628" s="5"/>
      <c r="Z4628" s="5"/>
      <c r="AA4628" s="5"/>
      <c r="AB4628" s="5"/>
      <c r="AC4628" s="5"/>
      <c r="AD4628" s="5"/>
      <c r="AE4628" s="5"/>
      <c r="AF4628" s="5"/>
      <c r="AG4628" s="5"/>
      <c r="AH4628" s="5"/>
      <c r="AI4628" s="5"/>
      <c r="AJ4628" s="5"/>
    </row>
    <row r="4629" spans="11:36">
      <c r="K4629" s="5"/>
      <c r="L4629" s="5"/>
      <c r="M4629" s="5"/>
      <c r="N4629" s="5"/>
      <c r="O4629" s="5"/>
      <c r="P4629" s="5"/>
      <c r="Q4629" s="5"/>
      <c r="R4629" s="5"/>
      <c r="S4629" s="5"/>
      <c r="T4629" s="5"/>
      <c r="U4629" s="5"/>
      <c r="V4629" s="5"/>
      <c r="W4629" s="5"/>
      <c r="X4629" s="5"/>
      <c r="Y4629" s="5"/>
      <c r="Z4629" s="5"/>
      <c r="AA4629" s="5"/>
      <c r="AB4629" s="5"/>
      <c r="AC4629" s="5"/>
      <c r="AD4629" s="5"/>
      <c r="AE4629" s="5"/>
      <c r="AF4629" s="5"/>
      <c r="AG4629" s="5"/>
      <c r="AH4629" s="5"/>
      <c r="AI4629" s="5"/>
      <c r="AJ4629" s="5"/>
    </row>
    <row r="4630" spans="11:36">
      <c r="K4630" s="5"/>
      <c r="L4630" s="5"/>
      <c r="M4630" s="5"/>
      <c r="N4630" s="5"/>
      <c r="O4630" s="5"/>
      <c r="P4630" s="5"/>
      <c r="Q4630" s="5"/>
      <c r="R4630" s="5"/>
      <c r="S4630" s="5"/>
      <c r="T4630" s="5"/>
      <c r="U4630" s="5"/>
      <c r="V4630" s="5"/>
      <c r="W4630" s="5"/>
      <c r="X4630" s="5"/>
      <c r="Y4630" s="5"/>
      <c r="Z4630" s="5"/>
      <c r="AA4630" s="5"/>
      <c r="AB4630" s="5"/>
      <c r="AC4630" s="5"/>
      <c r="AD4630" s="5"/>
      <c r="AE4630" s="5"/>
      <c r="AF4630" s="5"/>
      <c r="AG4630" s="5"/>
      <c r="AH4630" s="5"/>
      <c r="AI4630" s="5"/>
      <c r="AJ4630" s="5"/>
    </row>
    <row r="4631" spans="11:36">
      <c r="K4631" s="5"/>
      <c r="L4631" s="5"/>
      <c r="M4631" s="5"/>
      <c r="N4631" s="5"/>
      <c r="O4631" s="5"/>
      <c r="P4631" s="5"/>
      <c r="Q4631" s="5"/>
      <c r="R4631" s="5"/>
      <c r="S4631" s="5"/>
      <c r="T4631" s="5"/>
      <c r="U4631" s="5"/>
      <c r="V4631" s="5"/>
      <c r="W4631" s="5"/>
      <c r="X4631" s="5"/>
      <c r="Y4631" s="5"/>
      <c r="Z4631" s="5"/>
      <c r="AA4631" s="5"/>
      <c r="AB4631" s="5"/>
      <c r="AC4631" s="5"/>
      <c r="AD4631" s="5"/>
      <c r="AE4631" s="5"/>
      <c r="AF4631" s="5"/>
      <c r="AG4631" s="5"/>
      <c r="AH4631" s="5"/>
      <c r="AI4631" s="5"/>
      <c r="AJ4631" s="5"/>
    </row>
    <row r="4632" spans="11:36">
      <c r="K4632" s="5"/>
      <c r="L4632" s="5"/>
      <c r="M4632" s="5"/>
      <c r="N4632" s="5"/>
      <c r="O4632" s="5"/>
      <c r="P4632" s="5"/>
      <c r="Q4632" s="5"/>
      <c r="R4632" s="5"/>
      <c r="S4632" s="5"/>
      <c r="T4632" s="5"/>
      <c r="U4632" s="5"/>
      <c r="V4632" s="5"/>
      <c r="W4632" s="5"/>
      <c r="X4632" s="5"/>
      <c r="Y4632" s="5"/>
      <c r="Z4632" s="5"/>
      <c r="AA4632" s="5"/>
      <c r="AB4632" s="5"/>
      <c r="AC4632" s="5"/>
      <c r="AD4632" s="5"/>
      <c r="AE4632" s="5"/>
      <c r="AF4632" s="5"/>
      <c r="AG4632" s="5"/>
      <c r="AH4632" s="5"/>
      <c r="AI4632" s="5"/>
      <c r="AJ4632" s="5"/>
    </row>
    <row r="4633" spans="11:36">
      <c r="K4633" s="5"/>
      <c r="L4633" s="5"/>
      <c r="M4633" s="5"/>
      <c r="N4633" s="5"/>
      <c r="O4633" s="5"/>
      <c r="P4633" s="5"/>
      <c r="Q4633" s="5"/>
      <c r="R4633" s="5"/>
      <c r="S4633" s="5"/>
      <c r="T4633" s="5"/>
      <c r="U4633" s="5"/>
      <c r="V4633" s="5"/>
      <c r="W4633" s="5"/>
      <c r="X4633" s="5"/>
      <c r="Y4633" s="5"/>
      <c r="Z4633" s="5"/>
      <c r="AA4633" s="5"/>
      <c r="AB4633" s="5"/>
      <c r="AC4633" s="5"/>
      <c r="AD4633" s="5"/>
      <c r="AE4633" s="5"/>
      <c r="AF4633" s="5"/>
      <c r="AG4633" s="5"/>
      <c r="AH4633" s="5"/>
      <c r="AI4633" s="5"/>
      <c r="AJ4633" s="5"/>
    </row>
    <row r="4634" spans="11:36">
      <c r="K4634" s="5"/>
      <c r="L4634" s="5"/>
      <c r="M4634" s="5"/>
      <c r="N4634" s="5"/>
      <c r="O4634" s="5"/>
      <c r="P4634" s="5"/>
      <c r="Q4634" s="5"/>
      <c r="R4634" s="5"/>
      <c r="S4634" s="5"/>
      <c r="T4634" s="5"/>
      <c r="U4634" s="5"/>
      <c r="V4634" s="5"/>
      <c r="W4634" s="5"/>
      <c r="X4634" s="5"/>
      <c r="Y4634" s="5"/>
      <c r="Z4634" s="5"/>
      <c r="AA4634" s="5"/>
      <c r="AB4634" s="5"/>
      <c r="AC4634" s="5"/>
      <c r="AD4634" s="5"/>
      <c r="AE4634" s="5"/>
      <c r="AF4634" s="5"/>
      <c r="AG4634" s="5"/>
      <c r="AH4634" s="5"/>
      <c r="AI4634" s="5"/>
      <c r="AJ4634" s="5"/>
    </row>
    <row r="4635" spans="11:36">
      <c r="K4635" s="5"/>
      <c r="L4635" s="5"/>
      <c r="M4635" s="5"/>
      <c r="N4635" s="5"/>
      <c r="O4635" s="5"/>
      <c r="P4635" s="5"/>
      <c r="Q4635" s="5"/>
      <c r="R4635" s="5"/>
      <c r="S4635" s="5"/>
      <c r="T4635" s="5"/>
      <c r="U4635" s="5"/>
      <c r="V4635" s="5"/>
      <c r="W4635" s="5"/>
      <c r="X4635" s="5"/>
      <c r="Y4635" s="5"/>
      <c r="Z4635" s="5"/>
      <c r="AA4635" s="5"/>
      <c r="AB4635" s="5"/>
      <c r="AC4635" s="5"/>
      <c r="AD4635" s="5"/>
      <c r="AE4635" s="5"/>
      <c r="AF4635" s="5"/>
      <c r="AG4635" s="5"/>
      <c r="AH4635" s="5"/>
      <c r="AI4635" s="5"/>
      <c r="AJ4635" s="5"/>
    </row>
    <row r="4636" spans="11:36">
      <c r="K4636" s="5"/>
      <c r="L4636" s="5"/>
      <c r="M4636" s="5"/>
      <c r="N4636" s="5"/>
      <c r="O4636" s="5"/>
      <c r="P4636" s="5"/>
      <c r="Q4636" s="5"/>
      <c r="R4636" s="5"/>
      <c r="S4636" s="5"/>
      <c r="T4636" s="5"/>
      <c r="U4636" s="5"/>
      <c r="V4636" s="5"/>
      <c r="W4636" s="5"/>
      <c r="X4636" s="5"/>
      <c r="Y4636" s="5"/>
      <c r="Z4636" s="5"/>
      <c r="AA4636" s="5"/>
      <c r="AB4636" s="5"/>
      <c r="AC4636" s="5"/>
      <c r="AD4636" s="5"/>
      <c r="AE4636" s="5"/>
      <c r="AF4636" s="5"/>
      <c r="AG4636" s="5"/>
      <c r="AH4636" s="5"/>
      <c r="AI4636" s="5"/>
      <c r="AJ4636" s="5"/>
    </row>
    <row r="4637" spans="11:36">
      <c r="K4637" s="5"/>
      <c r="L4637" s="5"/>
      <c r="M4637" s="5"/>
      <c r="N4637" s="5"/>
      <c r="O4637" s="5"/>
      <c r="P4637" s="5"/>
      <c r="Q4637" s="5"/>
      <c r="R4637" s="5"/>
      <c r="S4637" s="5"/>
      <c r="T4637" s="5"/>
      <c r="U4637" s="5"/>
      <c r="V4637" s="5"/>
      <c r="W4637" s="5"/>
      <c r="X4637" s="5"/>
      <c r="Y4637" s="5"/>
      <c r="Z4637" s="5"/>
      <c r="AA4637" s="5"/>
      <c r="AB4637" s="5"/>
      <c r="AC4637" s="5"/>
      <c r="AD4637" s="5"/>
      <c r="AE4637" s="5"/>
      <c r="AF4637" s="5"/>
      <c r="AG4637" s="5"/>
      <c r="AH4637" s="5"/>
      <c r="AI4637" s="5"/>
      <c r="AJ4637" s="5"/>
    </row>
    <row r="4638" spans="11:36">
      <c r="K4638" s="5"/>
      <c r="L4638" s="5"/>
      <c r="M4638" s="5"/>
      <c r="N4638" s="5"/>
      <c r="O4638" s="5"/>
      <c r="P4638" s="5"/>
      <c r="Q4638" s="5"/>
      <c r="R4638" s="5"/>
      <c r="S4638" s="5"/>
      <c r="T4638" s="5"/>
      <c r="U4638" s="5"/>
      <c r="V4638" s="5"/>
      <c r="W4638" s="5"/>
      <c r="X4638" s="5"/>
      <c r="Y4638" s="5"/>
      <c r="Z4638" s="5"/>
      <c r="AA4638" s="5"/>
      <c r="AB4638" s="5"/>
      <c r="AC4638" s="5"/>
      <c r="AD4638" s="5"/>
      <c r="AE4638" s="5"/>
      <c r="AF4638" s="5"/>
      <c r="AG4638" s="5"/>
      <c r="AH4638" s="5"/>
      <c r="AI4638" s="5"/>
      <c r="AJ4638" s="5"/>
    </row>
    <row r="4639" spans="11:36">
      <c r="K4639" s="5"/>
      <c r="L4639" s="5"/>
      <c r="M4639" s="5"/>
      <c r="N4639" s="5"/>
      <c r="O4639" s="5"/>
      <c r="P4639" s="5"/>
      <c r="Q4639" s="5"/>
      <c r="R4639" s="5"/>
      <c r="S4639" s="5"/>
      <c r="T4639" s="5"/>
      <c r="U4639" s="5"/>
      <c r="V4639" s="5"/>
      <c r="W4639" s="5"/>
      <c r="X4639" s="5"/>
      <c r="Y4639" s="5"/>
      <c r="Z4639" s="5"/>
      <c r="AA4639" s="5"/>
      <c r="AB4639" s="5"/>
      <c r="AC4639" s="5"/>
      <c r="AD4639" s="5"/>
      <c r="AE4639" s="5"/>
      <c r="AF4639" s="5"/>
      <c r="AG4639" s="5"/>
      <c r="AH4639" s="5"/>
      <c r="AI4639" s="5"/>
      <c r="AJ4639" s="5"/>
    </row>
    <row r="4640" spans="11:36">
      <c r="K4640" s="5"/>
      <c r="L4640" s="5"/>
      <c r="M4640" s="5"/>
      <c r="N4640" s="5"/>
      <c r="O4640" s="5"/>
      <c r="P4640" s="5"/>
      <c r="Q4640" s="5"/>
      <c r="R4640" s="5"/>
      <c r="S4640" s="5"/>
      <c r="T4640" s="5"/>
      <c r="U4640" s="5"/>
      <c r="V4640" s="5"/>
      <c r="W4640" s="5"/>
      <c r="X4640" s="5"/>
      <c r="Y4640" s="5"/>
      <c r="Z4640" s="5"/>
      <c r="AA4640" s="5"/>
      <c r="AB4640" s="5"/>
      <c r="AC4640" s="5"/>
      <c r="AD4640" s="5"/>
      <c r="AE4640" s="5"/>
      <c r="AF4640" s="5"/>
      <c r="AG4640" s="5"/>
      <c r="AH4640" s="5"/>
      <c r="AI4640" s="5"/>
      <c r="AJ4640" s="5"/>
    </row>
    <row r="4641" spans="11:36">
      <c r="K4641" s="5"/>
      <c r="L4641" s="5"/>
      <c r="M4641" s="5"/>
      <c r="N4641" s="5"/>
      <c r="O4641" s="5"/>
      <c r="P4641" s="5"/>
      <c r="Q4641" s="5"/>
      <c r="R4641" s="5"/>
      <c r="S4641" s="5"/>
      <c r="T4641" s="5"/>
      <c r="U4641" s="5"/>
      <c r="V4641" s="5"/>
      <c r="W4641" s="5"/>
      <c r="X4641" s="5"/>
      <c r="Y4641" s="5"/>
      <c r="Z4641" s="5"/>
      <c r="AA4641" s="5"/>
      <c r="AB4641" s="5"/>
      <c r="AC4641" s="5"/>
      <c r="AD4641" s="5"/>
      <c r="AE4641" s="5"/>
      <c r="AF4641" s="5"/>
      <c r="AG4641" s="5"/>
      <c r="AH4641" s="5"/>
      <c r="AI4641" s="5"/>
      <c r="AJ4641" s="5"/>
    </row>
    <row r="4642" spans="11:36">
      <c r="K4642" s="5"/>
      <c r="L4642" s="5"/>
      <c r="M4642" s="5"/>
      <c r="N4642" s="5"/>
      <c r="O4642" s="5"/>
      <c r="P4642" s="5"/>
      <c r="Q4642" s="5"/>
      <c r="R4642" s="5"/>
      <c r="S4642" s="5"/>
      <c r="T4642" s="5"/>
      <c r="U4642" s="5"/>
      <c r="V4642" s="5"/>
      <c r="W4642" s="5"/>
      <c r="X4642" s="5"/>
      <c r="Y4642" s="5"/>
      <c r="Z4642" s="5"/>
      <c r="AA4642" s="5"/>
      <c r="AB4642" s="5"/>
      <c r="AC4642" s="5"/>
      <c r="AD4642" s="5"/>
      <c r="AE4642" s="5"/>
      <c r="AF4642" s="5"/>
      <c r="AG4642" s="5"/>
      <c r="AH4642" s="5"/>
      <c r="AI4642" s="5"/>
      <c r="AJ4642" s="5"/>
    </row>
    <row r="4643" spans="11:36">
      <c r="K4643" s="5"/>
      <c r="L4643" s="5"/>
      <c r="M4643" s="5"/>
      <c r="N4643" s="5"/>
      <c r="O4643" s="5"/>
      <c r="P4643" s="5"/>
      <c r="Q4643" s="5"/>
      <c r="R4643" s="5"/>
      <c r="S4643" s="5"/>
      <c r="T4643" s="5"/>
      <c r="U4643" s="5"/>
      <c r="V4643" s="5"/>
      <c r="W4643" s="5"/>
      <c r="X4643" s="5"/>
      <c r="Y4643" s="5"/>
      <c r="Z4643" s="5"/>
      <c r="AA4643" s="5"/>
      <c r="AB4643" s="5"/>
      <c r="AC4643" s="5"/>
      <c r="AD4643" s="5"/>
      <c r="AE4643" s="5"/>
      <c r="AF4643" s="5"/>
      <c r="AG4643" s="5"/>
      <c r="AH4643" s="5"/>
      <c r="AI4643" s="5"/>
      <c r="AJ4643" s="5"/>
    </row>
    <row r="4644" spans="11:36">
      <c r="K4644" s="5"/>
      <c r="L4644" s="5"/>
      <c r="M4644" s="5"/>
      <c r="N4644" s="5"/>
      <c r="O4644" s="5"/>
      <c r="P4644" s="5"/>
      <c r="Q4644" s="5"/>
      <c r="R4644" s="5"/>
      <c r="S4644" s="5"/>
      <c r="T4644" s="5"/>
      <c r="U4644" s="5"/>
      <c r="V4644" s="5"/>
      <c r="W4644" s="5"/>
      <c r="X4644" s="5"/>
      <c r="Y4644" s="5"/>
      <c r="Z4644" s="5"/>
      <c r="AA4644" s="5"/>
      <c r="AB4644" s="5"/>
      <c r="AC4644" s="5"/>
      <c r="AD4644" s="5"/>
      <c r="AE4644" s="5"/>
      <c r="AF4644" s="5"/>
      <c r="AG4644" s="5"/>
      <c r="AH4644" s="5"/>
      <c r="AI4644" s="5"/>
      <c r="AJ4644" s="5"/>
    </row>
    <row r="4645" spans="11:36">
      <c r="K4645" s="5"/>
      <c r="L4645" s="5"/>
      <c r="M4645" s="5"/>
      <c r="N4645" s="5"/>
      <c r="O4645" s="5"/>
      <c r="P4645" s="5"/>
      <c r="Q4645" s="5"/>
      <c r="R4645" s="5"/>
      <c r="S4645" s="5"/>
      <c r="T4645" s="5"/>
      <c r="U4645" s="5"/>
      <c r="V4645" s="5"/>
      <c r="W4645" s="5"/>
      <c r="X4645" s="5"/>
      <c r="Y4645" s="5"/>
      <c r="Z4645" s="5"/>
      <c r="AA4645" s="5"/>
      <c r="AB4645" s="5"/>
      <c r="AC4645" s="5"/>
      <c r="AD4645" s="5"/>
      <c r="AE4645" s="5"/>
      <c r="AF4645" s="5"/>
      <c r="AG4645" s="5"/>
      <c r="AH4645" s="5"/>
      <c r="AI4645" s="5"/>
      <c r="AJ4645" s="5"/>
    </row>
    <row r="4646" spans="11:36">
      <c r="K4646" s="5"/>
      <c r="L4646" s="5"/>
      <c r="M4646" s="5"/>
      <c r="N4646" s="5"/>
      <c r="O4646" s="5"/>
      <c r="P4646" s="5"/>
      <c r="Q4646" s="5"/>
      <c r="R4646" s="5"/>
      <c r="S4646" s="5"/>
      <c r="T4646" s="5"/>
      <c r="U4646" s="5"/>
      <c r="V4646" s="5"/>
      <c r="W4646" s="5"/>
      <c r="X4646" s="5"/>
      <c r="Y4646" s="5"/>
      <c r="Z4646" s="5"/>
      <c r="AA4646" s="5"/>
      <c r="AB4646" s="5"/>
      <c r="AC4646" s="5"/>
      <c r="AD4646" s="5"/>
      <c r="AE4646" s="5"/>
      <c r="AF4646" s="5"/>
      <c r="AG4646" s="5"/>
      <c r="AH4646" s="5"/>
      <c r="AI4646" s="5"/>
      <c r="AJ4646" s="5"/>
    </row>
    <row r="4647" spans="11:36">
      <c r="K4647" s="5"/>
      <c r="L4647" s="5"/>
      <c r="M4647" s="5"/>
      <c r="N4647" s="5"/>
      <c r="O4647" s="5"/>
      <c r="P4647" s="5"/>
      <c r="Q4647" s="5"/>
      <c r="R4647" s="5"/>
      <c r="S4647" s="5"/>
      <c r="T4647" s="5"/>
      <c r="U4647" s="5"/>
      <c r="V4647" s="5"/>
      <c r="W4647" s="5"/>
      <c r="X4647" s="5"/>
      <c r="Y4647" s="5"/>
      <c r="Z4647" s="5"/>
      <c r="AA4647" s="5"/>
      <c r="AB4647" s="5"/>
      <c r="AC4647" s="5"/>
      <c r="AD4647" s="5"/>
      <c r="AE4647" s="5"/>
      <c r="AF4647" s="5"/>
      <c r="AG4647" s="5"/>
      <c r="AH4647" s="5"/>
      <c r="AI4647" s="5"/>
      <c r="AJ4647" s="5"/>
    </row>
    <row r="4648" spans="11:36">
      <c r="K4648" s="5"/>
      <c r="L4648" s="5"/>
      <c r="M4648" s="5"/>
      <c r="N4648" s="5"/>
      <c r="O4648" s="5"/>
      <c r="P4648" s="5"/>
      <c r="Q4648" s="5"/>
      <c r="R4648" s="5"/>
      <c r="S4648" s="5"/>
      <c r="T4648" s="5"/>
      <c r="U4648" s="5"/>
      <c r="V4648" s="5"/>
      <c r="W4648" s="5"/>
      <c r="X4648" s="5"/>
      <c r="Y4648" s="5"/>
      <c r="Z4648" s="5"/>
      <c r="AA4648" s="5"/>
      <c r="AB4648" s="5"/>
      <c r="AC4648" s="5"/>
      <c r="AD4648" s="5"/>
      <c r="AE4648" s="5"/>
      <c r="AF4648" s="5"/>
      <c r="AG4648" s="5"/>
      <c r="AH4648" s="5"/>
      <c r="AI4648" s="5"/>
      <c r="AJ4648" s="5"/>
    </row>
    <row r="4649" spans="11:36">
      <c r="K4649" s="5"/>
      <c r="L4649" s="5"/>
      <c r="M4649" s="5"/>
      <c r="N4649" s="5"/>
      <c r="O4649" s="5"/>
      <c r="P4649" s="5"/>
      <c r="Q4649" s="5"/>
      <c r="R4649" s="5"/>
      <c r="S4649" s="5"/>
      <c r="T4649" s="5"/>
      <c r="U4649" s="5"/>
      <c r="V4649" s="5"/>
      <c r="W4649" s="5"/>
      <c r="X4649" s="5"/>
      <c r="Y4649" s="5"/>
      <c r="Z4649" s="5"/>
      <c r="AA4649" s="5"/>
      <c r="AB4649" s="5"/>
      <c r="AC4649" s="5"/>
      <c r="AD4649" s="5"/>
      <c r="AE4649" s="5"/>
      <c r="AF4649" s="5"/>
      <c r="AG4649" s="5"/>
      <c r="AH4649" s="5"/>
      <c r="AI4649" s="5"/>
      <c r="AJ4649" s="5"/>
    </row>
    <row r="4650" spans="11:36">
      <c r="K4650" s="5"/>
      <c r="L4650" s="5"/>
      <c r="M4650" s="5"/>
      <c r="N4650" s="5"/>
      <c r="O4650" s="5"/>
      <c r="P4650" s="5"/>
      <c r="Q4650" s="5"/>
      <c r="R4650" s="5"/>
      <c r="S4650" s="5"/>
      <c r="T4650" s="5"/>
      <c r="U4650" s="5"/>
      <c r="V4650" s="5"/>
      <c r="W4650" s="5"/>
      <c r="X4650" s="5"/>
      <c r="Y4650" s="5"/>
      <c r="Z4650" s="5"/>
      <c r="AA4650" s="5"/>
      <c r="AB4650" s="5"/>
      <c r="AC4650" s="5"/>
      <c r="AD4650" s="5"/>
      <c r="AE4650" s="5"/>
      <c r="AF4650" s="5"/>
      <c r="AG4650" s="5"/>
      <c r="AH4650" s="5"/>
      <c r="AI4650" s="5"/>
      <c r="AJ4650" s="5"/>
    </row>
    <row r="4651" spans="11:36">
      <c r="K4651" s="5"/>
      <c r="L4651" s="5"/>
      <c r="M4651" s="5"/>
      <c r="N4651" s="5"/>
      <c r="O4651" s="5"/>
      <c r="P4651" s="5"/>
      <c r="Q4651" s="5"/>
      <c r="R4651" s="5"/>
      <c r="S4651" s="5"/>
      <c r="T4651" s="5"/>
      <c r="U4651" s="5"/>
      <c r="V4651" s="5"/>
      <c r="W4651" s="5"/>
      <c r="X4651" s="5"/>
      <c r="Y4651" s="5"/>
      <c r="Z4651" s="5"/>
      <c r="AA4651" s="5"/>
      <c r="AB4651" s="5"/>
      <c r="AC4651" s="5"/>
      <c r="AD4651" s="5"/>
      <c r="AE4651" s="5"/>
      <c r="AF4651" s="5"/>
      <c r="AG4651" s="5"/>
      <c r="AH4651" s="5"/>
      <c r="AI4651" s="5"/>
      <c r="AJ4651" s="5"/>
    </row>
    <row r="4652" spans="11:36">
      <c r="K4652" s="5"/>
      <c r="L4652" s="5"/>
      <c r="M4652" s="5"/>
      <c r="N4652" s="5"/>
      <c r="O4652" s="5"/>
      <c r="P4652" s="5"/>
      <c r="Q4652" s="5"/>
      <c r="R4652" s="5"/>
      <c r="S4652" s="5"/>
      <c r="T4652" s="5"/>
      <c r="U4652" s="5"/>
      <c r="V4652" s="5"/>
      <c r="W4652" s="5"/>
      <c r="X4652" s="5"/>
      <c r="Y4652" s="5"/>
      <c r="Z4652" s="5"/>
      <c r="AA4652" s="5"/>
      <c r="AB4652" s="5"/>
      <c r="AC4652" s="5"/>
      <c r="AD4652" s="5"/>
      <c r="AE4652" s="5"/>
      <c r="AF4652" s="5"/>
      <c r="AG4652" s="5"/>
      <c r="AH4652" s="5"/>
      <c r="AI4652" s="5"/>
      <c r="AJ4652" s="5"/>
    </row>
    <row r="4653" spans="11:36">
      <c r="K4653" s="5"/>
      <c r="L4653" s="5"/>
      <c r="M4653" s="5"/>
      <c r="N4653" s="5"/>
      <c r="O4653" s="5"/>
      <c r="P4653" s="5"/>
      <c r="Q4653" s="5"/>
      <c r="R4653" s="5"/>
      <c r="S4653" s="5"/>
      <c r="T4653" s="5"/>
      <c r="U4653" s="5"/>
      <c r="V4653" s="5"/>
      <c r="W4653" s="5"/>
      <c r="X4653" s="5"/>
      <c r="Y4653" s="5"/>
      <c r="Z4653" s="5"/>
      <c r="AA4653" s="5"/>
      <c r="AB4653" s="5"/>
      <c r="AC4653" s="5"/>
      <c r="AD4653" s="5"/>
      <c r="AE4653" s="5"/>
      <c r="AF4653" s="5"/>
      <c r="AG4653" s="5"/>
      <c r="AH4653" s="5"/>
      <c r="AI4653" s="5"/>
      <c r="AJ4653" s="5"/>
    </row>
    <row r="4654" spans="11:36">
      <c r="K4654" s="5"/>
      <c r="L4654" s="5"/>
      <c r="M4654" s="5"/>
      <c r="N4654" s="5"/>
      <c r="O4654" s="5"/>
      <c r="P4654" s="5"/>
      <c r="Q4654" s="5"/>
      <c r="R4654" s="5"/>
      <c r="S4654" s="5"/>
      <c r="T4654" s="5"/>
      <c r="U4654" s="5"/>
      <c r="V4654" s="5"/>
      <c r="W4654" s="5"/>
      <c r="X4654" s="5"/>
      <c r="Y4654" s="5"/>
      <c r="Z4654" s="5"/>
      <c r="AA4654" s="5"/>
      <c r="AB4654" s="5"/>
      <c r="AC4654" s="5"/>
      <c r="AD4654" s="5"/>
      <c r="AE4654" s="5"/>
      <c r="AF4654" s="5"/>
      <c r="AG4654" s="5"/>
      <c r="AH4654" s="5"/>
      <c r="AI4654" s="5"/>
      <c r="AJ4654" s="5"/>
    </row>
    <row r="4655" spans="11:36">
      <c r="K4655" s="5"/>
      <c r="L4655" s="5"/>
      <c r="M4655" s="5"/>
      <c r="N4655" s="5"/>
      <c r="O4655" s="5"/>
      <c r="P4655" s="5"/>
      <c r="Q4655" s="5"/>
      <c r="R4655" s="5"/>
      <c r="S4655" s="5"/>
      <c r="T4655" s="5"/>
      <c r="U4655" s="5"/>
      <c r="V4655" s="5"/>
      <c r="W4655" s="5"/>
      <c r="X4655" s="5"/>
      <c r="Y4655" s="5"/>
      <c r="Z4655" s="5"/>
      <c r="AA4655" s="5"/>
      <c r="AB4655" s="5"/>
      <c r="AC4655" s="5"/>
      <c r="AD4655" s="5"/>
      <c r="AE4655" s="5"/>
      <c r="AF4655" s="5"/>
      <c r="AG4655" s="5"/>
      <c r="AH4655" s="5"/>
      <c r="AI4655" s="5"/>
      <c r="AJ4655" s="5"/>
    </row>
    <row r="4656" spans="11:36">
      <c r="K4656" s="5"/>
      <c r="L4656" s="5"/>
      <c r="M4656" s="5"/>
      <c r="N4656" s="5"/>
      <c r="O4656" s="5"/>
      <c r="P4656" s="5"/>
      <c r="Q4656" s="5"/>
      <c r="R4656" s="5"/>
      <c r="S4656" s="5"/>
      <c r="T4656" s="5"/>
      <c r="U4656" s="5"/>
      <c r="V4656" s="5"/>
      <c r="W4656" s="5"/>
      <c r="X4656" s="5"/>
      <c r="Y4656" s="5"/>
      <c r="Z4656" s="5"/>
      <c r="AA4656" s="5"/>
      <c r="AB4656" s="5"/>
      <c r="AC4656" s="5"/>
      <c r="AD4656" s="5"/>
      <c r="AE4656" s="5"/>
      <c r="AF4656" s="5"/>
      <c r="AG4656" s="5"/>
      <c r="AH4656" s="5"/>
      <c r="AI4656" s="5"/>
      <c r="AJ4656" s="5"/>
    </row>
    <row r="4657" spans="11:36">
      <c r="K4657" s="5"/>
      <c r="L4657" s="5"/>
      <c r="M4657" s="5"/>
      <c r="N4657" s="5"/>
      <c r="O4657" s="5"/>
      <c r="P4657" s="5"/>
      <c r="Q4657" s="5"/>
      <c r="R4657" s="5"/>
      <c r="S4657" s="5"/>
      <c r="T4657" s="5"/>
      <c r="U4657" s="5"/>
      <c r="V4657" s="5"/>
      <c r="W4657" s="5"/>
      <c r="X4657" s="5"/>
      <c r="Y4657" s="5"/>
      <c r="Z4657" s="5"/>
      <c r="AA4657" s="5"/>
      <c r="AB4657" s="5"/>
      <c r="AC4657" s="5"/>
      <c r="AD4657" s="5"/>
      <c r="AE4657" s="5"/>
      <c r="AF4657" s="5"/>
      <c r="AG4657" s="5"/>
      <c r="AH4657" s="5"/>
      <c r="AI4657" s="5"/>
      <c r="AJ4657" s="5"/>
    </row>
    <row r="4658" spans="11:36">
      <c r="K4658" s="5"/>
      <c r="L4658" s="5"/>
      <c r="M4658" s="5"/>
      <c r="N4658" s="5"/>
      <c r="O4658" s="5"/>
      <c r="P4658" s="5"/>
      <c r="Q4658" s="5"/>
      <c r="R4658" s="5"/>
      <c r="S4658" s="5"/>
      <c r="T4658" s="5"/>
      <c r="U4658" s="5"/>
      <c r="V4658" s="5"/>
      <c r="W4658" s="5"/>
      <c r="X4658" s="5"/>
      <c r="Y4658" s="5"/>
      <c r="Z4658" s="5"/>
      <c r="AA4658" s="5"/>
      <c r="AB4658" s="5"/>
      <c r="AC4658" s="5"/>
      <c r="AD4658" s="5"/>
      <c r="AE4658" s="5"/>
      <c r="AF4658" s="5"/>
      <c r="AG4658" s="5"/>
      <c r="AH4658" s="5"/>
      <c r="AI4658" s="5"/>
      <c r="AJ4658" s="5"/>
    </row>
    <row r="4659" spans="11:36">
      <c r="K4659" s="5"/>
      <c r="L4659" s="5"/>
      <c r="M4659" s="5"/>
      <c r="N4659" s="5"/>
      <c r="O4659" s="5"/>
      <c r="P4659" s="5"/>
      <c r="Q4659" s="5"/>
      <c r="R4659" s="5"/>
      <c r="S4659" s="5"/>
      <c r="T4659" s="5"/>
      <c r="U4659" s="5"/>
      <c r="V4659" s="5"/>
      <c r="W4659" s="5"/>
      <c r="X4659" s="5"/>
      <c r="Y4659" s="5"/>
      <c r="Z4659" s="5"/>
      <c r="AA4659" s="5"/>
      <c r="AB4659" s="5"/>
      <c r="AC4659" s="5"/>
      <c r="AD4659" s="5"/>
      <c r="AE4659" s="5"/>
      <c r="AF4659" s="5"/>
      <c r="AG4659" s="5"/>
      <c r="AH4659" s="5"/>
      <c r="AI4659" s="5"/>
      <c r="AJ4659" s="5"/>
    </row>
    <row r="4660" spans="11:36">
      <c r="K4660" s="5"/>
      <c r="L4660" s="5"/>
      <c r="M4660" s="5"/>
      <c r="N4660" s="5"/>
      <c r="O4660" s="5"/>
      <c r="P4660" s="5"/>
      <c r="Q4660" s="5"/>
      <c r="R4660" s="5"/>
      <c r="S4660" s="5"/>
      <c r="T4660" s="5"/>
      <c r="U4660" s="5"/>
      <c r="V4660" s="5"/>
      <c r="W4660" s="5"/>
      <c r="X4660" s="5"/>
      <c r="Y4660" s="5"/>
      <c r="Z4660" s="5"/>
      <c r="AA4660" s="5"/>
      <c r="AB4660" s="5"/>
      <c r="AC4660" s="5"/>
      <c r="AD4660" s="5"/>
      <c r="AE4660" s="5"/>
      <c r="AF4660" s="5"/>
      <c r="AG4660" s="5"/>
      <c r="AH4660" s="5"/>
      <c r="AI4660" s="5"/>
      <c r="AJ4660" s="5"/>
    </row>
    <row r="4661" spans="11:36">
      <c r="K4661" s="5"/>
      <c r="L4661" s="5"/>
      <c r="M4661" s="5"/>
      <c r="N4661" s="5"/>
      <c r="O4661" s="5"/>
      <c r="P4661" s="5"/>
      <c r="Q4661" s="5"/>
      <c r="R4661" s="5"/>
      <c r="S4661" s="5"/>
      <c r="T4661" s="5"/>
      <c r="U4661" s="5"/>
      <c r="V4661" s="5"/>
      <c r="W4661" s="5"/>
      <c r="X4661" s="5"/>
      <c r="Y4661" s="5"/>
      <c r="Z4661" s="5"/>
      <c r="AA4661" s="5"/>
      <c r="AB4661" s="5"/>
      <c r="AC4661" s="5"/>
      <c r="AD4661" s="5"/>
      <c r="AE4661" s="5"/>
      <c r="AF4661" s="5"/>
      <c r="AG4661" s="5"/>
      <c r="AH4661" s="5"/>
      <c r="AI4661" s="5"/>
      <c r="AJ4661" s="5"/>
    </row>
    <row r="4662" spans="11:36">
      <c r="K4662" s="5"/>
      <c r="L4662" s="5"/>
      <c r="M4662" s="5"/>
      <c r="N4662" s="5"/>
      <c r="O4662" s="5"/>
      <c r="P4662" s="5"/>
      <c r="Q4662" s="5"/>
      <c r="R4662" s="5"/>
      <c r="S4662" s="5"/>
      <c r="T4662" s="5"/>
      <c r="U4662" s="5"/>
      <c r="V4662" s="5"/>
      <c r="W4662" s="5"/>
      <c r="X4662" s="5"/>
      <c r="Y4662" s="5"/>
      <c r="Z4662" s="5"/>
      <c r="AA4662" s="5"/>
      <c r="AB4662" s="5"/>
      <c r="AC4662" s="5"/>
      <c r="AD4662" s="5"/>
      <c r="AE4662" s="5"/>
      <c r="AF4662" s="5"/>
      <c r="AG4662" s="5"/>
      <c r="AH4662" s="5"/>
      <c r="AI4662" s="5"/>
      <c r="AJ4662" s="5"/>
    </row>
    <row r="4663" spans="11:36">
      <c r="K4663" s="5"/>
      <c r="L4663" s="5"/>
      <c r="M4663" s="5"/>
      <c r="N4663" s="5"/>
      <c r="O4663" s="5"/>
      <c r="P4663" s="5"/>
      <c r="Q4663" s="5"/>
      <c r="R4663" s="5"/>
      <c r="S4663" s="5"/>
      <c r="T4663" s="5"/>
      <c r="U4663" s="5"/>
      <c r="V4663" s="5"/>
      <c r="W4663" s="5"/>
      <c r="X4663" s="5"/>
      <c r="Y4663" s="5"/>
      <c r="Z4663" s="5"/>
      <c r="AA4663" s="5"/>
      <c r="AB4663" s="5"/>
      <c r="AC4663" s="5"/>
      <c r="AD4663" s="5"/>
      <c r="AE4663" s="5"/>
      <c r="AF4663" s="5"/>
      <c r="AG4663" s="5"/>
      <c r="AH4663" s="5"/>
      <c r="AI4663" s="5"/>
      <c r="AJ4663" s="5"/>
    </row>
    <row r="4664" spans="11:36">
      <c r="K4664" s="5"/>
      <c r="L4664" s="5"/>
      <c r="M4664" s="5"/>
      <c r="N4664" s="5"/>
      <c r="O4664" s="5"/>
      <c r="P4664" s="5"/>
      <c r="Q4664" s="5"/>
      <c r="R4664" s="5"/>
      <c r="S4664" s="5"/>
      <c r="T4664" s="5"/>
      <c r="U4664" s="5"/>
      <c r="V4664" s="5"/>
      <c r="W4664" s="5"/>
      <c r="X4664" s="5"/>
      <c r="Y4664" s="5"/>
      <c r="Z4664" s="5"/>
      <c r="AA4664" s="5"/>
      <c r="AB4664" s="5"/>
      <c r="AC4664" s="5"/>
      <c r="AD4664" s="5"/>
      <c r="AE4664" s="5"/>
      <c r="AF4664" s="5"/>
      <c r="AG4664" s="5"/>
      <c r="AH4664" s="5"/>
      <c r="AI4664" s="5"/>
      <c r="AJ4664" s="5"/>
    </row>
    <row r="4665" spans="11:36">
      <c r="K4665" s="5"/>
      <c r="L4665" s="5"/>
      <c r="M4665" s="5"/>
      <c r="N4665" s="5"/>
      <c r="O4665" s="5"/>
      <c r="P4665" s="5"/>
      <c r="Q4665" s="5"/>
      <c r="R4665" s="5"/>
      <c r="S4665" s="5"/>
      <c r="T4665" s="5"/>
      <c r="U4665" s="5"/>
      <c r="V4665" s="5"/>
      <c r="W4665" s="5"/>
      <c r="X4665" s="5"/>
      <c r="Y4665" s="5"/>
      <c r="Z4665" s="5"/>
      <c r="AA4665" s="5"/>
      <c r="AB4665" s="5"/>
      <c r="AC4665" s="5"/>
      <c r="AD4665" s="5"/>
      <c r="AE4665" s="5"/>
      <c r="AF4665" s="5"/>
      <c r="AG4665" s="5"/>
      <c r="AH4665" s="5"/>
      <c r="AI4665" s="5"/>
      <c r="AJ4665" s="5"/>
    </row>
    <row r="4666" spans="11:36">
      <c r="K4666" s="5"/>
      <c r="L4666" s="5"/>
      <c r="M4666" s="5"/>
      <c r="N4666" s="5"/>
      <c r="O4666" s="5"/>
      <c r="P4666" s="5"/>
      <c r="Q4666" s="5"/>
      <c r="R4666" s="5"/>
      <c r="S4666" s="5"/>
      <c r="T4666" s="5"/>
      <c r="U4666" s="5"/>
      <c r="V4666" s="5"/>
      <c r="W4666" s="5"/>
      <c r="X4666" s="5"/>
      <c r="Y4666" s="5"/>
      <c r="Z4666" s="5"/>
      <c r="AA4666" s="5"/>
      <c r="AB4666" s="5"/>
      <c r="AC4666" s="5"/>
      <c r="AD4666" s="5"/>
      <c r="AE4666" s="5"/>
      <c r="AF4666" s="5"/>
      <c r="AG4666" s="5"/>
      <c r="AH4666" s="5"/>
      <c r="AI4666" s="5"/>
      <c r="AJ4666" s="5"/>
    </row>
    <row r="4667" spans="11:36">
      <c r="K4667" s="5"/>
      <c r="L4667" s="5"/>
      <c r="M4667" s="5"/>
      <c r="N4667" s="5"/>
      <c r="O4667" s="5"/>
      <c r="P4667" s="5"/>
      <c r="Q4667" s="5"/>
      <c r="R4667" s="5"/>
      <c r="S4667" s="5"/>
      <c r="T4667" s="5"/>
      <c r="U4667" s="5"/>
      <c r="V4667" s="5"/>
      <c r="W4667" s="5"/>
      <c r="X4667" s="5"/>
      <c r="Y4667" s="5"/>
      <c r="Z4667" s="5"/>
      <c r="AA4667" s="5"/>
      <c r="AB4667" s="5"/>
      <c r="AC4667" s="5"/>
      <c r="AD4667" s="5"/>
      <c r="AE4667" s="5"/>
      <c r="AF4667" s="5"/>
      <c r="AG4667" s="5"/>
      <c r="AH4667" s="5"/>
      <c r="AI4667" s="5"/>
      <c r="AJ4667" s="5"/>
    </row>
    <row r="4668" spans="11:36">
      <c r="K4668" s="5"/>
      <c r="L4668" s="5"/>
      <c r="M4668" s="5"/>
      <c r="N4668" s="5"/>
      <c r="O4668" s="5"/>
      <c r="P4668" s="5"/>
      <c r="Q4668" s="5"/>
      <c r="R4668" s="5"/>
      <c r="S4668" s="5"/>
      <c r="T4668" s="5"/>
      <c r="U4668" s="5"/>
      <c r="V4668" s="5"/>
      <c r="W4668" s="5"/>
      <c r="X4668" s="5"/>
      <c r="Y4668" s="5"/>
      <c r="Z4668" s="5"/>
      <c r="AA4668" s="5"/>
      <c r="AB4668" s="5"/>
      <c r="AC4668" s="5"/>
      <c r="AD4668" s="5"/>
      <c r="AE4668" s="5"/>
      <c r="AF4668" s="5"/>
      <c r="AG4668" s="5"/>
      <c r="AH4668" s="5"/>
      <c r="AI4668" s="5"/>
      <c r="AJ4668" s="5"/>
    </row>
    <row r="4669" spans="11:36">
      <c r="K4669" s="5"/>
      <c r="L4669" s="5"/>
      <c r="M4669" s="5"/>
      <c r="N4669" s="5"/>
      <c r="O4669" s="5"/>
      <c r="P4669" s="5"/>
      <c r="Q4669" s="5"/>
      <c r="R4669" s="5"/>
      <c r="S4669" s="5"/>
      <c r="T4669" s="5"/>
      <c r="U4669" s="5"/>
      <c r="V4669" s="5"/>
      <c r="W4669" s="5"/>
      <c r="X4669" s="5"/>
      <c r="Y4669" s="5"/>
      <c r="Z4669" s="5"/>
      <c r="AA4669" s="5"/>
      <c r="AB4669" s="5"/>
      <c r="AC4669" s="5"/>
      <c r="AD4669" s="5"/>
      <c r="AE4669" s="5"/>
      <c r="AF4669" s="5"/>
      <c r="AG4669" s="5"/>
      <c r="AH4669" s="5"/>
      <c r="AI4669" s="5"/>
      <c r="AJ4669" s="5"/>
    </row>
    <row r="4670" spans="11:36">
      <c r="K4670" s="5"/>
      <c r="L4670" s="5"/>
      <c r="M4670" s="5"/>
      <c r="N4670" s="5"/>
      <c r="O4670" s="5"/>
      <c r="P4670" s="5"/>
      <c r="Q4670" s="5"/>
      <c r="R4670" s="5"/>
      <c r="S4670" s="5"/>
      <c r="T4670" s="5"/>
      <c r="U4670" s="5"/>
      <c r="V4670" s="5"/>
      <c r="W4670" s="5"/>
      <c r="X4670" s="5"/>
      <c r="Y4670" s="5"/>
      <c r="Z4670" s="5"/>
      <c r="AA4670" s="5"/>
      <c r="AB4670" s="5"/>
      <c r="AC4670" s="5"/>
      <c r="AD4670" s="5"/>
      <c r="AE4670" s="5"/>
      <c r="AF4670" s="5"/>
      <c r="AG4670" s="5"/>
      <c r="AH4670" s="5"/>
      <c r="AI4670" s="5"/>
      <c r="AJ4670" s="5"/>
    </row>
    <row r="4671" spans="11:36">
      <c r="K4671" s="5"/>
      <c r="L4671" s="5"/>
      <c r="M4671" s="5"/>
      <c r="N4671" s="5"/>
      <c r="O4671" s="5"/>
      <c r="P4671" s="5"/>
      <c r="Q4671" s="5"/>
      <c r="R4671" s="5"/>
      <c r="S4671" s="5"/>
      <c r="T4671" s="5"/>
      <c r="U4671" s="5"/>
      <c r="V4671" s="5"/>
      <c r="W4671" s="5"/>
      <c r="X4671" s="5"/>
      <c r="Y4671" s="5"/>
      <c r="Z4671" s="5"/>
      <c r="AA4671" s="5"/>
      <c r="AB4671" s="5"/>
      <c r="AC4671" s="5"/>
      <c r="AD4671" s="5"/>
      <c r="AE4671" s="5"/>
      <c r="AF4671" s="5"/>
      <c r="AG4671" s="5"/>
      <c r="AH4671" s="5"/>
      <c r="AI4671" s="5"/>
      <c r="AJ4671" s="5"/>
    </row>
    <row r="4672" spans="11:36">
      <c r="K4672" s="5"/>
      <c r="L4672" s="5"/>
      <c r="M4672" s="5"/>
      <c r="N4672" s="5"/>
      <c r="O4672" s="5"/>
      <c r="P4672" s="5"/>
      <c r="Q4672" s="5"/>
      <c r="R4672" s="5"/>
      <c r="S4672" s="5"/>
      <c r="T4672" s="5"/>
      <c r="U4672" s="5"/>
      <c r="V4672" s="5"/>
      <c r="W4672" s="5"/>
      <c r="X4672" s="5"/>
      <c r="Y4672" s="5"/>
      <c r="Z4672" s="5"/>
      <c r="AA4672" s="5"/>
      <c r="AB4672" s="5"/>
      <c r="AC4672" s="5"/>
      <c r="AD4672" s="5"/>
      <c r="AE4672" s="5"/>
      <c r="AF4672" s="5"/>
      <c r="AG4672" s="5"/>
      <c r="AH4672" s="5"/>
      <c r="AI4672" s="5"/>
      <c r="AJ4672" s="5"/>
    </row>
    <row r="4673" spans="11:36">
      <c r="K4673" s="5"/>
      <c r="L4673" s="5"/>
      <c r="M4673" s="5"/>
      <c r="N4673" s="5"/>
      <c r="O4673" s="5"/>
      <c r="P4673" s="5"/>
      <c r="Q4673" s="5"/>
      <c r="R4673" s="5"/>
      <c r="S4673" s="5"/>
      <c r="T4673" s="5"/>
      <c r="U4673" s="5"/>
      <c r="V4673" s="5"/>
      <c r="W4673" s="5"/>
      <c r="X4673" s="5"/>
      <c r="Y4673" s="5"/>
      <c r="Z4673" s="5"/>
      <c r="AA4673" s="5"/>
      <c r="AB4673" s="5"/>
      <c r="AC4673" s="5"/>
      <c r="AD4673" s="5"/>
      <c r="AE4673" s="5"/>
      <c r="AF4673" s="5"/>
      <c r="AG4673" s="5"/>
      <c r="AH4673" s="5"/>
      <c r="AI4673" s="5"/>
      <c r="AJ4673" s="5"/>
    </row>
    <row r="4674" spans="11:36">
      <c r="K4674" s="5"/>
      <c r="L4674" s="5"/>
      <c r="M4674" s="5"/>
      <c r="N4674" s="5"/>
      <c r="O4674" s="5"/>
      <c r="P4674" s="5"/>
      <c r="Q4674" s="5"/>
      <c r="R4674" s="5"/>
      <c r="S4674" s="5"/>
      <c r="T4674" s="5"/>
      <c r="U4674" s="5"/>
      <c r="V4674" s="5"/>
      <c r="W4674" s="5"/>
      <c r="X4674" s="5"/>
      <c r="Y4674" s="5"/>
      <c r="Z4674" s="5"/>
      <c r="AA4674" s="5"/>
      <c r="AB4674" s="5"/>
      <c r="AC4674" s="5"/>
      <c r="AD4674" s="5"/>
      <c r="AE4674" s="5"/>
      <c r="AF4674" s="5"/>
      <c r="AG4674" s="5"/>
      <c r="AH4674" s="5"/>
      <c r="AI4674" s="5"/>
      <c r="AJ4674" s="5"/>
    </row>
    <row r="4675" spans="11:36">
      <c r="K4675" s="5"/>
      <c r="L4675" s="5"/>
      <c r="M4675" s="5"/>
      <c r="N4675" s="5"/>
      <c r="O4675" s="5"/>
      <c r="P4675" s="5"/>
      <c r="Q4675" s="5"/>
      <c r="R4675" s="5"/>
      <c r="S4675" s="5"/>
      <c r="T4675" s="5"/>
      <c r="U4675" s="5"/>
      <c r="V4675" s="5"/>
      <c r="W4675" s="5"/>
      <c r="X4675" s="5"/>
      <c r="Y4675" s="5"/>
      <c r="Z4675" s="5"/>
      <c r="AA4675" s="5"/>
      <c r="AB4675" s="5"/>
      <c r="AC4675" s="5"/>
      <c r="AD4675" s="5"/>
      <c r="AE4675" s="5"/>
      <c r="AF4675" s="5"/>
      <c r="AG4675" s="5"/>
      <c r="AH4675" s="5"/>
      <c r="AI4675" s="5"/>
      <c r="AJ4675" s="5"/>
    </row>
    <row r="4676" spans="11:36">
      <c r="K4676" s="5"/>
      <c r="L4676" s="5"/>
      <c r="M4676" s="5"/>
      <c r="N4676" s="5"/>
      <c r="O4676" s="5"/>
      <c r="P4676" s="5"/>
      <c r="Q4676" s="5"/>
      <c r="R4676" s="5"/>
      <c r="S4676" s="5"/>
      <c r="T4676" s="5"/>
      <c r="U4676" s="5"/>
      <c r="V4676" s="5"/>
      <c r="W4676" s="5"/>
      <c r="X4676" s="5"/>
      <c r="Y4676" s="5"/>
      <c r="Z4676" s="5"/>
      <c r="AA4676" s="5"/>
      <c r="AB4676" s="5"/>
      <c r="AC4676" s="5"/>
      <c r="AD4676" s="5"/>
      <c r="AE4676" s="5"/>
      <c r="AF4676" s="5"/>
      <c r="AG4676" s="5"/>
      <c r="AH4676" s="5"/>
      <c r="AI4676" s="5"/>
      <c r="AJ4676" s="5"/>
    </row>
    <row r="4677" spans="11:36">
      <c r="K4677" s="5"/>
      <c r="L4677" s="5"/>
      <c r="M4677" s="5"/>
      <c r="N4677" s="5"/>
      <c r="O4677" s="5"/>
      <c r="P4677" s="5"/>
      <c r="Q4677" s="5"/>
      <c r="R4677" s="5"/>
      <c r="S4677" s="5"/>
      <c r="T4677" s="5"/>
      <c r="U4677" s="5"/>
      <c r="V4677" s="5"/>
      <c r="W4677" s="5"/>
      <c r="X4677" s="5"/>
      <c r="Y4677" s="5"/>
      <c r="Z4677" s="5"/>
      <c r="AA4677" s="5"/>
      <c r="AB4677" s="5"/>
      <c r="AC4677" s="5"/>
      <c r="AD4677" s="5"/>
      <c r="AE4677" s="5"/>
      <c r="AF4677" s="5"/>
      <c r="AG4677" s="5"/>
      <c r="AH4677" s="5"/>
      <c r="AI4677" s="5"/>
      <c r="AJ4677" s="5"/>
    </row>
    <row r="4678" spans="11:36">
      <c r="K4678" s="5"/>
      <c r="L4678" s="5"/>
      <c r="M4678" s="5"/>
      <c r="N4678" s="5"/>
      <c r="O4678" s="5"/>
      <c r="P4678" s="5"/>
      <c r="Q4678" s="5"/>
      <c r="R4678" s="5"/>
      <c r="S4678" s="5"/>
      <c r="T4678" s="5"/>
      <c r="U4678" s="5"/>
      <c r="V4678" s="5"/>
      <c r="W4678" s="5"/>
      <c r="X4678" s="5"/>
      <c r="Y4678" s="5"/>
      <c r="Z4678" s="5"/>
      <c r="AA4678" s="5"/>
      <c r="AB4678" s="5"/>
      <c r="AC4678" s="5"/>
      <c r="AD4678" s="5"/>
      <c r="AE4678" s="5"/>
      <c r="AF4678" s="5"/>
      <c r="AG4678" s="5"/>
      <c r="AH4678" s="5"/>
      <c r="AI4678" s="5"/>
      <c r="AJ4678" s="5"/>
    </row>
    <row r="4679" spans="11:36">
      <c r="K4679" s="5"/>
      <c r="L4679" s="5"/>
      <c r="M4679" s="5"/>
      <c r="N4679" s="5"/>
      <c r="O4679" s="5"/>
      <c r="P4679" s="5"/>
      <c r="Q4679" s="5"/>
      <c r="R4679" s="5"/>
      <c r="S4679" s="5"/>
      <c r="T4679" s="5"/>
      <c r="U4679" s="5"/>
      <c r="V4679" s="5"/>
      <c r="W4679" s="5"/>
      <c r="X4679" s="5"/>
      <c r="Y4679" s="5"/>
      <c r="Z4679" s="5"/>
      <c r="AA4679" s="5"/>
      <c r="AB4679" s="5"/>
      <c r="AC4679" s="5"/>
      <c r="AD4679" s="5"/>
      <c r="AE4679" s="5"/>
      <c r="AF4679" s="5"/>
      <c r="AG4679" s="5"/>
      <c r="AH4679" s="5"/>
      <c r="AI4679" s="5"/>
      <c r="AJ4679" s="5"/>
    </row>
    <row r="4680" spans="11:36">
      <c r="K4680" s="5"/>
      <c r="L4680" s="5"/>
      <c r="M4680" s="5"/>
      <c r="N4680" s="5"/>
      <c r="O4680" s="5"/>
      <c r="P4680" s="5"/>
      <c r="Q4680" s="5"/>
      <c r="R4680" s="5"/>
      <c r="S4680" s="5"/>
      <c r="T4680" s="5"/>
      <c r="U4680" s="5"/>
      <c r="V4680" s="5"/>
      <c r="W4680" s="5"/>
      <c r="X4680" s="5"/>
      <c r="Y4680" s="5"/>
      <c r="Z4680" s="5"/>
      <c r="AA4680" s="5"/>
      <c r="AB4680" s="5"/>
      <c r="AC4680" s="5"/>
      <c r="AD4680" s="5"/>
      <c r="AE4680" s="5"/>
      <c r="AF4680" s="5"/>
      <c r="AG4680" s="5"/>
      <c r="AH4680" s="5"/>
      <c r="AI4680" s="5"/>
      <c r="AJ4680" s="5"/>
    </row>
    <row r="4681" spans="11:36">
      <c r="K4681" s="5"/>
      <c r="L4681" s="5"/>
      <c r="M4681" s="5"/>
      <c r="N4681" s="5"/>
      <c r="O4681" s="5"/>
      <c r="P4681" s="5"/>
      <c r="Q4681" s="5"/>
      <c r="R4681" s="5"/>
      <c r="S4681" s="5"/>
      <c r="T4681" s="5"/>
      <c r="U4681" s="5"/>
      <c r="V4681" s="5"/>
      <c r="W4681" s="5"/>
      <c r="X4681" s="5"/>
      <c r="Y4681" s="5"/>
      <c r="Z4681" s="5"/>
      <c r="AA4681" s="5"/>
      <c r="AB4681" s="5"/>
      <c r="AC4681" s="5"/>
      <c r="AD4681" s="5"/>
      <c r="AE4681" s="5"/>
      <c r="AF4681" s="5"/>
      <c r="AG4681" s="5"/>
      <c r="AH4681" s="5"/>
      <c r="AI4681" s="5"/>
      <c r="AJ4681" s="5"/>
    </row>
    <row r="4682" spans="11:36">
      <c r="K4682" s="5"/>
      <c r="L4682" s="5"/>
      <c r="M4682" s="5"/>
      <c r="N4682" s="5"/>
      <c r="O4682" s="5"/>
      <c r="P4682" s="5"/>
      <c r="Q4682" s="5"/>
      <c r="R4682" s="5"/>
      <c r="S4682" s="5"/>
      <c r="T4682" s="5"/>
      <c r="U4682" s="5"/>
      <c r="V4682" s="5"/>
      <c r="W4682" s="5"/>
      <c r="X4682" s="5"/>
      <c r="Y4682" s="5"/>
      <c r="Z4682" s="5"/>
      <c r="AA4682" s="5"/>
      <c r="AB4682" s="5"/>
      <c r="AC4682" s="5"/>
      <c r="AD4682" s="5"/>
      <c r="AE4682" s="5"/>
      <c r="AF4682" s="5"/>
      <c r="AG4682" s="5"/>
      <c r="AH4682" s="5"/>
      <c r="AI4682" s="5"/>
      <c r="AJ4682" s="5"/>
    </row>
    <row r="4683" spans="11:36">
      <c r="K4683" s="5"/>
      <c r="L4683" s="5"/>
      <c r="M4683" s="5"/>
      <c r="N4683" s="5"/>
      <c r="O4683" s="5"/>
      <c r="P4683" s="5"/>
      <c r="Q4683" s="5"/>
      <c r="R4683" s="5"/>
      <c r="S4683" s="5"/>
      <c r="T4683" s="5"/>
      <c r="U4683" s="5"/>
      <c r="V4683" s="5"/>
      <c r="W4683" s="5"/>
      <c r="X4683" s="5"/>
      <c r="Y4683" s="5"/>
      <c r="Z4683" s="5"/>
      <c r="AA4683" s="5"/>
      <c r="AB4683" s="5"/>
      <c r="AC4683" s="5"/>
      <c r="AD4683" s="5"/>
      <c r="AE4683" s="5"/>
      <c r="AF4683" s="5"/>
      <c r="AG4683" s="5"/>
      <c r="AH4683" s="5"/>
      <c r="AI4683" s="5"/>
      <c r="AJ4683" s="5"/>
    </row>
    <row r="4684" spans="11:36">
      <c r="K4684" s="5"/>
      <c r="L4684" s="5"/>
      <c r="M4684" s="5"/>
      <c r="N4684" s="5"/>
      <c r="O4684" s="5"/>
      <c r="P4684" s="5"/>
      <c r="Q4684" s="5"/>
      <c r="R4684" s="5"/>
      <c r="S4684" s="5"/>
      <c r="T4684" s="5"/>
      <c r="U4684" s="5"/>
      <c r="V4684" s="5"/>
      <c r="W4684" s="5"/>
      <c r="X4684" s="5"/>
      <c r="Y4684" s="5"/>
      <c r="Z4684" s="5"/>
      <c r="AA4684" s="5"/>
      <c r="AB4684" s="5"/>
      <c r="AC4684" s="5"/>
      <c r="AD4684" s="5"/>
      <c r="AE4684" s="5"/>
      <c r="AF4684" s="5"/>
      <c r="AG4684" s="5"/>
      <c r="AH4684" s="5"/>
      <c r="AI4684" s="5"/>
      <c r="AJ4684" s="5"/>
    </row>
    <row r="4685" spans="11:36">
      <c r="K4685" s="5"/>
      <c r="L4685" s="5"/>
      <c r="M4685" s="5"/>
      <c r="N4685" s="5"/>
      <c r="O4685" s="5"/>
      <c r="P4685" s="5"/>
      <c r="Q4685" s="5"/>
      <c r="R4685" s="5"/>
      <c r="S4685" s="5"/>
      <c r="T4685" s="5"/>
      <c r="U4685" s="5"/>
      <c r="V4685" s="5"/>
      <c r="W4685" s="5"/>
      <c r="X4685" s="5"/>
      <c r="Y4685" s="5"/>
      <c r="Z4685" s="5"/>
      <c r="AA4685" s="5"/>
      <c r="AB4685" s="5"/>
      <c r="AC4685" s="5"/>
      <c r="AD4685" s="5"/>
      <c r="AE4685" s="5"/>
      <c r="AF4685" s="5"/>
      <c r="AG4685" s="5"/>
      <c r="AH4685" s="5"/>
      <c r="AI4685" s="5"/>
      <c r="AJ4685" s="5"/>
    </row>
    <row r="4686" spans="11:36">
      <c r="K4686" s="5"/>
      <c r="L4686" s="5"/>
      <c r="M4686" s="5"/>
      <c r="N4686" s="5"/>
      <c r="O4686" s="5"/>
      <c r="P4686" s="5"/>
      <c r="Q4686" s="5"/>
      <c r="R4686" s="5"/>
      <c r="S4686" s="5"/>
      <c r="T4686" s="5"/>
      <c r="U4686" s="5"/>
      <c r="V4686" s="5"/>
      <c r="W4686" s="5"/>
      <c r="X4686" s="5"/>
      <c r="Y4686" s="5"/>
      <c r="Z4686" s="5"/>
      <c r="AA4686" s="5"/>
      <c r="AB4686" s="5"/>
      <c r="AC4686" s="5"/>
      <c r="AD4686" s="5"/>
      <c r="AE4686" s="5"/>
      <c r="AF4686" s="5"/>
      <c r="AG4686" s="5"/>
      <c r="AH4686" s="5"/>
      <c r="AI4686" s="5"/>
      <c r="AJ4686" s="5"/>
    </row>
    <row r="4687" spans="11:36">
      <c r="K4687" s="5"/>
      <c r="L4687" s="5"/>
      <c r="M4687" s="5"/>
      <c r="N4687" s="5"/>
      <c r="O4687" s="5"/>
      <c r="P4687" s="5"/>
      <c r="Q4687" s="5"/>
      <c r="R4687" s="5"/>
      <c r="S4687" s="5"/>
      <c r="T4687" s="5"/>
      <c r="U4687" s="5"/>
      <c r="V4687" s="5"/>
      <c r="W4687" s="5"/>
      <c r="X4687" s="5"/>
      <c r="Y4687" s="5"/>
      <c r="Z4687" s="5"/>
      <c r="AA4687" s="5"/>
      <c r="AB4687" s="5"/>
      <c r="AC4687" s="5"/>
      <c r="AD4687" s="5"/>
      <c r="AE4687" s="5"/>
      <c r="AF4687" s="5"/>
      <c r="AG4687" s="5"/>
      <c r="AH4687" s="5"/>
      <c r="AI4687" s="5"/>
      <c r="AJ4687" s="5"/>
    </row>
    <row r="4688" spans="11:36">
      <c r="K4688" s="5"/>
      <c r="L4688" s="5"/>
      <c r="M4688" s="5"/>
      <c r="N4688" s="5"/>
      <c r="O4688" s="5"/>
      <c r="P4688" s="5"/>
      <c r="Q4688" s="5"/>
      <c r="R4688" s="5"/>
      <c r="S4688" s="5"/>
      <c r="T4688" s="5"/>
      <c r="U4688" s="5"/>
      <c r="V4688" s="5"/>
      <c r="W4688" s="5"/>
      <c r="X4688" s="5"/>
      <c r="Y4688" s="5"/>
      <c r="Z4688" s="5"/>
      <c r="AA4688" s="5"/>
      <c r="AB4688" s="5"/>
      <c r="AC4688" s="5"/>
      <c r="AD4688" s="5"/>
      <c r="AE4688" s="5"/>
      <c r="AF4688" s="5"/>
      <c r="AG4688" s="5"/>
      <c r="AH4688" s="5"/>
      <c r="AI4688" s="5"/>
      <c r="AJ4688" s="5"/>
    </row>
    <row r="4689" spans="11:36">
      <c r="K4689" s="5"/>
      <c r="L4689" s="5"/>
      <c r="M4689" s="5"/>
      <c r="N4689" s="5"/>
      <c r="O4689" s="5"/>
      <c r="P4689" s="5"/>
      <c r="Q4689" s="5"/>
      <c r="R4689" s="5"/>
      <c r="S4689" s="5"/>
      <c r="T4689" s="5"/>
      <c r="U4689" s="5"/>
      <c r="V4689" s="5"/>
      <c r="W4689" s="5"/>
      <c r="X4689" s="5"/>
      <c r="Y4689" s="5"/>
      <c r="Z4689" s="5"/>
      <c r="AA4689" s="5"/>
      <c r="AB4689" s="5"/>
      <c r="AC4689" s="5"/>
      <c r="AD4689" s="5"/>
      <c r="AE4689" s="5"/>
      <c r="AF4689" s="5"/>
      <c r="AG4689" s="5"/>
      <c r="AH4689" s="5"/>
      <c r="AI4689" s="5"/>
      <c r="AJ4689" s="5"/>
    </row>
    <row r="4690" spans="11:36">
      <c r="K4690" s="5"/>
      <c r="L4690" s="5"/>
      <c r="M4690" s="5"/>
      <c r="N4690" s="5"/>
      <c r="O4690" s="5"/>
      <c r="P4690" s="5"/>
      <c r="Q4690" s="5"/>
      <c r="R4690" s="5"/>
      <c r="S4690" s="5"/>
      <c r="T4690" s="5"/>
      <c r="U4690" s="5"/>
      <c r="V4690" s="5"/>
      <c r="W4690" s="5"/>
      <c r="X4690" s="5"/>
      <c r="Y4690" s="5"/>
      <c r="Z4690" s="5"/>
      <c r="AA4690" s="5"/>
      <c r="AB4690" s="5"/>
      <c r="AC4690" s="5"/>
      <c r="AD4690" s="5"/>
      <c r="AE4690" s="5"/>
      <c r="AF4690" s="5"/>
      <c r="AG4690" s="5"/>
      <c r="AH4690" s="5"/>
      <c r="AI4690" s="5"/>
      <c r="AJ4690" s="5"/>
    </row>
    <row r="4691" spans="11:36">
      <c r="K4691" s="5"/>
      <c r="L4691" s="5"/>
      <c r="M4691" s="5"/>
      <c r="N4691" s="5"/>
      <c r="O4691" s="5"/>
      <c r="P4691" s="5"/>
      <c r="Q4691" s="5"/>
      <c r="R4691" s="5"/>
      <c r="S4691" s="5"/>
      <c r="T4691" s="5"/>
      <c r="U4691" s="5"/>
      <c r="V4691" s="5"/>
      <c r="W4691" s="5"/>
      <c r="X4691" s="5"/>
      <c r="Y4691" s="5"/>
      <c r="Z4691" s="5"/>
      <c r="AA4691" s="5"/>
      <c r="AB4691" s="5"/>
      <c r="AC4691" s="5"/>
      <c r="AD4691" s="5"/>
      <c r="AE4691" s="5"/>
      <c r="AF4691" s="5"/>
      <c r="AG4691" s="5"/>
      <c r="AH4691" s="5"/>
      <c r="AI4691" s="5"/>
      <c r="AJ4691" s="5"/>
    </row>
    <row r="4692" spans="11:36">
      <c r="K4692" s="5"/>
      <c r="L4692" s="5"/>
      <c r="M4692" s="5"/>
      <c r="N4692" s="5"/>
      <c r="O4692" s="5"/>
      <c r="P4692" s="5"/>
      <c r="Q4692" s="5"/>
      <c r="R4692" s="5"/>
      <c r="S4692" s="5"/>
      <c r="T4692" s="5"/>
      <c r="U4692" s="5"/>
      <c r="V4692" s="5"/>
      <c r="W4692" s="5"/>
      <c r="X4692" s="5"/>
      <c r="Y4692" s="5"/>
      <c r="Z4692" s="5"/>
      <c r="AA4692" s="5"/>
      <c r="AB4692" s="5"/>
      <c r="AC4692" s="5"/>
      <c r="AD4692" s="5"/>
      <c r="AE4692" s="5"/>
      <c r="AF4692" s="5"/>
      <c r="AG4692" s="5"/>
      <c r="AH4692" s="5"/>
      <c r="AI4692" s="5"/>
      <c r="AJ4692" s="5"/>
    </row>
    <row r="4693" spans="11:36">
      <c r="K4693" s="5"/>
      <c r="L4693" s="5"/>
      <c r="M4693" s="5"/>
      <c r="N4693" s="5"/>
      <c r="O4693" s="5"/>
      <c r="P4693" s="5"/>
      <c r="Q4693" s="5"/>
      <c r="R4693" s="5"/>
      <c r="S4693" s="5"/>
      <c r="T4693" s="5"/>
      <c r="U4693" s="5"/>
      <c r="V4693" s="5"/>
      <c r="W4693" s="5"/>
      <c r="X4693" s="5"/>
      <c r="Y4693" s="5"/>
      <c r="Z4693" s="5"/>
      <c r="AA4693" s="5"/>
      <c r="AB4693" s="5"/>
      <c r="AC4693" s="5"/>
      <c r="AD4693" s="5"/>
      <c r="AE4693" s="5"/>
      <c r="AF4693" s="5"/>
      <c r="AG4693" s="5"/>
      <c r="AH4693" s="5"/>
      <c r="AI4693" s="5"/>
      <c r="AJ4693" s="5"/>
    </row>
    <row r="4694" spans="11:36">
      <c r="K4694" s="5"/>
      <c r="L4694" s="5"/>
      <c r="M4694" s="5"/>
      <c r="N4694" s="5"/>
      <c r="O4694" s="5"/>
      <c r="P4694" s="5"/>
      <c r="Q4694" s="5"/>
      <c r="R4694" s="5"/>
      <c r="S4694" s="5"/>
      <c r="T4694" s="5"/>
      <c r="U4694" s="5"/>
      <c r="V4694" s="5"/>
      <c r="W4694" s="5"/>
      <c r="X4694" s="5"/>
      <c r="Y4694" s="5"/>
      <c r="Z4694" s="5"/>
      <c r="AA4694" s="5"/>
      <c r="AB4694" s="5"/>
      <c r="AC4694" s="5"/>
      <c r="AD4694" s="5"/>
      <c r="AE4694" s="5"/>
      <c r="AF4694" s="5"/>
      <c r="AG4694" s="5"/>
      <c r="AH4694" s="5"/>
      <c r="AI4694" s="5"/>
      <c r="AJ4694" s="5"/>
    </row>
    <row r="4695" spans="11:36">
      <c r="K4695" s="5"/>
      <c r="L4695" s="5"/>
      <c r="M4695" s="5"/>
      <c r="N4695" s="5"/>
      <c r="O4695" s="5"/>
      <c r="P4695" s="5"/>
      <c r="Q4695" s="5"/>
      <c r="R4695" s="5"/>
      <c r="S4695" s="5"/>
      <c r="T4695" s="5"/>
      <c r="U4695" s="5"/>
      <c r="V4695" s="5"/>
      <c r="W4695" s="5"/>
      <c r="X4695" s="5"/>
      <c r="Y4695" s="5"/>
      <c r="Z4695" s="5"/>
      <c r="AA4695" s="5"/>
      <c r="AB4695" s="5"/>
      <c r="AC4695" s="5"/>
      <c r="AD4695" s="5"/>
      <c r="AE4695" s="5"/>
      <c r="AF4695" s="5"/>
      <c r="AG4695" s="5"/>
      <c r="AH4695" s="5"/>
      <c r="AI4695" s="5"/>
      <c r="AJ4695" s="5"/>
    </row>
    <row r="4696" spans="11:36">
      <c r="K4696" s="5"/>
      <c r="L4696" s="5"/>
      <c r="M4696" s="5"/>
      <c r="N4696" s="5"/>
      <c r="O4696" s="5"/>
      <c r="P4696" s="5"/>
      <c r="Q4696" s="5"/>
      <c r="R4696" s="5"/>
      <c r="S4696" s="5"/>
      <c r="T4696" s="5"/>
      <c r="U4696" s="5"/>
      <c r="V4696" s="5"/>
      <c r="W4696" s="5"/>
      <c r="X4696" s="5"/>
      <c r="Y4696" s="5"/>
      <c r="Z4696" s="5"/>
      <c r="AA4696" s="5"/>
      <c r="AB4696" s="5"/>
      <c r="AC4696" s="5"/>
      <c r="AD4696" s="5"/>
      <c r="AE4696" s="5"/>
      <c r="AF4696" s="5"/>
      <c r="AG4696" s="5"/>
      <c r="AH4696" s="5"/>
      <c r="AI4696" s="5"/>
      <c r="AJ4696" s="5"/>
    </row>
    <row r="4697" spans="11:36">
      <c r="K4697" s="5"/>
      <c r="L4697" s="5"/>
      <c r="M4697" s="5"/>
      <c r="N4697" s="5"/>
      <c r="O4697" s="5"/>
      <c r="P4697" s="5"/>
      <c r="Q4697" s="5"/>
      <c r="R4697" s="5"/>
      <c r="S4697" s="5"/>
      <c r="T4697" s="5"/>
      <c r="U4697" s="5"/>
      <c r="V4697" s="5"/>
      <c r="W4697" s="5"/>
      <c r="X4697" s="5"/>
      <c r="Y4697" s="5"/>
      <c r="Z4697" s="5"/>
      <c r="AA4697" s="5"/>
      <c r="AB4697" s="5"/>
      <c r="AC4697" s="5"/>
      <c r="AD4697" s="5"/>
      <c r="AE4697" s="5"/>
      <c r="AF4697" s="5"/>
      <c r="AG4697" s="5"/>
      <c r="AH4697" s="5"/>
      <c r="AI4697" s="5"/>
      <c r="AJ4697" s="5"/>
    </row>
    <row r="4698" spans="11:36">
      <c r="K4698" s="5"/>
      <c r="L4698" s="5"/>
      <c r="M4698" s="5"/>
      <c r="N4698" s="5"/>
      <c r="O4698" s="5"/>
      <c r="P4698" s="5"/>
      <c r="Q4698" s="5"/>
      <c r="R4698" s="5"/>
      <c r="S4698" s="5"/>
      <c r="T4698" s="5"/>
      <c r="U4698" s="5"/>
      <c r="V4698" s="5"/>
      <c r="W4698" s="5"/>
      <c r="X4698" s="5"/>
      <c r="Y4698" s="5"/>
      <c r="Z4698" s="5"/>
      <c r="AA4698" s="5"/>
      <c r="AB4698" s="5"/>
      <c r="AC4698" s="5"/>
      <c r="AD4698" s="5"/>
      <c r="AE4698" s="5"/>
      <c r="AF4698" s="5"/>
      <c r="AG4698" s="5"/>
      <c r="AH4698" s="5"/>
      <c r="AI4698" s="5"/>
      <c r="AJ4698" s="5"/>
    </row>
    <row r="4699" spans="11:36">
      <c r="K4699" s="5"/>
      <c r="L4699" s="5"/>
      <c r="M4699" s="5"/>
      <c r="N4699" s="5"/>
      <c r="O4699" s="5"/>
      <c r="P4699" s="5"/>
      <c r="Q4699" s="5"/>
      <c r="R4699" s="5"/>
      <c r="S4699" s="5"/>
      <c r="T4699" s="5"/>
      <c r="U4699" s="5"/>
      <c r="V4699" s="5"/>
      <c r="W4699" s="5"/>
      <c r="X4699" s="5"/>
      <c r="Y4699" s="5"/>
      <c r="Z4699" s="5"/>
      <c r="AA4699" s="5"/>
      <c r="AB4699" s="5"/>
      <c r="AC4699" s="5"/>
      <c r="AD4699" s="5"/>
      <c r="AE4699" s="5"/>
      <c r="AF4699" s="5"/>
      <c r="AG4699" s="5"/>
      <c r="AH4699" s="5"/>
      <c r="AI4699" s="5"/>
      <c r="AJ4699" s="5"/>
    </row>
    <row r="4700" spans="11:36">
      <c r="K4700" s="5"/>
      <c r="L4700" s="5"/>
      <c r="M4700" s="5"/>
      <c r="N4700" s="5"/>
      <c r="O4700" s="5"/>
      <c r="P4700" s="5"/>
      <c r="Q4700" s="5"/>
      <c r="R4700" s="5"/>
      <c r="S4700" s="5"/>
      <c r="T4700" s="5"/>
      <c r="U4700" s="5"/>
      <c r="V4700" s="5"/>
      <c r="W4700" s="5"/>
      <c r="X4700" s="5"/>
      <c r="Y4700" s="5"/>
      <c r="Z4700" s="5"/>
      <c r="AA4700" s="5"/>
      <c r="AB4700" s="5"/>
      <c r="AC4700" s="5"/>
      <c r="AD4700" s="5"/>
      <c r="AE4700" s="5"/>
      <c r="AF4700" s="5"/>
      <c r="AG4700" s="5"/>
      <c r="AH4700" s="5"/>
      <c r="AI4700" s="5"/>
      <c r="AJ4700" s="5"/>
    </row>
    <row r="4701" spans="11:36">
      <c r="K4701" s="5"/>
      <c r="L4701" s="5"/>
      <c r="M4701" s="5"/>
      <c r="N4701" s="5"/>
      <c r="O4701" s="5"/>
      <c r="P4701" s="5"/>
      <c r="Q4701" s="5"/>
      <c r="R4701" s="5"/>
      <c r="S4701" s="5"/>
      <c r="T4701" s="5"/>
      <c r="U4701" s="5"/>
      <c r="V4701" s="5"/>
      <c r="W4701" s="5"/>
      <c r="X4701" s="5"/>
      <c r="Y4701" s="5"/>
      <c r="Z4701" s="5"/>
      <c r="AA4701" s="5"/>
      <c r="AB4701" s="5"/>
      <c r="AC4701" s="5"/>
      <c r="AD4701" s="5"/>
      <c r="AE4701" s="5"/>
      <c r="AF4701" s="5"/>
      <c r="AG4701" s="5"/>
      <c r="AH4701" s="5"/>
      <c r="AI4701" s="5"/>
      <c r="AJ4701" s="5"/>
    </row>
    <row r="4702" spans="11:36">
      <c r="K4702" s="5"/>
      <c r="L4702" s="5"/>
      <c r="M4702" s="5"/>
      <c r="N4702" s="5"/>
      <c r="O4702" s="5"/>
      <c r="P4702" s="5"/>
      <c r="Q4702" s="5"/>
      <c r="R4702" s="5"/>
      <c r="S4702" s="5"/>
      <c r="T4702" s="5"/>
      <c r="U4702" s="5"/>
      <c r="V4702" s="5"/>
      <c r="W4702" s="5"/>
      <c r="X4702" s="5"/>
      <c r="Y4702" s="5"/>
      <c r="Z4702" s="5"/>
      <c r="AA4702" s="5"/>
      <c r="AB4702" s="5"/>
      <c r="AC4702" s="5"/>
      <c r="AD4702" s="5"/>
      <c r="AE4702" s="5"/>
      <c r="AF4702" s="5"/>
      <c r="AG4702" s="5"/>
      <c r="AH4702" s="5"/>
      <c r="AI4702" s="5"/>
      <c r="AJ4702" s="5"/>
    </row>
    <row r="4703" spans="11:36">
      <c r="K4703" s="5"/>
      <c r="L4703" s="5"/>
      <c r="M4703" s="5"/>
      <c r="N4703" s="5"/>
      <c r="O4703" s="5"/>
      <c r="P4703" s="5"/>
      <c r="Q4703" s="5"/>
      <c r="R4703" s="5"/>
      <c r="S4703" s="5"/>
      <c r="T4703" s="5"/>
      <c r="U4703" s="5"/>
      <c r="V4703" s="5"/>
      <c r="W4703" s="5"/>
      <c r="X4703" s="5"/>
      <c r="Y4703" s="5"/>
      <c r="Z4703" s="5"/>
      <c r="AA4703" s="5"/>
      <c r="AB4703" s="5"/>
      <c r="AC4703" s="5"/>
      <c r="AD4703" s="5"/>
      <c r="AE4703" s="5"/>
      <c r="AF4703" s="5"/>
      <c r="AG4703" s="5"/>
      <c r="AH4703" s="5"/>
      <c r="AI4703" s="5"/>
      <c r="AJ4703" s="5"/>
    </row>
    <row r="4704" spans="11:36">
      <c r="K4704" s="5"/>
      <c r="L4704" s="5"/>
      <c r="M4704" s="5"/>
      <c r="N4704" s="5"/>
      <c r="O4704" s="5"/>
      <c r="P4704" s="5"/>
      <c r="Q4704" s="5"/>
      <c r="R4704" s="5"/>
      <c r="S4704" s="5"/>
      <c r="T4704" s="5"/>
      <c r="U4704" s="5"/>
      <c r="V4704" s="5"/>
      <c r="W4704" s="5"/>
      <c r="X4704" s="5"/>
      <c r="Y4704" s="5"/>
      <c r="Z4704" s="5"/>
      <c r="AA4704" s="5"/>
      <c r="AB4704" s="5"/>
      <c r="AC4704" s="5"/>
      <c r="AD4704" s="5"/>
      <c r="AE4704" s="5"/>
      <c r="AF4704" s="5"/>
      <c r="AG4704" s="5"/>
      <c r="AH4704" s="5"/>
      <c r="AI4704" s="5"/>
      <c r="AJ4704" s="5"/>
    </row>
    <row r="4705" spans="11:36">
      <c r="K4705" s="5"/>
      <c r="L4705" s="5"/>
      <c r="M4705" s="5"/>
      <c r="N4705" s="5"/>
      <c r="O4705" s="5"/>
      <c r="P4705" s="5"/>
      <c r="Q4705" s="5"/>
      <c r="R4705" s="5"/>
      <c r="S4705" s="5"/>
      <c r="T4705" s="5"/>
      <c r="U4705" s="5"/>
      <c r="V4705" s="5"/>
      <c r="W4705" s="5"/>
      <c r="X4705" s="5"/>
      <c r="Y4705" s="5"/>
      <c r="Z4705" s="5"/>
      <c r="AA4705" s="5"/>
      <c r="AB4705" s="5"/>
      <c r="AC4705" s="5"/>
      <c r="AD4705" s="5"/>
      <c r="AE4705" s="5"/>
      <c r="AF4705" s="5"/>
      <c r="AG4705" s="5"/>
      <c r="AH4705" s="5"/>
      <c r="AI4705" s="5"/>
      <c r="AJ4705" s="5"/>
    </row>
    <row r="4706" spans="11:36">
      <c r="K4706" s="5"/>
      <c r="L4706" s="5"/>
      <c r="M4706" s="5"/>
      <c r="N4706" s="5"/>
      <c r="O4706" s="5"/>
      <c r="P4706" s="5"/>
      <c r="Q4706" s="5"/>
      <c r="R4706" s="5"/>
      <c r="S4706" s="5"/>
      <c r="T4706" s="5"/>
      <c r="U4706" s="5"/>
      <c r="V4706" s="5"/>
      <c r="W4706" s="5"/>
      <c r="X4706" s="5"/>
      <c r="Y4706" s="5"/>
      <c r="Z4706" s="5"/>
      <c r="AA4706" s="5"/>
      <c r="AB4706" s="5"/>
      <c r="AC4706" s="5"/>
      <c r="AD4706" s="5"/>
      <c r="AE4706" s="5"/>
      <c r="AF4706" s="5"/>
      <c r="AG4706" s="5"/>
      <c r="AH4706" s="5"/>
      <c r="AI4706" s="5"/>
      <c r="AJ4706" s="5"/>
    </row>
    <row r="4707" spans="11:36">
      <c r="K4707" s="5"/>
      <c r="L4707" s="5"/>
      <c r="M4707" s="5"/>
      <c r="N4707" s="5"/>
      <c r="O4707" s="5"/>
      <c r="P4707" s="5"/>
      <c r="Q4707" s="5"/>
      <c r="R4707" s="5"/>
      <c r="S4707" s="5"/>
      <c r="T4707" s="5"/>
      <c r="U4707" s="5"/>
      <c r="V4707" s="5"/>
      <c r="W4707" s="5"/>
      <c r="X4707" s="5"/>
      <c r="Y4707" s="5"/>
      <c r="Z4707" s="5"/>
      <c r="AA4707" s="5"/>
      <c r="AB4707" s="5"/>
      <c r="AC4707" s="5"/>
      <c r="AD4707" s="5"/>
      <c r="AE4707" s="5"/>
      <c r="AF4707" s="5"/>
      <c r="AG4707" s="5"/>
      <c r="AH4707" s="5"/>
      <c r="AI4707" s="5"/>
      <c r="AJ4707" s="5"/>
    </row>
    <row r="4708" spans="11:36">
      <c r="K4708" s="5"/>
      <c r="L4708" s="5"/>
      <c r="M4708" s="5"/>
      <c r="N4708" s="5"/>
      <c r="O4708" s="5"/>
      <c r="P4708" s="5"/>
      <c r="Q4708" s="5"/>
      <c r="R4708" s="5"/>
      <c r="S4708" s="5"/>
      <c r="T4708" s="5"/>
      <c r="U4708" s="5"/>
      <c r="V4708" s="5"/>
      <c r="W4708" s="5"/>
      <c r="X4708" s="5"/>
      <c r="Y4708" s="5"/>
      <c r="Z4708" s="5"/>
      <c r="AA4708" s="5"/>
      <c r="AB4708" s="5"/>
      <c r="AC4708" s="5"/>
      <c r="AD4708" s="5"/>
      <c r="AE4708" s="5"/>
      <c r="AF4708" s="5"/>
      <c r="AG4708" s="5"/>
      <c r="AH4708" s="5"/>
      <c r="AI4708" s="5"/>
      <c r="AJ4708" s="5"/>
    </row>
    <row r="4709" spans="11:36">
      <c r="K4709" s="5"/>
      <c r="L4709" s="5"/>
      <c r="M4709" s="5"/>
      <c r="N4709" s="5"/>
      <c r="O4709" s="5"/>
      <c r="P4709" s="5"/>
      <c r="Q4709" s="5"/>
      <c r="R4709" s="5"/>
      <c r="S4709" s="5"/>
      <c r="T4709" s="5"/>
      <c r="U4709" s="5"/>
      <c r="V4709" s="5"/>
      <c r="W4709" s="5"/>
      <c r="X4709" s="5"/>
      <c r="Y4709" s="5"/>
      <c r="Z4709" s="5"/>
      <c r="AA4709" s="5"/>
      <c r="AB4709" s="5"/>
      <c r="AC4709" s="5"/>
      <c r="AD4709" s="5"/>
      <c r="AE4709" s="5"/>
      <c r="AF4709" s="5"/>
      <c r="AG4709" s="5"/>
      <c r="AH4709" s="5"/>
      <c r="AI4709" s="5"/>
      <c r="AJ4709" s="5"/>
    </row>
    <row r="4710" spans="11:36">
      <c r="K4710" s="5"/>
      <c r="L4710" s="5"/>
      <c r="M4710" s="5"/>
      <c r="N4710" s="5"/>
      <c r="O4710" s="5"/>
      <c r="P4710" s="5"/>
      <c r="Q4710" s="5"/>
      <c r="R4710" s="5"/>
      <c r="S4710" s="5"/>
      <c r="T4710" s="5"/>
      <c r="U4710" s="5"/>
      <c r="V4710" s="5"/>
      <c r="W4710" s="5"/>
      <c r="X4710" s="5"/>
      <c r="Y4710" s="5"/>
      <c r="Z4710" s="5"/>
      <c r="AA4710" s="5"/>
      <c r="AB4710" s="5"/>
      <c r="AC4710" s="5"/>
      <c r="AD4710" s="5"/>
      <c r="AE4710" s="5"/>
      <c r="AF4710" s="5"/>
      <c r="AG4710" s="5"/>
      <c r="AH4710" s="5"/>
      <c r="AI4710" s="5"/>
      <c r="AJ4710" s="5"/>
    </row>
    <row r="4711" spans="11:36">
      <c r="K4711" s="5"/>
      <c r="L4711" s="5"/>
      <c r="M4711" s="5"/>
      <c r="N4711" s="5"/>
      <c r="O4711" s="5"/>
      <c r="P4711" s="5"/>
      <c r="Q4711" s="5"/>
      <c r="R4711" s="5"/>
      <c r="S4711" s="5"/>
      <c r="T4711" s="5"/>
      <c r="U4711" s="5"/>
      <c r="V4711" s="5"/>
      <c r="W4711" s="5"/>
      <c r="X4711" s="5"/>
      <c r="Y4711" s="5"/>
      <c r="Z4711" s="5"/>
      <c r="AA4711" s="5"/>
      <c r="AB4711" s="5"/>
      <c r="AC4711" s="5"/>
      <c r="AD4711" s="5"/>
      <c r="AE4711" s="5"/>
      <c r="AF4711" s="5"/>
      <c r="AG4711" s="5"/>
      <c r="AH4711" s="5"/>
      <c r="AI4711" s="5"/>
      <c r="AJ4711" s="5"/>
    </row>
    <row r="4712" spans="11:36">
      <c r="K4712" s="5"/>
      <c r="L4712" s="5"/>
      <c r="M4712" s="5"/>
      <c r="N4712" s="5"/>
      <c r="O4712" s="5"/>
      <c r="P4712" s="5"/>
      <c r="Q4712" s="5"/>
      <c r="R4712" s="5"/>
      <c r="S4712" s="5"/>
      <c r="T4712" s="5"/>
      <c r="U4712" s="5"/>
      <c r="V4712" s="5"/>
      <c r="W4712" s="5"/>
      <c r="X4712" s="5"/>
      <c r="Y4712" s="5"/>
      <c r="Z4712" s="5"/>
      <c r="AA4712" s="5"/>
      <c r="AB4712" s="5"/>
      <c r="AC4712" s="5"/>
      <c r="AD4712" s="5"/>
      <c r="AE4712" s="5"/>
      <c r="AF4712" s="5"/>
      <c r="AG4712" s="5"/>
      <c r="AH4712" s="5"/>
      <c r="AI4712" s="5"/>
      <c r="AJ4712" s="5"/>
    </row>
    <row r="4713" spans="11:36">
      <c r="K4713" s="5"/>
      <c r="L4713" s="5"/>
      <c r="M4713" s="5"/>
      <c r="N4713" s="5"/>
      <c r="O4713" s="5"/>
      <c r="P4713" s="5"/>
      <c r="Q4713" s="5"/>
      <c r="R4713" s="5"/>
      <c r="S4713" s="5"/>
      <c r="T4713" s="5"/>
      <c r="U4713" s="5"/>
      <c r="V4713" s="5"/>
      <c r="W4713" s="5"/>
      <c r="X4713" s="5"/>
      <c r="Y4713" s="5"/>
      <c r="Z4713" s="5"/>
      <c r="AA4713" s="5"/>
      <c r="AB4713" s="5"/>
      <c r="AC4713" s="5"/>
      <c r="AD4713" s="5"/>
      <c r="AE4713" s="5"/>
      <c r="AF4713" s="5"/>
      <c r="AG4713" s="5"/>
      <c r="AH4713" s="5"/>
      <c r="AI4713" s="5"/>
      <c r="AJ4713" s="5"/>
    </row>
    <row r="4714" spans="11:36">
      <c r="K4714" s="5"/>
      <c r="L4714" s="5"/>
      <c r="M4714" s="5"/>
      <c r="N4714" s="5"/>
      <c r="O4714" s="5"/>
      <c r="P4714" s="5"/>
      <c r="Q4714" s="5"/>
      <c r="R4714" s="5"/>
      <c r="S4714" s="5"/>
      <c r="T4714" s="5"/>
      <c r="U4714" s="5"/>
      <c r="V4714" s="5"/>
      <c r="W4714" s="5"/>
      <c r="X4714" s="5"/>
      <c r="Y4714" s="5"/>
      <c r="Z4714" s="5"/>
      <c r="AA4714" s="5"/>
      <c r="AB4714" s="5"/>
      <c r="AC4714" s="5"/>
      <c r="AD4714" s="5"/>
      <c r="AE4714" s="5"/>
      <c r="AF4714" s="5"/>
      <c r="AG4714" s="5"/>
      <c r="AH4714" s="5"/>
      <c r="AI4714" s="5"/>
      <c r="AJ4714" s="5"/>
    </row>
    <row r="4715" spans="11:36">
      <c r="K4715" s="5"/>
      <c r="L4715" s="5"/>
      <c r="M4715" s="5"/>
      <c r="N4715" s="5"/>
      <c r="O4715" s="5"/>
      <c r="P4715" s="5"/>
      <c r="Q4715" s="5"/>
      <c r="R4715" s="5"/>
      <c r="S4715" s="5"/>
      <c r="T4715" s="5"/>
      <c r="U4715" s="5"/>
      <c r="V4715" s="5"/>
      <c r="W4715" s="5"/>
      <c r="X4715" s="5"/>
      <c r="Y4715" s="5"/>
      <c r="Z4715" s="5"/>
      <c r="AA4715" s="5"/>
      <c r="AB4715" s="5"/>
      <c r="AC4715" s="5"/>
      <c r="AD4715" s="5"/>
      <c r="AE4715" s="5"/>
      <c r="AF4715" s="5"/>
      <c r="AG4715" s="5"/>
      <c r="AH4715" s="5"/>
      <c r="AI4715" s="5"/>
      <c r="AJ4715" s="5"/>
    </row>
    <row r="4716" spans="11:36">
      <c r="K4716" s="5"/>
      <c r="L4716" s="5"/>
      <c r="M4716" s="5"/>
      <c r="N4716" s="5"/>
      <c r="O4716" s="5"/>
      <c r="P4716" s="5"/>
      <c r="Q4716" s="5"/>
      <c r="R4716" s="5"/>
      <c r="S4716" s="5"/>
      <c r="T4716" s="5"/>
      <c r="U4716" s="5"/>
      <c r="V4716" s="5"/>
      <c r="W4716" s="5"/>
      <c r="X4716" s="5"/>
      <c r="Y4716" s="5"/>
      <c r="Z4716" s="5"/>
      <c r="AA4716" s="5"/>
      <c r="AB4716" s="5"/>
      <c r="AC4716" s="5"/>
      <c r="AD4716" s="5"/>
      <c r="AE4716" s="5"/>
      <c r="AF4716" s="5"/>
      <c r="AG4716" s="5"/>
      <c r="AH4716" s="5"/>
      <c r="AI4716" s="5"/>
      <c r="AJ4716" s="5"/>
    </row>
    <row r="4717" spans="11:36">
      <c r="K4717" s="5"/>
      <c r="L4717" s="5"/>
      <c r="M4717" s="5"/>
      <c r="N4717" s="5"/>
      <c r="O4717" s="5"/>
      <c r="P4717" s="5"/>
      <c r="Q4717" s="5"/>
      <c r="R4717" s="5"/>
      <c r="S4717" s="5"/>
      <c r="T4717" s="5"/>
      <c r="U4717" s="5"/>
      <c r="V4717" s="5"/>
      <c r="W4717" s="5"/>
      <c r="X4717" s="5"/>
      <c r="Y4717" s="5"/>
      <c r="Z4717" s="5"/>
      <c r="AA4717" s="5"/>
      <c r="AB4717" s="5"/>
      <c r="AC4717" s="5"/>
      <c r="AD4717" s="5"/>
      <c r="AE4717" s="5"/>
      <c r="AF4717" s="5"/>
      <c r="AG4717" s="5"/>
      <c r="AH4717" s="5"/>
      <c r="AI4717" s="5"/>
      <c r="AJ4717" s="5"/>
    </row>
    <row r="4718" spans="11:36">
      <c r="K4718" s="5"/>
      <c r="L4718" s="5"/>
      <c r="M4718" s="5"/>
      <c r="N4718" s="5"/>
      <c r="O4718" s="5"/>
      <c r="P4718" s="5"/>
      <c r="Q4718" s="5"/>
      <c r="R4718" s="5"/>
      <c r="S4718" s="5"/>
      <c r="T4718" s="5"/>
      <c r="U4718" s="5"/>
      <c r="V4718" s="5"/>
      <c r="W4718" s="5"/>
      <c r="X4718" s="5"/>
      <c r="Y4718" s="5"/>
      <c r="Z4718" s="5"/>
      <c r="AA4718" s="5"/>
      <c r="AB4718" s="5"/>
      <c r="AC4718" s="5"/>
      <c r="AD4718" s="5"/>
      <c r="AE4718" s="5"/>
      <c r="AF4718" s="5"/>
      <c r="AG4718" s="5"/>
      <c r="AH4718" s="5"/>
      <c r="AI4718" s="5"/>
      <c r="AJ4718" s="5"/>
    </row>
    <row r="4719" spans="11:36">
      <c r="K4719" s="5"/>
      <c r="L4719" s="5"/>
      <c r="M4719" s="5"/>
      <c r="N4719" s="5"/>
      <c r="O4719" s="5"/>
      <c r="P4719" s="5"/>
      <c r="Q4719" s="5"/>
      <c r="R4719" s="5"/>
      <c r="S4719" s="5"/>
      <c r="T4719" s="5"/>
      <c r="U4719" s="5"/>
      <c r="V4719" s="5"/>
      <c r="W4719" s="5"/>
      <c r="X4719" s="5"/>
      <c r="Y4719" s="5"/>
      <c r="Z4719" s="5"/>
      <c r="AA4719" s="5"/>
      <c r="AB4719" s="5"/>
      <c r="AC4719" s="5"/>
      <c r="AD4719" s="5"/>
      <c r="AE4719" s="5"/>
      <c r="AF4719" s="5"/>
      <c r="AG4719" s="5"/>
      <c r="AH4719" s="5"/>
      <c r="AI4719" s="5"/>
      <c r="AJ4719" s="5"/>
    </row>
    <row r="4720" spans="11:36">
      <c r="K4720" s="5"/>
      <c r="L4720" s="5"/>
      <c r="M4720" s="5"/>
      <c r="N4720" s="5"/>
      <c r="O4720" s="5"/>
      <c r="P4720" s="5"/>
      <c r="Q4720" s="5"/>
      <c r="R4720" s="5"/>
      <c r="S4720" s="5"/>
      <c r="T4720" s="5"/>
      <c r="U4720" s="5"/>
      <c r="V4720" s="5"/>
      <c r="W4720" s="5"/>
      <c r="X4720" s="5"/>
      <c r="Y4720" s="5"/>
      <c r="Z4720" s="5"/>
      <c r="AA4720" s="5"/>
      <c r="AB4720" s="5"/>
      <c r="AC4720" s="5"/>
      <c r="AD4720" s="5"/>
      <c r="AE4720" s="5"/>
      <c r="AF4720" s="5"/>
      <c r="AG4720" s="5"/>
      <c r="AH4720" s="5"/>
      <c r="AI4720" s="5"/>
      <c r="AJ4720" s="5"/>
    </row>
    <row r="4721" spans="11:36">
      <c r="K4721" s="5"/>
      <c r="L4721" s="5"/>
      <c r="M4721" s="5"/>
      <c r="N4721" s="5"/>
      <c r="O4721" s="5"/>
      <c r="P4721" s="5"/>
      <c r="Q4721" s="5"/>
      <c r="R4721" s="5"/>
      <c r="S4721" s="5"/>
      <c r="T4721" s="5"/>
      <c r="U4721" s="5"/>
      <c r="V4721" s="5"/>
      <c r="W4721" s="5"/>
      <c r="X4721" s="5"/>
      <c r="Y4721" s="5"/>
      <c r="Z4721" s="5"/>
      <c r="AA4721" s="5"/>
      <c r="AB4721" s="5"/>
      <c r="AC4721" s="5"/>
      <c r="AD4721" s="5"/>
      <c r="AE4721" s="5"/>
      <c r="AF4721" s="5"/>
      <c r="AG4721" s="5"/>
      <c r="AH4721" s="5"/>
      <c r="AI4721" s="5"/>
      <c r="AJ4721" s="5"/>
    </row>
    <row r="4722" spans="11:36">
      <c r="K4722" s="5"/>
      <c r="L4722" s="5"/>
      <c r="M4722" s="5"/>
      <c r="N4722" s="5"/>
      <c r="O4722" s="5"/>
      <c r="P4722" s="5"/>
      <c r="Q4722" s="5"/>
      <c r="R4722" s="5"/>
      <c r="S4722" s="5"/>
      <c r="T4722" s="5"/>
      <c r="U4722" s="5"/>
      <c r="V4722" s="5"/>
      <c r="W4722" s="5"/>
      <c r="X4722" s="5"/>
      <c r="Y4722" s="5"/>
      <c r="Z4722" s="5"/>
      <c r="AA4722" s="5"/>
      <c r="AB4722" s="5"/>
      <c r="AC4722" s="5"/>
      <c r="AD4722" s="5"/>
      <c r="AE4722" s="5"/>
      <c r="AF4722" s="5"/>
      <c r="AG4722" s="5"/>
      <c r="AH4722" s="5"/>
      <c r="AI4722" s="5"/>
      <c r="AJ4722" s="5"/>
    </row>
    <row r="4723" spans="11:36">
      <c r="K4723" s="5"/>
      <c r="L4723" s="5"/>
      <c r="M4723" s="5"/>
      <c r="N4723" s="5"/>
      <c r="O4723" s="5"/>
      <c r="P4723" s="5"/>
      <c r="Q4723" s="5"/>
      <c r="R4723" s="5"/>
      <c r="S4723" s="5"/>
      <c r="T4723" s="5"/>
      <c r="U4723" s="5"/>
      <c r="V4723" s="5"/>
      <c r="W4723" s="5"/>
      <c r="X4723" s="5"/>
      <c r="Y4723" s="5"/>
      <c r="Z4723" s="5"/>
      <c r="AA4723" s="5"/>
      <c r="AB4723" s="5"/>
      <c r="AC4723" s="5"/>
      <c r="AD4723" s="5"/>
      <c r="AE4723" s="5"/>
      <c r="AF4723" s="5"/>
      <c r="AG4723" s="5"/>
      <c r="AH4723" s="5"/>
      <c r="AI4723" s="5"/>
      <c r="AJ4723" s="5"/>
    </row>
    <row r="4724" spans="11:36">
      <c r="K4724" s="5"/>
      <c r="L4724" s="5"/>
      <c r="M4724" s="5"/>
      <c r="N4724" s="5"/>
      <c r="O4724" s="5"/>
      <c r="P4724" s="5"/>
      <c r="Q4724" s="5"/>
      <c r="R4724" s="5"/>
      <c r="S4724" s="5"/>
      <c r="T4724" s="5"/>
      <c r="U4724" s="5"/>
      <c r="V4724" s="5"/>
      <c r="W4724" s="5"/>
      <c r="X4724" s="5"/>
      <c r="Y4724" s="5"/>
      <c r="Z4724" s="5"/>
      <c r="AA4724" s="5"/>
      <c r="AB4724" s="5"/>
      <c r="AC4724" s="5"/>
      <c r="AD4724" s="5"/>
      <c r="AE4724" s="5"/>
      <c r="AF4724" s="5"/>
      <c r="AG4724" s="5"/>
      <c r="AH4724" s="5"/>
      <c r="AI4724" s="5"/>
      <c r="AJ4724" s="5"/>
    </row>
    <row r="4725" spans="11:36">
      <c r="K4725" s="5"/>
      <c r="L4725" s="5"/>
      <c r="M4725" s="5"/>
      <c r="N4725" s="5"/>
      <c r="O4725" s="5"/>
      <c r="P4725" s="5"/>
      <c r="Q4725" s="5"/>
      <c r="R4725" s="5"/>
      <c r="S4725" s="5"/>
      <c r="T4725" s="5"/>
      <c r="U4725" s="5"/>
      <c r="V4725" s="5"/>
      <c r="W4725" s="5"/>
      <c r="X4725" s="5"/>
      <c r="Y4725" s="5"/>
      <c r="Z4725" s="5"/>
      <c r="AA4725" s="5"/>
      <c r="AB4725" s="5"/>
      <c r="AC4725" s="5"/>
      <c r="AD4725" s="5"/>
      <c r="AE4725" s="5"/>
      <c r="AF4725" s="5"/>
      <c r="AG4725" s="5"/>
      <c r="AH4725" s="5"/>
      <c r="AI4725" s="5"/>
      <c r="AJ4725" s="5"/>
    </row>
    <row r="4726" spans="11:36">
      <c r="K4726" s="5"/>
      <c r="L4726" s="5"/>
      <c r="M4726" s="5"/>
      <c r="N4726" s="5"/>
      <c r="O4726" s="5"/>
      <c r="P4726" s="5"/>
      <c r="Q4726" s="5"/>
      <c r="R4726" s="5"/>
      <c r="S4726" s="5"/>
      <c r="T4726" s="5"/>
      <c r="U4726" s="5"/>
      <c r="V4726" s="5"/>
      <c r="W4726" s="5"/>
      <c r="X4726" s="5"/>
      <c r="Y4726" s="5"/>
      <c r="Z4726" s="5"/>
      <c r="AA4726" s="5"/>
      <c r="AB4726" s="5"/>
      <c r="AC4726" s="5"/>
      <c r="AD4726" s="5"/>
      <c r="AE4726" s="5"/>
      <c r="AF4726" s="5"/>
      <c r="AG4726" s="5"/>
      <c r="AH4726" s="5"/>
      <c r="AI4726" s="5"/>
      <c r="AJ4726" s="5"/>
    </row>
    <row r="4727" spans="11:36">
      <c r="K4727" s="5"/>
      <c r="L4727" s="5"/>
      <c r="M4727" s="5"/>
      <c r="N4727" s="5"/>
      <c r="O4727" s="5"/>
      <c r="P4727" s="5"/>
      <c r="Q4727" s="5"/>
      <c r="R4727" s="5"/>
      <c r="S4727" s="5"/>
      <c r="T4727" s="5"/>
      <c r="U4727" s="5"/>
      <c r="V4727" s="5"/>
      <c r="W4727" s="5"/>
      <c r="X4727" s="5"/>
      <c r="Y4727" s="5"/>
      <c r="Z4727" s="5"/>
      <c r="AA4727" s="5"/>
      <c r="AB4727" s="5"/>
      <c r="AC4727" s="5"/>
      <c r="AD4727" s="5"/>
      <c r="AE4727" s="5"/>
      <c r="AF4727" s="5"/>
      <c r="AG4727" s="5"/>
      <c r="AH4727" s="5"/>
      <c r="AI4727" s="5"/>
      <c r="AJ4727" s="5"/>
    </row>
    <row r="4728" spans="11:36">
      <c r="K4728" s="5"/>
      <c r="L4728" s="5"/>
      <c r="M4728" s="5"/>
      <c r="N4728" s="5"/>
      <c r="O4728" s="5"/>
      <c r="P4728" s="5"/>
      <c r="Q4728" s="5"/>
      <c r="R4728" s="5"/>
      <c r="S4728" s="5"/>
      <c r="T4728" s="5"/>
      <c r="U4728" s="5"/>
      <c r="V4728" s="5"/>
      <c r="W4728" s="5"/>
      <c r="X4728" s="5"/>
      <c r="Y4728" s="5"/>
      <c r="Z4728" s="5"/>
      <c r="AA4728" s="5"/>
      <c r="AB4728" s="5"/>
      <c r="AC4728" s="5"/>
      <c r="AD4728" s="5"/>
      <c r="AE4728" s="5"/>
      <c r="AF4728" s="5"/>
      <c r="AG4728" s="5"/>
      <c r="AH4728" s="5"/>
      <c r="AI4728" s="5"/>
      <c r="AJ4728" s="5"/>
    </row>
    <row r="4729" spans="11:36">
      <c r="K4729" s="5"/>
      <c r="L4729" s="5"/>
      <c r="M4729" s="5"/>
      <c r="N4729" s="5"/>
      <c r="O4729" s="5"/>
      <c r="P4729" s="5"/>
      <c r="Q4729" s="5"/>
      <c r="R4729" s="5"/>
      <c r="S4729" s="5"/>
      <c r="T4729" s="5"/>
      <c r="U4729" s="5"/>
      <c r="V4729" s="5"/>
      <c r="W4729" s="5"/>
      <c r="X4729" s="5"/>
      <c r="Y4729" s="5"/>
      <c r="Z4729" s="5"/>
      <c r="AA4729" s="5"/>
      <c r="AB4729" s="5"/>
      <c r="AC4729" s="5"/>
      <c r="AD4729" s="5"/>
      <c r="AE4729" s="5"/>
      <c r="AF4729" s="5"/>
      <c r="AG4729" s="5"/>
      <c r="AH4729" s="5"/>
      <c r="AI4729" s="5"/>
      <c r="AJ4729" s="5"/>
    </row>
    <row r="4730" spans="11:36">
      <c r="K4730" s="5"/>
      <c r="L4730" s="5"/>
      <c r="M4730" s="5"/>
      <c r="N4730" s="5"/>
      <c r="O4730" s="5"/>
      <c r="P4730" s="5"/>
      <c r="Q4730" s="5"/>
      <c r="R4730" s="5"/>
      <c r="S4730" s="5"/>
      <c r="T4730" s="5"/>
      <c r="U4730" s="5"/>
      <c r="V4730" s="5"/>
      <c r="W4730" s="5"/>
      <c r="X4730" s="5"/>
      <c r="Y4730" s="5"/>
      <c r="Z4730" s="5"/>
      <c r="AA4730" s="5"/>
      <c r="AB4730" s="5"/>
      <c r="AC4730" s="5"/>
      <c r="AD4730" s="5"/>
      <c r="AE4730" s="5"/>
      <c r="AF4730" s="5"/>
      <c r="AG4730" s="5"/>
      <c r="AH4730" s="5"/>
      <c r="AI4730" s="5"/>
      <c r="AJ4730" s="5"/>
    </row>
    <row r="4731" spans="11:36">
      <c r="K4731" s="5"/>
      <c r="L4731" s="5"/>
      <c r="M4731" s="5"/>
      <c r="N4731" s="5"/>
      <c r="O4731" s="5"/>
      <c r="P4731" s="5"/>
      <c r="Q4731" s="5"/>
      <c r="R4731" s="5"/>
      <c r="S4731" s="5"/>
      <c r="T4731" s="5"/>
      <c r="U4731" s="5"/>
      <c r="V4731" s="5"/>
      <c r="W4731" s="5"/>
      <c r="X4731" s="5"/>
      <c r="Y4731" s="5"/>
      <c r="Z4731" s="5"/>
      <c r="AA4731" s="5"/>
      <c r="AB4731" s="5"/>
      <c r="AC4731" s="5"/>
      <c r="AD4731" s="5"/>
      <c r="AE4731" s="5"/>
      <c r="AF4731" s="5"/>
      <c r="AG4731" s="5"/>
      <c r="AH4731" s="5"/>
      <c r="AI4731" s="5"/>
      <c r="AJ4731" s="5"/>
    </row>
    <row r="4732" spans="11:36">
      <c r="K4732" s="5"/>
      <c r="L4732" s="5"/>
      <c r="M4732" s="5"/>
      <c r="N4732" s="5"/>
      <c r="O4732" s="5"/>
      <c r="P4732" s="5"/>
      <c r="Q4732" s="5"/>
      <c r="R4732" s="5"/>
      <c r="S4732" s="5"/>
      <c r="T4732" s="5"/>
      <c r="U4732" s="5"/>
      <c r="V4732" s="5"/>
      <c r="W4732" s="5"/>
      <c r="X4732" s="5"/>
      <c r="Y4732" s="5"/>
      <c r="Z4732" s="5"/>
      <c r="AA4732" s="5"/>
      <c r="AB4732" s="5"/>
      <c r="AC4732" s="5"/>
      <c r="AD4732" s="5"/>
      <c r="AE4732" s="5"/>
      <c r="AF4732" s="5"/>
      <c r="AG4732" s="5"/>
      <c r="AH4732" s="5"/>
      <c r="AI4732" s="5"/>
      <c r="AJ4732" s="5"/>
    </row>
    <row r="4733" spans="11:36">
      <c r="K4733" s="5"/>
      <c r="L4733" s="5"/>
      <c r="M4733" s="5"/>
      <c r="N4733" s="5"/>
      <c r="O4733" s="5"/>
      <c r="P4733" s="5"/>
      <c r="Q4733" s="5"/>
      <c r="R4733" s="5"/>
      <c r="S4733" s="5"/>
      <c r="T4733" s="5"/>
      <c r="U4733" s="5"/>
      <c r="V4733" s="5"/>
      <c r="W4733" s="5"/>
      <c r="X4733" s="5"/>
      <c r="Y4733" s="5"/>
      <c r="Z4733" s="5"/>
      <c r="AA4733" s="5"/>
      <c r="AB4733" s="5"/>
      <c r="AC4733" s="5"/>
      <c r="AD4733" s="5"/>
      <c r="AE4733" s="5"/>
      <c r="AF4733" s="5"/>
      <c r="AG4733" s="5"/>
      <c r="AH4733" s="5"/>
      <c r="AI4733" s="5"/>
      <c r="AJ4733" s="5"/>
    </row>
    <row r="4734" spans="11:36">
      <c r="K4734" s="5"/>
      <c r="L4734" s="5"/>
      <c r="M4734" s="5"/>
      <c r="N4734" s="5"/>
      <c r="O4734" s="5"/>
      <c r="P4734" s="5"/>
      <c r="Q4734" s="5"/>
      <c r="R4734" s="5"/>
      <c r="S4734" s="5"/>
      <c r="T4734" s="5"/>
      <c r="U4734" s="5"/>
      <c r="V4734" s="5"/>
      <c r="W4734" s="5"/>
      <c r="X4734" s="5"/>
      <c r="Y4734" s="5"/>
      <c r="Z4734" s="5"/>
      <c r="AA4734" s="5"/>
      <c r="AB4734" s="5"/>
      <c r="AC4734" s="5"/>
      <c r="AD4734" s="5"/>
      <c r="AE4734" s="5"/>
      <c r="AF4734" s="5"/>
      <c r="AG4734" s="5"/>
      <c r="AH4734" s="5"/>
      <c r="AI4734" s="5"/>
      <c r="AJ4734" s="5"/>
    </row>
    <row r="4735" spans="11:36">
      <c r="K4735" s="5"/>
      <c r="L4735" s="5"/>
      <c r="M4735" s="5"/>
      <c r="N4735" s="5"/>
      <c r="O4735" s="5"/>
      <c r="P4735" s="5"/>
      <c r="Q4735" s="5"/>
      <c r="R4735" s="5"/>
      <c r="S4735" s="5"/>
      <c r="T4735" s="5"/>
      <c r="U4735" s="5"/>
      <c r="V4735" s="5"/>
      <c r="W4735" s="5"/>
      <c r="X4735" s="5"/>
      <c r="Y4735" s="5"/>
      <c r="Z4735" s="5"/>
      <c r="AA4735" s="5"/>
      <c r="AB4735" s="5"/>
      <c r="AC4735" s="5"/>
      <c r="AD4735" s="5"/>
      <c r="AE4735" s="5"/>
      <c r="AF4735" s="5"/>
      <c r="AG4735" s="5"/>
      <c r="AH4735" s="5"/>
      <c r="AI4735" s="5"/>
      <c r="AJ4735" s="5"/>
    </row>
    <row r="4736" spans="11:36">
      <c r="K4736" s="5"/>
      <c r="L4736" s="5"/>
      <c r="M4736" s="5"/>
      <c r="N4736" s="5"/>
      <c r="O4736" s="5"/>
      <c r="P4736" s="5"/>
      <c r="Q4736" s="5"/>
      <c r="R4736" s="5"/>
      <c r="S4736" s="5"/>
      <c r="T4736" s="5"/>
      <c r="U4736" s="5"/>
      <c r="V4736" s="5"/>
      <c r="W4736" s="5"/>
      <c r="X4736" s="5"/>
      <c r="Y4736" s="5"/>
      <c r="Z4736" s="5"/>
      <c r="AA4736" s="5"/>
      <c r="AB4736" s="5"/>
      <c r="AC4736" s="5"/>
      <c r="AD4736" s="5"/>
      <c r="AE4736" s="5"/>
      <c r="AF4736" s="5"/>
      <c r="AG4736" s="5"/>
      <c r="AH4736" s="5"/>
      <c r="AI4736" s="5"/>
      <c r="AJ4736" s="5"/>
    </row>
    <row r="4737" spans="11:36">
      <c r="K4737" s="5"/>
      <c r="L4737" s="5"/>
      <c r="M4737" s="5"/>
      <c r="N4737" s="5"/>
      <c r="O4737" s="5"/>
      <c r="P4737" s="5"/>
      <c r="Q4737" s="5"/>
      <c r="R4737" s="5"/>
      <c r="S4737" s="5"/>
      <c r="T4737" s="5"/>
      <c r="U4737" s="5"/>
      <c r="V4737" s="5"/>
      <c r="W4737" s="5"/>
      <c r="X4737" s="5"/>
      <c r="Y4737" s="5"/>
      <c r="Z4737" s="5"/>
      <c r="AA4737" s="5"/>
      <c r="AB4737" s="5"/>
      <c r="AC4737" s="5"/>
      <c r="AD4737" s="5"/>
      <c r="AE4737" s="5"/>
      <c r="AF4737" s="5"/>
      <c r="AG4737" s="5"/>
      <c r="AH4737" s="5"/>
      <c r="AI4737" s="5"/>
      <c r="AJ4737" s="5"/>
    </row>
    <row r="4738" spans="11:36">
      <c r="K4738" s="5"/>
      <c r="L4738" s="5"/>
      <c r="M4738" s="5"/>
      <c r="N4738" s="5"/>
      <c r="O4738" s="5"/>
      <c r="P4738" s="5"/>
      <c r="Q4738" s="5"/>
      <c r="R4738" s="5"/>
      <c r="S4738" s="5"/>
      <c r="T4738" s="5"/>
      <c r="U4738" s="5"/>
      <c r="V4738" s="5"/>
      <c r="W4738" s="5"/>
      <c r="X4738" s="5"/>
      <c r="Y4738" s="5"/>
      <c r="Z4738" s="5"/>
      <c r="AA4738" s="5"/>
      <c r="AB4738" s="5"/>
      <c r="AC4738" s="5"/>
      <c r="AD4738" s="5"/>
      <c r="AE4738" s="5"/>
      <c r="AF4738" s="5"/>
      <c r="AG4738" s="5"/>
      <c r="AH4738" s="5"/>
      <c r="AI4738" s="5"/>
      <c r="AJ4738" s="5"/>
    </row>
    <row r="4739" spans="11:36">
      <c r="K4739" s="5"/>
      <c r="L4739" s="5"/>
      <c r="M4739" s="5"/>
      <c r="N4739" s="5"/>
      <c r="O4739" s="5"/>
      <c r="P4739" s="5"/>
      <c r="Q4739" s="5"/>
      <c r="R4739" s="5"/>
      <c r="S4739" s="5"/>
      <c r="T4739" s="5"/>
      <c r="U4739" s="5"/>
      <c r="V4739" s="5"/>
      <c r="W4739" s="5"/>
      <c r="X4739" s="5"/>
      <c r="Y4739" s="5"/>
      <c r="Z4739" s="5"/>
      <c r="AA4739" s="5"/>
      <c r="AB4739" s="5"/>
      <c r="AC4739" s="5"/>
      <c r="AD4739" s="5"/>
      <c r="AE4739" s="5"/>
      <c r="AF4739" s="5"/>
      <c r="AG4739" s="5"/>
      <c r="AH4739" s="5"/>
      <c r="AI4739" s="5"/>
      <c r="AJ4739" s="5"/>
    </row>
    <row r="4740" spans="11:36">
      <c r="K4740" s="5"/>
      <c r="L4740" s="5"/>
      <c r="M4740" s="5"/>
      <c r="N4740" s="5"/>
      <c r="O4740" s="5"/>
      <c r="P4740" s="5"/>
      <c r="Q4740" s="5"/>
      <c r="R4740" s="5"/>
      <c r="S4740" s="5"/>
      <c r="T4740" s="5"/>
      <c r="U4740" s="5"/>
      <c r="V4740" s="5"/>
      <c r="W4740" s="5"/>
      <c r="X4740" s="5"/>
      <c r="Y4740" s="5"/>
      <c r="Z4740" s="5"/>
      <c r="AA4740" s="5"/>
      <c r="AB4740" s="5"/>
      <c r="AC4740" s="5"/>
      <c r="AD4740" s="5"/>
      <c r="AE4740" s="5"/>
      <c r="AF4740" s="5"/>
      <c r="AG4740" s="5"/>
      <c r="AH4740" s="5"/>
      <c r="AI4740" s="5"/>
      <c r="AJ4740" s="5"/>
    </row>
    <row r="4741" spans="11:36">
      <c r="K4741" s="5"/>
      <c r="L4741" s="5"/>
      <c r="M4741" s="5"/>
      <c r="N4741" s="5"/>
      <c r="O4741" s="5"/>
      <c r="P4741" s="5"/>
      <c r="Q4741" s="5"/>
      <c r="R4741" s="5"/>
      <c r="S4741" s="5"/>
      <c r="T4741" s="5"/>
      <c r="U4741" s="5"/>
      <c r="V4741" s="5"/>
      <c r="W4741" s="5"/>
      <c r="X4741" s="5"/>
      <c r="Y4741" s="5"/>
      <c r="Z4741" s="5"/>
      <c r="AA4741" s="5"/>
      <c r="AB4741" s="5"/>
      <c r="AC4741" s="5"/>
      <c r="AD4741" s="5"/>
      <c r="AE4741" s="5"/>
      <c r="AF4741" s="5"/>
      <c r="AG4741" s="5"/>
      <c r="AH4741" s="5"/>
      <c r="AI4741" s="5"/>
      <c r="AJ4741" s="5"/>
    </row>
    <row r="4742" spans="11:36">
      <c r="K4742" s="5"/>
      <c r="L4742" s="5"/>
      <c r="M4742" s="5"/>
      <c r="N4742" s="5"/>
      <c r="O4742" s="5"/>
      <c r="P4742" s="5"/>
      <c r="Q4742" s="5"/>
      <c r="R4742" s="5"/>
      <c r="S4742" s="5"/>
      <c r="T4742" s="5"/>
      <c r="U4742" s="5"/>
      <c r="V4742" s="5"/>
      <c r="W4742" s="5"/>
      <c r="X4742" s="5"/>
      <c r="Y4742" s="5"/>
      <c r="Z4742" s="5"/>
      <c r="AA4742" s="5"/>
      <c r="AB4742" s="5"/>
      <c r="AC4742" s="5"/>
      <c r="AD4742" s="5"/>
      <c r="AE4742" s="5"/>
      <c r="AF4742" s="5"/>
      <c r="AG4742" s="5"/>
      <c r="AH4742" s="5"/>
      <c r="AI4742" s="5"/>
      <c r="AJ4742" s="5"/>
    </row>
    <row r="4743" spans="11:36">
      <c r="K4743" s="5"/>
      <c r="L4743" s="5"/>
      <c r="M4743" s="5"/>
      <c r="N4743" s="5"/>
      <c r="O4743" s="5"/>
      <c r="P4743" s="5"/>
      <c r="Q4743" s="5"/>
      <c r="R4743" s="5"/>
      <c r="S4743" s="5"/>
      <c r="T4743" s="5"/>
      <c r="U4743" s="5"/>
      <c r="V4743" s="5"/>
      <c r="W4743" s="5"/>
      <c r="X4743" s="5"/>
      <c r="Y4743" s="5"/>
      <c r="Z4743" s="5"/>
      <c r="AA4743" s="5"/>
      <c r="AB4743" s="5"/>
      <c r="AC4743" s="5"/>
      <c r="AD4743" s="5"/>
      <c r="AE4743" s="5"/>
      <c r="AF4743" s="5"/>
      <c r="AG4743" s="5"/>
      <c r="AH4743" s="5"/>
      <c r="AI4743" s="5"/>
      <c r="AJ4743" s="5"/>
    </row>
    <row r="4744" spans="11:36">
      <c r="K4744" s="5"/>
      <c r="L4744" s="5"/>
      <c r="M4744" s="5"/>
      <c r="N4744" s="5"/>
      <c r="O4744" s="5"/>
      <c r="P4744" s="5"/>
      <c r="Q4744" s="5"/>
      <c r="R4744" s="5"/>
      <c r="S4744" s="5"/>
      <c r="T4744" s="5"/>
      <c r="U4744" s="5"/>
      <c r="V4744" s="5"/>
      <c r="W4744" s="5"/>
      <c r="X4744" s="5"/>
      <c r="Y4744" s="5"/>
      <c r="Z4744" s="5"/>
      <c r="AA4744" s="5"/>
      <c r="AB4744" s="5"/>
      <c r="AC4744" s="5"/>
      <c r="AD4744" s="5"/>
      <c r="AE4744" s="5"/>
      <c r="AF4744" s="5"/>
      <c r="AG4744" s="5"/>
      <c r="AH4744" s="5"/>
      <c r="AI4744" s="5"/>
      <c r="AJ4744" s="5"/>
    </row>
    <row r="4745" spans="11:36">
      <c r="K4745" s="5"/>
      <c r="L4745" s="5"/>
      <c r="M4745" s="5"/>
      <c r="N4745" s="5"/>
      <c r="O4745" s="5"/>
      <c r="P4745" s="5"/>
      <c r="Q4745" s="5"/>
      <c r="R4745" s="5"/>
      <c r="S4745" s="5"/>
      <c r="T4745" s="5"/>
      <c r="U4745" s="5"/>
      <c r="V4745" s="5"/>
      <c r="W4745" s="5"/>
      <c r="X4745" s="5"/>
      <c r="Y4745" s="5"/>
      <c r="Z4745" s="5"/>
      <c r="AA4745" s="5"/>
      <c r="AB4745" s="5"/>
      <c r="AC4745" s="5"/>
      <c r="AD4745" s="5"/>
      <c r="AE4745" s="5"/>
      <c r="AF4745" s="5"/>
      <c r="AG4745" s="5"/>
      <c r="AH4745" s="5"/>
      <c r="AI4745" s="5"/>
      <c r="AJ4745" s="5"/>
    </row>
    <row r="4746" spans="11:36">
      <c r="K4746" s="5"/>
      <c r="L4746" s="5"/>
      <c r="M4746" s="5"/>
      <c r="N4746" s="5"/>
      <c r="O4746" s="5"/>
      <c r="P4746" s="5"/>
      <c r="Q4746" s="5"/>
      <c r="R4746" s="5"/>
      <c r="S4746" s="5"/>
      <c r="T4746" s="5"/>
      <c r="U4746" s="5"/>
      <c r="V4746" s="5"/>
      <c r="W4746" s="5"/>
      <c r="X4746" s="5"/>
      <c r="Y4746" s="5"/>
      <c r="Z4746" s="5"/>
      <c r="AA4746" s="5"/>
      <c r="AB4746" s="5"/>
      <c r="AC4746" s="5"/>
      <c r="AD4746" s="5"/>
      <c r="AE4746" s="5"/>
      <c r="AF4746" s="5"/>
      <c r="AG4746" s="5"/>
      <c r="AH4746" s="5"/>
      <c r="AI4746" s="5"/>
      <c r="AJ4746" s="5"/>
    </row>
    <row r="4747" spans="11:36">
      <c r="K4747" s="5"/>
      <c r="L4747" s="5"/>
      <c r="M4747" s="5"/>
      <c r="N4747" s="5"/>
      <c r="O4747" s="5"/>
      <c r="P4747" s="5"/>
      <c r="Q4747" s="5"/>
      <c r="R4747" s="5"/>
      <c r="S4747" s="5"/>
      <c r="T4747" s="5"/>
      <c r="U4747" s="5"/>
      <c r="V4747" s="5"/>
      <c r="W4747" s="5"/>
      <c r="X4747" s="5"/>
      <c r="Y4747" s="5"/>
      <c r="Z4747" s="5"/>
      <c r="AA4747" s="5"/>
      <c r="AB4747" s="5"/>
      <c r="AC4747" s="5"/>
      <c r="AD4747" s="5"/>
      <c r="AE4747" s="5"/>
      <c r="AF4747" s="5"/>
      <c r="AG4747" s="5"/>
      <c r="AH4747" s="5"/>
      <c r="AI4747" s="5"/>
      <c r="AJ4747" s="5"/>
    </row>
    <row r="4748" spans="11:36">
      <c r="K4748" s="5"/>
      <c r="L4748" s="5"/>
      <c r="M4748" s="5"/>
      <c r="N4748" s="5"/>
      <c r="O4748" s="5"/>
      <c r="P4748" s="5"/>
      <c r="Q4748" s="5"/>
      <c r="R4748" s="5"/>
      <c r="S4748" s="5"/>
      <c r="T4748" s="5"/>
      <c r="U4748" s="5"/>
      <c r="V4748" s="5"/>
      <c r="W4748" s="5"/>
      <c r="X4748" s="5"/>
      <c r="Y4748" s="5"/>
      <c r="Z4748" s="5"/>
      <c r="AA4748" s="5"/>
      <c r="AB4748" s="5"/>
      <c r="AC4748" s="5"/>
      <c r="AD4748" s="5"/>
      <c r="AE4748" s="5"/>
      <c r="AF4748" s="5"/>
      <c r="AG4748" s="5"/>
      <c r="AH4748" s="5"/>
      <c r="AI4748" s="5"/>
      <c r="AJ4748" s="5"/>
    </row>
    <row r="4749" spans="11:36">
      <c r="K4749" s="5"/>
      <c r="L4749" s="5"/>
      <c r="M4749" s="5"/>
      <c r="N4749" s="5"/>
      <c r="O4749" s="5"/>
      <c r="P4749" s="5"/>
      <c r="Q4749" s="5"/>
      <c r="R4749" s="5"/>
      <c r="S4749" s="5"/>
      <c r="T4749" s="5"/>
      <c r="U4749" s="5"/>
      <c r="V4749" s="5"/>
      <c r="W4749" s="5"/>
      <c r="X4749" s="5"/>
      <c r="Y4749" s="5"/>
      <c r="Z4749" s="5"/>
      <c r="AA4749" s="5"/>
      <c r="AB4749" s="5"/>
      <c r="AC4749" s="5"/>
      <c r="AD4749" s="5"/>
      <c r="AE4749" s="5"/>
      <c r="AF4749" s="5"/>
      <c r="AG4749" s="5"/>
      <c r="AH4749" s="5"/>
      <c r="AI4749" s="5"/>
      <c r="AJ4749" s="5"/>
    </row>
    <row r="4750" spans="11:36">
      <c r="K4750" s="5"/>
      <c r="L4750" s="5"/>
      <c r="M4750" s="5"/>
      <c r="N4750" s="5"/>
      <c r="O4750" s="5"/>
      <c r="P4750" s="5"/>
      <c r="Q4750" s="5"/>
      <c r="R4750" s="5"/>
      <c r="S4750" s="5"/>
      <c r="T4750" s="5"/>
      <c r="U4750" s="5"/>
      <c r="V4750" s="5"/>
      <c r="W4750" s="5"/>
      <c r="X4750" s="5"/>
      <c r="Y4750" s="5"/>
      <c r="Z4750" s="5"/>
      <c r="AA4750" s="5"/>
      <c r="AB4750" s="5"/>
      <c r="AC4750" s="5"/>
      <c r="AD4750" s="5"/>
      <c r="AE4750" s="5"/>
      <c r="AF4750" s="5"/>
      <c r="AG4750" s="5"/>
      <c r="AH4750" s="5"/>
      <c r="AI4750" s="5"/>
      <c r="AJ4750" s="5"/>
    </row>
    <row r="4751" spans="11:36">
      <c r="K4751" s="5"/>
      <c r="L4751" s="5"/>
      <c r="M4751" s="5"/>
      <c r="N4751" s="5"/>
      <c r="O4751" s="5"/>
      <c r="P4751" s="5"/>
      <c r="Q4751" s="5"/>
      <c r="R4751" s="5"/>
      <c r="S4751" s="5"/>
      <c r="T4751" s="5"/>
      <c r="U4751" s="5"/>
      <c r="V4751" s="5"/>
      <c r="W4751" s="5"/>
      <c r="X4751" s="5"/>
      <c r="Y4751" s="5"/>
      <c r="Z4751" s="5"/>
      <c r="AA4751" s="5"/>
      <c r="AB4751" s="5"/>
      <c r="AC4751" s="5"/>
      <c r="AD4751" s="5"/>
      <c r="AE4751" s="5"/>
      <c r="AF4751" s="5"/>
      <c r="AG4751" s="5"/>
      <c r="AH4751" s="5"/>
      <c r="AI4751" s="5"/>
      <c r="AJ4751" s="5"/>
    </row>
    <row r="4752" spans="11:36">
      <c r="K4752" s="5"/>
      <c r="L4752" s="5"/>
      <c r="M4752" s="5"/>
      <c r="N4752" s="5"/>
      <c r="O4752" s="5"/>
      <c r="P4752" s="5"/>
      <c r="Q4752" s="5"/>
      <c r="R4752" s="5"/>
      <c r="S4752" s="5"/>
      <c r="T4752" s="5"/>
      <c r="U4752" s="5"/>
      <c r="V4752" s="5"/>
      <c r="W4752" s="5"/>
      <c r="X4752" s="5"/>
      <c r="Y4752" s="5"/>
      <c r="Z4752" s="5"/>
      <c r="AA4752" s="5"/>
      <c r="AB4752" s="5"/>
      <c r="AC4752" s="5"/>
      <c r="AD4752" s="5"/>
      <c r="AE4752" s="5"/>
      <c r="AF4752" s="5"/>
      <c r="AG4752" s="5"/>
      <c r="AH4752" s="5"/>
      <c r="AI4752" s="5"/>
      <c r="AJ4752" s="5"/>
    </row>
    <row r="4753" spans="11:36">
      <c r="K4753" s="5"/>
      <c r="L4753" s="5"/>
      <c r="M4753" s="5"/>
      <c r="N4753" s="5"/>
      <c r="O4753" s="5"/>
      <c r="P4753" s="5"/>
      <c r="Q4753" s="5"/>
      <c r="R4753" s="5"/>
      <c r="S4753" s="5"/>
      <c r="T4753" s="5"/>
      <c r="U4753" s="5"/>
      <c r="V4753" s="5"/>
      <c r="W4753" s="5"/>
      <c r="X4753" s="5"/>
      <c r="Y4753" s="5"/>
      <c r="Z4753" s="5"/>
      <c r="AA4753" s="5"/>
      <c r="AB4753" s="5"/>
      <c r="AC4753" s="5"/>
      <c r="AD4753" s="5"/>
      <c r="AE4753" s="5"/>
      <c r="AF4753" s="5"/>
      <c r="AG4753" s="5"/>
      <c r="AH4753" s="5"/>
      <c r="AI4753" s="5"/>
      <c r="AJ4753" s="5"/>
    </row>
    <row r="4754" spans="11:36">
      <c r="K4754" s="5"/>
      <c r="L4754" s="5"/>
      <c r="M4754" s="5"/>
      <c r="N4754" s="5"/>
      <c r="O4754" s="5"/>
      <c r="P4754" s="5"/>
      <c r="Q4754" s="5"/>
      <c r="R4754" s="5"/>
      <c r="S4754" s="5"/>
      <c r="T4754" s="5"/>
      <c r="U4754" s="5"/>
      <c r="V4754" s="5"/>
      <c r="W4754" s="5"/>
      <c r="X4754" s="5"/>
      <c r="Y4754" s="5"/>
      <c r="Z4754" s="5"/>
      <c r="AA4754" s="5"/>
      <c r="AB4754" s="5"/>
      <c r="AC4754" s="5"/>
      <c r="AD4754" s="5"/>
      <c r="AE4754" s="5"/>
      <c r="AF4754" s="5"/>
      <c r="AG4754" s="5"/>
      <c r="AH4754" s="5"/>
      <c r="AI4754" s="5"/>
      <c r="AJ4754" s="5"/>
    </row>
    <row r="4755" spans="11:36">
      <c r="K4755" s="5"/>
      <c r="L4755" s="5"/>
      <c r="M4755" s="5"/>
      <c r="N4755" s="5"/>
      <c r="O4755" s="5"/>
      <c r="P4755" s="5"/>
      <c r="Q4755" s="5"/>
      <c r="R4755" s="5"/>
      <c r="S4755" s="5"/>
      <c r="T4755" s="5"/>
      <c r="U4755" s="5"/>
      <c r="V4755" s="5"/>
      <c r="W4755" s="5"/>
      <c r="X4755" s="5"/>
      <c r="Y4755" s="5"/>
      <c r="Z4755" s="5"/>
      <c r="AA4755" s="5"/>
      <c r="AB4755" s="5"/>
      <c r="AC4755" s="5"/>
      <c r="AD4755" s="5"/>
      <c r="AE4755" s="5"/>
      <c r="AF4755" s="5"/>
      <c r="AG4755" s="5"/>
      <c r="AH4755" s="5"/>
      <c r="AI4755" s="5"/>
      <c r="AJ4755" s="5"/>
    </row>
    <row r="4756" spans="11:36">
      <c r="K4756" s="5"/>
      <c r="L4756" s="5"/>
      <c r="M4756" s="5"/>
      <c r="N4756" s="5"/>
      <c r="O4756" s="5"/>
      <c r="P4756" s="5"/>
      <c r="Q4756" s="5"/>
      <c r="R4756" s="5"/>
      <c r="S4756" s="5"/>
      <c r="T4756" s="5"/>
      <c r="U4756" s="5"/>
      <c r="V4756" s="5"/>
      <c r="W4756" s="5"/>
      <c r="X4756" s="5"/>
      <c r="Y4756" s="5"/>
      <c r="Z4756" s="5"/>
      <c r="AA4756" s="5"/>
      <c r="AB4756" s="5"/>
      <c r="AC4756" s="5"/>
      <c r="AD4756" s="5"/>
      <c r="AE4756" s="5"/>
      <c r="AF4756" s="5"/>
      <c r="AG4756" s="5"/>
      <c r="AH4756" s="5"/>
      <c r="AI4756" s="5"/>
      <c r="AJ4756" s="5"/>
    </row>
    <row r="4757" spans="11:36">
      <c r="K4757" s="5"/>
      <c r="L4757" s="5"/>
      <c r="M4757" s="5"/>
      <c r="N4757" s="5"/>
      <c r="O4757" s="5"/>
      <c r="P4757" s="5"/>
      <c r="Q4757" s="5"/>
      <c r="R4757" s="5"/>
      <c r="S4757" s="5"/>
      <c r="T4757" s="5"/>
      <c r="U4757" s="5"/>
      <c r="V4757" s="5"/>
      <c r="W4757" s="5"/>
      <c r="X4757" s="5"/>
      <c r="Y4757" s="5"/>
      <c r="Z4757" s="5"/>
      <c r="AA4757" s="5"/>
      <c r="AB4757" s="5"/>
      <c r="AC4757" s="5"/>
      <c r="AD4757" s="5"/>
      <c r="AE4757" s="5"/>
      <c r="AF4757" s="5"/>
      <c r="AG4757" s="5"/>
      <c r="AH4757" s="5"/>
      <c r="AI4757" s="5"/>
      <c r="AJ4757" s="5"/>
    </row>
    <row r="4758" spans="11:36">
      <c r="K4758" s="5"/>
      <c r="L4758" s="5"/>
      <c r="M4758" s="5"/>
      <c r="N4758" s="5"/>
      <c r="O4758" s="5"/>
      <c r="P4758" s="5"/>
      <c r="Q4758" s="5"/>
      <c r="R4758" s="5"/>
      <c r="S4758" s="5"/>
      <c r="T4758" s="5"/>
      <c r="U4758" s="5"/>
      <c r="V4758" s="5"/>
      <c r="W4758" s="5"/>
      <c r="X4758" s="5"/>
      <c r="Y4758" s="5"/>
      <c r="Z4758" s="5"/>
      <c r="AA4758" s="5"/>
      <c r="AB4758" s="5"/>
      <c r="AC4758" s="5"/>
      <c r="AD4758" s="5"/>
      <c r="AE4758" s="5"/>
      <c r="AF4758" s="5"/>
      <c r="AG4758" s="5"/>
      <c r="AH4758" s="5"/>
      <c r="AI4758" s="5"/>
      <c r="AJ4758" s="5"/>
    </row>
    <row r="4759" spans="11:36">
      <c r="K4759" s="5"/>
      <c r="L4759" s="5"/>
      <c r="M4759" s="5"/>
      <c r="N4759" s="5"/>
      <c r="O4759" s="5"/>
      <c r="P4759" s="5"/>
      <c r="Q4759" s="5"/>
      <c r="R4759" s="5"/>
      <c r="S4759" s="5"/>
      <c r="T4759" s="5"/>
      <c r="U4759" s="5"/>
      <c r="V4759" s="5"/>
      <c r="W4759" s="5"/>
      <c r="X4759" s="5"/>
      <c r="Y4759" s="5"/>
      <c r="Z4759" s="5"/>
      <c r="AA4759" s="5"/>
      <c r="AB4759" s="5"/>
      <c r="AC4759" s="5"/>
      <c r="AD4759" s="5"/>
      <c r="AE4759" s="5"/>
      <c r="AF4759" s="5"/>
      <c r="AG4759" s="5"/>
      <c r="AH4759" s="5"/>
      <c r="AI4759" s="5"/>
      <c r="AJ4759" s="5"/>
    </row>
    <row r="4760" spans="11:36">
      <c r="K4760" s="5"/>
      <c r="L4760" s="5"/>
      <c r="M4760" s="5"/>
      <c r="N4760" s="5"/>
      <c r="O4760" s="5"/>
      <c r="P4760" s="5"/>
      <c r="Q4760" s="5"/>
      <c r="R4760" s="5"/>
      <c r="S4760" s="5"/>
      <c r="T4760" s="5"/>
      <c r="U4760" s="5"/>
      <c r="V4760" s="5"/>
      <c r="W4760" s="5"/>
      <c r="X4760" s="5"/>
      <c r="Y4760" s="5"/>
      <c r="Z4760" s="5"/>
      <c r="AA4760" s="5"/>
      <c r="AB4760" s="5"/>
      <c r="AC4760" s="5"/>
      <c r="AD4760" s="5"/>
      <c r="AE4760" s="5"/>
      <c r="AF4760" s="5"/>
      <c r="AG4760" s="5"/>
      <c r="AH4760" s="5"/>
      <c r="AI4760" s="5"/>
      <c r="AJ4760" s="5"/>
    </row>
    <row r="4761" spans="11:36">
      <c r="K4761" s="5"/>
      <c r="L4761" s="5"/>
      <c r="M4761" s="5"/>
      <c r="N4761" s="5"/>
      <c r="O4761" s="5"/>
      <c r="P4761" s="5"/>
      <c r="Q4761" s="5"/>
      <c r="R4761" s="5"/>
      <c r="S4761" s="5"/>
      <c r="T4761" s="5"/>
      <c r="U4761" s="5"/>
      <c r="V4761" s="5"/>
      <c r="W4761" s="5"/>
      <c r="X4761" s="5"/>
      <c r="Y4761" s="5"/>
      <c r="Z4761" s="5"/>
      <c r="AA4761" s="5"/>
      <c r="AB4761" s="5"/>
      <c r="AC4761" s="5"/>
      <c r="AD4761" s="5"/>
      <c r="AE4761" s="5"/>
      <c r="AF4761" s="5"/>
      <c r="AG4761" s="5"/>
      <c r="AH4761" s="5"/>
      <c r="AI4761" s="5"/>
      <c r="AJ4761" s="5"/>
    </row>
    <row r="4762" spans="11:36">
      <c r="K4762" s="5"/>
      <c r="L4762" s="5"/>
      <c r="M4762" s="5"/>
      <c r="N4762" s="5"/>
      <c r="O4762" s="5"/>
      <c r="P4762" s="5"/>
      <c r="Q4762" s="5"/>
      <c r="R4762" s="5"/>
      <c r="S4762" s="5"/>
      <c r="T4762" s="5"/>
      <c r="U4762" s="5"/>
      <c r="V4762" s="5"/>
      <c r="W4762" s="5"/>
      <c r="X4762" s="5"/>
      <c r="Y4762" s="5"/>
      <c r="Z4762" s="5"/>
      <c r="AA4762" s="5"/>
      <c r="AB4762" s="5"/>
      <c r="AC4762" s="5"/>
      <c r="AD4762" s="5"/>
      <c r="AE4762" s="5"/>
      <c r="AF4762" s="5"/>
      <c r="AG4762" s="5"/>
      <c r="AH4762" s="5"/>
      <c r="AI4762" s="5"/>
      <c r="AJ4762" s="5"/>
    </row>
    <row r="4763" spans="11:36">
      <c r="K4763" s="5"/>
      <c r="L4763" s="5"/>
      <c r="M4763" s="5"/>
      <c r="N4763" s="5"/>
      <c r="O4763" s="5"/>
      <c r="P4763" s="5"/>
      <c r="Q4763" s="5"/>
      <c r="R4763" s="5"/>
      <c r="S4763" s="5"/>
      <c r="T4763" s="5"/>
      <c r="U4763" s="5"/>
      <c r="V4763" s="5"/>
      <c r="W4763" s="5"/>
      <c r="X4763" s="5"/>
      <c r="Y4763" s="5"/>
      <c r="Z4763" s="5"/>
      <c r="AA4763" s="5"/>
      <c r="AB4763" s="5"/>
      <c r="AC4763" s="5"/>
      <c r="AD4763" s="5"/>
      <c r="AE4763" s="5"/>
      <c r="AF4763" s="5"/>
      <c r="AG4763" s="5"/>
      <c r="AH4763" s="5"/>
      <c r="AI4763" s="5"/>
      <c r="AJ4763" s="5"/>
    </row>
    <row r="4764" spans="11:36">
      <c r="K4764" s="5"/>
      <c r="L4764" s="5"/>
      <c r="M4764" s="5"/>
      <c r="N4764" s="5"/>
      <c r="O4764" s="5"/>
      <c r="P4764" s="5"/>
      <c r="Q4764" s="5"/>
      <c r="R4764" s="5"/>
      <c r="S4764" s="5"/>
      <c r="T4764" s="5"/>
      <c r="U4764" s="5"/>
      <c r="V4764" s="5"/>
      <c r="W4764" s="5"/>
      <c r="X4764" s="5"/>
      <c r="Y4764" s="5"/>
      <c r="Z4764" s="5"/>
      <c r="AA4764" s="5"/>
      <c r="AB4764" s="5"/>
      <c r="AC4764" s="5"/>
      <c r="AD4764" s="5"/>
      <c r="AE4764" s="5"/>
      <c r="AF4764" s="5"/>
      <c r="AG4764" s="5"/>
      <c r="AH4764" s="5"/>
      <c r="AI4764" s="5"/>
      <c r="AJ4764" s="5"/>
    </row>
    <row r="4765" spans="11:36">
      <c r="K4765" s="5"/>
      <c r="L4765" s="5"/>
      <c r="M4765" s="5"/>
      <c r="N4765" s="5"/>
      <c r="O4765" s="5"/>
      <c r="P4765" s="5"/>
      <c r="Q4765" s="5"/>
      <c r="R4765" s="5"/>
      <c r="S4765" s="5"/>
      <c r="T4765" s="5"/>
      <c r="U4765" s="5"/>
      <c r="V4765" s="5"/>
      <c r="W4765" s="5"/>
      <c r="X4765" s="5"/>
      <c r="Y4765" s="5"/>
      <c r="Z4765" s="5"/>
      <c r="AA4765" s="5"/>
      <c r="AB4765" s="5"/>
      <c r="AC4765" s="5"/>
      <c r="AD4765" s="5"/>
      <c r="AE4765" s="5"/>
      <c r="AF4765" s="5"/>
      <c r="AG4765" s="5"/>
      <c r="AH4765" s="5"/>
      <c r="AI4765" s="5"/>
      <c r="AJ4765" s="5"/>
    </row>
    <row r="4766" spans="11:36">
      <c r="K4766" s="5"/>
      <c r="L4766" s="5"/>
      <c r="M4766" s="5"/>
      <c r="N4766" s="5"/>
      <c r="O4766" s="5"/>
      <c r="P4766" s="5"/>
      <c r="Q4766" s="5"/>
      <c r="R4766" s="5"/>
      <c r="S4766" s="5"/>
      <c r="T4766" s="5"/>
      <c r="U4766" s="5"/>
      <c r="V4766" s="5"/>
      <c r="W4766" s="5"/>
      <c r="X4766" s="5"/>
      <c r="Y4766" s="5"/>
      <c r="Z4766" s="5"/>
      <c r="AA4766" s="5"/>
      <c r="AB4766" s="5"/>
      <c r="AC4766" s="5"/>
      <c r="AD4766" s="5"/>
      <c r="AE4766" s="5"/>
      <c r="AF4766" s="5"/>
      <c r="AG4766" s="5"/>
      <c r="AH4766" s="5"/>
      <c r="AI4766" s="5"/>
      <c r="AJ4766" s="5"/>
    </row>
    <row r="4767" spans="11:36">
      <c r="K4767" s="5"/>
      <c r="L4767" s="5"/>
      <c r="M4767" s="5"/>
      <c r="N4767" s="5"/>
      <c r="O4767" s="5"/>
      <c r="P4767" s="5"/>
      <c r="Q4767" s="5"/>
      <c r="R4767" s="5"/>
      <c r="S4767" s="5"/>
      <c r="T4767" s="5"/>
      <c r="U4767" s="5"/>
      <c r="V4767" s="5"/>
      <c r="W4767" s="5"/>
      <c r="X4767" s="5"/>
      <c r="Y4767" s="5"/>
      <c r="Z4767" s="5"/>
      <c r="AA4767" s="5"/>
      <c r="AB4767" s="5"/>
      <c r="AC4767" s="5"/>
      <c r="AD4767" s="5"/>
      <c r="AE4767" s="5"/>
      <c r="AF4767" s="5"/>
      <c r="AG4767" s="5"/>
      <c r="AH4767" s="5"/>
      <c r="AI4767" s="5"/>
      <c r="AJ4767" s="5"/>
    </row>
    <row r="4768" spans="11:36">
      <c r="K4768" s="5"/>
      <c r="L4768" s="5"/>
      <c r="M4768" s="5"/>
      <c r="N4768" s="5"/>
      <c r="O4768" s="5"/>
      <c r="P4768" s="5"/>
      <c r="Q4768" s="5"/>
      <c r="R4768" s="5"/>
      <c r="S4768" s="5"/>
      <c r="T4768" s="5"/>
      <c r="U4768" s="5"/>
      <c r="V4768" s="5"/>
      <c r="W4768" s="5"/>
      <c r="X4768" s="5"/>
      <c r="Y4768" s="5"/>
      <c r="Z4768" s="5"/>
      <c r="AA4768" s="5"/>
      <c r="AB4768" s="5"/>
      <c r="AC4768" s="5"/>
      <c r="AD4768" s="5"/>
      <c r="AE4768" s="5"/>
      <c r="AF4768" s="5"/>
      <c r="AG4768" s="5"/>
      <c r="AH4768" s="5"/>
      <c r="AI4768" s="5"/>
      <c r="AJ4768" s="5"/>
    </row>
    <row r="4769" spans="11:36">
      <c r="K4769" s="5"/>
      <c r="L4769" s="5"/>
      <c r="M4769" s="5"/>
      <c r="N4769" s="5"/>
      <c r="O4769" s="5"/>
      <c r="P4769" s="5"/>
      <c r="Q4769" s="5"/>
      <c r="R4769" s="5"/>
      <c r="S4769" s="5"/>
      <c r="T4769" s="5"/>
      <c r="U4769" s="5"/>
      <c r="V4769" s="5"/>
      <c r="W4769" s="5"/>
      <c r="X4769" s="5"/>
      <c r="Y4769" s="5"/>
      <c r="Z4769" s="5"/>
      <c r="AA4769" s="5"/>
      <c r="AB4769" s="5"/>
      <c r="AC4769" s="5"/>
      <c r="AD4769" s="5"/>
      <c r="AE4769" s="5"/>
      <c r="AF4769" s="5"/>
      <c r="AG4769" s="5"/>
      <c r="AH4769" s="5"/>
      <c r="AI4769" s="5"/>
      <c r="AJ4769" s="5"/>
    </row>
    <row r="4770" spans="11:36">
      <c r="K4770" s="5"/>
      <c r="L4770" s="5"/>
      <c r="M4770" s="5"/>
      <c r="N4770" s="5"/>
      <c r="O4770" s="5"/>
      <c r="P4770" s="5"/>
      <c r="Q4770" s="5"/>
      <c r="R4770" s="5"/>
      <c r="S4770" s="5"/>
      <c r="T4770" s="5"/>
      <c r="U4770" s="5"/>
      <c r="V4770" s="5"/>
      <c r="W4770" s="5"/>
      <c r="X4770" s="5"/>
      <c r="Y4770" s="5"/>
      <c r="Z4770" s="5"/>
      <c r="AA4770" s="5"/>
      <c r="AB4770" s="5"/>
      <c r="AC4770" s="5"/>
      <c r="AD4770" s="5"/>
      <c r="AE4770" s="5"/>
      <c r="AF4770" s="5"/>
      <c r="AG4770" s="5"/>
      <c r="AH4770" s="5"/>
      <c r="AI4770" s="5"/>
      <c r="AJ4770" s="5"/>
    </row>
    <row r="4771" spans="11:36">
      <c r="K4771" s="5"/>
      <c r="L4771" s="5"/>
      <c r="M4771" s="5"/>
      <c r="N4771" s="5"/>
      <c r="O4771" s="5"/>
      <c r="P4771" s="5"/>
      <c r="Q4771" s="5"/>
      <c r="R4771" s="5"/>
      <c r="S4771" s="5"/>
      <c r="T4771" s="5"/>
      <c r="U4771" s="5"/>
      <c r="V4771" s="5"/>
      <c r="W4771" s="5"/>
      <c r="X4771" s="5"/>
      <c r="Y4771" s="5"/>
      <c r="Z4771" s="5"/>
      <c r="AA4771" s="5"/>
      <c r="AB4771" s="5"/>
      <c r="AC4771" s="5"/>
      <c r="AD4771" s="5"/>
      <c r="AE4771" s="5"/>
      <c r="AF4771" s="5"/>
      <c r="AG4771" s="5"/>
      <c r="AH4771" s="5"/>
      <c r="AI4771" s="5"/>
      <c r="AJ4771" s="5"/>
    </row>
    <row r="4772" spans="11:36">
      <c r="K4772" s="5"/>
      <c r="L4772" s="5"/>
      <c r="M4772" s="5"/>
      <c r="N4772" s="5"/>
      <c r="O4772" s="5"/>
      <c r="P4772" s="5"/>
      <c r="Q4772" s="5"/>
      <c r="R4772" s="5"/>
      <c r="S4772" s="5"/>
      <c r="T4772" s="5"/>
      <c r="U4772" s="5"/>
      <c r="V4772" s="5"/>
      <c r="W4772" s="5"/>
      <c r="X4772" s="5"/>
      <c r="Y4772" s="5"/>
      <c r="Z4772" s="5"/>
      <c r="AA4772" s="5"/>
      <c r="AB4772" s="5"/>
      <c r="AC4772" s="5"/>
      <c r="AD4772" s="5"/>
      <c r="AE4772" s="5"/>
      <c r="AF4772" s="5"/>
      <c r="AG4772" s="5"/>
      <c r="AH4772" s="5"/>
      <c r="AI4772" s="5"/>
      <c r="AJ4772" s="5"/>
    </row>
    <row r="4773" spans="11:36">
      <c r="K4773" s="5"/>
      <c r="L4773" s="5"/>
      <c r="M4773" s="5"/>
      <c r="N4773" s="5"/>
      <c r="O4773" s="5"/>
      <c r="P4773" s="5"/>
      <c r="Q4773" s="5"/>
      <c r="R4773" s="5"/>
      <c r="S4773" s="5"/>
      <c r="T4773" s="5"/>
      <c r="U4773" s="5"/>
      <c r="V4773" s="5"/>
      <c r="W4773" s="5"/>
      <c r="X4773" s="5"/>
      <c r="Y4773" s="5"/>
      <c r="Z4773" s="5"/>
      <c r="AA4773" s="5"/>
      <c r="AB4773" s="5"/>
      <c r="AC4773" s="5"/>
      <c r="AD4773" s="5"/>
      <c r="AE4773" s="5"/>
      <c r="AF4773" s="5"/>
      <c r="AG4773" s="5"/>
      <c r="AH4773" s="5"/>
      <c r="AI4773" s="5"/>
      <c r="AJ4773" s="5"/>
    </row>
    <row r="4774" spans="11:36">
      <c r="K4774" s="5"/>
      <c r="L4774" s="5"/>
      <c r="M4774" s="5"/>
      <c r="N4774" s="5"/>
      <c r="O4774" s="5"/>
      <c r="P4774" s="5"/>
      <c r="Q4774" s="5"/>
      <c r="R4774" s="5"/>
      <c r="S4774" s="5"/>
      <c r="T4774" s="5"/>
      <c r="U4774" s="5"/>
      <c r="V4774" s="5"/>
      <c r="W4774" s="5"/>
      <c r="X4774" s="5"/>
      <c r="Y4774" s="5"/>
      <c r="Z4774" s="5"/>
      <c r="AA4774" s="5"/>
      <c r="AB4774" s="5"/>
      <c r="AC4774" s="5"/>
      <c r="AD4774" s="5"/>
      <c r="AE4774" s="5"/>
      <c r="AF4774" s="5"/>
      <c r="AG4774" s="5"/>
      <c r="AH4774" s="5"/>
      <c r="AI4774" s="5"/>
      <c r="AJ4774" s="5"/>
    </row>
    <row r="4775" spans="11:36">
      <c r="K4775" s="5"/>
      <c r="L4775" s="5"/>
      <c r="M4775" s="5"/>
      <c r="N4775" s="5"/>
      <c r="O4775" s="5"/>
      <c r="P4775" s="5"/>
      <c r="Q4775" s="5"/>
      <c r="R4775" s="5"/>
      <c r="S4775" s="5"/>
      <c r="T4775" s="5"/>
      <c r="U4775" s="5"/>
      <c r="V4775" s="5"/>
      <c r="W4775" s="5"/>
      <c r="X4775" s="5"/>
      <c r="Y4775" s="5"/>
      <c r="Z4775" s="5"/>
      <c r="AA4775" s="5"/>
      <c r="AB4775" s="5"/>
      <c r="AC4775" s="5"/>
      <c r="AD4775" s="5"/>
      <c r="AE4775" s="5"/>
      <c r="AF4775" s="5"/>
      <c r="AG4775" s="5"/>
      <c r="AH4775" s="5"/>
      <c r="AI4775" s="5"/>
      <c r="AJ4775" s="5"/>
    </row>
    <row r="4776" spans="11:36">
      <c r="K4776" s="5"/>
      <c r="L4776" s="5"/>
      <c r="M4776" s="5"/>
      <c r="N4776" s="5"/>
      <c r="O4776" s="5"/>
      <c r="P4776" s="5"/>
      <c r="Q4776" s="5"/>
      <c r="R4776" s="5"/>
      <c r="S4776" s="5"/>
      <c r="T4776" s="5"/>
      <c r="U4776" s="5"/>
      <c r="V4776" s="5"/>
      <c r="W4776" s="5"/>
      <c r="X4776" s="5"/>
      <c r="Y4776" s="5"/>
      <c r="Z4776" s="5"/>
      <c r="AA4776" s="5"/>
      <c r="AB4776" s="5"/>
      <c r="AC4776" s="5"/>
      <c r="AD4776" s="5"/>
      <c r="AE4776" s="5"/>
      <c r="AF4776" s="5"/>
      <c r="AG4776" s="5"/>
      <c r="AH4776" s="5"/>
      <c r="AI4776" s="5"/>
      <c r="AJ4776" s="5"/>
    </row>
    <row r="4777" spans="11:36">
      <c r="K4777" s="5"/>
      <c r="L4777" s="5"/>
      <c r="M4777" s="5"/>
      <c r="N4777" s="5"/>
      <c r="O4777" s="5"/>
      <c r="P4777" s="5"/>
      <c r="Q4777" s="5"/>
      <c r="R4777" s="5"/>
      <c r="S4777" s="5"/>
      <c r="T4777" s="5"/>
      <c r="U4777" s="5"/>
      <c r="V4777" s="5"/>
      <c r="W4777" s="5"/>
      <c r="X4777" s="5"/>
      <c r="Y4777" s="5"/>
      <c r="Z4777" s="5"/>
      <c r="AA4777" s="5"/>
      <c r="AB4777" s="5"/>
      <c r="AC4777" s="5"/>
      <c r="AD4777" s="5"/>
      <c r="AE4777" s="5"/>
      <c r="AF4777" s="5"/>
      <c r="AG4777" s="5"/>
      <c r="AH4777" s="5"/>
      <c r="AI4777" s="5"/>
      <c r="AJ4777" s="5"/>
    </row>
    <row r="4778" spans="11:36">
      <c r="K4778" s="5"/>
      <c r="L4778" s="5"/>
      <c r="M4778" s="5"/>
      <c r="N4778" s="5"/>
      <c r="O4778" s="5"/>
      <c r="P4778" s="5"/>
      <c r="Q4778" s="5"/>
      <c r="R4778" s="5"/>
      <c r="S4778" s="5"/>
      <c r="T4778" s="5"/>
      <c r="U4778" s="5"/>
      <c r="V4778" s="5"/>
      <c r="W4778" s="5"/>
      <c r="X4778" s="5"/>
      <c r="Y4778" s="5"/>
      <c r="Z4778" s="5"/>
      <c r="AA4778" s="5"/>
      <c r="AB4778" s="5"/>
      <c r="AC4778" s="5"/>
      <c r="AD4778" s="5"/>
      <c r="AE4778" s="5"/>
      <c r="AF4778" s="5"/>
      <c r="AG4778" s="5"/>
      <c r="AH4778" s="5"/>
      <c r="AI4778" s="5"/>
      <c r="AJ4778" s="5"/>
    </row>
    <row r="4779" spans="11:36">
      <c r="K4779" s="5"/>
      <c r="L4779" s="5"/>
      <c r="M4779" s="5"/>
      <c r="N4779" s="5"/>
      <c r="O4779" s="5"/>
      <c r="P4779" s="5"/>
      <c r="Q4779" s="5"/>
      <c r="R4779" s="5"/>
      <c r="S4779" s="5"/>
      <c r="T4779" s="5"/>
      <c r="U4779" s="5"/>
      <c r="V4779" s="5"/>
      <c r="W4779" s="5"/>
      <c r="X4779" s="5"/>
      <c r="Y4779" s="5"/>
      <c r="Z4779" s="5"/>
      <c r="AA4779" s="5"/>
      <c r="AB4779" s="5"/>
      <c r="AC4779" s="5"/>
      <c r="AD4779" s="5"/>
      <c r="AE4779" s="5"/>
      <c r="AF4779" s="5"/>
      <c r="AG4779" s="5"/>
      <c r="AH4779" s="5"/>
      <c r="AI4779" s="5"/>
      <c r="AJ4779" s="5"/>
    </row>
    <row r="4780" spans="11:36">
      <c r="K4780" s="5"/>
      <c r="L4780" s="5"/>
      <c r="M4780" s="5"/>
      <c r="N4780" s="5"/>
      <c r="O4780" s="5"/>
      <c r="P4780" s="5"/>
      <c r="Q4780" s="5"/>
      <c r="R4780" s="5"/>
      <c r="S4780" s="5"/>
      <c r="T4780" s="5"/>
      <c r="U4780" s="5"/>
      <c r="V4780" s="5"/>
      <c r="W4780" s="5"/>
      <c r="X4780" s="5"/>
      <c r="Y4780" s="5"/>
      <c r="Z4780" s="5"/>
      <c r="AA4780" s="5"/>
      <c r="AB4780" s="5"/>
      <c r="AC4780" s="5"/>
      <c r="AD4780" s="5"/>
      <c r="AE4780" s="5"/>
      <c r="AF4780" s="5"/>
      <c r="AG4780" s="5"/>
      <c r="AH4780" s="5"/>
      <c r="AI4780" s="5"/>
      <c r="AJ4780" s="5"/>
    </row>
    <row r="4781" spans="11:36">
      <c r="K4781" s="5"/>
      <c r="L4781" s="5"/>
      <c r="M4781" s="5"/>
      <c r="N4781" s="5"/>
      <c r="O4781" s="5"/>
      <c r="P4781" s="5"/>
      <c r="Q4781" s="5"/>
      <c r="R4781" s="5"/>
      <c r="S4781" s="5"/>
      <c r="T4781" s="5"/>
      <c r="U4781" s="5"/>
      <c r="V4781" s="5"/>
      <c r="W4781" s="5"/>
      <c r="X4781" s="5"/>
      <c r="Y4781" s="5"/>
      <c r="Z4781" s="5"/>
      <c r="AA4781" s="5"/>
      <c r="AB4781" s="5"/>
      <c r="AC4781" s="5"/>
      <c r="AD4781" s="5"/>
      <c r="AE4781" s="5"/>
      <c r="AF4781" s="5"/>
      <c r="AG4781" s="5"/>
      <c r="AH4781" s="5"/>
      <c r="AI4781" s="5"/>
      <c r="AJ4781" s="5"/>
    </row>
    <row r="4782" spans="11:36">
      <c r="K4782" s="5"/>
      <c r="L4782" s="5"/>
      <c r="M4782" s="5"/>
      <c r="N4782" s="5"/>
      <c r="O4782" s="5"/>
      <c r="P4782" s="5"/>
      <c r="Q4782" s="5"/>
      <c r="R4782" s="5"/>
      <c r="S4782" s="5"/>
      <c r="T4782" s="5"/>
      <c r="U4782" s="5"/>
      <c r="V4782" s="5"/>
      <c r="W4782" s="5"/>
      <c r="X4782" s="5"/>
      <c r="Y4782" s="5"/>
      <c r="Z4782" s="5"/>
      <c r="AA4782" s="5"/>
      <c r="AB4782" s="5"/>
      <c r="AC4782" s="5"/>
      <c r="AD4782" s="5"/>
      <c r="AE4782" s="5"/>
      <c r="AF4782" s="5"/>
      <c r="AG4782" s="5"/>
      <c r="AH4782" s="5"/>
      <c r="AI4782" s="5"/>
      <c r="AJ4782" s="5"/>
    </row>
    <row r="4783" spans="11:36">
      <c r="K4783" s="5"/>
      <c r="L4783" s="5"/>
      <c r="M4783" s="5"/>
      <c r="N4783" s="5"/>
      <c r="O4783" s="5"/>
      <c r="P4783" s="5"/>
      <c r="Q4783" s="5"/>
      <c r="R4783" s="5"/>
      <c r="S4783" s="5"/>
      <c r="T4783" s="5"/>
      <c r="U4783" s="5"/>
      <c r="V4783" s="5"/>
      <c r="W4783" s="5"/>
      <c r="X4783" s="5"/>
      <c r="Y4783" s="5"/>
      <c r="Z4783" s="5"/>
      <c r="AA4783" s="5"/>
      <c r="AB4783" s="5"/>
      <c r="AC4783" s="5"/>
      <c r="AD4783" s="5"/>
      <c r="AE4783" s="5"/>
      <c r="AF4783" s="5"/>
      <c r="AG4783" s="5"/>
      <c r="AH4783" s="5"/>
      <c r="AI4783" s="5"/>
      <c r="AJ4783" s="5"/>
    </row>
    <row r="4784" spans="11:36">
      <c r="K4784" s="5"/>
      <c r="L4784" s="5"/>
      <c r="M4784" s="5"/>
      <c r="N4784" s="5"/>
      <c r="O4784" s="5"/>
      <c r="P4784" s="5"/>
      <c r="Q4784" s="5"/>
      <c r="R4784" s="5"/>
      <c r="S4784" s="5"/>
      <c r="T4784" s="5"/>
      <c r="U4784" s="5"/>
      <c r="V4784" s="5"/>
      <c r="W4784" s="5"/>
      <c r="X4784" s="5"/>
      <c r="Y4784" s="5"/>
      <c r="Z4784" s="5"/>
      <c r="AA4784" s="5"/>
      <c r="AB4784" s="5"/>
      <c r="AC4784" s="5"/>
      <c r="AD4784" s="5"/>
      <c r="AE4784" s="5"/>
      <c r="AF4784" s="5"/>
      <c r="AG4784" s="5"/>
      <c r="AH4784" s="5"/>
      <c r="AI4784" s="5"/>
      <c r="AJ4784" s="5"/>
    </row>
    <row r="4785" spans="11:36">
      <c r="K4785" s="5"/>
      <c r="L4785" s="5"/>
      <c r="M4785" s="5"/>
      <c r="N4785" s="5"/>
      <c r="O4785" s="5"/>
      <c r="P4785" s="5"/>
      <c r="Q4785" s="5"/>
      <c r="R4785" s="5"/>
      <c r="S4785" s="5"/>
      <c r="T4785" s="5"/>
      <c r="U4785" s="5"/>
      <c r="V4785" s="5"/>
      <c r="W4785" s="5"/>
      <c r="X4785" s="5"/>
      <c r="Y4785" s="5"/>
      <c r="Z4785" s="5"/>
      <c r="AA4785" s="5"/>
      <c r="AB4785" s="5"/>
      <c r="AC4785" s="5"/>
      <c r="AD4785" s="5"/>
      <c r="AE4785" s="5"/>
      <c r="AF4785" s="5"/>
      <c r="AG4785" s="5"/>
      <c r="AH4785" s="5"/>
      <c r="AI4785" s="5"/>
      <c r="AJ4785" s="5"/>
    </row>
    <row r="4786" spans="11:36">
      <c r="K4786" s="5"/>
      <c r="L4786" s="5"/>
      <c r="M4786" s="5"/>
      <c r="N4786" s="5"/>
      <c r="O4786" s="5"/>
      <c r="P4786" s="5"/>
      <c r="Q4786" s="5"/>
      <c r="R4786" s="5"/>
      <c r="S4786" s="5"/>
      <c r="T4786" s="5"/>
      <c r="U4786" s="5"/>
      <c r="V4786" s="5"/>
      <c r="W4786" s="5"/>
      <c r="X4786" s="5"/>
      <c r="Y4786" s="5"/>
      <c r="Z4786" s="5"/>
      <c r="AA4786" s="5"/>
      <c r="AB4786" s="5"/>
      <c r="AC4786" s="5"/>
      <c r="AD4786" s="5"/>
      <c r="AE4786" s="5"/>
      <c r="AF4786" s="5"/>
      <c r="AG4786" s="5"/>
      <c r="AH4786" s="5"/>
      <c r="AI4786" s="5"/>
      <c r="AJ4786" s="5"/>
    </row>
    <row r="4787" spans="11:36">
      <c r="K4787" s="5"/>
      <c r="L4787" s="5"/>
      <c r="M4787" s="5"/>
      <c r="N4787" s="5"/>
      <c r="O4787" s="5"/>
      <c r="P4787" s="5"/>
      <c r="Q4787" s="5"/>
      <c r="R4787" s="5"/>
      <c r="S4787" s="5"/>
      <c r="T4787" s="5"/>
      <c r="U4787" s="5"/>
      <c r="V4787" s="5"/>
      <c r="W4787" s="5"/>
      <c r="X4787" s="5"/>
      <c r="Y4787" s="5"/>
      <c r="Z4787" s="5"/>
      <c r="AA4787" s="5"/>
      <c r="AB4787" s="5"/>
      <c r="AC4787" s="5"/>
      <c r="AD4787" s="5"/>
      <c r="AE4787" s="5"/>
      <c r="AF4787" s="5"/>
      <c r="AG4787" s="5"/>
      <c r="AH4787" s="5"/>
      <c r="AI4787" s="5"/>
      <c r="AJ4787" s="5"/>
    </row>
    <row r="4788" spans="11:36">
      <c r="K4788" s="5"/>
      <c r="L4788" s="5"/>
      <c r="M4788" s="5"/>
      <c r="N4788" s="5"/>
      <c r="O4788" s="5"/>
      <c r="P4788" s="5"/>
      <c r="Q4788" s="5"/>
      <c r="R4788" s="5"/>
      <c r="S4788" s="5"/>
      <c r="T4788" s="5"/>
      <c r="U4788" s="5"/>
      <c r="V4788" s="5"/>
      <c r="W4788" s="5"/>
      <c r="X4788" s="5"/>
      <c r="Y4788" s="5"/>
      <c r="Z4788" s="5"/>
      <c r="AA4788" s="5"/>
      <c r="AB4788" s="5"/>
      <c r="AC4788" s="5"/>
      <c r="AD4788" s="5"/>
      <c r="AE4788" s="5"/>
      <c r="AF4788" s="5"/>
      <c r="AG4788" s="5"/>
      <c r="AH4788" s="5"/>
      <c r="AI4788" s="5"/>
      <c r="AJ4788" s="5"/>
    </row>
    <row r="4789" spans="11:36">
      <c r="K4789" s="5"/>
      <c r="L4789" s="5"/>
      <c r="M4789" s="5"/>
      <c r="N4789" s="5"/>
      <c r="O4789" s="5"/>
      <c r="P4789" s="5"/>
      <c r="Q4789" s="5"/>
      <c r="R4789" s="5"/>
      <c r="S4789" s="5"/>
      <c r="T4789" s="5"/>
      <c r="U4789" s="5"/>
      <c r="V4789" s="5"/>
      <c r="W4789" s="5"/>
      <c r="X4789" s="5"/>
      <c r="Y4789" s="5"/>
      <c r="Z4789" s="5"/>
      <c r="AA4789" s="5"/>
      <c r="AB4789" s="5"/>
      <c r="AC4789" s="5"/>
      <c r="AD4789" s="5"/>
      <c r="AE4789" s="5"/>
      <c r="AF4789" s="5"/>
      <c r="AG4789" s="5"/>
      <c r="AH4789" s="5"/>
      <c r="AI4789" s="5"/>
      <c r="AJ4789" s="5"/>
    </row>
    <row r="4790" spans="11:36">
      <c r="K4790" s="5"/>
      <c r="L4790" s="5"/>
      <c r="M4790" s="5"/>
      <c r="N4790" s="5"/>
      <c r="O4790" s="5"/>
      <c r="P4790" s="5"/>
      <c r="Q4790" s="5"/>
      <c r="R4790" s="5"/>
      <c r="S4790" s="5"/>
      <c r="T4790" s="5"/>
      <c r="U4790" s="5"/>
      <c r="V4790" s="5"/>
      <c r="W4790" s="5"/>
      <c r="X4790" s="5"/>
      <c r="Y4790" s="5"/>
      <c r="Z4790" s="5"/>
      <c r="AA4790" s="5"/>
      <c r="AB4790" s="5"/>
      <c r="AC4790" s="5"/>
      <c r="AD4790" s="5"/>
      <c r="AE4790" s="5"/>
      <c r="AF4790" s="5"/>
      <c r="AG4790" s="5"/>
      <c r="AH4790" s="5"/>
      <c r="AI4790" s="5"/>
      <c r="AJ4790" s="5"/>
    </row>
    <row r="4791" spans="11:36">
      <c r="K4791" s="5"/>
      <c r="L4791" s="5"/>
      <c r="M4791" s="5"/>
      <c r="N4791" s="5"/>
      <c r="O4791" s="5"/>
      <c r="P4791" s="5"/>
      <c r="Q4791" s="5"/>
      <c r="R4791" s="5"/>
      <c r="S4791" s="5"/>
      <c r="T4791" s="5"/>
      <c r="U4791" s="5"/>
      <c r="V4791" s="5"/>
      <c r="W4791" s="5"/>
      <c r="X4791" s="5"/>
      <c r="Y4791" s="5"/>
      <c r="Z4791" s="5"/>
      <c r="AA4791" s="5"/>
      <c r="AB4791" s="5"/>
      <c r="AC4791" s="5"/>
      <c r="AD4791" s="5"/>
      <c r="AE4791" s="5"/>
      <c r="AF4791" s="5"/>
      <c r="AG4791" s="5"/>
      <c r="AH4791" s="5"/>
      <c r="AI4791" s="5"/>
      <c r="AJ4791" s="5"/>
    </row>
    <row r="4792" spans="11:36">
      <c r="K4792" s="5"/>
      <c r="L4792" s="5"/>
      <c r="M4792" s="5"/>
      <c r="N4792" s="5"/>
      <c r="O4792" s="5"/>
      <c r="P4792" s="5"/>
      <c r="Q4792" s="5"/>
      <c r="R4792" s="5"/>
      <c r="S4792" s="5"/>
      <c r="T4792" s="5"/>
      <c r="U4792" s="5"/>
      <c r="V4792" s="5"/>
      <c r="W4792" s="5"/>
      <c r="X4792" s="5"/>
      <c r="Y4792" s="5"/>
      <c r="Z4792" s="5"/>
      <c r="AA4792" s="5"/>
      <c r="AB4792" s="5"/>
      <c r="AC4792" s="5"/>
      <c r="AD4792" s="5"/>
      <c r="AE4792" s="5"/>
      <c r="AF4792" s="5"/>
      <c r="AG4792" s="5"/>
      <c r="AH4792" s="5"/>
      <c r="AI4792" s="5"/>
      <c r="AJ4792" s="5"/>
    </row>
    <row r="4793" spans="11:36">
      <c r="K4793" s="5"/>
      <c r="L4793" s="5"/>
      <c r="M4793" s="5"/>
      <c r="N4793" s="5"/>
      <c r="O4793" s="5"/>
      <c r="P4793" s="5"/>
      <c r="Q4793" s="5"/>
      <c r="R4793" s="5"/>
      <c r="S4793" s="5"/>
      <c r="T4793" s="5"/>
      <c r="U4793" s="5"/>
      <c r="V4793" s="5"/>
      <c r="W4793" s="5"/>
      <c r="X4793" s="5"/>
      <c r="Y4793" s="5"/>
      <c r="Z4793" s="5"/>
      <c r="AA4793" s="5"/>
      <c r="AB4793" s="5"/>
      <c r="AC4793" s="5"/>
      <c r="AD4793" s="5"/>
      <c r="AE4793" s="5"/>
      <c r="AF4793" s="5"/>
      <c r="AG4793" s="5"/>
      <c r="AH4793" s="5"/>
      <c r="AI4793" s="5"/>
      <c r="AJ4793" s="5"/>
    </row>
    <row r="4794" spans="11:36">
      <c r="K4794" s="5"/>
      <c r="L4794" s="5"/>
      <c r="M4794" s="5"/>
      <c r="N4794" s="5"/>
      <c r="O4794" s="5"/>
      <c r="P4794" s="5"/>
      <c r="Q4794" s="5"/>
      <c r="R4794" s="5"/>
      <c r="S4794" s="5"/>
      <c r="T4794" s="5"/>
      <c r="U4794" s="5"/>
      <c r="V4794" s="5"/>
      <c r="W4794" s="5"/>
      <c r="X4794" s="5"/>
      <c r="Y4794" s="5"/>
      <c r="Z4794" s="5"/>
      <c r="AA4794" s="5"/>
      <c r="AB4794" s="5"/>
      <c r="AC4794" s="5"/>
      <c r="AD4794" s="5"/>
      <c r="AE4794" s="5"/>
      <c r="AF4794" s="5"/>
      <c r="AG4794" s="5"/>
      <c r="AH4794" s="5"/>
      <c r="AI4794" s="5"/>
      <c r="AJ4794" s="5"/>
    </row>
    <row r="4795" spans="11:36">
      <c r="K4795" s="5"/>
      <c r="L4795" s="5"/>
      <c r="M4795" s="5"/>
      <c r="N4795" s="5"/>
      <c r="O4795" s="5"/>
      <c r="P4795" s="5"/>
      <c r="Q4795" s="5"/>
      <c r="R4795" s="5"/>
      <c r="S4795" s="5"/>
      <c r="T4795" s="5"/>
      <c r="U4795" s="5"/>
      <c r="V4795" s="5"/>
      <c r="W4795" s="5"/>
      <c r="X4795" s="5"/>
      <c r="Y4795" s="5"/>
      <c r="Z4795" s="5"/>
      <c r="AA4795" s="5"/>
      <c r="AB4795" s="5"/>
      <c r="AC4795" s="5"/>
      <c r="AD4795" s="5"/>
      <c r="AE4795" s="5"/>
      <c r="AF4795" s="5"/>
      <c r="AG4795" s="5"/>
      <c r="AH4795" s="5"/>
      <c r="AI4795" s="5"/>
      <c r="AJ4795" s="5"/>
    </row>
    <row r="4796" spans="11:36">
      <c r="K4796" s="5"/>
      <c r="L4796" s="5"/>
      <c r="M4796" s="5"/>
      <c r="N4796" s="5"/>
      <c r="O4796" s="5"/>
      <c r="P4796" s="5"/>
      <c r="Q4796" s="5"/>
      <c r="R4796" s="5"/>
      <c r="S4796" s="5"/>
      <c r="T4796" s="5"/>
      <c r="U4796" s="5"/>
      <c r="V4796" s="5"/>
      <c r="W4796" s="5"/>
      <c r="X4796" s="5"/>
      <c r="Y4796" s="5"/>
      <c r="Z4796" s="5"/>
      <c r="AA4796" s="5"/>
      <c r="AB4796" s="5"/>
      <c r="AC4796" s="5"/>
      <c r="AD4796" s="5"/>
      <c r="AE4796" s="5"/>
      <c r="AF4796" s="5"/>
      <c r="AG4796" s="5"/>
      <c r="AH4796" s="5"/>
      <c r="AI4796" s="5"/>
      <c r="AJ4796" s="5"/>
    </row>
    <row r="4797" spans="11:36">
      <c r="K4797" s="5"/>
      <c r="L4797" s="5"/>
      <c r="M4797" s="5"/>
      <c r="N4797" s="5"/>
      <c r="O4797" s="5"/>
      <c r="P4797" s="5"/>
      <c r="Q4797" s="5"/>
      <c r="R4797" s="5"/>
      <c r="S4797" s="5"/>
      <c r="T4797" s="5"/>
      <c r="U4797" s="5"/>
      <c r="V4797" s="5"/>
      <c r="W4797" s="5"/>
      <c r="X4797" s="5"/>
      <c r="Y4797" s="5"/>
      <c r="Z4797" s="5"/>
      <c r="AA4797" s="5"/>
      <c r="AB4797" s="5"/>
      <c r="AC4797" s="5"/>
      <c r="AD4797" s="5"/>
      <c r="AE4797" s="5"/>
      <c r="AF4797" s="5"/>
      <c r="AG4797" s="5"/>
      <c r="AH4797" s="5"/>
      <c r="AI4797" s="5"/>
      <c r="AJ4797" s="5"/>
    </row>
    <row r="4798" spans="11:36">
      <c r="K4798" s="5"/>
      <c r="L4798" s="5"/>
      <c r="M4798" s="5"/>
      <c r="N4798" s="5"/>
      <c r="O4798" s="5"/>
      <c r="P4798" s="5"/>
      <c r="Q4798" s="5"/>
      <c r="R4798" s="5"/>
      <c r="S4798" s="5"/>
      <c r="T4798" s="5"/>
      <c r="U4798" s="5"/>
      <c r="V4798" s="5"/>
      <c r="W4798" s="5"/>
      <c r="X4798" s="5"/>
      <c r="Y4798" s="5"/>
      <c r="Z4798" s="5"/>
      <c r="AA4798" s="5"/>
      <c r="AB4798" s="5"/>
      <c r="AC4798" s="5"/>
      <c r="AD4798" s="5"/>
      <c r="AE4798" s="5"/>
      <c r="AF4798" s="5"/>
      <c r="AG4798" s="5"/>
      <c r="AH4798" s="5"/>
      <c r="AI4798" s="5"/>
      <c r="AJ4798" s="5"/>
    </row>
    <row r="4799" spans="11:36">
      <c r="K4799" s="5"/>
      <c r="L4799" s="5"/>
      <c r="M4799" s="5"/>
      <c r="N4799" s="5"/>
      <c r="O4799" s="5"/>
      <c r="P4799" s="5"/>
      <c r="Q4799" s="5"/>
      <c r="R4799" s="5"/>
      <c r="S4799" s="5"/>
      <c r="T4799" s="5"/>
      <c r="U4799" s="5"/>
      <c r="V4799" s="5"/>
      <c r="W4799" s="5"/>
      <c r="X4799" s="5"/>
      <c r="Y4799" s="5"/>
      <c r="Z4799" s="5"/>
      <c r="AA4799" s="5"/>
      <c r="AB4799" s="5"/>
      <c r="AC4799" s="5"/>
      <c r="AD4799" s="5"/>
      <c r="AE4799" s="5"/>
      <c r="AF4799" s="5"/>
      <c r="AG4799" s="5"/>
      <c r="AH4799" s="5"/>
      <c r="AI4799" s="5"/>
      <c r="AJ4799" s="5"/>
    </row>
    <row r="4800" spans="11:36">
      <c r="K4800" s="5"/>
      <c r="L4800" s="5"/>
      <c r="M4800" s="5"/>
      <c r="N4800" s="5"/>
      <c r="O4800" s="5"/>
      <c r="P4800" s="5"/>
      <c r="Q4800" s="5"/>
      <c r="R4800" s="5"/>
      <c r="S4800" s="5"/>
      <c r="T4800" s="5"/>
      <c r="U4800" s="5"/>
      <c r="V4800" s="5"/>
      <c r="W4800" s="5"/>
      <c r="X4800" s="5"/>
      <c r="Y4800" s="5"/>
      <c r="Z4800" s="5"/>
      <c r="AA4800" s="5"/>
      <c r="AB4800" s="5"/>
      <c r="AC4800" s="5"/>
      <c r="AD4800" s="5"/>
      <c r="AE4800" s="5"/>
      <c r="AF4800" s="5"/>
      <c r="AG4800" s="5"/>
      <c r="AH4800" s="5"/>
      <c r="AI4800" s="5"/>
      <c r="AJ4800" s="5"/>
    </row>
    <row r="4801" spans="11:36">
      <c r="K4801" s="5"/>
      <c r="L4801" s="5"/>
      <c r="M4801" s="5"/>
      <c r="N4801" s="5"/>
      <c r="O4801" s="5"/>
      <c r="P4801" s="5"/>
      <c r="Q4801" s="5"/>
      <c r="R4801" s="5"/>
      <c r="S4801" s="5"/>
      <c r="T4801" s="5"/>
      <c r="U4801" s="5"/>
      <c r="V4801" s="5"/>
      <c r="W4801" s="5"/>
      <c r="X4801" s="5"/>
      <c r="Y4801" s="5"/>
      <c r="Z4801" s="5"/>
      <c r="AA4801" s="5"/>
      <c r="AB4801" s="5"/>
      <c r="AC4801" s="5"/>
      <c r="AD4801" s="5"/>
      <c r="AE4801" s="5"/>
      <c r="AF4801" s="5"/>
      <c r="AG4801" s="5"/>
      <c r="AH4801" s="5"/>
      <c r="AI4801" s="5"/>
      <c r="AJ4801" s="5"/>
    </row>
    <row r="4802" spans="11:36">
      <c r="K4802" s="5"/>
      <c r="L4802" s="5"/>
      <c r="M4802" s="5"/>
      <c r="N4802" s="5"/>
      <c r="O4802" s="5"/>
      <c r="P4802" s="5"/>
      <c r="Q4802" s="5"/>
      <c r="R4802" s="5"/>
      <c r="S4802" s="5"/>
      <c r="T4802" s="5"/>
      <c r="U4802" s="5"/>
      <c r="V4802" s="5"/>
      <c r="W4802" s="5"/>
      <c r="X4802" s="5"/>
      <c r="Y4802" s="5"/>
      <c r="Z4802" s="5"/>
      <c r="AA4802" s="5"/>
      <c r="AB4802" s="5"/>
      <c r="AC4802" s="5"/>
      <c r="AD4802" s="5"/>
      <c r="AE4802" s="5"/>
      <c r="AF4802" s="5"/>
      <c r="AG4802" s="5"/>
      <c r="AH4802" s="5"/>
      <c r="AI4802" s="5"/>
      <c r="AJ4802" s="5"/>
    </row>
    <row r="4803" spans="11:36">
      <c r="K4803" s="5"/>
      <c r="L4803" s="5"/>
      <c r="M4803" s="5"/>
      <c r="N4803" s="5"/>
      <c r="O4803" s="5"/>
      <c r="P4803" s="5"/>
      <c r="Q4803" s="5"/>
      <c r="R4803" s="5"/>
      <c r="S4803" s="5"/>
      <c r="T4803" s="5"/>
      <c r="U4803" s="5"/>
      <c r="V4803" s="5"/>
      <c r="W4803" s="5"/>
      <c r="X4803" s="5"/>
      <c r="Y4803" s="5"/>
      <c r="Z4803" s="5"/>
      <c r="AA4803" s="5"/>
      <c r="AB4803" s="5"/>
      <c r="AC4803" s="5"/>
      <c r="AD4803" s="5"/>
      <c r="AE4803" s="5"/>
      <c r="AF4803" s="5"/>
      <c r="AG4803" s="5"/>
      <c r="AH4803" s="5"/>
      <c r="AI4803" s="5"/>
      <c r="AJ4803" s="5"/>
    </row>
    <row r="4804" spans="11:36">
      <c r="K4804" s="5"/>
      <c r="L4804" s="5"/>
      <c r="M4804" s="5"/>
      <c r="N4804" s="5"/>
      <c r="O4804" s="5"/>
      <c r="P4804" s="5"/>
      <c r="Q4804" s="5"/>
      <c r="R4804" s="5"/>
      <c r="S4804" s="5"/>
      <c r="T4804" s="5"/>
      <c r="U4804" s="5"/>
      <c r="V4804" s="5"/>
      <c r="W4804" s="5"/>
      <c r="X4804" s="5"/>
      <c r="Y4804" s="5"/>
      <c r="Z4804" s="5"/>
      <c r="AA4804" s="5"/>
      <c r="AB4804" s="5"/>
      <c r="AC4804" s="5"/>
      <c r="AD4804" s="5"/>
      <c r="AE4804" s="5"/>
      <c r="AF4804" s="5"/>
      <c r="AG4804" s="5"/>
      <c r="AH4804" s="5"/>
      <c r="AI4804" s="5"/>
      <c r="AJ4804" s="5"/>
    </row>
    <row r="4805" spans="11:36">
      <c r="K4805" s="5"/>
      <c r="L4805" s="5"/>
      <c r="M4805" s="5"/>
      <c r="N4805" s="5"/>
      <c r="O4805" s="5"/>
      <c r="P4805" s="5"/>
      <c r="Q4805" s="5"/>
      <c r="R4805" s="5"/>
      <c r="S4805" s="5"/>
      <c r="T4805" s="5"/>
      <c r="U4805" s="5"/>
      <c r="V4805" s="5"/>
      <c r="W4805" s="5"/>
      <c r="X4805" s="5"/>
      <c r="Y4805" s="5"/>
      <c r="Z4805" s="5"/>
      <c r="AA4805" s="5"/>
      <c r="AB4805" s="5"/>
      <c r="AC4805" s="5"/>
      <c r="AD4805" s="5"/>
      <c r="AE4805" s="5"/>
      <c r="AF4805" s="5"/>
      <c r="AG4805" s="5"/>
      <c r="AH4805" s="5"/>
      <c r="AI4805" s="5"/>
      <c r="AJ4805" s="5"/>
    </row>
    <row r="4806" spans="11:36">
      <c r="K4806" s="5"/>
      <c r="L4806" s="5"/>
      <c r="M4806" s="5"/>
      <c r="N4806" s="5"/>
      <c r="O4806" s="5"/>
      <c r="P4806" s="5"/>
      <c r="Q4806" s="5"/>
      <c r="R4806" s="5"/>
      <c r="S4806" s="5"/>
      <c r="T4806" s="5"/>
      <c r="U4806" s="5"/>
      <c r="V4806" s="5"/>
      <c r="W4806" s="5"/>
      <c r="X4806" s="5"/>
      <c r="Y4806" s="5"/>
      <c r="Z4806" s="5"/>
      <c r="AA4806" s="5"/>
      <c r="AB4806" s="5"/>
      <c r="AC4806" s="5"/>
      <c r="AD4806" s="5"/>
      <c r="AE4806" s="5"/>
      <c r="AF4806" s="5"/>
      <c r="AG4806" s="5"/>
      <c r="AH4806" s="5"/>
      <c r="AI4806" s="5"/>
      <c r="AJ4806" s="5"/>
    </row>
    <row r="4807" spans="11:36">
      <c r="K4807" s="5"/>
      <c r="L4807" s="5"/>
      <c r="M4807" s="5"/>
      <c r="N4807" s="5"/>
      <c r="O4807" s="5"/>
      <c r="P4807" s="5"/>
      <c r="Q4807" s="5"/>
      <c r="R4807" s="5"/>
      <c r="S4807" s="5"/>
      <c r="T4807" s="5"/>
      <c r="U4807" s="5"/>
      <c r="V4807" s="5"/>
      <c r="W4807" s="5"/>
      <c r="X4807" s="5"/>
      <c r="Y4807" s="5"/>
      <c r="Z4807" s="5"/>
      <c r="AA4807" s="5"/>
      <c r="AB4807" s="5"/>
      <c r="AC4807" s="5"/>
      <c r="AD4807" s="5"/>
      <c r="AE4807" s="5"/>
      <c r="AF4807" s="5"/>
      <c r="AG4807" s="5"/>
      <c r="AH4807" s="5"/>
      <c r="AI4807" s="5"/>
      <c r="AJ4807" s="5"/>
    </row>
    <row r="4808" spans="11:36">
      <c r="K4808" s="5"/>
      <c r="L4808" s="5"/>
      <c r="M4808" s="5"/>
      <c r="N4808" s="5"/>
      <c r="O4808" s="5"/>
      <c r="P4808" s="5"/>
      <c r="Q4808" s="5"/>
      <c r="R4808" s="5"/>
      <c r="S4808" s="5"/>
      <c r="T4808" s="5"/>
      <c r="U4808" s="5"/>
      <c r="V4808" s="5"/>
      <c r="W4808" s="5"/>
      <c r="X4808" s="5"/>
      <c r="Y4808" s="5"/>
      <c r="Z4808" s="5"/>
      <c r="AA4808" s="5"/>
      <c r="AB4808" s="5"/>
      <c r="AC4808" s="5"/>
      <c r="AD4808" s="5"/>
      <c r="AE4808" s="5"/>
      <c r="AF4808" s="5"/>
      <c r="AG4808" s="5"/>
      <c r="AH4808" s="5"/>
      <c r="AI4808" s="5"/>
      <c r="AJ4808" s="5"/>
    </row>
    <row r="4809" spans="11:36">
      <c r="K4809" s="5"/>
      <c r="L4809" s="5"/>
      <c r="M4809" s="5"/>
      <c r="N4809" s="5"/>
      <c r="O4809" s="5"/>
      <c r="P4809" s="5"/>
      <c r="Q4809" s="5"/>
      <c r="R4809" s="5"/>
      <c r="S4809" s="5"/>
      <c r="T4809" s="5"/>
      <c r="U4809" s="5"/>
      <c r="V4809" s="5"/>
      <c r="W4809" s="5"/>
      <c r="X4809" s="5"/>
      <c r="Y4809" s="5"/>
      <c r="Z4809" s="5"/>
      <c r="AA4809" s="5"/>
      <c r="AB4809" s="5"/>
      <c r="AC4809" s="5"/>
      <c r="AD4809" s="5"/>
      <c r="AE4809" s="5"/>
      <c r="AF4809" s="5"/>
      <c r="AG4809" s="5"/>
      <c r="AH4809" s="5"/>
      <c r="AI4809" s="5"/>
      <c r="AJ4809" s="5"/>
    </row>
    <row r="4810" spans="11:36">
      <c r="K4810" s="5"/>
      <c r="L4810" s="5"/>
      <c r="M4810" s="5"/>
      <c r="N4810" s="5"/>
      <c r="O4810" s="5"/>
      <c r="P4810" s="5"/>
      <c r="Q4810" s="5"/>
      <c r="R4810" s="5"/>
      <c r="S4810" s="5"/>
      <c r="T4810" s="5"/>
      <c r="U4810" s="5"/>
      <c r="V4810" s="5"/>
      <c r="W4810" s="5"/>
      <c r="X4810" s="5"/>
      <c r="Y4810" s="5"/>
      <c r="Z4810" s="5"/>
      <c r="AA4810" s="5"/>
      <c r="AB4810" s="5"/>
      <c r="AC4810" s="5"/>
      <c r="AD4810" s="5"/>
      <c r="AE4810" s="5"/>
      <c r="AF4810" s="5"/>
      <c r="AG4810" s="5"/>
      <c r="AH4810" s="5"/>
      <c r="AI4810" s="5"/>
      <c r="AJ4810" s="5"/>
    </row>
    <row r="4811" spans="11:36">
      <c r="K4811" s="5"/>
      <c r="L4811" s="5"/>
      <c r="M4811" s="5"/>
      <c r="N4811" s="5"/>
      <c r="O4811" s="5"/>
      <c r="P4811" s="5"/>
      <c r="Q4811" s="5"/>
      <c r="R4811" s="5"/>
      <c r="S4811" s="5"/>
      <c r="T4811" s="5"/>
      <c r="U4811" s="5"/>
      <c r="V4811" s="5"/>
      <c r="W4811" s="5"/>
      <c r="X4811" s="5"/>
      <c r="Y4811" s="5"/>
      <c r="Z4811" s="5"/>
      <c r="AA4811" s="5"/>
      <c r="AB4811" s="5"/>
      <c r="AC4811" s="5"/>
      <c r="AD4811" s="5"/>
      <c r="AE4811" s="5"/>
      <c r="AF4811" s="5"/>
      <c r="AG4811" s="5"/>
      <c r="AH4811" s="5"/>
      <c r="AI4811" s="5"/>
      <c r="AJ4811" s="5"/>
    </row>
    <row r="4812" spans="11:36">
      <c r="K4812" s="5"/>
      <c r="L4812" s="5"/>
      <c r="M4812" s="5"/>
      <c r="N4812" s="5"/>
      <c r="O4812" s="5"/>
      <c r="P4812" s="5"/>
      <c r="Q4812" s="5"/>
      <c r="R4812" s="5"/>
      <c r="S4812" s="5"/>
      <c r="T4812" s="5"/>
      <c r="U4812" s="5"/>
      <c r="V4812" s="5"/>
      <c r="W4812" s="5"/>
      <c r="X4812" s="5"/>
      <c r="Y4812" s="5"/>
      <c r="Z4812" s="5"/>
      <c r="AA4812" s="5"/>
      <c r="AB4812" s="5"/>
      <c r="AC4812" s="5"/>
      <c r="AD4812" s="5"/>
      <c r="AE4812" s="5"/>
      <c r="AF4812" s="5"/>
      <c r="AG4812" s="5"/>
      <c r="AH4812" s="5"/>
      <c r="AI4812" s="5"/>
      <c r="AJ4812" s="5"/>
    </row>
    <row r="4813" spans="11:36">
      <c r="K4813" s="5"/>
      <c r="L4813" s="5"/>
      <c r="M4813" s="5"/>
      <c r="N4813" s="5"/>
      <c r="O4813" s="5"/>
      <c r="P4813" s="5"/>
      <c r="Q4813" s="5"/>
      <c r="R4813" s="5"/>
      <c r="S4813" s="5"/>
      <c r="T4813" s="5"/>
      <c r="U4813" s="5"/>
      <c r="V4813" s="5"/>
      <c r="W4813" s="5"/>
      <c r="X4813" s="5"/>
      <c r="Y4813" s="5"/>
      <c r="Z4813" s="5"/>
      <c r="AA4813" s="5"/>
      <c r="AB4813" s="5"/>
      <c r="AC4813" s="5"/>
      <c r="AD4813" s="5"/>
      <c r="AE4813" s="5"/>
      <c r="AF4813" s="5"/>
      <c r="AG4813" s="5"/>
      <c r="AH4813" s="5"/>
      <c r="AI4813" s="5"/>
      <c r="AJ4813" s="5"/>
    </row>
    <row r="4814" spans="11:36">
      <c r="K4814" s="5"/>
      <c r="L4814" s="5"/>
      <c r="M4814" s="5"/>
      <c r="N4814" s="5"/>
      <c r="O4814" s="5"/>
      <c r="P4814" s="5"/>
      <c r="Q4814" s="5"/>
      <c r="R4814" s="5"/>
      <c r="S4814" s="5"/>
      <c r="T4814" s="5"/>
      <c r="U4814" s="5"/>
      <c r="V4814" s="5"/>
      <c r="W4814" s="5"/>
      <c r="X4814" s="5"/>
      <c r="Y4814" s="5"/>
      <c r="Z4814" s="5"/>
      <c r="AA4814" s="5"/>
      <c r="AB4814" s="5"/>
      <c r="AC4814" s="5"/>
      <c r="AD4814" s="5"/>
      <c r="AE4814" s="5"/>
      <c r="AF4814" s="5"/>
      <c r="AG4814" s="5"/>
      <c r="AH4814" s="5"/>
      <c r="AI4814" s="5"/>
      <c r="AJ4814" s="5"/>
    </row>
    <row r="4815" spans="11:36">
      <c r="K4815" s="5"/>
      <c r="L4815" s="5"/>
      <c r="M4815" s="5"/>
      <c r="N4815" s="5"/>
      <c r="O4815" s="5"/>
      <c r="P4815" s="5"/>
      <c r="Q4815" s="5"/>
      <c r="R4815" s="5"/>
      <c r="S4815" s="5"/>
      <c r="T4815" s="5"/>
      <c r="U4815" s="5"/>
      <c r="V4815" s="5"/>
      <c r="W4815" s="5"/>
      <c r="X4815" s="5"/>
      <c r="Y4815" s="5"/>
      <c r="Z4815" s="5"/>
      <c r="AA4815" s="5"/>
      <c r="AB4815" s="5"/>
      <c r="AC4815" s="5"/>
      <c r="AD4815" s="5"/>
      <c r="AE4815" s="5"/>
      <c r="AF4815" s="5"/>
      <c r="AG4815" s="5"/>
      <c r="AH4815" s="5"/>
      <c r="AI4815" s="5"/>
      <c r="AJ4815" s="5"/>
    </row>
    <row r="4816" spans="11:36">
      <c r="K4816" s="5"/>
      <c r="L4816" s="5"/>
      <c r="M4816" s="5"/>
      <c r="N4816" s="5"/>
      <c r="O4816" s="5"/>
      <c r="P4816" s="5"/>
      <c r="Q4816" s="5"/>
      <c r="R4816" s="5"/>
      <c r="S4816" s="5"/>
      <c r="T4816" s="5"/>
      <c r="U4816" s="5"/>
      <c r="V4816" s="5"/>
      <c r="W4816" s="5"/>
      <c r="X4816" s="5"/>
      <c r="Y4816" s="5"/>
      <c r="Z4816" s="5"/>
      <c r="AA4816" s="5"/>
      <c r="AB4816" s="5"/>
      <c r="AC4816" s="5"/>
      <c r="AD4816" s="5"/>
      <c r="AE4816" s="5"/>
      <c r="AF4816" s="5"/>
      <c r="AG4816" s="5"/>
      <c r="AH4816" s="5"/>
      <c r="AI4816" s="5"/>
      <c r="AJ4816" s="5"/>
    </row>
    <row r="4817" spans="11:36">
      <c r="K4817" s="5"/>
      <c r="L4817" s="5"/>
      <c r="M4817" s="5"/>
      <c r="N4817" s="5"/>
      <c r="O4817" s="5"/>
      <c r="P4817" s="5"/>
      <c r="Q4817" s="5"/>
      <c r="R4817" s="5"/>
      <c r="S4817" s="5"/>
      <c r="T4817" s="5"/>
      <c r="U4817" s="5"/>
      <c r="V4817" s="5"/>
      <c r="W4817" s="5"/>
      <c r="X4817" s="5"/>
      <c r="Y4817" s="5"/>
      <c r="Z4817" s="5"/>
      <c r="AA4817" s="5"/>
      <c r="AB4817" s="5"/>
      <c r="AC4817" s="5"/>
      <c r="AD4817" s="5"/>
      <c r="AE4817" s="5"/>
      <c r="AF4817" s="5"/>
      <c r="AG4817" s="5"/>
      <c r="AH4817" s="5"/>
      <c r="AI4817" s="5"/>
      <c r="AJ4817" s="5"/>
    </row>
    <row r="4818" spans="11:36">
      <c r="K4818" s="5"/>
      <c r="L4818" s="5"/>
      <c r="M4818" s="5"/>
      <c r="N4818" s="5"/>
      <c r="O4818" s="5"/>
      <c r="P4818" s="5"/>
      <c r="Q4818" s="5"/>
      <c r="R4818" s="5"/>
      <c r="S4818" s="5"/>
      <c r="T4818" s="5"/>
      <c r="U4818" s="5"/>
      <c r="V4818" s="5"/>
      <c r="W4818" s="5"/>
      <c r="X4818" s="5"/>
      <c r="Y4818" s="5"/>
      <c r="Z4818" s="5"/>
      <c r="AA4818" s="5"/>
      <c r="AB4818" s="5"/>
      <c r="AC4818" s="5"/>
      <c r="AD4818" s="5"/>
      <c r="AE4818" s="5"/>
      <c r="AF4818" s="5"/>
      <c r="AG4818" s="5"/>
      <c r="AH4818" s="5"/>
      <c r="AI4818" s="5"/>
      <c r="AJ4818" s="5"/>
    </row>
    <row r="4819" spans="11:36">
      <c r="K4819" s="5"/>
      <c r="L4819" s="5"/>
      <c r="M4819" s="5"/>
      <c r="N4819" s="5"/>
      <c r="O4819" s="5"/>
      <c r="P4819" s="5"/>
      <c r="Q4819" s="5"/>
      <c r="R4819" s="5"/>
      <c r="S4819" s="5"/>
      <c r="T4819" s="5"/>
      <c r="U4819" s="5"/>
      <c r="V4819" s="5"/>
      <c r="W4819" s="5"/>
      <c r="X4819" s="5"/>
      <c r="Y4819" s="5"/>
      <c r="Z4819" s="5"/>
      <c r="AA4819" s="5"/>
      <c r="AB4819" s="5"/>
      <c r="AC4819" s="5"/>
      <c r="AD4819" s="5"/>
      <c r="AE4819" s="5"/>
      <c r="AF4819" s="5"/>
      <c r="AG4819" s="5"/>
      <c r="AH4819" s="5"/>
      <c r="AI4819" s="5"/>
      <c r="AJ4819" s="5"/>
    </row>
    <row r="4820" spans="11:36">
      <c r="K4820" s="5"/>
      <c r="L4820" s="5"/>
      <c r="M4820" s="5"/>
      <c r="N4820" s="5"/>
      <c r="O4820" s="5"/>
      <c r="P4820" s="5"/>
      <c r="Q4820" s="5"/>
      <c r="R4820" s="5"/>
      <c r="S4820" s="5"/>
      <c r="T4820" s="5"/>
      <c r="U4820" s="5"/>
      <c r="V4820" s="5"/>
      <c r="W4820" s="5"/>
      <c r="X4820" s="5"/>
      <c r="Y4820" s="5"/>
      <c r="Z4820" s="5"/>
      <c r="AA4820" s="5"/>
      <c r="AB4820" s="5"/>
      <c r="AC4820" s="5"/>
      <c r="AD4820" s="5"/>
      <c r="AE4820" s="5"/>
      <c r="AF4820" s="5"/>
      <c r="AG4820" s="5"/>
      <c r="AH4820" s="5"/>
      <c r="AI4820" s="5"/>
      <c r="AJ4820" s="5"/>
    </row>
    <row r="4821" spans="11:36">
      <c r="K4821" s="5"/>
      <c r="L4821" s="5"/>
      <c r="M4821" s="5"/>
      <c r="N4821" s="5"/>
      <c r="O4821" s="5"/>
      <c r="P4821" s="5"/>
      <c r="Q4821" s="5"/>
      <c r="R4821" s="5"/>
      <c r="S4821" s="5"/>
      <c r="T4821" s="5"/>
      <c r="U4821" s="5"/>
      <c r="V4821" s="5"/>
      <c r="W4821" s="5"/>
      <c r="X4821" s="5"/>
      <c r="Y4821" s="5"/>
      <c r="Z4821" s="5"/>
      <c r="AA4821" s="5"/>
      <c r="AB4821" s="5"/>
      <c r="AC4821" s="5"/>
      <c r="AD4821" s="5"/>
      <c r="AE4821" s="5"/>
      <c r="AF4821" s="5"/>
      <c r="AG4821" s="5"/>
      <c r="AH4821" s="5"/>
      <c r="AI4821" s="5"/>
      <c r="AJ4821" s="5"/>
    </row>
    <row r="4822" spans="11:36">
      <c r="K4822" s="5"/>
      <c r="L4822" s="5"/>
      <c r="M4822" s="5"/>
      <c r="N4822" s="5"/>
      <c r="O4822" s="5"/>
      <c r="P4822" s="5"/>
      <c r="Q4822" s="5"/>
      <c r="R4822" s="5"/>
      <c r="S4822" s="5"/>
      <c r="T4822" s="5"/>
      <c r="U4822" s="5"/>
      <c r="V4822" s="5"/>
      <c r="W4822" s="5"/>
      <c r="X4822" s="5"/>
      <c r="Y4822" s="5"/>
      <c r="Z4822" s="5"/>
      <c r="AA4822" s="5"/>
      <c r="AB4822" s="5"/>
      <c r="AC4822" s="5"/>
      <c r="AD4822" s="5"/>
      <c r="AE4822" s="5"/>
      <c r="AF4822" s="5"/>
      <c r="AG4822" s="5"/>
      <c r="AH4822" s="5"/>
      <c r="AI4822" s="5"/>
      <c r="AJ4822" s="5"/>
    </row>
    <row r="4823" spans="11:36">
      <c r="K4823" s="5"/>
      <c r="L4823" s="5"/>
      <c r="M4823" s="5"/>
      <c r="N4823" s="5"/>
      <c r="O4823" s="5"/>
      <c r="P4823" s="5"/>
      <c r="Q4823" s="5"/>
      <c r="R4823" s="5"/>
      <c r="S4823" s="5"/>
      <c r="T4823" s="5"/>
      <c r="U4823" s="5"/>
      <c r="V4823" s="5"/>
      <c r="W4823" s="5"/>
      <c r="X4823" s="5"/>
      <c r="Y4823" s="5"/>
      <c r="Z4823" s="5"/>
      <c r="AA4823" s="5"/>
      <c r="AB4823" s="5"/>
      <c r="AC4823" s="5"/>
      <c r="AD4823" s="5"/>
      <c r="AE4823" s="5"/>
      <c r="AF4823" s="5"/>
      <c r="AG4823" s="5"/>
      <c r="AH4823" s="5"/>
      <c r="AI4823" s="5"/>
      <c r="AJ4823" s="5"/>
    </row>
    <row r="4824" spans="11:36">
      <c r="K4824" s="5"/>
      <c r="L4824" s="5"/>
      <c r="M4824" s="5"/>
      <c r="N4824" s="5"/>
      <c r="O4824" s="5"/>
      <c r="P4824" s="5"/>
      <c r="Q4824" s="5"/>
      <c r="R4824" s="5"/>
      <c r="S4824" s="5"/>
      <c r="T4824" s="5"/>
      <c r="U4824" s="5"/>
      <c r="V4824" s="5"/>
      <c r="W4824" s="5"/>
      <c r="X4824" s="5"/>
      <c r="Y4824" s="5"/>
      <c r="Z4824" s="5"/>
      <c r="AA4824" s="5"/>
      <c r="AB4824" s="5"/>
      <c r="AC4824" s="5"/>
      <c r="AD4824" s="5"/>
      <c r="AE4824" s="5"/>
      <c r="AF4824" s="5"/>
      <c r="AG4824" s="5"/>
      <c r="AH4824" s="5"/>
      <c r="AI4824" s="5"/>
      <c r="AJ4824" s="5"/>
    </row>
    <row r="4825" spans="11:36">
      <c r="K4825" s="5"/>
      <c r="L4825" s="5"/>
      <c r="M4825" s="5"/>
      <c r="N4825" s="5"/>
      <c r="O4825" s="5"/>
      <c r="P4825" s="5"/>
      <c r="Q4825" s="5"/>
      <c r="R4825" s="5"/>
      <c r="S4825" s="5"/>
      <c r="T4825" s="5"/>
      <c r="U4825" s="5"/>
      <c r="V4825" s="5"/>
      <c r="W4825" s="5"/>
      <c r="X4825" s="5"/>
      <c r="Y4825" s="5"/>
      <c r="Z4825" s="5"/>
      <c r="AA4825" s="5"/>
      <c r="AB4825" s="5"/>
      <c r="AC4825" s="5"/>
      <c r="AD4825" s="5"/>
      <c r="AE4825" s="5"/>
      <c r="AF4825" s="5"/>
      <c r="AG4825" s="5"/>
      <c r="AH4825" s="5"/>
      <c r="AI4825" s="5"/>
      <c r="AJ4825" s="5"/>
    </row>
    <row r="4826" spans="11:36">
      <c r="K4826" s="5"/>
      <c r="L4826" s="5"/>
      <c r="M4826" s="5"/>
      <c r="N4826" s="5"/>
      <c r="O4826" s="5"/>
      <c r="P4826" s="5"/>
      <c r="Q4826" s="5"/>
      <c r="R4826" s="5"/>
      <c r="S4826" s="5"/>
      <c r="T4826" s="5"/>
      <c r="U4826" s="5"/>
      <c r="V4826" s="5"/>
      <c r="W4826" s="5"/>
      <c r="X4826" s="5"/>
      <c r="Y4826" s="5"/>
      <c r="Z4826" s="5"/>
      <c r="AA4826" s="5"/>
      <c r="AB4826" s="5"/>
      <c r="AC4826" s="5"/>
      <c r="AD4826" s="5"/>
      <c r="AE4826" s="5"/>
      <c r="AF4826" s="5"/>
      <c r="AG4826" s="5"/>
      <c r="AH4826" s="5"/>
      <c r="AI4826" s="5"/>
      <c r="AJ4826" s="5"/>
    </row>
    <row r="4827" spans="11:36">
      <c r="K4827" s="5"/>
      <c r="L4827" s="5"/>
      <c r="M4827" s="5"/>
      <c r="N4827" s="5"/>
      <c r="O4827" s="5"/>
      <c r="P4827" s="5"/>
      <c r="Q4827" s="5"/>
      <c r="R4827" s="5"/>
      <c r="S4827" s="5"/>
      <c r="T4827" s="5"/>
      <c r="U4827" s="5"/>
      <c r="V4827" s="5"/>
      <c r="W4827" s="5"/>
      <c r="X4827" s="5"/>
      <c r="Y4827" s="5"/>
      <c r="Z4827" s="5"/>
      <c r="AA4827" s="5"/>
      <c r="AB4827" s="5"/>
      <c r="AC4827" s="5"/>
      <c r="AD4827" s="5"/>
      <c r="AE4827" s="5"/>
      <c r="AF4827" s="5"/>
      <c r="AG4827" s="5"/>
      <c r="AH4827" s="5"/>
      <c r="AI4827" s="5"/>
      <c r="AJ4827" s="5"/>
    </row>
    <row r="4828" spans="11:36">
      <c r="K4828" s="5"/>
      <c r="L4828" s="5"/>
      <c r="M4828" s="5"/>
      <c r="N4828" s="5"/>
      <c r="O4828" s="5"/>
      <c r="P4828" s="5"/>
      <c r="Q4828" s="5"/>
      <c r="R4828" s="5"/>
      <c r="S4828" s="5"/>
      <c r="T4828" s="5"/>
      <c r="U4828" s="5"/>
      <c r="V4828" s="5"/>
      <c r="W4828" s="5"/>
      <c r="X4828" s="5"/>
      <c r="Y4828" s="5"/>
      <c r="Z4828" s="5"/>
      <c r="AA4828" s="5"/>
      <c r="AB4828" s="5"/>
      <c r="AC4828" s="5"/>
      <c r="AD4828" s="5"/>
      <c r="AE4828" s="5"/>
      <c r="AF4828" s="5"/>
      <c r="AG4828" s="5"/>
      <c r="AH4828" s="5"/>
      <c r="AI4828" s="5"/>
      <c r="AJ4828" s="5"/>
    </row>
    <row r="4829" spans="11:36">
      <c r="K4829" s="5"/>
      <c r="L4829" s="5"/>
      <c r="M4829" s="5"/>
      <c r="N4829" s="5"/>
      <c r="O4829" s="5"/>
      <c r="P4829" s="5"/>
      <c r="Q4829" s="5"/>
      <c r="R4829" s="5"/>
      <c r="S4829" s="5"/>
      <c r="T4829" s="5"/>
      <c r="U4829" s="5"/>
      <c r="V4829" s="5"/>
      <c r="W4829" s="5"/>
      <c r="X4829" s="5"/>
      <c r="Y4829" s="5"/>
      <c r="Z4829" s="5"/>
      <c r="AA4829" s="5"/>
      <c r="AB4829" s="5"/>
      <c r="AC4829" s="5"/>
      <c r="AD4829" s="5"/>
      <c r="AE4829" s="5"/>
      <c r="AF4829" s="5"/>
      <c r="AG4829" s="5"/>
      <c r="AH4829" s="5"/>
      <c r="AI4829" s="5"/>
      <c r="AJ4829" s="5"/>
    </row>
    <row r="4830" spans="11:36">
      <c r="K4830" s="5"/>
      <c r="L4830" s="5"/>
      <c r="M4830" s="5"/>
      <c r="N4830" s="5"/>
      <c r="O4830" s="5"/>
      <c r="P4830" s="5"/>
      <c r="Q4830" s="5"/>
      <c r="R4830" s="5"/>
      <c r="S4830" s="5"/>
      <c r="T4830" s="5"/>
      <c r="U4830" s="5"/>
      <c r="V4830" s="5"/>
      <c r="W4830" s="5"/>
      <c r="X4830" s="5"/>
      <c r="Y4830" s="5"/>
      <c r="Z4830" s="5"/>
      <c r="AA4830" s="5"/>
      <c r="AB4830" s="5"/>
      <c r="AC4830" s="5"/>
      <c r="AD4830" s="5"/>
      <c r="AE4830" s="5"/>
      <c r="AF4830" s="5"/>
      <c r="AG4830" s="5"/>
      <c r="AH4830" s="5"/>
      <c r="AI4830" s="5"/>
      <c r="AJ4830" s="5"/>
    </row>
    <row r="4831" spans="11:36">
      <c r="K4831" s="5"/>
      <c r="L4831" s="5"/>
      <c r="M4831" s="5"/>
      <c r="N4831" s="5"/>
      <c r="O4831" s="5"/>
      <c r="P4831" s="5"/>
      <c r="Q4831" s="5"/>
      <c r="R4831" s="5"/>
      <c r="S4831" s="5"/>
      <c r="T4831" s="5"/>
      <c r="U4831" s="5"/>
      <c r="V4831" s="5"/>
      <c r="W4831" s="5"/>
      <c r="X4831" s="5"/>
      <c r="Y4831" s="5"/>
      <c r="Z4831" s="5"/>
      <c r="AA4831" s="5"/>
      <c r="AB4831" s="5"/>
      <c r="AC4831" s="5"/>
      <c r="AD4831" s="5"/>
      <c r="AE4831" s="5"/>
      <c r="AF4831" s="5"/>
      <c r="AG4831" s="5"/>
      <c r="AH4831" s="5"/>
      <c r="AI4831" s="5"/>
      <c r="AJ4831" s="5"/>
    </row>
    <row r="4832" spans="11:36">
      <c r="K4832" s="5"/>
      <c r="L4832" s="5"/>
      <c r="M4832" s="5"/>
      <c r="N4832" s="5"/>
      <c r="O4832" s="5"/>
      <c r="P4832" s="5"/>
      <c r="Q4832" s="5"/>
      <c r="R4832" s="5"/>
      <c r="S4832" s="5"/>
      <c r="T4832" s="5"/>
      <c r="U4832" s="5"/>
      <c r="V4832" s="5"/>
      <c r="W4832" s="5"/>
      <c r="X4832" s="5"/>
      <c r="Y4832" s="5"/>
      <c r="Z4832" s="5"/>
      <c r="AA4832" s="5"/>
      <c r="AB4832" s="5"/>
      <c r="AC4832" s="5"/>
      <c r="AD4832" s="5"/>
      <c r="AE4832" s="5"/>
      <c r="AF4832" s="5"/>
      <c r="AG4832" s="5"/>
      <c r="AH4832" s="5"/>
      <c r="AI4832" s="5"/>
      <c r="AJ4832" s="5"/>
    </row>
    <row r="4833" spans="11:36">
      <c r="K4833" s="5"/>
      <c r="L4833" s="5"/>
      <c r="M4833" s="5"/>
      <c r="N4833" s="5"/>
      <c r="O4833" s="5"/>
      <c r="P4833" s="5"/>
      <c r="Q4833" s="5"/>
      <c r="R4833" s="5"/>
      <c r="S4833" s="5"/>
      <c r="T4833" s="5"/>
      <c r="U4833" s="5"/>
      <c r="V4833" s="5"/>
      <c r="W4833" s="5"/>
      <c r="X4833" s="5"/>
      <c r="Y4833" s="5"/>
      <c r="Z4833" s="5"/>
      <c r="AA4833" s="5"/>
      <c r="AB4833" s="5"/>
      <c r="AC4833" s="5"/>
      <c r="AD4833" s="5"/>
      <c r="AE4833" s="5"/>
      <c r="AF4833" s="5"/>
      <c r="AG4833" s="5"/>
      <c r="AH4833" s="5"/>
      <c r="AI4833" s="5"/>
      <c r="AJ4833" s="5"/>
    </row>
    <row r="4834" spans="11:36">
      <c r="K4834" s="5"/>
      <c r="L4834" s="5"/>
      <c r="M4834" s="5"/>
      <c r="N4834" s="5"/>
      <c r="O4834" s="5"/>
      <c r="P4834" s="5"/>
      <c r="Q4834" s="5"/>
      <c r="R4834" s="5"/>
      <c r="S4834" s="5"/>
      <c r="T4834" s="5"/>
      <c r="U4834" s="5"/>
      <c r="V4834" s="5"/>
      <c r="W4834" s="5"/>
      <c r="X4834" s="5"/>
      <c r="Y4834" s="5"/>
      <c r="Z4834" s="5"/>
      <c r="AA4834" s="5"/>
      <c r="AB4834" s="5"/>
      <c r="AC4834" s="5"/>
      <c r="AD4834" s="5"/>
      <c r="AE4834" s="5"/>
      <c r="AF4834" s="5"/>
      <c r="AG4834" s="5"/>
      <c r="AH4834" s="5"/>
      <c r="AI4834" s="5"/>
      <c r="AJ4834" s="5"/>
    </row>
    <row r="4835" spans="11:36">
      <c r="K4835" s="5"/>
      <c r="L4835" s="5"/>
      <c r="M4835" s="5"/>
      <c r="N4835" s="5"/>
      <c r="O4835" s="5"/>
      <c r="P4835" s="5"/>
      <c r="Q4835" s="5"/>
      <c r="R4835" s="5"/>
      <c r="S4835" s="5"/>
      <c r="T4835" s="5"/>
      <c r="U4835" s="5"/>
      <c r="V4835" s="5"/>
      <c r="W4835" s="5"/>
      <c r="X4835" s="5"/>
      <c r="Y4835" s="5"/>
      <c r="Z4835" s="5"/>
      <c r="AA4835" s="5"/>
      <c r="AB4835" s="5"/>
      <c r="AC4835" s="5"/>
      <c r="AD4835" s="5"/>
      <c r="AE4835" s="5"/>
      <c r="AF4835" s="5"/>
      <c r="AG4835" s="5"/>
      <c r="AH4835" s="5"/>
      <c r="AI4835" s="5"/>
      <c r="AJ4835" s="5"/>
    </row>
    <row r="4836" spans="11:36">
      <c r="K4836" s="5"/>
      <c r="L4836" s="5"/>
      <c r="M4836" s="5"/>
      <c r="N4836" s="5"/>
      <c r="O4836" s="5"/>
      <c r="P4836" s="5"/>
      <c r="Q4836" s="5"/>
      <c r="R4836" s="5"/>
      <c r="S4836" s="5"/>
      <c r="T4836" s="5"/>
      <c r="U4836" s="5"/>
      <c r="V4836" s="5"/>
      <c r="W4836" s="5"/>
      <c r="X4836" s="5"/>
      <c r="Y4836" s="5"/>
      <c r="Z4836" s="5"/>
      <c r="AA4836" s="5"/>
      <c r="AB4836" s="5"/>
      <c r="AC4836" s="5"/>
      <c r="AD4836" s="5"/>
      <c r="AE4836" s="5"/>
      <c r="AF4836" s="5"/>
      <c r="AG4836" s="5"/>
      <c r="AH4836" s="5"/>
      <c r="AI4836" s="5"/>
      <c r="AJ4836" s="5"/>
    </row>
    <row r="4837" spans="11:36">
      <c r="K4837" s="5"/>
      <c r="L4837" s="5"/>
      <c r="M4837" s="5"/>
      <c r="N4837" s="5"/>
      <c r="O4837" s="5"/>
      <c r="P4837" s="5"/>
      <c r="Q4837" s="5"/>
      <c r="R4837" s="5"/>
      <c r="S4837" s="5"/>
      <c r="T4837" s="5"/>
      <c r="U4837" s="5"/>
      <c r="V4837" s="5"/>
      <c r="W4837" s="5"/>
      <c r="X4837" s="5"/>
      <c r="Y4837" s="5"/>
      <c r="Z4837" s="5"/>
      <c r="AA4837" s="5"/>
      <c r="AB4837" s="5"/>
      <c r="AC4837" s="5"/>
      <c r="AD4837" s="5"/>
      <c r="AE4837" s="5"/>
      <c r="AF4837" s="5"/>
      <c r="AG4837" s="5"/>
      <c r="AH4837" s="5"/>
      <c r="AI4837" s="5"/>
      <c r="AJ4837" s="5"/>
    </row>
    <row r="4838" spans="11:36">
      <c r="K4838" s="5"/>
      <c r="L4838" s="5"/>
      <c r="M4838" s="5"/>
      <c r="N4838" s="5"/>
      <c r="O4838" s="5"/>
      <c r="P4838" s="5"/>
      <c r="Q4838" s="5"/>
      <c r="R4838" s="5"/>
      <c r="S4838" s="5"/>
      <c r="T4838" s="5"/>
      <c r="U4838" s="5"/>
      <c r="V4838" s="5"/>
      <c r="W4838" s="5"/>
      <c r="X4838" s="5"/>
      <c r="Y4838" s="5"/>
      <c r="Z4838" s="5"/>
      <c r="AA4838" s="5"/>
      <c r="AB4838" s="5"/>
      <c r="AC4838" s="5"/>
      <c r="AD4838" s="5"/>
      <c r="AE4838" s="5"/>
      <c r="AF4838" s="5"/>
      <c r="AG4838" s="5"/>
      <c r="AH4838" s="5"/>
      <c r="AI4838" s="5"/>
      <c r="AJ4838" s="5"/>
    </row>
    <row r="4839" spans="11:36">
      <c r="K4839" s="5"/>
      <c r="L4839" s="5"/>
      <c r="M4839" s="5"/>
      <c r="N4839" s="5"/>
      <c r="O4839" s="5"/>
      <c r="P4839" s="5"/>
      <c r="Q4839" s="5"/>
      <c r="R4839" s="5"/>
      <c r="S4839" s="5"/>
      <c r="T4839" s="5"/>
      <c r="U4839" s="5"/>
      <c r="V4839" s="5"/>
      <c r="W4839" s="5"/>
      <c r="X4839" s="5"/>
      <c r="Y4839" s="5"/>
      <c r="Z4839" s="5"/>
      <c r="AA4839" s="5"/>
      <c r="AB4839" s="5"/>
      <c r="AC4839" s="5"/>
      <c r="AD4839" s="5"/>
      <c r="AE4839" s="5"/>
      <c r="AF4839" s="5"/>
      <c r="AG4839" s="5"/>
      <c r="AH4839" s="5"/>
      <c r="AI4839" s="5"/>
      <c r="AJ4839" s="5"/>
    </row>
    <row r="4840" spans="11:36">
      <c r="K4840" s="5"/>
      <c r="L4840" s="5"/>
      <c r="M4840" s="5"/>
      <c r="N4840" s="5"/>
      <c r="O4840" s="5"/>
      <c r="P4840" s="5"/>
      <c r="Q4840" s="5"/>
      <c r="R4840" s="5"/>
      <c r="S4840" s="5"/>
      <c r="T4840" s="5"/>
      <c r="U4840" s="5"/>
      <c r="V4840" s="5"/>
      <c r="W4840" s="5"/>
      <c r="X4840" s="5"/>
      <c r="Y4840" s="5"/>
      <c r="Z4840" s="5"/>
      <c r="AA4840" s="5"/>
      <c r="AB4840" s="5"/>
      <c r="AC4840" s="5"/>
      <c r="AD4840" s="5"/>
      <c r="AE4840" s="5"/>
      <c r="AF4840" s="5"/>
      <c r="AG4840" s="5"/>
      <c r="AH4840" s="5"/>
      <c r="AI4840" s="5"/>
      <c r="AJ4840" s="5"/>
    </row>
    <row r="4841" spans="11:36">
      <c r="K4841" s="5"/>
      <c r="L4841" s="5"/>
      <c r="M4841" s="5"/>
      <c r="N4841" s="5"/>
      <c r="O4841" s="5"/>
      <c r="P4841" s="5"/>
      <c r="Q4841" s="5"/>
      <c r="R4841" s="5"/>
      <c r="S4841" s="5"/>
      <c r="T4841" s="5"/>
      <c r="U4841" s="5"/>
      <c r="V4841" s="5"/>
      <c r="W4841" s="5"/>
      <c r="X4841" s="5"/>
      <c r="Y4841" s="5"/>
      <c r="Z4841" s="5"/>
      <c r="AA4841" s="5"/>
      <c r="AB4841" s="5"/>
      <c r="AC4841" s="5"/>
      <c r="AD4841" s="5"/>
      <c r="AE4841" s="5"/>
      <c r="AF4841" s="5"/>
      <c r="AG4841" s="5"/>
      <c r="AH4841" s="5"/>
      <c r="AI4841" s="5"/>
      <c r="AJ4841" s="5"/>
    </row>
    <row r="4842" spans="11:36">
      <c r="K4842" s="5"/>
      <c r="L4842" s="5"/>
      <c r="M4842" s="5"/>
      <c r="N4842" s="5"/>
      <c r="O4842" s="5"/>
      <c r="P4842" s="5"/>
      <c r="Q4842" s="5"/>
      <c r="R4842" s="5"/>
      <c r="S4842" s="5"/>
      <c r="T4842" s="5"/>
      <c r="U4842" s="5"/>
      <c r="V4842" s="5"/>
      <c r="W4842" s="5"/>
      <c r="X4842" s="5"/>
      <c r="Y4842" s="5"/>
      <c r="Z4842" s="5"/>
      <c r="AA4842" s="5"/>
      <c r="AB4842" s="5"/>
      <c r="AC4842" s="5"/>
      <c r="AD4842" s="5"/>
      <c r="AE4842" s="5"/>
      <c r="AF4842" s="5"/>
      <c r="AG4842" s="5"/>
      <c r="AH4842" s="5"/>
      <c r="AI4842" s="5"/>
      <c r="AJ4842" s="5"/>
    </row>
    <row r="4843" spans="11:36">
      <c r="K4843" s="5"/>
      <c r="L4843" s="5"/>
      <c r="M4843" s="5"/>
      <c r="N4843" s="5"/>
      <c r="O4843" s="5"/>
      <c r="P4843" s="5"/>
      <c r="Q4843" s="5"/>
      <c r="R4843" s="5"/>
      <c r="S4843" s="5"/>
      <c r="T4843" s="5"/>
      <c r="U4843" s="5"/>
      <c r="V4843" s="5"/>
      <c r="W4843" s="5"/>
      <c r="X4843" s="5"/>
      <c r="Y4843" s="5"/>
      <c r="Z4843" s="5"/>
      <c r="AA4843" s="5"/>
      <c r="AB4843" s="5"/>
      <c r="AC4843" s="5"/>
      <c r="AD4843" s="5"/>
      <c r="AE4843" s="5"/>
      <c r="AF4843" s="5"/>
      <c r="AG4843" s="5"/>
      <c r="AH4843" s="5"/>
      <c r="AI4843" s="5"/>
      <c r="AJ4843" s="5"/>
    </row>
    <row r="4844" spans="11:36">
      <c r="K4844" s="5"/>
      <c r="L4844" s="5"/>
      <c r="M4844" s="5"/>
      <c r="N4844" s="5"/>
      <c r="O4844" s="5"/>
      <c r="P4844" s="5"/>
      <c r="Q4844" s="5"/>
      <c r="R4844" s="5"/>
      <c r="S4844" s="5"/>
      <c r="T4844" s="5"/>
      <c r="U4844" s="5"/>
      <c r="V4844" s="5"/>
      <c r="W4844" s="5"/>
      <c r="X4844" s="5"/>
      <c r="Y4844" s="5"/>
      <c r="Z4844" s="5"/>
      <c r="AA4844" s="5"/>
      <c r="AB4844" s="5"/>
      <c r="AC4844" s="5"/>
      <c r="AD4844" s="5"/>
      <c r="AE4844" s="5"/>
      <c r="AF4844" s="5"/>
      <c r="AG4844" s="5"/>
      <c r="AH4844" s="5"/>
      <c r="AI4844" s="5"/>
      <c r="AJ4844" s="5"/>
    </row>
    <row r="4845" spans="11:36">
      <c r="K4845" s="5"/>
      <c r="L4845" s="5"/>
      <c r="M4845" s="5"/>
      <c r="N4845" s="5"/>
      <c r="O4845" s="5"/>
      <c r="P4845" s="5"/>
      <c r="Q4845" s="5"/>
      <c r="R4845" s="5"/>
      <c r="S4845" s="5"/>
      <c r="T4845" s="5"/>
      <c r="U4845" s="5"/>
      <c r="V4845" s="5"/>
      <c r="W4845" s="5"/>
      <c r="X4845" s="5"/>
      <c r="Y4845" s="5"/>
      <c r="Z4845" s="5"/>
      <c r="AA4845" s="5"/>
      <c r="AB4845" s="5"/>
      <c r="AC4845" s="5"/>
      <c r="AD4845" s="5"/>
      <c r="AE4845" s="5"/>
      <c r="AF4845" s="5"/>
      <c r="AG4845" s="5"/>
      <c r="AH4845" s="5"/>
      <c r="AI4845" s="5"/>
      <c r="AJ4845" s="5"/>
    </row>
    <row r="4846" spans="11:36">
      <c r="K4846" s="5"/>
      <c r="L4846" s="5"/>
      <c r="M4846" s="5"/>
      <c r="N4846" s="5"/>
      <c r="O4846" s="5"/>
      <c r="P4846" s="5"/>
      <c r="Q4846" s="5"/>
      <c r="R4846" s="5"/>
      <c r="S4846" s="5"/>
      <c r="T4846" s="5"/>
      <c r="U4846" s="5"/>
      <c r="V4846" s="5"/>
      <c r="W4846" s="5"/>
      <c r="X4846" s="5"/>
      <c r="Y4846" s="5"/>
      <c r="Z4846" s="5"/>
      <c r="AA4846" s="5"/>
      <c r="AB4846" s="5"/>
      <c r="AC4846" s="5"/>
      <c r="AD4846" s="5"/>
      <c r="AE4846" s="5"/>
      <c r="AF4846" s="5"/>
      <c r="AG4846" s="5"/>
      <c r="AH4846" s="5"/>
      <c r="AI4846" s="5"/>
      <c r="AJ4846" s="5"/>
    </row>
    <row r="4847" spans="11:36">
      <c r="K4847" s="5"/>
      <c r="L4847" s="5"/>
      <c r="M4847" s="5"/>
      <c r="N4847" s="5"/>
      <c r="O4847" s="5"/>
      <c r="P4847" s="5"/>
      <c r="Q4847" s="5"/>
      <c r="R4847" s="5"/>
      <c r="S4847" s="5"/>
      <c r="T4847" s="5"/>
      <c r="U4847" s="5"/>
      <c r="V4847" s="5"/>
      <c r="W4847" s="5"/>
      <c r="X4847" s="5"/>
      <c r="Y4847" s="5"/>
      <c r="Z4847" s="5"/>
      <c r="AA4847" s="5"/>
      <c r="AB4847" s="5"/>
      <c r="AC4847" s="5"/>
      <c r="AD4847" s="5"/>
      <c r="AE4847" s="5"/>
      <c r="AF4847" s="5"/>
      <c r="AG4847" s="5"/>
      <c r="AH4847" s="5"/>
      <c r="AI4847" s="5"/>
      <c r="AJ4847" s="5"/>
    </row>
    <row r="4848" spans="11:36">
      <c r="K4848" s="5"/>
      <c r="L4848" s="5"/>
      <c r="M4848" s="5"/>
      <c r="N4848" s="5"/>
      <c r="O4848" s="5"/>
      <c r="P4848" s="5"/>
      <c r="Q4848" s="5"/>
      <c r="R4848" s="5"/>
      <c r="S4848" s="5"/>
      <c r="T4848" s="5"/>
      <c r="U4848" s="5"/>
      <c r="V4848" s="5"/>
      <c r="W4848" s="5"/>
      <c r="X4848" s="5"/>
      <c r="Y4848" s="5"/>
      <c r="Z4848" s="5"/>
      <c r="AA4848" s="5"/>
      <c r="AB4848" s="5"/>
      <c r="AC4848" s="5"/>
      <c r="AD4848" s="5"/>
      <c r="AE4848" s="5"/>
      <c r="AF4848" s="5"/>
      <c r="AG4848" s="5"/>
      <c r="AH4848" s="5"/>
      <c r="AI4848" s="5"/>
      <c r="AJ4848" s="5"/>
    </row>
    <row r="4849" spans="11:36">
      <c r="K4849" s="5"/>
      <c r="L4849" s="5"/>
      <c r="M4849" s="5"/>
      <c r="N4849" s="5"/>
      <c r="O4849" s="5"/>
      <c r="P4849" s="5"/>
      <c r="Q4849" s="5"/>
      <c r="R4849" s="5"/>
      <c r="S4849" s="5"/>
      <c r="T4849" s="5"/>
      <c r="U4849" s="5"/>
      <c r="V4849" s="5"/>
      <c r="W4849" s="5"/>
      <c r="X4849" s="5"/>
      <c r="Y4849" s="5"/>
      <c r="Z4849" s="5"/>
      <c r="AA4849" s="5"/>
      <c r="AB4849" s="5"/>
      <c r="AC4849" s="5"/>
      <c r="AD4849" s="5"/>
      <c r="AE4849" s="5"/>
      <c r="AF4849" s="5"/>
      <c r="AG4849" s="5"/>
      <c r="AH4849" s="5"/>
      <c r="AI4849" s="5"/>
      <c r="AJ4849" s="5"/>
    </row>
    <row r="4850" spans="11:36">
      <c r="K4850" s="5"/>
      <c r="L4850" s="5"/>
      <c r="M4850" s="5"/>
      <c r="N4850" s="5"/>
      <c r="O4850" s="5"/>
      <c r="P4850" s="5"/>
      <c r="Q4850" s="5"/>
      <c r="R4850" s="5"/>
      <c r="S4850" s="5"/>
      <c r="T4850" s="5"/>
      <c r="U4850" s="5"/>
      <c r="V4850" s="5"/>
      <c r="W4850" s="5"/>
      <c r="X4850" s="5"/>
      <c r="Y4850" s="5"/>
      <c r="Z4850" s="5"/>
      <c r="AA4850" s="5"/>
      <c r="AB4850" s="5"/>
      <c r="AC4850" s="5"/>
      <c r="AD4850" s="5"/>
      <c r="AE4850" s="5"/>
      <c r="AF4850" s="5"/>
      <c r="AG4850" s="5"/>
      <c r="AH4850" s="5"/>
      <c r="AI4850" s="5"/>
      <c r="AJ4850" s="5"/>
    </row>
    <row r="4851" spans="11:36">
      <c r="K4851" s="5"/>
      <c r="L4851" s="5"/>
      <c r="M4851" s="5"/>
      <c r="N4851" s="5"/>
      <c r="O4851" s="5"/>
      <c r="P4851" s="5"/>
      <c r="Q4851" s="5"/>
      <c r="R4851" s="5"/>
      <c r="S4851" s="5"/>
      <c r="T4851" s="5"/>
      <c r="U4851" s="5"/>
      <c r="V4851" s="5"/>
      <c r="W4851" s="5"/>
      <c r="X4851" s="5"/>
      <c r="Y4851" s="5"/>
      <c r="Z4851" s="5"/>
      <c r="AA4851" s="5"/>
      <c r="AB4851" s="5"/>
      <c r="AC4851" s="5"/>
      <c r="AD4851" s="5"/>
      <c r="AE4851" s="5"/>
      <c r="AF4851" s="5"/>
      <c r="AG4851" s="5"/>
      <c r="AH4851" s="5"/>
      <c r="AI4851" s="5"/>
      <c r="AJ4851" s="5"/>
    </row>
    <row r="4852" spans="11:36">
      <c r="K4852" s="5"/>
      <c r="L4852" s="5"/>
      <c r="M4852" s="5"/>
      <c r="N4852" s="5"/>
      <c r="O4852" s="5"/>
      <c r="P4852" s="5"/>
      <c r="Q4852" s="5"/>
      <c r="R4852" s="5"/>
      <c r="S4852" s="5"/>
      <c r="T4852" s="5"/>
      <c r="U4852" s="5"/>
      <c r="V4852" s="5"/>
      <c r="W4852" s="5"/>
      <c r="X4852" s="5"/>
      <c r="Y4852" s="5"/>
      <c r="Z4852" s="5"/>
      <c r="AA4852" s="5"/>
      <c r="AB4852" s="5"/>
      <c r="AC4852" s="5"/>
      <c r="AD4852" s="5"/>
      <c r="AE4852" s="5"/>
      <c r="AF4852" s="5"/>
      <c r="AG4852" s="5"/>
      <c r="AH4852" s="5"/>
      <c r="AI4852" s="5"/>
      <c r="AJ4852" s="5"/>
    </row>
    <row r="4853" spans="11:36">
      <c r="K4853" s="5"/>
      <c r="L4853" s="5"/>
      <c r="M4853" s="5"/>
      <c r="N4853" s="5"/>
      <c r="O4853" s="5"/>
      <c r="P4853" s="5"/>
      <c r="Q4853" s="5"/>
      <c r="R4853" s="5"/>
      <c r="S4853" s="5"/>
      <c r="T4853" s="5"/>
      <c r="U4853" s="5"/>
      <c r="V4853" s="5"/>
      <c r="W4853" s="5"/>
      <c r="X4853" s="5"/>
      <c r="Y4853" s="5"/>
      <c r="Z4853" s="5"/>
      <c r="AA4853" s="5"/>
      <c r="AB4853" s="5"/>
      <c r="AC4853" s="5"/>
      <c r="AD4853" s="5"/>
      <c r="AE4853" s="5"/>
      <c r="AF4853" s="5"/>
      <c r="AG4853" s="5"/>
      <c r="AH4853" s="5"/>
      <c r="AI4853" s="5"/>
      <c r="AJ4853" s="5"/>
    </row>
    <row r="4854" spans="11:36">
      <c r="K4854" s="5"/>
      <c r="L4854" s="5"/>
      <c r="M4854" s="5"/>
      <c r="N4854" s="5"/>
      <c r="O4854" s="5"/>
      <c r="P4854" s="5"/>
      <c r="Q4854" s="5"/>
      <c r="R4854" s="5"/>
      <c r="S4854" s="5"/>
      <c r="T4854" s="5"/>
      <c r="U4854" s="5"/>
      <c r="V4854" s="5"/>
      <c r="W4854" s="5"/>
      <c r="X4854" s="5"/>
      <c r="Y4854" s="5"/>
      <c r="Z4854" s="5"/>
      <c r="AA4854" s="5"/>
      <c r="AB4854" s="5"/>
      <c r="AC4854" s="5"/>
      <c r="AD4854" s="5"/>
      <c r="AE4854" s="5"/>
      <c r="AF4854" s="5"/>
      <c r="AG4854" s="5"/>
      <c r="AH4854" s="5"/>
      <c r="AI4854" s="5"/>
      <c r="AJ4854" s="5"/>
    </row>
    <row r="4855" spans="11:36">
      <c r="K4855" s="5"/>
      <c r="L4855" s="5"/>
      <c r="M4855" s="5"/>
      <c r="N4855" s="5"/>
      <c r="O4855" s="5"/>
      <c r="P4855" s="5"/>
      <c r="Q4855" s="5"/>
      <c r="R4855" s="5"/>
      <c r="S4855" s="5"/>
      <c r="T4855" s="5"/>
      <c r="U4855" s="5"/>
      <c r="V4855" s="5"/>
      <c r="W4855" s="5"/>
      <c r="X4855" s="5"/>
      <c r="Y4855" s="5"/>
      <c r="Z4855" s="5"/>
      <c r="AA4855" s="5"/>
      <c r="AB4855" s="5"/>
      <c r="AC4855" s="5"/>
      <c r="AD4855" s="5"/>
      <c r="AE4855" s="5"/>
      <c r="AF4855" s="5"/>
      <c r="AG4855" s="5"/>
      <c r="AH4855" s="5"/>
      <c r="AI4855" s="5"/>
      <c r="AJ4855" s="5"/>
    </row>
    <row r="4856" spans="11:36">
      <c r="K4856" s="5"/>
      <c r="L4856" s="5"/>
      <c r="M4856" s="5"/>
      <c r="N4856" s="5"/>
      <c r="O4856" s="5"/>
      <c r="P4856" s="5"/>
      <c r="Q4856" s="5"/>
      <c r="R4856" s="5"/>
      <c r="S4856" s="5"/>
      <c r="T4856" s="5"/>
      <c r="U4856" s="5"/>
      <c r="V4856" s="5"/>
      <c r="W4856" s="5"/>
      <c r="X4856" s="5"/>
      <c r="Y4856" s="5"/>
      <c r="Z4856" s="5"/>
      <c r="AA4856" s="5"/>
      <c r="AB4856" s="5"/>
      <c r="AC4856" s="5"/>
      <c r="AD4856" s="5"/>
      <c r="AE4856" s="5"/>
      <c r="AF4856" s="5"/>
      <c r="AG4856" s="5"/>
      <c r="AH4856" s="5"/>
      <c r="AI4856" s="5"/>
      <c r="AJ4856" s="5"/>
    </row>
    <row r="4857" spans="11:36">
      <c r="K4857" s="5"/>
      <c r="L4857" s="5"/>
      <c r="M4857" s="5"/>
      <c r="N4857" s="5"/>
      <c r="O4857" s="5"/>
      <c r="P4857" s="5"/>
      <c r="Q4857" s="5"/>
      <c r="R4857" s="5"/>
      <c r="S4857" s="5"/>
      <c r="T4857" s="5"/>
      <c r="U4857" s="5"/>
      <c r="V4857" s="5"/>
      <c r="W4857" s="5"/>
      <c r="X4857" s="5"/>
      <c r="Y4857" s="5"/>
      <c r="Z4857" s="5"/>
      <c r="AA4857" s="5"/>
      <c r="AB4857" s="5"/>
      <c r="AC4857" s="5"/>
      <c r="AD4857" s="5"/>
      <c r="AE4857" s="5"/>
      <c r="AF4857" s="5"/>
      <c r="AG4857" s="5"/>
      <c r="AH4857" s="5"/>
      <c r="AI4857" s="5"/>
      <c r="AJ4857" s="5"/>
    </row>
    <row r="4858" spans="11:36">
      <c r="K4858" s="5"/>
      <c r="L4858" s="5"/>
      <c r="M4858" s="5"/>
      <c r="N4858" s="5"/>
      <c r="O4858" s="5"/>
      <c r="P4858" s="5"/>
      <c r="Q4858" s="5"/>
      <c r="R4858" s="5"/>
      <c r="S4858" s="5"/>
      <c r="T4858" s="5"/>
      <c r="U4858" s="5"/>
      <c r="V4858" s="5"/>
      <c r="W4858" s="5"/>
      <c r="X4858" s="5"/>
      <c r="Y4858" s="5"/>
      <c r="Z4858" s="5"/>
      <c r="AA4858" s="5"/>
      <c r="AB4858" s="5"/>
      <c r="AC4858" s="5"/>
      <c r="AD4858" s="5"/>
      <c r="AE4858" s="5"/>
      <c r="AF4858" s="5"/>
      <c r="AG4858" s="5"/>
      <c r="AH4858" s="5"/>
      <c r="AI4858" s="5"/>
      <c r="AJ4858" s="5"/>
    </row>
    <row r="4859" spans="11:36">
      <c r="K4859" s="5"/>
      <c r="L4859" s="5"/>
      <c r="M4859" s="5"/>
      <c r="N4859" s="5"/>
      <c r="O4859" s="5"/>
      <c r="P4859" s="5"/>
      <c r="Q4859" s="5"/>
      <c r="R4859" s="5"/>
      <c r="S4859" s="5"/>
      <c r="T4859" s="5"/>
      <c r="U4859" s="5"/>
      <c r="V4859" s="5"/>
      <c r="W4859" s="5"/>
      <c r="X4859" s="5"/>
      <c r="Y4859" s="5"/>
      <c r="Z4859" s="5"/>
      <c r="AA4859" s="5"/>
      <c r="AB4859" s="5"/>
      <c r="AC4859" s="5"/>
      <c r="AD4859" s="5"/>
      <c r="AE4859" s="5"/>
      <c r="AF4859" s="5"/>
      <c r="AG4859" s="5"/>
      <c r="AH4859" s="5"/>
      <c r="AI4859" s="5"/>
      <c r="AJ4859" s="5"/>
    </row>
    <row r="4860" spans="11:36">
      <c r="K4860" s="5"/>
      <c r="L4860" s="5"/>
      <c r="M4860" s="5"/>
      <c r="N4860" s="5"/>
      <c r="O4860" s="5"/>
      <c r="P4860" s="5"/>
      <c r="Q4860" s="5"/>
      <c r="R4860" s="5"/>
      <c r="S4860" s="5"/>
      <c r="T4860" s="5"/>
      <c r="U4860" s="5"/>
      <c r="V4860" s="5"/>
      <c r="W4860" s="5"/>
      <c r="X4860" s="5"/>
      <c r="Y4860" s="5"/>
      <c r="Z4860" s="5"/>
      <c r="AA4860" s="5"/>
      <c r="AB4860" s="5"/>
      <c r="AC4860" s="5"/>
      <c r="AD4860" s="5"/>
      <c r="AE4860" s="5"/>
      <c r="AF4860" s="5"/>
      <c r="AG4860" s="5"/>
      <c r="AH4860" s="5"/>
      <c r="AI4860" s="5"/>
      <c r="AJ4860" s="5"/>
    </row>
    <row r="4861" spans="11:36">
      <c r="K4861" s="5"/>
      <c r="L4861" s="5"/>
      <c r="M4861" s="5"/>
      <c r="N4861" s="5"/>
      <c r="O4861" s="5"/>
      <c r="P4861" s="5"/>
      <c r="Q4861" s="5"/>
      <c r="R4861" s="5"/>
      <c r="S4861" s="5"/>
      <c r="T4861" s="5"/>
      <c r="U4861" s="5"/>
      <c r="V4861" s="5"/>
      <c r="W4861" s="5"/>
      <c r="X4861" s="5"/>
      <c r="Y4861" s="5"/>
      <c r="Z4861" s="5"/>
      <c r="AA4861" s="5"/>
      <c r="AB4861" s="5"/>
      <c r="AC4861" s="5"/>
      <c r="AD4861" s="5"/>
      <c r="AE4861" s="5"/>
      <c r="AF4861" s="5"/>
      <c r="AG4861" s="5"/>
      <c r="AH4861" s="5"/>
      <c r="AI4861" s="5"/>
      <c r="AJ4861" s="5"/>
    </row>
    <row r="4862" spans="11:36">
      <c r="K4862" s="5"/>
      <c r="L4862" s="5"/>
      <c r="M4862" s="5"/>
      <c r="N4862" s="5"/>
      <c r="O4862" s="5"/>
      <c r="P4862" s="5"/>
      <c r="Q4862" s="5"/>
      <c r="R4862" s="5"/>
      <c r="S4862" s="5"/>
      <c r="T4862" s="5"/>
      <c r="U4862" s="5"/>
      <c r="V4862" s="5"/>
      <c r="W4862" s="5"/>
      <c r="X4862" s="5"/>
      <c r="Y4862" s="5"/>
      <c r="Z4862" s="5"/>
      <c r="AA4862" s="5"/>
      <c r="AB4862" s="5"/>
      <c r="AC4862" s="5"/>
      <c r="AD4862" s="5"/>
      <c r="AE4862" s="5"/>
      <c r="AF4862" s="5"/>
      <c r="AG4862" s="5"/>
      <c r="AH4862" s="5"/>
      <c r="AI4862" s="5"/>
      <c r="AJ4862" s="5"/>
    </row>
    <row r="4863" spans="11:36">
      <c r="K4863" s="5"/>
      <c r="L4863" s="5"/>
      <c r="M4863" s="5"/>
      <c r="N4863" s="5"/>
      <c r="O4863" s="5"/>
      <c r="P4863" s="5"/>
      <c r="Q4863" s="5"/>
      <c r="R4863" s="5"/>
      <c r="S4863" s="5"/>
      <c r="T4863" s="5"/>
      <c r="U4863" s="5"/>
      <c r="V4863" s="5"/>
      <c r="W4863" s="5"/>
      <c r="X4863" s="5"/>
      <c r="Y4863" s="5"/>
      <c r="Z4863" s="5"/>
      <c r="AA4863" s="5"/>
      <c r="AB4863" s="5"/>
      <c r="AC4863" s="5"/>
      <c r="AD4863" s="5"/>
      <c r="AE4863" s="5"/>
      <c r="AF4863" s="5"/>
      <c r="AG4863" s="5"/>
      <c r="AH4863" s="5"/>
      <c r="AI4863" s="5"/>
      <c r="AJ4863" s="5"/>
    </row>
    <row r="4864" spans="11:36">
      <c r="K4864" s="5"/>
      <c r="L4864" s="5"/>
      <c r="M4864" s="5"/>
      <c r="N4864" s="5"/>
      <c r="O4864" s="5"/>
      <c r="P4864" s="5"/>
      <c r="Q4864" s="5"/>
      <c r="R4864" s="5"/>
      <c r="S4864" s="5"/>
      <c r="T4864" s="5"/>
      <c r="U4864" s="5"/>
      <c r="V4864" s="5"/>
      <c r="W4864" s="5"/>
      <c r="X4864" s="5"/>
      <c r="Y4864" s="5"/>
      <c r="Z4864" s="5"/>
      <c r="AA4864" s="5"/>
      <c r="AB4864" s="5"/>
      <c r="AC4864" s="5"/>
      <c r="AD4864" s="5"/>
      <c r="AE4864" s="5"/>
      <c r="AF4864" s="5"/>
      <c r="AG4864" s="5"/>
      <c r="AH4864" s="5"/>
      <c r="AI4864" s="5"/>
      <c r="AJ4864" s="5"/>
    </row>
    <row r="4865" spans="11:36">
      <c r="K4865" s="5"/>
      <c r="L4865" s="5"/>
      <c r="M4865" s="5"/>
      <c r="N4865" s="5"/>
      <c r="O4865" s="5"/>
      <c r="P4865" s="5"/>
      <c r="Q4865" s="5"/>
      <c r="R4865" s="5"/>
      <c r="S4865" s="5"/>
      <c r="T4865" s="5"/>
      <c r="U4865" s="5"/>
      <c r="V4865" s="5"/>
      <c r="W4865" s="5"/>
      <c r="X4865" s="5"/>
      <c r="Y4865" s="5"/>
      <c r="Z4865" s="5"/>
      <c r="AA4865" s="5"/>
      <c r="AB4865" s="5"/>
      <c r="AC4865" s="5"/>
      <c r="AD4865" s="5"/>
      <c r="AE4865" s="5"/>
      <c r="AF4865" s="5"/>
      <c r="AG4865" s="5"/>
      <c r="AH4865" s="5"/>
      <c r="AI4865" s="5"/>
      <c r="AJ4865" s="5"/>
    </row>
    <row r="4866" spans="11:36">
      <c r="K4866" s="5"/>
      <c r="L4866" s="5"/>
      <c r="M4866" s="5"/>
      <c r="N4866" s="5"/>
      <c r="O4866" s="5"/>
      <c r="P4866" s="5"/>
      <c r="Q4866" s="5"/>
      <c r="R4866" s="5"/>
      <c r="S4866" s="5"/>
      <c r="T4866" s="5"/>
      <c r="U4866" s="5"/>
      <c r="V4866" s="5"/>
      <c r="W4866" s="5"/>
      <c r="X4866" s="5"/>
      <c r="Y4866" s="5"/>
      <c r="Z4866" s="5"/>
      <c r="AA4866" s="5"/>
      <c r="AB4866" s="5"/>
      <c r="AC4866" s="5"/>
      <c r="AD4866" s="5"/>
      <c r="AE4866" s="5"/>
      <c r="AF4866" s="5"/>
      <c r="AG4866" s="5"/>
      <c r="AH4866" s="5"/>
      <c r="AI4866" s="5"/>
      <c r="AJ4866" s="5"/>
    </row>
    <row r="4867" spans="11:36">
      <c r="K4867" s="5"/>
      <c r="L4867" s="5"/>
      <c r="M4867" s="5"/>
      <c r="N4867" s="5"/>
      <c r="O4867" s="5"/>
      <c r="P4867" s="5"/>
      <c r="Q4867" s="5"/>
      <c r="R4867" s="5"/>
      <c r="S4867" s="5"/>
      <c r="T4867" s="5"/>
      <c r="U4867" s="5"/>
      <c r="V4867" s="5"/>
      <c r="W4867" s="5"/>
      <c r="X4867" s="5"/>
      <c r="Y4867" s="5"/>
      <c r="Z4867" s="5"/>
      <c r="AA4867" s="5"/>
      <c r="AB4867" s="5"/>
      <c r="AC4867" s="5"/>
      <c r="AD4867" s="5"/>
      <c r="AE4867" s="5"/>
      <c r="AF4867" s="5"/>
      <c r="AG4867" s="5"/>
      <c r="AH4867" s="5"/>
      <c r="AI4867" s="5"/>
      <c r="AJ4867" s="5"/>
    </row>
    <row r="4868" spans="11:36">
      <c r="K4868" s="5"/>
      <c r="L4868" s="5"/>
      <c r="M4868" s="5"/>
      <c r="N4868" s="5"/>
      <c r="O4868" s="5"/>
      <c r="P4868" s="5"/>
      <c r="Q4868" s="5"/>
      <c r="R4868" s="5"/>
      <c r="S4868" s="5"/>
      <c r="T4868" s="5"/>
      <c r="U4868" s="5"/>
      <c r="V4868" s="5"/>
      <c r="W4868" s="5"/>
      <c r="X4868" s="5"/>
      <c r="Y4868" s="5"/>
      <c r="Z4868" s="5"/>
      <c r="AA4868" s="5"/>
      <c r="AB4868" s="5"/>
      <c r="AC4868" s="5"/>
      <c r="AD4868" s="5"/>
      <c r="AE4868" s="5"/>
      <c r="AF4868" s="5"/>
      <c r="AG4868" s="5"/>
      <c r="AH4868" s="5"/>
      <c r="AI4868" s="5"/>
      <c r="AJ4868" s="5"/>
    </row>
    <row r="4869" spans="11:36">
      <c r="K4869" s="5"/>
      <c r="L4869" s="5"/>
      <c r="M4869" s="5"/>
      <c r="N4869" s="5"/>
      <c r="O4869" s="5"/>
      <c r="P4869" s="5"/>
      <c r="Q4869" s="5"/>
      <c r="R4869" s="5"/>
      <c r="S4869" s="5"/>
      <c r="T4869" s="5"/>
      <c r="U4869" s="5"/>
      <c r="V4869" s="5"/>
      <c r="W4869" s="5"/>
      <c r="X4869" s="5"/>
      <c r="Y4869" s="5"/>
      <c r="Z4869" s="5"/>
      <c r="AA4869" s="5"/>
      <c r="AB4869" s="5"/>
      <c r="AC4869" s="5"/>
      <c r="AD4869" s="5"/>
      <c r="AE4869" s="5"/>
      <c r="AF4869" s="5"/>
      <c r="AG4869" s="5"/>
      <c r="AH4869" s="5"/>
      <c r="AI4869" s="5"/>
      <c r="AJ4869" s="5"/>
    </row>
    <row r="4870" spans="11:36">
      <c r="K4870" s="5"/>
      <c r="L4870" s="5"/>
      <c r="M4870" s="5"/>
      <c r="N4870" s="5"/>
      <c r="O4870" s="5"/>
      <c r="P4870" s="5"/>
      <c r="Q4870" s="5"/>
      <c r="R4870" s="5"/>
      <c r="S4870" s="5"/>
      <c r="T4870" s="5"/>
      <c r="U4870" s="5"/>
      <c r="V4870" s="5"/>
      <c r="W4870" s="5"/>
      <c r="X4870" s="5"/>
      <c r="Y4870" s="5"/>
      <c r="Z4870" s="5"/>
      <c r="AA4870" s="5"/>
      <c r="AB4870" s="5"/>
      <c r="AC4870" s="5"/>
      <c r="AD4870" s="5"/>
      <c r="AE4870" s="5"/>
      <c r="AF4870" s="5"/>
      <c r="AG4870" s="5"/>
      <c r="AH4870" s="5"/>
      <c r="AI4870" s="5"/>
      <c r="AJ4870" s="5"/>
    </row>
    <row r="4871" spans="11:36">
      <c r="K4871" s="5"/>
      <c r="L4871" s="5"/>
      <c r="M4871" s="5"/>
      <c r="N4871" s="5"/>
      <c r="O4871" s="5"/>
      <c r="P4871" s="5"/>
      <c r="Q4871" s="5"/>
      <c r="R4871" s="5"/>
      <c r="S4871" s="5"/>
      <c r="T4871" s="5"/>
      <c r="U4871" s="5"/>
      <c r="V4871" s="5"/>
      <c r="W4871" s="5"/>
      <c r="X4871" s="5"/>
      <c r="Y4871" s="5"/>
      <c r="Z4871" s="5"/>
      <c r="AA4871" s="5"/>
      <c r="AB4871" s="5"/>
      <c r="AC4871" s="5"/>
      <c r="AD4871" s="5"/>
      <c r="AE4871" s="5"/>
      <c r="AF4871" s="5"/>
      <c r="AG4871" s="5"/>
      <c r="AH4871" s="5"/>
      <c r="AI4871" s="5"/>
      <c r="AJ4871" s="5"/>
    </row>
    <row r="4872" spans="11:36">
      <c r="K4872" s="5"/>
      <c r="L4872" s="5"/>
      <c r="M4872" s="5"/>
      <c r="N4872" s="5"/>
      <c r="O4872" s="5"/>
      <c r="P4872" s="5"/>
      <c r="Q4872" s="5"/>
      <c r="R4872" s="5"/>
      <c r="S4872" s="5"/>
      <c r="T4872" s="5"/>
      <c r="U4872" s="5"/>
      <c r="V4872" s="5"/>
      <c r="W4872" s="5"/>
      <c r="X4872" s="5"/>
      <c r="Y4872" s="5"/>
      <c r="Z4872" s="5"/>
      <c r="AA4872" s="5"/>
      <c r="AB4872" s="5"/>
      <c r="AC4872" s="5"/>
      <c r="AD4872" s="5"/>
      <c r="AE4872" s="5"/>
      <c r="AF4872" s="5"/>
      <c r="AG4872" s="5"/>
      <c r="AH4872" s="5"/>
      <c r="AI4872" s="5"/>
      <c r="AJ4872" s="5"/>
    </row>
    <row r="4873" spans="11:36">
      <c r="K4873" s="5"/>
      <c r="L4873" s="5"/>
      <c r="M4873" s="5"/>
      <c r="N4873" s="5"/>
      <c r="O4873" s="5"/>
      <c r="P4873" s="5"/>
      <c r="Q4873" s="5"/>
      <c r="R4873" s="5"/>
      <c r="S4873" s="5"/>
      <c r="T4873" s="5"/>
      <c r="U4873" s="5"/>
      <c r="V4873" s="5"/>
      <c r="W4873" s="5"/>
      <c r="X4873" s="5"/>
      <c r="Y4873" s="5"/>
      <c r="Z4873" s="5"/>
      <c r="AA4873" s="5"/>
      <c r="AB4873" s="5"/>
      <c r="AC4873" s="5"/>
      <c r="AD4873" s="5"/>
      <c r="AE4873" s="5"/>
      <c r="AF4873" s="5"/>
      <c r="AG4873" s="5"/>
      <c r="AH4873" s="5"/>
      <c r="AI4873" s="5"/>
      <c r="AJ4873" s="5"/>
    </row>
    <row r="4874" spans="11:36">
      <c r="K4874" s="5"/>
      <c r="L4874" s="5"/>
      <c r="M4874" s="5"/>
      <c r="N4874" s="5"/>
      <c r="O4874" s="5"/>
      <c r="P4874" s="5"/>
      <c r="Q4874" s="5"/>
      <c r="R4874" s="5"/>
      <c r="S4874" s="5"/>
      <c r="T4874" s="5"/>
      <c r="U4874" s="5"/>
      <c r="V4874" s="5"/>
      <c r="W4874" s="5"/>
      <c r="X4874" s="5"/>
      <c r="Y4874" s="5"/>
      <c r="Z4874" s="5"/>
      <c r="AA4874" s="5"/>
      <c r="AB4874" s="5"/>
      <c r="AC4874" s="5"/>
      <c r="AD4874" s="5"/>
      <c r="AE4874" s="5"/>
      <c r="AF4874" s="5"/>
      <c r="AG4874" s="5"/>
      <c r="AH4874" s="5"/>
      <c r="AI4874" s="5"/>
      <c r="AJ4874" s="5"/>
    </row>
    <row r="4875" spans="11:36">
      <c r="K4875" s="5"/>
      <c r="L4875" s="5"/>
      <c r="M4875" s="5"/>
      <c r="N4875" s="5"/>
      <c r="O4875" s="5"/>
      <c r="P4875" s="5"/>
      <c r="Q4875" s="5"/>
      <c r="R4875" s="5"/>
      <c r="S4875" s="5"/>
      <c r="T4875" s="5"/>
      <c r="U4875" s="5"/>
      <c r="V4875" s="5"/>
      <c r="W4875" s="5"/>
      <c r="X4875" s="5"/>
      <c r="Y4875" s="5"/>
      <c r="Z4875" s="5"/>
      <c r="AA4875" s="5"/>
      <c r="AB4875" s="5"/>
      <c r="AC4875" s="5"/>
      <c r="AD4875" s="5"/>
      <c r="AE4875" s="5"/>
      <c r="AF4875" s="5"/>
      <c r="AG4875" s="5"/>
      <c r="AH4875" s="5"/>
      <c r="AI4875" s="5"/>
      <c r="AJ4875" s="5"/>
    </row>
    <row r="4876" spans="11:36">
      <c r="K4876" s="5"/>
      <c r="L4876" s="5"/>
      <c r="M4876" s="5"/>
      <c r="N4876" s="5"/>
      <c r="O4876" s="5"/>
      <c r="P4876" s="5"/>
      <c r="Q4876" s="5"/>
      <c r="R4876" s="5"/>
      <c r="S4876" s="5"/>
      <c r="T4876" s="5"/>
      <c r="U4876" s="5"/>
      <c r="V4876" s="5"/>
      <c r="W4876" s="5"/>
      <c r="X4876" s="5"/>
      <c r="Y4876" s="5"/>
      <c r="Z4876" s="5"/>
      <c r="AA4876" s="5"/>
      <c r="AB4876" s="5"/>
      <c r="AC4876" s="5"/>
      <c r="AD4876" s="5"/>
      <c r="AE4876" s="5"/>
      <c r="AF4876" s="5"/>
      <c r="AG4876" s="5"/>
      <c r="AH4876" s="5"/>
      <c r="AI4876" s="5"/>
      <c r="AJ4876" s="5"/>
    </row>
    <row r="4877" spans="11:36">
      <c r="K4877" s="5"/>
      <c r="L4877" s="5"/>
      <c r="M4877" s="5"/>
      <c r="N4877" s="5"/>
      <c r="O4877" s="5"/>
      <c r="P4877" s="5"/>
      <c r="Q4877" s="5"/>
      <c r="R4877" s="5"/>
      <c r="S4877" s="5"/>
      <c r="T4877" s="5"/>
      <c r="U4877" s="5"/>
      <c r="V4877" s="5"/>
      <c r="W4877" s="5"/>
      <c r="X4877" s="5"/>
      <c r="Y4877" s="5"/>
      <c r="Z4877" s="5"/>
      <c r="AA4877" s="5"/>
      <c r="AB4877" s="5"/>
      <c r="AC4877" s="5"/>
      <c r="AD4877" s="5"/>
      <c r="AE4877" s="5"/>
      <c r="AF4877" s="5"/>
      <c r="AG4877" s="5"/>
      <c r="AH4877" s="5"/>
      <c r="AI4877" s="5"/>
      <c r="AJ4877" s="5"/>
    </row>
    <row r="4878" spans="11:36">
      <c r="K4878" s="5"/>
      <c r="L4878" s="5"/>
      <c r="M4878" s="5"/>
      <c r="N4878" s="5"/>
      <c r="O4878" s="5"/>
      <c r="P4878" s="5"/>
      <c r="Q4878" s="5"/>
      <c r="R4878" s="5"/>
      <c r="S4878" s="5"/>
      <c r="T4878" s="5"/>
      <c r="U4878" s="5"/>
      <c r="V4878" s="5"/>
      <c r="W4878" s="5"/>
      <c r="X4878" s="5"/>
      <c r="Y4878" s="5"/>
      <c r="Z4878" s="5"/>
      <c r="AA4878" s="5"/>
      <c r="AB4878" s="5"/>
      <c r="AC4878" s="5"/>
      <c r="AD4878" s="5"/>
      <c r="AE4878" s="5"/>
      <c r="AF4878" s="5"/>
      <c r="AG4878" s="5"/>
      <c r="AH4878" s="5"/>
      <c r="AI4878" s="5"/>
      <c r="AJ4878" s="5"/>
    </row>
    <row r="4879" spans="11:36">
      <c r="K4879" s="5"/>
      <c r="L4879" s="5"/>
      <c r="M4879" s="5"/>
      <c r="N4879" s="5"/>
      <c r="O4879" s="5"/>
      <c r="P4879" s="5"/>
      <c r="Q4879" s="5"/>
      <c r="R4879" s="5"/>
      <c r="S4879" s="5"/>
      <c r="T4879" s="5"/>
      <c r="U4879" s="5"/>
      <c r="V4879" s="5"/>
      <c r="W4879" s="5"/>
      <c r="X4879" s="5"/>
      <c r="Y4879" s="5"/>
      <c r="Z4879" s="5"/>
      <c r="AA4879" s="5"/>
      <c r="AB4879" s="5"/>
      <c r="AC4879" s="5"/>
      <c r="AD4879" s="5"/>
      <c r="AE4879" s="5"/>
      <c r="AF4879" s="5"/>
      <c r="AG4879" s="5"/>
      <c r="AH4879" s="5"/>
      <c r="AI4879" s="5"/>
      <c r="AJ4879" s="5"/>
    </row>
    <row r="4880" spans="11:36">
      <c r="K4880" s="5"/>
      <c r="L4880" s="5"/>
      <c r="M4880" s="5"/>
      <c r="N4880" s="5"/>
      <c r="O4880" s="5"/>
      <c r="P4880" s="5"/>
      <c r="Q4880" s="5"/>
      <c r="R4880" s="5"/>
      <c r="S4880" s="5"/>
      <c r="T4880" s="5"/>
      <c r="U4880" s="5"/>
      <c r="V4880" s="5"/>
      <c r="W4880" s="5"/>
      <c r="X4880" s="5"/>
      <c r="Y4880" s="5"/>
      <c r="Z4880" s="5"/>
      <c r="AA4880" s="5"/>
      <c r="AB4880" s="5"/>
      <c r="AC4880" s="5"/>
      <c r="AD4880" s="5"/>
      <c r="AE4880" s="5"/>
      <c r="AF4880" s="5"/>
      <c r="AG4880" s="5"/>
      <c r="AH4880" s="5"/>
      <c r="AI4880" s="5"/>
      <c r="AJ4880" s="5"/>
    </row>
    <row r="4881" spans="11:36">
      <c r="K4881" s="5"/>
      <c r="L4881" s="5"/>
      <c r="M4881" s="5"/>
      <c r="N4881" s="5"/>
      <c r="O4881" s="5"/>
      <c r="P4881" s="5"/>
      <c r="Q4881" s="5"/>
      <c r="R4881" s="5"/>
      <c r="S4881" s="5"/>
      <c r="T4881" s="5"/>
      <c r="U4881" s="5"/>
      <c r="V4881" s="5"/>
      <c r="W4881" s="5"/>
      <c r="X4881" s="5"/>
      <c r="Y4881" s="5"/>
      <c r="Z4881" s="5"/>
      <c r="AA4881" s="5"/>
      <c r="AB4881" s="5"/>
      <c r="AC4881" s="5"/>
      <c r="AD4881" s="5"/>
      <c r="AE4881" s="5"/>
      <c r="AF4881" s="5"/>
      <c r="AG4881" s="5"/>
      <c r="AH4881" s="5"/>
      <c r="AI4881" s="5"/>
      <c r="AJ4881" s="5"/>
    </row>
    <row r="4882" spans="11:36">
      <c r="K4882" s="5"/>
      <c r="L4882" s="5"/>
      <c r="M4882" s="5"/>
      <c r="N4882" s="5"/>
      <c r="O4882" s="5"/>
      <c r="P4882" s="5"/>
      <c r="Q4882" s="5"/>
      <c r="R4882" s="5"/>
      <c r="S4882" s="5"/>
      <c r="T4882" s="5"/>
      <c r="U4882" s="5"/>
      <c r="V4882" s="5"/>
      <c r="W4882" s="5"/>
      <c r="X4882" s="5"/>
      <c r="Y4882" s="5"/>
      <c r="Z4882" s="5"/>
      <c r="AA4882" s="5"/>
      <c r="AB4882" s="5"/>
      <c r="AC4882" s="5"/>
      <c r="AD4882" s="5"/>
      <c r="AE4882" s="5"/>
      <c r="AF4882" s="5"/>
      <c r="AG4882" s="5"/>
      <c r="AH4882" s="5"/>
      <c r="AI4882" s="5"/>
      <c r="AJ4882" s="5"/>
    </row>
    <row r="4883" spans="11:36">
      <c r="K4883" s="5"/>
      <c r="L4883" s="5"/>
      <c r="M4883" s="5"/>
      <c r="N4883" s="5"/>
      <c r="O4883" s="5"/>
      <c r="P4883" s="5"/>
      <c r="Q4883" s="5"/>
      <c r="R4883" s="5"/>
      <c r="S4883" s="5"/>
      <c r="T4883" s="5"/>
      <c r="U4883" s="5"/>
      <c r="V4883" s="5"/>
      <c r="W4883" s="5"/>
      <c r="X4883" s="5"/>
      <c r="Y4883" s="5"/>
      <c r="Z4883" s="5"/>
      <c r="AA4883" s="5"/>
      <c r="AB4883" s="5"/>
      <c r="AC4883" s="5"/>
      <c r="AD4883" s="5"/>
      <c r="AE4883" s="5"/>
      <c r="AF4883" s="5"/>
      <c r="AG4883" s="5"/>
      <c r="AH4883" s="5"/>
      <c r="AI4883" s="5"/>
      <c r="AJ4883" s="5"/>
    </row>
    <row r="4884" spans="11:36">
      <c r="K4884" s="5"/>
      <c r="L4884" s="5"/>
      <c r="M4884" s="5"/>
      <c r="N4884" s="5"/>
      <c r="O4884" s="5"/>
      <c r="P4884" s="5"/>
      <c r="Q4884" s="5"/>
      <c r="R4884" s="5"/>
      <c r="S4884" s="5"/>
      <c r="T4884" s="5"/>
      <c r="U4884" s="5"/>
      <c r="V4884" s="5"/>
      <c r="W4884" s="5"/>
      <c r="X4884" s="5"/>
      <c r="Y4884" s="5"/>
      <c r="Z4884" s="5"/>
      <c r="AA4884" s="5"/>
      <c r="AB4884" s="5"/>
      <c r="AC4884" s="5"/>
      <c r="AD4884" s="5"/>
      <c r="AE4884" s="5"/>
      <c r="AF4884" s="5"/>
      <c r="AG4884" s="5"/>
      <c r="AH4884" s="5"/>
      <c r="AI4884" s="5"/>
      <c r="AJ4884" s="5"/>
    </row>
    <row r="4885" spans="11:36">
      <c r="K4885" s="5"/>
      <c r="L4885" s="5"/>
      <c r="M4885" s="5"/>
      <c r="N4885" s="5"/>
      <c r="O4885" s="5"/>
      <c r="P4885" s="5"/>
      <c r="Q4885" s="5"/>
      <c r="R4885" s="5"/>
      <c r="S4885" s="5"/>
      <c r="T4885" s="5"/>
      <c r="U4885" s="5"/>
      <c r="V4885" s="5"/>
      <c r="W4885" s="5"/>
      <c r="X4885" s="5"/>
      <c r="Y4885" s="5"/>
      <c r="Z4885" s="5"/>
      <c r="AA4885" s="5"/>
      <c r="AB4885" s="5"/>
      <c r="AC4885" s="5"/>
      <c r="AD4885" s="5"/>
      <c r="AE4885" s="5"/>
      <c r="AF4885" s="5"/>
      <c r="AG4885" s="5"/>
      <c r="AH4885" s="5"/>
      <c r="AI4885" s="5"/>
      <c r="AJ4885" s="5"/>
    </row>
    <row r="4886" spans="11:36">
      <c r="K4886" s="5"/>
      <c r="L4886" s="5"/>
      <c r="M4886" s="5"/>
      <c r="N4886" s="5"/>
      <c r="O4886" s="5"/>
      <c r="P4886" s="5"/>
      <c r="Q4886" s="5"/>
      <c r="R4886" s="5"/>
      <c r="S4886" s="5"/>
      <c r="T4886" s="5"/>
      <c r="U4886" s="5"/>
      <c r="V4886" s="5"/>
      <c r="W4886" s="5"/>
      <c r="X4886" s="5"/>
      <c r="Y4886" s="5"/>
      <c r="Z4886" s="5"/>
      <c r="AA4886" s="5"/>
      <c r="AB4886" s="5"/>
      <c r="AC4886" s="5"/>
      <c r="AD4886" s="5"/>
      <c r="AE4886" s="5"/>
      <c r="AF4886" s="5"/>
      <c r="AG4886" s="5"/>
      <c r="AH4886" s="5"/>
      <c r="AI4886" s="5"/>
      <c r="AJ4886" s="5"/>
    </row>
    <row r="4887" spans="11:36">
      <c r="K4887" s="5"/>
      <c r="L4887" s="5"/>
      <c r="M4887" s="5"/>
      <c r="N4887" s="5"/>
      <c r="O4887" s="5"/>
      <c r="P4887" s="5"/>
      <c r="Q4887" s="5"/>
      <c r="R4887" s="5"/>
      <c r="S4887" s="5"/>
      <c r="T4887" s="5"/>
      <c r="U4887" s="5"/>
      <c r="V4887" s="5"/>
      <c r="W4887" s="5"/>
      <c r="X4887" s="5"/>
      <c r="Y4887" s="5"/>
      <c r="Z4887" s="5"/>
      <c r="AA4887" s="5"/>
      <c r="AB4887" s="5"/>
      <c r="AC4887" s="5"/>
      <c r="AD4887" s="5"/>
      <c r="AE4887" s="5"/>
      <c r="AF4887" s="5"/>
      <c r="AG4887" s="5"/>
      <c r="AH4887" s="5"/>
      <c r="AI4887" s="5"/>
      <c r="AJ4887" s="5"/>
    </row>
    <row r="4888" spans="11:36">
      <c r="K4888" s="5"/>
      <c r="L4888" s="5"/>
      <c r="M4888" s="5"/>
      <c r="N4888" s="5"/>
      <c r="O4888" s="5"/>
      <c r="P4888" s="5"/>
      <c r="Q4888" s="5"/>
      <c r="R4888" s="5"/>
      <c r="S4888" s="5"/>
      <c r="T4888" s="5"/>
      <c r="U4888" s="5"/>
      <c r="V4888" s="5"/>
      <c r="W4888" s="5"/>
      <c r="X4888" s="5"/>
      <c r="Y4888" s="5"/>
      <c r="Z4888" s="5"/>
      <c r="AA4888" s="5"/>
      <c r="AB4888" s="5"/>
      <c r="AC4888" s="5"/>
      <c r="AD4888" s="5"/>
      <c r="AE4888" s="5"/>
      <c r="AF4888" s="5"/>
      <c r="AG4888" s="5"/>
      <c r="AH4888" s="5"/>
      <c r="AI4888" s="5"/>
      <c r="AJ4888" s="5"/>
    </row>
    <row r="4889" spans="11:36">
      <c r="K4889" s="5"/>
      <c r="L4889" s="5"/>
      <c r="M4889" s="5"/>
      <c r="N4889" s="5"/>
      <c r="O4889" s="5"/>
      <c r="P4889" s="5"/>
      <c r="Q4889" s="5"/>
      <c r="R4889" s="5"/>
      <c r="S4889" s="5"/>
      <c r="T4889" s="5"/>
      <c r="U4889" s="5"/>
      <c r="V4889" s="5"/>
      <c r="W4889" s="5"/>
      <c r="X4889" s="5"/>
      <c r="Y4889" s="5"/>
      <c r="Z4889" s="5"/>
      <c r="AA4889" s="5"/>
      <c r="AB4889" s="5"/>
      <c r="AC4889" s="5"/>
      <c r="AD4889" s="5"/>
      <c r="AE4889" s="5"/>
      <c r="AF4889" s="5"/>
      <c r="AG4889" s="5"/>
      <c r="AH4889" s="5"/>
      <c r="AI4889" s="5"/>
      <c r="AJ4889" s="5"/>
    </row>
    <row r="4890" spans="11:36">
      <c r="K4890" s="5"/>
      <c r="L4890" s="5"/>
      <c r="M4890" s="5"/>
      <c r="N4890" s="5"/>
      <c r="O4890" s="5"/>
      <c r="P4890" s="5"/>
      <c r="Q4890" s="5"/>
      <c r="R4890" s="5"/>
      <c r="S4890" s="5"/>
      <c r="T4890" s="5"/>
      <c r="U4890" s="5"/>
      <c r="V4890" s="5"/>
      <c r="W4890" s="5"/>
      <c r="X4890" s="5"/>
      <c r="Y4890" s="5"/>
      <c r="Z4890" s="5"/>
      <c r="AA4890" s="5"/>
      <c r="AB4890" s="5"/>
      <c r="AC4890" s="5"/>
      <c r="AD4890" s="5"/>
      <c r="AE4890" s="5"/>
      <c r="AF4890" s="5"/>
      <c r="AG4890" s="5"/>
      <c r="AH4890" s="5"/>
      <c r="AI4890" s="5"/>
      <c r="AJ4890" s="5"/>
    </row>
    <row r="4891" spans="11:36">
      <c r="K4891" s="5"/>
      <c r="L4891" s="5"/>
      <c r="M4891" s="5"/>
      <c r="N4891" s="5"/>
      <c r="O4891" s="5"/>
      <c r="P4891" s="5"/>
      <c r="Q4891" s="5"/>
      <c r="R4891" s="5"/>
      <c r="S4891" s="5"/>
      <c r="T4891" s="5"/>
      <c r="U4891" s="5"/>
      <c r="V4891" s="5"/>
      <c r="W4891" s="5"/>
      <c r="X4891" s="5"/>
      <c r="Y4891" s="5"/>
      <c r="Z4891" s="5"/>
      <c r="AA4891" s="5"/>
      <c r="AB4891" s="5"/>
      <c r="AC4891" s="5"/>
      <c r="AD4891" s="5"/>
      <c r="AE4891" s="5"/>
      <c r="AF4891" s="5"/>
      <c r="AG4891" s="5"/>
      <c r="AH4891" s="5"/>
      <c r="AI4891" s="5"/>
      <c r="AJ4891" s="5"/>
    </row>
    <row r="4892" spans="11:36">
      <c r="K4892" s="5"/>
      <c r="L4892" s="5"/>
      <c r="M4892" s="5"/>
      <c r="N4892" s="5"/>
      <c r="O4892" s="5"/>
      <c r="P4892" s="5"/>
      <c r="Q4892" s="5"/>
      <c r="R4892" s="5"/>
      <c r="S4892" s="5"/>
      <c r="T4892" s="5"/>
      <c r="U4892" s="5"/>
      <c r="V4892" s="5"/>
      <c r="W4892" s="5"/>
      <c r="X4892" s="5"/>
      <c r="Y4892" s="5"/>
      <c r="Z4892" s="5"/>
      <c r="AA4892" s="5"/>
      <c r="AB4892" s="5"/>
      <c r="AC4892" s="5"/>
      <c r="AD4892" s="5"/>
      <c r="AE4892" s="5"/>
      <c r="AF4892" s="5"/>
      <c r="AG4892" s="5"/>
      <c r="AH4892" s="5"/>
      <c r="AI4892" s="5"/>
      <c r="AJ4892" s="5"/>
    </row>
    <row r="4893" spans="11:36">
      <c r="K4893" s="5"/>
      <c r="L4893" s="5"/>
      <c r="M4893" s="5"/>
      <c r="N4893" s="5"/>
      <c r="O4893" s="5"/>
      <c r="P4893" s="5"/>
      <c r="Q4893" s="5"/>
      <c r="R4893" s="5"/>
      <c r="S4893" s="5"/>
      <c r="T4893" s="5"/>
      <c r="U4893" s="5"/>
      <c r="V4893" s="5"/>
      <c r="W4893" s="5"/>
      <c r="X4893" s="5"/>
      <c r="Y4893" s="5"/>
      <c r="Z4893" s="5"/>
      <c r="AA4893" s="5"/>
      <c r="AB4893" s="5"/>
      <c r="AC4893" s="5"/>
      <c r="AD4893" s="5"/>
      <c r="AE4893" s="5"/>
      <c r="AF4893" s="5"/>
      <c r="AG4893" s="5"/>
      <c r="AH4893" s="5"/>
      <c r="AI4893" s="5"/>
      <c r="AJ4893" s="5"/>
    </row>
    <row r="4894" spans="11:36">
      <c r="K4894" s="5"/>
      <c r="L4894" s="5"/>
      <c r="M4894" s="5"/>
      <c r="N4894" s="5"/>
      <c r="O4894" s="5"/>
      <c r="P4894" s="5"/>
      <c r="Q4894" s="5"/>
      <c r="R4894" s="5"/>
      <c r="S4894" s="5"/>
      <c r="T4894" s="5"/>
      <c r="U4894" s="5"/>
      <c r="V4894" s="5"/>
      <c r="W4894" s="5"/>
      <c r="X4894" s="5"/>
      <c r="Y4894" s="5"/>
      <c r="Z4894" s="5"/>
      <c r="AA4894" s="5"/>
      <c r="AB4894" s="5"/>
      <c r="AC4894" s="5"/>
      <c r="AD4894" s="5"/>
      <c r="AE4894" s="5"/>
      <c r="AF4894" s="5"/>
      <c r="AG4894" s="5"/>
      <c r="AH4894" s="5"/>
      <c r="AI4894" s="5"/>
      <c r="AJ4894" s="5"/>
    </row>
    <row r="4895" spans="11:36">
      <c r="K4895" s="5"/>
      <c r="L4895" s="5"/>
      <c r="M4895" s="5"/>
      <c r="N4895" s="5"/>
      <c r="O4895" s="5"/>
      <c r="P4895" s="5"/>
      <c r="Q4895" s="5"/>
      <c r="R4895" s="5"/>
      <c r="S4895" s="5"/>
      <c r="T4895" s="5"/>
      <c r="U4895" s="5"/>
      <c r="V4895" s="5"/>
      <c r="W4895" s="5"/>
      <c r="X4895" s="5"/>
      <c r="Y4895" s="5"/>
      <c r="Z4895" s="5"/>
      <c r="AA4895" s="5"/>
      <c r="AB4895" s="5"/>
      <c r="AC4895" s="5"/>
      <c r="AD4895" s="5"/>
      <c r="AE4895" s="5"/>
      <c r="AF4895" s="5"/>
      <c r="AG4895" s="5"/>
      <c r="AH4895" s="5"/>
      <c r="AI4895" s="5"/>
      <c r="AJ4895" s="5"/>
    </row>
    <row r="4896" spans="11:36">
      <c r="K4896" s="5"/>
      <c r="L4896" s="5"/>
      <c r="M4896" s="5"/>
      <c r="N4896" s="5"/>
      <c r="O4896" s="5"/>
      <c r="P4896" s="5"/>
      <c r="Q4896" s="5"/>
      <c r="R4896" s="5"/>
      <c r="S4896" s="5"/>
      <c r="T4896" s="5"/>
      <c r="U4896" s="5"/>
      <c r="V4896" s="5"/>
      <c r="W4896" s="5"/>
      <c r="X4896" s="5"/>
      <c r="Y4896" s="5"/>
      <c r="Z4896" s="5"/>
      <c r="AA4896" s="5"/>
      <c r="AB4896" s="5"/>
      <c r="AC4896" s="5"/>
      <c r="AD4896" s="5"/>
      <c r="AE4896" s="5"/>
      <c r="AF4896" s="5"/>
      <c r="AG4896" s="5"/>
      <c r="AH4896" s="5"/>
      <c r="AI4896" s="5"/>
      <c r="AJ4896" s="5"/>
    </row>
    <row r="4897" spans="11:36">
      <c r="K4897" s="5"/>
      <c r="L4897" s="5"/>
      <c r="M4897" s="5"/>
      <c r="N4897" s="5"/>
      <c r="O4897" s="5"/>
      <c r="P4897" s="5"/>
      <c r="Q4897" s="5"/>
      <c r="R4897" s="5"/>
      <c r="S4897" s="5"/>
      <c r="T4897" s="5"/>
      <c r="U4897" s="5"/>
      <c r="V4897" s="5"/>
      <c r="W4897" s="5"/>
      <c r="X4897" s="5"/>
      <c r="Y4897" s="5"/>
      <c r="Z4897" s="5"/>
      <c r="AA4897" s="5"/>
      <c r="AB4897" s="5"/>
      <c r="AC4897" s="5"/>
      <c r="AD4897" s="5"/>
      <c r="AE4897" s="5"/>
      <c r="AF4897" s="5"/>
      <c r="AG4897" s="5"/>
      <c r="AH4897" s="5"/>
      <c r="AI4897" s="5"/>
      <c r="AJ4897" s="5"/>
    </row>
    <row r="4898" spans="11:36">
      <c r="K4898" s="5"/>
      <c r="L4898" s="5"/>
      <c r="M4898" s="5"/>
      <c r="N4898" s="5"/>
      <c r="O4898" s="5"/>
      <c r="P4898" s="5"/>
      <c r="Q4898" s="5"/>
      <c r="R4898" s="5"/>
      <c r="S4898" s="5"/>
      <c r="T4898" s="5"/>
      <c r="U4898" s="5"/>
      <c r="V4898" s="5"/>
      <c r="W4898" s="5"/>
      <c r="X4898" s="5"/>
      <c r="Y4898" s="5"/>
      <c r="Z4898" s="5"/>
      <c r="AA4898" s="5"/>
      <c r="AB4898" s="5"/>
      <c r="AC4898" s="5"/>
      <c r="AD4898" s="5"/>
      <c r="AE4898" s="5"/>
      <c r="AF4898" s="5"/>
      <c r="AG4898" s="5"/>
      <c r="AH4898" s="5"/>
      <c r="AI4898" s="5"/>
      <c r="AJ4898" s="5"/>
    </row>
    <row r="4899" spans="11:36">
      <c r="K4899" s="5"/>
      <c r="L4899" s="5"/>
      <c r="M4899" s="5"/>
      <c r="N4899" s="5"/>
      <c r="O4899" s="5"/>
      <c r="P4899" s="5"/>
      <c r="Q4899" s="5"/>
      <c r="R4899" s="5"/>
      <c r="S4899" s="5"/>
      <c r="T4899" s="5"/>
      <c r="U4899" s="5"/>
      <c r="V4899" s="5"/>
      <c r="W4899" s="5"/>
      <c r="X4899" s="5"/>
      <c r="Y4899" s="5"/>
      <c r="Z4899" s="5"/>
      <c r="AA4899" s="5"/>
      <c r="AB4899" s="5"/>
      <c r="AC4899" s="5"/>
      <c r="AD4899" s="5"/>
      <c r="AE4899" s="5"/>
      <c r="AF4899" s="5"/>
      <c r="AG4899" s="5"/>
      <c r="AH4899" s="5"/>
      <c r="AI4899" s="5"/>
      <c r="AJ4899" s="5"/>
    </row>
    <row r="4900" spans="11:36">
      <c r="K4900" s="5"/>
      <c r="L4900" s="5"/>
      <c r="M4900" s="5"/>
      <c r="N4900" s="5"/>
      <c r="O4900" s="5"/>
      <c r="P4900" s="5"/>
      <c r="Q4900" s="5"/>
      <c r="R4900" s="5"/>
      <c r="S4900" s="5"/>
      <c r="T4900" s="5"/>
      <c r="U4900" s="5"/>
      <c r="V4900" s="5"/>
      <c r="W4900" s="5"/>
      <c r="X4900" s="5"/>
      <c r="Y4900" s="5"/>
      <c r="Z4900" s="5"/>
      <c r="AA4900" s="5"/>
      <c r="AB4900" s="5"/>
      <c r="AC4900" s="5"/>
      <c r="AD4900" s="5"/>
      <c r="AE4900" s="5"/>
      <c r="AF4900" s="5"/>
      <c r="AG4900" s="5"/>
      <c r="AH4900" s="5"/>
      <c r="AI4900" s="5"/>
      <c r="AJ4900" s="5"/>
    </row>
    <row r="4901" spans="11:36">
      <c r="K4901" s="5"/>
      <c r="L4901" s="5"/>
      <c r="M4901" s="5"/>
      <c r="N4901" s="5"/>
      <c r="O4901" s="5"/>
      <c r="P4901" s="5"/>
      <c r="Q4901" s="5"/>
      <c r="R4901" s="5"/>
      <c r="S4901" s="5"/>
      <c r="T4901" s="5"/>
      <c r="U4901" s="5"/>
      <c r="V4901" s="5"/>
      <c r="W4901" s="5"/>
      <c r="X4901" s="5"/>
      <c r="Y4901" s="5"/>
      <c r="Z4901" s="5"/>
      <c r="AA4901" s="5"/>
      <c r="AB4901" s="5"/>
      <c r="AC4901" s="5"/>
      <c r="AD4901" s="5"/>
      <c r="AE4901" s="5"/>
      <c r="AF4901" s="5"/>
      <c r="AG4901" s="5"/>
      <c r="AH4901" s="5"/>
      <c r="AI4901" s="5"/>
      <c r="AJ4901" s="5"/>
    </row>
    <row r="4902" spans="11:36">
      <c r="K4902" s="5"/>
      <c r="L4902" s="5"/>
      <c r="M4902" s="5"/>
      <c r="N4902" s="5"/>
      <c r="O4902" s="5"/>
      <c r="P4902" s="5"/>
      <c r="Q4902" s="5"/>
      <c r="R4902" s="5"/>
      <c r="S4902" s="5"/>
      <c r="T4902" s="5"/>
      <c r="U4902" s="5"/>
      <c r="V4902" s="5"/>
      <c r="W4902" s="5"/>
      <c r="X4902" s="5"/>
      <c r="Y4902" s="5"/>
      <c r="Z4902" s="5"/>
      <c r="AA4902" s="5"/>
      <c r="AB4902" s="5"/>
      <c r="AC4902" s="5"/>
      <c r="AD4902" s="5"/>
      <c r="AE4902" s="5"/>
      <c r="AF4902" s="5"/>
      <c r="AG4902" s="5"/>
      <c r="AH4902" s="5"/>
      <c r="AI4902" s="5"/>
      <c r="AJ4902" s="5"/>
    </row>
    <row r="4903" spans="11:36">
      <c r="K4903" s="5"/>
      <c r="L4903" s="5"/>
      <c r="M4903" s="5"/>
      <c r="N4903" s="5"/>
      <c r="O4903" s="5"/>
      <c r="P4903" s="5"/>
      <c r="Q4903" s="5"/>
      <c r="R4903" s="5"/>
      <c r="S4903" s="5"/>
      <c r="T4903" s="5"/>
      <c r="U4903" s="5"/>
      <c r="V4903" s="5"/>
      <c r="W4903" s="5"/>
      <c r="X4903" s="5"/>
      <c r="Y4903" s="5"/>
      <c r="Z4903" s="5"/>
      <c r="AA4903" s="5"/>
      <c r="AB4903" s="5"/>
      <c r="AC4903" s="5"/>
      <c r="AD4903" s="5"/>
      <c r="AE4903" s="5"/>
      <c r="AF4903" s="5"/>
      <c r="AG4903" s="5"/>
      <c r="AH4903" s="5"/>
      <c r="AI4903" s="5"/>
      <c r="AJ4903" s="5"/>
    </row>
    <row r="4904" spans="11:36">
      <c r="K4904" s="5"/>
      <c r="L4904" s="5"/>
      <c r="M4904" s="5"/>
      <c r="N4904" s="5"/>
      <c r="O4904" s="5"/>
      <c r="P4904" s="5"/>
      <c r="Q4904" s="5"/>
      <c r="R4904" s="5"/>
      <c r="S4904" s="5"/>
      <c r="T4904" s="5"/>
      <c r="U4904" s="5"/>
      <c r="V4904" s="5"/>
      <c r="W4904" s="5"/>
      <c r="X4904" s="5"/>
      <c r="Y4904" s="5"/>
      <c r="Z4904" s="5"/>
      <c r="AA4904" s="5"/>
      <c r="AB4904" s="5"/>
      <c r="AC4904" s="5"/>
      <c r="AD4904" s="5"/>
      <c r="AE4904" s="5"/>
      <c r="AF4904" s="5"/>
      <c r="AG4904" s="5"/>
      <c r="AH4904" s="5"/>
      <c r="AI4904" s="5"/>
      <c r="AJ4904" s="5"/>
    </row>
    <row r="4905" spans="11:36">
      <c r="K4905" s="5"/>
      <c r="L4905" s="5"/>
      <c r="M4905" s="5"/>
      <c r="N4905" s="5"/>
      <c r="O4905" s="5"/>
      <c r="P4905" s="5"/>
      <c r="Q4905" s="5"/>
      <c r="R4905" s="5"/>
      <c r="S4905" s="5"/>
      <c r="T4905" s="5"/>
      <c r="U4905" s="5"/>
      <c r="V4905" s="5"/>
      <c r="W4905" s="5"/>
      <c r="X4905" s="5"/>
      <c r="Y4905" s="5"/>
      <c r="Z4905" s="5"/>
      <c r="AA4905" s="5"/>
      <c r="AB4905" s="5"/>
      <c r="AC4905" s="5"/>
      <c r="AD4905" s="5"/>
      <c r="AE4905" s="5"/>
      <c r="AF4905" s="5"/>
      <c r="AG4905" s="5"/>
      <c r="AH4905" s="5"/>
      <c r="AI4905" s="5"/>
      <c r="AJ4905" s="5"/>
    </row>
    <row r="4906" spans="11:36">
      <c r="K4906" s="5"/>
      <c r="L4906" s="5"/>
      <c r="M4906" s="5"/>
      <c r="N4906" s="5"/>
      <c r="O4906" s="5"/>
      <c r="P4906" s="5"/>
      <c r="Q4906" s="5"/>
      <c r="R4906" s="5"/>
      <c r="S4906" s="5"/>
      <c r="T4906" s="5"/>
      <c r="U4906" s="5"/>
      <c r="V4906" s="5"/>
      <c r="W4906" s="5"/>
      <c r="X4906" s="5"/>
      <c r="Y4906" s="5"/>
      <c r="Z4906" s="5"/>
      <c r="AA4906" s="5"/>
      <c r="AB4906" s="5"/>
      <c r="AC4906" s="5"/>
      <c r="AD4906" s="5"/>
      <c r="AE4906" s="5"/>
      <c r="AF4906" s="5"/>
      <c r="AG4906" s="5"/>
      <c r="AH4906" s="5"/>
      <c r="AI4906" s="5"/>
      <c r="AJ4906" s="5"/>
    </row>
    <row r="4907" spans="11:36">
      <c r="K4907" s="5"/>
      <c r="L4907" s="5"/>
      <c r="M4907" s="5"/>
      <c r="N4907" s="5"/>
      <c r="O4907" s="5"/>
      <c r="P4907" s="5"/>
      <c r="Q4907" s="5"/>
      <c r="R4907" s="5"/>
      <c r="S4907" s="5"/>
      <c r="T4907" s="5"/>
      <c r="U4907" s="5"/>
      <c r="V4907" s="5"/>
      <c r="W4907" s="5"/>
      <c r="X4907" s="5"/>
      <c r="Y4907" s="5"/>
      <c r="Z4907" s="5"/>
      <c r="AA4907" s="5"/>
      <c r="AB4907" s="5"/>
      <c r="AC4907" s="5"/>
      <c r="AD4907" s="5"/>
      <c r="AE4907" s="5"/>
      <c r="AF4907" s="5"/>
      <c r="AG4907" s="5"/>
      <c r="AH4907" s="5"/>
      <c r="AI4907" s="5"/>
      <c r="AJ4907" s="5"/>
    </row>
    <row r="4908" spans="11:36">
      <c r="K4908" s="5"/>
      <c r="L4908" s="5"/>
      <c r="M4908" s="5"/>
      <c r="N4908" s="5"/>
      <c r="O4908" s="5"/>
      <c r="P4908" s="5"/>
      <c r="Q4908" s="5"/>
      <c r="R4908" s="5"/>
      <c r="S4908" s="5"/>
      <c r="T4908" s="5"/>
      <c r="U4908" s="5"/>
      <c r="V4908" s="5"/>
      <c r="W4908" s="5"/>
      <c r="X4908" s="5"/>
      <c r="Y4908" s="5"/>
      <c r="Z4908" s="5"/>
      <c r="AA4908" s="5"/>
      <c r="AB4908" s="5"/>
      <c r="AC4908" s="5"/>
      <c r="AD4908" s="5"/>
      <c r="AE4908" s="5"/>
      <c r="AF4908" s="5"/>
      <c r="AG4908" s="5"/>
      <c r="AH4908" s="5"/>
      <c r="AI4908" s="5"/>
      <c r="AJ4908" s="5"/>
    </row>
    <row r="4909" spans="11:36">
      <c r="K4909" s="5"/>
      <c r="L4909" s="5"/>
      <c r="M4909" s="5"/>
      <c r="N4909" s="5"/>
      <c r="O4909" s="5"/>
      <c r="P4909" s="5"/>
      <c r="Q4909" s="5"/>
      <c r="R4909" s="5"/>
      <c r="S4909" s="5"/>
      <c r="T4909" s="5"/>
      <c r="U4909" s="5"/>
      <c r="V4909" s="5"/>
      <c r="W4909" s="5"/>
      <c r="X4909" s="5"/>
      <c r="Y4909" s="5"/>
      <c r="Z4909" s="5"/>
      <c r="AA4909" s="5"/>
      <c r="AB4909" s="5"/>
      <c r="AC4909" s="5"/>
      <c r="AD4909" s="5"/>
      <c r="AE4909" s="5"/>
      <c r="AF4909" s="5"/>
      <c r="AG4909" s="5"/>
      <c r="AH4909" s="5"/>
      <c r="AI4909" s="5"/>
      <c r="AJ4909" s="5"/>
    </row>
    <row r="4910" spans="11:36">
      <c r="K4910" s="5"/>
      <c r="L4910" s="5"/>
      <c r="M4910" s="5"/>
      <c r="N4910" s="5"/>
      <c r="O4910" s="5"/>
      <c r="P4910" s="5"/>
      <c r="Q4910" s="5"/>
      <c r="R4910" s="5"/>
      <c r="S4910" s="5"/>
      <c r="T4910" s="5"/>
      <c r="U4910" s="5"/>
      <c r="V4910" s="5"/>
      <c r="W4910" s="5"/>
      <c r="X4910" s="5"/>
      <c r="Y4910" s="5"/>
      <c r="Z4910" s="5"/>
      <c r="AA4910" s="5"/>
      <c r="AB4910" s="5"/>
      <c r="AC4910" s="5"/>
      <c r="AD4910" s="5"/>
      <c r="AE4910" s="5"/>
      <c r="AF4910" s="5"/>
      <c r="AG4910" s="5"/>
      <c r="AH4910" s="5"/>
      <c r="AI4910" s="5"/>
      <c r="AJ4910" s="5"/>
    </row>
    <row r="4911" spans="11:36">
      <c r="K4911" s="5"/>
      <c r="L4911" s="5"/>
      <c r="M4911" s="5"/>
      <c r="N4911" s="5"/>
      <c r="O4911" s="5"/>
      <c r="P4911" s="5"/>
      <c r="Q4911" s="5"/>
      <c r="R4911" s="5"/>
      <c r="S4911" s="5"/>
      <c r="T4911" s="5"/>
      <c r="U4911" s="5"/>
      <c r="V4911" s="5"/>
      <c r="W4911" s="5"/>
      <c r="X4911" s="5"/>
      <c r="Y4911" s="5"/>
      <c r="Z4911" s="5"/>
      <c r="AA4911" s="5"/>
      <c r="AB4911" s="5"/>
      <c r="AC4911" s="5"/>
      <c r="AD4911" s="5"/>
      <c r="AE4911" s="5"/>
      <c r="AF4911" s="5"/>
      <c r="AG4911" s="5"/>
      <c r="AH4911" s="5"/>
      <c r="AI4911" s="5"/>
      <c r="AJ4911" s="5"/>
    </row>
    <row r="4912" spans="11:36">
      <c r="K4912" s="5"/>
      <c r="L4912" s="5"/>
      <c r="M4912" s="5"/>
      <c r="N4912" s="5"/>
      <c r="O4912" s="5"/>
      <c r="P4912" s="5"/>
      <c r="Q4912" s="5"/>
      <c r="R4912" s="5"/>
      <c r="S4912" s="5"/>
      <c r="T4912" s="5"/>
      <c r="U4912" s="5"/>
      <c r="V4912" s="5"/>
      <c r="W4912" s="5"/>
      <c r="X4912" s="5"/>
      <c r="Y4912" s="5"/>
      <c r="Z4912" s="5"/>
      <c r="AA4912" s="5"/>
      <c r="AB4912" s="5"/>
      <c r="AC4912" s="5"/>
      <c r="AD4912" s="5"/>
      <c r="AE4912" s="5"/>
      <c r="AF4912" s="5"/>
      <c r="AG4912" s="5"/>
      <c r="AH4912" s="5"/>
      <c r="AI4912" s="5"/>
      <c r="AJ4912" s="5"/>
    </row>
    <row r="4913" spans="11:36">
      <c r="K4913" s="5"/>
      <c r="L4913" s="5"/>
      <c r="M4913" s="5"/>
      <c r="N4913" s="5"/>
      <c r="O4913" s="5"/>
      <c r="P4913" s="5"/>
      <c r="Q4913" s="5"/>
      <c r="R4913" s="5"/>
      <c r="S4913" s="5"/>
      <c r="T4913" s="5"/>
      <c r="U4913" s="5"/>
      <c r="V4913" s="5"/>
      <c r="W4913" s="5"/>
      <c r="X4913" s="5"/>
      <c r="Y4913" s="5"/>
      <c r="Z4913" s="5"/>
      <c r="AA4913" s="5"/>
      <c r="AB4913" s="5"/>
      <c r="AC4913" s="5"/>
      <c r="AD4913" s="5"/>
      <c r="AE4913" s="5"/>
      <c r="AF4913" s="5"/>
      <c r="AG4913" s="5"/>
      <c r="AH4913" s="5"/>
      <c r="AI4913" s="5"/>
      <c r="AJ4913" s="5"/>
    </row>
    <row r="4914" spans="11:36">
      <c r="K4914" s="5"/>
      <c r="L4914" s="5"/>
      <c r="M4914" s="5"/>
      <c r="N4914" s="5"/>
      <c r="O4914" s="5"/>
      <c r="P4914" s="5"/>
      <c r="Q4914" s="5"/>
      <c r="R4914" s="5"/>
      <c r="S4914" s="5"/>
      <c r="T4914" s="5"/>
      <c r="U4914" s="5"/>
      <c r="V4914" s="5"/>
      <c r="W4914" s="5"/>
      <c r="X4914" s="5"/>
      <c r="Y4914" s="5"/>
      <c r="Z4914" s="5"/>
      <c r="AA4914" s="5"/>
      <c r="AB4914" s="5"/>
      <c r="AC4914" s="5"/>
      <c r="AD4914" s="5"/>
      <c r="AE4914" s="5"/>
      <c r="AF4914" s="5"/>
      <c r="AG4914" s="5"/>
      <c r="AH4914" s="5"/>
      <c r="AI4914" s="5"/>
      <c r="AJ4914" s="5"/>
    </row>
    <row r="4915" spans="11:36">
      <c r="K4915" s="5"/>
      <c r="L4915" s="5"/>
      <c r="M4915" s="5"/>
      <c r="N4915" s="5"/>
      <c r="O4915" s="5"/>
      <c r="P4915" s="5"/>
      <c r="Q4915" s="5"/>
      <c r="R4915" s="5"/>
      <c r="S4915" s="5"/>
      <c r="T4915" s="5"/>
      <c r="U4915" s="5"/>
      <c r="V4915" s="5"/>
      <c r="W4915" s="5"/>
      <c r="X4915" s="5"/>
      <c r="Y4915" s="5"/>
      <c r="Z4915" s="5"/>
      <c r="AA4915" s="5"/>
      <c r="AB4915" s="5"/>
      <c r="AC4915" s="5"/>
      <c r="AD4915" s="5"/>
      <c r="AE4915" s="5"/>
      <c r="AF4915" s="5"/>
      <c r="AG4915" s="5"/>
      <c r="AH4915" s="5"/>
      <c r="AI4915" s="5"/>
      <c r="AJ4915" s="5"/>
    </row>
    <row r="4916" spans="11:36">
      <c r="K4916" s="5"/>
      <c r="L4916" s="5"/>
      <c r="M4916" s="5"/>
      <c r="N4916" s="5"/>
      <c r="O4916" s="5"/>
      <c r="P4916" s="5"/>
      <c r="Q4916" s="5"/>
      <c r="R4916" s="5"/>
      <c r="S4916" s="5"/>
      <c r="T4916" s="5"/>
      <c r="U4916" s="5"/>
      <c r="V4916" s="5"/>
      <c r="W4916" s="5"/>
      <c r="X4916" s="5"/>
      <c r="Y4916" s="5"/>
      <c r="Z4916" s="5"/>
      <c r="AA4916" s="5"/>
      <c r="AB4916" s="5"/>
      <c r="AC4916" s="5"/>
      <c r="AD4916" s="5"/>
      <c r="AE4916" s="5"/>
      <c r="AF4916" s="5"/>
      <c r="AG4916" s="5"/>
      <c r="AH4916" s="5"/>
      <c r="AI4916" s="5"/>
      <c r="AJ4916" s="5"/>
    </row>
    <row r="4917" spans="11:36">
      <c r="K4917" s="5"/>
      <c r="L4917" s="5"/>
      <c r="M4917" s="5"/>
      <c r="N4917" s="5"/>
      <c r="O4917" s="5"/>
      <c r="P4917" s="5"/>
      <c r="Q4917" s="5"/>
      <c r="R4917" s="5"/>
      <c r="S4917" s="5"/>
      <c r="T4917" s="5"/>
      <c r="U4917" s="5"/>
      <c r="V4917" s="5"/>
      <c r="W4917" s="5"/>
      <c r="X4917" s="5"/>
      <c r="Y4917" s="5"/>
      <c r="Z4917" s="5"/>
      <c r="AA4917" s="5"/>
      <c r="AB4917" s="5"/>
      <c r="AC4917" s="5"/>
      <c r="AD4917" s="5"/>
      <c r="AE4917" s="5"/>
      <c r="AF4917" s="5"/>
      <c r="AG4917" s="5"/>
      <c r="AH4917" s="5"/>
      <c r="AI4917" s="5"/>
      <c r="AJ4917" s="5"/>
    </row>
    <row r="4918" spans="11:36">
      <c r="K4918" s="5"/>
      <c r="L4918" s="5"/>
      <c r="M4918" s="5"/>
      <c r="N4918" s="5"/>
      <c r="O4918" s="5"/>
      <c r="P4918" s="5"/>
      <c r="Q4918" s="5"/>
      <c r="R4918" s="5"/>
      <c r="S4918" s="5"/>
      <c r="T4918" s="5"/>
      <c r="U4918" s="5"/>
      <c r="V4918" s="5"/>
      <c r="W4918" s="5"/>
      <c r="X4918" s="5"/>
      <c r="Y4918" s="5"/>
      <c r="Z4918" s="5"/>
      <c r="AA4918" s="5"/>
      <c r="AB4918" s="5"/>
      <c r="AC4918" s="5"/>
      <c r="AD4918" s="5"/>
      <c r="AE4918" s="5"/>
      <c r="AF4918" s="5"/>
      <c r="AG4918" s="5"/>
      <c r="AH4918" s="5"/>
      <c r="AI4918" s="5"/>
      <c r="AJ4918" s="5"/>
    </row>
    <row r="4919" spans="11:36">
      <c r="K4919" s="5"/>
      <c r="L4919" s="5"/>
      <c r="M4919" s="5"/>
      <c r="N4919" s="5"/>
      <c r="O4919" s="5"/>
      <c r="P4919" s="5"/>
      <c r="Q4919" s="5"/>
      <c r="R4919" s="5"/>
      <c r="S4919" s="5"/>
      <c r="T4919" s="5"/>
      <c r="U4919" s="5"/>
      <c r="V4919" s="5"/>
      <c r="W4919" s="5"/>
      <c r="X4919" s="5"/>
      <c r="Y4919" s="5"/>
      <c r="Z4919" s="5"/>
      <c r="AA4919" s="5"/>
      <c r="AB4919" s="5"/>
      <c r="AC4919" s="5"/>
      <c r="AD4919" s="5"/>
      <c r="AE4919" s="5"/>
      <c r="AF4919" s="5"/>
      <c r="AG4919" s="5"/>
      <c r="AH4919" s="5"/>
      <c r="AI4919" s="5"/>
      <c r="AJ4919" s="5"/>
    </row>
    <row r="4920" spans="11:36">
      <c r="K4920" s="5"/>
      <c r="L4920" s="5"/>
      <c r="M4920" s="5"/>
      <c r="N4920" s="5"/>
      <c r="O4920" s="5"/>
      <c r="P4920" s="5"/>
      <c r="Q4920" s="5"/>
      <c r="R4920" s="5"/>
      <c r="S4920" s="5"/>
      <c r="T4920" s="5"/>
      <c r="U4920" s="5"/>
      <c r="V4920" s="5"/>
      <c r="W4920" s="5"/>
      <c r="X4920" s="5"/>
      <c r="Y4920" s="5"/>
      <c r="Z4920" s="5"/>
      <c r="AA4920" s="5"/>
      <c r="AB4920" s="5"/>
      <c r="AC4920" s="5"/>
      <c r="AD4920" s="5"/>
      <c r="AE4920" s="5"/>
      <c r="AF4920" s="5"/>
      <c r="AG4920" s="5"/>
      <c r="AH4920" s="5"/>
      <c r="AI4920" s="5"/>
      <c r="AJ4920" s="5"/>
    </row>
    <row r="4921" spans="11:36">
      <c r="K4921" s="5"/>
      <c r="L4921" s="5"/>
      <c r="M4921" s="5"/>
      <c r="N4921" s="5"/>
      <c r="O4921" s="5"/>
      <c r="P4921" s="5"/>
      <c r="Q4921" s="5"/>
      <c r="R4921" s="5"/>
      <c r="S4921" s="5"/>
      <c r="T4921" s="5"/>
      <c r="U4921" s="5"/>
      <c r="V4921" s="5"/>
      <c r="W4921" s="5"/>
      <c r="X4921" s="5"/>
      <c r="Y4921" s="5"/>
      <c r="Z4921" s="5"/>
      <c r="AA4921" s="5"/>
      <c r="AB4921" s="5"/>
      <c r="AC4921" s="5"/>
      <c r="AD4921" s="5"/>
      <c r="AE4921" s="5"/>
      <c r="AF4921" s="5"/>
      <c r="AG4921" s="5"/>
      <c r="AH4921" s="5"/>
      <c r="AI4921" s="5"/>
      <c r="AJ4921" s="5"/>
    </row>
    <row r="4922" spans="11:36">
      <c r="K4922" s="5"/>
      <c r="L4922" s="5"/>
      <c r="M4922" s="5"/>
      <c r="N4922" s="5"/>
      <c r="O4922" s="5"/>
      <c r="P4922" s="5"/>
      <c r="Q4922" s="5"/>
      <c r="R4922" s="5"/>
      <c r="S4922" s="5"/>
      <c r="T4922" s="5"/>
      <c r="U4922" s="5"/>
      <c r="V4922" s="5"/>
      <c r="W4922" s="5"/>
      <c r="X4922" s="5"/>
      <c r="Y4922" s="5"/>
      <c r="Z4922" s="5"/>
      <c r="AA4922" s="5"/>
      <c r="AB4922" s="5"/>
      <c r="AC4922" s="5"/>
      <c r="AD4922" s="5"/>
      <c r="AE4922" s="5"/>
      <c r="AF4922" s="5"/>
      <c r="AG4922" s="5"/>
      <c r="AH4922" s="5"/>
      <c r="AI4922" s="5"/>
      <c r="AJ4922" s="5"/>
    </row>
    <row r="4923" spans="11:36">
      <c r="K4923" s="5"/>
      <c r="L4923" s="5"/>
      <c r="M4923" s="5"/>
      <c r="N4923" s="5"/>
      <c r="O4923" s="5"/>
      <c r="P4923" s="5"/>
      <c r="Q4923" s="5"/>
      <c r="R4923" s="5"/>
      <c r="S4923" s="5"/>
      <c r="T4923" s="5"/>
      <c r="U4923" s="5"/>
      <c r="V4923" s="5"/>
      <c r="W4923" s="5"/>
      <c r="X4923" s="5"/>
      <c r="Y4923" s="5"/>
      <c r="Z4923" s="5"/>
      <c r="AA4923" s="5"/>
      <c r="AB4923" s="5"/>
      <c r="AC4923" s="5"/>
      <c r="AD4923" s="5"/>
      <c r="AE4923" s="5"/>
      <c r="AF4923" s="5"/>
      <c r="AG4923" s="5"/>
      <c r="AH4923" s="5"/>
      <c r="AI4923" s="5"/>
      <c r="AJ4923" s="5"/>
    </row>
    <row r="4924" spans="11:36">
      <c r="K4924" s="5"/>
      <c r="L4924" s="5"/>
      <c r="M4924" s="5"/>
      <c r="N4924" s="5"/>
      <c r="O4924" s="5"/>
      <c r="P4924" s="5"/>
      <c r="Q4924" s="5"/>
      <c r="R4924" s="5"/>
      <c r="S4924" s="5"/>
      <c r="T4924" s="5"/>
      <c r="U4924" s="5"/>
      <c r="V4924" s="5"/>
      <c r="W4924" s="5"/>
      <c r="X4924" s="5"/>
      <c r="Y4924" s="5"/>
      <c r="Z4924" s="5"/>
      <c r="AA4924" s="5"/>
      <c r="AB4924" s="5"/>
      <c r="AC4924" s="5"/>
      <c r="AD4924" s="5"/>
      <c r="AE4924" s="5"/>
      <c r="AF4924" s="5"/>
      <c r="AG4924" s="5"/>
      <c r="AH4924" s="5"/>
      <c r="AI4924" s="5"/>
      <c r="AJ4924" s="5"/>
    </row>
    <row r="4925" spans="11:36">
      <c r="K4925" s="5"/>
      <c r="L4925" s="5"/>
      <c r="M4925" s="5"/>
      <c r="N4925" s="5"/>
      <c r="O4925" s="5"/>
      <c r="P4925" s="5"/>
      <c r="Q4925" s="5"/>
      <c r="R4925" s="5"/>
      <c r="S4925" s="5"/>
      <c r="T4925" s="5"/>
      <c r="U4925" s="5"/>
      <c r="V4925" s="5"/>
      <c r="W4925" s="5"/>
      <c r="X4925" s="5"/>
      <c r="Y4925" s="5"/>
      <c r="Z4925" s="5"/>
      <c r="AA4925" s="5"/>
      <c r="AB4925" s="5"/>
      <c r="AC4925" s="5"/>
      <c r="AD4925" s="5"/>
      <c r="AE4925" s="5"/>
      <c r="AF4925" s="5"/>
      <c r="AG4925" s="5"/>
      <c r="AH4925" s="5"/>
      <c r="AI4925" s="5"/>
      <c r="AJ4925" s="5"/>
    </row>
    <row r="4926" spans="11:36">
      <c r="K4926" s="5"/>
      <c r="L4926" s="5"/>
      <c r="M4926" s="5"/>
      <c r="N4926" s="5"/>
      <c r="O4926" s="5"/>
      <c r="P4926" s="5"/>
      <c r="Q4926" s="5"/>
      <c r="R4926" s="5"/>
      <c r="S4926" s="5"/>
      <c r="T4926" s="5"/>
      <c r="U4926" s="5"/>
      <c r="V4926" s="5"/>
      <c r="W4926" s="5"/>
      <c r="X4926" s="5"/>
      <c r="Y4926" s="5"/>
      <c r="Z4926" s="5"/>
      <c r="AA4926" s="5"/>
      <c r="AB4926" s="5"/>
      <c r="AC4926" s="5"/>
      <c r="AD4926" s="5"/>
      <c r="AE4926" s="5"/>
      <c r="AF4926" s="5"/>
      <c r="AG4926" s="5"/>
      <c r="AH4926" s="5"/>
      <c r="AI4926" s="5"/>
      <c r="AJ4926" s="5"/>
    </row>
    <row r="4927" spans="11:36">
      <c r="K4927" s="5"/>
      <c r="L4927" s="5"/>
      <c r="M4927" s="5"/>
      <c r="N4927" s="5"/>
      <c r="O4927" s="5"/>
      <c r="P4927" s="5"/>
      <c r="Q4927" s="5"/>
      <c r="R4927" s="5"/>
      <c r="S4927" s="5"/>
      <c r="T4927" s="5"/>
      <c r="U4927" s="5"/>
      <c r="V4927" s="5"/>
      <c r="W4927" s="5"/>
      <c r="X4927" s="5"/>
      <c r="Y4927" s="5"/>
      <c r="Z4927" s="5"/>
      <c r="AA4927" s="5"/>
      <c r="AB4927" s="5"/>
      <c r="AC4927" s="5"/>
      <c r="AD4927" s="5"/>
      <c r="AE4927" s="5"/>
      <c r="AF4927" s="5"/>
      <c r="AG4927" s="5"/>
      <c r="AH4927" s="5"/>
      <c r="AI4927" s="5"/>
      <c r="AJ4927" s="5"/>
    </row>
    <row r="4928" spans="11:36">
      <c r="K4928" s="5"/>
      <c r="L4928" s="5"/>
      <c r="M4928" s="5"/>
      <c r="N4928" s="5"/>
      <c r="O4928" s="5"/>
      <c r="P4928" s="5"/>
      <c r="Q4928" s="5"/>
      <c r="R4928" s="5"/>
      <c r="S4928" s="5"/>
      <c r="T4928" s="5"/>
      <c r="U4928" s="5"/>
      <c r="V4928" s="5"/>
      <c r="W4928" s="5"/>
      <c r="X4928" s="5"/>
      <c r="Y4928" s="5"/>
      <c r="Z4928" s="5"/>
      <c r="AA4928" s="5"/>
      <c r="AB4928" s="5"/>
      <c r="AC4928" s="5"/>
      <c r="AD4928" s="5"/>
      <c r="AE4928" s="5"/>
      <c r="AF4928" s="5"/>
      <c r="AG4928" s="5"/>
      <c r="AH4928" s="5"/>
      <c r="AI4928" s="5"/>
      <c r="AJ4928" s="5"/>
    </row>
    <row r="4929" spans="11:36">
      <c r="K4929" s="5"/>
      <c r="L4929" s="5"/>
      <c r="M4929" s="5"/>
      <c r="N4929" s="5"/>
      <c r="O4929" s="5"/>
      <c r="P4929" s="5"/>
      <c r="Q4929" s="5"/>
      <c r="R4929" s="5"/>
      <c r="S4929" s="5"/>
      <c r="T4929" s="5"/>
      <c r="U4929" s="5"/>
      <c r="V4929" s="5"/>
      <c r="W4929" s="5"/>
      <c r="X4929" s="5"/>
      <c r="Y4929" s="5"/>
      <c r="Z4929" s="5"/>
      <c r="AA4929" s="5"/>
      <c r="AB4929" s="5"/>
      <c r="AC4929" s="5"/>
      <c r="AD4929" s="5"/>
      <c r="AE4929" s="5"/>
      <c r="AF4929" s="5"/>
      <c r="AG4929" s="5"/>
      <c r="AH4929" s="5"/>
      <c r="AI4929" s="5"/>
      <c r="AJ4929" s="5"/>
    </row>
    <row r="4930" spans="11:36">
      <c r="K4930" s="5"/>
      <c r="L4930" s="5"/>
      <c r="M4930" s="5"/>
      <c r="N4930" s="5"/>
      <c r="O4930" s="5"/>
      <c r="P4930" s="5"/>
      <c r="Q4930" s="5"/>
      <c r="R4930" s="5"/>
      <c r="S4930" s="5"/>
      <c r="T4930" s="5"/>
      <c r="U4930" s="5"/>
      <c r="V4930" s="5"/>
      <c r="W4930" s="5"/>
      <c r="X4930" s="5"/>
      <c r="Y4930" s="5"/>
      <c r="Z4930" s="5"/>
      <c r="AA4930" s="5"/>
      <c r="AB4930" s="5"/>
      <c r="AC4930" s="5"/>
      <c r="AD4930" s="5"/>
      <c r="AE4930" s="5"/>
      <c r="AF4930" s="5"/>
      <c r="AG4930" s="5"/>
      <c r="AH4930" s="5"/>
      <c r="AI4930" s="5"/>
      <c r="AJ4930" s="5"/>
    </row>
    <row r="4931" spans="11:36">
      <c r="K4931" s="5"/>
      <c r="L4931" s="5"/>
      <c r="M4931" s="5"/>
      <c r="N4931" s="5"/>
      <c r="O4931" s="5"/>
      <c r="P4931" s="5"/>
      <c r="Q4931" s="5"/>
      <c r="R4931" s="5"/>
      <c r="S4931" s="5"/>
      <c r="T4931" s="5"/>
      <c r="U4931" s="5"/>
      <c r="V4931" s="5"/>
      <c r="W4931" s="5"/>
      <c r="X4931" s="5"/>
      <c r="Y4931" s="5"/>
      <c r="Z4931" s="5"/>
      <c r="AA4931" s="5"/>
      <c r="AB4931" s="5"/>
      <c r="AC4931" s="5"/>
      <c r="AD4931" s="5"/>
      <c r="AE4931" s="5"/>
      <c r="AF4931" s="5"/>
      <c r="AG4931" s="5"/>
      <c r="AH4931" s="5"/>
      <c r="AI4931" s="5"/>
      <c r="AJ4931" s="5"/>
    </row>
    <row r="4932" spans="11:36">
      <c r="K4932" s="5"/>
      <c r="L4932" s="5"/>
      <c r="M4932" s="5"/>
      <c r="N4932" s="5"/>
      <c r="O4932" s="5"/>
      <c r="P4932" s="5"/>
      <c r="Q4932" s="5"/>
      <c r="R4932" s="5"/>
      <c r="S4932" s="5"/>
      <c r="T4932" s="5"/>
      <c r="U4932" s="5"/>
      <c r="V4932" s="5"/>
      <c r="W4932" s="5"/>
      <c r="X4932" s="5"/>
      <c r="Y4932" s="5"/>
      <c r="Z4932" s="5"/>
      <c r="AA4932" s="5"/>
      <c r="AB4932" s="5"/>
      <c r="AC4932" s="5"/>
      <c r="AD4932" s="5"/>
      <c r="AE4932" s="5"/>
      <c r="AF4932" s="5"/>
      <c r="AG4932" s="5"/>
      <c r="AH4932" s="5"/>
      <c r="AI4932" s="5"/>
      <c r="AJ4932" s="5"/>
    </row>
    <row r="4933" spans="11:36">
      <c r="K4933" s="5"/>
      <c r="L4933" s="5"/>
      <c r="M4933" s="5"/>
      <c r="N4933" s="5"/>
      <c r="O4933" s="5"/>
      <c r="P4933" s="5"/>
      <c r="Q4933" s="5"/>
      <c r="R4933" s="5"/>
      <c r="S4933" s="5"/>
      <c r="T4933" s="5"/>
      <c r="U4933" s="5"/>
      <c r="V4933" s="5"/>
      <c r="W4933" s="5"/>
      <c r="X4933" s="5"/>
      <c r="Y4933" s="5"/>
      <c r="Z4933" s="5"/>
      <c r="AA4933" s="5"/>
      <c r="AB4933" s="5"/>
      <c r="AC4933" s="5"/>
      <c r="AD4933" s="5"/>
      <c r="AE4933" s="5"/>
      <c r="AF4933" s="5"/>
      <c r="AG4933" s="5"/>
      <c r="AH4933" s="5"/>
      <c r="AI4933" s="5"/>
      <c r="AJ4933" s="5"/>
    </row>
    <row r="4934" spans="11:36">
      <c r="K4934" s="5"/>
      <c r="L4934" s="5"/>
      <c r="M4934" s="5"/>
      <c r="N4934" s="5"/>
      <c r="O4934" s="5"/>
      <c r="P4934" s="5"/>
      <c r="Q4934" s="5"/>
      <c r="R4934" s="5"/>
      <c r="S4934" s="5"/>
      <c r="T4934" s="5"/>
      <c r="U4934" s="5"/>
      <c r="V4934" s="5"/>
      <c r="W4934" s="5"/>
      <c r="X4934" s="5"/>
      <c r="Y4934" s="5"/>
      <c r="Z4934" s="5"/>
      <c r="AA4934" s="5"/>
      <c r="AB4934" s="5"/>
      <c r="AC4934" s="5"/>
      <c r="AD4934" s="5"/>
      <c r="AE4934" s="5"/>
      <c r="AF4934" s="5"/>
      <c r="AG4934" s="5"/>
      <c r="AH4934" s="5"/>
      <c r="AI4934" s="5"/>
      <c r="AJ4934" s="5"/>
    </row>
    <row r="4935" spans="11:36">
      <c r="K4935" s="5"/>
      <c r="L4935" s="5"/>
      <c r="M4935" s="5"/>
      <c r="N4935" s="5"/>
      <c r="O4935" s="5"/>
      <c r="P4935" s="5"/>
      <c r="Q4935" s="5"/>
      <c r="R4935" s="5"/>
      <c r="S4935" s="5"/>
      <c r="T4935" s="5"/>
      <c r="U4935" s="5"/>
      <c r="V4935" s="5"/>
      <c r="W4935" s="5"/>
      <c r="X4935" s="5"/>
      <c r="Y4935" s="5"/>
      <c r="Z4935" s="5"/>
      <c r="AA4935" s="5"/>
      <c r="AB4935" s="5"/>
      <c r="AC4935" s="5"/>
      <c r="AD4935" s="5"/>
      <c r="AE4935" s="5"/>
      <c r="AF4935" s="5"/>
      <c r="AG4935" s="5"/>
      <c r="AH4935" s="5"/>
      <c r="AI4935" s="5"/>
      <c r="AJ4935" s="5"/>
    </row>
    <row r="4936" spans="11:36">
      <c r="K4936" s="5"/>
      <c r="L4936" s="5"/>
      <c r="M4936" s="5"/>
      <c r="N4936" s="5"/>
      <c r="O4936" s="5"/>
      <c r="P4936" s="5"/>
      <c r="Q4936" s="5"/>
      <c r="R4936" s="5"/>
      <c r="S4936" s="5"/>
      <c r="T4936" s="5"/>
      <c r="U4936" s="5"/>
      <c r="V4936" s="5"/>
      <c r="W4936" s="5"/>
      <c r="X4936" s="5"/>
      <c r="Y4936" s="5"/>
      <c r="Z4936" s="5"/>
      <c r="AA4936" s="5"/>
      <c r="AB4936" s="5"/>
      <c r="AC4936" s="5"/>
      <c r="AD4936" s="5"/>
      <c r="AE4936" s="5"/>
      <c r="AF4936" s="5"/>
      <c r="AG4936" s="5"/>
      <c r="AH4936" s="5"/>
      <c r="AI4936" s="5"/>
      <c r="AJ4936" s="5"/>
    </row>
    <row r="4937" spans="11:36">
      <c r="K4937" s="5"/>
      <c r="L4937" s="5"/>
      <c r="M4937" s="5"/>
      <c r="N4937" s="5"/>
      <c r="O4937" s="5"/>
      <c r="P4937" s="5"/>
      <c r="Q4937" s="5"/>
      <c r="R4937" s="5"/>
      <c r="S4937" s="5"/>
      <c r="T4937" s="5"/>
      <c r="U4937" s="5"/>
      <c r="V4937" s="5"/>
      <c r="W4937" s="5"/>
      <c r="X4937" s="5"/>
      <c r="Y4937" s="5"/>
      <c r="Z4937" s="5"/>
      <c r="AA4937" s="5"/>
      <c r="AB4937" s="5"/>
      <c r="AC4937" s="5"/>
      <c r="AD4937" s="5"/>
      <c r="AE4937" s="5"/>
      <c r="AF4937" s="5"/>
      <c r="AG4937" s="5"/>
      <c r="AH4937" s="5"/>
      <c r="AI4937" s="5"/>
      <c r="AJ4937" s="5"/>
    </row>
    <row r="4938" spans="11:36">
      <c r="K4938" s="5"/>
      <c r="L4938" s="5"/>
      <c r="M4938" s="5"/>
      <c r="N4938" s="5"/>
      <c r="O4938" s="5"/>
      <c r="P4938" s="5"/>
      <c r="Q4938" s="5"/>
      <c r="R4938" s="5"/>
      <c r="S4938" s="5"/>
      <c r="T4938" s="5"/>
      <c r="U4938" s="5"/>
      <c r="V4938" s="5"/>
      <c r="W4938" s="5"/>
      <c r="X4938" s="5"/>
      <c r="Y4938" s="5"/>
      <c r="Z4938" s="5"/>
      <c r="AA4938" s="5"/>
      <c r="AB4938" s="5"/>
      <c r="AC4938" s="5"/>
      <c r="AD4938" s="5"/>
      <c r="AE4938" s="5"/>
      <c r="AF4938" s="5"/>
      <c r="AG4938" s="5"/>
      <c r="AH4938" s="5"/>
      <c r="AI4938" s="5"/>
      <c r="AJ4938" s="5"/>
    </row>
    <row r="4939" spans="11:36">
      <c r="K4939" s="5"/>
      <c r="L4939" s="5"/>
      <c r="M4939" s="5"/>
      <c r="N4939" s="5"/>
      <c r="O4939" s="5"/>
      <c r="P4939" s="5"/>
      <c r="Q4939" s="5"/>
      <c r="R4939" s="5"/>
      <c r="S4939" s="5"/>
      <c r="T4939" s="5"/>
      <c r="U4939" s="5"/>
      <c r="V4939" s="5"/>
      <c r="W4939" s="5"/>
      <c r="X4939" s="5"/>
      <c r="Y4939" s="5"/>
      <c r="Z4939" s="5"/>
      <c r="AA4939" s="5"/>
      <c r="AB4939" s="5"/>
      <c r="AC4939" s="5"/>
      <c r="AD4939" s="5"/>
      <c r="AE4939" s="5"/>
      <c r="AF4939" s="5"/>
      <c r="AG4939" s="5"/>
      <c r="AH4939" s="5"/>
      <c r="AI4939" s="5"/>
      <c r="AJ4939" s="5"/>
    </row>
    <row r="4940" spans="11:36">
      <c r="K4940" s="5"/>
      <c r="L4940" s="5"/>
      <c r="M4940" s="5"/>
      <c r="N4940" s="5"/>
      <c r="O4940" s="5"/>
      <c r="P4940" s="5"/>
      <c r="Q4940" s="5"/>
      <c r="R4940" s="5"/>
      <c r="S4940" s="5"/>
      <c r="T4940" s="5"/>
      <c r="U4940" s="5"/>
      <c r="V4940" s="5"/>
      <c r="W4940" s="5"/>
      <c r="X4940" s="5"/>
      <c r="Y4940" s="5"/>
      <c r="Z4940" s="5"/>
      <c r="AA4940" s="5"/>
      <c r="AB4940" s="5"/>
      <c r="AC4940" s="5"/>
      <c r="AD4940" s="5"/>
      <c r="AE4940" s="5"/>
      <c r="AF4940" s="5"/>
      <c r="AG4940" s="5"/>
      <c r="AH4940" s="5"/>
      <c r="AI4940" s="5"/>
      <c r="AJ4940" s="5"/>
    </row>
    <row r="4941" spans="11:36">
      <c r="K4941" s="5"/>
      <c r="L4941" s="5"/>
      <c r="M4941" s="5"/>
      <c r="N4941" s="5"/>
      <c r="O4941" s="5"/>
      <c r="P4941" s="5"/>
      <c r="Q4941" s="5"/>
      <c r="R4941" s="5"/>
      <c r="S4941" s="5"/>
      <c r="T4941" s="5"/>
      <c r="U4941" s="5"/>
      <c r="V4941" s="5"/>
      <c r="W4941" s="5"/>
      <c r="X4941" s="5"/>
      <c r="Y4941" s="5"/>
      <c r="Z4941" s="5"/>
      <c r="AA4941" s="5"/>
      <c r="AB4941" s="5"/>
      <c r="AC4941" s="5"/>
      <c r="AD4941" s="5"/>
      <c r="AE4941" s="5"/>
      <c r="AF4941" s="5"/>
      <c r="AG4941" s="5"/>
      <c r="AH4941" s="5"/>
      <c r="AI4941" s="5"/>
      <c r="AJ4941" s="5"/>
    </row>
    <row r="4942" spans="11:36">
      <c r="K4942" s="5"/>
      <c r="L4942" s="5"/>
      <c r="M4942" s="5"/>
      <c r="N4942" s="5"/>
      <c r="O4942" s="5"/>
      <c r="P4942" s="5"/>
      <c r="Q4942" s="5"/>
      <c r="R4942" s="5"/>
      <c r="S4942" s="5"/>
      <c r="T4942" s="5"/>
      <c r="U4942" s="5"/>
      <c r="V4942" s="5"/>
      <c r="W4942" s="5"/>
      <c r="X4942" s="5"/>
      <c r="Y4942" s="5"/>
      <c r="Z4942" s="5"/>
      <c r="AA4942" s="5"/>
      <c r="AB4942" s="5"/>
      <c r="AC4942" s="5"/>
      <c r="AD4942" s="5"/>
      <c r="AE4942" s="5"/>
      <c r="AF4942" s="5"/>
      <c r="AG4942" s="5"/>
      <c r="AH4942" s="5"/>
      <c r="AI4942" s="5"/>
      <c r="AJ4942" s="5"/>
    </row>
    <row r="4943" spans="11:36">
      <c r="K4943" s="5"/>
      <c r="L4943" s="5"/>
      <c r="M4943" s="5"/>
      <c r="N4943" s="5"/>
      <c r="O4943" s="5"/>
      <c r="P4943" s="5"/>
      <c r="Q4943" s="5"/>
      <c r="R4943" s="5"/>
      <c r="S4943" s="5"/>
      <c r="T4943" s="5"/>
      <c r="U4943" s="5"/>
      <c r="V4943" s="5"/>
      <c r="W4943" s="5"/>
      <c r="X4943" s="5"/>
      <c r="Y4943" s="5"/>
      <c r="Z4943" s="5"/>
      <c r="AA4943" s="5"/>
      <c r="AB4943" s="5"/>
      <c r="AC4943" s="5"/>
      <c r="AD4943" s="5"/>
      <c r="AE4943" s="5"/>
      <c r="AF4943" s="5"/>
      <c r="AG4943" s="5"/>
      <c r="AH4943" s="5"/>
      <c r="AI4943" s="5"/>
      <c r="AJ4943" s="5"/>
    </row>
    <row r="4944" spans="11:36">
      <c r="K4944" s="5"/>
      <c r="L4944" s="5"/>
      <c r="M4944" s="5"/>
      <c r="N4944" s="5"/>
      <c r="O4944" s="5"/>
      <c r="P4944" s="5"/>
      <c r="Q4944" s="5"/>
      <c r="R4944" s="5"/>
      <c r="S4944" s="5"/>
      <c r="T4944" s="5"/>
      <c r="U4944" s="5"/>
      <c r="V4944" s="5"/>
      <c r="W4944" s="5"/>
      <c r="X4944" s="5"/>
      <c r="Y4944" s="5"/>
      <c r="Z4944" s="5"/>
      <c r="AA4944" s="5"/>
      <c r="AB4944" s="5"/>
      <c r="AC4944" s="5"/>
      <c r="AD4944" s="5"/>
      <c r="AE4944" s="5"/>
      <c r="AF4944" s="5"/>
      <c r="AG4944" s="5"/>
      <c r="AH4944" s="5"/>
      <c r="AI4944" s="5"/>
      <c r="AJ4944" s="5"/>
    </row>
    <row r="4945" spans="11:36">
      <c r="K4945" s="5"/>
      <c r="L4945" s="5"/>
      <c r="M4945" s="5"/>
      <c r="N4945" s="5"/>
      <c r="O4945" s="5"/>
      <c r="P4945" s="5"/>
      <c r="Q4945" s="5"/>
      <c r="R4945" s="5"/>
      <c r="S4945" s="5"/>
      <c r="T4945" s="5"/>
      <c r="U4945" s="5"/>
      <c r="V4945" s="5"/>
      <c r="W4945" s="5"/>
      <c r="X4945" s="5"/>
      <c r="Y4945" s="5"/>
      <c r="Z4945" s="5"/>
      <c r="AA4945" s="5"/>
      <c r="AB4945" s="5"/>
      <c r="AC4945" s="5"/>
      <c r="AD4945" s="5"/>
      <c r="AE4945" s="5"/>
      <c r="AF4945" s="5"/>
      <c r="AG4945" s="5"/>
      <c r="AH4945" s="5"/>
      <c r="AI4945" s="5"/>
      <c r="AJ4945" s="5"/>
    </row>
    <row r="4946" spans="11:36">
      <c r="K4946" s="5"/>
      <c r="L4946" s="5"/>
      <c r="M4946" s="5"/>
      <c r="N4946" s="5"/>
      <c r="O4946" s="5"/>
      <c r="P4946" s="5"/>
      <c r="Q4946" s="5"/>
      <c r="R4946" s="5"/>
      <c r="S4946" s="5"/>
      <c r="T4946" s="5"/>
      <c r="U4946" s="5"/>
      <c r="V4946" s="5"/>
      <c r="W4946" s="5"/>
      <c r="X4946" s="5"/>
      <c r="Y4946" s="5"/>
      <c r="Z4946" s="5"/>
      <c r="AA4946" s="5"/>
      <c r="AB4946" s="5"/>
      <c r="AC4946" s="5"/>
      <c r="AD4946" s="5"/>
      <c r="AE4946" s="5"/>
      <c r="AF4946" s="5"/>
      <c r="AG4946" s="5"/>
      <c r="AH4946" s="5"/>
      <c r="AI4946" s="5"/>
      <c r="AJ4946" s="5"/>
    </row>
    <row r="4947" spans="11:36">
      <c r="K4947" s="5"/>
      <c r="L4947" s="5"/>
      <c r="M4947" s="5"/>
      <c r="N4947" s="5"/>
      <c r="O4947" s="5"/>
      <c r="P4947" s="5"/>
      <c r="Q4947" s="5"/>
      <c r="R4947" s="5"/>
      <c r="S4947" s="5"/>
      <c r="T4947" s="5"/>
      <c r="U4947" s="5"/>
      <c r="V4947" s="5"/>
      <c r="W4947" s="5"/>
      <c r="X4947" s="5"/>
      <c r="Y4947" s="5"/>
      <c r="Z4947" s="5"/>
      <c r="AA4947" s="5"/>
      <c r="AB4947" s="5"/>
      <c r="AC4947" s="5"/>
      <c r="AD4947" s="5"/>
      <c r="AE4947" s="5"/>
      <c r="AF4947" s="5"/>
      <c r="AG4947" s="5"/>
      <c r="AH4947" s="5"/>
      <c r="AI4947" s="5"/>
      <c r="AJ4947" s="5"/>
    </row>
    <row r="4948" spans="11:36">
      <c r="K4948" s="5"/>
      <c r="L4948" s="5"/>
      <c r="M4948" s="5"/>
      <c r="N4948" s="5"/>
      <c r="O4948" s="5"/>
      <c r="P4948" s="5"/>
      <c r="Q4948" s="5"/>
      <c r="R4948" s="5"/>
      <c r="S4948" s="5"/>
      <c r="T4948" s="5"/>
      <c r="U4948" s="5"/>
      <c r="V4948" s="5"/>
      <c r="W4948" s="5"/>
      <c r="X4948" s="5"/>
      <c r="Y4948" s="5"/>
      <c r="Z4948" s="5"/>
      <c r="AA4948" s="5"/>
      <c r="AB4948" s="5"/>
      <c r="AC4948" s="5"/>
      <c r="AD4948" s="5"/>
      <c r="AE4948" s="5"/>
      <c r="AF4948" s="5"/>
      <c r="AG4948" s="5"/>
      <c r="AH4948" s="5"/>
      <c r="AI4948" s="5"/>
      <c r="AJ4948" s="5"/>
    </row>
    <row r="4949" spans="11:36">
      <c r="K4949" s="5"/>
      <c r="L4949" s="5"/>
      <c r="M4949" s="5"/>
      <c r="N4949" s="5"/>
      <c r="O4949" s="5"/>
      <c r="P4949" s="5"/>
      <c r="Q4949" s="5"/>
      <c r="R4949" s="5"/>
      <c r="S4949" s="5"/>
      <c r="T4949" s="5"/>
      <c r="U4949" s="5"/>
      <c r="V4949" s="5"/>
      <c r="W4949" s="5"/>
      <c r="X4949" s="5"/>
      <c r="Y4949" s="5"/>
      <c r="Z4949" s="5"/>
      <c r="AA4949" s="5"/>
      <c r="AB4949" s="5"/>
      <c r="AC4949" s="5"/>
      <c r="AD4949" s="5"/>
      <c r="AE4949" s="5"/>
      <c r="AF4949" s="5"/>
      <c r="AG4949" s="5"/>
      <c r="AH4949" s="5"/>
      <c r="AI4949" s="5"/>
      <c r="AJ4949" s="5"/>
    </row>
    <row r="4950" spans="11:36">
      <c r="K4950" s="5"/>
      <c r="L4950" s="5"/>
      <c r="M4950" s="5"/>
      <c r="N4950" s="5"/>
      <c r="O4950" s="5"/>
      <c r="P4950" s="5"/>
      <c r="Q4950" s="5"/>
      <c r="R4950" s="5"/>
      <c r="S4950" s="5"/>
      <c r="T4950" s="5"/>
      <c r="U4950" s="5"/>
      <c r="V4950" s="5"/>
      <c r="W4950" s="5"/>
      <c r="X4950" s="5"/>
      <c r="Y4950" s="5"/>
      <c r="Z4950" s="5"/>
      <c r="AA4950" s="5"/>
      <c r="AB4950" s="5"/>
      <c r="AC4950" s="5"/>
      <c r="AD4950" s="5"/>
      <c r="AE4950" s="5"/>
      <c r="AF4950" s="5"/>
      <c r="AG4950" s="5"/>
      <c r="AH4950" s="5"/>
      <c r="AI4950" s="5"/>
      <c r="AJ4950" s="5"/>
    </row>
    <row r="4951" spans="11:36">
      <c r="K4951" s="5"/>
      <c r="L4951" s="5"/>
      <c r="M4951" s="5"/>
      <c r="N4951" s="5"/>
      <c r="O4951" s="5"/>
      <c r="P4951" s="5"/>
      <c r="Q4951" s="5"/>
      <c r="R4951" s="5"/>
      <c r="S4951" s="5"/>
      <c r="T4951" s="5"/>
      <c r="U4951" s="5"/>
      <c r="V4951" s="5"/>
      <c r="W4951" s="5"/>
      <c r="X4951" s="5"/>
      <c r="Y4951" s="5"/>
      <c r="Z4951" s="5"/>
      <c r="AA4951" s="5"/>
      <c r="AB4951" s="5"/>
      <c r="AC4951" s="5"/>
      <c r="AD4951" s="5"/>
      <c r="AE4951" s="5"/>
      <c r="AF4951" s="5"/>
      <c r="AG4951" s="5"/>
      <c r="AH4951" s="5"/>
      <c r="AI4951" s="5"/>
      <c r="AJ4951" s="5"/>
    </row>
    <row r="4952" spans="11:36">
      <c r="K4952" s="5"/>
      <c r="L4952" s="5"/>
      <c r="M4952" s="5"/>
      <c r="N4952" s="5"/>
      <c r="O4952" s="5"/>
      <c r="P4952" s="5"/>
      <c r="Q4952" s="5"/>
      <c r="R4952" s="5"/>
      <c r="S4952" s="5"/>
      <c r="T4952" s="5"/>
      <c r="U4952" s="5"/>
      <c r="V4952" s="5"/>
      <c r="W4952" s="5"/>
      <c r="X4952" s="5"/>
      <c r="Y4952" s="5"/>
      <c r="Z4952" s="5"/>
      <c r="AA4952" s="5"/>
      <c r="AB4952" s="5"/>
      <c r="AC4952" s="5"/>
      <c r="AD4952" s="5"/>
      <c r="AE4952" s="5"/>
      <c r="AF4952" s="5"/>
      <c r="AG4952" s="5"/>
      <c r="AH4952" s="5"/>
      <c r="AI4952" s="5"/>
      <c r="AJ4952" s="5"/>
    </row>
    <row r="4953" spans="11:36">
      <c r="K4953" s="5"/>
      <c r="L4953" s="5"/>
      <c r="M4953" s="5"/>
      <c r="N4953" s="5"/>
      <c r="O4953" s="5"/>
      <c r="P4953" s="5"/>
      <c r="Q4953" s="5"/>
      <c r="R4953" s="5"/>
      <c r="S4953" s="5"/>
      <c r="T4953" s="5"/>
      <c r="U4953" s="5"/>
      <c r="V4953" s="5"/>
      <c r="W4953" s="5"/>
      <c r="X4953" s="5"/>
      <c r="Y4953" s="5"/>
      <c r="Z4953" s="5"/>
      <c r="AA4953" s="5"/>
      <c r="AB4953" s="5"/>
      <c r="AC4953" s="5"/>
      <c r="AD4953" s="5"/>
      <c r="AE4953" s="5"/>
      <c r="AF4953" s="5"/>
      <c r="AG4953" s="5"/>
      <c r="AH4953" s="5"/>
      <c r="AI4953" s="5"/>
      <c r="AJ4953" s="5"/>
    </row>
    <row r="4954" spans="11:36">
      <c r="K4954" s="5"/>
      <c r="L4954" s="5"/>
      <c r="M4954" s="5"/>
      <c r="N4954" s="5"/>
      <c r="O4954" s="5"/>
      <c r="P4954" s="5"/>
      <c r="Q4954" s="5"/>
      <c r="R4954" s="5"/>
      <c r="S4954" s="5"/>
      <c r="T4954" s="5"/>
      <c r="U4954" s="5"/>
      <c r="V4954" s="5"/>
      <c r="W4954" s="5"/>
      <c r="X4954" s="5"/>
      <c r="Y4954" s="5"/>
      <c r="Z4954" s="5"/>
      <c r="AA4954" s="5"/>
      <c r="AB4954" s="5"/>
      <c r="AC4954" s="5"/>
      <c r="AD4954" s="5"/>
      <c r="AE4954" s="5"/>
      <c r="AF4954" s="5"/>
      <c r="AG4954" s="5"/>
      <c r="AH4954" s="5"/>
      <c r="AI4954" s="5"/>
      <c r="AJ4954" s="5"/>
    </row>
    <row r="4955" spans="11:36">
      <c r="K4955" s="5"/>
      <c r="L4955" s="5"/>
      <c r="M4955" s="5"/>
      <c r="N4955" s="5"/>
      <c r="O4955" s="5"/>
      <c r="P4955" s="5"/>
      <c r="Q4955" s="5"/>
      <c r="R4955" s="5"/>
      <c r="S4955" s="5"/>
      <c r="T4955" s="5"/>
      <c r="U4955" s="5"/>
      <c r="V4955" s="5"/>
      <c r="W4955" s="5"/>
      <c r="X4955" s="5"/>
      <c r="Y4955" s="5"/>
      <c r="Z4955" s="5"/>
      <c r="AA4955" s="5"/>
      <c r="AB4955" s="5"/>
      <c r="AC4955" s="5"/>
      <c r="AD4955" s="5"/>
      <c r="AE4955" s="5"/>
      <c r="AF4955" s="5"/>
      <c r="AG4955" s="5"/>
      <c r="AH4955" s="5"/>
      <c r="AI4955" s="5"/>
      <c r="AJ4955" s="5"/>
    </row>
    <row r="4956" spans="11:36">
      <c r="K4956" s="5"/>
      <c r="L4956" s="5"/>
      <c r="M4956" s="5"/>
      <c r="N4956" s="5"/>
      <c r="O4956" s="5"/>
      <c r="P4956" s="5"/>
      <c r="Q4956" s="5"/>
      <c r="R4956" s="5"/>
      <c r="S4956" s="5"/>
      <c r="T4956" s="5"/>
      <c r="U4956" s="5"/>
      <c r="V4956" s="5"/>
      <c r="W4956" s="5"/>
      <c r="X4956" s="5"/>
      <c r="Y4956" s="5"/>
      <c r="Z4956" s="5"/>
      <c r="AA4956" s="5"/>
      <c r="AB4956" s="5"/>
      <c r="AC4956" s="5"/>
      <c r="AD4956" s="5"/>
      <c r="AE4956" s="5"/>
      <c r="AF4956" s="5"/>
      <c r="AG4956" s="5"/>
      <c r="AH4956" s="5"/>
      <c r="AI4956" s="5"/>
      <c r="AJ4956" s="5"/>
    </row>
    <row r="4957" spans="11:36">
      <c r="K4957" s="5"/>
      <c r="L4957" s="5"/>
      <c r="M4957" s="5"/>
      <c r="N4957" s="5"/>
      <c r="O4957" s="5"/>
      <c r="P4957" s="5"/>
      <c r="Q4957" s="5"/>
      <c r="R4957" s="5"/>
      <c r="S4957" s="5"/>
      <c r="T4957" s="5"/>
      <c r="U4957" s="5"/>
      <c r="V4957" s="5"/>
      <c r="W4957" s="5"/>
      <c r="X4957" s="5"/>
      <c r="Y4957" s="5"/>
      <c r="Z4957" s="5"/>
      <c r="AA4957" s="5"/>
      <c r="AB4957" s="5"/>
      <c r="AC4957" s="5"/>
      <c r="AD4957" s="5"/>
      <c r="AE4957" s="5"/>
      <c r="AF4957" s="5"/>
      <c r="AG4957" s="5"/>
      <c r="AH4957" s="5"/>
      <c r="AI4957" s="5"/>
      <c r="AJ4957" s="5"/>
    </row>
    <row r="4958" spans="11:36">
      <c r="K4958" s="5"/>
      <c r="L4958" s="5"/>
      <c r="M4958" s="5"/>
      <c r="N4958" s="5"/>
      <c r="O4958" s="5"/>
      <c r="P4958" s="5"/>
      <c r="Q4958" s="5"/>
      <c r="R4958" s="5"/>
      <c r="S4958" s="5"/>
      <c r="T4958" s="5"/>
      <c r="U4958" s="5"/>
      <c r="V4958" s="5"/>
      <c r="W4958" s="5"/>
      <c r="X4958" s="5"/>
      <c r="Y4958" s="5"/>
      <c r="Z4958" s="5"/>
      <c r="AA4958" s="5"/>
      <c r="AB4958" s="5"/>
      <c r="AC4958" s="5"/>
      <c r="AD4958" s="5"/>
      <c r="AE4958" s="5"/>
      <c r="AF4958" s="5"/>
      <c r="AG4958" s="5"/>
      <c r="AH4958" s="5"/>
      <c r="AI4958" s="5"/>
      <c r="AJ4958" s="5"/>
    </row>
    <row r="4959" spans="11:36">
      <c r="K4959" s="5"/>
      <c r="L4959" s="5"/>
      <c r="M4959" s="5"/>
      <c r="N4959" s="5"/>
      <c r="O4959" s="5"/>
      <c r="P4959" s="5"/>
      <c r="Q4959" s="5"/>
      <c r="R4959" s="5"/>
      <c r="S4959" s="5"/>
      <c r="T4959" s="5"/>
      <c r="U4959" s="5"/>
      <c r="V4959" s="5"/>
      <c r="W4959" s="5"/>
      <c r="X4959" s="5"/>
      <c r="Y4959" s="5"/>
      <c r="Z4959" s="5"/>
      <c r="AA4959" s="5"/>
      <c r="AB4959" s="5"/>
      <c r="AC4959" s="5"/>
      <c r="AD4959" s="5"/>
      <c r="AE4959" s="5"/>
      <c r="AF4959" s="5"/>
      <c r="AG4959" s="5"/>
      <c r="AH4959" s="5"/>
      <c r="AI4959" s="5"/>
      <c r="AJ4959" s="5"/>
    </row>
    <row r="4960" spans="11:36">
      <c r="K4960" s="5"/>
      <c r="L4960" s="5"/>
      <c r="M4960" s="5"/>
      <c r="N4960" s="5"/>
      <c r="O4960" s="5"/>
      <c r="P4960" s="5"/>
      <c r="Q4960" s="5"/>
      <c r="R4960" s="5"/>
      <c r="S4960" s="5"/>
      <c r="T4960" s="5"/>
      <c r="U4960" s="5"/>
      <c r="V4960" s="5"/>
      <c r="W4960" s="5"/>
      <c r="X4960" s="5"/>
      <c r="Y4960" s="5"/>
      <c r="Z4960" s="5"/>
      <c r="AA4960" s="5"/>
      <c r="AB4960" s="5"/>
      <c r="AC4960" s="5"/>
      <c r="AD4960" s="5"/>
      <c r="AE4960" s="5"/>
      <c r="AF4960" s="5"/>
      <c r="AG4960" s="5"/>
      <c r="AH4960" s="5"/>
      <c r="AI4960" s="5"/>
      <c r="AJ4960" s="5"/>
    </row>
    <row r="4961" spans="11:36">
      <c r="K4961" s="5"/>
      <c r="L4961" s="5"/>
      <c r="M4961" s="5"/>
      <c r="N4961" s="5"/>
      <c r="O4961" s="5"/>
      <c r="P4961" s="5"/>
      <c r="Q4961" s="5"/>
      <c r="R4961" s="5"/>
      <c r="S4961" s="5"/>
      <c r="T4961" s="5"/>
      <c r="U4961" s="5"/>
      <c r="V4961" s="5"/>
      <c r="W4961" s="5"/>
      <c r="X4961" s="5"/>
      <c r="Y4961" s="5"/>
      <c r="Z4961" s="5"/>
      <c r="AA4961" s="5"/>
      <c r="AB4961" s="5"/>
      <c r="AC4961" s="5"/>
      <c r="AD4961" s="5"/>
      <c r="AE4961" s="5"/>
      <c r="AF4961" s="5"/>
      <c r="AG4961" s="5"/>
      <c r="AH4961" s="5"/>
      <c r="AI4961" s="5"/>
      <c r="AJ4961" s="5"/>
    </row>
    <row r="4962" spans="11:36">
      <c r="K4962" s="5"/>
      <c r="L4962" s="5"/>
      <c r="M4962" s="5"/>
      <c r="N4962" s="5"/>
      <c r="O4962" s="5"/>
      <c r="P4962" s="5"/>
      <c r="Q4962" s="5"/>
      <c r="R4962" s="5"/>
      <c r="S4962" s="5"/>
      <c r="T4962" s="5"/>
      <c r="U4962" s="5"/>
      <c r="V4962" s="5"/>
      <c r="W4962" s="5"/>
      <c r="X4962" s="5"/>
      <c r="Y4962" s="5"/>
      <c r="Z4962" s="5"/>
      <c r="AA4962" s="5"/>
      <c r="AB4962" s="5"/>
      <c r="AC4962" s="5"/>
      <c r="AD4962" s="5"/>
      <c r="AE4962" s="5"/>
      <c r="AF4962" s="5"/>
      <c r="AG4962" s="5"/>
      <c r="AH4962" s="5"/>
      <c r="AI4962" s="5"/>
      <c r="AJ4962" s="5"/>
    </row>
    <row r="4963" spans="11:36">
      <c r="K4963" s="5"/>
      <c r="L4963" s="5"/>
      <c r="M4963" s="5"/>
      <c r="N4963" s="5"/>
      <c r="O4963" s="5"/>
      <c r="P4963" s="5"/>
      <c r="Q4963" s="5"/>
      <c r="R4963" s="5"/>
      <c r="S4963" s="5"/>
      <c r="T4963" s="5"/>
      <c r="U4963" s="5"/>
      <c r="V4963" s="5"/>
      <c r="W4963" s="5"/>
      <c r="X4963" s="5"/>
      <c r="Y4963" s="5"/>
      <c r="Z4963" s="5"/>
      <c r="AA4963" s="5"/>
      <c r="AB4963" s="5"/>
      <c r="AC4963" s="5"/>
      <c r="AD4963" s="5"/>
      <c r="AE4963" s="5"/>
      <c r="AF4963" s="5"/>
      <c r="AG4963" s="5"/>
      <c r="AH4963" s="5"/>
      <c r="AI4963" s="5"/>
      <c r="AJ4963" s="5"/>
    </row>
    <row r="4964" spans="11:36">
      <c r="K4964" s="5"/>
      <c r="L4964" s="5"/>
      <c r="M4964" s="5"/>
      <c r="N4964" s="5"/>
      <c r="O4964" s="5"/>
      <c r="P4964" s="5"/>
      <c r="Q4964" s="5"/>
      <c r="R4964" s="5"/>
      <c r="S4964" s="5"/>
      <c r="T4964" s="5"/>
      <c r="U4964" s="5"/>
      <c r="V4964" s="5"/>
      <c r="W4964" s="5"/>
      <c r="X4964" s="5"/>
      <c r="Y4964" s="5"/>
      <c r="Z4964" s="5"/>
      <c r="AA4964" s="5"/>
      <c r="AB4964" s="5"/>
      <c r="AC4964" s="5"/>
      <c r="AD4964" s="5"/>
      <c r="AE4964" s="5"/>
      <c r="AF4964" s="5"/>
      <c r="AG4964" s="5"/>
      <c r="AH4964" s="5"/>
      <c r="AI4964" s="5"/>
      <c r="AJ4964" s="5"/>
    </row>
    <row r="4965" spans="11:36">
      <c r="K4965" s="5"/>
      <c r="L4965" s="5"/>
      <c r="M4965" s="5"/>
      <c r="N4965" s="5"/>
      <c r="O4965" s="5"/>
      <c r="P4965" s="5"/>
      <c r="Q4965" s="5"/>
      <c r="R4965" s="5"/>
      <c r="S4965" s="5"/>
      <c r="T4965" s="5"/>
      <c r="U4965" s="5"/>
      <c r="V4965" s="5"/>
      <c r="W4965" s="5"/>
      <c r="X4965" s="5"/>
      <c r="Y4965" s="5"/>
      <c r="Z4965" s="5"/>
      <c r="AA4965" s="5"/>
      <c r="AB4965" s="5"/>
      <c r="AC4965" s="5"/>
      <c r="AD4965" s="5"/>
      <c r="AE4965" s="5"/>
      <c r="AF4965" s="5"/>
      <c r="AG4965" s="5"/>
      <c r="AH4965" s="5"/>
      <c r="AI4965" s="5"/>
      <c r="AJ4965" s="5"/>
    </row>
    <row r="4966" spans="11:36">
      <c r="K4966" s="5"/>
      <c r="L4966" s="5"/>
      <c r="M4966" s="5"/>
      <c r="N4966" s="5"/>
      <c r="O4966" s="5"/>
      <c r="P4966" s="5"/>
      <c r="Q4966" s="5"/>
      <c r="R4966" s="5"/>
      <c r="S4966" s="5"/>
      <c r="T4966" s="5"/>
      <c r="U4966" s="5"/>
      <c r="V4966" s="5"/>
      <c r="W4966" s="5"/>
      <c r="X4966" s="5"/>
      <c r="Y4966" s="5"/>
      <c r="Z4966" s="5"/>
      <c r="AA4966" s="5"/>
      <c r="AB4966" s="5"/>
      <c r="AC4966" s="5"/>
      <c r="AD4966" s="5"/>
      <c r="AE4966" s="5"/>
      <c r="AF4966" s="5"/>
      <c r="AG4966" s="5"/>
      <c r="AH4966" s="5"/>
      <c r="AI4966" s="5"/>
      <c r="AJ4966" s="5"/>
    </row>
    <row r="4967" spans="11:36">
      <c r="K4967" s="5"/>
      <c r="L4967" s="5"/>
      <c r="M4967" s="5"/>
      <c r="N4967" s="5"/>
      <c r="O4967" s="5"/>
      <c r="P4967" s="5"/>
      <c r="Q4967" s="5"/>
      <c r="R4967" s="5"/>
      <c r="S4967" s="5"/>
      <c r="T4967" s="5"/>
      <c r="U4967" s="5"/>
      <c r="V4967" s="5"/>
      <c r="W4967" s="5"/>
      <c r="X4967" s="5"/>
      <c r="Y4967" s="5"/>
      <c r="Z4967" s="5"/>
      <c r="AA4967" s="5"/>
      <c r="AB4967" s="5"/>
      <c r="AC4967" s="5"/>
      <c r="AD4967" s="5"/>
      <c r="AE4967" s="5"/>
      <c r="AF4967" s="5"/>
      <c r="AG4967" s="5"/>
      <c r="AH4967" s="5"/>
      <c r="AI4967" s="5"/>
      <c r="AJ4967" s="5"/>
    </row>
    <row r="4968" spans="11:36">
      <c r="K4968" s="5"/>
      <c r="L4968" s="5"/>
      <c r="M4968" s="5"/>
      <c r="N4968" s="5"/>
      <c r="O4968" s="5"/>
      <c r="P4968" s="5"/>
      <c r="Q4968" s="5"/>
      <c r="R4968" s="5"/>
      <c r="S4968" s="5"/>
      <c r="T4968" s="5"/>
      <c r="U4968" s="5"/>
      <c r="V4968" s="5"/>
      <c r="W4968" s="5"/>
      <c r="X4968" s="5"/>
      <c r="Y4968" s="5"/>
      <c r="Z4968" s="5"/>
      <c r="AA4968" s="5"/>
      <c r="AB4968" s="5"/>
      <c r="AC4968" s="5"/>
      <c r="AD4968" s="5"/>
      <c r="AE4968" s="5"/>
      <c r="AF4968" s="5"/>
      <c r="AG4968" s="5"/>
      <c r="AH4968" s="5"/>
      <c r="AI4968" s="5"/>
      <c r="AJ4968" s="5"/>
    </row>
    <row r="4969" spans="11:36">
      <c r="K4969" s="5"/>
      <c r="L4969" s="5"/>
      <c r="M4969" s="5"/>
      <c r="N4969" s="5"/>
      <c r="O4969" s="5"/>
      <c r="P4969" s="5"/>
      <c r="Q4969" s="5"/>
      <c r="R4969" s="5"/>
      <c r="S4969" s="5"/>
      <c r="T4969" s="5"/>
      <c r="U4969" s="5"/>
      <c r="V4969" s="5"/>
      <c r="W4969" s="5"/>
      <c r="X4969" s="5"/>
      <c r="Y4969" s="5"/>
      <c r="Z4969" s="5"/>
      <c r="AA4969" s="5"/>
      <c r="AB4969" s="5"/>
      <c r="AC4969" s="5"/>
      <c r="AD4969" s="5"/>
      <c r="AE4969" s="5"/>
      <c r="AF4969" s="5"/>
      <c r="AG4969" s="5"/>
      <c r="AH4969" s="5"/>
      <c r="AI4969" s="5"/>
      <c r="AJ4969" s="5"/>
    </row>
    <row r="4970" spans="11:36">
      <c r="K4970" s="5"/>
      <c r="L4970" s="5"/>
      <c r="M4970" s="5"/>
      <c r="N4970" s="5"/>
      <c r="O4970" s="5"/>
      <c r="P4970" s="5"/>
      <c r="Q4970" s="5"/>
      <c r="R4970" s="5"/>
      <c r="S4970" s="5"/>
      <c r="T4970" s="5"/>
      <c r="U4970" s="5"/>
      <c r="V4970" s="5"/>
      <c r="W4970" s="5"/>
      <c r="X4970" s="5"/>
      <c r="Y4970" s="5"/>
      <c r="Z4970" s="5"/>
      <c r="AA4970" s="5"/>
      <c r="AB4970" s="5"/>
      <c r="AC4970" s="5"/>
      <c r="AD4970" s="5"/>
      <c r="AE4970" s="5"/>
      <c r="AF4970" s="5"/>
      <c r="AG4970" s="5"/>
      <c r="AH4970" s="5"/>
      <c r="AI4970" s="5"/>
      <c r="AJ4970" s="5"/>
    </row>
    <row r="4971" spans="11:36">
      <c r="K4971" s="5"/>
      <c r="L4971" s="5"/>
      <c r="M4971" s="5"/>
      <c r="N4971" s="5"/>
      <c r="O4971" s="5"/>
      <c r="P4971" s="5"/>
      <c r="Q4971" s="5"/>
      <c r="R4971" s="5"/>
      <c r="S4971" s="5"/>
      <c r="T4971" s="5"/>
      <c r="U4971" s="5"/>
      <c r="V4971" s="5"/>
      <c r="W4971" s="5"/>
      <c r="X4971" s="5"/>
      <c r="Y4971" s="5"/>
      <c r="Z4971" s="5"/>
      <c r="AA4971" s="5"/>
      <c r="AB4971" s="5"/>
      <c r="AC4971" s="5"/>
      <c r="AD4971" s="5"/>
      <c r="AE4971" s="5"/>
      <c r="AF4971" s="5"/>
      <c r="AG4971" s="5"/>
      <c r="AH4971" s="5"/>
      <c r="AI4971" s="5"/>
      <c r="AJ4971" s="5"/>
    </row>
    <row r="4972" spans="11:36">
      <c r="K4972" s="5"/>
      <c r="L4972" s="5"/>
      <c r="M4972" s="5"/>
      <c r="N4972" s="5"/>
      <c r="O4972" s="5"/>
      <c r="P4972" s="5"/>
      <c r="Q4972" s="5"/>
      <c r="R4972" s="5"/>
      <c r="S4972" s="5"/>
      <c r="T4972" s="5"/>
      <c r="U4972" s="5"/>
      <c r="V4972" s="5"/>
      <c r="W4972" s="5"/>
      <c r="X4972" s="5"/>
      <c r="Y4972" s="5"/>
      <c r="Z4972" s="5"/>
      <c r="AA4972" s="5"/>
      <c r="AB4972" s="5"/>
      <c r="AC4972" s="5"/>
      <c r="AD4972" s="5"/>
      <c r="AE4972" s="5"/>
      <c r="AF4972" s="5"/>
      <c r="AG4972" s="5"/>
      <c r="AH4972" s="5"/>
      <c r="AI4972" s="5"/>
      <c r="AJ4972" s="5"/>
    </row>
    <row r="4973" spans="11:36">
      <c r="K4973" s="5"/>
      <c r="L4973" s="5"/>
      <c r="M4973" s="5"/>
      <c r="N4973" s="5"/>
      <c r="O4973" s="5"/>
      <c r="P4973" s="5"/>
      <c r="Q4973" s="5"/>
      <c r="R4973" s="5"/>
      <c r="S4973" s="5"/>
      <c r="T4973" s="5"/>
      <c r="U4973" s="5"/>
      <c r="V4973" s="5"/>
      <c r="W4973" s="5"/>
      <c r="X4973" s="5"/>
      <c r="Y4973" s="5"/>
      <c r="Z4973" s="5"/>
      <c r="AA4973" s="5"/>
      <c r="AB4973" s="5"/>
      <c r="AC4973" s="5"/>
      <c r="AD4973" s="5"/>
      <c r="AE4973" s="5"/>
      <c r="AF4973" s="5"/>
      <c r="AG4973" s="5"/>
      <c r="AH4973" s="5"/>
      <c r="AI4973" s="5"/>
      <c r="AJ4973" s="5"/>
    </row>
    <row r="4974" spans="11:36">
      <c r="K4974" s="5"/>
      <c r="L4974" s="5"/>
      <c r="M4974" s="5"/>
      <c r="N4974" s="5"/>
      <c r="O4974" s="5"/>
      <c r="P4974" s="5"/>
      <c r="Q4974" s="5"/>
      <c r="R4974" s="5"/>
      <c r="S4974" s="5"/>
      <c r="T4974" s="5"/>
      <c r="U4974" s="5"/>
      <c r="V4974" s="5"/>
      <c r="W4974" s="5"/>
      <c r="X4974" s="5"/>
      <c r="Y4974" s="5"/>
      <c r="Z4974" s="5"/>
      <c r="AA4974" s="5"/>
      <c r="AB4974" s="5"/>
      <c r="AC4974" s="5"/>
      <c r="AD4974" s="5"/>
      <c r="AE4974" s="5"/>
      <c r="AF4974" s="5"/>
      <c r="AG4974" s="5"/>
      <c r="AH4974" s="5"/>
      <c r="AI4974" s="5"/>
      <c r="AJ4974" s="5"/>
    </row>
    <row r="4975" spans="11:36">
      <c r="K4975" s="5"/>
      <c r="L4975" s="5"/>
      <c r="M4975" s="5"/>
      <c r="N4975" s="5"/>
      <c r="O4975" s="5"/>
      <c r="P4975" s="5"/>
      <c r="Q4975" s="5"/>
      <c r="R4975" s="5"/>
      <c r="S4975" s="5"/>
      <c r="T4975" s="5"/>
      <c r="U4975" s="5"/>
      <c r="V4975" s="5"/>
      <c r="W4975" s="5"/>
      <c r="X4975" s="5"/>
      <c r="Y4975" s="5"/>
      <c r="Z4975" s="5"/>
      <c r="AA4975" s="5"/>
      <c r="AB4975" s="5"/>
      <c r="AC4975" s="5"/>
      <c r="AD4975" s="5"/>
      <c r="AE4975" s="5"/>
      <c r="AF4975" s="5"/>
      <c r="AG4975" s="5"/>
      <c r="AH4975" s="5"/>
      <c r="AI4975" s="5"/>
      <c r="AJ4975" s="5"/>
    </row>
    <row r="4976" spans="11:36">
      <c r="K4976" s="5"/>
      <c r="L4976" s="5"/>
      <c r="M4976" s="5"/>
      <c r="N4976" s="5"/>
      <c r="O4976" s="5"/>
      <c r="P4976" s="5"/>
      <c r="Q4976" s="5"/>
      <c r="R4976" s="5"/>
      <c r="S4976" s="5"/>
      <c r="T4976" s="5"/>
      <c r="U4976" s="5"/>
      <c r="V4976" s="5"/>
      <c r="W4976" s="5"/>
      <c r="X4976" s="5"/>
      <c r="Y4976" s="5"/>
      <c r="Z4976" s="5"/>
      <c r="AA4976" s="5"/>
      <c r="AB4976" s="5"/>
      <c r="AC4976" s="5"/>
      <c r="AD4976" s="5"/>
      <c r="AE4976" s="5"/>
      <c r="AF4976" s="5"/>
      <c r="AG4976" s="5"/>
      <c r="AH4976" s="5"/>
      <c r="AI4976" s="5"/>
      <c r="AJ4976" s="5"/>
    </row>
    <row r="4977" spans="11:36">
      <c r="K4977" s="5"/>
      <c r="L4977" s="5"/>
      <c r="M4977" s="5"/>
      <c r="N4977" s="5"/>
      <c r="O4977" s="5"/>
      <c r="P4977" s="5"/>
      <c r="Q4977" s="5"/>
      <c r="R4977" s="5"/>
      <c r="S4977" s="5"/>
      <c r="T4977" s="5"/>
      <c r="U4977" s="5"/>
      <c r="V4977" s="5"/>
      <c r="W4977" s="5"/>
      <c r="X4977" s="5"/>
      <c r="Y4977" s="5"/>
      <c r="Z4977" s="5"/>
      <c r="AA4977" s="5"/>
      <c r="AB4977" s="5"/>
      <c r="AC4977" s="5"/>
      <c r="AD4977" s="5"/>
      <c r="AE4977" s="5"/>
      <c r="AF4977" s="5"/>
      <c r="AG4977" s="5"/>
      <c r="AH4977" s="5"/>
      <c r="AI4977" s="5"/>
      <c r="AJ4977" s="5"/>
    </row>
    <row r="4978" spans="11:36">
      <c r="K4978" s="5"/>
      <c r="L4978" s="5"/>
      <c r="M4978" s="5"/>
      <c r="N4978" s="5"/>
      <c r="O4978" s="5"/>
      <c r="P4978" s="5"/>
      <c r="Q4978" s="5"/>
      <c r="R4978" s="5"/>
      <c r="S4978" s="5"/>
      <c r="T4978" s="5"/>
      <c r="U4978" s="5"/>
      <c r="V4978" s="5"/>
      <c r="W4978" s="5"/>
      <c r="X4978" s="5"/>
      <c r="Y4978" s="5"/>
      <c r="Z4978" s="5"/>
      <c r="AA4978" s="5"/>
      <c r="AB4978" s="5"/>
      <c r="AC4978" s="5"/>
      <c r="AD4978" s="5"/>
      <c r="AE4978" s="5"/>
      <c r="AF4978" s="5"/>
      <c r="AG4978" s="5"/>
      <c r="AH4978" s="5"/>
      <c r="AI4978" s="5"/>
      <c r="AJ4978" s="5"/>
    </row>
    <row r="4979" spans="11:36">
      <c r="K4979" s="5"/>
      <c r="L4979" s="5"/>
      <c r="M4979" s="5"/>
      <c r="N4979" s="5"/>
      <c r="O4979" s="5"/>
      <c r="P4979" s="5"/>
      <c r="Q4979" s="5"/>
      <c r="R4979" s="5"/>
      <c r="S4979" s="5"/>
      <c r="T4979" s="5"/>
      <c r="U4979" s="5"/>
      <c r="V4979" s="5"/>
      <c r="W4979" s="5"/>
      <c r="X4979" s="5"/>
      <c r="Y4979" s="5"/>
      <c r="Z4979" s="5"/>
      <c r="AA4979" s="5"/>
      <c r="AB4979" s="5"/>
      <c r="AC4979" s="5"/>
      <c r="AD4979" s="5"/>
      <c r="AE4979" s="5"/>
      <c r="AF4979" s="5"/>
      <c r="AG4979" s="5"/>
      <c r="AH4979" s="5"/>
      <c r="AI4979" s="5"/>
      <c r="AJ4979" s="5"/>
    </row>
    <row r="4980" spans="11:36">
      <c r="K4980" s="5"/>
      <c r="L4980" s="5"/>
      <c r="M4980" s="5"/>
      <c r="N4980" s="5"/>
      <c r="O4980" s="5"/>
      <c r="P4980" s="5"/>
      <c r="Q4980" s="5"/>
      <c r="R4980" s="5"/>
      <c r="S4980" s="5"/>
      <c r="T4980" s="5"/>
      <c r="U4980" s="5"/>
      <c r="V4980" s="5"/>
      <c r="W4980" s="5"/>
      <c r="X4980" s="5"/>
      <c r="Y4980" s="5"/>
      <c r="Z4980" s="5"/>
      <c r="AA4980" s="5"/>
      <c r="AB4980" s="5"/>
      <c r="AC4980" s="5"/>
      <c r="AD4980" s="5"/>
      <c r="AE4980" s="5"/>
      <c r="AF4980" s="5"/>
      <c r="AG4980" s="5"/>
      <c r="AH4980" s="5"/>
      <c r="AI4980" s="5"/>
      <c r="AJ4980" s="5"/>
    </row>
    <row r="4981" spans="11:36">
      <c r="K4981" s="5"/>
      <c r="L4981" s="5"/>
      <c r="M4981" s="5"/>
      <c r="N4981" s="5"/>
      <c r="O4981" s="5"/>
      <c r="P4981" s="5"/>
      <c r="Q4981" s="5"/>
      <c r="R4981" s="5"/>
      <c r="S4981" s="5"/>
      <c r="T4981" s="5"/>
      <c r="U4981" s="5"/>
      <c r="V4981" s="5"/>
      <c r="W4981" s="5"/>
      <c r="X4981" s="5"/>
      <c r="Y4981" s="5"/>
      <c r="Z4981" s="5"/>
      <c r="AA4981" s="5"/>
      <c r="AB4981" s="5"/>
      <c r="AC4981" s="5"/>
      <c r="AD4981" s="5"/>
      <c r="AE4981" s="5"/>
      <c r="AF4981" s="5"/>
      <c r="AG4981" s="5"/>
      <c r="AH4981" s="5"/>
      <c r="AI4981" s="5"/>
      <c r="AJ4981" s="5"/>
    </row>
    <row r="4982" spans="11:36">
      <c r="K4982" s="5"/>
      <c r="L4982" s="5"/>
      <c r="M4982" s="5"/>
      <c r="N4982" s="5"/>
      <c r="O4982" s="5"/>
      <c r="P4982" s="5"/>
      <c r="Q4982" s="5"/>
      <c r="R4982" s="5"/>
      <c r="S4982" s="5"/>
      <c r="T4982" s="5"/>
      <c r="U4982" s="5"/>
      <c r="V4982" s="5"/>
      <c r="W4982" s="5"/>
      <c r="X4982" s="5"/>
      <c r="Y4982" s="5"/>
      <c r="Z4982" s="5"/>
      <c r="AA4982" s="5"/>
      <c r="AB4982" s="5"/>
      <c r="AC4982" s="5"/>
      <c r="AD4982" s="5"/>
      <c r="AE4982" s="5"/>
      <c r="AF4982" s="5"/>
      <c r="AG4982" s="5"/>
      <c r="AH4982" s="5"/>
      <c r="AI4982" s="5"/>
      <c r="AJ4982" s="5"/>
    </row>
    <row r="4983" spans="11:36">
      <c r="K4983" s="5"/>
      <c r="L4983" s="5"/>
      <c r="M4983" s="5"/>
      <c r="N4983" s="5"/>
      <c r="O4983" s="5"/>
      <c r="P4983" s="5"/>
      <c r="Q4983" s="5"/>
      <c r="R4983" s="5"/>
      <c r="S4983" s="5"/>
      <c r="T4983" s="5"/>
      <c r="U4983" s="5"/>
      <c r="V4983" s="5"/>
      <c r="W4983" s="5"/>
      <c r="X4983" s="5"/>
      <c r="Y4983" s="5"/>
      <c r="Z4983" s="5"/>
      <c r="AA4983" s="5"/>
      <c r="AB4983" s="5"/>
      <c r="AC4983" s="5"/>
      <c r="AD4983" s="5"/>
      <c r="AE4983" s="5"/>
      <c r="AF4983" s="5"/>
      <c r="AG4983" s="5"/>
      <c r="AH4983" s="5"/>
      <c r="AI4983" s="5"/>
      <c r="AJ4983" s="5"/>
    </row>
    <row r="4984" spans="11:36">
      <c r="K4984" s="5"/>
      <c r="L4984" s="5"/>
      <c r="M4984" s="5"/>
      <c r="N4984" s="5"/>
      <c r="O4984" s="5"/>
      <c r="P4984" s="5"/>
      <c r="Q4984" s="5"/>
      <c r="R4984" s="5"/>
      <c r="S4984" s="5"/>
      <c r="T4984" s="5"/>
      <c r="U4984" s="5"/>
      <c r="V4984" s="5"/>
      <c r="W4984" s="5"/>
      <c r="X4984" s="5"/>
      <c r="Y4984" s="5"/>
      <c r="Z4984" s="5"/>
      <c r="AA4984" s="5"/>
      <c r="AB4984" s="5"/>
      <c r="AC4984" s="5"/>
      <c r="AD4984" s="5"/>
      <c r="AE4984" s="5"/>
      <c r="AF4984" s="5"/>
      <c r="AG4984" s="5"/>
      <c r="AH4984" s="5"/>
      <c r="AI4984" s="5"/>
      <c r="AJ4984" s="5"/>
    </row>
    <row r="4985" spans="11:36">
      <c r="K4985" s="5"/>
      <c r="L4985" s="5"/>
      <c r="M4985" s="5"/>
      <c r="N4985" s="5"/>
      <c r="O4985" s="5"/>
      <c r="P4985" s="5"/>
      <c r="Q4985" s="5"/>
      <c r="R4985" s="5"/>
      <c r="S4985" s="5"/>
      <c r="T4985" s="5"/>
      <c r="U4985" s="5"/>
      <c r="V4985" s="5"/>
      <c r="W4985" s="5"/>
      <c r="X4985" s="5"/>
      <c r="Y4985" s="5"/>
      <c r="Z4985" s="5"/>
      <c r="AA4985" s="5"/>
      <c r="AB4985" s="5"/>
      <c r="AC4985" s="5"/>
      <c r="AD4985" s="5"/>
      <c r="AE4985" s="5"/>
      <c r="AF4985" s="5"/>
      <c r="AG4985" s="5"/>
      <c r="AH4985" s="5"/>
      <c r="AI4985" s="5"/>
      <c r="AJ4985" s="5"/>
    </row>
    <row r="4986" spans="11:36">
      <c r="K4986" s="5"/>
      <c r="L4986" s="5"/>
      <c r="M4986" s="5"/>
      <c r="N4986" s="5"/>
      <c r="O4986" s="5"/>
      <c r="P4986" s="5"/>
      <c r="Q4986" s="5"/>
      <c r="R4986" s="5"/>
      <c r="S4986" s="5"/>
      <c r="T4986" s="5"/>
      <c r="U4986" s="5"/>
      <c r="V4986" s="5"/>
      <c r="W4986" s="5"/>
      <c r="X4986" s="5"/>
      <c r="Y4986" s="5"/>
      <c r="Z4986" s="5"/>
      <c r="AA4986" s="5"/>
      <c r="AB4986" s="5"/>
      <c r="AC4986" s="5"/>
      <c r="AD4986" s="5"/>
      <c r="AE4986" s="5"/>
      <c r="AF4986" s="5"/>
      <c r="AG4986" s="5"/>
      <c r="AH4986" s="5"/>
      <c r="AI4986" s="5"/>
      <c r="AJ4986" s="5"/>
    </row>
    <row r="4987" spans="11:36">
      <c r="K4987" s="5"/>
      <c r="L4987" s="5"/>
      <c r="M4987" s="5"/>
      <c r="N4987" s="5"/>
      <c r="O4987" s="5"/>
      <c r="P4987" s="5"/>
      <c r="Q4987" s="5"/>
      <c r="R4987" s="5"/>
      <c r="S4987" s="5"/>
      <c r="T4987" s="5"/>
      <c r="U4987" s="5"/>
      <c r="V4987" s="5"/>
      <c r="W4987" s="5"/>
      <c r="X4987" s="5"/>
      <c r="Y4987" s="5"/>
      <c r="Z4987" s="5"/>
      <c r="AA4987" s="5"/>
      <c r="AB4987" s="5"/>
      <c r="AC4987" s="5"/>
      <c r="AD4987" s="5"/>
      <c r="AE4987" s="5"/>
      <c r="AF4987" s="5"/>
      <c r="AG4987" s="5"/>
      <c r="AH4987" s="5"/>
      <c r="AI4987" s="5"/>
      <c r="AJ4987" s="5"/>
    </row>
    <row r="4988" spans="11:36">
      <c r="K4988" s="5"/>
      <c r="L4988" s="5"/>
      <c r="M4988" s="5"/>
      <c r="N4988" s="5"/>
      <c r="O4988" s="5"/>
      <c r="P4988" s="5"/>
      <c r="Q4988" s="5"/>
      <c r="R4988" s="5"/>
      <c r="S4988" s="5"/>
      <c r="T4988" s="5"/>
      <c r="U4988" s="5"/>
      <c r="V4988" s="5"/>
      <c r="W4988" s="5"/>
      <c r="X4988" s="5"/>
      <c r="Y4988" s="5"/>
      <c r="Z4988" s="5"/>
      <c r="AA4988" s="5"/>
      <c r="AB4988" s="5"/>
      <c r="AC4988" s="5"/>
      <c r="AD4988" s="5"/>
      <c r="AE4988" s="5"/>
      <c r="AF4988" s="5"/>
      <c r="AG4988" s="5"/>
      <c r="AH4988" s="5"/>
      <c r="AI4988" s="5"/>
      <c r="AJ4988" s="5"/>
    </row>
    <row r="4989" spans="11:36">
      <c r="K4989" s="5"/>
      <c r="L4989" s="5"/>
      <c r="M4989" s="5"/>
      <c r="N4989" s="5"/>
      <c r="O4989" s="5"/>
      <c r="P4989" s="5"/>
      <c r="Q4989" s="5"/>
      <c r="R4989" s="5"/>
      <c r="S4989" s="5"/>
      <c r="T4989" s="5"/>
      <c r="U4989" s="5"/>
      <c r="V4989" s="5"/>
      <c r="W4989" s="5"/>
      <c r="X4989" s="5"/>
      <c r="Y4989" s="5"/>
      <c r="Z4989" s="5"/>
      <c r="AA4989" s="5"/>
      <c r="AB4989" s="5"/>
      <c r="AC4989" s="5"/>
      <c r="AD4989" s="5"/>
      <c r="AE4989" s="5"/>
      <c r="AF4989" s="5"/>
      <c r="AG4989" s="5"/>
      <c r="AH4989" s="5"/>
      <c r="AI4989" s="5"/>
      <c r="AJ4989" s="5"/>
    </row>
    <row r="4990" spans="11:36">
      <c r="K4990" s="5"/>
      <c r="L4990" s="5"/>
      <c r="M4990" s="5"/>
      <c r="N4990" s="5"/>
      <c r="O4990" s="5"/>
      <c r="P4990" s="5"/>
      <c r="Q4990" s="5"/>
      <c r="R4990" s="5"/>
      <c r="S4990" s="5"/>
      <c r="T4990" s="5"/>
      <c r="U4990" s="5"/>
      <c r="V4990" s="5"/>
      <c r="W4990" s="5"/>
      <c r="X4990" s="5"/>
      <c r="Y4990" s="5"/>
      <c r="Z4990" s="5"/>
      <c r="AA4990" s="5"/>
      <c r="AB4990" s="5"/>
      <c r="AC4990" s="5"/>
      <c r="AD4990" s="5"/>
      <c r="AE4990" s="5"/>
      <c r="AF4990" s="5"/>
      <c r="AG4990" s="5"/>
      <c r="AH4990" s="5"/>
      <c r="AI4990" s="5"/>
      <c r="AJ4990" s="5"/>
    </row>
    <row r="4991" spans="11:36">
      <c r="K4991" s="5"/>
      <c r="L4991" s="5"/>
      <c r="M4991" s="5"/>
      <c r="N4991" s="5"/>
      <c r="O4991" s="5"/>
      <c r="P4991" s="5"/>
      <c r="Q4991" s="5"/>
      <c r="R4991" s="5"/>
      <c r="S4991" s="5"/>
      <c r="T4991" s="5"/>
      <c r="U4991" s="5"/>
      <c r="V4991" s="5"/>
      <c r="W4991" s="5"/>
      <c r="X4991" s="5"/>
      <c r="Y4991" s="5"/>
      <c r="Z4991" s="5"/>
      <c r="AA4991" s="5"/>
      <c r="AB4991" s="5"/>
      <c r="AC4991" s="5"/>
      <c r="AD4991" s="5"/>
      <c r="AE4991" s="5"/>
      <c r="AF4991" s="5"/>
      <c r="AG4991" s="5"/>
      <c r="AH4991" s="5"/>
      <c r="AI4991" s="5"/>
      <c r="AJ4991" s="5"/>
    </row>
    <row r="4992" spans="11:36">
      <c r="K4992" s="5"/>
      <c r="L4992" s="5"/>
      <c r="M4992" s="5"/>
      <c r="N4992" s="5"/>
      <c r="O4992" s="5"/>
      <c r="P4992" s="5"/>
      <c r="Q4992" s="5"/>
      <c r="R4992" s="5"/>
      <c r="S4992" s="5"/>
      <c r="T4992" s="5"/>
      <c r="U4992" s="5"/>
      <c r="V4992" s="5"/>
      <c r="W4992" s="5"/>
      <c r="X4992" s="5"/>
      <c r="Y4992" s="5"/>
      <c r="Z4992" s="5"/>
      <c r="AA4992" s="5"/>
      <c r="AB4992" s="5"/>
      <c r="AC4992" s="5"/>
      <c r="AD4992" s="5"/>
      <c r="AE4992" s="5"/>
      <c r="AF4992" s="5"/>
      <c r="AG4992" s="5"/>
      <c r="AH4992" s="5"/>
      <c r="AI4992" s="5"/>
      <c r="AJ4992" s="5"/>
    </row>
    <row r="4993" spans="11:36">
      <c r="K4993" s="5"/>
      <c r="L4993" s="5"/>
      <c r="M4993" s="5"/>
      <c r="N4993" s="5"/>
      <c r="O4993" s="5"/>
      <c r="P4993" s="5"/>
      <c r="Q4993" s="5"/>
      <c r="R4993" s="5"/>
      <c r="S4993" s="5"/>
      <c r="T4993" s="5"/>
      <c r="U4993" s="5"/>
      <c r="V4993" s="5"/>
      <c r="W4993" s="5"/>
      <c r="X4993" s="5"/>
      <c r="Y4993" s="5"/>
      <c r="Z4993" s="5"/>
      <c r="AA4993" s="5"/>
      <c r="AB4993" s="5"/>
      <c r="AC4993" s="5"/>
      <c r="AD4993" s="5"/>
      <c r="AE4993" s="5"/>
      <c r="AF4993" s="5"/>
      <c r="AG4993" s="5"/>
      <c r="AH4993" s="5"/>
      <c r="AI4993" s="5"/>
      <c r="AJ4993" s="5"/>
    </row>
    <row r="4994" spans="11:36">
      <c r="K4994" s="5"/>
      <c r="L4994" s="5"/>
      <c r="M4994" s="5"/>
      <c r="N4994" s="5"/>
      <c r="O4994" s="5"/>
      <c r="P4994" s="5"/>
      <c r="Q4994" s="5"/>
      <c r="R4994" s="5"/>
      <c r="S4994" s="5"/>
      <c r="T4994" s="5"/>
      <c r="U4994" s="5"/>
      <c r="V4994" s="5"/>
      <c r="W4994" s="5"/>
      <c r="X4994" s="5"/>
      <c r="Y4994" s="5"/>
      <c r="Z4994" s="5"/>
      <c r="AA4994" s="5"/>
      <c r="AB4994" s="5"/>
      <c r="AC4994" s="5"/>
      <c r="AD4994" s="5"/>
      <c r="AE4994" s="5"/>
      <c r="AF4994" s="5"/>
      <c r="AG4994" s="5"/>
      <c r="AH4994" s="5"/>
      <c r="AI4994" s="5"/>
      <c r="AJ4994" s="5"/>
    </row>
    <row r="4995" spans="11:36">
      <c r="K4995" s="5"/>
      <c r="L4995" s="5"/>
      <c r="M4995" s="5"/>
      <c r="N4995" s="5"/>
      <c r="O4995" s="5"/>
      <c r="P4995" s="5"/>
      <c r="Q4995" s="5"/>
      <c r="R4995" s="5"/>
      <c r="S4995" s="5"/>
      <c r="T4995" s="5"/>
      <c r="U4995" s="5"/>
      <c r="V4995" s="5"/>
      <c r="W4995" s="5"/>
      <c r="X4995" s="5"/>
      <c r="Y4995" s="5"/>
      <c r="Z4995" s="5"/>
      <c r="AA4995" s="5"/>
      <c r="AB4995" s="5"/>
      <c r="AC4995" s="5"/>
      <c r="AD4995" s="5"/>
      <c r="AE4995" s="5"/>
      <c r="AF4995" s="5"/>
      <c r="AG4995" s="5"/>
      <c r="AH4995" s="5"/>
      <c r="AI4995" s="5"/>
      <c r="AJ4995" s="5"/>
    </row>
    <row r="4996" spans="11:36">
      <c r="K4996" s="5"/>
      <c r="L4996" s="5"/>
      <c r="M4996" s="5"/>
      <c r="N4996" s="5"/>
      <c r="O4996" s="5"/>
      <c r="P4996" s="5"/>
      <c r="Q4996" s="5"/>
      <c r="R4996" s="5"/>
      <c r="S4996" s="5"/>
      <c r="T4996" s="5"/>
      <c r="U4996" s="5"/>
      <c r="V4996" s="5"/>
      <c r="W4996" s="5"/>
      <c r="X4996" s="5"/>
      <c r="Y4996" s="5"/>
      <c r="Z4996" s="5"/>
      <c r="AA4996" s="5"/>
      <c r="AB4996" s="5"/>
      <c r="AC4996" s="5"/>
      <c r="AD4996" s="5"/>
      <c r="AE4996" s="5"/>
      <c r="AF4996" s="5"/>
      <c r="AG4996" s="5"/>
      <c r="AH4996" s="5"/>
      <c r="AI4996" s="5"/>
      <c r="AJ4996" s="5"/>
    </row>
    <row r="4997" spans="11:36">
      <c r="K4997" s="5"/>
      <c r="L4997" s="5"/>
      <c r="M4997" s="5"/>
      <c r="N4997" s="5"/>
      <c r="O4997" s="5"/>
      <c r="P4997" s="5"/>
      <c r="Q4997" s="5"/>
      <c r="R4997" s="5"/>
      <c r="S4997" s="5"/>
      <c r="T4997" s="5"/>
      <c r="U4997" s="5"/>
      <c r="V4997" s="5"/>
      <c r="W4997" s="5"/>
      <c r="X4997" s="5"/>
      <c r="Y4997" s="5"/>
      <c r="Z4997" s="5"/>
      <c r="AA4997" s="5"/>
      <c r="AB4997" s="5"/>
      <c r="AC4997" s="5"/>
      <c r="AD4997" s="5"/>
      <c r="AE4997" s="5"/>
      <c r="AF4997" s="5"/>
      <c r="AG4997" s="5"/>
      <c r="AH4997" s="5"/>
      <c r="AI4997" s="5"/>
      <c r="AJ4997" s="5"/>
    </row>
    <row r="4998" spans="11:36">
      <c r="K4998" s="5"/>
      <c r="L4998" s="5"/>
      <c r="M4998" s="5"/>
      <c r="N4998" s="5"/>
      <c r="O4998" s="5"/>
      <c r="P4998" s="5"/>
      <c r="Q4998" s="5"/>
      <c r="R4998" s="5"/>
      <c r="S4998" s="5"/>
      <c r="T4998" s="5"/>
      <c r="U4998" s="5"/>
      <c r="V4998" s="5"/>
      <c r="W4998" s="5"/>
      <c r="X4998" s="5"/>
      <c r="Y4998" s="5"/>
      <c r="Z4998" s="5"/>
      <c r="AA4998" s="5"/>
      <c r="AB4998" s="5"/>
      <c r="AC4998" s="5"/>
      <c r="AD4998" s="5"/>
      <c r="AE4998" s="5"/>
      <c r="AF4998" s="5"/>
      <c r="AG4998" s="5"/>
      <c r="AH4998" s="5"/>
      <c r="AI4998" s="5"/>
      <c r="AJ4998" s="5"/>
    </row>
    <row r="4999" spans="11:36">
      <c r="K4999" s="5"/>
      <c r="L4999" s="5"/>
      <c r="M4999" s="5"/>
      <c r="N4999" s="5"/>
      <c r="O4999" s="5"/>
      <c r="P4999" s="5"/>
      <c r="Q4999" s="5"/>
      <c r="R4999" s="5"/>
      <c r="S4999" s="5"/>
      <c r="T4999" s="5"/>
      <c r="U4999" s="5"/>
      <c r="V4999" s="5"/>
      <c r="W4999" s="5"/>
      <c r="X4999" s="5"/>
      <c r="Y4999" s="5"/>
      <c r="Z4999" s="5"/>
      <c r="AA4999" s="5"/>
      <c r="AB4999" s="5"/>
      <c r="AC4999" s="5"/>
      <c r="AD4999" s="5"/>
      <c r="AE4999" s="5"/>
      <c r="AF4999" s="5"/>
      <c r="AG4999" s="5"/>
      <c r="AH4999" s="5"/>
      <c r="AI4999" s="5"/>
      <c r="AJ4999" s="5"/>
    </row>
    <row r="5000" spans="11:36">
      <c r="K5000" s="5"/>
      <c r="L5000" s="5"/>
      <c r="M5000" s="5"/>
      <c r="N5000" s="5"/>
      <c r="O5000" s="5"/>
      <c r="P5000" s="5"/>
      <c r="Q5000" s="5"/>
      <c r="R5000" s="5"/>
      <c r="S5000" s="5"/>
      <c r="T5000" s="5"/>
      <c r="U5000" s="5"/>
      <c r="V5000" s="5"/>
      <c r="W5000" s="5"/>
      <c r="X5000" s="5"/>
      <c r="Y5000" s="5"/>
      <c r="Z5000" s="5"/>
      <c r="AA5000" s="5"/>
      <c r="AB5000" s="5"/>
      <c r="AC5000" s="5"/>
      <c r="AD5000" s="5"/>
      <c r="AE5000" s="5"/>
      <c r="AF5000" s="5"/>
      <c r="AG5000" s="5"/>
      <c r="AH5000" s="5"/>
      <c r="AI5000" s="5"/>
      <c r="AJ5000" s="5"/>
    </row>
    <row r="5001" spans="11:36">
      <c r="K5001" s="5"/>
      <c r="L5001" s="5"/>
      <c r="M5001" s="5"/>
      <c r="N5001" s="5"/>
      <c r="O5001" s="5"/>
      <c r="P5001" s="5"/>
      <c r="Q5001" s="5"/>
      <c r="R5001" s="5"/>
      <c r="S5001" s="5"/>
      <c r="T5001" s="5"/>
      <c r="U5001" s="5"/>
      <c r="V5001" s="5"/>
      <c r="W5001" s="5"/>
      <c r="X5001" s="5"/>
      <c r="Y5001" s="5"/>
      <c r="Z5001" s="5"/>
      <c r="AA5001" s="5"/>
      <c r="AB5001" s="5"/>
      <c r="AC5001" s="5"/>
      <c r="AD5001" s="5"/>
      <c r="AE5001" s="5"/>
      <c r="AF5001" s="5"/>
      <c r="AG5001" s="5"/>
      <c r="AH5001" s="5"/>
      <c r="AI5001" s="5"/>
      <c r="AJ5001" s="5"/>
    </row>
    <row r="5002" spans="11:36">
      <c r="K5002" s="5"/>
      <c r="L5002" s="5"/>
      <c r="M5002" s="5"/>
      <c r="N5002" s="5"/>
      <c r="O5002" s="5"/>
      <c r="P5002" s="5"/>
      <c r="Q5002" s="5"/>
      <c r="R5002" s="5"/>
      <c r="S5002" s="5"/>
      <c r="T5002" s="5"/>
      <c r="U5002" s="5"/>
      <c r="V5002" s="5"/>
      <c r="W5002" s="5"/>
      <c r="X5002" s="5"/>
      <c r="Y5002" s="5"/>
      <c r="Z5002" s="5"/>
      <c r="AA5002" s="5"/>
      <c r="AB5002" s="5"/>
      <c r="AC5002" s="5"/>
      <c r="AD5002" s="5"/>
      <c r="AE5002" s="5"/>
      <c r="AF5002" s="5"/>
      <c r="AG5002" s="5"/>
      <c r="AH5002" s="5"/>
      <c r="AI5002" s="5"/>
      <c r="AJ5002" s="5"/>
    </row>
    <row r="5003" spans="11:36">
      <c r="K5003" s="5"/>
      <c r="L5003" s="5"/>
      <c r="M5003" s="5"/>
      <c r="N5003" s="5"/>
      <c r="O5003" s="5"/>
      <c r="P5003" s="5"/>
      <c r="Q5003" s="5"/>
      <c r="R5003" s="5"/>
      <c r="S5003" s="5"/>
      <c r="T5003" s="5"/>
      <c r="U5003" s="5"/>
      <c r="V5003" s="5"/>
      <c r="W5003" s="5"/>
      <c r="X5003" s="5"/>
      <c r="Y5003" s="5"/>
      <c r="Z5003" s="5"/>
      <c r="AA5003" s="5"/>
      <c r="AB5003" s="5"/>
      <c r="AC5003" s="5"/>
      <c r="AD5003" s="5"/>
      <c r="AE5003" s="5"/>
      <c r="AF5003" s="5"/>
      <c r="AG5003" s="5"/>
      <c r="AH5003" s="5"/>
      <c r="AI5003" s="5"/>
      <c r="AJ5003" s="5"/>
    </row>
    <row r="5004" spans="11:36">
      <c r="K5004" s="5"/>
      <c r="L5004" s="5"/>
      <c r="M5004" s="5"/>
      <c r="N5004" s="5"/>
      <c r="O5004" s="5"/>
      <c r="P5004" s="5"/>
      <c r="Q5004" s="5"/>
      <c r="R5004" s="5"/>
      <c r="S5004" s="5"/>
      <c r="T5004" s="5"/>
      <c r="U5004" s="5"/>
      <c r="V5004" s="5"/>
      <c r="W5004" s="5"/>
      <c r="X5004" s="5"/>
      <c r="Y5004" s="5"/>
      <c r="Z5004" s="5"/>
      <c r="AA5004" s="5"/>
      <c r="AB5004" s="5"/>
      <c r="AC5004" s="5"/>
      <c r="AD5004" s="5"/>
      <c r="AE5004" s="5"/>
      <c r="AF5004" s="5"/>
      <c r="AG5004" s="5"/>
      <c r="AH5004" s="5"/>
      <c r="AI5004" s="5"/>
      <c r="AJ5004" s="5"/>
    </row>
    <row r="5005" spans="11:36">
      <c r="K5005" s="5"/>
      <c r="L5005" s="5"/>
      <c r="M5005" s="5"/>
      <c r="N5005" s="5"/>
      <c r="O5005" s="5"/>
      <c r="P5005" s="5"/>
      <c r="Q5005" s="5"/>
      <c r="R5005" s="5"/>
      <c r="S5005" s="5"/>
      <c r="T5005" s="5"/>
      <c r="U5005" s="5"/>
      <c r="V5005" s="5"/>
      <c r="W5005" s="5"/>
      <c r="X5005" s="5"/>
      <c r="Y5005" s="5"/>
      <c r="Z5005" s="5"/>
      <c r="AA5005" s="5"/>
      <c r="AB5005" s="5"/>
      <c r="AC5005" s="5"/>
      <c r="AD5005" s="5"/>
      <c r="AE5005" s="5"/>
      <c r="AF5005" s="5"/>
      <c r="AG5005" s="5"/>
      <c r="AH5005" s="5"/>
      <c r="AI5005" s="5"/>
      <c r="AJ5005" s="5"/>
    </row>
    <row r="5006" spans="11:36">
      <c r="K5006" s="5"/>
      <c r="L5006" s="5"/>
      <c r="M5006" s="5"/>
      <c r="N5006" s="5"/>
      <c r="O5006" s="5"/>
      <c r="P5006" s="5"/>
      <c r="Q5006" s="5"/>
      <c r="R5006" s="5"/>
      <c r="S5006" s="5"/>
      <c r="T5006" s="5"/>
      <c r="U5006" s="5"/>
      <c r="V5006" s="5"/>
      <c r="W5006" s="5"/>
      <c r="X5006" s="5"/>
      <c r="Y5006" s="5"/>
      <c r="Z5006" s="5"/>
      <c r="AA5006" s="5"/>
      <c r="AB5006" s="5"/>
      <c r="AC5006" s="5"/>
      <c r="AD5006" s="5"/>
      <c r="AE5006" s="5"/>
      <c r="AF5006" s="5"/>
      <c r="AG5006" s="5"/>
      <c r="AH5006" s="5"/>
      <c r="AI5006" s="5"/>
      <c r="AJ5006" s="5"/>
    </row>
    <row r="5007" spans="11:36">
      <c r="K5007" s="5"/>
      <c r="L5007" s="5"/>
      <c r="M5007" s="5"/>
      <c r="N5007" s="5"/>
      <c r="O5007" s="5"/>
      <c r="P5007" s="5"/>
      <c r="Q5007" s="5"/>
      <c r="R5007" s="5"/>
      <c r="S5007" s="5"/>
      <c r="T5007" s="5"/>
      <c r="U5007" s="5"/>
      <c r="V5007" s="5"/>
      <c r="W5007" s="5"/>
      <c r="X5007" s="5"/>
      <c r="Y5007" s="5"/>
      <c r="Z5007" s="5"/>
      <c r="AA5007" s="5"/>
      <c r="AB5007" s="5"/>
      <c r="AC5007" s="5"/>
      <c r="AD5007" s="5"/>
      <c r="AE5007" s="5"/>
      <c r="AF5007" s="5"/>
      <c r="AG5007" s="5"/>
      <c r="AH5007" s="5"/>
      <c r="AI5007" s="5"/>
      <c r="AJ5007" s="5"/>
    </row>
    <row r="5008" spans="11:36">
      <c r="K5008" s="5"/>
      <c r="L5008" s="5"/>
      <c r="M5008" s="5"/>
      <c r="N5008" s="5"/>
      <c r="O5008" s="5"/>
      <c r="P5008" s="5"/>
      <c r="Q5008" s="5"/>
      <c r="R5008" s="5"/>
      <c r="S5008" s="5"/>
      <c r="T5008" s="5"/>
      <c r="U5008" s="5"/>
      <c r="V5008" s="5"/>
      <c r="W5008" s="5"/>
      <c r="X5008" s="5"/>
      <c r="Y5008" s="5"/>
      <c r="Z5008" s="5"/>
      <c r="AA5008" s="5"/>
      <c r="AB5008" s="5"/>
      <c r="AC5008" s="5"/>
      <c r="AD5008" s="5"/>
      <c r="AE5008" s="5"/>
      <c r="AF5008" s="5"/>
      <c r="AG5008" s="5"/>
      <c r="AH5008" s="5"/>
      <c r="AI5008" s="5"/>
      <c r="AJ5008" s="5"/>
    </row>
    <row r="5009" spans="11:36">
      <c r="K5009" s="5"/>
      <c r="L5009" s="5"/>
      <c r="M5009" s="5"/>
      <c r="N5009" s="5"/>
      <c r="O5009" s="5"/>
      <c r="P5009" s="5"/>
      <c r="Q5009" s="5"/>
      <c r="R5009" s="5"/>
      <c r="S5009" s="5"/>
      <c r="T5009" s="5"/>
      <c r="U5009" s="5"/>
      <c r="V5009" s="5"/>
      <c r="W5009" s="5"/>
      <c r="X5009" s="5"/>
      <c r="Y5009" s="5"/>
      <c r="Z5009" s="5"/>
      <c r="AA5009" s="5"/>
      <c r="AB5009" s="5"/>
      <c r="AC5009" s="5"/>
      <c r="AD5009" s="5"/>
      <c r="AE5009" s="5"/>
      <c r="AF5009" s="5"/>
      <c r="AG5009" s="5"/>
      <c r="AH5009" s="5"/>
      <c r="AI5009" s="5"/>
      <c r="AJ5009" s="5"/>
    </row>
    <row r="5010" spans="11:36">
      <c r="K5010" s="5"/>
      <c r="L5010" s="5"/>
      <c r="M5010" s="5"/>
      <c r="N5010" s="5"/>
      <c r="O5010" s="5"/>
      <c r="P5010" s="5"/>
      <c r="Q5010" s="5"/>
      <c r="R5010" s="5"/>
      <c r="S5010" s="5"/>
      <c r="T5010" s="5"/>
      <c r="U5010" s="5"/>
      <c r="V5010" s="5"/>
      <c r="W5010" s="5"/>
      <c r="X5010" s="5"/>
      <c r="Y5010" s="5"/>
      <c r="Z5010" s="5"/>
      <c r="AA5010" s="5"/>
      <c r="AB5010" s="5"/>
      <c r="AC5010" s="5"/>
      <c r="AD5010" s="5"/>
      <c r="AE5010" s="5"/>
      <c r="AF5010" s="5"/>
      <c r="AG5010" s="5"/>
      <c r="AH5010" s="5"/>
      <c r="AI5010" s="5"/>
      <c r="AJ5010" s="5"/>
    </row>
    <row r="5011" spans="11:36">
      <c r="K5011" s="5"/>
      <c r="L5011" s="5"/>
      <c r="M5011" s="5"/>
      <c r="N5011" s="5"/>
      <c r="O5011" s="5"/>
      <c r="P5011" s="5"/>
      <c r="Q5011" s="5"/>
      <c r="R5011" s="5"/>
      <c r="S5011" s="5"/>
      <c r="T5011" s="5"/>
      <c r="U5011" s="5"/>
      <c r="V5011" s="5"/>
      <c r="W5011" s="5"/>
      <c r="X5011" s="5"/>
      <c r="Y5011" s="5"/>
      <c r="Z5011" s="5"/>
      <c r="AA5011" s="5"/>
      <c r="AB5011" s="5"/>
      <c r="AC5011" s="5"/>
      <c r="AD5011" s="5"/>
      <c r="AE5011" s="5"/>
      <c r="AF5011" s="5"/>
      <c r="AG5011" s="5"/>
      <c r="AH5011" s="5"/>
      <c r="AI5011" s="5"/>
      <c r="AJ5011" s="5"/>
    </row>
    <row r="5012" spans="11:36">
      <c r="K5012" s="5"/>
      <c r="L5012" s="5"/>
      <c r="M5012" s="5"/>
      <c r="N5012" s="5"/>
      <c r="O5012" s="5"/>
      <c r="P5012" s="5"/>
      <c r="Q5012" s="5"/>
      <c r="R5012" s="5"/>
      <c r="S5012" s="5"/>
      <c r="T5012" s="5"/>
      <c r="U5012" s="5"/>
      <c r="V5012" s="5"/>
      <c r="W5012" s="5"/>
      <c r="X5012" s="5"/>
      <c r="Y5012" s="5"/>
      <c r="Z5012" s="5"/>
      <c r="AA5012" s="5"/>
      <c r="AB5012" s="5"/>
      <c r="AC5012" s="5"/>
      <c r="AD5012" s="5"/>
      <c r="AE5012" s="5"/>
      <c r="AF5012" s="5"/>
      <c r="AG5012" s="5"/>
      <c r="AH5012" s="5"/>
      <c r="AI5012" s="5"/>
      <c r="AJ5012" s="5"/>
    </row>
    <row r="5013" spans="11:36">
      <c r="K5013" s="5"/>
      <c r="L5013" s="5"/>
      <c r="M5013" s="5"/>
      <c r="N5013" s="5"/>
      <c r="O5013" s="5"/>
      <c r="P5013" s="5"/>
      <c r="Q5013" s="5"/>
      <c r="R5013" s="5"/>
      <c r="S5013" s="5"/>
      <c r="T5013" s="5"/>
      <c r="U5013" s="5"/>
      <c r="V5013" s="5"/>
      <c r="W5013" s="5"/>
      <c r="X5013" s="5"/>
      <c r="Y5013" s="5"/>
      <c r="Z5013" s="5"/>
      <c r="AA5013" s="5"/>
      <c r="AB5013" s="5"/>
      <c r="AC5013" s="5"/>
      <c r="AD5013" s="5"/>
      <c r="AE5013" s="5"/>
      <c r="AF5013" s="5"/>
      <c r="AG5013" s="5"/>
      <c r="AH5013" s="5"/>
      <c r="AI5013" s="5"/>
      <c r="AJ5013" s="5"/>
    </row>
    <row r="5014" spans="11:36">
      <c r="K5014" s="5"/>
      <c r="L5014" s="5"/>
      <c r="M5014" s="5"/>
      <c r="N5014" s="5"/>
      <c r="O5014" s="5"/>
      <c r="P5014" s="5"/>
      <c r="Q5014" s="5"/>
      <c r="R5014" s="5"/>
      <c r="S5014" s="5"/>
      <c r="T5014" s="5"/>
      <c r="U5014" s="5"/>
      <c r="V5014" s="5"/>
      <c r="W5014" s="5"/>
      <c r="X5014" s="5"/>
      <c r="Y5014" s="5"/>
      <c r="Z5014" s="5"/>
      <c r="AA5014" s="5"/>
      <c r="AB5014" s="5"/>
      <c r="AC5014" s="5"/>
      <c r="AD5014" s="5"/>
      <c r="AE5014" s="5"/>
      <c r="AF5014" s="5"/>
      <c r="AG5014" s="5"/>
      <c r="AH5014" s="5"/>
      <c r="AI5014" s="5"/>
      <c r="AJ5014" s="5"/>
    </row>
    <row r="5015" spans="11:36">
      <c r="K5015" s="5"/>
      <c r="L5015" s="5"/>
      <c r="M5015" s="5"/>
      <c r="N5015" s="5"/>
      <c r="O5015" s="5"/>
      <c r="P5015" s="5"/>
      <c r="Q5015" s="5"/>
      <c r="R5015" s="5"/>
      <c r="S5015" s="5"/>
      <c r="T5015" s="5"/>
      <c r="U5015" s="5"/>
      <c r="V5015" s="5"/>
      <c r="W5015" s="5"/>
      <c r="X5015" s="5"/>
      <c r="Y5015" s="5"/>
      <c r="Z5015" s="5"/>
      <c r="AA5015" s="5"/>
      <c r="AB5015" s="5"/>
      <c r="AC5015" s="5"/>
      <c r="AD5015" s="5"/>
      <c r="AE5015" s="5"/>
      <c r="AF5015" s="5"/>
      <c r="AG5015" s="5"/>
      <c r="AH5015" s="5"/>
      <c r="AI5015" s="5"/>
      <c r="AJ5015" s="5"/>
    </row>
    <row r="5016" spans="11:36">
      <c r="K5016" s="5"/>
      <c r="L5016" s="5"/>
      <c r="M5016" s="5"/>
      <c r="N5016" s="5"/>
      <c r="O5016" s="5"/>
      <c r="P5016" s="5"/>
      <c r="Q5016" s="5"/>
      <c r="R5016" s="5"/>
      <c r="S5016" s="5"/>
      <c r="T5016" s="5"/>
      <c r="U5016" s="5"/>
      <c r="V5016" s="5"/>
      <c r="W5016" s="5"/>
      <c r="X5016" s="5"/>
      <c r="Y5016" s="5"/>
      <c r="Z5016" s="5"/>
      <c r="AA5016" s="5"/>
      <c r="AB5016" s="5"/>
      <c r="AC5016" s="5"/>
      <c r="AD5016" s="5"/>
      <c r="AE5016" s="5"/>
      <c r="AF5016" s="5"/>
      <c r="AG5016" s="5"/>
      <c r="AH5016" s="5"/>
      <c r="AI5016" s="5"/>
      <c r="AJ5016" s="5"/>
    </row>
    <row r="5017" spans="11:36">
      <c r="K5017" s="5"/>
      <c r="L5017" s="5"/>
      <c r="M5017" s="5"/>
      <c r="N5017" s="5"/>
      <c r="O5017" s="5"/>
      <c r="P5017" s="5"/>
      <c r="Q5017" s="5"/>
      <c r="R5017" s="5"/>
      <c r="S5017" s="5"/>
      <c r="T5017" s="5"/>
      <c r="U5017" s="5"/>
      <c r="V5017" s="5"/>
      <c r="W5017" s="5"/>
      <c r="X5017" s="5"/>
      <c r="Y5017" s="5"/>
      <c r="Z5017" s="5"/>
      <c r="AA5017" s="5"/>
      <c r="AB5017" s="5"/>
      <c r="AC5017" s="5"/>
      <c r="AD5017" s="5"/>
      <c r="AE5017" s="5"/>
      <c r="AF5017" s="5"/>
      <c r="AG5017" s="5"/>
      <c r="AH5017" s="5"/>
      <c r="AI5017" s="5"/>
      <c r="AJ5017" s="5"/>
    </row>
    <row r="5018" spans="11:36">
      <c r="K5018" s="5"/>
      <c r="L5018" s="5"/>
      <c r="M5018" s="5"/>
      <c r="N5018" s="5"/>
      <c r="O5018" s="5"/>
      <c r="P5018" s="5"/>
      <c r="Q5018" s="5"/>
      <c r="R5018" s="5"/>
      <c r="S5018" s="5"/>
      <c r="T5018" s="5"/>
      <c r="U5018" s="5"/>
      <c r="V5018" s="5"/>
      <c r="W5018" s="5"/>
      <c r="X5018" s="5"/>
      <c r="Y5018" s="5"/>
      <c r="Z5018" s="5"/>
      <c r="AA5018" s="5"/>
      <c r="AB5018" s="5"/>
      <c r="AC5018" s="5"/>
      <c r="AD5018" s="5"/>
      <c r="AE5018" s="5"/>
      <c r="AF5018" s="5"/>
      <c r="AG5018" s="5"/>
      <c r="AH5018" s="5"/>
      <c r="AI5018" s="5"/>
      <c r="AJ5018" s="5"/>
    </row>
    <row r="5019" spans="11:36">
      <c r="K5019" s="5"/>
      <c r="L5019" s="5"/>
      <c r="M5019" s="5"/>
      <c r="N5019" s="5"/>
      <c r="O5019" s="5"/>
      <c r="P5019" s="5"/>
      <c r="Q5019" s="5"/>
      <c r="R5019" s="5"/>
      <c r="S5019" s="5"/>
      <c r="T5019" s="5"/>
      <c r="U5019" s="5"/>
      <c r="V5019" s="5"/>
      <c r="W5019" s="5"/>
      <c r="X5019" s="5"/>
      <c r="Y5019" s="5"/>
      <c r="Z5019" s="5"/>
      <c r="AA5019" s="5"/>
      <c r="AB5019" s="5"/>
      <c r="AC5019" s="5"/>
      <c r="AD5019" s="5"/>
      <c r="AE5019" s="5"/>
      <c r="AF5019" s="5"/>
      <c r="AG5019" s="5"/>
      <c r="AH5019" s="5"/>
      <c r="AI5019" s="5"/>
      <c r="AJ5019" s="5"/>
    </row>
    <row r="5020" spans="11:36">
      <c r="K5020" s="5"/>
      <c r="L5020" s="5"/>
      <c r="M5020" s="5"/>
      <c r="N5020" s="5"/>
      <c r="O5020" s="5"/>
      <c r="P5020" s="5"/>
      <c r="Q5020" s="5"/>
      <c r="R5020" s="5"/>
      <c r="S5020" s="5"/>
      <c r="T5020" s="5"/>
      <c r="U5020" s="5"/>
      <c r="V5020" s="5"/>
      <c r="W5020" s="5"/>
      <c r="X5020" s="5"/>
      <c r="Y5020" s="5"/>
      <c r="Z5020" s="5"/>
      <c r="AA5020" s="5"/>
      <c r="AB5020" s="5"/>
      <c r="AC5020" s="5"/>
      <c r="AD5020" s="5"/>
      <c r="AE5020" s="5"/>
      <c r="AF5020" s="5"/>
      <c r="AG5020" s="5"/>
      <c r="AH5020" s="5"/>
      <c r="AI5020" s="5"/>
      <c r="AJ5020" s="5"/>
    </row>
    <row r="5021" spans="11:36">
      <c r="K5021" s="5"/>
      <c r="L5021" s="5"/>
      <c r="M5021" s="5"/>
      <c r="N5021" s="5"/>
      <c r="O5021" s="5"/>
      <c r="P5021" s="5"/>
      <c r="Q5021" s="5"/>
      <c r="R5021" s="5"/>
      <c r="S5021" s="5"/>
      <c r="T5021" s="5"/>
      <c r="U5021" s="5"/>
      <c r="V5021" s="5"/>
      <c r="W5021" s="5"/>
      <c r="X5021" s="5"/>
      <c r="Y5021" s="5"/>
      <c r="Z5021" s="5"/>
      <c r="AA5021" s="5"/>
      <c r="AB5021" s="5"/>
      <c r="AC5021" s="5"/>
      <c r="AD5021" s="5"/>
      <c r="AE5021" s="5"/>
      <c r="AF5021" s="5"/>
      <c r="AG5021" s="5"/>
      <c r="AH5021" s="5"/>
      <c r="AI5021" s="5"/>
      <c r="AJ5021" s="5"/>
    </row>
    <row r="5022" spans="11:36">
      <c r="K5022" s="5"/>
      <c r="L5022" s="5"/>
      <c r="M5022" s="5"/>
      <c r="N5022" s="5"/>
      <c r="O5022" s="5"/>
      <c r="P5022" s="5"/>
      <c r="Q5022" s="5"/>
      <c r="R5022" s="5"/>
      <c r="S5022" s="5"/>
      <c r="T5022" s="5"/>
      <c r="U5022" s="5"/>
      <c r="V5022" s="5"/>
      <c r="W5022" s="5"/>
      <c r="X5022" s="5"/>
      <c r="Y5022" s="5"/>
      <c r="Z5022" s="5"/>
      <c r="AA5022" s="5"/>
      <c r="AB5022" s="5"/>
      <c r="AC5022" s="5"/>
      <c r="AD5022" s="5"/>
      <c r="AE5022" s="5"/>
      <c r="AF5022" s="5"/>
      <c r="AG5022" s="5"/>
      <c r="AH5022" s="5"/>
      <c r="AI5022" s="5"/>
      <c r="AJ5022" s="5"/>
    </row>
    <row r="5023" spans="11:36">
      <c r="K5023" s="5"/>
      <c r="L5023" s="5"/>
      <c r="M5023" s="5"/>
      <c r="N5023" s="5"/>
      <c r="O5023" s="5"/>
      <c r="P5023" s="5"/>
      <c r="Q5023" s="5"/>
      <c r="R5023" s="5"/>
      <c r="S5023" s="5"/>
      <c r="T5023" s="5"/>
      <c r="U5023" s="5"/>
      <c r="V5023" s="5"/>
      <c r="W5023" s="5"/>
      <c r="X5023" s="5"/>
      <c r="Y5023" s="5"/>
      <c r="Z5023" s="5"/>
      <c r="AA5023" s="5"/>
      <c r="AB5023" s="5"/>
      <c r="AC5023" s="5"/>
      <c r="AD5023" s="5"/>
      <c r="AE5023" s="5"/>
      <c r="AF5023" s="5"/>
      <c r="AG5023" s="5"/>
      <c r="AH5023" s="5"/>
      <c r="AI5023" s="5"/>
      <c r="AJ5023" s="5"/>
    </row>
    <row r="5024" spans="11:36">
      <c r="K5024" s="5"/>
      <c r="L5024" s="5"/>
      <c r="M5024" s="5"/>
      <c r="N5024" s="5"/>
      <c r="O5024" s="5"/>
      <c r="P5024" s="5"/>
      <c r="Q5024" s="5"/>
      <c r="R5024" s="5"/>
      <c r="S5024" s="5"/>
      <c r="T5024" s="5"/>
      <c r="U5024" s="5"/>
      <c r="V5024" s="5"/>
      <c r="W5024" s="5"/>
      <c r="X5024" s="5"/>
      <c r="Y5024" s="5"/>
      <c r="Z5024" s="5"/>
      <c r="AA5024" s="5"/>
      <c r="AB5024" s="5"/>
      <c r="AC5024" s="5"/>
      <c r="AD5024" s="5"/>
      <c r="AE5024" s="5"/>
      <c r="AF5024" s="5"/>
      <c r="AG5024" s="5"/>
      <c r="AH5024" s="5"/>
      <c r="AI5024" s="5"/>
      <c r="AJ5024" s="5"/>
    </row>
    <row r="5025" spans="11:36">
      <c r="K5025" s="5"/>
      <c r="L5025" s="5"/>
      <c r="M5025" s="5"/>
      <c r="N5025" s="5"/>
      <c r="O5025" s="5"/>
      <c r="P5025" s="5"/>
      <c r="Q5025" s="5"/>
      <c r="R5025" s="5"/>
      <c r="S5025" s="5"/>
      <c r="T5025" s="5"/>
      <c r="U5025" s="5"/>
      <c r="V5025" s="5"/>
      <c r="W5025" s="5"/>
      <c r="X5025" s="5"/>
      <c r="Y5025" s="5"/>
      <c r="Z5025" s="5"/>
      <c r="AA5025" s="5"/>
      <c r="AB5025" s="5"/>
      <c r="AC5025" s="5"/>
      <c r="AD5025" s="5"/>
      <c r="AE5025" s="5"/>
      <c r="AF5025" s="5"/>
      <c r="AG5025" s="5"/>
      <c r="AH5025" s="5"/>
      <c r="AI5025" s="5"/>
      <c r="AJ5025" s="5"/>
    </row>
    <row r="5026" spans="11:36">
      <c r="K5026" s="5"/>
      <c r="L5026" s="5"/>
      <c r="M5026" s="5"/>
      <c r="N5026" s="5"/>
      <c r="O5026" s="5"/>
      <c r="P5026" s="5"/>
      <c r="Q5026" s="5"/>
      <c r="R5026" s="5"/>
      <c r="S5026" s="5"/>
      <c r="T5026" s="5"/>
      <c r="U5026" s="5"/>
      <c r="V5026" s="5"/>
      <c r="W5026" s="5"/>
      <c r="X5026" s="5"/>
      <c r="Y5026" s="5"/>
      <c r="Z5026" s="5"/>
      <c r="AA5026" s="5"/>
      <c r="AB5026" s="5"/>
      <c r="AC5026" s="5"/>
      <c r="AD5026" s="5"/>
      <c r="AE5026" s="5"/>
      <c r="AF5026" s="5"/>
      <c r="AG5026" s="5"/>
      <c r="AH5026" s="5"/>
      <c r="AI5026" s="5"/>
      <c r="AJ5026" s="5"/>
    </row>
    <row r="5027" spans="11:36">
      <c r="K5027" s="5"/>
      <c r="L5027" s="5"/>
      <c r="M5027" s="5"/>
      <c r="N5027" s="5"/>
      <c r="O5027" s="5"/>
      <c r="P5027" s="5"/>
      <c r="Q5027" s="5"/>
      <c r="R5027" s="5"/>
      <c r="S5027" s="5"/>
      <c r="T5027" s="5"/>
      <c r="U5027" s="5"/>
      <c r="V5027" s="5"/>
      <c r="W5027" s="5"/>
      <c r="X5027" s="5"/>
      <c r="Y5027" s="5"/>
      <c r="Z5027" s="5"/>
      <c r="AA5027" s="5"/>
      <c r="AB5027" s="5"/>
      <c r="AC5027" s="5"/>
      <c r="AD5027" s="5"/>
      <c r="AE5027" s="5"/>
      <c r="AF5027" s="5"/>
      <c r="AG5027" s="5"/>
      <c r="AH5027" s="5"/>
      <c r="AI5027" s="5"/>
      <c r="AJ5027" s="5"/>
    </row>
    <row r="5028" spans="11:36">
      <c r="K5028" s="5"/>
      <c r="L5028" s="5"/>
      <c r="M5028" s="5"/>
      <c r="N5028" s="5"/>
      <c r="O5028" s="5"/>
      <c r="P5028" s="5"/>
      <c r="Q5028" s="5"/>
      <c r="R5028" s="5"/>
      <c r="S5028" s="5"/>
      <c r="T5028" s="5"/>
      <c r="U5028" s="5"/>
      <c r="V5028" s="5"/>
      <c r="W5028" s="5"/>
      <c r="X5028" s="5"/>
      <c r="Y5028" s="5"/>
      <c r="Z5028" s="5"/>
      <c r="AA5028" s="5"/>
      <c r="AB5028" s="5"/>
      <c r="AC5028" s="5"/>
      <c r="AD5028" s="5"/>
      <c r="AE5028" s="5"/>
      <c r="AF5028" s="5"/>
      <c r="AG5028" s="5"/>
      <c r="AH5028" s="5"/>
      <c r="AI5028" s="5"/>
      <c r="AJ5028" s="5"/>
    </row>
    <row r="5029" spans="11:36">
      <c r="K5029" s="5"/>
      <c r="L5029" s="5"/>
      <c r="M5029" s="5"/>
      <c r="N5029" s="5"/>
      <c r="O5029" s="5"/>
      <c r="P5029" s="5"/>
      <c r="Q5029" s="5"/>
      <c r="R5029" s="5"/>
      <c r="S5029" s="5"/>
      <c r="T5029" s="5"/>
      <c r="U5029" s="5"/>
      <c r="V5029" s="5"/>
      <c r="W5029" s="5"/>
      <c r="X5029" s="5"/>
      <c r="Y5029" s="5"/>
      <c r="Z5029" s="5"/>
      <c r="AA5029" s="5"/>
      <c r="AB5029" s="5"/>
      <c r="AC5029" s="5"/>
      <c r="AD5029" s="5"/>
      <c r="AE5029" s="5"/>
      <c r="AF5029" s="5"/>
      <c r="AG5029" s="5"/>
      <c r="AH5029" s="5"/>
      <c r="AI5029" s="5"/>
      <c r="AJ5029" s="5"/>
    </row>
    <row r="5030" spans="11:36">
      <c r="K5030" s="5"/>
      <c r="L5030" s="5"/>
      <c r="M5030" s="5"/>
      <c r="N5030" s="5"/>
      <c r="O5030" s="5"/>
      <c r="P5030" s="5"/>
      <c r="Q5030" s="5"/>
      <c r="R5030" s="5"/>
      <c r="S5030" s="5"/>
      <c r="T5030" s="5"/>
      <c r="U5030" s="5"/>
      <c r="V5030" s="5"/>
      <c r="W5030" s="5"/>
      <c r="X5030" s="5"/>
      <c r="Y5030" s="5"/>
      <c r="Z5030" s="5"/>
      <c r="AA5030" s="5"/>
      <c r="AB5030" s="5"/>
      <c r="AC5030" s="5"/>
      <c r="AD5030" s="5"/>
      <c r="AE5030" s="5"/>
      <c r="AF5030" s="5"/>
      <c r="AG5030" s="5"/>
      <c r="AH5030" s="5"/>
      <c r="AI5030" s="5"/>
      <c r="AJ5030" s="5"/>
    </row>
    <row r="5031" spans="11:36">
      <c r="K5031" s="5"/>
      <c r="L5031" s="5"/>
      <c r="M5031" s="5"/>
      <c r="N5031" s="5"/>
      <c r="O5031" s="5"/>
      <c r="P5031" s="5"/>
      <c r="Q5031" s="5"/>
      <c r="R5031" s="5"/>
      <c r="S5031" s="5"/>
      <c r="T5031" s="5"/>
      <c r="U5031" s="5"/>
      <c r="V5031" s="5"/>
      <c r="W5031" s="5"/>
      <c r="X5031" s="5"/>
      <c r="Y5031" s="5"/>
      <c r="Z5031" s="5"/>
      <c r="AA5031" s="5"/>
      <c r="AB5031" s="5"/>
      <c r="AC5031" s="5"/>
      <c r="AD5031" s="5"/>
      <c r="AE5031" s="5"/>
      <c r="AF5031" s="5"/>
      <c r="AG5031" s="5"/>
      <c r="AH5031" s="5"/>
      <c r="AI5031" s="5"/>
      <c r="AJ5031" s="5"/>
    </row>
    <row r="5032" spans="11:36">
      <c r="K5032" s="5"/>
      <c r="L5032" s="5"/>
      <c r="M5032" s="5"/>
      <c r="N5032" s="5"/>
      <c r="O5032" s="5"/>
      <c r="P5032" s="5"/>
      <c r="Q5032" s="5"/>
      <c r="R5032" s="5"/>
      <c r="S5032" s="5"/>
      <c r="T5032" s="5"/>
      <c r="U5032" s="5"/>
      <c r="V5032" s="5"/>
      <c r="W5032" s="5"/>
      <c r="X5032" s="5"/>
      <c r="Y5032" s="5"/>
      <c r="Z5032" s="5"/>
      <c r="AA5032" s="5"/>
      <c r="AB5032" s="5"/>
      <c r="AC5032" s="5"/>
      <c r="AD5032" s="5"/>
      <c r="AE5032" s="5"/>
      <c r="AF5032" s="5"/>
      <c r="AG5032" s="5"/>
      <c r="AH5032" s="5"/>
      <c r="AI5032" s="5"/>
      <c r="AJ5032" s="5"/>
    </row>
    <row r="5033" spans="11:36">
      <c r="K5033" s="5"/>
      <c r="L5033" s="5"/>
      <c r="M5033" s="5"/>
      <c r="N5033" s="5"/>
      <c r="O5033" s="5"/>
      <c r="P5033" s="5"/>
      <c r="Q5033" s="5"/>
      <c r="R5033" s="5"/>
      <c r="S5033" s="5"/>
      <c r="T5033" s="5"/>
      <c r="U5033" s="5"/>
      <c r="V5033" s="5"/>
      <c r="W5033" s="5"/>
      <c r="X5033" s="5"/>
      <c r="Y5033" s="5"/>
      <c r="Z5033" s="5"/>
      <c r="AA5033" s="5"/>
      <c r="AB5033" s="5"/>
      <c r="AC5033" s="5"/>
      <c r="AD5033" s="5"/>
      <c r="AE5033" s="5"/>
      <c r="AF5033" s="5"/>
      <c r="AG5033" s="5"/>
      <c r="AH5033" s="5"/>
      <c r="AI5033" s="5"/>
      <c r="AJ5033" s="5"/>
    </row>
    <row r="5034" spans="11:36">
      <c r="K5034" s="5"/>
      <c r="L5034" s="5"/>
      <c r="M5034" s="5"/>
      <c r="N5034" s="5"/>
      <c r="O5034" s="5"/>
      <c r="P5034" s="5"/>
      <c r="Q5034" s="5"/>
      <c r="R5034" s="5"/>
      <c r="S5034" s="5"/>
      <c r="T5034" s="5"/>
      <c r="U5034" s="5"/>
      <c r="V5034" s="5"/>
      <c r="W5034" s="5"/>
      <c r="X5034" s="5"/>
      <c r="Y5034" s="5"/>
      <c r="Z5034" s="5"/>
      <c r="AA5034" s="5"/>
      <c r="AB5034" s="5"/>
      <c r="AC5034" s="5"/>
      <c r="AD5034" s="5"/>
      <c r="AE5034" s="5"/>
      <c r="AF5034" s="5"/>
      <c r="AG5034" s="5"/>
      <c r="AH5034" s="5"/>
      <c r="AI5034" s="5"/>
      <c r="AJ5034" s="5"/>
    </row>
    <row r="5035" spans="11:36">
      <c r="K5035" s="5"/>
      <c r="L5035" s="5"/>
      <c r="M5035" s="5"/>
      <c r="N5035" s="5"/>
      <c r="O5035" s="5"/>
      <c r="P5035" s="5"/>
      <c r="Q5035" s="5"/>
      <c r="R5035" s="5"/>
      <c r="S5035" s="5"/>
      <c r="T5035" s="5"/>
      <c r="U5035" s="5"/>
      <c r="V5035" s="5"/>
      <c r="W5035" s="5"/>
      <c r="X5035" s="5"/>
      <c r="Y5035" s="5"/>
      <c r="Z5035" s="5"/>
      <c r="AA5035" s="5"/>
      <c r="AB5035" s="5"/>
      <c r="AC5035" s="5"/>
      <c r="AD5035" s="5"/>
      <c r="AE5035" s="5"/>
      <c r="AF5035" s="5"/>
      <c r="AG5035" s="5"/>
      <c r="AH5035" s="5"/>
      <c r="AI5035" s="5"/>
      <c r="AJ5035" s="5"/>
    </row>
    <row r="5036" spans="11:36">
      <c r="K5036" s="5"/>
      <c r="L5036" s="5"/>
      <c r="M5036" s="5"/>
      <c r="N5036" s="5"/>
      <c r="O5036" s="5"/>
      <c r="P5036" s="5"/>
      <c r="Q5036" s="5"/>
      <c r="R5036" s="5"/>
      <c r="S5036" s="5"/>
      <c r="T5036" s="5"/>
      <c r="U5036" s="5"/>
      <c r="V5036" s="5"/>
      <c r="W5036" s="5"/>
      <c r="X5036" s="5"/>
      <c r="Y5036" s="5"/>
      <c r="Z5036" s="5"/>
      <c r="AA5036" s="5"/>
      <c r="AB5036" s="5"/>
      <c r="AC5036" s="5"/>
      <c r="AD5036" s="5"/>
      <c r="AE5036" s="5"/>
      <c r="AF5036" s="5"/>
      <c r="AG5036" s="5"/>
      <c r="AH5036" s="5"/>
      <c r="AI5036" s="5"/>
      <c r="AJ5036" s="5"/>
    </row>
    <row r="5037" spans="11:36">
      <c r="K5037" s="5"/>
      <c r="L5037" s="5"/>
      <c r="M5037" s="5"/>
      <c r="N5037" s="5"/>
      <c r="O5037" s="5"/>
      <c r="P5037" s="5"/>
      <c r="Q5037" s="5"/>
      <c r="R5037" s="5"/>
      <c r="S5037" s="5"/>
      <c r="T5037" s="5"/>
      <c r="U5037" s="5"/>
      <c r="V5037" s="5"/>
      <c r="W5037" s="5"/>
      <c r="X5037" s="5"/>
      <c r="Y5037" s="5"/>
      <c r="Z5037" s="5"/>
      <c r="AA5037" s="5"/>
      <c r="AB5037" s="5"/>
      <c r="AC5037" s="5"/>
      <c r="AD5037" s="5"/>
      <c r="AE5037" s="5"/>
      <c r="AF5037" s="5"/>
      <c r="AG5037" s="5"/>
      <c r="AH5037" s="5"/>
      <c r="AI5037" s="5"/>
      <c r="AJ5037" s="5"/>
    </row>
    <row r="5038" spans="11:36">
      <c r="K5038" s="5"/>
      <c r="L5038" s="5"/>
      <c r="M5038" s="5"/>
      <c r="N5038" s="5"/>
      <c r="O5038" s="5"/>
      <c r="P5038" s="5"/>
      <c r="Q5038" s="5"/>
      <c r="R5038" s="5"/>
      <c r="S5038" s="5"/>
      <c r="T5038" s="5"/>
      <c r="U5038" s="5"/>
      <c r="V5038" s="5"/>
      <c r="W5038" s="5"/>
      <c r="X5038" s="5"/>
      <c r="Y5038" s="5"/>
      <c r="Z5038" s="5"/>
      <c r="AA5038" s="5"/>
      <c r="AB5038" s="5"/>
      <c r="AC5038" s="5"/>
      <c r="AD5038" s="5"/>
      <c r="AE5038" s="5"/>
      <c r="AF5038" s="5"/>
      <c r="AG5038" s="5"/>
      <c r="AH5038" s="5"/>
      <c r="AI5038" s="5"/>
      <c r="AJ5038" s="5"/>
    </row>
    <row r="5039" spans="11:36">
      <c r="K5039" s="5"/>
      <c r="L5039" s="5"/>
      <c r="M5039" s="5"/>
      <c r="N5039" s="5"/>
      <c r="O5039" s="5"/>
      <c r="P5039" s="5"/>
      <c r="Q5039" s="5"/>
      <c r="R5039" s="5"/>
      <c r="S5039" s="5"/>
      <c r="T5039" s="5"/>
      <c r="U5039" s="5"/>
      <c r="V5039" s="5"/>
      <c r="W5039" s="5"/>
      <c r="X5039" s="5"/>
      <c r="Y5039" s="5"/>
      <c r="Z5039" s="5"/>
      <c r="AA5039" s="5"/>
      <c r="AB5039" s="5"/>
      <c r="AC5039" s="5"/>
      <c r="AD5039" s="5"/>
      <c r="AE5039" s="5"/>
      <c r="AF5039" s="5"/>
      <c r="AG5039" s="5"/>
      <c r="AH5039" s="5"/>
      <c r="AI5039" s="5"/>
      <c r="AJ5039" s="5"/>
    </row>
    <row r="5040" spans="11:36">
      <c r="K5040" s="5"/>
      <c r="L5040" s="5"/>
      <c r="M5040" s="5"/>
      <c r="N5040" s="5"/>
      <c r="O5040" s="5"/>
      <c r="P5040" s="5"/>
      <c r="Q5040" s="5"/>
      <c r="R5040" s="5"/>
      <c r="S5040" s="5"/>
      <c r="T5040" s="5"/>
      <c r="U5040" s="5"/>
      <c r="V5040" s="5"/>
      <c r="W5040" s="5"/>
      <c r="X5040" s="5"/>
      <c r="Y5040" s="5"/>
      <c r="Z5040" s="5"/>
      <c r="AA5040" s="5"/>
      <c r="AB5040" s="5"/>
      <c r="AC5040" s="5"/>
      <c r="AD5040" s="5"/>
      <c r="AE5040" s="5"/>
      <c r="AF5040" s="5"/>
      <c r="AG5040" s="5"/>
      <c r="AH5040" s="5"/>
      <c r="AI5040" s="5"/>
      <c r="AJ5040" s="5"/>
    </row>
    <row r="5041" spans="11:36">
      <c r="K5041" s="5"/>
      <c r="L5041" s="5"/>
      <c r="M5041" s="5"/>
      <c r="N5041" s="5"/>
      <c r="O5041" s="5"/>
      <c r="P5041" s="5"/>
      <c r="Q5041" s="5"/>
      <c r="R5041" s="5"/>
      <c r="S5041" s="5"/>
      <c r="T5041" s="5"/>
      <c r="U5041" s="5"/>
      <c r="V5041" s="5"/>
      <c r="W5041" s="5"/>
      <c r="X5041" s="5"/>
      <c r="Y5041" s="5"/>
      <c r="Z5041" s="5"/>
      <c r="AA5041" s="5"/>
      <c r="AB5041" s="5"/>
      <c r="AC5041" s="5"/>
      <c r="AD5041" s="5"/>
      <c r="AE5041" s="5"/>
      <c r="AF5041" s="5"/>
      <c r="AG5041" s="5"/>
      <c r="AH5041" s="5"/>
      <c r="AI5041" s="5"/>
      <c r="AJ5041" s="5"/>
    </row>
    <row r="5042" spans="11:36">
      <c r="K5042" s="5"/>
      <c r="L5042" s="5"/>
      <c r="M5042" s="5"/>
      <c r="N5042" s="5"/>
      <c r="O5042" s="5"/>
      <c r="P5042" s="5"/>
      <c r="Q5042" s="5"/>
      <c r="R5042" s="5"/>
      <c r="S5042" s="5"/>
      <c r="T5042" s="5"/>
      <c r="U5042" s="5"/>
      <c r="V5042" s="5"/>
      <c r="W5042" s="5"/>
      <c r="X5042" s="5"/>
      <c r="Y5042" s="5"/>
      <c r="Z5042" s="5"/>
      <c r="AA5042" s="5"/>
      <c r="AB5042" s="5"/>
      <c r="AC5042" s="5"/>
      <c r="AD5042" s="5"/>
      <c r="AE5042" s="5"/>
      <c r="AF5042" s="5"/>
      <c r="AG5042" s="5"/>
      <c r="AH5042" s="5"/>
      <c r="AI5042" s="5"/>
      <c r="AJ5042" s="5"/>
    </row>
    <row r="5043" spans="11:36">
      <c r="K5043" s="5"/>
      <c r="L5043" s="5"/>
      <c r="M5043" s="5"/>
      <c r="N5043" s="5"/>
      <c r="O5043" s="5"/>
      <c r="P5043" s="5"/>
      <c r="Q5043" s="5"/>
      <c r="R5043" s="5"/>
      <c r="S5043" s="5"/>
      <c r="T5043" s="5"/>
      <c r="U5043" s="5"/>
      <c r="V5043" s="5"/>
      <c r="W5043" s="5"/>
      <c r="X5043" s="5"/>
      <c r="Y5043" s="5"/>
      <c r="Z5043" s="5"/>
      <c r="AA5043" s="5"/>
      <c r="AB5043" s="5"/>
      <c r="AC5043" s="5"/>
      <c r="AD5043" s="5"/>
      <c r="AE5043" s="5"/>
      <c r="AF5043" s="5"/>
      <c r="AG5043" s="5"/>
      <c r="AH5043" s="5"/>
      <c r="AI5043" s="5"/>
      <c r="AJ5043" s="5"/>
    </row>
    <row r="5044" spans="11:36">
      <c r="K5044" s="5"/>
      <c r="L5044" s="5"/>
      <c r="M5044" s="5"/>
      <c r="N5044" s="5"/>
      <c r="O5044" s="5"/>
      <c r="P5044" s="5"/>
      <c r="Q5044" s="5"/>
      <c r="R5044" s="5"/>
      <c r="S5044" s="5"/>
      <c r="T5044" s="5"/>
      <c r="U5044" s="5"/>
      <c r="V5044" s="5"/>
      <c r="W5044" s="5"/>
      <c r="X5044" s="5"/>
      <c r="Y5044" s="5"/>
      <c r="Z5044" s="5"/>
      <c r="AA5044" s="5"/>
      <c r="AB5044" s="5"/>
      <c r="AC5044" s="5"/>
      <c r="AD5044" s="5"/>
      <c r="AE5044" s="5"/>
      <c r="AF5044" s="5"/>
      <c r="AG5044" s="5"/>
      <c r="AH5044" s="5"/>
      <c r="AI5044" s="5"/>
      <c r="AJ5044" s="5"/>
    </row>
    <row r="5045" spans="11:36">
      <c r="K5045" s="5"/>
      <c r="L5045" s="5"/>
      <c r="M5045" s="5"/>
      <c r="N5045" s="5"/>
      <c r="O5045" s="5"/>
      <c r="P5045" s="5"/>
      <c r="Q5045" s="5"/>
      <c r="R5045" s="5"/>
      <c r="S5045" s="5"/>
      <c r="T5045" s="5"/>
      <c r="U5045" s="5"/>
      <c r="V5045" s="5"/>
      <c r="W5045" s="5"/>
      <c r="X5045" s="5"/>
      <c r="Y5045" s="5"/>
      <c r="Z5045" s="5"/>
      <c r="AA5045" s="5"/>
      <c r="AB5045" s="5"/>
      <c r="AC5045" s="5"/>
      <c r="AD5045" s="5"/>
      <c r="AE5045" s="5"/>
      <c r="AF5045" s="5"/>
      <c r="AG5045" s="5"/>
      <c r="AH5045" s="5"/>
      <c r="AI5045" s="5"/>
      <c r="AJ5045" s="5"/>
    </row>
    <row r="5046" spans="11:36">
      <c r="K5046" s="5"/>
      <c r="L5046" s="5"/>
      <c r="M5046" s="5"/>
      <c r="N5046" s="5"/>
      <c r="O5046" s="5"/>
      <c r="P5046" s="5"/>
      <c r="Q5046" s="5"/>
      <c r="R5046" s="5"/>
      <c r="S5046" s="5"/>
      <c r="T5046" s="5"/>
      <c r="U5046" s="5"/>
      <c r="V5046" s="5"/>
      <c r="W5046" s="5"/>
      <c r="X5046" s="5"/>
      <c r="Y5046" s="5"/>
      <c r="Z5046" s="5"/>
      <c r="AA5046" s="5"/>
      <c r="AB5046" s="5"/>
      <c r="AC5046" s="5"/>
      <c r="AD5046" s="5"/>
      <c r="AE5046" s="5"/>
      <c r="AF5046" s="5"/>
      <c r="AG5046" s="5"/>
      <c r="AH5046" s="5"/>
      <c r="AI5046" s="5"/>
      <c r="AJ5046" s="5"/>
    </row>
    <row r="5047" spans="11:36">
      <c r="K5047" s="5"/>
      <c r="L5047" s="5"/>
      <c r="M5047" s="5"/>
      <c r="N5047" s="5"/>
      <c r="O5047" s="5"/>
      <c r="P5047" s="5"/>
      <c r="Q5047" s="5"/>
      <c r="R5047" s="5"/>
      <c r="S5047" s="5"/>
      <c r="T5047" s="5"/>
      <c r="U5047" s="5"/>
      <c r="V5047" s="5"/>
      <c r="W5047" s="5"/>
      <c r="X5047" s="5"/>
      <c r="Y5047" s="5"/>
      <c r="Z5047" s="5"/>
      <c r="AA5047" s="5"/>
      <c r="AB5047" s="5"/>
      <c r="AC5047" s="5"/>
      <c r="AD5047" s="5"/>
      <c r="AE5047" s="5"/>
      <c r="AF5047" s="5"/>
      <c r="AG5047" s="5"/>
      <c r="AH5047" s="5"/>
      <c r="AI5047" s="5"/>
      <c r="AJ5047" s="5"/>
    </row>
    <row r="5048" spans="11:36">
      <c r="K5048" s="5"/>
      <c r="L5048" s="5"/>
      <c r="M5048" s="5"/>
      <c r="N5048" s="5"/>
      <c r="O5048" s="5"/>
      <c r="P5048" s="5"/>
      <c r="Q5048" s="5"/>
      <c r="R5048" s="5"/>
      <c r="S5048" s="5"/>
      <c r="T5048" s="5"/>
      <c r="U5048" s="5"/>
      <c r="V5048" s="5"/>
      <c r="W5048" s="5"/>
      <c r="X5048" s="5"/>
      <c r="Y5048" s="5"/>
      <c r="Z5048" s="5"/>
      <c r="AA5048" s="5"/>
      <c r="AB5048" s="5"/>
      <c r="AC5048" s="5"/>
      <c r="AD5048" s="5"/>
      <c r="AE5048" s="5"/>
      <c r="AF5048" s="5"/>
      <c r="AG5048" s="5"/>
      <c r="AH5048" s="5"/>
      <c r="AI5048" s="5"/>
      <c r="AJ5048" s="5"/>
    </row>
    <row r="5049" spans="11:36">
      <c r="K5049" s="5"/>
      <c r="L5049" s="5"/>
      <c r="M5049" s="5"/>
      <c r="N5049" s="5"/>
      <c r="O5049" s="5"/>
      <c r="P5049" s="5"/>
      <c r="Q5049" s="5"/>
      <c r="R5049" s="5"/>
      <c r="S5049" s="5"/>
      <c r="T5049" s="5"/>
      <c r="U5049" s="5"/>
      <c r="V5049" s="5"/>
      <c r="W5049" s="5"/>
      <c r="X5049" s="5"/>
      <c r="Y5049" s="5"/>
      <c r="Z5049" s="5"/>
      <c r="AA5049" s="5"/>
      <c r="AB5049" s="5"/>
      <c r="AC5049" s="5"/>
      <c r="AD5049" s="5"/>
      <c r="AE5049" s="5"/>
      <c r="AF5049" s="5"/>
      <c r="AG5049" s="5"/>
      <c r="AH5049" s="5"/>
      <c r="AI5049" s="5"/>
      <c r="AJ5049" s="5"/>
    </row>
    <row r="5050" spans="11:36">
      <c r="K5050" s="5"/>
      <c r="L5050" s="5"/>
      <c r="M5050" s="5"/>
      <c r="N5050" s="5"/>
      <c r="O5050" s="5"/>
      <c r="P5050" s="5"/>
      <c r="Q5050" s="5"/>
      <c r="R5050" s="5"/>
      <c r="S5050" s="5"/>
      <c r="T5050" s="5"/>
      <c r="U5050" s="5"/>
      <c r="V5050" s="5"/>
      <c r="W5050" s="5"/>
      <c r="X5050" s="5"/>
      <c r="Y5050" s="5"/>
      <c r="Z5050" s="5"/>
      <c r="AA5050" s="5"/>
      <c r="AB5050" s="5"/>
      <c r="AC5050" s="5"/>
      <c r="AD5050" s="5"/>
      <c r="AE5050" s="5"/>
      <c r="AF5050" s="5"/>
      <c r="AG5050" s="5"/>
      <c r="AH5050" s="5"/>
      <c r="AI5050" s="5"/>
      <c r="AJ5050" s="5"/>
    </row>
    <row r="5051" spans="11:36">
      <c r="K5051" s="5"/>
      <c r="L5051" s="5"/>
      <c r="M5051" s="5"/>
      <c r="N5051" s="5"/>
      <c r="O5051" s="5"/>
      <c r="P5051" s="5"/>
      <c r="Q5051" s="5"/>
      <c r="R5051" s="5"/>
      <c r="S5051" s="5"/>
      <c r="T5051" s="5"/>
      <c r="U5051" s="5"/>
      <c r="V5051" s="5"/>
      <c r="W5051" s="5"/>
      <c r="X5051" s="5"/>
      <c r="Y5051" s="5"/>
      <c r="Z5051" s="5"/>
      <c r="AA5051" s="5"/>
      <c r="AB5051" s="5"/>
      <c r="AC5051" s="5"/>
      <c r="AD5051" s="5"/>
      <c r="AE5051" s="5"/>
      <c r="AF5051" s="5"/>
      <c r="AG5051" s="5"/>
      <c r="AH5051" s="5"/>
      <c r="AI5051" s="5"/>
      <c r="AJ5051" s="5"/>
    </row>
    <row r="5052" spans="11:36">
      <c r="K5052" s="5"/>
      <c r="L5052" s="5"/>
      <c r="M5052" s="5"/>
      <c r="N5052" s="5"/>
      <c r="O5052" s="5"/>
      <c r="P5052" s="5"/>
      <c r="Q5052" s="5"/>
      <c r="R5052" s="5"/>
      <c r="S5052" s="5"/>
      <c r="T5052" s="5"/>
      <c r="U5052" s="5"/>
      <c r="V5052" s="5"/>
      <c r="W5052" s="5"/>
      <c r="X5052" s="5"/>
      <c r="Y5052" s="5"/>
      <c r="Z5052" s="5"/>
      <c r="AA5052" s="5"/>
      <c r="AB5052" s="5"/>
      <c r="AC5052" s="5"/>
      <c r="AD5052" s="5"/>
      <c r="AE5052" s="5"/>
      <c r="AF5052" s="5"/>
      <c r="AG5052" s="5"/>
      <c r="AH5052" s="5"/>
      <c r="AI5052" s="5"/>
      <c r="AJ5052" s="5"/>
    </row>
    <row r="5053" spans="11:36">
      <c r="K5053" s="5"/>
      <c r="L5053" s="5"/>
      <c r="M5053" s="5"/>
      <c r="N5053" s="5"/>
      <c r="O5053" s="5"/>
      <c r="P5053" s="5"/>
      <c r="Q5053" s="5"/>
      <c r="R5053" s="5"/>
      <c r="S5053" s="5"/>
      <c r="T5053" s="5"/>
      <c r="U5053" s="5"/>
      <c r="V5053" s="5"/>
      <c r="W5053" s="5"/>
      <c r="X5053" s="5"/>
      <c r="Y5053" s="5"/>
      <c r="Z5053" s="5"/>
      <c r="AA5053" s="5"/>
      <c r="AB5053" s="5"/>
      <c r="AC5053" s="5"/>
      <c r="AD5053" s="5"/>
      <c r="AE5053" s="5"/>
      <c r="AF5053" s="5"/>
      <c r="AG5053" s="5"/>
      <c r="AH5053" s="5"/>
      <c r="AI5053" s="5"/>
      <c r="AJ5053" s="5"/>
    </row>
    <row r="5054" spans="11:36">
      <c r="K5054" s="5"/>
      <c r="L5054" s="5"/>
      <c r="M5054" s="5"/>
      <c r="N5054" s="5"/>
      <c r="O5054" s="5"/>
      <c r="P5054" s="5"/>
      <c r="Q5054" s="5"/>
      <c r="R5054" s="5"/>
      <c r="S5054" s="5"/>
      <c r="T5054" s="5"/>
      <c r="U5054" s="5"/>
      <c r="V5054" s="5"/>
      <c r="W5054" s="5"/>
      <c r="X5054" s="5"/>
      <c r="Y5054" s="5"/>
      <c r="Z5054" s="5"/>
      <c r="AA5054" s="5"/>
      <c r="AB5054" s="5"/>
      <c r="AC5054" s="5"/>
      <c r="AD5054" s="5"/>
      <c r="AE5054" s="5"/>
      <c r="AF5054" s="5"/>
      <c r="AG5054" s="5"/>
      <c r="AH5054" s="5"/>
      <c r="AI5054" s="5"/>
      <c r="AJ5054" s="5"/>
    </row>
    <row r="5055" spans="11:36">
      <c r="K5055" s="5"/>
      <c r="L5055" s="5"/>
      <c r="M5055" s="5"/>
      <c r="N5055" s="5"/>
      <c r="O5055" s="5"/>
      <c r="P5055" s="5"/>
      <c r="Q5055" s="5"/>
      <c r="R5055" s="5"/>
      <c r="S5055" s="5"/>
      <c r="T5055" s="5"/>
      <c r="U5055" s="5"/>
      <c r="V5055" s="5"/>
      <c r="W5055" s="5"/>
      <c r="X5055" s="5"/>
      <c r="Y5055" s="5"/>
      <c r="Z5055" s="5"/>
      <c r="AA5055" s="5"/>
      <c r="AB5055" s="5"/>
      <c r="AC5055" s="5"/>
      <c r="AD5055" s="5"/>
      <c r="AE5055" s="5"/>
      <c r="AF5055" s="5"/>
      <c r="AG5055" s="5"/>
      <c r="AH5055" s="5"/>
      <c r="AI5055" s="5"/>
      <c r="AJ5055" s="5"/>
    </row>
    <row r="5056" spans="11:36">
      <c r="K5056" s="5"/>
      <c r="L5056" s="5"/>
      <c r="M5056" s="5"/>
      <c r="N5056" s="5"/>
      <c r="O5056" s="5"/>
      <c r="P5056" s="5"/>
      <c r="Q5056" s="5"/>
      <c r="R5056" s="5"/>
      <c r="S5056" s="5"/>
      <c r="T5056" s="5"/>
      <c r="U5056" s="5"/>
      <c r="V5056" s="5"/>
      <c r="W5056" s="5"/>
      <c r="X5056" s="5"/>
      <c r="Y5056" s="5"/>
      <c r="Z5056" s="5"/>
      <c r="AA5056" s="5"/>
      <c r="AB5056" s="5"/>
      <c r="AC5056" s="5"/>
      <c r="AD5056" s="5"/>
      <c r="AE5056" s="5"/>
      <c r="AF5056" s="5"/>
      <c r="AG5056" s="5"/>
      <c r="AH5056" s="5"/>
      <c r="AI5056" s="5"/>
      <c r="AJ5056" s="5"/>
    </row>
    <row r="5057" spans="11:36">
      <c r="K5057" s="5"/>
      <c r="L5057" s="5"/>
      <c r="M5057" s="5"/>
      <c r="N5057" s="5"/>
      <c r="O5057" s="5"/>
      <c r="P5057" s="5"/>
      <c r="Q5057" s="5"/>
      <c r="R5057" s="5"/>
      <c r="S5057" s="5"/>
      <c r="T5057" s="5"/>
      <c r="U5057" s="5"/>
      <c r="V5057" s="5"/>
      <c r="W5057" s="5"/>
      <c r="X5057" s="5"/>
      <c r="Y5057" s="5"/>
      <c r="Z5057" s="5"/>
      <c r="AA5057" s="5"/>
      <c r="AB5057" s="5"/>
      <c r="AC5057" s="5"/>
      <c r="AD5057" s="5"/>
      <c r="AE5057" s="5"/>
      <c r="AF5057" s="5"/>
      <c r="AG5057" s="5"/>
      <c r="AH5057" s="5"/>
      <c r="AI5057" s="5"/>
      <c r="AJ5057" s="5"/>
    </row>
    <row r="5058" spans="11:36">
      <c r="K5058" s="5"/>
      <c r="L5058" s="5"/>
      <c r="M5058" s="5"/>
      <c r="N5058" s="5"/>
      <c r="O5058" s="5"/>
      <c r="P5058" s="5"/>
      <c r="Q5058" s="5"/>
      <c r="R5058" s="5"/>
      <c r="S5058" s="5"/>
      <c r="T5058" s="5"/>
      <c r="U5058" s="5"/>
      <c r="V5058" s="5"/>
      <c r="W5058" s="5"/>
      <c r="X5058" s="5"/>
      <c r="Y5058" s="5"/>
      <c r="Z5058" s="5"/>
      <c r="AA5058" s="5"/>
      <c r="AB5058" s="5"/>
      <c r="AC5058" s="5"/>
      <c r="AD5058" s="5"/>
      <c r="AE5058" s="5"/>
      <c r="AF5058" s="5"/>
      <c r="AG5058" s="5"/>
      <c r="AH5058" s="5"/>
      <c r="AI5058" s="5"/>
      <c r="AJ5058" s="5"/>
    </row>
    <row r="5059" spans="11:36">
      <c r="K5059" s="5"/>
      <c r="L5059" s="5"/>
      <c r="M5059" s="5"/>
      <c r="N5059" s="5"/>
      <c r="O5059" s="5"/>
      <c r="P5059" s="5"/>
      <c r="Q5059" s="5"/>
      <c r="R5059" s="5"/>
      <c r="S5059" s="5"/>
      <c r="T5059" s="5"/>
      <c r="U5059" s="5"/>
      <c r="V5059" s="5"/>
      <c r="W5059" s="5"/>
      <c r="X5059" s="5"/>
      <c r="Y5059" s="5"/>
      <c r="Z5059" s="5"/>
      <c r="AA5059" s="5"/>
      <c r="AB5059" s="5"/>
      <c r="AC5059" s="5"/>
      <c r="AD5059" s="5"/>
      <c r="AE5059" s="5"/>
      <c r="AF5059" s="5"/>
      <c r="AG5059" s="5"/>
      <c r="AH5059" s="5"/>
      <c r="AI5059" s="5"/>
      <c r="AJ5059" s="5"/>
    </row>
    <row r="5060" spans="11:36">
      <c r="K5060" s="5"/>
      <c r="L5060" s="5"/>
      <c r="M5060" s="5"/>
      <c r="N5060" s="5"/>
      <c r="O5060" s="5"/>
      <c r="P5060" s="5"/>
      <c r="Q5060" s="5"/>
      <c r="R5060" s="5"/>
      <c r="S5060" s="5"/>
      <c r="T5060" s="5"/>
      <c r="U5060" s="5"/>
      <c r="V5060" s="5"/>
      <c r="W5060" s="5"/>
      <c r="X5060" s="5"/>
      <c r="Y5060" s="5"/>
      <c r="Z5060" s="5"/>
      <c r="AA5060" s="5"/>
      <c r="AB5060" s="5"/>
      <c r="AC5060" s="5"/>
      <c r="AD5060" s="5"/>
      <c r="AE5060" s="5"/>
      <c r="AF5060" s="5"/>
      <c r="AG5060" s="5"/>
      <c r="AH5060" s="5"/>
      <c r="AI5060" s="5"/>
      <c r="AJ5060" s="5"/>
    </row>
    <row r="5061" spans="11:36">
      <c r="K5061" s="5"/>
      <c r="L5061" s="5"/>
      <c r="M5061" s="5"/>
      <c r="N5061" s="5"/>
      <c r="O5061" s="5"/>
      <c r="P5061" s="5"/>
      <c r="Q5061" s="5"/>
      <c r="R5061" s="5"/>
      <c r="S5061" s="5"/>
      <c r="T5061" s="5"/>
      <c r="U5061" s="5"/>
      <c r="V5061" s="5"/>
      <c r="W5061" s="5"/>
      <c r="X5061" s="5"/>
      <c r="Y5061" s="5"/>
      <c r="Z5061" s="5"/>
      <c r="AA5061" s="5"/>
      <c r="AB5061" s="5"/>
      <c r="AC5061" s="5"/>
      <c r="AD5061" s="5"/>
      <c r="AE5061" s="5"/>
      <c r="AF5061" s="5"/>
      <c r="AG5061" s="5"/>
      <c r="AH5061" s="5"/>
      <c r="AI5061" s="5"/>
      <c r="AJ5061" s="5"/>
    </row>
    <row r="5062" spans="11:36">
      <c r="K5062" s="5"/>
      <c r="L5062" s="5"/>
      <c r="M5062" s="5"/>
      <c r="N5062" s="5"/>
      <c r="O5062" s="5"/>
      <c r="P5062" s="5"/>
      <c r="Q5062" s="5"/>
      <c r="R5062" s="5"/>
      <c r="S5062" s="5"/>
      <c r="T5062" s="5"/>
      <c r="U5062" s="5"/>
      <c r="V5062" s="5"/>
      <c r="W5062" s="5"/>
      <c r="X5062" s="5"/>
      <c r="Y5062" s="5"/>
      <c r="Z5062" s="5"/>
      <c r="AA5062" s="5"/>
      <c r="AB5062" s="5"/>
      <c r="AC5062" s="5"/>
      <c r="AD5062" s="5"/>
      <c r="AE5062" s="5"/>
      <c r="AF5062" s="5"/>
      <c r="AG5062" s="5"/>
      <c r="AH5062" s="5"/>
      <c r="AI5062" s="5"/>
      <c r="AJ5062" s="5"/>
    </row>
    <row r="5063" spans="11:36">
      <c r="K5063" s="5"/>
      <c r="L5063" s="5"/>
      <c r="M5063" s="5"/>
      <c r="N5063" s="5"/>
      <c r="O5063" s="5"/>
      <c r="P5063" s="5"/>
      <c r="Q5063" s="5"/>
      <c r="R5063" s="5"/>
      <c r="S5063" s="5"/>
      <c r="T5063" s="5"/>
      <c r="U5063" s="5"/>
      <c r="V5063" s="5"/>
      <c r="W5063" s="5"/>
      <c r="X5063" s="5"/>
      <c r="Y5063" s="5"/>
      <c r="Z5063" s="5"/>
      <c r="AA5063" s="5"/>
      <c r="AB5063" s="5"/>
      <c r="AC5063" s="5"/>
      <c r="AD5063" s="5"/>
      <c r="AE5063" s="5"/>
      <c r="AF5063" s="5"/>
      <c r="AG5063" s="5"/>
      <c r="AH5063" s="5"/>
      <c r="AI5063" s="5"/>
      <c r="AJ5063" s="5"/>
    </row>
    <row r="5064" spans="11:36">
      <c r="K5064" s="5"/>
      <c r="L5064" s="5"/>
      <c r="M5064" s="5"/>
      <c r="N5064" s="5"/>
      <c r="O5064" s="5"/>
      <c r="P5064" s="5"/>
      <c r="Q5064" s="5"/>
      <c r="R5064" s="5"/>
      <c r="S5064" s="5"/>
      <c r="T5064" s="5"/>
      <c r="U5064" s="5"/>
      <c r="V5064" s="5"/>
      <c r="W5064" s="5"/>
      <c r="X5064" s="5"/>
      <c r="Y5064" s="5"/>
      <c r="Z5064" s="5"/>
      <c r="AA5064" s="5"/>
      <c r="AB5064" s="5"/>
      <c r="AC5064" s="5"/>
      <c r="AD5064" s="5"/>
      <c r="AE5064" s="5"/>
      <c r="AF5064" s="5"/>
      <c r="AG5064" s="5"/>
      <c r="AH5064" s="5"/>
      <c r="AI5064" s="5"/>
      <c r="AJ5064" s="5"/>
    </row>
    <row r="5065" spans="11:36">
      <c r="K5065" s="5"/>
      <c r="L5065" s="5"/>
      <c r="M5065" s="5"/>
      <c r="N5065" s="5"/>
      <c r="O5065" s="5"/>
      <c r="P5065" s="5"/>
      <c r="Q5065" s="5"/>
      <c r="R5065" s="5"/>
      <c r="S5065" s="5"/>
      <c r="T5065" s="5"/>
      <c r="U5065" s="5"/>
      <c r="V5065" s="5"/>
      <c r="W5065" s="5"/>
      <c r="X5065" s="5"/>
      <c r="Y5065" s="5"/>
      <c r="Z5065" s="5"/>
      <c r="AA5065" s="5"/>
      <c r="AB5065" s="5"/>
      <c r="AC5065" s="5"/>
      <c r="AD5065" s="5"/>
      <c r="AE5065" s="5"/>
      <c r="AF5065" s="5"/>
      <c r="AG5065" s="5"/>
      <c r="AH5065" s="5"/>
      <c r="AI5065" s="5"/>
      <c r="AJ5065" s="5"/>
    </row>
    <row r="5066" spans="11:36">
      <c r="K5066" s="5"/>
      <c r="L5066" s="5"/>
      <c r="M5066" s="5"/>
      <c r="N5066" s="5"/>
      <c r="O5066" s="5"/>
      <c r="P5066" s="5"/>
      <c r="Q5066" s="5"/>
      <c r="R5066" s="5"/>
      <c r="S5066" s="5"/>
      <c r="T5066" s="5"/>
      <c r="U5066" s="5"/>
      <c r="V5066" s="5"/>
      <c r="W5066" s="5"/>
      <c r="X5066" s="5"/>
      <c r="Y5066" s="5"/>
      <c r="Z5066" s="5"/>
      <c r="AA5066" s="5"/>
      <c r="AB5066" s="5"/>
      <c r="AC5066" s="5"/>
      <c r="AD5066" s="5"/>
      <c r="AE5066" s="5"/>
      <c r="AF5066" s="5"/>
      <c r="AG5066" s="5"/>
      <c r="AH5066" s="5"/>
      <c r="AI5066" s="5"/>
      <c r="AJ5066" s="5"/>
    </row>
    <row r="5067" spans="11:36">
      <c r="K5067" s="5"/>
      <c r="L5067" s="5"/>
      <c r="M5067" s="5"/>
      <c r="N5067" s="5"/>
      <c r="O5067" s="5"/>
      <c r="P5067" s="5"/>
      <c r="Q5067" s="5"/>
      <c r="R5067" s="5"/>
      <c r="S5067" s="5"/>
      <c r="T5067" s="5"/>
      <c r="U5067" s="5"/>
      <c r="V5067" s="5"/>
      <c r="W5067" s="5"/>
      <c r="X5067" s="5"/>
      <c r="Y5067" s="5"/>
      <c r="Z5067" s="5"/>
      <c r="AA5067" s="5"/>
      <c r="AB5067" s="5"/>
      <c r="AC5067" s="5"/>
      <c r="AD5067" s="5"/>
      <c r="AE5067" s="5"/>
      <c r="AF5067" s="5"/>
      <c r="AG5067" s="5"/>
      <c r="AH5067" s="5"/>
      <c r="AI5067" s="5"/>
      <c r="AJ5067" s="5"/>
    </row>
    <row r="5068" spans="11:36">
      <c r="K5068" s="5"/>
      <c r="L5068" s="5"/>
      <c r="M5068" s="5"/>
      <c r="N5068" s="5"/>
      <c r="O5068" s="5"/>
      <c r="P5068" s="5"/>
      <c r="Q5068" s="5"/>
      <c r="R5068" s="5"/>
      <c r="S5068" s="5"/>
      <c r="T5068" s="5"/>
      <c r="U5068" s="5"/>
      <c r="V5068" s="5"/>
      <c r="W5068" s="5"/>
      <c r="X5068" s="5"/>
      <c r="Y5068" s="5"/>
      <c r="Z5068" s="5"/>
      <c r="AA5068" s="5"/>
      <c r="AB5068" s="5"/>
      <c r="AC5068" s="5"/>
      <c r="AD5068" s="5"/>
      <c r="AE5068" s="5"/>
      <c r="AF5068" s="5"/>
      <c r="AG5068" s="5"/>
      <c r="AH5068" s="5"/>
      <c r="AI5068" s="5"/>
      <c r="AJ5068" s="5"/>
    </row>
    <row r="5069" spans="11:36">
      <c r="K5069" s="5"/>
      <c r="L5069" s="5"/>
      <c r="M5069" s="5"/>
      <c r="N5069" s="5"/>
      <c r="O5069" s="5"/>
      <c r="P5069" s="5"/>
      <c r="Q5069" s="5"/>
      <c r="R5069" s="5"/>
      <c r="S5069" s="5"/>
      <c r="T5069" s="5"/>
      <c r="U5069" s="5"/>
      <c r="V5069" s="5"/>
      <c r="W5069" s="5"/>
      <c r="X5069" s="5"/>
      <c r="Y5069" s="5"/>
      <c r="Z5069" s="5"/>
      <c r="AA5069" s="5"/>
      <c r="AB5069" s="5"/>
      <c r="AC5069" s="5"/>
      <c r="AD5069" s="5"/>
      <c r="AE5069" s="5"/>
      <c r="AF5069" s="5"/>
      <c r="AG5069" s="5"/>
      <c r="AH5069" s="5"/>
      <c r="AI5069" s="5"/>
      <c r="AJ5069" s="5"/>
    </row>
    <row r="5070" spans="11:36">
      <c r="K5070" s="5"/>
      <c r="L5070" s="5"/>
      <c r="M5070" s="5"/>
      <c r="N5070" s="5"/>
      <c r="O5070" s="5"/>
      <c r="P5070" s="5"/>
      <c r="Q5070" s="5"/>
      <c r="R5070" s="5"/>
      <c r="S5070" s="5"/>
      <c r="T5070" s="5"/>
      <c r="U5070" s="5"/>
      <c r="V5070" s="5"/>
      <c r="W5070" s="5"/>
      <c r="X5070" s="5"/>
      <c r="Y5070" s="5"/>
      <c r="Z5070" s="5"/>
      <c r="AA5070" s="5"/>
      <c r="AB5070" s="5"/>
      <c r="AC5070" s="5"/>
      <c r="AD5070" s="5"/>
      <c r="AE5070" s="5"/>
      <c r="AF5070" s="5"/>
      <c r="AG5070" s="5"/>
      <c r="AH5070" s="5"/>
      <c r="AI5070" s="5"/>
      <c r="AJ5070" s="5"/>
    </row>
    <row r="5071" spans="11:36">
      <c r="K5071" s="5"/>
      <c r="L5071" s="5"/>
      <c r="M5071" s="5"/>
      <c r="N5071" s="5"/>
      <c r="O5071" s="5"/>
      <c r="P5071" s="5"/>
      <c r="Q5071" s="5"/>
      <c r="R5071" s="5"/>
      <c r="S5071" s="5"/>
      <c r="T5071" s="5"/>
      <c r="U5071" s="5"/>
      <c r="V5071" s="5"/>
      <c r="W5071" s="5"/>
      <c r="X5071" s="5"/>
      <c r="Y5071" s="5"/>
      <c r="Z5071" s="5"/>
      <c r="AA5071" s="5"/>
      <c r="AB5071" s="5"/>
      <c r="AC5071" s="5"/>
      <c r="AD5071" s="5"/>
      <c r="AE5071" s="5"/>
      <c r="AF5071" s="5"/>
      <c r="AG5071" s="5"/>
      <c r="AH5071" s="5"/>
      <c r="AI5071" s="5"/>
      <c r="AJ5071" s="5"/>
    </row>
    <row r="5072" spans="11:36">
      <c r="K5072" s="5"/>
      <c r="L5072" s="5"/>
      <c r="M5072" s="5"/>
      <c r="N5072" s="5"/>
      <c r="O5072" s="5"/>
      <c r="P5072" s="5"/>
      <c r="Q5072" s="5"/>
      <c r="R5072" s="5"/>
      <c r="S5072" s="5"/>
      <c r="T5072" s="5"/>
      <c r="U5072" s="5"/>
      <c r="V5072" s="5"/>
      <c r="W5072" s="5"/>
      <c r="X5072" s="5"/>
      <c r="Y5072" s="5"/>
      <c r="Z5072" s="5"/>
      <c r="AA5072" s="5"/>
      <c r="AB5072" s="5"/>
      <c r="AC5072" s="5"/>
      <c r="AD5072" s="5"/>
      <c r="AE5072" s="5"/>
      <c r="AF5072" s="5"/>
      <c r="AG5072" s="5"/>
      <c r="AH5072" s="5"/>
      <c r="AI5072" s="5"/>
      <c r="AJ5072" s="5"/>
    </row>
    <row r="5073" spans="11:36">
      <c r="K5073" s="5"/>
      <c r="L5073" s="5"/>
      <c r="M5073" s="5"/>
      <c r="N5073" s="5"/>
      <c r="O5073" s="5"/>
      <c r="P5073" s="5"/>
      <c r="Q5073" s="5"/>
      <c r="R5073" s="5"/>
      <c r="S5073" s="5"/>
      <c r="T5073" s="5"/>
      <c r="U5073" s="5"/>
      <c r="V5073" s="5"/>
      <c r="W5073" s="5"/>
      <c r="X5073" s="5"/>
      <c r="Y5073" s="5"/>
      <c r="Z5073" s="5"/>
      <c r="AA5073" s="5"/>
      <c r="AB5073" s="5"/>
      <c r="AC5073" s="5"/>
      <c r="AD5073" s="5"/>
      <c r="AE5073" s="5"/>
      <c r="AF5073" s="5"/>
      <c r="AG5073" s="5"/>
      <c r="AH5073" s="5"/>
      <c r="AI5073" s="5"/>
      <c r="AJ5073" s="5"/>
    </row>
    <row r="5074" spans="11:36">
      <c r="K5074" s="5"/>
      <c r="L5074" s="5"/>
      <c r="M5074" s="5"/>
      <c r="N5074" s="5"/>
      <c r="O5074" s="5"/>
      <c r="P5074" s="5"/>
      <c r="Q5074" s="5"/>
      <c r="R5074" s="5"/>
      <c r="S5074" s="5"/>
      <c r="T5074" s="5"/>
      <c r="U5074" s="5"/>
      <c r="V5074" s="5"/>
      <c r="W5074" s="5"/>
      <c r="X5074" s="5"/>
      <c r="Y5074" s="5"/>
      <c r="Z5074" s="5"/>
      <c r="AA5074" s="5"/>
      <c r="AB5074" s="5"/>
      <c r="AC5074" s="5"/>
      <c r="AD5074" s="5"/>
      <c r="AE5074" s="5"/>
      <c r="AF5074" s="5"/>
      <c r="AG5074" s="5"/>
      <c r="AH5074" s="5"/>
      <c r="AI5074" s="5"/>
      <c r="AJ5074" s="5"/>
    </row>
    <row r="5075" spans="11:36">
      <c r="K5075" s="5"/>
      <c r="L5075" s="5"/>
      <c r="M5075" s="5"/>
      <c r="N5075" s="5"/>
      <c r="O5075" s="5"/>
      <c r="P5075" s="5"/>
      <c r="Q5075" s="5"/>
      <c r="R5075" s="5"/>
      <c r="S5075" s="5"/>
      <c r="T5075" s="5"/>
      <c r="U5075" s="5"/>
      <c r="V5075" s="5"/>
      <c r="W5075" s="5"/>
      <c r="X5075" s="5"/>
      <c r="Y5075" s="5"/>
      <c r="Z5075" s="5"/>
      <c r="AA5075" s="5"/>
      <c r="AB5075" s="5"/>
      <c r="AC5075" s="5"/>
      <c r="AD5075" s="5"/>
      <c r="AE5075" s="5"/>
      <c r="AF5075" s="5"/>
      <c r="AG5075" s="5"/>
      <c r="AH5075" s="5"/>
      <c r="AI5075" s="5"/>
      <c r="AJ5075" s="5"/>
    </row>
    <row r="5076" spans="11:36">
      <c r="K5076" s="5"/>
      <c r="L5076" s="5"/>
      <c r="M5076" s="5"/>
      <c r="N5076" s="5"/>
      <c r="O5076" s="5"/>
      <c r="P5076" s="5"/>
      <c r="Q5076" s="5"/>
      <c r="R5076" s="5"/>
      <c r="S5076" s="5"/>
      <c r="T5076" s="5"/>
      <c r="U5076" s="5"/>
      <c r="V5076" s="5"/>
      <c r="W5076" s="5"/>
      <c r="X5076" s="5"/>
      <c r="Y5076" s="5"/>
      <c r="Z5076" s="5"/>
      <c r="AA5076" s="5"/>
      <c r="AB5076" s="5"/>
      <c r="AC5076" s="5"/>
      <c r="AD5076" s="5"/>
      <c r="AE5076" s="5"/>
      <c r="AF5076" s="5"/>
      <c r="AG5076" s="5"/>
      <c r="AH5076" s="5"/>
      <c r="AI5076" s="5"/>
      <c r="AJ5076" s="5"/>
    </row>
    <row r="5077" spans="11:36">
      <c r="K5077" s="5"/>
      <c r="L5077" s="5"/>
      <c r="M5077" s="5"/>
      <c r="N5077" s="5"/>
      <c r="O5077" s="5"/>
      <c r="P5077" s="5"/>
      <c r="Q5077" s="5"/>
      <c r="R5077" s="5"/>
      <c r="S5077" s="5"/>
      <c r="T5077" s="5"/>
      <c r="U5077" s="5"/>
      <c r="V5077" s="5"/>
      <c r="W5077" s="5"/>
      <c r="X5077" s="5"/>
      <c r="Y5077" s="5"/>
      <c r="Z5077" s="5"/>
      <c r="AA5077" s="5"/>
      <c r="AB5077" s="5"/>
      <c r="AC5077" s="5"/>
      <c r="AD5077" s="5"/>
      <c r="AE5077" s="5"/>
      <c r="AF5077" s="5"/>
      <c r="AG5077" s="5"/>
      <c r="AH5077" s="5"/>
      <c r="AI5077" s="5"/>
      <c r="AJ5077" s="5"/>
    </row>
    <row r="5078" spans="11:36">
      <c r="K5078" s="5"/>
      <c r="L5078" s="5"/>
      <c r="M5078" s="5"/>
      <c r="N5078" s="5"/>
      <c r="O5078" s="5"/>
      <c r="P5078" s="5"/>
      <c r="Q5078" s="5"/>
      <c r="R5078" s="5"/>
      <c r="S5078" s="5"/>
      <c r="T5078" s="5"/>
      <c r="U5078" s="5"/>
      <c r="V5078" s="5"/>
      <c r="W5078" s="5"/>
      <c r="X5078" s="5"/>
      <c r="Y5078" s="5"/>
      <c r="Z5078" s="5"/>
      <c r="AA5078" s="5"/>
      <c r="AB5078" s="5"/>
      <c r="AC5078" s="5"/>
      <c r="AD5078" s="5"/>
      <c r="AE5078" s="5"/>
      <c r="AF5078" s="5"/>
      <c r="AG5078" s="5"/>
      <c r="AH5078" s="5"/>
      <c r="AI5078" s="5"/>
      <c r="AJ5078" s="5"/>
    </row>
    <row r="5079" spans="11:36">
      <c r="K5079" s="5"/>
      <c r="L5079" s="5"/>
      <c r="M5079" s="5"/>
      <c r="N5079" s="5"/>
      <c r="O5079" s="5"/>
      <c r="P5079" s="5"/>
      <c r="Q5079" s="5"/>
      <c r="R5079" s="5"/>
      <c r="S5079" s="5"/>
      <c r="T5079" s="5"/>
      <c r="U5079" s="5"/>
      <c r="V5079" s="5"/>
      <c r="W5079" s="5"/>
      <c r="X5079" s="5"/>
      <c r="Y5079" s="5"/>
      <c r="Z5079" s="5"/>
      <c r="AA5079" s="5"/>
      <c r="AB5079" s="5"/>
      <c r="AC5079" s="5"/>
      <c r="AD5079" s="5"/>
      <c r="AE5079" s="5"/>
      <c r="AF5079" s="5"/>
      <c r="AG5079" s="5"/>
      <c r="AH5079" s="5"/>
      <c r="AI5079" s="5"/>
      <c r="AJ5079" s="5"/>
    </row>
    <row r="5080" spans="11:36">
      <c r="K5080" s="5"/>
      <c r="L5080" s="5"/>
      <c r="M5080" s="5"/>
      <c r="N5080" s="5"/>
      <c r="O5080" s="5"/>
      <c r="P5080" s="5"/>
      <c r="Q5080" s="5"/>
      <c r="R5080" s="5"/>
      <c r="S5080" s="5"/>
      <c r="T5080" s="5"/>
      <c r="U5080" s="5"/>
      <c r="V5080" s="5"/>
      <c r="W5080" s="5"/>
      <c r="X5080" s="5"/>
      <c r="Y5080" s="5"/>
      <c r="Z5080" s="5"/>
      <c r="AA5080" s="5"/>
      <c r="AB5080" s="5"/>
      <c r="AC5080" s="5"/>
      <c r="AD5080" s="5"/>
      <c r="AE5080" s="5"/>
      <c r="AF5080" s="5"/>
      <c r="AG5080" s="5"/>
      <c r="AH5080" s="5"/>
      <c r="AI5080" s="5"/>
      <c r="AJ5080" s="5"/>
    </row>
    <row r="5081" spans="11:36">
      <c r="K5081" s="5"/>
      <c r="L5081" s="5"/>
      <c r="M5081" s="5"/>
      <c r="N5081" s="5"/>
      <c r="O5081" s="5"/>
      <c r="P5081" s="5"/>
      <c r="Q5081" s="5"/>
      <c r="R5081" s="5"/>
      <c r="S5081" s="5"/>
      <c r="T5081" s="5"/>
      <c r="U5081" s="5"/>
      <c r="V5081" s="5"/>
      <c r="W5081" s="5"/>
      <c r="X5081" s="5"/>
      <c r="Y5081" s="5"/>
      <c r="Z5081" s="5"/>
      <c r="AA5081" s="5"/>
      <c r="AB5081" s="5"/>
      <c r="AC5081" s="5"/>
      <c r="AD5081" s="5"/>
      <c r="AE5081" s="5"/>
      <c r="AF5081" s="5"/>
      <c r="AG5081" s="5"/>
      <c r="AH5081" s="5"/>
      <c r="AI5081" s="5"/>
      <c r="AJ5081" s="5"/>
    </row>
    <row r="5082" spans="11:36">
      <c r="K5082" s="5"/>
      <c r="L5082" s="5"/>
      <c r="M5082" s="5"/>
      <c r="N5082" s="5"/>
      <c r="O5082" s="5"/>
      <c r="P5082" s="5"/>
      <c r="Q5082" s="5"/>
      <c r="R5082" s="5"/>
      <c r="S5082" s="5"/>
      <c r="T5082" s="5"/>
      <c r="U5082" s="5"/>
      <c r="V5082" s="5"/>
      <c r="W5082" s="5"/>
      <c r="X5082" s="5"/>
      <c r="Y5082" s="5"/>
      <c r="Z5082" s="5"/>
      <c r="AA5082" s="5"/>
      <c r="AB5082" s="5"/>
      <c r="AC5082" s="5"/>
      <c r="AD5082" s="5"/>
      <c r="AE5082" s="5"/>
      <c r="AF5082" s="5"/>
      <c r="AG5082" s="5"/>
      <c r="AH5082" s="5"/>
      <c r="AI5082" s="5"/>
      <c r="AJ5082" s="5"/>
    </row>
    <row r="5083" spans="11:36">
      <c r="K5083" s="5"/>
      <c r="L5083" s="5"/>
      <c r="M5083" s="5"/>
      <c r="N5083" s="5"/>
      <c r="O5083" s="5"/>
      <c r="P5083" s="5"/>
      <c r="Q5083" s="5"/>
      <c r="R5083" s="5"/>
      <c r="S5083" s="5"/>
      <c r="T5083" s="5"/>
      <c r="U5083" s="5"/>
      <c r="V5083" s="5"/>
      <c r="W5083" s="5"/>
      <c r="X5083" s="5"/>
      <c r="Y5083" s="5"/>
      <c r="Z5083" s="5"/>
      <c r="AA5083" s="5"/>
      <c r="AB5083" s="5"/>
      <c r="AC5083" s="5"/>
      <c r="AD5083" s="5"/>
      <c r="AE5083" s="5"/>
      <c r="AF5083" s="5"/>
      <c r="AG5083" s="5"/>
      <c r="AH5083" s="5"/>
      <c r="AI5083" s="5"/>
      <c r="AJ5083" s="5"/>
    </row>
    <row r="5084" spans="11:36">
      <c r="K5084" s="5"/>
      <c r="L5084" s="5"/>
      <c r="M5084" s="5"/>
      <c r="N5084" s="5"/>
      <c r="O5084" s="5"/>
      <c r="P5084" s="5"/>
      <c r="Q5084" s="5"/>
      <c r="R5084" s="5"/>
      <c r="S5084" s="5"/>
      <c r="T5084" s="5"/>
      <c r="U5084" s="5"/>
      <c r="V5084" s="5"/>
      <c r="W5084" s="5"/>
      <c r="X5084" s="5"/>
      <c r="Y5084" s="5"/>
      <c r="Z5084" s="5"/>
      <c r="AA5084" s="5"/>
      <c r="AB5084" s="5"/>
      <c r="AC5084" s="5"/>
      <c r="AD5084" s="5"/>
      <c r="AE5084" s="5"/>
      <c r="AF5084" s="5"/>
      <c r="AG5084" s="5"/>
      <c r="AH5084" s="5"/>
      <c r="AI5084" s="5"/>
      <c r="AJ5084" s="5"/>
    </row>
    <row r="5085" spans="11:36">
      <c r="K5085" s="5"/>
      <c r="L5085" s="5"/>
      <c r="M5085" s="5"/>
      <c r="N5085" s="5"/>
      <c r="O5085" s="5"/>
      <c r="P5085" s="5"/>
      <c r="Q5085" s="5"/>
      <c r="R5085" s="5"/>
      <c r="S5085" s="5"/>
      <c r="T5085" s="5"/>
      <c r="U5085" s="5"/>
      <c r="V5085" s="5"/>
      <c r="W5085" s="5"/>
      <c r="X5085" s="5"/>
      <c r="Y5085" s="5"/>
      <c r="Z5085" s="5"/>
      <c r="AA5085" s="5"/>
      <c r="AB5085" s="5"/>
      <c r="AC5085" s="5"/>
      <c r="AD5085" s="5"/>
      <c r="AE5085" s="5"/>
      <c r="AF5085" s="5"/>
      <c r="AG5085" s="5"/>
      <c r="AH5085" s="5"/>
      <c r="AI5085" s="5"/>
      <c r="AJ5085" s="5"/>
    </row>
    <row r="5086" spans="11:36">
      <c r="K5086" s="5"/>
      <c r="L5086" s="5"/>
      <c r="M5086" s="5"/>
      <c r="N5086" s="5"/>
      <c r="O5086" s="5"/>
      <c r="P5086" s="5"/>
      <c r="Q5086" s="5"/>
      <c r="R5086" s="5"/>
      <c r="S5086" s="5"/>
      <c r="T5086" s="5"/>
      <c r="U5086" s="5"/>
      <c r="V5086" s="5"/>
      <c r="W5086" s="5"/>
      <c r="X5086" s="5"/>
      <c r="Y5086" s="5"/>
      <c r="Z5086" s="5"/>
      <c r="AA5086" s="5"/>
      <c r="AB5086" s="5"/>
      <c r="AC5086" s="5"/>
      <c r="AD5086" s="5"/>
      <c r="AE5086" s="5"/>
      <c r="AF5086" s="5"/>
      <c r="AG5086" s="5"/>
      <c r="AH5086" s="5"/>
      <c r="AI5086" s="5"/>
      <c r="AJ5086" s="5"/>
    </row>
    <row r="5087" spans="11:36">
      <c r="K5087" s="5"/>
      <c r="L5087" s="5"/>
      <c r="M5087" s="5"/>
      <c r="N5087" s="5"/>
      <c r="O5087" s="5"/>
      <c r="P5087" s="5"/>
      <c r="Q5087" s="5"/>
      <c r="R5087" s="5"/>
      <c r="S5087" s="5"/>
      <c r="T5087" s="5"/>
      <c r="U5087" s="5"/>
      <c r="V5087" s="5"/>
      <c r="W5087" s="5"/>
      <c r="X5087" s="5"/>
      <c r="Y5087" s="5"/>
      <c r="Z5087" s="5"/>
      <c r="AA5087" s="5"/>
      <c r="AB5087" s="5"/>
      <c r="AC5087" s="5"/>
      <c r="AD5087" s="5"/>
      <c r="AE5087" s="5"/>
      <c r="AF5087" s="5"/>
      <c r="AG5087" s="5"/>
      <c r="AH5087" s="5"/>
      <c r="AI5087" s="5"/>
      <c r="AJ5087" s="5"/>
    </row>
    <row r="5088" spans="11:36">
      <c r="K5088" s="5"/>
      <c r="L5088" s="5"/>
      <c r="M5088" s="5"/>
      <c r="N5088" s="5"/>
      <c r="O5088" s="5"/>
      <c r="P5088" s="5"/>
      <c r="Q5088" s="5"/>
      <c r="R5088" s="5"/>
      <c r="S5088" s="5"/>
      <c r="T5088" s="5"/>
      <c r="U5088" s="5"/>
      <c r="V5088" s="5"/>
      <c r="W5088" s="5"/>
      <c r="X5088" s="5"/>
      <c r="Y5088" s="5"/>
      <c r="Z5088" s="5"/>
      <c r="AA5088" s="5"/>
      <c r="AB5088" s="5"/>
      <c r="AC5088" s="5"/>
      <c r="AD5088" s="5"/>
      <c r="AE5088" s="5"/>
      <c r="AF5088" s="5"/>
      <c r="AG5088" s="5"/>
      <c r="AH5088" s="5"/>
      <c r="AI5088" s="5"/>
      <c r="AJ5088" s="5"/>
    </row>
    <row r="5089" spans="11:36">
      <c r="K5089" s="5"/>
      <c r="L5089" s="5"/>
      <c r="M5089" s="5"/>
      <c r="N5089" s="5"/>
      <c r="O5089" s="5"/>
      <c r="P5089" s="5"/>
      <c r="Q5089" s="5"/>
      <c r="R5089" s="5"/>
      <c r="S5089" s="5"/>
      <c r="T5089" s="5"/>
      <c r="U5089" s="5"/>
      <c r="V5089" s="5"/>
      <c r="W5089" s="5"/>
      <c r="X5089" s="5"/>
      <c r="Y5089" s="5"/>
      <c r="Z5089" s="5"/>
      <c r="AA5089" s="5"/>
      <c r="AB5089" s="5"/>
      <c r="AC5089" s="5"/>
      <c r="AD5089" s="5"/>
      <c r="AE5089" s="5"/>
      <c r="AF5089" s="5"/>
      <c r="AG5089" s="5"/>
      <c r="AH5089" s="5"/>
      <c r="AI5089" s="5"/>
      <c r="AJ5089" s="5"/>
    </row>
    <row r="5090" spans="11:36">
      <c r="K5090" s="5"/>
      <c r="L5090" s="5"/>
      <c r="M5090" s="5"/>
      <c r="N5090" s="5"/>
      <c r="O5090" s="5"/>
      <c r="P5090" s="5"/>
      <c r="Q5090" s="5"/>
      <c r="R5090" s="5"/>
      <c r="S5090" s="5"/>
      <c r="T5090" s="5"/>
      <c r="U5090" s="5"/>
      <c r="V5090" s="5"/>
      <c r="W5090" s="5"/>
      <c r="X5090" s="5"/>
      <c r="Y5090" s="5"/>
      <c r="Z5090" s="5"/>
      <c r="AA5090" s="5"/>
      <c r="AB5090" s="5"/>
      <c r="AC5090" s="5"/>
      <c r="AD5090" s="5"/>
      <c r="AE5090" s="5"/>
      <c r="AF5090" s="5"/>
      <c r="AG5090" s="5"/>
      <c r="AH5090" s="5"/>
      <c r="AI5090" s="5"/>
      <c r="AJ5090" s="5"/>
    </row>
    <row r="5091" spans="11:36">
      <c r="K5091" s="5"/>
      <c r="L5091" s="5"/>
      <c r="M5091" s="5"/>
      <c r="N5091" s="5"/>
      <c r="O5091" s="5"/>
      <c r="P5091" s="5"/>
      <c r="Q5091" s="5"/>
      <c r="R5091" s="5"/>
      <c r="S5091" s="5"/>
      <c r="T5091" s="5"/>
      <c r="U5091" s="5"/>
      <c r="V5091" s="5"/>
      <c r="W5091" s="5"/>
      <c r="X5091" s="5"/>
      <c r="Y5091" s="5"/>
      <c r="Z5091" s="5"/>
      <c r="AA5091" s="5"/>
      <c r="AB5091" s="5"/>
      <c r="AC5091" s="5"/>
      <c r="AD5091" s="5"/>
      <c r="AE5091" s="5"/>
      <c r="AF5091" s="5"/>
      <c r="AG5091" s="5"/>
      <c r="AH5091" s="5"/>
      <c r="AI5091" s="5"/>
      <c r="AJ5091" s="5"/>
    </row>
    <row r="5092" spans="11:36">
      <c r="K5092" s="5"/>
      <c r="L5092" s="5"/>
      <c r="M5092" s="5"/>
      <c r="N5092" s="5"/>
      <c r="O5092" s="5"/>
      <c r="P5092" s="5"/>
      <c r="Q5092" s="5"/>
      <c r="R5092" s="5"/>
      <c r="S5092" s="5"/>
      <c r="T5092" s="5"/>
      <c r="U5092" s="5"/>
      <c r="V5092" s="5"/>
      <c r="W5092" s="5"/>
      <c r="X5092" s="5"/>
      <c r="Y5092" s="5"/>
      <c r="Z5092" s="5"/>
      <c r="AA5092" s="5"/>
      <c r="AB5092" s="5"/>
      <c r="AC5092" s="5"/>
      <c r="AD5092" s="5"/>
      <c r="AE5092" s="5"/>
      <c r="AF5092" s="5"/>
      <c r="AG5092" s="5"/>
      <c r="AH5092" s="5"/>
      <c r="AI5092" s="5"/>
      <c r="AJ5092" s="5"/>
    </row>
    <row r="5093" spans="11:36">
      <c r="K5093" s="5"/>
      <c r="L5093" s="5"/>
      <c r="M5093" s="5"/>
      <c r="N5093" s="5"/>
      <c r="O5093" s="5"/>
      <c r="P5093" s="5"/>
      <c r="Q5093" s="5"/>
      <c r="R5093" s="5"/>
      <c r="S5093" s="5"/>
      <c r="T5093" s="5"/>
      <c r="U5093" s="5"/>
      <c r="V5093" s="5"/>
      <c r="W5093" s="5"/>
      <c r="X5093" s="5"/>
      <c r="Y5093" s="5"/>
      <c r="Z5093" s="5"/>
      <c r="AA5093" s="5"/>
      <c r="AB5093" s="5"/>
      <c r="AC5093" s="5"/>
      <c r="AD5093" s="5"/>
      <c r="AE5093" s="5"/>
      <c r="AF5093" s="5"/>
      <c r="AG5093" s="5"/>
      <c r="AH5093" s="5"/>
      <c r="AI5093" s="5"/>
      <c r="AJ5093" s="5"/>
    </row>
    <row r="5094" spans="11:36">
      <c r="K5094" s="5"/>
      <c r="L5094" s="5"/>
      <c r="M5094" s="5"/>
      <c r="N5094" s="5"/>
      <c r="O5094" s="5"/>
      <c r="P5094" s="5"/>
      <c r="Q5094" s="5"/>
      <c r="R5094" s="5"/>
      <c r="S5094" s="5"/>
      <c r="T5094" s="5"/>
      <c r="U5094" s="5"/>
      <c r="V5094" s="5"/>
      <c r="W5094" s="5"/>
      <c r="X5094" s="5"/>
      <c r="Y5094" s="5"/>
      <c r="Z5094" s="5"/>
      <c r="AA5094" s="5"/>
      <c r="AB5094" s="5"/>
      <c r="AC5094" s="5"/>
      <c r="AD5094" s="5"/>
      <c r="AE5094" s="5"/>
      <c r="AF5094" s="5"/>
      <c r="AG5094" s="5"/>
      <c r="AH5094" s="5"/>
      <c r="AI5094" s="5"/>
      <c r="AJ5094" s="5"/>
    </row>
    <row r="5095" spans="11:36">
      <c r="K5095" s="5"/>
      <c r="L5095" s="5"/>
      <c r="M5095" s="5"/>
      <c r="N5095" s="5"/>
      <c r="O5095" s="5"/>
      <c r="P5095" s="5"/>
      <c r="Q5095" s="5"/>
      <c r="R5095" s="5"/>
      <c r="S5095" s="5"/>
      <c r="T5095" s="5"/>
      <c r="U5095" s="5"/>
      <c r="V5095" s="5"/>
      <c r="W5095" s="5"/>
      <c r="X5095" s="5"/>
      <c r="Y5095" s="5"/>
      <c r="Z5095" s="5"/>
      <c r="AA5095" s="5"/>
      <c r="AB5095" s="5"/>
      <c r="AC5095" s="5"/>
      <c r="AD5095" s="5"/>
      <c r="AE5095" s="5"/>
      <c r="AF5095" s="5"/>
      <c r="AG5095" s="5"/>
      <c r="AH5095" s="5"/>
      <c r="AI5095" s="5"/>
      <c r="AJ5095" s="5"/>
    </row>
    <row r="5096" spans="11:36">
      <c r="K5096" s="5"/>
      <c r="L5096" s="5"/>
      <c r="M5096" s="5"/>
      <c r="N5096" s="5"/>
      <c r="O5096" s="5"/>
      <c r="P5096" s="5"/>
      <c r="Q5096" s="5"/>
      <c r="R5096" s="5"/>
      <c r="S5096" s="5"/>
      <c r="T5096" s="5"/>
      <c r="U5096" s="5"/>
      <c r="V5096" s="5"/>
      <c r="W5096" s="5"/>
      <c r="X5096" s="5"/>
      <c r="Y5096" s="5"/>
      <c r="Z5096" s="5"/>
      <c r="AA5096" s="5"/>
      <c r="AB5096" s="5"/>
      <c r="AC5096" s="5"/>
      <c r="AD5096" s="5"/>
      <c r="AE5096" s="5"/>
      <c r="AF5096" s="5"/>
      <c r="AG5096" s="5"/>
      <c r="AH5096" s="5"/>
      <c r="AI5096" s="5"/>
      <c r="AJ5096" s="5"/>
    </row>
    <row r="5097" spans="11:36">
      <c r="K5097" s="5"/>
      <c r="L5097" s="5"/>
      <c r="M5097" s="5"/>
      <c r="N5097" s="5"/>
      <c r="O5097" s="5"/>
      <c r="P5097" s="5"/>
      <c r="Q5097" s="5"/>
      <c r="R5097" s="5"/>
      <c r="S5097" s="5"/>
      <c r="T5097" s="5"/>
      <c r="U5097" s="5"/>
      <c r="V5097" s="5"/>
      <c r="W5097" s="5"/>
      <c r="X5097" s="5"/>
      <c r="Y5097" s="5"/>
      <c r="Z5097" s="5"/>
      <c r="AA5097" s="5"/>
      <c r="AB5097" s="5"/>
      <c r="AC5097" s="5"/>
      <c r="AD5097" s="5"/>
      <c r="AE5097" s="5"/>
      <c r="AF5097" s="5"/>
      <c r="AG5097" s="5"/>
      <c r="AH5097" s="5"/>
      <c r="AI5097" s="5"/>
      <c r="AJ5097" s="5"/>
    </row>
    <row r="5098" spans="11:36">
      <c r="K5098" s="5"/>
      <c r="L5098" s="5"/>
      <c r="M5098" s="5"/>
      <c r="N5098" s="5"/>
      <c r="O5098" s="5"/>
      <c r="P5098" s="5"/>
      <c r="Q5098" s="5"/>
      <c r="R5098" s="5"/>
      <c r="S5098" s="5"/>
      <c r="T5098" s="5"/>
      <c r="U5098" s="5"/>
      <c r="V5098" s="5"/>
      <c r="W5098" s="5"/>
      <c r="X5098" s="5"/>
      <c r="Y5098" s="5"/>
      <c r="Z5098" s="5"/>
      <c r="AA5098" s="5"/>
      <c r="AB5098" s="5"/>
      <c r="AC5098" s="5"/>
      <c r="AD5098" s="5"/>
      <c r="AE5098" s="5"/>
      <c r="AF5098" s="5"/>
      <c r="AG5098" s="5"/>
      <c r="AH5098" s="5"/>
      <c r="AI5098" s="5"/>
      <c r="AJ5098" s="5"/>
    </row>
    <row r="5099" spans="11:36">
      <c r="K5099" s="5"/>
      <c r="L5099" s="5"/>
      <c r="M5099" s="5"/>
      <c r="N5099" s="5"/>
      <c r="O5099" s="5"/>
      <c r="P5099" s="5"/>
      <c r="Q5099" s="5"/>
      <c r="R5099" s="5"/>
      <c r="S5099" s="5"/>
      <c r="T5099" s="5"/>
      <c r="U5099" s="5"/>
      <c r="V5099" s="5"/>
      <c r="W5099" s="5"/>
      <c r="X5099" s="5"/>
      <c r="Y5099" s="5"/>
      <c r="Z5099" s="5"/>
      <c r="AA5099" s="5"/>
      <c r="AB5099" s="5"/>
      <c r="AC5099" s="5"/>
      <c r="AD5099" s="5"/>
      <c r="AE5099" s="5"/>
      <c r="AF5099" s="5"/>
      <c r="AG5099" s="5"/>
      <c r="AH5099" s="5"/>
      <c r="AI5099" s="5"/>
      <c r="AJ5099" s="5"/>
    </row>
    <row r="5100" spans="11:36">
      <c r="K5100" s="5"/>
      <c r="L5100" s="5"/>
      <c r="M5100" s="5"/>
      <c r="N5100" s="5"/>
      <c r="O5100" s="5"/>
      <c r="P5100" s="5"/>
      <c r="Q5100" s="5"/>
      <c r="R5100" s="5"/>
      <c r="S5100" s="5"/>
      <c r="T5100" s="5"/>
      <c r="U5100" s="5"/>
      <c r="V5100" s="5"/>
      <c r="W5100" s="5"/>
      <c r="X5100" s="5"/>
      <c r="Y5100" s="5"/>
      <c r="Z5100" s="5"/>
      <c r="AA5100" s="5"/>
      <c r="AB5100" s="5"/>
      <c r="AC5100" s="5"/>
      <c r="AD5100" s="5"/>
      <c r="AE5100" s="5"/>
      <c r="AF5100" s="5"/>
      <c r="AG5100" s="5"/>
      <c r="AH5100" s="5"/>
      <c r="AI5100" s="5"/>
      <c r="AJ5100" s="5"/>
    </row>
    <row r="5101" spans="11:36">
      <c r="K5101" s="5"/>
      <c r="L5101" s="5"/>
      <c r="M5101" s="5"/>
      <c r="N5101" s="5"/>
      <c r="O5101" s="5"/>
      <c r="P5101" s="5"/>
      <c r="Q5101" s="5"/>
      <c r="R5101" s="5"/>
      <c r="S5101" s="5"/>
      <c r="T5101" s="5"/>
      <c r="U5101" s="5"/>
      <c r="V5101" s="5"/>
      <c r="W5101" s="5"/>
      <c r="X5101" s="5"/>
      <c r="Y5101" s="5"/>
      <c r="Z5101" s="5"/>
      <c r="AA5101" s="5"/>
      <c r="AB5101" s="5"/>
      <c r="AC5101" s="5"/>
      <c r="AD5101" s="5"/>
      <c r="AE5101" s="5"/>
      <c r="AF5101" s="5"/>
      <c r="AG5101" s="5"/>
      <c r="AH5101" s="5"/>
      <c r="AI5101" s="5"/>
      <c r="AJ5101" s="5"/>
    </row>
    <row r="5102" spans="11:36">
      <c r="K5102" s="5"/>
      <c r="L5102" s="5"/>
      <c r="M5102" s="5"/>
      <c r="N5102" s="5"/>
      <c r="O5102" s="5"/>
      <c r="P5102" s="5"/>
      <c r="Q5102" s="5"/>
      <c r="R5102" s="5"/>
      <c r="S5102" s="5"/>
      <c r="T5102" s="5"/>
      <c r="U5102" s="5"/>
      <c r="V5102" s="5"/>
      <c r="W5102" s="5"/>
      <c r="X5102" s="5"/>
      <c r="Y5102" s="5"/>
      <c r="Z5102" s="5"/>
      <c r="AA5102" s="5"/>
      <c r="AB5102" s="5"/>
      <c r="AC5102" s="5"/>
      <c r="AD5102" s="5"/>
      <c r="AE5102" s="5"/>
      <c r="AF5102" s="5"/>
      <c r="AG5102" s="5"/>
      <c r="AH5102" s="5"/>
      <c r="AI5102" s="5"/>
      <c r="AJ5102" s="5"/>
    </row>
    <row r="5103" spans="11:36">
      <c r="K5103" s="5"/>
      <c r="L5103" s="5"/>
      <c r="M5103" s="5"/>
      <c r="N5103" s="5"/>
      <c r="O5103" s="5"/>
      <c r="P5103" s="5"/>
      <c r="Q5103" s="5"/>
      <c r="R5103" s="5"/>
      <c r="S5103" s="5"/>
      <c r="T5103" s="5"/>
      <c r="U5103" s="5"/>
      <c r="V5103" s="5"/>
      <c r="W5103" s="5"/>
      <c r="X5103" s="5"/>
      <c r="Y5103" s="5"/>
      <c r="Z5103" s="5"/>
      <c r="AA5103" s="5"/>
      <c r="AB5103" s="5"/>
      <c r="AC5103" s="5"/>
      <c r="AD5103" s="5"/>
      <c r="AE5103" s="5"/>
      <c r="AF5103" s="5"/>
      <c r="AG5103" s="5"/>
      <c r="AH5103" s="5"/>
      <c r="AI5103" s="5"/>
      <c r="AJ5103" s="5"/>
    </row>
    <row r="5104" spans="11:36">
      <c r="K5104" s="5"/>
      <c r="L5104" s="5"/>
      <c r="M5104" s="5"/>
      <c r="N5104" s="5"/>
      <c r="O5104" s="5"/>
      <c r="P5104" s="5"/>
      <c r="Q5104" s="5"/>
      <c r="R5104" s="5"/>
      <c r="S5104" s="5"/>
      <c r="T5104" s="5"/>
      <c r="U5104" s="5"/>
      <c r="V5104" s="5"/>
      <c r="W5104" s="5"/>
      <c r="X5104" s="5"/>
      <c r="Y5104" s="5"/>
      <c r="Z5104" s="5"/>
      <c r="AA5104" s="5"/>
      <c r="AB5104" s="5"/>
      <c r="AC5104" s="5"/>
      <c r="AD5104" s="5"/>
      <c r="AE5104" s="5"/>
      <c r="AF5104" s="5"/>
      <c r="AG5104" s="5"/>
      <c r="AH5104" s="5"/>
      <c r="AI5104" s="5"/>
      <c r="AJ5104" s="5"/>
    </row>
    <row r="5105" spans="11:36">
      <c r="K5105" s="5"/>
      <c r="L5105" s="5"/>
      <c r="M5105" s="5"/>
      <c r="N5105" s="5"/>
      <c r="O5105" s="5"/>
      <c r="P5105" s="5"/>
      <c r="Q5105" s="5"/>
      <c r="R5105" s="5"/>
      <c r="S5105" s="5"/>
      <c r="T5105" s="5"/>
      <c r="U5105" s="5"/>
      <c r="V5105" s="5"/>
      <c r="W5105" s="5"/>
      <c r="X5105" s="5"/>
      <c r="Y5105" s="5"/>
      <c r="Z5105" s="5"/>
      <c r="AA5105" s="5"/>
      <c r="AB5105" s="5"/>
      <c r="AC5105" s="5"/>
      <c r="AD5105" s="5"/>
      <c r="AE5105" s="5"/>
      <c r="AF5105" s="5"/>
      <c r="AG5105" s="5"/>
      <c r="AH5105" s="5"/>
      <c r="AI5105" s="5"/>
      <c r="AJ5105" s="5"/>
    </row>
    <row r="5106" spans="11:36">
      <c r="K5106" s="5"/>
      <c r="L5106" s="5"/>
      <c r="M5106" s="5"/>
      <c r="N5106" s="5"/>
      <c r="O5106" s="5"/>
      <c r="P5106" s="5"/>
      <c r="Q5106" s="5"/>
      <c r="R5106" s="5"/>
      <c r="S5106" s="5"/>
      <c r="T5106" s="5"/>
      <c r="U5106" s="5"/>
      <c r="V5106" s="5"/>
      <c r="W5106" s="5"/>
      <c r="X5106" s="5"/>
      <c r="Y5106" s="5"/>
      <c r="Z5106" s="5"/>
      <c r="AA5106" s="5"/>
      <c r="AB5106" s="5"/>
      <c r="AC5106" s="5"/>
      <c r="AD5106" s="5"/>
      <c r="AE5106" s="5"/>
      <c r="AF5106" s="5"/>
      <c r="AG5106" s="5"/>
      <c r="AH5106" s="5"/>
      <c r="AI5106" s="5"/>
      <c r="AJ5106" s="5"/>
    </row>
    <row r="5107" spans="11:36">
      <c r="K5107" s="5"/>
      <c r="L5107" s="5"/>
      <c r="M5107" s="5"/>
      <c r="N5107" s="5"/>
      <c r="O5107" s="5"/>
      <c r="P5107" s="5"/>
      <c r="Q5107" s="5"/>
      <c r="R5107" s="5"/>
      <c r="S5107" s="5"/>
      <c r="T5107" s="5"/>
      <c r="U5107" s="5"/>
      <c r="V5107" s="5"/>
      <c r="W5107" s="5"/>
      <c r="X5107" s="5"/>
      <c r="Y5107" s="5"/>
      <c r="Z5107" s="5"/>
      <c r="AA5107" s="5"/>
      <c r="AB5107" s="5"/>
      <c r="AC5107" s="5"/>
      <c r="AD5107" s="5"/>
      <c r="AE5107" s="5"/>
      <c r="AF5107" s="5"/>
      <c r="AG5107" s="5"/>
      <c r="AH5107" s="5"/>
      <c r="AI5107" s="5"/>
      <c r="AJ5107" s="5"/>
    </row>
    <row r="5108" spans="11:36">
      <c r="K5108" s="5"/>
      <c r="L5108" s="5"/>
      <c r="M5108" s="5"/>
      <c r="N5108" s="5"/>
      <c r="O5108" s="5"/>
      <c r="P5108" s="5"/>
      <c r="Q5108" s="5"/>
      <c r="R5108" s="5"/>
      <c r="S5108" s="5"/>
      <c r="T5108" s="5"/>
      <c r="U5108" s="5"/>
      <c r="V5108" s="5"/>
      <c r="W5108" s="5"/>
      <c r="X5108" s="5"/>
      <c r="Y5108" s="5"/>
      <c r="Z5108" s="5"/>
      <c r="AA5108" s="5"/>
      <c r="AB5108" s="5"/>
      <c r="AC5108" s="5"/>
      <c r="AD5108" s="5"/>
      <c r="AE5108" s="5"/>
      <c r="AF5108" s="5"/>
      <c r="AG5108" s="5"/>
      <c r="AH5108" s="5"/>
      <c r="AI5108" s="5"/>
      <c r="AJ5108" s="5"/>
    </row>
    <row r="5109" spans="11:36">
      <c r="K5109" s="5"/>
      <c r="L5109" s="5"/>
      <c r="M5109" s="5"/>
      <c r="N5109" s="5"/>
      <c r="O5109" s="5"/>
      <c r="P5109" s="5"/>
      <c r="Q5109" s="5"/>
      <c r="R5109" s="5"/>
      <c r="S5109" s="5"/>
      <c r="T5109" s="5"/>
      <c r="U5109" s="5"/>
      <c r="V5109" s="5"/>
      <c r="W5109" s="5"/>
      <c r="X5109" s="5"/>
      <c r="Y5109" s="5"/>
      <c r="Z5109" s="5"/>
      <c r="AA5109" s="5"/>
      <c r="AB5109" s="5"/>
      <c r="AC5109" s="5"/>
      <c r="AD5109" s="5"/>
      <c r="AE5109" s="5"/>
      <c r="AF5109" s="5"/>
      <c r="AG5109" s="5"/>
      <c r="AH5109" s="5"/>
      <c r="AI5109" s="5"/>
      <c r="AJ5109" s="5"/>
    </row>
    <row r="5110" spans="11:36">
      <c r="K5110" s="5"/>
      <c r="L5110" s="5"/>
      <c r="M5110" s="5"/>
      <c r="N5110" s="5"/>
      <c r="O5110" s="5"/>
      <c r="P5110" s="5"/>
      <c r="Q5110" s="5"/>
      <c r="R5110" s="5"/>
      <c r="S5110" s="5"/>
      <c r="T5110" s="5"/>
      <c r="U5110" s="5"/>
      <c r="V5110" s="5"/>
      <c r="W5110" s="5"/>
      <c r="X5110" s="5"/>
      <c r="Y5110" s="5"/>
      <c r="Z5110" s="5"/>
      <c r="AA5110" s="5"/>
      <c r="AB5110" s="5"/>
      <c r="AC5110" s="5"/>
      <c r="AD5110" s="5"/>
      <c r="AE5110" s="5"/>
      <c r="AF5110" s="5"/>
      <c r="AG5110" s="5"/>
      <c r="AH5110" s="5"/>
      <c r="AI5110" s="5"/>
      <c r="AJ5110" s="5"/>
    </row>
    <row r="5111" spans="11:36">
      <c r="K5111" s="5"/>
      <c r="L5111" s="5"/>
      <c r="M5111" s="5"/>
      <c r="N5111" s="5"/>
      <c r="O5111" s="5"/>
      <c r="P5111" s="5"/>
      <c r="Q5111" s="5"/>
      <c r="R5111" s="5"/>
      <c r="S5111" s="5"/>
      <c r="T5111" s="5"/>
      <c r="U5111" s="5"/>
      <c r="V5111" s="5"/>
      <c r="W5111" s="5"/>
      <c r="X5111" s="5"/>
      <c r="Y5111" s="5"/>
      <c r="Z5111" s="5"/>
      <c r="AA5111" s="5"/>
      <c r="AB5111" s="5"/>
      <c r="AC5111" s="5"/>
      <c r="AD5111" s="5"/>
      <c r="AE5111" s="5"/>
      <c r="AF5111" s="5"/>
      <c r="AG5111" s="5"/>
      <c r="AH5111" s="5"/>
      <c r="AI5111" s="5"/>
      <c r="AJ5111" s="5"/>
    </row>
    <row r="5112" spans="11:36">
      <c r="K5112" s="5"/>
      <c r="L5112" s="5"/>
      <c r="M5112" s="5"/>
      <c r="N5112" s="5"/>
      <c r="O5112" s="5"/>
      <c r="P5112" s="5"/>
      <c r="Q5112" s="5"/>
      <c r="R5112" s="5"/>
      <c r="S5112" s="5"/>
      <c r="T5112" s="5"/>
      <c r="U5112" s="5"/>
      <c r="V5112" s="5"/>
      <c r="W5112" s="5"/>
      <c r="X5112" s="5"/>
      <c r="Y5112" s="5"/>
      <c r="Z5112" s="5"/>
      <c r="AA5112" s="5"/>
      <c r="AB5112" s="5"/>
      <c r="AC5112" s="5"/>
      <c r="AD5112" s="5"/>
      <c r="AE5112" s="5"/>
      <c r="AF5112" s="5"/>
      <c r="AG5112" s="5"/>
      <c r="AH5112" s="5"/>
      <c r="AI5112" s="5"/>
      <c r="AJ5112" s="5"/>
    </row>
    <row r="5113" spans="11:36">
      <c r="K5113" s="5"/>
      <c r="L5113" s="5"/>
      <c r="M5113" s="5"/>
      <c r="N5113" s="5"/>
      <c r="O5113" s="5"/>
      <c r="P5113" s="5"/>
      <c r="Q5113" s="5"/>
      <c r="R5113" s="5"/>
      <c r="S5113" s="5"/>
      <c r="T5113" s="5"/>
      <c r="U5113" s="5"/>
      <c r="V5113" s="5"/>
      <c r="W5113" s="5"/>
      <c r="X5113" s="5"/>
      <c r="Y5113" s="5"/>
      <c r="Z5113" s="5"/>
      <c r="AA5113" s="5"/>
      <c r="AB5113" s="5"/>
      <c r="AC5113" s="5"/>
      <c r="AD5113" s="5"/>
      <c r="AE5113" s="5"/>
      <c r="AF5113" s="5"/>
      <c r="AG5113" s="5"/>
      <c r="AH5113" s="5"/>
      <c r="AI5113" s="5"/>
      <c r="AJ5113" s="5"/>
    </row>
    <row r="5114" spans="11:36">
      <c r="K5114" s="5"/>
      <c r="L5114" s="5"/>
      <c r="M5114" s="5"/>
      <c r="N5114" s="5"/>
      <c r="O5114" s="5"/>
      <c r="P5114" s="5"/>
      <c r="Q5114" s="5"/>
      <c r="R5114" s="5"/>
      <c r="S5114" s="5"/>
      <c r="T5114" s="5"/>
      <c r="U5114" s="5"/>
      <c r="V5114" s="5"/>
      <c r="W5114" s="5"/>
      <c r="X5114" s="5"/>
      <c r="Y5114" s="5"/>
      <c r="Z5114" s="5"/>
      <c r="AA5114" s="5"/>
      <c r="AB5114" s="5"/>
      <c r="AC5114" s="5"/>
      <c r="AD5114" s="5"/>
      <c r="AE5114" s="5"/>
      <c r="AF5114" s="5"/>
      <c r="AG5114" s="5"/>
      <c r="AH5114" s="5"/>
      <c r="AI5114" s="5"/>
      <c r="AJ5114" s="5"/>
    </row>
    <row r="5115" spans="11:36">
      <c r="K5115" s="5"/>
      <c r="L5115" s="5"/>
      <c r="M5115" s="5"/>
      <c r="N5115" s="5"/>
      <c r="O5115" s="5"/>
      <c r="P5115" s="5"/>
      <c r="Q5115" s="5"/>
      <c r="R5115" s="5"/>
      <c r="S5115" s="5"/>
      <c r="T5115" s="5"/>
      <c r="U5115" s="5"/>
      <c r="V5115" s="5"/>
      <c r="W5115" s="5"/>
      <c r="X5115" s="5"/>
      <c r="Y5115" s="5"/>
      <c r="Z5115" s="5"/>
      <c r="AA5115" s="5"/>
      <c r="AB5115" s="5"/>
      <c r="AC5115" s="5"/>
      <c r="AD5115" s="5"/>
      <c r="AE5115" s="5"/>
      <c r="AF5115" s="5"/>
      <c r="AG5115" s="5"/>
      <c r="AH5115" s="5"/>
      <c r="AI5115" s="5"/>
      <c r="AJ5115" s="5"/>
    </row>
    <row r="5116" spans="11:36">
      <c r="K5116" s="5"/>
      <c r="L5116" s="5"/>
      <c r="M5116" s="5"/>
      <c r="N5116" s="5"/>
      <c r="O5116" s="5"/>
      <c r="P5116" s="5"/>
      <c r="Q5116" s="5"/>
      <c r="R5116" s="5"/>
      <c r="S5116" s="5"/>
      <c r="T5116" s="5"/>
      <c r="U5116" s="5"/>
      <c r="V5116" s="5"/>
      <c r="W5116" s="5"/>
      <c r="X5116" s="5"/>
      <c r="Y5116" s="5"/>
      <c r="Z5116" s="5"/>
      <c r="AA5116" s="5"/>
      <c r="AB5116" s="5"/>
      <c r="AC5116" s="5"/>
      <c r="AD5116" s="5"/>
      <c r="AE5116" s="5"/>
      <c r="AF5116" s="5"/>
      <c r="AG5116" s="5"/>
      <c r="AH5116" s="5"/>
      <c r="AI5116" s="5"/>
      <c r="AJ5116" s="5"/>
    </row>
    <row r="5117" spans="11:36">
      <c r="K5117" s="5"/>
      <c r="L5117" s="5"/>
      <c r="M5117" s="5"/>
      <c r="N5117" s="5"/>
      <c r="O5117" s="5"/>
      <c r="P5117" s="5"/>
      <c r="Q5117" s="5"/>
      <c r="R5117" s="5"/>
      <c r="S5117" s="5"/>
      <c r="T5117" s="5"/>
      <c r="U5117" s="5"/>
      <c r="V5117" s="5"/>
      <c r="W5117" s="5"/>
      <c r="X5117" s="5"/>
      <c r="Y5117" s="5"/>
      <c r="Z5117" s="5"/>
      <c r="AA5117" s="5"/>
      <c r="AB5117" s="5"/>
      <c r="AC5117" s="5"/>
      <c r="AD5117" s="5"/>
      <c r="AE5117" s="5"/>
      <c r="AF5117" s="5"/>
      <c r="AG5117" s="5"/>
      <c r="AH5117" s="5"/>
      <c r="AI5117" s="5"/>
      <c r="AJ5117" s="5"/>
    </row>
    <row r="5118" spans="11:36">
      <c r="K5118" s="5"/>
      <c r="L5118" s="5"/>
      <c r="M5118" s="5"/>
      <c r="N5118" s="5"/>
      <c r="O5118" s="5"/>
      <c r="P5118" s="5"/>
      <c r="Q5118" s="5"/>
      <c r="R5118" s="5"/>
      <c r="S5118" s="5"/>
      <c r="T5118" s="5"/>
      <c r="U5118" s="5"/>
      <c r="V5118" s="5"/>
      <c r="W5118" s="5"/>
      <c r="X5118" s="5"/>
      <c r="Y5118" s="5"/>
      <c r="Z5118" s="5"/>
      <c r="AA5118" s="5"/>
      <c r="AB5118" s="5"/>
      <c r="AC5118" s="5"/>
      <c r="AD5118" s="5"/>
      <c r="AE5118" s="5"/>
      <c r="AF5118" s="5"/>
      <c r="AG5118" s="5"/>
      <c r="AH5118" s="5"/>
      <c r="AI5118" s="5"/>
      <c r="AJ5118" s="5"/>
    </row>
    <row r="5119" spans="11:36">
      <c r="K5119" s="5"/>
      <c r="L5119" s="5"/>
      <c r="M5119" s="5"/>
      <c r="N5119" s="5"/>
      <c r="O5119" s="5"/>
      <c r="P5119" s="5"/>
      <c r="Q5119" s="5"/>
      <c r="R5119" s="5"/>
      <c r="S5119" s="5"/>
      <c r="T5119" s="5"/>
      <c r="U5119" s="5"/>
      <c r="V5119" s="5"/>
      <c r="W5119" s="5"/>
      <c r="X5119" s="5"/>
      <c r="Y5119" s="5"/>
      <c r="Z5119" s="5"/>
      <c r="AA5119" s="5"/>
      <c r="AB5119" s="5"/>
      <c r="AC5119" s="5"/>
      <c r="AD5119" s="5"/>
      <c r="AE5119" s="5"/>
      <c r="AF5119" s="5"/>
      <c r="AG5119" s="5"/>
      <c r="AH5119" s="5"/>
      <c r="AI5119" s="5"/>
      <c r="AJ5119" s="5"/>
    </row>
    <row r="5120" spans="11:36">
      <c r="K5120" s="5"/>
      <c r="L5120" s="5"/>
      <c r="M5120" s="5"/>
      <c r="N5120" s="5"/>
      <c r="O5120" s="5"/>
      <c r="P5120" s="5"/>
      <c r="Q5120" s="5"/>
      <c r="R5120" s="5"/>
      <c r="S5120" s="5"/>
      <c r="T5120" s="5"/>
      <c r="U5120" s="5"/>
      <c r="V5120" s="5"/>
      <c r="W5120" s="5"/>
      <c r="X5120" s="5"/>
      <c r="Y5120" s="5"/>
      <c r="Z5120" s="5"/>
      <c r="AA5120" s="5"/>
      <c r="AB5120" s="5"/>
      <c r="AC5120" s="5"/>
      <c r="AD5120" s="5"/>
      <c r="AE5120" s="5"/>
      <c r="AF5120" s="5"/>
      <c r="AG5120" s="5"/>
      <c r="AH5120" s="5"/>
      <c r="AI5120" s="5"/>
      <c r="AJ5120" s="5"/>
    </row>
    <row r="5121" spans="11:36">
      <c r="K5121" s="5"/>
      <c r="L5121" s="5"/>
      <c r="M5121" s="5"/>
      <c r="N5121" s="5"/>
      <c r="O5121" s="5"/>
      <c r="P5121" s="5"/>
      <c r="Q5121" s="5"/>
      <c r="R5121" s="5"/>
      <c r="S5121" s="5"/>
      <c r="T5121" s="5"/>
      <c r="U5121" s="5"/>
      <c r="V5121" s="5"/>
      <c r="W5121" s="5"/>
      <c r="X5121" s="5"/>
      <c r="Y5121" s="5"/>
      <c r="Z5121" s="5"/>
      <c r="AA5121" s="5"/>
      <c r="AB5121" s="5"/>
      <c r="AC5121" s="5"/>
      <c r="AD5121" s="5"/>
      <c r="AE5121" s="5"/>
      <c r="AF5121" s="5"/>
      <c r="AG5121" s="5"/>
      <c r="AH5121" s="5"/>
      <c r="AI5121" s="5"/>
      <c r="AJ5121" s="5"/>
    </row>
    <row r="5122" spans="11:36">
      <c r="K5122" s="5"/>
      <c r="L5122" s="5"/>
      <c r="M5122" s="5"/>
      <c r="N5122" s="5"/>
      <c r="O5122" s="5"/>
      <c r="P5122" s="5"/>
      <c r="Q5122" s="5"/>
      <c r="R5122" s="5"/>
      <c r="S5122" s="5"/>
      <c r="T5122" s="5"/>
      <c r="U5122" s="5"/>
      <c r="V5122" s="5"/>
      <c r="W5122" s="5"/>
      <c r="X5122" s="5"/>
      <c r="Y5122" s="5"/>
      <c r="Z5122" s="5"/>
      <c r="AA5122" s="5"/>
      <c r="AB5122" s="5"/>
      <c r="AC5122" s="5"/>
      <c r="AD5122" s="5"/>
      <c r="AE5122" s="5"/>
      <c r="AF5122" s="5"/>
      <c r="AG5122" s="5"/>
      <c r="AH5122" s="5"/>
      <c r="AI5122" s="5"/>
      <c r="AJ5122" s="5"/>
    </row>
    <row r="5123" spans="11:36">
      <c r="K5123" s="5"/>
      <c r="L5123" s="5"/>
      <c r="M5123" s="5"/>
      <c r="N5123" s="5"/>
      <c r="O5123" s="5"/>
      <c r="P5123" s="5"/>
      <c r="Q5123" s="5"/>
      <c r="R5123" s="5"/>
      <c r="S5123" s="5"/>
      <c r="T5123" s="5"/>
      <c r="U5123" s="5"/>
      <c r="V5123" s="5"/>
      <c r="W5123" s="5"/>
      <c r="X5123" s="5"/>
      <c r="Y5123" s="5"/>
      <c r="Z5123" s="5"/>
      <c r="AA5123" s="5"/>
      <c r="AB5123" s="5"/>
      <c r="AC5123" s="5"/>
      <c r="AD5123" s="5"/>
      <c r="AE5123" s="5"/>
      <c r="AF5123" s="5"/>
      <c r="AG5123" s="5"/>
      <c r="AH5123" s="5"/>
      <c r="AI5123" s="5"/>
      <c r="AJ5123" s="5"/>
    </row>
    <row r="5124" spans="11:36">
      <c r="K5124" s="5"/>
      <c r="L5124" s="5"/>
      <c r="M5124" s="5"/>
      <c r="N5124" s="5"/>
      <c r="O5124" s="5"/>
      <c r="P5124" s="5"/>
      <c r="Q5124" s="5"/>
      <c r="R5124" s="5"/>
      <c r="S5124" s="5"/>
      <c r="T5124" s="5"/>
      <c r="U5124" s="5"/>
      <c r="V5124" s="5"/>
      <c r="W5124" s="5"/>
      <c r="X5124" s="5"/>
      <c r="Y5124" s="5"/>
      <c r="Z5124" s="5"/>
      <c r="AA5124" s="5"/>
      <c r="AB5124" s="5"/>
      <c r="AC5124" s="5"/>
      <c r="AD5124" s="5"/>
      <c r="AE5124" s="5"/>
      <c r="AF5124" s="5"/>
      <c r="AG5124" s="5"/>
      <c r="AH5124" s="5"/>
      <c r="AI5124" s="5"/>
      <c r="AJ5124" s="5"/>
    </row>
    <row r="5125" spans="11:36">
      <c r="K5125" s="5"/>
      <c r="L5125" s="5"/>
      <c r="M5125" s="5"/>
      <c r="N5125" s="5"/>
      <c r="O5125" s="5"/>
      <c r="P5125" s="5"/>
      <c r="Q5125" s="5"/>
      <c r="R5125" s="5"/>
      <c r="S5125" s="5"/>
      <c r="T5125" s="5"/>
      <c r="U5125" s="5"/>
      <c r="V5125" s="5"/>
      <c r="W5125" s="5"/>
      <c r="X5125" s="5"/>
      <c r="Y5125" s="5"/>
      <c r="Z5125" s="5"/>
      <c r="AA5125" s="5"/>
      <c r="AB5125" s="5"/>
      <c r="AC5125" s="5"/>
      <c r="AD5125" s="5"/>
      <c r="AE5125" s="5"/>
      <c r="AF5125" s="5"/>
      <c r="AG5125" s="5"/>
      <c r="AH5125" s="5"/>
      <c r="AI5125" s="5"/>
      <c r="AJ5125" s="5"/>
    </row>
    <row r="5126" spans="11:36">
      <c r="K5126" s="5"/>
      <c r="L5126" s="5"/>
      <c r="M5126" s="5"/>
      <c r="N5126" s="5"/>
      <c r="O5126" s="5"/>
      <c r="P5126" s="5"/>
      <c r="Q5126" s="5"/>
      <c r="R5126" s="5"/>
      <c r="S5126" s="5"/>
      <c r="T5126" s="5"/>
      <c r="U5126" s="5"/>
      <c r="V5126" s="5"/>
      <c r="W5126" s="5"/>
      <c r="X5126" s="5"/>
      <c r="Y5126" s="5"/>
      <c r="Z5126" s="5"/>
      <c r="AA5126" s="5"/>
      <c r="AB5126" s="5"/>
      <c r="AC5126" s="5"/>
      <c r="AD5126" s="5"/>
      <c r="AE5126" s="5"/>
      <c r="AF5126" s="5"/>
      <c r="AG5126" s="5"/>
      <c r="AH5126" s="5"/>
      <c r="AI5126" s="5"/>
      <c r="AJ5126" s="5"/>
    </row>
    <row r="5127" spans="11:36">
      <c r="K5127" s="5"/>
      <c r="L5127" s="5"/>
      <c r="M5127" s="5"/>
      <c r="N5127" s="5"/>
      <c r="O5127" s="5"/>
      <c r="P5127" s="5"/>
      <c r="Q5127" s="5"/>
      <c r="R5127" s="5"/>
      <c r="S5127" s="5"/>
      <c r="T5127" s="5"/>
      <c r="U5127" s="5"/>
      <c r="V5127" s="5"/>
      <c r="W5127" s="5"/>
      <c r="X5127" s="5"/>
      <c r="Y5127" s="5"/>
      <c r="Z5127" s="5"/>
      <c r="AA5127" s="5"/>
      <c r="AB5127" s="5"/>
      <c r="AC5127" s="5"/>
      <c r="AD5127" s="5"/>
      <c r="AE5127" s="5"/>
      <c r="AF5127" s="5"/>
      <c r="AG5127" s="5"/>
      <c r="AH5127" s="5"/>
      <c r="AI5127" s="5"/>
      <c r="AJ5127" s="5"/>
    </row>
    <row r="5128" spans="11:36">
      <c r="K5128" s="5"/>
      <c r="L5128" s="5"/>
      <c r="M5128" s="5"/>
      <c r="N5128" s="5"/>
      <c r="O5128" s="5"/>
      <c r="P5128" s="5"/>
      <c r="Q5128" s="5"/>
      <c r="R5128" s="5"/>
      <c r="S5128" s="5"/>
      <c r="T5128" s="5"/>
      <c r="U5128" s="5"/>
      <c r="V5128" s="5"/>
      <c r="W5128" s="5"/>
      <c r="X5128" s="5"/>
      <c r="Y5128" s="5"/>
      <c r="Z5128" s="5"/>
      <c r="AA5128" s="5"/>
      <c r="AB5128" s="5"/>
      <c r="AC5128" s="5"/>
      <c r="AD5128" s="5"/>
      <c r="AE5128" s="5"/>
      <c r="AF5128" s="5"/>
      <c r="AG5128" s="5"/>
      <c r="AH5128" s="5"/>
      <c r="AI5128" s="5"/>
      <c r="AJ5128" s="5"/>
    </row>
    <row r="5129" spans="11:36">
      <c r="K5129" s="5"/>
      <c r="L5129" s="5"/>
      <c r="M5129" s="5"/>
      <c r="N5129" s="5"/>
      <c r="O5129" s="5"/>
      <c r="P5129" s="5"/>
      <c r="Q5129" s="5"/>
      <c r="R5129" s="5"/>
      <c r="S5129" s="5"/>
      <c r="T5129" s="5"/>
      <c r="U5129" s="5"/>
      <c r="V5129" s="5"/>
      <c r="W5129" s="5"/>
      <c r="X5129" s="5"/>
      <c r="Y5129" s="5"/>
      <c r="Z5129" s="5"/>
      <c r="AA5129" s="5"/>
      <c r="AB5129" s="5"/>
      <c r="AC5129" s="5"/>
      <c r="AD5129" s="5"/>
      <c r="AE5129" s="5"/>
      <c r="AF5129" s="5"/>
      <c r="AG5129" s="5"/>
      <c r="AH5129" s="5"/>
      <c r="AI5129" s="5"/>
      <c r="AJ5129" s="5"/>
    </row>
    <row r="5130" spans="11:36">
      <c r="K5130" s="5"/>
      <c r="L5130" s="5"/>
      <c r="M5130" s="5"/>
      <c r="N5130" s="5"/>
      <c r="O5130" s="5"/>
      <c r="P5130" s="5"/>
      <c r="Q5130" s="5"/>
      <c r="R5130" s="5"/>
      <c r="S5130" s="5"/>
      <c r="T5130" s="5"/>
      <c r="U5130" s="5"/>
      <c r="V5130" s="5"/>
      <c r="W5130" s="5"/>
      <c r="X5130" s="5"/>
      <c r="Y5130" s="5"/>
      <c r="Z5130" s="5"/>
      <c r="AA5130" s="5"/>
      <c r="AB5130" s="5"/>
      <c r="AC5130" s="5"/>
      <c r="AD5130" s="5"/>
      <c r="AE5130" s="5"/>
      <c r="AF5130" s="5"/>
      <c r="AG5130" s="5"/>
      <c r="AH5130" s="5"/>
      <c r="AI5130" s="5"/>
      <c r="AJ5130" s="5"/>
    </row>
    <row r="5131" spans="11:36">
      <c r="K5131" s="5"/>
      <c r="L5131" s="5"/>
      <c r="M5131" s="5"/>
      <c r="N5131" s="5"/>
      <c r="O5131" s="5"/>
      <c r="P5131" s="5"/>
      <c r="Q5131" s="5"/>
      <c r="R5131" s="5"/>
      <c r="S5131" s="5"/>
      <c r="T5131" s="5"/>
      <c r="U5131" s="5"/>
      <c r="V5131" s="5"/>
      <c r="W5131" s="5"/>
      <c r="X5131" s="5"/>
      <c r="Y5131" s="5"/>
      <c r="Z5131" s="5"/>
      <c r="AA5131" s="5"/>
      <c r="AB5131" s="5"/>
      <c r="AC5131" s="5"/>
      <c r="AD5131" s="5"/>
      <c r="AE5131" s="5"/>
      <c r="AF5131" s="5"/>
      <c r="AG5131" s="5"/>
      <c r="AH5131" s="5"/>
      <c r="AI5131" s="5"/>
      <c r="AJ5131" s="5"/>
    </row>
    <row r="5132" spans="11:36">
      <c r="K5132" s="5"/>
      <c r="L5132" s="5"/>
      <c r="M5132" s="5"/>
      <c r="N5132" s="5"/>
      <c r="O5132" s="5"/>
      <c r="P5132" s="5"/>
      <c r="Q5132" s="5"/>
      <c r="R5132" s="5"/>
      <c r="S5132" s="5"/>
      <c r="T5132" s="5"/>
      <c r="U5132" s="5"/>
      <c r="V5132" s="5"/>
      <c r="W5132" s="5"/>
      <c r="X5132" s="5"/>
      <c r="Y5132" s="5"/>
      <c r="Z5132" s="5"/>
      <c r="AA5132" s="5"/>
      <c r="AB5132" s="5"/>
      <c r="AC5132" s="5"/>
      <c r="AD5132" s="5"/>
      <c r="AE5132" s="5"/>
      <c r="AF5132" s="5"/>
      <c r="AG5132" s="5"/>
      <c r="AH5132" s="5"/>
      <c r="AI5132" s="5"/>
      <c r="AJ5132" s="5"/>
    </row>
    <row r="5133" spans="11:36">
      <c r="K5133" s="5"/>
      <c r="L5133" s="5"/>
      <c r="M5133" s="5"/>
      <c r="N5133" s="5"/>
      <c r="O5133" s="5"/>
      <c r="P5133" s="5"/>
      <c r="Q5133" s="5"/>
      <c r="R5133" s="5"/>
      <c r="S5133" s="5"/>
      <c r="T5133" s="5"/>
      <c r="U5133" s="5"/>
      <c r="V5133" s="5"/>
      <c r="W5133" s="5"/>
      <c r="X5133" s="5"/>
      <c r="Y5133" s="5"/>
      <c r="Z5133" s="5"/>
      <c r="AA5133" s="5"/>
      <c r="AB5133" s="5"/>
      <c r="AC5133" s="5"/>
      <c r="AD5133" s="5"/>
      <c r="AE5133" s="5"/>
      <c r="AF5133" s="5"/>
      <c r="AG5133" s="5"/>
      <c r="AH5133" s="5"/>
      <c r="AI5133" s="5"/>
      <c r="AJ5133" s="5"/>
    </row>
    <row r="5134" spans="11:36">
      <c r="K5134" s="5"/>
      <c r="L5134" s="5"/>
      <c r="M5134" s="5"/>
      <c r="N5134" s="5"/>
      <c r="O5134" s="5"/>
      <c r="P5134" s="5"/>
      <c r="Q5134" s="5"/>
      <c r="R5134" s="5"/>
      <c r="S5134" s="5"/>
      <c r="T5134" s="5"/>
      <c r="U5134" s="5"/>
      <c r="V5134" s="5"/>
      <c r="W5134" s="5"/>
      <c r="X5134" s="5"/>
      <c r="Y5134" s="5"/>
      <c r="Z5134" s="5"/>
      <c r="AA5134" s="5"/>
      <c r="AB5134" s="5"/>
      <c r="AC5134" s="5"/>
      <c r="AD5134" s="5"/>
      <c r="AE5134" s="5"/>
      <c r="AF5134" s="5"/>
      <c r="AG5134" s="5"/>
      <c r="AH5134" s="5"/>
      <c r="AI5134" s="5"/>
      <c r="AJ5134" s="5"/>
    </row>
    <row r="5135" spans="11:36">
      <c r="K5135" s="5"/>
      <c r="L5135" s="5"/>
      <c r="M5135" s="5"/>
      <c r="N5135" s="5"/>
      <c r="O5135" s="5"/>
      <c r="P5135" s="5"/>
      <c r="Q5135" s="5"/>
      <c r="R5135" s="5"/>
      <c r="S5135" s="5"/>
      <c r="T5135" s="5"/>
      <c r="U5135" s="5"/>
      <c r="V5135" s="5"/>
      <c r="W5135" s="5"/>
      <c r="X5135" s="5"/>
      <c r="Y5135" s="5"/>
      <c r="Z5135" s="5"/>
      <c r="AA5135" s="5"/>
      <c r="AB5135" s="5"/>
      <c r="AC5135" s="5"/>
      <c r="AD5135" s="5"/>
      <c r="AE5135" s="5"/>
      <c r="AF5135" s="5"/>
      <c r="AG5135" s="5"/>
      <c r="AH5135" s="5"/>
      <c r="AI5135" s="5"/>
      <c r="AJ5135" s="5"/>
    </row>
    <row r="5136" spans="11:36">
      <c r="K5136" s="5"/>
      <c r="L5136" s="5"/>
      <c r="M5136" s="5"/>
      <c r="N5136" s="5"/>
      <c r="O5136" s="5"/>
      <c r="P5136" s="5"/>
      <c r="Q5136" s="5"/>
      <c r="R5136" s="5"/>
      <c r="S5136" s="5"/>
      <c r="T5136" s="5"/>
      <c r="U5136" s="5"/>
      <c r="V5136" s="5"/>
      <c r="W5136" s="5"/>
      <c r="X5136" s="5"/>
      <c r="Y5136" s="5"/>
      <c r="Z5136" s="5"/>
      <c r="AA5136" s="5"/>
      <c r="AB5136" s="5"/>
      <c r="AC5136" s="5"/>
      <c r="AD5136" s="5"/>
      <c r="AE5136" s="5"/>
      <c r="AF5136" s="5"/>
      <c r="AG5136" s="5"/>
      <c r="AH5136" s="5"/>
      <c r="AI5136" s="5"/>
      <c r="AJ5136" s="5"/>
    </row>
    <row r="5137" spans="11:36">
      <c r="K5137" s="5"/>
      <c r="L5137" s="5"/>
      <c r="M5137" s="5"/>
      <c r="N5137" s="5"/>
      <c r="O5137" s="5"/>
      <c r="P5137" s="5"/>
      <c r="Q5137" s="5"/>
      <c r="R5137" s="5"/>
      <c r="S5137" s="5"/>
      <c r="T5137" s="5"/>
      <c r="U5137" s="5"/>
      <c r="V5137" s="5"/>
      <c r="W5137" s="5"/>
      <c r="X5137" s="5"/>
      <c r="Y5137" s="5"/>
      <c r="Z5137" s="5"/>
      <c r="AA5137" s="5"/>
      <c r="AB5137" s="5"/>
      <c r="AC5137" s="5"/>
      <c r="AD5137" s="5"/>
      <c r="AE5137" s="5"/>
      <c r="AF5137" s="5"/>
      <c r="AG5137" s="5"/>
      <c r="AH5137" s="5"/>
      <c r="AI5137" s="5"/>
      <c r="AJ5137" s="5"/>
    </row>
    <row r="5138" spans="11:36">
      <c r="K5138" s="5"/>
      <c r="L5138" s="5"/>
      <c r="M5138" s="5"/>
      <c r="N5138" s="5"/>
      <c r="O5138" s="5"/>
      <c r="P5138" s="5"/>
      <c r="Q5138" s="5"/>
      <c r="R5138" s="5"/>
      <c r="S5138" s="5"/>
      <c r="T5138" s="5"/>
      <c r="U5138" s="5"/>
      <c r="V5138" s="5"/>
      <c r="W5138" s="5"/>
      <c r="X5138" s="5"/>
      <c r="Y5138" s="5"/>
      <c r="Z5138" s="5"/>
      <c r="AA5138" s="5"/>
      <c r="AB5138" s="5"/>
      <c r="AC5138" s="5"/>
      <c r="AD5138" s="5"/>
      <c r="AE5138" s="5"/>
      <c r="AF5138" s="5"/>
      <c r="AG5138" s="5"/>
      <c r="AH5138" s="5"/>
      <c r="AI5138" s="5"/>
      <c r="AJ5138" s="5"/>
    </row>
    <row r="5139" spans="11:36">
      <c r="K5139" s="5"/>
      <c r="L5139" s="5"/>
      <c r="M5139" s="5"/>
      <c r="N5139" s="5"/>
      <c r="O5139" s="5"/>
      <c r="P5139" s="5"/>
      <c r="Q5139" s="5"/>
      <c r="R5139" s="5"/>
      <c r="S5139" s="5"/>
      <c r="T5139" s="5"/>
      <c r="U5139" s="5"/>
      <c r="V5139" s="5"/>
      <c r="W5139" s="5"/>
      <c r="X5139" s="5"/>
      <c r="Y5139" s="5"/>
      <c r="Z5139" s="5"/>
      <c r="AA5139" s="5"/>
      <c r="AB5139" s="5"/>
      <c r="AC5139" s="5"/>
      <c r="AD5139" s="5"/>
      <c r="AE5139" s="5"/>
      <c r="AF5139" s="5"/>
      <c r="AG5139" s="5"/>
      <c r="AH5139" s="5"/>
      <c r="AI5139" s="5"/>
      <c r="AJ5139" s="5"/>
    </row>
    <row r="5140" spans="11:36">
      <c r="K5140" s="5"/>
      <c r="L5140" s="5"/>
      <c r="M5140" s="5"/>
      <c r="N5140" s="5"/>
      <c r="O5140" s="5"/>
      <c r="P5140" s="5"/>
      <c r="Q5140" s="5"/>
      <c r="R5140" s="5"/>
      <c r="S5140" s="5"/>
      <c r="T5140" s="5"/>
      <c r="U5140" s="5"/>
      <c r="V5140" s="5"/>
      <c r="W5140" s="5"/>
      <c r="X5140" s="5"/>
      <c r="Y5140" s="5"/>
      <c r="Z5140" s="5"/>
      <c r="AA5140" s="5"/>
      <c r="AB5140" s="5"/>
      <c r="AC5140" s="5"/>
      <c r="AD5140" s="5"/>
      <c r="AE5140" s="5"/>
      <c r="AF5140" s="5"/>
      <c r="AG5140" s="5"/>
      <c r="AH5140" s="5"/>
      <c r="AI5140" s="5"/>
      <c r="AJ5140" s="5"/>
    </row>
    <row r="5141" spans="11:36">
      <c r="K5141" s="5"/>
      <c r="L5141" s="5"/>
      <c r="M5141" s="5"/>
      <c r="N5141" s="5"/>
      <c r="O5141" s="5"/>
      <c r="P5141" s="5"/>
      <c r="Q5141" s="5"/>
      <c r="R5141" s="5"/>
      <c r="S5141" s="5"/>
      <c r="T5141" s="5"/>
      <c r="U5141" s="5"/>
      <c r="V5141" s="5"/>
      <c r="W5141" s="5"/>
      <c r="X5141" s="5"/>
      <c r="Y5141" s="5"/>
      <c r="Z5141" s="5"/>
      <c r="AA5141" s="5"/>
      <c r="AB5141" s="5"/>
      <c r="AC5141" s="5"/>
      <c r="AD5141" s="5"/>
      <c r="AE5141" s="5"/>
      <c r="AF5141" s="5"/>
      <c r="AG5141" s="5"/>
      <c r="AH5141" s="5"/>
      <c r="AI5141" s="5"/>
      <c r="AJ5141" s="5"/>
    </row>
    <row r="5142" spans="11:36">
      <c r="K5142" s="5"/>
      <c r="L5142" s="5"/>
      <c r="M5142" s="5"/>
      <c r="N5142" s="5"/>
      <c r="O5142" s="5"/>
      <c r="P5142" s="5"/>
      <c r="Q5142" s="5"/>
      <c r="R5142" s="5"/>
      <c r="S5142" s="5"/>
      <c r="T5142" s="5"/>
      <c r="U5142" s="5"/>
      <c r="V5142" s="5"/>
      <c r="W5142" s="5"/>
      <c r="X5142" s="5"/>
      <c r="Y5142" s="5"/>
      <c r="Z5142" s="5"/>
      <c r="AA5142" s="5"/>
      <c r="AB5142" s="5"/>
      <c r="AC5142" s="5"/>
      <c r="AD5142" s="5"/>
      <c r="AE5142" s="5"/>
      <c r="AF5142" s="5"/>
      <c r="AG5142" s="5"/>
      <c r="AH5142" s="5"/>
      <c r="AI5142" s="5"/>
      <c r="AJ5142" s="5"/>
    </row>
    <row r="5143" spans="11:36">
      <c r="K5143" s="5"/>
      <c r="L5143" s="5"/>
      <c r="M5143" s="5"/>
      <c r="N5143" s="5"/>
      <c r="O5143" s="5"/>
      <c r="P5143" s="5"/>
      <c r="Q5143" s="5"/>
      <c r="R5143" s="5"/>
      <c r="S5143" s="5"/>
      <c r="T5143" s="5"/>
      <c r="U5143" s="5"/>
      <c r="V5143" s="5"/>
      <c r="W5143" s="5"/>
      <c r="X5143" s="5"/>
      <c r="Y5143" s="5"/>
      <c r="Z5143" s="5"/>
      <c r="AA5143" s="5"/>
      <c r="AB5143" s="5"/>
      <c r="AC5143" s="5"/>
      <c r="AD5143" s="5"/>
      <c r="AE5143" s="5"/>
      <c r="AF5143" s="5"/>
      <c r="AG5143" s="5"/>
      <c r="AH5143" s="5"/>
      <c r="AI5143" s="5"/>
      <c r="AJ5143" s="5"/>
    </row>
    <row r="5144" spans="11:36">
      <c r="K5144" s="5"/>
      <c r="L5144" s="5"/>
      <c r="M5144" s="5"/>
      <c r="N5144" s="5"/>
      <c r="O5144" s="5"/>
      <c r="P5144" s="5"/>
      <c r="Q5144" s="5"/>
      <c r="R5144" s="5"/>
      <c r="S5144" s="5"/>
      <c r="T5144" s="5"/>
      <c r="U5144" s="5"/>
      <c r="V5144" s="5"/>
      <c r="W5144" s="5"/>
      <c r="X5144" s="5"/>
      <c r="Y5144" s="5"/>
      <c r="Z5144" s="5"/>
      <c r="AA5144" s="5"/>
      <c r="AB5144" s="5"/>
      <c r="AC5144" s="5"/>
      <c r="AD5144" s="5"/>
      <c r="AE5144" s="5"/>
      <c r="AF5144" s="5"/>
      <c r="AG5144" s="5"/>
      <c r="AH5144" s="5"/>
      <c r="AI5144" s="5"/>
      <c r="AJ5144" s="5"/>
    </row>
    <row r="5145" spans="11:36">
      <c r="K5145" s="5"/>
      <c r="L5145" s="5"/>
      <c r="M5145" s="5"/>
      <c r="N5145" s="5"/>
      <c r="O5145" s="5"/>
      <c r="P5145" s="5"/>
      <c r="Q5145" s="5"/>
      <c r="R5145" s="5"/>
      <c r="S5145" s="5"/>
      <c r="T5145" s="5"/>
      <c r="U5145" s="5"/>
      <c r="V5145" s="5"/>
      <c r="W5145" s="5"/>
      <c r="X5145" s="5"/>
      <c r="Y5145" s="5"/>
      <c r="Z5145" s="5"/>
      <c r="AA5145" s="5"/>
      <c r="AB5145" s="5"/>
      <c r="AC5145" s="5"/>
      <c r="AD5145" s="5"/>
      <c r="AE5145" s="5"/>
      <c r="AF5145" s="5"/>
      <c r="AG5145" s="5"/>
      <c r="AH5145" s="5"/>
      <c r="AI5145" s="5"/>
      <c r="AJ5145" s="5"/>
    </row>
    <row r="5146" spans="11:36">
      <c r="K5146" s="5"/>
      <c r="L5146" s="5"/>
      <c r="M5146" s="5"/>
      <c r="N5146" s="5"/>
      <c r="O5146" s="5"/>
      <c r="P5146" s="5"/>
      <c r="Q5146" s="5"/>
      <c r="R5146" s="5"/>
      <c r="S5146" s="5"/>
      <c r="T5146" s="5"/>
      <c r="U5146" s="5"/>
      <c r="V5146" s="5"/>
      <c r="W5146" s="5"/>
      <c r="X5146" s="5"/>
      <c r="Y5146" s="5"/>
      <c r="Z5146" s="5"/>
      <c r="AA5146" s="5"/>
      <c r="AB5146" s="5"/>
      <c r="AC5146" s="5"/>
      <c r="AD5146" s="5"/>
      <c r="AE5146" s="5"/>
      <c r="AF5146" s="5"/>
      <c r="AG5146" s="5"/>
      <c r="AH5146" s="5"/>
      <c r="AI5146" s="5"/>
      <c r="AJ5146" s="5"/>
    </row>
    <row r="5147" spans="11:36">
      <c r="K5147" s="5"/>
      <c r="L5147" s="5"/>
      <c r="M5147" s="5"/>
      <c r="N5147" s="5"/>
      <c r="O5147" s="5"/>
      <c r="P5147" s="5"/>
      <c r="Q5147" s="5"/>
      <c r="R5147" s="5"/>
      <c r="S5147" s="5"/>
      <c r="T5147" s="5"/>
      <c r="U5147" s="5"/>
      <c r="V5147" s="5"/>
      <c r="W5147" s="5"/>
      <c r="X5147" s="5"/>
      <c r="Y5147" s="5"/>
      <c r="Z5147" s="5"/>
      <c r="AA5147" s="5"/>
      <c r="AB5147" s="5"/>
      <c r="AC5147" s="5"/>
      <c r="AD5147" s="5"/>
      <c r="AE5147" s="5"/>
      <c r="AF5147" s="5"/>
      <c r="AG5147" s="5"/>
      <c r="AH5147" s="5"/>
      <c r="AI5147" s="5"/>
      <c r="AJ5147" s="5"/>
    </row>
    <row r="5148" spans="11:36">
      <c r="K5148" s="5"/>
      <c r="L5148" s="5"/>
      <c r="M5148" s="5"/>
      <c r="N5148" s="5"/>
      <c r="O5148" s="5"/>
      <c r="P5148" s="5"/>
      <c r="Q5148" s="5"/>
      <c r="R5148" s="5"/>
      <c r="S5148" s="5"/>
      <c r="T5148" s="5"/>
      <c r="U5148" s="5"/>
      <c r="V5148" s="5"/>
      <c r="W5148" s="5"/>
      <c r="X5148" s="5"/>
      <c r="Y5148" s="5"/>
      <c r="Z5148" s="5"/>
      <c r="AA5148" s="5"/>
      <c r="AB5148" s="5"/>
      <c r="AC5148" s="5"/>
      <c r="AD5148" s="5"/>
      <c r="AE5148" s="5"/>
      <c r="AF5148" s="5"/>
      <c r="AG5148" s="5"/>
      <c r="AH5148" s="5"/>
      <c r="AI5148" s="5"/>
      <c r="AJ5148" s="5"/>
    </row>
    <row r="5149" spans="11:36">
      <c r="K5149" s="5"/>
      <c r="L5149" s="5"/>
      <c r="M5149" s="5"/>
      <c r="N5149" s="5"/>
      <c r="O5149" s="5"/>
      <c r="P5149" s="5"/>
      <c r="Q5149" s="5"/>
      <c r="R5149" s="5"/>
      <c r="S5149" s="5"/>
      <c r="T5149" s="5"/>
      <c r="U5149" s="5"/>
      <c r="V5149" s="5"/>
      <c r="W5149" s="5"/>
      <c r="X5149" s="5"/>
      <c r="Y5149" s="5"/>
      <c r="Z5149" s="5"/>
      <c r="AA5149" s="5"/>
      <c r="AB5149" s="5"/>
      <c r="AC5149" s="5"/>
      <c r="AD5149" s="5"/>
      <c r="AE5149" s="5"/>
      <c r="AF5149" s="5"/>
      <c r="AG5149" s="5"/>
      <c r="AH5149" s="5"/>
      <c r="AI5149" s="5"/>
      <c r="AJ5149" s="5"/>
    </row>
    <row r="5150" spans="11:36">
      <c r="K5150" s="5"/>
      <c r="L5150" s="5"/>
      <c r="M5150" s="5"/>
      <c r="N5150" s="5"/>
      <c r="O5150" s="5"/>
      <c r="P5150" s="5"/>
      <c r="Q5150" s="5"/>
      <c r="R5150" s="5"/>
      <c r="S5150" s="5"/>
      <c r="T5150" s="5"/>
      <c r="U5150" s="5"/>
      <c r="V5150" s="5"/>
      <c r="W5150" s="5"/>
      <c r="X5150" s="5"/>
      <c r="Y5150" s="5"/>
      <c r="Z5150" s="5"/>
      <c r="AA5150" s="5"/>
      <c r="AB5150" s="5"/>
      <c r="AC5150" s="5"/>
      <c r="AD5150" s="5"/>
      <c r="AE5150" s="5"/>
      <c r="AF5150" s="5"/>
      <c r="AG5150" s="5"/>
      <c r="AH5150" s="5"/>
      <c r="AI5150" s="5"/>
      <c r="AJ5150" s="5"/>
    </row>
    <row r="5151" spans="11:36">
      <c r="K5151" s="5"/>
      <c r="L5151" s="5"/>
      <c r="M5151" s="5"/>
      <c r="N5151" s="5"/>
      <c r="O5151" s="5"/>
      <c r="P5151" s="5"/>
      <c r="Q5151" s="5"/>
      <c r="R5151" s="5"/>
      <c r="S5151" s="5"/>
      <c r="T5151" s="5"/>
      <c r="U5151" s="5"/>
      <c r="V5151" s="5"/>
      <c r="W5151" s="5"/>
      <c r="X5151" s="5"/>
      <c r="Y5151" s="5"/>
      <c r="Z5151" s="5"/>
      <c r="AA5151" s="5"/>
      <c r="AB5151" s="5"/>
      <c r="AC5151" s="5"/>
      <c r="AD5151" s="5"/>
      <c r="AE5151" s="5"/>
      <c r="AF5151" s="5"/>
      <c r="AG5151" s="5"/>
      <c r="AH5151" s="5"/>
      <c r="AI5151" s="5"/>
      <c r="AJ5151" s="5"/>
    </row>
    <row r="5152" spans="11:36">
      <c r="K5152" s="5"/>
      <c r="L5152" s="5"/>
      <c r="M5152" s="5"/>
      <c r="N5152" s="5"/>
      <c r="O5152" s="5"/>
      <c r="P5152" s="5"/>
      <c r="Q5152" s="5"/>
      <c r="R5152" s="5"/>
      <c r="S5152" s="5"/>
      <c r="T5152" s="5"/>
      <c r="U5152" s="5"/>
      <c r="V5152" s="5"/>
      <c r="W5152" s="5"/>
      <c r="X5152" s="5"/>
      <c r="Y5152" s="5"/>
      <c r="Z5152" s="5"/>
      <c r="AA5152" s="5"/>
      <c r="AB5152" s="5"/>
      <c r="AC5152" s="5"/>
      <c r="AD5152" s="5"/>
      <c r="AE5152" s="5"/>
      <c r="AF5152" s="5"/>
      <c r="AG5152" s="5"/>
      <c r="AH5152" s="5"/>
      <c r="AI5152" s="5"/>
      <c r="AJ5152" s="5"/>
    </row>
    <row r="5153" spans="11:36">
      <c r="K5153" s="5"/>
      <c r="L5153" s="5"/>
      <c r="M5153" s="5"/>
      <c r="N5153" s="5"/>
      <c r="O5153" s="5"/>
      <c r="P5153" s="5"/>
      <c r="Q5153" s="5"/>
      <c r="R5153" s="5"/>
      <c r="S5153" s="5"/>
      <c r="T5153" s="5"/>
      <c r="U5153" s="5"/>
      <c r="V5153" s="5"/>
      <c r="W5153" s="5"/>
      <c r="X5153" s="5"/>
      <c r="Y5153" s="5"/>
      <c r="Z5153" s="5"/>
      <c r="AA5153" s="5"/>
      <c r="AB5153" s="5"/>
      <c r="AC5153" s="5"/>
      <c r="AD5153" s="5"/>
      <c r="AE5153" s="5"/>
      <c r="AF5153" s="5"/>
      <c r="AG5153" s="5"/>
      <c r="AH5153" s="5"/>
      <c r="AI5153" s="5"/>
      <c r="AJ5153" s="5"/>
    </row>
    <row r="5154" spans="11:36">
      <c r="K5154" s="5"/>
      <c r="L5154" s="5"/>
      <c r="M5154" s="5"/>
      <c r="N5154" s="5"/>
      <c r="O5154" s="5"/>
      <c r="P5154" s="5"/>
      <c r="Q5154" s="5"/>
      <c r="R5154" s="5"/>
      <c r="S5154" s="5"/>
      <c r="T5154" s="5"/>
      <c r="U5154" s="5"/>
      <c r="V5154" s="5"/>
      <c r="W5154" s="5"/>
      <c r="X5154" s="5"/>
      <c r="Y5154" s="5"/>
      <c r="Z5154" s="5"/>
      <c r="AA5154" s="5"/>
      <c r="AB5154" s="5"/>
      <c r="AC5154" s="5"/>
      <c r="AD5154" s="5"/>
      <c r="AE5154" s="5"/>
      <c r="AF5154" s="5"/>
      <c r="AG5154" s="5"/>
      <c r="AH5154" s="5"/>
      <c r="AI5154" s="5"/>
      <c r="AJ5154" s="5"/>
    </row>
    <row r="5155" spans="11:36">
      <c r="K5155" s="5"/>
      <c r="L5155" s="5"/>
      <c r="M5155" s="5"/>
      <c r="N5155" s="5"/>
      <c r="O5155" s="5"/>
      <c r="P5155" s="5"/>
      <c r="Q5155" s="5"/>
      <c r="R5155" s="5"/>
      <c r="S5155" s="5"/>
      <c r="T5155" s="5"/>
      <c r="U5155" s="5"/>
      <c r="V5155" s="5"/>
      <c r="W5155" s="5"/>
      <c r="X5155" s="5"/>
      <c r="Y5155" s="5"/>
      <c r="Z5155" s="5"/>
      <c r="AA5155" s="5"/>
      <c r="AB5155" s="5"/>
      <c r="AC5155" s="5"/>
      <c r="AD5155" s="5"/>
      <c r="AE5155" s="5"/>
      <c r="AF5155" s="5"/>
      <c r="AG5155" s="5"/>
      <c r="AH5155" s="5"/>
      <c r="AI5155" s="5"/>
      <c r="AJ5155" s="5"/>
    </row>
    <row r="5156" spans="11:36">
      <c r="K5156" s="5"/>
      <c r="L5156" s="5"/>
      <c r="M5156" s="5"/>
      <c r="N5156" s="5"/>
      <c r="O5156" s="5"/>
      <c r="P5156" s="5"/>
      <c r="Q5156" s="5"/>
      <c r="R5156" s="5"/>
      <c r="S5156" s="5"/>
      <c r="T5156" s="5"/>
      <c r="U5156" s="5"/>
      <c r="V5156" s="5"/>
      <c r="W5156" s="5"/>
      <c r="X5156" s="5"/>
      <c r="Y5156" s="5"/>
      <c r="Z5156" s="5"/>
      <c r="AA5156" s="5"/>
      <c r="AB5156" s="5"/>
      <c r="AC5156" s="5"/>
      <c r="AD5156" s="5"/>
      <c r="AE5156" s="5"/>
      <c r="AF5156" s="5"/>
      <c r="AG5156" s="5"/>
      <c r="AH5156" s="5"/>
      <c r="AI5156" s="5"/>
      <c r="AJ5156" s="5"/>
    </row>
    <row r="5157" spans="11:36">
      <c r="K5157" s="5"/>
      <c r="L5157" s="5"/>
      <c r="M5157" s="5"/>
      <c r="N5157" s="5"/>
      <c r="O5157" s="5"/>
      <c r="P5157" s="5"/>
      <c r="Q5157" s="5"/>
      <c r="R5157" s="5"/>
      <c r="S5157" s="5"/>
      <c r="T5157" s="5"/>
      <c r="U5157" s="5"/>
      <c r="V5157" s="5"/>
      <c r="W5157" s="5"/>
      <c r="X5157" s="5"/>
      <c r="Y5157" s="5"/>
      <c r="Z5157" s="5"/>
      <c r="AA5157" s="5"/>
      <c r="AB5157" s="5"/>
      <c r="AC5157" s="5"/>
      <c r="AD5157" s="5"/>
      <c r="AE5157" s="5"/>
      <c r="AF5157" s="5"/>
      <c r="AG5157" s="5"/>
      <c r="AH5157" s="5"/>
      <c r="AI5157" s="5"/>
      <c r="AJ5157" s="5"/>
    </row>
    <row r="5158" spans="11:36">
      <c r="K5158" s="5"/>
      <c r="L5158" s="5"/>
      <c r="M5158" s="5"/>
      <c r="N5158" s="5"/>
      <c r="O5158" s="5"/>
      <c r="P5158" s="5"/>
      <c r="Q5158" s="5"/>
      <c r="R5158" s="5"/>
      <c r="S5158" s="5"/>
      <c r="T5158" s="5"/>
      <c r="U5158" s="5"/>
      <c r="V5158" s="5"/>
      <c r="W5158" s="5"/>
      <c r="X5158" s="5"/>
      <c r="Y5158" s="5"/>
      <c r="Z5158" s="5"/>
      <c r="AA5158" s="5"/>
      <c r="AB5158" s="5"/>
      <c r="AC5158" s="5"/>
      <c r="AD5158" s="5"/>
      <c r="AE5158" s="5"/>
      <c r="AF5158" s="5"/>
      <c r="AG5158" s="5"/>
      <c r="AH5158" s="5"/>
      <c r="AI5158" s="5"/>
      <c r="AJ5158" s="5"/>
    </row>
    <row r="5159" spans="11:36">
      <c r="K5159" s="5"/>
      <c r="L5159" s="5"/>
      <c r="M5159" s="5"/>
      <c r="N5159" s="5"/>
      <c r="O5159" s="5"/>
      <c r="P5159" s="5"/>
      <c r="Q5159" s="5"/>
      <c r="R5159" s="5"/>
      <c r="S5159" s="5"/>
      <c r="T5159" s="5"/>
      <c r="U5159" s="5"/>
      <c r="V5159" s="5"/>
      <c r="W5159" s="5"/>
      <c r="X5159" s="5"/>
      <c r="Y5159" s="5"/>
      <c r="Z5159" s="5"/>
      <c r="AA5159" s="5"/>
      <c r="AB5159" s="5"/>
      <c r="AC5159" s="5"/>
      <c r="AD5159" s="5"/>
      <c r="AE5159" s="5"/>
      <c r="AF5159" s="5"/>
      <c r="AG5159" s="5"/>
      <c r="AH5159" s="5"/>
      <c r="AI5159" s="5"/>
      <c r="AJ5159" s="5"/>
    </row>
    <row r="5160" spans="11:36">
      <c r="K5160" s="5"/>
      <c r="L5160" s="5"/>
      <c r="M5160" s="5"/>
      <c r="N5160" s="5"/>
      <c r="O5160" s="5"/>
      <c r="P5160" s="5"/>
      <c r="Q5160" s="5"/>
      <c r="R5160" s="5"/>
      <c r="S5160" s="5"/>
      <c r="T5160" s="5"/>
      <c r="U5160" s="5"/>
      <c r="V5160" s="5"/>
      <c r="W5160" s="5"/>
      <c r="X5160" s="5"/>
      <c r="Y5160" s="5"/>
      <c r="Z5160" s="5"/>
      <c r="AA5160" s="5"/>
      <c r="AB5160" s="5"/>
      <c r="AC5160" s="5"/>
      <c r="AD5160" s="5"/>
      <c r="AE5160" s="5"/>
      <c r="AF5160" s="5"/>
      <c r="AG5160" s="5"/>
      <c r="AH5160" s="5"/>
      <c r="AI5160" s="5"/>
      <c r="AJ5160" s="5"/>
    </row>
    <row r="5161" spans="11:36">
      <c r="K5161" s="5"/>
      <c r="L5161" s="5"/>
      <c r="M5161" s="5"/>
      <c r="N5161" s="5"/>
      <c r="O5161" s="5"/>
      <c r="P5161" s="5"/>
      <c r="Q5161" s="5"/>
      <c r="R5161" s="5"/>
      <c r="S5161" s="5"/>
      <c r="T5161" s="5"/>
      <c r="U5161" s="5"/>
      <c r="V5161" s="5"/>
      <c r="W5161" s="5"/>
      <c r="X5161" s="5"/>
      <c r="Y5161" s="5"/>
      <c r="Z5161" s="5"/>
      <c r="AA5161" s="5"/>
      <c r="AB5161" s="5"/>
      <c r="AC5161" s="5"/>
      <c r="AD5161" s="5"/>
      <c r="AE5161" s="5"/>
      <c r="AF5161" s="5"/>
      <c r="AG5161" s="5"/>
      <c r="AH5161" s="5"/>
      <c r="AI5161" s="5"/>
      <c r="AJ5161" s="5"/>
    </row>
    <row r="5162" spans="11:36">
      <c r="K5162" s="5"/>
      <c r="L5162" s="5"/>
      <c r="M5162" s="5"/>
      <c r="N5162" s="5"/>
      <c r="O5162" s="5"/>
      <c r="P5162" s="5"/>
      <c r="Q5162" s="5"/>
      <c r="R5162" s="5"/>
      <c r="S5162" s="5"/>
      <c r="T5162" s="5"/>
      <c r="U5162" s="5"/>
      <c r="V5162" s="5"/>
      <c r="W5162" s="5"/>
      <c r="X5162" s="5"/>
      <c r="Y5162" s="5"/>
      <c r="Z5162" s="5"/>
      <c r="AA5162" s="5"/>
      <c r="AB5162" s="5"/>
      <c r="AC5162" s="5"/>
      <c r="AD5162" s="5"/>
      <c r="AE5162" s="5"/>
      <c r="AF5162" s="5"/>
      <c r="AG5162" s="5"/>
      <c r="AH5162" s="5"/>
      <c r="AI5162" s="5"/>
      <c r="AJ5162" s="5"/>
    </row>
    <row r="5163" spans="11:36">
      <c r="K5163" s="5"/>
      <c r="L5163" s="5"/>
      <c r="M5163" s="5"/>
      <c r="N5163" s="5"/>
      <c r="O5163" s="5"/>
      <c r="P5163" s="5"/>
      <c r="Q5163" s="5"/>
      <c r="R5163" s="5"/>
      <c r="S5163" s="5"/>
      <c r="T5163" s="5"/>
      <c r="U5163" s="5"/>
      <c r="V5163" s="5"/>
      <c r="W5163" s="5"/>
      <c r="X5163" s="5"/>
      <c r="Y5163" s="5"/>
      <c r="Z5163" s="5"/>
      <c r="AA5163" s="5"/>
      <c r="AB5163" s="5"/>
      <c r="AC5163" s="5"/>
      <c r="AD5163" s="5"/>
      <c r="AE5163" s="5"/>
      <c r="AF5163" s="5"/>
      <c r="AG5163" s="5"/>
      <c r="AH5163" s="5"/>
      <c r="AI5163" s="5"/>
      <c r="AJ5163" s="5"/>
    </row>
    <row r="5164" spans="11:36">
      <c r="K5164" s="5"/>
      <c r="L5164" s="5"/>
      <c r="M5164" s="5"/>
      <c r="N5164" s="5"/>
      <c r="O5164" s="5"/>
      <c r="P5164" s="5"/>
      <c r="Q5164" s="5"/>
      <c r="R5164" s="5"/>
      <c r="S5164" s="5"/>
      <c r="T5164" s="5"/>
      <c r="U5164" s="5"/>
      <c r="V5164" s="5"/>
      <c r="W5164" s="5"/>
      <c r="X5164" s="5"/>
      <c r="Y5164" s="5"/>
      <c r="Z5164" s="5"/>
      <c r="AA5164" s="5"/>
      <c r="AB5164" s="5"/>
      <c r="AC5164" s="5"/>
      <c r="AD5164" s="5"/>
      <c r="AE5164" s="5"/>
      <c r="AF5164" s="5"/>
      <c r="AG5164" s="5"/>
      <c r="AH5164" s="5"/>
      <c r="AI5164" s="5"/>
      <c r="AJ5164" s="5"/>
    </row>
    <row r="5165" spans="11:36">
      <c r="K5165" s="5"/>
      <c r="L5165" s="5"/>
      <c r="M5165" s="5"/>
      <c r="N5165" s="5"/>
      <c r="O5165" s="5"/>
      <c r="P5165" s="5"/>
      <c r="Q5165" s="5"/>
      <c r="R5165" s="5"/>
      <c r="S5165" s="5"/>
      <c r="T5165" s="5"/>
      <c r="U5165" s="5"/>
      <c r="V5165" s="5"/>
      <c r="W5165" s="5"/>
      <c r="X5165" s="5"/>
      <c r="Y5165" s="5"/>
      <c r="Z5165" s="5"/>
      <c r="AA5165" s="5"/>
      <c r="AB5165" s="5"/>
      <c r="AC5165" s="5"/>
      <c r="AD5165" s="5"/>
      <c r="AE5165" s="5"/>
      <c r="AF5165" s="5"/>
      <c r="AG5165" s="5"/>
      <c r="AH5165" s="5"/>
      <c r="AI5165" s="5"/>
      <c r="AJ5165" s="5"/>
    </row>
    <row r="5166" spans="11:36">
      <c r="K5166" s="5"/>
      <c r="L5166" s="5"/>
      <c r="M5166" s="5"/>
      <c r="N5166" s="5"/>
      <c r="O5166" s="5"/>
      <c r="P5166" s="5"/>
      <c r="Q5166" s="5"/>
      <c r="R5166" s="5"/>
      <c r="S5166" s="5"/>
      <c r="T5166" s="5"/>
      <c r="U5166" s="5"/>
      <c r="V5166" s="5"/>
      <c r="W5166" s="5"/>
      <c r="X5166" s="5"/>
      <c r="Y5166" s="5"/>
      <c r="Z5166" s="5"/>
      <c r="AA5166" s="5"/>
      <c r="AB5166" s="5"/>
      <c r="AC5166" s="5"/>
      <c r="AD5166" s="5"/>
      <c r="AE5166" s="5"/>
      <c r="AF5166" s="5"/>
      <c r="AG5166" s="5"/>
      <c r="AH5166" s="5"/>
      <c r="AI5166" s="5"/>
      <c r="AJ5166" s="5"/>
    </row>
    <row r="5167" spans="11:36">
      <c r="K5167" s="5"/>
      <c r="L5167" s="5"/>
      <c r="M5167" s="5"/>
      <c r="N5167" s="5"/>
      <c r="O5167" s="5"/>
      <c r="P5167" s="5"/>
      <c r="Q5167" s="5"/>
      <c r="R5167" s="5"/>
      <c r="S5167" s="5"/>
      <c r="T5167" s="5"/>
      <c r="U5167" s="5"/>
      <c r="V5167" s="5"/>
      <c r="W5167" s="5"/>
      <c r="X5167" s="5"/>
      <c r="Y5167" s="5"/>
      <c r="Z5167" s="5"/>
      <c r="AA5167" s="5"/>
      <c r="AB5167" s="5"/>
      <c r="AC5167" s="5"/>
      <c r="AD5167" s="5"/>
      <c r="AE5167" s="5"/>
      <c r="AF5167" s="5"/>
      <c r="AG5167" s="5"/>
      <c r="AH5167" s="5"/>
      <c r="AI5167" s="5"/>
      <c r="AJ5167" s="5"/>
    </row>
    <row r="5168" spans="11:36">
      <c r="K5168" s="5"/>
      <c r="L5168" s="5"/>
      <c r="M5168" s="5"/>
      <c r="N5168" s="5"/>
      <c r="O5168" s="5"/>
      <c r="P5168" s="5"/>
      <c r="Q5168" s="5"/>
      <c r="R5168" s="5"/>
      <c r="S5168" s="5"/>
      <c r="T5168" s="5"/>
      <c r="U5168" s="5"/>
      <c r="V5168" s="5"/>
      <c r="W5168" s="5"/>
      <c r="X5168" s="5"/>
      <c r="Y5168" s="5"/>
      <c r="Z5168" s="5"/>
      <c r="AA5168" s="5"/>
      <c r="AB5168" s="5"/>
      <c r="AC5168" s="5"/>
      <c r="AD5168" s="5"/>
      <c r="AE5168" s="5"/>
      <c r="AF5168" s="5"/>
      <c r="AG5168" s="5"/>
      <c r="AH5168" s="5"/>
      <c r="AI5168" s="5"/>
      <c r="AJ5168" s="5"/>
    </row>
    <row r="5169" spans="11:36">
      <c r="K5169" s="5"/>
      <c r="L5169" s="5"/>
      <c r="M5169" s="5"/>
      <c r="N5169" s="5"/>
      <c r="O5169" s="5"/>
      <c r="P5169" s="5"/>
      <c r="Q5169" s="5"/>
      <c r="R5169" s="5"/>
      <c r="S5169" s="5"/>
      <c r="T5169" s="5"/>
      <c r="U5169" s="5"/>
      <c r="V5169" s="5"/>
      <c r="W5169" s="5"/>
      <c r="X5169" s="5"/>
      <c r="Y5169" s="5"/>
      <c r="Z5169" s="5"/>
      <c r="AA5169" s="5"/>
      <c r="AB5169" s="5"/>
      <c r="AC5169" s="5"/>
      <c r="AD5169" s="5"/>
      <c r="AE5169" s="5"/>
      <c r="AF5169" s="5"/>
      <c r="AG5169" s="5"/>
      <c r="AH5169" s="5"/>
      <c r="AI5169" s="5"/>
      <c r="AJ5169" s="5"/>
    </row>
    <row r="5170" spans="11:36">
      <c r="K5170" s="5"/>
      <c r="L5170" s="5"/>
      <c r="M5170" s="5"/>
      <c r="N5170" s="5"/>
      <c r="O5170" s="5"/>
      <c r="P5170" s="5"/>
      <c r="Q5170" s="5"/>
      <c r="R5170" s="5"/>
      <c r="S5170" s="5"/>
      <c r="T5170" s="5"/>
      <c r="U5170" s="5"/>
      <c r="V5170" s="5"/>
      <c r="W5170" s="5"/>
      <c r="X5170" s="5"/>
      <c r="Y5170" s="5"/>
      <c r="Z5170" s="5"/>
      <c r="AA5170" s="5"/>
      <c r="AB5170" s="5"/>
      <c r="AC5170" s="5"/>
      <c r="AD5170" s="5"/>
      <c r="AE5170" s="5"/>
      <c r="AF5170" s="5"/>
      <c r="AG5170" s="5"/>
      <c r="AH5170" s="5"/>
      <c r="AI5170" s="5"/>
      <c r="AJ5170" s="5"/>
    </row>
    <row r="5171" spans="11:36">
      <c r="K5171" s="5"/>
      <c r="L5171" s="5"/>
      <c r="M5171" s="5"/>
      <c r="N5171" s="5"/>
      <c r="O5171" s="5"/>
      <c r="P5171" s="5"/>
      <c r="Q5171" s="5"/>
      <c r="R5171" s="5"/>
      <c r="S5171" s="5"/>
      <c r="T5171" s="5"/>
      <c r="U5171" s="5"/>
      <c r="V5171" s="5"/>
      <c r="W5171" s="5"/>
      <c r="X5171" s="5"/>
      <c r="Y5171" s="5"/>
      <c r="Z5171" s="5"/>
      <c r="AA5171" s="5"/>
      <c r="AB5171" s="5"/>
      <c r="AC5171" s="5"/>
      <c r="AD5171" s="5"/>
      <c r="AE5171" s="5"/>
      <c r="AF5171" s="5"/>
      <c r="AG5171" s="5"/>
      <c r="AH5171" s="5"/>
      <c r="AI5171" s="5"/>
      <c r="AJ5171" s="5"/>
    </row>
    <row r="5172" spans="11:36">
      <c r="K5172" s="5"/>
      <c r="L5172" s="5"/>
      <c r="M5172" s="5"/>
      <c r="N5172" s="5"/>
      <c r="O5172" s="5"/>
      <c r="P5172" s="5"/>
      <c r="Q5172" s="5"/>
      <c r="R5172" s="5"/>
      <c r="S5172" s="5"/>
      <c r="T5172" s="5"/>
      <c r="U5172" s="5"/>
      <c r="V5172" s="5"/>
      <c r="W5172" s="5"/>
      <c r="X5172" s="5"/>
      <c r="Y5172" s="5"/>
      <c r="Z5172" s="5"/>
      <c r="AA5172" s="5"/>
      <c r="AB5172" s="5"/>
      <c r="AC5172" s="5"/>
      <c r="AD5172" s="5"/>
      <c r="AE5172" s="5"/>
      <c r="AF5172" s="5"/>
      <c r="AG5172" s="5"/>
      <c r="AH5172" s="5"/>
      <c r="AI5172" s="5"/>
      <c r="AJ5172" s="5"/>
    </row>
    <row r="5173" spans="11:36">
      <c r="K5173" s="5"/>
      <c r="L5173" s="5"/>
      <c r="M5173" s="5"/>
      <c r="N5173" s="5"/>
      <c r="O5173" s="5"/>
      <c r="P5173" s="5"/>
      <c r="Q5173" s="5"/>
      <c r="R5173" s="5"/>
      <c r="S5173" s="5"/>
      <c r="T5173" s="5"/>
      <c r="U5173" s="5"/>
      <c r="V5173" s="5"/>
      <c r="W5173" s="5"/>
      <c r="X5173" s="5"/>
      <c r="Y5173" s="5"/>
      <c r="Z5173" s="5"/>
      <c r="AA5173" s="5"/>
      <c r="AB5173" s="5"/>
      <c r="AC5173" s="5"/>
      <c r="AD5173" s="5"/>
      <c r="AE5173" s="5"/>
      <c r="AF5173" s="5"/>
      <c r="AG5173" s="5"/>
      <c r="AH5173" s="5"/>
      <c r="AI5173" s="5"/>
      <c r="AJ5173" s="5"/>
    </row>
    <row r="5174" spans="11:36">
      <c r="K5174" s="5"/>
      <c r="L5174" s="5"/>
      <c r="M5174" s="5"/>
      <c r="N5174" s="5"/>
      <c r="O5174" s="5"/>
      <c r="P5174" s="5"/>
      <c r="Q5174" s="5"/>
      <c r="R5174" s="5"/>
      <c r="S5174" s="5"/>
      <c r="T5174" s="5"/>
      <c r="U5174" s="5"/>
      <c r="V5174" s="5"/>
      <c r="W5174" s="5"/>
      <c r="X5174" s="5"/>
      <c r="Y5174" s="5"/>
      <c r="Z5174" s="5"/>
      <c r="AA5174" s="5"/>
      <c r="AB5174" s="5"/>
      <c r="AC5174" s="5"/>
      <c r="AD5174" s="5"/>
      <c r="AE5174" s="5"/>
      <c r="AF5174" s="5"/>
      <c r="AG5174" s="5"/>
      <c r="AH5174" s="5"/>
      <c r="AI5174" s="5"/>
      <c r="AJ5174" s="5"/>
    </row>
    <row r="5175" spans="11:36">
      <c r="K5175" s="5"/>
      <c r="L5175" s="5"/>
      <c r="M5175" s="5"/>
      <c r="N5175" s="5"/>
      <c r="O5175" s="5"/>
      <c r="P5175" s="5"/>
      <c r="Q5175" s="5"/>
      <c r="R5175" s="5"/>
      <c r="S5175" s="5"/>
      <c r="T5175" s="5"/>
      <c r="U5175" s="5"/>
      <c r="V5175" s="5"/>
      <c r="W5175" s="5"/>
      <c r="X5175" s="5"/>
      <c r="Y5175" s="5"/>
      <c r="Z5175" s="5"/>
      <c r="AA5175" s="5"/>
      <c r="AB5175" s="5"/>
      <c r="AC5175" s="5"/>
      <c r="AD5175" s="5"/>
      <c r="AE5175" s="5"/>
      <c r="AF5175" s="5"/>
      <c r="AG5175" s="5"/>
      <c r="AH5175" s="5"/>
      <c r="AI5175" s="5"/>
      <c r="AJ5175" s="5"/>
    </row>
    <row r="5176" spans="11:36">
      <c r="K5176" s="5"/>
      <c r="L5176" s="5"/>
      <c r="M5176" s="5"/>
      <c r="N5176" s="5"/>
      <c r="O5176" s="5"/>
      <c r="P5176" s="5"/>
      <c r="Q5176" s="5"/>
      <c r="R5176" s="5"/>
      <c r="S5176" s="5"/>
      <c r="T5176" s="5"/>
      <c r="U5176" s="5"/>
      <c r="V5176" s="5"/>
      <c r="W5176" s="5"/>
      <c r="X5176" s="5"/>
      <c r="Y5176" s="5"/>
      <c r="Z5176" s="5"/>
      <c r="AA5176" s="5"/>
      <c r="AB5176" s="5"/>
      <c r="AC5176" s="5"/>
      <c r="AD5176" s="5"/>
      <c r="AE5176" s="5"/>
      <c r="AF5176" s="5"/>
      <c r="AG5176" s="5"/>
      <c r="AH5176" s="5"/>
      <c r="AI5176" s="5"/>
      <c r="AJ5176" s="5"/>
    </row>
    <row r="5177" spans="11:36">
      <c r="K5177" s="5"/>
      <c r="L5177" s="5"/>
      <c r="M5177" s="5"/>
      <c r="N5177" s="5"/>
      <c r="O5177" s="5"/>
      <c r="P5177" s="5"/>
      <c r="Q5177" s="5"/>
      <c r="R5177" s="5"/>
      <c r="S5177" s="5"/>
      <c r="T5177" s="5"/>
      <c r="U5177" s="5"/>
      <c r="V5177" s="5"/>
      <c r="W5177" s="5"/>
      <c r="X5177" s="5"/>
      <c r="Y5177" s="5"/>
      <c r="Z5177" s="5"/>
      <c r="AA5177" s="5"/>
      <c r="AB5177" s="5"/>
      <c r="AC5177" s="5"/>
      <c r="AD5177" s="5"/>
      <c r="AE5177" s="5"/>
      <c r="AF5177" s="5"/>
      <c r="AG5177" s="5"/>
      <c r="AH5177" s="5"/>
      <c r="AI5177" s="5"/>
      <c r="AJ5177" s="5"/>
    </row>
    <row r="5178" spans="11:36">
      <c r="K5178" s="5"/>
      <c r="L5178" s="5"/>
      <c r="M5178" s="5"/>
      <c r="N5178" s="5"/>
      <c r="O5178" s="5"/>
      <c r="P5178" s="5"/>
      <c r="Q5178" s="5"/>
      <c r="R5178" s="5"/>
      <c r="S5178" s="5"/>
      <c r="T5178" s="5"/>
      <c r="U5178" s="5"/>
      <c r="V5178" s="5"/>
      <c r="W5178" s="5"/>
      <c r="X5178" s="5"/>
      <c r="Y5178" s="5"/>
      <c r="Z5178" s="5"/>
      <c r="AA5178" s="5"/>
      <c r="AB5178" s="5"/>
      <c r="AC5178" s="5"/>
      <c r="AD5178" s="5"/>
      <c r="AE5178" s="5"/>
      <c r="AF5178" s="5"/>
      <c r="AG5178" s="5"/>
      <c r="AH5178" s="5"/>
      <c r="AI5178" s="5"/>
      <c r="AJ5178" s="5"/>
    </row>
    <row r="5179" spans="11:36">
      <c r="K5179" s="5"/>
      <c r="L5179" s="5"/>
      <c r="M5179" s="5"/>
      <c r="N5179" s="5"/>
      <c r="O5179" s="5"/>
      <c r="P5179" s="5"/>
      <c r="Q5179" s="5"/>
      <c r="R5179" s="5"/>
      <c r="S5179" s="5"/>
      <c r="T5179" s="5"/>
      <c r="U5179" s="5"/>
      <c r="V5179" s="5"/>
      <c r="W5179" s="5"/>
      <c r="X5179" s="5"/>
      <c r="Y5179" s="5"/>
      <c r="Z5179" s="5"/>
      <c r="AA5179" s="5"/>
      <c r="AB5179" s="5"/>
      <c r="AC5179" s="5"/>
      <c r="AD5179" s="5"/>
      <c r="AE5179" s="5"/>
      <c r="AF5179" s="5"/>
      <c r="AG5179" s="5"/>
      <c r="AH5179" s="5"/>
      <c r="AI5179" s="5"/>
      <c r="AJ5179" s="5"/>
    </row>
    <row r="5180" spans="11:36">
      <c r="K5180" s="5"/>
      <c r="L5180" s="5"/>
      <c r="M5180" s="5"/>
      <c r="N5180" s="5"/>
      <c r="O5180" s="5"/>
      <c r="P5180" s="5"/>
      <c r="Q5180" s="5"/>
      <c r="R5180" s="5"/>
      <c r="S5180" s="5"/>
      <c r="T5180" s="5"/>
      <c r="U5180" s="5"/>
      <c r="V5180" s="5"/>
      <c r="W5180" s="5"/>
      <c r="X5180" s="5"/>
      <c r="Y5180" s="5"/>
      <c r="Z5180" s="5"/>
      <c r="AA5180" s="5"/>
      <c r="AB5180" s="5"/>
      <c r="AC5180" s="5"/>
      <c r="AD5180" s="5"/>
      <c r="AE5180" s="5"/>
      <c r="AF5180" s="5"/>
      <c r="AG5180" s="5"/>
      <c r="AH5180" s="5"/>
      <c r="AI5180" s="5"/>
      <c r="AJ5180" s="5"/>
    </row>
    <row r="5181" spans="11:36">
      <c r="K5181" s="5"/>
      <c r="L5181" s="5"/>
      <c r="M5181" s="5"/>
      <c r="N5181" s="5"/>
      <c r="O5181" s="5"/>
      <c r="P5181" s="5"/>
      <c r="Q5181" s="5"/>
      <c r="R5181" s="5"/>
      <c r="S5181" s="5"/>
      <c r="T5181" s="5"/>
      <c r="U5181" s="5"/>
      <c r="V5181" s="5"/>
      <c r="W5181" s="5"/>
      <c r="X5181" s="5"/>
      <c r="Y5181" s="5"/>
      <c r="Z5181" s="5"/>
      <c r="AA5181" s="5"/>
      <c r="AB5181" s="5"/>
      <c r="AC5181" s="5"/>
      <c r="AD5181" s="5"/>
      <c r="AE5181" s="5"/>
      <c r="AF5181" s="5"/>
      <c r="AG5181" s="5"/>
      <c r="AH5181" s="5"/>
      <c r="AI5181" s="5"/>
      <c r="AJ5181" s="5"/>
    </row>
    <row r="5182" spans="11:36">
      <c r="K5182" s="5"/>
      <c r="L5182" s="5"/>
      <c r="M5182" s="5"/>
      <c r="N5182" s="5"/>
      <c r="O5182" s="5"/>
      <c r="P5182" s="5"/>
      <c r="Q5182" s="5"/>
      <c r="R5182" s="5"/>
      <c r="S5182" s="5"/>
      <c r="T5182" s="5"/>
      <c r="U5182" s="5"/>
      <c r="V5182" s="5"/>
      <c r="W5182" s="5"/>
      <c r="X5182" s="5"/>
      <c r="Y5182" s="5"/>
      <c r="Z5182" s="5"/>
      <c r="AA5182" s="5"/>
      <c r="AB5182" s="5"/>
      <c r="AC5182" s="5"/>
      <c r="AD5182" s="5"/>
      <c r="AE5182" s="5"/>
      <c r="AF5182" s="5"/>
      <c r="AG5182" s="5"/>
      <c r="AH5182" s="5"/>
      <c r="AI5182" s="5"/>
      <c r="AJ5182" s="5"/>
    </row>
    <row r="5183" spans="11:36">
      <c r="K5183" s="5"/>
      <c r="L5183" s="5"/>
      <c r="M5183" s="5"/>
      <c r="N5183" s="5"/>
      <c r="O5183" s="5"/>
      <c r="P5183" s="5"/>
      <c r="Q5183" s="5"/>
      <c r="R5183" s="5"/>
      <c r="S5183" s="5"/>
      <c r="T5183" s="5"/>
      <c r="U5183" s="5"/>
      <c r="V5183" s="5"/>
      <c r="W5183" s="5"/>
      <c r="X5183" s="5"/>
      <c r="Y5183" s="5"/>
      <c r="Z5183" s="5"/>
      <c r="AA5183" s="5"/>
      <c r="AB5183" s="5"/>
      <c r="AC5183" s="5"/>
      <c r="AD5183" s="5"/>
      <c r="AE5183" s="5"/>
      <c r="AF5183" s="5"/>
      <c r="AG5183" s="5"/>
      <c r="AH5183" s="5"/>
      <c r="AI5183" s="5"/>
      <c r="AJ5183" s="5"/>
    </row>
    <row r="5184" spans="11:36">
      <c r="K5184" s="5"/>
      <c r="L5184" s="5"/>
      <c r="M5184" s="5"/>
      <c r="N5184" s="5"/>
      <c r="O5184" s="5"/>
      <c r="P5184" s="5"/>
      <c r="Q5184" s="5"/>
      <c r="R5184" s="5"/>
      <c r="S5184" s="5"/>
      <c r="T5184" s="5"/>
      <c r="U5184" s="5"/>
      <c r="V5184" s="5"/>
      <c r="W5184" s="5"/>
      <c r="X5184" s="5"/>
      <c r="Y5184" s="5"/>
      <c r="Z5184" s="5"/>
      <c r="AA5184" s="5"/>
      <c r="AB5184" s="5"/>
      <c r="AC5184" s="5"/>
      <c r="AD5184" s="5"/>
      <c r="AE5184" s="5"/>
      <c r="AF5184" s="5"/>
      <c r="AG5184" s="5"/>
      <c r="AH5184" s="5"/>
      <c r="AI5184" s="5"/>
      <c r="AJ5184" s="5"/>
    </row>
    <row r="5185" spans="11:36">
      <c r="K5185" s="5"/>
      <c r="L5185" s="5"/>
      <c r="M5185" s="5"/>
      <c r="N5185" s="5"/>
      <c r="O5185" s="5"/>
      <c r="P5185" s="5"/>
      <c r="Q5185" s="5"/>
      <c r="R5185" s="5"/>
      <c r="S5185" s="5"/>
      <c r="T5185" s="5"/>
      <c r="U5185" s="5"/>
      <c r="V5185" s="5"/>
      <c r="W5185" s="5"/>
      <c r="X5185" s="5"/>
      <c r="Y5185" s="5"/>
      <c r="Z5185" s="5"/>
      <c r="AA5185" s="5"/>
      <c r="AB5185" s="5"/>
      <c r="AC5185" s="5"/>
      <c r="AD5185" s="5"/>
      <c r="AE5185" s="5"/>
      <c r="AF5185" s="5"/>
      <c r="AG5185" s="5"/>
      <c r="AH5185" s="5"/>
      <c r="AI5185" s="5"/>
      <c r="AJ5185" s="5"/>
    </row>
    <row r="5186" spans="11:36">
      <c r="K5186" s="5"/>
      <c r="L5186" s="5"/>
      <c r="M5186" s="5"/>
      <c r="N5186" s="5"/>
      <c r="O5186" s="5"/>
      <c r="P5186" s="5"/>
      <c r="Q5186" s="5"/>
      <c r="R5186" s="5"/>
      <c r="S5186" s="5"/>
      <c r="T5186" s="5"/>
      <c r="U5186" s="5"/>
      <c r="V5186" s="5"/>
      <c r="W5186" s="5"/>
      <c r="X5186" s="5"/>
      <c r="Y5186" s="5"/>
      <c r="Z5186" s="5"/>
      <c r="AA5186" s="5"/>
      <c r="AB5186" s="5"/>
      <c r="AC5186" s="5"/>
      <c r="AD5186" s="5"/>
      <c r="AE5186" s="5"/>
      <c r="AF5186" s="5"/>
      <c r="AG5186" s="5"/>
      <c r="AH5186" s="5"/>
      <c r="AI5186" s="5"/>
      <c r="AJ5186" s="5"/>
    </row>
    <row r="5187" spans="11:36">
      <c r="K5187" s="5"/>
      <c r="L5187" s="5"/>
      <c r="M5187" s="5"/>
      <c r="N5187" s="5"/>
      <c r="O5187" s="5"/>
      <c r="P5187" s="5"/>
      <c r="Q5187" s="5"/>
      <c r="R5187" s="5"/>
      <c r="S5187" s="5"/>
      <c r="T5187" s="5"/>
      <c r="U5187" s="5"/>
      <c r="V5187" s="5"/>
      <c r="W5187" s="5"/>
      <c r="X5187" s="5"/>
      <c r="Y5187" s="5"/>
      <c r="Z5187" s="5"/>
      <c r="AA5187" s="5"/>
      <c r="AB5187" s="5"/>
      <c r="AC5187" s="5"/>
      <c r="AD5187" s="5"/>
      <c r="AE5187" s="5"/>
      <c r="AF5187" s="5"/>
      <c r="AG5187" s="5"/>
      <c r="AH5187" s="5"/>
      <c r="AI5187" s="5"/>
      <c r="AJ5187" s="5"/>
    </row>
    <row r="5188" spans="11:36">
      <c r="K5188" s="5"/>
      <c r="L5188" s="5"/>
      <c r="M5188" s="5"/>
      <c r="N5188" s="5"/>
      <c r="O5188" s="5"/>
      <c r="P5188" s="5"/>
      <c r="Q5188" s="5"/>
      <c r="R5188" s="5"/>
      <c r="S5188" s="5"/>
      <c r="T5188" s="5"/>
      <c r="U5188" s="5"/>
      <c r="V5188" s="5"/>
      <c r="W5188" s="5"/>
      <c r="X5188" s="5"/>
      <c r="Y5188" s="5"/>
      <c r="Z5188" s="5"/>
      <c r="AA5188" s="5"/>
      <c r="AB5188" s="5"/>
      <c r="AC5188" s="5"/>
      <c r="AD5188" s="5"/>
      <c r="AE5188" s="5"/>
      <c r="AF5188" s="5"/>
      <c r="AG5188" s="5"/>
      <c r="AH5188" s="5"/>
      <c r="AI5188" s="5"/>
      <c r="AJ5188" s="5"/>
    </row>
    <row r="5189" spans="11:36">
      <c r="K5189" s="5"/>
      <c r="L5189" s="5"/>
      <c r="M5189" s="5"/>
      <c r="N5189" s="5"/>
      <c r="O5189" s="5"/>
      <c r="P5189" s="5"/>
      <c r="Q5189" s="5"/>
      <c r="R5189" s="5"/>
      <c r="S5189" s="5"/>
      <c r="T5189" s="5"/>
      <c r="U5189" s="5"/>
      <c r="V5189" s="5"/>
      <c r="W5189" s="5"/>
      <c r="X5189" s="5"/>
      <c r="Y5189" s="5"/>
      <c r="Z5189" s="5"/>
      <c r="AA5189" s="5"/>
      <c r="AB5189" s="5"/>
      <c r="AC5189" s="5"/>
      <c r="AD5189" s="5"/>
      <c r="AE5189" s="5"/>
      <c r="AF5189" s="5"/>
      <c r="AG5189" s="5"/>
      <c r="AH5189" s="5"/>
      <c r="AI5189" s="5"/>
      <c r="AJ5189" s="5"/>
    </row>
    <row r="5190" spans="11:36">
      <c r="K5190" s="5"/>
      <c r="L5190" s="5"/>
      <c r="M5190" s="5"/>
      <c r="N5190" s="5"/>
      <c r="O5190" s="5"/>
      <c r="P5190" s="5"/>
      <c r="Q5190" s="5"/>
      <c r="R5190" s="5"/>
      <c r="S5190" s="5"/>
      <c r="T5190" s="5"/>
      <c r="U5190" s="5"/>
      <c r="V5190" s="5"/>
      <c r="W5190" s="5"/>
      <c r="X5190" s="5"/>
      <c r="Y5190" s="5"/>
      <c r="Z5190" s="5"/>
      <c r="AA5190" s="5"/>
      <c r="AB5190" s="5"/>
      <c r="AC5190" s="5"/>
      <c r="AD5190" s="5"/>
      <c r="AE5190" s="5"/>
      <c r="AF5190" s="5"/>
      <c r="AG5190" s="5"/>
      <c r="AH5190" s="5"/>
      <c r="AI5190" s="5"/>
      <c r="AJ5190" s="5"/>
    </row>
    <row r="5191" spans="11:36">
      <c r="K5191" s="5"/>
      <c r="L5191" s="5"/>
      <c r="M5191" s="5"/>
      <c r="N5191" s="5"/>
      <c r="O5191" s="5"/>
      <c r="P5191" s="5"/>
      <c r="Q5191" s="5"/>
      <c r="R5191" s="5"/>
      <c r="S5191" s="5"/>
      <c r="T5191" s="5"/>
      <c r="U5191" s="5"/>
      <c r="V5191" s="5"/>
      <c r="W5191" s="5"/>
      <c r="X5191" s="5"/>
      <c r="Y5191" s="5"/>
      <c r="Z5191" s="5"/>
      <c r="AA5191" s="5"/>
      <c r="AB5191" s="5"/>
      <c r="AC5191" s="5"/>
      <c r="AD5191" s="5"/>
      <c r="AE5191" s="5"/>
      <c r="AF5191" s="5"/>
      <c r="AG5191" s="5"/>
      <c r="AH5191" s="5"/>
      <c r="AI5191" s="5"/>
      <c r="AJ5191" s="5"/>
    </row>
    <row r="5192" spans="11:36">
      <c r="K5192" s="5"/>
      <c r="L5192" s="5"/>
      <c r="M5192" s="5"/>
      <c r="N5192" s="5"/>
      <c r="O5192" s="5"/>
      <c r="P5192" s="5"/>
      <c r="Q5192" s="5"/>
      <c r="R5192" s="5"/>
      <c r="S5192" s="5"/>
      <c r="T5192" s="5"/>
      <c r="U5192" s="5"/>
      <c r="V5192" s="5"/>
      <c r="W5192" s="5"/>
      <c r="X5192" s="5"/>
      <c r="Y5192" s="5"/>
      <c r="Z5192" s="5"/>
      <c r="AA5192" s="5"/>
      <c r="AB5192" s="5"/>
      <c r="AC5192" s="5"/>
      <c r="AD5192" s="5"/>
      <c r="AE5192" s="5"/>
      <c r="AF5192" s="5"/>
      <c r="AG5192" s="5"/>
      <c r="AH5192" s="5"/>
      <c r="AI5192" s="5"/>
      <c r="AJ5192" s="5"/>
    </row>
    <row r="5193" spans="11:36">
      <c r="K5193" s="5"/>
      <c r="L5193" s="5"/>
      <c r="M5193" s="5"/>
      <c r="N5193" s="5"/>
      <c r="O5193" s="5"/>
      <c r="P5193" s="5"/>
      <c r="Q5193" s="5"/>
      <c r="R5193" s="5"/>
      <c r="S5193" s="5"/>
      <c r="T5193" s="5"/>
      <c r="U5193" s="5"/>
      <c r="V5193" s="5"/>
      <c r="W5193" s="5"/>
      <c r="X5193" s="5"/>
      <c r="Y5193" s="5"/>
      <c r="Z5193" s="5"/>
      <c r="AA5193" s="5"/>
      <c r="AB5193" s="5"/>
      <c r="AC5193" s="5"/>
      <c r="AD5193" s="5"/>
      <c r="AE5193" s="5"/>
      <c r="AF5193" s="5"/>
      <c r="AG5193" s="5"/>
      <c r="AH5193" s="5"/>
      <c r="AI5193" s="5"/>
      <c r="AJ5193" s="5"/>
    </row>
    <row r="5194" spans="11:36">
      <c r="K5194" s="5"/>
      <c r="L5194" s="5"/>
      <c r="M5194" s="5"/>
      <c r="N5194" s="5"/>
      <c r="O5194" s="5"/>
      <c r="P5194" s="5"/>
      <c r="Q5194" s="5"/>
      <c r="R5194" s="5"/>
      <c r="S5194" s="5"/>
      <c r="T5194" s="5"/>
      <c r="U5194" s="5"/>
      <c r="V5194" s="5"/>
      <c r="W5194" s="5"/>
      <c r="X5194" s="5"/>
      <c r="Y5194" s="5"/>
      <c r="Z5194" s="5"/>
      <c r="AA5194" s="5"/>
      <c r="AB5194" s="5"/>
      <c r="AC5194" s="5"/>
      <c r="AD5194" s="5"/>
      <c r="AE5194" s="5"/>
      <c r="AF5194" s="5"/>
      <c r="AG5194" s="5"/>
      <c r="AH5194" s="5"/>
      <c r="AI5194" s="5"/>
      <c r="AJ5194" s="5"/>
    </row>
    <row r="5195" spans="11:36">
      <c r="K5195" s="5"/>
      <c r="L5195" s="5"/>
      <c r="M5195" s="5"/>
      <c r="N5195" s="5"/>
      <c r="O5195" s="5"/>
      <c r="P5195" s="5"/>
      <c r="Q5195" s="5"/>
      <c r="R5195" s="5"/>
      <c r="S5195" s="5"/>
      <c r="T5195" s="5"/>
      <c r="U5195" s="5"/>
      <c r="V5195" s="5"/>
      <c r="W5195" s="5"/>
      <c r="X5195" s="5"/>
      <c r="Y5195" s="5"/>
      <c r="Z5195" s="5"/>
      <c r="AA5195" s="5"/>
      <c r="AB5195" s="5"/>
      <c r="AC5195" s="5"/>
      <c r="AD5195" s="5"/>
      <c r="AE5195" s="5"/>
      <c r="AF5195" s="5"/>
      <c r="AG5195" s="5"/>
      <c r="AH5195" s="5"/>
      <c r="AI5195" s="5"/>
      <c r="AJ5195" s="5"/>
    </row>
    <row r="5196" spans="11:36">
      <c r="K5196" s="5"/>
      <c r="L5196" s="5"/>
      <c r="M5196" s="5"/>
      <c r="N5196" s="5"/>
      <c r="O5196" s="5"/>
      <c r="P5196" s="5"/>
      <c r="Q5196" s="5"/>
      <c r="R5196" s="5"/>
      <c r="S5196" s="5"/>
      <c r="T5196" s="5"/>
      <c r="U5196" s="5"/>
      <c r="V5196" s="5"/>
      <c r="W5196" s="5"/>
      <c r="X5196" s="5"/>
      <c r="Y5196" s="5"/>
      <c r="Z5196" s="5"/>
      <c r="AA5196" s="5"/>
      <c r="AB5196" s="5"/>
      <c r="AC5196" s="5"/>
      <c r="AD5196" s="5"/>
      <c r="AE5196" s="5"/>
      <c r="AF5196" s="5"/>
      <c r="AG5196" s="5"/>
      <c r="AH5196" s="5"/>
      <c r="AI5196" s="5"/>
      <c r="AJ5196" s="5"/>
    </row>
    <row r="5197" spans="11:36">
      <c r="K5197" s="5"/>
      <c r="L5197" s="5"/>
      <c r="M5197" s="5"/>
      <c r="N5197" s="5"/>
      <c r="O5197" s="5"/>
      <c r="P5197" s="5"/>
      <c r="Q5197" s="5"/>
      <c r="R5197" s="5"/>
      <c r="S5197" s="5"/>
      <c r="T5197" s="5"/>
      <c r="U5197" s="5"/>
      <c r="V5197" s="5"/>
      <c r="W5197" s="5"/>
      <c r="X5197" s="5"/>
      <c r="Y5197" s="5"/>
      <c r="Z5197" s="5"/>
      <c r="AA5197" s="5"/>
      <c r="AB5197" s="5"/>
      <c r="AC5197" s="5"/>
      <c r="AD5197" s="5"/>
      <c r="AE5197" s="5"/>
      <c r="AF5197" s="5"/>
      <c r="AG5197" s="5"/>
      <c r="AH5197" s="5"/>
      <c r="AI5197" s="5"/>
      <c r="AJ5197" s="5"/>
    </row>
    <row r="5198" spans="11:36">
      <c r="K5198" s="5"/>
      <c r="L5198" s="5"/>
      <c r="M5198" s="5"/>
      <c r="N5198" s="5"/>
      <c r="O5198" s="5"/>
      <c r="P5198" s="5"/>
      <c r="Q5198" s="5"/>
      <c r="R5198" s="5"/>
      <c r="S5198" s="5"/>
      <c r="T5198" s="5"/>
      <c r="U5198" s="5"/>
      <c r="V5198" s="5"/>
      <c r="W5198" s="5"/>
      <c r="X5198" s="5"/>
      <c r="Y5198" s="5"/>
      <c r="Z5198" s="5"/>
      <c r="AA5198" s="5"/>
      <c r="AB5198" s="5"/>
      <c r="AC5198" s="5"/>
      <c r="AD5198" s="5"/>
      <c r="AE5198" s="5"/>
      <c r="AF5198" s="5"/>
      <c r="AG5198" s="5"/>
      <c r="AH5198" s="5"/>
      <c r="AI5198" s="5"/>
      <c r="AJ5198" s="5"/>
    </row>
    <row r="5199" spans="11:36">
      <c r="K5199" s="5"/>
      <c r="L5199" s="5"/>
      <c r="M5199" s="5"/>
      <c r="N5199" s="5"/>
      <c r="O5199" s="5"/>
      <c r="P5199" s="5"/>
      <c r="Q5199" s="5"/>
      <c r="R5199" s="5"/>
      <c r="S5199" s="5"/>
      <c r="T5199" s="5"/>
      <c r="U5199" s="5"/>
      <c r="V5199" s="5"/>
      <c r="W5199" s="5"/>
      <c r="X5199" s="5"/>
      <c r="Y5199" s="5"/>
      <c r="Z5199" s="5"/>
      <c r="AA5199" s="5"/>
      <c r="AB5199" s="5"/>
      <c r="AC5199" s="5"/>
      <c r="AD5199" s="5"/>
      <c r="AE5199" s="5"/>
      <c r="AF5199" s="5"/>
      <c r="AG5199" s="5"/>
      <c r="AH5199" s="5"/>
      <c r="AI5199" s="5"/>
      <c r="AJ5199" s="5"/>
    </row>
    <row r="5200" spans="11:36">
      <c r="K5200" s="5"/>
      <c r="L5200" s="5"/>
      <c r="M5200" s="5"/>
      <c r="N5200" s="5"/>
      <c r="O5200" s="5"/>
      <c r="P5200" s="5"/>
      <c r="Q5200" s="5"/>
      <c r="R5200" s="5"/>
      <c r="S5200" s="5"/>
      <c r="T5200" s="5"/>
      <c r="U5200" s="5"/>
      <c r="V5200" s="5"/>
      <c r="W5200" s="5"/>
      <c r="X5200" s="5"/>
      <c r="Y5200" s="5"/>
      <c r="Z5200" s="5"/>
      <c r="AA5200" s="5"/>
      <c r="AB5200" s="5"/>
      <c r="AC5200" s="5"/>
      <c r="AD5200" s="5"/>
      <c r="AE5200" s="5"/>
      <c r="AF5200" s="5"/>
      <c r="AG5200" s="5"/>
      <c r="AH5200" s="5"/>
      <c r="AI5200" s="5"/>
      <c r="AJ5200" s="5"/>
    </row>
    <row r="5201" spans="11:36">
      <c r="K5201" s="5"/>
      <c r="L5201" s="5"/>
      <c r="M5201" s="5"/>
      <c r="N5201" s="5"/>
      <c r="O5201" s="5"/>
      <c r="P5201" s="5"/>
      <c r="Q5201" s="5"/>
      <c r="R5201" s="5"/>
      <c r="S5201" s="5"/>
      <c r="T5201" s="5"/>
      <c r="U5201" s="5"/>
      <c r="V5201" s="5"/>
      <c r="W5201" s="5"/>
      <c r="X5201" s="5"/>
      <c r="Y5201" s="5"/>
      <c r="Z5201" s="5"/>
      <c r="AA5201" s="5"/>
      <c r="AB5201" s="5"/>
      <c r="AC5201" s="5"/>
      <c r="AD5201" s="5"/>
      <c r="AE5201" s="5"/>
      <c r="AF5201" s="5"/>
      <c r="AG5201" s="5"/>
      <c r="AH5201" s="5"/>
      <c r="AI5201" s="5"/>
      <c r="AJ5201" s="5"/>
    </row>
    <row r="5202" spans="11:36">
      <c r="K5202" s="5"/>
      <c r="L5202" s="5"/>
      <c r="M5202" s="5"/>
      <c r="N5202" s="5"/>
      <c r="O5202" s="5"/>
      <c r="P5202" s="5"/>
      <c r="Q5202" s="5"/>
      <c r="R5202" s="5"/>
      <c r="S5202" s="5"/>
      <c r="T5202" s="5"/>
      <c r="U5202" s="5"/>
      <c r="V5202" s="5"/>
      <c r="W5202" s="5"/>
      <c r="X5202" s="5"/>
      <c r="Y5202" s="5"/>
      <c r="Z5202" s="5"/>
      <c r="AA5202" s="5"/>
      <c r="AB5202" s="5"/>
      <c r="AC5202" s="5"/>
      <c r="AD5202" s="5"/>
      <c r="AE5202" s="5"/>
      <c r="AF5202" s="5"/>
      <c r="AG5202" s="5"/>
      <c r="AH5202" s="5"/>
      <c r="AI5202" s="5"/>
      <c r="AJ5202" s="5"/>
    </row>
    <row r="5203" spans="11:36">
      <c r="K5203" s="5"/>
      <c r="L5203" s="5"/>
      <c r="M5203" s="5"/>
      <c r="N5203" s="5"/>
      <c r="O5203" s="5"/>
      <c r="P5203" s="5"/>
      <c r="Q5203" s="5"/>
      <c r="R5203" s="5"/>
      <c r="S5203" s="5"/>
      <c r="T5203" s="5"/>
      <c r="U5203" s="5"/>
      <c r="V5203" s="5"/>
      <c r="W5203" s="5"/>
      <c r="X5203" s="5"/>
      <c r="Y5203" s="5"/>
      <c r="Z5203" s="5"/>
      <c r="AA5203" s="5"/>
      <c r="AB5203" s="5"/>
      <c r="AC5203" s="5"/>
      <c r="AD5203" s="5"/>
      <c r="AE5203" s="5"/>
      <c r="AF5203" s="5"/>
      <c r="AG5203" s="5"/>
      <c r="AH5203" s="5"/>
      <c r="AI5203" s="5"/>
      <c r="AJ5203" s="5"/>
    </row>
    <row r="5204" spans="11:36">
      <c r="K5204" s="5"/>
      <c r="L5204" s="5"/>
      <c r="M5204" s="5"/>
      <c r="N5204" s="5"/>
      <c r="O5204" s="5"/>
      <c r="P5204" s="5"/>
      <c r="Q5204" s="5"/>
      <c r="R5204" s="5"/>
      <c r="S5204" s="5"/>
      <c r="T5204" s="5"/>
      <c r="U5204" s="5"/>
      <c r="V5204" s="5"/>
      <c r="W5204" s="5"/>
      <c r="X5204" s="5"/>
      <c r="Y5204" s="5"/>
      <c r="Z5204" s="5"/>
      <c r="AA5204" s="5"/>
      <c r="AB5204" s="5"/>
      <c r="AC5204" s="5"/>
      <c r="AD5204" s="5"/>
      <c r="AE5204" s="5"/>
      <c r="AF5204" s="5"/>
      <c r="AG5204" s="5"/>
      <c r="AH5204" s="5"/>
      <c r="AI5204" s="5"/>
      <c r="AJ5204" s="5"/>
    </row>
    <row r="5205" spans="11:36">
      <c r="K5205" s="5"/>
      <c r="L5205" s="5"/>
      <c r="M5205" s="5"/>
      <c r="N5205" s="5"/>
      <c r="O5205" s="5"/>
      <c r="P5205" s="5"/>
      <c r="Q5205" s="5"/>
      <c r="R5205" s="5"/>
      <c r="S5205" s="5"/>
      <c r="T5205" s="5"/>
      <c r="U5205" s="5"/>
      <c r="V5205" s="5"/>
      <c r="W5205" s="5"/>
      <c r="X5205" s="5"/>
      <c r="Y5205" s="5"/>
      <c r="Z5205" s="5"/>
      <c r="AA5205" s="5"/>
      <c r="AB5205" s="5"/>
      <c r="AC5205" s="5"/>
      <c r="AD5205" s="5"/>
      <c r="AE5205" s="5"/>
      <c r="AF5205" s="5"/>
      <c r="AG5205" s="5"/>
      <c r="AH5205" s="5"/>
      <c r="AI5205" s="5"/>
      <c r="AJ5205" s="5"/>
    </row>
    <row r="5206" spans="11:36">
      <c r="K5206" s="5"/>
      <c r="L5206" s="5"/>
      <c r="M5206" s="5"/>
      <c r="N5206" s="5"/>
      <c r="O5206" s="5"/>
      <c r="P5206" s="5"/>
      <c r="Q5206" s="5"/>
      <c r="R5206" s="5"/>
      <c r="S5206" s="5"/>
      <c r="T5206" s="5"/>
      <c r="U5206" s="5"/>
      <c r="V5206" s="5"/>
      <c r="W5206" s="5"/>
      <c r="X5206" s="5"/>
      <c r="Y5206" s="5"/>
      <c r="Z5206" s="5"/>
      <c r="AA5206" s="5"/>
      <c r="AB5206" s="5"/>
      <c r="AC5206" s="5"/>
      <c r="AD5206" s="5"/>
      <c r="AE5206" s="5"/>
      <c r="AF5206" s="5"/>
      <c r="AG5206" s="5"/>
      <c r="AH5206" s="5"/>
      <c r="AI5206" s="5"/>
      <c r="AJ5206" s="5"/>
    </row>
    <row r="5207" spans="11:36">
      <c r="K5207" s="5"/>
      <c r="L5207" s="5"/>
      <c r="M5207" s="5"/>
      <c r="N5207" s="5"/>
      <c r="O5207" s="5"/>
      <c r="P5207" s="5"/>
      <c r="Q5207" s="5"/>
      <c r="R5207" s="5"/>
      <c r="S5207" s="5"/>
      <c r="T5207" s="5"/>
      <c r="U5207" s="5"/>
      <c r="V5207" s="5"/>
      <c r="W5207" s="5"/>
      <c r="X5207" s="5"/>
      <c r="Y5207" s="5"/>
      <c r="Z5207" s="5"/>
      <c r="AA5207" s="5"/>
      <c r="AB5207" s="5"/>
      <c r="AC5207" s="5"/>
      <c r="AD5207" s="5"/>
      <c r="AE5207" s="5"/>
      <c r="AF5207" s="5"/>
      <c r="AG5207" s="5"/>
      <c r="AH5207" s="5"/>
      <c r="AI5207" s="5"/>
      <c r="AJ5207" s="5"/>
    </row>
    <row r="5208" spans="11:36">
      <c r="K5208" s="5"/>
      <c r="L5208" s="5"/>
      <c r="M5208" s="5"/>
      <c r="N5208" s="5"/>
      <c r="O5208" s="5"/>
      <c r="P5208" s="5"/>
      <c r="Q5208" s="5"/>
      <c r="R5208" s="5"/>
      <c r="S5208" s="5"/>
      <c r="T5208" s="5"/>
      <c r="U5208" s="5"/>
      <c r="V5208" s="5"/>
      <c r="W5208" s="5"/>
      <c r="X5208" s="5"/>
      <c r="Y5208" s="5"/>
      <c r="Z5208" s="5"/>
      <c r="AA5208" s="5"/>
      <c r="AB5208" s="5"/>
      <c r="AC5208" s="5"/>
      <c r="AD5208" s="5"/>
      <c r="AE5208" s="5"/>
      <c r="AF5208" s="5"/>
      <c r="AG5208" s="5"/>
      <c r="AH5208" s="5"/>
      <c r="AI5208" s="5"/>
      <c r="AJ5208" s="5"/>
    </row>
    <row r="5209" spans="11:36">
      <c r="K5209" s="5"/>
      <c r="L5209" s="5"/>
      <c r="M5209" s="5"/>
      <c r="N5209" s="5"/>
      <c r="O5209" s="5"/>
      <c r="P5209" s="5"/>
      <c r="Q5209" s="5"/>
      <c r="R5209" s="5"/>
      <c r="S5209" s="5"/>
      <c r="T5209" s="5"/>
      <c r="U5209" s="5"/>
      <c r="V5209" s="5"/>
      <c r="W5209" s="5"/>
      <c r="X5209" s="5"/>
      <c r="Y5209" s="5"/>
      <c r="Z5209" s="5"/>
      <c r="AA5209" s="5"/>
      <c r="AB5209" s="5"/>
      <c r="AC5209" s="5"/>
      <c r="AD5209" s="5"/>
      <c r="AE5209" s="5"/>
      <c r="AF5209" s="5"/>
      <c r="AG5209" s="5"/>
      <c r="AH5209" s="5"/>
      <c r="AI5209" s="5"/>
      <c r="AJ5209" s="5"/>
    </row>
    <row r="5210" spans="11:36">
      <c r="K5210" s="5"/>
      <c r="L5210" s="5"/>
      <c r="M5210" s="5"/>
      <c r="N5210" s="5"/>
      <c r="O5210" s="5"/>
      <c r="P5210" s="5"/>
      <c r="Q5210" s="5"/>
      <c r="R5210" s="5"/>
      <c r="S5210" s="5"/>
      <c r="T5210" s="5"/>
      <c r="U5210" s="5"/>
      <c r="V5210" s="5"/>
      <c r="W5210" s="5"/>
      <c r="X5210" s="5"/>
      <c r="Y5210" s="5"/>
      <c r="Z5210" s="5"/>
      <c r="AA5210" s="5"/>
      <c r="AB5210" s="5"/>
      <c r="AC5210" s="5"/>
      <c r="AD5210" s="5"/>
      <c r="AE5210" s="5"/>
      <c r="AF5210" s="5"/>
      <c r="AG5210" s="5"/>
      <c r="AH5210" s="5"/>
      <c r="AI5210" s="5"/>
      <c r="AJ5210" s="5"/>
    </row>
    <row r="5211" spans="11:36">
      <c r="K5211" s="5"/>
      <c r="L5211" s="5"/>
      <c r="M5211" s="5"/>
      <c r="N5211" s="5"/>
      <c r="O5211" s="5"/>
      <c r="P5211" s="5"/>
      <c r="Q5211" s="5"/>
      <c r="R5211" s="5"/>
      <c r="S5211" s="5"/>
      <c r="T5211" s="5"/>
      <c r="U5211" s="5"/>
      <c r="V5211" s="5"/>
      <c r="W5211" s="5"/>
      <c r="X5211" s="5"/>
      <c r="Y5211" s="5"/>
      <c r="Z5211" s="5"/>
      <c r="AA5211" s="5"/>
      <c r="AB5211" s="5"/>
      <c r="AC5211" s="5"/>
      <c r="AD5211" s="5"/>
      <c r="AE5211" s="5"/>
      <c r="AF5211" s="5"/>
      <c r="AG5211" s="5"/>
      <c r="AH5211" s="5"/>
      <c r="AI5211" s="5"/>
      <c r="AJ5211" s="5"/>
    </row>
    <row r="5212" spans="11:36">
      <c r="K5212" s="5"/>
      <c r="L5212" s="5"/>
      <c r="M5212" s="5"/>
      <c r="N5212" s="5"/>
      <c r="O5212" s="5"/>
      <c r="P5212" s="5"/>
      <c r="Q5212" s="5"/>
      <c r="R5212" s="5"/>
      <c r="S5212" s="5"/>
      <c r="T5212" s="5"/>
      <c r="U5212" s="5"/>
      <c r="V5212" s="5"/>
      <c r="W5212" s="5"/>
      <c r="X5212" s="5"/>
      <c r="Y5212" s="5"/>
      <c r="Z5212" s="5"/>
      <c r="AA5212" s="5"/>
      <c r="AB5212" s="5"/>
      <c r="AC5212" s="5"/>
      <c r="AD5212" s="5"/>
      <c r="AE5212" s="5"/>
      <c r="AF5212" s="5"/>
      <c r="AG5212" s="5"/>
      <c r="AH5212" s="5"/>
      <c r="AI5212" s="5"/>
      <c r="AJ5212" s="5"/>
    </row>
    <row r="5213" spans="11:36">
      <c r="K5213" s="5"/>
      <c r="L5213" s="5"/>
      <c r="M5213" s="5"/>
      <c r="N5213" s="5"/>
      <c r="O5213" s="5"/>
      <c r="P5213" s="5"/>
      <c r="Q5213" s="5"/>
      <c r="R5213" s="5"/>
      <c r="S5213" s="5"/>
      <c r="T5213" s="5"/>
      <c r="U5213" s="5"/>
      <c r="V5213" s="5"/>
      <c r="W5213" s="5"/>
      <c r="X5213" s="5"/>
      <c r="Y5213" s="5"/>
      <c r="Z5213" s="5"/>
      <c r="AA5213" s="5"/>
      <c r="AB5213" s="5"/>
      <c r="AC5213" s="5"/>
      <c r="AD5213" s="5"/>
      <c r="AE5213" s="5"/>
      <c r="AF5213" s="5"/>
      <c r="AG5213" s="5"/>
      <c r="AH5213" s="5"/>
      <c r="AI5213" s="5"/>
      <c r="AJ5213" s="5"/>
    </row>
    <row r="5214" spans="11:36">
      <c r="K5214" s="5"/>
      <c r="L5214" s="5"/>
      <c r="M5214" s="5"/>
      <c r="N5214" s="5"/>
      <c r="O5214" s="5"/>
      <c r="P5214" s="5"/>
      <c r="Q5214" s="5"/>
      <c r="R5214" s="5"/>
      <c r="S5214" s="5"/>
      <c r="T5214" s="5"/>
      <c r="U5214" s="5"/>
      <c r="V5214" s="5"/>
      <c r="W5214" s="5"/>
      <c r="X5214" s="5"/>
      <c r="Y5214" s="5"/>
      <c r="Z5214" s="5"/>
      <c r="AA5214" s="5"/>
      <c r="AB5214" s="5"/>
      <c r="AC5214" s="5"/>
      <c r="AD5214" s="5"/>
      <c r="AE5214" s="5"/>
      <c r="AF5214" s="5"/>
      <c r="AG5214" s="5"/>
      <c r="AH5214" s="5"/>
      <c r="AI5214" s="5"/>
      <c r="AJ5214" s="5"/>
    </row>
    <row r="5215" spans="11:36">
      <c r="K5215" s="5"/>
      <c r="L5215" s="5"/>
      <c r="M5215" s="5"/>
      <c r="N5215" s="5"/>
      <c r="O5215" s="5"/>
      <c r="P5215" s="5"/>
      <c r="Q5215" s="5"/>
      <c r="R5215" s="5"/>
      <c r="S5215" s="5"/>
      <c r="T5215" s="5"/>
      <c r="U5215" s="5"/>
      <c r="V5215" s="5"/>
      <c r="W5215" s="5"/>
      <c r="X5215" s="5"/>
      <c r="Y5215" s="5"/>
      <c r="Z5215" s="5"/>
      <c r="AA5215" s="5"/>
      <c r="AB5215" s="5"/>
      <c r="AC5215" s="5"/>
      <c r="AD5215" s="5"/>
      <c r="AE5215" s="5"/>
      <c r="AF5215" s="5"/>
      <c r="AG5215" s="5"/>
      <c r="AH5215" s="5"/>
      <c r="AI5215" s="5"/>
      <c r="AJ5215" s="5"/>
    </row>
    <row r="5216" spans="11:36">
      <c r="K5216" s="5"/>
      <c r="L5216" s="5"/>
      <c r="M5216" s="5"/>
      <c r="N5216" s="5"/>
      <c r="O5216" s="5"/>
      <c r="P5216" s="5"/>
      <c r="Q5216" s="5"/>
      <c r="R5216" s="5"/>
      <c r="S5216" s="5"/>
      <c r="T5216" s="5"/>
      <c r="U5216" s="5"/>
      <c r="V5216" s="5"/>
      <c r="W5216" s="5"/>
      <c r="X5216" s="5"/>
      <c r="Y5216" s="5"/>
      <c r="Z5216" s="5"/>
      <c r="AA5216" s="5"/>
      <c r="AB5216" s="5"/>
      <c r="AC5216" s="5"/>
      <c r="AD5216" s="5"/>
      <c r="AE5216" s="5"/>
      <c r="AF5216" s="5"/>
      <c r="AG5216" s="5"/>
      <c r="AH5216" s="5"/>
      <c r="AI5216" s="5"/>
      <c r="AJ5216" s="5"/>
    </row>
    <row r="5217" spans="11:36">
      <c r="K5217" s="5"/>
      <c r="L5217" s="5"/>
      <c r="M5217" s="5"/>
      <c r="N5217" s="5"/>
      <c r="O5217" s="5"/>
      <c r="P5217" s="5"/>
      <c r="Q5217" s="5"/>
      <c r="R5217" s="5"/>
      <c r="S5217" s="5"/>
      <c r="T5217" s="5"/>
      <c r="U5217" s="5"/>
      <c r="V5217" s="5"/>
      <c r="W5217" s="5"/>
      <c r="X5217" s="5"/>
      <c r="Y5217" s="5"/>
      <c r="Z5217" s="5"/>
      <c r="AA5217" s="5"/>
      <c r="AB5217" s="5"/>
      <c r="AC5217" s="5"/>
      <c r="AD5217" s="5"/>
      <c r="AE5217" s="5"/>
      <c r="AF5217" s="5"/>
      <c r="AG5217" s="5"/>
      <c r="AH5217" s="5"/>
      <c r="AI5217" s="5"/>
      <c r="AJ5217" s="5"/>
    </row>
    <row r="5218" spans="11:36">
      <c r="K5218" s="5"/>
      <c r="L5218" s="5"/>
      <c r="M5218" s="5"/>
      <c r="N5218" s="5"/>
      <c r="O5218" s="5"/>
      <c r="P5218" s="5"/>
      <c r="Q5218" s="5"/>
      <c r="R5218" s="5"/>
      <c r="S5218" s="5"/>
      <c r="T5218" s="5"/>
      <c r="U5218" s="5"/>
      <c r="V5218" s="5"/>
      <c r="W5218" s="5"/>
      <c r="X5218" s="5"/>
      <c r="Y5218" s="5"/>
      <c r="Z5218" s="5"/>
      <c r="AA5218" s="5"/>
      <c r="AB5218" s="5"/>
      <c r="AC5218" s="5"/>
      <c r="AD5218" s="5"/>
      <c r="AE5218" s="5"/>
      <c r="AF5218" s="5"/>
      <c r="AG5218" s="5"/>
      <c r="AH5218" s="5"/>
      <c r="AI5218" s="5"/>
      <c r="AJ5218" s="5"/>
    </row>
    <row r="5219" spans="11:36">
      <c r="K5219" s="5"/>
      <c r="L5219" s="5"/>
      <c r="M5219" s="5"/>
      <c r="N5219" s="5"/>
      <c r="O5219" s="5"/>
      <c r="P5219" s="5"/>
      <c r="Q5219" s="5"/>
      <c r="R5219" s="5"/>
      <c r="S5219" s="5"/>
      <c r="T5219" s="5"/>
      <c r="U5219" s="5"/>
      <c r="V5219" s="5"/>
      <c r="W5219" s="5"/>
      <c r="X5219" s="5"/>
      <c r="Y5219" s="5"/>
      <c r="Z5219" s="5"/>
      <c r="AA5219" s="5"/>
      <c r="AB5219" s="5"/>
      <c r="AC5219" s="5"/>
      <c r="AD5219" s="5"/>
      <c r="AE5219" s="5"/>
      <c r="AF5219" s="5"/>
      <c r="AG5219" s="5"/>
      <c r="AH5219" s="5"/>
      <c r="AI5219" s="5"/>
      <c r="AJ5219" s="5"/>
    </row>
    <row r="5220" spans="11:36">
      <c r="K5220" s="5"/>
      <c r="L5220" s="5"/>
      <c r="M5220" s="5"/>
      <c r="N5220" s="5"/>
      <c r="O5220" s="5"/>
      <c r="P5220" s="5"/>
      <c r="Q5220" s="5"/>
      <c r="R5220" s="5"/>
      <c r="S5220" s="5"/>
      <c r="T5220" s="5"/>
      <c r="U5220" s="5"/>
      <c r="V5220" s="5"/>
      <c r="W5220" s="5"/>
      <c r="X5220" s="5"/>
      <c r="Y5220" s="5"/>
      <c r="Z5220" s="5"/>
      <c r="AA5220" s="5"/>
      <c r="AB5220" s="5"/>
      <c r="AC5220" s="5"/>
      <c r="AD5220" s="5"/>
      <c r="AE5220" s="5"/>
      <c r="AF5220" s="5"/>
      <c r="AG5220" s="5"/>
      <c r="AH5220" s="5"/>
      <c r="AI5220" s="5"/>
      <c r="AJ5220" s="5"/>
    </row>
    <row r="5221" spans="11:36">
      <c r="K5221" s="5"/>
      <c r="L5221" s="5"/>
      <c r="M5221" s="5"/>
      <c r="N5221" s="5"/>
      <c r="O5221" s="5"/>
      <c r="P5221" s="5"/>
      <c r="Q5221" s="5"/>
      <c r="R5221" s="5"/>
      <c r="S5221" s="5"/>
      <c r="T5221" s="5"/>
      <c r="U5221" s="5"/>
      <c r="V5221" s="5"/>
      <c r="W5221" s="5"/>
      <c r="X5221" s="5"/>
      <c r="Y5221" s="5"/>
      <c r="Z5221" s="5"/>
      <c r="AA5221" s="5"/>
      <c r="AB5221" s="5"/>
      <c r="AC5221" s="5"/>
      <c r="AD5221" s="5"/>
      <c r="AE5221" s="5"/>
      <c r="AF5221" s="5"/>
      <c r="AG5221" s="5"/>
      <c r="AH5221" s="5"/>
      <c r="AI5221" s="5"/>
      <c r="AJ5221" s="5"/>
    </row>
    <row r="5222" spans="11:36">
      <c r="K5222" s="5"/>
      <c r="L5222" s="5"/>
      <c r="M5222" s="5"/>
      <c r="N5222" s="5"/>
      <c r="O5222" s="5"/>
      <c r="P5222" s="5"/>
      <c r="Q5222" s="5"/>
      <c r="R5222" s="5"/>
      <c r="S5222" s="5"/>
      <c r="T5222" s="5"/>
      <c r="U5222" s="5"/>
      <c r="V5222" s="5"/>
      <c r="W5222" s="5"/>
      <c r="X5222" s="5"/>
      <c r="Y5222" s="5"/>
      <c r="Z5222" s="5"/>
      <c r="AA5222" s="5"/>
      <c r="AB5222" s="5"/>
      <c r="AC5222" s="5"/>
      <c r="AD5222" s="5"/>
      <c r="AE5222" s="5"/>
      <c r="AF5222" s="5"/>
      <c r="AG5222" s="5"/>
      <c r="AH5222" s="5"/>
      <c r="AI5222" s="5"/>
      <c r="AJ5222" s="5"/>
    </row>
    <row r="5223" spans="11:36">
      <c r="K5223" s="5"/>
      <c r="L5223" s="5"/>
      <c r="M5223" s="5"/>
      <c r="N5223" s="5"/>
      <c r="O5223" s="5"/>
      <c r="P5223" s="5"/>
      <c r="Q5223" s="5"/>
      <c r="R5223" s="5"/>
      <c r="S5223" s="5"/>
      <c r="T5223" s="5"/>
      <c r="U5223" s="5"/>
      <c r="V5223" s="5"/>
      <c r="W5223" s="5"/>
      <c r="X5223" s="5"/>
      <c r="Y5223" s="5"/>
      <c r="Z5223" s="5"/>
      <c r="AA5223" s="5"/>
      <c r="AB5223" s="5"/>
      <c r="AC5223" s="5"/>
      <c r="AD5223" s="5"/>
      <c r="AE5223" s="5"/>
      <c r="AF5223" s="5"/>
      <c r="AG5223" s="5"/>
      <c r="AH5223" s="5"/>
      <c r="AI5223" s="5"/>
      <c r="AJ5223" s="5"/>
    </row>
    <row r="5224" spans="11:36">
      <c r="K5224" s="5"/>
      <c r="L5224" s="5"/>
      <c r="M5224" s="5"/>
      <c r="N5224" s="5"/>
      <c r="O5224" s="5"/>
      <c r="P5224" s="5"/>
      <c r="Q5224" s="5"/>
      <c r="R5224" s="5"/>
      <c r="S5224" s="5"/>
      <c r="T5224" s="5"/>
      <c r="U5224" s="5"/>
      <c r="V5224" s="5"/>
      <c r="W5224" s="5"/>
      <c r="X5224" s="5"/>
      <c r="Y5224" s="5"/>
      <c r="Z5224" s="5"/>
      <c r="AA5224" s="5"/>
      <c r="AB5224" s="5"/>
      <c r="AC5224" s="5"/>
      <c r="AD5224" s="5"/>
      <c r="AE5224" s="5"/>
      <c r="AF5224" s="5"/>
      <c r="AG5224" s="5"/>
      <c r="AH5224" s="5"/>
      <c r="AI5224" s="5"/>
      <c r="AJ5224" s="5"/>
    </row>
    <row r="5225" spans="11:36">
      <c r="K5225" s="5"/>
      <c r="L5225" s="5"/>
      <c r="M5225" s="5"/>
      <c r="N5225" s="5"/>
      <c r="O5225" s="5"/>
      <c r="P5225" s="5"/>
      <c r="Q5225" s="5"/>
      <c r="R5225" s="5"/>
      <c r="S5225" s="5"/>
      <c r="T5225" s="5"/>
      <c r="U5225" s="5"/>
      <c r="V5225" s="5"/>
      <c r="W5225" s="5"/>
      <c r="X5225" s="5"/>
      <c r="Y5225" s="5"/>
      <c r="Z5225" s="5"/>
      <c r="AA5225" s="5"/>
      <c r="AB5225" s="5"/>
      <c r="AC5225" s="5"/>
      <c r="AD5225" s="5"/>
      <c r="AE5225" s="5"/>
      <c r="AF5225" s="5"/>
      <c r="AG5225" s="5"/>
      <c r="AH5225" s="5"/>
      <c r="AI5225" s="5"/>
      <c r="AJ5225" s="5"/>
    </row>
    <row r="5226" spans="11:36">
      <c r="K5226" s="5"/>
      <c r="L5226" s="5"/>
      <c r="M5226" s="5"/>
      <c r="N5226" s="5"/>
      <c r="O5226" s="5"/>
      <c r="P5226" s="5"/>
      <c r="Q5226" s="5"/>
      <c r="R5226" s="5"/>
      <c r="S5226" s="5"/>
      <c r="T5226" s="5"/>
      <c r="U5226" s="5"/>
      <c r="V5226" s="5"/>
      <c r="W5226" s="5"/>
      <c r="X5226" s="5"/>
      <c r="Y5226" s="5"/>
      <c r="Z5226" s="5"/>
      <c r="AA5226" s="5"/>
      <c r="AB5226" s="5"/>
      <c r="AC5226" s="5"/>
      <c r="AD5226" s="5"/>
      <c r="AE5226" s="5"/>
      <c r="AF5226" s="5"/>
      <c r="AG5226" s="5"/>
      <c r="AH5226" s="5"/>
      <c r="AI5226" s="5"/>
      <c r="AJ5226" s="5"/>
    </row>
    <row r="5227" spans="11:36">
      <c r="K5227" s="5"/>
      <c r="L5227" s="5"/>
      <c r="M5227" s="5"/>
      <c r="N5227" s="5"/>
      <c r="O5227" s="5"/>
      <c r="P5227" s="5"/>
      <c r="Q5227" s="5"/>
      <c r="R5227" s="5"/>
      <c r="S5227" s="5"/>
      <c r="T5227" s="5"/>
      <c r="U5227" s="5"/>
      <c r="V5227" s="5"/>
      <c r="W5227" s="5"/>
      <c r="X5227" s="5"/>
      <c r="Y5227" s="5"/>
      <c r="Z5227" s="5"/>
      <c r="AA5227" s="5"/>
      <c r="AB5227" s="5"/>
      <c r="AC5227" s="5"/>
      <c r="AD5227" s="5"/>
      <c r="AE5227" s="5"/>
      <c r="AF5227" s="5"/>
      <c r="AG5227" s="5"/>
      <c r="AH5227" s="5"/>
      <c r="AI5227" s="5"/>
      <c r="AJ5227" s="5"/>
    </row>
    <row r="5228" spans="11:36">
      <c r="K5228" s="5"/>
      <c r="L5228" s="5"/>
      <c r="M5228" s="5"/>
      <c r="N5228" s="5"/>
      <c r="O5228" s="5"/>
      <c r="P5228" s="5"/>
      <c r="Q5228" s="5"/>
      <c r="R5228" s="5"/>
      <c r="S5228" s="5"/>
      <c r="T5228" s="5"/>
      <c r="U5228" s="5"/>
      <c r="V5228" s="5"/>
      <c r="W5228" s="5"/>
      <c r="X5228" s="5"/>
      <c r="Y5228" s="5"/>
      <c r="Z5228" s="5"/>
      <c r="AA5228" s="5"/>
      <c r="AB5228" s="5"/>
      <c r="AC5228" s="5"/>
      <c r="AD5228" s="5"/>
      <c r="AE5228" s="5"/>
      <c r="AF5228" s="5"/>
      <c r="AG5228" s="5"/>
      <c r="AH5228" s="5"/>
      <c r="AI5228" s="5"/>
      <c r="AJ5228" s="5"/>
    </row>
    <row r="5229" spans="11:36">
      <c r="K5229" s="5"/>
      <c r="L5229" s="5"/>
      <c r="M5229" s="5"/>
      <c r="N5229" s="5"/>
      <c r="O5229" s="5"/>
      <c r="P5229" s="5"/>
      <c r="Q5229" s="5"/>
      <c r="R5229" s="5"/>
      <c r="S5229" s="5"/>
      <c r="T5229" s="5"/>
      <c r="U5229" s="5"/>
      <c r="V5229" s="5"/>
      <c r="W5229" s="5"/>
      <c r="X5229" s="5"/>
      <c r="Y5229" s="5"/>
      <c r="Z5229" s="5"/>
      <c r="AA5229" s="5"/>
      <c r="AB5229" s="5"/>
      <c r="AC5229" s="5"/>
      <c r="AD5229" s="5"/>
      <c r="AE5229" s="5"/>
      <c r="AF5229" s="5"/>
      <c r="AG5229" s="5"/>
      <c r="AH5229" s="5"/>
      <c r="AI5229" s="5"/>
      <c r="AJ5229" s="5"/>
    </row>
    <row r="5230" spans="11:36">
      <c r="K5230" s="5"/>
      <c r="L5230" s="5"/>
      <c r="M5230" s="5"/>
      <c r="N5230" s="5"/>
      <c r="O5230" s="5"/>
      <c r="P5230" s="5"/>
      <c r="Q5230" s="5"/>
      <c r="R5230" s="5"/>
      <c r="S5230" s="5"/>
      <c r="T5230" s="5"/>
      <c r="U5230" s="5"/>
      <c r="V5230" s="5"/>
      <c r="W5230" s="5"/>
      <c r="X5230" s="5"/>
      <c r="Y5230" s="5"/>
      <c r="Z5230" s="5"/>
      <c r="AA5230" s="5"/>
      <c r="AB5230" s="5"/>
      <c r="AC5230" s="5"/>
      <c r="AD5230" s="5"/>
      <c r="AE5230" s="5"/>
      <c r="AF5230" s="5"/>
      <c r="AG5230" s="5"/>
      <c r="AH5230" s="5"/>
      <c r="AI5230" s="5"/>
      <c r="AJ5230" s="5"/>
    </row>
    <row r="5231" spans="11:36">
      <c r="K5231" s="5"/>
      <c r="L5231" s="5"/>
      <c r="M5231" s="5"/>
      <c r="N5231" s="5"/>
      <c r="O5231" s="5"/>
      <c r="P5231" s="5"/>
      <c r="Q5231" s="5"/>
      <c r="R5231" s="5"/>
      <c r="S5231" s="5"/>
      <c r="T5231" s="5"/>
      <c r="U5231" s="5"/>
      <c r="V5231" s="5"/>
      <c r="W5231" s="5"/>
      <c r="X5231" s="5"/>
      <c r="Y5231" s="5"/>
      <c r="Z5231" s="5"/>
      <c r="AA5231" s="5"/>
      <c r="AB5231" s="5"/>
      <c r="AC5231" s="5"/>
      <c r="AD5231" s="5"/>
      <c r="AE5231" s="5"/>
      <c r="AF5231" s="5"/>
      <c r="AG5231" s="5"/>
      <c r="AH5231" s="5"/>
      <c r="AI5231" s="5"/>
      <c r="AJ5231" s="5"/>
    </row>
    <row r="5232" spans="11:36">
      <c r="K5232" s="5"/>
      <c r="L5232" s="5"/>
      <c r="M5232" s="5"/>
      <c r="N5232" s="5"/>
      <c r="O5232" s="5"/>
      <c r="P5232" s="5"/>
      <c r="Q5232" s="5"/>
      <c r="R5232" s="5"/>
      <c r="S5232" s="5"/>
      <c r="T5232" s="5"/>
      <c r="U5232" s="5"/>
      <c r="V5232" s="5"/>
      <c r="W5232" s="5"/>
      <c r="X5232" s="5"/>
      <c r="Y5232" s="5"/>
      <c r="Z5232" s="5"/>
      <c r="AA5232" s="5"/>
      <c r="AB5232" s="5"/>
      <c r="AC5232" s="5"/>
      <c r="AD5232" s="5"/>
      <c r="AE5232" s="5"/>
      <c r="AF5232" s="5"/>
      <c r="AG5232" s="5"/>
      <c r="AH5232" s="5"/>
      <c r="AI5232" s="5"/>
      <c r="AJ5232" s="5"/>
    </row>
    <row r="5233" spans="11:36">
      <c r="K5233" s="5"/>
      <c r="L5233" s="5"/>
      <c r="M5233" s="5"/>
      <c r="N5233" s="5"/>
      <c r="O5233" s="5"/>
      <c r="P5233" s="5"/>
      <c r="Q5233" s="5"/>
      <c r="R5233" s="5"/>
      <c r="S5233" s="5"/>
      <c r="T5233" s="5"/>
      <c r="U5233" s="5"/>
      <c r="V5233" s="5"/>
      <c r="W5233" s="5"/>
      <c r="X5233" s="5"/>
      <c r="Y5233" s="5"/>
      <c r="Z5233" s="5"/>
      <c r="AA5233" s="5"/>
      <c r="AB5233" s="5"/>
      <c r="AC5233" s="5"/>
      <c r="AD5233" s="5"/>
      <c r="AE5233" s="5"/>
      <c r="AF5233" s="5"/>
      <c r="AG5233" s="5"/>
      <c r="AH5233" s="5"/>
      <c r="AI5233" s="5"/>
      <c r="AJ5233" s="5"/>
    </row>
    <row r="5234" spans="11:36">
      <c r="K5234" s="5"/>
      <c r="L5234" s="5"/>
      <c r="M5234" s="5"/>
      <c r="N5234" s="5"/>
      <c r="O5234" s="5"/>
      <c r="P5234" s="5"/>
      <c r="Q5234" s="5"/>
      <c r="R5234" s="5"/>
      <c r="S5234" s="5"/>
      <c r="T5234" s="5"/>
      <c r="U5234" s="5"/>
      <c r="V5234" s="5"/>
      <c r="W5234" s="5"/>
      <c r="X5234" s="5"/>
      <c r="Y5234" s="5"/>
      <c r="Z5234" s="5"/>
      <c r="AA5234" s="5"/>
      <c r="AB5234" s="5"/>
      <c r="AC5234" s="5"/>
      <c r="AD5234" s="5"/>
      <c r="AE5234" s="5"/>
      <c r="AF5234" s="5"/>
      <c r="AG5234" s="5"/>
      <c r="AH5234" s="5"/>
      <c r="AI5234" s="5"/>
      <c r="AJ5234" s="5"/>
    </row>
    <row r="5235" spans="11:36">
      <c r="K5235" s="5"/>
      <c r="L5235" s="5"/>
      <c r="M5235" s="5"/>
      <c r="N5235" s="5"/>
      <c r="O5235" s="5"/>
      <c r="P5235" s="5"/>
      <c r="Q5235" s="5"/>
      <c r="R5235" s="5"/>
      <c r="S5235" s="5"/>
      <c r="T5235" s="5"/>
      <c r="U5235" s="5"/>
      <c r="V5235" s="5"/>
      <c r="W5235" s="5"/>
      <c r="X5235" s="5"/>
      <c r="Y5235" s="5"/>
      <c r="Z5235" s="5"/>
      <c r="AA5235" s="5"/>
      <c r="AB5235" s="5"/>
      <c r="AC5235" s="5"/>
      <c r="AD5235" s="5"/>
      <c r="AE5235" s="5"/>
      <c r="AF5235" s="5"/>
      <c r="AG5235" s="5"/>
      <c r="AH5235" s="5"/>
      <c r="AI5235" s="5"/>
      <c r="AJ5235" s="5"/>
    </row>
    <row r="5236" spans="11:36">
      <c r="K5236" s="5"/>
      <c r="L5236" s="5"/>
      <c r="M5236" s="5"/>
      <c r="N5236" s="5"/>
      <c r="O5236" s="5"/>
      <c r="P5236" s="5"/>
      <c r="Q5236" s="5"/>
      <c r="R5236" s="5"/>
      <c r="S5236" s="5"/>
      <c r="T5236" s="5"/>
      <c r="U5236" s="5"/>
      <c r="V5236" s="5"/>
      <c r="W5236" s="5"/>
      <c r="X5236" s="5"/>
      <c r="Y5236" s="5"/>
      <c r="Z5236" s="5"/>
      <c r="AA5236" s="5"/>
      <c r="AB5236" s="5"/>
      <c r="AC5236" s="5"/>
      <c r="AD5236" s="5"/>
      <c r="AE5236" s="5"/>
      <c r="AF5236" s="5"/>
      <c r="AG5236" s="5"/>
      <c r="AH5236" s="5"/>
      <c r="AI5236" s="5"/>
      <c r="AJ5236" s="5"/>
    </row>
    <row r="5237" spans="11:36">
      <c r="K5237" s="5"/>
      <c r="L5237" s="5"/>
      <c r="M5237" s="5"/>
      <c r="N5237" s="5"/>
      <c r="O5237" s="5"/>
      <c r="P5237" s="5"/>
      <c r="Q5237" s="5"/>
      <c r="R5237" s="5"/>
      <c r="S5237" s="5"/>
      <c r="T5237" s="5"/>
      <c r="U5237" s="5"/>
      <c r="V5237" s="5"/>
      <c r="W5237" s="5"/>
      <c r="X5237" s="5"/>
      <c r="Y5237" s="5"/>
      <c r="Z5237" s="5"/>
      <c r="AA5237" s="5"/>
      <c r="AB5237" s="5"/>
      <c r="AC5237" s="5"/>
      <c r="AD5237" s="5"/>
      <c r="AE5237" s="5"/>
      <c r="AF5237" s="5"/>
      <c r="AG5237" s="5"/>
      <c r="AH5237" s="5"/>
      <c r="AI5237" s="5"/>
      <c r="AJ5237" s="5"/>
    </row>
    <row r="5238" spans="11:36">
      <c r="K5238" s="5"/>
      <c r="L5238" s="5"/>
      <c r="M5238" s="5"/>
      <c r="N5238" s="5"/>
      <c r="O5238" s="5"/>
      <c r="P5238" s="5"/>
      <c r="Q5238" s="5"/>
      <c r="R5238" s="5"/>
      <c r="S5238" s="5"/>
      <c r="T5238" s="5"/>
      <c r="U5238" s="5"/>
      <c r="V5238" s="5"/>
      <c r="W5238" s="5"/>
      <c r="X5238" s="5"/>
      <c r="Y5238" s="5"/>
      <c r="Z5238" s="5"/>
      <c r="AA5238" s="5"/>
      <c r="AB5238" s="5"/>
      <c r="AC5238" s="5"/>
      <c r="AD5238" s="5"/>
      <c r="AE5238" s="5"/>
      <c r="AF5238" s="5"/>
      <c r="AG5238" s="5"/>
      <c r="AH5238" s="5"/>
      <c r="AI5238" s="5"/>
      <c r="AJ5238" s="5"/>
    </row>
    <row r="5239" spans="11:36">
      <c r="K5239" s="5"/>
      <c r="L5239" s="5"/>
      <c r="M5239" s="5"/>
      <c r="N5239" s="5"/>
      <c r="O5239" s="5"/>
      <c r="P5239" s="5"/>
      <c r="Q5239" s="5"/>
      <c r="R5239" s="5"/>
      <c r="S5239" s="5"/>
      <c r="T5239" s="5"/>
      <c r="U5239" s="5"/>
      <c r="V5239" s="5"/>
      <c r="W5239" s="5"/>
      <c r="X5239" s="5"/>
      <c r="Y5239" s="5"/>
      <c r="Z5239" s="5"/>
      <c r="AA5239" s="5"/>
      <c r="AB5239" s="5"/>
      <c r="AC5239" s="5"/>
      <c r="AD5239" s="5"/>
      <c r="AE5239" s="5"/>
      <c r="AF5239" s="5"/>
      <c r="AG5239" s="5"/>
      <c r="AH5239" s="5"/>
      <c r="AI5239" s="5"/>
      <c r="AJ5239" s="5"/>
    </row>
    <row r="5240" spans="11:36">
      <c r="K5240" s="5"/>
      <c r="L5240" s="5"/>
      <c r="M5240" s="5"/>
      <c r="N5240" s="5"/>
      <c r="O5240" s="5"/>
      <c r="P5240" s="5"/>
      <c r="Q5240" s="5"/>
      <c r="R5240" s="5"/>
      <c r="S5240" s="5"/>
      <c r="T5240" s="5"/>
      <c r="U5240" s="5"/>
      <c r="V5240" s="5"/>
      <c r="W5240" s="5"/>
      <c r="X5240" s="5"/>
      <c r="Y5240" s="5"/>
      <c r="Z5240" s="5"/>
      <c r="AA5240" s="5"/>
      <c r="AB5240" s="5"/>
      <c r="AC5240" s="5"/>
      <c r="AD5240" s="5"/>
      <c r="AE5240" s="5"/>
      <c r="AF5240" s="5"/>
      <c r="AG5240" s="5"/>
      <c r="AH5240" s="5"/>
      <c r="AI5240" s="5"/>
      <c r="AJ5240" s="5"/>
    </row>
    <row r="5241" spans="11:36">
      <c r="K5241" s="5"/>
      <c r="L5241" s="5"/>
      <c r="M5241" s="5"/>
      <c r="N5241" s="5"/>
      <c r="O5241" s="5"/>
      <c r="P5241" s="5"/>
      <c r="Q5241" s="5"/>
      <c r="R5241" s="5"/>
      <c r="S5241" s="5"/>
      <c r="T5241" s="5"/>
      <c r="U5241" s="5"/>
      <c r="V5241" s="5"/>
      <c r="W5241" s="5"/>
      <c r="X5241" s="5"/>
      <c r="Y5241" s="5"/>
      <c r="Z5241" s="5"/>
      <c r="AA5241" s="5"/>
      <c r="AB5241" s="5"/>
      <c r="AC5241" s="5"/>
      <c r="AD5241" s="5"/>
      <c r="AE5241" s="5"/>
      <c r="AF5241" s="5"/>
      <c r="AG5241" s="5"/>
      <c r="AH5241" s="5"/>
      <c r="AI5241" s="5"/>
      <c r="AJ5241" s="5"/>
    </row>
    <row r="5242" spans="11:36">
      <c r="K5242" s="5"/>
      <c r="L5242" s="5"/>
      <c r="M5242" s="5"/>
      <c r="N5242" s="5"/>
      <c r="O5242" s="5"/>
      <c r="P5242" s="5"/>
      <c r="Q5242" s="5"/>
      <c r="R5242" s="5"/>
      <c r="S5242" s="5"/>
      <c r="T5242" s="5"/>
      <c r="U5242" s="5"/>
      <c r="V5242" s="5"/>
      <c r="W5242" s="5"/>
      <c r="X5242" s="5"/>
      <c r="Y5242" s="5"/>
      <c r="Z5242" s="5"/>
      <c r="AA5242" s="5"/>
      <c r="AB5242" s="5"/>
      <c r="AC5242" s="5"/>
      <c r="AD5242" s="5"/>
      <c r="AE5242" s="5"/>
      <c r="AF5242" s="5"/>
      <c r="AG5242" s="5"/>
      <c r="AH5242" s="5"/>
      <c r="AI5242" s="5"/>
      <c r="AJ5242" s="5"/>
    </row>
    <row r="5243" spans="11:36">
      <c r="K5243" s="5"/>
      <c r="L5243" s="5"/>
      <c r="M5243" s="5"/>
      <c r="N5243" s="5"/>
      <c r="O5243" s="5"/>
      <c r="P5243" s="5"/>
      <c r="Q5243" s="5"/>
      <c r="R5243" s="5"/>
      <c r="S5243" s="5"/>
      <c r="T5243" s="5"/>
      <c r="U5243" s="5"/>
      <c r="V5243" s="5"/>
      <c r="W5243" s="5"/>
      <c r="X5243" s="5"/>
      <c r="Y5243" s="5"/>
      <c r="Z5243" s="5"/>
      <c r="AA5243" s="5"/>
      <c r="AB5243" s="5"/>
      <c r="AC5243" s="5"/>
      <c r="AD5243" s="5"/>
      <c r="AE5243" s="5"/>
      <c r="AF5243" s="5"/>
      <c r="AG5243" s="5"/>
      <c r="AH5243" s="5"/>
      <c r="AI5243" s="5"/>
      <c r="AJ5243" s="5"/>
    </row>
    <row r="5244" spans="11:36">
      <c r="K5244" s="5"/>
      <c r="L5244" s="5"/>
      <c r="M5244" s="5"/>
      <c r="N5244" s="5"/>
      <c r="O5244" s="5"/>
      <c r="P5244" s="5"/>
      <c r="Q5244" s="5"/>
      <c r="R5244" s="5"/>
      <c r="S5244" s="5"/>
      <c r="T5244" s="5"/>
      <c r="U5244" s="5"/>
      <c r="V5244" s="5"/>
      <c r="W5244" s="5"/>
      <c r="X5244" s="5"/>
      <c r="Y5244" s="5"/>
      <c r="Z5244" s="5"/>
      <c r="AA5244" s="5"/>
      <c r="AB5244" s="5"/>
      <c r="AC5244" s="5"/>
      <c r="AD5244" s="5"/>
      <c r="AE5244" s="5"/>
      <c r="AF5244" s="5"/>
      <c r="AG5244" s="5"/>
      <c r="AH5244" s="5"/>
      <c r="AI5244" s="5"/>
      <c r="AJ5244" s="5"/>
    </row>
    <row r="5245" spans="11:36">
      <c r="K5245" s="5"/>
      <c r="L5245" s="5"/>
      <c r="M5245" s="5"/>
      <c r="N5245" s="5"/>
      <c r="O5245" s="5"/>
      <c r="P5245" s="5"/>
      <c r="Q5245" s="5"/>
      <c r="R5245" s="5"/>
      <c r="S5245" s="5"/>
      <c r="T5245" s="5"/>
      <c r="U5245" s="5"/>
      <c r="V5245" s="5"/>
      <c r="W5245" s="5"/>
      <c r="X5245" s="5"/>
      <c r="Y5245" s="5"/>
      <c r="Z5245" s="5"/>
      <c r="AA5245" s="5"/>
      <c r="AB5245" s="5"/>
      <c r="AC5245" s="5"/>
      <c r="AD5245" s="5"/>
      <c r="AE5245" s="5"/>
      <c r="AF5245" s="5"/>
      <c r="AG5245" s="5"/>
      <c r="AH5245" s="5"/>
      <c r="AI5245" s="5"/>
      <c r="AJ5245" s="5"/>
    </row>
    <row r="5246" spans="11:36">
      <c r="K5246" s="5"/>
      <c r="L5246" s="5"/>
      <c r="M5246" s="5"/>
      <c r="N5246" s="5"/>
      <c r="O5246" s="5"/>
      <c r="P5246" s="5"/>
      <c r="Q5246" s="5"/>
      <c r="R5246" s="5"/>
      <c r="S5246" s="5"/>
      <c r="T5246" s="5"/>
      <c r="U5246" s="5"/>
      <c r="V5246" s="5"/>
      <c r="W5246" s="5"/>
      <c r="X5246" s="5"/>
      <c r="Y5246" s="5"/>
      <c r="Z5246" s="5"/>
      <c r="AA5246" s="5"/>
      <c r="AB5246" s="5"/>
      <c r="AC5246" s="5"/>
      <c r="AD5246" s="5"/>
      <c r="AE5246" s="5"/>
      <c r="AF5246" s="5"/>
      <c r="AG5246" s="5"/>
      <c r="AH5246" s="5"/>
      <c r="AI5246" s="5"/>
      <c r="AJ5246" s="5"/>
    </row>
    <row r="5247" spans="11:36">
      <c r="K5247" s="5"/>
      <c r="L5247" s="5"/>
      <c r="M5247" s="5"/>
      <c r="N5247" s="5"/>
      <c r="O5247" s="5"/>
      <c r="P5247" s="5"/>
      <c r="Q5247" s="5"/>
      <c r="R5247" s="5"/>
      <c r="S5247" s="5"/>
      <c r="T5247" s="5"/>
      <c r="U5247" s="5"/>
      <c r="V5247" s="5"/>
      <c r="W5247" s="5"/>
      <c r="X5247" s="5"/>
      <c r="Y5247" s="5"/>
      <c r="Z5247" s="5"/>
      <c r="AA5247" s="5"/>
      <c r="AB5247" s="5"/>
      <c r="AC5247" s="5"/>
      <c r="AD5247" s="5"/>
      <c r="AE5247" s="5"/>
      <c r="AF5247" s="5"/>
      <c r="AG5247" s="5"/>
      <c r="AH5247" s="5"/>
      <c r="AI5247" s="5"/>
      <c r="AJ5247" s="5"/>
    </row>
    <row r="5248" spans="11:36">
      <c r="K5248" s="5"/>
      <c r="L5248" s="5"/>
      <c r="M5248" s="5"/>
      <c r="N5248" s="5"/>
      <c r="O5248" s="5"/>
      <c r="P5248" s="5"/>
      <c r="Q5248" s="5"/>
      <c r="R5248" s="5"/>
      <c r="S5248" s="5"/>
      <c r="T5248" s="5"/>
      <c r="U5248" s="5"/>
      <c r="V5248" s="5"/>
      <c r="W5248" s="5"/>
      <c r="X5248" s="5"/>
      <c r="Y5248" s="5"/>
      <c r="Z5248" s="5"/>
      <c r="AA5248" s="5"/>
      <c r="AB5248" s="5"/>
      <c r="AC5248" s="5"/>
      <c r="AD5248" s="5"/>
      <c r="AE5248" s="5"/>
      <c r="AF5248" s="5"/>
      <c r="AG5248" s="5"/>
      <c r="AH5248" s="5"/>
      <c r="AI5248" s="5"/>
      <c r="AJ5248" s="5"/>
    </row>
    <row r="5249" spans="11:36">
      <c r="K5249" s="5"/>
      <c r="L5249" s="5"/>
      <c r="M5249" s="5"/>
      <c r="N5249" s="5"/>
      <c r="O5249" s="5"/>
      <c r="P5249" s="5"/>
      <c r="Q5249" s="5"/>
      <c r="R5249" s="5"/>
      <c r="S5249" s="5"/>
      <c r="T5249" s="5"/>
      <c r="U5249" s="5"/>
      <c r="V5249" s="5"/>
      <c r="W5249" s="5"/>
      <c r="X5249" s="5"/>
      <c r="Y5249" s="5"/>
      <c r="Z5249" s="5"/>
      <c r="AA5249" s="5"/>
      <c r="AB5249" s="5"/>
      <c r="AC5249" s="5"/>
      <c r="AD5249" s="5"/>
      <c r="AE5249" s="5"/>
      <c r="AF5249" s="5"/>
      <c r="AG5249" s="5"/>
      <c r="AH5249" s="5"/>
      <c r="AI5249" s="5"/>
      <c r="AJ5249" s="5"/>
    </row>
    <row r="5250" spans="11:36">
      <c r="K5250" s="5"/>
      <c r="L5250" s="5"/>
      <c r="M5250" s="5"/>
      <c r="N5250" s="5"/>
      <c r="O5250" s="5"/>
      <c r="P5250" s="5"/>
      <c r="Q5250" s="5"/>
      <c r="R5250" s="5"/>
      <c r="S5250" s="5"/>
      <c r="T5250" s="5"/>
      <c r="U5250" s="5"/>
      <c r="V5250" s="5"/>
      <c r="W5250" s="5"/>
      <c r="X5250" s="5"/>
      <c r="Y5250" s="5"/>
      <c r="Z5250" s="5"/>
      <c r="AA5250" s="5"/>
      <c r="AB5250" s="5"/>
      <c r="AC5250" s="5"/>
      <c r="AD5250" s="5"/>
      <c r="AE5250" s="5"/>
      <c r="AF5250" s="5"/>
      <c r="AG5250" s="5"/>
      <c r="AH5250" s="5"/>
      <c r="AI5250" s="5"/>
      <c r="AJ5250" s="5"/>
    </row>
    <row r="5251" spans="11:36">
      <c r="K5251" s="5"/>
      <c r="L5251" s="5"/>
      <c r="M5251" s="5"/>
      <c r="N5251" s="5"/>
      <c r="O5251" s="5"/>
      <c r="P5251" s="5"/>
      <c r="Q5251" s="5"/>
      <c r="R5251" s="5"/>
      <c r="S5251" s="5"/>
      <c r="T5251" s="5"/>
      <c r="U5251" s="5"/>
      <c r="V5251" s="5"/>
      <c r="W5251" s="5"/>
      <c r="X5251" s="5"/>
      <c r="Y5251" s="5"/>
      <c r="Z5251" s="5"/>
      <c r="AA5251" s="5"/>
      <c r="AB5251" s="5"/>
      <c r="AC5251" s="5"/>
      <c r="AD5251" s="5"/>
      <c r="AE5251" s="5"/>
      <c r="AF5251" s="5"/>
      <c r="AG5251" s="5"/>
      <c r="AH5251" s="5"/>
      <c r="AI5251" s="5"/>
      <c r="AJ5251" s="5"/>
    </row>
    <row r="5252" spans="11:36">
      <c r="K5252" s="5"/>
      <c r="L5252" s="5"/>
      <c r="M5252" s="5"/>
      <c r="N5252" s="5"/>
      <c r="O5252" s="5"/>
      <c r="P5252" s="5"/>
      <c r="Q5252" s="5"/>
      <c r="R5252" s="5"/>
      <c r="S5252" s="5"/>
      <c r="T5252" s="5"/>
      <c r="U5252" s="5"/>
      <c r="V5252" s="5"/>
      <c r="W5252" s="5"/>
      <c r="X5252" s="5"/>
      <c r="Y5252" s="5"/>
      <c r="Z5252" s="5"/>
      <c r="AA5252" s="5"/>
      <c r="AB5252" s="5"/>
      <c r="AC5252" s="5"/>
      <c r="AD5252" s="5"/>
      <c r="AE5252" s="5"/>
      <c r="AF5252" s="5"/>
      <c r="AG5252" s="5"/>
      <c r="AH5252" s="5"/>
      <c r="AI5252" s="5"/>
      <c r="AJ5252" s="5"/>
    </row>
    <row r="5253" spans="11:36">
      <c r="K5253" s="5"/>
      <c r="L5253" s="5"/>
      <c r="M5253" s="5"/>
      <c r="N5253" s="5"/>
      <c r="O5253" s="5"/>
      <c r="P5253" s="5"/>
      <c r="Q5253" s="5"/>
      <c r="R5253" s="5"/>
      <c r="S5253" s="5"/>
      <c r="T5253" s="5"/>
      <c r="U5253" s="5"/>
      <c r="V5253" s="5"/>
      <c r="W5253" s="5"/>
      <c r="X5253" s="5"/>
      <c r="Y5253" s="5"/>
      <c r="Z5253" s="5"/>
      <c r="AA5253" s="5"/>
      <c r="AB5253" s="5"/>
      <c r="AC5253" s="5"/>
      <c r="AD5253" s="5"/>
      <c r="AE5253" s="5"/>
      <c r="AF5253" s="5"/>
      <c r="AG5253" s="5"/>
      <c r="AH5253" s="5"/>
      <c r="AI5253" s="5"/>
      <c r="AJ5253" s="5"/>
    </row>
    <row r="5254" spans="11:36">
      <c r="K5254" s="5"/>
      <c r="L5254" s="5"/>
      <c r="M5254" s="5"/>
      <c r="N5254" s="5"/>
      <c r="O5254" s="5"/>
      <c r="P5254" s="5"/>
      <c r="Q5254" s="5"/>
      <c r="R5254" s="5"/>
      <c r="S5254" s="5"/>
      <c r="T5254" s="5"/>
      <c r="U5254" s="5"/>
      <c r="V5254" s="5"/>
      <c r="W5254" s="5"/>
      <c r="X5254" s="5"/>
      <c r="Y5254" s="5"/>
      <c r="Z5254" s="5"/>
      <c r="AA5254" s="5"/>
      <c r="AB5254" s="5"/>
      <c r="AC5254" s="5"/>
      <c r="AD5254" s="5"/>
      <c r="AE5254" s="5"/>
      <c r="AF5254" s="5"/>
      <c r="AG5254" s="5"/>
      <c r="AH5254" s="5"/>
      <c r="AI5254" s="5"/>
      <c r="AJ5254" s="5"/>
    </row>
    <row r="5255" spans="11:36">
      <c r="K5255" s="5"/>
      <c r="L5255" s="5"/>
      <c r="M5255" s="5"/>
      <c r="N5255" s="5"/>
      <c r="O5255" s="5"/>
      <c r="P5255" s="5"/>
      <c r="Q5255" s="5"/>
      <c r="R5255" s="5"/>
      <c r="S5255" s="5"/>
      <c r="T5255" s="5"/>
      <c r="U5255" s="5"/>
      <c r="V5255" s="5"/>
      <c r="W5255" s="5"/>
      <c r="X5255" s="5"/>
      <c r="Y5255" s="5"/>
      <c r="Z5255" s="5"/>
      <c r="AA5255" s="5"/>
      <c r="AB5255" s="5"/>
      <c r="AC5255" s="5"/>
      <c r="AD5255" s="5"/>
      <c r="AE5255" s="5"/>
      <c r="AF5255" s="5"/>
      <c r="AG5255" s="5"/>
      <c r="AH5255" s="5"/>
      <c r="AI5255" s="5"/>
      <c r="AJ5255" s="5"/>
    </row>
    <row r="5256" spans="11:36">
      <c r="K5256" s="5"/>
      <c r="L5256" s="5"/>
      <c r="M5256" s="5"/>
      <c r="N5256" s="5"/>
      <c r="O5256" s="5"/>
      <c r="P5256" s="5"/>
      <c r="Q5256" s="5"/>
      <c r="R5256" s="5"/>
      <c r="S5256" s="5"/>
      <c r="T5256" s="5"/>
      <c r="U5256" s="5"/>
      <c r="V5256" s="5"/>
      <c r="W5256" s="5"/>
      <c r="X5256" s="5"/>
      <c r="Y5256" s="5"/>
      <c r="Z5256" s="5"/>
      <c r="AA5256" s="5"/>
      <c r="AB5256" s="5"/>
      <c r="AC5256" s="5"/>
      <c r="AD5256" s="5"/>
      <c r="AE5256" s="5"/>
      <c r="AF5256" s="5"/>
      <c r="AG5256" s="5"/>
      <c r="AH5256" s="5"/>
      <c r="AI5256" s="5"/>
      <c r="AJ5256" s="5"/>
    </row>
    <row r="5257" spans="11:36">
      <c r="K5257" s="5"/>
      <c r="L5257" s="5"/>
      <c r="M5257" s="5"/>
      <c r="N5257" s="5"/>
      <c r="O5257" s="5"/>
      <c r="P5257" s="5"/>
      <c r="Q5257" s="5"/>
      <c r="R5257" s="5"/>
      <c r="S5257" s="5"/>
      <c r="T5257" s="5"/>
      <c r="U5257" s="5"/>
      <c r="V5257" s="5"/>
      <c r="W5257" s="5"/>
      <c r="X5257" s="5"/>
      <c r="Y5257" s="5"/>
      <c r="Z5257" s="5"/>
      <c r="AA5257" s="5"/>
      <c r="AB5257" s="5"/>
      <c r="AC5257" s="5"/>
      <c r="AD5257" s="5"/>
      <c r="AE5257" s="5"/>
      <c r="AF5257" s="5"/>
      <c r="AG5257" s="5"/>
      <c r="AH5257" s="5"/>
      <c r="AI5257" s="5"/>
      <c r="AJ5257" s="5"/>
    </row>
    <row r="5258" spans="11:36">
      <c r="K5258" s="5"/>
      <c r="L5258" s="5"/>
      <c r="M5258" s="5"/>
      <c r="N5258" s="5"/>
      <c r="O5258" s="5"/>
      <c r="P5258" s="5"/>
      <c r="Q5258" s="5"/>
      <c r="R5258" s="5"/>
      <c r="S5258" s="5"/>
      <c r="T5258" s="5"/>
      <c r="U5258" s="5"/>
      <c r="V5258" s="5"/>
      <c r="W5258" s="5"/>
      <c r="X5258" s="5"/>
      <c r="Y5258" s="5"/>
      <c r="Z5258" s="5"/>
      <c r="AA5258" s="5"/>
      <c r="AB5258" s="5"/>
      <c r="AC5258" s="5"/>
      <c r="AD5258" s="5"/>
      <c r="AE5258" s="5"/>
      <c r="AF5258" s="5"/>
      <c r="AG5258" s="5"/>
      <c r="AH5258" s="5"/>
      <c r="AI5258" s="5"/>
      <c r="AJ5258" s="5"/>
    </row>
    <row r="5259" spans="11:36">
      <c r="K5259" s="5"/>
      <c r="L5259" s="5"/>
      <c r="M5259" s="5"/>
      <c r="N5259" s="5"/>
      <c r="O5259" s="5"/>
      <c r="P5259" s="5"/>
      <c r="Q5259" s="5"/>
      <c r="R5259" s="5"/>
      <c r="S5259" s="5"/>
      <c r="T5259" s="5"/>
      <c r="U5259" s="5"/>
      <c r="V5259" s="5"/>
      <c r="W5259" s="5"/>
      <c r="X5259" s="5"/>
      <c r="Y5259" s="5"/>
      <c r="Z5259" s="5"/>
      <c r="AA5259" s="5"/>
      <c r="AB5259" s="5"/>
      <c r="AC5259" s="5"/>
      <c r="AD5259" s="5"/>
      <c r="AE5259" s="5"/>
      <c r="AF5259" s="5"/>
      <c r="AG5259" s="5"/>
      <c r="AH5259" s="5"/>
      <c r="AI5259" s="5"/>
      <c r="AJ5259" s="5"/>
    </row>
    <row r="5260" spans="11:36">
      <c r="K5260" s="5"/>
      <c r="L5260" s="5"/>
      <c r="M5260" s="5"/>
      <c r="N5260" s="5"/>
      <c r="O5260" s="5"/>
      <c r="P5260" s="5"/>
      <c r="Q5260" s="5"/>
      <c r="R5260" s="5"/>
      <c r="S5260" s="5"/>
      <c r="T5260" s="5"/>
      <c r="U5260" s="5"/>
      <c r="V5260" s="5"/>
      <c r="W5260" s="5"/>
      <c r="X5260" s="5"/>
      <c r="Y5260" s="5"/>
      <c r="Z5260" s="5"/>
      <c r="AA5260" s="5"/>
      <c r="AB5260" s="5"/>
      <c r="AC5260" s="5"/>
      <c r="AD5260" s="5"/>
      <c r="AE5260" s="5"/>
      <c r="AF5260" s="5"/>
      <c r="AG5260" s="5"/>
      <c r="AH5260" s="5"/>
      <c r="AI5260" s="5"/>
      <c r="AJ5260" s="5"/>
    </row>
    <row r="5261" spans="11:36">
      <c r="K5261" s="5"/>
      <c r="L5261" s="5"/>
      <c r="M5261" s="5"/>
      <c r="N5261" s="5"/>
      <c r="O5261" s="5"/>
      <c r="P5261" s="5"/>
      <c r="Q5261" s="5"/>
      <c r="R5261" s="5"/>
      <c r="S5261" s="5"/>
      <c r="T5261" s="5"/>
      <c r="U5261" s="5"/>
      <c r="V5261" s="5"/>
      <c r="W5261" s="5"/>
      <c r="X5261" s="5"/>
      <c r="Y5261" s="5"/>
      <c r="Z5261" s="5"/>
      <c r="AA5261" s="5"/>
      <c r="AB5261" s="5"/>
      <c r="AC5261" s="5"/>
      <c r="AD5261" s="5"/>
      <c r="AE5261" s="5"/>
      <c r="AF5261" s="5"/>
      <c r="AG5261" s="5"/>
      <c r="AH5261" s="5"/>
      <c r="AI5261" s="5"/>
      <c r="AJ5261" s="5"/>
    </row>
    <row r="5262" spans="11:36">
      <c r="K5262" s="5"/>
      <c r="L5262" s="5"/>
      <c r="M5262" s="5"/>
      <c r="N5262" s="5"/>
      <c r="O5262" s="5"/>
      <c r="P5262" s="5"/>
      <c r="Q5262" s="5"/>
      <c r="R5262" s="5"/>
      <c r="S5262" s="5"/>
      <c r="T5262" s="5"/>
      <c r="U5262" s="5"/>
      <c r="V5262" s="5"/>
      <c r="W5262" s="5"/>
      <c r="X5262" s="5"/>
      <c r="Y5262" s="5"/>
      <c r="Z5262" s="5"/>
      <c r="AA5262" s="5"/>
      <c r="AB5262" s="5"/>
      <c r="AC5262" s="5"/>
      <c r="AD5262" s="5"/>
      <c r="AE5262" s="5"/>
      <c r="AF5262" s="5"/>
      <c r="AG5262" s="5"/>
      <c r="AH5262" s="5"/>
      <c r="AI5262" s="5"/>
      <c r="AJ5262" s="5"/>
    </row>
    <row r="5263" spans="11:36">
      <c r="K5263" s="5"/>
      <c r="L5263" s="5"/>
      <c r="M5263" s="5"/>
      <c r="N5263" s="5"/>
      <c r="O5263" s="5"/>
      <c r="P5263" s="5"/>
      <c r="Q5263" s="5"/>
      <c r="R5263" s="5"/>
      <c r="S5263" s="5"/>
      <c r="T5263" s="5"/>
      <c r="U5263" s="5"/>
      <c r="V5263" s="5"/>
      <c r="W5263" s="5"/>
      <c r="X5263" s="5"/>
      <c r="Y5263" s="5"/>
      <c r="Z5263" s="5"/>
      <c r="AA5263" s="5"/>
      <c r="AB5263" s="5"/>
      <c r="AC5263" s="5"/>
      <c r="AD5263" s="5"/>
      <c r="AE5263" s="5"/>
      <c r="AF5263" s="5"/>
      <c r="AG5263" s="5"/>
      <c r="AH5263" s="5"/>
      <c r="AI5263" s="5"/>
      <c r="AJ5263" s="5"/>
    </row>
    <row r="5264" spans="11:36">
      <c r="K5264" s="5"/>
      <c r="L5264" s="5"/>
      <c r="M5264" s="5"/>
      <c r="N5264" s="5"/>
      <c r="O5264" s="5"/>
      <c r="P5264" s="5"/>
      <c r="Q5264" s="5"/>
      <c r="R5264" s="5"/>
      <c r="S5264" s="5"/>
      <c r="T5264" s="5"/>
      <c r="U5264" s="5"/>
      <c r="V5264" s="5"/>
      <c r="W5264" s="5"/>
      <c r="X5264" s="5"/>
      <c r="Y5264" s="5"/>
      <c r="Z5264" s="5"/>
      <c r="AA5264" s="5"/>
      <c r="AB5264" s="5"/>
      <c r="AC5264" s="5"/>
      <c r="AD5264" s="5"/>
      <c r="AE5264" s="5"/>
      <c r="AF5264" s="5"/>
      <c r="AG5264" s="5"/>
      <c r="AH5264" s="5"/>
      <c r="AI5264" s="5"/>
      <c r="AJ5264" s="5"/>
    </row>
    <row r="5265" spans="11:36">
      <c r="K5265" s="5"/>
      <c r="L5265" s="5"/>
      <c r="M5265" s="5"/>
      <c r="N5265" s="5"/>
      <c r="O5265" s="5"/>
      <c r="P5265" s="5"/>
      <c r="Q5265" s="5"/>
      <c r="R5265" s="5"/>
      <c r="S5265" s="5"/>
      <c r="T5265" s="5"/>
      <c r="U5265" s="5"/>
      <c r="V5265" s="5"/>
      <c r="W5265" s="5"/>
      <c r="X5265" s="5"/>
      <c r="Y5265" s="5"/>
      <c r="Z5265" s="5"/>
      <c r="AA5265" s="5"/>
      <c r="AB5265" s="5"/>
      <c r="AC5265" s="5"/>
      <c r="AD5265" s="5"/>
      <c r="AE5265" s="5"/>
      <c r="AF5265" s="5"/>
      <c r="AG5265" s="5"/>
      <c r="AH5265" s="5"/>
      <c r="AI5265" s="5"/>
      <c r="AJ5265" s="5"/>
    </row>
    <row r="5266" spans="11:36">
      <c r="K5266" s="5"/>
      <c r="L5266" s="5"/>
      <c r="M5266" s="5"/>
      <c r="N5266" s="5"/>
      <c r="O5266" s="5"/>
      <c r="P5266" s="5"/>
      <c r="Q5266" s="5"/>
      <c r="R5266" s="5"/>
      <c r="S5266" s="5"/>
      <c r="T5266" s="5"/>
      <c r="U5266" s="5"/>
      <c r="V5266" s="5"/>
      <c r="W5266" s="5"/>
      <c r="X5266" s="5"/>
      <c r="Y5266" s="5"/>
      <c r="Z5266" s="5"/>
      <c r="AA5266" s="5"/>
      <c r="AB5266" s="5"/>
      <c r="AC5266" s="5"/>
      <c r="AD5266" s="5"/>
      <c r="AE5266" s="5"/>
      <c r="AF5266" s="5"/>
      <c r="AG5266" s="5"/>
      <c r="AH5266" s="5"/>
      <c r="AI5266" s="5"/>
      <c r="AJ5266" s="5"/>
    </row>
    <row r="5267" spans="11:36">
      <c r="K5267" s="5"/>
      <c r="L5267" s="5"/>
      <c r="M5267" s="5"/>
      <c r="N5267" s="5"/>
      <c r="O5267" s="5"/>
      <c r="P5267" s="5"/>
      <c r="Q5267" s="5"/>
      <c r="R5267" s="5"/>
      <c r="S5267" s="5"/>
      <c r="T5267" s="5"/>
      <c r="U5267" s="5"/>
      <c r="V5267" s="5"/>
      <c r="W5267" s="5"/>
      <c r="X5267" s="5"/>
      <c r="Y5267" s="5"/>
      <c r="Z5267" s="5"/>
      <c r="AA5267" s="5"/>
      <c r="AB5267" s="5"/>
      <c r="AC5267" s="5"/>
      <c r="AD5267" s="5"/>
      <c r="AE5267" s="5"/>
      <c r="AF5267" s="5"/>
      <c r="AG5267" s="5"/>
      <c r="AH5267" s="5"/>
      <c r="AI5267" s="5"/>
      <c r="AJ5267" s="5"/>
    </row>
    <row r="5268" spans="11:36">
      <c r="K5268" s="5"/>
      <c r="L5268" s="5"/>
      <c r="M5268" s="5"/>
      <c r="N5268" s="5"/>
      <c r="O5268" s="5"/>
      <c r="P5268" s="5"/>
      <c r="Q5268" s="5"/>
      <c r="R5268" s="5"/>
      <c r="S5268" s="5"/>
      <c r="T5268" s="5"/>
      <c r="U5268" s="5"/>
      <c r="V5268" s="5"/>
      <c r="W5268" s="5"/>
      <c r="X5268" s="5"/>
      <c r="Y5268" s="5"/>
      <c r="Z5268" s="5"/>
      <c r="AA5268" s="5"/>
      <c r="AB5268" s="5"/>
      <c r="AC5268" s="5"/>
      <c r="AD5268" s="5"/>
      <c r="AE5268" s="5"/>
      <c r="AF5268" s="5"/>
      <c r="AG5268" s="5"/>
      <c r="AH5268" s="5"/>
      <c r="AI5268" s="5"/>
      <c r="AJ5268" s="5"/>
    </row>
    <row r="5269" spans="11:36">
      <c r="K5269" s="5"/>
      <c r="L5269" s="5"/>
      <c r="M5269" s="5"/>
      <c r="N5269" s="5"/>
      <c r="O5269" s="5"/>
      <c r="P5269" s="5"/>
      <c r="Q5269" s="5"/>
      <c r="R5269" s="5"/>
      <c r="S5269" s="5"/>
      <c r="T5269" s="5"/>
      <c r="U5269" s="5"/>
      <c r="V5269" s="5"/>
      <c r="W5269" s="5"/>
      <c r="X5269" s="5"/>
      <c r="Y5269" s="5"/>
      <c r="Z5269" s="5"/>
      <c r="AA5269" s="5"/>
      <c r="AB5269" s="5"/>
      <c r="AC5269" s="5"/>
      <c r="AD5269" s="5"/>
      <c r="AE5269" s="5"/>
      <c r="AF5269" s="5"/>
      <c r="AG5269" s="5"/>
      <c r="AH5269" s="5"/>
      <c r="AI5269" s="5"/>
      <c r="AJ5269" s="5"/>
    </row>
    <row r="5270" spans="11:36">
      <c r="K5270" s="5"/>
      <c r="L5270" s="5"/>
      <c r="M5270" s="5"/>
      <c r="N5270" s="5"/>
      <c r="O5270" s="5"/>
      <c r="P5270" s="5"/>
      <c r="Q5270" s="5"/>
      <c r="R5270" s="5"/>
      <c r="S5270" s="5"/>
      <c r="T5270" s="5"/>
      <c r="U5270" s="5"/>
      <c r="V5270" s="5"/>
      <c r="W5270" s="5"/>
      <c r="X5270" s="5"/>
      <c r="Y5270" s="5"/>
      <c r="Z5270" s="5"/>
      <c r="AA5270" s="5"/>
      <c r="AB5270" s="5"/>
      <c r="AC5270" s="5"/>
      <c r="AD5270" s="5"/>
      <c r="AE5270" s="5"/>
      <c r="AF5270" s="5"/>
      <c r="AG5270" s="5"/>
      <c r="AH5270" s="5"/>
      <c r="AI5270" s="5"/>
      <c r="AJ5270" s="5"/>
    </row>
    <row r="5271" spans="11:36">
      <c r="K5271" s="5"/>
      <c r="L5271" s="5"/>
      <c r="M5271" s="5"/>
      <c r="N5271" s="5"/>
      <c r="O5271" s="5"/>
      <c r="P5271" s="5"/>
      <c r="Q5271" s="5"/>
      <c r="R5271" s="5"/>
      <c r="S5271" s="5"/>
      <c r="T5271" s="5"/>
      <c r="U5271" s="5"/>
      <c r="V5271" s="5"/>
      <c r="W5271" s="5"/>
      <c r="X5271" s="5"/>
      <c r="Y5271" s="5"/>
      <c r="Z5271" s="5"/>
      <c r="AA5271" s="5"/>
      <c r="AB5271" s="5"/>
      <c r="AC5271" s="5"/>
      <c r="AD5271" s="5"/>
      <c r="AE5271" s="5"/>
      <c r="AF5271" s="5"/>
      <c r="AG5271" s="5"/>
      <c r="AH5271" s="5"/>
      <c r="AI5271" s="5"/>
      <c r="AJ5271" s="5"/>
    </row>
    <row r="5272" spans="11:36">
      <c r="K5272" s="5"/>
      <c r="L5272" s="5"/>
      <c r="M5272" s="5"/>
      <c r="N5272" s="5"/>
      <c r="O5272" s="5"/>
      <c r="P5272" s="5"/>
      <c r="Q5272" s="5"/>
      <c r="R5272" s="5"/>
      <c r="S5272" s="5"/>
      <c r="T5272" s="5"/>
      <c r="U5272" s="5"/>
      <c r="V5272" s="5"/>
      <c r="W5272" s="5"/>
      <c r="X5272" s="5"/>
      <c r="Y5272" s="5"/>
      <c r="Z5272" s="5"/>
      <c r="AA5272" s="5"/>
      <c r="AB5272" s="5"/>
      <c r="AC5272" s="5"/>
      <c r="AD5272" s="5"/>
      <c r="AE5272" s="5"/>
      <c r="AF5272" s="5"/>
      <c r="AG5272" s="5"/>
      <c r="AH5272" s="5"/>
      <c r="AI5272" s="5"/>
      <c r="AJ5272" s="5"/>
    </row>
    <row r="5273" spans="11:36">
      <c r="K5273" s="5"/>
      <c r="L5273" s="5"/>
      <c r="M5273" s="5"/>
      <c r="N5273" s="5"/>
      <c r="O5273" s="5"/>
      <c r="P5273" s="5"/>
      <c r="Q5273" s="5"/>
      <c r="R5273" s="5"/>
      <c r="S5273" s="5"/>
      <c r="T5273" s="5"/>
      <c r="U5273" s="5"/>
      <c r="V5273" s="5"/>
      <c r="W5273" s="5"/>
      <c r="X5273" s="5"/>
      <c r="Y5273" s="5"/>
      <c r="Z5273" s="5"/>
      <c r="AA5273" s="5"/>
      <c r="AB5273" s="5"/>
      <c r="AC5273" s="5"/>
      <c r="AD5273" s="5"/>
      <c r="AE5273" s="5"/>
      <c r="AF5273" s="5"/>
      <c r="AG5273" s="5"/>
      <c r="AH5273" s="5"/>
      <c r="AI5273" s="5"/>
      <c r="AJ5273" s="5"/>
    </row>
    <row r="5274" spans="11:36">
      <c r="K5274" s="5"/>
      <c r="L5274" s="5"/>
      <c r="M5274" s="5"/>
      <c r="N5274" s="5"/>
      <c r="O5274" s="5"/>
      <c r="P5274" s="5"/>
      <c r="Q5274" s="5"/>
      <c r="R5274" s="5"/>
      <c r="S5274" s="5"/>
      <c r="T5274" s="5"/>
      <c r="U5274" s="5"/>
      <c r="V5274" s="5"/>
      <c r="W5274" s="5"/>
      <c r="X5274" s="5"/>
      <c r="Y5274" s="5"/>
      <c r="Z5274" s="5"/>
      <c r="AA5274" s="5"/>
      <c r="AB5274" s="5"/>
      <c r="AC5274" s="5"/>
      <c r="AD5274" s="5"/>
      <c r="AE5274" s="5"/>
      <c r="AF5274" s="5"/>
      <c r="AG5274" s="5"/>
      <c r="AH5274" s="5"/>
      <c r="AI5274" s="5"/>
      <c r="AJ5274" s="5"/>
    </row>
    <row r="5275" spans="11:36">
      <c r="K5275" s="5"/>
      <c r="L5275" s="5"/>
      <c r="M5275" s="5"/>
      <c r="N5275" s="5"/>
      <c r="O5275" s="5"/>
      <c r="P5275" s="5"/>
      <c r="Q5275" s="5"/>
      <c r="R5275" s="5"/>
      <c r="S5275" s="5"/>
      <c r="T5275" s="5"/>
      <c r="U5275" s="5"/>
      <c r="V5275" s="5"/>
      <c r="W5275" s="5"/>
      <c r="X5275" s="5"/>
      <c r="Y5275" s="5"/>
      <c r="Z5275" s="5"/>
      <c r="AA5275" s="5"/>
      <c r="AB5275" s="5"/>
      <c r="AC5275" s="5"/>
      <c r="AD5275" s="5"/>
      <c r="AE5275" s="5"/>
      <c r="AF5275" s="5"/>
      <c r="AG5275" s="5"/>
      <c r="AH5275" s="5"/>
      <c r="AI5275" s="5"/>
      <c r="AJ5275" s="5"/>
    </row>
    <row r="5276" spans="11:36">
      <c r="K5276" s="5"/>
      <c r="L5276" s="5"/>
      <c r="M5276" s="5"/>
      <c r="N5276" s="5"/>
      <c r="O5276" s="5"/>
      <c r="P5276" s="5"/>
      <c r="Q5276" s="5"/>
      <c r="R5276" s="5"/>
      <c r="S5276" s="5"/>
      <c r="T5276" s="5"/>
      <c r="U5276" s="5"/>
      <c r="V5276" s="5"/>
      <c r="W5276" s="5"/>
      <c r="X5276" s="5"/>
      <c r="Y5276" s="5"/>
      <c r="Z5276" s="5"/>
      <c r="AA5276" s="5"/>
      <c r="AB5276" s="5"/>
      <c r="AC5276" s="5"/>
      <c r="AD5276" s="5"/>
      <c r="AE5276" s="5"/>
      <c r="AF5276" s="5"/>
      <c r="AG5276" s="5"/>
      <c r="AH5276" s="5"/>
      <c r="AI5276" s="5"/>
      <c r="AJ5276" s="5"/>
    </row>
    <row r="5277" spans="11:36">
      <c r="K5277" s="5"/>
      <c r="L5277" s="5"/>
      <c r="M5277" s="5"/>
      <c r="N5277" s="5"/>
      <c r="O5277" s="5"/>
      <c r="P5277" s="5"/>
      <c r="Q5277" s="5"/>
      <c r="R5277" s="5"/>
      <c r="S5277" s="5"/>
      <c r="T5277" s="5"/>
      <c r="U5277" s="5"/>
      <c r="V5277" s="5"/>
      <c r="W5277" s="5"/>
      <c r="X5277" s="5"/>
      <c r="Y5277" s="5"/>
      <c r="Z5277" s="5"/>
      <c r="AA5277" s="5"/>
      <c r="AB5277" s="5"/>
      <c r="AC5277" s="5"/>
      <c r="AD5277" s="5"/>
      <c r="AE5277" s="5"/>
      <c r="AF5277" s="5"/>
      <c r="AG5277" s="5"/>
      <c r="AH5277" s="5"/>
      <c r="AI5277" s="5"/>
      <c r="AJ5277" s="5"/>
    </row>
    <row r="5278" spans="11:36">
      <c r="K5278" s="5"/>
      <c r="L5278" s="5"/>
      <c r="M5278" s="5"/>
      <c r="N5278" s="5"/>
      <c r="O5278" s="5"/>
      <c r="P5278" s="5"/>
      <c r="Q5278" s="5"/>
      <c r="R5278" s="5"/>
      <c r="S5278" s="5"/>
      <c r="T5278" s="5"/>
      <c r="U5278" s="5"/>
      <c r="V5278" s="5"/>
      <c r="W5278" s="5"/>
      <c r="X5278" s="5"/>
      <c r="Y5278" s="5"/>
      <c r="Z5278" s="5"/>
      <c r="AA5278" s="5"/>
      <c r="AB5278" s="5"/>
      <c r="AC5278" s="5"/>
      <c r="AD5278" s="5"/>
      <c r="AE5278" s="5"/>
      <c r="AF5278" s="5"/>
      <c r="AG5278" s="5"/>
      <c r="AH5278" s="5"/>
      <c r="AI5278" s="5"/>
      <c r="AJ5278" s="5"/>
    </row>
    <row r="5279" spans="11:36">
      <c r="K5279" s="5"/>
      <c r="L5279" s="5"/>
      <c r="M5279" s="5"/>
      <c r="N5279" s="5"/>
      <c r="O5279" s="5"/>
      <c r="P5279" s="5"/>
      <c r="Q5279" s="5"/>
      <c r="R5279" s="5"/>
      <c r="S5279" s="5"/>
      <c r="T5279" s="5"/>
      <c r="U5279" s="5"/>
      <c r="V5279" s="5"/>
      <c r="W5279" s="5"/>
      <c r="X5279" s="5"/>
      <c r="Y5279" s="5"/>
      <c r="Z5279" s="5"/>
      <c r="AA5279" s="5"/>
      <c r="AB5279" s="5"/>
      <c r="AC5279" s="5"/>
      <c r="AD5279" s="5"/>
      <c r="AE5279" s="5"/>
      <c r="AF5279" s="5"/>
      <c r="AG5279" s="5"/>
      <c r="AH5279" s="5"/>
      <c r="AI5279" s="5"/>
      <c r="AJ5279" s="5"/>
    </row>
    <row r="5280" spans="11:36">
      <c r="K5280" s="5"/>
      <c r="L5280" s="5"/>
      <c r="M5280" s="5"/>
      <c r="N5280" s="5"/>
      <c r="O5280" s="5"/>
      <c r="P5280" s="5"/>
      <c r="Q5280" s="5"/>
      <c r="R5280" s="5"/>
      <c r="S5280" s="5"/>
      <c r="T5280" s="5"/>
      <c r="U5280" s="5"/>
      <c r="V5280" s="5"/>
      <c r="W5280" s="5"/>
      <c r="X5280" s="5"/>
      <c r="Y5280" s="5"/>
      <c r="Z5280" s="5"/>
      <c r="AA5280" s="5"/>
      <c r="AB5280" s="5"/>
      <c r="AC5280" s="5"/>
      <c r="AD5280" s="5"/>
      <c r="AE5280" s="5"/>
      <c r="AF5280" s="5"/>
      <c r="AG5280" s="5"/>
      <c r="AH5280" s="5"/>
      <c r="AI5280" s="5"/>
      <c r="AJ5280" s="5"/>
    </row>
    <row r="5281" spans="11:36">
      <c r="K5281" s="5"/>
      <c r="L5281" s="5"/>
      <c r="M5281" s="5"/>
      <c r="N5281" s="5"/>
      <c r="O5281" s="5"/>
      <c r="P5281" s="5"/>
      <c r="Q5281" s="5"/>
      <c r="R5281" s="5"/>
      <c r="S5281" s="5"/>
      <c r="T5281" s="5"/>
      <c r="U5281" s="5"/>
      <c r="V5281" s="5"/>
      <c r="W5281" s="5"/>
      <c r="X5281" s="5"/>
      <c r="Y5281" s="5"/>
      <c r="Z5281" s="5"/>
      <c r="AA5281" s="5"/>
      <c r="AB5281" s="5"/>
      <c r="AC5281" s="5"/>
      <c r="AD5281" s="5"/>
      <c r="AE5281" s="5"/>
      <c r="AF5281" s="5"/>
      <c r="AG5281" s="5"/>
      <c r="AH5281" s="5"/>
      <c r="AI5281" s="5"/>
      <c r="AJ5281" s="5"/>
    </row>
    <row r="5282" spans="11:36">
      <c r="K5282" s="5"/>
      <c r="L5282" s="5"/>
      <c r="M5282" s="5"/>
      <c r="N5282" s="5"/>
      <c r="O5282" s="5"/>
      <c r="P5282" s="5"/>
      <c r="Q5282" s="5"/>
      <c r="R5282" s="5"/>
      <c r="S5282" s="5"/>
      <c r="T5282" s="5"/>
      <c r="U5282" s="5"/>
      <c r="V5282" s="5"/>
      <c r="W5282" s="5"/>
      <c r="X5282" s="5"/>
      <c r="Y5282" s="5"/>
      <c r="Z5282" s="5"/>
      <c r="AA5282" s="5"/>
      <c r="AB5282" s="5"/>
      <c r="AC5282" s="5"/>
      <c r="AD5282" s="5"/>
      <c r="AE5282" s="5"/>
      <c r="AF5282" s="5"/>
      <c r="AG5282" s="5"/>
      <c r="AH5282" s="5"/>
      <c r="AI5282" s="5"/>
      <c r="AJ5282" s="5"/>
    </row>
    <row r="5283" spans="11:36">
      <c r="K5283" s="5"/>
      <c r="L5283" s="5"/>
      <c r="M5283" s="5"/>
      <c r="N5283" s="5"/>
      <c r="O5283" s="5"/>
      <c r="P5283" s="5"/>
      <c r="Q5283" s="5"/>
      <c r="R5283" s="5"/>
      <c r="S5283" s="5"/>
      <c r="T5283" s="5"/>
      <c r="U5283" s="5"/>
      <c r="V5283" s="5"/>
      <c r="W5283" s="5"/>
      <c r="X5283" s="5"/>
      <c r="Y5283" s="5"/>
      <c r="Z5283" s="5"/>
      <c r="AA5283" s="5"/>
      <c r="AB5283" s="5"/>
      <c r="AC5283" s="5"/>
      <c r="AD5283" s="5"/>
      <c r="AE5283" s="5"/>
      <c r="AF5283" s="5"/>
      <c r="AG5283" s="5"/>
      <c r="AH5283" s="5"/>
      <c r="AI5283" s="5"/>
      <c r="AJ5283" s="5"/>
    </row>
    <row r="5284" spans="11:36">
      <c r="K5284" s="5"/>
      <c r="L5284" s="5"/>
      <c r="M5284" s="5"/>
      <c r="N5284" s="5"/>
      <c r="O5284" s="5"/>
      <c r="P5284" s="5"/>
      <c r="Q5284" s="5"/>
      <c r="R5284" s="5"/>
      <c r="S5284" s="5"/>
      <c r="T5284" s="5"/>
      <c r="U5284" s="5"/>
      <c r="V5284" s="5"/>
      <c r="W5284" s="5"/>
      <c r="X5284" s="5"/>
      <c r="Y5284" s="5"/>
      <c r="Z5284" s="5"/>
      <c r="AA5284" s="5"/>
      <c r="AB5284" s="5"/>
      <c r="AC5284" s="5"/>
      <c r="AD5284" s="5"/>
      <c r="AE5284" s="5"/>
      <c r="AF5284" s="5"/>
      <c r="AG5284" s="5"/>
      <c r="AH5284" s="5"/>
      <c r="AI5284" s="5"/>
      <c r="AJ5284" s="5"/>
    </row>
    <row r="5285" spans="11:36">
      <c r="K5285" s="5"/>
      <c r="L5285" s="5"/>
      <c r="M5285" s="5"/>
      <c r="N5285" s="5"/>
      <c r="O5285" s="5"/>
      <c r="P5285" s="5"/>
      <c r="Q5285" s="5"/>
      <c r="R5285" s="5"/>
      <c r="S5285" s="5"/>
      <c r="T5285" s="5"/>
      <c r="U5285" s="5"/>
      <c r="V5285" s="5"/>
      <c r="W5285" s="5"/>
      <c r="X5285" s="5"/>
      <c r="Y5285" s="5"/>
      <c r="Z5285" s="5"/>
      <c r="AA5285" s="5"/>
      <c r="AB5285" s="5"/>
      <c r="AC5285" s="5"/>
      <c r="AD5285" s="5"/>
      <c r="AE5285" s="5"/>
      <c r="AF5285" s="5"/>
      <c r="AG5285" s="5"/>
      <c r="AH5285" s="5"/>
      <c r="AI5285" s="5"/>
      <c r="AJ5285" s="5"/>
    </row>
    <row r="5286" spans="11:36">
      <c r="K5286" s="5"/>
      <c r="L5286" s="5"/>
      <c r="M5286" s="5"/>
      <c r="N5286" s="5"/>
      <c r="O5286" s="5"/>
      <c r="P5286" s="5"/>
      <c r="Q5286" s="5"/>
      <c r="R5286" s="5"/>
      <c r="S5286" s="5"/>
      <c r="T5286" s="5"/>
      <c r="U5286" s="5"/>
      <c r="V5286" s="5"/>
      <c r="W5286" s="5"/>
      <c r="X5286" s="5"/>
      <c r="Y5286" s="5"/>
      <c r="Z5286" s="5"/>
      <c r="AA5286" s="5"/>
      <c r="AB5286" s="5"/>
      <c r="AC5286" s="5"/>
      <c r="AD5286" s="5"/>
      <c r="AE5286" s="5"/>
      <c r="AF5286" s="5"/>
      <c r="AG5286" s="5"/>
      <c r="AH5286" s="5"/>
      <c r="AI5286" s="5"/>
      <c r="AJ5286" s="5"/>
    </row>
    <row r="5287" spans="11:36">
      <c r="K5287" s="5"/>
      <c r="L5287" s="5"/>
      <c r="M5287" s="5"/>
      <c r="N5287" s="5"/>
      <c r="O5287" s="5"/>
      <c r="P5287" s="5"/>
      <c r="Q5287" s="5"/>
      <c r="R5287" s="5"/>
      <c r="S5287" s="5"/>
      <c r="T5287" s="5"/>
      <c r="U5287" s="5"/>
      <c r="V5287" s="5"/>
      <c r="W5287" s="5"/>
      <c r="X5287" s="5"/>
      <c r="Y5287" s="5"/>
      <c r="Z5287" s="5"/>
      <c r="AA5287" s="5"/>
      <c r="AB5287" s="5"/>
      <c r="AC5287" s="5"/>
      <c r="AD5287" s="5"/>
      <c r="AE5287" s="5"/>
      <c r="AF5287" s="5"/>
      <c r="AG5287" s="5"/>
      <c r="AH5287" s="5"/>
      <c r="AI5287" s="5"/>
      <c r="AJ5287" s="5"/>
    </row>
    <row r="5288" spans="11:36">
      <c r="K5288" s="5"/>
      <c r="L5288" s="5"/>
      <c r="M5288" s="5"/>
      <c r="N5288" s="5"/>
      <c r="O5288" s="5"/>
      <c r="P5288" s="5"/>
      <c r="Q5288" s="5"/>
      <c r="R5288" s="5"/>
      <c r="S5288" s="5"/>
      <c r="T5288" s="5"/>
      <c r="U5288" s="5"/>
      <c r="V5288" s="5"/>
      <c r="W5288" s="5"/>
      <c r="X5288" s="5"/>
      <c r="Y5288" s="5"/>
      <c r="Z5288" s="5"/>
      <c r="AA5288" s="5"/>
      <c r="AB5288" s="5"/>
      <c r="AC5288" s="5"/>
      <c r="AD5288" s="5"/>
      <c r="AE5288" s="5"/>
      <c r="AF5288" s="5"/>
      <c r="AG5288" s="5"/>
      <c r="AH5288" s="5"/>
      <c r="AI5288" s="5"/>
      <c r="AJ5288" s="5"/>
    </row>
    <row r="5289" spans="11:36">
      <c r="K5289" s="5"/>
      <c r="L5289" s="5"/>
      <c r="M5289" s="5"/>
      <c r="N5289" s="5"/>
      <c r="O5289" s="5"/>
      <c r="P5289" s="5"/>
      <c r="Q5289" s="5"/>
      <c r="R5289" s="5"/>
      <c r="S5289" s="5"/>
      <c r="T5289" s="5"/>
      <c r="U5289" s="5"/>
      <c r="V5289" s="5"/>
      <c r="W5289" s="5"/>
      <c r="X5289" s="5"/>
      <c r="Y5289" s="5"/>
      <c r="Z5289" s="5"/>
      <c r="AA5289" s="5"/>
      <c r="AB5289" s="5"/>
      <c r="AC5289" s="5"/>
      <c r="AD5289" s="5"/>
      <c r="AE5289" s="5"/>
      <c r="AF5289" s="5"/>
      <c r="AG5289" s="5"/>
      <c r="AH5289" s="5"/>
      <c r="AI5289" s="5"/>
      <c r="AJ5289" s="5"/>
    </row>
    <row r="5290" spans="11:36">
      <c r="K5290" s="5"/>
      <c r="L5290" s="5"/>
      <c r="M5290" s="5"/>
      <c r="N5290" s="5"/>
      <c r="O5290" s="5"/>
      <c r="P5290" s="5"/>
      <c r="Q5290" s="5"/>
      <c r="R5290" s="5"/>
      <c r="S5290" s="5"/>
      <c r="T5290" s="5"/>
      <c r="U5290" s="5"/>
      <c r="V5290" s="5"/>
      <c r="W5290" s="5"/>
      <c r="X5290" s="5"/>
      <c r="Y5290" s="5"/>
      <c r="Z5290" s="5"/>
      <c r="AA5290" s="5"/>
      <c r="AB5290" s="5"/>
      <c r="AC5290" s="5"/>
      <c r="AD5290" s="5"/>
      <c r="AE5290" s="5"/>
      <c r="AF5290" s="5"/>
      <c r="AG5290" s="5"/>
      <c r="AH5290" s="5"/>
      <c r="AI5290" s="5"/>
      <c r="AJ5290" s="5"/>
    </row>
    <row r="5291" spans="11:36">
      <c r="K5291" s="5"/>
      <c r="L5291" s="5"/>
      <c r="M5291" s="5"/>
      <c r="N5291" s="5"/>
      <c r="O5291" s="5"/>
      <c r="P5291" s="5"/>
      <c r="Q5291" s="5"/>
      <c r="R5291" s="5"/>
      <c r="S5291" s="5"/>
      <c r="T5291" s="5"/>
      <c r="U5291" s="5"/>
      <c r="V5291" s="5"/>
      <c r="W5291" s="5"/>
      <c r="X5291" s="5"/>
      <c r="Y5291" s="5"/>
      <c r="Z5291" s="5"/>
      <c r="AA5291" s="5"/>
      <c r="AB5291" s="5"/>
      <c r="AC5291" s="5"/>
      <c r="AD5291" s="5"/>
      <c r="AE5291" s="5"/>
      <c r="AF5291" s="5"/>
      <c r="AG5291" s="5"/>
      <c r="AH5291" s="5"/>
      <c r="AI5291" s="5"/>
      <c r="AJ5291" s="5"/>
    </row>
    <row r="5292" spans="11:36">
      <c r="K5292" s="5"/>
      <c r="L5292" s="5"/>
      <c r="M5292" s="5"/>
      <c r="N5292" s="5"/>
      <c r="O5292" s="5"/>
      <c r="P5292" s="5"/>
      <c r="Q5292" s="5"/>
      <c r="R5292" s="5"/>
      <c r="S5292" s="5"/>
      <c r="T5292" s="5"/>
      <c r="U5292" s="5"/>
      <c r="V5292" s="5"/>
      <c r="W5292" s="5"/>
      <c r="X5292" s="5"/>
      <c r="Y5292" s="5"/>
      <c r="Z5292" s="5"/>
      <c r="AA5292" s="5"/>
      <c r="AB5292" s="5"/>
      <c r="AC5292" s="5"/>
      <c r="AD5292" s="5"/>
      <c r="AE5292" s="5"/>
      <c r="AF5292" s="5"/>
      <c r="AG5292" s="5"/>
      <c r="AH5292" s="5"/>
      <c r="AI5292" s="5"/>
      <c r="AJ5292" s="5"/>
    </row>
    <row r="5293" spans="11:36">
      <c r="K5293" s="5"/>
      <c r="L5293" s="5"/>
      <c r="M5293" s="5"/>
      <c r="N5293" s="5"/>
      <c r="O5293" s="5"/>
      <c r="P5293" s="5"/>
      <c r="Q5293" s="5"/>
      <c r="R5293" s="5"/>
      <c r="S5293" s="5"/>
      <c r="T5293" s="5"/>
      <c r="U5293" s="5"/>
      <c r="V5293" s="5"/>
      <c r="W5293" s="5"/>
      <c r="X5293" s="5"/>
      <c r="Y5293" s="5"/>
      <c r="Z5293" s="5"/>
      <c r="AA5293" s="5"/>
      <c r="AB5293" s="5"/>
      <c r="AC5293" s="5"/>
      <c r="AD5293" s="5"/>
      <c r="AE5293" s="5"/>
      <c r="AF5293" s="5"/>
      <c r="AG5293" s="5"/>
      <c r="AH5293" s="5"/>
      <c r="AI5293" s="5"/>
      <c r="AJ5293" s="5"/>
    </row>
    <row r="5294" spans="11:36">
      <c r="K5294" s="5"/>
      <c r="L5294" s="5"/>
      <c r="M5294" s="5"/>
      <c r="N5294" s="5"/>
      <c r="O5294" s="5"/>
      <c r="P5294" s="5"/>
      <c r="Q5294" s="5"/>
      <c r="R5294" s="5"/>
      <c r="S5294" s="5"/>
      <c r="T5294" s="5"/>
      <c r="U5294" s="5"/>
      <c r="V5294" s="5"/>
      <c r="W5294" s="5"/>
      <c r="X5294" s="5"/>
      <c r="Y5294" s="5"/>
      <c r="Z5294" s="5"/>
      <c r="AA5294" s="5"/>
      <c r="AB5294" s="5"/>
      <c r="AC5294" s="5"/>
      <c r="AD5294" s="5"/>
      <c r="AE5294" s="5"/>
      <c r="AF5294" s="5"/>
      <c r="AG5294" s="5"/>
      <c r="AH5294" s="5"/>
      <c r="AI5294" s="5"/>
      <c r="AJ5294" s="5"/>
    </row>
    <row r="5295" spans="11:36">
      <c r="K5295" s="5"/>
      <c r="L5295" s="5"/>
      <c r="M5295" s="5"/>
      <c r="N5295" s="5"/>
      <c r="O5295" s="5"/>
      <c r="P5295" s="5"/>
      <c r="Q5295" s="5"/>
      <c r="R5295" s="5"/>
      <c r="S5295" s="5"/>
      <c r="T5295" s="5"/>
      <c r="U5295" s="5"/>
      <c r="V5295" s="5"/>
      <c r="W5295" s="5"/>
      <c r="X5295" s="5"/>
      <c r="Y5295" s="5"/>
      <c r="Z5295" s="5"/>
      <c r="AA5295" s="5"/>
      <c r="AB5295" s="5"/>
      <c r="AC5295" s="5"/>
      <c r="AD5295" s="5"/>
      <c r="AE5295" s="5"/>
      <c r="AF5295" s="5"/>
      <c r="AG5295" s="5"/>
      <c r="AH5295" s="5"/>
      <c r="AI5295" s="5"/>
      <c r="AJ5295" s="5"/>
    </row>
    <row r="5296" spans="11:36">
      <c r="K5296" s="5"/>
      <c r="L5296" s="5"/>
      <c r="M5296" s="5"/>
      <c r="N5296" s="5"/>
      <c r="O5296" s="5"/>
      <c r="P5296" s="5"/>
      <c r="Q5296" s="5"/>
      <c r="R5296" s="5"/>
      <c r="S5296" s="5"/>
      <c r="T5296" s="5"/>
      <c r="U5296" s="5"/>
      <c r="V5296" s="5"/>
      <c r="W5296" s="5"/>
      <c r="X5296" s="5"/>
      <c r="Y5296" s="5"/>
      <c r="Z5296" s="5"/>
      <c r="AA5296" s="5"/>
      <c r="AB5296" s="5"/>
      <c r="AC5296" s="5"/>
      <c r="AD5296" s="5"/>
      <c r="AE5296" s="5"/>
      <c r="AF5296" s="5"/>
      <c r="AG5296" s="5"/>
      <c r="AH5296" s="5"/>
      <c r="AI5296" s="5"/>
      <c r="AJ5296" s="5"/>
    </row>
    <row r="5297" spans="11:36">
      <c r="K5297" s="5"/>
      <c r="L5297" s="5"/>
      <c r="M5297" s="5"/>
      <c r="N5297" s="5"/>
      <c r="O5297" s="5"/>
      <c r="P5297" s="5"/>
      <c r="Q5297" s="5"/>
      <c r="R5297" s="5"/>
      <c r="S5297" s="5"/>
      <c r="T5297" s="5"/>
      <c r="U5297" s="5"/>
      <c r="V5297" s="5"/>
      <c r="W5297" s="5"/>
      <c r="X5297" s="5"/>
      <c r="Y5297" s="5"/>
      <c r="Z5297" s="5"/>
      <c r="AA5297" s="5"/>
      <c r="AB5297" s="5"/>
      <c r="AC5297" s="5"/>
      <c r="AD5297" s="5"/>
      <c r="AE5297" s="5"/>
      <c r="AF5297" s="5"/>
      <c r="AG5297" s="5"/>
      <c r="AH5297" s="5"/>
      <c r="AI5297" s="5"/>
      <c r="AJ5297" s="5"/>
    </row>
    <row r="5298" spans="11:36">
      <c r="K5298" s="5"/>
      <c r="L5298" s="5"/>
      <c r="M5298" s="5"/>
      <c r="N5298" s="5"/>
      <c r="O5298" s="5"/>
      <c r="P5298" s="5"/>
      <c r="Q5298" s="5"/>
      <c r="R5298" s="5"/>
      <c r="S5298" s="5"/>
      <c r="T5298" s="5"/>
      <c r="U5298" s="5"/>
      <c r="V5298" s="5"/>
      <c r="W5298" s="5"/>
      <c r="X5298" s="5"/>
      <c r="Y5298" s="5"/>
      <c r="Z5298" s="5"/>
      <c r="AA5298" s="5"/>
      <c r="AB5298" s="5"/>
      <c r="AC5298" s="5"/>
      <c r="AD5298" s="5"/>
      <c r="AE5298" s="5"/>
      <c r="AF5298" s="5"/>
      <c r="AG5298" s="5"/>
      <c r="AH5298" s="5"/>
      <c r="AI5298" s="5"/>
      <c r="AJ5298" s="5"/>
    </row>
    <row r="5299" spans="11:36">
      <c r="K5299" s="5"/>
      <c r="L5299" s="5"/>
      <c r="M5299" s="5"/>
      <c r="N5299" s="5"/>
      <c r="O5299" s="5"/>
      <c r="P5299" s="5"/>
      <c r="Q5299" s="5"/>
      <c r="R5299" s="5"/>
      <c r="S5299" s="5"/>
      <c r="T5299" s="5"/>
      <c r="U5299" s="5"/>
      <c r="V5299" s="5"/>
      <c r="W5299" s="5"/>
      <c r="X5299" s="5"/>
      <c r="Y5299" s="5"/>
      <c r="Z5299" s="5"/>
      <c r="AA5299" s="5"/>
      <c r="AB5299" s="5"/>
      <c r="AC5299" s="5"/>
      <c r="AD5299" s="5"/>
      <c r="AE5299" s="5"/>
      <c r="AF5299" s="5"/>
      <c r="AG5299" s="5"/>
      <c r="AH5299" s="5"/>
      <c r="AI5299" s="5"/>
      <c r="AJ5299" s="5"/>
    </row>
    <row r="5300" spans="11:36">
      <c r="K5300" s="5"/>
      <c r="L5300" s="5"/>
      <c r="M5300" s="5"/>
      <c r="N5300" s="5"/>
      <c r="O5300" s="5"/>
      <c r="P5300" s="5"/>
      <c r="Q5300" s="5"/>
      <c r="R5300" s="5"/>
      <c r="S5300" s="5"/>
      <c r="T5300" s="5"/>
      <c r="U5300" s="5"/>
      <c r="V5300" s="5"/>
      <c r="W5300" s="5"/>
      <c r="X5300" s="5"/>
      <c r="Y5300" s="5"/>
      <c r="Z5300" s="5"/>
      <c r="AA5300" s="5"/>
      <c r="AB5300" s="5"/>
      <c r="AC5300" s="5"/>
      <c r="AD5300" s="5"/>
      <c r="AE5300" s="5"/>
      <c r="AF5300" s="5"/>
      <c r="AG5300" s="5"/>
      <c r="AH5300" s="5"/>
      <c r="AI5300" s="5"/>
      <c r="AJ5300" s="5"/>
    </row>
    <row r="5301" spans="11:36">
      <c r="K5301" s="5"/>
      <c r="L5301" s="5"/>
      <c r="M5301" s="5"/>
      <c r="N5301" s="5"/>
      <c r="O5301" s="5"/>
      <c r="P5301" s="5"/>
      <c r="Q5301" s="5"/>
      <c r="R5301" s="5"/>
      <c r="S5301" s="5"/>
      <c r="T5301" s="5"/>
      <c r="U5301" s="5"/>
      <c r="V5301" s="5"/>
      <c r="W5301" s="5"/>
      <c r="X5301" s="5"/>
      <c r="Y5301" s="5"/>
      <c r="Z5301" s="5"/>
      <c r="AA5301" s="5"/>
      <c r="AB5301" s="5"/>
      <c r="AC5301" s="5"/>
      <c r="AD5301" s="5"/>
      <c r="AE5301" s="5"/>
      <c r="AF5301" s="5"/>
      <c r="AG5301" s="5"/>
      <c r="AH5301" s="5"/>
      <c r="AI5301" s="5"/>
      <c r="AJ5301" s="5"/>
    </row>
    <row r="5302" spans="11:36">
      <c r="K5302" s="5"/>
      <c r="L5302" s="5"/>
      <c r="M5302" s="5"/>
      <c r="N5302" s="5"/>
      <c r="O5302" s="5"/>
      <c r="P5302" s="5"/>
      <c r="Q5302" s="5"/>
      <c r="R5302" s="5"/>
      <c r="S5302" s="5"/>
      <c r="T5302" s="5"/>
      <c r="U5302" s="5"/>
      <c r="V5302" s="5"/>
      <c r="W5302" s="5"/>
      <c r="X5302" s="5"/>
      <c r="Y5302" s="5"/>
      <c r="Z5302" s="5"/>
      <c r="AA5302" s="5"/>
      <c r="AB5302" s="5"/>
      <c r="AC5302" s="5"/>
      <c r="AD5302" s="5"/>
      <c r="AE5302" s="5"/>
      <c r="AF5302" s="5"/>
      <c r="AG5302" s="5"/>
      <c r="AH5302" s="5"/>
      <c r="AI5302" s="5"/>
      <c r="AJ5302" s="5"/>
    </row>
    <row r="5303" spans="11:36">
      <c r="K5303" s="5"/>
      <c r="L5303" s="5"/>
      <c r="M5303" s="5"/>
      <c r="N5303" s="5"/>
      <c r="O5303" s="5"/>
      <c r="P5303" s="5"/>
      <c r="Q5303" s="5"/>
      <c r="R5303" s="5"/>
      <c r="S5303" s="5"/>
      <c r="T5303" s="5"/>
      <c r="U5303" s="5"/>
      <c r="V5303" s="5"/>
      <c r="W5303" s="5"/>
      <c r="X5303" s="5"/>
      <c r="Y5303" s="5"/>
      <c r="Z5303" s="5"/>
      <c r="AA5303" s="5"/>
      <c r="AB5303" s="5"/>
      <c r="AC5303" s="5"/>
      <c r="AD5303" s="5"/>
      <c r="AE5303" s="5"/>
      <c r="AF5303" s="5"/>
      <c r="AG5303" s="5"/>
      <c r="AH5303" s="5"/>
      <c r="AI5303" s="5"/>
      <c r="AJ5303" s="5"/>
    </row>
    <row r="5304" spans="11:36">
      <c r="K5304" s="5"/>
      <c r="L5304" s="5"/>
      <c r="M5304" s="5"/>
      <c r="N5304" s="5"/>
      <c r="O5304" s="5"/>
      <c r="P5304" s="5"/>
      <c r="Q5304" s="5"/>
      <c r="R5304" s="5"/>
      <c r="S5304" s="5"/>
      <c r="T5304" s="5"/>
      <c r="U5304" s="5"/>
      <c r="V5304" s="5"/>
      <c r="W5304" s="5"/>
      <c r="X5304" s="5"/>
      <c r="Y5304" s="5"/>
      <c r="Z5304" s="5"/>
      <c r="AA5304" s="5"/>
      <c r="AB5304" s="5"/>
      <c r="AC5304" s="5"/>
      <c r="AD5304" s="5"/>
      <c r="AE5304" s="5"/>
      <c r="AF5304" s="5"/>
      <c r="AG5304" s="5"/>
      <c r="AH5304" s="5"/>
      <c r="AI5304" s="5"/>
      <c r="AJ5304" s="5"/>
    </row>
    <row r="5305" spans="11:36">
      <c r="K5305" s="5"/>
      <c r="L5305" s="5"/>
      <c r="M5305" s="5"/>
      <c r="N5305" s="5"/>
      <c r="O5305" s="5"/>
      <c r="P5305" s="5"/>
      <c r="Q5305" s="5"/>
      <c r="R5305" s="5"/>
      <c r="S5305" s="5"/>
      <c r="T5305" s="5"/>
      <c r="U5305" s="5"/>
      <c r="V5305" s="5"/>
      <c r="W5305" s="5"/>
      <c r="X5305" s="5"/>
      <c r="Y5305" s="5"/>
      <c r="Z5305" s="5"/>
      <c r="AA5305" s="5"/>
      <c r="AB5305" s="5"/>
      <c r="AC5305" s="5"/>
      <c r="AD5305" s="5"/>
      <c r="AE5305" s="5"/>
      <c r="AF5305" s="5"/>
      <c r="AG5305" s="5"/>
      <c r="AH5305" s="5"/>
      <c r="AI5305" s="5"/>
      <c r="AJ5305" s="5"/>
    </row>
    <row r="5306" spans="11:36">
      <c r="K5306" s="5"/>
      <c r="L5306" s="5"/>
      <c r="M5306" s="5"/>
      <c r="N5306" s="5"/>
      <c r="O5306" s="5"/>
      <c r="P5306" s="5"/>
      <c r="Q5306" s="5"/>
      <c r="R5306" s="5"/>
      <c r="S5306" s="5"/>
      <c r="T5306" s="5"/>
      <c r="U5306" s="5"/>
      <c r="V5306" s="5"/>
      <c r="W5306" s="5"/>
      <c r="X5306" s="5"/>
      <c r="Y5306" s="5"/>
      <c r="Z5306" s="5"/>
      <c r="AA5306" s="5"/>
      <c r="AB5306" s="5"/>
      <c r="AC5306" s="5"/>
      <c r="AD5306" s="5"/>
      <c r="AE5306" s="5"/>
      <c r="AF5306" s="5"/>
      <c r="AG5306" s="5"/>
      <c r="AH5306" s="5"/>
      <c r="AI5306" s="5"/>
      <c r="AJ5306" s="5"/>
    </row>
    <row r="5307" spans="11:36">
      <c r="K5307" s="5"/>
      <c r="L5307" s="5"/>
      <c r="M5307" s="5"/>
      <c r="N5307" s="5"/>
      <c r="O5307" s="5"/>
      <c r="P5307" s="5"/>
      <c r="Q5307" s="5"/>
      <c r="R5307" s="5"/>
      <c r="S5307" s="5"/>
      <c r="T5307" s="5"/>
      <c r="U5307" s="5"/>
      <c r="V5307" s="5"/>
      <c r="W5307" s="5"/>
      <c r="X5307" s="5"/>
      <c r="Y5307" s="5"/>
      <c r="Z5307" s="5"/>
      <c r="AA5307" s="5"/>
      <c r="AB5307" s="5"/>
      <c r="AC5307" s="5"/>
      <c r="AD5307" s="5"/>
      <c r="AE5307" s="5"/>
      <c r="AF5307" s="5"/>
      <c r="AG5307" s="5"/>
      <c r="AH5307" s="5"/>
      <c r="AI5307" s="5"/>
      <c r="AJ5307" s="5"/>
    </row>
    <row r="5308" spans="11:36">
      <c r="K5308" s="5"/>
      <c r="L5308" s="5"/>
      <c r="M5308" s="5"/>
      <c r="N5308" s="5"/>
      <c r="O5308" s="5"/>
      <c r="P5308" s="5"/>
      <c r="Q5308" s="5"/>
      <c r="R5308" s="5"/>
      <c r="S5308" s="5"/>
      <c r="T5308" s="5"/>
      <c r="U5308" s="5"/>
      <c r="V5308" s="5"/>
      <c r="W5308" s="5"/>
      <c r="X5308" s="5"/>
      <c r="Y5308" s="5"/>
      <c r="Z5308" s="5"/>
      <c r="AA5308" s="5"/>
      <c r="AB5308" s="5"/>
      <c r="AC5308" s="5"/>
      <c r="AD5308" s="5"/>
      <c r="AE5308" s="5"/>
      <c r="AF5308" s="5"/>
      <c r="AG5308" s="5"/>
      <c r="AH5308" s="5"/>
      <c r="AI5308" s="5"/>
      <c r="AJ5308" s="5"/>
    </row>
    <row r="5309" spans="11:36">
      <c r="K5309" s="5"/>
      <c r="L5309" s="5"/>
      <c r="M5309" s="5"/>
      <c r="N5309" s="5"/>
      <c r="O5309" s="5"/>
      <c r="P5309" s="5"/>
      <c r="Q5309" s="5"/>
      <c r="R5309" s="5"/>
      <c r="S5309" s="5"/>
      <c r="T5309" s="5"/>
      <c r="U5309" s="5"/>
      <c r="V5309" s="5"/>
      <c r="W5309" s="5"/>
      <c r="X5309" s="5"/>
      <c r="Y5309" s="5"/>
      <c r="Z5309" s="5"/>
      <c r="AA5309" s="5"/>
      <c r="AB5309" s="5"/>
      <c r="AC5309" s="5"/>
      <c r="AD5309" s="5"/>
      <c r="AE5309" s="5"/>
      <c r="AF5309" s="5"/>
      <c r="AG5309" s="5"/>
      <c r="AH5309" s="5"/>
      <c r="AI5309" s="5"/>
      <c r="AJ5309" s="5"/>
    </row>
    <row r="5310" spans="11:36">
      <c r="K5310" s="5"/>
      <c r="L5310" s="5"/>
      <c r="M5310" s="5"/>
      <c r="N5310" s="5"/>
      <c r="O5310" s="5"/>
      <c r="P5310" s="5"/>
      <c r="Q5310" s="5"/>
      <c r="R5310" s="5"/>
      <c r="S5310" s="5"/>
      <c r="T5310" s="5"/>
      <c r="U5310" s="5"/>
      <c r="V5310" s="5"/>
      <c r="W5310" s="5"/>
      <c r="X5310" s="5"/>
      <c r="Y5310" s="5"/>
      <c r="Z5310" s="5"/>
      <c r="AA5310" s="5"/>
      <c r="AB5310" s="5"/>
      <c r="AC5310" s="5"/>
      <c r="AD5310" s="5"/>
      <c r="AE5310" s="5"/>
      <c r="AF5310" s="5"/>
      <c r="AG5310" s="5"/>
      <c r="AH5310" s="5"/>
      <c r="AI5310" s="5"/>
      <c r="AJ5310" s="5"/>
    </row>
    <row r="5311" spans="11:36">
      <c r="K5311" s="5"/>
      <c r="L5311" s="5"/>
      <c r="M5311" s="5"/>
      <c r="N5311" s="5"/>
      <c r="O5311" s="5"/>
      <c r="P5311" s="5"/>
      <c r="Q5311" s="5"/>
      <c r="R5311" s="5"/>
      <c r="S5311" s="5"/>
      <c r="T5311" s="5"/>
      <c r="U5311" s="5"/>
      <c r="V5311" s="5"/>
      <c r="W5311" s="5"/>
      <c r="X5311" s="5"/>
      <c r="Y5311" s="5"/>
      <c r="Z5311" s="5"/>
      <c r="AA5311" s="5"/>
      <c r="AB5311" s="5"/>
      <c r="AC5311" s="5"/>
      <c r="AD5311" s="5"/>
      <c r="AE5311" s="5"/>
      <c r="AF5311" s="5"/>
      <c r="AG5311" s="5"/>
      <c r="AH5311" s="5"/>
      <c r="AI5311" s="5"/>
      <c r="AJ5311" s="5"/>
    </row>
    <row r="5312" spans="11:36">
      <c r="K5312" s="5"/>
      <c r="L5312" s="5"/>
      <c r="M5312" s="5"/>
      <c r="N5312" s="5"/>
      <c r="O5312" s="5"/>
      <c r="P5312" s="5"/>
      <c r="Q5312" s="5"/>
      <c r="R5312" s="5"/>
      <c r="S5312" s="5"/>
      <c r="T5312" s="5"/>
      <c r="U5312" s="5"/>
      <c r="V5312" s="5"/>
      <c r="W5312" s="5"/>
      <c r="X5312" s="5"/>
      <c r="Y5312" s="5"/>
      <c r="Z5312" s="5"/>
      <c r="AA5312" s="5"/>
      <c r="AB5312" s="5"/>
      <c r="AC5312" s="5"/>
      <c r="AD5312" s="5"/>
      <c r="AE5312" s="5"/>
      <c r="AF5312" s="5"/>
      <c r="AG5312" s="5"/>
      <c r="AH5312" s="5"/>
      <c r="AI5312" s="5"/>
      <c r="AJ5312" s="5"/>
    </row>
    <row r="5313" spans="11:36">
      <c r="K5313" s="5"/>
      <c r="L5313" s="5"/>
      <c r="M5313" s="5"/>
      <c r="N5313" s="5"/>
      <c r="O5313" s="5"/>
      <c r="P5313" s="5"/>
      <c r="Q5313" s="5"/>
      <c r="R5313" s="5"/>
      <c r="S5313" s="5"/>
      <c r="T5313" s="5"/>
      <c r="U5313" s="5"/>
      <c r="V5313" s="5"/>
      <c r="W5313" s="5"/>
      <c r="X5313" s="5"/>
      <c r="Y5313" s="5"/>
      <c r="Z5313" s="5"/>
      <c r="AA5313" s="5"/>
      <c r="AB5313" s="5"/>
      <c r="AC5313" s="5"/>
      <c r="AD5313" s="5"/>
      <c r="AE5313" s="5"/>
      <c r="AF5313" s="5"/>
      <c r="AG5313" s="5"/>
      <c r="AH5313" s="5"/>
      <c r="AI5313" s="5"/>
      <c r="AJ5313" s="5"/>
    </row>
    <row r="5314" spans="11:36">
      <c r="K5314" s="5"/>
      <c r="L5314" s="5"/>
      <c r="M5314" s="5"/>
      <c r="N5314" s="5"/>
      <c r="O5314" s="5"/>
      <c r="P5314" s="5"/>
      <c r="Q5314" s="5"/>
      <c r="R5314" s="5"/>
      <c r="S5314" s="5"/>
      <c r="T5314" s="5"/>
      <c r="U5314" s="5"/>
      <c r="V5314" s="5"/>
      <c r="W5314" s="5"/>
      <c r="X5314" s="5"/>
      <c r="Y5314" s="5"/>
      <c r="Z5314" s="5"/>
      <c r="AA5314" s="5"/>
      <c r="AB5314" s="5"/>
      <c r="AC5314" s="5"/>
      <c r="AD5314" s="5"/>
      <c r="AE5314" s="5"/>
      <c r="AF5314" s="5"/>
      <c r="AG5314" s="5"/>
      <c r="AH5314" s="5"/>
      <c r="AI5314" s="5"/>
      <c r="AJ5314" s="5"/>
    </row>
    <row r="5315" spans="11:36">
      <c r="K5315" s="5"/>
      <c r="L5315" s="5"/>
      <c r="M5315" s="5"/>
      <c r="N5315" s="5"/>
      <c r="O5315" s="5"/>
      <c r="P5315" s="5"/>
      <c r="Q5315" s="5"/>
      <c r="R5315" s="5"/>
      <c r="S5315" s="5"/>
      <c r="T5315" s="5"/>
      <c r="U5315" s="5"/>
      <c r="V5315" s="5"/>
      <c r="W5315" s="5"/>
      <c r="X5315" s="5"/>
      <c r="Y5315" s="5"/>
      <c r="Z5315" s="5"/>
      <c r="AA5315" s="5"/>
      <c r="AB5315" s="5"/>
      <c r="AC5315" s="5"/>
      <c r="AD5315" s="5"/>
      <c r="AE5315" s="5"/>
      <c r="AF5315" s="5"/>
      <c r="AG5315" s="5"/>
      <c r="AH5315" s="5"/>
      <c r="AI5315" s="5"/>
      <c r="AJ5315" s="5"/>
    </row>
    <row r="5316" spans="11:36">
      <c r="K5316" s="5"/>
      <c r="L5316" s="5"/>
      <c r="M5316" s="5"/>
      <c r="N5316" s="5"/>
      <c r="O5316" s="5"/>
      <c r="P5316" s="5"/>
      <c r="Q5316" s="5"/>
      <c r="R5316" s="5"/>
      <c r="S5316" s="5"/>
      <c r="T5316" s="5"/>
      <c r="U5316" s="5"/>
      <c r="V5316" s="5"/>
      <c r="W5316" s="5"/>
      <c r="X5316" s="5"/>
      <c r="Y5316" s="5"/>
      <c r="Z5316" s="5"/>
      <c r="AA5316" s="5"/>
      <c r="AB5316" s="5"/>
      <c r="AC5316" s="5"/>
      <c r="AD5316" s="5"/>
      <c r="AE5316" s="5"/>
      <c r="AF5316" s="5"/>
      <c r="AG5316" s="5"/>
      <c r="AH5316" s="5"/>
      <c r="AI5316" s="5"/>
      <c r="AJ5316" s="5"/>
    </row>
    <row r="5317" spans="11:36">
      <c r="K5317" s="5"/>
      <c r="L5317" s="5"/>
      <c r="M5317" s="5"/>
      <c r="N5317" s="5"/>
      <c r="O5317" s="5"/>
      <c r="P5317" s="5"/>
      <c r="Q5317" s="5"/>
      <c r="R5317" s="5"/>
      <c r="S5317" s="5"/>
      <c r="T5317" s="5"/>
      <c r="U5317" s="5"/>
      <c r="V5317" s="5"/>
      <c r="W5317" s="5"/>
      <c r="X5317" s="5"/>
      <c r="Y5317" s="5"/>
      <c r="Z5317" s="5"/>
      <c r="AA5317" s="5"/>
      <c r="AB5317" s="5"/>
      <c r="AC5317" s="5"/>
      <c r="AD5317" s="5"/>
      <c r="AE5317" s="5"/>
      <c r="AF5317" s="5"/>
      <c r="AG5317" s="5"/>
      <c r="AH5317" s="5"/>
      <c r="AI5317" s="5"/>
      <c r="AJ5317" s="5"/>
    </row>
    <row r="5318" spans="11:36">
      <c r="K5318" s="5"/>
      <c r="L5318" s="5"/>
      <c r="M5318" s="5"/>
      <c r="N5318" s="5"/>
      <c r="O5318" s="5"/>
      <c r="P5318" s="5"/>
      <c r="Q5318" s="5"/>
      <c r="R5318" s="5"/>
      <c r="S5318" s="5"/>
      <c r="T5318" s="5"/>
      <c r="U5318" s="5"/>
      <c r="V5318" s="5"/>
      <c r="W5318" s="5"/>
      <c r="X5318" s="5"/>
      <c r="Y5318" s="5"/>
      <c r="Z5318" s="5"/>
      <c r="AA5318" s="5"/>
      <c r="AB5318" s="5"/>
      <c r="AC5318" s="5"/>
      <c r="AD5318" s="5"/>
      <c r="AE5318" s="5"/>
      <c r="AF5318" s="5"/>
      <c r="AG5318" s="5"/>
      <c r="AH5318" s="5"/>
      <c r="AI5318" s="5"/>
      <c r="AJ5318" s="5"/>
    </row>
    <row r="5319" spans="11:36">
      <c r="K5319" s="5"/>
      <c r="L5319" s="5"/>
      <c r="M5319" s="5"/>
      <c r="N5319" s="5"/>
      <c r="O5319" s="5"/>
      <c r="P5319" s="5"/>
      <c r="Q5319" s="5"/>
      <c r="R5319" s="5"/>
      <c r="S5319" s="5"/>
      <c r="T5319" s="5"/>
      <c r="U5319" s="5"/>
      <c r="V5319" s="5"/>
      <c r="W5319" s="5"/>
      <c r="X5319" s="5"/>
      <c r="Y5319" s="5"/>
      <c r="Z5319" s="5"/>
      <c r="AA5319" s="5"/>
      <c r="AB5319" s="5"/>
      <c r="AC5319" s="5"/>
      <c r="AD5319" s="5"/>
      <c r="AE5319" s="5"/>
      <c r="AF5319" s="5"/>
      <c r="AG5319" s="5"/>
      <c r="AH5319" s="5"/>
      <c r="AI5319" s="5"/>
      <c r="AJ5319" s="5"/>
    </row>
    <row r="5320" spans="11:36">
      <c r="K5320" s="5"/>
      <c r="L5320" s="5"/>
      <c r="M5320" s="5"/>
      <c r="N5320" s="5"/>
      <c r="O5320" s="5"/>
      <c r="P5320" s="5"/>
      <c r="Q5320" s="5"/>
      <c r="R5320" s="5"/>
      <c r="S5320" s="5"/>
      <c r="T5320" s="5"/>
      <c r="U5320" s="5"/>
      <c r="V5320" s="5"/>
      <c r="W5320" s="5"/>
      <c r="X5320" s="5"/>
      <c r="Y5320" s="5"/>
      <c r="Z5320" s="5"/>
      <c r="AA5320" s="5"/>
      <c r="AB5320" s="5"/>
      <c r="AC5320" s="5"/>
      <c r="AD5320" s="5"/>
      <c r="AE5320" s="5"/>
      <c r="AF5320" s="5"/>
      <c r="AG5320" s="5"/>
      <c r="AH5320" s="5"/>
      <c r="AI5320" s="5"/>
      <c r="AJ5320" s="5"/>
    </row>
    <row r="5321" spans="11:36">
      <c r="K5321" s="5"/>
      <c r="L5321" s="5"/>
      <c r="M5321" s="5"/>
      <c r="N5321" s="5"/>
      <c r="O5321" s="5"/>
      <c r="P5321" s="5"/>
      <c r="Q5321" s="5"/>
      <c r="R5321" s="5"/>
      <c r="S5321" s="5"/>
      <c r="T5321" s="5"/>
      <c r="U5321" s="5"/>
      <c r="V5321" s="5"/>
      <c r="W5321" s="5"/>
      <c r="X5321" s="5"/>
      <c r="Y5321" s="5"/>
      <c r="Z5321" s="5"/>
      <c r="AA5321" s="5"/>
      <c r="AB5321" s="5"/>
      <c r="AC5321" s="5"/>
      <c r="AD5321" s="5"/>
      <c r="AE5321" s="5"/>
      <c r="AF5321" s="5"/>
      <c r="AG5321" s="5"/>
      <c r="AH5321" s="5"/>
      <c r="AI5321" s="5"/>
      <c r="AJ5321" s="5"/>
    </row>
    <row r="5322" spans="11:36">
      <c r="K5322" s="5"/>
      <c r="L5322" s="5"/>
      <c r="M5322" s="5"/>
      <c r="N5322" s="5"/>
      <c r="O5322" s="5"/>
      <c r="P5322" s="5"/>
      <c r="Q5322" s="5"/>
      <c r="R5322" s="5"/>
      <c r="S5322" s="5"/>
      <c r="T5322" s="5"/>
      <c r="U5322" s="5"/>
      <c r="V5322" s="5"/>
      <c r="W5322" s="5"/>
      <c r="X5322" s="5"/>
      <c r="Y5322" s="5"/>
      <c r="Z5322" s="5"/>
      <c r="AA5322" s="5"/>
      <c r="AB5322" s="5"/>
      <c r="AC5322" s="5"/>
      <c r="AD5322" s="5"/>
      <c r="AE5322" s="5"/>
      <c r="AF5322" s="5"/>
      <c r="AG5322" s="5"/>
      <c r="AH5322" s="5"/>
      <c r="AI5322" s="5"/>
      <c r="AJ5322" s="5"/>
    </row>
    <row r="5323" spans="11:36">
      <c r="K5323" s="5"/>
      <c r="L5323" s="5"/>
      <c r="M5323" s="5"/>
      <c r="N5323" s="5"/>
      <c r="O5323" s="5"/>
      <c r="P5323" s="5"/>
      <c r="Q5323" s="5"/>
      <c r="R5323" s="5"/>
      <c r="S5323" s="5"/>
      <c r="T5323" s="5"/>
      <c r="U5323" s="5"/>
      <c r="V5323" s="5"/>
      <c r="W5323" s="5"/>
      <c r="X5323" s="5"/>
      <c r="Y5323" s="5"/>
      <c r="Z5323" s="5"/>
      <c r="AA5323" s="5"/>
      <c r="AB5323" s="5"/>
      <c r="AC5323" s="5"/>
      <c r="AD5323" s="5"/>
      <c r="AE5323" s="5"/>
      <c r="AF5323" s="5"/>
      <c r="AG5323" s="5"/>
      <c r="AH5323" s="5"/>
      <c r="AI5323" s="5"/>
      <c r="AJ5323" s="5"/>
    </row>
    <row r="5324" spans="11:36">
      <c r="K5324" s="5"/>
      <c r="L5324" s="5"/>
      <c r="M5324" s="5"/>
      <c r="N5324" s="5"/>
      <c r="O5324" s="5"/>
      <c r="P5324" s="5"/>
      <c r="Q5324" s="5"/>
      <c r="R5324" s="5"/>
      <c r="S5324" s="5"/>
      <c r="T5324" s="5"/>
      <c r="U5324" s="5"/>
      <c r="V5324" s="5"/>
      <c r="W5324" s="5"/>
      <c r="X5324" s="5"/>
      <c r="Y5324" s="5"/>
      <c r="Z5324" s="5"/>
      <c r="AA5324" s="5"/>
      <c r="AB5324" s="5"/>
      <c r="AC5324" s="5"/>
      <c r="AD5324" s="5"/>
      <c r="AE5324" s="5"/>
      <c r="AF5324" s="5"/>
      <c r="AG5324" s="5"/>
      <c r="AH5324" s="5"/>
      <c r="AI5324" s="5"/>
      <c r="AJ5324" s="5"/>
    </row>
    <row r="5325" spans="11:36">
      <c r="K5325" s="5"/>
      <c r="L5325" s="5"/>
      <c r="M5325" s="5"/>
      <c r="N5325" s="5"/>
      <c r="O5325" s="5"/>
      <c r="P5325" s="5"/>
      <c r="Q5325" s="5"/>
      <c r="R5325" s="5"/>
      <c r="S5325" s="5"/>
      <c r="T5325" s="5"/>
      <c r="U5325" s="5"/>
      <c r="V5325" s="5"/>
      <c r="W5325" s="5"/>
      <c r="X5325" s="5"/>
      <c r="Y5325" s="5"/>
      <c r="Z5325" s="5"/>
      <c r="AA5325" s="5"/>
      <c r="AB5325" s="5"/>
      <c r="AC5325" s="5"/>
      <c r="AD5325" s="5"/>
      <c r="AE5325" s="5"/>
      <c r="AF5325" s="5"/>
      <c r="AG5325" s="5"/>
      <c r="AH5325" s="5"/>
      <c r="AI5325" s="5"/>
      <c r="AJ5325" s="5"/>
    </row>
    <row r="5326" spans="11:36">
      <c r="K5326" s="5"/>
      <c r="L5326" s="5"/>
      <c r="M5326" s="5"/>
      <c r="N5326" s="5"/>
      <c r="O5326" s="5"/>
      <c r="P5326" s="5"/>
      <c r="Q5326" s="5"/>
      <c r="R5326" s="5"/>
      <c r="S5326" s="5"/>
      <c r="T5326" s="5"/>
      <c r="U5326" s="5"/>
      <c r="V5326" s="5"/>
      <c r="W5326" s="5"/>
      <c r="X5326" s="5"/>
      <c r="Y5326" s="5"/>
      <c r="Z5326" s="5"/>
      <c r="AA5326" s="5"/>
      <c r="AB5326" s="5"/>
      <c r="AC5326" s="5"/>
      <c r="AD5326" s="5"/>
      <c r="AE5326" s="5"/>
      <c r="AF5326" s="5"/>
      <c r="AG5326" s="5"/>
      <c r="AH5326" s="5"/>
      <c r="AI5326" s="5"/>
      <c r="AJ5326" s="5"/>
    </row>
    <row r="5327" spans="11:36">
      <c r="K5327" s="5"/>
      <c r="L5327" s="5"/>
      <c r="M5327" s="5"/>
      <c r="N5327" s="5"/>
      <c r="O5327" s="5"/>
      <c r="P5327" s="5"/>
      <c r="Q5327" s="5"/>
      <c r="R5327" s="5"/>
      <c r="S5327" s="5"/>
      <c r="T5327" s="5"/>
      <c r="U5327" s="5"/>
      <c r="V5327" s="5"/>
      <c r="W5327" s="5"/>
      <c r="X5327" s="5"/>
      <c r="Y5327" s="5"/>
      <c r="Z5327" s="5"/>
      <c r="AA5327" s="5"/>
      <c r="AB5327" s="5"/>
      <c r="AC5327" s="5"/>
      <c r="AD5327" s="5"/>
      <c r="AE5327" s="5"/>
      <c r="AF5327" s="5"/>
      <c r="AG5327" s="5"/>
      <c r="AH5327" s="5"/>
      <c r="AI5327" s="5"/>
      <c r="AJ5327" s="5"/>
    </row>
    <row r="5328" spans="11:36">
      <c r="K5328" s="5"/>
      <c r="L5328" s="5"/>
      <c r="M5328" s="5"/>
      <c r="N5328" s="5"/>
      <c r="O5328" s="5"/>
      <c r="P5328" s="5"/>
      <c r="Q5328" s="5"/>
      <c r="R5328" s="5"/>
      <c r="S5328" s="5"/>
      <c r="T5328" s="5"/>
      <c r="U5328" s="5"/>
      <c r="V5328" s="5"/>
      <c r="W5328" s="5"/>
      <c r="X5328" s="5"/>
      <c r="Y5328" s="5"/>
      <c r="Z5328" s="5"/>
      <c r="AA5328" s="5"/>
      <c r="AB5328" s="5"/>
      <c r="AC5328" s="5"/>
      <c r="AD5328" s="5"/>
      <c r="AE5328" s="5"/>
      <c r="AF5328" s="5"/>
      <c r="AG5328" s="5"/>
      <c r="AH5328" s="5"/>
      <c r="AI5328" s="5"/>
      <c r="AJ5328" s="5"/>
    </row>
    <row r="5329" spans="11:36">
      <c r="K5329" s="5"/>
      <c r="L5329" s="5"/>
      <c r="M5329" s="5"/>
      <c r="N5329" s="5"/>
      <c r="O5329" s="5"/>
      <c r="P5329" s="5"/>
      <c r="Q5329" s="5"/>
      <c r="R5329" s="5"/>
      <c r="S5329" s="5"/>
      <c r="T5329" s="5"/>
      <c r="U5329" s="5"/>
      <c r="V5329" s="5"/>
      <c r="W5329" s="5"/>
      <c r="X5329" s="5"/>
      <c r="Y5329" s="5"/>
      <c r="Z5329" s="5"/>
      <c r="AA5329" s="5"/>
      <c r="AB5329" s="5"/>
      <c r="AC5329" s="5"/>
      <c r="AD5329" s="5"/>
      <c r="AE5329" s="5"/>
      <c r="AF5329" s="5"/>
      <c r="AG5329" s="5"/>
      <c r="AH5329" s="5"/>
      <c r="AI5329" s="5"/>
      <c r="AJ5329" s="5"/>
    </row>
    <row r="5330" spans="11:36">
      <c r="K5330" s="5"/>
      <c r="L5330" s="5"/>
      <c r="M5330" s="5"/>
      <c r="N5330" s="5"/>
      <c r="O5330" s="5"/>
      <c r="P5330" s="5"/>
      <c r="Q5330" s="5"/>
      <c r="R5330" s="5"/>
      <c r="S5330" s="5"/>
      <c r="T5330" s="5"/>
      <c r="U5330" s="5"/>
      <c r="V5330" s="5"/>
      <c r="W5330" s="5"/>
      <c r="X5330" s="5"/>
      <c r="Y5330" s="5"/>
      <c r="Z5330" s="5"/>
      <c r="AA5330" s="5"/>
      <c r="AB5330" s="5"/>
      <c r="AC5330" s="5"/>
      <c r="AD5330" s="5"/>
      <c r="AE5330" s="5"/>
      <c r="AF5330" s="5"/>
      <c r="AG5330" s="5"/>
      <c r="AH5330" s="5"/>
      <c r="AI5330" s="5"/>
      <c r="AJ5330" s="5"/>
    </row>
    <row r="5331" spans="11:36">
      <c r="K5331" s="5"/>
      <c r="L5331" s="5"/>
      <c r="M5331" s="5"/>
      <c r="N5331" s="5"/>
      <c r="O5331" s="5"/>
      <c r="P5331" s="5"/>
      <c r="Q5331" s="5"/>
      <c r="R5331" s="5"/>
      <c r="S5331" s="5"/>
      <c r="T5331" s="5"/>
      <c r="U5331" s="5"/>
      <c r="V5331" s="5"/>
      <c r="W5331" s="5"/>
      <c r="X5331" s="5"/>
      <c r="Y5331" s="5"/>
      <c r="Z5331" s="5"/>
      <c r="AA5331" s="5"/>
      <c r="AB5331" s="5"/>
      <c r="AC5331" s="5"/>
      <c r="AD5331" s="5"/>
      <c r="AE5331" s="5"/>
      <c r="AF5331" s="5"/>
      <c r="AG5331" s="5"/>
      <c r="AH5331" s="5"/>
      <c r="AI5331" s="5"/>
      <c r="AJ5331" s="5"/>
    </row>
    <row r="5332" spans="11:36">
      <c r="K5332" s="5"/>
      <c r="L5332" s="5"/>
      <c r="M5332" s="5"/>
      <c r="N5332" s="5"/>
      <c r="O5332" s="5"/>
      <c r="P5332" s="5"/>
      <c r="Q5332" s="5"/>
      <c r="R5332" s="5"/>
      <c r="S5332" s="5"/>
      <c r="T5332" s="5"/>
      <c r="U5332" s="5"/>
      <c r="V5332" s="5"/>
      <c r="W5332" s="5"/>
      <c r="X5332" s="5"/>
      <c r="Y5332" s="5"/>
      <c r="Z5332" s="5"/>
      <c r="AA5332" s="5"/>
      <c r="AB5332" s="5"/>
      <c r="AC5332" s="5"/>
      <c r="AD5332" s="5"/>
      <c r="AE5332" s="5"/>
      <c r="AF5332" s="5"/>
      <c r="AG5332" s="5"/>
      <c r="AH5332" s="5"/>
      <c r="AI5332" s="5"/>
      <c r="AJ5332" s="5"/>
    </row>
    <row r="5333" spans="11:36">
      <c r="K5333" s="5"/>
      <c r="L5333" s="5"/>
      <c r="M5333" s="5"/>
      <c r="N5333" s="5"/>
      <c r="O5333" s="5"/>
      <c r="P5333" s="5"/>
      <c r="Q5333" s="5"/>
      <c r="R5333" s="5"/>
      <c r="S5333" s="5"/>
      <c r="T5333" s="5"/>
      <c r="U5333" s="5"/>
      <c r="V5333" s="5"/>
      <c r="W5333" s="5"/>
      <c r="X5333" s="5"/>
      <c r="Y5333" s="5"/>
      <c r="Z5333" s="5"/>
      <c r="AA5333" s="5"/>
      <c r="AB5333" s="5"/>
      <c r="AC5333" s="5"/>
      <c r="AD5333" s="5"/>
      <c r="AE5333" s="5"/>
      <c r="AF5333" s="5"/>
      <c r="AG5333" s="5"/>
      <c r="AH5333" s="5"/>
      <c r="AI5333" s="5"/>
      <c r="AJ5333" s="5"/>
    </row>
    <row r="5334" spans="11:36">
      <c r="K5334" s="5"/>
      <c r="L5334" s="5"/>
      <c r="M5334" s="5"/>
      <c r="N5334" s="5"/>
      <c r="O5334" s="5"/>
      <c r="P5334" s="5"/>
      <c r="Q5334" s="5"/>
      <c r="R5334" s="5"/>
      <c r="S5334" s="5"/>
      <c r="T5334" s="5"/>
      <c r="U5334" s="5"/>
      <c r="V5334" s="5"/>
      <c r="W5334" s="5"/>
      <c r="X5334" s="5"/>
      <c r="Y5334" s="5"/>
      <c r="Z5334" s="5"/>
      <c r="AA5334" s="5"/>
      <c r="AB5334" s="5"/>
      <c r="AC5334" s="5"/>
      <c r="AD5334" s="5"/>
      <c r="AE5334" s="5"/>
      <c r="AF5334" s="5"/>
      <c r="AG5334" s="5"/>
      <c r="AH5334" s="5"/>
      <c r="AI5334" s="5"/>
      <c r="AJ5334" s="5"/>
    </row>
    <row r="5335" spans="11:36">
      <c r="K5335" s="5"/>
      <c r="L5335" s="5"/>
      <c r="M5335" s="5"/>
      <c r="N5335" s="5"/>
      <c r="O5335" s="5"/>
      <c r="P5335" s="5"/>
      <c r="Q5335" s="5"/>
      <c r="R5335" s="5"/>
      <c r="S5335" s="5"/>
      <c r="T5335" s="5"/>
      <c r="U5335" s="5"/>
      <c r="V5335" s="5"/>
      <c r="W5335" s="5"/>
      <c r="X5335" s="5"/>
      <c r="Y5335" s="5"/>
      <c r="Z5335" s="5"/>
      <c r="AA5335" s="5"/>
      <c r="AB5335" s="5"/>
      <c r="AC5335" s="5"/>
      <c r="AD5335" s="5"/>
      <c r="AE5335" s="5"/>
      <c r="AF5335" s="5"/>
      <c r="AG5335" s="5"/>
      <c r="AH5335" s="5"/>
      <c r="AI5335" s="5"/>
      <c r="AJ5335" s="5"/>
    </row>
    <row r="5336" spans="11:36">
      <c r="K5336" s="5"/>
      <c r="L5336" s="5"/>
      <c r="M5336" s="5"/>
      <c r="N5336" s="5"/>
      <c r="O5336" s="5"/>
      <c r="P5336" s="5"/>
      <c r="Q5336" s="5"/>
      <c r="R5336" s="5"/>
      <c r="S5336" s="5"/>
      <c r="T5336" s="5"/>
      <c r="U5336" s="5"/>
      <c r="V5336" s="5"/>
      <c r="W5336" s="5"/>
      <c r="X5336" s="5"/>
      <c r="Y5336" s="5"/>
      <c r="Z5336" s="5"/>
      <c r="AA5336" s="5"/>
      <c r="AB5336" s="5"/>
      <c r="AC5336" s="5"/>
      <c r="AD5336" s="5"/>
      <c r="AE5336" s="5"/>
      <c r="AF5336" s="5"/>
      <c r="AG5336" s="5"/>
      <c r="AH5336" s="5"/>
      <c r="AI5336" s="5"/>
      <c r="AJ5336" s="5"/>
    </row>
    <row r="5337" spans="11:36">
      <c r="K5337" s="5"/>
      <c r="L5337" s="5"/>
      <c r="M5337" s="5"/>
      <c r="N5337" s="5"/>
      <c r="O5337" s="5"/>
      <c r="P5337" s="5"/>
      <c r="Q5337" s="5"/>
      <c r="R5337" s="5"/>
      <c r="S5337" s="5"/>
      <c r="T5337" s="5"/>
      <c r="U5337" s="5"/>
      <c r="V5337" s="5"/>
      <c r="W5337" s="5"/>
      <c r="X5337" s="5"/>
      <c r="Y5337" s="5"/>
      <c r="Z5337" s="5"/>
      <c r="AA5337" s="5"/>
      <c r="AB5337" s="5"/>
      <c r="AC5337" s="5"/>
      <c r="AD5337" s="5"/>
      <c r="AE5337" s="5"/>
      <c r="AF5337" s="5"/>
      <c r="AG5337" s="5"/>
      <c r="AH5337" s="5"/>
      <c r="AI5337" s="5"/>
      <c r="AJ5337" s="5"/>
    </row>
    <row r="5338" spans="11:36">
      <c r="K5338" s="5"/>
      <c r="L5338" s="5"/>
      <c r="M5338" s="5"/>
      <c r="N5338" s="5"/>
      <c r="O5338" s="5"/>
      <c r="P5338" s="5"/>
      <c r="Q5338" s="5"/>
      <c r="R5338" s="5"/>
      <c r="S5338" s="5"/>
      <c r="T5338" s="5"/>
      <c r="U5338" s="5"/>
      <c r="V5338" s="5"/>
      <c r="W5338" s="5"/>
      <c r="X5338" s="5"/>
      <c r="Y5338" s="5"/>
      <c r="Z5338" s="5"/>
      <c r="AA5338" s="5"/>
      <c r="AB5338" s="5"/>
      <c r="AC5338" s="5"/>
      <c r="AD5338" s="5"/>
      <c r="AE5338" s="5"/>
      <c r="AF5338" s="5"/>
      <c r="AG5338" s="5"/>
      <c r="AH5338" s="5"/>
      <c r="AI5338" s="5"/>
      <c r="AJ5338" s="5"/>
    </row>
    <row r="5339" spans="11:36">
      <c r="K5339" s="5"/>
      <c r="L5339" s="5"/>
      <c r="M5339" s="5"/>
      <c r="N5339" s="5"/>
      <c r="O5339" s="5"/>
      <c r="P5339" s="5"/>
      <c r="Q5339" s="5"/>
      <c r="R5339" s="5"/>
      <c r="S5339" s="5"/>
      <c r="T5339" s="5"/>
      <c r="U5339" s="5"/>
      <c r="V5339" s="5"/>
      <c r="W5339" s="5"/>
      <c r="X5339" s="5"/>
      <c r="Y5339" s="5"/>
      <c r="Z5339" s="5"/>
      <c r="AA5339" s="5"/>
      <c r="AB5339" s="5"/>
      <c r="AC5339" s="5"/>
      <c r="AD5339" s="5"/>
      <c r="AE5339" s="5"/>
      <c r="AF5339" s="5"/>
      <c r="AG5339" s="5"/>
      <c r="AH5339" s="5"/>
      <c r="AI5339" s="5"/>
      <c r="AJ5339" s="5"/>
    </row>
    <row r="5340" spans="11:36">
      <c r="K5340" s="5"/>
      <c r="L5340" s="5"/>
      <c r="M5340" s="5"/>
      <c r="N5340" s="5"/>
      <c r="O5340" s="5"/>
      <c r="P5340" s="5"/>
      <c r="Q5340" s="5"/>
      <c r="R5340" s="5"/>
      <c r="S5340" s="5"/>
      <c r="T5340" s="5"/>
      <c r="U5340" s="5"/>
      <c r="V5340" s="5"/>
      <c r="W5340" s="5"/>
      <c r="X5340" s="5"/>
      <c r="Y5340" s="5"/>
      <c r="Z5340" s="5"/>
      <c r="AA5340" s="5"/>
      <c r="AB5340" s="5"/>
      <c r="AC5340" s="5"/>
      <c r="AD5340" s="5"/>
      <c r="AE5340" s="5"/>
      <c r="AF5340" s="5"/>
      <c r="AG5340" s="5"/>
      <c r="AH5340" s="5"/>
      <c r="AI5340" s="5"/>
      <c r="AJ5340" s="5"/>
    </row>
    <row r="5341" spans="11:36">
      <c r="K5341" s="5"/>
      <c r="L5341" s="5"/>
      <c r="M5341" s="5"/>
      <c r="N5341" s="5"/>
      <c r="O5341" s="5"/>
      <c r="P5341" s="5"/>
      <c r="Q5341" s="5"/>
      <c r="R5341" s="5"/>
      <c r="S5341" s="5"/>
      <c r="T5341" s="5"/>
      <c r="U5341" s="5"/>
      <c r="V5341" s="5"/>
      <c r="W5341" s="5"/>
      <c r="X5341" s="5"/>
      <c r="Y5341" s="5"/>
      <c r="Z5341" s="5"/>
      <c r="AA5341" s="5"/>
      <c r="AB5341" s="5"/>
      <c r="AC5341" s="5"/>
      <c r="AD5341" s="5"/>
      <c r="AE5341" s="5"/>
      <c r="AF5341" s="5"/>
      <c r="AG5341" s="5"/>
      <c r="AH5341" s="5"/>
      <c r="AI5341" s="5"/>
      <c r="AJ5341" s="5"/>
    </row>
    <row r="5342" spans="11:36">
      <c r="K5342" s="5"/>
      <c r="L5342" s="5"/>
      <c r="M5342" s="5"/>
      <c r="N5342" s="5"/>
      <c r="O5342" s="5"/>
      <c r="P5342" s="5"/>
      <c r="Q5342" s="5"/>
      <c r="R5342" s="5"/>
      <c r="S5342" s="5"/>
      <c r="T5342" s="5"/>
      <c r="U5342" s="5"/>
      <c r="V5342" s="5"/>
      <c r="W5342" s="5"/>
      <c r="X5342" s="5"/>
      <c r="Y5342" s="5"/>
      <c r="Z5342" s="5"/>
      <c r="AA5342" s="5"/>
      <c r="AB5342" s="5"/>
      <c r="AC5342" s="5"/>
      <c r="AD5342" s="5"/>
      <c r="AE5342" s="5"/>
      <c r="AF5342" s="5"/>
      <c r="AG5342" s="5"/>
      <c r="AH5342" s="5"/>
      <c r="AI5342" s="5"/>
      <c r="AJ5342" s="5"/>
    </row>
    <row r="5343" spans="11:36">
      <c r="K5343" s="5"/>
      <c r="L5343" s="5"/>
      <c r="M5343" s="5"/>
      <c r="N5343" s="5"/>
      <c r="O5343" s="5"/>
      <c r="P5343" s="5"/>
      <c r="Q5343" s="5"/>
      <c r="R5343" s="5"/>
      <c r="S5343" s="5"/>
      <c r="T5343" s="5"/>
      <c r="U5343" s="5"/>
      <c r="V5343" s="5"/>
      <c r="W5343" s="5"/>
      <c r="X5343" s="5"/>
      <c r="Y5343" s="5"/>
      <c r="Z5343" s="5"/>
      <c r="AA5343" s="5"/>
      <c r="AB5343" s="5"/>
      <c r="AC5343" s="5"/>
      <c r="AD5343" s="5"/>
      <c r="AE5343" s="5"/>
      <c r="AF5343" s="5"/>
      <c r="AG5343" s="5"/>
      <c r="AH5343" s="5"/>
      <c r="AI5343" s="5"/>
      <c r="AJ5343" s="5"/>
    </row>
    <row r="5344" spans="11:36">
      <c r="K5344" s="5"/>
      <c r="L5344" s="5"/>
      <c r="M5344" s="5"/>
      <c r="N5344" s="5"/>
      <c r="O5344" s="5"/>
      <c r="P5344" s="5"/>
      <c r="Q5344" s="5"/>
      <c r="R5344" s="5"/>
      <c r="S5344" s="5"/>
      <c r="T5344" s="5"/>
      <c r="U5344" s="5"/>
      <c r="V5344" s="5"/>
      <c r="W5344" s="5"/>
      <c r="X5344" s="5"/>
      <c r="Y5344" s="5"/>
      <c r="Z5344" s="5"/>
      <c r="AA5344" s="5"/>
      <c r="AB5344" s="5"/>
      <c r="AC5344" s="5"/>
      <c r="AD5344" s="5"/>
      <c r="AE5344" s="5"/>
      <c r="AF5344" s="5"/>
      <c r="AG5344" s="5"/>
      <c r="AH5344" s="5"/>
      <c r="AI5344" s="5"/>
      <c r="AJ5344" s="5"/>
    </row>
    <row r="5345" spans="11:36">
      <c r="K5345" s="5"/>
      <c r="L5345" s="5"/>
      <c r="M5345" s="5"/>
      <c r="N5345" s="5"/>
      <c r="O5345" s="5"/>
      <c r="P5345" s="5"/>
      <c r="Q5345" s="5"/>
      <c r="R5345" s="5"/>
      <c r="S5345" s="5"/>
      <c r="T5345" s="5"/>
      <c r="U5345" s="5"/>
      <c r="V5345" s="5"/>
      <c r="W5345" s="5"/>
      <c r="X5345" s="5"/>
      <c r="Y5345" s="5"/>
      <c r="Z5345" s="5"/>
      <c r="AA5345" s="5"/>
      <c r="AB5345" s="5"/>
      <c r="AC5345" s="5"/>
      <c r="AD5345" s="5"/>
      <c r="AE5345" s="5"/>
      <c r="AF5345" s="5"/>
      <c r="AG5345" s="5"/>
      <c r="AH5345" s="5"/>
      <c r="AI5345" s="5"/>
      <c r="AJ5345" s="5"/>
    </row>
    <row r="5346" spans="11:36">
      <c r="K5346" s="5"/>
      <c r="L5346" s="5"/>
      <c r="M5346" s="5"/>
      <c r="N5346" s="5"/>
      <c r="O5346" s="5"/>
      <c r="P5346" s="5"/>
      <c r="Q5346" s="5"/>
      <c r="R5346" s="5"/>
      <c r="S5346" s="5"/>
      <c r="T5346" s="5"/>
      <c r="U5346" s="5"/>
      <c r="V5346" s="5"/>
      <c r="W5346" s="5"/>
      <c r="X5346" s="5"/>
      <c r="Y5346" s="5"/>
      <c r="Z5346" s="5"/>
      <c r="AA5346" s="5"/>
      <c r="AB5346" s="5"/>
      <c r="AC5346" s="5"/>
      <c r="AD5346" s="5"/>
      <c r="AE5346" s="5"/>
      <c r="AF5346" s="5"/>
      <c r="AG5346" s="5"/>
      <c r="AH5346" s="5"/>
      <c r="AI5346" s="5"/>
      <c r="AJ5346" s="5"/>
    </row>
    <row r="5347" spans="11:36">
      <c r="K5347" s="5"/>
      <c r="L5347" s="5"/>
      <c r="M5347" s="5"/>
      <c r="N5347" s="5"/>
      <c r="O5347" s="5"/>
      <c r="P5347" s="5"/>
      <c r="Q5347" s="5"/>
      <c r="R5347" s="5"/>
      <c r="S5347" s="5"/>
      <c r="T5347" s="5"/>
      <c r="U5347" s="5"/>
      <c r="V5347" s="5"/>
      <c r="W5347" s="5"/>
      <c r="X5347" s="5"/>
      <c r="Y5347" s="5"/>
      <c r="Z5347" s="5"/>
      <c r="AA5347" s="5"/>
      <c r="AB5347" s="5"/>
      <c r="AC5347" s="5"/>
      <c r="AD5347" s="5"/>
      <c r="AE5347" s="5"/>
      <c r="AF5347" s="5"/>
      <c r="AG5347" s="5"/>
      <c r="AH5347" s="5"/>
      <c r="AI5347" s="5"/>
      <c r="AJ5347" s="5"/>
    </row>
    <row r="5348" spans="11:36">
      <c r="K5348" s="5"/>
      <c r="L5348" s="5"/>
      <c r="M5348" s="5"/>
      <c r="N5348" s="5"/>
      <c r="O5348" s="5"/>
      <c r="P5348" s="5"/>
      <c r="Q5348" s="5"/>
      <c r="R5348" s="5"/>
      <c r="S5348" s="5"/>
      <c r="T5348" s="5"/>
      <c r="U5348" s="5"/>
      <c r="V5348" s="5"/>
      <c r="W5348" s="5"/>
      <c r="X5348" s="5"/>
      <c r="Y5348" s="5"/>
      <c r="Z5348" s="5"/>
      <c r="AA5348" s="5"/>
      <c r="AB5348" s="5"/>
      <c r="AC5348" s="5"/>
      <c r="AD5348" s="5"/>
      <c r="AE5348" s="5"/>
      <c r="AF5348" s="5"/>
      <c r="AG5348" s="5"/>
      <c r="AH5348" s="5"/>
      <c r="AI5348" s="5"/>
      <c r="AJ5348" s="5"/>
    </row>
    <row r="5349" spans="11:36">
      <c r="K5349" s="5"/>
      <c r="L5349" s="5"/>
      <c r="M5349" s="5"/>
      <c r="N5349" s="5"/>
      <c r="O5349" s="5"/>
      <c r="P5349" s="5"/>
      <c r="Q5349" s="5"/>
      <c r="R5349" s="5"/>
      <c r="S5349" s="5"/>
      <c r="T5349" s="5"/>
      <c r="U5349" s="5"/>
      <c r="V5349" s="5"/>
      <c r="W5349" s="5"/>
      <c r="X5349" s="5"/>
      <c r="Y5349" s="5"/>
      <c r="Z5349" s="5"/>
      <c r="AA5349" s="5"/>
      <c r="AB5349" s="5"/>
      <c r="AC5349" s="5"/>
      <c r="AD5349" s="5"/>
      <c r="AE5349" s="5"/>
      <c r="AF5349" s="5"/>
      <c r="AG5349" s="5"/>
      <c r="AH5349" s="5"/>
      <c r="AI5349" s="5"/>
      <c r="AJ5349" s="5"/>
    </row>
    <row r="5350" spans="11:36">
      <c r="K5350" s="5"/>
      <c r="L5350" s="5"/>
      <c r="M5350" s="5"/>
      <c r="N5350" s="5"/>
      <c r="O5350" s="5"/>
      <c r="P5350" s="5"/>
      <c r="Q5350" s="5"/>
      <c r="R5350" s="5"/>
      <c r="S5350" s="5"/>
      <c r="T5350" s="5"/>
      <c r="U5350" s="5"/>
      <c r="V5350" s="5"/>
      <c r="W5350" s="5"/>
      <c r="X5350" s="5"/>
      <c r="Y5350" s="5"/>
      <c r="Z5350" s="5"/>
      <c r="AA5350" s="5"/>
      <c r="AB5350" s="5"/>
      <c r="AC5350" s="5"/>
      <c r="AD5350" s="5"/>
      <c r="AE5350" s="5"/>
      <c r="AF5350" s="5"/>
      <c r="AG5350" s="5"/>
      <c r="AH5350" s="5"/>
      <c r="AI5350" s="5"/>
      <c r="AJ5350" s="5"/>
    </row>
    <row r="5351" spans="11:36">
      <c r="K5351" s="5"/>
      <c r="L5351" s="5"/>
      <c r="M5351" s="5"/>
      <c r="N5351" s="5"/>
      <c r="O5351" s="5"/>
      <c r="P5351" s="5"/>
      <c r="Q5351" s="5"/>
      <c r="R5351" s="5"/>
      <c r="S5351" s="5"/>
      <c r="T5351" s="5"/>
      <c r="U5351" s="5"/>
      <c r="V5351" s="5"/>
      <c r="W5351" s="5"/>
      <c r="X5351" s="5"/>
      <c r="Y5351" s="5"/>
      <c r="Z5351" s="5"/>
      <c r="AA5351" s="5"/>
      <c r="AB5351" s="5"/>
      <c r="AC5351" s="5"/>
      <c r="AD5351" s="5"/>
      <c r="AE5351" s="5"/>
      <c r="AF5351" s="5"/>
      <c r="AG5351" s="5"/>
      <c r="AH5351" s="5"/>
      <c r="AI5351" s="5"/>
      <c r="AJ5351" s="5"/>
    </row>
    <row r="5352" spans="11:36">
      <c r="K5352" s="5"/>
      <c r="L5352" s="5"/>
      <c r="M5352" s="5"/>
      <c r="N5352" s="5"/>
      <c r="O5352" s="5"/>
      <c r="P5352" s="5"/>
      <c r="Q5352" s="5"/>
      <c r="R5352" s="5"/>
      <c r="S5352" s="5"/>
      <c r="T5352" s="5"/>
      <c r="U5352" s="5"/>
      <c r="V5352" s="5"/>
      <c r="W5352" s="5"/>
      <c r="X5352" s="5"/>
      <c r="Y5352" s="5"/>
      <c r="Z5352" s="5"/>
      <c r="AA5352" s="5"/>
      <c r="AB5352" s="5"/>
      <c r="AC5352" s="5"/>
      <c r="AD5352" s="5"/>
      <c r="AE5352" s="5"/>
      <c r="AF5352" s="5"/>
      <c r="AG5352" s="5"/>
      <c r="AH5352" s="5"/>
      <c r="AI5352" s="5"/>
      <c r="AJ5352" s="5"/>
    </row>
    <row r="5353" spans="11:36">
      <c r="K5353" s="5"/>
      <c r="L5353" s="5"/>
      <c r="M5353" s="5"/>
      <c r="N5353" s="5"/>
      <c r="O5353" s="5"/>
      <c r="P5353" s="5"/>
      <c r="Q5353" s="5"/>
      <c r="R5353" s="5"/>
      <c r="S5353" s="5"/>
      <c r="T5353" s="5"/>
      <c r="U5353" s="5"/>
      <c r="V5353" s="5"/>
      <c r="W5353" s="5"/>
      <c r="X5353" s="5"/>
      <c r="Y5353" s="5"/>
      <c r="Z5353" s="5"/>
      <c r="AA5353" s="5"/>
      <c r="AB5353" s="5"/>
      <c r="AC5353" s="5"/>
      <c r="AD5353" s="5"/>
      <c r="AE5353" s="5"/>
      <c r="AF5353" s="5"/>
      <c r="AG5353" s="5"/>
      <c r="AH5353" s="5"/>
      <c r="AI5353" s="5"/>
      <c r="AJ5353" s="5"/>
    </row>
    <row r="5354" spans="11:36">
      <c r="K5354" s="5"/>
      <c r="L5354" s="5"/>
      <c r="M5354" s="5"/>
      <c r="N5354" s="5"/>
      <c r="O5354" s="5"/>
      <c r="P5354" s="5"/>
      <c r="Q5354" s="5"/>
      <c r="R5354" s="5"/>
      <c r="S5354" s="5"/>
      <c r="T5354" s="5"/>
      <c r="U5354" s="5"/>
      <c r="V5354" s="5"/>
      <c r="W5354" s="5"/>
      <c r="X5354" s="5"/>
      <c r="Y5354" s="5"/>
      <c r="Z5354" s="5"/>
      <c r="AA5354" s="5"/>
      <c r="AB5354" s="5"/>
      <c r="AC5354" s="5"/>
      <c r="AD5354" s="5"/>
      <c r="AE5354" s="5"/>
      <c r="AF5354" s="5"/>
      <c r="AG5354" s="5"/>
      <c r="AH5354" s="5"/>
      <c r="AI5354" s="5"/>
      <c r="AJ5354" s="5"/>
    </row>
    <row r="5355" spans="11:36">
      <c r="K5355" s="5"/>
      <c r="L5355" s="5"/>
      <c r="M5355" s="5"/>
      <c r="N5355" s="5"/>
      <c r="O5355" s="5"/>
      <c r="P5355" s="5"/>
      <c r="Q5355" s="5"/>
      <c r="R5355" s="5"/>
      <c r="S5355" s="5"/>
      <c r="T5355" s="5"/>
      <c r="U5355" s="5"/>
      <c r="V5355" s="5"/>
      <c r="W5355" s="5"/>
      <c r="X5355" s="5"/>
      <c r="Y5355" s="5"/>
      <c r="Z5355" s="5"/>
      <c r="AA5355" s="5"/>
      <c r="AB5355" s="5"/>
      <c r="AC5355" s="5"/>
      <c r="AD5355" s="5"/>
      <c r="AE5355" s="5"/>
      <c r="AF5355" s="5"/>
      <c r="AG5355" s="5"/>
      <c r="AH5355" s="5"/>
      <c r="AI5355" s="5"/>
      <c r="AJ5355" s="5"/>
    </row>
    <row r="5356" spans="11:36">
      <c r="K5356" s="5"/>
      <c r="L5356" s="5"/>
      <c r="M5356" s="5"/>
      <c r="N5356" s="5"/>
      <c r="O5356" s="5"/>
      <c r="P5356" s="5"/>
      <c r="Q5356" s="5"/>
      <c r="R5356" s="5"/>
      <c r="S5356" s="5"/>
      <c r="T5356" s="5"/>
      <c r="U5356" s="5"/>
      <c r="V5356" s="5"/>
      <c r="W5356" s="5"/>
      <c r="X5356" s="5"/>
      <c r="Y5356" s="5"/>
      <c r="Z5356" s="5"/>
      <c r="AA5356" s="5"/>
      <c r="AB5356" s="5"/>
      <c r="AC5356" s="5"/>
      <c r="AD5356" s="5"/>
      <c r="AE5356" s="5"/>
      <c r="AF5356" s="5"/>
      <c r="AG5356" s="5"/>
      <c r="AH5356" s="5"/>
      <c r="AI5356" s="5"/>
      <c r="AJ5356" s="5"/>
    </row>
    <row r="5357" spans="11:36">
      <c r="K5357" s="5"/>
      <c r="L5357" s="5"/>
      <c r="M5357" s="5"/>
      <c r="N5357" s="5"/>
      <c r="O5357" s="5"/>
      <c r="P5357" s="5"/>
      <c r="Q5357" s="5"/>
      <c r="R5357" s="5"/>
      <c r="S5357" s="5"/>
      <c r="T5357" s="5"/>
      <c r="U5357" s="5"/>
      <c r="V5357" s="5"/>
      <c r="W5357" s="5"/>
      <c r="X5357" s="5"/>
      <c r="Y5357" s="5"/>
      <c r="Z5357" s="5"/>
      <c r="AA5357" s="5"/>
      <c r="AB5357" s="5"/>
      <c r="AC5357" s="5"/>
      <c r="AD5357" s="5"/>
      <c r="AE5357" s="5"/>
      <c r="AF5357" s="5"/>
      <c r="AG5357" s="5"/>
      <c r="AH5357" s="5"/>
      <c r="AI5357" s="5"/>
      <c r="AJ5357" s="5"/>
    </row>
    <row r="5358" spans="11:36">
      <c r="K5358" s="5"/>
      <c r="L5358" s="5"/>
      <c r="M5358" s="5"/>
      <c r="N5358" s="5"/>
      <c r="O5358" s="5"/>
      <c r="P5358" s="5"/>
      <c r="Q5358" s="5"/>
      <c r="R5358" s="5"/>
      <c r="S5358" s="5"/>
      <c r="T5358" s="5"/>
      <c r="U5358" s="5"/>
      <c r="V5358" s="5"/>
      <c r="W5358" s="5"/>
      <c r="X5358" s="5"/>
      <c r="Y5358" s="5"/>
      <c r="Z5358" s="5"/>
      <c r="AA5358" s="5"/>
      <c r="AB5358" s="5"/>
      <c r="AC5358" s="5"/>
      <c r="AD5358" s="5"/>
      <c r="AE5358" s="5"/>
      <c r="AF5358" s="5"/>
      <c r="AG5358" s="5"/>
      <c r="AH5358" s="5"/>
      <c r="AI5358" s="5"/>
      <c r="AJ5358" s="5"/>
    </row>
    <row r="5359" spans="11:36">
      <c r="K5359" s="5"/>
      <c r="L5359" s="5"/>
      <c r="M5359" s="5"/>
      <c r="N5359" s="5"/>
      <c r="O5359" s="5"/>
      <c r="P5359" s="5"/>
      <c r="Q5359" s="5"/>
      <c r="R5359" s="5"/>
      <c r="S5359" s="5"/>
      <c r="T5359" s="5"/>
      <c r="U5359" s="5"/>
      <c r="V5359" s="5"/>
      <c r="W5359" s="5"/>
      <c r="X5359" s="5"/>
      <c r="Y5359" s="5"/>
      <c r="Z5359" s="5"/>
      <c r="AA5359" s="5"/>
      <c r="AB5359" s="5"/>
      <c r="AC5359" s="5"/>
      <c r="AD5359" s="5"/>
      <c r="AE5359" s="5"/>
      <c r="AF5359" s="5"/>
      <c r="AG5359" s="5"/>
      <c r="AH5359" s="5"/>
      <c r="AI5359" s="5"/>
      <c r="AJ5359" s="5"/>
    </row>
    <row r="5360" spans="11:36">
      <c r="K5360" s="5"/>
      <c r="L5360" s="5"/>
      <c r="M5360" s="5"/>
      <c r="N5360" s="5"/>
      <c r="O5360" s="5"/>
      <c r="P5360" s="5"/>
      <c r="Q5360" s="5"/>
      <c r="R5360" s="5"/>
      <c r="S5360" s="5"/>
      <c r="T5360" s="5"/>
      <c r="U5360" s="5"/>
      <c r="V5360" s="5"/>
      <c r="W5360" s="5"/>
      <c r="X5360" s="5"/>
      <c r="Y5360" s="5"/>
      <c r="Z5360" s="5"/>
      <c r="AA5360" s="5"/>
      <c r="AB5360" s="5"/>
      <c r="AC5360" s="5"/>
      <c r="AD5360" s="5"/>
      <c r="AE5360" s="5"/>
      <c r="AF5360" s="5"/>
      <c r="AG5360" s="5"/>
      <c r="AH5360" s="5"/>
      <c r="AI5360" s="5"/>
      <c r="AJ5360" s="5"/>
    </row>
    <row r="5361" spans="11:36">
      <c r="K5361" s="5"/>
      <c r="L5361" s="5"/>
      <c r="M5361" s="5"/>
      <c r="N5361" s="5"/>
      <c r="O5361" s="5"/>
      <c r="P5361" s="5"/>
      <c r="Q5361" s="5"/>
      <c r="R5361" s="5"/>
      <c r="S5361" s="5"/>
      <c r="T5361" s="5"/>
      <c r="U5361" s="5"/>
      <c r="V5361" s="5"/>
      <c r="W5361" s="5"/>
      <c r="X5361" s="5"/>
      <c r="Y5361" s="5"/>
      <c r="Z5361" s="5"/>
      <c r="AA5361" s="5"/>
      <c r="AB5361" s="5"/>
      <c r="AC5361" s="5"/>
      <c r="AD5361" s="5"/>
      <c r="AE5361" s="5"/>
      <c r="AF5361" s="5"/>
      <c r="AG5361" s="5"/>
      <c r="AH5361" s="5"/>
      <c r="AI5361" s="5"/>
      <c r="AJ5361" s="5"/>
    </row>
    <row r="5362" spans="11:36">
      <c r="K5362" s="5"/>
      <c r="L5362" s="5"/>
      <c r="M5362" s="5"/>
      <c r="N5362" s="5"/>
      <c r="O5362" s="5"/>
      <c r="P5362" s="5"/>
      <c r="Q5362" s="5"/>
      <c r="R5362" s="5"/>
      <c r="S5362" s="5"/>
      <c r="T5362" s="5"/>
      <c r="U5362" s="5"/>
      <c r="V5362" s="5"/>
      <c r="W5362" s="5"/>
      <c r="X5362" s="5"/>
      <c r="Y5362" s="5"/>
      <c r="Z5362" s="5"/>
      <c r="AA5362" s="5"/>
      <c r="AB5362" s="5"/>
      <c r="AC5362" s="5"/>
      <c r="AD5362" s="5"/>
      <c r="AE5362" s="5"/>
      <c r="AF5362" s="5"/>
      <c r="AG5362" s="5"/>
      <c r="AH5362" s="5"/>
      <c r="AI5362" s="5"/>
      <c r="AJ5362" s="5"/>
    </row>
    <row r="5363" spans="11:36">
      <c r="K5363" s="5"/>
      <c r="L5363" s="5"/>
      <c r="M5363" s="5"/>
      <c r="N5363" s="5"/>
      <c r="O5363" s="5"/>
      <c r="P5363" s="5"/>
      <c r="Q5363" s="5"/>
      <c r="R5363" s="5"/>
      <c r="S5363" s="5"/>
      <c r="T5363" s="5"/>
      <c r="U5363" s="5"/>
      <c r="V5363" s="5"/>
      <c r="W5363" s="5"/>
      <c r="X5363" s="5"/>
      <c r="Y5363" s="5"/>
      <c r="Z5363" s="5"/>
      <c r="AA5363" s="5"/>
      <c r="AB5363" s="5"/>
      <c r="AC5363" s="5"/>
      <c r="AD5363" s="5"/>
      <c r="AE5363" s="5"/>
      <c r="AF5363" s="5"/>
      <c r="AG5363" s="5"/>
      <c r="AH5363" s="5"/>
      <c r="AI5363" s="5"/>
      <c r="AJ5363" s="5"/>
    </row>
    <row r="5364" spans="11:36">
      <c r="K5364" s="5"/>
      <c r="L5364" s="5"/>
      <c r="M5364" s="5"/>
      <c r="N5364" s="5"/>
      <c r="O5364" s="5"/>
      <c r="P5364" s="5"/>
      <c r="Q5364" s="5"/>
      <c r="R5364" s="5"/>
      <c r="S5364" s="5"/>
      <c r="T5364" s="5"/>
      <c r="U5364" s="5"/>
      <c r="V5364" s="5"/>
      <c r="W5364" s="5"/>
      <c r="X5364" s="5"/>
      <c r="Y5364" s="5"/>
      <c r="Z5364" s="5"/>
      <c r="AA5364" s="5"/>
      <c r="AB5364" s="5"/>
      <c r="AC5364" s="5"/>
      <c r="AD5364" s="5"/>
      <c r="AE5364" s="5"/>
      <c r="AF5364" s="5"/>
      <c r="AG5364" s="5"/>
      <c r="AH5364" s="5"/>
      <c r="AI5364" s="5"/>
      <c r="AJ5364" s="5"/>
    </row>
    <row r="5365" spans="11:36">
      <c r="K5365" s="5"/>
      <c r="L5365" s="5"/>
      <c r="M5365" s="5"/>
      <c r="N5365" s="5"/>
      <c r="O5365" s="5"/>
      <c r="P5365" s="5"/>
      <c r="Q5365" s="5"/>
      <c r="R5365" s="5"/>
      <c r="S5365" s="5"/>
      <c r="T5365" s="5"/>
      <c r="U5365" s="5"/>
      <c r="V5365" s="5"/>
      <c r="W5365" s="5"/>
      <c r="X5365" s="5"/>
      <c r="Y5365" s="5"/>
      <c r="Z5365" s="5"/>
      <c r="AA5365" s="5"/>
      <c r="AB5365" s="5"/>
      <c r="AC5365" s="5"/>
      <c r="AD5365" s="5"/>
      <c r="AE5365" s="5"/>
      <c r="AF5365" s="5"/>
      <c r="AG5365" s="5"/>
      <c r="AH5365" s="5"/>
      <c r="AI5365" s="5"/>
      <c r="AJ5365" s="5"/>
    </row>
    <row r="5366" spans="11:36">
      <c r="K5366" s="5"/>
      <c r="L5366" s="5"/>
      <c r="M5366" s="5"/>
      <c r="N5366" s="5"/>
      <c r="O5366" s="5"/>
      <c r="P5366" s="5"/>
      <c r="Q5366" s="5"/>
      <c r="R5366" s="5"/>
      <c r="S5366" s="5"/>
      <c r="T5366" s="5"/>
      <c r="U5366" s="5"/>
      <c r="V5366" s="5"/>
      <c r="W5366" s="5"/>
      <c r="X5366" s="5"/>
      <c r="Y5366" s="5"/>
      <c r="Z5366" s="5"/>
      <c r="AA5366" s="5"/>
      <c r="AB5366" s="5"/>
      <c r="AC5366" s="5"/>
      <c r="AD5366" s="5"/>
      <c r="AE5366" s="5"/>
      <c r="AF5366" s="5"/>
      <c r="AG5366" s="5"/>
      <c r="AH5366" s="5"/>
      <c r="AI5366" s="5"/>
      <c r="AJ5366" s="5"/>
    </row>
    <row r="5367" spans="11:36">
      <c r="K5367" s="5"/>
      <c r="L5367" s="5"/>
      <c r="M5367" s="5"/>
      <c r="N5367" s="5"/>
      <c r="O5367" s="5"/>
      <c r="P5367" s="5"/>
      <c r="Q5367" s="5"/>
      <c r="R5367" s="5"/>
      <c r="S5367" s="5"/>
      <c r="T5367" s="5"/>
      <c r="U5367" s="5"/>
      <c r="V5367" s="5"/>
      <c r="W5367" s="5"/>
      <c r="X5367" s="5"/>
      <c r="Y5367" s="5"/>
      <c r="Z5367" s="5"/>
      <c r="AA5367" s="5"/>
      <c r="AB5367" s="5"/>
      <c r="AC5367" s="5"/>
      <c r="AD5367" s="5"/>
      <c r="AE5367" s="5"/>
      <c r="AF5367" s="5"/>
      <c r="AG5367" s="5"/>
      <c r="AH5367" s="5"/>
      <c r="AI5367" s="5"/>
      <c r="AJ5367" s="5"/>
    </row>
    <row r="5368" spans="11:36">
      <c r="K5368" s="5"/>
      <c r="L5368" s="5"/>
      <c r="M5368" s="5"/>
      <c r="N5368" s="5"/>
      <c r="O5368" s="5"/>
      <c r="P5368" s="5"/>
      <c r="Q5368" s="5"/>
      <c r="R5368" s="5"/>
      <c r="S5368" s="5"/>
      <c r="T5368" s="5"/>
      <c r="U5368" s="5"/>
      <c r="V5368" s="5"/>
      <c r="W5368" s="5"/>
      <c r="X5368" s="5"/>
      <c r="Y5368" s="5"/>
      <c r="Z5368" s="5"/>
      <c r="AA5368" s="5"/>
      <c r="AB5368" s="5"/>
      <c r="AC5368" s="5"/>
      <c r="AD5368" s="5"/>
      <c r="AE5368" s="5"/>
      <c r="AF5368" s="5"/>
      <c r="AG5368" s="5"/>
      <c r="AH5368" s="5"/>
      <c r="AI5368" s="5"/>
      <c r="AJ5368" s="5"/>
    </row>
    <row r="5369" spans="11:36">
      <c r="K5369" s="5"/>
      <c r="L5369" s="5"/>
      <c r="M5369" s="5"/>
      <c r="N5369" s="5"/>
      <c r="O5369" s="5"/>
      <c r="P5369" s="5"/>
      <c r="Q5369" s="5"/>
      <c r="R5369" s="5"/>
      <c r="S5369" s="5"/>
      <c r="T5369" s="5"/>
      <c r="U5369" s="5"/>
      <c r="V5369" s="5"/>
      <c r="W5369" s="5"/>
      <c r="X5369" s="5"/>
      <c r="Y5369" s="5"/>
      <c r="Z5369" s="5"/>
      <c r="AA5369" s="5"/>
      <c r="AB5369" s="5"/>
      <c r="AC5369" s="5"/>
      <c r="AD5369" s="5"/>
      <c r="AE5369" s="5"/>
      <c r="AF5369" s="5"/>
      <c r="AG5369" s="5"/>
      <c r="AH5369" s="5"/>
      <c r="AI5369" s="5"/>
      <c r="AJ5369" s="5"/>
    </row>
    <row r="5370" spans="11:36">
      <c r="K5370" s="5"/>
      <c r="L5370" s="5"/>
      <c r="M5370" s="5"/>
      <c r="N5370" s="5"/>
      <c r="O5370" s="5"/>
      <c r="P5370" s="5"/>
      <c r="Q5370" s="5"/>
      <c r="R5370" s="5"/>
      <c r="S5370" s="5"/>
      <c r="T5370" s="5"/>
      <c r="U5370" s="5"/>
      <c r="V5370" s="5"/>
      <c r="W5370" s="5"/>
      <c r="X5370" s="5"/>
      <c r="Y5370" s="5"/>
      <c r="Z5370" s="5"/>
      <c r="AA5370" s="5"/>
      <c r="AB5370" s="5"/>
      <c r="AC5370" s="5"/>
      <c r="AD5370" s="5"/>
      <c r="AE5370" s="5"/>
      <c r="AF5370" s="5"/>
      <c r="AG5370" s="5"/>
      <c r="AH5370" s="5"/>
      <c r="AI5370" s="5"/>
      <c r="AJ5370" s="5"/>
    </row>
    <row r="5371" spans="11:36">
      <c r="K5371" s="5"/>
      <c r="L5371" s="5"/>
      <c r="M5371" s="5"/>
      <c r="N5371" s="5"/>
      <c r="O5371" s="5"/>
      <c r="P5371" s="5"/>
      <c r="Q5371" s="5"/>
      <c r="R5371" s="5"/>
      <c r="S5371" s="5"/>
      <c r="T5371" s="5"/>
      <c r="U5371" s="5"/>
      <c r="V5371" s="5"/>
      <c r="W5371" s="5"/>
      <c r="X5371" s="5"/>
      <c r="Y5371" s="5"/>
      <c r="Z5371" s="5"/>
      <c r="AA5371" s="5"/>
      <c r="AB5371" s="5"/>
      <c r="AC5371" s="5"/>
      <c r="AD5371" s="5"/>
      <c r="AE5371" s="5"/>
      <c r="AF5371" s="5"/>
      <c r="AG5371" s="5"/>
      <c r="AH5371" s="5"/>
      <c r="AI5371" s="5"/>
      <c r="AJ5371" s="5"/>
    </row>
    <row r="5372" spans="11:36">
      <c r="K5372" s="5"/>
      <c r="L5372" s="5"/>
      <c r="M5372" s="5"/>
      <c r="N5372" s="5"/>
      <c r="O5372" s="5"/>
      <c r="P5372" s="5"/>
      <c r="Q5372" s="5"/>
      <c r="R5372" s="5"/>
      <c r="S5372" s="5"/>
      <c r="T5372" s="5"/>
      <c r="U5372" s="5"/>
      <c r="V5372" s="5"/>
      <c r="W5372" s="5"/>
      <c r="X5372" s="5"/>
      <c r="Y5372" s="5"/>
      <c r="Z5372" s="5"/>
      <c r="AA5372" s="5"/>
      <c r="AB5372" s="5"/>
      <c r="AC5372" s="5"/>
      <c r="AD5372" s="5"/>
      <c r="AE5372" s="5"/>
      <c r="AF5372" s="5"/>
      <c r="AG5372" s="5"/>
      <c r="AH5372" s="5"/>
      <c r="AI5372" s="5"/>
      <c r="AJ5372" s="5"/>
    </row>
    <row r="5373" spans="11:36">
      <c r="K5373" s="5"/>
      <c r="L5373" s="5"/>
      <c r="M5373" s="5"/>
      <c r="N5373" s="5"/>
      <c r="O5373" s="5"/>
      <c r="P5373" s="5"/>
      <c r="Q5373" s="5"/>
      <c r="R5373" s="5"/>
      <c r="S5373" s="5"/>
      <c r="T5373" s="5"/>
      <c r="U5373" s="5"/>
      <c r="V5373" s="5"/>
      <c r="W5373" s="5"/>
      <c r="X5373" s="5"/>
      <c r="Y5373" s="5"/>
      <c r="Z5373" s="5"/>
      <c r="AA5373" s="5"/>
      <c r="AB5373" s="5"/>
      <c r="AC5373" s="5"/>
      <c r="AD5373" s="5"/>
      <c r="AE5373" s="5"/>
      <c r="AF5373" s="5"/>
      <c r="AG5373" s="5"/>
      <c r="AH5373" s="5"/>
      <c r="AI5373" s="5"/>
      <c r="AJ5373" s="5"/>
    </row>
    <row r="5374" spans="11:36">
      <c r="K5374" s="5"/>
      <c r="L5374" s="5"/>
      <c r="M5374" s="5"/>
      <c r="N5374" s="5"/>
      <c r="O5374" s="5"/>
      <c r="P5374" s="5"/>
      <c r="Q5374" s="5"/>
      <c r="R5374" s="5"/>
      <c r="S5374" s="5"/>
      <c r="T5374" s="5"/>
      <c r="U5374" s="5"/>
      <c r="V5374" s="5"/>
      <c r="W5374" s="5"/>
      <c r="X5374" s="5"/>
      <c r="Y5374" s="5"/>
      <c r="Z5374" s="5"/>
      <c r="AA5374" s="5"/>
      <c r="AB5374" s="5"/>
      <c r="AC5374" s="5"/>
      <c r="AD5374" s="5"/>
      <c r="AE5374" s="5"/>
      <c r="AF5374" s="5"/>
      <c r="AG5374" s="5"/>
      <c r="AH5374" s="5"/>
      <c r="AI5374" s="5"/>
      <c r="AJ5374" s="5"/>
    </row>
    <row r="5375" spans="11:36">
      <c r="K5375" s="5"/>
      <c r="L5375" s="5"/>
      <c r="M5375" s="5"/>
      <c r="N5375" s="5"/>
      <c r="O5375" s="5"/>
      <c r="P5375" s="5"/>
      <c r="Q5375" s="5"/>
      <c r="R5375" s="5"/>
      <c r="S5375" s="5"/>
      <c r="T5375" s="5"/>
      <c r="U5375" s="5"/>
      <c r="V5375" s="5"/>
      <c r="W5375" s="5"/>
      <c r="X5375" s="5"/>
      <c r="Y5375" s="5"/>
      <c r="Z5375" s="5"/>
      <c r="AA5375" s="5"/>
      <c r="AB5375" s="5"/>
      <c r="AC5375" s="5"/>
      <c r="AD5375" s="5"/>
      <c r="AE5375" s="5"/>
      <c r="AF5375" s="5"/>
      <c r="AG5375" s="5"/>
      <c r="AH5375" s="5"/>
      <c r="AI5375" s="5"/>
      <c r="AJ5375" s="5"/>
    </row>
    <row r="5376" spans="11:36">
      <c r="K5376" s="5"/>
      <c r="L5376" s="5"/>
      <c r="M5376" s="5"/>
      <c r="N5376" s="5"/>
      <c r="O5376" s="5"/>
      <c r="P5376" s="5"/>
      <c r="Q5376" s="5"/>
      <c r="R5376" s="5"/>
      <c r="S5376" s="5"/>
      <c r="T5376" s="5"/>
      <c r="U5376" s="5"/>
      <c r="V5376" s="5"/>
      <c r="W5376" s="5"/>
      <c r="X5376" s="5"/>
      <c r="Y5376" s="5"/>
      <c r="Z5376" s="5"/>
      <c r="AA5376" s="5"/>
      <c r="AB5376" s="5"/>
      <c r="AC5376" s="5"/>
      <c r="AD5376" s="5"/>
      <c r="AE5376" s="5"/>
      <c r="AF5376" s="5"/>
      <c r="AG5376" s="5"/>
      <c r="AH5376" s="5"/>
      <c r="AI5376" s="5"/>
      <c r="AJ5376" s="5"/>
    </row>
    <row r="5377" spans="11:36">
      <c r="K5377" s="5"/>
      <c r="L5377" s="5"/>
      <c r="M5377" s="5"/>
      <c r="N5377" s="5"/>
      <c r="O5377" s="5"/>
      <c r="P5377" s="5"/>
      <c r="Q5377" s="5"/>
      <c r="R5377" s="5"/>
      <c r="S5377" s="5"/>
      <c r="T5377" s="5"/>
      <c r="U5377" s="5"/>
      <c r="V5377" s="5"/>
      <c r="W5377" s="5"/>
      <c r="X5377" s="5"/>
      <c r="Y5377" s="5"/>
      <c r="Z5377" s="5"/>
      <c r="AA5377" s="5"/>
      <c r="AB5377" s="5"/>
      <c r="AC5377" s="5"/>
      <c r="AD5377" s="5"/>
      <c r="AE5377" s="5"/>
      <c r="AF5377" s="5"/>
      <c r="AG5377" s="5"/>
      <c r="AH5377" s="5"/>
      <c r="AI5377" s="5"/>
      <c r="AJ5377" s="5"/>
    </row>
    <row r="5378" spans="11:36">
      <c r="K5378" s="5"/>
      <c r="L5378" s="5"/>
      <c r="M5378" s="5"/>
      <c r="N5378" s="5"/>
      <c r="O5378" s="5"/>
      <c r="P5378" s="5"/>
      <c r="Q5378" s="5"/>
      <c r="R5378" s="5"/>
      <c r="S5378" s="5"/>
      <c r="T5378" s="5"/>
      <c r="U5378" s="5"/>
      <c r="V5378" s="5"/>
      <c r="W5378" s="5"/>
      <c r="X5378" s="5"/>
      <c r="Y5378" s="5"/>
      <c r="Z5378" s="5"/>
      <c r="AA5378" s="5"/>
      <c r="AB5378" s="5"/>
      <c r="AC5378" s="5"/>
      <c r="AD5378" s="5"/>
      <c r="AE5378" s="5"/>
      <c r="AF5378" s="5"/>
      <c r="AG5378" s="5"/>
      <c r="AH5378" s="5"/>
      <c r="AI5378" s="5"/>
      <c r="AJ5378" s="5"/>
    </row>
    <row r="5379" spans="11:36">
      <c r="K5379" s="5"/>
      <c r="L5379" s="5"/>
      <c r="M5379" s="5"/>
      <c r="N5379" s="5"/>
      <c r="O5379" s="5"/>
      <c r="P5379" s="5"/>
      <c r="Q5379" s="5"/>
      <c r="R5379" s="5"/>
      <c r="S5379" s="5"/>
      <c r="T5379" s="5"/>
      <c r="U5379" s="5"/>
      <c r="V5379" s="5"/>
      <c r="W5379" s="5"/>
      <c r="X5379" s="5"/>
      <c r="Y5379" s="5"/>
      <c r="Z5379" s="5"/>
      <c r="AA5379" s="5"/>
      <c r="AB5379" s="5"/>
      <c r="AC5379" s="5"/>
      <c r="AD5379" s="5"/>
      <c r="AE5379" s="5"/>
      <c r="AF5379" s="5"/>
      <c r="AG5379" s="5"/>
      <c r="AH5379" s="5"/>
      <c r="AI5379" s="5"/>
      <c r="AJ5379" s="5"/>
    </row>
    <row r="5380" spans="11:36">
      <c r="K5380" s="5"/>
      <c r="L5380" s="5"/>
      <c r="M5380" s="5"/>
      <c r="N5380" s="5"/>
      <c r="O5380" s="5"/>
      <c r="P5380" s="5"/>
      <c r="Q5380" s="5"/>
      <c r="R5380" s="5"/>
      <c r="S5380" s="5"/>
      <c r="T5380" s="5"/>
      <c r="U5380" s="5"/>
      <c r="V5380" s="5"/>
      <c r="W5380" s="5"/>
      <c r="X5380" s="5"/>
      <c r="Y5380" s="5"/>
      <c r="Z5380" s="5"/>
      <c r="AA5380" s="5"/>
      <c r="AB5380" s="5"/>
      <c r="AC5380" s="5"/>
      <c r="AD5380" s="5"/>
      <c r="AE5380" s="5"/>
      <c r="AF5380" s="5"/>
      <c r="AG5380" s="5"/>
      <c r="AH5380" s="5"/>
      <c r="AI5380" s="5"/>
      <c r="AJ5380" s="5"/>
    </row>
    <row r="5381" spans="11:36">
      <c r="K5381" s="5"/>
      <c r="L5381" s="5"/>
      <c r="M5381" s="5"/>
      <c r="N5381" s="5"/>
      <c r="O5381" s="5"/>
      <c r="P5381" s="5"/>
      <c r="Q5381" s="5"/>
      <c r="R5381" s="5"/>
      <c r="S5381" s="5"/>
      <c r="T5381" s="5"/>
      <c r="U5381" s="5"/>
      <c r="V5381" s="5"/>
      <c r="W5381" s="5"/>
      <c r="X5381" s="5"/>
      <c r="Y5381" s="5"/>
      <c r="Z5381" s="5"/>
      <c r="AA5381" s="5"/>
      <c r="AB5381" s="5"/>
      <c r="AC5381" s="5"/>
      <c r="AD5381" s="5"/>
      <c r="AE5381" s="5"/>
      <c r="AF5381" s="5"/>
      <c r="AG5381" s="5"/>
      <c r="AH5381" s="5"/>
      <c r="AI5381" s="5"/>
      <c r="AJ5381" s="5"/>
    </row>
    <row r="5382" spans="11:36">
      <c r="K5382" s="5"/>
      <c r="L5382" s="5"/>
      <c r="M5382" s="5"/>
      <c r="N5382" s="5"/>
      <c r="O5382" s="5"/>
      <c r="P5382" s="5"/>
      <c r="Q5382" s="5"/>
      <c r="R5382" s="5"/>
      <c r="S5382" s="5"/>
      <c r="T5382" s="5"/>
      <c r="U5382" s="5"/>
      <c r="V5382" s="5"/>
      <c r="W5382" s="5"/>
      <c r="X5382" s="5"/>
      <c r="Y5382" s="5"/>
      <c r="Z5382" s="5"/>
      <c r="AA5382" s="5"/>
      <c r="AB5382" s="5"/>
      <c r="AC5382" s="5"/>
      <c r="AD5382" s="5"/>
      <c r="AE5382" s="5"/>
      <c r="AF5382" s="5"/>
      <c r="AG5382" s="5"/>
      <c r="AH5382" s="5"/>
      <c r="AI5382" s="5"/>
      <c r="AJ5382" s="5"/>
    </row>
    <row r="5383" spans="11:36">
      <c r="K5383" s="5"/>
      <c r="L5383" s="5"/>
      <c r="M5383" s="5"/>
      <c r="N5383" s="5"/>
      <c r="O5383" s="5"/>
      <c r="P5383" s="5"/>
      <c r="Q5383" s="5"/>
      <c r="R5383" s="5"/>
      <c r="S5383" s="5"/>
      <c r="T5383" s="5"/>
      <c r="U5383" s="5"/>
      <c r="V5383" s="5"/>
      <c r="W5383" s="5"/>
      <c r="X5383" s="5"/>
      <c r="Y5383" s="5"/>
      <c r="Z5383" s="5"/>
      <c r="AA5383" s="5"/>
      <c r="AB5383" s="5"/>
      <c r="AC5383" s="5"/>
      <c r="AD5383" s="5"/>
      <c r="AE5383" s="5"/>
      <c r="AF5383" s="5"/>
      <c r="AG5383" s="5"/>
      <c r="AH5383" s="5"/>
      <c r="AI5383" s="5"/>
      <c r="AJ5383" s="5"/>
    </row>
    <row r="5384" spans="11:36">
      <c r="K5384" s="5"/>
      <c r="L5384" s="5"/>
      <c r="M5384" s="5"/>
      <c r="N5384" s="5"/>
      <c r="O5384" s="5"/>
      <c r="P5384" s="5"/>
      <c r="Q5384" s="5"/>
      <c r="R5384" s="5"/>
      <c r="S5384" s="5"/>
      <c r="T5384" s="5"/>
      <c r="U5384" s="5"/>
      <c r="V5384" s="5"/>
      <c r="W5384" s="5"/>
      <c r="X5384" s="5"/>
      <c r="Y5384" s="5"/>
      <c r="Z5384" s="5"/>
      <c r="AA5384" s="5"/>
      <c r="AB5384" s="5"/>
      <c r="AC5384" s="5"/>
      <c r="AD5384" s="5"/>
      <c r="AE5384" s="5"/>
      <c r="AF5384" s="5"/>
      <c r="AG5384" s="5"/>
      <c r="AH5384" s="5"/>
      <c r="AI5384" s="5"/>
      <c r="AJ5384" s="5"/>
    </row>
    <row r="5385" spans="11:36">
      <c r="K5385" s="5"/>
      <c r="L5385" s="5"/>
      <c r="M5385" s="5"/>
      <c r="N5385" s="5"/>
      <c r="O5385" s="5"/>
      <c r="P5385" s="5"/>
      <c r="Q5385" s="5"/>
      <c r="R5385" s="5"/>
      <c r="S5385" s="5"/>
      <c r="T5385" s="5"/>
      <c r="U5385" s="5"/>
      <c r="V5385" s="5"/>
      <c r="W5385" s="5"/>
      <c r="X5385" s="5"/>
      <c r="Y5385" s="5"/>
      <c r="Z5385" s="5"/>
      <c r="AA5385" s="5"/>
      <c r="AB5385" s="5"/>
      <c r="AC5385" s="5"/>
      <c r="AD5385" s="5"/>
      <c r="AE5385" s="5"/>
      <c r="AF5385" s="5"/>
      <c r="AG5385" s="5"/>
      <c r="AH5385" s="5"/>
      <c r="AI5385" s="5"/>
      <c r="AJ5385" s="5"/>
    </row>
    <row r="5386" spans="11:36">
      <c r="K5386" s="5"/>
      <c r="L5386" s="5"/>
      <c r="M5386" s="5"/>
      <c r="N5386" s="5"/>
      <c r="O5386" s="5"/>
      <c r="P5386" s="5"/>
      <c r="Q5386" s="5"/>
      <c r="R5386" s="5"/>
      <c r="S5386" s="5"/>
      <c r="T5386" s="5"/>
      <c r="U5386" s="5"/>
      <c r="V5386" s="5"/>
      <c r="W5386" s="5"/>
      <c r="X5386" s="5"/>
      <c r="Y5386" s="5"/>
      <c r="Z5386" s="5"/>
      <c r="AA5386" s="5"/>
      <c r="AB5386" s="5"/>
      <c r="AC5386" s="5"/>
      <c r="AD5386" s="5"/>
      <c r="AE5386" s="5"/>
      <c r="AF5386" s="5"/>
      <c r="AG5386" s="5"/>
      <c r="AH5386" s="5"/>
      <c r="AI5386" s="5"/>
      <c r="AJ5386" s="5"/>
    </row>
    <row r="5387" spans="11:36">
      <c r="K5387" s="5"/>
      <c r="L5387" s="5"/>
      <c r="M5387" s="5"/>
      <c r="N5387" s="5"/>
      <c r="O5387" s="5"/>
      <c r="P5387" s="5"/>
      <c r="Q5387" s="5"/>
      <c r="R5387" s="5"/>
      <c r="S5387" s="5"/>
      <c r="T5387" s="5"/>
      <c r="U5387" s="5"/>
      <c r="V5387" s="5"/>
      <c r="W5387" s="5"/>
      <c r="X5387" s="5"/>
      <c r="Y5387" s="5"/>
      <c r="Z5387" s="5"/>
      <c r="AA5387" s="5"/>
      <c r="AB5387" s="5"/>
      <c r="AC5387" s="5"/>
      <c r="AD5387" s="5"/>
      <c r="AE5387" s="5"/>
      <c r="AF5387" s="5"/>
      <c r="AG5387" s="5"/>
      <c r="AH5387" s="5"/>
      <c r="AI5387" s="5"/>
      <c r="AJ5387" s="5"/>
    </row>
    <row r="5388" spans="11:36">
      <c r="K5388" s="5"/>
      <c r="L5388" s="5"/>
      <c r="M5388" s="5"/>
      <c r="N5388" s="5"/>
      <c r="O5388" s="5"/>
      <c r="P5388" s="5"/>
      <c r="Q5388" s="5"/>
      <c r="R5388" s="5"/>
      <c r="S5388" s="5"/>
      <c r="T5388" s="5"/>
      <c r="U5388" s="5"/>
      <c r="V5388" s="5"/>
      <c r="W5388" s="5"/>
      <c r="X5388" s="5"/>
      <c r="Y5388" s="5"/>
      <c r="Z5388" s="5"/>
      <c r="AA5388" s="5"/>
      <c r="AB5388" s="5"/>
      <c r="AC5388" s="5"/>
      <c r="AD5388" s="5"/>
      <c r="AE5388" s="5"/>
      <c r="AF5388" s="5"/>
      <c r="AG5388" s="5"/>
      <c r="AH5388" s="5"/>
      <c r="AI5388" s="5"/>
      <c r="AJ5388" s="5"/>
    </row>
    <row r="5389" spans="11:36">
      <c r="K5389" s="5"/>
      <c r="L5389" s="5"/>
      <c r="M5389" s="5"/>
      <c r="N5389" s="5"/>
      <c r="O5389" s="5"/>
      <c r="P5389" s="5"/>
      <c r="Q5389" s="5"/>
      <c r="R5389" s="5"/>
      <c r="S5389" s="5"/>
      <c r="T5389" s="5"/>
      <c r="U5389" s="5"/>
      <c r="V5389" s="5"/>
      <c r="W5389" s="5"/>
      <c r="X5389" s="5"/>
      <c r="Y5389" s="5"/>
      <c r="Z5389" s="5"/>
      <c r="AA5389" s="5"/>
      <c r="AB5389" s="5"/>
      <c r="AC5389" s="5"/>
      <c r="AD5389" s="5"/>
      <c r="AE5389" s="5"/>
      <c r="AF5389" s="5"/>
      <c r="AG5389" s="5"/>
      <c r="AH5389" s="5"/>
      <c r="AI5389" s="5"/>
      <c r="AJ5389" s="5"/>
    </row>
    <row r="5390" spans="11:36">
      <c r="K5390" s="5"/>
      <c r="L5390" s="5"/>
      <c r="M5390" s="5"/>
      <c r="N5390" s="5"/>
      <c r="O5390" s="5"/>
      <c r="P5390" s="5"/>
      <c r="Q5390" s="5"/>
      <c r="R5390" s="5"/>
      <c r="S5390" s="5"/>
      <c r="T5390" s="5"/>
      <c r="U5390" s="5"/>
      <c r="V5390" s="5"/>
      <c r="W5390" s="5"/>
      <c r="X5390" s="5"/>
      <c r="Y5390" s="5"/>
      <c r="Z5390" s="5"/>
      <c r="AA5390" s="5"/>
      <c r="AB5390" s="5"/>
      <c r="AC5390" s="5"/>
      <c r="AD5390" s="5"/>
      <c r="AE5390" s="5"/>
      <c r="AF5390" s="5"/>
      <c r="AG5390" s="5"/>
      <c r="AH5390" s="5"/>
      <c r="AI5390" s="5"/>
      <c r="AJ5390" s="5"/>
    </row>
    <row r="5391" spans="11:36">
      <c r="K5391" s="5"/>
      <c r="L5391" s="5"/>
      <c r="M5391" s="5"/>
      <c r="N5391" s="5"/>
      <c r="O5391" s="5"/>
      <c r="P5391" s="5"/>
      <c r="Q5391" s="5"/>
      <c r="R5391" s="5"/>
      <c r="S5391" s="5"/>
      <c r="T5391" s="5"/>
      <c r="U5391" s="5"/>
      <c r="V5391" s="5"/>
      <c r="W5391" s="5"/>
      <c r="X5391" s="5"/>
      <c r="Y5391" s="5"/>
      <c r="Z5391" s="5"/>
      <c r="AA5391" s="5"/>
      <c r="AB5391" s="5"/>
      <c r="AC5391" s="5"/>
      <c r="AD5391" s="5"/>
      <c r="AE5391" s="5"/>
      <c r="AF5391" s="5"/>
      <c r="AG5391" s="5"/>
      <c r="AH5391" s="5"/>
      <c r="AI5391" s="5"/>
      <c r="AJ5391" s="5"/>
    </row>
    <row r="5392" spans="11:36">
      <c r="K5392" s="5"/>
      <c r="L5392" s="5"/>
      <c r="M5392" s="5"/>
      <c r="N5392" s="5"/>
      <c r="O5392" s="5"/>
      <c r="P5392" s="5"/>
      <c r="Q5392" s="5"/>
      <c r="R5392" s="5"/>
      <c r="S5392" s="5"/>
      <c r="T5392" s="5"/>
      <c r="U5392" s="5"/>
      <c r="V5392" s="5"/>
      <c r="W5392" s="5"/>
      <c r="X5392" s="5"/>
      <c r="Y5392" s="5"/>
      <c r="Z5392" s="5"/>
      <c r="AA5392" s="5"/>
      <c r="AB5392" s="5"/>
      <c r="AC5392" s="5"/>
      <c r="AD5392" s="5"/>
      <c r="AE5392" s="5"/>
      <c r="AF5392" s="5"/>
      <c r="AG5392" s="5"/>
      <c r="AH5392" s="5"/>
      <c r="AI5392" s="5"/>
      <c r="AJ5392" s="5"/>
    </row>
    <row r="5393" spans="11:36">
      <c r="K5393" s="5"/>
      <c r="L5393" s="5"/>
      <c r="M5393" s="5"/>
      <c r="N5393" s="5"/>
      <c r="O5393" s="5"/>
      <c r="P5393" s="5"/>
      <c r="Q5393" s="5"/>
      <c r="R5393" s="5"/>
      <c r="S5393" s="5"/>
      <c r="T5393" s="5"/>
      <c r="U5393" s="5"/>
      <c r="V5393" s="5"/>
      <c r="W5393" s="5"/>
      <c r="X5393" s="5"/>
      <c r="Y5393" s="5"/>
      <c r="Z5393" s="5"/>
      <c r="AA5393" s="5"/>
      <c r="AB5393" s="5"/>
      <c r="AC5393" s="5"/>
      <c r="AD5393" s="5"/>
      <c r="AE5393" s="5"/>
      <c r="AF5393" s="5"/>
      <c r="AG5393" s="5"/>
      <c r="AH5393" s="5"/>
      <c r="AI5393" s="5"/>
      <c r="AJ5393" s="5"/>
    </row>
    <row r="5394" spans="11:36">
      <c r="K5394" s="5"/>
      <c r="L5394" s="5"/>
      <c r="M5394" s="5"/>
      <c r="N5394" s="5"/>
      <c r="O5394" s="5"/>
      <c r="P5394" s="5"/>
      <c r="Q5394" s="5"/>
      <c r="R5394" s="5"/>
      <c r="S5394" s="5"/>
      <c r="T5394" s="5"/>
      <c r="U5394" s="5"/>
      <c r="V5394" s="5"/>
      <c r="W5394" s="5"/>
      <c r="X5394" s="5"/>
      <c r="Y5394" s="5"/>
      <c r="Z5394" s="5"/>
      <c r="AA5394" s="5"/>
      <c r="AB5394" s="5"/>
      <c r="AC5394" s="5"/>
      <c r="AD5394" s="5"/>
      <c r="AE5394" s="5"/>
      <c r="AF5394" s="5"/>
      <c r="AG5394" s="5"/>
      <c r="AH5394" s="5"/>
      <c r="AI5394" s="5"/>
      <c r="AJ5394" s="5"/>
    </row>
    <row r="5395" spans="11:36">
      <c r="K5395" s="5"/>
      <c r="L5395" s="5"/>
      <c r="M5395" s="5"/>
      <c r="N5395" s="5"/>
      <c r="O5395" s="5"/>
      <c r="P5395" s="5"/>
      <c r="Q5395" s="5"/>
      <c r="R5395" s="5"/>
      <c r="S5395" s="5"/>
      <c r="T5395" s="5"/>
      <c r="U5395" s="5"/>
      <c r="V5395" s="5"/>
      <c r="W5395" s="5"/>
      <c r="X5395" s="5"/>
      <c r="Y5395" s="5"/>
      <c r="Z5395" s="5"/>
      <c r="AA5395" s="5"/>
      <c r="AB5395" s="5"/>
      <c r="AC5395" s="5"/>
      <c r="AD5395" s="5"/>
      <c r="AE5395" s="5"/>
      <c r="AF5395" s="5"/>
      <c r="AG5395" s="5"/>
      <c r="AH5395" s="5"/>
      <c r="AI5395" s="5"/>
      <c r="AJ5395" s="5"/>
    </row>
    <row r="5396" spans="11:36">
      <c r="K5396" s="5"/>
      <c r="L5396" s="5"/>
      <c r="M5396" s="5"/>
      <c r="N5396" s="5"/>
      <c r="O5396" s="5"/>
      <c r="P5396" s="5"/>
      <c r="Q5396" s="5"/>
      <c r="R5396" s="5"/>
      <c r="S5396" s="5"/>
      <c r="T5396" s="5"/>
      <c r="U5396" s="5"/>
      <c r="V5396" s="5"/>
      <c r="W5396" s="5"/>
      <c r="X5396" s="5"/>
      <c r="Y5396" s="5"/>
      <c r="Z5396" s="5"/>
      <c r="AA5396" s="5"/>
      <c r="AB5396" s="5"/>
      <c r="AC5396" s="5"/>
      <c r="AD5396" s="5"/>
      <c r="AE5396" s="5"/>
      <c r="AF5396" s="5"/>
      <c r="AG5396" s="5"/>
      <c r="AH5396" s="5"/>
      <c r="AI5396" s="5"/>
      <c r="AJ5396" s="5"/>
    </row>
    <row r="5397" spans="11:36">
      <c r="K5397" s="5"/>
      <c r="L5397" s="5"/>
      <c r="M5397" s="5"/>
      <c r="N5397" s="5"/>
      <c r="O5397" s="5"/>
      <c r="P5397" s="5"/>
      <c r="Q5397" s="5"/>
      <c r="R5397" s="5"/>
      <c r="S5397" s="5"/>
      <c r="T5397" s="5"/>
      <c r="U5397" s="5"/>
      <c r="V5397" s="5"/>
      <c r="W5397" s="5"/>
      <c r="X5397" s="5"/>
      <c r="Y5397" s="5"/>
      <c r="Z5397" s="5"/>
      <c r="AA5397" s="5"/>
      <c r="AB5397" s="5"/>
      <c r="AC5397" s="5"/>
      <c r="AD5397" s="5"/>
      <c r="AE5397" s="5"/>
      <c r="AF5397" s="5"/>
      <c r="AG5397" s="5"/>
      <c r="AH5397" s="5"/>
      <c r="AI5397" s="5"/>
      <c r="AJ5397" s="5"/>
    </row>
    <row r="5398" spans="11:36">
      <c r="K5398" s="5"/>
      <c r="L5398" s="5"/>
      <c r="M5398" s="5"/>
      <c r="N5398" s="5"/>
      <c r="O5398" s="5"/>
      <c r="P5398" s="5"/>
      <c r="Q5398" s="5"/>
      <c r="R5398" s="5"/>
      <c r="S5398" s="5"/>
      <c r="T5398" s="5"/>
      <c r="U5398" s="5"/>
      <c r="V5398" s="5"/>
      <c r="W5398" s="5"/>
      <c r="X5398" s="5"/>
      <c r="Y5398" s="5"/>
      <c r="Z5398" s="5"/>
      <c r="AA5398" s="5"/>
      <c r="AB5398" s="5"/>
      <c r="AC5398" s="5"/>
      <c r="AD5398" s="5"/>
      <c r="AE5398" s="5"/>
      <c r="AF5398" s="5"/>
      <c r="AG5398" s="5"/>
      <c r="AH5398" s="5"/>
      <c r="AI5398" s="5"/>
      <c r="AJ5398" s="5"/>
    </row>
    <row r="5399" spans="11:36">
      <c r="K5399" s="5"/>
      <c r="L5399" s="5"/>
      <c r="M5399" s="5"/>
      <c r="N5399" s="5"/>
      <c r="O5399" s="5"/>
      <c r="P5399" s="5"/>
      <c r="Q5399" s="5"/>
      <c r="R5399" s="5"/>
      <c r="S5399" s="5"/>
      <c r="T5399" s="5"/>
      <c r="U5399" s="5"/>
      <c r="V5399" s="5"/>
      <c r="W5399" s="5"/>
      <c r="X5399" s="5"/>
      <c r="Y5399" s="5"/>
      <c r="Z5399" s="5"/>
      <c r="AA5399" s="5"/>
      <c r="AB5399" s="5"/>
      <c r="AC5399" s="5"/>
      <c r="AD5399" s="5"/>
      <c r="AE5399" s="5"/>
      <c r="AF5399" s="5"/>
      <c r="AG5399" s="5"/>
      <c r="AH5399" s="5"/>
      <c r="AI5399" s="5"/>
      <c r="AJ5399" s="5"/>
    </row>
    <row r="5400" spans="11:36">
      <c r="K5400" s="5"/>
      <c r="L5400" s="5"/>
      <c r="M5400" s="5"/>
      <c r="N5400" s="5"/>
      <c r="O5400" s="5"/>
      <c r="P5400" s="5"/>
      <c r="Q5400" s="5"/>
      <c r="R5400" s="5"/>
      <c r="S5400" s="5"/>
      <c r="T5400" s="5"/>
      <c r="U5400" s="5"/>
      <c r="V5400" s="5"/>
      <c r="W5400" s="5"/>
      <c r="X5400" s="5"/>
      <c r="Y5400" s="5"/>
      <c r="Z5400" s="5"/>
      <c r="AA5400" s="5"/>
      <c r="AB5400" s="5"/>
      <c r="AC5400" s="5"/>
      <c r="AD5400" s="5"/>
      <c r="AE5400" s="5"/>
      <c r="AF5400" s="5"/>
      <c r="AG5400" s="5"/>
      <c r="AH5400" s="5"/>
      <c r="AI5400" s="5"/>
      <c r="AJ5400" s="5"/>
    </row>
    <row r="5401" spans="11:36">
      <c r="K5401" s="5"/>
      <c r="L5401" s="5"/>
      <c r="M5401" s="5"/>
      <c r="N5401" s="5"/>
      <c r="O5401" s="5"/>
      <c r="P5401" s="5"/>
      <c r="Q5401" s="5"/>
      <c r="R5401" s="5"/>
      <c r="S5401" s="5"/>
      <c r="T5401" s="5"/>
      <c r="U5401" s="5"/>
      <c r="V5401" s="5"/>
      <c r="W5401" s="5"/>
      <c r="X5401" s="5"/>
      <c r="Y5401" s="5"/>
      <c r="Z5401" s="5"/>
      <c r="AA5401" s="5"/>
      <c r="AB5401" s="5"/>
      <c r="AC5401" s="5"/>
      <c r="AD5401" s="5"/>
      <c r="AE5401" s="5"/>
      <c r="AF5401" s="5"/>
      <c r="AG5401" s="5"/>
      <c r="AH5401" s="5"/>
      <c r="AI5401" s="5"/>
      <c r="AJ5401" s="5"/>
    </row>
    <row r="5402" spans="11:36">
      <c r="K5402" s="5"/>
      <c r="L5402" s="5"/>
      <c r="M5402" s="5"/>
      <c r="N5402" s="5"/>
      <c r="O5402" s="5"/>
      <c r="P5402" s="5"/>
      <c r="Q5402" s="5"/>
      <c r="R5402" s="5"/>
      <c r="S5402" s="5"/>
      <c r="T5402" s="5"/>
      <c r="U5402" s="5"/>
      <c r="V5402" s="5"/>
      <c r="W5402" s="5"/>
      <c r="X5402" s="5"/>
      <c r="Y5402" s="5"/>
      <c r="Z5402" s="5"/>
      <c r="AA5402" s="5"/>
      <c r="AB5402" s="5"/>
      <c r="AC5402" s="5"/>
      <c r="AD5402" s="5"/>
      <c r="AE5402" s="5"/>
      <c r="AF5402" s="5"/>
      <c r="AG5402" s="5"/>
      <c r="AH5402" s="5"/>
      <c r="AI5402" s="5"/>
      <c r="AJ5402" s="5"/>
    </row>
    <row r="5403" spans="11:36">
      <c r="K5403" s="5"/>
      <c r="L5403" s="5"/>
      <c r="M5403" s="5"/>
      <c r="N5403" s="5"/>
      <c r="O5403" s="5"/>
      <c r="P5403" s="5"/>
      <c r="Q5403" s="5"/>
      <c r="R5403" s="5"/>
      <c r="S5403" s="5"/>
      <c r="T5403" s="5"/>
      <c r="U5403" s="5"/>
      <c r="V5403" s="5"/>
      <c r="W5403" s="5"/>
      <c r="X5403" s="5"/>
      <c r="Y5403" s="5"/>
      <c r="Z5403" s="5"/>
      <c r="AA5403" s="5"/>
      <c r="AB5403" s="5"/>
      <c r="AC5403" s="5"/>
      <c r="AD5403" s="5"/>
      <c r="AE5403" s="5"/>
      <c r="AF5403" s="5"/>
      <c r="AG5403" s="5"/>
      <c r="AH5403" s="5"/>
      <c r="AI5403" s="5"/>
      <c r="AJ5403" s="5"/>
    </row>
    <row r="5404" spans="11:36">
      <c r="K5404" s="5"/>
      <c r="L5404" s="5"/>
      <c r="M5404" s="5"/>
      <c r="N5404" s="5"/>
      <c r="O5404" s="5"/>
      <c r="P5404" s="5"/>
      <c r="Q5404" s="5"/>
      <c r="R5404" s="5"/>
      <c r="S5404" s="5"/>
      <c r="T5404" s="5"/>
      <c r="U5404" s="5"/>
      <c r="V5404" s="5"/>
      <c r="W5404" s="5"/>
      <c r="X5404" s="5"/>
      <c r="Y5404" s="5"/>
      <c r="Z5404" s="5"/>
      <c r="AA5404" s="5"/>
      <c r="AB5404" s="5"/>
      <c r="AC5404" s="5"/>
      <c r="AD5404" s="5"/>
      <c r="AE5404" s="5"/>
      <c r="AF5404" s="5"/>
      <c r="AG5404" s="5"/>
      <c r="AH5404" s="5"/>
      <c r="AI5404" s="5"/>
      <c r="AJ5404" s="5"/>
    </row>
    <row r="5405" spans="11:36">
      <c r="K5405" s="5"/>
      <c r="L5405" s="5"/>
      <c r="M5405" s="5"/>
      <c r="N5405" s="5"/>
      <c r="O5405" s="5"/>
      <c r="P5405" s="5"/>
      <c r="Q5405" s="5"/>
      <c r="R5405" s="5"/>
      <c r="S5405" s="5"/>
      <c r="T5405" s="5"/>
      <c r="U5405" s="5"/>
      <c r="V5405" s="5"/>
      <c r="W5405" s="5"/>
      <c r="X5405" s="5"/>
      <c r="Y5405" s="5"/>
      <c r="Z5405" s="5"/>
      <c r="AA5405" s="5"/>
      <c r="AB5405" s="5"/>
      <c r="AC5405" s="5"/>
      <c r="AD5405" s="5"/>
      <c r="AE5405" s="5"/>
      <c r="AF5405" s="5"/>
      <c r="AG5405" s="5"/>
      <c r="AH5405" s="5"/>
      <c r="AI5405" s="5"/>
      <c r="AJ5405" s="5"/>
    </row>
    <row r="5406" spans="11:36">
      <c r="K5406" s="5"/>
      <c r="L5406" s="5"/>
      <c r="M5406" s="5"/>
      <c r="N5406" s="5"/>
      <c r="O5406" s="5"/>
      <c r="P5406" s="5"/>
      <c r="Q5406" s="5"/>
      <c r="R5406" s="5"/>
      <c r="S5406" s="5"/>
      <c r="T5406" s="5"/>
      <c r="U5406" s="5"/>
      <c r="V5406" s="5"/>
      <c r="W5406" s="5"/>
      <c r="X5406" s="5"/>
      <c r="Y5406" s="5"/>
      <c r="Z5406" s="5"/>
      <c r="AA5406" s="5"/>
      <c r="AB5406" s="5"/>
      <c r="AC5406" s="5"/>
      <c r="AD5406" s="5"/>
      <c r="AE5406" s="5"/>
      <c r="AF5406" s="5"/>
      <c r="AG5406" s="5"/>
      <c r="AH5406" s="5"/>
      <c r="AI5406" s="5"/>
      <c r="AJ5406" s="5"/>
    </row>
    <row r="5407" spans="11:36">
      <c r="K5407" s="5"/>
      <c r="L5407" s="5"/>
      <c r="M5407" s="5"/>
      <c r="N5407" s="5"/>
      <c r="O5407" s="5"/>
      <c r="P5407" s="5"/>
      <c r="Q5407" s="5"/>
      <c r="R5407" s="5"/>
      <c r="S5407" s="5"/>
      <c r="T5407" s="5"/>
      <c r="U5407" s="5"/>
      <c r="V5407" s="5"/>
      <c r="W5407" s="5"/>
      <c r="X5407" s="5"/>
      <c r="Y5407" s="5"/>
      <c r="Z5407" s="5"/>
      <c r="AA5407" s="5"/>
      <c r="AB5407" s="5"/>
      <c r="AC5407" s="5"/>
      <c r="AD5407" s="5"/>
      <c r="AE5407" s="5"/>
      <c r="AF5407" s="5"/>
      <c r="AG5407" s="5"/>
      <c r="AH5407" s="5"/>
      <c r="AI5407" s="5"/>
      <c r="AJ5407" s="5"/>
    </row>
    <row r="5408" spans="11:36">
      <c r="K5408" s="5"/>
      <c r="L5408" s="5"/>
      <c r="M5408" s="5"/>
      <c r="N5408" s="5"/>
      <c r="O5408" s="5"/>
      <c r="P5408" s="5"/>
      <c r="Q5408" s="5"/>
      <c r="R5408" s="5"/>
      <c r="S5408" s="5"/>
      <c r="T5408" s="5"/>
      <c r="U5408" s="5"/>
      <c r="V5408" s="5"/>
      <c r="W5408" s="5"/>
      <c r="X5408" s="5"/>
      <c r="Y5408" s="5"/>
      <c r="Z5408" s="5"/>
      <c r="AA5408" s="5"/>
      <c r="AB5408" s="5"/>
      <c r="AC5408" s="5"/>
      <c r="AD5408" s="5"/>
      <c r="AE5408" s="5"/>
      <c r="AF5408" s="5"/>
      <c r="AG5408" s="5"/>
      <c r="AH5408" s="5"/>
      <c r="AI5408" s="5"/>
      <c r="AJ5408" s="5"/>
    </row>
    <row r="5409" spans="11:36">
      <c r="K5409" s="5"/>
      <c r="L5409" s="5"/>
      <c r="M5409" s="5"/>
      <c r="N5409" s="5"/>
      <c r="O5409" s="5"/>
      <c r="P5409" s="5"/>
      <c r="Q5409" s="5"/>
      <c r="R5409" s="5"/>
      <c r="S5409" s="5"/>
      <c r="T5409" s="5"/>
      <c r="U5409" s="5"/>
      <c r="V5409" s="5"/>
      <c r="W5409" s="5"/>
      <c r="X5409" s="5"/>
      <c r="Y5409" s="5"/>
      <c r="Z5409" s="5"/>
      <c r="AA5409" s="5"/>
      <c r="AB5409" s="5"/>
      <c r="AC5409" s="5"/>
      <c r="AD5409" s="5"/>
      <c r="AE5409" s="5"/>
      <c r="AF5409" s="5"/>
      <c r="AG5409" s="5"/>
      <c r="AH5409" s="5"/>
      <c r="AI5409" s="5"/>
      <c r="AJ5409" s="5"/>
    </row>
    <row r="5410" spans="11:36">
      <c r="K5410" s="5"/>
      <c r="L5410" s="5"/>
      <c r="M5410" s="5"/>
      <c r="N5410" s="5"/>
      <c r="O5410" s="5"/>
      <c r="P5410" s="5"/>
      <c r="Q5410" s="5"/>
      <c r="R5410" s="5"/>
      <c r="S5410" s="5"/>
      <c r="T5410" s="5"/>
      <c r="U5410" s="5"/>
      <c r="V5410" s="5"/>
      <c r="W5410" s="5"/>
      <c r="X5410" s="5"/>
      <c r="Y5410" s="5"/>
      <c r="Z5410" s="5"/>
      <c r="AA5410" s="5"/>
      <c r="AB5410" s="5"/>
      <c r="AC5410" s="5"/>
      <c r="AD5410" s="5"/>
      <c r="AE5410" s="5"/>
      <c r="AF5410" s="5"/>
      <c r="AG5410" s="5"/>
      <c r="AH5410" s="5"/>
      <c r="AI5410" s="5"/>
      <c r="AJ5410" s="5"/>
    </row>
    <row r="5411" spans="11:36">
      <c r="K5411" s="5"/>
      <c r="L5411" s="5"/>
      <c r="M5411" s="5"/>
      <c r="N5411" s="5"/>
      <c r="O5411" s="5"/>
      <c r="P5411" s="5"/>
      <c r="Q5411" s="5"/>
      <c r="R5411" s="5"/>
      <c r="S5411" s="5"/>
      <c r="T5411" s="5"/>
      <c r="U5411" s="5"/>
      <c r="V5411" s="5"/>
      <c r="W5411" s="5"/>
      <c r="X5411" s="5"/>
      <c r="Y5411" s="5"/>
      <c r="Z5411" s="5"/>
      <c r="AA5411" s="5"/>
      <c r="AB5411" s="5"/>
      <c r="AC5411" s="5"/>
      <c r="AD5411" s="5"/>
      <c r="AE5411" s="5"/>
      <c r="AF5411" s="5"/>
      <c r="AG5411" s="5"/>
      <c r="AH5411" s="5"/>
      <c r="AI5411" s="5"/>
      <c r="AJ5411" s="5"/>
    </row>
    <row r="5412" spans="11:36">
      <c r="K5412" s="5"/>
      <c r="L5412" s="5"/>
      <c r="M5412" s="5"/>
      <c r="N5412" s="5"/>
      <c r="O5412" s="5"/>
      <c r="P5412" s="5"/>
      <c r="Q5412" s="5"/>
      <c r="R5412" s="5"/>
      <c r="S5412" s="5"/>
      <c r="T5412" s="5"/>
      <c r="U5412" s="5"/>
      <c r="V5412" s="5"/>
      <c r="W5412" s="5"/>
      <c r="X5412" s="5"/>
      <c r="Y5412" s="5"/>
      <c r="Z5412" s="5"/>
      <c r="AA5412" s="5"/>
      <c r="AB5412" s="5"/>
      <c r="AC5412" s="5"/>
      <c r="AD5412" s="5"/>
      <c r="AE5412" s="5"/>
      <c r="AF5412" s="5"/>
      <c r="AG5412" s="5"/>
      <c r="AH5412" s="5"/>
      <c r="AI5412" s="5"/>
      <c r="AJ5412" s="5"/>
    </row>
    <row r="5413" spans="11:36">
      <c r="K5413" s="5"/>
      <c r="L5413" s="5"/>
      <c r="M5413" s="5"/>
      <c r="N5413" s="5"/>
      <c r="O5413" s="5"/>
      <c r="P5413" s="5"/>
      <c r="Q5413" s="5"/>
      <c r="R5413" s="5"/>
      <c r="S5413" s="5"/>
      <c r="T5413" s="5"/>
      <c r="U5413" s="5"/>
      <c r="V5413" s="5"/>
      <c r="W5413" s="5"/>
      <c r="X5413" s="5"/>
      <c r="Y5413" s="5"/>
      <c r="Z5413" s="5"/>
      <c r="AA5413" s="5"/>
      <c r="AB5413" s="5"/>
      <c r="AC5413" s="5"/>
      <c r="AD5413" s="5"/>
      <c r="AE5413" s="5"/>
      <c r="AF5413" s="5"/>
      <c r="AG5413" s="5"/>
      <c r="AH5413" s="5"/>
      <c r="AI5413" s="5"/>
      <c r="AJ5413" s="5"/>
    </row>
    <row r="5414" spans="11:36">
      <c r="K5414" s="5"/>
      <c r="L5414" s="5"/>
      <c r="M5414" s="5"/>
      <c r="N5414" s="5"/>
      <c r="O5414" s="5"/>
      <c r="P5414" s="5"/>
      <c r="Q5414" s="5"/>
      <c r="R5414" s="5"/>
      <c r="S5414" s="5"/>
      <c r="T5414" s="5"/>
      <c r="U5414" s="5"/>
      <c r="V5414" s="5"/>
      <c r="W5414" s="5"/>
      <c r="X5414" s="5"/>
      <c r="Y5414" s="5"/>
      <c r="Z5414" s="5"/>
      <c r="AA5414" s="5"/>
      <c r="AB5414" s="5"/>
      <c r="AC5414" s="5"/>
      <c r="AD5414" s="5"/>
      <c r="AE5414" s="5"/>
      <c r="AF5414" s="5"/>
      <c r="AG5414" s="5"/>
      <c r="AH5414" s="5"/>
      <c r="AI5414" s="5"/>
      <c r="AJ5414" s="5"/>
    </row>
    <row r="5415" spans="11:36">
      <c r="K5415" s="5"/>
      <c r="L5415" s="5"/>
      <c r="M5415" s="5"/>
      <c r="N5415" s="5"/>
      <c r="O5415" s="5"/>
      <c r="P5415" s="5"/>
      <c r="Q5415" s="5"/>
      <c r="R5415" s="5"/>
      <c r="S5415" s="5"/>
      <c r="T5415" s="5"/>
      <c r="U5415" s="5"/>
      <c r="V5415" s="5"/>
      <c r="W5415" s="5"/>
      <c r="X5415" s="5"/>
      <c r="Y5415" s="5"/>
      <c r="Z5415" s="5"/>
      <c r="AA5415" s="5"/>
      <c r="AB5415" s="5"/>
      <c r="AC5415" s="5"/>
      <c r="AD5415" s="5"/>
      <c r="AE5415" s="5"/>
      <c r="AF5415" s="5"/>
      <c r="AG5415" s="5"/>
      <c r="AH5415" s="5"/>
      <c r="AI5415" s="5"/>
      <c r="AJ5415" s="5"/>
    </row>
    <row r="5416" spans="11:36">
      <c r="K5416" s="5"/>
      <c r="L5416" s="5"/>
      <c r="M5416" s="5"/>
      <c r="N5416" s="5"/>
      <c r="O5416" s="5"/>
      <c r="P5416" s="5"/>
      <c r="Q5416" s="5"/>
      <c r="R5416" s="5"/>
      <c r="S5416" s="5"/>
      <c r="T5416" s="5"/>
      <c r="U5416" s="5"/>
      <c r="V5416" s="5"/>
      <c r="W5416" s="5"/>
      <c r="X5416" s="5"/>
      <c r="Y5416" s="5"/>
      <c r="Z5416" s="5"/>
      <c r="AA5416" s="5"/>
      <c r="AB5416" s="5"/>
      <c r="AC5416" s="5"/>
      <c r="AD5416" s="5"/>
      <c r="AE5416" s="5"/>
      <c r="AF5416" s="5"/>
      <c r="AG5416" s="5"/>
      <c r="AH5416" s="5"/>
      <c r="AI5416" s="5"/>
      <c r="AJ5416" s="5"/>
    </row>
    <row r="5417" spans="11:36">
      <c r="K5417" s="5"/>
      <c r="L5417" s="5"/>
      <c r="M5417" s="5"/>
      <c r="N5417" s="5"/>
      <c r="O5417" s="5"/>
      <c r="P5417" s="5"/>
      <c r="Q5417" s="5"/>
      <c r="R5417" s="5"/>
      <c r="S5417" s="5"/>
      <c r="T5417" s="5"/>
      <c r="U5417" s="5"/>
      <c r="V5417" s="5"/>
      <c r="W5417" s="5"/>
      <c r="X5417" s="5"/>
      <c r="Y5417" s="5"/>
      <c r="Z5417" s="5"/>
      <c r="AA5417" s="5"/>
      <c r="AB5417" s="5"/>
      <c r="AC5417" s="5"/>
      <c r="AD5417" s="5"/>
      <c r="AE5417" s="5"/>
      <c r="AF5417" s="5"/>
      <c r="AG5417" s="5"/>
      <c r="AH5417" s="5"/>
      <c r="AI5417" s="5"/>
      <c r="AJ5417" s="5"/>
    </row>
    <row r="5418" spans="11:36">
      <c r="K5418" s="5"/>
      <c r="L5418" s="5"/>
      <c r="M5418" s="5"/>
      <c r="N5418" s="5"/>
      <c r="O5418" s="5"/>
      <c r="P5418" s="5"/>
      <c r="Q5418" s="5"/>
      <c r="R5418" s="5"/>
      <c r="S5418" s="5"/>
      <c r="T5418" s="5"/>
      <c r="U5418" s="5"/>
      <c r="V5418" s="5"/>
      <c r="W5418" s="5"/>
      <c r="X5418" s="5"/>
      <c r="Y5418" s="5"/>
      <c r="Z5418" s="5"/>
      <c r="AA5418" s="5"/>
      <c r="AB5418" s="5"/>
      <c r="AC5418" s="5"/>
      <c r="AD5418" s="5"/>
      <c r="AE5418" s="5"/>
      <c r="AF5418" s="5"/>
      <c r="AG5418" s="5"/>
      <c r="AH5418" s="5"/>
      <c r="AI5418" s="5"/>
      <c r="AJ5418" s="5"/>
    </row>
    <row r="5419" spans="11:36">
      <c r="K5419" s="5"/>
      <c r="L5419" s="5"/>
      <c r="M5419" s="5"/>
      <c r="N5419" s="5"/>
      <c r="O5419" s="5"/>
      <c r="P5419" s="5"/>
      <c r="Q5419" s="5"/>
      <c r="R5419" s="5"/>
      <c r="S5419" s="5"/>
      <c r="T5419" s="5"/>
      <c r="U5419" s="5"/>
      <c r="V5419" s="5"/>
      <c r="W5419" s="5"/>
      <c r="X5419" s="5"/>
      <c r="Y5419" s="5"/>
      <c r="Z5419" s="5"/>
      <c r="AA5419" s="5"/>
      <c r="AB5419" s="5"/>
      <c r="AC5419" s="5"/>
      <c r="AD5419" s="5"/>
      <c r="AE5419" s="5"/>
      <c r="AF5419" s="5"/>
      <c r="AG5419" s="5"/>
      <c r="AH5419" s="5"/>
      <c r="AI5419" s="5"/>
      <c r="AJ5419" s="5"/>
    </row>
    <row r="5420" spans="11:36">
      <c r="K5420" s="5"/>
      <c r="L5420" s="5"/>
      <c r="M5420" s="5"/>
      <c r="N5420" s="5"/>
      <c r="O5420" s="5"/>
      <c r="P5420" s="5"/>
      <c r="Q5420" s="5"/>
      <c r="R5420" s="5"/>
      <c r="S5420" s="5"/>
      <c r="T5420" s="5"/>
      <c r="U5420" s="5"/>
      <c r="V5420" s="5"/>
      <c r="W5420" s="5"/>
      <c r="X5420" s="5"/>
      <c r="Y5420" s="5"/>
      <c r="Z5420" s="5"/>
      <c r="AA5420" s="5"/>
      <c r="AB5420" s="5"/>
      <c r="AC5420" s="5"/>
      <c r="AD5420" s="5"/>
      <c r="AE5420" s="5"/>
      <c r="AF5420" s="5"/>
      <c r="AG5420" s="5"/>
      <c r="AH5420" s="5"/>
      <c r="AI5420" s="5"/>
      <c r="AJ5420" s="5"/>
    </row>
    <row r="5421" spans="11:36">
      <c r="K5421" s="5"/>
      <c r="L5421" s="5"/>
      <c r="M5421" s="5"/>
      <c r="N5421" s="5"/>
      <c r="O5421" s="5"/>
      <c r="P5421" s="5"/>
      <c r="Q5421" s="5"/>
      <c r="R5421" s="5"/>
      <c r="S5421" s="5"/>
      <c r="T5421" s="5"/>
      <c r="U5421" s="5"/>
      <c r="V5421" s="5"/>
      <c r="W5421" s="5"/>
      <c r="X5421" s="5"/>
      <c r="Y5421" s="5"/>
      <c r="Z5421" s="5"/>
      <c r="AA5421" s="5"/>
      <c r="AB5421" s="5"/>
      <c r="AC5421" s="5"/>
      <c r="AD5421" s="5"/>
      <c r="AE5421" s="5"/>
      <c r="AF5421" s="5"/>
      <c r="AG5421" s="5"/>
      <c r="AH5421" s="5"/>
      <c r="AI5421" s="5"/>
      <c r="AJ5421" s="5"/>
    </row>
    <row r="5422" spans="11:36">
      <c r="K5422" s="5"/>
      <c r="L5422" s="5"/>
      <c r="M5422" s="5"/>
      <c r="N5422" s="5"/>
      <c r="O5422" s="5"/>
      <c r="P5422" s="5"/>
      <c r="Q5422" s="5"/>
      <c r="R5422" s="5"/>
      <c r="S5422" s="5"/>
      <c r="T5422" s="5"/>
      <c r="U5422" s="5"/>
      <c r="V5422" s="5"/>
      <c r="W5422" s="5"/>
      <c r="X5422" s="5"/>
      <c r="Y5422" s="5"/>
      <c r="Z5422" s="5"/>
      <c r="AA5422" s="5"/>
      <c r="AB5422" s="5"/>
      <c r="AC5422" s="5"/>
      <c r="AD5422" s="5"/>
      <c r="AE5422" s="5"/>
      <c r="AF5422" s="5"/>
      <c r="AG5422" s="5"/>
      <c r="AH5422" s="5"/>
      <c r="AI5422" s="5"/>
      <c r="AJ5422" s="5"/>
    </row>
    <row r="5423" spans="11:36">
      <c r="K5423" s="5"/>
      <c r="L5423" s="5"/>
      <c r="M5423" s="5"/>
      <c r="N5423" s="5"/>
      <c r="O5423" s="5"/>
      <c r="P5423" s="5"/>
      <c r="Q5423" s="5"/>
      <c r="R5423" s="5"/>
      <c r="S5423" s="5"/>
      <c r="T5423" s="5"/>
      <c r="U5423" s="5"/>
      <c r="V5423" s="5"/>
      <c r="W5423" s="5"/>
      <c r="X5423" s="5"/>
      <c r="Y5423" s="5"/>
      <c r="Z5423" s="5"/>
      <c r="AA5423" s="5"/>
      <c r="AB5423" s="5"/>
      <c r="AC5423" s="5"/>
      <c r="AD5423" s="5"/>
      <c r="AE5423" s="5"/>
      <c r="AF5423" s="5"/>
      <c r="AG5423" s="5"/>
      <c r="AH5423" s="5"/>
      <c r="AI5423" s="5"/>
      <c r="AJ5423" s="5"/>
    </row>
    <row r="5424" spans="11:36">
      <c r="K5424" s="5"/>
      <c r="L5424" s="5"/>
      <c r="M5424" s="5"/>
      <c r="N5424" s="5"/>
      <c r="O5424" s="5"/>
      <c r="P5424" s="5"/>
      <c r="Q5424" s="5"/>
      <c r="R5424" s="5"/>
      <c r="S5424" s="5"/>
      <c r="T5424" s="5"/>
      <c r="U5424" s="5"/>
      <c r="V5424" s="5"/>
      <c r="W5424" s="5"/>
      <c r="X5424" s="5"/>
      <c r="Y5424" s="5"/>
      <c r="Z5424" s="5"/>
      <c r="AA5424" s="5"/>
      <c r="AB5424" s="5"/>
      <c r="AC5424" s="5"/>
      <c r="AD5424" s="5"/>
      <c r="AE5424" s="5"/>
      <c r="AF5424" s="5"/>
      <c r="AG5424" s="5"/>
      <c r="AH5424" s="5"/>
      <c r="AI5424" s="5"/>
      <c r="AJ5424" s="5"/>
    </row>
    <row r="5425" spans="11:36">
      <c r="K5425" s="5"/>
      <c r="L5425" s="5"/>
      <c r="M5425" s="5"/>
      <c r="N5425" s="5"/>
      <c r="O5425" s="5"/>
      <c r="P5425" s="5"/>
      <c r="Q5425" s="5"/>
      <c r="R5425" s="5"/>
      <c r="S5425" s="5"/>
      <c r="T5425" s="5"/>
      <c r="U5425" s="5"/>
      <c r="V5425" s="5"/>
      <c r="W5425" s="5"/>
      <c r="X5425" s="5"/>
      <c r="Y5425" s="5"/>
      <c r="Z5425" s="5"/>
      <c r="AA5425" s="5"/>
      <c r="AB5425" s="5"/>
      <c r="AC5425" s="5"/>
      <c r="AD5425" s="5"/>
      <c r="AE5425" s="5"/>
      <c r="AF5425" s="5"/>
      <c r="AG5425" s="5"/>
      <c r="AH5425" s="5"/>
      <c r="AI5425" s="5"/>
      <c r="AJ5425" s="5"/>
    </row>
    <row r="5426" spans="11:36">
      <c r="K5426" s="5"/>
      <c r="L5426" s="5"/>
      <c r="M5426" s="5"/>
      <c r="N5426" s="5"/>
      <c r="O5426" s="5"/>
      <c r="P5426" s="5"/>
      <c r="Q5426" s="5"/>
      <c r="R5426" s="5"/>
      <c r="S5426" s="5"/>
      <c r="T5426" s="5"/>
      <c r="U5426" s="5"/>
      <c r="V5426" s="5"/>
      <c r="W5426" s="5"/>
      <c r="X5426" s="5"/>
      <c r="Y5426" s="5"/>
      <c r="Z5426" s="5"/>
      <c r="AA5426" s="5"/>
      <c r="AB5426" s="5"/>
      <c r="AC5426" s="5"/>
      <c r="AD5426" s="5"/>
      <c r="AE5426" s="5"/>
      <c r="AF5426" s="5"/>
      <c r="AG5426" s="5"/>
      <c r="AH5426" s="5"/>
      <c r="AI5426" s="5"/>
      <c r="AJ5426" s="5"/>
    </row>
    <row r="5427" spans="11:36">
      <c r="K5427" s="5"/>
      <c r="L5427" s="5"/>
      <c r="M5427" s="5"/>
      <c r="N5427" s="5"/>
      <c r="O5427" s="5"/>
      <c r="P5427" s="5"/>
      <c r="Q5427" s="5"/>
      <c r="R5427" s="5"/>
      <c r="S5427" s="5"/>
      <c r="T5427" s="5"/>
      <c r="U5427" s="5"/>
      <c r="V5427" s="5"/>
      <c r="W5427" s="5"/>
      <c r="X5427" s="5"/>
      <c r="Y5427" s="5"/>
      <c r="Z5427" s="5"/>
      <c r="AA5427" s="5"/>
      <c r="AB5427" s="5"/>
      <c r="AC5427" s="5"/>
      <c r="AD5427" s="5"/>
      <c r="AE5427" s="5"/>
      <c r="AF5427" s="5"/>
      <c r="AG5427" s="5"/>
      <c r="AH5427" s="5"/>
      <c r="AI5427" s="5"/>
      <c r="AJ5427" s="5"/>
    </row>
    <row r="5428" spans="11:36">
      <c r="K5428" s="5"/>
      <c r="L5428" s="5"/>
      <c r="M5428" s="5"/>
      <c r="N5428" s="5"/>
      <c r="O5428" s="5"/>
      <c r="P5428" s="5"/>
      <c r="Q5428" s="5"/>
      <c r="R5428" s="5"/>
      <c r="S5428" s="5"/>
      <c r="T5428" s="5"/>
      <c r="U5428" s="5"/>
      <c r="V5428" s="5"/>
      <c r="W5428" s="5"/>
      <c r="X5428" s="5"/>
      <c r="Y5428" s="5"/>
      <c r="Z5428" s="5"/>
      <c r="AA5428" s="5"/>
      <c r="AB5428" s="5"/>
      <c r="AC5428" s="5"/>
      <c r="AD5428" s="5"/>
      <c r="AE5428" s="5"/>
      <c r="AF5428" s="5"/>
      <c r="AG5428" s="5"/>
      <c r="AH5428" s="5"/>
      <c r="AI5428" s="5"/>
      <c r="AJ5428" s="5"/>
    </row>
    <row r="5429" spans="11:36">
      <c r="K5429" s="5"/>
      <c r="L5429" s="5"/>
      <c r="M5429" s="5"/>
      <c r="N5429" s="5"/>
      <c r="O5429" s="5"/>
      <c r="P5429" s="5"/>
      <c r="Q5429" s="5"/>
      <c r="R5429" s="5"/>
      <c r="S5429" s="5"/>
      <c r="T5429" s="5"/>
      <c r="U5429" s="5"/>
      <c r="V5429" s="5"/>
      <c r="W5429" s="5"/>
      <c r="X5429" s="5"/>
      <c r="Y5429" s="5"/>
      <c r="Z5429" s="5"/>
      <c r="AA5429" s="5"/>
      <c r="AB5429" s="5"/>
      <c r="AC5429" s="5"/>
      <c r="AD5429" s="5"/>
      <c r="AE5429" s="5"/>
      <c r="AF5429" s="5"/>
      <c r="AG5429" s="5"/>
      <c r="AH5429" s="5"/>
      <c r="AI5429" s="5"/>
      <c r="AJ5429" s="5"/>
    </row>
    <row r="5430" spans="11:36">
      <c r="K5430" s="5"/>
      <c r="L5430" s="5"/>
      <c r="M5430" s="5"/>
      <c r="N5430" s="5"/>
      <c r="O5430" s="5"/>
      <c r="P5430" s="5"/>
      <c r="Q5430" s="5"/>
      <c r="R5430" s="5"/>
      <c r="S5430" s="5"/>
      <c r="T5430" s="5"/>
      <c r="U5430" s="5"/>
      <c r="V5430" s="5"/>
      <c r="W5430" s="5"/>
      <c r="X5430" s="5"/>
      <c r="Y5430" s="5"/>
      <c r="Z5430" s="5"/>
      <c r="AA5430" s="5"/>
      <c r="AB5430" s="5"/>
      <c r="AC5430" s="5"/>
      <c r="AD5430" s="5"/>
      <c r="AE5430" s="5"/>
      <c r="AF5430" s="5"/>
      <c r="AG5430" s="5"/>
      <c r="AH5430" s="5"/>
      <c r="AI5430" s="5"/>
      <c r="AJ5430" s="5"/>
    </row>
    <row r="5431" spans="11:36">
      <c r="K5431" s="5"/>
      <c r="L5431" s="5"/>
      <c r="M5431" s="5"/>
      <c r="N5431" s="5"/>
      <c r="O5431" s="5"/>
      <c r="P5431" s="5"/>
      <c r="Q5431" s="5"/>
      <c r="R5431" s="5"/>
      <c r="S5431" s="5"/>
      <c r="T5431" s="5"/>
      <c r="U5431" s="5"/>
      <c r="V5431" s="5"/>
      <c r="W5431" s="5"/>
      <c r="X5431" s="5"/>
      <c r="Y5431" s="5"/>
      <c r="Z5431" s="5"/>
      <c r="AA5431" s="5"/>
      <c r="AB5431" s="5"/>
      <c r="AC5431" s="5"/>
      <c r="AD5431" s="5"/>
      <c r="AE5431" s="5"/>
      <c r="AF5431" s="5"/>
      <c r="AG5431" s="5"/>
      <c r="AH5431" s="5"/>
      <c r="AI5431" s="5"/>
      <c r="AJ5431" s="5"/>
    </row>
    <row r="5432" spans="11:36">
      <c r="K5432" s="5"/>
      <c r="L5432" s="5"/>
      <c r="M5432" s="5"/>
      <c r="N5432" s="5"/>
      <c r="O5432" s="5"/>
      <c r="P5432" s="5"/>
      <c r="Q5432" s="5"/>
      <c r="R5432" s="5"/>
      <c r="S5432" s="5"/>
      <c r="T5432" s="5"/>
      <c r="U5432" s="5"/>
      <c r="V5432" s="5"/>
      <c r="W5432" s="5"/>
      <c r="X5432" s="5"/>
      <c r="Y5432" s="5"/>
      <c r="Z5432" s="5"/>
      <c r="AA5432" s="5"/>
      <c r="AB5432" s="5"/>
      <c r="AC5432" s="5"/>
      <c r="AD5432" s="5"/>
      <c r="AE5432" s="5"/>
      <c r="AF5432" s="5"/>
      <c r="AG5432" s="5"/>
      <c r="AH5432" s="5"/>
      <c r="AI5432" s="5"/>
      <c r="AJ5432" s="5"/>
    </row>
    <row r="5433" spans="11:36">
      <c r="K5433" s="5"/>
      <c r="L5433" s="5"/>
      <c r="M5433" s="5"/>
      <c r="N5433" s="5"/>
      <c r="O5433" s="5"/>
      <c r="P5433" s="5"/>
      <c r="Q5433" s="5"/>
      <c r="R5433" s="5"/>
      <c r="S5433" s="5"/>
      <c r="T5433" s="5"/>
      <c r="U5433" s="5"/>
      <c r="V5433" s="5"/>
      <c r="W5433" s="5"/>
      <c r="X5433" s="5"/>
      <c r="Y5433" s="5"/>
      <c r="Z5433" s="5"/>
      <c r="AA5433" s="5"/>
      <c r="AB5433" s="5"/>
      <c r="AC5433" s="5"/>
      <c r="AD5433" s="5"/>
      <c r="AE5433" s="5"/>
      <c r="AF5433" s="5"/>
      <c r="AG5433" s="5"/>
      <c r="AH5433" s="5"/>
      <c r="AI5433" s="5"/>
      <c r="AJ5433" s="5"/>
    </row>
    <row r="5434" spans="11:36">
      <c r="K5434" s="5"/>
      <c r="L5434" s="5"/>
      <c r="M5434" s="5"/>
      <c r="N5434" s="5"/>
      <c r="O5434" s="5"/>
      <c r="P5434" s="5"/>
      <c r="Q5434" s="5"/>
      <c r="R5434" s="5"/>
      <c r="S5434" s="5"/>
      <c r="T5434" s="5"/>
      <c r="U5434" s="5"/>
      <c r="V5434" s="5"/>
      <c r="W5434" s="5"/>
      <c r="X5434" s="5"/>
      <c r="Y5434" s="5"/>
      <c r="Z5434" s="5"/>
      <c r="AA5434" s="5"/>
      <c r="AB5434" s="5"/>
      <c r="AC5434" s="5"/>
      <c r="AD5434" s="5"/>
      <c r="AE5434" s="5"/>
      <c r="AF5434" s="5"/>
      <c r="AG5434" s="5"/>
      <c r="AH5434" s="5"/>
      <c r="AI5434" s="5"/>
      <c r="AJ5434" s="5"/>
    </row>
    <row r="5435" spans="11:36">
      <c r="K5435" s="5"/>
      <c r="L5435" s="5"/>
      <c r="M5435" s="5"/>
      <c r="N5435" s="5"/>
      <c r="O5435" s="5"/>
      <c r="P5435" s="5"/>
      <c r="Q5435" s="5"/>
      <c r="R5435" s="5"/>
      <c r="S5435" s="5"/>
      <c r="T5435" s="5"/>
      <c r="U5435" s="5"/>
      <c r="V5435" s="5"/>
      <c r="W5435" s="5"/>
      <c r="X5435" s="5"/>
      <c r="Y5435" s="5"/>
      <c r="Z5435" s="5"/>
      <c r="AA5435" s="5"/>
      <c r="AB5435" s="5"/>
      <c r="AC5435" s="5"/>
      <c r="AD5435" s="5"/>
      <c r="AE5435" s="5"/>
      <c r="AF5435" s="5"/>
      <c r="AG5435" s="5"/>
      <c r="AH5435" s="5"/>
      <c r="AI5435" s="5"/>
      <c r="AJ5435" s="5"/>
    </row>
    <row r="5436" spans="11:36">
      <c r="K5436" s="5"/>
      <c r="L5436" s="5"/>
      <c r="M5436" s="5"/>
      <c r="N5436" s="5"/>
      <c r="O5436" s="5"/>
      <c r="P5436" s="5"/>
      <c r="Q5436" s="5"/>
      <c r="R5436" s="5"/>
      <c r="S5436" s="5"/>
      <c r="T5436" s="5"/>
      <c r="U5436" s="5"/>
      <c r="V5436" s="5"/>
      <c r="W5436" s="5"/>
      <c r="X5436" s="5"/>
      <c r="Y5436" s="5"/>
      <c r="Z5436" s="5"/>
      <c r="AA5436" s="5"/>
      <c r="AB5436" s="5"/>
      <c r="AC5436" s="5"/>
      <c r="AD5436" s="5"/>
      <c r="AE5436" s="5"/>
      <c r="AF5436" s="5"/>
      <c r="AG5436" s="5"/>
      <c r="AH5436" s="5"/>
      <c r="AI5436" s="5"/>
      <c r="AJ5436" s="5"/>
    </row>
    <row r="5437" spans="11:36">
      <c r="K5437" s="5"/>
      <c r="L5437" s="5"/>
      <c r="M5437" s="5"/>
      <c r="N5437" s="5"/>
      <c r="O5437" s="5"/>
      <c r="P5437" s="5"/>
      <c r="Q5437" s="5"/>
      <c r="R5437" s="5"/>
      <c r="S5437" s="5"/>
      <c r="T5437" s="5"/>
      <c r="U5437" s="5"/>
      <c r="V5437" s="5"/>
      <c r="W5437" s="5"/>
      <c r="X5437" s="5"/>
      <c r="Y5437" s="5"/>
      <c r="Z5437" s="5"/>
      <c r="AA5437" s="5"/>
      <c r="AB5437" s="5"/>
      <c r="AC5437" s="5"/>
      <c r="AD5437" s="5"/>
      <c r="AE5437" s="5"/>
      <c r="AF5437" s="5"/>
      <c r="AG5437" s="5"/>
      <c r="AH5437" s="5"/>
      <c r="AI5437" s="5"/>
      <c r="AJ5437" s="5"/>
    </row>
    <row r="5438" spans="11:36">
      <c r="K5438" s="5"/>
      <c r="L5438" s="5"/>
      <c r="M5438" s="5"/>
      <c r="N5438" s="5"/>
      <c r="O5438" s="5"/>
      <c r="P5438" s="5"/>
      <c r="Q5438" s="5"/>
      <c r="R5438" s="5"/>
      <c r="S5438" s="5"/>
      <c r="T5438" s="5"/>
      <c r="U5438" s="5"/>
      <c r="V5438" s="5"/>
      <c r="W5438" s="5"/>
      <c r="X5438" s="5"/>
      <c r="Y5438" s="5"/>
      <c r="Z5438" s="5"/>
      <c r="AA5438" s="5"/>
      <c r="AB5438" s="5"/>
      <c r="AC5438" s="5"/>
      <c r="AD5438" s="5"/>
      <c r="AE5438" s="5"/>
      <c r="AF5438" s="5"/>
      <c r="AG5438" s="5"/>
      <c r="AH5438" s="5"/>
      <c r="AI5438" s="5"/>
      <c r="AJ5438" s="5"/>
    </row>
    <row r="5439" spans="11:36">
      <c r="K5439" s="5"/>
      <c r="L5439" s="5"/>
      <c r="M5439" s="5"/>
      <c r="N5439" s="5"/>
      <c r="O5439" s="5"/>
      <c r="P5439" s="5"/>
      <c r="Q5439" s="5"/>
      <c r="R5439" s="5"/>
      <c r="S5439" s="5"/>
      <c r="T5439" s="5"/>
      <c r="U5439" s="5"/>
      <c r="V5439" s="5"/>
      <c r="W5439" s="5"/>
      <c r="X5439" s="5"/>
      <c r="Y5439" s="5"/>
      <c r="Z5439" s="5"/>
      <c r="AA5439" s="5"/>
      <c r="AB5439" s="5"/>
      <c r="AC5439" s="5"/>
      <c r="AD5439" s="5"/>
      <c r="AE5439" s="5"/>
      <c r="AF5439" s="5"/>
      <c r="AG5439" s="5"/>
      <c r="AH5439" s="5"/>
      <c r="AI5439" s="5"/>
      <c r="AJ5439" s="5"/>
    </row>
    <row r="5440" spans="11:36">
      <c r="K5440" s="5"/>
      <c r="L5440" s="5"/>
      <c r="M5440" s="5"/>
      <c r="N5440" s="5"/>
      <c r="O5440" s="5"/>
      <c r="P5440" s="5"/>
      <c r="Q5440" s="5"/>
      <c r="R5440" s="5"/>
      <c r="S5440" s="5"/>
      <c r="T5440" s="5"/>
      <c r="U5440" s="5"/>
      <c r="V5440" s="5"/>
      <c r="W5440" s="5"/>
      <c r="X5440" s="5"/>
      <c r="Y5440" s="5"/>
      <c r="Z5440" s="5"/>
      <c r="AA5440" s="5"/>
      <c r="AB5440" s="5"/>
      <c r="AC5440" s="5"/>
      <c r="AD5440" s="5"/>
      <c r="AE5440" s="5"/>
      <c r="AF5440" s="5"/>
      <c r="AG5440" s="5"/>
      <c r="AH5440" s="5"/>
      <c r="AI5440" s="5"/>
      <c r="AJ5440" s="5"/>
    </row>
    <row r="5441" spans="11:36">
      <c r="K5441" s="5"/>
      <c r="L5441" s="5"/>
      <c r="M5441" s="5"/>
      <c r="N5441" s="5"/>
      <c r="O5441" s="5"/>
      <c r="P5441" s="5"/>
      <c r="Q5441" s="5"/>
      <c r="R5441" s="5"/>
      <c r="S5441" s="5"/>
      <c r="T5441" s="5"/>
      <c r="U5441" s="5"/>
      <c r="V5441" s="5"/>
      <c r="W5441" s="5"/>
      <c r="X5441" s="5"/>
      <c r="Y5441" s="5"/>
      <c r="Z5441" s="5"/>
      <c r="AA5441" s="5"/>
      <c r="AB5441" s="5"/>
      <c r="AC5441" s="5"/>
      <c r="AD5441" s="5"/>
      <c r="AE5441" s="5"/>
      <c r="AF5441" s="5"/>
      <c r="AG5441" s="5"/>
      <c r="AH5441" s="5"/>
      <c r="AI5441" s="5"/>
      <c r="AJ5441" s="5"/>
    </row>
    <row r="5442" spans="11:36">
      <c r="K5442" s="5"/>
      <c r="L5442" s="5"/>
      <c r="M5442" s="5"/>
      <c r="N5442" s="5"/>
      <c r="O5442" s="5"/>
      <c r="P5442" s="5"/>
      <c r="Q5442" s="5"/>
      <c r="R5442" s="5"/>
      <c r="S5442" s="5"/>
      <c r="T5442" s="5"/>
      <c r="U5442" s="5"/>
      <c r="V5442" s="5"/>
      <c r="W5442" s="5"/>
      <c r="X5442" s="5"/>
      <c r="Y5442" s="5"/>
      <c r="Z5442" s="5"/>
      <c r="AA5442" s="5"/>
      <c r="AB5442" s="5"/>
      <c r="AC5442" s="5"/>
      <c r="AD5442" s="5"/>
      <c r="AE5442" s="5"/>
      <c r="AF5442" s="5"/>
      <c r="AG5442" s="5"/>
      <c r="AH5442" s="5"/>
      <c r="AI5442" s="5"/>
      <c r="AJ5442" s="5"/>
    </row>
    <row r="5443" spans="11:36">
      <c r="K5443" s="5"/>
      <c r="L5443" s="5"/>
      <c r="M5443" s="5"/>
      <c r="N5443" s="5"/>
      <c r="O5443" s="5"/>
      <c r="P5443" s="5"/>
      <c r="Q5443" s="5"/>
      <c r="R5443" s="5"/>
      <c r="S5443" s="5"/>
      <c r="T5443" s="5"/>
      <c r="U5443" s="5"/>
      <c r="V5443" s="5"/>
      <c r="W5443" s="5"/>
      <c r="X5443" s="5"/>
      <c r="Y5443" s="5"/>
      <c r="Z5443" s="5"/>
      <c r="AA5443" s="5"/>
      <c r="AB5443" s="5"/>
      <c r="AC5443" s="5"/>
      <c r="AD5443" s="5"/>
      <c r="AE5443" s="5"/>
      <c r="AF5443" s="5"/>
      <c r="AG5443" s="5"/>
      <c r="AH5443" s="5"/>
      <c r="AI5443" s="5"/>
      <c r="AJ5443" s="5"/>
    </row>
    <row r="5444" spans="11:36">
      <c r="K5444" s="5"/>
      <c r="L5444" s="5"/>
      <c r="M5444" s="5"/>
      <c r="N5444" s="5"/>
      <c r="O5444" s="5"/>
      <c r="P5444" s="5"/>
      <c r="Q5444" s="5"/>
      <c r="R5444" s="5"/>
      <c r="S5444" s="5"/>
      <c r="T5444" s="5"/>
      <c r="U5444" s="5"/>
      <c r="V5444" s="5"/>
      <c r="W5444" s="5"/>
      <c r="X5444" s="5"/>
      <c r="Y5444" s="5"/>
      <c r="Z5444" s="5"/>
      <c r="AA5444" s="5"/>
      <c r="AB5444" s="5"/>
      <c r="AC5444" s="5"/>
      <c r="AD5444" s="5"/>
      <c r="AE5444" s="5"/>
      <c r="AF5444" s="5"/>
      <c r="AG5444" s="5"/>
      <c r="AH5444" s="5"/>
      <c r="AI5444" s="5"/>
      <c r="AJ5444" s="5"/>
    </row>
    <row r="5445" spans="11:36">
      <c r="K5445" s="5"/>
      <c r="L5445" s="5"/>
      <c r="M5445" s="5"/>
      <c r="N5445" s="5"/>
      <c r="O5445" s="5"/>
      <c r="P5445" s="5"/>
      <c r="Q5445" s="5"/>
      <c r="R5445" s="5"/>
      <c r="S5445" s="5"/>
      <c r="T5445" s="5"/>
      <c r="U5445" s="5"/>
      <c r="V5445" s="5"/>
      <c r="W5445" s="5"/>
      <c r="X5445" s="5"/>
      <c r="Y5445" s="5"/>
      <c r="Z5445" s="5"/>
      <c r="AA5445" s="5"/>
      <c r="AB5445" s="5"/>
      <c r="AC5445" s="5"/>
      <c r="AD5445" s="5"/>
      <c r="AE5445" s="5"/>
      <c r="AF5445" s="5"/>
      <c r="AG5445" s="5"/>
      <c r="AH5445" s="5"/>
      <c r="AI5445" s="5"/>
      <c r="AJ5445" s="5"/>
    </row>
    <row r="5446" spans="11:36">
      <c r="K5446" s="5"/>
      <c r="L5446" s="5"/>
      <c r="M5446" s="5"/>
      <c r="N5446" s="5"/>
      <c r="O5446" s="5"/>
      <c r="P5446" s="5"/>
      <c r="Q5446" s="5"/>
      <c r="R5446" s="5"/>
      <c r="S5446" s="5"/>
      <c r="T5446" s="5"/>
      <c r="U5446" s="5"/>
      <c r="V5446" s="5"/>
      <c r="W5446" s="5"/>
      <c r="X5446" s="5"/>
      <c r="Y5446" s="5"/>
      <c r="Z5446" s="5"/>
      <c r="AA5446" s="5"/>
      <c r="AB5446" s="5"/>
      <c r="AC5446" s="5"/>
      <c r="AD5446" s="5"/>
      <c r="AE5446" s="5"/>
      <c r="AF5446" s="5"/>
      <c r="AG5446" s="5"/>
      <c r="AH5446" s="5"/>
      <c r="AI5446" s="5"/>
      <c r="AJ5446" s="5"/>
    </row>
    <row r="5447" spans="11:36">
      <c r="K5447" s="5"/>
      <c r="L5447" s="5"/>
      <c r="M5447" s="5"/>
      <c r="N5447" s="5"/>
      <c r="O5447" s="5"/>
      <c r="P5447" s="5"/>
      <c r="Q5447" s="5"/>
      <c r="R5447" s="5"/>
      <c r="S5447" s="5"/>
      <c r="T5447" s="5"/>
      <c r="U5447" s="5"/>
      <c r="V5447" s="5"/>
      <c r="W5447" s="5"/>
      <c r="X5447" s="5"/>
      <c r="Y5447" s="5"/>
      <c r="Z5447" s="5"/>
      <c r="AA5447" s="5"/>
      <c r="AB5447" s="5"/>
      <c r="AC5447" s="5"/>
      <c r="AD5447" s="5"/>
      <c r="AE5447" s="5"/>
      <c r="AF5447" s="5"/>
      <c r="AG5447" s="5"/>
      <c r="AH5447" s="5"/>
      <c r="AI5447" s="5"/>
      <c r="AJ5447" s="5"/>
    </row>
    <row r="5448" spans="11:36">
      <c r="K5448" s="5"/>
      <c r="L5448" s="5"/>
      <c r="M5448" s="5"/>
      <c r="N5448" s="5"/>
      <c r="O5448" s="5"/>
      <c r="P5448" s="5"/>
      <c r="Q5448" s="5"/>
      <c r="R5448" s="5"/>
      <c r="S5448" s="5"/>
      <c r="T5448" s="5"/>
      <c r="U5448" s="5"/>
      <c r="V5448" s="5"/>
      <c r="W5448" s="5"/>
      <c r="X5448" s="5"/>
      <c r="Y5448" s="5"/>
      <c r="Z5448" s="5"/>
      <c r="AA5448" s="5"/>
      <c r="AB5448" s="5"/>
      <c r="AC5448" s="5"/>
      <c r="AD5448" s="5"/>
      <c r="AE5448" s="5"/>
      <c r="AF5448" s="5"/>
      <c r="AG5448" s="5"/>
      <c r="AH5448" s="5"/>
      <c r="AI5448" s="5"/>
      <c r="AJ5448" s="5"/>
    </row>
    <row r="5449" spans="11:36">
      <c r="K5449" s="5"/>
      <c r="L5449" s="5"/>
      <c r="M5449" s="5"/>
      <c r="N5449" s="5"/>
      <c r="O5449" s="5"/>
      <c r="P5449" s="5"/>
      <c r="Q5449" s="5"/>
      <c r="R5449" s="5"/>
      <c r="S5449" s="5"/>
      <c r="T5449" s="5"/>
      <c r="U5449" s="5"/>
      <c r="V5449" s="5"/>
      <c r="W5449" s="5"/>
      <c r="X5449" s="5"/>
      <c r="Y5449" s="5"/>
      <c r="Z5449" s="5"/>
      <c r="AA5449" s="5"/>
      <c r="AB5449" s="5"/>
      <c r="AC5449" s="5"/>
      <c r="AD5449" s="5"/>
      <c r="AE5449" s="5"/>
      <c r="AF5449" s="5"/>
      <c r="AG5449" s="5"/>
      <c r="AH5449" s="5"/>
      <c r="AI5449" s="5"/>
      <c r="AJ5449" s="5"/>
    </row>
    <row r="5450" spans="11:36">
      <c r="K5450" s="5"/>
      <c r="L5450" s="5"/>
      <c r="M5450" s="5"/>
      <c r="N5450" s="5"/>
      <c r="O5450" s="5"/>
      <c r="P5450" s="5"/>
      <c r="Q5450" s="5"/>
      <c r="R5450" s="5"/>
      <c r="S5450" s="5"/>
      <c r="T5450" s="5"/>
      <c r="U5450" s="5"/>
      <c r="V5450" s="5"/>
      <c r="W5450" s="5"/>
      <c r="X5450" s="5"/>
      <c r="Y5450" s="5"/>
      <c r="Z5450" s="5"/>
      <c r="AA5450" s="5"/>
      <c r="AB5450" s="5"/>
      <c r="AC5450" s="5"/>
      <c r="AD5450" s="5"/>
      <c r="AE5450" s="5"/>
      <c r="AF5450" s="5"/>
      <c r="AG5450" s="5"/>
      <c r="AH5450" s="5"/>
      <c r="AI5450" s="5"/>
      <c r="AJ5450" s="5"/>
    </row>
    <row r="5451" spans="11:36">
      <c r="K5451" s="5"/>
      <c r="L5451" s="5"/>
      <c r="M5451" s="5"/>
      <c r="N5451" s="5"/>
      <c r="O5451" s="5"/>
      <c r="P5451" s="5"/>
      <c r="Q5451" s="5"/>
      <c r="R5451" s="5"/>
      <c r="S5451" s="5"/>
      <c r="T5451" s="5"/>
      <c r="U5451" s="5"/>
      <c r="V5451" s="5"/>
      <c r="W5451" s="5"/>
      <c r="X5451" s="5"/>
      <c r="Y5451" s="5"/>
      <c r="Z5451" s="5"/>
      <c r="AA5451" s="5"/>
      <c r="AB5451" s="5"/>
      <c r="AC5451" s="5"/>
      <c r="AD5451" s="5"/>
      <c r="AE5451" s="5"/>
      <c r="AF5451" s="5"/>
      <c r="AG5451" s="5"/>
      <c r="AH5451" s="5"/>
      <c r="AI5451" s="5"/>
      <c r="AJ5451" s="5"/>
    </row>
    <row r="5452" spans="11:36">
      <c r="K5452" s="5"/>
      <c r="L5452" s="5"/>
      <c r="M5452" s="5"/>
      <c r="N5452" s="5"/>
      <c r="O5452" s="5"/>
      <c r="P5452" s="5"/>
      <c r="Q5452" s="5"/>
      <c r="R5452" s="5"/>
      <c r="S5452" s="5"/>
      <c r="T5452" s="5"/>
      <c r="U5452" s="5"/>
      <c r="V5452" s="5"/>
      <c r="W5452" s="5"/>
      <c r="X5452" s="5"/>
      <c r="Y5452" s="5"/>
      <c r="Z5452" s="5"/>
      <c r="AA5452" s="5"/>
      <c r="AB5452" s="5"/>
      <c r="AC5452" s="5"/>
      <c r="AD5452" s="5"/>
      <c r="AE5452" s="5"/>
      <c r="AF5452" s="5"/>
      <c r="AG5452" s="5"/>
      <c r="AH5452" s="5"/>
      <c r="AI5452" s="5"/>
      <c r="AJ5452" s="5"/>
    </row>
    <row r="5453" spans="11:36">
      <c r="K5453" s="5"/>
      <c r="L5453" s="5"/>
      <c r="M5453" s="5"/>
      <c r="N5453" s="5"/>
      <c r="O5453" s="5"/>
      <c r="P5453" s="5"/>
      <c r="Q5453" s="5"/>
      <c r="R5453" s="5"/>
      <c r="S5453" s="5"/>
      <c r="T5453" s="5"/>
      <c r="U5453" s="5"/>
      <c r="V5453" s="5"/>
      <c r="W5453" s="5"/>
      <c r="X5453" s="5"/>
      <c r="Y5453" s="5"/>
      <c r="Z5453" s="5"/>
      <c r="AA5453" s="5"/>
      <c r="AB5453" s="5"/>
      <c r="AC5453" s="5"/>
      <c r="AD5453" s="5"/>
      <c r="AE5453" s="5"/>
      <c r="AF5453" s="5"/>
      <c r="AG5453" s="5"/>
      <c r="AH5453" s="5"/>
      <c r="AI5453" s="5"/>
      <c r="AJ5453" s="5"/>
    </row>
    <row r="5454" spans="11:36">
      <c r="K5454" s="5"/>
      <c r="L5454" s="5"/>
      <c r="M5454" s="5"/>
      <c r="N5454" s="5"/>
      <c r="O5454" s="5"/>
      <c r="P5454" s="5"/>
      <c r="Q5454" s="5"/>
      <c r="R5454" s="5"/>
      <c r="S5454" s="5"/>
      <c r="T5454" s="5"/>
      <c r="U5454" s="5"/>
      <c r="V5454" s="5"/>
      <c r="W5454" s="5"/>
      <c r="X5454" s="5"/>
      <c r="Y5454" s="5"/>
      <c r="Z5454" s="5"/>
      <c r="AA5454" s="5"/>
      <c r="AB5454" s="5"/>
      <c r="AC5454" s="5"/>
      <c r="AD5454" s="5"/>
      <c r="AE5454" s="5"/>
      <c r="AF5454" s="5"/>
      <c r="AG5454" s="5"/>
      <c r="AH5454" s="5"/>
      <c r="AI5454" s="5"/>
      <c r="AJ5454" s="5"/>
    </row>
    <row r="5455" spans="11:36">
      <c r="K5455" s="5"/>
      <c r="L5455" s="5"/>
      <c r="M5455" s="5"/>
      <c r="N5455" s="5"/>
      <c r="O5455" s="5"/>
      <c r="P5455" s="5"/>
      <c r="Q5455" s="5"/>
      <c r="R5455" s="5"/>
      <c r="S5455" s="5"/>
      <c r="T5455" s="5"/>
      <c r="U5455" s="5"/>
      <c r="V5455" s="5"/>
      <c r="W5455" s="5"/>
      <c r="X5455" s="5"/>
      <c r="Y5455" s="5"/>
      <c r="Z5455" s="5"/>
      <c r="AA5455" s="5"/>
      <c r="AB5455" s="5"/>
      <c r="AC5455" s="5"/>
      <c r="AD5455" s="5"/>
      <c r="AE5455" s="5"/>
      <c r="AF5455" s="5"/>
      <c r="AG5455" s="5"/>
      <c r="AH5455" s="5"/>
      <c r="AI5455" s="5"/>
      <c r="AJ5455" s="5"/>
    </row>
    <row r="5456" spans="11:36">
      <c r="K5456" s="5"/>
      <c r="L5456" s="5"/>
      <c r="M5456" s="5"/>
      <c r="N5456" s="5"/>
      <c r="O5456" s="5"/>
      <c r="P5456" s="5"/>
      <c r="Q5456" s="5"/>
      <c r="R5456" s="5"/>
      <c r="S5456" s="5"/>
      <c r="T5456" s="5"/>
      <c r="U5456" s="5"/>
      <c r="V5456" s="5"/>
      <c r="W5456" s="5"/>
      <c r="X5456" s="5"/>
      <c r="Y5456" s="5"/>
      <c r="Z5456" s="5"/>
      <c r="AA5456" s="5"/>
      <c r="AB5456" s="5"/>
      <c r="AC5456" s="5"/>
      <c r="AD5456" s="5"/>
      <c r="AE5456" s="5"/>
      <c r="AF5456" s="5"/>
      <c r="AG5456" s="5"/>
      <c r="AH5456" s="5"/>
      <c r="AI5456" s="5"/>
      <c r="AJ5456" s="5"/>
    </row>
    <row r="5457" spans="11:36">
      <c r="K5457" s="5"/>
      <c r="L5457" s="5"/>
      <c r="M5457" s="5"/>
      <c r="N5457" s="5"/>
      <c r="O5457" s="5"/>
      <c r="P5457" s="5"/>
      <c r="Q5457" s="5"/>
      <c r="R5457" s="5"/>
      <c r="S5457" s="5"/>
      <c r="T5457" s="5"/>
      <c r="U5457" s="5"/>
      <c r="V5457" s="5"/>
      <c r="W5457" s="5"/>
      <c r="X5457" s="5"/>
      <c r="Y5457" s="5"/>
      <c r="Z5457" s="5"/>
      <c r="AA5457" s="5"/>
      <c r="AB5457" s="5"/>
      <c r="AC5457" s="5"/>
      <c r="AD5457" s="5"/>
      <c r="AE5457" s="5"/>
      <c r="AF5457" s="5"/>
      <c r="AG5457" s="5"/>
      <c r="AH5457" s="5"/>
      <c r="AI5457" s="5"/>
      <c r="AJ5457" s="5"/>
    </row>
    <row r="5458" spans="11:36">
      <c r="K5458" s="5"/>
      <c r="L5458" s="5"/>
      <c r="M5458" s="5"/>
      <c r="N5458" s="5"/>
      <c r="O5458" s="5"/>
      <c r="P5458" s="5"/>
      <c r="Q5458" s="5"/>
      <c r="R5458" s="5"/>
      <c r="S5458" s="5"/>
      <c r="T5458" s="5"/>
      <c r="U5458" s="5"/>
      <c r="V5458" s="5"/>
      <c r="W5458" s="5"/>
      <c r="X5458" s="5"/>
      <c r="Y5458" s="5"/>
      <c r="Z5458" s="5"/>
      <c r="AA5458" s="5"/>
      <c r="AB5458" s="5"/>
      <c r="AC5458" s="5"/>
      <c r="AD5458" s="5"/>
      <c r="AE5458" s="5"/>
      <c r="AF5458" s="5"/>
      <c r="AG5458" s="5"/>
      <c r="AH5458" s="5"/>
      <c r="AI5458" s="5"/>
      <c r="AJ5458" s="5"/>
    </row>
    <row r="5459" spans="11:36">
      <c r="K5459" s="5"/>
      <c r="L5459" s="5"/>
      <c r="M5459" s="5"/>
      <c r="N5459" s="5"/>
      <c r="O5459" s="5"/>
      <c r="P5459" s="5"/>
      <c r="Q5459" s="5"/>
      <c r="R5459" s="5"/>
      <c r="S5459" s="5"/>
      <c r="T5459" s="5"/>
      <c r="U5459" s="5"/>
      <c r="V5459" s="5"/>
      <c r="W5459" s="5"/>
      <c r="X5459" s="5"/>
      <c r="Y5459" s="5"/>
      <c r="Z5459" s="5"/>
      <c r="AA5459" s="5"/>
      <c r="AB5459" s="5"/>
      <c r="AC5459" s="5"/>
      <c r="AD5459" s="5"/>
      <c r="AE5459" s="5"/>
      <c r="AF5459" s="5"/>
      <c r="AG5459" s="5"/>
      <c r="AH5459" s="5"/>
      <c r="AI5459" s="5"/>
      <c r="AJ5459" s="5"/>
    </row>
    <row r="5460" spans="11:36">
      <c r="K5460" s="5"/>
      <c r="L5460" s="5"/>
      <c r="M5460" s="5"/>
      <c r="N5460" s="5"/>
      <c r="O5460" s="5"/>
      <c r="P5460" s="5"/>
      <c r="Q5460" s="5"/>
      <c r="R5460" s="5"/>
      <c r="S5460" s="5"/>
      <c r="T5460" s="5"/>
      <c r="U5460" s="5"/>
      <c r="V5460" s="5"/>
      <c r="W5460" s="5"/>
      <c r="X5460" s="5"/>
      <c r="Y5460" s="5"/>
      <c r="Z5460" s="5"/>
      <c r="AA5460" s="5"/>
      <c r="AB5460" s="5"/>
      <c r="AC5460" s="5"/>
      <c r="AD5460" s="5"/>
      <c r="AE5460" s="5"/>
      <c r="AF5460" s="5"/>
      <c r="AG5460" s="5"/>
      <c r="AH5460" s="5"/>
      <c r="AI5460" s="5"/>
      <c r="AJ5460" s="5"/>
    </row>
    <row r="5461" spans="11:36">
      <c r="K5461" s="5"/>
      <c r="L5461" s="5"/>
      <c r="M5461" s="5"/>
      <c r="N5461" s="5"/>
      <c r="O5461" s="5"/>
      <c r="P5461" s="5"/>
      <c r="Q5461" s="5"/>
      <c r="R5461" s="5"/>
      <c r="S5461" s="5"/>
      <c r="T5461" s="5"/>
      <c r="U5461" s="5"/>
      <c r="V5461" s="5"/>
      <c r="W5461" s="5"/>
      <c r="X5461" s="5"/>
      <c r="Y5461" s="5"/>
      <c r="Z5461" s="5"/>
      <c r="AA5461" s="5"/>
      <c r="AB5461" s="5"/>
      <c r="AC5461" s="5"/>
      <c r="AD5461" s="5"/>
      <c r="AE5461" s="5"/>
      <c r="AF5461" s="5"/>
      <c r="AG5461" s="5"/>
      <c r="AH5461" s="5"/>
      <c r="AI5461" s="5"/>
      <c r="AJ5461" s="5"/>
    </row>
    <row r="5462" spans="11:36">
      <c r="K5462" s="5"/>
      <c r="L5462" s="5"/>
      <c r="M5462" s="5"/>
      <c r="N5462" s="5"/>
      <c r="O5462" s="5"/>
      <c r="P5462" s="5"/>
      <c r="Q5462" s="5"/>
      <c r="R5462" s="5"/>
      <c r="S5462" s="5"/>
      <c r="T5462" s="5"/>
      <c r="U5462" s="5"/>
      <c r="V5462" s="5"/>
      <c r="W5462" s="5"/>
      <c r="X5462" s="5"/>
      <c r="Y5462" s="5"/>
      <c r="Z5462" s="5"/>
      <c r="AA5462" s="5"/>
      <c r="AB5462" s="5"/>
      <c r="AC5462" s="5"/>
      <c r="AD5462" s="5"/>
      <c r="AE5462" s="5"/>
      <c r="AF5462" s="5"/>
      <c r="AG5462" s="5"/>
      <c r="AH5462" s="5"/>
      <c r="AI5462" s="5"/>
      <c r="AJ5462" s="5"/>
    </row>
    <row r="5463" spans="11:36">
      <c r="K5463" s="5"/>
      <c r="L5463" s="5"/>
      <c r="M5463" s="5"/>
      <c r="N5463" s="5"/>
      <c r="O5463" s="5"/>
      <c r="P5463" s="5"/>
      <c r="Q5463" s="5"/>
      <c r="R5463" s="5"/>
      <c r="S5463" s="5"/>
      <c r="T5463" s="5"/>
      <c r="U5463" s="5"/>
      <c r="V5463" s="5"/>
      <c r="W5463" s="5"/>
      <c r="X5463" s="5"/>
      <c r="Y5463" s="5"/>
      <c r="Z5463" s="5"/>
      <c r="AA5463" s="5"/>
      <c r="AB5463" s="5"/>
      <c r="AC5463" s="5"/>
      <c r="AD5463" s="5"/>
      <c r="AE5463" s="5"/>
      <c r="AF5463" s="5"/>
      <c r="AG5463" s="5"/>
      <c r="AH5463" s="5"/>
      <c r="AI5463" s="5"/>
      <c r="AJ5463" s="5"/>
    </row>
    <row r="5464" spans="11:36">
      <c r="K5464" s="5"/>
      <c r="L5464" s="5"/>
      <c r="M5464" s="5"/>
      <c r="N5464" s="5"/>
      <c r="O5464" s="5"/>
      <c r="P5464" s="5"/>
      <c r="Q5464" s="5"/>
      <c r="R5464" s="5"/>
      <c r="S5464" s="5"/>
      <c r="T5464" s="5"/>
      <c r="U5464" s="5"/>
      <c r="V5464" s="5"/>
      <c r="W5464" s="5"/>
      <c r="X5464" s="5"/>
      <c r="Y5464" s="5"/>
      <c r="Z5464" s="5"/>
      <c r="AA5464" s="5"/>
      <c r="AB5464" s="5"/>
      <c r="AC5464" s="5"/>
      <c r="AD5464" s="5"/>
      <c r="AE5464" s="5"/>
      <c r="AF5464" s="5"/>
      <c r="AG5464" s="5"/>
      <c r="AH5464" s="5"/>
      <c r="AI5464" s="5"/>
      <c r="AJ5464" s="5"/>
    </row>
    <row r="5465" spans="11:36">
      <c r="K5465" s="5"/>
      <c r="L5465" s="5"/>
      <c r="M5465" s="5"/>
      <c r="N5465" s="5"/>
      <c r="O5465" s="5"/>
      <c r="P5465" s="5"/>
      <c r="Q5465" s="5"/>
      <c r="R5465" s="5"/>
      <c r="S5465" s="5"/>
      <c r="T5465" s="5"/>
      <c r="U5465" s="5"/>
      <c r="V5465" s="5"/>
      <c r="W5465" s="5"/>
      <c r="X5465" s="5"/>
      <c r="Y5465" s="5"/>
      <c r="Z5465" s="5"/>
      <c r="AA5465" s="5"/>
      <c r="AB5465" s="5"/>
      <c r="AC5465" s="5"/>
      <c r="AD5465" s="5"/>
      <c r="AE5465" s="5"/>
      <c r="AF5465" s="5"/>
      <c r="AG5465" s="5"/>
      <c r="AH5465" s="5"/>
      <c r="AI5465" s="5"/>
      <c r="AJ5465" s="5"/>
    </row>
    <row r="5466" spans="11:36">
      <c r="K5466" s="5"/>
      <c r="L5466" s="5"/>
      <c r="M5466" s="5"/>
      <c r="N5466" s="5"/>
      <c r="O5466" s="5"/>
      <c r="P5466" s="5"/>
      <c r="Q5466" s="5"/>
      <c r="R5466" s="5"/>
      <c r="S5466" s="5"/>
      <c r="T5466" s="5"/>
      <c r="U5466" s="5"/>
      <c r="V5466" s="5"/>
      <c r="W5466" s="5"/>
      <c r="X5466" s="5"/>
      <c r="Y5466" s="5"/>
      <c r="Z5466" s="5"/>
      <c r="AA5466" s="5"/>
      <c r="AB5466" s="5"/>
      <c r="AC5466" s="5"/>
      <c r="AD5466" s="5"/>
      <c r="AE5466" s="5"/>
      <c r="AF5466" s="5"/>
      <c r="AG5466" s="5"/>
      <c r="AH5466" s="5"/>
      <c r="AI5466" s="5"/>
      <c r="AJ5466" s="5"/>
    </row>
    <row r="5467" spans="11:36">
      <c r="K5467" s="5"/>
      <c r="L5467" s="5"/>
      <c r="M5467" s="5"/>
      <c r="N5467" s="5"/>
      <c r="O5467" s="5"/>
      <c r="P5467" s="5"/>
      <c r="Q5467" s="5"/>
      <c r="R5467" s="5"/>
      <c r="S5467" s="5"/>
      <c r="T5467" s="5"/>
      <c r="U5467" s="5"/>
      <c r="V5467" s="5"/>
      <c r="W5467" s="5"/>
      <c r="X5467" s="5"/>
      <c r="Y5467" s="5"/>
      <c r="Z5467" s="5"/>
      <c r="AA5467" s="5"/>
      <c r="AB5467" s="5"/>
      <c r="AC5467" s="5"/>
      <c r="AD5467" s="5"/>
      <c r="AE5467" s="5"/>
      <c r="AF5467" s="5"/>
      <c r="AG5467" s="5"/>
      <c r="AH5467" s="5"/>
      <c r="AI5467" s="5"/>
      <c r="AJ5467" s="5"/>
    </row>
    <row r="5468" spans="11:36">
      <c r="K5468" s="5"/>
      <c r="L5468" s="5"/>
      <c r="M5468" s="5"/>
      <c r="N5468" s="5"/>
      <c r="O5468" s="5"/>
      <c r="P5468" s="5"/>
      <c r="Q5468" s="5"/>
      <c r="R5468" s="5"/>
      <c r="S5468" s="5"/>
      <c r="T5468" s="5"/>
      <c r="U5468" s="5"/>
      <c r="V5468" s="5"/>
      <c r="W5468" s="5"/>
      <c r="X5468" s="5"/>
      <c r="Y5468" s="5"/>
      <c r="Z5468" s="5"/>
      <c r="AA5468" s="5"/>
      <c r="AB5468" s="5"/>
      <c r="AC5468" s="5"/>
      <c r="AD5468" s="5"/>
      <c r="AE5468" s="5"/>
      <c r="AF5468" s="5"/>
      <c r="AG5468" s="5"/>
      <c r="AH5468" s="5"/>
      <c r="AI5468" s="5"/>
      <c r="AJ5468" s="5"/>
    </row>
    <row r="5469" spans="11:36">
      <c r="K5469" s="5"/>
      <c r="L5469" s="5"/>
      <c r="M5469" s="5"/>
      <c r="N5469" s="5"/>
      <c r="O5469" s="5"/>
      <c r="P5469" s="5"/>
      <c r="Q5469" s="5"/>
      <c r="R5469" s="5"/>
      <c r="S5469" s="5"/>
      <c r="T5469" s="5"/>
      <c r="U5469" s="5"/>
      <c r="V5469" s="5"/>
      <c r="W5469" s="5"/>
      <c r="X5469" s="5"/>
      <c r="Y5469" s="5"/>
      <c r="Z5469" s="5"/>
      <c r="AA5469" s="5"/>
      <c r="AB5469" s="5"/>
      <c r="AC5469" s="5"/>
      <c r="AD5469" s="5"/>
      <c r="AE5469" s="5"/>
      <c r="AF5469" s="5"/>
      <c r="AG5469" s="5"/>
      <c r="AH5469" s="5"/>
      <c r="AI5469" s="5"/>
      <c r="AJ5469" s="5"/>
    </row>
    <row r="5470" spans="11:36">
      <c r="K5470" s="5"/>
      <c r="L5470" s="5"/>
      <c r="M5470" s="5"/>
      <c r="N5470" s="5"/>
      <c r="O5470" s="5"/>
      <c r="P5470" s="5"/>
      <c r="Q5470" s="5"/>
      <c r="R5470" s="5"/>
      <c r="S5470" s="5"/>
      <c r="T5470" s="5"/>
      <c r="U5470" s="5"/>
      <c r="V5470" s="5"/>
      <c r="W5470" s="5"/>
      <c r="X5470" s="5"/>
      <c r="Y5470" s="5"/>
      <c r="Z5470" s="5"/>
      <c r="AA5470" s="5"/>
      <c r="AB5470" s="5"/>
      <c r="AC5470" s="5"/>
      <c r="AD5470" s="5"/>
      <c r="AE5470" s="5"/>
      <c r="AF5470" s="5"/>
      <c r="AG5470" s="5"/>
      <c r="AH5470" s="5"/>
      <c r="AI5470" s="5"/>
      <c r="AJ5470" s="5"/>
    </row>
    <row r="5471" spans="11:36">
      <c r="K5471" s="5"/>
      <c r="L5471" s="5"/>
      <c r="M5471" s="5"/>
      <c r="N5471" s="5"/>
      <c r="O5471" s="5"/>
      <c r="P5471" s="5"/>
      <c r="Q5471" s="5"/>
      <c r="R5471" s="5"/>
      <c r="S5471" s="5"/>
      <c r="T5471" s="5"/>
      <c r="U5471" s="5"/>
      <c r="V5471" s="5"/>
      <c r="W5471" s="5"/>
      <c r="X5471" s="5"/>
      <c r="Y5471" s="5"/>
      <c r="Z5471" s="5"/>
      <c r="AA5471" s="5"/>
      <c r="AB5471" s="5"/>
      <c r="AC5471" s="5"/>
      <c r="AD5471" s="5"/>
      <c r="AE5471" s="5"/>
      <c r="AF5471" s="5"/>
      <c r="AG5471" s="5"/>
      <c r="AH5471" s="5"/>
      <c r="AI5471" s="5"/>
      <c r="AJ5471" s="5"/>
    </row>
    <row r="5472" spans="11:36">
      <c r="K5472" s="5"/>
      <c r="L5472" s="5"/>
      <c r="M5472" s="5"/>
      <c r="N5472" s="5"/>
      <c r="O5472" s="5"/>
      <c r="P5472" s="5"/>
      <c r="Q5472" s="5"/>
      <c r="R5472" s="5"/>
      <c r="S5472" s="5"/>
      <c r="T5472" s="5"/>
      <c r="U5472" s="5"/>
      <c r="V5472" s="5"/>
      <c r="W5472" s="5"/>
      <c r="X5472" s="5"/>
      <c r="Y5472" s="5"/>
      <c r="Z5472" s="5"/>
      <c r="AA5472" s="5"/>
      <c r="AB5472" s="5"/>
      <c r="AC5472" s="5"/>
      <c r="AD5472" s="5"/>
      <c r="AE5472" s="5"/>
      <c r="AF5472" s="5"/>
      <c r="AG5472" s="5"/>
      <c r="AH5472" s="5"/>
      <c r="AI5472" s="5"/>
      <c r="AJ5472" s="5"/>
    </row>
    <row r="5473" spans="11:36">
      <c r="K5473" s="5"/>
      <c r="L5473" s="5"/>
      <c r="M5473" s="5"/>
      <c r="N5473" s="5"/>
      <c r="O5473" s="5"/>
      <c r="P5473" s="5"/>
      <c r="Q5473" s="5"/>
      <c r="R5473" s="5"/>
      <c r="S5473" s="5"/>
      <c r="T5473" s="5"/>
      <c r="U5473" s="5"/>
      <c r="V5473" s="5"/>
      <c r="W5473" s="5"/>
      <c r="X5473" s="5"/>
      <c r="Y5473" s="5"/>
      <c r="Z5473" s="5"/>
      <c r="AA5473" s="5"/>
      <c r="AB5473" s="5"/>
      <c r="AC5473" s="5"/>
      <c r="AD5473" s="5"/>
      <c r="AE5473" s="5"/>
      <c r="AF5473" s="5"/>
      <c r="AG5473" s="5"/>
      <c r="AH5473" s="5"/>
      <c r="AI5473" s="5"/>
      <c r="AJ5473" s="5"/>
    </row>
    <row r="5474" spans="11:36">
      <c r="K5474" s="5"/>
      <c r="L5474" s="5"/>
      <c r="M5474" s="5"/>
      <c r="N5474" s="5"/>
      <c r="O5474" s="5"/>
      <c r="P5474" s="5"/>
      <c r="Q5474" s="5"/>
      <c r="R5474" s="5"/>
      <c r="S5474" s="5"/>
      <c r="T5474" s="5"/>
      <c r="U5474" s="5"/>
      <c r="V5474" s="5"/>
      <c r="W5474" s="5"/>
      <c r="X5474" s="5"/>
      <c r="Y5474" s="5"/>
      <c r="Z5474" s="5"/>
      <c r="AA5474" s="5"/>
      <c r="AB5474" s="5"/>
      <c r="AC5474" s="5"/>
      <c r="AD5474" s="5"/>
      <c r="AE5474" s="5"/>
      <c r="AF5474" s="5"/>
      <c r="AG5474" s="5"/>
      <c r="AH5474" s="5"/>
      <c r="AI5474" s="5"/>
      <c r="AJ5474" s="5"/>
    </row>
    <row r="5475" spans="11:36">
      <c r="K5475" s="5"/>
      <c r="L5475" s="5"/>
      <c r="M5475" s="5"/>
      <c r="N5475" s="5"/>
      <c r="O5475" s="5"/>
      <c r="P5475" s="5"/>
      <c r="Q5475" s="5"/>
      <c r="R5475" s="5"/>
      <c r="S5475" s="5"/>
      <c r="T5475" s="5"/>
      <c r="U5475" s="5"/>
      <c r="V5475" s="5"/>
      <c r="W5475" s="5"/>
      <c r="X5475" s="5"/>
      <c r="Y5475" s="5"/>
      <c r="Z5475" s="5"/>
      <c r="AA5475" s="5"/>
      <c r="AB5475" s="5"/>
      <c r="AC5475" s="5"/>
      <c r="AD5475" s="5"/>
      <c r="AE5475" s="5"/>
      <c r="AF5475" s="5"/>
      <c r="AG5475" s="5"/>
      <c r="AH5475" s="5"/>
      <c r="AI5475" s="5"/>
      <c r="AJ5475" s="5"/>
    </row>
    <row r="5476" spans="11:36">
      <c r="K5476" s="5"/>
      <c r="L5476" s="5"/>
      <c r="M5476" s="5"/>
      <c r="N5476" s="5"/>
      <c r="O5476" s="5"/>
      <c r="P5476" s="5"/>
      <c r="Q5476" s="5"/>
      <c r="R5476" s="5"/>
      <c r="S5476" s="5"/>
      <c r="T5476" s="5"/>
      <c r="U5476" s="5"/>
      <c r="V5476" s="5"/>
      <c r="W5476" s="5"/>
      <c r="X5476" s="5"/>
      <c r="Y5476" s="5"/>
      <c r="Z5476" s="5"/>
      <c r="AA5476" s="5"/>
      <c r="AB5476" s="5"/>
      <c r="AC5476" s="5"/>
      <c r="AD5476" s="5"/>
      <c r="AE5476" s="5"/>
      <c r="AF5476" s="5"/>
      <c r="AG5476" s="5"/>
      <c r="AH5476" s="5"/>
      <c r="AI5476" s="5"/>
      <c r="AJ5476" s="5"/>
    </row>
    <row r="5477" spans="11:36">
      <c r="K5477" s="5"/>
      <c r="L5477" s="5"/>
      <c r="M5477" s="5"/>
      <c r="N5477" s="5"/>
      <c r="O5477" s="5"/>
      <c r="P5477" s="5"/>
      <c r="Q5477" s="5"/>
      <c r="R5477" s="5"/>
      <c r="S5477" s="5"/>
      <c r="T5477" s="5"/>
      <c r="U5477" s="5"/>
      <c r="V5477" s="5"/>
      <c r="W5477" s="5"/>
      <c r="X5477" s="5"/>
      <c r="Y5477" s="5"/>
      <c r="Z5477" s="5"/>
      <c r="AA5477" s="5"/>
      <c r="AB5477" s="5"/>
      <c r="AC5477" s="5"/>
      <c r="AD5477" s="5"/>
      <c r="AE5477" s="5"/>
      <c r="AF5477" s="5"/>
      <c r="AG5477" s="5"/>
      <c r="AH5477" s="5"/>
      <c r="AI5477" s="5"/>
      <c r="AJ5477" s="5"/>
    </row>
    <row r="5478" spans="11:36">
      <c r="K5478" s="5"/>
      <c r="L5478" s="5"/>
      <c r="M5478" s="5"/>
      <c r="N5478" s="5"/>
      <c r="O5478" s="5"/>
      <c r="P5478" s="5"/>
      <c r="Q5478" s="5"/>
      <c r="R5478" s="5"/>
      <c r="S5478" s="5"/>
      <c r="T5478" s="5"/>
      <c r="U5478" s="5"/>
      <c r="V5478" s="5"/>
      <c r="W5478" s="5"/>
      <c r="X5478" s="5"/>
      <c r="Y5478" s="5"/>
      <c r="Z5478" s="5"/>
      <c r="AA5478" s="5"/>
      <c r="AB5478" s="5"/>
      <c r="AC5478" s="5"/>
      <c r="AD5478" s="5"/>
      <c r="AE5478" s="5"/>
      <c r="AF5478" s="5"/>
      <c r="AG5478" s="5"/>
      <c r="AH5478" s="5"/>
      <c r="AI5478" s="5"/>
      <c r="AJ5478" s="5"/>
    </row>
    <row r="5479" spans="11:36">
      <c r="K5479" s="5"/>
      <c r="L5479" s="5"/>
      <c r="M5479" s="5"/>
      <c r="N5479" s="5"/>
      <c r="O5479" s="5"/>
      <c r="P5479" s="5"/>
      <c r="Q5479" s="5"/>
      <c r="R5479" s="5"/>
      <c r="S5479" s="5"/>
      <c r="T5479" s="5"/>
      <c r="U5479" s="5"/>
      <c r="V5479" s="5"/>
      <c r="W5479" s="5"/>
      <c r="X5479" s="5"/>
      <c r="Y5479" s="5"/>
      <c r="Z5479" s="5"/>
      <c r="AA5479" s="5"/>
      <c r="AB5479" s="5"/>
      <c r="AC5479" s="5"/>
      <c r="AD5479" s="5"/>
      <c r="AE5479" s="5"/>
      <c r="AF5479" s="5"/>
      <c r="AG5479" s="5"/>
      <c r="AH5479" s="5"/>
      <c r="AI5479" s="5"/>
      <c r="AJ5479" s="5"/>
    </row>
    <row r="5480" spans="11:36">
      <c r="K5480" s="5"/>
      <c r="L5480" s="5"/>
      <c r="M5480" s="5"/>
      <c r="N5480" s="5"/>
      <c r="O5480" s="5"/>
      <c r="P5480" s="5"/>
      <c r="Q5480" s="5"/>
      <c r="R5480" s="5"/>
      <c r="S5480" s="5"/>
      <c r="T5480" s="5"/>
      <c r="U5480" s="5"/>
      <c r="V5480" s="5"/>
      <c r="W5480" s="5"/>
      <c r="X5480" s="5"/>
      <c r="Y5480" s="5"/>
      <c r="Z5480" s="5"/>
      <c r="AA5480" s="5"/>
      <c r="AB5480" s="5"/>
      <c r="AC5480" s="5"/>
      <c r="AD5480" s="5"/>
      <c r="AE5480" s="5"/>
      <c r="AF5480" s="5"/>
      <c r="AG5480" s="5"/>
      <c r="AH5480" s="5"/>
      <c r="AI5480" s="5"/>
      <c r="AJ5480" s="5"/>
    </row>
    <row r="5481" spans="11:36">
      <c r="K5481" s="5"/>
      <c r="L5481" s="5"/>
      <c r="M5481" s="5"/>
      <c r="N5481" s="5"/>
      <c r="O5481" s="5"/>
      <c r="P5481" s="5"/>
      <c r="Q5481" s="5"/>
      <c r="R5481" s="5"/>
      <c r="S5481" s="5"/>
      <c r="T5481" s="5"/>
      <c r="U5481" s="5"/>
      <c r="V5481" s="5"/>
      <c r="W5481" s="5"/>
      <c r="X5481" s="5"/>
      <c r="Y5481" s="5"/>
      <c r="Z5481" s="5"/>
      <c r="AA5481" s="5"/>
      <c r="AB5481" s="5"/>
      <c r="AC5481" s="5"/>
      <c r="AD5481" s="5"/>
      <c r="AE5481" s="5"/>
      <c r="AF5481" s="5"/>
      <c r="AG5481" s="5"/>
      <c r="AH5481" s="5"/>
      <c r="AI5481" s="5"/>
      <c r="AJ5481" s="5"/>
    </row>
    <row r="5482" spans="11:36">
      <c r="K5482" s="5"/>
      <c r="L5482" s="5"/>
      <c r="M5482" s="5"/>
      <c r="N5482" s="5"/>
      <c r="O5482" s="5"/>
      <c r="P5482" s="5"/>
      <c r="Q5482" s="5"/>
      <c r="R5482" s="5"/>
      <c r="S5482" s="5"/>
      <c r="T5482" s="5"/>
      <c r="U5482" s="5"/>
      <c r="V5482" s="5"/>
      <c r="W5482" s="5"/>
      <c r="X5482" s="5"/>
      <c r="Y5482" s="5"/>
      <c r="Z5482" s="5"/>
      <c r="AA5482" s="5"/>
      <c r="AB5482" s="5"/>
      <c r="AC5482" s="5"/>
      <c r="AD5482" s="5"/>
      <c r="AE5482" s="5"/>
      <c r="AF5482" s="5"/>
      <c r="AG5482" s="5"/>
      <c r="AH5482" s="5"/>
      <c r="AI5482" s="5"/>
      <c r="AJ5482" s="5"/>
    </row>
    <row r="5483" spans="11:36">
      <c r="K5483" s="5"/>
      <c r="L5483" s="5"/>
      <c r="M5483" s="5"/>
      <c r="N5483" s="5"/>
      <c r="O5483" s="5"/>
      <c r="P5483" s="5"/>
      <c r="Q5483" s="5"/>
      <c r="R5483" s="5"/>
      <c r="S5483" s="5"/>
      <c r="T5483" s="5"/>
      <c r="U5483" s="5"/>
      <c r="V5483" s="5"/>
      <c r="W5483" s="5"/>
      <c r="X5483" s="5"/>
      <c r="Y5483" s="5"/>
      <c r="Z5483" s="5"/>
      <c r="AA5483" s="5"/>
      <c r="AB5483" s="5"/>
      <c r="AC5483" s="5"/>
      <c r="AD5483" s="5"/>
      <c r="AE5483" s="5"/>
      <c r="AF5483" s="5"/>
      <c r="AG5483" s="5"/>
      <c r="AH5483" s="5"/>
      <c r="AI5483" s="5"/>
      <c r="AJ5483" s="5"/>
    </row>
    <row r="5484" spans="11:36">
      <c r="K5484" s="5"/>
      <c r="L5484" s="5"/>
      <c r="M5484" s="5"/>
      <c r="N5484" s="5"/>
      <c r="O5484" s="5"/>
      <c r="P5484" s="5"/>
      <c r="Q5484" s="5"/>
      <c r="R5484" s="5"/>
      <c r="S5484" s="5"/>
      <c r="T5484" s="5"/>
      <c r="U5484" s="5"/>
      <c r="V5484" s="5"/>
      <c r="W5484" s="5"/>
      <c r="X5484" s="5"/>
      <c r="Y5484" s="5"/>
      <c r="Z5484" s="5"/>
      <c r="AA5484" s="5"/>
      <c r="AB5484" s="5"/>
      <c r="AC5484" s="5"/>
      <c r="AD5484" s="5"/>
      <c r="AE5484" s="5"/>
      <c r="AF5484" s="5"/>
      <c r="AG5484" s="5"/>
      <c r="AH5484" s="5"/>
      <c r="AI5484" s="5"/>
      <c r="AJ5484" s="5"/>
    </row>
    <row r="5485" spans="11:36">
      <c r="K5485" s="5"/>
      <c r="L5485" s="5"/>
      <c r="M5485" s="5"/>
      <c r="N5485" s="5"/>
      <c r="O5485" s="5"/>
      <c r="P5485" s="5"/>
      <c r="Q5485" s="5"/>
      <c r="R5485" s="5"/>
      <c r="S5485" s="5"/>
      <c r="T5485" s="5"/>
      <c r="U5485" s="5"/>
      <c r="V5485" s="5"/>
      <c r="W5485" s="5"/>
      <c r="X5485" s="5"/>
      <c r="Y5485" s="5"/>
      <c r="Z5485" s="5"/>
      <c r="AA5485" s="5"/>
      <c r="AB5485" s="5"/>
      <c r="AC5485" s="5"/>
      <c r="AD5485" s="5"/>
      <c r="AE5485" s="5"/>
      <c r="AF5485" s="5"/>
      <c r="AG5485" s="5"/>
      <c r="AH5485" s="5"/>
      <c r="AI5485" s="5"/>
      <c r="AJ5485" s="5"/>
    </row>
    <row r="5486" spans="11:36">
      <c r="K5486" s="5"/>
      <c r="L5486" s="5"/>
      <c r="M5486" s="5"/>
      <c r="N5486" s="5"/>
      <c r="O5486" s="5"/>
      <c r="P5486" s="5"/>
      <c r="Q5486" s="5"/>
      <c r="R5486" s="5"/>
      <c r="S5486" s="5"/>
      <c r="T5486" s="5"/>
      <c r="U5486" s="5"/>
      <c r="V5486" s="5"/>
      <c r="W5486" s="5"/>
      <c r="X5486" s="5"/>
      <c r="Y5486" s="5"/>
      <c r="Z5486" s="5"/>
      <c r="AA5486" s="5"/>
      <c r="AB5486" s="5"/>
      <c r="AC5486" s="5"/>
      <c r="AD5486" s="5"/>
      <c r="AE5486" s="5"/>
      <c r="AF5486" s="5"/>
      <c r="AG5486" s="5"/>
      <c r="AH5486" s="5"/>
      <c r="AI5486" s="5"/>
      <c r="AJ5486" s="5"/>
    </row>
    <row r="5487" spans="11:36">
      <c r="K5487" s="5"/>
      <c r="L5487" s="5"/>
      <c r="M5487" s="5"/>
      <c r="N5487" s="5"/>
      <c r="O5487" s="5"/>
      <c r="P5487" s="5"/>
      <c r="Q5487" s="5"/>
      <c r="R5487" s="5"/>
      <c r="S5487" s="5"/>
      <c r="T5487" s="5"/>
      <c r="U5487" s="5"/>
      <c r="V5487" s="5"/>
      <c r="W5487" s="5"/>
      <c r="X5487" s="5"/>
      <c r="Y5487" s="5"/>
      <c r="Z5487" s="5"/>
      <c r="AA5487" s="5"/>
      <c r="AB5487" s="5"/>
      <c r="AC5487" s="5"/>
      <c r="AD5487" s="5"/>
      <c r="AE5487" s="5"/>
      <c r="AF5487" s="5"/>
      <c r="AG5487" s="5"/>
      <c r="AH5487" s="5"/>
      <c r="AI5487" s="5"/>
      <c r="AJ5487" s="5"/>
    </row>
    <row r="5488" spans="11:36">
      <c r="K5488" s="5"/>
      <c r="L5488" s="5"/>
      <c r="M5488" s="5"/>
      <c r="N5488" s="5"/>
      <c r="O5488" s="5"/>
      <c r="P5488" s="5"/>
      <c r="Q5488" s="5"/>
      <c r="R5488" s="5"/>
      <c r="S5488" s="5"/>
      <c r="T5488" s="5"/>
      <c r="U5488" s="5"/>
      <c r="V5488" s="5"/>
      <c r="W5488" s="5"/>
      <c r="X5488" s="5"/>
      <c r="Y5488" s="5"/>
      <c r="Z5488" s="5"/>
      <c r="AA5488" s="5"/>
      <c r="AB5488" s="5"/>
      <c r="AC5488" s="5"/>
      <c r="AD5488" s="5"/>
      <c r="AE5488" s="5"/>
      <c r="AF5488" s="5"/>
      <c r="AG5488" s="5"/>
      <c r="AH5488" s="5"/>
      <c r="AI5488" s="5"/>
      <c r="AJ5488" s="5"/>
    </row>
    <row r="5489" spans="11:36">
      <c r="K5489" s="5"/>
      <c r="L5489" s="5"/>
      <c r="M5489" s="5"/>
      <c r="N5489" s="5"/>
      <c r="O5489" s="5"/>
      <c r="P5489" s="5"/>
      <c r="Q5489" s="5"/>
      <c r="R5489" s="5"/>
      <c r="S5489" s="5"/>
      <c r="T5489" s="5"/>
      <c r="U5489" s="5"/>
      <c r="V5489" s="5"/>
      <c r="W5489" s="5"/>
      <c r="X5489" s="5"/>
      <c r="Y5489" s="5"/>
      <c r="Z5489" s="5"/>
      <c r="AA5489" s="5"/>
      <c r="AB5489" s="5"/>
      <c r="AC5489" s="5"/>
      <c r="AD5489" s="5"/>
      <c r="AE5489" s="5"/>
      <c r="AF5489" s="5"/>
      <c r="AG5489" s="5"/>
      <c r="AH5489" s="5"/>
      <c r="AI5489" s="5"/>
      <c r="AJ5489" s="5"/>
    </row>
    <row r="5490" spans="11:36">
      <c r="K5490" s="5"/>
      <c r="L5490" s="5"/>
      <c r="M5490" s="5"/>
      <c r="N5490" s="5"/>
      <c r="O5490" s="5"/>
      <c r="P5490" s="5"/>
      <c r="Q5490" s="5"/>
      <c r="R5490" s="5"/>
      <c r="S5490" s="5"/>
      <c r="T5490" s="5"/>
      <c r="U5490" s="5"/>
      <c r="V5490" s="5"/>
      <c r="W5490" s="5"/>
      <c r="X5490" s="5"/>
      <c r="Y5490" s="5"/>
      <c r="Z5490" s="5"/>
      <c r="AA5490" s="5"/>
      <c r="AB5490" s="5"/>
      <c r="AC5490" s="5"/>
      <c r="AD5490" s="5"/>
      <c r="AE5490" s="5"/>
      <c r="AF5490" s="5"/>
      <c r="AG5490" s="5"/>
      <c r="AH5490" s="5"/>
      <c r="AI5490" s="5"/>
      <c r="AJ5490" s="5"/>
    </row>
    <row r="5491" spans="11:36">
      <c r="K5491" s="5"/>
      <c r="L5491" s="5"/>
      <c r="M5491" s="5"/>
      <c r="N5491" s="5"/>
      <c r="O5491" s="5"/>
      <c r="P5491" s="5"/>
      <c r="Q5491" s="5"/>
      <c r="R5491" s="5"/>
      <c r="S5491" s="5"/>
      <c r="T5491" s="5"/>
      <c r="U5491" s="5"/>
      <c r="V5491" s="5"/>
      <c r="W5491" s="5"/>
      <c r="X5491" s="5"/>
      <c r="Y5491" s="5"/>
      <c r="Z5491" s="5"/>
      <c r="AA5491" s="5"/>
      <c r="AB5491" s="5"/>
      <c r="AC5491" s="5"/>
      <c r="AD5491" s="5"/>
      <c r="AE5491" s="5"/>
      <c r="AF5491" s="5"/>
      <c r="AG5491" s="5"/>
      <c r="AH5491" s="5"/>
      <c r="AI5491" s="5"/>
      <c r="AJ5491" s="5"/>
    </row>
    <row r="5492" spans="11:36">
      <c r="K5492" s="5"/>
      <c r="L5492" s="5"/>
      <c r="M5492" s="5"/>
      <c r="N5492" s="5"/>
      <c r="O5492" s="5"/>
      <c r="P5492" s="5"/>
      <c r="Q5492" s="5"/>
      <c r="R5492" s="5"/>
      <c r="S5492" s="5"/>
      <c r="T5492" s="5"/>
      <c r="U5492" s="5"/>
      <c r="V5492" s="5"/>
      <c r="W5492" s="5"/>
      <c r="X5492" s="5"/>
      <c r="Y5492" s="5"/>
      <c r="Z5492" s="5"/>
      <c r="AA5492" s="5"/>
      <c r="AB5492" s="5"/>
      <c r="AC5492" s="5"/>
      <c r="AD5492" s="5"/>
      <c r="AE5492" s="5"/>
      <c r="AF5492" s="5"/>
      <c r="AG5492" s="5"/>
      <c r="AH5492" s="5"/>
      <c r="AI5492" s="5"/>
      <c r="AJ5492" s="5"/>
    </row>
    <row r="5493" spans="11:36">
      <c r="K5493" s="5"/>
      <c r="L5493" s="5"/>
      <c r="M5493" s="5"/>
      <c r="N5493" s="5"/>
      <c r="O5493" s="5"/>
      <c r="P5493" s="5"/>
      <c r="Q5493" s="5"/>
      <c r="R5493" s="5"/>
      <c r="S5493" s="5"/>
      <c r="T5493" s="5"/>
      <c r="U5493" s="5"/>
      <c r="V5493" s="5"/>
      <c r="W5493" s="5"/>
      <c r="X5493" s="5"/>
      <c r="Y5493" s="5"/>
      <c r="Z5493" s="5"/>
      <c r="AA5493" s="5"/>
      <c r="AB5493" s="5"/>
      <c r="AC5493" s="5"/>
      <c r="AD5493" s="5"/>
      <c r="AE5493" s="5"/>
      <c r="AF5493" s="5"/>
      <c r="AG5493" s="5"/>
      <c r="AH5493" s="5"/>
      <c r="AI5493" s="5"/>
      <c r="AJ5493" s="5"/>
    </row>
    <row r="5494" spans="11:36">
      <c r="K5494" s="5"/>
      <c r="L5494" s="5"/>
      <c r="M5494" s="5"/>
      <c r="N5494" s="5"/>
      <c r="O5494" s="5"/>
      <c r="P5494" s="5"/>
      <c r="Q5494" s="5"/>
      <c r="R5494" s="5"/>
      <c r="S5494" s="5"/>
      <c r="T5494" s="5"/>
      <c r="U5494" s="5"/>
      <c r="V5494" s="5"/>
      <c r="W5494" s="5"/>
      <c r="X5494" s="5"/>
      <c r="Y5494" s="5"/>
      <c r="Z5494" s="5"/>
      <c r="AA5494" s="5"/>
      <c r="AB5494" s="5"/>
      <c r="AC5494" s="5"/>
      <c r="AD5494" s="5"/>
      <c r="AE5494" s="5"/>
      <c r="AF5494" s="5"/>
      <c r="AG5494" s="5"/>
      <c r="AH5494" s="5"/>
      <c r="AI5494" s="5"/>
      <c r="AJ5494" s="5"/>
    </row>
    <row r="5495" spans="11:36">
      <c r="K5495" s="5"/>
      <c r="L5495" s="5"/>
      <c r="M5495" s="5"/>
      <c r="N5495" s="5"/>
      <c r="O5495" s="5"/>
      <c r="P5495" s="5"/>
      <c r="Q5495" s="5"/>
      <c r="R5495" s="5"/>
      <c r="S5495" s="5"/>
      <c r="T5495" s="5"/>
      <c r="U5495" s="5"/>
      <c r="V5495" s="5"/>
      <c r="W5495" s="5"/>
      <c r="X5495" s="5"/>
      <c r="Y5495" s="5"/>
      <c r="Z5495" s="5"/>
      <c r="AA5495" s="5"/>
      <c r="AB5495" s="5"/>
      <c r="AC5495" s="5"/>
      <c r="AD5495" s="5"/>
      <c r="AE5495" s="5"/>
      <c r="AF5495" s="5"/>
      <c r="AG5495" s="5"/>
      <c r="AH5495" s="5"/>
      <c r="AI5495" s="5"/>
      <c r="AJ5495" s="5"/>
    </row>
    <row r="5496" spans="11:36">
      <c r="K5496" s="5"/>
      <c r="L5496" s="5"/>
      <c r="M5496" s="5"/>
      <c r="N5496" s="5"/>
      <c r="O5496" s="5"/>
      <c r="P5496" s="5"/>
      <c r="Q5496" s="5"/>
      <c r="R5496" s="5"/>
      <c r="S5496" s="5"/>
      <c r="T5496" s="5"/>
      <c r="U5496" s="5"/>
      <c r="V5496" s="5"/>
      <c r="W5496" s="5"/>
      <c r="X5496" s="5"/>
      <c r="Y5496" s="5"/>
      <c r="Z5496" s="5"/>
      <c r="AA5496" s="5"/>
      <c r="AB5496" s="5"/>
      <c r="AC5496" s="5"/>
      <c r="AD5496" s="5"/>
      <c r="AE5496" s="5"/>
      <c r="AF5496" s="5"/>
      <c r="AG5496" s="5"/>
      <c r="AH5496" s="5"/>
      <c r="AI5496" s="5"/>
      <c r="AJ5496" s="5"/>
    </row>
    <row r="5497" spans="11:36">
      <c r="K5497" s="5"/>
      <c r="L5497" s="5"/>
      <c r="M5497" s="5"/>
      <c r="N5497" s="5"/>
      <c r="O5497" s="5"/>
      <c r="P5497" s="5"/>
      <c r="Q5497" s="5"/>
      <c r="R5497" s="5"/>
      <c r="S5497" s="5"/>
      <c r="T5497" s="5"/>
      <c r="U5497" s="5"/>
      <c r="V5497" s="5"/>
      <c r="W5497" s="5"/>
      <c r="X5497" s="5"/>
      <c r="Y5497" s="5"/>
      <c r="Z5497" s="5"/>
      <c r="AA5497" s="5"/>
      <c r="AB5497" s="5"/>
      <c r="AC5497" s="5"/>
      <c r="AD5497" s="5"/>
      <c r="AE5497" s="5"/>
      <c r="AF5497" s="5"/>
      <c r="AG5497" s="5"/>
      <c r="AH5497" s="5"/>
      <c r="AI5497" s="5"/>
      <c r="AJ5497" s="5"/>
    </row>
    <row r="5498" spans="11:36">
      <c r="K5498" s="5"/>
      <c r="L5498" s="5"/>
      <c r="M5498" s="5"/>
      <c r="N5498" s="5"/>
      <c r="O5498" s="5"/>
      <c r="P5498" s="5"/>
      <c r="Q5498" s="5"/>
      <c r="R5498" s="5"/>
      <c r="S5498" s="5"/>
      <c r="T5498" s="5"/>
      <c r="U5498" s="5"/>
      <c r="V5498" s="5"/>
      <c r="W5498" s="5"/>
      <c r="X5498" s="5"/>
      <c r="Y5498" s="5"/>
      <c r="Z5498" s="5"/>
      <c r="AA5498" s="5"/>
      <c r="AB5498" s="5"/>
      <c r="AC5498" s="5"/>
      <c r="AD5498" s="5"/>
      <c r="AE5498" s="5"/>
      <c r="AF5498" s="5"/>
      <c r="AG5498" s="5"/>
      <c r="AH5498" s="5"/>
      <c r="AI5498" s="5"/>
      <c r="AJ5498" s="5"/>
    </row>
    <row r="5499" spans="11:36">
      <c r="K5499" s="5"/>
      <c r="L5499" s="5"/>
      <c r="M5499" s="5"/>
      <c r="N5499" s="5"/>
      <c r="O5499" s="5"/>
      <c r="P5499" s="5"/>
      <c r="Q5499" s="5"/>
      <c r="R5499" s="5"/>
      <c r="S5499" s="5"/>
      <c r="T5499" s="5"/>
      <c r="U5499" s="5"/>
      <c r="V5499" s="5"/>
      <c r="W5499" s="5"/>
      <c r="X5499" s="5"/>
      <c r="Y5499" s="5"/>
      <c r="Z5499" s="5"/>
      <c r="AA5499" s="5"/>
      <c r="AB5499" s="5"/>
      <c r="AC5499" s="5"/>
      <c r="AD5499" s="5"/>
      <c r="AE5499" s="5"/>
      <c r="AF5499" s="5"/>
      <c r="AG5499" s="5"/>
      <c r="AH5499" s="5"/>
      <c r="AI5499" s="5"/>
      <c r="AJ5499" s="5"/>
    </row>
    <row r="5500" spans="11:36">
      <c r="K5500" s="5"/>
      <c r="L5500" s="5"/>
      <c r="M5500" s="5"/>
      <c r="N5500" s="5"/>
      <c r="O5500" s="5"/>
      <c r="P5500" s="5"/>
      <c r="Q5500" s="5"/>
      <c r="R5500" s="5"/>
      <c r="S5500" s="5"/>
      <c r="T5500" s="5"/>
      <c r="U5500" s="5"/>
      <c r="V5500" s="5"/>
      <c r="W5500" s="5"/>
      <c r="X5500" s="5"/>
      <c r="Y5500" s="5"/>
      <c r="Z5500" s="5"/>
      <c r="AA5500" s="5"/>
      <c r="AB5500" s="5"/>
      <c r="AC5500" s="5"/>
      <c r="AD5500" s="5"/>
      <c r="AE5500" s="5"/>
      <c r="AF5500" s="5"/>
      <c r="AG5500" s="5"/>
      <c r="AH5500" s="5"/>
      <c r="AI5500" s="5"/>
      <c r="AJ5500" s="5"/>
    </row>
    <row r="5501" spans="11:36">
      <c r="K5501" s="5"/>
      <c r="L5501" s="5"/>
      <c r="M5501" s="5"/>
      <c r="N5501" s="5"/>
      <c r="O5501" s="5"/>
      <c r="P5501" s="5"/>
      <c r="Q5501" s="5"/>
      <c r="R5501" s="5"/>
      <c r="S5501" s="5"/>
      <c r="T5501" s="5"/>
      <c r="U5501" s="5"/>
      <c r="V5501" s="5"/>
      <c r="W5501" s="5"/>
      <c r="X5501" s="5"/>
      <c r="Y5501" s="5"/>
      <c r="Z5501" s="5"/>
      <c r="AA5501" s="5"/>
      <c r="AB5501" s="5"/>
      <c r="AC5501" s="5"/>
      <c r="AD5501" s="5"/>
      <c r="AE5501" s="5"/>
      <c r="AF5501" s="5"/>
      <c r="AG5501" s="5"/>
      <c r="AH5501" s="5"/>
      <c r="AI5501" s="5"/>
      <c r="AJ5501" s="5"/>
    </row>
    <row r="5502" spans="11:36">
      <c r="K5502" s="5"/>
      <c r="L5502" s="5"/>
      <c r="M5502" s="5"/>
      <c r="N5502" s="5"/>
      <c r="O5502" s="5"/>
      <c r="P5502" s="5"/>
      <c r="Q5502" s="5"/>
      <c r="R5502" s="5"/>
      <c r="S5502" s="5"/>
      <c r="T5502" s="5"/>
      <c r="U5502" s="5"/>
      <c r="V5502" s="5"/>
      <c r="W5502" s="5"/>
      <c r="X5502" s="5"/>
      <c r="Y5502" s="5"/>
      <c r="Z5502" s="5"/>
      <c r="AA5502" s="5"/>
      <c r="AB5502" s="5"/>
      <c r="AC5502" s="5"/>
      <c r="AD5502" s="5"/>
      <c r="AE5502" s="5"/>
      <c r="AF5502" s="5"/>
      <c r="AG5502" s="5"/>
      <c r="AH5502" s="5"/>
      <c r="AI5502" s="5"/>
      <c r="AJ5502" s="5"/>
    </row>
    <row r="5503" spans="11:36">
      <c r="K5503" s="5"/>
      <c r="L5503" s="5"/>
      <c r="M5503" s="5"/>
      <c r="N5503" s="5"/>
      <c r="O5503" s="5"/>
      <c r="P5503" s="5"/>
      <c r="Q5503" s="5"/>
      <c r="R5503" s="5"/>
      <c r="S5503" s="5"/>
      <c r="T5503" s="5"/>
      <c r="U5503" s="5"/>
      <c r="V5503" s="5"/>
      <c r="W5503" s="5"/>
      <c r="X5503" s="5"/>
      <c r="Y5503" s="5"/>
      <c r="Z5503" s="5"/>
      <c r="AA5503" s="5"/>
      <c r="AB5503" s="5"/>
      <c r="AC5503" s="5"/>
      <c r="AD5503" s="5"/>
      <c r="AE5503" s="5"/>
      <c r="AF5503" s="5"/>
      <c r="AG5503" s="5"/>
      <c r="AH5503" s="5"/>
      <c r="AI5503" s="5"/>
      <c r="AJ5503" s="5"/>
    </row>
    <row r="5504" spans="11:36">
      <c r="K5504" s="5"/>
      <c r="L5504" s="5"/>
      <c r="M5504" s="5"/>
      <c r="N5504" s="5"/>
      <c r="O5504" s="5"/>
      <c r="P5504" s="5"/>
      <c r="Q5504" s="5"/>
      <c r="R5504" s="5"/>
      <c r="S5504" s="5"/>
      <c r="T5504" s="5"/>
      <c r="U5504" s="5"/>
      <c r="V5504" s="5"/>
      <c r="W5504" s="5"/>
      <c r="X5504" s="5"/>
      <c r="Y5504" s="5"/>
      <c r="Z5504" s="5"/>
      <c r="AA5504" s="5"/>
      <c r="AB5504" s="5"/>
      <c r="AC5504" s="5"/>
      <c r="AD5504" s="5"/>
      <c r="AE5504" s="5"/>
      <c r="AF5504" s="5"/>
      <c r="AG5504" s="5"/>
      <c r="AH5504" s="5"/>
      <c r="AI5504" s="5"/>
      <c r="AJ5504" s="5"/>
    </row>
    <row r="5505" spans="11:36">
      <c r="K5505" s="5"/>
      <c r="L5505" s="5"/>
      <c r="M5505" s="5"/>
      <c r="N5505" s="5"/>
      <c r="O5505" s="5"/>
      <c r="P5505" s="5"/>
      <c r="Q5505" s="5"/>
      <c r="R5505" s="5"/>
      <c r="S5505" s="5"/>
      <c r="T5505" s="5"/>
      <c r="U5505" s="5"/>
      <c r="V5505" s="5"/>
      <c r="W5505" s="5"/>
      <c r="X5505" s="5"/>
      <c r="Y5505" s="5"/>
      <c r="Z5505" s="5"/>
      <c r="AA5505" s="5"/>
      <c r="AB5505" s="5"/>
      <c r="AC5505" s="5"/>
      <c r="AD5505" s="5"/>
      <c r="AE5505" s="5"/>
      <c r="AF5505" s="5"/>
      <c r="AG5505" s="5"/>
      <c r="AH5505" s="5"/>
      <c r="AI5505" s="5"/>
      <c r="AJ5505" s="5"/>
    </row>
    <row r="5506" spans="11:36">
      <c r="K5506" s="5"/>
      <c r="L5506" s="5"/>
      <c r="M5506" s="5"/>
      <c r="N5506" s="5"/>
      <c r="O5506" s="5"/>
      <c r="P5506" s="5"/>
      <c r="Q5506" s="5"/>
      <c r="R5506" s="5"/>
      <c r="S5506" s="5"/>
      <c r="T5506" s="5"/>
      <c r="U5506" s="5"/>
      <c r="V5506" s="5"/>
      <c r="W5506" s="5"/>
      <c r="X5506" s="5"/>
      <c r="Y5506" s="5"/>
      <c r="Z5506" s="5"/>
      <c r="AA5506" s="5"/>
      <c r="AB5506" s="5"/>
      <c r="AC5506" s="5"/>
      <c r="AD5506" s="5"/>
      <c r="AE5506" s="5"/>
      <c r="AF5506" s="5"/>
      <c r="AG5506" s="5"/>
      <c r="AH5506" s="5"/>
      <c r="AI5506" s="5"/>
      <c r="AJ5506" s="5"/>
    </row>
    <row r="5507" spans="11:36">
      <c r="K5507" s="5"/>
      <c r="L5507" s="5"/>
      <c r="M5507" s="5"/>
      <c r="N5507" s="5"/>
      <c r="O5507" s="5"/>
      <c r="P5507" s="5"/>
      <c r="Q5507" s="5"/>
      <c r="R5507" s="5"/>
      <c r="S5507" s="5"/>
      <c r="T5507" s="5"/>
      <c r="U5507" s="5"/>
      <c r="V5507" s="5"/>
      <c r="W5507" s="5"/>
      <c r="X5507" s="5"/>
      <c r="Y5507" s="5"/>
      <c r="Z5507" s="5"/>
      <c r="AA5507" s="5"/>
      <c r="AB5507" s="5"/>
      <c r="AC5507" s="5"/>
      <c r="AD5507" s="5"/>
      <c r="AE5507" s="5"/>
      <c r="AF5507" s="5"/>
      <c r="AG5507" s="5"/>
      <c r="AH5507" s="5"/>
      <c r="AI5507" s="5"/>
      <c r="AJ5507" s="5"/>
    </row>
    <row r="5508" spans="11:36">
      <c r="K5508" s="5"/>
      <c r="L5508" s="5"/>
      <c r="M5508" s="5"/>
      <c r="N5508" s="5"/>
      <c r="O5508" s="5"/>
      <c r="P5508" s="5"/>
      <c r="Q5508" s="5"/>
      <c r="R5508" s="5"/>
      <c r="S5508" s="5"/>
      <c r="T5508" s="5"/>
      <c r="U5508" s="5"/>
      <c r="V5508" s="5"/>
      <c r="W5508" s="5"/>
      <c r="X5508" s="5"/>
      <c r="Y5508" s="5"/>
      <c r="Z5508" s="5"/>
      <c r="AA5508" s="5"/>
      <c r="AB5508" s="5"/>
      <c r="AC5508" s="5"/>
      <c r="AD5508" s="5"/>
      <c r="AE5508" s="5"/>
      <c r="AF5508" s="5"/>
      <c r="AG5508" s="5"/>
      <c r="AH5508" s="5"/>
      <c r="AI5508" s="5"/>
      <c r="AJ5508" s="5"/>
    </row>
    <row r="5509" spans="11:36">
      <c r="K5509" s="5"/>
      <c r="L5509" s="5"/>
      <c r="M5509" s="5"/>
      <c r="N5509" s="5"/>
      <c r="O5509" s="5"/>
      <c r="P5509" s="5"/>
      <c r="Q5509" s="5"/>
      <c r="R5509" s="5"/>
      <c r="S5509" s="5"/>
      <c r="T5509" s="5"/>
      <c r="U5509" s="5"/>
      <c r="V5509" s="5"/>
      <c r="W5509" s="5"/>
      <c r="X5509" s="5"/>
      <c r="Y5509" s="5"/>
      <c r="Z5509" s="5"/>
      <c r="AA5509" s="5"/>
      <c r="AB5509" s="5"/>
      <c r="AC5509" s="5"/>
      <c r="AD5509" s="5"/>
      <c r="AE5509" s="5"/>
      <c r="AF5509" s="5"/>
      <c r="AG5509" s="5"/>
      <c r="AH5509" s="5"/>
      <c r="AI5509" s="5"/>
      <c r="AJ5509" s="5"/>
    </row>
    <row r="5510" spans="11:36">
      <c r="K5510" s="5"/>
      <c r="L5510" s="5"/>
      <c r="M5510" s="5"/>
      <c r="N5510" s="5"/>
      <c r="O5510" s="5"/>
      <c r="P5510" s="5"/>
      <c r="Q5510" s="5"/>
      <c r="R5510" s="5"/>
      <c r="S5510" s="5"/>
      <c r="T5510" s="5"/>
      <c r="U5510" s="5"/>
      <c r="V5510" s="5"/>
      <c r="W5510" s="5"/>
      <c r="X5510" s="5"/>
      <c r="Y5510" s="5"/>
      <c r="Z5510" s="5"/>
      <c r="AA5510" s="5"/>
      <c r="AB5510" s="5"/>
      <c r="AC5510" s="5"/>
      <c r="AD5510" s="5"/>
      <c r="AE5510" s="5"/>
      <c r="AF5510" s="5"/>
      <c r="AG5510" s="5"/>
      <c r="AH5510" s="5"/>
      <c r="AI5510" s="5"/>
      <c r="AJ5510" s="5"/>
    </row>
    <row r="5511" spans="11:36">
      <c r="K5511" s="5"/>
      <c r="L5511" s="5"/>
      <c r="M5511" s="5"/>
      <c r="N5511" s="5"/>
      <c r="O5511" s="5"/>
      <c r="P5511" s="5"/>
      <c r="Q5511" s="5"/>
      <c r="R5511" s="5"/>
      <c r="S5511" s="5"/>
      <c r="T5511" s="5"/>
      <c r="U5511" s="5"/>
      <c r="V5511" s="5"/>
      <c r="W5511" s="5"/>
      <c r="X5511" s="5"/>
      <c r="Y5511" s="5"/>
      <c r="Z5511" s="5"/>
      <c r="AA5511" s="5"/>
      <c r="AB5511" s="5"/>
      <c r="AC5511" s="5"/>
      <c r="AD5511" s="5"/>
      <c r="AE5511" s="5"/>
      <c r="AF5511" s="5"/>
      <c r="AG5511" s="5"/>
      <c r="AH5511" s="5"/>
      <c r="AI5511" s="5"/>
      <c r="AJ5511" s="5"/>
    </row>
    <row r="5512" spans="11:36">
      <c r="K5512" s="5"/>
      <c r="L5512" s="5"/>
      <c r="M5512" s="5"/>
      <c r="N5512" s="5"/>
      <c r="O5512" s="5"/>
      <c r="P5512" s="5"/>
      <c r="Q5512" s="5"/>
      <c r="R5512" s="5"/>
      <c r="S5512" s="5"/>
      <c r="T5512" s="5"/>
      <c r="U5512" s="5"/>
      <c r="V5512" s="5"/>
      <c r="W5512" s="5"/>
      <c r="X5512" s="5"/>
      <c r="Y5512" s="5"/>
      <c r="Z5512" s="5"/>
      <c r="AA5512" s="5"/>
      <c r="AB5512" s="5"/>
      <c r="AC5512" s="5"/>
      <c r="AD5512" s="5"/>
      <c r="AE5512" s="5"/>
      <c r="AF5512" s="5"/>
      <c r="AG5512" s="5"/>
      <c r="AH5512" s="5"/>
      <c r="AI5512" s="5"/>
      <c r="AJ5512" s="5"/>
    </row>
    <row r="5513" spans="11:36">
      <c r="K5513" s="5"/>
      <c r="L5513" s="5"/>
      <c r="M5513" s="5"/>
      <c r="N5513" s="5"/>
      <c r="O5513" s="5"/>
      <c r="P5513" s="5"/>
      <c r="Q5513" s="5"/>
      <c r="R5513" s="5"/>
      <c r="S5513" s="5"/>
      <c r="T5513" s="5"/>
      <c r="U5513" s="5"/>
      <c r="V5513" s="5"/>
      <c r="W5513" s="5"/>
      <c r="X5513" s="5"/>
      <c r="Y5513" s="5"/>
      <c r="Z5513" s="5"/>
      <c r="AA5513" s="5"/>
      <c r="AB5513" s="5"/>
      <c r="AC5513" s="5"/>
      <c r="AD5513" s="5"/>
      <c r="AE5513" s="5"/>
      <c r="AF5513" s="5"/>
      <c r="AG5513" s="5"/>
      <c r="AH5513" s="5"/>
      <c r="AI5513" s="5"/>
      <c r="AJ5513" s="5"/>
    </row>
    <row r="5514" spans="11:36">
      <c r="K5514" s="5"/>
      <c r="L5514" s="5"/>
      <c r="M5514" s="5"/>
      <c r="N5514" s="5"/>
      <c r="O5514" s="5"/>
      <c r="P5514" s="5"/>
      <c r="Q5514" s="5"/>
      <c r="R5514" s="5"/>
      <c r="S5514" s="5"/>
      <c r="T5514" s="5"/>
      <c r="U5514" s="5"/>
      <c r="V5514" s="5"/>
      <c r="W5514" s="5"/>
      <c r="X5514" s="5"/>
      <c r="Y5514" s="5"/>
      <c r="Z5514" s="5"/>
      <c r="AA5514" s="5"/>
      <c r="AB5514" s="5"/>
      <c r="AC5514" s="5"/>
      <c r="AD5514" s="5"/>
      <c r="AE5514" s="5"/>
      <c r="AF5514" s="5"/>
      <c r="AG5514" s="5"/>
      <c r="AH5514" s="5"/>
      <c r="AI5514" s="5"/>
      <c r="AJ5514" s="5"/>
    </row>
    <row r="5515" spans="11:36">
      <c r="K5515" s="5"/>
      <c r="L5515" s="5"/>
      <c r="M5515" s="5"/>
      <c r="N5515" s="5"/>
      <c r="O5515" s="5"/>
      <c r="P5515" s="5"/>
      <c r="Q5515" s="5"/>
      <c r="R5515" s="5"/>
      <c r="S5515" s="5"/>
      <c r="T5515" s="5"/>
      <c r="U5515" s="5"/>
      <c r="V5515" s="5"/>
      <c r="W5515" s="5"/>
      <c r="X5515" s="5"/>
      <c r="Y5515" s="5"/>
      <c r="Z5515" s="5"/>
      <c r="AA5515" s="5"/>
      <c r="AB5515" s="5"/>
      <c r="AC5515" s="5"/>
      <c r="AD5515" s="5"/>
      <c r="AE5515" s="5"/>
      <c r="AF5515" s="5"/>
      <c r="AG5515" s="5"/>
      <c r="AH5515" s="5"/>
      <c r="AI5515" s="5"/>
      <c r="AJ5515" s="5"/>
    </row>
    <row r="5516" spans="11:36">
      <c r="K5516" s="5"/>
      <c r="L5516" s="5"/>
      <c r="M5516" s="5"/>
      <c r="N5516" s="5"/>
      <c r="O5516" s="5"/>
      <c r="P5516" s="5"/>
      <c r="Q5516" s="5"/>
      <c r="R5516" s="5"/>
      <c r="S5516" s="5"/>
      <c r="T5516" s="5"/>
      <c r="U5516" s="5"/>
      <c r="V5516" s="5"/>
      <c r="W5516" s="5"/>
      <c r="X5516" s="5"/>
      <c r="Y5516" s="5"/>
      <c r="Z5516" s="5"/>
      <c r="AA5516" s="5"/>
      <c r="AB5516" s="5"/>
      <c r="AC5516" s="5"/>
      <c r="AD5516" s="5"/>
      <c r="AE5516" s="5"/>
      <c r="AF5516" s="5"/>
      <c r="AG5516" s="5"/>
      <c r="AH5516" s="5"/>
      <c r="AI5516" s="5"/>
      <c r="AJ5516" s="5"/>
    </row>
    <row r="5517" spans="11:36">
      <c r="K5517" s="5"/>
      <c r="L5517" s="5"/>
      <c r="M5517" s="5"/>
      <c r="N5517" s="5"/>
      <c r="O5517" s="5"/>
      <c r="P5517" s="5"/>
      <c r="Q5517" s="5"/>
      <c r="R5517" s="5"/>
      <c r="S5517" s="5"/>
      <c r="T5517" s="5"/>
      <c r="U5517" s="5"/>
      <c r="V5517" s="5"/>
      <c r="W5517" s="5"/>
      <c r="X5517" s="5"/>
      <c r="Y5517" s="5"/>
      <c r="Z5517" s="5"/>
      <c r="AA5517" s="5"/>
      <c r="AB5517" s="5"/>
      <c r="AC5517" s="5"/>
      <c r="AD5517" s="5"/>
      <c r="AE5517" s="5"/>
      <c r="AF5517" s="5"/>
      <c r="AG5517" s="5"/>
      <c r="AH5517" s="5"/>
      <c r="AI5517" s="5"/>
      <c r="AJ5517" s="5"/>
    </row>
    <row r="5518" spans="11:36">
      <c r="K5518" s="5"/>
      <c r="L5518" s="5"/>
      <c r="M5518" s="5"/>
      <c r="N5518" s="5"/>
      <c r="O5518" s="5"/>
      <c r="P5518" s="5"/>
      <c r="Q5518" s="5"/>
      <c r="R5518" s="5"/>
      <c r="S5518" s="5"/>
      <c r="T5518" s="5"/>
      <c r="U5518" s="5"/>
      <c r="V5518" s="5"/>
      <c r="W5518" s="5"/>
      <c r="X5518" s="5"/>
      <c r="Y5518" s="5"/>
      <c r="Z5518" s="5"/>
      <c r="AA5518" s="5"/>
      <c r="AB5518" s="5"/>
      <c r="AC5518" s="5"/>
      <c r="AD5518" s="5"/>
      <c r="AE5518" s="5"/>
      <c r="AF5518" s="5"/>
      <c r="AG5518" s="5"/>
      <c r="AH5518" s="5"/>
      <c r="AI5518" s="5"/>
      <c r="AJ5518" s="5"/>
    </row>
    <row r="5519" spans="11:36">
      <c r="K5519" s="5"/>
      <c r="L5519" s="5"/>
      <c r="M5519" s="5"/>
      <c r="N5519" s="5"/>
      <c r="O5519" s="5"/>
      <c r="P5519" s="5"/>
      <c r="Q5519" s="5"/>
      <c r="R5519" s="5"/>
      <c r="S5519" s="5"/>
      <c r="T5519" s="5"/>
      <c r="U5519" s="5"/>
      <c r="V5519" s="5"/>
      <c r="W5519" s="5"/>
      <c r="X5519" s="5"/>
      <c r="Y5519" s="5"/>
      <c r="Z5519" s="5"/>
      <c r="AA5519" s="5"/>
      <c r="AB5519" s="5"/>
      <c r="AC5519" s="5"/>
      <c r="AD5519" s="5"/>
      <c r="AE5519" s="5"/>
      <c r="AF5519" s="5"/>
      <c r="AG5519" s="5"/>
      <c r="AH5519" s="5"/>
      <c r="AI5519" s="5"/>
      <c r="AJ5519" s="5"/>
    </row>
    <row r="5520" spans="11:36">
      <c r="K5520" s="5"/>
      <c r="L5520" s="5"/>
      <c r="M5520" s="5"/>
      <c r="N5520" s="5"/>
      <c r="O5520" s="5"/>
      <c r="P5520" s="5"/>
      <c r="Q5520" s="5"/>
      <c r="R5520" s="5"/>
      <c r="S5520" s="5"/>
      <c r="T5520" s="5"/>
      <c r="U5520" s="5"/>
      <c r="V5520" s="5"/>
      <c r="W5520" s="5"/>
      <c r="X5520" s="5"/>
      <c r="Y5520" s="5"/>
      <c r="Z5520" s="5"/>
      <c r="AA5520" s="5"/>
      <c r="AB5520" s="5"/>
      <c r="AC5520" s="5"/>
      <c r="AD5520" s="5"/>
      <c r="AE5520" s="5"/>
      <c r="AF5520" s="5"/>
      <c r="AG5520" s="5"/>
      <c r="AH5520" s="5"/>
      <c r="AI5520" s="5"/>
      <c r="AJ5520" s="5"/>
    </row>
    <row r="5521" spans="11:36">
      <c r="K5521" s="5"/>
      <c r="L5521" s="5"/>
      <c r="M5521" s="5"/>
      <c r="N5521" s="5"/>
      <c r="O5521" s="5"/>
      <c r="P5521" s="5"/>
      <c r="Q5521" s="5"/>
      <c r="R5521" s="5"/>
      <c r="S5521" s="5"/>
      <c r="T5521" s="5"/>
      <c r="U5521" s="5"/>
      <c r="V5521" s="5"/>
      <c r="W5521" s="5"/>
      <c r="X5521" s="5"/>
      <c r="Y5521" s="5"/>
      <c r="Z5521" s="5"/>
      <c r="AA5521" s="5"/>
      <c r="AB5521" s="5"/>
      <c r="AC5521" s="5"/>
      <c r="AD5521" s="5"/>
      <c r="AE5521" s="5"/>
      <c r="AF5521" s="5"/>
      <c r="AG5521" s="5"/>
      <c r="AH5521" s="5"/>
      <c r="AI5521" s="5"/>
      <c r="AJ5521" s="5"/>
    </row>
    <row r="5522" spans="11:36">
      <c r="K5522" s="5"/>
      <c r="L5522" s="5"/>
      <c r="M5522" s="5"/>
      <c r="N5522" s="5"/>
      <c r="O5522" s="5"/>
      <c r="P5522" s="5"/>
      <c r="Q5522" s="5"/>
      <c r="R5522" s="5"/>
      <c r="S5522" s="5"/>
      <c r="T5522" s="5"/>
      <c r="U5522" s="5"/>
      <c r="V5522" s="5"/>
      <c r="W5522" s="5"/>
      <c r="X5522" s="5"/>
      <c r="Y5522" s="5"/>
      <c r="Z5522" s="5"/>
      <c r="AA5522" s="5"/>
      <c r="AB5522" s="5"/>
      <c r="AC5522" s="5"/>
      <c r="AD5522" s="5"/>
      <c r="AE5522" s="5"/>
      <c r="AF5522" s="5"/>
      <c r="AG5522" s="5"/>
      <c r="AH5522" s="5"/>
      <c r="AI5522" s="5"/>
      <c r="AJ5522" s="5"/>
    </row>
    <row r="5523" spans="11:36">
      <c r="K5523" s="5"/>
      <c r="L5523" s="5"/>
      <c r="M5523" s="5"/>
      <c r="N5523" s="5"/>
      <c r="O5523" s="5"/>
      <c r="P5523" s="5"/>
      <c r="Q5523" s="5"/>
      <c r="R5523" s="5"/>
      <c r="S5523" s="5"/>
      <c r="T5523" s="5"/>
      <c r="U5523" s="5"/>
      <c r="V5523" s="5"/>
      <c r="W5523" s="5"/>
      <c r="X5523" s="5"/>
      <c r="Y5523" s="5"/>
      <c r="Z5523" s="5"/>
      <c r="AA5523" s="5"/>
      <c r="AB5523" s="5"/>
      <c r="AC5523" s="5"/>
      <c r="AD5523" s="5"/>
      <c r="AE5523" s="5"/>
      <c r="AF5523" s="5"/>
      <c r="AG5523" s="5"/>
      <c r="AH5523" s="5"/>
      <c r="AI5523" s="5"/>
      <c r="AJ5523" s="5"/>
    </row>
    <row r="5524" spans="11:36">
      <c r="K5524" s="5"/>
      <c r="L5524" s="5"/>
      <c r="M5524" s="5"/>
      <c r="N5524" s="5"/>
      <c r="O5524" s="5"/>
      <c r="P5524" s="5"/>
      <c r="Q5524" s="5"/>
      <c r="R5524" s="5"/>
      <c r="S5524" s="5"/>
      <c r="T5524" s="5"/>
      <c r="U5524" s="5"/>
      <c r="V5524" s="5"/>
      <c r="W5524" s="5"/>
      <c r="X5524" s="5"/>
      <c r="Y5524" s="5"/>
      <c r="Z5524" s="5"/>
      <c r="AA5524" s="5"/>
      <c r="AB5524" s="5"/>
      <c r="AC5524" s="5"/>
      <c r="AD5524" s="5"/>
      <c r="AE5524" s="5"/>
      <c r="AF5524" s="5"/>
      <c r="AG5524" s="5"/>
      <c r="AH5524" s="5"/>
      <c r="AI5524" s="5"/>
      <c r="AJ5524" s="5"/>
    </row>
    <row r="5525" spans="11:36">
      <c r="K5525" s="5"/>
      <c r="L5525" s="5"/>
      <c r="M5525" s="5"/>
      <c r="N5525" s="5"/>
      <c r="O5525" s="5"/>
      <c r="P5525" s="5"/>
      <c r="Q5525" s="5"/>
      <c r="R5525" s="5"/>
      <c r="S5525" s="5"/>
      <c r="T5525" s="5"/>
      <c r="U5525" s="5"/>
      <c r="V5525" s="5"/>
      <c r="W5525" s="5"/>
      <c r="X5525" s="5"/>
      <c r="Y5525" s="5"/>
      <c r="Z5525" s="5"/>
      <c r="AA5525" s="5"/>
      <c r="AB5525" s="5"/>
      <c r="AC5525" s="5"/>
      <c r="AD5525" s="5"/>
      <c r="AE5525" s="5"/>
      <c r="AF5525" s="5"/>
      <c r="AG5525" s="5"/>
      <c r="AH5525" s="5"/>
      <c r="AI5525" s="5"/>
      <c r="AJ5525" s="5"/>
    </row>
    <row r="5526" spans="11:36">
      <c r="K5526" s="5"/>
      <c r="L5526" s="5"/>
      <c r="M5526" s="5"/>
      <c r="N5526" s="5"/>
      <c r="O5526" s="5"/>
      <c r="P5526" s="5"/>
      <c r="Q5526" s="5"/>
      <c r="R5526" s="5"/>
      <c r="S5526" s="5"/>
      <c r="T5526" s="5"/>
      <c r="U5526" s="5"/>
      <c r="V5526" s="5"/>
      <c r="W5526" s="5"/>
      <c r="X5526" s="5"/>
      <c r="Y5526" s="5"/>
      <c r="Z5526" s="5"/>
      <c r="AA5526" s="5"/>
      <c r="AB5526" s="5"/>
      <c r="AC5526" s="5"/>
      <c r="AD5526" s="5"/>
      <c r="AE5526" s="5"/>
      <c r="AF5526" s="5"/>
      <c r="AG5526" s="5"/>
      <c r="AH5526" s="5"/>
      <c r="AI5526" s="5"/>
      <c r="AJ5526" s="5"/>
    </row>
    <row r="5527" spans="11:36">
      <c r="K5527" s="5"/>
      <c r="L5527" s="5"/>
      <c r="M5527" s="5"/>
      <c r="N5527" s="5"/>
      <c r="O5527" s="5"/>
      <c r="P5527" s="5"/>
      <c r="Q5527" s="5"/>
      <c r="R5527" s="5"/>
      <c r="S5527" s="5"/>
      <c r="T5527" s="5"/>
      <c r="U5527" s="5"/>
      <c r="V5527" s="5"/>
      <c r="W5527" s="5"/>
      <c r="X5527" s="5"/>
      <c r="Y5527" s="5"/>
      <c r="Z5527" s="5"/>
      <c r="AA5527" s="5"/>
      <c r="AB5527" s="5"/>
      <c r="AC5527" s="5"/>
      <c r="AD5527" s="5"/>
      <c r="AE5527" s="5"/>
      <c r="AF5527" s="5"/>
      <c r="AG5527" s="5"/>
      <c r="AH5527" s="5"/>
      <c r="AI5527" s="5"/>
      <c r="AJ5527" s="5"/>
    </row>
    <row r="5528" spans="11:36">
      <c r="K5528" s="5"/>
      <c r="L5528" s="5"/>
      <c r="M5528" s="5"/>
      <c r="N5528" s="5"/>
      <c r="O5528" s="5"/>
      <c r="P5528" s="5"/>
      <c r="Q5528" s="5"/>
      <c r="R5528" s="5"/>
      <c r="S5528" s="5"/>
      <c r="T5528" s="5"/>
      <c r="U5528" s="5"/>
      <c r="V5528" s="5"/>
      <c r="W5528" s="5"/>
      <c r="X5528" s="5"/>
      <c r="Y5528" s="5"/>
      <c r="Z5528" s="5"/>
      <c r="AA5528" s="5"/>
      <c r="AB5528" s="5"/>
      <c r="AC5528" s="5"/>
      <c r="AD5528" s="5"/>
      <c r="AE5528" s="5"/>
      <c r="AF5528" s="5"/>
      <c r="AG5528" s="5"/>
      <c r="AH5528" s="5"/>
      <c r="AI5528" s="5"/>
      <c r="AJ5528" s="5"/>
    </row>
    <row r="5529" spans="11:36">
      <c r="K5529" s="5"/>
      <c r="L5529" s="5"/>
      <c r="M5529" s="5"/>
      <c r="N5529" s="5"/>
      <c r="O5529" s="5"/>
      <c r="P5529" s="5"/>
      <c r="Q5529" s="5"/>
      <c r="R5529" s="5"/>
      <c r="S5529" s="5"/>
      <c r="T5529" s="5"/>
      <c r="U5529" s="5"/>
      <c r="V5529" s="5"/>
      <c r="W5529" s="5"/>
      <c r="X5529" s="5"/>
      <c r="Y5529" s="5"/>
      <c r="Z5529" s="5"/>
      <c r="AA5529" s="5"/>
      <c r="AB5529" s="5"/>
      <c r="AC5529" s="5"/>
      <c r="AD5529" s="5"/>
      <c r="AE5529" s="5"/>
      <c r="AF5529" s="5"/>
      <c r="AG5529" s="5"/>
      <c r="AH5529" s="5"/>
      <c r="AI5529" s="5"/>
      <c r="AJ5529" s="5"/>
    </row>
    <row r="5530" spans="11:36">
      <c r="K5530" s="5"/>
      <c r="L5530" s="5"/>
      <c r="M5530" s="5"/>
      <c r="N5530" s="5"/>
      <c r="O5530" s="5"/>
      <c r="P5530" s="5"/>
      <c r="Q5530" s="5"/>
      <c r="R5530" s="5"/>
      <c r="S5530" s="5"/>
      <c r="T5530" s="5"/>
      <c r="U5530" s="5"/>
      <c r="V5530" s="5"/>
      <c r="W5530" s="5"/>
      <c r="X5530" s="5"/>
      <c r="Y5530" s="5"/>
      <c r="Z5530" s="5"/>
      <c r="AA5530" s="5"/>
      <c r="AB5530" s="5"/>
      <c r="AC5530" s="5"/>
      <c r="AD5530" s="5"/>
      <c r="AE5530" s="5"/>
      <c r="AF5530" s="5"/>
      <c r="AG5530" s="5"/>
      <c r="AH5530" s="5"/>
      <c r="AI5530" s="5"/>
      <c r="AJ5530" s="5"/>
    </row>
    <row r="5531" spans="11:36">
      <c r="K5531" s="5"/>
      <c r="L5531" s="5"/>
      <c r="M5531" s="5"/>
      <c r="N5531" s="5"/>
      <c r="O5531" s="5"/>
      <c r="P5531" s="5"/>
      <c r="Q5531" s="5"/>
      <c r="R5531" s="5"/>
      <c r="S5531" s="5"/>
      <c r="T5531" s="5"/>
      <c r="U5531" s="5"/>
      <c r="V5531" s="5"/>
      <c r="W5531" s="5"/>
      <c r="X5531" s="5"/>
      <c r="Y5531" s="5"/>
      <c r="Z5531" s="5"/>
      <c r="AA5531" s="5"/>
      <c r="AB5531" s="5"/>
      <c r="AC5531" s="5"/>
      <c r="AD5531" s="5"/>
      <c r="AE5531" s="5"/>
      <c r="AF5531" s="5"/>
      <c r="AG5531" s="5"/>
      <c r="AH5531" s="5"/>
      <c r="AI5531" s="5"/>
      <c r="AJ5531" s="5"/>
    </row>
    <row r="5532" spans="11:36">
      <c r="K5532" s="5"/>
      <c r="L5532" s="5"/>
      <c r="M5532" s="5"/>
      <c r="N5532" s="5"/>
      <c r="O5532" s="5"/>
      <c r="P5532" s="5"/>
      <c r="Q5532" s="5"/>
      <c r="R5532" s="5"/>
      <c r="S5532" s="5"/>
      <c r="T5532" s="5"/>
      <c r="U5532" s="5"/>
      <c r="V5532" s="5"/>
      <c r="W5532" s="5"/>
      <c r="X5532" s="5"/>
      <c r="Y5532" s="5"/>
      <c r="Z5532" s="5"/>
      <c r="AA5532" s="5"/>
      <c r="AB5532" s="5"/>
      <c r="AC5532" s="5"/>
      <c r="AD5532" s="5"/>
      <c r="AE5532" s="5"/>
      <c r="AF5532" s="5"/>
      <c r="AG5532" s="5"/>
      <c r="AH5532" s="5"/>
      <c r="AI5532" s="5"/>
      <c r="AJ5532" s="5"/>
    </row>
    <row r="5533" spans="11:36">
      <c r="K5533" s="5"/>
      <c r="L5533" s="5"/>
      <c r="M5533" s="5"/>
      <c r="N5533" s="5"/>
      <c r="O5533" s="5"/>
      <c r="P5533" s="5"/>
      <c r="Q5533" s="5"/>
      <c r="R5533" s="5"/>
      <c r="S5533" s="5"/>
      <c r="T5533" s="5"/>
      <c r="U5533" s="5"/>
      <c r="V5533" s="5"/>
      <c r="W5533" s="5"/>
      <c r="X5533" s="5"/>
      <c r="Y5533" s="5"/>
      <c r="Z5533" s="5"/>
      <c r="AA5533" s="5"/>
      <c r="AB5533" s="5"/>
      <c r="AC5533" s="5"/>
      <c r="AD5533" s="5"/>
      <c r="AE5533" s="5"/>
      <c r="AF5533" s="5"/>
      <c r="AG5533" s="5"/>
      <c r="AH5533" s="5"/>
      <c r="AI5533" s="5"/>
      <c r="AJ5533" s="5"/>
    </row>
    <row r="5534" spans="11:36">
      <c r="K5534" s="5"/>
      <c r="L5534" s="5"/>
      <c r="M5534" s="5"/>
      <c r="N5534" s="5"/>
      <c r="O5534" s="5"/>
      <c r="P5534" s="5"/>
      <c r="Q5534" s="5"/>
      <c r="R5534" s="5"/>
      <c r="S5534" s="5"/>
      <c r="T5534" s="5"/>
      <c r="U5534" s="5"/>
      <c r="V5534" s="5"/>
      <c r="W5534" s="5"/>
      <c r="X5534" s="5"/>
      <c r="Y5534" s="5"/>
      <c r="Z5534" s="5"/>
      <c r="AA5534" s="5"/>
      <c r="AB5534" s="5"/>
      <c r="AC5534" s="5"/>
      <c r="AD5534" s="5"/>
      <c r="AE5534" s="5"/>
      <c r="AF5534" s="5"/>
      <c r="AG5534" s="5"/>
      <c r="AH5534" s="5"/>
      <c r="AI5534" s="5"/>
      <c r="AJ5534" s="5"/>
    </row>
    <row r="5535" spans="11:36">
      <c r="K5535" s="5"/>
      <c r="L5535" s="5"/>
      <c r="M5535" s="5"/>
      <c r="N5535" s="5"/>
      <c r="O5535" s="5"/>
      <c r="P5535" s="5"/>
      <c r="Q5535" s="5"/>
      <c r="R5535" s="5"/>
      <c r="S5535" s="5"/>
      <c r="T5535" s="5"/>
      <c r="U5535" s="5"/>
      <c r="V5535" s="5"/>
      <c r="W5535" s="5"/>
      <c r="X5535" s="5"/>
      <c r="Y5535" s="5"/>
      <c r="Z5535" s="5"/>
      <c r="AA5535" s="5"/>
      <c r="AB5535" s="5"/>
      <c r="AC5535" s="5"/>
      <c r="AD5535" s="5"/>
      <c r="AE5535" s="5"/>
      <c r="AF5535" s="5"/>
      <c r="AG5535" s="5"/>
      <c r="AH5535" s="5"/>
      <c r="AI5535" s="5"/>
      <c r="AJ5535" s="5"/>
    </row>
    <row r="5536" spans="11:36">
      <c r="K5536" s="5"/>
      <c r="L5536" s="5"/>
      <c r="M5536" s="5"/>
      <c r="N5536" s="5"/>
      <c r="O5536" s="5"/>
      <c r="P5536" s="5"/>
      <c r="Q5536" s="5"/>
      <c r="R5536" s="5"/>
      <c r="S5536" s="5"/>
      <c r="T5536" s="5"/>
      <c r="U5536" s="5"/>
      <c r="V5536" s="5"/>
      <c r="W5536" s="5"/>
      <c r="X5536" s="5"/>
      <c r="Y5536" s="5"/>
      <c r="Z5536" s="5"/>
      <c r="AA5536" s="5"/>
      <c r="AB5536" s="5"/>
      <c r="AC5536" s="5"/>
      <c r="AD5536" s="5"/>
      <c r="AE5536" s="5"/>
      <c r="AF5536" s="5"/>
      <c r="AG5536" s="5"/>
      <c r="AH5536" s="5"/>
      <c r="AI5536" s="5"/>
      <c r="AJ5536" s="5"/>
    </row>
    <row r="5537" spans="11:36">
      <c r="K5537" s="5"/>
      <c r="L5537" s="5"/>
      <c r="M5537" s="5"/>
      <c r="N5537" s="5"/>
      <c r="O5537" s="5"/>
      <c r="P5537" s="5"/>
      <c r="Q5537" s="5"/>
      <c r="R5537" s="5"/>
      <c r="S5537" s="5"/>
      <c r="T5537" s="5"/>
      <c r="U5537" s="5"/>
      <c r="V5537" s="5"/>
      <c r="W5537" s="5"/>
      <c r="X5537" s="5"/>
      <c r="Y5537" s="5"/>
      <c r="Z5537" s="5"/>
      <c r="AA5537" s="5"/>
      <c r="AB5537" s="5"/>
      <c r="AC5537" s="5"/>
      <c r="AD5537" s="5"/>
      <c r="AE5537" s="5"/>
      <c r="AF5537" s="5"/>
      <c r="AG5537" s="5"/>
      <c r="AH5537" s="5"/>
      <c r="AI5537" s="5"/>
      <c r="AJ5537" s="5"/>
    </row>
    <row r="5538" spans="11:36">
      <c r="K5538" s="5"/>
      <c r="L5538" s="5"/>
      <c r="M5538" s="5"/>
      <c r="N5538" s="5"/>
      <c r="O5538" s="5"/>
      <c r="P5538" s="5"/>
      <c r="Q5538" s="5"/>
      <c r="R5538" s="5"/>
      <c r="S5538" s="5"/>
      <c r="T5538" s="5"/>
      <c r="U5538" s="5"/>
      <c r="V5538" s="5"/>
      <c r="W5538" s="5"/>
      <c r="X5538" s="5"/>
      <c r="Y5538" s="5"/>
      <c r="Z5538" s="5"/>
      <c r="AA5538" s="5"/>
      <c r="AB5538" s="5"/>
      <c r="AC5538" s="5"/>
      <c r="AD5538" s="5"/>
      <c r="AE5538" s="5"/>
      <c r="AF5538" s="5"/>
      <c r="AG5538" s="5"/>
      <c r="AH5538" s="5"/>
      <c r="AI5538" s="5"/>
      <c r="AJ5538" s="5"/>
    </row>
    <row r="5539" spans="11:36">
      <c r="K5539" s="5"/>
      <c r="L5539" s="5"/>
      <c r="M5539" s="5"/>
      <c r="N5539" s="5"/>
      <c r="O5539" s="5"/>
      <c r="P5539" s="5"/>
      <c r="Q5539" s="5"/>
      <c r="R5539" s="5"/>
      <c r="S5539" s="5"/>
      <c r="T5539" s="5"/>
      <c r="U5539" s="5"/>
      <c r="V5539" s="5"/>
      <c r="W5539" s="5"/>
      <c r="X5539" s="5"/>
      <c r="Y5539" s="5"/>
      <c r="Z5539" s="5"/>
      <c r="AA5539" s="5"/>
      <c r="AB5539" s="5"/>
      <c r="AC5539" s="5"/>
      <c r="AD5539" s="5"/>
      <c r="AE5539" s="5"/>
      <c r="AF5539" s="5"/>
      <c r="AG5539" s="5"/>
      <c r="AH5539" s="5"/>
      <c r="AI5539" s="5"/>
      <c r="AJ5539" s="5"/>
    </row>
    <row r="5540" spans="11:36">
      <c r="K5540" s="5"/>
      <c r="L5540" s="5"/>
      <c r="M5540" s="5"/>
      <c r="N5540" s="5"/>
      <c r="O5540" s="5"/>
      <c r="P5540" s="5"/>
      <c r="Q5540" s="5"/>
      <c r="R5540" s="5"/>
      <c r="S5540" s="5"/>
      <c r="T5540" s="5"/>
      <c r="U5540" s="5"/>
      <c r="V5540" s="5"/>
      <c r="W5540" s="5"/>
      <c r="X5540" s="5"/>
      <c r="Y5540" s="5"/>
      <c r="Z5540" s="5"/>
      <c r="AA5540" s="5"/>
      <c r="AB5540" s="5"/>
      <c r="AC5540" s="5"/>
      <c r="AD5540" s="5"/>
      <c r="AE5540" s="5"/>
      <c r="AF5540" s="5"/>
      <c r="AG5540" s="5"/>
      <c r="AH5540" s="5"/>
      <c r="AI5540" s="5"/>
      <c r="AJ5540" s="5"/>
    </row>
    <row r="5541" spans="11:36">
      <c r="K5541" s="5"/>
      <c r="L5541" s="5"/>
      <c r="M5541" s="5"/>
      <c r="N5541" s="5"/>
      <c r="O5541" s="5"/>
      <c r="P5541" s="5"/>
      <c r="Q5541" s="5"/>
      <c r="R5541" s="5"/>
      <c r="S5541" s="5"/>
      <c r="T5541" s="5"/>
      <c r="U5541" s="5"/>
      <c r="V5541" s="5"/>
      <c r="W5541" s="5"/>
      <c r="X5541" s="5"/>
      <c r="Y5541" s="5"/>
      <c r="Z5541" s="5"/>
      <c r="AA5541" s="5"/>
      <c r="AB5541" s="5"/>
      <c r="AC5541" s="5"/>
      <c r="AD5541" s="5"/>
      <c r="AE5541" s="5"/>
      <c r="AF5541" s="5"/>
      <c r="AG5541" s="5"/>
      <c r="AH5541" s="5"/>
      <c r="AI5541" s="5"/>
      <c r="AJ5541" s="5"/>
    </row>
    <row r="5542" spans="11:36">
      <c r="K5542" s="5"/>
      <c r="L5542" s="5"/>
      <c r="M5542" s="5"/>
      <c r="N5542" s="5"/>
      <c r="O5542" s="5"/>
      <c r="P5542" s="5"/>
      <c r="Q5542" s="5"/>
      <c r="R5542" s="5"/>
      <c r="S5542" s="5"/>
      <c r="T5542" s="5"/>
      <c r="U5542" s="5"/>
      <c r="V5542" s="5"/>
      <c r="W5542" s="5"/>
      <c r="X5542" s="5"/>
      <c r="Y5542" s="5"/>
      <c r="Z5542" s="5"/>
      <c r="AA5542" s="5"/>
      <c r="AB5542" s="5"/>
      <c r="AC5542" s="5"/>
      <c r="AD5542" s="5"/>
      <c r="AE5542" s="5"/>
      <c r="AF5542" s="5"/>
      <c r="AG5542" s="5"/>
      <c r="AH5542" s="5"/>
      <c r="AI5542" s="5"/>
      <c r="AJ5542" s="5"/>
    </row>
    <row r="5543" spans="11:36">
      <c r="K5543" s="5"/>
      <c r="L5543" s="5"/>
      <c r="M5543" s="5"/>
      <c r="N5543" s="5"/>
      <c r="O5543" s="5"/>
      <c r="P5543" s="5"/>
      <c r="Q5543" s="5"/>
      <c r="R5543" s="5"/>
      <c r="S5543" s="5"/>
      <c r="T5543" s="5"/>
      <c r="U5543" s="5"/>
      <c r="V5543" s="5"/>
      <c r="W5543" s="5"/>
      <c r="X5543" s="5"/>
      <c r="Y5543" s="5"/>
      <c r="Z5543" s="5"/>
      <c r="AA5543" s="5"/>
      <c r="AB5543" s="5"/>
      <c r="AC5543" s="5"/>
      <c r="AD5543" s="5"/>
      <c r="AE5543" s="5"/>
      <c r="AF5543" s="5"/>
      <c r="AG5543" s="5"/>
      <c r="AH5543" s="5"/>
      <c r="AI5543" s="5"/>
      <c r="AJ5543" s="5"/>
    </row>
    <row r="5544" spans="11:36">
      <c r="K5544" s="5"/>
      <c r="L5544" s="5"/>
      <c r="M5544" s="5"/>
      <c r="N5544" s="5"/>
      <c r="O5544" s="5"/>
      <c r="P5544" s="5"/>
      <c r="Q5544" s="5"/>
      <c r="R5544" s="5"/>
      <c r="S5544" s="5"/>
      <c r="T5544" s="5"/>
      <c r="U5544" s="5"/>
      <c r="V5544" s="5"/>
      <c r="W5544" s="5"/>
      <c r="X5544" s="5"/>
      <c r="Y5544" s="5"/>
      <c r="Z5544" s="5"/>
      <c r="AA5544" s="5"/>
      <c r="AB5544" s="5"/>
      <c r="AC5544" s="5"/>
      <c r="AD5544" s="5"/>
      <c r="AE5544" s="5"/>
      <c r="AF5544" s="5"/>
      <c r="AG5544" s="5"/>
      <c r="AH5544" s="5"/>
      <c r="AI5544" s="5"/>
      <c r="AJ5544" s="5"/>
    </row>
    <row r="5545" spans="11:36">
      <c r="K5545" s="5"/>
      <c r="L5545" s="5"/>
      <c r="M5545" s="5"/>
      <c r="N5545" s="5"/>
      <c r="O5545" s="5"/>
      <c r="P5545" s="5"/>
      <c r="Q5545" s="5"/>
      <c r="R5545" s="5"/>
      <c r="S5545" s="5"/>
      <c r="T5545" s="5"/>
      <c r="U5545" s="5"/>
      <c r="V5545" s="5"/>
      <c r="W5545" s="5"/>
      <c r="X5545" s="5"/>
      <c r="Y5545" s="5"/>
      <c r="Z5545" s="5"/>
      <c r="AA5545" s="5"/>
      <c r="AB5545" s="5"/>
      <c r="AC5545" s="5"/>
      <c r="AD5545" s="5"/>
      <c r="AE5545" s="5"/>
      <c r="AF5545" s="5"/>
      <c r="AG5545" s="5"/>
      <c r="AH5545" s="5"/>
      <c r="AI5545" s="5"/>
      <c r="AJ5545" s="5"/>
    </row>
    <row r="5546" spans="11:36">
      <c r="K5546" s="5"/>
      <c r="L5546" s="5"/>
      <c r="M5546" s="5"/>
      <c r="N5546" s="5"/>
      <c r="O5546" s="5"/>
      <c r="P5546" s="5"/>
      <c r="Q5546" s="5"/>
      <c r="R5546" s="5"/>
      <c r="S5546" s="5"/>
      <c r="T5546" s="5"/>
      <c r="U5546" s="5"/>
      <c r="V5546" s="5"/>
      <c r="W5546" s="5"/>
      <c r="X5546" s="5"/>
      <c r="Y5546" s="5"/>
      <c r="Z5546" s="5"/>
      <c r="AA5546" s="5"/>
      <c r="AB5546" s="5"/>
      <c r="AC5546" s="5"/>
      <c r="AD5546" s="5"/>
      <c r="AE5546" s="5"/>
      <c r="AF5546" s="5"/>
      <c r="AG5546" s="5"/>
      <c r="AH5546" s="5"/>
      <c r="AI5546" s="5"/>
      <c r="AJ5546" s="5"/>
    </row>
    <row r="5547" spans="11:36">
      <c r="K5547" s="5"/>
      <c r="L5547" s="5"/>
      <c r="M5547" s="5"/>
      <c r="N5547" s="5"/>
      <c r="O5547" s="5"/>
      <c r="P5547" s="5"/>
      <c r="Q5547" s="5"/>
      <c r="R5547" s="5"/>
      <c r="S5547" s="5"/>
      <c r="T5547" s="5"/>
      <c r="U5547" s="5"/>
      <c r="V5547" s="5"/>
      <c r="W5547" s="5"/>
      <c r="X5547" s="5"/>
      <c r="Y5547" s="5"/>
      <c r="Z5547" s="5"/>
      <c r="AA5547" s="5"/>
      <c r="AB5547" s="5"/>
      <c r="AC5547" s="5"/>
      <c r="AD5547" s="5"/>
      <c r="AE5547" s="5"/>
      <c r="AF5547" s="5"/>
      <c r="AG5547" s="5"/>
      <c r="AH5547" s="5"/>
      <c r="AI5547" s="5"/>
      <c r="AJ5547" s="5"/>
    </row>
    <row r="5548" spans="11:36">
      <c r="K5548" s="5"/>
      <c r="L5548" s="5"/>
      <c r="M5548" s="5"/>
      <c r="N5548" s="5"/>
      <c r="O5548" s="5"/>
      <c r="P5548" s="5"/>
      <c r="Q5548" s="5"/>
      <c r="R5548" s="5"/>
      <c r="S5548" s="5"/>
      <c r="T5548" s="5"/>
      <c r="U5548" s="5"/>
      <c r="V5548" s="5"/>
      <c r="W5548" s="5"/>
      <c r="X5548" s="5"/>
      <c r="Y5548" s="5"/>
      <c r="Z5548" s="5"/>
      <c r="AA5548" s="5"/>
      <c r="AB5548" s="5"/>
      <c r="AC5548" s="5"/>
      <c r="AD5548" s="5"/>
      <c r="AE5548" s="5"/>
      <c r="AF5548" s="5"/>
      <c r="AG5548" s="5"/>
      <c r="AH5548" s="5"/>
      <c r="AI5548" s="5"/>
      <c r="AJ5548" s="5"/>
    </row>
    <row r="5549" spans="11:36">
      <c r="K5549" s="5"/>
      <c r="L5549" s="5"/>
      <c r="M5549" s="5"/>
      <c r="N5549" s="5"/>
      <c r="O5549" s="5"/>
      <c r="P5549" s="5"/>
      <c r="Q5549" s="5"/>
      <c r="R5549" s="5"/>
      <c r="S5549" s="5"/>
      <c r="T5549" s="5"/>
      <c r="U5549" s="5"/>
      <c r="V5549" s="5"/>
      <c r="W5549" s="5"/>
      <c r="X5549" s="5"/>
      <c r="Y5549" s="5"/>
      <c r="Z5549" s="5"/>
      <c r="AA5549" s="5"/>
      <c r="AB5549" s="5"/>
      <c r="AC5549" s="5"/>
      <c r="AD5549" s="5"/>
      <c r="AE5549" s="5"/>
      <c r="AF5549" s="5"/>
      <c r="AG5549" s="5"/>
      <c r="AH5549" s="5"/>
      <c r="AI5549" s="5"/>
      <c r="AJ5549" s="5"/>
    </row>
    <row r="5550" spans="11:36">
      <c r="K5550" s="5"/>
      <c r="L5550" s="5"/>
      <c r="M5550" s="5"/>
      <c r="N5550" s="5"/>
      <c r="O5550" s="5"/>
      <c r="P5550" s="5"/>
      <c r="Q5550" s="5"/>
      <c r="R5550" s="5"/>
      <c r="S5550" s="5"/>
      <c r="T5550" s="5"/>
      <c r="U5550" s="5"/>
      <c r="V5550" s="5"/>
      <c r="W5550" s="5"/>
      <c r="X5550" s="5"/>
      <c r="Y5550" s="5"/>
      <c r="Z5550" s="5"/>
      <c r="AA5550" s="5"/>
      <c r="AB5550" s="5"/>
      <c r="AC5550" s="5"/>
      <c r="AD5550" s="5"/>
      <c r="AE5550" s="5"/>
      <c r="AF5550" s="5"/>
      <c r="AG5550" s="5"/>
      <c r="AH5550" s="5"/>
      <c r="AI5550" s="5"/>
      <c r="AJ5550" s="5"/>
    </row>
    <row r="5551" spans="11:36">
      <c r="K5551" s="5"/>
      <c r="L5551" s="5"/>
      <c r="M5551" s="5"/>
      <c r="N5551" s="5"/>
      <c r="O5551" s="5"/>
      <c r="P5551" s="5"/>
      <c r="Q5551" s="5"/>
      <c r="R5551" s="5"/>
      <c r="S5551" s="5"/>
      <c r="T5551" s="5"/>
      <c r="U5551" s="5"/>
      <c r="V5551" s="5"/>
      <c r="W5551" s="5"/>
      <c r="X5551" s="5"/>
      <c r="Y5551" s="5"/>
      <c r="Z5551" s="5"/>
      <c r="AA5551" s="5"/>
      <c r="AB5551" s="5"/>
      <c r="AC5551" s="5"/>
      <c r="AD5551" s="5"/>
      <c r="AE5551" s="5"/>
      <c r="AF5551" s="5"/>
      <c r="AG5551" s="5"/>
      <c r="AH5551" s="5"/>
      <c r="AI5551" s="5"/>
      <c r="AJ5551" s="5"/>
    </row>
    <row r="5552" spans="11:36">
      <c r="K5552" s="5"/>
      <c r="L5552" s="5"/>
      <c r="M5552" s="5"/>
      <c r="N5552" s="5"/>
      <c r="O5552" s="5"/>
      <c r="P5552" s="5"/>
      <c r="Q5552" s="5"/>
      <c r="R5552" s="5"/>
      <c r="S5552" s="5"/>
      <c r="T5552" s="5"/>
      <c r="U5552" s="5"/>
      <c r="V5552" s="5"/>
      <c r="W5552" s="5"/>
      <c r="X5552" s="5"/>
      <c r="Y5552" s="5"/>
      <c r="Z5552" s="5"/>
      <c r="AA5552" s="5"/>
      <c r="AB5552" s="5"/>
      <c r="AC5552" s="5"/>
      <c r="AD5552" s="5"/>
      <c r="AE5552" s="5"/>
      <c r="AF5552" s="5"/>
      <c r="AG5552" s="5"/>
      <c r="AH5552" s="5"/>
      <c r="AI5552" s="5"/>
      <c r="AJ5552" s="5"/>
    </row>
    <row r="5553" spans="11:36">
      <c r="K5553" s="5"/>
      <c r="L5553" s="5"/>
      <c r="M5553" s="5"/>
      <c r="N5553" s="5"/>
      <c r="O5553" s="5"/>
      <c r="P5553" s="5"/>
      <c r="Q5553" s="5"/>
      <c r="R5553" s="5"/>
      <c r="S5553" s="5"/>
      <c r="T5553" s="5"/>
      <c r="U5553" s="5"/>
      <c r="V5553" s="5"/>
      <c r="W5553" s="5"/>
      <c r="X5553" s="5"/>
      <c r="Y5553" s="5"/>
      <c r="Z5553" s="5"/>
      <c r="AA5553" s="5"/>
      <c r="AB5553" s="5"/>
      <c r="AC5553" s="5"/>
      <c r="AD5553" s="5"/>
      <c r="AE5553" s="5"/>
      <c r="AF5553" s="5"/>
      <c r="AG5553" s="5"/>
      <c r="AH5553" s="5"/>
      <c r="AI5553" s="5"/>
      <c r="AJ5553" s="5"/>
    </row>
    <row r="5554" spans="11:36">
      <c r="K5554" s="5"/>
      <c r="L5554" s="5"/>
      <c r="M5554" s="5"/>
      <c r="N5554" s="5"/>
      <c r="O5554" s="5"/>
      <c r="P5554" s="5"/>
      <c r="Q5554" s="5"/>
      <c r="R5554" s="5"/>
      <c r="S5554" s="5"/>
      <c r="T5554" s="5"/>
      <c r="U5554" s="5"/>
      <c r="V5554" s="5"/>
      <c r="W5554" s="5"/>
      <c r="X5554" s="5"/>
      <c r="Y5554" s="5"/>
      <c r="Z5554" s="5"/>
      <c r="AA5554" s="5"/>
      <c r="AB5554" s="5"/>
      <c r="AC5554" s="5"/>
      <c r="AD5554" s="5"/>
      <c r="AE5554" s="5"/>
      <c r="AF5554" s="5"/>
      <c r="AG5554" s="5"/>
      <c r="AH5554" s="5"/>
      <c r="AI5554" s="5"/>
      <c r="AJ5554" s="5"/>
    </row>
    <row r="5555" spans="11:36">
      <c r="K5555" s="5"/>
      <c r="L5555" s="5"/>
      <c r="M5555" s="5"/>
      <c r="N5555" s="5"/>
      <c r="O5555" s="5"/>
      <c r="P5555" s="5"/>
      <c r="Q5555" s="5"/>
      <c r="R5555" s="5"/>
      <c r="S5555" s="5"/>
      <c r="T5555" s="5"/>
      <c r="U5555" s="5"/>
      <c r="V5555" s="5"/>
      <c r="W5555" s="5"/>
      <c r="X5555" s="5"/>
      <c r="Y5555" s="5"/>
      <c r="Z5555" s="5"/>
      <c r="AA5555" s="5"/>
      <c r="AB5555" s="5"/>
      <c r="AC5555" s="5"/>
      <c r="AD5555" s="5"/>
      <c r="AE5555" s="5"/>
      <c r="AF5555" s="5"/>
      <c r="AG5555" s="5"/>
      <c r="AH5555" s="5"/>
      <c r="AI5555" s="5"/>
      <c r="AJ5555" s="5"/>
    </row>
    <row r="5556" spans="11:36">
      <c r="K5556" s="5"/>
      <c r="L5556" s="5"/>
      <c r="M5556" s="5"/>
      <c r="N5556" s="5"/>
      <c r="O5556" s="5"/>
      <c r="P5556" s="5"/>
      <c r="Q5556" s="5"/>
      <c r="R5556" s="5"/>
      <c r="S5556" s="5"/>
      <c r="T5556" s="5"/>
      <c r="U5556" s="5"/>
      <c r="V5556" s="5"/>
      <c r="W5556" s="5"/>
      <c r="X5556" s="5"/>
      <c r="Y5556" s="5"/>
      <c r="Z5556" s="5"/>
      <c r="AA5556" s="5"/>
      <c r="AB5556" s="5"/>
      <c r="AC5556" s="5"/>
      <c r="AD5556" s="5"/>
      <c r="AE5556" s="5"/>
      <c r="AF5556" s="5"/>
      <c r="AG5556" s="5"/>
      <c r="AH5556" s="5"/>
      <c r="AI5556" s="5"/>
      <c r="AJ5556" s="5"/>
    </row>
    <row r="5557" spans="11:36">
      <c r="K5557" s="5"/>
      <c r="L5557" s="5"/>
      <c r="M5557" s="5"/>
      <c r="N5557" s="5"/>
      <c r="O5557" s="5"/>
      <c r="P5557" s="5"/>
      <c r="Q5557" s="5"/>
      <c r="R5557" s="5"/>
      <c r="S5557" s="5"/>
      <c r="T5557" s="5"/>
      <c r="U5557" s="5"/>
      <c r="V5557" s="5"/>
      <c r="W5557" s="5"/>
      <c r="X5557" s="5"/>
      <c r="Y5557" s="5"/>
      <c r="Z5557" s="5"/>
      <c r="AA5557" s="5"/>
      <c r="AB5557" s="5"/>
      <c r="AC5557" s="5"/>
      <c r="AD5557" s="5"/>
      <c r="AE5557" s="5"/>
      <c r="AF5557" s="5"/>
      <c r="AG5557" s="5"/>
      <c r="AH5557" s="5"/>
      <c r="AI5557" s="5"/>
      <c r="AJ5557" s="5"/>
    </row>
    <row r="5558" spans="11:36">
      <c r="K5558" s="5"/>
      <c r="L5558" s="5"/>
      <c r="M5558" s="5"/>
      <c r="N5558" s="5"/>
      <c r="O5558" s="5"/>
      <c r="P5558" s="5"/>
      <c r="Q5558" s="5"/>
      <c r="R5558" s="5"/>
      <c r="S5558" s="5"/>
      <c r="T5558" s="5"/>
      <c r="U5558" s="5"/>
      <c r="V5558" s="5"/>
      <c r="W5558" s="5"/>
      <c r="X5558" s="5"/>
      <c r="Y5558" s="5"/>
      <c r="Z5558" s="5"/>
      <c r="AA5558" s="5"/>
      <c r="AB5558" s="5"/>
      <c r="AC5558" s="5"/>
      <c r="AD5558" s="5"/>
      <c r="AE5558" s="5"/>
      <c r="AF5558" s="5"/>
      <c r="AG5558" s="5"/>
      <c r="AH5558" s="5"/>
      <c r="AI5558" s="5"/>
      <c r="AJ5558" s="5"/>
    </row>
    <row r="5559" spans="11:36">
      <c r="K5559" s="5"/>
      <c r="L5559" s="5"/>
      <c r="M5559" s="5"/>
      <c r="N5559" s="5"/>
      <c r="O5559" s="5"/>
      <c r="P5559" s="5"/>
      <c r="Q5559" s="5"/>
      <c r="R5559" s="5"/>
      <c r="S5559" s="5"/>
      <c r="T5559" s="5"/>
      <c r="U5559" s="5"/>
      <c r="V5559" s="5"/>
      <c r="W5559" s="5"/>
      <c r="X5559" s="5"/>
      <c r="Y5559" s="5"/>
      <c r="Z5559" s="5"/>
      <c r="AA5559" s="5"/>
      <c r="AB5559" s="5"/>
      <c r="AC5559" s="5"/>
      <c r="AD5559" s="5"/>
      <c r="AE5559" s="5"/>
      <c r="AF5559" s="5"/>
      <c r="AG5559" s="5"/>
      <c r="AH5559" s="5"/>
      <c r="AI5559" s="5"/>
      <c r="AJ5559" s="5"/>
    </row>
    <row r="5560" spans="11:36">
      <c r="K5560" s="5"/>
      <c r="L5560" s="5"/>
      <c r="M5560" s="5"/>
      <c r="N5560" s="5"/>
      <c r="O5560" s="5"/>
      <c r="P5560" s="5"/>
      <c r="Q5560" s="5"/>
      <c r="R5560" s="5"/>
      <c r="S5560" s="5"/>
      <c r="T5560" s="5"/>
      <c r="U5560" s="5"/>
      <c r="V5560" s="5"/>
      <c r="W5560" s="5"/>
      <c r="X5560" s="5"/>
      <c r="Y5560" s="5"/>
      <c r="Z5560" s="5"/>
      <c r="AA5560" s="5"/>
      <c r="AB5560" s="5"/>
      <c r="AC5560" s="5"/>
      <c r="AD5560" s="5"/>
      <c r="AE5560" s="5"/>
      <c r="AF5560" s="5"/>
      <c r="AG5560" s="5"/>
      <c r="AH5560" s="5"/>
      <c r="AI5560" s="5"/>
      <c r="AJ5560" s="5"/>
    </row>
    <row r="5561" spans="11:36">
      <c r="K5561" s="5"/>
      <c r="L5561" s="5"/>
      <c r="M5561" s="5"/>
      <c r="N5561" s="5"/>
      <c r="O5561" s="5"/>
      <c r="P5561" s="5"/>
      <c r="Q5561" s="5"/>
      <c r="R5561" s="5"/>
      <c r="S5561" s="5"/>
      <c r="T5561" s="5"/>
      <c r="U5561" s="5"/>
      <c r="V5561" s="5"/>
      <c r="W5561" s="5"/>
      <c r="X5561" s="5"/>
      <c r="Y5561" s="5"/>
      <c r="Z5561" s="5"/>
      <c r="AA5561" s="5"/>
      <c r="AB5561" s="5"/>
      <c r="AC5561" s="5"/>
      <c r="AD5561" s="5"/>
      <c r="AE5561" s="5"/>
      <c r="AF5561" s="5"/>
      <c r="AG5561" s="5"/>
      <c r="AH5561" s="5"/>
      <c r="AI5561" s="5"/>
      <c r="AJ5561" s="5"/>
    </row>
    <row r="5562" spans="11:36">
      <c r="K5562" s="5"/>
      <c r="L5562" s="5"/>
      <c r="M5562" s="5"/>
      <c r="N5562" s="5"/>
      <c r="O5562" s="5"/>
      <c r="P5562" s="5"/>
      <c r="Q5562" s="5"/>
      <c r="R5562" s="5"/>
      <c r="S5562" s="5"/>
      <c r="T5562" s="5"/>
      <c r="U5562" s="5"/>
      <c r="V5562" s="5"/>
      <c r="W5562" s="5"/>
      <c r="X5562" s="5"/>
      <c r="Y5562" s="5"/>
      <c r="Z5562" s="5"/>
      <c r="AA5562" s="5"/>
      <c r="AB5562" s="5"/>
      <c r="AC5562" s="5"/>
      <c r="AD5562" s="5"/>
      <c r="AE5562" s="5"/>
      <c r="AF5562" s="5"/>
      <c r="AG5562" s="5"/>
      <c r="AH5562" s="5"/>
      <c r="AI5562" s="5"/>
      <c r="AJ5562" s="5"/>
    </row>
    <row r="5563" spans="11:36">
      <c r="K5563" s="5"/>
      <c r="L5563" s="5"/>
      <c r="M5563" s="5"/>
      <c r="N5563" s="5"/>
      <c r="O5563" s="5"/>
      <c r="P5563" s="5"/>
      <c r="Q5563" s="5"/>
      <c r="R5563" s="5"/>
      <c r="S5563" s="5"/>
      <c r="T5563" s="5"/>
      <c r="U5563" s="5"/>
      <c r="V5563" s="5"/>
      <c r="W5563" s="5"/>
      <c r="X5563" s="5"/>
      <c r="Y5563" s="5"/>
      <c r="Z5563" s="5"/>
      <c r="AA5563" s="5"/>
      <c r="AB5563" s="5"/>
      <c r="AC5563" s="5"/>
      <c r="AD5563" s="5"/>
      <c r="AE5563" s="5"/>
      <c r="AF5563" s="5"/>
      <c r="AG5563" s="5"/>
      <c r="AH5563" s="5"/>
      <c r="AI5563" s="5"/>
      <c r="AJ5563" s="5"/>
    </row>
    <row r="5564" spans="11:36">
      <c r="K5564" s="5"/>
      <c r="L5564" s="5"/>
      <c r="M5564" s="5"/>
      <c r="N5564" s="5"/>
      <c r="O5564" s="5"/>
      <c r="P5564" s="5"/>
      <c r="Q5564" s="5"/>
      <c r="R5564" s="5"/>
      <c r="S5564" s="5"/>
      <c r="T5564" s="5"/>
      <c r="U5564" s="5"/>
      <c r="V5564" s="5"/>
      <c r="W5564" s="5"/>
      <c r="X5564" s="5"/>
      <c r="Y5564" s="5"/>
      <c r="Z5564" s="5"/>
      <c r="AA5564" s="5"/>
      <c r="AB5564" s="5"/>
      <c r="AC5564" s="5"/>
      <c r="AD5564" s="5"/>
      <c r="AE5564" s="5"/>
      <c r="AF5564" s="5"/>
      <c r="AG5564" s="5"/>
      <c r="AH5564" s="5"/>
      <c r="AI5564" s="5"/>
      <c r="AJ5564" s="5"/>
    </row>
    <row r="5565" spans="11:36">
      <c r="K5565" s="5"/>
      <c r="L5565" s="5"/>
      <c r="M5565" s="5"/>
      <c r="N5565" s="5"/>
      <c r="O5565" s="5"/>
      <c r="P5565" s="5"/>
      <c r="Q5565" s="5"/>
      <c r="R5565" s="5"/>
      <c r="S5565" s="5"/>
      <c r="T5565" s="5"/>
      <c r="U5565" s="5"/>
      <c r="V5565" s="5"/>
      <c r="W5565" s="5"/>
      <c r="X5565" s="5"/>
      <c r="Y5565" s="5"/>
      <c r="Z5565" s="5"/>
      <c r="AA5565" s="5"/>
      <c r="AB5565" s="5"/>
      <c r="AC5565" s="5"/>
      <c r="AD5565" s="5"/>
      <c r="AE5565" s="5"/>
      <c r="AF5565" s="5"/>
      <c r="AG5565" s="5"/>
      <c r="AH5565" s="5"/>
      <c r="AI5565" s="5"/>
      <c r="AJ5565" s="5"/>
    </row>
    <row r="5566" spans="11:36">
      <c r="K5566" s="5"/>
      <c r="L5566" s="5"/>
      <c r="M5566" s="5"/>
      <c r="N5566" s="5"/>
      <c r="O5566" s="5"/>
      <c r="P5566" s="5"/>
      <c r="Q5566" s="5"/>
      <c r="R5566" s="5"/>
      <c r="S5566" s="5"/>
      <c r="T5566" s="5"/>
      <c r="U5566" s="5"/>
      <c r="V5566" s="5"/>
      <c r="W5566" s="5"/>
      <c r="X5566" s="5"/>
      <c r="Y5566" s="5"/>
      <c r="Z5566" s="5"/>
      <c r="AA5566" s="5"/>
      <c r="AB5566" s="5"/>
      <c r="AC5566" s="5"/>
      <c r="AD5566" s="5"/>
      <c r="AE5566" s="5"/>
      <c r="AF5566" s="5"/>
      <c r="AG5566" s="5"/>
      <c r="AH5566" s="5"/>
      <c r="AI5566" s="5"/>
      <c r="AJ5566" s="5"/>
    </row>
    <row r="5567" spans="11:36">
      <c r="K5567" s="5"/>
      <c r="L5567" s="5"/>
      <c r="M5567" s="5"/>
      <c r="N5567" s="5"/>
      <c r="O5567" s="5"/>
      <c r="P5567" s="5"/>
      <c r="Q5567" s="5"/>
      <c r="R5567" s="5"/>
      <c r="S5567" s="5"/>
      <c r="T5567" s="5"/>
      <c r="U5567" s="5"/>
      <c r="V5567" s="5"/>
      <c r="W5567" s="5"/>
      <c r="X5567" s="5"/>
      <c r="Y5567" s="5"/>
      <c r="Z5567" s="5"/>
      <c r="AA5567" s="5"/>
      <c r="AB5567" s="5"/>
      <c r="AC5567" s="5"/>
      <c r="AD5567" s="5"/>
      <c r="AE5567" s="5"/>
      <c r="AF5567" s="5"/>
      <c r="AG5567" s="5"/>
      <c r="AH5567" s="5"/>
      <c r="AI5567" s="5"/>
      <c r="AJ5567" s="5"/>
    </row>
    <row r="5568" spans="11:36">
      <c r="K5568" s="5"/>
      <c r="L5568" s="5"/>
      <c r="M5568" s="5"/>
      <c r="N5568" s="5"/>
      <c r="O5568" s="5"/>
      <c r="P5568" s="5"/>
      <c r="Q5568" s="5"/>
      <c r="R5568" s="5"/>
      <c r="S5568" s="5"/>
      <c r="T5568" s="5"/>
      <c r="U5568" s="5"/>
      <c r="V5568" s="5"/>
      <c r="W5568" s="5"/>
      <c r="X5568" s="5"/>
      <c r="Y5568" s="5"/>
      <c r="Z5568" s="5"/>
      <c r="AA5568" s="5"/>
      <c r="AB5568" s="5"/>
      <c r="AC5568" s="5"/>
      <c r="AD5568" s="5"/>
      <c r="AE5568" s="5"/>
      <c r="AF5568" s="5"/>
      <c r="AG5568" s="5"/>
      <c r="AH5568" s="5"/>
      <c r="AI5568" s="5"/>
      <c r="AJ5568" s="5"/>
    </row>
    <row r="5569" spans="11:36">
      <c r="K5569" s="5"/>
      <c r="L5569" s="5"/>
      <c r="M5569" s="5"/>
      <c r="N5569" s="5"/>
      <c r="O5569" s="5"/>
      <c r="P5569" s="5"/>
      <c r="Q5569" s="5"/>
      <c r="R5569" s="5"/>
      <c r="S5569" s="5"/>
      <c r="T5569" s="5"/>
      <c r="U5569" s="5"/>
      <c r="V5569" s="5"/>
      <c r="W5569" s="5"/>
      <c r="X5569" s="5"/>
      <c r="Y5569" s="5"/>
      <c r="Z5569" s="5"/>
      <c r="AA5569" s="5"/>
      <c r="AB5569" s="5"/>
      <c r="AC5569" s="5"/>
      <c r="AD5569" s="5"/>
      <c r="AE5569" s="5"/>
      <c r="AF5569" s="5"/>
      <c r="AG5569" s="5"/>
      <c r="AH5569" s="5"/>
      <c r="AI5569" s="5"/>
      <c r="AJ5569" s="5"/>
    </row>
    <row r="5570" spans="11:36">
      <c r="K5570" s="5"/>
      <c r="L5570" s="5"/>
      <c r="M5570" s="5"/>
      <c r="N5570" s="5"/>
      <c r="O5570" s="5"/>
      <c r="P5570" s="5"/>
      <c r="Q5570" s="5"/>
      <c r="R5570" s="5"/>
      <c r="S5570" s="5"/>
      <c r="T5570" s="5"/>
      <c r="U5570" s="5"/>
      <c r="V5570" s="5"/>
      <c r="W5570" s="5"/>
      <c r="X5570" s="5"/>
      <c r="Y5570" s="5"/>
      <c r="Z5570" s="5"/>
      <c r="AA5570" s="5"/>
      <c r="AB5570" s="5"/>
      <c r="AC5570" s="5"/>
      <c r="AD5570" s="5"/>
      <c r="AE5570" s="5"/>
      <c r="AF5570" s="5"/>
      <c r="AG5570" s="5"/>
      <c r="AH5570" s="5"/>
      <c r="AI5570" s="5"/>
      <c r="AJ5570" s="5"/>
    </row>
    <row r="5571" spans="11:36">
      <c r="K5571" s="5"/>
      <c r="L5571" s="5"/>
      <c r="M5571" s="5"/>
      <c r="N5571" s="5"/>
      <c r="O5571" s="5"/>
      <c r="P5571" s="5"/>
      <c r="Q5571" s="5"/>
      <c r="R5571" s="5"/>
      <c r="S5571" s="5"/>
      <c r="T5571" s="5"/>
      <c r="U5571" s="5"/>
      <c r="V5571" s="5"/>
      <c r="W5571" s="5"/>
      <c r="X5571" s="5"/>
      <c r="Y5571" s="5"/>
      <c r="Z5571" s="5"/>
      <c r="AA5571" s="5"/>
      <c r="AB5571" s="5"/>
      <c r="AC5571" s="5"/>
      <c r="AD5571" s="5"/>
      <c r="AE5571" s="5"/>
      <c r="AF5571" s="5"/>
      <c r="AG5571" s="5"/>
      <c r="AH5571" s="5"/>
      <c r="AI5571" s="5"/>
      <c r="AJ5571" s="5"/>
    </row>
    <row r="5572" spans="11:36">
      <c r="K5572" s="5"/>
      <c r="L5572" s="5"/>
      <c r="M5572" s="5"/>
      <c r="N5572" s="5"/>
      <c r="O5572" s="5"/>
      <c r="P5572" s="5"/>
      <c r="Q5572" s="5"/>
      <c r="R5572" s="5"/>
      <c r="S5572" s="5"/>
      <c r="T5572" s="5"/>
      <c r="U5572" s="5"/>
      <c r="V5572" s="5"/>
      <c r="W5572" s="5"/>
      <c r="X5572" s="5"/>
      <c r="Y5572" s="5"/>
      <c r="Z5572" s="5"/>
      <c r="AA5572" s="5"/>
      <c r="AB5572" s="5"/>
      <c r="AC5572" s="5"/>
      <c r="AD5572" s="5"/>
      <c r="AE5572" s="5"/>
      <c r="AF5572" s="5"/>
      <c r="AG5572" s="5"/>
      <c r="AH5572" s="5"/>
      <c r="AI5572" s="5"/>
      <c r="AJ5572" s="5"/>
    </row>
    <row r="5573" spans="11:36">
      <c r="K5573" s="5"/>
      <c r="L5573" s="5"/>
      <c r="M5573" s="5"/>
      <c r="N5573" s="5"/>
      <c r="O5573" s="5"/>
      <c r="P5573" s="5"/>
      <c r="Q5573" s="5"/>
      <c r="R5573" s="5"/>
      <c r="S5573" s="5"/>
      <c r="T5573" s="5"/>
      <c r="U5573" s="5"/>
      <c r="V5573" s="5"/>
      <c r="W5573" s="5"/>
      <c r="X5573" s="5"/>
      <c r="Y5573" s="5"/>
      <c r="Z5573" s="5"/>
      <c r="AA5573" s="5"/>
      <c r="AB5573" s="5"/>
      <c r="AC5573" s="5"/>
      <c r="AD5573" s="5"/>
      <c r="AE5573" s="5"/>
      <c r="AF5573" s="5"/>
      <c r="AG5573" s="5"/>
      <c r="AH5573" s="5"/>
      <c r="AI5573" s="5"/>
      <c r="AJ5573" s="5"/>
    </row>
    <row r="5574" spans="11:36">
      <c r="K5574" s="5"/>
      <c r="L5574" s="5"/>
      <c r="M5574" s="5"/>
      <c r="N5574" s="5"/>
      <c r="O5574" s="5"/>
      <c r="P5574" s="5"/>
      <c r="Q5574" s="5"/>
      <c r="R5574" s="5"/>
      <c r="S5574" s="5"/>
      <c r="T5574" s="5"/>
      <c r="U5574" s="5"/>
      <c r="V5574" s="5"/>
      <c r="W5574" s="5"/>
      <c r="X5574" s="5"/>
      <c r="Y5574" s="5"/>
      <c r="Z5574" s="5"/>
      <c r="AA5574" s="5"/>
      <c r="AB5574" s="5"/>
      <c r="AC5574" s="5"/>
      <c r="AD5574" s="5"/>
      <c r="AE5574" s="5"/>
      <c r="AF5574" s="5"/>
      <c r="AG5574" s="5"/>
      <c r="AH5574" s="5"/>
      <c r="AI5574" s="5"/>
      <c r="AJ5574" s="5"/>
    </row>
    <row r="5575" spans="11:36">
      <c r="K5575" s="5"/>
      <c r="L5575" s="5"/>
      <c r="M5575" s="5"/>
      <c r="N5575" s="5"/>
      <c r="O5575" s="5"/>
      <c r="P5575" s="5"/>
      <c r="Q5575" s="5"/>
      <c r="R5575" s="5"/>
      <c r="S5575" s="5"/>
      <c r="T5575" s="5"/>
      <c r="U5575" s="5"/>
      <c r="V5575" s="5"/>
      <c r="W5575" s="5"/>
      <c r="X5575" s="5"/>
      <c r="Y5575" s="5"/>
      <c r="Z5575" s="5"/>
      <c r="AA5575" s="5"/>
      <c r="AB5575" s="5"/>
      <c r="AC5575" s="5"/>
      <c r="AD5575" s="5"/>
      <c r="AE5575" s="5"/>
      <c r="AF5575" s="5"/>
      <c r="AG5575" s="5"/>
      <c r="AH5575" s="5"/>
      <c r="AI5575" s="5"/>
      <c r="AJ5575" s="5"/>
    </row>
    <row r="5576" spans="11:36">
      <c r="K5576" s="5"/>
      <c r="L5576" s="5"/>
      <c r="M5576" s="5"/>
      <c r="N5576" s="5"/>
      <c r="O5576" s="5"/>
      <c r="P5576" s="5"/>
      <c r="Q5576" s="5"/>
      <c r="R5576" s="5"/>
      <c r="S5576" s="5"/>
      <c r="T5576" s="5"/>
      <c r="U5576" s="5"/>
      <c r="V5576" s="5"/>
      <c r="W5576" s="5"/>
      <c r="X5576" s="5"/>
      <c r="Y5576" s="5"/>
      <c r="Z5576" s="5"/>
      <c r="AA5576" s="5"/>
      <c r="AB5576" s="5"/>
      <c r="AC5576" s="5"/>
      <c r="AD5576" s="5"/>
      <c r="AE5576" s="5"/>
      <c r="AF5576" s="5"/>
      <c r="AG5576" s="5"/>
      <c r="AH5576" s="5"/>
      <c r="AI5576" s="5"/>
      <c r="AJ5576" s="5"/>
    </row>
    <row r="5577" spans="11:36">
      <c r="K5577" s="5"/>
      <c r="L5577" s="5"/>
      <c r="M5577" s="5"/>
      <c r="N5577" s="5"/>
      <c r="O5577" s="5"/>
      <c r="P5577" s="5"/>
      <c r="Q5577" s="5"/>
      <c r="R5577" s="5"/>
      <c r="S5577" s="5"/>
      <c r="T5577" s="5"/>
      <c r="U5577" s="5"/>
      <c r="V5577" s="5"/>
      <c r="W5577" s="5"/>
      <c r="X5577" s="5"/>
      <c r="Y5577" s="5"/>
      <c r="Z5577" s="5"/>
      <c r="AA5577" s="5"/>
      <c r="AB5577" s="5"/>
      <c r="AC5577" s="5"/>
      <c r="AD5577" s="5"/>
      <c r="AE5577" s="5"/>
      <c r="AF5577" s="5"/>
      <c r="AG5577" s="5"/>
      <c r="AH5577" s="5"/>
      <c r="AI5577" s="5"/>
      <c r="AJ5577" s="5"/>
    </row>
    <row r="5578" spans="11:36">
      <c r="K5578" s="5"/>
      <c r="L5578" s="5"/>
      <c r="M5578" s="5"/>
      <c r="N5578" s="5"/>
      <c r="O5578" s="5"/>
      <c r="P5578" s="5"/>
      <c r="Q5578" s="5"/>
      <c r="R5578" s="5"/>
      <c r="S5578" s="5"/>
      <c r="T5578" s="5"/>
      <c r="U5578" s="5"/>
      <c r="V5578" s="5"/>
      <c r="W5578" s="5"/>
      <c r="X5578" s="5"/>
      <c r="Y5578" s="5"/>
      <c r="Z5578" s="5"/>
      <c r="AA5578" s="5"/>
      <c r="AB5578" s="5"/>
      <c r="AC5578" s="5"/>
      <c r="AD5578" s="5"/>
      <c r="AE5578" s="5"/>
      <c r="AF5578" s="5"/>
      <c r="AG5578" s="5"/>
      <c r="AH5578" s="5"/>
      <c r="AI5578" s="5"/>
      <c r="AJ5578" s="5"/>
    </row>
    <row r="5579" spans="11:36">
      <c r="K5579" s="5"/>
      <c r="L5579" s="5"/>
      <c r="M5579" s="5"/>
      <c r="N5579" s="5"/>
      <c r="O5579" s="5"/>
      <c r="P5579" s="5"/>
      <c r="Q5579" s="5"/>
      <c r="R5579" s="5"/>
      <c r="S5579" s="5"/>
      <c r="T5579" s="5"/>
      <c r="U5579" s="5"/>
      <c r="V5579" s="5"/>
      <c r="W5579" s="5"/>
      <c r="X5579" s="5"/>
      <c r="Y5579" s="5"/>
      <c r="Z5579" s="5"/>
      <c r="AA5579" s="5"/>
      <c r="AB5579" s="5"/>
      <c r="AC5579" s="5"/>
      <c r="AD5579" s="5"/>
      <c r="AE5579" s="5"/>
      <c r="AF5579" s="5"/>
      <c r="AG5579" s="5"/>
      <c r="AH5579" s="5"/>
      <c r="AI5579" s="5"/>
      <c r="AJ5579" s="5"/>
    </row>
    <row r="5580" spans="11:36">
      <c r="K5580" s="5"/>
      <c r="L5580" s="5"/>
      <c r="M5580" s="5"/>
      <c r="N5580" s="5"/>
      <c r="O5580" s="5"/>
      <c r="P5580" s="5"/>
      <c r="Q5580" s="5"/>
      <c r="R5580" s="5"/>
      <c r="S5580" s="5"/>
      <c r="T5580" s="5"/>
      <c r="U5580" s="5"/>
      <c r="V5580" s="5"/>
      <c r="W5580" s="5"/>
      <c r="X5580" s="5"/>
      <c r="Y5580" s="5"/>
      <c r="Z5580" s="5"/>
      <c r="AA5580" s="5"/>
      <c r="AB5580" s="5"/>
      <c r="AC5580" s="5"/>
      <c r="AD5580" s="5"/>
      <c r="AE5580" s="5"/>
      <c r="AF5580" s="5"/>
      <c r="AG5580" s="5"/>
      <c r="AH5580" s="5"/>
      <c r="AI5580" s="5"/>
      <c r="AJ5580" s="5"/>
    </row>
    <row r="5581" spans="11:36">
      <c r="K5581" s="5"/>
      <c r="L5581" s="5"/>
      <c r="M5581" s="5"/>
      <c r="N5581" s="5"/>
      <c r="O5581" s="5"/>
      <c r="P5581" s="5"/>
      <c r="Q5581" s="5"/>
      <c r="R5581" s="5"/>
      <c r="S5581" s="5"/>
      <c r="T5581" s="5"/>
      <c r="U5581" s="5"/>
      <c r="V5581" s="5"/>
      <c r="W5581" s="5"/>
      <c r="X5581" s="5"/>
      <c r="Y5581" s="5"/>
      <c r="Z5581" s="5"/>
      <c r="AA5581" s="5"/>
      <c r="AB5581" s="5"/>
      <c r="AC5581" s="5"/>
      <c r="AD5581" s="5"/>
      <c r="AE5581" s="5"/>
      <c r="AF5581" s="5"/>
      <c r="AG5581" s="5"/>
      <c r="AH5581" s="5"/>
      <c r="AI5581" s="5"/>
      <c r="AJ5581" s="5"/>
    </row>
    <row r="5582" spans="11:36">
      <c r="K5582" s="5"/>
      <c r="L5582" s="5"/>
      <c r="M5582" s="5"/>
      <c r="N5582" s="5"/>
      <c r="O5582" s="5"/>
      <c r="P5582" s="5"/>
      <c r="Q5582" s="5"/>
      <c r="R5582" s="5"/>
      <c r="S5582" s="5"/>
      <c r="T5582" s="5"/>
      <c r="U5582" s="5"/>
      <c r="V5582" s="5"/>
      <c r="W5582" s="5"/>
      <c r="X5582" s="5"/>
      <c r="Y5582" s="5"/>
      <c r="Z5582" s="5"/>
      <c r="AA5582" s="5"/>
      <c r="AB5582" s="5"/>
      <c r="AC5582" s="5"/>
      <c r="AD5582" s="5"/>
      <c r="AE5582" s="5"/>
      <c r="AF5582" s="5"/>
      <c r="AG5582" s="5"/>
      <c r="AH5582" s="5"/>
      <c r="AI5582" s="5"/>
      <c r="AJ5582" s="5"/>
    </row>
    <row r="5583" spans="11:36">
      <c r="K5583" s="5"/>
      <c r="L5583" s="5"/>
      <c r="M5583" s="5"/>
      <c r="N5583" s="5"/>
      <c r="O5583" s="5"/>
      <c r="P5583" s="5"/>
      <c r="Q5583" s="5"/>
      <c r="R5583" s="5"/>
      <c r="S5583" s="5"/>
      <c r="T5583" s="5"/>
      <c r="U5583" s="5"/>
      <c r="V5583" s="5"/>
      <c r="W5583" s="5"/>
      <c r="X5583" s="5"/>
      <c r="Y5583" s="5"/>
      <c r="Z5583" s="5"/>
      <c r="AA5583" s="5"/>
      <c r="AB5583" s="5"/>
      <c r="AC5583" s="5"/>
      <c r="AD5583" s="5"/>
      <c r="AE5583" s="5"/>
      <c r="AF5583" s="5"/>
      <c r="AG5583" s="5"/>
      <c r="AH5583" s="5"/>
      <c r="AI5583" s="5"/>
      <c r="AJ5583" s="5"/>
    </row>
    <row r="5584" spans="11:36">
      <c r="K5584" s="5"/>
      <c r="L5584" s="5"/>
      <c r="M5584" s="5"/>
      <c r="N5584" s="5"/>
      <c r="O5584" s="5"/>
      <c r="P5584" s="5"/>
      <c r="Q5584" s="5"/>
      <c r="R5584" s="5"/>
      <c r="S5584" s="5"/>
      <c r="T5584" s="5"/>
      <c r="U5584" s="5"/>
      <c r="V5584" s="5"/>
      <c r="W5584" s="5"/>
      <c r="X5584" s="5"/>
      <c r="Y5584" s="5"/>
      <c r="Z5584" s="5"/>
      <c r="AA5584" s="5"/>
      <c r="AB5584" s="5"/>
      <c r="AC5584" s="5"/>
      <c r="AD5584" s="5"/>
      <c r="AE5584" s="5"/>
      <c r="AF5584" s="5"/>
      <c r="AG5584" s="5"/>
      <c r="AH5584" s="5"/>
      <c r="AI5584" s="5"/>
      <c r="AJ5584" s="5"/>
    </row>
    <row r="5585" spans="11:36">
      <c r="K5585" s="5"/>
      <c r="L5585" s="5"/>
      <c r="M5585" s="5"/>
      <c r="N5585" s="5"/>
      <c r="O5585" s="5"/>
      <c r="P5585" s="5"/>
      <c r="Q5585" s="5"/>
      <c r="R5585" s="5"/>
      <c r="S5585" s="5"/>
      <c r="T5585" s="5"/>
      <c r="U5585" s="5"/>
      <c r="V5585" s="5"/>
      <c r="W5585" s="5"/>
      <c r="X5585" s="5"/>
      <c r="Y5585" s="5"/>
      <c r="Z5585" s="5"/>
      <c r="AA5585" s="5"/>
      <c r="AB5585" s="5"/>
      <c r="AC5585" s="5"/>
      <c r="AD5585" s="5"/>
      <c r="AE5585" s="5"/>
      <c r="AF5585" s="5"/>
      <c r="AG5585" s="5"/>
      <c r="AH5585" s="5"/>
      <c r="AI5585" s="5"/>
      <c r="AJ5585" s="5"/>
    </row>
    <row r="5586" spans="11:36">
      <c r="K5586" s="5"/>
      <c r="L5586" s="5"/>
      <c r="M5586" s="5"/>
      <c r="N5586" s="5"/>
      <c r="O5586" s="5"/>
      <c r="P5586" s="5"/>
      <c r="Q5586" s="5"/>
      <c r="R5586" s="5"/>
      <c r="S5586" s="5"/>
      <c r="T5586" s="5"/>
      <c r="U5586" s="5"/>
      <c r="V5586" s="5"/>
      <c r="W5586" s="5"/>
      <c r="X5586" s="5"/>
      <c r="Y5586" s="5"/>
      <c r="Z5586" s="5"/>
      <c r="AA5586" s="5"/>
      <c r="AB5586" s="5"/>
      <c r="AC5586" s="5"/>
      <c r="AD5586" s="5"/>
      <c r="AE5586" s="5"/>
      <c r="AF5586" s="5"/>
      <c r="AG5586" s="5"/>
      <c r="AH5586" s="5"/>
      <c r="AI5586" s="5"/>
      <c r="AJ5586" s="5"/>
    </row>
    <row r="5587" spans="11:36">
      <c r="K5587" s="5"/>
      <c r="L5587" s="5"/>
      <c r="M5587" s="5"/>
      <c r="N5587" s="5"/>
      <c r="O5587" s="5"/>
      <c r="P5587" s="5"/>
      <c r="Q5587" s="5"/>
      <c r="R5587" s="5"/>
      <c r="S5587" s="5"/>
      <c r="T5587" s="5"/>
      <c r="U5587" s="5"/>
      <c r="V5587" s="5"/>
      <c r="W5587" s="5"/>
      <c r="X5587" s="5"/>
      <c r="Y5587" s="5"/>
      <c r="Z5587" s="5"/>
      <c r="AA5587" s="5"/>
      <c r="AB5587" s="5"/>
      <c r="AC5587" s="5"/>
      <c r="AD5587" s="5"/>
      <c r="AE5587" s="5"/>
      <c r="AF5587" s="5"/>
      <c r="AG5587" s="5"/>
      <c r="AH5587" s="5"/>
      <c r="AI5587" s="5"/>
      <c r="AJ5587" s="5"/>
    </row>
    <row r="5588" spans="11:36">
      <c r="K5588" s="5"/>
      <c r="L5588" s="5"/>
      <c r="M5588" s="5"/>
      <c r="N5588" s="5"/>
      <c r="O5588" s="5"/>
      <c r="P5588" s="5"/>
      <c r="Q5588" s="5"/>
      <c r="R5588" s="5"/>
      <c r="S5588" s="5"/>
      <c r="T5588" s="5"/>
      <c r="U5588" s="5"/>
      <c r="V5588" s="5"/>
      <c r="W5588" s="5"/>
      <c r="X5588" s="5"/>
      <c r="Y5588" s="5"/>
      <c r="Z5588" s="5"/>
      <c r="AA5588" s="5"/>
      <c r="AB5588" s="5"/>
      <c r="AC5588" s="5"/>
      <c r="AD5588" s="5"/>
      <c r="AE5588" s="5"/>
      <c r="AF5588" s="5"/>
      <c r="AG5588" s="5"/>
      <c r="AH5588" s="5"/>
      <c r="AI5588" s="5"/>
      <c r="AJ5588" s="5"/>
    </row>
    <row r="5589" spans="11:36">
      <c r="K5589" s="5"/>
      <c r="L5589" s="5"/>
      <c r="M5589" s="5"/>
      <c r="N5589" s="5"/>
      <c r="O5589" s="5"/>
      <c r="P5589" s="5"/>
      <c r="Q5589" s="5"/>
      <c r="R5589" s="5"/>
      <c r="S5589" s="5"/>
      <c r="T5589" s="5"/>
      <c r="U5589" s="5"/>
      <c r="V5589" s="5"/>
      <c r="W5589" s="5"/>
      <c r="X5589" s="5"/>
      <c r="Y5589" s="5"/>
      <c r="Z5589" s="5"/>
      <c r="AA5589" s="5"/>
      <c r="AB5589" s="5"/>
      <c r="AC5589" s="5"/>
      <c r="AD5589" s="5"/>
      <c r="AE5589" s="5"/>
      <c r="AF5589" s="5"/>
      <c r="AG5589" s="5"/>
      <c r="AH5589" s="5"/>
      <c r="AI5589" s="5"/>
      <c r="AJ5589" s="5"/>
    </row>
    <row r="5590" spans="11:36">
      <c r="K5590" s="5"/>
      <c r="L5590" s="5"/>
      <c r="M5590" s="5"/>
      <c r="N5590" s="5"/>
      <c r="O5590" s="5"/>
      <c r="P5590" s="5"/>
      <c r="Q5590" s="5"/>
      <c r="R5590" s="5"/>
      <c r="S5590" s="5"/>
      <c r="T5590" s="5"/>
      <c r="U5590" s="5"/>
      <c r="V5590" s="5"/>
      <c r="W5590" s="5"/>
      <c r="X5590" s="5"/>
      <c r="Y5590" s="5"/>
      <c r="Z5590" s="5"/>
      <c r="AA5590" s="5"/>
      <c r="AB5590" s="5"/>
      <c r="AC5590" s="5"/>
      <c r="AD5590" s="5"/>
      <c r="AE5590" s="5"/>
      <c r="AF5590" s="5"/>
      <c r="AG5590" s="5"/>
      <c r="AH5590" s="5"/>
      <c r="AI5590" s="5"/>
      <c r="AJ5590" s="5"/>
    </row>
    <row r="5591" spans="11:36">
      <c r="K5591" s="5"/>
      <c r="L5591" s="5"/>
      <c r="M5591" s="5"/>
      <c r="N5591" s="5"/>
      <c r="O5591" s="5"/>
      <c r="P5591" s="5"/>
      <c r="Q5591" s="5"/>
      <c r="R5591" s="5"/>
      <c r="S5591" s="5"/>
      <c r="T5591" s="5"/>
      <c r="U5591" s="5"/>
      <c r="V5591" s="5"/>
      <c r="W5591" s="5"/>
      <c r="X5591" s="5"/>
      <c r="Y5591" s="5"/>
      <c r="Z5591" s="5"/>
      <c r="AA5591" s="5"/>
      <c r="AB5591" s="5"/>
      <c r="AC5591" s="5"/>
      <c r="AD5591" s="5"/>
      <c r="AE5591" s="5"/>
      <c r="AF5591" s="5"/>
      <c r="AG5591" s="5"/>
      <c r="AH5591" s="5"/>
      <c r="AI5591" s="5"/>
      <c r="AJ5591" s="5"/>
    </row>
    <row r="5592" spans="11:36">
      <c r="K5592" s="5"/>
      <c r="L5592" s="5"/>
      <c r="M5592" s="5"/>
      <c r="N5592" s="5"/>
      <c r="O5592" s="5"/>
      <c r="P5592" s="5"/>
      <c r="Q5592" s="5"/>
      <c r="R5592" s="5"/>
      <c r="S5592" s="5"/>
      <c r="T5592" s="5"/>
      <c r="U5592" s="5"/>
      <c r="V5592" s="5"/>
      <c r="W5592" s="5"/>
      <c r="X5592" s="5"/>
      <c r="Y5592" s="5"/>
      <c r="Z5592" s="5"/>
      <c r="AA5592" s="5"/>
      <c r="AB5592" s="5"/>
      <c r="AC5592" s="5"/>
      <c r="AD5592" s="5"/>
      <c r="AE5592" s="5"/>
      <c r="AF5592" s="5"/>
      <c r="AG5592" s="5"/>
      <c r="AH5592" s="5"/>
      <c r="AI5592" s="5"/>
      <c r="AJ5592" s="5"/>
    </row>
    <row r="5593" spans="11:36">
      <c r="K5593" s="5"/>
      <c r="L5593" s="5"/>
      <c r="M5593" s="5"/>
      <c r="N5593" s="5"/>
      <c r="O5593" s="5"/>
      <c r="P5593" s="5"/>
      <c r="Q5593" s="5"/>
      <c r="R5593" s="5"/>
      <c r="S5593" s="5"/>
      <c r="T5593" s="5"/>
      <c r="U5593" s="5"/>
      <c r="V5593" s="5"/>
      <c r="W5593" s="5"/>
      <c r="X5593" s="5"/>
      <c r="Y5593" s="5"/>
      <c r="Z5593" s="5"/>
      <c r="AA5593" s="5"/>
      <c r="AB5593" s="5"/>
      <c r="AC5593" s="5"/>
      <c r="AD5593" s="5"/>
      <c r="AE5593" s="5"/>
      <c r="AF5593" s="5"/>
      <c r="AG5593" s="5"/>
      <c r="AH5593" s="5"/>
      <c r="AI5593" s="5"/>
      <c r="AJ5593" s="5"/>
    </row>
    <row r="5594" spans="11:36">
      <c r="K5594" s="5"/>
      <c r="L5594" s="5"/>
      <c r="M5594" s="5"/>
      <c r="N5594" s="5"/>
      <c r="O5594" s="5"/>
      <c r="P5594" s="5"/>
      <c r="Q5594" s="5"/>
      <c r="R5594" s="5"/>
      <c r="S5594" s="5"/>
      <c r="T5594" s="5"/>
      <c r="U5594" s="5"/>
      <c r="V5594" s="5"/>
      <c r="W5594" s="5"/>
      <c r="X5594" s="5"/>
      <c r="Y5594" s="5"/>
      <c r="Z5594" s="5"/>
      <c r="AA5594" s="5"/>
      <c r="AB5594" s="5"/>
      <c r="AC5594" s="5"/>
      <c r="AD5594" s="5"/>
      <c r="AE5594" s="5"/>
      <c r="AF5594" s="5"/>
      <c r="AG5594" s="5"/>
      <c r="AH5594" s="5"/>
      <c r="AI5594" s="5"/>
      <c r="AJ5594" s="5"/>
    </row>
    <row r="5595" spans="11:36">
      <c r="K5595" s="5"/>
      <c r="L5595" s="5"/>
      <c r="M5595" s="5"/>
      <c r="N5595" s="5"/>
      <c r="O5595" s="5"/>
      <c r="P5595" s="5"/>
      <c r="Q5595" s="5"/>
      <c r="R5595" s="5"/>
      <c r="S5595" s="5"/>
      <c r="T5595" s="5"/>
      <c r="U5595" s="5"/>
      <c r="V5595" s="5"/>
      <c r="W5595" s="5"/>
      <c r="X5595" s="5"/>
      <c r="Y5595" s="5"/>
      <c r="Z5595" s="5"/>
      <c r="AA5595" s="5"/>
      <c r="AB5595" s="5"/>
      <c r="AC5595" s="5"/>
      <c r="AD5595" s="5"/>
      <c r="AE5595" s="5"/>
      <c r="AF5595" s="5"/>
      <c r="AG5595" s="5"/>
      <c r="AH5595" s="5"/>
      <c r="AI5595" s="5"/>
      <c r="AJ5595" s="5"/>
    </row>
    <row r="5596" spans="11:36">
      <c r="K5596" s="5"/>
      <c r="L5596" s="5"/>
      <c r="M5596" s="5"/>
      <c r="N5596" s="5"/>
      <c r="O5596" s="5"/>
      <c r="P5596" s="5"/>
      <c r="Q5596" s="5"/>
      <c r="R5596" s="5"/>
      <c r="S5596" s="5"/>
      <c r="T5596" s="5"/>
      <c r="U5596" s="5"/>
      <c r="V5596" s="5"/>
      <c r="W5596" s="5"/>
      <c r="X5596" s="5"/>
      <c r="Y5596" s="5"/>
      <c r="Z5596" s="5"/>
      <c r="AA5596" s="5"/>
      <c r="AB5596" s="5"/>
      <c r="AC5596" s="5"/>
      <c r="AD5596" s="5"/>
      <c r="AE5596" s="5"/>
      <c r="AF5596" s="5"/>
      <c r="AG5596" s="5"/>
      <c r="AH5596" s="5"/>
      <c r="AI5596" s="5"/>
      <c r="AJ5596" s="5"/>
    </row>
    <row r="5597" spans="11:36">
      <c r="K5597" s="5"/>
      <c r="L5597" s="5"/>
      <c r="M5597" s="5"/>
      <c r="N5597" s="5"/>
      <c r="O5597" s="5"/>
      <c r="P5597" s="5"/>
      <c r="Q5597" s="5"/>
      <c r="R5597" s="5"/>
      <c r="S5597" s="5"/>
      <c r="T5597" s="5"/>
      <c r="U5597" s="5"/>
      <c r="V5597" s="5"/>
      <c r="W5597" s="5"/>
      <c r="X5597" s="5"/>
      <c r="Y5597" s="5"/>
      <c r="Z5597" s="5"/>
      <c r="AA5597" s="5"/>
      <c r="AB5597" s="5"/>
      <c r="AC5597" s="5"/>
      <c r="AD5597" s="5"/>
      <c r="AE5597" s="5"/>
      <c r="AF5597" s="5"/>
      <c r="AG5597" s="5"/>
      <c r="AH5597" s="5"/>
      <c r="AI5597" s="5"/>
      <c r="AJ5597" s="5"/>
    </row>
    <row r="5598" spans="11:36">
      <c r="K5598" s="5"/>
      <c r="L5598" s="5"/>
      <c r="M5598" s="5"/>
      <c r="N5598" s="5"/>
      <c r="O5598" s="5"/>
      <c r="P5598" s="5"/>
      <c r="Q5598" s="5"/>
      <c r="R5598" s="5"/>
      <c r="S5598" s="5"/>
      <c r="T5598" s="5"/>
      <c r="U5598" s="5"/>
      <c r="V5598" s="5"/>
      <c r="W5598" s="5"/>
      <c r="X5598" s="5"/>
      <c r="Y5598" s="5"/>
      <c r="Z5598" s="5"/>
      <c r="AA5598" s="5"/>
      <c r="AB5598" s="5"/>
      <c r="AC5598" s="5"/>
      <c r="AD5598" s="5"/>
      <c r="AE5598" s="5"/>
      <c r="AF5598" s="5"/>
      <c r="AG5598" s="5"/>
      <c r="AH5598" s="5"/>
      <c r="AI5598" s="5"/>
      <c r="AJ5598" s="5"/>
    </row>
    <row r="5599" spans="11:36">
      <c r="K5599" s="5"/>
      <c r="L5599" s="5"/>
      <c r="M5599" s="5"/>
      <c r="N5599" s="5"/>
      <c r="O5599" s="5"/>
      <c r="P5599" s="5"/>
      <c r="Q5599" s="5"/>
      <c r="R5599" s="5"/>
      <c r="S5599" s="5"/>
      <c r="T5599" s="5"/>
      <c r="U5599" s="5"/>
      <c r="V5599" s="5"/>
      <c r="W5599" s="5"/>
      <c r="X5599" s="5"/>
      <c r="Y5599" s="5"/>
      <c r="Z5599" s="5"/>
      <c r="AA5599" s="5"/>
      <c r="AB5599" s="5"/>
      <c r="AC5599" s="5"/>
      <c r="AD5599" s="5"/>
      <c r="AE5599" s="5"/>
      <c r="AF5599" s="5"/>
      <c r="AG5599" s="5"/>
      <c r="AH5599" s="5"/>
      <c r="AI5599" s="5"/>
      <c r="AJ5599" s="5"/>
    </row>
    <row r="5600" spans="11:36">
      <c r="K5600" s="5"/>
      <c r="L5600" s="5"/>
      <c r="M5600" s="5"/>
      <c r="N5600" s="5"/>
      <c r="O5600" s="5"/>
      <c r="P5600" s="5"/>
      <c r="Q5600" s="5"/>
      <c r="R5600" s="5"/>
      <c r="S5600" s="5"/>
      <c r="T5600" s="5"/>
      <c r="U5600" s="5"/>
      <c r="V5600" s="5"/>
      <c r="W5600" s="5"/>
      <c r="X5600" s="5"/>
      <c r="Y5600" s="5"/>
      <c r="Z5600" s="5"/>
      <c r="AA5600" s="5"/>
      <c r="AB5600" s="5"/>
      <c r="AC5600" s="5"/>
      <c r="AD5600" s="5"/>
      <c r="AE5600" s="5"/>
      <c r="AF5600" s="5"/>
      <c r="AG5600" s="5"/>
      <c r="AH5600" s="5"/>
      <c r="AI5600" s="5"/>
      <c r="AJ5600" s="5"/>
    </row>
    <row r="5601" spans="11:36">
      <c r="K5601" s="5"/>
      <c r="L5601" s="5"/>
      <c r="M5601" s="5"/>
      <c r="N5601" s="5"/>
      <c r="O5601" s="5"/>
      <c r="P5601" s="5"/>
      <c r="Q5601" s="5"/>
      <c r="R5601" s="5"/>
      <c r="S5601" s="5"/>
      <c r="T5601" s="5"/>
      <c r="U5601" s="5"/>
      <c r="V5601" s="5"/>
      <c r="W5601" s="5"/>
      <c r="X5601" s="5"/>
      <c r="Y5601" s="5"/>
      <c r="Z5601" s="5"/>
      <c r="AA5601" s="5"/>
      <c r="AB5601" s="5"/>
      <c r="AC5601" s="5"/>
      <c r="AD5601" s="5"/>
      <c r="AE5601" s="5"/>
      <c r="AF5601" s="5"/>
      <c r="AG5601" s="5"/>
      <c r="AH5601" s="5"/>
      <c r="AI5601" s="5"/>
      <c r="AJ5601" s="5"/>
    </row>
    <row r="5602" spans="11:36">
      <c r="K5602" s="5"/>
      <c r="L5602" s="5"/>
      <c r="M5602" s="5"/>
      <c r="N5602" s="5"/>
      <c r="O5602" s="5"/>
      <c r="P5602" s="5"/>
      <c r="Q5602" s="5"/>
      <c r="R5602" s="5"/>
      <c r="S5602" s="5"/>
      <c r="T5602" s="5"/>
      <c r="U5602" s="5"/>
      <c r="V5602" s="5"/>
      <c r="W5602" s="5"/>
      <c r="X5602" s="5"/>
      <c r="Y5602" s="5"/>
      <c r="Z5602" s="5"/>
      <c r="AA5602" s="5"/>
      <c r="AB5602" s="5"/>
      <c r="AC5602" s="5"/>
      <c r="AD5602" s="5"/>
      <c r="AE5602" s="5"/>
      <c r="AF5602" s="5"/>
      <c r="AG5602" s="5"/>
      <c r="AH5602" s="5"/>
      <c r="AI5602" s="5"/>
      <c r="AJ5602" s="5"/>
    </row>
    <row r="5603" spans="11:36">
      <c r="K5603" s="5"/>
      <c r="L5603" s="5"/>
      <c r="M5603" s="5"/>
      <c r="N5603" s="5"/>
      <c r="O5603" s="5"/>
      <c r="P5603" s="5"/>
      <c r="Q5603" s="5"/>
      <c r="R5603" s="5"/>
      <c r="S5603" s="5"/>
      <c r="T5603" s="5"/>
      <c r="U5603" s="5"/>
      <c r="V5603" s="5"/>
      <c r="W5603" s="5"/>
      <c r="X5603" s="5"/>
      <c r="Y5603" s="5"/>
      <c r="Z5603" s="5"/>
      <c r="AA5603" s="5"/>
      <c r="AB5603" s="5"/>
      <c r="AC5603" s="5"/>
      <c r="AD5603" s="5"/>
      <c r="AE5603" s="5"/>
      <c r="AF5603" s="5"/>
      <c r="AG5603" s="5"/>
      <c r="AH5603" s="5"/>
      <c r="AI5603" s="5"/>
      <c r="AJ5603" s="5"/>
    </row>
    <row r="5604" spans="11:36">
      <c r="K5604" s="5"/>
      <c r="L5604" s="5"/>
      <c r="M5604" s="5"/>
      <c r="N5604" s="5"/>
      <c r="O5604" s="5"/>
      <c r="P5604" s="5"/>
      <c r="Q5604" s="5"/>
      <c r="R5604" s="5"/>
      <c r="S5604" s="5"/>
      <c r="T5604" s="5"/>
      <c r="U5604" s="5"/>
      <c r="V5604" s="5"/>
      <c r="W5604" s="5"/>
      <c r="X5604" s="5"/>
      <c r="Y5604" s="5"/>
      <c r="Z5604" s="5"/>
      <c r="AA5604" s="5"/>
      <c r="AB5604" s="5"/>
      <c r="AC5604" s="5"/>
      <c r="AD5604" s="5"/>
      <c r="AE5604" s="5"/>
      <c r="AF5604" s="5"/>
      <c r="AG5604" s="5"/>
      <c r="AH5604" s="5"/>
      <c r="AI5604" s="5"/>
      <c r="AJ5604" s="5"/>
    </row>
    <row r="5605" spans="11:36">
      <c r="K5605" s="5"/>
      <c r="L5605" s="5"/>
      <c r="M5605" s="5"/>
      <c r="N5605" s="5"/>
      <c r="O5605" s="5"/>
      <c r="P5605" s="5"/>
      <c r="Q5605" s="5"/>
      <c r="R5605" s="5"/>
      <c r="S5605" s="5"/>
      <c r="T5605" s="5"/>
      <c r="U5605" s="5"/>
      <c r="V5605" s="5"/>
      <c r="W5605" s="5"/>
      <c r="X5605" s="5"/>
      <c r="Y5605" s="5"/>
      <c r="Z5605" s="5"/>
      <c r="AA5605" s="5"/>
      <c r="AB5605" s="5"/>
      <c r="AC5605" s="5"/>
      <c r="AD5605" s="5"/>
      <c r="AE5605" s="5"/>
      <c r="AF5605" s="5"/>
      <c r="AG5605" s="5"/>
      <c r="AH5605" s="5"/>
      <c r="AI5605" s="5"/>
      <c r="AJ5605" s="5"/>
    </row>
    <row r="5606" spans="11:36">
      <c r="K5606" s="5"/>
      <c r="L5606" s="5"/>
      <c r="M5606" s="5"/>
      <c r="N5606" s="5"/>
      <c r="O5606" s="5"/>
      <c r="P5606" s="5"/>
      <c r="Q5606" s="5"/>
      <c r="R5606" s="5"/>
      <c r="S5606" s="5"/>
      <c r="T5606" s="5"/>
      <c r="U5606" s="5"/>
      <c r="V5606" s="5"/>
      <c r="W5606" s="5"/>
      <c r="X5606" s="5"/>
      <c r="Y5606" s="5"/>
      <c r="Z5606" s="5"/>
      <c r="AA5606" s="5"/>
      <c r="AB5606" s="5"/>
      <c r="AC5606" s="5"/>
      <c r="AD5606" s="5"/>
      <c r="AE5606" s="5"/>
      <c r="AF5606" s="5"/>
      <c r="AG5606" s="5"/>
      <c r="AH5606" s="5"/>
      <c r="AI5606" s="5"/>
      <c r="AJ5606" s="5"/>
    </row>
    <row r="5607" spans="11:36">
      <c r="K5607" s="5"/>
      <c r="L5607" s="5"/>
      <c r="M5607" s="5"/>
      <c r="N5607" s="5"/>
      <c r="O5607" s="5"/>
      <c r="P5607" s="5"/>
      <c r="Q5607" s="5"/>
      <c r="R5607" s="5"/>
      <c r="S5607" s="5"/>
      <c r="T5607" s="5"/>
      <c r="U5607" s="5"/>
      <c r="V5607" s="5"/>
      <c r="W5607" s="5"/>
      <c r="X5607" s="5"/>
      <c r="Y5607" s="5"/>
      <c r="Z5607" s="5"/>
      <c r="AA5607" s="5"/>
      <c r="AB5607" s="5"/>
      <c r="AC5607" s="5"/>
      <c r="AD5607" s="5"/>
      <c r="AE5607" s="5"/>
      <c r="AF5607" s="5"/>
      <c r="AG5607" s="5"/>
      <c r="AH5607" s="5"/>
      <c r="AI5607" s="5"/>
      <c r="AJ5607" s="5"/>
    </row>
    <row r="5608" spans="11:36">
      <c r="K5608" s="5"/>
      <c r="L5608" s="5"/>
      <c r="M5608" s="5"/>
      <c r="N5608" s="5"/>
      <c r="O5608" s="5"/>
      <c r="P5608" s="5"/>
      <c r="Q5608" s="5"/>
      <c r="R5608" s="5"/>
      <c r="S5608" s="5"/>
      <c r="T5608" s="5"/>
      <c r="U5608" s="5"/>
      <c r="V5608" s="5"/>
      <c r="W5608" s="5"/>
      <c r="X5608" s="5"/>
      <c r="Y5608" s="5"/>
      <c r="Z5608" s="5"/>
      <c r="AA5608" s="5"/>
      <c r="AB5608" s="5"/>
      <c r="AC5608" s="5"/>
      <c r="AD5608" s="5"/>
      <c r="AE5608" s="5"/>
      <c r="AF5608" s="5"/>
      <c r="AG5608" s="5"/>
      <c r="AH5608" s="5"/>
      <c r="AI5608" s="5"/>
      <c r="AJ5608" s="5"/>
    </row>
    <row r="5609" spans="11:36">
      <c r="K5609" s="5"/>
      <c r="L5609" s="5"/>
      <c r="M5609" s="5"/>
      <c r="N5609" s="5"/>
      <c r="O5609" s="5"/>
      <c r="P5609" s="5"/>
      <c r="Q5609" s="5"/>
      <c r="R5609" s="5"/>
      <c r="S5609" s="5"/>
      <c r="T5609" s="5"/>
      <c r="U5609" s="5"/>
      <c r="V5609" s="5"/>
      <c r="W5609" s="5"/>
      <c r="X5609" s="5"/>
      <c r="Y5609" s="5"/>
      <c r="Z5609" s="5"/>
      <c r="AA5609" s="5"/>
      <c r="AB5609" s="5"/>
      <c r="AC5609" s="5"/>
      <c r="AD5609" s="5"/>
      <c r="AE5609" s="5"/>
      <c r="AF5609" s="5"/>
      <c r="AG5609" s="5"/>
      <c r="AH5609" s="5"/>
      <c r="AI5609" s="5"/>
      <c r="AJ5609" s="5"/>
    </row>
    <row r="5610" spans="11:36">
      <c r="K5610" s="5"/>
      <c r="L5610" s="5"/>
      <c r="M5610" s="5"/>
      <c r="N5610" s="5"/>
      <c r="O5610" s="5"/>
      <c r="P5610" s="5"/>
      <c r="Q5610" s="5"/>
      <c r="R5610" s="5"/>
      <c r="S5610" s="5"/>
      <c r="T5610" s="5"/>
      <c r="U5610" s="5"/>
      <c r="V5610" s="5"/>
      <c r="W5610" s="5"/>
      <c r="X5610" s="5"/>
      <c r="Y5610" s="5"/>
      <c r="Z5610" s="5"/>
      <c r="AA5610" s="5"/>
      <c r="AB5610" s="5"/>
      <c r="AC5610" s="5"/>
      <c r="AD5610" s="5"/>
      <c r="AE5610" s="5"/>
      <c r="AF5610" s="5"/>
      <c r="AG5610" s="5"/>
      <c r="AH5610" s="5"/>
      <c r="AI5610" s="5"/>
      <c r="AJ5610" s="5"/>
    </row>
    <row r="5611" spans="11:36">
      <c r="K5611" s="5"/>
      <c r="L5611" s="5"/>
      <c r="M5611" s="5"/>
      <c r="N5611" s="5"/>
      <c r="O5611" s="5"/>
      <c r="P5611" s="5"/>
      <c r="Q5611" s="5"/>
      <c r="R5611" s="5"/>
      <c r="S5611" s="5"/>
      <c r="T5611" s="5"/>
      <c r="U5611" s="5"/>
      <c r="V5611" s="5"/>
      <c r="W5611" s="5"/>
      <c r="X5611" s="5"/>
      <c r="Y5611" s="5"/>
      <c r="Z5611" s="5"/>
      <c r="AA5611" s="5"/>
      <c r="AB5611" s="5"/>
      <c r="AC5611" s="5"/>
      <c r="AD5611" s="5"/>
      <c r="AE5611" s="5"/>
      <c r="AF5611" s="5"/>
      <c r="AG5611" s="5"/>
      <c r="AH5611" s="5"/>
      <c r="AI5611" s="5"/>
      <c r="AJ5611" s="5"/>
    </row>
    <row r="5612" spans="11:36">
      <c r="K5612" s="5"/>
      <c r="L5612" s="5"/>
      <c r="M5612" s="5"/>
      <c r="N5612" s="5"/>
      <c r="O5612" s="5"/>
      <c r="P5612" s="5"/>
      <c r="Q5612" s="5"/>
      <c r="R5612" s="5"/>
      <c r="S5612" s="5"/>
      <c r="T5612" s="5"/>
      <c r="U5612" s="5"/>
      <c r="V5612" s="5"/>
      <c r="W5612" s="5"/>
      <c r="X5612" s="5"/>
      <c r="Y5612" s="5"/>
      <c r="Z5612" s="5"/>
      <c r="AA5612" s="5"/>
      <c r="AB5612" s="5"/>
      <c r="AC5612" s="5"/>
      <c r="AD5612" s="5"/>
      <c r="AE5612" s="5"/>
      <c r="AF5612" s="5"/>
      <c r="AG5612" s="5"/>
      <c r="AH5612" s="5"/>
      <c r="AI5612" s="5"/>
      <c r="AJ5612" s="5"/>
    </row>
    <row r="5613" spans="11:36">
      <c r="K5613" s="5"/>
      <c r="L5613" s="5"/>
      <c r="M5613" s="5"/>
      <c r="N5613" s="5"/>
      <c r="O5613" s="5"/>
      <c r="P5613" s="5"/>
      <c r="Q5613" s="5"/>
      <c r="R5613" s="5"/>
      <c r="S5613" s="5"/>
      <c r="T5613" s="5"/>
      <c r="U5613" s="5"/>
      <c r="V5613" s="5"/>
      <c r="W5613" s="5"/>
      <c r="X5613" s="5"/>
      <c r="Y5613" s="5"/>
      <c r="Z5613" s="5"/>
      <c r="AA5613" s="5"/>
      <c r="AB5613" s="5"/>
      <c r="AC5613" s="5"/>
      <c r="AD5613" s="5"/>
      <c r="AE5613" s="5"/>
      <c r="AF5613" s="5"/>
      <c r="AG5613" s="5"/>
      <c r="AH5613" s="5"/>
      <c r="AI5613" s="5"/>
      <c r="AJ5613" s="5"/>
    </row>
    <row r="5614" spans="11:36">
      <c r="K5614" s="5"/>
      <c r="L5614" s="5"/>
      <c r="M5614" s="5"/>
      <c r="N5614" s="5"/>
      <c r="O5614" s="5"/>
      <c r="P5614" s="5"/>
      <c r="Q5614" s="5"/>
      <c r="R5614" s="5"/>
      <c r="S5614" s="5"/>
      <c r="T5614" s="5"/>
      <c r="U5614" s="5"/>
      <c r="V5614" s="5"/>
      <c r="W5614" s="5"/>
      <c r="X5614" s="5"/>
      <c r="Y5614" s="5"/>
      <c r="Z5614" s="5"/>
      <c r="AA5614" s="5"/>
      <c r="AB5614" s="5"/>
      <c r="AC5614" s="5"/>
      <c r="AD5614" s="5"/>
      <c r="AE5614" s="5"/>
      <c r="AF5614" s="5"/>
      <c r="AG5614" s="5"/>
      <c r="AH5614" s="5"/>
      <c r="AI5614" s="5"/>
      <c r="AJ5614" s="5"/>
    </row>
    <row r="5615" spans="11:36">
      <c r="K5615" s="5"/>
      <c r="L5615" s="5"/>
      <c r="M5615" s="5"/>
      <c r="N5615" s="5"/>
      <c r="O5615" s="5"/>
      <c r="P5615" s="5"/>
      <c r="Q5615" s="5"/>
      <c r="R5615" s="5"/>
      <c r="S5615" s="5"/>
      <c r="T5615" s="5"/>
      <c r="U5615" s="5"/>
      <c r="V5615" s="5"/>
      <c r="W5615" s="5"/>
      <c r="X5615" s="5"/>
      <c r="Y5615" s="5"/>
      <c r="Z5615" s="5"/>
      <c r="AA5615" s="5"/>
      <c r="AB5615" s="5"/>
      <c r="AC5615" s="5"/>
      <c r="AD5615" s="5"/>
      <c r="AE5615" s="5"/>
      <c r="AF5615" s="5"/>
      <c r="AG5615" s="5"/>
      <c r="AH5615" s="5"/>
      <c r="AI5615" s="5"/>
      <c r="AJ5615" s="5"/>
    </row>
    <row r="5616" spans="11:36">
      <c r="K5616" s="5"/>
      <c r="L5616" s="5"/>
      <c r="M5616" s="5"/>
      <c r="N5616" s="5"/>
      <c r="O5616" s="5"/>
      <c r="P5616" s="5"/>
      <c r="Q5616" s="5"/>
      <c r="R5616" s="5"/>
      <c r="S5616" s="5"/>
      <c r="T5616" s="5"/>
      <c r="U5616" s="5"/>
      <c r="V5616" s="5"/>
      <c r="W5616" s="5"/>
      <c r="X5616" s="5"/>
      <c r="Y5616" s="5"/>
      <c r="Z5616" s="5"/>
      <c r="AA5616" s="5"/>
      <c r="AB5616" s="5"/>
      <c r="AC5616" s="5"/>
      <c r="AD5616" s="5"/>
      <c r="AE5616" s="5"/>
      <c r="AF5616" s="5"/>
      <c r="AG5616" s="5"/>
      <c r="AH5616" s="5"/>
      <c r="AI5616" s="5"/>
      <c r="AJ5616" s="5"/>
    </row>
    <row r="5617" spans="11:36">
      <c r="K5617" s="5"/>
      <c r="L5617" s="5"/>
      <c r="M5617" s="5"/>
      <c r="N5617" s="5"/>
      <c r="O5617" s="5"/>
      <c r="P5617" s="5"/>
      <c r="Q5617" s="5"/>
      <c r="R5617" s="5"/>
      <c r="S5617" s="5"/>
      <c r="T5617" s="5"/>
      <c r="U5617" s="5"/>
      <c r="V5617" s="5"/>
      <c r="W5617" s="5"/>
      <c r="X5617" s="5"/>
      <c r="Y5617" s="5"/>
      <c r="Z5617" s="5"/>
      <c r="AA5617" s="5"/>
      <c r="AB5617" s="5"/>
      <c r="AC5617" s="5"/>
      <c r="AD5617" s="5"/>
      <c r="AE5617" s="5"/>
      <c r="AF5617" s="5"/>
      <c r="AG5617" s="5"/>
      <c r="AH5617" s="5"/>
      <c r="AI5617" s="5"/>
      <c r="AJ5617" s="5"/>
    </row>
    <row r="5618" spans="11:36">
      <c r="K5618" s="5"/>
      <c r="L5618" s="5"/>
      <c r="M5618" s="5"/>
      <c r="N5618" s="5"/>
      <c r="O5618" s="5"/>
      <c r="P5618" s="5"/>
      <c r="Q5618" s="5"/>
      <c r="R5618" s="5"/>
      <c r="S5618" s="5"/>
      <c r="T5618" s="5"/>
      <c r="U5618" s="5"/>
      <c r="V5618" s="5"/>
      <c r="W5618" s="5"/>
      <c r="X5618" s="5"/>
      <c r="Y5618" s="5"/>
      <c r="Z5618" s="5"/>
      <c r="AA5618" s="5"/>
      <c r="AB5618" s="5"/>
      <c r="AC5618" s="5"/>
      <c r="AD5618" s="5"/>
      <c r="AE5618" s="5"/>
      <c r="AF5618" s="5"/>
      <c r="AG5618" s="5"/>
      <c r="AH5618" s="5"/>
      <c r="AI5618" s="5"/>
      <c r="AJ5618" s="5"/>
    </row>
    <row r="5619" spans="11:36">
      <c r="K5619" s="5"/>
      <c r="L5619" s="5"/>
      <c r="M5619" s="5"/>
      <c r="N5619" s="5"/>
      <c r="O5619" s="5"/>
      <c r="P5619" s="5"/>
      <c r="Q5619" s="5"/>
      <c r="R5619" s="5"/>
      <c r="S5619" s="5"/>
      <c r="T5619" s="5"/>
      <c r="U5619" s="5"/>
      <c r="V5619" s="5"/>
      <c r="W5619" s="5"/>
      <c r="X5619" s="5"/>
      <c r="Y5619" s="5"/>
      <c r="Z5619" s="5"/>
      <c r="AA5619" s="5"/>
      <c r="AB5619" s="5"/>
      <c r="AC5619" s="5"/>
      <c r="AD5619" s="5"/>
      <c r="AE5619" s="5"/>
      <c r="AF5619" s="5"/>
      <c r="AG5619" s="5"/>
      <c r="AH5619" s="5"/>
      <c r="AI5619" s="5"/>
      <c r="AJ5619" s="5"/>
    </row>
    <row r="5620" spans="11:36">
      <c r="K5620" s="5"/>
      <c r="L5620" s="5"/>
      <c r="M5620" s="5"/>
      <c r="N5620" s="5"/>
      <c r="O5620" s="5"/>
      <c r="P5620" s="5"/>
      <c r="Q5620" s="5"/>
      <c r="R5620" s="5"/>
      <c r="S5620" s="5"/>
      <c r="T5620" s="5"/>
      <c r="U5620" s="5"/>
      <c r="V5620" s="5"/>
      <c r="W5620" s="5"/>
      <c r="X5620" s="5"/>
      <c r="Y5620" s="5"/>
      <c r="Z5620" s="5"/>
      <c r="AA5620" s="5"/>
      <c r="AB5620" s="5"/>
      <c r="AC5620" s="5"/>
      <c r="AD5620" s="5"/>
      <c r="AE5620" s="5"/>
      <c r="AF5620" s="5"/>
      <c r="AG5620" s="5"/>
      <c r="AH5620" s="5"/>
      <c r="AI5620" s="5"/>
      <c r="AJ5620" s="5"/>
    </row>
    <row r="5621" spans="11:36">
      <c r="K5621" s="5"/>
      <c r="L5621" s="5"/>
      <c r="M5621" s="5"/>
      <c r="N5621" s="5"/>
      <c r="O5621" s="5"/>
      <c r="P5621" s="5"/>
      <c r="Q5621" s="5"/>
      <c r="R5621" s="5"/>
      <c r="S5621" s="5"/>
      <c r="T5621" s="5"/>
      <c r="U5621" s="5"/>
      <c r="V5621" s="5"/>
      <c r="W5621" s="5"/>
      <c r="X5621" s="5"/>
      <c r="Y5621" s="5"/>
      <c r="Z5621" s="5"/>
      <c r="AA5621" s="5"/>
      <c r="AB5621" s="5"/>
      <c r="AC5621" s="5"/>
      <c r="AD5621" s="5"/>
      <c r="AE5621" s="5"/>
      <c r="AF5621" s="5"/>
      <c r="AG5621" s="5"/>
      <c r="AH5621" s="5"/>
      <c r="AI5621" s="5"/>
      <c r="AJ5621" s="5"/>
    </row>
    <row r="5622" spans="11:36">
      <c r="K5622" s="5"/>
      <c r="L5622" s="5"/>
      <c r="M5622" s="5"/>
      <c r="N5622" s="5"/>
      <c r="O5622" s="5"/>
      <c r="P5622" s="5"/>
      <c r="Q5622" s="5"/>
      <c r="R5622" s="5"/>
      <c r="S5622" s="5"/>
      <c r="T5622" s="5"/>
      <c r="U5622" s="5"/>
      <c r="V5622" s="5"/>
      <c r="W5622" s="5"/>
      <c r="X5622" s="5"/>
      <c r="Y5622" s="5"/>
      <c r="Z5622" s="5"/>
      <c r="AA5622" s="5"/>
      <c r="AB5622" s="5"/>
      <c r="AC5622" s="5"/>
      <c r="AD5622" s="5"/>
      <c r="AE5622" s="5"/>
      <c r="AF5622" s="5"/>
      <c r="AG5622" s="5"/>
      <c r="AH5622" s="5"/>
      <c r="AI5622" s="5"/>
      <c r="AJ5622" s="5"/>
    </row>
    <row r="5623" spans="11:36">
      <c r="K5623" s="5"/>
      <c r="L5623" s="5"/>
      <c r="M5623" s="5"/>
      <c r="N5623" s="5"/>
      <c r="O5623" s="5"/>
      <c r="P5623" s="5"/>
      <c r="Q5623" s="5"/>
      <c r="R5623" s="5"/>
      <c r="S5623" s="5"/>
      <c r="T5623" s="5"/>
      <c r="U5623" s="5"/>
      <c r="V5623" s="5"/>
      <c r="W5623" s="5"/>
      <c r="X5623" s="5"/>
      <c r="Y5623" s="5"/>
      <c r="Z5623" s="5"/>
      <c r="AA5623" s="5"/>
      <c r="AB5623" s="5"/>
      <c r="AC5623" s="5"/>
      <c r="AD5623" s="5"/>
      <c r="AE5623" s="5"/>
      <c r="AF5623" s="5"/>
      <c r="AG5623" s="5"/>
      <c r="AH5623" s="5"/>
      <c r="AI5623" s="5"/>
      <c r="AJ5623" s="5"/>
    </row>
    <row r="5624" spans="11:36">
      <c r="K5624" s="5"/>
      <c r="L5624" s="5"/>
      <c r="M5624" s="5"/>
      <c r="N5624" s="5"/>
      <c r="O5624" s="5"/>
      <c r="P5624" s="5"/>
      <c r="Q5624" s="5"/>
      <c r="R5624" s="5"/>
      <c r="S5624" s="5"/>
      <c r="T5624" s="5"/>
      <c r="U5624" s="5"/>
      <c r="V5624" s="5"/>
      <c r="W5624" s="5"/>
      <c r="X5624" s="5"/>
      <c r="Y5624" s="5"/>
      <c r="Z5624" s="5"/>
      <c r="AA5624" s="5"/>
      <c r="AB5624" s="5"/>
      <c r="AC5624" s="5"/>
      <c r="AD5624" s="5"/>
      <c r="AE5624" s="5"/>
      <c r="AF5624" s="5"/>
      <c r="AG5624" s="5"/>
      <c r="AH5624" s="5"/>
      <c r="AI5624" s="5"/>
      <c r="AJ5624" s="5"/>
    </row>
    <row r="5625" spans="11:36">
      <c r="K5625" s="5"/>
      <c r="L5625" s="5"/>
      <c r="M5625" s="5"/>
      <c r="N5625" s="5"/>
      <c r="O5625" s="5"/>
      <c r="P5625" s="5"/>
      <c r="Q5625" s="5"/>
      <c r="R5625" s="5"/>
      <c r="S5625" s="5"/>
      <c r="T5625" s="5"/>
      <c r="U5625" s="5"/>
      <c r="V5625" s="5"/>
      <c r="W5625" s="5"/>
      <c r="X5625" s="5"/>
      <c r="Y5625" s="5"/>
      <c r="Z5625" s="5"/>
      <c r="AA5625" s="5"/>
      <c r="AB5625" s="5"/>
      <c r="AC5625" s="5"/>
      <c r="AD5625" s="5"/>
      <c r="AE5625" s="5"/>
      <c r="AF5625" s="5"/>
      <c r="AG5625" s="5"/>
      <c r="AH5625" s="5"/>
      <c r="AI5625" s="5"/>
      <c r="AJ5625" s="5"/>
    </row>
    <row r="5626" spans="11:36">
      <c r="K5626" s="5"/>
      <c r="L5626" s="5"/>
      <c r="M5626" s="5"/>
      <c r="N5626" s="5"/>
      <c r="O5626" s="5"/>
      <c r="P5626" s="5"/>
      <c r="Q5626" s="5"/>
      <c r="R5626" s="5"/>
      <c r="S5626" s="5"/>
      <c r="T5626" s="5"/>
      <c r="U5626" s="5"/>
      <c r="V5626" s="5"/>
      <c r="W5626" s="5"/>
      <c r="X5626" s="5"/>
      <c r="Y5626" s="5"/>
      <c r="Z5626" s="5"/>
      <c r="AA5626" s="5"/>
      <c r="AB5626" s="5"/>
      <c r="AC5626" s="5"/>
      <c r="AD5626" s="5"/>
      <c r="AE5626" s="5"/>
      <c r="AF5626" s="5"/>
      <c r="AG5626" s="5"/>
      <c r="AH5626" s="5"/>
      <c r="AI5626" s="5"/>
      <c r="AJ5626" s="5"/>
    </row>
    <row r="5627" spans="11:36">
      <c r="K5627" s="5"/>
      <c r="L5627" s="5"/>
      <c r="M5627" s="5"/>
      <c r="N5627" s="5"/>
      <c r="O5627" s="5"/>
      <c r="P5627" s="5"/>
      <c r="Q5627" s="5"/>
      <c r="R5627" s="5"/>
      <c r="S5627" s="5"/>
      <c r="T5627" s="5"/>
      <c r="U5627" s="5"/>
      <c r="V5627" s="5"/>
      <c r="W5627" s="5"/>
      <c r="X5627" s="5"/>
      <c r="Y5627" s="5"/>
      <c r="Z5627" s="5"/>
      <c r="AA5627" s="5"/>
      <c r="AB5627" s="5"/>
      <c r="AC5627" s="5"/>
      <c r="AD5627" s="5"/>
      <c r="AE5627" s="5"/>
      <c r="AF5627" s="5"/>
      <c r="AG5627" s="5"/>
      <c r="AH5627" s="5"/>
      <c r="AI5627" s="5"/>
      <c r="AJ5627" s="5"/>
    </row>
    <row r="5628" spans="11:36">
      <c r="K5628" s="5"/>
      <c r="L5628" s="5"/>
      <c r="M5628" s="5"/>
      <c r="N5628" s="5"/>
      <c r="O5628" s="5"/>
      <c r="P5628" s="5"/>
      <c r="Q5628" s="5"/>
      <c r="R5628" s="5"/>
      <c r="S5628" s="5"/>
      <c r="T5628" s="5"/>
      <c r="U5628" s="5"/>
      <c r="V5628" s="5"/>
      <c r="W5628" s="5"/>
      <c r="X5628" s="5"/>
      <c r="Y5628" s="5"/>
      <c r="Z5628" s="5"/>
      <c r="AA5628" s="5"/>
      <c r="AB5628" s="5"/>
      <c r="AC5628" s="5"/>
      <c r="AD5628" s="5"/>
      <c r="AE5628" s="5"/>
      <c r="AF5628" s="5"/>
      <c r="AG5628" s="5"/>
      <c r="AH5628" s="5"/>
      <c r="AI5628" s="5"/>
      <c r="AJ5628" s="5"/>
    </row>
    <row r="5629" spans="11:36">
      <c r="K5629" s="5"/>
      <c r="L5629" s="5"/>
      <c r="M5629" s="5"/>
      <c r="N5629" s="5"/>
      <c r="O5629" s="5"/>
      <c r="P5629" s="5"/>
      <c r="Q5629" s="5"/>
      <c r="R5629" s="5"/>
      <c r="S5629" s="5"/>
      <c r="T5629" s="5"/>
      <c r="U5629" s="5"/>
      <c r="V5629" s="5"/>
      <c r="W5629" s="5"/>
      <c r="X5629" s="5"/>
      <c r="Y5629" s="5"/>
      <c r="Z5629" s="5"/>
      <c r="AA5629" s="5"/>
      <c r="AB5629" s="5"/>
      <c r="AC5629" s="5"/>
      <c r="AD5629" s="5"/>
      <c r="AE5629" s="5"/>
      <c r="AF5629" s="5"/>
      <c r="AG5629" s="5"/>
      <c r="AH5629" s="5"/>
      <c r="AI5629" s="5"/>
      <c r="AJ5629" s="5"/>
    </row>
    <row r="5630" spans="11:36">
      <c r="K5630" s="5"/>
      <c r="L5630" s="5"/>
      <c r="M5630" s="5"/>
      <c r="N5630" s="5"/>
      <c r="O5630" s="5"/>
      <c r="P5630" s="5"/>
      <c r="Q5630" s="5"/>
      <c r="R5630" s="5"/>
      <c r="S5630" s="5"/>
      <c r="T5630" s="5"/>
      <c r="U5630" s="5"/>
      <c r="V5630" s="5"/>
      <c r="W5630" s="5"/>
      <c r="X5630" s="5"/>
      <c r="Y5630" s="5"/>
      <c r="Z5630" s="5"/>
      <c r="AA5630" s="5"/>
      <c r="AB5630" s="5"/>
      <c r="AC5630" s="5"/>
      <c r="AD5630" s="5"/>
      <c r="AE5630" s="5"/>
      <c r="AF5630" s="5"/>
      <c r="AG5630" s="5"/>
      <c r="AH5630" s="5"/>
      <c r="AI5630" s="5"/>
      <c r="AJ5630" s="5"/>
    </row>
    <row r="5631" spans="11:36">
      <c r="K5631" s="5"/>
      <c r="L5631" s="5"/>
      <c r="M5631" s="5"/>
      <c r="N5631" s="5"/>
      <c r="O5631" s="5"/>
      <c r="P5631" s="5"/>
      <c r="Q5631" s="5"/>
      <c r="R5631" s="5"/>
      <c r="S5631" s="5"/>
      <c r="T5631" s="5"/>
      <c r="U5631" s="5"/>
      <c r="V5631" s="5"/>
      <c r="W5631" s="5"/>
      <c r="X5631" s="5"/>
      <c r="Y5631" s="5"/>
      <c r="Z5631" s="5"/>
      <c r="AA5631" s="5"/>
      <c r="AB5631" s="5"/>
      <c r="AC5631" s="5"/>
      <c r="AD5631" s="5"/>
      <c r="AE5631" s="5"/>
      <c r="AF5631" s="5"/>
      <c r="AG5631" s="5"/>
      <c r="AH5631" s="5"/>
      <c r="AI5631" s="5"/>
      <c r="AJ5631" s="5"/>
    </row>
    <row r="5632" spans="11:36">
      <c r="K5632" s="5"/>
      <c r="L5632" s="5"/>
      <c r="M5632" s="5"/>
      <c r="N5632" s="5"/>
      <c r="O5632" s="5"/>
      <c r="P5632" s="5"/>
      <c r="Q5632" s="5"/>
      <c r="R5632" s="5"/>
      <c r="S5632" s="5"/>
      <c r="T5632" s="5"/>
      <c r="U5632" s="5"/>
      <c r="V5632" s="5"/>
      <c r="W5632" s="5"/>
      <c r="X5632" s="5"/>
      <c r="Y5632" s="5"/>
      <c r="Z5632" s="5"/>
      <c r="AA5632" s="5"/>
      <c r="AB5632" s="5"/>
      <c r="AC5632" s="5"/>
      <c r="AD5632" s="5"/>
      <c r="AE5632" s="5"/>
      <c r="AF5632" s="5"/>
      <c r="AG5632" s="5"/>
      <c r="AH5632" s="5"/>
      <c r="AI5632" s="5"/>
      <c r="AJ5632" s="5"/>
    </row>
    <row r="5633" spans="11:36">
      <c r="K5633" s="5"/>
      <c r="L5633" s="5"/>
      <c r="M5633" s="5"/>
      <c r="N5633" s="5"/>
      <c r="O5633" s="5"/>
      <c r="P5633" s="5"/>
      <c r="Q5633" s="5"/>
      <c r="R5633" s="5"/>
      <c r="S5633" s="5"/>
      <c r="T5633" s="5"/>
      <c r="U5633" s="5"/>
      <c r="V5633" s="5"/>
      <c r="W5633" s="5"/>
      <c r="X5633" s="5"/>
      <c r="Y5633" s="5"/>
      <c r="Z5633" s="5"/>
      <c r="AA5633" s="5"/>
      <c r="AB5633" s="5"/>
      <c r="AC5633" s="5"/>
      <c r="AD5633" s="5"/>
      <c r="AE5633" s="5"/>
      <c r="AF5633" s="5"/>
      <c r="AG5633" s="5"/>
      <c r="AH5633" s="5"/>
      <c r="AI5633" s="5"/>
      <c r="AJ5633" s="5"/>
    </row>
    <row r="5634" spans="11:36">
      <c r="K5634" s="5"/>
      <c r="L5634" s="5"/>
      <c r="M5634" s="5"/>
      <c r="N5634" s="5"/>
      <c r="O5634" s="5"/>
      <c r="P5634" s="5"/>
      <c r="Q5634" s="5"/>
      <c r="R5634" s="5"/>
      <c r="S5634" s="5"/>
      <c r="T5634" s="5"/>
      <c r="U5634" s="5"/>
      <c r="V5634" s="5"/>
      <c r="W5634" s="5"/>
      <c r="X5634" s="5"/>
      <c r="Y5634" s="5"/>
      <c r="Z5634" s="5"/>
      <c r="AA5634" s="5"/>
      <c r="AB5634" s="5"/>
      <c r="AC5634" s="5"/>
      <c r="AD5634" s="5"/>
      <c r="AE5634" s="5"/>
      <c r="AF5634" s="5"/>
      <c r="AG5634" s="5"/>
      <c r="AH5634" s="5"/>
      <c r="AI5634" s="5"/>
      <c r="AJ5634" s="5"/>
    </row>
    <row r="5635" spans="11:36">
      <c r="K5635" s="5"/>
      <c r="L5635" s="5"/>
      <c r="M5635" s="5"/>
      <c r="N5635" s="5"/>
      <c r="O5635" s="5"/>
      <c r="P5635" s="5"/>
      <c r="Q5635" s="5"/>
      <c r="R5635" s="5"/>
      <c r="S5635" s="5"/>
      <c r="T5635" s="5"/>
      <c r="U5635" s="5"/>
      <c r="V5635" s="5"/>
      <c r="W5635" s="5"/>
      <c r="X5635" s="5"/>
      <c r="Y5635" s="5"/>
      <c r="Z5635" s="5"/>
      <c r="AA5635" s="5"/>
      <c r="AB5635" s="5"/>
      <c r="AC5635" s="5"/>
      <c r="AD5635" s="5"/>
      <c r="AE5635" s="5"/>
      <c r="AF5635" s="5"/>
      <c r="AG5635" s="5"/>
      <c r="AH5635" s="5"/>
      <c r="AI5635" s="5"/>
      <c r="AJ5635" s="5"/>
    </row>
    <row r="5636" spans="11:36">
      <c r="K5636" s="5"/>
      <c r="L5636" s="5"/>
      <c r="M5636" s="5"/>
      <c r="N5636" s="5"/>
      <c r="O5636" s="5"/>
      <c r="P5636" s="5"/>
      <c r="Q5636" s="5"/>
      <c r="R5636" s="5"/>
      <c r="S5636" s="5"/>
      <c r="T5636" s="5"/>
      <c r="U5636" s="5"/>
      <c r="V5636" s="5"/>
      <c r="W5636" s="5"/>
      <c r="X5636" s="5"/>
      <c r="Y5636" s="5"/>
      <c r="Z5636" s="5"/>
      <c r="AA5636" s="5"/>
      <c r="AB5636" s="5"/>
      <c r="AC5636" s="5"/>
      <c r="AD5636" s="5"/>
      <c r="AE5636" s="5"/>
      <c r="AF5636" s="5"/>
      <c r="AG5636" s="5"/>
      <c r="AH5636" s="5"/>
      <c r="AI5636" s="5"/>
      <c r="AJ5636" s="5"/>
    </row>
    <row r="5637" spans="11:36">
      <c r="K5637" s="5"/>
      <c r="L5637" s="5"/>
      <c r="M5637" s="5"/>
      <c r="N5637" s="5"/>
      <c r="O5637" s="5"/>
      <c r="P5637" s="5"/>
      <c r="Q5637" s="5"/>
      <c r="R5637" s="5"/>
      <c r="S5637" s="5"/>
      <c r="T5637" s="5"/>
      <c r="U5637" s="5"/>
      <c r="V5637" s="5"/>
      <c r="W5637" s="5"/>
      <c r="X5637" s="5"/>
      <c r="Y5637" s="5"/>
      <c r="Z5637" s="5"/>
      <c r="AA5637" s="5"/>
      <c r="AB5637" s="5"/>
      <c r="AC5637" s="5"/>
      <c r="AD5637" s="5"/>
      <c r="AE5637" s="5"/>
      <c r="AF5637" s="5"/>
      <c r="AG5637" s="5"/>
      <c r="AH5637" s="5"/>
      <c r="AI5637" s="5"/>
      <c r="AJ5637" s="5"/>
    </row>
    <row r="5638" spans="11:36">
      <c r="K5638" s="5"/>
      <c r="L5638" s="5"/>
      <c r="M5638" s="5"/>
      <c r="N5638" s="5"/>
      <c r="O5638" s="5"/>
      <c r="P5638" s="5"/>
      <c r="Q5638" s="5"/>
      <c r="R5638" s="5"/>
      <c r="S5638" s="5"/>
      <c r="T5638" s="5"/>
      <c r="U5638" s="5"/>
      <c r="V5638" s="5"/>
      <c r="W5638" s="5"/>
      <c r="X5638" s="5"/>
      <c r="Y5638" s="5"/>
      <c r="Z5638" s="5"/>
      <c r="AA5638" s="5"/>
      <c r="AB5638" s="5"/>
      <c r="AC5638" s="5"/>
      <c r="AD5638" s="5"/>
      <c r="AE5638" s="5"/>
      <c r="AF5638" s="5"/>
      <c r="AG5638" s="5"/>
      <c r="AH5638" s="5"/>
      <c r="AI5638" s="5"/>
      <c r="AJ5638" s="5"/>
    </row>
    <row r="5639" spans="11:36">
      <c r="K5639" s="5"/>
      <c r="L5639" s="5"/>
      <c r="M5639" s="5"/>
      <c r="N5639" s="5"/>
      <c r="O5639" s="5"/>
      <c r="P5639" s="5"/>
      <c r="Q5639" s="5"/>
      <c r="R5639" s="5"/>
      <c r="S5639" s="5"/>
      <c r="T5639" s="5"/>
      <c r="U5639" s="5"/>
      <c r="V5639" s="5"/>
      <c r="W5639" s="5"/>
      <c r="X5639" s="5"/>
      <c r="Y5639" s="5"/>
      <c r="Z5639" s="5"/>
      <c r="AA5639" s="5"/>
      <c r="AB5639" s="5"/>
      <c r="AC5639" s="5"/>
      <c r="AD5639" s="5"/>
      <c r="AE5639" s="5"/>
      <c r="AF5639" s="5"/>
      <c r="AG5639" s="5"/>
      <c r="AH5639" s="5"/>
      <c r="AI5639" s="5"/>
      <c r="AJ5639" s="5"/>
    </row>
    <row r="5640" spans="11:36">
      <c r="K5640" s="5"/>
      <c r="L5640" s="5"/>
      <c r="M5640" s="5"/>
      <c r="N5640" s="5"/>
      <c r="O5640" s="5"/>
      <c r="P5640" s="5"/>
      <c r="Q5640" s="5"/>
      <c r="R5640" s="5"/>
      <c r="S5640" s="5"/>
      <c r="T5640" s="5"/>
      <c r="U5640" s="5"/>
      <c r="V5640" s="5"/>
      <c r="W5640" s="5"/>
      <c r="X5640" s="5"/>
      <c r="Y5640" s="5"/>
      <c r="Z5640" s="5"/>
      <c r="AA5640" s="5"/>
      <c r="AB5640" s="5"/>
      <c r="AC5640" s="5"/>
      <c r="AD5640" s="5"/>
      <c r="AE5640" s="5"/>
      <c r="AF5640" s="5"/>
      <c r="AG5640" s="5"/>
      <c r="AH5640" s="5"/>
      <c r="AI5640" s="5"/>
      <c r="AJ5640" s="5"/>
    </row>
    <row r="5641" spans="11:36">
      <c r="K5641" s="5"/>
      <c r="L5641" s="5"/>
      <c r="M5641" s="5"/>
      <c r="N5641" s="5"/>
      <c r="O5641" s="5"/>
      <c r="P5641" s="5"/>
      <c r="Q5641" s="5"/>
      <c r="R5641" s="5"/>
      <c r="S5641" s="5"/>
      <c r="T5641" s="5"/>
      <c r="U5641" s="5"/>
      <c r="V5641" s="5"/>
      <c r="W5641" s="5"/>
      <c r="X5641" s="5"/>
      <c r="Y5641" s="5"/>
      <c r="Z5641" s="5"/>
      <c r="AA5641" s="5"/>
      <c r="AB5641" s="5"/>
      <c r="AC5641" s="5"/>
      <c r="AD5641" s="5"/>
      <c r="AE5641" s="5"/>
      <c r="AF5641" s="5"/>
      <c r="AG5641" s="5"/>
      <c r="AH5641" s="5"/>
      <c r="AI5641" s="5"/>
      <c r="AJ5641" s="5"/>
    </row>
    <row r="5642" spans="11:36">
      <c r="K5642" s="5"/>
      <c r="L5642" s="5"/>
      <c r="M5642" s="5"/>
      <c r="N5642" s="5"/>
      <c r="O5642" s="5"/>
      <c r="P5642" s="5"/>
      <c r="Q5642" s="5"/>
      <c r="R5642" s="5"/>
      <c r="S5642" s="5"/>
      <c r="T5642" s="5"/>
      <c r="U5642" s="5"/>
      <c r="V5642" s="5"/>
      <c r="W5642" s="5"/>
      <c r="X5642" s="5"/>
      <c r="Y5642" s="5"/>
      <c r="Z5642" s="5"/>
      <c r="AA5642" s="5"/>
      <c r="AB5642" s="5"/>
      <c r="AC5642" s="5"/>
      <c r="AD5642" s="5"/>
      <c r="AE5642" s="5"/>
      <c r="AF5642" s="5"/>
      <c r="AG5642" s="5"/>
      <c r="AH5642" s="5"/>
      <c r="AI5642" s="5"/>
      <c r="AJ5642" s="5"/>
    </row>
    <row r="5643" spans="11:36">
      <c r="K5643" s="5"/>
      <c r="L5643" s="5"/>
      <c r="M5643" s="5"/>
      <c r="N5643" s="5"/>
      <c r="O5643" s="5"/>
      <c r="P5643" s="5"/>
      <c r="Q5643" s="5"/>
      <c r="R5643" s="5"/>
      <c r="S5643" s="5"/>
      <c r="T5643" s="5"/>
      <c r="U5643" s="5"/>
      <c r="V5643" s="5"/>
      <c r="W5643" s="5"/>
      <c r="X5643" s="5"/>
      <c r="Y5643" s="5"/>
      <c r="Z5643" s="5"/>
      <c r="AA5643" s="5"/>
      <c r="AB5643" s="5"/>
      <c r="AC5643" s="5"/>
      <c r="AD5643" s="5"/>
      <c r="AE5643" s="5"/>
      <c r="AF5643" s="5"/>
      <c r="AG5643" s="5"/>
      <c r="AH5643" s="5"/>
      <c r="AI5643" s="5"/>
      <c r="AJ5643" s="5"/>
    </row>
    <row r="5644" spans="11:36">
      <c r="K5644" s="5"/>
      <c r="L5644" s="5"/>
      <c r="M5644" s="5"/>
      <c r="N5644" s="5"/>
      <c r="O5644" s="5"/>
      <c r="P5644" s="5"/>
      <c r="Q5644" s="5"/>
      <c r="R5644" s="5"/>
      <c r="S5644" s="5"/>
      <c r="T5644" s="5"/>
      <c r="U5644" s="5"/>
      <c r="V5644" s="5"/>
      <c r="W5644" s="5"/>
      <c r="X5644" s="5"/>
      <c r="Y5644" s="5"/>
      <c r="Z5644" s="5"/>
      <c r="AA5644" s="5"/>
      <c r="AB5644" s="5"/>
      <c r="AC5644" s="5"/>
      <c r="AD5644" s="5"/>
      <c r="AE5644" s="5"/>
      <c r="AF5644" s="5"/>
      <c r="AG5644" s="5"/>
      <c r="AH5644" s="5"/>
      <c r="AI5644" s="5"/>
      <c r="AJ5644" s="5"/>
    </row>
    <row r="5645" spans="11:36">
      <c r="K5645" s="5"/>
      <c r="L5645" s="5"/>
      <c r="M5645" s="5"/>
      <c r="N5645" s="5"/>
      <c r="O5645" s="5"/>
      <c r="P5645" s="5"/>
      <c r="Q5645" s="5"/>
      <c r="R5645" s="5"/>
      <c r="S5645" s="5"/>
      <c r="T5645" s="5"/>
      <c r="U5645" s="5"/>
      <c r="V5645" s="5"/>
      <c r="W5645" s="5"/>
      <c r="X5645" s="5"/>
      <c r="Y5645" s="5"/>
      <c r="Z5645" s="5"/>
      <c r="AA5645" s="5"/>
      <c r="AB5645" s="5"/>
      <c r="AC5645" s="5"/>
      <c r="AD5645" s="5"/>
      <c r="AE5645" s="5"/>
      <c r="AF5645" s="5"/>
      <c r="AG5645" s="5"/>
      <c r="AH5645" s="5"/>
      <c r="AI5645" s="5"/>
      <c r="AJ5645" s="5"/>
    </row>
    <row r="5646" spans="11:36">
      <c r="K5646" s="5"/>
      <c r="L5646" s="5"/>
      <c r="M5646" s="5"/>
      <c r="N5646" s="5"/>
      <c r="O5646" s="5"/>
      <c r="P5646" s="5"/>
      <c r="Q5646" s="5"/>
      <c r="R5646" s="5"/>
      <c r="S5646" s="5"/>
      <c r="T5646" s="5"/>
      <c r="U5646" s="5"/>
      <c r="V5646" s="5"/>
      <c r="W5646" s="5"/>
      <c r="X5646" s="5"/>
      <c r="Y5646" s="5"/>
      <c r="Z5646" s="5"/>
      <c r="AA5646" s="5"/>
      <c r="AB5646" s="5"/>
      <c r="AC5646" s="5"/>
      <c r="AD5646" s="5"/>
      <c r="AE5646" s="5"/>
      <c r="AF5646" s="5"/>
      <c r="AG5646" s="5"/>
      <c r="AH5646" s="5"/>
      <c r="AI5646" s="5"/>
      <c r="AJ5646" s="5"/>
    </row>
    <row r="5647" spans="11:36">
      <c r="K5647" s="5"/>
      <c r="L5647" s="5"/>
      <c r="M5647" s="5"/>
      <c r="N5647" s="5"/>
      <c r="O5647" s="5"/>
      <c r="P5647" s="5"/>
      <c r="Q5647" s="5"/>
      <c r="R5647" s="5"/>
      <c r="S5647" s="5"/>
      <c r="T5647" s="5"/>
      <c r="U5647" s="5"/>
      <c r="V5647" s="5"/>
      <c r="W5647" s="5"/>
      <c r="X5647" s="5"/>
      <c r="Y5647" s="5"/>
      <c r="Z5647" s="5"/>
      <c r="AA5647" s="5"/>
      <c r="AB5647" s="5"/>
      <c r="AC5647" s="5"/>
      <c r="AD5647" s="5"/>
      <c r="AE5647" s="5"/>
      <c r="AF5647" s="5"/>
      <c r="AG5647" s="5"/>
      <c r="AH5647" s="5"/>
      <c r="AI5647" s="5"/>
      <c r="AJ5647" s="5"/>
    </row>
    <row r="5648" spans="11:36">
      <c r="K5648" s="5"/>
      <c r="L5648" s="5"/>
      <c r="M5648" s="5"/>
      <c r="N5648" s="5"/>
      <c r="O5648" s="5"/>
      <c r="P5648" s="5"/>
      <c r="Q5648" s="5"/>
      <c r="R5648" s="5"/>
      <c r="S5648" s="5"/>
      <c r="T5648" s="5"/>
      <c r="U5648" s="5"/>
      <c r="V5648" s="5"/>
      <c r="W5648" s="5"/>
      <c r="X5648" s="5"/>
      <c r="Y5648" s="5"/>
      <c r="Z5648" s="5"/>
      <c r="AA5648" s="5"/>
      <c r="AB5648" s="5"/>
      <c r="AC5648" s="5"/>
      <c r="AD5648" s="5"/>
      <c r="AE5648" s="5"/>
      <c r="AF5648" s="5"/>
      <c r="AG5648" s="5"/>
      <c r="AH5648" s="5"/>
      <c r="AI5648" s="5"/>
      <c r="AJ5648" s="5"/>
    </row>
    <row r="5649" spans="11:36">
      <c r="K5649" s="5"/>
      <c r="L5649" s="5"/>
      <c r="M5649" s="5"/>
      <c r="N5649" s="5"/>
      <c r="O5649" s="5"/>
      <c r="P5649" s="5"/>
      <c r="Q5649" s="5"/>
      <c r="R5649" s="5"/>
      <c r="S5649" s="5"/>
      <c r="T5649" s="5"/>
      <c r="U5649" s="5"/>
      <c r="V5649" s="5"/>
      <c r="W5649" s="5"/>
      <c r="X5649" s="5"/>
      <c r="Y5649" s="5"/>
      <c r="Z5649" s="5"/>
      <c r="AA5649" s="5"/>
      <c r="AB5649" s="5"/>
      <c r="AC5649" s="5"/>
      <c r="AD5649" s="5"/>
      <c r="AE5649" s="5"/>
      <c r="AF5649" s="5"/>
      <c r="AG5649" s="5"/>
      <c r="AH5649" s="5"/>
      <c r="AI5649" s="5"/>
      <c r="AJ5649" s="5"/>
    </row>
    <row r="5650" spans="11:36">
      <c r="K5650" s="5"/>
      <c r="L5650" s="5"/>
      <c r="M5650" s="5"/>
      <c r="N5650" s="5"/>
      <c r="O5650" s="5"/>
      <c r="P5650" s="5"/>
      <c r="Q5650" s="5"/>
      <c r="R5650" s="5"/>
      <c r="S5650" s="5"/>
      <c r="T5650" s="5"/>
      <c r="U5650" s="5"/>
      <c r="V5650" s="5"/>
      <c r="W5650" s="5"/>
      <c r="X5650" s="5"/>
      <c r="Y5650" s="5"/>
      <c r="Z5650" s="5"/>
      <c r="AA5650" s="5"/>
      <c r="AB5650" s="5"/>
      <c r="AC5650" s="5"/>
      <c r="AD5650" s="5"/>
      <c r="AE5650" s="5"/>
      <c r="AF5650" s="5"/>
      <c r="AG5650" s="5"/>
      <c r="AH5650" s="5"/>
      <c r="AI5650" s="5"/>
      <c r="AJ5650" s="5"/>
    </row>
    <row r="5651" spans="11:36">
      <c r="K5651" s="5"/>
      <c r="L5651" s="5"/>
      <c r="M5651" s="5"/>
      <c r="N5651" s="5"/>
      <c r="O5651" s="5"/>
      <c r="P5651" s="5"/>
      <c r="Q5651" s="5"/>
      <c r="R5651" s="5"/>
      <c r="S5651" s="5"/>
      <c r="T5651" s="5"/>
      <c r="U5651" s="5"/>
      <c r="V5651" s="5"/>
      <c r="W5651" s="5"/>
      <c r="X5651" s="5"/>
      <c r="Y5651" s="5"/>
      <c r="Z5651" s="5"/>
      <c r="AA5651" s="5"/>
      <c r="AB5651" s="5"/>
      <c r="AC5651" s="5"/>
      <c r="AD5651" s="5"/>
      <c r="AE5651" s="5"/>
      <c r="AF5651" s="5"/>
      <c r="AG5651" s="5"/>
      <c r="AH5651" s="5"/>
      <c r="AI5651" s="5"/>
      <c r="AJ5651" s="5"/>
    </row>
    <row r="5652" spans="11:36">
      <c r="K5652" s="5"/>
      <c r="L5652" s="5"/>
      <c r="M5652" s="5"/>
      <c r="N5652" s="5"/>
      <c r="O5652" s="5"/>
      <c r="P5652" s="5"/>
      <c r="Q5652" s="5"/>
      <c r="R5652" s="5"/>
      <c r="S5652" s="5"/>
      <c r="T5652" s="5"/>
      <c r="U5652" s="5"/>
      <c r="V5652" s="5"/>
      <c r="W5652" s="5"/>
      <c r="X5652" s="5"/>
      <c r="Y5652" s="5"/>
      <c r="Z5652" s="5"/>
      <c r="AA5652" s="5"/>
      <c r="AB5652" s="5"/>
      <c r="AC5652" s="5"/>
      <c r="AD5652" s="5"/>
      <c r="AE5652" s="5"/>
      <c r="AF5652" s="5"/>
      <c r="AG5652" s="5"/>
      <c r="AH5652" s="5"/>
      <c r="AI5652" s="5"/>
      <c r="AJ5652" s="5"/>
    </row>
    <row r="5653" spans="11:36">
      <c r="K5653" s="5"/>
      <c r="L5653" s="5"/>
      <c r="M5653" s="5"/>
      <c r="N5653" s="5"/>
      <c r="O5653" s="5"/>
      <c r="P5653" s="5"/>
      <c r="Q5653" s="5"/>
      <c r="R5653" s="5"/>
      <c r="S5653" s="5"/>
      <c r="T5653" s="5"/>
      <c r="U5653" s="5"/>
      <c r="V5653" s="5"/>
      <c r="W5653" s="5"/>
      <c r="X5653" s="5"/>
      <c r="Y5653" s="5"/>
      <c r="Z5653" s="5"/>
      <c r="AA5653" s="5"/>
      <c r="AB5653" s="5"/>
      <c r="AC5653" s="5"/>
      <c r="AD5653" s="5"/>
      <c r="AE5653" s="5"/>
      <c r="AF5653" s="5"/>
      <c r="AG5653" s="5"/>
      <c r="AH5653" s="5"/>
      <c r="AI5653" s="5"/>
      <c r="AJ5653" s="5"/>
    </row>
    <row r="5654" spans="11:36">
      <c r="K5654" s="5"/>
      <c r="L5654" s="5"/>
      <c r="M5654" s="5"/>
      <c r="N5654" s="5"/>
      <c r="O5654" s="5"/>
      <c r="P5654" s="5"/>
      <c r="Q5654" s="5"/>
      <c r="R5654" s="5"/>
      <c r="S5654" s="5"/>
      <c r="T5654" s="5"/>
      <c r="U5654" s="5"/>
      <c r="V5654" s="5"/>
      <c r="W5654" s="5"/>
      <c r="X5654" s="5"/>
      <c r="Y5654" s="5"/>
      <c r="Z5654" s="5"/>
      <c r="AA5654" s="5"/>
      <c r="AB5654" s="5"/>
      <c r="AC5654" s="5"/>
      <c r="AD5654" s="5"/>
      <c r="AE5654" s="5"/>
      <c r="AF5654" s="5"/>
      <c r="AG5654" s="5"/>
      <c r="AH5654" s="5"/>
      <c r="AI5654" s="5"/>
      <c r="AJ5654" s="5"/>
    </row>
    <row r="5655" spans="11:36">
      <c r="K5655" s="5"/>
      <c r="L5655" s="5"/>
      <c r="M5655" s="5"/>
      <c r="N5655" s="5"/>
      <c r="O5655" s="5"/>
      <c r="P5655" s="5"/>
      <c r="Q5655" s="5"/>
      <c r="R5655" s="5"/>
      <c r="S5655" s="5"/>
      <c r="T5655" s="5"/>
      <c r="U5655" s="5"/>
      <c r="V5655" s="5"/>
      <c r="W5655" s="5"/>
      <c r="X5655" s="5"/>
      <c r="Y5655" s="5"/>
      <c r="Z5655" s="5"/>
      <c r="AA5655" s="5"/>
      <c r="AB5655" s="5"/>
      <c r="AC5655" s="5"/>
      <c r="AD5655" s="5"/>
      <c r="AE5655" s="5"/>
      <c r="AF5655" s="5"/>
      <c r="AG5655" s="5"/>
      <c r="AH5655" s="5"/>
      <c r="AI5655" s="5"/>
      <c r="AJ5655" s="5"/>
    </row>
    <row r="5656" spans="11:36">
      <c r="K5656" s="5"/>
      <c r="L5656" s="5"/>
      <c r="M5656" s="5"/>
      <c r="N5656" s="5"/>
      <c r="O5656" s="5"/>
      <c r="P5656" s="5"/>
      <c r="Q5656" s="5"/>
      <c r="R5656" s="5"/>
      <c r="S5656" s="5"/>
      <c r="T5656" s="5"/>
      <c r="U5656" s="5"/>
      <c r="V5656" s="5"/>
      <c r="W5656" s="5"/>
      <c r="X5656" s="5"/>
      <c r="Y5656" s="5"/>
      <c r="Z5656" s="5"/>
      <c r="AA5656" s="5"/>
      <c r="AB5656" s="5"/>
      <c r="AC5656" s="5"/>
      <c r="AD5656" s="5"/>
      <c r="AE5656" s="5"/>
      <c r="AF5656" s="5"/>
      <c r="AG5656" s="5"/>
      <c r="AH5656" s="5"/>
      <c r="AI5656" s="5"/>
      <c r="AJ5656" s="5"/>
    </row>
    <row r="5657" spans="11:36">
      <c r="K5657" s="5"/>
      <c r="L5657" s="5"/>
      <c r="M5657" s="5"/>
      <c r="N5657" s="5"/>
      <c r="O5657" s="5"/>
      <c r="P5657" s="5"/>
      <c r="Q5657" s="5"/>
      <c r="R5657" s="5"/>
      <c r="S5657" s="5"/>
      <c r="T5657" s="5"/>
      <c r="U5657" s="5"/>
      <c r="V5657" s="5"/>
      <c r="W5657" s="5"/>
      <c r="X5657" s="5"/>
      <c r="Y5657" s="5"/>
      <c r="Z5657" s="5"/>
      <c r="AA5657" s="5"/>
      <c r="AB5657" s="5"/>
      <c r="AC5657" s="5"/>
      <c r="AD5657" s="5"/>
      <c r="AE5657" s="5"/>
      <c r="AF5657" s="5"/>
      <c r="AG5657" s="5"/>
      <c r="AH5657" s="5"/>
      <c r="AI5657" s="5"/>
      <c r="AJ5657" s="5"/>
    </row>
    <row r="5658" spans="11:36">
      <c r="K5658" s="5"/>
      <c r="L5658" s="5"/>
      <c r="M5658" s="5"/>
      <c r="N5658" s="5"/>
      <c r="O5658" s="5"/>
      <c r="P5658" s="5"/>
      <c r="Q5658" s="5"/>
      <c r="R5658" s="5"/>
      <c r="S5658" s="5"/>
      <c r="T5658" s="5"/>
      <c r="U5658" s="5"/>
      <c r="V5658" s="5"/>
      <c r="W5658" s="5"/>
      <c r="X5658" s="5"/>
      <c r="Y5658" s="5"/>
      <c r="Z5658" s="5"/>
      <c r="AA5658" s="5"/>
      <c r="AB5658" s="5"/>
      <c r="AC5658" s="5"/>
      <c r="AD5658" s="5"/>
      <c r="AE5658" s="5"/>
      <c r="AF5658" s="5"/>
      <c r="AG5658" s="5"/>
      <c r="AH5658" s="5"/>
      <c r="AI5658" s="5"/>
      <c r="AJ5658" s="5"/>
    </row>
    <row r="5659" spans="11:36">
      <c r="K5659" s="5"/>
      <c r="L5659" s="5"/>
      <c r="M5659" s="5"/>
      <c r="N5659" s="5"/>
      <c r="O5659" s="5"/>
      <c r="P5659" s="5"/>
      <c r="Q5659" s="5"/>
      <c r="R5659" s="5"/>
      <c r="S5659" s="5"/>
      <c r="T5659" s="5"/>
      <c r="U5659" s="5"/>
      <c r="V5659" s="5"/>
      <c r="W5659" s="5"/>
      <c r="X5659" s="5"/>
      <c r="Y5659" s="5"/>
      <c r="Z5659" s="5"/>
      <c r="AA5659" s="5"/>
      <c r="AB5659" s="5"/>
      <c r="AC5659" s="5"/>
      <c r="AD5659" s="5"/>
      <c r="AE5659" s="5"/>
      <c r="AF5659" s="5"/>
      <c r="AG5659" s="5"/>
      <c r="AH5659" s="5"/>
      <c r="AI5659" s="5"/>
      <c r="AJ5659" s="5"/>
    </row>
    <row r="5660" spans="11:36">
      <c r="K5660" s="5"/>
      <c r="L5660" s="5"/>
      <c r="M5660" s="5"/>
      <c r="N5660" s="5"/>
      <c r="O5660" s="5"/>
      <c r="P5660" s="5"/>
      <c r="Q5660" s="5"/>
      <c r="R5660" s="5"/>
      <c r="S5660" s="5"/>
      <c r="T5660" s="5"/>
      <c r="U5660" s="5"/>
      <c r="V5660" s="5"/>
      <c r="W5660" s="5"/>
      <c r="X5660" s="5"/>
      <c r="Y5660" s="5"/>
      <c r="Z5660" s="5"/>
      <c r="AA5660" s="5"/>
      <c r="AB5660" s="5"/>
      <c r="AC5660" s="5"/>
      <c r="AD5660" s="5"/>
      <c r="AE5660" s="5"/>
      <c r="AF5660" s="5"/>
      <c r="AG5660" s="5"/>
      <c r="AH5660" s="5"/>
      <c r="AI5660" s="5"/>
      <c r="AJ5660" s="5"/>
    </row>
    <row r="5661" spans="11:36">
      <c r="K5661" s="5"/>
      <c r="L5661" s="5"/>
      <c r="M5661" s="5"/>
      <c r="N5661" s="5"/>
      <c r="O5661" s="5"/>
      <c r="P5661" s="5"/>
      <c r="Q5661" s="5"/>
      <c r="R5661" s="5"/>
      <c r="S5661" s="5"/>
      <c r="T5661" s="5"/>
      <c r="U5661" s="5"/>
      <c r="V5661" s="5"/>
      <c r="W5661" s="5"/>
      <c r="X5661" s="5"/>
      <c r="Y5661" s="5"/>
      <c r="Z5661" s="5"/>
      <c r="AA5661" s="5"/>
      <c r="AB5661" s="5"/>
      <c r="AC5661" s="5"/>
      <c r="AD5661" s="5"/>
      <c r="AE5661" s="5"/>
      <c r="AF5661" s="5"/>
      <c r="AG5661" s="5"/>
      <c r="AH5661" s="5"/>
      <c r="AI5661" s="5"/>
      <c r="AJ5661" s="5"/>
    </row>
    <row r="5662" spans="11:36">
      <c r="K5662" s="5"/>
      <c r="L5662" s="5"/>
      <c r="M5662" s="5"/>
      <c r="N5662" s="5"/>
      <c r="O5662" s="5"/>
      <c r="P5662" s="5"/>
      <c r="Q5662" s="5"/>
      <c r="R5662" s="5"/>
      <c r="S5662" s="5"/>
      <c r="T5662" s="5"/>
      <c r="U5662" s="5"/>
      <c r="V5662" s="5"/>
      <c r="W5662" s="5"/>
      <c r="X5662" s="5"/>
      <c r="Y5662" s="5"/>
      <c r="Z5662" s="5"/>
      <c r="AA5662" s="5"/>
      <c r="AB5662" s="5"/>
      <c r="AC5662" s="5"/>
      <c r="AD5662" s="5"/>
      <c r="AE5662" s="5"/>
      <c r="AF5662" s="5"/>
      <c r="AG5662" s="5"/>
      <c r="AH5662" s="5"/>
      <c r="AI5662" s="5"/>
      <c r="AJ5662" s="5"/>
    </row>
    <row r="5663" spans="11:36">
      <c r="K5663" s="5"/>
      <c r="L5663" s="5"/>
      <c r="M5663" s="5"/>
      <c r="N5663" s="5"/>
      <c r="O5663" s="5"/>
      <c r="P5663" s="5"/>
      <c r="Q5663" s="5"/>
      <c r="R5663" s="5"/>
      <c r="S5663" s="5"/>
      <c r="T5663" s="5"/>
      <c r="U5663" s="5"/>
      <c r="V5663" s="5"/>
      <c r="W5663" s="5"/>
      <c r="X5663" s="5"/>
      <c r="Y5663" s="5"/>
      <c r="Z5663" s="5"/>
      <c r="AA5663" s="5"/>
      <c r="AB5663" s="5"/>
      <c r="AC5663" s="5"/>
      <c r="AD5663" s="5"/>
      <c r="AE5663" s="5"/>
      <c r="AF5663" s="5"/>
      <c r="AG5663" s="5"/>
      <c r="AH5663" s="5"/>
      <c r="AI5663" s="5"/>
      <c r="AJ5663" s="5"/>
    </row>
    <row r="5664" spans="11:36">
      <c r="K5664" s="5"/>
      <c r="L5664" s="5"/>
      <c r="M5664" s="5"/>
      <c r="N5664" s="5"/>
      <c r="O5664" s="5"/>
      <c r="P5664" s="5"/>
      <c r="Q5664" s="5"/>
      <c r="R5664" s="5"/>
      <c r="S5664" s="5"/>
      <c r="T5664" s="5"/>
      <c r="U5664" s="5"/>
      <c r="V5664" s="5"/>
      <c r="W5664" s="5"/>
      <c r="X5664" s="5"/>
      <c r="Y5664" s="5"/>
      <c r="Z5664" s="5"/>
      <c r="AA5664" s="5"/>
      <c r="AB5664" s="5"/>
      <c r="AC5664" s="5"/>
      <c r="AD5664" s="5"/>
      <c r="AE5664" s="5"/>
      <c r="AF5664" s="5"/>
      <c r="AG5664" s="5"/>
      <c r="AH5664" s="5"/>
      <c r="AI5664" s="5"/>
      <c r="AJ5664" s="5"/>
    </row>
    <row r="5665" spans="11:36">
      <c r="K5665" s="5"/>
      <c r="L5665" s="5"/>
      <c r="M5665" s="5"/>
      <c r="N5665" s="5"/>
      <c r="O5665" s="5"/>
      <c r="P5665" s="5"/>
      <c r="Q5665" s="5"/>
      <c r="R5665" s="5"/>
      <c r="S5665" s="5"/>
      <c r="T5665" s="5"/>
      <c r="U5665" s="5"/>
      <c r="V5665" s="5"/>
      <c r="W5665" s="5"/>
      <c r="X5665" s="5"/>
      <c r="Y5665" s="5"/>
      <c r="Z5665" s="5"/>
      <c r="AA5665" s="5"/>
      <c r="AB5665" s="5"/>
      <c r="AC5665" s="5"/>
      <c r="AD5665" s="5"/>
      <c r="AE5665" s="5"/>
      <c r="AF5665" s="5"/>
      <c r="AG5665" s="5"/>
      <c r="AH5665" s="5"/>
      <c r="AI5665" s="5"/>
      <c r="AJ5665" s="5"/>
    </row>
    <row r="5666" spans="11:36">
      <c r="K5666" s="5"/>
      <c r="L5666" s="5"/>
      <c r="M5666" s="5"/>
      <c r="N5666" s="5"/>
      <c r="O5666" s="5"/>
      <c r="P5666" s="5"/>
      <c r="Q5666" s="5"/>
      <c r="R5666" s="5"/>
      <c r="S5666" s="5"/>
      <c r="T5666" s="5"/>
      <c r="U5666" s="5"/>
      <c r="V5666" s="5"/>
      <c r="W5666" s="5"/>
      <c r="X5666" s="5"/>
      <c r="Y5666" s="5"/>
      <c r="Z5666" s="5"/>
      <c r="AA5666" s="5"/>
      <c r="AB5666" s="5"/>
      <c r="AC5666" s="5"/>
      <c r="AD5666" s="5"/>
      <c r="AE5666" s="5"/>
      <c r="AF5666" s="5"/>
      <c r="AG5666" s="5"/>
      <c r="AH5666" s="5"/>
      <c r="AI5666" s="5"/>
      <c r="AJ5666" s="5"/>
    </row>
    <row r="5667" spans="11:36">
      <c r="K5667" s="5"/>
      <c r="L5667" s="5"/>
      <c r="M5667" s="5"/>
      <c r="N5667" s="5"/>
      <c r="O5667" s="5"/>
      <c r="P5667" s="5"/>
      <c r="Q5667" s="5"/>
      <c r="R5667" s="5"/>
      <c r="S5667" s="5"/>
      <c r="T5667" s="5"/>
      <c r="U5667" s="5"/>
      <c r="V5667" s="5"/>
      <c r="W5667" s="5"/>
      <c r="X5667" s="5"/>
      <c r="Y5667" s="5"/>
      <c r="Z5667" s="5"/>
      <c r="AA5667" s="5"/>
      <c r="AB5667" s="5"/>
      <c r="AC5667" s="5"/>
      <c r="AD5667" s="5"/>
      <c r="AE5667" s="5"/>
      <c r="AF5667" s="5"/>
      <c r="AG5667" s="5"/>
      <c r="AH5667" s="5"/>
      <c r="AI5667" s="5"/>
      <c r="AJ5667" s="5"/>
    </row>
    <row r="5668" spans="11:36">
      <c r="K5668" s="5"/>
      <c r="L5668" s="5"/>
      <c r="M5668" s="5"/>
      <c r="N5668" s="5"/>
      <c r="O5668" s="5"/>
      <c r="P5668" s="5"/>
      <c r="Q5668" s="5"/>
      <c r="R5668" s="5"/>
      <c r="S5668" s="5"/>
      <c r="T5668" s="5"/>
      <c r="U5668" s="5"/>
      <c r="V5668" s="5"/>
      <c r="W5668" s="5"/>
      <c r="X5668" s="5"/>
      <c r="Y5668" s="5"/>
      <c r="Z5668" s="5"/>
      <c r="AA5668" s="5"/>
      <c r="AB5668" s="5"/>
      <c r="AC5668" s="5"/>
      <c r="AD5668" s="5"/>
      <c r="AE5668" s="5"/>
      <c r="AF5668" s="5"/>
      <c r="AG5668" s="5"/>
      <c r="AH5668" s="5"/>
      <c r="AI5668" s="5"/>
      <c r="AJ5668" s="5"/>
    </row>
    <row r="5669" spans="11:36">
      <c r="K5669" s="5"/>
      <c r="L5669" s="5"/>
      <c r="M5669" s="5"/>
      <c r="N5669" s="5"/>
      <c r="O5669" s="5"/>
      <c r="P5669" s="5"/>
      <c r="Q5669" s="5"/>
      <c r="R5669" s="5"/>
      <c r="S5669" s="5"/>
      <c r="T5669" s="5"/>
      <c r="U5669" s="5"/>
      <c r="V5669" s="5"/>
      <c r="W5669" s="5"/>
      <c r="X5669" s="5"/>
      <c r="Y5669" s="5"/>
      <c r="Z5669" s="5"/>
      <c r="AA5669" s="5"/>
      <c r="AB5669" s="5"/>
      <c r="AC5669" s="5"/>
      <c r="AD5669" s="5"/>
      <c r="AE5669" s="5"/>
      <c r="AF5669" s="5"/>
      <c r="AG5669" s="5"/>
      <c r="AH5669" s="5"/>
      <c r="AI5669" s="5"/>
      <c r="AJ5669" s="5"/>
    </row>
    <row r="5670" spans="11:36">
      <c r="K5670" s="5"/>
      <c r="L5670" s="5"/>
      <c r="M5670" s="5"/>
      <c r="N5670" s="5"/>
      <c r="O5670" s="5"/>
      <c r="P5670" s="5"/>
      <c r="Q5670" s="5"/>
      <c r="R5670" s="5"/>
      <c r="S5670" s="5"/>
      <c r="T5670" s="5"/>
      <c r="U5670" s="5"/>
      <c r="V5670" s="5"/>
      <c r="W5670" s="5"/>
      <c r="X5670" s="5"/>
      <c r="Y5670" s="5"/>
      <c r="Z5670" s="5"/>
      <c r="AA5670" s="5"/>
      <c r="AB5670" s="5"/>
      <c r="AC5670" s="5"/>
      <c r="AD5670" s="5"/>
      <c r="AE5670" s="5"/>
      <c r="AF5670" s="5"/>
      <c r="AG5670" s="5"/>
      <c r="AH5670" s="5"/>
      <c r="AI5670" s="5"/>
      <c r="AJ5670" s="5"/>
    </row>
    <row r="5671" spans="11:36">
      <c r="K5671" s="5"/>
      <c r="L5671" s="5"/>
      <c r="M5671" s="5"/>
      <c r="N5671" s="5"/>
      <c r="O5671" s="5"/>
      <c r="P5671" s="5"/>
      <c r="Q5671" s="5"/>
      <c r="R5671" s="5"/>
      <c r="S5671" s="5"/>
      <c r="T5671" s="5"/>
      <c r="U5671" s="5"/>
      <c r="V5671" s="5"/>
      <c r="W5671" s="5"/>
      <c r="X5671" s="5"/>
      <c r="Y5671" s="5"/>
      <c r="Z5671" s="5"/>
      <c r="AA5671" s="5"/>
      <c r="AB5671" s="5"/>
      <c r="AC5671" s="5"/>
      <c r="AD5671" s="5"/>
      <c r="AE5671" s="5"/>
      <c r="AF5671" s="5"/>
      <c r="AG5671" s="5"/>
      <c r="AH5671" s="5"/>
      <c r="AI5671" s="5"/>
      <c r="AJ5671" s="5"/>
    </row>
    <row r="5672" spans="11:36">
      <c r="K5672" s="5"/>
      <c r="L5672" s="5"/>
      <c r="M5672" s="5"/>
      <c r="N5672" s="5"/>
      <c r="O5672" s="5"/>
      <c r="P5672" s="5"/>
      <c r="Q5672" s="5"/>
      <c r="R5672" s="5"/>
      <c r="S5672" s="5"/>
      <c r="T5672" s="5"/>
      <c r="U5672" s="5"/>
      <c r="V5672" s="5"/>
      <c r="W5672" s="5"/>
      <c r="X5672" s="5"/>
      <c r="Y5672" s="5"/>
      <c r="Z5672" s="5"/>
      <c r="AA5672" s="5"/>
      <c r="AB5672" s="5"/>
      <c r="AC5672" s="5"/>
      <c r="AD5672" s="5"/>
      <c r="AE5672" s="5"/>
      <c r="AF5672" s="5"/>
      <c r="AG5672" s="5"/>
      <c r="AH5672" s="5"/>
      <c r="AI5672" s="5"/>
      <c r="AJ5672" s="5"/>
    </row>
    <row r="5673" spans="11:36">
      <c r="K5673" s="5"/>
      <c r="L5673" s="5"/>
      <c r="M5673" s="5"/>
      <c r="N5673" s="5"/>
      <c r="O5673" s="5"/>
      <c r="P5673" s="5"/>
      <c r="Q5673" s="5"/>
      <c r="R5673" s="5"/>
      <c r="S5673" s="5"/>
      <c r="T5673" s="5"/>
      <c r="U5673" s="5"/>
      <c r="V5673" s="5"/>
      <c r="W5673" s="5"/>
      <c r="X5673" s="5"/>
      <c r="Y5673" s="5"/>
      <c r="Z5673" s="5"/>
      <c r="AA5673" s="5"/>
      <c r="AB5673" s="5"/>
      <c r="AC5673" s="5"/>
      <c r="AD5673" s="5"/>
      <c r="AE5673" s="5"/>
      <c r="AF5673" s="5"/>
      <c r="AG5673" s="5"/>
      <c r="AH5673" s="5"/>
      <c r="AI5673" s="5"/>
      <c r="AJ5673" s="5"/>
    </row>
    <row r="5674" spans="11:36">
      <c r="K5674" s="5"/>
      <c r="L5674" s="5"/>
      <c r="M5674" s="5"/>
      <c r="N5674" s="5"/>
      <c r="O5674" s="5"/>
      <c r="P5674" s="5"/>
      <c r="Q5674" s="5"/>
      <c r="R5674" s="5"/>
      <c r="S5674" s="5"/>
      <c r="T5674" s="5"/>
      <c r="U5674" s="5"/>
      <c r="V5674" s="5"/>
      <c r="W5674" s="5"/>
      <c r="X5674" s="5"/>
      <c r="Y5674" s="5"/>
      <c r="Z5674" s="5"/>
      <c r="AA5674" s="5"/>
      <c r="AB5674" s="5"/>
      <c r="AC5674" s="5"/>
      <c r="AD5674" s="5"/>
      <c r="AE5674" s="5"/>
      <c r="AF5674" s="5"/>
      <c r="AG5674" s="5"/>
      <c r="AH5674" s="5"/>
      <c r="AI5674" s="5"/>
      <c r="AJ5674" s="5"/>
    </row>
    <row r="5675" spans="11:36">
      <c r="K5675" s="5"/>
      <c r="L5675" s="5"/>
      <c r="M5675" s="5"/>
      <c r="N5675" s="5"/>
      <c r="O5675" s="5"/>
      <c r="P5675" s="5"/>
      <c r="Q5675" s="5"/>
      <c r="R5675" s="5"/>
      <c r="S5675" s="5"/>
      <c r="T5675" s="5"/>
      <c r="U5675" s="5"/>
      <c r="V5675" s="5"/>
      <c r="W5675" s="5"/>
      <c r="X5675" s="5"/>
      <c r="Y5675" s="5"/>
      <c r="Z5675" s="5"/>
      <c r="AA5675" s="5"/>
      <c r="AB5675" s="5"/>
      <c r="AC5675" s="5"/>
      <c r="AD5675" s="5"/>
      <c r="AE5675" s="5"/>
      <c r="AF5675" s="5"/>
      <c r="AG5675" s="5"/>
      <c r="AH5675" s="5"/>
      <c r="AI5675" s="5"/>
      <c r="AJ5675" s="5"/>
    </row>
    <row r="5676" spans="11:36">
      <c r="K5676" s="5"/>
      <c r="L5676" s="5"/>
      <c r="M5676" s="5"/>
      <c r="N5676" s="5"/>
      <c r="O5676" s="5"/>
      <c r="P5676" s="5"/>
      <c r="Q5676" s="5"/>
      <c r="R5676" s="5"/>
      <c r="S5676" s="5"/>
      <c r="T5676" s="5"/>
      <c r="U5676" s="5"/>
      <c r="V5676" s="5"/>
      <c r="W5676" s="5"/>
      <c r="X5676" s="5"/>
      <c r="Y5676" s="5"/>
      <c r="Z5676" s="5"/>
      <c r="AA5676" s="5"/>
      <c r="AB5676" s="5"/>
      <c r="AC5676" s="5"/>
      <c r="AD5676" s="5"/>
      <c r="AE5676" s="5"/>
      <c r="AF5676" s="5"/>
      <c r="AG5676" s="5"/>
      <c r="AH5676" s="5"/>
      <c r="AI5676" s="5"/>
      <c r="AJ5676" s="5"/>
    </row>
    <row r="5677" spans="11:36">
      <c r="K5677" s="5"/>
      <c r="L5677" s="5"/>
      <c r="M5677" s="5"/>
      <c r="N5677" s="5"/>
      <c r="O5677" s="5"/>
      <c r="P5677" s="5"/>
      <c r="Q5677" s="5"/>
      <c r="R5677" s="5"/>
      <c r="S5677" s="5"/>
      <c r="T5677" s="5"/>
      <c r="U5677" s="5"/>
      <c r="V5677" s="5"/>
      <c r="W5677" s="5"/>
      <c r="X5677" s="5"/>
      <c r="Y5677" s="5"/>
      <c r="Z5677" s="5"/>
      <c r="AA5677" s="5"/>
      <c r="AB5677" s="5"/>
      <c r="AC5677" s="5"/>
      <c r="AD5677" s="5"/>
      <c r="AE5677" s="5"/>
      <c r="AF5677" s="5"/>
      <c r="AG5677" s="5"/>
      <c r="AH5677" s="5"/>
      <c r="AI5677" s="5"/>
      <c r="AJ5677" s="5"/>
    </row>
    <row r="5678" spans="11:36">
      <c r="K5678" s="5"/>
      <c r="L5678" s="5"/>
      <c r="M5678" s="5"/>
      <c r="N5678" s="5"/>
      <c r="O5678" s="5"/>
      <c r="P5678" s="5"/>
      <c r="Q5678" s="5"/>
      <c r="R5678" s="5"/>
      <c r="S5678" s="5"/>
      <c r="T5678" s="5"/>
      <c r="U5678" s="5"/>
      <c r="V5678" s="5"/>
      <c r="W5678" s="5"/>
      <c r="X5678" s="5"/>
      <c r="Y5678" s="5"/>
      <c r="Z5678" s="5"/>
      <c r="AA5678" s="5"/>
      <c r="AB5678" s="5"/>
      <c r="AC5678" s="5"/>
      <c r="AD5678" s="5"/>
      <c r="AE5678" s="5"/>
      <c r="AF5678" s="5"/>
      <c r="AG5678" s="5"/>
      <c r="AH5678" s="5"/>
      <c r="AI5678" s="5"/>
      <c r="AJ5678" s="5"/>
    </row>
    <row r="5679" spans="11:36">
      <c r="K5679" s="5"/>
      <c r="L5679" s="5"/>
      <c r="M5679" s="5"/>
      <c r="N5679" s="5"/>
      <c r="O5679" s="5"/>
      <c r="P5679" s="5"/>
      <c r="Q5679" s="5"/>
      <c r="R5679" s="5"/>
      <c r="S5679" s="5"/>
      <c r="T5679" s="5"/>
      <c r="U5679" s="5"/>
      <c r="V5679" s="5"/>
      <c r="W5679" s="5"/>
      <c r="X5679" s="5"/>
      <c r="Y5679" s="5"/>
      <c r="Z5679" s="5"/>
      <c r="AA5679" s="5"/>
      <c r="AB5679" s="5"/>
      <c r="AC5679" s="5"/>
      <c r="AD5679" s="5"/>
      <c r="AE5679" s="5"/>
      <c r="AF5679" s="5"/>
      <c r="AG5679" s="5"/>
      <c r="AH5679" s="5"/>
      <c r="AI5679" s="5"/>
      <c r="AJ5679" s="5"/>
    </row>
    <row r="5680" spans="11:36">
      <c r="K5680" s="5"/>
      <c r="L5680" s="5"/>
      <c r="M5680" s="5"/>
      <c r="N5680" s="5"/>
      <c r="O5680" s="5"/>
      <c r="P5680" s="5"/>
      <c r="Q5680" s="5"/>
      <c r="R5680" s="5"/>
      <c r="S5680" s="5"/>
      <c r="T5680" s="5"/>
      <c r="U5680" s="5"/>
      <c r="V5680" s="5"/>
      <c r="W5680" s="5"/>
      <c r="X5680" s="5"/>
      <c r="Y5680" s="5"/>
      <c r="Z5680" s="5"/>
      <c r="AA5680" s="5"/>
      <c r="AB5680" s="5"/>
      <c r="AC5680" s="5"/>
      <c r="AD5680" s="5"/>
      <c r="AE5680" s="5"/>
      <c r="AF5680" s="5"/>
      <c r="AG5680" s="5"/>
      <c r="AH5680" s="5"/>
      <c r="AI5680" s="5"/>
      <c r="AJ5680" s="5"/>
    </row>
    <row r="5681" spans="11:36">
      <c r="K5681" s="5"/>
      <c r="L5681" s="5"/>
      <c r="M5681" s="5"/>
      <c r="N5681" s="5"/>
      <c r="O5681" s="5"/>
      <c r="P5681" s="5"/>
      <c r="Q5681" s="5"/>
      <c r="R5681" s="5"/>
      <c r="S5681" s="5"/>
      <c r="T5681" s="5"/>
      <c r="U5681" s="5"/>
      <c r="V5681" s="5"/>
      <c r="W5681" s="5"/>
      <c r="X5681" s="5"/>
      <c r="Y5681" s="5"/>
      <c r="Z5681" s="5"/>
      <c r="AA5681" s="5"/>
      <c r="AB5681" s="5"/>
      <c r="AC5681" s="5"/>
      <c r="AD5681" s="5"/>
      <c r="AE5681" s="5"/>
      <c r="AF5681" s="5"/>
      <c r="AG5681" s="5"/>
      <c r="AH5681" s="5"/>
      <c r="AI5681" s="5"/>
      <c r="AJ5681" s="5"/>
    </row>
    <row r="5682" spans="11:36">
      <c r="K5682" s="5"/>
      <c r="L5682" s="5"/>
      <c r="M5682" s="5"/>
      <c r="N5682" s="5"/>
      <c r="O5682" s="5"/>
      <c r="P5682" s="5"/>
      <c r="Q5682" s="5"/>
      <c r="R5682" s="5"/>
      <c r="S5682" s="5"/>
      <c r="T5682" s="5"/>
      <c r="U5682" s="5"/>
      <c r="V5682" s="5"/>
      <c r="W5682" s="5"/>
      <c r="X5682" s="5"/>
      <c r="Y5682" s="5"/>
      <c r="Z5682" s="5"/>
      <c r="AA5682" s="5"/>
      <c r="AB5682" s="5"/>
      <c r="AC5682" s="5"/>
      <c r="AD5682" s="5"/>
      <c r="AE5682" s="5"/>
      <c r="AF5682" s="5"/>
      <c r="AG5682" s="5"/>
      <c r="AH5682" s="5"/>
      <c r="AI5682" s="5"/>
      <c r="AJ5682" s="5"/>
    </row>
    <row r="5683" spans="11:36">
      <c r="K5683" s="5"/>
      <c r="L5683" s="5"/>
      <c r="M5683" s="5"/>
      <c r="N5683" s="5"/>
      <c r="O5683" s="5"/>
      <c r="P5683" s="5"/>
      <c r="Q5683" s="5"/>
      <c r="R5683" s="5"/>
      <c r="S5683" s="5"/>
      <c r="T5683" s="5"/>
      <c r="U5683" s="5"/>
      <c r="V5683" s="5"/>
      <c r="W5683" s="5"/>
      <c r="X5683" s="5"/>
      <c r="Y5683" s="5"/>
      <c r="Z5683" s="5"/>
      <c r="AA5683" s="5"/>
      <c r="AB5683" s="5"/>
      <c r="AC5683" s="5"/>
      <c r="AD5683" s="5"/>
      <c r="AE5683" s="5"/>
      <c r="AF5683" s="5"/>
      <c r="AG5683" s="5"/>
      <c r="AH5683" s="5"/>
      <c r="AI5683" s="5"/>
      <c r="AJ5683" s="5"/>
    </row>
    <row r="5684" spans="11:36">
      <c r="K5684" s="5"/>
      <c r="L5684" s="5"/>
      <c r="M5684" s="5"/>
      <c r="N5684" s="5"/>
      <c r="O5684" s="5"/>
      <c r="P5684" s="5"/>
      <c r="Q5684" s="5"/>
      <c r="R5684" s="5"/>
      <c r="S5684" s="5"/>
      <c r="T5684" s="5"/>
      <c r="U5684" s="5"/>
      <c r="V5684" s="5"/>
      <c r="W5684" s="5"/>
      <c r="X5684" s="5"/>
      <c r="Y5684" s="5"/>
      <c r="Z5684" s="5"/>
      <c r="AA5684" s="5"/>
      <c r="AB5684" s="5"/>
      <c r="AC5684" s="5"/>
      <c r="AD5684" s="5"/>
      <c r="AE5684" s="5"/>
      <c r="AF5684" s="5"/>
      <c r="AG5684" s="5"/>
      <c r="AH5684" s="5"/>
      <c r="AI5684" s="5"/>
      <c r="AJ5684" s="5"/>
    </row>
    <row r="5685" spans="11:36">
      <c r="K5685" s="5"/>
      <c r="L5685" s="5"/>
      <c r="M5685" s="5"/>
      <c r="N5685" s="5"/>
      <c r="O5685" s="5"/>
      <c r="P5685" s="5"/>
      <c r="Q5685" s="5"/>
      <c r="R5685" s="5"/>
      <c r="S5685" s="5"/>
      <c r="T5685" s="5"/>
      <c r="U5685" s="5"/>
      <c r="V5685" s="5"/>
      <c r="W5685" s="5"/>
      <c r="X5685" s="5"/>
      <c r="Y5685" s="5"/>
      <c r="Z5685" s="5"/>
      <c r="AA5685" s="5"/>
      <c r="AB5685" s="5"/>
      <c r="AC5685" s="5"/>
      <c r="AD5685" s="5"/>
      <c r="AE5685" s="5"/>
      <c r="AF5685" s="5"/>
      <c r="AG5685" s="5"/>
      <c r="AH5685" s="5"/>
      <c r="AI5685" s="5"/>
      <c r="AJ5685" s="5"/>
    </row>
    <row r="5686" spans="11:36">
      <c r="K5686" s="5"/>
      <c r="L5686" s="5"/>
      <c r="M5686" s="5"/>
      <c r="N5686" s="5"/>
      <c r="O5686" s="5"/>
      <c r="P5686" s="5"/>
      <c r="Q5686" s="5"/>
      <c r="R5686" s="5"/>
      <c r="S5686" s="5"/>
      <c r="T5686" s="5"/>
      <c r="U5686" s="5"/>
      <c r="V5686" s="5"/>
      <c r="W5686" s="5"/>
      <c r="X5686" s="5"/>
      <c r="Y5686" s="5"/>
      <c r="Z5686" s="5"/>
      <c r="AA5686" s="5"/>
      <c r="AB5686" s="5"/>
      <c r="AC5686" s="5"/>
      <c r="AD5686" s="5"/>
      <c r="AE5686" s="5"/>
      <c r="AF5686" s="5"/>
      <c r="AG5686" s="5"/>
      <c r="AH5686" s="5"/>
      <c r="AI5686" s="5"/>
      <c r="AJ5686" s="5"/>
    </row>
    <row r="5687" spans="11:36">
      <c r="K5687" s="5"/>
      <c r="L5687" s="5"/>
      <c r="M5687" s="5"/>
      <c r="N5687" s="5"/>
      <c r="O5687" s="5"/>
      <c r="P5687" s="5"/>
      <c r="Q5687" s="5"/>
      <c r="R5687" s="5"/>
      <c r="S5687" s="5"/>
      <c r="T5687" s="5"/>
      <c r="U5687" s="5"/>
      <c r="V5687" s="5"/>
      <c r="W5687" s="5"/>
      <c r="X5687" s="5"/>
      <c r="Y5687" s="5"/>
      <c r="Z5687" s="5"/>
      <c r="AA5687" s="5"/>
      <c r="AB5687" s="5"/>
      <c r="AC5687" s="5"/>
      <c r="AD5687" s="5"/>
      <c r="AE5687" s="5"/>
      <c r="AF5687" s="5"/>
      <c r="AG5687" s="5"/>
      <c r="AH5687" s="5"/>
      <c r="AI5687" s="5"/>
      <c r="AJ5687" s="5"/>
    </row>
    <row r="5688" spans="11:36">
      <c r="K5688" s="5"/>
      <c r="L5688" s="5"/>
      <c r="M5688" s="5"/>
      <c r="N5688" s="5"/>
      <c r="O5688" s="5"/>
      <c r="P5688" s="5"/>
      <c r="Q5688" s="5"/>
      <c r="R5688" s="5"/>
      <c r="S5688" s="5"/>
      <c r="T5688" s="5"/>
      <c r="U5688" s="5"/>
      <c r="V5688" s="5"/>
      <c r="W5688" s="5"/>
      <c r="X5688" s="5"/>
      <c r="Y5688" s="5"/>
      <c r="Z5688" s="5"/>
      <c r="AA5688" s="5"/>
      <c r="AB5688" s="5"/>
      <c r="AC5688" s="5"/>
      <c r="AD5688" s="5"/>
      <c r="AE5688" s="5"/>
      <c r="AF5688" s="5"/>
      <c r="AG5688" s="5"/>
      <c r="AH5688" s="5"/>
      <c r="AI5688" s="5"/>
      <c r="AJ5688" s="5"/>
    </row>
    <row r="5689" spans="11:36">
      <c r="K5689" s="5"/>
      <c r="L5689" s="5"/>
      <c r="M5689" s="5"/>
      <c r="N5689" s="5"/>
      <c r="O5689" s="5"/>
      <c r="P5689" s="5"/>
      <c r="Q5689" s="5"/>
      <c r="R5689" s="5"/>
      <c r="S5689" s="5"/>
      <c r="T5689" s="5"/>
      <c r="U5689" s="5"/>
      <c r="V5689" s="5"/>
      <c r="W5689" s="5"/>
      <c r="X5689" s="5"/>
      <c r="Y5689" s="5"/>
      <c r="Z5689" s="5"/>
      <c r="AA5689" s="5"/>
      <c r="AB5689" s="5"/>
      <c r="AC5689" s="5"/>
      <c r="AD5689" s="5"/>
      <c r="AE5689" s="5"/>
      <c r="AF5689" s="5"/>
      <c r="AG5689" s="5"/>
      <c r="AH5689" s="5"/>
      <c r="AI5689" s="5"/>
      <c r="AJ5689" s="5"/>
    </row>
    <row r="5690" spans="11:36">
      <c r="K5690" s="5"/>
      <c r="L5690" s="5"/>
      <c r="M5690" s="5"/>
      <c r="N5690" s="5"/>
      <c r="O5690" s="5"/>
      <c r="P5690" s="5"/>
      <c r="Q5690" s="5"/>
      <c r="R5690" s="5"/>
      <c r="S5690" s="5"/>
      <c r="T5690" s="5"/>
      <c r="U5690" s="5"/>
      <c r="V5690" s="5"/>
      <c r="W5690" s="5"/>
      <c r="X5690" s="5"/>
      <c r="Y5690" s="5"/>
      <c r="Z5690" s="5"/>
      <c r="AA5690" s="5"/>
      <c r="AB5690" s="5"/>
      <c r="AC5690" s="5"/>
      <c r="AD5690" s="5"/>
      <c r="AE5690" s="5"/>
      <c r="AF5690" s="5"/>
      <c r="AG5690" s="5"/>
      <c r="AH5690" s="5"/>
      <c r="AI5690" s="5"/>
      <c r="AJ5690" s="5"/>
    </row>
    <row r="5691" spans="11:36">
      <c r="K5691" s="5"/>
      <c r="L5691" s="5"/>
      <c r="M5691" s="5"/>
      <c r="N5691" s="5"/>
      <c r="O5691" s="5"/>
      <c r="P5691" s="5"/>
      <c r="Q5691" s="5"/>
      <c r="R5691" s="5"/>
      <c r="S5691" s="5"/>
      <c r="T5691" s="5"/>
      <c r="U5691" s="5"/>
      <c r="V5691" s="5"/>
      <c r="W5691" s="5"/>
      <c r="X5691" s="5"/>
      <c r="Y5691" s="5"/>
      <c r="Z5691" s="5"/>
      <c r="AA5691" s="5"/>
      <c r="AB5691" s="5"/>
      <c r="AC5691" s="5"/>
      <c r="AD5691" s="5"/>
      <c r="AE5691" s="5"/>
      <c r="AF5691" s="5"/>
      <c r="AG5691" s="5"/>
      <c r="AH5691" s="5"/>
      <c r="AI5691" s="5"/>
      <c r="AJ5691" s="5"/>
    </row>
    <row r="5692" spans="11:36">
      <c r="K5692" s="5"/>
      <c r="L5692" s="5"/>
      <c r="M5692" s="5"/>
      <c r="N5692" s="5"/>
      <c r="O5692" s="5"/>
      <c r="P5692" s="5"/>
      <c r="Q5692" s="5"/>
      <c r="R5692" s="5"/>
      <c r="S5692" s="5"/>
      <c r="T5692" s="5"/>
      <c r="U5692" s="5"/>
      <c r="V5692" s="5"/>
      <c r="W5692" s="5"/>
      <c r="X5692" s="5"/>
      <c r="Y5692" s="5"/>
      <c r="Z5692" s="5"/>
      <c r="AA5692" s="5"/>
      <c r="AB5692" s="5"/>
      <c r="AC5692" s="5"/>
      <c r="AD5692" s="5"/>
      <c r="AE5692" s="5"/>
      <c r="AF5692" s="5"/>
      <c r="AG5692" s="5"/>
      <c r="AH5692" s="5"/>
      <c r="AI5692" s="5"/>
      <c r="AJ5692" s="5"/>
    </row>
    <row r="5693" spans="11:36">
      <c r="K5693" s="5"/>
      <c r="L5693" s="5"/>
      <c r="M5693" s="5"/>
      <c r="N5693" s="5"/>
      <c r="O5693" s="5"/>
      <c r="P5693" s="5"/>
      <c r="Q5693" s="5"/>
      <c r="R5693" s="5"/>
      <c r="S5693" s="5"/>
      <c r="T5693" s="5"/>
      <c r="U5693" s="5"/>
      <c r="V5693" s="5"/>
      <c r="W5693" s="5"/>
      <c r="X5693" s="5"/>
      <c r="Y5693" s="5"/>
      <c r="Z5693" s="5"/>
      <c r="AA5693" s="5"/>
      <c r="AB5693" s="5"/>
      <c r="AC5693" s="5"/>
      <c r="AD5693" s="5"/>
      <c r="AE5693" s="5"/>
      <c r="AF5693" s="5"/>
      <c r="AG5693" s="5"/>
      <c r="AH5693" s="5"/>
      <c r="AI5693" s="5"/>
      <c r="AJ5693" s="5"/>
    </row>
    <row r="5694" spans="11:36">
      <c r="K5694" s="5"/>
      <c r="L5694" s="5"/>
      <c r="M5694" s="5"/>
      <c r="N5694" s="5"/>
      <c r="O5694" s="5"/>
      <c r="P5694" s="5"/>
      <c r="Q5694" s="5"/>
      <c r="R5694" s="5"/>
      <c r="S5694" s="5"/>
      <c r="T5694" s="5"/>
      <c r="U5694" s="5"/>
      <c r="V5694" s="5"/>
      <c r="W5694" s="5"/>
      <c r="X5694" s="5"/>
      <c r="Y5694" s="5"/>
      <c r="Z5694" s="5"/>
      <c r="AA5694" s="5"/>
      <c r="AB5694" s="5"/>
      <c r="AC5694" s="5"/>
      <c r="AD5694" s="5"/>
      <c r="AE5694" s="5"/>
      <c r="AF5694" s="5"/>
      <c r="AG5694" s="5"/>
      <c r="AH5694" s="5"/>
      <c r="AI5694" s="5"/>
      <c r="AJ5694" s="5"/>
    </row>
    <row r="5695" spans="11:36">
      <c r="K5695" s="5"/>
      <c r="L5695" s="5"/>
      <c r="M5695" s="5"/>
      <c r="N5695" s="5"/>
      <c r="O5695" s="5"/>
      <c r="P5695" s="5"/>
      <c r="Q5695" s="5"/>
      <c r="R5695" s="5"/>
      <c r="S5695" s="5"/>
      <c r="T5695" s="5"/>
      <c r="U5695" s="5"/>
      <c r="V5695" s="5"/>
      <c r="W5695" s="5"/>
      <c r="X5695" s="5"/>
      <c r="Y5695" s="5"/>
      <c r="Z5695" s="5"/>
      <c r="AA5695" s="5"/>
      <c r="AB5695" s="5"/>
      <c r="AC5695" s="5"/>
      <c r="AD5695" s="5"/>
      <c r="AE5695" s="5"/>
      <c r="AF5695" s="5"/>
      <c r="AG5695" s="5"/>
      <c r="AH5695" s="5"/>
      <c r="AI5695" s="5"/>
      <c r="AJ5695" s="5"/>
    </row>
    <row r="5696" spans="11:36">
      <c r="K5696" s="5"/>
      <c r="L5696" s="5"/>
      <c r="M5696" s="5"/>
      <c r="N5696" s="5"/>
      <c r="O5696" s="5"/>
      <c r="P5696" s="5"/>
      <c r="Q5696" s="5"/>
      <c r="R5696" s="5"/>
      <c r="S5696" s="5"/>
      <c r="T5696" s="5"/>
      <c r="U5696" s="5"/>
      <c r="V5696" s="5"/>
      <c r="W5696" s="5"/>
      <c r="X5696" s="5"/>
      <c r="Y5696" s="5"/>
      <c r="Z5696" s="5"/>
      <c r="AA5696" s="5"/>
      <c r="AB5696" s="5"/>
      <c r="AC5696" s="5"/>
      <c r="AD5696" s="5"/>
      <c r="AE5696" s="5"/>
      <c r="AF5696" s="5"/>
      <c r="AG5696" s="5"/>
      <c r="AH5696" s="5"/>
      <c r="AI5696" s="5"/>
      <c r="AJ5696" s="5"/>
    </row>
    <row r="5697" spans="11:36">
      <c r="K5697" s="5"/>
      <c r="L5697" s="5"/>
      <c r="M5697" s="5"/>
      <c r="N5697" s="5"/>
      <c r="O5697" s="5"/>
      <c r="P5697" s="5"/>
      <c r="Q5697" s="5"/>
      <c r="R5697" s="5"/>
      <c r="S5697" s="5"/>
      <c r="T5697" s="5"/>
      <c r="U5697" s="5"/>
      <c r="V5697" s="5"/>
      <c r="W5697" s="5"/>
      <c r="X5697" s="5"/>
      <c r="Y5697" s="5"/>
      <c r="Z5697" s="5"/>
      <c r="AA5697" s="5"/>
      <c r="AB5697" s="5"/>
      <c r="AC5697" s="5"/>
      <c r="AD5697" s="5"/>
      <c r="AE5697" s="5"/>
      <c r="AF5697" s="5"/>
      <c r="AG5697" s="5"/>
      <c r="AH5697" s="5"/>
      <c r="AI5697" s="5"/>
      <c r="AJ5697" s="5"/>
    </row>
    <row r="5698" spans="11:36">
      <c r="K5698" s="5"/>
      <c r="L5698" s="5"/>
      <c r="M5698" s="5"/>
      <c r="N5698" s="5"/>
      <c r="O5698" s="5"/>
      <c r="P5698" s="5"/>
      <c r="Q5698" s="5"/>
      <c r="R5698" s="5"/>
      <c r="S5698" s="5"/>
      <c r="T5698" s="5"/>
      <c r="U5698" s="5"/>
      <c r="V5698" s="5"/>
      <c r="W5698" s="5"/>
      <c r="X5698" s="5"/>
      <c r="Y5698" s="5"/>
      <c r="Z5698" s="5"/>
      <c r="AA5698" s="5"/>
      <c r="AB5698" s="5"/>
      <c r="AC5698" s="5"/>
      <c r="AD5698" s="5"/>
      <c r="AE5698" s="5"/>
      <c r="AF5698" s="5"/>
      <c r="AG5698" s="5"/>
      <c r="AH5698" s="5"/>
      <c r="AI5698" s="5"/>
      <c r="AJ5698" s="5"/>
    </row>
    <row r="5699" spans="11:36">
      <c r="K5699" s="5"/>
      <c r="L5699" s="5"/>
      <c r="M5699" s="5"/>
      <c r="N5699" s="5"/>
      <c r="O5699" s="5"/>
      <c r="P5699" s="5"/>
      <c r="Q5699" s="5"/>
      <c r="R5699" s="5"/>
      <c r="S5699" s="5"/>
      <c r="T5699" s="5"/>
      <c r="U5699" s="5"/>
      <c r="V5699" s="5"/>
      <c r="W5699" s="5"/>
      <c r="X5699" s="5"/>
      <c r="Y5699" s="5"/>
      <c r="Z5699" s="5"/>
      <c r="AA5699" s="5"/>
      <c r="AB5699" s="5"/>
      <c r="AC5699" s="5"/>
      <c r="AD5699" s="5"/>
      <c r="AE5699" s="5"/>
      <c r="AF5699" s="5"/>
      <c r="AG5699" s="5"/>
      <c r="AH5699" s="5"/>
      <c r="AI5699" s="5"/>
      <c r="AJ5699" s="5"/>
    </row>
    <row r="5700" spans="11:36">
      <c r="K5700" s="5"/>
      <c r="L5700" s="5"/>
      <c r="M5700" s="5"/>
      <c r="N5700" s="5"/>
      <c r="O5700" s="5"/>
      <c r="P5700" s="5"/>
      <c r="Q5700" s="5"/>
      <c r="R5700" s="5"/>
      <c r="S5700" s="5"/>
      <c r="T5700" s="5"/>
      <c r="U5700" s="5"/>
      <c r="V5700" s="5"/>
      <c r="W5700" s="5"/>
      <c r="X5700" s="5"/>
      <c r="Y5700" s="5"/>
      <c r="Z5700" s="5"/>
      <c r="AA5700" s="5"/>
      <c r="AB5700" s="5"/>
      <c r="AC5700" s="5"/>
      <c r="AD5700" s="5"/>
      <c r="AE5700" s="5"/>
      <c r="AF5700" s="5"/>
      <c r="AG5700" s="5"/>
      <c r="AH5700" s="5"/>
      <c r="AI5700" s="5"/>
      <c r="AJ5700" s="5"/>
    </row>
    <row r="5701" spans="11:36">
      <c r="K5701" s="5"/>
      <c r="L5701" s="5"/>
      <c r="M5701" s="5"/>
      <c r="N5701" s="5"/>
      <c r="O5701" s="5"/>
      <c r="P5701" s="5"/>
      <c r="Q5701" s="5"/>
      <c r="R5701" s="5"/>
      <c r="S5701" s="5"/>
      <c r="T5701" s="5"/>
      <c r="U5701" s="5"/>
      <c r="V5701" s="5"/>
      <c r="W5701" s="5"/>
      <c r="X5701" s="5"/>
      <c r="Y5701" s="5"/>
      <c r="Z5701" s="5"/>
      <c r="AA5701" s="5"/>
      <c r="AB5701" s="5"/>
      <c r="AC5701" s="5"/>
      <c r="AD5701" s="5"/>
      <c r="AE5701" s="5"/>
      <c r="AF5701" s="5"/>
      <c r="AG5701" s="5"/>
      <c r="AH5701" s="5"/>
      <c r="AI5701" s="5"/>
      <c r="AJ5701" s="5"/>
    </row>
    <row r="5702" spans="11:36">
      <c r="K5702" s="5"/>
      <c r="L5702" s="5"/>
      <c r="M5702" s="5"/>
      <c r="N5702" s="5"/>
      <c r="O5702" s="5"/>
      <c r="P5702" s="5"/>
      <c r="Q5702" s="5"/>
      <c r="R5702" s="5"/>
      <c r="S5702" s="5"/>
      <c r="T5702" s="5"/>
      <c r="U5702" s="5"/>
      <c r="V5702" s="5"/>
      <c r="W5702" s="5"/>
      <c r="X5702" s="5"/>
      <c r="Y5702" s="5"/>
      <c r="Z5702" s="5"/>
      <c r="AA5702" s="5"/>
      <c r="AB5702" s="5"/>
      <c r="AC5702" s="5"/>
      <c r="AD5702" s="5"/>
      <c r="AE5702" s="5"/>
      <c r="AF5702" s="5"/>
      <c r="AG5702" s="5"/>
      <c r="AH5702" s="5"/>
      <c r="AI5702" s="5"/>
      <c r="AJ5702" s="5"/>
    </row>
    <row r="5703" spans="11:36">
      <c r="K5703" s="5"/>
      <c r="L5703" s="5"/>
      <c r="M5703" s="5"/>
      <c r="N5703" s="5"/>
      <c r="O5703" s="5"/>
      <c r="P5703" s="5"/>
      <c r="Q5703" s="5"/>
      <c r="R5703" s="5"/>
      <c r="S5703" s="5"/>
      <c r="T5703" s="5"/>
      <c r="U5703" s="5"/>
      <c r="V5703" s="5"/>
      <c r="W5703" s="5"/>
      <c r="X5703" s="5"/>
      <c r="Y5703" s="5"/>
      <c r="Z5703" s="5"/>
      <c r="AA5703" s="5"/>
      <c r="AB5703" s="5"/>
      <c r="AC5703" s="5"/>
      <c r="AD5703" s="5"/>
      <c r="AE5703" s="5"/>
      <c r="AF5703" s="5"/>
      <c r="AG5703" s="5"/>
      <c r="AH5703" s="5"/>
      <c r="AI5703" s="5"/>
      <c r="AJ5703" s="5"/>
    </row>
    <row r="5704" spans="11:36">
      <c r="K5704" s="5"/>
      <c r="L5704" s="5"/>
      <c r="M5704" s="5"/>
      <c r="N5704" s="5"/>
      <c r="O5704" s="5"/>
      <c r="P5704" s="5"/>
      <c r="Q5704" s="5"/>
      <c r="R5704" s="5"/>
      <c r="S5704" s="5"/>
      <c r="T5704" s="5"/>
      <c r="U5704" s="5"/>
      <c r="V5704" s="5"/>
      <c r="W5704" s="5"/>
      <c r="X5704" s="5"/>
      <c r="Y5704" s="5"/>
      <c r="Z5704" s="5"/>
      <c r="AA5704" s="5"/>
      <c r="AB5704" s="5"/>
      <c r="AC5704" s="5"/>
      <c r="AD5704" s="5"/>
      <c r="AE5704" s="5"/>
      <c r="AF5704" s="5"/>
      <c r="AG5704" s="5"/>
      <c r="AH5704" s="5"/>
      <c r="AI5704" s="5"/>
      <c r="AJ5704" s="5"/>
    </row>
    <row r="5705" spans="11:36">
      <c r="K5705" s="5"/>
      <c r="L5705" s="5"/>
      <c r="M5705" s="5"/>
      <c r="N5705" s="5"/>
      <c r="O5705" s="5"/>
      <c r="P5705" s="5"/>
      <c r="Q5705" s="5"/>
      <c r="R5705" s="5"/>
      <c r="S5705" s="5"/>
      <c r="T5705" s="5"/>
      <c r="U5705" s="5"/>
      <c r="V5705" s="5"/>
      <c r="W5705" s="5"/>
      <c r="X5705" s="5"/>
      <c r="Y5705" s="5"/>
      <c r="Z5705" s="5"/>
      <c r="AA5705" s="5"/>
      <c r="AB5705" s="5"/>
      <c r="AC5705" s="5"/>
      <c r="AD5705" s="5"/>
      <c r="AE5705" s="5"/>
      <c r="AF5705" s="5"/>
      <c r="AG5705" s="5"/>
      <c r="AH5705" s="5"/>
      <c r="AI5705" s="5"/>
      <c r="AJ5705" s="5"/>
    </row>
    <row r="5706" spans="11:36">
      <c r="K5706" s="5"/>
      <c r="L5706" s="5"/>
      <c r="M5706" s="5"/>
      <c r="N5706" s="5"/>
      <c r="O5706" s="5"/>
      <c r="P5706" s="5"/>
      <c r="Q5706" s="5"/>
      <c r="R5706" s="5"/>
      <c r="S5706" s="5"/>
      <c r="T5706" s="5"/>
      <c r="U5706" s="5"/>
      <c r="V5706" s="5"/>
      <c r="W5706" s="5"/>
      <c r="X5706" s="5"/>
      <c r="Y5706" s="5"/>
      <c r="Z5706" s="5"/>
      <c r="AA5706" s="5"/>
      <c r="AB5706" s="5"/>
      <c r="AC5706" s="5"/>
      <c r="AD5706" s="5"/>
      <c r="AE5706" s="5"/>
      <c r="AF5706" s="5"/>
      <c r="AG5706" s="5"/>
      <c r="AH5706" s="5"/>
      <c r="AI5706" s="5"/>
      <c r="AJ5706" s="5"/>
    </row>
    <row r="5707" spans="11:36">
      <c r="K5707" s="5"/>
      <c r="L5707" s="5"/>
      <c r="M5707" s="5"/>
      <c r="N5707" s="5"/>
      <c r="O5707" s="5"/>
      <c r="P5707" s="5"/>
      <c r="Q5707" s="5"/>
      <c r="R5707" s="5"/>
      <c r="S5707" s="5"/>
      <c r="T5707" s="5"/>
      <c r="U5707" s="5"/>
      <c r="V5707" s="5"/>
      <c r="W5707" s="5"/>
      <c r="X5707" s="5"/>
      <c r="Y5707" s="5"/>
      <c r="Z5707" s="5"/>
      <c r="AA5707" s="5"/>
      <c r="AB5707" s="5"/>
      <c r="AC5707" s="5"/>
      <c r="AD5707" s="5"/>
      <c r="AE5707" s="5"/>
      <c r="AF5707" s="5"/>
      <c r="AG5707" s="5"/>
      <c r="AH5707" s="5"/>
      <c r="AI5707" s="5"/>
      <c r="AJ5707" s="5"/>
    </row>
    <row r="5708" spans="11:36">
      <c r="K5708" s="5"/>
      <c r="L5708" s="5"/>
      <c r="M5708" s="5"/>
      <c r="N5708" s="5"/>
      <c r="O5708" s="5"/>
      <c r="P5708" s="5"/>
      <c r="Q5708" s="5"/>
      <c r="R5708" s="5"/>
      <c r="S5708" s="5"/>
      <c r="T5708" s="5"/>
      <c r="U5708" s="5"/>
      <c r="V5708" s="5"/>
      <c r="W5708" s="5"/>
      <c r="X5708" s="5"/>
      <c r="Y5708" s="5"/>
      <c r="Z5708" s="5"/>
      <c r="AA5708" s="5"/>
      <c r="AB5708" s="5"/>
      <c r="AC5708" s="5"/>
      <c r="AD5708" s="5"/>
      <c r="AE5708" s="5"/>
      <c r="AF5708" s="5"/>
      <c r="AG5708" s="5"/>
      <c r="AH5708" s="5"/>
      <c r="AI5708" s="5"/>
      <c r="AJ5708" s="5"/>
    </row>
    <row r="5709" spans="11:36">
      <c r="K5709" s="5"/>
      <c r="L5709" s="5"/>
      <c r="M5709" s="5"/>
      <c r="N5709" s="5"/>
      <c r="O5709" s="5"/>
      <c r="P5709" s="5"/>
      <c r="Q5709" s="5"/>
      <c r="R5709" s="5"/>
      <c r="S5709" s="5"/>
      <c r="T5709" s="5"/>
      <c r="U5709" s="5"/>
      <c r="V5709" s="5"/>
      <c r="W5709" s="5"/>
      <c r="X5709" s="5"/>
      <c r="Y5709" s="5"/>
      <c r="Z5709" s="5"/>
      <c r="AA5709" s="5"/>
      <c r="AB5709" s="5"/>
      <c r="AC5709" s="5"/>
      <c r="AD5709" s="5"/>
      <c r="AE5709" s="5"/>
      <c r="AF5709" s="5"/>
      <c r="AG5709" s="5"/>
      <c r="AH5709" s="5"/>
      <c r="AI5709" s="5"/>
      <c r="AJ5709" s="5"/>
    </row>
    <row r="5710" spans="11:36">
      <c r="K5710" s="5"/>
      <c r="L5710" s="5"/>
      <c r="M5710" s="5"/>
      <c r="N5710" s="5"/>
      <c r="O5710" s="5"/>
      <c r="P5710" s="5"/>
      <c r="Q5710" s="5"/>
      <c r="R5710" s="5"/>
      <c r="S5710" s="5"/>
      <c r="T5710" s="5"/>
      <c r="U5710" s="5"/>
      <c r="V5710" s="5"/>
      <c r="W5710" s="5"/>
      <c r="X5710" s="5"/>
      <c r="Y5710" s="5"/>
      <c r="Z5710" s="5"/>
      <c r="AA5710" s="5"/>
      <c r="AB5710" s="5"/>
      <c r="AC5710" s="5"/>
      <c r="AD5710" s="5"/>
      <c r="AE5710" s="5"/>
      <c r="AF5710" s="5"/>
      <c r="AG5710" s="5"/>
      <c r="AH5710" s="5"/>
      <c r="AI5710" s="5"/>
      <c r="AJ5710" s="5"/>
    </row>
    <row r="5711" spans="11:36">
      <c r="K5711" s="5"/>
      <c r="L5711" s="5"/>
      <c r="M5711" s="5"/>
      <c r="N5711" s="5"/>
      <c r="O5711" s="5"/>
      <c r="P5711" s="5"/>
      <c r="Q5711" s="5"/>
      <c r="R5711" s="5"/>
      <c r="S5711" s="5"/>
      <c r="T5711" s="5"/>
      <c r="U5711" s="5"/>
      <c r="V5711" s="5"/>
      <c r="W5711" s="5"/>
      <c r="X5711" s="5"/>
      <c r="Y5711" s="5"/>
      <c r="Z5711" s="5"/>
      <c r="AA5711" s="5"/>
      <c r="AB5711" s="5"/>
      <c r="AC5711" s="5"/>
      <c r="AD5711" s="5"/>
      <c r="AE5711" s="5"/>
      <c r="AF5711" s="5"/>
      <c r="AG5711" s="5"/>
      <c r="AH5711" s="5"/>
      <c r="AI5711" s="5"/>
      <c r="AJ5711" s="5"/>
    </row>
    <row r="5712" spans="11:36">
      <c r="K5712" s="5"/>
      <c r="L5712" s="5"/>
      <c r="M5712" s="5"/>
      <c r="N5712" s="5"/>
      <c r="O5712" s="5"/>
      <c r="P5712" s="5"/>
      <c r="Q5712" s="5"/>
      <c r="R5712" s="5"/>
      <c r="S5712" s="5"/>
      <c r="T5712" s="5"/>
      <c r="U5712" s="5"/>
      <c r="V5712" s="5"/>
      <c r="W5712" s="5"/>
      <c r="X5712" s="5"/>
      <c r="Y5712" s="5"/>
      <c r="Z5712" s="5"/>
      <c r="AA5712" s="5"/>
      <c r="AB5712" s="5"/>
      <c r="AC5712" s="5"/>
      <c r="AD5712" s="5"/>
      <c r="AE5712" s="5"/>
      <c r="AF5712" s="5"/>
      <c r="AG5712" s="5"/>
      <c r="AH5712" s="5"/>
      <c r="AI5712" s="5"/>
      <c r="AJ5712" s="5"/>
    </row>
    <row r="5713" spans="11:36">
      <c r="K5713" s="5"/>
      <c r="L5713" s="5"/>
      <c r="M5713" s="5"/>
      <c r="N5713" s="5"/>
      <c r="O5713" s="5"/>
      <c r="P5713" s="5"/>
      <c r="Q5713" s="5"/>
      <c r="R5713" s="5"/>
      <c r="S5713" s="5"/>
      <c r="T5713" s="5"/>
      <c r="U5713" s="5"/>
      <c r="V5713" s="5"/>
      <c r="W5713" s="5"/>
      <c r="X5713" s="5"/>
      <c r="Y5713" s="5"/>
      <c r="Z5713" s="5"/>
      <c r="AA5713" s="5"/>
      <c r="AB5713" s="5"/>
      <c r="AC5713" s="5"/>
      <c r="AD5713" s="5"/>
      <c r="AE5713" s="5"/>
      <c r="AF5713" s="5"/>
      <c r="AG5713" s="5"/>
      <c r="AH5713" s="5"/>
      <c r="AI5713" s="5"/>
      <c r="AJ5713" s="5"/>
    </row>
    <row r="5714" spans="11:36">
      <c r="K5714" s="5"/>
      <c r="L5714" s="5"/>
      <c r="M5714" s="5"/>
      <c r="N5714" s="5"/>
      <c r="O5714" s="5"/>
      <c r="P5714" s="5"/>
      <c r="Q5714" s="5"/>
      <c r="R5714" s="5"/>
      <c r="S5714" s="5"/>
      <c r="T5714" s="5"/>
      <c r="U5714" s="5"/>
      <c r="V5714" s="5"/>
      <c r="W5714" s="5"/>
      <c r="X5714" s="5"/>
      <c r="Y5714" s="5"/>
      <c r="Z5714" s="5"/>
      <c r="AA5714" s="5"/>
      <c r="AB5714" s="5"/>
      <c r="AC5714" s="5"/>
      <c r="AD5714" s="5"/>
      <c r="AE5714" s="5"/>
      <c r="AF5714" s="5"/>
      <c r="AG5714" s="5"/>
      <c r="AH5714" s="5"/>
      <c r="AI5714" s="5"/>
      <c r="AJ5714" s="5"/>
    </row>
    <row r="5715" spans="11:36">
      <c r="K5715" s="5"/>
      <c r="L5715" s="5"/>
      <c r="M5715" s="5"/>
      <c r="N5715" s="5"/>
      <c r="O5715" s="5"/>
      <c r="P5715" s="5"/>
      <c r="Q5715" s="5"/>
      <c r="R5715" s="5"/>
      <c r="S5715" s="5"/>
      <c r="T5715" s="5"/>
      <c r="U5715" s="5"/>
      <c r="V5715" s="5"/>
      <c r="W5715" s="5"/>
      <c r="X5715" s="5"/>
      <c r="Y5715" s="5"/>
      <c r="Z5715" s="5"/>
      <c r="AA5715" s="5"/>
      <c r="AB5715" s="5"/>
      <c r="AC5715" s="5"/>
      <c r="AD5715" s="5"/>
      <c r="AE5715" s="5"/>
      <c r="AF5715" s="5"/>
      <c r="AG5715" s="5"/>
      <c r="AH5715" s="5"/>
      <c r="AI5715" s="5"/>
      <c r="AJ5715" s="5"/>
    </row>
    <row r="5716" spans="11:36">
      <c r="K5716" s="5"/>
      <c r="L5716" s="5"/>
      <c r="M5716" s="5"/>
      <c r="N5716" s="5"/>
      <c r="O5716" s="5"/>
      <c r="P5716" s="5"/>
      <c r="Q5716" s="5"/>
      <c r="R5716" s="5"/>
      <c r="S5716" s="5"/>
      <c r="T5716" s="5"/>
      <c r="U5716" s="5"/>
      <c r="V5716" s="5"/>
      <c r="W5716" s="5"/>
      <c r="X5716" s="5"/>
      <c r="Y5716" s="5"/>
      <c r="Z5716" s="5"/>
      <c r="AA5716" s="5"/>
      <c r="AB5716" s="5"/>
      <c r="AC5716" s="5"/>
      <c r="AD5716" s="5"/>
      <c r="AE5716" s="5"/>
      <c r="AF5716" s="5"/>
      <c r="AG5716" s="5"/>
      <c r="AH5716" s="5"/>
      <c r="AI5716" s="5"/>
      <c r="AJ5716" s="5"/>
    </row>
    <row r="5717" spans="11:36">
      <c r="K5717" s="5"/>
      <c r="L5717" s="5"/>
      <c r="M5717" s="5"/>
      <c r="N5717" s="5"/>
      <c r="O5717" s="5"/>
      <c r="P5717" s="5"/>
      <c r="Q5717" s="5"/>
      <c r="R5717" s="5"/>
      <c r="S5717" s="5"/>
      <c r="T5717" s="5"/>
      <c r="U5717" s="5"/>
      <c r="V5717" s="5"/>
      <c r="W5717" s="5"/>
      <c r="X5717" s="5"/>
      <c r="Y5717" s="5"/>
      <c r="Z5717" s="5"/>
      <c r="AA5717" s="5"/>
      <c r="AB5717" s="5"/>
      <c r="AC5717" s="5"/>
      <c r="AD5717" s="5"/>
      <c r="AE5717" s="5"/>
      <c r="AF5717" s="5"/>
      <c r="AG5717" s="5"/>
      <c r="AH5717" s="5"/>
      <c r="AI5717" s="5"/>
      <c r="AJ5717" s="5"/>
    </row>
    <row r="5718" spans="11:36">
      <c r="K5718" s="5"/>
      <c r="L5718" s="5"/>
      <c r="M5718" s="5"/>
      <c r="N5718" s="5"/>
      <c r="O5718" s="5"/>
      <c r="P5718" s="5"/>
      <c r="Q5718" s="5"/>
      <c r="R5718" s="5"/>
      <c r="S5718" s="5"/>
      <c r="T5718" s="5"/>
      <c r="U5718" s="5"/>
      <c r="V5718" s="5"/>
      <c r="W5718" s="5"/>
      <c r="X5718" s="5"/>
      <c r="Y5718" s="5"/>
      <c r="Z5718" s="5"/>
      <c r="AA5718" s="5"/>
      <c r="AB5718" s="5"/>
      <c r="AC5718" s="5"/>
      <c r="AD5718" s="5"/>
      <c r="AE5718" s="5"/>
      <c r="AF5718" s="5"/>
      <c r="AG5718" s="5"/>
      <c r="AH5718" s="5"/>
      <c r="AI5718" s="5"/>
      <c r="AJ5718" s="5"/>
    </row>
    <row r="5719" spans="11:36">
      <c r="K5719" s="5"/>
      <c r="L5719" s="5"/>
      <c r="M5719" s="5"/>
      <c r="N5719" s="5"/>
      <c r="O5719" s="5"/>
      <c r="P5719" s="5"/>
      <c r="Q5719" s="5"/>
      <c r="R5719" s="5"/>
      <c r="S5719" s="5"/>
      <c r="T5719" s="5"/>
      <c r="U5719" s="5"/>
      <c r="V5719" s="5"/>
      <c r="W5719" s="5"/>
      <c r="X5719" s="5"/>
      <c r="Y5719" s="5"/>
      <c r="Z5719" s="5"/>
      <c r="AA5719" s="5"/>
      <c r="AB5719" s="5"/>
      <c r="AC5719" s="5"/>
      <c r="AD5719" s="5"/>
      <c r="AE5719" s="5"/>
      <c r="AF5719" s="5"/>
      <c r="AG5719" s="5"/>
      <c r="AH5719" s="5"/>
      <c r="AI5719" s="5"/>
      <c r="AJ5719" s="5"/>
    </row>
    <row r="5720" spans="11:36">
      <c r="K5720" s="5"/>
      <c r="L5720" s="5"/>
      <c r="M5720" s="5"/>
      <c r="N5720" s="5"/>
      <c r="O5720" s="5"/>
      <c r="P5720" s="5"/>
      <c r="Q5720" s="5"/>
      <c r="R5720" s="5"/>
      <c r="S5720" s="5"/>
      <c r="T5720" s="5"/>
      <c r="U5720" s="5"/>
      <c r="V5720" s="5"/>
      <c r="W5720" s="5"/>
      <c r="X5720" s="5"/>
      <c r="Y5720" s="5"/>
      <c r="Z5720" s="5"/>
      <c r="AA5720" s="5"/>
      <c r="AB5720" s="5"/>
      <c r="AC5720" s="5"/>
      <c r="AD5720" s="5"/>
      <c r="AE5720" s="5"/>
      <c r="AF5720" s="5"/>
      <c r="AG5720" s="5"/>
      <c r="AH5720" s="5"/>
      <c r="AI5720" s="5"/>
      <c r="AJ5720" s="5"/>
    </row>
    <row r="5721" spans="11:36">
      <c r="K5721" s="5"/>
      <c r="L5721" s="5"/>
      <c r="M5721" s="5"/>
      <c r="N5721" s="5"/>
      <c r="O5721" s="5"/>
      <c r="P5721" s="5"/>
      <c r="Q5721" s="5"/>
      <c r="R5721" s="5"/>
      <c r="S5721" s="5"/>
      <c r="T5721" s="5"/>
      <c r="U5721" s="5"/>
      <c r="V5721" s="5"/>
      <c r="W5721" s="5"/>
      <c r="X5721" s="5"/>
      <c r="Y5721" s="5"/>
      <c r="Z5721" s="5"/>
      <c r="AA5721" s="5"/>
      <c r="AB5721" s="5"/>
      <c r="AC5721" s="5"/>
      <c r="AD5721" s="5"/>
      <c r="AE5721" s="5"/>
      <c r="AF5721" s="5"/>
      <c r="AG5721" s="5"/>
      <c r="AH5721" s="5"/>
      <c r="AI5721" s="5"/>
      <c r="AJ5721" s="5"/>
    </row>
    <row r="5722" spans="11:36">
      <c r="K5722" s="5"/>
      <c r="L5722" s="5"/>
      <c r="M5722" s="5"/>
      <c r="N5722" s="5"/>
      <c r="O5722" s="5"/>
      <c r="P5722" s="5"/>
      <c r="Q5722" s="5"/>
      <c r="R5722" s="5"/>
      <c r="S5722" s="5"/>
      <c r="T5722" s="5"/>
      <c r="U5722" s="5"/>
      <c r="V5722" s="5"/>
      <c r="W5722" s="5"/>
      <c r="X5722" s="5"/>
      <c r="Y5722" s="5"/>
      <c r="Z5722" s="5"/>
      <c r="AA5722" s="5"/>
      <c r="AB5722" s="5"/>
      <c r="AC5722" s="5"/>
      <c r="AD5722" s="5"/>
      <c r="AE5722" s="5"/>
      <c r="AF5722" s="5"/>
      <c r="AG5722" s="5"/>
      <c r="AH5722" s="5"/>
      <c r="AI5722" s="5"/>
      <c r="AJ5722" s="5"/>
    </row>
    <row r="5723" spans="11:36">
      <c r="K5723" s="5"/>
      <c r="L5723" s="5"/>
      <c r="M5723" s="5"/>
      <c r="N5723" s="5"/>
      <c r="O5723" s="5"/>
      <c r="P5723" s="5"/>
      <c r="Q5723" s="5"/>
      <c r="R5723" s="5"/>
      <c r="S5723" s="5"/>
      <c r="T5723" s="5"/>
      <c r="U5723" s="5"/>
      <c r="V5723" s="5"/>
      <c r="W5723" s="5"/>
      <c r="X5723" s="5"/>
      <c r="Y5723" s="5"/>
      <c r="Z5723" s="5"/>
      <c r="AA5723" s="5"/>
      <c r="AB5723" s="5"/>
      <c r="AC5723" s="5"/>
      <c r="AD5723" s="5"/>
      <c r="AE5723" s="5"/>
      <c r="AF5723" s="5"/>
      <c r="AG5723" s="5"/>
      <c r="AH5723" s="5"/>
      <c r="AI5723" s="5"/>
      <c r="AJ5723" s="5"/>
    </row>
    <row r="5724" spans="11:36">
      <c r="K5724" s="5"/>
      <c r="L5724" s="5"/>
      <c r="M5724" s="5"/>
      <c r="N5724" s="5"/>
      <c r="O5724" s="5"/>
      <c r="P5724" s="5"/>
      <c r="Q5724" s="5"/>
      <c r="R5724" s="5"/>
      <c r="S5724" s="5"/>
      <c r="T5724" s="5"/>
      <c r="U5724" s="5"/>
      <c r="V5724" s="5"/>
      <c r="W5724" s="5"/>
      <c r="X5724" s="5"/>
      <c r="Y5724" s="5"/>
      <c r="Z5724" s="5"/>
      <c r="AA5724" s="5"/>
      <c r="AB5724" s="5"/>
      <c r="AC5724" s="5"/>
      <c r="AD5724" s="5"/>
      <c r="AE5724" s="5"/>
      <c r="AF5724" s="5"/>
      <c r="AG5724" s="5"/>
      <c r="AH5724" s="5"/>
      <c r="AI5724" s="5"/>
      <c r="AJ5724" s="5"/>
    </row>
    <row r="5725" spans="11:36">
      <c r="K5725" s="5"/>
      <c r="L5725" s="5"/>
      <c r="M5725" s="5"/>
      <c r="N5725" s="5"/>
      <c r="O5725" s="5"/>
      <c r="P5725" s="5"/>
      <c r="Q5725" s="5"/>
      <c r="R5725" s="5"/>
      <c r="S5725" s="5"/>
      <c r="T5725" s="5"/>
      <c r="U5725" s="5"/>
      <c r="V5725" s="5"/>
      <c r="W5725" s="5"/>
      <c r="X5725" s="5"/>
      <c r="Y5725" s="5"/>
      <c r="Z5725" s="5"/>
      <c r="AA5725" s="5"/>
      <c r="AB5725" s="5"/>
      <c r="AC5725" s="5"/>
      <c r="AD5725" s="5"/>
      <c r="AE5725" s="5"/>
      <c r="AF5725" s="5"/>
      <c r="AG5725" s="5"/>
      <c r="AH5725" s="5"/>
      <c r="AI5725" s="5"/>
      <c r="AJ5725" s="5"/>
    </row>
    <row r="5726" spans="11:36">
      <c r="K5726" s="5"/>
      <c r="L5726" s="5"/>
      <c r="M5726" s="5"/>
      <c r="N5726" s="5"/>
      <c r="O5726" s="5"/>
      <c r="P5726" s="5"/>
      <c r="Q5726" s="5"/>
      <c r="R5726" s="5"/>
      <c r="S5726" s="5"/>
      <c r="T5726" s="5"/>
      <c r="U5726" s="5"/>
      <c r="V5726" s="5"/>
      <c r="W5726" s="5"/>
      <c r="X5726" s="5"/>
      <c r="Y5726" s="5"/>
      <c r="Z5726" s="5"/>
      <c r="AA5726" s="5"/>
      <c r="AB5726" s="5"/>
      <c r="AC5726" s="5"/>
      <c r="AD5726" s="5"/>
      <c r="AE5726" s="5"/>
      <c r="AF5726" s="5"/>
      <c r="AG5726" s="5"/>
      <c r="AH5726" s="5"/>
      <c r="AI5726" s="5"/>
      <c r="AJ5726" s="5"/>
    </row>
    <row r="5727" spans="11:36">
      <c r="K5727" s="5"/>
      <c r="L5727" s="5"/>
      <c r="M5727" s="5"/>
      <c r="N5727" s="5"/>
      <c r="O5727" s="5"/>
      <c r="P5727" s="5"/>
      <c r="Q5727" s="5"/>
      <c r="R5727" s="5"/>
      <c r="S5727" s="5"/>
      <c r="T5727" s="5"/>
      <c r="U5727" s="5"/>
      <c r="V5727" s="5"/>
      <c r="W5727" s="5"/>
      <c r="X5727" s="5"/>
      <c r="Y5727" s="5"/>
      <c r="Z5727" s="5"/>
      <c r="AA5727" s="5"/>
      <c r="AB5727" s="5"/>
      <c r="AC5727" s="5"/>
      <c r="AD5727" s="5"/>
      <c r="AE5727" s="5"/>
      <c r="AF5727" s="5"/>
      <c r="AG5727" s="5"/>
      <c r="AH5727" s="5"/>
      <c r="AI5727" s="5"/>
      <c r="AJ5727" s="5"/>
    </row>
    <row r="5728" spans="11:36">
      <c r="K5728" s="5"/>
      <c r="L5728" s="5"/>
      <c r="M5728" s="5"/>
      <c r="N5728" s="5"/>
      <c r="O5728" s="5"/>
      <c r="P5728" s="5"/>
      <c r="Q5728" s="5"/>
      <c r="R5728" s="5"/>
      <c r="S5728" s="5"/>
      <c r="T5728" s="5"/>
      <c r="U5728" s="5"/>
      <c r="V5728" s="5"/>
      <c r="W5728" s="5"/>
      <c r="X5728" s="5"/>
      <c r="Y5728" s="5"/>
      <c r="Z5728" s="5"/>
      <c r="AA5728" s="5"/>
      <c r="AB5728" s="5"/>
      <c r="AC5728" s="5"/>
      <c r="AD5728" s="5"/>
      <c r="AE5728" s="5"/>
      <c r="AF5728" s="5"/>
      <c r="AG5728" s="5"/>
      <c r="AH5728" s="5"/>
      <c r="AI5728" s="5"/>
      <c r="AJ5728" s="5"/>
    </row>
    <row r="5729" spans="11:36">
      <c r="K5729" s="5"/>
      <c r="L5729" s="5"/>
      <c r="M5729" s="5"/>
      <c r="N5729" s="5"/>
      <c r="O5729" s="5"/>
      <c r="P5729" s="5"/>
      <c r="Q5729" s="5"/>
      <c r="R5729" s="5"/>
      <c r="S5729" s="5"/>
      <c r="T5729" s="5"/>
      <c r="U5729" s="5"/>
      <c r="V5729" s="5"/>
      <c r="W5729" s="5"/>
      <c r="X5729" s="5"/>
      <c r="Y5729" s="5"/>
      <c r="Z5729" s="5"/>
      <c r="AA5729" s="5"/>
      <c r="AB5729" s="5"/>
      <c r="AC5729" s="5"/>
      <c r="AD5729" s="5"/>
      <c r="AE5729" s="5"/>
      <c r="AF5729" s="5"/>
      <c r="AG5729" s="5"/>
      <c r="AH5729" s="5"/>
      <c r="AI5729" s="5"/>
      <c r="AJ5729" s="5"/>
    </row>
    <row r="5730" spans="11:36">
      <c r="K5730" s="5"/>
      <c r="L5730" s="5"/>
      <c r="M5730" s="5"/>
      <c r="N5730" s="5"/>
      <c r="O5730" s="5"/>
      <c r="P5730" s="5"/>
      <c r="Q5730" s="5"/>
      <c r="R5730" s="5"/>
      <c r="S5730" s="5"/>
      <c r="T5730" s="5"/>
      <c r="U5730" s="5"/>
      <c r="V5730" s="5"/>
      <c r="W5730" s="5"/>
      <c r="X5730" s="5"/>
      <c r="Y5730" s="5"/>
      <c r="Z5730" s="5"/>
      <c r="AA5730" s="5"/>
      <c r="AB5730" s="5"/>
      <c r="AC5730" s="5"/>
      <c r="AD5730" s="5"/>
      <c r="AE5730" s="5"/>
      <c r="AF5730" s="5"/>
      <c r="AG5730" s="5"/>
      <c r="AH5730" s="5"/>
      <c r="AI5730" s="5"/>
      <c r="AJ5730" s="5"/>
    </row>
    <row r="5731" spans="11:36">
      <c r="K5731" s="5"/>
      <c r="L5731" s="5"/>
      <c r="M5731" s="5"/>
      <c r="N5731" s="5"/>
      <c r="O5731" s="5"/>
      <c r="P5731" s="5"/>
      <c r="Q5731" s="5"/>
      <c r="R5731" s="5"/>
      <c r="S5731" s="5"/>
      <c r="T5731" s="5"/>
      <c r="U5731" s="5"/>
      <c r="V5731" s="5"/>
      <c r="W5731" s="5"/>
      <c r="X5731" s="5"/>
      <c r="Y5731" s="5"/>
      <c r="Z5731" s="5"/>
      <c r="AA5731" s="5"/>
      <c r="AB5731" s="5"/>
      <c r="AC5731" s="5"/>
      <c r="AD5731" s="5"/>
      <c r="AE5731" s="5"/>
      <c r="AF5731" s="5"/>
      <c r="AG5731" s="5"/>
      <c r="AH5731" s="5"/>
      <c r="AI5731" s="5"/>
      <c r="AJ5731" s="5"/>
    </row>
    <row r="5732" spans="11:36">
      <c r="K5732" s="5"/>
      <c r="L5732" s="5"/>
      <c r="M5732" s="5"/>
      <c r="N5732" s="5"/>
      <c r="O5732" s="5"/>
      <c r="P5732" s="5"/>
      <c r="Q5732" s="5"/>
      <c r="R5732" s="5"/>
      <c r="S5732" s="5"/>
      <c r="T5732" s="5"/>
      <c r="U5732" s="5"/>
      <c r="V5732" s="5"/>
      <c r="W5732" s="5"/>
      <c r="X5732" s="5"/>
      <c r="Y5732" s="5"/>
      <c r="Z5732" s="5"/>
      <c r="AA5732" s="5"/>
      <c r="AB5732" s="5"/>
      <c r="AC5732" s="5"/>
      <c r="AD5732" s="5"/>
      <c r="AE5732" s="5"/>
      <c r="AF5732" s="5"/>
      <c r="AG5732" s="5"/>
      <c r="AH5732" s="5"/>
      <c r="AI5732" s="5"/>
      <c r="AJ5732" s="5"/>
    </row>
    <row r="5733" spans="11:36">
      <c r="K5733" s="5"/>
      <c r="L5733" s="5"/>
      <c r="M5733" s="5"/>
      <c r="N5733" s="5"/>
      <c r="O5733" s="5"/>
      <c r="P5733" s="5"/>
      <c r="Q5733" s="5"/>
      <c r="R5733" s="5"/>
      <c r="S5733" s="5"/>
      <c r="T5733" s="5"/>
      <c r="U5733" s="5"/>
      <c r="V5733" s="5"/>
      <c r="W5733" s="5"/>
      <c r="X5733" s="5"/>
      <c r="Y5733" s="5"/>
      <c r="Z5733" s="5"/>
      <c r="AA5733" s="5"/>
      <c r="AB5733" s="5"/>
      <c r="AC5733" s="5"/>
      <c r="AD5733" s="5"/>
      <c r="AE5733" s="5"/>
      <c r="AF5733" s="5"/>
      <c r="AG5733" s="5"/>
      <c r="AH5733" s="5"/>
      <c r="AI5733" s="5"/>
      <c r="AJ5733" s="5"/>
    </row>
    <row r="5734" spans="11:36">
      <c r="K5734" s="5"/>
      <c r="L5734" s="5"/>
      <c r="M5734" s="5"/>
      <c r="N5734" s="5"/>
      <c r="O5734" s="5"/>
      <c r="P5734" s="5"/>
      <c r="Q5734" s="5"/>
      <c r="R5734" s="5"/>
      <c r="S5734" s="5"/>
      <c r="T5734" s="5"/>
      <c r="U5734" s="5"/>
      <c r="V5734" s="5"/>
      <c r="W5734" s="5"/>
      <c r="X5734" s="5"/>
      <c r="Y5734" s="5"/>
      <c r="Z5734" s="5"/>
      <c r="AA5734" s="5"/>
      <c r="AB5734" s="5"/>
      <c r="AC5734" s="5"/>
      <c r="AD5734" s="5"/>
      <c r="AE5734" s="5"/>
      <c r="AF5734" s="5"/>
      <c r="AG5734" s="5"/>
      <c r="AH5734" s="5"/>
      <c r="AI5734" s="5"/>
      <c r="AJ5734" s="5"/>
    </row>
    <row r="5735" spans="11:36">
      <c r="K5735" s="5"/>
      <c r="L5735" s="5"/>
      <c r="M5735" s="5"/>
      <c r="N5735" s="5"/>
      <c r="O5735" s="5"/>
      <c r="P5735" s="5"/>
      <c r="Q5735" s="5"/>
      <c r="R5735" s="5"/>
      <c r="S5735" s="5"/>
      <c r="T5735" s="5"/>
      <c r="U5735" s="5"/>
      <c r="V5735" s="5"/>
      <c r="W5735" s="5"/>
      <c r="X5735" s="5"/>
      <c r="Y5735" s="5"/>
      <c r="Z5735" s="5"/>
      <c r="AA5735" s="5"/>
      <c r="AB5735" s="5"/>
      <c r="AC5735" s="5"/>
      <c r="AD5735" s="5"/>
      <c r="AE5735" s="5"/>
      <c r="AF5735" s="5"/>
      <c r="AG5735" s="5"/>
      <c r="AH5735" s="5"/>
      <c r="AI5735" s="5"/>
      <c r="AJ5735" s="5"/>
    </row>
    <row r="5736" spans="11:36">
      <c r="K5736" s="5"/>
      <c r="L5736" s="5"/>
      <c r="M5736" s="5"/>
      <c r="N5736" s="5"/>
      <c r="O5736" s="5"/>
      <c r="P5736" s="5"/>
      <c r="Q5736" s="5"/>
      <c r="R5736" s="5"/>
      <c r="S5736" s="5"/>
      <c r="T5736" s="5"/>
      <c r="U5736" s="5"/>
      <c r="V5736" s="5"/>
      <c r="W5736" s="5"/>
      <c r="X5736" s="5"/>
      <c r="Y5736" s="5"/>
      <c r="Z5736" s="5"/>
      <c r="AA5736" s="5"/>
      <c r="AB5736" s="5"/>
      <c r="AC5736" s="5"/>
      <c r="AD5736" s="5"/>
      <c r="AE5736" s="5"/>
      <c r="AF5736" s="5"/>
      <c r="AG5736" s="5"/>
      <c r="AH5736" s="5"/>
      <c r="AI5736" s="5"/>
      <c r="AJ5736" s="5"/>
    </row>
    <row r="5737" spans="11:36">
      <c r="K5737" s="5"/>
      <c r="L5737" s="5"/>
      <c r="M5737" s="5"/>
      <c r="N5737" s="5"/>
      <c r="O5737" s="5"/>
      <c r="P5737" s="5"/>
      <c r="Q5737" s="5"/>
      <c r="R5737" s="5"/>
      <c r="S5737" s="5"/>
      <c r="T5737" s="5"/>
      <c r="U5737" s="5"/>
      <c r="V5737" s="5"/>
      <c r="W5737" s="5"/>
      <c r="X5737" s="5"/>
      <c r="Y5737" s="5"/>
      <c r="Z5737" s="5"/>
      <c r="AA5737" s="5"/>
      <c r="AB5737" s="5"/>
      <c r="AC5737" s="5"/>
      <c r="AD5737" s="5"/>
      <c r="AE5737" s="5"/>
      <c r="AF5737" s="5"/>
      <c r="AG5737" s="5"/>
      <c r="AH5737" s="5"/>
      <c r="AI5737" s="5"/>
      <c r="AJ5737" s="5"/>
    </row>
    <row r="5738" spans="11:36">
      <c r="K5738" s="5"/>
      <c r="L5738" s="5"/>
      <c r="M5738" s="5"/>
      <c r="N5738" s="5"/>
      <c r="O5738" s="5"/>
      <c r="P5738" s="5"/>
      <c r="Q5738" s="5"/>
      <c r="R5738" s="5"/>
      <c r="S5738" s="5"/>
      <c r="T5738" s="5"/>
      <c r="U5738" s="5"/>
      <c r="V5738" s="5"/>
      <c r="W5738" s="5"/>
      <c r="X5738" s="5"/>
      <c r="Y5738" s="5"/>
      <c r="Z5738" s="5"/>
      <c r="AA5738" s="5"/>
      <c r="AB5738" s="5"/>
      <c r="AC5738" s="5"/>
      <c r="AD5738" s="5"/>
      <c r="AE5738" s="5"/>
      <c r="AF5738" s="5"/>
      <c r="AG5738" s="5"/>
      <c r="AH5738" s="5"/>
      <c r="AI5738" s="5"/>
      <c r="AJ5738" s="5"/>
    </row>
    <row r="5739" spans="11:36">
      <c r="K5739" s="5"/>
      <c r="L5739" s="5"/>
      <c r="M5739" s="5"/>
      <c r="N5739" s="5"/>
      <c r="O5739" s="5"/>
      <c r="P5739" s="5"/>
      <c r="Q5739" s="5"/>
      <c r="R5739" s="5"/>
      <c r="S5739" s="5"/>
      <c r="T5739" s="5"/>
      <c r="U5739" s="5"/>
      <c r="V5739" s="5"/>
      <c r="W5739" s="5"/>
      <c r="X5739" s="5"/>
      <c r="Y5739" s="5"/>
      <c r="Z5739" s="5"/>
      <c r="AA5739" s="5"/>
      <c r="AB5739" s="5"/>
      <c r="AC5739" s="5"/>
      <c r="AD5739" s="5"/>
      <c r="AE5739" s="5"/>
      <c r="AF5739" s="5"/>
      <c r="AG5739" s="5"/>
      <c r="AH5739" s="5"/>
      <c r="AI5739" s="5"/>
      <c r="AJ5739" s="5"/>
    </row>
    <row r="5740" spans="11:36">
      <c r="K5740" s="5"/>
      <c r="L5740" s="5"/>
      <c r="M5740" s="5"/>
      <c r="N5740" s="5"/>
      <c r="O5740" s="5"/>
      <c r="P5740" s="5"/>
      <c r="Q5740" s="5"/>
      <c r="R5740" s="5"/>
      <c r="S5740" s="5"/>
      <c r="T5740" s="5"/>
      <c r="U5740" s="5"/>
      <c r="V5740" s="5"/>
      <c r="W5740" s="5"/>
      <c r="X5740" s="5"/>
      <c r="Y5740" s="5"/>
      <c r="Z5740" s="5"/>
      <c r="AA5740" s="5"/>
      <c r="AB5740" s="5"/>
      <c r="AC5740" s="5"/>
      <c r="AD5740" s="5"/>
      <c r="AE5740" s="5"/>
      <c r="AF5740" s="5"/>
      <c r="AG5740" s="5"/>
      <c r="AH5740" s="5"/>
      <c r="AI5740" s="5"/>
      <c r="AJ5740" s="5"/>
    </row>
    <row r="5741" spans="11:36">
      <c r="K5741" s="5"/>
      <c r="L5741" s="5"/>
      <c r="M5741" s="5"/>
      <c r="N5741" s="5"/>
      <c r="O5741" s="5"/>
      <c r="P5741" s="5"/>
      <c r="Q5741" s="5"/>
      <c r="R5741" s="5"/>
      <c r="S5741" s="5"/>
      <c r="T5741" s="5"/>
      <c r="U5741" s="5"/>
      <c r="V5741" s="5"/>
      <c r="W5741" s="5"/>
      <c r="X5741" s="5"/>
      <c r="Y5741" s="5"/>
      <c r="Z5741" s="5"/>
      <c r="AA5741" s="5"/>
      <c r="AB5741" s="5"/>
      <c r="AC5741" s="5"/>
      <c r="AD5741" s="5"/>
      <c r="AE5741" s="5"/>
      <c r="AF5741" s="5"/>
      <c r="AG5741" s="5"/>
      <c r="AH5741" s="5"/>
      <c r="AI5741" s="5"/>
      <c r="AJ5741" s="5"/>
    </row>
    <row r="5742" spans="11:36">
      <c r="K5742" s="5"/>
      <c r="L5742" s="5"/>
      <c r="M5742" s="5"/>
      <c r="N5742" s="5"/>
      <c r="O5742" s="5"/>
      <c r="P5742" s="5"/>
      <c r="Q5742" s="5"/>
      <c r="R5742" s="5"/>
      <c r="S5742" s="5"/>
      <c r="T5742" s="5"/>
      <c r="U5742" s="5"/>
      <c r="V5742" s="5"/>
      <c r="W5742" s="5"/>
      <c r="X5742" s="5"/>
      <c r="Y5742" s="5"/>
      <c r="Z5742" s="5"/>
      <c r="AA5742" s="5"/>
      <c r="AB5742" s="5"/>
      <c r="AC5742" s="5"/>
      <c r="AD5742" s="5"/>
      <c r="AE5742" s="5"/>
      <c r="AF5742" s="5"/>
      <c r="AG5742" s="5"/>
      <c r="AH5742" s="5"/>
      <c r="AI5742" s="5"/>
      <c r="AJ5742" s="5"/>
    </row>
    <row r="5743" spans="11:36">
      <c r="K5743" s="5"/>
      <c r="L5743" s="5"/>
      <c r="M5743" s="5"/>
      <c r="N5743" s="5"/>
      <c r="O5743" s="5"/>
      <c r="P5743" s="5"/>
      <c r="Q5743" s="5"/>
      <c r="R5743" s="5"/>
      <c r="S5743" s="5"/>
      <c r="T5743" s="5"/>
      <c r="U5743" s="5"/>
      <c r="V5743" s="5"/>
      <c r="W5743" s="5"/>
      <c r="X5743" s="5"/>
      <c r="Y5743" s="5"/>
      <c r="Z5743" s="5"/>
      <c r="AA5743" s="5"/>
      <c r="AB5743" s="5"/>
      <c r="AC5743" s="5"/>
      <c r="AD5743" s="5"/>
      <c r="AE5743" s="5"/>
      <c r="AF5743" s="5"/>
      <c r="AG5743" s="5"/>
      <c r="AH5743" s="5"/>
      <c r="AI5743" s="5"/>
      <c r="AJ5743" s="5"/>
    </row>
    <row r="5744" spans="11:36">
      <c r="K5744" s="5"/>
      <c r="L5744" s="5"/>
      <c r="M5744" s="5"/>
      <c r="N5744" s="5"/>
      <c r="O5744" s="5"/>
      <c r="P5744" s="5"/>
      <c r="Q5744" s="5"/>
      <c r="R5744" s="5"/>
      <c r="S5744" s="5"/>
      <c r="T5744" s="5"/>
      <c r="U5744" s="5"/>
      <c r="V5744" s="5"/>
      <c r="W5744" s="5"/>
      <c r="X5744" s="5"/>
      <c r="Y5744" s="5"/>
      <c r="Z5744" s="5"/>
      <c r="AA5744" s="5"/>
      <c r="AB5744" s="5"/>
      <c r="AC5744" s="5"/>
      <c r="AD5744" s="5"/>
      <c r="AE5744" s="5"/>
      <c r="AF5744" s="5"/>
      <c r="AG5744" s="5"/>
      <c r="AH5744" s="5"/>
      <c r="AI5744" s="5"/>
      <c r="AJ5744" s="5"/>
    </row>
    <row r="5745" spans="11:36">
      <c r="K5745" s="5"/>
      <c r="L5745" s="5"/>
      <c r="M5745" s="5"/>
      <c r="N5745" s="5"/>
      <c r="O5745" s="5"/>
      <c r="P5745" s="5"/>
      <c r="Q5745" s="5"/>
      <c r="R5745" s="5"/>
      <c r="S5745" s="5"/>
      <c r="T5745" s="5"/>
      <c r="U5745" s="5"/>
      <c r="V5745" s="5"/>
      <c r="W5745" s="5"/>
      <c r="X5745" s="5"/>
      <c r="Y5745" s="5"/>
      <c r="Z5745" s="5"/>
      <c r="AA5745" s="5"/>
      <c r="AB5745" s="5"/>
      <c r="AC5745" s="5"/>
      <c r="AD5745" s="5"/>
      <c r="AE5745" s="5"/>
      <c r="AF5745" s="5"/>
      <c r="AG5745" s="5"/>
      <c r="AH5745" s="5"/>
      <c r="AI5745" s="5"/>
      <c r="AJ5745" s="5"/>
    </row>
    <row r="5746" spans="11:36">
      <c r="K5746" s="5"/>
      <c r="L5746" s="5"/>
      <c r="M5746" s="5"/>
      <c r="N5746" s="5"/>
      <c r="O5746" s="5"/>
      <c r="P5746" s="5"/>
      <c r="Q5746" s="5"/>
      <c r="R5746" s="5"/>
      <c r="S5746" s="5"/>
      <c r="T5746" s="5"/>
      <c r="U5746" s="5"/>
      <c r="V5746" s="5"/>
      <c r="W5746" s="5"/>
      <c r="X5746" s="5"/>
      <c r="Y5746" s="5"/>
      <c r="Z5746" s="5"/>
      <c r="AA5746" s="5"/>
      <c r="AB5746" s="5"/>
      <c r="AC5746" s="5"/>
      <c r="AD5746" s="5"/>
      <c r="AE5746" s="5"/>
      <c r="AF5746" s="5"/>
      <c r="AG5746" s="5"/>
      <c r="AH5746" s="5"/>
      <c r="AI5746" s="5"/>
      <c r="AJ5746" s="5"/>
    </row>
    <row r="5747" spans="11:36">
      <c r="K5747" s="5"/>
      <c r="L5747" s="5"/>
      <c r="M5747" s="5"/>
      <c r="N5747" s="5"/>
      <c r="O5747" s="5"/>
      <c r="P5747" s="5"/>
      <c r="Q5747" s="5"/>
      <c r="R5747" s="5"/>
      <c r="S5747" s="5"/>
      <c r="T5747" s="5"/>
      <c r="U5747" s="5"/>
      <c r="V5747" s="5"/>
      <c r="W5747" s="5"/>
      <c r="X5747" s="5"/>
      <c r="Y5747" s="5"/>
      <c r="Z5747" s="5"/>
      <c r="AA5747" s="5"/>
      <c r="AB5747" s="5"/>
      <c r="AC5747" s="5"/>
      <c r="AD5747" s="5"/>
      <c r="AE5747" s="5"/>
      <c r="AF5747" s="5"/>
      <c r="AG5747" s="5"/>
      <c r="AH5747" s="5"/>
      <c r="AI5747" s="5"/>
      <c r="AJ5747" s="5"/>
    </row>
    <row r="5748" spans="11:36">
      <c r="K5748" s="5"/>
      <c r="L5748" s="5"/>
      <c r="M5748" s="5"/>
      <c r="N5748" s="5"/>
      <c r="O5748" s="5"/>
      <c r="P5748" s="5"/>
      <c r="Q5748" s="5"/>
      <c r="R5748" s="5"/>
      <c r="S5748" s="5"/>
      <c r="T5748" s="5"/>
      <c r="U5748" s="5"/>
      <c r="V5748" s="5"/>
      <c r="W5748" s="5"/>
      <c r="X5748" s="5"/>
      <c r="Y5748" s="5"/>
      <c r="Z5748" s="5"/>
      <c r="AA5748" s="5"/>
      <c r="AB5748" s="5"/>
      <c r="AC5748" s="5"/>
      <c r="AD5748" s="5"/>
      <c r="AE5748" s="5"/>
      <c r="AF5748" s="5"/>
      <c r="AG5748" s="5"/>
      <c r="AH5748" s="5"/>
      <c r="AI5748" s="5"/>
      <c r="AJ5748" s="5"/>
    </row>
    <row r="5749" spans="11:36">
      <c r="K5749" s="5"/>
      <c r="L5749" s="5"/>
      <c r="M5749" s="5"/>
      <c r="N5749" s="5"/>
      <c r="O5749" s="5"/>
      <c r="P5749" s="5"/>
      <c r="Q5749" s="5"/>
      <c r="R5749" s="5"/>
      <c r="S5749" s="5"/>
      <c r="T5749" s="5"/>
      <c r="U5749" s="5"/>
      <c r="V5749" s="5"/>
      <c r="W5749" s="5"/>
      <c r="X5749" s="5"/>
      <c r="Y5749" s="5"/>
      <c r="Z5749" s="5"/>
      <c r="AA5749" s="5"/>
      <c r="AB5749" s="5"/>
      <c r="AC5749" s="5"/>
      <c r="AD5749" s="5"/>
      <c r="AE5749" s="5"/>
      <c r="AF5749" s="5"/>
      <c r="AG5749" s="5"/>
      <c r="AH5749" s="5"/>
      <c r="AI5749" s="5"/>
      <c r="AJ5749" s="5"/>
    </row>
    <row r="5750" spans="11:36">
      <c r="K5750" s="5"/>
      <c r="L5750" s="5"/>
      <c r="M5750" s="5"/>
      <c r="N5750" s="5"/>
      <c r="O5750" s="5"/>
      <c r="P5750" s="5"/>
      <c r="Q5750" s="5"/>
      <c r="R5750" s="5"/>
      <c r="S5750" s="5"/>
      <c r="T5750" s="5"/>
      <c r="U5750" s="5"/>
      <c r="V5750" s="5"/>
      <c r="W5750" s="5"/>
      <c r="X5750" s="5"/>
      <c r="Y5750" s="5"/>
      <c r="Z5750" s="5"/>
      <c r="AA5750" s="5"/>
      <c r="AB5750" s="5"/>
      <c r="AC5750" s="5"/>
      <c r="AD5750" s="5"/>
      <c r="AE5750" s="5"/>
      <c r="AF5750" s="5"/>
      <c r="AG5750" s="5"/>
      <c r="AH5750" s="5"/>
      <c r="AI5750" s="5"/>
      <c r="AJ5750" s="5"/>
    </row>
    <row r="5751" spans="11:36">
      <c r="K5751" s="5"/>
      <c r="L5751" s="5"/>
      <c r="M5751" s="5"/>
      <c r="N5751" s="5"/>
      <c r="O5751" s="5"/>
      <c r="P5751" s="5"/>
      <c r="Q5751" s="5"/>
      <c r="R5751" s="5"/>
      <c r="S5751" s="5"/>
      <c r="T5751" s="5"/>
      <c r="U5751" s="5"/>
      <c r="V5751" s="5"/>
      <c r="W5751" s="5"/>
      <c r="X5751" s="5"/>
      <c r="Y5751" s="5"/>
      <c r="Z5751" s="5"/>
      <c r="AA5751" s="5"/>
      <c r="AB5751" s="5"/>
      <c r="AC5751" s="5"/>
      <c r="AD5751" s="5"/>
      <c r="AE5751" s="5"/>
      <c r="AF5751" s="5"/>
      <c r="AG5751" s="5"/>
      <c r="AH5751" s="5"/>
      <c r="AI5751" s="5"/>
      <c r="AJ5751" s="5"/>
    </row>
    <row r="5752" spans="11:36">
      <c r="K5752" s="5"/>
      <c r="L5752" s="5"/>
      <c r="M5752" s="5"/>
      <c r="N5752" s="5"/>
      <c r="O5752" s="5"/>
      <c r="P5752" s="5"/>
      <c r="Q5752" s="5"/>
      <c r="R5752" s="5"/>
      <c r="S5752" s="5"/>
      <c r="T5752" s="5"/>
      <c r="U5752" s="5"/>
      <c r="V5752" s="5"/>
      <c r="W5752" s="5"/>
      <c r="X5752" s="5"/>
      <c r="Y5752" s="5"/>
      <c r="Z5752" s="5"/>
      <c r="AA5752" s="5"/>
      <c r="AB5752" s="5"/>
      <c r="AC5752" s="5"/>
      <c r="AD5752" s="5"/>
      <c r="AE5752" s="5"/>
      <c r="AF5752" s="5"/>
      <c r="AG5752" s="5"/>
      <c r="AH5752" s="5"/>
      <c r="AI5752" s="5"/>
      <c r="AJ5752" s="5"/>
    </row>
    <row r="5753" spans="11:36">
      <c r="K5753" s="5"/>
      <c r="L5753" s="5"/>
      <c r="M5753" s="5"/>
      <c r="N5753" s="5"/>
      <c r="O5753" s="5"/>
      <c r="P5753" s="5"/>
      <c r="Q5753" s="5"/>
      <c r="R5753" s="5"/>
      <c r="S5753" s="5"/>
      <c r="T5753" s="5"/>
      <c r="U5753" s="5"/>
      <c r="V5753" s="5"/>
      <c r="W5753" s="5"/>
      <c r="X5753" s="5"/>
      <c r="Y5753" s="5"/>
      <c r="Z5753" s="5"/>
      <c r="AA5753" s="5"/>
      <c r="AB5753" s="5"/>
      <c r="AC5753" s="5"/>
      <c r="AD5753" s="5"/>
      <c r="AE5753" s="5"/>
      <c r="AF5753" s="5"/>
      <c r="AG5753" s="5"/>
      <c r="AH5753" s="5"/>
      <c r="AI5753" s="5"/>
      <c r="AJ5753" s="5"/>
    </row>
    <row r="5754" spans="11:36">
      <c r="K5754" s="5"/>
      <c r="L5754" s="5"/>
      <c r="M5754" s="5"/>
      <c r="N5754" s="5"/>
      <c r="O5754" s="5"/>
      <c r="P5754" s="5"/>
      <c r="Q5754" s="5"/>
      <c r="R5754" s="5"/>
      <c r="S5754" s="5"/>
      <c r="T5754" s="5"/>
      <c r="U5754" s="5"/>
      <c r="V5754" s="5"/>
      <c r="W5754" s="5"/>
      <c r="X5754" s="5"/>
      <c r="Y5754" s="5"/>
      <c r="Z5754" s="5"/>
      <c r="AA5754" s="5"/>
      <c r="AB5754" s="5"/>
      <c r="AC5754" s="5"/>
      <c r="AD5754" s="5"/>
      <c r="AE5754" s="5"/>
      <c r="AF5754" s="5"/>
      <c r="AG5754" s="5"/>
      <c r="AH5754" s="5"/>
      <c r="AI5754" s="5"/>
      <c r="AJ5754" s="5"/>
    </row>
    <row r="5755" spans="11:36">
      <c r="K5755" s="5"/>
      <c r="L5755" s="5"/>
      <c r="M5755" s="5"/>
      <c r="N5755" s="5"/>
      <c r="O5755" s="5"/>
      <c r="P5755" s="5"/>
      <c r="Q5755" s="5"/>
      <c r="R5755" s="5"/>
      <c r="S5755" s="5"/>
      <c r="T5755" s="5"/>
      <c r="U5755" s="5"/>
      <c r="V5755" s="5"/>
      <c r="W5755" s="5"/>
      <c r="X5755" s="5"/>
      <c r="Y5755" s="5"/>
      <c r="Z5755" s="5"/>
      <c r="AA5755" s="5"/>
      <c r="AB5755" s="5"/>
      <c r="AC5755" s="5"/>
      <c r="AD5755" s="5"/>
      <c r="AE5755" s="5"/>
      <c r="AF5755" s="5"/>
      <c r="AG5755" s="5"/>
      <c r="AH5755" s="5"/>
      <c r="AI5755" s="5"/>
      <c r="AJ5755" s="5"/>
    </row>
    <row r="5756" spans="11:36">
      <c r="K5756" s="5"/>
      <c r="L5756" s="5"/>
      <c r="M5756" s="5"/>
      <c r="N5756" s="5"/>
      <c r="O5756" s="5"/>
      <c r="P5756" s="5"/>
      <c r="Q5756" s="5"/>
      <c r="R5756" s="5"/>
      <c r="S5756" s="5"/>
      <c r="T5756" s="5"/>
      <c r="U5756" s="5"/>
      <c r="V5756" s="5"/>
      <c r="W5756" s="5"/>
      <c r="X5756" s="5"/>
      <c r="Y5756" s="5"/>
      <c r="Z5756" s="5"/>
      <c r="AA5756" s="5"/>
      <c r="AB5756" s="5"/>
      <c r="AC5756" s="5"/>
      <c r="AD5756" s="5"/>
      <c r="AE5756" s="5"/>
      <c r="AF5756" s="5"/>
      <c r="AG5756" s="5"/>
      <c r="AH5756" s="5"/>
      <c r="AI5756" s="5"/>
      <c r="AJ5756" s="5"/>
    </row>
    <row r="5757" spans="11:36">
      <c r="K5757" s="5"/>
      <c r="L5757" s="5"/>
      <c r="M5757" s="5"/>
      <c r="N5757" s="5"/>
      <c r="O5757" s="5"/>
      <c r="P5757" s="5"/>
      <c r="Q5757" s="5"/>
      <c r="R5757" s="5"/>
      <c r="S5757" s="5"/>
      <c r="T5757" s="5"/>
      <c r="U5757" s="5"/>
      <c r="V5757" s="5"/>
      <c r="W5757" s="5"/>
      <c r="X5757" s="5"/>
      <c r="Y5757" s="5"/>
      <c r="Z5757" s="5"/>
      <c r="AA5757" s="5"/>
      <c r="AB5757" s="5"/>
      <c r="AC5757" s="5"/>
      <c r="AD5757" s="5"/>
      <c r="AE5757" s="5"/>
      <c r="AF5757" s="5"/>
      <c r="AG5757" s="5"/>
      <c r="AH5757" s="5"/>
      <c r="AI5757" s="5"/>
      <c r="AJ5757" s="5"/>
    </row>
    <row r="5758" spans="11:36">
      <c r="K5758" s="5"/>
      <c r="L5758" s="5"/>
      <c r="M5758" s="5"/>
      <c r="N5758" s="5"/>
      <c r="O5758" s="5"/>
      <c r="P5758" s="5"/>
      <c r="Q5758" s="5"/>
      <c r="R5758" s="5"/>
      <c r="S5758" s="5"/>
      <c r="T5758" s="5"/>
      <c r="U5758" s="5"/>
      <c r="V5758" s="5"/>
      <c r="W5758" s="5"/>
      <c r="X5758" s="5"/>
      <c r="Y5758" s="5"/>
      <c r="Z5758" s="5"/>
      <c r="AA5758" s="5"/>
      <c r="AB5758" s="5"/>
      <c r="AC5758" s="5"/>
      <c r="AD5758" s="5"/>
      <c r="AE5758" s="5"/>
      <c r="AF5758" s="5"/>
      <c r="AG5758" s="5"/>
      <c r="AH5758" s="5"/>
      <c r="AI5758" s="5"/>
      <c r="AJ5758" s="5"/>
    </row>
    <row r="5759" spans="11:36">
      <c r="K5759" s="5"/>
      <c r="L5759" s="5"/>
      <c r="M5759" s="5"/>
      <c r="N5759" s="5"/>
      <c r="O5759" s="5"/>
      <c r="P5759" s="5"/>
      <c r="Q5759" s="5"/>
      <c r="R5759" s="5"/>
      <c r="S5759" s="5"/>
      <c r="T5759" s="5"/>
      <c r="U5759" s="5"/>
      <c r="V5759" s="5"/>
      <c r="W5759" s="5"/>
      <c r="X5759" s="5"/>
      <c r="Y5759" s="5"/>
      <c r="Z5759" s="5"/>
      <c r="AA5759" s="5"/>
      <c r="AB5759" s="5"/>
      <c r="AC5759" s="5"/>
      <c r="AD5759" s="5"/>
      <c r="AE5759" s="5"/>
      <c r="AF5759" s="5"/>
      <c r="AG5759" s="5"/>
      <c r="AH5759" s="5"/>
      <c r="AI5759" s="5"/>
      <c r="AJ5759" s="5"/>
    </row>
    <row r="5760" spans="11:36">
      <c r="K5760" s="5"/>
      <c r="L5760" s="5"/>
      <c r="M5760" s="5"/>
      <c r="N5760" s="5"/>
      <c r="O5760" s="5"/>
      <c r="P5760" s="5"/>
      <c r="Q5760" s="5"/>
      <c r="R5760" s="5"/>
      <c r="S5760" s="5"/>
      <c r="T5760" s="5"/>
      <c r="U5760" s="5"/>
      <c r="V5760" s="5"/>
      <c r="W5760" s="5"/>
      <c r="X5760" s="5"/>
      <c r="Y5760" s="5"/>
      <c r="Z5760" s="5"/>
      <c r="AA5760" s="5"/>
      <c r="AB5760" s="5"/>
      <c r="AC5760" s="5"/>
      <c r="AD5760" s="5"/>
      <c r="AE5760" s="5"/>
      <c r="AF5760" s="5"/>
      <c r="AG5760" s="5"/>
      <c r="AH5760" s="5"/>
      <c r="AI5760" s="5"/>
      <c r="AJ5760" s="5"/>
    </row>
    <row r="5761" spans="11:36">
      <c r="K5761" s="5"/>
      <c r="L5761" s="5"/>
      <c r="M5761" s="5"/>
      <c r="N5761" s="5"/>
      <c r="O5761" s="5"/>
      <c r="P5761" s="5"/>
      <c r="Q5761" s="5"/>
      <c r="R5761" s="5"/>
      <c r="S5761" s="5"/>
      <c r="T5761" s="5"/>
      <c r="U5761" s="5"/>
      <c r="V5761" s="5"/>
      <c r="W5761" s="5"/>
      <c r="X5761" s="5"/>
      <c r="Y5761" s="5"/>
      <c r="Z5761" s="5"/>
      <c r="AA5761" s="5"/>
      <c r="AB5761" s="5"/>
      <c r="AC5761" s="5"/>
      <c r="AD5761" s="5"/>
      <c r="AE5761" s="5"/>
      <c r="AF5761" s="5"/>
      <c r="AG5761" s="5"/>
      <c r="AH5761" s="5"/>
      <c r="AI5761" s="5"/>
      <c r="AJ5761" s="5"/>
    </row>
    <row r="5762" spans="11:36">
      <c r="K5762" s="5"/>
      <c r="L5762" s="5"/>
      <c r="M5762" s="5"/>
      <c r="N5762" s="5"/>
      <c r="O5762" s="5"/>
      <c r="P5762" s="5"/>
      <c r="Q5762" s="5"/>
      <c r="R5762" s="5"/>
      <c r="S5762" s="5"/>
      <c r="T5762" s="5"/>
      <c r="U5762" s="5"/>
      <c r="V5762" s="5"/>
      <c r="W5762" s="5"/>
      <c r="X5762" s="5"/>
      <c r="Y5762" s="5"/>
      <c r="Z5762" s="5"/>
      <c r="AA5762" s="5"/>
      <c r="AB5762" s="5"/>
      <c r="AC5762" s="5"/>
      <c r="AD5762" s="5"/>
      <c r="AE5762" s="5"/>
      <c r="AF5762" s="5"/>
      <c r="AG5762" s="5"/>
      <c r="AH5762" s="5"/>
      <c r="AI5762" s="5"/>
      <c r="AJ5762" s="5"/>
    </row>
    <row r="5763" spans="11:36">
      <c r="K5763" s="5"/>
      <c r="L5763" s="5"/>
      <c r="M5763" s="5"/>
      <c r="N5763" s="5"/>
      <c r="O5763" s="5"/>
      <c r="P5763" s="5"/>
      <c r="Q5763" s="5"/>
      <c r="R5763" s="5"/>
      <c r="S5763" s="5"/>
      <c r="T5763" s="5"/>
      <c r="U5763" s="5"/>
      <c r="V5763" s="5"/>
      <c r="W5763" s="5"/>
      <c r="X5763" s="5"/>
      <c r="Y5763" s="5"/>
      <c r="Z5763" s="5"/>
      <c r="AA5763" s="5"/>
      <c r="AB5763" s="5"/>
      <c r="AC5763" s="5"/>
      <c r="AD5763" s="5"/>
      <c r="AE5763" s="5"/>
      <c r="AF5763" s="5"/>
      <c r="AG5763" s="5"/>
      <c r="AH5763" s="5"/>
      <c r="AI5763" s="5"/>
      <c r="AJ5763" s="5"/>
    </row>
    <row r="5764" spans="11:36">
      <c r="K5764" s="5"/>
      <c r="L5764" s="5"/>
      <c r="M5764" s="5"/>
      <c r="N5764" s="5"/>
      <c r="O5764" s="5"/>
      <c r="P5764" s="5"/>
      <c r="Q5764" s="5"/>
      <c r="R5764" s="5"/>
      <c r="S5764" s="5"/>
      <c r="T5764" s="5"/>
      <c r="U5764" s="5"/>
      <c r="V5764" s="5"/>
      <c r="W5764" s="5"/>
      <c r="X5764" s="5"/>
      <c r="Y5764" s="5"/>
      <c r="Z5764" s="5"/>
      <c r="AA5764" s="5"/>
      <c r="AB5764" s="5"/>
      <c r="AC5764" s="5"/>
      <c r="AD5764" s="5"/>
      <c r="AE5764" s="5"/>
      <c r="AF5764" s="5"/>
      <c r="AG5764" s="5"/>
      <c r="AH5764" s="5"/>
      <c r="AI5764" s="5"/>
      <c r="AJ5764" s="5"/>
    </row>
    <row r="5765" spans="11:36">
      <c r="K5765" s="5"/>
      <c r="L5765" s="5"/>
      <c r="M5765" s="5"/>
      <c r="N5765" s="5"/>
      <c r="O5765" s="5"/>
      <c r="P5765" s="5"/>
      <c r="Q5765" s="5"/>
      <c r="R5765" s="5"/>
      <c r="S5765" s="5"/>
      <c r="T5765" s="5"/>
      <c r="U5765" s="5"/>
      <c r="V5765" s="5"/>
      <c r="W5765" s="5"/>
      <c r="X5765" s="5"/>
      <c r="Y5765" s="5"/>
      <c r="Z5765" s="5"/>
      <c r="AA5765" s="5"/>
      <c r="AB5765" s="5"/>
      <c r="AC5765" s="5"/>
      <c r="AD5765" s="5"/>
      <c r="AE5765" s="5"/>
      <c r="AF5765" s="5"/>
      <c r="AG5765" s="5"/>
      <c r="AH5765" s="5"/>
      <c r="AI5765" s="5"/>
      <c r="AJ5765" s="5"/>
    </row>
    <row r="5766" spans="11:36">
      <c r="K5766" s="5"/>
      <c r="L5766" s="5"/>
      <c r="M5766" s="5"/>
      <c r="N5766" s="5"/>
      <c r="O5766" s="5"/>
      <c r="P5766" s="5"/>
      <c r="Q5766" s="5"/>
      <c r="R5766" s="5"/>
      <c r="S5766" s="5"/>
      <c r="T5766" s="5"/>
      <c r="U5766" s="5"/>
      <c r="V5766" s="5"/>
      <c r="W5766" s="5"/>
      <c r="X5766" s="5"/>
      <c r="Y5766" s="5"/>
      <c r="Z5766" s="5"/>
      <c r="AA5766" s="5"/>
      <c r="AB5766" s="5"/>
      <c r="AC5766" s="5"/>
      <c r="AD5766" s="5"/>
      <c r="AE5766" s="5"/>
      <c r="AF5766" s="5"/>
      <c r="AG5766" s="5"/>
      <c r="AH5766" s="5"/>
      <c r="AI5766" s="5"/>
      <c r="AJ5766" s="5"/>
    </row>
    <row r="5767" spans="11:36">
      <c r="K5767" s="5"/>
      <c r="L5767" s="5"/>
      <c r="M5767" s="5"/>
      <c r="N5767" s="5"/>
      <c r="O5767" s="5"/>
      <c r="P5767" s="5"/>
      <c r="Q5767" s="5"/>
      <c r="R5767" s="5"/>
      <c r="S5767" s="5"/>
      <c r="T5767" s="5"/>
      <c r="U5767" s="5"/>
      <c r="V5767" s="5"/>
      <c r="W5767" s="5"/>
      <c r="X5767" s="5"/>
      <c r="Y5767" s="5"/>
      <c r="Z5767" s="5"/>
      <c r="AA5767" s="5"/>
      <c r="AB5767" s="5"/>
      <c r="AC5767" s="5"/>
      <c r="AD5767" s="5"/>
      <c r="AE5767" s="5"/>
      <c r="AF5767" s="5"/>
      <c r="AG5767" s="5"/>
      <c r="AH5767" s="5"/>
      <c r="AI5767" s="5"/>
      <c r="AJ5767" s="5"/>
    </row>
    <row r="5768" spans="11:36">
      <c r="K5768" s="5"/>
      <c r="L5768" s="5"/>
      <c r="M5768" s="5"/>
      <c r="N5768" s="5"/>
      <c r="O5768" s="5"/>
      <c r="P5768" s="5"/>
      <c r="Q5768" s="5"/>
      <c r="R5768" s="5"/>
      <c r="S5768" s="5"/>
      <c r="T5768" s="5"/>
      <c r="U5768" s="5"/>
      <c r="V5768" s="5"/>
      <c r="W5768" s="5"/>
      <c r="X5768" s="5"/>
      <c r="Y5768" s="5"/>
      <c r="Z5768" s="5"/>
      <c r="AA5768" s="5"/>
      <c r="AB5768" s="5"/>
      <c r="AC5768" s="5"/>
      <c r="AD5768" s="5"/>
      <c r="AE5768" s="5"/>
      <c r="AF5768" s="5"/>
      <c r="AG5768" s="5"/>
      <c r="AH5768" s="5"/>
      <c r="AI5768" s="5"/>
      <c r="AJ5768" s="5"/>
    </row>
    <row r="5769" spans="11:36">
      <c r="K5769" s="5"/>
      <c r="L5769" s="5"/>
      <c r="M5769" s="5"/>
      <c r="N5769" s="5"/>
      <c r="O5769" s="5"/>
      <c r="P5769" s="5"/>
      <c r="Q5769" s="5"/>
      <c r="R5769" s="5"/>
      <c r="S5769" s="5"/>
      <c r="T5769" s="5"/>
      <c r="U5769" s="5"/>
      <c r="V5769" s="5"/>
      <c r="W5769" s="5"/>
      <c r="X5769" s="5"/>
      <c r="Y5769" s="5"/>
      <c r="Z5769" s="5"/>
      <c r="AA5769" s="5"/>
      <c r="AB5769" s="5"/>
      <c r="AC5769" s="5"/>
      <c r="AD5769" s="5"/>
      <c r="AE5769" s="5"/>
      <c r="AF5769" s="5"/>
      <c r="AG5769" s="5"/>
      <c r="AH5769" s="5"/>
      <c r="AI5769" s="5"/>
      <c r="AJ5769" s="5"/>
    </row>
    <row r="5770" spans="11:36">
      <c r="K5770" s="5"/>
      <c r="L5770" s="5"/>
      <c r="M5770" s="5"/>
      <c r="N5770" s="5"/>
      <c r="O5770" s="5"/>
      <c r="P5770" s="5"/>
      <c r="Q5770" s="5"/>
      <c r="R5770" s="5"/>
      <c r="S5770" s="5"/>
      <c r="T5770" s="5"/>
      <c r="U5770" s="5"/>
      <c r="V5770" s="5"/>
      <c r="W5770" s="5"/>
      <c r="X5770" s="5"/>
      <c r="Y5770" s="5"/>
      <c r="Z5770" s="5"/>
      <c r="AA5770" s="5"/>
      <c r="AB5770" s="5"/>
      <c r="AC5770" s="5"/>
      <c r="AD5770" s="5"/>
      <c r="AE5770" s="5"/>
      <c r="AF5770" s="5"/>
      <c r="AG5770" s="5"/>
      <c r="AH5770" s="5"/>
      <c r="AI5770" s="5"/>
      <c r="AJ5770" s="5"/>
    </row>
    <row r="5771" spans="11:36">
      <c r="K5771" s="5"/>
      <c r="L5771" s="5"/>
      <c r="M5771" s="5"/>
      <c r="N5771" s="5"/>
      <c r="O5771" s="5"/>
      <c r="P5771" s="5"/>
      <c r="Q5771" s="5"/>
      <c r="R5771" s="5"/>
      <c r="S5771" s="5"/>
      <c r="T5771" s="5"/>
      <c r="U5771" s="5"/>
      <c r="V5771" s="5"/>
      <c r="W5771" s="5"/>
      <c r="X5771" s="5"/>
      <c r="Y5771" s="5"/>
      <c r="Z5771" s="5"/>
      <c r="AA5771" s="5"/>
      <c r="AB5771" s="5"/>
      <c r="AC5771" s="5"/>
      <c r="AD5771" s="5"/>
      <c r="AE5771" s="5"/>
      <c r="AF5771" s="5"/>
      <c r="AG5771" s="5"/>
      <c r="AH5771" s="5"/>
      <c r="AI5771" s="5"/>
      <c r="AJ5771" s="5"/>
    </row>
    <row r="5772" spans="11:36">
      <c r="K5772" s="5"/>
      <c r="L5772" s="5"/>
      <c r="M5772" s="5"/>
      <c r="N5772" s="5"/>
      <c r="O5772" s="5"/>
      <c r="P5772" s="5"/>
      <c r="Q5772" s="5"/>
      <c r="R5772" s="5"/>
      <c r="S5772" s="5"/>
      <c r="T5772" s="5"/>
      <c r="U5772" s="5"/>
      <c r="V5772" s="5"/>
      <c r="W5772" s="5"/>
      <c r="X5772" s="5"/>
      <c r="Y5772" s="5"/>
      <c r="Z5772" s="5"/>
      <c r="AA5772" s="5"/>
      <c r="AB5772" s="5"/>
      <c r="AC5772" s="5"/>
      <c r="AD5772" s="5"/>
      <c r="AE5772" s="5"/>
      <c r="AF5772" s="5"/>
      <c r="AG5772" s="5"/>
      <c r="AH5772" s="5"/>
      <c r="AI5772" s="5"/>
      <c r="AJ5772" s="5"/>
    </row>
    <row r="5773" spans="11:36">
      <c r="K5773" s="5"/>
      <c r="L5773" s="5"/>
      <c r="M5773" s="5"/>
      <c r="N5773" s="5"/>
      <c r="O5773" s="5"/>
      <c r="P5773" s="5"/>
      <c r="Q5773" s="5"/>
      <c r="R5773" s="5"/>
      <c r="S5773" s="5"/>
      <c r="T5773" s="5"/>
      <c r="U5773" s="5"/>
      <c r="V5773" s="5"/>
      <c r="W5773" s="5"/>
      <c r="X5773" s="5"/>
      <c r="Y5773" s="5"/>
      <c r="Z5773" s="5"/>
      <c r="AA5773" s="5"/>
      <c r="AB5773" s="5"/>
      <c r="AC5773" s="5"/>
      <c r="AD5773" s="5"/>
      <c r="AE5773" s="5"/>
      <c r="AF5773" s="5"/>
      <c r="AG5773" s="5"/>
      <c r="AH5773" s="5"/>
      <c r="AI5773" s="5"/>
      <c r="AJ5773" s="5"/>
    </row>
    <row r="5774" spans="11:36">
      <c r="K5774" s="5"/>
      <c r="L5774" s="5"/>
      <c r="M5774" s="5"/>
      <c r="N5774" s="5"/>
      <c r="O5774" s="5"/>
      <c r="P5774" s="5"/>
      <c r="Q5774" s="5"/>
      <c r="R5774" s="5"/>
      <c r="S5774" s="5"/>
      <c r="T5774" s="5"/>
      <c r="U5774" s="5"/>
      <c r="V5774" s="5"/>
      <c r="W5774" s="5"/>
      <c r="X5774" s="5"/>
      <c r="Y5774" s="5"/>
      <c r="Z5774" s="5"/>
      <c r="AA5774" s="5"/>
      <c r="AB5774" s="5"/>
      <c r="AC5774" s="5"/>
      <c r="AD5774" s="5"/>
      <c r="AE5774" s="5"/>
      <c r="AF5774" s="5"/>
      <c r="AG5774" s="5"/>
      <c r="AH5774" s="5"/>
      <c r="AI5774" s="5"/>
      <c r="AJ5774" s="5"/>
    </row>
    <row r="5775" spans="11:36">
      <c r="K5775" s="5"/>
      <c r="L5775" s="5"/>
      <c r="M5775" s="5"/>
      <c r="N5775" s="5"/>
      <c r="O5775" s="5"/>
      <c r="P5775" s="5"/>
      <c r="Q5775" s="5"/>
      <c r="R5775" s="5"/>
      <c r="S5775" s="5"/>
      <c r="T5775" s="5"/>
      <c r="U5775" s="5"/>
      <c r="V5775" s="5"/>
      <c r="W5775" s="5"/>
      <c r="X5775" s="5"/>
      <c r="Y5775" s="5"/>
      <c r="Z5775" s="5"/>
      <c r="AA5775" s="5"/>
      <c r="AB5775" s="5"/>
      <c r="AC5775" s="5"/>
      <c r="AD5775" s="5"/>
      <c r="AE5775" s="5"/>
      <c r="AF5775" s="5"/>
      <c r="AG5775" s="5"/>
      <c r="AH5775" s="5"/>
      <c r="AI5775" s="5"/>
      <c r="AJ5775" s="5"/>
    </row>
    <row r="5776" spans="11:36">
      <c r="K5776" s="5"/>
      <c r="L5776" s="5"/>
      <c r="M5776" s="5"/>
      <c r="N5776" s="5"/>
      <c r="O5776" s="5"/>
      <c r="P5776" s="5"/>
      <c r="Q5776" s="5"/>
      <c r="R5776" s="5"/>
      <c r="S5776" s="5"/>
      <c r="T5776" s="5"/>
      <c r="U5776" s="5"/>
      <c r="V5776" s="5"/>
      <c r="W5776" s="5"/>
      <c r="X5776" s="5"/>
      <c r="Y5776" s="5"/>
      <c r="Z5776" s="5"/>
      <c r="AA5776" s="5"/>
      <c r="AB5776" s="5"/>
      <c r="AC5776" s="5"/>
      <c r="AD5776" s="5"/>
      <c r="AE5776" s="5"/>
      <c r="AF5776" s="5"/>
      <c r="AG5776" s="5"/>
      <c r="AH5776" s="5"/>
      <c r="AI5776" s="5"/>
      <c r="AJ5776" s="5"/>
    </row>
    <row r="5777" spans="11:36">
      <c r="K5777" s="5"/>
      <c r="L5777" s="5"/>
      <c r="M5777" s="5"/>
      <c r="N5777" s="5"/>
      <c r="O5777" s="5"/>
      <c r="P5777" s="5"/>
      <c r="Q5777" s="5"/>
      <c r="R5777" s="5"/>
      <c r="S5777" s="5"/>
      <c r="T5777" s="5"/>
      <c r="U5777" s="5"/>
      <c r="V5777" s="5"/>
      <c r="W5777" s="5"/>
      <c r="X5777" s="5"/>
      <c r="Y5777" s="5"/>
      <c r="Z5777" s="5"/>
      <c r="AA5777" s="5"/>
      <c r="AB5777" s="5"/>
      <c r="AC5777" s="5"/>
      <c r="AD5777" s="5"/>
      <c r="AE5777" s="5"/>
      <c r="AF5777" s="5"/>
      <c r="AG5777" s="5"/>
      <c r="AH5777" s="5"/>
      <c r="AI5777" s="5"/>
      <c r="AJ5777" s="5"/>
    </row>
    <row r="5778" spans="11:36">
      <c r="K5778" s="5"/>
      <c r="L5778" s="5"/>
      <c r="M5778" s="5"/>
      <c r="N5778" s="5"/>
      <c r="O5778" s="5"/>
      <c r="P5778" s="5"/>
      <c r="Q5778" s="5"/>
      <c r="R5778" s="5"/>
      <c r="S5778" s="5"/>
      <c r="T5778" s="5"/>
      <c r="U5778" s="5"/>
      <c r="V5778" s="5"/>
      <c r="W5778" s="5"/>
      <c r="X5778" s="5"/>
      <c r="Y5778" s="5"/>
      <c r="Z5778" s="5"/>
      <c r="AA5778" s="5"/>
      <c r="AB5778" s="5"/>
      <c r="AC5778" s="5"/>
      <c r="AD5778" s="5"/>
      <c r="AE5778" s="5"/>
      <c r="AF5778" s="5"/>
      <c r="AG5778" s="5"/>
      <c r="AH5778" s="5"/>
      <c r="AI5778" s="5"/>
      <c r="AJ5778" s="5"/>
    </row>
    <row r="5779" spans="11:36">
      <c r="K5779" s="5"/>
      <c r="L5779" s="5"/>
      <c r="M5779" s="5"/>
      <c r="N5779" s="5"/>
      <c r="O5779" s="5"/>
      <c r="P5779" s="5"/>
      <c r="Q5779" s="5"/>
      <c r="R5779" s="5"/>
      <c r="S5779" s="5"/>
      <c r="T5779" s="5"/>
      <c r="U5779" s="5"/>
      <c r="V5779" s="5"/>
      <c r="W5779" s="5"/>
      <c r="X5779" s="5"/>
      <c r="Y5779" s="5"/>
      <c r="Z5779" s="5"/>
      <c r="AA5779" s="5"/>
      <c r="AB5779" s="5"/>
      <c r="AC5779" s="5"/>
      <c r="AD5779" s="5"/>
      <c r="AE5779" s="5"/>
      <c r="AF5779" s="5"/>
      <c r="AG5779" s="5"/>
      <c r="AH5779" s="5"/>
      <c r="AI5779" s="5"/>
      <c r="AJ5779" s="5"/>
    </row>
    <row r="5780" spans="11:36">
      <c r="K5780" s="5"/>
      <c r="L5780" s="5"/>
      <c r="M5780" s="5"/>
      <c r="N5780" s="5"/>
      <c r="O5780" s="5"/>
      <c r="P5780" s="5"/>
      <c r="Q5780" s="5"/>
      <c r="R5780" s="5"/>
      <c r="S5780" s="5"/>
      <c r="T5780" s="5"/>
      <c r="U5780" s="5"/>
      <c r="V5780" s="5"/>
      <c r="W5780" s="5"/>
      <c r="X5780" s="5"/>
      <c r="Y5780" s="5"/>
      <c r="Z5780" s="5"/>
      <c r="AA5780" s="5"/>
      <c r="AB5780" s="5"/>
      <c r="AC5780" s="5"/>
      <c r="AD5780" s="5"/>
      <c r="AE5780" s="5"/>
      <c r="AF5780" s="5"/>
      <c r="AG5780" s="5"/>
      <c r="AH5780" s="5"/>
      <c r="AI5780" s="5"/>
      <c r="AJ5780" s="5"/>
    </row>
    <row r="5781" spans="11:36">
      <c r="K5781" s="5"/>
      <c r="L5781" s="5"/>
      <c r="M5781" s="5"/>
      <c r="N5781" s="5"/>
      <c r="O5781" s="5"/>
      <c r="P5781" s="5"/>
      <c r="Q5781" s="5"/>
      <c r="R5781" s="5"/>
      <c r="S5781" s="5"/>
      <c r="T5781" s="5"/>
      <c r="U5781" s="5"/>
      <c r="V5781" s="5"/>
      <c r="W5781" s="5"/>
      <c r="X5781" s="5"/>
      <c r="Y5781" s="5"/>
      <c r="Z5781" s="5"/>
      <c r="AA5781" s="5"/>
      <c r="AB5781" s="5"/>
      <c r="AC5781" s="5"/>
      <c r="AD5781" s="5"/>
      <c r="AE5781" s="5"/>
      <c r="AF5781" s="5"/>
      <c r="AG5781" s="5"/>
      <c r="AH5781" s="5"/>
      <c r="AI5781" s="5"/>
      <c r="AJ5781" s="5"/>
    </row>
    <row r="5782" spans="11:36">
      <c r="K5782" s="5"/>
      <c r="L5782" s="5"/>
      <c r="M5782" s="5"/>
      <c r="N5782" s="5"/>
      <c r="O5782" s="5"/>
      <c r="P5782" s="5"/>
      <c r="Q5782" s="5"/>
      <c r="R5782" s="5"/>
      <c r="S5782" s="5"/>
      <c r="T5782" s="5"/>
      <c r="U5782" s="5"/>
      <c r="V5782" s="5"/>
      <c r="W5782" s="5"/>
      <c r="X5782" s="5"/>
      <c r="Y5782" s="5"/>
      <c r="Z5782" s="5"/>
      <c r="AA5782" s="5"/>
      <c r="AB5782" s="5"/>
      <c r="AC5782" s="5"/>
      <c r="AD5782" s="5"/>
      <c r="AE5782" s="5"/>
      <c r="AF5782" s="5"/>
      <c r="AG5782" s="5"/>
      <c r="AH5782" s="5"/>
      <c r="AI5782" s="5"/>
      <c r="AJ5782" s="5"/>
    </row>
    <row r="5783" spans="11:36">
      <c r="K5783" s="5"/>
      <c r="L5783" s="5"/>
      <c r="M5783" s="5"/>
      <c r="N5783" s="5"/>
      <c r="O5783" s="5"/>
      <c r="P5783" s="5"/>
      <c r="Q5783" s="5"/>
      <c r="R5783" s="5"/>
      <c r="S5783" s="5"/>
      <c r="T5783" s="5"/>
      <c r="U5783" s="5"/>
      <c r="V5783" s="5"/>
      <c r="W5783" s="5"/>
      <c r="X5783" s="5"/>
      <c r="Y5783" s="5"/>
      <c r="Z5783" s="5"/>
      <c r="AA5783" s="5"/>
      <c r="AB5783" s="5"/>
      <c r="AC5783" s="5"/>
      <c r="AD5783" s="5"/>
      <c r="AE5783" s="5"/>
      <c r="AF5783" s="5"/>
      <c r="AG5783" s="5"/>
      <c r="AH5783" s="5"/>
      <c r="AI5783" s="5"/>
      <c r="AJ5783" s="5"/>
    </row>
    <row r="5784" spans="11:36">
      <c r="K5784" s="5"/>
      <c r="L5784" s="5"/>
      <c r="M5784" s="5"/>
      <c r="N5784" s="5"/>
      <c r="O5784" s="5"/>
      <c r="P5784" s="5"/>
      <c r="Q5784" s="5"/>
      <c r="R5784" s="5"/>
      <c r="S5784" s="5"/>
      <c r="T5784" s="5"/>
      <c r="U5784" s="5"/>
      <c r="V5784" s="5"/>
      <c r="W5784" s="5"/>
      <c r="X5784" s="5"/>
      <c r="Y5784" s="5"/>
      <c r="Z5784" s="5"/>
      <c r="AA5784" s="5"/>
      <c r="AB5784" s="5"/>
      <c r="AC5784" s="5"/>
      <c r="AD5784" s="5"/>
      <c r="AE5784" s="5"/>
      <c r="AF5784" s="5"/>
      <c r="AG5784" s="5"/>
      <c r="AH5784" s="5"/>
      <c r="AI5784" s="5"/>
      <c r="AJ5784" s="5"/>
    </row>
    <row r="5785" spans="11:36">
      <c r="K5785" s="5"/>
      <c r="L5785" s="5"/>
      <c r="M5785" s="5"/>
      <c r="N5785" s="5"/>
      <c r="O5785" s="5"/>
      <c r="P5785" s="5"/>
      <c r="Q5785" s="5"/>
      <c r="R5785" s="5"/>
      <c r="S5785" s="5"/>
      <c r="T5785" s="5"/>
      <c r="U5785" s="5"/>
      <c r="V5785" s="5"/>
      <c r="W5785" s="5"/>
      <c r="X5785" s="5"/>
      <c r="Y5785" s="5"/>
      <c r="Z5785" s="5"/>
      <c r="AA5785" s="5"/>
      <c r="AB5785" s="5"/>
      <c r="AC5785" s="5"/>
      <c r="AD5785" s="5"/>
      <c r="AE5785" s="5"/>
      <c r="AF5785" s="5"/>
      <c r="AG5785" s="5"/>
      <c r="AH5785" s="5"/>
      <c r="AI5785" s="5"/>
      <c r="AJ5785" s="5"/>
    </row>
    <row r="5786" spans="11:36">
      <c r="K5786" s="5"/>
      <c r="L5786" s="5"/>
      <c r="M5786" s="5"/>
      <c r="N5786" s="5"/>
      <c r="O5786" s="5"/>
      <c r="P5786" s="5"/>
      <c r="Q5786" s="5"/>
      <c r="R5786" s="5"/>
      <c r="S5786" s="5"/>
      <c r="T5786" s="5"/>
      <c r="U5786" s="5"/>
      <c r="V5786" s="5"/>
      <c r="W5786" s="5"/>
      <c r="X5786" s="5"/>
      <c r="Y5786" s="5"/>
      <c r="Z5786" s="5"/>
      <c r="AA5786" s="5"/>
      <c r="AB5786" s="5"/>
      <c r="AC5786" s="5"/>
      <c r="AD5786" s="5"/>
      <c r="AE5786" s="5"/>
      <c r="AF5786" s="5"/>
      <c r="AG5786" s="5"/>
      <c r="AH5786" s="5"/>
      <c r="AI5786" s="5"/>
      <c r="AJ5786" s="5"/>
    </row>
    <row r="5787" spans="11:36">
      <c r="K5787" s="5"/>
      <c r="L5787" s="5"/>
      <c r="M5787" s="5"/>
      <c r="N5787" s="5"/>
      <c r="O5787" s="5"/>
      <c r="P5787" s="5"/>
      <c r="Q5787" s="5"/>
      <c r="R5787" s="5"/>
      <c r="S5787" s="5"/>
      <c r="T5787" s="5"/>
      <c r="U5787" s="5"/>
      <c r="V5787" s="5"/>
      <c r="W5787" s="5"/>
      <c r="X5787" s="5"/>
      <c r="Y5787" s="5"/>
      <c r="Z5787" s="5"/>
      <c r="AA5787" s="5"/>
      <c r="AB5787" s="5"/>
      <c r="AC5787" s="5"/>
      <c r="AD5787" s="5"/>
      <c r="AE5787" s="5"/>
      <c r="AF5787" s="5"/>
      <c r="AG5787" s="5"/>
      <c r="AH5787" s="5"/>
      <c r="AI5787" s="5"/>
      <c r="AJ5787" s="5"/>
    </row>
    <row r="5788" spans="11:36">
      <c r="K5788" s="5"/>
      <c r="L5788" s="5"/>
      <c r="M5788" s="5"/>
      <c r="N5788" s="5"/>
      <c r="O5788" s="5"/>
      <c r="P5788" s="5"/>
      <c r="Q5788" s="5"/>
      <c r="R5788" s="5"/>
      <c r="S5788" s="5"/>
      <c r="T5788" s="5"/>
      <c r="U5788" s="5"/>
      <c r="V5788" s="5"/>
      <c r="W5788" s="5"/>
      <c r="X5788" s="5"/>
      <c r="Y5788" s="5"/>
      <c r="Z5788" s="5"/>
      <c r="AA5788" s="5"/>
      <c r="AB5788" s="5"/>
      <c r="AC5788" s="5"/>
      <c r="AD5788" s="5"/>
      <c r="AE5788" s="5"/>
      <c r="AF5788" s="5"/>
      <c r="AG5788" s="5"/>
      <c r="AH5788" s="5"/>
      <c r="AI5788" s="5"/>
      <c r="AJ5788" s="5"/>
    </row>
    <row r="5789" spans="11:36">
      <c r="K5789" s="5"/>
      <c r="L5789" s="5"/>
      <c r="M5789" s="5"/>
      <c r="N5789" s="5"/>
      <c r="O5789" s="5"/>
      <c r="P5789" s="5"/>
      <c r="Q5789" s="5"/>
      <c r="R5789" s="5"/>
      <c r="S5789" s="5"/>
      <c r="T5789" s="5"/>
      <c r="U5789" s="5"/>
      <c r="V5789" s="5"/>
      <c r="W5789" s="5"/>
      <c r="X5789" s="5"/>
      <c r="Y5789" s="5"/>
      <c r="Z5789" s="5"/>
      <c r="AA5789" s="5"/>
      <c r="AB5789" s="5"/>
      <c r="AC5789" s="5"/>
      <c r="AD5789" s="5"/>
      <c r="AE5789" s="5"/>
      <c r="AF5789" s="5"/>
      <c r="AG5789" s="5"/>
      <c r="AH5789" s="5"/>
      <c r="AI5789" s="5"/>
      <c r="AJ5789" s="5"/>
    </row>
    <row r="5790" spans="11:36">
      <c r="K5790" s="5"/>
      <c r="L5790" s="5"/>
      <c r="M5790" s="5"/>
      <c r="N5790" s="5"/>
      <c r="O5790" s="5"/>
      <c r="P5790" s="5"/>
      <c r="Q5790" s="5"/>
      <c r="R5790" s="5"/>
      <c r="S5790" s="5"/>
      <c r="T5790" s="5"/>
      <c r="U5790" s="5"/>
      <c r="V5790" s="5"/>
      <c r="W5790" s="5"/>
      <c r="X5790" s="5"/>
      <c r="Y5790" s="5"/>
      <c r="Z5790" s="5"/>
      <c r="AA5790" s="5"/>
      <c r="AB5790" s="5"/>
      <c r="AC5790" s="5"/>
      <c r="AD5790" s="5"/>
      <c r="AE5790" s="5"/>
      <c r="AF5790" s="5"/>
      <c r="AG5790" s="5"/>
      <c r="AH5790" s="5"/>
      <c r="AI5790" s="5"/>
      <c r="AJ5790" s="5"/>
    </row>
    <row r="5791" spans="11:36">
      <c r="K5791" s="5"/>
      <c r="L5791" s="5"/>
      <c r="M5791" s="5"/>
      <c r="N5791" s="5"/>
      <c r="O5791" s="5"/>
      <c r="P5791" s="5"/>
      <c r="Q5791" s="5"/>
      <c r="R5791" s="5"/>
      <c r="S5791" s="5"/>
      <c r="T5791" s="5"/>
      <c r="U5791" s="5"/>
      <c r="V5791" s="5"/>
      <c r="W5791" s="5"/>
      <c r="X5791" s="5"/>
      <c r="Y5791" s="5"/>
      <c r="Z5791" s="5"/>
      <c r="AA5791" s="5"/>
      <c r="AB5791" s="5"/>
      <c r="AC5791" s="5"/>
      <c r="AD5791" s="5"/>
      <c r="AE5791" s="5"/>
      <c r="AF5791" s="5"/>
      <c r="AG5791" s="5"/>
      <c r="AH5791" s="5"/>
      <c r="AI5791" s="5"/>
      <c r="AJ5791" s="5"/>
    </row>
    <row r="5792" spans="11:36">
      <c r="K5792" s="5"/>
      <c r="L5792" s="5"/>
      <c r="M5792" s="5"/>
      <c r="N5792" s="5"/>
      <c r="O5792" s="5"/>
      <c r="P5792" s="5"/>
      <c r="Q5792" s="5"/>
      <c r="R5792" s="5"/>
      <c r="S5792" s="5"/>
      <c r="T5792" s="5"/>
      <c r="U5792" s="5"/>
      <c r="V5792" s="5"/>
      <c r="W5792" s="5"/>
      <c r="X5792" s="5"/>
      <c r="Y5792" s="5"/>
      <c r="Z5792" s="5"/>
      <c r="AA5792" s="5"/>
      <c r="AB5792" s="5"/>
      <c r="AC5792" s="5"/>
      <c r="AD5792" s="5"/>
      <c r="AE5792" s="5"/>
      <c r="AF5792" s="5"/>
      <c r="AG5792" s="5"/>
      <c r="AH5792" s="5"/>
      <c r="AI5792" s="5"/>
      <c r="AJ5792" s="5"/>
    </row>
    <row r="5793" spans="11:36">
      <c r="K5793" s="5"/>
      <c r="L5793" s="5"/>
      <c r="M5793" s="5"/>
      <c r="N5793" s="5"/>
      <c r="O5793" s="5"/>
      <c r="P5793" s="5"/>
      <c r="Q5793" s="5"/>
      <c r="R5793" s="5"/>
      <c r="S5793" s="5"/>
      <c r="T5793" s="5"/>
      <c r="U5793" s="5"/>
      <c r="V5793" s="5"/>
      <c r="W5793" s="5"/>
      <c r="X5793" s="5"/>
      <c r="Y5793" s="5"/>
      <c r="Z5793" s="5"/>
      <c r="AA5793" s="5"/>
      <c r="AB5793" s="5"/>
      <c r="AC5793" s="5"/>
      <c r="AD5793" s="5"/>
      <c r="AE5793" s="5"/>
      <c r="AF5793" s="5"/>
      <c r="AG5793" s="5"/>
      <c r="AH5793" s="5"/>
      <c r="AI5793" s="5"/>
      <c r="AJ5793" s="5"/>
    </row>
    <row r="5794" spans="11:36">
      <c r="K5794" s="5"/>
      <c r="L5794" s="5"/>
      <c r="M5794" s="5"/>
      <c r="N5794" s="5"/>
      <c r="O5794" s="5"/>
      <c r="P5794" s="5"/>
      <c r="Q5794" s="5"/>
      <c r="R5794" s="5"/>
      <c r="S5794" s="5"/>
      <c r="T5794" s="5"/>
      <c r="U5794" s="5"/>
      <c r="V5794" s="5"/>
      <c r="W5794" s="5"/>
      <c r="X5794" s="5"/>
      <c r="Y5794" s="5"/>
      <c r="Z5794" s="5"/>
      <c r="AA5794" s="5"/>
      <c r="AB5794" s="5"/>
      <c r="AC5794" s="5"/>
      <c r="AD5794" s="5"/>
      <c r="AE5794" s="5"/>
      <c r="AF5794" s="5"/>
      <c r="AG5794" s="5"/>
      <c r="AH5794" s="5"/>
      <c r="AI5794" s="5"/>
      <c r="AJ5794" s="5"/>
    </row>
    <row r="5795" spans="11:36">
      <c r="K5795" s="5"/>
      <c r="L5795" s="5"/>
      <c r="M5795" s="5"/>
      <c r="N5795" s="5"/>
      <c r="O5795" s="5"/>
      <c r="P5795" s="5"/>
      <c r="Q5795" s="5"/>
      <c r="R5795" s="5"/>
      <c r="S5795" s="5"/>
      <c r="T5795" s="5"/>
      <c r="U5795" s="5"/>
      <c r="V5795" s="5"/>
      <c r="W5795" s="5"/>
      <c r="X5795" s="5"/>
      <c r="Y5795" s="5"/>
      <c r="Z5795" s="5"/>
      <c r="AA5795" s="5"/>
      <c r="AB5795" s="5"/>
      <c r="AC5795" s="5"/>
      <c r="AD5795" s="5"/>
      <c r="AE5795" s="5"/>
      <c r="AF5795" s="5"/>
      <c r="AG5795" s="5"/>
      <c r="AH5795" s="5"/>
      <c r="AI5795" s="5"/>
      <c r="AJ5795" s="5"/>
    </row>
    <row r="5796" spans="11:36">
      <c r="K5796" s="5"/>
      <c r="L5796" s="5"/>
      <c r="M5796" s="5"/>
      <c r="N5796" s="5"/>
      <c r="O5796" s="5"/>
      <c r="P5796" s="5"/>
      <c r="Q5796" s="5"/>
      <c r="R5796" s="5"/>
      <c r="S5796" s="5"/>
      <c r="T5796" s="5"/>
      <c r="U5796" s="5"/>
      <c r="V5796" s="5"/>
      <c r="W5796" s="5"/>
      <c r="X5796" s="5"/>
      <c r="Y5796" s="5"/>
      <c r="Z5796" s="5"/>
      <c r="AA5796" s="5"/>
      <c r="AB5796" s="5"/>
      <c r="AC5796" s="5"/>
      <c r="AD5796" s="5"/>
      <c r="AE5796" s="5"/>
      <c r="AF5796" s="5"/>
      <c r="AG5796" s="5"/>
      <c r="AH5796" s="5"/>
      <c r="AI5796" s="5"/>
      <c r="AJ5796" s="5"/>
    </row>
    <row r="5797" spans="11:36">
      <c r="K5797" s="5"/>
      <c r="L5797" s="5"/>
      <c r="M5797" s="5"/>
      <c r="N5797" s="5"/>
      <c r="O5797" s="5"/>
      <c r="P5797" s="5"/>
      <c r="Q5797" s="5"/>
      <c r="R5797" s="5"/>
      <c r="S5797" s="5"/>
      <c r="T5797" s="5"/>
      <c r="U5797" s="5"/>
      <c r="V5797" s="5"/>
      <c r="W5797" s="5"/>
      <c r="X5797" s="5"/>
      <c r="Y5797" s="5"/>
      <c r="Z5797" s="5"/>
      <c r="AA5797" s="5"/>
      <c r="AB5797" s="5"/>
      <c r="AC5797" s="5"/>
      <c r="AD5797" s="5"/>
      <c r="AE5797" s="5"/>
      <c r="AF5797" s="5"/>
      <c r="AG5797" s="5"/>
      <c r="AH5797" s="5"/>
      <c r="AI5797" s="5"/>
      <c r="AJ5797" s="5"/>
    </row>
    <row r="5798" spans="11:36">
      <c r="K5798" s="5"/>
      <c r="L5798" s="5"/>
      <c r="M5798" s="5"/>
      <c r="N5798" s="5"/>
      <c r="O5798" s="5"/>
      <c r="P5798" s="5"/>
      <c r="Q5798" s="5"/>
      <c r="R5798" s="5"/>
      <c r="S5798" s="5"/>
      <c r="T5798" s="5"/>
      <c r="U5798" s="5"/>
      <c r="V5798" s="5"/>
      <c r="W5798" s="5"/>
      <c r="X5798" s="5"/>
      <c r="Y5798" s="5"/>
      <c r="Z5798" s="5"/>
      <c r="AA5798" s="5"/>
      <c r="AB5798" s="5"/>
      <c r="AC5798" s="5"/>
      <c r="AD5798" s="5"/>
      <c r="AE5798" s="5"/>
      <c r="AF5798" s="5"/>
      <c r="AG5798" s="5"/>
      <c r="AH5798" s="5"/>
      <c r="AI5798" s="5"/>
      <c r="AJ5798" s="5"/>
    </row>
    <row r="5799" spans="11:36">
      <c r="K5799" s="5"/>
      <c r="L5799" s="5"/>
      <c r="M5799" s="5"/>
      <c r="N5799" s="5"/>
      <c r="O5799" s="5"/>
      <c r="P5799" s="5"/>
      <c r="Q5799" s="5"/>
      <c r="R5799" s="5"/>
      <c r="S5799" s="5"/>
      <c r="T5799" s="5"/>
      <c r="U5799" s="5"/>
      <c r="V5799" s="5"/>
      <c r="W5799" s="5"/>
      <c r="X5799" s="5"/>
      <c r="Y5799" s="5"/>
      <c r="Z5799" s="5"/>
      <c r="AA5799" s="5"/>
      <c r="AB5799" s="5"/>
      <c r="AC5799" s="5"/>
      <c r="AD5799" s="5"/>
      <c r="AE5799" s="5"/>
      <c r="AF5799" s="5"/>
      <c r="AG5799" s="5"/>
      <c r="AH5799" s="5"/>
      <c r="AI5799" s="5"/>
      <c r="AJ5799" s="5"/>
    </row>
    <row r="5800" spans="11:36">
      <c r="K5800" s="5"/>
      <c r="L5800" s="5"/>
      <c r="M5800" s="5"/>
      <c r="N5800" s="5"/>
      <c r="O5800" s="5"/>
      <c r="P5800" s="5"/>
      <c r="Q5800" s="5"/>
      <c r="R5800" s="5"/>
      <c r="S5800" s="5"/>
      <c r="T5800" s="5"/>
      <c r="U5800" s="5"/>
      <c r="V5800" s="5"/>
      <c r="W5800" s="5"/>
      <c r="X5800" s="5"/>
      <c r="Y5800" s="5"/>
      <c r="Z5800" s="5"/>
      <c r="AA5800" s="5"/>
      <c r="AB5800" s="5"/>
      <c r="AC5800" s="5"/>
      <c r="AD5800" s="5"/>
      <c r="AE5800" s="5"/>
      <c r="AF5800" s="5"/>
      <c r="AG5800" s="5"/>
      <c r="AH5800" s="5"/>
      <c r="AI5800" s="5"/>
      <c r="AJ5800" s="5"/>
    </row>
    <row r="5801" spans="11:36">
      <c r="K5801" s="5"/>
      <c r="L5801" s="5"/>
      <c r="M5801" s="5"/>
      <c r="N5801" s="5"/>
      <c r="O5801" s="5"/>
      <c r="P5801" s="5"/>
      <c r="Q5801" s="5"/>
      <c r="R5801" s="5"/>
      <c r="S5801" s="5"/>
      <c r="T5801" s="5"/>
      <c r="U5801" s="5"/>
      <c r="V5801" s="5"/>
      <c r="W5801" s="5"/>
      <c r="X5801" s="5"/>
      <c r="Y5801" s="5"/>
      <c r="Z5801" s="5"/>
      <c r="AA5801" s="5"/>
      <c r="AB5801" s="5"/>
      <c r="AC5801" s="5"/>
      <c r="AD5801" s="5"/>
      <c r="AE5801" s="5"/>
      <c r="AF5801" s="5"/>
      <c r="AG5801" s="5"/>
      <c r="AH5801" s="5"/>
      <c r="AI5801" s="5"/>
      <c r="AJ5801" s="5"/>
    </row>
    <row r="5802" spans="11:36">
      <c r="K5802" s="5"/>
      <c r="L5802" s="5"/>
      <c r="M5802" s="5"/>
      <c r="N5802" s="5"/>
      <c r="O5802" s="5"/>
      <c r="P5802" s="5"/>
      <c r="Q5802" s="5"/>
      <c r="R5802" s="5"/>
      <c r="S5802" s="5"/>
      <c r="T5802" s="5"/>
      <c r="U5802" s="5"/>
      <c r="V5802" s="5"/>
      <c r="W5802" s="5"/>
      <c r="X5802" s="5"/>
      <c r="Y5802" s="5"/>
      <c r="Z5802" s="5"/>
      <c r="AA5802" s="5"/>
      <c r="AB5802" s="5"/>
      <c r="AC5802" s="5"/>
      <c r="AD5802" s="5"/>
      <c r="AE5802" s="5"/>
      <c r="AF5802" s="5"/>
      <c r="AG5802" s="5"/>
      <c r="AH5802" s="5"/>
      <c r="AI5802" s="5"/>
      <c r="AJ5802" s="5"/>
    </row>
    <row r="5803" spans="11:36">
      <c r="K5803" s="5"/>
      <c r="L5803" s="5"/>
      <c r="M5803" s="5"/>
      <c r="N5803" s="5"/>
      <c r="O5803" s="5"/>
      <c r="P5803" s="5"/>
      <c r="Q5803" s="5"/>
      <c r="R5803" s="5"/>
      <c r="S5803" s="5"/>
      <c r="T5803" s="5"/>
      <c r="U5803" s="5"/>
      <c r="V5803" s="5"/>
      <c r="W5803" s="5"/>
      <c r="X5803" s="5"/>
      <c r="Y5803" s="5"/>
      <c r="Z5803" s="5"/>
      <c r="AA5803" s="5"/>
      <c r="AB5803" s="5"/>
      <c r="AC5803" s="5"/>
      <c r="AD5803" s="5"/>
      <c r="AE5803" s="5"/>
      <c r="AF5803" s="5"/>
      <c r="AG5803" s="5"/>
      <c r="AH5803" s="5"/>
      <c r="AI5803" s="5"/>
      <c r="AJ5803" s="5"/>
    </row>
    <row r="5804" spans="11:36">
      <c r="K5804" s="5"/>
      <c r="L5804" s="5"/>
      <c r="M5804" s="5"/>
      <c r="N5804" s="5"/>
      <c r="O5804" s="5"/>
      <c r="P5804" s="5"/>
      <c r="Q5804" s="5"/>
      <c r="R5804" s="5"/>
      <c r="S5804" s="5"/>
      <c r="T5804" s="5"/>
      <c r="U5804" s="5"/>
      <c r="V5804" s="5"/>
      <c r="W5804" s="5"/>
      <c r="X5804" s="5"/>
      <c r="Y5804" s="5"/>
      <c r="Z5804" s="5"/>
      <c r="AA5804" s="5"/>
      <c r="AB5804" s="5"/>
      <c r="AC5804" s="5"/>
      <c r="AD5804" s="5"/>
      <c r="AE5804" s="5"/>
      <c r="AF5804" s="5"/>
      <c r="AG5804" s="5"/>
      <c r="AH5804" s="5"/>
      <c r="AI5804" s="5"/>
      <c r="AJ5804" s="5"/>
    </row>
    <row r="5805" spans="11:36">
      <c r="K5805" s="5"/>
      <c r="L5805" s="5"/>
      <c r="M5805" s="5"/>
      <c r="N5805" s="5"/>
      <c r="O5805" s="5"/>
      <c r="P5805" s="5"/>
      <c r="Q5805" s="5"/>
      <c r="R5805" s="5"/>
      <c r="S5805" s="5"/>
      <c r="T5805" s="5"/>
      <c r="U5805" s="5"/>
      <c r="V5805" s="5"/>
      <c r="W5805" s="5"/>
      <c r="X5805" s="5"/>
      <c r="Y5805" s="5"/>
      <c r="Z5805" s="5"/>
      <c r="AA5805" s="5"/>
      <c r="AB5805" s="5"/>
      <c r="AC5805" s="5"/>
      <c r="AD5805" s="5"/>
      <c r="AE5805" s="5"/>
      <c r="AF5805" s="5"/>
      <c r="AG5805" s="5"/>
      <c r="AH5805" s="5"/>
      <c r="AI5805" s="5"/>
      <c r="AJ5805" s="5"/>
    </row>
    <row r="5806" spans="11:36">
      <c r="K5806" s="5"/>
      <c r="L5806" s="5"/>
      <c r="M5806" s="5"/>
      <c r="N5806" s="5"/>
      <c r="O5806" s="5"/>
      <c r="P5806" s="5"/>
      <c r="Q5806" s="5"/>
      <c r="R5806" s="5"/>
      <c r="S5806" s="5"/>
      <c r="T5806" s="5"/>
      <c r="U5806" s="5"/>
      <c r="V5806" s="5"/>
      <c r="W5806" s="5"/>
      <c r="X5806" s="5"/>
      <c r="Y5806" s="5"/>
      <c r="Z5806" s="5"/>
      <c r="AA5806" s="5"/>
      <c r="AB5806" s="5"/>
      <c r="AC5806" s="5"/>
      <c r="AD5806" s="5"/>
      <c r="AE5806" s="5"/>
      <c r="AF5806" s="5"/>
      <c r="AG5806" s="5"/>
      <c r="AH5806" s="5"/>
      <c r="AI5806" s="5"/>
      <c r="AJ5806" s="5"/>
    </row>
    <row r="5807" spans="11:36">
      <c r="K5807" s="5"/>
      <c r="L5807" s="5"/>
      <c r="M5807" s="5"/>
      <c r="N5807" s="5"/>
      <c r="O5807" s="5"/>
      <c r="P5807" s="5"/>
      <c r="Q5807" s="5"/>
      <c r="R5807" s="5"/>
      <c r="S5807" s="5"/>
      <c r="T5807" s="5"/>
      <c r="U5807" s="5"/>
      <c r="V5807" s="5"/>
      <c r="W5807" s="5"/>
      <c r="X5807" s="5"/>
      <c r="Y5807" s="5"/>
      <c r="Z5807" s="5"/>
      <c r="AA5807" s="5"/>
      <c r="AB5807" s="5"/>
      <c r="AC5807" s="5"/>
      <c r="AD5807" s="5"/>
      <c r="AE5807" s="5"/>
      <c r="AF5807" s="5"/>
      <c r="AG5807" s="5"/>
      <c r="AH5807" s="5"/>
      <c r="AI5807" s="5"/>
      <c r="AJ5807" s="5"/>
    </row>
    <row r="5808" spans="11:36">
      <c r="K5808" s="5"/>
      <c r="L5808" s="5"/>
      <c r="M5808" s="5"/>
      <c r="N5808" s="5"/>
      <c r="O5808" s="5"/>
      <c r="P5808" s="5"/>
      <c r="Q5808" s="5"/>
      <c r="R5808" s="5"/>
      <c r="S5808" s="5"/>
      <c r="T5808" s="5"/>
      <c r="U5808" s="5"/>
      <c r="V5808" s="5"/>
      <c r="W5808" s="5"/>
      <c r="X5808" s="5"/>
      <c r="Y5808" s="5"/>
      <c r="Z5808" s="5"/>
      <c r="AA5808" s="5"/>
      <c r="AB5808" s="5"/>
      <c r="AC5808" s="5"/>
      <c r="AD5808" s="5"/>
      <c r="AE5808" s="5"/>
      <c r="AF5808" s="5"/>
      <c r="AG5808" s="5"/>
      <c r="AH5808" s="5"/>
      <c r="AI5808" s="5"/>
      <c r="AJ5808" s="5"/>
    </row>
    <row r="5809" spans="11:36">
      <c r="K5809" s="5"/>
      <c r="L5809" s="5"/>
      <c r="M5809" s="5"/>
      <c r="N5809" s="5"/>
      <c r="O5809" s="5"/>
      <c r="P5809" s="5"/>
      <c r="Q5809" s="5"/>
      <c r="R5809" s="5"/>
      <c r="S5809" s="5"/>
      <c r="T5809" s="5"/>
      <c r="U5809" s="5"/>
      <c r="V5809" s="5"/>
      <c r="W5809" s="5"/>
      <c r="X5809" s="5"/>
      <c r="Y5809" s="5"/>
      <c r="Z5809" s="5"/>
      <c r="AA5809" s="5"/>
      <c r="AB5809" s="5"/>
      <c r="AC5809" s="5"/>
      <c r="AD5809" s="5"/>
      <c r="AE5809" s="5"/>
      <c r="AF5809" s="5"/>
      <c r="AG5809" s="5"/>
      <c r="AH5809" s="5"/>
      <c r="AI5809" s="5"/>
      <c r="AJ5809" s="5"/>
    </row>
    <row r="5810" spans="11:36">
      <c r="K5810" s="5"/>
      <c r="L5810" s="5"/>
      <c r="M5810" s="5"/>
      <c r="N5810" s="5"/>
      <c r="O5810" s="5"/>
      <c r="P5810" s="5"/>
      <c r="Q5810" s="5"/>
      <c r="R5810" s="5"/>
      <c r="S5810" s="5"/>
      <c r="T5810" s="5"/>
      <c r="U5810" s="5"/>
      <c r="V5810" s="5"/>
      <c r="W5810" s="5"/>
      <c r="X5810" s="5"/>
      <c r="Y5810" s="5"/>
      <c r="Z5810" s="5"/>
      <c r="AA5810" s="5"/>
      <c r="AB5810" s="5"/>
      <c r="AC5810" s="5"/>
      <c r="AD5810" s="5"/>
      <c r="AE5810" s="5"/>
      <c r="AF5810" s="5"/>
      <c r="AG5810" s="5"/>
      <c r="AH5810" s="5"/>
      <c r="AI5810" s="5"/>
      <c r="AJ5810" s="5"/>
    </row>
    <row r="5811" spans="11:36">
      <c r="K5811" s="5"/>
      <c r="L5811" s="5"/>
      <c r="M5811" s="5"/>
      <c r="N5811" s="5"/>
      <c r="O5811" s="5"/>
      <c r="P5811" s="5"/>
      <c r="Q5811" s="5"/>
      <c r="R5811" s="5"/>
      <c r="S5811" s="5"/>
      <c r="T5811" s="5"/>
      <c r="U5811" s="5"/>
      <c r="V5811" s="5"/>
      <c r="W5811" s="5"/>
      <c r="X5811" s="5"/>
      <c r="Y5811" s="5"/>
      <c r="Z5811" s="5"/>
      <c r="AA5811" s="5"/>
      <c r="AB5811" s="5"/>
      <c r="AC5811" s="5"/>
      <c r="AD5811" s="5"/>
      <c r="AE5811" s="5"/>
      <c r="AF5811" s="5"/>
      <c r="AG5811" s="5"/>
      <c r="AH5811" s="5"/>
      <c r="AI5811" s="5"/>
      <c r="AJ5811" s="5"/>
    </row>
    <row r="5812" spans="11:36">
      <c r="K5812" s="5"/>
      <c r="L5812" s="5"/>
      <c r="M5812" s="5"/>
      <c r="N5812" s="5"/>
      <c r="O5812" s="5"/>
      <c r="P5812" s="5"/>
      <c r="Q5812" s="5"/>
      <c r="R5812" s="5"/>
      <c r="S5812" s="5"/>
      <c r="T5812" s="5"/>
      <c r="U5812" s="5"/>
      <c r="V5812" s="5"/>
      <c r="W5812" s="5"/>
      <c r="X5812" s="5"/>
      <c r="Y5812" s="5"/>
      <c r="Z5812" s="5"/>
      <c r="AA5812" s="5"/>
      <c r="AB5812" s="5"/>
      <c r="AC5812" s="5"/>
      <c r="AD5812" s="5"/>
      <c r="AE5812" s="5"/>
      <c r="AF5812" s="5"/>
      <c r="AG5812" s="5"/>
      <c r="AH5812" s="5"/>
      <c r="AI5812" s="5"/>
      <c r="AJ5812" s="5"/>
    </row>
    <row r="5813" spans="11:36">
      <c r="K5813" s="5"/>
      <c r="L5813" s="5"/>
      <c r="M5813" s="5"/>
      <c r="N5813" s="5"/>
      <c r="O5813" s="5"/>
      <c r="P5813" s="5"/>
      <c r="Q5813" s="5"/>
      <c r="R5813" s="5"/>
      <c r="S5813" s="5"/>
      <c r="T5813" s="5"/>
      <c r="U5813" s="5"/>
      <c r="V5813" s="5"/>
      <c r="W5813" s="5"/>
      <c r="X5813" s="5"/>
      <c r="Y5813" s="5"/>
      <c r="Z5813" s="5"/>
      <c r="AA5813" s="5"/>
      <c r="AB5813" s="5"/>
      <c r="AC5813" s="5"/>
      <c r="AD5813" s="5"/>
      <c r="AE5813" s="5"/>
      <c r="AF5813" s="5"/>
      <c r="AG5813" s="5"/>
      <c r="AH5813" s="5"/>
      <c r="AI5813" s="5"/>
      <c r="AJ5813" s="5"/>
    </row>
    <row r="5814" spans="11:36">
      <c r="K5814" s="5"/>
      <c r="L5814" s="5"/>
      <c r="M5814" s="5"/>
      <c r="N5814" s="5"/>
      <c r="O5814" s="5"/>
      <c r="P5814" s="5"/>
      <c r="Q5814" s="5"/>
      <c r="R5814" s="5"/>
      <c r="S5814" s="5"/>
      <c r="T5814" s="5"/>
      <c r="U5814" s="5"/>
      <c r="V5814" s="5"/>
      <c r="W5814" s="5"/>
      <c r="X5814" s="5"/>
      <c r="Y5814" s="5"/>
      <c r="Z5814" s="5"/>
      <c r="AA5814" s="5"/>
      <c r="AB5814" s="5"/>
      <c r="AC5814" s="5"/>
      <c r="AD5814" s="5"/>
      <c r="AE5814" s="5"/>
      <c r="AF5814" s="5"/>
      <c r="AG5814" s="5"/>
      <c r="AH5814" s="5"/>
      <c r="AI5814" s="5"/>
      <c r="AJ5814" s="5"/>
    </row>
    <row r="5815" spans="11:36">
      <c r="K5815" s="5"/>
      <c r="L5815" s="5"/>
      <c r="M5815" s="5"/>
      <c r="N5815" s="5"/>
      <c r="O5815" s="5"/>
      <c r="P5815" s="5"/>
      <c r="Q5815" s="5"/>
      <c r="R5815" s="5"/>
      <c r="S5815" s="5"/>
      <c r="T5815" s="5"/>
      <c r="U5815" s="5"/>
      <c r="V5815" s="5"/>
      <c r="W5815" s="5"/>
      <c r="X5815" s="5"/>
      <c r="Y5815" s="5"/>
      <c r="Z5815" s="5"/>
      <c r="AA5815" s="5"/>
      <c r="AB5815" s="5"/>
      <c r="AC5815" s="5"/>
      <c r="AD5815" s="5"/>
      <c r="AE5815" s="5"/>
      <c r="AF5815" s="5"/>
      <c r="AG5815" s="5"/>
      <c r="AH5815" s="5"/>
      <c r="AI5815" s="5"/>
      <c r="AJ5815" s="5"/>
    </row>
    <row r="5816" spans="11:36">
      <c r="K5816" s="5"/>
      <c r="L5816" s="5"/>
      <c r="M5816" s="5"/>
      <c r="N5816" s="5"/>
      <c r="O5816" s="5"/>
      <c r="P5816" s="5"/>
      <c r="Q5816" s="5"/>
      <c r="R5816" s="5"/>
      <c r="S5816" s="5"/>
      <c r="T5816" s="5"/>
      <c r="U5816" s="5"/>
      <c r="V5816" s="5"/>
      <c r="W5816" s="5"/>
      <c r="X5816" s="5"/>
      <c r="Y5816" s="5"/>
      <c r="Z5816" s="5"/>
      <c r="AA5816" s="5"/>
      <c r="AB5816" s="5"/>
      <c r="AC5816" s="5"/>
      <c r="AD5816" s="5"/>
      <c r="AE5816" s="5"/>
      <c r="AF5816" s="5"/>
      <c r="AG5816" s="5"/>
      <c r="AH5816" s="5"/>
      <c r="AI5816" s="5"/>
      <c r="AJ5816" s="5"/>
    </row>
    <row r="5817" spans="11:36">
      <c r="K5817" s="5"/>
      <c r="L5817" s="5"/>
      <c r="M5817" s="5"/>
      <c r="N5817" s="5"/>
      <c r="O5817" s="5"/>
      <c r="P5817" s="5"/>
      <c r="Q5817" s="5"/>
      <c r="R5817" s="5"/>
      <c r="S5817" s="5"/>
      <c r="T5817" s="5"/>
      <c r="U5817" s="5"/>
      <c r="V5817" s="5"/>
      <c r="W5817" s="5"/>
      <c r="X5817" s="5"/>
      <c r="Y5817" s="5"/>
      <c r="Z5817" s="5"/>
      <c r="AA5817" s="5"/>
      <c r="AB5817" s="5"/>
      <c r="AC5817" s="5"/>
      <c r="AD5817" s="5"/>
      <c r="AE5817" s="5"/>
      <c r="AF5817" s="5"/>
      <c r="AG5817" s="5"/>
      <c r="AH5817" s="5"/>
      <c r="AI5817" s="5"/>
      <c r="AJ5817" s="5"/>
    </row>
    <row r="5818" spans="11:36">
      <c r="K5818" s="5"/>
      <c r="L5818" s="5"/>
      <c r="M5818" s="5"/>
      <c r="N5818" s="5"/>
      <c r="O5818" s="5"/>
      <c r="P5818" s="5"/>
      <c r="Q5818" s="5"/>
      <c r="R5818" s="5"/>
      <c r="S5818" s="5"/>
      <c r="T5818" s="5"/>
      <c r="U5818" s="5"/>
      <c r="V5818" s="5"/>
      <c r="W5818" s="5"/>
      <c r="X5818" s="5"/>
      <c r="Y5818" s="5"/>
      <c r="Z5818" s="5"/>
      <c r="AA5818" s="5"/>
      <c r="AB5818" s="5"/>
      <c r="AC5818" s="5"/>
      <c r="AD5818" s="5"/>
      <c r="AE5818" s="5"/>
      <c r="AF5818" s="5"/>
      <c r="AG5818" s="5"/>
      <c r="AH5818" s="5"/>
      <c r="AI5818" s="5"/>
      <c r="AJ5818" s="5"/>
    </row>
    <row r="5819" spans="11:36">
      <c r="K5819" s="5"/>
      <c r="L5819" s="5"/>
      <c r="M5819" s="5"/>
      <c r="N5819" s="5"/>
      <c r="O5819" s="5"/>
      <c r="P5819" s="5"/>
      <c r="Q5819" s="5"/>
      <c r="R5819" s="5"/>
      <c r="S5819" s="5"/>
      <c r="T5819" s="5"/>
      <c r="U5819" s="5"/>
      <c r="V5819" s="5"/>
      <c r="W5819" s="5"/>
      <c r="X5819" s="5"/>
      <c r="Y5819" s="5"/>
      <c r="Z5819" s="5"/>
      <c r="AA5819" s="5"/>
      <c r="AB5819" s="5"/>
      <c r="AC5819" s="5"/>
      <c r="AD5819" s="5"/>
      <c r="AE5819" s="5"/>
      <c r="AF5819" s="5"/>
      <c r="AG5819" s="5"/>
      <c r="AH5819" s="5"/>
      <c r="AI5819" s="5"/>
      <c r="AJ5819" s="5"/>
    </row>
    <row r="5820" spans="11:36">
      <c r="K5820" s="5"/>
      <c r="L5820" s="5"/>
      <c r="M5820" s="5"/>
      <c r="N5820" s="5"/>
      <c r="O5820" s="5"/>
      <c r="P5820" s="5"/>
      <c r="Q5820" s="5"/>
      <c r="R5820" s="5"/>
      <c r="S5820" s="5"/>
      <c r="T5820" s="5"/>
      <c r="U5820" s="5"/>
      <c r="V5820" s="5"/>
      <c r="W5820" s="5"/>
      <c r="X5820" s="5"/>
      <c r="Y5820" s="5"/>
      <c r="Z5820" s="5"/>
      <c r="AA5820" s="5"/>
      <c r="AB5820" s="5"/>
      <c r="AC5820" s="5"/>
      <c r="AD5820" s="5"/>
      <c r="AE5820" s="5"/>
      <c r="AF5820" s="5"/>
      <c r="AG5820" s="5"/>
      <c r="AH5820" s="5"/>
      <c r="AI5820" s="5"/>
      <c r="AJ5820" s="5"/>
    </row>
    <row r="5821" spans="11:36">
      <c r="K5821" s="5"/>
      <c r="L5821" s="5"/>
      <c r="M5821" s="5"/>
      <c r="N5821" s="5"/>
      <c r="O5821" s="5"/>
      <c r="P5821" s="5"/>
      <c r="Q5821" s="5"/>
      <c r="R5821" s="5"/>
      <c r="S5821" s="5"/>
      <c r="T5821" s="5"/>
      <c r="U5821" s="5"/>
      <c r="V5821" s="5"/>
      <c r="W5821" s="5"/>
      <c r="X5821" s="5"/>
      <c r="Y5821" s="5"/>
      <c r="Z5821" s="5"/>
      <c r="AA5821" s="5"/>
      <c r="AB5821" s="5"/>
      <c r="AC5821" s="5"/>
      <c r="AD5821" s="5"/>
      <c r="AE5821" s="5"/>
      <c r="AF5821" s="5"/>
      <c r="AG5821" s="5"/>
      <c r="AH5821" s="5"/>
      <c r="AI5821" s="5"/>
      <c r="AJ5821" s="5"/>
    </row>
    <row r="5822" spans="11:36">
      <c r="K5822" s="5"/>
      <c r="L5822" s="5"/>
      <c r="M5822" s="5"/>
      <c r="N5822" s="5"/>
      <c r="O5822" s="5"/>
      <c r="P5822" s="5"/>
      <c r="Q5822" s="5"/>
      <c r="R5822" s="5"/>
      <c r="S5822" s="5"/>
      <c r="T5822" s="5"/>
      <c r="U5822" s="5"/>
      <c r="V5822" s="5"/>
      <c r="W5822" s="5"/>
      <c r="X5822" s="5"/>
      <c r="Y5822" s="5"/>
      <c r="Z5822" s="5"/>
      <c r="AA5822" s="5"/>
      <c r="AB5822" s="5"/>
      <c r="AC5822" s="5"/>
      <c r="AD5822" s="5"/>
      <c r="AE5822" s="5"/>
      <c r="AF5822" s="5"/>
      <c r="AG5822" s="5"/>
      <c r="AH5822" s="5"/>
      <c r="AI5822" s="5"/>
      <c r="AJ5822" s="5"/>
    </row>
    <row r="5823" spans="11:36">
      <c r="K5823" s="5"/>
      <c r="L5823" s="5"/>
      <c r="M5823" s="5"/>
      <c r="N5823" s="5"/>
      <c r="O5823" s="5"/>
      <c r="P5823" s="5"/>
      <c r="Q5823" s="5"/>
      <c r="R5823" s="5"/>
      <c r="S5823" s="5"/>
      <c r="T5823" s="5"/>
      <c r="U5823" s="5"/>
      <c r="V5823" s="5"/>
      <c r="W5823" s="5"/>
      <c r="X5823" s="5"/>
      <c r="Y5823" s="5"/>
      <c r="Z5823" s="5"/>
      <c r="AA5823" s="5"/>
      <c r="AB5823" s="5"/>
      <c r="AC5823" s="5"/>
      <c r="AD5823" s="5"/>
      <c r="AE5823" s="5"/>
      <c r="AF5823" s="5"/>
      <c r="AG5823" s="5"/>
      <c r="AH5823" s="5"/>
      <c r="AI5823" s="5"/>
      <c r="AJ5823" s="5"/>
    </row>
    <row r="5824" spans="11:36">
      <c r="K5824" s="5"/>
      <c r="L5824" s="5"/>
      <c r="M5824" s="5"/>
      <c r="N5824" s="5"/>
      <c r="O5824" s="5"/>
      <c r="P5824" s="5"/>
      <c r="Q5824" s="5"/>
      <c r="R5824" s="5"/>
      <c r="S5824" s="5"/>
      <c r="T5824" s="5"/>
      <c r="U5824" s="5"/>
      <c r="V5824" s="5"/>
      <c r="W5824" s="5"/>
      <c r="X5824" s="5"/>
      <c r="Y5824" s="5"/>
      <c r="Z5824" s="5"/>
      <c r="AA5824" s="5"/>
      <c r="AB5824" s="5"/>
      <c r="AC5824" s="5"/>
      <c r="AD5824" s="5"/>
      <c r="AE5824" s="5"/>
      <c r="AF5824" s="5"/>
      <c r="AG5824" s="5"/>
      <c r="AH5824" s="5"/>
      <c r="AI5824" s="5"/>
      <c r="AJ5824" s="5"/>
    </row>
    <row r="5825" spans="11:36">
      <c r="K5825" s="5"/>
      <c r="L5825" s="5"/>
      <c r="M5825" s="5"/>
      <c r="N5825" s="5"/>
      <c r="O5825" s="5"/>
      <c r="P5825" s="5"/>
      <c r="Q5825" s="5"/>
      <c r="R5825" s="5"/>
      <c r="S5825" s="5"/>
      <c r="T5825" s="5"/>
      <c r="U5825" s="5"/>
      <c r="V5825" s="5"/>
      <c r="W5825" s="5"/>
      <c r="X5825" s="5"/>
      <c r="Y5825" s="5"/>
      <c r="Z5825" s="5"/>
      <c r="AA5825" s="5"/>
      <c r="AB5825" s="5"/>
      <c r="AC5825" s="5"/>
      <c r="AD5825" s="5"/>
      <c r="AE5825" s="5"/>
      <c r="AF5825" s="5"/>
      <c r="AG5825" s="5"/>
      <c r="AH5825" s="5"/>
      <c r="AI5825" s="5"/>
      <c r="AJ5825" s="5"/>
    </row>
    <row r="5826" spans="11:36">
      <c r="K5826" s="5"/>
      <c r="L5826" s="5"/>
      <c r="M5826" s="5"/>
      <c r="N5826" s="5"/>
      <c r="O5826" s="5"/>
      <c r="P5826" s="5"/>
      <c r="Q5826" s="5"/>
      <c r="R5826" s="5"/>
      <c r="S5826" s="5"/>
      <c r="T5826" s="5"/>
      <c r="U5826" s="5"/>
      <c r="V5826" s="5"/>
      <c r="W5826" s="5"/>
      <c r="X5826" s="5"/>
      <c r="Y5826" s="5"/>
      <c r="Z5826" s="5"/>
      <c r="AA5826" s="5"/>
      <c r="AB5826" s="5"/>
      <c r="AC5826" s="5"/>
      <c r="AD5826" s="5"/>
      <c r="AE5826" s="5"/>
      <c r="AF5826" s="5"/>
      <c r="AG5826" s="5"/>
      <c r="AH5826" s="5"/>
      <c r="AI5826" s="5"/>
      <c r="AJ5826" s="5"/>
    </row>
    <row r="5827" spans="11:36">
      <c r="K5827" s="5"/>
      <c r="L5827" s="5"/>
      <c r="M5827" s="5"/>
      <c r="N5827" s="5"/>
      <c r="O5827" s="5"/>
      <c r="P5827" s="5"/>
      <c r="Q5827" s="5"/>
      <c r="R5827" s="5"/>
      <c r="S5827" s="5"/>
      <c r="T5827" s="5"/>
      <c r="U5827" s="5"/>
      <c r="V5827" s="5"/>
      <c r="W5827" s="5"/>
      <c r="X5827" s="5"/>
      <c r="Y5827" s="5"/>
      <c r="Z5827" s="5"/>
      <c r="AA5827" s="5"/>
      <c r="AB5827" s="5"/>
      <c r="AC5827" s="5"/>
      <c r="AD5827" s="5"/>
      <c r="AE5827" s="5"/>
      <c r="AF5827" s="5"/>
      <c r="AG5827" s="5"/>
      <c r="AH5827" s="5"/>
      <c r="AI5827" s="5"/>
      <c r="AJ5827" s="5"/>
    </row>
    <row r="5828" spans="11:36">
      <c r="K5828" s="5"/>
      <c r="L5828" s="5"/>
      <c r="M5828" s="5"/>
      <c r="N5828" s="5"/>
      <c r="O5828" s="5"/>
      <c r="P5828" s="5"/>
      <c r="Q5828" s="5"/>
      <c r="R5828" s="5"/>
      <c r="S5828" s="5"/>
      <c r="T5828" s="5"/>
      <c r="U5828" s="5"/>
      <c r="V5828" s="5"/>
      <c r="W5828" s="5"/>
      <c r="X5828" s="5"/>
      <c r="Y5828" s="5"/>
      <c r="Z5828" s="5"/>
      <c r="AA5828" s="5"/>
      <c r="AB5828" s="5"/>
      <c r="AC5828" s="5"/>
      <c r="AD5828" s="5"/>
      <c r="AE5828" s="5"/>
      <c r="AF5828" s="5"/>
      <c r="AG5828" s="5"/>
      <c r="AH5828" s="5"/>
      <c r="AI5828" s="5"/>
      <c r="AJ5828" s="5"/>
    </row>
    <row r="5829" spans="11:36">
      <c r="K5829" s="5"/>
      <c r="L5829" s="5"/>
      <c r="M5829" s="5"/>
      <c r="N5829" s="5"/>
      <c r="O5829" s="5"/>
      <c r="P5829" s="5"/>
      <c r="Q5829" s="5"/>
      <c r="R5829" s="5"/>
      <c r="S5829" s="5"/>
      <c r="T5829" s="5"/>
      <c r="U5829" s="5"/>
      <c r="V5829" s="5"/>
      <c r="W5829" s="5"/>
      <c r="X5829" s="5"/>
      <c r="Y5829" s="5"/>
      <c r="Z5829" s="5"/>
      <c r="AA5829" s="5"/>
      <c r="AB5829" s="5"/>
      <c r="AC5829" s="5"/>
      <c r="AD5829" s="5"/>
      <c r="AE5829" s="5"/>
      <c r="AF5829" s="5"/>
      <c r="AG5829" s="5"/>
      <c r="AH5829" s="5"/>
      <c r="AI5829" s="5"/>
      <c r="AJ5829" s="5"/>
    </row>
    <row r="5830" spans="11:36">
      <c r="K5830" s="5"/>
      <c r="L5830" s="5"/>
      <c r="M5830" s="5"/>
      <c r="N5830" s="5"/>
      <c r="O5830" s="5"/>
      <c r="P5830" s="5"/>
      <c r="Q5830" s="5"/>
      <c r="R5830" s="5"/>
      <c r="S5830" s="5"/>
      <c r="T5830" s="5"/>
      <c r="U5830" s="5"/>
      <c r="V5830" s="5"/>
      <c r="W5830" s="5"/>
      <c r="X5830" s="5"/>
      <c r="Y5830" s="5"/>
      <c r="Z5830" s="5"/>
      <c r="AA5830" s="5"/>
      <c r="AB5830" s="5"/>
      <c r="AC5830" s="5"/>
      <c r="AD5830" s="5"/>
      <c r="AE5830" s="5"/>
      <c r="AF5830" s="5"/>
      <c r="AG5830" s="5"/>
      <c r="AH5830" s="5"/>
      <c r="AI5830" s="5"/>
      <c r="AJ5830" s="5"/>
    </row>
    <row r="5831" spans="11:36">
      <c r="K5831" s="5"/>
      <c r="L5831" s="5"/>
      <c r="M5831" s="5"/>
      <c r="N5831" s="5"/>
      <c r="O5831" s="5"/>
      <c r="P5831" s="5"/>
      <c r="Q5831" s="5"/>
      <c r="R5831" s="5"/>
      <c r="S5831" s="5"/>
      <c r="T5831" s="5"/>
      <c r="U5831" s="5"/>
      <c r="V5831" s="5"/>
      <c r="W5831" s="5"/>
      <c r="X5831" s="5"/>
      <c r="Y5831" s="5"/>
      <c r="Z5831" s="5"/>
      <c r="AA5831" s="5"/>
      <c r="AB5831" s="5"/>
      <c r="AC5831" s="5"/>
      <c r="AD5831" s="5"/>
      <c r="AE5831" s="5"/>
      <c r="AF5831" s="5"/>
      <c r="AG5831" s="5"/>
      <c r="AH5831" s="5"/>
      <c r="AI5831" s="5"/>
      <c r="AJ5831" s="5"/>
    </row>
    <row r="5832" spans="11:36">
      <c r="K5832" s="5"/>
      <c r="L5832" s="5"/>
      <c r="M5832" s="5"/>
      <c r="N5832" s="5"/>
      <c r="O5832" s="5"/>
      <c r="P5832" s="5"/>
      <c r="Q5832" s="5"/>
      <c r="R5832" s="5"/>
      <c r="S5832" s="5"/>
      <c r="T5832" s="5"/>
      <c r="U5832" s="5"/>
      <c r="V5832" s="5"/>
      <c r="W5832" s="5"/>
      <c r="X5832" s="5"/>
      <c r="Y5832" s="5"/>
      <c r="Z5832" s="5"/>
      <c r="AA5832" s="5"/>
      <c r="AB5832" s="5"/>
      <c r="AC5832" s="5"/>
      <c r="AD5832" s="5"/>
      <c r="AE5832" s="5"/>
      <c r="AF5832" s="5"/>
      <c r="AG5832" s="5"/>
      <c r="AH5832" s="5"/>
      <c r="AI5832" s="5"/>
      <c r="AJ5832" s="5"/>
    </row>
    <row r="5833" spans="11:36">
      <c r="K5833" s="5"/>
      <c r="L5833" s="5"/>
      <c r="M5833" s="5"/>
      <c r="N5833" s="5"/>
      <c r="O5833" s="5"/>
      <c r="P5833" s="5"/>
      <c r="Q5833" s="5"/>
      <c r="R5833" s="5"/>
      <c r="S5833" s="5"/>
      <c r="T5833" s="5"/>
      <c r="U5833" s="5"/>
      <c r="V5833" s="5"/>
      <c r="W5833" s="5"/>
      <c r="X5833" s="5"/>
      <c r="Y5833" s="5"/>
      <c r="Z5833" s="5"/>
      <c r="AA5833" s="5"/>
      <c r="AB5833" s="5"/>
      <c r="AC5833" s="5"/>
      <c r="AD5833" s="5"/>
      <c r="AE5833" s="5"/>
      <c r="AF5833" s="5"/>
      <c r="AG5833" s="5"/>
      <c r="AH5833" s="5"/>
      <c r="AI5833" s="5"/>
      <c r="AJ5833" s="5"/>
    </row>
    <row r="5834" spans="11:36">
      <c r="K5834" s="5"/>
      <c r="L5834" s="5"/>
      <c r="M5834" s="5"/>
      <c r="N5834" s="5"/>
      <c r="O5834" s="5"/>
      <c r="P5834" s="5"/>
      <c r="Q5834" s="5"/>
      <c r="R5834" s="5"/>
      <c r="S5834" s="5"/>
      <c r="T5834" s="5"/>
      <c r="U5834" s="5"/>
      <c r="V5834" s="5"/>
      <c r="W5834" s="5"/>
      <c r="X5834" s="5"/>
      <c r="Y5834" s="5"/>
      <c r="Z5834" s="5"/>
      <c r="AA5834" s="5"/>
      <c r="AB5834" s="5"/>
      <c r="AC5834" s="5"/>
      <c r="AD5834" s="5"/>
      <c r="AE5834" s="5"/>
      <c r="AF5834" s="5"/>
      <c r="AG5834" s="5"/>
      <c r="AH5834" s="5"/>
      <c r="AI5834" s="5"/>
      <c r="AJ5834" s="5"/>
    </row>
    <row r="5835" spans="11:36">
      <c r="K5835" s="5"/>
      <c r="L5835" s="5"/>
      <c r="M5835" s="5"/>
      <c r="N5835" s="5"/>
      <c r="O5835" s="5"/>
      <c r="P5835" s="5"/>
      <c r="Q5835" s="5"/>
      <c r="R5835" s="5"/>
      <c r="S5835" s="5"/>
      <c r="T5835" s="5"/>
      <c r="U5835" s="5"/>
      <c r="V5835" s="5"/>
      <c r="W5835" s="5"/>
      <c r="X5835" s="5"/>
      <c r="Y5835" s="5"/>
      <c r="Z5835" s="5"/>
      <c r="AA5835" s="5"/>
      <c r="AB5835" s="5"/>
      <c r="AC5835" s="5"/>
      <c r="AD5835" s="5"/>
      <c r="AE5835" s="5"/>
      <c r="AF5835" s="5"/>
      <c r="AG5835" s="5"/>
      <c r="AH5835" s="5"/>
      <c r="AI5835" s="5"/>
      <c r="AJ5835" s="5"/>
    </row>
    <row r="5836" spans="11:36">
      <c r="K5836" s="5"/>
      <c r="L5836" s="5"/>
      <c r="M5836" s="5"/>
      <c r="N5836" s="5"/>
      <c r="O5836" s="5"/>
      <c r="P5836" s="5"/>
      <c r="Q5836" s="5"/>
      <c r="R5836" s="5"/>
      <c r="S5836" s="5"/>
      <c r="T5836" s="5"/>
      <c r="U5836" s="5"/>
      <c r="V5836" s="5"/>
      <c r="W5836" s="5"/>
      <c r="X5836" s="5"/>
      <c r="Y5836" s="5"/>
      <c r="Z5836" s="5"/>
      <c r="AA5836" s="5"/>
      <c r="AB5836" s="5"/>
      <c r="AC5836" s="5"/>
      <c r="AD5836" s="5"/>
      <c r="AE5836" s="5"/>
      <c r="AF5836" s="5"/>
      <c r="AG5836" s="5"/>
      <c r="AH5836" s="5"/>
      <c r="AI5836" s="5"/>
      <c r="AJ5836" s="5"/>
    </row>
    <row r="5837" spans="11:36">
      <c r="K5837" s="5"/>
      <c r="L5837" s="5"/>
      <c r="M5837" s="5"/>
      <c r="N5837" s="5"/>
      <c r="O5837" s="5"/>
      <c r="P5837" s="5"/>
      <c r="Q5837" s="5"/>
      <c r="R5837" s="5"/>
      <c r="S5837" s="5"/>
      <c r="T5837" s="5"/>
      <c r="U5837" s="5"/>
      <c r="V5837" s="5"/>
      <c r="W5837" s="5"/>
      <c r="X5837" s="5"/>
      <c r="Y5837" s="5"/>
      <c r="Z5837" s="5"/>
      <c r="AA5837" s="5"/>
      <c r="AB5837" s="5"/>
      <c r="AC5837" s="5"/>
      <c r="AD5837" s="5"/>
      <c r="AE5837" s="5"/>
      <c r="AF5837" s="5"/>
      <c r="AG5837" s="5"/>
      <c r="AH5837" s="5"/>
      <c r="AI5837" s="5"/>
      <c r="AJ5837" s="5"/>
    </row>
    <row r="5838" spans="11:36">
      <c r="K5838" s="5"/>
      <c r="L5838" s="5"/>
      <c r="M5838" s="5"/>
      <c r="N5838" s="5"/>
      <c r="O5838" s="5"/>
      <c r="P5838" s="5"/>
      <c r="Q5838" s="5"/>
      <c r="R5838" s="5"/>
      <c r="S5838" s="5"/>
      <c r="T5838" s="5"/>
      <c r="U5838" s="5"/>
      <c r="V5838" s="5"/>
      <c r="W5838" s="5"/>
      <c r="X5838" s="5"/>
      <c r="Y5838" s="5"/>
      <c r="Z5838" s="5"/>
      <c r="AA5838" s="5"/>
      <c r="AB5838" s="5"/>
      <c r="AC5838" s="5"/>
      <c r="AD5838" s="5"/>
      <c r="AE5838" s="5"/>
      <c r="AF5838" s="5"/>
      <c r="AG5838" s="5"/>
      <c r="AH5838" s="5"/>
      <c r="AI5838" s="5"/>
      <c r="AJ5838" s="5"/>
    </row>
    <row r="5839" spans="11:36">
      <c r="K5839" s="5"/>
      <c r="L5839" s="5"/>
      <c r="M5839" s="5"/>
      <c r="N5839" s="5"/>
      <c r="O5839" s="5"/>
      <c r="P5839" s="5"/>
      <c r="Q5839" s="5"/>
      <c r="R5839" s="5"/>
      <c r="S5839" s="5"/>
      <c r="T5839" s="5"/>
      <c r="U5839" s="5"/>
      <c r="V5839" s="5"/>
      <c r="W5839" s="5"/>
      <c r="X5839" s="5"/>
      <c r="Y5839" s="5"/>
      <c r="Z5839" s="5"/>
      <c r="AA5839" s="5"/>
      <c r="AB5839" s="5"/>
      <c r="AC5839" s="5"/>
      <c r="AD5839" s="5"/>
      <c r="AE5839" s="5"/>
      <c r="AF5839" s="5"/>
      <c r="AG5839" s="5"/>
      <c r="AH5839" s="5"/>
      <c r="AI5839" s="5"/>
      <c r="AJ5839" s="5"/>
    </row>
    <row r="5840" spans="11:36">
      <c r="K5840" s="5"/>
      <c r="L5840" s="5"/>
      <c r="M5840" s="5"/>
      <c r="N5840" s="5"/>
      <c r="O5840" s="5"/>
      <c r="P5840" s="5"/>
      <c r="Q5840" s="5"/>
      <c r="R5840" s="5"/>
      <c r="S5840" s="5"/>
      <c r="T5840" s="5"/>
      <c r="U5840" s="5"/>
      <c r="V5840" s="5"/>
      <c r="W5840" s="5"/>
      <c r="X5840" s="5"/>
      <c r="Y5840" s="5"/>
      <c r="Z5840" s="5"/>
      <c r="AA5840" s="5"/>
      <c r="AB5840" s="5"/>
      <c r="AC5840" s="5"/>
      <c r="AD5840" s="5"/>
      <c r="AE5840" s="5"/>
      <c r="AF5840" s="5"/>
      <c r="AG5840" s="5"/>
      <c r="AH5840" s="5"/>
      <c r="AI5840" s="5"/>
      <c r="AJ5840" s="5"/>
    </row>
    <row r="5841" spans="11:36">
      <c r="K5841" s="5"/>
      <c r="L5841" s="5"/>
      <c r="M5841" s="5"/>
      <c r="N5841" s="5"/>
      <c r="O5841" s="5"/>
      <c r="P5841" s="5"/>
      <c r="Q5841" s="5"/>
      <c r="R5841" s="5"/>
      <c r="S5841" s="5"/>
      <c r="T5841" s="5"/>
      <c r="U5841" s="5"/>
      <c r="V5841" s="5"/>
      <c r="W5841" s="5"/>
      <c r="X5841" s="5"/>
      <c r="Y5841" s="5"/>
      <c r="Z5841" s="5"/>
      <c r="AA5841" s="5"/>
      <c r="AB5841" s="5"/>
      <c r="AC5841" s="5"/>
      <c r="AD5841" s="5"/>
      <c r="AE5841" s="5"/>
      <c r="AF5841" s="5"/>
      <c r="AG5841" s="5"/>
      <c r="AH5841" s="5"/>
      <c r="AI5841" s="5"/>
      <c r="AJ5841" s="5"/>
    </row>
    <row r="5842" spans="11:36">
      <c r="K5842" s="5"/>
      <c r="L5842" s="5"/>
      <c r="M5842" s="5"/>
      <c r="N5842" s="5"/>
      <c r="O5842" s="5"/>
      <c r="P5842" s="5"/>
      <c r="Q5842" s="5"/>
      <c r="R5842" s="5"/>
      <c r="S5842" s="5"/>
      <c r="T5842" s="5"/>
      <c r="U5842" s="5"/>
      <c r="V5842" s="5"/>
      <c r="W5842" s="5"/>
      <c r="X5842" s="5"/>
      <c r="Y5842" s="5"/>
      <c r="Z5842" s="5"/>
      <c r="AA5842" s="5"/>
      <c r="AB5842" s="5"/>
      <c r="AC5842" s="5"/>
      <c r="AD5842" s="5"/>
      <c r="AE5842" s="5"/>
      <c r="AF5842" s="5"/>
      <c r="AG5842" s="5"/>
      <c r="AH5842" s="5"/>
      <c r="AI5842" s="5"/>
      <c r="AJ5842" s="5"/>
    </row>
    <row r="5843" spans="11:36">
      <c r="K5843" s="5"/>
      <c r="L5843" s="5"/>
      <c r="M5843" s="5"/>
      <c r="N5843" s="5"/>
      <c r="O5843" s="5"/>
      <c r="P5843" s="5"/>
      <c r="Q5843" s="5"/>
      <c r="R5843" s="5"/>
      <c r="S5843" s="5"/>
      <c r="T5843" s="5"/>
      <c r="U5843" s="5"/>
      <c r="V5843" s="5"/>
      <c r="W5843" s="5"/>
      <c r="X5843" s="5"/>
      <c r="Y5843" s="5"/>
      <c r="Z5843" s="5"/>
      <c r="AA5843" s="5"/>
      <c r="AB5843" s="5"/>
      <c r="AC5843" s="5"/>
      <c r="AD5843" s="5"/>
      <c r="AE5843" s="5"/>
      <c r="AF5843" s="5"/>
      <c r="AG5843" s="5"/>
      <c r="AH5843" s="5"/>
      <c r="AI5843" s="5"/>
      <c r="AJ5843" s="5"/>
    </row>
    <row r="5844" spans="11:36">
      <c r="K5844" s="5"/>
      <c r="L5844" s="5"/>
      <c r="M5844" s="5"/>
      <c r="N5844" s="5"/>
      <c r="O5844" s="5"/>
      <c r="P5844" s="5"/>
      <c r="Q5844" s="5"/>
      <c r="R5844" s="5"/>
      <c r="S5844" s="5"/>
      <c r="T5844" s="5"/>
      <c r="U5844" s="5"/>
      <c r="V5844" s="5"/>
      <c r="W5844" s="5"/>
      <c r="X5844" s="5"/>
      <c r="Y5844" s="5"/>
      <c r="Z5844" s="5"/>
      <c r="AA5844" s="5"/>
      <c r="AB5844" s="5"/>
      <c r="AC5844" s="5"/>
      <c r="AD5844" s="5"/>
      <c r="AE5844" s="5"/>
      <c r="AF5844" s="5"/>
      <c r="AG5844" s="5"/>
      <c r="AH5844" s="5"/>
      <c r="AI5844" s="5"/>
      <c r="AJ5844" s="5"/>
    </row>
    <row r="5845" spans="11:36">
      <c r="K5845" s="5"/>
      <c r="L5845" s="5"/>
      <c r="M5845" s="5"/>
      <c r="N5845" s="5"/>
      <c r="O5845" s="5"/>
      <c r="P5845" s="5"/>
      <c r="Q5845" s="5"/>
      <c r="R5845" s="5"/>
      <c r="S5845" s="5"/>
      <c r="T5845" s="5"/>
      <c r="U5845" s="5"/>
      <c r="V5845" s="5"/>
      <c r="W5845" s="5"/>
      <c r="X5845" s="5"/>
      <c r="Y5845" s="5"/>
      <c r="Z5845" s="5"/>
      <c r="AA5845" s="5"/>
      <c r="AB5845" s="5"/>
      <c r="AC5845" s="5"/>
      <c r="AD5845" s="5"/>
      <c r="AE5845" s="5"/>
      <c r="AF5845" s="5"/>
      <c r="AG5845" s="5"/>
      <c r="AH5845" s="5"/>
      <c r="AI5845" s="5"/>
      <c r="AJ5845" s="5"/>
    </row>
    <row r="5846" spans="11:36">
      <c r="K5846" s="5"/>
      <c r="L5846" s="5"/>
      <c r="M5846" s="5"/>
      <c r="N5846" s="5"/>
      <c r="O5846" s="5"/>
      <c r="P5846" s="5"/>
      <c r="Q5846" s="5"/>
      <c r="R5846" s="5"/>
      <c r="S5846" s="5"/>
      <c r="T5846" s="5"/>
      <c r="U5846" s="5"/>
      <c r="V5846" s="5"/>
      <c r="W5846" s="5"/>
      <c r="X5846" s="5"/>
      <c r="Y5846" s="5"/>
      <c r="Z5846" s="5"/>
      <c r="AA5846" s="5"/>
      <c r="AB5846" s="5"/>
      <c r="AC5846" s="5"/>
      <c r="AD5846" s="5"/>
      <c r="AE5846" s="5"/>
      <c r="AF5846" s="5"/>
      <c r="AG5846" s="5"/>
      <c r="AH5846" s="5"/>
      <c r="AI5846" s="5"/>
      <c r="AJ5846" s="5"/>
    </row>
    <row r="5847" spans="11:36">
      <c r="K5847" s="5"/>
      <c r="L5847" s="5"/>
      <c r="M5847" s="5"/>
      <c r="N5847" s="5"/>
      <c r="O5847" s="5"/>
      <c r="P5847" s="5"/>
      <c r="Q5847" s="5"/>
      <c r="R5847" s="5"/>
      <c r="S5847" s="5"/>
      <c r="T5847" s="5"/>
      <c r="U5847" s="5"/>
      <c r="V5847" s="5"/>
      <c r="W5847" s="5"/>
      <c r="X5847" s="5"/>
      <c r="Y5847" s="5"/>
      <c r="Z5847" s="5"/>
      <c r="AA5847" s="5"/>
      <c r="AB5847" s="5"/>
      <c r="AC5847" s="5"/>
      <c r="AD5847" s="5"/>
      <c r="AE5847" s="5"/>
      <c r="AF5847" s="5"/>
      <c r="AG5847" s="5"/>
      <c r="AH5847" s="5"/>
      <c r="AI5847" s="5"/>
      <c r="AJ5847" s="5"/>
    </row>
    <row r="5848" spans="11:36">
      <c r="K5848" s="5"/>
      <c r="L5848" s="5"/>
      <c r="M5848" s="5"/>
      <c r="N5848" s="5"/>
      <c r="O5848" s="5"/>
      <c r="P5848" s="5"/>
      <c r="Q5848" s="5"/>
      <c r="R5848" s="5"/>
      <c r="S5848" s="5"/>
      <c r="T5848" s="5"/>
      <c r="U5848" s="5"/>
      <c r="V5848" s="5"/>
      <c r="W5848" s="5"/>
      <c r="X5848" s="5"/>
      <c r="Y5848" s="5"/>
      <c r="Z5848" s="5"/>
      <c r="AA5848" s="5"/>
      <c r="AB5848" s="5"/>
      <c r="AC5848" s="5"/>
      <c r="AD5848" s="5"/>
      <c r="AE5848" s="5"/>
      <c r="AF5848" s="5"/>
      <c r="AG5848" s="5"/>
      <c r="AH5848" s="5"/>
      <c r="AI5848" s="5"/>
      <c r="AJ5848" s="5"/>
    </row>
    <row r="5849" spans="11:36">
      <c r="K5849" s="5"/>
      <c r="L5849" s="5"/>
      <c r="M5849" s="5"/>
      <c r="N5849" s="5"/>
      <c r="O5849" s="5"/>
      <c r="P5849" s="5"/>
      <c r="Q5849" s="5"/>
      <c r="R5849" s="5"/>
      <c r="S5849" s="5"/>
      <c r="T5849" s="5"/>
      <c r="U5849" s="5"/>
      <c r="V5849" s="5"/>
      <c r="W5849" s="5"/>
      <c r="X5849" s="5"/>
      <c r="Y5849" s="5"/>
      <c r="Z5849" s="5"/>
      <c r="AA5849" s="5"/>
      <c r="AB5849" s="5"/>
      <c r="AC5849" s="5"/>
      <c r="AD5849" s="5"/>
      <c r="AE5849" s="5"/>
      <c r="AF5849" s="5"/>
      <c r="AG5849" s="5"/>
      <c r="AH5849" s="5"/>
      <c r="AI5849" s="5"/>
      <c r="AJ5849" s="5"/>
    </row>
    <row r="5850" spans="11:36">
      <c r="K5850" s="5"/>
      <c r="L5850" s="5"/>
      <c r="M5850" s="5"/>
      <c r="N5850" s="5"/>
      <c r="O5850" s="5"/>
      <c r="P5850" s="5"/>
      <c r="Q5850" s="5"/>
      <c r="R5850" s="5"/>
      <c r="S5850" s="5"/>
      <c r="T5850" s="5"/>
      <c r="U5850" s="5"/>
      <c r="V5850" s="5"/>
      <c r="W5850" s="5"/>
      <c r="X5850" s="5"/>
      <c r="Y5850" s="5"/>
      <c r="Z5850" s="5"/>
      <c r="AA5850" s="5"/>
      <c r="AB5850" s="5"/>
      <c r="AC5850" s="5"/>
      <c r="AD5850" s="5"/>
      <c r="AE5850" s="5"/>
      <c r="AF5850" s="5"/>
      <c r="AG5850" s="5"/>
      <c r="AH5850" s="5"/>
      <c r="AI5850" s="5"/>
      <c r="AJ5850" s="5"/>
    </row>
    <row r="5851" spans="11:36">
      <c r="K5851" s="5"/>
      <c r="L5851" s="5"/>
      <c r="M5851" s="5"/>
      <c r="N5851" s="5"/>
      <c r="O5851" s="5"/>
      <c r="P5851" s="5"/>
      <c r="Q5851" s="5"/>
      <c r="R5851" s="5"/>
      <c r="S5851" s="5"/>
      <c r="T5851" s="5"/>
      <c r="U5851" s="5"/>
      <c r="V5851" s="5"/>
      <c r="W5851" s="5"/>
      <c r="X5851" s="5"/>
      <c r="Y5851" s="5"/>
      <c r="Z5851" s="5"/>
      <c r="AA5851" s="5"/>
      <c r="AB5851" s="5"/>
      <c r="AC5851" s="5"/>
      <c r="AD5851" s="5"/>
      <c r="AE5851" s="5"/>
      <c r="AF5851" s="5"/>
      <c r="AG5851" s="5"/>
      <c r="AH5851" s="5"/>
      <c r="AI5851" s="5"/>
      <c r="AJ5851" s="5"/>
    </row>
    <row r="5852" spans="11:36">
      <c r="K5852" s="5"/>
      <c r="L5852" s="5"/>
      <c r="M5852" s="5"/>
      <c r="N5852" s="5"/>
      <c r="O5852" s="5"/>
      <c r="P5852" s="5"/>
      <c r="Q5852" s="5"/>
      <c r="R5852" s="5"/>
      <c r="S5852" s="5"/>
      <c r="T5852" s="5"/>
      <c r="U5852" s="5"/>
      <c r="V5852" s="5"/>
      <c r="W5852" s="5"/>
      <c r="X5852" s="5"/>
      <c r="Y5852" s="5"/>
      <c r="Z5852" s="5"/>
      <c r="AA5852" s="5"/>
      <c r="AB5852" s="5"/>
      <c r="AC5852" s="5"/>
      <c r="AD5852" s="5"/>
      <c r="AE5852" s="5"/>
      <c r="AF5852" s="5"/>
      <c r="AG5852" s="5"/>
      <c r="AH5852" s="5"/>
      <c r="AI5852" s="5"/>
      <c r="AJ5852" s="5"/>
    </row>
    <row r="5853" spans="11:36">
      <c r="K5853" s="5"/>
      <c r="L5853" s="5"/>
      <c r="M5853" s="5"/>
      <c r="N5853" s="5"/>
      <c r="O5853" s="5"/>
      <c r="P5853" s="5"/>
      <c r="Q5853" s="5"/>
      <c r="R5853" s="5"/>
      <c r="S5853" s="5"/>
      <c r="T5853" s="5"/>
      <c r="U5853" s="5"/>
      <c r="V5853" s="5"/>
      <c r="W5853" s="5"/>
      <c r="X5853" s="5"/>
      <c r="Y5853" s="5"/>
      <c r="Z5853" s="5"/>
      <c r="AA5853" s="5"/>
      <c r="AB5853" s="5"/>
      <c r="AC5853" s="5"/>
      <c r="AD5853" s="5"/>
      <c r="AE5853" s="5"/>
      <c r="AF5853" s="5"/>
      <c r="AG5853" s="5"/>
      <c r="AH5853" s="5"/>
      <c r="AI5853" s="5"/>
      <c r="AJ5853" s="5"/>
    </row>
    <row r="5854" spans="11:36">
      <c r="K5854" s="5"/>
      <c r="L5854" s="5"/>
      <c r="M5854" s="5"/>
      <c r="N5854" s="5"/>
      <c r="O5854" s="5"/>
      <c r="P5854" s="5"/>
      <c r="Q5854" s="5"/>
      <c r="R5854" s="5"/>
      <c r="S5854" s="5"/>
      <c r="T5854" s="5"/>
      <c r="U5854" s="5"/>
      <c r="V5854" s="5"/>
      <c r="W5854" s="5"/>
      <c r="X5854" s="5"/>
      <c r="Y5854" s="5"/>
      <c r="Z5854" s="5"/>
      <c r="AA5854" s="5"/>
      <c r="AB5854" s="5"/>
      <c r="AC5854" s="5"/>
      <c r="AD5854" s="5"/>
      <c r="AE5854" s="5"/>
      <c r="AF5854" s="5"/>
      <c r="AG5854" s="5"/>
      <c r="AH5854" s="5"/>
      <c r="AI5854" s="5"/>
      <c r="AJ5854" s="5"/>
    </row>
    <row r="5855" spans="11:36">
      <c r="K5855" s="5"/>
      <c r="L5855" s="5"/>
      <c r="M5855" s="5"/>
      <c r="N5855" s="5"/>
      <c r="O5855" s="5"/>
      <c r="P5855" s="5"/>
      <c r="Q5855" s="5"/>
      <c r="R5855" s="5"/>
      <c r="S5855" s="5"/>
      <c r="T5855" s="5"/>
      <c r="U5855" s="5"/>
      <c r="V5855" s="5"/>
      <c r="W5855" s="5"/>
      <c r="X5855" s="5"/>
      <c r="Y5855" s="5"/>
      <c r="Z5855" s="5"/>
      <c r="AA5855" s="5"/>
      <c r="AB5855" s="5"/>
      <c r="AC5855" s="5"/>
      <c r="AD5855" s="5"/>
      <c r="AE5855" s="5"/>
      <c r="AF5855" s="5"/>
      <c r="AG5855" s="5"/>
      <c r="AH5855" s="5"/>
      <c r="AI5855" s="5"/>
      <c r="AJ5855" s="5"/>
    </row>
    <row r="5856" spans="11:36">
      <c r="K5856" s="5"/>
      <c r="L5856" s="5"/>
      <c r="M5856" s="5"/>
      <c r="N5856" s="5"/>
      <c r="O5856" s="5"/>
      <c r="P5856" s="5"/>
      <c r="Q5856" s="5"/>
      <c r="R5856" s="5"/>
      <c r="S5856" s="5"/>
      <c r="T5856" s="5"/>
      <c r="U5856" s="5"/>
      <c r="V5856" s="5"/>
      <c r="W5856" s="5"/>
      <c r="X5856" s="5"/>
      <c r="Y5856" s="5"/>
      <c r="Z5856" s="5"/>
      <c r="AA5856" s="5"/>
      <c r="AB5856" s="5"/>
      <c r="AC5856" s="5"/>
      <c r="AD5856" s="5"/>
      <c r="AE5856" s="5"/>
      <c r="AF5856" s="5"/>
      <c r="AG5856" s="5"/>
      <c r="AH5856" s="5"/>
      <c r="AI5856" s="5"/>
      <c r="AJ5856" s="5"/>
    </row>
    <row r="5857" spans="11:36">
      <c r="K5857" s="5"/>
      <c r="L5857" s="5"/>
      <c r="M5857" s="5"/>
      <c r="N5857" s="5"/>
      <c r="O5857" s="5"/>
      <c r="P5857" s="5"/>
      <c r="Q5857" s="5"/>
      <c r="R5857" s="5"/>
      <c r="S5857" s="5"/>
      <c r="T5857" s="5"/>
      <c r="U5857" s="5"/>
      <c r="V5857" s="5"/>
      <c r="W5857" s="5"/>
      <c r="X5857" s="5"/>
      <c r="Y5857" s="5"/>
      <c r="Z5857" s="5"/>
      <c r="AA5857" s="5"/>
      <c r="AB5857" s="5"/>
      <c r="AC5857" s="5"/>
      <c r="AD5857" s="5"/>
      <c r="AE5857" s="5"/>
      <c r="AF5857" s="5"/>
      <c r="AG5857" s="5"/>
      <c r="AH5857" s="5"/>
      <c r="AI5857" s="5"/>
      <c r="AJ5857" s="5"/>
    </row>
    <row r="5858" spans="11:36">
      <c r="K5858" s="5"/>
      <c r="L5858" s="5"/>
      <c r="M5858" s="5"/>
      <c r="N5858" s="5"/>
      <c r="O5858" s="5"/>
      <c r="P5858" s="5"/>
      <c r="Q5858" s="5"/>
      <c r="R5858" s="5"/>
      <c r="S5858" s="5"/>
      <c r="T5858" s="5"/>
      <c r="U5858" s="5"/>
      <c r="V5858" s="5"/>
      <c r="W5858" s="5"/>
      <c r="X5858" s="5"/>
      <c r="Y5858" s="5"/>
      <c r="Z5858" s="5"/>
      <c r="AA5858" s="5"/>
      <c r="AB5858" s="5"/>
      <c r="AC5858" s="5"/>
      <c r="AD5858" s="5"/>
      <c r="AE5858" s="5"/>
      <c r="AF5858" s="5"/>
      <c r="AG5858" s="5"/>
      <c r="AH5858" s="5"/>
      <c r="AI5858" s="5"/>
      <c r="AJ5858" s="5"/>
    </row>
    <row r="5859" spans="11:36">
      <c r="K5859" s="5"/>
      <c r="L5859" s="5"/>
      <c r="M5859" s="5"/>
      <c r="N5859" s="5"/>
      <c r="O5859" s="5"/>
      <c r="P5859" s="5"/>
      <c r="Q5859" s="5"/>
      <c r="R5859" s="5"/>
      <c r="S5859" s="5"/>
      <c r="T5859" s="5"/>
      <c r="U5859" s="5"/>
      <c r="V5859" s="5"/>
      <c r="W5859" s="5"/>
      <c r="X5859" s="5"/>
      <c r="Y5859" s="5"/>
      <c r="Z5859" s="5"/>
      <c r="AA5859" s="5"/>
      <c r="AB5859" s="5"/>
      <c r="AC5859" s="5"/>
      <c r="AD5859" s="5"/>
      <c r="AE5859" s="5"/>
      <c r="AF5859" s="5"/>
      <c r="AG5859" s="5"/>
      <c r="AH5859" s="5"/>
      <c r="AI5859" s="5"/>
      <c r="AJ5859" s="5"/>
    </row>
    <row r="5860" spans="11:36">
      <c r="K5860" s="5"/>
      <c r="L5860" s="5"/>
      <c r="M5860" s="5"/>
      <c r="N5860" s="5"/>
      <c r="O5860" s="5"/>
      <c r="P5860" s="5"/>
      <c r="Q5860" s="5"/>
      <c r="R5860" s="5"/>
      <c r="S5860" s="5"/>
      <c r="T5860" s="5"/>
      <c r="U5860" s="5"/>
      <c r="V5860" s="5"/>
      <c r="W5860" s="5"/>
      <c r="X5860" s="5"/>
      <c r="Y5860" s="5"/>
      <c r="Z5860" s="5"/>
      <c r="AA5860" s="5"/>
      <c r="AB5860" s="5"/>
      <c r="AC5860" s="5"/>
      <c r="AD5860" s="5"/>
      <c r="AE5860" s="5"/>
      <c r="AF5860" s="5"/>
      <c r="AG5860" s="5"/>
      <c r="AH5860" s="5"/>
      <c r="AI5860" s="5"/>
      <c r="AJ5860" s="5"/>
    </row>
    <row r="5861" spans="11:36">
      <c r="K5861" s="5"/>
      <c r="L5861" s="5"/>
      <c r="M5861" s="5"/>
      <c r="N5861" s="5"/>
      <c r="O5861" s="5"/>
      <c r="P5861" s="5"/>
      <c r="Q5861" s="5"/>
      <c r="R5861" s="5"/>
      <c r="S5861" s="5"/>
      <c r="T5861" s="5"/>
      <c r="U5861" s="5"/>
      <c r="V5861" s="5"/>
      <c r="W5861" s="5"/>
      <c r="X5861" s="5"/>
      <c r="Y5861" s="5"/>
      <c r="Z5861" s="5"/>
      <c r="AA5861" s="5"/>
      <c r="AB5861" s="5"/>
      <c r="AC5861" s="5"/>
      <c r="AD5861" s="5"/>
      <c r="AE5861" s="5"/>
      <c r="AF5861" s="5"/>
      <c r="AG5861" s="5"/>
      <c r="AH5861" s="5"/>
      <c r="AI5861" s="5"/>
      <c r="AJ5861" s="5"/>
    </row>
    <row r="5862" spans="11:36">
      <c r="K5862" s="5"/>
      <c r="L5862" s="5"/>
      <c r="M5862" s="5"/>
      <c r="N5862" s="5"/>
      <c r="O5862" s="5"/>
      <c r="P5862" s="5"/>
      <c r="Q5862" s="5"/>
      <c r="R5862" s="5"/>
      <c r="S5862" s="5"/>
      <c r="T5862" s="5"/>
      <c r="U5862" s="5"/>
      <c r="V5862" s="5"/>
      <c r="W5862" s="5"/>
      <c r="X5862" s="5"/>
      <c r="Y5862" s="5"/>
      <c r="Z5862" s="5"/>
      <c r="AA5862" s="5"/>
      <c r="AB5862" s="5"/>
      <c r="AC5862" s="5"/>
      <c r="AD5862" s="5"/>
      <c r="AE5862" s="5"/>
      <c r="AF5862" s="5"/>
      <c r="AG5862" s="5"/>
      <c r="AH5862" s="5"/>
      <c r="AI5862" s="5"/>
      <c r="AJ5862" s="5"/>
    </row>
    <row r="5863" spans="11:36">
      <c r="K5863" s="5"/>
      <c r="L5863" s="5"/>
      <c r="M5863" s="5"/>
      <c r="N5863" s="5"/>
      <c r="O5863" s="5"/>
      <c r="P5863" s="5"/>
      <c r="Q5863" s="5"/>
      <c r="R5863" s="5"/>
      <c r="S5863" s="5"/>
      <c r="T5863" s="5"/>
      <c r="U5863" s="5"/>
      <c r="V5863" s="5"/>
      <c r="W5863" s="5"/>
      <c r="X5863" s="5"/>
      <c r="Y5863" s="5"/>
      <c r="Z5863" s="5"/>
      <c r="AA5863" s="5"/>
      <c r="AB5863" s="5"/>
      <c r="AC5863" s="5"/>
      <c r="AD5863" s="5"/>
      <c r="AE5863" s="5"/>
      <c r="AF5863" s="5"/>
      <c r="AG5863" s="5"/>
      <c r="AH5863" s="5"/>
      <c r="AI5863" s="5"/>
      <c r="AJ5863" s="5"/>
    </row>
    <row r="5864" spans="11:36">
      <c r="K5864" s="5"/>
      <c r="L5864" s="5"/>
      <c r="M5864" s="5"/>
      <c r="N5864" s="5"/>
      <c r="O5864" s="5"/>
      <c r="P5864" s="5"/>
      <c r="Q5864" s="5"/>
      <c r="R5864" s="5"/>
      <c r="S5864" s="5"/>
      <c r="T5864" s="5"/>
      <c r="U5864" s="5"/>
      <c r="V5864" s="5"/>
      <c r="W5864" s="5"/>
      <c r="X5864" s="5"/>
      <c r="Y5864" s="5"/>
      <c r="Z5864" s="5"/>
      <c r="AA5864" s="5"/>
      <c r="AB5864" s="5"/>
      <c r="AC5864" s="5"/>
      <c r="AD5864" s="5"/>
      <c r="AE5864" s="5"/>
      <c r="AF5864" s="5"/>
      <c r="AG5864" s="5"/>
      <c r="AH5864" s="5"/>
      <c r="AI5864" s="5"/>
      <c r="AJ5864" s="5"/>
    </row>
    <row r="5865" spans="11:36">
      <c r="K5865" s="5"/>
      <c r="L5865" s="5"/>
      <c r="M5865" s="5"/>
      <c r="N5865" s="5"/>
      <c r="O5865" s="5"/>
      <c r="P5865" s="5"/>
      <c r="Q5865" s="5"/>
      <c r="R5865" s="5"/>
      <c r="S5865" s="5"/>
      <c r="T5865" s="5"/>
      <c r="U5865" s="5"/>
      <c r="V5865" s="5"/>
      <c r="W5865" s="5"/>
      <c r="X5865" s="5"/>
      <c r="Y5865" s="5"/>
      <c r="Z5865" s="5"/>
      <c r="AA5865" s="5"/>
      <c r="AB5865" s="5"/>
      <c r="AC5865" s="5"/>
      <c r="AD5865" s="5"/>
      <c r="AE5865" s="5"/>
      <c r="AF5865" s="5"/>
      <c r="AG5865" s="5"/>
      <c r="AH5865" s="5"/>
      <c r="AI5865" s="5"/>
      <c r="AJ5865" s="5"/>
    </row>
    <row r="5866" spans="11:36">
      <c r="K5866" s="5"/>
      <c r="L5866" s="5"/>
      <c r="M5866" s="5"/>
      <c r="N5866" s="5"/>
      <c r="O5866" s="5"/>
      <c r="P5866" s="5"/>
      <c r="Q5866" s="5"/>
      <c r="R5866" s="5"/>
      <c r="S5866" s="5"/>
      <c r="T5866" s="5"/>
      <c r="U5866" s="5"/>
      <c r="V5866" s="5"/>
      <c r="W5866" s="5"/>
      <c r="X5866" s="5"/>
      <c r="Y5866" s="5"/>
      <c r="Z5866" s="5"/>
      <c r="AA5866" s="5"/>
      <c r="AB5866" s="5"/>
      <c r="AC5866" s="5"/>
      <c r="AD5866" s="5"/>
      <c r="AE5866" s="5"/>
      <c r="AF5866" s="5"/>
      <c r="AG5866" s="5"/>
      <c r="AH5866" s="5"/>
      <c r="AI5866" s="5"/>
      <c r="AJ5866" s="5"/>
    </row>
    <row r="5867" spans="11:36">
      <c r="K5867" s="5"/>
      <c r="L5867" s="5"/>
      <c r="M5867" s="5"/>
      <c r="N5867" s="5"/>
      <c r="O5867" s="5"/>
      <c r="P5867" s="5"/>
      <c r="Q5867" s="5"/>
      <c r="R5867" s="5"/>
      <c r="S5867" s="5"/>
      <c r="T5867" s="5"/>
      <c r="U5867" s="5"/>
      <c r="V5867" s="5"/>
      <c r="W5867" s="5"/>
      <c r="X5867" s="5"/>
      <c r="Y5867" s="5"/>
      <c r="Z5867" s="5"/>
      <c r="AA5867" s="5"/>
      <c r="AB5867" s="5"/>
      <c r="AC5867" s="5"/>
      <c r="AD5867" s="5"/>
      <c r="AE5867" s="5"/>
      <c r="AF5867" s="5"/>
      <c r="AG5867" s="5"/>
      <c r="AH5867" s="5"/>
      <c r="AI5867" s="5"/>
      <c r="AJ5867" s="5"/>
    </row>
    <row r="5868" spans="11:36">
      <c r="K5868" s="5"/>
      <c r="L5868" s="5"/>
      <c r="M5868" s="5"/>
      <c r="N5868" s="5"/>
      <c r="O5868" s="5"/>
      <c r="P5868" s="5"/>
      <c r="Q5868" s="5"/>
      <c r="R5868" s="5"/>
      <c r="S5868" s="5"/>
      <c r="T5868" s="5"/>
      <c r="U5868" s="5"/>
      <c r="V5868" s="5"/>
      <c r="W5868" s="5"/>
      <c r="X5868" s="5"/>
      <c r="Y5868" s="5"/>
      <c r="Z5868" s="5"/>
      <c r="AA5868" s="5"/>
      <c r="AB5868" s="5"/>
      <c r="AC5868" s="5"/>
      <c r="AD5868" s="5"/>
      <c r="AE5868" s="5"/>
      <c r="AF5868" s="5"/>
      <c r="AG5868" s="5"/>
      <c r="AH5868" s="5"/>
      <c r="AI5868" s="5"/>
      <c r="AJ5868" s="5"/>
    </row>
    <row r="5869" spans="11:36">
      <c r="K5869" s="5"/>
      <c r="L5869" s="5"/>
      <c r="M5869" s="5"/>
      <c r="N5869" s="5"/>
      <c r="O5869" s="5"/>
      <c r="P5869" s="5"/>
      <c r="Q5869" s="5"/>
      <c r="R5869" s="5"/>
      <c r="S5869" s="5"/>
      <c r="T5869" s="5"/>
      <c r="U5869" s="5"/>
      <c r="V5869" s="5"/>
      <c r="W5869" s="5"/>
      <c r="X5869" s="5"/>
      <c r="Y5869" s="5"/>
      <c r="Z5869" s="5"/>
      <c r="AA5869" s="5"/>
      <c r="AB5869" s="5"/>
      <c r="AC5869" s="5"/>
      <c r="AD5869" s="5"/>
      <c r="AE5869" s="5"/>
      <c r="AF5869" s="5"/>
      <c r="AG5869" s="5"/>
      <c r="AH5869" s="5"/>
      <c r="AI5869" s="5"/>
      <c r="AJ5869" s="5"/>
    </row>
    <row r="5870" spans="11:36">
      <c r="K5870" s="5"/>
      <c r="L5870" s="5"/>
      <c r="M5870" s="5"/>
      <c r="N5870" s="5"/>
      <c r="O5870" s="5"/>
      <c r="P5870" s="5"/>
      <c r="Q5870" s="5"/>
      <c r="R5870" s="5"/>
      <c r="S5870" s="5"/>
      <c r="T5870" s="5"/>
      <c r="U5870" s="5"/>
      <c r="V5870" s="5"/>
      <c r="W5870" s="5"/>
      <c r="X5870" s="5"/>
      <c r="Y5870" s="5"/>
      <c r="Z5870" s="5"/>
      <c r="AA5870" s="5"/>
      <c r="AB5870" s="5"/>
      <c r="AC5870" s="5"/>
      <c r="AD5870" s="5"/>
      <c r="AE5870" s="5"/>
      <c r="AF5870" s="5"/>
      <c r="AG5870" s="5"/>
      <c r="AH5870" s="5"/>
      <c r="AI5870" s="5"/>
      <c r="AJ5870" s="5"/>
    </row>
    <row r="5871" spans="11:36">
      <c r="K5871" s="5"/>
      <c r="L5871" s="5"/>
      <c r="M5871" s="5"/>
      <c r="N5871" s="5"/>
      <c r="O5871" s="5"/>
      <c r="P5871" s="5"/>
      <c r="Q5871" s="5"/>
      <c r="R5871" s="5"/>
      <c r="S5871" s="5"/>
      <c r="T5871" s="5"/>
      <c r="U5871" s="5"/>
      <c r="V5871" s="5"/>
      <c r="W5871" s="5"/>
      <c r="X5871" s="5"/>
      <c r="Y5871" s="5"/>
      <c r="Z5871" s="5"/>
      <c r="AA5871" s="5"/>
      <c r="AB5871" s="5"/>
      <c r="AC5871" s="5"/>
      <c r="AD5871" s="5"/>
      <c r="AE5871" s="5"/>
      <c r="AF5871" s="5"/>
      <c r="AG5871" s="5"/>
      <c r="AH5871" s="5"/>
      <c r="AI5871" s="5"/>
      <c r="AJ5871" s="5"/>
    </row>
    <row r="5872" spans="11:36">
      <c r="K5872" s="5"/>
      <c r="L5872" s="5"/>
      <c r="M5872" s="5"/>
      <c r="N5872" s="5"/>
      <c r="O5872" s="5"/>
      <c r="P5872" s="5"/>
      <c r="Q5872" s="5"/>
      <c r="R5872" s="5"/>
      <c r="S5872" s="5"/>
      <c r="T5872" s="5"/>
      <c r="U5872" s="5"/>
      <c r="V5872" s="5"/>
      <c r="W5872" s="5"/>
      <c r="X5872" s="5"/>
      <c r="Y5872" s="5"/>
      <c r="Z5872" s="5"/>
      <c r="AA5872" s="5"/>
      <c r="AB5872" s="5"/>
      <c r="AC5872" s="5"/>
      <c r="AD5872" s="5"/>
      <c r="AE5872" s="5"/>
      <c r="AF5872" s="5"/>
      <c r="AG5872" s="5"/>
      <c r="AH5872" s="5"/>
      <c r="AI5872" s="5"/>
      <c r="AJ5872" s="5"/>
    </row>
    <row r="5873" spans="11:36">
      <c r="K5873" s="5"/>
      <c r="L5873" s="5"/>
      <c r="M5873" s="5"/>
      <c r="N5873" s="5"/>
      <c r="O5873" s="5"/>
      <c r="P5873" s="5"/>
      <c r="Q5873" s="5"/>
      <c r="R5873" s="5"/>
      <c r="S5873" s="5"/>
      <c r="T5873" s="5"/>
      <c r="U5873" s="5"/>
      <c r="V5873" s="5"/>
      <c r="W5873" s="5"/>
      <c r="X5873" s="5"/>
      <c r="Y5873" s="5"/>
      <c r="Z5873" s="5"/>
      <c r="AA5873" s="5"/>
      <c r="AB5873" s="5"/>
      <c r="AC5873" s="5"/>
      <c r="AD5873" s="5"/>
      <c r="AE5873" s="5"/>
      <c r="AF5873" s="5"/>
      <c r="AG5873" s="5"/>
      <c r="AH5873" s="5"/>
      <c r="AI5873" s="5"/>
      <c r="AJ5873" s="5"/>
    </row>
    <row r="5874" spans="11:36">
      <c r="K5874" s="5"/>
      <c r="L5874" s="5"/>
      <c r="M5874" s="5"/>
      <c r="N5874" s="5"/>
      <c r="O5874" s="5"/>
      <c r="P5874" s="5"/>
      <c r="Q5874" s="5"/>
      <c r="R5874" s="5"/>
      <c r="S5874" s="5"/>
      <c r="T5874" s="5"/>
      <c r="U5874" s="5"/>
      <c r="V5874" s="5"/>
      <c r="W5874" s="5"/>
      <c r="X5874" s="5"/>
      <c r="Y5874" s="5"/>
      <c r="Z5874" s="5"/>
      <c r="AA5874" s="5"/>
      <c r="AB5874" s="5"/>
      <c r="AC5874" s="5"/>
      <c r="AD5874" s="5"/>
      <c r="AE5874" s="5"/>
      <c r="AF5874" s="5"/>
      <c r="AG5874" s="5"/>
      <c r="AH5874" s="5"/>
      <c r="AI5874" s="5"/>
      <c r="AJ5874" s="5"/>
    </row>
    <row r="5875" spans="11:36">
      <c r="K5875" s="5"/>
      <c r="L5875" s="5"/>
      <c r="M5875" s="5"/>
      <c r="N5875" s="5"/>
      <c r="O5875" s="5"/>
      <c r="P5875" s="5"/>
      <c r="Q5875" s="5"/>
      <c r="R5875" s="5"/>
      <c r="S5875" s="5"/>
      <c r="T5875" s="5"/>
      <c r="U5875" s="5"/>
      <c r="V5875" s="5"/>
      <c r="W5875" s="5"/>
      <c r="X5875" s="5"/>
      <c r="Y5875" s="5"/>
      <c r="Z5875" s="5"/>
      <c r="AA5875" s="5"/>
      <c r="AB5875" s="5"/>
      <c r="AC5875" s="5"/>
      <c r="AD5875" s="5"/>
      <c r="AE5875" s="5"/>
      <c r="AF5875" s="5"/>
      <c r="AG5875" s="5"/>
      <c r="AH5875" s="5"/>
      <c r="AI5875" s="5"/>
      <c r="AJ5875" s="5"/>
    </row>
    <row r="5876" spans="11:36">
      <c r="K5876" s="5"/>
      <c r="L5876" s="5"/>
      <c r="M5876" s="5"/>
      <c r="N5876" s="5"/>
      <c r="O5876" s="5"/>
      <c r="P5876" s="5"/>
      <c r="Q5876" s="5"/>
      <c r="R5876" s="5"/>
      <c r="S5876" s="5"/>
      <c r="T5876" s="5"/>
      <c r="U5876" s="5"/>
      <c r="V5876" s="5"/>
      <c r="W5876" s="5"/>
      <c r="X5876" s="5"/>
      <c r="Y5876" s="5"/>
      <c r="Z5876" s="5"/>
      <c r="AA5876" s="5"/>
      <c r="AB5876" s="5"/>
      <c r="AC5876" s="5"/>
      <c r="AD5876" s="5"/>
      <c r="AE5876" s="5"/>
      <c r="AF5876" s="5"/>
      <c r="AG5876" s="5"/>
      <c r="AH5876" s="5"/>
      <c r="AI5876" s="5"/>
      <c r="AJ5876" s="5"/>
    </row>
    <row r="5877" spans="11:36">
      <c r="K5877" s="5"/>
      <c r="L5877" s="5"/>
      <c r="M5877" s="5"/>
      <c r="N5877" s="5"/>
      <c r="O5877" s="5"/>
      <c r="P5877" s="5"/>
      <c r="Q5877" s="5"/>
      <c r="R5877" s="5"/>
      <c r="S5877" s="5"/>
      <c r="T5877" s="5"/>
      <c r="U5877" s="5"/>
      <c r="V5877" s="5"/>
      <c r="W5877" s="5"/>
      <c r="X5877" s="5"/>
      <c r="Y5877" s="5"/>
      <c r="Z5877" s="5"/>
      <c r="AA5877" s="5"/>
      <c r="AB5877" s="5"/>
      <c r="AC5877" s="5"/>
      <c r="AD5877" s="5"/>
      <c r="AE5877" s="5"/>
      <c r="AF5877" s="5"/>
      <c r="AG5877" s="5"/>
      <c r="AH5877" s="5"/>
      <c r="AI5877" s="5"/>
      <c r="AJ5877" s="5"/>
    </row>
    <row r="5878" spans="11:36">
      <c r="K5878" s="5"/>
      <c r="L5878" s="5"/>
      <c r="M5878" s="5"/>
      <c r="N5878" s="5"/>
      <c r="O5878" s="5"/>
      <c r="P5878" s="5"/>
      <c r="Q5878" s="5"/>
      <c r="R5878" s="5"/>
      <c r="S5878" s="5"/>
      <c r="T5878" s="5"/>
      <c r="U5878" s="5"/>
      <c r="V5878" s="5"/>
      <c r="W5878" s="5"/>
      <c r="X5878" s="5"/>
      <c r="Y5878" s="5"/>
      <c r="Z5878" s="5"/>
      <c r="AA5878" s="5"/>
      <c r="AB5878" s="5"/>
      <c r="AC5878" s="5"/>
      <c r="AD5878" s="5"/>
      <c r="AE5878" s="5"/>
      <c r="AF5878" s="5"/>
      <c r="AG5878" s="5"/>
      <c r="AH5878" s="5"/>
      <c r="AI5878" s="5"/>
      <c r="AJ5878" s="5"/>
    </row>
    <row r="5879" spans="11:36">
      <c r="K5879" s="5"/>
      <c r="L5879" s="5"/>
      <c r="M5879" s="5"/>
      <c r="N5879" s="5"/>
      <c r="O5879" s="5"/>
      <c r="P5879" s="5"/>
      <c r="Q5879" s="5"/>
      <c r="R5879" s="5"/>
      <c r="S5879" s="5"/>
      <c r="T5879" s="5"/>
      <c r="U5879" s="5"/>
      <c r="V5879" s="5"/>
      <c r="W5879" s="5"/>
      <c r="X5879" s="5"/>
      <c r="Y5879" s="5"/>
      <c r="Z5879" s="5"/>
      <c r="AA5879" s="5"/>
      <c r="AB5879" s="5"/>
      <c r="AC5879" s="5"/>
      <c r="AD5879" s="5"/>
      <c r="AE5879" s="5"/>
      <c r="AF5879" s="5"/>
      <c r="AG5879" s="5"/>
      <c r="AH5879" s="5"/>
      <c r="AI5879" s="5"/>
      <c r="AJ5879" s="5"/>
    </row>
    <row r="5880" spans="11:36">
      <c r="K5880" s="5"/>
      <c r="L5880" s="5"/>
      <c r="M5880" s="5"/>
      <c r="N5880" s="5"/>
      <c r="O5880" s="5"/>
      <c r="P5880" s="5"/>
      <c r="Q5880" s="5"/>
      <c r="R5880" s="5"/>
      <c r="S5880" s="5"/>
      <c r="T5880" s="5"/>
      <c r="U5880" s="5"/>
      <c r="V5880" s="5"/>
      <c r="W5880" s="5"/>
      <c r="X5880" s="5"/>
      <c r="Y5880" s="5"/>
      <c r="Z5880" s="5"/>
      <c r="AA5880" s="5"/>
      <c r="AB5880" s="5"/>
      <c r="AC5880" s="5"/>
      <c r="AD5880" s="5"/>
      <c r="AE5880" s="5"/>
      <c r="AF5880" s="5"/>
      <c r="AG5880" s="5"/>
      <c r="AH5880" s="5"/>
      <c r="AI5880" s="5"/>
      <c r="AJ5880" s="5"/>
    </row>
    <row r="5881" spans="11:36">
      <c r="K5881" s="5"/>
      <c r="L5881" s="5"/>
      <c r="M5881" s="5"/>
      <c r="N5881" s="5"/>
      <c r="O5881" s="5"/>
      <c r="P5881" s="5"/>
      <c r="Q5881" s="5"/>
      <c r="R5881" s="5"/>
      <c r="S5881" s="5"/>
      <c r="T5881" s="5"/>
      <c r="U5881" s="5"/>
      <c r="V5881" s="5"/>
      <c r="W5881" s="5"/>
      <c r="X5881" s="5"/>
      <c r="Y5881" s="5"/>
      <c r="Z5881" s="5"/>
      <c r="AA5881" s="5"/>
      <c r="AB5881" s="5"/>
      <c r="AC5881" s="5"/>
      <c r="AD5881" s="5"/>
      <c r="AE5881" s="5"/>
      <c r="AF5881" s="5"/>
      <c r="AG5881" s="5"/>
      <c r="AH5881" s="5"/>
      <c r="AI5881" s="5"/>
      <c r="AJ5881" s="5"/>
    </row>
    <row r="5882" spans="11:36">
      <c r="K5882" s="5"/>
      <c r="L5882" s="5"/>
      <c r="M5882" s="5"/>
      <c r="N5882" s="5"/>
      <c r="O5882" s="5"/>
      <c r="P5882" s="5"/>
      <c r="Q5882" s="5"/>
      <c r="R5882" s="5"/>
      <c r="S5882" s="5"/>
      <c r="T5882" s="5"/>
      <c r="U5882" s="5"/>
      <c r="V5882" s="5"/>
      <c r="W5882" s="5"/>
      <c r="X5882" s="5"/>
      <c r="Y5882" s="5"/>
      <c r="Z5882" s="5"/>
      <c r="AA5882" s="5"/>
      <c r="AB5882" s="5"/>
      <c r="AC5882" s="5"/>
      <c r="AD5882" s="5"/>
      <c r="AE5882" s="5"/>
      <c r="AF5882" s="5"/>
      <c r="AG5882" s="5"/>
      <c r="AH5882" s="5"/>
      <c r="AI5882" s="5"/>
      <c r="AJ5882" s="5"/>
    </row>
    <row r="5883" spans="11:36">
      <c r="K5883" s="5"/>
      <c r="L5883" s="5"/>
      <c r="M5883" s="5"/>
      <c r="N5883" s="5"/>
      <c r="O5883" s="5"/>
      <c r="P5883" s="5"/>
      <c r="Q5883" s="5"/>
      <c r="R5883" s="5"/>
      <c r="S5883" s="5"/>
      <c r="T5883" s="5"/>
      <c r="U5883" s="5"/>
      <c r="V5883" s="5"/>
      <c r="W5883" s="5"/>
      <c r="X5883" s="5"/>
      <c r="Y5883" s="5"/>
      <c r="Z5883" s="5"/>
      <c r="AA5883" s="5"/>
      <c r="AB5883" s="5"/>
      <c r="AC5883" s="5"/>
      <c r="AD5883" s="5"/>
      <c r="AE5883" s="5"/>
      <c r="AF5883" s="5"/>
      <c r="AG5883" s="5"/>
      <c r="AH5883" s="5"/>
      <c r="AI5883" s="5"/>
      <c r="AJ5883" s="5"/>
    </row>
    <row r="5884" spans="11:36">
      <c r="K5884" s="5"/>
      <c r="L5884" s="5"/>
      <c r="M5884" s="5"/>
      <c r="N5884" s="5"/>
      <c r="O5884" s="5"/>
      <c r="P5884" s="5"/>
      <c r="Q5884" s="5"/>
      <c r="R5884" s="5"/>
      <c r="S5884" s="5"/>
      <c r="T5884" s="5"/>
      <c r="U5884" s="5"/>
      <c r="V5884" s="5"/>
      <c r="W5884" s="5"/>
      <c r="X5884" s="5"/>
      <c r="Y5884" s="5"/>
      <c r="Z5884" s="5"/>
      <c r="AA5884" s="5"/>
      <c r="AB5884" s="5"/>
      <c r="AC5884" s="5"/>
      <c r="AD5884" s="5"/>
      <c r="AE5884" s="5"/>
      <c r="AF5884" s="5"/>
      <c r="AG5884" s="5"/>
      <c r="AH5884" s="5"/>
      <c r="AI5884" s="5"/>
      <c r="AJ5884" s="5"/>
    </row>
    <row r="5885" spans="11:36">
      <c r="K5885" s="5"/>
      <c r="L5885" s="5"/>
      <c r="M5885" s="5"/>
      <c r="N5885" s="5"/>
      <c r="O5885" s="5"/>
      <c r="P5885" s="5"/>
      <c r="Q5885" s="5"/>
      <c r="R5885" s="5"/>
      <c r="S5885" s="5"/>
      <c r="T5885" s="5"/>
      <c r="U5885" s="5"/>
      <c r="V5885" s="5"/>
      <c r="W5885" s="5"/>
      <c r="X5885" s="5"/>
      <c r="Y5885" s="5"/>
      <c r="Z5885" s="5"/>
      <c r="AA5885" s="5"/>
      <c r="AB5885" s="5"/>
      <c r="AC5885" s="5"/>
      <c r="AD5885" s="5"/>
      <c r="AE5885" s="5"/>
      <c r="AF5885" s="5"/>
      <c r="AG5885" s="5"/>
      <c r="AH5885" s="5"/>
      <c r="AI5885" s="5"/>
      <c r="AJ5885" s="5"/>
    </row>
    <row r="5886" spans="11:36">
      <c r="K5886" s="5"/>
      <c r="L5886" s="5"/>
      <c r="M5886" s="5"/>
      <c r="N5886" s="5"/>
      <c r="O5886" s="5"/>
      <c r="P5886" s="5"/>
      <c r="Q5886" s="5"/>
      <c r="R5886" s="5"/>
      <c r="S5886" s="5"/>
      <c r="T5886" s="5"/>
      <c r="U5886" s="5"/>
      <c r="V5886" s="5"/>
      <c r="W5886" s="5"/>
      <c r="X5886" s="5"/>
      <c r="Y5886" s="5"/>
      <c r="Z5886" s="5"/>
      <c r="AA5886" s="5"/>
      <c r="AB5886" s="5"/>
      <c r="AC5886" s="5"/>
      <c r="AD5886" s="5"/>
      <c r="AE5886" s="5"/>
      <c r="AF5886" s="5"/>
      <c r="AG5886" s="5"/>
      <c r="AH5886" s="5"/>
      <c r="AI5886" s="5"/>
      <c r="AJ5886" s="5"/>
    </row>
    <row r="5887" spans="11:36">
      <c r="K5887" s="5"/>
      <c r="L5887" s="5"/>
      <c r="M5887" s="5"/>
      <c r="N5887" s="5"/>
      <c r="O5887" s="5"/>
      <c r="P5887" s="5"/>
      <c r="Q5887" s="5"/>
      <c r="R5887" s="5"/>
      <c r="S5887" s="5"/>
      <c r="T5887" s="5"/>
      <c r="U5887" s="5"/>
      <c r="V5887" s="5"/>
      <c r="W5887" s="5"/>
      <c r="X5887" s="5"/>
      <c r="Y5887" s="5"/>
      <c r="Z5887" s="5"/>
      <c r="AA5887" s="5"/>
      <c r="AB5887" s="5"/>
      <c r="AC5887" s="5"/>
      <c r="AD5887" s="5"/>
      <c r="AE5887" s="5"/>
      <c r="AF5887" s="5"/>
      <c r="AG5887" s="5"/>
      <c r="AH5887" s="5"/>
      <c r="AI5887" s="5"/>
      <c r="AJ5887" s="5"/>
    </row>
    <row r="5888" spans="11:36">
      <c r="K5888" s="5"/>
      <c r="L5888" s="5"/>
      <c r="M5888" s="5"/>
      <c r="N5888" s="5"/>
      <c r="O5888" s="5"/>
      <c r="P5888" s="5"/>
      <c r="Q5888" s="5"/>
      <c r="R5888" s="5"/>
      <c r="S5888" s="5"/>
      <c r="T5888" s="5"/>
      <c r="U5888" s="5"/>
      <c r="V5888" s="5"/>
      <c r="W5888" s="5"/>
      <c r="X5888" s="5"/>
      <c r="Y5888" s="5"/>
      <c r="Z5888" s="5"/>
      <c r="AA5888" s="5"/>
      <c r="AB5888" s="5"/>
      <c r="AC5888" s="5"/>
      <c r="AD5888" s="5"/>
      <c r="AE5888" s="5"/>
      <c r="AF5888" s="5"/>
      <c r="AG5888" s="5"/>
      <c r="AH5888" s="5"/>
      <c r="AI5888" s="5"/>
      <c r="AJ5888" s="5"/>
    </row>
    <row r="5889" spans="11:36">
      <c r="K5889" s="5"/>
      <c r="L5889" s="5"/>
      <c r="M5889" s="5"/>
      <c r="N5889" s="5"/>
      <c r="O5889" s="5"/>
      <c r="P5889" s="5"/>
      <c r="Q5889" s="5"/>
      <c r="R5889" s="5"/>
      <c r="S5889" s="5"/>
      <c r="T5889" s="5"/>
      <c r="U5889" s="5"/>
      <c r="V5889" s="5"/>
      <c r="W5889" s="5"/>
      <c r="X5889" s="5"/>
      <c r="Y5889" s="5"/>
      <c r="Z5889" s="5"/>
      <c r="AA5889" s="5"/>
      <c r="AB5889" s="5"/>
      <c r="AC5889" s="5"/>
      <c r="AD5889" s="5"/>
      <c r="AE5889" s="5"/>
      <c r="AF5889" s="5"/>
      <c r="AG5889" s="5"/>
      <c r="AH5889" s="5"/>
      <c r="AI5889" s="5"/>
      <c r="AJ5889" s="5"/>
    </row>
    <row r="5890" spans="11:36">
      <c r="K5890" s="5"/>
      <c r="L5890" s="5"/>
      <c r="M5890" s="5"/>
      <c r="N5890" s="5"/>
      <c r="O5890" s="5"/>
      <c r="P5890" s="5"/>
      <c r="Q5890" s="5"/>
      <c r="R5890" s="5"/>
      <c r="S5890" s="5"/>
      <c r="T5890" s="5"/>
      <c r="U5890" s="5"/>
      <c r="V5890" s="5"/>
      <c r="W5890" s="5"/>
      <c r="X5890" s="5"/>
      <c r="Y5890" s="5"/>
      <c r="Z5890" s="5"/>
      <c r="AA5890" s="5"/>
      <c r="AB5890" s="5"/>
      <c r="AC5890" s="5"/>
      <c r="AD5890" s="5"/>
      <c r="AE5890" s="5"/>
      <c r="AF5890" s="5"/>
      <c r="AG5890" s="5"/>
      <c r="AH5890" s="5"/>
      <c r="AI5890" s="5"/>
      <c r="AJ5890" s="5"/>
    </row>
    <row r="5891" spans="11:36">
      <c r="K5891" s="5"/>
      <c r="L5891" s="5"/>
      <c r="M5891" s="5"/>
      <c r="N5891" s="5"/>
      <c r="O5891" s="5"/>
      <c r="P5891" s="5"/>
      <c r="Q5891" s="5"/>
      <c r="R5891" s="5"/>
      <c r="S5891" s="5"/>
      <c r="T5891" s="5"/>
      <c r="U5891" s="5"/>
      <c r="V5891" s="5"/>
      <c r="W5891" s="5"/>
      <c r="X5891" s="5"/>
      <c r="Y5891" s="5"/>
      <c r="Z5891" s="5"/>
      <c r="AA5891" s="5"/>
      <c r="AB5891" s="5"/>
      <c r="AC5891" s="5"/>
      <c r="AD5891" s="5"/>
      <c r="AE5891" s="5"/>
      <c r="AF5891" s="5"/>
      <c r="AG5891" s="5"/>
      <c r="AH5891" s="5"/>
      <c r="AI5891" s="5"/>
      <c r="AJ5891" s="5"/>
    </row>
    <row r="5892" spans="11:36">
      <c r="K5892" s="5"/>
      <c r="L5892" s="5"/>
      <c r="M5892" s="5"/>
      <c r="N5892" s="5"/>
      <c r="O5892" s="5"/>
      <c r="P5892" s="5"/>
      <c r="Q5892" s="5"/>
      <c r="R5892" s="5"/>
      <c r="S5892" s="5"/>
      <c r="T5892" s="5"/>
      <c r="U5892" s="5"/>
      <c r="V5892" s="5"/>
      <c r="W5892" s="5"/>
      <c r="X5892" s="5"/>
      <c r="Y5892" s="5"/>
      <c r="Z5892" s="5"/>
      <c r="AA5892" s="5"/>
      <c r="AB5892" s="5"/>
      <c r="AC5892" s="5"/>
      <c r="AD5892" s="5"/>
      <c r="AE5892" s="5"/>
      <c r="AF5892" s="5"/>
      <c r="AG5892" s="5"/>
      <c r="AH5892" s="5"/>
      <c r="AI5892" s="5"/>
      <c r="AJ5892" s="5"/>
    </row>
    <row r="5893" spans="11:36">
      <c r="K5893" s="5"/>
      <c r="L5893" s="5"/>
      <c r="M5893" s="5"/>
      <c r="N5893" s="5"/>
      <c r="O5893" s="5"/>
      <c r="P5893" s="5"/>
      <c r="Q5893" s="5"/>
      <c r="R5893" s="5"/>
      <c r="S5893" s="5"/>
      <c r="T5893" s="5"/>
      <c r="U5893" s="5"/>
      <c r="V5893" s="5"/>
      <c r="W5893" s="5"/>
      <c r="X5893" s="5"/>
      <c r="Y5893" s="5"/>
      <c r="Z5893" s="5"/>
      <c r="AA5893" s="5"/>
      <c r="AB5893" s="5"/>
      <c r="AC5893" s="5"/>
      <c r="AD5893" s="5"/>
      <c r="AE5893" s="5"/>
      <c r="AF5893" s="5"/>
      <c r="AG5893" s="5"/>
      <c r="AH5893" s="5"/>
      <c r="AI5893" s="5"/>
      <c r="AJ5893" s="5"/>
    </row>
    <row r="5894" spans="11:36">
      <c r="K5894" s="5"/>
      <c r="L5894" s="5"/>
      <c r="M5894" s="5"/>
      <c r="N5894" s="5"/>
      <c r="O5894" s="5"/>
      <c r="P5894" s="5"/>
      <c r="Q5894" s="5"/>
      <c r="R5894" s="5"/>
      <c r="S5894" s="5"/>
      <c r="T5894" s="5"/>
      <c r="U5894" s="5"/>
      <c r="V5894" s="5"/>
      <c r="W5894" s="5"/>
      <c r="X5894" s="5"/>
      <c r="Y5894" s="5"/>
      <c r="Z5894" s="5"/>
      <c r="AA5894" s="5"/>
      <c r="AB5894" s="5"/>
      <c r="AC5894" s="5"/>
      <c r="AD5894" s="5"/>
      <c r="AE5894" s="5"/>
      <c r="AF5894" s="5"/>
      <c r="AG5894" s="5"/>
      <c r="AH5894" s="5"/>
      <c r="AI5894" s="5"/>
      <c r="AJ5894" s="5"/>
    </row>
    <row r="5895" spans="11:36">
      <c r="K5895" s="5"/>
      <c r="L5895" s="5"/>
      <c r="M5895" s="5"/>
      <c r="N5895" s="5"/>
      <c r="O5895" s="5"/>
      <c r="P5895" s="5"/>
      <c r="Q5895" s="5"/>
      <c r="R5895" s="5"/>
      <c r="S5895" s="5"/>
      <c r="T5895" s="5"/>
      <c r="U5895" s="5"/>
      <c r="V5895" s="5"/>
      <c r="W5895" s="5"/>
      <c r="X5895" s="5"/>
      <c r="Y5895" s="5"/>
      <c r="Z5895" s="5"/>
      <c r="AA5895" s="5"/>
      <c r="AB5895" s="5"/>
      <c r="AC5895" s="5"/>
      <c r="AD5895" s="5"/>
      <c r="AE5895" s="5"/>
      <c r="AF5895" s="5"/>
      <c r="AG5895" s="5"/>
      <c r="AH5895" s="5"/>
      <c r="AI5895" s="5"/>
      <c r="AJ5895" s="5"/>
    </row>
    <row r="5896" spans="11:36">
      <c r="K5896" s="5"/>
      <c r="L5896" s="5"/>
      <c r="M5896" s="5"/>
      <c r="N5896" s="5"/>
      <c r="O5896" s="5"/>
      <c r="P5896" s="5"/>
      <c r="Q5896" s="5"/>
      <c r="R5896" s="5"/>
      <c r="S5896" s="5"/>
      <c r="T5896" s="5"/>
      <c r="U5896" s="5"/>
      <c r="V5896" s="5"/>
      <c r="W5896" s="5"/>
      <c r="X5896" s="5"/>
      <c r="Y5896" s="5"/>
      <c r="Z5896" s="5"/>
      <c r="AA5896" s="5"/>
      <c r="AB5896" s="5"/>
      <c r="AC5896" s="5"/>
      <c r="AD5896" s="5"/>
      <c r="AE5896" s="5"/>
      <c r="AF5896" s="5"/>
      <c r="AG5896" s="5"/>
      <c r="AH5896" s="5"/>
      <c r="AI5896" s="5"/>
      <c r="AJ5896" s="5"/>
    </row>
    <row r="5897" spans="11:36">
      <c r="K5897" s="5"/>
      <c r="L5897" s="5"/>
      <c r="M5897" s="5"/>
      <c r="N5897" s="5"/>
      <c r="O5897" s="5"/>
      <c r="P5897" s="5"/>
      <c r="Q5897" s="5"/>
      <c r="R5897" s="5"/>
      <c r="S5897" s="5"/>
      <c r="T5897" s="5"/>
      <c r="U5897" s="5"/>
      <c r="V5897" s="5"/>
      <c r="W5897" s="5"/>
      <c r="X5897" s="5"/>
      <c r="Y5897" s="5"/>
      <c r="Z5897" s="5"/>
      <c r="AA5897" s="5"/>
      <c r="AB5897" s="5"/>
      <c r="AC5897" s="5"/>
      <c r="AD5897" s="5"/>
      <c r="AE5897" s="5"/>
      <c r="AF5897" s="5"/>
      <c r="AG5897" s="5"/>
      <c r="AH5897" s="5"/>
      <c r="AI5897" s="5"/>
      <c r="AJ5897" s="5"/>
    </row>
    <row r="5898" spans="11:36">
      <c r="K5898" s="5"/>
      <c r="L5898" s="5"/>
      <c r="M5898" s="5"/>
      <c r="N5898" s="5"/>
      <c r="O5898" s="5"/>
      <c r="P5898" s="5"/>
      <c r="Q5898" s="5"/>
      <c r="R5898" s="5"/>
      <c r="S5898" s="5"/>
      <c r="T5898" s="5"/>
      <c r="U5898" s="5"/>
      <c r="V5898" s="5"/>
      <c r="W5898" s="5"/>
      <c r="X5898" s="5"/>
      <c r="Y5898" s="5"/>
      <c r="Z5898" s="5"/>
      <c r="AA5898" s="5"/>
      <c r="AB5898" s="5"/>
      <c r="AC5898" s="5"/>
      <c r="AD5898" s="5"/>
      <c r="AE5898" s="5"/>
      <c r="AF5898" s="5"/>
      <c r="AG5898" s="5"/>
      <c r="AH5898" s="5"/>
      <c r="AI5898" s="5"/>
      <c r="AJ5898" s="5"/>
    </row>
    <row r="5899" spans="11:36">
      <c r="K5899" s="5"/>
      <c r="L5899" s="5"/>
      <c r="M5899" s="5"/>
      <c r="N5899" s="5"/>
      <c r="O5899" s="5"/>
      <c r="P5899" s="5"/>
      <c r="Q5899" s="5"/>
      <c r="R5899" s="5"/>
      <c r="S5899" s="5"/>
      <c r="T5899" s="5"/>
      <c r="U5899" s="5"/>
      <c r="V5899" s="5"/>
      <c r="W5899" s="5"/>
      <c r="X5899" s="5"/>
      <c r="Y5899" s="5"/>
      <c r="Z5899" s="5"/>
      <c r="AA5899" s="5"/>
      <c r="AB5899" s="5"/>
      <c r="AC5899" s="5"/>
      <c r="AD5899" s="5"/>
      <c r="AE5899" s="5"/>
      <c r="AF5899" s="5"/>
      <c r="AG5899" s="5"/>
      <c r="AH5899" s="5"/>
      <c r="AI5899" s="5"/>
      <c r="AJ5899" s="5"/>
    </row>
    <row r="5900" spans="11:36">
      <c r="K5900" s="5"/>
      <c r="L5900" s="5"/>
      <c r="M5900" s="5"/>
      <c r="N5900" s="5"/>
      <c r="O5900" s="5"/>
      <c r="P5900" s="5"/>
      <c r="Q5900" s="5"/>
      <c r="R5900" s="5"/>
      <c r="S5900" s="5"/>
      <c r="T5900" s="5"/>
      <c r="U5900" s="5"/>
      <c r="V5900" s="5"/>
      <c r="W5900" s="5"/>
      <c r="X5900" s="5"/>
      <c r="Y5900" s="5"/>
      <c r="Z5900" s="5"/>
      <c r="AA5900" s="5"/>
      <c r="AB5900" s="5"/>
      <c r="AC5900" s="5"/>
      <c r="AD5900" s="5"/>
      <c r="AE5900" s="5"/>
      <c r="AF5900" s="5"/>
      <c r="AG5900" s="5"/>
      <c r="AH5900" s="5"/>
      <c r="AI5900" s="5"/>
      <c r="AJ5900" s="5"/>
    </row>
    <row r="5901" spans="11:36">
      <c r="K5901" s="5"/>
      <c r="L5901" s="5"/>
      <c r="M5901" s="5"/>
      <c r="N5901" s="5"/>
      <c r="O5901" s="5"/>
      <c r="P5901" s="5"/>
      <c r="Q5901" s="5"/>
      <c r="R5901" s="5"/>
      <c r="S5901" s="5"/>
      <c r="T5901" s="5"/>
      <c r="U5901" s="5"/>
      <c r="V5901" s="5"/>
      <c r="W5901" s="5"/>
      <c r="X5901" s="5"/>
      <c r="Y5901" s="5"/>
      <c r="Z5901" s="5"/>
      <c r="AA5901" s="5"/>
      <c r="AB5901" s="5"/>
      <c r="AC5901" s="5"/>
      <c r="AD5901" s="5"/>
      <c r="AE5901" s="5"/>
      <c r="AF5901" s="5"/>
      <c r="AG5901" s="5"/>
      <c r="AH5901" s="5"/>
      <c r="AI5901" s="5"/>
      <c r="AJ5901" s="5"/>
    </row>
    <row r="5902" spans="11:36">
      <c r="K5902" s="5"/>
      <c r="L5902" s="5"/>
      <c r="M5902" s="5"/>
      <c r="N5902" s="5"/>
      <c r="O5902" s="5"/>
      <c r="P5902" s="5"/>
      <c r="Q5902" s="5"/>
      <c r="R5902" s="5"/>
      <c r="S5902" s="5"/>
      <c r="T5902" s="5"/>
      <c r="U5902" s="5"/>
      <c r="V5902" s="5"/>
      <c r="W5902" s="5"/>
      <c r="X5902" s="5"/>
      <c r="Y5902" s="5"/>
      <c r="Z5902" s="5"/>
      <c r="AA5902" s="5"/>
      <c r="AB5902" s="5"/>
      <c r="AC5902" s="5"/>
      <c r="AD5902" s="5"/>
      <c r="AE5902" s="5"/>
      <c r="AF5902" s="5"/>
      <c r="AG5902" s="5"/>
      <c r="AH5902" s="5"/>
      <c r="AI5902" s="5"/>
      <c r="AJ5902" s="5"/>
    </row>
    <row r="5903" spans="11:36">
      <c r="K5903" s="5"/>
      <c r="L5903" s="5"/>
      <c r="M5903" s="5"/>
      <c r="N5903" s="5"/>
      <c r="O5903" s="5"/>
      <c r="P5903" s="5"/>
      <c r="Q5903" s="5"/>
      <c r="R5903" s="5"/>
      <c r="S5903" s="5"/>
      <c r="T5903" s="5"/>
      <c r="U5903" s="5"/>
      <c r="V5903" s="5"/>
      <c r="W5903" s="5"/>
      <c r="X5903" s="5"/>
      <c r="Y5903" s="5"/>
      <c r="Z5903" s="5"/>
      <c r="AA5903" s="5"/>
      <c r="AB5903" s="5"/>
      <c r="AC5903" s="5"/>
      <c r="AD5903" s="5"/>
      <c r="AE5903" s="5"/>
      <c r="AF5903" s="5"/>
      <c r="AG5903" s="5"/>
      <c r="AH5903" s="5"/>
      <c r="AI5903" s="5"/>
      <c r="AJ5903" s="5"/>
    </row>
    <row r="5904" spans="11:36">
      <c r="K5904" s="5"/>
      <c r="L5904" s="5"/>
      <c r="M5904" s="5"/>
      <c r="N5904" s="5"/>
      <c r="O5904" s="5"/>
      <c r="P5904" s="5"/>
      <c r="Q5904" s="5"/>
      <c r="R5904" s="5"/>
      <c r="S5904" s="5"/>
      <c r="T5904" s="5"/>
      <c r="U5904" s="5"/>
      <c r="V5904" s="5"/>
      <c r="W5904" s="5"/>
      <c r="X5904" s="5"/>
      <c r="Y5904" s="5"/>
      <c r="Z5904" s="5"/>
      <c r="AA5904" s="5"/>
      <c r="AB5904" s="5"/>
      <c r="AC5904" s="5"/>
      <c r="AD5904" s="5"/>
      <c r="AE5904" s="5"/>
      <c r="AF5904" s="5"/>
      <c r="AG5904" s="5"/>
      <c r="AH5904" s="5"/>
      <c r="AI5904" s="5"/>
      <c r="AJ5904" s="5"/>
    </row>
    <row r="5905" spans="11:36">
      <c r="K5905" s="5"/>
      <c r="L5905" s="5"/>
      <c r="M5905" s="5"/>
      <c r="N5905" s="5"/>
      <c r="O5905" s="5"/>
      <c r="P5905" s="5"/>
      <c r="Q5905" s="5"/>
      <c r="R5905" s="5"/>
      <c r="S5905" s="5"/>
      <c r="T5905" s="5"/>
      <c r="U5905" s="5"/>
      <c r="V5905" s="5"/>
      <c r="W5905" s="5"/>
      <c r="X5905" s="5"/>
      <c r="Y5905" s="5"/>
      <c r="Z5905" s="5"/>
      <c r="AA5905" s="5"/>
      <c r="AB5905" s="5"/>
      <c r="AC5905" s="5"/>
      <c r="AD5905" s="5"/>
      <c r="AE5905" s="5"/>
      <c r="AF5905" s="5"/>
      <c r="AG5905" s="5"/>
      <c r="AH5905" s="5"/>
      <c r="AI5905" s="5"/>
      <c r="AJ5905" s="5"/>
    </row>
    <row r="5906" spans="11:36">
      <c r="K5906" s="5"/>
      <c r="L5906" s="5"/>
      <c r="M5906" s="5"/>
      <c r="N5906" s="5"/>
      <c r="O5906" s="5"/>
      <c r="P5906" s="5"/>
      <c r="Q5906" s="5"/>
      <c r="R5906" s="5"/>
      <c r="S5906" s="5"/>
      <c r="T5906" s="5"/>
      <c r="U5906" s="5"/>
      <c r="V5906" s="5"/>
      <c r="W5906" s="5"/>
      <c r="X5906" s="5"/>
      <c r="Y5906" s="5"/>
      <c r="Z5906" s="5"/>
      <c r="AA5906" s="5"/>
      <c r="AB5906" s="5"/>
      <c r="AC5906" s="5"/>
      <c r="AD5906" s="5"/>
      <c r="AE5906" s="5"/>
      <c r="AF5906" s="5"/>
      <c r="AG5906" s="5"/>
      <c r="AH5906" s="5"/>
      <c r="AI5906" s="5"/>
      <c r="AJ5906" s="5"/>
    </row>
    <row r="5907" spans="11:36">
      <c r="K5907" s="5"/>
      <c r="L5907" s="5"/>
      <c r="M5907" s="5"/>
      <c r="N5907" s="5"/>
      <c r="O5907" s="5"/>
      <c r="P5907" s="5"/>
      <c r="Q5907" s="5"/>
      <c r="R5907" s="5"/>
      <c r="S5907" s="5"/>
      <c r="T5907" s="5"/>
      <c r="U5907" s="5"/>
      <c r="V5907" s="5"/>
      <c r="W5907" s="5"/>
      <c r="X5907" s="5"/>
      <c r="Y5907" s="5"/>
      <c r="Z5907" s="5"/>
      <c r="AA5907" s="5"/>
      <c r="AB5907" s="5"/>
      <c r="AC5907" s="5"/>
      <c r="AD5907" s="5"/>
      <c r="AE5907" s="5"/>
      <c r="AF5907" s="5"/>
      <c r="AG5907" s="5"/>
      <c r="AH5907" s="5"/>
      <c r="AI5907" s="5"/>
      <c r="AJ5907" s="5"/>
    </row>
    <row r="5908" spans="11:36">
      <c r="K5908" s="5"/>
      <c r="L5908" s="5"/>
      <c r="M5908" s="5"/>
      <c r="N5908" s="5"/>
      <c r="O5908" s="5"/>
      <c r="P5908" s="5"/>
      <c r="Q5908" s="5"/>
      <c r="R5908" s="5"/>
      <c r="S5908" s="5"/>
      <c r="T5908" s="5"/>
      <c r="U5908" s="5"/>
      <c r="V5908" s="5"/>
      <c r="W5908" s="5"/>
      <c r="X5908" s="5"/>
      <c r="Y5908" s="5"/>
      <c r="Z5908" s="5"/>
      <c r="AA5908" s="5"/>
      <c r="AB5908" s="5"/>
      <c r="AC5908" s="5"/>
      <c r="AD5908" s="5"/>
      <c r="AE5908" s="5"/>
      <c r="AF5908" s="5"/>
      <c r="AG5908" s="5"/>
      <c r="AH5908" s="5"/>
      <c r="AI5908" s="5"/>
      <c r="AJ5908" s="5"/>
    </row>
    <row r="5909" spans="11:36">
      <c r="K5909" s="5"/>
      <c r="L5909" s="5"/>
      <c r="M5909" s="5"/>
      <c r="N5909" s="5"/>
      <c r="O5909" s="5"/>
      <c r="P5909" s="5"/>
      <c r="Q5909" s="5"/>
      <c r="R5909" s="5"/>
      <c r="S5909" s="5"/>
      <c r="T5909" s="5"/>
      <c r="U5909" s="5"/>
      <c r="V5909" s="5"/>
      <c r="W5909" s="5"/>
      <c r="X5909" s="5"/>
      <c r="Y5909" s="5"/>
      <c r="Z5909" s="5"/>
      <c r="AA5909" s="5"/>
      <c r="AB5909" s="5"/>
      <c r="AC5909" s="5"/>
      <c r="AD5909" s="5"/>
      <c r="AE5909" s="5"/>
      <c r="AF5909" s="5"/>
      <c r="AG5909" s="5"/>
      <c r="AH5909" s="5"/>
      <c r="AI5909" s="5"/>
      <c r="AJ5909" s="5"/>
    </row>
    <row r="5910" spans="11:36">
      <c r="K5910" s="5"/>
      <c r="L5910" s="5"/>
      <c r="M5910" s="5"/>
      <c r="N5910" s="5"/>
      <c r="O5910" s="5"/>
      <c r="P5910" s="5"/>
      <c r="Q5910" s="5"/>
      <c r="R5910" s="5"/>
      <c r="S5910" s="5"/>
      <c r="T5910" s="5"/>
      <c r="U5910" s="5"/>
      <c r="V5910" s="5"/>
      <c r="W5910" s="5"/>
      <c r="X5910" s="5"/>
      <c r="Y5910" s="5"/>
      <c r="Z5910" s="5"/>
      <c r="AA5910" s="5"/>
      <c r="AB5910" s="5"/>
      <c r="AC5910" s="5"/>
      <c r="AD5910" s="5"/>
      <c r="AE5910" s="5"/>
      <c r="AF5910" s="5"/>
      <c r="AG5910" s="5"/>
      <c r="AH5910" s="5"/>
      <c r="AI5910" s="5"/>
      <c r="AJ5910" s="5"/>
    </row>
    <row r="5911" spans="11:36">
      <c r="K5911" s="5"/>
      <c r="L5911" s="5"/>
      <c r="M5911" s="5"/>
      <c r="N5911" s="5"/>
      <c r="O5911" s="5"/>
      <c r="P5911" s="5"/>
      <c r="Q5911" s="5"/>
      <c r="R5911" s="5"/>
      <c r="S5911" s="5"/>
      <c r="T5911" s="5"/>
      <c r="U5911" s="5"/>
      <c r="V5911" s="5"/>
      <c r="W5911" s="5"/>
      <c r="X5911" s="5"/>
      <c r="Y5911" s="5"/>
      <c r="Z5911" s="5"/>
      <c r="AA5911" s="5"/>
      <c r="AB5911" s="5"/>
      <c r="AC5911" s="5"/>
      <c r="AD5911" s="5"/>
      <c r="AE5911" s="5"/>
      <c r="AF5911" s="5"/>
      <c r="AG5911" s="5"/>
      <c r="AH5911" s="5"/>
      <c r="AI5911" s="5"/>
      <c r="AJ5911" s="5"/>
    </row>
    <row r="5912" spans="11:36">
      <c r="K5912" s="5"/>
      <c r="L5912" s="5"/>
      <c r="M5912" s="5"/>
      <c r="N5912" s="5"/>
      <c r="O5912" s="5"/>
      <c r="P5912" s="5"/>
      <c r="Q5912" s="5"/>
      <c r="R5912" s="5"/>
      <c r="S5912" s="5"/>
      <c r="T5912" s="5"/>
      <c r="U5912" s="5"/>
      <c r="V5912" s="5"/>
      <c r="W5912" s="5"/>
      <c r="X5912" s="5"/>
      <c r="Y5912" s="5"/>
      <c r="Z5912" s="5"/>
      <c r="AA5912" s="5"/>
      <c r="AB5912" s="5"/>
      <c r="AC5912" s="5"/>
      <c r="AD5912" s="5"/>
      <c r="AE5912" s="5"/>
      <c r="AF5912" s="5"/>
      <c r="AG5912" s="5"/>
      <c r="AH5912" s="5"/>
      <c r="AI5912" s="5"/>
      <c r="AJ5912" s="5"/>
    </row>
    <row r="5913" spans="11:36">
      <c r="K5913" s="5"/>
      <c r="L5913" s="5"/>
      <c r="M5913" s="5"/>
      <c r="N5913" s="5"/>
      <c r="O5913" s="5"/>
      <c r="P5913" s="5"/>
      <c r="Q5913" s="5"/>
      <c r="R5913" s="5"/>
      <c r="S5913" s="5"/>
      <c r="T5913" s="5"/>
      <c r="U5913" s="5"/>
      <c r="V5913" s="5"/>
      <c r="W5913" s="5"/>
      <c r="X5913" s="5"/>
      <c r="Y5913" s="5"/>
      <c r="Z5913" s="5"/>
      <c r="AA5913" s="5"/>
      <c r="AB5913" s="5"/>
      <c r="AC5913" s="5"/>
      <c r="AD5913" s="5"/>
      <c r="AE5913" s="5"/>
      <c r="AF5913" s="5"/>
      <c r="AG5913" s="5"/>
      <c r="AH5913" s="5"/>
      <c r="AI5913" s="5"/>
      <c r="AJ5913" s="5"/>
    </row>
    <row r="5914" spans="11:36">
      <c r="K5914" s="5"/>
      <c r="L5914" s="5"/>
      <c r="M5914" s="5"/>
      <c r="N5914" s="5"/>
      <c r="O5914" s="5"/>
      <c r="P5914" s="5"/>
      <c r="Q5914" s="5"/>
      <c r="R5914" s="5"/>
      <c r="S5914" s="5"/>
      <c r="T5914" s="5"/>
      <c r="U5914" s="5"/>
      <c r="V5914" s="5"/>
      <c r="W5914" s="5"/>
      <c r="X5914" s="5"/>
      <c r="Y5914" s="5"/>
      <c r="Z5914" s="5"/>
      <c r="AA5914" s="5"/>
      <c r="AB5914" s="5"/>
      <c r="AC5914" s="5"/>
      <c r="AD5914" s="5"/>
      <c r="AE5914" s="5"/>
      <c r="AF5914" s="5"/>
      <c r="AG5914" s="5"/>
      <c r="AH5914" s="5"/>
      <c r="AI5914" s="5"/>
      <c r="AJ5914" s="5"/>
    </row>
    <row r="5915" spans="11:36">
      <c r="K5915" s="5"/>
      <c r="L5915" s="5"/>
      <c r="M5915" s="5"/>
      <c r="N5915" s="5"/>
      <c r="O5915" s="5"/>
      <c r="P5915" s="5"/>
      <c r="Q5915" s="5"/>
      <c r="R5915" s="5"/>
      <c r="S5915" s="5"/>
      <c r="T5915" s="5"/>
      <c r="U5915" s="5"/>
      <c r="V5915" s="5"/>
      <c r="W5915" s="5"/>
      <c r="X5915" s="5"/>
      <c r="Y5915" s="5"/>
      <c r="Z5915" s="5"/>
      <c r="AA5915" s="5"/>
      <c r="AB5915" s="5"/>
      <c r="AC5915" s="5"/>
      <c r="AD5915" s="5"/>
      <c r="AE5915" s="5"/>
      <c r="AF5915" s="5"/>
      <c r="AG5915" s="5"/>
      <c r="AH5915" s="5"/>
      <c r="AI5915" s="5"/>
      <c r="AJ5915" s="5"/>
    </row>
    <row r="5916" spans="11:36">
      <c r="K5916" s="5"/>
      <c r="L5916" s="5"/>
      <c r="M5916" s="5"/>
      <c r="N5916" s="5"/>
      <c r="O5916" s="5"/>
      <c r="P5916" s="5"/>
      <c r="Q5916" s="5"/>
      <c r="R5916" s="5"/>
      <c r="S5916" s="5"/>
      <c r="T5916" s="5"/>
      <c r="U5916" s="5"/>
      <c r="V5916" s="5"/>
      <c r="W5916" s="5"/>
      <c r="X5916" s="5"/>
      <c r="Y5916" s="5"/>
      <c r="Z5916" s="5"/>
      <c r="AA5916" s="5"/>
      <c r="AB5916" s="5"/>
      <c r="AC5916" s="5"/>
      <c r="AD5916" s="5"/>
      <c r="AE5916" s="5"/>
      <c r="AF5916" s="5"/>
      <c r="AG5916" s="5"/>
      <c r="AH5916" s="5"/>
      <c r="AI5916" s="5"/>
      <c r="AJ5916" s="5"/>
    </row>
    <row r="5917" spans="11:36">
      <c r="K5917" s="5"/>
      <c r="L5917" s="5"/>
      <c r="M5917" s="5"/>
      <c r="N5917" s="5"/>
      <c r="O5917" s="5"/>
      <c r="P5917" s="5"/>
      <c r="Q5917" s="5"/>
      <c r="R5917" s="5"/>
      <c r="S5917" s="5"/>
      <c r="T5917" s="5"/>
      <c r="U5917" s="5"/>
      <c r="V5917" s="5"/>
      <c r="W5917" s="5"/>
      <c r="X5917" s="5"/>
      <c r="Y5917" s="5"/>
      <c r="Z5917" s="5"/>
      <c r="AA5917" s="5"/>
      <c r="AB5917" s="5"/>
      <c r="AC5917" s="5"/>
      <c r="AD5917" s="5"/>
      <c r="AE5917" s="5"/>
      <c r="AF5917" s="5"/>
      <c r="AG5917" s="5"/>
      <c r="AH5917" s="5"/>
      <c r="AI5917" s="5"/>
      <c r="AJ5917" s="5"/>
    </row>
    <row r="5918" spans="11:36">
      <c r="K5918" s="5"/>
      <c r="L5918" s="5"/>
      <c r="M5918" s="5"/>
      <c r="N5918" s="5"/>
      <c r="O5918" s="5"/>
      <c r="P5918" s="5"/>
      <c r="Q5918" s="5"/>
      <c r="R5918" s="5"/>
      <c r="S5918" s="5"/>
      <c r="T5918" s="5"/>
      <c r="U5918" s="5"/>
      <c r="V5918" s="5"/>
      <c r="W5918" s="5"/>
      <c r="X5918" s="5"/>
      <c r="Y5918" s="5"/>
      <c r="Z5918" s="5"/>
      <c r="AA5918" s="5"/>
      <c r="AB5918" s="5"/>
      <c r="AC5918" s="5"/>
      <c r="AD5918" s="5"/>
      <c r="AE5918" s="5"/>
      <c r="AF5918" s="5"/>
      <c r="AG5918" s="5"/>
      <c r="AH5918" s="5"/>
      <c r="AI5918" s="5"/>
      <c r="AJ5918" s="5"/>
    </row>
    <row r="5919" spans="11:36">
      <c r="K5919" s="5"/>
      <c r="L5919" s="5"/>
      <c r="M5919" s="5"/>
      <c r="N5919" s="5"/>
      <c r="O5919" s="5"/>
      <c r="P5919" s="5"/>
      <c r="Q5919" s="5"/>
      <c r="R5919" s="5"/>
      <c r="S5919" s="5"/>
      <c r="T5919" s="5"/>
      <c r="U5919" s="5"/>
      <c r="V5919" s="5"/>
      <c r="W5919" s="5"/>
      <c r="X5919" s="5"/>
      <c r="Y5919" s="5"/>
      <c r="Z5919" s="5"/>
      <c r="AA5919" s="5"/>
      <c r="AB5919" s="5"/>
      <c r="AC5919" s="5"/>
      <c r="AD5919" s="5"/>
      <c r="AE5919" s="5"/>
      <c r="AF5919" s="5"/>
      <c r="AG5919" s="5"/>
      <c r="AH5919" s="5"/>
      <c r="AI5919" s="5"/>
      <c r="AJ5919" s="5"/>
    </row>
    <row r="5920" spans="11:36">
      <c r="K5920" s="5"/>
      <c r="L5920" s="5"/>
      <c r="M5920" s="5"/>
      <c r="N5920" s="5"/>
      <c r="O5920" s="5"/>
      <c r="P5920" s="5"/>
      <c r="Q5920" s="5"/>
      <c r="R5920" s="5"/>
      <c r="S5920" s="5"/>
      <c r="T5920" s="5"/>
      <c r="U5920" s="5"/>
      <c r="V5920" s="5"/>
      <c r="W5920" s="5"/>
      <c r="X5920" s="5"/>
      <c r="Y5920" s="5"/>
      <c r="Z5920" s="5"/>
      <c r="AA5920" s="5"/>
      <c r="AB5920" s="5"/>
      <c r="AC5920" s="5"/>
      <c r="AD5920" s="5"/>
      <c r="AE5920" s="5"/>
      <c r="AF5920" s="5"/>
      <c r="AG5920" s="5"/>
      <c r="AH5920" s="5"/>
      <c r="AI5920" s="5"/>
      <c r="AJ5920" s="5"/>
    </row>
    <row r="5921" spans="11:36">
      <c r="K5921" s="5"/>
      <c r="L5921" s="5"/>
      <c r="M5921" s="5"/>
      <c r="N5921" s="5"/>
      <c r="O5921" s="5"/>
      <c r="P5921" s="5"/>
      <c r="Q5921" s="5"/>
      <c r="R5921" s="5"/>
      <c r="S5921" s="5"/>
      <c r="T5921" s="5"/>
      <c r="U5921" s="5"/>
      <c r="V5921" s="5"/>
      <c r="W5921" s="5"/>
      <c r="X5921" s="5"/>
      <c r="Y5921" s="5"/>
      <c r="Z5921" s="5"/>
      <c r="AA5921" s="5"/>
      <c r="AB5921" s="5"/>
      <c r="AC5921" s="5"/>
      <c r="AD5921" s="5"/>
      <c r="AE5921" s="5"/>
      <c r="AF5921" s="5"/>
      <c r="AG5921" s="5"/>
      <c r="AH5921" s="5"/>
      <c r="AI5921" s="5"/>
      <c r="AJ5921" s="5"/>
    </row>
    <row r="5922" spans="11:36">
      <c r="K5922" s="5"/>
      <c r="L5922" s="5"/>
      <c r="M5922" s="5"/>
      <c r="N5922" s="5"/>
      <c r="O5922" s="5"/>
      <c r="P5922" s="5"/>
      <c r="Q5922" s="5"/>
      <c r="R5922" s="5"/>
      <c r="S5922" s="5"/>
      <c r="T5922" s="5"/>
      <c r="U5922" s="5"/>
      <c r="V5922" s="5"/>
      <c r="W5922" s="5"/>
      <c r="X5922" s="5"/>
      <c r="Y5922" s="5"/>
      <c r="Z5922" s="5"/>
      <c r="AA5922" s="5"/>
      <c r="AB5922" s="5"/>
      <c r="AC5922" s="5"/>
      <c r="AD5922" s="5"/>
      <c r="AE5922" s="5"/>
      <c r="AF5922" s="5"/>
      <c r="AG5922" s="5"/>
      <c r="AH5922" s="5"/>
      <c r="AI5922" s="5"/>
      <c r="AJ5922" s="5"/>
    </row>
    <row r="5923" spans="11:36">
      <c r="K5923" s="5"/>
      <c r="L5923" s="5"/>
      <c r="M5923" s="5"/>
      <c r="N5923" s="5"/>
      <c r="O5923" s="5"/>
      <c r="P5923" s="5"/>
      <c r="Q5923" s="5"/>
      <c r="R5923" s="5"/>
      <c r="S5923" s="5"/>
      <c r="T5923" s="5"/>
      <c r="U5923" s="5"/>
      <c r="V5923" s="5"/>
      <c r="W5923" s="5"/>
      <c r="X5923" s="5"/>
      <c r="Y5923" s="5"/>
      <c r="Z5923" s="5"/>
      <c r="AA5923" s="5"/>
      <c r="AB5923" s="5"/>
      <c r="AC5923" s="5"/>
      <c r="AD5923" s="5"/>
      <c r="AE5923" s="5"/>
      <c r="AF5923" s="5"/>
      <c r="AG5923" s="5"/>
      <c r="AH5923" s="5"/>
      <c r="AI5923" s="5"/>
      <c r="AJ5923" s="5"/>
    </row>
    <row r="5924" spans="11:36">
      <c r="K5924" s="5"/>
      <c r="L5924" s="5"/>
      <c r="M5924" s="5"/>
      <c r="N5924" s="5"/>
      <c r="O5924" s="5"/>
      <c r="P5924" s="5"/>
      <c r="Q5924" s="5"/>
      <c r="R5924" s="5"/>
      <c r="S5924" s="5"/>
      <c r="T5924" s="5"/>
      <c r="U5924" s="5"/>
      <c r="V5924" s="5"/>
      <c r="W5924" s="5"/>
      <c r="X5924" s="5"/>
      <c r="Y5924" s="5"/>
      <c r="Z5924" s="5"/>
      <c r="AA5924" s="5"/>
      <c r="AB5924" s="5"/>
      <c r="AC5924" s="5"/>
      <c r="AD5924" s="5"/>
      <c r="AE5924" s="5"/>
      <c r="AF5924" s="5"/>
      <c r="AG5924" s="5"/>
      <c r="AH5924" s="5"/>
      <c r="AI5924" s="5"/>
      <c r="AJ5924" s="5"/>
    </row>
    <row r="5925" spans="11:36">
      <c r="K5925" s="5"/>
      <c r="L5925" s="5"/>
      <c r="M5925" s="5"/>
      <c r="N5925" s="5"/>
      <c r="O5925" s="5"/>
      <c r="P5925" s="5"/>
      <c r="Q5925" s="5"/>
      <c r="R5925" s="5"/>
      <c r="S5925" s="5"/>
      <c r="T5925" s="5"/>
      <c r="U5925" s="5"/>
      <c r="V5925" s="5"/>
      <c r="W5925" s="5"/>
      <c r="X5925" s="5"/>
      <c r="Y5925" s="5"/>
      <c r="Z5925" s="5"/>
      <c r="AA5925" s="5"/>
      <c r="AB5925" s="5"/>
      <c r="AC5925" s="5"/>
      <c r="AD5925" s="5"/>
      <c r="AE5925" s="5"/>
      <c r="AF5925" s="5"/>
      <c r="AG5925" s="5"/>
      <c r="AH5925" s="5"/>
      <c r="AI5925" s="5"/>
      <c r="AJ5925" s="5"/>
    </row>
    <row r="5926" spans="11:36">
      <c r="K5926" s="5"/>
      <c r="L5926" s="5"/>
      <c r="M5926" s="5"/>
      <c r="N5926" s="5"/>
      <c r="O5926" s="5"/>
      <c r="P5926" s="5"/>
      <c r="Q5926" s="5"/>
      <c r="R5926" s="5"/>
      <c r="S5926" s="5"/>
      <c r="T5926" s="5"/>
      <c r="U5926" s="5"/>
      <c r="V5926" s="5"/>
      <c r="W5926" s="5"/>
      <c r="X5926" s="5"/>
      <c r="Y5926" s="5"/>
      <c r="Z5926" s="5"/>
      <c r="AA5926" s="5"/>
      <c r="AB5926" s="5"/>
      <c r="AC5926" s="5"/>
      <c r="AD5926" s="5"/>
      <c r="AE5926" s="5"/>
      <c r="AF5926" s="5"/>
      <c r="AG5926" s="5"/>
      <c r="AH5926" s="5"/>
      <c r="AI5926" s="5"/>
      <c r="AJ5926" s="5"/>
    </row>
    <row r="5927" spans="11:36">
      <c r="K5927" s="5"/>
      <c r="L5927" s="5"/>
      <c r="M5927" s="5"/>
      <c r="N5927" s="5"/>
      <c r="O5927" s="5"/>
      <c r="P5927" s="5"/>
      <c r="Q5927" s="5"/>
      <c r="R5927" s="5"/>
      <c r="S5927" s="5"/>
      <c r="T5927" s="5"/>
      <c r="U5927" s="5"/>
      <c r="V5927" s="5"/>
      <c r="W5927" s="5"/>
      <c r="X5927" s="5"/>
      <c r="Y5927" s="5"/>
      <c r="Z5927" s="5"/>
      <c r="AA5927" s="5"/>
      <c r="AB5927" s="5"/>
      <c r="AC5927" s="5"/>
      <c r="AD5927" s="5"/>
      <c r="AE5927" s="5"/>
      <c r="AF5927" s="5"/>
      <c r="AG5927" s="5"/>
      <c r="AH5927" s="5"/>
      <c r="AI5927" s="5"/>
      <c r="AJ5927" s="5"/>
    </row>
    <row r="5928" spans="11:36">
      <c r="K5928" s="5"/>
      <c r="L5928" s="5"/>
      <c r="M5928" s="5"/>
      <c r="N5928" s="5"/>
      <c r="O5928" s="5"/>
      <c r="P5928" s="5"/>
      <c r="Q5928" s="5"/>
      <c r="R5928" s="5"/>
      <c r="S5928" s="5"/>
      <c r="T5928" s="5"/>
      <c r="U5928" s="5"/>
      <c r="V5928" s="5"/>
      <c r="W5928" s="5"/>
      <c r="X5928" s="5"/>
      <c r="Y5928" s="5"/>
      <c r="Z5928" s="5"/>
      <c r="AA5928" s="5"/>
      <c r="AB5928" s="5"/>
      <c r="AC5928" s="5"/>
      <c r="AD5928" s="5"/>
      <c r="AE5928" s="5"/>
      <c r="AF5928" s="5"/>
      <c r="AG5928" s="5"/>
      <c r="AH5928" s="5"/>
      <c r="AI5928" s="5"/>
      <c r="AJ5928" s="5"/>
    </row>
    <row r="5929" spans="11:36">
      <c r="K5929" s="5"/>
      <c r="L5929" s="5"/>
      <c r="M5929" s="5"/>
      <c r="N5929" s="5"/>
      <c r="O5929" s="5"/>
      <c r="P5929" s="5"/>
      <c r="Q5929" s="5"/>
      <c r="R5929" s="5"/>
      <c r="S5929" s="5"/>
      <c r="T5929" s="5"/>
      <c r="U5929" s="5"/>
      <c r="V5929" s="5"/>
      <c r="W5929" s="5"/>
      <c r="X5929" s="5"/>
      <c r="Y5929" s="5"/>
      <c r="Z5929" s="5"/>
      <c r="AA5929" s="5"/>
      <c r="AB5929" s="5"/>
      <c r="AC5929" s="5"/>
      <c r="AD5929" s="5"/>
      <c r="AE5929" s="5"/>
      <c r="AF5929" s="5"/>
      <c r="AG5929" s="5"/>
      <c r="AH5929" s="5"/>
      <c r="AI5929" s="5"/>
      <c r="AJ5929" s="5"/>
    </row>
    <row r="5930" spans="11:36">
      <c r="K5930" s="5"/>
      <c r="L5930" s="5"/>
      <c r="M5930" s="5"/>
      <c r="N5930" s="5"/>
      <c r="O5930" s="5"/>
      <c r="P5930" s="5"/>
      <c r="Q5930" s="5"/>
      <c r="R5930" s="5"/>
      <c r="S5930" s="5"/>
      <c r="T5930" s="5"/>
      <c r="U5930" s="5"/>
      <c r="V5930" s="5"/>
      <c r="W5930" s="5"/>
      <c r="X5930" s="5"/>
      <c r="Y5930" s="5"/>
      <c r="Z5930" s="5"/>
      <c r="AA5930" s="5"/>
      <c r="AB5930" s="5"/>
      <c r="AC5930" s="5"/>
      <c r="AD5930" s="5"/>
      <c r="AE5930" s="5"/>
      <c r="AF5930" s="5"/>
      <c r="AG5930" s="5"/>
      <c r="AH5930" s="5"/>
      <c r="AI5930" s="5"/>
      <c r="AJ5930" s="5"/>
    </row>
    <row r="5931" spans="11:36">
      <c r="K5931" s="5"/>
      <c r="L5931" s="5"/>
      <c r="M5931" s="5"/>
      <c r="N5931" s="5"/>
      <c r="O5931" s="5"/>
      <c r="P5931" s="5"/>
      <c r="Q5931" s="5"/>
      <c r="R5931" s="5"/>
      <c r="S5931" s="5"/>
      <c r="T5931" s="5"/>
      <c r="U5931" s="5"/>
      <c r="V5931" s="5"/>
      <c r="W5931" s="5"/>
      <c r="X5931" s="5"/>
      <c r="Y5931" s="5"/>
      <c r="Z5931" s="5"/>
      <c r="AA5931" s="5"/>
      <c r="AB5931" s="5"/>
      <c r="AC5931" s="5"/>
      <c r="AD5931" s="5"/>
      <c r="AE5931" s="5"/>
      <c r="AF5931" s="5"/>
      <c r="AG5931" s="5"/>
      <c r="AH5931" s="5"/>
      <c r="AI5931" s="5"/>
      <c r="AJ5931" s="5"/>
    </row>
    <row r="5932" spans="11:36">
      <c r="K5932" s="5"/>
      <c r="L5932" s="5"/>
      <c r="M5932" s="5"/>
      <c r="N5932" s="5"/>
      <c r="O5932" s="5"/>
      <c r="P5932" s="5"/>
      <c r="Q5932" s="5"/>
      <c r="R5932" s="5"/>
      <c r="S5932" s="5"/>
      <c r="T5932" s="5"/>
      <c r="U5932" s="5"/>
      <c r="V5932" s="5"/>
      <c r="W5932" s="5"/>
      <c r="X5932" s="5"/>
      <c r="Y5932" s="5"/>
      <c r="Z5932" s="5"/>
      <c r="AA5932" s="5"/>
      <c r="AB5932" s="5"/>
      <c r="AC5932" s="5"/>
      <c r="AD5932" s="5"/>
      <c r="AE5932" s="5"/>
      <c r="AF5932" s="5"/>
      <c r="AG5932" s="5"/>
      <c r="AH5932" s="5"/>
      <c r="AI5932" s="5"/>
      <c r="AJ5932" s="5"/>
    </row>
    <row r="5933" spans="11:36">
      <c r="K5933" s="5"/>
      <c r="L5933" s="5"/>
      <c r="M5933" s="5"/>
      <c r="N5933" s="5"/>
      <c r="O5933" s="5"/>
      <c r="P5933" s="5"/>
      <c r="Q5933" s="5"/>
      <c r="R5933" s="5"/>
      <c r="S5933" s="5"/>
      <c r="T5933" s="5"/>
      <c r="U5933" s="5"/>
      <c r="V5933" s="5"/>
      <c r="W5933" s="5"/>
      <c r="X5933" s="5"/>
      <c r="Y5933" s="5"/>
      <c r="Z5933" s="5"/>
      <c r="AA5933" s="5"/>
      <c r="AB5933" s="5"/>
      <c r="AC5933" s="5"/>
      <c r="AD5933" s="5"/>
      <c r="AE5933" s="5"/>
      <c r="AF5933" s="5"/>
      <c r="AG5933" s="5"/>
      <c r="AH5933" s="5"/>
      <c r="AI5933" s="5"/>
      <c r="AJ5933" s="5"/>
    </row>
    <row r="5934" spans="11:36">
      <c r="K5934" s="5"/>
      <c r="L5934" s="5"/>
      <c r="M5934" s="5"/>
      <c r="N5934" s="5"/>
      <c r="O5934" s="5"/>
      <c r="P5934" s="5"/>
      <c r="Q5934" s="5"/>
      <c r="R5934" s="5"/>
      <c r="S5934" s="5"/>
      <c r="T5934" s="5"/>
      <c r="U5934" s="5"/>
      <c r="V5934" s="5"/>
      <c r="W5934" s="5"/>
      <c r="X5934" s="5"/>
      <c r="Y5934" s="5"/>
      <c r="Z5934" s="5"/>
      <c r="AA5934" s="5"/>
      <c r="AB5934" s="5"/>
      <c r="AC5934" s="5"/>
      <c r="AD5934" s="5"/>
      <c r="AE5934" s="5"/>
      <c r="AF5934" s="5"/>
      <c r="AG5934" s="5"/>
      <c r="AH5934" s="5"/>
      <c r="AI5934" s="5"/>
      <c r="AJ5934" s="5"/>
    </row>
    <row r="5935" spans="11:36">
      <c r="K5935" s="5"/>
      <c r="L5935" s="5"/>
      <c r="M5935" s="5"/>
      <c r="N5935" s="5"/>
      <c r="O5935" s="5"/>
      <c r="P5935" s="5"/>
      <c r="Q5935" s="5"/>
      <c r="R5935" s="5"/>
      <c r="S5935" s="5"/>
      <c r="T5935" s="5"/>
      <c r="U5935" s="5"/>
      <c r="V5935" s="5"/>
      <c r="W5935" s="5"/>
      <c r="X5935" s="5"/>
      <c r="Y5935" s="5"/>
      <c r="Z5935" s="5"/>
      <c r="AA5935" s="5"/>
      <c r="AB5935" s="5"/>
      <c r="AC5935" s="5"/>
      <c r="AD5935" s="5"/>
      <c r="AE5935" s="5"/>
      <c r="AF5935" s="5"/>
      <c r="AG5935" s="5"/>
      <c r="AH5935" s="5"/>
      <c r="AI5935" s="5"/>
      <c r="AJ5935" s="5"/>
    </row>
    <row r="5936" spans="11:36">
      <c r="K5936" s="5"/>
      <c r="L5936" s="5"/>
      <c r="M5936" s="5"/>
      <c r="N5936" s="5"/>
      <c r="O5936" s="5"/>
      <c r="P5936" s="5"/>
      <c r="Q5936" s="5"/>
      <c r="R5936" s="5"/>
      <c r="S5936" s="5"/>
      <c r="T5936" s="5"/>
      <c r="U5936" s="5"/>
      <c r="V5936" s="5"/>
      <c r="W5936" s="5"/>
      <c r="X5936" s="5"/>
      <c r="Y5936" s="5"/>
      <c r="Z5936" s="5"/>
      <c r="AA5936" s="5"/>
      <c r="AB5936" s="5"/>
      <c r="AC5936" s="5"/>
      <c r="AD5936" s="5"/>
      <c r="AE5936" s="5"/>
      <c r="AF5936" s="5"/>
      <c r="AG5936" s="5"/>
      <c r="AH5936" s="5"/>
      <c r="AI5936" s="5"/>
      <c r="AJ5936" s="5"/>
    </row>
    <row r="5937" spans="11:36">
      <c r="K5937" s="5"/>
      <c r="L5937" s="5"/>
      <c r="M5937" s="5"/>
      <c r="N5937" s="5"/>
      <c r="O5937" s="5"/>
      <c r="P5937" s="5"/>
      <c r="Q5937" s="5"/>
      <c r="R5937" s="5"/>
      <c r="S5937" s="5"/>
      <c r="T5937" s="5"/>
      <c r="U5937" s="5"/>
      <c r="V5937" s="5"/>
      <c r="W5937" s="5"/>
      <c r="X5937" s="5"/>
      <c r="Y5937" s="5"/>
      <c r="Z5937" s="5"/>
      <c r="AA5937" s="5"/>
      <c r="AB5937" s="5"/>
      <c r="AC5937" s="5"/>
      <c r="AD5937" s="5"/>
      <c r="AE5937" s="5"/>
      <c r="AF5937" s="5"/>
      <c r="AG5937" s="5"/>
      <c r="AH5937" s="5"/>
      <c r="AI5937" s="5"/>
      <c r="AJ5937" s="5"/>
    </row>
    <row r="5938" spans="11:36">
      <c r="K5938" s="5"/>
      <c r="L5938" s="5"/>
      <c r="M5938" s="5"/>
      <c r="N5938" s="5"/>
      <c r="O5938" s="5"/>
      <c r="P5938" s="5"/>
      <c r="Q5938" s="5"/>
      <c r="R5938" s="5"/>
      <c r="S5938" s="5"/>
      <c r="T5938" s="5"/>
      <c r="U5938" s="5"/>
      <c r="V5938" s="5"/>
      <c r="W5938" s="5"/>
      <c r="X5938" s="5"/>
      <c r="Y5938" s="5"/>
      <c r="Z5938" s="5"/>
      <c r="AA5938" s="5"/>
      <c r="AB5938" s="5"/>
      <c r="AC5938" s="5"/>
      <c r="AD5938" s="5"/>
      <c r="AE5938" s="5"/>
      <c r="AF5938" s="5"/>
      <c r="AG5938" s="5"/>
      <c r="AH5938" s="5"/>
      <c r="AI5938" s="5"/>
      <c r="AJ5938" s="5"/>
    </row>
    <row r="5939" spans="11:36">
      <c r="K5939" s="5"/>
      <c r="L5939" s="5"/>
      <c r="M5939" s="5"/>
      <c r="N5939" s="5"/>
      <c r="O5939" s="5"/>
      <c r="P5939" s="5"/>
      <c r="Q5939" s="5"/>
      <c r="R5939" s="5"/>
      <c r="S5939" s="5"/>
      <c r="T5939" s="5"/>
      <c r="U5939" s="5"/>
      <c r="V5939" s="5"/>
      <c r="W5939" s="5"/>
      <c r="X5939" s="5"/>
      <c r="Y5939" s="5"/>
      <c r="Z5939" s="5"/>
      <c r="AA5939" s="5"/>
      <c r="AB5939" s="5"/>
      <c r="AC5939" s="5"/>
      <c r="AD5939" s="5"/>
      <c r="AE5939" s="5"/>
      <c r="AF5939" s="5"/>
      <c r="AG5939" s="5"/>
      <c r="AH5939" s="5"/>
      <c r="AI5939" s="5"/>
      <c r="AJ5939" s="5"/>
    </row>
    <row r="5940" spans="11:36">
      <c r="K5940" s="5"/>
      <c r="L5940" s="5"/>
      <c r="M5940" s="5"/>
      <c r="N5940" s="5"/>
      <c r="O5940" s="5"/>
      <c r="P5940" s="5"/>
      <c r="Q5940" s="5"/>
      <c r="R5940" s="5"/>
      <c r="S5940" s="5"/>
      <c r="T5940" s="5"/>
      <c r="U5940" s="5"/>
      <c r="V5940" s="5"/>
      <c r="W5940" s="5"/>
      <c r="X5940" s="5"/>
      <c r="Y5940" s="5"/>
      <c r="Z5940" s="5"/>
      <c r="AA5940" s="5"/>
      <c r="AB5940" s="5"/>
      <c r="AC5940" s="5"/>
      <c r="AD5940" s="5"/>
      <c r="AE5940" s="5"/>
      <c r="AF5940" s="5"/>
      <c r="AG5940" s="5"/>
      <c r="AH5940" s="5"/>
      <c r="AI5940" s="5"/>
      <c r="AJ5940" s="5"/>
    </row>
    <row r="5941" spans="11:36">
      <c r="K5941" s="5"/>
      <c r="L5941" s="5"/>
      <c r="M5941" s="5"/>
      <c r="N5941" s="5"/>
      <c r="O5941" s="5"/>
      <c r="P5941" s="5"/>
      <c r="Q5941" s="5"/>
      <c r="R5941" s="5"/>
      <c r="S5941" s="5"/>
      <c r="T5941" s="5"/>
      <c r="U5941" s="5"/>
      <c r="V5941" s="5"/>
      <c r="W5941" s="5"/>
      <c r="X5941" s="5"/>
      <c r="Y5941" s="5"/>
      <c r="Z5941" s="5"/>
      <c r="AA5941" s="5"/>
      <c r="AB5941" s="5"/>
      <c r="AC5941" s="5"/>
      <c r="AD5941" s="5"/>
      <c r="AE5941" s="5"/>
      <c r="AF5941" s="5"/>
      <c r="AG5941" s="5"/>
      <c r="AH5941" s="5"/>
      <c r="AI5941" s="5"/>
      <c r="AJ5941" s="5"/>
    </row>
    <row r="5942" spans="11:36">
      <c r="K5942" s="5"/>
      <c r="L5942" s="5"/>
      <c r="M5942" s="5"/>
      <c r="N5942" s="5"/>
      <c r="O5942" s="5"/>
      <c r="P5942" s="5"/>
      <c r="Q5942" s="5"/>
      <c r="R5942" s="5"/>
      <c r="S5942" s="5"/>
      <c r="T5942" s="5"/>
      <c r="U5942" s="5"/>
      <c r="V5942" s="5"/>
      <c r="W5942" s="5"/>
      <c r="X5942" s="5"/>
      <c r="Y5942" s="5"/>
      <c r="Z5942" s="5"/>
      <c r="AA5942" s="5"/>
      <c r="AB5942" s="5"/>
      <c r="AC5942" s="5"/>
      <c r="AD5942" s="5"/>
      <c r="AE5942" s="5"/>
      <c r="AF5942" s="5"/>
      <c r="AG5942" s="5"/>
      <c r="AH5942" s="5"/>
      <c r="AI5942" s="5"/>
      <c r="AJ5942" s="5"/>
    </row>
    <row r="5943" spans="11:36">
      <c r="K5943" s="5"/>
      <c r="L5943" s="5"/>
      <c r="M5943" s="5"/>
      <c r="N5943" s="5"/>
      <c r="O5943" s="5"/>
      <c r="P5943" s="5"/>
      <c r="Q5943" s="5"/>
      <c r="R5943" s="5"/>
      <c r="S5943" s="5"/>
      <c r="T5943" s="5"/>
      <c r="U5943" s="5"/>
      <c r="V5943" s="5"/>
      <c r="W5943" s="5"/>
      <c r="X5943" s="5"/>
      <c r="Y5943" s="5"/>
      <c r="Z5943" s="5"/>
      <c r="AA5943" s="5"/>
      <c r="AB5943" s="5"/>
      <c r="AC5943" s="5"/>
      <c r="AD5943" s="5"/>
      <c r="AE5943" s="5"/>
      <c r="AF5943" s="5"/>
      <c r="AG5943" s="5"/>
      <c r="AH5943" s="5"/>
      <c r="AI5943" s="5"/>
      <c r="AJ5943" s="5"/>
    </row>
    <row r="5944" spans="11:36">
      <c r="K5944" s="5"/>
      <c r="L5944" s="5"/>
      <c r="M5944" s="5"/>
      <c r="N5944" s="5"/>
      <c r="O5944" s="5"/>
      <c r="P5944" s="5"/>
      <c r="Q5944" s="5"/>
      <c r="R5944" s="5"/>
      <c r="S5944" s="5"/>
      <c r="T5944" s="5"/>
      <c r="U5944" s="5"/>
      <c r="V5944" s="5"/>
      <c r="W5944" s="5"/>
      <c r="X5944" s="5"/>
      <c r="Y5944" s="5"/>
      <c r="Z5944" s="5"/>
      <c r="AA5944" s="5"/>
      <c r="AB5944" s="5"/>
      <c r="AC5944" s="5"/>
      <c r="AD5944" s="5"/>
      <c r="AE5944" s="5"/>
      <c r="AF5944" s="5"/>
      <c r="AG5944" s="5"/>
      <c r="AH5944" s="5"/>
      <c r="AI5944" s="5"/>
      <c r="AJ5944" s="5"/>
    </row>
    <row r="5945" spans="11:36">
      <c r="K5945" s="5"/>
      <c r="L5945" s="5"/>
      <c r="M5945" s="5"/>
      <c r="N5945" s="5"/>
      <c r="O5945" s="5"/>
      <c r="P5945" s="5"/>
      <c r="Q5945" s="5"/>
      <c r="R5945" s="5"/>
      <c r="S5945" s="5"/>
      <c r="T5945" s="5"/>
      <c r="U5945" s="5"/>
      <c r="V5945" s="5"/>
      <c r="W5945" s="5"/>
      <c r="X5945" s="5"/>
      <c r="Y5945" s="5"/>
      <c r="Z5945" s="5"/>
      <c r="AA5945" s="5"/>
      <c r="AB5945" s="5"/>
      <c r="AC5945" s="5"/>
      <c r="AD5945" s="5"/>
      <c r="AE5945" s="5"/>
      <c r="AF5945" s="5"/>
      <c r="AG5945" s="5"/>
      <c r="AH5945" s="5"/>
      <c r="AI5945" s="5"/>
      <c r="AJ5945" s="5"/>
    </row>
    <row r="5946" spans="11:36">
      <c r="K5946" s="5"/>
      <c r="L5946" s="5"/>
      <c r="M5946" s="5"/>
      <c r="N5946" s="5"/>
      <c r="O5946" s="5"/>
      <c r="P5946" s="5"/>
      <c r="Q5946" s="5"/>
      <c r="R5946" s="5"/>
      <c r="S5946" s="5"/>
      <c r="T5946" s="5"/>
      <c r="U5946" s="5"/>
      <c r="V5946" s="5"/>
      <c r="W5946" s="5"/>
      <c r="X5946" s="5"/>
      <c r="Y5946" s="5"/>
      <c r="Z5946" s="5"/>
      <c r="AA5946" s="5"/>
      <c r="AB5946" s="5"/>
      <c r="AC5946" s="5"/>
      <c r="AD5946" s="5"/>
      <c r="AE5946" s="5"/>
      <c r="AF5946" s="5"/>
      <c r="AG5946" s="5"/>
      <c r="AH5946" s="5"/>
      <c r="AI5946" s="5"/>
      <c r="AJ5946" s="5"/>
    </row>
    <row r="5947" spans="11:36">
      <c r="K5947" s="5"/>
      <c r="L5947" s="5"/>
      <c r="M5947" s="5"/>
      <c r="N5947" s="5"/>
      <c r="O5947" s="5"/>
      <c r="P5947" s="5"/>
      <c r="Q5947" s="5"/>
      <c r="R5947" s="5"/>
      <c r="S5947" s="5"/>
      <c r="T5947" s="5"/>
      <c r="U5947" s="5"/>
      <c r="V5947" s="5"/>
      <c r="W5947" s="5"/>
      <c r="X5947" s="5"/>
      <c r="Y5947" s="5"/>
      <c r="Z5947" s="5"/>
      <c r="AA5947" s="5"/>
      <c r="AB5947" s="5"/>
      <c r="AC5947" s="5"/>
      <c r="AD5947" s="5"/>
      <c r="AE5947" s="5"/>
      <c r="AF5947" s="5"/>
      <c r="AG5947" s="5"/>
      <c r="AH5947" s="5"/>
      <c r="AI5947" s="5"/>
      <c r="AJ5947" s="5"/>
    </row>
    <row r="5948" spans="11:36">
      <c r="K5948" s="5"/>
      <c r="L5948" s="5"/>
      <c r="M5948" s="5"/>
      <c r="N5948" s="5"/>
      <c r="O5948" s="5"/>
      <c r="P5948" s="5"/>
      <c r="Q5948" s="5"/>
      <c r="R5948" s="5"/>
      <c r="S5948" s="5"/>
      <c r="T5948" s="5"/>
      <c r="U5948" s="5"/>
      <c r="V5948" s="5"/>
      <c r="W5948" s="5"/>
      <c r="X5948" s="5"/>
      <c r="Y5948" s="5"/>
      <c r="Z5948" s="5"/>
      <c r="AA5948" s="5"/>
      <c r="AB5948" s="5"/>
      <c r="AC5948" s="5"/>
      <c r="AD5948" s="5"/>
      <c r="AE5948" s="5"/>
      <c r="AF5948" s="5"/>
      <c r="AG5948" s="5"/>
      <c r="AH5948" s="5"/>
      <c r="AI5948" s="5"/>
      <c r="AJ5948" s="5"/>
    </row>
    <row r="5949" spans="11:36">
      <c r="K5949" s="5"/>
      <c r="L5949" s="5"/>
      <c r="M5949" s="5"/>
      <c r="N5949" s="5"/>
      <c r="O5949" s="5"/>
      <c r="P5949" s="5"/>
      <c r="Q5949" s="5"/>
      <c r="R5949" s="5"/>
      <c r="S5949" s="5"/>
      <c r="T5949" s="5"/>
      <c r="U5949" s="5"/>
      <c r="V5949" s="5"/>
      <c r="W5949" s="5"/>
      <c r="X5949" s="5"/>
      <c r="Y5949" s="5"/>
      <c r="Z5949" s="5"/>
      <c r="AA5949" s="5"/>
      <c r="AB5949" s="5"/>
      <c r="AC5949" s="5"/>
      <c r="AD5949" s="5"/>
      <c r="AE5949" s="5"/>
      <c r="AF5949" s="5"/>
      <c r="AG5949" s="5"/>
      <c r="AH5949" s="5"/>
      <c r="AI5949" s="5"/>
      <c r="AJ5949" s="5"/>
    </row>
    <row r="5950" spans="11:36">
      <c r="K5950" s="5"/>
      <c r="L5950" s="5"/>
      <c r="M5950" s="5"/>
      <c r="N5950" s="5"/>
      <c r="O5950" s="5"/>
      <c r="P5950" s="5"/>
      <c r="Q5950" s="5"/>
      <c r="R5950" s="5"/>
      <c r="S5950" s="5"/>
      <c r="T5950" s="5"/>
      <c r="U5950" s="5"/>
      <c r="V5950" s="5"/>
      <c r="W5950" s="5"/>
      <c r="X5950" s="5"/>
      <c r="Y5950" s="5"/>
      <c r="Z5950" s="5"/>
      <c r="AA5950" s="5"/>
      <c r="AB5950" s="5"/>
      <c r="AC5950" s="5"/>
      <c r="AD5950" s="5"/>
      <c r="AE5950" s="5"/>
      <c r="AF5950" s="5"/>
      <c r="AG5950" s="5"/>
      <c r="AH5950" s="5"/>
      <c r="AI5950" s="5"/>
      <c r="AJ5950" s="5"/>
    </row>
    <row r="5951" spans="11:36">
      <c r="K5951" s="5"/>
      <c r="L5951" s="5"/>
      <c r="M5951" s="5"/>
      <c r="N5951" s="5"/>
      <c r="O5951" s="5"/>
      <c r="P5951" s="5"/>
      <c r="Q5951" s="5"/>
      <c r="R5951" s="5"/>
      <c r="S5951" s="5"/>
      <c r="T5951" s="5"/>
      <c r="U5951" s="5"/>
      <c r="V5951" s="5"/>
      <c r="W5951" s="5"/>
      <c r="X5951" s="5"/>
      <c r="Y5951" s="5"/>
      <c r="Z5951" s="5"/>
      <c r="AA5951" s="5"/>
      <c r="AB5951" s="5"/>
      <c r="AC5951" s="5"/>
      <c r="AD5951" s="5"/>
      <c r="AE5951" s="5"/>
      <c r="AF5951" s="5"/>
      <c r="AG5951" s="5"/>
      <c r="AH5951" s="5"/>
      <c r="AI5951" s="5"/>
      <c r="AJ5951" s="5"/>
    </row>
    <row r="5952" spans="11:36">
      <c r="K5952" s="5"/>
      <c r="L5952" s="5"/>
      <c r="M5952" s="5"/>
      <c r="N5952" s="5"/>
      <c r="O5952" s="5"/>
      <c r="P5952" s="5"/>
      <c r="Q5952" s="5"/>
      <c r="R5952" s="5"/>
      <c r="S5952" s="5"/>
      <c r="T5952" s="5"/>
      <c r="U5952" s="5"/>
      <c r="V5952" s="5"/>
      <c r="W5952" s="5"/>
      <c r="X5952" s="5"/>
      <c r="Y5952" s="5"/>
      <c r="Z5952" s="5"/>
      <c r="AA5952" s="5"/>
      <c r="AB5952" s="5"/>
      <c r="AC5952" s="5"/>
      <c r="AD5952" s="5"/>
      <c r="AE5952" s="5"/>
      <c r="AF5952" s="5"/>
      <c r="AG5952" s="5"/>
      <c r="AH5952" s="5"/>
      <c r="AI5952" s="5"/>
      <c r="AJ5952" s="5"/>
    </row>
    <row r="5953" spans="11:36">
      <c r="K5953" s="5"/>
      <c r="L5953" s="5"/>
      <c r="M5953" s="5"/>
      <c r="N5953" s="5"/>
      <c r="O5953" s="5"/>
      <c r="P5953" s="5"/>
      <c r="Q5953" s="5"/>
      <c r="R5953" s="5"/>
      <c r="S5953" s="5"/>
      <c r="T5953" s="5"/>
      <c r="U5953" s="5"/>
      <c r="V5953" s="5"/>
      <c r="W5953" s="5"/>
      <c r="X5953" s="5"/>
      <c r="Y5953" s="5"/>
      <c r="Z5953" s="5"/>
      <c r="AA5953" s="5"/>
      <c r="AB5953" s="5"/>
      <c r="AC5953" s="5"/>
      <c r="AD5953" s="5"/>
      <c r="AE5953" s="5"/>
      <c r="AF5953" s="5"/>
      <c r="AG5953" s="5"/>
      <c r="AH5953" s="5"/>
      <c r="AI5953" s="5"/>
      <c r="AJ5953" s="5"/>
    </row>
    <row r="5954" spans="11:36">
      <c r="K5954" s="5"/>
      <c r="L5954" s="5"/>
      <c r="M5954" s="5"/>
      <c r="N5954" s="5"/>
      <c r="O5954" s="5"/>
      <c r="P5954" s="5"/>
      <c r="Q5954" s="5"/>
      <c r="R5954" s="5"/>
      <c r="S5954" s="5"/>
      <c r="T5954" s="5"/>
      <c r="U5954" s="5"/>
      <c r="V5954" s="5"/>
      <c r="W5954" s="5"/>
      <c r="X5954" s="5"/>
      <c r="Y5954" s="5"/>
      <c r="Z5954" s="5"/>
      <c r="AA5954" s="5"/>
      <c r="AB5954" s="5"/>
      <c r="AC5954" s="5"/>
      <c r="AD5954" s="5"/>
      <c r="AE5954" s="5"/>
      <c r="AF5954" s="5"/>
      <c r="AG5954" s="5"/>
      <c r="AH5954" s="5"/>
      <c r="AI5954" s="5"/>
      <c r="AJ5954" s="5"/>
    </row>
    <row r="5955" spans="11:36">
      <c r="K5955" s="5"/>
      <c r="L5955" s="5"/>
      <c r="M5955" s="5"/>
      <c r="N5955" s="5"/>
      <c r="O5955" s="5"/>
      <c r="P5955" s="5"/>
      <c r="Q5955" s="5"/>
      <c r="R5955" s="5"/>
      <c r="S5955" s="5"/>
      <c r="T5955" s="5"/>
      <c r="U5955" s="5"/>
      <c r="V5955" s="5"/>
      <c r="W5955" s="5"/>
      <c r="X5955" s="5"/>
      <c r="Y5955" s="5"/>
      <c r="Z5955" s="5"/>
      <c r="AA5955" s="5"/>
      <c r="AB5955" s="5"/>
      <c r="AC5955" s="5"/>
      <c r="AD5955" s="5"/>
      <c r="AE5955" s="5"/>
      <c r="AF5955" s="5"/>
      <c r="AG5955" s="5"/>
      <c r="AH5955" s="5"/>
      <c r="AI5955" s="5"/>
      <c r="AJ5955" s="5"/>
    </row>
    <row r="5956" spans="11:36">
      <c r="K5956" s="5"/>
      <c r="L5956" s="5"/>
      <c r="M5956" s="5"/>
      <c r="N5956" s="5"/>
      <c r="O5956" s="5"/>
      <c r="P5956" s="5"/>
      <c r="Q5956" s="5"/>
      <c r="R5956" s="5"/>
      <c r="S5956" s="5"/>
      <c r="T5956" s="5"/>
      <c r="U5956" s="5"/>
      <c r="V5956" s="5"/>
      <c r="W5956" s="5"/>
      <c r="X5956" s="5"/>
      <c r="Y5956" s="5"/>
      <c r="Z5956" s="5"/>
      <c r="AA5956" s="5"/>
      <c r="AB5956" s="5"/>
      <c r="AC5956" s="5"/>
      <c r="AD5956" s="5"/>
      <c r="AE5956" s="5"/>
      <c r="AF5956" s="5"/>
      <c r="AG5956" s="5"/>
      <c r="AH5956" s="5"/>
      <c r="AI5956" s="5"/>
      <c r="AJ5956" s="5"/>
    </row>
    <row r="5957" spans="11:36">
      <c r="K5957" s="5"/>
      <c r="L5957" s="5"/>
      <c r="M5957" s="5"/>
      <c r="N5957" s="5"/>
      <c r="O5957" s="5"/>
      <c r="P5957" s="5"/>
      <c r="Q5957" s="5"/>
      <c r="R5957" s="5"/>
      <c r="S5957" s="5"/>
      <c r="T5957" s="5"/>
      <c r="U5957" s="5"/>
      <c r="V5957" s="5"/>
      <c r="W5957" s="5"/>
      <c r="X5957" s="5"/>
      <c r="Y5957" s="5"/>
      <c r="Z5957" s="5"/>
      <c r="AA5957" s="5"/>
      <c r="AB5957" s="5"/>
      <c r="AC5957" s="5"/>
      <c r="AD5957" s="5"/>
      <c r="AE5957" s="5"/>
      <c r="AF5957" s="5"/>
      <c r="AG5957" s="5"/>
      <c r="AH5957" s="5"/>
      <c r="AI5957" s="5"/>
      <c r="AJ5957" s="5"/>
    </row>
    <row r="5958" spans="11:36">
      <c r="K5958" s="5"/>
      <c r="L5958" s="5"/>
      <c r="M5958" s="5"/>
      <c r="N5958" s="5"/>
      <c r="O5958" s="5"/>
      <c r="P5958" s="5"/>
      <c r="Q5958" s="5"/>
      <c r="R5958" s="5"/>
      <c r="S5958" s="5"/>
      <c r="T5958" s="5"/>
      <c r="U5958" s="5"/>
      <c r="V5958" s="5"/>
      <c r="W5958" s="5"/>
      <c r="X5958" s="5"/>
      <c r="Y5958" s="5"/>
      <c r="Z5958" s="5"/>
      <c r="AA5958" s="5"/>
      <c r="AB5958" s="5"/>
      <c r="AC5958" s="5"/>
      <c r="AD5958" s="5"/>
      <c r="AE5958" s="5"/>
      <c r="AF5958" s="5"/>
      <c r="AG5958" s="5"/>
      <c r="AH5958" s="5"/>
      <c r="AI5958" s="5"/>
      <c r="AJ5958" s="5"/>
    </row>
    <row r="5959" spans="11:36">
      <c r="K5959" s="5"/>
      <c r="L5959" s="5"/>
      <c r="M5959" s="5"/>
      <c r="N5959" s="5"/>
      <c r="O5959" s="5"/>
      <c r="P5959" s="5"/>
      <c r="Q5959" s="5"/>
      <c r="R5959" s="5"/>
      <c r="S5959" s="5"/>
      <c r="T5959" s="5"/>
      <c r="U5959" s="5"/>
      <c r="V5959" s="5"/>
      <c r="W5959" s="5"/>
      <c r="X5959" s="5"/>
      <c r="Y5959" s="5"/>
      <c r="Z5959" s="5"/>
      <c r="AA5959" s="5"/>
      <c r="AB5959" s="5"/>
      <c r="AC5959" s="5"/>
      <c r="AD5959" s="5"/>
      <c r="AE5959" s="5"/>
      <c r="AF5959" s="5"/>
      <c r="AG5959" s="5"/>
      <c r="AH5959" s="5"/>
      <c r="AI5959" s="5"/>
      <c r="AJ5959" s="5"/>
    </row>
    <row r="5960" spans="11:36">
      <c r="K5960" s="5"/>
      <c r="L5960" s="5"/>
      <c r="M5960" s="5"/>
      <c r="N5960" s="5"/>
      <c r="O5960" s="5"/>
      <c r="P5960" s="5"/>
      <c r="Q5960" s="5"/>
      <c r="R5960" s="5"/>
      <c r="S5960" s="5"/>
      <c r="T5960" s="5"/>
      <c r="U5960" s="5"/>
      <c r="V5960" s="5"/>
      <c r="W5960" s="5"/>
      <c r="X5960" s="5"/>
      <c r="Y5960" s="5"/>
      <c r="Z5960" s="5"/>
      <c r="AA5960" s="5"/>
      <c r="AB5960" s="5"/>
      <c r="AC5960" s="5"/>
      <c r="AD5960" s="5"/>
      <c r="AE5960" s="5"/>
      <c r="AF5960" s="5"/>
      <c r="AG5960" s="5"/>
      <c r="AH5960" s="5"/>
      <c r="AI5960" s="5"/>
      <c r="AJ5960" s="5"/>
    </row>
    <row r="5961" spans="11:36">
      <c r="K5961" s="5"/>
      <c r="L5961" s="5"/>
      <c r="M5961" s="5"/>
      <c r="N5961" s="5"/>
      <c r="O5961" s="5"/>
      <c r="P5961" s="5"/>
      <c r="Q5961" s="5"/>
      <c r="R5961" s="5"/>
      <c r="S5961" s="5"/>
      <c r="T5961" s="5"/>
      <c r="U5961" s="5"/>
      <c r="V5961" s="5"/>
      <c r="W5961" s="5"/>
      <c r="X5961" s="5"/>
      <c r="Y5961" s="5"/>
      <c r="Z5961" s="5"/>
      <c r="AA5961" s="5"/>
      <c r="AB5961" s="5"/>
      <c r="AC5961" s="5"/>
      <c r="AD5961" s="5"/>
      <c r="AE5961" s="5"/>
      <c r="AF5961" s="5"/>
      <c r="AG5961" s="5"/>
      <c r="AH5961" s="5"/>
      <c r="AI5961" s="5"/>
      <c r="AJ5961" s="5"/>
    </row>
    <row r="5962" spans="11:36">
      <c r="K5962" s="5"/>
      <c r="L5962" s="5"/>
      <c r="M5962" s="5"/>
      <c r="N5962" s="5"/>
      <c r="O5962" s="5"/>
      <c r="P5962" s="5"/>
      <c r="Q5962" s="5"/>
      <c r="R5962" s="5"/>
      <c r="S5962" s="5"/>
      <c r="T5962" s="5"/>
      <c r="U5962" s="5"/>
      <c r="V5962" s="5"/>
      <c r="W5962" s="5"/>
      <c r="X5962" s="5"/>
      <c r="Y5962" s="5"/>
      <c r="Z5962" s="5"/>
      <c r="AA5962" s="5"/>
      <c r="AB5962" s="5"/>
      <c r="AC5962" s="5"/>
      <c r="AD5962" s="5"/>
      <c r="AE5962" s="5"/>
      <c r="AF5962" s="5"/>
      <c r="AG5962" s="5"/>
      <c r="AH5962" s="5"/>
      <c r="AI5962" s="5"/>
      <c r="AJ5962" s="5"/>
    </row>
    <row r="5963" spans="11:36">
      <c r="K5963" s="5"/>
      <c r="L5963" s="5"/>
      <c r="M5963" s="5"/>
      <c r="N5963" s="5"/>
      <c r="O5963" s="5"/>
      <c r="P5963" s="5"/>
      <c r="Q5963" s="5"/>
      <c r="R5963" s="5"/>
      <c r="S5963" s="5"/>
      <c r="T5963" s="5"/>
      <c r="U5963" s="5"/>
      <c r="V5963" s="5"/>
      <c r="W5963" s="5"/>
      <c r="X5963" s="5"/>
      <c r="Y5963" s="5"/>
      <c r="Z5963" s="5"/>
      <c r="AA5963" s="5"/>
      <c r="AB5963" s="5"/>
      <c r="AC5963" s="5"/>
      <c r="AD5963" s="5"/>
      <c r="AE5963" s="5"/>
      <c r="AF5963" s="5"/>
      <c r="AG5963" s="5"/>
      <c r="AH5963" s="5"/>
      <c r="AI5963" s="5"/>
      <c r="AJ5963" s="5"/>
    </row>
    <row r="5964" spans="11:36">
      <c r="K5964" s="5"/>
      <c r="L5964" s="5"/>
      <c r="M5964" s="5"/>
      <c r="N5964" s="5"/>
      <c r="O5964" s="5"/>
      <c r="P5964" s="5"/>
      <c r="Q5964" s="5"/>
      <c r="R5964" s="5"/>
      <c r="S5964" s="5"/>
      <c r="T5964" s="5"/>
      <c r="U5964" s="5"/>
      <c r="V5964" s="5"/>
      <c r="W5964" s="5"/>
      <c r="X5964" s="5"/>
      <c r="Y5964" s="5"/>
      <c r="Z5964" s="5"/>
      <c r="AA5964" s="5"/>
      <c r="AB5964" s="5"/>
      <c r="AC5964" s="5"/>
      <c r="AD5964" s="5"/>
      <c r="AE5964" s="5"/>
      <c r="AF5964" s="5"/>
      <c r="AG5964" s="5"/>
      <c r="AH5964" s="5"/>
      <c r="AI5964" s="5"/>
      <c r="AJ5964" s="5"/>
    </row>
    <row r="5965" spans="11:36">
      <c r="K5965" s="5"/>
      <c r="L5965" s="5"/>
      <c r="M5965" s="5"/>
      <c r="N5965" s="5"/>
      <c r="O5965" s="5"/>
      <c r="P5965" s="5"/>
      <c r="Q5965" s="5"/>
      <c r="R5965" s="5"/>
      <c r="S5965" s="5"/>
      <c r="T5965" s="5"/>
      <c r="U5965" s="5"/>
      <c r="V5965" s="5"/>
      <c r="W5965" s="5"/>
      <c r="X5965" s="5"/>
      <c r="Y5965" s="5"/>
      <c r="Z5965" s="5"/>
      <c r="AA5965" s="5"/>
      <c r="AB5965" s="5"/>
      <c r="AC5965" s="5"/>
      <c r="AD5965" s="5"/>
      <c r="AE5965" s="5"/>
      <c r="AF5965" s="5"/>
      <c r="AG5965" s="5"/>
      <c r="AH5965" s="5"/>
      <c r="AI5965" s="5"/>
      <c r="AJ5965" s="5"/>
    </row>
    <row r="5966" spans="11:36">
      <c r="K5966" s="5"/>
      <c r="L5966" s="5"/>
      <c r="M5966" s="5"/>
      <c r="N5966" s="5"/>
      <c r="O5966" s="5"/>
      <c r="P5966" s="5"/>
      <c r="Q5966" s="5"/>
      <c r="R5966" s="5"/>
      <c r="S5966" s="5"/>
      <c r="T5966" s="5"/>
      <c r="U5966" s="5"/>
      <c r="V5966" s="5"/>
      <c r="W5966" s="5"/>
      <c r="X5966" s="5"/>
      <c r="Y5966" s="5"/>
      <c r="Z5966" s="5"/>
      <c r="AA5966" s="5"/>
      <c r="AB5966" s="5"/>
      <c r="AC5966" s="5"/>
      <c r="AD5966" s="5"/>
      <c r="AE5966" s="5"/>
      <c r="AF5966" s="5"/>
      <c r="AG5966" s="5"/>
      <c r="AH5966" s="5"/>
      <c r="AI5966" s="5"/>
      <c r="AJ5966" s="5"/>
    </row>
    <row r="5967" spans="11:36">
      <c r="K5967" s="5"/>
      <c r="L5967" s="5"/>
      <c r="M5967" s="5"/>
      <c r="N5967" s="5"/>
      <c r="O5967" s="5"/>
      <c r="P5967" s="5"/>
      <c r="Q5967" s="5"/>
      <c r="R5967" s="5"/>
      <c r="S5967" s="5"/>
      <c r="T5967" s="5"/>
      <c r="U5967" s="5"/>
      <c r="V5967" s="5"/>
      <c r="W5967" s="5"/>
      <c r="X5967" s="5"/>
      <c r="Y5967" s="5"/>
      <c r="Z5967" s="5"/>
      <c r="AA5967" s="5"/>
      <c r="AB5967" s="5"/>
      <c r="AC5967" s="5"/>
      <c r="AD5967" s="5"/>
      <c r="AE5967" s="5"/>
      <c r="AF5967" s="5"/>
      <c r="AG5967" s="5"/>
      <c r="AH5967" s="5"/>
      <c r="AI5967" s="5"/>
      <c r="AJ5967" s="5"/>
    </row>
    <row r="5968" spans="11:36">
      <c r="K5968" s="5"/>
      <c r="L5968" s="5"/>
      <c r="M5968" s="5"/>
      <c r="N5968" s="5"/>
      <c r="O5968" s="5"/>
      <c r="P5968" s="5"/>
      <c r="Q5968" s="5"/>
      <c r="R5968" s="5"/>
      <c r="S5968" s="5"/>
      <c r="T5968" s="5"/>
      <c r="U5968" s="5"/>
      <c r="V5968" s="5"/>
      <c r="W5968" s="5"/>
      <c r="X5968" s="5"/>
      <c r="Y5968" s="5"/>
      <c r="Z5968" s="5"/>
      <c r="AA5968" s="5"/>
      <c r="AB5968" s="5"/>
      <c r="AC5968" s="5"/>
      <c r="AD5968" s="5"/>
      <c r="AE5968" s="5"/>
      <c r="AF5968" s="5"/>
      <c r="AG5968" s="5"/>
      <c r="AH5968" s="5"/>
      <c r="AI5968" s="5"/>
      <c r="AJ5968" s="5"/>
    </row>
    <row r="5969" spans="11:36">
      <c r="K5969" s="5"/>
      <c r="L5969" s="5"/>
      <c r="M5969" s="5"/>
      <c r="N5969" s="5"/>
      <c r="O5969" s="5"/>
      <c r="P5969" s="5"/>
      <c r="Q5969" s="5"/>
      <c r="R5969" s="5"/>
      <c r="S5969" s="5"/>
      <c r="T5969" s="5"/>
      <c r="U5969" s="5"/>
      <c r="V5969" s="5"/>
      <c r="W5969" s="5"/>
      <c r="X5969" s="5"/>
      <c r="Y5969" s="5"/>
      <c r="Z5969" s="5"/>
      <c r="AA5969" s="5"/>
      <c r="AB5969" s="5"/>
      <c r="AC5969" s="5"/>
      <c r="AD5969" s="5"/>
      <c r="AE5969" s="5"/>
      <c r="AF5969" s="5"/>
      <c r="AG5969" s="5"/>
      <c r="AH5969" s="5"/>
      <c r="AI5969" s="5"/>
      <c r="AJ5969" s="5"/>
    </row>
    <row r="5970" spans="11:36">
      <c r="K5970" s="5"/>
      <c r="L5970" s="5"/>
      <c r="M5970" s="5"/>
      <c r="N5970" s="5"/>
      <c r="O5970" s="5"/>
      <c r="P5970" s="5"/>
      <c r="Q5970" s="5"/>
      <c r="R5970" s="5"/>
      <c r="S5970" s="5"/>
      <c r="T5970" s="5"/>
      <c r="U5970" s="5"/>
      <c r="V5970" s="5"/>
      <c r="W5970" s="5"/>
      <c r="X5970" s="5"/>
      <c r="Y5970" s="5"/>
      <c r="Z5970" s="5"/>
      <c r="AA5970" s="5"/>
      <c r="AB5970" s="5"/>
      <c r="AC5970" s="5"/>
      <c r="AD5970" s="5"/>
      <c r="AE5970" s="5"/>
      <c r="AF5970" s="5"/>
      <c r="AG5970" s="5"/>
      <c r="AH5970" s="5"/>
      <c r="AI5970" s="5"/>
      <c r="AJ5970" s="5"/>
    </row>
    <row r="5971" spans="11:36">
      <c r="K5971" s="5"/>
      <c r="L5971" s="5"/>
      <c r="M5971" s="5"/>
      <c r="N5971" s="5"/>
      <c r="O5971" s="5"/>
      <c r="P5971" s="5"/>
      <c r="Q5971" s="5"/>
      <c r="R5971" s="5"/>
      <c r="S5971" s="5"/>
      <c r="T5971" s="5"/>
      <c r="U5971" s="5"/>
      <c r="V5971" s="5"/>
      <c r="W5971" s="5"/>
      <c r="X5971" s="5"/>
      <c r="Y5971" s="5"/>
      <c r="Z5971" s="5"/>
      <c r="AA5971" s="5"/>
      <c r="AB5971" s="5"/>
      <c r="AC5971" s="5"/>
      <c r="AD5971" s="5"/>
      <c r="AE5971" s="5"/>
      <c r="AF5971" s="5"/>
      <c r="AG5971" s="5"/>
      <c r="AH5971" s="5"/>
      <c r="AI5971" s="5"/>
      <c r="AJ5971" s="5"/>
    </row>
    <row r="5972" spans="11:36">
      <c r="K5972" s="5"/>
      <c r="L5972" s="5"/>
      <c r="M5972" s="5"/>
      <c r="N5972" s="5"/>
      <c r="O5972" s="5"/>
      <c r="P5972" s="5"/>
      <c r="Q5972" s="5"/>
      <c r="R5972" s="5"/>
      <c r="S5972" s="5"/>
      <c r="T5972" s="5"/>
      <c r="U5972" s="5"/>
      <c r="V5972" s="5"/>
      <c r="W5972" s="5"/>
      <c r="X5972" s="5"/>
      <c r="Y5972" s="5"/>
      <c r="Z5972" s="5"/>
      <c r="AA5972" s="5"/>
      <c r="AB5972" s="5"/>
      <c r="AC5972" s="5"/>
      <c r="AD5972" s="5"/>
      <c r="AE5972" s="5"/>
      <c r="AF5972" s="5"/>
      <c r="AG5972" s="5"/>
      <c r="AH5972" s="5"/>
      <c r="AI5972" s="5"/>
      <c r="AJ5972" s="5"/>
    </row>
    <row r="5973" spans="11:36">
      <c r="K5973" s="5"/>
      <c r="L5973" s="5"/>
      <c r="M5973" s="5"/>
      <c r="N5973" s="5"/>
      <c r="O5973" s="5"/>
      <c r="P5973" s="5"/>
      <c r="Q5973" s="5"/>
      <c r="R5973" s="5"/>
      <c r="S5973" s="5"/>
      <c r="T5973" s="5"/>
      <c r="U5973" s="5"/>
      <c r="V5973" s="5"/>
      <c r="W5973" s="5"/>
      <c r="X5973" s="5"/>
      <c r="Y5973" s="5"/>
      <c r="Z5973" s="5"/>
      <c r="AA5973" s="5"/>
      <c r="AB5973" s="5"/>
      <c r="AC5973" s="5"/>
      <c r="AD5973" s="5"/>
      <c r="AE5973" s="5"/>
      <c r="AF5973" s="5"/>
      <c r="AG5973" s="5"/>
      <c r="AH5973" s="5"/>
      <c r="AI5973" s="5"/>
      <c r="AJ5973" s="5"/>
    </row>
    <row r="5974" spans="11:36">
      <c r="K5974" s="5"/>
      <c r="L5974" s="5"/>
      <c r="M5974" s="5"/>
      <c r="N5974" s="5"/>
      <c r="O5974" s="5"/>
      <c r="P5974" s="5"/>
      <c r="Q5974" s="5"/>
      <c r="R5974" s="5"/>
      <c r="S5974" s="5"/>
      <c r="T5974" s="5"/>
      <c r="U5974" s="5"/>
      <c r="V5974" s="5"/>
      <c r="W5974" s="5"/>
      <c r="X5974" s="5"/>
      <c r="Y5974" s="5"/>
      <c r="Z5974" s="5"/>
      <c r="AA5974" s="5"/>
      <c r="AB5974" s="5"/>
      <c r="AC5974" s="5"/>
      <c r="AD5974" s="5"/>
      <c r="AE5974" s="5"/>
      <c r="AF5974" s="5"/>
      <c r="AG5974" s="5"/>
      <c r="AH5974" s="5"/>
      <c r="AI5974" s="5"/>
      <c r="AJ5974" s="5"/>
    </row>
    <row r="5975" spans="11:36">
      <c r="K5975" s="5"/>
      <c r="L5975" s="5"/>
      <c r="M5975" s="5"/>
      <c r="N5975" s="5"/>
      <c r="O5975" s="5"/>
      <c r="P5975" s="5"/>
      <c r="Q5975" s="5"/>
      <c r="R5975" s="5"/>
      <c r="S5975" s="5"/>
      <c r="T5975" s="5"/>
      <c r="U5975" s="5"/>
      <c r="V5975" s="5"/>
      <c r="W5975" s="5"/>
      <c r="X5975" s="5"/>
      <c r="Y5975" s="5"/>
      <c r="Z5975" s="5"/>
      <c r="AA5975" s="5"/>
      <c r="AB5975" s="5"/>
      <c r="AC5975" s="5"/>
      <c r="AD5975" s="5"/>
      <c r="AE5975" s="5"/>
      <c r="AF5975" s="5"/>
      <c r="AG5975" s="5"/>
      <c r="AH5975" s="5"/>
      <c r="AI5975" s="5"/>
      <c r="AJ5975" s="5"/>
    </row>
    <row r="5976" spans="11:36">
      <c r="K5976" s="5"/>
      <c r="L5976" s="5"/>
      <c r="M5976" s="5"/>
      <c r="N5976" s="5"/>
      <c r="O5976" s="5"/>
      <c r="P5976" s="5"/>
      <c r="Q5976" s="5"/>
      <c r="R5976" s="5"/>
      <c r="S5976" s="5"/>
      <c r="T5976" s="5"/>
      <c r="U5976" s="5"/>
      <c r="V5976" s="5"/>
      <c r="W5976" s="5"/>
      <c r="X5976" s="5"/>
      <c r="Y5976" s="5"/>
      <c r="Z5976" s="5"/>
      <c r="AA5976" s="5"/>
      <c r="AB5976" s="5"/>
      <c r="AC5976" s="5"/>
      <c r="AD5976" s="5"/>
      <c r="AE5976" s="5"/>
      <c r="AF5976" s="5"/>
      <c r="AG5976" s="5"/>
      <c r="AH5976" s="5"/>
      <c r="AI5976" s="5"/>
      <c r="AJ5976" s="5"/>
    </row>
    <row r="5977" spans="11:36">
      <c r="K5977" s="5"/>
      <c r="L5977" s="5"/>
      <c r="M5977" s="5"/>
      <c r="N5977" s="5"/>
      <c r="O5977" s="5"/>
      <c r="P5977" s="5"/>
      <c r="Q5977" s="5"/>
      <c r="R5977" s="5"/>
      <c r="S5977" s="5"/>
      <c r="T5977" s="5"/>
      <c r="U5977" s="5"/>
      <c r="V5977" s="5"/>
      <c r="W5977" s="5"/>
      <c r="X5977" s="5"/>
      <c r="Y5977" s="5"/>
      <c r="Z5977" s="5"/>
      <c r="AA5977" s="5"/>
      <c r="AB5977" s="5"/>
      <c r="AC5977" s="5"/>
      <c r="AD5977" s="5"/>
      <c r="AE5977" s="5"/>
      <c r="AF5977" s="5"/>
      <c r="AG5977" s="5"/>
      <c r="AH5977" s="5"/>
      <c r="AI5977" s="5"/>
      <c r="AJ5977" s="5"/>
    </row>
    <row r="5978" spans="11:36">
      <c r="K5978" s="5"/>
      <c r="L5978" s="5"/>
      <c r="M5978" s="5"/>
      <c r="N5978" s="5"/>
      <c r="O5978" s="5"/>
      <c r="P5978" s="5"/>
      <c r="Q5978" s="5"/>
      <c r="R5978" s="5"/>
      <c r="S5978" s="5"/>
      <c r="T5978" s="5"/>
      <c r="U5978" s="5"/>
      <c r="V5978" s="5"/>
      <c r="W5978" s="5"/>
      <c r="X5978" s="5"/>
      <c r="Y5978" s="5"/>
      <c r="Z5978" s="5"/>
      <c r="AA5978" s="5"/>
      <c r="AB5978" s="5"/>
      <c r="AC5978" s="5"/>
      <c r="AD5978" s="5"/>
      <c r="AE5978" s="5"/>
      <c r="AF5978" s="5"/>
      <c r="AG5978" s="5"/>
      <c r="AH5978" s="5"/>
      <c r="AI5978" s="5"/>
      <c r="AJ5978" s="5"/>
    </row>
    <row r="5979" spans="11:36">
      <c r="K5979" s="5"/>
      <c r="L5979" s="5"/>
      <c r="M5979" s="5"/>
      <c r="N5979" s="5"/>
      <c r="O5979" s="5"/>
      <c r="P5979" s="5"/>
      <c r="Q5979" s="5"/>
      <c r="R5979" s="5"/>
      <c r="S5979" s="5"/>
      <c r="T5979" s="5"/>
      <c r="U5979" s="5"/>
      <c r="V5979" s="5"/>
      <c r="W5979" s="5"/>
      <c r="X5979" s="5"/>
      <c r="Y5979" s="5"/>
      <c r="Z5979" s="5"/>
      <c r="AA5979" s="5"/>
      <c r="AB5979" s="5"/>
      <c r="AC5979" s="5"/>
      <c r="AD5979" s="5"/>
      <c r="AE5979" s="5"/>
      <c r="AF5979" s="5"/>
      <c r="AG5979" s="5"/>
      <c r="AH5979" s="5"/>
      <c r="AI5979" s="5"/>
      <c r="AJ5979" s="5"/>
    </row>
    <row r="5980" spans="11:36">
      <c r="K5980" s="5"/>
      <c r="L5980" s="5"/>
      <c r="M5980" s="5"/>
      <c r="N5980" s="5"/>
      <c r="O5980" s="5"/>
      <c r="P5980" s="5"/>
      <c r="Q5980" s="5"/>
      <c r="R5980" s="5"/>
      <c r="S5980" s="5"/>
      <c r="T5980" s="5"/>
      <c r="U5980" s="5"/>
      <c r="V5980" s="5"/>
      <c r="W5980" s="5"/>
      <c r="X5980" s="5"/>
      <c r="Y5980" s="5"/>
      <c r="Z5980" s="5"/>
      <c r="AA5980" s="5"/>
      <c r="AB5980" s="5"/>
      <c r="AC5980" s="5"/>
      <c r="AD5980" s="5"/>
      <c r="AE5980" s="5"/>
      <c r="AF5980" s="5"/>
      <c r="AG5980" s="5"/>
      <c r="AH5980" s="5"/>
      <c r="AI5980" s="5"/>
      <c r="AJ5980" s="5"/>
    </row>
    <row r="5981" spans="11:36">
      <c r="K5981" s="5"/>
      <c r="L5981" s="5"/>
      <c r="M5981" s="5"/>
      <c r="N5981" s="5"/>
      <c r="O5981" s="5"/>
      <c r="P5981" s="5"/>
      <c r="Q5981" s="5"/>
      <c r="R5981" s="5"/>
      <c r="S5981" s="5"/>
      <c r="T5981" s="5"/>
      <c r="U5981" s="5"/>
      <c r="V5981" s="5"/>
      <c r="W5981" s="5"/>
      <c r="X5981" s="5"/>
      <c r="Y5981" s="5"/>
      <c r="Z5981" s="5"/>
      <c r="AA5981" s="5"/>
      <c r="AB5981" s="5"/>
      <c r="AC5981" s="5"/>
      <c r="AD5981" s="5"/>
      <c r="AE5981" s="5"/>
      <c r="AF5981" s="5"/>
      <c r="AG5981" s="5"/>
      <c r="AH5981" s="5"/>
      <c r="AI5981" s="5"/>
      <c r="AJ5981" s="5"/>
    </row>
    <row r="5982" spans="11:36">
      <c r="K5982" s="5"/>
      <c r="L5982" s="5"/>
      <c r="M5982" s="5"/>
      <c r="N5982" s="5"/>
      <c r="O5982" s="5"/>
      <c r="P5982" s="5"/>
      <c r="Q5982" s="5"/>
      <c r="R5982" s="5"/>
      <c r="S5982" s="5"/>
      <c r="T5982" s="5"/>
      <c r="U5982" s="5"/>
      <c r="V5982" s="5"/>
      <c r="W5982" s="5"/>
      <c r="X5982" s="5"/>
      <c r="Y5982" s="5"/>
      <c r="Z5982" s="5"/>
      <c r="AA5982" s="5"/>
      <c r="AB5982" s="5"/>
      <c r="AC5982" s="5"/>
      <c r="AD5982" s="5"/>
      <c r="AE5982" s="5"/>
      <c r="AF5982" s="5"/>
      <c r="AG5982" s="5"/>
      <c r="AH5982" s="5"/>
      <c r="AI5982" s="5"/>
      <c r="AJ5982" s="5"/>
    </row>
    <row r="5983" spans="11:36">
      <c r="K5983" s="5"/>
      <c r="L5983" s="5"/>
      <c r="M5983" s="5"/>
      <c r="N5983" s="5"/>
      <c r="O5983" s="5"/>
      <c r="P5983" s="5"/>
      <c r="Q5983" s="5"/>
      <c r="R5983" s="5"/>
      <c r="S5983" s="5"/>
      <c r="T5983" s="5"/>
      <c r="U5983" s="5"/>
      <c r="V5983" s="5"/>
      <c r="W5983" s="5"/>
      <c r="X5983" s="5"/>
      <c r="Y5983" s="5"/>
      <c r="Z5983" s="5"/>
      <c r="AA5983" s="5"/>
      <c r="AB5983" s="5"/>
      <c r="AC5983" s="5"/>
      <c r="AD5983" s="5"/>
      <c r="AE5983" s="5"/>
      <c r="AF5983" s="5"/>
      <c r="AG5983" s="5"/>
      <c r="AH5983" s="5"/>
      <c r="AI5983" s="5"/>
      <c r="AJ5983" s="5"/>
    </row>
    <row r="5984" spans="11:36">
      <c r="K5984" s="5"/>
      <c r="L5984" s="5"/>
      <c r="M5984" s="5"/>
      <c r="N5984" s="5"/>
      <c r="O5984" s="5"/>
      <c r="P5984" s="5"/>
      <c r="Q5984" s="5"/>
      <c r="R5984" s="5"/>
      <c r="S5984" s="5"/>
      <c r="T5984" s="5"/>
      <c r="U5984" s="5"/>
      <c r="V5984" s="5"/>
      <c r="W5984" s="5"/>
      <c r="X5984" s="5"/>
      <c r="Y5984" s="5"/>
      <c r="Z5984" s="5"/>
      <c r="AA5984" s="5"/>
      <c r="AB5984" s="5"/>
      <c r="AC5984" s="5"/>
      <c r="AD5984" s="5"/>
      <c r="AE5984" s="5"/>
      <c r="AF5984" s="5"/>
      <c r="AG5984" s="5"/>
      <c r="AH5984" s="5"/>
      <c r="AI5984" s="5"/>
      <c r="AJ5984" s="5"/>
    </row>
    <row r="5985" spans="11:36">
      <c r="K5985" s="5"/>
      <c r="L5985" s="5"/>
      <c r="M5985" s="5"/>
      <c r="N5985" s="5"/>
      <c r="O5985" s="5"/>
      <c r="P5985" s="5"/>
      <c r="Q5985" s="5"/>
      <c r="R5985" s="5"/>
      <c r="S5985" s="5"/>
      <c r="T5985" s="5"/>
      <c r="U5985" s="5"/>
      <c r="V5985" s="5"/>
      <c r="W5985" s="5"/>
      <c r="X5985" s="5"/>
      <c r="Y5985" s="5"/>
      <c r="Z5985" s="5"/>
      <c r="AA5985" s="5"/>
      <c r="AB5985" s="5"/>
      <c r="AC5985" s="5"/>
      <c r="AD5985" s="5"/>
      <c r="AE5985" s="5"/>
      <c r="AF5985" s="5"/>
      <c r="AG5985" s="5"/>
      <c r="AH5985" s="5"/>
      <c r="AI5985" s="5"/>
      <c r="AJ5985" s="5"/>
    </row>
    <row r="5986" spans="11:36">
      <c r="K5986" s="5"/>
      <c r="L5986" s="5"/>
      <c r="M5986" s="5"/>
      <c r="N5986" s="5"/>
      <c r="O5986" s="5"/>
      <c r="P5986" s="5"/>
      <c r="Q5986" s="5"/>
      <c r="R5986" s="5"/>
      <c r="S5986" s="5"/>
      <c r="T5986" s="5"/>
      <c r="U5986" s="5"/>
      <c r="V5986" s="5"/>
      <c r="W5986" s="5"/>
      <c r="X5986" s="5"/>
      <c r="Y5986" s="5"/>
      <c r="Z5986" s="5"/>
      <c r="AA5986" s="5"/>
      <c r="AB5986" s="5"/>
      <c r="AC5986" s="5"/>
      <c r="AD5986" s="5"/>
      <c r="AE5986" s="5"/>
      <c r="AF5986" s="5"/>
      <c r="AG5986" s="5"/>
      <c r="AH5986" s="5"/>
      <c r="AI5986" s="5"/>
      <c r="AJ5986" s="5"/>
    </row>
    <row r="5987" spans="11:36">
      <c r="K5987" s="5"/>
      <c r="L5987" s="5"/>
      <c r="M5987" s="5"/>
      <c r="N5987" s="5"/>
      <c r="O5987" s="5"/>
      <c r="P5987" s="5"/>
      <c r="Q5987" s="5"/>
      <c r="R5987" s="5"/>
      <c r="S5987" s="5"/>
      <c r="T5987" s="5"/>
      <c r="U5987" s="5"/>
      <c r="V5987" s="5"/>
      <c r="W5987" s="5"/>
      <c r="X5987" s="5"/>
      <c r="Y5987" s="5"/>
      <c r="Z5987" s="5"/>
      <c r="AA5987" s="5"/>
      <c r="AB5987" s="5"/>
      <c r="AC5987" s="5"/>
      <c r="AD5987" s="5"/>
      <c r="AE5987" s="5"/>
      <c r="AF5987" s="5"/>
      <c r="AG5987" s="5"/>
      <c r="AH5987" s="5"/>
      <c r="AI5987" s="5"/>
      <c r="AJ5987" s="5"/>
    </row>
    <row r="5988" spans="11:36">
      <c r="K5988" s="5"/>
      <c r="L5988" s="5"/>
      <c r="M5988" s="5"/>
      <c r="N5988" s="5"/>
      <c r="O5988" s="5"/>
      <c r="P5988" s="5"/>
      <c r="Q5988" s="5"/>
      <c r="R5988" s="5"/>
      <c r="S5988" s="5"/>
      <c r="T5988" s="5"/>
      <c r="U5988" s="5"/>
      <c r="V5988" s="5"/>
      <c r="W5988" s="5"/>
      <c r="X5988" s="5"/>
      <c r="Y5988" s="5"/>
      <c r="Z5988" s="5"/>
      <c r="AA5988" s="5"/>
      <c r="AB5988" s="5"/>
      <c r="AC5988" s="5"/>
      <c r="AD5988" s="5"/>
      <c r="AE5988" s="5"/>
      <c r="AF5988" s="5"/>
      <c r="AG5988" s="5"/>
      <c r="AH5988" s="5"/>
      <c r="AI5988" s="5"/>
      <c r="AJ5988" s="5"/>
    </row>
    <row r="5989" spans="11:36">
      <c r="K5989" s="5"/>
      <c r="L5989" s="5"/>
      <c r="M5989" s="5"/>
      <c r="N5989" s="5"/>
      <c r="O5989" s="5"/>
      <c r="P5989" s="5"/>
      <c r="Q5989" s="5"/>
      <c r="R5989" s="5"/>
      <c r="S5989" s="5"/>
      <c r="T5989" s="5"/>
      <c r="U5989" s="5"/>
      <c r="V5989" s="5"/>
      <c r="W5989" s="5"/>
      <c r="X5989" s="5"/>
      <c r="Y5989" s="5"/>
      <c r="Z5989" s="5"/>
      <c r="AA5989" s="5"/>
      <c r="AB5989" s="5"/>
      <c r="AC5989" s="5"/>
      <c r="AD5989" s="5"/>
      <c r="AE5989" s="5"/>
      <c r="AF5989" s="5"/>
      <c r="AG5989" s="5"/>
      <c r="AH5989" s="5"/>
      <c r="AI5989" s="5"/>
      <c r="AJ5989" s="5"/>
    </row>
    <row r="5990" spans="11:36">
      <c r="K5990" s="5"/>
      <c r="L5990" s="5"/>
      <c r="M5990" s="5"/>
      <c r="N5990" s="5"/>
      <c r="O5990" s="5"/>
      <c r="P5990" s="5"/>
      <c r="Q5990" s="5"/>
      <c r="R5990" s="5"/>
      <c r="S5990" s="5"/>
      <c r="T5990" s="5"/>
      <c r="U5990" s="5"/>
      <c r="V5990" s="5"/>
      <c r="W5990" s="5"/>
      <c r="X5990" s="5"/>
      <c r="Y5990" s="5"/>
      <c r="Z5990" s="5"/>
      <c r="AA5990" s="5"/>
      <c r="AB5990" s="5"/>
      <c r="AC5990" s="5"/>
      <c r="AD5990" s="5"/>
      <c r="AE5990" s="5"/>
      <c r="AF5990" s="5"/>
      <c r="AG5990" s="5"/>
      <c r="AH5990" s="5"/>
      <c r="AI5990" s="5"/>
      <c r="AJ5990" s="5"/>
    </row>
    <row r="5991" spans="11:36">
      <c r="K5991" s="5"/>
      <c r="L5991" s="5"/>
      <c r="M5991" s="5"/>
      <c r="N5991" s="5"/>
      <c r="O5991" s="5"/>
      <c r="P5991" s="5"/>
      <c r="Q5991" s="5"/>
      <c r="R5991" s="5"/>
      <c r="S5991" s="5"/>
      <c r="T5991" s="5"/>
      <c r="U5991" s="5"/>
      <c r="V5991" s="5"/>
      <c r="W5991" s="5"/>
      <c r="X5991" s="5"/>
      <c r="Y5991" s="5"/>
      <c r="Z5991" s="5"/>
      <c r="AA5991" s="5"/>
      <c r="AB5991" s="5"/>
      <c r="AC5991" s="5"/>
      <c r="AD5991" s="5"/>
      <c r="AE5991" s="5"/>
      <c r="AF5991" s="5"/>
      <c r="AG5991" s="5"/>
      <c r="AH5991" s="5"/>
      <c r="AI5991" s="5"/>
      <c r="AJ5991" s="5"/>
    </row>
    <row r="5992" spans="11:36">
      <c r="K5992" s="5"/>
      <c r="L5992" s="5"/>
      <c r="M5992" s="5"/>
      <c r="N5992" s="5"/>
      <c r="O5992" s="5"/>
      <c r="P5992" s="5"/>
      <c r="Q5992" s="5"/>
      <c r="R5992" s="5"/>
      <c r="S5992" s="5"/>
      <c r="T5992" s="5"/>
      <c r="U5992" s="5"/>
      <c r="V5992" s="5"/>
      <c r="W5992" s="5"/>
      <c r="X5992" s="5"/>
      <c r="Y5992" s="5"/>
      <c r="Z5992" s="5"/>
      <c r="AA5992" s="5"/>
      <c r="AB5992" s="5"/>
      <c r="AC5992" s="5"/>
      <c r="AD5992" s="5"/>
      <c r="AE5992" s="5"/>
      <c r="AF5992" s="5"/>
      <c r="AG5992" s="5"/>
      <c r="AH5992" s="5"/>
      <c r="AI5992" s="5"/>
      <c r="AJ5992" s="5"/>
    </row>
    <row r="5993" spans="11:36">
      <c r="K5993" s="5"/>
      <c r="L5993" s="5"/>
      <c r="M5993" s="5"/>
      <c r="N5993" s="5"/>
      <c r="O5993" s="5"/>
      <c r="P5993" s="5"/>
      <c r="Q5993" s="5"/>
      <c r="R5993" s="5"/>
      <c r="S5993" s="5"/>
      <c r="T5993" s="5"/>
      <c r="U5993" s="5"/>
      <c r="V5993" s="5"/>
      <c r="W5993" s="5"/>
      <c r="X5993" s="5"/>
      <c r="Y5993" s="5"/>
      <c r="Z5993" s="5"/>
      <c r="AA5993" s="5"/>
      <c r="AB5993" s="5"/>
      <c r="AC5993" s="5"/>
      <c r="AD5993" s="5"/>
      <c r="AE5993" s="5"/>
      <c r="AF5993" s="5"/>
      <c r="AG5993" s="5"/>
      <c r="AH5993" s="5"/>
      <c r="AI5993" s="5"/>
      <c r="AJ5993" s="5"/>
    </row>
    <row r="5994" spans="11:36">
      <c r="K5994" s="5"/>
      <c r="L5994" s="5"/>
      <c r="M5994" s="5"/>
      <c r="N5994" s="5"/>
      <c r="O5994" s="5"/>
      <c r="P5994" s="5"/>
      <c r="Q5994" s="5"/>
      <c r="R5994" s="5"/>
      <c r="S5994" s="5"/>
      <c r="T5994" s="5"/>
      <c r="U5994" s="5"/>
      <c r="V5994" s="5"/>
      <c r="W5994" s="5"/>
      <c r="X5994" s="5"/>
      <c r="Y5994" s="5"/>
      <c r="Z5994" s="5"/>
      <c r="AA5994" s="5"/>
      <c r="AB5994" s="5"/>
      <c r="AC5994" s="5"/>
      <c r="AD5994" s="5"/>
      <c r="AE5994" s="5"/>
      <c r="AF5994" s="5"/>
      <c r="AG5994" s="5"/>
      <c r="AH5994" s="5"/>
      <c r="AI5994" s="5"/>
      <c r="AJ5994" s="5"/>
    </row>
    <row r="5995" spans="11:36">
      <c r="K5995" s="5"/>
      <c r="L5995" s="5"/>
      <c r="M5995" s="5"/>
      <c r="N5995" s="5"/>
      <c r="O5995" s="5"/>
      <c r="P5995" s="5"/>
      <c r="Q5995" s="5"/>
      <c r="R5995" s="5"/>
      <c r="S5995" s="5"/>
      <c r="T5995" s="5"/>
      <c r="U5995" s="5"/>
      <c r="V5995" s="5"/>
      <c r="W5995" s="5"/>
      <c r="X5995" s="5"/>
      <c r="Y5995" s="5"/>
      <c r="Z5995" s="5"/>
      <c r="AA5995" s="5"/>
      <c r="AB5995" s="5"/>
      <c r="AC5995" s="5"/>
      <c r="AD5995" s="5"/>
      <c r="AE5995" s="5"/>
      <c r="AF5995" s="5"/>
      <c r="AG5995" s="5"/>
      <c r="AH5995" s="5"/>
      <c r="AI5995" s="5"/>
      <c r="AJ5995" s="5"/>
    </row>
    <row r="5996" spans="11:36">
      <c r="K5996" s="5"/>
      <c r="L5996" s="5"/>
      <c r="M5996" s="5"/>
      <c r="N5996" s="5"/>
      <c r="O5996" s="5"/>
      <c r="P5996" s="5"/>
      <c r="Q5996" s="5"/>
      <c r="R5996" s="5"/>
      <c r="S5996" s="5"/>
      <c r="T5996" s="5"/>
      <c r="U5996" s="5"/>
      <c r="V5996" s="5"/>
      <c r="W5996" s="5"/>
      <c r="X5996" s="5"/>
      <c r="Y5996" s="5"/>
      <c r="Z5996" s="5"/>
      <c r="AA5996" s="5"/>
      <c r="AB5996" s="5"/>
      <c r="AC5996" s="5"/>
      <c r="AD5996" s="5"/>
      <c r="AE5996" s="5"/>
      <c r="AF5996" s="5"/>
      <c r="AG5996" s="5"/>
      <c r="AH5996" s="5"/>
      <c r="AI5996" s="5"/>
      <c r="AJ5996" s="5"/>
    </row>
    <row r="5997" spans="11:36">
      <c r="K5997" s="5"/>
      <c r="L5997" s="5"/>
      <c r="M5997" s="5"/>
      <c r="N5997" s="5"/>
      <c r="O5997" s="5"/>
      <c r="P5997" s="5"/>
      <c r="Q5997" s="5"/>
      <c r="R5997" s="5"/>
      <c r="S5997" s="5"/>
      <c r="T5997" s="5"/>
      <c r="U5997" s="5"/>
      <c r="V5997" s="5"/>
      <c r="W5997" s="5"/>
      <c r="X5997" s="5"/>
      <c r="Y5997" s="5"/>
      <c r="Z5997" s="5"/>
      <c r="AA5997" s="5"/>
      <c r="AB5997" s="5"/>
      <c r="AC5997" s="5"/>
      <c r="AD5997" s="5"/>
      <c r="AE5997" s="5"/>
      <c r="AF5997" s="5"/>
      <c r="AG5997" s="5"/>
      <c r="AH5997" s="5"/>
      <c r="AI5997" s="5"/>
      <c r="AJ5997" s="5"/>
    </row>
    <row r="5998" spans="11:36">
      <c r="K5998" s="5"/>
      <c r="L5998" s="5"/>
      <c r="M5998" s="5"/>
      <c r="N5998" s="5"/>
      <c r="O5998" s="5"/>
      <c r="P5998" s="5"/>
      <c r="Q5998" s="5"/>
      <c r="R5998" s="5"/>
      <c r="S5998" s="5"/>
      <c r="T5998" s="5"/>
      <c r="U5998" s="5"/>
      <c r="V5998" s="5"/>
      <c r="W5998" s="5"/>
      <c r="X5998" s="5"/>
      <c r="Y5998" s="5"/>
      <c r="Z5998" s="5"/>
      <c r="AA5998" s="5"/>
      <c r="AB5998" s="5"/>
      <c r="AC5998" s="5"/>
      <c r="AD5998" s="5"/>
      <c r="AE5998" s="5"/>
      <c r="AF5998" s="5"/>
      <c r="AG5998" s="5"/>
      <c r="AH5998" s="5"/>
      <c r="AI5998" s="5"/>
      <c r="AJ5998" s="5"/>
    </row>
    <row r="5999" spans="11:36">
      <c r="K5999" s="5"/>
      <c r="L5999" s="5"/>
      <c r="M5999" s="5"/>
      <c r="N5999" s="5"/>
      <c r="O5999" s="5"/>
      <c r="P5999" s="5"/>
      <c r="Q5999" s="5"/>
      <c r="R5999" s="5"/>
      <c r="S5999" s="5"/>
      <c r="T5999" s="5"/>
      <c r="U5999" s="5"/>
      <c r="V5999" s="5"/>
      <c r="W5999" s="5"/>
      <c r="X5999" s="5"/>
      <c r="Y5999" s="5"/>
      <c r="Z5999" s="5"/>
      <c r="AA5999" s="5"/>
      <c r="AB5999" s="5"/>
      <c r="AC5999" s="5"/>
      <c r="AD5999" s="5"/>
      <c r="AE5999" s="5"/>
      <c r="AF5999" s="5"/>
      <c r="AG5999" s="5"/>
      <c r="AH5999" s="5"/>
      <c r="AI5999" s="5"/>
      <c r="AJ5999" s="5"/>
    </row>
    <row r="6000" spans="11:36">
      <c r="K6000" s="5"/>
      <c r="L6000" s="5"/>
      <c r="M6000" s="5"/>
      <c r="N6000" s="5"/>
      <c r="O6000" s="5"/>
      <c r="P6000" s="5"/>
      <c r="Q6000" s="5"/>
      <c r="R6000" s="5"/>
      <c r="S6000" s="5"/>
      <c r="T6000" s="5"/>
      <c r="U6000" s="5"/>
      <c r="V6000" s="5"/>
      <c r="W6000" s="5"/>
      <c r="X6000" s="5"/>
      <c r="Y6000" s="5"/>
      <c r="Z6000" s="5"/>
      <c r="AA6000" s="5"/>
      <c r="AB6000" s="5"/>
      <c r="AC6000" s="5"/>
      <c r="AD6000" s="5"/>
      <c r="AE6000" s="5"/>
      <c r="AF6000" s="5"/>
      <c r="AG6000" s="5"/>
      <c r="AH6000" s="5"/>
      <c r="AI6000" s="5"/>
      <c r="AJ6000" s="5"/>
    </row>
    <row r="6001" spans="11:36">
      <c r="K6001" s="5"/>
      <c r="L6001" s="5"/>
      <c r="M6001" s="5"/>
      <c r="N6001" s="5"/>
      <c r="O6001" s="5"/>
      <c r="P6001" s="5"/>
      <c r="Q6001" s="5"/>
      <c r="R6001" s="5"/>
      <c r="S6001" s="5"/>
      <c r="T6001" s="5"/>
      <c r="U6001" s="5"/>
      <c r="V6001" s="5"/>
      <c r="W6001" s="5"/>
      <c r="X6001" s="5"/>
      <c r="Y6001" s="5"/>
      <c r="Z6001" s="5"/>
      <c r="AA6001" s="5"/>
      <c r="AB6001" s="5"/>
      <c r="AC6001" s="5"/>
      <c r="AD6001" s="5"/>
      <c r="AE6001" s="5"/>
      <c r="AF6001" s="5"/>
      <c r="AG6001" s="5"/>
      <c r="AH6001" s="5"/>
      <c r="AI6001" s="5"/>
      <c r="AJ6001" s="5"/>
    </row>
    <row r="6002" spans="11:36">
      <c r="K6002" s="5"/>
      <c r="L6002" s="5"/>
      <c r="M6002" s="5"/>
      <c r="N6002" s="5"/>
      <c r="O6002" s="5"/>
      <c r="P6002" s="5"/>
      <c r="Q6002" s="5"/>
      <c r="R6002" s="5"/>
      <c r="S6002" s="5"/>
      <c r="T6002" s="5"/>
      <c r="U6002" s="5"/>
      <c r="V6002" s="5"/>
      <c r="W6002" s="5"/>
      <c r="X6002" s="5"/>
      <c r="Y6002" s="5"/>
      <c r="Z6002" s="5"/>
      <c r="AA6002" s="5"/>
      <c r="AB6002" s="5"/>
      <c r="AC6002" s="5"/>
      <c r="AD6002" s="5"/>
      <c r="AE6002" s="5"/>
      <c r="AF6002" s="5"/>
      <c r="AG6002" s="5"/>
      <c r="AH6002" s="5"/>
      <c r="AI6002" s="5"/>
      <c r="AJ6002" s="5"/>
    </row>
    <row r="6003" spans="11:36">
      <c r="K6003" s="5"/>
      <c r="L6003" s="5"/>
      <c r="M6003" s="5"/>
      <c r="N6003" s="5"/>
      <c r="O6003" s="5"/>
      <c r="P6003" s="5"/>
      <c r="Q6003" s="5"/>
      <c r="R6003" s="5"/>
      <c r="S6003" s="5"/>
      <c r="T6003" s="5"/>
      <c r="U6003" s="5"/>
      <c r="V6003" s="5"/>
      <c r="W6003" s="5"/>
      <c r="X6003" s="5"/>
      <c r="Y6003" s="5"/>
      <c r="Z6003" s="5"/>
      <c r="AA6003" s="5"/>
      <c r="AB6003" s="5"/>
      <c r="AC6003" s="5"/>
      <c r="AD6003" s="5"/>
      <c r="AE6003" s="5"/>
      <c r="AF6003" s="5"/>
      <c r="AG6003" s="5"/>
      <c r="AH6003" s="5"/>
      <c r="AI6003" s="5"/>
      <c r="AJ6003" s="5"/>
    </row>
    <row r="6004" spans="11:36">
      <c r="K6004" s="5"/>
      <c r="L6004" s="5"/>
      <c r="M6004" s="5"/>
      <c r="N6004" s="5"/>
      <c r="O6004" s="5"/>
      <c r="P6004" s="5"/>
      <c r="Q6004" s="5"/>
      <c r="R6004" s="5"/>
      <c r="S6004" s="5"/>
      <c r="T6004" s="5"/>
      <c r="U6004" s="5"/>
      <c r="V6004" s="5"/>
      <c r="W6004" s="5"/>
      <c r="X6004" s="5"/>
      <c r="Y6004" s="5"/>
      <c r="Z6004" s="5"/>
      <c r="AA6004" s="5"/>
      <c r="AB6004" s="5"/>
      <c r="AC6004" s="5"/>
      <c r="AD6004" s="5"/>
      <c r="AE6004" s="5"/>
      <c r="AF6004" s="5"/>
      <c r="AG6004" s="5"/>
      <c r="AH6004" s="5"/>
      <c r="AI6004" s="5"/>
      <c r="AJ6004" s="5"/>
    </row>
    <row r="6005" spans="11:36">
      <c r="K6005" s="5"/>
      <c r="L6005" s="5"/>
      <c r="M6005" s="5"/>
      <c r="N6005" s="5"/>
      <c r="O6005" s="5"/>
      <c r="P6005" s="5"/>
      <c r="Q6005" s="5"/>
      <c r="R6005" s="5"/>
      <c r="S6005" s="5"/>
      <c r="T6005" s="5"/>
      <c r="U6005" s="5"/>
      <c r="V6005" s="5"/>
      <c r="W6005" s="5"/>
      <c r="X6005" s="5"/>
      <c r="Y6005" s="5"/>
      <c r="Z6005" s="5"/>
      <c r="AA6005" s="5"/>
      <c r="AB6005" s="5"/>
      <c r="AC6005" s="5"/>
      <c r="AD6005" s="5"/>
      <c r="AE6005" s="5"/>
      <c r="AF6005" s="5"/>
      <c r="AG6005" s="5"/>
      <c r="AH6005" s="5"/>
      <c r="AI6005" s="5"/>
      <c r="AJ6005" s="5"/>
    </row>
    <row r="6006" spans="11:36">
      <c r="K6006" s="5"/>
      <c r="L6006" s="5"/>
      <c r="M6006" s="5"/>
      <c r="N6006" s="5"/>
      <c r="O6006" s="5"/>
      <c r="P6006" s="5"/>
      <c r="Q6006" s="5"/>
      <c r="R6006" s="5"/>
      <c r="S6006" s="5"/>
      <c r="T6006" s="5"/>
      <c r="U6006" s="5"/>
      <c r="V6006" s="5"/>
      <c r="W6006" s="5"/>
      <c r="X6006" s="5"/>
      <c r="Y6006" s="5"/>
      <c r="Z6006" s="5"/>
      <c r="AA6006" s="5"/>
      <c r="AB6006" s="5"/>
      <c r="AC6006" s="5"/>
      <c r="AD6006" s="5"/>
      <c r="AE6006" s="5"/>
      <c r="AF6006" s="5"/>
      <c r="AG6006" s="5"/>
      <c r="AH6006" s="5"/>
      <c r="AI6006" s="5"/>
      <c r="AJ6006" s="5"/>
    </row>
    <row r="6007" spans="11:36">
      <c r="K6007" s="5"/>
      <c r="L6007" s="5"/>
      <c r="M6007" s="5"/>
      <c r="N6007" s="5"/>
      <c r="O6007" s="5"/>
      <c r="P6007" s="5"/>
      <c r="Q6007" s="5"/>
      <c r="R6007" s="5"/>
      <c r="S6007" s="5"/>
      <c r="T6007" s="5"/>
      <c r="U6007" s="5"/>
      <c r="V6007" s="5"/>
      <c r="W6007" s="5"/>
      <c r="X6007" s="5"/>
      <c r="Y6007" s="5"/>
      <c r="Z6007" s="5"/>
      <c r="AA6007" s="5"/>
      <c r="AB6007" s="5"/>
      <c r="AC6007" s="5"/>
      <c r="AD6007" s="5"/>
      <c r="AE6007" s="5"/>
      <c r="AF6007" s="5"/>
      <c r="AG6007" s="5"/>
      <c r="AH6007" s="5"/>
      <c r="AI6007" s="5"/>
      <c r="AJ6007" s="5"/>
    </row>
    <row r="6008" spans="11:36">
      <c r="K6008" s="5"/>
      <c r="L6008" s="5"/>
      <c r="M6008" s="5"/>
      <c r="N6008" s="5"/>
      <c r="O6008" s="5"/>
      <c r="P6008" s="5"/>
      <c r="Q6008" s="5"/>
      <c r="R6008" s="5"/>
      <c r="S6008" s="5"/>
      <c r="T6008" s="5"/>
      <c r="U6008" s="5"/>
      <c r="V6008" s="5"/>
      <c r="W6008" s="5"/>
      <c r="X6008" s="5"/>
      <c r="Y6008" s="5"/>
      <c r="Z6008" s="5"/>
      <c r="AA6008" s="5"/>
      <c r="AB6008" s="5"/>
      <c r="AC6008" s="5"/>
      <c r="AD6008" s="5"/>
      <c r="AE6008" s="5"/>
      <c r="AF6008" s="5"/>
      <c r="AG6008" s="5"/>
      <c r="AH6008" s="5"/>
      <c r="AI6008" s="5"/>
      <c r="AJ6008" s="5"/>
    </row>
    <row r="6009" spans="11:36">
      <c r="K6009" s="5"/>
      <c r="L6009" s="5"/>
      <c r="M6009" s="5"/>
      <c r="N6009" s="5"/>
      <c r="O6009" s="5"/>
      <c r="P6009" s="5"/>
      <c r="Q6009" s="5"/>
      <c r="R6009" s="5"/>
      <c r="S6009" s="5"/>
      <c r="T6009" s="5"/>
      <c r="U6009" s="5"/>
      <c r="V6009" s="5"/>
      <c r="W6009" s="5"/>
      <c r="X6009" s="5"/>
      <c r="Y6009" s="5"/>
      <c r="Z6009" s="5"/>
      <c r="AA6009" s="5"/>
      <c r="AB6009" s="5"/>
      <c r="AC6009" s="5"/>
      <c r="AD6009" s="5"/>
      <c r="AE6009" s="5"/>
      <c r="AF6009" s="5"/>
      <c r="AG6009" s="5"/>
      <c r="AH6009" s="5"/>
      <c r="AI6009" s="5"/>
      <c r="AJ6009" s="5"/>
    </row>
    <row r="6010" spans="11:36">
      <c r="K6010" s="5"/>
      <c r="L6010" s="5"/>
      <c r="M6010" s="5"/>
      <c r="N6010" s="5"/>
      <c r="O6010" s="5"/>
      <c r="P6010" s="5"/>
      <c r="Q6010" s="5"/>
      <c r="R6010" s="5"/>
      <c r="S6010" s="5"/>
      <c r="T6010" s="5"/>
      <c r="U6010" s="5"/>
      <c r="V6010" s="5"/>
      <c r="W6010" s="5"/>
      <c r="X6010" s="5"/>
      <c r="Y6010" s="5"/>
      <c r="Z6010" s="5"/>
      <c r="AA6010" s="5"/>
      <c r="AB6010" s="5"/>
      <c r="AC6010" s="5"/>
      <c r="AD6010" s="5"/>
      <c r="AE6010" s="5"/>
      <c r="AF6010" s="5"/>
      <c r="AG6010" s="5"/>
      <c r="AH6010" s="5"/>
      <c r="AI6010" s="5"/>
      <c r="AJ6010" s="5"/>
    </row>
    <row r="6011" spans="11:36">
      <c r="K6011" s="5"/>
      <c r="L6011" s="5"/>
      <c r="M6011" s="5"/>
      <c r="N6011" s="5"/>
      <c r="O6011" s="5"/>
      <c r="P6011" s="5"/>
      <c r="Q6011" s="5"/>
      <c r="R6011" s="5"/>
      <c r="S6011" s="5"/>
      <c r="T6011" s="5"/>
      <c r="U6011" s="5"/>
      <c r="V6011" s="5"/>
      <c r="W6011" s="5"/>
      <c r="X6011" s="5"/>
      <c r="Y6011" s="5"/>
      <c r="Z6011" s="5"/>
      <c r="AA6011" s="5"/>
      <c r="AB6011" s="5"/>
      <c r="AC6011" s="5"/>
      <c r="AD6011" s="5"/>
      <c r="AE6011" s="5"/>
      <c r="AF6011" s="5"/>
      <c r="AG6011" s="5"/>
      <c r="AH6011" s="5"/>
      <c r="AI6011" s="5"/>
      <c r="AJ6011" s="5"/>
    </row>
    <row r="6012" spans="11:36">
      <c r="K6012" s="5"/>
      <c r="L6012" s="5"/>
      <c r="M6012" s="5"/>
      <c r="N6012" s="5"/>
      <c r="O6012" s="5"/>
      <c r="P6012" s="5"/>
      <c r="Q6012" s="5"/>
      <c r="R6012" s="5"/>
      <c r="S6012" s="5"/>
      <c r="T6012" s="5"/>
      <c r="U6012" s="5"/>
      <c r="V6012" s="5"/>
      <c r="W6012" s="5"/>
      <c r="X6012" s="5"/>
      <c r="Y6012" s="5"/>
      <c r="Z6012" s="5"/>
      <c r="AA6012" s="5"/>
      <c r="AB6012" s="5"/>
      <c r="AC6012" s="5"/>
      <c r="AD6012" s="5"/>
      <c r="AE6012" s="5"/>
      <c r="AF6012" s="5"/>
      <c r="AG6012" s="5"/>
      <c r="AH6012" s="5"/>
      <c r="AI6012" s="5"/>
      <c r="AJ6012" s="5"/>
    </row>
    <row r="6013" spans="11:36">
      <c r="K6013" s="5"/>
      <c r="L6013" s="5"/>
      <c r="M6013" s="5"/>
      <c r="N6013" s="5"/>
      <c r="O6013" s="5"/>
      <c r="P6013" s="5"/>
      <c r="Q6013" s="5"/>
      <c r="R6013" s="5"/>
      <c r="S6013" s="5"/>
      <c r="T6013" s="5"/>
      <c r="U6013" s="5"/>
      <c r="V6013" s="5"/>
      <c r="W6013" s="5"/>
      <c r="X6013" s="5"/>
      <c r="Y6013" s="5"/>
      <c r="Z6013" s="5"/>
      <c r="AA6013" s="5"/>
      <c r="AB6013" s="5"/>
      <c r="AC6013" s="5"/>
      <c r="AD6013" s="5"/>
      <c r="AE6013" s="5"/>
      <c r="AF6013" s="5"/>
      <c r="AG6013" s="5"/>
      <c r="AH6013" s="5"/>
      <c r="AI6013" s="5"/>
      <c r="AJ6013" s="5"/>
    </row>
    <row r="6014" spans="11:36">
      <c r="K6014" s="5"/>
      <c r="L6014" s="5"/>
      <c r="M6014" s="5"/>
      <c r="N6014" s="5"/>
      <c r="O6014" s="5"/>
      <c r="P6014" s="5"/>
      <c r="Q6014" s="5"/>
      <c r="R6014" s="5"/>
      <c r="S6014" s="5"/>
      <c r="T6014" s="5"/>
      <c r="U6014" s="5"/>
      <c r="V6014" s="5"/>
      <c r="W6014" s="5"/>
      <c r="X6014" s="5"/>
      <c r="Y6014" s="5"/>
      <c r="Z6014" s="5"/>
      <c r="AA6014" s="5"/>
      <c r="AB6014" s="5"/>
      <c r="AC6014" s="5"/>
      <c r="AD6014" s="5"/>
      <c r="AE6014" s="5"/>
      <c r="AF6014" s="5"/>
      <c r="AG6014" s="5"/>
      <c r="AH6014" s="5"/>
      <c r="AI6014" s="5"/>
      <c r="AJ6014" s="5"/>
    </row>
    <row r="6015" spans="11:36">
      <c r="K6015" s="5"/>
      <c r="L6015" s="5"/>
      <c r="M6015" s="5"/>
      <c r="N6015" s="5"/>
      <c r="O6015" s="5"/>
      <c r="P6015" s="5"/>
      <c r="Q6015" s="5"/>
      <c r="R6015" s="5"/>
      <c r="S6015" s="5"/>
      <c r="T6015" s="5"/>
      <c r="U6015" s="5"/>
      <c r="V6015" s="5"/>
      <c r="W6015" s="5"/>
      <c r="X6015" s="5"/>
      <c r="Y6015" s="5"/>
      <c r="Z6015" s="5"/>
      <c r="AA6015" s="5"/>
      <c r="AB6015" s="5"/>
      <c r="AC6015" s="5"/>
      <c r="AD6015" s="5"/>
      <c r="AE6015" s="5"/>
      <c r="AF6015" s="5"/>
      <c r="AG6015" s="5"/>
      <c r="AH6015" s="5"/>
      <c r="AI6015" s="5"/>
      <c r="AJ6015" s="5"/>
    </row>
    <row r="6016" spans="11:36">
      <c r="K6016" s="5"/>
      <c r="L6016" s="5"/>
      <c r="M6016" s="5"/>
      <c r="N6016" s="5"/>
      <c r="O6016" s="5"/>
      <c r="P6016" s="5"/>
      <c r="Q6016" s="5"/>
      <c r="R6016" s="5"/>
      <c r="S6016" s="5"/>
      <c r="T6016" s="5"/>
      <c r="U6016" s="5"/>
      <c r="V6016" s="5"/>
      <c r="W6016" s="5"/>
      <c r="X6016" s="5"/>
      <c r="Y6016" s="5"/>
      <c r="Z6016" s="5"/>
      <c r="AA6016" s="5"/>
      <c r="AB6016" s="5"/>
      <c r="AC6016" s="5"/>
      <c r="AD6016" s="5"/>
      <c r="AE6016" s="5"/>
      <c r="AF6016" s="5"/>
      <c r="AG6016" s="5"/>
      <c r="AH6016" s="5"/>
      <c r="AI6016" s="5"/>
      <c r="AJ6016" s="5"/>
    </row>
    <row r="6017" spans="11:36">
      <c r="K6017" s="5"/>
      <c r="L6017" s="5"/>
      <c r="M6017" s="5"/>
      <c r="N6017" s="5"/>
      <c r="O6017" s="5"/>
      <c r="P6017" s="5"/>
      <c r="Q6017" s="5"/>
      <c r="R6017" s="5"/>
      <c r="S6017" s="5"/>
      <c r="T6017" s="5"/>
      <c r="U6017" s="5"/>
      <c r="V6017" s="5"/>
      <c r="W6017" s="5"/>
      <c r="X6017" s="5"/>
      <c r="Y6017" s="5"/>
      <c r="Z6017" s="5"/>
      <c r="AA6017" s="5"/>
      <c r="AB6017" s="5"/>
      <c r="AC6017" s="5"/>
      <c r="AD6017" s="5"/>
      <c r="AE6017" s="5"/>
      <c r="AF6017" s="5"/>
      <c r="AG6017" s="5"/>
      <c r="AH6017" s="5"/>
      <c r="AI6017" s="5"/>
      <c r="AJ6017" s="5"/>
    </row>
    <row r="6018" spans="11:36">
      <c r="K6018" s="5"/>
      <c r="L6018" s="5"/>
      <c r="M6018" s="5"/>
      <c r="N6018" s="5"/>
      <c r="O6018" s="5"/>
      <c r="P6018" s="5"/>
      <c r="Q6018" s="5"/>
      <c r="R6018" s="5"/>
      <c r="S6018" s="5"/>
      <c r="T6018" s="5"/>
      <c r="U6018" s="5"/>
      <c r="V6018" s="5"/>
      <c r="W6018" s="5"/>
      <c r="X6018" s="5"/>
      <c r="Y6018" s="5"/>
      <c r="Z6018" s="5"/>
      <c r="AA6018" s="5"/>
      <c r="AB6018" s="5"/>
      <c r="AC6018" s="5"/>
      <c r="AD6018" s="5"/>
      <c r="AE6018" s="5"/>
      <c r="AF6018" s="5"/>
      <c r="AG6018" s="5"/>
      <c r="AH6018" s="5"/>
      <c r="AI6018" s="5"/>
      <c r="AJ6018" s="5"/>
    </row>
    <row r="6019" spans="11:36">
      <c r="K6019" s="5"/>
      <c r="L6019" s="5"/>
      <c r="M6019" s="5"/>
      <c r="N6019" s="5"/>
      <c r="O6019" s="5"/>
      <c r="P6019" s="5"/>
      <c r="Q6019" s="5"/>
      <c r="R6019" s="5"/>
      <c r="S6019" s="5"/>
      <c r="T6019" s="5"/>
      <c r="U6019" s="5"/>
      <c r="V6019" s="5"/>
      <c r="W6019" s="5"/>
      <c r="X6019" s="5"/>
      <c r="Y6019" s="5"/>
      <c r="Z6019" s="5"/>
      <c r="AA6019" s="5"/>
      <c r="AB6019" s="5"/>
      <c r="AC6019" s="5"/>
      <c r="AD6019" s="5"/>
      <c r="AE6019" s="5"/>
      <c r="AF6019" s="5"/>
      <c r="AG6019" s="5"/>
      <c r="AH6019" s="5"/>
      <c r="AI6019" s="5"/>
      <c r="AJ6019" s="5"/>
    </row>
    <row r="6020" spans="11:36">
      <c r="K6020" s="5"/>
      <c r="L6020" s="5"/>
      <c r="M6020" s="5"/>
      <c r="N6020" s="5"/>
      <c r="O6020" s="5"/>
      <c r="P6020" s="5"/>
      <c r="Q6020" s="5"/>
      <c r="R6020" s="5"/>
      <c r="S6020" s="5"/>
      <c r="T6020" s="5"/>
      <c r="U6020" s="5"/>
      <c r="V6020" s="5"/>
      <c r="W6020" s="5"/>
      <c r="X6020" s="5"/>
      <c r="Y6020" s="5"/>
      <c r="Z6020" s="5"/>
      <c r="AA6020" s="5"/>
      <c r="AB6020" s="5"/>
      <c r="AC6020" s="5"/>
      <c r="AD6020" s="5"/>
      <c r="AE6020" s="5"/>
      <c r="AF6020" s="5"/>
      <c r="AG6020" s="5"/>
      <c r="AH6020" s="5"/>
      <c r="AI6020" s="5"/>
      <c r="AJ6020" s="5"/>
    </row>
    <row r="6021" spans="11:36">
      <c r="K6021" s="5"/>
      <c r="L6021" s="5"/>
      <c r="M6021" s="5"/>
      <c r="N6021" s="5"/>
      <c r="O6021" s="5"/>
      <c r="P6021" s="5"/>
      <c r="Q6021" s="5"/>
      <c r="R6021" s="5"/>
      <c r="S6021" s="5"/>
      <c r="T6021" s="5"/>
      <c r="U6021" s="5"/>
      <c r="V6021" s="5"/>
      <c r="W6021" s="5"/>
      <c r="X6021" s="5"/>
      <c r="Y6021" s="5"/>
      <c r="Z6021" s="5"/>
      <c r="AA6021" s="5"/>
      <c r="AB6021" s="5"/>
      <c r="AC6021" s="5"/>
      <c r="AD6021" s="5"/>
      <c r="AE6021" s="5"/>
      <c r="AF6021" s="5"/>
      <c r="AG6021" s="5"/>
      <c r="AH6021" s="5"/>
      <c r="AI6021" s="5"/>
      <c r="AJ6021" s="5"/>
    </row>
    <row r="6022" spans="11:36">
      <c r="K6022" s="5"/>
      <c r="L6022" s="5"/>
      <c r="M6022" s="5"/>
      <c r="N6022" s="5"/>
      <c r="O6022" s="5"/>
      <c r="P6022" s="5"/>
      <c r="Q6022" s="5"/>
      <c r="R6022" s="5"/>
      <c r="S6022" s="5"/>
      <c r="T6022" s="5"/>
      <c r="U6022" s="5"/>
      <c r="V6022" s="5"/>
      <c r="W6022" s="5"/>
      <c r="X6022" s="5"/>
      <c r="Y6022" s="5"/>
      <c r="Z6022" s="5"/>
      <c r="AA6022" s="5"/>
      <c r="AB6022" s="5"/>
      <c r="AC6022" s="5"/>
      <c r="AD6022" s="5"/>
      <c r="AE6022" s="5"/>
      <c r="AF6022" s="5"/>
      <c r="AG6022" s="5"/>
      <c r="AH6022" s="5"/>
      <c r="AI6022" s="5"/>
      <c r="AJ6022" s="5"/>
    </row>
    <row r="6023" spans="11:36">
      <c r="K6023" s="5"/>
      <c r="L6023" s="5"/>
      <c r="M6023" s="5"/>
      <c r="N6023" s="5"/>
      <c r="O6023" s="5"/>
      <c r="P6023" s="5"/>
      <c r="Q6023" s="5"/>
      <c r="R6023" s="5"/>
      <c r="S6023" s="5"/>
      <c r="T6023" s="5"/>
      <c r="U6023" s="5"/>
      <c r="V6023" s="5"/>
      <c r="W6023" s="5"/>
      <c r="X6023" s="5"/>
      <c r="Y6023" s="5"/>
      <c r="Z6023" s="5"/>
      <c r="AA6023" s="5"/>
      <c r="AB6023" s="5"/>
      <c r="AC6023" s="5"/>
      <c r="AD6023" s="5"/>
      <c r="AE6023" s="5"/>
      <c r="AF6023" s="5"/>
      <c r="AG6023" s="5"/>
      <c r="AH6023" s="5"/>
      <c r="AI6023" s="5"/>
      <c r="AJ6023" s="5"/>
    </row>
    <row r="6024" spans="11:36">
      <c r="K6024" s="5"/>
      <c r="L6024" s="5"/>
      <c r="M6024" s="5"/>
      <c r="N6024" s="5"/>
      <c r="O6024" s="5"/>
      <c r="P6024" s="5"/>
      <c r="Q6024" s="5"/>
      <c r="R6024" s="5"/>
      <c r="S6024" s="5"/>
      <c r="T6024" s="5"/>
      <c r="U6024" s="5"/>
      <c r="V6024" s="5"/>
      <c r="W6024" s="5"/>
      <c r="X6024" s="5"/>
      <c r="Y6024" s="5"/>
      <c r="Z6024" s="5"/>
      <c r="AA6024" s="5"/>
      <c r="AB6024" s="5"/>
      <c r="AC6024" s="5"/>
      <c r="AD6024" s="5"/>
      <c r="AE6024" s="5"/>
      <c r="AF6024" s="5"/>
      <c r="AG6024" s="5"/>
      <c r="AH6024" s="5"/>
      <c r="AI6024" s="5"/>
      <c r="AJ6024" s="5"/>
    </row>
    <row r="6025" spans="11:36">
      <c r="K6025" s="5"/>
      <c r="L6025" s="5"/>
      <c r="M6025" s="5"/>
      <c r="N6025" s="5"/>
      <c r="O6025" s="5"/>
      <c r="P6025" s="5"/>
      <c r="Q6025" s="5"/>
      <c r="R6025" s="5"/>
      <c r="S6025" s="5"/>
      <c r="T6025" s="5"/>
      <c r="U6025" s="5"/>
      <c r="V6025" s="5"/>
      <c r="W6025" s="5"/>
      <c r="X6025" s="5"/>
      <c r="Y6025" s="5"/>
      <c r="Z6025" s="5"/>
      <c r="AA6025" s="5"/>
      <c r="AB6025" s="5"/>
      <c r="AC6025" s="5"/>
      <c r="AD6025" s="5"/>
      <c r="AE6025" s="5"/>
      <c r="AF6025" s="5"/>
      <c r="AG6025" s="5"/>
      <c r="AH6025" s="5"/>
      <c r="AI6025" s="5"/>
      <c r="AJ6025" s="5"/>
    </row>
    <row r="6026" spans="11:36">
      <c r="K6026" s="5"/>
      <c r="L6026" s="5"/>
      <c r="M6026" s="5"/>
      <c r="N6026" s="5"/>
      <c r="O6026" s="5"/>
      <c r="P6026" s="5"/>
      <c r="Q6026" s="5"/>
      <c r="R6026" s="5"/>
      <c r="S6026" s="5"/>
      <c r="T6026" s="5"/>
      <c r="U6026" s="5"/>
      <c r="V6026" s="5"/>
      <c r="W6026" s="5"/>
      <c r="X6026" s="5"/>
      <c r="Y6026" s="5"/>
      <c r="Z6026" s="5"/>
      <c r="AA6026" s="5"/>
      <c r="AB6026" s="5"/>
      <c r="AC6026" s="5"/>
      <c r="AD6026" s="5"/>
      <c r="AE6026" s="5"/>
      <c r="AF6026" s="5"/>
      <c r="AG6026" s="5"/>
      <c r="AH6026" s="5"/>
      <c r="AI6026" s="5"/>
      <c r="AJ6026" s="5"/>
    </row>
    <row r="6027" spans="11:36">
      <c r="K6027" s="5"/>
      <c r="L6027" s="5"/>
      <c r="M6027" s="5"/>
      <c r="N6027" s="5"/>
      <c r="O6027" s="5"/>
      <c r="P6027" s="5"/>
      <c r="Q6027" s="5"/>
      <c r="R6027" s="5"/>
      <c r="S6027" s="5"/>
      <c r="T6027" s="5"/>
      <c r="U6027" s="5"/>
      <c r="V6027" s="5"/>
      <c r="W6027" s="5"/>
      <c r="X6027" s="5"/>
      <c r="Y6027" s="5"/>
      <c r="Z6027" s="5"/>
      <c r="AA6027" s="5"/>
      <c r="AB6027" s="5"/>
      <c r="AC6027" s="5"/>
      <c r="AD6027" s="5"/>
      <c r="AE6027" s="5"/>
      <c r="AF6027" s="5"/>
      <c r="AG6027" s="5"/>
      <c r="AH6027" s="5"/>
      <c r="AI6027" s="5"/>
      <c r="AJ6027" s="5"/>
    </row>
    <row r="6028" spans="11:36">
      <c r="K6028" s="5"/>
      <c r="L6028" s="5"/>
      <c r="M6028" s="5"/>
      <c r="N6028" s="5"/>
      <c r="O6028" s="5"/>
      <c r="P6028" s="5"/>
      <c r="Q6028" s="5"/>
      <c r="R6028" s="5"/>
      <c r="S6028" s="5"/>
      <c r="T6028" s="5"/>
      <c r="U6028" s="5"/>
      <c r="V6028" s="5"/>
      <c r="W6028" s="5"/>
      <c r="X6028" s="5"/>
      <c r="Y6028" s="5"/>
      <c r="Z6028" s="5"/>
      <c r="AA6028" s="5"/>
      <c r="AB6028" s="5"/>
      <c r="AC6028" s="5"/>
      <c r="AD6028" s="5"/>
      <c r="AE6028" s="5"/>
      <c r="AF6028" s="5"/>
      <c r="AG6028" s="5"/>
      <c r="AH6028" s="5"/>
      <c r="AI6028" s="5"/>
      <c r="AJ6028" s="5"/>
    </row>
    <row r="6029" spans="11:36">
      <c r="K6029" s="5"/>
      <c r="L6029" s="5"/>
      <c r="M6029" s="5"/>
      <c r="N6029" s="5"/>
      <c r="O6029" s="5"/>
      <c r="P6029" s="5"/>
      <c r="Q6029" s="5"/>
      <c r="R6029" s="5"/>
      <c r="S6029" s="5"/>
      <c r="T6029" s="5"/>
      <c r="U6029" s="5"/>
      <c r="V6029" s="5"/>
      <c r="W6029" s="5"/>
      <c r="X6029" s="5"/>
      <c r="Y6029" s="5"/>
      <c r="Z6029" s="5"/>
      <c r="AA6029" s="5"/>
      <c r="AB6029" s="5"/>
      <c r="AC6029" s="5"/>
      <c r="AD6029" s="5"/>
      <c r="AE6029" s="5"/>
      <c r="AF6029" s="5"/>
      <c r="AG6029" s="5"/>
      <c r="AH6029" s="5"/>
      <c r="AI6029" s="5"/>
      <c r="AJ6029" s="5"/>
    </row>
    <row r="6030" spans="11:36">
      <c r="K6030" s="5"/>
      <c r="L6030" s="5"/>
      <c r="M6030" s="5"/>
      <c r="N6030" s="5"/>
      <c r="O6030" s="5"/>
      <c r="P6030" s="5"/>
      <c r="Q6030" s="5"/>
      <c r="R6030" s="5"/>
      <c r="S6030" s="5"/>
      <c r="T6030" s="5"/>
      <c r="U6030" s="5"/>
      <c r="V6030" s="5"/>
      <c r="W6030" s="5"/>
      <c r="X6030" s="5"/>
      <c r="Y6030" s="5"/>
      <c r="Z6030" s="5"/>
      <c r="AA6030" s="5"/>
      <c r="AB6030" s="5"/>
      <c r="AC6030" s="5"/>
      <c r="AD6030" s="5"/>
      <c r="AE6030" s="5"/>
      <c r="AF6030" s="5"/>
      <c r="AG6030" s="5"/>
      <c r="AH6030" s="5"/>
      <c r="AI6030" s="5"/>
      <c r="AJ6030" s="5"/>
    </row>
    <row r="6031" spans="11:36">
      <c r="K6031" s="5"/>
      <c r="L6031" s="5"/>
      <c r="M6031" s="5"/>
      <c r="N6031" s="5"/>
      <c r="O6031" s="5"/>
      <c r="P6031" s="5"/>
      <c r="Q6031" s="5"/>
      <c r="R6031" s="5"/>
      <c r="S6031" s="5"/>
      <c r="T6031" s="5"/>
      <c r="U6031" s="5"/>
      <c r="V6031" s="5"/>
      <c r="W6031" s="5"/>
      <c r="X6031" s="5"/>
      <c r="Y6031" s="5"/>
      <c r="Z6031" s="5"/>
      <c r="AA6031" s="5"/>
      <c r="AB6031" s="5"/>
      <c r="AC6031" s="5"/>
      <c r="AD6031" s="5"/>
      <c r="AE6031" s="5"/>
      <c r="AF6031" s="5"/>
      <c r="AG6031" s="5"/>
      <c r="AH6031" s="5"/>
      <c r="AI6031" s="5"/>
      <c r="AJ6031" s="5"/>
    </row>
    <row r="6032" spans="11:36">
      <c r="K6032" s="5"/>
      <c r="L6032" s="5"/>
      <c r="M6032" s="5"/>
      <c r="N6032" s="5"/>
      <c r="O6032" s="5"/>
      <c r="P6032" s="5"/>
      <c r="Q6032" s="5"/>
      <c r="R6032" s="5"/>
      <c r="S6032" s="5"/>
      <c r="T6032" s="5"/>
      <c r="U6032" s="5"/>
      <c r="V6032" s="5"/>
      <c r="W6032" s="5"/>
      <c r="X6032" s="5"/>
      <c r="Y6032" s="5"/>
      <c r="Z6032" s="5"/>
      <c r="AA6032" s="5"/>
      <c r="AB6032" s="5"/>
      <c r="AC6032" s="5"/>
      <c r="AD6032" s="5"/>
      <c r="AE6032" s="5"/>
      <c r="AF6032" s="5"/>
      <c r="AG6032" s="5"/>
      <c r="AH6032" s="5"/>
      <c r="AI6032" s="5"/>
      <c r="AJ6032" s="5"/>
    </row>
    <row r="6033" spans="11:36">
      <c r="K6033" s="5"/>
      <c r="L6033" s="5"/>
      <c r="M6033" s="5"/>
      <c r="N6033" s="5"/>
      <c r="O6033" s="5"/>
      <c r="P6033" s="5"/>
      <c r="Q6033" s="5"/>
      <c r="R6033" s="5"/>
      <c r="S6033" s="5"/>
      <c r="T6033" s="5"/>
      <c r="U6033" s="5"/>
      <c r="V6033" s="5"/>
      <c r="W6033" s="5"/>
      <c r="X6033" s="5"/>
      <c r="Y6033" s="5"/>
      <c r="Z6033" s="5"/>
      <c r="AA6033" s="5"/>
      <c r="AB6033" s="5"/>
      <c r="AC6033" s="5"/>
      <c r="AD6033" s="5"/>
      <c r="AE6033" s="5"/>
      <c r="AF6033" s="5"/>
      <c r="AG6033" s="5"/>
      <c r="AH6033" s="5"/>
      <c r="AI6033" s="5"/>
      <c r="AJ6033" s="5"/>
    </row>
    <row r="6034" spans="11:36">
      <c r="K6034" s="5"/>
      <c r="L6034" s="5"/>
      <c r="M6034" s="5"/>
      <c r="N6034" s="5"/>
      <c r="O6034" s="5"/>
      <c r="P6034" s="5"/>
      <c r="Q6034" s="5"/>
      <c r="R6034" s="5"/>
      <c r="S6034" s="5"/>
      <c r="T6034" s="5"/>
      <c r="U6034" s="5"/>
      <c r="V6034" s="5"/>
      <c r="W6034" s="5"/>
      <c r="X6034" s="5"/>
      <c r="Y6034" s="5"/>
      <c r="Z6034" s="5"/>
      <c r="AA6034" s="5"/>
      <c r="AB6034" s="5"/>
      <c r="AC6034" s="5"/>
      <c r="AD6034" s="5"/>
      <c r="AE6034" s="5"/>
      <c r="AF6034" s="5"/>
      <c r="AG6034" s="5"/>
      <c r="AH6034" s="5"/>
      <c r="AI6034" s="5"/>
      <c r="AJ6034" s="5"/>
    </row>
    <row r="6035" spans="11:36">
      <c r="K6035" s="5"/>
      <c r="L6035" s="5"/>
      <c r="M6035" s="5"/>
      <c r="N6035" s="5"/>
      <c r="O6035" s="5"/>
      <c r="P6035" s="5"/>
      <c r="Q6035" s="5"/>
      <c r="R6035" s="5"/>
      <c r="S6035" s="5"/>
      <c r="T6035" s="5"/>
      <c r="U6035" s="5"/>
      <c r="V6035" s="5"/>
      <c r="W6035" s="5"/>
      <c r="X6035" s="5"/>
      <c r="Y6035" s="5"/>
      <c r="Z6035" s="5"/>
      <c r="AA6035" s="5"/>
      <c r="AB6035" s="5"/>
      <c r="AC6035" s="5"/>
      <c r="AD6035" s="5"/>
      <c r="AE6035" s="5"/>
      <c r="AF6035" s="5"/>
      <c r="AG6035" s="5"/>
      <c r="AH6035" s="5"/>
      <c r="AI6035" s="5"/>
      <c r="AJ6035" s="5"/>
    </row>
    <row r="6036" spans="11:36">
      <c r="K6036" s="5"/>
      <c r="L6036" s="5"/>
      <c r="M6036" s="5"/>
      <c r="N6036" s="5"/>
      <c r="O6036" s="5"/>
      <c r="P6036" s="5"/>
      <c r="Q6036" s="5"/>
      <c r="R6036" s="5"/>
      <c r="S6036" s="5"/>
      <c r="T6036" s="5"/>
      <c r="U6036" s="5"/>
      <c r="V6036" s="5"/>
      <c r="W6036" s="5"/>
      <c r="X6036" s="5"/>
      <c r="Y6036" s="5"/>
      <c r="Z6036" s="5"/>
      <c r="AA6036" s="5"/>
      <c r="AB6036" s="5"/>
      <c r="AC6036" s="5"/>
      <c r="AD6036" s="5"/>
      <c r="AE6036" s="5"/>
      <c r="AF6036" s="5"/>
      <c r="AG6036" s="5"/>
      <c r="AH6036" s="5"/>
      <c r="AI6036" s="5"/>
      <c r="AJ6036" s="5"/>
    </row>
    <row r="6037" spans="11:36">
      <c r="K6037" s="5"/>
      <c r="L6037" s="5"/>
      <c r="M6037" s="5"/>
      <c r="N6037" s="5"/>
      <c r="O6037" s="5"/>
      <c r="P6037" s="5"/>
      <c r="Q6037" s="5"/>
      <c r="R6037" s="5"/>
      <c r="S6037" s="5"/>
      <c r="T6037" s="5"/>
      <c r="U6037" s="5"/>
      <c r="V6037" s="5"/>
      <c r="W6037" s="5"/>
      <c r="X6037" s="5"/>
      <c r="Y6037" s="5"/>
      <c r="Z6037" s="5"/>
      <c r="AA6037" s="5"/>
      <c r="AB6037" s="5"/>
      <c r="AC6037" s="5"/>
      <c r="AD6037" s="5"/>
      <c r="AE6037" s="5"/>
      <c r="AF6037" s="5"/>
      <c r="AG6037" s="5"/>
      <c r="AH6037" s="5"/>
      <c r="AI6037" s="5"/>
      <c r="AJ6037" s="5"/>
    </row>
    <row r="6038" spans="11:36">
      <c r="K6038" s="5"/>
      <c r="L6038" s="5"/>
      <c r="M6038" s="5"/>
      <c r="N6038" s="5"/>
      <c r="O6038" s="5"/>
      <c r="P6038" s="5"/>
      <c r="Q6038" s="5"/>
      <c r="R6038" s="5"/>
      <c r="S6038" s="5"/>
      <c r="T6038" s="5"/>
      <c r="U6038" s="5"/>
      <c r="V6038" s="5"/>
      <c r="W6038" s="5"/>
      <c r="X6038" s="5"/>
      <c r="Y6038" s="5"/>
      <c r="Z6038" s="5"/>
      <c r="AA6038" s="5"/>
      <c r="AB6038" s="5"/>
      <c r="AC6038" s="5"/>
      <c r="AD6038" s="5"/>
      <c r="AE6038" s="5"/>
      <c r="AF6038" s="5"/>
      <c r="AG6038" s="5"/>
      <c r="AH6038" s="5"/>
      <c r="AI6038" s="5"/>
      <c r="AJ6038" s="5"/>
    </row>
    <row r="6039" spans="11:36">
      <c r="K6039" s="5"/>
      <c r="L6039" s="5"/>
      <c r="M6039" s="5"/>
      <c r="N6039" s="5"/>
      <c r="O6039" s="5"/>
      <c r="P6039" s="5"/>
      <c r="Q6039" s="5"/>
      <c r="R6039" s="5"/>
      <c r="S6039" s="5"/>
      <c r="T6039" s="5"/>
      <c r="U6039" s="5"/>
      <c r="V6039" s="5"/>
      <c r="W6039" s="5"/>
      <c r="X6039" s="5"/>
      <c r="Y6039" s="5"/>
      <c r="Z6039" s="5"/>
      <c r="AA6039" s="5"/>
      <c r="AB6039" s="5"/>
      <c r="AC6039" s="5"/>
      <c r="AD6039" s="5"/>
      <c r="AE6039" s="5"/>
      <c r="AF6039" s="5"/>
      <c r="AG6039" s="5"/>
      <c r="AH6039" s="5"/>
      <c r="AI6039" s="5"/>
      <c r="AJ6039" s="5"/>
    </row>
    <row r="6040" spans="11:36">
      <c r="K6040" s="5"/>
      <c r="L6040" s="5"/>
      <c r="M6040" s="5"/>
      <c r="N6040" s="5"/>
      <c r="O6040" s="5"/>
      <c r="P6040" s="5"/>
      <c r="Q6040" s="5"/>
      <c r="R6040" s="5"/>
      <c r="S6040" s="5"/>
      <c r="T6040" s="5"/>
      <c r="U6040" s="5"/>
      <c r="V6040" s="5"/>
      <c r="W6040" s="5"/>
      <c r="X6040" s="5"/>
      <c r="Y6040" s="5"/>
      <c r="Z6040" s="5"/>
      <c r="AA6040" s="5"/>
      <c r="AB6040" s="5"/>
      <c r="AC6040" s="5"/>
      <c r="AD6040" s="5"/>
      <c r="AE6040" s="5"/>
      <c r="AF6040" s="5"/>
      <c r="AG6040" s="5"/>
      <c r="AH6040" s="5"/>
      <c r="AI6040" s="5"/>
      <c r="AJ6040" s="5"/>
    </row>
    <row r="6041" spans="11:36">
      <c r="K6041" s="5"/>
      <c r="L6041" s="5"/>
      <c r="M6041" s="5"/>
      <c r="N6041" s="5"/>
      <c r="O6041" s="5"/>
      <c r="P6041" s="5"/>
      <c r="Q6041" s="5"/>
      <c r="R6041" s="5"/>
      <c r="S6041" s="5"/>
      <c r="T6041" s="5"/>
      <c r="U6041" s="5"/>
      <c r="V6041" s="5"/>
      <c r="W6041" s="5"/>
      <c r="X6041" s="5"/>
      <c r="Y6041" s="5"/>
      <c r="Z6041" s="5"/>
      <c r="AA6041" s="5"/>
      <c r="AB6041" s="5"/>
      <c r="AC6041" s="5"/>
      <c r="AD6041" s="5"/>
      <c r="AE6041" s="5"/>
      <c r="AF6041" s="5"/>
      <c r="AG6041" s="5"/>
      <c r="AH6041" s="5"/>
      <c r="AI6041" s="5"/>
      <c r="AJ6041" s="5"/>
    </row>
    <row r="6042" spans="11:36">
      <c r="K6042" s="5"/>
      <c r="L6042" s="5"/>
      <c r="M6042" s="5"/>
      <c r="N6042" s="5"/>
      <c r="O6042" s="5"/>
      <c r="P6042" s="5"/>
      <c r="Q6042" s="5"/>
      <c r="R6042" s="5"/>
      <c r="S6042" s="5"/>
      <c r="T6042" s="5"/>
      <c r="U6042" s="5"/>
      <c r="V6042" s="5"/>
      <c r="W6042" s="5"/>
      <c r="X6042" s="5"/>
      <c r="Y6042" s="5"/>
      <c r="Z6042" s="5"/>
      <c r="AA6042" s="5"/>
      <c r="AB6042" s="5"/>
      <c r="AC6042" s="5"/>
      <c r="AD6042" s="5"/>
      <c r="AE6042" s="5"/>
      <c r="AF6042" s="5"/>
      <c r="AG6042" s="5"/>
      <c r="AH6042" s="5"/>
      <c r="AI6042" s="5"/>
      <c r="AJ6042" s="5"/>
    </row>
    <row r="6043" spans="11:36">
      <c r="K6043" s="5"/>
      <c r="L6043" s="5"/>
      <c r="M6043" s="5"/>
      <c r="N6043" s="5"/>
      <c r="O6043" s="5"/>
      <c r="P6043" s="5"/>
      <c r="Q6043" s="5"/>
      <c r="R6043" s="5"/>
      <c r="S6043" s="5"/>
      <c r="T6043" s="5"/>
      <c r="U6043" s="5"/>
      <c r="V6043" s="5"/>
      <c r="W6043" s="5"/>
      <c r="X6043" s="5"/>
      <c r="Y6043" s="5"/>
      <c r="Z6043" s="5"/>
      <c r="AA6043" s="5"/>
      <c r="AB6043" s="5"/>
      <c r="AC6043" s="5"/>
      <c r="AD6043" s="5"/>
      <c r="AE6043" s="5"/>
      <c r="AF6043" s="5"/>
      <c r="AG6043" s="5"/>
      <c r="AH6043" s="5"/>
      <c r="AI6043" s="5"/>
      <c r="AJ6043" s="5"/>
    </row>
    <row r="6044" spans="11:36">
      <c r="K6044" s="5"/>
      <c r="L6044" s="5"/>
      <c r="M6044" s="5"/>
      <c r="N6044" s="5"/>
      <c r="O6044" s="5"/>
      <c r="P6044" s="5"/>
      <c r="Q6044" s="5"/>
      <c r="R6044" s="5"/>
      <c r="S6044" s="5"/>
      <c r="T6044" s="5"/>
      <c r="U6044" s="5"/>
      <c r="V6044" s="5"/>
      <c r="W6044" s="5"/>
      <c r="X6044" s="5"/>
      <c r="Y6044" s="5"/>
      <c r="Z6044" s="5"/>
      <c r="AA6044" s="5"/>
      <c r="AB6044" s="5"/>
      <c r="AC6044" s="5"/>
      <c r="AD6044" s="5"/>
      <c r="AE6044" s="5"/>
      <c r="AF6044" s="5"/>
      <c r="AG6044" s="5"/>
      <c r="AH6044" s="5"/>
      <c r="AI6044" s="5"/>
      <c r="AJ6044" s="5"/>
    </row>
    <row r="6045" spans="11:36">
      <c r="K6045" s="5"/>
      <c r="L6045" s="5"/>
      <c r="M6045" s="5"/>
      <c r="N6045" s="5"/>
      <c r="O6045" s="5"/>
      <c r="P6045" s="5"/>
      <c r="Q6045" s="5"/>
      <c r="R6045" s="5"/>
      <c r="S6045" s="5"/>
      <c r="T6045" s="5"/>
      <c r="U6045" s="5"/>
      <c r="V6045" s="5"/>
      <c r="W6045" s="5"/>
      <c r="X6045" s="5"/>
      <c r="Y6045" s="5"/>
      <c r="Z6045" s="5"/>
      <c r="AA6045" s="5"/>
      <c r="AB6045" s="5"/>
      <c r="AC6045" s="5"/>
      <c r="AD6045" s="5"/>
      <c r="AE6045" s="5"/>
      <c r="AF6045" s="5"/>
      <c r="AG6045" s="5"/>
      <c r="AH6045" s="5"/>
      <c r="AI6045" s="5"/>
      <c r="AJ6045" s="5"/>
    </row>
    <row r="6046" spans="11:36">
      <c r="K6046" s="5"/>
      <c r="L6046" s="5"/>
      <c r="M6046" s="5"/>
      <c r="N6046" s="5"/>
      <c r="O6046" s="5"/>
      <c r="P6046" s="5"/>
      <c r="Q6046" s="5"/>
      <c r="R6046" s="5"/>
      <c r="S6046" s="5"/>
      <c r="T6046" s="5"/>
      <c r="U6046" s="5"/>
      <c r="V6046" s="5"/>
      <c r="W6046" s="5"/>
      <c r="X6046" s="5"/>
      <c r="Y6046" s="5"/>
      <c r="Z6046" s="5"/>
      <c r="AA6046" s="5"/>
      <c r="AB6046" s="5"/>
      <c r="AC6046" s="5"/>
      <c r="AD6046" s="5"/>
      <c r="AE6046" s="5"/>
      <c r="AF6046" s="5"/>
      <c r="AG6046" s="5"/>
      <c r="AH6046" s="5"/>
      <c r="AI6046" s="5"/>
      <c r="AJ6046" s="5"/>
    </row>
    <row r="6047" spans="11:36">
      <c r="K6047" s="5"/>
      <c r="L6047" s="5"/>
      <c r="M6047" s="5"/>
      <c r="N6047" s="5"/>
      <c r="O6047" s="5"/>
      <c r="P6047" s="5"/>
      <c r="Q6047" s="5"/>
      <c r="R6047" s="5"/>
      <c r="S6047" s="5"/>
      <c r="T6047" s="5"/>
      <c r="U6047" s="5"/>
      <c r="V6047" s="5"/>
      <c r="W6047" s="5"/>
      <c r="X6047" s="5"/>
      <c r="Y6047" s="5"/>
      <c r="Z6047" s="5"/>
      <c r="AA6047" s="5"/>
      <c r="AB6047" s="5"/>
      <c r="AC6047" s="5"/>
      <c r="AD6047" s="5"/>
      <c r="AE6047" s="5"/>
      <c r="AF6047" s="5"/>
      <c r="AG6047" s="5"/>
      <c r="AH6047" s="5"/>
      <c r="AI6047" s="5"/>
      <c r="AJ6047" s="5"/>
    </row>
    <row r="6048" spans="11:36">
      <c r="K6048" s="5"/>
      <c r="L6048" s="5"/>
      <c r="M6048" s="5"/>
      <c r="N6048" s="5"/>
      <c r="O6048" s="5"/>
      <c r="P6048" s="5"/>
      <c r="Q6048" s="5"/>
      <c r="R6048" s="5"/>
      <c r="S6048" s="5"/>
      <c r="T6048" s="5"/>
      <c r="U6048" s="5"/>
      <c r="V6048" s="5"/>
      <c r="W6048" s="5"/>
      <c r="X6048" s="5"/>
      <c r="Y6048" s="5"/>
      <c r="Z6048" s="5"/>
      <c r="AA6048" s="5"/>
      <c r="AB6048" s="5"/>
      <c r="AC6048" s="5"/>
      <c r="AD6048" s="5"/>
      <c r="AE6048" s="5"/>
      <c r="AF6048" s="5"/>
      <c r="AG6048" s="5"/>
      <c r="AH6048" s="5"/>
      <c r="AI6048" s="5"/>
      <c r="AJ6048" s="5"/>
    </row>
    <row r="6049" spans="11:36">
      <c r="K6049" s="5"/>
      <c r="L6049" s="5"/>
      <c r="M6049" s="5"/>
      <c r="N6049" s="5"/>
      <c r="O6049" s="5"/>
      <c r="P6049" s="5"/>
      <c r="Q6049" s="5"/>
      <c r="R6049" s="5"/>
      <c r="S6049" s="5"/>
      <c r="T6049" s="5"/>
      <c r="U6049" s="5"/>
      <c r="V6049" s="5"/>
      <c r="W6049" s="5"/>
      <c r="X6049" s="5"/>
      <c r="Y6049" s="5"/>
      <c r="Z6049" s="5"/>
      <c r="AA6049" s="5"/>
      <c r="AB6049" s="5"/>
      <c r="AC6049" s="5"/>
      <c r="AD6049" s="5"/>
      <c r="AE6049" s="5"/>
      <c r="AF6049" s="5"/>
      <c r="AG6049" s="5"/>
      <c r="AH6049" s="5"/>
      <c r="AI6049" s="5"/>
      <c r="AJ6049" s="5"/>
    </row>
    <row r="6050" spans="11:36">
      <c r="K6050" s="5"/>
      <c r="L6050" s="5"/>
      <c r="M6050" s="5"/>
      <c r="N6050" s="5"/>
      <c r="O6050" s="5"/>
      <c r="P6050" s="5"/>
      <c r="Q6050" s="5"/>
      <c r="R6050" s="5"/>
      <c r="S6050" s="5"/>
      <c r="T6050" s="5"/>
      <c r="U6050" s="5"/>
      <c r="V6050" s="5"/>
      <c r="W6050" s="5"/>
      <c r="X6050" s="5"/>
      <c r="Y6050" s="5"/>
      <c r="Z6050" s="5"/>
      <c r="AA6050" s="5"/>
      <c r="AB6050" s="5"/>
      <c r="AC6050" s="5"/>
      <c r="AD6050" s="5"/>
      <c r="AE6050" s="5"/>
      <c r="AF6050" s="5"/>
      <c r="AG6050" s="5"/>
      <c r="AH6050" s="5"/>
      <c r="AI6050" s="5"/>
      <c r="AJ6050" s="5"/>
    </row>
    <row r="6051" spans="11:36">
      <c r="K6051" s="5"/>
      <c r="L6051" s="5"/>
      <c r="M6051" s="5"/>
      <c r="N6051" s="5"/>
      <c r="O6051" s="5"/>
      <c r="P6051" s="5"/>
      <c r="Q6051" s="5"/>
      <c r="R6051" s="5"/>
      <c r="S6051" s="5"/>
      <c r="T6051" s="5"/>
      <c r="U6051" s="5"/>
      <c r="V6051" s="5"/>
      <c r="W6051" s="5"/>
      <c r="X6051" s="5"/>
      <c r="Y6051" s="5"/>
      <c r="Z6051" s="5"/>
      <c r="AA6051" s="5"/>
      <c r="AB6051" s="5"/>
      <c r="AC6051" s="5"/>
      <c r="AD6051" s="5"/>
      <c r="AE6051" s="5"/>
      <c r="AF6051" s="5"/>
      <c r="AG6051" s="5"/>
      <c r="AH6051" s="5"/>
      <c r="AI6051" s="5"/>
      <c r="AJ6051" s="5"/>
    </row>
    <row r="6052" spans="11:36">
      <c r="K6052" s="5"/>
      <c r="L6052" s="5"/>
      <c r="M6052" s="5"/>
      <c r="N6052" s="5"/>
      <c r="O6052" s="5"/>
      <c r="P6052" s="5"/>
      <c r="Q6052" s="5"/>
      <c r="R6052" s="5"/>
      <c r="S6052" s="5"/>
      <c r="T6052" s="5"/>
      <c r="U6052" s="5"/>
      <c r="V6052" s="5"/>
      <c r="W6052" s="5"/>
      <c r="X6052" s="5"/>
      <c r="Y6052" s="5"/>
      <c r="Z6052" s="5"/>
      <c r="AA6052" s="5"/>
      <c r="AB6052" s="5"/>
      <c r="AC6052" s="5"/>
      <c r="AD6052" s="5"/>
      <c r="AE6052" s="5"/>
      <c r="AF6052" s="5"/>
      <c r="AG6052" s="5"/>
      <c r="AH6052" s="5"/>
      <c r="AI6052" s="5"/>
      <c r="AJ6052" s="5"/>
    </row>
    <row r="6053" spans="11:36">
      <c r="K6053" s="5"/>
      <c r="L6053" s="5"/>
      <c r="M6053" s="5"/>
      <c r="N6053" s="5"/>
      <c r="O6053" s="5"/>
      <c r="P6053" s="5"/>
      <c r="Q6053" s="5"/>
      <c r="R6053" s="5"/>
      <c r="S6053" s="5"/>
      <c r="T6053" s="5"/>
      <c r="U6053" s="5"/>
      <c r="V6053" s="5"/>
      <c r="W6053" s="5"/>
      <c r="X6053" s="5"/>
      <c r="Y6053" s="5"/>
      <c r="Z6053" s="5"/>
      <c r="AA6053" s="5"/>
      <c r="AB6053" s="5"/>
      <c r="AC6053" s="5"/>
      <c r="AD6053" s="5"/>
      <c r="AE6053" s="5"/>
      <c r="AF6053" s="5"/>
      <c r="AG6053" s="5"/>
      <c r="AH6053" s="5"/>
      <c r="AI6053" s="5"/>
      <c r="AJ6053" s="5"/>
    </row>
    <row r="6054" spans="11:36">
      <c r="K6054" s="5"/>
      <c r="L6054" s="5"/>
      <c r="M6054" s="5"/>
      <c r="N6054" s="5"/>
      <c r="O6054" s="5"/>
      <c r="P6054" s="5"/>
      <c r="Q6054" s="5"/>
      <c r="R6054" s="5"/>
      <c r="S6054" s="5"/>
      <c r="T6054" s="5"/>
      <c r="U6054" s="5"/>
      <c r="V6054" s="5"/>
      <c r="W6054" s="5"/>
      <c r="X6054" s="5"/>
      <c r="Y6054" s="5"/>
      <c r="Z6054" s="5"/>
      <c r="AA6054" s="5"/>
      <c r="AB6054" s="5"/>
      <c r="AC6054" s="5"/>
      <c r="AD6054" s="5"/>
      <c r="AE6054" s="5"/>
      <c r="AF6054" s="5"/>
      <c r="AG6054" s="5"/>
      <c r="AH6054" s="5"/>
      <c r="AI6054" s="5"/>
      <c r="AJ6054" s="5"/>
    </row>
    <row r="6055" spans="11:36">
      <c r="K6055" s="5"/>
      <c r="L6055" s="5"/>
      <c r="M6055" s="5"/>
      <c r="N6055" s="5"/>
      <c r="O6055" s="5"/>
      <c r="P6055" s="5"/>
      <c r="Q6055" s="5"/>
      <c r="R6055" s="5"/>
      <c r="S6055" s="5"/>
      <c r="T6055" s="5"/>
      <c r="U6055" s="5"/>
      <c r="V6055" s="5"/>
      <c r="W6055" s="5"/>
      <c r="X6055" s="5"/>
      <c r="Y6055" s="5"/>
      <c r="Z6055" s="5"/>
      <c r="AA6055" s="5"/>
      <c r="AB6055" s="5"/>
      <c r="AC6055" s="5"/>
      <c r="AD6055" s="5"/>
      <c r="AE6055" s="5"/>
      <c r="AF6055" s="5"/>
      <c r="AG6055" s="5"/>
      <c r="AH6055" s="5"/>
      <c r="AI6055" s="5"/>
      <c r="AJ6055" s="5"/>
    </row>
    <row r="6056" spans="11:36">
      <c r="K6056" s="5"/>
      <c r="L6056" s="5"/>
      <c r="M6056" s="5"/>
      <c r="N6056" s="5"/>
      <c r="O6056" s="5"/>
      <c r="P6056" s="5"/>
      <c r="Q6056" s="5"/>
      <c r="R6056" s="5"/>
      <c r="S6056" s="5"/>
      <c r="T6056" s="5"/>
      <c r="U6056" s="5"/>
      <c r="V6056" s="5"/>
      <c r="W6056" s="5"/>
      <c r="X6056" s="5"/>
      <c r="Y6056" s="5"/>
      <c r="Z6056" s="5"/>
      <c r="AA6056" s="5"/>
      <c r="AB6056" s="5"/>
      <c r="AC6056" s="5"/>
      <c r="AD6056" s="5"/>
      <c r="AE6056" s="5"/>
      <c r="AF6056" s="5"/>
      <c r="AG6056" s="5"/>
      <c r="AH6056" s="5"/>
      <c r="AI6056" s="5"/>
      <c r="AJ6056" s="5"/>
    </row>
    <row r="6057" spans="11:36">
      <c r="K6057" s="5"/>
      <c r="L6057" s="5"/>
      <c r="M6057" s="5"/>
      <c r="N6057" s="5"/>
      <c r="O6057" s="5"/>
      <c r="P6057" s="5"/>
      <c r="Q6057" s="5"/>
      <c r="R6057" s="5"/>
      <c r="S6057" s="5"/>
      <c r="T6057" s="5"/>
      <c r="U6057" s="5"/>
      <c r="V6057" s="5"/>
      <c r="W6057" s="5"/>
      <c r="X6057" s="5"/>
      <c r="Y6057" s="5"/>
      <c r="Z6057" s="5"/>
      <c r="AA6057" s="5"/>
      <c r="AB6057" s="5"/>
      <c r="AC6057" s="5"/>
      <c r="AD6057" s="5"/>
      <c r="AE6057" s="5"/>
      <c r="AF6057" s="5"/>
      <c r="AG6057" s="5"/>
      <c r="AH6057" s="5"/>
      <c r="AI6057" s="5"/>
      <c r="AJ6057" s="5"/>
    </row>
    <row r="6058" spans="11:36">
      <c r="K6058" s="5"/>
      <c r="L6058" s="5"/>
      <c r="M6058" s="5"/>
      <c r="N6058" s="5"/>
      <c r="O6058" s="5"/>
      <c r="P6058" s="5"/>
      <c r="Q6058" s="5"/>
      <c r="R6058" s="5"/>
      <c r="S6058" s="5"/>
      <c r="T6058" s="5"/>
      <c r="U6058" s="5"/>
      <c r="V6058" s="5"/>
      <c r="W6058" s="5"/>
      <c r="X6058" s="5"/>
      <c r="Y6058" s="5"/>
      <c r="Z6058" s="5"/>
      <c r="AA6058" s="5"/>
      <c r="AB6058" s="5"/>
      <c r="AC6058" s="5"/>
      <c r="AD6058" s="5"/>
      <c r="AE6058" s="5"/>
      <c r="AF6058" s="5"/>
      <c r="AG6058" s="5"/>
      <c r="AH6058" s="5"/>
      <c r="AI6058" s="5"/>
      <c r="AJ6058" s="5"/>
    </row>
    <row r="6059" spans="11:36">
      <c r="K6059" s="5"/>
      <c r="L6059" s="5"/>
      <c r="M6059" s="5"/>
      <c r="N6059" s="5"/>
      <c r="O6059" s="5"/>
      <c r="P6059" s="5"/>
      <c r="Q6059" s="5"/>
      <c r="R6059" s="5"/>
      <c r="S6059" s="5"/>
      <c r="T6059" s="5"/>
      <c r="U6059" s="5"/>
      <c r="V6059" s="5"/>
      <c r="W6059" s="5"/>
      <c r="X6059" s="5"/>
      <c r="Y6059" s="5"/>
      <c r="Z6059" s="5"/>
      <c r="AA6059" s="5"/>
      <c r="AB6059" s="5"/>
      <c r="AC6059" s="5"/>
      <c r="AD6059" s="5"/>
      <c r="AE6059" s="5"/>
      <c r="AF6059" s="5"/>
      <c r="AG6059" s="5"/>
      <c r="AH6059" s="5"/>
      <c r="AI6059" s="5"/>
      <c r="AJ6059" s="5"/>
    </row>
    <row r="6060" spans="11:36">
      <c r="K6060" s="5"/>
      <c r="L6060" s="5"/>
      <c r="M6060" s="5"/>
      <c r="N6060" s="5"/>
      <c r="O6060" s="5"/>
      <c r="P6060" s="5"/>
      <c r="Q6060" s="5"/>
      <c r="R6060" s="5"/>
      <c r="S6060" s="5"/>
      <c r="T6060" s="5"/>
      <c r="U6060" s="5"/>
      <c r="V6060" s="5"/>
      <c r="W6060" s="5"/>
      <c r="X6060" s="5"/>
      <c r="Y6060" s="5"/>
      <c r="Z6060" s="5"/>
      <c r="AA6060" s="5"/>
      <c r="AB6060" s="5"/>
      <c r="AC6060" s="5"/>
      <c r="AD6060" s="5"/>
      <c r="AE6060" s="5"/>
      <c r="AF6060" s="5"/>
      <c r="AG6060" s="5"/>
      <c r="AH6060" s="5"/>
      <c r="AI6060" s="5"/>
      <c r="AJ6060" s="5"/>
    </row>
    <row r="6061" spans="11:36">
      <c r="K6061" s="5"/>
      <c r="L6061" s="5"/>
      <c r="M6061" s="5"/>
      <c r="N6061" s="5"/>
      <c r="O6061" s="5"/>
      <c r="P6061" s="5"/>
      <c r="Q6061" s="5"/>
      <c r="R6061" s="5"/>
      <c r="S6061" s="5"/>
      <c r="T6061" s="5"/>
      <c r="U6061" s="5"/>
      <c r="V6061" s="5"/>
      <c r="W6061" s="5"/>
      <c r="X6061" s="5"/>
      <c r="Y6061" s="5"/>
      <c r="Z6061" s="5"/>
      <c r="AA6061" s="5"/>
      <c r="AB6061" s="5"/>
      <c r="AC6061" s="5"/>
      <c r="AD6061" s="5"/>
      <c r="AE6061" s="5"/>
      <c r="AF6061" s="5"/>
      <c r="AG6061" s="5"/>
      <c r="AH6061" s="5"/>
      <c r="AI6061" s="5"/>
      <c r="AJ6061" s="5"/>
    </row>
    <row r="6062" spans="11:36">
      <c r="K6062" s="5"/>
      <c r="L6062" s="5"/>
      <c r="M6062" s="5"/>
      <c r="N6062" s="5"/>
      <c r="O6062" s="5"/>
      <c r="P6062" s="5"/>
      <c r="Q6062" s="5"/>
      <c r="R6062" s="5"/>
      <c r="S6062" s="5"/>
      <c r="T6062" s="5"/>
      <c r="U6062" s="5"/>
      <c r="V6062" s="5"/>
      <c r="W6062" s="5"/>
      <c r="X6062" s="5"/>
      <c r="Y6062" s="5"/>
      <c r="Z6062" s="5"/>
      <c r="AA6062" s="5"/>
      <c r="AB6062" s="5"/>
      <c r="AC6062" s="5"/>
      <c r="AD6062" s="5"/>
      <c r="AE6062" s="5"/>
      <c r="AF6062" s="5"/>
      <c r="AG6062" s="5"/>
      <c r="AH6062" s="5"/>
      <c r="AI6062" s="5"/>
      <c r="AJ6062" s="5"/>
    </row>
    <row r="6063" spans="11:36">
      <c r="K6063" s="5"/>
      <c r="L6063" s="5"/>
      <c r="M6063" s="5"/>
      <c r="N6063" s="5"/>
      <c r="O6063" s="5"/>
      <c r="P6063" s="5"/>
      <c r="Q6063" s="5"/>
      <c r="R6063" s="5"/>
      <c r="S6063" s="5"/>
      <c r="T6063" s="5"/>
      <c r="U6063" s="5"/>
      <c r="V6063" s="5"/>
      <c r="W6063" s="5"/>
      <c r="X6063" s="5"/>
      <c r="Y6063" s="5"/>
      <c r="Z6063" s="5"/>
      <c r="AA6063" s="5"/>
      <c r="AB6063" s="5"/>
      <c r="AC6063" s="5"/>
      <c r="AD6063" s="5"/>
      <c r="AE6063" s="5"/>
      <c r="AF6063" s="5"/>
      <c r="AG6063" s="5"/>
      <c r="AH6063" s="5"/>
      <c r="AI6063" s="5"/>
      <c r="AJ6063" s="5"/>
    </row>
    <row r="6064" spans="11:36">
      <c r="K6064" s="5"/>
      <c r="L6064" s="5"/>
      <c r="M6064" s="5"/>
      <c r="N6064" s="5"/>
      <c r="O6064" s="5"/>
      <c r="P6064" s="5"/>
      <c r="Q6064" s="5"/>
      <c r="R6064" s="5"/>
      <c r="S6064" s="5"/>
      <c r="T6064" s="5"/>
      <c r="U6064" s="5"/>
      <c r="V6064" s="5"/>
      <c r="W6064" s="5"/>
      <c r="X6064" s="5"/>
      <c r="Y6064" s="5"/>
      <c r="Z6064" s="5"/>
      <c r="AA6064" s="5"/>
      <c r="AB6064" s="5"/>
      <c r="AC6064" s="5"/>
      <c r="AD6064" s="5"/>
      <c r="AE6064" s="5"/>
      <c r="AF6064" s="5"/>
      <c r="AG6064" s="5"/>
      <c r="AH6064" s="5"/>
      <c r="AI6064" s="5"/>
      <c r="AJ6064" s="5"/>
    </row>
    <row r="6065" spans="11:36">
      <c r="K6065" s="5"/>
      <c r="L6065" s="5"/>
      <c r="M6065" s="5"/>
      <c r="N6065" s="5"/>
      <c r="O6065" s="5"/>
      <c r="P6065" s="5"/>
      <c r="Q6065" s="5"/>
      <c r="R6065" s="5"/>
      <c r="S6065" s="5"/>
      <c r="T6065" s="5"/>
      <c r="U6065" s="5"/>
      <c r="V6065" s="5"/>
      <c r="W6065" s="5"/>
      <c r="X6065" s="5"/>
      <c r="Y6065" s="5"/>
      <c r="Z6065" s="5"/>
      <c r="AA6065" s="5"/>
      <c r="AB6065" s="5"/>
      <c r="AC6065" s="5"/>
      <c r="AD6065" s="5"/>
      <c r="AE6065" s="5"/>
      <c r="AF6065" s="5"/>
      <c r="AG6065" s="5"/>
      <c r="AH6065" s="5"/>
      <c r="AI6065" s="5"/>
      <c r="AJ6065" s="5"/>
    </row>
    <row r="6066" spans="11:36">
      <c r="K6066" s="5"/>
      <c r="L6066" s="5"/>
      <c r="M6066" s="5"/>
      <c r="N6066" s="5"/>
      <c r="O6066" s="5"/>
      <c r="P6066" s="5"/>
      <c r="Q6066" s="5"/>
      <c r="R6066" s="5"/>
      <c r="S6066" s="5"/>
      <c r="T6066" s="5"/>
      <c r="U6066" s="5"/>
      <c r="V6066" s="5"/>
      <c r="W6066" s="5"/>
      <c r="X6066" s="5"/>
      <c r="Y6066" s="5"/>
      <c r="Z6066" s="5"/>
      <c r="AA6066" s="5"/>
      <c r="AB6066" s="5"/>
      <c r="AC6066" s="5"/>
      <c r="AD6066" s="5"/>
      <c r="AE6066" s="5"/>
      <c r="AF6066" s="5"/>
      <c r="AG6066" s="5"/>
      <c r="AH6066" s="5"/>
      <c r="AI6066" s="5"/>
      <c r="AJ6066" s="5"/>
    </row>
    <row r="6067" spans="11:36">
      <c r="K6067" s="5"/>
      <c r="L6067" s="5"/>
      <c r="M6067" s="5"/>
      <c r="N6067" s="5"/>
      <c r="O6067" s="5"/>
      <c r="P6067" s="5"/>
      <c r="Q6067" s="5"/>
      <c r="R6067" s="5"/>
      <c r="S6067" s="5"/>
      <c r="T6067" s="5"/>
      <c r="U6067" s="5"/>
      <c r="V6067" s="5"/>
      <c r="W6067" s="5"/>
      <c r="X6067" s="5"/>
      <c r="Y6067" s="5"/>
      <c r="Z6067" s="5"/>
      <c r="AA6067" s="5"/>
      <c r="AB6067" s="5"/>
      <c r="AC6067" s="5"/>
      <c r="AD6067" s="5"/>
      <c r="AE6067" s="5"/>
      <c r="AF6067" s="5"/>
      <c r="AG6067" s="5"/>
      <c r="AH6067" s="5"/>
      <c r="AI6067" s="5"/>
      <c r="AJ6067" s="5"/>
    </row>
    <row r="6068" spans="11:36">
      <c r="K6068" s="5"/>
      <c r="L6068" s="5"/>
      <c r="M6068" s="5"/>
      <c r="N6068" s="5"/>
      <c r="O6068" s="5"/>
      <c r="P6068" s="5"/>
      <c r="Q6068" s="5"/>
      <c r="R6068" s="5"/>
      <c r="S6068" s="5"/>
      <c r="T6068" s="5"/>
      <c r="U6068" s="5"/>
      <c r="V6068" s="5"/>
      <c r="W6068" s="5"/>
      <c r="X6068" s="5"/>
      <c r="Y6068" s="5"/>
      <c r="Z6068" s="5"/>
      <c r="AA6068" s="5"/>
      <c r="AB6068" s="5"/>
      <c r="AC6068" s="5"/>
      <c r="AD6068" s="5"/>
      <c r="AE6068" s="5"/>
      <c r="AF6068" s="5"/>
      <c r="AG6068" s="5"/>
      <c r="AH6068" s="5"/>
      <c r="AI6068" s="5"/>
      <c r="AJ6068" s="5"/>
    </row>
    <row r="6069" spans="11:36">
      <c r="K6069" s="5"/>
      <c r="L6069" s="5"/>
      <c r="M6069" s="5"/>
      <c r="N6069" s="5"/>
      <c r="O6069" s="5"/>
      <c r="P6069" s="5"/>
      <c r="Q6069" s="5"/>
      <c r="R6069" s="5"/>
      <c r="S6069" s="5"/>
      <c r="T6069" s="5"/>
      <c r="U6069" s="5"/>
      <c r="V6069" s="5"/>
      <c r="W6069" s="5"/>
      <c r="X6069" s="5"/>
      <c r="Y6069" s="5"/>
      <c r="Z6069" s="5"/>
      <c r="AA6069" s="5"/>
      <c r="AB6069" s="5"/>
      <c r="AC6069" s="5"/>
      <c r="AD6069" s="5"/>
      <c r="AE6069" s="5"/>
      <c r="AF6069" s="5"/>
      <c r="AG6069" s="5"/>
      <c r="AH6069" s="5"/>
      <c r="AI6069" s="5"/>
      <c r="AJ6069" s="5"/>
    </row>
    <row r="6070" spans="11:36">
      <c r="K6070" s="5"/>
      <c r="L6070" s="5"/>
      <c r="M6070" s="5"/>
      <c r="N6070" s="5"/>
      <c r="O6070" s="5"/>
      <c r="P6070" s="5"/>
      <c r="Q6070" s="5"/>
      <c r="R6070" s="5"/>
      <c r="S6070" s="5"/>
      <c r="T6070" s="5"/>
      <c r="U6070" s="5"/>
      <c r="V6070" s="5"/>
      <c r="W6070" s="5"/>
      <c r="X6070" s="5"/>
      <c r="Y6070" s="5"/>
      <c r="Z6070" s="5"/>
      <c r="AA6070" s="5"/>
      <c r="AB6070" s="5"/>
      <c r="AC6070" s="5"/>
      <c r="AD6070" s="5"/>
      <c r="AE6070" s="5"/>
      <c r="AF6070" s="5"/>
      <c r="AG6070" s="5"/>
      <c r="AH6070" s="5"/>
      <c r="AI6070" s="5"/>
      <c r="AJ6070" s="5"/>
    </row>
    <row r="6071" spans="11:36">
      <c r="K6071" s="5"/>
      <c r="L6071" s="5"/>
      <c r="M6071" s="5"/>
      <c r="N6071" s="5"/>
      <c r="O6071" s="5"/>
      <c r="P6071" s="5"/>
      <c r="Q6071" s="5"/>
      <c r="R6071" s="5"/>
      <c r="S6071" s="5"/>
      <c r="T6071" s="5"/>
      <c r="U6071" s="5"/>
      <c r="V6071" s="5"/>
      <c r="W6071" s="5"/>
      <c r="X6071" s="5"/>
      <c r="Y6071" s="5"/>
      <c r="Z6071" s="5"/>
      <c r="AA6071" s="5"/>
      <c r="AB6071" s="5"/>
      <c r="AC6071" s="5"/>
      <c r="AD6071" s="5"/>
      <c r="AE6071" s="5"/>
      <c r="AF6071" s="5"/>
      <c r="AG6071" s="5"/>
      <c r="AH6071" s="5"/>
      <c r="AI6071" s="5"/>
      <c r="AJ6071" s="5"/>
    </row>
    <row r="6072" spans="11:36">
      <c r="K6072" s="5"/>
      <c r="L6072" s="5"/>
      <c r="M6072" s="5"/>
      <c r="N6072" s="5"/>
      <c r="O6072" s="5"/>
      <c r="P6072" s="5"/>
      <c r="Q6072" s="5"/>
      <c r="R6072" s="5"/>
      <c r="S6072" s="5"/>
      <c r="T6072" s="5"/>
      <c r="U6072" s="5"/>
      <c r="V6072" s="5"/>
      <c r="W6072" s="5"/>
      <c r="X6072" s="5"/>
      <c r="Y6072" s="5"/>
      <c r="Z6072" s="5"/>
      <c r="AA6072" s="5"/>
      <c r="AB6072" s="5"/>
      <c r="AC6072" s="5"/>
      <c r="AD6072" s="5"/>
      <c r="AE6072" s="5"/>
      <c r="AF6072" s="5"/>
      <c r="AG6072" s="5"/>
      <c r="AH6072" s="5"/>
      <c r="AI6072" s="5"/>
      <c r="AJ6072" s="5"/>
    </row>
    <row r="6073" spans="11:36">
      <c r="K6073" s="5"/>
      <c r="L6073" s="5"/>
      <c r="M6073" s="5"/>
      <c r="N6073" s="5"/>
      <c r="O6073" s="5"/>
      <c r="P6073" s="5"/>
      <c r="Q6073" s="5"/>
      <c r="R6073" s="5"/>
      <c r="S6073" s="5"/>
      <c r="T6073" s="5"/>
      <c r="U6073" s="5"/>
      <c r="V6073" s="5"/>
      <c r="W6073" s="5"/>
      <c r="X6073" s="5"/>
      <c r="Y6073" s="5"/>
      <c r="Z6073" s="5"/>
      <c r="AA6073" s="5"/>
      <c r="AB6073" s="5"/>
      <c r="AC6073" s="5"/>
      <c r="AD6073" s="5"/>
      <c r="AE6073" s="5"/>
      <c r="AF6073" s="5"/>
      <c r="AG6073" s="5"/>
      <c r="AH6073" s="5"/>
      <c r="AI6073" s="5"/>
      <c r="AJ6073" s="5"/>
    </row>
    <row r="6074" spans="11:36">
      <c r="K6074" s="5"/>
      <c r="L6074" s="5"/>
      <c r="M6074" s="5"/>
      <c r="N6074" s="5"/>
      <c r="O6074" s="5"/>
      <c r="P6074" s="5"/>
      <c r="Q6074" s="5"/>
      <c r="R6074" s="5"/>
      <c r="S6074" s="5"/>
      <c r="T6074" s="5"/>
      <c r="U6074" s="5"/>
      <c r="V6074" s="5"/>
      <c r="W6074" s="5"/>
      <c r="X6074" s="5"/>
      <c r="Y6074" s="5"/>
      <c r="Z6074" s="5"/>
      <c r="AA6074" s="5"/>
      <c r="AB6074" s="5"/>
      <c r="AC6074" s="5"/>
      <c r="AD6074" s="5"/>
      <c r="AE6074" s="5"/>
      <c r="AF6074" s="5"/>
      <c r="AG6074" s="5"/>
      <c r="AH6074" s="5"/>
      <c r="AI6074" s="5"/>
      <c r="AJ6074" s="5"/>
    </row>
    <row r="6075" spans="11:36">
      <c r="K6075" s="5"/>
      <c r="L6075" s="5"/>
      <c r="M6075" s="5"/>
      <c r="N6075" s="5"/>
      <c r="O6075" s="5"/>
      <c r="P6075" s="5"/>
      <c r="Q6075" s="5"/>
      <c r="R6075" s="5"/>
      <c r="S6075" s="5"/>
      <c r="T6075" s="5"/>
      <c r="U6075" s="5"/>
      <c r="V6075" s="5"/>
      <c r="W6075" s="5"/>
      <c r="X6075" s="5"/>
      <c r="Y6075" s="5"/>
      <c r="Z6075" s="5"/>
      <c r="AA6075" s="5"/>
      <c r="AB6075" s="5"/>
      <c r="AC6075" s="5"/>
      <c r="AD6075" s="5"/>
      <c r="AE6075" s="5"/>
      <c r="AF6075" s="5"/>
      <c r="AG6075" s="5"/>
      <c r="AH6075" s="5"/>
      <c r="AI6075" s="5"/>
      <c r="AJ6075" s="5"/>
    </row>
    <row r="6076" spans="11:36">
      <c r="K6076" s="5"/>
      <c r="L6076" s="5"/>
      <c r="M6076" s="5"/>
      <c r="N6076" s="5"/>
      <c r="O6076" s="5"/>
      <c r="P6076" s="5"/>
      <c r="Q6076" s="5"/>
      <c r="R6076" s="5"/>
      <c r="S6076" s="5"/>
      <c r="T6076" s="5"/>
      <c r="U6076" s="5"/>
      <c r="V6076" s="5"/>
      <c r="W6076" s="5"/>
      <c r="X6076" s="5"/>
      <c r="Y6076" s="5"/>
      <c r="Z6076" s="5"/>
      <c r="AA6076" s="5"/>
      <c r="AB6076" s="5"/>
      <c r="AC6076" s="5"/>
      <c r="AD6076" s="5"/>
      <c r="AE6076" s="5"/>
      <c r="AF6076" s="5"/>
      <c r="AG6076" s="5"/>
      <c r="AH6076" s="5"/>
      <c r="AI6076" s="5"/>
      <c r="AJ6076" s="5"/>
    </row>
    <row r="6077" spans="11:36">
      <c r="K6077" s="5"/>
      <c r="L6077" s="5"/>
      <c r="M6077" s="5"/>
      <c r="N6077" s="5"/>
      <c r="O6077" s="5"/>
      <c r="P6077" s="5"/>
      <c r="Q6077" s="5"/>
      <c r="R6077" s="5"/>
      <c r="S6077" s="5"/>
      <c r="T6077" s="5"/>
      <c r="U6077" s="5"/>
      <c r="V6077" s="5"/>
      <c r="W6077" s="5"/>
      <c r="X6077" s="5"/>
      <c r="Y6077" s="5"/>
      <c r="Z6077" s="5"/>
      <c r="AA6077" s="5"/>
      <c r="AB6077" s="5"/>
      <c r="AC6077" s="5"/>
      <c r="AD6077" s="5"/>
      <c r="AE6077" s="5"/>
      <c r="AF6077" s="5"/>
      <c r="AG6077" s="5"/>
      <c r="AH6077" s="5"/>
      <c r="AI6077" s="5"/>
      <c r="AJ6077" s="5"/>
    </row>
    <row r="6078" spans="11:36">
      <c r="K6078" s="5"/>
      <c r="L6078" s="5"/>
      <c r="M6078" s="5"/>
      <c r="N6078" s="5"/>
      <c r="O6078" s="5"/>
      <c r="P6078" s="5"/>
      <c r="Q6078" s="5"/>
      <c r="R6078" s="5"/>
      <c r="S6078" s="5"/>
      <c r="T6078" s="5"/>
      <c r="U6078" s="5"/>
      <c r="V6078" s="5"/>
      <c r="W6078" s="5"/>
      <c r="X6078" s="5"/>
      <c r="Y6078" s="5"/>
      <c r="Z6078" s="5"/>
      <c r="AA6078" s="5"/>
      <c r="AB6078" s="5"/>
      <c r="AC6078" s="5"/>
      <c r="AD6078" s="5"/>
      <c r="AE6078" s="5"/>
      <c r="AF6078" s="5"/>
      <c r="AG6078" s="5"/>
      <c r="AH6078" s="5"/>
      <c r="AI6078" s="5"/>
      <c r="AJ6078" s="5"/>
    </row>
    <row r="6079" spans="11:36">
      <c r="K6079" s="5"/>
      <c r="L6079" s="5"/>
      <c r="M6079" s="5"/>
      <c r="N6079" s="5"/>
      <c r="O6079" s="5"/>
      <c r="P6079" s="5"/>
      <c r="Q6079" s="5"/>
      <c r="R6079" s="5"/>
      <c r="S6079" s="5"/>
      <c r="T6079" s="5"/>
      <c r="U6079" s="5"/>
      <c r="V6079" s="5"/>
      <c r="W6079" s="5"/>
      <c r="X6079" s="5"/>
      <c r="Y6079" s="5"/>
      <c r="Z6079" s="5"/>
      <c r="AA6079" s="5"/>
      <c r="AB6079" s="5"/>
      <c r="AC6079" s="5"/>
      <c r="AD6079" s="5"/>
      <c r="AE6079" s="5"/>
      <c r="AF6079" s="5"/>
      <c r="AG6079" s="5"/>
      <c r="AH6079" s="5"/>
      <c r="AI6079" s="5"/>
      <c r="AJ6079" s="5"/>
    </row>
    <row r="6080" spans="11:36">
      <c r="K6080" s="5"/>
      <c r="L6080" s="5"/>
      <c r="M6080" s="5"/>
      <c r="N6080" s="5"/>
      <c r="O6080" s="5"/>
      <c r="P6080" s="5"/>
      <c r="Q6080" s="5"/>
      <c r="R6080" s="5"/>
      <c r="S6080" s="5"/>
      <c r="T6080" s="5"/>
      <c r="U6080" s="5"/>
      <c r="V6080" s="5"/>
      <c r="W6080" s="5"/>
      <c r="X6080" s="5"/>
      <c r="Y6080" s="5"/>
      <c r="Z6080" s="5"/>
      <c r="AA6080" s="5"/>
      <c r="AB6080" s="5"/>
      <c r="AC6080" s="5"/>
      <c r="AD6080" s="5"/>
      <c r="AE6080" s="5"/>
      <c r="AF6080" s="5"/>
      <c r="AG6080" s="5"/>
      <c r="AH6080" s="5"/>
      <c r="AI6080" s="5"/>
      <c r="AJ6080" s="5"/>
    </row>
    <row r="6081" spans="11:36">
      <c r="K6081" s="5"/>
      <c r="L6081" s="5"/>
      <c r="M6081" s="5"/>
      <c r="N6081" s="5"/>
      <c r="O6081" s="5"/>
      <c r="P6081" s="5"/>
      <c r="Q6081" s="5"/>
      <c r="R6081" s="5"/>
      <c r="S6081" s="5"/>
      <c r="T6081" s="5"/>
      <c r="U6081" s="5"/>
      <c r="V6081" s="5"/>
      <c r="W6081" s="5"/>
      <c r="X6081" s="5"/>
      <c r="Y6081" s="5"/>
      <c r="Z6081" s="5"/>
      <c r="AA6081" s="5"/>
      <c r="AB6081" s="5"/>
      <c r="AC6081" s="5"/>
      <c r="AD6081" s="5"/>
      <c r="AE6081" s="5"/>
      <c r="AF6081" s="5"/>
      <c r="AG6081" s="5"/>
      <c r="AH6081" s="5"/>
      <c r="AI6081" s="5"/>
      <c r="AJ6081" s="5"/>
    </row>
    <row r="6082" spans="11:36">
      <c r="K6082" s="5"/>
      <c r="L6082" s="5"/>
      <c r="M6082" s="5"/>
      <c r="N6082" s="5"/>
      <c r="O6082" s="5"/>
      <c r="P6082" s="5"/>
      <c r="Q6082" s="5"/>
      <c r="R6082" s="5"/>
      <c r="S6082" s="5"/>
      <c r="T6082" s="5"/>
      <c r="U6082" s="5"/>
      <c r="V6082" s="5"/>
      <c r="W6082" s="5"/>
      <c r="X6082" s="5"/>
      <c r="Y6082" s="5"/>
      <c r="Z6082" s="5"/>
      <c r="AA6082" s="5"/>
      <c r="AB6082" s="5"/>
      <c r="AC6082" s="5"/>
      <c r="AD6082" s="5"/>
      <c r="AE6082" s="5"/>
      <c r="AF6082" s="5"/>
      <c r="AG6082" s="5"/>
      <c r="AH6082" s="5"/>
      <c r="AI6082" s="5"/>
      <c r="AJ6082" s="5"/>
    </row>
    <row r="6083" spans="11:36">
      <c r="K6083" s="5"/>
      <c r="L6083" s="5"/>
      <c r="M6083" s="5"/>
      <c r="N6083" s="5"/>
      <c r="O6083" s="5"/>
      <c r="P6083" s="5"/>
      <c r="Q6083" s="5"/>
      <c r="R6083" s="5"/>
      <c r="S6083" s="5"/>
      <c r="T6083" s="5"/>
      <c r="U6083" s="5"/>
      <c r="V6083" s="5"/>
      <c r="W6083" s="5"/>
      <c r="X6083" s="5"/>
      <c r="Y6083" s="5"/>
      <c r="Z6083" s="5"/>
      <c r="AA6083" s="5"/>
      <c r="AB6083" s="5"/>
      <c r="AC6083" s="5"/>
      <c r="AD6083" s="5"/>
      <c r="AE6083" s="5"/>
      <c r="AF6083" s="5"/>
      <c r="AG6083" s="5"/>
      <c r="AH6083" s="5"/>
      <c r="AI6083" s="5"/>
      <c r="AJ6083" s="5"/>
    </row>
    <row r="6084" spans="11:36">
      <c r="K6084" s="5"/>
      <c r="L6084" s="5"/>
      <c r="M6084" s="5"/>
      <c r="N6084" s="5"/>
      <c r="O6084" s="5"/>
      <c r="P6084" s="5"/>
      <c r="Q6084" s="5"/>
      <c r="R6084" s="5"/>
      <c r="S6084" s="5"/>
      <c r="T6084" s="5"/>
      <c r="U6084" s="5"/>
      <c r="V6084" s="5"/>
      <c r="W6084" s="5"/>
      <c r="X6084" s="5"/>
      <c r="Y6084" s="5"/>
      <c r="Z6084" s="5"/>
      <c r="AA6084" s="5"/>
      <c r="AB6084" s="5"/>
      <c r="AC6084" s="5"/>
      <c r="AD6084" s="5"/>
      <c r="AE6084" s="5"/>
      <c r="AF6084" s="5"/>
      <c r="AG6084" s="5"/>
      <c r="AH6084" s="5"/>
      <c r="AI6084" s="5"/>
      <c r="AJ6084" s="5"/>
    </row>
    <row r="6085" spans="11:36">
      <c r="K6085" s="5"/>
      <c r="L6085" s="5"/>
      <c r="M6085" s="5"/>
      <c r="N6085" s="5"/>
      <c r="O6085" s="5"/>
      <c r="P6085" s="5"/>
      <c r="Q6085" s="5"/>
      <c r="R6085" s="5"/>
      <c r="S6085" s="5"/>
      <c r="T6085" s="5"/>
      <c r="U6085" s="5"/>
      <c r="V6085" s="5"/>
      <c r="W6085" s="5"/>
      <c r="X6085" s="5"/>
      <c r="Y6085" s="5"/>
      <c r="Z6085" s="5"/>
      <c r="AA6085" s="5"/>
      <c r="AB6085" s="5"/>
      <c r="AC6085" s="5"/>
      <c r="AD6085" s="5"/>
      <c r="AE6085" s="5"/>
      <c r="AF6085" s="5"/>
      <c r="AG6085" s="5"/>
      <c r="AH6085" s="5"/>
      <c r="AI6085" s="5"/>
      <c r="AJ6085" s="5"/>
    </row>
    <row r="6086" spans="11:36">
      <c r="K6086" s="5"/>
      <c r="L6086" s="5"/>
      <c r="M6086" s="5"/>
      <c r="N6086" s="5"/>
      <c r="O6086" s="5"/>
      <c r="P6086" s="5"/>
      <c r="Q6086" s="5"/>
      <c r="R6086" s="5"/>
      <c r="S6086" s="5"/>
      <c r="T6086" s="5"/>
      <c r="U6086" s="5"/>
      <c r="V6086" s="5"/>
      <c r="W6086" s="5"/>
      <c r="X6086" s="5"/>
      <c r="Y6086" s="5"/>
      <c r="Z6086" s="5"/>
      <c r="AA6086" s="5"/>
      <c r="AB6086" s="5"/>
      <c r="AC6086" s="5"/>
      <c r="AD6086" s="5"/>
      <c r="AE6086" s="5"/>
      <c r="AF6086" s="5"/>
      <c r="AG6086" s="5"/>
      <c r="AH6086" s="5"/>
      <c r="AI6086" s="5"/>
      <c r="AJ6086" s="5"/>
    </row>
    <row r="6087" spans="11:36">
      <c r="K6087" s="5"/>
      <c r="L6087" s="5"/>
      <c r="M6087" s="5"/>
      <c r="N6087" s="5"/>
      <c r="O6087" s="5"/>
      <c r="P6087" s="5"/>
      <c r="Q6087" s="5"/>
      <c r="R6087" s="5"/>
      <c r="S6087" s="5"/>
      <c r="T6087" s="5"/>
      <c r="U6087" s="5"/>
      <c r="V6087" s="5"/>
      <c r="W6087" s="5"/>
      <c r="X6087" s="5"/>
      <c r="Y6087" s="5"/>
      <c r="Z6087" s="5"/>
      <c r="AA6087" s="5"/>
      <c r="AB6087" s="5"/>
      <c r="AC6087" s="5"/>
      <c r="AD6087" s="5"/>
      <c r="AE6087" s="5"/>
      <c r="AF6087" s="5"/>
      <c r="AG6087" s="5"/>
      <c r="AH6087" s="5"/>
      <c r="AI6087" s="5"/>
      <c r="AJ6087" s="5"/>
    </row>
    <row r="6088" spans="11:36">
      <c r="K6088" s="5"/>
      <c r="L6088" s="5"/>
      <c r="M6088" s="5"/>
      <c r="N6088" s="5"/>
      <c r="O6088" s="5"/>
      <c r="P6088" s="5"/>
      <c r="Q6088" s="5"/>
      <c r="R6088" s="5"/>
      <c r="S6088" s="5"/>
      <c r="T6088" s="5"/>
      <c r="U6088" s="5"/>
      <c r="V6088" s="5"/>
      <c r="W6088" s="5"/>
      <c r="X6088" s="5"/>
      <c r="Y6088" s="5"/>
      <c r="Z6088" s="5"/>
      <c r="AA6088" s="5"/>
      <c r="AB6088" s="5"/>
      <c r="AC6088" s="5"/>
      <c r="AD6088" s="5"/>
      <c r="AE6088" s="5"/>
      <c r="AF6088" s="5"/>
      <c r="AG6088" s="5"/>
      <c r="AH6088" s="5"/>
      <c r="AI6088" s="5"/>
      <c r="AJ6088" s="5"/>
    </row>
    <row r="6089" spans="11:36">
      <c r="K6089" s="5"/>
      <c r="L6089" s="5"/>
      <c r="M6089" s="5"/>
      <c r="N6089" s="5"/>
      <c r="O6089" s="5"/>
      <c r="P6089" s="5"/>
      <c r="Q6089" s="5"/>
      <c r="R6089" s="5"/>
      <c r="S6089" s="5"/>
      <c r="T6089" s="5"/>
      <c r="U6089" s="5"/>
      <c r="V6089" s="5"/>
      <c r="W6089" s="5"/>
      <c r="X6089" s="5"/>
      <c r="Y6089" s="5"/>
      <c r="Z6089" s="5"/>
      <c r="AA6089" s="5"/>
      <c r="AB6089" s="5"/>
      <c r="AC6089" s="5"/>
      <c r="AD6089" s="5"/>
      <c r="AE6089" s="5"/>
      <c r="AF6089" s="5"/>
      <c r="AG6089" s="5"/>
      <c r="AH6089" s="5"/>
      <c r="AI6089" s="5"/>
      <c r="AJ6089" s="5"/>
    </row>
    <row r="6090" spans="11:36">
      <c r="K6090" s="5"/>
      <c r="L6090" s="5"/>
      <c r="M6090" s="5"/>
      <c r="N6090" s="5"/>
      <c r="O6090" s="5"/>
      <c r="P6090" s="5"/>
      <c r="Q6090" s="5"/>
      <c r="R6090" s="5"/>
      <c r="S6090" s="5"/>
      <c r="T6090" s="5"/>
      <c r="U6090" s="5"/>
      <c r="V6090" s="5"/>
      <c r="W6090" s="5"/>
      <c r="X6090" s="5"/>
      <c r="Y6090" s="5"/>
      <c r="Z6090" s="5"/>
      <c r="AA6090" s="5"/>
      <c r="AB6090" s="5"/>
      <c r="AC6090" s="5"/>
      <c r="AD6090" s="5"/>
      <c r="AE6090" s="5"/>
      <c r="AF6090" s="5"/>
      <c r="AG6090" s="5"/>
      <c r="AH6090" s="5"/>
      <c r="AI6090" s="5"/>
      <c r="AJ6090" s="5"/>
    </row>
    <row r="6091" spans="11:36">
      <c r="K6091" s="5"/>
      <c r="L6091" s="5"/>
      <c r="M6091" s="5"/>
      <c r="N6091" s="5"/>
      <c r="O6091" s="5"/>
      <c r="P6091" s="5"/>
      <c r="Q6091" s="5"/>
      <c r="R6091" s="5"/>
      <c r="S6091" s="5"/>
      <c r="T6091" s="5"/>
      <c r="U6091" s="5"/>
      <c r="V6091" s="5"/>
      <c r="W6091" s="5"/>
      <c r="X6091" s="5"/>
      <c r="Y6091" s="5"/>
      <c r="Z6091" s="5"/>
      <c r="AA6091" s="5"/>
      <c r="AB6091" s="5"/>
      <c r="AC6091" s="5"/>
      <c r="AD6091" s="5"/>
      <c r="AE6091" s="5"/>
      <c r="AF6091" s="5"/>
      <c r="AG6091" s="5"/>
      <c r="AH6091" s="5"/>
      <c r="AI6091" s="5"/>
      <c r="AJ6091" s="5"/>
    </row>
    <row r="6092" spans="11:36">
      <c r="K6092" s="5"/>
      <c r="L6092" s="5"/>
      <c r="M6092" s="5"/>
      <c r="N6092" s="5"/>
      <c r="O6092" s="5"/>
      <c r="P6092" s="5"/>
      <c r="Q6092" s="5"/>
      <c r="R6092" s="5"/>
      <c r="S6092" s="5"/>
      <c r="T6092" s="5"/>
      <c r="U6092" s="5"/>
      <c r="V6092" s="5"/>
      <c r="W6092" s="5"/>
      <c r="X6092" s="5"/>
      <c r="Y6092" s="5"/>
      <c r="Z6092" s="5"/>
      <c r="AA6092" s="5"/>
      <c r="AB6092" s="5"/>
      <c r="AC6092" s="5"/>
      <c r="AD6092" s="5"/>
      <c r="AE6092" s="5"/>
      <c r="AF6092" s="5"/>
      <c r="AG6092" s="5"/>
      <c r="AH6092" s="5"/>
      <c r="AI6092" s="5"/>
      <c r="AJ6092" s="5"/>
    </row>
    <row r="6093" spans="11:36">
      <c r="K6093" s="5"/>
      <c r="L6093" s="5"/>
      <c r="M6093" s="5"/>
      <c r="N6093" s="5"/>
      <c r="O6093" s="5"/>
      <c r="P6093" s="5"/>
      <c r="Q6093" s="5"/>
      <c r="R6093" s="5"/>
      <c r="S6093" s="5"/>
      <c r="T6093" s="5"/>
      <c r="U6093" s="5"/>
      <c r="V6093" s="5"/>
      <c r="W6093" s="5"/>
      <c r="X6093" s="5"/>
      <c r="Y6093" s="5"/>
      <c r="Z6093" s="5"/>
      <c r="AA6093" s="5"/>
      <c r="AB6093" s="5"/>
      <c r="AC6093" s="5"/>
      <c r="AD6093" s="5"/>
      <c r="AE6093" s="5"/>
      <c r="AF6093" s="5"/>
      <c r="AG6093" s="5"/>
      <c r="AH6093" s="5"/>
      <c r="AI6093" s="5"/>
      <c r="AJ6093" s="5"/>
    </row>
    <row r="6094" spans="11:36">
      <c r="K6094" s="5"/>
      <c r="L6094" s="5"/>
      <c r="M6094" s="5"/>
      <c r="N6094" s="5"/>
      <c r="O6094" s="5"/>
      <c r="P6094" s="5"/>
      <c r="Q6094" s="5"/>
      <c r="R6094" s="5"/>
      <c r="S6094" s="5"/>
      <c r="T6094" s="5"/>
      <c r="U6094" s="5"/>
      <c r="V6094" s="5"/>
      <c r="W6094" s="5"/>
      <c r="X6094" s="5"/>
      <c r="Y6094" s="5"/>
      <c r="Z6094" s="5"/>
      <c r="AA6094" s="5"/>
      <c r="AB6094" s="5"/>
      <c r="AC6094" s="5"/>
      <c r="AD6094" s="5"/>
      <c r="AE6094" s="5"/>
      <c r="AF6094" s="5"/>
      <c r="AG6094" s="5"/>
      <c r="AH6094" s="5"/>
      <c r="AI6094" s="5"/>
      <c r="AJ6094" s="5"/>
    </row>
    <row r="6095" spans="11:36">
      <c r="K6095" s="5"/>
      <c r="L6095" s="5"/>
      <c r="M6095" s="5"/>
      <c r="N6095" s="5"/>
      <c r="O6095" s="5"/>
      <c r="P6095" s="5"/>
      <c r="Q6095" s="5"/>
      <c r="R6095" s="5"/>
      <c r="S6095" s="5"/>
      <c r="T6095" s="5"/>
      <c r="U6095" s="5"/>
      <c r="V6095" s="5"/>
      <c r="W6095" s="5"/>
      <c r="X6095" s="5"/>
      <c r="Y6095" s="5"/>
      <c r="Z6095" s="5"/>
      <c r="AA6095" s="5"/>
      <c r="AB6095" s="5"/>
      <c r="AC6095" s="5"/>
      <c r="AD6095" s="5"/>
      <c r="AE6095" s="5"/>
      <c r="AF6095" s="5"/>
      <c r="AG6095" s="5"/>
      <c r="AH6095" s="5"/>
      <c r="AI6095" s="5"/>
      <c r="AJ6095" s="5"/>
    </row>
    <row r="6096" spans="11:36">
      <c r="K6096" s="5"/>
      <c r="L6096" s="5"/>
      <c r="M6096" s="5"/>
      <c r="N6096" s="5"/>
      <c r="O6096" s="5"/>
      <c r="P6096" s="5"/>
      <c r="Q6096" s="5"/>
      <c r="R6096" s="5"/>
      <c r="S6096" s="5"/>
      <c r="T6096" s="5"/>
      <c r="U6096" s="5"/>
      <c r="V6096" s="5"/>
      <c r="W6096" s="5"/>
      <c r="X6096" s="5"/>
      <c r="Y6096" s="5"/>
      <c r="Z6096" s="5"/>
      <c r="AA6096" s="5"/>
      <c r="AB6096" s="5"/>
      <c r="AC6096" s="5"/>
      <c r="AD6096" s="5"/>
      <c r="AE6096" s="5"/>
      <c r="AF6096" s="5"/>
      <c r="AG6096" s="5"/>
      <c r="AH6096" s="5"/>
      <c r="AI6096" s="5"/>
      <c r="AJ6096" s="5"/>
    </row>
    <row r="6097" spans="11:36">
      <c r="K6097" s="5"/>
      <c r="L6097" s="5"/>
      <c r="M6097" s="5"/>
      <c r="N6097" s="5"/>
      <c r="O6097" s="5"/>
      <c r="P6097" s="5"/>
      <c r="Q6097" s="5"/>
      <c r="R6097" s="5"/>
      <c r="S6097" s="5"/>
      <c r="T6097" s="5"/>
      <c r="U6097" s="5"/>
      <c r="V6097" s="5"/>
      <c r="W6097" s="5"/>
      <c r="X6097" s="5"/>
      <c r="Y6097" s="5"/>
      <c r="Z6097" s="5"/>
      <c r="AA6097" s="5"/>
      <c r="AB6097" s="5"/>
      <c r="AC6097" s="5"/>
      <c r="AD6097" s="5"/>
      <c r="AE6097" s="5"/>
      <c r="AF6097" s="5"/>
      <c r="AG6097" s="5"/>
      <c r="AH6097" s="5"/>
      <c r="AI6097" s="5"/>
      <c r="AJ6097" s="5"/>
    </row>
    <row r="6098" spans="11:36">
      <c r="K6098" s="5"/>
      <c r="L6098" s="5"/>
      <c r="M6098" s="5"/>
      <c r="N6098" s="5"/>
      <c r="O6098" s="5"/>
      <c r="P6098" s="5"/>
      <c r="Q6098" s="5"/>
      <c r="R6098" s="5"/>
      <c r="S6098" s="5"/>
      <c r="T6098" s="5"/>
      <c r="U6098" s="5"/>
      <c r="V6098" s="5"/>
      <c r="W6098" s="5"/>
      <c r="X6098" s="5"/>
      <c r="Y6098" s="5"/>
      <c r="Z6098" s="5"/>
      <c r="AA6098" s="5"/>
      <c r="AB6098" s="5"/>
      <c r="AC6098" s="5"/>
      <c r="AD6098" s="5"/>
      <c r="AE6098" s="5"/>
      <c r="AF6098" s="5"/>
      <c r="AG6098" s="5"/>
      <c r="AH6098" s="5"/>
      <c r="AI6098" s="5"/>
      <c r="AJ6098" s="5"/>
    </row>
    <row r="6099" spans="11:36">
      <c r="K6099" s="5"/>
      <c r="L6099" s="5"/>
      <c r="M6099" s="5"/>
      <c r="N6099" s="5"/>
      <c r="O6099" s="5"/>
      <c r="P6099" s="5"/>
      <c r="Q6099" s="5"/>
      <c r="R6099" s="5"/>
      <c r="S6099" s="5"/>
      <c r="T6099" s="5"/>
      <c r="U6099" s="5"/>
      <c r="V6099" s="5"/>
      <c r="W6099" s="5"/>
      <c r="X6099" s="5"/>
      <c r="Y6099" s="5"/>
      <c r="Z6099" s="5"/>
      <c r="AA6099" s="5"/>
      <c r="AB6099" s="5"/>
      <c r="AC6099" s="5"/>
      <c r="AD6099" s="5"/>
      <c r="AE6099" s="5"/>
      <c r="AF6099" s="5"/>
      <c r="AG6099" s="5"/>
      <c r="AH6099" s="5"/>
      <c r="AI6099" s="5"/>
      <c r="AJ6099" s="5"/>
    </row>
    <row r="6100" spans="11:36">
      <c r="K6100" s="5"/>
      <c r="L6100" s="5"/>
      <c r="M6100" s="5"/>
      <c r="N6100" s="5"/>
      <c r="O6100" s="5"/>
      <c r="P6100" s="5"/>
      <c r="Q6100" s="5"/>
      <c r="R6100" s="5"/>
      <c r="S6100" s="5"/>
      <c r="T6100" s="5"/>
      <c r="U6100" s="5"/>
      <c r="V6100" s="5"/>
      <c r="W6100" s="5"/>
      <c r="X6100" s="5"/>
      <c r="Y6100" s="5"/>
      <c r="Z6100" s="5"/>
      <c r="AA6100" s="5"/>
      <c r="AB6100" s="5"/>
      <c r="AC6100" s="5"/>
      <c r="AD6100" s="5"/>
      <c r="AE6100" s="5"/>
      <c r="AF6100" s="5"/>
      <c r="AG6100" s="5"/>
      <c r="AH6100" s="5"/>
      <c r="AI6100" s="5"/>
      <c r="AJ6100" s="5"/>
    </row>
    <row r="6101" spans="11:36">
      <c r="K6101" s="5"/>
      <c r="L6101" s="5"/>
      <c r="M6101" s="5"/>
      <c r="N6101" s="5"/>
      <c r="O6101" s="5"/>
      <c r="P6101" s="5"/>
      <c r="Q6101" s="5"/>
      <c r="R6101" s="5"/>
      <c r="S6101" s="5"/>
      <c r="T6101" s="5"/>
      <c r="U6101" s="5"/>
      <c r="V6101" s="5"/>
      <c r="W6101" s="5"/>
      <c r="X6101" s="5"/>
      <c r="Y6101" s="5"/>
      <c r="Z6101" s="5"/>
      <c r="AA6101" s="5"/>
      <c r="AB6101" s="5"/>
      <c r="AC6101" s="5"/>
      <c r="AD6101" s="5"/>
      <c r="AE6101" s="5"/>
      <c r="AF6101" s="5"/>
      <c r="AG6101" s="5"/>
      <c r="AH6101" s="5"/>
      <c r="AI6101" s="5"/>
      <c r="AJ6101" s="5"/>
    </row>
    <row r="6102" spans="11:36">
      <c r="K6102" s="5"/>
      <c r="L6102" s="5"/>
      <c r="M6102" s="5"/>
      <c r="N6102" s="5"/>
      <c r="O6102" s="5"/>
      <c r="P6102" s="5"/>
      <c r="Q6102" s="5"/>
      <c r="R6102" s="5"/>
      <c r="S6102" s="5"/>
      <c r="T6102" s="5"/>
      <c r="U6102" s="5"/>
      <c r="V6102" s="5"/>
      <c r="W6102" s="5"/>
      <c r="X6102" s="5"/>
      <c r="Y6102" s="5"/>
      <c r="Z6102" s="5"/>
      <c r="AA6102" s="5"/>
      <c r="AB6102" s="5"/>
      <c r="AC6102" s="5"/>
      <c r="AD6102" s="5"/>
      <c r="AE6102" s="5"/>
      <c r="AF6102" s="5"/>
      <c r="AG6102" s="5"/>
      <c r="AH6102" s="5"/>
      <c r="AI6102" s="5"/>
      <c r="AJ6102" s="5"/>
    </row>
    <row r="6103" spans="11:36">
      <c r="K6103" s="5"/>
      <c r="L6103" s="5"/>
      <c r="M6103" s="5"/>
      <c r="N6103" s="5"/>
      <c r="O6103" s="5"/>
      <c r="P6103" s="5"/>
      <c r="Q6103" s="5"/>
      <c r="R6103" s="5"/>
      <c r="S6103" s="5"/>
      <c r="T6103" s="5"/>
      <c r="U6103" s="5"/>
      <c r="V6103" s="5"/>
      <c r="W6103" s="5"/>
      <c r="X6103" s="5"/>
      <c r="Y6103" s="5"/>
      <c r="Z6103" s="5"/>
      <c r="AA6103" s="5"/>
      <c r="AB6103" s="5"/>
      <c r="AC6103" s="5"/>
      <c r="AD6103" s="5"/>
      <c r="AE6103" s="5"/>
      <c r="AF6103" s="5"/>
      <c r="AG6103" s="5"/>
      <c r="AH6103" s="5"/>
      <c r="AI6103" s="5"/>
      <c r="AJ6103" s="5"/>
    </row>
    <row r="6104" spans="11:36">
      <c r="K6104" s="5"/>
      <c r="L6104" s="5"/>
      <c r="M6104" s="5"/>
      <c r="N6104" s="5"/>
      <c r="O6104" s="5"/>
      <c r="P6104" s="5"/>
      <c r="Q6104" s="5"/>
      <c r="R6104" s="5"/>
      <c r="S6104" s="5"/>
      <c r="T6104" s="5"/>
      <c r="U6104" s="5"/>
      <c r="V6104" s="5"/>
      <c r="W6104" s="5"/>
      <c r="X6104" s="5"/>
      <c r="Y6104" s="5"/>
      <c r="Z6104" s="5"/>
      <c r="AA6104" s="5"/>
      <c r="AB6104" s="5"/>
      <c r="AC6104" s="5"/>
      <c r="AD6104" s="5"/>
      <c r="AE6104" s="5"/>
      <c r="AF6104" s="5"/>
      <c r="AG6104" s="5"/>
      <c r="AH6104" s="5"/>
      <c r="AI6104" s="5"/>
      <c r="AJ6104" s="5"/>
    </row>
    <row r="6105" spans="11:36">
      <c r="K6105" s="5"/>
      <c r="L6105" s="5"/>
      <c r="M6105" s="5"/>
      <c r="N6105" s="5"/>
      <c r="O6105" s="5"/>
      <c r="P6105" s="5"/>
      <c r="Q6105" s="5"/>
      <c r="R6105" s="5"/>
      <c r="S6105" s="5"/>
      <c r="T6105" s="5"/>
      <c r="U6105" s="5"/>
      <c r="V6105" s="5"/>
      <c r="W6105" s="5"/>
      <c r="X6105" s="5"/>
      <c r="Y6105" s="5"/>
      <c r="Z6105" s="5"/>
      <c r="AA6105" s="5"/>
      <c r="AB6105" s="5"/>
      <c r="AC6105" s="5"/>
      <c r="AD6105" s="5"/>
      <c r="AE6105" s="5"/>
      <c r="AF6105" s="5"/>
      <c r="AG6105" s="5"/>
      <c r="AH6105" s="5"/>
      <c r="AI6105" s="5"/>
      <c r="AJ6105" s="5"/>
    </row>
    <row r="6106" spans="11:36">
      <c r="K6106" s="5"/>
      <c r="L6106" s="5"/>
      <c r="M6106" s="5"/>
      <c r="N6106" s="5"/>
      <c r="O6106" s="5"/>
      <c r="P6106" s="5"/>
      <c r="Q6106" s="5"/>
      <c r="R6106" s="5"/>
      <c r="S6106" s="5"/>
      <c r="T6106" s="5"/>
      <c r="U6106" s="5"/>
      <c r="V6106" s="5"/>
      <c r="W6106" s="5"/>
      <c r="X6106" s="5"/>
      <c r="Y6106" s="5"/>
      <c r="Z6106" s="5"/>
      <c r="AA6106" s="5"/>
      <c r="AB6106" s="5"/>
      <c r="AC6106" s="5"/>
      <c r="AD6106" s="5"/>
      <c r="AE6106" s="5"/>
      <c r="AF6106" s="5"/>
      <c r="AG6106" s="5"/>
      <c r="AH6106" s="5"/>
      <c r="AI6106" s="5"/>
      <c r="AJ6106" s="5"/>
    </row>
    <row r="6107" spans="11:36">
      <c r="K6107" s="5"/>
      <c r="L6107" s="5"/>
      <c r="M6107" s="5"/>
      <c r="N6107" s="5"/>
      <c r="O6107" s="5"/>
      <c r="P6107" s="5"/>
      <c r="Q6107" s="5"/>
      <c r="R6107" s="5"/>
      <c r="S6107" s="5"/>
      <c r="T6107" s="5"/>
      <c r="U6107" s="5"/>
      <c r="V6107" s="5"/>
      <c r="W6107" s="5"/>
      <c r="X6107" s="5"/>
      <c r="Y6107" s="5"/>
      <c r="Z6107" s="5"/>
      <c r="AA6107" s="5"/>
      <c r="AB6107" s="5"/>
      <c r="AC6107" s="5"/>
      <c r="AD6107" s="5"/>
      <c r="AE6107" s="5"/>
      <c r="AF6107" s="5"/>
      <c r="AG6107" s="5"/>
      <c r="AH6107" s="5"/>
      <c r="AI6107" s="5"/>
      <c r="AJ6107" s="5"/>
    </row>
    <row r="6108" spans="11:36">
      <c r="K6108" s="5"/>
      <c r="L6108" s="5"/>
      <c r="M6108" s="5"/>
      <c r="N6108" s="5"/>
      <c r="O6108" s="5"/>
      <c r="P6108" s="5"/>
      <c r="Q6108" s="5"/>
      <c r="R6108" s="5"/>
      <c r="S6108" s="5"/>
      <c r="T6108" s="5"/>
      <c r="U6108" s="5"/>
      <c r="V6108" s="5"/>
      <c r="W6108" s="5"/>
      <c r="X6108" s="5"/>
      <c r="Y6108" s="5"/>
      <c r="Z6108" s="5"/>
      <c r="AA6108" s="5"/>
      <c r="AB6108" s="5"/>
      <c r="AC6108" s="5"/>
      <c r="AD6108" s="5"/>
      <c r="AE6108" s="5"/>
      <c r="AF6108" s="5"/>
      <c r="AG6108" s="5"/>
      <c r="AH6108" s="5"/>
      <c r="AI6108" s="5"/>
      <c r="AJ6108" s="5"/>
    </row>
    <row r="6109" spans="11:36">
      <c r="K6109" s="5"/>
      <c r="L6109" s="5"/>
      <c r="M6109" s="5"/>
      <c r="N6109" s="5"/>
      <c r="O6109" s="5"/>
      <c r="P6109" s="5"/>
      <c r="Q6109" s="5"/>
      <c r="R6109" s="5"/>
      <c r="S6109" s="5"/>
      <c r="T6109" s="5"/>
      <c r="U6109" s="5"/>
      <c r="V6109" s="5"/>
      <c r="W6109" s="5"/>
      <c r="X6109" s="5"/>
      <c r="Y6109" s="5"/>
      <c r="Z6109" s="5"/>
      <c r="AA6109" s="5"/>
      <c r="AB6109" s="5"/>
      <c r="AC6109" s="5"/>
      <c r="AD6109" s="5"/>
      <c r="AE6109" s="5"/>
      <c r="AF6109" s="5"/>
      <c r="AG6109" s="5"/>
      <c r="AH6109" s="5"/>
      <c r="AI6109" s="5"/>
      <c r="AJ6109" s="5"/>
    </row>
    <row r="6110" spans="11:36">
      <c r="K6110" s="5"/>
      <c r="L6110" s="5"/>
      <c r="M6110" s="5"/>
      <c r="N6110" s="5"/>
      <c r="O6110" s="5"/>
      <c r="P6110" s="5"/>
      <c r="Q6110" s="5"/>
      <c r="R6110" s="5"/>
      <c r="S6110" s="5"/>
      <c r="T6110" s="5"/>
      <c r="U6110" s="5"/>
      <c r="V6110" s="5"/>
      <c r="W6110" s="5"/>
      <c r="X6110" s="5"/>
      <c r="Y6110" s="5"/>
      <c r="Z6110" s="5"/>
      <c r="AA6110" s="5"/>
      <c r="AB6110" s="5"/>
      <c r="AC6110" s="5"/>
      <c r="AD6110" s="5"/>
      <c r="AE6110" s="5"/>
      <c r="AF6110" s="5"/>
      <c r="AG6110" s="5"/>
      <c r="AH6110" s="5"/>
      <c r="AI6110" s="5"/>
      <c r="AJ6110" s="5"/>
    </row>
    <row r="6111" spans="11:36">
      <c r="K6111" s="5"/>
      <c r="L6111" s="5"/>
      <c r="M6111" s="5"/>
      <c r="N6111" s="5"/>
      <c r="O6111" s="5"/>
      <c r="P6111" s="5"/>
      <c r="Q6111" s="5"/>
      <c r="R6111" s="5"/>
      <c r="S6111" s="5"/>
      <c r="T6111" s="5"/>
      <c r="U6111" s="5"/>
      <c r="V6111" s="5"/>
      <c r="W6111" s="5"/>
      <c r="X6111" s="5"/>
      <c r="Y6111" s="5"/>
      <c r="Z6111" s="5"/>
      <c r="AA6111" s="5"/>
      <c r="AB6111" s="5"/>
      <c r="AC6111" s="5"/>
      <c r="AD6111" s="5"/>
      <c r="AE6111" s="5"/>
      <c r="AF6111" s="5"/>
      <c r="AG6111" s="5"/>
      <c r="AH6111" s="5"/>
      <c r="AI6111" s="5"/>
      <c r="AJ6111" s="5"/>
    </row>
    <row r="6112" spans="11:36">
      <c r="K6112" s="5"/>
      <c r="L6112" s="5"/>
      <c r="M6112" s="5"/>
      <c r="N6112" s="5"/>
      <c r="O6112" s="5"/>
      <c r="P6112" s="5"/>
      <c r="Q6112" s="5"/>
      <c r="R6112" s="5"/>
      <c r="S6112" s="5"/>
      <c r="T6112" s="5"/>
      <c r="U6112" s="5"/>
      <c r="V6112" s="5"/>
      <c r="W6112" s="5"/>
      <c r="X6112" s="5"/>
      <c r="Y6112" s="5"/>
      <c r="Z6112" s="5"/>
      <c r="AA6112" s="5"/>
      <c r="AB6112" s="5"/>
      <c r="AC6112" s="5"/>
      <c r="AD6112" s="5"/>
      <c r="AE6112" s="5"/>
      <c r="AF6112" s="5"/>
      <c r="AG6112" s="5"/>
      <c r="AH6112" s="5"/>
      <c r="AI6112" s="5"/>
      <c r="AJ6112" s="5"/>
    </row>
    <row r="6113" spans="11:36">
      <c r="K6113" s="5"/>
      <c r="L6113" s="5"/>
      <c r="M6113" s="5"/>
      <c r="N6113" s="5"/>
      <c r="O6113" s="5"/>
      <c r="P6113" s="5"/>
      <c r="Q6113" s="5"/>
      <c r="R6113" s="5"/>
      <c r="S6113" s="5"/>
      <c r="T6113" s="5"/>
      <c r="U6113" s="5"/>
      <c r="V6113" s="5"/>
      <c r="W6113" s="5"/>
      <c r="X6113" s="5"/>
      <c r="Y6113" s="5"/>
      <c r="Z6113" s="5"/>
      <c r="AA6113" s="5"/>
      <c r="AB6113" s="5"/>
      <c r="AC6113" s="5"/>
      <c r="AD6113" s="5"/>
      <c r="AE6113" s="5"/>
      <c r="AF6113" s="5"/>
      <c r="AG6113" s="5"/>
      <c r="AH6113" s="5"/>
      <c r="AI6113" s="5"/>
      <c r="AJ6113" s="5"/>
    </row>
    <row r="6114" spans="11:36">
      <c r="K6114" s="5"/>
      <c r="L6114" s="5"/>
      <c r="M6114" s="5"/>
      <c r="N6114" s="5"/>
      <c r="O6114" s="5"/>
      <c r="P6114" s="5"/>
      <c r="Q6114" s="5"/>
      <c r="R6114" s="5"/>
      <c r="S6114" s="5"/>
      <c r="T6114" s="5"/>
      <c r="U6114" s="5"/>
      <c r="V6114" s="5"/>
      <c r="W6114" s="5"/>
      <c r="X6114" s="5"/>
      <c r="Y6114" s="5"/>
      <c r="Z6114" s="5"/>
      <c r="AA6114" s="5"/>
      <c r="AB6114" s="5"/>
      <c r="AC6114" s="5"/>
      <c r="AD6114" s="5"/>
      <c r="AE6114" s="5"/>
      <c r="AF6114" s="5"/>
      <c r="AG6114" s="5"/>
      <c r="AH6114" s="5"/>
      <c r="AI6114" s="5"/>
      <c r="AJ6114" s="5"/>
    </row>
    <row r="6115" spans="11:36">
      <c r="K6115" s="5"/>
      <c r="L6115" s="5"/>
      <c r="M6115" s="5"/>
      <c r="N6115" s="5"/>
      <c r="O6115" s="5"/>
      <c r="P6115" s="5"/>
      <c r="Q6115" s="5"/>
      <c r="R6115" s="5"/>
      <c r="S6115" s="5"/>
      <c r="T6115" s="5"/>
      <c r="U6115" s="5"/>
      <c r="V6115" s="5"/>
      <c r="W6115" s="5"/>
      <c r="X6115" s="5"/>
      <c r="Y6115" s="5"/>
      <c r="Z6115" s="5"/>
      <c r="AA6115" s="5"/>
      <c r="AB6115" s="5"/>
      <c r="AC6115" s="5"/>
      <c r="AD6115" s="5"/>
      <c r="AE6115" s="5"/>
      <c r="AF6115" s="5"/>
      <c r="AG6115" s="5"/>
      <c r="AH6115" s="5"/>
      <c r="AI6115" s="5"/>
      <c r="AJ6115" s="5"/>
    </row>
    <row r="6116" spans="11:36">
      <c r="K6116" s="5"/>
      <c r="L6116" s="5"/>
      <c r="M6116" s="5"/>
      <c r="N6116" s="5"/>
      <c r="O6116" s="5"/>
      <c r="P6116" s="5"/>
      <c r="Q6116" s="5"/>
      <c r="R6116" s="5"/>
      <c r="S6116" s="5"/>
      <c r="T6116" s="5"/>
      <c r="U6116" s="5"/>
      <c r="V6116" s="5"/>
      <c r="W6116" s="5"/>
      <c r="X6116" s="5"/>
      <c r="Y6116" s="5"/>
      <c r="Z6116" s="5"/>
      <c r="AA6116" s="5"/>
      <c r="AB6116" s="5"/>
      <c r="AC6116" s="5"/>
      <c r="AD6116" s="5"/>
      <c r="AE6116" s="5"/>
      <c r="AF6116" s="5"/>
      <c r="AG6116" s="5"/>
      <c r="AH6116" s="5"/>
      <c r="AI6116" s="5"/>
      <c r="AJ6116" s="5"/>
    </row>
    <row r="6117" spans="11:36">
      <c r="K6117" s="5"/>
      <c r="L6117" s="5"/>
      <c r="M6117" s="5"/>
      <c r="N6117" s="5"/>
      <c r="O6117" s="5"/>
      <c r="P6117" s="5"/>
      <c r="Q6117" s="5"/>
      <c r="R6117" s="5"/>
      <c r="S6117" s="5"/>
      <c r="T6117" s="5"/>
      <c r="U6117" s="5"/>
      <c r="V6117" s="5"/>
      <c r="W6117" s="5"/>
      <c r="X6117" s="5"/>
      <c r="Y6117" s="5"/>
      <c r="Z6117" s="5"/>
      <c r="AA6117" s="5"/>
      <c r="AB6117" s="5"/>
      <c r="AC6117" s="5"/>
      <c r="AD6117" s="5"/>
      <c r="AE6117" s="5"/>
      <c r="AF6117" s="5"/>
      <c r="AG6117" s="5"/>
      <c r="AH6117" s="5"/>
      <c r="AI6117" s="5"/>
      <c r="AJ6117" s="5"/>
    </row>
    <row r="6118" spans="11:36">
      <c r="K6118" s="5"/>
      <c r="L6118" s="5"/>
      <c r="M6118" s="5"/>
      <c r="N6118" s="5"/>
      <c r="O6118" s="5"/>
      <c r="P6118" s="5"/>
      <c r="Q6118" s="5"/>
      <c r="R6118" s="5"/>
      <c r="S6118" s="5"/>
      <c r="T6118" s="5"/>
      <c r="U6118" s="5"/>
      <c r="V6118" s="5"/>
      <c r="W6118" s="5"/>
      <c r="X6118" s="5"/>
      <c r="Y6118" s="5"/>
      <c r="Z6118" s="5"/>
      <c r="AA6118" s="5"/>
      <c r="AB6118" s="5"/>
      <c r="AC6118" s="5"/>
      <c r="AD6118" s="5"/>
      <c r="AE6118" s="5"/>
      <c r="AF6118" s="5"/>
      <c r="AG6118" s="5"/>
      <c r="AH6118" s="5"/>
      <c r="AI6118" s="5"/>
      <c r="AJ6118" s="5"/>
    </row>
    <row r="6119" spans="11:36">
      <c r="K6119" s="5"/>
      <c r="L6119" s="5"/>
      <c r="M6119" s="5"/>
      <c r="N6119" s="5"/>
      <c r="O6119" s="5"/>
      <c r="P6119" s="5"/>
      <c r="Q6119" s="5"/>
      <c r="R6119" s="5"/>
      <c r="S6119" s="5"/>
      <c r="T6119" s="5"/>
      <c r="U6119" s="5"/>
      <c r="V6119" s="5"/>
      <c r="W6119" s="5"/>
      <c r="X6119" s="5"/>
      <c r="Y6119" s="5"/>
      <c r="Z6119" s="5"/>
      <c r="AA6119" s="5"/>
      <c r="AB6119" s="5"/>
      <c r="AC6119" s="5"/>
      <c r="AD6119" s="5"/>
      <c r="AE6119" s="5"/>
      <c r="AF6119" s="5"/>
      <c r="AG6119" s="5"/>
      <c r="AH6119" s="5"/>
      <c r="AI6119" s="5"/>
      <c r="AJ6119" s="5"/>
    </row>
    <row r="6120" spans="11:36">
      <c r="K6120" s="5"/>
      <c r="L6120" s="5"/>
      <c r="M6120" s="5"/>
      <c r="N6120" s="5"/>
      <c r="O6120" s="5"/>
      <c r="P6120" s="5"/>
      <c r="Q6120" s="5"/>
      <c r="R6120" s="5"/>
      <c r="S6120" s="5"/>
      <c r="T6120" s="5"/>
      <c r="U6120" s="5"/>
      <c r="V6120" s="5"/>
      <c r="W6120" s="5"/>
      <c r="X6120" s="5"/>
      <c r="Y6120" s="5"/>
      <c r="Z6120" s="5"/>
      <c r="AA6120" s="5"/>
      <c r="AB6120" s="5"/>
      <c r="AC6120" s="5"/>
      <c r="AD6120" s="5"/>
      <c r="AE6120" s="5"/>
      <c r="AF6120" s="5"/>
      <c r="AG6120" s="5"/>
      <c r="AH6120" s="5"/>
      <c r="AI6120" s="5"/>
      <c r="AJ6120" s="5"/>
    </row>
    <row r="6121" spans="11:36">
      <c r="K6121" s="5"/>
      <c r="L6121" s="5"/>
      <c r="M6121" s="5"/>
      <c r="N6121" s="5"/>
      <c r="O6121" s="5"/>
      <c r="P6121" s="5"/>
      <c r="Q6121" s="5"/>
      <c r="R6121" s="5"/>
      <c r="S6121" s="5"/>
      <c r="T6121" s="5"/>
      <c r="U6121" s="5"/>
      <c r="V6121" s="5"/>
      <c r="W6121" s="5"/>
      <c r="X6121" s="5"/>
      <c r="Y6121" s="5"/>
      <c r="Z6121" s="5"/>
      <c r="AA6121" s="5"/>
      <c r="AB6121" s="5"/>
      <c r="AC6121" s="5"/>
      <c r="AD6121" s="5"/>
      <c r="AE6121" s="5"/>
      <c r="AF6121" s="5"/>
      <c r="AG6121" s="5"/>
      <c r="AH6121" s="5"/>
      <c r="AI6121" s="5"/>
      <c r="AJ6121" s="5"/>
    </row>
    <row r="6122" spans="11:36">
      <c r="K6122" s="5"/>
      <c r="L6122" s="5"/>
      <c r="M6122" s="5"/>
      <c r="N6122" s="5"/>
      <c r="O6122" s="5"/>
      <c r="P6122" s="5"/>
      <c r="Q6122" s="5"/>
      <c r="R6122" s="5"/>
      <c r="S6122" s="5"/>
      <c r="T6122" s="5"/>
      <c r="U6122" s="5"/>
      <c r="V6122" s="5"/>
      <c r="W6122" s="5"/>
      <c r="X6122" s="5"/>
      <c r="Y6122" s="5"/>
      <c r="Z6122" s="5"/>
      <c r="AA6122" s="5"/>
      <c r="AB6122" s="5"/>
      <c r="AC6122" s="5"/>
      <c r="AD6122" s="5"/>
      <c r="AE6122" s="5"/>
      <c r="AF6122" s="5"/>
      <c r="AG6122" s="5"/>
      <c r="AH6122" s="5"/>
      <c r="AI6122" s="5"/>
      <c r="AJ6122" s="5"/>
    </row>
    <row r="6123" spans="11:36">
      <c r="K6123" s="5"/>
      <c r="L6123" s="5"/>
      <c r="M6123" s="5"/>
      <c r="N6123" s="5"/>
      <c r="O6123" s="5"/>
      <c r="P6123" s="5"/>
      <c r="Q6123" s="5"/>
      <c r="R6123" s="5"/>
      <c r="S6123" s="5"/>
      <c r="T6123" s="5"/>
      <c r="U6123" s="5"/>
      <c r="V6123" s="5"/>
      <c r="W6123" s="5"/>
      <c r="X6123" s="5"/>
      <c r="Y6123" s="5"/>
      <c r="Z6123" s="5"/>
      <c r="AA6123" s="5"/>
      <c r="AB6123" s="5"/>
      <c r="AC6123" s="5"/>
      <c r="AD6123" s="5"/>
      <c r="AE6123" s="5"/>
      <c r="AF6123" s="5"/>
      <c r="AG6123" s="5"/>
      <c r="AH6123" s="5"/>
      <c r="AI6123" s="5"/>
      <c r="AJ6123" s="5"/>
    </row>
    <row r="6124" spans="11:36">
      <c r="K6124" s="5"/>
      <c r="L6124" s="5"/>
      <c r="M6124" s="5"/>
      <c r="N6124" s="5"/>
      <c r="O6124" s="5"/>
      <c r="P6124" s="5"/>
      <c r="Q6124" s="5"/>
      <c r="R6124" s="5"/>
      <c r="S6124" s="5"/>
      <c r="T6124" s="5"/>
      <c r="U6124" s="5"/>
      <c r="V6124" s="5"/>
      <c r="W6124" s="5"/>
      <c r="X6124" s="5"/>
      <c r="Y6124" s="5"/>
      <c r="Z6124" s="5"/>
      <c r="AA6124" s="5"/>
      <c r="AB6124" s="5"/>
      <c r="AC6124" s="5"/>
      <c r="AD6124" s="5"/>
      <c r="AE6124" s="5"/>
      <c r="AF6124" s="5"/>
      <c r="AG6124" s="5"/>
      <c r="AH6124" s="5"/>
      <c r="AI6124" s="5"/>
      <c r="AJ6124" s="5"/>
    </row>
    <row r="6125" spans="11:36">
      <c r="K6125" s="5"/>
      <c r="L6125" s="5"/>
      <c r="M6125" s="5"/>
      <c r="N6125" s="5"/>
      <c r="O6125" s="5"/>
      <c r="P6125" s="5"/>
      <c r="Q6125" s="5"/>
      <c r="R6125" s="5"/>
      <c r="S6125" s="5"/>
      <c r="T6125" s="5"/>
      <c r="U6125" s="5"/>
      <c r="V6125" s="5"/>
      <c r="W6125" s="5"/>
      <c r="X6125" s="5"/>
      <c r="Y6125" s="5"/>
      <c r="Z6125" s="5"/>
      <c r="AA6125" s="5"/>
      <c r="AB6125" s="5"/>
      <c r="AC6125" s="5"/>
      <c r="AD6125" s="5"/>
      <c r="AE6125" s="5"/>
      <c r="AF6125" s="5"/>
      <c r="AG6125" s="5"/>
      <c r="AH6125" s="5"/>
      <c r="AI6125" s="5"/>
      <c r="AJ6125" s="5"/>
    </row>
    <row r="6126" spans="11:36">
      <c r="K6126" s="5"/>
      <c r="L6126" s="5"/>
      <c r="M6126" s="5"/>
      <c r="N6126" s="5"/>
      <c r="O6126" s="5"/>
      <c r="P6126" s="5"/>
      <c r="Q6126" s="5"/>
      <c r="R6126" s="5"/>
      <c r="S6126" s="5"/>
      <c r="T6126" s="5"/>
      <c r="U6126" s="5"/>
      <c r="V6126" s="5"/>
      <c r="W6126" s="5"/>
      <c r="X6126" s="5"/>
      <c r="Y6126" s="5"/>
      <c r="Z6126" s="5"/>
      <c r="AA6126" s="5"/>
      <c r="AB6126" s="5"/>
      <c r="AC6126" s="5"/>
      <c r="AD6126" s="5"/>
      <c r="AE6126" s="5"/>
      <c r="AF6126" s="5"/>
      <c r="AG6126" s="5"/>
      <c r="AH6126" s="5"/>
      <c r="AI6126" s="5"/>
      <c r="AJ6126" s="5"/>
    </row>
    <row r="6127" spans="11:36">
      <c r="K6127" s="5"/>
      <c r="L6127" s="5"/>
      <c r="M6127" s="5"/>
      <c r="N6127" s="5"/>
      <c r="O6127" s="5"/>
      <c r="P6127" s="5"/>
      <c r="Q6127" s="5"/>
      <c r="R6127" s="5"/>
      <c r="S6127" s="5"/>
      <c r="T6127" s="5"/>
      <c r="U6127" s="5"/>
      <c r="V6127" s="5"/>
      <c r="W6127" s="5"/>
      <c r="X6127" s="5"/>
      <c r="Y6127" s="5"/>
      <c r="Z6127" s="5"/>
      <c r="AA6127" s="5"/>
      <c r="AB6127" s="5"/>
      <c r="AC6127" s="5"/>
      <c r="AD6127" s="5"/>
      <c r="AE6127" s="5"/>
      <c r="AF6127" s="5"/>
      <c r="AG6127" s="5"/>
      <c r="AH6127" s="5"/>
      <c r="AI6127" s="5"/>
      <c r="AJ6127" s="5"/>
    </row>
    <row r="6128" spans="11:36">
      <c r="K6128" s="5"/>
      <c r="L6128" s="5"/>
      <c r="M6128" s="5"/>
      <c r="N6128" s="5"/>
      <c r="O6128" s="5"/>
      <c r="P6128" s="5"/>
      <c r="Q6128" s="5"/>
      <c r="R6128" s="5"/>
      <c r="S6128" s="5"/>
      <c r="T6128" s="5"/>
      <c r="U6128" s="5"/>
      <c r="V6128" s="5"/>
      <c r="W6128" s="5"/>
      <c r="X6128" s="5"/>
      <c r="Y6128" s="5"/>
      <c r="Z6128" s="5"/>
      <c r="AA6128" s="5"/>
      <c r="AB6128" s="5"/>
      <c r="AC6128" s="5"/>
      <c r="AD6128" s="5"/>
      <c r="AE6128" s="5"/>
      <c r="AF6128" s="5"/>
      <c r="AG6128" s="5"/>
      <c r="AH6128" s="5"/>
      <c r="AI6128" s="5"/>
      <c r="AJ6128" s="5"/>
    </row>
    <row r="6129" spans="11:36">
      <c r="K6129" s="5"/>
      <c r="L6129" s="5"/>
      <c r="M6129" s="5"/>
      <c r="N6129" s="5"/>
      <c r="O6129" s="5"/>
      <c r="P6129" s="5"/>
      <c r="Q6129" s="5"/>
      <c r="R6129" s="5"/>
      <c r="S6129" s="5"/>
      <c r="T6129" s="5"/>
      <c r="U6129" s="5"/>
      <c r="V6129" s="5"/>
      <c r="W6129" s="5"/>
      <c r="X6129" s="5"/>
      <c r="Y6129" s="5"/>
      <c r="Z6129" s="5"/>
      <c r="AA6129" s="5"/>
      <c r="AB6129" s="5"/>
      <c r="AC6129" s="5"/>
      <c r="AD6129" s="5"/>
      <c r="AE6129" s="5"/>
      <c r="AF6129" s="5"/>
      <c r="AG6129" s="5"/>
      <c r="AH6129" s="5"/>
      <c r="AI6129" s="5"/>
      <c r="AJ6129" s="5"/>
    </row>
    <row r="6130" spans="11:36">
      <c r="K6130" s="5"/>
      <c r="L6130" s="5"/>
      <c r="M6130" s="5"/>
      <c r="N6130" s="5"/>
      <c r="O6130" s="5"/>
      <c r="P6130" s="5"/>
      <c r="Q6130" s="5"/>
      <c r="R6130" s="5"/>
      <c r="S6130" s="5"/>
      <c r="T6130" s="5"/>
      <c r="U6130" s="5"/>
      <c r="V6130" s="5"/>
      <c r="W6130" s="5"/>
      <c r="X6130" s="5"/>
      <c r="Y6130" s="5"/>
      <c r="Z6130" s="5"/>
      <c r="AA6130" s="5"/>
      <c r="AB6130" s="5"/>
      <c r="AC6130" s="5"/>
      <c r="AD6130" s="5"/>
      <c r="AE6130" s="5"/>
      <c r="AF6130" s="5"/>
      <c r="AG6130" s="5"/>
      <c r="AH6130" s="5"/>
      <c r="AI6130" s="5"/>
      <c r="AJ6130" s="5"/>
    </row>
    <row r="6131" spans="11:36">
      <c r="K6131" s="5"/>
      <c r="L6131" s="5"/>
      <c r="M6131" s="5"/>
      <c r="N6131" s="5"/>
      <c r="O6131" s="5"/>
      <c r="P6131" s="5"/>
      <c r="Q6131" s="5"/>
      <c r="R6131" s="5"/>
      <c r="S6131" s="5"/>
      <c r="T6131" s="5"/>
      <c r="U6131" s="5"/>
      <c r="V6131" s="5"/>
      <c r="W6131" s="5"/>
      <c r="X6131" s="5"/>
      <c r="Y6131" s="5"/>
      <c r="Z6131" s="5"/>
      <c r="AA6131" s="5"/>
      <c r="AB6131" s="5"/>
      <c r="AC6131" s="5"/>
      <c r="AD6131" s="5"/>
      <c r="AE6131" s="5"/>
      <c r="AF6131" s="5"/>
      <c r="AG6131" s="5"/>
      <c r="AH6131" s="5"/>
      <c r="AI6131" s="5"/>
      <c r="AJ6131" s="5"/>
    </row>
    <row r="6132" spans="11:36">
      <c r="K6132" s="5"/>
      <c r="L6132" s="5"/>
      <c r="M6132" s="5"/>
      <c r="N6132" s="5"/>
      <c r="O6132" s="5"/>
      <c r="P6132" s="5"/>
      <c r="Q6132" s="5"/>
      <c r="R6132" s="5"/>
      <c r="S6132" s="5"/>
      <c r="T6132" s="5"/>
      <c r="U6132" s="5"/>
      <c r="V6132" s="5"/>
      <c r="W6132" s="5"/>
      <c r="X6132" s="5"/>
      <c r="Y6132" s="5"/>
      <c r="Z6132" s="5"/>
      <c r="AA6132" s="5"/>
      <c r="AB6132" s="5"/>
      <c r="AC6132" s="5"/>
      <c r="AD6132" s="5"/>
      <c r="AE6132" s="5"/>
      <c r="AF6132" s="5"/>
      <c r="AG6132" s="5"/>
      <c r="AH6132" s="5"/>
      <c r="AI6132" s="5"/>
      <c r="AJ6132" s="5"/>
    </row>
    <row r="6133" spans="11:36">
      <c r="K6133" s="5"/>
      <c r="L6133" s="5"/>
      <c r="M6133" s="5"/>
      <c r="N6133" s="5"/>
      <c r="O6133" s="5"/>
      <c r="P6133" s="5"/>
      <c r="Q6133" s="5"/>
      <c r="R6133" s="5"/>
      <c r="S6133" s="5"/>
      <c r="T6133" s="5"/>
      <c r="U6133" s="5"/>
      <c r="V6133" s="5"/>
      <c r="W6133" s="5"/>
      <c r="X6133" s="5"/>
      <c r="Y6133" s="5"/>
      <c r="Z6133" s="5"/>
      <c r="AA6133" s="5"/>
      <c r="AB6133" s="5"/>
      <c r="AC6133" s="5"/>
      <c r="AD6133" s="5"/>
      <c r="AE6133" s="5"/>
      <c r="AF6133" s="5"/>
      <c r="AG6133" s="5"/>
      <c r="AH6133" s="5"/>
      <c r="AI6133" s="5"/>
      <c r="AJ6133" s="5"/>
    </row>
    <row r="6134" spans="11:36">
      <c r="K6134" s="5"/>
      <c r="L6134" s="5"/>
      <c r="M6134" s="5"/>
      <c r="N6134" s="5"/>
      <c r="O6134" s="5"/>
      <c r="P6134" s="5"/>
      <c r="Q6134" s="5"/>
      <c r="R6134" s="5"/>
      <c r="S6134" s="5"/>
      <c r="T6134" s="5"/>
      <c r="U6134" s="5"/>
      <c r="V6134" s="5"/>
      <c r="W6134" s="5"/>
      <c r="X6134" s="5"/>
      <c r="Y6134" s="5"/>
      <c r="Z6134" s="5"/>
      <c r="AA6134" s="5"/>
      <c r="AB6134" s="5"/>
      <c r="AC6134" s="5"/>
      <c r="AD6134" s="5"/>
      <c r="AE6134" s="5"/>
      <c r="AF6134" s="5"/>
      <c r="AG6134" s="5"/>
      <c r="AH6134" s="5"/>
      <c r="AI6134" s="5"/>
      <c r="AJ6134" s="5"/>
    </row>
    <row r="6135" spans="11:36">
      <c r="K6135" s="5"/>
      <c r="L6135" s="5"/>
      <c r="M6135" s="5"/>
      <c r="N6135" s="5"/>
      <c r="O6135" s="5"/>
      <c r="P6135" s="5"/>
      <c r="Q6135" s="5"/>
      <c r="R6135" s="5"/>
      <c r="S6135" s="5"/>
      <c r="T6135" s="5"/>
      <c r="U6135" s="5"/>
      <c r="V6135" s="5"/>
      <c r="W6135" s="5"/>
      <c r="X6135" s="5"/>
      <c r="Y6135" s="5"/>
      <c r="Z6135" s="5"/>
      <c r="AA6135" s="5"/>
      <c r="AB6135" s="5"/>
      <c r="AC6135" s="5"/>
      <c r="AD6135" s="5"/>
      <c r="AE6135" s="5"/>
      <c r="AF6135" s="5"/>
      <c r="AG6135" s="5"/>
      <c r="AH6135" s="5"/>
      <c r="AI6135" s="5"/>
      <c r="AJ6135" s="5"/>
    </row>
    <row r="6136" spans="11:36">
      <c r="K6136" s="5"/>
      <c r="L6136" s="5"/>
      <c r="M6136" s="5"/>
      <c r="N6136" s="5"/>
      <c r="O6136" s="5"/>
      <c r="P6136" s="5"/>
      <c r="Q6136" s="5"/>
      <c r="R6136" s="5"/>
      <c r="S6136" s="5"/>
      <c r="T6136" s="5"/>
      <c r="U6136" s="5"/>
      <c r="V6136" s="5"/>
      <c r="W6136" s="5"/>
      <c r="X6136" s="5"/>
      <c r="Y6136" s="5"/>
      <c r="Z6136" s="5"/>
      <c r="AA6136" s="5"/>
      <c r="AB6136" s="5"/>
      <c r="AC6136" s="5"/>
      <c r="AD6136" s="5"/>
      <c r="AE6136" s="5"/>
      <c r="AF6136" s="5"/>
      <c r="AG6136" s="5"/>
      <c r="AH6136" s="5"/>
      <c r="AI6136" s="5"/>
      <c r="AJ6136" s="5"/>
    </row>
    <row r="6137" spans="11:36">
      <c r="K6137" s="5"/>
      <c r="L6137" s="5"/>
      <c r="M6137" s="5"/>
      <c r="N6137" s="5"/>
      <c r="O6137" s="5"/>
      <c r="P6137" s="5"/>
      <c r="Q6137" s="5"/>
      <c r="R6137" s="5"/>
      <c r="S6137" s="5"/>
      <c r="T6137" s="5"/>
      <c r="U6137" s="5"/>
      <c r="V6137" s="5"/>
      <c r="W6137" s="5"/>
      <c r="X6137" s="5"/>
      <c r="Y6137" s="5"/>
      <c r="Z6137" s="5"/>
      <c r="AA6137" s="5"/>
      <c r="AB6137" s="5"/>
      <c r="AC6137" s="5"/>
      <c r="AD6137" s="5"/>
      <c r="AE6137" s="5"/>
      <c r="AF6137" s="5"/>
      <c r="AG6137" s="5"/>
      <c r="AH6137" s="5"/>
      <c r="AI6137" s="5"/>
      <c r="AJ6137" s="5"/>
    </row>
    <row r="6138" spans="11:36">
      <c r="K6138" s="5"/>
      <c r="L6138" s="5"/>
      <c r="M6138" s="5"/>
      <c r="N6138" s="5"/>
      <c r="O6138" s="5"/>
      <c r="P6138" s="5"/>
      <c r="Q6138" s="5"/>
      <c r="R6138" s="5"/>
      <c r="S6138" s="5"/>
      <c r="T6138" s="5"/>
      <c r="U6138" s="5"/>
      <c r="V6138" s="5"/>
      <c r="W6138" s="5"/>
      <c r="X6138" s="5"/>
      <c r="Y6138" s="5"/>
      <c r="Z6138" s="5"/>
      <c r="AA6138" s="5"/>
      <c r="AB6138" s="5"/>
      <c r="AC6138" s="5"/>
      <c r="AD6138" s="5"/>
      <c r="AE6138" s="5"/>
      <c r="AF6138" s="5"/>
      <c r="AG6138" s="5"/>
      <c r="AH6138" s="5"/>
      <c r="AI6138" s="5"/>
      <c r="AJ6138" s="5"/>
    </row>
    <row r="6139" spans="11:36">
      <c r="K6139" s="5"/>
      <c r="L6139" s="5"/>
      <c r="M6139" s="5"/>
      <c r="N6139" s="5"/>
      <c r="O6139" s="5"/>
      <c r="P6139" s="5"/>
      <c r="Q6139" s="5"/>
      <c r="R6139" s="5"/>
      <c r="S6139" s="5"/>
      <c r="T6139" s="5"/>
      <c r="U6139" s="5"/>
      <c r="V6139" s="5"/>
      <c r="W6139" s="5"/>
      <c r="X6139" s="5"/>
      <c r="Y6139" s="5"/>
      <c r="Z6139" s="5"/>
      <c r="AA6139" s="5"/>
      <c r="AB6139" s="5"/>
      <c r="AC6139" s="5"/>
      <c r="AD6139" s="5"/>
      <c r="AE6139" s="5"/>
      <c r="AF6139" s="5"/>
      <c r="AG6139" s="5"/>
      <c r="AH6139" s="5"/>
      <c r="AI6139" s="5"/>
      <c r="AJ6139" s="5"/>
    </row>
    <row r="6140" spans="11:36">
      <c r="K6140" s="5"/>
      <c r="L6140" s="5"/>
      <c r="M6140" s="5"/>
      <c r="N6140" s="5"/>
      <c r="O6140" s="5"/>
      <c r="P6140" s="5"/>
      <c r="Q6140" s="5"/>
      <c r="R6140" s="5"/>
      <c r="S6140" s="5"/>
      <c r="T6140" s="5"/>
      <c r="U6140" s="5"/>
      <c r="V6140" s="5"/>
      <c r="W6140" s="5"/>
      <c r="X6140" s="5"/>
      <c r="Y6140" s="5"/>
      <c r="Z6140" s="5"/>
      <c r="AA6140" s="5"/>
      <c r="AB6140" s="5"/>
      <c r="AC6140" s="5"/>
      <c r="AD6140" s="5"/>
      <c r="AE6140" s="5"/>
      <c r="AF6140" s="5"/>
      <c r="AG6140" s="5"/>
      <c r="AH6140" s="5"/>
      <c r="AI6140" s="5"/>
      <c r="AJ6140" s="5"/>
    </row>
    <row r="6141" spans="11:36">
      <c r="K6141" s="5"/>
      <c r="L6141" s="5"/>
      <c r="M6141" s="5"/>
      <c r="N6141" s="5"/>
      <c r="O6141" s="5"/>
      <c r="P6141" s="5"/>
      <c r="Q6141" s="5"/>
      <c r="R6141" s="5"/>
      <c r="S6141" s="5"/>
      <c r="T6141" s="5"/>
      <c r="U6141" s="5"/>
      <c r="V6141" s="5"/>
      <c r="W6141" s="5"/>
      <c r="X6141" s="5"/>
      <c r="Y6141" s="5"/>
      <c r="Z6141" s="5"/>
      <c r="AA6141" s="5"/>
      <c r="AB6141" s="5"/>
      <c r="AC6141" s="5"/>
      <c r="AD6141" s="5"/>
      <c r="AE6141" s="5"/>
      <c r="AF6141" s="5"/>
      <c r="AG6141" s="5"/>
      <c r="AH6141" s="5"/>
      <c r="AI6141" s="5"/>
      <c r="AJ6141" s="5"/>
    </row>
    <row r="6142" spans="11:36">
      <c r="K6142" s="5"/>
      <c r="L6142" s="5"/>
      <c r="M6142" s="5"/>
      <c r="N6142" s="5"/>
      <c r="O6142" s="5"/>
      <c r="P6142" s="5"/>
      <c r="Q6142" s="5"/>
      <c r="R6142" s="5"/>
      <c r="S6142" s="5"/>
      <c r="T6142" s="5"/>
      <c r="U6142" s="5"/>
      <c r="V6142" s="5"/>
      <c r="W6142" s="5"/>
      <c r="X6142" s="5"/>
      <c r="Y6142" s="5"/>
      <c r="Z6142" s="5"/>
      <c r="AA6142" s="5"/>
      <c r="AB6142" s="5"/>
      <c r="AC6142" s="5"/>
      <c r="AD6142" s="5"/>
      <c r="AE6142" s="5"/>
      <c r="AF6142" s="5"/>
      <c r="AG6142" s="5"/>
      <c r="AH6142" s="5"/>
      <c r="AI6142" s="5"/>
      <c r="AJ6142" s="5"/>
    </row>
    <row r="6143" spans="11:36">
      <c r="K6143" s="5"/>
      <c r="L6143" s="5"/>
      <c r="M6143" s="5"/>
      <c r="N6143" s="5"/>
      <c r="O6143" s="5"/>
      <c r="P6143" s="5"/>
      <c r="Q6143" s="5"/>
      <c r="R6143" s="5"/>
      <c r="S6143" s="5"/>
      <c r="T6143" s="5"/>
      <c r="U6143" s="5"/>
      <c r="V6143" s="5"/>
      <c r="W6143" s="5"/>
      <c r="X6143" s="5"/>
      <c r="Y6143" s="5"/>
      <c r="Z6143" s="5"/>
      <c r="AA6143" s="5"/>
      <c r="AB6143" s="5"/>
      <c r="AC6143" s="5"/>
      <c r="AD6143" s="5"/>
      <c r="AE6143" s="5"/>
      <c r="AF6143" s="5"/>
      <c r="AG6143" s="5"/>
      <c r="AH6143" s="5"/>
      <c r="AI6143" s="5"/>
      <c r="AJ6143" s="5"/>
    </row>
    <row r="6144" spans="11:36">
      <c r="K6144" s="5"/>
      <c r="L6144" s="5"/>
      <c r="M6144" s="5"/>
      <c r="N6144" s="5"/>
      <c r="O6144" s="5"/>
      <c r="P6144" s="5"/>
      <c r="Q6144" s="5"/>
      <c r="R6144" s="5"/>
      <c r="S6144" s="5"/>
      <c r="T6144" s="5"/>
      <c r="U6144" s="5"/>
      <c r="V6144" s="5"/>
      <c r="W6144" s="5"/>
      <c r="X6144" s="5"/>
      <c r="Y6144" s="5"/>
      <c r="Z6144" s="5"/>
      <c r="AA6144" s="5"/>
      <c r="AB6144" s="5"/>
      <c r="AC6144" s="5"/>
      <c r="AD6144" s="5"/>
      <c r="AE6144" s="5"/>
      <c r="AF6144" s="5"/>
      <c r="AG6144" s="5"/>
      <c r="AH6144" s="5"/>
      <c r="AI6144" s="5"/>
      <c r="AJ6144" s="5"/>
    </row>
    <row r="6145" spans="11:36">
      <c r="K6145" s="5"/>
      <c r="L6145" s="5"/>
      <c r="M6145" s="5"/>
      <c r="N6145" s="5"/>
      <c r="O6145" s="5"/>
      <c r="P6145" s="5"/>
      <c r="Q6145" s="5"/>
      <c r="R6145" s="5"/>
      <c r="S6145" s="5"/>
      <c r="T6145" s="5"/>
      <c r="U6145" s="5"/>
      <c r="V6145" s="5"/>
      <c r="W6145" s="5"/>
      <c r="X6145" s="5"/>
      <c r="Y6145" s="5"/>
      <c r="Z6145" s="5"/>
      <c r="AA6145" s="5"/>
      <c r="AB6145" s="5"/>
      <c r="AC6145" s="5"/>
      <c r="AD6145" s="5"/>
      <c r="AE6145" s="5"/>
      <c r="AF6145" s="5"/>
      <c r="AG6145" s="5"/>
      <c r="AH6145" s="5"/>
      <c r="AI6145" s="5"/>
      <c r="AJ6145" s="5"/>
    </row>
    <row r="6146" spans="11:36">
      <c r="K6146" s="5"/>
      <c r="L6146" s="5"/>
      <c r="M6146" s="5"/>
      <c r="N6146" s="5"/>
      <c r="O6146" s="5"/>
      <c r="P6146" s="5"/>
      <c r="Q6146" s="5"/>
      <c r="R6146" s="5"/>
      <c r="S6146" s="5"/>
      <c r="T6146" s="5"/>
      <c r="U6146" s="5"/>
      <c r="V6146" s="5"/>
      <c r="W6146" s="5"/>
      <c r="X6146" s="5"/>
      <c r="Y6146" s="5"/>
      <c r="Z6146" s="5"/>
      <c r="AA6146" s="5"/>
      <c r="AB6146" s="5"/>
      <c r="AC6146" s="5"/>
      <c r="AD6146" s="5"/>
      <c r="AE6146" s="5"/>
      <c r="AF6146" s="5"/>
      <c r="AG6146" s="5"/>
      <c r="AH6146" s="5"/>
      <c r="AI6146" s="5"/>
      <c r="AJ6146" s="5"/>
    </row>
    <row r="6147" spans="11:36">
      <c r="K6147" s="5"/>
      <c r="L6147" s="5"/>
      <c r="M6147" s="5"/>
      <c r="N6147" s="5"/>
      <c r="O6147" s="5"/>
      <c r="P6147" s="5"/>
      <c r="Q6147" s="5"/>
      <c r="R6147" s="5"/>
      <c r="S6147" s="5"/>
      <c r="T6147" s="5"/>
      <c r="U6147" s="5"/>
      <c r="V6147" s="5"/>
      <c r="W6147" s="5"/>
      <c r="X6147" s="5"/>
      <c r="Y6147" s="5"/>
      <c r="Z6147" s="5"/>
      <c r="AA6147" s="5"/>
      <c r="AB6147" s="5"/>
      <c r="AC6147" s="5"/>
      <c r="AD6147" s="5"/>
      <c r="AE6147" s="5"/>
      <c r="AF6147" s="5"/>
      <c r="AG6147" s="5"/>
      <c r="AH6147" s="5"/>
      <c r="AI6147" s="5"/>
      <c r="AJ6147" s="5"/>
    </row>
    <row r="6148" spans="11:36">
      <c r="K6148" s="5"/>
      <c r="L6148" s="5"/>
      <c r="M6148" s="5"/>
      <c r="N6148" s="5"/>
      <c r="O6148" s="5"/>
      <c r="P6148" s="5"/>
      <c r="Q6148" s="5"/>
      <c r="R6148" s="5"/>
      <c r="S6148" s="5"/>
      <c r="T6148" s="5"/>
      <c r="U6148" s="5"/>
      <c r="V6148" s="5"/>
      <c r="W6148" s="5"/>
      <c r="X6148" s="5"/>
      <c r="Y6148" s="5"/>
      <c r="Z6148" s="5"/>
      <c r="AA6148" s="5"/>
      <c r="AB6148" s="5"/>
      <c r="AC6148" s="5"/>
      <c r="AD6148" s="5"/>
      <c r="AE6148" s="5"/>
      <c r="AF6148" s="5"/>
      <c r="AG6148" s="5"/>
      <c r="AH6148" s="5"/>
      <c r="AI6148" s="5"/>
      <c r="AJ6148" s="5"/>
    </row>
    <row r="6149" spans="11:36">
      <c r="K6149" s="5"/>
      <c r="L6149" s="5"/>
      <c r="M6149" s="5"/>
      <c r="N6149" s="5"/>
      <c r="O6149" s="5"/>
      <c r="P6149" s="5"/>
      <c r="Q6149" s="5"/>
      <c r="R6149" s="5"/>
      <c r="S6149" s="5"/>
      <c r="T6149" s="5"/>
      <c r="U6149" s="5"/>
      <c r="V6149" s="5"/>
      <c r="W6149" s="5"/>
      <c r="X6149" s="5"/>
      <c r="Y6149" s="5"/>
      <c r="Z6149" s="5"/>
      <c r="AA6149" s="5"/>
      <c r="AB6149" s="5"/>
      <c r="AC6149" s="5"/>
      <c r="AD6149" s="5"/>
      <c r="AE6149" s="5"/>
      <c r="AF6149" s="5"/>
      <c r="AG6149" s="5"/>
      <c r="AH6149" s="5"/>
      <c r="AI6149" s="5"/>
      <c r="AJ6149" s="5"/>
    </row>
    <row r="6150" spans="11:36">
      <c r="K6150" s="5"/>
      <c r="L6150" s="5"/>
      <c r="M6150" s="5"/>
      <c r="N6150" s="5"/>
      <c r="O6150" s="5"/>
      <c r="P6150" s="5"/>
      <c r="Q6150" s="5"/>
      <c r="R6150" s="5"/>
      <c r="S6150" s="5"/>
      <c r="T6150" s="5"/>
      <c r="U6150" s="5"/>
      <c r="V6150" s="5"/>
      <c r="W6150" s="5"/>
      <c r="X6150" s="5"/>
      <c r="Y6150" s="5"/>
      <c r="Z6150" s="5"/>
      <c r="AA6150" s="5"/>
      <c r="AB6150" s="5"/>
      <c r="AC6150" s="5"/>
      <c r="AD6150" s="5"/>
      <c r="AE6150" s="5"/>
      <c r="AF6150" s="5"/>
      <c r="AG6150" s="5"/>
      <c r="AH6150" s="5"/>
      <c r="AI6150" s="5"/>
      <c r="AJ6150" s="5"/>
    </row>
    <row r="6151" spans="11:36">
      <c r="K6151" s="5"/>
      <c r="L6151" s="5"/>
      <c r="M6151" s="5"/>
      <c r="N6151" s="5"/>
      <c r="O6151" s="5"/>
      <c r="P6151" s="5"/>
      <c r="Q6151" s="5"/>
      <c r="R6151" s="5"/>
      <c r="S6151" s="5"/>
      <c r="T6151" s="5"/>
      <c r="U6151" s="5"/>
      <c r="V6151" s="5"/>
      <c r="W6151" s="5"/>
      <c r="X6151" s="5"/>
      <c r="Y6151" s="5"/>
      <c r="Z6151" s="5"/>
      <c r="AA6151" s="5"/>
      <c r="AB6151" s="5"/>
      <c r="AC6151" s="5"/>
      <c r="AD6151" s="5"/>
      <c r="AE6151" s="5"/>
      <c r="AF6151" s="5"/>
      <c r="AG6151" s="5"/>
      <c r="AH6151" s="5"/>
      <c r="AI6151" s="5"/>
      <c r="AJ6151" s="5"/>
    </row>
    <row r="6152" spans="11:36">
      <c r="K6152" s="5"/>
      <c r="L6152" s="5"/>
      <c r="M6152" s="5"/>
      <c r="N6152" s="5"/>
      <c r="O6152" s="5"/>
      <c r="P6152" s="5"/>
      <c r="Q6152" s="5"/>
      <c r="R6152" s="5"/>
      <c r="S6152" s="5"/>
      <c r="T6152" s="5"/>
      <c r="U6152" s="5"/>
      <c r="V6152" s="5"/>
      <c r="W6152" s="5"/>
      <c r="X6152" s="5"/>
      <c r="Y6152" s="5"/>
      <c r="Z6152" s="5"/>
      <c r="AA6152" s="5"/>
      <c r="AB6152" s="5"/>
      <c r="AC6152" s="5"/>
      <c r="AD6152" s="5"/>
      <c r="AE6152" s="5"/>
      <c r="AF6152" s="5"/>
      <c r="AG6152" s="5"/>
      <c r="AH6152" s="5"/>
      <c r="AI6152" s="5"/>
      <c r="AJ6152" s="5"/>
    </row>
    <row r="6153" spans="11:36">
      <c r="K6153" s="5"/>
      <c r="L6153" s="5"/>
      <c r="M6153" s="5"/>
      <c r="N6153" s="5"/>
      <c r="O6153" s="5"/>
      <c r="P6153" s="5"/>
      <c r="Q6153" s="5"/>
      <c r="R6153" s="5"/>
      <c r="S6153" s="5"/>
      <c r="T6153" s="5"/>
      <c r="U6153" s="5"/>
      <c r="V6153" s="5"/>
      <c r="W6153" s="5"/>
      <c r="X6153" s="5"/>
      <c r="Y6153" s="5"/>
      <c r="Z6153" s="5"/>
      <c r="AA6153" s="5"/>
      <c r="AB6153" s="5"/>
      <c r="AC6153" s="5"/>
      <c r="AD6153" s="5"/>
      <c r="AE6153" s="5"/>
      <c r="AF6153" s="5"/>
      <c r="AG6153" s="5"/>
      <c r="AH6153" s="5"/>
      <c r="AI6153" s="5"/>
      <c r="AJ6153" s="5"/>
    </row>
    <row r="6154" spans="11:36">
      <c r="K6154" s="5"/>
      <c r="L6154" s="5"/>
      <c r="M6154" s="5"/>
      <c r="N6154" s="5"/>
      <c r="O6154" s="5"/>
      <c r="P6154" s="5"/>
      <c r="Q6154" s="5"/>
      <c r="R6154" s="5"/>
      <c r="S6154" s="5"/>
      <c r="T6154" s="5"/>
      <c r="U6154" s="5"/>
      <c r="V6154" s="5"/>
      <c r="W6154" s="5"/>
      <c r="X6154" s="5"/>
      <c r="Y6154" s="5"/>
      <c r="Z6154" s="5"/>
      <c r="AA6154" s="5"/>
      <c r="AB6154" s="5"/>
      <c r="AC6154" s="5"/>
      <c r="AD6154" s="5"/>
      <c r="AE6154" s="5"/>
      <c r="AF6154" s="5"/>
      <c r="AG6154" s="5"/>
      <c r="AH6154" s="5"/>
      <c r="AI6154" s="5"/>
      <c r="AJ6154" s="5"/>
    </row>
    <row r="6155" spans="11:36">
      <c r="K6155" s="5"/>
      <c r="L6155" s="5"/>
      <c r="M6155" s="5"/>
      <c r="N6155" s="5"/>
      <c r="O6155" s="5"/>
      <c r="P6155" s="5"/>
      <c r="Q6155" s="5"/>
      <c r="R6155" s="5"/>
      <c r="S6155" s="5"/>
      <c r="T6155" s="5"/>
      <c r="U6155" s="5"/>
      <c r="V6155" s="5"/>
      <c r="W6155" s="5"/>
      <c r="X6155" s="5"/>
      <c r="Y6155" s="5"/>
      <c r="Z6155" s="5"/>
      <c r="AA6155" s="5"/>
      <c r="AB6155" s="5"/>
      <c r="AC6155" s="5"/>
      <c r="AD6155" s="5"/>
      <c r="AE6155" s="5"/>
      <c r="AF6155" s="5"/>
      <c r="AG6155" s="5"/>
      <c r="AH6155" s="5"/>
      <c r="AI6155" s="5"/>
      <c r="AJ6155" s="5"/>
    </row>
    <row r="6156" spans="11:36">
      <c r="K6156" s="5"/>
      <c r="L6156" s="5"/>
      <c r="M6156" s="5"/>
      <c r="N6156" s="5"/>
      <c r="O6156" s="5"/>
      <c r="P6156" s="5"/>
      <c r="Q6156" s="5"/>
      <c r="R6156" s="5"/>
      <c r="S6156" s="5"/>
      <c r="T6156" s="5"/>
      <c r="U6156" s="5"/>
      <c r="V6156" s="5"/>
      <c r="W6156" s="5"/>
      <c r="X6156" s="5"/>
      <c r="Y6156" s="5"/>
      <c r="Z6156" s="5"/>
      <c r="AA6156" s="5"/>
      <c r="AB6156" s="5"/>
      <c r="AC6156" s="5"/>
      <c r="AD6156" s="5"/>
      <c r="AE6156" s="5"/>
      <c r="AF6156" s="5"/>
      <c r="AG6156" s="5"/>
      <c r="AH6156" s="5"/>
      <c r="AI6156" s="5"/>
      <c r="AJ6156" s="5"/>
    </row>
    <row r="6157" spans="11:36">
      <c r="K6157" s="5"/>
      <c r="L6157" s="5"/>
      <c r="M6157" s="5"/>
      <c r="N6157" s="5"/>
      <c r="O6157" s="5"/>
      <c r="P6157" s="5"/>
      <c r="Q6157" s="5"/>
      <c r="R6157" s="5"/>
      <c r="S6157" s="5"/>
      <c r="T6157" s="5"/>
      <c r="U6157" s="5"/>
      <c r="V6157" s="5"/>
      <c r="W6157" s="5"/>
      <c r="X6157" s="5"/>
      <c r="Y6157" s="5"/>
      <c r="Z6157" s="5"/>
      <c r="AA6157" s="5"/>
      <c r="AB6157" s="5"/>
      <c r="AC6157" s="5"/>
      <c r="AD6157" s="5"/>
      <c r="AE6157" s="5"/>
      <c r="AF6157" s="5"/>
      <c r="AG6157" s="5"/>
      <c r="AH6157" s="5"/>
      <c r="AI6157" s="5"/>
      <c r="AJ6157" s="5"/>
    </row>
    <row r="6158" spans="11:36">
      <c r="K6158" s="5"/>
      <c r="L6158" s="5"/>
      <c r="M6158" s="5"/>
      <c r="N6158" s="5"/>
      <c r="O6158" s="5"/>
      <c r="P6158" s="5"/>
      <c r="Q6158" s="5"/>
      <c r="R6158" s="5"/>
      <c r="S6158" s="5"/>
      <c r="T6158" s="5"/>
      <c r="U6158" s="5"/>
      <c r="V6158" s="5"/>
      <c r="W6158" s="5"/>
      <c r="X6158" s="5"/>
      <c r="Y6158" s="5"/>
      <c r="Z6158" s="5"/>
      <c r="AA6158" s="5"/>
      <c r="AB6158" s="5"/>
      <c r="AC6158" s="5"/>
      <c r="AD6158" s="5"/>
      <c r="AE6158" s="5"/>
      <c r="AF6158" s="5"/>
      <c r="AG6158" s="5"/>
      <c r="AH6158" s="5"/>
      <c r="AI6158" s="5"/>
      <c r="AJ6158" s="5"/>
    </row>
    <row r="6159" spans="11:36">
      <c r="K6159" s="5"/>
      <c r="L6159" s="5"/>
      <c r="M6159" s="5"/>
      <c r="N6159" s="5"/>
      <c r="O6159" s="5"/>
      <c r="P6159" s="5"/>
      <c r="Q6159" s="5"/>
      <c r="R6159" s="5"/>
      <c r="S6159" s="5"/>
      <c r="T6159" s="5"/>
      <c r="U6159" s="5"/>
      <c r="V6159" s="5"/>
      <c r="W6159" s="5"/>
      <c r="X6159" s="5"/>
      <c r="Y6159" s="5"/>
      <c r="Z6159" s="5"/>
      <c r="AA6159" s="5"/>
      <c r="AB6159" s="5"/>
      <c r="AC6159" s="5"/>
      <c r="AD6159" s="5"/>
      <c r="AE6159" s="5"/>
      <c r="AF6159" s="5"/>
      <c r="AG6159" s="5"/>
      <c r="AH6159" s="5"/>
      <c r="AI6159" s="5"/>
      <c r="AJ6159" s="5"/>
    </row>
    <row r="6160" spans="11:36">
      <c r="K6160" s="5"/>
      <c r="L6160" s="5"/>
      <c r="M6160" s="5"/>
      <c r="N6160" s="5"/>
      <c r="O6160" s="5"/>
      <c r="P6160" s="5"/>
      <c r="Q6160" s="5"/>
      <c r="R6160" s="5"/>
      <c r="S6160" s="5"/>
      <c r="T6160" s="5"/>
      <c r="U6160" s="5"/>
      <c r="V6160" s="5"/>
      <c r="W6160" s="5"/>
      <c r="X6160" s="5"/>
      <c r="Y6160" s="5"/>
      <c r="Z6160" s="5"/>
      <c r="AA6160" s="5"/>
      <c r="AB6160" s="5"/>
      <c r="AC6160" s="5"/>
      <c r="AD6160" s="5"/>
      <c r="AE6160" s="5"/>
      <c r="AF6160" s="5"/>
      <c r="AG6160" s="5"/>
      <c r="AH6160" s="5"/>
      <c r="AI6160" s="5"/>
      <c r="AJ6160" s="5"/>
    </row>
    <row r="6161" spans="11:36">
      <c r="K6161" s="5"/>
      <c r="L6161" s="5"/>
      <c r="M6161" s="5"/>
      <c r="N6161" s="5"/>
      <c r="O6161" s="5"/>
      <c r="P6161" s="5"/>
      <c r="Q6161" s="5"/>
      <c r="R6161" s="5"/>
      <c r="S6161" s="5"/>
      <c r="T6161" s="5"/>
      <c r="U6161" s="5"/>
      <c r="V6161" s="5"/>
      <c r="W6161" s="5"/>
      <c r="X6161" s="5"/>
      <c r="Y6161" s="5"/>
      <c r="Z6161" s="5"/>
      <c r="AA6161" s="5"/>
      <c r="AB6161" s="5"/>
      <c r="AC6161" s="5"/>
      <c r="AD6161" s="5"/>
      <c r="AE6161" s="5"/>
      <c r="AF6161" s="5"/>
      <c r="AG6161" s="5"/>
      <c r="AH6161" s="5"/>
      <c r="AI6161" s="5"/>
      <c r="AJ6161" s="5"/>
    </row>
    <row r="6162" spans="11:36">
      <c r="K6162" s="5"/>
      <c r="L6162" s="5"/>
      <c r="M6162" s="5"/>
      <c r="N6162" s="5"/>
      <c r="O6162" s="5"/>
      <c r="P6162" s="5"/>
      <c r="Q6162" s="5"/>
      <c r="R6162" s="5"/>
      <c r="S6162" s="5"/>
      <c r="T6162" s="5"/>
      <c r="U6162" s="5"/>
      <c r="V6162" s="5"/>
      <c r="W6162" s="5"/>
      <c r="X6162" s="5"/>
      <c r="Y6162" s="5"/>
      <c r="Z6162" s="5"/>
      <c r="AA6162" s="5"/>
      <c r="AB6162" s="5"/>
      <c r="AC6162" s="5"/>
      <c r="AD6162" s="5"/>
      <c r="AE6162" s="5"/>
      <c r="AF6162" s="5"/>
      <c r="AG6162" s="5"/>
      <c r="AH6162" s="5"/>
      <c r="AI6162" s="5"/>
      <c r="AJ6162" s="5"/>
    </row>
    <row r="6163" spans="11:36">
      <c r="K6163" s="5"/>
      <c r="L6163" s="5"/>
      <c r="M6163" s="5"/>
      <c r="N6163" s="5"/>
      <c r="O6163" s="5"/>
      <c r="P6163" s="5"/>
      <c r="Q6163" s="5"/>
      <c r="R6163" s="5"/>
      <c r="S6163" s="5"/>
      <c r="T6163" s="5"/>
      <c r="U6163" s="5"/>
      <c r="V6163" s="5"/>
      <c r="W6163" s="5"/>
      <c r="X6163" s="5"/>
      <c r="Y6163" s="5"/>
      <c r="Z6163" s="5"/>
      <c r="AA6163" s="5"/>
      <c r="AB6163" s="5"/>
      <c r="AC6163" s="5"/>
      <c r="AD6163" s="5"/>
      <c r="AE6163" s="5"/>
      <c r="AF6163" s="5"/>
      <c r="AG6163" s="5"/>
      <c r="AH6163" s="5"/>
      <c r="AI6163" s="5"/>
      <c r="AJ6163" s="5"/>
    </row>
    <row r="6164" spans="11:36">
      <c r="K6164" s="5"/>
      <c r="L6164" s="5"/>
      <c r="M6164" s="5"/>
      <c r="N6164" s="5"/>
      <c r="O6164" s="5"/>
      <c r="P6164" s="5"/>
      <c r="Q6164" s="5"/>
      <c r="R6164" s="5"/>
      <c r="S6164" s="5"/>
      <c r="T6164" s="5"/>
      <c r="U6164" s="5"/>
      <c r="V6164" s="5"/>
      <c r="W6164" s="5"/>
      <c r="X6164" s="5"/>
      <c r="Y6164" s="5"/>
      <c r="Z6164" s="5"/>
      <c r="AA6164" s="5"/>
      <c r="AB6164" s="5"/>
      <c r="AC6164" s="5"/>
      <c r="AD6164" s="5"/>
      <c r="AE6164" s="5"/>
      <c r="AF6164" s="5"/>
      <c r="AG6164" s="5"/>
      <c r="AH6164" s="5"/>
      <c r="AI6164" s="5"/>
      <c r="AJ6164" s="5"/>
    </row>
    <row r="6165" spans="11:36">
      <c r="K6165" s="5"/>
      <c r="L6165" s="5"/>
      <c r="M6165" s="5"/>
      <c r="N6165" s="5"/>
      <c r="O6165" s="5"/>
      <c r="P6165" s="5"/>
      <c r="Q6165" s="5"/>
      <c r="R6165" s="5"/>
      <c r="S6165" s="5"/>
      <c r="T6165" s="5"/>
      <c r="U6165" s="5"/>
      <c r="V6165" s="5"/>
      <c r="W6165" s="5"/>
      <c r="X6165" s="5"/>
      <c r="Y6165" s="5"/>
      <c r="Z6165" s="5"/>
      <c r="AA6165" s="5"/>
      <c r="AB6165" s="5"/>
      <c r="AC6165" s="5"/>
      <c r="AD6165" s="5"/>
      <c r="AE6165" s="5"/>
      <c r="AF6165" s="5"/>
      <c r="AG6165" s="5"/>
      <c r="AH6165" s="5"/>
      <c r="AI6165" s="5"/>
      <c r="AJ6165" s="5"/>
    </row>
    <row r="6166" spans="11:36">
      <c r="K6166" s="5"/>
      <c r="L6166" s="5"/>
      <c r="M6166" s="5"/>
      <c r="N6166" s="5"/>
      <c r="O6166" s="5"/>
      <c r="P6166" s="5"/>
      <c r="Q6166" s="5"/>
      <c r="R6166" s="5"/>
      <c r="S6166" s="5"/>
      <c r="T6166" s="5"/>
      <c r="U6166" s="5"/>
      <c r="V6166" s="5"/>
      <c r="W6166" s="5"/>
      <c r="X6166" s="5"/>
      <c r="Y6166" s="5"/>
      <c r="Z6166" s="5"/>
      <c r="AA6166" s="5"/>
      <c r="AB6166" s="5"/>
      <c r="AC6166" s="5"/>
      <c r="AD6166" s="5"/>
      <c r="AE6166" s="5"/>
      <c r="AF6166" s="5"/>
      <c r="AG6166" s="5"/>
      <c r="AH6166" s="5"/>
      <c r="AI6166" s="5"/>
      <c r="AJ6166" s="5"/>
    </row>
    <row r="6167" spans="11:36">
      <c r="K6167" s="5"/>
      <c r="L6167" s="5"/>
      <c r="M6167" s="5"/>
      <c r="N6167" s="5"/>
      <c r="O6167" s="5"/>
      <c r="P6167" s="5"/>
      <c r="Q6167" s="5"/>
      <c r="R6167" s="5"/>
      <c r="S6167" s="5"/>
      <c r="T6167" s="5"/>
      <c r="U6167" s="5"/>
      <c r="V6167" s="5"/>
      <c r="W6167" s="5"/>
      <c r="X6167" s="5"/>
      <c r="Y6167" s="5"/>
      <c r="Z6167" s="5"/>
      <c r="AA6167" s="5"/>
      <c r="AB6167" s="5"/>
      <c r="AC6167" s="5"/>
      <c r="AD6167" s="5"/>
      <c r="AE6167" s="5"/>
      <c r="AF6167" s="5"/>
      <c r="AG6167" s="5"/>
      <c r="AH6167" s="5"/>
      <c r="AI6167" s="5"/>
      <c r="AJ6167" s="5"/>
    </row>
    <row r="6168" spans="11:36">
      <c r="K6168" s="5"/>
      <c r="L6168" s="5"/>
      <c r="M6168" s="5"/>
      <c r="N6168" s="5"/>
      <c r="O6168" s="5"/>
      <c r="P6168" s="5"/>
      <c r="Q6168" s="5"/>
      <c r="R6168" s="5"/>
      <c r="S6168" s="5"/>
      <c r="T6168" s="5"/>
      <c r="U6168" s="5"/>
      <c r="V6168" s="5"/>
      <c r="W6168" s="5"/>
      <c r="X6168" s="5"/>
      <c r="Y6168" s="5"/>
      <c r="Z6168" s="5"/>
      <c r="AA6168" s="5"/>
      <c r="AB6168" s="5"/>
      <c r="AC6168" s="5"/>
      <c r="AD6168" s="5"/>
      <c r="AE6168" s="5"/>
      <c r="AF6168" s="5"/>
      <c r="AG6168" s="5"/>
      <c r="AH6168" s="5"/>
      <c r="AI6168" s="5"/>
      <c r="AJ6168" s="5"/>
    </row>
    <row r="6169" spans="11:36">
      <c r="K6169" s="5"/>
      <c r="L6169" s="5"/>
      <c r="M6169" s="5"/>
      <c r="N6169" s="5"/>
      <c r="O6169" s="5"/>
      <c r="P6169" s="5"/>
      <c r="Q6169" s="5"/>
      <c r="R6169" s="5"/>
      <c r="S6169" s="5"/>
      <c r="T6169" s="5"/>
      <c r="U6169" s="5"/>
      <c r="V6169" s="5"/>
      <c r="W6169" s="5"/>
      <c r="X6169" s="5"/>
      <c r="Y6169" s="5"/>
      <c r="Z6169" s="5"/>
      <c r="AA6169" s="5"/>
      <c r="AB6169" s="5"/>
      <c r="AC6169" s="5"/>
      <c r="AD6169" s="5"/>
      <c r="AE6169" s="5"/>
      <c r="AF6169" s="5"/>
      <c r="AG6169" s="5"/>
      <c r="AH6169" s="5"/>
      <c r="AI6169" s="5"/>
      <c r="AJ6169" s="5"/>
    </row>
    <row r="6170" spans="11:36">
      <c r="K6170" s="5"/>
      <c r="L6170" s="5"/>
      <c r="M6170" s="5"/>
      <c r="N6170" s="5"/>
      <c r="O6170" s="5"/>
      <c r="P6170" s="5"/>
      <c r="Q6170" s="5"/>
      <c r="R6170" s="5"/>
      <c r="S6170" s="5"/>
      <c r="T6170" s="5"/>
      <c r="U6170" s="5"/>
      <c r="V6170" s="5"/>
      <c r="W6170" s="5"/>
      <c r="X6170" s="5"/>
      <c r="Y6170" s="5"/>
      <c r="Z6170" s="5"/>
      <c r="AA6170" s="5"/>
      <c r="AB6170" s="5"/>
      <c r="AC6170" s="5"/>
      <c r="AD6170" s="5"/>
      <c r="AE6170" s="5"/>
      <c r="AF6170" s="5"/>
      <c r="AG6170" s="5"/>
      <c r="AH6170" s="5"/>
      <c r="AI6170" s="5"/>
      <c r="AJ6170" s="5"/>
    </row>
    <row r="6171" spans="11:36">
      <c r="K6171" s="5"/>
      <c r="L6171" s="5"/>
      <c r="M6171" s="5"/>
      <c r="N6171" s="5"/>
      <c r="O6171" s="5"/>
      <c r="P6171" s="5"/>
      <c r="Q6171" s="5"/>
      <c r="R6171" s="5"/>
      <c r="S6171" s="5"/>
      <c r="T6171" s="5"/>
      <c r="U6171" s="5"/>
      <c r="V6171" s="5"/>
      <c r="W6171" s="5"/>
      <c r="X6171" s="5"/>
      <c r="Y6171" s="5"/>
      <c r="Z6171" s="5"/>
      <c r="AA6171" s="5"/>
      <c r="AB6171" s="5"/>
      <c r="AC6171" s="5"/>
      <c r="AD6171" s="5"/>
      <c r="AE6171" s="5"/>
      <c r="AF6171" s="5"/>
      <c r="AG6171" s="5"/>
      <c r="AH6171" s="5"/>
      <c r="AI6171" s="5"/>
      <c r="AJ6171" s="5"/>
    </row>
    <row r="6172" spans="11:36">
      <c r="K6172" s="5"/>
      <c r="L6172" s="5"/>
      <c r="M6172" s="5"/>
      <c r="N6172" s="5"/>
      <c r="O6172" s="5"/>
      <c r="P6172" s="5"/>
      <c r="Q6172" s="5"/>
      <c r="R6172" s="5"/>
      <c r="S6172" s="5"/>
      <c r="T6172" s="5"/>
      <c r="U6172" s="5"/>
      <c r="V6172" s="5"/>
      <c r="W6172" s="5"/>
      <c r="X6172" s="5"/>
      <c r="Y6172" s="5"/>
      <c r="Z6172" s="5"/>
      <c r="AA6172" s="5"/>
      <c r="AB6172" s="5"/>
      <c r="AC6172" s="5"/>
      <c r="AD6172" s="5"/>
      <c r="AE6172" s="5"/>
      <c r="AF6172" s="5"/>
      <c r="AG6172" s="5"/>
      <c r="AH6172" s="5"/>
      <c r="AI6172" s="5"/>
      <c r="AJ6172" s="5"/>
    </row>
    <row r="6173" spans="11:36">
      <c r="K6173" s="5"/>
      <c r="L6173" s="5"/>
      <c r="M6173" s="5"/>
      <c r="N6173" s="5"/>
      <c r="O6173" s="5"/>
      <c r="P6173" s="5"/>
      <c r="Q6173" s="5"/>
      <c r="R6173" s="5"/>
      <c r="S6173" s="5"/>
      <c r="T6173" s="5"/>
      <c r="U6173" s="5"/>
      <c r="V6173" s="5"/>
      <c r="W6173" s="5"/>
      <c r="X6173" s="5"/>
      <c r="Y6173" s="5"/>
      <c r="Z6173" s="5"/>
      <c r="AA6173" s="5"/>
      <c r="AB6173" s="5"/>
      <c r="AC6173" s="5"/>
      <c r="AD6173" s="5"/>
      <c r="AE6173" s="5"/>
      <c r="AF6173" s="5"/>
      <c r="AG6173" s="5"/>
      <c r="AH6173" s="5"/>
      <c r="AI6173" s="5"/>
      <c r="AJ6173" s="5"/>
    </row>
    <row r="6174" spans="11:36">
      <c r="K6174" s="5"/>
      <c r="L6174" s="5"/>
      <c r="M6174" s="5"/>
      <c r="N6174" s="5"/>
      <c r="O6174" s="5"/>
      <c r="P6174" s="5"/>
      <c r="Q6174" s="5"/>
      <c r="R6174" s="5"/>
      <c r="S6174" s="5"/>
      <c r="T6174" s="5"/>
      <c r="U6174" s="5"/>
      <c r="V6174" s="5"/>
      <c r="W6174" s="5"/>
      <c r="X6174" s="5"/>
      <c r="Y6174" s="5"/>
      <c r="Z6174" s="5"/>
      <c r="AA6174" s="5"/>
      <c r="AB6174" s="5"/>
      <c r="AC6174" s="5"/>
      <c r="AD6174" s="5"/>
      <c r="AE6174" s="5"/>
      <c r="AF6174" s="5"/>
      <c r="AG6174" s="5"/>
      <c r="AH6174" s="5"/>
      <c r="AI6174" s="5"/>
      <c r="AJ6174" s="5"/>
    </row>
    <row r="6175" spans="11:36">
      <c r="K6175" s="5"/>
      <c r="L6175" s="5"/>
      <c r="M6175" s="5"/>
      <c r="N6175" s="5"/>
      <c r="O6175" s="5"/>
      <c r="P6175" s="5"/>
      <c r="Q6175" s="5"/>
      <c r="R6175" s="5"/>
      <c r="S6175" s="5"/>
      <c r="T6175" s="5"/>
      <c r="U6175" s="5"/>
      <c r="V6175" s="5"/>
      <c r="W6175" s="5"/>
      <c r="X6175" s="5"/>
      <c r="Y6175" s="5"/>
      <c r="Z6175" s="5"/>
      <c r="AA6175" s="5"/>
      <c r="AB6175" s="5"/>
      <c r="AC6175" s="5"/>
      <c r="AD6175" s="5"/>
      <c r="AE6175" s="5"/>
      <c r="AF6175" s="5"/>
      <c r="AG6175" s="5"/>
      <c r="AH6175" s="5"/>
      <c r="AI6175" s="5"/>
      <c r="AJ6175" s="5"/>
    </row>
    <row r="6176" spans="11:36">
      <c r="K6176" s="5"/>
      <c r="L6176" s="5"/>
      <c r="M6176" s="5"/>
      <c r="N6176" s="5"/>
      <c r="O6176" s="5"/>
      <c r="P6176" s="5"/>
      <c r="Q6176" s="5"/>
      <c r="R6176" s="5"/>
      <c r="S6176" s="5"/>
      <c r="T6176" s="5"/>
      <c r="U6176" s="5"/>
      <c r="V6176" s="5"/>
      <c r="W6176" s="5"/>
      <c r="X6176" s="5"/>
      <c r="Y6176" s="5"/>
      <c r="Z6176" s="5"/>
      <c r="AA6176" s="5"/>
      <c r="AB6176" s="5"/>
      <c r="AC6176" s="5"/>
      <c r="AD6176" s="5"/>
      <c r="AE6176" s="5"/>
      <c r="AF6176" s="5"/>
      <c r="AG6176" s="5"/>
      <c r="AH6176" s="5"/>
      <c r="AI6176" s="5"/>
      <c r="AJ6176" s="5"/>
    </row>
    <row r="6177" spans="11:36">
      <c r="K6177" s="5"/>
      <c r="L6177" s="5"/>
      <c r="M6177" s="5"/>
      <c r="N6177" s="5"/>
      <c r="O6177" s="5"/>
      <c r="P6177" s="5"/>
      <c r="Q6177" s="5"/>
      <c r="R6177" s="5"/>
      <c r="S6177" s="5"/>
      <c r="T6177" s="5"/>
      <c r="U6177" s="5"/>
      <c r="V6177" s="5"/>
      <c r="W6177" s="5"/>
      <c r="X6177" s="5"/>
      <c r="Y6177" s="5"/>
      <c r="Z6177" s="5"/>
      <c r="AA6177" s="5"/>
      <c r="AB6177" s="5"/>
      <c r="AC6177" s="5"/>
      <c r="AD6177" s="5"/>
      <c r="AE6177" s="5"/>
      <c r="AF6177" s="5"/>
      <c r="AG6177" s="5"/>
      <c r="AH6177" s="5"/>
      <c r="AI6177" s="5"/>
      <c r="AJ6177" s="5"/>
    </row>
    <row r="6178" spans="11:36">
      <c r="K6178" s="5"/>
      <c r="L6178" s="5"/>
      <c r="M6178" s="5"/>
      <c r="N6178" s="5"/>
      <c r="O6178" s="5"/>
      <c r="P6178" s="5"/>
      <c r="Q6178" s="5"/>
      <c r="R6178" s="5"/>
      <c r="S6178" s="5"/>
      <c r="T6178" s="5"/>
      <c r="U6178" s="5"/>
      <c r="V6178" s="5"/>
      <c r="W6178" s="5"/>
      <c r="X6178" s="5"/>
      <c r="Y6178" s="5"/>
      <c r="Z6178" s="5"/>
      <c r="AA6178" s="5"/>
      <c r="AB6178" s="5"/>
      <c r="AC6178" s="5"/>
      <c r="AD6178" s="5"/>
      <c r="AE6178" s="5"/>
      <c r="AF6178" s="5"/>
      <c r="AG6178" s="5"/>
      <c r="AH6178" s="5"/>
      <c r="AI6178" s="5"/>
      <c r="AJ6178" s="5"/>
    </row>
    <row r="6179" spans="11:36">
      <c r="K6179" s="5"/>
      <c r="L6179" s="5"/>
      <c r="M6179" s="5"/>
      <c r="N6179" s="5"/>
      <c r="O6179" s="5"/>
      <c r="P6179" s="5"/>
      <c r="Q6179" s="5"/>
      <c r="R6179" s="5"/>
      <c r="S6179" s="5"/>
      <c r="T6179" s="5"/>
      <c r="U6179" s="5"/>
      <c r="V6179" s="5"/>
      <c r="W6179" s="5"/>
      <c r="X6179" s="5"/>
      <c r="Y6179" s="5"/>
      <c r="Z6179" s="5"/>
      <c r="AA6179" s="5"/>
      <c r="AB6179" s="5"/>
      <c r="AC6179" s="5"/>
      <c r="AD6179" s="5"/>
      <c r="AE6179" s="5"/>
      <c r="AF6179" s="5"/>
      <c r="AG6179" s="5"/>
      <c r="AH6179" s="5"/>
      <c r="AI6179" s="5"/>
      <c r="AJ6179" s="5"/>
    </row>
    <row r="6180" spans="11:36">
      <c r="K6180" s="5"/>
      <c r="L6180" s="5"/>
      <c r="M6180" s="5"/>
      <c r="N6180" s="5"/>
      <c r="O6180" s="5"/>
      <c r="P6180" s="5"/>
      <c r="Q6180" s="5"/>
      <c r="R6180" s="5"/>
      <c r="S6180" s="5"/>
      <c r="T6180" s="5"/>
      <c r="U6180" s="5"/>
      <c r="V6180" s="5"/>
      <c r="W6180" s="5"/>
      <c r="X6180" s="5"/>
      <c r="Y6180" s="5"/>
      <c r="Z6180" s="5"/>
      <c r="AA6180" s="5"/>
      <c r="AB6180" s="5"/>
      <c r="AC6180" s="5"/>
      <c r="AD6180" s="5"/>
      <c r="AE6180" s="5"/>
      <c r="AF6180" s="5"/>
      <c r="AG6180" s="5"/>
      <c r="AH6180" s="5"/>
      <c r="AI6180" s="5"/>
      <c r="AJ6180" s="5"/>
    </row>
    <row r="6181" spans="11:36">
      <c r="K6181" s="5"/>
      <c r="L6181" s="5"/>
      <c r="M6181" s="5"/>
      <c r="N6181" s="5"/>
      <c r="O6181" s="5"/>
      <c r="P6181" s="5"/>
      <c r="Q6181" s="5"/>
      <c r="R6181" s="5"/>
      <c r="S6181" s="5"/>
      <c r="T6181" s="5"/>
      <c r="U6181" s="5"/>
      <c r="V6181" s="5"/>
      <c r="W6181" s="5"/>
      <c r="X6181" s="5"/>
      <c r="Y6181" s="5"/>
      <c r="Z6181" s="5"/>
      <c r="AA6181" s="5"/>
      <c r="AB6181" s="5"/>
      <c r="AC6181" s="5"/>
      <c r="AD6181" s="5"/>
      <c r="AE6181" s="5"/>
      <c r="AF6181" s="5"/>
      <c r="AG6181" s="5"/>
      <c r="AH6181" s="5"/>
      <c r="AI6181" s="5"/>
      <c r="AJ6181" s="5"/>
    </row>
    <row r="6182" spans="11:36">
      <c r="K6182" s="5"/>
      <c r="L6182" s="5"/>
      <c r="M6182" s="5"/>
      <c r="N6182" s="5"/>
      <c r="O6182" s="5"/>
      <c r="P6182" s="5"/>
      <c r="Q6182" s="5"/>
      <c r="R6182" s="5"/>
      <c r="S6182" s="5"/>
      <c r="T6182" s="5"/>
      <c r="U6182" s="5"/>
      <c r="V6182" s="5"/>
      <c r="W6182" s="5"/>
      <c r="X6182" s="5"/>
      <c r="Y6182" s="5"/>
      <c r="Z6182" s="5"/>
      <c r="AA6182" s="5"/>
      <c r="AB6182" s="5"/>
      <c r="AC6182" s="5"/>
      <c r="AD6182" s="5"/>
      <c r="AE6182" s="5"/>
      <c r="AF6182" s="5"/>
      <c r="AG6182" s="5"/>
      <c r="AH6182" s="5"/>
      <c r="AI6182" s="5"/>
      <c r="AJ6182" s="5"/>
    </row>
    <row r="6183" spans="11:36">
      <c r="K6183" s="5"/>
      <c r="L6183" s="5"/>
      <c r="M6183" s="5"/>
      <c r="N6183" s="5"/>
      <c r="O6183" s="5"/>
      <c r="P6183" s="5"/>
      <c r="Q6183" s="5"/>
      <c r="R6183" s="5"/>
      <c r="S6183" s="5"/>
      <c r="T6183" s="5"/>
      <c r="U6183" s="5"/>
      <c r="V6183" s="5"/>
      <c r="W6183" s="5"/>
      <c r="X6183" s="5"/>
      <c r="Y6183" s="5"/>
      <c r="Z6183" s="5"/>
      <c r="AA6183" s="5"/>
      <c r="AB6183" s="5"/>
      <c r="AC6183" s="5"/>
      <c r="AD6183" s="5"/>
      <c r="AE6183" s="5"/>
      <c r="AF6183" s="5"/>
      <c r="AG6183" s="5"/>
      <c r="AH6183" s="5"/>
      <c r="AI6183" s="5"/>
      <c r="AJ6183" s="5"/>
    </row>
    <row r="6184" spans="11:36">
      <c r="K6184" s="5"/>
      <c r="L6184" s="5"/>
      <c r="M6184" s="5"/>
      <c r="N6184" s="5"/>
      <c r="O6184" s="5"/>
      <c r="P6184" s="5"/>
      <c r="Q6184" s="5"/>
      <c r="R6184" s="5"/>
      <c r="S6184" s="5"/>
      <c r="T6184" s="5"/>
      <c r="U6184" s="5"/>
      <c r="V6184" s="5"/>
      <c r="W6184" s="5"/>
      <c r="X6184" s="5"/>
      <c r="Y6184" s="5"/>
      <c r="Z6184" s="5"/>
      <c r="AA6184" s="5"/>
      <c r="AB6184" s="5"/>
      <c r="AC6184" s="5"/>
      <c r="AD6184" s="5"/>
      <c r="AE6184" s="5"/>
      <c r="AF6184" s="5"/>
      <c r="AG6184" s="5"/>
      <c r="AH6184" s="5"/>
      <c r="AI6184" s="5"/>
      <c r="AJ6184" s="5"/>
    </row>
    <row r="6185" spans="11:36">
      <c r="K6185" s="5"/>
      <c r="L6185" s="5"/>
      <c r="M6185" s="5"/>
      <c r="N6185" s="5"/>
      <c r="O6185" s="5"/>
      <c r="P6185" s="5"/>
      <c r="Q6185" s="5"/>
      <c r="R6185" s="5"/>
      <c r="S6185" s="5"/>
      <c r="T6185" s="5"/>
      <c r="U6185" s="5"/>
      <c r="V6185" s="5"/>
      <c r="W6185" s="5"/>
      <c r="X6185" s="5"/>
      <c r="Y6185" s="5"/>
      <c r="Z6185" s="5"/>
      <c r="AA6185" s="5"/>
      <c r="AB6185" s="5"/>
      <c r="AC6185" s="5"/>
      <c r="AD6185" s="5"/>
      <c r="AE6185" s="5"/>
      <c r="AF6185" s="5"/>
      <c r="AG6185" s="5"/>
      <c r="AH6185" s="5"/>
      <c r="AI6185" s="5"/>
      <c r="AJ6185" s="5"/>
    </row>
    <row r="6186" spans="11:36">
      <c r="K6186" s="5"/>
      <c r="L6186" s="5"/>
      <c r="M6186" s="5"/>
      <c r="N6186" s="5"/>
      <c r="O6186" s="5"/>
      <c r="P6186" s="5"/>
      <c r="Q6186" s="5"/>
      <c r="R6186" s="5"/>
      <c r="S6186" s="5"/>
      <c r="T6186" s="5"/>
      <c r="U6186" s="5"/>
      <c r="V6186" s="5"/>
      <c r="W6186" s="5"/>
      <c r="X6186" s="5"/>
      <c r="Y6186" s="5"/>
      <c r="Z6186" s="5"/>
      <c r="AA6186" s="5"/>
      <c r="AB6186" s="5"/>
      <c r="AC6186" s="5"/>
      <c r="AD6186" s="5"/>
      <c r="AE6186" s="5"/>
      <c r="AF6186" s="5"/>
      <c r="AG6186" s="5"/>
      <c r="AH6186" s="5"/>
      <c r="AI6186" s="5"/>
      <c r="AJ6186" s="5"/>
    </row>
    <row r="6187" spans="11:36">
      <c r="K6187" s="5"/>
      <c r="L6187" s="5"/>
      <c r="M6187" s="5"/>
      <c r="N6187" s="5"/>
      <c r="O6187" s="5"/>
      <c r="P6187" s="5"/>
      <c r="Q6187" s="5"/>
      <c r="R6187" s="5"/>
      <c r="S6187" s="5"/>
      <c r="T6187" s="5"/>
      <c r="U6187" s="5"/>
      <c r="V6187" s="5"/>
      <c r="W6187" s="5"/>
      <c r="X6187" s="5"/>
      <c r="Y6187" s="5"/>
      <c r="Z6187" s="5"/>
      <c r="AA6187" s="5"/>
      <c r="AB6187" s="5"/>
      <c r="AC6187" s="5"/>
      <c r="AD6187" s="5"/>
      <c r="AE6187" s="5"/>
      <c r="AF6187" s="5"/>
      <c r="AG6187" s="5"/>
      <c r="AH6187" s="5"/>
      <c r="AI6187" s="5"/>
      <c r="AJ6187" s="5"/>
    </row>
    <row r="6188" spans="11:36">
      <c r="K6188" s="5"/>
      <c r="L6188" s="5"/>
      <c r="M6188" s="5"/>
      <c r="N6188" s="5"/>
      <c r="O6188" s="5"/>
      <c r="P6188" s="5"/>
      <c r="Q6188" s="5"/>
      <c r="R6188" s="5"/>
      <c r="S6188" s="5"/>
      <c r="T6188" s="5"/>
      <c r="U6188" s="5"/>
      <c r="V6188" s="5"/>
      <c r="W6188" s="5"/>
      <c r="X6188" s="5"/>
      <c r="Y6188" s="5"/>
      <c r="Z6188" s="5"/>
      <c r="AA6188" s="5"/>
      <c r="AB6188" s="5"/>
      <c r="AC6188" s="5"/>
      <c r="AD6188" s="5"/>
      <c r="AE6188" s="5"/>
      <c r="AF6188" s="5"/>
      <c r="AG6188" s="5"/>
      <c r="AH6188" s="5"/>
      <c r="AI6188" s="5"/>
      <c r="AJ6188" s="5"/>
    </row>
    <row r="6189" spans="11:36">
      <c r="K6189" s="5"/>
      <c r="L6189" s="5"/>
      <c r="M6189" s="5"/>
      <c r="N6189" s="5"/>
      <c r="O6189" s="5"/>
      <c r="P6189" s="5"/>
      <c r="Q6189" s="5"/>
      <c r="R6189" s="5"/>
      <c r="S6189" s="5"/>
      <c r="T6189" s="5"/>
      <c r="U6189" s="5"/>
      <c r="V6189" s="5"/>
      <c r="W6189" s="5"/>
      <c r="X6189" s="5"/>
      <c r="Y6189" s="5"/>
      <c r="Z6189" s="5"/>
      <c r="AA6189" s="5"/>
      <c r="AB6189" s="5"/>
      <c r="AC6189" s="5"/>
      <c r="AD6189" s="5"/>
      <c r="AE6189" s="5"/>
      <c r="AF6189" s="5"/>
      <c r="AG6189" s="5"/>
      <c r="AH6189" s="5"/>
      <c r="AI6189" s="5"/>
      <c r="AJ6189" s="5"/>
    </row>
    <row r="6190" spans="11:36">
      <c r="K6190" s="5"/>
      <c r="L6190" s="5"/>
      <c r="M6190" s="5"/>
      <c r="N6190" s="5"/>
      <c r="O6190" s="5"/>
      <c r="P6190" s="5"/>
      <c r="Q6190" s="5"/>
      <c r="R6190" s="5"/>
      <c r="S6190" s="5"/>
      <c r="T6190" s="5"/>
      <c r="U6190" s="5"/>
      <c r="V6190" s="5"/>
      <c r="W6190" s="5"/>
      <c r="X6190" s="5"/>
      <c r="Y6190" s="5"/>
      <c r="Z6190" s="5"/>
      <c r="AA6190" s="5"/>
      <c r="AB6190" s="5"/>
      <c r="AC6190" s="5"/>
      <c r="AD6190" s="5"/>
      <c r="AE6190" s="5"/>
      <c r="AF6190" s="5"/>
      <c r="AG6190" s="5"/>
      <c r="AH6190" s="5"/>
      <c r="AI6190" s="5"/>
      <c r="AJ6190" s="5"/>
    </row>
    <row r="6191" spans="11:36">
      <c r="K6191" s="5"/>
      <c r="L6191" s="5"/>
      <c r="M6191" s="5"/>
      <c r="N6191" s="5"/>
      <c r="O6191" s="5"/>
      <c r="P6191" s="5"/>
      <c r="Q6191" s="5"/>
      <c r="R6191" s="5"/>
      <c r="S6191" s="5"/>
      <c r="T6191" s="5"/>
      <c r="U6191" s="5"/>
      <c r="V6191" s="5"/>
      <c r="W6191" s="5"/>
      <c r="X6191" s="5"/>
      <c r="Y6191" s="5"/>
      <c r="Z6191" s="5"/>
      <c r="AA6191" s="5"/>
      <c r="AB6191" s="5"/>
      <c r="AC6191" s="5"/>
      <c r="AD6191" s="5"/>
      <c r="AE6191" s="5"/>
      <c r="AF6191" s="5"/>
      <c r="AG6191" s="5"/>
      <c r="AH6191" s="5"/>
      <c r="AI6191" s="5"/>
      <c r="AJ6191" s="5"/>
    </row>
    <row r="6192" spans="11:36">
      <c r="K6192" s="5"/>
      <c r="L6192" s="5"/>
      <c r="M6192" s="5"/>
      <c r="N6192" s="5"/>
      <c r="O6192" s="5"/>
      <c r="P6192" s="5"/>
      <c r="Q6192" s="5"/>
      <c r="R6192" s="5"/>
      <c r="S6192" s="5"/>
      <c r="T6192" s="5"/>
      <c r="U6192" s="5"/>
      <c r="V6192" s="5"/>
      <c r="W6192" s="5"/>
      <c r="X6192" s="5"/>
      <c r="Y6192" s="5"/>
      <c r="Z6192" s="5"/>
      <c r="AA6192" s="5"/>
      <c r="AB6192" s="5"/>
      <c r="AC6192" s="5"/>
      <c r="AD6192" s="5"/>
      <c r="AE6192" s="5"/>
      <c r="AF6192" s="5"/>
      <c r="AG6192" s="5"/>
      <c r="AH6192" s="5"/>
      <c r="AI6192" s="5"/>
      <c r="AJ6192" s="5"/>
    </row>
    <row r="6193" spans="11:36">
      <c r="K6193" s="5"/>
      <c r="L6193" s="5"/>
      <c r="M6193" s="5"/>
      <c r="N6193" s="5"/>
      <c r="O6193" s="5"/>
      <c r="P6193" s="5"/>
      <c r="Q6193" s="5"/>
      <c r="R6193" s="5"/>
      <c r="S6193" s="5"/>
      <c r="T6193" s="5"/>
      <c r="U6193" s="5"/>
      <c r="V6193" s="5"/>
      <c r="W6193" s="5"/>
      <c r="X6193" s="5"/>
      <c r="Y6193" s="5"/>
      <c r="Z6193" s="5"/>
      <c r="AA6193" s="5"/>
      <c r="AB6193" s="5"/>
      <c r="AC6193" s="5"/>
      <c r="AD6193" s="5"/>
      <c r="AE6193" s="5"/>
      <c r="AF6193" s="5"/>
      <c r="AG6193" s="5"/>
      <c r="AH6193" s="5"/>
      <c r="AI6193" s="5"/>
      <c r="AJ6193" s="5"/>
    </row>
    <row r="6194" spans="11:36">
      <c r="K6194" s="5"/>
      <c r="L6194" s="5"/>
      <c r="M6194" s="5"/>
      <c r="N6194" s="5"/>
      <c r="O6194" s="5"/>
      <c r="P6194" s="5"/>
      <c r="Q6194" s="5"/>
      <c r="R6194" s="5"/>
      <c r="S6194" s="5"/>
      <c r="T6194" s="5"/>
      <c r="U6194" s="5"/>
      <c r="V6194" s="5"/>
      <c r="W6194" s="5"/>
      <c r="X6194" s="5"/>
      <c r="Y6194" s="5"/>
      <c r="Z6194" s="5"/>
      <c r="AA6194" s="5"/>
      <c r="AB6194" s="5"/>
      <c r="AC6194" s="5"/>
      <c r="AD6194" s="5"/>
      <c r="AE6194" s="5"/>
      <c r="AF6194" s="5"/>
      <c r="AG6194" s="5"/>
      <c r="AH6194" s="5"/>
      <c r="AI6194" s="5"/>
      <c r="AJ6194" s="5"/>
    </row>
    <row r="6195" spans="11:36">
      <c r="K6195" s="5"/>
      <c r="L6195" s="5"/>
      <c r="M6195" s="5"/>
      <c r="N6195" s="5"/>
      <c r="O6195" s="5"/>
      <c r="P6195" s="5"/>
      <c r="Q6195" s="5"/>
      <c r="R6195" s="5"/>
      <c r="S6195" s="5"/>
      <c r="T6195" s="5"/>
      <c r="U6195" s="5"/>
      <c r="V6195" s="5"/>
      <c r="W6195" s="5"/>
      <c r="X6195" s="5"/>
      <c r="Y6195" s="5"/>
      <c r="Z6195" s="5"/>
      <c r="AA6195" s="5"/>
      <c r="AB6195" s="5"/>
      <c r="AC6195" s="5"/>
      <c r="AD6195" s="5"/>
      <c r="AE6195" s="5"/>
      <c r="AF6195" s="5"/>
      <c r="AG6195" s="5"/>
      <c r="AH6195" s="5"/>
      <c r="AI6195" s="5"/>
      <c r="AJ6195" s="5"/>
    </row>
    <row r="6196" spans="11:36">
      <c r="K6196" s="5"/>
      <c r="L6196" s="5"/>
      <c r="M6196" s="5"/>
      <c r="N6196" s="5"/>
      <c r="O6196" s="5"/>
      <c r="P6196" s="5"/>
      <c r="Q6196" s="5"/>
      <c r="R6196" s="5"/>
      <c r="S6196" s="5"/>
      <c r="T6196" s="5"/>
      <c r="U6196" s="5"/>
      <c r="V6196" s="5"/>
      <c r="W6196" s="5"/>
      <c r="X6196" s="5"/>
      <c r="Y6196" s="5"/>
      <c r="Z6196" s="5"/>
      <c r="AA6196" s="5"/>
      <c r="AB6196" s="5"/>
      <c r="AC6196" s="5"/>
      <c r="AD6196" s="5"/>
      <c r="AE6196" s="5"/>
      <c r="AF6196" s="5"/>
      <c r="AG6196" s="5"/>
      <c r="AH6196" s="5"/>
      <c r="AI6196" s="5"/>
      <c r="AJ6196" s="5"/>
    </row>
    <row r="6197" spans="11:36">
      <c r="K6197" s="5"/>
      <c r="L6197" s="5"/>
      <c r="M6197" s="5"/>
      <c r="N6197" s="5"/>
      <c r="O6197" s="5"/>
      <c r="P6197" s="5"/>
      <c r="Q6197" s="5"/>
      <c r="R6197" s="5"/>
      <c r="S6197" s="5"/>
      <c r="T6197" s="5"/>
      <c r="U6197" s="5"/>
      <c r="V6197" s="5"/>
      <c r="W6197" s="5"/>
      <c r="X6197" s="5"/>
      <c r="Y6197" s="5"/>
      <c r="Z6197" s="5"/>
      <c r="AA6197" s="5"/>
      <c r="AB6197" s="5"/>
      <c r="AC6197" s="5"/>
      <c r="AD6197" s="5"/>
      <c r="AE6197" s="5"/>
      <c r="AF6197" s="5"/>
      <c r="AG6197" s="5"/>
      <c r="AH6197" s="5"/>
      <c r="AI6197" s="5"/>
      <c r="AJ6197" s="5"/>
    </row>
    <row r="6198" spans="11:36">
      <c r="K6198" s="5"/>
      <c r="L6198" s="5"/>
      <c r="M6198" s="5"/>
      <c r="N6198" s="5"/>
      <c r="O6198" s="5"/>
      <c r="P6198" s="5"/>
      <c r="Q6198" s="5"/>
      <c r="R6198" s="5"/>
      <c r="S6198" s="5"/>
      <c r="T6198" s="5"/>
      <c r="U6198" s="5"/>
      <c r="V6198" s="5"/>
      <c r="W6198" s="5"/>
      <c r="X6198" s="5"/>
      <c r="Y6198" s="5"/>
      <c r="Z6198" s="5"/>
      <c r="AA6198" s="5"/>
      <c r="AB6198" s="5"/>
      <c r="AC6198" s="5"/>
      <c r="AD6198" s="5"/>
      <c r="AE6198" s="5"/>
      <c r="AF6198" s="5"/>
      <c r="AG6198" s="5"/>
      <c r="AH6198" s="5"/>
      <c r="AI6198" s="5"/>
      <c r="AJ6198" s="5"/>
    </row>
    <row r="6199" spans="11:36">
      <c r="K6199" s="5"/>
      <c r="L6199" s="5"/>
      <c r="M6199" s="5"/>
      <c r="N6199" s="5"/>
      <c r="O6199" s="5"/>
      <c r="P6199" s="5"/>
      <c r="Q6199" s="5"/>
      <c r="R6199" s="5"/>
      <c r="S6199" s="5"/>
      <c r="T6199" s="5"/>
      <c r="U6199" s="5"/>
      <c r="V6199" s="5"/>
      <c r="W6199" s="5"/>
      <c r="X6199" s="5"/>
      <c r="Y6199" s="5"/>
      <c r="Z6199" s="5"/>
      <c r="AA6199" s="5"/>
      <c r="AB6199" s="5"/>
      <c r="AC6199" s="5"/>
      <c r="AD6199" s="5"/>
      <c r="AE6199" s="5"/>
      <c r="AF6199" s="5"/>
      <c r="AG6199" s="5"/>
      <c r="AH6199" s="5"/>
      <c r="AI6199" s="5"/>
      <c r="AJ6199" s="5"/>
    </row>
    <row r="6200" spans="11:36">
      <c r="K6200" s="5"/>
      <c r="L6200" s="5"/>
      <c r="M6200" s="5"/>
      <c r="N6200" s="5"/>
      <c r="O6200" s="5"/>
      <c r="P6200" s="5"/>
      <c r="Q6200" s="5"/>
      <c r="R6200" s="5"/>
      <c r="S6200" s="5"/>
      <c r="T6200" s="5"/>
      <c r="U6200" s="5"/>
      <c r="V6200" s="5"/>
      <c r="W6200" s="5"/>
      <c r="X6200" s="5"/>
      <c r="Y6200" s="5"/>
      <c r="Z6200" s="5"/>
      <c r="AA6200" s="5"/>
      <c r="AB6200" s="5"/>
      <c r="AC6200" s="5"/>
      <c r="AD6200" s="5"/>
      <c r="AE6200" s="5"/>
      <c r="AF6200" s="5"/>
      <c r="AG6200" s="5"/>
      <c r="AH6200" s="5"/>
      <c r="AI6200" s="5"/>
      <c r="AJ6200" s="5"/>
    </row>
    <row r="6201" spans="11:36">
      <c r="K6201" s="5"/>
      <c r="L6201" s="5"/>
      <c r="M6201" s="5"/>
      <c r="N6201" s="5"/>
      <c r="O6201" s="5"/>
      <c r="P6201" s="5"/>
      <c r="Q6201" s="5"/>
      <c r="R6201" s="5"/>
      <c r="S6201" s="5"/>
      <c r="T6201" s="5"/>
      <c r="U6201" s="5"/>
      <c r="V6201" s="5"/>
      <c r="W6201" s="5"/>
      <c r="X6201" s="5"/>
      <c r="Y6201" s="5"/>
      <c r="Z6201" s="5"/>
      <c r="AA6201" s="5"/>
      <c r="AB6201" s="5"/>
      <c r="AC6201" s="5"/>
      <c r="AD6201" s="5"/>
      <c r="AE6201" s="5"/>
      <c r="AF6201" s="5"/>
      <c r="AG6201" s="5"/>
      <c r="AH6201" s="5"/>
      <c r="AI6201" s="5"/>
      <c r="AJ6201" s="5"/>
    </row>
    <row r="6202" spans="11:36">
      <c r="K6202" s="5"/>
      <c r="L6202" s="5"/>
      <c r="M6202" s="5"/>
      <c r="N6202" s="5"/>
      <c r="O6202" s="5"/>
      <c r="P6202" s="5"/>
      <c r="Q6202" s="5"/>
      <c r="R6202" s="5"/>
      <c r="S6202" s="5"/>
      <c r="T6202" s="5"/>
      <c r="U6202" s="5"/>
      <c r="V6202" s="5"/>
      <c r="W6202" s="5"/>
      <c r="X6202" s="5"/>
      <c r="Y6202" s="5"/>
      <c r="Z6202" s="5"/>
      <c r="AA6202" s="5"/>
      <c r="AB6202" s="5"/>
      <c r="AC6202" s="5"/>
      <c r="AD6202" s="5"/>
      <c r="AE6202" s="5"/>
      <c r="AF6202" s="5"/>
      <c r="AG6202" s="5"/>
      <c r="AH6202" s="5"/>
      <c r="AI6202" s="5"/>
      <c r="AJ6202" s="5"/>
    </row>
    <row r="6203" spans="11:36">
      <c r="K6203" s="5"/>
      <c r="L6203" s="5"/>
      <c r="M6203" s="5"/>
      <c r="N6203" s="5"/>
      <c r="O6203" s="5"/>
      <c r="P6203" s="5"/>
      <c r="Q6203" s="5"/>
      <c r="R6203" s="5"/>
      <c r="S6203" s="5"/>
      <c r="T6203" s="5"/>
      <c r="U6203" s="5"/>
      <c r="V6203" s="5"/>
      <c r="W6203" s="5"/>
      <c r="X6203" s="5"/>
      <c r="Y6203" s="5"/>
      <c r="Z6203" s="5"/>
      <c r="AA6203" s="5"/>
      <c r="AB6203" s="5"/>
      <c r="AC6203" s="5"/>
      <c r="AD6203" s="5"/>
      <c r="AE6203" s="5"/>
      <c r="AF6203" s="5"/>
      <c r="AG6203" s="5"/>
      <c r="AH6203" s="5"/>
      <c r="AI6203" s="5"/>
      <c r="AJ6203" s="5"/>
    </row>
    <row r="6204" spans="11:36">
      <c r="K6204" s="5"/>
      <c r="L6204" s="5"/>
      <c r="M6204" s="5"/>
      <c r="N6204" s="5"/>
      <c r="O6204" s="5"/>
      <c r="P6204" s="5"/>
      <c r="Q6204" s="5"/>
      <c r="R6204" s="5"/>
      <c r="S6204" s="5"/>
      <c r="T6204" s="5"/>
      <c r="U6204" s="5"/>
      <c r="V6204" s="5"/>
      <c r="W6204" s="5"/>
      <c r="X6204" s="5"/>
      <c r="Y6204" s="5"/>
      <c r="Z6204" s="5"/>
      <c r="AA6204" s="5"/>
      <c r="AB6204" s="5"/>
      <c r="AC6204" s="5"/>
      <c r="AD6204" s="5"/>
      <c r="AE6204" s="5"/>
      <c r="AF6204" s="5"/>
      <c r="AG6204" s="5"/>
      <c r="AH6204" s="5"/>
      <c r="AI6204" s="5"/>
      <c r="AJ6204" s="5"/>
    </row>
    <row r="6205" spans="11:36">
      <c r="K6205" s="5"/>
      <c r="L6205" s="5"/>
      <c r="M6205" s="5"/>
      <c r="N6205" s="5"/>
      <c r="O6205" s="5"/>
      <c r="P6205" s="5"/>
      <c r="Q6205" s="5"/>
      <c r="R6205" s="5"/>
      <c r="S6205" s="5"/>
      <c r="T6205" s="5"/>
      <c r="U6205" s="5"/>
      <c r="V6205" s="5"/>
      <c r="W6205" s="5"/>
      <c r="X6205" s="5"/>
      <c r="Y6205" s="5"/>
      <c r="Z6205" s="5"/>
      <c r="AA6205" s="5"/>
      <c r="AB6205" s="5"/>
      <c r="AC6205" s="5"/>
      <c r="AD6205" s="5"/>
      <c r="AE6205" s="5"/>
      <c r="AF6205" s="5"/>
      <c r="AG6205" s="5"/>
      <c r="AH6205" s="5"/>
      <c r="AI6205" s="5"/>
      <c r="AJ6205" s="5"/>
    </row>
    <row r="6206" spans="11:36">
      <c r="K6206" s="5"/>
      <c r="L6206" s="5"/>
      <c r="M6206" s="5"/>
      <c r="N6206" s="5"/>
      <c r="O6206" s="5"/>
      <c r="P6206" s="5"/>
      <c r="Q6206" s="5"/>
      <c r="R6206" s="5"/>
      <c r="S6206" s="5"/>
      <c r="T6206" s="5"/>
      <c r="U6206" s="5"/>
      <c r="V6206" s="5"/>
      <c r="W6206" s="5"/>
      <c r="X6206" s="5"/>
      <c r="Y6206" s="5"/>
      <c r="Z6206" s="5"/>
      <c r="AA6206" s="5"/>
      <c r="AB6206" s="5"/>
      <c r="AC6206" s="5"/>
      <c r="AD6206" s="5"/>
      <c r="AE6206" s="5"/>
      <c r="AF6206" s="5"/>
      <c r="AG6206" s="5"/>
      <c r="AH6206" s="5"/>
      <c r="AI6206" s="5"/>
      <c r="AJ6206" s="5"/>
    </row>
    <row r="6207" spans="11:36">
      <c r="K6207" s="5"/>
      <c r="L6207" s="5"/>
      <c r="M6207" s="5"/>
      <c r="N6207" s="5"/>
      <c r="O6207" s="5"/>
      <c r="P6207" s="5"/>
      <c r="Q6207" s="5"/>
      <c r="R6207" s="5"/>
      <c r="S6207" s="5"/>
      <c r="T6207" s="5"/>
      <c r="U6207" s="5"/>
      <c r="V6207" s="5"/>
      <c r="W6207" s="5"/>
      <c r="X6207" s="5"/>
      <c r="Y6207" s="5"/>
      <c r="Z6207" s="5"/>
      <c r="AA6207" s="5"/>
      <c r="AB6207" s="5"/>
      <c r="AC6207" s="5"/>
      <c r="AD6207" s="5"/>
      <c r="AE6207" s="5"/>
      <c r="AF6207" s="5"/>
      <c r="AG6207" s="5"/>
      <c r="AH6207" s="5"/>
      <c r="AI6207" s="5"/>
      <c r="AJ6207" s="5"/>
    </row>
    <row r="6208" spans="11:36">
      <c r="K6208" s="5"/>
      <c r="L6208" s="5"/>
      <c r="M6208" s="5"/>
      <c r="N6208" s="5"/>
      <c r="O6208" s="5"/>
      <c r="P6208" s="5"/>
      <c r="Q6208" s="5"/>
      <c r="R6208" s="5"/>
      <c r="S6208" s="5"/>
      <c r="T6208" s="5"/>
      <c r="U6208" s="5"/>
      <c r="V6208" s="5"/>
      <c r="W6208" s="5"/>
      <c r="X6208" s="5"/>
      <c r="Y6208" s="5"/>
      <c r="Z6208" s="5"/>
      <c r="AA6208" s="5"/>
      <c r="AB6208" s="5"/>
      <c r="AC6208" s="5"/>
      <c r="AD6208" s="5"/>
      <c r="AE6208" s="5"/>
      <c r="AF6208" s="5"/>
      <c r="AG6208" s="5"/>
      <c r="AH6208" s="5"/>
      <c r="AI6208" s="5"/>
      <c r="AJ6208" s="5"/>
    </row>
    <row r="6209" spans="11:36">
      <c r="K6209" s="5"/>
      <c r="L6209" s="5"/>
      <c r="M6209" s="5"/>
      <c r="N6209" s="5"/>
      <c r="O6209" s="5"/>
      <c r="P6209" s="5"/>
      <c r="Q6209" s="5"/>
      <c r="R6209" s="5"/>
      <c r="S6209" s="5"/>
      <c r="T6209" s="5"/>
      <c r="U6209" s="5"/>
      <c r="V6209" s="5"/>
      <c r="W6209" s="5"/>
      <c r="X6209" s="5"/>
      <c r="Y6209" s="5"/>
      <c r="Z6209" s="5"/>
      <c r="AA6209" s="5"/>
      <c r="AB6209" s="5"/>
      <c r="AC6209" s="5"/>
      <c r="AD6209" s="5"/>
      <c r="AE6209" s="5"/>
      <c r="AF6209" s="5"/>
      <c r="AG6209" s="5"/>
      <c r="AH6209" s="5"/>
      <c r="AI6209" s="5"/>
      <c r="AJ6209" s="5"/>
    </row>
    <row r="6210" spans="11:36">
      <c r="K6210" s="5"/>
      <c r="L6210" s="5"/>
      <c r="M6210" s="5"/>
      <c r="N6210" s="5"/>
      <c r="O6210" s="5"/>
      <c r="P6210" s="5"/>
      <c r="Q6210" s="5"/>
      <c r="R6210" s="5"/>
      <c r="S6210" s="5"/>
      <c r="T6210" s="5"/>
      <c r="U6210" s="5"/>
      <c r="V6210" s="5"/>
      <c r="W6210" s="5"/>
      <c r="X6210" s="5"/>
      <c r="Y6210" s="5"/>
      <c r="Z6210" s="5"/>
      <c r="AA6210" s="5"/>
      <c r="AB6210" s="5"/>
      <c r="AC6210" s="5"/>
      <c r="AD6210" s="5"/>
      <c r="AE6210" s="5"/>
      <c r="AF6210" s="5"/>
      <c r="AG6210" s="5"/>
      <c r="AH6210" s="5"/>
      <c r="AI6210" s="5"/>
      <c r="AJ6210" s="5"/>
    </row>
    <row r="6211" spans="11:36">
      <c r="K6211" s="5"/>
      <c r="L6211" s="5"/>
      <c r="M6211" s="5"/>
      <c r="N6211" s="5"/>
      <c r="O6211" s="5"/>
      <c r="P6211" s="5"/>
      <c r="Q6211" s="5"/>
      <c r="R6211" s="5"/>
      <c r="S6211" s="5"/>
      <c r="T6211" s="5"/>
      <c r="U6211" s="5"/>
      <c r="V6211" s="5"/>
      <c r="W6211" s="5"/>
      <c r="X6211" s="5"/>
      <c r="Y6211" s="5"/>
      <c r="Z6211" s="5"/>
      <c r="AA6211" s="5"/>
      <c r="AB6211" s="5"/>
      <c r="AC6211" s="5"/>
      <c r="AD6211" s="5"/>
      <c r="AE6211" s="5"/>
      <c r="AF6211" s="5"/>
      <c r="AG6211" s="5"/>
      <c r="AH6211" s="5"/>
      <c r="AI6211" s="5"/>
      <c r="AJ6211" s="5"/>
    </row>
    <row r="6212" spans="11:36">
      <c r="K6212" s="5"/>
      <c r="L6212" s="5"/>
      <c r="M6212" s="5"/>
      <c r="N6212" s="5"/>
      <c r="O6212" s="5"/>
      <c r="P6212" s="5"/>
      <c r="Q6212" s="5"/>
      <c r="R6212" s="5"/>
      <c r="S6212" s="5"/>
      <c r="T6212" s="5"/>
      <c r="U6212" s="5"/>
      <c r="V6212" s="5"/>
      <c r="W6212" s="5"/>
      <c r="X6212" s="5"/>
      <c r="Y6212" s="5"/>
      <c r="Z6212" s="5"/>
      <c r="AA6212" s="5"/>
      <c r="AB6212" s="5"/>
      <c r="AC6212" s="5"/>
      <c r="AD6212" s="5"/>
      <c r="AE6212" s="5"/>
      <c r="AF6212" s="5"/>
      <c r="AG6212" s="5"/>
      <c r="AH6212" s="5"/>
      <c r="AI6212" s="5"/>
      <c r="AJ6212" s="5"/>
    </row>
    <row r="6213" spans="11:36">
      <c r="K6213" s="5"/>
      <c r="L6213" s="5"/>
      <c r="M6213" s="5"/>
      <c r="N6213" s="5"/>
      <c r="O6213" s="5"/>
      <c r="P6213" s="5"/>
      <c r="Q6213" s="5"/>
      <c r="R6213" s="5"/>
      <c r="S6213" s="5"/>
      <c r="T6213" s="5"/>
      <c r="U6213" s="5"/>
      <c r="V6213" s="5"/>
      <c r="W6213" s="5"/>
      <c r="X6213" s="5"/>
      <c r="Y6213" s="5"/>
      <c r="Z6213" s="5"/>
      <c r="AA6213" s="5"/>
      <c r="AB6213" s="5"/>
      <c r="AC6213" s="5"/>
      <c r="AD6213" s="5"/>
      <c r="AE6213" s="5"/>
      <c r="AF6213" s="5"/>
      <c r="AG6213" s="5"/>
      <c r="AH6213" s="5"/>
      <c r="AI6213" s="5"/>
      <c r="AJ6213" s="5"/>
    </row>
    <row r="6214" spans="11:36">
      <c r="K6214" s="5"/>
      <c r="L6214" s="5"/>
      <c r="M6214" s="5"/>
      <c r="N6214" s="5"/>
      <c r="O6214" s="5"/>
      <c r="P6214" s="5"/>
      <c r="Q6214" s="5"/>
      <c r="R6214" s="5"/>
      <c r="S6214" s="5"/>
      <c r="T6214" s="5"/>
      <c r="U6214" s="5"/>
      <c r="V6214" s="5"/>
      <c r="W6214" s="5"/>
      <c r="X6214" s="5"/>
      <c r="Y6214" s="5"/>
      <c r="Z6214" s="5"/>
      <c r="AA6214" s="5"/>
      <c r="AB6214" s="5"/>
      <c r="AC6214" s="5"/>
      <c r="AD6214" s="5"/>
      <c r="AE6214" s="5"/>
      <c r="AF6214" s="5"/>
      <c r="AG6214" s="5"/>
      <c r="AH6214" s="5"/>
      <c r="AI6214" s="5"/>
      <c r="AJ6214" s="5"/>
    </row>
    <row r="6215" spans="11:36">
      <c r="K6215" s="5"/>
      <c r="L6215" s="5"/>
      <c r="M6215" s="5"/>
      <c r="N6215" s="5"/>
      <c r="O6215" s="5"/>
      <c r="P6215" s="5"/>
      <c r="Q6215" s="5"/>
      <c r="R6215" s="5"/>
      <c r="S6215" s="5"/>
      <c r="T6215" s="5"/>
      <c r="U6215" s="5"/>
      <c r="V6215" s="5"/>
      <c r="W6215" s="5"/>
      <c r="X6215" s="5"/>
      <c r="Y6215" s="5"/>
      <c r="Z6215" s="5"/>
      <c r="AA6215" s="5"/>
      <c r="AB6215" s="5"/>
      <c r="AC6215" s="5"/>
      <c r="AD6215" s="5"/>
      <c r="AE6215" s="5"/>
      <c r="AF6215" s="5"/>
      <c r="AG6215" s="5"/>
      <c r="AH6215" s="5"/>
      <c r="AI6215" s="5"/>
      <c r="AJ6215" s="5"/>
    </row>
    <row r="6216" spans="11:36">
      <c r="K6216" s="5"/>
      <c r="L6216" s="5"/>
      <c r="M6216" s="5"/>
      <c r="N6216" s="5"/>
      <c r="O6216" s="5"/>
      <c r="P6216" s="5"/>
      <c r="Q6216" s="5"/>
      <c r="R6216" s="5"/>
      <c r="S6216" s="5"/>
      <c r="T6216" s="5"/>
      <c r="U6216" s="5"/>
      <c r="V6216" s="5"/>
      <c r="W6216" s="5"/>
      <c r="X6216" s="5"/>
      <c r="Y6216" s="5"/>
      <c r="Z6216" s="5"/>
      <c r="AA6216" s="5"/>
      <c r="AB6216" s="5"/>
      <c r="AC6216" s="5"/>
      <c r="AD6216" s="5"/>
      <c r="AE6216" s="5"/>
      <c r="AF6216" s="5"/>
      <c r="AG6216" s="5"/>
      <c r="AH6216" s="5"/>
      <c r="AI6216" s="5"/>
      <c r="AJ6216" s="5"/>
    </row>
    <row r="6217" spans="11:36">
      <c r="K6217" s="5"/>
      <c r="L6217" s="5"/>
      <c r="M6217" s="5"/>
      <c r="N6217" s="5"/>
      <c r="O6217" s="5"/>
      <c r="P6217" s="5"/>
      <c r="Q6217" s="5"/>
      <c r="R6217" s="5"/>
      <c r="S6217" s="5"/>
      <c r="T6217" s="5"/>
      <c r="U6217" s="5"/>
      <c r="V6217" s="5"/>
      <c r="W6217" s="5"/>
      <c r="X6217" s="5"/>
      <c r="Y6217" s="5"/>
      <c r="Z6217" s="5"/>
      <c r="AA6217" s="5"/>
      <c r="AB6217" s="5"/>
      <c r="AC6217" s="5"/>
      <c r="AD6217" s="5"/>
      <c r="AE6217" s="5"/>
      <c r="AF6217" s="5"/>
      <c r="AG6217" s="5"/>
      <c r="AH6217" s="5"/>
      <c r="AI6217" s="5"/>
      <c r="AJ6217" s="5"/>
    </row>
    <row r="6218" spans="11:36">
      <c r="K6218" s="5"/>
      <c r="L6218" s="5"/>
      <c r="M6218" s="5"/>
      <c r="N6218" s="5"/>
      <c r="O6218" s="5"/>
      <c r="P6218" s="5"/>
      <c r="Q6218" s="5"/>
      <c r="R6218" s="5"/>
      <c r="S6218" s="5"/>
      <c r="T6218" s="5"/>
      <c r="U6218" s="5"/>
      <c r="V6218" s="5"/>
      <c r="W6218" s="5"/>
      <c r="X6218" s="5"/>
      <c r="Y6218" s="5"/>
      <c r="Z6218" s="5"/>
      <c r="AA6218" s="5"/>
      <c r="AB6218" s="5"/>
      <c r="AC6218" s="5"/>
      <c r="AD6218" s="5"/>
      <c r="AE6218" s="5"/>
      <c r="AF6218" s="5"/>
      <c r="AG6218" s="5"/>
      <c r="AH6218" s="5"/>
      <c r="AI6218" s="5"/>
      <c r="AJ6218" s="5"/>
    </row>
    <row r="6219" spans="11:36">
      <c r="K6219" s="5"/>
      <c r="L6219" s="5"/>
      <c r="M6219" s="5"/>
      <c r="N6219" s="5"/>
      <c r="O6219" s="5"/>
      <c r="P6219" s="5"/>
      <c r="Q6219" s="5"/>
      <c r="R6219" s="5"/>
      <c r="S6219" s="5"/>
      <c r="T6219" s="5"/>
      <c r="U6219" s="5"/>
      <c r="V6219" s="5"/>
      <c r="W6219" s="5"/>
      <c r="X6219" s="5"/>
      <c r="Y6219" s="5"/>
      <c r="Z6219" s="5"/>
      <c r="AA6219" s="5"/>
      <c r="AB6219" s="5"/>
      <c r="AC6219" s="5"/>
      <c r="AD6219" s="5"/>
      <c r="AE6219" s="5"/>
      <c r="AF6219" s="5"/>
      <c r="AG6219" s="5"/>
      <c r="AH6219" s="5"/>
      <c r="AI6219" s="5"/>
      <c r="AJ6219" s="5"/>
    </row>
    <row r="6220" spans="11:36">
      <c r="K6220" s="5"/>
      <c r="L6220" s="5"/>
      <c r="M6220" s="5"/>
      <c r="N6220" s="5"/>
      <c r="O6220" s="5"/>
      <c r="P6220" s="5"/>
      <c r="Q6220" s="5"/>
      <c r="R6220" s="5"/>
      <c r="S6220" s="5"/>
      <c r="T6220" s="5"/>
      <c r="U6220" s="5"/>
      <c r="V6220" s="5"/>
      <c r="W6220" s="5"/>
      <c r="X6220" s="5"/>
      <c r="Y6220" s="5"/>
      <c r="Z6220" s="5"/>
      <c r="AA6220" s="5"/>
      <c r="AB6220" s="5"/>
      <c r="AC6220" s="5"/>
      <c r="AD6220" s="5"/>
      <c r="AE6220" s="5"/>
      <c r="AF6220" s="5"/>
      <c r="AG6220" s="5"/>
      <c r="AH6220" s="5"/>
      <c r="AI6220" s="5"/>
      <c r="AJ6220" s="5"/>
    </row>
    <row r="6221" spans="11:36">
      <c r="K6221" s="5"/>
      <c r="L6221" s="5"/>
      <c r="M6221" s="5"/>
      <c r="N6221" s="5"/>
      <c r="O6221" s="5"/>
      <c r="P6221" s="5"/>
      <c r="Q6221" s="5"/>
      <c r="R6221" s="5"/>
      <c r="S6221" s="5"/>
      <c r="T6221" s="5"/>
      <c r="U6221" s="5"/>
      <c r="V6221" s="5"/>
      <c r="W6221" s="5"/>
      <c r="X6221" s="5"/>
      <c r="Y6221" s="5"/>
      <c r="Z6221" s="5"/>
      <c r="AA6221" s="5"/>
      <c r="AB6221" s="5"/>
      <c r="AC6221" s="5"/>
      <c r="AD6221" s="5"/>
      <c r="AE6221" s="5"/>
      <c r="AF6221" s="5"/>
      <c r="AG6221" s="5"/>
      <c r="AH6221" s="5"/>
      <c r="AI6221" s="5"/>
      <c r="AJ6221" s="5"/>
    </row>
    <row r="6222" spans="11:36">
      <c r="K6222" s="5"/>
      <c r="L6222" s="5"/>
      <c r="M6222" s="5"/>
      <c r="N6222" s="5"/>
      <c r="O6222" s="5"/>
      <c r="P6222" s="5"/>
      <c r="Q6222" s="5"/>
      <c r="R6222" s="5"/>
      <c r="S6222" s="5"/>
      <c r="T6222" s="5"/>
      <c r="U6222" s="5"/>
      <c r="V6222" s="5"/>
      <c r="W6222" s="5"/>
      <c r="X6222" s="5"/>
      <c r="Y6222" s="5"/>
      <c r="Z6222" s="5"/>
      <c r="AA6222" s="5"/>
      <c r="AB6222" s="5"/>
      <c r="AC6222" s="5"/>
      <c r="AD6222" s="5"/>
      <c r="AE6222" s="5"/>
      <c r="AF6222" s="5"/>
      <c r="AG6222" s="5"/>
      <c r="AH6222" s="5"/>
      <c r="AI6222" s="5"/>
      <c r="AJ6222" s="5"/>
    </row>
    <row r="6223" spans="11:36">
      <c r="K6223" s="5"/>
      <c r="L6223" s="5"/>
      <c r="M6223" s="5"/>
      <c r="N6223" s="5"/>
      <c r="O6223" s="5"/>
      <c r="P6223" s="5"/>
      <c r="Q6223" s="5"/>
      <c r="R6223" s="5"/>
      <c r="S6223" s="5"/>
      <c r="T6223" s="5"/>
      <c r="U6223" s="5"/>
      <c r="V6223" s="5"/>
      <c r="W6223" s="5"/>
      <c r="X6223" s="5"/>
      <c r="Y6223" s="5"/>
      <c r="Z6223" s="5"/>
      <c r="AA6223" s="5"/>
      <c r="AB6223" s="5"/>
      <c r="AC6223" s="5"/>
      <c r="AD6223" s="5"/>
      <c r="AE6223" s="5"/>
      <c r="AF6223" s="5"/>
      <c r="AG6223" s="5"/>
      <c r="AH6223" s="5"/>
      <c r="AI6223" s="5"/>
      <c r="AJ6223" s="5"/>
    </row>
    <row r="6224" spans="11:36">
      <c r="K6224" s="5"/>
      <c r="L6224" s="5"/>
      <c r="M6224" s="5"/>
      <c r="N6224" s="5"/>
      <c r="O6224" s="5"/>
      <c r="P6224" s="5"/>
      <c r="Q6224" s="5"/>
      <c r="R6224" s="5"/>
      <c r="S6224" s="5"/>
      <c r="T6224" s="5"/>
      <c r="U6224" s="5"/>
      <c r="V6224" s="5"/>
      <c r="W6224" s="5"/>
      <c r="X6224" s="5"/>
      <c r="Y6224" s="5"/>
      <c r="Z6224" s="5"/>
      <c r="AA6224" s="5"/>
      <c r="AB6224" s="5"/>
      <c r="AC6224" s="5"/>
      <c r="AD6224" s="5"/>
      <c r="AE6224" s="5"/>
      <c r="AF6224" s="5"/>
      <c r="AG6224" s="5"/>
      <c r="AH6224" s="5"/>
      <c r="AI6224" s="5"/>
      <c r="AJ6224" s="5"/>
    </row>
    <row r="6225" spans="11:36">
      <c r="K6225" s="5"/>
      <c r="L6225" s="5"/>
      <c r="M6225" s="5"/>
      <c r="N6225" s="5"/>
      <c r="O6225" s="5"/>
      <c r="P6225" s="5"/>
      <c r="Q6225" s="5"/>
      <c r="R6225" s="5"/>
      <c r="S6225" s="5"/>
      <c r="T6225" s="5"/>
      <c r="U6225" s="5"/>
      <c r="V6225" s="5"/>
      <c r="W6225" s="5"/>
      <c r="X6225" s="5"/>
      <c r="Y6225" s="5"/>
      <c r="Z6225" s="5"/>
      <c r="AA6225" s="5"/>
      <c r="AB6225" s="5"/>
      <c r="AC6225" s="5"/>
      <c r="AD6225" s="5"/>
      <c r="AE6225" s="5"/>
      <c r="AF6225" s="5"/>
      <c r="AG6225" s="5"/>
      <c r="AH6225" s="5"/>
      <c r="AI6225" s="5"/>
      <c r="AJ6225" s="5"/>
    </row>
    <row r="6226" spans="11:36">
      <c r="K6226" s="5"/>
      <c r="L6226" s="5"/>
      <c r="M6226" s="5"/>
      <c r="N6226" s="5"/>
      <c r="O6226" s="5"/>
      <c r="P6226" s="5"/>
      <c r="Q6226" s="5"/>
      <c r="R6226" s="5"/>
      <c r="S6226" s="5"/>
      <c r="T6226" s="5"/>
      <c r="U6226" s="5"/>
      <c r="V6226" s="5"/>
      <c r="W6226" s="5"/>
      <c r="X6226" s="5"/>
      <c r="Y6226" s="5"/>
      <c r="Z6226" s="5"/>
      <c r="AA6226" s="5"/>
      <c r="AB6226" s="5"/>
      <c r="AC6226" s="5"/>
      <c r="AD6226" s="5"/>
      <c r="AE6226" s="5"/>
      <c r="AF6226" s="5"/>
      <c r="AG6226" s="5"/>
      <c r="AH6226" s="5"/>
      <c r="AI6226" s="5"/>
      <c r="AJ6226" s="5"/>
    </row>
    <row r="6227" spans="11:36">
      <c r="K6227" s="5"/>
      <c r="L6227" s="5"/>
      <c r="M6227" s="5"/>
      <c r="N6227" s="5"/>
      <c r="O6227" s="5"/>
      <c r="P6227" s="5"/>
      <c r="Q6227" s="5"/>
      <c r="R6227" s="5"/>
      <c r="S6227" s="5"/>
      <c r="T6227" s="5"/>
      <c r="U6227" s="5"/>
      <c r="V6227" s="5"/>
      <c r="W6227" s="5"/>
      <c r="X6227" s="5"/>
      <c r="Y6227" s="5"/>
      <c r="Z6227" s="5"/>
      <c r="AA6227" s="5"/>
      <c r="AB6227" s="5"/>
      <c r="AC6227" s="5"/>
      <c r="AD6227" s="5"/>
      <c r="AE6227" s="5"/>
      <c r="AF6227" s="5"/>
      <c r="AG6227" s="5"/>
      <c r="AH6227" s="5"/>
      <c r="AI6227" s="5"/>
      <c r="AJ6227" s="5"/>
    </row>
    <row r="6228" spans="11:36">
      <c r="K6228" s="5"/>
      <c r="L6228" s="5"/>
      <c r="M6228" s="5"/>
      <c r="N6228" s="5"/>
      <c r="O6228" s="5"/>
      <c r="P6228" s="5"/>
      <c r="Q6228" s="5"/>
      <c r="R6228" s="5"/>
      <c r="S6228" s="5"/>
      <c r="T6228" s="5"/>
      <c r="U6228" s="5"/>
      <c r="V6228" s="5"/>
      <c r="W6228" s="5"/>
      <c r="X6228" s="5"/>
      <c r="Y6228" s="5"/>
      <c r="Z6228" s="5"/>
      <c r="AA6228" s="5"/>
      <c r="AB6228" s="5"/>
      <c r="AC6228" s="5"/>
      <c r="AD6228" s="5"/>
      <c r="AE6228" s="5"/>
      <c r="AF6228" s="5"/>
      <c r="AG6228" s="5"/>
      <c r="AH6228" s="5"/>
      <c r="AI6228" s="5"/>
      <c r="AJ6228" s="5"/>
    </row>
    <row r="6229" spans="11:36">
      <c r="K6229" s="5"/>
      <c r="L6229" s="5"/>
      <c r="M6229" s="5"/>
      <c r="N6229" s="5"/>
      <c r="O6229" s="5"/>
      <c r="P6229" s="5"/>
      <c r="Q6229" s="5"/>
      <c r="R6229" s="5"/>
      <c r="S6229" s="5"/>
      <c r="T6229" s="5"/>
      <c r="U6229" s="5"/>
      <c r="V6229" s="5"/>
      <c r="W6229" s="5"/>
      <c r="X6229" s="5"/>
      <c r="Y6229" s="5"/>
      <c r="Z6229" s="5"/>
      <c r="AA6229" s="5"/>
      <c r="AB6229" s="5"/>
      <c r="AC6229" s="5"/>
      <c r="AD6229" s="5"/>
      <c r="AE6229" s="5"/>
      <c r="AF6229" s="5"/>
      <c r="AG6229" s="5"/>
      <c r="AH6229" s="5"/>
      <c r="AI6229" s="5"/>
      <c r="AJ6229" s="5"/>
    </row>
    <row r="6230" spans="11:36">
      <c r="K6230" s="5"/>
      <c r="L6230" s="5"/>
      <c r="M6230" s="5"/>
      <c r="N6230" s="5"/>
      <c r="O6230" s="5"/>
      <c r="P6230" s="5"/>
      <c r="Q6230" s="5"/>
      <c r="R6230" s="5"/>
      <c r="S6230" s="5"/>
      <c r="T6230" s="5"/>
      <c r="U6230" s="5"/>
      <c r="V6230" s="5"/>
      <c r="W6230" s="5"/>
      <c r="X6230" s="5"/>
      <c r="Y6230" s="5"/>
      <c r="Z6230" s="5"/>
      <c r="AA6230" s="5"/>
      <c r="AB6230" s="5"/>
      <c r="AC6230" s="5"/>
      <c r="AD6230" s="5"/>
      <c r="AE6230" s="5"/>
      <c r="AF6230" s="5"/>
      <c r="AG6230" s="5"/>
      <c r="AH6230" s="5"/>
      <c r="AI6230" s="5"/>
      <c r="AJ6230" s="5"/>
    </row>
    <row r="6231" spans="11:36">
      <c r="K6231" s="5"/>
      <c r="L6231" s="5"/>
      <c r="M6231" s="5"/>
      <c r="N6231" s="5"/>
      <c r="O6231" s="5"/>
      <c r="P6231" s="5"/>
      <c r="Q6231" s="5"/>
      <c r="R6231" s="5"/>
      <c r="S6231" s="5"/>
      <c r="T6231" s="5"/>
      <c r="U6231" s="5"/>
      <c r="V6231" s="5"/>
      <c r="W6231" s="5"/>
      <c r="X6231" s="5"/>
      <c r="Y6231" s="5"/>
      <c r="Z6231" s="5"/>
      <c r="AA6231" s="5"/>
      <c r="AB6231" s="5"/>
      <c r="AC6231" s="5"/>
      <c r="AD6231" s="5"/>
      <c r="AE6231" s="5"/>
      <c r="AF6231" s="5"/>
      <c r="AG6231" s="5"/>
      <c r="AH6231" s="5"/>
      <c r="AI6231" s="5"/>
      <c r="AJ6231" s="5"/>
    </row>
    <row r="6232" spans="11:36">
      <c r="K6232" s="5"/>
      <c r="L6232" s="5"/>
      <c r="M6232" s="5"/>
      <c r="N6232" s="5"/>
      <c r="O6232" s="5"/>
      <c r="P6232" s="5"/>
      <c r="Q6232" s="5"/>
      <c r="R6232" s="5"/>
      <c r="S6232" s="5"/>
      <c r="T6232" s="5"/>
      <c r="U6232" s="5"/>
      <c r="V6232" s="5"/>
      <c r="W6232" s="5"/>
      <c r="X6232" s="5"/>
      <c r="Y6232" s="5"/>
      <c r="Z6232" s="5"/>
      <c r="AA6232" s="5"/>
      <c r="AB6232" s="5"/>
      <c r="AC6232" s="5"/>
      <c r="AD6232" s="5"/>
      <c r="AE6232" s="5"/>
      <c r="AF6232" s="5"/>
      <c r="AG6232" s="5"/>
      <c r="AH6232" s="5"/>
      <c r="AI6232" s="5"/>
      <c r="AJ6232" s="5"/>
    </row>
    <row r="6233" spans="11:36">
      <c r="K6233" s="5"/>
      <c r="L6233" s="5"/>
      <c r="M6233" s="5"/>
      <c r="N6233" s="5"/>
      <c r="O6233" s="5"/>
      <c r="P6233" s="5"/>
      <c r="Q6233" s="5"/>
      <c r="R6233" s="5"/>
      <c r="S6233" s="5"/>
      <c r="T6233" s="5"/>
      <c r="U6233" s="5"/>
      <c r="V6233" s="5"/>
      <c r="W6233" s="5"/>
      <c r="X6233" s="5"/>
      <c r="Y6233" s="5"/>
      <c r="Z6233" s="5"/>
      <c r="AA6233" s="5"/>
      <c r="AB6233" s="5"/>
      <c r="AC6233" s="5"/>
      <c r="AD6233" s="5"/>
      <c r="AE6233" s="5"/>
      <c r="AF6233" s="5"/>
      <c r="AG6233" s="5"/>
      <c r="AH6233" s="5"/>
      <c r="AI6233" s="5"/>
      <c r="AJ6233" s="5"/>
    </row>
    <row r="6234" spans="11:36">
      <c r="K6234" s="5"/>
      <c r="L6234" s="5"/>
      <c r="M6234" s="5"/>
      <c r="N6234" s="5"/>
      <c r="O6234" s="5"/>
      <c r="P6234" s="5"/>
      <c r="Q6234" s="5"/>
      <c r="R6234" s="5"/>
      <c r="S6234" s="5"/>
      <c r="T6234" s="5"/>
      <c r="U6234" s="5"/>
      <c r="V6234" s="5"/>
      <c r="W6234" s="5"/>
      <c r="X6234" s="5"/>
      <c r="Y6234" s="5"/>
      <c r="Z6234" s="5"/>
      <c r="AA6234" s="5"/>
      <c r="AB6234" s="5"/>
      <c r="AC6234" s="5"/>
      <c r="AD6234" s="5"/>
      <c r="AE6234" s="5"/>
      <c r="AF6234" s="5"/>
      <c r="AG6234" s="5"/>
      <c r="AH6234" s="5"/>
      <c r="AI6234" s="5"/>
      <c r="AJ6234" s="5"/>
    </row>
    <row r="6235" spans="11:36">
      <c r="K6235" s="5"/>
      <c r="L6235" s="5"/>
      <c r="M6235" s="5"/>
      <c r="N6235" s="5"/>
      <c r="O6235" s="5"/>
      <c r="P6235" s="5"/>
      <c r="Q6235" s="5"/>
      <c r="R6235" s="5"/>
      <c r="S6235" s="5"/>
      <c r="T6235" s="5"/>
      <c r="U6235" s="5"/>
      <c r="V6235" s="5"/>
      <c r="W6235" s="5"/>
      <c r="X6235" s="5"/>
      <c r="Y6235" s="5"/>
      <c r="Z6235" s="5"/>
      <c r="AA6235" s="5"/>
      <c r="AB6235" s="5"/>
      <c r="AC6235" s="5"/>
      <c r="AD6235" s="5"/>
      <c r="AE6235" s="5"/>
      <c r="AF6235" s="5"/>
      <c r="AG6235" s="5"/>
      <c r="AH6235" s="5"/>
      <c r="AI6235" s="5"/>
      <c r="AJ6235" s="5"/>
    </row>
    <row r="6236" spans="11:36">
      <c r="K6236" s="5"/>
      <c r="L6236" s="5"/>
      <c r="M6236" s="5"/>
      <c r="N6236" s="5"/>
      <c r="O6236" s="5"/>
      <c r="P6236" s="5"/>
      <c r="Q6236" s="5"/>
      <c r="R6236" s="5"/>
      <c r="S6236" s="5"/>
      <c r="T6236" s="5"/>
      <c r="U6236" s="5"/>
      <c r="V6236" s="5"/>
      <c r="W6236" s="5"/>
      <c r="X6236" s="5"/>
      <c r="Y6236" s="5"/>
      <c r="Z6236" s="5"/>
      <c r="AA6236" s="5"/>
      <c r="AB6236" s="5"/>
      <c r="AC6236" s="5"/>
      <c r="AD6236" s="5"/>
      <c r="AE6236" s="5"/>
      <c r="AF6236" s="5"/>
      <c r="AG6236" s="5"/>
      <c r="AH6236" s="5"/>
      <c r="AI6236" s="5"/>
      <c r="AJ6236" s="5"/>
    </row>
    <row r="6237" spans="11:36">
      <c r="K6237" s="5"/>
      <c r="L6237" s="5"/>
      <c r="M6237" s="5"/>
      <c r="N6237" s="5"/>
      <c r="O6237" s="5"/>
      <c r="P6237" s="5"/>
      <c r="Q6237" s="5"/>
      <c r="R6237" s="5"/>
      <c r="S6237" s="5"/>
      <c r="T6237" s="5"/>
      <c r="U6237" s="5"/>
      <c r="V6237" s="5"/>
      <c r="W6237" s="5"/>
      <c r="X6237" s="5"/>
      <c r="Y6237" s="5"/>
      <c r="Z6237" s="5"/>
      <c r="AA6237" s="5"/>
      <c r="AB6237" s="5"/>
      <c r="AC6237" s="5"/>
      <c r="AD6237" s="5"/>
      <c r="AE6237" s="5"/>
      <c r="AF6237" s="5"/>
      <c r="AG6237" s="5"/>
      <c r="AH6237" s="5"/>
      <c r="AI6237" s="5"/>
      <c r="AJ6237" s="5"/>
    </row>
    <row r="6238" spans="11:36">
      <c r="K6238" s="5"/>
      <c r="L6238" s="5"/>
      <c r="M6238" s="5"/>
      <c r="N6238" s="5"/>
      <c r="O6238" s="5"/>
      <c r="P6238" s="5"/>
      <c r="Q6238" s="5"/>
      <c r="R6238" s="5"/>
      <c r="S6238" s="5"/>
      <c r="T6238" s="5"/>
      <c r="U6238" s="5"/>
      <c r="V6238" s="5"/>
      <c r="W6238" s="5"/>
      <c r="X6238" s="5"/>
      <c r="Y6238" s="5"/>
      <c r="Z6238" s="5"/>
      <c r="AA6238" s="5"/>
      <c r="AB6238" s="5"/>
      <c r="AC6238" s="5"/>
      <c r="AD6238" s="5"/>
      <c r="AE6238" s="5"/>
      <c r="AF6238" s="5"/>
      <c r="AG6238" s="5"/>
      <c r="AH6238" s="5"/>
      <c r="AI6238" s="5"/>
      <c r="AJ6238" s="5"/>
    </row>
    <row r="6239" spans="11:36">
      <c r="K6239" s="5"/>
      <c r="L6239" s="5"/>
      <c r="M6239" s="5"/>
      <c r="N6239" s="5"/>
      <c r="O6239" s="5"/>
      <c r="P6239" s="5"/>
      <c r="Q6239" s="5"/>
      <c r="R6239" s="5"/>
      <c r="S6239" s="5"/>
      <c r="T6239" s="5"/>
      <c r="U6239" s="5"/>
      <c r="V6239" s="5"/>
      <c r="W6239" s="5"/>
      <c r="X6239" s="5"/>
      <c r="Y6239" s="5"/>
      <c r="Z6239" s="5"/>
      <c r="AA6239" s="5"/>
      <c r="AB6239" s="5"/>
      <c r="AC6239" s="5"/>
      <c r="AD6239" s="5"/>
      <c r="AE6239" s="5"/>
      <c r="AF6239" s="5"/>
      <c r="AG6239" s="5"/>
      <c r="AH6239" s="5"/>
      <c r="AI6239" s="5"/>
      <c r="AJ6239" s="5"/>
    </row>
    <row r="6240" spans="11:36">
      <c r="K6240" s="5"/>
      <c r="L6240" s="5"/>
      <c r="M6240" s="5"/>
      <c r="N6240" s="5"/>
      <c r="O6240" s="5"/>
      <c r="P6240" s="5"/>
      <c r="Q6240" s="5"/>
      <c r="R6240" s="5"/>
      <c r="S6240" s="5"/>
      <c r="T6240" s="5"/>
      <c r="U6240" s="5"/>
      <c r="V6240" s="5"/>
      <c r="W6240" s="5"/>
      <c r="X6240" s="5"/>
      <c r="Y6240" s="5"/>
      <c r="Z6240" s="5"/>
      <c r="AA6240" s="5"/>
      <c r="AB6240" s="5"/>
      <c r="AC6240" s="5"/>
      <c r="AD6240" s="5"/>
      <c r="AE6240" s="5"/>
      <c r="AF6240" s="5"/>
      <c r="AG6240" s="5"/>
      <c r="AH6240" s="5"/>
      <c r="AI6240" s="5"/>
      <c r="AJ6240" s="5"/>
    </row>
    <row r="6241" spans="11:36">
      <c r="K6241" s="5"/>
      <c r="L6241" s="5"/>
      <c r="M6241" s="5"/>
      <c r="N6241" s="5"/>
      <c r="O6241" s="5"/>
      <c r="P6241" s="5"/>
      <c r="Q6241" s="5"/>
      <c r="R6241" s="5"/>
      <c r="S6241" s="5"/>
      <c r="T6241" s="5"/>
      <c r="U6241" s="5"/>
      <c r="V6241" s="5"/>
      <c r="W6241" s="5"/>
      <c r="X6241" s="5"/>
      <c r="Y6241" s="5"/>
      <c r="Z6241" s="5"/>
      <c r="AA6241" s="5"/>
      <c r="AB6241" s="5"/>
      <c r="AC6241" s="5"/>
      <c r="AD6241" s="5"/>
      <c r="AE6241" s="5"/>
      <c r="AF6241" s="5"/>
      <c r="AG6241" s="5"/>
      <c r="AH6241" s="5"/>
      <c r="AI6241" s="5"/>
      <c r="AJ6241" s="5"/>
    </row>
    <row r="6242" spans="11:36">
      <c r="K6242" s="5"/>
      <c r="L6242" s="5"/>
      <c r="M6242" s="5"/>
      <c r="N6242" s="5"/>
      <c r="O6242" s="5"/>
      <c r="P6242" s="5"/>
      <c r="Q6242" s="5"/>
      <c r="R6242" s="5"/>
      <c r="S6242" s="5"/>
      <c r="T6242" s="5"/>
      <c r="U6242" s="5"/>
      <c r="V6242" s="5"/>
      <c r="W6242" s="5"/>
      <c r="X6242" s="5"/>
      <c r="Y6242" s="5"/>
      <c r="Z6242" s="5"/>
      <c r="AA6242" s="5"/>
      <c r="AB6242" s="5"/>
      <c r="AC6242" s="5"/>
      <c r="AD6242" s="5"/>
      <c r="AE6242" s="5"/>
      <c r="AF6242" s="5"/>
      <c r="AG6242" s="5"/>
      <c r="AH6242" s="5"/>
      <c r="AI6242" s="5"/>
      <c r="AJ6242" s="5"/>
    </row>
    <row r="6243" spans="11:36">
      <c r="K6243" s="5"/>
      <c r="L6243" s="5"/>
      <c r="M6243" s="5"/>
      <c r="N6243" s="5"/>
      <c r="O6243" s="5"/>
      <c r="P6243" s="5"/>
      <c r="Q6243" s="5"/>
      <c r="R6243" s="5"/>
      <c r="S6243" s="5"/>
      <c r="T6243" s="5"/>
      <c r="U6243" s="5"/>
      <c r="V6243" s="5"/>
      <c r="W6243" s="5"/>
      <c r="X6243" s="5"/>
      <c r="Y6243" s="5"/>
      <c r="Z6243" s="5"/>
      <c r="AA6243" s="5"/>
      <c r="AB6243" s="5"/>
      <c r="AC6243" s="5"/>
      <c r="AD6243" s="5"/>
      <c r="AE6243" s="5"/>
      <c r="AF6243" s="5"/>
      <c r="AG6243" s="5"/>
      <c r="AH6243" s="5"/>
      <c r="AI6243" s="5"/>
      <c r="AJ6243" s="5"/>
    </row>
    <row r="6244" spans="11:36">
      <c r="K6244" s="5"/>
      <c r="L6244" s="5"/>
      <c r="M6244" s="5"/>
      <c r="N6244" s="5"/>
      <c r="O6244" s="5"/>
      <c r="P6244" s="5"/>
      <c r="Q6244" s="5"/>
      <c r="R6244" s="5"/>
      <c r="S6244" s="5"/>
      <c r="T6244" s="5"/>
      <c r="U6244" s="5"/>
      <c r="V6244" s="5"/>
      <c r="W6244" s="5"/>
      <c r="X6244" s="5"/>
      <c r="Y6244" s="5"/>
      <c r="Z6244" s="5"/>
      <c r="AA6244" s="5"/>
      <c r="AB6244" s="5"/>
      <c r="AC6244" s="5"/>
      <c r="AD6244" s="5"/>
      <c r="AE6244" s="5"/>
      <c r="AF6244" s="5"/>
      <c r="AG6244" s="5"/>
      <c r="AH6244" s="5"/>
      <c r="AI6244" s="5"/>
      <c r="AJ6244" s="5"/>
    </row>
    <row r="6245" spans="11:36">
      <c r="K6245" s="5"/>
      <c r="L6245" s="5"/>
      <c r="M6245" s="5"/>
      <c r="N6245" s="5"/>
      <c r="O6245" s="5"/>
      <c r="P6245" s="5"/>
      <c r="Q6245" s="5"/>
      <c r="R6245" s="5"/>
      <c r="S6245" s="5"/>
      <c r="T6245" s="5"/>
      <c r="U6245" s="5"/>
      <c r="V6245" s="5"/>
      <c r="W6245" s="5"/>
      <c r="X6245" s="5"/>
      <c r="Y6245" s="5"/>
      <c r="Z6245" s="5"/>
      <c r="AA6245" s="5"/>
      <c r="AB6245" s="5"/>
      <c r="AC6245" s="5"/>
      <c r="AD6245" s="5"/>
      <c r="AE6245" s="5"/>
      <c r="AF6245" s="5"/>
      <c r="AG6245" s="5"/>
      <c r="AH6245" s="5"/>
      <c r="AI6245" s="5"/>
      <c r="AJ6245" s="5"/>
    </row>
    <row r="6246" spans="11:36">
      <c r="K6246" s="5"/>
      <c r="L6246" s="5"/>
      <c r="M6246" s="5"/>
      <c r="N6246" s="5"/>
      <c r="O6246" s="5"/>
      <c r="P6246" s="5"/>
      <c r="Q6246" s="5"/>
      <c r="R6246" s="5"/>
      <c r="S6246" s="5"/>
      <c r="T6246" s="5"/>
      <c r="U6246" s="5"/>
      <c r="V6246" s="5"/>
      <c r="W6246" s="5"/>
      <c r="X6246" s="5"/>
      <c r="Y6246" s="5"/>
      <c r="Z6246" s="5"/>
      <c r="AA6246" s="5"/>
      <c r="AB6246" s="5"/>
      <c r="AC6246" s="5"/>
      <c r="AD6246" s="5"/>
      <c r="AE6246" s="5"/>
      <c r="AF6246" s="5"/>
      <c r="AG6246" s="5"/>
      <c r="AH6246" s="5"/>
      <c r="AI6246" s="5"/>
      <c r="AJ6246" s="5"/>
    </row>
    <row r="6247" spans="11:36">
      <c r="K6247" s="5"/>
      <c r="L6247" s="5"/>
      <c r="M6247" s="5"/>
      <c r="N6247" s="5"/>
      <c r="O6247" s="5"/>
      <c r="P6247" s="5"/>
      <c r="Q6247" s="5"/>
      <c r="R6247" s="5"/>
      <c r="S6247" s="5"/>
      <c r="T6247" s="5"/>
      <c r="U6247" s="5"/>
      <c r="V6247" s="5"/>
      <c r="W6247" s="5"/>
      <c r="X6247" s="5"/>
      <c r="Y6247" s="5"/>
      <c r="Z6247" s="5"/>
      <c r="AA6247" s="5"/>
      <c r="AB6247" s="5"/>
      <c r="AC6247" s="5"/>
      <c r="AD6247" s="5"/>
      <c r="AE6247" s="5"/>
      <c r="AF6247" s="5"/>
      <c r="AG6247" s="5"/>
      <c r="AH6247" s="5"/>
      <c r="AI6247" s="5"/>
      <c r="AJ6247" s="5"/>
    </row>
    <row r="6248" spans="11:36">
      <c r="K6248" s="5"/>
      <c r="L6248" s="5"/>
      <c r="M6248" s="5"/>
      <c r="N6248" s="5"/>
      <c r="O6248" s="5"/>
      <c r="P6248" s="5"/>
      <c r="Q6248" s="5"/>
      <c r="R6248" s="5"/>
      <c r="S6248" s="5"/>
      <c r="T6248" s="5"/>
      <c r="U6248" s="5"/>
      <c r="V6248" s="5"/>
      <c r="W6248" s="5"/>
      <c r="X6248" s="5"/>
      <c r="Y6248" s="5"/>
      <c r="Z6248" s="5"/>
      <c r="AA6248" s="5"/>
      <c r="AB6248" s="5"/>
      <c r="AC6248" s="5"/>
      <c r="AD6248" s="5"/>
      <c r="AE6248" s="5"/>
      <c r="AF6248" s="5"/>
      <c r="AG6248" s="5"/>
      <c r="AH6248" s="5"/>
      <c r="AI6248" s="5"/>
      <c r="AJ6248" s="5"/>
    </row>
    <row r="6249" spans="11:36">
      <c r="K6249" s="5"/>
      <c r="L6249" s="5"/>
      <c r="M6249" s="5"/>
      <c r="N6249" s="5"/>
      <c r="O6249" s="5"/>
      <c r="P6249" s="5"/>
      <c r="Q6249" s="5"/>
      <c r="R6249" s="5"/>
      <c r="S6249" s="5"/>
      <c r="T6249" s="5"/>
      <c r="U6249" s="5"/>
      <c r="V6249" s="5"/>
      <c r="W6249" s="5"/>
      <c r="X6249" s="5"/>
      <c r="Y6249" s="5"/>
      <c r="Z6249" s="5"/>
      <c r="AA6249" s="5"/>
      <c r="AB6249" s="5"/>
      <c r="AC6249" s="5"/>
      <c r="AD6249" s="5"/>
      <c r="AE6249" s="5"/>
      <c r="AF6249" s="5"/>
      <c r="AG6249" s="5"/>
      <c r="AH6249" s="5"/>
      <c r="AI6249" s="5"/>
      <c r="AJ6249" s="5"/>
    </row>
    <row r="6250" spans="11:36">
      <c r="K6250" s="5"/>
      <c r="L6250" s="5"/>
      <c r="M6250" s="5"/>
      <c r="N6250" s="5"/>
      <c r="O6250" s="5"/>
      <c r="P6250" s="5"/>
      <c r="Q6250" s="5"/>
      <c r="R6250" s="5"/>
      <c r="S6250" s="5"/>
      <c r="T6250" s="5"/>
      <c r="U6250" s="5"/>
      <c r="V6250" s="5"/>
      <c r="W6250" s="5"/>
      <c r="X6250" s="5"/>
      <c r="Y6250" s="5"/>
      <c r="Z6250" s="5"/>
      <c r="AA6250" s="5"/>
      <c r="AB6250" s="5"/>
      <c r="AC6250" s="5"/>
      <c r="AD6250" s="5"/>
      <c r="AE6250" s="5"/>
      <c r="AF6250" s="5"/>
      <c r="AG6250" s="5"/>
      <c r="AH6250" s="5"/>
      <c r="AI6250" s="5"/>
      <c r="AJ6250" s="5"/>
    </row>
    <row r="6251" spans="11:36">
      <c r="K6251" s="5"/>
      <c r="L6251" s="5"/>
      <c r="M6251" s="5"/>
      <c r="N6251" s="5"/>
      <c r="O6251" s="5"/>
      <c r="P6251" s="5"/>
      <c r="Q6251" s="5"/>
      <c r="R6251" s="5"/>
      <c r="S6251" s="5"/>
      <c r="T6251" s="5"/>
      <c r="U6251" s="5"/>
      <c r="V6251" s="5"/>
      <c r="W6251" s="5"/>
      <c r="X6251" s="5"/>
      <c r="Y6251" s="5"/>
      <c r="Z6251" s="5"/>
      <c r="AA6251" s="5"/>
      <c r="AB6251" s="5"/>
      <c r="AC6251" s="5"/>
      <c r="AD6251" s="5"/>
      <c r="AE6251" s="5"/>
      <c r="AF6251" s="5"/>
      <c r="AG6251" s="5"/>
      <c r="AH6251" s="5"/>
      <c r="AI6251" s="5"/>
      <c r="AJ6251" s="5"/>
    </row>
    <row r="6252" spans="11:36">
      <c r="K6252" s="5"/>
      <c r="L6252" s="5"/>
      <c r="M6252" s="5"/>
      <c r="N6252" s="5"/>
      <c r="O6252" s="5"/>
      <c r="P6252" s="5"/>
      <c r="Q6252" s="5"/>
      <c r="R6252" s="5"/>
      <c r="S6252" s="5"/>
      <c r="T6252" s="5"/>
      <c r="U6252" s="5"/>
      <c r="V6252" s="5"/>
      <c r="W6252" s="5"/>
      <c r="X6252" s="5"/>
      <c r="Y6252" s="5"/>
      <c r="Z6252" s="5"/>
      <c r="AA6252" s="5"/>
      <c r="AB6252" s="5"/>
      <c r="AC6252" s="5"/>
      <c r="AD6252" s="5"/>
      <c r="AE6252" s="5"/>
      <c r="AF6252" s="5"/>
      <c r="AG6252" s="5"/>
      <c r="AH6252" s="5"/>
      <c r="AI6252" s="5"/>
      <c r="AJ6252" s="5"/>
    </row>
    <row r="6253" spans="11:36">
      <c r="K6253" s="5"/>
      <c r="L6253" s="5"/>
      <c r="M6253" s="5"/>
      <c r="N6253" s="5"/>
      <c r="O6253" s="5"/>
      <c r="P6253" s="5"/>
      <c r="Q6253" s="5"/>
      <c r="R6253" s="5"/>
      <c r="S6253" s="5"/>
      <c r="T6253" s="5"/>
      <c r="U6253" s="5"/>
      <c r="V6253" s="5"/>
      <c r="W6253" s="5"/>
      <c r="X6253" s="5"/>
      <c r="Y6253" s="5"/>
      <c r="Z6253" s="5"/>
      <c r="AA6253" s="5"/>
      <c r="AB6253" s="5"/>
      <c r="AC6253" s="5"/>
      <c r="AD6253" s="5"/>
      <c r="AE6253" s="5"/>
      <c r="AF6253" s="5"/>
      <c r="AG6253" s="5"/>
      <c r="AH6253" s="5"/>
      <c r="AI6253" s="5"/>
      <c r="AJ6253" s="5"/>
    </row>
    <row r="6254" spans="11:36">
      <c r="K6254" s="5"/>
      <c r="L6254" s="5"/>
      <c r="M6254" s="5"/>
      <c r="N6254" s="5"/>
      <c r="O6254" s="5"/>
      <c r="P6254" s="5"/>
      <c r="Q6254" s="5"/>
      <c r="R6254" s="5"/>
      <c r="S6254" s="5"/>
      <c r="T6254" s="5"/>
      <c r="U6254" s="5"/>
      <c r="V6254" s="5"/>
      <c r="W6254" s="5"/>
      <c r="X6254" s="5"/>
      <c r="Y6254" s="5"/>
      <c r="Z6254" s="5"/>
      <c r="AA6254" s="5"/>
      <c r="AB6254" s="5"/>
      <c r="AC6254" s="5"/>
      <c r="AD6254" s="5"/>
      <c r="AE6254" s="5"/>
      <c r="AF6254" s="5"/>
      <c r="AG6254" s="5"/>
      <c r="AH6254" s="5"/>
      <c r="AI6254" s="5"/>
      <c r="AJ6254" s="5"/>
    </row>
    <row r="6255" spans="11:36">
      <c r="K6255" s="5"/>
      <c r="L6255" s="5"/>
      <c r="M6255" s="5"/>
      <c r="N6255" s="5"/>
      <c r="O6255" s="5"/>
      <c r="P6255" s="5"/>
      <c r="Q6255" s="5"/>
      <c r="R6255" s="5"/>
      <c r="S6255" s="5"/>
      <c r="T6255" s="5"/>
      <c r="U6255" s="5"/>
      <c r="V6255" s="5"/>
      <c r="W6255" s="5"/>
      <c r="X6255" s="5"/>
      <c r="Y6255" s="5"/>
      <c r="Z6255" s="5"/>
      <c r="AA6255" s="5"/>
      <c r="AB6255" s="5"/>
      <c r="AC6255" s="5"/>
      <c r="AD6255" s="5"/>
      <c r="AE6255" s="5"/>
      <c r="AF6255" s="5"/>
      <c r="AG6255" s="5"/>
      <c r="AH6255" s="5"/>
      <c r="AI6255" s="5"/>
      <c r="AJ6255" s="5"/>
    </row>
    <row r="6256" spans="11:36">
      <c r="K6256" s="5"/>
      <c r="L6256" s="5"/>
      <c r="M6256" s="5"/>
      <c r="N6256" s="5"/>
      <c r="O6256" s="5"/>
      <c r="P6256" s="5"/>
      <c r="Q6256" s="5"/>
      <c r="R6256" s="5"/>
      <c r="S6256" s="5"/>
      <c r="T6256" s="5"/>
      <c r="U6256" s="5"/>
      <c r="V6256" s="5"/>
      <c r="W6256" s="5"/>
      <c r="X6256" s="5"/>
      <c r="Y6256" s="5"/>
      <c r="Z6256" s="5"/>
      <c r="AA6256" s="5"/>
      <c r="AB6256" s="5"/>
      <c r="AC6256" s="5"/>
      <c r="AD6256" s="5"/>
      <c r="AE6256" s="5"/>
      <c r="AF6256" s="5"/>
      <c r="AG6256" s="5"/>
      <c r="AH6256" s="5"/>
      <c r="AI6256" s="5"/>
      <c r="AJ6256" s="5"/>
    </row>
    <row r="6257" spans="11:36">
      <c r="K6257" s="5"/>
      <c r="L6257" s="5"/>
      <c r="M6257" s="5"/>
      <c r="N6257" s="5"/>
      <c r="O6257" s="5"/>
      <c r="P6257" s="5"/>
      <c r="Q6257" s="5"/>
      <c r="R6257" s="5"/>
      <c r="S6257" s="5"/>
      <c r="T6257" s="5"/>
      <c r="U6257" s="5"/>
      <c r="V6257" s="5"/>
      <c r="W6257" s="5"/>
      <c r="X6257" s="5"/>
      <c r="Y6257" s="5"/>
      <c r="Z6257" s="5"/>
      <c r="AA6257" s="5"/>
      <c r="AB6257" s="5"/>
      <c r="AC6257" s="5"/>
      <c r="AD6257" s="5"/>
      <c r="AE6257" s="5"/>
      <c r="AF6257" s="5"/>
      <c r="AG6257" s="5"/>
      <c r="AH6257" s="5"/>
      <c r="AI6257" s="5"/>
      <c r="AJ6257" s="5"/>
    </row>
    <row r="6258" spans="11:36">
      <c r="K6258" s="5"/>
      <c r="L6258" s="5"/>
      <c r="M6258" s="5"/>
      <c r="N6258" s="5"/>
      <c r="O6258" s="5"/>
      <c r="P6258" s="5"/>
      <c r="Q6258" s="5"/>
      <c r="R6258" s="5"/>
      <c r="S6258" s="5"/>
      <c r="T6258" s="5"/>
      <c r="U6258" s="5"/>
      <c r="V6258" s="5"/>
      <c r="W6258" s="5"/>
      <c r="X6258" s="5"/>
      <c r="Y6258" s="5"/>
      <c r="Z6258" s="5"/>
      <c r="AA6258" s="5"/>
      <c r="AB6258" s="5"/>
      <c r="AC6258" s="5"/>
      <c r="AD6258" s="5"/>
      <c r="AE6258" s="5"/>
      <c r="AF6258" s="5"/>
      <c r="AG6258" s="5"/>
      <c r="AH6258" s="5"/>
      <c r="AI6258" s="5"/>
      <c r="AJ6258" s="5"/>
    </row>
    <row r="6259" spans="11:36">
      <c r="K6259" s="5"/>
      <c r="L6259" s="5"/>
      <c r="M6259" s="5"/>
      <c r="N6259" s="5"/>
      <c r="O6259" s="5"/>
      <c r="P6259" s="5"/>
      <c r="Q6259" s="5"/>
      <c r="R6259" s="5"/>
      <c r="S6259" s="5"/>
      <c r="T6259" s="5"/>
      <c r="U6259" s="5"/>
      <c r="V6259" s="5"/>
      <c r="W6259" s="5"/>
      <c r="X6259" s="5"/>
      <c r="Y6259" s="5"/>
      <c r="Z6259" s="5"/>
      <c r="AA6259" s="5"/>
      <c r="AB6259" s="5"/>
      <c r="AC6259" s="5"/>
      <c r="AD6259" s="5"/>
      <c r="AE6259" s="5"/>
      <c r="AF6259" s="5"/>
      <c r="AG6259" s="5"/>
      <c r="AH6259" s="5"/>
      <c r="AI6259" s="5"/>
      <c r="AJ6259" s="5"/>
    </row>
    <row r="6260" spans="11:36">
      <c r="K6260" s="5"/>
      <c r="L6260" s="5"/>
      <c r="M6260" s="5"/>
      <c r="N6260" s="5"/>
      <c r="O6260" s="5"/>
      <c r="P6260" s="5"/>
      <c r="Q6260" s="5"/>
      <c r="R6260" s="5"/>
      <c r="S6260" s="5"/>
      <c r="T6260" s="5"/>
      <c r="U6260" s="5"/>
      <c r="V6260" s="5"/>
      <c r="W6260" s="5"/>
      <c r="X6260" s="5"/>
      <c r="Y6260" s="5"/>
      <c r="Z6260" s="5"/>
      <c r="AA6260" s="5"/>
      <c r="AB6260" s="5"/>
      <c r="AC6260" s="5"/>
      <c r="AD6260" s="5"/>
      <c r="AE6260" s="5"/>
      <c r="AF6260" s="5"/>
      <c r="AG6260" s="5"/>
      <c r="AH6260" s="5"/>
      <c r="AI6260" s="5"/>
      <c r="AJ6260" s="5"/>
    </row>
    <row r="6261" spans="11:36">
      <c r="K6261" s="5"/>
      <c r="L6261" s="5"/>
      <c r="M6261" s="5"/>
      <c r="N6261" s="5"/>
      <c r="O6261" s="5"/>
      <c r="P6261" s="5"/>
      <c r="Q6261" s="5"/>
      <c r="R6261" s="5"/>
      <c r="S6261" s="5"/>
      <c r="T6261" s="5"/>
      <c r="U6261" s="5"/>
      <c r="V6261" s="5"/>
      <c r="W6261" s="5"/>
      <c r="X6261" s="5"/>
      <c r="Y6261" s="5"/>
      <c r="Z6261" s="5"/>
      <c r="AA6261" s="5"/>
      <c r="AB6261" s="5"/>
      <c r="AC6261" s="5"/>
      <c r="AD6261" s="5"/>
      <c r="AE6261" s="5"/>
      <c r="AF6261" s="5"/>
      <c r="AG6261" s="5"/>
      <c r="AH6261" s="5"/>
      <c r="AI6261" s="5"/>
      <c r="AJ6261" s="5"/>
    </row>
    <row r="6262" spans="11:36">
      <c r="K6262" s="5"/>
      <c r="L6262" s="5"/>
      <c r="M6262" s="5"/>
      <c r="N6262" s="5"/>
      <c r="O6262" s="5"/>
      <c r="P6262" s="5"/>
      <c r="Q6262" s="5"/>
      <c r="R6262" s="5"/>
      <c r="S6262" s="5"/>
      <c r="T6262" s="5"/>
      <c r="U6262" s="5"/>
      <c r="V6262" s="5"/>
      <c r="W6262" s="5"/>
      <c r="X6262" s="5"/>
      <c r="Y6262" s="5"/>
      <c r="Z6262" s="5"/>
      <c r="AA6262" s="5"/>
      <c r="AB6262" s="5"/>
      <c r="AC6262" s="5"/>
      <c r="AD6262" s="5"/>
      <c r="AE6262" s="5"/>
      <c r="AF6262" s="5"/>
      <c r="AG6262" s="5"/>
      <c r="AH6262" s="5"/>
      <c r="AI6262" s="5"/>
      <c r="AJ6262" s="5"/>
    </row>
    <row r="6263" spans="11:36">
      <c r="K6263" s="5"/>
      <c r="L6263" s="5"/>
      <c r="M6263" s="5"/>
      <c r="N6263" s="5"/>
      <c r="O6263" s="5"/>
      <c r="P6263" s="5"/>
      <c r="Q6263" s="5"/>
      <c r="R6263" s="5"/>
      <c r="S6263" s="5"/>
      <c r="T6263" s="5"/>
      <c r="U6263" s="5"/>
      <c r="V6263" s="5"/>
      <c r="W6263" s="5"/>
      <c r="X6263" s="5"/>
      <c r="Y6263" s="5"/>
      <c r="Z6263" s="5"/>
      <c r="AA6263" s="5"/>
      <c r="AB6263" s="5"/>
      <c r="AC6263" s="5"/>
      <c r="AD6263" s="5"/>
      <c r="AE6263" s="5"/>
      <c r="AF6263" s="5"/>
      <c r="AG6263" s="5"/>
      <c r="AH6263" s="5"/>
      <c r="AI6263" s="5"/>
      <c r="AJ6263" s="5"/>
    </row>
    <row r="6264" spans="11:36">
      <c r="K6264" s="5"/>
      <c r="L6264" s="5"/>
      <c r="M6264" s="5"/>
      <c r="N6264" s="5"/>
      <c r="O6264" s="5"/>
      <c r="P6264" s="5"/>
      <c r="Q6264" s="5"/>
      <c r="R6264" s="5"/>
      <c r="S6264" s="5"/>
      <c r="T6264" s="5"/>
      <c r="U6264" s="5"/>
      <c r="V6264" s="5"/>
      <c r="W6264" s="5"/>
      <c r="X6264" s="5"/>
      <c r="Y6264" s="5"/>
      <c r="Z6264" s="5"/>
      <c r="AA6264" s="5"/>
      <c r="AB6264" s="5"/>
      <c r="AC6264" s="5"/>
      <c r="AD6264" s="5"/>
      <c r="AE6264" s="5"/>
      <c r="AF6264" s="5"/>
      <c r="AG6264" s="5"/>
      <c r="AH6264" s="5"/>
      <c r="AI6264" s="5"/>
      <c r="AJ6264" s="5"/>
    </row>
    <row r="6265" spans="11:36">
      <c r="K6265" s="5"/>
      <c r="L6265" s="5"/>
      <c r="M6265" s="5"/>
      <c r="N6265" s="5"/>
      <c r="O6265" s="5"/>
      <c r="P6265" s="5"/>
      <c r="Q6265" s="5"/>
      <c r="R6265" s="5"/>
      <c r="S6265" s="5"/>
      <c r="T6265" s="5"/>
      <c r="U6265" s="5"/>
      <c r="V6265" s="5"/>
      <c r="W6265" s="5"/>
      <c r="X6265" s="5"/>
      <c r="Y6265" s="5"/>
      <c r="Z6265" s="5"/>
      <c r="AA6265" s="5"/>
      <c r="AB6265" s="5"/>
      <c r="AC6265" s="5"/>
      <c r="AD6265" s="5"/>
      <c r="AE6265" s="5"/>
      <c r="AF6265" s="5"/>
      <c r="AG6265" s="5"/>
      <c r="AH6265" s="5"/>
      <c r="AI6265" s="5"/>
      <c r="AJ6265" s="5"/>
    </row>
    <row r="6266" spans="11:36">
      <c r="K6266" s="5"/>
      <c r="L6266" s="5"/>
      <c r="M6266" s="5"/>
      <c r="N6266" s="5"/>
      <c r="O6266" s="5"/>
      <c r="P6266" s="5"/>
      <c r="Q6266" s="5"/>
      <c r="R6266" s="5"/>
      <c r="S6266" s="5"/>
      <c r="T6266" s="5"/>
      <c r="U6266" s="5"/>
      <c r="V6266" s="5"/>
      <c r="W6266" s="5"/>
      <c r="X6266" s="5"/>
      <c r="Y6266" s="5"/>
      <c r="Z6266" s="5"/>
      <c r="AA6266" s="5"/>
      <c r="AB6266" s="5"/>
      <c r="AC6266" s="5"/>
      <c r="AD6266" s="5"/>
      <c r="AE6266" s="5"/>
      <c r="AF6266" s="5"/>
      <c r="AG6266" s="5"/>
      <c r="AH6266" s="5"/>
      <c r="AI6266" s="5"/>
      <c r="AJ6266" s="5"/>
    </row>
    <row r="6267" spans="11:36">
      <c r="K6267" s="5"/>
      <c r="L6267" s="5"/>
      <c r="M6267" s="5"/>
      <c r="N6267" s="5"/>
      <c r="O6267" s="5"/>
      <c r="P6267" s="5"/>
      <c r="Q6267" s="5"/>
      <c r="R6267" s="5"/>
      <c r="S6267" s="5"/>
      <c r="T6267" s="5"/>
      <c r="U6267" s="5"/>
      <c r="V6267" s="5"/>
      <c r="W6267" s="5"/>
      <c r="X6267" s="5"/>
      <c r="Y6267" s="5"/>
      <c r="Z6267" s="5"/>
      <c r="AA6267" s="5"/>
      <c r="AB6267" s="5"/>
      <c r="AC6267" s="5"/>
      <c r="AD6267" s="5"/>
      <c r="AE6267" s="5"/>
      <c r="AF6267" s="5"/>
      <c r="AG6267" s="5"/>
      <c r="AH6267" s="5"/>
      <c r="AI6267" s="5"/>
      <c r="AJ6267" s="5"/>
    </row>
    <row r="6268" spans="11:36">
      <c r="K6268" s="5"/>
      <c r="L6268" s="5"/>
      <c r="M6268" s="5"/>
      <c r="N6268" s="5"/>
      <c r="O6268" s="5"/>
      <c r="P6268" s="5"/>
      <c r="Q6268" s="5"/>
      <c r="R6268" s="5"/>
      <c r="S6268" s="5"/>
      <c r="T6268" s="5"/>
      <c r="U6268" s="5"/>
      <c r="V6268" s="5"/>
      <c r="W6268" s="5"/>
      <c r="X6268" s="5"/>
      <c r="Y6268" s="5"/>
      <c r="Z6268" s="5"/>
      <c r="AA6268" s="5"/>
      <c r="AB6268" s="5"/>
      <c r="AC6268" s="5"/>
      <c r="AD6268" s="5"/>
      <c r="AE6268" s="5"/>
      <c r="AF6268" s="5"/>
      <c r="AG6268" s="5"/>
      <c r="AH6268" s="5"/>
      <c r="AI6268" s="5"/>
      <c r="AJ6268" s="5"/>
    </row>
    <row r="6269" spans="11:36">
      <c r="K6269" s="5"/>
      <c r="L6269" s="5"/>
      <c r="M6269" s="5"/>
      <c r="N6269" s="5"/>
      <c r="O6269" s="5"/>
      <c r="P6269" s="5"/>
      <c r="Q6269" s="5"/>
      <c r="R6269" s="5"/>
      <c r="S6269" s="5"/>
      <c r="T6269" s="5"/>
      <c r="U6269" s="5"/>
      <c r="V6269" s="5"/>
      <c r="W6269" s="5"/>
      <c r="X6269" s="5"/>
      <c r="Y6269" s="5"/>
      <c r="Z6269" s="5"/>
      <c r="AA6269" s="5"/>
      <c r="AB6269" s="5"/>
      <c r="AC6269" s="5"/>
      <c r="AD6269" s="5"/>
      <c r="AE6269" s="5"/>
      <c r="AF6269" s="5"/>
      <c r="AG6269" s="5"/>
      <c r="AH6269" s="5"/>
      <c r="AI6269" s="5"/>
      <c r="AJ6269" s="5"/>
    </row>
    <row r="6270" spans="11:36">
      <c r="K6270" s="5"/>
      <c r="L6270" s="5"/>
      <c r="M6270" s="5"/>
      <c r="N6270" s="5"/>
      <c r="O6270" s="5"/>
      <c r="P6270" s="5"/>
      <c r="Q6270" s="5"/>
      <c r="R6270" s="5"/>
      <c r="S6270" s="5"/>
      <c r="T6270" s="5"/>
      <c r="U6270" s="5"/>
      <c r="V6270" s="5"/>
      <c r="W6270" s="5"/>
      <c r="X6270" s="5"/>
      <c r="Y6270" s="5"/>
      <c r="Z6270" s="5"/>
      <c r="AA6270" s="5"/>
      <c r="AB6270" s="5"/>
      <c r="AC6270" s="5"/>
      <c r="AD6270" s="5"/>
      <c r="AE6270" s="5"/>
      <c r="AF6270" s="5"/>
      <c r="AG6270" s="5"/>
      <c r="AH6270" s="5"/>
      <c r="AI6270" s="5"/>
      <c r="AJ6270" s="5"/>
    </row>
    <row r="6271" spans="11:36">
      <c r="K6271" s="5"/>
      <c r="L6271" s="5"/>
      <c r="M6271" s="5"/>
      <c r="N6271" s="5"/>
      <c r="O6271" s="5"/>
      <c r="P6271" s="5"/>
      <c r="Q6271" s="5"/>
      <c r="R6271" s="5"/>
      <c r="S6271" s="5"/>
      <c r="T6271" s="5"/>
      <c r="U6271" s="5"/>
      <c r="V6271" s="5"/>
      <c r="W6271" s="5"/>
      <c r="X6271" s="5"/>
      <c r="Y6271" s="5"/>
      <c r="Z6271" s="5"/>
      <c r="AA6271" s="5"/>
      <c r="AB6271" s="5"/>
      <c r="AC6271" s="5"/>
      <c r="AD6271" s="5"/>
      <c r="AE6271" s="5"/>
      <c r="AF6271" s="5"/>
      <c r="AG6271" s="5"/>
      <c r="AH6271" s="5"/>
      <c r="AI6271" s="5"/>
      <c r="AJ6271" s="5"/>
    </row>
    <row r="6272" spans="11:36">
      <c r="K6272" s="5"/>
      <c r="L6272" s="5"/>
      <c r="M6272" s="5"/>
      <c r="N6272" s="5"/>
      <c r="O6272" s="5"/>
      <c r="P6272" s="5"/>
      <c r="Q6272" s="5"/>
      <c r="R6272" s="5"/>
      <c r="S6272" s="5"/>
      <c r="T6272" s="5"/>
      <c r="U6272" s="5"/>
      <c r="V6272" s="5"/>
      <c r="W6272" s="5"/>
      <c r="X6272" s="5"/>
      <c r="Y6272" s="5"/>
      <c r="Z6272" s="5"/>
      <c r="AA6272" s="5"/>
      <c r="AB6272" s="5"/>
      <c r="AC6272" s="5"/>
      <c r="AD6272" s="5"/>
      <c r="AE6272" s="5"/>
      <c r="AF6272" s="5"/>
      <c r="AG6272" s="5"/>
      <c r="AH6272" s="5"/>
      <c r="AI6272" s="5"/>
      <c r="AJ6272" s="5"/>
    </row>
    <row r="6273" spans="11:36">
      <c r="K6273" s="5"/>
      <c r="L6273" s="5"/>
      <c r="M6273" s="5"/>
      <c r="N6273" s="5"/>
      <c r="O6273" s="5"/>
      <c r="P6273" s="5"/>
      <c r="Q6273" s="5"/>
      <c r="R6273" s="5"/>
      <c r="S6273" s="5"/>
      <c r="T6273" s="5"/>
      <c r="U6273" s="5"/>
      <c r="V6273" s="5"/>
      <c r="W6273" s="5"/>
      <c r="X6273" s="5"/>
      <c r="Y6273" s="5"/>
      <c r="Z6273" s="5"/>
      <c r="AA6273" s="5"/>
      <c r="AB6273" s="5"/>
      <c r="AC6273" s="5"/>
      <c r="AD6273" s="5"/>
      <c r="AE6273" s="5"/>
      <c r="AF6273" s="5"/>
      <c r="AG6273" s="5"/>
      <c r="AH6273" s="5"/>
      <c r="AI6273" s="5"/>
      <c r="AJ6273" s="5"/>
    </row>
    <row r="6274" spans="11:36">
      <c r="K6274" s="5"/>
      <c r="L6274" s="5"/>
      <c r="M6274" s="5"/>
      <c r="N6274" s="5"/>
      <c r="O6274" s="5"/>
      <c r="P6274" s="5"/>
      <c r="Q6274" s="5"/>
      <c r="R6274" s="5"/>
      <c r="S6274" s="5"/>
      <c r="T6274" s="5"/>
      <c r="U6274" s="5"/>
      <c r="V6274" s="5"/>
      <c r="W6274" s="5"/>
      <c r="X6274" s="5"/>
      <c r="Y6274" s="5"/>
      <c r="Z6274" s="5"/>
      <c r="AA6274" s="5"/>
      <c r="AB6274" s="5"/>
      <c r="AC6274" s="5"/>
      <c r="AD6274" s="5"/>
      <c r="AE6274" s="5"/>
      <c r="AF6274" s="5"/>
      <c r="AG6274" s="5"/>
      <c r="AH6274" s="5"/>
      <c r="AI6274" s="5"/>
      <c r="AJ6274" s="5"/>
    </row>
    <row r="6275" spans="11:36">
      <c r="K6275" s="5"/>
      <c r="L6275" s="5"/>
      <c r="M6275" s="5"/>
      <c r="N6275" s="5"/>
      <c r="O6275" s="5"/>
      <c r="P6275" s="5"/>
      <c r="Q6275" s="5"/>
      <c r="R6275" s="5"/>
      <c r="S6275" s="5"/>
      <c r="T6275" s="5"/>
      <c r="U6275" s="5"/>
      <c r="V6275" s="5"/>
      <c r="W6275" s="5"/>
      <c r="X6275" s="5"/>
      <c r="Y6275" s="5"/>
      <c r="Z6275" s="5"/>
      <c r="AA6275" s="5"/>
      <c r="AB6275" s="5"/>
      <c r="AC6275" s="5"/>
      <c r="AD6275" s="5"/>
      <c r="AE6275" s="5"/>
      <c r="AF6275" s="5"/>
      <c r="AG6275" s="5"/>
      <c r="AH6275" s="5"/>
      <c r="AI6275" s="5"/>
      <c r="AJ6275" s="5"/>
    </row>
    <row r="6276" spans="11:36">
      <c r="K6276" s="5"/>
      <c r="L6276" s="5"/>
      <c r="M6276" s="5"/>
      <c r="N6276" s="5"/>
      <c r="O6276" s="5"/>
      <c r="P6276" s="5"/>
      <c r="Q6276" s="5"/>
      <c r="R6276" s="5"/>
      <c r="S6276" s="5"/>
      <c r="T6276" s="5"/>
      <c r="U6276" s="5"/>
      <c r="V6276" s="5"/>
      <c r="W6276" s="5"/>
      <c r="X6276" s="5"/>
      <c r="Y6276" s="5"/>
      <c r="Z6276" s="5"/>
      <c r="AA6276" s="5"/>
      <c r="AB6276" s="5"/>
      <c r="AC6276" s="5"/>
      <c r="AD6276" s="5"/>
      <c r="AE6276" s="5"/>
      <c r="AF6276" s="5"/>
      <c r="AG6276" s="5"/>
      <c r="AH6276" s="5"/>
      <c r="AI6276" s="5"/>
      <c r="AJ6276" s="5"/>
    </row>
    <row r="6277" spans="11:36">
      <c r="K6277" s="5"/>
      <c r="L6277" s="5"/>
      <c r="M6277" s="5"/>
      <c r="N6277" s="5"/>
      <c r="O6277" s="5"/>
      <c r="P6277" s="5"/>
      <c r="Q6277" s="5"/>
      <c r="R6277" s="5"/>
      <c r="S6277" s="5"/>
      <c r="T6277" s="5"/>
      <c r="U6277" s="5"/>
      <c r="V6277" s="5"/>
      <c r="W6277" s="5"/>
      <c r="X6277" s="5"/>
      <c r="Y6277" s="5"/>
      <c r="Z6277" s="5"/>
      <c r="AA6277" s="5"/>
      <c r="AB6277" s="5"/>
      <c r="AC6277" s="5"/>
      <c r="AD6277" s="5"/>
      <c r="AE6277" s="5"/>
      <c r="AF6277" s="5"/>
      <c r="AG6277" s="5"/>
      <c r="AH6277" s="5"/>
      <c r="AI6277" s="5"/>
      <c r="AJ6277" s="5"/>
    </row>
    <row r="6278" spans="11:36">
      <c r="K6278" s="5"/>
      <c r="L6278" s="5"/>
      <c r="M6278" s="5"/>
      <c r="N6278" s="5"/>
      <c r="O6278" s="5"/>
      <c r="P6278" s="5"/>
      <c r="Q6278" s="5"/>
      <c r="R6278" s="5"/>
      <c r="S6278" s="5"/>
      <c r="T6278" s="5"/>
      <c r="U6278" s="5"/>
      <c r="V6278" s="5"/>
      <c r="W6278" s="5"/>
      <c r="X6278" s="5"/>
      <c r="Y6278" s="5"/>
      <c r="Z6278" s="5"/>
      <c r="AA6278" s="5"/>
      <c r="AB6278" s="5"/>
      <c r="AC6278" s="5"/>
      <c r="AD6278" s="5"/>
      <c r="AE6278" s="5"/>
      <c r="AF6278" s="5"/>
      <c r="AG6278" s="5"/>
      <c r="AH6278" s="5"/>
      <c r="AI6278" s="5"/>
      <c r="AJ6278" s="5"/>
    </row>
    <row r="6279" spans="11:36">
      <c r="K6279" s="5"/>
      <c r="L6279" s="5"/>
      <c r="M6279" s="5"/>
      <c r="N6279" s="5"/>
      <c r="O6279" s="5"/>
      <c r="P6279" s="5"/>
      <c r="Q6279" s="5"/>
      <c r="R6279" s="5"/>
      <c r="S6279" s="5"/>
      <c r="T6279" s="5"/>
      <c r="U6279" s="5"/>
      <c r="V6279" s="5"/>
      <c r="W6279" s="5"/>
      <c r="X6279" s="5"/>
      <c r="Y6279" s="5"/>
      <c r="Z6279" s="5"/>
      <c r="AA6279" s="5"/>
      <c r="AB6279" s="5"/>
      <c r="AC6279" s="5"/>
      <c r="AD6279" s="5"/>
      <c r="AE6279" s="5"/>
      <c r="AF6279" s="5"/>
      <c r="AG6279" s="5"/>
      <c r="AH6279" s="5"/>
      <c r="AI6279" s="5"/>
      <c r="AJ6279" s="5"/>
    </row>
    <row r="6280" spans="11:36">
      <c r="K6280" s="5"/>
      <c r="L6280" s="5"/>
      <c r="M6280" s="5"/>
      <c r="N6280" s="5"/>
      <c r="O6280" s="5"/>
      <c r="P6280" s="5"/>
      <c r="Q6280" s="5"/>
      <c r="R6280" s="5"/>
      <c r="S6280" s="5"/>
      <c r="T6280" s="5"/>
      <c r="U6280" s="5"/>
      <c r="V6280" s="5"/>
      <c r="W6280" s="5"/>
      <c r="X6280" s="5"/>
      <c r="Y6280" s="5"/>
      <c r="Z6280" s="5"/>
      <c r="AA6280" s="5"/>
      <c r="AB6280" s="5"/>
      <c r="AC6280" s="5"/>
      <c r="AD6280" s="5"/>
      <c r="AE6280" s="5"/>
      <c r="AF6280" s="5"/>
      <c r="AG6280" s="5"/>
      <c r="AH6280" s="5"/>
      <c r="AI6280" s="5"/>
      <c r="AJ6280" s="5"/>
    </row>
    <row r="6281" spans="11:36">
      <c r="K6281" s="5"/>
      <c r="L6281" s="5"/>
      <c r="M6281" s="5"/>
      <c r="N6281" s="5"/>
      <c r="O6281" s="5"/>
      <c r="P6281" s="5"/>
      <c r="Q6281" s="5"/>
      <c r="R6281" s="5"/>
      <c r="S6281" s="5"/>
      <c r="T6281" s="5"/>
      <c r="U6281" s="5"/>
      <c r="V6281" s="5"/>
      <c r="W6281" s="5"/>
      <c r="X6281" s="5"/>
      <c r="Y6281" s="5"/>
      <c r="Z6281" s="5"/>
      <c r="AA6281" s="5"/>
      <c r="AB6281" s="5"/>
      <c r="AC6281" s="5"/>
      <c r="AD6281" s="5"/>
      <c r="AE6281" s="5"/>
      <c r="AF6281" s="5"/>
      <c r="AG6281" s="5"/>
      <c r="AH6281" s="5"/>
      <c r="AI6281" s="5"/>
      <c r="AJ6281" s="5"/>
    </row>
    <row r="6282" spans="11:36">
      <c r="K6282" s="5"/>
      <c r="L6282" s="5"/>
      <c r="M6282" s="5"/>
      <c r="N6282" s="5"/>
      <c r="O6282" s="5"/>
      <c r="P6282" s="5"/>
      <c r="Q6282" s="5"/>
      <c r="R6282" s="5"/>
      <c r="S6282" s="5"/>
      <c r="T6282" s="5"/>
      <c r="U6282" s="5"/>
      <c r="V6282" s="5"/>
      <c r="W6282" s="5"/>
      <c r="X6282" s="5"/>
      <c r="Y6282" s="5"/>
      <c r="Z6282" s="5"/>
      <c r="AA6282" s="5"/>
      <c r="AB6282" s="5"/>
      <c r="AC6282" s="5"/>
      <c r="AD6282" s="5"/>
      <c r="AE6282" s="5"/>
      <c r="AF6282" s="5"/>
      <c r="AG6282" s="5"/>
      <c r="AH6282" s="5"/>
      <c r="AI6282" s="5"/>
      <c r="AJ6282" s="5"/>
    </row>
    <row r="6283" spans="11:36">
      <c r="K6283" s="5"/>
      <c r="L6283" s="5"/>
      <c r="M6283" s="5"/>
      <c r="N6283" s="5"/>
      <c r="O6283" s="5"/>
      <c r="P6283" s="5"/>
      <c r="Q6283" s="5"/>
      <c r="R6283" s="5"/>
      <c r="S6283" s="5"/>
      <c r="T6283" s="5"/>
      <c r="U6283" s="5"/>
      <c r="V6283" s="5"/>
      <c r="W6283" s="5"/>
      <c r="X6283" s="5"/>
      <c r="Y6283" s="5"/>
      <c r="Z6283" s="5"/>
      <c r="AA6283" s="5"/>
      <c r="AB6283" s="5"/>
      <c r="AC6283" s="5"/>
      <c r="AD6283" s="5"/>
      <c r="AE6283" s="5"/>
      <c r="AF6283" s="5"/>
      <c r="AG6283" s="5"/>
      <c r="AH6283" s="5"/>
      <c r="AI6283" s="5"/>
      <c r="AJ6283" s="5"/>
    </row>
    <row r="6284" spans="11:36">
      <c r="K6284" s="5"/>
      <c r="L6284" s="5"/>
      <c r="M6284" s="5"/>
      <c r="N6284" s="5"/>
      <c r="O6284" s="5"/>
      <c r="P6284" s="5"/>
      <c r="Q6284" s="5"/>
      <c r="R6284" s="5"/>
      <c r="S6284" s="5"/>
      <c r="T6284" s="5"/>
      <c r="U6284" s="5"/>
      <c r="V6284" s="5"/>
      <c r="W6284" s="5"/>
      <c r="X6284" s="5"/>
      <c r="Y6284" s="5"/>
      <c r="Z6284" s="5"/>
      <c r="AA6284" s="5"/>
      <c r="AB6284" s="5"/>
      <c r="AC6284" s="5"/>
      <c r="AD6284" s="5"/>
      <c r="AE6284" s="5"/>
      <c r="AF6284" s="5"/>
      <c r="AG6284" s="5"/>
      <c r="AH6284" s="5"/>
      <c r="AI6284" s="5"/>
      <c r="AJ6284" s="5"/>
    </row>
    <row r="6285" spans="11:36">
      <c r="K6285" s="5"/>
      <c r="L6285" s="5"/>
      <c r="M6285" s="5"/>
      <c r="N6285" s="5"/>
      <c r="O6285" s="5"/>
      <c r="P6285" s="5"/>
      <c r="Q6285" s="5"/>
      <c r="R6285" s="5"/>
      <c r="S6285" s="5"/>
      <c r="T6285" s="5"/>
      <c r="U6285" s="5"/>
      <c r="V6285" s="5"/>
      <c r="W6285" s="5"/>
      <c r="X6285" s="5"/>
      <c r="Y6285" s="5"/>
      <c r="Z6285" s="5"/>
      <c r="AA6285" s="5"/>
      <c r="AB6285" s="5"/>
      <c r="AC6285" s="5"/>
      <c r="AD6285" s="5"/>
      <c r="AE6285" s="5"/>
      <c r="AF6285" s="5"/>
      <c r="AG6285" s="5"/>
      <c r="AH6285" s="5"/>
      <c r="AI6285" s="5"/>
      <c r="AJ6285" s="5"/>
    </row>
    <row r="6286" spans="11:36">
      <c r="K6286" s="5"/>
      <c r="L6286" s="5"/>
      <c r="M6286" s="5"/>
      <c r="N6286" s="5"/>
      <c r="O6286" s="5"/>
      <c r="P6286" s="5"/>
      <c r="Q6286" s="5"/>
      <c r="R6286" s="5"/>
      <c r="S6286" s="5"/>
      <c r="T6286" s="5"/>
      <c r="U6286" s="5"/>
      <c r="V6286" s="5"/>
      <c r="W6286" s="5"/>
      <c r="X6286" s="5"/>
      <c r="Y6286" s="5"/>
      <c r="Z6286" s="5"/>
      <c r="AA6286" s="5"/>
      <c r="AB6286" s="5"/>
      <c r="AC6286" s="5"/>
      <c r="AD6286" s="5"/>
      <c r="AE6286" s="5"/>
      <c r="AF6286" s="5"/>
      <c r="AG6286" s="5"/>
      <c r="AH6286" s="5"/>
      <c r="AI6286" s="5"/>
      <c r="AJ6286" s="5"/>
    </row>
    <row r="6287" spans="11:36">
      <c r="K6287" s="5"/>
      <c r="L6287" s="5"/>
      <c r="M6287" s="5"/>
      <c r="N6287" s="5"/>
      <c r="O6287" s="5"/>
      <c r="P6287" s="5"/>
      <c r="Q6287" s="5"/>
      <c r="R6287" s="5"/>
      <c r="S6287" s="5"/>
      <c r="T6287" s="5"/>
      <c r="U6287" s="5"/>
      <c r="V6287" s="5"/>
      <c r="W6287" s="5"/>
      <c r="X6287" s="5"/>
      <c r="Y6287" s="5"/>
      <c r="Z6287" s="5"/>
      <c r="AA6287" s="5"/>
      <c r="AB6287" s="5"/>
      <c r="AC6287" s="5"/>
      <c r="AD6287" s="5"/>
      <c r="AE6287" s="5"/>
      <c r="AF6287" s="5"/>
      <c r="AG6287" s="5"/>
      <c r="AH6287" s="5"/>
      <c r="AI6287" s="5"/>
      <c r="AJ6287" s="5"/>
    </row>
    <row r="6288" spans="11:36">
      <c r="K6288" s="5"/>
      <c r="L6288" s="5"/>
      <c r="M6288" s="5"/>
      <c r="N6288" s="5"/>
      <c r="O6288" s="5"/>
      <c r="P6288" s="5"/>
      <c r="Q6288" s="5"/>
      <c r="R6288" s="5"/>
      <c r="S6288" s="5"/>
      <c r="T6288" s="5"/>
      <c r="U6288" s="5"/>
      <c r="V6288" s="5"/>
      <c r="W6288" s="5"/>
      <c r="X6288" s="5"/>
      <c r="Y6288" s="5"/>
      <c r="Z6288" s="5"/>
      <c r="AA6288" s="5"/>
      <c r="AB6288" s="5"/>
      <c r="AC6288" s="5"/>
      <c r="AD6288" s="5"/>
      <c r="AE6288" s="5"/>
      <c r="AF6288" s="5"/>
      <c r="AG6288" s="5"/>
      <c r="AH6288" s="5"/>
      <c r="AI6288" s="5"/>
      <c r="AJ6288" s="5"/>
    </row>
    <row r="6289" spans="11:36">
      <c r="K6289" s="5"/>
      <c r="L6289" s="5"/>
      <c r="M6289" s="5"/>
      <c r="N6289" s="5"/>
      <c r="O6289" s="5"/>
      <c r="P6289" s="5"/>
      <c r="Q6289" s="5"/>
      <c r="R6289" s="5"/>
      <c r="S6289" s="5"/>
      <c r="T6289" s="5"/>
      <c r="U6289" s="5"/>
      <c r="V6289" s="5"/>
      <c r="W6289" s="5"/>
      <c r="X6289" s="5"/>
      <c r="Y6289" s="5"/>
      <c r="Z6289" s="5"/>
      <c r="AA6289" s="5"/>
      <c r="AB6289" s="5"/>
      <c r="AC6289" s="5"/>
      <c r="AD6289" s="5"/>
      <c r="AE6289" s="5"/>
      <c r="AF6289" s="5"/>
      <c r="AG6289" s="5"/>
      <c r="AH6289" s="5"/>
      <c r="AI6289" s="5"/>
      <c r="AJ6289" s="5"/>
    </row>
    <row r="6290" spans="11:36">
      <c r="K6290" s="5"/>
      <c r="L6290" s="5"/>
      <c r="M6290" s="5"/>
      <c r="N6290" s="5"/>
      <c r="O6290" s="5"/>
      <c r="P6290" s="5"/>
      <c r="Q6290" s="5"/>
      <c r="R6290" s="5"/>
      <c r="S6290" s="5"/>
      <c r="T6290" s="5"/>
      <c r="U6290" s="5"/>
      <c r="V6290" s="5"/>
      <c r="W6290" s="5"/>
      <c r="X6290" s="5"/>
      <c r="Y6290" s="5"/>
      <c r="Z6290" s="5"/>
      <c r="AA6290" s="5"/>
      <c r="AB6290" s="5"/>
      <c r="AC6290" s="5"/>
      <c r="AD6290" s="5"/>
      <c r="AE6290" s="5"/>
      <c r="AF6290" s="5"/>
      <c r="AG6290" s="5"/>
      <c r="AH6290" s="5"/>
      <c r="AI6290" s="5"/>
      <c r="AJ6290" s="5"/>
    </row>
    <row r="6291" spans="11:36">
      <c r="K6291" s="5"/>
      <c r="L6291" s="5"/>
      <c r="M6291" s="5"/>
      <c r="N6291" s="5"/>
      <c r="O6291" s="5"/>
      <c r="P6291" s="5"/>
      <c r="Q6291" s="5"/>
      <c r="R6291" s="5"/>
      <c r="S6291" s="5"/>
      <c r="T6291" s="5"/>
      <c r="U6291" s="5"/>
      <c r="V6291" s="5"/>
      <c r="W6291" s="5"/>
      <c r="X6291" s="5"/>
      <c r="Y6291" s="5"/>
      <c r="Z6291" s="5"/>
      <c r="AA6291" s="5"/>
      <c r="AB6291" s="5"/>
      <c r="AC6291" s="5"/>
      <c r="AD6291" s="5"/>
      <c r="AE6291" s="5"/>
      <c r="AF6291" s="5"/>
      <c r="AG6291" s="5"/>
      <c r="AH6291" s="5"/>
      <c r="AI6291" s="5"/>
      <c r="AJ6291" s="5"/>
    </row>
    <row r="6292" spans="11:36">
      <c r="K6292" s="5"/>
      <c r="L6292" s="5"/>
      <c r="M6292" s="5"/>
      <c r="N6292" s="5"/>
      <c r="O6292" s="5"/>
      <c r="P6292" s="5"/>
      <c r="Q6292" s="5"/>
      <c r="R6292" s="5"/>
      <c r="S6292" s="5"/>
      <c r="T6292" s="5"/>
      <c r="U6292" s="5"/>
      <c r="V6292" s="5"/>
      <c r="W6292" s="5"/>
      <c r="X6292" s="5"/>
      <c r="Y6292" s="5"/>
      <c r="Z6292" s="5"/>
      <c r="AA6292" s="5"/>
      <c r="AB6292" s="5"/>
      <c r="AC6292" s="5"/>
      <c r="AD6292" s="5"/>
      <c r="AE6292" s="5"/>
      <c r="AF6292" s="5"/>
      <c r="AG6292" s="5"/>
      <c r="AH6292" s="5"/>
      <c r="AI6292" s="5"/>
      <c r="AJ6292" s="5"/>
    </row>
    <row r="6293" spans="11:36">
      <c r="K6293" s="5"/>
      <c r="L6293" s="5"/>
      <c r="M6293" s="5"/>
      <c r="N6293" s="5"/>
      <c r="O6293" s="5"/>
      <c r="P6293" s="5"/>
      <c r="Q6293" s="5"/>
      <c r="R6293" s="5"/>
      <c r="S6293" s="5"/>
      <c r="T6293" s="5"/>
      <c r="U6293" s="5"/>
      <c r="V6293" s="5"/>
      <c r="W6293" s="5"/>
      <c r="X6293" s="5"/>
      <c r="Y6293" s="5"/>
      <c r="Z6293" s="5"/>
      <c r="AA6293" s="5"/>
      <c r="AB6293" s="5"/>
      <c r="AC6293" s="5"/>
      <c r="AD6293" s="5"/>
      <c r="AE6293" s="5"/>
      <c r="AF6293" s="5"/>
      <c r="AG6293" s="5"/>
      <c r="AH6293" s="5"/>
      <c r="AI6293" s="5"/>
      <c r="AJ6293" s="5"/>
    </row>
    <row r="6294" spans="11:36">
      <c r="K6294" s="5"/>
      <c r="L6294" s="5"/>
      <c r="M6294" s="5"/>
      <c r="N6294" s="5"/>
      <c r="O6294" s="5"/>
      <c r="P6294" s="5"/>
      <c r="Q6294" s="5"/>
      <c r="R6294" s="5"/>
      <c r="S6294" s="5"/>
      <c r="T6294" s="5"/>
      <c r="U6294" s="5"/>
      <c r="V6294" s="5"/>
      <c r="W6294" s="5"/>
      <c r="X6294" s="5"/>
      <c r="Y6294" s="5"/>
      <c r="Z6294" s="5"/>
      <c r="AA6294" s="5"/>
      <c r="AB6294" s="5"/>
      <c r="AC6294" s="5"/>
      <c r="AD6294" s="5"/>
      <c r="AE6294" s="5"/>
      <c r="AF6294" s="5"/>
      <c r="AG6294" s="5"/>
      <c r="AH6294" s="5"/>
      <c r="AI6294" s="5"/>
      <c r="AJ6294" s="5"/>
    </row>
    <row r="6295" spans="11:36">
      <c r="K6295" s="5"/>
      <c r="L6295" s="5"/>
      <c r="M6295" s="5"/>
      <c r="N6295" s="5"/>
      <c r="O6295" s="5"/>
      <c r="P6295" s="5"/>
      <c r="Q6295" s="5"/>
      <c r="R6295" s="5"/>
      <c r="S6295" s="5"/>
      <c r="T6295" s="5"/>
      <c r="U6295" s="5"/>
      <c r="V6295" s="5"/>
      <c r="W6295" s="5"/>
      <c r="X6295" s="5"/>
      <c r="Y6295" s="5"/>
      <c r="Z6295" s="5"/>
      <c r="AA6295" s="5"/>
      <c r="AB6295" s="5"/>
      <c r="AC6295" s="5"/>
      <c r="AD6295" s="5"/>
      <c r="AE6295" s="5"/>
      <c r="AF6295" s="5"/>
      <c r="AG6295" s="5"/>
      <c r="AH6295" s="5"/>
      <c r="AI6295" s="5"/>
      <c r="AJ6295" s="5"/>
    </row>
    <row r="6296" spans="11:36">
      <c r="K6296" s="5"/>
      <c r="L6296" s="5"/>
      <c r="M6296" s="5"/>
      <c r="N6296" s="5"/>
      <c r="O6296" s="5"/>
      <c r="P6296" s="5"/>
      <c r="Q6296" s="5"/>
      <c r="R6296" s="5"/>
      <c r="S6296" s="5"/>
      <c r="T6296" s="5"/>
      <c r="U6296" s="5"/>
      <c r="V6296" s="5"/>
      <c r="W6296" s="5"/>
      <c r="X6296" s="5"/>
      <c r="Y6296" s="5"/>
      <c r="Z6296" s="5"/>
      <c r="AA6296" s="5"/>
      <c r="AB6296" s="5"/>
      <c r="AC6296" s="5"/>
      <c r="AD6296" s="5"/>
      <c r="AE6296" s="5"/>
      <c r="AF6296" s="5"/>
      <c r="AG6296" s="5"/>
      <c r="AH6296" s="5"/>
      <c r="AI6296" s="5"/>
      <c r="AJ6296" s="5"/>
    </row>
    <row r="6297" spans="11:36">
      <c r="K6297" s="5"/>
      <c r="L6297" s="5"/>
      <c r="M6297" s="5"/>
      <c r="N6297" s="5"/>
      <c r="O6297" s="5"/>
      <c r="P6297" s="5"/>
      <c r="Q6297" s="5"/>
      <c r="R6297" s="5"/>
      <c r="S6297" s="5"/>
      <c r="T6297" s="5"/>
      <c r="U6297" s="5"/>
      <c r="V6297" s="5"/>
      <c r="W6297" s="5"/>
      <c r="X6297" s="5"/>
      <c r="Y6297" s="5"/>
      <c r="Z6297" s="5"/>
      <c r="AA6297" s="5"/>
      <c r="AB6297" s="5"/>
      <c r="AC6297" s="5"/>
      <c r="AD6297" s="5"/>
      <c r="AE6297" s="5"/>
      <c r="AF6297" s="5"/>
      <c r="AG6297" s="5"/>
      <c r="AH6297" s="5"/>
      <c r="AI6297" s="5"/>
      <c r="AJ6297" s="5"/>
    </row>
    <row r="6298" spans="11:36">
      <c r="K6298" s="5"/>
      <c r="L6298" s="5"/>
      <c r="M6298" s="5"/>
      <c r="N6298" s="5"/>
      <c r="O6298" s="5"/>
      <c r="P6298" s="5"/>
      <c r="Q6298" s="5"/>
      <c r="R6298" s="5"/>
      <c r="S6298" s="5"/>
      <c r="T6298" s="5"/>
      <c r="U6298" s="5"/>
      <c r="V6298" s="5"/>
      <c r="W6298" s="5"/>
      <c r="X6298" s="5"/>
      <c r="Y6298" s="5"/>
      <c r="Z6298" s="5"/>
      <c r="AA6298" s="5"/>
      <c r="AB6298" s="5"/>
      <c r="AC6298" s="5"/>
      <c r="AD6298" s="5"/>
      <c r="AE6298" s="5"/>
      <c r="AF6298" s="5"/>
      <c r="AG6298" s="5"/>
      <c r="AH6298" s="5"/>
      <c r="AI6298" s="5"/>
      <c r="AJ6298" s="5"/>
    </row>
    <row r="6299" spans="11:36">
      <c r="K6299" s="5"/>
      <c r="L6299" s="5"/>
      <c r="M6299" s="5"/>
      <c r="N6299" s="5"/>
      <c r="O6299" s="5"/>
      <c r="P6299" s="5"/>
      <c r="Q6299" s="5"/>
      <c r="R6299" s="5"/>
      <c r="S6299" s="5"/>
      <c r="T6299" s="5"/>
      <c r="U6299" s="5"/>
      <c r="V6299" s="5"/>
      <c r="W6299" s="5"/>
      <c r="X6299" s="5"/>
      <c r="Y6299" s="5"/>
      <c r="Z6299" s="5"/>
      <c r="AA6299" s="5"/>
      <c r="AB6299" s="5"/>
      <c r="AC6299" s="5"/>
      <c r="AD6299" s="5"/>
      <c r="AE6299" s="5"/>
      <c r="AF6299" s="5"/>
      <c r="AG6299" s="5"/>
      <c r="AH6299" s="5"/>
      <c r="AI6299" s="5"/>
      <c r="AJ6299" s="5"/>
    </row>
    <row r="6300" spans="11:36">
      <c r="K6300" s="5"/>
      <c r="L6300" s="5"/>
      <c r="M6300" s="5"/>
      <c r="N6300" s="5"/>
      <c r="O6300" s="5"/>
      <c r="P6300" s="5"/>
      <c r="Q6300" s="5"/>
      <c r="R6300" s="5"/>
      <c r="S6300" s="5"/>
      <c r="T6300" s="5"/>
      <c r="U6300" s="5"/>
      <c r="V6300" s="5"/>
      <c r="W6300" s="5"/>
      <c r="X6300" s="5"/>
      <c r="Y6300" s="5"/>
      <c r="Z6300" s="5"/>
      <c r="AA6300" s="5"/>
      <c r="AB6300" s="5"/>
      <c r="AC6300" s="5"/>
      <c r="AD6300" s="5"/>
      <c r="AE6300" s="5"/>
      <c r="AF6300" s="5"/>
      <c r="AG6300" s="5"/>
      <c r="AH6300" s="5"/>
      <c r="AI6300" s="5"/>
      <c r="AJ6300" s="5"/>
    </row>
    <row r="6301" spans="11:36">
      <c r="K6301" s="5"/>
      <c r="L6301" s="5"/>
      <c r="M6301" s="5"/>
      <c r="N6301" s="5"/>
      <c r="O6301" s="5"/>
      <c r="P6301" s="5"/>
      <c r="Q6301" s="5"/>
      <c r="R6301" s="5"/>
      <c r="S6301" s="5"/>
      <c r="T6301" s="5"/>
      <c r="U6301" s="5"/>
      <c r="V6301" s="5"/>
      <c r="W6301" s="5"/>
      <c r="X6301" s="5"/>
      <c r="Y6301" s="5"/>
      <c r="Z6301" s="5"/>
      <c r="AA6301" s="5"/>
      <c r="AB6301" s="5"/>
      <c r="AC6301" s="5"/>
      <c r="AD6301" s="5"/>
      <c r="AE6301" s="5"/>
      <c r="AF6301" s="5"/>
      <c r="AG6301" s="5"/>
      <c r="AH6301" s="5"/>
      <c r="AI6301" s="5"/>
      <c r="AJ6301" s="5"/>
    </row>
    <row r="6302" spans="11:36">
      <c r="K6302" s="5"/>
      <c r="L6302" s="5"/>
      <c r="M6302" s="5"/>
      <c r="N6302" s="5"/>
      <c r="O6302" s="5"/>
      <c r="P6302" s="5"/>
      <c r="Q6302" s="5"/>
      <c r="R6302" s="5"/>
      <c r="S6302" s="5"/>
      <c r="T6302" s="5"/>
      <c r="U6302" s="5"/>
      <c r="V6302" s="5"/>
      <c r="W6302" s="5"/>
      <c r="X6302" s="5"/>
      <c r="Y6302" s="5"/>
      <c r="Z6302" s="5"/>
      <c r="AA6302" s="5"/>
      <c r="AB6302" s="5"/>
      <c r="AC6302" s="5"/>
      <c r="AD6302" s="5"/>
      <c r="AE6302" s="5"/>
      <c r="AF6302" s="5"/>
      <c r="AG6302" s="5"/>
      <c r="AH6302" s="5"/>
      <c r="AI6302" s="5"/>
      <c r="AJ6302" s="5"/>
    </row>
    <row r="6303" spans="11:36">
      <c r="K6303" s="5"/>
      <c r="L6303" s="5"/>
      <c r="M6303" s="5"/>
      <c r="N6303" s="5"/>
      <c r="O6303" s="5"/>
      <c r="P6303" s="5"/>
      <c r="Q6303" s="5"/>
      <c r="R6303" s="5"/>
      <c r="S6303" s="5"/>
      <c r="T6303" s="5"/>
      <c r="U6303" s="5"/>
      <c r="V6303" s="5"/>
      <c r="W6303" s="5"/>
      <c r="X6303" s="5"/>
      <c r="Y6303" s="5"/>
      <c r="Z6303" s="5"/>
      <c r="AA6303" s="5"/>
      <c r="AB6303" s="5"/>
      <c r="AC6303" s="5"/>
      <c r="AD6303" s="5"/>
      <c r="AE6303" s="5"/>
      <c r="AF6303" s="5"/>
      <c r="AG6303" s="5"/>
      <c r="AH6303" s="5"/>
      <c r="AI6303" s="5"/>
      <c r="AJ6303" s="5"/>
    </row>
    <row r="6304" spans="11:36">
      <c r="K6304" s="5"/>
      <c r="L6304" s="5"/>
      <c r="M6304" s="5"/>
      <c r="N6304" s="5"/>
      <c r="O6304" s="5"/>
      <c r="P6304" s="5"/>
      <c r="Q6304" s="5"/>
      <c r="R6304" s="5"/>
      <c r="S6304" s="5"/>
      <c r="T6304" s="5"/>
      <c r="U6304" s="5"/>
      <c r="V6304" s="5"/>
      <c r="W6304" s="5"/>
      <c r="X6304" s="5"/>
      <c r="Y6304" s="5"/>
      <c r="Z6304" s="5"/>
      <c r="AA6304" s="5"/>
      <c r="AB6304" s="5"/>
      <c r="AC6304" s="5"/>
      <c r="AD6304" s="5"/>
      <c r="AE6304" s="5"/>
      <c r="AF6304" s="5"/>
      <c r="AG6304" s="5"/>
      <c r="AH6304" s="5"/>
      <c r="AI6304" s="5"/>
      <c r="AJ6304" s="5"/>
    </row>
    <row r="6305" spans="11:36">
      <c r="K6305" s="5"/>
      <c r="L6305" s="5"/>
      <c r="M6305" s="5"/>
      <c r="N6305" s="5"/>
      <c r="O6305" s="5"/>
      <c r="P6305" s="5"/>
      <c r="Q6305" s="5"/>
      <c r="R6305" s="5"/>
      <c r="S6305" s="5"/>
      <c r="T6305" s="5"/>
      <c r="U6305" s="5"/>
      <c r="V6305" s="5"/>
      <c r="W6305" s="5"/>
      <c r="X6305" s="5"/>
      <c r="Y6305" s="5"/>
      <c r="Z6305" s="5"/>
      <c r="AA6305" s="5"/>
      <c r="AB6305" s="5"/>
      <c r="AC6305" s="5"/>
      <c r="AD6305" s="5"/>
      <c r="AE6305" s="5"/>
      <c r="AF6305" s="5"/>
      <c r="AG6305" s="5"/>
      <c r="AH6305" s="5"/>
      <c r="AI6305" s="5"/>
      <c r="AJ6305" s="5"/>
    </row>
    <row r="6306" spans="11:36">
      <c r="K6306" s="5"/>
      <c r="L6306" s="5"/>
      <c r="M6306" s="5"/>
      <c r="N6306" s="5"/>
      <c r="O6306" s="5"/>
      <c r="P6306" s="5"/>
      <c r="Q6306" s="5"/>
      <c r="R6306" s="5"/>
      <c r="S6306" s="5"/>
      <c r="T6306" s="5"/>
      <c r="U6306" s="5"/>
      <c r="V6306" s="5"/>
      <c r="W6306" s="5"/>
      <c r="X6306" s="5"/>
      <c r="Y6306" s="5"/>
      <c r="Z6306" s="5"/>
      <c r="AA6306" s="5"/>
      <c r="AB6306" s="5"/>
      <c r="AC6306" s="5"/>
      <c r="AD6306" s="5"/>
      <c r="AE6306" s="5"/>
      <c r="AF6306" s="5"/>
      <c r="AG6306" s="5"/>
      <c r="AH6306" s="5"/>
      <c r="AI6306" s="5"/>
      <c r="AJ6306" s="5"/>
    </row>
    <row r="6307" spans="11:36">
      <c r="K6307" s="5"/>
      <c r="L6307" s="5"/>
      <c r="M6307" s="5"/>
      <c r="N6307" s="5"/>
      <c r="O6307" s="5"/>
      <c r="P6307" s="5"/>
      <c r="Q6307" s="5"/>
      <c r="R6307" s="5"/>
      <c r="S6307" s="5"/>
      <c r="T6307" s="5"/>
      <c r="U6307" s="5"/>
      <c r="V6307" s="5"/>
      <c r="W6307" s="5"/>
      <c r="X6307" s="5"/>
      <c r="Y6307" s="5"/>
      <c r="Z6307" s="5"/>
      <c r="AA6307" s="5"/>
      <c r="AB6307" s="5"/>
      <c r="AC6307" s="5"/>
      <c r="AD6307" s="5"/>
      <c r="AE6307" s="5"/>
      <c r="AF6307" s="5"/>
      <c r="AG6307" s="5"/>
      <c r="AH6307" s="5"/>
      <c r="AI6307" s="5"/>
      <c r="AJ6307" s="5"/>
    </row>
    <row r="6308" spans="11:36">
      <c r="K6308" s="5"/>
      <c r="L6308" s="5"/>
      <c r="M6308" s="5"/>
      <c r="N6308" s="5"/>
      <c r="O6308" s="5"/>
      <c r="P6308" s="5"/>
      <c r="Q6308" s="5"/>
      <c r="R6308" s="5"/>
      <c r="S6308" s="5"/>
      <c r="T6308" s="5"/>
      <c r="U6308" s="5"/>
      <c r="V6308" s="5"/>
      <c r="W6308" s="5"/>
      <c r="X6308" s="5"/>
      <c r="Y6308" s="5"/>
      <c r="Z6308" s="5"/>
      <c r="AA6308" s="5"/>
      <c r="AB6308" s="5"/>
      <c r="AC6308" s="5"/>
      <c r="AD6308" s="5"/>
      <c r="AE6308" s="5"/>
      <c r="AF6308" s="5"/>
      <c r="AG6308" s="5"/>
      <c r="AH6308" s="5"/>
      <c r="AI6308" s="5"/>
      <c r="AJ6308" s="5"/>
    </row>
    <row r="6309" spans="11:36">
      <c r="K6309" s="5"/>
      <c r="L6309" s="5"/>
      <c r="M6309" s="5"/>
      <c r="N6309" s="5"/>
      <c r="O6309" s="5"/>
      <c r="P6309" s="5"/>
      <c r="Q6309" s="5"/>
      <c r="R6309" s="5"/>
      <c r="S6309" s="5"/>
      <c r="T6309" s="5"/>
      <c r="U6309" s="5"/>
      <c r="V6309" s="5"/>
      <c r="W6309" s="5"/>
      <c r="X6309" s="5"/>
      <c r="Y6309" s="5"/>
      <c r="Z6309" s="5"/>
      <c r="AA6309" s="5"/>
      <c r="AB6309" s="5"/>
      <c r="AC6309" s="5"/>
      <c r="AD6309" s="5"/>
      <c r="AE6309" s="5"/>
      <c r="AF6309" s="5"/>
      <c r="AG6309" s="5"/>
      <c r="AH6309" s="5"/>
      <c r="AI6309" s="5"/>
      <c r="AJ6309" s="5"/>
    </row>
    <row r="6310" spans="11:36">
      <c r="K6310" s="5"/>
      <c r="L6310" s="5"/>
      <c r="M6310" s="5"/>
      <c r="N6310" s="5"/>
      <c r="O6310" s="5"/>
      <c r="P6310" s="5"/>
      <c r="Q6310" s="5"/>
      <c r="R6310" s="5"/>
      <c r="S6310" s="5"/>
      <c r="T6310" s="5"/>
      <c r="U6310" s="5"/>
      <c r="V6310" s="5"/>
      <c r="W6310" s="5"/>
      <c r="X6310" s="5"/>
      <c r="Y6310" s="5"/>
      <c r="Z6310" s="5"/>
      <c r="AA6310" s="5"/>
      <c r="AB6310" s="5"/>
      <c r="AC6310" s="5"/>
      <c r="AD6310" s="5"/>
      <c r="AE6310" s="5"/>
      <c r="AF6310" s="5"/>
      <c r="AG6310" s="5"/>
      <c r="AH6310" s="5"/>
      <c r="AI6310" s="5"/>
      <c r="AJ6310" s="5"/>
    </row>
    <row r="6311" spans="11:36">
      <c r="K6311" s="5"/>
      <c r="L6311" s="5"/>
      <c r="M6311" s="5"/>
      <c r="N6311" s="5"/>
      <c r="O6311" s="5"/>
      <c r="P6311" s="5"/>
      <c r="Q6311" s="5"/>
      <c r="R6311" s="5"/>
      <c r="S6311" s="5"/>
      <c r="T6311" s="5"/>
      <c r="U6311" s="5"/>
      <c r="V6311" s="5"/>
      <c r="W6311" s="5"/>
      <c r="X6311" s="5"/>
      <c r="Y6311" s="5"/>
      <c r="Z6311" s="5"/>
      <c r="AA6311" s="5"/>
      <c r="AB6311" s="5"/>
      <c r="AC6311" s="5"/>
      <c r="AD6311" s="5"/>
      <c r="AE6311" s="5"/>
      <c r="AF6311" s="5"/>
      <c r="AG6311" s="5"/>
      <c r="AH6311" s="5"/>
      <c r="AI6311" s="5"/>
      <c r="AJ6311" s="5"/>
    </row>
    <row r="6312" spans="11:36">
      <c r="K6312" s="5"/>
      <c r="L6312" s="5"/>
      <c r="M6312" s="5"/>
      <c r="N6312" s="5"/>
      <c r="O6312" s="5"/>
      <c r="P6312" s="5"/>
      <c r="Q6312" s="5"/>
      <c r="R6312" s="5"/>
      <c r="S6312" s="5"/>
      <c r="T6312" s="5"/>
      <c r="U6312" s="5"/>
      <c r="V6312" s="5"/>
      <c r="W6312" s="5"/>
      <c r="X6312" s="5"/>
      <c r="Y6312" s="5"/>
      <c r="Z6312" s="5"/>
      <c r="AA6312" s="5"/>
      <c r="AB6312" s="5"/>
      <c r="AC6312" s="5"/>
      <c r="AD6312" s="5"/>
      <c r="AE6312" s="5"/>
      <c r="AF6312" s="5"/>
      <c r="AG6312" s="5"/>
      <c r="AH6312" s="5"/>
      <c r="AI6312" s="5"/>
      <c r="AJ6312" s="5"/>
    </row>
    <row r="6313" spans="11:36">
      <c r="K6313" s="5"/>
      <c r="L6313" s="5"/>
      <c r="M6313" s="5"/>
      <c r="N6313" s="5"/>
      <c r="O6313" s="5"/>
      <c r="P6313" s="5"/>
      <c r="Q6313" s="5"/>
      <c r="R6313" s="5"/>
      <c r="S6313" s="5"/>
      <c r="T6313" s="5"/>
      <c r="U6313" s="5"/>
      <c r="V6313" s="5"/>
      <c r="W6313" s="5"/>
      <c r="X6313" s="5"/>
      <c r="Y6313" s="5"/>
      <c r="Z6313" s="5"/>
      <c r="AA6313" s="5"/>
      <c r="AB6313" s="5"/>
      <c r="AC6313" s="5"/>
      <c r="AD6313" s="5"/>
      <c r="AE6313" s="5"/>
      <c r="AF6313" s="5"/>
      <c r="AG6313" s="5"/>
      <c r="AH6313" s="5"/>
      <c r="AI6313" s="5"/>
      <c r="AJ6313" s="5"/>
    </row>
    <row r="6314" spans="11:36">
      <c r="K6314" s="5"/>
      <c r="L6314" s="5"/>
      <c r="M6314" s="5"/>
      <c r="N6314" s="5"/>
      <c r="O6314" s="5"/>
      <c r="P6314" s="5"/>
      <c r="Q6314" s="5"/>
      <c r="R6314" s="5"/>
      <c r="S6314" s="5"/>
      <c r="T6314" s="5"/>
      <c r="U6314" s="5"/>
      <c r="V6314" s="5"/>
      <c r="W6314" s="5"/>
      <c r="X6314" s="5"/>
      <c r="Y6314" s="5"/>
      <c r="Z6314" s="5"/>
      <c r="AA6314" s="5"/>
      <c r="AB6314" s="5"/>
      <c r="AC6314" s="5"/>
      <c r="AD6314" s="5"/>
      <c r="AE6314" s="5"/>
      <c r="AF6314" s="5"/>
      <c r="AG6314" s="5"/>
      <c r="AH6314" s="5"/>
      <c r="AI6314" s="5"/>
      <c r="AJ6314" s="5"/>
    </row>
    <row r="6315" spans="11:36">
      <c r="K6315" s="5"/>
      <c r="L6315" s="5"/>
      <c r="M6315" s="5"/>
      <c r="N6315" s="5"/>
      <c r="O6315" s="5"/>
      <c r="P6315" s="5"/>
      <c r="Q6315" s="5"/>
      <c r="R6315" s="5"/>
      <c r="S6315" s="5"/>
      <c r="T6315" s="5"/>
      <c r="U6315" s="5"/>
      <c r="V6315" s="5"/>
      <c r="W6315" s="5"/>
      <c r="X6315" s="5"/>
      <c r="Y6315" s="5"/>
      <c r="Z6315" s="5"/>
      <c r="AA6315" s="5"/>
      <c r="AB6315" s="5"/>
      <c r="AC6315" s="5"/>
      <c r="AD6315" s="5"/>
      <c r="AE6315" s="5"/>
      <c r="AF6315" s="5"/>
      <c r="AG6315" s="5"/>
      <c r="AH6315" s="5"/>
      <c r="AI6315" s="5"/>
      <c r="AJ6315" s="5"/>
    </row>
    <row r="6316" spans="11:36">
      <c r="K6316" s="5"/>
      <c r="L6316" s="5"/>
      <c r="M6316" s="5"/>
      <c r="N6316" s="5"/>
      <c r="O6316" s="5"/>
      <c r="P6316" s="5"/>
      <c r="Q6316" s="5"/>
      <c r="R6316" s="5"/>
      <c r="S6316" s="5"/>
      <c r="T6316" s="5"/>
      <c r="U6316" s="5"/>
      <c r="V6316" s="5"/>
      <c r="W6316" s="5"/>
      <c r="X6316" s="5"/>
      <c r="Y6316" s="5"/>
      <c r="Z6316" s="5"/>
      <c r="AA6316" s="5"/>
      <c r="AB6316" s="5"/>
      <c r="AC6316" s="5"/>
      <c r="AD6316" s="5"/>
      <c r="AE6316" s="5"/>
      <c r="AF6316" s="5"/>
      <c r="AG6316" s="5"/>
      <c r="AH6316" s="5"/>
      <c r="AI6316" s="5"/>
      <c r="AJ6316" s="5"/>
    </row>
    <row r="6317" spans="11:36">
      <c r="K6317" s="5"/>
      <c r="L6317" s="5"/>
      <c r="M6317" s="5"/>
      <c r="N6317" s="5"/>
      <c r="O6317" s="5"/>
      <c r="P6317" s="5"/>
      <c r="Q6317" s="5"/>
      <c r="R6317" s="5"/>
      <c r="S6317" s="5"/>
      <c r="T6317" s="5"/>
      <c r="U6317" s="5"/>
      <c r="V6317" s="5"/>
      <c r="W6317" s="5"/>
      <c r="X6317" s="5"/>
      <c r="Y6317" s="5"/>
      <c r="Z6317" s="5"/>
      <c r="AA6317" s="5"/>
      <c r="AB6317" s="5"/>
      <c r="AC6317" s="5"/>
      <c r="AD6317" s="5"/>
      <c r="AE6317" s="5"/>
      <c r="AF6317" s="5"/>
      <c r="AG6317" s="5"/>
      <c r="AH6317" s="5"/>
      <c r="AI6317" s="5"/>
      <c r="AJ6317" s="5"/>
    </row>
    <row r="6318" spans="11:36">
      <c r="K6318" s="5"/>
      <c r="L6318" s="5"/>
      <c r="M6318" s="5"/>
      <c r="N6318" s="5"/>
      <c r="O6318" s="5"/>
      <c r="P6318" s="5"/>
      <c r="Q6318" s="5"/>
      <c r="R6318" s="5"/>
      <c r="S6318" s="5"/>
      <c r="T6318" s="5"/>
      <c r="U6318" s="5"/>
      <c r="V6318" s="5"/>
      <c r="W6318" s="5"/>
      <c r="X6318" s="5"/>
      <c r="Y6318" s="5"/>
      <c r="Z6318" s="5"/>
      <c r="AA6318" s="5"/>
      <c r="AB6318" s="5"/>
      <c r="AC6318" s="5"/>
      <c r="AD6318" s="5"/>
      <c r="AE6318" s="5"/>
      <c r="AF6318" s="5"/>
      <c r="AG6318" s="5"/>
      <c r="AH6318" s="5"/>
      <c r="AI6318" s="5"/>
      <c r="AJ6318" s="5"/>
    </row>
    <row r="6319" spans="11:36">
      <c r="K6319" s="5"/>
      <c r="L6319" s="5"/>
      <c r="M6319" s="5"/>
      <c r="N6319" s="5"/>
      <c r="O6319" s="5"/>
      <c r="P6319" s="5"/>
      <c r="Q6319" s="5"/>
      <c r="R6319" s="5"/>
      <c r="S6319" s="5"/>
      <c r="T6319" s="5"/>
      <c r="U6319" s="5"/>
      <c r="V6319" s="5"/>
      <c r="W6319" s="5"/>
      <c r="X6319" s="5"/>
      <c r="Y6319" s="5"/>
      <c r="Z6319" s="5"/>
      <c r="AA6319" s="5"/>
      <c r="AB6319" s="5"/>
      <c r="AC6319" s="5"/>
      <c r="AD6319" s="5"/>
      <c r="AE6319" s="5"/>
      <c r="AF6319" s="5"/>
      <c r="AG6319" s="5"/>
      <c r="AH6319" s="5"/>
      <c r="AI6319" s="5"/>
      <c r="AJ6319" s="5"/>
    </row>
    <row r="6320" spans="11:36">
      <c r="K6320" s="5"/>
      <c r="L6320" s="5"/>
      <c r="M6320" s="5"/>
      <c r="N6320" s="5"/>
      <c r="O6320" s="5"/>
      <c r="P6320" s="5"/>
      <c r="Q6320" s="5"/>
      <c r="R6320" s="5"/>
      <c r="S6320" s="5"/>
      <c r="T6320" s="5"/>
      <c r="U6320" s="5"/>
      <c r="V6320" s="5"/>
      <c r="W6320" s="5"/>
      <c r="X6320" s="5"/>
      <c r="Y6320" s="5"/>
      <c r="Z6320" s="5"/>
      <c r="AA6320" s="5"/>
      <c r="AB6320" s="5"/>
      <c r="AC6320" s="5"/>
      <c r="AD6320" s="5"/>
      <c r="AE6320" s="5"/>
      <c r="AF6320" s="5"/>
      <c r="AG6320" s="5"/>
      <c r="AH6320" s="5"/>
      <c r="AI6320" s="5"/>
      <c r="AJ6320" s="5"/>
    </row>
    <row r="6321" spans="11:36">
      <c r="K6321" s="5"/>
      <c r="L6321" s="5"/>
      <c r="M6321" s="5"/>
      <c r="N6321" s="5"/>
      <c r="O6321" s="5"/>
      <c r="P6321" s="5"/>
      <c r="Q6321" s="5"/>
      <c r="R6321" s="5"/>
      <c r="S6321" s="5"/>
      <c r="T6321" s="5"/>
      <c r="U6321" s="5"/>
      <c r="V6321" s="5"/>
      <c r="W6321" s="5"/>
      <c r="X6321" s="5"/>
      <c r="Y6321" s="5"/>
      <c r="Z6321" s="5"/>
      <c r="AA6321" s="5"/>
      <c r="AB6321" s="5"/>
      <c r="AC6321" s="5"/>
      <c r="AD6321" s="5"/>
      <c r="AE6321" s="5"/>
      <c r="AF6321" s="5"/>
      <c r="AG6321" s="5"/>
      <c r="AH6321" s="5"/>
      <c r="AI6321" s="5"/>
      <c r="AJ6321" s="5"/>
    </row>
    <row r="6322" spans="11:36">
      <c r="K6322" s="5"/>
      <c r="L6322" s="5"/>
      <c r="M6322" s="5"/>
      <c r="N6322" s="5"/>
      <c r="O6322" s="5"/>
      <c r="P6322" s="5"/>
      <c r="Q6322" s="5"/>
      <c r="R6322" s="5"/>
      <c r="S6322" s="5"/>
      <c r="T6322" s="5"/>
      <c r="U6322" s="5"/>
      <c r="V6322" s="5"/>
      <c r="W6322" s="5"/>
      <c r="X6322" s="5"/>
      <c r="Y6322" s="5"/>
      <c r="Z6322" s="5"/>
      <c r="AA6322" s="5"/>
      <c r="AB6322" s="5"/>
      <c r="AC6322" s="5"/>
      <c r="AD6322" s="5"/>
      <c r="AE6322" s="5"/>
      <c r="AF6322" s="5"/>
      <c r="AG6322" s="5"/>
      <c r="AH6322" s="5"/>
      <c r="AI6322" s="5"/>
      <c r="AJ6322" s="5"/>
    </row>
    <row r="6323" spans="11:36">
      <c r="K6323" s="5"/>
      <c r="L6323" s="5"/>
      <c r="M6323" s="5"/>
      <c r="N6323" s="5"/>
      <c r="O6323" s="5"/>
      <c r="P6323" s="5"/>
      <c r="Q6323" s="5"/>
      <c r="R6323" s="5"/>
      <c r="S6323" s="5"/>
      <c r="T6323" s="5"/>
      <c r="U6323" s="5"/>
      <c r="V6323" s="5"/>
      <c r="W6323" s="5"/>
      <c r="X6323" s="5"/>
      <c r="Y6323" s="5"/>
      <c r="Z6323" s="5"/>
      <c r="AA6323" s="5"/>
      <c r="AB6323" s="5"/>
      <c r="AC6323" s="5"/>
      <c r="AD6323" s="5"/>
      <c r="AE6323" s="5"/>
      <c r="AF6323" s="5"/>
      <c r="AG6323" s="5"/>
      <c r="AH6323" s="5"/>
      <c r="AI6323" s="5"/>
      <c r="AJ6323" s="5"/>
    </row>
    <row r="6324" spans="11:36">
      <c r="K6324" s="5"/>
      <c r="L6324" s="5"/>
      <c r="M6324" s="5"/>
      <c r="N6324" s="5"/>
      <c r="O6324" s="5"/>
      <c r="P6324" s="5"/>
      <c r="Q6324" s="5"/>
      <c r="R6324" s="5"/>
      <c r="S6324" s="5"/>
      <c r="T6324" s="5"/>
      <c r="U6324" s="5"/>
      <c r="V6324" s="5"/>
      <c r="W6324" s="5"/>
      <c r="X6324" s="5"/>
      <c r="Y6324" s="5"/>
      <c r="Z6324" s="5"/>
      <c r="AA6324" s="5"/>
      <c r="AB6324" s="5"/>
      <c r="AC6324" s="5"/>
      <c r="AD6324" s="5"/>
      <c r="AE6324" s="5"/>
      <c r="AF6324" s="5"/>
      <c r="AG6324" s="5"/>
      <c r="AH6324" s="5"/>
      <c r="AI6324" s="5"/>
      <c r="AJ6324" s="5"/>
    </row>
    <row r="6325" spans="11:36">
      <c r="K6325" s="5"/>
      <c r="L6325" s="5"/>
      <c r="M6325" s="5"/>
      <c r="N6325" s="5"/>
      <c r="O6325" s="5"/>
      <c r="P6325" s="5"/>
      <c r="Q6325" s="5"/>
      <c r="R6325" s="5"/>
      <c r="S6325" s="5"/>
      <c r="T6325" s="5"/>
      <c r="U6325" s="5"/>
      <c r="V6325" s="5"/>
      <c r="W6325" s="5"/>
      <c r="X6325" s="5"/>
      <c r="Y6325" s="5"/>
      <c r="Z6325" s="5"/>
      <c r="AA6325" s="5"/>
      <c r="AB6325" s="5"/>
      <c r="AC6325" s="5"/>
      <c r="AD6325" s="5"/>
      <c r="AE6325" s="5"/>
      <c r="AF6325" s="5"/>
      <c r="AG6325" s="5"/>
      <c r="AH6325" s="5"/>
      <c r="AI6325" s="5"/>
      <c r="AJ6325" s="5"/>
    </row>
    <row r="6326" spans="11:36">
      <c r="K6326" s="5"/>
      <c r="L6326" s="5"/>
      <c r="M6326" s="5"/>
      <c r="N6326" s="5"/>
      <c r="O6326" s="5"/>
      <c r="P6326" s="5"/>
      <c r="Q6326" s="5"/>
      <c r="R6326" s="5"/>
      <c r="S6326" s="5"/>
      <c r="T6326" s="5"/>
      <c r="U6326" s="5"/>
      <c r="V6326" s="5"/>
      <c r="W6326" s="5"/>
      <c r="X6326" s="5"/>
      <c r="Y6326" s="5"/>
      <c r="Z6326" s="5"/>
      <c r="AA6326" s="5"/>
      <c r="AB6326" s="5"/>
      <c r="AC6326" s="5"/>
      <c r="AD6326" s="5"/>
      <c r="AE6326" s="5"/>
      <c r="AF6326" s="5"/>
      <c r="AG6326" s="5"/>
      <c r="AH6326" s="5"/>
      <c r="AI6326" s="5"/>
      <c r="AJ6326" s="5"/>
    </row>
    <row r="6327" spans="11:36">
      <c r="K6327" s="5"/>
      <c r="L6327" s="5"/>
      <c r="M6327" s="5"/>
      <c r="N6327" s="5"/>
      <c r="O6327" s="5"/>
      <c r="P6327" s="5"/>
      <c r="Q6327" s="5"/>
      <c r="R6327" s="5"/>
      <c r="S6327" s="5"/>
      <c r="T6327" s="5"/>
      <c r="U6327" s="5"/>
      <c r="V6327" s="5"/>
      <c r="W6327" s="5"/>
      <c r="X6327" s="5"/>
      <c r="Y6327" s="5"/>
      <c r="Z6327" s="5"/>
      <c r="AA6327" s="5"/>
      <c r="AB6327" s="5"/>
      <c r="AC6327" s="5"/>
      <c r="AD6327" s="5"/>
      <c r="AE6327" s="5"/>
      <c r="AF6327" s="5"/>
      <c r="AG6327" s="5"/>
      <c r="AH6327" s="5"/>
      <c r="AI6327" s="5"/>
      <c r="AJ6327" s="5"/>
    </row>
    <row r="6328" spans="11:36">
      <c r="K6328" s="5"/>
      <c r="L6328" s="5"/>
      <c r="M6328" s="5"/>
      <c r="N6328" s="5"/>
      <c r="O6328" s="5"/>
      <c r="P6328" s="5"/>
      <c r="Q6328" s="5"/>
      <c r="R6328" s="5"/>
      <c r="S6328" s="5"/>
      <c r="T6328" s="5"/>
      <c r="U6328" s="5"/>
      <c r="V6328" s="5"/>
      <c r="W6328" s="5"/>
      <c r="X6328" s="5"/>
      <c r="Y6328" s="5"/>
      <c r="Z6328" s="5"/>
      <c r="AA6328" s="5"/>
      <c r="AB6328" s="5"/>
      <c r="AC6328" s="5"/>
      <c r="AD6328" s="5"/>
      <c r="AE6328" s="5"/>
      <c r="AF6328" s="5"/>
      <c r="AG6328" s="5"/>
      <c r="AH6328" s="5"/>
      <c r="AI6328" s="5"/>
      <c r="AJ6328" s="5"/>
    </row>
    <row r="6329" spans="11:36">
      <c r="K6329" s="5"/>
      <c r="L6329" s="5"/>
      <c r="M6329" s="5"/>
      <c r="N6329" s="5"/>
      <c r="O6329" s="5"/>
      <c r="P6329" s="5"/>
      <c r="Q6329" s="5"/>
      <c r="R6329" s="5"/>
      <c r="S6329" s="5"/>
      <c r="T6329" s="5"/>
      <c r="U6329" s="5"/>
      <c r="V6329" s="5"/>
      <c r="W6329" s="5"/>
      <c r="X6329" s="5"/>
      <c r="Y6329" s="5"/>
      <c r="Z6329" s="5"/>
      <c r="AA6329" s="5"/>
      <c r="AB6329" s="5"/>
      <c r="AC6329" s="5"/>
      <c r="AD6329" s="5"/>
      <c r="AE6329" s="5"/>
      <c r="AF6329" s="5"/>
      <c r="AG6329" s="5"/>
      <c r="AH6329" s="5"/>
      <c r="AI6329" s="5"/>
      <c r="AJ6329" s="5"/>
    </row>
    <row r="6330" spans="11:36">
      <c r="K6330" s="5"/>
      <c r="L6330" s="5"/>
      <c r="M6330" s="5"/>
      <c r="N6330" s="5"/>
      <c r="O6330" s="5"/>
      <c r="P6330" s="5"/>
      <c r="Q6330" s="5"/>
      <c r="R6330" s="5"/>
      <c r="S6330" s="5"/>
      <c r="T6330" s="5"/>
      <c r="U6330" s="5"/>
      <c r="V6330" s="5"/>
      <c r="W6330" s="5"/>
      <c r="X6330" s="5"/>
      <c r="Y6330" s="5"/>
      <c r="Z6330" s="5"/>
      <c r="AA6330" s="5"/>
      <c r="AB6330" s="5"/>
      <c r="AC6330" s="5"/>
      <c r="AD6330" s="5"/>
      <c r="AE6330" s="5"/>
      <c r="AF6330" s="5"/>
      <c r="AG6330" s="5"/>
      <c r="AH6330" s="5"/>
      <c r="AI6330" s="5"/>
      <c r="AJ6330" s="5"/>
    </row>
    <row r="6331" spans="11:36">
      <c r="K6331" s="5"/>
      <c r="L6331" s="5"/>
      <c r="M6331" s="5"/>
      <c r="N6331" s="5"/>
      <c r="O6331" s="5"/>
      <c r="P6331" s="5"/>
      <c r="Q6331" s="5"/>
      <c r="R6331" s="5"/>
      <c r="S6331" s="5"/>
      <c r="T6331" s="5"/>
      <c r="U6331" s="5"/>
      <c r="V6331" s="5"/>
      <c r="W6331" s="5"/>
      <c r="X6331" s="5"/>
      <c r="Y6331" s="5"/>
      <c r="Z6331" s="5"/>
      <c r="AA6331" s="5"/>
      <c r="AB6331" s="5"/>
      <c r="AC6331" s="5"/>
      <c r="AD6331" s="5"/>
      <c r="AE6331" s="5"/>
      <c r="AF6331" s="5"/>
      <c r="AG6331" s="5"/>
      <c r="AH6331" s="5"/>
      <c r="AI6331" s="5"/>
      <c r="AJ6331" s="5"/>
    </row>
    <row r="6332" spans="11:36">
      <c r="K6332" s="5"/>
      <c r="L6332" s="5"/>
      <c r="M6332" s="5"/>
      <c r="N6332" s="5"/>
      <c r="O6332" s="5"/>
      <c r="P6332" s="5"/>
      <c r="Q6332" s="5"/>
      <c r="R6332" s="5"/>
      <c r="S6332" s="5"/>
      <c r="T6332" s="5"/>
      <c r="U6332" s="5"/>
      <c r="V6332" s="5"/>
      <c r="W6332" s="5"/>
      <c r="X6332" s="5"/>
      <c r="Y6332" s="5"/>
      <c r="Z6332" s="5"/>
      <c r="AA6332" s="5"/>
      <c r="AB6332" s="5"/>
      <c r="AC6332" s="5"/>
      <c r="AD6332" s="5"/>
      <c r="AE6332" s="5"/>
      <c r="AF6332" s="5"/>
      <c r="AG6332" s="5"/>
      <c r="AH6332" s="5"/>
      <c r="AI6332" s="5"/>
      <c r="AJ6332" s="5"/>
    </row>
    <row r="6333" spans="11:36">
      <c r="K6333" s="5"/>
      <c r="L6333" s="5"/>
      <c r="M6333" s="5"/>
      <c r="N6333" s="5"/>
      <c r="O6333" s="5"/>
      <c r="P6333" s="5"/>
      <c r="Q6333" s="5"/>
      <c r="R6333" s="5"/>
      <c r="S6333" s="5"/>
      <c r="T6333" s="5"/>
      <c r="U6333" s="5"/>
      <c r="V6333" s="5"/>
      <c r="W6333" s="5"/>
      <c r="X6333" s="5"/>
      <c r="Y6333" s="5"/>
      <c r="Z6333" s="5"/>
      <c r="AA6333" s="5"/>
      <c r="AB6333" s="5"/>
      <c r="AC6333" s="5"/>
      <c r="AD6333" s="5"/>
      <c r="AE6333" s="5"/>
      <c r="AF6333" s="5"/>
      <c r="AG6333" s="5"/>
      <c r="AH6333" s="5"/>
      <c r="AI6333" s="5"/>
      <c r="AJ6333" s="5"/>
    </row>
    <row r="6334" spans="11:36">
      <c r="K6334" s="5"/>
      <c r="L6334" s="5"/>
      <c r="M6334" s="5"/>
      <c r="N6334" s="5"/>
      <c r="O6334" s="5"/>
      <c r="P6334" s="5"/>
      <c r="Q6334" s="5"/>
      <c r="R6334" s="5"/>
      <c r="S6334" s="5"/>
      <c r="T6334" s="5"/>
      <c r="U6334" s="5"/>
      <c r="V6334" s="5"/>
      <c r="W6334" s="5"/>
      <c r="X6334" s="5"/>
      <c r="Y6334" s="5"/>
      <c r="Z6334" s="5"/>
      <c r="AA6334" s="5"/>
      <c r="AB6334" s="5"/>
      <c r="AC6334" s="5"/>
      <c r="AD6334" s="5"/>
      <c r="AE6334" s="5"/>
      <c r="AF6334" s="5"/>
      <c r="AG6334" s="5"/>
      <c r="AH6334" s="5"/>
      <c r="AI6334" s="5"/>
      <c r="AJ6334" s="5"/>
    </row>
    <row r="6335" spans="11:36">
      <c r="K6335" s="5"/>
      <c r="L6335" s="5"/>
      <c r="M6335" s="5"/>
      <c r="N6335" s="5"/>
      <c r="O6335" s="5"/>
      <c r="P6335" s="5"/>
      <c r="Q6335" s="5"/>
      <c r="R6335" s="5"/>
      <c r="S6335" s="5"/>
      <c r="T6335" s="5"/>
      <c r="U6335" s="5"/>
      <c r="V6335" s="5"/>
      <c r="W6335" s="5"/>
      <c r="X6335" s="5"/>
      <c r="Y6335" s="5"/>
      <c r="Z6335" s="5"/>
      <c r="AA6335" s="5"/>
      <c r="AB6335" s="5"/>
      <c r="AC6335" s="5"/>
      <c r="AD6335" s="5"/>
      <c r="AE6335" s="5"/>
      <c r="AF6335" s="5"/>
      <c r="AG6335" s="5"/>
      <c r="AH6335" s="5"/>
      <c r="AI6335" s="5"/>
      <c r="AJ6335" s="5"/>
    </row>
    <row r="6336" spans="11:36">
      <c r="K6336" s="5"/>
      <c r="L6336" s="5"/>
      <c r="M6336" s="5"/>
      <c r="N6336" s="5"/>
      <c r="O6336" s="5"/>
      <c r="P6336" s="5"/>
      <c r="Q6336" s="5"/>
      <c r="R6336" s="5"/>
      <c r="S6336" s="5"/>
      <c r="T6336" s="5"/>
      <c r="U6336" s="5"/>
      <c r="V6336" s="5"/>
      <c r="W6336" s="5"/>
      <c r="X6336" s="5"/>
      <c r="Y6336" s="5"/>
      <c r="Z6336" s="5"/>
      <c r="AA6336" s="5"/>
      <c r="AB6336" s="5"/>
      <c r="AC6336" s="5"/>
      <c r="AD6336" s="5"/>
      <c r="AE6336" s="5"/>
      <c r="AF6336" s="5"/>
      <c r="AG6336" s="5"/>
      <c r="AH6336" s="5"/>
      <c r="AI6336" s="5"/>
      <c r="AJ6336" s="5"/>
    </row>
    <row r="6337" spans="11:36">
      <c r="K6337" s="5"/>
      <c r="L6337" s="5"/>
      <c r="M6337" s="5"/>
      <c r="N6337" s="5"/>
      <c r="O6337" s="5"/>
      <c r="P6337" s="5"/>
      <c r="Q6337" s="5"/>
      <c r="R6337" s="5"/>
      <c r="S6337" s="5"/>
      <c r="T6337" s="5"/>
      <c r="U6337" s="5"/>
      <c r="V6337" s="5"/>
      <c r="W6337" s="5"/>
      <c r="X6337" s="5"/>
      <c r="Y6337" s="5"/>
      <c r="Z6337" s="5"/>
      <c r="AA6337" s="5"/>
      <c r="AB6337" s="5"/>
      <c r="AC6337" s="5"/>
      <c r="AD6337" s="5"/>
      <c r="AE6337" s="5"/>
      <c r="AF6337" s="5"/>
      <c r="AG6337" s="5"/>
      <c r="AH6337" s="5"/>
      <c r="AI6337" s="5"/>
      <c r="AJ6337" s="5"/>
    </row>
    <row r="6338" spans="11:36">
      <c r="K6338" s="5"/>
      <c r="L6338" s="5"/>
      <c r="M6338" s="5"/>
      <c r="N6338" s="5"/>
      <c r="O6338" s="5"/>
      <c r="P6338" s="5"/>
      <c r="Q6338" s="5"/>
      <c r="R6338" s="5"/>
      <c r="S6338" s="5"/>
      <c r="T6338" s="5"/>
      <c r="U6338" s="5"/>
      <c r="V6338" s="5"/>
      <c r="W6338" s="5"/>
      <c r="X6338" s="5"/>
      <c r="Y6338" s="5"/>
      <c r="Z6338" s="5"/>
      <c r="AA6338" s="5"/>
      <c r="AB6338" s="5"/>
      <c r="AC6338" s="5"/>
      <c r="AD6338" s="5"/>
      <c r="AE6338" s="5"/>
      <c r="AF6338" s="5"/>
      <c r="AG6338" s="5"/>
      <c r="AH6338" s="5"/>
      <c r="AI6338" s="5"/>
      <c r="AJ6338" s="5"/>
    </row>
    <row r="6339" spans="11:36">
      <c r="K6339" s="5"/>
      <c r="L6339" s="5"/>
      <c r="M6339" s="5"/>
      <c r="N6339" s="5"/>
      <c r="O6339" s="5"/>
      <c r="P6339" s="5"/>
      <c r="Q6339" s="5"/>
      <c r="R6339" s="5"/>
      <c r="S6339" s="5"/>
      <c r="T6339" s="5"/>
      <c r="U6339" s="5"/>
      <c r="V6339" s="5"/>
      <c r="W6339" s="5"/>
      <c r="X6339" s="5"/>
      <c r="Y6339" s="5"/>
      <c r="Z6339" s="5"/>
      <c r="AA6339" s="5"/>
      <c r="AB6339" s="5"/>
      <c r="AC6339" s="5"/>
      <c r="AD6339" s="5"/>
      <c r="AE6339" s="5"/>
      <c r="AF6339" s="5"/>
      <c r="AG6339" s="5"/>
      <c r="AH6339" s="5"/>
      <c r="AI6339" s="5"/>
      <c r="AJ6339" s="5"/>
    </row>
    <row r="6340" spans="11:36">
      <c r="K6340" s="5"/>
      <c r="L6340" s="5"/>
      <c r="M6340" s="5"/>
      <c r="N6340" s="5"/>
      <c r="O6340" s="5"/>
      <c r="P6340" s="5"/>
      <c r="Q6340" s="5"/>
      <c r="R6340" s="5"/>
      <c r="S6340" s="5"/>
      <c r="T6340" s="5"/>
      <c r="U6340" s="5"/>
      <c r="V6340" s="5"/>
      <c r="W6340" s="5"/>
      <c r="X6340" s="5"/>
      <c r="Y6340" s="5"/>
      <c r="Z6340" s="5"/>
      <c r="AA6340" s="5"/>
      <c r="AB6340" s="5"/>
      <c r="AC6340" s="5"/>
      <c r="AD6340" s="5"/>
      <c r="AE6340" s="5"/>
      <c r="AF6340" s="5"/>
      <c r="AG6340" s="5"/>
      <c r="AH6340" s="5"/>
      <c r="AI6340" s="5"/>
      <c r="AJ6340" s="5"/>
    </row>
    <row r="6341" spans="11:36">
      <c r="K6341" s="5"/>
      <c r="L6341" s="5"/>
      <c r="M6341" s="5"/>
      <c r="N6341" s="5"/>
      <c r="O6341" s="5"/>
      <c r="P6341" s="5"/>
      <c r="Q6341" s="5"/>
      <c r="R6341" s="5"/>
      <c r="S6341" s="5"/>
      <c r="T6341" s="5"/>
      <c r="U6341" s="5"/>
      <c r="V6341" s="5"/>
      <c r="W6341" s="5"/>
      <c r="X6341" s="5"/>
      <c r="Y6341" s="5"/>
      <c r="Z6341" s="5"/>
      <c r="AA6341" s="5"/>
      <c r="AB6341" s="5"/>
      <c r="AC6341" s="5"/>
      <c r="AD6341" s="5"/>
      <c r="AE6341" s="5"/>
      <c r="AF6341" s="5"/>
      <c r="AG6341" s="5"/>
      <c r="AH6341" s="5"/>
      <c r="AI6341" s="5"/>
      <c r="AJ6341" s="5"/>
    </row>
    <row r="6342" spans="11:36">
      <c r="K6342" s="5"/>
      <c r="L6342" s="5"/>
      <c r="M6342" s="5"/>
      <c r="N6342" s="5"/>
      <c r="O6342" s="5"/>
      <c r="P6342" s="5"/>
      <c r="Q6342" s="5"/>
      <c r="R6342" s="5"/>
      <c r="S6342" s="5"/>
      <c r="T6342" s="5"/>
      <c r="U6342" s="5"/>
      <c r="V6342" s="5"/>
      <c r="W6342" s="5"/>
      <c r="X6342" s="5"/>
      <c r="Y6342" s="5"/>
      <c r="Z6342" s="5"/>
      <c r="AA6342" s="5"/>
      <c r="AB6342" s="5"/>
      <c r="AC6342" s="5"/>
      <c r="AD6342" s="5"/>
      <c r="AE6342" s="5"/>
      <c r="AF6342" s="5"/>
      <c r="AG6342" s="5"/>
      <c r="AH6342" s="5"/>
      <c r="AI6342" s="5"/>
      <c r="AJ6342" s="5"/>
    </row>
    <row r="6343" spans="11:36">
      <c r="K6343" s="5"/>
      <c r="L6343" s="5"/>
      <c r="M6343" s="5"/>
      <c r="N6343" s="5"/>
      <c r="O6343" s="5"/>
      <c r="P6343" s="5"/>
      <c r="Q6343" s="5"/>
      <c r="R6343" s="5"/>
      <c r="S6343" s="5"/>
      <c r="T6343" s="5"/>
      <c r="U6343" s="5"/>
      <c r="V6343" s="5"/>
      <c r="W6343" s="5"/>
      <c r="X6343" s="5"/>
      <c r="Y6343" s="5"/>
      <c r="Z6343" s="5"/>
      <c r="AA6343" s="5"/>
      <c r="AB6343" s="5"/>
      <c r="AC6343" s="5"/>
      <c r="AD6343" s="5"/>
      <c r="AE6343" s="5"/>
      <c r="AF6343" s="5"/>
      <c r="AG6343" s="5"/>
      <c r="AH6343" s="5"/>
      <c r="AI6343" s="5"/>
      <c r="AJ6343" s="5"/>
    </row>
    <row r="6344" spans="11:36">
      <c r="K6344" s="5"/>
      <c r="L6344" s="5"/>
      <c r="M6344" s="5"/>
      <c r="N6344" s="5"/>
      <c r="O6344" s="5"/>
      <c r="P6344" s="5"/>
      <c r="Q6344" s="5"/>
      <c r="R6344" s="5"/>
      <c r="S6344" s="5"/>
      <c r="T6344" s="5"/>
      <c r="U6344" s="5"/>
      <c r="V6344" s="5"/>
      <c r="W6344" s="5"/>
      <c r="X6344" s="5"/>
      <c r="Y6344" s="5"/>
      <c r="Z6344" s="5"/>
      <c r="AA6344" s="5"/>
      <c r="AB6344" s="5"/>
      <c r="AC6344" s="5"/>
      <c r="AD6344" s="5"/>
      <c r="AE6344" s="5"/>
      <c r="AF6344" s="5"/>
      <c r="AG6344" s="5"/>
      <c r="AH6344" s="5"/>
      <c r="AI6344" s="5"/>
      <c r="AJ6344" s="5"/>
    </row>
    <row r="6345" spans="11:36">
      <c r="K6345" s="5"/>
      <c r="L6345" s="5"/>
      <c r="M6345" s="5"/>
      <c r="N6345" s="5"/>
      <c r="O6345" s="5"/>
      <c r="P6345" s="5"/>
      <c r="Q6345" s="5"/>
      <c r="R6345" s="5"/>
      <c r="S6345" s="5"/>
      <c r="T6345" s="5"/>
      <c r="U6345" s="5"/>
      <c r="V6345" s="5"/>
      <c r="W6345" s="5"/>
      <c r="X6345" s="5"/>
      <c r="Y6345" s="5"/>
      <c r="Z6345" s="5"/>
      <c r="AA6345" s="5"/>
      <c r="AB6345" s="5"/>
      <c r="AC6345" s="5"/>
      <c r="AD6345" s="5"/>
      <c r="AE6345" s="5"/>
      <c r="AF6345" s="5"/>
      <c r="AG6345" s="5"/>
      <c r="AH6345" s="5"/>
      <c r="AI6345" s="5"/>
      <c r="AJ6345" s="5"/>
    </row>
    <row r="6346" spans="11:36">
      <c r="K6346" s="5"/>
      <c r="L6346" s="5"/>
      <c r="M6346" s="5"/>
      <c r="N6346" s="5"/>
      <c r="O6346" s="5"/>
      <c r="P6346" s="5"/>
      <c r="Q6346" s="5"/>
      <c r="R6346" s="5"/>
      <c r="S6346" s="5"/>
      <c r="T6346" s="5"/>
      <c r="U6346" s="5"/>
      <c r="V6346" s="5"/>
      <c r="W6346" s="5"/>
      <c r="X6346" s="5"/>
      <c r="Y6346" s="5"/>
      <c r="Z6346" s="5"/>
      <c r="AA6346" s="5"/>
      <c r="AB6346" s="5"/>
      <c r="AC6346" s="5"/>
      <c r="AD6346" s="5"/>
      <c r="AE6346" s="5"/>
      <c r="AF6346" s="5"/>
      <c r="AG6346" s="5"/>
      <c r="AH6346" s="5"/>
      <c r="AI6346" s="5"/>
      <c r="AJ6346" s="5"/>
    </row>
    <row r="6347" spans="11:36">
      <c r="K6347" s="5"/>
      <c r="L6347" s="5"/>
      <c r="M6347" s="5"/>
      <c r="N6347" s="5"/>
      <c r="O6347" s="5"/>
      <c r="P6347" s="5"/>
      <c r="Q6347" s="5"/>
      <c r="R6347" s="5"/>
      <c r="S6347" s="5"/>
      <c r="T6347" s="5"/>
      <c r="U6347" s="5"/>
      <c r="V6347" s="5"/>
      <c r="W6347" s="5"/>
      <c r="X6347" s="5"/>
      <c r="Y6347" s="5"/>
      <c r="Z6347" s="5"/>
      <c r="AA6347" s="5"/>
      <c r="AB6347" s="5"/>
      <c r="AC6347" s="5"/>
      <c r="AD6347" s="5"/>
      <c r="AE6347" s="5"/>
      <c r="AF6347" s="5"/>
      <c r="AG6347" s="5"/>
      <c r="AH6347" s="5"/>
      <c r="AI6347" s="5"/>
      <c r="AJ6347" s="5"/>
    </row>
    <row r="6348" spans="11:36">
      <c r="K6348" s="5"/>
      <c r="L6348" s="5"/>
      <c r="M6348" s="5"/>
      <c r="N6348" s="5"/>
      <c r="O6348" s="5"/>
      <c r="P6348" s="5"/>
      <c r="Q6348" s="5"/>
      <c r="R6348" s="5"/>
      <c r="S6348" s="5"/>
      <c r="T6348" s="5"/>
      <c r="U6348" s="5"/>
      <c r="V6348" s="5"/>
      <c r="W6348" s="5"/>
      <c r="X6348" s="5"/>
      <c r="Y6348" s="5"/>
      <c r="Z6348" s="5"/>
      <c r="AA6348" s="5"/>
      <c r="AB6348" s="5"/>
      <c r="AC6348" s="5"/>
      <c r="AD6348" s="5"/>
      <c r="AE6348" s="5"/>
      <c r="AF6348" s="5"/>
      <c r="AG6348" s="5"/>
      <c r="AH6348" s="5"/>
      <c r="AI6348" s="5"/>
      <c r="AJ6348" s="5"/>
    </row>
    <row r="6349" spans="11:36">
      <c r="K6349" s="5"/>
      <c r="L6349" s="5"/>
      <c r="M6349" s="5"/>
      <c r="N6349" s="5"/>
      <c r="O6349" s="5"/>
      <c r="P6349" s="5"/>
      <c r="Q6349" s="5"/>
      <c r="R6349" s="5"/>
      <c r="S6349" s="5"/>
      <c r="T6349" s="5"/>
      <c r="U6349" s="5"/>
      <c r="V6349" s="5"/>
      <c r="W6349" s="5"/>
      <c r="X6349" s="5"/>
      <c r="Y6349" s="5"/>
      <c r="Z6349" s="5"/>
      <c r="AA6349" s="5"/>
      <c r="AB6349" s="5"/>
      <c r="AC6349" s="5"/>
      <c r="AD6349" s="5"/>
      <c r="AE6349" s="5"/>
      <c r="AF6349" s="5"/>
      <c r="AG6349" s="5"/>
      <c r="AH6349" s="5"/>
      <c r="AI6349" s="5"/>
      <c r="AJ6349" s="5"/>
    </row>
    <row r="6350" spans="11:36">
      <c r="K6350" s="5"/>
      <c r="L6350" s="5"/>
      <c r="M6350" s="5"/>
      <c r="N6350" s="5"/>
      <c r="O6350" s="5"/>
      <c r="P6350" s="5"/>
      <c r="Q6350" s="5"/>
      <c r="R6350" s="5"/>
      <c r="S6350" s="5"/>
      <c r="T6350" s="5"/>
      <c r="U6350" s="5"/>
      <c r="V6350" s="5"/>
      <c r="W6350" s="5"/>
      <c r="X6350" s="5"/>
      <c r="Y6350" s="5"/>
      <c r="Z6350" s="5"/>
      <c r="AA6350" s="5"/>
      <c r="AB6350" s="5"/>
      <c r="AC6350" s="5"/>
      <c r="AD6350" s="5"/>
      <c r="AE6350" s="5"/>
      <c r="AF6350" s="5"/>
      <c r="AG6350" s="5"/>
      <c r="AH6350" s="5"/>
      <c r="AI6350" s="5"/>
      <c r="AJ6350" s="5"/>
    </row>
    <row r="6351" spans="11:36">
      <c r="K6351" s="5"/>
      <c r="L6351" s="5"/>
      <c r="M6351" s="5"/>
      <c r="N6351" s="5"/>
      <c r="O6351" s="5"/>
      <c r="P6351" s="5"/>
      <c r="Q6351" s="5"/>
      <c r="R6351" s="5"/>
      <c r="S6351" s="5"/>
      <c r="T6351" s="5"/>
      <c r="U6351" s="5"/>
      <c r="V6351" s="5"/>
      <c r="W6351" s="5"/>
      <c r="X6351" s="5"/>
      <c r="Y6351" s="5"/>
      <c r="Z6351" s="5"/>
      <c r="AA6351" s="5"/>
      <c r="AB6351" s="5"/>
      <c r="AC6351" s="5"/>
      <c r="AD6351" s="5"/>
      <c r="AE6351" s="5"/>
      <c r="AF6351" s="5"/>
      <c r="AG6351" s="5"/>
      <c r="AH6351" s="5"/>
      <c r="AI6351" s="5"/>
      <c r="AJ6351" s="5"/>
    </row>
    <row r="6352" spans="11:36">
      <c r="K6352" s="5"/>
      <c r="L6352" s="5"/>
      <c r="M6352" s="5"/>
      <c r="N6352" s="5"/>
      <c r="O6352" s="5"/>
      <c r="P6352" s="5"/>
      <c r="Q6352" s="5"/>
      <c r="R6352" s="5"/>
      <c r="S6352" s="5"/>
      <c r="T6352" s="5"/>
      <c r="U6352" s="5"/>
      <c r="V6352" s="5"/>
      <c r="W6352" s="5"/>
      <c r="X6352" s="5"/>
      <c r="Y6352" s="5"/>
      <c r="Z6352" s="5"/>
      <c r="AA6352" s="5"/>
      <c r="AB6352" s="5"/>
      <c r="AC6352" s="5"/>
      <c r="AD6352" s="5"/>
      <c r="AE6352" s="5"/>
      <c r="AF6352" s="5"/>
      <c r="AG6352" s="5"/>
      <c r="AH6352" s="5"/>
      <c r="AI6352" s="5"/>
      <c r="AJ6352" s="5"/>
    </row>
    <row r="6353" spans="11:36">
      <c r="K6353" s="5"/>
      <c r="L6353" s="5"/>
      <c r="M6353" s="5"/>
      <c r="N6353" s="5"/>
      <c r="O6353" s="5"/>
      <c r="P6353" s="5"/>
      <c r="Q6353" s="5"/>
      <c r="R6353" s="5"/>
      <c r="S6353" s="5"/>
      <c r="T6353" s="5"/>
      <c r="U6353" s="5"/>
      <c r="V6353" s="5"/>
      <c r="W6353" s="5"/>
      <c r="X6353" s="5"/>
      <c r="Y6353" s="5"/>
      <c r="Z6353" s="5"/>
      <c r="AA6353" s="5"/>
      <c r="AB6353" s="5"/>
      <c r="AC6353" s="5"/>
      <c r="AD6353" s="5"/>
      <c r="AE6353" s="5"/>
      <c r="AF6353" s="5"/>
      <c r="AG6353" s="5"/>
      <c r="AH6353" s="5"/>
      <c r="AI6353" s="5"/>
      <c r="AJ6353" s="5"/>
    </row>
    <row r="6354" spans="11:36">
      <c r="K6354" s="5"/>
      <c r="L6354" s="5"/>
      <c r="M6354" s="5"/>
      <c r="N6354" s="5"/>
      <c r="O6354" s="5"/>
      <c r="P6354" s="5"/>
      <c r="Q6354" s="5"/>
      <c r="R6354" s="5"/>
      <c r="S6354" s="5"/>
      <c r="T6354" s="5"/>
      <c r="U6354" s="5"/>
      <c r="V6354" s="5"/>
      <c r="W6354" s="5"/>
      <c r="X6354" s="5"/>
      <c r="Y6354" s="5"/>
      <c r="Z6354" s="5"/>
      <c r="AA6354" s="5"/>
      <c r="AB6354" s="5"/>
      <c r="AC6354" s="5"/>
      <c r="AD6354" s="5"/>
      <c r="AE6354" s="5"/>
      <c r="AF6354" s="5"/>
      <c r="AG6354" s="5"/>
      <c r="AH6354" s="5"/>
      <c r="AI6354" s="5"/>
      <c r="AJ6354" s="5"/>
    </row>
    <row r="6355" spans="11:36">
      <c r="K6355" s="5"/>
      <c r="L6355" s="5"/>
      <c r="M6355" s="5"/>
      <c r="N6355" s="5"/>
      <c r="O6355" s="5"/>
      <c r="P6355" s="5"/>
      <c r="Q6355" s="5"/>
      <c r="R6355" s="5"/>
      <c r="S6355" s="5"/>
      <c r="T6355" s="5"/>
      <c r="U6355" s="5"/>
      <c r="V6355" s="5"/>
      <c r="W6355" s="5"/>
      <c r="X6355" s="5"/>
      <c r="Y6355" s="5"/>
      <c r="Z6355" s="5"/>
      <c r="AA6355" s="5"/>
      <c r="AB6355" s="5"/>
      <c r="AC6355" s="5"/>
      <c r="AD6355" s="5"/>
      <c r="AE6355" s="5"/>
      <c r="AF6355" s="5"/>
      <c r="AG6355" s="5"/>
      <c r="AH6355" s="5"/>
      <c r="AI6355" s="5"/>
      <c r="AJ6355" s="5"/>
    </row>
    <row r="6356" spans="11:36">
      <c r="K6356" s="5"/>
      <c r="L6356" s="5"/>
      <c r="M6356" s="5"/>
      <c r="N6356" s="5"/>
      <c r="O6356" s="5"/>
      <c r="P6356" s="5"/>
      <c r="Q6356" s="5"/>
      <c r="R6356" s="5"/>
      <c r="S6356" s="5"/>
      <c r="T6356" s="5"/>
      <c r="U6356" s="5"/>
      <c r="V6356" s="5"/>
      <c r="W6356" s="5"/>
      <c r="X6356" s="5"/>
      <c r="Y6356" s="5"/>
      <c r="Z6356" s="5"/>
      <c r="AA6356" s="5"/>
      <c r="AB6356" s="5"/>
      <c r="AC6356" s="5"/>
      <c r="AD6356" s="5"/>
      <c r="AE6356" s="5"/>
      <c r="AF6356" s="5"/>
      <c r="AG6356" s="5"/>
      <c r="AH6356" s="5"/>
      <c r="AI6356" s="5"/>
      <c r="AJ6356" s="5"/>
    </row>
    <row r="6357" spans="11:36">
      <c r="K6357" s="5"/>
      <c r="L6357" s="5"/>
      <c r="M6357" s="5"/>
      <c r="N6357" s="5"/>
      <c r="O6357" s="5"/>
      <c r="P6357" s="5"/>
      <c r="Q6357" s="5"/>
      <c r="R6357" s="5"/>
      <c r="S6357" s="5"/>
      <c r="T6357" s="5"/>
      <c r="U6357" s="5"/>
      <c r="V6357" s="5"/>
      <c r="W6357" s="5"/>
      <c r="X6357" s="5"/>
      <c r="Y6357" s="5"/>
      <c r="Z6357" s="5"/>
      <c r="AA6357" s="5"/>
      <c r="AB6357" s="5"/>
      <c r="AC6357" s="5"/>
      <c r="AD6357" s="5"/>
      <c r="AE6357" s="5"/>
      <c r="AF6357" s="5"/>
      <c r="AG6357" s="5"/>
      <c r="AH6357" s="5"/>
      <c r="AI6357" s="5"/>
      <c r="AJ6357" s="5"/>
    </row>
    <row r="6358" spans="11:36">
      <c r="K6358" s="5"/>
      <c r="L6358" s="5"/>
      <c r="M6358" s="5"/>
      <c r="N6358" s="5"/>
      <c r="O6358" s="5"/>
      <c r="P6358" s="5"/>
      <c r="Q6358" s="5"/>
      <c r="R6358" s="5"/>
      <c r="S6358" s="5"/>
      <c r="T6358" s="5"/>
      <c r="U6358" s="5"/>
      <c r="V6358" s="5"/>
      <c r="W6358" s="5"/>
      <c r="X6358" s="5"/>
      <c r="Y6358" s="5"/>
      <c r="Z6358" s="5"/>
      <c r="AA6358" s="5"/>
      <c r="AB6358" s="5"/>
      <c r="AC6358" s="5"/>
      <c r="AD6358" s="5"/>
      <c r="AE6358" s="5"/>
      <c r="AF6358" s="5"/>
      <c r="AG6358" s="5"/>
      <c r="AH6358" s="5"/>
      <c r="AI6358" s="5"/>
      <c r="AJ6358" s="5"/>
    </row>
    <row r="6359" spans="11:36">
      <c r="K6359" s="5"/>
      <c r="L6359" s="5"/>
      <c r="M6359" s="5"/>
      <c r="N6359" s="5"/>
      <c r="O6359" s="5"/>
      <c r="P6359" s="5"/>
      <c r="Q6359" s="5"/>
      <c r="R6359" s="5"/>
      <c r="S6359" s="5"/>
      <c r="T6359" s="5"/>
      <c r="U6359" s="5"/>
      <c r="V6359" s="5"/>
      <c r="W6359" s="5"/>
      <c r="X6359" s="5"/>
      <c r="Y6359" s="5"/>
      <c r="Z6359" s="5"/>
      <c r="AA6359" s="5"/>
      <c r="AB6359" s="5"/>
      <c r="AC6359" s="5"/>
      <c r="AD6359" s="5"/>
      <c r="AE6359" s="5"/>
      <c r="AF6359" s="5"/>
      <c r="AG6359" s="5"/>
      <c r="AH6359" s="5"/>
      <c r="AI6359" s="5"/>
      <c r="AJ6359" s="5"/>
    </row>
    <row r="6360" spans="11:36">
      <c r="K6360" s="5"/>
      <c r="L6360" s="5"/>
      <c r="M6360" s="5"/>
      <c r="N6360" s="5"/>
      <c r="O6360" s="5"/>
      <c r="P6360" s="5"/>
      <c r="Q6360" s="5"/>
      <c r="R6360" s="5"/>
      <c r="S6360" s="5"/>
      <c r="T6360" s="5"/>
      <c r="U6360" s="5"/>
      <c r="V6360" s="5"/>
      <c r="W6360" s="5"/>
      <c r="X6360" s="5"/>
      <c r="Y6360" s="5"/>
      <c r="Z6360" s="5"/>
      <c r="AA6360" s="5"/>
      <c r="AB6360" s="5"/>
      <c r="AC6360" s="5"/>
      <c r="AD6360" s="5"/>
      <c r="AE6360" s="5"/>
      <c r="AF6360" s="5"/>
      <c r="AG6360" s="5"/>
      <c r="AH6360" s="5"/>
      <c r="AI6360" s="5"/>
      <c r="AJ6360" s="5"/>
    </row>
    <row r="6361" spans="11:36">
      <c r="K6361" s="5"/>
      <c r="L6361" s="5"/>
      <c r="M6361" s="5"/>
      <c r="N6361" s="5"/>
      <c r="O6361" s="5"/>
      <c r="P6361" s="5"/>
      <c r="Q6361" s="5"/>
      <c r="R6361" s="5"/>
      <c r="S6361" s="5"/>
      <c r="T6361" s="5"/>
      <c r="U6361" s="5"/>
      <c r="V6361" s="5"/>
      <c r="W6361" s="5"/>
      <c r="X6361" s="5"/>
      <c r="Y6361" s="5"/>
      <c r="Z6361" s="5"/>
      <c r="AA6361" s="5"/>
      <c r="AB6361" s="5"/>
      <c r="AC6361" s="5"/>
      <c r="AD6361" s="5"/>
      <c r="AE6361" s="5"/>
      <c r="AF6361" s="5"/>
      <c r="AG6361" s="5"/>
      <c r="AH6361" s="5"/>
      <c r="AI6361" s="5"/>
      <c r="AJ6361" s="5"/>
    </row>
    <row r="6362" spans="11:36">
      <c r="K6362" s="5"/>
      <c r="L6362" s="5"/>
      <c r="M6362" s="5"/>
      <c r="N6362" s="5"/>
      <c r="O6362" s="5"/>
      <c r="P6362" s="5"/>
      <c r="Q6362" s="5"/>
      <c r="R6362" s="5"/>
      <c r="S6362" s="5"/>
      <c r="T6362" s="5"/>
      <c r="U6362" s="5"/>
      <c r="V6362" s="5"/>
      <c r="W6362" s="5"/>
      <c r="X6362" s="5"/>
      <c r="Y6362" s="5"/>
      <c r="Z6362" s="5"/>
      <c r="AA6362" s="5"/>
      <c r="AB6362" s="5"/>
      <c r="AC6362" s="5"/>
      <c r="AD6362" s="5"/>
      <c r="AE6362" s="5"/>
      <c r="AF6362" s="5"/>
      <c r="AG6362" s="5"/>
      <c r="AH6362" s="5"/>
      <c r="AI6362" s="5"/>
      <c r="AJ6362" s="5"/>
    </row>
    <row r="6363" spans="11:36">
      <c r="K6363" s="5"/>
      <c r="L6363" s="5"/>
      <c r="M6363" s="5"/>
      <c r="N6363" s="5"/>
      <c r="O6363" s="5"/>
      <c r="P6363" s="5"/>
      <c r="Q6363" s="5"/>
      <c r="R6363" s="5"/>
      <c r="S6363" s="5"/>
      <c r="T6363" s="5"/>
      <c r="U6363" s="5"/>
      <c r="V6363" s="5"/>
      <c r="W6363" s="5"/>
      <c r="X6363" s="5"/>
      <c r="Y6363" s="5"/>
      <c r="Z6363" s="5"/>
      <c r="AA6363" s="5"/>
      <c r="AB6363" s="5"/>
      <c r="AC6363" s="5"/>
      <c r="AD6363" s="5"/>
      <c r="AE6363" s="5"/>
      <c r="AF6363" s="5"/>
      <c r="AG6363" s="5"/>
      <c r="AH6363" s="5"/>
      <c r="AI6363" s="5"/>
      <c r="AJ6363" s="5"/>
    </row>
    <row r="6364" spans="11:36">
      <c r="K6364" s="5"/>
      <c r="L6364" s="5"/>
      <c r="M6364" s="5"/>
      <c r="N6364" s="5"/>
      <c r="O6364" s="5"/>
      <c r="P6364" s="5"/>
      <c r="Q6364" s="5"/>
      <c r="R6364" s="5"/>
      <c r="S6364" s="5"/>
      <c r="T6364" s="5"/>
      <c r="U6364" s="5"/>
      <c r="V6364" s="5"/>
      <c r="W6364" s="5"/>
      <c r="X6364" s="5"/>
      <c r="Y6364" s="5"/>
      <c r="Z6364" s="5"/>
      <c r="AA6364" s="5"/>
      <c r="AB6364" s="5"/>
      <c r="AC6364" s="5"/>
      <c r="AD6364" s="5"/>
      <c r="AE6364" s="5"/>
      <c r="AF6364" s="5"/>
      <c r="AG6364" s="5"/>
      <c r="AH6364" s="5"/>
      <c r="AI6364" s="5"/>
      <c r="AJ6364" s="5"/>
    </row>
    <row r="6365" spans="11:36">
      <c r="K6365" s="5"/>
      <c r="L6365" s="5"/>
      <c r="M6365" s="5"/>
      <c r="N6365" s="5"/>
      <c r="O6365" s="5"/>
      <c r="P6365" s="5"/>
      <c r="Q6365" s="5"/>
      <c r="R6365" s="5"/>
      <c r="S6365" s="5"/>
      <c r="T6365" s="5"/>
      <c r="U6365" s="5"/>
      <c r="V6365" s="5"/>
      <c r="W6365" s="5"/>
      <c r="X6365" s="5"/>
      <c r="Y6365" s="5"/>
      <c r="Z6365" s="5"/>
      <c r="AA6365" s="5"/>
      <c r="AB6365" s="5"/>
      <c r="AC6365" s="5"/>
      <c r="AD6365" s="5"/>
      <c r="AE6365" s="5"/>
      <c r="AF6365" s="5"/>
      <c r="AG6365" s="5"/>
      <c r="AH6365" s="5"/>
      <c r="AI6365" s="5"/>
      <c r="AJ6365" s="5"/>
    </row>
    <row r="6366" spans="11:36">
      <c r="K6366" s="5"/>
      <c r="L6366" s="5"/>
      <c r="M6366" s="5"/>
      <c r="N6366" s="5"/>
      <c r="O6366" s="5"/>
      <c r="P6366" s="5"/>
      <c r="Q6366" s="5"/>
      <c r="R6366" s="5"/>
      <c r="S6366" s="5"/>
      <c r="T6366" s="5"/>
      <c r="U6366" s="5"/>
      <c r="V6366" s="5"/>
      <c r="W6366" s="5"/>
      <c r="X6366" s="5"/>
      <c r="Y6366" s="5"/>
      <c r="Z6366" s="5"/>
      <c r="AA6366" s="5"/>
      <c r="AB6366" s="5"/>
      <c r="AC6366" s="5"/>
      <c r="AD6366" s="5"/>
      <c r="AE6366" s="5"/>
      <c r="AF6366" s="5"/>
      <c r="AG6366" s="5"/>
      <c r="AH6366" s="5"/>
      <c r="AI6366" s="5"/>
      <c r="AJ6366" s="5"/>
    </row>
    <row r="6367" spans="11:36">
      <c r="K6367" s="5"/>
      <c r="L6367" s="5"/>
      <c r="M6367" s="5"/>
      <c r="N6367" s="5"/>
      <c r="O6367" s="5"/>
      <c r="P6367" s="5"/>
      <c r="Q6367" s="5"/>
      <c r="R6367" s="5"/>
      <c r="S6367" s="5"/>
      <c r="T6367" s="5"/>
      <c r="U6367" s="5"/>
      <c r="V6367" s="5"/>
      <c r="W6367" s="5"/>
      <c r="X6367" s="5"/>
      <c r="Y6367" s="5"/>
      <c r="Z6367" s="5"/>
      <c r="AA6367" s="5"/>
      <c r="AB6367" s="5"/>
      <c r="AC6367" s="5"/>
      <c r="AD6367" s="5"/>
      <c r="AE6367" s="5"/>
      <c r="AF6367" s="5"/>
      <c r="AG6367" s="5"/>
      <c r="AH6367" s="5"/>
      <c r="AI6367" s="5"/>
      <c r="AJ6367" s="5"/>
    </row>
    <row r="6368" spans="11:36">
      <c r="K6368" s="5"/>
      <c r="L6368" s="5"/>
      <c r="M6368" s="5"/>
      <c r="N6368" s="5"/>
      <c r="O6368" s="5"/>
      <c r="P6368" s="5"/>
      <c r="Q6368" s="5"/>
      <c r="R6368" s="5"/>
      <c r="S6368" s="5"/>
      <c r="T6368" s="5"/>
      <c r="U6368" s="5"/>
      <c r="V6368" s="5"/>
      <c r="W6368" s="5"/>
      <c r="X6368" s="5"/>
      <c r="Y6368" s="5"/>
      <c r="Z6368" s="5"/>
      <c r="AA6368" s="5"/>
      <c r="AB6368" s="5"/>
      <c r="AC6368" s="5"/>
      <c r="AD6368" s="5"/>
      <c r="AE6368" s="5"/>
      <c r="AF6368" s="5"/>
      <c r="AG6368" s="5"/>
      <c r="AH6368" s="5"/>
      <c r="AI6368" s="5"/>
      <c r="AJ6368" s="5"/>
    </row>
    <row r="6369" spans="11:36">
      <c r="K6369" s="5"/>
      <c r="L6369" s="5"/>
      <c r="M6369" s="5"/>
      <c r="N6369" s="5"/>
      <c r="O6369" s="5"/>
      <c r="P6369" s="5"/>
      <c r="Q6369" s="5"/>
      <c r="R6369" s="5"/>
      <c r="S6369" s="5"/>
      <c r="T6369" s="5"/>
      <c r="U6369" s="5"/>
      <c r="V6369" s="5"/>
      <c r="W6369" s="5"/>
      <c r="X6369" s="5"/>
      <c r="Y6369" s="5"/>
      <c r="Z6369" s="5"/>
      <c r="AA6369" s="5"/>
      <c r="AB6369" s="5"/>
      <c r="AC6369" s="5"/>
      <c r="AD6369" s="5"/>
      <c r="AE6369" s="5"/>
      <c r="AF6369" s="5"/>
      <c r="AG6369" s="5"/>
      <c r="AH6369" s="5"/>
      <c r="AI6369" s="5"/>
      <c r="AJ6369" s="5"/>
    </row>
    <row r="6370" spans="11:36">
      <c r="K6370" s="5"/>
      <c r="L6370" s="5"/>
      <c r="M6370" s="5"/>
      <c r="N6370" s="5"/>
      <c r="O6370" s="5"/>
      <c r="P6370" s="5"/>
      <c r="Q6370" s="5"/>
      <c r="R6370" s="5"/>
      <c r="S6370" s="5"/>
      <c r="T6370" s="5"/>
      <c r="U6370" s="5"/>
      <c r="V6370" s="5"/>
      <c r="W6370" s="5"/>
      <c r="X6370" s="5"/>
      <c r="Y6370" s="5"/>
      <c r="Z6370" s="5"/>
      <c r="AA6370" s="5"/>
      <c r="AB6370" s="5"/>
      <c r="AC6370" s="5"/>
      <c r="AD6370" s="5"/>
      <c r="AE6370" s="5"/>
      <c r="AF6370" s="5"/>
      <c r="AG6370" s="5"/>
      <c r="AH6370" s="5"/>
      <c r="AI6370" s="5"/>
      <c r="AJ6370" s="5"/>
    </row>
    <row r="6371" spans="11:36">
      <c r="K6371" s="5"/>
      <c r="L6371" s="5"/>
      <c r="M6371" s="5"/>
      <c r="N6371" s="5"/>
      <c r="O6371" s="5"/>
      <c r="P6371" s="5"/>
      <c r="Q6371" s="5"/>
      <c r="R6371" s="5"/>
      <c r="S6371" s="5"/>
      <c r="T6371" s="5"/>
      <c r="U6371" s="5"/>
      <c r="V6371" s="5"/>
      <c r="W6371" s="5"/>
      <c r="X6371" s="5"/>
      <c r="Y6371" s="5"/>
      <c r="Z6371" s="5"/>
      <c r="AA6371" s="5"/>
      <c r="AB6371" s="5"/>
      <c r="AC6371" s="5"/>
      <c r="AD6371" s="5"/>
      <c r="AE6371" s="5"/>
      <c r="AF6371" s="5"/>
      <c r="AG6371" s="5"/>
      <c r="AH6371" s="5"/>
      <c r="AI6371" s="5"/>
      <c r="AJ6371" s="5"/>
    </row>
    <row r="6372" spans="11:36">
      <c r="K6372" s="5"/>
      <c r="L6372" s="5"/>
      <c r="M6372" s="5"/>
      <c r="N6372" s="5"/>
      <c r="O6372" s="5"/>
      <c r="P6372" s="5"/>
      <c r="Q6372" s="5"/>
      <c r="R6372" s="5"/>
      <c r="S6372" s="5"/>
      <c r="T6372" s="5"/>
      <c r="U6372" s="5"/>
      <c r="V6372" s="5"/>
      <c r="W6372" s="5"/>
      <c r="X6372" s="5"/>
      <c r="Y6372" s="5"/>
      <c r="Z6372" s="5"/>
      <c r="AA6372" s="5"/>
      <c r="AB6372" s="5"/>
      <c r="AC6372" s="5"/>
      <c r="AD6372" s="5"/>
      <c r="AE6372" s="5"/>
      <c r="AF6372" s="5"/>
      <c r="AG6372" s="5"/>
      <c r="AH6372" s="5"/>
      <c r="AI6372" s="5"/>
      <c r="AJ6372" s="5"/>
    </row>
    <row r="6373" spans="11:36">
      <c r="K6373" s="5"/>
      <c r="L6373" s="5"/>
      <c r="M6373" s="5"/>
      <c r="N6373" s="5"/>
      <c r="O6373" s="5"/>
      <c r="P6373" s="5"/>
      <c r="Q6373" s="5"/>
      <c r="R6373" s="5"/>
      <c r="S6373" s="5"/>
      <c r="T6373" s="5"/>
      <c r="U6373" s="5"/>
      <c r="V6373" s="5"/>
      <c r="W6373" s="5"/>
      <c r="X6373" s="5"/>
      <c r="Y6373" s="5"/>
      <c r="Z6373" s="5"/>
      <c r="AA6373" s="5"/>
      <c r="AB6373" s="5"/>
      <c r="AC6373" s="5"/>
      <c r="AD6373" s="5"/>
      <c r="AE6373" s="5"/>
      <c r="AF6373" s="5"/>
      <c r="AG6373" s="5"/>
      <c r="AH6373" s="5"/>
      <c r="AI6373" s="5"/>
      <c r="AJ6373" s="5"/>
    </row>
    <row r="6374" spans="11:36">
      <c r="K6374" s="5"/>
      <c r="L6374" s="5"/>
      <c r="M6374" s="5"/>
      <c r="N6374" s="5"/>
      <c r="O6374" s="5"/>
      <c r="P6374" s="5"/>
      <c r="Q6374" s="5"/>
      <c r="R6374" s="5"/>
      <c r="S6374" s="5"/>
      <c r="T6374" s="5"/>
      <c r="U6374" s="5"/>
      <c r="V6374" s="5"/>
      <c r="W6374" s="5"/>
      <c r="X6374" s="5"/>
      <c r="Y6374" s="5"/>
      <c r="Z6374" s="5"/>
      <c r="AA6374" s="5"/>
      <c r="AB6374" s="5"/>
      <c r="AC6374" s="5"/>
      <c r="AD6374" s="5"/>
      <c r="AE6374" s="5"/>
      <c r="AF6374" s="5"/>
      <c r="AG6374" s="5"/>
      <c r="AH6374" s="5"/>
      <c r="AI6374" s="5"/>
      <c r="AJ6374" s="5"/>
    </row>
    <row r="6375" spans="11:36">
      <c r="K6375" s="5"/>
      <c r="L6375" s="5"/>
      <c r="M6375" s="5"/>
      <c r="N6375" s="5"/>
      <c r="O6375" s="5"/>
      <c r="P6375" s="5"/>
      <c r="Q6375" s="5"/>
      <c r="R6375" s="5"/>
      <c r="S6375" s="5"/>
      <c r="T6375" s="5"/>
      <c r="U6375" s="5"/>
      <c r="V6375" s="5"/>
      <c r="W6375" s="5"/>
      <c r="X6375" s="5"/>
      <c r="Y6375" s="5"/>
      <c r="Z6375" s="5"/>
      <c r="AA6375" s="5"/>
      <c r="AB6375" s="5"/>
      <c r="AC6375" s="5"/>
      <c r="AD6375" s="5"/>
      <c r="AE6375" s="5"/>
      <c r="AF6375" s="5"/>
      <c r="AG6375" s="5"/>
      <c r="AH6375" s="5"/>
      <c r="AI6375" s="5"/>
      <c r="AJ6375" s="5"/>
    </row>
    <row r="6376" spans="11:36">
      <c r="K6376" s="5"/>
      <c r="L6376" s="5"/>
      <c r="M6376" s="5"/>
      <c r="N6376" s="5"/>
      <c r="O6376" s="5"/>
      <c r="P6376" s="5"/>
      <c r="Q6376" s="5"/>
      <c r="R6376" s="5"/>
      <c r="S6376" s="5"/>
      <c r="T6376" s="5"/>
      <c r="U6376" s="5"/>
      <c r="V6376" s="5"/>
      <c r="W6376" s="5"/>
      <c r="X6376" s="5"/>
      <c r="Y6376" s="5"/>
      <c r="Z6376" s="5"/>
      <c r="AA6376" s="5"/>
      <c r="AB6376" s="5"/>
      <c r="AC6376" s="5"/>
      <c r="AD6376" s="5"/>
      <c r="AE6376" s="5"/>
      <c r="AF6376" s="5"/>
      <c r="AG6376" s="5"/>
      <c r="AH6376" s="5"/>
      <c r="AI6376" s="5"/>
      <c r="AJ6376" s="5"/>
    </row>
    <row r="6377" spans="11:36">
      <c r="K6377" s="5"/>
      <c r="L6377" s="5"/>
      <c r="M6377" s="5"/>
      <c r="N6377" s="5"/>
      <c r="O6377" s="5"/>
      <c r="P6377" s="5"/>
      <c r="Q6377" s="5"/>
      <c r="R6377" s="5"/>
      <c r="S6377" s="5"/>
      <c r="T6377" s="5"/>
      <c r="U6377" s="5"/>
      <c r="V6377" s="5"/>
      <c r="W6377" s="5"/>
      <c r="X6377" s="5"/>
      <c r="Y6377" s="5"/>
      <c r="Z6377" s="5"/>
      <c r="AA6377" s="5"/>
      <c r="AB6377" s="5"/>
      <c r="AC6377" s="5"/>
      <c r="AD6377" s="5"/>
      <c r="AE6377" s="5"/>
      <c r="AF6377" s="5"/>
      <c r="AG6377" s="5"/>
      <c r="AH6377" s="5"/>
      <c r="AI6377" s="5"/>
      <c r="AJ6377" s="5"/>
    </row>
    <row r="6378" spans="11:36">
      <c r="K6378" s="5"/>
      <c r="L6378" s="5"/>
      <c r="M6378" s="5"/>
      <c r="N6378" s="5"/>
      <c r="O6378" s="5"/>
      <c r="P6378" s="5"/>
      <c r="Q6378" s="5"/>
      <c r="R6378" s="5"/>
      <c r="S6378" s="5"/>
      <c r="T6378" s="5"/>
      <c r="U6378" s="5"/>
      <c r="V6378" s="5"/>
      <c r="W6378" s="5"/>
      <c r="X6378" s="5"/>
      <c r="Y6378" s="5"/>
      <c r="Z6378" s="5"/>
      <c r="AA6378" s="5"/>
      <c r="AB6378" s="5"/>
      <c r="AC6378" s="5"/>
      <c r="AD6378" s="5"/>
      <c r="AE6378" s="5"/>
      <c r="AF6378" s="5"/>
      <c r="AG6378" s="5"/>
      <c r="AH6378" s="5"/>
      <c r="AI6378" s="5"/>
      <c r="AJ6378" s="5"/>
    </row>
    <row r="6379" spans="11:36">
      <c r="K6379" s="5"/>
      <c r="L6379" s="5"/>
      <c r="M6379" s="5"/>
      <c r="N6379" s="5"/>
      <c r="O6379" s="5"/>
      <c r="P6379" s="5"/>
      <c r="Q6379" s="5"/>
      <c r="R6379" s="5"/>
      <c r="S6379" s="5"/>
      <c r="T6379" s="5"/>
      <c r="U6379" s="5"/>
      <c r="V6379" s="5"/>
      <c r="W6379" s="5"/>
      <c r="X6379" s="5"/>
      <c r="Y6379" s="5"/>
      <c r="Z6379" s="5"/>
      <c r="AA6379" s="5"/>
      <c r="AB6379" s="5"/>
      <c r="AC6379" s="5"/>
      <c r="AD6379" s="5"/>
      <c r="AE6379" s="5"/>
      <c r="AF6379" s="5"/>
      <c r="AG6379" s="5"/>
      <c r="AH6379" s="5"/>
      <c r="AI6379" s="5"/>
      <c r="AJ6379" s="5"/>
    </row>
    <row r="6380" spans="11:36">
      <c r="K6380" s="5"/>
      <c r="L6380" s="5"/>
      <c r="M6380" s="5"/>
      <c r="N6380" s="5"/>
      <c r="O6380" s="5"/>
      <c r="P6380" s="5"/>
      <c r="Q6380" s="5"/>
      <c r="R6380" s="5"/>
      <c r="S6380" s="5"/>
      <c r="T6380" s="5"/>
      <c r="U6380" s="5"/>
      <c r="V6380" s="5"/>
      <c r="W6380" s="5"/>
      <c r="X6380" s="5"/>
      <c r="Y6380" s="5"/>
      <c r="Z6380" s="5"/>
      <c r="AA6380" s="5"/>
      <c r="AB6380" s="5"/>
      <c r="AC6380" s="5"/>
      <c r="AD6380" s="5"/>
      <c r="AE6380" s="5"/>
      <c r="AF6380" s="5"/>
      <c r="AG6380" s="5"/>
      <c r="AH6380" s="5"/>
      <c r="AI6380" s="5"/>
      <c r="AJ6380" s="5"/>
    </row>
    <row r="6381" spans="11:36">
      <c r="K6381" s="5"/>
      <c r="L6381" s="5"/>
      <c r="M6381" s="5"/>
      <c r="N6381" s="5"/>
      <c r="O6381" s="5"/>
      <c r="P6381" s="5"/>
      <c r="Q6381" s="5"/>
      <c r="R6381" s="5"/>
      <c r="S6381" s="5"/>
      <c r="T6381" s="5"/>
      <c r="U6381" s="5"/>
      <c r="V6381" s="5"/>
      <c r="W6381" s="5"/>
      <c r="X6381" s="5"/>
      <c r="Y6381" s="5"/>
      <c r="Z6381" s="5"/>
      <c r="AA6381" s="5"/>
      <c r="AB6381" s="5"/>
      <c r="AC6381" s="5"/>
      <c r="AD6381" s="5"/>
      <c r="AE6381" s="5"/>
      <c r="AF6381" s="5"/>
      <c r="AG6381" s="5"/>
      <c r="AH6381" s="5"/>
      <c r="AI6381" s="5"/>
      <c r="AJ6381" s="5"/>
    </row>
    <row r="6382" spans="11:36">
      <c r="K6382" s="5"/>
      <c r="L6382" s="5"/>
      <c r="M6382" s="5"/>
      <c r="N6382" s="5"/>
      <c r="O6382" s="5"/>
      <c r="P6382" s="5"/>
      <c r="Q6382" s="5"/>
      <c r="R6382" s="5"/>
      <c r="S6382" s="5"/>
      <c r="T6382" s="5"/>
      <c r="U6382" s="5"/>
      <c r="V6382" s="5"/>
      <c r="W6382" s="5"/>
      <c r="X6382" s="5"/>
      <c r="Y6382" s="5"/>
      <c r="Z6382" s="5"/>
      <c r="AA6382" s="5"/>
      <c r="AB6382" s="5"/>
      <c r="AC6382" s="5"/>
      <c r="AD6382" s="5"/>
      <c r="AE6382" s="5"/>
      <c r="AF6382" s="5"/>
      <c r="AG6382" s="5"/>
      <c r="AH6382" s="5"/>
      <c r="AI6382" s="5"/>
      <c r="AJ6382" s="5"/>
    </row>
    <row r="6383" spans="11:36">
      <c r="K6383" s="5"/>
      <c r="L6383" s="5"/>
      <c r="M6383" s="5"/>
      <c r="N6383" s="5"/>
      <c r="O6383" s="5"/>
      <c r="P6383" s="5"/>
      <c r="Q6383" s="5"/>
      <c r="R6383" s="5"/>
      <c r="S6383" s="5"/>
      <c r="T6383" s="5"/>
      <c r="U6383" s="5"/>
      <c r="V6383" s="5"/>
      <c r="W6383" s="5"/>
      <c r="X6383" s="5"/>
      <c r="Y6383" s="5"/>
      <c r="Z6383" s="5"/>
      <c r="AA6383" s="5"/>
      <c r="AB6383" s="5"/>
      <c r="AC6383" s="5"/>
      <c r="AD6383" s="5"/>
      <c r="AE6383" s="5"/>
      <c r="AF6383" s="5"/>
      <c r="AG6383" s="5"/>
      <c r="AH6383" s="5"/>
      <c r="AI6383" s="5"/>
      <c r="AJ6383" s="5"/>
    </row>
    <row r="6384" spans="11:36">
      <c r="K6384" s="5"/>
      <c r="L6384" s="5"/>
      <c r="M6384" s="5"/>
      <c r="N6384" s="5"/>
      <c r="O6384" s="5"/>
      <c r="P6384" s="5"/>
      <c r="Q6384" s="5"/>
      <c r="R6384" s="5"/>
      <c r="S6384" s="5"/>
      <c r="T6384" s="5"/>
      <c r="U6384" s="5"/>
      <c r="V6384" s="5"/>
      <c r="W6384" s="5"/>
      <c r="X6384" s="5"/>
      <c r="Y6384" s="5"/>
      <c r="Z6384" s="5"/>
      <c r="AA6384" s="5"/>
      <c r="AB6384" s="5"/>
      <c r="AC6384" s="5"/>
      <c r="AD6384" s="5"/>
      <c r="AE6384" s="5"/>
      <c r="AF6384" s="5"/>
      <c r="AG6384" s="5"/>
      <c r="AH6384" s="5"/>
      <c r="AI6384" s="5"/>
      <c r="AJ6384" s="5"/>
    </row>
    <row r="6385" spans="11:36">
      <c r="K6385" s="5"/>
      <c r="L6385" s="5"/>
      <c r="M6385" s="5"/>
      <c r="N6385" s="5"/>
      <c r="O6385" s="5"/>
      <c r="P6385" s="5"/>
      <c r="Q6385" s="5"/>
      <c r="R6385" s="5"/>
      <c r="S6385" s="5"/>
      <c r="T6385" s="5"/>
      <c r="U6385" s="5"/>
      <c r="V6385" s="5"/>
      <c r="W6385" s="5"/>
      <c r="X6385" s="5"/>
      <c r="Y6385" s="5"/>
      <c r="Z6385" s="5"/>
      <c r="AA6385" s="5"/>
      <c r="AB6385" s="5"/>
      <c r="AC6385" s="5"/>
      <c r="AD6385" s="5"/>
      <c r="AE6385" s="5"/>
      <c r="AF6385" s="5"/>
      <c r="AG6385" s="5"/>
      <c r="AH6385" s="5"/>
      <c r="AI6385" s="5"/>
      <c r="AJ6385" s="5"/>
    </row>
    <row r="6386" spans="11:36">
      <c r="K6386" s="5"/>
      <c r="L6386" s="5"/>
      <c r="M6386" s="5"/>
      <c r="N6386" s="5"/>
      <c r="O6386" s="5"/>
      <c r="P6386" s="5"/>
      <c r="Q6386" s="5"/>
      <c r="R6386" s="5"/>
      <c r="S6386" s="5"/>
      <c r="T6386" s="5"/>
      <c r="U6386" s="5"/>
      <c r="V6386" s="5"/>
      <c r="W6386" s="5"/>
      <c r="X6386" s="5"/>
      <c r="Y6386" s="5"/>
      <c r="Z6386" s="5"/>
      <c r="AA6386" s="5"/>
      <c r="AB6386" s="5"/>
      <c r="AC6386" s="5"/>
      <c r="AD6386" s="5"/>
      <c r="AE6386" s="5"/>
      <c r="AF6386" s="5"/>
      <c r="AG6386" s="5"/>
      <c r="AH6386" s="5"/>
      <c r="AI6386" s="5"/>
      <c r="AJ6386" s="5"/>
    </row>
    <row r="6387" spans="11:36">
      <c r="K6387" s="5"/>
      <c r="L6387" s="5"/>
      <c r="M6387" s="5"/>
      <c r="N6387" s="5"/>
      <c r="O6387" s="5"/>
      <c r="P6387" s="5"/>
      <c r="Q6387" s="5"/>
      <c r="R6387" s="5"/>
      <c r="S6387" s="5"/>
      <c r="T6387" s="5"/>
      <c r="U6387" s="5"/>
      <c r="V6387" s="5"/>
      <c r="W6387" s="5"/>
      <c r="X6387" s="5"/>
      <c r="Y6387" s="5"/>
      <c r="Z6387" s="5"/>
      <c r="AA6387" s="5"/>
      <c r="AB6387" s="5"/>
      <c r="AC6387" s="5"/>
      <c r="AD6387" s="5"/>
      <c r="AE6387" s="5"/>
      <c r="AF6387" s="5"/>
      <c r="AG6387" s="5"/>
      <c r="AH6387" s="5"/>
      <c r="AI6387" s="5"/>
      <c r="AJ6387" s="5"/>
    </row>
    <row r="6388" spans="11:36">
      <c r="K6388" s="5"/>
      <c r="L6388" s="5"/>
      <c r="M6388" s="5"/>
      <c r="N6388" s="5"/>
      <c r="O6388" s="5"/>
      <c r="P6388" s="5"/>
      <c r="Q6388" s="5"/>
      <c r="R6388" s="5"/>
      <c r="S6388" s="5"/>
      <c r="T6388" s="5"/>
      <c r="U6388" s="5"/>
      <c r="V6388" s="5"/>
      <c r="W6388" s="5"/>
      <c r="X6388" s="5"/>
      <c r="Y6388" s="5"/>
      <c r="Z6388" s="5"/>
      <c r="AA6388" s="5"/>
      <c r="AB6388" s="5"/>
      <c r="AC6388" s="5"/>
      <c r="AD6388" s="5"/>
      <c r="AE6388" s="5"/>
      <c r="AF6388" s="5"/>
      <c r="AG6388" s="5"/>
      <c r="AH6388" s="5"/>
      <c r="AI6388" s="5"/>
      <c r="AJ6388" s="5"/>
    </row>
    <row r="6389" spans="11:36">
      <c r="K6389" s="5"/>
      <c r="L6389" s="5"/>
      <c r="M6389" s="5"/>
      <c r="N6389" s="5"/>
      <c r="O6389" s="5"/>
      <c r="P6389" s="5"/>
      <c r="Q6389" s="5"/>
      <c r="R6389" s="5"/>
      <c r="S6389" s="5"/>
      <c r="T6389" s="5"/>
      <c r="U6389" s="5"/>
      <c r="V6389" s="5"/>
      <c r="W6389" s="5"/>
      <c r="X6389" s="5"/>
      <c r="Y6389" s="5"/>
      <c r="Z6389" s="5"/>
      <c r="AA6389" s="5"/>
      <c r="AB6389" s="5"/>
      <c r="AC6389" s="5"/>
      <c r="AD6389" s="5"/>
      <c r="AE6389" s="5"/>
      <c r="AF6389" s="5"/>
      <c r="AG6389" s="5"/>
      <c r="AH6389" s="5"/>
      <c r="AI6389" s="5"/>
      <c r="AJ6389" s="5"/>
    </row>
    <row r="6390" spans="11:36">
      <c r="K6390" s="5"/>
      <c r="L6390" s="5"/>
      <c r="M6390" s="5"/>
      <c r="N6390" s="5"/>
      <c r="O6390" s="5"/>
      <c r="P6390" s="5"/>
      <c r="Q6390" s="5"/>
      <c r="R6390" s="5"/>
      <c r="S6390" s="5"/>
      <c r="T6390" s="5"/>
      <c r="U6390" s="5"/>
      <c r="V6390" s="5"/>
      <c r="W6390" s="5"/>
      <c r="X6390" s="5"/>
      <c r="Y6390" s="5"/>
      <c r="Z6390" s="5"/>
      <c r="AA6390" s="5"/>
      <c r="AB6390" s="5"/>
      <c r="AC6390" s="5"/>
      <c r="AD6390" s="5"/>
      <c r="AE6390" s="5"/>
      <c r="AF6390" s="5"/>
      <c r="AG6390" s="5"/>
      <c r="AH6390" s="5"/>
      <c r="AI6390" s="5"/>
      <c r="AJ6390" s="5"/>
    </row>
    <row r="6391" spans="11:36">
      <c r="K6391" s="5"/>
      <c r="L6391" s="5"/>
      <c r="M6391" s="5"/>
      <c r="N6391" s="5"/>
      <c r="O6391" s="5"/>
      <c r="P6391" s="5"/>
      <c r="Q6391" s="5"/>
      <c r="R6391" s="5"/>
      <c r="S6391" s="5"/>
      <c r="T6391" s="5"/>
      <c r="U6391" s="5"/>
      <c r="V6391" s="5"/>
      <c r="W6391" s="5"/>
      <c r="X6391" s="5"/>
      <c r="Y6391" s="5"/>
      <c r="Z6391" s="5"/>
      <c r="AA6391" s="5"/>
      <c r="AB6391" s="5"/>
      <c r="AC6391" s="5"/>
      <c r="AD6391" s="5"/>
      <c r="AE6391" s="5"/>
      <c r="AF6391" s="5"/>
      <c r="AG6391" s="5"/>
      <c r="AH6391" s="5"/>
      <c r="AI6391" s="5"/>
      <c r="AJ6391" s="5"/>
    </row>
    <row r="6392" spans="11:36">
      <c r="K6392" s="5"/>
      <c r="L6392" s="5"/>
      <c r="M6392" s="5"/>
      <c r="N6392" s="5"/>
      <c r="O6392" s="5"/>
      <c r="P6392" s="5"/>
      <c r="Q6392" s="5"/>
      <c r="R6392" s="5"/>
      <c r="S6392" s="5"/>
      <c r="T6392" s="5"/>
      <c r="U6392" s="5"/>
      <c r="V6392" s="5"/>
      <c r="W6392" s="5"/>
      <c r="X6392" s="5"/>
      <c r="Y6392" s="5"/>
      <c r="Z6392" s="5"/>
      <c r="AA6392" s="5"/>
      <c r="AB6392" s="5"/>
      <c r="AC6392" s="5"/>
      <c r="AD6392" s="5"/>
      <c r="AE6392" s="5"/>
      <c r="AF6392" s="5"/>
      <c r="AG6392" s="5"/>
      <c r="AH6392" s="5"/>
      <c r="AI6392" s="5"/>
      <c r="AJ6392" s="5"/>
    </row>
    <row r="6393" spans="11:36">
      <c r="K6393" s="5"/>
      <c r="L6393" s="5"/>
      <c r="M6393" s="5"/>
      <c r="N6393" s="5"/>
      <c r="O6393" s="5"/>
      <c r="P6393" s="5"/>
      <c r="Q6393" s="5"/>
      <c r="R6393" s="5"/>
      <c r="S6393" s="5"/>
      <c r="T6393" s="5"/>
      <c r="U6393" s="5"/>
      <c r="V6393" s="5"/>
      <c r="W6393" s="5"/>
      <c r="X6393" s="5"/>
      <c r="Y6393" s="5"/>
      <c r="Z6393" s="5"/>
      <c r="AA6393" s="5"/>
      <c r="AB6393" s="5"/>
      <c r="AC6393" s="5"/>
      <c r="AD6393" s="5"/>
      <c r="AE6393" s="5"/>
      <c r="AF6393" s="5"/>
      <c r="AG6393" s="5"/>
      <c r="AH6393" s="5"/>
      <c r="AI6393" s="5"/>
      <c r="AJ6393" s="5"/>
    </row>
    <row r="6394" spans="11:36">
      <c r="K6394" s="5"/>
      <c r="L6394" s="5"/>
      <c r="M6394" s="5"/>
      <c r="N6394" s="5"/>
      <c r="O6394" s="5"/>
      <c r="P6394" s="5"/>
      <c r="Q6394" s="5"/>
      <c r="R6394" s="5"/>
      <c r="S6394" s="5"/>
      <c r="T6394" s="5"/>
      <c r="U6394" s="5"/>
      <c r="V6394" s="5"/>
      <c r="W6394" s="5"/>
      <c r="X6394" s="5"/>
      <c r="Y6394" s="5"/>
      <c r="Z6394" s="5"/>
      <c r="AA6394" s="5"/>
      <c r="AB6394" s="5"/>
      <c r="AC6394" s="5"/>
      <c r="AD6394" s="5"/>
      <c r="AE6394" s="5"/>
      <c r="AF6394" s="5"/>
      <c r="AG6394" s="5"/>
      <c r="AH6394" s="5"/>
      <c r="AI6394" s="5"/>
      <c r="AJ6394" s="5"/>
    </row>
    <row r="6395" spans="11:36">
      <c r="K6395" s="5"/>
      <c r="L6395" s="5"/>
      <c r="M6395" s="5"/>
      <c r="N6395" s="5"/>
      <c r="O6395" s="5"/>
      <c r="P6395" s="5"/>
      <c r="Q6395" s="5"/>
      <c r="R6395" s="5"/>
      <c r="S6395" s="5"/>
      <c r="T6395" s="5"/>
      <c r="U6395" s="5"/>
      <c r="V6395" s="5"/>
      <c r="W6395" s="5"/>
      <c r="X6395" s="5"/>
      <c r="Y6395" s="5"/>
      <c r="Z6395" s="5"/>
      <c r="AA6395" s="5"/>
      <c r="AB6395" s="5"/>
      <c r="AC6395" s="5"/>
      <c r="AD6395" s="5"/>
      <c r="AE6395" s="5"/>
      <c r="AF6395" s="5"/>
      <c r="AG6395" s="5"/>
      <c r="AH6395" s="5"/>
      <c r="AI6395" s="5"/>
      <c r="AJ6395" s="5"/>
    </row>
    <row r="6396" spans="11:36">
      <c r="K6396" s="5"/>
      <c r="L6396" s="5"/>
      <c r="M6396" s="5"/>
      <c r="N6396" s="5"/>
      <c r="O6396" s="5"/>
      <c r="P6396" s="5"/>
      <c r="Q6396" s="5"/>
      <c r="R6396" s="5"/>
      <c r="S6396" s="5"/>
      <c r="T6396" s="5"/>
      <c r="U6396" s="5"/>
      <c r="V6396" s="5"/>
      <c r="W6396" s="5"/>
      <c r="X6396" s="5"/>
      <c r="Y6396" s="5"/>
      <c r="Z6396" s="5"/>
      <c r="AA6396" s="5"/>
      <c r="AB6396" s="5"/>
      <c r="AC6396" s="5"/>
      <c r="AD6396" s="5"/>
      <c r="AE6396" s="5"/>
      <c r="AF6396" s="5"/>
      <c r="AG6396" s="5"/>
      <c r="AH6396" s="5"/>
      <c r="AI6396" s="5"/>
      <c r="AJ6396" s="5"/>
    </row>
    <row r="6397" spans="11:36">
      <c r="K6397" s="5"/>
      <c r="L6397" s="5"/>
      <c r="M6397" s="5"/>
      <c r="N6397" s="5"/>
      <c r="O6397" s="5"/>
      <c r="P6397" s="5"/>
      <c r="Q6397" s="5"/>
      <c r="R6397" s="5"/>
      <c r="S6397" s="5"/>
      <c r="T6397" s="5"/>
      <c r="U6397" s="5"/>
      <c r="V6397" s="5"/>
      <c r="W6397" s="5"/>
      <c r="X6397" s="5"/>
      <c r="Y6397" s="5"/>
      <c r="Z6397" s="5"/>
      <c r="AA6397" s="5"/>
      <c r="AB6397" s="5"/>
      <c r="AC6397" s="5"/>
      <c r="AD6397" s="5"/>
      <c r="AE6397" s="5"/>
      <c r="AF6397" s="5"/>
      <c r="AG6397" s="5"/>
      <c r="AH6397" s="5"/>
      <c r="AI6397" s="5"/>
      <c r="AJ6397" s="5"/>
    </row>
    <row r="6398" spans="11:36">
      <c r="K6398" s="5"/>
      <c r="L6398" s="5"/>
      <c r="M6398" s="5"/>
      <c r="N6398" s="5"/>
      <c r="O6398" s="5"/>
      <c r="P6398" s="5"/>
      <c r="Q6398" s="5"/>
      <c r="R6398" s="5"/>
      <c r="S6398" s="5"/>
      <c r="T6398" s="5"/>
      <c r="U6398" s="5"/>
      <c r="V6398" s="5"/>
      <c r="W6398" s="5"/>
      <c r="X6398" s="5"/>
      <c r="Y6398" s="5"/>
      <c r="Z6398" s="5"/>
      <c r="AA6398" s="5"/>
      <c r="AB6398" s="5"/>
      <c r="AC6398" s="5"/>
      <c r="AD6398" s="5"/>
      <c r="AE6398" s="5"/>
      <c r="AF6398" s="5"/>
      <c r="AG6398" s="5"/>
      <c r="AH6398" s="5"/>
      <c r="AI6398" s="5"/>
      <c r="AJ6398" s="5"/>
    </row>
    <row r="6399" spans="11:36">
      <c r="K6399" s="5"/>
      <c r="L6399" s="5"/>
      <c r="M6399" s="5"/>
      <c r="N6399" s="5"/>
      <c r="O6399" s="5"/>
      <c r="P6399" s="5"/>
      <c r="Q6399" s="5"/>
      <c r="R6399" s="5"/>
      <c r="S6399" s="5"/>
      <c r="T6399" s="5"/>
      <c r="U6399" s="5"/>
      <c r="V6399" s="5"/>
      <c r="W6399" s="5"/>
      <c r="X6399" s="5"/>
      <c r="Y6399" s="5"/>
      <c r="Z6399" s="5"/>
      <c r="AA6399" s="5"/>
      <c r="AB6399" s="5"/>
      <c r="AC6399" s="5"/>
      <c r="AD6399" s="5"/>
      <c r="AE6399" s="5"/>
      <c r="AF6399" s="5"/>
      <c r="AG6399" s="5"/>
      <c r="AH6399" s="5"/>
      <c r="AI6399" s="5"/>
      <c r="AJ6399" s="5"/>
    </row>
    <row r="6400" spans="11:36">
      <c r="K6400" s="5"/>
      <c r="L6400" s="5"/>
      <c r="M6400" s="5"/>
      <c r="N6400" s="5"/>
      <c r="O6400" s="5"/>
      <c r="P6400" s="5"/>
      <c r="Q6400" s="5"/>
      <c r="R6400" s="5"/>
      <c r="S6400" s="5"/>
      <c r="T6400" s="5"/>
      <c r="U6400" s="5"/>
      <c r="V6400" s="5"/>
      <c r="W6400" s="5"/>
      <c r="X6400" s="5"/>
      <c r="Y6400" s="5"/>
      <c r="Z6400" s="5"/>
      <c r="AA6400" s="5"/>
      <c r="AB6400" s="5"/>
      <c r="AC6400" s="5"/>
      <c r="AD6400" s="5"/>
      <c r="AE6400" s="5"/>
      <c r="AF6400" s="5"/>
      <c r="AG6400" s="5"/>
      <c r="AH6400" s="5"/>
      <c r="AI6400" s="5"/>
      <c r="AJ6400" s="5"/>
    </row>
    <row r="6401" spans="11:36">
      <c r="K6401" s="5"/>
      <c r="L6401" s="5"/>
      <c r="M6401" s="5"/>
      <c r="N6401" s="5"/>
      <c r="O6401" s="5"/>
      <c r="P6401" s="5"/>
      <c r="Q6401" s="5"/>
      <c r="R6401" s="5"/>
      <c r="S6401" s="5"/>
      <c r="T6401" s="5"/>
      <c r="U6401" s="5"/>
      <c r="V6401" s="5"/>
      <c r="W6401" s="5"/>
      <c r="X6401" s="5"/>
      <c r="Y6401" s="5"/>
      <c r="Z6401" s="5"/>
      <c r="AA6401" s="5"/>
      <c r="AB6401" s="5"/>
      <c r="AC6401" s="5"/>
      <c r="AD6401" s="5"/>
      <c r="AE6401" s="5"/>
      <c r="AF6401" s="5"/>
      <c r="AG6401" s="5"/>
      <c r="AH6401" s="5"/>
      <c r="AI6401" s="5"/>
      <c r="AJ6401" s="5"/>
    </row>
    <row r="6402" spans="11:36">
      <c r="K6402" s="5"/>
      <c r="L6402" s="5"/>
      <c r="M6402" s="5"/>
      <c r="N6402" s="5"/>
      <c r="O6402" s="5"/>
      <c r="P6402" s="5"/>
      <c r="Q6402" s="5"/>
      <c r="R6402" s="5"/>
      <c r="S6402" s="5"/>
      <c r="T6402" s="5"/>
      <c r="U6402" s="5"/>
      <c r="V6402" s="5"/>
      <c r="W6402" s="5"/>
      <c r="X6402" s="5"/>
      <c r="Y6402" s="5"/>
      <c r="Z6402" s="5"/>
      <c r="AA6402" s="5"/>
      <c r="AB6402" s="5"/>
      <c r="AC6402" s="5"/>
      <c r="AD6402" s="5"/>
      <c r="AE6402" s="5"/>
      <c r="AF6402" s="5"/>
      <c r="AG6402" s="5"/>
      <c r="AH6402" s="5"/>
      <c r="AI6402" s="5"/>
      <c r="AJ6402" s="5"/>
    </row>
    <row r="6403" spans="11:36">
      <c r="K6403" s="5"/>
      <c r="L6403" s="5"/>
      <c r="M6403" s="5"/>
      <c r="N6403" s="5"/>
      <c r="O6403" s="5"/>
      <c r="P6403" s="5"/>
      <c r="Q6403" s="5"/>
      <c r="R6403" s="5"/>
      <c r="S6403" s="5"/>
      <c r="T6403" s="5"/>
      <c r="U6403" s="5"/>
      <c r="V6403" s="5"/>
      <c r="W6403" s="5"/>
      <c r="X6403" s="5"/>
      <c r="Y6403" s="5"/>
      <c r="Z6403" s="5"/>
      <c r="AA6403" s="5"/>
      <c r="AB6403" s="5"/>
      <c r="AC6403" s="5"/>
      <c r="AD6403" s="5"/>
      <c r="AE6403" s="5"/>
      <c r="AF6403" s="5"/>
      <c r="AG6403" s="5"/>
      <c r="AH6403" s="5"/>
      <c r="AI6403" s="5"/>
      <c r="AJ6403" s="5"/>
    </row>
    <row r="6404" spans="11:36">
      <c r="K6404" s="5"/>
      <c r="L6404" s="5"/>
      <c r="M6404" s="5"/>
      <c r="N6404" s="5"/>
      <c r="O6404" s="5"/>
      <c r="P6404" s="5"/>
      <c r="Q6404" s="5"/>
      <c r="R6404" s="5"/>
      <c r="S6404" s="5"/>
      <c r="T6404" s="5"/>
      <c r="U6404" s="5"/>
      <c r="V6404" s="5"/>
      <c r="W6404" s="5"/>
      <c r="X6404" s="5"/>
      <c r="Y6404" s="5"/>
      <c r="Z6404" s="5"/>
      <c r="AA6404" s="5"/>
      <c r="AB6404" s="5"/>
      <c r="AC6404" s="5"/>
      <c r="AD6404" s="5"/>
      <c r="AE6404" s="5"/>
      <c r="AF6404" s="5"/>
      <c r="AG6404" s="5"/>
      <c r="AH6404" s="5"/>
      <c r="AI6404" s="5"/>
      <c r="AJ6404" s="5"/>
    </row>
    <row r="6405" spans="11:36">
      <c r="K6405" s="5"/>
      <c r="L6405" s="5"/>
      <c r="M6405" s="5"/>
      <c r="N6405" s="5"/>
      <c r="O6405" s="5"/>
      <c r="P6405" s="5"/>
      <c r="Q6405" s="5"/>
      <c r="R6405" s="5"/>
      <c r="S6405" s="5"/>
      <c r="T6405" s="5"/>
      <c r="U6405" s="5"/>
      <c r="V6405" s="5"/>
      <c r="W6405" s="5"/>
      <c r="X6405" s="5"/>
      <c r="Y6405" s="5"/>
      <c r="Z6405" s="5"/>
      <c r="AA6405" s="5"/>
      <c r="AB6405" s="5"/>
      <c r="AC6405" s="5"/>
      <c r="AD6405" s="5"/>
      <c r="AE6405" s="5"/>
      <c r="AF6405" s="5"/>
      <c r="AG6405" s="5"/>
      <c r="AH6405" s="5"/>
      <c r="AI6405" s="5"/>
      <c r="AJ6405" s="5"/>
    </row>
    <row r="6406" spans="11:36">
      <c r="K6406" s="5"/>
      <c r="L6406" s="5"/>
      <c r="M6406" s="5"/>
      <c r="N6406" s="5"/>
      <c r="O6406" s="5"/>
      <c r="P6406" s="5"/>
      <c r="Q6406" s="5"/>
      <c r="R6406" s="5"/>
      <c r="S6406" s="5"/>
      <c r="T6406" s="5"/>
      <c r="U6406" s="5"/>
      <c r="V6406" s="5"/>
      <c r="W6406" s="5"/>
      <c r="X6406" s="5"/>
      <c r="Y6406" s="5"/>
      <c r="Z6406" s="5"/>
      <c r="AA6406" s="5"/>
      <c r="AB6406" s="5"/>
      <c r="AC6406" s="5"/>
      <c r="AD6406" s="5"/>
      <c r="AE6406" s="5"/>
      <c r="AF6406" s="5"/>
      <c r="AG6406" s="5"/>
      <c r="AH6406" s="5"/>
      <c r="AI6406" s="5"/>
      <c r="AJ6406" s="5"/>
    </row>
    <row r="6407" spans="11:36">
      <c r="K6407" s="5"/>
      <c r="L6407" s="5"/>
      <c r="M6407" s="5"/>
      <c r="N6407" s="5"/>
      <c r="O6407" s="5"/>
      <c r="P6407" s="5"/>
      <c r="Q6407" s="5"/>
      <c r="R6407" s="5"/>
      <c r="S6407" s="5"/>
      <c r="T6407" s="5"/>
      <c r="U6407" s="5"/>
      <c r="V6407" s="5"/>
      <c r="W6407" s="5"/>
      <c r="X6407" s="5"/>
      <c r="Y6407" s="5"/>
      <c r="Z6407" s="5"/>
      <c r="AA6407" s="5"/>
      <c r="AB6407" s="5"/>
      <c r="AC6407" s="5"/>
      <c r="AD6407" s="5"/>
      <c r="AE6407" s="5"/>
      <c r="AF6407" s="5"/>
      <c r="AG6407" s="5"/>
      <c r="AH6407" s="5"/>
      <c r="AI6407" s="5"/>
      <c r="AJ6407" s="5"/>
    </row>
    <row r="6408" spans="11:36">
      <c r="K6408" s="5"/>
      <c r="L6408" s="5"/>
      <c r="M6408" s="5"/>
      <c r="N6408" s="5"/>
      <c r="O6408" s="5"/>
      <c r="P6408" s="5"/>
      <c r="Q6408" s="5"/>
      <c r="R6408" s="5"/>
      <c r="S6408" s="5"/>
      <c r="T6408" s="5"/>
      <c r="U6408" s="5"/>
      <c r="V6408" s="5"/>
      <c r="W6408" s="5"/>
      <c r="X6408" s="5"/>
      <c r="Y6408" s="5"/>
      <c r="Z6408" s="5"/>
      <c r="AA6408" s="5"/>
      <c r="AB6408" s="5"/>
      <c r="AC6408" s="5"/>
      <c r="AD6408" s="5"/>
      <c r="AE6408" s="5"/>
      <c r="AF6408" s="5"/>
      <c r="AG6408" s="5"/>
      <c r="AH6408" s="5"/>
      <c r="AI6408" s="5"/>
      <c r="AJ6408" s="5"/>
    </row>
    <row r="6409" spans="11:36">
      <c r="K6409" s="5"/>
      <c r="L6409" s="5"/>
      <c r="M6409" s="5"/>
      <c r="N6409" s="5"/>
      <c r="O6409" s="5"/>
      <c r="P6409" s="5"/>
      <c r="Q6409" s="5"/>
      <c r="R6409" s="5"/>
      <c r="S6409" s="5"/>
      <c r="T6409" s="5"/>
      <c r="U6409" s="5"/>
      <c r="V6409" s="5"/>
      <c r="W6409" s="5"/>
      <c r="X6409" s="5"/>
      <c r="Y6409" s="5"/>
      <c r="Z6409" s="5"/>
      <c r="AA6409" s="5"/>
      <c r="AB6409" s="5"/>
      <c r="AC6409" s="5"/>
      <c r="AD6409" s="5"/>
      <c r="AE6409" s="5"/>
      <c r="AF6409" s="5"/>
      <c r="AG6409" s="5"/>
      <c r="AH6409" s="5"/>
      <c r="AI6409" s="5"/>
      <c r="AJ6409" s="5"/>
    </row>
    <row r="6410" spans="11:36">
      <c r="K6410" s="5"/>
      <c r="L6410" s="5"/>
      <c r="M6410" s="5"/>
      <c r="N6410" s="5"/>
      <c r="O6410" s="5"/>
      <c r="P6410" s="5"/>
      <c r="Q6410" s="5"/>
      <c r="R6410" s="5"/>
      <c r="S6410" s="5"/>
      <c r="T6410" s="5"/>
      <c r="U6410" s="5"/>
      <c r="V6410" s="5"/>
      <c r="W6410" s="5"/>
      <c r="X6410" s="5"/>
      <c r="Y6410" s="5"/>
      <c r="Z6410" s="5"/>
      <c r="AA6410" s="5"/>
      <c r="AB6410" s="5"/>
      <c r="AC6410" s="5"/>
      <c r="AD6410" s="5"/>
      <c r="AE6410" s="5"/>
      <c r="AF6410" s="5"/>
      <c r="AG6410" s="5"/>
      <c r="AH6410" s="5"/>
      <c r="AI6410" s="5"/>
      <c r="AJ6410" s="5"/>
    </row>
    <row r="6411" spans="11:36">
      <c r="K6411" s="5"/>
      <c r="L6411" s="5"/>
      <c r="M6411" s="5"/>
      <c r="N6411" s="5"/>
      <c r="O6411" s="5"/>
      <c r="P6411" s="5"/>
      <c r="Q6411" s="5"/>
      <c r="R6411" s="5"/>
      <c r="S6411" s="5"/>
      <c r="T6411" s="5"/>
      <c r="U6411" s="5"/>
      <c r="V6411" s="5"/>
      <c r="W6411" s="5"/>
      <c r="X6411" s="5"/>
      <c r="Y6411" s="5"/>
      <c r="Z6411" s="5"/>
      <c r="AA6411" s="5"/>
      <c r="AB6411" s="5"/>
      <c r="AC6411" s="5"/>
      <c r="AD6411" s="5"/>
      <c r="AE6411" s="5"/>
      <c r="AF6411" s="5"/>
      <c r="AG6411" s="5"/>
      <c r="AH6411" s="5"/>
      <c r="AI6411" s="5"/>
      <c r="AJ6411" s="5"/>
    </row>
    <row r="6412" spans="11:36">
      <c r="K6412" s="5"/>
      <c r="L6412" s="5"/>
      <c r="M6412" s="5"/>
      <c r="N6412" s="5"/>
      <c r="O6412" s="5"/>
      <c r="P6412" s="5"/>
      <c r="Q6412" s="5"/>
      <c r="R6412" s="5"/>
      <c r="S6412" s="5"/>
      <c r="T6412" s="5"/>
      <c r="U6412" s="5"/>
      <c r="V6412" s="5"/>
      <c r="W6412" s="5"/>
      <c r="X6412" s="5"/>
      <c r="Y6412" s="5"/>
      <c r="Z6412" s="5"/>
      <c r="AA6412" s="5"/>
      <c r="AB6412" s="5"/>
      <c r="AC6412" s="5"/>
      <c r="AD6412" s="5"/>
      <c r="AE6412" s="5"/>
      <c r="AF6412" s="5"/>
      <c r="AG6412" s="5"/>
      <c r="AH6412" s="5"/>
      <c r="AI6412" s="5"/>
      <c r="AJ6412" s="5"/>
    </row>
    <row r="6413" spans="11:36">
      <c r="K6413" s="5"/>
      <c r="L6413" s="5"/>
      <c r="M6413" s="5"/>
      <c r="N6413" s="5"/>
      <c r="O6413" s="5"/>
      <c r="P6413" s="5"/>
      <c r="Q6413" s="5"/>
      <c r="R6413" s="5"/>
      <c r="S6413" s="5"/>
      <c r="T6413" s="5"/>
      <c r="U6413" s="5"/>
      <c r="V6413" s="5"/>
      <c r="W6413" s="5"/>
      <c r="X6413" s="5"/>
      <c r="Y6413" s="5"/>
      <c r="Z6413" s="5"/>
      <c r="AA6413" s="5"/>
      <c r="AB6413" s="5"/>
      <c r="AC6413" s="5"/>
      <c r="AD6413" s="5"/>
      <c r="AE6413" s="5"/>
      <c r="AF6413" s="5"/>
      <c r="AG6413" s="5"/>
      <c r="AH6413" s="5"/>
      <c r="AI6413" s="5"/>
      <c r="AJ6413" s="5"/>
    </row>
    <row r="6414" spans="11:36">
      <c r="K6414" s="5"/>
      <c r="L6414" s="5"/>
      <c r="M6414" s="5"/>
      <c r="N6414" s="5"/>
      <c r="O6414" s="5"/>
      <c r="P6414" s="5"/>
      <c r="Q6414" s="5"/>
      <c r="R6414" s="5"/>
      <c r="S6414" s="5"/>
      <c r="T6414" s="5"/>
      <c r="U6414" s="5"/>
      <c r="V6414" s="5"/>
      <c r="W6414" s="5"/>
      <c r="X6414" s="5"/>
      <c r="Y6414" s="5"/>
      <c r="Z6414" s="5"/>
      <c r="AA6414" s="5"/>
      <c r="AB6414" s="5"/>
      <c r="AC6414" s="5"/>
      <c r="AD6414" s="5"/>
      <c r="AE6414" s="5"/>
      <c r="AF6414" s="5"/>
      <c r="AG6414" s="5"/>
      <c r="AH6414" s="5"/>
      <c r="AI6414" s="5"/>
      <c r="AJ6414" s="5"/>
    </row>
    <row r="6415" spans="11:36">
      <c r="K6415" s="5"/>
      <c r="L6415" s="5"/>
      <c r="M6415" s="5"/>
      <c r="N6415" s="5"/>
      <c r="O6415" s="5"/>
      <c r="P6415" s="5"/>
      <c r="Q6415" s="5"/>
      <c r="R6415" s="5"/>
      <c r="S6415" s="5"/>
      <c r="T6415" s="5"/>
      <c r="U6415" s="5"/>
      <c r="V6415" s="5"/>
      <c r="W6415" s="5"/>
      <c r="X6415" s="5"/>
      <c r="Y6415" s="5"/>
      <c r="Z6415" s="5"/>
      <c r="AA6415" s="5"/>
      <c r="AB6415" s="5"/>
      <c r="AC6415" s="5"/>
      <c r="AD6415" s="5"/>
      <c r="AE6415" s="5"/>
      <c r="AF6415" s="5"/>
      <c r="AG6415" s="5"/>
      <c r="AH6415" s="5"/>
      <c r="AI6415" s="5"/>
      <c r="AJ6415" s="5"/>
    </row>
    <row r="6416" spans="11:36">
      <c r="K6416" s="5"/>
      <c r="L6416" s="5"/>
      <c r="M6416" s="5"/>
      <c r="N6416" s="5"/>
      <c r="O6416" s="5"/>
      <c r="P6416" s="5"/>
      <c r="Q6416" s="5"/>
      <c r="R6416" s="5"/>
      <c r="S6416" s="5"/>
      <c r="T6416" s="5"/>
      <c r="U6416" s="5"/>
      <c r="V6416" s="5"/>
      <c r="W6416" s="5"/>
      <c r="X6416" s="5"/>
      <c r="Y6416" s="5"/>
      <c r="Z6416" s="5"/>
      <c r="AA6416" s="5"/>
      <c r="AB6416" s="5"/>
      <c r="AC6416" s="5"/>
      <c r="AD6416" s="5"/>
      <c r="AE6416" s="5"/>
      <c r="AF6416" s="5"/>
      <c r="AG6416" s="5"/>
      <c r="AH6416" s="5"/>
      <c r="AI6416" s="5"/>
      <c r="AJ6416" s="5"/>
    </row>
    <row r="6417" spans="11:36">
      <c r="K6417" s="5"/>
      <c r="L6417" s="5"/>
      <c r="M6417" s="5"/>
      <c r="N6417" s="5"/>
      <c r="O6417" s="5"/>
      <c r="P6417" s="5"/>
      <c r="Q6417" s="5"/>
      <c r="R6417" s="5"/>
      <c r="S6417" s="5"/>
      <c r="T6417" s="5"/>
      <c r="U6417" s="5"/>
      <c r="V6417" s="5"/>
      <c r="W6417" s="5"/>
      <c r="X6417" s="5"/>
      <c r="Y6417" s="5"/>
      <c r="Z6417" s="5"/>
      <c r="AA6417" s="5"/>
      <c r="AB6417" s="5"/>
      <c r="AC6417" s="5"/>
      <c r="AD6417" s="5"/>
      <c r="AE6417" s="5"/>
      <c r="AF6417" s="5"/>
      <c r="AG6417" s="5"/>
      <c r="AH6417" s="5"/>
      <c r="AI6417" s="5"/>
      <c r="AJ6417" s="5"/>
    </row>
    <row r="6418" spans="11:36">
      <c r="K6418" s="5"/>
      <c r="L6418" s="5"/>
      <c r="M6418" s="5"/>
      <c r="N6418" s="5"/>
      <c r="O6418" s="5"/>
      <c r="P6418" s="5"/>
      <c r="Q6418" s="5"/>
      <c r="R6418" s="5"/>
      <c r="S6418" s="5"/>
      <c r="T6418" s="5"/>
      <c r="U6418" s="5"/>
      <c r="V6418" s="5"/>
      <c r="W6418" s="5"/>
      <c r="X6418" s="5"/>
      <c r="Y6418" s="5"/>
      <c r="Z6418" s="5"/>
      <c r="AA6418" s="5"/>
      <c r="AB6418" s="5"/>
      <c r="AC6418" s="5"/>
      <c r="AD6418" s="5"/>
      <c r="AE6418" s="5"/>
      <c r="AF6418" s="5"/>
      <c r="AG6418" s="5"/>
      <c r="AH6418" s="5"/>
      <c r="AI6418" s="5"/>
      <c r="AJ6418" s="5"/>
    </row>
    <row r="6419" spans="11:36">
      <c r="K6419" s="5"/>
      <c r="L6419" s="5"/>
      <c r="M6419" s="5"/>
      <c r="N6419" s="5"/>
      <c r="O6419" s="5"/>
      <c r="P6419" s="5"/>
      <c r="Q6419" s="5"/>
      <c r="R6419" s="5"/>
      <c r="S6419" s="5"/>
      <c r="T6419" s="5"/>
      <c r="U6419" s="5"/>
      <c r="V6419" s="5"/>
      <c r="W6419" s="5"/>
      <c r="X6419" s="5"/>
      <c r="Y6419" s="5"/>
      <c r="Z6419" s="5"/>
      <c r="AA6419" s="5"/>
      <c r="AB6419" s="5"/>
      <c r="AC6419" s="5"/>
      <c r="AD6419" s="5"/>
      <c r="AE6419" s="5"/>
      <c r="AF6419" s="5"/>
      <c r="AG6419" s="5"/>
      <c r="AH6419" s="5"/>
      <c r="AI6419" s="5"/>
      <c r="AJ6419" s="5"/>
    </row>
    <row r="6420" spans="11:36">
      <c r="K6420" s="5"/>
      <c r="L6420" s="5"/>
      <c r="M6420" s="5"/>
      <c r="N6420" s="5"/>
      <c r="O6420" s="5"/>
      <c r="P6420" s="5"/>
      <c r="Q6420" s="5"/>
      <c r="R6420" s="5"/>
      <c r="S6420" s="5"/>
      <c r="T6420" s="5"/>
      <c r="U6420" s="5"/>
      <c r="V6420" s="5"/>
      <c r="W6420" s="5"/>
      <c r="X6420" s="5"/>
      <c r="Y6420" s="5"/>
      <c r="Z6420" s="5"/>
      <c r="AA6420" s="5"/>
      <c r="AB6420" s="5"/>
      <c r="AC6420" s="5"/>
      <c r="AD6420" s="5"/>
      <c r="AE6420" s="5"/>
      <c r="AF6420" s="5"/>
      <c r="AG6420" s="5"/>
      <c r="AH6420" s="5"/>
      <c r="AI6420" s="5"/>
      <c r="AJ6420" s="5"/>
    </row>
    <row r="6421" spans="11:36">
      <c r="K6421" s="5"/>
      <c r="L6421" s="5"/>
      <c r="M6421" s="5"/>
      <c r="N6421" s="5"/>
      <c r="O6421" s="5"/>
      <c r="P6421" s="5"/>
      <c r="Q6421" s="5"/>
      <c r="R6421" s="5"/>
      <c r="S6421" s="5"/>
      <c r="T6421" s="5"/>
      <c r="U6421" s="5"/>
      <c r="V6421" s="5"/>
      <c r="W6421" s="5"/>
      <c r="X6421" s="5"/>
      <c r="Y6421" s="5"/>
      <c r="Z6421" s="5"/>
      <c r="AA6421" s="5"/>
      <c r="AB6421" s="5"/>
      <c r="AC6421" s="5"/>
      <c r="AD6421" s="5"/>
      <c r="AE6421" s="5"/>
      <c r="AF6421" s="5"/>
      <c r="AG6421" s="5"/>
      <c r="AH6421" s="5"/>
      <c r="AI6421" s="5"/>
      <c r="AJ6421" s="5"/>
    </row>
    <row r="6422" spans="11:36">
      <c r="K6422" s="5"/>
      <c r="L6422" s="5"/>
      <c r="M6422" s="5"/>
      <c r="N6422" s="5"/>
      <c r="O6422" s="5"/>
      <c r="P6422" s="5"/>
      <c r="Q6422" s="5"/>
      <c r="R6422" s="5"/>
      <c r="S6422" s="5"/>
      <c r="T6422" s="5"/>
      <c r="U6422" s="5"/>
      <c r="V6422" s="5"/>
      <c r="W6422" s="5"/>
      <c r="X6422" s="5"/>
      <c r="Y6422" s="5"/>
      <c r="Z6422" s="5"/>
      <c r="AA6422" s="5"/>
      <c r="AB6422" s="5"/>
      <c r="AC6422" s="5"/>
      <c r="AD6422" s="5"/>
      <c r="AE6422" s="5"/>
      <c r="AF6422" s="5"/>
      <c r="AG6422" s="5"/>
      <c r="AH6422" s="5"/>
      <c r="AI6422" s="5"/>
      <c r="AJ6422" s="5"/>
    </row>
    <row r="6423" spans="11:36">
      <c r="K6423" s="5"/>
      <c r="L6423" s="5"/>
      <c r="M6423" s="5"/>
      <c r="N6423" s="5"/>
      <c r="O6423" s="5"/>
      <c r="P6423" s="5"/>
      <c r="Q6423" s="5"/>
      <c r="R6423" s="5"/>
      <c r="S6423" s="5"/>
      <c r="T6423" s="5"/>
      <c r="U6423" s="5"/>
      <c r="V6423" s="5"/>
      <c r="W6423" s="5"/>
      <c r="X6423" s="5"/>
      <c r="Y6423" s="5"/>
      <c r="Z6423" s="5"/>
      <c r="AA6423" s="5"/>
      <c r="AB6423" s="5"/>
      <c r="AC6423" s="5"/>
      <c r="AD6423" s="5"/>
      <c r="AE6423" s="5"/>
      <c r="AF6423" s="5"/>
      <c r="AG6423" s="5"/>
      <c r="AH6423" s="5"/>
      <c r="AI6423" s="5"/>
      <c r="AJ6423" s="5"/>
    </row>
    <row r="6424" spans="11:36">
      <c r="K6424" s="5"/>
      <c r="L6424" s="5"/>
      <c r="M6424" s="5"/>
      <c r="N6424" s="5"/>
      <c r="O6424" s="5"/>
      <c r="P6424" s="5"/>
      <c r="Q6424" s="5"/>
      <c r="R6424" s="5"/>
      <c r="S6424" s="5"/>
      <c r="T6424" s="5"/>
      <c r="U6424" s="5"/>
      <c r="V6424" s="5"/>
      <c r="W6424" s="5"/>
      <c r="X6424" s="5"/>
      <c r="Y6424" s="5"/>
      <c r="Z6424" s="5"/>
      <c r="AA6424" s="5"/>
      <c r="AB6424" s="5"/>
      <c r="AC6424" s="5"/>
      <c r="AD6424" s="5"/>
      <c r="AE6424" s="5"/>
      <c r="AF6424" s="5"/>
      <c r="AG6424" s="5"/>
      <c r="AH6424" s="5"/>
      <c r="AI6424" s="5"/>
      <c r="AJ6424" s="5"/>
    </row>
    <row r="6425" spans="11:36">
      <c r="K6425" s="5"/>
      <c r="L6425" s="5"/>
      <c r="M6425" s="5"/>
      <c r="N6425" s="5"/>
      <c r="O6425" s="5"/>
      <c r="P6425" s="5"/>
      <c r="Q6425" s="5"/>
      <c r="R6425" s="5"/>
      <c r="S6425" s="5"/>
      <c r="T6425" s="5"/>
      <c r="U6425" s="5"/>
      <c r="V6425" s="5"/>
      <c r="W6425" s="5"/>
      <c r="X6425" s="5"/>
      <c r="Y6425" s="5"/>
      <c r="Z6425" s="5"/>
      <c r="AA6425" s="5"/>
      <c r="AB6425" s="5"/>
      <c r="AC6425" s="5"/>
      <c r="AD6425" s="5"/>
      <c r="AE6425" s="5"/>
      <c r="AF6425" s="5"/>
      <c r="AG6425" s="5"/>
      <c r="AH6425" s="5"/>
      <c r="AI6425" s="5"/>
      <c r="AJ6425" s="5"/>
    </row>
    <row r="6426" spans="11:36">
      <c r="K6426" s="5"/>
      <c r="L6426" s="5"/>
      <c r="M6426" s="5"/>
      <c r="N6426" s="5"/>
      <c r="O6426" s="5"/>
      <c r="P6426" s="5"/>
      <c r="Q6426" s="5"/>
      <c r="R6426" s="5"/>
      <c r="S6426" s="5"/>
      <c r="T6426" s="5"/>
      <c r="U6426" s="5"/>
      <c r="V6426" s="5"/>
      <c r="W6426" s="5"/>
      <c r="X6426" s="5"/>
      <c r="Y6426" s="5"/>
      <c r="Z6426" s="5"/>
      <c r="AA6426" s="5"/>
      <c r="AB6426" s="5"/>
      <c r="AC6426" s="5"/>
      <c r="AD6426" s="5"/>
      <c r="AE6426" s="5"/>
      <c r="AF6426" s="5"/>
      <c r="AG6426" s="5"/>
      <c r="AH6426" s="5"/>
      <c r="AI6426" s="5"/>
      <c r="AJ6426" s="5"/>
    </row>
    <row r="6427" spans="11:36">
      <c r="K6427" s="5"/>
      <c r="L6427" s="5"/>
      <c r="M6427" s="5"/>
      <c r="N6427" s="5"/>
      <c r="O6427" s="5"/>
      <c r="P6427" s="5"/>
      <c r="Q6427" s="5"/>
      <c r="R6427" s="5"/>
      <c r="S6427" s="5"/>
      <c r="T6427" s="5"/>
      <c r="U6427" s="5"/>
      <c r="V6427" s="5"/>
      <c r="W6427" s="5"/>
      <c r="X6427" s="5"/>
      <c r="Y6427" s="5"/>
      <c r="Z6427" s="5"/>
      <c r="AA6427" s="5"/>
      <c r="AB6427" s="5"/>
      <c r="AC6427" s="5"/>
      <c r="AD6427" s="5"/>
      <c r="AE6427" s="5"/>
      <c r="AF6427" s="5"/>
      <c r="AG6427" s="5"/>
      <c r="AH6427" s="5"/>
      <c r="AI6427" s="5"/>
      <c r="AJ6427" s="5"/>
    </row>
    <row r="6428" spans="11:36">
      <c r="K6428" s="5"/>
      <c r="L6428" s="5"/>
      <c r="M6428" s="5"/>
      <c r="N6428" s="5"/>
      <c r="O6428" s="5"/>
      <c r="P6428" s="5"/>
      <c r="Q6428" s="5"/>
      <c r="R6428" s="5"/>
      <c r="S6428" s="5"/>
      <c r="T6428" s="5"/>
      <c r="U6428" s="5"/>
      <c r="V6428" s="5"/>
      <c r="W6428" s="5"/>
      <c r="X6428" s="5"/>
      <c r="Y6428" s="5"/>
      <c r="Z6428" s="5"/>
      <c r="AA6428" s="5"/>
      <c r="AB6428" s="5"/>
      <c r="AC6428" s="5"/>
      <c r="AD6428" s="5"/>
      <c r="AE6428" s="5"/>
      <c r="AF6428" s="5"/>
      <c r="AG6428" s="5"/>
      <c r="AH6428" s="5"/>
      <c r="AI6428" s="5"/>
      <c r="AJ6428" s="5"/>
    </row>
    <row r="6429" spans="11:36">
      <c r="K6429" s="5"/>
      <c r="L6429" s="5"/>
      <c r="M6429" s="5"/>
      <c r="N6429" s="5"/>
      <c r="O6429" s="5"/>
      <c r="P6429" s="5"/>
      <c r="Q6429" s="5"/>
      <c r="R6429" s="5"/>
      <c r="S6429" s="5"/>
      <c r="T6429" s="5"/>
      <c r="U6429" s="5"/>
      <c r="V6429" s="5"/>
      <c r="W6429" s="5"/>
      <c r="X6429" s="5"/>
      <c r="Y6429" s="5"/>
      <c r="Z6429" s="5"/>
      <c r="AA6429" s="5"/>
      <c r="AB6429" s="5"/>
      <c r="AC6429" s="5"/>
      <c r="AD6429" s="5"/>
      <c r="AE6429" s="5"/>
      <c r="AF6429" s="5"/>
      <c r="AG6429" s="5"/>
      <c r="AH6429" s="5"/>
      <c r="AI6429" s="5"/>
      <c r="AJ6429" s="5"/>
    </row>
    <row r="6430" spans="11:36">
      <c r="K6430" s="5"/>
      <c r="L6430" s="5"/>
      <c r="M6430" s="5"/>
      <c r="N6430" s="5"/>
      <c r="O6430" s="5"/>
      <c r="P6430" s="5"/>
      <c r="Q6430" s="5"/>
      <c r="R6430" s="5"/>
      <c r="S6430" s="5"/>
      <c r="T6430" s="5"/>
      <c r="U6430" s="5"/>
      <c r="V6430" s="5"/>
      <c r="W6430" s="5"/>
      <c r="X6430" s="5"/>
      <c r="Y6430" s="5"/>
      <c r="Z6430" s="5"/>
      <c r="AA6430" s="5"/>
      <c r="AB6430" s="5"/>
      <c r="AC6430" s="5"/>
      <c r="AD6430" s="5"/>
      <c r="AE6430" s="5"/>
      <c r="AF6430" s="5"/>
      <c r="AG6430" s="5"/>
      <c r="AH6430" s="5"/>
      <c r="AI6430" s="5"/>
      <c r="AJ6430" s="5"/>
    </row>
    <row r="6431" spans="11:36">
      <c r="K6431" s="5"/>
      <c r="L6431" s="5"/>
      <c r="M6431" s="5"/>
      <c r="N6431" s="5"/>
      <c r="O6431" s="5"/>
      <c r="P6431" s="5"/>
      <c r="Q6431" s="5"/>
      <c r="R6431" s="5"/>
      <c r="S6431" s="5"/>
      <c r="T6431" s="5"/>
      <c r="U6431" s="5"/>
      <c r="V6431" s="5"/>
      <c r="W6431" s="5"/>
      <c r="X6431" s="5"/>
      <c r="Y6431" s="5"/>
      <c r="Z6431" s="5"/>
      <c r="AA6431" s="5"/>
      <c r="AB6431" s="5"/>
      <c r="AC6431" s="5"/>
      <c r="AD6431" s="5"/>
      <c r="AE6431" s="5"/>
      <c r="AF6431" s="5"/>
      <c r="AG6431" s="5"/>
      <c r="AH6431" s="5"/>
      <c r="AI6431" s="5"/>
      <c r="AJ6431" s="5"/>
    </row>
    <row r="6432" spans="11:36">
      <c r="K6432" s="5"/>
      <c r="L6432" s="5"/>
      <c r="M6432" s="5"/>
      <c r="N6432" s="5"/>
      <c r="O6432" s="5"/>
      <c r="P6432" s="5"/>
      <c r="Q6432" s="5"/>
      <c r="R6432" s="5"/>
      <c r="S6432" s="5"/>
      <c r="T6432" s="5"/>
      <c r="U6432" s="5"/>
      <c r="V6432" s="5"/>
      <c r="W6432" s="5"/>
      <c r="X6432" s="5"/>
      <c r="Y6432" s="5"/>
      <c r="Z6432" s="5"/>
      <c r="AA6432" s="5"/>
      <c r="AB6432" s="5"/>
      <c r="AC6432" s="5"/>
      <c r="AD6432" s="5"/>
      <c r="AE6432" s="5"/>
      <c r="AF6432" s="5"/>
      <c r="AG6432" s="5"/>
      <c r="AH6432" s="5"/>
      <c r="AI6432" s="5"/>
      <c r="AJ6432" s="5"/>
    </row>
    <row r="6433" spans="11:36">
      <c r="K6433" s="5"/>
      <c r="L6433" s="5"/>
      <c r="M6433" s="5"/>
      <c r="N6433" s="5"/>
      <c r="O6433" s="5"/>
      <c r="P6433" s="5"/>
      <c r="Q6433" s="5"/>
      <c r="R6433" s="5"/>
      <c r="S6433" s="5"/>
      <c r="T6433" s="5"/>
      <c r="U6433" s="5"/>
      <c r="V6433" s="5"/>
      <c r="W6433" s="5"/>
      <c r="X6433" s="5"/>
      <c r="Y6433" s="5"/>
      <c r="Z6433" s="5"/>
      <c r="AA6433" s="5"/>
      <c r="AB6433" s="5"/>
      <c r="AC6433" s="5"/>
      <c r="AD6433" s="5"/>
      <c r="AE6433" s="5"/>
      <c r="AF6433" s="5"/>
      <c r="AG6433" s="5"/>
      <c r="AH6433" s="5"/>
      <c r="AI6433" s="5"/>
      <c r="AJ6433" s="5"/>
    </row>
    <row r="6434" spans="11:36">
      <c r="K6434" s="5"/>
      <c r="L6434" s="5"/>
      <c r="M6434" s="5"/>
      <c r="N6434" s="5"/>
      <c r="O6434" s="5"/>
      <c r="P6434" s="5"/>
      <c r="Q6434" s="5"/>
      <c r="R6434" s="5"/>
      <c r="S6434" s="5"/>
      <c r="T6434" s="5"/>
      <c r="U6434" s="5"/>
      <c r="V6434" s="5"/>
      <c r="W6434" s="5"/>
      <c r="X6434" s="5"/>
      <c r="Y6434" s="5"/>
      <c r="Z6434" s="5"/>
      <c r="AA6434" s="5"/>
      <c r="AB6434" s="5"/>
      <c r="AC6434" s="5"/>
      <c r="AD6434" s="5"/>
      <c r="AE6434" s="5"/>
      <c r="AF6434" s="5"/>
      <c r="AG6434" s="5"/>
      <c r="AH6434" s="5"/>
      <c r="AI6434" s="5"/>
      <c r="AJ6434" s="5"/>
    </row>
    <row r="6435" spans="11:36">
      <c r="K6435" s="5"/>
      <c r="L6435" s="5"/>
      <c r="M6435" s="5"/>
      <c r="N6435" s="5"/>
      <c r="O6435" s="5"/>
      <c r="P6435" s="5"/>
      <c r="Q6435" s="5"/>
      <c r="R6435" s="5"/>
      <c r="S6435" s="5"/>
      <c r="T6435" s="5"/>
      <c r="U6435" s="5"/>
      <c r="V6435" s="5"/>
      <c r="W6435" s="5"/>
      <c r="X6435" s="5"/>
      <c r="Y6435" s="5"/>
      <c r="Z6435" s="5"/>
      <c r="AA6435" s="5"/>
      <c r="AB6435" s="5"/>
      <c r="AC6435" s="5"/>
      <c r="AD6435" s="5"/>
      <c r="AE6435" s="5"/>
      <c r="AF6435" s="5"/>
      <c r="AG6435" s="5"/>
      <c r="AH6435" s="5"/>
      <c r="AI6435" s="5"/>
      <c r="AJ6435" s="5"/>
    </row>
    <row r="6436" spans="11:36">
      <c r="K6436" s="5"/>
      <c r="L6436" s="5"/>
      <c r="M6436" s="5"/>
      <c r="N6436" s="5"/>
      <c r="O6436" s="5"/>
      <c r="P6436" s="5"/>
      <c r="Q6436" s="5"/>
      <c r="R6436" s="5"/>
      <c r="S6436" s="5"/>
      <c r="T6436" s="5"/>
      <c r="U6436" s="5"/>
      <c r="V6436" s="5"/>
      <c r="W6436" s="5"/>
      <c r="X6436" s="5"/>
      <c r="Y6436" s="5"/>
      <c r="Z6436" s="5"/>
      <c r="AA6436" s="5"/>
      <c r="AB6436" s="5"/>
      <c r="AC6436" s="5"/>
      <c r="AD6436" s="5"/>
      <c r="AE6436" s="5"/>
      <c r="AF6436" s="5"/>
      <c r="AG6436" s="5"/>
      <c r="AH6436" s="5"/>
      <c r="AI6436" s="5"/>
      <c r="AJ6436" s="5"/>
    </row>
    <row r="6437" spans="11:36">
      <c r="K6437" s="5"/>
      <c r="L6437" s="5"/>
      <c r="M6437" s="5"/>
      <c r="N6437" s="5"/>
      <c r="O6437" s="5"/>
      <c r="P6437" s="5"/>
      <c r="Q6437" s="5"/>
      <c r="R6437" s="5"/>
      <c r="S6437" s="5"/>
      <c r="T6437" s="5"/>
      <c r="U6437" s="5"/>
      <c r="V6437" s="5"/>
      <c r="W6437" s="5"/>
      <c r="X6437" s="5"/>
      <c r="Y6437" s="5"/>
      <c r="Z6437" s="5"/>
      <c r="AA6437" s="5"/>
      <c r="AB6437" s="5"/>
      <c r="AC6437" s="5"/>
      <c r="AD6437" s="5"/>
      <c r="AE6437" s="5"/>
      <c r="AF6437" s="5"/>
      <c r="AG6437" s="5"/>
      <c r="AH6437" s="5"/>
      <c r="AI6437" s="5"/>
      <c r="AJ6437" s="5"/>
    </row>
    <row r="6438" spans="11:36">
      <c r="K6438" s="5"/>
      <c r="L6438" s="5"/>
      <c r="M6438" s="5"/>
      <c r="N6438" s="5"/>
      <c r="O6438" s="5"/>
      <c r="P6438" s="5"/>
      <c r="Q6438" s="5"/>
      <c r="R6438" s="5"/>
      <c r="S6438" s="5"/>
      <c r="T6438" s="5"/>
      <c r="U6438" s="5"/>
      <c r="V6438" s="5"/>
      <c r="W6438" s="5"/>
      <c r="X6438" s="5"/>
      <c r="Y6438" s="5"/>
      <c r="Z6438" s="5"/>
      <c r="AA6438" s="5"/>
      <c r="AB6438" s="5"/>
      <c r="AC6438" s="5"/>
      <c r="AD6438" s="5"/>
      <c r="AE6438" s="5"/>
      <c r="AF6438" s="5"/>
      <c r="AG6438" s="5"/>
      <c r="AH6438" s="5"/>
      <c r="AI6438" s="5"/>
      <c r="AJ6438" s="5"/>
    </row>
    <row r="6439" spans="11:36">
      <c r="K6439" s="5"/>
      <c r="L6439" s="5"/>
      <c r="M6439" s="5"/>
      <c r="N6439" s="5"/>
      <c r="O6439" s="5"/>
      <c r="P6439" s="5"/>
      <c r="Q6439" s="5"/>
      <c r="R6439" s="5"/>
      <c r="S6439" s="5"/>
      <c r="T6439" s="5"/>
      <c r="U6439" s="5"/>
      <c r="V6439" s="5"/>
      <c r="W6439" s="5"/>
      <c r="X6439" s="5"/>
      <c r="Y6439" s="5"/>
      <c r="Z6439" s="5"/>
      <c r="AA6439" s="5"/>
      <c r="AB6439" s="5"/>
      <c r="AC6439" s="5"/>
      <c r="AD6439" s="5"/>
      <c r="AE6439" s="5"/>
      <c r="AF6439" s="5"/>
      <c r="AG6439" s="5"/>
      <c r="AH6439" s="5"/>
      <c r="AI6439" s="5"/>
      <c r="AJ6439" s="5"/>
    </row>
    <row r="6440" spans="11:36">
      <c r="K6440" s="5"/>
      <c r="L6440" s="5"/>
      <c r="M6440" s="5"/>
      <c r="N6440" s="5"/>
      <c r="O6440" s="5"/>
      <c r="P6440" s="5"/>
      <c r="Q6440" s="5"/>
      <c r="R6440" s="5"/>
      <c r="S6440" s="5"/>
      <c r="T6440" s="5"/>
      <c r="U6440" s="5"/>
      <c r="V6440" s="5"/>
      <c r="W6440" s="5"/>
      <c r="X6440" s="5"/>
      <c r="Y6440" s="5"/>
      <c r="Z6440" s="5"/>
      <c r="AA6440" s="5"/>
      <c r="AB6440" s="5"/>
      <c r="AC6440" s="5"/>
      <c r="AD6440" s="5"/>
      <c r="AE6440" s="5"/>
      <c r="AF6440" s="5"/>
      <c r="AG6440" s="5"/>
      <c r="AH6440" s="5"/>
      <c r="AI6440" s="5"/>
      <c r="AJ6440" s="5"/>
    </row>
    <row r="6441" spans="11:36">
      <c r="K6441" s="5"/>
      <c r="L6441" s="5"/>
      <c r="M6441" s="5"/>
      <c r="N6441" s="5"/>
      <c r="O6441" s="5"/>
      <c r="P6441" s="5"/>
      <c r="Q6441" s="5"/>
      <c r="R6441" s="5"/>
      <c r="S6441" s="5"/>
      <c r="T6441" s="5"/>
      <c r="U6441" s="5"/>
      <c r="V6441" s="5"/>
      <c r="W6441" s="5"/>
      <c r="X6441" s="5"/>
      <c r="Y6441" s="5"/>
      <c r="Z6441" s="5"/>
      <c r="AA6441" s="5"/>
      <c r="AB6441" s="5"/>
      <c r="AC6441" s="5"/>
      <c r="AD6441" s="5"/>
      <c r="AE6441" s="5"/>
      <c r="AF6441" s="5"/>
      <c r="AG6441" s="5"/>
      <c r="AH6441" s="5"/>
      <c r="AI6441" s="5"/>
      <c r="AJ6441" s="5"/>
    </row>
    <row r="6442" spans="11:36">
      <c r="K6442" s="5"/>
      <c r="L6442" s="5"/>
      <c r="M6442" s="5"/>
      <c r="N6442" s="5"/>
      <c r="O6442" s="5"/>
      <c r="P6442" s="5"/>
      <c r="Q6442" s="5"/>
      <c r="R6442" s="5"/>
      <c r="S6442" s="5"/>
      <c r="T6442" s="5"/>
      <c r="U6442" s="5"/>
      <c r="V6442" s="5"/>
      <c r="W6442" s="5"/>
      <c r="X6442" s="5"/>
      <c r="Y6442" s="5"/>
      <c r="Z6442" s="5"/>
      <c r="AA6442" s="5"/>
      <c r="AB6442" s="5"/>
      <c r="AC6442" s="5"/>
      <c r="AD6442" s="5"/>
      <c r="AE6442" s="5"/>
      <c r="AF6442" s="5"/>
      <c r="AG6442" s="5"/>
      <c r="AH6442" s="5"/>
      <c r="AI6442" s="5"/>
      <c r="AJ6442" s="5"/>
    </row>
    <row r="6443" spans="11:36">
      <c r="K6443" s="5"/>
      <c r="L6443" s="5"/>
      <c r="M6443" s="5"/>
      <c r="N6443" s="5"/>
      <c r="O6443" s="5"/>
      <c r="P6443" s="5"/>
      <c r="Q6443" s="5"/>
      <c r="R6443" s="5"/>
      <c r="S6443" s="5"/>
      <c r="T6443" s="5"/>
      <c r="U6443" s="5"/>
      <c r="V6443" s="5"/>
      <c r="W6443" s="5"/>
      <c r="X6443" s="5"/>
      <c r="Y6443" s="5"/>
      <c r="Z6443" s="5"/>
      <c r="AA6443" s="5"/>
      <c r="AB6443" s="5"/>
      <c r="AC6443" s="5"/>
      <c r="AD6443" s="5"/>
      <c r="AE6443" s="5"/>
      <c r="AF6443" s="5"/>
      <c r="AG6443" s="5"/>
      <c r="AH6443" s="5"/>
      <c r="AI6443" s="5"/>
      <c r="AJ6443" s="5"/>
    </row>
    <row r="6444" spans="11:36">
      <c r="K6444" s="5"/>
      <c r="L6444" s="5"/>
      <c r="M6444" s="5"/>
      <c r="N6444" s="5"/>
      <c r="O6444" s="5"/>
      <c r="P6444" s="5"/>
      <c r="Q6444" s="5"/>
      <c r="R6444" s="5"/>
      <c r="S6444" s="5"/>
      <c r="T6444" s="5"/>
      <c r="U6444" s="5"/>
      <c r="V6444" s="5"/>
      <c r="W6444" s="5"/>
      <c r="X6444" s="5"/>
      <c r="Y6444" s="5"/>
      <c r="Z6444" s="5"/>
      <c r="AA6444" s="5"/>
      <c r="AB6444" s="5"/>
      <c r="AC6444" s="5"/>
      <c r="AD6444" s="5"/>
      <c r="AE6444" s="5"/>
      <c r="AF6444" s="5"/>
      <c r="AG6444" s="5"/>
      <c r="AH6444" s="5"/>
      <c r="AI6444" s="5"/>
      <c r="AJ6444" s="5"/>
    </row>
    <row r="6445" spans="11:36">
      <c r="K6445" s="5"/>
      <c r="L6445" s="5"/>
      <c r="M6445" s="5"/>
      <c r="N6445" s="5"/>
      <c r="O6445" s="5"/>
      <c r="P6445" s="5"/>
      <c r="Q6445" s="5"/>
      <c r="R6445" s="5"/>
      <c r="S6445" s="5"/>
      <c r="T6445" s="5"/>
      <c r="U6445" s="5"/>
      <c r="V6445" s="5"/>
      <c r="W6445" s="5"/>
      <c r="X6445" s="5"/>
      <c r="Y6445" s="5"/>
      <c r="Z6445" s="5"/>
      <c r="AA6445" s="5"/>
      <c r="AB6445" s="5"/>
      <c r="AC6445" s="5"/>
      <c r="AD6445" s="5"/>
      <c r="AE6445" s="5"/>
      <c r="AF6445" s="5"/>
      <c r="AG6445" s="5"/>
      <c r="AH6445" s="5"/>
      <c r="AI6445" s="5"/>
      <c r="AJ6445" s="5"/>
    </row>
    <row r="6446" spans="11:36">
      <c r="K6446" s="5"/>
      <c r="L6446" s="5"/>
      <c r="M6446" s="5"/>
      <c r="N6446" s="5"/>
      <c r="O6446" s="5"/>
      <c r="P6446" s="5"/>
      <c r="Q6446" s="5"/>
      <c r="R6446" s="5"/>
      <c r="S6446" s="5"/>
      <c r="T6446" s="5"/>
      <c r="U6446" s="5"/>
      <c r="V6446" s="5"/>
      <c r="W6446" s="5"/>
      <c r="X6446" s="5"/>
      <c r="Y6446" s="5"/>
      <c r="Z6446" s="5"/>
      <c r="AA6446" s="5"/>
      <c r="AB6446" s="5"/>
      <c r="AC6446" s="5"/>
      <c r="AD6446" s="5"/>
      <c r="AE6446" s="5"/>
      <c r="AF6446" s="5"/>
      <c r="AG6446" s="5"/>
      <c r="AH6446" s="5"/>
      <c r="AI6446" s="5"/>
      <c r="AJ6446" s="5"/>
    </row>
    <row r="6447" spans="11:36">
      <c r="K6447" s="5"/>
      <c r="L6447" s="5"/>
      <c r="M6447" s="5"/>
      <c r="N6447" s="5"/>
      <c r="O6447" s="5"/>
      <c r="P6447" s="5"/>
      <c r="Q6447" s="5"/>
      <c r="R6447" s="5"/>
      <c r="S6447" s="5"/>
      <c r="T6447" s="5"/>
      <c r="U6447" s="5"/>
      <c r="V6447" s="5"/>
      <c r="W6447" s="5"/>
      <c r="X6447" s="5"/>
      <c r="Y6447" s="5"/>
      <c r="Z6447" s="5"/>
      <c r="AA6447" s="5"/>
      <c r="AB6447" s="5"/>
      <c r="AC6447" s="5"/>
      <c r="AD6447" s="5"/>
      <c r="AE6447" s="5"/>
      <c r="AF6447" s="5"/>
      <c r="AG6447" s="5"/>
      <c r="AH6447" s="5"/>
      <c r="AI6447" s="5"/>
      <c r="AJ6447" s="5"/>
    </row>
    <row r="6448" spans="11:36">
      <c r="K6448" s="5"/>
      <c r="L6448" s="5"/>
      <c r="M6448" s="5"/>
      <c r="N6448" s="5"/>
      <c r="O6448" s="5"/>
      <c r="P6448" s="5"/>
      <c r="Q6448" s="5"/>
      <c r="R6448" s="5"/>
      <c r="S6448" s="5"/>
      <c r="T6448" s="5"/>
      <c r="U6448" s="5"/>
      <c r="V6448" s="5"/>
      <c r="W6448" s="5"/>
      <c r="X6448" s="5"/>
      <c r="Y6448" s="5"/>
      <c r="Z6448" s="5"/>
      <c r="AA6448" s="5"/>
      <c r="AB6448" s="5"/>
      <c r="AC6448" s="5"/>
      <c r="AD6448" s="5"/>
      <c r="AE6448" s="5"/>
      <c r="AF6448" s="5"/>
      <c r="AG6448" s="5"/>
      <c r="AH6448" s="5"/>
      <c r="AI6448" s="5"/>
      <c r="AJ6448" s="5"/>
    </row>
    <row r="6449" spans="11:36">
      <c r="K6449" s="5"/>
      <c r="L6449" s="5"/>
      <c r="M6449" s="5"/>
      <c r="N6449" s="5"/>
      <c r="O6449" s="5"/>
      <c r="P6449" s="5"/>
      <c r="Q6449" s="5"/>
      <c r="R6449" s="5"/>
      <c r="S6449" s="5"/>
      <c r="T6449" s="5"/>
      <c r="U6449" s="5"/>
      <c r="V6449" s="5"/>
      <c r="W6449" s="5"/>
      <c r="X6449" s="5"/>
      <c r="Y6449" s="5"/>
      <c r="Z6449" s="5"/>
      <c r="AA6449" s="5"/>
      <c r="AB6449" s="5"/>
      <c r="AC6449" s="5"/>
      <c r="AD6449" s="5"/>
      <c r="AE6449" s="5"/>
      <c r="AF6449" s="5"/>
      <c r="AG6449" s="5"/>
      <c r="AH6449" s="5"/>
      <c r="AI6449" s="5"/>
      <c r="AJ6449" s="5"/>
    </row>
    <row r="6450" spans="11:36">
      <c r="K6450" s="5"/>
      <c r="L6450" s="5"/>
      <c r="M6450" s="5"/>
      <c r="N6450" s="5"/>
      <c r="O6450" s="5"/>
      <c r="P6450" s="5"/>
      <c r="Q6450" s="5"/>
      <c r="R6450" s="5"/>
      <c r="S6450" s="5"/>
      <c r="T6450" s="5"/>
      <c r="U6450" s="5"/>
      <c r="V6450" s="5"/>
      <c r="W6450" s="5"/>
      <c r="X6450" s="5"/>
      <c r="Y6450" s="5"/>
      <c r="Z6450" s="5"/>
      <c r="AA6450" s="5"/>
      <c r="AB6450" s="5"/>
      <c r="AC6450" s="5"/>
      <c r="AD6450" s="5"/>
      <c r="AE6450" s="5"/>
      <c r="AF6450" s="5"/>
      <c r="AG6450" s="5"/>
      <c r="AH6450" s="5"/>
      <c r="AI6450" s="5"/>
      <c r="AJ6450" s="5"/>
    </row>
    <row r="6451" spans="11:36">
      <c r="K6451" s="5"/>
      <c r="L6451" s="5"/>
      <c r="M6451" s="5"/>
      <c r="N6451" s="5"/>
      <c r="O6451" s="5"/>
      <c r="P6451" s="5"/>
      <c r="Q6451" s="5"/>
      <c r="R6451" s="5"/>
      <c r="S6451" s="5"/>
      <c r="T6451" s="5"/>
      <c r="U6451" s="5"/>
      <c r="V6451" s="5"/>
      <c r="W6451" s="5"/>
      <c r="X6451" s="5"/>
      <c r="Y6451" s="5"/>
      <c r="Z6451" s="5"/>
      <c r="AA6451" s="5"/>
      <c r="AB6451" s="5"/>
      <c r="AC6451" s="5"/>
      <c r="AD6451" s="5"/>
      <c r="AE6451" s="5"/>
      <c r="AF6451" s="5"/>
      <c r="AG6451" s="5"/>
      <c r="AH6451" s="5"/>
      <c r="AI6451" s="5"/>
      <c r="AJ6451" s="5"/>
    </row>
    <row r="6452" spans="11:36">
      <c r="K6452" s="5"/>
      <c r="L6452" s="5"/>
      <c r="M6452" s="5"/>
      <c r="N6452" s="5"/>
      <c r="O6452" s="5"/>
      <c r="P6452" s="5"/>
      <c r="Q6452" s="5"/>
      <c r="R6452" s="5"/>
      <c r="S6452" s="5"/>
      <c r="T6452" s="5"/>
      <c r="U6452" s="5"/>
      <c r="V6452" s="5"/>
      <c r="W6452" s="5"/>
      <c r="X6452" s="5"/>
      <c r="Y6452" s="5"/>
      <c r="Z6452" s="5"/>
      <c r="AA6452" s="5"/>
      <c r="AB6452" s="5"/>
      <c r="AC6452" s="5"/>
      <c r="AD6452" s="5"/>
      <c r="AE6452" s="5"/>
      <c r="AF6452" s="5"/>
      <c r="AG6452" s="5"/>
      <c r="AH6452" s="5"/>
      <c r="AI6452" s="5"/>
      <c r="AJ6452" s="5"/>
    </row>
    <row r="6453" spans="11:36">
      <c r="K6453" s="5"/>
      <c r="L6453" s="5"/>
      <c r="M6453" s="5"/>
      <c r="N6453" s="5"/>
      <c r="O6453" s="5"/>
      <c r="P6453" s="5"/>
      <c r="Q6453" s="5"/>
      <c r="R6453" s="5"/>
      <c r="S6453" s="5"/>
      <c r="T6453" s="5"/>
      <c r="U6453" s="5"/>
      <c r="V6453" s="5"/>
      <c r="W6453" s="5"/>
      <c r="X6453" s="5"/>
      <c r="Y6453" s="5"/>
      <c r="Z6453" s="5"/>
      <c r="AA6453" s="5"/>
      <c r="AB6453" s="5"/>
      <c r="AC6453" s="5"/>
      <c r="AD6453" s="5"/>
      <c r="AE6453" s="5"/>
      <c r="AF6453" s="5"/>
      <c r="AG6453" s="5"/>
      <c r="AH6453" s="5"/>
      <c r="AI6453" s="5"/>
      <c r="AJ6453" s="5"/>
    </row>
    <row r="6454" spans="11:36">
      <c r="K6454" s="5"/>
      <c r="L6454" s="5"/>
      <c r="M6454" s="5"/>
      <c r="N6454" s="5"/>
      <c r="O6454" s="5"/>
      <c r="P6454" s="5"/>
      <c r="Q6454" s="5"/>
      <c r="R6454" s="5"/>
      <c r="S6454" s="5"/>
      <c r="T6454" s="5"/>
      <c r="U6454" s="5"/>
      <c r="V6454" s="5"/>
      <c r="W6454" s="5"/>
      <c r="X6454" s="5"/>
      <c r="Y6454" s="5"/>
      <c r="Z6454" s="5"/>
      <c r="AA6454" s="5"/>
      <c r="AB6454" s="5"/>
      <c r="AC6454" s="5"/>
      <c r="AD6454" s="5"/>
      <c r="AE6454" s="5"/>
      <c r="AF6454" s="5"/>
      <c r="AG6454" s="5"/>
      <c r="AH6454" s="5"/>
      <c r="AI6454" s="5"/>
      <c r="AJ6454" s="5"/>
    </row>
    <row r="6455" spans="11:36">
      <c r="K6455" s="5"/>
      <c r="L6455" s="5"/>
      <c r="M6455" s="5"/>
      <c r="N6455" s="5"/>
      <c r="O6455" s="5"/>
      <c r="P6455" s="5"/>
      <c r="Q6455" s="5"/>
      <c r="R6455" s="5"/>
      <c r="S6455" s="5"/>
      <c r="T6455" s="5"/>
      <c r="U6455" s="5"/>
      <c r="V6455" s="5"/>
      <c r="W6455" s="5"/>
      <c r="X6455" s="5"/>
      <c r="Y6455" s="5"/>
      <c r="Z6455" s="5"/>
      <c r="AA6455" s="5"/>
      <c r="AB6455" s="5"/>
      <c r="AC6455" s="5"/>
      <c r="AD6455" s="5"/>
      <c r="AE6455" s="5"/>
      <c r="AF6455" s="5"/>
      <c r="AG6455" s="5"/>
      <c r="AH6455" s="5"/>
      <c r="AI6455" s="5"/>
      <c r="AJ6455" s="5"/>
    </row>
    <row r="6456" spans="11:36">
      <c r="K6456" s="5"/>
      <c r="L6456" s="5"/>
      <c r="M6456" s="5"/>
      <c r="N6456" s="5"/>
      <c r="O6456" s="5"/>
      <c r="P6456" s="5"/>
      <c r="Q6456" s="5"/>
      <c r="R6456" s="5"/>
      <c r="S6456" s="5"/>
      <c r="T6456" s="5"/>
      <c r="U6456" s="5"/>
      <c r="V6456" s="5"/>
      <c r="W6456" s="5"/>
      <c r="X6456" s="5"/>
      <c r="Y6456" s="5"/>
      <c r="Z6456" s="5"/>
      <c r="AA6456" s="5"/>
      <c r="AB6456" s="5"/>
      <c r="AC6456" s="5"/>
      <c r="AD6456" s="5"/>
      <c r="AE6456" s="5"/>
      <c r="AF6456" s="5"/>
      <c r="AG6456" s="5"/>
      <c r="AH6456" s="5"/>
      <c r="AI6456" s="5"/>
      <c r="AJ6456" s="5"/>
    </row>
    <row r="6457" spans="11:36">
      <c r="K6457" s="5"/>
      <c r="L6457" s="5"/>
      <c r="M6457" s="5"/>
      <c r="N6457" s="5"/>
      <c r="O6457" s="5"/>
      <c r="P6457" s="5"/>
      <c r="Q6457" s="5"/>
      <c r="R6457" s="5"/>
      <c r="S6457" s="5"/>
      <c r="T6457" s="5"/>
      <c r="U6457" s="5"/>
      <c r="V6457" s="5"/>
      <c r="W6457" s="5"/>
      <c r="X6457" s="5"/>
      <c r="Y6457" s="5"/>
      <c r="Z6457" s="5"/>
      <c r="AA6457" s="5"/>
      <c r="AB6457" s="5"/>
      <c r="AC6457" s="5"/>
      <c r="AD6457" s="5"/>
      <c r="AE6457" s="5"/>
      <c r="AF6457" s="5"/>
      <c r="AG6457" s="5"/>
      <c r="AH6457" s="5"/>
      <c r="AI6457" s="5"/>
      <c r="AJ6457" s="5"/>
    </row>
    <row r="6458" spans="11:36">
      <c r="K6458" s="5"/>
      <c r="L6458" s="5"/>
      <c r="M6458" s="5"/>
      <c r="N6458" s="5"/>
      <c r="O6458" s="5"/>
      <c r="P6458" s="5"/>
      <c r="Q6458" s="5"/>
      <c r="R6458" s="5"/>
      <c r="S6458" s="5"/>
      <c r="T6458" s="5"/>
      <c r="U6458" s="5"/>
      <c r="V6458" s="5"/>
      <c r="W6458" s="5"/>
      <c r="X6458" s="5"/>
      <c r="Y6458" s="5"/>
      <c r="Z6458" s="5"/>
      <c r="AA6458" s="5"/>
      <c r="AB6458" s="5"/>
      <c r="AC6458" s="5"/>
      <c r="AD6458" s="5"/>
      <c r="AE6458" s="5"/>
      <c r="AF6458" s="5"/>
      <c r="AG6458" s="5"/>
      <c r="AH6458" s="5"/>
      <c r="AI6458" s="5"/>
      <c r="AJ6458" s="5"/>
    </row>
    <row r="6459" spans="11:36">
      <c r="K6459" s="5"/>
      <c r="L6459" s="5"/>
      <c r="M6459" s="5"/>
      <c r="N6459" s="5"/>
      <c r="O6459" s="5"/>
      <c r="P6459" s="5"/>
      <c r="Q6459" s="5"/>
      <c r="R6459" s="5"/>
      <c r="S6459" s="5"/>
      <c r="T6459" s="5"/>
      <c r="U6459" s="5"/>
      <c r="V6459" s="5"/>
      <c r="W6459" s="5"/>
      <c r="X6459" s="5"/>
      <c r="Y6459" s="5"/>
      <c r="Z6459" s="5"/>
      <c r="AA6459" s="5"/>
      <c r="AB6459" s="5"/>
      <c r="AC6459" s="5"/>
      <c r="AD6459" s="5"/>
      <c r="AE6459" s="5"/>
      <c r="AF6459" s="5"/>
      <c r="AG6459" s="5"/>
      <c r="AH6459" s="5"/>
      <c r="AI6459" s="5"/>
      <c r="AJ6459" s="5"/>
    </row>
    <row r="6460" spans="11:36">
      <c r="K6460" s="5"/>
      <c r="L6460" s="5"/>
      <c r="M6460" s="5"/>
      <c r="N6460" s="5"/>
      <c r="O6460" s="5"/>
      <c r="P6460" s="5"/>
      <c r="Q6460" s="5"/>
      <c r="R6460" s="5"/>
      <c r="S6460" s="5"/>
      <c r="T6460" s="5"/>
      <c r="U6460" s="5"/>
      <c r="V6460" s="5"/>
      <c r="W6460" s="5"/>
      <c r="X6460" s="5"/>
      <c r="Y6460" s="5"/>
      <c r="Z6460" s="5"/>
      <c r="AA6460" s="5"/>
      <c r="AB6460" s="5"/>
      <c r="AC6460" s="5"/>
      <c r="AD6460" s="5"/>
      <c r="AE6460" s="5"/>
      <c r="AF6460" s="5"/>
      <c r="AG6460" s="5"/>
      <c r="AH6460" s="5"/>
      <c r="AI6460" s="5"/>
      <c r="AJ6460" s="5"/>
    </row>
    <row r="6461" spans="11:36">
      <c r="K6461" s="5"/>
      <c r="L6461" s="5"/>
      <c r="M6461" s="5"/>
      <c r="N6461" s="5"/>
      <c r="O6461" s="5"/>
      <c r="P6461" s="5"/>
      <c r="Q6461" s="5"/>
      <c r="R6461" s="5"/>
      <c r="S6461" s="5"/>
      <c r="T6461" s="5"/>
      <c r="U6461" s="5"/>
      <c r="V6461" s="5"/>
      <c r="W6461" s="5"/>
      <c r="X6461" s="5"/>
      <c r="Y6461" s="5"/>
      <c r="Z6461" s="5"/>
      <c r="AA6461" s="5"/>
      <c r="AB6461" s="5"/>
      <c r="AC6461" s="5"/>
      <c r="AD6461" s="5"/>
      <c r="AE6461" s="5"/>
      <c r="AF6461" s="5"/>
      <c r="AG6461" s="5"/>
      <c r="AH6461" s="5"/>
      <c r="AI6461" s="5"/>
      <c r="AJ6461" s="5"/>
    </row>
    <row r="6462" spans="11:36">
      <c r="K6462" s="5"/>
      <c r="L6462" s="5"/>
      <c r="M6462" s="5"/>
      <c r="N6462" s="5"/>
      <c r="O6462" s="5"/>
      <c r="P6462" s="5"/>
      <c r="Q6462" s="5"/>
      <c r="R6462" s="5"/>
      <c r="S6462" s="5"/>
      <c r="T6462" s="5"/>
      <c r="U6462" s="5"/>
      <c r="V6462" s="5"/>
      <c r="W6462" s="5"/>
      <c r="X6462" s="5"/>
      <c r="Y6462" s="5"/>
      <c r="Z6462" s="5"/>
      <c r="AA6462" s="5"/>
      <c r="AB6462" s="5"/>
      <c r="AC6462" s="5"/>
      <c r="AD6462" s="5"/>
      <c r="AE6462" s="5"/>
      <c r="AF6462" s="5"/>
      <c r="AG6462" s="5"/>
      <c r="AH6462" s="5"/>
      <c r="AI6462" s="5"/>
      <c r="AJ6462" s="5"/>
    </row>
    <row r="6463" spans="11:36">
      <c r="K6463" s="5"/>
      <c r="L6463" s="5"/>
      <c r="M6463" s="5"/>
      <c r="N6463" s="5"/>
      <c r="O6463" s="5"/>
      <c r="P6463" s="5"/>
      <c r="Q6463" s="5"/>
      <c r="R6463" s="5"/>
      <c r="S6463" s="5"/>
      <c r="T6463" s="5"/>
      <c r="U6463" s="5"/>
      <c r="V6463" s="5"/>
      <c r="W6463" s="5"/>
      <c r="X6463" s="5"/>
      <c r="Y6463" s="5"/>
      <c r="Z6463" s="5"/>
      <c r="AA6463" s="5"/>
      <c r="AB6463" s="5"/>
      <c r="AC6463" s="5"/>
      <c r="AD6463" s="5"/>
      <c r="AE6463" s="5"/>
      <c r="AF6463" s="5"/>
      <c r="AG6463" s="5"/>
      <c r="AH6463" s="5"/>
      <c r="AI6463" s="5"/>
      <c r="AJ6463" s="5"/>
    </row>
    <row r="6464" spans="11:36">
      <c r="K6464" s="5"/>
      <c r="L6464" s="5"/>
      <c r="M6464" s="5"/>
      <c r="N6464" s="5"/>
      <c r="O6464" s="5"/>
      <c r="P6464" s="5"/>
      <c r="Q6464" s="5"/>
      <c r="R6464" s="5"/>
      <c r="S6464" s="5"/>
      <c r="T6464" s="5"/>
      <c r="U6464" s="5"/>
      <c r="V6464" s="5"/>
      <c r="W6464" s="5"/>
      <c r="X6464" s="5"/>
      <c r="Y6464" s="5"/>
      <c r="Z6464" s="5"/>
      <c r="AA6464" s="5"/>
      <c r="AB6464" s="5"/>
      <c r="AC6464" s="5"/>
      <c r="AD6464" s="5"/>
      <c r="AE6464" s="5"/>
      <c r="AF6464" s="5"/>
      <c r="AG6464" s="5"/>
      <c r="AH6464" s="5"/>
      <c r="AI6464" s="5"/>
      <c r="AJ6464" s="5"/>
    </row>
    <row r="6465" spans="11:36">
      <c r="K6465" s="5"/>
      <c r="L6465" s="5"/>
      <c r="M6465" s="5"/>
      <c r="N6465" s="5"/>
      <c r="O6465" s="5"/>
      <c r="P6465" s="5"/>
      <c r="Q6465" s="5"/>
      <c r="R6465" s="5"/>
      <c r="S6465" s="5"/>
      <c r="T6465" s="5"/>
      <c r="U6465" s="5"/>
      <c r="V6465" s="5"/>
      <c r="W6465" s="5"/>
      <c r="X6465" s="5"/>
      <c r="Y6465" s="5"/>
      <c r="Z6465" s="5"/>
      <c r="AA6465" s="5"/>
      <c r="AB6465" s="5"/>
      <c r="AC6465" s="5"/>
      <c r="AD6465" s="5"/>
      <c r="AE6465" s="5"/>
      <c r="AF6465" s="5"/>
      <c r="AG6465" s="5"/>
      <c r="AH6465" s="5"/>
      <c r="AI6465" s="5"/>
      <c r="AJ6465" s="5"/>
    </row>
    <row r="6466" spans="11:36">
      <c r="K6466" s="5"/>
      <c r="L6466" s="5"/>
      <c r="M6466" s="5"/>
      <c r="N6466" s="5"/>
      <c r="O6466" s="5"/>
      <c r="P6466" s="5"/>
      <c r="Q6466" s="5"/>
      <c r="R6466" s="5"/>
      <c r="S6466" s="5"/>
      <c r="T6466" s="5"/>
      <c r="U6466" s="5"/>
      <c r="V6466" s="5"/>
      <c r="W6466" s="5"/>
      <c r="X6466" s="5"/>
      <c r="Y6466" s="5"/>
      <c r="Z6466" s="5"/>
      <c r="AA6466" s="5"/>
      <c r="AB6466" s="5"/>
      <c r="AC6466" s="5"/>
      <c r="AD6466" s="5"/>
      <c r="AE6466" s="5"/>
      <c r="AF6466" s="5"/>
      <c r="AG6466" s="5"/>
      <c r="AH6466" s="5"/>
      <c r="AI6466" s="5"/>
      <c r="AJ6466" s="5"/>
    </row>
    <row r="6467" spans="11:36">
      <c r="K6467" s="5"/>
      <c r="L6467" s="5"/>
      <c r="M6467" s="5"/>
      <c r="N6467" s="5"/>
      <c r="O6467" s="5"/>
      <c r="P6467" s="5"/>
      <c r="Q6467" s="5"/>
      <c r="R6467" s="5"/>
      <c r="S6467" s="5"/>
      <c r="T6467" s="5"/>
      <c r="U6467" s="5"/>
      <c r="V6467" s="5"/>
      <c r="W6467" s="5"/>
      <c r="X6467" s="5"/>
      <c r="Y6467" s="5"/>
      <c r="Z6467" s="5"/>
      <c r="AA6467" s="5"/>
      <c r="AB6467" s="5"/>
      <c r="AC6467" s="5"/>
      <c r="AD6467" s="5"/>
      <c r="AE6467" s="5"/>
      <c r="AF6467" s="5"/>
      <c r="AG6467" s="5"/>
      <c r="AH6467" s="5"/>
      <c r="AI6467" s="5"/>
      <c r="AJ6467" s="5"/>
    </row>
    <row r="6468" spans="11:36">
      <c r="K6468" s="5"/>
      <c r="L6468" s="5"/>
      <c r="M6468" s="5"/>
      <c r="N6468" s="5"/>
      <c r="O6468" s="5"/>
      <c r="P6468" s="5"/>
      <c r="Q6468" s="5"/>
      <c r="R6468" s="5"/>
      <c r="S6468" s="5"/>
      <c r="T6468" s="5"/>
      <c r="U6468" s="5"/>
      <c r="V6468" s="5"/>
      <c r="W6468" s="5"/>
      <c r="X6468" s="5"/>
      <c r="Y6468" s="5"/>
      <c r="Z6468" s="5"/>
      <c r="AA6468" s="5"/>
      <c r="AB6468" s="5"/>
      <c r="AC6468" s="5"/>
      <c r="AD6468" s="5"/>
      <c r="AE6468" s="5"/>
      <c r="AF6468" s="5"/>
      <c r="AG6468" s="5"/>
      <c r="AH6468" s="5"/>
      <c r="AI6468" s="5"/>
      <c r="AJ6468" s="5"/>
    </row>
    <row r="6469" spans="11:36">
      <c r="K6469" s="5"/>
      <c r="L6469" s="5"/>
      <c r="M6469" s="5"/>
      <c r="N6469" s="5"/>
      <c r="O6469" s="5"/>
      <c r="P6469" s="5"/>
      <c r="Q6469" s="5"/>
      <c r="R6469" s="5"/>
      <c r="S6469" s="5"/>
      <c r="T6469" s="5"/>
      <c r="U6469" s="5"/>
      <c r="V6469" s="5"/>
      <c r="W6469" s="5"/>
      <c r="X6469" s="5"/>
      <c r="Y6469" s="5"/>
      <c r="Z6469" s="5"/>
      <c r="AA6469" s="5"/>
      <c r="AB6469" s="5"/>
      <c r="AC6469" s="5"/>
      <c r="AD6469" s="5"/>
      <c r="AE6469" s="5"/>
      <c r="AF6469" s="5"/>
      <c r="AG6469" s="5"/>
      <c r="AH6469" s="5"/>
      <c r="AI6469" s="5"/>
      <c r="AJ6469" s="5"/>
    </row>
    <row r="6470" spans="11:36">
      <c r="K6470" s="5"/>
      <c r="L6470" s="5"/>
      <c r="M6470" s="5"/>
      <c r="N6470" s="5"/>
      <c r="O6470" s="5"/>
      <c r="P6470" s="5"/>
      <c r="Q6470" s="5"/>
      <c r="R6470" s="5"/>
      <c r="S6470" s="5"/>
      <c r="T6470" s="5"/>
      <c r="U6470" s="5"/>
      <c r="V6470" s="5"/>
      <c r="W6470" s="5"/>
      <c r="X6470" s="5"/>
      <c r="Y6470" s="5"/>
      <c r="Z6470" s="5"/>
      <c r="AA6470" s="5"/>
      <c r="AB6470" s="5"/>
      <c r="AC6470" s="5"/>
      <c r="AD6470" s="5"/>
      <c r="AE6470" s="5"/>
      <c r="AF6470" s="5"/>
      <c r="AG6470" s="5"/>
      <c r="AH6470" s="5"/>
      <c r="AI6470" s="5"/>
      <c r="AJ6470" s="5"/>
    </row>
    <row r="6471" spans="11:36">
      <c r="K6471" s="5"/>
      <c r="L6471" s="5"/>
      <c r="M6471" s="5"/>
      <c r="N6471" s="5"/>
      <c r="O6471" s="5"/>
      <c r="P6471" s="5"/>
      <c r="Q6471" s="5"/>
      <c r="R6471" s="5"/>
      <c r="S6471" s="5"/>
      <c r="T6471" s="5"/>
      <c r="U6471" s="5"/>
      <c r="V6471" s="5"/>
      <c r="W6471" s="5"/>
      <c r="X6471" s="5"/>
      <c r="Y6471" s="5"/>
      <c r="Z6471" s="5"/>
      <c r="AA6471" s="5"/>
      <c r="AB6471" s="5"/>
      <c r="AC6471" s="5"/>
      <c r="AD6471" s="5"/>
      <c r="AE6471" s="5"/>
      <c r="AF6471" s="5"/>
      <c r="AG6471" s="5"/>
      <c r="AH6471" s="5"/>
      <c r="AI6471" s="5"/>
      <c r="AJ6471" s="5"/>
    </row>
    <row r="6472" spans="11:36">
      <c r="K6472" s="5"/>
      <c r="L6472" s="5"/>
      <c r="M6472" s="5"/>
      <c r="N6472" s="5"/>
      <c r="O6472" s="5"/>
      <c r="P6472" s="5"/>
      <c r="Q6472" s="5"/>
      <c r="R6472" s="5"/>
      <c r="S6472" s="5"/>
      <c r="T6472" s="5"/>
      <c r="U6472" s="5"/>
      <c r="V6472" s="5"/>
      <c r="W6472" s="5"/>
      <c r="X6472" s="5"/>
      <c r="Y6472" s="5"/>
      <c r="Z6472" s="5"/>
      <c r="AA6472" s="5"/>
      <c r="AB6472" s="5"/>
      <c r="AC6472" s="5"/>
      <c r="AD6472" s="5"/>
      <c r="AE6472" s="5"/>
      <c r="AF6472" s="5"/>
      <c r="AG6472" s="5"/>
      <c r="AH6472" s="5"/>
      <c r="AI6472" s="5"/>
      <c r="AJ6472" s="5"/>
    </row>
    <row r="6473" spans="11:36">
      <c r="K6473" s="5"/>
      <c r="L6473" s="5"/>
      <c r="M6473" s="5"/>
      <c r="N6473" s="5"/>
      <c r="O6473" s="5"/>
      <c r="P6473" s="5"/>
      <c r="Q6473" s="5"/>
      <c r="R6473" s="5"/>
      <c r="S6473" s="5"/>
      <c r="T6473" s="5"/>
      <c r="U6473" s="5"/>
      <c r="V6473" s="5"/>
      <c r="W6473" s="5"/>
      <c r="X6473" s="5"/>
      <c r="Y6473" s="5"/>
      <c r="Z6473" s="5"/>
      <c r="AA6473" s="5"/>
      <c r="AB6473" s="5"/>
      <c r="AC6473" s="5"/>
      <c r="AD6473" s="5"/>
      <c r="AE6473" s="5"/>
      <c r="AF6473" s="5"/>
      <c r="AG6473" s="5"/>
      <c r="AH6473" s="5"/>
      <c r="AI6473" s="5"/>
      <c r="AJ6473" s="5"/>
    </row>
    <row r="6474" spans="11:36">
      <c r="K6474" s="5"/>
      <c r="L6474" s="5"/>
      <c r="M6474" s="5"/>
      <c r="N6474" s="5"/>
      <c r="O6474" s="5"/>
      <c r="P6474" s="5"/>
      <c r="Q6474" s="5"/>
      <c r="R6474" s="5"/>
      <c r="S6474" s="5"/>
      <c r="T6474" s="5"/>
      <c r="U6474" s="5"/>
      <c r="V6474" s="5"/>
      <c r="W6474" s="5"/>
      <c r="X6474" s="5"/>
      <c r="Y6474" s="5"/>
      <c r="Z6474" s="5"/>
      <c r="AA6474" s="5"/>
      <c r="AB6474" s="5"/>
      <c r="AC6474" s="5"/>
      <c r="AD6474" s="5"/>
      <c r="AE6474" s="5"/>
      <c r="AF6474" s="5"/>
      <c r="AG6474" s="5"/>
      <c r="AH6474" s="5"/>
      <c r="AI6474" s="5"/>
      <c r="AJ6474" s="5"/>
    </row>
    <row r="6475" spans="11:36">
      <c r="K6475" s="5"/>
      <c r="L6475" s="5"/>
      <c r="M6475" s="5"/>
      <c r="N6475" s="5"/>
      <c r="O6475" s="5"/>
      <c r="P6475" s="5"/>
      <c r="Q6475" s="5"/>
      <c r="R6475" s="5"/>
      <c r="S6475" s="5"/>
      <c r="T6475" s="5"/>
      <c r="U6475" s="5"/>
      <c r="V6475" s="5"/>
      <c r="W6475" s="5"/>
      <c r="X6475" s="5"/>
      <c r="Y6475" s="5"/>
      <c r="Z6475" s="5"/>
      <c r="AA6475" s="5"/>
      <c r="AB6475" s="5"/>
      <c r="AC6475" s="5"/>
      <c r="AD6475" s="5"/>
      <c r="AE6475" s="5"/>
      <c r="AF6475" s="5"/>
      <c r="AG6475" s="5"/>
      <c r="AH6475" s="5"/>
      <c r="AI6475" s="5"/>
      <c r="AJ6475" s="5"/>
    </row>
    <row r="6476" spans="11:36">
      <c r="K6476" s="5"/>
      <c r="L6476" s="5"/>
      <c r="M6476" s="5"/>
      <c r="N6476" s="5"/>
      <c r="O6476" s="5"/>
      <c r="P6476" s="5"/>
      <c r="Q6476" s="5"/>
      <c r="R6476" s="5"/>
      <c r="S6476" s="5"/>
      <c r="T6476" s="5"/>
      <c r="U6476" s="5"/>
      <c r="V6476" s="5"/>
      <c r="W6476" s="5"/>
      <c r="X6476" s="5"/>
      <c r="Y6476" s="5"/>
      <c r="Z6476" s="5"/>
      <c r="AA6476" s="5"/>
      <c r="AB6476" s="5"/>
      <c r="AC6476" s="5"/>
      <c r="AD6476" s="5"/>
      <c r="AE6476" s="5"/>
      <c r="AF6476" s="5"/>
      <c r="AG6476" s="5"/>
      <c r="AH6476" s="5"/>
      <c r="AI6476" s="5"/>
      <c r="AJ6476" s="5"/>
    </row>
    <row r="6477" spans="11:36">
      <c r="K6477" s="5"/>
      <c r="L6477" s="5"/>
      <c r="M6477" s="5"/>
      <c r="N6477" s="5"/>
      <c r="O6477" s="5"/>
      <c r="P6477" s="5"/>
      <c r="Q6477" s="5"/>
      <c r="R6477" s="5"/>
      <c r="S6477" s="5"/>
      <c r="T6477" s="5"/>
      <c r="U6477" s="5"/>
      <c r="V6477" s="5"/>
      <c r="W6477" s="5"/>
      <c r="X6477" s="5"/>
      <c r="Y6477" s="5"/>
      <c r="Z6477" s="5"/>
      <c r="AA6477" s="5"/>
      <c r="AB6477" s="5"/>
      <c r="AC6477" s="5"/>
      <c r="AD6477" s="5"/>
      <c r="AE6477" s="5"/>
      <c r="AF6477" s="5"/>
      <c r="AG6477" s="5"/>
      <c r="AH6477" s="5"/>
      <c r="AI6477" s="5"/>
      <c r="AJ6477" s="5"/>
    </row>
    <row r="6478" spans="11:36">
      <c r="K6478" s="5"/>
      <c r="L6478" s="5"/>
      <c r="M6478" s="5"/>
      <c r="N6478" s="5"/>
      <c r="O6478" s="5"/>
      <c r="P6478" s="5"/>
      <c r="Q6478" s="5"/>
      <c r="R6478" s="5"/>
      <c r="S6478" s="5"/>
      <c r="T6478" s="5"/>
      <c r="U6478" s="5"/>
      <c r="V6478" s="5"/>
      <c r="W6478" s="5"/>
      <c r="X6478" s="5"/>
      <c r="Y6478" s="5"/>
      <c r="Z6478" s="5"/>
      <c r="AA6478" s="5"/>
      <c r="AB6478" s="5"/>
      <c r="AC6478" s="5"/>
      <c r="AD6478" s="5"/>
      <c r="AE6478" s="5"/>
      <c r="AF6478" s="5"/>
      <c r="AG6478" s="5"/>
      <c r="AH6478" s="5"/>
      <c r="AI6478" s="5"/>
      <c r="AJ6478" s="5"/>
    </row>
    <row r="6479" spans="11:36">
      <c r="K6479" s="5"/>
      <c r="L6479" s="5"/>
      <c r="M6479" s="5"/>
      <c r="N6479" s="5"/>
      <c r="O6479" s="5"/>
      <c r="P6479" s="5"/>
      <c r="Q6479" s="5"/>
      <c r="R6479" s="5"/>
      <c r="S6479" s="5"/>
      <c r="T6479" s="5"/>
      <c r="U6479" s="5"/>
      <c r="V6479" s="5"/>
      <c r="W6479" s="5"/>
      <c r="X6479" s="5"/>
      <c r="Y6479" s="5"/>
      <c r="Z6479" s="5"/>
      <c r="AA6479" s="5"/>
      <c r="AB6479" s="5"/>
      <c r="AC6479" s="5"/>
      <c r="AD6479" s="5"/>
      <c r="AE6479" s="5"/>
      <c r="AF6479" s="5"/>
      <c r="AG6479" s="5"/>
      <c r="AH6479" s="5"/>
      <c r="AI6479" s="5"/>
      <c r="AJ6479" s="5"/>
    </row>
    <row r="6480" spans="11:36">
      <c r="K6480" s="5"/>
      <c r="L6480" s="5"/>
      <c r="M6480" s="5"/>
      <c r="N6480" s="5"/>
      <c r="O6480" s="5"/>
      <c r="P6480" s="5"/>
      <c r="Q6480" s="5"/>
      <c r="R6480" s="5"/>
      <c r="S6480" s="5"/>
      <c r="T6480" s="5"/>
      <c r="U6480" s="5"/>
      <c r="V6480" s="5"/>
      <c r="W6480" s="5"/>
      <c r="X6480" s="5"/>
      <c r="Y6480" s="5"/>
      <c r="Z6480" s="5"/>
      <c r="AA6480" s="5"/>
      <c r="AB6480" s="5"/>
      <c r="AC6480" s="5"/>
      <c r="AD6480" s="5"/>
      <c r="AE6480" s="5"/>
      <c r="AF6480" s="5"/>
      <c r="AG6480" s="5"/>
      <c r="AH6480" s="5"/>
      <c r="AI6480" s="5"/>
      <c r="AJ6480" s="5"/>
    </row>
    <row r="6481" spans="11:36">
      <c r="K6481" s="5"/>
      <c r="L6481" s="5"/>
      <c r="M6481" s="5"/>
      <c r="N6481" s="5"/>
      <c r="O6481" s="5"/>
      <c r="P6481" s="5"/>
      <c r="Q6481" s="5"/>
      <c r="R6481" s="5"/>
      <c r="S6481" s="5"/>
      <c r="T6481" s="5"/>
      <c r="U6481" s="5"/>
      <c r="V6481" s="5"/>
      <c r="W6481" s="5"/>
      <c r="X6481" s="5"/>
      <c r="Y6481" s="5"/>
      <c r="Z6481" s="5"/>
      <c r="AA6481" s="5"/>
      <c r="AB6481" s="5"/>
      <c r="AC6481" s="5"/>
      <c r="AD6481" s="5"/>
      <c r="AE6481" s="5"/>
      <c r="AF6481" s="5"/>
      <c r="AG6481" s="5"/>
      <c r="AH6481" s="5"/>
      <c r="AI6481" s="5"/>
      <c r="AJ6481" s="5"/>
    </row>
    <row r="6482" spans="11:36">
      <c r="K6482" s="5"/>
      <c r="L6482" s="5"/>
      <c r="M6482" s="5"/>
      <c r="N6482" s="5"/>
      <c r="O6482" s="5"/>
      <c r="P6482" s="5"/>
      <c r="Q6482" s="5"/>
      <c r="R6482" s="5"/>
      <c r="S6482" s="5"/>
      <c r="T6482" s="5"/>
      <c r="U6482" s="5"/>
      <c r="V6482" s="5"/>
      <c r="W6482" s="5"/>
      <c r="X6482" s="5"/>
      <c r="Y6482" s="5"/>
      <c r="Z6482" s="5"/>
      <c r="AA6482" s="5"/>
      <c r="AB6482" s="5"/>
      <c r="AC6482" s="5"/>
      <c r="AD6482" s="5"/>
      <c r="AE6482" s="5"/>
      <c r="AF6482" s="5"/>
      <c r="AG6482" s="5"/>
      <c r="AH6482" s="5"/>
      <c r="AI6482" s="5"/>
      <c r="AJ6482" s="5"/>
    </row>
    <row r="6483" spans="11:36">
      <c r="K6483" s="5"/>
      <c r="L6483" s="5"/>
      <c r="M6483" s="5"/>
      <c r="N6483" s="5"/>
      <c r="O6483" s="5"/>
      <c r="P6483" s="5"/>
      <c r="Q6483" s="5"/>
      <c r="R6483" s="5"/>
      <c r="S6483" s="5"/>
      <c r="T6483" s="5"/>
      <c r="U6483" s="5"/>
      <c r="V6483" s="5"/>
      <c r="W6483" s="5"/>
      <c r="X6483" s="5"/>
      <c r="Y6483" s="5"/>
      <c r="Z6483" s="5"/>
      <c r="AA6483" s="5"/>
      <c r="AB6483" s="5"/>
      <c r="AC6483" s="5"/>
      <c r="AD6483" s="5"/>
      <c r="AE6483" s="5"/>
      <c r="AF6483" s="5"/>
      <c r="AG6483" s="5"/>
      <c r="AH6483" s="5"/>
      <c r="AI6483" s="5"/>
      <c r="AJ6483" s="5"/>
    </row>
    <row r="6484" spans="11:36">
      <c r="K6484" s="5"/>
      <c r="L6484" s="5"/>
      <c r="M6484" s="5"/>
      <c r="N6484" s="5"/>
      <c r="O6484" s="5"/>
      <c r="P6484" s="5"/>
      <c r="Q6484" s="5"/>
      <c r="R6484" s="5"/>
      <c r="S6484" s="5"/>
      <c r="T6484" s="5"/>
      <c r="U6484" s="5"/>
      <c r="V6484" s="5"/>
      <c r="W6484" s="5"/>
      <c r="X6484" s="5"/>
      <c r="Y6484" s="5"/>
      <c r="Z6484" s="5"/>
      <c r="AA6484" s="5"/>
      <c r="AB6484" s="5"/>
      <c r="AC6484" s="5"/>
      <c r="AD6484" s="5"/>
      <c r="AE6484" s="5"/>
      <c r="AF6484" s="5"/>
      <c r="AG6484" s="5"/>
      <c r="AH6484" s="5"/>
      <c r="AI6484" s="5"/>
      <c r="AJ6484" s="5"/>
    </row>
    <row r="6485" spans="11:36">
      <c r="K6485" s="5"/>
      <c r="L6485" s="5"/>
      <c r="M6485" s="5"/>
      <c r="N6485" s="5"/>
      <c r="O6485" s="5"/>
      <c r="P6485" s="5"/>
      <c r="Q6485" s="5"/>
      <c r="R6485" s="5"/>
      <c r="S6485" s="5"/>
      <c r="T6485" s="5"/>
      <c r="U6485" s="5"/>
      <c r="V6485" s="5"/>
      <c r="W6485" s="5"/>
      <c r="X6485" s="5"/>
      <c r="Y6485" s="5"/>
      <c r="Z6485" s="5"/>
      <c r="AA6485" s="5"/>
      <c r="AB6485" s="5"/>
      <c r="AC6485" s="5"/>
      <c r="AD6485" s="5"/>
      <c r="AE6485" s="5"/>
      <c r="AF6485" s="5"/>
      <c r="AG6485" s="5"/>
      <c r="AH6485" s="5"/>
      <c r="AI6485" s="5"/>
      <c r="AJ6485" s="5"/>
    </row>
    <row r="6486" spans="11:36">
      <c r="K6486" s="5"/>
      <c r="L6486" s="5"/>
      <c r="M6486" s="5"/>
      <c r="N6486" s="5"/>
      <c r="O6486" s="5"/>
      <c r="P6486" s="5"/>
      <c r="Q6486" s="5"/>
      <c r="R6486" s="5"/>
      <c r="S6486" s="5"/>
      <c r="T6486" s="5"/>
      <c r="U6486" s="5"/>
      <c r="V6486" s="5"/>
      <c r="W6486" s="5"/>
      <c r="X6486" s="5"/>
      <c r="Y6486" s="5"/>
      <c r="Z6486" s="5"/>
      <c r="AA6486" s="5"/>
      <c r="AB6486" s="5"/>
      <c r="AC6486" s="5"/>
      <c r="AD6486" s="5"/>
      <c r="AE6486" s="5"/>
      <c r="AF6486" s="5"/>
      <c r="AG6486" s="5"/>
      <c r="AH6486" s="5"/>
      <c r="AI6486" s="5"/>
      <c r="AJ6486" s="5"/>
    </row>
    <row r="6487" spans="11:36">
      <c r="K6487" s="5"/>
      <c r="L6487" s="5"/>
      <c r="M6487" s="5"/>
      <c r="N6487" s="5"/>
      <c r="O6487" s="5"/>
      <c r="P6487" s="5"/>
      <c r="Q6487" s="5"/>
      <c r="R6487" s="5"/>
      <c r="S6487" s="5"/>
      <c r="T6487" s="5"/>
      <c r="U6487" s="5"/>
      <c r="V6487" s="5"/>
      <c r="W6487" s="5"/>
      <c r="X6487" s="5"/>
      <c r="Y6487" s="5"/>
      <c r="Z6487" s="5"/>
      <c r="AA6487" s="5"/>
      <c r="AB6487" s="5"/>
      <c r="AC6487" s="5"/>
      <c r="AD6487" s="5"/>
      <c r="AE6487" s="5"/>
      <c r="AF6487" s="5"/>
      <c r="AG6487" s="5"/>
      <c r="AH6487" s="5"/>
      <c r="AI6487" s="5"/>
      <c r="AJ6487" s="5"/>
    </row>
    <row r="6488" spans="11:36">
      <c r="K6488" s="5"/>
      <c r="L6488" s="5"/>
      <c r="M6488" s="5"/>
      <c r="N6488" s="5"/>
      <c r="O6488" s="5"/>
      <c r="P6488" s="5"/>
      <c r="Q6488" s="5"/>
      <c r="R6488" s="5"/>
      <c r="S6488" s="5"/>
      <c r="T6488" s="5"/>
      <c r="U6488" s="5"/>
      <c r="V6488" s="5"/>
      <c r="W6488" s="5"/>
      <c r="X6488" s="5"/>
      <c r="Y6488" s="5"/>
      <c r="Z6488" s="5"/>
      <c r="AA6488" s="5"/>
      <c r="AB6488" s="5"/>
      <c r="AC6488" s="5"/>
      <c r="AD6488" s="5"/>
      <c r="AE6488" s="5"/>
      <c r="AF6488" s="5"/>
      <c r="AG6488" s="5"/>
      <c r="AH6488" s="5"/>
      <c r="AI6488" s="5"/>
      <c r="AJ6488" s="5"/>
    </row>
    <row r="6489" spans="11:36">
      <c r="K6489" s="5"/>
      <c r="L6489" s="5"/>
      <c r="M6489" s="5"/>
      <c r="N6489" s="5"/>
      <c r="O6489" s="5"/>
      <c r="P6489" s="5"/>
      <c r="Q6489" s="5"/>
      <c r="R6489" s="5"/>
      <c r="S6489" s="5"/>
      <c r="T6489" s="5"/>
      <c r="U6489" s="5"/>
      <c r="V6489" s="5"/>
      <c r="W6489" s="5"/>
      <c r="X6489" s="5"/>
      <c r="Y6489" s="5"/>
      <c r="Z6489" s="5"/>
      <c r="AA6489" s="5"/>
      <c r="AB6489" s="5"/>
      <c r="AC6489" s="5"/>
      <c r="AD6489" s="5"/>
      <c r="AE6489" s="5"/>
      <c r="AF6489" s="5"/>
      <c r="AG6489" s="5"/>
      <c r="AH6489" s="5"/>
      <c r="AI6489" s="5"/>
      <c r="AJ6489" s="5"/>
    </row>
    <row r="6490" spans="11:36">
      <c r="K6490" s="5"/>
      <c r="L6490" s="5"/>
      <c r="M6490" s="5"/>
      <c r="N6490" s="5"/>
      <c r="O6490" s="5"/>
      <c r="P6490" s="5"/>
      <c r="Q6490" s="5"/>
      <c r="R6490" s="5"/>
      <c r="S6490" s="5"/>
      <c r="T6490" s="5"/>
      <c r="U6490" s="5"/>
      <c r="V6490" s="5"/>
      <c r="W6490" s="5"/>
      <c r="X6490" s="5"/>
      <c r="Y6490" s="5"/>
      <c r="Z6490" s="5"/>
      <c r="AA6490" s="5"/>
      <c r="AB6490" s="5"/>
      <c r="AC6490" s="5"/>
      <c r="AD6490" s="5"/>
      <c r="AE6490" s="5"/>
      <c r="AF6490" s="5"/>
      <c r="AG6490" s="5"/>
      <c r="AH6490" s="5"/>
      <c r="AI6490" s="5"/>
      <c r="AJ6490" s="5"/>
    </row>
    <row r="6491" spans="11:36">
      <c r="K6491" s="5"/>
      <c r="L6491" s="5"/>
      <c r="M6491" s="5"/>
      <c r="N6491" s="5"/>
      <c r="O6491" s="5"/>
      <c r="P6491" s="5"/>
      <c r="Q6491" s="5"/>
      <c r="R6491" s="5"/>
      <c r="S6491" s="5"/>
      <c r="T6491" s="5"/>
      <c r="U6491" s="5"/>
      <c r="V6491" s="5"/>
      <c r="W6491" s="5"/>
      <c r="X6491" s="5"/>
      <c r="Y6491" s="5"/>
      <c r="Z6491" s="5"/>
      <c r="AA6491" s="5"/>
      <c r="AB6491" s="5"/>
      <c r="AC6491" s="5"/>
      <c r="AD6491" s="5"/>
      <c r="AE6491" s="5"/>
      <c r="AF6491" s="5"/>
      <c r="AG6491" s="5"/>
      <c r="AH6491" s="5"/>
      <c r="AI6491" s="5"/>
      <c r="AJ6491" s="5"/>
    </row>
    <row r="6492" spans="11:36">
      <c r="K6492" s="5"/>
      <c r="L6492" s="5"/>
      <c r="M6492" s="5"/>
      <c r="N6492" s="5"/>
      <c r="O6492" s="5"/>
      <c r="P6492" s="5"/>
      <c r="Q6492" s="5"/>
      <c r="R6492" s="5"/>
      <c r="S6492" s="5"/>
      <c r="T6492" s="5"/>
      <c r="U6492" s="5"/>
      <c r="V6492" s="5"/>
      <c r="W6492" s="5"/>
      <c r="X6492" s="5"/>
      <c r="Y6492" s="5"/>
      <c r="Z6492" s="5"/>
      <c r="AA6492" s="5"/>
      <c r="AB6492" s="5"/>
      <c r="AC6492" s="5"/>
      <c r="AD6492" s="5"/>
      <c r="AE6492" s="5"/>
      <c r="AF6492" s="5"/>
      <c r="AG6492" s="5"/>
      <c r="AH6492" s="5"/>
      <c r="AI6492" s="5"/>
      <c r="AJ6492" s="5"/>
    </row>
    <row r="6493" spans="11:36">
      <c r="K6493" s="5"/>
      <c r="L6493" s="5"/>
      <c r="M6493" s="5"/>
      <c r="N6493" s="5"/>
      <c r="O6493" s="5"/>
      <c r="P6493" s="5"/>
      <c r="Q6493" s="5"/>
      <c r="R6493" s="5"/>
      <c r="S6493" s="5"/>
      <c r="T6493" s="5"/>
      <c r="U6493" s="5"/>
      <c r="V6493" s="5"/>
      <c r="W6493" s="5"/>
      <c r="X6493" s="5"/>
      <c r="Y6493" s="5"/>
      <c r="Z6493" s="5"/>
      <c r="AA6493" s="5"/>
      <c r="AB6493" s="5"/>
      <c r="AC6493" s="5"/>
      <c r="AD6493" s="5"/>
      <c r="AE6493" s="5"/>
      <c r="AF6493" s="5"/>
      <c r="AG6493" s="5"/>
      <c r="AH6493" s="5"/>
      <c r="AI6493" s="5"/>
      <c r="AJ6493" s="5"/>
    </row>
    <row r="6494" spans="11:36">
      <c r="K6494" s="5"/>
      <c r="L6494" s="5"/>
      <c r="M6494" s="5"/>
      <c r="N6494" s="5"/>
      <c r="O6494" s="5"/>
      <c r="P6494" s="5"/>
      <c r="Q6494" s="5"/>
      <c r="R6494" s="5"/>
      <c r="S6494" s="5"/>
      <c r="T6494" s="5"/>
      <c r="U6494" s="5"/>
      <c r="V6494" s="5"/>
      <c r="W6494" s="5"/>
      <c r="X6494" s="5"/>
      <c r="Y6494" s="5"/>
      <c r="Z6494" s="5"/>
      <c r="AA6494" s="5"/>
      <c r="AB6494" s="5"/>
      <c r="AC6494" s="5"/>
      <c r="AD6494" s="5"/>
      <c r="AE6494" s="5"/>
      <c r="AF6494" s="5"/>
      <c r="AG6494" s="5"/>
      <c r="AH6494" s="5"/>
      <c r="AI6494" s="5"/>
      <c r="AJ6494" s="5"/>
    </row>
    <row r="6495" spans="11:36">
      <c r="K6495" s="5"/>
      <c r="L6495" s="5"/>
      <c r="M6495" s="5"/>
      <c r="N6495" s="5"/>
      <c r="O6495" s="5"/>
      <c r="P6495" s="5"/>
      <c r="Q6495" s="5"/>
      <c r="R6495" s="5"/>
      <c r="S6495" s="5"/>
      <c r="T6495" s="5"/>
      <c r="U6495" s="5"/>
      <c r="V6495" s="5"/>
      <c r="W6495" s="5"/>
      <c r="X6495" s="5"/>
      <c r="Y6495" s="5"/>
      <c r="Z6495" s="5"/>
      <c r="AA6495" s="5"/>
      <c r="AB6495" s="5"/>
      <c r="AC6495" s="5"/>
      <c r="AD6495" s="5"/>
      <c r="AE6495" s="5"/>
      <c r="AF6495" s="5"/>
      <c r="AG6495" s="5"/>
      <c r="AH6495" s="5"/>
      <c r="AI6495" s="5"/>
      <c r="AJ6495" s="5"/>
    </row>
    <row r="6496" spans="11:36">
      <c r="K6496" s="5"/>
      <c r="L6496" s="5"/>
      <c r="M6496" s="5"/>
      <c r="N6496" s="5"/>
      <c r="O6496" s="5"/>
      <c r="P6496" s="5"/>
      <c r="Q6496" s="5"/>
      <c r="R6496" s="5"/>
      <c r="S6496" s="5"/>
      <c r="T6496" s="5"/>
      <c r="U6496" s="5"/>
      <c r="V6496" s="5"/>
      <c r="W6496" s="5"/>
      <c r="X6496" s="5"/>
      <c r="Y6496" s="5"/>
      <c r="Z6496" s="5"/>
      <c r="AA6496" s="5"/>
      <c r="AB6496" s="5"/>
      <c r="AC6496" s="5"/>
      <c r="AD6496" s="5"/>
      <c r="AE6496" s="5"/>
      <c r="AF6496" s="5"/>
      <c r="AG6496" s="5"/>
      <c r="AH6496" s="5"/>
      <c r="AI6496" s="5"/>
      <c r="AJ6496" s="5"/>
    </row>
    <row r="6497" spans="11:36">
      <c r="K6497" s="5"/>
      <c r="L6497" s="5"/>
      <c r="M6497" s="5"/>
      <c r="N6497" s="5"/>
      <c r="O6497" s="5"/>
      <c r="P6497" s="5"/>
      <c r="Q6497" s="5"/>
      <c r="R6497" s="5"/>
      <c r="S6497" s="5"/>
      <c r="T6497" s="5"/>
      <c r="U6497" s="5"/>
      <c r="V6497" s="5"/>
      <c r="W6497" s="5"/>
      <c r="X6497" s="5"/>
      <c r="Y6497" s="5"/>
      <c r="Z6497" s="5"/>
      <c r="AA6497" s="5"/>
      <c r="AB6497" s="5"/>
      <c r="AC6497" s="5"/>
      <c r="AD6497" s="5"/>
      <c r="AE6497" s="5"/>
      <c r="AF6497" s="5"/>
      <c r="AG6497" s="5"/>
      <c r="AH6497" s="5"/>
      <c r="AI6497" s="5"/>
      <c r="AJ6497" s="5"/>
    </row>
    <row r="6498" spans="11:36">
      <c r="K6498" s="5"/>
      <c r="L6498" s="5"/>
      <c r="M6498" s="5"/>
      <c r="N6498" s="5"/>
      <c r="O6498" s="5"/>
      <c r="P6498" s="5"/>
      <c r="Q6498" s="5"/>
      <c r="R6498" s="5"/>
      <c r="S6498" s="5"/>
      <c r="T6498" s="5"/>
      <c r="U6498" s="5"/>
      <c r="V6498" s="5"/>
      <c r="W6498" s="5"/>
      <c r="X6498" s="5"/>
      <c r="Y6498" s="5"/>
      <c r="Z6498" s="5"/>
      <c r="AA6498" s="5"/>
      <c r="AB6498" s="5"/>
      <c r="AC6498" s="5"/>
      <c r="AD6498" s="5"/>
      <c r="AE6498" s="5"/>
      <c r="AF6498" s="5"/>
      <c r="AG6498" s="5"/>
      <c r="AH6498" s="5"/>
      <c r="AI6498" s="5"/>
      <c r="AJ6498" s="5"/>
    </row>
    <row r="6499" spans="11:36">
      <c r="K6499" s="5"/>
      <c r="L6499" s="5"/>
      <c r="M6499" s="5"/>
      <c r="N6499" s="5"/>
      <c r="O6499" s="5"/>
      <c r="P6499" s="5"/>
      <c r="Q6499" s="5"/>
      <c r="R6499" s="5"/>
      <c r="S6499" s="5"/>
      <c r="T6499" s="5"/>
      <c r="U6499" s="5"/>
      <c r="V6499" s="5"/>
      <c r="W6499" s="5"/>
      <c r="X6499" s="5"/>
      <c r="Y6499" s="5"/>
      <c r="Z6499" s="5"/>
      <c r="AA6499" s="5"/>
      <c r="AB6499" s="5"/>
      <c r="AC6499" s="5"/>
      <c r="AD6499" s="5"/>
      <c r="AE6499" s="5"/>
      <c r="AF6499" s="5"/>
      <c r="AG6499" s="5"/>
      <c r="AH6499" s="5"/>
      <c r="AI6499" s="5"/>
      <c r="AJ6499" s="5"/>
    </row>
    <row r="6500" spans="11:36">
      <c r="K6500" s="5"/>
      <c r="L6500" s="5"/>
      <c r="M6500" s="5"/>
      <c r="N6500" s="5"/>
      <c r="O6500" s="5"/>
      <c r="P6500" s="5"/>
      <c r="Q6500" s="5"/>
      <c r="R6500" s="5"/>
      <c r="S6500" s="5"/>
      <c r="T6500" s="5"/>
      <c r="U6500" s="5"/>
      <c r="V6500" s="5"/>
      <c r="W6500" s="5"/>
      <c r="X6500" s="5"/>
      <c r="Y6500" s="5"/>
      <c r="Z6500" s="5"/>
      <c r="AA6500" s="5"/>
      <c r="AB6500" s="5"/>
      <c r="AC6500" s="5"/>
      <c r="AD6500" s="5"/>
      <c r="AE6500" s="5"/>
      <c r="AF6500" s="5"/>
      <c r="AG6500" s="5"/>
      <c r="AH6500" s="5"/>
      <c r="AI6500" s="5"/>
      <c r="AJ6500" s="5"/>
    </row>
    <row r="6501" spans="11:36">
      <c r="K6501" s="5"/>
      <c r="L6501" s="5"/>
      <c r="M6501" s="5"/>
      <c r="N6501" s="5"/>
      <c r="O6501" s="5"/>
      <c r="P6501" s="5"/>
      <c r="Q6501" s="5"/>
      <c r="R6501" s="5"/>
      <c r="S6501" s="5"/>
      <c r="T6501" s="5"/>
      <c r="U6501" s="5"/>
      <c r="V6501" s="5"/>
      <c r="W6501" s="5"/>
      <c r="X6501" s="5"/>
      <c r="Y6501" s="5"/>
      <c r="Z6501" s="5"/>
      <c r="AA6501" s="5"/>
      <c r="AB6501" s="5"/>
      <c r="AC6501" s="5"/>
      <c r="AD6501" s="5"/>
      <c r="AE6501" s="5"/>
      <c r="AF6501" s="5"/>
      <c r="AG6501" s="5"/>
      <c r="AH6501" s="5"/>
      <c r="AI6501" s="5"/>
      <c r="AJ6501" s="5"/>
    </row>
    <row r="6502" spans="11:36">
      <c r="K6502" s="5"/>
      <c r="L6502" s="5"/>
      <c r="M6502" s="5"/>
      <c r="N6502" s="5"/>
      <c r="O6502" s="5"/>
      <c r="P6502" s="5"/>
      <c r="Q6502" s="5"/>
      <c r="R6502" s="5"/>
      <c r="S6502" s="5"/>
      <c r="T6502" s="5"/>
      <c r="U6502" s="5"/>
      <c r="V6502" s="5"/>
      <c r="W6502" s="5"/>
      <c r="X6502" s="5"/>
      <c r="Y6502" s="5"/>
      <c r="Z6502" s="5"/>
      <c r="AA6502" s="5"/>
      <c r="AB6502" s="5"/>
      <c r="AC6502" s="5"/>
      <c r="AD6502" s="5"/>
      <c r="AE6502" s="5"/>
      <c r="AF6502" s="5"/>
      <c r="AG6502" s="5"/>
      <c r="AH6502" s="5"/>
      <c r="AI6502" s="5"/>
      <c r="AJ6502" s="5"/>
    </row>
    <row r="6503" spans="11:36">
      <c r="K6503" s="5"/>
      <c r="L6503" s="5"/>
      <c r="M6503" s="5"/>
      <c r="N6503" s="5"/>
      <c r="O6503" s="5"/>
      <c r="P6503" s="5"/>
      <c r="Q6503" s="5"/>
      <c r="R6503" s="5"/>
      <c r="S6503" s="5"/>
      <c r="T6503" s="5"/>
      <c r="U6503" s="5"/>
      <c r="V6503" s="5"/>
      <c r="W6503" s="5"/>
      <c r="X6503" s="5"/>
      <c r="Y6503" s="5"/>
      <c r="Z6503" s="5"/>
      <c r="AA6503" s="5"/>
      <c r="AB6503" s="5"/>
      <c r="AC6503" s="5"/>
      <c r="AD6503" s="5"/>
      <c r="AE6503" s="5"/>
      <c r="AF6503" s="5"/>
      <c r="AG6503" s="5"/>
      <c r="AH6503" s="5"/>
      <c r="AI6503" s="5"/>
      <c r="AJ6503" s="5"/>
    </row>
    <row r="6504" spans="11:36">
      <c r="K6504" s="5"/>
      <c r="L6504" s="5"/>
      <c r="M6504" s="5"/>
      <c r="N6504" s="5"/>
      <c r="O6504" s="5"/>
      <c r="P6504" s="5"/>
      <c r="Q6504" s="5"/>
      <c r="R6504" s="5"/>
      <c r="S6504" s="5"/>
      <c r="T6504" s="5"/>
      <c r="U6504" s="5"/>
      <c r="V6504" s="5"/>
      <c r="W6504" s="5"/>
      <c r="X6504" s="5"/>
      <c r="Y6504" s="5"/>
      <c r="Z6504" s="5"/>
      <c r="AA6504" s="5"/>
      <c r="AB6504" s="5"/>
      <c r="AC6504" s="5"/>
      <c r="AD6504" s="5"/>
      <c r="AE6504" s="5"/>
      <c r="AF6504" s="5"/>
      <c r="AG6504" s="5"/>
      <c r="AH6504" s="5"/>
      <c r="AI6504" s="5"/>
      <c r="AJ6504" s="5"/>
    </row>
    <row r="6505" spans="11:36">
      <c r="K6505" s="5"/>
      <c r="L6505" s="5"/>
      <c r="M6505" s="5"/>
      <c r="N6505" s="5"/>
      <c r="O6505" s="5"/>
      <c r="P6505" s="5"/>
      <c r="Q6505" s="5"/>
      <c r="R6505" s="5"/>
      <c r="S6505" s="5"/>
      <c r="T6505" s="5"/>
      <c r="U6505" s="5"/>
      <c r="V6505" s="5"/>
      <c r="W6505" s="5"/>
      <c r="X6505" s="5"/>
      <c r="Y6505" s="5"/>
      <c r="Z6505" s="5"/>
      <c r="AA6505" s="5"/>
      <c r="AB6505" s="5"/>
      <c r="AC6505" s="5"/>
      <c r="AD6505" s="5"/>
      <c r="AE6505" s="5"/>
      <c r="AF6505" s="5"/>
      <c r="AG6505" s="5"/>
      <c r="AH6505" s="5"/>
      <c r="AI6505" s="5"/>
      <c r="AJ6505" s="5"/>
    </row>
    <row r="6506" spans="11:36">
      <c r="K6506" s="5"/>
      <c r="L6506" s="5"/>
      <c r="M6506" s="5"/>
      <c r="N6506" s="5"/>
      <c r="O6506" s="5"/>
      <c r="P6506" s="5"/>
      <c r="Q6506" s="5"/>
      <c r="R6506" s="5"/>
      <c r="S6506" s="5"/>
      <c r="T6506" s="5"/>
      <c r="U6506" s="5"/>
      <c r="V6506" s="5"/>
      <c r="W6506" s="5"/>
      <c r="X6506" s="5"/>
      <c r="Y6506" s="5"/>
      <c r="Z6506" s="5"/>
      <c r="AA6506" s="5"/>
      <c r="AB6506" s="5"/>
      <c r="AC6506" s="5"/>
      <c r="AD6506" s="5"/>
      <c r="AE6506" s="5"/>
      <c r="AF6506" s="5"/>
      <c r="AG6506" s="5"/>
      <c r="AH6506" s="5"/>
      <c r="AI6506" s="5"/>
      <c r="AJ6506" s="5"/>
    </row>
    <row r="6507" spans="11:36">
      <c r="K6507" s="5"/>
      <c r="L6507" s="5"/>
      <c r="M6507" s="5"/>
      <c r="N6507" s="5"/>
      <c r="O6507" s="5"/>
      <c r="P6507" s="5"/>
      <c r="Q6507" s="5"/>
      <c r="R6507" s="5"/>
      <c r="S6507" s="5"/>
      <c r="T6507" s="5"/>
      <c r="U6507" s="5"/>
      <c r="V6507" s="5"/>
      <c r="W6507" s="5"/>
      <c r="X6507" s="5"/>
      <c r="Y6507" s="5"/>
      <c r="Z6507" s="5"/>
      <c r="AA6507" s="5"/>
      <c r="AB6507" s="5"/>
      <c r="AC6507" s="5"/>
      <c r="AD6507" s="5"/>
      <c r="AE6507" s="5"/>
      <c r="AF6507" s="5"/>
      <c r="AG6507" s="5"/>
      <c r="AH6507" s="5"/>
      <c r="AI6507" s="5"/>
      <c r="AJ6507" s="5"/>
    </row>
    <row r="6508" spans="11:36">
      <c r="K6508" s="5"/>
      <c r="L6508" s="5"/>
      <c r="M6508" s="5"/>
      <c r="N6508" s="5"/>
      <c r="O6508" s="5"/>
      <c r="P6508" s="5"/>
      <c r="Q6508" s="5"/>
      <c r="R6508" s="5"/>
      <c r="S6508" s="5"/>
      <c r="T6508" s="5"/>
      <c r="U6508" s="5"/>
      <c r="V6508" s="5"/>
      <c r="W6508" s="5"/>
      <c r="X6508" s="5"/>
      <c r="Y6508" s="5"/>
      <c r="Z6508" s="5"/>
      <c r="AA6508" s="5"/>
      <c r="AB6508" s="5"/>
      <c r="AC6508" s="5"/>
      <c r="AD6508" s="5"/>
      <c r="AE6508" s="5"/>
      <c r="AF6508" s="5"/>
      <c r="AG6508" s="5"/>
      <c r="AH6508" s="5"/>
      <c r="AI6508" s="5"/>
      <c r="AJ6508" s="5"/>
    </row>
    <row r="6509" spans="11:36">
      <c r="K6509" s="5"/>
      <c r="L6509" s="5"/>
      <c r="M6509" s="5"/>
      <c r="N6509" s="5"/>
      <c r="O6509" s="5"/>
      <c r="P6509" s="5"/>
      <c r="Q6509" s="5"/>
      <c r="R6509" s="5"/>
      <c r="S6509" s="5"/>
      <c r="T6509" s="5"/>
      <c r="U6509" s="5"/>
      <c r="V6509" s="5"/>
      <c r="W6509" s="5"/>
      <c r="X6509" s="5"/>
      <c r="Y6509" s="5"/>
      <c r="Z6509" s="5"/>
      <c r="AA6509" s="5"/>
      <c r="AB6509" s="5"/>
      <c r="AC6509" s="5"/>
      <c r="AD6509" s="5"/>
      <c r="AE6509" s="5"/>
      <c r="AF6509" s="5"/>
      <c r="AG6509" s="5"/>
      <c r="AH6509" s="5"/>
      <c r="AI6509" s="5"/>
      <c r="AJ6509" s="5"/>
    </row>
    <row r="6510" spans="11:36">
      <c r="K6510" s="5"/>
      <c r="L6510" s="5"/>
      <c r="M6510" s="5"/>
      <c r="N6510" s="5"/>
      <c r="O6510" s="5"/>
      <c r="P6510" s="5"/>
      <c r="Q6510" s="5"/>
      <c r="R6510" s="5"/>
      <c r="S6510" s="5"/>
      <c r="T6510" s="5"/>
      <c r="U6510" s="5"/>
      <c r="V6510" s="5"/>
      <c r="W6510" s="5"/>
      <c r="X6510" s="5"/>
      <c r="Y6510" s="5"/>
      <c r="Z6510" s="5"/>
      <c r="AA6510" s="5"/>
      <c r="AB6510" s="5"/>
      <c r="AC6510" s="5"/>
      <c r="AD6510" s="5"/>
      <c r="AE6510" s="5"/>
      <c r="AF6510" s="5"/>
      <c r="AG6510" s="5"/>
      <c r="AH6510" s="5"/>
      <c r="AI6510" s="5"/>
      <c r="AJ6510" s="5"/>
    </row>
    <row r="6511" spans="11:36">
      <c r="K6511" s="5"/>
      <c r="L6511" s="5"/>
      <c r="M6511" s="5"/>
      <c r="N6511" s="5"/>
      <c r="O6511" s="5"/>
      <c r="P6511" s="5"/>
      <c r="Q6511" s="5"/>
      <c r="R6511" s="5"/>
      <c r="S6511" s="5"/>
      <c r="T6511" s="5"/>
      <c r="U6511" s="5"/>
      <c r="V6511" s="5"/>
      <c r="W6511" s="5"/>
      <c r="X6511" s="5"/>
      <c r="Y6511" s="5"/>
      <c r="Z6511" s="5"/>
      <c r="AA6511" s="5"/>
      <c r="AB6511" s="5"/>
      <c r="AC6511" s="5"/>
      <c r="AD6511" s="5"/>
      <c r="AE6511" s="5"/>
      <c r="AF6511" s="5"/>
      <c r="AG6511" s="5"/>
      <c r="AH6511" s="5"/>
      <c r="AI6511" s="5"/>
      <c r="AJ6511" s="5"/>
    </row>
    <row r="6512" spans="11:36">
      <c r="K6512" s="5"/>
      <c r="L6512" s="5"/>
      <c r="M6512" s="5"/>
      <c r="N6512" s="5"/>
      <c r="O6512" s="5"/>
      <c r="P6512" s="5"/>
      <c r="Q6512" s="5"/>
      <c r="R6512" s="5"/>
      <c r="S6512" s="5"/>
      <c r="T6512" s="5"/>
      <c r="U6512" s="5"/>
      <c r="V6512" s="5"/>
      <c r="W6512" s="5"/>
      <c r="X6512" s="5"/>
      <c r="Y6512" s="5"/>
      <c r="Z6512" s="5"/>
      <c r="AA6512" s="5"/>
      <c r="AB6512" s="5"/>
      <c r="AC6512" s="5"/>
      <c r="AD6512" s="5"/>
      <c r="AE6512" s="5"/>
      <c r="AF6512" s="5"/>
      <c r="AG6512" s="5"/>
      <c r="AH6512" s="5"/>
      <c r="AI6512" s="5"/>
      <c r="AJ6512" s="5"/>
    </row>
    <row r="6513" spans="11:36">
      <c r="K6513" s="5"/>
      <c r="L6513" s="5"/>
      <c r="M6513" s="5"/>
      <c r="N6513" s="5"/>
      <c r="O6513" s="5"/>
      <c r="P6513" s="5"/>
      <c r="Q6513" s="5"/>
      <c r="R6513" s="5"/>
      <c r="S6513" s="5"/>
      <c r="T6513" s="5"/>
      <c r="U6513" s="5"/>
      <c r="V6513" s="5"/>
      <c r="W6513" s="5"/>
      <c r="X6513" s="5"/>
      <c r="Y6513" s="5"/>
      <c r="Z6513" s="5"/>
      <c r="AA6513" s="5"/>
      <c r="AB6513" s="5"/>
      <c r="AC6513" s="5"/>
      <c r="AD6513" s="5"/>
      <c r="AE6513" s="5"/>
      <c r="AF6513" s="5"/>
      <c r="AG6513" s="5"/>
      <c r="AH6513" s="5"/>
      <c r="AI6513" s="5"/>
      <c r="AJ6513" s="5"/>
    </row>
    <row r="6514" spans="11:36">
      <c r="K6514" s="5"/>
      <c r="L6514" s="5"/>
      <c r="M6514" s="5"/>
      <c r="N6514" s="5"/>
      <c r="O6514" s="5"/>
      <c r="P6514" s="5"/>
      <c r="Q6514" s="5"/>
      <c r="R6514" s="5"/>
      <c r="S6514" s="5"/>
      <c r="T6514" s="5"/>
      <c r="U6514" s="5"/>
      <c r="V6514" s="5"/>
      <c r="W6514" s="5"/>
      <c r="X6514" s="5"/>
      <c r="Y6514" s="5"/>
      <c r="Z6514" s="5"/>
      <c r="AA6514" s="5"/>
      <c r="AB6514" s="5"/>
      <c r="AC6514" s="5"/>
      <c r="AD6514" s="5"/>
      <c r="AE6514" s="5"/>
      <c r="AF6514" s="5"/>
      <c r="AG6514" s="5"/>
      <c r="AH6514" s="5"/>
      <c r="AI6514" s="5"/>
      <c r="AJ6514" s="5"/>
    </row>
    <row r="6515" spans="11:36">
      <c r="K6515" s="5"/>
      <c r="L6515" s="5"/>
      <c r="M6515" s="5"/>
      <c r="N6515" s="5"/>
      <c r="O6515" s="5"/>
      <c r="P6515" s="5"/>
      <c r="Q6515" s="5"/>
      <c r="R6515" s="5"/>
      <c r="S6515" s="5"/>
      <c r="T6515" s="5"/>
      <c r="U6515" s="5"/>
      <c r="V6515" s="5"/>
      <c r="W6515" s="5"/>
      <c r="X6515" s="5"/>
      <c r="Y6515" s="5"/>
      <c r="Z6515" s="5"/>
      <c r="AA6515" s="5"/>
      <c r="AB6515" s="5"/>
      <c r="AC6515" s="5"/>
      <c r="AD6515" s="5"/>
      <c r="AE6515" s="5"/>
      <c r="AF6515" s="5"/>
      <c r="AG6515" s="5"/>
      <c r="AH6515" s="5"/>
      <c r="AI6515" s="5"/>
      <c r="AJ6515" s="5"/>
    </row>
    <row r="6516" spans="11:36">
      <c r="K6516" s="5"/>
      <c r="L6516" s="5"/>
      <c r="M6516" s="5"/>
      <c r="N6516" s="5"/>
      <c r="O6516" s="5"/>
      <c r="P6516" s="5"/>
      <c r="Q6516" s="5"/>
      <c r="R6516" s="5"/>
      <c r="S6516" s="5"/>
      <c r="T6516" s="5"/>
      <c r="U6516" s="5"/>
      <c r="V6516" s="5"/>
      <c r="W6516" s="5"/>
      <c r="X6516" s="5"/>
      <c r="Y6516" s="5"/>
      <c r="Z6516" s="5"/>
      <c r="AA6516" s="5"/>
      <c r="AB6516" s="5"/>
      <c r="AC6516" s="5"/>
      <c r="AD6516" s="5"/>
      <c r="AE6516" s="5"/>
      <c r="AF6516" s="5"/>
      <c r="AG6516" s="5"/>
      <c r="AH6516" s="5"/>
      <c r="AI6516" s="5"/>
      <c r="AJ6516" s="5"/>
    </row>
    <row r="6517" spans="11:36">
      <c r="K6517" s="5"/>
      <c r="L6517" s="5"/>
      <c r="M6517" s="5"/>
      <c r="N6517" s="5"/>
      <c r="O6517" s="5"/>
      <c r="P6517" s="5"/>
      <c r="Q6517" s="5"/>
      <c r="R6517" s="5"/>
      <c r="S6517" s="5"/>
      <c r="T6517" s="5"/>
      <c r="U6517" s="5"/>
      <c r="V6517" s="5"/>
      <c r="W6517" s="5"/>
      <c r="X6517" s="5"/>
      <c r="Y6517" s="5"/>
      <c r="Z6517" s="5"/>
      <c r="AA6517" s="5"/>
      <c r="AB6517" s="5"/>
      <c r="AC6517" s="5"/>
      <c r="AD6517" s="5"/>
      <c r="AE6517" s="5"/>
      <c r="AF6517" s="5"/>
      <c r="AG6517" s="5"/>
      <c r="AH6517" s="5"/>
      <c r="AI6517" s="5"/>
      <c r="AJ6517" s="5"/>
    </row>
    <row r="6518" spans="11:36">
      <c r="K6518" s="5"/>
      <c r="L6518" s="5"/>
      <c r="M6518" s="5"/>
      <c r="N6518" s="5"/>
      <c r="O6518" s="5"/>
      <c r="P6518" s="5"/>
      <c r="Q6518" s="5"/>
      <c r="R6518" s="5"/>
      <c r="S6518" s="5"/>
      <c r="T6518" s="5"/>
      <c r="U6518" s="5"/>
      <c r="V6518" s="5"/>
      <c r="W6518" s="5"/>
      <c r="X6518" s="5"/>
      <c r="Y6518" s="5"/>
      <c r="Z6518" s="5"/>
      <c r="AA6518" s="5"/>
      <c r="AB6518" s="5"/>
      <c r="AC6518" s="5"/>
      <c r="AD6518" s="5"/>
      <c r="AE6518" s="5"/>
      <c r="AF6518" s="5"/>
      <c r="AG6518" s="5"/>
      <c r="AH6518" s="5"/>
      <c r="AI6518" s="5"/>
      <c r="AJ6518" s="5"/>
    </row>
    <row r="6519" spans="11:36">
      <c r="K6519" s="5"/>
      <c r="L6519" s="5"/>
      <c r="M6519" s="5"/>
      <c r="N6519" s="5"/>
      <c r="O6519" s="5"/>
      <c r="P6519" s="5"/>
      <c r="Q6519" s="5"/>
      <c r="R6519" s="5"/>
      <c r="S6519" s="5"/>
      <c r="T6519" s="5"/>
      <c r="U6519" s="5"/>
      <c r="V6519" s="5"/>
      <c r="W6519" s="5"/>
      <c r="X6519" s="5"/>
      <c r="Y6519" s="5"/>
      <c r="Z6519" s="5"/>
      <c r="AA6519" s="5"/>
      <c r="AB6519" s="5"/>
      <c r="AC6519" s="5"/>
      <c r="AD6519" s="5"/>
      <c r="AE6519" s="5"/>
      <c r="AF6519" s="5"/>
      <c r="AG6519" s="5"/>
      <c r="AH6519" s="5"/>
      <c r="AI6519" s="5"/>
      <c r="AJ6519" s="5"/>
    </row>
    <row r="6520" spans="11:36">
      <c r="K6520" s="5"/>
      <c r="L6520" s="5"/>
      <c r="M6520" s="5"/>
      <c r="N6520" s="5"/>
      <c r="O6520" s="5"/>
      <c r="P6520" s="5"/>
      <c r="Q6520" s="5"/>
      <c r="R6520" s="5"/>
      <c r="S6520" s="5"/>
      <c r="T6520" s="5"/>
      <c r="U6520" s="5"/>
      <c r="V6520" s="5"/>
      <c r="W6520" s="5"/>
      <c r="X6520" s="5"/>
      <c r="Y6520" s="5"/>
      <c r="Z6520" s="5"/>
      <c r="AA6520" s="5"/>
      <c r="AB6520" s="5"/>
      <c r="AC6520" s="5"/>
      <c r="AD6520" s="5"/>
      <c r="AE6520" s="5"/>
      <c r="AF6520" s="5"/>
      <c r="AG6520" s="5"/>
      <c r="AH6520" s="5"/>
      <c r="AI6520" s="5"/>
      <c r="AJ6520" s="5"/>
    </row>
    <row r="6521" spans="11:36">
      <c r="K6521" s="5"/>
      <c r="L6521" s="5"/>
      <c r="M6521" s="5"/>
      <c r="N6521" s="5"/>
      <c r="O6521" s="5"/>
      <c r="P6521" s="5"/>
      <c r="Q6521" s="5"/>
      <c r="R6521" s="5"/>
      <c r="S6521" s="5"/>
      <c r="T6521" s="5"/>
      <c r="U6521" s="5"/>
      <c r="V6521" s="5"/>
      <c r="W6521" s="5"/>
      <c r="X6521" s="5"/>
      <c r="Y6521" s="5"/>
      <c r="Z6521" s="5"/>
      <c r="AA6521" s="5"/>
      <c r="AB6521" s="5"/>
      <c r="AC6521" s="5"/>
      <c r="AD6521" s="5"/>
      <c r="AE6521" s="5"/>
      <c r="AF6521" s="5"/>
      <c r="AG6521" s="5"/>
      <c r="AH6521" s="5"/>
      <c r="AI6521" s="5"/>
      <c r="AJ6521" s="5"/>
    </row>
    <row r="6522" spans="11:36">
      <c r="K6522" s="5"/>
      <c r="L6522" s="5"/>
      <c r="M6522" s="5"/>
      <c r="N6522" s="5"/>
      <c r="O6522" s="5"/>
      <c r="P6522" s="5"/>
      <c r="Q6522" s="5"/>
      <c r="R6522" s="5"/>
      <c r="S6522" s="5"/>
      <c r="T6522" s="5"/>
      <c r="U6522" s="5"/>
      <c r="V6522" s="5"/>
      <c r="W6522" s="5"/>
      <c r="X6522" s="5"/>
      <c r="Y6522" s="5"/>
      <c r="Z6522" s="5"/>
      <c r="AA6522" s="5"/>
      <c r="AB6522" s="5"/>
      <c r="AC6522" s="5"/>
      <c r="AD6522" s="5"/>
      <c r="AE6522" s="5"/>
      <c r="AF6522" s="5"/>
      <c r="AG6522" s="5"/>
      <c r="AH6522" s="5"/>
      <c r="AI6522" s="5"/>
      <c r="AJ6522" s="5"/>
    </row>
    <row r="6523" spans="11:36">
      <c r="K6523" s="5"/>
      <c r="L6523" s="5"/>
      <c r="M6523" s="5"/>
      <c r="N6523" s="5"/>
      <c r="O6523" s="5"/>
      <c r="P6523" s="5"/>
      <c r="Q6523" s="5"/>
      <c r="R6523" s="5"/>
      <c r="S6523" s="5"/>
      <c r="T6523" s="5"/>
      <c r="U6523" s="5"/>
      <c r="V6523" s="5"/>
      <c r="W6523" s="5"/>
      <c r="X6523" s="5"/>
      <c r="Y6523" s="5"/>
      <c r="Z6523" s="5"/>
      <c r="AA6523" s="5"/>
      <c r="AB6523" s="5"/>
      <c r="AC6523" s="5"/>
      <c r="AD6523" s="5"/>
      <c r="AE6523" s="5"/>
      <c r="AF6523" s="5"/>
      <c r="AG6523" s="5"/>
      <c r="AH6523" s="5"/>
      <c r="AI6523" s="5"/>
      <c r="AJ6523" s="5"/>
    </row>
    <row r="6524" spans="11:36">
      <c r="K6524" s="5"/>
      <c r="L6524" s="5"/>
      <c r="M6524" s="5"/>
      <c r="N6524" s="5"/>
      <c r="O6524" s="5"/>
      <c r="P6524" s="5"/>
      <c r="Q6524" s="5"/>
      <c r="R6524" s="5"/>
      <c r="S6524" s="5"/>
      <c r="T6524" s="5"/>
      <c r="U6524" s="5"/>
      <c r="V6524" s="5"/>
      <c r="W6524" s="5"/>
      <c r="X6524" s="5"/>
      <c r="Y6524" s="5"/>
      <c r="Z6524" s="5"/>
      <c r="AA6524" s="5"/>
      <c r="AB6524" s="5"/>
      <c r="AC6524" s="5"/>
      <c r="AD6524" s="5"/>
      <c r="AE6524" s="5"/>
      <c r="AF6524" s="5"/>
      <c r="AG6524" s="5"/>
      <c r="AH6524" s="5"/>
      <c r="AI6524" s="5"/>
      <c r="AJ6524" s="5"/>
    </row>
    <row r="6525" spans="11:36">
      <c r="K6525" s="5"/>
      <c r="L6525" s="5"/>
      <c r="M6525" s="5"/>
      <c r="N6525" s="5"/>
      <c r="O6525" s="5"/>
      <c r="P6525" s="5"/>
      <c r="Q6525" s="5"/>
      <c r="R6525" s="5"/>
      <c r="S6525" s="5"/>
      <c r="T6525" s="5"/>
      <c r="U6525" s="5"/>
      <c r="V6525" s="5"/>
      <c r="W6525" s="5"/>
      <c r="X6525" s="5"/>
      <c r="Y6525" s="5"/>
      <c r="Z6525" s="5"/>
      <c r="AA6525" s="5"/>
      <c r="AB6525" s="5"/>
      <c r="AC6525" s="5"/>
      <c r="AD6525" s="5"/>
      <c r="AE6525" s="5"/>
      <c r="AF6525" s="5"/>
      <c r="AG6525" s="5"/>
      <c r="AH6525" s="5"/>
      <c r="AI6525" s="5"/>
      <c r="AJ6525" s="5"/>
    </row>
    <row r="6526" spans="11:36">
      <c r="K6526" s="5"/>
      <c r="L6526" s="5"/>
      <c r="M6526" s="5"/>
      <c r="N6526" s="5"/>
      <c r="O6526" s="5"/>
      <c r="P6526" s="5"/>
      <c r="Q6526" s="5"/>
      <c r="R6526" s="5"/>
      <c r="S6526" s="5"/>
      <c r="T6526" s="5"/>
      <c r="U6526" s="5"/>
      <c r="V6526" s="5"/>
      <c r="W6526" s="5"/>
      <c r="X6526" s="5"/>
      <c r="Y6526" s="5"/>
      <c r="Z6526" s="5"/>
      <c r="AA6526" s="5"/>
      <c r="AB6526" s="5"/>
      <c r="AC6526" s="5"/>
      <c r="AD6526" s="5"/>
      <c r="AE6526" s="5"/>
      <c r="AF6526" s="5"/>
      <c r="AG6526" s="5"/>
      <c r="AH6526" s="5"/>
      <c r="AI6526" s="5"/>
      <c r="AJ6526" s="5"/>
    </row>
    <row r="6527" spans="11:36">
      <c r="K6527" s="5"/>
      <c r="L6527" s="5"/>
      <c r="M6527" s="5"/>
      <c r="N6527" s="5"/>
      <c r="O6527" s="5"/>
      <c r="P6527" s="5"/>
      <c r="Q6527" s="5"/>
      <c r="R6527" s="5"/>
      <c r="S6527" s="5"/>
      <c r="T6527" s="5"/>
      <c r="U6527" s="5"/>
      <c r="V6527" s="5"/>
      <c r="W6527" s="5"/>
      <c r="X6527" s="5"/>
      <c r="Y6527" s="5"/>
      <c r="Z6527" s="5"/>
      <c r="AA6527" s="5"/>
      <c r="AB6527" s="5"/>
      <c r="AC6527" s="5"/>
      <c r="AD6527" s="5"/>
      <c r="AE6527" s="5"/>
      <c r="AF6527" s="5"/>
      <c r="AG6527" s="5"/>
      <c r="AH6527" s="5"/>
      <c r="AI6527" s="5"/>
      <c r="AJ6527" s="5"/>
    </row>
    <row r="6528" spans="11:36">
      <c r="K6528" s="5"/>
      <c r="L6528" s="5"/>
      <c r="M6528" s="5"/>
      <c r="N6528" s="5"/>
      <c r="O6528" s="5"/>
      <c r="P6528" s="5"/>
      <c r="Q6528" s="5"/>
      <c r="R6528" s="5"/>
      <c r="S6528" s="5"/>
      <c r="T6528" s="5"/>
      <c r="U6528" s="5"/>
      <c r="V6528" s="5"/>
      <c r="W6528" s="5"/>
      <c r="X6528" s="5"/>
      <c r="Y6528" s="5"/>
      <c r="Z6528" s="5"/>
      <c r="AA6528" s="5"/>
      <c r="AB6528" s="5"/>
      <c r="AC6528" s="5"/>
      <c r="AD6528" s="5"/>
      <c r="AE6528" s="5"/>
      <c r="AF6528" s="5"/>
      <c r="AG6528" s="5"/>
      <c r="AH6528" s="5"/>
      <c r="AI6528" s="5"/>
      <c r="AJ6528" s="5"/>
    </row>
    <row r="6529" spans="11:36">
      <c r="K6529" s="5"/>
      <c r="L6529" s="5"/>
      <c r="M6529" s="5"/>
      <c r="N6529" s="5"/>
      <c r="O6529" s="5"/>
      <c r="P6529" s="5"/>
      <c r="Q6529" s="5"/>
      <c r="R6529" s="5"/>
      <c r="S6529" s="5"/>
      <c r="T6529" s="5"/>
      <c r="U6529" s="5"/>
      <c r="V6529" s="5"/>
      <c r="W6529" s="5"/>
      <c r="X6529" s="5"/>
      <c r="Y6529" s="5"/>
      <c r="Z6529" s="5"/>
      <c r="AA6529" s="5"/>
      <c r="AB6529" s="5"/>
      <c r="AC6529" s="5"/>
      <c r="AD6529" s="5"/>
      <c r="AE6529" s="5"/>
      <c r="AF6529" s="5"/>
      <c r="AG6529" s="5"/>
      <c r="AH6529" s="5"/>
      <c r="AI6529" s="5"/>
      <c r="AJ6529" s="5"/>
    </row>
    <row r="6530" spans="11:36">
      <c r="K6530" s="5"/>
      <c r="L6530" s="5"/>
      <c r="M6530" s="5"/>
      <c r="N6530" s="5"/>
      <c r="O6530" s="5"/>
      <c r="P6530" s="5"/>
      <c r="Q6530" s="5"/>
      <c r="R6530" s="5"/>
      <c r="S6530" s="5"/>
      <c r="T6530" s="5"/>
      <c r="U6530" s="5"/>
      <c r="V6530" s="5"/>
      <c r="W6530" s="5"/>
      <c r="X6530" s="5"/>
      <c r="Y6530" s="5"/>
      <c r="Z6530" s="5"/>
      <c r="AA6530" s="5"/>
      <c r="AB6530" s="5"/>
      <c r="AC6530" s="5"/>
      <c r="AD6530" s="5"/>
      <c r="AE6530" s="5"/>
      <c r="AF6530" s="5"/>
      <c r="AG6530" s="5"/>
      <c r="AH6530" s="5"/>
      <c r="AI6530" s="5"/>
      <c r="AJ6530" s="5"/>
    </row>
    <row r="6531" spans="11:36">
      <c r="K6531" s="5"/>
      <c r="L6531" s="5"/>
      <c r="M6531" s="5"/>
      <c r="N6531" s="5"/>
      <c r="O6531" s="5"/>
      <c r="P6531" s="5"/>
      <c r="Q6531" s="5"/>
      <c r="R6531" s="5"/>
      <c r="S6531" s="5"/>
      <c r="T6531" s="5"/>
      <c r="U6531" s="5"/>
      <c r="V6531" s="5"/>
      <c r="W6531" s="5"/>
      <c r="X6531" s="5"/>
      <c r="Y6531" s="5"/>
      <c r="Z6531" s="5"/>
      <c r="AA6531" s="5"/>
      <c r="AB6531" s="5"/>
      <c r="AC6531" s="5"/>
      <c r="AD6531" s="5"/>
      <c r="AE6531" s="5"/>
      <c r="AF6531" s="5"/>
      <c r="AG6531" s="5"/>
      <c r="AH6531" s="5"/>
      <c r="AI6531" s="5"/>
      <c r="AJ6531" s="5"/>
    </row>
    <row r="6532" spans="11:36">
      <c r="K6532" s="5"/>
      <c r="L6532" s="5"/>
      <c r="M6532" s="5"/>
      <c r="N6532" s="5"/>
      <c r="O6532" s="5"/>
      <c r="P6532" s="5"/>
      <c r="Q6532" s="5"/>
      <c r="R6532" s="5"/>
      <c r="S6532" s="5"/>
      <c r="T6532" s="5"/>
      <c r="U6532" s="5"/>
      <c r="V6532" s="5"/>
      <c r="W6532" s="5"/>
      <c r="X6532" s="5"/>
      <c r="Y6532" s="5"/>
      <c r="Z6532" s="5"/>
      <c r="AA6532" s="5"/>
      <c r="AB6532" s="5"/>
      <c r="AC6532" s="5"/>
      <c r="AD6532" s="5"/>
      <c r="AE6532" s="5"/>
      <c r="AF6532" s="5"/>
      <c r="AG6532" s="5"/>
      <c r="AH6532" s="5"/>
      <c r="AI6532" s="5"/>
      <c r="AJ6532" s="5"/>
    </row>
    <row r="6533" spans="11:36">
      <c r="K6533" s="5"/>
      <c r="L6533" s="5"/>
      <c r="M6533" s="5"/>
      <c r="N6533" s="5"/>
      <c r="O6533" s="5"/>
      <c r="P6533" s="5"/>
      <c r="Q6533" s="5"/>
      <c r="R6533" s="5"/>
      <c r="S6533" s="5"/>
      <c r="T6533" s="5"/>
      <c r="U6533" s="5"/>
      <c r="V6533" s="5"/>
      <c r="W6533" s="5"/>
      <c r="X6533" s="5"/>
      <c r="Y6533" s="5"/>
      <c r="Z6533" s="5"/>
      <c r="AA6533" s="5"/>
      <c r="AB6533" s="5"/>
      <c r="AC6533" s="5"/>
      <c r="AD6533" s="5"/>
      <c r="AE6533" s="5"/>
      <c r="AF6533" s="5"/>
      <c r="AG6533" s="5"/>
      <c r="AH6533" s="5"/>
      <c r="AI6533" s="5"/>
      <c r="AJ6533" s="5"/>
    </row>
    <row r="6534" spans="11:36">
      <c r="K6534" s="5"/>
      <c r="L6534" s="5"/>
      <c r="M6534" s="5"/>
      <c r="N6534" s="5"/>
      <c r="O6534" s="5"/>
      <c r="P6534" s="5"/>
      <c r="Q6534" s="5"/>
      <c r="R6534" s="5"/>
      <c r="S6534" s="5"/>
      <c r="T6534" s="5"/>
      <c r="U6534" s="5"/>
      <c r="V6534" s="5"/>
      <c r="W6534" s="5"/>
      <c r="X6534" s="5"/>
      <c r="Y6534" s="5"/>
      <c r="Z6534" s="5"/>
      <c r="AA6534" s="5"/>
      <c r="AB6534" s="5"/>
      <c r="AC6534" s="5"/>
      <c r="AD6534" s="5"/>
      <c r="AE6534" s="5"/>
      <c r="AF6534" s="5"/>
      <c r="AG6534" s="5"/>
      <c r="AH6534" s="5"/>
      <c r="AI6534" s="5"/>
      <c r="AJ6534" s="5"/>
    </row>
    <row r="6535" spans="11:36">
      <c r="K6535" s="5"/>
      <c r="L6535" s="5"/>
      <c r="M6535" s="5"/>
      <c r="N6535" s="5"/>
      <c r="O6535" s="5"/>
      <c r="P6535" s="5"/>
      <c r="Q6535" s="5"/>
      <c r="R6535" s="5"/>
      <c r="S6535" s="5"/>
      <c r="T6535" s="5"/>
      <c r="U6535" s="5"/>
      <c r="V6535" s="5"/>
      <c r="W6535" s="5"/>
      <c r="X6535" s="5"/>
      <c r="Y6535" s="5"/>
      <c r="Z6535" s="5"/>
      <c r="AA6535" s="5"/>
      <c r="AB6535" s="5"/>
      <c r="AC6535" s="5"/>
      <c r="AD6535" s="5"/>
      <c r="AE6535" s="5"/>
      <c r="AF6535" s="5"/>
      <c r="AG6535" s="5"/>
      <c r="AH6535" s="5"/>
      <c r="AI6535" s="5"/>
      <c r="AJ6535" s="5"/>
    </row>
    <row r="6536" spans="11:36">
      <c r="K6536" s="5"/>
      <c r="L6536" s="5"/>
      <c r="M6536" s="5"/>
      <c r="N6536" s="5"/>
      <c r="O6536" s="5"/>
      <c r="P6536" s="5"/>
      <c r="Q6536" s="5"/>
      <c r="R6536" s="5"/>
      <c r="S6536" s="5"/>
      <c r="T6536" s="5"/>
      <c r="U6536" s="5"/>
      <c r="V6536" s="5"/>
      <c r="W6536" s="5"/>
      <c r="X6536" s="5"/>
      <c r="Y6536" s="5"/>
      <c r="Z6536" s="5"/>
      <c r="AA6536" s="5"/>
      <c r="AB6536" s="5"/>
      <c r="AC6536" s="5"/>
      <c r="AD6536" s="5"/>
      <c r="AE6536" s="5"/>
      <c r="AF6536" s="5"/>
      <c r="AG6536" s="5"/>
      <c r="AH6536" s="5"/>
      <c r="AI6536" s="5"/>
      <c r="AJ6536" s="5"/>
    </row>
    <row r="6537" spans="11:36">
      <c r="K6537" s="5"/>
      <c r="L6537" s="5"/>
      <c r="M6537" s="5"/>
      <c r="N6537" s="5"/>
      <c r="O6537" s="5"/>
      <c r="P6537" s="5"/>
      <c r="Q6537" s="5"/>
      <c r="R6537" s="5"/>
      <c r="S6537" s="5"/>
      <c r="T6537" s="5"/>
      <c r="U6537" s="5"/>
      <c r="V6537" s="5"/>
      <c r="W6537" s="5"/>
      <c r="X6537" s="5"/>
      <c r="Y6537" s="5"/>
      <c r="Z6537" s="5"/>
      <c r="AA6537" s="5"/>
      <c r="AB6537" s="5"/>
      <c r="AC6537" s="5"/>
      <c r="AD6537" s="5"/>
      <c r="AE6537" s="5"/>
      <c r="AF6537" s="5"/>
      <c r="AG6537" s="5"/>
      <c r="AH6537" s="5"/>
      <c r="AI6537" s="5"/>
      <c r="AJ6537" s="5"/>
    </row>
    <row r="6538" spans="11:36">
      <c r="K6538" s="5"/>
      <c r="L6538" s="5"/>
      <c r="M6538" s="5"/>
      <c r="N6538" s="5"/>
      <c r="O6538" s="5"/>
      <c r="P6538" s="5"/>
      <c r="Q6538" s="5"/>
      <c r="R6538" s="5"/>
      <c r="S6538" s="5"/>
      <c r="T6538" s="5"/>
      <c r="U6538" s="5"/>
      <c r="V6538" s="5"/>
      <c r="W6538" s="5"/>
      <c r="X6538" s="5"/>
      <c r="Y6538" s="5"/>
      <c r="Z6538" s="5"/>
      <c r="AA6538" s="5"/>
      <c r="AB6538" s="5"/>
      <c r="AC6538" s="5"/>
      <c r="AD6538" s="5"/>
      <c r="AE6538" s="5"/>
      <c r="AF6538" s="5"/>
      <c r="AG6538" s="5"/>
      <c r="AH6538" s="5"/>
      <c r="AI6538" s="5"/>
      <c r="AJ6538" s="5"/>
    </row>
    <row r="6539" spans="11:36">
      <c r="K6539" s="5"/>
      <c r="L6539" s="5"/>
      <c r="M6539" s="5"/>
      <c r="N6539" s="5"/>
      <c r="O6539" s="5"/>
      <c r="P6539" s="5"/>
      <c r="Q6539" s="5"/>
      <c r="R6539" s="5"/>
      <c r="S6539" s="5"/>
      <c r="T6539" s="5"/>
      <c r="U6539" s="5"/>
      <c r="V6539" s="5"/>
      <c r="W6539" s="5"/>
      <c r="X6539" s="5"/>
      <c r="Y6539" s="5"/>
      <c r="Z6539" s="5"/>
      <c r="AA6539" s="5"/>
      <c r="AB6539" s="5"/>
      <c r="AC6539" s="5"/>
      <c r="AD6539" s="5"/>
      <c r="AE6539" s="5"/>
      <c r="AF6539" s="5"/>
      <c r="AG6539" s="5"/>
      <c r="AH6539" s="5"/>
      <c r="AI6539" s="5"/>
      <c r="AJ6539" s="5"/>
    </row>
    <row r="6540" spans="11:36">
      <c r="K6540" s="5"/>
      <c r="L6540" s="5"/>
      <c r="M6540" s="5"/>
      <c r="N6540" s="5"/>
      <c r="O6540" s="5"/>
      <c r="P6540" s="5"/>
      <c r="Q6540" s="5"/>
      <c r="R6540" s="5"/>
      <c r="S6540" s="5"/>
      <c r="T6540" s="5"/>
      <c r="U6540" s="5"/>
      <c r="V6540" s="5"/>
      <c r="W6540" s="5"/>
      <c r="X6540" s="5"/>
      <c r="Y6540" s="5"/>
      <c r="Z6540" s="5"/>
      <c r="AA6540" s="5"/>
      <c r="AB6540" s="5"/>
      <c r="AC6540" s="5"/>
      <c r="AD6540" s="5"/>
      <c r="AE6540" s="5"/>
      <c r="AF6540" s="5"/>
      <c r="AG6540" s="5"/>
      <c r="AH6540" s="5"/>
      <c r="AI6540" s="5"/>
      <c r="AJ6540" s="5"/>
    </row>
    <row r="6541" spans="11:36">
      <c r="K6541" s="5"/>
      <c r="L6541" s="5"/>
      <c r="M6541" s="5"/>
      <c r="N6541" s="5"/>
      <c r="O6541" s="5"/>
      <c r="P6541" s="5"/>
      <c r="Q6541" s="5"/>
      <c r="R6541" s="5"/>
      <c r="S6541" s="5"/>
      <c r="T6541" s="5"/>
      <c r="U6541" s="5"/>
      <c r="V6541" s="5"/>
      <c r="W6541" s="5"/>
      <c r="X6541" s="5"/>
      <c r="Y6541" s="5"/>
      <c r="Z6541" s="5"/>
      <c r="AA6541" s="5"/>
      <c r="AB6541" s="5"/>
      <c r="AC6541" s="5"/>
      <c r="AD6541" s="5"/>
      <c r="AE6541" s="5"/>
      <c r="AF6541" s="5"/>
      <c r="AG6541" s="5"/>
      <c r="AH6541" s="5"/>
      <c r="AI6541" s="5"/>
      <c r="AJ6541" s="5"/>
    </row>
    <row r="6542" spans="11:36">
      <c r="K6542" s="5"/>
      <c r="L6542" s="5"/>
      <c r="M6542" s="5"/>
      <c r="N6542" s="5"/>
      <c r="O6542" s="5"/>
      <c r="P6542" s="5"/>
      <c r="Q6542" s="5"/>
      <c r="R6542" s="5"/>
      <c r="S6542" s="5"/>
      <c r="T6542" s="5"/>
      <c r="U6542" s="5"/>
      <c r="V6542" s="5"/>
      <c r="W6542" s="5"/>
      <c r="X6542" s="5"/>
      <c r="Y6542" s="5"/>
      <c r="Z6542" s="5"/>
      <c r="AA6542" s="5"/>
      <c r="AB6542" s="5"/>
      <c r="AC6542" s="5"/>
      <c r="AD6542" s="5"/>
      <c r="AE6542" s="5"/>
      <c r="AF6542" s="5"/>
      <c r="AG6542" s="5"/>
      <c r="AH6542" s="5"/>
      <c r="AI6542" s="5"/>
      <c r="AJ6542" s="5"/>
    </row>
    <row r="6543" spans="11:36">
      <c r="K6543" s="5"/>
      <c r="L6543" s="5"/>
      <c r="M6543" s="5"/>
      <c r="N6543" s="5"/>
      <c r="O6543" s="5"/>
      <c r="P6543" s="5"/>
      <c r="Q6543" s="5"/>
      <c r="R6543" s="5"/>
      <c r="S6543" s="5"/>
      <c r="T6543" s="5"/>
      <c r="U6543" s="5"/>
      <c r="V6543" s="5"/>
      <c r="W6543" s="5"/>
      <c r="X6543" s="5"/>
      <c r="Y6543" s="5"/>
      <c r="Z6543" s="5"/>
      <c r="AA6543" s="5"/>
      <c r="AB6543" s="5"/>
      <c r="AC6543" s="5"/>
      <c r="AD6543" s="5"/>
      <c r="AE6543" s="5"/>
      <c r="AF6543" s="5"/>
      <c r="AG6543" s="5"/>
      <c r="AH6543" s="5"/>
      <c r="AI6543" s="5"/>
      <c r="AJ6543" s="5"/>
    </row>
    <row r="6544" spans="11:36">
      <c r="K6544" s="5"/>
      <c r="L6544" s="5"/>
      <c r="M6544" s="5"/>
      <c r="N6544" s="5"/>
      <c r="O6544" s="5"/>
      <c r="P6544" s="5"/>
      <c r="Q6544" s="5"/>
      <c r="R6544" s="5"/>
      <c r="S6544" s="5"/>
      <c r="T6544" s="5"/>
      <c r="U6544" s="5"/>
      <c r="V6544" s="5"/>
      <c r="W6544" s="5"/>
      <c r="X6544" s="5"/>
      <c r="Y6544" s="5"/>
      <c r="Z6544" s="5"/>
      <c r="AA6544" s="5"/>
      <c r="AB6544" s="5"/>
      <c r="AC6544" s="5"/>
      <c r="AD6544" s="5"/>
      <c r="AE6544" s="5"/>
      <c r="AF6544" s="5"/>
      <c r="AG6544" s="5"/>
      <c r="AH6544" s="5"/>
      <c r="AI6544" s="5"/>
      <c r="AJ6544" s="5"/>
    </row>
    <row r="6545" spans="11:36">
      <c r="K6545" s="5"/>
      <c r="L6545" s="5"/>
      <c r="M6545" s="5"/>
      <c r="N6545" s="5"/>
      <c r="O6545" s="5"/>
      <c r="P6545" s="5"/>
      <c r="Q6545" s="5"/>
      <c r="R6545" s="5"/>
      <c r="S6545" s="5"/>
      <c r="T6545" s="5"/>
      <c r="U6545" s="5"/>
      <c r="V6545" s="5"/>
      <c r="W6545" s="5"/>
      <c r="X6545" s="5"/>
      <c r="Y6545" s="5"/>
      <c r="Z6545" s="5"/>
      <c r="AA6545" s="5"/>
      <c r="AB6545" s="5"/>
      <c r="AC6545" s="5"/>
      <c r="AD6545" s="5"/>
      <c r="AE6545" s="5"/>
      <c r="AF6545" s="5"/>
      <c r="AG6545" s="5"/>
      <c r="AH6545" s="5"/>
      <c r="AI6545" s="5"/>
      <c r="AJ6545" s="5"/>
    </row>
    <row r="6546" spans="11:36">
      <c r="K6546" s="5"/>
      <c r="L6546" s="5"/>
      <c r="M6546" s="5"/>
      <c r="N6546" s="5"/>
      <c r="O6546" s="5"/>
      <c r="P6546" s="5"/>
      <c r="Q6546" s="5"/>
      <c r="R6546" s="5"/>
      <c r="S6546" s="5"/>
      <c r="T6546" s="5"/>
      <c r="U6546" s="5"/>
      <c r="V6546" s="5"/>
      <c r="W6546" s="5"/>
      <c r="X6546" s="5"/>
      <c r="Y6546" s="5"/>
      <c r="Z6546" s="5"/>
      <c r="AA6546" s="5"/>
      <c r="AB6546" s="5"/>
      <c r="AC6546" s="5"/>
      <c r="AD6546" s="5"/>
      <c r="AE6546" s="5"/>
      <c r="AF6546" s="5"/>
      <c r="AG6546" s="5"/>
      <c r="AH6546" s="5"/>
      <c r="AI6546" s="5"/>
      <c r="AJ6546" s="5"/>
    </row>
    <row r="6547" spans="11:36">
      <c r="K6547" s="5"/>
      <c r="L6547" s="5"/>
      <c r="M6547" s="5"/>
      <c r="N6547" s="5"/>
      <c r="O6547" s="5"/>
      <c r="P6547" s="5"/>
      <c r="Q6547" s="5"/>
      <c r="R6547" s="5"/>
      <c r="S6547" s="5"/>
      <c r="T6547" s="5"/>
      <c r="U6547" s="5"/>
      <c r="V6547" s="5"/>
      <c r="W6547" s="5"/>
      <c r="X6547" s="5"/>
      <c r="Y6547" s="5"/>
      <c r="Z6547" s="5"/>
      <c r="AA6547" s="5"/>
      <c r="AB6547" s="5"/>
      <c r="AC6547" s="5"/>
      <c r="AD6547" s="5"/>
      <c r="AE6547" s="5"/>
      <c r="AF6547" s="5"/>
      <c r="AG6547" s="5"/>
      <c r="AH6547" s="5"/>
      <c r="AI6547" s="5"/>
      <c r="AJ6547" s="5"/>
    </row>
    <row r="6548" spans="11:36">
      <c r="K6548" s="5"/>
      <c r="L6548" s="5"/>
      <c r="M6548" s="5"/>
      <c r="N6548" s="5"/>
      <c r="O6548" s="5"/>
      <c r="P6548" s="5"/>
      <c r="Q6548" s="5"/>
      <c r="R6548" s="5"/>
      <c r="S6548" s="5"/>
      <c r="T6548" s="5"/>
      <c r="U6548" s="5"/>
      <c r="V6548" s="5"/>
      <c r="W6548" s="5"/>
      <c r="X6548" s="5"/>
      <c r="Y6548" s="5"/>
      <c r="Z6548" s="5"/>
      <c r="AA6548" s="5"/>
      <c r="AB6548" s="5"/>
      <c r="AC6548" s="5"/>
      <c r="AD6548" s="5"/>
      <c r="AE6548" s="5"/>
      <c r="AF6548" s="5"/>
      <c r="AG6548" s="5"/>
      <c r="AH6548" s="5"/>
      <c r="AI6548" s="5"/>
      <c r="AJ6548" s="5"/>
    </row>
    <row r="6549" spans="11:36">
      <c r="K6549" s="5"/>
      <c r="L6549" s="5"/>
      <c r="M6549" s="5"/>
      <c r="N6549" s="5"/>
      <c r="O6549" s="5"/>
      <c r="P6549" s="5"/>
      <c r="Q6549" s="5"/>
      <c r="R6549" s="5"/>
      <c r="S6549" s="5"/>
      <c r="T6549" s="5"/>
      <c r="U6549" s="5"/>
      <c r="V6549" s="5"/>
      <c r="W6549" s="5"/>
      <c r="X6549" s="5"/>
      <c r="Y6549" s="5"/>
      <c r="Z6549" s="5"/>
      <c r="AA6549" s="5"/>
      <c r="AB6549" s="5"/>
      <c r="AC6549" s="5"/>
      <c r="AD6549" s="5"/>
      <c r="AE6549" s="5"/>
      <c r="AF6549" s="5"/>
      <c r="AG6549" s="5"/>
      <c r="AH6549" s="5"/>
      <c r="AI6549" s="5"/>
      <c r="AJ6549" s="5"/>
    </row>
    <row r="6550" spans="11:36">
      <c r="K6550" s="5"/>
      <c r="L6550" s="5"/>
      <c r="M6550" s="5"/>
      <c r="N6550" s="5"/>
      <c r="O6550" s="5"/>
      <c r="P6550" s="5"/>
      <c r="Q6550" s="5"/>
      <c r="R6550" s="5"/>
      <c r="S6550" s="5"/>
      <c r="T6550" s="5"/>
      <c r="U6550" s="5"/>
      <c r="V6550" s="5"/>
      <c r="W6550" s="5"/>
      <c r="X6550" s="5"/>
      <c r="Y6550" s="5"/>
      <c r="Z6550" s="5"/>
      <c r="AA6550" s="5"/>
      <c r="AB6550" s="5"/>
      <c r="AC6550" s="5"/>
      <c r="AD6550" s="5"/>
      <c r="AE6550" s="5"/>
      <c r="AF6550" s="5"/>
      <c r="AG6550" s="5"/>
      <c r="AH6550" s="5"/>
      <c r="AI6550" s="5"/>
      <c r="AJ6550" s="5"/>
    </row>
    <row r="6551" spans="11:36">
      <c r="K6551" s="5"/>
      <c r="L6551" s="5"/>
      <c r="M6551" s="5"/>
      <c r="N6551" s="5"/>
      <c r="O6551" s="5"/>
      <c r="P6551" s="5"/>
      <c r="Q6551" s="5"/>
      <c r="R6551" s="5"/>
      <c r="S6551" s="5"/>
      <c r="T6551" s="5"/>
      <c r="U6551" s="5"/>
      <c r="V6551" s="5"/>
      <c r="W6551" s="5"/>
      <c r="X6551" s="5"/>
      <c r="Y6551" s="5"/>
      <c r="Z6551" s="5"/>
      <c r="AA6551" s="5"/>
      <c r="AB6551" s="5"/>
      <c r="AC6551" s="5"/>
      <c r="AD6551" s="5"/>
      <c r="AE6551" s="5"/>
      <c r="AF6551" s="5"/>
      <c r="AG6551" s="5"/>
      <c r="AH6551" s="5"/>
      <c r="AI6551" s="5"/>
      <c r="AJ6551" s="5"/>
    </row>
    <row r="6552" spans="11:36">
      <c r="K6552" s="5"/>
      <c r="L6552" s="5"/>
      <c r="M6552" s="5"/>
      <c r="N6552" s="5"/>
      <c r="O6552" s="5"/>
      <c r="P6552" s="5"/>
      <c r="Q6552" s="5"/>
      <c r="R6552" s="5"/>
      <c r="S6552" s="5"/>
      <c r="T6552" s="5"/>
      <c r="U6552" s="5"/>
      <c r="V6552" s="5"/>
      <c r="W6552" s="5"/>
      <c r="X6552" s="5"/>
      <c r="Y6552" s="5"/>
      <c r="Z6552" s="5"/>
      <c r="AA6552" s="5"/>
      <c r="AB6552" s="5"/>
      <c r="AC6552" s="5"/>
      <c r="AD6552" s="5"/>
      <c r="AE6552" s="5"/>
      <c r="AF6552" s="5"/>
      <c r="AG6552" s="5"/>
      <c r="AH6552" s="5"/>
      <c r="AI6552" s="5"/>
      <c r="AJ6552" s="5"/>
    </row>
    <row r="6553" spans="11:36">
      <c r="K6553" s="5"/>
      <c r="L6553" s="5"/>
      <c r="M6553" s="5"/>
      <c r="N6553" s="5"/>
      <c r="O6553" s="5"/>
      <c r="P6553" s="5"/>
      <c r="Q6553" s="5"/>
      <c r="R6553" s="5"/>
      <c r="S6553" s="5"/>
      <c r="T6553" s="5"/>
      <c r="U6553" s="5"/>
      <c r="V6553" s="5"/>
      <c r="W6553" s="5"/>
      <c r="X6553" s="5"/>
      <c r="Y6553" s="5"/>
      <c r="Z6553" s="5"/>
      <c r="AA6553" s="5"/>
      <c r="AB6553" s="5"/>
      <c r="AC6553" s="5"/>
      <c r="AD6553" s="5"/>
      <c r="AE6553" s="5"/>
      <c r="AF6553" s="5"/>
      <c r="AG6553" s="5"/>
      <c r="AH6553" s="5"/>
      <c r="AI6553" s="5"/>
      <c r="AJ6553" s="5"/>
    </row>
    <row r="6554" spans="11:36">
      <c r="K6554" s="5"/>
      <c r="L6554" s="5"/>
      <c r="M6554" s="5"/>
      <c r="N6554" s="5"/>
      <c r="O6554" s="5"/>
      <c r="P6554" s="5"/>
      <c r="Q6554" s="5"/>
      <c r="R6554" s="5"/>
      <c r="S6554" s="5"/>
      <c r="T6554" s="5"/>
      <c r="U6554" s="5"/>
      <c r="V6554" s="5"/>
      <c r="W6554" s="5"/>
      <c r="X6554" s="5"/>
      <c r="Y6554" s="5"/>
      <c r="Z6554" s="5"/>
      <c r="AA6554" s="5"/>
      <c r="AB6554" s="5"/>
      <c r="AC6554" s="5"/>
      <c r="AD6554" s="5"/>
      <c r="AE6554" s="5"/>
      <c r="AF6554" s="5"/>
      <c r="AG6554" s="5"/>
      <c r="AH6554" s="5"/>
      <c r="AI6554" s="5"/>
      <c r="AJ6554" s="5"/>
    </row>
    <row r="6555" spans="11:36">
      <c r="K6555" s="5"/>
      <c r="L6555" s="5"/>
      <c r="M6555" s="5"/>
      <c r="N6555" s="5"/>
      <c r="O6555" s="5"/>
      <c r="P6555" s="5"/>
      <c r="Q6555" s="5"/>
      <c r="R6555" s="5"/>
      <c r="S6555" s="5"/>
      <c r="T6555" s="5"/>
      <c r="U6555" s="5"/>
      <c r="V6555" s="5"/>
      <c r="W6555" s="5"/>
      <c r="X6555" s="5"/>
      <c r="Y6555" s="5"/>
      <c r="Z6555" s="5"/>
      <c r="AA6555" s="5"/>
      <c r="AB6555" s="5"/>
      <c r="AC6555" s="5"/>
      <c r="AD6555" s="5"/>
      <c r="AE6555" s="5"/>
      <c r="AF6555" s="5"/>
      <c r="AG6555" s="5"/>
      <c r="AH6555" s="5"/>
      <c r="AI6555" s="5"/>
      <c r="AJ6555" s="5"/>
    </row>
    <row r="6556" spans="11:36">
      <c r="K6556" s="5"/>
      <c r="L6556" s="5"/>
      <c r="M6556" s="5"/>
      <c r="N6556" s="5"/>
      <c r="O6556" s="5"/>
      <c r="P6556" s="5"/>
      <c r="Q6556" s="5"/>
      <c r="R6556" s="5"/>
      <c r="S6556" s="5"/>
      <c r="T6556" s="5"/>
      <c r="U6556" s="5"/>
      <c r="V6556" s="5"/>
      <c r="W6556" s="5"/>
      <c r="X6556" s="5"/>
      <c r="Y6556" s="5"/>
      <c r="Z6556" s="5"/>
      <c r="AA6556" s="5"/>
      <c r="AB6556" s="5"/>
      <c r="AC6556" s="5"/>
      <c r="AD6556" s="5"/>
      <c r="AE6556" s="5"/>
      <c r="AF6556" s="5"/>
      <c r="AG6556" s="5"/>
      <c r="AH6556" s="5"/>
      <c r="AI6556" s="5"/>
      <c r="AJ6556" s="5"/>
    </row>
    <row r="6557" spans="11:36">
      <c r="K6557" s="5"/>
      <c r="L6557" s="5"/>
      <c r="M6557" s="5"/>
      <c r="N6557" s="5"/>
      <c r="O6557" s="5"/>
      <c r="P6557" s="5"/>
      <c r="Q6557" s="5"/>
      <c r="R6557" s="5"/>
      <c r="S6557" s="5"/>
      <c r="T6557" s="5"/>
      <c r="U6557" s="5"/>
      <c r="V6557" s="5"/>
      <c r="W6557" s="5"/>
      <c r="X6557" s="5"/>
      <c r="Y6557" s="5"/>
      <c r="Z6557" s="5"/>
      <c r="AA6557" s="5"/>
      <c r="AB6557" s="5"/>
      <c r="AC6557" s="5"/>
      <c r="AD6557" s="5"/>
      <c r="AE6557" s="5"/>
      <c r="AF6557" s="5"/>
      <c r="AG6557" s="5"/>
      <c r="AH6557" s="5"/>
      <c r="AI6557" s="5"/>
      <c r="AJ6557" s="5"/>
    </row>
    <row r="6558" spans="11:36">
      <c r="K6558" s="5"/>
      <c r="L6558" s="5"/>
      <c r="M6558" s="5"/>
      <c r="N6558" s="5"/>
      <c r="O6558" s="5"/>
      <c r="P6558" s="5"/>
      <c r="Q6558" s="5"/>
      <c r="R6558" s="5"/>
      <c r="S6558" s="5"/>
      <c r="T6558" s="5"/>
      <c r="U6558" s="5"/>
      <c r="V6558" s="5"/>
      <c r="W6558" s="5"/>
      <c r="X6558" s="5"/>
      <c r="Y6558" s="5"/>
      <c r="Z6558" s="5"/>
      <c r="AA6558" s="5"/>
      <c r="AB6558" s="5"/>
      <c r="AC6558" s="5"/>
      <c r="AD6558" s="5"/>
      <c r="AE6558" s="5"/>
      <c r="AF6558" s="5"/>
      <c r="AG6558" s="5"/>
      <c r="AH6558" s="5"/>
      <c r="AI6558" s="5"/>
      <c r="AJ6558" s="5"/>
    </row>
    <row r="6559" spans="11:36">
      <c r="K6559" s="5"/>
      <c r="L6559" s="5"/>
      <c r="M6559" s="5"/>
      <c r="N6559" s="5"/>
      <c r="O6559" s="5"/>
      <c r="P6559" s="5"/>
      <c r="Q6559" s="5"/>
      <c r="R6559" s="5"/>
      <c r="S6559" s="5"/>
      <c r="T6559" s="5"/>
      <c r="U6559" s="5"/>
      <c r="V6559" s="5"/>
      <c r="W6559" s="5"/>
      <c r="X6559" s="5"/>
      <c r="Y6559" s="5"/>
      <c r="Z6559" s="5"/>
      <c r="AA6559" s="5"/>
      <c r="AB6559" s="5"/>
      <c r="AC6559" s="5"/>
      <c r="AD6559" s="5"/>
      <c r="AE6559" s="5"/>
      <c r="AF6559" s="5"/>
      <c r="AG6559" s="5"/>
      <c r="AH6559" s="5"/>
      <c r="AI6559" s="5"/>
      <c r="AJ6559" s="5"/>
    </row>
    <row r="6560" spans="11:36">
      <c r="K6560" s="5"/>
      <c r="L6560" s="5"/>
      <c r="M6560" s="5"/>
      <c r="N6560" s="5"/>
      <c r="O6560" s="5"/>
      <c r="P6560" s="5"/>
      <c r="Q6560" s="5"/>
      <c r="R6560" s="5"/>
      <c r="S6560" s="5"/>
      <c r="T6560" s="5"/>
      <c r="U6560" s="5"/>
      <c r="V6560" s="5"/>
      <c r="W6560" s="5"/>
      <c r="X6560" s="5"/>
      <c r="Y6560" s="5"/>
      <c r="Z6560" s="5"/>
      <c r="AA6560" s="5"/>
      <c r="AB6560" s="5"/>
      <c r="AC6560" s="5"/>
      <c r="AD6560" s="5"/>
      <c r="AE6560" s="5"/>
      <c r="AF6560" s="5"/>
      <c r="AG6560" s="5"/>
      <c r="AH6560" s="5"/>
      <c r="AI6560" s="5"/>
      <c r="AJ6560" s="5"/>
    </row>
    <row r="6561" spans="11:36">
      <c r="K6561" s="5"/>
      <c r="L6561" s="5"/>
      <c r="M6561" s="5"/>
      <c r="N6561" s="5"/>
      <c r="O6561" s="5"/>
      <c r="P6561" s="5"/>
      <c r="Q6561" s="5"/>
      <c r="R6561" s="5"/>
      <c r="S6561" s="5"/>
      <c r="T6561" s="5"/>
      <c r="U6561" s="5"/>
      <c r="V6561" s="5"/>
      <c r="W6561" s="5"/>
      <c r="X6561" s="5"/>
      <c r="Y6561" s="5"/>
      <c r="Z6561" s="5"/>
      <c r="AA6561" s="5"/>
      <c r="AB6561" s="5"/>
      <c r="AC6561" s="5"/>
      <c r="AD6561" s="5"/>
      <c r="AE6561" s="5"/>
      <c r="AF6561" s="5"/>
      <c r="AG6561" s="5"/>
      <c r="AH6561" s="5"/>
      <c r="AI6561" s="5"/>
      <c r="AJ6561" s="5"/>
    </row>
    <row r="6562" spans="11:36">
      <c r="K6562" s="5"/>
      <c r="L6562" s="5"/>
      <c r="M6562" s="5"/>
      <c r="N6562" s="5"/>
      <c r="O6562" s="5"/>
      <c r="P6562" s="5"/>
      <c r="Q6562" s="5"/>
      <c r="R6562" s="5"/>
      <c r="S6562" s="5"/>
      <c r="T6562" s="5"/>
      <c r="U6562" s="5"/>
      <c r="V6562" s="5"/>
      <c r="W6562" s="5"/>
      <c r="X6562" s="5"/>
      <c r="Y6562" s="5"/>
      <c r="Z6562" s="5"/>
      <c r="AA6562" s="5"/>
      <c r="AB6562" s="5"/>
      <c r="AC6562" s="5"/>
      <c r="AD6562" s="5"/>
      <c r="AE6562" s="5"/>
      <c r="AF6562" s="5"/>
      <c r="AG6562" s="5"/>
      <c r="AH6562" s="5"/>
      <c r="AI6562" s="5"/>
      <c r="AJ6562" s="5"/>
    </row>
    <row r="6563" spans="11:36">
      <c r="K6563" s="5"/>
      <c r="L6563" s="5"/>
      <c r="M6563" s="5"/>
      <c r="N6563" s="5"/>
      <c r="O6563" s="5"/>
      <c r="P6563" s="5"/>
      <c r="Q6563" s="5"/>
      <c r="R6563" s="5"/>
      <c r="S6563" s="5"/>
      <c r="T6563" s="5"/>
      <c r="U6563" s="5"/>
      <c r="V6563" s="5"/>
      <c r="W6563" s="5"/>
      <c r="X6563" s="5"/>
      <c r="Y6563" s="5"/>
      <c r="Z6563" s="5"/>
      <c r="AA6563" s="5"/>
      <c r="AB6563" s="5"/>
      <c r="AC6563" s="5"/>
      <c r="AD6563" s="5"/>
      <c r="AE6563" s="5"/>
      <c r="AF6563" s="5"/>
      <c r="AG6563" s="5"/>
      <c r="AH6563" s="5"/>
      <c r="AI6563" s="5"/>
      <c r="AJ6563" s="5"/>
    </row>
    <row r="6564" spans="11:36">
      <c r="K6564" s="5"/>
      <c r="L6564" s="5"/>
      <c r="M6564" s="5"/>
      <c r="N6564" s="5"/>
      <c r="O6564" s="5"/>
      <c r="P6564" s="5"/>
      <c r="Q6564" s="5"/>
      <c r="R6564" s="5"/>
      <c r="S6564" s="5"/>
      <c r="T6564" s="5"/>
      <c r="U6564" s="5"/>
      <c r="V6564" s="5"/>
      <c r="W6564" s="5"/>
      <c r="X6564" s="5"/>
      <c r="Y6564" s="5"/>
      <c r="Z6564" s="5"/>
      <c r="AA6564" s="5"/>
      <c r="AB6564" s="5"/>
      <c r="AC6564" s="5"/>
      <c r="AD6564" s="5"/>
      <c r="AE6564" s="5"/>
      <c r="AF6564" s="5"/>
      <c r="AG6564" s="5"/>
      <c r="AH6564" s="5"/>
      <c r="AI6564" s="5"/>
      <c r="AJ6564" s="5"/>
    </row>
    <row r="6565" spans="11:36">
      <c r="K6565" s="5"/>
      <c r="L6565" s="5"/>
      <c r="M6565" s="5"/>
      <c r="N6565" s="5"/>
      <c r="O6565" s="5"/>
      <c r="P6565" s="5"/>
      <c r="Q6565" s="5"/>
      <c r="R6565" s="5"/>
      <c r="S6565" s="5"/>
      <c r="T6565" s="5"/>
      <c r="U6565" s="5"/>
      <c r="V6565" s="5"/>
      <c r="W6565" s="5"/>
      <c r="X6565" s="5"/>
      <c r="Y6565" s="5"/>
      <c r="Z6565" s="5"/>
      <c r="AA6565" s="5"/>
      <c r="AB6565" s="5"/>
      <c r="AC6565" s="5"/>
      <c r="AD6565" s="5"/>
      <c r="AE6565" s="5"/>
      <c r="AF6565" s="5"/>
      <c r="AG6565" s="5"/>
      <c r="AH6565" s="5"/>
      <c r="AI6565" s="5"/>
      <c r="AJ6565" s="5"/>
    </row>
    <row r="6566" spans="11:36">
      <c r="K6566" s="5"/>
      <c r="L6566" s="5"/>
      <c r="M6566" s="5"/>
      <c r="N6566" s="5"/>
      <c r="O6566" s="5"/>
      <c r="P6566" s="5"/>
      <c r="Q6566" s="5"/>
      <c r="R6566" s="5"/>
      <c r="S6566" s="5"/>
      <c r="T6566" s="5"/>
      <c r="U6566" s="5"/>
      <c r="V6566" s="5"/>
      <c r="W6566" s="5"/>
      <c r="X6566" s="5"/>
      <c r="Y6566" s="5"/>
      <c r="Z6566" s="5"/>
      <c r="AA6566" s="5"/>
      <c r="AB6566" s="5"/>
      <c r="AC6566" s="5"/>
      <c r="AD6566" s="5"/>
      <c r="AE6566" s="5"/>
      <c r="AF6566" s="5"/>
      <c r="AG6566" s="5"/>
      <c r="AH6566" s="5"/>
      <c r="AI6566" s="5"/>
      <c r="AJ6566" s="5"/>
    </row>
    <row r="6567" spans="11:36">
      <c r="K6567" s="5"/>
      <c r="L6567" s="5"/>
      <c r="M6567" s="5"/>
      <c r="N6567" s="5"/>
      <c r="O6567" s="5"/>
      <c r="P6567" s="5"/>
      <c r="Q6567" s="5"/>
      <c r="R6567" s="5"/>
      <c r="S6567" s="5"/>
      <c r="T6567" s="5"/>
      <c r="U6567" s="5"/>
      <c r="V6567" s="5"/>
      <c r="W6567" s="5"/>
      <c r="X6567" s="5"/>
      <c r="Y6567" s="5"/>
      <c r="Z6567" s="5"/>
      <c r="AA6567" s="5"/>
      <c r="AB6567" s="5"/>
      <c r="AC6567" s="5"/>
      <c r="AD6567" s="5"/>
      <c r="AE6567" s="5"/>
      <c r="AF6567" s="5"/>
      <c r="AG6567" s="5"/>
      <c r="AH6567" s="5"/>
      <c r="AI6567" s="5"/>
      <c r="AJ6567" s="5"/>
    </row>
    <row r="6568" spans="11:36">
      <c r="K6568" s="5"/>
      <c r="L6568" s="5"/>
      <c r="M6568" s="5"/>
      <c r="N6568" s="5"/>
      <c r="O6568" s="5"/>
      <c r="P6568" s="5"/>
      <c r="Q6568" s="5"/>
      <c r="R6568" s="5"/>
      <c r="S6568" s="5"/>
      <c r="T6568" s="5"/>
      <c r="U6568" s="5"/>
      <c r="V6568" s="5"/>
      <c r="W6568" s="5"/>
      <c r="X6568" s="5"/>
      <c r="Y6568" s="5"/>
      <c r="Z6568" s="5"/>
      <c r="AA6568" s="5"/>
      <c r="AB6568" s="5"/>
      <c r="AC6568" s="5"/>
      <c r="AD6568" s="5"/>
      <c r="AE6568" s="5"/>
      <c r="AF6568" s="5"/>
      <c r="AG6568" s="5"/>
      <c r="AH6568" s="5"/>
      <c r="AI6568" s="5"/>
      <c r="AJ6568" s="5"/>
    </row>
    <row r="6569" spans="11:36">
      <c r="K6569" s="5"/>
      <c r="L6569" s="5"/>
      <c r="M6569" s="5"/>
      <c r="N6569" s="5"/>
      <c r="O6569" s="5"/>
      <c r="P6569" s="5"/>
      <c r="Q6569" s="5"/>
      <c r="R6569" s="5"/>
      <c r="S6569" s="5"/>
      <c r="T6569" s="5"/>
      <c r="U6569" s="5"/>
      <c r="V6569" s="5"/>
      <c r="W6569" s="5"/>
      <c r="X6569" s="5"/>
      <c r="Y6569" s="5"/>
      <c r="Z6569" s="5"/>
      <c r="AA6569" s="5"/>
      <c r="AB6569" s="5"/>
      <c r="AC6569" s="5"/>
      <c r="AD6569" s="5"/>
      <c r="AE6569" s="5"/>
      <c r="AF6569" s="5"/>
      <c r="AG6569" s="5"/>
      <c r="AH6569" s="5"/>
      <c r="AI6569" s="5"/>
      <c r="AJ6569" s="5"/>
    </row>
    <row r="6570" spans="11:36">
      <c r="K6570" s="5"/>
      <c r="L6570" s="5"/>
      <c r="M6570" s="5"/>
      <c r="N6570" s="5"/>
      <c r="O6570" s="5"/>
      <c r="P6570" s="5"/>
      <c r="Q6570" s="5"/>
      <c r="R6570" s="5"/>
      <c r="S6570" s="5"/>
      <c r="T6570" s="5"/>
      <c r="U6570" s="5"/>
      <c r="V6570" s="5"/>
      <c r="W6570" s="5"/>
      <c r="X6570" s="5"/>
      <c r="Y6570" s="5"/>
      <c r="Z6570" s="5"/>
      <c r="AA6570" s="5"/>
      <c r="AB6570" s="5"/>
      <c r="AC6570" s="5"/>
      <c r="AD6570" s="5"/>
      <c r="AE6570" s="5"/>
      <c r="AF6570" s="5"/>
      <c r="AG6570" s="5"/>
      <c r="AH6570" s="5"/>
      <c r="AI6570" s="5"/>
      <c r="AJ6570" s="5"/>
    </row>
    <row r="6571" spans="11:36">
      <c r="K6571" s="5"/>
      <c r="L6571" s="5"/>
      <c r="M6571" s="5"/>
      <c r="N6571" s="5"/>
      <c r="O6571" s="5"/>
      <c r="P6571" s="5"/>
      <c r="Q6571" s="5"/>
      <c r="R6571" s="5"/>
      <c r="S6571" s="5"/>
      <c r="T6571" s="5"/>
      <c r="U6571" s="5"/>
      <c r="V6571" s="5"/>
      <c r="W6571" s="5"/>
      <c r="X6571" s="5"/>
      <c r="Y6571" s="5"/>
      <c r="Z6571" s="5"/>
      <c r="AA6571" s="5"/>
      <c r="AB6571" s="5"/>
      <c r="AC6571" s="5"/>
      <c r="AD6571" s="5"/>
      <c r="AE6571" s="5"/>
      <c r="AF6571" s="5"/>
      <c r="AG6571" s="5"/>
      <c r="AH6571" s="5"/>
      <c r="AI6571" s="5"/>
      <c r="AJ6571" s="5"/>
    </row>
    <row r="6572" spans="11:36">
      <c r="K6572" s="5"/>
      <c r="L6572" s="5"/>
      <c r="M6572" s="5"/>
      <c r="N6572" s="5"/>
      <c r="O6572" s="5"/>
      <c r="P6572" s="5"/>
      <c r="Q6572" s="5"/>
      <c r="R6572" s="5"/>
      <c r="S6572" s="5"/>
      <c r="T6572" s="5"/>
      <c r="U6572" s="5"/>
      <c r="V6572" s="5"/>
      <c r="W6572" s="5"/>
      <c r="X6572" s="5"/>
      <c r="Y6572" s="5"/>
      <c r="Z6572" s="5"/>
      <c r="AA6572" s="5"/>
      <c r="AB6572" s="5"/>
      <c r="AC6572" s="5"/>
      <c r="AD6572" s="5"/>
      <c r="AE6572" s="5"/>
      <c r="AF6572" s="5"/>
      <c r="AG6572" s="5"/>
      <c r="AH6572" s="5"/>
      <c r="AI6572" s="5"/>
      <c r="AJ6572" s="5"/>
    </row>
    <row r="6573" spans="11:36">
      <c r="K6573" s="5"/>
      <c r="L6573" s="5"/>
      <c r="M6573" s="5"/>
      <c r="N6573" s="5"/>
      <c r="O6573" s="5"/>
      <c r="P6573" s="5"/>
      <c r="Q6573" s="5"/>
      <c r="R6573" s="5"/>
      <c r="S6573" s="5"/>
      <c r="T6573" s="5"/>
      <c r="U6573" s="5"/>
      <c r="V6573" s="5"/>
      <c r="W6573" s="5"/>
      <c r="X6573" s="5"/>
      <c r="Y6573" s="5"/>
      <c r="Z6573" s="5"/>
      <c r="AA6573" s="5"/>
      <c r="AB6573" s="5"/>
      <c r="AC6573" s="5"/>
      <c r="AD6573" s="5"/>
      <c r="AE6573" s="5"/>
      <c r="AF6573" s="5"/>
      <c r="AG6573" s="5"/>
      <c r="AH6573" s="5"/>
      <c r="AI6573" s="5"/>
      <c r="AJ6573" s="5"/>
    </row>
    <row r="6574" spans="11:36">
      <c r="K6574" s="5"/>
      <c r="L6574" s="5"/>
      <c r="M6574" s="5"/>
      <c r="N6574" s="5"/>
      <c r="O6574" s="5"/>
      <c r="P6574" s="5"/>
      <c r="Q6574" s="5"/>
      <c r="R6574" s="5"/>
      <c r="S6574" s="5"/>
      <c r="T6574" s="5"/>
      <c r="U6574" s="5"/>
      <c r="V6574" s="5"/>
      <c r="W6574" s="5"/>
      <c r="X6574" s="5"/>
      <c r="Y6574" s="5"/>
      <c r="Z6574" s="5"/>
      <c r="AA6574" s="5"/>
      <c r="AB6574" s="5"/>
      <c r="AC6574" s="5"/>
      <c r="AD6574" s="5"/>
      <c r="AE6574" s="5"/>
      <c r="AF6574" s="5"/>
      <c r="AG6574" s="5"/>
      <c r="AH6574" s="5"/>
      <c r="AI6574" s="5"/>
      <c r="AJ6574" s="5"/>
    </row>
    <row r="6575" spans="11:36">
      <c r="K6575" s="5"/>
      <c r="L6575" s="5"/>
      <c r="M6575" s="5"/>
      <c r="N6575" s="5"/>
      <c r="O6575" s="5"/>
      <c r="P6575" s="5"/>
      <c r="Q6575" s="5"/>
      <c r="R6575" s="5"/>
      <c r="S6575" s="5"/>
      <c r="T6575" s="5"/>
      <c r="U6575" s="5"/>
      <c r="V6575" s="5"/>
      <c r="W6575" s="5"/>
      <c r="X6575" s="5"/>
      <c r="Y6575" s="5"/>
      <c r="Z6575" s="5"/>
      <c r="AA6575" s="5"/>
      <c r="AB6575" s="5"/>
      <c r="AC6575" s="5"/>
      <c r="AD6575" s="5"/>
      <c r="AE6575" s="5"/>
      <c r="AF6575" s="5"/>
      <c r="AG6575" s="5"/>
      <c r="AH6575" s="5"/>
      <c r="AI6575" s="5"/>
      <c r="AJ6575" s="5"/>
    </row>
    <row r="6576" spans="11:36">
      <c r="K6576" s="5"/>
      <c r="L6576" s="5"/>
      <c r="M6576" s="5"/>
      <c r="N6576" s="5"/>
      <c r="O6576" s="5"/>
      <c r="P6576" s="5"/>
      <c r="Q6576" s="5"/>
      <c r="R6576" s="5"/>
      <c r="S6576" s="5"/>
      <c r="T6576" s="5"/>
      <c r="U6576" s="5"/>
      <c r="V6576" s="5"/>
      <c r="W6576" s="5"/>
      <c r="X6576" s="5"/>
      <c r="Y6576" s="5"/>
      <c r="Z6576" s="5"/>
      <c r="AA6576" s="5"/>
      <c r="AB6576" s="5"/>
      <c r="AC6576" s="5"/>
      <c r="AD6576" s="5"/>
      <c r="AE6576" s="5"/>
      <c r="AF6576" s="5"/>
      <c r="AG6576" s="5"/>
      <c r="AH6576" s="5"/>
      <c r="AI6576" s="5"/>
      <c r="AJ6576" s="5"/>
    </row>
    <row r="6577" spans="11:36">
      <c r="K6577" s="5"/>
      <c r="L6577" s="5"/>
      <c r="M6577" s="5"/>
      <c r="N6577" s="5"/>
      <c r="O6577" s="5"/>
      <c r="P6577" s="5"/>
      <c r="Q6577" s="5"/>
      <c r="R6577" s="5"/>
      <c r="S6577" s="5"/>
      <c r="T6577" s="5"/>
      <c r="U6577" s="5"/>
      <c r="V6577" s="5"/>
      <c r="W6577" s="5"/>
      <c r="X6577" s="5"/>
      <c r="Y6577" s="5"/>
      <c r="Z6577" s="5"/>
      <c r="AA6577" s="5"/>
      <c r="AB6577" s="5"/>
      <c r="AC6577" s="5"/>
      <c r="AD6577" s="5"/>
      <c r="AE6577" s="5"/>
      <c r="AF6577" s="5"/>
      <c r="AG6577" s="5"/>
      <c r="AH6577" s="5"/>
      <c r="AI6577" s="5"/>
      <c r="AJ6577" s="5"/>
    </row>
    <row r="6578" spans="11:36">
      <c r="K6578" s="5"/>
      <c r="L6578" s="5"/>
      <c r="M6578" s="5"/>
      <c r="N6578" s="5"/>
      <c r="O6578" s="5"/>
      <c r="P6578" s="5"/>
      <c r="Q6578" s="5"/>
      <c r="R6578" s="5"/>
      <c r="S6578" s="5"/>
      <c r="T6578" s="5"/>
      <c r="U6578" s="5"/>
      <c r="V6578" s="5"/>
      <c r="W6578" s="5"/>
      <c r="X6578" s="5"/>
      <c r="Y6578" s="5"/>
      <c r="Z6578" s="5"/>
      <c r="AA6578" s="5"/>
      <c r="AB6578" s="5"/>
      <c r="AC6578" s="5"/>
      <c r="AD6578" s="5"/>
      <c r="AE6578" s="5"/>
      <c r="AF6578" s="5"/>
      <c r="AG6578" s="5"/>
      <c r="AH6578" s="5"/>
      <c r="AI6578" s="5"/>
      <c r="AJ6578" s="5"/>
    </row>
    <row r="6579" spans="11:36">
      <c r="K6579" s="5"/>
      <c r="L6579" s="5"/>
      <c r="M6579" s="5"/>
      <c r="N6579" s="5"/>
      <c r="O6579" s="5"/>
      <c r="P6579" s="5"/>
      <c r="Q6579" s="5"/>
      <c r="R6579" s="5"/>
      <c r="S6579" s="5"/>
      <c r="T6579" s="5"/>
      <c r="U6579" s="5"/>
      <c r="V6579" s="5"/>
      <c r="W6579" s="5"/>
      <c r="X6579" s="5"/>
      <c r="Y6579" s="5"/>
      <c r="Z6579" s="5"/>
      <c r="AA6579" s="5"/>
      <c r="AB6579" s="5"/>
      <c r="AC6579" s="5"/>
      <c r="AD6579" s="5"/>
      <c r="AE6579" s="5"/>
      <c r="AF6579" s="5"/>
      <c r="AG6579" s="5"/>
      <c r="AH6579" s="5"/>
      <c r="AI6579" s="5"/>
      <c r="AJ6579" s="5"/>
    </row>
    <row r="6580" spans="11:36">
      <c r="K6580" s="5"/>
      <c r="L6580" s="5"/>
      <c r="M6580" s="5"/>
      <c r="N6580" s="5"/>
      <c r="O6580" s="5"/>
      <c r="P6580" s="5"/>
      <c r="Q6580" s="5"/>
      <c r="R6580" s="5"/>
      <c r="S6580" s="5"/>
      <c r="T6580" s="5"/>
      <c r="U6580" s="5"/>
      <c r="V6580" s="5"/>
      <c r="W6580" s="5"/>
      <c r="X6580" s="5"/>
      <c r="Y6580" s="5"/>
      <c r="Z6580" s="5"/>
      <c r="AA6580" s="5"/>
      <c r="AB6580" s="5"/>
      <c r="AC6580" s="5"/>
      <c r="AD6580" s="5"/>
      <c r="AE6580" s="5"/>
      <c r="AF6580" s="5"/>
      <c r="AG6580" s="5"/>
      <c r="AH6580" s="5"/>
      <c r="AI6580" s="5"/>
      <c r="AJ6580" s="5"/>
    </row>
    <row r="6581" spans="11:36">
      <c r="K6581" s="5"/>
      <c r="L6581" s="5"/>
      <c r="M6581" s="5"/>
      <c r="N6581" s="5"/>
      <c r="O6581" s="5"/>
      <c r="P6581" s="5"/>
      <c r="Q6581" s="5"/>
      <c r="R6581" s="5"/>
      <c r="S6581" s="5"/>
      <c r="T6581" s="5"/>
      <c r="U6581" s="5"/>
      <c r="V6581" s="5"/>
      <c r="W6581" s="5"/>
      <c r="X6581" s="5"/>
      <c r="Y6581" s="5"/>
      <c r="Z6581" s="5"/>
      <c r="AA6581" s="5"/>
      <c r="AB6581" s="5"/>
      <c r="AC6581" s="5"/>
      <c r="AD6581" s="5"/>
      <c r="AE6581" s="5"/>
      <c r="AF6581" s="5"/>
      <c r="AG6581" s="5"/>
      <c r="AH6581" s="5"/>
      <c r="AI6581" s="5"/>
      <c r="AJ6581" s="5"/>
    </row>
    <row r="6582" spans="11:36">
      <c r="K6582" s="5"/>
      <c r="L6582" s="5"/>
      <c r="M6582" s="5"/>
      <c r="N6582" s="5"/>
      <c r="O6582" s="5"/>
      <c r="P6582" s="5"/>
      <c r="Q6582" s="5"/>
      <c r="R6582" s="5"/>
      <c r="S6582" s="5"/>
      <c r="T6582" s="5"/>
      <c r="U6582" s="5"/>
      <c r="V6582" s="5"/>
      <c r="W6582" s="5"/>
      <c r="X6582" s="5"/>
      <c r="Y6582" s="5"/>
      <c r="Z6582" s="5"/>
      <c r="AA6582" s="5"/>
      <c r="AB6582" s="5"/>
      <c r="AC6582" s="5"/>
      <c r="AD6582" s="5"/>
      <c r="AE6582" s="5"/>
      <c r="AF6582" s="5"/>
      <c r="AG6582" s="5"/>
      <c r="AH6582" s="5"/>
      <c r="AI6582" s="5"/>
      <c r="AJ6582" s="5"/>
    </row>
    <row r="6583" spans="11:36">
      <c r="K6583" s="5"/>
      <c r="L6583" s="5"/>
      <c r="M6583" s="5"/>
      <c r="N6583" s="5"/>
      <c r="O6583" s="5"/>
      <c r="P6583" s="5"/>
      <c r="Q6583" s="5"/>
      <c r="R6583" s="5"/>
      <c r="S6583" s="5"/>
      <c r="T6583" s="5"/>
      <c r="U6583" s="5"/>
      <c r="V6583" s="5"/>
      <c r="W6583" s="5"/>
      <c r="X6583" s="5"/>
      <c r="Y6583" s="5"/>
      <c r="Z6583" s="5"/>
      <c r="AA6583" s="5"/>
      <c r="AB6583" s="5"/>
      <c r="AC6583" s="5"/>
      <c r="AD6583" s="5"/>
      <c r="AE6583" s="5"/>
      <c r="AF6583" s="5"/>
      <c r="AG6583" s="5"/>
      <c r="AH6583" s="5"/>
      <c r="AI6583" s="5"/>
      <c r="AJ6583" s="5"/>
    </row>
    <row r="6584" spans="11:36">
      <c r="K6584" s="5"/>
      <c r="L6584" s="5"/>
      <c r="M6584" s="5"/>
      <c r="N6584" s="5"/>
      <c r="O6584" s="5"/>
      <c r="P6584" s="5"/>
      <c r="Q6584" s="5"/>
      <c r="R6584" s="5"/>
      <c r="S6584" s="5"/>
      <c r="T6584" s="5"/>
      <c r="U6584" s="5"/>
      <c r="V6584" s="5"/>
      <c r="W6584" s="5"/>
      <c r="X6584" s="5"/>
      <c r="Y6584" s="5"/>
      <c r="Z6584" s="5"/>
      <c r="AA6584" s="5"/>
      <c r="AB6584" s="5"/>
      <c r="AC6584" s="5"/>
      <c r="AD6584" s="5"/>
      <c r="AE6584" s="5"/>
      <c r="AF6584" s="5"/>
      <c r="AG6584" s="5"/>
      <c r="AH6584" s="5"/>
      <c r="AI6584" s="5"/>
      <c r="AJ6584" s="5"/>
    </row>
    <row r="6585" spans="11:36">
      <c r="K6585" s="5"/>
      <c r="L6585" s="5"/>
      <c r="M6585" s="5"/>
      <c r="N6585" s="5"/>
      <c r="O6585" s="5"/>
      <c r="P6585" s="5"/>
      <c r="Q6585" s="5"/>
      <c r="R6585" s="5"/>
      <c r="S6585" s="5"/>
      <c r="T6585" s="5"/>
      <c r="U6585" s="5"/>
      <c r="V6585" s="5"/>
      <c r="W6585" s="5"/>
      <c r="X6585" s="5"/>
      <c r="Y6585" s="5"/>
      <c r="Z6585" s="5"/>
      <c r="AA6585" s="5"/>
      <c r="AB6585" s="5"/>
      <c r="AC6585" s="5"/>
      <c r="AD6585" s="5"/>
      <c r="AE6585" s="5"/>
      <c r="AF6585" s="5"/>
      <c r="AG6585" s="5"/>
      <c r="AH6585" s="5"/>
      <c r="AI6585" s="5"/>
      <c r="AJ6585" s="5"/>
    </row>
    <row r="6586" spans="11:36">
      <c r="K6586" s="5"/>
      <c r="L6586" s="5"/>
      <c r="M6586" s="5"/>
      <c r="N6586" s="5"/>
      <c r="O6586" s="5"/>
      <c r="P6586" s="5"/>
      <c r="Q6586" s="5"/>
      <c r="R6586" s="5"/>
      <c r="S6586" s="5"/>
      <c r="T6586" s="5"/>
      <c r="U6586" s="5"/>
      <c r="V6586" s="5"/>
      <c r="W6586" s="5"/>
      <c r="X6586" s="5"/>
      <c r="Y6586" s="5"/>
      <c r="Z6586" s="5"/>
      <c r="AA6586" s="5"/>
      <c r="AB6586" s="5"/>
      <c r="AC6586" s="5"/>
      <c r="AD6586" s="5"/>
      <c r="AE6586" s="5"/>
      <c r="AF6586" s="5"/>
      <c r="AG6586" s="5"/>
      <c r="AH6586" s="5"/>
      <c r="AI6586" s="5"/>
      <c r="AJ6586" s="5"/>
    </row>
    <row r="6587" spans="11:36">
      <c r="K6587" s="5"/>
      <c r="L6587" s="5"/>
      <c r="M6587" s="5"/>
      <c r="N6587" s="5"/>
      <c r="O6587" s="5"/>
      <c r="P6587" s="5"/>
      <c r="Q6587" s="5"/>
      <c r="R6587" s="5"/>
      <c r="S6587" s="5"/>
      <c r="T6587" s="5"/>
      <c r="U6587" s="5"/>
      <c r="V6587" s="5"/>
      <c r="W6587" s="5"/>
      <c r="X6587" s="5"/>
      <c r="Y6587" s="5"/>
      <c r="Z6587" s="5"/>
      <c r="AA6587" s="5"/>
      <c r="AB6587" s="5"/>
      <c r="AC6587" s="5"/>
      <c r="AD6587" s="5"/>
      <c r="AE6587" s="5"/>
      <c r="AF6587" s="5"/>
      <c r="AG6587" s="5"/>
      <c r="AH6587" s="5"/>
      <c r="AI6587" s="5"/>
      <c r="AJ6587" s="5"/>
    </row>
    <row r="6588" spans="11:36">
      <c r="K6588" s="5"/>
      <c r="L6588" s="5"/>
      <c r="M6588" s="5"/>
      <c r="N6588" s="5"/>
      <c r="O6588" s="5"/>
      <c r="P6588" s="5"/>
      <c r="Q6588" s="5"/>
      <c r="R6588" s="5"/>
      <c r="S6588" s="5"/>
      <c r="T6588" s="5"/>
      <c r="U6588" s="5"/>
      <c r="V6588" s="5"/>
      <c r="W6588" s="5"/>
      <c r="X6588" s="5"/>
      <c r="Y6588" s="5"/>
      <c r="Z6588" s="5"/>
      <c r="AA6588" s="5"/>
      <c r="AB6588" s="5"/>
      <c r="AC6588" s="5"/>
      <c r="AD6588" s="5"/>
      <c r="AE6588" s="5"/>
      <c r="AF6588" s="5"/>
      <c r="AG6588" s="5"/>
      <c r="AH6588" s="5"/>
      <c r="AI6588" s="5"/>
      <c r="AJ6588" s="5"/>
    </row>
    <row r="6589" spans="11:36">
      <c r="K6589" s="5"/>
      <c r="L6589" s="5"/>
      <c r="M6589" s="5"/>
      <c r="N6589" s="5"/>
      <c r="O6589" s="5"/>
      <c r="P6589" s="5"/>
      <c r="Q6589" s="5"/>
      <c r="R6589" s="5"/>
      <c r="S6589" s="5"/>
      <c r="T6589" s="5"/>
      <c r="U6589" s="5"/>
      <c r="V6589" s="5"/>
      <c r="W6589" s="5"/>
      <c r="X6589" s="5"/>
      <c r="Y6589" s="5"/>
      <c r="Z6589" s="5"/>
      <c r="AA6589" s="5"/>
      <c r="AB6589" s="5"/>
      <c r="AC6589" s="5"/>
      <c r="AD6589" s="5"/>
      <c r="AE6589" s="5"/>
      <c r="AF6589" s="5"/>
      <c r="AG6589" s="5"/>
      <c r="AH6589" s="5"/>
      <c r="AI6589" s="5"/>
      <c r="AJ6589" s="5"/>
    </row>
    <row r="6590" spans="11:36">
      <c r="K6590" s="5"/>
      <c r="L6590" s="5"/>
      <c r="M6590" s="5"/>
      <c r="N6590" s="5"/>
      <c r="O6590" s="5"/>
      <c r="P6590" s="5"/>
      <c r="Q6590" s="5"/>
      <c r="R6590" s="5"/>
      <c r="S6590" s="5"/>
      <c r="T6590" s="5"/>
      <c r="U6590" s="5"/>
      <c r="V6590" s="5"/>
      <c r="W6590" s="5"/>
      <c r="X6590" s="5"/>
      <c r="Y6590" s="5"/>
      <c r="Z6590" s="5"/>
      <c r="AA6590" s="5"/>
      <c r="AB6590" s="5"/>
      <c r="AC6590" s="5"/>
      <c r="AD6590" s="5"/>
      <c r="AE6590" s="5"/>
      <c r="AF6590" s="5"/>
      <c r="AG6590" s="5"/>
      <c r="AH6590" s="5"/>
      <c r="AI6590" s="5"/>
      <c r="AJ6590" s="5"/>
    </row>
    <row r="6591" spans="11:36">
      <c r="K6591" s="5"/>
      <c r="L6591" s="5"/>
      <c r="M6591" s="5"/>
      <c r="N6591" s="5"/>
      <c r="O6591" s="5"/>
      <c r="P6591" s="5"/>
      <c r="Q6591" s="5"/>
      <c r="R6591" s="5"/>
      <c r="S6591" s="5"/>
      <c r="T6591" s="5"/>
      <c r="U6591" s="5"/>
      <c r="V6591" s="5"/>
      <c r="W6591" s="5"/>
      <c r="X6591" s="5"/>
      <c r="Y6591" s="5"/>
      <c r="Z6591" s="5"/>
      <c r="AA6591" s="5"/>
      <c r="AB6591" s="5"/>
      <c r="AC6591" s="5"/>
      <c r="AD6591" s="5"/>
      <c r="AE6591" s="5"/>
      <c r="AF6591" s="5"/>
      <c r="AG6591" s="5"/>
      <c r="AH6591" s="5"/>
      <c r="AI6591" s="5"/>
      <c r="AJ6591" s="5"/>
    </row>
    <row r="6592" spans="11:36">
      <c r="K6592" s="5"/>
      <c r="L6592" s="5"/>
      <c r="M6592" s="5"/>
      <c r="N6592" s="5"/>
      <c r="O6592" s="5"/>
      <c r="P6592" s="5"/>
      <c r="Q6592" s="5"/>
      <c r="R6592" s="5"/>
      <c r="S6592" s="5"/>
      <c r="T6592" s="5"/>
      <c r="U6592" s="5"/>
      <c r="V6592" s="5"/>
      <c r="W6592" s="5"/>
      <c r="X6592" s="5"/>
      <c r="Y6592" s="5"/>
      <c r="Z6592" s="5"/>
      <c r="AA6592" s="5"/>
      <c r="AB6592" s="5"/>
      <c r="AC6592" s="5"/>
      <c r="AD6592" s="5"/>
      <c r="AE6592" s="5"/>
      <c r="AF6592" s="5"/>
      <c r="AG6592" s="5"/>
      <c r="AH6592" s="5"/>
      <c r="AI6592" s="5"/>
      <c r="AJ6592" s="5"/>
    </row>
    <row r="6593" spans="11:36">
      <c r="K6593" s="5"/>
      <c r="L6593" s="5"/>
      <c r="M6593" s="5"/>
      <c r="N6593" s="5"/>
      <c r="O6593" s="5"/>
      <c r="P6593" s="5"/>
      <c r="Q6593" s="5"/>
      <c r="R6593" s="5"/>
      <c r="S6593" s="5"/>
      <c r="T6593" s="5"/>
      <c r="U6593" s="5"/>
      <c r="V6593" s="5"/>
      <c r="W6593" s="5"/>
      <c r="X6593" s="5"/>
      <c r="Y6593" s="5"/>
      <c r="Z6593" s="5"/>
      <c r="AA6593" s="5"/>
      <c r="AB6593" s="5"/>
      <c r="AC6593" s="5"/>
      <c r="AD6593" s="5"/>
      <c r="AE6593" s="5"/>
      <c r="AF6593" s="5"/>
      <c r="AG6593" s="5"/>
      <c r="AH6593" s="5"/>
      <c r="AI6593" s="5"/>
      <c r="AJ6593" s="5"/>
    </row>
    <row r="6594" spans="11:36">
      <c r="K6594" s="5"/>
      <c r="L6594" s="5"/>
      <c r="M6594" s="5"/>
      <c r="N6594" s="5"/>
      <c r="O6594" s="5"/>
      <c r="P6594" s="5"/>
      <c r="Q6594" s="5"/>
      <c r="R6594" s="5"/>
      <c r="S6594" s="5"/>
      <c r="T6594" s="5"/>
      <c r="U6594" s="5"/>
      <c r="V6594" s="5"/>
      <c r="W6594" s="5"/>
      <c r="X6594" s="5"/>
      <c r="Y6594" s="5"/>
      <c r="Z6594" s="5"/>
      <c r="AA6594" s="5"/>
      <c r="AB6594" s="5"/>
      <c r="AC6594" s="5"/>
      <c r="AD6594" s="5"/>
      <c r="AE6594" s="5"/>
      <c r="AF6594" s="5"/>
      <c r="AG6594" s="5"/>
      <c r="AH6594" s="5"/>
      <c r="AI6594" s="5"/>
      <c r="AJ6594" s="5"/>
    </row>
    <row r="6595" spans="11:36">
      <c r="K6595" s="5"/>
      <c r="L6595" s="5"/>
      <c r="M6595" s="5"/>
      <c r="N6595" s="5"/>
      <c r="O6595" s="5"/>
      <c r="P6595" s="5"/>
      <c r="Q6595" s="5"/>
      <c r="R6595" s="5"/>
      <c r="S6595" s="5"/>
      <c r="T6595" s="5"/>
      <c r="U6595" s="5"/>
      <c r="V6595" s="5"/>
      <c r="W6595" s="5"/>
      <c r="X6595" s="5"/>
      <c r="Y6595" s="5"/>
      <c r="Z6595" s="5"/>
      <c r="AA6595" s="5"/>
      <c r="AB6595" s="5"/>
      <c r="AC6595" s="5"/>
      <c r="AD6595" s="5"/>
      <c r="AE6595" s="5"/>
      <c r="AF6595" s="5"/>
      <c r="AG6595" s="5"/>
      <c r="AH6595" s="5"/>
      <c r="AI6595" s="5"/>
      <c r="AJ6595" s="5"/>
    </row>
    <row r="6596" spans="11:36">
      <c r="K6596" s="5"/>
      <c r="L6596" s="5"/>
      <c r="M6596" s="5"/>
      <c r="N6596" s="5"/>
      <c r="O6596" s="5"/>
      <c r="P6596" s="5"/>
      <c r="Q6596" s="5"/>
      <c r="R6596" s="5"/>
      <c r="S6596" s="5"/>
      <c r="T6596" s="5"/>
      <c r="U6596" s="5"/>
      <c r="V6596" s="5"/>
      <c r="W6596" s="5"/>
      <c r="X6596" s="5"/>
      <c r="Y6596" s="5"/>
      <c r="Z6596" s="5"/>
      <c r="AA6596" s="5"/>
      <c r="AB6596" s="5"/>
      <c r="AC6596" s="5"/>
      <c r="AD6596" s="5"/>
      <c r="AE6596" s="5"/>
      <c r="AF6596" s="5"/>
      <c r="AG6596" s="5"/>
      <c r="AH6596" s="5"/>
      <c r="AI6596" s="5"/>
      <c r="AJ6596" s="5"/>
    </row>
    <row r="6597" spans="11:36">
      <c r="K6597" s="5"/>
      <c r="L6597" s="5"/>
      <c r="M6597" s="5"/>
      <c r="N6597" s="5"/>
      <c r="O6597" s="5"/>
      <c r="P6597" s="5"/>
      <c r="Q6597" s="5"/>
      <c r="R6597" s="5"/>
      <c r="S6597" s="5"/>
      <c r="T6597" s="5"/>
      <c r="U6597" s="5"/>
      <c r="V6597" s="5"/>
      <c r="W6597" s="5"/>
      <c r="X6597" s="5"/>
      <c r="Y6597" s="5"/>
      <c r="Z6597" s="5"/>
      <c r="AA6597" s="5"/>
      <c r="AB6597" s="5"/>
      <c r="AC6597" s="5"/>
      <c r="AD6597" s="5"/>
      <c r="AE6597" s="5"/>
      <c r="AF6597" s="5"/>
      <c r="AG6597" s="5"/>
      <c r="AH6597" s="5"/>
      <c r="AI6597" s="5"/>
      <c r="AJ6597" s="5"/>
    </row>
    <row r="6598" spans="11:36">
      <c r="K6598" s="5"/>
      <c r="L6598" s="5"/>
      <c r="M6598" s="5"/>
      <c r="N6598" s="5"/>
      <c r="O6598" s="5"/>
      <c r="P6598" s="5"/>
      <c r="Q6598" s="5"/>
      <c r="R6598" s="5"/>
      <c r="S6598" s="5"/>
      <c r="T6598" s="5"/>
      <c r="U6598" s="5"/>
      <c r="V6598" s="5"/>
      <c r="W6598" s="5"/>
      <c r="X6598" s="5"/>
      <c r="Y6598" s="5"/>
      <c r="Z6598" s="5"/>
      <c r="AA6598" s="5"/>
      <c r="AB6598" s="5"/>
      <c r="AC6598" s="5"/>
      <c r="AD6598" s="5"/>
      <c r="AE6598" s="5"/>
      <c r="AF6598" s="5"/>
      <c r="AG6598" s="5"/>
      <c r="AH6598" s="5"/>
      <c r="AI6598" s="5"/>
      <c r="AJ6598" s="5"/>
    </row>
    <row r="6599" spans="11:36">
      <c r="K6599" s="5"/>
      <c r="L6599" s="5"/>
      <c r="M6599" s="5"/>
      <c r="N6599" s="5"/>
      <c r="O6599" s="5"/>
      <c r="P6599" s="5"/>
      <c r="Q6599" s="5"/>
      <c r="R6599" s="5"/>
      <c r="S6599" s="5"/>
      <c r="T6599" s="5"/>
      <c r="U6599" s="5"/>
      <c r="V6599" s="5"/>
      <c r="W6599" s="5"/>
      <c r="X6599" s="5"/>
      <c r="Y6599" s="5"/>
      <c r="Z6599" s="5"/>
      <c r="AA6599" s="5"/>
      <c r="AB6599" s="5"/>
      <c r="AC6599" s="5"/>
      <c r="AD6599" s="5"/>
      <c r="AE6599" s="5"/>
      <c r="AF6599" s="5"/>
      <c r="AG6599" s="5"/>
      <c r="AH6599" s="5"/>
      <c r="AI6599" s="5"/>
      <c r="AJ6599" s="5"/>
    </row>
    <row r="6600" spans="11:36">
      <c r="K6600" s="5"/>
      <c r="L6600" s="5"/>
      <c r="M6600" s="5"/>
      <c r="N6600" s="5"/>
      <c r="O6600" s="5"/>
      <c r="P6600" s="5"/>
      <c r="Q6600" s="5"/>
      <c r="R6600" s="5"/>
      <c r="S6600" s="5"/>
      <c r="T6600" s="5"/>
      <c r="U6600" s="5"/>
      <c r="V6600" s="5"/>
      <c r="W6600" s="5"/>
      <c r="X6600" s="5"/>
      <c r="Y6600" s="5"/>
      <c r="Z6600" s="5"/>
      <c r="AA6600" s="5"/>
      <c r="AB6600" s="5"/>
      <c r="AC6600" s="5"/>
      <c r="AD6600" s="5"/>
      <c r="AE6600" s="5"/>
      <c r="AF6600" s="5"/>
      <c r="AG6600" s="5"/>
      <c r="AH6600" s="5"/>
      <c r="AI6600" s="5"/>
      <c r="AJ6600" s="5"/>
    </row>
    <row r="6601" spans="11:36">
      <c r="K6601" s="5"/>
      <c r="L6601" s="5"/>
      <c r="M6601" s="5"/>
      <c r="N6601" s="5"/>
      <c r="O6601" s="5"/>
      <c r="P6601" s="5"/>
      <c r="Q6601" s="5"/>
      <c r="R6601" s="5"/>
      <c r="S6601" s="5"/>
      <c r="T6601" s="5"/>
      <c r="U6601" s="5"/>
      <c r="V6601" s="5"/>
      <c r="W6601" s="5"/>
      <c r="X6601" s="5"/>
      <c r="Y6601" s="5"/>
      <c r="Z6601" s="5"/>
      <c r="AA6601" s="5"/>
      <c r="AB6601" s="5"/>
      <c r="AC6601" s="5"/>
      <c r="AD6601" s="5"/>
      <c r="AE6601" s="5"/>
      <c r="AF6601" s="5"/>
      <c r="AG6601" s="5"/>
      <c r="AH6601" s="5"/>
      <c r="AI6601" s="5"/>
      <c r="AJ6601" s="5"/>
    </row>
    <row r="6602" spans="11:36">
      <c r="K6602" s="5"/>
      <c r="L6602" s="5"/>
      <c r="M6602" s="5"/>
      <c r="N6602" s="5"/>
      <c r="O6602" s="5"/>
      <c r="P6602" s="5"/>
      <c r="Q6602" s="5"/>
      <c r="R6602" s="5"/>
      <c r="S6602" s="5"/>
      <c r="T6602" s="5"/>
      <c r="U6602" s="5"/>
      <c r="V6602" s="5"/>
      <c r="W6602" s="5"/>
      <c r="X6602" s="5"/>
      <c r="Y6602" s="5"/>
      <c r="Z6602" s="5"/>
      <c r="AA6602" s="5"/>
      <c r="AB6602" s="5"/>
      <c r="AC6602" s="5"/>
      <c r="AD6602" s="5"/>
      <c r="AE6602" s="5"/>
      <c r="AF6602" s="5"/>
      <c r="AG6602" s="5"/>
      <c r="AH6602" s="5"/>
      <c r="AI6602" s="5"/>
      <c r="AJ6602" s="5"/>
    </row>
    <row r="6603" spans="11:36">
      <c r="K6603" s="5"/>
      <c r="L6603" s="5"/>
      <c r="M6603" s="5"/>
      <c r="N6603" s="5"/>
      <c r="O6603" s="5"/>
      <c r="P6603" s="5"/>
      <c r="Q6603" s="5"/>
      <c r="R6603" s="5"/>
      <c r="S6603" s="5"/>
      <c r="T6603" s="5"/>
      <c r="U6603" s="5"/>
      <c r="V6603" s="5"/>
      <c r="W6603" s="5"/>
      <c r="X6603" s="5"/>
      <c r="Y6603" s="5"/>
      <c r="Z6603" s="5"/>
      <c r="AA6603" s="5"/>
      <c r="AB6603" s="5"/>
      <c r="AC6603" s="5"/>
      <c r="AD6603" s="5"/>
      <c r="AE6603" s="5"/>
      <c r="AF6603" s="5"/>
      <c r="AG6603" s="5"/>
      <c r="AH6603" s="5"/>
      <c r="AI6603" s="5"/>
      <c r="AJ6603" s="5"/>
    </row>
    <row r="6604" spans="11:36">
      <c r="K6604" s="5"/>
      <c r="L6604" s="5"/>
      <c r="M6604" s="5"/>
      <c r="N6604" s="5"/>
      <c r="O6604" s="5"/>
      <c r="P6604" s="5"/>
      <c r="Q6604" s="5"/>
      <c r="R6604" s="5"/>
      <c r="S6604" s="5"/>
      <c r="T6604" s="5"/>
      <c r="U6604" s="5"/>
      <c r="V6604" s="5"/>
      <c r="W6604" s="5"/>
      <c r="X6604" s="5"/>
      <c r="Y6604" s="5"/>
      <c r="Z6604" s="5"/>
      <c r="AA6604" s="5"/>
      <c r="AB6604" s="5"/>
      <c r="AC6604" s="5"/>
      <c r="AD6604" s="5"/>
      <c r="AE6604" s="5"/>
      <c r="AF6604" s="5"/>
      <c r="AG6604" s="5"/>
      <c r="AH6604" s="5"/>
      <c r="AI6604" s="5"/>
      <c r="AJ6604" s="5"/>
    </row>
    <row r="6605" spans="11:36">
      <c r="K6605" s="5"/>
      <c r="L6605" s="5"/>
      <c r="M6605" s="5"/>
      <c r="N6605" s="5"/>
      <c r="O6605" s="5"/>
      <c r="P6605" s="5"/>
      <c r="Q6605" s="5"/>
      <c r="R6605" s="5"/>
      <c r="S6605" s="5"/>
      <c r="T6605" s="5"/>
      <c r="U6605" s="5"/>
      <c r="V6605" s="5"/>
      <c r="W6605" s="5"/>
      <c r="X6605" s="5"/>
      <c r="Y6605" s="5"/>
      <c r="Z6605" s="5"/>
      <c r="AA6605" s="5"/>
      <c r="AB6605" s="5"/>
      <c r="AC6605" s="5"/>
      <c r="AD6605" s="5"/>
      <c r="AE6605" s="5"/>
      <c r="AF6605" s="5"/>
      <c r="AG6605" s="5"/>
      <c r="AH6605" s="5"/>
      <c r="AI6605" s="5"/>
      <c r="AJ6605" s="5"/>
    </row>
    <row r="6606" spans="11:36">
      <c r="K6606" s="5"/>
      <c r="L6606" s="5"/>
      <c r="M6606" s="5"/>
      <c r="N6606" s="5"/>
      <c r="O6606" s="5"/>
      <c r="P6606" s="5"/>
      <c r="Q6606" s="5"/>
      <c r="R6606" s="5"/>
      <c r="S6606" s="5"/>
      <c r="T6606" s="5"/>
      <c r="U6606" s="5"/>
      <c r="V6606" s="5"/>
      <c r="W6606" s="5"/>
      <c r="X6606" s="5"/>
      <c r="Y6606" s="5"/>
      <c r="Z6606" s="5"/>
      <c r="AA6606" s="5"/>
      <c r="AB6606" s="5"/>
      <c r="AC6606" s="5"/>
      <c r="AD6606" s="5"/>
      <c r="AE6606" s="5"/>
      <c r="AF6606" s="5"/>
      <c r="AG6606" s="5"/>
      <c r="AH6606" s="5"/>
      <c r="AI6606" s="5"/>
      <c r="AJ6606" s="5"/>
    </row>
    <row r="6607" spans="11:36">
      <c r="K6607" s="5"/>
      <c r="L6607" s="5"/>
      <c r="M6607" s="5"/>
      <c r="N6607" s="5"/>
      <c r="O6607" s="5"/>
      <c r="P6607" s="5"/>
      <c r="Q6607" s="5"/>
      <c r="R6607" s="5"/>
      <c r="S6607" s="5"/>
      <c r="T6607" s="5"/>
      <c r="U6607" s="5"/>
      <c r="V6607" s="5"/>
      <c r="W6607" s="5"/>
      <c r="X6607" s="5"/>
      <c r="Y6607" s="5"/>
      <c r="Z6607" s="5"/>
      <c r="AA6607" s="5"/>
      <c r="AB6607" s="5"/>
      <c r="AC6607" s="5"/>
      <c r="AD6607" s="5"/>
      <c r="AE6607" s="5"/>
      <c r="AF6607" s="5"/>
      <c r="AG6607" s="5"/>
      <c r="AH6607" s="5"/>
      <c r="AI6607" s="5"/>
      <c r="AJ6607" s="5"/>
    </row>
    <row r="6608" spans="11:36">
      <c r="K6608" s="5"/>
      <c r="L6608" s="5"/>
      <c r="M6608" s="5"/>
      <c r="N6608" s="5"/>
      <c r="O6608" s="5"/>
      <c r="P6608" s="5"/>
      <c r="Q6608" s="5"/>
      <c r="R6608" s="5"/>
      <c r="S6608" s="5"/>
      <c r="T6608" s="5"/>
      <c r="U6608" s="5"/>
      <c r="V6608" s="5"/>
      <c r="W6608" s="5"/>
      <c r="X6608" s="5"/>
      <c r="Y6608" s="5"/>
      <c r="Z6608" s="5"/>
      <c r="AA6608" s="5"/>
      <c r="AB6608" s="5"/>
      <c r="AC6608" s="5"/>
      <c r="AD6608" s="5"/>
      <c r="AE6608" s="5"/>
      <c r="AF6608" s="5"/>
      <c r="AG6608" s="5"/>
      <c r="AH6608" s="5"/>
      <c r="AI6608" s="5"/>
      <c r="AJ6608" s="5"/>
    </row>
    <row r="6609" spans="11:36">
      <c r="K6609" s="5"/>
      <c r="L6609" s="5"/>
      <c r="M6609" s="5"/>
      <c r="N6609" s="5"/>
      <c r="O6609" s="5"/>
      <c r="P6609" s="5"/>
      <c r="Q6609" s="5"/>
      <c r="R6609" s="5"/>
      <c r="S6609" s="5"/>
      <c r="T6609" s="5"/>
      <c r="U6609" s="5"/>
      <c r="V6609" s="5"/>
      <c r="W6609" s="5"/>
      <c r="X6609" s="5"/>
      <c r="Y6609" s="5"/>
      <c r="Z6609" s="5"/>
      <c r="AA6609" s="5"/>
      <c r="AB6609" s="5"/>
      <c r="AC6609" s="5"/>
      <c r="AD6609" s="5"/>
      <c r="AE6609" s="5"/>
      <c r="AF6609" s="5"/>
      <c r="AG6609" s="5"/>
      <c r="AH6609" s="5"/>
      <c r="AI6609" s="5"/>
      <c r="AJ6609" s="5"/>
    </row>
    <row r="6610" spans="11:36">
      <c r="K6610" s="5"/>
      <c r="L6610" s="5"/>
      <c r="M6610" s="5"/>
      <c r="N6610" s="5"/>
      <c r="O6610" s="5"/>
      <c r="P6610" s="5"/>
      <c r="Q6610" s="5"/>
      <c r="R6610" s="5"/>
      <c r="S6610" s="5"/>
      <c r="T6610" s="5"/>
      <c r="U6610" s="5"/>
      <c r="V6610" s="5"/>
      <c r="W6610" s="5"/>
      <c r="X6610" s="5"/>
      <c r="Y6610" s="5"/>
      <c r="Z6610" s="5"/>
      <c r="AA6610" s="5"/>
      <c r="AB6610" s="5"/>
      <c r="AC6610" s="5"/>
      <c r="AD6610" s="5"/>
      <c r="AE6610" s="5"/>
      <c r="AF6610" s="5"/>
      <c r="AG6610" s="5"/>
      <c r="AH6610" s="5"/>
      <c r="AI6610" s="5"/>
      <c r="AJ6610" s="5"/>
    </row>
    <row r="6611" spans="11:36">
      <c r="K6611" s="5"/>
      <c r="L6611" s="5"/>
      <c r="M6611" s="5"/>
      <c r="N6611" s="5"/>
      <c r="O6611" s="5"/>
      <c r="P6611" s="5"/>
      <c r="Q6611" s="5"/>
      <c r="R6611" s="5"/>
      <c r="S6611" s="5"/>
      <c r="T6611" s="5"/>
      <c r="U6611" s="5"/>
      <c r="V6611" s="5"/>
      <c r="W6611" s="5"/>
      <c r="X6611" s="5"/>
      <c r="Y6611" s="5"/>
      <c r="Z6611" s="5"/>
      <c r="AA6611" s="5"/>
      <c r="AB6611" s="5"/>
      <c r="AC6611" s="5"/>
      <c r="AD6611" s="5"/>
      <c r="AE6611" s="5"/>
      <c r="AF6611" s="5"/>
      <c r="AG6611" s="5"/>
      <c r="AH6611" s="5"/>
      <c r="AI6611" s="5"/>
      <c r="AJ6611" s="5"/>
    </row>
    <row r="6612" spans="11:36">
      <c r="K6612" s="5"/>
      <c r="L6612" s="5"/>
      <c r="M6612" s="5"/>
      <c r="N6612" s="5"/>
      <c r="O6612" s="5"/>
      <c r="P6612" s="5"/>
      <c r="Q6612" s="5"/>
      <c r="R6612" s="5"/>
      <c r="S6612" s="5"/>
      <c r="T6612" s="5"/>
      <c r="U6612" s="5"/>
      <c r="V6612" s="5"/>
      <c r="W6612" s="5"/>
      <c r="X6612" s="5"/>
      <c r="Y6612" s="5"/>
      <c r="Z6612" s="5"/>
      <c r="AA6612" s="5"/>
      <c r="AB6612" s="5"/>
      <c r="AC6612" s="5"/>
      <c r="AD6612" s="5"/>
      <c r="AE6612" s="5"/>
      <c r="AF6612" s="5"/>
      <c r="AG6612" s="5"/>
      <c r="AH6612" s="5"/>
      <c r="AI6612" s="5"/>
      <c r="AJ6612" s="5"/>
    </row>
    <row r="6613" spans="11:36">
      <c r="K6613" s="5"/>
      <c r="L6613" s="5"/>
      <c r="M6613" s="5"/>
      <c r="N6613" s="5"/>
      <c r="O6613" s="5"/>
      <c r="P6613" s="5"/>
      <c r="Q6613" s="5"/>
      <c r="R6613" s="5"/>
      <c r="S6613" s="5"/>
      <c r="T6613" s="5"/>
      <c r="U6613" s="5"/>
      <c r="V6613" s="5"/>
      <c r="W6613" s="5"/>
      <c r="X6613" s="5"/>
      <c r="Y6613" s="5"/>
      <c r="Z6613" s="5"/>
      <c r="AA6613" s="5"/>
      <c r="AB6613" s="5"/>
      <c r="AC6613" s="5"/>
      <c r="AD6613" s="5"/>
      <c r="AE6613" s="5"/>
      <c r="AF6613" s="5"/>
      <c r="AG6613" s="5"/>
      <c r="AH6613" s="5"/>
      <c r="AI6613" s="5"/>
      <c r="AJ6613" s="5"/>
    </row>
    <row r="6614" spans="11:36">
      <c r="K6614" s="5"/>
      <c r="L6614" s="5"/>
      <c r="M6614" s="5"/>
      <c r="N6614" s="5"/>
      <c r="O6614" s="5"/>
      <c r="P6614" s="5"/>
      <c r="Q6614" s="5"/>
      <c r="R6614" s="5"/>
      <c r="S6614" s="5"/>
      <c r="T6614" s="5"/>
      <c r="U6614" s="5"/>
      <c r="V6614" s="5"/>
      <c r="W6614" s="5"/>
      <c r="X6614" s="5"/>
      <c r="Y6614" s="5"/>
      <c r="Z6614" s="5"/>
      <c r="AA6614" s="5"/>
      <c r="AB6614" s="5"/>
      <c r="AC6614" s="5"/>
      <c r="AD6614" s="5"/>
      <c r="AE6614" s="5"/>
      <c r="AF6614" s="5"/>
      <c r="AG6614" s="5"/>
      <c r="AH6614" s="5"/>
      <c r="AI6614" s="5"/>
      <c r="AJ6614" s="5"/>
    </row>
    <row r="6615" spans="11:36">
      <c r="K6615" s="5"/>
      <c r="L6615" s="5"/>
      <c r="M6615" s="5"/>
      <c r="N6615" s="5"/>
      <c r="O6615" s="5"/>
      <c r="P6615" s="5"/>
      <c r="Q6615" s="5"/>
      <c r="R6615" s="5"/>
      <c r="S6615" s="5"/>
      <c r="T6615" s="5"/>
      <c r="U6615" s="5"/>
      <c r="V6615" s="5"/>
      <c r="W6615" s="5"/>
      <c r="X6615" s="5"/>
      <c r="Y6615" s="5"/>
      <c r="Z6615" s="5"/>
      <c r="AA6615" s="5"/>
      <c r="AB6615" s="5"/>
      <c r="AC6615" s="5"/>
      <c r="AD6615" s="5"/>
      <c r="AE6615" s="5"/>
      <c r="AF6615" s="5"/>
      <c r="AG6615" s="5"/>
      <c r="AH6615" s="5"/>
      <c r="AI6615" s="5"/>
      <c r="AJ6615" s="5"/>
    </row>
    <row r="6616" spans="11:36">
      <c r="K6616" s="5"/>
      <c r="L6616" s="5"/>
      <c r="M6616" s="5"/>
      <c r="N6616" s="5"/>
      <c r="O6616" s="5"/>
      <c r="P6616" s="5"/>
      <c r="Q6616" s="5"/>
      <c r="R6616" s="5"/>
      <c r="S6616" s="5"/>
      <c r="T6616" s="5"/>
      <c r="U6616" s="5"/>
      <c r="V6616" s="5"/>
      <c r="W6616" s="5"/>
      <c r="X6616" s="5"/>
      <c r="Y6616" s="5"/>
      <c r="Z6616" s="5"/>
      <c r="AA6616" s="5"/>
      <c r="AB6616" s="5"/>
      <c r="AC6616" s="5"/>
      <c r="AD6616" s="5"/>
      <c r="AE6616" s="5"/>
      <c r="AF6616" s="5"/>
      <c r="AG6616" s="5"/>
      <c r="AH6616" s="5"/>
      <c r="AI6616" s="5"/>
      <c r="AJ6616" s="5"/>
    </row>
    <row r="6617" spans="11:36">
      <c r="K6617" s="5"/>
      <c r="L6617" s="5"/>
      <c r="M6617" s="5"/>
      <c r="N6617" s="5"/>
      <c r="O6617" s="5"/>
      <c r="P6617" s="5"/>
      <c r="Q6617" s="5"/>
      <c r="R6617" s="5"/>
      <c r="S6617" s="5"/>
      <c r="T6617" s="5"/>
      <c r="U6617" s="5"/>
      <c r="V6617" s="5"/>
      <c r="W6617" s="5"/>
      <c r="X6617" s="5"/>
      <c r="Y6617" s="5"/>
      <c r="Z6617" s="5"/>
      <c r="AA6617" s="5"/>
      <c r="AB6617" s="5"/>
      <c r="AC6617" s="5"/>
      <c r="AD6617" s="5"/>
      <c r="AE6617" s="5"/>
      <c r="AF6617" s="5"/>
      <c r="AG6617" s="5"/>
      <c r="AH6617" s="5"/>
      <c r="AI6617" s="5"/>
      <c r="AJ6617" s="5"/>
    </row>
    <row r="6618" spans="11:36">
      <c r="K6618" s="5"/>
      <c r="L6618" s="5"/>
      <c r="M6618" s="5"/>
      <c r="N6618" s="5"/>
      <c r="O6618" s="5"/>
      <c r="P6618" s="5"/>
      <c r="Q6618" s="5"/>
      <c r="R6618" s="5"/>
      <c r="S6618" s="5"/>
      <c r="T6618" s="5"/>
      <c r="U6618" s="5"/>
      <c r="V6618" s="5"/>
      <c r="W6618" s="5"/>
      <c r="X6618" s="5"/>
      <c r="Y6618" s="5"/>
      <c r="Z6618" s="5"/>
      <c r="AA6618" s="5"/>
      <c r="AB6618" s="5"/>
      <c r="AC6618" s="5"/>
      <c r="AD6618" s="5"/>
      <c r="AE6618" s="5"/>
      <c r="AF6618" s="5"/>
      <c r="AG6618" s="5"/>
      <c r="AH6618" s="5"/>
      <c r="AI6618" s="5"/>
      <c r="AJ6618" s="5"/>
    </row>
    <row r="6619" spans="11:36">
      <c r="K6619" s="5"/>
      <c r="L6619" s="5"/>
      <c r="M6619" s="5"/>
      <c r="N6619" s="5"/>
      <c r="O6619" s="5"/>
      <c r="P6619" s="5"/>
      <c r="Q6619" s="5"/>
      <c r="R6619" s="5"/>
      <c r="S6619" s="5"/>
      <c r="T6619" s="5"/>
      <c r="U6619" s="5"/>
      <c r="V6619" s="5"/>
      <c r="W6619" s="5"/>
      <c r="X6619" s="5"/>
      <c r="Y6619" s="5"/>
      <c r="Z6619" s="5"/>
      <c r="AA6619" s="5"/>
      <c r="AB6619" s="5"/>
      <c r="AC6619" s="5"/>
      <c r="AD6619" s="5"/>
      <c r="AE6619" s="5"/>
      <c r="AF6619" s="5"/>
      <c r="AG6619" s="5"/>
      <c r="AH6619" s="5"/>
      <c r="AI6619" s="5"/>
      <c r="AJ6619" s="5"/>
    </row>
    <row r="6620" spans="11:36">
      <c r="K6620" s="5"/>
      <c r="L6620" s="5"/>
      <c r="M6620" s="5"/>
      <c r="N6620" s="5"/>
      <c r="O6620" s="5"/>
      <c r="P6620" s="5"/>
      <c r="Q6620" s="5"/>
      <c r="R6620" s="5"/>
      <c r="S6620" s="5"/>
      <c r="T6620" s="5"/>
      <c r="U6620" s="5"/>
      <c r="V6620" s="5"/>
      <c r="W6620" s="5"/>
      <c r="X6620" s="5"/>
      <c r="Y6620" s="5"/>
      <c r="Z6620" s="5"/>
      <c r="AA6620" s="5"/>
      <c r="AB6620" s="5"/>
      <c r="AC6620" s="5"/>
      <c r="AD6620" s="5"/>
      <c r="AE6620" s="5"/>
      <c r="AF6620" s="5"/>
      <c r="AG6620" s="5"/>
      <c r="AH6620" s="5"/>
      <c r="AI6620" s="5"/>
      <c r="AJ6620" s="5"/>
    </row>
    <row r="6621" spans="11:36">
      <c r="K6621" s="5"/>
      <c r="L6621" s="5"/>
      <c r="M6621" s="5"/>
      <c r="N6621" s="5"/>
      <c r="O6621" s="5"/>
      <c r="P6621" s="5"/>
      <c r="Q6621" s="5"/>
      <c r="R6621" s="5"/>
      <c r="S6621" s="5"/>
      <c r="T6621" s="5"/>
      <c r="U6621" s="5"/>
      <c r="V6621" s="5"/>
      <c r="W6621" s="5"/>
      <c r="X6621" s="5"/>
      <c r="Y6621" s="5"/>
      <c r="Z6621" s="5"/>
      <c r="AA6621" s="5"/>
      <c r="AB6621" s="5"/>
      <c r="AC6621" s="5"/>
      <c r="AD6621" s="5"/>
      <c r="AE6621" s="5"/>
      <c r="AF6621" s="5"/>
      <c r="AG6621" s="5"/>
      <c r="AH6621" s="5"/>
      <c r="AI6621" s="5"/>
      <c r="AJ6621" s="5"/>
    </row>
    <row r="6622" spans="11:36">
      <c r="K6622" s="5"/>
      <c r="L6622" s="5"/>
      <c r="M6622" s="5"/>
      <c r="N6622" s="5"/>
      <c r="O6622" s="5"/>
      <c r="P6622" s="5"/>
      <c r="Q6622" s="5"/>
      <c r="R6622" s="5"/>
      <c r="S6622" s="5"/>
      <c r="T6622" s="5"/>
      <c r="U6622" s="5"/>
      <c r="V6622" s="5"/>
      <c r="W6622" s="5"/>
      <c r="X6622" s="5"/>
      <c r="Y6622" s="5"/>
      <c r="Z6622" s="5"/>
      <c r="AA6622" s="5"/>
      <c r="AB6622" s="5"/>
      <c r="AC6622" s="5"/>
      <c r="AD6622" s="5"/>
      <c r="AE6622" s="5"/>
      <c r="AF6622" s="5"/>
      <c r="AG6622" s="5"/>
      <c r="AH6622" s="5"/>
      <c r="AI6622" s="5"/>
      <c r="AJ6622" s="5"/>
    </row>
    <row r="6623" spans="11:36">
      <c r="K6623" s="5"/>
      <c r="L6623" s="5"/>
      <c r="M6623" s="5"/>
      <c r="N6623" s="5"/>
      <c r="O6623" s="5"/>
      <c r="P6623" s="5"/>
      <c r="Q6623" s="5"/>
      <c r="R6623" s="5"/>
      <c r="S6623" s="5"/>
      <c r="T6623" s="5"/>
      <c r="U6623" s="5"/>
      <c r="V6623" s="5"/>
      <c r="W6623" s="5"/>
      <c r="X6623" s="5"/>
      <c r="Y6623" s="5"/>
      <c r="Z6623" s="5"/>
      <c r="AA6623" s="5"/>
      <c r="AB6623" s="5"/>
      <c r="AC6623" s="5"/>
      <c r="AD6623" s="5"/>
      <c r="AE6623" s="5"/>
      <c r="AF6623" s="5"/>
      <c r="AG6623" s="5"/>
      <c r="AH6623" s="5"/>
      <c r="AI6623" s="5"/>
      <c r="AJ6623" s="5"/>
    </row>
    <row r="6624" spans="11:36">
      <c r="K6624" s="5"/>
      <c r="L6624" s="5"/>
      <c r="M6624" s="5"/>
      <c r="N6624" s="5"/>
      <c r="O6624" s="5"/>
      <c r="P6624" s="5"/>
      <c r="Q6624" s="5"/>
      <c r="R6624" s="5"/>
      <c r="S6624" s="5"/>
      <c r="T6624" s="5"/>
      <c r="U6624" s="5"/>
      <c r="V6624" s="5"/>
      <c r="W6624" s="5"/>
      <c r="X6624" s="5"/>
      <c r="Y6624" s="5"/>
      <c r="Z6624" s="5"/>
      <c r="AA6624" s="5"/>
      <c r="AB6624" s="5"/>
      <c r="AC6624" s="5"/>
      <c r="AD6624" s="5"/>
      <c r="AE6624" s="5"/>
      <c r="AF6624" s="5"/>
      <c r="AG6624" s="5"/>
      <c r="AH6624" s="5"/>
      <c r="AI6624" s="5"/>
      <c r="AJ6624" s="5"/>
    </row>
    <row r="6625" spans="11:36">
      <c r="K6625" s="5"/>
      <c r="L6625" s="5"/>
      <c r="M6625" s="5"/>
      <c r="N6625" s="5"/>
      <c r="O6625" s="5"/>
      <c r="P6625" s="5"/>
      <c r="Q6625" s="5"/>
      <c r="R6625" s="5"/>
      <c r="S6625" s="5"/>
      <c r="T6625" s="5"/>
      <c r="U6625" s="5"/>
      <c r="V6625" s="5"/>
      <c r="W6625" s="5"/>
      <c r="X6625" s="5"/>
      <c r="Y6625" s="5"/>
      <c r="Z6625" s="5"/>
      <c r="AA6625" s="5"/>
      <c r="AB6625" s="5"/>
      <c r="AC6625" s="5"/>
      <c r="AD6625" s="5"/>
      <c r="AE6625" s="5"/>
      <c r="AF6625" s="5"/>
      <c r="AG6625" s="5"/>
      <c r="AH6625" s="5"/>
      <c r="AI6625" s="5"/>
      <c r="AJ6625" s="5"/>
    </row>
    <row r="6626" spans="11:36">
      <c r="K6626" s="5"/>
      <c r="L6626" s="5"/>
      <c r="M6626" s="5"/>
      <c r="N6626" s="5"/>
      <c r="O6626" s="5"/>
      <c r="P6626" s="5"/>
      <c r="Q6626" s="5"/>
      <c r="R6626" s="5"/>
      <c r="S6626" s="5"/>
      <c r="T6626" s="5"/>
      <c r="U6626" s="5"/>
      <c r="V6626" s="5"/>
      <c r="W6626" s="5"/>
      <c r="X6626" s="5"/>
      <c r="Y6626" s="5"/>
      <c r="Z6626" s="5"/>
      <c r="AA6626" s="5"/>
      <c r="AB6626" s="5"/>
      <c r="AC6626" s="5"/>
      <c r="AD6626" s="5"/>
      <c r="AE6626" s="5"/>
      <c r="AF6626" s="5"/>
      <c r="AG6626" s="5"/>
      <c r="AH6626" s="5"/>
      <c r="AI6626" s="5"/>
      <c r="AJ6626" s="5"/>
    </row>
    <row r="6627" spans="11:36">
      <c r="K6627" s="5"/>
      <c r="L6627" s="5"/>
      <c r="M6627" s="5"/>
      <c r="N6627" s="5"/>
      <c r="O6627" s="5"/>
      <c r="P6627" s="5"/>
      <c r="Q6627" s="5"/>
      <c r="R6627" s="5"/>
      <c r="S6627" s="5"/>
      <c r="T6627" s="5"/>
      <c r="U6627" s="5"/>
      <c r="V6627" s="5"/>
      <c r="W6627" s="5"/>
      <c r="X6627" s="5"/>
      <c r="Y6627" s="5"/>
      <c r="Z6627" s="5"/>
      <c r="AA6627" s="5"/>
      <c r="AB6627" s="5"/>
      <c r="AC6627" s="5"/>
      <c r="AD6627" s="5"/>
      <c r="AE6627" s="5"/>
      <c r="AF6627" s="5"/>
      <c r="AG6627" s="5"/>
      <c r="AH6627" s="5"/>
      <c r="AI6627" s="5"/>
      <c r="AJ6627" s="5"/>
    </row>
    <row r="6628" spans="11:36">
      <c r="K6628" s="5"/>
      <c r="L6628" s="5"/>
      <c r="M6628" s="5"/>
      <c r="N6628" s="5"/>
      <c r="O6628" s="5"/>
      <c r="P6628" s="5"/>
      <c r="Q6628" s="5"/>
      <c r="R6628" s="5"/>
      <c r="S6628" s="5"/>
      <c r="T6628" s="5"/>
      <c r="U6628" s="5"/>
      <c r="V6628" s="5"/>
      <c r="W6628" s="5"/>
      <c r="X6628" s="5"/>
      <c r="Y6628" s="5"/>
      <c r="Z6628" s="5"/>
      <c r="AA6628" s="5"/>
      <c r="AB6628" s="5"/>
      <c r="AC6628" s="5"/>
      <c r="AD6628" s="5"/>
      <c r="AE6628" s="5"/>
      <c r="AF6628" s="5"/>
      <c r="AG6628" s="5"/>
      <c r="AH6628" s="5"/>
      <c r="AI6628" s="5"/>
      <c r="AJ6628" s="5"/>
    </row>
    <row r="6629" spans="11:36">
      <c r="K6629" s="5"/>
      <c r="L6629" s="5"/>
      <c r="M6629" s="5"/>
      <c r="N6629" s="5"/>
      <c r="O6629" s="5"/>
      <c r="P6629" s="5"/>
      <c r="Q6629" s="5"/>
      <c r="R6629" s="5"/>
      <c r="S6629" s="5"/>
      <c r="T6629" s="5"/>
      <c r="U6629" s="5"/>
      <c r="V6629" s="5"/>
      <c r="W6629" s="5"/>
      <c r="X6629" s="5"/>
      <c r="Y6629" s="5"/>
      <c r="Z6629" s="5"/>
      <c r="AA6629" s="5"/>
      <c r="AB6629" s="5"/>
      <c r="AC6629" s="5"/>
      <c r="AD6629" s="5"/>
      <c r="AE6629" s="5"/>
      <c r="AF6629" s="5"/>
      <c r="AG6629" s="5"/>
      <c r="AH6629" s="5"/>
      <c r="AI6629" s="5"/>
      <c r="AJ6629" s="5"/>
    </row>
    <row r="6630" spans="11:36">
      <c r="K6630" s="5"/>
      <c r="L6630" s="5"/>
      <c r="M6630" s="5"/>
      <c r="N6630" s="5"/>
      <c r="O6630" s="5"/>
      <c r="P6630" s="5"/>
      <c r="Q6630" s="5"/>
      <c r="R6630" s="5"/>
      <c r="S6630" s="5"/>
      <c r="T6630" s="5"/>
      <c r="U6630" s="5"/>
      <c r="V6630" s="5"/>
      <c r="W6630" s="5"/>
      <c r="X6630" s="5"/>
      <c r="Y6630" s="5"/>
      <c r="Z6630" s="5"/>
      <c r="AA6630" s="5"/>
      <c r="AB6630" s="5"/>
      <c r="AC6630" s="5"/>
      <c r="AD6630" s="5"/>
      <c r="AE6630" s="5"/>
      <c r="AF6630" s="5"/>
      <c r="AG6630" s="5"/>
      <c r="AH6630" s="5"/>
      <c r="AI6630" s="5"/>
      <c r="AJ6630" s="5"/>
    </row>
    <row r="6631" spans="11:36">
      <c r="K6631" s="5"/>
      <c r="L6631" s="5"/>
      <c r="M6631" s="5"/>
      <c r="N6631" s="5"/>
      <c r="O6631" s="5"/>
      <c r="P6631" s="5"/>
      <c r="Q6631" s="5"/>
      <c r="R6631" s="5"/>
      <c r="S6631" s="5"/>
      <c r="T6631" s="5"/>
      <c r="U6631" s="5"/>
      <c r="V6631" s="5"/>
      <c r="W6631" s="5"/>
      <c r="X6631" s="5"/>
      <c r="Y6631" s="5"/>
      <c r="Z6631" s="5"/>
      <c r="AA6631" s="5"/>
      <c r="AB6631" s="5"/>
      <c r="AC6631" s="5"/>
      <c r="AD6631" s="5"/>
      <c r="AE6631" s="5"/>
      <c r="AF6631" s="5"/>
      <c r="AG6631" s="5"/>
      <c r="AH6631" s="5"/>
      <c r="AI6631" s="5"/>
      <c r="AJ6631" s="5"/>
    </row>
    <row r="6632" spans="11:36">
      <c r="K6632" s="5"/>
      <c r="L6632" s="5"/>
      <c r="M6632" s="5"/>
      <c r="N6632" s="5"/>
      <c r="O6632" s="5"/>
      <c r="P6632" s="5"/>
      <c r="Q6632" s="5"/>
      <c r="R6632" s="5"/>
      <c r="S6632" s="5"/>
      <c r="T6632" s="5"/>
      <c r="U6632" s="5"/>
      <c r="V6632" s="5"/>
      <c r="W6632" s="5"/>
      <c r="X6632" s="5"/>
      <c r="Y6632" s="5"/>
      <c r="Z6632" s="5"/>
      <c r="AA6632" s="5"/>
      <c r="AB6632" s="5"/>
      <c r="AC6632" s="5"/>
      <c r="AD6632" s="5"/>
      <c r="AE6632" s="5"/>
      <c r="AF6632" s="5"/>
      <c r="AG6632" s="5"/>
      <c r="AH6632" s="5"/>
      <c r="AI6632" s="5"/>
      <c r="AJ6632" s="5"/>
    </row>
    <row r="6633" spans="11:36">
      <c r="K6633" s="5"/>
      <c r="L6633" s="5"/>
      <c r="M6633" s="5"/>
      <c r="N6633" s="5"/>
      <c r="O6633" s="5"/>
      <c r="P6633" s="5"/>
      <c r="Q6633" s="5"/>
      <c r="R6633" s="5"/>
      <c r="S6633" s="5"/>
      <c r="T6633" s="5"/>
      <c r="U6633" s="5"/>
      <c r="V6633" s="5"/>
      <c r="W6633" s="5"/>
      <c r="X6633" s="5"/>
      <c r="Y6633" s="5"/>
      <c r="Z6633" s="5"/>
      <c r="AA6633" s="5"/>
      <c r="AB6633" s="5"/>
      <c r="AC6633" s="5"/>
      <c r="AD6633" s="5"/>
      <c r="AE6633" s="5"/>
      <c r="AF6633" s="5"/>
      <c r="AG6633" s="5"/>
      <c r="AH6633" s="5"/>
      <c r="AI6633" s="5"/>
      <c r="AJ6633" s="5"/>
    </row>
    <row r="6634" spans="11:36">
      <c r="K6634" s="5"/>
      <c r="L6634" s="5"/>
      <c r="M6634" s="5"/>
      <c r="N6634" s="5"/>
      <c r="O6634" s="5"/>
      <c r="P6634" s="5"/>
      <c r="Q6634" s="5"/>
      <c r="R6634" s="5"/>
      <c r="S6634" s="5"/>
      <c r="T6634" s="5"/>
      <c r="U6634" s="5"/>
      <c r="V6634" s="5"/>
      <c r="W6634" s="5"/>
      <c r="X6634" s="5"/>
      <c r="Y6634" s="5"/>
      <c r="Z6634" s="5"/>
      <c r="AA6634" s="5"/>
      <c r="AB6634" s="5"/>
      <c r="AC6634" s="5"/>
      <c r="AD6634" s="5"/>
      <c r="AE6634" s="5"/>
      <c r="AF6634" s="5"/>
      <c r="AG6634" s="5"/>
      <c r="AH6634" s="5"/>
      <c r="AI6634" s="5"/>
      <c r="AJ6634" s="5"/>
    </row>
    <row r="6635" spans="11:36">
      <c r="K6635" s="5"/>
      <c r="L6635" s="5"/>
      <c r="M6635" s="5"/>
      <c r="N6635" s="5"/>
      <c r="O6635" s="5"/>
      <c r="P6635" s="5"/>
      <c r="Q6635" s="5"/>
      <c r="R6635" s="5"/>
      <c r="S6635" s="5"/>
      <c r="T6635" s="5"/>
      <c r="U6635" s="5"/>
      <c r="V6635" s="5"/>
      <c r="W6635" s="5"/>
      <c r="X6635" s="5"/>
      <c r="Y6635" s="5"/>
      <c r="Z6635" s="5"/>
      <c r="AA6635" s="5"/>
      <c r="AB6635" s="5"/>
      <c r="AC6635" s="5"/>
      <c r="AD6635" s="5"/>
      <c r="AE6635" s="5"/>
      <c r="AF6635" s="5"/>
      <c r="AG6635" s="5"/>
      <c r="AH6635" s="5"/>
      <c r="AI6635" s="5"/>
      <c r="AJ6635" s="5"/>
    </row>
    <row r="6636" spans="11:36">
      <c r="K6636" s="5"/>
      <c r="L6636" s="5"/>
      <c r="M6636" s="5"/>
      <c r="N6636" s="5"/>
      <c r="O6636" s="5"/>
      <c r="P6636" s="5"/>
      <c r="Q6636" s="5"/>
      <c r="R6636" s="5"/>
      <c r="S6636" s="5"/>
      <c r="T6636" s="5"/>
      <c r="U6636" s="5"/>
      <c r="V6636" s="5"/>
      <c r="W6636" s="5"/>
      <c r="X6636" s="5"/>
      <c r="Y6636" s="5"/>
      <c r="Z6636" s="5"/>
      <c r="AA6636" s="5"/>
      <c r="AB6636" s="5"/>
      <c r="AC6636" s="5"/>
      <c r="AD6636" s="5"/>
      <c r="AE6636" s="5"/>
      <c r="AF6636" s="5"/>
      <c r="AG6636" s="5"/>
      <c r="AH6636" s="5"/>
      <c r="AI6636" s="5"/>
      <c r="AJ6636" s="5"/>
    </row>
    <row r="6637" spans="11:36">
      <c r="K6637" s="5"/>
      <c r="L6637" s="5"/>
      <c r="M6637" s="5"/>
      <c r="N6637" s="5"/>
      <c r="O6637" s="5"/>
      <c r="P6637" s="5"/>
      <c r="Q6637" s="5"/>
      <c r="R6637" s="5"/>
      <c r="S6637" s="5"/>
      <c r="T6637" s="5"/>
      <c r="U6637" s="5"/>
      <c r="V6637" s="5"/>
      <c r="W6637" s="5"/>
      <c r="X6637" s="5"/>
      <c r="Y6637" s="5"/>
      <c r="Z6637" s="5"/>
      <c r="AA6637" s="5"/>
      <c r="AB6637" s="5"/>
      <c r="AC6637" s="5"/>
      <c r="AD6637" s="5"/>
      <c r="AE6637" s="5"/>
      <c r="AF6637" s="5"/>
      <c r="AG6637" s="5"/>
      <c r="AH6637" s="5"/>
      <c r="AI6637" s="5"/>
      <c r="AJ6637" s="5"/>
    </row>
    <row r="6638" spans="11:36">
      <c r="K6638" s="5"/>
      <c r="L6638" s="5"/>
      <c r="M6638" s="5"/>
      <c r="N6638" s="5"/>
      <c r="O6638" s="5"/>
      <c r="P6638" s="5"/>
      <c r="Q6638" s="5"/>
      <c r="R6638" s="5"/>
      <c r="S6638" s="5"/>
      <c r="T6638" s="5"/>
      <c r="U6638" s="5"/>
      <c r="V6638" s="5"/>
      <c r="W6638" s="5"/>
      <c r="X6638" s="5"/>
      <c r="Y6638" s="5"/>
      <c r="Z6638" s="5"/>
      <c r="AA6638" s="5"/>
      <c r="AB6638" s="5"/>
      <c r="AC6638" s="5"/>
      <c r="AD6638" s="5"/>
      <c r="AE6638" s="5"/>
      <c r="AF6638" s="5"/>
      <c r="AG6638" s="5"/>
      <c r="AH6638" s="5"/>
      <c r="AI6638" s="5"/>
      <c r="AJ6638" s="5"/>
    </row>
    <row r="6639" spans="11:36">
      <c r="K6639" s="5"/>
      <c r="L6639" s="5"/>
      <c r="M6639" s="5"/>
      <c r="N6639" s="5"/>
      <c r="O6639" s="5"/>
      <c r="P6639" s="5"/>
      <c r="Q6639" s="5"/>
      <c r="R6639" s="5"/>
      <c r="S6639" s="5"/>
      <c r="T6639" s="5"/>
      <c r="U6639" s="5"/>
      <c r="V6639" s="5"/>
      <c r="W6639" s="5"/>
      <c r="X6639" s="5"/>
      <c r="Y6639" s="5"/>
      <c r="Z6639" s="5"/>
      <c r="AA6639" s="5"/>
      <c r="AB6639" s="5"/>
      <c r="AC6639" s="5"/>
      <c r="AD6639" s="5"/>
      <c r="AE6639" s="5"/>
      <c r="AF6639" s="5"/>
      <c r="AG6639" s="5"/>
      <c r="AH6639" s="5"/>
      <c r="AI6639" s="5"/>
      <c r="AJ6639" s="5"/>
    </row>
    <row r="6640" spans="11:36">
      <c r="K6640" s="5"/>
      <c r="L6640" s="5"/>
      <c r="M6640" s="5"/>
      <c r="N6640" s="5"/>
      <c r="O6640" s="5"/>
      <c r="P6640" s="5"/>
      <c r="Q6640" s="5"/>
      <c r="R6640" s="5"/>
      <c r="S6640" s="5"/>
      <c r="T6640" s="5"/>
      <c r="U6640" s="5"/>
      <c r="V6640" s="5"/>
      <c r="W6640" s="5"/>
      <c r="X6640" s="5"/>
      <c r="Y6640" s="5"/>
      <c r="Z6640" s="5"/>
      <c r="AA6640" s="5"/>
      <c r="AB6640" s="5"/>
      <c r="AC6640" s="5"/>
      <c r="AD6640" s="5"/>
      <c r="AE6640" s="5"/>
      <c r="AF6640" s="5"/>
      <c r="AG6640" s="5"/>
      <c r="AH6640" s="5"/>
      <c r="AI6640" s="5"/>
      <c r="AJ6640" s="5"/>
    </row>
    <row r="6641" spans="11:36">
      <c r="K6641" s="5"/>
      <c r="L6641" s="5"/>
      <c r="M6641" s="5"/>
      <c r="N6641" s="5"/>
      <c r="O6641" s="5"/>
      <c r="P6641" s="5"/>
      <c r="Q6641" s="5"/>
      <c r="R6641" s="5"/>
      <c r="S6641" s="5"/>
      <c r="T6641" s="5"/>
      <c r="U6641" s="5"/>
      <c r="V6641" s="5"/>
      <c r="W6641" s="5"/>
      <c r="X6641" s="5"/>
      <c r="Y6641" s="5"/>
      <c r="Z6641" s="5"/>
      <c r="AA6641" s="5"/>
      <c r="AB6641" s="5"/>
      <c r="AC6641" s="5"/>
      <c r="AD6641" s="5"/>
      <c r="AE6641" s="5"/>
      <c r="AF6641" s="5"/>
      <c r="AG6641" s="5"/>
      <c r="AH6641" s="5"/>
      <c r="AI6641" s="5"/>
      <c r="AJ6641" s="5"/>
    </row>
    <row r="6642" spans="11:36">
      <c r="K6642" s="5"/>
      <c r="L6642" s="5"/>
      <c r="M6642" s="5"/>
      <c r="N6642" s="5"/>
      <c r="O6642" s="5"/>
      <c r="P6642" s="5"/>
      <c r="Q6642" s="5"/>
      <c r="R6642" s="5"/>
      <c r="S6642" s="5"/>
      <c r="T6642" s="5"/>
      <c r="U6642" s="5"/>
      <c r="V6642" s="5"/>
      <c r="W6642" s="5"/>
      <c r="X6642" s="5"/>
      <c r="Y6642" s="5"/>
      <c r="Z6642" s="5"/>
      <c r="AA6642" s="5"/>
      <c r="AB6642" s="5"/>
      <c r="AC6642" s="5"/>
      <c r="AD6642" s="5"/>
      <c r="AE6642" s="5"/>
      <c r="AF6642" s="5"/>
      <c r="AG6642" s="5"/>
      <c r="AH6642" s="5"/>
      <c r="AI6642" s="5"/>
      <c r="AJ6642" s="5"/>
    </row>
    <row r="6643" spans="11:36">
      <c r="K6643" s="5"/>
      <c r="L6643" s="5"/>
      <c r="M6643" s="5"/>
      <c r="N6643" s="5"/>
      <c r="O6643" s="5"/>
      <c r="P6643" s="5"/>
      <c r="Q6643" s="5"/>
      <c r="R6643" s="5"/>
      <c r="S6643" s="5"/>
      <c r="T6643" s="5"/>
      <c r="U6643" s="5"/>
      <c r="V6643" s="5"/>
      <c r="W6643" s="5"/>
      <c r="X6643" s="5"/>
      <c r="Y6643" s="5"/>
      <c r="Z6643" s="5"/>
      <c r="AA6643" s="5"/>
      <c r="AB6643" s="5"/>
      <c r="AC6643" s="5"/>
      <c r="AD6643" s="5"/>
      <c r="AE6643" s="5"/>
      <c r="AF6643" s="5"/>
      <c r="AG6643" s="5"/>
      <c r="AH6643" s="5"/>
      <c r="AI6643" s="5"/>
      <c r="AJ6643" s="5"/>
    </row>
    <row r="6644" spans="11:36">
      <c r="K6644" s="5"/>
      <c r="L6644" s="5"/>
      <c r="M6644" s="5"/>
      <c r="N6644" s="5"/>
      <c r="O6644" s="5"/>
      <c r="P6644" s="5"/>
      <c r="Q6644" s="5"/>
      <c r="R6644" s="5"/>
      <c r="S6644" s="5"/>
      <c r="T6644" s="5"/>
      <c r="U6644" s="5"/>
      <c r="V6644" s="5"/>
      <c r="W6644" s="5"/>
      <c r="X6644" s="5"/>
      <c r="Y6644" s="5"/>
      <c r="Z6644" s="5"/>
      <c r="AA6644" s="5"/>
      <c r="AB6644" s="5"/>
      <c r="AC6644" s="5"/>
      <c r="AD6644" s="5"/>
      <c r="AE6644" s="5"/>
      <c r="AF6644" s="5"/>
      <c r="AG6644" s="5"/>
      <c r="AH6644" s="5"/>
      <c r="AI6644" s="5"/>
      <c r="AJ6644" s="5"/>
    </row>
    <row r="6645" spans="11:36">
      <c r="K6645" s="5"/>
      <c r="L6645" s="5"/>
      <c r="M6645" s="5"/>
      <c r="N6645" s="5"/>
      <c r="O6645" s="5"/>
      <c r="P6645" s="5"/>
      <c r="Q6645" s="5"/>
      <c r="R6645" s="5"/>
      <c r="S6645" s="5"/>
      <c r="T6645" s="5"/>
      <c r="U6645" s="5"/>
      <c r="V6645" s="5"/>
      <c r="W6645" s="5"/>
      <c r="X6645" s="5"/>
      <c r="Y6645" s="5"/>
      <c r="Z6645" s="5"/>
      <c r="AA6645" s="5"/>
      <c r="AB6645" s="5"/>
      <c r="AC6645" s="5"/>
      <c r="AD6645" s="5"/>
      <c r="AE6645" s="5"/>
      <c r="AF6645" s="5"/>
      <c r="AG6645" s="5"/>
      <c r="AH6645" s="5"/>
      <c r="AI6645" s="5"/>
      <c r="AJ6645" s="5"/>
    </row>
    <row r="6646" spans="11:36">
      <c r="K6646" s="5"/>
      <c r="L6646" s="5"/>
      <c r="M6646" s="5"/>
      <c r="N6646" s="5"/>
      <c r="O6646" s="5"/>
      <c r="P6646" s="5"/>
      <c r="Q6646" s="5"/>
      <c r="R6646" s="5"/>
      <c r="S6646" s="5"/>
      <c r="T6646" s="5"/>
      <c r="U6646" s="5"/>
      <c r="V6646" s="5"/>
      <c r="W6646" s="5"/>
      <c r="X6646" s="5"/>
      <c r="Y6646" s="5"/>
      <c r="Z6646" s="5"/>
      <c r="AA6646" s="5"/>
      <c r="AB6646" s="5"/>
      <c r="AC6646" s="5"/>
      <c r="AD6646" s="5"/>
      <c r="AE6646" s="5"/>
      <c r="AF6646" s="5"/>
      <c r="AG6646" s="5"/>
      <c r="AH6646" s="5"/>
      <c r="AI6646" s="5"/>
      <c r="AJ6646" s="5"/>
    </row>
    <row r="6647" spans="11:36">
      <c r="K6647" s="5"/>
      <c r="L6647" s="5"/>
      <c r="M6647" s="5"/>
      <c r="N6647" s="5"/>
      <c r="O6647" s="5"/>
      <c r="P6647" s="5"/>
      <c r="Q6647" s="5"/>
      <c r="R6647" s="5"/>
      <c r="S6647" s="5"/>
      <c r="T6647" s="5"/>
      <c r="U6647" s="5"/>
      <c r="V6647" s="5"/>
      <c r="W6647" s="5"/>
      <c r="X6647" s="5"/>
      <c r="Y6647" s="5"/>
      <c r="Z6647" s="5"/>
      <c r="AA6647" s="5"/>
      <c r="AB6647" s="5"/>
      <c r="AC6647" s="5"/>
      <c r="AD6647" s="5"/>
      <c r="AE6647" s="5"/>
      <c r="AF6647" s="5"/>
      <c r="AG6647" s="5"/>
      <c r="AH6647" s="5"/>
      <c r="AI6647" s="5"/>
      <c r="AJ6647" s="5"/>
    </row>
    <row r="6648" spans="11:36">
      <c r="K6648" s="5"/>
      <c r="L6648" s="5"/>
      <c r="M6648" s="5"/>
      <c r="N6648" s="5"/>
      <c r="O6648" s="5"/>
      <c r="P6648" s="5"/>
      <c r="Q6648" s="5"/>
      <c r="R6648" s="5"/>
      <c r="S6648" s="5"/>
      <c r="T6648" s="5"/>
      <c r="U6648" s="5"/>
      <c r="V6648" s="5"/>
      <c r="W6648" s="5"/>
      <c r="X6648" s="5"/>
      <c r="Y6648" s="5"/>
      <c r="Z6648" s="5"/>
      <c r="AA6648" s="5"/>
      <c r="AB6648" s="5"/>
      <c r="AC6648" s="5"/>
      <c r="AD6648" s="5"/>
      <c r="AE6648" s="5"/>
      <c r="AF6648" s="5"/>
      <c r="AG6648" s="5"/>
      <c r="AH6648" s="5"/>
      <c r="AI6648" s="5"/>
      <c r="AJ6648" s="5"/>
    </row>
    <row r="6649" spans="11:36">
      <c r="K6649" s="5"/>
      <c r="L6649" s="5"/>
      <c r="M6649" s="5"/>
      <c r="N6649" s="5"/>
      <c r="O6649" s="5"/>
      <c r="P6649" s="5"/>
      <c r="Q6649" s="5"/>
      <c r="R6649" s="5"/>
      <c r="S6649" s="5"/>
      <c r="T6649" s="5"/>
      <c r="U6649" s="5"/>
      <c r="V6649" s="5"/>
      <c r="W6649" s="5"/>
      <c r="X6649" s="5"/>
      <c r="Y6649" s="5"/>
      <c r="Z6649" s="5"/>
      <c r="AA6649" s="5"/>
      <c r="AB6649" s="5"/>
      <c r="AC6649" s="5"/>
      <c r="AD6649" s="5"/>
      <c r="AE6649" s="5"/>
      <c r="AF6649" s="5"/>
      <c r="AG6649" s="5"/>
      <c r="AH6649" s="5"/>
      <c r="AI6649" s="5"/>
      <c r="AJ6649" s="5"/>
    </row>
    <row r="6650" spans="11:36">
      <c r="K6650" s="5"/>
      <c r="L6650" s="5"/>
      <c r="M6650" s="5"/>
      <c r="N6650" s="5"/>
      <c r="O6650" s="5"/>
      <c r="P6650" s="5"/>
      <c r="Q6650" s="5"/>
      <c r="R6650" s="5"/>
      <c r="S6650" s="5"/>
      <c r="T6650" s="5"/>
      <c r="U6650" s="5"/>
      <c r="V6650" s="5"/>
      <c r="W6650" s="5"/>
      <c r="X6650" s="5"/>
      <c r="Y6650" s="5"/>
      <c r="Z6650" s="5"/>
      <c r="AA6650" s="5"/>
      <c r="AB6650" s="5"/>
      <c r="AC6650" s="5"/>
      <c r="AD6650" s="5"/>
      <c r="AE6650" s="5"/>
      <c r="AF6650" s="5"/>
      <c r="AG6650" s="5"/>
      <c r="AH6650" s="5"/>
      <c r="AI6650" s="5"/>
      <c r="AJ6650" s="5"/>
    </row>
    <row r="6651" spans="11:36">
      <c r="K6651" s="5"/>
      <c r="L6651" s="5"/>
      <c r="M6651" s="5"/>
      <c r="N6651" s="5"/>
      <c r="O6651" s="5"/>
      <c r="P6651" s="5"/>
      <c r="Q6651" s="5"/>
      <c r="R6651" s="5"/>
      <c r="S6651" s="5"/>
      <c r="T6651" s="5"/>
      <c r="U6651" s="5"/>
      <c r="V6651" s="5"/>
      <c r="W6651" s="5"/>
      <c r="X6651" s="5"/>
      <c r="Y6651" s="5"/>
      <c r="Z6651" s="5"/>
      <c r="AA6651" s="5"/>
      <c r="AB6651" s="5"/>
      <c r="AC6651" s="5"/>
      <c r="AD6651" s="5"/>
      <c r="AE6651" s="5"/>
      <c r="AF6651" s="5"/>
      <c r="AG6651" s="5"/>
      <c r="AH6651" s="5"/>
      <c r="AI6651" s="5"/>
      <c r="AJ6651" s="5"/>
    </row>
    <row r="6652" spans="11:36">
      <c r="K6652" s="5"/>
      <c r="L6652" s="5"/>
      <c r="M6652" s="5"/>
      <c r="N6652" s="5"/>
      <c r="O6652" s="5"/>
      <c r="P6652" s="5"/>
      <c r="Q6652" s="5"/>
      <c r="R6652" s="5"/>
      <c r="S6652" s="5"/>
      <c r="T6652" s="5"/>
      <c r="U6652" s="5"/>
      <c r="V6652" s="5"/>
      <c r="W6652" s="5"/>
      <c r="X6652" s="5"/>
      <c r="Y6652" s="5"/>
      <c r="Z6652" s="5"/>
      <c r="AA6652" s="5"/>
      <c r="AB6652" s="5"/>
      <c r="AC6652" s="5"/>
      <c r="AD6652" s="5"/>
      <c r="AE6652" s="5"/>
      <c r="AF6652" s="5"/>
      <c r="AG6652" s="5"/>
      <c r="AH6652" s="5"/>
      <c r="AI6652" s="5"/>
      <c r="AJ6652" s="5"/>
    </row>
    <row r="6653" spans="11:36">
      <c r="K6653" s="5"/>
      <c r="L6653" s="5"/>
      <c r="M6653" s="5"/>
      <c r="N6653" s="5"/>
      <c r="O6653" s="5"/>
      <c r="P6653" s="5"/>
      <c r="Q6653" s="5"/>
      <c r="R6653" s="5"/>
      <c r="S6653" s="5"/>
      <c r="T6653" s="5"/>
      <c r="U6653" s="5"/>
      <c r="V6653" s="5"/>
      <c r="W6653" s="5"/>
      <c r="X6653" s="5"/>
      <c r="Y6653" s="5"/>
      <c r="Z6653" s="5"/>
      <c r="AA6653" s="5"/>
      <c r="AB6653" s="5"/>
      <c r="AC6653" s="5"/>
      <c r="AD6653" s="5"/>
      <c r="AE6653" s="5"/>
      <c r="AF6653" s="5"/>
      <c r="AG6653" s="5"/>
      <c r="AH6653" s="5"/>
      <c r="AI6653" s="5"/>
      <c r="AJ6653" s="5"/>
    </row>
    <row r="6654" spans="11:36">
      <c r="K6654" s="5"/>
      <c r="L6654" s="5"/>
      <c r="M6654" s="5"/>
      <c r="N6654" s="5"/>
      <c r="O6654" s="5"/>
      <c r="P6654" s="5"/>
      <c r="Q6654" s="5"/>
      <c r="R6654" s="5"/>
      <c r="S6654" s="5"/>
      <c r="T6654" s="5"/>
      <c r="U6654" s="5"/>
      <c r="V6654" s="5"/>
      <c r="W6654" s="5"/>
      <c r="X6654" s="5"/>
      <c r="Y6654" s="5"/>
      <c r="Z6654" s="5"/>
      <c r="AA6654" s="5"/>
      <c r="AB6654" s="5"/>
      <c r="AC6654" s="5"/>
      <c r="AD6654" s="5"/>
      <c r="AE6654" s="5"/>
      <c r="AF6654" s="5"/>
      <c r="AG6654" s="5"/>
      <c r="AH6654" s="5"/>
      <c r="AI6654" s="5"/>
      <c r="AJ6654" s="5"/>
    </row>
    <row r="6655" spans="11:36">
      <c r="K6655" s="5"/>
      <c r="L6655" s="5"/>
      <c r="M6655" s="5"/>
      <c r="N6655" s="5"/>
      <c r="O6655" s="5"/>
      <c r="P6655" s="5"/>
      <c r="Q6655" s="5"/>
      <c r="R6655" s="5"/>
      <c r="S6655" s="5"/>
      <c r="T6655" s="5"/>
      <c r="U6655" s="5"/>
      <c r="V6655" s="5"/>
      <c r="W6655" s="5"/>
      <c r="X6655" s="5"/>
      <c r="Y6655" s="5"/>
      <c r="Z6655" s="5"/>
      <c r="AA6655" s="5"/>
      <c r="AB6655" s="5"/>
      <c r="AC6655" s="5"/>
      <c r="AD6655" s="5"/>
      <c r="AE6655" s="5"/>
      <c r="AF6655" s="5"/>
      <c r="AG6655" s="5"/>
      <c r="AH6655" s="5"/>
      <c r="AI6655" s="5"/>
      <c r="AJ6655" s="5"/>
    </row>
    <row r="6656" spans="11:36">
      <c r="K6656" s="5"/>
      <c r="L6656" s="5"/>
      <c r="M6656" s="5"/>
      <c r="N6656" s="5"/>
      <c r="O6656" s="5"/>
      <c r="P6656" s="5"/>
      <c r="Q6656" s="5"/>
      <c r="R6656" s="5"/>
      <c r="S6656" s="5"/>
      <c r="T6656" s="5"/>
      <c r="U6656" s="5"/>
      <c r="V6656" s="5"/>
      <c r="W6656" s="5"/>
      <c r="X6656" s="5"/>
      <c r="Y6656" s="5"/>
      <c r="Z6656" s="5"/>
      <c r="AA6656" s="5"/>
      <c r="AB6656" s="5"/>
      <c r="AC6656" s="5"/>
      <c r="AD6656" s="5"/>
      <c r="AE6656" s="5"/>
      <c r="AF6656" s="5"/>
      <c r="AG6656" s="5"/>
      <c r="AH6656" s="5"/>
      <c r="AI6656" s="5"/>
      <c r="AJ6656" s="5"/>
    </row>
    <row r="6657" spans="11:36">
      <c r="K6657" s="5"/>
      <c r="L6657" s="5"/>
      <c r="M6657" s="5"/>
      <c r="N6657" s="5"/>
      <c r="O6657" s="5"/>
      <c r="P6657" s="5"/>
      <c r="Q6657" s="5"/>
      <c r="R6657" s="5"/>
      <c r="S6657" s="5"/>
      <c r="T6657" s="5"/>
      <c r="U6657" s="5"/>
      <c r="V6657" s="5"/>
      <c r="W6657" s="5"/>
      <c r="X6657" s="5"/>
      <c r="Y6657" s="5"/>
      <c r="Z6657" s="5"/>
      <c r="AA6657" s="5"/>
      <c r="AB6657" s="5"/>
      <c r="AC6657" s="5"/>
      <c r="AD6657" s="5"/>
      <c r="AE6657" s="5"/>
      <c r="AF6657" s="5"/>
      <c r="AG6657" s="5"/>
      <c r="AH6657" s="5"/>
      <c r="AI6657" s="5"/>
      <c r="AJ6657" s="5"/>
    </row>
    <row r="6658" spans="11:36">
      <c r="K6658" s="5"/>
      <c r="L6658" s="5"/>
      <c r="M6658" s="5"/>
      <c r="N6658" s="5"/>
      <c r="O6658" s="5"/>
      <c r="P6658" s="5"/>
      <c r="Q6658" s="5"/>
      <c r="R6658" s="5"/>
      <c r="S6658" s="5"/>
      <c r="T6658" s="5"/>
      <c r="U6658" s="5"/>
      <c r="V6658" s="5"/>
      <c r="W6658" s="5"/>
      <c r="X6658" s="5"/>
      <c r="Y6658" s="5"/>
      <c r="Z6658" s="5"/>
      <c r="AA6658" s="5"/>
      <c r="AB6658" s="5"/>
      <c r="AC6658" s="5"/>
      <c r="AD6658" s="5"/>
      <c r="AE6658" s="5"/>
      <c r="AF6658" s="5"/>
      <c r="AG6658" s="5"/>
      <c r="AH6658" s="5"/>
      <c r="AI6658" s="5"/>
      <c r="AJ6658" s="5"/>
    </row>
    <row r="6659" spans="11:36">
      <c r="K6659" s="5"/>
      <c r="L6659" s="5"/>
      <c r="M6659" s="5"/>
      <c r="N6659" s="5"/>
      <c r="O6659" s="5"/>
      <c r="P6659" s="5"/>
      <c r="Q6659" s="5"/>
      <c r="R6659" s="5"/>
      <c r="S6659" s="5"/>
      <c r="T6659" s="5"/>
      <c r="U6659" s="5"/>
      <c r="V6659" s="5"/>
      <c r="W6659" s="5"/>
      <c r="X6659" s="5"/>
      <c r="Y6659" s="5"/>
      <c r="Z6659" s="5"/>
      <c r="AA6659" s="5"/>
      <c r="AB6659" s="5"/>
      <c r="AC6659" s="5"/>
      <c r="AD6659" s="5"/>
      <c r="AE6659" s="5"/>
      <c r="AF6659" s="5"/>
      <c r="AG6659" s="5"/>
      <c r="AH6659" s="5"/>
      <c r="AI6659" s="5"/>
      <c r="AJ6659" s="5"/>
    </row>
    <row r="6660" spans="11:36">
      <c r="K6660" s="5"/>
      <c r="L6660" s="5"/>
      <c r="M6660" s="5"/>
      <c r="N6660" s="5"/>
      <c r="O6660" s="5"/>
      <c r="P6660" s="5"/>
      <c r="Q6660" s="5"/>
      <c r="R6660" s="5"/>
      <c r="S6660" s="5"/>
      <c r="T6660" s="5"/>
      <c r="U6660" s="5"/>
      <c r="V6660" s="5"/>
      <c r="W6660" s="5"/>
      <c r="X6660" s="5"/>
      <c r="Y6660" s="5"/>
      <c r="Z6660" s="5"/>
      <c r="AA6660" s="5"/>
      <c r="AB6660" s="5"/>
      <c r="AC6660" s="5"/>
      <c r="AD6660" s="5"/>
      <c r="AE6660" s="5"/>
      <c r="AF6660" s="5"/>
      <c r="AG6660" s="5"/>
      <c r="AH6660" s="5"/>
      <c r="AI6660" s="5"/>
      <c r="AJ6660" s="5"/>
    </row>
    <row r="6661" spans="11:36">
      <c r="K6661" s="5"/>
      <c r="L6661" s="5"/>
      <c r="M6661" s="5"/>
      <c r="N6661" s="5"/>
      <c r="O6661" s="5"/>
      <c r="P6661" s="5"/>
      <c r="Q6661" s="5"/>
      <c r="R6661" s="5"/>
      <c r="S6661" s="5"/>
      <c r="T6661" s="5"/>
      <c r="U6661" s="5"/>
      <c r="V6661" s="5"/>
      <c r="W6661" s="5"/>
      <c r="X6661" s="5"/>
      <c r="Y6661" s="5"/>
      <c r="Z6661" s="5"/>
      <c r="AA6661" s="5"/>
      <c r="AB6661" s="5"/>
      <c r="AC6661" s="5"/>
      <c r="AD6661" s="5"/>
      <c r="AE6661" s="5"/>
      <c r="AF6661" s="5"/>
      <c r="AG6661" s="5"/>
      <c r="AH6661" s="5"/>
      <c r="AI6661" s="5"/>
      <c r="AJ6661" s="5"/>
    </row>
    <row r="6662" spans="11:36">
      <c r="K6662" s="5"/>
      <c r="L6662" s="5"/>
      <c r="M6662" s="5"/>
      <c r="N6662" s="5"/>
      <c r="O6662" s="5"/>
      <c r="P6662" s="5"/>
      <c r="Q6662" s="5"/>
      <c r="R6662" s="5"/>
      <c r="S6662" s="5"/>
      <c r="T6662" s="5"/>
      <c r="U6662" s="5"/>
      <c r="V6662" s="5"/>
      <c r="W6662" s="5"/>
      <c r="X6662" s="5"/>
      <c r="Y6662" s="5"/>
      <c r="Z6662" s="5"/>
      <c r="AA6662" s="5"/>
      <c r="AB6662" s="5"/>
      <c r="AC6662" s="5"/>
      <c r="AD6662" s="5"/>
      <c r="AE6662" s="5"/>
      <c r="AF6662" s="5"/>
      <c r="AG6662" s="5"/>
      <c r="AH6662" s="5"/>
      <c r="AI6662" s="5"/>
      <c r="AJ6662" s="5"/>
    </row>
    <row r="6663" spans="11:36">
      <c r="K6663" s="5"/>
      <c r="L6663" s="5"/>
      <c r="M6663" s="5"/>
      <c r="N6663" s="5"/>
      <c r="O6663" s="5"/>
      <c r="P6663" s="5"/>
      <c r="Q6663" s="5"/>
      <c r="R6663" s="5"/>
      <c r="S6663" s="5"/>
      <c r="T6663" s="5"/>
      <c r="U6663" s="5"/>
      <c r="V6663" s="5"/>
      <c r="W6663" s="5"/>
      <c r="X6663" s="5"/>
      <c r="Y6663" s="5"/>
      <c r="Z6663" s="5"/>
      <c r="AA6663" s="5"/>
      <c r="AB6663" s="5"/>
      <c r="AC6663" s="5"/>
      <c r="AD6663" s="5"/>
      <c r="AE6663" s="5"/>
      <c r="AF6663" s="5"/>
      <c r="AG6663" s="5"/>
      <c r="AH6663" s="5"/>
      <c r="AI6663" s="5"/>
      <c r="AJ6663" s="5"/>
    </row>
    <row r="6664" spans="11:36">
      <c r="K6664" s="5"/>
      <c r="L6664" s="5"/>
      <c r="M6664" s="5"/>
      <c r="N6664" s="5"/>
      <c r="O6664" s="5"/>
      <c r="P6664" s="5"/>
      <c r="Q6664" s="5"/>
      <c r="R6664" s="5"/>
      <c r="S6664" s="5"/>
      <c r="T6664" s="5"/>
      <c r="U6664" s="5"/>
      <c r="V6664" s="5"/>
      <c r="W6664" s="5"/>
      <c r="X6664" s="5"/>
      <c r="Y6664" s="5"/>
      <c r="Z6664" s="5"/>
      <c r="AA6664" s="5"/>
      <c r="AB6664" s="5"/>
      <c r="AC6664" s="5"/>
      <c r="AD6664" s="5"/>
      <c r="AE6664" s="5"/>
      <c r="AF6664" s="5"/>
      <c r="AG6664" s="5"/>
      <c r="AH6664" s="5"/>
      <c r="AI6664" s="5"/>
      <c r="AJ6664" s="5"/>
    </row>
    <row r="6665" spans="11:36">
      <c r="K6665" s="5"/>
      <c r="L6665" s="5"/>
      <c r="M6665" s="5"/>
      <c r="N6665" s="5"/>
      <c r="O6665" s="5"/>
      <c r="P6665" s="5"/>
      <c r="Q6665" s="5"/>
      <c r="R6665" s="5"/>
      <c r="S6665" s="5"/>
      <c r="T6665" s="5"/>
      <c r="U6665" s="5"/>
      <c r="V6665" s="5"/>
      <c r="W6665" s="5"/>
      <c r="X6665" s="5"/>
      <c r="Y6665" s="5"/>
      <c r="Z6665" s="5"/>
      <c r="AA6665" s="5"/>
      <c r="AB6665" s="5"/>
      <c r="AC6665" s="5"/>
      <c r="AD6665" s="5"/>
      <c r="AE6665" s="5"/>
      <c r="AF6665" s="5"/>
      <c r="AG6665" s="5"/>
      <c r="AH6665" s="5"/>
      <c r="AI6665" s="5"/>
      <c r="AJ6665" s="5"/>
    </row>
    <row r="6666" spans="11:36">
      <c r="K6666" s="5"/>
      <c r="L6666" s="5"/>
      <c r="M6666" s="5"/>
      <c r="N6666" s="5"/>
      <c r="O6666" s="5"/>
      <c r="P6666" s="5"/>
      <c r="Q6666" s="5"/>
      <c r="R6666" s="5"/>
      <c r="S6666" s="5"/>
      <c r="T6666" s="5"/>
      <c r="U6666" s="5"/>
      <c r="V6666" s="5"/>
      <c r="W6666" s="5"/>
      <c r="X6666" s="5"/>
      <c r="Y6666" s="5"/>
      <c r="Z6666" s="5"/>
      <c r="AA6666" s="5"/>
      <c r="AB6666" s="5"/>
      <c r="AC6666" s="5"/>
      <c r="AD6666" s="5"/>
      <c r="AE6666" s="5"/>
      <c r="AF6666" s="5"/>
      <c r="AG6666" s="5"/>
      <c r="AH6666" s="5"/>
      <c r="AI6666" s="5"/>
      <c r="AJ6666" s="5"/>
    </row>
    <row r="6667" spans="11:36">
      <c r="K6667" s="5"/>
      <c r="L6667" s="5"/>
      <c r="M6667" s="5"/>
      <c r="N6667" s="5"/>
      <c r="O6667" s="5"/>
      <c r="P6667" s="5"/>
      <c r="Q6667" s="5"/>
      <c r="R6667" s="5"/>
      <c r="S6667" s="5"/>
      <c r="T6667" s="5"/>
      <c r="U6667" s="5"/>
      <c r="V6667" s="5"/>
      <c r="W6667" s="5"/>
      <c r="X6667" s="5"/>
      <c r="Y6667" s="5"/>
      <c r="Z6667" s="5"/>
      <c r="AA6667" s="5"/>
      <c r="AB6667" s="5"/>
      <c r="AC6667" s="5"/>
      <c r="AD6667" s="5"/>
      <c r="AE6667" s="5"/>
      <c r="AF6667" s="5"/>
      <c r="AG6667" s="5"/>
      <c r="AH6667" s="5"/>
      <c r="AI6667" s="5"/>
      <c r="AJ6667" s="5"/>
    </row>
    <row r="6668" spans="11:36">
      <c r="K6668" s="5"/>
      <c r="L6668" s="5"/>
      <c r="M6668" s="5"/>
      <c r="N6668" s="5"/>
      <c r="O6668" s="5"/>
      <c r="P6668" s="5"/>
      <c r="Q6668" s="5"/>
      <c r="R6668" s="5"/>
      <c r="S6668" s="5"/>
      <c r="T6668" s="5"/>
      <c r="U6668" s="5"/>
      <c r="V6668" s="5"/>
      <c r="W6668" s="5"/>
      <c r="X6668" s="5"/>
      <c r="Y6668" s="5"/>
      <c r="Z6668" s="5"/>
      <c r="AA6668" s="5"/>
      <c r="AB6668" s="5"/>
      <c r="AC6668" s="5"/>
      <c r="AD6668" s="5"/>
      <c r="AE6668" s="5"/>
      <c r="AF6668" s="5"/>
      <c r="AG6668" s="5"/>
      <c r="AH6668" s="5"/>
      <c r="AI6668" s="5"/>
      <c r="AJ6668" s="5"/>
    </row>
    <row r="6669" spans="11:36">
      <c r="K6669" s="5"/>
      <c r="L6669" s="5"/>
      <c r="M6669" s="5"/>
      <c r="N6669" s="5"/>
      <c r="O6669" s="5"/>
      <c r="P6669" s="5"/>
      <c r="Q6669" s="5"/>
      <c r="R6669" s="5"/>
      <c r="S6669" s="5"/>
      <c r="T6669" s="5"/>
      <c r="U6669" s="5"/>
      <c r="V6669" s="5"/>
      <c r="W6669" s="5"/>
      <c r="X6669" s="5"/>
      <c r="Y6669" s="5"/>
      <c r="Z6669" s="5"/>
      <c r="AA6669" s="5"/>
      <c r="AB6669" s="5"/>
      <c r="AC6669" s="5"/>
      <c r="AD6669" s="5"/>
      <c r="AE6669" s="5"/>
      <c r="AF6669" s="5"/>
      <c r="AG6669" s="5"/>
      <c r="AH6669" s="5"/>
      <c r="AI6669" s="5"/>
      <c r="AJ6669" s="5"/>
    </row>
    <row r="6670" spans="11:36">
      <c r="K6670" s="5"/>
      <c r="L6670" s="5"/>
      <c r="M6670" s="5"/>
      <c r="N6670" s="5"/>
      <c r="O6670" s="5"/>
      <c r="P6670" s="5"/>
      <c r="Q6670" s="5"/>
      <c r="R6670" s="5"/>
      <c r="S6670" s="5"/>
      <c r="T6670" s="5"/>
      <c r="U6670" s="5"/>
      <c r="V6670" s="5"/>
      <c r="W6670" s="5"/>
      <c r="X6670" s="5"/>
      <c r="Y6670" s="5"/>
      <c r="Z6670" s="5"/>
      <c r="AA6670" s="5"/>
      <c r="AB6670" s="5"/>
      <c r="AC6670" s="5"/>
      <c r="AD6670" s="5"/>
      <c r="AE6670" s="5"/>
      <c r="AF6670" s="5"/>
      <c r="AG6670" s="5"/>
      <c r="AH6670" s="5"/>
      <c r="AI6670" s="5"/>
      <c r="AJ6670" s="5"/>
    </row>
    <row r="6671" spans="11:36">
      <c r="K6671" s="5"/>
      <c r="L6671" s="5"/>
      <c r="M6671" s="5"/>
      <c r="N6671" s="5"/>
      <c r="O6671" s="5"/>
      <c r="P6671" s="5"/>
      <c r="Q6671" s="5"/>
      <c r="R6671" s="5"/>
      <c r="S6671" s="5"/>
      <c r="T6671" s="5"/>
      <c r="U6671" s="5"/>
      <c r="V6671" s="5"/>
      <c r="W6671" s="5"/>
      <c r="X6671" s="5"/>
      <c r="Y6671" s="5"/>
      <c r="Z6671" s="5"/>
      <c r="AA6671" s="5"/>
      <c r="AB6671" s="5"/>
      <c r="AC6671" s="5"/>
      <c r="AD6671" s="5"/>
      <c r="AE6671" s="5"/>
      <c r="AF6671" s="5"/>
      <c r="AG6671" s="5"/>
      <c r="AH6671" s="5"/>
      <c r="AI6671" s="5"/>
      <c r="AJ6671" s="5"/>
    </row>
    <row r="6672" spans="11:36">
      <c r="K6672" s="5"/>
      <c r="L6672" s="5"/>
      <c r="M6672" s="5"/>
      <c r="N6672" s="5"/>
      <c r="O6672" s="5"/>
      <c r="P6672" s="5"/>
      <c r="Q6672" s="5"/>
      <c r="R6672" s="5"/>
      <c r="S6672" s="5"/>
      <c r="T6672" s="5"/>
      <c r="U6672" s="5"/>
      <c r="V6672" s="5"/>
      <c r="W6672" s="5"/>
      <c r="X6672" s="5"/>
      <c r="Y6672" s="5"/>
      <c r="Z6672" s="5"/>
      <c r="AA6672" s="5"/>
      <c r="AB6672" s="5"/>
      <c r="AC6672" s="5"/>
      <c r="AD6672" s="5"/>
      <c r="AE6672" s="5"/>
      <c r="AF6672" s="5"/>
      <c r="AG6672" s="5"/>
      <c r="AH6672" s="5"/>
      <c r="AI6672" s="5"/>
      <c r="AJ6672" s="5"/>
    </row>
    <row r="6673" spans="11:36">
      <c r="K6673" s="5"/>
      <c r="L6673" s="5"/>
      <c r="M6673" s="5"/>
      <c r="N6673" s="5"/>
      <c r="O6673" s="5"/>
      <c r="P6673" s="5"/>
      <c r="Q6673" s="5"/>
      <c r="R6673" s="5"/>
      <c r="S6673" s="5"/>
      <c r="T6673" s="5"/>
      <c r="U6673" s="5"/>
      <c r="V6673" s="5"/>
      <c r="W6673" s="5"/>
      <c r="X6673" s="5"/>
      <c r="Y6673" s="5"/>
      <c r="Z6673" s="5"/>
      <c r="AA6673" s="5"/>
      <c r="AB6673" s="5"/>
      <c r="AC6673" s="5"/>
      <c r="AD6673" s="5"/>
      <c r="AE6673" s="5"/>
      <c r="AF6673" s="5"/>
      <c r="AG6673" s="5"/>
      <c r="AH6673" s="5"/>
      <c r="AI6673" s="5"/>
      <c r="AJ6673" s="5"/>
    </row>
    <row r="6674" spans="11:36">
      <c r="K6674" s="5"/>
      <c r="L6674" s="5"/>
      <c r="M6674" s="5"/>
      <c r="N6674" s="5"/>
      <c r="O6674" s="5"/>
      <c r="P6674" s="5"/>
      <c r="Q6674" s="5"/>
      <c r="R6674" s="5"/>
      <c r="S6674" s="5"/>
      <c r="T6674" s="5"/>
      <c r="U6674" s="5"/>
      <c r="V6674" s="5"/>
      <c r="W6674" s="5"/>
      <c r="X6674" s="5"/>
      <c r="Y6674" s="5"/>
      <c r="Z6674" s="5"/>
      <c r="AA6674" s="5"/>
      <c r="AB6674" s="5"/>
      <c r="AC6674" s="5"/>
      <c r="AD6674" s="5"/>
      <c r="AE6674" s="5"/>
      <c r="AF6674" s="5"/>
      <c r="AG6674" s="5"/>
      <c r="AH6674" s="5"/>
      <c r="AI6674" s="5"/>
      <c r="AJ6674" s="5"/>
    </row>
    <row r="6675" spans="11:36">
      <c r="K6675" s="5"/>
      <c r="L6675" s="5"/>
      <c r="M6675" s="5"/>
      <c r="N6675" s="5"/>
      <c r="O6675" s="5"/>
      <c r="P6675" s="5"/>
      <c r="Q6675" s="5"/>
      <c r="R6675" s="5"/>
      <c r="S6675" s="5"/>
      <c r="T6675" s="5"/>
      <c r="U6675" s="5"/>
      <c r="V6675" s="5"/>
      <c r="W6675" s="5"/>
      <c r="X6675" s="5"/>
      <c r="Y6675" s="5"/>
      <c r="Z6675" s="5"/>
      <c r="AA6675" s="5"/>
      <c r="AB6675" s="5"/>
      <c r="AC6675" s="5"/>
      <c r="AD6675" s="5"/>
      <c r="AE6675" s="5"/>
      <c r="AF6675" s="5"/>
      <c r="AG6675" s="5"/>
      <c r="AH6675" s="5"/>
      <c r="AI6675" s="5"/>
      <c r="AJ6675" s="5"/>
    </row>
    <row r="6676" spans="11:36">
      <c r="K6676" s="5"/>
      <c r="L6676" s="5"/>
      <c r="M6676" s="5"/>
      <c r="N6676" s="5"/>
      <c r="O6676" s="5"/>
      <c r="P6676" s="5"/>
      <c r="Q6676" s="5"/>
      <c r="R6676" s="5"/>
      <c r="S6676" s="5"/>
      <c r="T6676" s="5"/>
      <c r="U6676" s="5"/>
      <c r="V6676" s="5"/>
      <c r="W6676" s="5"/>
      <c r="X6676" s="5"/>
      <c r="Y6676" s="5"/>
      <c r="Z6676" s="5"/>
      <c r="AA6676" s="5"/>
      <c r="AB6676" s="5"/>
      <c r="AC6676" s="5"/>
      <c r="AD6676" s="5"/>
      <c r="AE6676" s="5"/>
      <c r="AF6676" s="5"/>
      <c r="AG6676" s="5"/>
      <c r="AH6676" s="5"/>
      <c r="AI6676" s="5"/>
      <c r="AJ6676" s="5"/>
    </row>
    <row r="6677" spans="11:36">
      <c r="K6677" s="5"/>
      <c r="L6677" s="5"/>
      <c r="M6677" s="5"/>
      <c r="N6677" s="5"/>
      <c r="O6677" s="5"/>
      <c r="P6677" s="5"/>
      <c r="Q6677" s="5"/>
      <c r="R6677" s="5"/>
      <c r="S6677" s="5"/>
      <c r="T6677" s="5"/>
      <c r="U6677" s="5"/>
      <c r="V6677" s="5"/>
      <c r="W6677" s="5"/>
      <c r="X6677" s="5"/>
      <c r="Y6677" s="5"/>
      <c r="Z6677" s="5"/>
      <c r="AA6677" s="5"/>
      <c r="AB6677" s="5"/>
      <c r="AC6677" s="5"/>
      <c r="AD6677" s="5"/>
      <c r="AE6677" s="5"/>
      <c r="AF6677" s="5"/>
      <c r="AG6677" s="5"/>
      <c r="AH6677" s="5"/>
      <c r="AI6677" s="5"/>
      <c r="AJ6677" s="5"/>
    </row>
    <row r="6678" spans="11:36">
      <c r="K6678" s="5"/>
      <c r="L6678" s="5"/>
      <c r="M6678" s="5"/>
      <c r="N6678" s="5"/>
      <c r="O6678" s="5"/>
      <c r="P6678" s="5"/>
      <c r="Q6678" s="5"/>
      <c r="R6678" s="5"/>
      <c r="S6678" s="5"/>
      <c r="T6678" s="5"/>
      <c r="U6678" s="5"/>
      <c r="V6678" s="5"/>
      <c r="W6678" s="5"/>
      <c r="X6678" s="5"/>
      <c r="Y6678" s="5"/>
      <c r="Z6678" s="5"/>
      <c r="AA6678" s="5"/>
      <c r="AB6678" s="5"/>
      <c r="AC6678" s="5"/>
      <c r="AD6678" s="5"/>
      <c r="AE6678" s="5"/>
      <c r="AF6678" s="5"/>
      <c r="AG6678" s="5"/>
      <c r="AH6678" s="5"/>
      <c r="AI6678" s="5"/>
      <c r="AJ6678" s="5"/>
    </row>
    <row r="6679" spans="11:36">
      <c r="K6679" s="5"/>
      <c r="L6679" s="5"/>
      <c r="M6679" s="5"/>
      <c r="N6679" s="5"/>
      <c r="O6679" s="5"/>
      <c r="P6679" s="5"/>
      <c r="Q6679" s="5"/>
      <c r="R6679" s="5"/>
      <c r="S6679" s="5"/>
      <c r="T6679" s="5"/>
      <c r="U6679" s="5"/>
      <c r="V6679" s="5"/>
      <c r="W6679" s="5"/>
      <c r="X6679" s="5"/>
      <c r="Y6679" s="5"/>
      <c r="Z6679" s="5"/>
      <c r="AA6679" s="5"/>
      <c r="AB6679" s="5"/>
      <c r="AC6679" s="5"/>
      <c r="AD6679" s="5"/>
      <c r="AE6679" s="5"/>
      <c r="AF6679" s="5"/>
      <c r="AG6679" s="5"/>
      <c r="AH6679" s="5"/>
      <c r="AI6679" s="5"/>
      <c r="AJ6679" s="5"/>
    </row>
    <row r="6680" spans="11:36">
      <c r="K6680" s="5"/>
      <c r="L6680" s="5"/>
      <c r="M6680" s="5"/>
      <c r="N6680" s="5"/>
      <c r="O6680" s="5"/>
      <c r="P6680" s="5"/>
      <c r="Q6680" s="5"/>
      <c r="R6680" s="5"/>
      <c r="S6680" s="5"/>
      <c r="T6680" s="5"/>
      <c r="U6680" s="5"/>
      <c r="V6680" s="5"/>
      <c r="W6680" s="5"/>
      <c r="X6680" s="5"/>
      <c r="Y6680" s="5"/>
      <c r="Z6680" s="5"/>
      <c r="AA6680" s="5"/>
      <c r="AB6680" s="5"/>
      <c r="AC6680" s="5"/>
      <c r="AD6680" s="5"/>
      <c r="AE6680" s="5"/>
      <c r="AF6680" s="5"/>
      <c r="AG6680" s="5"/>
      <c r="AH6680" s="5"/>
      <c r="AI6680" s="5"/>
      <c r="AJ6680" s="5"/>
    </row>
    <row r="6681" spans="11:36">
      <c r="K6681" s="5"/>
      <c r="L6681" s="5"/>
      <c r="M6681" s="5"/>
      <c r="N6681" s="5"/>
      <c r="O6681" s="5"/>
      <c r="P6681" s="5"/>
      <c r="Q6681" s="5"/>
      <c r="R6681" s="5"/>
      <c r="S6681" s="5"/>
      <c r="T6681" s="5"/>
      <c r="U6681" s="5"/>
      <c r="V6681" s="5"/>
      <c r="W6681" s="5"/>
      <c r="X6681" s="5"/>
      <c r="Y6681" s="5"/>
      <c r="Z6681" s="5"/>
      <c r="AA6681" s="5"/>
      <c r="AB6681" s="5"/>
      <c r="AC6681" s="5"/>
      <c r="AD6681" s="5"/>
      <c r="AE6681" s="5"/>
      <c r="AF6681" s="5"/>
      <c r="AG6681" s="5"/>
      <c r="AH6681" s="5"/>
      <c r="AI6681" s="5"/>
      <c r="AJ6681" s="5"/>
    </row>
    <row r="6682" spans="11:36">
      <c r="K6682" s="5"/>
      <c r="L6682" s="5"/>
      <c r="M6682" s="5"/>
      <c r="N6682" s="5"/>
      <c r="O6682" s="5"/>
      <c r="P6682" s="5"/>
      <c r="Q6682" s="5"/>
      <c r="R6682" s="5"/>
      <c r="S6682" s="5"/>
      <c r="T6682" s="5"/>
      <c r="U6682" s="5"/>
      <c r="V6682" s="5"/>
      <c r="W6682" s="5"/>
      <c r="X6682" s="5"/>
      <c r="Y6682" s="5"/>
      <c r="Z6682" s="5"/>
      <c r="AA6682" s="5"/>
      <c r="AB6682" s="5"/>
      <c r="AC6682" s="5"/>
      <c r="AD6682" s="5"/>
      <c r="AE6682" s="5"/>
      <c r="AF6682" s="5"/>
      <c r="AG6682" s="5"/>
      <c r="AH6682" s="5"/>
      <c r="AI6682" s="5"/>
      <c r="AJ6682" s="5"/>
    </row>
    <row r="6683" spans="11:36">
      <c r="K6683" s="5"/>
      <c r="L6683" s="5"/>
      <c r="M6683" s="5"/>
      <c r="N6683" s="5"/>
      <c r="O6683" s="5"/>
      <c r="P6683" s="5"/>
      <c r="Q6683" s="5"/>
      <c r="R6683" s="5"/>
      <c r="S6683" s="5"/>
      <c r="T6683" s="5"/>
      <c r="U6683" s="5"/>
      <c r="V6683" s="5"/>
      <c r="W6683" s="5"/>
      <c r="X6683" s="5"/>
      <c r="Y6683" s="5"/>
      <c r="Z6683" s="5"/>
      <c r="AA6683" s="5"/>
      <c r="AB6683" s="5"/>
      <c r="AC6683" s="5"/>
      <c r="AD6683" s="5"/>
      <c r="AE6683" s="5"/>
      <c r="AF6683" s="5"/>
      <c r="AG6683" s="5"/>
      <c r="AH6683" s="5"/>
      <c r="AI6683" s="5"/>
      <c r="AJ6683" s="5"/>
    </row>
    <row r="6684" spans="11:36">
      <c r="K6684" s="5"/>
      <c r="L6684" s="5"/>
      <c r="M6684" s="5"/>
      <c r="N6684" s="5"/>
      <c r="O6684" s="5"/>
      <c r="P6684" s="5"/>
      <c r="Q6684" s="5"/>
      <c r="R6684" s="5"/>
      <c r="S6684" s="5"/>
      <c r="T6684" s="5"/>
      <c r="U6684" s="5"/>
      <c r="V6684" s="5"/>
      <c r="W6684" s="5"/>
      <c r="X6684" s="5"/>
      <c r="Y6684" s="5"/>
      <c r="Z6684" s="5"/>
      <c r="AA6684" s="5"/>
      <c r="AB6684" s="5"/>
      <c r="AC6684" s="5"/>
      <c r="AD6684" s="5"/>
      <c r="AE6684" s="5"/>
      <c r="AF6684" s="5"/>
      <c r="AG6684" s="5"/>
      <c r="AH6684" s="5"/>
      <c r="AI6684" s="5"/>
      <c r="AJ6684" s="5"/>
    </row>
    <row r="6685" spans="11:36">
      <c r="K6685" s="5"/>
      <c r="L6685" s="5"/>
      <c r="M6685" s="5"/>
      <c r="N6685" s="5"/>
      <c r="O6685" s="5"/>
      <c r="P6685" s="5"/>
      <c r="Q6685" s="5"/>
      <c r="R6685" s="5"/>
      <c r="S6685" s="5"/>
      <c r="T6685" s="5"/>
      <c r="U6685" s="5"/>
      <c r="V6685" s="5"/>
      <c r="W6685" s="5"/>
      <c r="X6685" s="5"/>
      <c r="Y6685" s="5"/>
      <c r="Z6685" s="5"/>
      <c r="AA6685" s="5"/>
      <c r="AB6685" s="5"/>
      <c r="AC6685" s="5"/>
      <c r="AD6685" s="5"/>
      <c r="AE6685" s="5"/>
      <c r="AF6685" s="5"/>
      <c r="AG6685" s="5"/>
      <c r="AH6685" s="5"/>
      <c r="AI6685" s="5"/>
      <c r="AJ6685" s="5"/>
    </row>
    <row r="6686" spans="11:36">
      <c r="K6686" s="5"/>
      <c r="L6686" s="5"/>
      <c r="M6686" s="5"/>
      <c r="N6686" s="5"/>
      <c r="O6686" s="5"/>
      <c r="P6686" s="5"/>
      <c r="Q6686" s="5"/>
      <c r="R6686" s="5"/>
      <c r="S6686" s="5"/>
      <c r="T6686" s="5"/>
      <c r="U6686" s="5"/>
      <c r="V6686" s="5"/>
      <c r="W6686" s="5"/>
      <c r="X6686" s="5"/>
      <c r="Y6686" s="5"/>
      <c r="Z6686" s="5"/>
      <c r="AA6686" s="5"/>
      <c r="AB6686" s="5"/>
      <c r="AC6686" s="5"/>
      <c r="AD6686" s="5"/>
      <c r="AE6686" s="5"/>
      <c r="AF6686" s="5"/>
      <c r="AG6686" s="5"/>
      <c r="AH6686" s="5"/>
      <c r="AI6686" s="5"/>
      <c r="AJ6686" s="5"/>
    </row>
    <row r="6687" spans="11:36">
      <c r="K6687" s="5"/>
      <c r="L6687" s="5"/>
      <c r="M6687" s="5"/>
      <c r="N6687" s="5"/>
      <c r="O6687" s="5"/>
      <c r="P6687" s="5"/>
      <c r="Q6687" s="5"/>
      <c r="R6687" s="5"/>
      <c r="S6687" s="5"/>
      <c r="T6687" s="5"/>
      <c r="U6687" s="5"/>
      <c r="V6687" s="5"/>
      <c r="W6687" s="5"/>
      <c r="X6687" s="5"/>
      <c r="Y6687" s="5"/>
      <c r="Z6687" s="5"/>
      <c r="AA6687" s="5"/>
      <c r="AB6687" s="5"/>
      <c r="AC6687" s="5"/>
      <c r="AD6687" s="5"/>
      <c r="AE6687" s="5"/>
      <c r="AF6687" s="5"/>
      <c r="AG6687" s="5"/>
      <c r="AH6687" s="5"/>
      <c r="AI6687" s="5"/>
      <c r="AJ6687" s="5"/>
    </row>
    <row r="6688" spans="11:36">
      <c r="K6688" s="5"/>
      <c r="L6688" s="5"/>
      <c r="M6688" s="5"/>
      <c r="N6688" s="5"/>
      <c r="O6688" s="5"/>
      <c r="P6688" s="5"/>
      <c r="Q6688" s="5"/>
      <c r="R6688" s="5"/>
      <c r="S6688" s="5"/>
      <c r="T6688" s="5"/>
      <c r="U6688" s="5"/>
      <c r="V6688" s="5"/>
      <c r="W6688" s="5"/>
      <c r="X6688" s="5"/>
      <c r="Y6688" s="5"/>
      <c r="Z6688" s="5"/>
      <c r="AA6688" s="5"/>
      <c r="AB6688" s="5"/>
      <c r="AC6688" s="5"/>
      <c r="AD6688" s="5"/>
      <c r="AE6688" s="5"/>
      <c r="AF6688" s="5"/>
      <c r="AG6688" s="5"/>
      <c r="AH6688" s="5"/>
      <c r="AI6688" s="5"/>
      <c r="AJ6688" s="5"/>
    </row>
    <row r="6689" spans="11:36">
      <c r="K6689" s="5"/>
      <c r="L6689" s="5"/>
      <c r="M6689" s="5"/>
      <c r="N6689" s="5"/>
      <c r="O6689" s="5"/>
      <c r="P6689" s="5"/>
      <c r="Q6689" s="5"/>
      <c r="R6689" s="5"/>
      <c r="S6689" s="5"/>
      <c r="T6689" s="5"/>
      <c r="U6689" s="5"/>
      <c r="V6689" s="5"/>
      <c r="W6689" s="5"/>
      <c r="X6689" s="5"/>
      <c r="Y6689" s="5"/>
      <c r="Z6689" s="5"/>
      <c r="AA6689" s="5"/>
      <c r="AB6689" s="5"/>
      <c r="AC6689" s="5"/>
      <c r="AD6689" s="5"/>
      <c r="AE6689" s="5"/>
      <c r="AF6689" s="5"/>
      <c r="AG6689" s="5"/>
      <c r="AH6689" s="5"/>
      <c r="AI6689" s="5"/>
      <c r="AJ6689" s="5"/>
    </row>
    <row r="6690" spans="11:36">
      <c r="K6690" s="5"/>
      <c r="L6690" s="5"/>
      <c r="M6690" s="5"/>
      <c r="N6690" s="5"/>
      <c r="O6690" s="5"/>
      <c r="P6690" s="5"/>
      <c r="Q6690" s="5"/>
      <c r="R6690" s="5"/>
      <c r="S6690" s="5"/>
      <c r="T6690" s="5"/>
      <c r="U6690" s="5"/>
      <c r="V6690" s="5"/>
      <c r="W6690" s="5"/>
      <c r="X6690" s="5"/>
      <c r="Y6690" s="5"/>
      <c r="Z6690" s="5"/>
      <c r="AA6690" s="5"/>
      <c r="AB6690" s="5"/>
      <c r="AC6690" s="5"/>
      <c r="AD6690" s="5"/>
      <c r="AE6690" s="5"/>
      <c r="AF6690" s="5"/>
      <c r="AG6690" s="5"/>
      <c r="AH6690" s="5"/>
      <c r="AI6690" s="5"/>
      <c r="AJ6690" s="5"/>
    </row>
    <row r="6691" spans="11:36">
      <c r="K6691" s="5"/>
      <c r="L6691" s="5"/>
      <c r="M6691" s="5"/>
      <c r="N6691" s="5"/>
      <c r="O6691" s="5"/>
      <c r="P6691" s="5"/>
      <c r="Q6691" s="5"/>
      <c r="R6691" s="5"/>
      <c r="S6691" s="5"/>
      <c r="T6691" s="5"/>
      <c r="U6691" s="5"/>
      <c r="V6691" s="5"/>
      <c r="W6691" s="5"/>
      <c r="X6691" s="5"/>
      <c r="Y6691" s="5"/>
      <c r="Z6691" s="5"/>
      <c r="AA6691" s="5"/>
      <c r="AB6691" s="5"/>
      <c r="AC6691" s="5"/>
      <c r="AD6691" s="5"/>
      <c r="AE6691" s="5"/>
      <c r="AF6691" s="5"/>
      <c r="AG6691" s="5"/>
      <c r="AH6691" s="5"/>
      <c r="AI6691" s="5"/>
      <c r="AJ6691" s="5"/>
    </row>
    <row r="6692" spans="11:36">
      <c r="K6692" s="5"/>
      <c r="L6692" s="5"/>
      <c r="M6692" s="5"/>
      <c r="N6692" s="5"/>
      <c r="O6692" s="5"/>
      <c r="P6692" s="5"/>
      <c r="Q6692" s="5"/>
      <c r="R6692" s="5"/>
      <c r="S6692" s="5"/>
      <c r="T6692" s="5"/>
      <c r="U6692" s="5"/>
      <c r="V6692" s="5"/>
      <c r="W6692" s="5"/>
      <c r="X6692" s="5"/>
      <c r="Y6692" s="5"/>
      <c r="Z6692" s="5"/>
      <c r="AA6692" s="5"/>
      <c r="AB6692" s="5"/>
      <c r="AC6692" s="5"/>
      <c r="AD6692" s="5"/>
      <c r="AE6692" s="5"/>
      <c r="AF6692" s="5"/>
      <c r="AG6692" s="5"/>
      <c r="AH6692" s="5"/>
      <c r="AI6692" s="5"/>
      <c r="AJ6692" s="5"/>
    </row>
    <row r="6693" spans="11:36">
      <c r="K6693" s="5"/>
      <c r="L6693" s="5"/>
      <c r="M6693" s="5"/>
      <c r="N6693" s="5"/>
      <c r="O6693" s="5"/>
      <c r="P6693" s="5"/>
      <c r="Q6693" s="5"/>
      <c r="R6693" s="5"/>
      <c r="S6693" s="5"/>
      <c r="T6693" s="5"/>
      <c r="U6693" s="5"/>
      <c r="V6693" s="5"/>
      <c r="W6693" s="5"/>
      <c r="X6693" s="5"/>
      <c r="Y6693" s="5"/>
      <c r="Z6693" s="5"/>
      <c r="AA6693" s="5"/>
      <c r="AB6693" s="5"/>
      <c r="AC6693" s="5"/>
      <c r="AD6693" s="5"/>
      <c r="AE6693" s="5"/>
      <c r="AF6693" s="5"/>
      <c r="AG6693" s="5"/>
      <c r="AH6693" s="5"/>
      <c r="AI6693" s="5"/>
      <c r="AJ6693" s="5"/>
    </row>
    <row r="6694" spans="11:36">
      <c r="K6694" s="5"/>
      <c r="L6694" s="5"/>
      <c r="M6694" s="5"/>
      <c r="N6694" s="5"/>
      <c r="O6694" s="5"/>
      <c r="P6694" s="5"/>
      <c r="Q6694" s="5"/>
      <c r="R6694" s="5"/>
      <c r="S6694" s="5"/>
      <c r="T6694" s="5"/>
      <c r="U6694" s="5"/>
      <c r="V6694" s="5"/>
      <c r="W6694" s="5"/>
      <c r="X6694" s="5"/>
      <c r="Y6694" s="5"/>
      <c r="Z6694" s="5"/>
      <c r="AA6694" s="5"/>
      <c r="AB6694" s="5"/>
      <c r="AC6694" s="5"/>
      <c r="AD6694" s="5"/>
      <c r="AE6694" s="5"/>
      <c r="AF6694" s="5"/>
      <c r="AG6694" s="5"/>
      <c r="AH6694" s="5"/>
      <c r="AI6694" s="5"/>
      <c r="AJ6694" s="5"/>
    </row>
    <row r="6695" spans="11:36">
      <c r="K6695" s="5"/>
      <c r="L6695" s="5"/>
      <c r="M6695" s="5"/>
      <c r="N6695" s="5"/>
      <c r="O6695" s="5"/>
      <c r="P6695" s="5"/>
      <c r="Q6695" s="5"/>
      <c r="R6695" s="5"/>
      <c r="S6695" s="5"/>
      <c r="T6695" s="5"/>
      <c r="U6695" s="5"/>
      <c r="V6695" s="5"/>
      <c r="W6695" s="5"/>
      <c r="X6695" s="5"/>
      <c r="Y6695" s="5"/>
      <c r="Z6695" s="5"/>
      <c r="AA6695" s="5"/>
      <c r="AB6695" s="5"/>
      <c r="AC6695" s="5"/>
      <c r="AD6695" s="5"/>
      <c r="AE6695" s="5"/>
      <c r="AF6695" s="5"/>
      <c r="AG6695" s="5"/>
      <c r="AH6695" s="5"/>
      <c r="AI6695" s="5"/>
      <c r="AJ6695" s="5"/>
    </row>
    <row r="6696" spans="11:36">
      <c r="K6696" s="5"/>
      <c r="L6696" s="5"/>
      <c r="M6696" s="5"/>
      <c r="N6696" s="5"/>
      <c r="O6696" s="5"/>
      <c r="P6696" s="5"/>
      <c r="Q6696" s="5"/>
      <c r="R6696" s="5"/>
      <c r="S6696" s="5"/>
      <c r="T6696" s="5"/>
      <c r="U6696" s="5"/>
      <c r="V6696" s="5"/>
      <c r="W6696" s="5"/>
      <c r="X6696" s="5"/>
      <c r="Y6696" s="5"/>
      <c r="Z6696" s="5"/>
      <c r="AA6696" s="5"/>
      <c r="AB6696" s="5"/>
      <c r="AC6696" s="5"/>
      <c r="AD6696" s="5"/>
      <c r="AE6696" s="5"/>
      <c r="AF6696" s="5"/>
      <c r="AG6696" s="5"/>
      <c r="AH6696" s="5"/>
      <c r="AI6696" s="5"/>
      <c r="AJ6696" s="5"/>
    </row>
    <row r="6697" spans="11:36">
      <c r="K6697" s="5"/>
      <c r="L6697" s="5"/>
      <c r="M6697" s="5"/>
      <c r="N6697" s="5"/>
      <c r="O6697" s="5"/>
      <c r="P6697" s="5"/>
      <c r="Q6697" s="5"/>
      <c r="R6697" s="5"/>
      <c r="S6697" s="5"/>
      <c r="T6697" s="5"/>
      <c r="U6697" s="5"/>
      <c r="V6697" s="5"/>
      <c r="W6697" s="5"/>
      <c r="X6697" s="5"/>
      <c r="Y6697" s="5"/>
      <c r="Z6697" s="5"/>
      <c r="AA6697" s="5"/>
      <c r="AB6697" s="5"/>
      <c r="AC6697" s="5"/>
      <c r="AD6697" s="5"/>
      <c r="AE6697" s="5"/>
      <c r="AF6697" s="5"/>
      <c r="AG6697" s="5"/>
      <c r="AH6697" s="5"/>
      <c r="AI6697" s="5"/>
      <c r="AJ6697" s="5"/>
    </row>
    <row r="6698" spans="11:36">
      <c r="K6698" s="5"/>
      <c r="L6698" s="5"/>
      <c r="M6698" s="5"/>
      <c r="N6698" s="5"/>
      <c r="O6698" s="5"/>
      <c r="P6698" s="5"/>
      <c r="Q6698" s="5"/>
      <c r="R6698" s="5"/>
      <c r="S6698" s="5"/>
      <c r="T6698" s="5"/>
      <c r="U6698" s="5"/>
      <c r="V6698" s="5"/>
      <c r="W6698" s="5"/>
      <c r="X6698" s="5"/>
      <c r="Y6698" s="5"/>
      <c r="Z6698" s="5"/>
      <c r="AA6698" s="5"/>
      <c r="AB6698" s="5"/>
      <c r="AC6698" s="5"/>
      <c r="AD6698" s="5"/>
      <c r="AE6698" s="5"/>
      <c r="AF6698" s="5"/>
      <c r="AG6698" s="5"/>
      <c r="AH6698" s="5"/>
      <c r="AI6698" s="5"/>
      <c r="AJ6698" s="5"/>
    </row>
    <row r="6699" spans="11:36">
      <c r="K6699" s="5"/>
      <c r="L6699" s="5"/>
      <c r="M6699" s="5"/>
      <c r="N6699" s="5"/>
      <c r="O6699" s="5"/>
      <c r="P6699" s="5"/>
      <c r="Q6699" s="5"/>
      <c r="R6699" s="5"/>
      <c r="S6699" s="5"/>
      <c r="T6699" s="5"/>
      <c r="U6699" s="5"/>
      <c r="V6699" s="5"/>
      <c r="W6699" s="5"/>
      <c r="X6699" s="5"/>
      <c r="Y6699" s="5"/>
      <c r="Z6699" s="5"/>
      <c r="AA6699" s="5"/>
      <c r="AB6699" s="5"/>
      <c r="AC6699" s="5"/>
      <c r="AD6699" s="5"/>
      <c r="AE6699" s="5"/>
      <c r="AF6699" s="5"/>
      <c r="AG6699" s="5"/>
      <c r="AH6699" s="5"/>
      <c r="AI6699" s="5"/>
      <c r="AJ6699" s="5"/>
    </row>
    <row r="6700" spans="11:36">
      <c r="K6700" s="5"/>
      <c r="L6700" s="5"/>
      <c r="M6700" s="5"/>
      <c r="N6700" s="5"/>
      <c r="O6700" s="5"/>
      <c r="P6700" s="5"/>
      <c r="Q6700" s="5"/>
      <c r="R6700" s="5"/>
      <c r="S6700" s="5"/>
      <c r="T6700" s="5"/>
      <c r="U6700" s="5"/>
      <c r="V6700" s="5"/>
      <c r="W6700" s="5"/>
      <c r="X6700" s="5"/>
      <c r="Y6700" s="5"/>
      <c r="Z6700" s="5"/>
      <c r="AA6700" s="5"/>
      <c r="AB6700" s="5"/>
      <c r="AC6700" s="5"/>
      <c r="AD6700" s="5"/>
      <c r="AE6700" s="5"/>
      <c r="AF6700" s="5"/>
      <c r="AG6700" s="5"/>
      <c r="AH6700" s="5"/>
      <c r="AI6700" s="5"/>
      <c r="AJ6700" s="5"/>
    </row>
    <row r="6701" spans="11:36">
      <c r="K6701" s="5"/>
      <c r="L6701" s="5"/>
      <c r="M6701" s="5"/>
      <c r="N6701" s="5"/>
      <c r="O6701" s="5"/>
      <c r="P6701" s="5"/>
      <c r="Q6701" s="5"/>
      <c r="R6701" s="5"/>
      <c r="S6701" s="5"/>
      <c r="T6701" s="5"/>
      <c r="U6701" s="5"/>
      <c r="V6701" s="5"/>
      <c r="W6701" s="5"/>
      <c r="X6701" s="5"/>
      <c r="Y6701" s="5"/>
      <c r="Z6701" s="5"/>
      <c r="AA6701" s="5"/>
      <c r="AB6701" s="5"/>
      <c r="AC6701" s="5"/>
      <c r="AD6701" s="5"/>
      <c r="AE6701" s="5"/>
      <c r="AF6701" s="5"/>
      <c r="AG6701" s="5"/>
      <c r="AH6701" s="5"/>
      <c r="AI6701" s="5"/>
      <c r="AJ6701" s="5"/>
    </row>
    <row r="6702" spans="11:36">
      <c r="K6702" s="5"/>
      <c r="L6702" s="5"/>
      <c r="M6702" s="5"/>
      <c r="N6702" s="5"/>
      <c r="O6702" s="5"/>
      <c r="P6702" s="5"/>
      <c r="Q6702" s="5"/>
      <c r="R6702" s="5"/>
      <c r="S6702" s="5"/>
      <c r="T6702" s="5"/>
      <c r="U6702" s="5"/>
      <c r="V6702" s="5"/>
      <c r="W6702" s="5"/>
      <c r="X6702" s="5"/>
      <c r="Y6702" s="5"/>
      <c r="Z6702" s="5"/>
      <c r="AA6702" s="5"/>
      <c r="AB6702" s="5"/>
      <c r="AC6702" s="5"/>
      <c r="AD6702" s="5"/>
      <c r="AE6702" s="5"/>
      <c r="AF6702" s="5"/>
      <c r="AG6702" s="5"/>
      <c r="AH6702" s="5"/>
      <c r="AI6702" s="5"/>
      <c r="AJ6702" s="5"/>
    </row>
    <row r="6703" spans="11:36">
      <c r="K6703" s="5"/>
      <c r="L6703" s="5"/>
      <c r="M6703" s="5"/>
      <c r="N6703" s="5"/>
      <c r="O6703" s="5"/>
      <c r="P6703" s="5"/>
      <c r="Q6703" s="5"/>
      <c r="R6703" s="5"/>
      <c r="S6703" s="5"/>
      <c r="T6703" s="5"/>
      <c r="U6703" s="5"/>
      <c r="V6703" s="5"/>
      <c r="W6703" s="5"/>
      <c r="X6703" s="5"/>
      <c r="Y6703" s="5"/>
      <c r="Z6703" s="5"/>
      <c r="AA6703" s="5"/>
      <c r="AB6703" s="5"/>
      <c r="AC6703" s="5"/>
      <c r="AD6703" s="5"/>
      <c r="AE6703" s="5"/>
      <c r="AF6703" s="5"/>
      <c r="AG6703" s="5"/>
      <c r="AH6703" s="5"/>
      <c r="AI6703" s="5"/>
      <c r="AJ6703" s="5"/>
    </row>
    <row r="6704" spans="11:36">
      <c r="K6704" s="5"/>
      <c r="L6704" s="5"/>
      <c r="M6704" s="5"/>
      <c r="N6704" s="5"/>
      <c r="O6704" s="5"/>
      <c r="P6704" s="5"/>
      <c r="Q6704" s="5"/>
      <c r="R6704" s="5"/>
      <c r="S6704" s="5"/>
      <c r="T6704" s="5"/>
      <c r="U6704" s="5"/>
      <c r="V6704" s="5"/>
      <c r="W6704" s="5"/>
      <c r="X6704" s="5"/>
      <c r="Y6704" s="5"/>
      <c r="Z6704" s="5"/>
      <c r="AA6704" s="5"/>
      <c r="AB6704" s="5"/>
      <c r="AC6704" s="5"/>
      <c r="AD6704" s="5"/>
      <c r="AE6704" s="5"/>
      <c r="AF6704" s="5"/>
      <c r="AG6704" s="5"/>
      <c r="AH6704" s="5"/>
      <c r="AI6704" s="5"/>
      <c r="AJ6704" s="5"/>
    </row>
    <row r="6705" spans="11:36">
      <c r="K6705" s="5"/>
      <c r="L6705" s="5"/>
      <c r="M6705" s="5"/>
      <c r="N6705" s="5"/>
      <c r="O6705" s="5"/>
      <c r="P6705" s="5"/>
      <c r="Q6705" s="5"/>
      <c r="R6705" s="5"/>
      <c r="S6705" s="5"/>
      <c r="T6705" s="5"/>
      <c r="U6705" s="5"/>
      <c r="V6705" s="5"/>
      <c r="W6705" s="5"/>
      <c r="X6705" s="5"/>
      <c r="Y6705" s="5"/>
      <c r="Z6705" s="5"/>
      <c r="AA6705" s="5"/>
      <c r="AB6705" s="5"/>
      <c r="AC6705" s="5"/>
      <c r="AD6705" s="5"/>
      <c r="AE6705" s="5"/>
      <c r="AF6705" s="5"/>
      <c r="AG6705" s="5"/>
      <c r="AH6705" s="5"/>
      <c r="AI6705" s="5"/>
      <c r="AJ6705" s="5"/>
    </row>
    <row r="6706" spans="11:36">
      <c r="K6706" s="5"/>
      <c r="L6706" s="5"/>
      <c r="M6706" s="5"/>
      <c r="N6706" s="5"/>
      <c r="O6706" s="5"/>
      <c r="P6706" s="5"/>
      <c r="Q6706" s="5"/>
      <c r="R6706" s="5"/>
      <c r="S6706" s="5"/>
      <c r="T6706" s="5"/>
      <c r="U6706" s="5"/>
      <c r="V6706" s="5"/>
      <c r="W6706" s="5"/>
      <c r="X6706" s="5"/>
      <c r="Y6706" s="5"/>
      <c r="Z6706" s="5"/>
      <c r="AA6706" s="5"/>
      <c r="AB6706" s="5"/>
      <c r="AC6706" s="5"/>
      <c r="AD6706" s="5"/>
      <c r="AE6706" s="5"/>
      <c r="AF6706" s="5"/>
      <c r="AG6706" s="5"/>
      <c r="AH6706" s="5"/>
      <c r="AI6706" s="5"/>
      <c r="AJ6706" s="5"/>
    </row>
    <row r="6707" spans="11:36">
      <c r="K6707" s="5"/>
      <c r="L6707" s="5"/>
      <c r="M6707" s="5"/>
      <c r="N6707" s="5"/>
      <c r="O6707" s="5"/>
      <c r="P6707" s="5"/>
      <c r="Q6707" s="5"/>
      <c r="R6707" s="5"/>
      <c r="S6707" s="5"/>
      <c r="T6707" s="5"/>
      <c r="U6707" s="5"/>
      <c r="V6707" s="5"/>
      <c r="W6707" s="5"/>
      <c r="X6707" s="5"/>
      <c r="Y6707" s="5"/>
      <c r="Z6707" s="5"/>
      <c r="AA6707" s="5"/>
      <c r="AB6707" s="5"/>
      <c r="AC6707" s="5"/>
      <c r="AD6707" s="5"/>
      <c r="AE6707" s="5"/>
      <c r="AF6707" s="5"/>
      <c r="AG6707" s="5"/>
      <c r="AH6707" s="5"/>
      <c r="AI6707" s="5"/>
      <c r="AJ6707" s="5"/>
    </row>
    <row r="6708" spans="11:36">
      <c r="K6708" s="5"/>
      <c r="L6708" s="5"/>
      <c r="M6708" s="5"/>
      <c r="N6708" s="5"/>
      <c r="O6708" s="5"/>
      <c r="P6708" s="5"/>
      <c r="Q6708" s="5"/>
      <c r="R6708" s="5"/>
      <c r="S6708" s="5"/>
      <c r="T6708" s="5"/>
      <c r="U6708" s="5"/>
      <c r="V6708" s="5"/>
      <c r="W6708" s="5"/>
      <c r="X6708" s="5"/>
      <c r="Y6708" s="5"/>
      <c r="Z6708" s="5"/>
      <c r="AA6708" s="5"/>
      <c r="AB6708" s="5"/>
      <c r="AC6708" s="5"/>
      <c r="AD6708" s="5"/>
      <c r="AE6708" s="5"/>
      <c r="AF6708" s="5"/>
      <c r="AG6708" s="5"/>
      <c r="AH6708" s="5"/>
      <c r="AI6708" s="5"/>
      <c r="AJ6708" s="5"/>
    </row>
    <row r="6709" spans="11:36">
      <c r="K6709" s="5"/>
      <c r="L6709" s="5"/>
      <c r="M6709" s="5"/>
      <c r="N6709" s="5"/>
      <c r="O6709" s="5"/>
      <c r="P6709" s="5"/>
      <c r="Q6709" s="5"/>
      <c r="R6709" s="5"/>
      <c r="S6709" s="5"/>
      <c r="T6709" s="5"/>
      <c r="U6709" s="5"/>
      <c r="V6709" s="5"/>
      <c r="W6709" s="5"/>
      <c r="X6709" s="5"/>
      <c r="Y6709" s="5"/>
      <c r="Z6709" s="5"/>
      <c r="AA6709" s="5"/>
      <c r="AB6709" s="5"/>
      <c r="AC6709" s="5"/>
      <c r="AD6709" s="5"/>
      <c r="AE6709" s="5"/>
      <c r="AF6709" s="5"/>
      <c r="AG6709" s="5"/>
      <c r="AH6709" s="5"/>
      <c r="AI6709" s="5"/>
      <c r="AJ6709" s="5"/>
    </row>
    <row r="6710" spans="11:36">
      <c r="K6710" s="5"/>
      <c r="L6710" s="5"/>
      <c r="M6710" s="5"/>
      <c r="N6710" s="5"/>
      <c r="O6710" s="5"/>
      <c r="P6710" s="5"/>
      <c r="Q6710" s="5"/>
      <c r="R6710" s="5"/>
      <c r="S6710" s="5"/>
      <c r="T6710" s="5"/>
      <c r="U6710" s="5"/>
      <c r="V6710" s="5"/>
      <c r="W6710" s="5"/>
      <c r="X6710" s="5"/>
      <c r="Y6710" s="5"/>
      <c r="Z6710" s="5"/>
      <c r="AA6710" s="5"/>
      <c r="AB6710" s="5"/>
      <c r="AC6710" s="5"/>
      <c r="AD6710" s="5"/>
      <c r="AE6710" s="5"/>
      <c r="AF6710" s="5"/>
      <c r="AG6710" s="5"/>
      <c r="AH6710" s="5"/>
      <c r="AI6710" s="5"/>
      <c r="AJ6710" s="5"/>
    </row>
    <row r="6711" spans="11:36">
      <c r="K6711" s="5"/>
      <c r="L6711" s="5"/>
      <c r="M6711" s="5"/>
      <c r="N6711" s="5"/>
      <c r="O6711" s="5"/>
      <c r="P6711" s="5"/>
      <c r="Q6711" s="5"/>
      <c r="R6711" s="5"/>
      <c r="S6711" s="5"/>
      <c r="T6711" s="5"/>
      <c r="U6711" s="5"/>
      <c r="V6711" s="5"/>
      <c r="W6711" s="5"/>
      <c r="X6711" s="5"/>
      <c r="Y6711" s="5"/>
      <c r="Z6711" s="5"/>
      <c r="AA6711" s="5"/>
      <c r="AB6711" s="5"/>
      <c r="AC6711" s="5"/>
      <c r="AD6711" s="5"/>
      <c r="AE6711" s="5"/>
      <c r="AF6711" s="5"/>
      <c r="AG6711" s="5"/>
      <c r="AH6711" s="5"/>
      <c r="AI6711" s="5"/>
      <c r="AJ6711" s="5"/>
    </row>
    <row r="6712" spans="11:36">
      <c r="K6712" s="5"/>
      <c r="L6712" s="5"/>
      <c r="M6712" s="5"/>
      <c r="N6712" s="5"/>
      <c r="O6712" s="5"/>
      <c r="P6712" s="5"/>
      <c r="Q6712" s="5"/>
      <c r="R6712" s="5"/>
      <c r="S6712" s="5"/>
      <c r="T6712" s="5"/>
      <c r="U6712" s="5"/>
      <c r="V6712" s="5"/>
      <c r="W6712" s="5"/>
      <c r="X6712" s="5"/>
      <c r="Y6712" s="5"/>
      <c r="Z6712" s="5"/>
      <c r="AA6712" s="5"/>
      <c r="AB6712" s="5"/>
      <c r="AC6712" s="5"/>
      <c r="AD6712" s="5"/>
      <c r="AE6712" s="5"/>
      <c r="AF6712" s="5"/>
      <c r="AG6712" s="5"/>
      <c r="AH6712" s="5"/>
      <c r="AI6712" s="5"/>
      <c r="AJ6712" s="5"/>
    </row>
    <row r="6713" spans="11:36">
      <c r="K6713" s="5"/>
      <c r="L6713" s="5"/>
      <c r="M6713" s="5"/>
      <c r="N6713" s="5"/>
      <c r="O6713" s="5"/>
      <c r="P6713" s="5"/>
      <c r="Q6713" s="5"/>
      <c r="R6713" s="5"/>
      <c r="S6713" s="5"/>
      <c r="T6713" s="5"/>
      <c r="U6713" s="5"/>
      <c r="V6713" s="5"/>
      <c r="W6713" s="5"/>
      <c r="X6713" s="5"/>
      <c r="Y6713" s="5"/>
      <c r="Z6713" s="5"/>
      <c r="AA6713" s="5"/>
      <c r="AB6713" s="5"/>
      <c r="AC6713" s="5"/>
      <c r="AD6713" s="5"/>
      <c r="AE6713" s="5"/>
      <c r="AF6713" s="5"/>
      <c r="AG6713" s="5"/>
      <c r="AH6713" s="5"/>
      <c r="AI6713" s="5"/>
      <c r="AJ6713" s="5"/>
    </row>
    <row r="6714" spans="11:36">
      <c r="K6714" s="5"/>
      <c r="L6714" s="5"/>
      <c r="M6714" s="5"/>
      <c r="N6714" s="5"/>
      <c r="O6714" s="5"/>
      <c r="P6714" s="5"/>
      <c r="Q6714" s="5"/>
      <c r="R6714" s="5"/>
      <c r="S6714" s="5"/>
      <c r="T6714" s="5"/>
      <c r="U6714" s="5"/>
      <c r="V6714" s="5"/>
      <c r="W6714" s="5"/>
      <c r="X6714" s="5"/>
      <c r="Y6714" s="5"/>
      <c r="Z6714" s="5"/>
      <c r="AA6714" s="5"/>
      <c r="AB6714" s="5"/>
      <c r="AC6714" s="5"/>
      <c r="AD6714" s="5"/>
      <c r="AE6714" s="5"/>
      <c r="AF6714" s="5"/>
      <c r="AG6714" s="5"/>
      <c r="AH6714" s="5"/>
      <c r="AI6714" s="5"/>
      <c r="AJ6714" s="5"/>
    </row>
    <row r="6715" spans="11:36">
      <c r="K6715" s="5"/>
      <c r="L6715" s="5"/>
      <c r="M6715" s="5"/>
      <c r="N6715" s="5"/>
      <c r="O6715" s="5"/>
      <c r="P6715" s="5"/>
      <c r="Q6715" s="5"/>
      <c r="R6715" s="5"/>
      <c r="S6715" s="5"/>
      <c r="T6715" s="5"/>
      <c r="U6715" s="5"/>
      <c r="V6715" s="5"/>
      <c r="W6715" s="5"/>
      <c r="X6715" s="5"/>
      <c r="Y6715" s="5"/>
      <c r="Z6715" s="5"/>
      <c r="AA6715" s="5"/>
      <c r="AB6715" s="5"/>
      <c r="AC6715" s="5"/>
      <c r="AD6715" s="5"/>
      <c r="AE6715" s="5"/>
      <c r="AF6715" s="5"/>
      <c r="AG6715" s="5"/>
      <c r="AH6715" s="5"/>
      <c r="AI6715" s="5"/>
      <c r="AJ6715" s="5"/>
    </row>
    <row r="6716" spans="11:36">
      <c r="K6716" s="5"/>
      <c r="L6716" s="5"/>
      <c r="M6716" s="5"/>
      <c r="N6716" s="5"/>
      <c r="O6716" s="5"/>
      <c r="P6716" s="5"/>
      <c r="Q6716" s="5"/>
      <c r="R6716" s="5"/>
      <c r="S6716" s="5"/>
      <c r="T6716" s="5"/>
      <c r="U6716" s="5"/>
      <c r="V6716" s="5"/>
      <c r="W6716" s="5"/>
      <c r="X6716" s="5"/>
      <c r="Y6716" s="5"/>
      <c r="Z6716" s="5"/>
      <c r="AA6716" s="5"/>
      <c r="AB6716" s="5"/>
      <c r="AC6716" s="5"/>
      <c r="AD6716" s="5"/>
      <c r="AE6716" s="5"/>
      <c r="AF6716" s="5"/>
      <c r="AG6716" s="5"/>
      <c r="AH6716" s="5"/>
      <c r="AI6716" s="5"/>
      <c r="AJ6716" s="5"/>
    </row>
    <row r="6717" spans="11:36">
      <c r="K6717" s="5"/>
      <c r="L6717" s="5"/>
      <c r="M6717" s="5"/>
      <c r="N6717" s="5"/>
      <c r="O6717" s="5"/>
      <c r="P6717" s="5"/>
      <c r="Q6717" s="5"/>
      <c r="R6717" s="5"/>
      <c r="S6717" s="5"/>
      <c r="T6717" s="5"/>
      <c r="U6717" s="5"/>
      <c r="V6717" s="5"/>
      <c r="W6717" s="5"/>
      <c r="X6717" s="5"/>
      <c r="Y6717" s="5"/>
      <c r="Z6717" s="5"/>
      <c r="AA6717" s="5"/>
      <c r="AB6717" s="5"/>
      <c r="AC6717" s="5"/>
      <c r="AD6717" s="5"/>
      <c r="AE6717" s="5"/>
      <c r="AF6717" s="5"/>
      <c r="AG6717" s="5"/>
      <c r="AH6717" s="5"/>
      <c r="AI6717" s="5"/>
      <c r="AJ6717" s="5"/>
    </row>
    <row r="6718" spans="11:36">
      <c r="K6718" s="5"/>
      <c r="L6718" s="5"/>
      <c r="M6718" s="5"/>
      <c r="N6718" s="5"/>
      <c r="O6718" s="5"/>
      <c r="P6718" s="5"/>
      <c r="Q6718" s="5"/>
      <c r="R6718" s="5"/>
      <c r="S6718" s="5"/>
      <c r="T6718" s="5"/>
      <c r="U6718" s="5"/>
      <c r="V6718" s="5"/>
      <c r="W6718" s="5"/>
      <c r="X6718" s="5"/>
      <c r="Y6718" s="5"/>
      <c r="Z6718" s="5"/>
      <c r="AA6718" s="5"/>
      <c r="AB6718" s="5"/>
      <c r="AC6718" s="5"/>
      <c r="AD6718" s="5"/>
      <c r="AE6718" s="5"/>
      <c r="AF6718" s="5"/>
      <c r="AG6718" s="5"/>
      <c r="AH6718" s="5"/>
      <c r="AI6718" s="5"/>
      <c r="AJ6718" s="5"/>
    </row>
    <row r="6719" spans="11:36">
      <c r="K6719" s="5"/>
      <c r="L6719" s="5"/>
      <c r="M6719" s="5"/>
      <c r="N6719" s="5"/>
      <c r="O6719" s="5"/>
      <c r="P6719" s="5"/>
      <c r="Q6719" s="5"/>
      <c r="R6719" s="5"/>
      <c r="S6719" s="5"/>
      <c r="T6719" s="5"/>
      <c r="U6719" s="5"/>
      <c r="V6719" s="5"/>
      <c r="W6719" s="5"/>
      <c r="X6719" s="5"/>
      <c r="Y6719" s="5"/>
      <c r="Z6719" s="5"/>
      <c r="AA6719" s="5"/>
      <c r="AB6719" s="5"/>
      <c r="AC6719" s="5"/>
      <c r="AD6719" s="5"/>
      <c r="AE6719" s="5"/>
      <c r="AF6719" s="5"/>
      <c r="AG6719" s="5"/>
      <c r="AH6719" s="5"/>
      <c r="AI6719" s="5"/>
      <c r="AJ6719" s="5"/>
    </row>
    <row r="6720" spans="11:36">
      <c r="K6720" s="5"/>
      <c r="L6720" s="5"/>
      <c r="M6720" s="5"/>
      <c r="N6720" s="5"/>
      <c r="O6720" s="5"/>
      <c r="P6720" s="5"/>
      <c r="Q6720" s="5"/>
      <c r="R6720" s="5"/>
      <c r="S6720" s="5"/>
      <c r="T6720" s="5"/>
      <c r="U6720" s="5"/>
      <c r="V6720" s="5"/>
      <c r="W6720" s="5"/>
      <c r="X6720" s="5"/>
      <c r="Y6720" s="5"/>
      <c r="Z6720" s="5"/>
      <c r="AA6720" s="5"/>
      <c r="AB6720" s="5"/>
      <c r="AC6720" s="5"/>
      <c r="AD6720" s="5"/>
      <c r="AE6720" s="5"/>
      <c r="AF6720" s="5"/>
      <c r="AG6720" s="5"/>
      <c r="AH6720" s="5"/>
      <c r="AI6720" s="5"/>
      <c r="AJ6720" s="5"/>
    </row>
    <row r="6721" spans="11:36">
      <c r="K6721" s="5"/>
      <c r="L6721" s="5"/>
      <c r="M6721" s="5"/>
      <c r="N6721" s="5"/>
      <c r="O6721" s="5"/>
      <c r="P6721" s="5"/>
      <c r="Q6721" s="5"/>
      <c r="R6721" s="5"/>
      <c r="S6721" s="5"/>
      <c r="T6721" s="5"/>
      <c r="U6721" s="5"/>
      <c r="V6721" s="5"/>
      <c r="W6721" s="5"/>
      <c r="X6721" s="5"/>
      <c r="Y6721" s="5"/>
      <c r="Z6721" s="5"/>
      <c r="AA6721" s="5"/>
      <c r="AB6721" s="5"/>
      <c r="AC6721" s="5"/>
      <c r="AD6721" s="5"/>
      <c r="AE6721" s="5"/>
      <c r="AF6721" s="5"/>
      <c r="AG6721" s="5"/>
      <c r="AH6721" s="5"/>
      <c r="AI6721" s="5"/>
      <c r="AJ6721" s="5"/>
    </row>
    <row r="6722" spans="11:36">
      <c r="K6722" s="5"/>
      <c r="L6722" s="5"/>
      <c r="M6722" s="5"/>
      <c r="N6722" s="5"/>
      <c r="O6722" s="5"/>
      <c r="P6722" s="5"/>
      <c r="Q6722" s="5"/>
      <c r="R6722" s="5"/>
      <c r="S6722" s="5"/>
      <c r="T6722" s="5"/>
      <c r="U6722" s="5"/>
      <c r="V6722" s="5"/>
      <c r="W6722" s="5"/>
      <c r="X6722" s="5"/>
      <c r="Y6722" s="5"/>
      <c r="Z6722" s="5"/>
      <c r="AA6722" s="5"/>
      <c r="AB6722" s="5"/>
      <c r="AC6722" s="5"/>
      <c r="AD6722" s="5"/>
      <c r="AE6722" s="5"/>
      <c r="AF6722" s="5"/>
      <c r="AG6722" s="5"/>
      <c r="AH6722" s="5"/>
      <c r="AI6722" s="5"/>
      <c r="AJ6722" s="5"/>
    </row>
    <row r="6723" spans="11:36">
      <c r="K6723" s="5"/>
      <c r="L6723" s="5"/>
      <c r="M6723" s="5"/>
      <c r="N6723" s="5"/>
      <c r="O6723" s="5"/>
      <c r="P6723" s="5"/>
      <c r="Q6723" s="5"/>
      <c r="R6723" s="5"/>
      <c r="S6723" s="5"/>
      <c r="T6723" s="5"/>
      <c r="U6723" s="5"/>
      <c r="V6723" s="5"/>
      <c r="W6723" s="5"/>
      <c r="X6723" s="5"/>
      <c r="Y6723" s="5"/>
      <c r="Z6723" s="5"/>
      <c r="AA6723" s="5"/>
      <c r="AB6723" s="5"/>
      <c r="AC6723" s="5"/>
      <c r="AD6723" s="5"/>
      <c r="AE6723" s="5"/>
      <c r="AF6723" s="5"/>
      <c r="AG6723" s="5"/>
      <c r="AH6723" s="5"/>
      <c r="AI6723" s="5"/>
      <c r="AJ6723" s="5"/>
    </row>
    <row r="6724" spans="11:36">
      <c r="K6724" s="5"/>
      <c r="L6724" s="5"/>
      <c r="M6724" s="5"/>
      <c r="N6724" s="5"/>
      <c r="O6724" s="5"/>
      <c r="P6724" s="5"/>
      <c r="Q6724" s="5"/>
      <c r="R6724" s="5"/>
      <c r="S6724" s="5"/>
      <c r="T6724" s="5"/>
      <c r="U6724" s="5"/>
      <c r="V6724" s="5"/>
      <c r="W6724" s="5"/>
      <c r="X6724" s="5"/>
      <c r="Y6724" s="5"/>
      <c r="Z6724" s="5"/>
      <c r="AA6724" s="5"/>
      <c r="AB6724" s="5"/>
      <c r="AC6724" s="5"/>
      <c r="AD6724" s="5"/>
      <c r="AE6724" s="5"/>
      <c r="AF6724" s="5"/>
      <c r="AG6724" s="5"/>
      <c r="AH6724" s="5"/>
      <c r="AI6724" s="5"/>
      <c r="AJ6724" s="5"/>
    </row>
    <row r="6725" spans="11:36">
      <c r="K6725" s="5"/>
      <c r="L6725" s="5"/>
      <c r="M6725" s="5"/>
      <c r="N6725" s="5"/>
      <c r="O6725" s="5"/>
      <c r="P6725" s="5"/>
      <c r="Q6725" s="5"/>
      <c r="R6725" s="5"/>
      <c r="S6725" s="5"/>
      <c r="T6725" s="5"/>
      <c r="U6725" s="5"/>
      <c r="V6725" s="5"/>
      <c r="W6725" s="5"/>
      <c r="X6725" s="5"/>
      <c r="Y6725" s="5"/>
      <c r="Z6725" s="5"/>
      <c r="AA6725" s="5"/>
      <c r="AB6725" s="5"/>
      <c r="AC6725" s="5"/>
      <c r="AD6725" s="5"/>
      <c r="AE6725" s="5"/>
      <c r="AF6725" s="5"/>
      <c r="AG6725" s="5"/>
      <c r="AH6725" s="5"/>
      <c r="AI6725" s="5"/>
      <c r="AJ6725" s="5"/>
    </row>
    <row r="6726" spans="11:36">
      <c r="K6726" s="5"/>
      <c r="L6726" s="5"/>
      <c r="M6726" s="5"/>
      <c r="N6726" s="5"/>
      <c r="O6726" s="5"/>
      <c r="P6726" s="5"/>
      <c r="Q6726" s="5"/>
      <c r="R6726" s="5"/>
      <c r="S6726" s="5"/>
      <c r="T6726" s="5"/>
      <c r="U6726" s="5"/>
      <c r="V6726" s="5"/>
      <c r="W6726" s="5"/>
      <c r="X6726" s="5"/>
      <c r="Y6726" s="5"/>
      <c r="Z6726" s="5"/>
      <c r="AA6726" s="5"/>
      <c r="AB6726" s="5"/>
      <c r="AC6726" s="5"/>
      <c r="AD6726" s="5"/>
      <c r="AE6726" s="5"/>
      <c r="AF6726" s="5"/>
      <c r="AG6726" s="5"/>
      <c r="AH6726" s="5"/>
      <c r="AI6726" s="5"/>
      <c r="AJ6726" s="5"/>
    </row>
    <row r="6727" spans="11:36">
      <c r="K6727" s="5"/>
      <c r="L6727" s="5"/>
      <c r="M6727" s="5"/>
      <c r="N6727" s="5"/>
      <c r="O6727" s="5"/>
      <c r="P6727" s="5"/>
      <c r="Q6727" s="5"/>
      <c r="R6727" s="5"/>
      <c r="S6727" s="5"/>
      <c r="T6727" s="5"/>
      <c r="U6727" s="5"/>
      <c r="V6727" s="5"/>
      <c r="W6727" s="5"/>
      <c r="X6727" s="5"/>
      <c r="Y6727" s="5"/>
      <c r="Z6727" s="5"/>
      <c r="AA6727" s="5"/>
      <c r="AB6727" s="5"/>
      <c r="AC6727" s="5"/>
      <c r="AD6727" s="5"/>
      <c r="AE6727" s="5"/>
      <c r="AF6727" s="5"/>
      <c r="AG6727" s="5"/>
      <c r="AH6727" s="5"/>
      <c r="AI6727" s="5"/>
      <c r="AJ6727" s="5"/>
    </row>
    <row r="6728" spans="11:36">
      <c r="K6728" s="5"/>
      <c r="L6728" s="5"/>
      <c r="M6728" s="5"/>
      <c r="N6728" s="5"/>
      <c r="O6728" s="5"/>
      <c r="P6728" s="5"/>
      <c r="Q6728" s="5"/>
      <c r="R6728" s="5"/>
      <c r="S6728" s="5"/>
      <c r="T6728" s="5"/>
      <c r="U6728" s="5"/>
      <c r="V6728" s="5"/>
      <c r="W6728" s="5"/>
      <c r="X6728" s="5"/>
      <c r="Y6728" s="5"/>
      <c r="Z6728" s="5"/>
      <c r="AA6728" s="5"/>
      <c r="AB6728" s="5"/>
      <c r="AC6728" s="5"/>
      <c r="AD6728" s="5"/>
      <c r="AE6728" s="5"/>
      <c r="AF6728" s="5"/>
      <c r="AG6728" s="5"/>
      <c r="AH6728" s="5"/>
      <c r="AI6728" s="5"/>
      <c r="AJ6728" s="5"/>
    </row>
    <row r="6729" spans="11:36">
      <c r="K6729" s="5"/>
      <c r="L6729" s="5"/>
      <c r="M6729" s="5"/>
      <c r="N6729" s="5"/>
      <c r="O6729" s="5"/>
      <c r="P6729" s="5"/>
      <c r="Q6729" s="5"/>
      <c r="R6729" s="5"/>
      <c r="S6729" s="5"/>
      <c r="T6729" s="5"/>
      <c r="U6729" s="5"/>
      <c r="V6729" s="5"/>
      <c r="W6729" s="5"/>
      <c r="X6729" s="5"/>
      <c r="Y6729" s="5"/>
      <c r="Z6729" s="5"/>
      <c r="AA6729" s="5"/>
      <c r="AB6729" s="5"/>
      <c r="AC6729" s="5"/>
      <c r="AD6729" s="5"/>
      <c r="AE6729" s="5"/>
      <c r="AF6729" s="5"/>
      <c r="AG6729" s="5"/>
      <c r="AH6729" s="5"/>
      <c r="AI6729" s="5"/>
      <c r="AJ6729" s="5"/>
    </row>
    <row r="6730" spans="11:36">
      <c r="K6730" s="5"/>
      <c r="L6730" s="5"/>
      <c r="M6730" s="5"/>
      <c r="N6730" s="5"/>
      <c r="O6730" s="5"/>
      <c r="P6730" s="5"/>
      <c r="Q6730" s="5"/>
      <c r="R6730" s="5"/>
      <c r="S6730" s="5"/>
      <c r="T6730" s="5"/>
      <c r="U6730" s="5"/>
      <c r="V6730" s="5"/>
      <c r="W6730" s="5"/>
      <c r="X6730" s="5"/>
      <c r="Y6730" s="5"/>
      <c r="Z6730" s="5"/>
      <c r="AA6730" s="5"/>
      <c r="AB6730" s="5"/>
      <c r="AC6730" s="5"/>
      <c r="AD6730" s="5"/>
      <c r="AE6730" s="5"/>
      <c r="AF6730" s="5"/>
      <c r="AG6730" s="5"/>
      <c r="AH6730" s="5"/>
      <c r="AI6730" s="5"/>
      <c r="AJ6730" s="5"/>
    </row>
    <row r="6731" spans="11:36">
      <c r="K6731" s="5"/>
      <c r="L6731" s="5"/>
      <c r="M6731" s="5"/>
      <c r="N6731" s="5"/>
      <c r="O6731" s="5"/>
      <c r="P6731" s="5"/>
      <c r="Q6731" s="5"/>
      <c r="R6731" s="5"/>
      <c r="S6731" s="5"/>
      <c r="T6731" s="5"/>
      <c r="U6731" s="5"/>
      <c r="V6731" s="5"/>
      <c r="W6731" s="5"/>
      <c r="X6731" s="5"/>
      <c r="Y6731" s="5"/>
      <c r="Z6731" s="5"/>
      <c r="AA6731" s="5"/>
      <c r="AB6731" s="5"/>
      <c r="AC6731" s="5"/>
      <c r="AD6731" s="5"/>
      <c r="AE6731" s="5"/>
      <c r="AF6731" s="5"/>
      <c r="AG6731" s="5"/>
      <c r="AH6731" s="5"/>
      <c r="AI6731" s="5"/>
      <c r="AJ6731" s="5"/>
    </row>
    <row r="6732" spans="11:36">
      <c r="K6732" s="5"/>
      <c r="L6732" s="5"/>
      <c r="M6732" s="5"/>
      <c r="N6732" s="5"/>
      <c r="O6732" s="5"/>
      <c r="P6732" s="5"/>
      <c r="Q6732" s="5"/>
      <c r="R6732" s="5"/>
      <c r="S6732" s="5"/>
      <c r="T6732" s="5"/>
      <c r="U6732" s="5"/>
      <c r="V6732" s="5"/>
      <c r="W6732" s="5"/>
      <c r="X6732" s="5"/>
      <c r="Y6732" s="5"/>
      <c r="Z6732" s="5"/>
      <c r="AA6732" s="5"/>
      <c r="AB6732" s="5"/>
      <c r="AC6732" s="5"/>
      <c r="AD6732" s="5"/>
      <c r="AE6732" s="5"/>
      <c r="AF6732" s="5"/>
      <c r="AG6732" s="5"/>
      <c r="AH6732" s="5"/>
      <c r="AI6732" s="5"/>
      <c r="AJ6732" s="5"/>
    </row>
    <row r="6733" spans="11:36">
      <c r="K6733" s="5"/>
      <c r="L6733" s="5"/>
      <c r="M6733" s="5"/>
      <c r="N6733" s="5"/>
      <c r="O6733" s="5"/>
      <c r="P6733" s="5"/>
      <c r="Q6733" s="5"/>
      <c r="R6733" s="5"/>
      <c r="S6733" s="5"/>
      <c r="T6733" s="5"/>
      <c r="U6733" s="5"/>
      <c r="V6733" s="5"/>
      <c r="W6733" s="5"/>
      <c r="X6733" s="5"/>
      <c r="Y6733" s="5"/>
      <c r="Z6733" s="5"/>
      <c r="AA6733" s="5"/>
      <c r="AB6733" s="5"/>
      <c r="AC6733" s="5"/>
      <c r="AD6733" s="5"/>
      <c r="AE6733" s="5"/>
      <c r="AF6733" s="5"/>
      <c r="AG6733" s="5"/>
      <c r="AH6733" s="5"/>
      <c r="AI6733" s="5"/>
      <c r="AJ6733" s="5"/>
    </row>
    <row r="6734" spans="11:36">
      <c r="K6734" s="5"/>
      <c r="L6734" s="5"/>
      <c r="M6734" s="5"/>
      <c r="N6734" s="5"/>
      <c r="O6734" s="5"/>
      <c r="P6734" s="5"/>
      <c r="Q6734" s="5"/>
      <c r="R6734" s="5"/>
      <c r="S6734" s="5"/>
      <c r="T6734" s="5"/>
      <c r="U6734" s="5"/>
      <c r="V6734" s="5"/>
      <c r="W6734" s="5"/>
      <c r="X6734" s="5"/>
      <c r="Y6734" s="5"/>
      <c r="Z6734" s="5"/>
      <c r="AA6734" s="5"/>
      <c r="AB6734" s="5"/>
      <c r="AC6734" s="5"/>
      <c r="AD6734" s="5"/>
      <c r="AE6734" s="5"/>
      <c r="AF6734" s="5"/>
      <c r="AG6734" s="5"/>
      <c r="AH6734" s="5"/>
      <c r="AI6734" s="5"/>
      <c r="AJ6734" s="5"/>
    </row>
    <row r="6735" spans="11:36">
      <c r="K6735" s="5"/>
      <c r="L6735" s="5"/>
      <c r="M6735" s="5"/>
      <c r="N6735" s="5"/>
      <c r="O6735" s="5"/>
      <c r="P6735" s="5"/>
      <c r="Q6735" s="5"/>
      <c r="R6735" s="5"/>
      <c r="S6735" s="5"/>
      <c r="T6735" s="5"/>
      <c r="U6735" s="5"/>
      <c r="V6735" s="5"/>
      <c r="W6735" s="5"/>
      <c r="X6735" s="5"/>
      <c r="Y6735" s="5"/>
      <c r="Z6735" s="5"/>
      <c r="AA6735" s="5"/>
      <c r="AB6735" s="5"/>
      <c r="AC6735" s="5"/>
      <c r="AD6735" s="5"/>
      <c r="AE6735" s="5"/>
      <c r="AF6735" s="5"/>
      <c r="AG6735" s="5"/>
      <c r="AH6735" s="5"/>
      <c r="AI6735" s="5"/>
      <c r="AJ6735" s="5"/>
    </row>
    <row r="6736" spans="11:36">
      <c r="K6736" s="5"/>
      <c r="L6736" s="5"/>
      <c r="M6736" s="5"/>
      <c r="N6736" s="5"/>
      <c r="O6736" s="5"/>
      <c r="P6736" s="5"/>
      <c r="Q6736" s="5"/>
      <c r="R6736" s="5"/>
      <c r="S6736" s="5"/>
      <c r="T6736" s="5"/>
      <c r="U6736" s="5"/>
      <c r="V6736" s="5"/>
      <c r="W6736" s="5"/>
      <c r="X6736" s="5"/>
      <c r="Y6736" s="5"/>
      <c r="Z6736" s="5"/>
      <c r="AA6736" s="5"/>
      <c r="AB6736" s="5"/>
      <c r="AC6736" s="5"/>
      <c r="AD6736" s="5"/>
      <c r="AE6736" s="5"/>
      <c r="AF6736" s="5"/>
      <c r="AG6736" s="5"/>
      <c r="AH6736" s="5"/>
      <c r="AI6736" s="5"/>
      <c r="AJ6736" s="5"/>
    </row>
    <row r="6737" spans="11:36">
      <c r="K6737" s="5"/>
      <c r="L6737" s="5"/>
      <c r="M6737" s="5"/>
      <c r="N6737" s="5"/>
      <c r="O6737" s="5"/>
      <c r="P6737" s="5"/>
      <c r="Q6737" s="5"/>
      <c r="R6737" s="5"/>
      <c r="S6737" s="5"/>
      <c r="T6737" s="5"/>
      <c r="U6737" s="5"/>
      <c r="V6737" s="5"/>
      <c r="W6737" s="5"/>
      <c r="X6737" s="5"/>
      <c r="Y6737" s="5"/>
      <c r="Z6737" s="5"/>
      <c r="AA6737" s="5"/>
      <c r="AB6737" s="5"/>
      <c r="AC6737" s="5"/>
      <c r="AD6737" s="5"/>
      <c r="AE6737" s="5"/>
      <c r="AF6737" s="5"/>
      <c r="AG6737" s="5"/>
      <c r="AH6737" s="5"/>
      <c r="AI6737" s="5"/>
      <c r="AJ6737" s="5"/>
    </row>
    <row r="6738" spans="11:36">
      <c r="K6738" s="5"/>
      <c r="L6738" s="5"/>
      <c r="M6738" s="5"/>
      <c r="N6738" s="5"/>
      <c r="O6738" s="5"/>
      <c r="P6738" s="5"/>
      <c r="Q6738" s="5"/>
      <c r="R6738" s="5"/>
      <c r="S6738" s="5"/>
      <c r="T6738" s="5"/>
      <c r="U6738" s="5"/>
      <c r="V6738" s="5"/>
      <c r="W6738" s="5"/>
      <c r="X6738" s="5"/>
      <c r="Y6738" s="5"/>
      <c r="Z6738" s="5"/>
      <c r="AA6738" s="5"/>
      <c r="AB6738" s="5"/>
      <c r="AC6738" s="5"/>
      <c r="AD6738" s="5"/>
      <c r="AE6738" s="5"/>
      <c r="AF6738" s="5"/>
      <c r="AG6738" s="5"/>
      <c r="AH6738" s="5"/>
      <c r="AI6738" s="5"/>
      <c r="AJ6738" s="5"/>
    </row>
    <row r="6739" spans="11:36">
      <c r="K6739" s="5"/>
      <c r="L6739" s="5"/>
      <c r="M6739" s="5"/>
      <c r="N6739" s="5"/>
      <c r="O6739" s="5"/>
      <c r="P6739" s="5"/>
      <c r="Q6739" s="5"/>
      <c r="R6739" s="5"/>
      <c r="S6739" s="5"/>
      <c r="T6739" s="5"/>
      <c r="U6739" s="5"/>
      <c r="V6739" s="5"/>
      <c r="W6739" s="5"/>
      <c r="X6739" s="5"/>
      <c r="Y6739" s="5"/>
      <c r="Z6739" s="5"/>
      <c r="AA6739" s="5"/>
      <c r="AB6739" s="5"/>
      <c r="AC6739" s="5"/>
      <c r="AD6739" s="5"/>
      <c r="AE6739" s="5"/>
      <c r="AF6739" s="5"/>
      <c r="AG6739" s="5"/>
      <c r="AH6739" s="5"/>
      <c r="AI6739" s="5"/>
      <c r="AJ6739" s="5"/>
    </row>
    <row r="6740" spans="11:36">
      <c r="K6740" s="5"/>
      <c r="L6740" s="5"/>
      <c r="M6740" s="5"/>
      <c r="N6740" s="5"/>
      <c r="O6740" s="5"/>
      <c r="P6740" s="5"/>
      <c r="Q6740" s="5"/>
      <c r="R6740" s="5"/>
      <c r="S6740" s="5"/>
      <c r="T6740" s="5"/>
      <c r="U6740" s="5"/>
      <c r="V6740" s="5"/>
      <c r="W6740" s="5"/>
      <c r="X6740" s="5"/>
      <c r="Y6740" s="5"/>
      <c r="Z6740" s="5"/>
      <c r="AA6740" s="5"/>
      <c r="AB6740" s="5"/>
      <c r="AC6740" s="5"/>
      <c r="AD6740" s="5"/>
      <c r="AE6740" s="5"/>
      <c r="AF6740" s="5"/>
      <c r="AG6740" s="5"/>
      <c r="AH6740" s="5"/>
      <c r="AI6740" s="5"/>
      <c r="AJ6740" s="5"/>
    </row>
    <row r="6741" spans="11:36">
      <c r="K6741" s="5"/>
      <c r="L6741" s="5"/>
      <c r="M6741" s="5"/>
      <c r="N6741" s="5"/>
      <c r="O6741" s="5"/>
      <c r="P6741" s="5"/>
      <c r="Q6741" s="5"/>
      <c r="R6741" s="5"/>
      <c r="S6741" s="5"/>
      <c r="T6741" s="5"/>
      <c r="U6741" s="5"/>
      <c r="V6741" s="5"/>
      <c r="W6741" s="5"/>
      <c r="X6741" s="5"/>
      <c r="Y6741" s="5"/>
      <c r="Z6741" s="5"/>
      <c r="AA6741" s="5"/>
      <c r="AB6741" s="5"/>
      <c r="AC6741" s="5"/>
      <c r="AD6741" s="5"/>
      <c r="AE6741" s="5"/>
      <c r="AF6741" s="5"/>
      <c r="AG6741" s="5"/>
      <c r="AH6741" s="5"/>
      <c r="AI6741" s="5"/>
      <c r="AJ6741" s="5"/>
    </row>
    <row r="6742" spans="11:36">
      <c r="K6742" s="5"/>
      <c r="L6742" s="5"/>
      <c r="M6742" s="5"/>
      <c r="N6742" s="5"/>
      <c r="O6742" s="5"/>
      <c r="P6742" s="5"/>
      <c r="Q6742" s="5"/>
      <c r="R6742" s="5"/>
      <c r="S6742" s="5"/>
      <c r="T6742" s="5"/>
      <c r="U6742" s="5"/>
      <c r="V6742" s="5"/>
      <c r="W6742" s="5"/>
      <c r="X6742" s="5"/>
      <c r="Y6742" s="5"/>
      <c r="Z6742" s="5"/>
      <c r="AA6742" s="5"/>
      <c r="AB6742" s="5"/>
      <c r="AC6742" s="5"/>
      <c r="AD6742" s="5"/>
      <c r="AE6742" s="5"/>
      <c r="AF6742" s="5"/>
      <c r="AG6742" s="5"/>
      <c r="AH6742" s="5"/>
      <c r="AI6742" s="5"/>
      <c r="AJ6742" s="5"/>
    </row>
    <row r="6743" spans="11:36">
      <c r="K6743" s="5"/>
      <c r="L6743" s="5"/>
      <c r="M6743" s="5"/>
      <c r="N6743" s="5"/>
      <c r="O6743" s="5"/>
      <c r="P6743" s="5"/>
      <c r="Q6743" s="5"/>
      <c r="R6743" s="5"/>
      <c r="S6743" s="5"/>
      <c r="T6743" s="5"/>
      <c r="U6743" s="5"/>
      <c r="V6743" s="5"/>
      <c r="W6743" s="5"/>
      <c r="X6743" s="5"/>
      <c r="Y6743" s="5"/>
      <c r="Z6743" s="5"/>
      <c r="AA6743" s="5"/>
      <c r="AB6743" s="5"/>
      <c r="AC6743" s="5"/>
      <c r="AD6743" s="5"/>
      <c r="AE6743" s="5"/>
      <c r="AF6743" s="5"/>
      <c r="AG6743" s="5"/>
      <c r="AH6743" s="5"/>
      <c r="AI6743" s="5"/>
      <c r="AJ6743" s="5"/>
    </row>
    <row r="6744" spans="11:36">
      <c r="K6744" s="5"/>
      <c r="L6744" s="5"/>
      <c r="M6744" s="5"/>
      <c r="N6744" s="5"/>
      <c r="O6744" s="5"/>
      <c r="P6744" s="5"/>
      <c r="Q6744" s="5"/>
      <c r="R6744" s="5"/>
      <c r="S6744" s="5"/>
      <c r="T6744" s="5"/>
      <c r="U6744" s="5"/>
      <c r="V6744" s="5"/>
      <c r="W6744" s="5"/>
      <c r="X6744" s="5"/>
      <c r="Y6744" s="5"/>
      <c r="Z6744" s="5"/>
      <c r="AA6744" s="5"/>
      <c r="AB6744" s="5"/>
      <c r="AC6744" s="5"/>
      <c r="AD6744" s="5"/>
      <c r="AE6744" s="5"/>
      <c r="AF6744" s="5"/>
      <c r="AG6744" s="5"/>
      <c r="AH6744" s="5"/>
      <c r="AI6744" s="5"/>
      <c r="AJ6744" s="5"/>
    </row>
    <row r="6745" spans="11:36">
      <c r="K6745" s="5"/>
      <c r="L6745" s="5"/>
      <c r="M6745" s="5"/>
      <c r="N6745" s="5"/>
      <c r="O6745" s="5"/>
      <c r="P6745" s="5"/>
      <c r="Q6745" s="5"/>
      <c r="R6745" s="5"/>
      <c r="S6745" s="5"/>
      <c r="T6745" s="5"/>
      <c r="U6745" s="5"/>
      <c r="V6745" s="5"/>
      <c r="W6745" s="5"/>
      <c r="X6745" s="5"/>
      <c r="Y6745" s="5"/>
      <c r="Z6745" s="5"/>
      <c r="AA6745" s="5"/>
      <c r="AB6745" s="5"/>
      <c r="AC6745" s="5"/>
      <c r="AD6745" s="5"/>
      <c r="AE6745" s="5"/>
      <c r="AF6745" s="5"/>
      <c r="AG6745" s="5"/>
      <c r="AH6745" s="5"/>
      <c r="AI6745" s="5"/>
      <c r="AJ6745" s="5"/>
    </row>
    <row r="6746" spans="11:36">
      <c r="K6746" s="5"/>
      <c r="L6746" s="5"/>
      <c r="M6746" s="5"/>
      <c r="N6746" s="5"/>
      <c r="O6746" s="5"/>
      <c r="P6746" s="5"/>
      <c r="Q6746" s="5"/>
      <c r="R6746" s="5"/>
      <c r="S6746" s="5"/>
      <c r="T6746" s="5"/>
      <c r="U6746" s="5"/>
      <c r="V6746" s="5"/>
      <c r="W6746" s="5"/>
      <c r="X6746" s="5"/>
      <c r="Y6746" s="5"/>
      <c r="Z6746" s="5"/>
      <c r="AA6746" s="5"/>
      <c r="AB6746" s="5"/>
      <c r="AC6746" s="5"/>
      <c r="AD6746" s="5"/>
      <c r="AE6746" s="5"/>
      <c r="AF6746" s="5"/>
      <c r="AG6746" s="5"/>
      <c r="AH6746" s="5"/>
      <c r="AI6746" s="5"/>
      <c r="AJ6746" s="5"/>
    </row>
    <row r="6747" spans="11:36">
      <c r="K6747" s="5"/>
      <c r="L6747" s="5"/>
      <c r="M6747" s="5"/>
      <c r="N6747" s="5"/>
      <c r="O6747" s="5"/>
      <c r="P6747" s="5"/>
      <c r="Q6747" s="5"/>
      <c r="R6747" s="5"/>
      <c r="S6747" s="5"/>
      <c r="T6747" s="5"/>
      <c r="U6747" s="5"/>
      <c r="V6747" s="5"/>
      <c r="W6747" s="5"/>
      <c r="X6747" s="5"/>
      <c r="Y6747" s="5"/>
      <c r="Z6747" s="5"/>
      <c r="AA6747" s="5"/>
      <c r="AB6747" s="5"/>
      <c r="AC6747" s="5"/>
      <c r="AD6747" s="5"/>
      <c r="AE6747" s="5"/>
      <c r="AF6747" s="5"/>
      <c r="AG6747" s="5"/>
      <c r="AH6747" s="5"/>
      <c r="AI6747" s="5"/>
      <c r="AJ6747" s="5"/>
    </row>
    <row r="6748" spans="11:36">
      <c r="K6748" s="5"/>
      <c r="L6748" s="5"/>
      <c r="M6748" s="5"/>
      <c r="N6748" s="5"/>
      <c r="O6748" s="5"/>
      <c r="P6748" s="5"/>
      <c r="Q6748" s="5"/>
      <c r="R6748" s="5"/>
      <c r="S6748" s="5"/>
      <c r="T6748" s="5"/>
      <c r="U6748" s="5"/>
      <c r="V6748" s="5"/>
      <c r="W6748" s="5"/>
      <c r="X6748" s="5"/>
      <c r="Y6748" s="5"/>
      <c r="Z6748" s="5"/>
      <c r="AA6748" s="5"/>
      <c r="AB6748" s="5"/>
      <c r="AC6748" s="5"/>
      <c r="AD6748" s="5"/>
      <c r="AE6748" s="5"/>
      <c r="AF6748" s="5"/>
      <c r="AG6748" s="5"/>
      <c r="AH6748" s="5"/>
      <c r="AI6748" s="5"/>
      <c r="AJ6748" s="5"/>
    </row>
    <row r="6749" spans="11:36">
      <c r="K6749" s="5"/>
      <c r="L6749" s="5"/>
      <c r="M6749" s="5"/>
      <c r="N6749" s="5"/>
      <c r="O6749" s="5"/>
      <c r="P6749" s="5"/>
      <c r="Q6749" s="5"/>
      <c r="R6749" s="5"/>
      <c r="S6749" s="5"/>
      <c r="T6749" s="5"/>
      <c r="U6749" s="5"/>
      <c r="V6749" s="5"/>
      <c r="W6749" s="5"/>
      <c r="X6749" s="5"/>
      <c r="Y6749" s="5"/>
      <c r="Z6749" s="5"/>
      <c r="AA6749" s="5"/>
      <c r="AB6749" s="5"/>
      <c r="AC6749" s="5"/>
      <c r="AD6749" s="5"/>
      <c r="AE6749" s="5"/>
      <c r="AF6749" s="5"/>
      <c r="AG6749" s="5"/>
      <c r="AH6749" s="5"/>
      <c r="AI6749" s="5"/>
      <c r="AJ6749" s="5"/>
    </row>
    <row r="6750" spans="11:36">
      <c r="K6750" s="5"/>
      <c r="L6750" s="5"/>
      <c r="M6750" s="5"/>
      <c r="N6750" s="5"/>
      <c r="O6750" s="5"/>
      <c r="P6750" s="5"/>
      <c r="Q6750" s="5"/>
      <c r="R6750" s="5"/>
      <c r="S6750" s="5"/>
      <c r="T6750" s="5"/>
      <c r="U6750" s="5"/>
      <c r="V6750" s="5"/>
      <c r="W6750" s="5"/>
      <c r="X6750" s="5"/>
      <c r="Y6750" s="5"/>
      <c r="Z6750" s="5"/>
      <c r="AA6750" s="5"/>
      <c r="AB6750" s="5"/>
      <c r="AC6750" s="5"/>
      <c r="AD6750" s="5"/>
      <c r="AE6750" s="5"/>
      <c r="AF6750" s="5"/>
      <c r="AG6750" s="5"/>
      <c r="AH6750" s="5"/>
      <c r="AI6750" s="5"/>
      <c r="AJ6750" s="5"/>
    </row>
    <row r="6751" spans="11:36">
      <c r="K6751" s="5"/>
      <c r="L6751" s="5"/>
      <c r="M6751" s="5"/>
      <c r="N6751" s="5"/>
      <c r="O6751" s="5"/>
      <c r="P6751" s="5"/>
      <c r="Q6751" s="5"/>
      <c r="R6751" s="5"/>
      <c r="S6751" s="5"/>
      <c r="T6751" s="5"/>
      <c r="U6751" s="5"/>
      <c r="V6751" s="5"/>
      <c r="W6751" s="5"/>
      <c r="X6751" s="5"/>
      <c r="Y6751" s="5"/>
      <c r="Z6751" s="5"/>
      <c r="AA6751" s="5"/>
      <c r="AB6751" s="5"/>
      <c r="AC6751" s="5"/>
      <c r="AD6751" s="5"/>
      <c r="AE6751" s="5"/>
      <c r="AF6751" s="5"/>
      <c r="AG6751" s="5"/>
      <c r="AH6751" s="5"/>
      <c r="AI6751" s="5"/>
      <c r="AJ6751" s="5"/>
    </row>
    <row r="6752" spans="11:36">
      <c r="K6752" s="5"/>
      <c r="L6752" s="5"/>
      <c r="M6752" s="5"/>
      <c r="N6752" s="5"/>
      <c r="O6752" s="5"/>
      <c r="P6752" s="5"/>
      <c r="Q6752" s="5"/>
      <c r="R6752" s="5"/>
      <c r="S6752" s="5"/>
      <c r="T6752" s="5"/>
      <c r="U6752" s="5"/>
      <c r="V6752" s="5"/>
      <c r="W6752" s="5"/>
      <c r="X6752" s="5"/>
      <c r="Y6752" s="5"/>
      <c r="Z6752" s="5"/>
      <c r="AA6752" s="5"/>
      <c r="AB6752" s="5"/>
      <c r="AC6752" s="5"/>
      <c r="AD6752" s="5"/>
      <c r="AE6752" s="5"/>
      <c r="AF6752" s="5"/>
      <c r="AG6752" s="5"/>
      <c r="AH6752" s="5"/>
      <c r="AI6752" s="5"/>
      <c r="AJ6752" s="5"/>
    </row>
    <row r="6753" spans="11:36">
      <c r="K6753" s="5"/>
      <c r="L6753" s="5"/>
      <c r="M6753" s="5"/>
      <c r="N6753" s="5"/>
      <c r="O6753" s="5"/>
      <c r="P6753" s="5"/>
      <c r="Q6753" s="5"/>
      <c r="R6753" s="5"/>
      <c r="S6753" s="5"/>
      <c r="T6753" s="5"/>
      <c r="U6753" s="5"/>
      <c r="V6753" s="5"/>
      <c r="W6753" s="5"/>
      <c r="X6753" s="5"/>
      <c r="Y6753" s="5"/>
      <c r="Z6753" s="5"/>
      <c r="AA6753" s="5"/>
      <c r="AB6753" s="5"/>
      <c r="AC6753" s="5"/>
      <c r="AD6753" s="5"/>
      <c r="AE6753" s="5"/>
      <c r="AF6753" s="5"/>
      <c r="AG6753" s="5"/>
      <c r="AH6753" s="5"/>
      <c r="AI6753" s="5"/>
      <c r="AJ6753" s="5"/>
    </row>
    <row r="6754" spans="11:36">
      <c r="K6754" s="5"/>
      <c r="L6754" s="5"/>
      <c r="M6754" s="5"/>
      <c r="N6754" s="5"/>
      <c r="O6754" s="5"/>
      <c r="P6754" s="5"/>
      <c r="Q6754" s="5"/>
      <c r="R6754" s="5"/>
      <c r="S6754" s="5"/>
      <c r="T6754" s="5"/>
      <c r="U6754" s="5"/>
      <c r="V6754" s="5"/>
      <c r="W6754" s="5"/>
      <c r="X6754" s="5"/>
      <c r="Y6754" s="5"/>
      <c r="Z6754" s="5"/>
      <c r="AA6754" s="5"/>
      <c r="AB6754" s="5"/>
      <c r="AC6754" s="5"/>
      <c r="AD6754" s="5"/>
      <c r="AE6754" s="5"/>
      <c r="AF6754" s="5"/>
      <c r="AG6754" s="5"/>
      <c r="AH6754" s="5"/>
      <c r="AI6754" s="5"/>
      <c r="AJ6754" s="5"/>
    </row>
    <row r="6755" spans="11:36">
      <c r="K6755" s="5"/>
      <c r="L6755" s="5"/>
      <c r="M6755" s="5"/>
      <c r="N6755" s="5"/>
      <c r="O6755" s="5"/>
      <c r="P6755" s="5"/>
      <c r="Q6755" s="5"/>
      <c r="R6755" s="5"/>
      <c r="S6755" s="5"/>
      <c r="T6755" s="5"/>
      <c r="U6755" s="5"/>
      <c r="V6755" s="5"/>
      <c r="W6755" s="5"/>
      <c r="X6755" s="5"/>
      <c r="Y6755" s="5"/>
      <c r="Z6755" s="5"/>
      <c r="AA6755" s="5"/>
      <c r="AB6755" s="5"/>
      <c r="AC6755" s="5"/>
      <c r="AD6755" s="5"/>
      <c r="AE6755" s="5"/>
      <c r="AF6755" s="5"/>
      <c r="AG6755" s="5"/>
      <c r="AH6755" s="5"/>
      <c r="AI6755" s="5"/>
      <c r="AJ6755" s="5"/>
    </row>
    <row r="6756" spans="11:36">
      <c r="K6756" s="5"/>
      <c r="L6756" s="5"/>
      <c r="M6756" s="5"/>
      <c r="N6756" s="5"/>
      <c r="O6756" s="5"/>
      <c r="P6756" s="5"/>
      <c r="Q6756" s="5"/>
      <c r="R6756" s="5"/>
      <c r="S6756" s="5"/>
      <c r="T6756" s="5"/>
      <c r="U6756" s="5"/>
      <c r="V6756" s="5"/>
      <c r="W6756" s="5"/>
      <c r="X6756" s="5"/>
      <c r="Y6756" s="5"/>
      <c r="Z6756" s="5"/>
      <c r="AA6756" s="5"/>
      <c r="AB6756" s="5"/>
      <c r="AC6756" s="5"/>
      <c r="AD6756" s="5"/>
      <c r="AE6756" s="5"/>
      <c r="AF6756" s="5"/>
      <c r="AG6756" s="5"/>
      <c r="AH6756" s="5"/>
      <c r="AI6756" s="5"/>
      <c r="AJ6756" s="5"/>
    </row>
    <row r="6757" spans="11:36">
      <c r="K6757" s="5"/>
      <c r="L6757" s="5"/>
      <c r="M6757" s="5"/>
      <c r="N6757" s="5"/>
      <c r="O6757" s="5"/>
      <c r="P6757" s="5"/>
      <c r="Q6757" s="5"/>
      <c r="R6757" s="5"/>
      <c r="S6757" s="5"/>
      <c r="T6757" s="5"/>
      <c r="U6757" s="5"/>
      <c r="V6757" s="5"/>
      <c r="W6757" s="5"/>
      <c r="X6757" s="5"/>
      <c r="Y6757" s="5"/>
      <c r="Z6757" s="5"/>
      <c r="AA6757" s="5"/>
      <c r="AB6757" s="5"/>
      <c r="AC6757" s="5"/>
      <c r="AD6757" s="5"/>
      <c r="AE6757" s="5"/>
      <c r="AF6757" s="5"/>
      <c r="AG6757" s="5"/>
      <c r="AH6757" s="5"/>
      <c r="AI6757" s="5"/>
      <c r="AJ6757" s="5"/>
    </row>
    <row r="6758" spans="11:36">
      <c r="K6758" s="5"/>
      <c r="L6758" s="5"/>
      <c r="M6758" s="5"/>
      <c r="N6758" s="5"/>
      <c r="O6758" s="5"/>
      <c r="P6758" s="5"/>
      <c r="Q6758" s="5"/>
      <c r="R6758" s="5"/>
      <c r="S6758" s="5"/>
      <c r="T6758" s="5"/>
      <c r="U6758" s="5"/>
      <c r="V6758" s="5"/>
      <c r="W6758" s="5"/>
      <c r="X6758" s="5"/>
      <c r="Y6758" s="5"/>
      <c r="Z6758" s="5"/>
      <c r="AA6758" s="5"/>
      <c r="AB6758" s="5"/>
      <c r="AC6758" s="5"/>
      <c r="AD6758" s="5"/>
      <c r="AE6758" s="5"/>
      <c r="AF6758" s="5"/>
      <c r="AG6758" s="5"/>
      <c r="AH6758" s="5"/>
      <c r="AI6758" s="5"/>
      <c r="AJ6758" s="5"/>
    </row>
    <row r="6759" spans="11:36">
      <c r="K6759" s="5"/>
      <c r="L6759" s="5"/>
      <c r="M6759" s="5"/>
      <c r="N6759" s="5"/>
      <c r="O6759" s="5"/>
      <c r="P6759" s="5"/>
      <c r="Q6759" s="5"/>
      <c r="R6759" s="5"/>
      <c r="S6759" s="5"/>
      <c r="T6759" s="5"/>
      <c r="U6759" s="5"/>
      <c r="V6759" s="5"/>
      <c r="W6759" s="5"/>
      <c r="X6759" s="5"/>
      <c r="Y6759" s="5"/>
      <c r="Z6759" s="5"/>
      <c r="AA6759" s="5"/>
      <c r="AB6759" s="5"/>
      <c r="AC6759" s="5"/>
      <c r="AD6759" s="5"/>
      <c r="AE6759" s="5"/>
      <c r="AF6759" s="5"/>
      <c r="AG6759" s="5"/>
      <c r="AH6759" s="5"/>
      <c r="AI6759" s="5"/>
      <c r="AJ6759" s="5"/>
    </row>
    <row r="6760" spans="11:36">
      <c r="K6760" s="5"/>
      <c r="L6760" s="5"/>
      <c r="M6760" s="5"/>
      <c r="N6760" s="5"/>
      <c r="O6760" s="5"/>
      <c r="P6760" s="5"/>
      <c r="Q6760" s="5"/>
      <c r="R6760" s="5"/>
      <c r="S6760" s="5"/>
      <c r="T6760" s="5"/>
      <c r="U6760" s="5"/>
      <c r="V6760" s="5"/>
      <c r="W6760" s="5"/>
      <c r="X6760" s="5"/>
      <c r="Y6760" s="5"/>
      <c r="Z6760" s="5"/>
      <c r="AA6760" s="5"/>
      <c r="AB6760" s="5"/>
      <c r="AC6760" s="5"/>
      <c r="AD6760" s="5"/>
      <c r="AE6760" s="5"/>
      <c r="AF6760" s="5"/>
      <c r="AG6760" s="5"/>
      <c r="AH6760" s="5"/>
      <c r="AI6760" s="5"/>
      <c r="AJ6760" s="5"/>
    </row>
    <row r="6761" spans="11:36">
      <c r="K6761" s="5"/>
      <c r="L6761" s="5"/>
      <c r="M6761" s="5"/>
      <c r="N6761" s="5"/>
      <c r="O6761" s="5"/>
      <c r="P6761" s="5"/>
      <c r="Q6761" s="5"/>
      <c r="R6761" s="5"/>
      <c r="S6761" s="5"/>
      <c r="T6761" s="5"/>
      <c r="U6761" s="5"/>
      <c r="V6761" s="5"/>
      <c r="W6761" s="5"/>
      <c r="X6761" s="5"/>
      <c r="Y6761" s="5"/>
      <c r="Z6761" s="5"/>
      <c r="AA6761" s="5"/>
      <c r="AB6761" s="5"/>
      <c r="AC6761" s="5"/>
      <c r="AD6761" s="5"/>
      <c r="AE6761" s="5"/>
      <c r="AF6761" s="5"/>
      <c r="AG6761" s="5"/>
      <c r="AH6761" s="5"/>
      <c r="AI6761" s="5"/>
      <c r="AJ6761" s="5"/>
    </row>
    <row r="6762" spans="11:36">
      <c r="K6762" s="5"/>
      <c r="L6762" s="5"/>
      <c r="M6762" s="5"/>
      <c r="N6762" s="5"/>
      <c r="O6762" s="5"/>
      <c r="P6762" s="5"/>
      <c r="Q6762" s="5"/>
      <c r="R6762" s="5"/>
      <c r="S6762" s="5"/>
      <c r="T6762" s="5"/>
      <c r="U6762" s="5"/>
      <c r="V6762" s="5"/>
      <c r="W6762" s="5"/>
      <c r="X6762" s="5"/>
      <c r="Y6762" s="5"/>
      <c r="Z6762" s="5"/>
      <c r="AA6762" s="5"/>
      <c r="AB6762" s="5"/>
      <c r="AC6762" s="5"/>
      <c r="AD6762" s="5"/>
      <c r="AE6762" s="5"/>
      <c r="AF6762" s="5"/>
      <c r="AG6762" s="5"/>
      <c r="AH6762" s="5"/>
      <c r="AI6762" s="5"/>
      <c r="AJ6762" s="5"/>
    </row>
    <row r="6763" spans="11:36">
      <c r="K6763" s="5"/>
      <c r="L6763" s="5"/>
      <c r="M6763" s="5"/>
      <c r="N6763" s="5"/>
      <c r="O6763" s="5"/>
      <c r="P6763" s="5"/>
      <c r="Q6763" s="5"/>
      <c r="R6763" s="5"/>
      <c r="S6763" s="5"/>
      <c r="T6763" s="5"/>
      <c r="U6763" s="5"/>
      <c r="V6763" s="5"/>
      <c r="W6763" s="5"/>
      <c r="X6763" s="5"/>
      <c r="Y6763" s="5"/>
      <c r="Z6763" s="5"/>
      <c r="AA6763" s="5"/>
      <c r="AB6763" s="5"/>
      <c r="AC6763" s="5"/>
      <c r="AD6763" s="5"/>
      <c r="AE6763" s="5"/>
      <c r="AF6763" s="5"/>
      <c r="AG6763" s="5"/>
      <c r="AH6763" s="5"/>
      <c r="AI6763" s="5"/>
      <c r="AJ6763" s="5"/>
    </row>
    <row r="6764" spans="11:36">
      <c r="K6764" s="5"/>
      <c r="L6764" s="5"/>
      <c r="M6764" s="5"/>
      <c r="N6764" s="5"/>
      <c r="O6764" s="5"/>
      <c r="P6764" s="5"/>
      <c r="Q6764" s="5"/>
      <c r="R6764" s="5"/>
      <c r="S6764" s="5"/>
      <c r="T6764" s="5"/>
      <c r="U6764" s="5"/>
      <c r="V6764" s="5"/>
      <c r="W6764" s="5"/>
      <c r="X6764" s="5"/>
      <c r="Y6764" s="5"/>
      <c r="Z6764" s="5"/>
      <c r="AA6764" s="5"/>
      <c r="AB6764" s="5"/>
      <c r="AC6764" s="5"/>
      <c r="AD6764" s="5"/>
      <c r="AE6764" s="5"/>
      <c r="AF6764" s="5"/>
      <c r="AG6764" s="5"/>
      <c r="AH6764" s="5"/>
      <c r="AI6764" s="5"/>
      <c r="AJ6764" s="5"/>
    </row>
    <row r="6765" spans="11:36">
      <c r="K6765" s="5"/>
      <c r="L6765" s="5"/>
      <c r="M6765" s="5"/>
      <c r="N6765" s="5"/>
      <c r="O6765" s="5"/>
      <c r="P6765" s="5"/>
      <c r="Q6765" s="5"/>
      <c r="R6765" s="5"/>
      <c r="S6765" s="5"/>
      <c r="T6765" s="5"/>
      <c r="U6765" s="5"/>
      <c r="V6765" s="5"/>
      <c r="W6765" s="5"/>
      <c r="X6765" s="5"/>
      <c r="Y6765" s="5"/>
      <c r="Z6765" s="5"/>
      <c r="AA6765" s="5"/>
      <c r="AB6765" s="5"/>
      <c r="AC6765" s="5"/>
      <c r="AD6765" s="5"/>
      <c r="AE6765" s="5"/>
      <c r="AF6765" s="5"/>
      <c r="AG6765" s="5"/>
      <c r="AH6765" s="5"/>
      <c r="AI6765" s="5"/>
      <c r="AJ6765" s="5"/>
    </row>
    <row r="6766" spans="11:36">
      <c r="K6766" s="5"/>
      <c r="L6766" s="5"/>
      <c r="M6766" s="5"/>
      <c r="N6766" s="5"/>
      <c r="O6766" s="5"/>
      <c r="P6766" s="5"/>
      <c r="Q6766" s="5"/>
      <c r="R6766" s="5"/>
      <c r="S6766" s="5"/>
      <c r="T6766" s="5"/>
      <c r="U6766" s="5"/>
      <c r="V6766" s="5"/>
      <c r="W6766" s="5"/>
      <c r="X6766" s="5"/>
      <c r="Y6766" s="5"/>
      <c r="Z6766" s="5"/>
      <c r="AA6766" s="5"/>
      <c r="AB6766" s="5"/>
      <c r="AC6766" s="5"/>
      <c r="AD6766" s="5"/>
      <c r="AE6766" s="5"/>
      <c r="AF6766" s="5"/>
      <c r="AG6766" s="5"/>
      <c r="AH6766" s="5"/>
      <c r="AI6766" s="5"/>
      <c r="AJ6766" s="5"/>
    </row>
    <row r="6767" spans="11:36">
      <c r="K6767" s="5"/>
      <c r="L6767" s="5"/>
      <c r="M6767" s="5"/>
      <c r="N6767" s="5"/>
      <c r="O6767" s="5"/>
      <c r="P6767" s="5"/>
      <c r="Q6767" s="5"/>
      <c r="R6767" s="5"/>
      <c r="S6767" s="5"/>
      <c r="T6767" s="5"/>
      <c r="U6767" s="5"/>
      <c r="V6767" s="5"/>
      <c r="W6767" s="5"/>
      <c r="X6767" s="5"/>
      <c r="Y6767" s="5"/>
      <c r="Z6767" s="5"/>
      <c r="AA6767" s="5"/>
      <c r="AB6767" s="5"/>
      <c r="AC6767" s="5"/>
      <c r="AD6767" s="5"/>
      <c r="AE6767" s="5"/>
      <c r="AF6767" s="5"/>
      <c r="AG6767" s="5"/>
      <c r="AH6767" s="5"/>
      <c r="AI6767" s="5"/>
      <c r="AJ6767" s="5"/>
    </row>
    <row r="6768" spans="11:36">
      <c r="K6768" s="5"/>
      <c r="L6768" s="5"/>
      <c r="M6768" s="5"/>
      <c r="N6768" s="5"/>
      <c r="O6768" s="5"/>
      <c r="P6768" s="5"/>
      <c r="Q6768" s="5"/>
      <c r="R6768" s="5"/>
      <c r="S6768" s="5"/>
      <c r="T6768" s="5"/>
      <c r="U6768" s="5"/>
      <c r="V6768" s="5"/>
      <c r="W6768" s="5"/>
      <c r="X6768" s="5"/>
      <c r="Y6768" s="5"/>
      <c r="Z6768" s="5"/>
      <c r="AA6768" s="5"/>
      <c r="AB6768" s="5"/>
      <c r="AC6768" s="5"/>
      <c r="AD6768" s="5"/>
      <c r="AE6768" s="5"/>
      <c r="AF6768" s="5"/>
      <c r="AG6768" s="5"/>
      <c r="AH6768" s="5"/>
      <c r="AI6768" s="5"/>
      <c r="AJ6768" s="5"/>
    </row>
    <row r="6769" spans="11:36">
      <c r="K6769" s="5"/>
      <c r="L6769" s="5"/>
      <c r="M6769" s="5"/>
      <c r="N6769" s="5"/>
      <c r="O6769" s="5"/>
      <c r="P6769" s="5"/>
      <c r="Q6769" s="5"/>
      <c r="R6769" s="5"/>
      <c r="S6769" s="5"/>
      <c r="T6769" s="5"/>
      <c r="U6769" s="5"/>
      <c r="V6769" s="5"/>
      <c r="W6769" s="5"/>
      <c r="X6769" s="5"/>
      <c r="Y6769" s="5"/>
      <c r="Z6769" s="5"/>
      <c r="AA6769" s="5"/>
      <c r="AB6769" s="5"/>
      <c r="AC6769" s="5"/>
      <c r="AD6769" s="5"/>
      <c r="AE6769" s="5"/>
      <c r="AF6769" s="5"/>
      <c r="AG6769" s="5"/>
      <c r="AH6769" s="5"/>
      <c r="AI6769" s="5"/>
      <c r="AJ6769" s="5"/>
    </row>
    <row r="6770" spans="11:36">
      <c r="K6770" s="5"/>
      <c r="L6770" s="5"/>
      <c r="M6770" s="5"/>
      <c r="N6770" s="5"/>
      <c r="O6770" s="5"/>
      <c r="P6770" s="5"/>
      <c r="Q6770" s="5"/>
      <c r="R6770" s="5"/>
      <c r="S6770" s="5"/>
      <c r="T6770" s="5"/>
      <c r="U6770" s="5"/>
      <c r="V6770" s="5"/>
      <c r="W6770" s="5"/>
      <c r="X6770" s="5"/>
      <c r="Y6770" s="5"/>
      <c r="Z6770" s="5"/>
      <c r="AA6770" s="5"/>
      <c r="AB6770" s="5"/>
      <c r="AC6770" s="5"/>
      <c r="AD6770" s="5"/>
      <c r="AE6770" s="5"/>
      <c r="AF6770" s="5"/>
      <c r="AG6770" s="5"/>
      <c r="AH6770" s="5"/>
      <c r="AI6770" s="5"/>
      <c r="AJ6770" s="5"/>
    </row>
    <row r="6771" spans="11:36">
      <c r="K6771" s="5"/>
      <c r="L6771" s="5"/>
      <c r="M6771" s="5"/>
      <c r="N6771" s="5"/>
      <c r="O6771" s="5"/>
      <c r="P6771" s="5"/>
      <c r="Q6771" s="5"/>
      <c r="R6771" s="5"/>
      <c r="S6771" s="5"/>
      <c r="T6771" s="5"/>
      <c r="U6771" s="5"/>
      <c r="V6771" s="5"/>
      <c r="W6771" s="5"/>
      <c r="X6771" s="5"/>
      <c r="Y6771" s="5"/>
      <c r="Z6771" s="5"/>
      <c r="AA6771" s="5"/>
      <c r="AB6771" s="5"/>
      <c r="AC6771" s="5"/>
      <c r="AD6771" s="5"/>
      <c r="AE6771" s="5"/>
      <c r="AF6771" s="5"/>
      <c r="AG6771" s="5"/>
      <c r="AH6771" s="5"/>
      <c r="AI6771" s="5"/>
      <c r="AJ6771" s="5"/>
    </row>
    <row r="6772" spans="11:36">
      <c r="K6772" s="5"/>
      <c r="L6772" s="5"/>
      <c r="M6772" s="5"/>
      <c r="N6772" s="5"/>
      <c r="O6772" s="5"/>
      <c r="P6772" s="5"/>
      <c r="Q6772" s="5"/>
      <c r="R6772" s="5"/>
      <c r="S6772" s="5"/>
      <c r="T6772" s="5"/>
      <c r="U6772" s="5"/>
      <c r="V6772" s="5"/>
      <c r="W6772" s="5"/>
      <c r="X6772" s="5"/>
      <c r="Y6772" s="5"/>
      <c r="Z6772" s="5"/>
      <c r="AA6772" s="5"/>
      <c r="AB6772" s="5"/>
      <c r="AC6772" s="5"/>
      <c r="AD6772" s="5"/>
      <c r="AE6772" s="5"/>
      <c r="AF6772" s="5"/>
      <c r="AG6772" s="5"/>
      <c r="AH6772" s="5"/>
      <c r="AI6772" s="5"/>
      <c r="AJ6772" s="5"/>
    </row>
    <row r="6773" spans="11:36">
      <c r="K6773" s="5"/>
      <c r="L6773" s="5"/>
      <c r="M6773" s="5"/>
      <c r="N6773" s="5"/>
      <c r="O6773" s="5"/>
      <c r="P6773" s="5"/>
      <c r="Q6773" s="5"/>
      <c r="R6773" s="5"/>
      <c r="S6773" s="5"/>
      <c r="T6773" s="5"/>
      <c r="U6773" s="5"/>
      <c r="V6773" s="5"/>
      <c r="W6773" s="5"/>
      <c r="X6773" s="5"/>
      <c r="Y6773" s="5"/>
      <c r="Z6773" s="5"/>
      <c r="AA6773" s="5"/>
      <c r="AB6773" s="5"/>
      <c r="AC6773" s="5"/>
      <c r="AD6773" s="5"/>
      <c r="AE6773" s="5"/>
      <c r="AF6773" s="5"/>
      <c r="AG6773" s="5"/>
      <c r="AH6773" s="5"/>
      <c r="AI6773" s="5"/>
      <c r="AJ6773" s="5"/>
    </row>
    <row r="6774" spans="11:36">
      <c r="K6774" s="5"/>
      <c r="L6774" s="5"/>
      <c r="M6774" s="5"/>
      <c r="N6774" s="5"/>
      <c r="O6774" s="5"/>
      <c r="P6774" s="5"/>
      <c r="Q6774" s="5"/>
      <c r="R6774" s="5"/>
      <c r="S6774" s="5"/>
      <c r="T6774" s="5"/>
      <c r="U6774" s="5"/>
      <c r="V6774" s="5"/>
      <c r="W6774" s="5"/>
      <c r="X6774" s="5"/>
      <c r="Y6774" s="5"/>
      <c r="Z6774" s="5"/>
      <c r="AA6774" s="5"/>
      <c r="AB6774" s="5"/>
      <c r="AC6774" s="5"/>
      <c r="AD6774" s="5"/>
      <c r="AE6774" s="5"/>
      <c r="AF6774" s="5"/>
      <c r="AG6774" s="5"/>
      <c r="AH6774" s="5"/>
      <c r="AI6774" s="5"/>
      <c r="AJ6774" s="5"/>
    </row>
    <row r="6775" spans="11:36">
      <c r="K6775" s="5"/>
      <c r="L6775" s="5"/>
      <c r="M6775" s="5"/>
      <c r="N6775" s="5"/>
      <c r="O6775" s="5"/>
      <c r="P6775" s="5"/>
      <c r="Q6775" s="5"/>
      <c r="R6775" s="5"/>
      <c r="S6775" s="5"/>
      <c r="T6775" s="5"/>
      <c r="U6775" s="5"/>
      <c r="V6775" s="5"/>
      <c r="W6775" s="5"/>
      <c r="X6775" s="5"/>
      <c r="Y6775" s="5"/>
      <c r="Z6775" s="5"/>
      <c r="AA6775" s="5"/>
      <c r="AB6775" s="5"/>
      <c r="AC6775" s="5"/>
      <c r="AD6775" s="5"/>
      <c r="AE6775" s="5"/>
      <c r="AF6775" s="5"/>
      <c r="AG6775" s="5"/>
      <c r="AH6775" s="5"/>
      <c r="AI6775" s="5"/>
      <c r="AJ6775" s="5"/>
    </row>
    <row r="6776" spans="11:36">
      <c r="K6776" s="5"/>
      <c r="L6776" s="5"/>
      <c r="M6776" s="5"/>
      <c r="N6776" s="5"/>
      <c r="O6776" s="5"/>
      <c r="P6776" s="5"/>
      <c r="Q6776" s="5"/>
      <c r="R6776" s="5"/>
      <c r="S6776" s="5"/>
      <c r="T6776" s="5"/>
      <c r="U6776" s="5"/>
      <c r="V6776" s="5"/>
      <c r="W6776" s="5"/>
      <c r="X6776" s="5"/>
      <c r="Y6776" s="5"/>
      <c r="Z6776" s="5"/>
      <c r="AA6776" s="5"/>
      <c r="AB6776" s="5"/>
      <c r="AC6776" s="5"/>
      <c r="AD6776" s="5"/>
      <c r="AE6776" s="5"/>
      <c r="AF6776" s="5"/>
      <c r="AG6776" s="5"/>
      <c r="AH6776" s="5"/>
      <c r="AI6776" s="5"/>
      <c r="AJ6776" s="5"/>
    </row>
    <row r="6777" spans="11:36">
      <c r="K6777" s="5"/>
      <c r="L6777" s="5"/>
      <c r="M6777" s="5"/>
      <c r="N6777" s="5"/>
      <c r="O6777" s="5"/>
      <c r="P6777" s="5"/>
      <c r="Q6777" s="5"/>
      <c r="R6777" s="5"/>
      <c r="S6777" s="5"/>
      <c r="T6777" s="5"/>
      <c r="U6777" s="5"/>
      <c r="V6777" s="5"/>
      <c r="W6777" s="5"/>
      <c r="X6777" s="5"/>
      <c r="Y6777" s="5"/>
      <c r="Z6777" s="5"/>
      <c r="AA6777" s="5"/>
      <c r="AB6777" s="5"/>
      <c r="AC6777" s="5"/>
      <c r="AD6777" s="5"/>
      <c r="AE6777" s="5"/>
      <c r="AF6777" s="5"/>
      <c r="AG6777" s="5"/>
      <c r="AH6777" s="5"/>
      <c r="AI6777" s="5"/>
      <c r="AJ6777" s="5"/>
    </row>
    <row r="6778" spans="11:36">
      <c r="K6778" s="5"/>
      <c r="L6778" s="5"/>
      <c r="M6778" s="5"/>
      <c r="N6778" s="5"/>
      <c r="O6778" s="5"/>
      <c r="P6778" s="5"/>
      <c r="Q6778" s="5"/>
      <c r="R6778" s="5"/>
      <c r="S6778" s="5"/>
      <c r="T6778" s="5"/>
      <c r="U6778" s="5"/>
      <c r="V6778" s="5"/>
      <c r="W6778" s="5"/>
      <c r="X6778" s="5"/>
      <c r="Y6778" s="5"/>
      <c r="Z6778" s="5"/>
      <c r="AA6778" s="5"/>
      <c r="AB6778" s="5"/>
      <c r="AC6778" s="5"/>
      <c r="AD6778" s="5"/>
      <c r="AE6778" s="5"/>
      <c r="AF6778" s="5"/>
      <c r="AG6778" s="5"/>
      <c r="AH6778" s="5"/>
      <c r="AI6778" s="5"/>
      <c r="AJ6778" s="5"/>
    </row>
    <row r="6779" spans="11:36">
      <c r="K6779" s="5"/>
      <c r="L6779" s="5"/>
      <c r="M6779" s="5"/>
      <c r="N6779" s="5"/>
      <c r="O6779" s="5"/>
      <c r="P6779" s="5"/>
      <c r="Q6779" s="5"/>
      <c r="R6779" s="5"/>
      <c r="S6779" s="5"/>
      <c r="T6779" s="5"/>
      <c r="U6779" s="5"/>
      <c r="V6779" s="5"/>
      <c r="W6779" s="5"/>
      <c r="X6779" s="5"/>
      <c r="Y6779" s="5"/>
      <c r="Z6779" s="5"/>
      <c r="AA6779" s="5"/>
      <c r="AB6779" s="5"/>
      <c r="AC6779" s="5"/>
      <c r="AD6779" s="5"/>
      <c r="AE6779" s="5"/>
      <c r="AF6779" s="5"/>
      <c r="AG6779" s="5"/>
      <c r="AH6779" s="5"/>
      <c r="AI6779" s="5"/>
      <c r="AJ6779" s="5"/>
    </row>
    <row r="6780" spans="11:36">
      <c r="K6780" s="5"/>
      <c r="L6780" s="5"/>
      <c r="M6780" s="5"/>
      <c r="N6780" s="5"/>
      <c r="O6780" s="5"/>
      <c r="P6780" s="5"/>
      <c r="Q6780" s="5"/>
      <c r="R6780" s="5"/>
      <c r="S6780" s="5"/>
      <c r="T6780" s="5"/>
      <c r="U6780" s="5"/>
      <c r="V6780" s="5"/>
      <c r="W6780" s="5"/>
      <c r="X6780" s="5"/>
      <c r="Y6780" s="5"/>
      <c r="Z6780" s="5"/>
      <c r="AA6780" s="5"/>
      <c r="AB6780" s="5"/>
      <c r="AC6780" s="5"/>
      <c r="AD6780" s="5"/>
      <c r="AE6780" s="5"/>
      <c r="AF6780" s="5"/>
      <c r="AG6780" s="5"/>
      <c r="AH6780" s="5"/>
      <c r="AI6780" s="5"/>
      <c r="AJ6780" s="5"/>
    </row>
    <row r="6781" spans="11:36">
      <c r="K6781" s="5"/>
      <c r="L6781" s="5"/>
      <c r="M6781" s="5"/>
      <c r="N6781" s="5"/>
      <c r="O6781" s="5"/>
      <c r="P6781" s="5"/>
      <c r="Q6781" s="5"/>
      <c r="R6781" s="5"/>
      <c r="S6781" s="5"/>
      <c r="T6781" s="5"/>
      <c r="U6781" s="5"/>
      <c r="V6781" s="5"/>
      <c r="W6781" s="5"/>
      <c r="X6781" s="5"/>
      <c r="Y6781" s="5"/>
      <c r="Z6781" s="5"/>
      <c r="AA6781" s="5"/>
      <c r="AB6781" s="5"/>
      <c r="AC6781" s="5"/>
      <c r="AD6781" s="5"/>
      <c r="AE6781" s="5"/>
      <c r="AF6781" s="5"/>
      <c r="AG6781" s="5"/>
      <c r="AH6781" s="5"/>
      <c r="AI6781" s="5"/>
      <c r="AJ6781" s="5"/>
    </row>
    <row r="6782" spans="11:36">
      <c r="K6782" s="5"/>
      <c r="L6782" s="5"/>
      <c r="M6782" s="5"/>
      <c r="N6782" s="5"/>
      <c r="O6782" s="5"/>
      <c r="P6782" s="5"/>
      <c r="Q6782" s="5"/>
      <c r="R6782" s="5"/>
      <c r="S6782" s="5"/>
      <c r="T6782" s="5"/>
      <c r="U6782" s="5"/>
      <c r="V6782" s="5"/>
      <c r="W6782" s="5"/>
      <c r="X6782" s="5"/>
      <c r="Y6782" s="5"/>
      <c r="Z6782" s="5"/>
      <c r="AA6782" s="5"/>
      <c r="AB6782" s="5"/>
      <c r="AC6782" s="5"/>
      <c r="AD6782" s="5"/>
      <c r="AE6782" s="5"/>
      <c r="AF6782" s="5"/>
      <c r="AG6782" s="5"/>
      <c r="AH6782" s="5"/>
      <c r="AI6782" s="5"/>
      <c r="AJ6782" s="5"/>
    </row>
    <row r="6783" spans="11:36">
      <c r="K6783" s="5"/>
      <c r="L6783" s="5"/>
      <c r="M6783" s="5"/>
      <c r="N6783" s="5"/>
      <c r="O6783" s="5"/>
      <c r="P6783" s="5"/>
      <c r="Q6783" s="5"/>
      <c r="R6783" s="5"/>
      <c r="S6783" s="5"/>
      <c r="T6783" s="5"/>
      <c r="U6783" s="5"/>
      <c r="V6783" s="5"/>
      <c r="W6783" s="5"/>
      <c r="X6783" s="5"/>
      <c r="Y6783" s="5"/>
      <c r="Z6783" s="5"/>
      <c r="AA6783" s="5"/>
      <c r="AB6783" s="5"/>
      <c r="AC6783" s="5"/>
      <c r="AD6783" s="5"/>
      <c r="AE6783" s="5"/>
      <c r="AF6783" s="5"/>
      <c r="AG6783" s="5"/>
      <c r="AH6783" s="5"/>
      <c r="AI6783" s="5"/>
      <c r="AJ6783" s="5"/>
    </row>
    <row r="6784" spans="11:36">
      <c r="K6784" s="5"/>
      <c r="L6784" s="5"/>
      <c r="M6784" s="5"/>
      <c r="N6784" s="5"/>
      <c r="O6784" s="5"/>
      <c r="P6784" s="5"/>
      <c r="Q6784" s="5"/>
      <c r="R6784" s="5"/>
      <c r="S6784" s="5"/>
      <c r="T6784" s="5"/>
      <c r="U6784" s="5"/>
      <c r="V6784" s="5"/>
      <c r="W6784" s="5"/>
      <c r="X6784" s="5"/>
      <c r="Y6784" s="5"/>
      <c r="Z6784" s="5"/>
      <c r="AA6784" s="5"/>
      <c r="AB6784" s="5"/>
      <c r="AC6784" s="5"/>
      <c r="AD6784" s="5"/>
      <c r="AE6784" s="5"/>
      <c r="AF6784" s="5"/>
      <c r="AG6784" s="5"/>
      <c r="AH6784" s="5"/>
      <c r="AI6784" s="5"/>
      <c r="AJ6784" s="5"/>
    </row>
    <row r="6785" spans="11:36">
      <c r="K6785" s="5"/>
      <c r="L6785" s="5"/>
      <c r="M6785" s="5"/>
      <c r="N6785" s="5"/>
      <c r="O6785" s="5"/>
      <c r="P6785" s="5"/>
      <c r="Q6785" s="5"/>
      <c r="R6785" s="5"/>
      <c r="S6785" s="5"/>
      <c r="T6785" s="5"/>
      <c r="U6785" s="5"/>
      <c r="V6785" s="5"/>
      <c r="W6785" s="5"/>
      <c r="X6785" s="5"/>
      <c r="Y6785" s="5"/>
      <c r="Z6785" s="5"/>
      <c r="AA6785" s="5"/>
      <c r="AB6785" s="5"/>
      <c r="AC6785" s="5"/>
      <c r="AD6785" s="5"/>
      <c r="AE6785" s="5"/>
      <c r="AF6785" s="5"/>
      <c r="AG6785" s="5"/>
      <c r="AH6785" s="5"/>
      <c r="AI6785" s="5"/>
      <c r="AJ6785" s="5"/>
    </row>
    <row r="6786" spans="11:36">
      <c r="K6786" s="5"/>
      <c r="L6786" s="5"/>
      <c r="M6786" s="5"/>
      <c r="N6786" s="5"/>
      <c r="O6786" s="5"/>
      <c r="P6786" s="5"/>
      <c r="Q6786" s="5"/>
      <c r="R6786" s="5"/>
      <c r="S6786" s="5"/>
      <c r="T6786" s="5"/>
      <c r="U6786" s="5"/>
      <c r="V6786" s="5"/>
      <c r="W6786" s="5"/>
      <c r="X6786" s="5"/>
      <c r="Y6786" s="5"/>
      <c r="Z6786" s="5"/>
      <c r="AA6786" s="5"/>
      <c r="AB6786" s="5"/>
      <c r="AC6786" s="5"/>
      <c r="AD6786" s="5"/>
      <c r="AE6786" s="5"/>
      <c r="AF6786" s="5"/>
      <c r="AG6786" s="5"/>
      <c r="AH6786" s="5"/>
      <c r="AI6786" s="5"/>
      <c r="AJ6786" s="5"/>
    </row>
    <row r="6787" spans="11:36">
      <c r="K6787" s="5"/>
      <c r="L6787" s="5"/>
      <c r="M6787" s="5"/>
      <c r="N6787" s="5"/>
      <c r="O6787" s="5"/>
      <c r="P6787" s="5"/>
      <c r="Q6787" s="5"/>
      <c r="R6787" s="5"/>
      <c r="S6787" s="5"/>
      <c r="T6787" s="5"/>
      <c r="U6787" s="5"/>
      <c r="V6787" s="5"/>
      <c r="W6787" s="5"/>
      <c r="X6787" s="5"/>
      <c r="Y6787" s="5"/>
      <c r="Z6787" s="5"/>
      <c r="AA6787" s="5"/>
      <c r="AB6787" s="5"/>
      <c r="AC6787" s="5"/>
      <c r="AD6787" s="5"/>
      <c r="AE6787" s="5"/>
      <c r="AF6787" s="5"/>
      <c r="AG6787" s="5"/>
      <c r="AH6787" s="5"/>
      <c r="AI6787" s="5"/>
      <c r="AJ6787" s="5"/>
    </row>
    <row r="6788" spans="11:36">
      <c r="K6788" s="5"/>
      <c r="L6788" s="5"/>
      <c r="M6788" s="5"/>
      <c r="N6788" s="5"/>
      <c r="O6788" s="5"/>
      <c r="P6788" s="5"/>
      <c r="Q6788" s="5"/>
      <c r="R6788" s="5"/>
      <c r="S6788" s="5"/>
      <c r="T6788" s="5"/>
      <c r="U6788" s="5"/>
      <c r="V6788" s="5"/>
      <c r="W6788" s="5"/>
      <c r="X6788" s="5"/>
      <c r="Y6788" s="5"/>
      <c r="Z6788" s="5"/>
      <c r="AA6788" s="5"/>
      <c r="AB6788" s="5"/>
      <c r="AC6788" s="5"/>
      <c r="AD6788" s="5"/>
      <c r="AE6788" s="5"/>
      <c r="AF6788" s="5"/>
      <c r="AG6788" s="5"/>
      <c r="AH6788" s="5"/>
      <c r="AI6788" s="5"/>
      <c r="AJ6788" s="5"/>
    </row>
    <row r="6789" spans="11:36">
      <c r="K6789" s="5"/>
      <c r="L6789" s="5"/>
      <c r="M6789" s="5"/>
      <c r="N6789" s="5"/>
      <c r="O6789" s="5"/>
      <c r="P6789" s="5"/>
      <c r="Q6789" s="5"/>
      <c r="R6789" s="5"/>
      <c r="S6789" s="5"/>
      <c r="T6789" s="5"/>
      <c r="U6789" s="5"/>
      <c r="V6789" s="5"/>
      <c r="W6789" s="5"/>
      <c r="X6789" s="5"/>
      <c r="Y6789" s="5"/>
      <c r="Z6789" s="5"/>
      <c r="AA6789" s="5"/>
      <c r="AB6789" s="5"/>
      <c r="AC6789" s="5"/>
      <c r="AD6789" s="5"/>
      <c r="AE6789" s="5"/>
      <c r="AF6789" s="5"/>
      <c r="AG6789" s="5"/>
      <c r="AH6789" s="5"/>
      <c r="AI6789" s="5"/>
      <c r="AJ6789" s="5"/>
    </row>
    <row r="6790" spans="11:36">
      <c r="K6790" s="5"/>
      <c r="L6790" s="5"/>
      <c r="M6790" s="5"/>
      <c r="N6790" s="5"/>
      <c r="O6790" s="5"/>
      <c r="P6790" s="5"/>
      <c r="Q6790" s="5"/>
      <c r="R6790" s="5"/>
      <c r="S6790" s="5"/>
      <c r="T6790" s="5"/>
      <c r="U6790" s="5"/>
      <c r="V6790" s="5"/>
      <c r="W6790" s="5"/>
      <c r="X6790" s="5"/>
      <c r="Y6790" s="5"/>
      <c r="Z6790" s="5"/>
      <c r="AA6790" s="5"/>
      <c r="AB6790" s="5"/>
      <c r="AC6790" s="5"/>
      <c r="AD6790" s="5"/>
      <c r="AE6790" s="5"/>
      <c r="AF6790" s="5"/>
      <c r="AG6790" s="5"/>
      <c r="AH6790" s="5"/>
      <c r="AI6790" s="5"/>
      <c r="AJ6790" s="5"/>
    </row>
    <row r="6791" spans="11:36">
      <c r="K6791" s="5"/>
      <c r="L6791" s="5"/>
      <c r="M6791" s="5"/>
      <c r="N6791" s="5"/>
      <c r="O6791" s="5"/>
      <c r="P6791" s="5"/>
      <c r="Q6791" s="5"/>
      <c r="R6791" s="5"/>
      <c r="S6791" s="5"/>
      <c r="T6791" s="5"/>
      <c r="U6791" s="5"/>
      <c r="V6791" s="5"/>
      <c r="W6791" s="5"/>
      <c r="X6791" s="5"/>
      <c r="Y6791" s="5"/>
      <c r="Z6791" s="5"/>
      <c r="AA6791" s="5"/>
      <c r="AB6791" s="5"/>
      <c r="AC6791" s="5"/>
      <c r="AD6791" s="5"/>
      <c r="AE6791" s="5"/>
      <c r="AF6791" s="5"/>
      <c r="AG6791" s="5"/>
      <c r="AH6791" s="5"/>
      <c r="AI6791" s="5"/>
      <c r="AJ6791" s="5"/>
    </row>
    <row r="6792" spans="11:36">
      <c r="K6792" s="5"/>
      <c r="L6792" s="5"/>
      <c r="M6792" s="5"/>
      <c r="N6792" s="5"/>
      <c r="O6792" s="5"/>
      <c r="P6792" s="5"/>
      <c r="Q6792" s="5"/>
      <c r="R6792" s="5"/>
      <c r="S6792" s="5"/>
      <c r="T6792" s="5"/>
      <c r="U6792" s="5"/>
      <c r="V6792" s="5"/>
      <c r="W6792" s="5"/>
      <c r="X6792" s="5"/>
      <c r="Y6792" s="5"/>
      <c r="Z6792" s="5"/>
      <c r="AA6792" s="5"/>
      <c r="AB6792" s="5"/>
      <c r="AC6792" s="5"/>
      <c r="AD6792" s="5"/>
      <c r="AE6792" s="5"/>
      <c r="AF6792" s="5"/>
      <c r="AG6792" s="5"/>
      <c r="AH6792" s="5"/>
      <c r="AI6792" s="5"/>
      <c r="AJ6792" s="5"/>
    </row>
    <row r="6793" spans="11:36">
      <c r="K6793" s="5"/>
      <c r="L6793" s="5"/>
      <c r="M6793" s="5"/>
      <c r="N6793" s="5"/>
      <c r="O6793" s="5"/>
      <c r="P6793" s="5"/>
      <c r="Q6793" s="5"/>
      <c r="R6793" s="5"/>
      <c r="S6793" s="5"/>
      <c r="T6793" s="5"/>
      <c r="U6793" s="5"/>
      <c r="V6793" s="5"/>
      <c r="W6793" s="5"/>
      <c r="X6793" s="5"/>
      <c r="Y6793" s="5"/>
      <c r="Z6793" s="5"/>
      <c r="AA6793" s="5"/>
      <c r="AB6793" s="5"/>
      <c r="AC6793" s="5"/>
      <c r="AD6793" s="5"/>
      <c r="AE6793" s="5"/>
      <c r="AF6793" s="5"/>
      <c r="AG6793" s="5"/>
      <c r="AH6793" s="5"/>
      <c r="AI6793" s="5"/>
      <c r="AJ6793" s="5"/>
    </row>
    <row r="6794" spans="11:36">
      <c r="K6794" s="5"/>
      <c r="L6794" s="5"/>
      <c r="M6794" s="5"/>
      <c r="N6794" s="5"/>
      <c r="O6794" s="5"/>
      <c r="P6794" s="5"/>
      <c r="Q6794" s="5"/>
      <c r="R6794" s="5"/>
      <c r="S6794" s="5"/>
      <c r="T6794" s="5"/>
      <c r="U6794" s="5"/>
      <c r="V6794" s="5"/>
      <c r="W6794" s="5"/>
      <c r="X6794" s="5"/>
      <c r="Y6794" s="5"/>
      <c r="Z6794" s="5"/>
      <c r="AA6794" s="5"/>
      <c r="AB6794" s="5"/>
      <c r="AC6794" s="5"/>
      <c r="AD6794" s="5"/>
      <c r="AE6794" s="5"/>
      <c r="AF6794" s="5"/>
      <c r="AG6794" s="5"/>
      <c r="AH6794" s="5"/>
      <c r="AI6794" s="5"/>
      <c r="AJ6794" s="5"/>
    </row>
    <row r="6795" spans="11:36">
      <c r="K6795" s="5"/>
      <c r="L6795" s="5"/>
      <c r="M6795" s="5"/>
      <c r="N6795" s="5"/>
      <c r="O6795" s="5"/>
      <c r="P6795" s="5"/>
      <c r="Q6795" s="5"/>
      <c r="R6795" s="5"/>
      <c r="S6795" s="5"/>
      <c r="T6795" s="5"/>
      <c r="U6795" s="5"/>
      <c r="V6795" s="5"/>
      <c r="W6795" s="5"/>
      <c r="X6795" s="5"/>
      <c r="Y6795" s="5"/>
      <c r="Z6795" s="5"/>
      <c r="AA6795" s="5"/>
      <c r="AB6795" s="5"/>
      <c r="AC6795" s="5"/>
      <c r="AD6795" s="5"/>
      <c r="AE6795" s="5"/>
      <c r="AF6795" s="5"/>
      <c r="AG6795" s="5"/>
      <c r="AH6795" s="5"/>
      <c r="AI6795" s="5"/>
      <c r="AJ6795" s="5"/>
    </row>
    <row r="6796" spans="11:36">
      <c r="K6796" s="5"/>
      <c r="L6796" s="5"/>
      <c r="M6796" s="5"/>
      <c r="N6796" s="5"/>
      <c r="O6796" s="5"/>
      <c r="P6796" s="5"/>
      <c r="Q6796" s="5"/>
      <c r="R6796" s="5"/>
      <c r="S6796" s="5"/>
      <c r="T6796" s="5"/>
      <c r="U6796" s="5"/>
      <c r="V6796" s="5"/>
      <c r="W6796" s="5"/>
      <c r="X6796" s="5"/>
      <c r="Y6796" s="5"/>
      <c r="Z6796" s="5"/>
      <c r="AA6796" s="5"/>
      <c r="AB6796" s="5"/>
      <c r="AC6796" s="5"/>
      <c r="AD6796" s="5"/>
      <c r="AE6796" s="5"/>
      <c r="AF6796" s="5"/>
      <c r="AG6796" s="5"/>
      <c r="AH6796" s="5"/>
      <c r="AI6796" s="5"/>
      <c r="AJ6796" s="5"/>
    </row>
    <row r="6797" spans="11:36">
      <c r="K6797" s="5"/>
      <c r="L6797" s="5"/>
      <c r="M6797" s="5"/>
      <c r="N6797" s="5"/>
      <c r="O6797" s="5"/>
      <c r="P6797" s="5"/>
      <c r="Q6797" s="5"/>
      <c r="R6797" s="5"/>
      <c r="S6797" s="5"/>
      <c r="T6797" s="5"/>
      <c r="U6797" s="5"/>
      <c r="V6797" s="5"/>
      <c r="W6797" s="5"/>
      <c r="X6797" s="5"/>
      <c r="Y6797" s="5"/>
      <c r="Z6797" s="5"/>
      <c r="AA6797" s="5"/>
      <c r="AB6797" s="5"/>
      <c r="AC6797" s="5"/>
      <c r="AD6797" s="5"/>
      <c r="AE6797" s="5"/>
      <c r="AF6797" s="5"/>
      <c r="AG6797" s="5"/>
      <c r="AH6797" s="5"/>
      <c r="AI6797" s="5"/>
      <c r="AJ6797" s="5"/>
    </row>
    <row r="6798" spans="11:36">
      <c r="K6798" s="5"/>
      <c r="L6798" s="5"/>
      <c r="M6798" s="5"/>
      <c r="N6798" s="5"/>
      <c r="O6798" s="5"/>
      <c r="P6798" s="5"/>
      <c r="Q6798" s="5"/>
      <c r="R6798" s="5"/>
      <c r="S6798" s="5"/>
      <c r="T6798" s="5"/>
      <c r="U6798" s="5"/>
      <c r="V6798" s="5"/>
      <c r="W6798" s="5"/>
      <c r="X6798" s="5"/>
      <c r="Y6798" s="5"/>
      <c r="Z6798" s="5"/>
      <c r="AA6798" s="5"/>
      <c r="AB6798" s="5"/>
      <c r="AC6798" s="5"/>
      <c r="AD6798" s="5"/>
      <c r="AE6798" s="5"/>
      <c r="AF6798" s="5"/>
      <c r="AG6798" s="5"/>
      <c r="AH6798" s="5"/>
      <c r="AI6798" s="5"/>
      <c r="AJ6798" s="5"/>
    </row>
    <row r="6799" spans="11:36">
      <c r="K6799" s="5"/>
      <c r="L6799" s="5"/>
      <c r="M6799" s="5"/>
      <c r="N6799" s="5"/>
      <c r="O6799" s="5"/>
      <c r="P6799" s="5"/>
      <c r="Q6799" s="5"/>
      <c r="R6799" s="5"/>
      <c r="S6799" s="5"/>
      <c r="T6799" s="5"/>
      <c r="U6799" s="5"/>
      <c r="V6799" s="5"/>
      <c r="W6799" s="5"/>
      <c r="X6799" s="5"/>
      <c r="Y6799" s="5"/>
      <c r="Z6799" s="5"/>
      <c r="AA6799" s="5"/>
      <c r="AB6799" s="5"/>
      <c r="AC6799" s="5"/>
      <c r="AD6799" s="5"/>
      <c r="AE6799" s="5"/>
      <c r="AF6799" s="5"/>
      <c r="AG6799" s="5"/>
      <c r="AH6799" s="5"/>
      <c r="AI6799" s="5"/>
      <c r="AJ6799" s="5"/>
    </row>
    <row r="6800" spans="11:36">
      <c r="K6800" s="5"/>
      <c r="L6800" s="5"/>
      <c r="M6800" s="5"/>
      <c r="N6800" s="5"/>
      <c r="O6800" s="5"/>
      <c r="P6800" s="5"/>
      <c r="Q6800" s="5"/>
      <c r="R6800" s="5"/>
      <c r="S6800" s="5"/>
      <c r="T6800" s="5"/>
      <c r="U6800" s="5"/>
      <c r="V6800" s="5"/>
      <c r="W6800" s="5"/>
      <c r="X6800" s="5"/>
      <c r="Y6800" s="5"/>
      <c r="Z6800" s="5"/>
      <c r="AA6800" s="5"/>
      <c r="AB6800" s="5"/>
      <c r="AC6800" s="5"/>
      <c r="AD6800" s="5"/>
      <c r="AE6800" s="5"/>
      <c r="AF6800" s="5"/>
      <c r="AG6800" s="5"/>
      <c r="AH6800" s="5"/>
      <c r="AI6800" s="5"/>
      <c r="AJ6800" s="5"/>
    </row>
    <row r="6801" spans="11:36">
      <c r="K6801" s="5"/>
      <c r="L6801" s="5"/>
      <c r="M6801" s="5"/>
      <c r="N6801" s="5"/>
      <c r="O6801" s="5"/>
      <c r="P6801" s="5"/>
      <c r="Q6801" s="5"/>
      <c r="R6801" s="5"/>
      <c r="S6801" s="5"/>
      <c r="T6801" s="5"/>
      <c r="U6801" s="5"/>
      <c r="V6801" s="5"/>
      <c r="W6801" s="5"/>
      <c r="X6801" s="5"/>
      <c r="Y6801" s="5"/>
      <c r="Z6801" s="5"/>
      <c r="AA6801" s="5"/>
      <c r="AB6801" s="5"/>
      <c r="AC6801" s="5"/>
      <c r="AD6801" s="5"/>
      <c r="AE6801" s="5"/>
      <c r="AF6801" s="5"/>
      <c r="AG6801" s="5"/>
      <c r="AH6801" s="5"/>
      <c r="AI6801" s="5"/>
      <c r="AJ6801" s="5"/>
    </row>
    <row r="6802" spans="11:36">
      <c r="K6802" s="5"/>
      <c r="L6802" s="5"/>
      <c r="M6802" s="5"/>
      <c r="N6802" s="5"/>
      <c r="O6802" s="5"/>
      <c r="P6802" s="5"/>
      <c r="Q6802" s="5"/>
      <c r="R6802" s="5"/>
      <c r="S6802" s="5"/>
      <c r="T6802" s="5"/>
      <c r="U6802" s="5"/>
      <c r="V6802" s="5"/>
      <c r="W6802" s="5"/>
      <c r="X6802" s="5"/>
      <c r="Y6802" s="5"/>
      <c r="Z6802" s="5"/>
      <c r="AA6802" s="5"/>
      <c r="AB6802" s="5"/>
      <c r="AC6802" s="5"/>
      <c r="AD6802" s="5"/>
      <c r="AE6802" s="5"/>
      <c r="AF6802" s="5"/>
      <c r="AG6802" s="5"/>
      <c r="AH6802" s="5"/>
      <c r="AI6802" s="5"/>
      <c r="AJ6802" s="5"/>
    </row>
    <row r="6803" spans="11:36">
      <c r="K6803" s="5"/>
      <c r="L6803" s="5"/>
      <c r="M6803" s="5"/>
      <c r="N6803" s="5"/>
      <c r="O6803" s="5"/>
      <c r="P6803" s="5"/>
      <c r="Q6803" s="5"/>
      <c r="R6803" s="5"/>
      <c r="S6803" s="5"/>
      <c r="T6803" s="5"/>
      <c r="U6803" s="5"/>
      <c r="V6803" s="5"/>
      <c r="W6803" s="5"/>
      <c r="X6803" s="5"/>
      <c r="Y6803" s="5"/>
      <c r="Z6803" s="5"/>
      <c r="AA6803" s="5"/>
      <c r="AB6803" s="5"/>
      <c r="AC6803" s="5"/>
      <c r="AD6803" s="5"/>
      <c r="AE6803" s="5"/>
      <c r="AF6803" s="5"/>
      <c r="AG6803" s="5"/>
      <c r="AH6803" s="5"/>
      <c r="AI6803" s="5"/>
      <c r="AJ6803" s="5"/>
    </row>
    <row r="6804" spans="11:36">
      <c r="K6804" s="5"/>
      <c r="L6804" s="5"/>
      <c r="M6804" s="5"/>
      <c r="N6804" s="5"/>
      <c r="O6804" s="5"/>
      <c r="P6804" s="5"/>
      <c r="Q6804" s="5"/>
      <c r="R6804" s="5"/>
      <c r="S6804" s="5"/>
      <c r="T6804" s="5"/>
      <c r="U6804" s="5"/>
      <c r="V6804" s="5"/>
      <c r="W6804" s="5"/>
      <c r="X6804" s="5"/>
      <c r="Y6804" s="5"/>
      <c r="Z6804" s="5"/>
      <c r="AA6804" s="5"/>
      <c r="AB6804" s="5"/>
      <c r="AC6804" s="5"/>
      <c r="AD6804" s="5"/>
      <c r="AE6804" s="5"/>
      <c r="AF6804" s="5"/>
      <c r="AG6804" s="5"/>
      <c r="AH6804" s="5"/>
      <c r="AI6804" s="5"/>
      <c r="AJ6804" s="5"/>
    </row>
    <row r="6805" spans="11:36">
      <c r="K6805" s="5"/>
      <c r="L6805" s="5"/>
      <c r="M6805" s="5"/>
      <c r="N6805" s="5"/>
      <c r="O6805" s="5"/>
      <c r="P6805" s="5"/>
      <c r="Q6805" s="5"/>
      <c r="R6805" s="5"/>
      <c r="S6805" s="5"/>
      <c r="T6805" s="5"/>
      <c r="U6805" s="5"/>
      <c r="V6805" s="5"/>
      <c r="W6805" s="5"/>
      <c r="X6805" s="5"/>
      <c r="Y6805" s="5"/>
      <c r="Z6805" s="5"/>
      <c r="AA6805" s="5"/>
      <c r="AB6805" s="5"/>
      <c r="AC6805" s="5"/>
      <c r="AD6805" s="5"/>
      <c r="AE6805" s="5"/>
      <c r="AF6805" s="5"/>
      <c r="AG6805" s="5"/>
      <c r="AH6805" s="5"/>
      <c r="AI6805" s="5"/>
      <c r="AJ6805" s="5"/>
    </row>
    <row r="6806" spans="11:36">
      <c r="K6806" s="5"/>
      <c r="L6806" s="5"/>
      <c r="M6806" s="5"/>
      <c r="N6806" s="5"/>
      <c r="O6806" s="5"/>
      <c r="P6806" s="5"/>
      <c r="Q6806" s="5"/>
      <c r="R6806" s="5"/>
      <c r="S6806" s="5"/>
      <c r="T6806" s="5"/>
      <c r="U6806" s="5"/>
      <c r="V6806" s="5"/>
      <c r="W6806" s="5"/>
      <c r="X6806" s="5"/>
      <c r="Y6806" s="5"/>
      <c r="Z6806" s="5"/>
      <c r="AA6806" s="5"/>
      <c r="AB6806" s="5"/>
      <c r="AC6806" s="5"/>
      <c r="AD6806" s="5"/>
      <c r="AE6806" s="5"/>
      <c r="AF6806" s="5"/>
      <c r="AG6806" s="5"/>
      <c r="AH6806" s="5"/>
      <c r="AI6806" s="5"/>
      <c r="AJ6806" s="5"/>
    </row>
    <row r="6807" spans="11:36">
      <c r="K6807" s="5"/>
      <c r="L6807" s="5"/>
      <c r="M6807" s="5"/>
      <c r="N6807" s="5"/>
      <c r="O6807" s="5"/>
      <c r="P6807" s="5"/>
      <c r="Q6807" s="5"/>
      <c r="R6807" s="5"/>
      <c r="S6807" s="5"/>
      <c r="T6807" s="5"/>
      <c r="U6807" s="5"/>
      <c r="V6807" s="5"/>
      <c r="W6807" s="5"/>
      <c r="X6807" s="5"/>
      <c r="Y6807" s="5"/>
      <c r="Z6807" s="5"/>
      <c r="AA6807" s="5"/>
      <c r="AB6807" s="5"/>
      <c r="AC6807" s="5"/>
      <c r="AD6807" s="5"/>
      <c r="AE6807" s="5"/>
      <c r="AF6807" s="5"/>
      <c r="AG6807" s="5"/>
      <c r="AH6807" s="5"/>
      <c r="AI6807" s="5"/>
      <c r="AJ6807" s="5"/>
    </row>
    <row r="6808" spans="11:36">
      <c r="K6808" s="5"/>
      <c r="L6808" s="5"/>
      <c r="M6808" s="5"/>
      <c r="N6808" s="5"/>
      <c r="O6808" s="5"/>
      <c r="P6808" s="5"/>
      <c r="Q6808" s="5"/>
      <c r="R6808" s="5"/>
      <c r="S6808" s="5"/>
      <c r="T6808" s="5"/>
      <c r="U6808" s="5"/>
      <c r="V6808" s="5"/>
      <c r="W6808" s="5"/>
      <c r="X6808" s="5"/>
      <c r="Y6808" s="5"/>
      <c r="Z6808" s="5"/>
      <c r="AA6808" s="5"/>
      <c r="AB6808" s="5"/>
      <c r="AC6808" s="5"/>
      <c r="AD6808" s="5"/>
      <c r="AE6808" s="5"/>
      <c r="AF6808" s="5"/>
      <c r="AG6808" s="5"/>
      <c r="AH6808" s="5"/>
      <c r="AI6808" s="5"/>
      <c r="AJ6808" s="5"/>
    </row>
    <row r="6809" spans="11:36">
      <c r="K6809" s="5"/>
      <c r="L6809" s="5"/>
      <c r="M6809" s="5"/>
      <c r="N6809" s="5"/>
      <c r="O6809" s="5"/>
      <c r="P6809" s="5"/>
      <c r="Q6809" s="5"/>
      <c r="R6809" s="5"/>
      <c r="S6809" s="5"/>
      <c r="T6809" s="5"/>
      <c r="U6809" s="5"/>
      <c r="V6809" s="5"/>
      <c r="W6809" s="5"/>
      <c r="X6809" s="5"/>
      <c r="Y6809" s="5"/>
      <c r="Z6809" s="5"/>
      <c r="AA6809" s="5"/>
      <c r="AB6809" s="5"/>
      <c r="AC6809" s="5"/>
      <c r="AD6809" s="5"/>
      <c r="AE6809" s="5"/>
      <c r="AF6809" s="5"/>
      <c r="AG6809" s="5"/>
      <c r="AH6809" s="5"/>
      <c r="AI6809" s="5"/>
      <c r="AJ6809" s="5"/>
    </row>
    <row r="6810" spans="11:36">
      <c r="K6810" s="5"/>
      <c r="L6810" s="5"/>
      <c r="M6810" s="5"/>
      <c r="N6810" s="5"/>
      <c r="O6810" s="5"/>
      <c r="P6810" s="5"/>
      <c r="Q6810" s="5"/>
      <c r="R6810" s="5"/>
      <c r="S6810" s="5"/>
      <c r="T6810" s="5"/>
      <c r="U6810" s="5"/>
      <c r="V6810" s="5"/>
      <c r="W6810" s="5"/>
      <c r="X6810" s="5"/>
      <c r="Y6810" s="5"/>
      <c r="Z6810" s="5"/>
      <c r="AA6810" s="5"/>
      <c r="AB6810" s="5"/>
      <c r="AC6810" s="5"/>
      <c r="AD6810" s="5"/>
      <c r="AE6810" s="5"/>
      <c r="AF6810" s="5"/>
      <c r="AG6810" s="5"/>
      <c r="AH6810" s="5"/>
      <c r="AI6810" s="5"/>
      <c r="AJ6810" s="5"/>
    </row>
    <row r="6811" spans="11:36">
      <c r="K6811" s="5"/>
      <c r="L6811" s="5"/>
      <c r="M6811" s="5"/>
      <c r="N6811" s="5"/>
      <c r="O6811" s="5"/>
      <c r="P6811" s="5"/>
      <c r="Q6811" s="5"/>
      <c r="R6811" s="5"/>
      <c r="S6811" s="5"/>
      <c r="T6811" s="5"/>
      <c r="U6811" s="5"/>
      <c r="V6811" s="5"/>
      <c r="W6811" s="5"/>
      <c r="X6811" s="5"/>
      <c r="Y6811" s="5"/>
      <c r="Z6811" s="5"/>
      <c r="AA6811" s="5"/>
      <c r="AB6811" s="5"/>
      <c r="AC6811" s="5"/>
      <c r="AD6811" s="5"/>
      <c r="AE6811" s="5"/>
      <c r="AF6811" s="5"/>
      <c r="AG6811" s="5"/>
      <c r="AH6811" s="5"/>
      <c r="AI6811" s="5"/>
      <c r="AJ6811" s="5"/>
    </row>
    <row r="6812" spans="11:36">
      <c r="K6812" s="5"/>
      <c r="L6812" s="5"/>
      <c r="M6812" s="5"/>
      <c r="N6812" s="5"/>
      <c r="O6812" s="5"/>
      <c r="P6812" s="5"/>
      <c r="Q6812" s="5"/>
      <c r="R6812" s="5"/>
      <c r="S6812" s="5"/>
      <c r="T6812" s="5"/>
      <c r="U6812" s="5"/>
      <c r="V6812" s="5"/>
      <c r="W6812" s="5"/>
      <c r="X6812" s="5"/>
      <c r="Y6812" s="5"/>
      <c r="Z6812" s="5"/>
      <c r="AA6812" s="5"/>
      <c r="AB6812" s="5"/>
      <c r="AC6812" s="5"/>
      <c r="AD6812" s="5"/>
      <c r="AE6812" s="5"/>
      <c r="AF6812" s="5"/>
      <c r="AG6812" s="5"/>
      <c r="AH6812" s="5"/>
      <c r="AI6812" s="5"/>
      <c r="AJ6812" s="5"/>
    </row>
    <row r="6813" spans="11:36">
      <c r="K6813" s="5"/>
      <c r="L6813" s="5"/>
      <c r="M6813" s="5"/>
      <c r="N6813" s="5"/>
      <c r="O6813" s="5"/>
      <c r="P6813" s="5"/>
      <c r="Q6813" s="5"/>
      <c r="R6813" s="5"/>
      <c r="S6813" s="5"/>
      <c r="T6813" s="5"/>
      <c r="U6813" s="5"/>
      <c r="V6813" s="5"/>
      <c r="W6813" s="5"/>
      <c r="X6813" s="5"/>
      <c r="Y6813" s="5"/>
      <c r="Z6813" s="5"/>
      <c r="AA6813" s="5"/>
      <c r="AB6813" s="5"/>
      <c r="AC6813" s="5"/>
      <c r="AD6813" s="5"/>
      <c r="AE6813" s="5"/>
      <c r="AF6813" s="5"/>
      <c r="AG6813" s="5"/>
      <c r="AH6813" s="5"/>
      <c r="AI6813" s="5"/>
      <c r="AJ6813" s="5"/>
    </row>
    <row r="6814" spans="11:36">
      <c r="K6814" s="5"/>
      <c r="L6814" s="5"/>
      <c r="M6814" s="5"/>
      <c r="N6814" s="5"/>
      <c r="O6814" s="5"/>
      <c r="P6814" s="5"/>
      <c r="Q6814" s="5"/>
      <c r="R6814" s="5"/>
      <c r="S6814" s="5"/>
      <c r="T6814" s="5"/>
      <c r="U6814" s="5"/>
      <c r="V6814" s="5"/>
      <c r="W6814" s="5"/>
      <c r="X6814" s="5"/>
      <c r="Y6814" s="5"/>
      <c r="Z6814" s="5"/>
      <c r="AA6814" s="5"/>
      <c r="AB6814" s="5"/>
      <c r="AC6814" s="5"/>
      <c r="AD6814" s="5"/>
      <c r="AE6814" s="5"/>
      <c r="AF6814" s="5"/>
      <c r="AG6814" s="5"/>
      <c r="AH6814" s="5"/>
      <c r="AI6814" s="5"/>
      <c r="AJ6814" s="5"/>
    </row>
    <row r="6815" spans="11:36">
      <c r="K6815" s="5"/>
      <c r="L6815" s="5"/>
      <c r="M6815" s="5"/>
      <c r="N6815" s="5"/>
      <c r="O6815" s="5"/>
      <c r="P6815" s="5"/>
      <c r="Q6815" s="5"/>
      <c r="R6815" s="5"/>
      <c r="S6815" s="5"/>
      <c r="T6815" s="5"/>
      <c r="U6815" s="5"/>
      <c r="V6815" s="5"/>
      <c r="W6815" s="5"/>
      <c r="X6815" s="5"/>
      <c r="Y6815" s="5"/>
      <c r="Z6815" s="5"/>
      <c r="AA6815" s="5"/>
      <c r="AB6815" s="5"/>
      <c r="AC6815" s="5"/>
      <c r="AD6815" s="5"/>
      <c r="AE6815" s="5"/>
      <c r="AF6815" s="5"/>
      <c r="AG6815" s="5"/>
      <c r="AH6815" s="5"/>
      <c r="AI6815" s="5"/>
      <c r="AJ6815" s="5"/>
    </row>
    <row r="6816" spans="11:36">
      <c r="K6816" s="5"/>
      <c r="L6816" s="5"/>
      <c r="M6816" s="5"/>
      <c r="N6816" s="5"/>
      <c r="O6816" s="5"/>
      <c r="P6816" s="5"/>
      <c r="Q6816" s="5"/>
      <c r="R6816" s="5"/>
      <c r="S6816" s="5"/>
      <c r="T6816" s="5"/>
      <c r="U6816" s="5"/>
      <c r="V6816" s="5"/>
      <c r="W6816" s="5"/>
      <c r="X6816" s="5"/>
      <c r="Y6816" s="5"/>
      <c r="Z6816" s="5"/>
      <c r="AA6816" s="5"/>
      <c r="AB6816" s="5"/>
      <c r="AC6816" s="5"/>
      <c r="AD6816" s="5"/>
      <c r="AE6816" s="5"/>
      <c r="AF6816" s="5"/>
      <c r="AG6816" s="5"/>
      <c r="AH6816" s="5"/>
      <c r="AI6816" s="5"/>
      <c r="AJ6816" s="5"/>
    </row>
    <row r="6817" spans="11:36">
      <c r="K6817" s="5"/>
      <c r="L6817" s="5"/>
      <c r="M6817" s="5"/>
      <c r="N6817" s="5"/>
      <c r="O6817" s="5"/>
      <c r="P6817" s="5"/>
      <c r="Q6817" s="5"/>
      <c r="R6817" s="5"/>
      <c r="S6817" s="5"/>
      <c r="T6817" s="5"/>
      <c r="U6817" s="5"/>
      <c r="V6817" s="5"/>
      <c r="W6817" s="5"/>
      <c r="X6817" s="5"/>
      <c r="Y6817" s="5"/>
      <c r="Z6817" s="5"/>
      <c r="AA6817" s="5"/>
      <c r="AB6817" s="5"/>
      <c r="AC6817" s="5"/>
      <c r="AD6817" s="5"/>
      <c r="AE6817" s="5"/>
      <c r="AF6817" s="5"/>
      <c r="AG6817" s="5"/>
      <c r="AH6817" s="5"/>
      <c r="AI6817" s="5"/>
      <c r="AJ6817" s="5"/>
    </row>
    <row r="6818" spans="11:36">
      <c r="K6818" s="5"/>
      <c r="L6818" s="5"/>
      <c r="M6818" s="5"/>
      <c r="N6818" s="5"/>
      <c r="O6818" s="5"/>
      <c r="P6818" s="5"/>
      <c r="Q6818" s="5"/>
      <c r="R6818" s="5"/>
      <c r="S6818" s="5"/>
      <c r="T6818" s="5"/>
      <c r="U6818" s="5"/>
      <c r="V6818" s="5"/>
      <c r="W6818" s="5"/>
      <c r="X6818" s="5"/>
      <c r="Y6818" s="5"/>
      <c r="Z6818" s="5"/>
      <c r="AA6818" s="5"/>
      <c r="AB6818" s="5"/>
      <c r="AC6818" s="5"/>
      <c r="AD6818" s="5"/>
      <c r="AE6818" s="5"/>
      <c r="AF6818" s="5"/>
      <c r="AG6818" s="5"/>
      <c r="AH6818" s="5"/>
      <c r="AI6818" s="5"/>
      <c r="AJ6818" s="5"/>
    </row>
    <row r="6819" spans="11:36">
      <c r="K6819" s="5"/>
      <c r="L6819" s="5"/>
      <c r="M6819" s="5"/>
      <c r="N6819" s="5"/>
      <c r="O6819" s="5"/>
      <c r="P6819" s="5"/>
      <c r="Q6819" s="5"/>
      <c r="R6819" s="5"/>
      <c r="S6819" s="5"/>
      <c r="T6819" s="5"/>
      <c r="U6819" s="5"/>
      <c r="V6819" s="5"/>
      <c r="W6819" s="5"/>
      <c r="X6819" s="5"/>
      <c r="Y6819" s="5"/>
      <c r="Z6819" s="5"/>
      <c r="AA6819" s="5"/>
      <c r="AB6819" s="5"/>
      <c r="AC6819" s="5"/>
      <c r="AD6819" s="5"/>
      <c r="AE6819" s="5"/>
      <c r="AF6819" s="5"/>
      <c r="AG6819" s="5"/>
      <c r="AH6819" s="5"/>
      <c r="AI6819" s="5"/>
      <c r="AJ6819" s="5"/>
    </row>
    <row r="6820" spans="11:36">
      <c r="K6820" s="5"/>
      <c r="L6820" s="5"/>
      <c r="M6820" s="5"/>
      <c r="N6820" s="5"/>
      <c r="O6820" s="5"/>
      <c r="P6820" s="5"/>
      <c r="Q6820" s="5"/>
      <c r="R6820" s="5"/>
      <c r="S6820" s="5"/>
      <c r="T6820" s="5"/>
      <c r="U6820" s="5"/>
      <c r="V6820" s="5"/>
      <c r="W6820" s="5"/>
      <c r="X6820" s="5"/>
      <c r="Y6820" s="5"/>
      <c r="Z6820" s="5"/>
      <c r="AA6820" s="5"/>
      <c r="AB6820" s="5"/>
      <c r="AC6820" s="5"/>
      <c r="AD6820" s="5"/>
      <c r="AE6820" s="5"/>
      <c r="AF6820" s="5"/>
      <c r="AG6820" s="5"/>
      <c r="AH6820" s="5"/>
      <c r="AI6820" s="5"/>
      <c r="AJ6820" s="5"/>
    </row>
    <row r="6821" spans="11:36">
      <c r="K6821" s="5"/>
      <c r="L6821" s="5"/>
      <c r="M6821" s="5"/>
      <c r="N6821" s="5"/>
      <c r="O6821" s="5"/>
      <c r="P6821" s="5"/>
      <c r="Q6821" s="5"/>
      <c r="R6821" s="5"/>
      <c r="S6821" s="5"/>
      <c r="T6821" s="5"/>
      <c r="U6821" s="5"/>
      <c r="V6821" s="5"/>
      <c r="W6821" s="5"/>
      <c r="X6821" s="5"/>
      <c r="Y6821" s="5"/>
      <c r="Z6821" s="5"/>
      <c r="AA6821" s="5"/>
      <c r="AB6821" s="5"/>
      <c r="AC6821" s="5"/>
      <c r="AD6821" s="5"/>
      <c r="AE6821" s="5"/>
      <c r="AF6821" s="5"/>
      <c r="AG6821" s="5"/>
      <c r="AH6821" s="5"/>
      <c r="AI6821" s="5"/>
      <c r="AJ6821" s="5"/>
    </row>
    <row r="6822" spans="11:36">
      <c r="K6822" s="5"/>
      <c r="L6822" s="5"/>
      <c r="M6822" s="5"/>
      <c r="N6822" s="5"/>
      <c r="O6822" s="5"/>
      <c r="P6822" s="5"/>
      <c r="Q6822" s="5"/>
      <c r="R6822" s="5"/>
      <c r="S6822" s="5"/>
      <c r="T6822" s="5"/>
      <c r="U6822" s="5"/>
      <c r="V6822" s="5"/>
      <c r="W6822" s="5"/>
      <c r="X6822" s="5"/>
      <c r="Y6822" s="5"/>
      <c r="Z6822" s="5"/>
      <c r="AA6822" s="5"/>
      <c r="AB6822" s="5"/>
      <c r="AC6822" s="5"/>
      <c r="AD6822" s="5"/>
      <c r="AE6822" s="5"/>
      <c r="AF6822" s="5"/>
      <c r="AG6822" s="5"/>
      <c r="AH6822" s="5"/>
      <c r="AI6822" s="5"/>
      <c r="AJ6822" s="5"/>
    </row>
    <row r="6823" spans="11:36">
      <c r="K6823" s="5"/>
      <c r="L6823" s="5"/>
      <c r="M6823" s="5"/>
      <c r="N6823" s="5"/>
      <c r="O6823" s="5"/>
      <c r="P6823" s="5"/>
      <c r="Q6823" s="5"/>
      <c r="R6823" s="5"/>
      <c r="S6823" s="5"/>
      <c r="T6823" s="5"/>
      <c r="U6823" s="5"/>
      <c r="V6823" s="5"/>
      <c r="W6823" s="5"/>
      <c r="X6823" s="5"/>
      <c r="Y6823" s="5"/>
      <c r="Z6823" s="5"/>
      <c r="AA6823" s="5"/>
      <c r="AB6823" s="5"/>
      <c r="AC6823" s="5"/>
      <c r="AD6823" s="5"/>
      <c r="AE6823" s="5"/>
      <c r="AF6823" s="5"/>
      <c r="AG6823" s="5"/>
      <c r="AH6823" s="5"/>
      <c r="AI6823" s="5"/>
      <c r="AJ6823" s="5"/>
    </row>
    <row r="6824" spans="11:36">
      <c r="K6824" s="5"/>
      <c r="L6824" s="5"/>
      <c r="M6824" s="5"/>
      <c r="N6824" s="5"/>
      <c r="O6824" s="5"/>
      <c r="P6824" s="5"/>
      <c r="Q6824" s="5"/>
      <c r="R6824" s="5"/>
      <c r="S6824" s="5"/>
      <c r="T6824" s="5"/>
      <c r="U6824" s="5"/>
      <c r="V6824" s="5"/>
      <c r="W6824" s="5"/>
      <c r="X6824" s="5"/>
      <c r="Y6824" s="5"/>
      <c r="Z6824" s="5"/>
      <c r="AA6824" s="5"/>
      <c r="AB6824" s="5"/>
      <c r="AC6824" s="5"/>
      <c r="AD6824" s="5"/>
      <c r="AE6824" s="5"/>
      <c r="AF6824" s="5"/>
      <c r="AG6824" s="5"/>
      <c r="AH6824" s="5"/>
      <c r="AI6824" s="5"/>
      <c r="AJ6824" s="5"/>
    </row>
    <row r="6825" spans="11:36">
      <c r="K6825" s="5"/>
      <c r="L6825" s="5"/>
      <c r="M6825" s="5"/>
      <c r="N6825" s="5"/>
      <c r="O6825" s="5"/>
      <c r="P6825" s="5"/>
      <c r="Q6825" s="5"/>
      <c r="R6825" s="5"/>
      <c r="S6825" s="5"/>
      <c r="T6825" s="5"/>
      <c r="U6825" s="5"/>
      <c r="V6825" s="5"/>
      <c r="W6825" s="5"/>
      <c r="X6825" s="5"/>
      <c r="Y6825" s="5"/>
      <c r="Z6825" s="5"/>
      <c r="AA6825" s="5"/>
      <c r="AB6825" s="5"/>
      <c r="AC6825" s="5"/>
      <c r="AD6825" s="5"/>
      <c r="AE6825" s="5"/>
      <c r="AF6825" s="5"/>
      <c r="AG6825" s="5"/>
      <c r="AH6825" s="5"/>
      <c r="AI6825" s="5"/>
      <c r="AJ6825" s="5"/>
    </row>
    <row r="6826" spans="11:36">
      <c r="K6826" s="5"/>
      <c r="L6826" s="5"/>
      <c r="M6826" s="5"/>
      <c r="N6826" s="5"/>
      <c r="O6826" s="5"/>
      <c r="P6826" s="5"/>
      <c r="Q6826" s="5"/>
      <c r="R6826" s="5"/>
      <c r="S6826" s="5"/>
      <c r="T6826" s="5"/>
      <c r="U6826" s="5"/>
      <c r="V6826" s="5"/>
      <c r="W6826" s="5"/>
      <c r="X6826" s="5"/>
      <c r="Y6826" s="5"/>
      <c r="Z6826" s="5"/>
      <c r="AA6826" s="5"/>
      <c r="AB6826" s="5"/>
      <c r="AC6826" s="5"/>
      <c r="AD6826" s="5"/>
      <c r="AE6826" s="5"/>
      <c r="AF6826" s="5"/>
      <c r="AG6826" s="5"/>
      <c r="AH6826" s="5"/>
      <c r="AI6826" s="5"/>
      <c r="AJ6826" s="5"/>
    </row>
    <row r="6827" spans="11:36">
      <c r="K6827" s="5"/>
      <c r="L6827" s="5"/>
      <c r="M6827" s="5"/>
      <c r="N6827" s="5"/>
      <c r="O6827" s="5"/>
      <c r="P6827" s="5"/>
      <c r="Q6827" s="5"/>
      <c r="R6827" s="5"/>
      <c r="S6827" s="5"/>
      <c r="T6827" s="5"/>
      <c r="U6827" s="5"/>
      <c r="V6827" s="5"/>
      <c r="W6827" s="5"/>
      <c r="X6827" s="5"/>
      <c r="Y6827" s="5"/>
      <c r="Z6827" s="5"/>
      <c r="AA6827" s="5"/>
      <c r="AB6827" s="5"/>
      <c r="AC6827" s="5"/>
      <c r="AD6827" s="5"/>
      <c r="AE6827" s="5"/>
      <c r="AF6827" s="5"/>
      <c r="AG6827" s="5"/>
      <c r="AH6827" s="5"/>
      <c r="AI6827" s="5"/>
      <c r="AJ6827" s="5"/>
    </row>
    <row r="6828" spans="11:36">
      <c r="K6828" s="5"/>
      <c r="L6828" s="5"/>
      <c r="M6828" s="5"/>
      <c r="N6828" s="5"/>
      <c r="O6828" s="5"/>
      <c r="P6828" s="5"/>
      <c r="Q6828" s="5"/>
      <c r="R6828" s="5"/>
      <c r="S6828" s="5"/>
      <c r="T6828" s="5"/>
      <c r="U6828" s="5"/>
      <c r="V6828" s="5"/>
      <c r="W6828" s="5"/>
      <c r="X6828" s="5"/>
      <c r="Y6828" s="5"/>
      <c r="Z6828" s="5"/>
      <c r="AA6828" s="5"/>
      <c r="AB6828" s="5"/>
      <c r="AC6828" s="5"/>
      <c r="AD6828" s="5"/>
      <c r="AE6828" s="5"/>
      <c r="AF6828" s="5"/>
      <c r="AG6828" s="5"/>
      <c r="AH6828" s="5"/>
      <c r="AI6828" s="5"/>
      <c r="AJ6828" s="5"/>
    </row>
    <row r="6829" spans="11:36">
      <c r="K6829" s="5"/>
      <c r="L6829" s="5"/>
      <c r="M6829" s="5"/>
      <c r="N6829" s="5"/>
      <c r="O6829" s="5"/>
      <c r="P6829" s="5"/>
      <c r="Q6829" s="5"/>
      <c r="R6829" s="5"/>
      <c r="S6829" s="5"/>
      <c r="T6829" s="5"/>
      <c r="U6829" s="5"/>
      <c r="V6829" s="5"/>
      <c r="W6829" s="5"/>
      <c r="X6829" s="5"/>
      <c r="Y6829" s="5"/>
      <c r="Z6829" s="5"/>
      <c r="AA6829" s="5"/>
      <c r="AB6829" s="5"/>
      <c r="AC6829" s="5"/>
      <c r="AD6829" s="5"/>
      <c r="AE6829" s="5"/>
      <c r="AF6829" s="5"/>
      <c r="AG6829" s="5"/>
      <c r="AH6829" s="5"/>
      <c r="AI6829" s="5"/>
      <c r="AJ6829" s="5"/>
    </row>
    <row r="6830" spans="11:36">
      <c r="K6830" s="5"/>
      <c r="L6830" s="5"/>
      <c r="M6830" s="5"/>
      <c r="N6830" s="5"/>
      <c r="O6830" s="5"/>
      <c r="P6830" s="5"/>
      <c r="Q6830" s="5"/>
      <c r="R6830" s="5"/>
      <c r="S6830" s="5"/>
      <c r="T6830" s="5"/>
      <c r="U6830" s="5"/>
      <c r="V6830" s="5"/>
      <c r="W6830" s="5"/>
      <c r="X6830" s="5"/>
      <c r="Y6830" s="5"/>
      <c r="Z6830" s="5"/>
      <c r="AA6830" s="5"/>
      <c r="AB6830" s="5"/>
      <c r="AC6830" s="5"/>
      <c r="AD6830" s="5"/>
      <c r="AE6830" s="5"/>
      <c r="AF6830" s="5"/>
      <c r="AG6830" s="5"/>
      <c r="AH6830" s="5"/>
      <c r="AI6830" s="5"/>
      <c r="AJ6830" s="5"/>
    </row>
    <row r="6831" spans="11:36">
      <c r="K6831" s="5"/>
      <c r="L6831" s="5"/>
      <c r="M6831" s="5"/>
      <c r="N6831" s="5"/>
      <c r="O6831" s="5"/>
      <c r="P6831" s="5"/>
      <c r="Q6831" s="5"/>
      <c r="R6831" s="5"/>
      <c r="S6831" s="5"/>
      <c r="T6831" s="5"/>
      <c r="U6831" s="5"/>
      <c r="V6831" s="5"/>
      <c r="W6831" s="5"/>
      <c r="X6831" s="5"/>
      <c r="Y6831" s="5"/>
      <c r="Z6831" s="5"/>
      <c r="AA6831" s="5"/>
      <c r="AB6831" s="5"/>
      <c r="AC6831" s="5"/>
      <c r="AD6831" s="5"/>
      <c r="AE6831" s="5"/>
      <c r="AF6831" s="5"/>
      <c r="AG6831" s="5"/>
      <c r="AH6831" s="5"/>
      <c r="AI6831" s="5"/>
      <c r="AJ6831" s="5"/>
    </row>
    <row r="6832" spans="11:36">
      <c r="K6832" s="5"/>
      <c r="L6832" s="5"/>
      <c r="M6832" s="5"/>
      <c r="N6832" s="5"/>
      <c r="O6832" s="5"/>
      <c r="P6832" s="5"/>
      <c r="Q6832" s="5"/>
      <c r="R6832" s="5"/>
      <c r="S6832" s="5"/>
      <c r="T6832" s="5"/>
      <c r="U6832" s="5"/>
      <c r="V6832" s="5"/>
      <c r="W6832" s="5"/>
      <c r="X6832" s="5"/>
      <c r="Y6832" s="5"/>
      <c r="Z6832" s="5"/>
      <c r="AA6832" s="5"/>
      <c r="AB6832" s="5"/>
      <c r="AC6832" s="5"/>
      <c r="AD6832" s="5"/>
      <c r="AE6832" s="5"/>
      <c r="AF6832" s="5"/>
      <c r="AG6832" s="5"/>
      <c r="AH6832" s="5"/>
      <c r="AI6832" s="5"/>
      <c r="AJ6832" s="5"/>
    </row>
    <row r="6833" spans="11:36">
      <c r="K6833" s="5"/>
      <c r="L6833" s="5"/>
      <c r="M6833" s="5"/>
      <c r="N6833" s="5"/>
      <c r="O6833" s="5"/>
      <c r="P6833" s="5"/>
      <c r="Q6833" s="5"/>
      <c r="R6833" s="5"/>
      <c r="S6833" s="5"/>
      <c r="T6833" s="5"/>
      <c r="U6833" s="5"/>
      <c r="V6833" s="5"/>
      <c r="W6833" s="5"/>
      <c r="X6833" s="5"/>
      <c r="Y6833" s="5"/>
      <c r="Z6833" s="5"/>
      <c r="AA6833" s="5"/>
      <c r="AB6833" s="5"/>
      <c r="AC6833" s="5"/>
      <c r="AD6833" s="5"/>
      <c r="AE6833" s="5"/>
      <c r="AF6833" s="5"/>
      <c r="AG6833" s="5"/>
      <c r="AH6833" s="5"/>
      <c r="AI6833" s="5"/>
      <c r="AJ6833" s="5"/>
    </row>
    <row r="6834" spans="11:36">
      <c r="K6834" s="5"/>
      <c r="L6834" s="5"/>
      <c r="M6834" s="5"/>
      <c r="N6834" s="5"/>
      <c r="O6834" s="5"/>
      <c r="P6834" s="5"/>
      <c r="Q6834" s="5"/>
      <c r="R6834" s="5"/>
      <c r="S6834" s="5"/>
      <c r="T6834" s="5"/>
      <c r="U6834" s="5"/>
      <c r="V6834" s="5"/>
      <c r="W6834" s="5"/>
      <c r="X6834" s="5"/>
      <c r="Y6834" s="5"/>
      <c r="Z6834" s="5"/>
      <c r="AA6834" s="5"/>
      <c r="AB6834" s="5"/>
      <c r="AC6834" s="5"/>
      <c r="AD6834" s="5"/>
      <c r="AE6834" s="5"/>
      <c r="AF6834" s="5"/>
      <c r="AG6834" s="5"/>
      <c r="AH6834" s="5"/>
      <c r="AI6834" s="5"/>
      <c r="AJ6834" s="5"/>
    </row>
    <row r="6835" spans="11:36">
      <c r="K6835" s="5"/>
      <c r="L6835" s="5"/>
      <c r="M6835" s="5"/>
      <c r="N6835" s="5"/>
      <c r="O6835" s="5"/>
      <c r="P6835" s="5"/>
      <c r="Q6835" s="5"/>
      <c r="R6835" s="5"/>
      <c r="S6835" s="5"/>
      <c r="T6835" s="5"/>
      <c r="U6835" s="5"/>
      <c r="V6835" s="5"/>
      <c r="W6835" s="5"/>
      <c r="X6835" s="5"/>
      <c r="Y6835" s="5"/>
      <c r="Z6835" s="5"/>
      <c r="AA6835" s="5"/>
      <c r="AB6835" s="5"/>
      <c r="AC6835" s="5"/>
      <c r="AD6835" s="5"/>
      <c r="AE6835" s="5"/>
      <c r="AF6835" s="5"/>
      <c r="AG6835" s="5"/>
      <c r="AH6835" s="5"/>
      <c r="AI6835" s="5"/>
      <c r="AJ6835" s="5"/>
    </row>
    <row r="6836" spans="11:36">
      <c r="K6836" s="5"/>
      <c r="L6836" s="5"/>
      <c r="M6836" s="5"/>
      <c r="N6836" s="5"/>
      <c r="O6836" s="5"/>
      <c r="P6836" s="5"/>
      <c r="Q6836" s="5"/>
      <c r="R6836" s="5"/>
      <c r="S6836" s="5"/>
      <c r="T6836" s="5"/>
      <c r="U6836" s="5"/>
      <c r="V6836" s="5"/>
      <c r="W6836" s="5"/>
      <c r="X6836" s="5"/>
      <c r="Y6836" s="5"/>
      <c r="Z6836" s="5"/>
      <c r="AA6836" s="5"/>
      <c r="AB6836" s="5"/>
      <c r="AC6836" s="5"/>
      <c r="AD6836" s="5"/>
      <c r="AE6836" s="5"/>
      <c r="AF6836" s="5"/>
      <c r="AG6836" s="5"/>
      <c r="AH6836" s="5"/>
      <c r="AI6836" s="5"/>
      <c r="AJ6836" s="5"/>
    </row>
    <row r="6837" spans="11:36">
      <c r="K6837" s="5"/>
      <c r="L6837" s="5"/>
      <c r="M6837" s="5"/>
      <c r="N6837" s="5"/>
      <c r="O6837" s="5"/>
      <c r="P6837" s="5"/>
      <c r="Q6837" s="5"/>
      <c r="R6837" s="5"/>
      <c r="S6837" s="5"/>
      <c r="T6837" s="5"/>
      <c r="U6837" s="5"/>
      <c r="V6837" s="5"/>
      <c r="W6837" s="5"/>
      <c r="X6837" s="5"/>
      <c r="Y6837" s="5"/>
      <c r="Z6837" s="5"/>
      <c r="AA6837" s="5"/>
      <c r="AB6837" s="5"/>
      <c r="AC6837" s="5"/>
      <c r="AD6837" s="5"/>
      <c r="AE6837" s="5"/>
      <c r="AF6837" s="5"/>
      <c r="AG6837" s="5"/>
      <c r="AH6837" s="5"/>
      <c r="AI6837" s="5"/>
      <c r="AJ6837" s="5"/>
    </row>
    <row r="6838" spans="11:36">
      <c r="K6838" s="5"/>
      <c r="L6838" s="5"/>
      <c r="M6838" s="5"/>
      <c r="N6838" s="5"/>
      <c r="O6838" s="5"/>
      <c r="P6838" s="5"/>
      <c r="Q6838" s="5"/>
      <c r="R6838" s="5"/>
      <c r="S6838" s="5"/>
      <c r="T6838" s="5"/>
      <c r="U6838" s="5"/>
      <c r="V6838" s="5"/>
      <c r="W6838" s="5"/>
      <c r="X6838" s="5"/>
      <c r="Y6838" s="5"/>
      <c r="Z6838" s="5"/>
      <c r="AA6838" s="5"/>
      <c r="AB6838" s="5"/>
      <c r="AC6838" s="5"/>
      <c r="AD6838" s="5"/>
      <c r="AE6838" s="5"/>
      <c r="AF6838" s="5"/>
      <c r="AG6838" s="5"/>
      <c r="AH6838" s="5"/>
      <c r="AI6838" s="5"/>
      <c r="AJ6838" s="5"/>
    </row>
    <row r="6839" spans="11:36">
      <c r="K6839" s="5"/>
      <c r="L6839" s="5"/>
      <c r="M6839" s="5"/>
      <c r="N6839" s="5"/>
      <c r="O6839" s="5"/>
      <c r="P6839" s="5"/>
      <c r="Q6839" s="5"/>
      <c r="R6839" s="5"/>
      <c r="S6839" s="5"/>
      <c r="T6839" s="5"/>
      <c r="U6839" s="5"/>
      <c r="V6839" s="5"/>
      <c r="W6839" s="5"/>
      <c r="X6839" s="5"/>
      <c r="Y6839" s="5"/>
      <c r="Z6839" s="5"/>
      <c r="AA6839" s="5"/>
      <c r="AB6839" s="5"/>
      <c r="AC6839" s="5"/>
      <c r="AD6839" s="5"/>
      <c r="AE6839" s="5"/>
      <c r="AF6839" s="5"/>
      <c r="AG6839" s="5"/>
      <c r="AH6839" s="5"/>
      <c r="AI6839" s="5"/>
      <c r="AJ6839" s="5"/>
    </row>
    <row r="6840" spans="11:36">
      <c r="K6840" s="5"/>
      <c r="L6840" s="5"/>
      <c r="M6840" s="5"/>
      <c r="N6840" s="5"/>
      <c r="O6840" s="5"/>
      <c r="P6840" s="5"/>
      <c r="Q6840" s="5"/>
      <c r="R6840" s="5"/>
      <c r="S6840" s="5"/>
      <c r="T6840" s="5"/>
      <c r="U6840" s="5"/>
      <c r="V6840" s="5"/>
      <c r="W6840" s="5"/>
      <c r="X6840" s="5"/>
      <c r="Y6840" s="5"/>
      <c r="Z6840" s="5"/>
      <c r="AA6840" s="5"/>
      <c r="AB6840" s="5"/>
      <c r="AC6840" s="5"/>
      <c r="AD6840" s="5"/>
      <c r="AE6840" s="5"/>
      <c r="AF6840" s="5"/>
      <c r="AG6840" s="5"/>
      <c r="AH6840" s="5"/>
      <c r="AI6840" s="5"/>
      <c r="AJ6840" s="5"/>
    </row>
    <row r="6841" spans="11:36">
      <c r="K6841" s="5"/>
      <c r="L6841" s="5"/>
      <c r="M6841" s="5"/>
      <c r="N6841" s="5"/>
      <c r="O6841" s="5"/>
      <c r="P6841" s="5"/>
      <c r="Q6841" s="5"/>
      <c r="R6841" s="5"/>
      <c r="S6841" s="5"/>
      <c r="T6841" s="5"/>
      <c r="U6841" s="5"/>
      <c r="V6841" s="5"/>
      <c r="W6841" s="5"/>
      <c r="X6841" s="5"/>
      <c r="Y6841" s="5"/>
      <c r="Z6841" s="5"/>
      <c r="AA6841" s="5"/>
      <c r="AB6841" s="5"/>
      <c r="AC6841" s="5"/>
      <c r="AD6841" s="5"/>
      <c r="AE6841" s="5"/>
      <c r="AF6841" s="5"/>
      <c r="AG6841" s="5"/>
      <c r="AH6841" s="5"/>
      <c r="AI6841" s="5"/>
      <c r="AJ6841" s="5"/>
    </row>
    <row r="6842" spans="11:36">
      <c r="K6842" s="5"/>
      <c r="L6842" s="5"/>
      <c r="M6842" s="5"/>
      <c r="N6842" s="5"/>
      <c r="O6842" s="5"/>
      <c r="P6842" s="5"/>
      <c r="Q6842" s="5"/>
      <c r="R6842" s="5"/>
      <c r="S6842" s="5"/>
      <c r="T6842" s="5"/>
      <c r="U6842" s="5"/>
      <c r="V6842" s="5"/>
      <c r="W6842" s="5"/>
      <c r="X6842" s="5"/>
      <c r="Y6842" s="5"/>
      <c r="Z6842" s="5"/>
      <c r="AA6842" s="5"/>
      <c r="AB6842" s="5"/>
      <c r="AC6842" s="5"/>
      <c r="AD6842" s="5"/>
      <c r="AE6842" s="5"/>
      <c r="AF6842" s="5"/>
      <c r="AG6842" s="5"/>
      <c r="AH6842" s="5"/>
      <c r="AI6842" s="5"/>
      <c r="AJ6842" s="5"/>
    </row>
    <row r="6843" spans="11:36">
      <c r="K6843" s="5"/>
      <c r="L6843" s="5"/>
      <c r="M6843" s="5"/>
      <c r="N6843" s="5"/>
      <c r="O6843" s="5"/>
      <c r="P6843" s="5"/>
      <c r="Q6843" s="5"/>
      <c r="R6843" s="5"/>
      <c r="S6843" s="5"/>
      <c r="T6843" s="5"/>
      <c r="U6843" s="5"/>
      <c r="V6843" s="5"/>
      <c r="W6843" s="5"/>
      <c r="X6843" s="5"/>
      <c r="Y6843" s="5"/>
      <c r="Z6843" s="5"/>
      <c r="AA6843" s="5"/>
      <c r="AB6843" s="5"/>
      <c r="AC6843" s="5"/>
      <c r="AD6843" s="5"/>
      <c r="AE6843" s="5"/>
      <c r="AF6843" s="5"/>
      <c r="AG6843" s="5"/>
      <c r="AH6843" s="5"/>
      <c r="AI6843" s="5"/>
      <c r="AJ6843" s="5"/>
    </row>
    <row r="6844" spans="11:36">
      <c r="K6844" s="5"/>
      <c r="L6844" s="5"/>
      <c r="M6844" s="5"/>
      <c r="N6844" s="5"/>
      <c r="O6844" s="5"/>
      <c r="P6844" s="5"/>
      <c r="Q6844" s="5"/>
      <c r="R6844" s="5"/>
      <c r="S6844" s="5"/>
      <c r="T6844" s="5"/>
      <c r="U6844" s="5"/>
      <c r="V6844" s="5"/>
      <c r="W6844" s="5"/>
      <c r="X6844" s="5"/>
      <c r="Y6844" s="5"/>
      <c r="Z6844" s="5"/>
      <c r="AA6844" s="5"/>
      <c r="AB6844" s="5"/>
      <c r="AC6844" s="5"/>
      <c r="AD6844" s="5"/>
      <c r="AE6844" s="5"/>
      <c r="AF6844" s="5"/>
      <c r="AG6844" s="5"/>
      <c r="AH6844" s="5"/>
      <c r="AI6844" s="5"/>
      <c r="AJ6844" s="5"/>
    </row>
    <row r="6845" spans="11:36">
      <c r="K6845" s="5"/>
      <c r="L6845" s="5"/>
      <c r="M6845" s="5"/>
      <c r="N6845" s="5"/>
      <c r="O6845" s="5"/>
      <c r="P6845" s="5"/>
      <c r="Q6845" s="5"/>
      <c r="R6845" s="5"/>
      <c r="S6845" s="5"/>
      <c r="T6845" s="5"/>
      <c r="U6845" s="5"/>
      <c r="V6845" s="5"/>
      <c r="W6845" s="5"/>
      <c r="X6845" s="5"/>
      <c r="Y6845" s="5"/>
      <c r="Z6845" s="5"/>
      <c r="AA6845" s="5"/>
      <c r="AB6845" s="5"/>
      <c r="AC6845" s="5"/>
      <c r="AD6845" s="5"/>
      <c r="AE6845" s="5"/>
      <c r="AF6845" s="5"/>
      <c r="AG6845" s="5"/>
      <c r="AH6845" s="5"/>
      <c r="AI6845" s="5"/>
      <c r="AJ6845" s="5"/>
    </row>
    <row r="6846" spans="11:36">
      <c r="K6846" s="5"/>
      <c r="L6846" s="5"/>
      <c r="M6846" s="5"/>
      <c r="N6846" s="5"/>
      <c r="O6846" s="5"/>
      <c r="P6846" s="5"/>
      <c r="Q6846" s="5"/>
      <c r="R6846" s="5"/>
      <c r="S6846" s="5"/>
      <c r="T6846" s="5"/>
      <c r="U6846" s="5"/>
      <c r="V6846" s="5"/>
      <c r="W6846" s="5"/>
      <c r="X6846" s="5"/>
      <c r="Y6846" s="5"/>
      <c r="Z6846" s="5"/>
      <c r="AA6846" s="5"/>
      <c r="AB6846" s="5"/>
      <c r="AC6846" s="5"/>
      <c r="AD6846" s="5"/>
      <c r="AE6846" s="5"/>
      <c r="AF6846" s="5"/>
      <c r="AG6846" s="5"/>
      <c r="AH6846" s="5"/>
      <c r="AI6846" s="5"/>
      <c r="AJ6846" s="5"/>
    </row>
    <row r="6847" spans="11:36">
      <c r="K6847" s="5"/>
      <c r="L6847" s="5"/>
      <c r="M6847" s="5"/>
      <c r="N6847" s="5"/>
      <c r="O6847" s="5"/>
      <c r="P6847" s="5"/>
      <c r="Q6847" s="5"/>
      <c r="R6847" s="5"/>
      <c r="S6847" s="5"/>
      <c r="T6847" s="5"/>
      <c r="U6847" s="5"/>
      <c r="V6847" s="5"/>
      <c r="W6847" s="5"/>
      <c r="X6847" s="5"/>
      <c r="Y6847" s="5"/>
      <c r="Z6847" s="5"/>
      <c r="AA6847" s="5"/>
      <c r="AB6847" s="5"/>
      <c r="AC6847" s="5"/>
      <c r="AD6847" s="5"/>
      <c r="AE6847" s="5"/>
      <c r="AF6847" s="5"/>
      <c r="AG6847" s="5"/>
      <c r="AH6847" s="5"/>
      <c r="AI6847" s="5"/>
      <c r="AJ6847" s="5"/>
    </row>
    <row r="6848" spans="11:36">
      <c r="K6848" s="5"/>
      <c r="L6848" s="5"/>
      <c r="M6848" s="5"/>
      <c r="N6848" s="5"/>
      <c r="O6848" s="5"/>
      <c r="P6848" s="5"/>
      <c r="Q6848" s="5"/>
      <c r="R6848" s="5"/>
      <c r="S6848" s="5"/>
      <c r="T6848" s="5"/>
      <c r="U6848" s="5"/>
      <c r="V6848" s="5"/>
      <c r="W6848" s="5"/>
      <c r="X6848" s="5"/>
      <c r="Y6848" s="5"/>
      <c r="Z6848" s="5"/>
      <c r="AA6848" s="5"/>
      <c r="AB6848" s="5"/>
      <c r="AC6848" s="5"/>
      <c r="AD6848" s="5"/>
      <c r="AE6848" s="5"/>
      <c r="AF6848" s="5"/>
      <c r="AG6848" s="5"/>
      <c r="AH6848" s="5"/>
      <c r="AI6848" s="5"/>
      <c r="AJ6848" s="5"/>
    </row>
    <row r="6849" spans="11:36">
      <c r="K6849" s="5"/>
      <c r="L6849" s="5"/>
      <c r="M6849" s="5"/>
      <c r="N6849" s="5"/>
      <c r="O6849" s="5"/>
      <c r="P6849" s="5"/>
      <c r="Q6849" s="5"/>
      <c r="R6849" s="5"/>
      <c r="S6849" s="5"/>
      <c r="T6849" s="5"/>
      <c r="U6849" s="5"/>
      <c r="V6849" s="5"/>
      <c r="W6849" s="5"/>
      <c r="X6849" s="5"/>
      <c r="Y6849" s="5"/>
      <c r="Z6849" s="5"/>
      <c r="AA6849" s="5"/>
      <c r="AB6849" s="5"/>
      <c r="AC6849" s="5"/>
      <c r="AD6849" s="5"/>
      <c r="AE6849" s="5"/>
      <c r="AF6849" s="5"/>
      <c r="AG6849" s="5"/>
      <c r="AH6849" s="5"/>
      <c r="AI6849" s="5"/>
      <c r="AJ6849" s="5"/>
    </row>
    <row r="6850" spans="11:36">
      <c r="K6850" s="5"/>
      <c r="L6850" s="5"/>
      <c r="M6850" s="5"/>
      <c r="N6850" s="5"/>
      <c r="O6850" s="5"/>
      <c r="P6850" s="5"/>
      <c r="Q6850" s="5"/>
      <c r="R6850" s="5"/>
      <c r="S6850" s="5"/>
      <c r="T6850" s="5"/>
      <c r="U6850" s="5"/>
      <c r="V6850" s="5"/>
      <c r="W6850" s="5"/>
      <c r="X6850" s="5"/>
      <c r="Y6850" s="5"/>
      <c r="Z6850" s="5"/>
      <c r="AA6850" s="5"/>
      <c r="AB6850" s="5"/>
      <c r="AC6850" s="5"/>
      <c r="AD6850" s="5"/>
      <c r="AE6850" s="5"/>
      <c r="AF6850" s="5"/>
      <c r="AG6850" s="5"/>
      <c r="AH6850" s="5"/>
      <c r="AI6850" s="5"/>
      <c r="AJ6850" s="5"/>
    </row>
    <row r="6851" spans="11:36">
      <c r="K6851" s="5"/>
      <c r="L6851" s="5"/>
      <c r="M6851" s="5"/>
      <c r="N6851" s="5"/>
      <c r="O6851" s="5"/>
      <c r="P6851" s="5"/>
      <c r="Q6851" s="5"/>
      <c r="R6851" s="5"/>
      <c r="S6851" s="5"/>
      <c r="T6851" s="5"/>
      <c r="U6851" s="5"/>
      <c r="V6851" s="5"/>
      <c r="W6851" s="5"/>
      <c r="X6851" s="5"/>
      <c r="Y6851" s="5"/>
      <c r="Z6851" s="5"/>
      <c r="AA6851" s="5"/>
      <c r="AB6851" s="5"/>
      <c r="AC6851" s="5"/>
      <c r="AD6851" s="5"/>
      <c r="AE6851" s="5"/>
      <c r="AF6851" s="5"/>
      <c r="AG6851" s="5"/>
      <c r="AH6851" s="5"/>
      <c r="AI6851" s="5"/>
      <c r="AJ6851" s="5"/>
    </row>
    <row r="6852" spans="11:36">
      <c r="K6852" s="5"/>
      <c r="L6852" s="5"/>
      <c r="M6852" s="5"/>
      <c r="N6852" s="5"/>
      <c r="O6852" s="5"/>
      <c r="P6852" s="5"/>
      <c r="Q6852" s="5"/>
      <c r="R6852" s="5"/>
      <c r="S6852" s="5"/>
      <c r="T6852" s="5"/>
      <c r="U6852" s="5"/>
      <c r="V6852" s="5"/>
      <c r="W6852" s="5"/>
      <c r="X6852" s="5"/>
      <c r="Y6852" s="5"/>
      <c r="Z6852" s="5"/>
      <c r="AA6852" s="5"/>
      <c r="AB6852" s="5"/>
      <c r="AC6852" s="5"/>
      <c r="AD6852" s="5"/>
      <c r="AE6852" s="5"/>
      <c r="AF6852" s="5"/>
      <c r="AG6852" s="5"/>
      <c r="AH6852" s="5"/>
      <c r="AI6852" s="5"/>
      <c r="AJ6852" s="5"/>
    </row>
    <row r="6853" spans="11:36">
      <c r="K6853" s="5"/>
      <c r="L6853" s="5"/>
      <c r="M6853" s="5"/>
      <c r="N6853" s="5"/>
      <c r="O6853" s="5"/>
      <c r="P6853" s="5"/>
      <c r="Q6853" s="5"/>
      <c r="R6853" s="5"/>
      <c r="S6853" s="5"/>
      <c r="T6853" s="5"/>
      <c r="U6853" s="5"/>
      <c r="V6853" s="5"/>
      <c r="W6853" s="5"/>
      <c r="X6853" s="5"/>
      <c r="Y6853" s="5"/>
      <c r="Z6853" s="5"/>
      <c r="AA6853" s="5"/>
      <c r="AB6853" s="5"/>
      <c r="AC6853" s="5"/>
      <c r="AD6853" s="5"/>
      <c r="AE6853" s="5"/>
      <c r="AF6853" s="5"/>
      <c r="AG6853" s="5"/>
      <c r="AH6853" s="5"/>
      <c r="AI6853" s="5"/>
      <c r="AJ6853" s="5"/>
    </row>
    <row r="6854" spans="11:36">
      <c r="K6854" s="5"/>
      <c r="L6854" s="5"/>
      <c r="M6854" s="5"/>
      <c r="N6854" s="5"/>
      <c r="O6854" s="5"/>
      <c r="P6854" s="5"/>
      <c r="Q6854" s="5"/>
      <c r="R6854" s="5"/>
      <c r="S6854" s="5"/>
      <c r="T6854" s="5"/>
      <c r="U6854" s="5"/>
      <c r="V6854" s="5"/>
      <c r="W6854" s="5"/>
      <c r="X6854" s="5"/>
      <c r="Y6854" s="5"/>
      <c r="Z6854" s="5"/>
      <c r="AA6854" s="5"/>
      <c r="AB6854" s="5"/>
      <c r="AC6854" s="5"/>
      <c r="AD6854" s="5"/>
      <c r="AE6854" s="5"/>
      <c r="AF6854" s="5"/>
      <c r="AG6854" s="5"/>
      <c r="AH6854" s="5"/>
      <c r="AI6854" s="5"/>
      <c r="AJ6854" s="5"/>
    </row>
    <row r="6855" spans="11:36">
      <c r="K6855" s="5"/>
      <c r="L6855" s="5"/>
      <c r="M6855" s="5"/>
      <c r="N6855" s="5"/>
      <c r="O6855" s="5"/>
      <c r="P6855" s="5"/>
      <c r="Q6855" s="5"/>
      <c r="R6855" s="5"/>
      <c r="S6855" s="5"/>
      <c r="T6855" s="5"/>
      <c r="U6855" s="5"/>
      <c r="V6855" s="5"/>
      <c r="W6855" s="5"/>
      <c r="X6855" s="5"/>
      <c r="Y6855" s="5"/>
      <c r="Z6855" s="5"/>
      <c r="AA6855" s="5"/>
      <c r="AB6855" s="5"/>
      <c r="AC6855" s="5"/>
      <c r="AD6855" s="5"/>
      <c r="AE6855" s="5"/>
      <c r="AF6855" s="5"/>
      <c r="AG6855" s="5"/>
      <c r="AH6855" s="5"/>
      <c r="AI6855" s="5"/>
      <c r="AJ6855" s="5"/>
    </row>
    <row r="6856" spans="11:36">
      <c r="K6856" s="5"/>
      <c r="L6856" s="5"/>
      <c r="M6856" s="5"/>
      <c r="N6856" s="5"/>
      <c r="O6856" s="5"/>
      <c r="P6856" s="5"/>
      <c r="Q6856" s="5"/>
      <c r="R6856" s="5"/>
      <c r="S6856" s="5"/>
      <c r="T6856" s="5"/>
      <c r="U6856" s="5"/>
      <c r="V6856" s="5"/>
      <c r="W6856" s="5"/>
      <c r="X6856" s="5"/>
      <c r="Y6856" s="5"/>
      <c r="Z6856" s="5"/>
      <c r="AA6856" s="5"/>
      <c r="AB6856" s="5"/>
      <c r="AC6856" s="5"/>
      <c r="AD6856" s="5"/>
      <c r="AE6856" s="5"/>
      <c r="AF6856" s="5"/>
      <c r="AG6856" s="5"/>
      <c r="AH6856" s="5"/>
      <c r="AI6856" s="5"/>
      <c r="AJ6856" s="5"/>
    </row>
    <row r="6857" spans="11:36">
      <c r="K6857" s="5"/>
      <c r="L6857" s="5"/>
      <c r="M6857" s="5"/>
      <c r="N6857" s="5"/>
      <c r="O6857" s="5"/>
      <c r="P6857" s="5"/>
      <c r="Q6857" s="5"/>
      <c r="R6857" s="5"/>
      <c r="S6857" s="5"/>
      <c r="T6857" s="5"/>
      <c r="U6857" s="5"/>
      <c r="V6857" s="5"/>
      <c r="W6857" s="5"/>
      <c r="X6857" s="5"/>
      <c r="Y6857" s="5"/>
      <c r="Z6857" s="5"/>
      <c r="AA6857" s="5"/>
      <c r="AB6857" s="5"/>
      <c r="AC6857" s="5"/>
      <c r="AD6857" s="5"/>
      <c r="AE6857" s="5"/>
      <c r="AF6857" s="5"/>
      <c r="AG6857" s="5"/>
      <c r="AH6857" s="5"/>
      <c r="AI6857" s="5"/>
      <c r="AJ6857" s="5"/>
    </row>
    <row r="6858" spans="11:36">
      <c r="K6858" s="5"/>
      <c r="L6858" s="5"/>
      <c r="M6858" s="5"/>
      <c r="N6858" s="5"/>
      <c r="O6858" s="5"/>
      <c r="P6858" s="5"/>
      <c r="Q6858" s="5"/>
      <c r="R6858" s="5"/>
      <c r="S6858" s="5"/>
      <c r="T6858" s="5"/>
      <c r="U6858" s="5"/>
      <c r="V6858" s="5"/>
      <c r="W6858" s="5"/>
      <c r="X6858" s="5"/>
      <c r="Y6858" s="5"/>
      <c r="Z6858" s="5"/>
      <c r="AA6858" s="5"/>
      <c r="AB6858" s="5"/>
      <c r="AC6858" s="5"/>
      <c r="AD6858" s="5"/>
      <c r="AE6858" s="5"/>
      <c r="AF6858" s="5"/>
      <c r="AG6858" s="5"/>
      <c r="AH6858" s="5"/>
      <c r="AI6858" s="5"/>
      <c r="AJ6858" s="5"/>
    </row>
    <row r="6859" spans="11:36">
      <c r="K6859" s="5"/>
      <c r="L6859" s="5"/>
      <c r="M6859" s="5"/>
      <c r="N6859" s="5"/>
      <c r="O6859" s="5"/>
      <c r="P6859" s="5"/>
      <c r="Q6859" s="5"/>
      <c r="R6859" s="5"/>
      <c r="S6859" s="5"/>
      <c r="T6859" s="5"/>
      <c r="U6859" s="5"/>
      <c r="V6859" s="5"/>
      <c r="W6859" s="5"/>
      <c r="X6859" s="5"/>
      <c r="Y6859" s="5"/>
      <c r="Z6859" s="5"/>
      <c r="AA6859" s="5"/>
      <c r="AB6859" s="5"/>
      <c r="AC6859" s="5"/>
      <c r="AD6859" s="5"/>
      <c r="AE6859" s="5"/>
      <c r="AF6859" s="5"/>
      <c r="AG6859" s="5"/>
      <c r="AH6859" s="5"/>
      <c r="AI6859" s="5"/>
      <c r="AJ6859" s="5"/>
    </row>
    <row r="6860" spans="11:36">
      <c r="K6860" s="5"/>
      <c r="L6860" s="5"/>
      <c r="M6860" s="5"/>
      <c r="N6860" s="5"/>
      <c r="O6860" s="5"/>
      <c r="P6860" s="5"/>
      <c r="Q6860" s="5"/>
      <c r="R6860" s="5"/>
      <c r="S6860" s="5"/>
      <c r="T6860" s="5"/>
      <c r="U6860" s="5"/>
      <c r="V6860" s="5"/>
      <c r="W6860" s="5"/>
      <c r="X6860" s="5"/>
      <c r="Y6860" s="5"/>
      <c r="Z6860" s="5"/>
      <c r="AA6860" s="5"/>
      <c r="AB6860" s="5"/>
      <c r="AC6860" s="5"/>
      <c r="AD6860" s="5"/>
      <c r="AE6860" s="5"/>
      <c r="AF6860" s="5"/>
      <c r="AG6860" s="5"/>
      <c r="AH6860" s="5"/>
      <c r="AI6860" s="5"/>
      <c r="AJ6860" s="5"/>
    </row>
    <row r="6861" spans="11:36">
      <c r="K6861" s="5"/>
      <c r="L6861" s="5"/>
      <c r="M6861" s="5"/>
      <c r="N6861" s="5"/>
      <c r="O6861" s="5"/>
      <c r="P6861" s="5"/>
      <c r="Q6861" s="5"/>
      <c r="R6861" s="5"/>
      <c r="S6861" s="5"/>
      <c r="T6861" s="5"/>
      <c r="U6861" s="5"/>
      <c r="V6861" s="5"/>
      <c r="W6861" s="5"/>
      <c r="X6861" s="5"/>
      <c r="Y6861" s="5"/>
      <c r="Z6861" s="5"/>
      <c r="AA6861" s="5"/>
      <c r="AB6861" s="5"/>
      <c r="AC6861" s="5"/>
      <c r="AD6861" s="5"/>
      <c r="AE6861" s="5"/>
      <c r="AF6861" s="5"/>
      <c r="AG6861" s="5"/>
      <c r="AH6861" s="5"/>
      <c r="AI6861" s="5"/>
      <c r="AJ6861" s="5"/>
    </row>
    <row r="6862" spans="11:36">
      <c r="K6862" s="5"/>
      <c r="L6862" s="5"/>
      <c r="M6862" s="5"/>
      <c r="N6862" s="5"/>
      <c r="O6862" s="5"/>
      <c r="P6862" s="5"/>
      <c r="Q6862" s="5"/>
      <c r="R6862" s="5"/>
      <c r="S6862" s="5"/>
      <c r="T6862" s="5"/>
      <c r="U6862" s="5"/>
      <c r="V6862" s="5"/>
      <c r="W6862" s="5"/>
      <c r="X6862" s="5"/>
      <c r="Y6862" s="5"/>
      <c r="Z6862" s="5"/>
      <c r="AA6862" s="5"/>
      <c r="AB6862" s="5"/>
      <c r="AC6862" s="5"/>
      <c r="AD6862" s="5"/>
      <c r="AE6862" s="5"/>
      <c r="AF6862" s="5"/>
      <c r="AG6862" s="5"/>
      <c r="AH6862" s="5"/>
      <c r="AI6862" s="5"/>
      <c r="AJ6862" s="5"/>
    </row>
    <row r="6863" spans="11:36">
      <c r="K6863" s="5"/>
      <c r="L6863" s="5"/>
      <c r="M6863" s="5"/>
      <c r="N6863" s="5"/>
      <c r="O6863" s="5"/>
      <c r="P6863" s="5"/>
      <c r="Q6863" s="5"/>
      <c r="R6863" s="5"/>
      <c r="S6863" s="5"/>
      <c r="T6863" s="5"/>
      <c r="U6863" s="5"/>
      <c r="V6863" s="5"/>
      <c r="W6863" s="5"/>
      <c r="X6863" s="5"/>
      <c r="Y6863" s="5"/>
      <c r="Z6863" s="5"/>
      <c r="AA6863" s="5"/>
      <c r="AB6863" s="5"/>
      <c r="AC6863" s="5"/>
      <c r="AD6863" s="5"/>
      <c r="AE6863" s="5"/>
      <c r="AF6863" s="5"/>
      <c r="AG6863" s="5"/>
      <c r="AH6863" s="5"/>
      <c r="AI6863" s="5"/>
      <c r="AJ6863" s="5"/>
    </row>
    <row r="6864" spans="11:36">
      <c r="K6864" s="5"/>
      <c r="L6864" s="5"/>
      <c r="M6864" s="5"/>
      <c r="N6864" s="5"/>
      <c r="O6864" s="5"/>
      <c r="P6864" s="5"/>
      <c r="Q6864" s="5"/>
      <c r="R6864" s="5"/>
      <c r="S6864" s="5"/>
      <c r="T6864" s="5"/>
      <c r="U6864" s="5"/>
      <c r="V6864" s="5"/>
      <c r="W6864" s="5"/>
      <c r="X6864" s="5"/>
      <c r="Y6864" s="5"/>
      <c r="Z6864" s="5"/>
      <c r="AA6864" s="5"/>
      <c r="AB6864" s="5"/>
      <c r="AC6864" s="5"/>
      <c r="AD6864" s="5"/>
      <c r="AE6864" s="5"/>
      <c r="AF6864" s="5"/>
      <c r="AG6864" s="5"/>
      <c r="AH6864" s="5"/>
      <c r="AI6864" s="5"/>
      <c r="AJ6864" s="5"/>
    </row>
    <row r="6865" spans="11:36">
      <c r="K6865" s="5"/>
      <c r="L6865" s="5"/>
      <c r="M6865" s="5"/>
      <c r="N6865" s="5"/>
      <c r="O6865" s="5"/>
      <c r="P6865" s="5"/>
      <c r="Q6865" s="5"/>
      <c r="R6865" s="5"/>
      <c r="S6865" s="5"/>
      <c r="T6865" s="5"/>
      <c r="U6865" s="5"/>
      <c r="V6865" s="5"/>
      <c r="W6865" s="5"/>
      <c r="X6865" s="5"/>
      <c r="Y6865" s="5"/>
      <c r="Z6865" s="5"/>
      <c r="AA6865" s="5"/>
      <c r="AB6865" s="5"/>
      <c r="AC6865" s="5"/>
      <c r="AD6865" s="5"/>
      <c r="AE6865" s="5"/>
      <c r="AF6865" s="5"/>
      <c r="AG6865" s="5"/>
      <c r="AH6865" s="5"/>
      <c r="AI6865" s="5"/>
      <c r="AJ6865" s="5"/>
    </row>
    <row r="6866" spans="11:36">
      <c r="K6866" s="5"/>
      <c r="L6866" s="5"/>
      <c r="M6866" s="5"/>
      <c r="N6866" s="5"/>
      <c r="O6866" s="5"/>
      <c r="P6866" s="5"/>
      <c r="Q6866" s="5"/>
      <c r="R6866" s="5"/>
      <c r="S6866" s="5"/>
      <c r="T6866" s="5"/>
      <c r="U6866" s="5"/>
      <c r="V6866" s="5"/>
      <c r="W6866" s="5"/>
      <c r="X6866" s="5"/>
      <c r="Y6866" s="5"/>
      <c r="Z6866" s="5"/>
      <c r="AA6866" s="5"/>
      <c r="AB6866" s="5"/>
      <c r="AC6866" s="5"/>
      <c r="AD6866" s="5"/>
      <c r="AE6866" s="5"/>
      <c r="AF6866" s="5"/>
      <c r="AG6866" s="5"/>
      <c r="AH6866" s="5"/>
      <c r="AI6866" s="5"/>
      <c r="AJ6866" s="5"/>
    </row>
    <row r="6867" spans="11:36">
      <c r="K6867" s="5"/>
      <c r="L6867" s="5"/>
      <c r="M6867" s="5"/>
      <c r="N6867" s="5"/>
      <c r="O6867" s="5"/>
      <c r="P6867" s="5"/>
      <c r="Q6867" s="5"/>
      <c r="R6867" s="5"/>
      <c r="S6867" s="5"/>
      <c r="T6867" s="5"/>
      <c r="U6867" s="5"/>
      <c r="V6867" s="5"/>
      <c r="W6867" s="5"/>
      <c r="X6867" s="5"/>
      <c r="Y6867" s="5"/>
      <c r="Z6867" s="5"/>
      <c r="AA6867" s="5"/>
      <c r="AB6867" s="5"/>
      <c r="AC6867" s="5"/>
      <c r="AD6867" s="5"/>
      <c r="AE6867" s="5"/>
      <c r="AF6867" s="5"/>
      <c r="AG6867" s="5"/>
      <c r="AH6867" s="5"/>
      <c r="AI6867" s="5"/>
      <c r="AJ6867" s="5"/>
    </row>
    <row r="6868" spans="11:36">
      <c r="K6868" s="5"/>
      <c r="L6868" s="5"/>
      <c r="M6868" s="5"/>
      <c r="N6868" s="5"/>
      <c r="O6868" s="5"/>
      <c r="P6868" s="5"/>
      <c r="Q6868" s="5"/>
      <c r="R6868" s="5"/>
      <c r="S6868" s="5"/>
      <c r="T6868" s="5"/>
      <c r="U6868" s="5"/>
      <c r="V6868" s="5"/>
      <c r="W6868" s="5"/>
      <c r="X6868" s="5"/>
      <c r="Y6868" s="5"/>
      <c r="Z6868" s="5"/>
      <c r="AA6868" s="5"/>
      <c r="AB6868" s="5"/>
      <c r="AC6868" s="5"/>
      <c r="AD6868" s="5"/>
      <c r="AE6868" s="5"/>
      <c r="AF6868" s="5"/>
      <c r="AG6868" s="5"/>
      <c r="AH6868" s="5"/>
      <c r="AI6868" s="5"/>
      <c r="AJ6868" s="5"/>
    </row>
    <row r="6869" spans="11:36">
      <c r="K6869" s="5"/>
      <c r="L6869" s="5"/>
      <c r="M6869" s="5"/>
      <c r="N6869" s="5"/>
      <c r="O6869" s="5"/>
      <c r="P6869" s="5"/>
      <c r="Q6869" s="5"/>
      <c r="R6869" s="5"/>
      <c r="S6869" s="5"/>
      <c r="T6869" s="5"/>
      <c r="U6869" s="5"/>
      <c r="V6869" s="5"/>
      <c r="W6869" s="5"/>
      <c r="X6869" s="5"/>
      <c r="Y6869" s="5"/>
      <c r="Z6869" s="5"/>
      <c r="AA6869" s="5"/>
      <c r="AB6869" s="5"/>
      <c r="AC6869" s="5"/>
      <c r="AD6869" s="5"/>
      <c r="AE6869" s="5"/>
      <c r="AF6869" s="5"/>
      <c r="AG6869" s="5"/>
      <c r="AH6869" s="5"/>
      <c r="AI6869" s="5"/>
      <c r="AJ6869" s="5"/>
    </row>
    <row r="6870" spans="11:36">
      <c r="K6870" s="5"/>
      <c r="L6870" s="5"/>
      <c r="M6870" s="5"/>
      <c r="N6870" s="5"/>
      <c r="O6870" s="5"/>
      <c r="P6870" s="5"/>
      <c r="Q6870" s="5"/>
      <c r="R6870" s="5"/>
      <c r="S6870" s="5"/>
      <c r="T6870" s="5"/>
      <c r="U6870" s="5"/>
      <c r="V6870" s="5"/>
      <c r="W6870" s="5"/>
      <c r="X6870" s="5"/>
      <c r="Y6870" s="5"/>
      <c r="Z6870" s="5"/>
      <c r="AA6870" s="5"/>
      <c r="AB6870" s="5"/>
      <c r="AC6870" s="5"/>
      <c r="AD6870" s="5"/>
      <c r="AE6870" s="5"/>
      <c r="AF6870" s="5"/>
      <c r="AG6870" s="5"/>
      <c r="AH6870" s="5"/>
      <c r="AI6870" s="5"/>
      <c r="AJ6870" s="5"/>
    </row>
    <row r="6871" spans="11:36">
      <c r="K6871" s="5"/>
      <c r="L6871" s="5"/>
      <c r="M6871" s="5"/>
      <c r="N6871" s="5"/>
      <c r="O6871" s="5"/>
      <c r="P6871" s="5"/>
      <c r="Q6871" s="5"/>
      <c r="R6871" s="5"/>
      <c r="S6871" s="5"/>
      <c r="T6871" s="5"/>
      <c r="U6871" s="5"/>
      <c r="V6871" s="5"/>
      <c r="W6871" s="5"/>
      <c r="X6871" s="5"/>
      <c r="Y6871" s="5"/>
      <c r="Z6871" s="5"/>
      <c r="AA6871" s="5"/>
      <c r="AB6871" s="5"/>
      <c r="AC6871" s="5"/>
      <c r="AD6871" s="5"/>
      <c r="AE6871" s="5"/>
      <c r="AF6871" s="5"/>
      <c r="AG6871" s="5"/>
      <c r="AH6871" s="5"/>
      <c r="AI6871" s="5"/>
      <c r="AJ6871" s="5"/>
    </row>
    <row r="6872" spans="11:36">
      <c r="K6872" s="5"/>
      <c r="L6872" s="5"/>
      <c r="M6872" s="5"/>
      <c r="N6872" s="5"/>
      <c r="O6872" s="5"/>
      <c r="P6872" s="5"/>
      <c r="Q6872" s="5"/>
      <c r="R6872" s="5"/>
      <c r="S6872" s="5"/>
      <c r="T6872" s="5"/>
      <c r="U6872" s="5"/>
      <c r="V6872" s="5"/>
      <c r="W6872" s="5"/>
      <c r="X6872" s="5"/>
      <c r="Y6872" s="5"/>
      <c r="Z6872" s="5"/>
      <c r="AA6872" s="5"/>
      <c r="AB6872" s="5"/>
      <c r="AC6872" s="5"/>
      <c r="AD6872" s="5"/>
      <c r="AE6872" s="5"/>
      <c r="AF6872" s="5"/>
      <c r="AG6872" s="5"/>
      <c r="AH6872" s="5"/>
      <c r="AI6872" s="5"/>
      <c r="AJ6872" s="5"/>
    </row>
    <row r="6873" spans="11:36">
      <c r="K6873" s="5"/>
      <c r="L6873" s="5"/>
      <c r="M6873" s="5"/>
      <c r="N6873" s="5"/>
      <c r="O6873" s="5"/>
      <c r="P6873" s="5"/>
      <c r="Q6873" s="5"/>
      <c r="R6873" s="5"/>
      <c r="S6873" s="5"/>
      <c r="T6873" s="5"/>
      <c r="U6873" s="5"/>
      <c r="V6873" s="5"/>
      <c r="W6873" s="5"/>
      <c r="X6873" s="5"/>
      <c r="Y6873" s="5"/>
      <c r="Z6873" s="5"/>
      <c r="AA6873" s="5"/>
      <c r="AB6873" s="5"/>
      <c r="AC6873" s="5"/>
      <c r="AD6873" s="5"/>
      <c r="AE6873" s="5"/>
      <c r="AF6873" s="5"/>
      <c r="AG6873" s="5"/>
      <c r="AH6873" s="5"/>
      <c r="AI6873" s="5"/>
      <c r="AJ6873" s="5"/>
    </row>
    <row r="6874" spans="11:36">
      <c r="K6874" s="5"/>
      <c r="L6874" s="5"/>
      <c r="M6874" s="5"/>
      <c r="N6874" s="5"/>
      <c r="O6874" s="5"/>
      <c r="P6874" s="5"/>
      <c r="Q6874" s="5"/>
      <c r="R6874" s="5"/>
      <c r="S6874" s="5"/>
      <c r="T6874" s="5"/>
      <c r="U6874" s="5"/>
      <c r="V6874" s="5"/>
      <c r="W6874" s="5"/>
      <c r="X6874" s="5"/>
      <c r="Y6874" s="5"/>
      <c r="Z6874" s="5"/>
      <c r="AA6874" s="5"/>
      <c r="AB6874" s="5"/>
      <c r="AC6874" s="5"/>
      <c r="AD6874" s="5"/>
      <c r="AE6874" s="5"/>
      <c r="AF6874" s="5"/>
      <c r="AG6874" s="5"/>
      <c r="AH6874" s="5"/>
      <c r="AI6874" s="5"/>
      <c r="AJ6874" s="5"/>
    </row>
    <row r="6875" spans="11:36">
      <c r="K6875" s="5"/>
      <c r="L6875" s="5"/>
      <c r="M6875" s="5"/>
      <c r="N6875" s="5"/>
      <c r="O6875" s="5"/>
      <c r="P6875" s="5"/>
      <c r="Q6875" s="5"/>
      <c r="R6875" s="5"/>
      <c r="S6875" s="5"/>
      <c r="T6875" s="5"/>
      <c r="U6875" s="5"/>
      <c r="V6875" s="5"/>
      <c r="W6875" s="5"/>
      <c r="X6875" s="5"/>
      <c r="Y6875" s="5"/>
      <c r="Z6875" s="5"/>
      <c r="AA6875" s="5"/>
      <c r="AB6875" s="5"/>
      <c r="AC6875" s="5"/>
      <c r="AD6875" s="5"/>
      <c r="AE6875" s="5"/>
      <c r="AF6875" s="5"/>
      <c r="AG6875" s="5"/>
      <c r="AH6875" s="5"/>
      <c r="AI6875" s="5"/>
      <c r="AJ6875" s="5"/>
    </row>
    <row r="6876" spans="11:36">
      <c r="K6876" s="5"/>
      <c r="L6876" s="5"/>
      <c r="M6876" s="5"/>
      <c r="N6876" s="5"/>
      <c r="O6876" s="5"/>
      <c r="P6876" s="5"/>
      <c r="Q6876" s="5"/>
      <c r="R6876" s="5"/>
      <c r="S6876" s="5"/>
      <c r="T6876" s="5"/>
      <c r="U6876" s="5"/>
      <c r="V6876" s="5"/>
      <c r="W6876" s="5"/>
      <c r="X6876" s="5"/>
      <c r="Y6876" s="5"/>
      <c r="Z6876" s="5"/>
      <c r="AA6876" s="5"/>
      <c r="AB6876" s="5"/>
      <c r="AC6876" s="5"/>
      <c r="AD6876" s="5"/>
      <c r="AE6876" s="5"/>
      <c r="AF6876" s="5"/>
      <c r="AG6876" s="5"/>
      <c r="AH6876" s="5"/>
      <c r="AI6876" s="5"/>
      <c r="AJ6876" s="5"/>
    </row>
    <row r="6877" spans="11:36">
      <c r="K6877" s="5"/>
      <c r="L6877" s="5"/>
      <c r="M6877" s="5"/>
      <c r="N6877" s="5"/>
      <c r="O6877" s="5"/>
      <c r="P6877" s="5"/>
      <c r="Q6877" s="5"/>
      <c r="R6877" s="5"/>
      <c r="S6877" s="5"/>
      <c r="T6877" s="5"/>
      <c r="U6877" s="5"/>
      <c r="V6877" s="5"/>
      <c r="W6877" s="5"/>
      <c r="X6877" s="5"/>
      <c r="Y6877" s="5"/>
      <c r="Z6877" s="5"/>
      <c r="AA6877" s="5"/>
      <c r="AB6877" s="5"/>
      <c r="AC6877" s="5"/>
      <c r="AD6877" s="5"/>
      <c r="AE6877" s="5"/>
      <c r="AF6877" s="5"/>
      <c r="AG6877" s="5"/>
      <c r="AH6877" s="5"/>
      <c r="AI6877" s="5"/>
      <c r="AJ6877" s="5"/>
    </row>
    <row r="6878" spans="11:36">
      <c r="K6878" s="5"/>
      <c r="L6878" s="5"/>
      <c r="M6878" s="5"/>
      <c r="N6878" s="5"/>
      <c r="O6878" s="5"/>
      <c r="P6878" s="5"/>
      <c r="Q6878" s="5"/>
      <c r="R6878" s="5"/>
      <c r="S6878" s="5"/>
      <c r="T6878" s="5"/>
      <c r="U6878" s="5"/>
      <c r="V6878" s="5"/>
      <c r="W6878" s="5"/>
      <c r="X6878" s="5"/>
      <c r="Y6878" s="5"/>
      <c r="Z6878" s="5"/>
      <c r="AA6878" s="5"/>
      <c r="AB6878" s="5"/>
      <c r="AC6878" s="5"/>
      <c r="AD6878" s="5"/>
      <c r="AE6878" s="5"/>
      <c r="AF6878" s="5"/>
      <c r="AG6878" s="5"/>
      <c r="AH6878" s="5"/>
      <c r="AI6878" s="5"/>
      <c r="AJ6878" s="5"/>
    </row>
    <row r="6879" spans="11:36">
      <c r="K6879" s="5"/>
      <c r="L6879" s="5"/>
      <c r="M6879" s="5"/>
      <c r="N6879" s="5"/>
      <c r="O6879" s="5"/>
      <c r="P6879" s="5"/>
      <c r="Q6879" s="5"/>
      <c r="R6879" s="5"/>
      <c r="S6879" s="5"/>
      <c r="T6879" s="5"/>
      <c r="U6879" s="5"/>
      <c r="V6879" s="5"/>
      <c r="W6879" s="5"/>
      <c r="X6879" s="5"/>
      <c r="Y6879" s="5"/>
      <c r="Z6879" s="5"/>
      <c r="AA6879" s="5"/>
      <c r="AB6879" s="5"/>
      <c r="AC6879" s="5"/>
      <c r="AD6879" s="5"/>
      <c r="AE6879" s="5"/>
      <c r="AF6879" s="5"/>
      <c r="AG6879" s="5"/>
      <c r="AH6879" s="5"/>
      <c r="AI6879" s="5"/>
      <c r="AJ6879" s="5"/>
    </row>
    <row r="6880" spans="11:36">
      <c r="K6880" s="5"/>
      <c r="L6880" s="5"/>
      <c r="M6880" s="5"/>
      <c r="N6880" s="5"/>
      <c r="O6880" s="5"/>
      <c r="P6880" s="5"/>
      <c r="Q6880" s="5"/>
      <c r="R6880" s="5"/>
      <c r="S6880" s="5"/>
      <c r="T6880" s="5"/>
      <c r="U6880" s="5"/>
      <c r="V6880" s="5"/>
      <c r="W6880" s="5"/>
      <c r="X6880" s="5"/>
      <c r="Y6880" s="5"/>
      <c r="Z6880" s="5"/>
      <c r="AA6880" s="5"/>
      <c r="AB6880" s="5"/>
      <c r="AC6880" s="5"/>
      <c r="AD6880" s="5"/>
      <c r="AE6880" s="5"/>
      <c r="AF6880" s="5"/>
      <c r="AG6880" s="5"/>
      <c r="AH6880" s="5"/>
      <c r="AI6880" s="5"/>
      <c r="AJ6880" s="5"/>
    </row>
    <row r="6881" spans="11:36">
      <c r="K6881" s="5"/>
      <c r="L6881" s="5"/>
      <c r="M6881" s="5"/>
      <c r="N6881" s="5"/>
      <c r="O6881" s="5"/>
      <c r="P6881" s="5"/>
      <c r="Q6881" s="5"/>
      <c r="R6881" s="5"/>
      <c r="S6881" s="5"/>
      <c r="T6881" s="5"/>
      <c r="U6881" s="5"/>
      <c r="V6881" s="5"/>
      <c r="W6881" s="5"/>
      <c r="X6881" s="5"/>
      <c r="Y6881" s="5"/>
      <c r="Z6881" s="5"/>
      <c r="AA6881" s="5"/>
      <c r="AB6881" s="5"/>
      <c r="AC6881" s="5"/>
      <c r="AD6881" s="5"/>
      <c r="AE6881" s="5"/>
      <c r="AF6881" s="5"/>
      <c r="AG6881" s="5"/>
      <c r="AH6881" s="5"/>
      <c r="AI6881" s="5"/>
      <c r="AJ6881" s="5"/>
    </row>
    <row r="6882" spans="11:36">
      <c r="K6882" s="5"/>
      <c r="L6882" s="5"/>
      <c r="M6882" s="5"/>
      <c r="N6882" s="5"/>
      <c r="O6882" s="5"/>
      <c r="P6882" s="5"/>
      <c r="Q6882" s="5"/>
      <c r="R6882" s="5"/>
      <c r="S6882" s="5"/>
      <c r="T6882" s="5"/>
      <c r="U6882" s="5"/>
      <c r="V6882" s="5"/>
      <c r="W6882" s="5"/>
      <c r="X6882" s="5"/>
      <c r="Y6882" s="5"/>
      <c r="Z6882" s="5"/>
      <c r="AA6882" s="5"/>
      <c r="AB6882" s="5"/>
      <c r="AC6882" s="5"/>
      <c r="AD6882" s="5"/>
      <c r="AE6882" s="5"/>
      <c r="AF6882" s="5"/>
      <c r="AG6882" s="5"/>
      <c r="AH6882" s="5"/>
      <c r="AI6882" s="5"/>
      <c r="AJ6882" s="5"/>
    </row>
    <row r="6883" spans="11:36">
      <c r="K6883" s="5"/>
      <c r="L6883" s="5"/>
      <c r="M6883" s="5"/>
      <c r="N6883" s="5"/>
      <c r="O6883" s="5"/>
      <c r="P6883" s="5"/>
      <c r="Q6883" s="5"/>
      <c r="R6883" s="5"/>
      <c r="S6883" s="5"/>
      <c r="T6883" s="5"/>
      <c r="U6883" s="5"/>
      <c r="V6883" s="5"/>
      <c r="W6883" s="5"/>
      <c r="X6883" s="5"/>
      <c r="Y6883" s="5"/>
      <c r="Z6883" s="5"/>
      <c r="AA6883" s="5"/>
      <c r="AB6883" s="5"/>
      <c r="AC6883" s="5"/>
      <c r="AD6883" s="5"/>
      <c r="AE6883" s="5"/>
      <c r="AF6883" s="5"/>
      <c r="AG6883" s="5"/>
      <c r="AH6883" s="5"/>
      <c r="AI6883" s="5"/>
      <c r="AJ6883" s="5"/>
    </row>
    <row r="6884" spans="11:36">
      <c r="K6884" s="5"/>
      <c r="L6884" s="5"/>
      <c r="M6884" s="5"/>
      <c r="N6884" s="5"/>
      <c r="O6884" s="5"/>
      <c r="P6884" s="5"/>
      <c r="Q6884" s="5"/>
      <c r="R6884" s="5"/>
      <c r="S6884" s="5"/>
      <c r="T6884" s="5"/>
      <c r="U6884" s="5"/>
      <c r="V6884" s="5"/>
      <c r="W6884" s="5"/>
      <c r="X6884" s="5"/>
      <c r="Y6884" s="5"/>
      <c r="Z6884" s="5"/>
      <c r="AA6884" s="5"/>
      <c r="AB6884" s="5"/>
      <c r="AC6884" s="5"/>
      <c r="AD6884" s="5"/>
      <c r="AE6884" s="5"/>
      <c r="AF6884" s="5"/>
      <c r="AG6884" s="5"/>
      <c r="AH6884" s="5"/>
      <c r="AI6884" s="5"/>
      <c r="AJ6884" s="5"/>
    </row>
    <row r="6885" spans="11:36">
      <c r="K6885" s="5"/>
      <c r="L6885" s="5"/>
      <c r="M6885" s="5"/>
      <c r="N6885" s="5"/>
      <c r="O6885" s="5"/>
      <c r="P6885" s="5"/>
      <c r="Q6885" s="5"/>
      <c r="R6885" s="5"/>
      <c r="S6885" s="5"/>
      <c r="T6885" s="5"/>
      <c r="U6885" s="5"/>
      <c r="V6885" s="5"/>
      <c r="W6885" s="5"/>
      <c r="X6885" s="5"/>
      <c r="Y6885" s="5"/>
      <c r="Z6885" s="5"/>
      <c r="AA6885" s="5"/>
      <c r="AB6885" s="5"/>
      <c r="AC6885" s="5"/>
      <c r="AD6885" s="5"/>
      <c r="AE6885" s="5"/>
      <c r="AF6885" s="5"/>
      <c r="AG6885" s="5"/>
      <c r="AH6885" s="5"/>
      <c r="AI6885" s="5"/>
      <c r="AJ6885" s="5"/>
    </row>
    <row r="6886" spans="11:36">
      <c r="K6886" s="5"/>
      <c r="L6886" s="5"/>
      <c r="M6886" s="5"/>
      <c r="N6886" s="5"/>
      <c r="O6886" s="5"/>
      <c r="P6886" s="5"/>
      <c r="Q6886" s="5"/>
      <c r="R6886" s="5"/>
      <c r="S6886" s="5"/>
      <c r="T6886" s="5"/>
      <c r="U6886" s="5"/>
      <c r="V6886" s="5"/>
      <c r="W6886" s="5"/>
      <c r="X6886" s="5"/>
      <c r="Y6886" s="5"/>
      <c r="Z6886" s="5"/>
      <c r="AA6886" s="5"/>
      <c r="AB6886" s="5"/>
      <c r="AC6886" s="5"/>
      <c r="AD6886" s="5"/>
      <c r="AE6886" s="5"/>
      <c r="AF6886" s="5"/>
      <c r="AG6886" s="5"/>
      <c r="AH6886" s="5"/>
      <c r="AI6886" s="5"/>
      <c r="AJ6886" s="5"/>
    </row>
    <row r="6887" spans="11:36">
      <c r="K6887" s="5"/>
      <c r="L6887" s="5"/>
      <c r="M6887" s="5"/>
      <c r="N6887" s="5"/>
      <c r="O6887" s="5"/>
      <c r="P6887" s="5"/>
      <c r="Q6887" s="5"/>
      <c r="R6887" s="5"/>
      <c r="S6887" s="5"/>
      <c r="T6887" s="5"/>
      <c r="U6887" s="5"/>
      <c r="V6887" s="5"/>
      <c r="W6887" s="5"/>
      <c r="X6887" s="5"/>
      <c r="Y6887" s="5"/>
      <c r="Z6887" s="5"/>
      <c r="AA6887" s="5"/>
      <c r="AB6887" s="5"/>
      <c r="AC6887" s="5"/>
      <c r="AD6887" s="5"/>
      <c r="AE6887" s="5"/>
      <c r="AF6887" s="5"/>
      <c r="AG6887" s="5"/>
      <c r="AH6887" s="5"/>
      <c r="AI6887" s="5"/>
      <c r="AJ6887" s="5"/>
    </row>
    <row r="6888" spans="11:36">
      <c r="K6888" s="5"/>
      <c r="L6888" s="5"/>
      <c r="M6888" s="5"/>
      <c r="N6888" s="5"/>
      <c r="O6888" s="5"/>
      <c r="P6888" s="5"/>
      <c r="Q6888" s="5"/>
      <c r="R6888" s="5"/>
      <c r="S6888" s="5"/>
      <c r="T6888" s="5"/>
      <c r="U6888" s="5"/>
      <c r="V6888" s="5"/>
      <c r="W6888" s="5"/>
      <c r="X6888" s="5"/>
      <c r="Y6888" s="5"/>
      <c r="Z6888" s="5"/>
      <c r="AA6888" s="5"/>
      <c r="AB6888" s="5"/>
      <c r="AC6888" s="5"/>
      <c r="AD6888" s="5"/>
      <c r="AE6888" s="5"/>
      <c r="AF6888" s="5"/>
      <c r="AG6888" s="5"/>
      <c r="AH6888" s="5"/>
      <c r="AI6888" s="5"/>
      <c r="AJ6888" s="5"/>
    </row>
    <row r="6889" spans="11:36">
      <c r="K6889" s="5"/>
      <c r="L6889" s="5"/>
      <c r="M6889" s="5"/>
      <c r="N6889" s="5"/>
      <c r="O6889" s="5"/>
      <c r="P6889" s="5"/>
      <c r="Q6889" s="5"/>
      <c r="R6889" s="5"/>
      <c r="S6889" s="5"/>
      <c r="T6889" s="5"/>
      <c r="U6889" s="5"/>
      <c r="V6889" s="5"/>
      <c r="W6889" s="5"/>
      <c r="X6889" s="5"/>
      <c r="Y6889" s="5"/>
      <c r="Z6889" s="5"/>
      <c r="AA6889" s="5"/>
      <c r="AB6889" s="5"/>
      <c r="AC6889" s="5"/>
      <c r="AD6889" s="5"/>
      <c r="AE6889" s="5"/>
      <c r="AF6889" s="5"/>
      <c r="AG6889" s="5"/>
      <c r="AH6889" s="5"/>
      <c r="AI6889" s="5"/>
      <c r="AJ6889" s="5"/>
    </row>
    <row r="6890" spans="11:36">
      <c r="K6890" s="5"/>
      <c r="L6890" s="5"/>
      <c r="M6890" s="5"/>
      <c r="N6890" s="5"/>
      <c r="O6890" s="5"/>
      <c r="P6890" s="5"/>
      <c r="Q6890" s="5"/>
      <c r="R6890" s="5"/>
      <c r="S6890" s="5"/>
      <c r="T6890" s="5"/>
      <c r="U6890" s="5"/>
      <c r="V6890" s="5"/>
      <c r="W6890" s="5"/>
      <c r="X6890" s="5"/>
      <c r="Y6890" s="5"/>
      <c r="Z6890" s="5"/>
      <c r="AA6890" s="5"/>
      <c r="AB6890" s="5"/>
      <c r="AC6890" s="5"/>
      <c r="AD6890" s="5"/>
      <c r="AE6890" s="5"/>
      <c r="AF6890" s="5"/>
      <c r="AG6890" s="5"/>
      <c r="AH6890" s="5"/>
      <c r="AI6890" s="5"/>
      <c r="AJ6890" s="5"/>
    </row>
    <row r="6891" spans="11:36">
      <c r="K6891" s="5"/>
      <c r="L6891" s="5"/>
      <c r="M6891" s="5"/>
      <c r="N6891" s="5"/>
      <c r="O6891" s="5"/>
      <c r="P6891" s="5"/>
      <c r="Q6891" s="5"/>
      <c r="R6891" s="5"/>
      <c r="S6891" s="5"/>
      <c r="T6891" s="5"/>
      <c r="U6891" s="5"/>
      <c r="V6891" s="5"/>
      <c r="W6891" s="5"/>
      <c r="X6891" s="5"/>
      <c r="Y6891" s="5"/>
      <c r="Z6891" s="5"/>
      <c r="AA6891" s="5"/>
      <c r="AB6891" s="5"/>
      <c r="AC6891" s="5"/>
      <c r="AD6891" s="5"/>
      <c r="AE6891" s="5"/>
      <c r="AF6891" s="5"/>
      <c r="AG6891" s="5"/>
      <c r="AH6891" s="5"/>
      <c r="AI6891" s="5"/>
      <c r="AJ6891" s="5"/>
    </row>
    <row r="6892" spans="11:36">
      <c r="K6892" s="5"/>
      <c r="L6892" s="5"/>
      <c r="M6892" s="5"/>
      <c r="N6892" s="5"/>
      <c r="O6892" s="5"/>
      <c r="P6892" s="5"/>
      <c r="Q6892" s="5"/>
      <c r="R6892" s="5"/>
      <c r="S6892" s="5"/>
      <c r="T6892" s="5"/>
      <c r="U6892" s="5"/>
      <c r="V6892" s="5"/>
      <c r="W6892" s="5"/>
      <c r="X6892" s="5"/>
      <c r="Y6892" s="5"/>
      <c r="Z6892" s="5"/>
      <c r="AA6892" s="5"/>
      <c r="AB6892" s="5"/>
      <c r="AC6892" s="5"/>
      <c r="AD6892" s="5"/>
      <c r="AE6892" s="5"/>
      <c r="AF6892" s="5"/>
      <c r="AG6892" s="5"/>
      <c r="AH6892" s="5"/>
      <c r="AI6892" s="5"/>
      <c r="AJ6892" s="5"/>
    </row>
    <row r="6893" spans="11:36">
      <c r="K6893" s="5"/>
      <c r="L6893" s="5"/>
      <c r="M6893" s="5"/>
      <c r="N6893" s="5"/>
      <c r="O6893" s="5"/>
      <c r="P6893" s="5"/>
      <c r="Q6893" s="5"/>
      <c r="R6893" s="5"/>
      <c r="S6893" s="5"/>
      <c r="T6893" s="5"/>
      <c r="U6893" s="5"/>
      <c r="V6893" s="5"/>
      <c r="W6893" s="5"/>
      <c r="X6893" s="5"/>
      <c r="Y6893" s="5"/>
      <c r="Z6893" s="5"/>
      <c r="AA6893" s="5"/>
      <c r="AB6893" s="5"/>
      <c r="AC6893" s="5"/>
      <c r="AD6893" s="5"/>
      <c r="AE6893" s="5"/>
      <c r="AF6893" s="5"/>
      <c r="AG6893" s="5"/>
      <c r="AH6893" s="5"/>
      <c r="AI6893" s="5"/>
      <c r="AJ6893" s="5"/>
    </row>
    <row r="6894" spans="11:36">
      <c r="K6894" s="5"/>
      <c r="L6894" s="5"/>
      <c r="M6894" s="5"/>
      <c r="N6894" s="5"/>
      <c r="O6894" s="5"/>
      <c r="P6894" s="5"/>
      <c r="Q6894" s="5"/>
      <c r="R6894" s="5"/>
      <c r="S6894" s="5"/>
      <c r="T6894" s="5"/>
      <c r="U6894" s="5"/>
      <c r="V6894" s="5"/>
      <c r="W6894" s="5"/>
      <c r="X6894" s="5"/>
      <c r="Y6894" s="5"/>
      <c r="Z6894" s="5"/>
      <c r="AA6894" s="5"/>
      <c r="AB6894" s="5"/>
      <c r="AC6894" s="5"/>
      <c r="AD6894" s="5"/>
      <c r="AE6894" s="5"/>
      <c r="AF6894" s="5"/>
      <c r="AG6894" s="5"/>
      <c r="AH6894" s="5"/>
      <c r="AI6894" s="5"/>
      <c r="AJ6894" s="5"/>
    </row>
    <row r="6895" spans="11:36">
      <c r="K6895" s="5"/>
      <c r="L6895" s="5"/>
      <c r="M6895" s="5"/>
      <c r="N6895" s="5"/>
      <c r="O6895" s="5"/>
      <c r="P6895" s="5"/>
      <c r="Q6895" s="5"/>
      <c r="R6895" s="5"/>
      <c r="S6895" s="5"/>
      <c r="T6895" s="5"/>
      <c r="U6895" s="5"/>
      <c r="V6895" s="5"/>
      <c r="W6895" s="5"/>
      <c r="X6895" s="5"/>
      <c r="Y6895" s="5"/>
      <c r="Z6895" s="5"/>
      <c r="AA6895" s="5"/>
      <c r="AB6895" s="5"/>
      <c r="AC6895" s="5"/>
      <c r="AD6895" s="5"/>
      <c r="AE6895" s="5"/>
      <c r="AF6895" s="5"/>
      <c r="AG6895" s="5"/>
      <c r="AH6895" s="5"/>
      <c r="AI6895" s="5"/>
      <c r="AJ6895" s="5"/>
    </row>
    <row r="6896" spans="11:36">
      <c r="K6896" s="5"/>
      <c r="L6896" s="5"/>
      <c r="M6896" s="5"/>
      <c r="N6896" s="5"/>
      <c r="O6896" s="5"/>
      <c r="P6896" s="5"/>
      <c r="Q6896" s="5"/>
      <c r="R6896" s="5"/>
      <c r="S6896" s="5"/>
      <c r="T6896" s="5"/>
      <c r="U6896" s="5"/>
      <c r="V6896" s="5"/>
      <c r="W6896" s="5"/>
      <c r="X6896" s="5"/>
      <c r="Y6896" s="5"/>
      <c r="Z6896" s="5"/>
      <c r="AA6896" s="5"/>
      <c r="AB6896" s="5"/>
      <c r="AC6896" s="5"/>
      <c r="AD6896" s="5"/>
      <c r="AE6896" s="5"/>
      <c r="AF6896" s="5"/>
      <c r="AG6896" s="5"/>
      <c r="AH6896" s="5"/>
      <c r="AI6896" s="5"/>
      <c r="AJ6896" s="5"/>
    </row>
    <row r="6897" spans="11:36">
      <c r="K6897" s="5"/>
      <c r="L6897" s="5"/>
      <c r="M6897" s="5"/>
      <c r="N6897" s="5"/>
      <c r="O6897" s="5"/>
      <c r="P6897" s="5"/>
      <c r="Q6897" s="5"/>
      <c r="R6897" s="5"/>
      <c r="S6897" s="5"/>
      <c r="T6897" s="5"/>
      <c r="U6897" s="5"/>
      <c r="V6897" s="5"/>
      <c r="W6897" s="5"/>
      <c r="X6897" s="5"/>
      <c r="Y6897" s="5"/>
      <c r="Z6897" s="5"/>
      <c r="AA6897" s="5"/>
      <c r="AB6897" s="5"/>
      <c r="AC6897" s="5"/>
      <c r="AD6897" s="5"/>
      <c r="AE6897" s="5"/>
      <c r="AF6897" s="5"/>
      <c r="AG6897" s="5"/>
      <c r="AH6897" s="5"/>
      <c r="AI6897" s="5"/>
      <c r="AJ6897" s="5"/>
    </row>
    <row r="6898" spans="11:36">
      <c r="K6898" s="5"/>
      <c r="L6898" s="5"/>
      <c r="M6898" s="5"/>
      <c r="N6898" s="5"/>
      <c r="O6898" s="5"/>
      <c r="P6898" s="5"/>
      <c r="Q6898" s="5"/>
      <c r="R6898" s="5"/>
      <c r="S6898" s="5"/>
      <c r="T6898" s="5"/>
      <c r="U6898" s="5"/>
      <c r="V6898" s="5"/>
      <c r="W6898" s="5"/>
      <c r="X6898" s="5"/>
      <c r="Y6898" s="5"/>
      <c r="Z6898" s="5"/>
      <c r="AA6898" s="5"/>
      <c r="AB6898" s="5"/>
      <c r="AC6898" s="5"/>
      <c r="AD6898" s="5"/>
      <c r="AE6898" s="5"/>
      <c r="AF6898" s="5"/>
      <c r="AG6898" s="5"/>
      <c r="AH6898" s="5"/>
      <c r="AI6898" s="5"/>
      <c r="AJ6898" s="5"/>
    </row>
    <row r="6899" spans="11:36">
      <c r="K6899" s="5"/>
      <c r="L6899" s="5"/>
      <c r="M6899" s="5"/>
      <c r="N6899" s="5"/>
      <c r="O6899" s="5"/>
      <c r="P6899" s="5"/>
      <c r="Q6899" s="5"/>
      <c r="R6899" s="5"/>
      <c r="S6899" s="5"/>
      <c r="T6899" s="5"/>
      <c r="U6899" s="5"/>
      <c r="V6899" s="5"/>
      <c r="W6899" s="5"/>
      <c r="X6899" s="5"/>
      <c r="Y6899" s="5"/>
      <c r="Z6899" s="5"/>
      <c r="AA6899" s="5"/>
      <c r="AB6899" s="5"/>
      <c r="AC6899" s="5"/>
      <c r="AD6899" s="5"/>
      <c r="AE6899" s="5"/>
      <c r="AF6899" s="5"/>
      <c r="AG6899" s="5"/>
      <c r="AH6899" s="5"/>
      <c r="AI6899" s="5"/>
      <c r="AJ6899" s="5"/>
    </row>
    <row r="6900" spans="11:36">
      <c r="K6900" s="5"/>
      <c r="L6900" s="5"/>
      <c r="M6900" s="5"/>
      <c r="N6900" s="5"/>
      <c r="O6900" s="5"/>
      <c r="P6900" s="5"/>
      <c r="Q6900" s="5"/>
      <c r="R6900" s="5"/>
      <c r="S6900" s="5"/>
      <c r="T6900" s="5"/>
      <c r="U6900" s="5"/>
      <c r="V6900" s="5"/>
      <c r="W6900" s="5"/>
      <c r="X6900" s="5"/>
      <c r="Y6900" s="5"/>
      <c r="Z6900" s="5"/>
      <c r="AA6900" s="5"/>
      <c r="AB6900" s="5"/>
      <c r="AC6900" s="5"/>
      <c r="AD6900" s="5"/>
      <c r="AE6900" s="5"/>
      <c r="AF6900" s="5"/>
      <c r="AG6900" s="5"/>
      <c r="AH6900" s="5"/>
      <c r="AI6900" s="5"/>
      <c r="AJ6900" s="5"/>
    </row>
    <row r="6901" spans="11:36">
      <c r="K6901" s="5"/>
      <c r="L6901" s="5"/>
      <c r="M6901" s="5"/>
      <c r="N6901" s="5"/>
      <c r="O6901" s="5"/>
      <c r="P6901" s="5"/>
      <c r="Q6901" s="5"/>
      <c r="R6901" s="5"/>
      <c r="S6901" s="5"/>
      <c r="T6901" s="5"/>
      <c r="U6901" s="5"/>
      <c r="V6901" s="5"/>
      <c r="W6901" s="5"/>
      <c r="X6901" s="5"/>
      <c r="Y6901" s="5"/>
      <c r="Z6901" s="5"/>
      <c r="AA6901" s="5"/>
      <c r="AB6901" s="5"/>
      <c r="AC6901" s="5"/>
      <c r="AD6901" s="5"/>
      <c r="AE6901" s="5"/>
      <c r="AF6901" s="5"/>
      <c r="AG6901" s="5"/>
      <c r="AH6901" s="5"/>
      <c r="AI6901" s="5"/>
      <c r="AJ6901" s="5"/>
    </row>
    <row r="6902" spans="11:36">
      <c r="K6902" s="5"/>
      <c r="L6902" s="5"/>
      <c r="M6902" s="5"/>
      <c r="N6902" s="5"/>
      <c r="O6902" s="5"/>
      <c r="P6902" s="5"/>
      <c r="Q6902" s="5"/>
      <c r="R6902" s="5"/>
      <c r="S6902" s="5"/>
      <c r="T6902" s="5"/>
      <c r="U6902" s="5"/>
      <c r="V6902" s="5"/>
      <c r="W6902" s="5"/>
      <c r="X6902" s="5"/>
      <c r="Y6902" s="5"/>
      <c r="Z6902" s="5"/>
      <c r="AA6902" s="5"/>
      <c r="AB6902" s="5"/>
      <c r="AC6902" s="5"/>
      <c r="AD6902" s="5"/>
      <c r="AE6902" s="5"/>
      <c r="AF6902" s="5"/>
      <c r="AG6902" s="5"/>
      <c r="AH6902" s="5"/>
      <c r="AI6902" s="5"/>
      <c r="AJ6902" s="5"/>
    </row>
    <row r="6903" spans="11:36">
      <c r="K6903" s="5"/>
      <c r="L6903" s="5"/>
      <c r="M6903" s="5"/>
      <c r="N6903" s="5"/>
      <c r="O6903" s="5"/>
      <c r="P6903" s="5"/>
      <c r="Q6903" s="5"/>
      <c r="R6903" s="5"/>
      <c r="S6903" s="5"/>
      <c r="T6903" s="5"/>
      <c r="U6903" s="5"/>
      <c r="V6903" s="5"/>
      <c r="W6903" s="5"/>
      <c r="X6903" s="5"/>
      <c r="Y6903" s="5"/>
      <c r="Z6903" s="5"/>
      <c r="AA6903" s="5"/>
      <c r="AB6903" s="5"/>
      <c r="AC6903" s="5"/>
      <c r="AD6903" s="5"/>
      <c r="AE6903" s="5"/>
      <c r="AF6903" s="5"/>
      <c r="AG6903" s="5"/>
      <c r="AH6903" s="5"/>
      <c r="AI6903" s="5"/>
      <c r="AJ6903" s="5"/>
    </row>
    <row r="6904" spans="11:36">
      <c r="K6904" s="5"/>
      <c r="L6904" s="5"/>
      <c r="M6904" s="5"/>
      <c r="N6904" s="5"/>
      <c r="O6904" s="5"/>
      <c r="P6904" s="5"/>
      <c r="Q6904" s="5"/>
      <c r="R6904" s="5"/>
      <c r="S6904" s="5"/>
      <c r="T6904" s="5"/>
      <c r="U6904" s="5"/>
      <c r="V6904" s="5"/>
      <c r="W6904" s="5"/>
      <c r="X6904" s="5"/>
      <c r="Y6904" s="5"/>
      <c r="Z6904" s="5"/>
      <c r="AA6904" s="5"/>
      <c r="AB6904" s="5"/>
      <c r="AC6904" s="5"/>
      <c r="AD6904" s="5"/>
      <c r="AE6904" s="5"/>
      <c r="AF6904" s="5"/>
      <c r="AG6904" s="5"/>
      <c r="AH6904" s="5"/>
      <c r="AI6904" s="5"/>
      <c r="AJ6904" s="5"/>
    </row>
    <row r="6905" spans="11:36">
      <c r="K6905" s="5"/>
      <c r="L6905" s="5"/>
      <c r="M6905" s="5"/>
      <c r="N6905" s="5"/>
      <c r="O6905" s="5"/>
      <c r="P6905" s="5"/>
      <c r="Q6905" s="5"/>
      <c r="R6905" s="5"/>
      <c r="S6905" s="5"/>
      <c r="T6905" s="5"/>
      <c r="U6905" s="5"/>
      <c r="V6905" s="5"/>
      <c r="W6905" s="5"/>
      <c r="X6905" s="5"/>
      <c r="Y6905" s="5"/>
      <c r="Z6905" s="5"/>
      <c r="AA6905" s="5"/>
      <c r="AB6905" s="5"/>
      <c r="AC6905" s="5"/>
      <c r="AD6905" s="5"/>
      <c r="AE6905" s="5"/>
      <c r="AF6905" s="5"/>
      <c r="AG6905" s="5"/>
      <c r="AH6905" s="5"/>
      <c r="AI6905" s="5"/>
      <c r="AJ6905" s="5"/>
    </row>
    <row r="6906" spans="11:36">
      <c r="K6906" s="5"/>
      <c r="L6906" s="5"/>
      <c r="M6906" s="5"/>
      <c r="N6906" s="5"/>
      <c r="O6906" s="5"/>
      <c r="P6906" s="5"/>
      <c r="Q6906" s="5"/>
      <c r="R6906" s="5"/>
      <c r="S6906" s="5"/>
      <c r="T6906" s="5"/>
      <c r="U6906" s="5"/>
      <c r="V6906" s="5"/>
      <c r="W6906" s="5"/>
      <c r="X6906" s="5"/>
      <c r="Y6906" s="5"/>
      <c r="Z6906" s="5"/>
      <c r="AA6906" s="5"/>
      <c r="AB6906" s="5"/>
      <c r="AC6906" s="5"/>
      <c r="AD6906" s="5"/>
      <c r="AE6906" s="5"/>
      <c r="AF6906" s="5"/>
      <c r="AG6906" s="5"/>
      <c r="AH6906" s="5"/>
      <c r="AI6906" s="5"/>
      <c r="AJ6906" s="5"/>
    </row>
    <row r="6907" spans="11:36">
      <c r="K6907" s="5"/>
      <c r="L6907" s="5"/>
      <c r="M6907" s="5"/>
      <c r="N6907" s="5"/>
      <c r="O6907" s="5"/>
      <c r="P6907" s="5"/>
      <c r="Q6907" s="5"/>
      <c r="R6907" s="5"/>
      <c r="S6907" s="5"/>
      <c r="T6907" s="5"/>
      <c r="U6907" s="5"/>
      <c r="V6907" s="5"/>
      <c r="W6907" s="5"/>
      <c r="X6907" s="5"/>
      <c r="Y6907" s="5"/>
      <c r="Z6907" s="5"/>
      <c r="AA6907" s="5"/>
      <c r="AB6907" s="5"/>
      <c r="AC6907" s="5"/>
      <c r="AD6907" s="5"/>
      <c r="AE6907" s="5"/>
      <c r="AF6907" s="5"/>
      <c r="AG6907" s="5"/>
      <c r="AH6907" s="5"/>
      <c r="AI6907" s="5"/>
      <c r="AJ6907" s="5"/>
    </row>
    <row r="6908" spans="11:36">
      <c r="K6908" s="5"/>
      <c r="L6908" s="5"/>
      <c r="M6908" s="5"/>
      <c r="N6908" s="5"/>
      <c r="O6908" s="5"/>
      <c r="P6908" s="5"/>
      <c r="Q6908" s="5"/>
      <c r="R6908" s="5"/>
      <c r="S6908" s="5"/>
      <c r="T6908" s="5"/>
      <c r="U6908" s="5"/>
      <c r="V6908" s="5"/>
      <c r="W6908" s="5"/>
      <c r="X6908" s="5"/>
      <c r="Y6908" s="5"/>
      <c r="Z6908" s="5"/>
      <c r="AA6908" s="5"/>
      <c r="AB6908" s="5"/>
      <c r="AC6908" s="5"/>
      <c r="AD6908" s="5"/>
      <c r="AE6908" s="5"/>
      <c r="AF6908" s="5"/>
      <c r="AG6908" s="5"/>
      <c r="AH6908" s="5"/>
      <c r="AI6908" s="5"/>
      <c r="AJ6908" s="5"/>
    </row>
    <row r="6909" spans="11:36">
      <c r="K6909" s="5"/>
      <c r="L6909" s="5"/>
      <c r="M6909" s="5"/>
      <c r="N6909" s="5"/>
      <c r="O6909" s="5"/>
      <c r="P6909" s="5"/>
      <c r="Q6909" s="5"/>
      <c r="R6909" s="5"/>
      <c r="S6909" s="5"/>
      <c r="T6909" s="5"/>
      <c r="U6909" s="5"/>
      <c r="V6909" s="5"/>
      <c r="W6909" s="5"/>
      <c r="X6909" s="5"/>
      <c r="Y6909" s="5"/>
      <c r="Z6909" s="5"/>
      <c r="AA6909" s="5"/>
      <c r="AB6909" s="5"/>
      <c r="AC6909" s="5"/>
      <c r="AD6909" s="5"/>
      <c r="AE6909" s="5"/>
      <c r="AF6909" s="5"/>
      <c r="AG6909" s="5"/>
      <c r="AH6909" s="5"/>
      <c r="AI6909" s="5"/>
      <c r="AJ6909" s="5"/>
    </row>
    <row r="6910" spans="11:36">
      <c r="K6910" s="5"/>
      <c r="L6910" s="5"/>
      <c r="M6910" s="5"/>
      <c r="N6910" s="5"/>
      <c r="O6910" s="5"/>
      <c r="P6910" s="5"/>
      <c r="Q6910" s="5"/>
      <c r="R6910" s="5"/>
      <c r="S6910" s="5"/>
      <c r="T6910" s="5"/>
      <c r="U6910" s="5"/>
      <c r="V6910" s="5"/>
      <c r="W6910" s="5"/>
      <c r="X6910" s="5"/>
      <c r="Y6910" s="5"/>
      <c r="Z6910" s="5"/>
      <c r="AA6910" s="5"/>
      <c r="AB6910" s="5"/>
      <c r="AC6910" s="5"/>
      <c r="AD6910" s="5"/>
      <c r="AE6910" s="5"/>
      <c r="AF6910" s="5"/>
      <c r="AG6910" s="5"/>
      <c r="AH6910" s="5"/>
      <c r="AI6910" s="5"/>
      <c r="AJ6910" s="5"/>
    </row>
    <row r="6911" spans="11:36">
      <c r="K6911" s="5"/>
      <c r="L6911" s="5"/>
      <c r="M6911" s="5"/>
      <c r="N6911" s="5"/>
      <c r="O6911" s="5"/>
      <c r="P6911" s="5"/>
      <c r="Q6911" s="5"/>
      <c r="R6911" s="5"/>
      <c r="S6911" s="5"/>
      <c r="T6911" s="5"/>
      <c r="U6911" s="5"/>
      <c r="V6911" s="5"/>
      <c r="W6911" s="5"/>
      <c r="X6911" s="5"/>
      <c r="Y6911" s="5"/>
      <c r="Z6911" s="5"/>
      <c r="AA6911" s="5"/>
      <c r="AB6911" s="5"/>
      <c r="AC6911" s="5"/>
      <c r="AD6911" s="5"/>
      <c r="AE6911" s="5"/>
      <c r="AF6911" s="5"/>
      <c r="AG6911" s="5"/>
      <c r="AH6911" s="5"/>
      <c r="AI6911" s="5"/>
      <c r="AJ6911" s="5"/>
    </row>
    <row r="6912" spans="11:36">
      <c r="K6912" s="5"/>
      <c r="L6912" s="5"/>
      <c r="M6912" s="5"/>
      <c r="N6912" s="5"/>
      <c r="O6912" s="5"/>
      <c r="P6912" s="5"/>
      <c r="Q6912" s="5"/>
      <c r="R6912" s="5"/>
      <c r="S6912" s="5"/>
      <c r="T6912" s="5"/>
      <c r="U6912" s="5"/>
      <c r="V6912" s="5"/>
      <c r="W6912" s="5"/>
      <c r="X6912" s="5"/>
      <c r="Y6912" s="5"/>
      <c r="Z6912" s="5"/>
      <c r="AA6912" s="5"/>
      <c r="AB6912" s="5"/>
      <c r="AC6912" s="5"/>
      <c r="AD6912" s="5"/>
      <c r="AE6912" s="5"/>
      <c r="AF6912" s="5"/>
      <c r="AG6912" s="5"/>
      <c r="AH6912" s="5"/>
      <c r="AI6912" s="5"/>
      <c r="AJ6912" s="5"/>
    </row>
    <row r="6913" spans="11:36">
      <c r="K6913" s="5"/>
      <c r="L6913" s="5"/>
      <c r="M6913" s="5"/>
      <c r="N6913" s="5"/>
      <c r="O6913" s="5"/>
      <c r="P6913" s="5"/>
      <c r="Q6913" s="5"/>
      <c r="R6913" s="5"/>
      <c r="S6913" s="5"/>
      <c r="T6913" s="5"/>
      <c r="U6913" s="5"/>
      <c r="V6913" s="5"/>
      <c r="W6913" s="5"/>
      <c r="X6913" s="5"/>
      <c r="Y6913" s="5"/>
      <c r="Z6913" s="5"/>
      <c r="AA6913" s="5"/>
      <c r="AB6913" s="5"/>
      <c r="AC6913" s="5"/>
      <c r="AD6913" s="5"/>
      <c r="AE6913" s="5"/>
      <c r="AF6913" s="5"/>
      <c r="AG6913" s="5"/>
      <c r="AH6913" s="5"/>
      <c r="AI6913" s="5"/>
      <c r="AJ6913" s="5"/>
    </row>
    <row r="6914" spans="11:36">
      <c r="K6914" s="5"/>
      <c r="L6914" s="5"/>
      <c r="M6914" s="5"/>
      <c r="N6914" s="5"/>
      <c r="O6914" s="5"/>
      <c r="P6914" s="5"/>
      <c r="Q6914" s="5"/>
      <c r="R6914" s="5"/>
      <c r="S6914" s="5"/>
      <c r="T6914" s="5"/>
      <c r="U6914" s="5"/>
      <c r="V6914" s="5"/>
      <c r="W6914" s="5"/>
      <c r="X6914" s="5"/>
      <c r="Y6914" s="5"/>
      <c r="Z6914" s="5"/>
      <c r="AA6914" s="5"/>
      <c r="AB6914" s="5"/>
      <c r="AC6914" s="5"/>
      <c r="AD6914" s="5"/>
      <c r="AE6914" s="5"/>
      <c r="AF6914" s="5"/>
      <c r="AG6914" s="5"/>
      <c r="AH6914" s="5"/>
      <c r="AI6914" s="5"/>
      <c r="AJ6914" s="5"/>
    </row>
    <row r="6915" spans="11:36">
      <c r="K6915" s="5"/>
      <c r="L6915" s="5"/>
      <c r="M6915" s="5"/>
      <c r="N6915" s="5"/>
      <c r="O6915" s="5"/>
      <c r="P6915" s="5"/>
      <c r="Q6915" s="5"/>
      <c r="R6915" s="5"/>
      <c r="S6915" s="5"/>
      <c r="T6915" s="5"/>
      <c r="U6915" s="5"/>
      <c r="V6915" s="5"/>
      <c r="W6915" s="5"/>
      <c r="X6915" s="5"/>
      <c r="Y6915" s="5"/>
      <c r="Z6915" s="5"/>
      <c r="AA6915" s="5"/>
      <c r="AB6915" s="5"/>
      <c r="AC6915" s="5"/>
      <c r="AD6915" s="5"/>
      <c r="AE6915" s="5"/>
      <c r="AF6915" s="5"/>
      <c r="AG6915" s="5"/>
      <c r="AH6915" s="5"/>
      <c r="AI6915" s="5"/>
      <c r="AJ6915" s="5"/>
    </row>
    <row r="6916" spans="11:36">
      <c r="K6916" s="5"/>
      <c r="L6916" s="5"/>
      <c r="M6916" s="5"/>
      <c r="N6916" s="5"/>
      <c r="O6916" s="5"/>
      <c r="P6916" s="5"/>
      <c r="Q6916" s="5"/>
      <c r="R6916" s="5"/>
      <c r="S6916" s="5"/>
      <c r="T6916" s="5"/>
      <c r="U6916" s="5"/>
      <c r="V6916" s="5"/>
      <c r="W6916" s="5"/>
      <c r="X6916" s="5"/>
      <c r="Y6916" s="5"/>
      <c r="Z6916" s="5"/>
      <c r="AA6916" s="5"/>
      <c r="AB6916" s="5"/>
      <c r="AC6916" s="5"/>
      <c r="AD6916" s="5"/>
      <c r="AE6916" s="5"/>
      <c r="AF6916" s="5"/>
      <c r="AG6916" s="5"/>
      <c r="AH6916" s="5"/>
      <c r="AI6916" s="5"/>
      <c r="AJ6916" s="5"/>
    </row>
    <row r="6917" spans="11:36">
      <c r="K6917" s="5"/>
      <c r="L6917" s="5"/>
      <c r="M6917" s="5"/>
      <c r="N6917" s="5"/>
      <c r="O6917" s="5"/>
      <c r="P6917" s="5"/>
      <c r="Q6917" s="5"/>
      <c r="R6917" s="5"/>
      <c r="S6917" s="5"/>
      <c r="T6917" s="5"/>
      <c r="U6917" s="5"/>
      <c r="V6917" s="5"/>
      <c r="W6917" s="5"/>
      <c r="X6917" s="5"/>
      <c r="Y6917" s="5"/>
      <c r="Z6917" s="5"/>
      <c r="AA6917" s="5"/>
      <c r="AB6917" s="5"/>
      <c r="AC6917" s="5"/>
      <c r="AD6917" s="5"/>
      <c r="AE6917" s="5"/>
      <c r="AF6917" s="5"/>
      <c r="AG6917" s="5"/>
      <c r="AH6917" s="5"/>
      <c r="AI6917" s="5"/>
      <c r="AJ6917" s="5"/>
    </row>
    <row r="6918" spans="11:36">
      <c r="K6918" s="5"/>
      <c r="L6918" s="5"/>
      <c r="M6918" s="5"/>
      <c r="N6918" s="5"/>
      <c r="O6918" s="5"/>
      <c r="P6918" s="5"/>
      <c r="Q6918" s="5"/>
      <c r="R6918" s="5"/>
      <c r="S6918" s="5"/>
      <c r="T6918" s="5"/>
      <c r="U6918" s="5"/>
      <c r="V6918" s="5"/>
      <c r="W6918" s="5"/>
      <c r="X6918" s="5"/>
      <c r="Y6918" s="5"/>
      <c r="Z6918" s="5"/>
      <c r="AA6918" s="5"/>
      <c r="AB6918" s="5"/>
      <c r="AC6918" s="5"/>
      <c r="AD6918" s="5"/>
      <c r="AE6918" s="5"/>
      <c r="AF6918" s="5"/>
      <c r="AG6918" s="5"/>
      <c r="AH6918" s="5"/>
      <c r="AI6918" s="5"/>
      <c r="AJ6918" s="5"/>
    </row>
    <row r="6919" spans="11:36">
      <c r="K6919" s="5"/>
      <c r="L6919" s="5"/>
      <c r="M6919" s="5"/>
      <c r="N6919" s="5"/>
      <c r="O6919" s="5"/>
      <c r="P6919" s="5"/>
      <c r="Q6919" s="5"/>
      <c r="R6919" s="5"/>
      <c r="S6919" s="5"/>
      <c r="T6919" s="5"/>
      <c r="U6919" s="5"/>
      <c r="V6919" s="5"/>
      <c r="W6919" s="5"/>
      <c r="X6919" s="5"/>
      <c r="Y6919" s="5"/>
      <c r="Z6919" s="5"/>
      <c r="AA6919" s="5"/>
      <c r="AB6919" s="5"/>
      <c r="AC6919" s="5"/>
      <c r="AD6919" s="5"/>
      <c r="AE6919" s="5"/>
      <c r="AF6919" s="5"/>
      <c r="AG6919" s="5"/>
      <c r="AH6919" s="5"/>
      <c r="AI6919" s="5"/>
      <c r="AJ6919" s="5"/>
    </row>
    <row r="6920" spans="11:36">
      <c r="K6920" s="5"/>
      <c r="L6920" s="5"/>
      <c r="M6920" s="5"/>
      <c r="N6920" s="5"/>
      <c r="O6920" s="5"/>
      <c r="P6920" s="5"/>
      <c r="Q6920" s="5"/>
      <c r="R6920" s="5"/>
      <c r="S6920" s="5"/>
      <c r="T6920" s="5"/>
      <c r="U6920" s="5"/>
      <c r="V6920" s="5"/>
      <c r="W6920" s="5"/>
      <c r="X6920" s="5"/>
      <c r="Y6920" s="5"/>
      <c r="Z6920" s="5"/>
      <c r="AA6920" s="5"/>
      <c r="AB6920" s="5"/>
      <c r="AC6920" s="5"/>
      <c r="AD6920" s="5"/>
      <c r="AE6920" s="5"/>
      <c r="AF6920" s="5"/>
      <c r="AG6920" s="5"/>
      <c r="AH6920" s="5"/>
      <c r="AI6920" s="5"/>
      <c r="AJ6920" s="5"/>
    </row>
    <row r="6921" spans="11:36">
      <c r="K6921" s="5"/>
      <c r="L6921" s="5"/>
      <c r="M6921" s="5"/>
      <c r="N6921" s="5"/>
      <c r="O6921" s="5"/>
      <c r="P6921" s="5"/>
      <c r="Q6921" s="5"/>
      <c r="R6921" s="5"/>
      <c r="S6921" s="5"/>
      <c r="T6921" s="5"/>
      <c r="U6921" s="5"/>
      <c r="V6921" s="5"/>
      <c r="W6921" s="5"/>
      <c r="X6921" s="5"/>
      <c r="Y6921" s="5"/>
      <c r="Z6921" s="5"/>
      <c r="AA6921" s="5"/>
      <c r="AB6921" s="5"/>
      <c r="AC6921" s="5"/>
      <c r="AD6921" s="5"/>
      <c r="AE6921" s="5"/>
      <c r="AF6921" s="5"/>
      <c r="AG6921" s="5"/>
      <c r="AH6921" s="5"/>
      <c r="AI6921" s="5"/>
      <c r="AJ6921" s="5"/>
    </row>
    <row r="6922" spans="11:36">
      <c r="K6922" s="5"/>
      <c r="L6922" s="5"/>
      <c r="M6922" s="5"/>
      <c r="N6922" s="5"/>
      <c r="O6922" s="5"/>
      <c r="P6922" s="5"/>
      <c r="Q6922" s="5"/>
      <c r="R6922" s="5"/>
      <c r="S6922" s="5"/>
      <c r="T6922" s="5"/>
      <c r="U6922" s="5"/>
      <c r="V6922" s="5"/>
      <c r="W6922" s="5"/>
      <c r="X6922" s="5"/>
      <c r="Y6922" s="5"/>
      <c r="Z6922" s="5"/>
      <c r="AA6922" s="5"/>
      <c r="AB6922" s="5"/>
      <c r="AC6922" s="5"/>
      <c r="AD6922" s="5"/>
      <c r="AE6922" s="5"/>
      <c r="AF6922" s="5"/>
      <c r="AG6922" s="5"/>
      <c r="AH6922" s="5"/>
      <c r="AI6922" s="5"/>
      <c r="AJ6922" s="5"/>
    </row>
    <row r="6923" spans="11:36">
      <c r="K6923" s="5"/>
      <c r="L6923" s="5"/>
      <c r="M6923" s="5"/>
      <c r="N6923" s="5"/>
      <c r="O6923" s="5"/>
      <c r="P6923" s="5"/>
      <c r="Q6923" s="5"/>
      <c r="R6923" s="5"/>
      <c r="S6923" s="5"/>
      <c r="T6923" s="5"/>
      <c r="U6923" s="5"/>
      <c r="V6923" s="5"/>
      <c r="W6923" s="5"/>
      <c r="X6923" s="5"/>
      <c r="Y6923" s="5"/>
      <c r="Z6923" s="5"/>
      <c r="AA6923" s="5"/>
      <c r="AB6923" s="5"/>
      <c r="AC6923" s="5"/>
      <c r="AD6923" s="5"/>
      <c r="AE6923" s="5"/>
      <c r="AF6923" s="5"/>
      <c r="AG6923" s="5"/>
      <c r="AH6923" s="5"/>
      <c r="AI6923" s="5"/>
      <c r="AJ6923" s="5"/>
    </row>
    <row r="6924" spans="11:36">
      <c r="K6924" s="5"/>
      <c r="L6924" s="5"/>
      <c r="M6924" s="5"/>
      <c r="N6924" s="5"/>
      <c r="O6924" s="5"/>
      <c r="P6924" s="5"/>
      <c r="Q6924" s="5"/>
      <c r="R6924" s="5"/>
      <c r="S6924" s="5"/>
      <c r="T6924" s="5"/>
      <c r="U6924" s="5"/>
      <c r="V6924" s="5"/>
      <c r="W6924" s="5"/>
      <c r="X6924" s="5"/>
      <c r="Y6924" s="5"/>
      <c r="Z6924" s="5"/>
      <c r="AA6924" s="5"/>
      <c r="AB6924" s="5"/>
      <c r="AC6924" s="5"/>
      <c r="AD6924" s="5"/>
      <c r="AE6924" s="5"/>
      <c r="AF6924" s="5"/>
      <c r="AG6924" s="5"/>
      <c r="AH6924" s="5"/>
      <c r="AI6924" s="5"/>
      <c r="AJ6924" s="5"/>
    </row>
    <row r="6925" spans="11:36">
      <c r="K6925" s="5"/>
      <c r="L6925" s="5"/>
      <c r="M6925" s="5"/>
      <c r="N6925" s="5"/>
      <c r="O6925" s="5"/>
      <c r="P6925" s="5"/>
      <c r="Q6925" s="5"/>
      <c r="R6925" s="5"/>
      <c r="S6925" s="5"/>
      <c r="T6925" s="5"/>
      <c r="U6925" s="5"/>
      <c r="V6925" s="5"/>
      <c r="W6925" s="5"/>
      <c r="X6925" s="5"/>
      <c r="Y6925" s="5"/>
      <c r="Z6925" s="5"/>
      <c r="AA6925" s="5"/>
      <c r="AB6925" s="5"/>
      <c r="AC6925" s="5"/>
      <c r="AD6925" s="5"/>
      <c r="AE6925" s="5"/>
      <c r="AF6925" s="5"/>
      <c r="AG6925" s="5"/>
      <c r="AH6925" s="5"/>
      <c r="AI6925" s="5"/>
      <c r="AJ6925" s="5"/>
    </row>
    <row r="6926" spans="11:36">
      <c r="K6926" s="5"/>
      <c r="L6926" s="5"/>
      <c r="M6926" s="5"/>
      <c r="N6926" s="5"/>
      <c r="O6926" s="5"/>
      <c r="P6926" s="5"/>
      <c r="Q6926" s="5"/>
      <c r="R6926" s="5"/>
      <c r="S6926" s="5"/>
      <c r="T6926" s="5"/>
      <c r="U6926" s="5"/>
      <c r="V6926" s="5"/>
      <c r="W6926" s="5"/>
      <c r="X6926" s="5"/>
      <c r="Y6926" s="5"/>
      <c r="Z6926" s="5"/>
      <c r="AA6926" s="5"/>
      <c r="AB6926" s="5"/>
      <c r="AC6926" s="5"/>
      <c r="AD6926" s="5"/>
      <c r="AE6926" s="5"/>
      <c r="AF6926" s="5"/>
      <c r="AG6926" s="5"/>
      <c r="AH6926" s="5"/>
      <c r="AI6926" s="5"/>
      <c r="AJ6926" s="5"/>
    </row>
    <row r="6927" spans="11:36">
      <c r="K6927" s="5"/>
      <c r="L6927" s="5"/>
      <c r="M6927" s="5"/>
      <c r="N6927" s="5"/>
      <c r="O6927" s="5"/>
      <c r="P6927" s="5"/>
      <c r="Q6927" s="5"/>
      <c r="R6927" s="5"/>
      <c r="S6927" s="5"/>
      <c r="T6927" s="5"/>
      <c r="U6927" s="5"/>
      <c r="V6927" s="5"/>
      <c r="W6927" s="5"/>
      <c r="X6927" s="5"/>
      <c r="Y6927" s="5"/>
      <c r="Z6927" s="5"/>
      <c r="AA6927" s="5"/>
      <c r="AB6927" s="5"/>
      <c r="AC6927" s="5"/>
      <c r="AD6927" s="5"/>
      <c r="AE6927" s="5"/>
      <c r="AF6927" s="5"/>
      <c r="AG6927" s="5"/>
      <c r="AH6927" s="5"/>
      <c r="AI6927" s="5"/>
      <c r="AJ6927" s="5"/>
    </row>
    <row r="6928" spans="11:36">
      <c r="K6928" s="5"/>
      <c r="L6928" s="5"/>
      <c r="M6928" s="5"/>
      <c r="N6928" s="5"/>
      <c r="O6928" s="5"/>
      <c r="P6928" s="5"/>
      <c r="Q6928" s="5"/>
      <c r="R6928" s="5"/>
      <c r="S6928" s="5"/>
      <c r="T6928" s="5"/>
      <c r="U6928" s="5"/>
      <c r="V6928" s="5"/>
      <c r="W6928" s="5"/>
      <c r="X6928" s="5"/>
      <c r="Y6928" s="5"/>
      <c r="Z6928" s="5"/>
      <c r="AA6928" s="5"/>
      <c r="AB6928" s="5"/>
      <c r="AC6928" s="5"/>
      <c r="AD6928" s="5"/>
      <c r="AE6928" s="5"/>
      <c r="AF6928" s="5"/>
      <c r="AG6928" s="5"/>
      <c r="AH6928" s="5"/>
      <c r="AI6928" s="5"/>
      <c r="AJ6928" s="5"/>
    </row>
    <row r="6929" spans="11:36">
      <c r="K6929" s="5"/>
      <c r="L6929" s="5"/>
      <c r="M6929" s="5"/>
      <c r="N6929" s="5"/>
      <c r="O6929" s="5"/>
      <c r="P6929" s="5"/>
      <c r="Q6929" s="5"/>
      <c r="R6929" s="5"/>
      <c r="S6929" s="5"/>
      <c r="T6929" s="5"/>
      <c r="U6929" s="5"/>
      <c r="V6929" s="5"/>
      <c r="W6929" s="5"/>
      <c r="X6929" s="5"/>
      <c r="Y6929" s="5"/>
      <c r="Z6929" s="5"/>
      <c r="AA6929" s="5"/>
      <c r="AB6929" s="5"/>
      <c r="AC6929" s="5"/>
      <c r="AD6929" s="5"/>
      <c r="AE6929" s="5"/>
      <c r="AF6929" s="5"/>
      <c r="AG6929" s="5"/>
      <c r="AH6929" s="5"/>
      <c r="AI6929" s="5"/>
      <c r="AJ6929" s="5"/>
    </row>
    <row r="6930" spans="11:36">
      <c r="K6930" s="5"/>
      <c r="L6930" s="5"/>
      <c r="M6930" s="5"/>
      <c r="N6930" s="5"/>
      <c r="O6930" s="5"/>
      <c r="P6930" s="5"/>
      <c r="Q6930" s="5"/>
      <c r="R6930" s="5"/>
      <c r="S6930" s="5"/>
      <c r="T6930" s="5"/>
      <c r="U6930" s="5"/>
      <c r="V6930" s="5"/>
      <c r="W6930" s="5"/>
      <c r="X6930" s="5"/>
      <c r="Y6930" s="5"/>
      <c r="Z6930" s="5"/>
      <c r="AA6930" s="5"/>
      <c r="AB6930" s="5"/>
      <c r="AC6930" s="5"/>
      <c r="AD6930" s="5"/>
      <c r="AE6930" s="5"/>
      <c r="AF6930" s="5"/>
      <c r="AG6930" s="5"/>
      <c r="AH6930" s="5"/>
      <c r="AI6930" s="5"/>
      <c r="AJ6930" s="5"/>
    </row>
    <row r="6931" spans="11:36">
      <c r="K6931" s="5"/>
      <c r="L6931" s="5"/>
      <c r="M6931" s="5"/>
      <c r="N6931" s="5"/>
      <c r="O6931" s="5"/>
      <c r="P6931" s="5"/>
      <c r="Q6931" s="5"/>
      <c r="R6931" s="5"/>
      <c r="S6931" s="5"/>
      <c r="T6931" s="5"/>
      <c r="U6931" s="5"/>
      <c r="V6931" s="5"/>
      <c r="W6931" s="5"/>
      <c r="X6931" s="5"/>
      <c r="Y6931" s="5"/>
      <c r="Z6931" s="5"/>
      <c r="AA6931" s="5"/>
      <c r="AB6931" s="5"/>
      <c r="AC6931" s="5"/>
      <c r="AD6931" s="5"/>
      <c r="AE6931" s="5"/>
      <c r="AF6931" s="5"/>
      <c r="AG6931" s="5"/>
      <c r="AH6931" s="5"/>
      <c r="AI6931" s="5"/>
      <c r="AJ6931" s="5"/>
    </row>
    <row r="6932" spans="11:36">
      <c r="K6932" s="5"/>
      <c r="L6932" s="5"/>
      <c r="M6932" s="5"/>
      <c r="N6932" s="5"/>
      <c r="O6932" s="5"/>
      <c r="P6932" s="5"/>
      <c r="Q6932" s="5"/>
      <c r="R6932" s="5"/>
      <c r="S6932" s="5"/>
      <c r="T6932" s="5"/>
      <c r="U6932" s="5"/>
      <c r="V6932" s="5"/>
      <c r="W6932" s="5"/>
      <c r="X6932" s="5"/>
      <c r="Y6932" s="5"/>
      <c r="Z6932" s="5"/>
      <c r="AA6932" s="5"/>
      <c r="AB6932" s="5"/>
      <c r="AC6932" s="5"/>
      <c r="AD6932" s="5"/>
      <c r="AE6932" s="5"/>
      <c r="AF6932" s="5"/>
      <c r="AG6932" s="5"/>
      <c r="AH6932" s="5"/>
      <c r="AI6932" s="5"/>
      <c r="AJ6932" s="5"/>
    </row>
    <row r="6933" spans="11:36">
      <c r="K6933" s="5"/>
      <c r="L6933" s="5"/>
      <c r="M6933" s="5"/>
      <c r="N6933" s="5"/>
      <c r="O6933" s="5"/>
      <c r="P6933" s="5"/>
      <c r="Q6933" s="5"/>
      <c r="R6933" s="5"/>
      <c r="S6933" s="5"/>
      <c r="T6933" s="5"/>
      <c r="U6933" s="5"/>
      <c r="V6933" s="5"/>
      <c r="W6933" s="5"/>
      <c r="X6933" s="5"/>
      <c r="Y6933" s="5"/>
      <c r="Z6933" s="5"/>
      <c r="AA6933" s="5"/>
      <c r="AB6933" s="5"/>
      <c r="AC6933" s="5"/>
      <c r="AD6933" s="5"/>
      <c r="AE6933" s="5"/>
      <c r="AF6933" s="5"/>
      <c r="AG6933" s="5"/>
      <c r="AH6933" s="5"/>
      <c r="AI6933" s="5"/>
      <c r="AJ6933" s="5"/>
    </row>
    <row r="6934" spans="11:36">
      <c r="K6934" s="5"/>
      <c r="L6934" s="5"/>
      <c r="M6934" s="5"/>
      <c r="N6934" s="5"/>
      <c r="O6934" s="5"/>
      <c r="P6934" s="5"/>
      <c r="Q6934" s="5"/>
      <c r="R6934" s="5"/>
      <c r="S6934" s="5"/>
      <c r="T6934" s="5"/>
      <c r="U6934" s="5"/>
      <c r="V6934" s="5"/>
      <c r="W6934" s="5"/>
      <c r="X6934" s="5"/>
      <c r="Y6934" s="5"/>
      <c r="Z6934" s="5"/>
      <c r="AA6934" s="5"/>
      <c r="AB6934" s="5"/>
      <c r="AC6934" s="5"/>
      <c r="AD6934" s="5"/>
      <c r="AE6934" s="5"/>
      <c r="AF6934" s="5"/>
      <c r="AG6934" s="5"/>
      <c r="AH6934" s="5"/>
      <c r="AI6934" s="5"/>
      <c r="AJ6934" s="5"/>
    </row>
    <row r="6935" spans="11:36">
      <c r="K6935" s="5"/>
      <c r="L6935" s="5"/>
      <c r="M6935" s="5"/>
      <c r="N6935" s="5"/>
      <c r="O6935" s="5"/>
      <c r="P6935" s="5"/>
      <c r="Q6935" s="5"/>
      <c r="R6935" s="5"/>
      <c r="S6935" s="5"/>
      <c r="T6935" s="5"/>
      <c r="U6935" s="5"/>
      <c r="V6935" s="5"/>
      <c r="W6935" s="5"/>
      <c r="X6935" s="5"/>
      <c r="Y6935" s="5"/>
      <c r="Z6935" s="5"/>
      <c r="AA6935" s="5"/>
      <c r="AB6935" s="5"/>
      <c r="AC6935" s="5"/>
      <c r="AD6935" s="5"/>
      <c r="AE6935" s="5"/>
      <c r="AF6935" s="5"/>
      <c r="AG6935" s="5"/>
      <c r="AH6935" s="5"/>
      <c r="AI6935" s="5"/>
      <c r="AJ6935" s="5"/>
    </row>
    <row r="6936" spans="11:36">
      <c r="K6936" s="5"/>
      <c r="L6936" s="5"/>
      <c r="M6936" s="5"/>
      <c r="N6936" s="5"/>
      <c r="O6936" s="5"/>
      <c r="P6936" s="5"/>
      <c r="Q6936" s="5"/>
      <c r="R6936" s="5"/>
      <c r="S6936" s="5"/>
      <c r="T6936" s="5"/>
      <c r="U6936" s="5"/>
      <c r="V6936" s="5"/>
      <c r="W6936" s="5"/>
      <c r="X6936" s="5"/>
      <c r="Y6936" s="5"/>
      <c r="Z6936" s="5"/>
      <c r="AA6936" s="5"/>
      <c r="AB6936" s="5"/>
      <c r="AC6936" s="5"/>
      <c r="AD6936" s="5"/>
      <c r="AE6936" s="5"/>
      <c r="AF6936" s="5"/>
      <c r="AG6936" s="5"/>
      <c r="AH6936" s="5"/>
      <c r="AI6936" s="5"/>
      <c r="AJ6936" s="5"/>
    </row>
    <row r="6937" spans="11:36">
      <c r="K6937" s="5"/>
      <c r="L6937" s="5"/>
      <c r="M6937" s="5"/>
      <c r="N6937" s="5"/>
      <c r="O6937" s="5"/>
      <c r="P6937" s="5"/>
      <c r="Q6937" s="5"/>
      <c r="R6937" s="5"/>
      <c r="S6937" s="5"/>
      <c r="T6937" s="5"/>
      <c r="U6937" s="5"/>
      <c r="V6937" s="5"/>
      <c r="W6937" s="5"/>
      <c r="X6937" s="5"/>
      <c r="Y6937" s="5"/>
      <c r="Z6937" s="5"/>
      <c r="AA6937" s="5"/>
      <c r="AB6937" s="5"/>
      <c r="AC6937" s="5"/>
      <c r="AD6937" s="5"/>
      <c r="AE6937" s="5"/>
      <c r="AF6937" s="5"/>
      <c r="AG6937" s="5"/>
      <c r="AH6937" s="5"/>
      <c r="AI6937" s="5"/>
      <c r="AJ6937" s="5"/>
    </row>
    <row r="6938" spans="11:36">
      <c r="K6938" s="5"/>
      <c r="L6938" s="5"/>
      <c r="M6938" s="5"/>
      <c r="N6938" s="5"/>
      <c r="O6938" s="5"/>
      <c r="P6938" s="5"/>
      <c r="Q6938" s="5"/>
      <c r="R6938" s="5"/>
      <c r="S6938" s="5"/>
      <c r="T6938" s="5"/>
      <c r="U6938" s="5"/>
      <c r="V6938" s="5"/>
      <c r="W6938" s="5"/>
      <c r="X6938" s="5"/>
      <c r="Y6938" s="5"/>
      <c r="Z6938" s="5"/>
      <c r="AA6938" s="5"/>
      <c r="AB6938" s="5"/>
      <c r="AC6938" s="5"/>
      <c r="AD6938" s="5"/>
      <c r="AE6938" s="5"/>
      <c r="AF6938" s="5"/>
      <c r="AG6938" s="5"/>
      <c r="AH6938" s="5"/>
      <c r="AI6938" s="5"/>
      <c r="AJ6938" s="5"/>
    </row>
    <row r="6939" spans="11:36">
      <c r="K6939" s="5"/>
      <c r="L6939" s="5"/>
      <c r="M6939" s="5"/>
      <c r="N6939" s="5"/>
      <c r="O6939" s="5"/>
      <c r="P6939" s="5"/>
      <c r="Q6939" s="5"/>
      <c r="R6939" s="5"/>
      <c r="S6939" s="5"/>
      <c r="T6939" s="5"/>
      <c r="U6939" s="5"/>
      <c r="V6939" s="5"/>
      <c r="W6939" s="5"/>
      <c r="X6939" s="5"/>
      <c r="Y6939" s="5"/>
      <c r="Z6939" s="5"/>
      <c r="AA6939" s="5"/>
      <c r="AB6939" s="5"/>
      <c r="AC6939" s="5"/>
      <c r="AD6939" s="5"/>
      <c r="AE6939" s="5"/>
      <c r="AF6939" s="5"/>
      <c r="AG6939" s="5"/>
      <c r="AH6939" s="5"/>
      <c r="AI6939" s="5"/>
      <c r="AJ6939" s="5"/>
    </row>
    <row r="6940" spans="11:36">
      <c r="K6940" s="5"/>
      <c r="L6940" s="5"/>
      <c r="M6940" s="5"/>
      <c r="N6940" s="5"/>
      <c r="O6940" s="5"/>
      <c r="P6940" s="5"/>
      <c r="Q6940" s="5"/>
      <c r="R6940" s="5"/>
      <c r="S6940" s="5"/>
      <c r="T6940" s="5"/>
      <c r="U6940" s="5"/>
      <c r="V6940" s="5"/>
      <c r="W6940" s="5"/>
      <c r="X6940" s="5"/>
      <c r="Y6940" s="5"/>
      <c r="Z6940" s="5"/>
      <c r="AA6940" s="5"/>
      <c r="AB6940" s="5"/>
      <c r="AC6940" s="5"/>
      <c r="AD6940" s="5"/>
      <c r="AE6940" s="5"/>
      <c r="AF6940" s="5"/>
      <c r="AG6940" s="5"/>
      <c r="AH6940" s="5"/>
      <c r="AI6940" s="5"/>
      <c r="AJ6940" s="5"/>
    </row>
    <row r="6941" spans="11:36">
      <c r="K6941" s="5"/>
      <c r="L6941" s="5"/>
      <c r="M6941" s="5"/>
      <c r="N6941" s="5"/>
      <c r="O6941" s="5"/>
      <c r="P6941" s="5"/>
      <c r="Q6941" s="5"/>
      <c r="R6941" s="5"/>
      <c r="S6941" s="5"/>
      <c r="T6941" s="5"/>
      <c r="U6941" s="5"/>
      <c r="V6941" s="5"/>
      <c r="W6941" s="5"/>
      <c r="X6941" s="5"/>
      <c r="Y6941" s="5"/>
      <c r="Z6941" s="5"/>
      <c r="AA6941" s="5"/>
      <c r="AB6941" s="5"/>
      <c r="AC6941" s="5"/>
      <c r="AD6941" s="5"/>
      <c r="AE6941" s="5"/>
      <c r="AF6941" s="5"/>
      <c r="AG6941" s="5"/>
      <c r="AH6941" s="5"/>
      <c r="AI6941" s="5"/>
      <c r="AJ6941" s="5"/>
    </row>
    <row r="6942" spans="11:36">
      <c r="K6942" s="5"/>
      <c r="L6942" s="5"/>
      <c r="M6942" s="5"/>
      <c r="N6942" s="5"/>
      <c r="O6942" s="5"/>
      <c r="P6942" s="5"/>
      <c r="Q6942" s="5"/>
      <c r="R6942" s="5"/>
      <c r="S6942" s="5"/>
      <c r="T6942" s="5"/>
      <c r="U6942" s="5"/>
      <c r="V6942" s="5"/>
      <c r="W6942" s="5"/>
      <c r="X6942" s="5"/>
      <c r="Y6942" s="5"/>
      <c r="Z6942" s="5"/>
      <c r="AA6942" s="5"/>
      <c r="AB6942" s="5"/>
      <c r="AC6942" s="5"/>
      <c r="AD6942" s="5"/>
      <c r="AE6942" s="5"/>
      <c r="AF6942" s="5"/>
      <c r="AG6942" s="5"/>
      <c r="AH6942" s="5"/>
      <c r="AI6942" s="5"/>
      <c r="AJ6942" s="5"/>
    </row>
    <row r="6943" spans="11:36">
      <c r="K6943" s="5"/>
      <c r="L6943" s="5"/>
      <c r="M6943" s="5"/>
      <c r="N6943" s="5"/>
      <c r="O6943" s="5"/>
      <c r="P6943" s="5"/>
      <c r="Q6943" s="5"/>
      <c r="R6943" s="5"/>
      <c r="S6943" s="5"/>
      <c r="T6943" s="5"/>
      <c r="U6943" s="5"/>
      <c r="V6943" s="5"/>
      <c r="W6943" s="5"/>
      <c r="X6943" s="5"/>
      <c r="Y6943" s="5"/>
      <c r="Z6943" s="5"/>
      <c r="AA6943" s="5"/>
      <c r="AB6943" s="5"/>
      <c r="AC6943" s="5"/>
      <c r="AD6943" s="5"/>
      <c r="AE6943" s="5"/>
      <c r="AF6943" s="5"/>
      <c r="AG6943" s="5"/>
      <c r="AH6943" s="5"/>
      <c r="AI6943" s="5"/>
      <c r="AJ6943" s="5"/>
    </row>
    <row r="6944" spans="11:36">
      <c r="K6944" s="5"/>
      <c r="L6944" s="5"/>
      <c r="M6944" s="5"/>
      <c r="N6944" s="5"/>
      <c r="O6944" s="5"/>
      <c r="P6944" s="5"/>
      <c r="Q6944" s="5"/>
      <c r="R6944" s="5"/>
      <c r="S6944" s="5"/>
      <c r="T6944" s="5"/>
      <c r="U6944" s="5"/>
      <c r="V6944" s="5"/>
      <c r="W6944" s="5"/>
      <c r="X6944" s="5"/>
      <c r="Y6944" s="5"/>
      <c r="Z6944" s="5"/>
      <c r="AA6944" s="5"/>
      <c r="AB6944" s="5"/>
      <c r="AC6944" s="5"/>
      <c r="AD6944" s="5"/>
      <c r="AE6944" s="5"/>
      <c r="AF6944" s="5"/>
      <c r="AG6944" s="5"/>
      <c r="AH6944" s="5"/>
      <c r="AI6944" s="5"/>
      <c r="AJ6944" s="5"/>
    </row>
    <row r="6945" spans="11:36">
      <c r="K6945" s="5"/>
      <c r="L6945" s="5"/>
      <c r="M6945" s="5"/>
      <c r="N6945" s="5"/>
      <c r="O6945" s="5"/>
      <c r="P6945" s="5"/>
      <c r="Q6945" s="5"/>
      <c r="R6945" s="5"/>
      <c r="S6945" s="5"/>
      <c r="T6945" s="5"/>
      <c r="U6945" s="5"/>
      <c r="V6945" s="5"/>
      <c r="W6945" s="5"/>
      <c r="X6945" s="5"/>
      <c r="Y6945" s="5"/>
      <c r="Z6945" s="5"/>
      <c r="AA6945" s="5"/>
      <c r="AB6945" s="5"/>
      <c r="AC6945" s="5"/>
      <c r="AD6945" s="5"/>
      <c r="AE6945" s="5"/>
      <c r="AF6945" s="5"/>
      <c r="AG6945" s="5"/>
      <c r="AH6945" s="5"/>
      <c r="AI6945" s="5"/>
      <c r="AJ6945" s="5"/>
    </row>
    <row r="6946" spans="11:36">
      <c r="K6946" s="5"/>
      <c r="L6946" s="5"/>
      <c r="M6946" s="5"/>
      <c r="N6946" s="5"/>
      <c r="O6946" s="5"/>
      <c r="P6946" s="5"/>
      <c r="Q6946" s="5"/>
      <c r="R6946" s="5"/>
      <c r="S6946" s="5"/>
      <c r="T6946" s="5"/>
      <c r="U6946" s="5"/>
      <c r="V6946" s="5"/>
      <c r="W6946" s="5"/>
      <c r="X6946" s="5"/>
      <c r="Y6946" s="5"/>
      <c r="Z6946" s="5"/>
      <c r="AA6946" s="5"/>
      <c r="AB6946" s="5"/>
      <c r="AC6946" s="5"/>
      <c r="AD6946" s="5"/>
      <c r="AE6946" s="5"/>
      <c r="AF6946" s="5"/>
      <c r="AG6946" s="5"/>
      <c r="AH6946" s="5"/>
      <c r="AI6946" s="5"/>
      <c r="AJ6946" s="5"/>
    </row>
    <row r="6947" spans="11:36">
      <c r="K6947" s="5"/>
      <c r="L6947" s="5"/>
      <c r="M6947" s="5"/>
      <c r="N6947" s="5"/>
      <c r="O6947" s="5"/>
      <c r="P6947" s="5"/>
      <c r="Q6947" s="5"/>
      <c r="R6947" s="5"/>
      <c r="S6947" s="5"/>
      <c r="T6947" s="5"/>
      <c r="U6947" s="5"/>
      <c r="V6947" s="5"/>
      <c r="W6947" s="5"/>
      <c r="X6947" s="5"/>
      <c r="Y6947" s="5"/>
      <c r="Z6947" s="5"/>
      <c r="AA6947" s="5"/>
      <c r="AB6947" s="5"/>
      <c r="AC6947" s="5"/>
      <c r="AD6947" s="5"/>
      <c r="AE6947" s="5"/>
      <c r="AF6947" s="5"/>
      <c r="AG6947" s="5"/>
      <c r="AH6947" s="5"/>
      <c r="AI6947" s="5"/>
      <c r="AJ6947" s="5"/>
    </row>
    <row r="6948" spans="11:36">
      <c r="K6948" s="5"/>
      <c r="L6948" s="5"/>
      <c r="M6948" s="5"/>
      <c r="N6948" s="5"/>
      <c r="O6948" s="5"/>
      <c r="P6948" s="5"/>
      <c r="Q6948" s="5"/>
      <c r="R6948" s="5"/>
      <c r="S6948" s="5"/>
      <c r="T6948" s="5"/>
      <c r="U6948" s="5"/>
      <c r="V6948" s="5"/>
      <c r="W6948" s="5"/>
      <c r="X6948" s="5"/>
      <c r="Y6948" s="5"/>
      <c r="Z6948" s="5"/>
      <c r="AA6948" s="5"/>
      <c r="AB6948" s="5"/>
      <c r="AC6948" s="5"/>
      <c r="AD6948" s="5"/>
      <c r="AE6948" s="5"/>
      <c r="AF6948" s="5"/>
      <c r="AG6948" s="5"/>
      <c r="AH6948" s="5"/>
      <c r="AI6948" s="5"/>
      <c r="AJ6948" s="5"/>
    </row>
    <row r="6949" spans="11:36">
      <c r="K6949" s="5"/>
      <c r="L6949" s="5"/>
      <c r="M6949" s="5"/>
      <c r="N6949" s="5"/>
      <c r="O6949" s="5"/>
      <c r="P6949" s="5"/>
      <c r="Q6949" s="5"/>
      <c r="R6949" s="5"/>
      <c r="S6949" s="5"/>
      <c r="T6949" s="5"/>
      <c r="U6949" s="5"/>
      <c r="V6949" s="5"/>
      <c r="W6949" s="5"/>
      <c r="X6949" s="5"/>
      <c r="Y6949" s="5"/>
      <c r="Z6949" s="5"/>
      <c r="AA6949" s="5"/>
      <c r="AB6949" s="5"/>
      <c r="AC6949" s="5"/>
      <c r="AD6949" s="5"/>
      <c r="AE6949" s="5"/>
      <c r="AF6949" s="5"/>
      <c r="AG6949" s="5"/>
      <c r="AH6949" s="5"/>
      <c r="AI6949" s="5"/>
      <c r="AJ6949" s="5"/>
    </row>
    <row r="6950" spans="11:36">
      <c r="K6950" s="5"/>
      <c r="L6950" s="5"/>
      <c r="M6950" s="5"/>
      <c r="N6950" s="5"/>
      <c r="O6950" s="5"/>
      <c r="P6950" s="5"/>
      <c r="Q6950" s="5"/>
      <c r="R6950" s="5"/>
      <c r="S6950" s="5"/>
      <c r="T6950" s="5"/>
      <c r="U6950" s="5"/>
      <c r="V6950" s="5"/>
      <c r="W6950" s="5"/>
      <c r="X6950" s="5"/>
      <c r="Y6950" s="5"/>
      <c r="Z6950" s="5"/>
      <c r="AA6950" s="5"/>
      <c r="AB6950" s="5"/>
      <c r="AC6950" s="5"/>
      <c r="AD6950" s="5"/>
      <c r="AE6950" s="5"/>
      <c r="AF6950" s="5"/>
      <c r="AG6950" s="5"/>
      <c r="AH6950" s="5"/>
      <c r="AI6950" s="5"/>
      <c r="AJ6950" s="5"/>
    </row>
    <row r="6951" spans="11:36">
      <c r="K6951" s="5"/>
      <c r="L6951" s="5"/>
      <c r="M6951" s="5"/>
      <c r="N6951" s="5"/>
      <c r="O6951" s="5"/>
      <c r="P6951" s="5"/>
      <c r="Q6951" s="5"/>
      <c r="R6951" s="5"/>
      <c r="S6951" s="5"/>
      <c r="T6951" s="5"/>
      <c r="U6951" s="5"/>
      <c r="V6951" s="5"/>
      <c r="W6951" s="5"/>
      <c r="X6951" s="5"/>
      <c r="Y6951" s="5"/>
      <c r="Z6951" s="5"/>
      <c r="AA6951" s="5"/>
      <c r="AB6951" s="5"/>
      <c r="AC6951" s="5"/>
      <c r="AD6951" s="5"/>
      <c r="AE6951" s="5"/>
      <c r="AF6951" s="5"/>
      <c r="AG6951" s="5"/>
      <c r="AH6951" s="5"/>
      <c r="AI6951" s="5"/>
      <c r="AJ6951" s="5"/>
    </row>
    <row r="6952" spans="11:36">
      <c r="K6952" s="5"/>
      <c r="L6952" s="5"/>
      <c r="M6952" s="5"/>
      <c r="N6952" s="5"/>
      <c r="O6952" s="5"/>
      <c r="P6952" s="5"/>
      <c r="Q6952" s="5"/>
      <c r="R6952" s="5"/>
      <c r="S6952" s="5"/>
      <c r="T6952" s="5"/>
      <c r="U6952" s="5"/>
      <c r="V6952" s="5"/>
      <c r="W6952" s="5"/>
      <c r="X6952" s="5"/>
      <c r="Y6952" s="5"/>
      <c r="Z6952" s="5"/>
      <c r="AA6952" s="5"/>
      <c r="AB6952" s="5"/>
      <c r="AC6952" s="5"/>
      <c r="AD6952" s="5"/>
      <c r="AE6952" s="5"/>
      <c r="AF6952" s="5"/>
      <c r="AG6952" s="5"/>
      <c r="AH6952" s="5"/>
      <c r="AI6952" s="5"/>
      <c r="AJ6952" s="5"/>
    </row>
    <row r="6953" spans="11:36">
      <c r="K6953" s="5"/>
      <c r="L6953" s="5"/>
      <c r="M6953" s="5"/>
      <c r="N6953" s="5"/>
      <c r="O6953" s="5"/>
      <c r="P6953" s="5"/>
      <c r="Q6953" s="5"/>
      <c r="R6953" s="5"/>
      <c r="S6953" s="5"/>
      <c r="T6953" s="5"/>
      <c r="U6953" s="5"/>
      <c r="V6953" s="5"/>
      <c r="W6953" s="5"/>
      <c r="X6953" s="5"/>
      <c r="Y6953" s="5"/>
      <c r="Z6953" s="5"/>
      <c r="AA6953" s="5"/>
      <c r="AB6953" s="5"/>
      <c r="AC6953" s="5"/>
      <c r="AD6953" s="5"/>
      <c r="AE6953" s="5"/>
      <c r="AF6953" s="5"/>
      <c r="AG6953" s="5"/>
      <c r="AH6953" s="5"/>
      <c r="AI6953" s="5"/>
      <c r="AJ6953" s="5"/>
    </row>
    <row r="6954" spans="11:36">
      <c r="K6954" s="5"/>
      <c r="L6954" s="5"/>
      <c r="M6954" s="5"/>
      <c r="N6954" s="5"/>
      <c r="O6954" s="5"/>
      <c r="P6954" s="5"/>
      <c r="Q6954" s="5"/>
      <c r="R6954" s="5"/>
      <c r="S6954" s="5"/>
      <c r="T6954" s="5"/>
      <c r="U6954" s="5"/>
      <c r="V6954" s="5"/>
      <c r="W6954" s="5"/>
      <c r="X6954" s="5"/>
      <c r="Y6954" s="5"/>
      <c r="Z6954" s="5"/>
      <c r="AA6954" s="5"/>
      <c r="AB6954" s="5"/>
      <c r="AC6954" s="5"/>
      <c r="AD6954" s="5"/>
      <c r="AE6954" s="5"/>
      <c r="AF6954" s="5"/>
      <c r="AG6954" s="5"/>
      <c r="AH6954" s="5"/>
      <c r="AI6954" s="5"/>
      <c r="AJ6954" s="5"/>
    </row>
    <row r="6955" spans="11:36">
      <c r="K6955" s="5"/>
      <c r="L6955" s="5"/>
      <c r="M6955" s="5"/>
      <c r="N6955" s="5"/>
      <c r="O6955" s="5"/>
      <c r="P6955" s="5"/>
      <c r="Q6955" s="5"/>
      <c r="R6955" s="5"/>
      <c r="S6955" s="5"/>
      <c r="T6955" s="5"/>
      <c r="U6955" s="5"/>
      <c r="V6955" s="5"/>
      <c r="W6955" s="5"/>
      <c r="X6955" s="5"/>
      <c r="Y6955" s="5"/>
      <c r="Z6955" s="5"/>
      <c r="AA6955" s="5"/>
      <c r="AB6955" s="5"/>
      <c r="AC6955" s="5"/>
      <c r="AD6955" s="5"/>
      <c r="AE6955" s="5"/>
      <c r="AF6955" s="5"/>
      <c r="AG6955" s="5"/>
      <c r="AH6955" s="5"/>
      <c r="AI6955" s="5"/>
      <c r="AJ6955" s="5"/>
    </row>
    <row r="6956" spans="11:36">
      <c r="K6956" s="5"/>
      <c r="L6956" s="5"/>
      <c r="M6956" s="5"/>
      <c r="N6956" s="5"/>
      <c r="O6956" s="5"/>
      <c r="P6956" s="5"/>
      <c r="Q6956" s="5"/>
      <c r="R6956" s="5"/>
      <c r="S6956" s="5"/>
      <c r="T6956" s="5"/>
      <c r="U6956" s="5"/>
      <c r="V6956" s="5"/>
      <c r="W6956" s="5"/>
      <c r="X6956" s="5"/>
      <c r="Y6956" s="5"/>
      <c r="Z6956" s="5"/>
      <c r="AA6956" s="5"/>
      <c r="AB6956" s="5"/>
      <c r="AC6956" s="5"/>
      <c r="AD6956" s="5"/>
      <c r="AE6956" s="5"/>
      <c r="AF6956" s="5"/>
      <c r="AG6956" s="5"/>
      <c r="AH6956" s="5"/>
      <c r="AI6956" s="5"/>
      <c r="AJ6956" s="5"/>
    </row>
    <row r="6957" spans="11:36">
      <c r="K6957" s="5"/>
      <c r="L6957" s="5"/>
      <c r="M6957" s="5"/>
      <c r="N6957" s="5"/>
      <c r="O6957" s="5"/>
      <c r="P6957" s="5"/>
      <c r="Q6957" s="5"/>
      <c r="R6957" s="5"/>
      <c r="S6957" s="5"/>
      <c r="T6957" s="5"/>
      <c r="U6957" s="5"/>
      <c r="V6957" s="5"/>
      <c r="W6957" s="5"/>
      <c r="X6957" s="5"/>
      <c r="Y6957" s="5"/>
      <c r="Z6957" s="5"/>
      <c r="AA6957" s="5"/>
      <c r="AB6957" s="5"/>
      <c r="AC6957" s="5"/>
      <c r="AD6957" s="5"/>
      <c r="AE6957" s="5"/>
      <c r="AF6957" s="5"/>
      <c r="AG6957" s="5"/>
      <c r="AH6957" s="5"/>
      <c r="AI6957" s="5"/>
      <c r="AJ6957" s="5"/>
    </row>
    <row r="6958" spans="11:36">
      <c r="K6958" s="5"/>
      <c r="L6958" s="5"/>
      <c r="M6958" s="5"/>
      <c r="N6958" s="5"/>
      <c r="O6958" s="5"/>
      <c r="P6958" s="5"/>
      <c r="Q6958" s="5"/>
      <c r="R6958" s="5"/>
      <c r="S6958" s="5"/>
      <c r="T6958" s="5"/>
      <c r="U6958" s="5"/>
      <c r="V6958" s="5"/>
      <c r="W6958" s="5"/>
      <c r="X6958" s="5"/>
      <c r="Y6958" s="5"/>
      <c r="Z6958" s="5"/>
      <c r="AA6958" s="5"/>
      <c r="AB6958" s="5"/>
      <c r="AC6958" s="5"/>
      <c r="AD6958" s="5"/>
      <c r="AE6958" s="5"/>
      <c r="AF6958" s="5"/>
      <c r="AG6958" s="5"/>
      <c r="AH6958" s="5"/>
      <c r="AI6958" s="5"/>
      <c r="AJ6958" s="5"/>
    </row>
    <row r="6959" spans="11:36">
      <c r="K6959" s="5"/>
      <c r="L6959" s="5"/>
      <c r="M6959" s="5"/>
      <c r="N6959" s="5"/>
      <c r="O6959" s="5"/>
      <c r="P6959" s="5"/>
      <c r="Q6959" s="5"/>
      <c r="R6959" s="5"/>
      <c r="S6959" s="5"/>
      <c r="T6959" s="5"/>
      <c r="U6959" s="5"/>
      <c r="V6959" s="5"/>
      <c r="W6959" s="5"/>
      <c r="X6959" s="5"/>
      <c r="Y6959" s="5"/>
      <c r="Z6959" s="5"/>
      <c r="AA6959" s="5"/>
      <c r="AB6959" s="5"/>
      <c r="AC6959" s="5"/>
      <c r="AD6959" s="5"/>
      <c r="AE6959" s="5"/>
      <c r="AF6959" s="5"/>
      <c r="AG6959" s="5"/>
      <c r="AH6959" s="5"/>
      <c r="AI6959" s="5"/>
      <c r="AJ6959" s="5"/>
    </row>
    <row r="6960" spans="11:36">
      <c r="K6960" s="5"/>
      <c r="L6960" s="5"/>
      <c r="M6960" s="5"/>
      <c r="N6960" s="5"/>
      <c r="O6960" s="5"/>
      <c r="P6960" s="5"/>
      <c r="Q6960" s="5"/>
      <c r="R6960" s="5"/>
      <c r="S6960" s="5"/>
      <c r="T6960" s="5"/>
      <c r="U6960" s="5"/>
      <c r="V6960" s="5"/>
      <c r="W6960" s="5"/>
      <c r="X6960" s="5"/>
      <c r="Y6960" s="5"/>
      <c r="Z6960" s="5"/>
      <c r="AA6960" s="5"/>
      <c r="AB6960" s="5"/>
      <c r="AC6960" s="5"/>
      <c r="AD6960" s="5"/>
      <c r="AE6960" s="5"/>
      <c r="AF6960" s="5"/>
      <c r="AG6960" s="5"/>
      <c r="AH6960" s="5"/>
      <c r="AI6960" s="5"/>
      <c r="AJ6960" s="5"/>
    </row>
    <row r="6961" spans="11:36">
      <c r="K6961" s="5"/>
      <c r="L6961" s="5"/>
      <c r="M6961" s="5"/>
      <c r="N6961" s="5"/>
      <c r="O6961" s="5"/>
      <c r="P6961" s="5"/>
      <c r="Q6961" s="5"/>
      <c r="R6961" s="5"/>
      <c r="S6961" s="5"/>
      <c r="T6961" s="5"/>
      <c r="U6961" s="5"/>
      <c r="V6961" s="5"/>
      <c r="W6961" s="5"/>
      <c r="X6961" s="5"/>
      <c r="Y6961" s="5"/>
      <c r="Z6961" s="5"/>
      <c r="AA6961" s="5"/>
      <c r="AB6961" s="5"/>
      <c r="AC6961" s="5"/>
      <c r="AD6961" s="5"/>
      <c r="AE6961" s="5"/>
      <c r="AF6961" s="5"/>
      <c r="AG6961" s="5"/>
      <c r="AH6961" s="5"/>
      <c r="AI6961" s="5"/>
      <c r="AJ6961" s="5"/>
    </row>
    <row r="6962" spans="11:36">
      <c r="K6962" s="5"/>
      <c r="L6962" s="5"/>
      <c r="M6962" s="5"/>
      <c r="N6962" s="5"/>
      <c r="O6962" s="5"/>
      <c r="P6962" s="5"/>
      <c r="Q6962" s="5"/>
      <c r="R6962" s="5"/>
      <c r="S6962" s="5"/>
      <c r="T6962" s="5"/>
      <c r="U6962" s="5"/>
      <c r="V6962" s="5"/>
      <c r="W6962" s="5"/>
      <c r="X6962" s="5"/>
      <c r="Y6962" s="5"/>
      <c r="Z6962" s="5"/>
      <c r="AA6962" s="5"/>
      <c r="AB6962" s="5"/>
      <c r="AC6962" s="5"/>
      <c r="AD6962" s="5"/>
      <c r="AE6962" s="5"/>
      <c r="AF6962" s="5"/>
      <c r="AG6962" s="5"/>
      <c r="AH6962" s="5"/>
      <c r="AI6962" s="5"/>
      <c r="AJ6962" s="5"/>
    </row>
    <row r="6963" spans="11:36">
      <c r="K6963" s="5"/>
      <c r="L6963" s="5"/>
      <c r="M6963" s="5"/>
      <c r="N6963" s="5"/>
      <c r="O6963" s="5"/>
      <c r="P6963" s="5"/>
      <c r="Q6963" s="5"/>
      <c r="R6963" s="5"/>
      <c r="S6963" s="5"/>
      <c r="T6963" s="5"/>
      <c r="U6963" s="5"/>
      <c r="V6963" s="5"/>
      <c r="W6963" s="5"/>
      <c r="X6963" s="5"/>
      <c r="Y6963" s="5"/>
      <c r="Z6963" s="5"/>
      <c r="AA6963" s="5"/>
      <c r="AB6963" s="5"/>
      <c r="AC6963" s="5"/>
      <c r="AD6963" s="5"/>
      <c r="AE6963" s="5"/>
      <c r="AF6963" s="5"/>
      <c r="AG6963" s="5"/>
      <c r="AH6963" s="5"/>
      <c r="AI6963" s="5"/>
      <c r="AJ6963" s="5"/>
    </row>
    <row r="6964" spans="11:36">
      <c r="K6964" s="5"/>
      <c r="L6964" s="5"/>
      <c r="M6964" s="5"/>
      <c r="N6964" s="5"/>
      <c r="O6964" s="5"/>
      <c r="P6964" s="5"/>
      <c r="Q6964" s="5"/>
      <c r="R6964" s="5"/>
      <c r="S6964" s="5"/>
      <c r="T6964" s="5"/>
      <c r="U6964" s="5"/>
      <c r="V6964" s="5"/>
      <c r="W6964" s="5"/>
      <c r="X6964" s="5"/>
      <c r="Y6964" s="5"/>
      <c r="Z6964" s="5"/>
      <c r="AA6964" s="5"/>
      <c r="AB6964" s="5"/>
      <c r="AC6964" s="5"/>
      <c r="AD6964" s="5"/>
      <c r="AE6964" s="5"/>
      <c r="AF6964" s="5"/>
      <c r="AG6964" s="5"/>
      <c r="AH6964" s="5"/>
      <c r="AI6964" s="5"/>
      <c r="AJ6964" s="5"/>
    </row>
    <row r="6965" spans="11:36">
      <c r="K6965" s="5"/>
      <c r="L6965" s="5"/>
      <c r="M6965" s="5"/>
      <c r="N6965" s="5"/>
      <c r="O6965" s="5"/>
      <c r="P6965" s="5"/>
      <c r="Q6965" s="5"/>
      <c r="R6965" s="5"/>
      <c r="S6965" s="5"/>
      <c r="T6965" s="5"/>
      <c r="U6965" s="5"/>
      <c r="V6965" s="5"/>
      <c r="W6965" s="5"/>
      <c r="X6965" s="5"/>
      <c r="Y6965" s="5"/>
      <c r="Z6965" s="5"/>
      <c r="AA6965" s="5"/>
      <c r="AB6965" s="5"/>
      <c r="AC6965" s="5"/>
      <c r="AD6965" s="5"/>
      <c r="AE6965" s="5"/>
      <c r="AF6965" s="5"/>
      <c r="AG6965" s="5"/>
      <c r="AH6965" s="5"/>
      <c r="AI6965" s="5"/>
      <c r="AJ6965" s="5"/>
    </row>
    <row r="6966" spans="11:36">
      <c r="K6966" s="5"/>
      <c r="L6966" s="5"/>
      <c r="M6966" s="5"/>
      <c r="N6966" s="5"/>
      <c r="O6966" s="5"/>
      <c r="P6966" s="5"/>
      <c r="Q6966" s="5"/>
      <c r="R6966" s="5"/>
      <c r="S6966" s="5"/>
      <c r="T6966" s="5"/>
      <c r="U6966" s="5"/>
      <c r="V6966" s="5"/>
      <c r="W6966" s="5"/>
      <c r="X6966" s="5"/>
      <c r="Y6966" s="5"/>
      <c r="Z6966" s="5"/>
      <c r="AA6966" s="5"/>
      <c r="AB6966" s="5"/>
      <c r="AC6966" s="5"/>
      <c r="AD6966" s="5"/>
      <c r="AE6966" s="5"/>
      <c r="AF6966" s="5"/>
      <c r="AG6966" s="5"/>
      <c r="AH6966" s="5"/>
      <c r="AI6966" s="5"/>
      <c r="AJ6966" s="5"/>
    </row>
    <row r="6967" spans="11:36">
      <c r="K6967" s="5"/>
      <c r="L6967" s="5"/>
      <c r="M6967" s="5"/>
      <c r="N6967" s="5"/>
      <c r="O6967" s="5"/>
      <c r="P6967" s="5"/>
      <c r="Q6967" s="5"/>
      <c r="R6967" s="5"/>
      <c r="S6967" s="5"/>
      <c r="T6967" s="5"/>
      <c r="U6967" s="5"/>
      <c r="V6967" s="5"/>
      <c r="W6967" s="5"/>
      <c r="X6967" s="5"/>
      <c r="Y6967" s="5"/>
      <c r="Z6967" s="5"/>
      <c r="AA6967" s="5"/>
      <c r="AB6967" s="5"/>
      <c r="AC6967" s="5"/>
      <c r="AD6967" s="5"/>
      <c r="AE6967" s="5"/>
      <c r="AF6967" s="5"/>
      <c r="AG6967" s="5"/>
      <c r="AH6967" s="5"/>
      <c r="AI6967" s="5"/>
      <c r="AJ6967" s="5"/>
    </row>
    <row r="6968" spans="11:36">
      <c r="K6968" s="5"/>
      <c r="L6968" s="5"/>
      <c r="M6968" s="5"/>
      <c r="N6968" s="5"/>
      <c r="O6968" s="5"/>
      <c r="P6968" s="5"/>
      <c r="Q6968" s="5"/>
      <c r="R6968" s="5"/>
      <c r="S6968" s="5"/>
      <c r="T6968" s="5"/>
      <c r="U6968" s="5"/>
      <c r="V6968" s="5"/>
      <c r="W6968" s="5"/>
      <c r="X6968" s="5"/>
      <c r="Y6968" s="5"/>
      <c r="Z6968" s="5"/>
      <c r="AA6968" s="5"/>
      <c r="AB6968" s="5"/>
      <c r="AC6968" s="5"/>
      <c r="AD6968" s="5"/>
      <c r="AE6968" s="5"/>
      <c r="AF6968" s="5"/>
      <c r="AG6968" s="5"/>
      <c r="AH6968" s="5"/>
      <c r="AI6968" s="5"/>
      <c r="AJ6968" s="5"/>
    </row>
    <row r="6969" spans="11:36">
      <c r="K6969" s="5"/>
      <c r="L6969" s="5"/>
      <c r="M6969" s="5"/>
      <c r="N6969" s="5"/>
      <c r="O6969" s="5"/>
      <c r="P6969" s="5"/>
      <c r="Q6969" s="5"/>
      <c r="R6969" s="5"/>
      <c r="S6969" s="5"/>
      <c r="T6969" s="5"/>
      <c r="U6969" s="5"/>
      <c r="V6969" s="5"/>
      <c r="W6969" s="5"/>
      <c r="X6969" s="5"/>
      <c r="Y6969" s="5"/>
      <c r="Z6969" s="5"/>
      <c r="AA6969" s="5"/>
      <c r="AB6969" s="5"/>
      <c r="AC6969" s="5"/>
      <c r="AD6969" s="5"/>
      <c r="AE6969" s="5"/>
      <c r="AF6969" s="5"/>
      <c r="AG6969" s="5"/>
      <c r="AH6969" s="5"/>
      <c r="AI6969" s="5"/>
      <c r="AJ6969" s="5"/>
    </row>
    <row r="6970" spans="11:36">
      <c r="K6970" s="5"/>
      <c r="L6970" s="5"/>
      <c r="M6970" s="5"/>
      <c r="N6970" s="5"/>
      <c r="O6970" s="5"/>
      <c r="P6970" s="5"/>
      <c r="Q6970" s="5"/>
      <c r="R6970" s="5"/>
      <c r="S6970" s="5"/>
      <c r="T6970" s="5"/>
      <c r="U6970" s="5"/>
      <c r="V6970" s="5"/>
      <c r="W6970" s="5"/>
      <c r="X6970" s="5"/>
      <c r="Y6970" s="5"/>
      <c r="Z6970" s="5"/>
      <c r="AA6970" s="5"/>
      <c r="AB6970" s="5"/>
      <c r="AC6970" s="5"/>
      <c r="AD6970" s="5"/>
      <c r="AE6970" s="5"/>
      <c r="AF6970" s="5"/>
      <c r="AG6970" s="5"/>
      <c r="AH6970" s="5"/>
      <c r="AI6970" s="5"/>
      <c r="AJ6970" s="5"/>
    </row>
    <row r="6971" spans="11:36">
      <c r="K6971" s="5"/>
      <c r="L6971" s="5"/>
      <c r="M6971" s="5"/>
      <c r="N6971" s="5"/>
      <c r="O6971" s="5"/>
      <c r="P6971" s="5"/>
      <c r="Q6971" s="5"/>
      <c r="R6971" s="5"/>
      <c r="S6971" s="5"/>
      <c r="T6971" s="5"/>
      <c r="U6971" s="5"/>
      <c r="V6971" s="5"/>
      <c r="W6971" s="5"/>
      <c r="X6971" s="5"/>
      <c r="Y6971" s="5"/>
      <c r="Z6971" s="5"/>
      <c r="AA6971" s="5"/>
      <c r="AB6971" s="5"/>
      <c r="AC6971" s="5"/>
      <c r="AD6971" s="5"/>
      <c r="AE6971" s="5"/>
      <c r="AF6971" s="5"/>
      <c r="AG6971" s="5"/>
      <c r="AH6971" s="5"/>
      <c r="AI6971" s="5"/>
      <c r="AJ6971" s="5"/>
    </row>
    <row r="6972" spans="11:36">
      <c r="K6972" s="5"/>
      <c r="L6972" s="5"/>
      <c r="M6972" s="5"/>
      <c r="N6972" s="5"/>
      <c r="O6972" s="5"/>
      <c r="P6972" s="5"/>
      <c r="Q6972" s="5"/>
      <c r="R6972" s="5"/>
      <c r="S6972" s="5"/>
      <c r="T6972" s="5"/>
      <c r="U6972" s="5"/>
      <c r="V6972" s="5"/>
      <c r="W6972" s="5"/>
      <c r="X6972" s="5"/>
      <c r="Y6972" s="5"/>
      <c r="Z6972" s="5"/>
      <c r="AA6972" s="5"/>
      <c r="AB6972" s="5"/>
      <c r="AC6972" s="5"/>
      <c r="AD6972" s="5"/>
      <c r="AE6972" s="5"/>
      <c r="AF6972" s="5"/>
      <c r="AG6972" s="5"/>
      <c r="AH6972" s="5"/>
      <c r="AI6972" s="5"/>
      <c r="AJ6972" s="5"/>
    </row>
    <row r="6973" spans="11:36">
      <c r="K6973" s="5"/>
      <c r="L6973" s="5"/>
      <c r="M6973" s="5"/>
      <c r="N6973" s="5"/>
      <c r="O6973" s="5"/>
      <c r="P6973" s="5"/>
      <c r="Q6973" s="5"/>
      <c r="R6973" s="5"/>
      <c r="S6973" s="5"/>
      <c r="T6973" s="5"/>
      <c r="U6973" s="5"/>
      <c r="V6973" s="5"/>
      <c r="W6973" s="5"/>
      <c r="X6973" s="5"/>
      <c r="Y6973" s="5"/>
      <c r="Z6973" s="5"/>
      <c r="AA6973" s="5"/>
      <c r="AB6973" s="5"/>
      <c r="AC6973" s="5"/>
      <c r="AD6973" s="5"/>
      <c r="AE6973" s="5"/>
      <c r="AF6973" s="5"/>
      <c r="AG6973" s="5"/>
      <c r="AH6973" s="5"/>
      <c r="AI6973" s="5"/>
      <c r="AJ6973" s="5"/>
    </row>
    <row r="6974" spans="11:36">
      <c r="K6974" s="5"/>
      <c r="L6974" s="5"/>
      <c r="M6974" s="5"/>
      <c r="N6974" s="5"/>
      <c r="O6974" s="5"/>
      <c r="P6974" s="5"/>
      <c r="Q6974" s="5"/>
      <c r="R6974" s="5"/>
      <c r="S6974" s="5"/>
      <c r="T6974" s="5"/>
      <c r="U6974" s="5"/>
      <c r="V6974" s="5"/>
      <c r="W6974" s="5"/>
      <c r="X6974" s="5"/>
      <c r="Y6974" s="5"/>
      <c r="Z6974" s="5"/>
      <c r="AA6974" s="5"/>
      <c r="AB6974" s="5"/>
      <c r="AC6974" s="5"/>
      <c r="AD6974" s="5"/>
      <c r="AE6974" s="5"/>
      <c r="AF6974" s="5"/>
      <c r="AG6974" s="5"/>
      <c r="AH6974" s="5"/>
      <c r="AI6974" s="5"/>
      <c r="AJ6974" s="5"/>
    </row>
    <row r="6975" spans="11:36">
      <c r="K6975" s="5"/>
      <c r="L6975" s="5"/>
      <c r="M6975" s="5"/>
      <c r="N6975" s="5"/>
      <c r="O6975" s="5"/>
      <c r="P6975" s="5"/>
      <c r="Q6975" s="5"/>
      <c r="R6975" s="5"/>
      <c r="S6975" s="5"/>
      <c r="T6975" s="5"/>
      <c r="U6975" s="5"/>
      <c r="V6975" s="5"/>
      <c r="W6975" s="5"/>
      <c r="X6975" s="5"/>
      <c r="Y6975" s="5"/>
      <c r="Z6975" s="5"/>
      <c r="AA6975" s="5"/>
      <c r="AB6975" s="5"/>
      <c r="AC6975" s="5"/>
      <c r="AD6975" s="5"/>
      <c r="AE6975" s="5"/>
      <c r="AF6975" s="5"/>
      <c r="AG6975" s="5"/>
      <c r="AH6975" s="5"/>
      <c r="AI6975" s="5"/>
      <c r="AJ6975" s="5"/>
    </row>
    <row r="6976" spans="11:36">
      <c r="K6976" s="5"/>
      <c r="L6976" s="5"/>
      <c r="M6976" s="5"/>
      <c r="N6976" s="5"/>
      <c r="O6976" s="5"/>
      <c r="P6976" s="5"/>
      <c r="Q6976" s="5"/>
      <c r="R6976" s="5"/>
      <c r="S6976" s="5"/>
      <c r="T6976" s="5"/>
      <c r="U6976" s="5"/>
      <c r="V6976" s="5"/>
      <c r="W6976" s="5"/>
      <c r="X6976" s="5"/>
      <c r="Y6976" s="5"/>
      <c r="Z6976" s="5"/>
      <c r="AA6976" s="5"/>
      <c r="AB6976" s="5"/>
      <c r="AC6976" s="5"/>
      <c r="AD6976" s="5"/>
      <c r="AE6976" s="5"/>
      <c r="AF6976" s="5"/>
      <c r="AG6976" s="5"/>
      <c r="AH6976" s="5"/>
      <c r="AI6976" s="5"/>
      <c r="AJ6976" s="5"/>
    </row>
    <row r="6977" spans="11:36">
      <c r="K6977" s="5"/>
      <c r="L6977" s="5"/>
      <c r="M6977" s="5"/>
      <c r="N6977" s="5"/>
      <c r="O6977" s="5"/>
      <c r="P6977" s="5"/>
      <c r="Q6977" s="5"/>
      <c r="R6977" s="5"/>
      <c r="S6977" s="5"/>
      <c r="T6977" s="5"/>
      <c r="U6977" s="5"/>
      <c r="V6977" s="5"/>
      <c r="W6977" s="5"/>
      <c r="X6977" s="5"/>
      <c r="Y6977" s="5"/>
      <c r="Z6977" s="5"/>
      <c r="AA6977" s="5"/>
      <c r="AB6977" s="5"/>
      <c r="AC6977" s="5"/>
      <c r="AD6977" s="5"/>
      <c r="AE6977" s="5"/>
      <c r="AF6977" s="5"/>
      <c r="AG6977" s="5"/>
      <c r="AH6977" s="5"/>
      <c r="AI6977" s="5"/>
      <c r="AJ6977" s="5"/>
    </row>
    <row r="6978" spans="11:36">
      <c r="K6978" s="5"/>
      <c r="L6978" s="5"/>
      <c r="M6978" s="5"/>
      <c r="N6978" s="5"/>
      <c r="O6978" s="5"/>
      <c r="P6978" s="5"/>
      <c r="Q6978" s="5"/>
      <c r="R6978" s="5"/>
      <c r="S6978" s="5"/>
      <c r="T6978" s="5"/>
      <c r="U6978" s="5"/>
      <c r="V6978" s="5"/>
      <c r="W6978" s="5"/>
      <c r="X6978" s="5"/>
      <c r="Y6978" s="5"/>
      <c r="Z6978" s="5"/>
      <c r="AA6978" s="5"/>
      <c r="AB6978" s="5"/>
      <c r="AC6978" s="5"/>
      <c r="AD6978" s="5"/>
      <c r="AE6978" s="5"/>
      <c r="AF6978" s="5"/>
      <c r="AG6978" s="5"/>
      <c r="AH6978" s="5"/>
      <c r="AI6978" s="5"/>
      <c r="AJ6978" s="5"/>
    </row>
    <row r="6979" spans="11:36">
      <c r="K6979" s="5"/>
      <c r="L6979" s="5"/>
      <c r="M6979" s="5"/>
      <c r="N6979" s="5"/>
      <c r="O6979" s="5"/>
      <c r="P6979" s="5"/>
      <c r="Q6979" s="5"/>
      <c r="R6979" s="5"/>
      <c r="S6979" s="5"/>
      <c r="T6979" s="5"/>
      <c r="U6979" s="5"/>
      <c r="V6979" s="5"/>
      <c r="W6979" s="5"/>
      <c r="X6979" s="5"/>
      <c r="Y6979" s="5"/>
      <c r="Z6979" s="5"/>
      <c r="AA6979" s="5"/>
      <c r="AB6979" s="5"/>
      <c r="AC6979" s="5"/>
      <c r="AD6979" s="5"/>
      <c r="AE6979" s="5"/>
      <c r="AF6979" s="5"/>
      <c r="AG6979" s="5"/>
      <c r="AH6979" s="5"/>
      <c r="AI6979" s="5"/>
      <c r="AJ6979" s="5"/>
    </row>
    <row r="6980" spans="11:36">
      <c r="K6980" s="5"/>
      <c r="L6980" s="5"/>
      <c r="M6980" s="5"/>
      <c r="N6980" s="5"/>
      <c r="O6980" s="5"/>
      <c r="P6980" s="5"/>
      <c r="Q6980" s="5"/>
      <c r="R6980" s="5"/>
      <c r="S6980" s="5"/>
      <c r="T6980" s="5"/>
      <c r="U6980" s="5"/>
      <c r="V6980" s="5"/>
      <c r="W6980" s="5"/>
      <c r="X6980" s="5"/>
      <c r="Y6980" s="5"/>
      <c r="Z6980" s="5"/>
      <c r="AA6980" s="5"/>
      <c r="AB6980" s="5"/>
      <c r="AC6980" s="5"/>
      <c r="AD6980" s="5"/>
      <c r="AE6980" s="5"/>
      <c r="AF6980" s="5"/>
      <c r="AG6980" s="5"/>
      <c r="AH6980" s="5"/>
      <c r="AI6980" s="5"/>
      <c r="AJ6980" s="5"/>
    </row>
    <row r="6981" spans="11:36">
      <c r="K6981" s="5"/>
      <c r="L6981" s="5"/>
      <c r="M6981" s="5"/>
      <c r="N6981" s="5"/>
      <c r="O6981" s="5"/>
      <c r="P6981" s="5"/>
      <c r="Q6981" s="5"/>
      <c r="R6981" s="5"/>
      <c r="S6981" s="5"/>
      <c r="T6981" s="5"/>
      <c r="U6981" s="5"/>
      <c r="V6981" s="5"/>
      <c r="W6981" s="5"/>
      <c r="X6981" s="5"/>
      <c r="Y6981" s="5"/>
      <c r="Z6981" s="5"/>
      <c r="AA6981" s="5"/>
      <c r="AB6981" s="5"/>
      <c r="AC6981" s="5"/>
      <c r="AD6981" s="5"/>
      <c r="AE6981" s="5"/>
      <c r="AF6981" s="5"/>
      <c r="AG6981" s="5"/>
      <c r="AH6981" s="5"/>
      <c r="AI6981" s="5"/>
      <c r="AJ6981" s="5"/>
    </row>
    <row r="6982" spans="11:36">
      <c r="K6982" s="5"/>
      <c r="L6982" s="5"/>
      <c r="M6982" s="5"/>
      <c r="N6982" s="5"/>
      <c r="O6982" s="5"/>
      <c r="P6982" s="5"/>
      <c r="Q6982" s="5"/>
      <c r="R6982" s="5"/>
      <c r="S6982" s="5"/>
      <c r="T6982" s="5"/>
      <c r="U6982" s="5"/>
      <c r="V6982" s="5"/>
      <c r="W6982" s="5"/>
      <c r="X6982" s="5"/>
      <c r="Y6982" s="5"/>
      <c r="Z6982" s="5"/>
      <c r="AA6982" s="5"/>
      <c r="AB6982" s="5"/>
      <c r="AC6982" s="5"/>
      <c r="AD6982" s="5"/>
      <c r="AE6982" s="5"/>
      <c r="AF6982" s="5"/>
      <c r="AG6982" s="5"/>
      <c r="AH6982" s="5"/>
      <c r="AI6982" s="5"/>
      <c r="AJ6982" s="5"/>
    </row>
    <row r="6983" spans="11:36">
      <c r="K6983" s="5"/>
      <c r="L6983" s="5"/>
      <c r="M6983" s="5"/>
      <c r="N6983" s="5"/>
      <c r="O6983" s="5"/>
      <c r="P6983" s="5"/>
      <c r="Q6983" s="5"/>
      <c r="R6983" s="5"/>
      <c r="S6983" s="5"/>
      <c r="T6983" s="5"/>
      <c r="U6983" s="5"/>
      <c r="V6983" s="5"/>
      <c r="W6983" s="5"/>
      <c r="X6983" s="5"/>
      <c r="Y6983" s="5"/>
      <c r="Z6983" s="5"/>
      <c r="AA6983" s="5"/>
      <c r="AB6983" s="5"/>
      <c r="AC6983" s="5"/>
      <c r="AD6983" s="5"/>
      <c r="AE6983" s="5"/>
      <c r="AF6983" s="5"/>
      <c r="AG6983" s="5"/>
      <c r="AH6983" s="5"/>
      <c r="AI6983" s="5"/>
      <c r="AJ6983" s="5"/>
    </row>
    <row r="6984" spans="11:36">
      <c r="K6984" s="5"/>
      <c r="L6984" s="5"/>
      <c r="M6984" s="5"/>
      <c r="N6984" s="5"/>
      <c r="O6984" s="5"/>
      <c r="P6984" s="5"/>
      <c r="Q6984" s="5"/>
      <c r="R6984" s="5"/>
      <c r="S6984" s="5"/>
      <c r="T6984" s="5"/>
      <c r="U6984" s="5"/>
      <c r="V6984" s="5"/>
      <c r="W6984" s="5"/>
      <c r="X6984" s="5"/>
      <c r="Y6984" s="5"/>
      <c r="Z6984" s="5"/>
      <c r="AA6984" s="5"/>
      <c r="AB6984" s="5"/>
      <c r="AC6984" s="5"/>
      <c r="AD6984" s="5"/>
      <c r="AE6984" s="5"/>
      <c r="AF6984" s="5"/>
      <c r="AG6984" s="5"/>
      <c r="AH6984" s="5"/>
      <c r="AI6984" s="5"/>
      <c r="AJ6984" s="5"/>
    </row>
    <row r="6985" spans="11:36">
      <c r="K6985" s="5"/>
      <c r="L6985" s="5"/>
      <c r="M6985" s="5"/>
      <c r="N6985" s="5"/>
      <c r="O6985" s="5"/>
      <c r="P6985" s="5"/>
      <c r="Q6985" s="5"/>
      <c r="R6985" s="5"/>
      <c r="S6985" s="5"/>
      <c r="T6985" s="5"/>
      <c r="U6985" s="5"/>
      <c r="V6985" s="5"/>
      <c r="W6985" s="5"/>
      <c r="X6985" s="5"/>
      <c r="Y6985" s="5"/>
      <c r="Z6985" s="5"/>
      <c r="AA6985" s="5"/>
      <c r="AB6985" s="5"/>
      <c r="AC6985" s="5"/>
      <c r="AD6985" s="5"/>
      <c r="AE6985" s="5"/>
      <c r="AF6985" s="5"/>
      <c r="AG6985" s="5"/>
      <c r="AH6985" s="5"/>
      <c r="AI6985" s="5"/>
      <c r="AJ6985" s="5"/>
    </row>
    <row r="6986" spans="11:36">
      <c r="K6986" s="5"/>
      <c r="L6986" s="5"/>
      <c r="M6986" s="5"/>
      <c r="N6986" s="5"/>
      <c r="O6986" s="5"/>
      <c r="P6986" s="5"/>
      <c r="Q6986" s="5"/>
      <c r="R6986" s="5"/>
      <c r="S6986" s="5"/>
      <c r="T6986" s="5"/>
      <c r="U6986" s="5"/>
      <c r="V6986" s="5"/>
      <c r="W6986" s="5"/>
      <c r="X6986" s="5"/>
      <c r="Y6986" s="5"/>
      <c r="Z6986" s="5"/>
      <c r="AA6986" s="5"/>
      <c r="AB6986" s="5"/>
      <c r="AC6986" s="5"/>
      <c r="AD6986" s="5"/>
      <c r="AE6986" s="5"/>
      <c r="AF6986" s="5"/>
      <c r="AG6986" s="5"/>
      <c r="AH6986" s="5"/>
      <c r="AI6986" s="5"/>
      <c r="AJ6986" s="5"/>
    </row>
    <row r="6987" spans="11:36">
      <c r="K6987" s="5"/>
      <c r="L6987" s="5"/>
      <c r="M6987" s="5"/>
      <c r="N6987" s="5"/>
      <c r="O6987" s="5"/>
      <c r="P6987" s="5"/>
      <c r="Q6987" s="5"/>
      <c r="R6987" s="5"/>
      <c r="S6987" s="5"/>
      <c r="T6987" s="5"/>
      <c r="U6987" s="5"/>
      <c r="V6987" s="5"/>
      <c r="W6987" s="5"/>
      <c r="X6987" s="5"/>
      <c r="Y6987" s="5"/>
      <c r="Z6987" s="5"/>
      <c r="AA6987" s="5"/>
      <c r="AB6987" s="5"/>
      <c r="AC6987" s="5"/>
      <c r="AD6987" s="5"/>
      <c r="AE6987" s="5"/>
      <c r="AF6987" s="5"/>
      <c r="AG6987" s="5"/>
      <c r="AH6987" s="5"/>
      <c r="AI6987" s="5"/>
      <c r="AJ6987" s="5"/>
    </row>
    <row r="6988" spans="11:36">
      <c r="K6988" s="5"/>
      <c r="L6988" s="5"/>
      <c r="M6988" s="5"/>
      <c r="N6988" s="5"/>
      <c r="O6988" s="5"/>
      <c r="P6988" s="5"/>
      <c r="Q6988" s="5"/>
      <c r="R6988" s="5"/>
      <c r="S6988" s="5"/>
      <c r="T6988" s="5"/>
      <c r="U6988" s="5"/>
      <c r="V6988" s="5"/>
      <c r="W6988" s="5"/>
      <c r="X6988" s="5"/>
      <c r="Y6988" s="5"/>
      <c r="Z6988" s="5"/>
      <c r="AA6988" s="5"/>
      <c r="AB6988" s="5"/>
      <c r="AC6988" s="5"/>
      <c r="AD6988" s="5"/>
      <c r="AE6988" s="5"/>
      <c r="AF6988" s="5"/>
      <c r="AG6988" s="5"/>
      <c r="AH6988" s="5"/>
      <c r="AI6988" s="5"/>
      <c r="AJ6988" s="5"/>
    </row>
    <row r="6989" spans="11:36">
      <c r="K6989" s="5"/>
      <c r="L6989" s="5"/>
      <c r="M6989" s="5"/>
      <c r="N6989" s="5"/>
      <c r="O6989" s="5"/>
      <c r="P6989" s="5"/>
      <c r="Q6989" s="5"/>
      <c r="R6989" s="5"/>
      <c r="S6989" s="5"/>
      <c r="T6989" s="5"/>
      <c r="U6989" s="5"/>
      <c r="V6989" s="5"/>
      <c r="W6989" s="5"/>
      <c r="X6989" s="5"/>
      <c r="Y6989" s="5"/>
      <c r="Z6989" s="5"/>
      <c r="AA6989" s="5"/>
      <c r="AB6989" s="5"/>
      <c r="AC6989" s="5"/>
      <c r="AD6989" s="5"/>
      <c r="AE6989" s="5"/>
      <c r="AF6989" s="5"/>
      <c r="AG6989" s="5"/>
      <c r="AH6989" s="5"/>
      <c r="AI6989" s="5"/>
      <c r="AJ6989" s="5"/>
    </row>
    <row r="6990" spans="11:36">
      <c r="K6990" s="5"/>
      <c r="L6990" s="5"/>
      <c r="M6990" s="5"/>
      <c r="N6990" s="5"/>
      <c r="O6990" s="5"/>
      <c r="P6990" s="5"/>
      <c r="Q6990" s="5"/>
      <c r="R6990" s="5"/>
      <c r="S6990" s="5"/>
      <c r="T6990" s="5"/>
      <c r="U6990" s="5"/>
      <c r="V6990" s="5"/>
      <c r="W6990" s="5"/>
      <c r="X6990" s="5"/>
      <c r="Y6990" s="5"/>
      <c r="Z6990" s="5"/>
      <c r="AA6990" s="5"/>
      <c r="AB6990" s="5"/>
      <c r="AC6990" s="5"/>
      <c r="AD6990" s="5"/>
      <c r="AE6990" s="5"/>
      <c r="AF6990" s="5"/>
      <c r="AG6990" s="5"/>
      <c r="AH6990" s="5"/>
      <c r="AI6990" s="5"/>
      <c r="AJ6990" s="5"/>
    </row>
    <row r="6991" spans="11:36">
      <c r="K6991" s="5"/>
      <c r="L6991" s="5"/>
      <c r="M6991" s="5"/>
      <c r="N6991" s="5"/>
      <c r="O6991" s="5"/>
      <c r="P6991" s="5"/>
      <c r="Q6991" s="5"/>
      <c r="R6991" s="5"/>
      <c r="S6991" s="5"/>
      <c r="T6991" s="5"/>
      <c r="U6991" s="5"/>
      <c r="V6991" s="5"/>
      <c r="W6991" s="5"/>
      <c r="X6991" s="5"/>
      <c r="Y6991" s="5"/>
      <c r="Z6991" s="5"/>
      <c r="AA6991" s="5"/>
      <c r="AB6991" s="5"/>
      <c r="AC6991" s="5"/>
      <c r="AD6991" s="5"/>
      <c r="AE6991" s="5"/>
      <c r="AF6991" s="5"/>
      <c r="AG6991" s="5"/>
      <c r="AH6991" s="5"/>
      <c r="AI6991" s="5"/>
      <c r="AJ6991" s="5"/>
    </row>
    <row r="6992" spans="11:36">
      <c r="K6992" s="5"/>
      <c r="L6992" s="5"/>
      <c r="M6992" s="5"/>
      <c r="N6992" s="5"/>
      <c r="O6992" s="5"/>
      <c r="P6992" s="5"/>
      <c r="Q6992" s="5"/>
      <c r="R6992" s="5"/>
      <c r="S6992" s="5"/>
      <c r="T6992" s="5"/>
      <c r="U6992" s="5"/>
      <c r="V6992" s="5"/>
      <c r="W6992" s="5"/>
      <c r="X6992" s="5"/>
      <c r="Y6992" s="5"/>
      <c r="Z6992" s="5"/>
      <c r="AA6992" s="5"/>
      <c r="AB6992" s="5"/>
      <c r="AC6992" s="5"/>
      <c r="AD6992" s="5"/>
      <c r="AE6992" s="5"/>
      <c r="AF6992" s="5"/>
      <c r="AG6992" s="5"/>
      <c r="AH6992" s="5"/>
      <c r="AI6992" s="5"/>
      <c r="AJ6992" s="5"/>
    </row>
    <row r="6993" spans="11:36">
      <c r="K6993" s="5"/>
      <c r="L6993" s="5"/>
      <c r="M6993" s="5"/>
      <c r="N6993" s="5"/>
      <c r="O6993" s="5"/>
      <c r="P6993" s="5"/>
      <c r="Q6993" s="5"/>
      <c r="R6993" s="5"/>
      <c r="S6993" s="5"/>
      <c r="T6993" s="5"/>
      <c r="U6993" s="5"/>
      <c r="V6993" s="5"/>
      <c r="W6993" s="5"/>
      <c r="X6993" s="5"/>
      <c r="Y6993" s="5"/>
      <c r="Z6993" s="5"/>
      <c r="AA6993" s="5"/>
      <c r="AB6993" s="5"/>
      <c r="AC6993" s="5"/>
      <c r="AD6993" s="5"/>
      <c r="AE6993" s="5"/>
      <c r="AF6993" s="5"/>
      <c r="AG6993" s="5"/>
      <c r="AH6993" s="5"/>
      <c r="AI6993" s="5"/>
      <c r="AJ6993" s="5"/>
    </row>
    <row r="6994" spans="11:36">
      <c r="K6994" s="5"/>
      <c r="L6994" s="5"/>
      <c r="M6994" s="5"/>
      <c r="N6994" s="5"/>
      <c r="O6994" s="5"/>
      <c r="P6994" s="5"/>
      <c r="Q6994" s="5"/>
      <c r="R6994" s="5"/>
      <c r="S6994" s="5"/>
      <c r="T6994" s="5"/>
      <c r="U6994" s="5"/>
      <c r="V6994" s="5"/>
      <c r="W6994" s="5"/>
      <c r="X6994" s="5"/>
      <c r="Y6994" s="5"/>
      <c r="Z6994" s="5"/>
      <c r="AA6994" s="5"/>
      <c r="AB6994" s="5"/>
      <c r="AC6994" s="5"/>
      <c r="AD6994" s="5"/>
      <c r="AE6994" s="5"/>
      <c r="AF6994" s="5"/>
      <c r="AG6994" s="5"/>
      <c r="AH6994" s="5"/>
      <c r="AI6994" s="5"/>
      <c r="AJ6994" s="5"/>
    </row>
    <row r="6995" spans="11:36">
      <c r="K6995" s="5"/>
      <c r="L6995" s="5"/>
      <c r="M6995" s="5"/>
      <c r="N6995" s="5"/>
      <c r="O6995" s="5"/>
      <c r="P6995" s="5"/>
      <c r="Q6995" s="5"/>
      <c r="R6995" s="5"/>
      <c r="S6995" s="5"/>
      <c r="T6995" s="5"/>
      <c r="U6995" s="5"/>
      <c r="V6995" s="5"/>
      <c r="W6995" s="5"/>
      <c r="X6995" s="5"/>
      <c r="Y6995" s="5"/>
      <c r="Z6995" s="5"/>
      <c r="AA6995" s="5"/>
      <c r="AB6995" s="5"/>
      <c r="AC6995" s="5"/>
      <c r="AD6995" s="5"/>
      <c r="AE6995" s="5"/>
      <c r="AF6995" s="5"/>
      <c r="AG6995" s="5"/>
      <c r="AH6995" s="5"/>
      <c r="AI6995" s="5"/>
      <c r="AJ6995" s="5"/>
    </row>
    <row r="6996" spans="11:36">
      <c r="K6996" s="5"/>
      <c r="L6996" s="5"/>
      <c r="M6996" s="5"/>
      <c r="N6996" s="5"/>
      <c r="O6996" s="5"/>
      <c r="P6996" s="5"/>
      <c r="Q6996" s="5"/>
      <c r="R6996" s="5"/>
      <c r="S6996" s="5"/>
      <c r="T6996" s="5"/>
      <c r="U6996" s="5"/>
      <c r="V6996" s="5"/>
      <c r="W6996" s="5"/>
      <c r="X6996" s="5"/>
      <c r="Y6996" s="5"/>
      <c r="Z6996" s="5"/>
      <c r="AA6996" s="5"/>
      <c r="AB6996" s="5"/>
      <c r="AC6996" s="5"/>
      <c r="AD6996" s="5"/>
      <c r="AE6996" s="5"/>
      <c r="AF6996" s="5"/>
      <c r="AG6996" s="5"/>
      <c r="AH6996" s="5"/>
      <c r="AI6996" s="5"/>
      <c r="AJ6996" s="5"/>
    </row>
    <row r="6997" spans="11:36">
      <c r="K6997" s="5"/>
      <c r="L6997" s="5"/>
      <c r="M6997" s="5"/>
      <c r="N6997" s="5"/>
      <c r="O6997" s="5"/>
      <c r="P6997" s="5"/>
      <c r="Q6997" s="5"/>
      <c r="R6997" s="5"/>
      <c r="S6997" s="5"/>
      <c r="T6997" s="5"/>
      <c r="U6997" s="5"/>
      <c r="V6997" s="5"/>
      <c r="W6997" s="5"/>
      <c r="X6997" s="5"/>
      <c r="Y6997" s="5"/>
      <c r="Z6997" s="5"/>
      <c r="AA6997" s="5"/>
      <c r="AB6997" s="5"/>
      <c r="AC6997" s="5"/>
      <c r="AD6997" s="5"/>
      <c r="AE6997" s="5"/>
      <c r="AF6997" s="5"/>
      <c r="AG6997" s="5"/>
      <c r="AH6997" s="5"/>
      <c r="AI6997" s="5"/>
      <c r="AJ6997" s="5"/>
    </row>
    <row r="6998" spans="11:36">
      <c r="K6998" s="5"/>
      <c r="L6998" s="5"/>
      <c r="M6998" s="5"/>
      <c r="N6998" s="5"/>
      <c r="O6998" s="5"/>
      <c r="P6998" s="5"/>
      <c r="Q6998" s="5"/>
      <c r="R6998" s="5"/>
      <c r="S6998" s="5"/>
      <c r="T6998" s="5"/>
      <c r="U6998" s="5"/>
      <c r="V6998" s="5"/>
      <c r="W6998" s="5"/>
      <c r="X6998" s="5"/>
      <c r="Y6998" s="5"/>
      <c r="Z6998" s="5"/>
      <c r="AA6998" s="5"/>
      <c r="AB6998" s="5"/>
      <c r="AC6998" s="5"/>
      <c r="AD6998" s="5"/>
      <c r="AE6998" s="5"/>
      <c r="AF6998" s="5"/>
      <c r="AG6998" s="5"/>
      <c r="AH6998" s="5"/>
      <c r="AI6998" s="5"/>
      <c r="AJ6998" s="5"/>
    </row>
    <row r="6999" spans="11:36">
      <c r="K6999" s="5"/>
      <c r="L6999" s="5"/>
      <c r="M6999" s="5"/>
      <c r="N6999" s="5"/>
      <c r="O6999" s="5"/>
      <c r="P6999" s="5"/>
      <c r="Q6999" s="5"/>
      <c r="R6999" s="5"/>
      <c r="S6999" s="5"/>
      <c r="T6999" s="5"/>
      <c r="U6999" s="5"/>
      <c r="V6999" s="5"/>
      <c r="W6999" s="5"/>
      <c r="X6999" s="5"/>
      <c r="Y6999" s="5"/>
      <c r="Z6999" s="5"/>
      <c r="AA6999" s="5"/>
      <c r="AB6999" s="5"/>
      <c r="AC6999" s="5"/>
      <c r="AD6999" s="5"/>
      <c r="AE6999" s="5"/>
      <c r="AF6999" s="5"/>
      <c r="AG6999" s="5"/>
      <c r="AH6999" s="5"/>
      <c r="AI6999" s="5"/>
      <c r="AJ6999" s="5"/>
    </row>
    <row r="7000" spans="11:36">
      <c r="K7000" s="5"/>
      <c r="L7000" s="5"/>
      <c r="M7000" s="5"/>
      <c r="N7000" s="5"/>
      <c r="O7000" s="5"/>
      <c r="P7000" s="5"/>
      <c r="Q7000" s="5"/>
      <c r="R7000" s="5"/>
      <c r="S7000" s="5"/>
      <c r="T7000" s="5"/>
      <c r="U7000" s="5"/>
      <c r="V7000" s="5"/>
      <c r="W7000" s="5"/>
      <c r="X7000" s="5"/>
      <c r="Y7000" s="5"/>
      <c r="Z7000" s="5"/>
      <c r="AA7000" s="5"/>
      <c r="AB7000" s="5"/>
      <c r="AC7000" s="5"/>
      <c r="AD7000" s="5"/>
      <c r="AE7000" s="5"/>
      <c r="AF7000" s="5"/>
      <c r="AG7000" s="5"/>
      <c r="AH7000" s="5"/>
      <c r="AI7000" s="5"/>
      <c r="AJ7000" s="5"/>
    </row>
    <row r="7001" spans="11:36">
      <c r="K7001" s="5"/>
      <c r="L7001" s="5"/>
      <c r="M7001" s="5"/>
      <c r="N7001" s="5"/>
      <c r="O7001" s="5"/>
      <c r="P7001" s="5"/>
      <c r="Q7001" s="5"/>
      <c r="R7001" s="5"/>
      <c r="S7001" s="5"/>
      <c r="T7001" s="5"/>
      <c r="U7001" s="5"/>
      <c r="V7001" s="5"/>
      <c r="W7001" s="5"/>
      <c r="X7001" s="5"/>
      <c r="Y7001" s="5"/>
      <c r="Z7001" s="5"/>
      <c r="AA7001" s="5"/>
      <c r="AB7001" s="5"/>
      <c r="AC7001" s="5"/>
      <c r="AD7001" s="5"/>
      <c r="AE7001" s="5"/>
      <c r="AF7001" s="5"/>
      <c r="AG7001" s="5"/>
      <c r="AH7001" s="5"/>
      <c r="AI7001" s="5"/>
      <c r="AJ7001" s="5"/>
    </row>
    <row r="7002" spans="11:36">
      <c r="K7002" s="5"/>
      <c r="L7002" s="5"/>
      <c r="M7002" s="5"/>
      <c r="N7002" s="5"/>
      <c r="O7002" s="5"/>
      <c r="P7002" s="5"/>
      <c r="Q7002" s="5"/>
      <c r="R7002" s="5"/>
      <c r="S7002" s="5"/>
      <c r="T7002" s="5"/>
      <c r="U7002" s="5"/>
      <c r="V7002" s="5"/>
      <c r="W7002" s="5"/>
      <c r="X7002" s="5"/>
      <c r="Y7002" s="5"/>
      <c r="Z7002" s="5"/>
      <c r="AA7002" s="5"/>
      <c r="AB7002" s="5"/>
      <c r="AC7002" s="5"/>
      <c r="AD7002" s="5"/>
      <c r="AE7002" s="5"/>
      <c r="AF7002" s="5"/>
      <c r="AG7002" s="5"/>
      <c r="AH7002" s="5"/>
      <c r="AI7002" s="5"/>
      <c r="AJ7002" s="5"/>
    </row>
    <row r="7003" spans="11:36">
      <c r="K7003" s="5"/>
      <c r="L7003" s="5"/>
      <c r="M7003" s="5"/>
      <c r="N7003" s="5"/>
      <c r="O7003" s="5"/>
      <c r="P7003" s="5"/>
      <c r="Q7003" s="5"/>
      <c r="R7003" s="5"/>
      <c r="S7003" s="5"/>
      <c r="T7003" s="5"/>
      <c r="U7003" s="5"/>
      <c r="V7003" s="5"/>
      <c r="W7003" s="5"/>
      <c r="X7003" s="5"/>
      <c r="Y7003" s="5"/>
      <c r="Z7003" s="5"/>
      <c r="AA7003" s="5"/>
      <c r="AB7003" s="5"/>
      <c r="AC7003" s="5"/>
      <c r="AD7003" s="5"/>
      <c r="AE7003" s="5"/>
      <c r="AF7003" s="5"/>
      <c r="AG7003" s="5"/>
      <c r="AH7003" s="5"/>
      <c r="AI7003" s="5"/>
      <c r="AJ7003" s="5"/>
    </row>
    <row r="7004" spans="11:36">
      <c r="K7004" s="5"/>
      <c r="L7004" s="5"/>
      <c r="M7004" s="5"/>
      <c r="N7004" s="5"/>
      <c r="O7004" s="5"/>
      <c r="P7004" s="5"/>
      <c r="Q7004" s="5"/>
      <c r="R7004" s="5"/>
      <c r="S7004" s="5"/>
      <c r="T7004" s="5"/>
      <c r="U7004" s="5"/>
      <c r="V7004" s="5"/>
      <c r="W7004" s="5"/>
      <c r="X7004" s="5"/>
      <c r="Y7004" s="5"/>
      <c r="Z7004" s="5"/>
      <c r="AA7004" s="5"/>
      <c r="AB7004" s="5"/>
      <c r="AC7004" s="5"/>
      <c r="AD7004" s="5"/>
      <c r="AE7004" s="5"/>
      <c r="AF7004" s="5"/>
      <c r="AG7004" s="5"/>
      <c r="AH7004" s="5"/>
      <c r="AI7004" s="5"/>
      <c r="AJ7004" s="5"/>
    </row>
    <row r="7005" spans="11:36">
      <c r="K7005" s="5"/>
      <c r="L7005" s="5"/>
      <c r="M7005" s="5"/>
      <c r="N7005" s="5"/>
      <c r="O7005" s="5"/>
      <c r="P7005" s="5"/>
      <c r="Q7005" s="5"/>
      <c r="R7005" s="5"/>
      <c r="S7005" s="5"/>
      <c r="T7005" s="5"/>
      <c r="U7005" s="5"/>
      <c r="V7005" s="5"/>
      <c r="W7005" s="5"/>
      <c r="X7005" s="5"/>
      <c r="Y7005" s="5"/>
      <c r="Z7005" s="5"/>
      <c r="AA7005" s="5"/>
      <c r="AB7005" s="5"/>
      <c r="AC7005" s="5"/>
      <c r="AD7005" s="5"/>
      <c r="AE7005" s="5"/>
      <c r="AF7005" s="5"/>
      <c r="AG7005" s="5"/>
      <c r="AH7005" s="5"/>
      <c r="AI7005" s="5"/>
      <c r="AJ7005" s="5"/>
    </row>
    <row r="7006" spans="11:36">
      <c r="K7006" s="5"/>
      <c r="L7006" s="5"/>
      <c r="M7006" s="5"/>
      <c r="N7006" s="5"/>
      <c r="O7006" s="5"/>
      <c r="P7006" s="5"/>
      <c r="Q7006" s="5"/>
      <c r="R7006" s="5"/>
      <c r="S7006" s="5"/>
      <c r="T7006" s="5"/>
      <c r="U7006" s="5"/>
      <c r="V7006" s="5"/>
      <c r="W7006" s="5"/>
      <c r="X7006" s="5"/>
      <c r="Y7006" s="5"/>
      <c r="Z7006" s="5"/>
      <c r="AA7006" s="5"/>
      <c r="AB7006" s="5"/>
      <c r="AC7006" s="5"/>
      <c r="AD7006" s="5"/>
      <c r="AE7006" s="5"/>
      <c r="AF7006" s="5"/>
      <c r="AG7006" s="5"/>
      <c r="AH7006" s="5"/>
      <c r="AI7006" s="5"/>
      <c r="AJ7006" s="5"/>
    </row>
    <row r="7007" spans="11:36">
      <c r="K7007" s="5"/>
      <c r="L7007" s="5"/>
      <c r="M7007" s="5"/>
      <c r="N7007" s="5"/>
      <c r="O7007" s="5"/>
      <c r="P7007" s="5"/>
      <c r="Q7007" s="5"/>
      <c r="R7007" s="5"/>
      <c r="S7007" s="5"/>
      <c r="T7007" s="5"/>
      <c r="U7007" s="5"/>
      <c r="V7007" s="5"/>
      <c r="W7007" s="5"/>
      <c r="X7007" s="5"/>
      <c r="Y7007" s="5"/>
      <c r="Z7007" s="5"/>
      <c r="AA7007" s="5"/>
      <c r="AB7007" s="5"/>
      <c r="AC7007" s="5"/>
      <c r="AD7007" s="5"/>
      <c r="AE7007" s="5"/>
      <c r="AF7007" s="5"/>
      <c r="AG7007" s="5"/>
      <c r="AH7007" s="5"/>
      <c r="AI7007" s="5"/>
      <c r="AJ7007" s="5"/>
    </row>
    <row r="7008" spans="11:36">
      <c r="K7008" s="5"/>
      <c r="L7008" s="5"/>
      <c r="M7008" s="5"/>
      <c r="N7008" s="5"/>
      <c r="O7008" s="5"/>
      <c r="P7008" s="5"/>
      <c r="Q7008" s="5"/>
      <c r="R7008" s="5"/>
      <c r="S7008" s="5"/>
      <c r="T7008" s="5"/>
      <c r="U7008" s="5"/>
      <c r="V7008" s="5"/>
      <c r="W7008" s="5"/>
      <c r="X7008" s="5"/>
      <c r="Y7008" s="5"/>
      <c r="Z7008" s="5"/>
      <c r="AA7008" s="5"/>
      <c r="AB7008" s="5"/>
      <c r="AC7008" s="5"/>
      <c r="AD7008" s="5"/>
      <c r="AE7008" s="5"/>
      <c r="AF7008" s="5"/>
      <c r="AG7008" s="5"/>
      <c r="AH7008" s="5"/>
      <c r="AI7008" s="5"/>
      <c r="AJ7008" s="5"/>
    </row>
    <row r="7009" spans="11:36">
      <c r="K7009" s="5"/>
      <c r="L7009" s="5"/>
      <c r="M7009" s="5"/>
      <c r="N7009" s="5"/>
      <c r="O7009" s="5"/>
      <c r="P7009" s="5"/>
      <c r="Q7009" s="5"/>
      <c r="R7009" s="5"/>
      <c r="S7009" s="5"/>
      <c r="T7009" s="5"/>
      <c r="U7009" s="5"/>
      <c r="V7009" s="5"/>
      <c r="W7009" s="5"/>
      <c r="X7009" s="5"/>
      <c r="Y7009" s="5"/>
      <c r="Z7009" s="5"/>
      <c r="AA7009" s="5"/>
      <c r="AB7009" s="5"/>
      <c r="AC7009" s="5"/>
      <c r="AD7009" s="5"/>
      <c r="AE7009" s="5"/>
      <c r="AF7009" s="5"/>
      <c r="AG7009" s="5"/>
      <c r="AH7009" s="5"/>
      <c r="AI7009" s="5"/>
      <c r="AJ7009" s="5"/>
    </row>
    <row r="7010" spans="11:36">
      <c r="K7010" s="5"/>
      <c r="L7010" s="5"/>
      <c r="M7010" s="5"/>
      <c r="N7010" s="5"/>
      <c r="O7010" s="5"/>
      <c r="P7010" s="5"/>
      <c r="Q7010" s="5"/>
      <c r="R7010" s="5"/>
      <c r="S7010" s="5"/>
      <c r="T7010" s="5"/>
      <c r="U7010" s="5"/>
      <c r="V7010" s="5"/>
      <c r="W7010" s="5"/>
      <c r="X7010" s="5"/>
      <c r="Y7010" s="5"/>
      <c r="Z7010" s="5"/>
      <c r="AA7010" s="5"/>
      <c r="AB7010" s="5"/>
      <c r="AC7010" s="5"/>
      <c r="AD7010" s="5"/>
      <c r="AE7010" s="5"/>
      <c r="AF7010" s="5"/>
      <c r="AG7010" s="5"/>
      <c r="AH7010" s="5"/>
      <c r="AI7010" s="5"/>
      <c r="AJ7010" s="5"/>
    </row>
    <row r="7011" spans="11:36">
      <c r="K7011" s="5"/>
      <c r="L7011" s="5"/>
      <c r="M7011" s="5"/>
      <c r="N7011" s="5"/>
      <c r="O7011" s="5"/>
      <c r="P7011" s="5"/>
      <c r="Q7011" s="5"/>
      <c r="R7011" s="5"/>
      <c r="S7011" s="5"/>
      <c r="T7011" s="5"/>
      <c r="U7011" s="5"/>
      <c r="V7011" s="5"/>
      <c r="W7011" s="5"/>
      <c r="X7011" s="5"/>
      <c r="Y7011" s="5"/>
      <c r="Z7011" s="5"/>
      <c r="AA7011" s="5"/>
      <c r="AB7011" s="5"/>
      <c r="AC7011" s="5"/>
      <c r="AD7011" s="5"/>
      <c r="AE7011" s="5"/>
      <c r="AF7011" s="5"/>
      <c r="AG7011" s="5"/>
      <c r="AH7011" s="5"/>
      <c r="AI7011" s="5"/>
      <c r="AJ7011" s="5"/>
    </row>
    <row r="7012" spans="11:36">
      <c r="K7012" s="5"/>
      <c r="L7012" s="5"/>
      <c r="M7012" s="5"/>
      <c r="N7012" s="5"/>
      <c r="O7012" s="5"/>
      <c r="P7012" s="5"/>
      <c r="Q7012" s="5"/>
      <c r="R7012" s="5"/>
      <c r="S7012" s="5"/>
      <c r="T7012" s="5"/>
      <c r="U7012" s="5"/>
      <c r="V7012" s="5"/>
      <c r="W7012" s="5"/>
      <c r="X7012" s="5"/>
      <c r="Y7012" s="5"/>
      <c r="Z7012" s="5"/>
      <c r="AA7012" s="5"/>
      <c r="AB7012" s="5"/>
      <c r="AC7012" s="5"/>
      <c r="AD7012" s="5"/>
      <c r="AE7012" s="5"/>
      <c r="AF7012" s="5"/>
      <c r="AG7012" s="5"/>
      <c r="AH7012" s="5"/>
      <c r="AI7012" s="5"/>
      <c r="AJ7012" s="5"/>
    </row>
    <row r="7013" spans="11:36">
      <c r="K7013" s="5"/>
      <c r="L7013" s="5"/>
      <c r="M7013" s="5"/>
      <c r="N7013" s="5"/>
      <c r="O7013" s="5"/>
      <c r="P7013" s="5"/>
      <c r="Q7013" s="5"/>
      <c r="R7013" s="5"/>
      <c r="S7013" s="5"/>
      <c r="T7013" s="5"/>
      <c r="U7013" s="5"/>
      <c r="V7013" s="5"/>
      <c r="W7013" s="5"/>
      <c r="X7013" s="5"/>
      <c r="Y7013" s="5"/>
      <c r="Z7013" s="5"/>
      <c r="AA7013" s="5"/>
      <c r="AB7013" s="5"/>
      <c r="AC7013" s="5"/>
      <c r="AD7013" s="5"/>
      <c r="AE7013" s="5"/>
      <c r="AF7013" s="5"/>
      <c r="AG7013" s="5"/>
      <c r="AH7013" s="5"/>
      <c r="AI7013" s="5"/>
      <c r="AJ7013" s="5"/>
    </row>
    <row r="7014" spans="11:36">
      <c r="K7014" s="5"/>
      <c r="L7014" s="5"/>
      <c r="M7014" s="5"/>
      <c r="N7014" s="5"/>
      <c r="O7014" s="5"/>
      <c r="P7014" s="5"/>
      <c r="Q7014" s="5"/>
      <c r="R7014" s="5"/>
      <c r="S7014" s="5"/>
      <c r="T7014" s="5"/>
      <c r="U7014" s="5"/>
      <c r="V7014" s="5"/>
      <c r="W7014" s="5"/>
      <c r="X7014" s="5"/>
      <c r="Y7014" s="5"/>
      <c r="Z7014" s="5"/>
      <c r="AA7014" s="5"/>
      <c r="AB7014" s="5"/>
      <c r="AC7014" s="5"/>
      <c r="AD7014" s="5"/>
      <c r="AE7014" s="5"/>
      <c r="AF7014" s="5"/>
      <c r="AG7014" s="5"/>
      <c r="AH7014" s="5"/>
      <c r="AI7014" s="5"/>
      <c r="AJ7014" s="5"/>
    </row>
    <row r="7015" spans="11:36">
      <c r="K7015" s="5"/>
      <c r="L7015" s="5"/>
      <c r="M7015" s="5"/>
      <c r="N7015" s="5"/>
      <c r="O7015" s="5"/>
      <c r="P7015" s="5"/>
      <c r="Q7015" s="5"/>
      <c r="R7015" s="5"/>
      <c r="S7015" s="5"/>
      <c r="T7015" s="5"/>
      <c r="U7015" s="5"/>
      <c r="V7015" s="5"/>
      <c r="W7015" s="5"/>
      <c r="X7015" s="5"/>
      <c r="Y7015" s="5"/>
      <c r="Z7015" s="5"/>
      <c r="AA7015" s="5"/>
      <c r="AB7015" s="5"/>
      <c r="AC7015" s="5"/>
      <c r="AD7015" s="5"/>
      <c r="AE7015" s="5"/>
      <c r="AF7015" s="5"/>
      <c r="AG7015" s="5"/>
      <c r="AH7015" s="5"/>
      <c r="AI7015" s="5"/>
      <c r="AJ7015" s="5"/>
    </row>
    <row r="7016" spans="11:36">
      <c r="K7016" s="5"/>
      <c r="L7016" s="5"/>
      <c r="M7016" s="5"/>
      <c r="N7016" s="5"/>
      <c r="O7016" s="5"/>
      <c r="P7016" s="5"/>
      <c r="Q7016" s="5"/>
      <c r="R7016" s="5"/>
      <c r="S7016" s="5"/>
      <c r="T7016" s="5"/>
      <c r="U7016" s="5"/>
      <c r="V7016" s="5"/>
      <c r="W7016" s="5"/>
      <c r="X7016" s="5"/>
      <c r="Y7016" s="5"/>
      <c r="Z7016" s="5"/>
      <c r="AA7016" s="5"/>
      <c r="AB7016" s="5"/>
      <c r="AC7016" s="5"/>
      <c r="AD7016" s="5"/>
      <c r="AE7016" s="5"/>
      <c r="AF7016" s="5"/>
      <c r="AG7016" s="5"/>
      <c r="AH7016" s="5"/>
      <c r="AI7016" s="5"/>
      <c r="AJ7016" s="5"/>
    </row>
    <row r="7017" spans="11:36">
      <c r="K7017" s="5"/>
      <c r="L7017" s="5"/>
      <c r="M7017" s="5"/>
      <c r="N7017" s="5"/>
      <c r="O7017" s="5"/>
      <c r="P7017" s="5"/>
      <c r="Q7017" s="5"/>
      <c r="R7017" s="5"/>
      <c r="S7017" s="5"/>
      <c r="T7017" s="5"/>
      <c r="U7017" s="5"/>
      <c r="V7017" s="5"/>
      <c r="W7017" s="5"/>
      <c r="X7017" s="5"/>
      <c r="Y7017" s="5"/>
      <c r="Z7017" s="5"/>
      <c r="AA7017" s="5"/>
      <c r="AB7017" s="5"/>
      <c r="AC7017" s="5"/>
      <c r="AD7017" s="5"/>
      <c r="AE7017" s="5"/>
      <c r="AF7017" s="5"/>
      <c r="AG7017" s="5"/>
      <c r="AH7017" s="5"/>
      <c r="AI7017" s="5"/>
      <c r="AJ7017" s="5"/>
    </row>
    <row r="7018" spans="11:36">
      <c r="K7018" s="5"/>
      <c r="L7018" s="5"/>
      <c r="M7018" s="5"/>
      <c r="N7018" s="5"/>
      <c r="O7018" s="5"/>
      <c r="P7018" s="5"/>
      <c r="Q7018" s="5"/>
      <c r="R7018" s="5"/>
      <c r="S7018" s="5"/>
      <c r="T7018" s="5"/>
      <c r="U7018" s="5"/>
      <c r="V7018" s="5"/>
      <c r="W7018" s="5"/>
      <c r="X7018" s="5"/>
      <c r="Y7018" s="5"/>
      <c r="Z7018" s="5"/>
      <c r="AA7018" s="5"/>
      <c r="AB7018" s="5"/>
      <c r="AC7018" s="5"/>
      <c r="AD7018" s="5"/>
      <c r="AE7018" s="5"/>
      <c r="AF7018" s="5"/>
      <c r="AG7018" s="5"/>
      <c r="AH7018" s="5"/>
      <c r="AI7018" s="5"/>
      <c r="AJ7018" s="5"/>
    </row>
    <row r="7019" spans="11:36">
      <c r="K7019" s="5"/>
      <c r="L7019" s="5"/>
      <c r="M7019" s="5"/>
      <c r="N7019" s="5"/>
      <c r="O7019" s="5"/>
      <c r="P7019" s="5"/>
      <c r="Q7019" s="5"/>
      <c r="R7019" s="5"/>
      <c r="S7019" s="5"/>
      <c r="T7019" s="5"/>
      <c r="U7019" s="5"/>
      <c r="V7019" s="5"/>
      <c r="W7019" s="5"/>
      <c r="X7019" s="5"/>
      <c r="Y7019" s="5"/>
      <c r="Z7019" s="5"/>
      <c r="AA7019" s="5"/>
      <c r="AB7019" s="5"/>
      <c r="AC7019" s="5"/>
      <c r="AD7019" s="5"/>
      <c r="AE7019" s="5"/>
      <c r="AF7019" s="5"/>
      <c r="AG7019" s="5"/>
      <c r="AH7019" s="5"/>
      <c r="AI7019" s="5"/>
      <c r="AJ7019" s="5"/>
    </row>
    <row r="7020" spans="11:36">
      <c r="K7020" s="5"/>
      <c r="L7020" s="5"/>
      <c r="M7020" s="5"/>
      <c r="N7020" s="5"/>
      <c r="O7020" s="5"/>
      <c r="P7020" s="5"/>
      <c r="Q7020" s="5"/>
      <c r="R7020" s="5"/>
      <c r="S7020" s="5"/>
      <c r="T7020" s="5"/>
      <c r="U7020" s="5"/>
      <c r="V7020" s="5"/>
      <c r="W7020" s="5"/>
      <c r="X7020" s="5"/>
      <c r="Y7020" s="5"/>
      <c r="Z7020" s="5"/>
      <c r="AA7020" s="5"/>
      <c r="AB7020" s="5"/>
      <c r="AC7020" s="5"/>
      <c r="AD7020" s="5"/>
      <c r="AE7020" s="5"/>
      <c r="AF7020" s="5"/>
      <c r="AG7020" s="5"/>
      <c r="AH7020" s="5"/>
      <c r="AI7020" s="5"/>
      <c r="AJ7020" s="5"/>
    </row>
    <row r="7021" spans="11:36">
      <c r="K7021" s="5"/>
      <c r="L7021" s="5"/>
      <c r="M7021" s="5"/>
      <c r="N7021" s="5"/>
      <c r="O7021" s="5"/>
      <c r="P7021" s="5"/>
      <c r="Q7021" s="5"/>
      <c r="R7021" s="5"/>
      <c r="S7021" s="5"/>
      <c r="T7021" s="5"/>
      <c r="U7021" s="5"/>
      <c r="V7021" s="5"/>
      <c r="W7021" s="5"/>
      <c r="X7021" s="5"/>
      <c r="Y7021" s="5"/>
      <c r="Z7021" s="5"/>
      <c r="AA7021" s="5"/>
      <c r="AB7021" s="5"/>
      <c r="AC7021" s="5"/>
      <c r="AD7021" s="5"/>
      <c r="AE7021" s="5"/>
      <c r="AF7021" s="5"/>
      <c r="AG7021" s="5"/>
      <c r="AH7021" s="5"/>
      <c r="AI7021" s="5"/>
      <c r="AJ7021" s="5"/>
    </row>
    <row r="7022" spans="11:36">
      <c r="K7022" s="5"/>
      <c r="L7022" s="5"/>
      <c r="M7022" s="5"/>
      <c r="N7022" s="5"/>
      <c r="O7022" s="5"/>
      <c r="P7022" s="5"/>
      <c r="Q7022" s="5"/>
      <c r="R7022" s="5"/>
      <c r="S7022" s="5"/>
      <c r="T7022" s="5"/>
      <c r="U7022" s="5"/>
      <c r="V7022" s="5"/>
      <c r="W7022" s="5"/>
      <c r="X7022" s="5"/>
      <c r="Y7022" s="5"/>
      <c r="Z7022" s="5"/>
      <c r="AA7022" s="5"/>
      <c r="AB7022" s="5"/>
      <c r="AC7022" s="5"/>
      <c r="AD7022" s="5"/>
      <c r="AE7022" s="5"/>
      <c r="AF7022" s="5"/>
      <c r="AG7022" s="5"/>
      <c r="AH7022" s="5"/>
      <c r="AI7022" s="5"/>
      <c r="AJ7022" s="5"/>
    </row>
    <row r="7023" spans="11:36">
      <c r="K7023" s="5"/>
      <c r="L7023" s="5"/>
      <c r="M7023" s="5"/>
      <c r="N7023" s="5"/>
      <c r="O7023" s="5"/>
      <c r="P7023" s="5"/>
      <c r="Q7023" s="5"/>
      <c r="R7023" s="5"/>
      <c r="S7023" s="5"/>
      <c r="T7023" s="5"/>
      <c r="U7023" s="5"/>
      <c r="V7023" s="5"/>
      <c r="W7023" s="5"/>
      <c r="X7023" s="5"/>
      <c r="Y7023" s="5"/>
      <c r="Z7023" s="5"/>
      <c r="AA7023" s="5"/>
      <c r="AB7023" s="5"/>
      <c r="AC7023" s="5"/>
      <c r="AD7023" s="5"/>
      <c r="AE7023" s="5"/>
      <c r="AF7023" s="5"/>
      <c r="AG7023" s="5"/>
      <c r="AH7023" s="5"/>
      <c r="AI7023" s="5"/>
      <c r="AJ7023" s="5"/>
    </row>
    <row r="7024" spans="11:36">
      <c r="K7024" s="5"/>
      <c r="L7024" s="5"/>
      <c r="M7024" s="5"/>
      <c r="N7024" s="5"/>
      <c r="O7024" s="5"/>
      <c r="P7024" s="5"/>
      <c r="Q7024" s="5"/>
      <c r="R7024" s="5"/>
      <c r="S7024" s="5"/>
      <c r="T7024" s="5"/>
      <c r="U7024" s="5"/>
      <c r="V7024" s="5"/>
      <c r="W7024" s="5"/>
      <c r="X7024" s="5"/>
      <c r="Y7024" s="5"/>
      <c r="Z7024" s="5"/>
      <c r="AA7024" s="5"/>
      <c r="AB7024" s="5"/>
      <c r="AC7024" s="5"/>
      <c r="AD7024" s="5"/>
      <c r="AE7024" s="5"/>
      <c r="AF7024" s="5"/>
      <c r="AG7024" s="5"/>
      <c r="AH7024" s="5"/>
      <c r="AI7024" s="5"/>
      <c r="AJ7024" s="5"/>
    </row>
    <row r="7025" spans="11:36">
      <c r="K7025" s="5"/>
      <c r="L7025" s="5"/>
      <c r="M7025" s="5"/>
      <c r="N7025" s="5"/>
      <c r="O7025" s="5"/>
      <c r="P7025" s="5"/>
      <c r="Q7025" s="5"/>
      <c r="R7025" s="5"/>
      <c r="S7025" s="5"/>
      <c r="T7025" s="5"/>
      <c r="U7025" s="5"/>
      <c r="V7025" s="5"/>
      <c r="W7025" s="5"/>
      <c r="X7025" s="5"/>
      <c r="Y7025" s="5"/>
      <c r="Z7025" s="5"/>
      <c r="AA7025" s="5"/>
      <c r="AB7025" s="5"/>
      <c r="AC7025" s="5"/>
      <c r="AD7025" s="5"/>
      <c r="AE7025" s="5"/>
      <c r="AF7025" s="5"/>
      <c r="AG7025" s="5"/>
      <c r="AH7025" s="5"/>
      <c r="AI7025" s="5"/>
      <c r="AJ7025" s="5"/>
    </row>
    <row r="7026" spans="11:36">
      <c r="K7026" s="5"/>
      <c r="L7026" s="5"/>
      <c r="M7026" s="5"/>
      <c r="N7026" s="5"/>
      <c r="O7026" s="5"/>
      <c r="P7026" s="5"/>
      <c r="Q7026" s="5"/>
      <c r="R7026" s="5"/>
      <c r="S7026" s="5"/>
      <c r="T7026" s="5"/>
      <c r="U7026" s="5"/>
      <c r="V7026" s="5"/>
      <c r="W7026" s="5"/>
      <c r="X7026" s="5"/>
      <c r="Y7026" s="5"/>
      <c r="Z7026" s="5"/>
      <c r="AA7026" s="5"/>
      <c r="AB7026" s="5"/>
      <c r="AC7026" s="5"/>
      <c r="AD7026" s="5"/>
      <c r="AE7026" s="5"/>
      <c r="AF7026" s="5"/>
      <c r="AG7026" s="5"/>
      <c r="AH7026" s="5"/>
      <c r="AI7026" s="5"/>
      <c r="AJ7026" s="5"/>
    </row>
    <row r="7027" spans="11:36">
      <c r="K7027" s="5"/>
      <c r="L7027" s="5"/>
      <c r="M7027" s="5"/>
      <c r="N7027" s="5"/>
      <c r="O7027" s="5"/>
      <c r="P7027" s="5"/>
      <c r="Q7027" s="5"/>
      <c r="R7027" s="5"/>
      <c r="S7027" s="5"/>
      <c r="T7027" s="5"/>
      <c r="U7027" s="5"/>
      <c r="V7027" s="5"/>
      <c r="W7027" s="5"/>
      <c r="X7027" s="5"/>
      <c r="Y7027" s="5"/>
      <c r="Z7027" s="5"/>
      <c r="AA7027" s="5"/>
      <c r="AB7027" s="5"/>
      <c r="AC7027" s="5"/>
      <c r="AD7027" s="5"/>
      <c r="AE7027" s="5"/>
      <c r="AF7027" s="5"/>
      <c r="AG7027" s="5"/>
      <c r="AH7027" s="5"/>
      <c r="AI7027" s="5"/>
      <c r="AJ7027" s="5"/>
    </row>
    <row r="7028" spans="11:36">
      <c r="K7028" s="5"/>
      <c r="L7028" s="5"/>
      <c r="M7028" s="5"/>
      <c r="N7028" s="5"/>
      <c r="O7028" s="5"/>
      <c r="P7028" s="5"/>
      <c r="Q7028" s="5"/>
      <c r="R7028" s="5"/>
      <c r="S7028" s="5"/>
      <c r="T7028" s="5"/>
      <c r="U7028" s="5"/>
      <c r="V7028" s="5"/>
      <c r="W7028" s="5"/>
      <c r="X7028" s="5"/>
      <c r="Y7028" s="5"/>
      <c r="Z7028" s="5"/>
      <c r="AA7028" s="5"/>
      <c r="AB7028" s="5"/>
      <c r="AC7028" s="5"/>
      <c r="AD7028" s="5"/>
      <c r="AE7028" s="5"/>
      <c r="AF7028" s="5"/>
      <c r="AG7028" s="5"/>
      <c r="AH7028" s="5"/>
      <c r="AI7028" s="5"/>
      <c r="AJ7028" s="5"/>
    </row>
    <row r="7029" spans="11:36">
      <c r="K7029" s="5"/>
      <c r="L7029" s="5"/>
      <c r="M7029" s="5"/>
      <c r="N7029" s="5"/>
      <c r="O7029" s="5"/>
      <c r="P7029" s="5"/>
      <c r="Q7029" s="5"/>
      <c r="R7029" s="5"/>
      <c r="S7029" s="5"/>
      <c r="T7029" s="5"/>
      <c r="U7029" s="5"/>
      <c r="V7029" s="5"/>
      <c r="W7029" s="5"/>
      <c r="X7029" s="5"/>
      <c r="Y7029" s="5"/>
      <c r="Z7029" s="5"/>
      <c r="AA7029" s="5"/>
      <c r="AB7029" s="5"/>
      <c r="AC7029" s="5"/>
      <c r="AD7029" s="5"/>
      <c r="AE7029" s="5"/>
      <c r="AF7029" s="5"/>
      <c r="AG7029" s="5"/>
      <c r="AH7029" s="5"/>
      <c r="AI7029" s="5"/>
      <c r="AJ7029" s="5"/>
    </row>
    <row r="7030" spans="11:36">
      <c r="K7030" s="5"/>
      <c r="L7030" s="5"/>
      <c r="M7030" s="5"/>
      <c r="N7030" s="5"/>
      <c r="O7030" s="5"/>
      <c r="P7030" s="5"/>
      <c r="Q7030" s="5"/>
      <c r="R7030" s="5"/>
      <c r="S7030" s="5"/>
      <c r="T7030" s="5"/>
      <c r="U7030" s="5"/>
      <c r="V7030" s="5"/>
      <c r="W7030" s="5"/>
      <c r="X7030" s="5"/>
      <c r="Y7030" s="5"/>
      <c r="Z7030" s="5"/>
      <c r="AA7030" s="5"/>
      <c r="AB7030" s="5"/>
      <c r="AC7030" s="5"/>
      <c r="AD7030" s="5"/>
      <c r="AE7030" s="5"/>
      <c r="AF7030" s="5"/>
      <c r="AG7030" s="5"/>
      <c r="AH7030" s="5"/>
      <c r="AI7030" s="5"/>
      <c r="AJ7030" s="5"/>
    </row>
    <row r="7031" spans="11:36">
      <c r="K7031" s="5"/>
      <c r="L7031" s="5"/>
      <c r="M7031" s="5"/>
      <c r="N7031" s="5"/>
      <c r="O7031" s="5"/>
      <c r="P7031" s="5"/>
      <c r="Q7031" s="5"/>
      <c r="R7031" s="5"/>
      <c r="S7031" s="5"/>
      <c r="T7031" s="5"/>
      <c r="U7031" s="5"/>
      <c r="V7031" s="5"/>
      <c r="W7031" s="5"/>
      <c r="X7031" s="5"/>
      <c r="Y7031" s="5"/>
      <c r="Z7031" s="5"/>
      <c r="AA7031" s="5"/>
      <c r="AB7031" s="5"/>
      <c r="AC7031" s="5"/>
      <c r="AD7031" s="5"/>
      <c r="AE7031" s="5"/>
      <c r="AF7031" s="5"/>
      <c r="AG7031" s="5"/>
      <c r="AH7031" s="5"/>
      <c r="AI7031" s="5"/>
      <c r="AJ7031" s="5"/>
    </row>
    <row r="7032" spans="11:36">
      <c r="K7032" s="5"/>
      <c r="L7032" s="5"/>
      <c r="M7032" s="5"/>
      <c r="N7032" s="5"/>
      <c r="O7032" s="5"/>
      <c r="P7032" s="5"/>
      <c r="Q7032" s="5"/>
      <c r="R7032" s="5"/>
      <c r="S7032" s="5"/>
      <c r="T7032" s="5"/>
      <c r="U7032" s="5"/>
      <c r="V7032" s="5"/>
      <c r="W7032" s="5"/>
      <c r="X7032" s="5"/>
      <c r="Y7032" s="5"/>
      <c r="Z7032" s="5"/>
      <c r="AA7032" s="5"/>
      <c r="AB7032" s="5"/>
      <c r="AC7032" s="5"/>
      <c r="AD7032" s="5"/>
      <c r="AE7032" s="5"/>
      <c r="AF7032" s="5"/>
      <c r="AG7032" s="5"/>
      <c r="AH7032" s="5"/>
      <c r="AI7032" s="5"/>
      <c r="AJ7032" s="5"/>
    </row>
    <row r="7033" spans="11:36">
      <c r="K7033" s="5"/>
      <c r="L7033" s="5"/>
      <c r="M7033" s="5"/>
      <c r="N7033" s="5"/>
      <c r="O7033" s="5"/>
      <c r="P7033" s="5"/>
      <c r="Q7033" s="5"/>
      <c r="R7033" s="5"/>
      <c r="S7033" s="5"/>
      <c r="T7033" s="5"/>
      <c r="U7033" s="5"/>
      <c r="V7033" s="5"/>
      <c r="W7033" s="5"/>
      <c r="X7033" s="5"/>
      <c r="Y7033" s="5"/>
      <c r="Z7033" s="5"/>
      <c r="AA7033" s="5"/>
      <c r="AB7033" s="5"/>
      <c r="AC7033" s="5"/>
      <c r="AD7033" s="5"/>
      <c r="AE7033" s="5"/>
      <c r="AF7033" s="5"/>
      <c r="AG7033" s="5"/>
      <c r="AH7033" s="5"/>
      <c r="AI7033" s="5"/>
      <c r="AJ7033" s="5"/>
    </row>
    <row r="7034" spans="11:36">
      <c r="K7034" s="5"/>
      <c r="L7034" s="5"/>
      <c r="M7034" s="5"/>
      <c r="N7034" s="5"/>
      <c r="O7034" s="5"/>
      <c r="P7034" s="5"/>
      <c r="Q7034" s="5"/>
      <c r="R7034" s="5"/>
      <c r="S7034" s="5"/>
      <c r="T7034" s="5"/>
      <c r="U7034" s="5"/>
      <c r="V7034" s="5"/>
      <c r="W7034" s="5"/>
      <c r="X7034" s="5"/>
      <c r="Y7034" s="5"/>
      <c r="Z7034" s="5"/>
      <c r="AA7034" s="5"/>
      <c r="AB7034" s="5"/>
      <c r="AC7034" s="5"/>
      <c r="AD7034" s="5"/>
      <c r="AE7034" s="5"/>
      <c r="AF7034" s="5"/>
      <c r="AG7034" s="5"/>
      <c r="AH7034" s="5"/>
      <c r="AI7034" s="5"/>
      <c r="AJ7034" s="5"/>
    </row>
    <row r="7035" spans="11:36">
      <c r="K7035" s="5"/>
      <c r="L7035" s="5"/>
      <c r="M7035" s="5"/>
      <c r="N7035" s="5"/>
      <c r="O7035" s="5"/>
      <c r="P7035" s="5"/>
      <c r="Q7035" s="5"/>
      <c r="R7035" s="5"/>
      <c r="S7035" s="5"/>
      <c r="T7035" s="5"/>
      <c r="U7035" s="5"/>
      <c r="V7035" s="5"/>
      <c r="W7035" s="5"/>
      <c r="X7035" s="5"/>
      <c r="Y7035" s="5"/>
      <c r="Z7035" s="5"/>
      <c r="AA7035" s="5"/>
      <c r="AB7035" s="5"/>
      <c r="AC7035" s="5"/>
      <c r="AD7035" s="5"/>
      <c r="AE7035" s="5"/>
      <c r="AF7035" s="5"/>
      <c r="AG7035" s="5"/>
      <c r="AH7035" s="5"/>
      <c r="AI7035" s="5"/>
      <c r="AJ7035" s="5"/>
    </row>
    <row r="7036" spans="11:36">
      <c r="K7036" s="5"/>
      <c r="L7036" s="5"/>
      <c r="M7036" s="5"/>
      <c r="N7036" s="5"/>
      <c r="O7036" s="5"/>
      <c r="P7036" s="5"/>
      <c r="Q7036" s="5"/>
      <c r="R7036" s="5"/>
      <c r="S7036" s="5"/>
      <c r="T7036" s="5"/>
      <c r="U7036" s="5"/>
      <c r="V7036" s="5"/>
      <c r="W7036" s="5"/>
      <c r="X7036" s="5"/>
      <c r="Y7036" s="5"/>
      <c r="Z7036" s="5"/>
      <c r="AA7036" s="5"/>
      <c r="AB7036" s="5"/>
      <c r="AC7036" s="5"/>
      <c r="AD7036" s="5"/>
      <c r="AE7036" s="5"/>
      <c r="AF7036" s="5"/>
      <c r="AG7036" s="5"/>
      <c r="AH7036" s="5"/>
      <c r="AI7036" s="5"/>
      <c r="AJ7036" s="5"/>
    </row>
    <row r="7037" spans="11:36">
      <c r="K7037" s="5"/>
      <c r="L7037" s="5"/>
      <c r="M7037" s="5"/>
      <c r="N7037" s="5"/>
      <c r="O7037" s="5"/>
      <c r="P7037" s="5"/>
      <c r="Q7037" s="5"/>
      <c r="R7037" s="5"/>
      <c r="S7037" s="5"/>
      <c r="T7037" s="5"/>
      <c r="U7037" s="5"/>
      <c r="V7037" s="5"/>
      <c r="W7037" s="5"/>
      <c r="X7037" s="5"/>
      <c r="Y7037" s="5"/>
      <c r="Z7037" s="5"/>
      <c r="AA7037" s="5"/>
      <c r="AB7037" s="5"/>
      <c r="AC7037" s="5"/>
      <c r="AD7037" s="5"/>
      <c r="AE7037" s="5"/>
      <c r="AF7037" s="5"/>
      <c r="AG7037" s="5"/>
      <c r="AH7037" s="5"/>
      <c r="AI7037" s="5"/>
      <c r="AJ7037" s="5"/>
    </row>
    <row r="7038" spans="11:36">
      <c r="K7038" s="5"/>
      <c r="L7038" s="5"/>
      <c r="M7038" s="5"/>
      <c r="N7038" s="5"/>
      <c r="O7038" s="5"/>
      <c r="P7038" s="5"/>
      <c r="Q7038" s="5"/>
      <c r="R7038" s="5"/>
      <c r="S7038" s="5"/>
      <c r="T7038" s="5"/>
      <c r="U7038" s="5"/>
      <c r="V7038" s="5"/>
      <c r="W7038" s="5"/>
      <c r="X7038" s="5"/>
      <c r="Y7038" s="5"/>
      <c r="Z7038" s="5"/>
      <c r="AA7038" s="5"/>
      <c r="AB7038" s="5"/>
      <c r="AC7038" s="5"/>
      <c r="AD7038" s="5"/>
      <c r="AE7038" s="5"/>
      <c r="AF7038" s="5"/>
      <c r="AG7038" s="5"/>
      <c r="AH7038" s="5"/>
      <c r="AI7038" s="5"/>
      <c r="AJ7038" s="5"/>
    </row>
    <row r="7039" spans="11:36">
      <c r="K7039" s="5"/>
      <c r="L7039" s="5"/>
      <c r="M7039" s="5"/>
      <c r="N7039" s="5"/>
      <c r="O7039" s="5"/>
      <c r="P7039" s="5"/>
      <c r="Q7039" s="5"/>
      <c r="R7039" s="5"/>
      <c r="S7039" s="5"/>
      <c r="T7039" s="5"/>
      <c r="U7039" s="5"/>
      <c r="V7039" s="5"/>
      <c r="W7039" s="5"/>
      <c r="X7039" s="5"/>
      <c r="Y7039" s="5"/>
      <c r="Z7039" s="5"/>
      <c r="AA7039" s="5"/>
      <c r="AB7039" s="5"/>
      <c r="AC7039" s="5"/>
      <c r="AD7039" s="5"/>
      <c r="AE7039" s="5"/>
      <c r="AF7039" s="5"/>
      <c r="AG7039" s="5"/>
      <c r="AH7039" s="5"/>
      <c r="AI7039" s="5"/>
      <c r="AJ7039" s="5"/>
    </row>
    <row r="7040" spans="11:36">
      <c r="K7040" s="5"/>
      <c r="L7040" s="5"/>
      <c r="M7040" s="5"/>
      <c r="N7040" s="5"/>
      <c r="O7040" s="5"/>
      <c r="P7040" s="5"/>
      <c r="Q7040" s="5"/>
      <c r="R7040" s="5"/>
      <c r="S7040" s="5"/>
      <c r="T7040" s="5"/>
      <c r="U7040" s="5"/>
      <c r="V7040" s="5"/>
      <c r="W7040" s="5"/>
      <c r="X7040" s="5"/>
      <c r="Y7040" s="5"/>
      <c r="Z7040" s="5"/>
      <c r="AA7040" s="5"/>
      <c r="AB7040" s="5"/>
      <c r="AC7040" s="5"/>
      <c r="AD7040" s="5"/>
      <c r="AE7040" s="5"/>
      <c r="AF7040" s="5"/>
      <c r="AG7040" s="5"/>
      <c r="AH7040" s="5"/>
      <c r="AI7040" s="5"/>
      <c r="AJ7040" s="5"/>
    </row>
    <row r="7041" spans="11:36">
      <c r="K7041" s="5"/>
      <c r="L7041" s="5"/>
      <c r="M7041" s="5"/>
      <c r="N7041" s="5"/>
      <c r="O7041" s="5"/>
      <c r="P7041" s="5"/>
      <c r="Q7041" s="5"/>
      <c r="R7041" s="5"/>
      <c r="S7041" s="5"/>
      <c r="T7041" s="5"/>
      <c r="U7041" s="5"/>
      <c r="V7041" s="5"/>
      <c r="W7041" s="5"/>
      <c r="X7041" s="5"/>
      <c r="Y7041" s="5"/>
      <c r="Z7041" s="5"/>
      <c r="AA7041" s="5"/>
      <c r="AB7041" s="5"/>
      <c r="AC7041" s="5"/>
      <c r="AD7041" s="5"/>
      <c r="AE7041" s="5"/>
      <c r="AF7041" s="5"/>
      <c r="AG7041" s="5"/>
      <c r="AH7041" s="5"/>
      <c r="AI7041" s="5"/>
      <c r="AJ7041" s="5"/>
    </row>
    <row r="7042" spans="11:36">
      <c r="K7042" s="5"/>
      <c r="L7042" s="5"/>
      <c r="M7042" s="5"/>
      <c r="N7042" s="5"/>
      <c r="O7042" s="5"/>
      <c r="P7042" s="5"/>
      <c r="Q7042" s="5"/>
      <c r="R7042" s="5"/>
      <c r="S7042" s="5"/>
      <c r="T7042" s="5"/>
      <c r="U7042" s="5"/>
      <c r="V7042" s="5"/>
      <c r="W7042" s="5"/>
      <c r="X7042" s="5"/>
      <c r="Y7042" s="5"/>
      <c r="Z7042" s="5"/>
      <c r="AA7042" s="5"/>
      <c r="AB7042" s="5"/>
      <c r="AC7042" s="5"/>
      <c r="AD7042" s="5"/>
      <c r="AE7042" s="5"/>
      <c r="AF7042" s="5"/>
      <c r="AG7042" s="5"/>
      <c r="AH7042" s="5"/>
      <c r="AI7042" s="5"/>
      <c r="AJ7042" s="5"/>
    </row>
    <row r="7043" spans="11:36">
      <c r="K7043" s="5"/>
      <c r="L7043" s="5"/>
      <c r="M7043" s="5"/>
      <c r="N7043" s="5"/>
      <c r="O7043" s="5"/>
      <c r="P7043" s="5"/>
      <c r="Q7043" s="5"/>
      <c r="R7043" s="5"/>
      <c r="S7043" s="5"/>
      <c r="T7043" s="5"/>
      <c r="U7043" s="5"/>
      <c r="V7043" s="5"/>
      <c r="W7043" s="5"/>
      <c r="X7043" s="5"/>
      <c r="Y7043" s="5"/>
      <c r="Z7043" s="5"/>
      <c r="AA7043" s="5"/>
      <c r="AB7043" s="5"/>
      <c r="AC7043" s="5"/>
      <c r="AD7043" s="5"/>
      <c r="AE7043" s="5"/>
      <c r="AF7043" s="5"/>
      <c r="AG7043" s="5"/>
      <c r="AH7043" s="5"/>
      <c r="AI7043" s="5"/>
      <c r="AJ7043" s="5"/>
    </row>
    <row r="7044" spans="11:36">
      <c r="K7044" s="5"/>
      <c r="L7044" s="5"/>
      <c r="M7044" s="5"/>
      <c r="N7044" s="5"/>
      <c r="O7044" s="5"/>
      <c r="P7044" s="5"/>
      <c r="Q7044" s="5"/>
      <c r="R7044" s="5"/>
      <c r="S7044" s="5"/>
      <c r="T7044" s="5"/>
      <c r="U7044" s="5"/>
      <c r="V7044" s="5"/>
      <c r="W7044" s="5"/>
      <c r="X7044" s="5"/>
      <c r="Y7044" s="5"/>
      <c r="Z7044" s="5"/>
      <c r="AA7044" s="5"/>
      <c r="AB7044" s="5"/>
      <c r="AC7044" s="5"/>
      <c r="AD7044" s="5"/>
      <c r="AE7044" s="5"/>
      <c r="AF7044" s="5"/>
      <c r="AG7044" s="5"/>
      <c r="AH7044" s="5"/>
      <c r="AI7044" s="5"/>
      <c r="AJ7044" s="5"/>
    </row>
    <row r="7045" spans="11:36">
      <c r="K7045" s="5"/>
      <c r="L7045" s="5"/>
      <c r="M7045" s="5"/>
      <c r="N7045" s="5"/>
      <c r="O7045" s="5"/>
      <c r="P7045" s="5"/>
      <c r="Q7045" s="5"/>
      <c r="R7045" s="5"/>
      <c r="S7045" s="5"/>
      <c r="T7045" s="5"/>
      <c r="U7045" s="5"/>
      <c r="V7045" s="5"/>
      <c r="W7045" s="5"/>
      <c r="X7045" s="5"/>
      <c r="Y7045" s="5"/>
      <c r="Z7045" s="5"/>
      <c r="AA7045" s="5"/>
      <c r="AB7045" s="5"/>
      <c r="AC7045" s="5"/>
      <c r="AD7045" s="5"/>
      <c r="AE7045" s="5"/>
      <c r="AF7045" s="5"/>
      <c r="AG7045" s="5"/>
      <c r="AH7045" s="5"/>
      <c r="AI7045" s="5"/>
      <c r="AJ7045" s="5"/>
    </row>
    <row r="7046" spans="11:36">
      <c r="K7046" s="5"/>
      <c r="L7046" s="5"/>
      <c r="M7046" s="5"/>
      <c r="N7046" s="5"/>
      <c r="O7046" s="5"/>
      <c r="P7046" s="5"/>
      <c r="Q7046" s="5"/>
      <c r="R7046" s="5"/>
      <c r="S7046" s="5"/>
      <c r="T7046" s="5"/>
      <c r="U7046" s="5"/>
      <c r="V7046" s="5"/>
      <c r="W7046" s="5"/>
      <c r="X7046" s="5"/>
      <c r="Y7046" s="5"/>
      <c r="Z7046" s="5"/>
      <c r="AA7046" s="5"/>
      <c r="AB7046" s="5"/>
      <c r="AC7046" s="5"/>
      <c r="AD7046" s="5"/>
      <c r="AE7046" s="5"/>
      <c r="AF7046" s="5"/>
      <c r="AG7046" s="5"/>
      <c r="AH7046" s="5"/>
      <c r="AI7046" s="5"/>
      <c r="AJ7046" s="5"/>
    </row>
    <row r="7047" spans="11:36">
      <c r="K7047" s="5"/>
      <c r="L7047" s="5"/>
      <c r="M7047" s="5"/>
      <c r="N7047" s="5"/>
      <c r="O7047" s="5"/>
      <c r="P7047" s="5"/>
      <c r="Q7047" s="5"/>
      <c r="R7047" s="5"/>
      <c r="S7047" s="5"/>
      <c r="T7047" s="5"/>
      <c r="U7047" s="5"/>
      <c r="V7047" s="5"/>
      <c r="W7047" s="5"/>
      <c r="X7047" s="5"/>
      <c r="Y7047" s="5"/>
      <c r="Z7047" s="5"/>
      <c r="AA7047" s="5"/>
      <c r="AB7047" s="5"/>
      <c r="AC7047" s="5"/>
      <c r="AD7047" s="5"/>
      <c r="AE7047" s="5"/>
      <c r="AF7047" s="5"/>
      <c r="AG7047" s="5"/>
      <c r="AH7047" s="5"/>
      <c r="AI7047" s="5"/>
      <c r="AJ7047" s="5"/>
    </row>
    <row r="7048" spans="11:36">
      <c r="K7048" s="5"/>
      <c r="L7048" s="5"/>
      <c r="M7048" s="5"/>
      <c r="N7048" s="5"/>
      <c r="O7048" s="5"/>
      <c r="P7048" s="5"/>
      <c r="Q7048" s="5"/>
      <c r="R7048" s="5"/>
      <c r="S7048" s="5"/>
      <c r="T7048" s="5"/>
      <c r="U7048" s="5"/>
      <c r="V7048" s="5"/>
      <c r="W7048" s="5"/>
      <c r="X7048" s="5"/>
      <c r="Y7048" s="5"/>
      <c r="Z7048" s="5"/>
      <c r="AA7048" s="5"/>
      <c r="AB7048" s="5"/>
      <c r="AC7048" s="5"/>
      <c r="AD7048" s="5"/>
      <c r="AE7048" s="5"/>
      <c r="AF7048" s="5"/>
      <c r="AG7048" s="5"/>
      <c r="AH7048" s="5"/>
      <c r="AI7048" s="5"/>
      <c r="AJ7048" s="5"/>
    </row>
    <row r="7049" spans="11:36">
      <c r="K7049" s="5"/>
      <c r="L7049" s="5"/>
      <c r="M7049" s="5"/>
      <c r="N7049" s="5"/>
      <c r="O7049" s="5"/>
      <c r="P7049" s="5"/>
      <c r="Q7049" s="5"/>
      <c r="R7049" s="5"/>
      <c r="S7049" s="5"/>
      <c r="T7049" s="5"/>
      <c r="U7049" s="5"/>
      <c r="V7049" s="5"/>
      <c r="W7049" s="5"/>
      <c r="X7049" s="5"/>
      <c r="Y7049" s="5"/>
      <c r="Z7049" s="5"/>
      <c r="AA7049" s="5"/>
      <c r="AB7049" s="5"/>
      <c r="AC7049" s="5"/>
      <c r="AD7049" s="5"/>
      <c r="AE7049" s="5"/>
      <c r="AF7049" s="5"/>
      <c r="AG7049" s="5"/>
      <c r="AH7049" s="5"/>
      <c r="AI7049" s="5"/>
      <c r="AJ7049" s="5"/>
    </row>
    <row r="7050" spans="11:36">
      <c r="K7050" s="5"/>
      <c r="L7050" s="5"/>
      <c r="M7050" s="5"/>
      <c r="N7050" s="5"/>
      <c r="O7050" s="5"/>
      <c r="P7050" s="5"/>
      <c r="Q7050" s="5"/>
      <c r="R7050" s="5"/>
      <c r="S7050" s="5"/>
      <c r="T7050" s="5"/>
      <c r="U7050" s="5"/>
      <c r="V7050" s="5"/>
      <c r="W7050" s="5"/>
      <c r="X7050" s="5"/>
      <c r="Y7050" s="5"/>
      <c r="Z7050" s="5"/>
      <c r="AA7050" s="5"/>
      <c r="AB7050" s="5"/>
      <c r="AC7050" s="5"/>
      <c r="AD7050" s="5"/>
      <c r="AE7050" s="5"/>
      <c r="AF7050" s="5"/>
      <c r="AG7050" s="5"/>
      <c r="AH7050" s="5"/>
      <c r="AI7050" s="5"/>
      <c r="AJ7050" s="5"/>
    </row>
    <row r="7051" spans="11:36">
      <c r="K7051" s="5"/>
      <c r="L7051" s="5"/>
      <c r="M7051" s="5"/>
      <c r="N7051" s="5"/>
      <c r="O7051" s="5"/>
      <c r="P7051" s="5"/>
      <c r="Q7051" s="5"/>
      <c r="R7051" s="5"/>
      <c r="S7051" s="5"/>
      <c r="T7051" s="5"/>
      <c r="U7051" s="5"/>
      <c r="V7051" s="5"/>
      <c r="W7051" s="5"/>
      <c r="X7051" s="5"/>
      <c r="Y7051" s="5"/>
      <c r="Z7051" s="5"/>
      <c r="AA7051" s="5"/>
      <c r="AB7051" s="5"/>
      <c r="AC7051" s="5"/>
      <c r="AD7051" s="5"/>
      <c r="AE7051" s="5"/>
      <c r="AF7051" s="5"/>
      <c r="AG7051" s="5"/>
      <c r="AH7051" s="5"/>
      <c r="AI7051" s="5"/>
      <c r="AJ7051" s="5"/>
    </row>
    <row r="7052" spans="11:36">
      <c r="K7052" s="5"/>
      <c r="L7052" s="5"/>
      <c r="M7052" s="5"/>
      <c r="N7052" s="5"/>
      <c r="O7052" s="5"/>
      <c r="P7052" s="5"/>
      <c r="Q7052" s="5"/>
      <c r="R7052" s="5"/>
      <c r="S7052" s="5"/>
      <c r="T7052" s="5"/>
      <c r="U7052" s="5"/>
      <c r="V7052" s="5"/>
      <c r="W7052" s="5"/>
      <c r="X7052" s="5"/>
      <c r="Y7052" s="5"/>
      <c r="Z7052" s="5"/>
      <c r="AA7052" s="5"/>
      <c r="AB7052" s="5"/>
      <c r="AC7052" s="5"/>
      <c r="AD7052" s="5"/>
      <c r="AE7052" s="5"/>
      <c r="AF7052" s="5"/>
      <c r="AG7052" s="5"/>
      <c r="AH7052" s="5"/>
      <c r="AI7052" s="5"/>
      <c r="AJ7052" s="5"/>
    </row>
    <row r="7053" spans="11:36">
      <c r="K7053" s="5"/>
      <c r="L7053" s="5"/>
      <c r="M7053" s="5"/>
      <c r="N7053" s="5"/>
      <c r="O7053" s="5"/>
      <c r="P7053" s="5"/>
      <c r="Q7053" s="5"/>
      <c r="R7053" s="5"/>
      <c r="S7053" s="5"/>
      <c r="T7053" s="5"/>
      <c r="U7053" s="5"/>
      <c r="V7053" s="5"/>
      <c r="W7053" s="5"/>
      <c r="X7053" s="5"/>
      <c r="Y7053" s="5"/>
      <c r="Z7053" s="5"/>
      <c r="AA7053" s="5"/>
      <c r="AB7053" s="5"/>
      <c r="AC7053" s="5"/>
      <c r="AD7053" s="5"/>
      <c r="AE7053" s="5"/>
      <c r="AF7053" s="5"/>
      <c r="AG7053" s="5"/>
      <c r="AH7053" s="5"/>
      <c r="AI7053" s="5"/>
      <c r="AJ7053" s="5"/>
    </row>
    <row r="7054" spans="11:36">
      <c r="K7054" s="5"/>
      <c r="L7054" s="5"/>
      <c r="M7054" s="5"/>
      <c r="N7054" s="5"/>
      <c r="O7054" s="5"/>
      <c r="P7054" s="5"/>
      <c r="Q7054" s="5"/>
      <c r="R7054" s="5"/>
      <c r="S7054" s="5"/>
      <c r="T7054" s="5"/>
      <c r="U7054" s="5"/>
      <c r="V7054" s="5"/>
      <c r="W7054" s="5"/>
      <c r="X7054" s="5"/>
      <c r="Y7054" s="5"/>
      <c r="Z7054" s="5"/>
      <c r="AA7054" s="5"/>
      <c r="AB7054" s="5"/>
      <c r="AC7054" s="5"/>
      <c r="AD7054" s="5"/>
      <c r="AE7054" s="5"/>
      <c r="AF7054" s="5"/>
      <c r="AG7054" s="5"/>
      <c r="AH7054" s="5"/>
      <c r="AI7054" s="5"/>
      <c r="AJ7054" s="5"/>
    </row>
    <row r="7055" spans="11:36">
      <c r="K7055" s="5"/>
      <c r="L7055" s="5"/>
      <c r="M7055" s="5"/>
      <c r="N7055" s="5"/>
      <c r="O7055" s="5"/>
      <c r="P7055" s="5"/>
      <c r="Q7055" s="5"/>
      <c r="R7055" s="5"/>
      <c r="S7055" s="5"/>
      <c r="T7055" s="5"/>
      <c r="U7055" s="5"/>
      <c r="V7055" s="5"/>
      <c r="W7055" s="5"/>
      <c r="X7055" s="5"/>
      <c r="Y7055" s="5"/>
      <c r="Z7055" s="5"/>
      <c r="AA7055" s="5"/>
      <c r="AB7055" s="5"/>
      <c r="AC7055" s="5"/>
      <c r="AD7055" s="5"/>
      <c r="AE7055" s="5"/>
      <c r="AF7055" s="5"/>
      <c r="AG7055" s="5"/>
      <c r="AH7055" s="5"/>
      <c r="AI7055" s="5"/>
      <c r="AJ7055" s="5"/>
    </row>
    <row r="7056" spans="11:36">
      <c r="K7056" s="5"/>
      <c r="L7056" s="5"/>
      <c r="M7056" s="5"/>
      <c r="N7056" s="5"/>
      <c r="O7056" s="5"/>
      <c r="P7056" s="5"/>
      <c r="Q7056" s="5"/>
      <c r="R7056" s="5"/>
      <c r="S7056" s="5"/>
      <c r="T7056" s="5"/>
      <c r="U7056" s="5"/>
      <c r="V7056" s="5"/>
      <c r="W7056" s="5"/>
      <c r="X7056" s="5"/>
      <c r="Y7056" s="5"/>
      <c r="Z7056" s="5"/>
      <c r="AA7056" s="5"/>
      <c r="AB7056" s="5"/>
      <c r="AC7056" s="5"/>
      <c r="AD7056" s="5"/>
      <c r="AE7056" s="5"/>
      <c r="AF7056" s="5"/>
      <c r="AG7056" s="5"/>
      <c r="AH7056" s="5"/>
      <c r="AI7056" s="5"/>
      <c r="AJ7056" s="5"/>
    </row>
    <row r="7057" spans="11:36">
      <c r="K7057" s="5"/>
      <c r="L7057" s="5"/>
      <c r="M7057" s="5"/>
      <c r="N7057" s="5"/>
      <c r="O7057" s="5"/>
      <c r="P7057" s="5"/>
      <c r="Q7057" s="5"/>
      <c r="R7057" s="5"/>
      <c r="S7057" s="5"/>
      <c r="T7057" s="5"/>
      <c r="U7057" s="5"/>
      <c r="V7057" s="5"/>
      <c r="W7057" s="5"/>
      <c r="X7057" s="5"/>
      <c r="Y7057" s="5"/>
      <c r="Z7057" s="5"/>
      <c r="AA7057" s="5"/>
      <c r="AB7057" s="5"/>
      <c r="AC7057" s="5"/>
      <c r="AD7057" s="5"/>
      <c r="AE7057" s="5"/>
      <c r="AF7057" s="5"/>
      <c r="AG7057" s="5"/>
      <c r="AH7057" s="5"/>
      <c r="AI7057" s="5"/>
      <c r="AJ7057" s="5"/>
    </row>
    <row r="7058" spans="11:36">
      <c r="K7058" s="5"/>
      <c r="L7058" s="5"/>
      <c r="M7058" s="5"/>
      <c r="N7058" s="5"/>
      <c r="O7058" s="5"/>
      <c r="P7058" s="5"/>
      <c r="Q7058" s="5"/>
      <c r="R7058" s="5"/>
      <c r="S7058" s="5"/>
      <c r="T7058" s="5"/>
      <c r="U7058" s="5"/>
      <c r="V7058" s="5"/>
      <c r="W7058" s="5"/>
      <c r="X7058" s="5"/>
      <c r="Y7058" s="5"/>
      <c r="Z7058" s="5"/>
      <c r="AA7058" s="5"/>
      <c r="AB7058" s="5"/>
      <c r="AC7058" s="5"/>
      <c r="AD7058" s="5"/>
      <c r="AE7058" s="5"/>
      <c r="AF7058" s="5"/>
      <c r="AG7058" s="5"/>
      <c r="AH7058" s="5"/>
      <c r="AI7058" s="5"/>
      <c r="AJ7058" s="5"/>
    </row>
    <row r="7059" spans="11:36">
      <c r="K7059" s="5"/>
      <c r="L7059" s="5"/>
      <c r="M7059" s="5"/>
      <c r="N7059" s="5"/>
      <c r="O7059" s="5"/>
      <c r="P7059" s="5"/>
      <c r="Q7059" s="5"/>
      <c r="R7059" s="5"/>
      <c r="S7059" s="5"/>
      <c r="T7059" s="5"/>
      <c r="U7059" s="5"/>
      <c r="V7059" s="5"/>
      <c r="W7059" s="5"/>
      <c r="X7059" s="5"/>
      <c r="Y7059" s="5"/>
      <c r="Z7059" s="5"/>
      <c r="AA7059" s="5"/>
      <c r="AB7059" s="5"/>
      <c r="AC7059" s="5"/>
      <c r="AD7059" s="5"/>
      <c r="AE7059" s="5"/>
      <c r="AF7059" s="5"/>
      <c r="AG7059" s="5"/>
      <c r="AH7059" s="5"/>
      <c r="AI7059" s="5"/>
      <c r="AJ7059" s="5"/>
    </row>
    <row r="7060" spans="11:36">
      <c r="K7060" s="5"/>
      <c r="L7060" s="5"/>
      <c r="M7060" s="5"/>
      <c r="N7060" s="5"/>
      <c r="O7060" s="5"/>
      <c r="P7060" s="5"/>
      <c r="Q7060" s="5"/>
      <c r="R7060" s="5"/>
      <c r="S7060" s="5"/>
      <c r="T7060" s="5"/>
      <c r="U7060" s="5"/>
      <c r="V7060" s="5"/>
      <c r="W7060" s="5"/>
      <c r="X7060" s="5"/>
      <c r="Y7060" s="5"/>
      <c r="Z7060" s="5"/>
      <c r="AA7060" s="5"/>
      <c r="AB7060" s="5"/>
      <c r="AC7060" s="5"/>
      <c r="AD7060" s="5"/>
      <c r="AE7060" s="5"/>
      <c r="AF7060" s="5"/>
      <c r="AG7060" s="5"/>
      <c r="AH7060" s="5"/>
      <c r="AI7060" s="5"/>
      <c r="AJ7060" s="5"/>
    </row>
    <row r="7061" spans="11:36">
      <c r="K7061" s="5"/>
      <c r="L7061" s="5"/>
      <c r="M7061" s="5"/>
      <c r="N7061" s="5"/>
      <c r="O7061" s="5"/>
      <c r="P7061" s="5"/>
      <c r="Q7061" s="5"/>
      <c r="R7061" s="5"/>
      <c r="S7061" s="5"/>
      <c r="T7061" s="5"/>
      <c r="U7061" s="5"/>
      <c r="V7061" s="5"/>
      <c r="W7061" s="5"/>
      <c r="X7061" s="5"/>
      <c r="Y7061" s="5"/>
      <c r="Z7061" s="5"/>
      <c r="AA7061" s="5"/>
      <c r="AB7061" s="5"/>
      <c r="AC7061" s="5"/>
      <c r="AD7061" s="5"/>
      <c r="AE7061" s="5"/>
      <c r="AF7061" s="5"/>
      <c r="AG7061" s="5"/>
      <c r="AH7061" s="5"/>
      <c r="AI7061" s="5"/>
      <c r="AJ7061" s="5"/>
    </row>
    <row r="7062" spans="11:36">
      <c r="K7062" s="5"/>
      <c r="L7062" s="5"/>
      <c r="M7062" s="5"/>
      <c r="N7062" s="5"/>
      <c r="O7062" s="5"/>
      <c r="P7062" s="5"/>
      <c r="Q7062" s="5"/>
      <c r="R7062" s="5"/>
      <c r="S7062" s="5"/>
      <c r="T7062" s="5"/>
      <c r="U7062" s="5"/>
      <c r="V7062" s="5"/>
      <c r="W7062" s="5"/>
      <c r="X7062" s="5"/>
      <c r="Y7062" s="5"/>
      <c r="Z7062" s="5"/>
      <c r="AA7062" s="5"/>
      <c r="AB7062" s="5"/>
      <c r="AC7062" s="5"/>
      <c r="AD7062" s="5"/>
      <c r="AE7062" s="5"/>
      <c r="AF7062" s="5"/>
      <c r="AG7062" s="5"/>
      <c r="AH7062" s="5"/>
      <c r="AI7062" s="5"/>
      <c r="AJ7062" s="5"/>
    </row>
    <row r="7063" spans="11:36">
      <c r="K7063" s="5"/>
      <c r="L7063" s="5"/>
      <c r="M7063" s="5"/>
      <c r="N7063" s="5"/>
      <c r="O7063" s="5"/>
      <c r="P7063" s="5"/>
      <c r="Q7063" s="5"/>
      <c r="R7063" s="5"/>
      <c r="S7063" s="5"/>
      <c r="T7063" s="5"/>
      <c r="U7063" s="5"/>
      <c r="V7063" s="5"/>
      <c r="W7063" s="5"/>
      <c r="X7063" s="5"/>
      <c r="Y7063" s="5"/>
      <c r="Z7063" s="5"/>
      <c r="AA7063" s="5"/>
      <c r="AB7063" s="5"/>
      <c r="AC7063" s="5"/>
      <c r="AD7063" s="5"/>
      <c r="AE7063" s="5"/>
      <c r="AF7063" s="5"/>
      <c r="AG7063" s="5"/>
      <c r="AH7063" s="5"/>
      <c r="AI7063" s="5"/>
      <c r="AJ7063" s="5"/>
    </row>
    <row r="7064" spans="11:36">
      <c r="K7064" s="5"/>
      <c r="L7064" s="5"/>
      <c r="M7064" s="5"/>
      <c r="N7064" s="5"/>
      <c r="O7064" s="5"/>
      <c r="P7064" s="5"/>
      <c r="Q7064" s="5"/>
      <c r="R7064" s="5"/>
      <c r="S7064" s="5"/>
      <c r="T7064" s="5"/>
      <c r="U7064" s="5"/>
      <c r="V7064" s="5"/>
      <c r="W7064" s="5"/>
      <c r="X7064" s="5"/>
      <c r="Y7064" s="5"/>
      <c r="Z7064" s="5"/>
      <c r="AA7064" s="5"/>
      <c r="AB7064" s="5"/>
      <c r="AC7064" s="5"/>
      <c r="AD7064" s="5"/>
      <c r="AE7064" s="5"/>
      <c r="AF7064" s="5"/>
      <c r="AG7064" s="5"/>
      <c r="AH7064" s="5"/>
      <c r="AI7064" s="5"/>
      <c r="AJ7064" s="5"/>
    </row>
    <row r="7065" spans="11:36">
      <c r="K7065" s="5"/>
      <c r="L7065" s="5"/>
      <c r="M7065" s="5"/>
      <c r="N7065" s="5"/>
      <c r="O7065" s="5"/>
      <c r="P7065" s="5"/>
      <c r="Q7065" s="5"/>
      <c r="R7065" s="5"/>
      <c r="S7065" s="5"/>
      <c r="T7065" s="5"/>
      <c r="U7065" s="5"/>
      <c r="V7065" s="5"/>
      <c r="W7065" s="5"/>
      <c r="X7065" s="5"/>
      <c r="Y7065" s="5"/>
      <c r="Z7065" s="5"/>
      <c r="AA7065" s="5"/>
      <c r="AB7065" s="5"/>
      <c r="AC7065" s="5"/>
      <c r="AD7065" s="5"/>
      <c r="AE7065" s="5"/>
      <c r="AF7065" s="5"/>
      <c r="AG7065" s="5"/>
      <c r="AH7065" s="5"/>
      <c r="AI7065" s="5"/>
      <c r="AJ7065" s="5"/>
    </row>
    <row r="7066" spans="11:36">
      <c r="K7066" s="5"/>
      <c r="L7066" s="5"/>
      <c r="M7066" s="5"/>
      <c r="N7066" s="5"/>
      <c r="O7066" s="5"/>
      <c r="P7066" s="5"/>
      <c r="Q7066" s="5"/>
      <c r="R7066" s="5"/>
      <c r="S7066" s="5"/>
      <c r="T7066" s="5"/>
      <c r="U7066" s="5"/>
      <c r="V7066" s="5"/>
      <c r="W7066" s="5"/>
      <c r="X7066" s="5"/>
      <c r="Y7066" s="5"/>
      <c r="Z7066" s="5"/>
      <c r="AA7066" s="5"/>
      <c r="AB7066" s="5"/>
      <c r="AC7066" s="5"/>
      <c r="AD7066" s="5"/>
      <c r="AE7066" s="5"/>
      <c r="AF7066" s="5"/>
      <c r="AG7066" s="5"/>
      <c r="AH7066" s="5"/>
      <c r="AI7066" s="5"/>
      <c r="AJ7066" s="5"/>
    </row>
    <row r="7067" spans="11:36">
      <c r="K7067" s="5"/>
      <c r="L7067" s="5"/>
      <c r="M7067" s="5"/>
      <c r="N7067" s="5"/>
      <c r="O7067" s="5"/>
      <c r="P7067" s="5"/>
      <c r="Q7067" s="5"/>
      <c r="R7067" s="5"/>
      <c r="S7067" s="5"/>
      <c r="T7067" s="5"/>
      <c r="U7067" s="5"/>
      <c r="V7067" s="5"/>
      <c r="W7067" s="5"/>
      <c r="X7067" s="5"/>
      <c r="Y7067" s="5"/>
      <c r="Z7067" s="5"/>
      <c r="AA7067" s="5"/>
      <c r="AB7067" s="5"/>
      <c r="AC7067" s="5"/>
      <c r="AD7067" s="5"/>
      <c r="AE7067" s="5"/>
      <c r="AF7067" s="5"/>
      <c r="AG7067" s="5"/>
      <c r="AH7067" s="5"/>
      <c r="AI7067" s="5"/>
      <c r="AJ7067" s="5"/>
    </row>
    <row r="7068" spans="11:36">
      <c r="K7068" s="5"/>
      <c r="L7068" s="5"/>
      <c r="M7068" s="5"/>
      <c r="N7068" s="5"/>
      <c r="O7068" s="5"/>
      <c r="P7068" s="5"/>
      <c r="Q7068" s="5"/>
      <c r="R7068" s="5"/>
      <c r="S7068" s="5"/>
      <c r="T7068" s="5"/>
      <c r="U7068" s="5"/>
      <c r="V7068" s="5"/>
      <c r="W7068" s="5"/>
      <c r="X7068" s="5"/>
      <c r="Y7068" s="5"/>
      <c r="Z7068" s="5"/>
      <c r="AA7068" s="5"/>
      <c r="AB7068" s="5"/>
      <c r="AC7068" s="5"/>
      <c r="AD7068" s="5"/>
      <c r="AE7068" s="5"/>
      <c r="AF7068" s="5"/>
      <c r="AG7068" s="5"/>
      <c r="AH7068" s="5"/>
      <c r="AI7068" s="5"/>
      <c r="AJ7068" s="5"/>
    </row>
    <row r="7069" spans="11:36">
      <c r="K7069" s="5"/>
      <c r="L7069" s="5"/>
      <c r="M7069" s="5"/>
      <c r="N7069" s="5"/>
      <c r="O7069" s="5"/>
      <c r="P7069" s="5"/>
      <c r="Q7069" s="5"/>
      <c r="R7069" s="5"/>
      <c r="S7069" s="5"/>
      <c r="T7069" s="5"/>
      <c r="U7069" s="5"/>
      <c r="V7069" s="5"/>
      <c r="W7069" s="5"/>
      <c r="X7069" s="5"/>
      <c r="Y7069" s="5"/>
      <c r="Z7069" s="5"/>
      <c r="AA7069" s="5"/>
      <c r="AB7069" s="5"/>
      <c r="AC7069" s="5"/>
      <c r="AD7069" s="5"/>
      <c r="AE7069" s="5"/>
      <c r="AF7069" s="5"/>
      <c r="AG7069" s="5"/>
      <c r="AH7069" s="5"/>
      <c r="AI7069" s="5"/>
      <c r="AJ7069" s="5"/>
    </row>
    <row r="7070" spans="11:36">
      <c r="K7070" s="5"/>
      <c r="L7070" s="5"/>
      <c r="M7070" s="5"/>
      <c r="N7070" s="5"/>
      <c r="O7070" s="5"/>
      <c r="P7070" s="5"/>
      <c r="Q7070" s="5"/>
      <c r="R7070" s="5"/>
      <c r="S7070" s="5"/>
      <c r="T7070" s="5"/>
      <c r="U7070" s="5"/>
      <c r="V7070" s="5"/>
      <c r="W7070" s="5"/>
      <c r="X7070" s="5"/>
      <c r="Y7070" s="5"/>
      <c r="Z7070" s="5"/>
      <c r="AA7070" s="5"/>
      <c r="AB7070" s="5"/>
      <c r="AC7070" s="5"/>
      <c r="AD7070" s="5"/>
      <c r="AE7070" s="5"/>
      <c r="AF7070" s="5"/>
      <c r="AG7070" s="5"/>
      <c r="AH7070" s="5"/>
      <c r="AI7070" s="5"/>
      <c r="AJ7070" s="5"/>
    </row>
    <row r="7071" spans="11:36">
      <c r="K7071" s="5"/>
      <c r="L7071" s="5"/>
      <c r="M7071" s="5"/>
      <c r="N7071" s="5"/>
      <c r="O7071" s="5"/>
      <c r="P7071" s="5"/>
      <c r="Q7071" s="5"/>
      <c r="R7071" s="5"/>
      <c r="S7071" s="5"/>
      <c r="T7071" s="5"/>
      <c r="U7071" s="5"/>
      <c r="V7071" s="5"/>
      <c r="W7071" s="5"/>
      <c r="X7071" s="5"/>
      <c r="Y7071" s="5"/>
      <c r="Z7071" s="5"/>
      <c r="AA7071" s="5"/>
      <c r="AB7071" s="5"/>
      <c r="AC7071" s="5"/>
      <c r="AD7071" s="5"/>
      <c r="AE7071" s="5"/>
      <c r="AF7071" s="5"/>
      <c r="AG7071" s="5"/>
      <c r="AH7071" s="5"/>
      <c r="AI7071" s="5"/>
      <c r="AJ7071" s="5"/>
    </row>
    <row r="7072" spans="11:36">
      <c r="K7072" s="5"/>
      <c r="L7072" s="5"/>
      <c r="M7072" s="5"/>
      <c r="N7072" s="5"/>
      <c r="O7072" s="5"/>
      <c r="P7072" s="5"/>
      <c r="Q7072" s="5"/>
      <c r="R7072" s="5"/>
      <c r="S7072" s="5"/>
      <c r="T7072" s="5"/>
      <c r="U7072" s="5"/>
      <c r="V7072" s="5"/>
      <c r="W7072" s="5"/>
      <c r="X7072" s="5"/>
      <c r="Y7072" s="5"/>
      <c r="Z7072" s="5"/>
      <c r="AA7072" s="5"/>
      <c r="AB7072" s="5"/>
      <c r="AC7072" s="5"/>
      <c r="AD7072" s="5"/>
      <c r="AE7072" s="5"/>
      <c r="AF7072" s="5"/>
      <c r="AG7072" s="5"/>
      <c r="AH7072" s="5"/>
      <c r="AI7072" s="5"/>
      <c r="AJ7072" s="5"/>
    </row>
    <row r="7073" spans="11:36">
      <c r="K7073" s="5"/>
      <c r="L7073" s="5"/>
      <c r="M7073" s="5"/>
      <c r="N7073" s="5"/>
      <c r="O7073" s="5"/>
      <c r="P7073" s="5"/>
      <c r="Q7073" s="5"/>
      <c r="R7073" s="5"/>
      <c r="S7073" s="5"/>
      <c r="T7073" s="5"/>
      <c r="U7073" s="5"/>
      <c r="V7073" s="5"/>
      <c r="W7073" s="5"/>
      <c r="X7073" s="5"/>
      <c r="Y7073" s="5"/>
      <c r="Z7073" s="5"/>
      <c r="AA7073" s="5"/>
      <c r="AB7073" s="5"/>
      <c r="AC7073" s="5"/>
      <c r="AD7073" s="5"/>
      <c r="AE7073" s="5"/>
      <c r="AF7073" s="5"/>
      <c r="AG7073" s="5"/>
      <c r="AH7073" s="5"/>
      <c r="AI7073" s="5"/>
      <c r="AJ7073" s="5"/>
    </row>
    <row r="7074" spans="11:36">
      <c r="K7074" s="5"/>
      <c r="L7074" s="5"/>
      <c r="M7074" s="5"/>
      <c r="N7074" s="5"/>
      <c r="O7074" s="5"/>
      <c r="P7074" s="5"/>
      <c r="Q7074" s="5"/>
      <c r="R7074" s="5"/>
      <c r="S7074" s="5"/>
      <c r="T7074" s="5"/>
      <c r="U7074" s="5"/>
      <c r="V7074" s="5"/>
      <c r="W7074" s="5"/>
      <c r="X7074" s="5"/>
      <c r="Y7074" s="5"/>
      <c r="Z7074" s="5"/>
      <c r="AA7074" s="5"/>
      <c r="AB7074" s="5"/>
      <c r="AC7074" s="5"/>
      <c r="AD7074" s="5"/>
      <c r="AE7074" s="5"/>
      <c r="AF7074" s="5"/>
      <c r="AG7074" s="5"/>
      <c r="AH7074" s="5"/>
      <c r="AI7074" s="5"/>
      <c r="AJ7074" s="5"/>
    </row>
    <row r="7075" spans="11:36">
      <c r="K7075" s="5"/>
      <c r="L7075" s="5"/>
      <c r="M7075" s="5"/>
      <c r="N7075" s="5"/>
      <c r="O7075" s="5"/>
      <c r="P7075" s="5"/>
      <c r="Q7075" s="5"/>
      <c r="R7075" s="5"/>
      <c r="S7075" s="5"/>
      <c r="T7075" s="5"/>
      <c r="U7075" s="5"/>
      <c r="V7075" s="5"/>
      <c r="W7075" s="5"/>
      <c r="X7075" s="5"/>
      <c r="Y7075" s="5"/>
      <c r="Z7075" s="5"/>
      <c r="AA7075" s="5"/>
      <c r="AB7075" s="5"/>
      <c r="AC7075" s="5"/>
      <c r="AD7075" s="5"/>
      <c r="AE7075" s="5"/>
      <c r="AF7075" s="5"/>
      <c r="AG7075" s="5"/>
      <c r="AH7075" s="5"/>
      <c r="AI7075" s="5"/>
      <c r="AJ7075" s="5"/>
    </row>
    <row r="7076" spans="11:36">
      <c r="K7076" s="5"/>
      <c r="L7076" s="5"/>
      <c r="M7076" s="5"/>
      <c r="N7076" s="5"/>
      <c r="O7076" s="5"/>
      <c r="P7076" s="5"/>
      <c r="Q7076" s="5"/>
      <c r="R7076" s="5"/>
      <c r="S7076" s="5"/>
      <c r="T7076" s="5"/>
      <c r="U7076" s="5"/>
      <c r="V7076" s="5"/>
      <c r="W7076" s="5"/>
      <c r="X7076" s="5"/>
      <c r="Y7076" s="5"/>
      <c r="Z7076" s="5"/>
      <c r="AA7076" s="5"/>
      <c r="AB7076" s="5"/>
      <c r="AC7076" s="5"/>
      <c r="AD7076" s="5"/>
      <c r="AE7076" s="5"/>
      <c r="AF7076" s="5"/>
      <c r="AG7076" s="5"/>
      <c r="AH7076" s="5"/>
      <c r="AI7076" s="5"/>
      <c r="AJ7076" s="5"/>
    </row>
    <row r="7077" spans="11:36">
      <c r="K7077" s="5"/>
      <c r="L7077" s="5"/>
      <c r="M7077" s="5"/>
      <c r="N7077" s="5"/>
      <c r="O7077" s="5"/>
      <c r="P7077" s="5"/>
      <c r="Q7077" s="5"/>
      <c r="R7077" s="5"/>
      <c r="S7077" s="5"/>
      <c r="T7077" s="5"/>
      <c r="U7077" s="5"/>
      <c r="V7077" s="5"/>
      <c r="W7077" s="5"/>
      <c r="X7077" s="5"/>
      <c r="Y7077" s="5"/>
      <c r="Z7077" s="5"/>
      <c r="AA7077" s="5"/>
      <c r="AB7077" s="5"/>
      <c r="AC7077" s="5"/>
      <c r="AD7077" s="5"/>
      <c r="AE7077" s="5"/>
      <c r="AF7077" s="5"/>
      <c r="AG7077" s="5"/>
      <c r="AH7077" s="5"/>
      <c r="AI7077" s="5"/>
      <c r="AJ7077" s="5"/>
    </row>
    <row r="7078" spans="11:36">
      <c r="K7078" s="5"/>
      <c r="L7078" s="5"/>
      <c r="M7078" s="5"/>
      <c r="N7078" s="5"/>
      <c r="O7078" s="5"/>
      <c r="P7078" s="5"/>
      <c r="Q7078" s="5"/>
      <c r="R7078" s="5"/>
      <c r="S7078" s="5"/>
      <c r="T7078" s="5"/>
      <c r="U7078" s="5"/>
      <c r="V7078" s="5"/>
      <c r="W7078" s="5"/>
      <c r="X7078" s="5"/>
      <c r="Y7078" s="5"/>
      <c r="Z7078" s="5"/>
      <c r="AA7078" s="5"/>
      <c r="AB7078" s="5"/>
      <c r="AC7078" s="5"/>
      <c r="AD7078" s="5"/>
      <c r="AE7078" s="5"/>
      <c r="AF7078" s="5"/>
      <c r="AG7078" s="5"/>
      <c r="AH7078" s="5"/>
      <c r="AI7078" s="5"/>
      <c r="AJ7078" s="5"/>
    </row>
    <row r="7079" spans="11:36">
      <c r="K7079" s="5"/>
      <c r="L7079" s="5"/>
      <c r="M7079" s="5"/>
      <c r="N7079" s="5"/>
      <c r="O7079" s="5"/>
      <c r="P7079" s="5"/>
      <c r="Q7079" s="5"/>
      <c r="R7079" s="5"/>
      <c r="S7079" s="5"/>
      <c r="T7079" s="5"/>
      <c r="U7079" s="5"/>
      <c r="V7079" s="5"/>
      <c r="W7079" s="5"/>
      <c r="X7079" s="5"/>
      <c r="Y7079" s="5"/>
      <c r="Z7079" s="5"/>
      <c r="AA7079" s="5"/>
      <c r="AB7079" s="5"/>
      <c r="AC7079" s="5"/>
      <c r="AD7079" s="5"/>
      <c r="AE7079" s="5"/>
      <c r="AF7079" s="5"/>
      <c r="AG7079" s="5"/>
      <c r="AH7079" s="5"/>
      <c r="AI7079" s="5"/>
      <c r="AJ7079" s="5"/>
    </row>
    <row r="7080" spans="11:36">
      <c r="K7080" s="5"/>
      <c r="L7080" s="5"/>
      <c r="M7080" s="5"/>
      <c r="N7080" s="5"/>
      <c r="O7080" s="5"/>
      <c r="P7080" s="5"/>
      <c r="Q7080" s="5"/>
      <c r="R7080" s="5"/>
      <c r="S7080" s="5"/>
      <c r="T7080" s="5"/>
      <c r="U7080" s="5"/>
      <c r="V7080" s="5"/>
      <c r="W7080" s="5"/>
      <c r="X7080" s="5"/>
      <c r="Y7080" s="5"/>
      <c r="Z7080" s="5"/>
      <c r="AA7080" s="5"/>
      <c r="AB7080" s="5"/>
      <c r="AC7080" s="5"/>
      <c r="AD7080" s="5"/>
      <c r="AE7080" s="5"/>
      <c r="AF7080" s="5"/>
      <c r="AG7080" s="5"/>
      <c r="AH7080" s="5"/>
      <c r="AI7080" s="5"/>
      <c r="AJ7080" s="5"/>
    </row>
    <row r="7081" spans="11:36">
      <c r="K7081" s="5"/>
      <c r="L7081" s="5"/>
      <c r="M7081" s="5"/>
      <c r="N7081" s="5"/>
      <c r="O7081" s="5"/>
      <c r="P7081" s="5"/>
      <c r="Q7081" s="5"/>
      <c r="R7081" s="5"/>
      <c r="S7081" s="5"/>
      <c r="T7081" s="5"/>
      <c r="U7081" s="5"/>
      <c r="V7081" s="5"/>
      <c r="W7081" s="5"/>
      <c r="X7081" s="5"/>
      <c r="Y7081" s="5"/>
      <c r="Z7081" s="5"/>
      <c r="AA7081" s="5"/>
      <c r="AB7081" s="5"/>
      <c r="AC7081" s="5"/>
      <c r="AD7081" s="5"/>
      <c r="AE7081" s="5"/>
      <c r="AF7081" s="5"/>
      <c r="AG7081" s="5"/>
      <c r="AH7081" s="5"/>
      <c r="AI7081" s="5"/>
      <c r="AJ7081" s="5"/>
    </row>
    <row r="7082" spans="11:36">
      <c r="K7082" s="5"/>
      <c r="L7082" s="5"/>
      <c r="M7082" s="5"/>
      <c r="N7082" s="5"/>
      <c r="O7082" s="5"/>
      <c r="P7082" s="5"/>
      <c r="Q7082" s="5"/>
      <c r="R7082" s="5"/>
      <c r="S7082" s="5"/>
      <c r="T7082" s="5"/>
      <c r="U7082" s="5"/>
      <c r="V7082" s="5"/>
      <c r="W7082" s="5"/>
      <c r="X7082" s="5"/>
      <c r="Y7082" s="5"/>
      <c r="Z7082" s="5"/>
      <c r="AA7082" s="5"/>
      <c r="AB7082" s="5"/>
      <c r="AC7082" s="5"/>
      <c r="AD7082" s="5"/>
      <c r="AE7082" s="5"/>
      <c r="AF7082" s="5"/>
      <c r="AG7082" s="5"/>
      <c r="AH7082" s="5"/>
      <c r="AI7082" s="5"/>
      <c r="AJ7082" s="5"/>
    </row>
    <row r="7083" spans="11:36">
      <c r="K7083" s="5"/>
      <c r="L7083" s="5"/>
      <c r="M7083" s="5"/>
      <c r="N7083" s="5"/>
      <c r="O7083" s="5"/>
      <c r="P7083" s="5"/>
      <c r="Q7083" s="5"/>
      <c r="R7083" s="5"/>
      <c r="S7083" s="5"/>
      <c r="T7083" s="5"/>
      <c r="U7083" s="5"/>
      <c r="V7083" s="5"/>
      <c r="W7083" s="5"/>
      <c r="X7083" s="5"/>
      <c r="Y7083" s="5"/>
      <c r="Z7083" s="5"/>
      <c r="AA7083" s="5"/>
      <c r="AB7083" s="5"/>
      <c r="AC7083" s="5"/>
      <c r="AD7083" s="5"/>
      <c r="AE7083" s="5"/>
      <c r="AF7083" s="5"/>
      <c r="AG7083" s="5"/>
      <c r="AH7083" s="5"/>
      <c r="AI7083" s="5"/>
      <c r="AJ7083" s="5"/>
    </row>
    <row r="7084" spans="11:36">
      <c r="K7084" s="5"/>
      <c r="L7084" s="5"/>
      <c r="M7084" s="5"/>
      <c r="N7084" s="5"/>
      <c r="O7084" s="5"/>
      <c r="P7084" s="5"/>
      <c r="Q7084" s="5"/>
      <c r="R7084" s="5"/>
      <c r="S7084" s="5"/>
      <c r="T7084" s="5"/>
      <c r="U7084" s="5"/>
      <c r="V7084" s="5"/>
      <c r="W7084" s="5"/>
      <c r="X7084" s="5"/>
      <c r="Y7084" s="5"/>
      <c r="Z7084" s="5"/>
      <c r="AA7084" s="5"/>
      <c r="AB7084" s="5"/>
      <c r="AC7084" s="5"/>
      <c r="AD7084" s="5"/>
      <c r="AE7084" s="5"/>
      <c r="AF7084" s="5"/>
      <c r="AG7084" s="5"/>
      <c r="AH7084" s="5"/>
      <c r="AI7084" s="5"/>
      <c r="AJ7084" s="5"/>
    </row>
    <row r="7085" spans="11:36">
      <c r="K7085" s="5"/>
      <c r="L7085" s="5"/>
      <c r="M7085" s="5"/>
      <c r="N7085" s="5"/>
      <c r="O7085" s="5"/>
      <c r="P7085" s="5"/>
      <c r="Q7085" s="5"/>
      <c r="R7085" s="5"/>
      <c r="S7085" s="5"/>
      <c r="T7085" s="5"/>
      <c r="U7085" s="5"/>
      <c r="V7085" s="5"/>
      <c r="W7085" s="5"/>
      <c r="X7085" s="5"/>
      <c r="Y7085" s="5"/>
      <c r="Z7085" s="5"/>
      <c r="AA7085" s="5"/>
      <c r="AB7085" s="5"/>
      <c r="AC7085" s="5"/>
      <c r="AD7085" s="5"/>
      <c r="AE7085" s="5"/>
      <c r="AF7085" s="5"/>
      <c r="AG7085" s="5"/>
      <c r="AH7085" s="5"/>
      <c r="AI7085" s="5"/>
      <c r="AJ7085" s="5"/>
    </row>
    <row r="7086" spans="11:36">
      <c r="K7086" s="5"/>
      <c r="L7086" s="5"/>
      <c r="M7086" s="5"/>
      <c r="N7086" s="5"/>
      <c r="O7086" s="5"/>
      <c r="P7086" s="5"/>
      <c r="Q7086" s="5"/>
      <c r="R7086" s="5"/>
      <c r="S7086" s="5"/>
      <c r="T7086" s="5"/>
      <c r="U7086" s="5"/>
      <c r="V7086" s="5"/>
      <c r="W7086" s="5"/>
      <c r="X7086" s="5"/>
      <c r="Y7086" s="5"/>
      <c r="Z7086" s="5"/>
      <c r="AA7086" s="5"/>
      <c r="AB7086" s="5"/>
      <c r="AC7086" s="5"/>
      <c r="AD7086" s="5"/>
      <c r="AE7086" s="5"/>
      <c r="AF7086" s="5"/>
      <c r="AG7086" s="5"/>
      <c r="AH7086" s="5"/>
      <c r="AI7086" s="5"/>
      <c r="AJ7086" s="5"/>
    </row>
    <row r="7087" spans="11:36">
      <c r="K7087" s="5"/>
      <c r="L7087" s="5"/>
      <c r="M7087" s="5"/>
      <c r="N7087" s="5"/>
      <c r="O7087" s="5"/>
      <c r="P7087" s="5"/>
      <c r="Q7087" s="5"/>
      <c r="R7087" s="5"/>
      <c r="S7087" s="5"/>
      <c r="T7087" s="5"/>
      <c r="U7087" s="5"/>
      <c r="V7087" s="5"/>
      <c r="W7087" s="5"/>
      <c r="X7087" s="5"/>
      <c r="Y7087" s="5"/>
      <c r="Z7087" s="5"/>
      <c r="AA7087" s="5"/>
      <c r="AB7087" s="5"/>
      <c r="AC7087" s="5"/>
      <c r="AD7087" s="5"/>
      <c r="AE7087" s="5"/>
      <c r="AF7087" s="5"/>
      <c r="AG7087" s="5"/>
      <c r="AH7087" s="5"/>
      <c r="AI7087" s="5"/>
      <c r="AJ7087" s="5"/>
    </row>
    <row r="7088" spans="11:36">
      <c r="K7088" s="5"/>
      <c r="L7088" s="5"/>
      <c r="M7088" s="5"/>
      <c r="N7088" s="5"/>
      <c r="O7088" s="5"/>
      <c r="P7088" s="5"/>
      <c r="Q7088" s="5"/>
      <c r="R7088" s="5"/>
      <c r="S7088" s="5"/>
      <c r="T7088" s="5"/>
      <c r="U7088" s="5"/>
      <c r="V7088" s="5"/>
      <c r="W7088" s="5"/>
      <c r="X7088" s="5"/>
      <c r="Y7088" s="5"/>
      <c r="Z7088" s="5"/>
      <c r="AA7088" s="5"/>
      <c r="AB7088" s="5"/>
      <c r="AC7088" s="5"/>
      <c r="AD7088" s="5"/>
      <c r="AE7088" s="5"/>
      <c r="AF7088" s="5"/>
      <c r="AG7088" s="5"/>
      <c r="AH7088" s="5"/>
      <c r="AI7088" s="5"/>
      <c r="AJ7088" s="5"/>
    </row>
    <row r="7089" spans="11:36">
      <c r="K7089" s="5"/>
      <c r="L7089" s="5"/>
      <c r="M7089" s="5"/>
      <c r="N7089" s="5"/>
      <c r="O7089" s="5"/>
      <c r="P7089" s="5"/>
      <c r="Q7089" s="5"/>
      <c r="R7089" s="5"/>
      <c r="S7089" s="5"/>
      <c r="T7089" s="5"/>
      <c r="U7089" s="5"/>
      <c r="V7089" s="5"/>
      <c r="W7089" s="5"/>
      <c r="X7089" s="5"/>
      <c r="Y7089" s="5"/>
      <c r="Z7089" s="5"/>
      <c r="AA7089" s="5"/>
      <c r="AB7089" s="5"/>
      <c r="AC7089" s="5"/>
      <c r="AD7089" s="5"/>
      <c r="AE7089" s="5"/>
      <c r="AF7089" s="5"/>
      <c r="AG7089" s="5"/>
      <c r="AH7089" s="5"/>
      <c r="AI7089" s="5"/>
      <c r="AJ7089" s="5"/>
    </row>
    <row r="7090" spans="11:36">
      <c r="K7090" s="5"/>
      <c r="L7090" s="5"/>
      <c r="M7090" s="5"/>
      <c r="N7090" s="5"/>
      <c r="O7090" s="5"/>
      <c r="P7090" s="5"/>
      <c r="Q7090" s="5"/>
      <c r="R7090" s="5"/>
      <c r="S7090" s="5"/>
      <c r="T7090" s="5"/>
      <c r="U7090" s="5"/>
      <c r="V7090" s="5"/>
      <c r="W7090" s="5"/>
      <c r="X7090" s="5"/>
      <c r="Y7090" s="5"/>
      <c r="Z7090" s="5"/>
      <c r="AA7090" s="5"/>
      <c r="AB7090" s="5"/>
      <c r="AC7090" s="5"/>
      <c r="AD7090" s="5"/>
      <c r="AE7090" s="5"/>
      <c r="AF7090" s="5"/>
      <c r="AG7090" s="5"/>
      <c r="AH7090" s="5"/>
      <c r="AI7090" s="5"/>
      <c r="AJ7090" s="5"/>
    </row>
    <row r="7091" spans="11:36">
      <c r="K7091" s="5"/>
      <c r="L7091" s="5"/>
      <c r="M7091" s="5"/>
      <c r="N7091" s="5"/>
      <c r="O7091" s="5"/>
      <c r="P7091" s="5"/>
      <c r="Q7091" s="5"/>
      <c r="R7091" s="5"/>
      <c r="S7091" s="5"/>
      <c r="T7091" s="5"/>
      <c r="U7091" s="5"/>
      <c r="V7091" s="5"/>
      <c r="W7091" s="5"/>
      <c r="X7091" s="5"/>
      <c r="Y7091" s="5"/>
      <c r="Z7091" s="5"/>
      <c r="AA7091" s="5"/>
      <c r="AB7091" s="5"/>
      <c r="AC7091" s="5"/>
      <c r="AD7091" s="5"/>
      <c r="AE7091" s="5"/>
      <c r="AF7091" s="5"/>
      <c r="AG7091" s="5"/>
      <c r="AH7091" s="5"/>
      <c r="AI7091" s="5"/>
      <c r="AJ7091" s="5"/>
    </row>
    <row r="7092" spans="11:36">
      <c r="K7092" s="5"/>
      <c r="L7092" s="5"/>
      <c r="M7092" s="5"/>
      <c r="N7092" s="5"/>
      <c r="O7092" s="5"/>
      <c r="P7092" s="5"/>
      <c r="Q7092" s="5"/>
      <c r="R7092" s="5"/>
      <c r="S7092" s="5"/>
      <c r="T7092" s="5"/>
      <c r="U7092" s="5"/>
      <c r="V7092" s="5"/>
      <c r="W7092" s="5"/>
      <c r="X7092" s="5"/>
      <c r="Y7092" s="5"/>
      <c r="Z7092" s="5"/>
      <c r="AA7092" s="5"/>
      <c r="AB7092" s="5"/>
      <c r="AC7092" s="5"/>
      <c r="AD7092" s="5"/>
      <c r="AE7092" s="5"/>
      <c r="AF7092" s="5"/>
      <c r="AG7092" s="5"/>
      <c r="AH7092" s="5"/>
      <c r="AI7092" s="5"/>
      <c r="AJ7092" s="5"/>
    </row>
    <row r="7093" spans="11:36">
      <c r="K7093" s="5"/>
      <c r="L7093" s="5"/>
      <c r="M7093" s="5"/>
      <c r="N7093" s="5"/>
      <c r="O7093" s="5"/>
      <c r="P7093" s="5"/>
      <c r="Q7093" s="5"/>
      <c r="R7093" s="5"/>
      <c r="S7093" s="5"/>
      <c r="T7093" s="5"/>
      <c r="U7093" s="5"/>
      <c r="V7093" s="5"/>
      <c r="W7093" s="5"/>
      <c r="X7093" s="5"/>
      <c r="Y7093" s="5"/>
      <c r="Z7093" s="5"/>
      <c r="AA7093" s="5"/>
      <c r="AB7093" s="5"/>
      <c r="AC7093" s="5"/>
      <c r="AD7093" s="5"/>
      <c r="AE7093" s="5"/>
      <c r="AF7093" s="5"/>
      <c r="AG7093" s="5"/>
      <c r="AH7093" s="5"/>
      <c r="AI7093" s="5"/>
      <c r="AJ7093" s="5"/>
    </row>
    <row r="7094" spans="11:36">
      <c r="K7094" s="5"/>
      <c r="L7094" s="5"/>
      <c r="M7094" s="5"/>
      <c r="N7094" s="5"/>
      <c r="O7094" s="5"/>
      <c r="P7094" s="5"/>
      <c r="Q7094" s="5"/>
      <c r="R7094" s="5"/>
      <c r="S7094" s="5"/>
      <c r="T7094" s="5"/>
      <c r="U7094" s="5"/>
      <c r="V7094" s="5"/>
      <c r="W7094" s="5"/>
      <c r="X7094" s="5"/>
      <c r="Y7094" s="5"/>
      <c r="Z7094" s="5"/>
      <c r="AA7094" s="5"/>
      <c r="AB7094" s="5"/>
      <c r="AC7094" s="5"/>
      <c r="AD7094" s="5"/>
      <c r="AE7094" s="5"/>
      <c r="AF7094" s="5"/>
      <c r="AG7094" s="5"/>
      <c r="AH7094" s="5"/>
      <c r="AI7094" s="5"/>
      <c r="AJ7094" s="5"/>
    </row>
    <row r="7095" spans="11:36">
      <c r="K7095" s="5"/>
      <c r="L7095" s="5"/>
      <c r="M7095" s="5"/>
      <c r="N7095" s="5"/>
      <c r="O7095" s="5"/>
      <c r="P7095" s="5"/>
      <c r="Q7095" s="5"/>
      <c r="R7095" s="5"/>
      <c r="S7095" s="5"/>
      <c r="T7095" s="5"/>
      <c r="U7095" s="5"/>
      <c r="V7095" s="5"/>
      <c r="W7095" s="5"/>
      <c r="X7095" s="5"/>
      <c r="Y7095" s="5"/>
      <c r="Z7095" s="5"/>
      <c r="AA7095" s="5"/>
      <c r="AB7095" s="5"/>
      <c r="AC7095" s="5"/>
      <c r="AD7095" s="5"/>
      <c r="AE7095" s="5"/>
      <c r="AF7095" s="5"/>
      <c r="AG7095" s="5"/>
      <c r="AH7095" s="5"/>
      <c r="AI7095" s="5"/>
      <c r="AJ7095" s="5"/>
    </row>
    <row r="7096" spans="11:36">
      <c r="K7096" s="5"/>
      <c r="L7096" s="5"/>
      <c r="M7096" s="5"/>
      <c r="N7096" s="5"/>
      <c r="O7096" s="5"/>
      <c r="P7096" s="5"/>
      <c r="Q7096" s="5"/>
      <c r="R7096" s="5"/>
      <c r="S7096" s="5"/>
      <c r="T7096" s="5"/>
      <c r="U7096" s="5"/>
      <c r="V7096" s="5"/>
      <c r="W7096" s="5"/>
      <c r="X7096" s="5"/>
      <c r="Y7096" s="5"/>
      <c r="Z7096" s="5"/>
      <c r="AA7096" s="5"/>
      <c r="AB7096" s="5"/>
      <c r="AC7096" s="5"/>
      <c r="AD7096" s="5"/>
      <c r="AE7096" s="5"/>
      <c r="AF7096" s="5"/>
      <c r="AG7096" s="5"/>
      <c r="AH7096" s="5"/>
      <c r="AI7096" s="5"/>
      <c r="AJ7096" s="5"/>
    </row>
    <row r="7097" spans="11:36">
      <c r="K7097" s="5"/>
      <c r="L7097" s="5"/>
      <c r="M7097" s="5"/>
      <c r="N7097" s="5"/>
      <c r="O7097" s="5"/>
      <c r="P7097" s="5"/>
      <c r="Q7097" s="5"/>
      <c r="R7097" s="5"/>
      <c r="S7097" s="5"/>
      <c r="T7097" s="5"/>
      <c r="U7097" s="5"/>
      <c r="V7097" s="5"/>
      <c r="W7097" s="5"/>
      <c r="X7097" s="5"/>
      <c r="Y7097" s="5"/>
      <c r="Z7097" s="5"/>
      <c r="AA7097" s="5"/>
      <c r="AB7097" s="5"/>
      <c r="AC7097" s="5"/>
      <c r="AD7097" s="5"/>
      <c r="AE7097" s="5"/>
      <c r="AF7097" s="5"/>
      <c r="AG7097" s="5"/>
      <c r="AH7097" s="5"/>
      <c r="AI7097" s="5"/>
      <c r="AJ7097" s="5"/>
    </row>
    <row r="7098" spans="11:36">
      <c r="K7098" s="5"/>
      <c r="L7098" s="5"/>
      <c r="M7098" s="5"/>
      <c r="N7098" s="5"/>
      <c r="O7098" s="5"/>
      <c r="P7098" s="5"/>
      <c r="Q7098" s="5"/>
      <c r="R7098" s="5"/>
      <c r="S7098" s="5"/>
      <c r="T7098" s="5"/>
      <c r="U7098" s="5"/>
      <c r="V7098" s="5"/>
      <c r="W7098" s="5"/>
      <c r="X7098" s="5"/>
      <c r="Y7098" s="5"/>
      <c r="Z7098" s="5"/>
      <c r="AA7098" s="5"/>
      <c r="AB7098" s="5"/>
      <c r="AC7098" s="5"/>
      <c r="AD7098" s="5"/>
      <c r="AE7098" s="5"/>
      <c r="AF7098" s="5"/>
      <c r="AG7098" s="5"/>
      <c r="AH7098" s="5"/>
      <c r="AI7098" s="5"/>
      <c r="AJ7098" s="5"/>
    </row>
    <row r="7099" spans="11:36">
      <c r="K7099" s="5"/>
      <c r="L7099" s="5"/>
      <c r="M7099" s="5"/>
      <c r="N7099" s="5"/>
      <c r="O7099" s="5"/>
      <c r="P7099" s="5"/>
      <c r="Q7099" s="5"/>
      <c r="R7099" s="5"/>
      <c r="S7099" s="5"/>
      <c r="T7099" s="5"/>
      <c r="U7099" s="5"/>
      <c r="V7099" s="5"/>
      <c r="W7099" s="5"/>
      <c r="X7099" s="5"/>
      <c r="Y7099" s="5"/>
      <c r="Z7099" s="5"/>
      <c r="AA7099" s="5"/>
      <c r="AB7099" s="5"/>
      <c r="AC7099" s="5"/>
      <c r="AD7099" s="5"/>
      <c r="AE7099" s="5"/>
      <c r="AF7099" s="5"/>
      <c r="AG7099" s="5"/>
      <c r="AH7099" s="5"/>
      <c r="AI7099" s="5"/>
      <c r="AJ7099" s="5"/>
    </row>
    <row r="7100" spans="11:36">
      <c r="K7100" s="5"/>
      <c r="L7100" s="5"/>
      <c r="M7100" s="5"/>
      <c r="N7100" s="5"/>
      <c r="O7100" s="5"/>
      <c r="P7100" s="5"/>
      <c r="Q7100" s="5"/>
      <c r="R7100" s="5"/>
      <c r="S7100" s="5"/>
      <c r="T7100" s="5"/>
      <c r="U7100" s="5"/>
      <c r="V7100" s="5"/>
      <c r="W7100" s="5"/>
      <c r="X7100" s="5"/>
      <c r="Y7100" s="5"/>
      <c r="Z7100" s="5"/>
      <c r="AA7100" s="5"/>
      <c r="AB7100" s="5"/>
      <c r="AC7100" s="5"/>
      <c r="AD7100" s="5"/>
      <c r="AE7100" s="5"/>
      <c r="AF7100" s="5"/>
      <c r="AG7100" s="5"/>
      <c r="AH7100" s="5"/>
      <c r="AI7100" s="5"/>
      <c r="AJ7100" s="5"/>
    </row>
    <row r="7101" spans="11:36">
      <c r="K7101" s="5"/>
      <c r="L7101" s="5"/>
      <c r="M7101" s="5"/>
      <c r="N7101" s="5"/>
      <c r="O7101" s="5"/>
      <c r="P7101" s="5"/>
      <c r="Q7101" s="5"/>
      <c r="R7101" s="5"/>
      <c r="S7101" s="5"/>
      <c r="T7101" s="5"/>
      <c r="U7101" s="5"/>
      <c r="V7101" s="5"/>
      <c r="W7101" s="5"/>
      <c r="X7101" s="5"/>
      <c r="Y7101" s="5"/>
      <c r="Z7101" s="5"/>
      <c r="AA7101" s="5"/>
      <c r="AB7101" s="5"/>
      <c r="AC7101" s="5"/>
      <c r="AD7101" s="5"/>
      <c r="AE7101" s="5"/>
      <c r="AF7101" s="5"/>
      <c r="AG7101" s="5"/>
      <c r="AH7101" s="5"/>
      <c r="AI7101" s="5"/>
      <c r="AJ7101" s="5"/>
    </row>
    <row r="7102" spans="11:36">
      <c r="K7102" s="5"/>
      <c r="L7102" s="5"/>
      <c r="M7102" s="5"/>
      <c r="N7102" s="5"/>
      <c r="O7102" s="5"/>
      <c r="P7102" s="5"/>
      <c r="Q7102" s="5"/>
      <c r="R7102" s="5"/>
      <c r="S7102" s="5"/>
      <c r="T7102" s="5"/>
      <c r="U7102" s="5"/>
      <c r="V7102" s="5"/>
      <c r="W7102" s="5"/>
      <c r="X7102" s="5"/>
      <c r="Y7102" s="5"/>
      <c r="Z7102" s="5"/>
      <c r="AA7102" s="5"/>
      <c r="AB7102" s="5"/>
      <c r="AC7102" s="5"/>
      <c r="AD7102" s="5"/>
      <c r="AE7102" s="5"/>
      <c r="AF7102" s="5"/>
      <c r="AG7102" s="5"/>
      <c r="AH7102" s="5"/>
      <c r="AI7102" s="5"/>
      <c r="AJ7102" s="5"/>
    </row>
    <row r="7103" spans="11:36">
      <c r="K7103" s="5"/>
      <c r="L7103" s="5"/>
      <c r="M7103" s="5"/>
      <c r="N7103" s="5"/>
      <c r="O7103" s="5"/>
      <c r="P7103" s="5"/>
      <c r="Q7103" s="5"/>
      <c r="R7103" s="5"/>
      <c r="S7103" s="5"/>
      <c r="T7103" s="5"/>
      <c r="U7103" s="5"/>
      <c r="V7103" s="5"/>
      <c r="W7103" s="5"/>
      <c r="X7103" s="5"/>
      <c r="Y7103" s="5"/>
      <c r="Z7103" s="5"/>
      <c r="AA7103" s="5"/>
      <c r="AB7103" s="5"/>
      <c r="AC7103" s="5"/>
      <c r="AD7103" s="5"/>
      <c r="AE7103" s="5"/>
      <c r="AF7103" s="5"/>
      <c r="AG7103" s="5"/>
      <c r="AH7103" s="5"/>
      <c r="AI7103" s="5"/>
      <c r="AJ7103" s="5"/>
    </row>
    <row r="7104" spans="11:36">
      <c r="K7104" s="5"/>
      <c r="L7104" s="5"/>
      <c r="M7104" s="5"/>
      <c r="N7104" s="5"/>
      <c r="O7104" s="5"/>
      <c r="P7104" s="5"/>
      <c r="Q7104" s="5"/>
      <c r="R7104" s="5"/>
      <c r="S7104" s="5"/>
      <c r="T7104" s="5"/>
      <c r="U7104" s="5"/>
      <c r="V7104" s="5"/>
      <c r="W7104" s="5"/>
      <c r="X7104" s="5"/>
      <c r="Y7104" s="5"/>
      <c r="Z7104" s="5"/>
      <c r="AA7104" s="5"/>
      <c r="AB7104" s="5"/>
      <c r="AC7104" s="5"/>
      <c r="AD7104" s="5"/>
      <c r="AE7104" s="5"/>
      <c r="AF7104" s="5"/>
      <c r="AG7104" s="5"/>
      <c r="AH7104" s="5"/>
      <c r="AI7104" s="5"/>
      <c r="AJ7104" s="5"/>
    </row>
    <row r="7105" spans="11:36">
      <c r="K7105" s="5"/>
      <c r="L7105" s="5"/>
      <c r="M7105" s="5"/>
      <c r="N7105" s="5"/>
      <c r="O7105" s="5"/>
      <c r="P7105" s="5"/>
      <c r="Q7105" s="5"/>
      <c r="R7105" s="5"/>
      <c r="S7105" s="5"/>
      <c r="T7105" s="5"/>
      <c r="U7105" s="5"/>
      <c r="V7105" s="5"/>
      <c r="W7105" s="5"/>
      <c r="X7105" s="5"/>
      <c r="Y7105" s="5"/>
      <c r="Z7105" s="5"/>
      <c r="AA7105" s="5"/>
      <c r="AB7105" s="5"/>
      <c r="AC7105" s="5"/>
      <c r="AD7105" s="5"/>
      <c r="AE7105" s="5"/>
      <c r="AF7105" s="5"/>
      <c r="AG7105" s="5"/>
      <c r="AH7105" s="5"/>
      <c r="AI7105" s="5"/>
      <c r="AJ7105" s="5"/>
    </row>
    <row r="7106" spans="11:36">
      <c r="K7106" s="5"/>
      <c r="L7106" s="5"/>
      <c r="M7106" s="5"/>
      <c r="N7106" s="5"/>
      <c r="O7106" s="5"/>
      <c r="P7106" s="5"/>
      <c r="Q7106" s="5"/>
      <c r="R7106" s="5"/>
      <c r="S7106" s="5"/>
      <c r="T7106" s="5"/>
      <c r="U7106" s="5"/>
      <c r="V7106" s="5"/>
      <c r="W7106" s="5"/>
      <c r="X7106" s="5"/>
      <c r="Y7106" s="5"/>
      <c r="Z7106" s="5"/>
      <c r="AA7106" s="5"/>
      <c r="AB7106" s="5"/>
      <c r="AC7106" s="5"/>
      <c r="AD7106" s="5"/>
      <c r="AE7106" s="5"/>
      <c r="AF7106" s="5"/>
      <c r="AG7106" s="5"/>
      <c r="AH7106" s="5"/>
      <c r="AI7106" s="5"/>
      <c r="AJ7106" s="5"/>
    </row>
    <row r="7107" spans="11:36">
      <c r="K7107" s="5"/>
      <c r="L7107" s="5"/>
      <c r="M7107" s="5"/>
      <c r="N7107" s="5"/>
      <c r="O7107" s="5"/>
      <c r="P7107" s="5"/>
      <c r="Q7107" s="5"/>
      <c r="R7107" s="5"/>
      <c r="S7107" s="5"/>
      <c r="T7107" s="5"/>
      <c r="U7107" s="5"/>
      <c r="V7107" s="5"/>
      <c r="W7107" s="5"/>
      <c r="X7107" s="5"/>
      <c r="Y7107" s="5"/>
      <c r="Z7107" s="5"/>
      <c r="AA7107" s="5"/>
      <c r="AB7107" s="5"/>
      <c r="AC7107" s="5"/>
      <c r="AD7107" s="5"/>
      <c r="AE7107" s="5"/>
      <c r="AF7107" s="5"/>
      <c r="AG7107" s="5"/>
      <c r="AH7107" s="5"/>
      <c r="AI7107" s="5"/>
      <c r="AJ7107" s="5"/>
    </row>
    <row r="7108" spans="11:36">
      <c r="K7108" s="5"/>
      <c r="L7108" s="5"/>
      <c r="M7108" s="5"/>
      <c r="N7108" s="5"/>
      <c r="O7108" s="5"/>
      <c r="P7108" s="5"/>
      <c r="Q7108" s="5"/>
      <c r="R7108" s="5"/>
      <c r="S7108" s="5"/>
      <c r="T7108" s="5"/>
      <c r="U7108" s="5"/>
      <c r="V7108" s="5"/>
      <c r="W7108" s="5"/>
      <c r="X7108" s="5"/>
      <c r="Y7108" s="5"/>
      <c r="Z7108" s="5"/>
      <c r="AA7108" s="5"/>
      <c r="AB7108" s="5"/>
      <c r="AC7108" s="5"/>
      <c r="AD7108" s="5"/>
      <c r="AE7108" s="5"/>
      <c r="AF7108" s="5"/>
      <c r="AG7108" s="5"/>
      <c r="AH7108" s="5"/>
      <c r="AI7108" s="5"/>
      <c r="AJ7108" s="5"/>
    </row>
    <row r="7109" spans="11:36">
      <c r="K7109" s="5"/>
      <c r="L7109" s="5"/>
      <c r="M7109" s="5"/>
      <c r="N7109" s="5"/>
      <c r="O7109" s="5"/>
      <c r="P7109" s="5"/>
      <c r="Q7109" s="5"/>
      <c r="R7109" s="5"/>
      <c r="S7109" s="5"/>
      <c r="T7109" s="5"/>
      <c r="U7109" s="5"/>
      <c r="V7109" s="5"/>
      <c r="W7109" s="5"/>
      <c r="X7109" s="5"/>
      <c r="Y7109" s="5"/>
      <c r="Z7109" s="5"/>
      <c r="AA7109" s="5"/>
      <c r="AB7109" s="5"/>
      <c r="AC7109" s="5"/>
      <c r="AD7109" s="5"/>
      <c r="AE7109" s="5"/>
      <c r="AF7109" s="5"/>
      <c r="AG7109" s="5"/>
      <c r="AH7109" s="5"/>
      <c r="AI7109" s="5"/>
      <c r="AJ7109" s="5"/>
    </row>
    <row r="7110" spans="11:36">
      <c r="K7110" s="5"/>
      <c r="L7110" s="5"/>
      <c r="M7110" s="5"/>
      <c r="N7110" s="5"/>
      <c r="O7110" s="5"/>
      <c r="P7110" s="5"/>
      <c r="Q7110" s="5"/>
      <c r="R7110" s="5"/>
      <c r="S7110" s="5"/>
      <c r="T7110" s="5"/>
      <c r="U7110" s="5"/>
      <c r="V7110" s="5"/>
      <c r="W7110" s="5"/>
      <c r="X7110" s="5"/>
      <c r="Y7110" s="5"/>
      <c r="Z7110" s="5"/>
      <c r="AA7110" s="5"/>
      <c r="AB7110" s="5"/>
      <c r="AC7110" s="5"/>
      <c r="AD7110" s="5"/>
      <c r="AE7110" s="5"/>
      <c r="AF7110" s="5"/>
      <c r="AG7110" s="5"/>
      <c r="AH7110" s="5"/>
      <c r="AI7110" s="5"/>
      <c r="AJ7110" s="5"/>
    </row>
    <row r="7111" spans="11:36">
      <c r="K7111" s="5"/>
      <c r="L7111" s="5"/>
      <c r="M7111" s="5"/>
      <c r="N7111" s="5"/>
      <c r="O7111" s="5"/>
      <c r="P7111" s="5"/>
      <c r="Q7111" s="5"/>
      <c r="R7111" s="5"/>
      <c r="S7111" s="5"/>
      <c r="T7111" s="5"/>
      <c r="U7111" s="5"/>
      <c r="V7111" s="5"/>
      <c r="W7111" s="5"/>
      <c r="X7111" s="5"/>
      <c r="Y7111" s="5"/>
      <c r="Z7111" s="5"/>
      <c r="AA7111" s="5"/>
      <c r="AB7111" s="5"/>
      <c r="AC7111" s="5"/>
      <c r="AD7111" s="5"/>
      <c r="AE7111" s="5"/>
      <c r="AF7111" s="5"/>
      <c r="AG7111" s="5"/>
      <c r="AH7111" s="5"/>
      <c r="AI7111" s="5"/>
      <c r="AJ7111" s="5"/>
    </row>
    <row r="7112" spans="11:36">
      <c r="K7112" s="5"/>
      <c r="L7112" s="5"/>
      <c r="M7112" s="5"/>
      <c r="N7112" s="5"/>
      <c r="O7112" s="5"/>
      <c r="P7112" s="5"/>
      <c r="Q7112" s="5"/>
      <c r="R7112" s="5"/>
      <c r="S7112" s="5"/>
      <c r="T7112" s="5"/>
      <c r="U7112" s="5"/>
      <c r="V7112" s="5"/>
      <c r="W7112" s="5"/>
      <c r="X7112" s="5"/>
      <c r="Y7112" s="5"/>
      <c r="Z7112" s="5"/>
      <c r="AA7112" s="5"/>
      <c r="AB7112" s="5"/>
      <c r="AC7112" s="5"/>
      <c r="AD7112" s="5"/>
      <c r="AE7112" s="5"/>
      <c r="AF7112" s="5"/>
      <c r="AG7112" s="5"/>
      <c r="AH7112" s="5"/>
      <c r="AI7112" s="5"/>
      <c r="AJ7112" s="5"/>
    </row>
    <row r="7113" spans="11:36">
      <c r="K7113" s="5"/>
      <c r="L7113" s="5"/>
      <c r="M7113" s="5"/>
      <c r="N7113" s="5"/>
      <c r="O7113" s="5"/>
      <c r="P7113" s="5"/>
      <c r="Q7113" s="5"/>
      <c r="R7113" s="5"/>
      <c r="S7113" s="5"/>
      <c r="T7113" s="5"/>
      <c r="U7113" s="5"/>
      <c r="V7113" s="5"/>
      <c r="W7113" s="5"/>
      <c r="X7113" s="5"/>
      <c r="Y7113" s="5"/>
      <c r="Z7113" s="5"/>
      <c r="AA7113" s="5"/>
      <c r="AB7113" s="5"/>
      <c r="AC7113" s="5"/>
      <c r="AD7113" s="5"/>
      <c r="AE7113" s="5"/>
      <c r="AF7113" s="5"/>
      <c r="AG7113" s="5"/>
      <c r="AH7113" s="5"/>
      <c r="AI7113" s="5"/>
      <c r="AJ7113" s="5"/>
    </row>
    <row r="7114" spans="11:36">
      <c r="K7114" s="5"/>
      <c r="L7114" s="5"/>
      <c r="M7114" s="5"/>
      <c r="N7114" s="5"/>
      <c r="O7114" s="5"/>
      <c r="P7114" s="5"/>
      <c r="Q7114" s="5"/>
      <c r="R7114" s="5"/>
      <c r="S7114" s="5"/>
      <c r="T7114" s="5"/>
      <c r="U7114" s="5"/>
      <c r="V7114" s="5"/>
      <c r="W7114" s="5"/>
      <c r="X7114" s="5"/>
      <c r="Y7114" s="5"/>
      <c r="Z7114" s="5"/>
      <c r="AA7114" s="5"/>
      <c r="AB7114" s="5"/>
      <c r="AC7114" s="5"/>
      <c r="AD7114" s="5"/>
      <c r="AE7114" s="5"/>
      <c r="AF7114" s="5"/>
      <c r="AG7114" s="5"/>
      <c r="AH7114" s="5"/>
      <c r="AI7114" s="5"/>
      <c r="AJ7114" s="5"/>
    </row>
    <row r="7115" spans="11:36">
      <c r="K7115" s="5"/>
      <c r="L7115" s="5"/>
      <c r="M7115" s="5"/>
      <c r="N7115" s="5"/>
      <c r="O7115" s="5"/>
      <c r="P7115" s="5"/>
      <c r="Q7115" s="5"/>
      <c r="R7115" s="5"/>
      <c r="S7115" s="5"/>
      <c r="T7115" s="5"/>
      <c r="U7115" s="5"/>
      <c r="V7115" s="5"/>
      <c r="W7115" s="5"/>
      <c r="X7115" s="5"/>
      <c r="Y7115" s="5"/>
      <c r="Z7115" s="5"/>
      <c r="AA7115" s="5"/>
      <c r="AB7115" s="5"/>
      <c r="AC7115" s="5"/>
      <c r="AD7115" s="5"/>
      <c r="AE7115" s="5"/>
      <c r="AF7115" s="5"/>
      <c r="AG7115" s="5"/>
      <c r="AH7115" s="5"/>
      <c r="AI7115" s="5"/>
      <c r="AJ7115" s="5"/>
    </row>
    <row r="7116" spans="11:36">
      <c r="K7116" s="5"/>
      <c r="L7116" s="5"/>
      <c r="M7116" s="5"/>
      <c r="N7116" s="5"/>
      <c r="O7116" s="5"/>
      <c r="P7116" s="5"/>
      <c r="Q7116" s="5"/>
      <c r="R7116" s="5"/>
      <c r="S7116" s="5"/>
      <c r="T7116" s="5"/>
      <c r="U7116" s="5"/>
      <c r="V7116" s="5"/>
      <c r="W7116" s="5"/>
      <c r="X7116" s="5"/>
      <c r="Y7116" s="5"/>
      <c r="Z7116" s="5"/>
      <c r="AA7116" s="5"/>
      <c r="AB7116" s="5"/>
      <c r="AC7116" s="5"/>
      <c r="AD7116" s="5"/>
      <c r="AE7116" s="5"/>
      <c r="AF7116" s="5"/>
      <c r="AG7116" s="5"/>
      <c r="AH7116" s="5"/>
      <c r="AI7116" s="5"/>
      <c r="AJ7116" s="5"/>
    </row>
    <row r="7117" spans="11:36">
      <c r="K7117" s="5"/>
      <c r="L7117" s="5"/>
      <c r="M7117" s="5"/>
      <c r="N7117" s="5"/>
      <c r="O7117" s="5"/>
      <c r="P7117" s="5"/>
      <c r="Q7117" s="5"/>
      <c r="R7117" s="5"/>
      <c r="S7117" s="5"/>
      <c r="T7117" s="5"/>
      <c r="U7117" s="5"/>
      <c r="V7117" s="5"/>
      <c r="W7117" s="5"/>
      <c r="X7117" s="5"/>
      <c r="Y7117" s="5"/>
      <c r="Z7117" s="5"/>
      <c r="AA7117" s="5"/>
      <c r="AB7117" s="5"/>
      <c r="AC7117" s="5"/>
      <c r="AD7117" s="5"/>
      <c r="AE7117" s="5"/>
      <c r="AF7117" s="5"/>
      <c r="AG7117" s="5"/>
      <c r="AH7117" s="5"/>
      <c r="AI7117" s="5"/>
      <c r="AJ7117" s="5"/>
    </row>
    <row r="7118" spans="11:36">
      <c r="K7118" s="5"/>
      <c r="L7118" s="5"/>
      <c r="M7118" s="5"/>
      <c r="N7118" s="5"/>
      <c r="O7118" s="5"/>
      <c r="P7118" s="5"/>
      <c r="Q7118" s="5"/>
      <c r="R7118" s="5"/>
      <c r="S7118" s="5"/>
      <c r="T7118" s="5"/>
      <c r="U7118" s="5"/>
      <c r="V7118" s="5"/>
      <c r="W7118" s="5"/>
      <c r="X7118" s="5"/>
      <c r="Y7118" s="5"/>
      <c r="Z7118" s="5"/>
      <c r="AA7118" s="5"/>
      <c r="AB7118" s="5"/>
      <c r="AC7118" s="5"/>
      <c r="AD7118" s="5"/>
      <c r="AE7118" s="5"/>
      <c r="AF7118" s="5"/>
      <c r="AG7118" s="5"/>
      <c r="AH7118" s="5"/>
      <c r="AI7118" s="5"/>
      <c r="AJ7118" s="5"/>
    </row>
    <row r="7119" spans="11:36">
      <c r="K7119" s="5"/>
      <c r="L7119" s="5"/>
      <c r="M7119" s="5"/>
      <c r="N7119" s="5"/>
      <c r="O7119" s="5"/>
      <c r="P7119" s="5"/>
      <c r="Q7119" s="5"/>
      <c r="R7119" s="5"/>
      <c r="S7119" s="5"/>
      <c r="T7119" s="5"/>
      <c r="U7119" s="5"/>
      <c r="V7119" s="5"/>
      <c r="W7119" s="5"/>
      <c r="X7119" s="5"/>
      <c r="Y7119" s="5"/>
      <c r="Z7119" s="5"/>
      <c r="AA7119" s="5"/>
      <c r="AB7119" s="5"/>
      <c r="AC7119" s="5"/>
      <c r="AD7119" s="5"/>
      <c r="AE7119" s="5"/>
      <c r="AF7119" s="5"/>
      <c r="AG7119" s="5"/>
      <c r="AH7119" s="5"/>
      <c r="AI7119" s="5"/>
      <c r="AJ7119" s="5"/>
    </row>
    <row r="7120" spans="11:36">
      <c r="K7120" s="5"/>
      <c r="L7120" s="5"/>
      <c r="M7120" s="5"/>
      <c r="N7120" s="5"/>
      <c r="O7120" s="5"/>
      <c r="P7120" s="5"/>
      <c r="Q7120" s="5"/>
      <c r="R7120" s="5"/>
      <c r="S7120" s="5"/>
      <c r="T7120" s="5"/>
      <c r="U7120" s="5"/>
      <c r="V7120" s="5"/>
      <c r="W7120" s="5"/>
      <c r="X7120" s="5"/>
      <c r="Y7120" s="5"/>
      <c r="Z7120" s="5"/>
      <c r="AA7120" s="5"/>
      <c r="AB7120" s="5"/>
      <c r="AC7120" s="5"/>
      <c r="AD7120" s="5"/>
      <c r="AE7120" s="5"/>
      <c r="AF7120" s="5"/>
      <c r="AG7120" s="5"/>
      <c r="AH7120" s="5"/>
      <c r="AI7120" s="5"/>
      <c r="AJ7120" s="5"/>
    </row>
    <row r="7121" spans="11:36">
      <c r="K7121" s="5"/>
      <c r="L7121" s="5"/>
      <c r="M7121" s="5"/>
      <c r="N7121" s="5"/>
      <c r="O7121" s="5"/>
      <c r="P7121" s="5"/>
      <c r="Q7121" s="5"/>
      <c r="R7121" s="5"/>
      <c r="S7121" s="5"/>
      <c r="T7121" s="5"/>
      <c r="U7121" s="5"/>
      <c r="V7121" s="5"/>
      <c r="W7121" s="5"/>
      <c r="X7121" s="5"/>
      <c r="Y7121" s="5"/>
      <c r="Z7121" s="5"/>
      <c r="AA7121" s="5"/>
      <c r="AB7121" s="5"/>
      <c r="AC7121" s="5"/>
      <c r="AD7121" s="5"/>
      <c r="AE7121" s="5"/>
      <c r="AF7121" s="5"/>
      <c r="AG7121" s="5"/>
      <c r="AH7121" s="5"/>
      <c r="AI7121" s="5"/>
      <c r="AJ7121" s="5"/>
    </row>
    <row r="7122" spans="11:36">
      <c r="K7122" s="5"/>
      <c r="L7122" s="5"/>
      <c r="M7122" s="5"/>
      <c r="N7122" s="5"/>
      <c r="O7122" s="5"/>
      <c r="P7122" s="5"/>
      <c r="Q7122" s="5"/>
      <c r="R7122" s="5"/>
      <c r="S7122" s="5"/>
      <c r="T7122" s="5"/>
      <c r="U7122" s="5"/>
      <c r="V7122" s="5"/>
      <c r="W7122" s="5"/>
      <c r="X7122" s="5"/>
      <c r="Y7122" s="5"/>
      <c r="Z7122" s="5"/>
      <c r="AA7122" s="5"/>
      <c r="AB7122" s="5"/>
      <c r="AC7122" s="5"/>
      <c r="AD7122" s="5"/>
      <c r="AE7122" s="5"/>
      <c r="AF7122" s="5"/>
      <c r="AG7122" s="5"/>
      <c r="AH7122" s="5"/>
      <c r="AI7122" s="5"/>
      <c r="AJ7122" s="5"/>
    </row>
    <row r="7123" spans="11:36">
      <c r="K7123" s="5"/>
      <c r="L7123" s="5"/>
      <c r="M7123" s="5"/>
      <c r="N7123" s="5"/>
      <c r="O7123" s="5"/>
      <c r="P7123" s="5"/>
      <c r="Q7123" s="5"/>
      <c r="R7123" s="5"/>
      <c r="S7123" s="5"/>
      <c r="T7123" s="5"/>
      <c r="U7123" s="5"/>
      <c r="V7123" s="5"/>
      <c r="W7123" s="5"/>
      <c r="X7123" s="5"/>
      <c r="Y7123" s="5"/>
      <c r="Z7123" s="5"/>
      <c r="AA7123" s="5"/>
      <c r="AB7123" s="5"/>
      <c r="AC7123" s="5"/>
      <c r="AD7123" s="5"/>
      <c r="AE7123" s="5"/>
      <c r="AF7123" s="5"/>
      <c r="AG7123" s="5"/>
      <c r="AH7123" s="5"/>
      <c r="AI7123" s="5"/>
      <c r="AJ7123" s="5"/>
    </row>
    <row r="7124" spans="11:36">
      <c r="K7124" s="5"/>
      <c r="L7124" s="5"/>
      <c r="M7124" s="5"/>
      <c r="N7124" s="5"/>
      <c r="O7124" s="5"/>
      <c r="P7124" s="5"/>
      <c r="Q7124" s="5"/>
      <c r="R7124" s="5"/>
      <c r="S7124" s="5"/>
      <c r="T7124" s="5"/>
      <c r="U7124" s="5"/>
      <c r="V7124" s="5"/>
      <c r="W7124" s="5"/>
      <c r="X7124" s="5"/>
      <c r="Y7124" s="5"/>
      <c r="Z7124" s="5"/>
      <c r="AA7124" s="5"/>
      <c r="AB7124" s="5"/>
      <c r="AC7124" s="5"/>
      <c r="AD7124" s="5"/>
      <c r="AE7124" s="5"/>
      <c r="AF7124" s="5"/>
      <c r="AG7124" s="5"/>
      <c r="AH7124" s="5"/>
      <c r="AI7124" s="5"/>
      <c r="AJ7124" s="5"/>
    </row>
    <row r="7125" spans="11:36">
      <c r="K7125" s="5"/>
      <c r="L7125" s="5"/>
      <c r="M7125" s="5"/>
      <c r="N7125" s="5"/>
      <c r="O7125" s="5"/>
      <c r="P7125" s="5"/>
      <c r="Q7125" s="5"/>
      <c r="R7125" s="5"/>
      <c r="S7125" s="5"/>
      <c r="T7125" s="5"/>
      <c r="U7125" s="5"/>
      <c r="V7125" s="5"/>
      <c r="W7125" s="5"/>
      <c r="X7125" s="5"/>
      <c r="Y7125" s="5"/>
      <c r="Z7125" s="5"/>
      <c r="AA7125" s="5"/>
      <c r="AB7125" s="5"/>
      <c r="AC7125" s="5"/>
      <c r="AD7125" s="5"/>
      <c r="AE7125" s="5"/>
      <c r="AF7125" s="5"/>
      <c r="AG7125" s="5"/>
      <c r="AH7125" s="5"/>
      <c r="AI7125" s="5"/>
      <c r="AJ7125" s="5"/>
    </row>
    <row r="7126" spans="11:36">
      <c r="K7126" s="5"/>
      <c r="L7126" s="5"/>
      <c r="M7126" s="5"/>
      <c r="N7126" s="5"/>
      <c r="O7126" s="5"/>
      <c r="P7126" s="5"/>
      <c r="Q7126" s="5"/>
      <c r="R7126" s="5"/>
      <c r="S7126" s="5"/>
      <c r="T7126" s="5"/>
      <c r="U7126" s="5"/>
      <c r="V7126" s="5"/>
      <c r="W7126" s="5"/>
      <c r="X7126" s="5"/>
      <c r="Y7126" s="5"/>
      <c r="Z7126" s="5"/>
      <c r="AA7126" s="5"/>
      <c r="AB7126" s="5"/>
      <c r="AC7126" s="5"/>
      <c r="AD7126" s="5"/>
      <c r="AE7126" s="5"/>
      <c r="AF7126" s="5"/>
      <c r="AG7126" s="5"/>
      <c r="AH7126" s="5"/>
      <c r="AI7126" s="5"/>
      <c r="AJ7126" s="5"/>
    </row>
    <row r="7127" spans="11:36">
      <c r="K7127" s="5"/>
      <c r="L7127" s="5"/>
      <c r="M7127" s="5"/>
      <c r="N7127" s="5"/>
      <c r="O7127" s="5"/>
      <c r="P7127" s="5"/>
      <c r="Q7127" s="5"/>
      <c r="R7127" s="5"/>
      <c r="S7127" s="5"/>
      <c r="T7127" s="5"/>
      <c r="U7127" s="5"/>
      <c r="V7127" s="5"/>
      <c r="W7127" s="5"/>
      <c r="X7127" s="5"/>
      <c r="Y7127" s="5"/>
      <c r="Z7127" s="5"/>
      <c r="AA7127" s="5"/>
      <c r="AB7127" s="5"/>
      <c r="AC7127" s="5"/>
      <c r="AD7127" s="5"/>
      <c r="AE7127" s="5"/>
      <c r="AF7127" s="5"/>
      <c r="AG7127" s="5"/>
      <c r="AH7127" s="5"/>
      <c r="AI7127" s="5"/>
      <c r="AJ7127" s="5"/>
    </row>
    <row r="7128" spans="11:36">
      <c r="K7128" s="5"/>
      <c r="L7128" s="5"/>
      <c r="M7128" s="5"/>
      <c r="N7128" s="5"/>
      <c r="O7128" s="5"/>
      <c r="P7128" s="5"/>
      <c r="Q7128" s="5"/>
      <c r="R7128" s="5"/>
      <c r="S7128" s="5"/>
      <c r="T7128" s="5"/>
      <c r="U7128" s="5"/>
      <c r="V7128" s="5"/>
      <c r="W7128" s="5"/>
      <c r="X7128" s="5"/>
      <c r="Y7128" s="5"/>
      <c r="Z7128" s="5"/>
      <c r="AA7128" s="5"/>
      <c r="AB7128" s="5"/>
      <c r="AC7128" s="5"/>
      <c r="AD7128" s="5"/>
      <c r="AE7128" s="5"/>
      <c r="AF7128" s="5"/>
      <c r="AG7128" s="5"/>
      <c r="AH7128" s="5"/>
      <c r="AI7128" s="5"/>
      <c r="AJ7128" s="5"/>
    </row>
    <row r="7129" spans="11:36">
      <c r="K7129" s="5"/>
      <c r="L7129" s="5"/>
      <c r="M7129" s="5"/>
      <c r="N7129" s="5"/>
      <c r="O7129" s="5"/>
      <c r="P7129" s="5"/>
      <c r="Q7129" s="5"/>
      <c r="R7129" s="5"/>
      <c r="S7129" s="5"/>
      <c r="T7129" s="5"/>
      <c r="U7129" s="5"/>
      <c r="V7129" s="5"/>
      <c r="W7129" s="5"/>
      <c r="X7129" s="5"/>
      <c r="Y7129" s="5"/>
      <c r="Z7129" s="5"/>
      <c r="AA7129" s="5"/>
      <c r="AB7129" s="5"/>
      <c r="AC7129" s="5"/>
      <c r="AD7129" s="5"/>
      <c r="AE7129" s="5"/>
      <c r="AF7129" s="5"/>
      <c r="AG7129" s="5"/>
      <c r="AH7129" s="5"/>
      <c r="AI7129" s="5"/>
      <c r="AJ7129" s="5"/>
    </row>
    <row r="7130" spans="11:36">
      <c r="K7130" s="5"/>
      <c r="L7130" s="5"/>
      <c r="M7130" s="5"/>
      <c r="N7130" s="5"/>
      <c r="O7130" s="5"/>
      <c r="P7130" s="5"/>
      <c r="Q7130" s="5"/>
      <c r="R7130" s="5"/>
      <c r="S7130" s="5"/>
      <c r="T7130" s="5"/>
      <c r="U7130" s="5"/>
      <c r="V7130" s="5"/>
      <c r="W7130" s="5"/>
      <c r="X7130" s="5"/>
      <c r="Y7130" s="5"/>
      <c r="Z7130" s="5"/>
      <c r="AA7130" s="5"/>
      <c r="AB7130" s="5"/>
      <c r="AC7130" s="5"/>
      <c r="AD7130" s="5"/>
      <c r="AE7130" s="5"/>
      <c r="AF7130" s="5"/>
      <c r="AG7130" s="5"/>
      <c r="AH7130" s="5"/>
      <c r="AI7130" s="5"/>
      <c r="AJ7130" s="5"/>
    </row>
    <row r="7131" spans="11:36">
      <c r="K7131" s="5"/>
      <c r="L7131" s="5"/>
      <c r="M7131" s="5"/>
      <c r="N7131" s="5"/>
      <c r="O7131" s="5"/>
      <c r="P7131" s="5"/>
      <c r="Q7131" s="5"/>
      <c r="R7131" s="5"/>
      <c r="S7131" s="5"/>
      <c r="T7131" s="5"/>
      <c r="U7131" s="5"/>
      <c r="V7131" s="5"/>
      <c r="W7131" s="5"/>
      <c r="X7131" s="5"/>
      <c r="Y7131" s="5"/>
      <c r="Z7131" s="5"/>
      <c r="AA7131" s="5"/>
      <c r="AB7131" s="5"/>
      <c r="AC7131" s="5"/>
      <c r="AD7131" s="5"/>
      <c r="AE7131" s="5"/>
      <c r="AF7131" s="5"/>
      <c r="AG7131" s="5"/>
      <c r="AH7131" s="5"/>
      <c r="AI7131" s="5"/>
      <c r="AJ7131" s="5"/>
    </row>
    <row r="7132" spans="11:36">
      <c r="K7132" s="5"/>
      <c r="L7132" s="5"/>
      <c r="M7132" s="5"/>
      <c r="N7132" s="5"/>
      <c r="O7132" s="5"/>
      <c r="P7132" s="5"/>
      <c r="Q7132" s="5"/>
      <c r="R7132" s="5"/>
      <c r="S7132" s="5"/>
      <c r="T7132" s="5"/>
      <c r="U7132" s="5"/>
      <c r="V7132" s="5"/>
      <c r="W7132" s="5"/>
      <c r="X7132" s="5"/>
      <c r="Y7132" s="5"/>
      <c r="Z7132" s="5"/>
      <c r="AA7132" s="5"/>
      <c r="AB7132" s="5"/>
      <c r="AC7132" s="5"/>
      <c r="AD7132" s="5"/>
      <c r="AE7132" s="5"/>
      <c r="AF7132" s="5"/>
      <c r="AG7132" s="5"/>
      <c r="AH7132" s="5"/>
      <c r="AI7132" s="5"/>
      <c r="AJ7132" s="5"/>
    </row>
    <row r="7133" spans="11:36">
      <c r="K7133" s="5"/>
      <c r="L7133" s="5"/>
      <c r="M7133" s="5"/>
      <c r="N7133" s="5"/>
      <c r="O7133" s="5"/>
      <c r="P7133" s="5"/>
      <c r="Q7133" s="5"/>
      <c r="R7133" s="5"/>
      <c r="S7133" s="5"/>
      <c r="T7133" s="5"/>
      <c r="U7133" s="5"/>
      <c r="V7133" s="5"/>
      <c r="W7133" s="5"/>
      <c r="X7133" s="5"/>
      <c r="Y7133" s="5"/>
      <c r="Z7133" s="5"/>
      <c r="AA7133" s="5"/>
      <c r="AB7133" s="5"/>
      <c r="AC7133" s="5"/>
      <c r="AD7133" s="5"/>
      <c r="AE7133" s="5"/>
      <c r="AF7133" s="5"/>
      <c r="AG7133" s="5"/>
      <c r="AH7133" s="5"/>
      <c r="AI7133" s="5"/>
      <c r="AJ7133" s="5"/>
    </row>
    <row r="7134" spans="11:36">
      <c r="K7134" s="5"/>
      <c r="L7134" s="5"/>
      <c r="M7134" s="5"/>
      <c r="N7134" s="5"/>
      <c r="O7134" s="5"/>
      <c r="P7134" s="5"/>
      <c r="Q7134" s="5"/>
      <c r="R7134" s="5"/>
      <c r="S7134" s="5"/>
      <c r="T7134" s="5"/>
      <c r="U7134" s="5"/>
      <c r="V7134" s="5"/>
      <c r="W7134" s="5"/>
      <c r="X7134" s="5"/>
      <c r="Y7134" s="5"/>
      <c r="Z7134" s="5"/>
      <c r="AA7134" s="5"/>
      <c r="AB7134" s="5"/>
      <c r="AC7134" s="5"/>
      <c r="AD7134" s="5"/>
      <c r="AE7134" s="5"/>
      <c r="AF7134" s="5"/>
      <c r="AG7134" s="5"/>
      <c r="AH7134" s="5"/>
      <c r="AI7134" s="5"/>
      <c r="AJ7134" s="5"/>
    </row>
    <row r="7135" spans="11:36">
      <c r="K7135" s="5"/>
      <c r="L7135" s="5"/>
      <c r="M7135" s="5"/>
      <c r="N7135" s="5"/>
      <c r="O7135" s="5"/>
      <c r="P7135" s="5"/>
      <c r="Q7135" s="5"/>
      <c r="R7135" s="5"/>
      <c r="S7135" s="5"/>
      <c r="T7135" s="5"/>
      <c r="U7135" s="5"/>
      <c r="V7135" s="5"/>
      <c r="W7135" s="5"/>
      <c r="X7135" s="5"/>
      <c r="Y7135" s="5"/>
      <c r="Z7135" s="5"/>
      <c r="AA7135" s="5"/>
      <c r="AB7135" s="5"/>
      <c r="AC7135" s="5"/>
      <c r="AD7135" s="5"/>
      <c r="AE7135" s="5"/>
      <c r="AF7135" s="5"/>
      <c r="AG7135" s="5"/>
      <c r="AH7135" s="5"/>
      <c r="AI7135" s="5"/>
      <c r="AJ7135" s="5"/>
    </row>
    <row r="7136" spans="11:36">
      <c r="K7136" s="5"/>
      <c r="L7136" s="5"/>
      <c r="M7136" s="5"/>
      <c r="N7136" s="5"/>
      <c r="O7136" s="5"/>
      <c r="P7136" s="5"/>
      <c r="Q7136" s="5"/>
      <c r="R7136" s="5"/>
      <c r="S7136" s="5"/>
      <c r="T7136" s="5"/>
      <c r="U7136" s="5"/>
      <c r="V7136" s="5"/>
      <c r="W7136" s="5"/>
      <c r="X7136" s="5"/>
      <c r="Y7136" s="5"/>
      <c r="Z7136" s="5"/>
      <c r="AA7136" s="5"/>
      <c r="AB7136" s="5"/>
      <c r="AC7136" s="5"/>
      <c r="AD7136" s="5"/>
      <c r="AE7136" s="5"/>
      <c r="AF7136" s="5"/>
      <c r="AG7136" s="5"/>
      <c r="AH7136" s="5"/>
      <c r="AI7136" s="5"/>
      <c r="AJ7136" s="5"/>
    </row>
    <row r="7137" spans="11:36">
      <c r="K7137" s="5"/>
      <c r="L7137" s="5"/>
      <c r="M7137" s="5"/>
      <c r="N7137" s="5"/>
      <c r="O7137" s="5"/>
      <c r="P7137" s="5"/>
      <c r="Q7137" s="5"/>
      <c r="R7137" s="5"/>
      <c r="S7137" s="5"/>
      <c r="T7137" s="5"/>
      <c r="U7137" s="5"/>
      <c r="V7137" s="5"/>
      <c r="W7137" s="5"/>
      <c r="X7137" s="5"/>
      <c r="Y7137" s="5"/>
      <c r="Z7137" s="5"/>
      <c r="AA7137" s="5"/>
      <c r="AB7137" s="5"/>
      <c r="AC7137" s="5"/>
      <c r="AD7137" s="5"/>
      <c r="AE7137" s="5"/>
      <c r="AF7137" s="5"/>
      <c r="AG7137" s="5"/>
      <c r="AH7137" s="5"/>
      <c r="AI7137" s="5"/>
      <c r="AJ7137" s="5"/>
    </row>
    <row r="7138" spans="11:36">
      <c r="K7138" s="5"/>
      <c r="L7138" s="5"/>
      <c r="M7138" s="5"/>
      <c r="N7138" s="5"/>
      <c r="O7138" s="5"/>
      <c r="P7138" s="5"/>
      <c r="Q7138" s="5"/>
      <c r="R7138" s="5"/>
      <c r="S7138" s="5"/>
      <c r="T7138" s="5"/>
      <c r="U7138" s="5"/>
      <c r="V7138" s="5"/>
      <c r="W7138" s="5"/>
      <c r="X7138" s="5"/>
      <c r="Y7138" s="5"/>
      <c r="Z7138" s="5"/>
      <c r="AA7138" s="5"/>
      <c r="AB7138" s="5"/>
      <c r="AC7138" s="5"/>
      <c r="AD7138" s="5"/>
      <c r="AE7138" s="5"/>
      <c r="AF7138" s="5"/>
      <c r="AG7138" s="5"/>
      <c r="AH7138" s="5"/>
      <c r="AI7138" s="5"/>
      <c r="AJ7138" s="5"/>
    </row>
    <row r="7139" spans="11:36">
      <c r="K7139" s="5"/>
      <c r="L7139" s="5"/>
      <c r="M7139" s="5"/>
      <c r="N7139" s="5"/>
      <c r="O7139" s="5"/>
      <c r="P7139" s="5"/>
      <c r="Q7139" s="5"/>
      <c r="R7139" s="5"/>
      <c r="S7139" s="5"/>
      <c r="T7139" s="5"/>
      <c r="U7139" s="5"/>
      <c r="V7139" s="5"/>
      <c r="W7139" s="5"/>
      <c r="X7139" s="5"/>
      <c r="Y7139" s="5"/>
      <c r="Z7139" s="5"/>
      <c r="AA7139" s="5"/>
      <c r="AB7139" s="5"/>
      <c r="AC7139" s="5"/>
      <c r="AD7139" s="5"/>
      <c r="AE7139" s="5"/>
      <c r="AF7139" s="5"/>
      <c r="AG7139" s="5"/>
      <c r="AH7139" s="5"/>
      <c r="AI7139" s="5"/>
      <c r="AJ7139" s="5"/>
    </row>
    <row r="7140" spans="11:36">
      <c r="K7140" s="5"/>
      <c r="L7140" s="5"/>
      <c r="M7140" s="5"/>
      <c r="N7140" s="5"/>
      <c r="O7140" s="5"/>
      <c r="P7140" s="5"/>
      <c r="Q7140" s="5"/>
      <c r="R7140" s="5"/>
      <c r="S7140" s="5"/>
      <c r="T7140" s="5"/>
      <c r="U7140" s="5"/>
      <c r="V7140" s="5"/>
      <c r="W7140" s="5"/>
      <c r="X7140" s="5"/>
      <c r="Y7140" s="5"/>
      <c r="Z7140" s="5"/>
      <c r="AA7140" s="5"/>
      <c r="AB7140" s="5"/>
      <c r="AC7140" s="5"/>
      <c r="AD7140" s="5"/>
      <c r="AE7140" s="5"/>
      <c r="AF7140" s="5"/>
      <c r="AG7140" s="5"/>
      <c r="AH7140" s="5"/>
      <c r="AI7140" s="5"/>
      <c r="AJ7140" s="5"/>
    </row>
    <row r="7141" spans="11:36">
      <c r="K7141" s="5"/>
      <c r="L7141" s="5"/>
      <c r="M7141" s="5"/>
      <c r="N7141" s="5"/>
      <c r="O7141" s="5"/>
      <c r="P7141" s="5"/>
      <c r="Q7141" s="5"/>
      <c r="R7141" s="5"/>
      <c r="S7141" s="5"/>
      <c r="T7141" s="5"/>
      <c r="U7141" s="5"/>
      <c r="V7141" s="5"/>
      <c r="W7141" s="5"/>
      <c r="X7141" s="5"/>
      <c r="Y7141" s="5"/>
      <c r="Z7141" s="5"/>
      <c r="AA7141" s="5"/>
      <c r="AB7141" s="5"/>
      <c r="AC7141" s="5"/>
      <c r="AD7141" s="5"/>
      <c r="AE7141" s="5"/>
      <c r="AF7141" s="5"/>
      <c r="AG7141" s="5"/>
      <c r="AH7141" s="5"/>
      <c r="AI7141" s="5"/>
      <c r="AJ7141" s="5"/>
    </row>
    <row r="7142" spans="11:36">
      <c r="K7142" s="5"/>
      <c r="L7142" s="5"/>
      <c r="M7142" s="5"/>
      <c r="N7142" s="5"/>
      <c r="O7142" s="5"/>
      <c r="P7142" s="5"/>
      <c r="Q7142" s="5"/>
      <c r="R7142" s="5"/>
      <c r="S7142" s="5"/>
      <c r="T7142" s="5"/>
      <c r="U7142" s="5"/>
      <c r="V7142" s="5"/>
      <c r="W7142" s="5"/>
      <c r="X7142" s="5"/>
      <c r="Y7142" s="5"/>
      <c r="Z7142" s="5"/>
      <c r="AA7142" s="5"/>
      <c r="AB7142" s="5"/>
      <c r="AC7142" s="5"/>
      <c r="AD7142" s="5"/>
      <c r="AE7142" s="5"/>
      <c r="AF7142" s="5"/>
      <c r="AG7142" s="5"/>
      <c r="AH7142" s="5"/>
      <c r="AI7142" s="5"/>
      <c r="AJ7142" s="5"/>
    </row>
    <row r="7143" spans="11:36">
      <c r="K7143" s="5"/>
      <c r="L7143" s="5"/>
      <c r="M7143" s="5"/>
      <c r="N7143" s="5"/>
      <c r="O7143" s="5"/>
      <c r="P7143" s="5"/>
      <c r="Q7143" s="5"/>
      <c r="R7143" s="5"/>
      <c r="S7143" s="5"/>
      <c r="T7143" s="5"/>
      <c r="U7143" s="5"/>
      <c r="V7143" s="5"/>
      <c r="W7143" s="5"/>
      <c r="X7143" s="5"/>
      <c r="Y7143" s="5"/>
      <c r="Z7143" s="5"/>
      <c r="AA7143" s="5"/>
      <c r="AB7143" s="5"/>
      <c r="AC7143" s="5"/>
      <c r="AD7143" s="5"/>
      <c r="AE7143" s="5"/>
      <c r="AF7143" s="5"/>
      <c r="AG7143" s="5"/>
      <c r="AH7143" s="5"/>
      <c r="AI7143" s="5"/>
      <c r="AJ7143" s="5"/>
    </row>
    <row r="7144" spans="11:36">
      <c r="K7144" s="5"/>
      <c r="L7144" s="5"/>
      <c r="M7144" s="5"/>
      <c r="N7144" s="5"/>
      <c r="O7144" s="5"/>
      <c r="P7144" s="5"/>
      <c r="Q7144" s="5"/>
      <c r="R7144" s="5"/>
      <c r="S7144" s="5"/>
      <c r="T7144" s="5"/>
      <c r="U7144" s="5"/>
      <c r="V7144" s="5"/>
      <c r="W7144" s="5"/>
      <c r="X7144" s="5"/>
      <c r="Y7144" s="5"/>
      <c r="Z7144" s="5"/>
      <c r="AA7144" s="5"/>
      <c r="AB7144" s="5"/>
      <c r="AC7144" s="5"/>
      <c r="AD7144" s="5"/>
      <c r="AE7144" s="5"/>
      <c r="AF7144" s="5"/>
      <c r="AG7144" s="5"/>
      <c r="AH7144" s="5"/>
      <c r="AI7144" s="5"/>
      <c r="AJ7144" s="5"/>
    </row>
    <row r="7145" spans="11:36">
      <c r="K7145" s="5"/>
      <c r="L7145" s="5"/>
      <c r="M7145" s="5"/>
      <c r="N7145" s="5"/>
      <c r="O7145" s="5"/>
      <c r="P7145" s="5"/>
      <c r="Q7145" s="5"/>
      <c r="R7145" s="5"/>
      <c r="S7145" s="5"/>
      <c r="T7145" s="5"/>
      <c r="U7145" s="5"/>
      <c r="V7145" s="5"/>
      <c r="W7145" s="5"/>
      <c r="X7145" s="5"/>
      <c r="Y7145" s="5"/>
      <c r="Z7145" s="5"/>
      <c r="AA7145" s="5"/>
      <c r="AB7145" s="5"/>
      <c r="AC7145" s="5"/>
      <c r="AD7145" s="5"/>
      <c r="AE7145" s="5"/>
      <c r="AF7145" s="5"/>
      <c r="AG7145" s="5"/>
      <c r="AH7145" s="5"/>
      <c r="AI7145" s="5"/>
      <c r="AJ7145" s="5"/>
    </row>
    <row r="7146" spans="11:36">
      <c r="K7146" s="5"/>
      <c r="L7146" s="5"/>
      <c r="M7146" s="5"/>
      <c r="N7146" s="5"/>
      <c r="O7146" s="5"/>
      <c r="P7146" s="5"/>
      <c r="Q7146" s="5"/>
      <c r="R7146" s="5"/>
      <c r="S7146" s="5"/>
      <c r="T7146" s="5"/>
      <c r="U7146" s="5"/>
      <c r="V7146" s="5"/>
      <c r="W7146" s="5"/>
      <c r="X7146" s="5"/>
      <c r="Y7146" s="5"/>
      <c r="Z7146" s="5"/>
      <c r="AA7146" s="5"/>
      <c r="AB7146" s="5"/>
      <c r="AC7146" s="5"/>
      <c r="AD7146" s="5"/>
      <c r="AE7146" s="5"/>
      <c r="AF7146" s="5"/>
      <c r="AG7146" s="5"/>
      <c r="AH7146" s="5"/>
      <c r="AI7146" s="5"/>
      <c r="AJ7146" s="5"/>
    </row>
    <row r="7147" spans="11:36">
      <c r="K7147" s="5"/>
      <c r="L7147" s="5"/>
      <c r="M7147" s="5"/>
      <c r="N7147" s="5"/>
      <c r="O7147" s="5"/>
      <c r="P7147" s="5"/>
      <c r="Q7147" s="5"/>
      <c r="R7147" s="5"/>
      <c r="S7147" s="5"/>
      <c r="T7147" s="5"/>
      <c r="U7147" s="5"/>
      <c r="V7147" s="5"/>
      <c r="W7147" s="5"/>
      <c r="X7147" s="5"/>
      <c r="Y7147" s="5"/>
      <c r="Z7147" s="5"/>
      <c r="AA7147" s="5"/>
      <c r="AB7147" s="5"/>
      <c r="AC7147" s="5"/>
      <c r="AD7147" s="5"/>
      <c r="AE7147" s="5"/>
      <c r="AF7147" s="5"/>
      <c r="AG7147" s="5"/>
      <c r="AH7147" s="5"/>
      <c r="AI7147" s="5"/>
      <c r="AJ7147" s="5"/>
    </row>
    <row r="7148" spans="11:36">
      <c r="K7148" s="5"/>
      <c r="L7148" s="5"/>
      <c r="M7148" s="5"/>
      <c r="N7148" s="5"/>
      <c r="O7148" s="5"/>
      <c r="P7148" s="5"/>
      <c r="Q7148" s="5"/>
      <c r="R7148" s="5"/>
      <c r="S7148" s="5"/>
      <c r="T7148" s="5"/>
      <c r="U7148" s="5"/>
      <c r="V7148" s="5"/>
      <c r="W7148" s="5"/>
      <c r="X7148" s="5"/>
      <c r="Y7148" s="5"/>
      <c r="Z7148" s="5"/>
      <c r="AA7148" s="5"/>
      <c r="AB7148" s="5"/>
      <c r="AC7148" s="5"/>
      <c r="AD7148" s="5"/>
      <c r="AE7148" s="5"/>
      <c r="AF7148" s="5"/>
      <c r="AG7148" s="5"/>
      <c r="AH7148" s="5"/>
      <c r="AI7148" s="5"/>
      <c r="AJ7148" s="5"/>
    </row>
    <row r="7149" spans="11:36">
      <c r="K7149" s="5"/>
      <c r="L7149" s="5"/>
      <c r="M7149" s="5"/>
      <c r="N7149" s="5"/>
      <c r="O7149" s="5"/>
      <c r="P7149" s="5"/>
      <c r="Q7149" s="5"/>
      <c r="R7149" s="5"/>
      <c r="S7149" s="5"/>
      <c r="T7149" s="5"/>
      <c r="U7149" s="5"/>
      <c r="V7149" s="5"/>
      <c r="W7149" s="5"/>
      <c r="X7149" s="5"/>
      <c r="Y7149" s="5"/>
      <c r="Z7149" s="5"/>
      <c r="AA7149" s="5"/>
      <c r="AB7149" s="5"/>
      <c r="AC7149" s="5"/>
      <c r="AD7149" s="5"/>
      <c r="AE7149" s="5"/>
      <c r="AF7149" s="5"/>
      <c r="AG7149" s="5"/>
      <c r="AH7149" s="5"/>
      <c r="AI7149" s="5"/>
      <c r="AJ7149" s="5"/>
    </row>
    <row r="7150" spans="11:36">
      <c r="K7150" s="5"/>
      <c r="L7150" s="5"/>
      <c r="M7150" s="5"/>
      <c r="N7150" s="5"/>
      <c r="O7150" s="5"/>
      <c r="P7150" s="5"/>
      <c r="Q7150" s="5"/>
      <c r="R7150" s="5"/>
      <c r="S7150" s="5"/>
      <c r="T7150" s="5"/>
      <c r="U7150" s="5"/>
      <c r="V7150" s="5"/>
      <c r="W7150" s="5"/>
      <c r="X7150" s="5"/>
      <c r="Y7150" s="5"/>
      <c r="Z7150" s="5"/>
      <c r="AA7150" s="5"/>
      <c r="AB7150" s="5"/>
      <c r="AC7150" s="5"/>
      <c r="AD7150" s="5"/>
      <c r="AE7150" s="5"/>
      <c r="AF7150" s="5"/>
      <c r="AG7150" s="5"/>
      <c r="AH7150" s="5"/>
      <c r="AI7150" s="5"/>
      <c r="AJ7150" s="5"/>
    </row>
    <row r="7151" spans="11:36">
      <c r="K7151" s="5"/>
      <c r="L7151" s="5"/>
      <c r="M7151" s="5"/>
      <c r="N7151" s="5"/>
      <c r="O7151" s="5"/>
      <c r="P7151" s="5"/>
      <c r="Q7151" s="5"/>
      <c r="R7151" s="5"/>
      <c r="S7151" s="5"/>
      <c r="T7151" s="5"/>
      <c r="U7151" s="5"/>
      <c r="V7151" s="5"/>
      <c r="W7151" s="5"/>
      <c r="X7151" s="5"/>
      <c r="Y7151" s="5"/>
      <c r="Z7151" s="5"/>
      <c r="AA7151" s="5"/>
      <c r="AB7151" s="5"/>
      <c r="AC7151" s="5"/>
      <c r="AD7151" s="5"/>
      <c r="AE7151" s="5"/>
      <c r="AF7151" s="5"/>
      <c r="AG7151" s="5"/>
      <c r="AH7151" s="5"/>
      <c r="AI7151" s="5"/>
      <c r="AJ7151" s="5"/>
    </row>
    <row r="7152" spans="11:36">
      <c r="K7152" s="5"/>
      <c r="L7152" s="5"/>
      <c r="M7152" s="5"/>
      <c r="N7152" s="5"/>
      <c r="O7152" s="5"/>
      <c r="P7152" s="5"/>
      <c r="Q7152" s="5"/>
      <c r="R7152" s="5"/>
      <c r="S7152" s="5"/>
      <c r="T7152" s="5"/>
      <c r="U7152" s="5"/>
      <c r="V7152" s="5"/>
      <c r="W7152" s="5"/>
      <c r="X7152" s="5"/>
      <c r="Y7152" s="5"/>
      <c r="Z7152" s="5"/>
      <c r="AA7152" s="5"/>
      <c r="AB7152" s="5"/>
      <c r="AC7152" s="5"/>
      <c r="AD7152" s="5"/>
      <c r="AE7152" s="5"/>
      <c r="AF7152" s="5"/>
      <c r="AG7152" s="5"/>
      <c r="AH7152" s="5"/>
      <c r="AI7152" s="5"/>
      <c r="AJ7152" s="5"/>
    </row>
    <row r="7153" spans="11:36">
      <c r="K7153" s="5"/>
      <c r="L7153" s="5"/>
      <c r="M7153" s="5"/>
      <c r="N7153" s="5"/>
      <c r="O7153" s="5"/>
      <c r="P7153" s="5"/>
      <c r="Q7153" s="5"/>
      <c r="R7153" s="5"/>
      <c r="S7153" s="5"/>
      <c r="T7153" s="5"/>
      <c r="U7153" s="5"/>
      <c r="V7153" s="5"/>
      <c r="W7153" s="5"/>
      <c r="X7153" s="5"/>
      <c r="Y7153" s="5"/>
      <c r="Z7153" s="5"/>
      <c r="AA7153" s="5"/>
      <c r="AB7153" s="5"/>
      <c r="AC7153" s="5"/>
      <c r="AD7153" s="5"/>
      <c r="AE7153" s="5"/>
      <c r="AF7153" s="5"/>
      <c r="AG7153" s="5"/>
      <c r="AH7153" s="5"/>
      <c r="AI7153" s="5"/>
      <c r="AJ7153" s="5"/>
    </row>
    <row r="7154" spans="11:36">
      <c r="K7154" s="5"/>
      <c r="L7154" s="5"/>
      <c r="M7154" s="5"/>
      <c r="N7154" s="5"/>
      <c r="O7154" s="5"/>
      <c r="P7154" s="5"/>
      <c r="Q7154" s="5"/>
      <c r="R7154" s="5"/>
      <c r="S7154" s="5"/>
      <c r="T7154" s="5"/>
      <c r="U7154" s="5"/>
      <c r="V7154" s="5"/>
      <c r="W7154" s="5"/>
      <c r="X7154" s="5"/>
      <c r="Y7154" s="5"/>
      <c r="Z7154" s="5"/>
      <c r="AA7154" s="5"/>
      <c r="AB7154" s="5"/>
      <c r="AC7154" s="5"/>
      <c r="AD7154" s="5"/>
      <c r="AE7154" s="5"/>
      <c r="AF7154" s="5"/>
      <c r="AG7154" s="5"/>
      <c r="AH7154" s="5"/>
      <c r="AI7154" s="5"/>
      <c r="AJ7154" s="5"/>
    </row>
    <row r="7155" spans="11:36">
      <c r="K7155" s="5"/>
      <c r="L7155" s="5"/>
      <c r="M7155" s="5"/>
      <c r="N7155" s="5"/>
      <c r="O7155" s="5"/>
      <c r="P7155" s="5"/>
      <c r="Q7155" s="5"/>
      <c r="R7155" s="5"/>
      <c r="S7155" s="5"/>
      <c r="T7155" s="5"/>
      <c r="U7155" s="5"/>
      <c r="V7155" s="5"/>
      <c r="W7155" s="5"/>
      <c r="X7155" s="5"/>
      <c r="Y7155" s="5"/>
      <c r="Z7155" s="5"/>
      <c r="AA7155" s="5"/>
      <c r="AB7155" s="5"/>
      <c r="AC7155" s="5"/>
      <c r="AD7155" s="5"/>
      <c r="AE7155" s="5"/>
      <c r="AF7155" s="5"/>
      <c r="AG7155" s="5"/>
      <c r="AH7155" s="5"/>
      <c r="AI7155" s="5"/>
      <c r="AJ7155" s="5"/>
    </row>
    <row r="7156" spans="11:36">
      <c r="K7156" s="5"/>
      <c r="L7156" s="5"/>
      <c r="M7156" s="5"/>
      <c r="N7156" s="5"/>
      <c r="O7156" s="5"/>
      <c r="P7156" s="5"/>
      <c r="Q7156" s="5"/>
      <c r="R7156" s="5"/>
      <c r="S7156" s="5"/>
      <c r="T7156" s="5"/>
      <c r="U7156" s="5"/>
      <c r="V7156" s="5"/>
      <c r="W7156" s="5"/>
      <c r="X7156" s="5"/>
      <c r="Y7156" s="5"/>
      <c r="Z7156" s="5"/>
      <c r="AA7156" s="5"/>
      <c r="AB7156" s="5"/>
      <c r="AC7156" s="5"/>
      <c r="AD7156" s="5"/>
      <c r="AE7156" s="5"/>
      <c r="AF7156" s="5"/>
      <c r="AG7156" s="5"/>
      <c r="AH7156" s="5"/>
      <c r="AI7156" s="5"/>
      <c r="AJ7156" s="5"/>
    </row>
    <row r="7157" spans="11:36">
      <c r="K7157" s="5"/>
      <c r="L7157" s="5"/>
      <c r="M7157" s="5"/>
      <c r="N7157" s="5"/>
      <c r="O7157" s="5"/>
      <c r="P7157" s="5"/>
      <c r="Q7157" s="5"/>
      <c r="R7157" s="5"/>
      <c r="S7157" s="5"/>
      <c r="T7157" s="5"/>
      <c r="U7157" s="5"/>
      <c r="V7157" s="5"/>
      <c r="W7157" s="5"/>
      <c r="X7157" s="5"/>
      <c r="Y7157" s="5"/>
      <c r="Z7157" s="5"/>
      <c r="AA7157" s="5"/>
      <c r="AB7157" s="5"/>
      <c r="AC7157" s="5"/>
      <c r="AD7157" s="5"/>
      <c r="AE7157" s="5"/>
      <c r="AF7157" s="5"/>
      <c r="AG7157" s="5"/>
      <c r="AH7157" s="5"/>
      <c r="AI7157" s="5"/>
      <c r="AJ7157" s="5"/>
    </row>
    <row r="7158" spans="11:36">
      <c r="K7158" s="5"/>
      <c r="L7158" s="5"/>
      <c r="M7158" s="5"/>
      <c r="N7158" s="5"/>
      <c r="O7158" s="5"/>
      <c r="P7158" s="5"/>
      <c r="Q7158" s="5"/>
      <c r="R7158" s="5"/>
      <c r="S7158" s="5"/>
      <c r="T7158" s="5"/>
      <c r="U7158" s="5"/>
      <c r="V7158" s="5"/>
      <c r="W7158" s="5"/>
      <c r="X7158" s="5"/>
      <c r="Y7158" s="5"/>
      <c r="Z7158" s="5"/>
      <c r="AA7158" s="5"/>
      <c r="AB7158" s="5"/>
      <c r="AC7158" s="5"/>
      <c r="AD7158" s="5"/>
      <c r="AE7158" s="5"/>
      <c r="AF7158" s="5"/>
      <c r="AG7158" s="5"/>
      <c r="AH7158" s="5"/>
      <c r="AI7158" s="5"/>
      <c r="AJ7158" s="5"/>
    </row>
    <row r="7159" spans="11:36">
      <c r="K7159" s="5"/>
      <c r="L7159" s="5"/>
      <c r="M7159" s="5"/>
      <c r="N7159" s="5"/>
      <c r="O7159" s="5"/>
      <c r="P7159" s="5"/>
      <c r="Q7159" s="5"/>
      <c r="R7159" s="5"/>
      <c r="S7159" s="5"/>
      <c r="T7159" s="5"/>
      <c r="U7159" s="5"/>
      <c r="V7159" s="5"/>
      <c r="W7159" s="5"/>
      <c r="X7159" s="5"/>
      <c r="Y7159" s="5"/>
      <c r="Z7159" s="5"/>
      <c r="AA7159" s="5"/>
      <c r="AB7159" s="5"/>
      <c r="AC7159" s="5"/>
      <c r="AD7159" s="5"/>
      <c r="AE7159" s="5"/>
      <c r="AF7159" s="5"/>
      <c r="AG7159" s="5"/>
      <c r="AH7159" s="5"/>
      <c r="AI7159" s="5"/>
      <c r="AJ7159" s="5"/>
    </row>
    <row r="7160" spans="11:36">
      <c r="K7160" s="5"/>
      <c r="L7160" s="5"/>
      <c r="M7160" s="5"/>
      <c r="N7160" s="5"/>
      <c r="O7160" s="5"/>
      <c r="P7160" s="5"/>
      <c r="Q7160" s="5"/>
      <c r="R7160" s="5"/>
      <c r="S7160" s="5"/>
      <c r="T7160" s="5"/>
      <c r="U7160" s="5"/>
      <c r="V7160" s="5"/>
      <c r="W7160" s="5"/>
      <c r="X7160" s="5"/>
      <c r="Y7160" s="5"/>
      <c r="Z7160" s="5"/>
      <c r="AA7160" s="5"/>
      <c r="AB7160" s="5"/>
      <c r="AC7160" s="5"/>
      <c r="AD7160" s="5"/>
      <c r="AE7160" s="5"/>
      <c r="AF7160" s="5"/>
      <c r="AG7160" s="5"/>
      <c r="AH7160" s="5"/>
      <c r="AI7160" s="5"/>
      <c r="AJ7160" s="5"/>
    </row>
    <row r="7161" spans="11:36">
      <c r="K7161" s="5"/>
      <c r="L7161" s="5"/>
      <c r="M7161" s="5"/>
      <c r="N7161" s="5"/>
      <c r="O7161" s="5"/>
      <c r="P7161" s="5"/>
      <c r="Q7161" s="5"/>
      <c r="R7161" s="5"/>
      <c r="S7161" s="5"/>
      <c r="T7161" s="5"/>
      <c r="U7161" s="5"/>
      <c r="V7161" s="5"/>
      <c r="W7161" s="5"/>
      <c r="X7161" s="5"/>
      <c r="Y7161" s="5"/>
      <c r="Z7161" s="5"/>
      <c r="AA7161" s="5"/>
      <c r="AB7161" s="5"/>
      <c r="AC7161" s="5"/>
      <c r="AD7161" s="5"/>
      <c r="AE7161" s="5"/>
      <c r="AF7161" s="5"/>
      <c r="AG7161" s="5"/>
      <c r="AH7161" s="5"/>
      <c r="AI7161" s="5"/>
      <c r="AJ7161" s="5"/>
    </row>
    <row r="7162" spans="11:36">
      <c r="K7162" s="5"/>
      <c r="L7162" s="5"/>
      <c r="M7162" s="5"/>
      <c r="N7162" s="5"/>
      <c r="O7162" s="5"/>
      <c r="P7162" s="5"/>
      <c r="Q7162" s="5"/>
      <c r="R7162" s="5"/>
      <c r="S7162" s="5"/>
      <c r="T7162" s="5"/>
      <c r="U7162" s="5"/>
      <c r="V7162" s="5"/>
      <c r="W7162" s="5"/>
      <c r="X7162" s="5"/>
      <c r="Y7162" s="5"/>
      <c r="Z7162" s="5"/>
      <c r="AA7162" s="5"/>
      <c r="AB7162" s="5"/>
      <c r="AC7162" s="5"/>
      <c r="AD7162" s="5"/>
      <c r="AE7162" s="5"/>
      <c r="AF7162" s="5"/>
      <c r="AG7162" s="5"/>
      <c r="AH7162" s="5"/>
      <c r="AI7162" s="5"/>
      <c r="AJ7162" s="5"/>
    </row>
    <row r="7163" spans="11:36">
      <c r="K7163" s="5"/>
      <c r="L7163" s="5"/>
      <c r="M7163" s="5"/>
      <c r="N7163" s="5"/>
      <c r="O7163" s="5"/>
      <c r="P7163" s="5"/>
      <c r="Q7163" s="5"/>
      <c r="R7163" s="5"/>
      <c r="S7163" s="5"/>
      <c r="T7163" s="5"/>
      <c r="U7163" s="5"/>
      <c r="V7163" s="5"/>
      <c r="W7163" s="5"/>
      <c r="X7163" s="5"/>
      <c r="Y7163" s="5"/>
      <c r="Z7163" s="5"/>
      <c r="AA7163" s="5"/>
      <c r="AB7163" s="5"/>
      <c r="AC7163" s="5"/>
      <c r="AD7163" s="5"/>
      <c r="AE7163" s="5"/>
      <c r="AF7163" s="5"/>
      <c r="AG7163" s="5"/>
      <c r="AH7163" s="5"/>
      <c r="AI7163" s="5"/>
      <c r="AJ7163" s="5"/>
    </row>
    <row r="7164" spans="11:36">
      <c r="K7164" s="5"/>
      <c r="L7164" s="5"/>
      <c r="M7164" s="5"/>
      <c r="N7164" s="5"/>
      <c r="O7164" s="5"/>
      <c r="P7164" s="5"/>
      <c r="Q7164" s="5"/>
      <c r="R7164" s="5"/>
      <c r="S7164" s="5"/>
      <c r="T7164" s="5"/>
      <c r="U7164" s="5"/>
      <c r="V7164" s="5"/>
      <c r="W7164" s="5"/>
      <c r="X7164" s="5"/>
      <c r="Y7164" s="5"/>
      <c r="Z7164" s="5"/>
      <c r="AA7164" s="5"/>
      <c r="AB7164" s="5"/>
      <c r="AC7164" s="5"/>
      <c r="AD7164" s="5"/>
      <c r="AE7164" s="5"/>
      <c r="AF7164" s="5"/>
      <c r="AG7164" s="5"/>
      <c r="AH7164" s="5"/>
      <c r="AI7164" s="5"/>
      <c r="AJ7164" s="5"/>
    </row>
    <row r="7165" spans="11:36">
      <c r="K7165" s="5"/>
      <c r="L7165" s="5"/>
      <c r="M7165" s="5"/>
      <c r="N7165" s="5"/>
      <c r="O7165" s="5"/>
      <c r="P7165" s="5"/>
      <c r="Q7165" s="5"/>
      <c r="R7165" s="5"/>
      <c r="S7165" s="5"/>
      <c r="T7165" s="5"/>
      <c r="U7165" s="5"/>
      <c r="V7165" s="5"/>
      <c r="W7165" s="5"/>
      <c r="X7165" s="5"/>
      <c r="Y7165" s="5"/>
      <c r="Z7165" s="5"/>
      <c r="AA7165" s="5"/>
      <c r="AB7165" s="5"/>
      <c r="AC7165" s="5"/>
      <c r="AD7165" s="5"/>
      <c r="AE7165" s="5"/>
      <c r="AF7165" s="5"/>
      <c r="AG7165" s="5"/>
      <c r="AH7165" s="5"/>
      <c r="AI7165" s="5"/>
      <c r="AJ7165" s="5"/>
    </row>
    <row r="7166" spans="11:36">
      <c r="K7166" s="5"/>
      <c r="L7166" s="5"/>
      <c r="M7166" s="5"/>
      <c r="N7166" s="5"/>
      <c r="O7166" s="5"/>
      <c r="P7166" s="5"/>
      <c r="Q7166" s="5"/>
      <c r="R7166" s="5"/>
      <c r="S7166" s="5"/>
      <c r="T7166" s="5"/>
      <c r="U7166" s="5"/>
      <c r="V7166" s="5"/>
      <c r="W7166" s="5"/>
      <c r="X7166" s="5"/>
      <c r="Y7166" s="5"/>
      <c r="Z7166" s="5"/>
      <c r="AA7166" s="5"/>
      <c r="AB7166" s="5"/>
      <c r="AC7166" s="5"/>
      <c r="AD7166" s="5"/>
      <c r="AE7166" s="5"/>
      <c r="AF7166" s="5"/>
      <c r="AG7166" s="5"/>
      <c r="AH7166" s="5"/>
      <c r="AI7166" s="5"/>
      <c r="AJ7166" s="5"/>
    </row>
    <row r="7167" spans="11:36">
      <c r="K7167" s="5"/>
      <c r="L7167" s="5"/>
      <c r="M7167" s="5"/>
      <c r="N7167" s="5"/>
      <c r="O7167" s="5"/>
      <c r="P7167" s="5"/>
      <c r="Q7167" s="5"/>
      <c r="R7167" s="5"/>
      <c r="S7167" s="5"/>
      <c r="T7167" s="5"/>
      <c r="U7167" s="5"/>
      <c r="V7167" s="5"/>
      <c r="W7167" s="5"/>
      <c r="X7167" s="5"/>
      <c r="Y7167" s="5"/>
      <c r="Z7167" s="5"/>
      <c r="AA7167" s="5"/>
      <c r="AB7167" s="5"/>
      <c r="AC7167" s="5"/>
      <c r="AD7167" s="5"/>
      <c r="AE7167" s="5"/>
      <c r="AF7167" s="5"/>
      <c r="AG7167" s="5"/>
      <c r="AH7167" s="5"/>
      <c r="AI7167" s="5"/>
      <c r="AJ7167" s="5"/>
    </row>
    <row r="7168" spans="11:36">
      <c r="K7168" s="5"/>
      <c r="L7168" s="5"/>
      <c r="M7168" s="5"/>
      <c r="N7168" s="5"/>
      <c r="O7168" s="5"/>
      <c r="P7168" s="5"/>
      <c r="Q7168" s="5"/>
      <c r="R7168" s="5"/>
      <c r="S7168" s="5"/>
      <c r="T7168" s="5"/>
      <c r="U7168" s="5"/>
      <c r="V7168" s="5"/>
      <c r="W7168" s="5"/>
      <c r="X7168" s="5"/>
      <c r="Y7168" s="5"/>
      <c r="Z7168" s="5"/>
      <c r="AA7168" s="5"/>
      <c r="AB7168" s="5"/>
      <c r="AC7168" s="5"/>
      <c r="AD7168" s="5"/>
      <c r="AE7168" s="5"/>
      <c r="AF7168" s="5"/>
      <c r="AG7168" s="5"/>
      <c r="AH7168" s="5"/>
      <c r="AI7168" s="5"/>
      <c r="AJ7168" s="5"/>
    </row>
    <row r="7169" spans="11:36">
      <c r="K7169" s="5"/>
      <c r="L7169" s="5"/>
      <c r="M7169" s="5"/>
      <c r="N7169" s="5"/>
      <c r="O7169" s="5"/>
      <c r="P7169" s="5"/>
      <c r="Q7169" s="5"/>
      <c r="R7169" s="5"/>
      <c r="S7169" s="5"/>
      <c r="T7169" s="5"/>
      <c r="U7169" s="5"/>
      <c r="V7169" s="5"/>
      <c r="W7169" s="5"/>
      <c r="X7169" s="5"/>
      <c r="Y7169" s="5"/>
      <c r="Z7169" s="5"/>
      <c r="AA7169" s="5"/>
      <c r="AB7169" s="5"/>
      <c r="AC7169" s="5"/>
      <c r="AD7169" s="5"/>
      <c r="AE7169" s="5"/>
      <c r="AF7169" s="5"/>
      <c r="AG7169" s="5"/>
      <c r="AH7169" s="5"/>
      <c r="AI7169" s="5"/>
      <c r="AJ7169" s="5"/>
    </row>
    <row r="7170" spans="11:36">
      <c r="K7170" s="5"/>
      <c r="L7170" s="5"/>
      <c r="M7170" s="5"/>
      <c r="N7170" s="5"/>
      <c r="O7170" s="5"/>
      <c r="P7170" s="5"/>
      <c r="Q7170" s="5"/>
      <c r="R7170" s="5"/>
      <c r="S7170" s="5"/>
      <c r="T7170" s="5"/>
      <c r="U7170" s="5"/>
      <c r="V7170" s="5"/>
      <c r="W7170" s="5"/>
      <c r="X7170" s="5"/>
      <c r="Y7170" s="5"/>
      <c r="Z7170" s="5"/>
      <c r="AA7170" s="5"/>
      <c r="AB7170" s="5"/>
      <c r="AC7170" s="5"/>
      <c r="AD7170" s="5"/>
      <c r="AE7170" s="5"/>
      <c r="AF7170" s="5"/>
      <c r="AG7170" s="5"/>
      <c r="AH7170" s="5"/>
      <c r="AI7170" s="5"/>
      <c r="AJ7170" s="5"/>
    </row>
    <row r="7171" spans="11:36">
      <c r="K7171" s="5"/>
      <c r="L7171" s="5"/>
      <c r="M7171" s="5"/>
      <c r="N7171" s="5"/>
      <c r="O7171" s="5"/>
      <c r="P7171" s="5"/>
      <c r="Q7171" s="5"/>
      <c r="R7171" s="5"/>
      <c r="S7171" s="5"/>
      <c r="T7171" s="5"/>
      <c r="U7171" s="5"/>
      <c r="V7171" s="5"/>
      <c r="W7171" s="5"/>
      <c r="X7171" s="5"/>
      <c r="Y7171" s="5"/>
      <c r="Z7171" s="5"/>
      <c r="AA7171" s="5"/>
      <c r="AB7171" s="5"/>
      <c r="AC7171" s="5"/>
      <c r="AD7171" s="5"/>
      <c r="AE7171" s="5"/>
      <c r="AF7171" s="5"/>
      <c r="AG7171" s="5"/>
      <c r="AH7171" s="5"/>
      <c r="AI7171" s="5"/>
      <c r="AJ7171" s="5"/>
    </row>
    <row r="7172" spans="11:36">
      <c r="K7172" s="5"/>
      <c r="L7172" s="5"/>
      <c r="M7172" s="5"/>
      <c r="N7172" s="5"/>
      <c r="O7172" s="5"/>
      <c r="P7172" s="5"/>
      <c r="Q7172" s="5"/>
      <c r="R7172" s="5"/>
      <c r="S7172" s="5"/>
      <c r="T7172" s="5"/>
      <c r="U7172" s="5"/>
      <c r="V7172" s="5"/>
      <c r="W7172" s="5"/>
      <c r="X7172" s="5"/>
      <c r="Y7172" s="5"/>
      <c r="Z7172" s="5"/>
      <c r="AA7172" s="5"/>
      <c r="AB7172" s="5"/>
      <c r="AC7172" s="5"/>
      <c r="AD7172" s="5"/>
      <c r="AE7172" s="5"/>
      <c r="AF7172" s="5"/>
      <c r="AG7172" s="5"/>
      <c r="AH7172" s="5"/>
      <c r="AI7172" s="5"/>
      <c r="AJ7172" s="5"/>
    </row>
    <row r="7173" spans="11:36">
      <c r="K7173" s="5"/>
      <c r="L7173" s="5"/>
      <c r="M7173" s="5"/>
      <c r="N7173" s="5"/>
      <c r="O7173" s="5"/>
      <c r="P7173" s="5"/>
      <c r="Q7173" s="5"/>
      <c r="R7173" s="5"/>
      <c r="S7173" s="5"/>
      <c r="T7173" s="5"/>
      <c r="U7173" s="5"/>
      <c r="V7173" s="5"/>
      <c r="W7173" s="5"/>
      <c r="X7173" s="5"/>
      <c r="Y7173" s="5"/>
      <c r="Z7173" s="5"/>
      <c r="AA7173" s="5"/>
      <c r="AB7173" s="5"/>
      <c r="AC7173" s="5"/>
      <c r="AD7173" s="5"/>
      <c r="AE7173" s="5"/>
      <c r="AF7173" s="5"/>
      <c r="AG7173" s="5"/>
      <c r="AH7173" s="5"/>
      <c r="AI7173" s="5"/>
      <c r="AJ7173" s="5"/>
    </row>
    <row r="7174" spans="11:36">
      <c r="K7174" s="5"/>
      <c r="L7174" s="5"/>
      <c r="M7174" s="5"/>
      <c r="N7174" s="5"/>
      <c r="O7174" s="5"/>
      <c r="P7174" s="5"/>
      <c r="Q7174" s="5"/>
      <c r="R7174" s="5"/>
      <c r="S7174" s="5"/>
      <c r="T7174" s="5"/>
      <c r="U7174" s="5"/>
      <c r="V7174" s="5"/>
      <c r="W7174" s="5"/>
      <c r="X7174" s="5"/>
      <c r="Y7174" s="5"/>
      <c r="Z7174" s="5"/>
      <c r="AA7174" s="5"/>
      <c r="AB7174" s="5"/>
      <c r="AC7174" s="5"/>
      <c r="AD7174" s="5"/>
      <c r="AE7174" s="5"/>
      <c r="AF7174" s="5"/>
      <c r="AG7174" s="5"/>
      <c r="AH7174" s="5"/>
      <c r="AI7174" s="5"/>
      <c r="AJ7174" s="5"/>
    </row>
    <row r="7175" spans="11:36">
      <c r="K7175" s="5"/>
      <c r="L7175" s="5"/>
      <c r="M7175" s="5"/>
      <c r="N7175" s="5"/>
      <c r="O7175" s="5"/>
      <c r="P7175" s="5"/>
      <c r="Q7175" s="5"/>
      <c r="R7175" s="5"/>
      <c r="S7175" s="5"/>
      <c r="T7175" s="5"/>
      <c r="U7175" s="5"/>
      <c r="V7175" s="5"/>
      <c r="W7175" s="5"/>
      <c r="X7175" s="5"/>
      <c r="Y7175" s="5"/>
      <c r="Z7175" s="5"/>
      <c r="AA7175" s="5"/>
      <c r="AB7175" s="5"/>
      <c r="AC7175" s="5"/>
      <c r="AD7175" s="5"/>
      <c r="AE7175" s="5"/>
      <c r="AF7175" s="5"/>
      <c r="AG7175" s="5"/>
      <c r="AH7175" s="5"/>
      <c r="AI7175" s="5"/>
      <c r="AJ7175" s="5"/>
    </row>
    <row r="7176" spans="11:36">
      <c r="K7176" s="5"/>
      <c r="L7176" s="5"/>
      <c r="M7176" s="5"/>
      <c r="N7176" s="5"/>
      <c r="O7176" s="5"/>
      <c r="P7176" s="5"/>
      <c r="Q7176" s="5"/>
      <c r="R7176" s="5"/>
      <c r="S7176" s="5"/>
      <c r="T7176" s="5"/>
      <c r="U7176" s="5"/>
      <c r="V7176" s="5"/>
      <c r="W7176" s="5"/>
      <c r="X7176" s="5"/>
      <c r="Y7176" s="5"/>
      <c r="Z7176" s="5"/>
      <c r="AA7176" s="5"/>
      <c r="AB7176" s="5"/>
      <c r="AC7176" s="5"/>
      <c r="AD7176" s="5"/>
      <c r="AE7176" s="5"/>
      <c r="AF7176" s="5"/>
      <c r="AG7176" s="5"/>
      <c r="AH7176" s="5"/>
      <c r="AI7176" s="5"/>
      <c r="AJ7176" s="5"/>
    </row>
    <row r="7177" spans="11:36">
      <c r="K7177" s="5"/>
      <c r="L7177" s="5"/>
      <c r="M7177" s="5"/>
      <c r="N7177" s="5"/>
      <c r="O7177" s="5"/>
      <c r="P7177" s="5"/>
      <c r="Q7177" s="5"/>
      <c r="R7177" s="5"/>
      <c r="S7177" s="5"/>
      <c r="T7177" s="5"/>
      <c r="U7177" s="5"/>
      <c r="V7177" s="5"/>
      <c r="W7177" s="5"/>
      <c r="X7177" s="5"/>
      <c r="Y7177" s="5"/>
      <c r="Z7177" s="5"/>
      <c r="AA7177" s="5"/>
      <c r="AB7177" s="5"/>
      <c r="AC7177" s="5"/>
      <c r="AD7177" s="5"/>
      <c r="AE7177" s="5"/>
      <c r="AF7177" s="5"/>
      <c r="AG7177" s="5"/>
      <c r="AH7177" s="5"/>
      <c r="AI7177" s="5"/>
      <c r="AJ7177" s="5"/>
    </row>
    <row r="7178" spans="11:36">
      <c r="K7178" s="5"/>
      <c r="L7178" s="5"/>
      <c r="M7178" s="5"/>
      <c r="N7178" s="5"/>
      <c r="O7178" s="5"/>
      <c r="P7178" s="5"/>
      <c r="Q7178" s="5"/>
      <c r="R7178" s="5"/>
      <c r="S7178" s="5"/>
      <c r="T7178" s="5"/>
      <c r="U7178" s="5"/>
      <c r="V7178" s="5"/>
      <c r="W7178" s="5"/>
      <c r="X7178" s="5"/>
      <c r="Y7178" s="5"/>
      <c r="Z7178" s="5"/>
      <c r="AA7178" s="5"/>
      <c r="AB7178" s="5"/>
      <c r="AC7178" s="5"/>
      <c r="AD7178" s="5"/>
      <c r="AE7178" s="5"/>
      <c r="AF7178" s="5"/>
      <c r="AG7178" s="5"/>
      <c r="AH7178" s="5"/>
      <c r="AI7178" s="5"/>
      <c r="AJ7178" s="5"/>
    </row>
    <row r="7179" spans="11:36">
      <c r="K7179" s="5"/>
      <c r="L7179" s="5"/>
      <c r="M7179" s="5"/>
      <c r="N7179" s="5"/>
      <c r="O7179" s="5"/>
      <c r="P7179" s="5"/>
      <c r="Q7179" s="5"/>
      <c r="R7179" s="5"/>
      <c r="S7179" s="5"/>
      <c r="T7179" s="5"/>
      <c r="U7179" s="5"/>
      <c r="V7179" s="5"/>
      <c r="W7179" s="5"/>
      <c r="X7179" s="5"/>
      <c r="Y7179" s="5"/>
      <c r="Z7179" s="5"/>
      <c r="AA7179" s="5"/>
      <c r="AB7179" s="5"/>
      <c r="AC7179" s="5"/>
      <c r="AD7179" s="5"/>
      <c r="AE7179" s="5"/>
      <c r="AF7179" s="5"/>
      <c r="AG7179" s="5"/>
      <c r="AH7179" s="5"/>
      <c r="AI7179" s="5"/>
      <c r="AJ7179" s="5"/>
    </row>
    <row r="7180" spans="11:36">
      <c r="K7180" s="5"/>
      <c r="L7180" s="5"/>
      <c r="M7180" s="5"/>
      <c r="N7180" s="5"/>
      <c r="O7180" s="5"/>
      <c r="P7180" s="5"/>
      <c r="Q7180" s="5"/>
      <c r="R7180" s="5"/>
      <c r="S7180" s="5"/>
      <c r="T7180" s="5"/>
      <c r="U7180" s="5"/>
      <c r="V7180" s="5"/>
      <c r="W7180" s="5"/>
      <c r="X7180" s="5"/>
      <c r="Y7180" s="5"/>
      <c r="Z7180" s="5"/>
      <c r="AA7180" s="5"/>
      <c r="AB7180" s="5"/>
      <c r="AC7180" s="5"/>
      <c r="AD7180" s="5"/>
      <c r="AE7180" s="5"/>
      <c r="AF7180" s="5"/>
      <c r="AG7180" s="5"/>
      <c r="AH7180" s="5"/>
      <c r="AI7180" s="5"/>
      <c r="AJ7180" s="5"/>
    </row>
    <row r="7181" spans="11:36">
      <c r="K7181" s="5"/>
      <c r="L7181" s="5"/>
      <c r="M7181" s="5"/>
      <c r="N7181" s="5"/>
      <c r="O7181" s="5"/>
      <c r="P7181" s="5"/>
      <c r="Q7181" s="5"/>
      <c r="R7181" s="5"/>
      <c r="S7181" s="5"/>
      <c r="T7181" s="5"/>
      <c r="U7181" s="5"/>
      <c r="V7181" s="5"/>
      <c r="W7181" s="5"/>
      <c r="X7181" s="5"/>
      <c r="Y7181" s="5"/>
      <c r="Z7181" s="5"/>
      <c r="AA7181" s="5"/>
      <c r="AB7181" s="5"/>
      <c r="AC7181" s="5"/>
      <c r="AD7181" s="5"/>
      <c r="AE7181" s="5"/>
      <c r="AF7181" s="5"/>
      <c r="AG7181" s="5"/>
      <c r="AH7181" s="5"/>
      <c r="AI7181" s="5"/>
      <c r="AJ7181" s="5"/>
    </row>
    <row r="7182" spans="11:36">
      <c r="K7182" s="5"/>
      <c r="L7182" s="5"/>
      <c r="M7182" s="5"/>
      <c r="N7182" s="5"/>
      <c r="O7182" s="5"/>
      <c r="P7182" s="5"/>
      <c r="Q7182" s="5"/>
      <c r="R7182" s="5"/>
      <c r="S7182" s="5"/>
      <c r="T7182" s="5"/>
      <c r="U7182" s="5"/>
      <c r="V7182" s="5"/>
      <c r="W7182" s="5"/>
      <c r="X7182" s="5"/>
      <c r="Y7182" s="5"/>
      <c r="Z7182" s="5"/>
      <c r="AA7182" s="5"/>
      <c r="AB7182" s="5"/>
      <c r="AC7182" s="5"/>
      <c r="AD7182" s="5"/>
      <c r="AE7182" s="5"/>
      <c r="AF7182" s="5"/>
      <c r="AG7182" s="5"/>
      <c r="AH7182" s="5"/>
      <c r="AI7182" s="5"/>
      <c r="AJ7182" s="5"/>
    </row>
    <row r="7183" spans="11:36">
      <c r="K7183" s="5"/>
      <c r="L7183" s="5"/>
      <c r="M7183" s="5"/>
      <c r="N7183" s="5"/>
      <c r="O7183" s="5"/>
      <c r="P7183" s="5"/>
      <c r="Q7183" s="5"/>
      <c r="R7183" s="5"/>
      <c r="S7183" s="5"/>
      <c r="T7183" s="5"/>
      <c r="U7183" s="5"/>
      <c r="V7183" s="5"/>
      <c r="W7183" s="5"/>
      <c r="X7183" s="5"/>
      <c r="Y7183" s="5"/>
      <c r="Z7183" s="5"/>
      <c r="AA7183" s="5"/>
      <c r="AB7183" s="5"/>
      <c r="AC7183" s="5"/>
      <c r="AD7183" s="5"/>
      <c r="AE7183" s="5"/>
      <c r="AF7183" s="5"/>
      <c r="AG7183" s="5"/>
      <c r="AH7183" s="5"/>
      <c r="AI7183" s="5"/>
      <c r="AJ7183" s="5"/>
    </row>
    <row r="7184" spans="11:36">
      <c r="K7184" s="5"/>
      <c r="L7184" s="5"/>
      <c r="M7184" s="5"/>
      <c r="N7184" s="5"/>
      <c r="O7184" s="5"/>
      <c r="P7184" s="5"/>
      <c r="Q7184" s="5"/>
      <c r="R7184" s="5"/>
      <c r="S7184" s="5"/>
      <c r="T7184" s="5"/>
      <c r="U7184" s="5"/>
      <c r="V7184" s="5"/>
      <c r="W7184" s="5"/>
      <c r="X7184" s="5"/>
      <c r="Y7184" s="5"/>
      <c r="Z7184" s="5"/>
      <c r="AA7184" s="5"/>
      <c r="AB7184" s="5"/>
      <c r="AC7184" s="5"/>
      <c r="AD7184" s="5"/>
      <c r="AE7184" s="5"/>
      <c r="AF7184" s="5"/>
      <c r="AG7184" s="5"/>
      <c r="AH7184" s="5"/>
      <c r="AI7184" s="5"/>
      <c r="AJ7184" s="5"/>
    </row>
    <row r="7185" spans="11:36">
      <c r="K7185" s="5"/>
      <c r="L7185" s="5"/>
      <c r="M7185" s="5"/>
      <c r="N7185" s="5"/>
      <c r="O7185" s="5"/>
      <c r="P7185" s="5"/>
      <c r="Q7185" s="5"/>
      <c r="R7185" s="5"/>
      <c r="S7185" s="5"/>
      <c r="T7185" s="5"/>
      <c r="U7185" s="5"/>
      <c r="V7185" s="5"/>
      <c r="W7185" s="5"/>
      <c r="X7185" s="5"/>
      <c r="Y7185" s="5"/>
      <c r="Z7185" s="5"/>
      <c r="AA7185" s="5"/>
      <c r="AB7185" s="5"/>
      <c r="AC7185" s="5"/>
      <c r="AD7185" s="5"/>
      <c r="AE7185" s="5"/>
      <c r="AF7185" s="5"/>
      <c r="AG7185" s="5"/>
      <c r="AH7185" s="5"/>
      <c r="AI7185" s="5"/>
      <c r="AJ7185" s="5"/>
    </row>
    <row r="7186" spans="11:36">
      <c r="K7186" s="5"/>
      <c r="L7186" s="5"/>
      <c r="M7186" s="5"/>
      <c r="N7186" s="5"/>
      <c r="O7186" s="5"/>
      <c r="P7186" s="5"/>
      <c r="Q7186" s="5"/>
      <c r="R7186" s="5"/>
      <c r="S7186" s="5"/>
      <c r="T7186" s="5"/>
      <c r="U7186" s="5"/>
      <c r="V7186" s="5"/>
      <c r="W7186" s="5"/>
      <c r="X7186" s="5"/>
      <c r="Y7186" s="5"/>
      <c r="Z7186" s="5"/>
      <c r="AA7186" s="5"/>
      <c r="AB7186" s="5"/>
      <c r="AC7186" s="5"/>
      <c r="AD7186" s="5"/>
      <c r="AE7186" s="5"/>
      <c r="AF7186" s="5"/>
      <c r="AG7186" s="5"/>
      <c r="AH7186" s="5"/>
      <c r="AI7186" s="5"/>
      <c r="AJ7186" s="5"/>
    </row>
    <row r="7187" spans="11:36">
      <c r="K7187" s="5"/>
      <c r="L7187" s="5"/>
      <c r="M7187" s="5"/>
      <c r="N7187" s="5"/>
      <c r="O7187" s="5"/>
      <c r="P7187" s="5"/>
      <c r="Q7187" s="5"/>
      <c r="R7187" s="5"/>
      <c r="S7187" s="5"/>
      <c r="T7187" s="5"/>
      <c r="U7187" s="5"/>
      <c r="V7187" s="5"/>
      <c r="W7187" s="5"/>
      <c r="X7187" s="5"/>
      <c r="Y7187" s="5"/>
      <c r="Z7187" s="5"/>
      <c r="AA7187" s="5"/>
      <c r="AB7187" s="5"/>
      <c r="AC7187" s="5"/>
      <c r="AD7187" s="5"/>
      <c r="AE7187" s="5"/>
      <c r="AF7187" s="5"/>
      <c r="AG7187" s="5"/>
      <c r="AH7187" s="5"/>
      <c r="AI7187" s="5"/>
      <c r="AJ7187" s="5"/>
    </row>
    <row r="7188" spans="11:36">
      <c r="K7188" s="5"/>
      <c r="L7188" s="5"/>
      <c r="M7188" s="5"/>
      <c r="N7188" s="5"/>
      <c r="O7188" s="5"/>
      <c r="P7188" s="5"/>
      <c r="Q7188" s="5"/>
      <c r="R7188" s="5"/>
      <c r="S7188" s="5"/>
      <c r="T7188" s="5"/>
      <c r="U7188" s="5"/>
      <c r="V7188" s="5"/>
      <c r="W7188" s="5"/>
      <c r="X7188" s="5"/>
      <c r="Y7188" s="5"/>
      <c r="Z7188" s="5"/>
      <c r="AA7188" s="5"/>
      <c r="AB7188" s="5"/>
      <c r="AC7188" s="5"/>
      <c r="AD7188" s="5"/>
      <c r="AE7188" s="5"/>
      <c r="AF7188" s="5"/>
      <c r="AG7188" s="5"/>
      <c r="AH7188" s="5"/>
      <c r="AI7188" s="5"/>
      <c r="AJ7188" s="5"/>
    </row>
    <row r="7189" spans="11:36">
      <c r="K7189" s="5"/>
      <c r="L7189" s="5"/>
      <c r="M7189" s="5"/>
      <c r="N7189" s="5"/>
      <c r="O7189" s="5"/>
      <c r="P7189" s="5"/>
      <c r="Q7189" s="5"/>
      <c r="R7189" s="5"/>
      <c r="S7189" s="5"/>
      <c r="T7189" s="5"/>
      <c r="U7189" s="5"/>
      <c r="V7189" s="5"/>
      <c r="W7189" s="5"/>
      <c r="X7189" s="5"/>
      <c r="Y7189" s="5"/>
      <c r="Z7189" s="5"/>
      <c r="AA7189" s="5"/>
      <c r="AB7189" s="5"/>
      <c r="AC7189" s="5"/>
      <c r="AD7189" s="5"/>
      <c r="AE7189" s="5"/>
      <c r="AF7189" s="5"/>
      <c r="AG7189" s="5"/>
      <c r="AH7189" s="5"/>
      <c r="AI7189" s="5"/>
      <c r="AJ7189" s="5"/>
    </row>
    <row r="7190" spans="11:36">
      <c r="K7190" s="5"/>
      <c r="L7190" s="5"/>
      <c r="M7190" s="5"/>
      <c r="N7190" s="5"/>
      <c r="O7190" s="5"/>
      <c r="P7190" s="5"/>
      <c r="Q7190" s="5"/>
      <c r="R7190" s="5"/>
      <c r="S7190" s="5"/>
      <c r="T7190" s="5"/>
      <c r="U7190" s="5"/>
      <c r="V7190" s="5"/>
      <c r="W7190" s="5"/>
      <c r="X7190" s="5"/>
      <c r="Y7190" s="5"/>
      <c r="Z7190" s="5"/>
      <c r="AA7190" s="5"/>
      <c r="AB7190" s="5"/>
      <c r="AC7190" s="5"/>
      <c r="AD7190" s="5"/>
      <c r="AE7190" s="5"/>
      <c r="AF7190" s="5"/>
      <c r="AG7190" s="5"/>
      <c r="AH7190" s="5"/>
      <c r="AI7190" s="5"/>
      <c r="AJ7190" s="5"/>
    </row>
    <row r="7191" spans="11:36">
      <c r="K7191" s="5"/>
      <c r="L7191" s="5"/>
      <c r="M7191" s="5"/>
      <c r="N7191" s="5"/>
      <c r="O7191" s="5"/>
      <c r="P7191" s="5"/>
      <c r="Q7191" s="5"/>
      <c r="R7191" s="5"/>
      <c r="S7191" s="5"/>
      <c r="T7191" s="5"/>
      <c r="U7191" s="5"/>
      <c r="V7191" s="5"/>
      <c r="W7191" s="5"/>
      <c r="X7191" s="5"/>
      <c r="Y7191" s="5"/>
      <c r="Z7191" s="5"/>
      <c r="AA7191" s="5"/>
      <c r="AB7191" s="5"/>
      <c r="AC7191" s="5"/>
      <c r="AD7191" s="5"/>
      <c r="AE7191" s="5"/>
      <c r="AF7191" s="5"/>
      <c r="AG7191" s="5"/>
      <c r="AH7191" s="5"/>
      <c r="AI7191" s="5"/>
      <c r="AJ7191" s="5"/>
    </row>
    <row r="7192" spans="11:36">
      <c r="K7192" s="5"/>
      <c r="L7192" s="5"/>
      <c r="M7192" s="5"/>
      <c r="N7192" s="5"/>
      <c r="O7192" s="5"/>
      <c r="P7192" s="5"/>
      <c r="Q7192" s="5"/>
      <c r="R7192" s="5"/>
      <c r="S7192" s="5"/>
      <c r="T7192" s="5"/>
      <c r="U7192" s="5"/>
      <c r="V7192" s="5"/>
      <c r="W7192" s="5"/>
      <c r="X7192" s="5"/>
      <c r="Y7192" s="5"/>
      <c r="Z7192" s="5"/>
      <c r="AA7192" s="5"/>
      <c r="AB7192" s="5"/>
      <c r="AC7192" s="5"/>
      <c r="AD7192" s="5"/>
      <c r="AE7192" s="5"/>
      <c r="AF7192" s="5"/>
      <c r="AG7192" s="5"/>
      <c r="AH7192" s="5"/>
      <c r="AI7192" s="5"/>
      <c r="AJ7192" s="5"/>
    </row>
    <row r="7193" spans="11:36">
      <c r="K7193" s="5"/>
      <c r="L7193" s="5"/>
      <c r="M7193" s="5"/>
      <c r="N7193" s="5"/>
      <c r="O7193" s="5"/>
      <c r="P7193" s="5"/>
      <c r="Q7193" s="5"/>
      <c r="R7193" s="5"/>
      <c r="S7193" s="5"/>
      <c r="T7193" s="5"/>
      <c r="U7193" s="5"/>
      <c r="V7193" s="5"/>
      <c r="W7193" s="5"/>
      <c r="X7193" s="5"/>
      <c r="Y7193" s="5"/>
      <c r="Z7193" s="5"/>
      <c r="AA7193" s="5"/>
      <c r="AB7193" s="5"/>
      <c r="AC7193" s="5"/>
      <c r="AD7193" s="5"/>
      <c r="AE7193" s="5"/>
      <c r="AF7193" s="5"/>
      <c r="AG7193" s="5"/>
      <c r="AH7193" s="5"/>
      <c r="AI7193" s="5"/>
      <c r="AJ7193" s="5"/>
    </row>
    <row r="7194" spans="11:36">
      <c r="K7194" s="5"/>
      <c r="L7194" s="5"/>
      <c r="M7194" s="5"/>
      <c r="N7194" s="5"/>
      <c r="O7194" s="5"/>
      <c r="P7194" s="5"/>
      <c r="Q7194" s="5"/>
      <c r="R7194" s="5"/>
      <c r="S7194" s="5"/>
      <c r="T7194" s="5"/>
      <c r="U7194" s="5"/>
      <c r="V7194" s="5"/>
      <c r="W7194" s="5"/>
      <c r="X7194" s="5"/>
      <c r="Y7194" s="5"/>
      <c r="Z7194" s="5"/>
      <c r="AA7194" s="5"/>
      <c r="AB7194" s="5"/>
      <c r="AC7194" s="5"/>
      <c r="AD7194" s="5"/>
      <c r="AE7194" s="5"/>
      <c r="AF7194" s="5"/>
      <c r="AG7194" s="5"/>
      <c r="AH7194" s="5"/>
      <c r="AI7194" s="5"/>
      <c r="AJ7194" s="5"/>
    </row>
    <row r="7195" spans="11:36">
      <c r="K7195" s="5"/>
      <c r="L7195" s="5"/>
      <c r="M7195" s="5"/>
      <c r="N7195" s="5"/>
      <c r="O7195" s="5"/>
      <c r="P7195" s="5"/>
      <c r="Q7195" s="5"/>
      <c r="R7195" s="5"/>
      <c r="S7195" s="5"/>
      <c r="T7195" s="5"/>
      <c r="U7195" s="5"/>
      <c r="V7195" s="5"/>
      <c r="W7195" s="5"/>
      <c r="X7195" s="5"/>
      <c r="Y7195" s="5"/>
      <c r="Z7195" s="5"/>
      <c r="AA7195" s="5"/>
      <c r="AB7195" s="5"/>
      <c r="AC7195" s="5"/>
      <c r="AD7195" s="5"/>
      <c r="AE7195" s="5"/>
      <c r="AF7195" s="5"/>
      <c r="AG7195" s="5"/>
      <c r="AH7195" s="5"/>
      <c r="AI7195" s="5"/>
      <c r="AJ7195" s="5"/>
    </row>
    <row r="7196" spans="11:36">
      <c r="K7196" s="5"/>
      <c r="L7196" s="5"/>
      <c r="M7196" s="5"/>
      <c r="N7196" s="5"/>
      <c r="O7196" s="5"/>
      <c r="P7196" s="5"/>
      <c r="Q7196" s="5"/>
      <c r="R7196" s="5"/>
      <c r="S7196" s="5"/>
      <c r="T7196" s="5"/>
      <c r="U7196" s="5"/>
      <c r="V7196" s="5"/>
      <c r="W7196" s="5"/>
      <c r="X7196" s="5"/>
      <c r="Y7196" s="5"/>
      <c r="Z7196" s="5"/>
      <c r="AA7196" s="5"/>
      <c r="AB7196" s="5"/>
      <c r="AC7196" s="5"/>
      <c r="AD7196" s="5"/>
      <c r="AE7196" s="5"/>
      <c r="AF7196" s="5"/>
      <c r="AG7196" s="5"/>
      <c r="AH7196" s="5"/>
      <c r="AI7196" s="5"/>
      <c r="AJ7196" s="5"/>
    </row>
    <row r="7197" spans="11:36">
      <c r="K7197" s="5"/>
      <c r="L7197" s="5"/>
      <c r="M7197" s="5"/>
      <c r="N7197" s="5"/>
      <c r="O7197" s="5"/>
      <c r="P7197" s="5"/>
      <c r="Q7197" s="5"/>
      <c r="R7197" s="5"/>
      <c r="S7197" s="5"/>
      <c r="T7197" s="5"/>
      <c r="U7197" s="5"/>
      <c r="V7197" s="5"/>
      <c r="W7197" s="5"/>
      <c r="X7197" s="5"/>
      <c r="Y7197" s="5"/>
      <c r="Z7197" s="5"/>
      <c r="AA7197" s="5"/>
      <c r="AB7197" s="5"/>
      <c r="AC7197" s="5"/>
      <c r="AD7197" s="5"/>
      <c r="AE7197" s="5"/>
      <c r="AF7197" s="5"/>
      <c r="AG7197" s="5"/>
      <c r="AH7197" s="5"/>
      <c r="AI7197" s="5"/>
      <c r="AJ7197" s="5"/>
    </row>
    <row r="7198" spans="11:36">
      <c r="K7198" s="5"/>
      <c r="L7198" s="5"/>
      <c r="M7198" s="5"/>
      <c r="N7198" s="5"/>
      <c r="O7198" s="5"/>
      <c r="P7198" s="5"/>
      <c r="Q7198" s="5"/>
      <c r="R7198" s="5"/>
      <c r="S7198" s="5"/>
      <c r="T7198" s="5"/>
      <c r="U7198" s="5"/>
      <c r="V7198" s="5"/>
      <c r="W7198" s="5"/>
      <c r="X7198" s="5"/>
      <c r="Y7198" s="5"/>
      <c r="Z7198" s="5"/>
      <c r="AA7198" s="5"/>
      <c r="AB7198" s="5"/>
      <c r="AC7198" s="5"/>
      <c r="AD7198" s="5"/>
      <c r="AE7198" s="5"/>
      <c r="AF7198" s="5"/>
      <c r="AG7198" s="5"/>
      <c r="AH7198" s="5"/>
      <c r="AI7198" s="5"/>
      <c r="AJ7198" s="5"/>
    </row>
    <row r="7199" spans="11:36">
      <c r="K7199" s="5"/>
      <c r="L7199" s="5"/>
      <c r="M7199" s="5"/>
      <c r="N7199" s="5"/>
      <c r="O7199" s="5"/>
      <c r="P7199" s="5"/>
      <c r="Q7199" s="5"/>
      <c r="R7199" s="5"/>
      <c r="S7199" s="5"/>
      <c r="T7199" s="5"/>
      <c r="U7199" s="5"/>
      <c r="V7199" s="5"/>
      <c r="W7199" s="5"/>
      <c r="X7199" s="5"/>
      <c r="Y7199" s="5"/>
      <c r="Z7199" s="5"/>
      <c r="AA7199" s="5"/>
      <c r="AB7199" s="5"/>
      <c r="AC7199" s="5"/>
      <c r="AD7199" s="5"/>
      <c r="AE7199" s="5"/>
      <c r="AF7199" s="5"/>
      <c r="AG7199" s="5"/>
      <c r="AH7199" s="5"/>
      <c r="AI7199" s="5"/>
      <c r="AJ7199" s="5"/>
    </row>
    <row r="7200" spans="11:36">
      <c r="K7200" s="5"/>
      <c r="L7200" s="5"/>
      <c r="M7200" s="5"/>
      <c r="N7200" s="5"/>
      <c r="O7200" s="5"/>
      <c r="P7200" s="5"/>
      <c r="Q7200" s="5"/>
      <c r="R7200" s="5"/>
      <c r="S7200" s="5"/>
      <c r="T7200" s="5"/>
      <c r="U7200" s="5"/>
      <c r="V7200" s="5"/>
      <c r="W7200" s="5"/>
      <c r="X7200" s="5"/>
      <c r="Y7200" s="5"/>
      <c r="Z7200" s="5"/>
      <c r="AA7200" s="5"/>
      <c r="AB7200" s="5"/>
      <c r="AC7200" s="5"/>
      <c r="AD7200" s="5"/>
      <c r="AE7200" s="5"/>
      <c r="AF7200" s="5"/>
      <c r="AG7200" s="5"/>
      <c r="AH7200" s="5"/>
      <c r="AI7200" s="5"/>
      <c r="AJ7200" s="5"/>
    </row>
    <row r="7201" spans="11:36">
      <c r="K7201" s="5"/>
      <c r="L7201" s="5"/>
      <c r="M7201" s="5"/>
      <c r="N7201" s="5"/>
      <c r="O7201" s="5"/>
      <c r="P7201" s="5"/>
      <c r="Q7201" s="5"/>
      <c r="R7201" s="5"/>
      <c r="S7201" s="5"/>
      <c r="T7201" s="5"/>
      <c r="U7201" s="5"/>
      <c r="V7201" s="5"/>
      <c r="W7201" s="5"/>
      <c r="X7201" s="5"/>
      <c r="Y7201" s="5"/>
      <c r="Z7201" s="5"/>
      <c r="AA7201" s="5"/>
      <c r="AB7201" s="5"/>
      <c r="AC7201" s="5"/>
      <c r="AD7201" s="5"/>
      <c r="AE7201" s="5"/>
      <c r="AF7201" s="5"/>
      <c r="AG7201" s="5"/>
      <c r="AH7201" s="5"/>
      <c r="AI7201" s="5"/>
      <c r="AJ7201" s="5"/>
    </row>
    <row r="7202" spans="11:36">
      <c r="K7202" s="5"/>
      <c r="L7202" s="5"/>
      <c r="M7202" s="5"/>
      <c r="N7202" s="5"/>
      <c r="O7202" s="5"/>
      <c r="P7202" s="5"/>
      <c r="Q7202" s="5"/>
      <c r="R7202" s="5"/>
      <c r="S7202" s="5"/>
      <c r="T7202" s="5"/>
      <c r="U7202" s="5"/>
      <c r="V7202" s="5"/>
      <c r="W7202" s="5"/>
      <c r="X7202" s="5"/>
      <c r="Y7202" s="5"/>
      <c r="Z7202" s="5"/>
      <c r="AA7202" s="5"/>
      <c r="AB7202" s="5"/>
      <c r="AC7202" s="5"/>
      <c r="AD7202" s="5"/>
      <c r="AE7202" s="5"/>
      <c r="AF7202" s="5"/>
      <c r="AG7202" s="5"/>
      <c r="AH7202" s="5"/>
      <c r="AI7202" s="5"/>
      <c r="AJ7202" s="5"/>
    </row>
    <row r="7203" spans="11:36">
      <c r="K7203" s="5"/>
      <c r="L7203" s="5"/>
      <c r="M7203" s="5"/>
      <c r="N7203" s="5"/>
      <c r="O7203" s="5"/>
      <c r="P7203" s="5"/>
      <c r="Q7203" s="5"/>
      <c r="R7203" s="5"/>
      <c r="S7203" s="5"/>
      <c r="T7203" s="5"/>
      <c r="U7203" s="5"/>
      <c r="V7203" s="5"/>
      <c r="W7203" s="5"/>
      <c r="X7203" s="5"/>
      <c r="Y7203" s="5"/>
      <c r="Z7203" s="5"/>
      <c r="AA7203" s="5"/>
      <c r="AB7203" s="5"/>
      <c r="AC7203" s="5"/>
      <c r="AD7203" s="5"/>
      <c r="AE7203" s="5"/>
      <c r="AF7203" s="5"/>
      <c r="AG7203" s="5"/>
      <c r="AH7203" s="5"/>
      <c r="AI7203" s="5"/>
      <c r="AJ7203" s="5"/>
    </row>
    <row r="7204" spans="11:36">
      <c r="K7204" s="5"/>
      <c r="L7204" s="5"/>
      <c r="M7204" s="5"/>
      <c r="N7204" s="5"/>
      <c r="O7204" s="5"/>
      <c r="P7204" s="5"/>
      <c r="Q7204" s="5"/>
      <c r="R7204" s="5"/>
      <c r="S7204" s="5"/>
      <c r="T7204" s="5"/>
      <c r="U7204" s="5"/>
      <c r="V7204" s="5"/>
      <c r="W7204" s="5"/>
      <c r="X7204" s="5"/>
      <c r="Y7204" s="5"/>
      <c r="Z7204" s="5"/>
      <c r="AA7204" s="5"/>
      <c r="AB7204" s="5"/>
      <c r="AC7204" s="5"/>
      <c r="AD7204" s="5"/>
      <c r="AE7204" s="5"/>
      <c r="AF7204" s="5"/>
      <c r="AG7204" s="5"/>
      <c r="AH7204" s="5"/>
      <c r="AI7204" s="5"/>
      <c r="AJ7204" s="5"/>
    </row>
    <row r="7205" spans="11:36">
      <c r="K7205" s="5"/>
      <c r="L7205" s="5"/>
      <c r="M7205" s="5"/>
      <c r="N7205" s="5"/>
      <c r="O7205" s="5"/>
      <c r="P7205" s="5"/>
      <c r="Q7205" s="5"/>
      <c r="R7205" s="5"/>
      <c r="S7205" s="5"/>
      <c r="T7205" s="5"/>
      <c r="U7205" s="5"/>
      <c r="V7205" s="5"/>
      <c r="W7205" s="5"/>
      <c r="X7205" s="5"/>
      <c r="Y7205" s="5"/>
      <c r="Z7205" s="5"/>
      <c r="AA7205" s="5"/>
      <c r="AB7205" s="5"/>
      <c r="AC7205" s="5"/>
      <c r="AD7205" s="5"/>
      <c r="AE7205" s="5"/>
      <c r="AF7205" s="5"/>
      <c r="AG7205" s="5"/>
      <c r="AH7205" s="5"/>
      <c r="AI7205" s="5"/>
      <c r="AJ7205" s="5"/>
    </row>
    <row r="7206" spans="11:36">
      <c r="K7206" s="5"/>
      <c r="L7206" s="5"/>
      <c r="M7206" s="5"/>
      <c r="N7206" s="5"/>
      <c r="O7206" s="5"/>
      <c r="P7206" s="5"/>
      <c r="Q7206" s="5"/>
      <c r="R7206" s="5"/>
      <c r="S7206" s="5"/>
      <c r="T7206" s="5"/>
      <c r="U7206" s="5"/>
      <c r="V7206" s="5"/>
      <c r="W7206" s="5"/>
      <c r="X7206" s="5"/>
      <c r="Y7206" s="5"/>
      <c r="Z7206" s="5"/>
      <c r="AA7206" s="5"/>
      <c r="AB7206" s="5"/>
      <c r="AC7206" s="5"/>
      <c r="AD7206" s="5"/>
      <c r="AE7206" s="5"/>
      <c r="AF7206" s="5"/>
      <c r="AG7206" s="5"/>
      <c r="AH7206" s="5"/>
      <c r="AI7206" s="5"/>
      <c r="AJ7206" s="5"/>
    </row>
    <row r="7207" spans="11:36">
      <c r="K7207" s="5"/>
      <c r="L7207" s="5"/>
      <c r="M7207" s="5"/>
      <c r="N7207" s="5"/>
      <c r="O7207" s="5"/>
      <c r="P7207" s="5"/>
      <c r="Q7207" s="5"/>
      <c r="R7207" s="5"/>
      <c r="S7207" s="5"/>
      <c r="T7207" s="5"/>
      <c r="U7207" s="5"/>
      <c r="V7207" s="5"/>
      <c r="W7207" s="5"/>
      <c r="X7207" s="5"/>
      <c r="Y7207" s="5"/>
      <c r="Z7207" s="5"/>
      <c r="AA7207" s="5"/>
      <c r="AB7207" s="5"/>
      <c r="AC7207" s="5"/>
      <c r="AD7207" s="5"/>
      <c r="AE7207" s="5"/>
      <c r="AF7207" s="5"/>
      <c r="AG7207" s="5"/>
      <c r="AH7207" s="5"/>
      <c r="AI7207" s="5"/>
      <c r="AJ7207" s="5"/>
    </row>
    <row r="7208" spans="11:36">
      <c r="K7208" s="5"/>
      <c r="L7208" s="5"/>
      <c r="M7208" s="5"/>
      <c r="N7208" s="5"/>
      <c r="O7208" s="5"/>
      <c r="P7208" s="5"/>
      <c r="Q7208" s="5"/>
      <c r="R7208" s="5"/>
      <c r="S7208" s="5"/>
      <c r="T7208" s="5"/>
      <c r="U7208" s="5"/>
      <c r="V7208" s="5"/>
      <c r="W7208" s="5"/>
      <c r="X7208" s="5"/>
      <c r="Y7208" s="5"/>
      <c r="Z7208" s="5"/>
      <c r="AA7208" s="5"/>
      <c r="AB7208" s="5"/>
      <c r="AC7208" s="5"/>
      <c r="AD7208" s="5"/>
      <c r="AE7208" s="5"/>
      <c r="AF7208" s="5"/>
      <c r="AG7208" s="5"/>
      <c r="AH7208" s="5"/>
      <c r="AI7208" s="5"/>
      <c r="AJ7208" s="5"/>
    </row>
    <row r="7209" spans="11:36">
      <c r="K7209" s="5"/>
      <c r="L7209" s="5"/>
      <c r="M7209" s="5"/>
      <c r="N7209" s="5"/>
      <c r="O7209" s="5"/>
      <c r="P7209" s="5"/>
      <c r="Q7209" s="5"/>
      <c r="R7209" s="5"/>
      <c r="S7209" s="5"/>
      <c r="T7209" s="5"/>
      <c r="U7209" s="5"/>
      <c r="V7209" s="5"/>
      <c r="W7209" s="5"/>
      <c r="X7209" s="5"/>
      <c r="Y7209" s="5"/>
      <c r="Z7209" s="5"/>
      <c r="AA7209" s="5"/>
      <c r="AB7209" s="5"/>
      <c r="AC7209" s="5"/>
      <c r="AD7209" s="5"/>
      <c r="AE7209" s="5"/>
      <c r="AF7209" s="5"/>
      <c r="AG7209" s="5"/>
      <c r="AH7209" s="5"/>
      <c r="AI7209" s="5"/>
      <c r="AJ7209" s="5"/>
    </row>
    <row r="7210" spans="11:36">
      <c r="K7210" s="5"/>
      <c r="L7210" s="5"/>
      <c r="M7210" s="5"/>
      <c r="N7210" s="5"/>
      <c r="O7210" s="5"/>
      <c r="P7210" s="5"/>
      <c r="Q7210" s="5"/>
      <c r="R7210" s="5"/>
      <c r="S7210" s="5"/>
      <c r="T7210" s="5"/>
      <c r="U7210" s="5"/>
      <c r="V7210" s="5"/>
      <c r="W7210" s="5"/>
      <c r="X7210" s="5"/>
      <c r="Y7210" s="5"/>
      <c r="Z7210" s="5"/>
      <c r="AA7210" s="5"/>
      <c r="AB7210" s="5"/>
      <c r="AC7210" s="5"/>
      <c r="AD7210" s="5"/>
      <c r="AE7210" s="5"/>
      <c r="AF7210" s="5"/>
      <c r="AG7210" s="5"/>
      <c r="AH7210" s="5"/>
      <c r="AI7210" s="5"/>
      <c r="AJ7210" s="5"/>
    </row>
    <row r="7211" spans="11:36">
      <c r="K7211" s="5"/>
      <c r="L7211" s="5"/>
      <c r="M7211" s="5"/>
      <c r="N7211" s="5"/>
      <c r="O7211" s="5"/>
      <c r="P7211" s="5"/>
      <c r="Q7211" s="5"/>
      <c r="R7211" s="5"/>
      <c r="S7211" s="5"/>
      <c r="T7211" s="5"/>
      <c r="U7211" s="5"/>
      <c r="V7211" s="5"/>
      <c r="W7211" s="5"/>
      <c r="X7211" s="5"/>
      <c r="Y7211" s="5"/>
      <c r="Z7211" s="5"/>
      <c r="AA7211" s="5"/>
      <c r="AB7211" s="5"/>
      <c r="AC7211" s="5"/>
      <c r="AD7211" s="5"/>
      <c r="AE7211" s="5"/>
      <c r="AF7211" s="5"/>
      <c r="AG7211" s="5"/>
      <c r="AH7211" s="5"/>
      <c r="AI7211" s="5"/>
      <c r="AJ7211" s="5"/>
    </row>
    <row r="7212" spans="11:36">
      <c r="K7212" s="5"/>
      <c r="L7212" s="5"/>
      <c r="M7212" s="5"/>
      <c r="N7212" s="5"/>
      <c r="O7212" s="5"/>
      <c r="P7212" s="5"/>
      <c r="Q7212" s="5"/>
      <c r="R7212" s="5"/>
      <c r="S7212" s="5"/>
      <c r="T7212" s="5"/>
      <c r="U7212" s="5"/>
      <c r="V7212" s="5"/>
      <c r="W7212" s="5"/>
      <c r="X7212" s="5"/>
      <c r="Y7212" s="5"/>
      <c r="Z7212" s="5"/>
      <c r="AA7212" s="5"/>
      <c r="AB7212" s="5"/>
      <c r="AC7212" s="5"/>
      <c r="AD7212" s="5"/>
      <c r="AE7212" s="5"/>
      <c r="AF7212" s="5"/>
      <c r="AG7212" s="5"/>
      <c r="AH7212" s="5"/>
      <c r="AI7212" s="5"/>
      <c r="AJ7212" s="5"/>
    </row>
    <row r="7213" spans="11:36">
      <c r="K7213" s="5"/>
      <c r="L7213" s="5"/>
      <c r="M7213" s="5"/>
      <c r="N7213" s="5"/>
      <c r="O7213" s="5"/>
      <c r="P7213" s="5"/>
      <c r="Q7213" s="5"/>
      <c r="R7213" s="5"/>
      <c r="S7213" s="5"/>
      <c r="T7213" s="5"/>
      <c r="U7213" s="5"/>
      <c r="V7213" s="5"/>
      <c r="W7213" s="5"/>
      <c r="X7213" s="5"/>
      <c r="Y7213" s="5"/>
      <c r="Z7213" s="5"/>
      <c r="AA7213" s="5"/>
      <c r="AB7213" s="5"/>
      <c r="AC7213" s="5"/>
      <c r="AD7213" s="5"/>
      <c r="AE7213" s="5"/>
      <c r="AF7213" s="5"/>
      <c r="AG7213" s="5"/>
      <c r="AH7213" s="5"/>
      <c r="AI7213" s="5"/>
      <c r="AJ7213" s="5"/>
    </row>
    <row r="7214" spans="11:36">
      <c r="K7214" s="5"/>
      <c r="L7214" s="5"/>
      <c r="M7214" s="5"/>
      <c r="N7214" s="5"/>
      <c r="O7214" s="5"/>
      <c r="P7214" s="5"/>
      <c r="Q7214" s="5"/>
      <c r="R7214" s="5"/>
      <c r="S7214" s="5"/>
      <c r="T7214" s="5"/>
      <c r="U7214" s="5"/>
      <c r="V7214" s="5"/>
      <c r="W7214" s="5"/>
      <c r="X7214" s="5"/>
      <c r="Y7214" s="5"/>
      <c r="Z7214" s="5"/>
      <c r="AA7214" s="5"/>
      <c r="AB7214" s="5"/>
      <c r="AC7214" s="5"/>
      <c r="AD7214" s="5"/>
      <c r="AE7214" s="5"/>
      <c r="AF7214" s="5"/>
      <c r="AG7214" s="5"/>
      <c r="AH7214" s="5"/>
      <c r="AI7214" s="5"/>
      <c r="AJ7214" s="5"/>
    </row>
    <row r="7215" spans="11:36">
      <c r="K7215" s="5"/>
      <c r="L7215" s="5"/>
      <c r="M7215" s="5"/>
      <c r="N7215" s="5"/>
      <c r="O7215" s="5"/>
      <c r="P7215" s="5"/>
      <c r="Q7215" s="5"/>
      <c r="R7215" s="5"/>
      <c r="S7215" s="5"/>
      <c r="T7215" s="5"/>
      <c r="U7215" s="5"/>
      <c r="V7215" s="5"/>
      <c r="W7215" s="5"/>
      <c r="X7215" s="5"/>
      <c r="Y7215" s="5"/>
      <c r="Z7215" s="5"/>
      <c r="AA7215" s="5"/>
      <c r="AB7215" s="5"/>
      <c r="AC7215" s="5"/>
      <c r="AD7215" s="5"/>
      <c r="AE7215" s="5"/>
      <c r="AF7215" s="5"/>
      <c r="AG7215" s="5"/>
      <c r="AH7215" s="5"/>
      <c r="AI7215" s="5"/>
      <c r="AJ7215" s="5"/>
    </row>
    <row r="7216" spans="11:36">
      <c r="K7216" s="5"/>
      <c r="L7216" s="5"/>
      <c r="M7216" s="5"/>
      <c r="N7216" s="5"/>
      <c r="O7216" s="5"/>
      <c r="P7216" s="5"/>
      <c r="Q7216" s="5"/>
      <c r="R7216" s="5"/>
      <c r="S7216" s="5"/>
      <c r="T7216" s="5"/>
      <c r="U7216" s="5"/>
      <c r="V7216" s="5"/>
      <c r="W7216" s="5"/>
      <c r="X7216" s="5"/>
      <c r="Y7216" s="5"/>
      <c r="Z7216" s="5"/>
      <c r="AA7216" s="5"/>
      <c r="AB7216" s="5"/>
      <c r="AC7216" s="5"/>
      <c r="AD7216" s="5"/>
      <c r="AE7216" s="5"/>
      <c r="AF7216" s="5"/>
      <c r="AG7216" s="5"/>
      <c r="AH7216" s="5"/>
      <c r="AI7216" s="5"/>
      <c r="AJ7216" s="5"/>
    </row>
    <row r="7217" spans="11:36">
      <c r="K7217" s="5"/>
      <c r="L7217" s="5"/>
      <c r="M7217" s="5"/>
      <c r="N7217" s="5"/>
      <c r="O7217" s="5"/>
      <c r="P7217" s="5"/>
      <c r="Q7217" s="5"/>
      <c r="R7217" s="5"/>
      <c r="S7217" s="5"/>
      <c r="T7217" s="5"/>
      <c r="U7217" s="5"/>
      <c r="V7217" s="5"/>
      <c r="W7217" s="5"/>
      <c r="X7217" s="5"/>
      <c r="Y7217" s="5"/>
      <c r="Z7217" s="5"/>
      <c r="AA7217" s="5"/>
      <c r="AB7217" s="5"/>
      <c r="AC7217" s="5"/>
      <c r="AD7217" s="5"/>
      <c r="AE7217" s="5"/>
      <c r="AF7217" s="5"/>
      <c r="AG7217" s="5"/>
      <c r="AH7217" s="5"/>
      <c r="AI7217" s="5"/>
      <c r="AJ7217" s="5"/>
    </row>
    <row r="7218" spans="11:36">
      <c r="K7218" s="5"/>
      <c r="L7218" s="5"/>
      <c r="M7218" s="5"/>
      <c r="N7218" s="5"/>
      <c r="O7218" s="5"/>
      <c r="P7218" s="5"/>
      <c r="Q7218" s="5"/>
      <c r="R7218" s="5"/>
      <c r="S7218" s="5"/>
      <c r="T7218" s="5"/>
      <c r="U7218" s="5"/>
      <c r="V7218" s="5"/>
      <c r="W7218" s="5"/>
      <c r="X7218" s="5"/>
      <c r="Y7218" s="5"/>
      <c r="Z7218" s="5"/>
      <c r="AA7218" s="5"/>
      <c r="AB7218" s="5"/>
      <c r="AC7218" s="5"/>
      <c r="AD7218" s="5"/>
      <c r="AE7218" s="5"/>
      <c r="AF7218" s="5"/>
      <c r="AG7218" s="5"/>
      <c r="AH7218" s="5"/>
      <c r="AI7218" s="5"/>
      <c r="AJ7218" s="5"/>
    </row>
    <row r="7219" spans="11:36">
      <c r="K7219" s="5"/>
      <c r="L7219" s="5"/>
      <c r="M7219" s="5"/>
      <c r="N7219" s="5"/>
      <c r="O7219" s="5"/>
      <c r="P7219" s="5"/>
      <c r="Q7219" s="5"/>
      <c r="R7219" s="5"/>
      <c r="S7219" s="5"/>
      <c r="T7219" s="5"/>
      <c r="U7219" s="5"/>
      <c r="V7219" s="5"/>
      <c r="W7219" s="5"/>
      <c r="X7219" s="5"/>
      <c r="Y7219" s="5"/>
      <c r="Z7219" s="5"/>
      <c r="AA7219" s="5"/>
      <c r="AB7219" s="5"/>
      <c r="AC7219" s="5"/>
      <c r="AD7219" s="5"/>
      <c r="AE7219" s="5"/>
      <c r="AF7219" s="5"/>
      <c r="AG7219" s="5"/>
      <c r="AH7219" s="5"/>
      <c r="AI7219" s="5"/>
      <c r="AJ7219" s="5"/>
    </row>
    <row r="7220" spans="11:36">
      <c r="K7220" s="5"/>
      <c r="L7220" s="5"/>
      <c r="M7220" s="5"/>
      <c r="N7220" s="5"/>
      <c r="O7220" s="5"/>
      <c r="P7220" s="5"/>
      <c r="Q7220" s="5"/>
      <c r="R7220" s="5"/>
      <c r="S7220" s="5"/>
      <c r="T7220" s="5"/>
      <c r="U7220" s="5"/>
      <c r="V7220" s="5"/>
      <c r="W7220" s="5"/>
      <c r="X7220" s="5"/>
      <c r="Y7220" s="5"/>
      <c r="Z7220" s="5"/>
      <c r="AA7220" s="5"/>
      <c r="AB7220" s="5"/>
      <c r="AC7220" s="5"/>
      <c r="AD7220" s="5"/>
      <c r="AE7220" s="5"/>
      <c r="AF7220" s="5"/>
      <c r="AG7220" s="5"/>
      <c r="AH7220" s="5"/>
      <c r="AI7220" s="5"/>
      <c r="AJ7220" s="5"/>
    </row>
    <row r="7221" spans="11:36">
      <c r="K7221" s="5"/>
      <c r="L7221" s="5"/>
      <c r="M7221" s="5"/>
      <c r="N7221" s="5"/>
      <c r="O7221" s="5"/>
      <c r="P7221" s="5"/>
      <c r="Q7221" s="5"/>
      <c r="R7221" s="5"/>
      <c r="S7221" s="5"/>
      <c r="T7221" s="5"/>
      <c r="U7221" s="5"/>
      <c r="V7221" s="5"/>
      <c r="W7221" s="5"/>
      <c r="X7221" s="5"/>
      <c r="Y7221" s="5"/>
      <c r="Z7221" s="5"/>
      <c r="AA7221" s="5"/>
      <c r="AB7221" s="5"/>
      <c r="AC7221" s="5"/>
      <c r="AD7221" s="5"/>
      <c r="AE7221" s="5"/>
      <c r="AF7221" s="5"/>
      <c r="AG7221" s="5"/>
      <c r="AH7221" s="5"/>
      <c r="AI7221" s="5"/>
      <c r="AJ7221" s="5"/>
    </row>
    <row r="7222" spans="11:36">
      <c r="K7222" s="5"/>
      <c r="L7222" s="5"/>
      <c r="M7222" s="5"/>
      <c r="N7222" s="5"/>
      <c r="O7222" s="5"/>
      <c r="P7222" s="5"/>
      <c r="Q7222" s="5"/>
      <c r="R7222" s="5"/>
      <c r="S7222" s="5"/>
      <c r="T7222" s="5"/>
      <c r="U7222" s="5"/>
      <c r="V7222" s="5"/>
      <c r="W7222" s="5"/>
      <c r="X7222" s="5"/>
      <c r="Y7222" s="5"/>
      <c r="Z7222" s="5"/>
      <c r="AA7222" s="5"/>
      <c r="AB7222" s="5"/>
      <c r="AC7222" s="5"/>
      <c r="AD7222" s="5"/>
      <c r="AE7222" s="5"/>
      <c r="AF7222" s="5"/>
      <c r="AG7222" s="5"/>
      <c r="AH7222" s="5"/>
      <c r="AI7222" s="5"/>
      <c r="AJ7222" s="5"/>
    </row>
    <row r="7223" spans="11:36">
      <c r="K7223" s="5"/>
      <c r="L7223" s="5"/>
      <c r="M7223" s="5"/>
      <c r="N7223" s="5"/>
      <c r="O7223" s="5"/>
      <c r="P7223" s="5"/>
      <c r="Q7223" s="5"/>
      <c r="R7223" s="5"/>
      <c r="S7223" s="5"/>
      <c r="T7223" s="5"/>
      <c r="U7223" s="5"/>
      <c r="V7223" s="5"/>
      <c r="W7223" s="5"/>
      <c r="X7223" s="5"/>
      <c r="Y7223" s="5"/>
      <c r="Z7223" s="5"/>
      <c r="AA7223" s="5"/>
      <c r="AB7223" s="5"/>
      <c r="AC7223" s="5"/>
      <c r="AD7223" s="5"/>
      <c r="AE7223" s="5"/>
      <c r="AF7223" s="5"/>
      <c r="AG7223" s="5"/>
      <c r="AH7223" s="5"/>
      <c r="AI7223" s="5"/>
      <c r="AJ7223" s="5"/>
    </row>
    <row r="7224" spans="11:36">
      <c r="K7224" s="5"/>
      <c r="L7224" s="5"/>
      <c r="M7224" s="5"/>
      <c r="N7224" s="5"/>
      <c r="O7224" s="5"/>
      <c r="P7224" s="5"/>
      <c r="Q7224" s="5"/>
      <c r="R7224" s="5"/>
      <c r="S7224" s="5"/>
      <c r="T7224" s="5"/>
      <c r="U7224" s="5"/>
      <c r="V7224" s="5"/>
      <c r="W7224" s="5"/>
      <c r="X7224" s="5"/>
      <c r="Y7224" s="5"/>
      <c r="Z7224" s="5"/>
      <c r="AA7224" s="5"/>
      <c r="AB7224" s="5"/>
      <c r="AC7224" s="5"/>
      <c r="AD7224" s="5"/>
      <c r="AE7224" s="5"/>
      <c r="AF7224" s="5"/>
      <c r="AG7224" s="5"/>
      <c r="AH7224" s="5"/>
      <c r="AI7224" s="5"/>
      <c r="AJ7224" s="5"/>
    </row>
    <row r="7225" spans="11:36">
      <c r="K7225" s="5"/>
      <c r="L7225" s="5"/>
      <c r="M7225" s="5"/>
      <c r="N7225" s="5"/>
      <c r="O7225" s="5"/>
      <c r="P7225" s="5"/>
      <c r="Q7225" s="5"/>
      <c r="R7225" s="5"/>
      <c r="S7225" s="5"/>
      <c r="T7225" s="5"/>
      <c r="U7225" s="5"/>
      <c r="V7225" s="5"/>
      <c r="W7225" s="5"/>
      <c r="X7225" s="5"/>
      <c r="Y7225" s="5"/>
      <c r="Z7225" s="5"/>
      <c r="AA7225" s="5"/>
      <c r="AB7225" s="5"/>
      <c r="AC7225" s="5"/>
      <c r="AD7225" s="5"/>
      <c r="AE7225" s="5"/>
      <c r="AF7225" s="5"/>
      <c r="AG7225" s="5"/>
      <c r="AH7225" s="5"/>
      <c r="AI7225" s="5"/>
      <c r="AJ7225" s="5"/>
    </row>
    <row r="7226" spans="11:36">
      <c r="K7226" s="5"/>
      <c r="L7226" s="5"/>
      <c r="M7226" s="5"/>
      <c r="N7226" s="5"/>
      <c r="O7226" s="5"/>
      <c r="P7226" s="5"/>
      <c r="Q7226" s="5"/>
      <c r="R7226" s="5"/>
      <c r="S7226" s="5"/>
      <c r="T7226" s="5"/>
      <c r="U7226" s="5"/>
      <c r="V7226" s="5"/>
      <c r="W7226" s="5"/>
      <c r="X7226" s="5"/>
      <c r="Y7226" s="5"/>
      <c r="Z7226" s="5"/>
      <c r="AA7226" s="5"/>
      <c r="AB7226" s="5"/>
      <c r="AC7226" s="5"/>
      <c r="AD7226" s="5"/>
      <c r="AE7226" s="5"/>
      <c r="AF7226" s="5"/>
      <c r="AG7226" s="5"/>
      <c r="AH7226" s="5"/>
      <c r="AI7226" s="5"/>
      <c r="AJ7226" s="5"/>
    </row>
    <row r="7227" spans="11:36">
      <c r="K7227" s="5"/>
      <c r="L7227" s="5"/>
      <c r="M7227" s="5"/>
      <c r="N7227" s="5"/>
      <c r="O7227" s="5"/>
      <c r="P7227" s="5"/>
      <c r="Q7227" s="5"/>
      <c r="R7227" s="5"/>
      <c r="S7227" s="5"/>
      <c r="T7227" s="5"/>
      <c r="U7227" s="5"/>
      <c r="V7227" s="5"/>
      <c r="W7227" s="5"/>
      <c r="X7227" s="5"/>
      <c r="Y7227" s="5"/>
      <c r="Z7227" s="5"/>
      <c r="AA7227" s="5"/>
      <c r="AB7227" s="5"/>
      <c r="AC7227" s="5"/>
      <c r="AD7227" s="5"/>
      <c r="AE7227" s="5"/>
      <c r="AF7227" s="5"/>
      <c r="AG7227" s="5"/>
      <c r="AH7227" s="5"/>
      <c r="AI7227" s="5"/>
      <c r="AJ7227" s="5"/>
    </row>
    <row r="7228" spans="11:36">
      <c r="K7228" s="5"/>
      <c r="L7228" s="5"/>
      <c r="M7228" s="5"/>
      <c r="N7228" s="5"/>
      <c r="O7228" s="5"/>
      <c r="P7228" s="5"/>
      <c r="Q7228" s="5"/>
      <c r="R7228" s="5"/>
      <c r="S7228" s="5"/>
      <c r="T7228" s="5"/>
      <c r="U7228" s="5"/>
      <c r="V7228" s="5"/>
      <c r="W7228" s="5"/>
      <c r="X7228" s="5"/>
      <c r="Y7228" s="5"/>
      <c r="Z7228" s="5"/>
      <c r="AA7228" s="5"/>
      <c r="AB7228" s="5"/>
      <c r="AC7228" s="5"/>
      <c r="AD7228" s="5"/>
      <c r="AE7228" s="5"/>
      <c r="AF7228" s="5"/>
      <c r="AG7228" s="5"/>
      <c r="AH7228" s="5"/>
      <c r="AI7228" s="5"/>
      <c r="AJ7228" s="5"/>
    </row>
    <row r="7229" spans="11:36">
      <c r="K7229" s="5"/>
      <c r="L7229" s="5"/>
      <c r="M7229" s="5"/>
      <c r="N7229" s="5"/>
      <c r="O7229" s="5"/>
      <c r="P7229" s="5"/>
      <c r="Q7229" s="5"/>
      <c r="R7229" s="5"/>
      <c r="S7229" s="5"/>
      <c r="T7229" s="5"/>
      <c r="U7229" s="5"/>
      <c r="V7229" s="5"/>
      <c r="W7229" s="5"/>
      <c r="X7229" s="5"/>
      <c r="Y7229" s="5"/>
      <c r="Z7229" s="5"/>
      <c r="AA7229" s="5"/>
      <c r="AB7229" s="5"/>
      <c r="AC7229" s="5"/>
      <c r="AD7229" s="5"/>
      <c r="AE7229" s="5"/>
      <c r="AF7229" s="5"/>
      <c r="AG7229" s="5"/>
      <c r="AH7229" s="5"/>
      <c r="AI7229" s="5"/>
      <c r="AJ7229" s="5"/>
    </row>
    <row r="7230" spans="11:36">
      <c r="K7230" s="5"/>
      <c r="L7230" s="5"/>
      <c r="M7230" s="5"/>
      <c r="N7230" s="5"/>
      <c r="O7230" s="5"/>
      <c r="P7230" s="5"/>
      <c r="Q7230" s="5"/>
      <c r="R7230" s="5"/>
      <c r="S7230" s="5"/>
      <c r="T7230" s="5"/>
      <c r="U7230" s="5"/>
      <c r="V7230" s="5"/>
      <c r="W7230" s="5"/>
      <c r="X7230" s="5"/>
      <c r="Y7230" s="5"/>
      <c r="Z7230" s="5"/>
      <c r="AA7230" s="5"/>
      <c r="AB7230" s="5"/>
      <c r="AC7230" s="5"/>
      <c r="AD7230" s="5"/>
      <c r="AE7230" s="5"/>
      <c r="AF7230" s="5"/>
      <c r="AG7230" s="5"/>
      <c r="AH7230" s="5"/>
      <c r="AI7230" s="5"/>
      <c r="AJ7230" s="5"/>
    </row>
    <row r="7231" spans="11:36">
      <c r="K7231" s="5"/>
      <c r="L7231" s="5"/>
      <c r="M7231" s="5"/>
      <c r="N7231" s="5"/>
      <c r="O7231" s="5"/>
      <c r="P7231" s="5"/>
      <c r="Q7231" s="5"/>
      <c r="R7231" s="5"/>
      <c r="S7231" s="5"/>
      <c r="T7231" s="5"/>
      <c r="U7231" s="5"/>
      <c r="V7231" s="5"/>
      <c r="W7231" s="5"/>
      <c r="X7231" s="5"/>
      <c r="Y7231" s="5"/>
      <c r="Z7231" s="5"/>
      <c r="AA7231" s="5"/>
      <c r="AB7231" s="5"/>
      <c r="AC7231" s="5"/>
      <c r="AD7231" s="5"/>
      <c r="AE7231" s="5"/>
      <c r="AF7231" s="5"/>
      <c r="AG7231" s="5"/>
      <c r="AH7231" s="5"/>
      <c r="AI7231" s="5"/>
      <c r="AJ7231" s="5"/>
    </row>
    <row r="7232" spans="11:36">
      <c r="K7232" s="5"/>
      <c r="L7232" s="5"/>
      <c r="M7232" s="5"/>
      <c r="N7232" s="5"/>
      <c r="O7232" s="5"/>
      <c r="P7232" s="5"/>
      <c r="Q7232" s="5"/>
      <c r="R7232" s="5"/>
      <c r="S7232" s="5"/>
      <c r="T7232" s="5"/>
      <c r="U7232" s="5"/>
      <c r="V7232" s="5"/>
      <c r="W7232" s="5"/>
      <c r="X7232" s="5"/>
      <c r="Y7232" s="5"/>
      <c r="Z7232" s="5"/>
      <c r="AA7232" s="5"/>
      <c r="AB7232" s="5"/>
      <c r="AC7232" s="5"/>
      <c r="AD7232" s="5"/>
      <c r="AE7232" s="5"/>
      <c r="AF7232" s="5"/>
      <c r="AG7232" s="5"/>
      <c r="AH7232" s="5"/>
      <c r="AI7232" s="5"/>
      <c r="AJ7232" s="5"/>
    </row>
    <row r="7233" spans="11:36">
      <c r="K7233" s="5"/>
      <c r="L7233" s="5"/>
      <c r="M7233" s="5"/>
      <c r="N7233" s="5"/>
      <c r="O7233" s="5"/>
      <c r="P7233" s="5"/>
      <c r="Q7233" s="5"/>
      <c r="R7233" s="5"/>
      <c r="S7233" s="5"/>
      <c r="T7233" s="5"/>
      <c r="U7233" s="5"/>
      <c r="V7233" s="5"/>
      <c r="W7233" s="5"/>
      <c r="X7233" s="5"/>
      <c r="Y7233" s="5"/>
      <c r="Z7233" s="5"/>
      <c r="AA7233" s="5"/>
      <c r="AB7233" s="5"/>
      <c r="AC7233" s="5"/>
      <c r="AD7233" s="5"/>
      <c r="AE7233" s="5"/>
      <c r="AF7233" s="5"/>
      <c r="AG7233" s="5"/>
      <c r="AH7233" s="5"/>
      <c r="AI7233" s="5"/>
      <c r="AJ7233" s="5"/>
    </row>
    <row r="7234" spans="11:36">
      <c r="K7234" s="5"/>
      <c r="L7234" s="5"/>
      <c r="M7234" s="5"/>
      <c r="N7234" s="5"/>
      <c r="O7234" s="5"/>
      <c r="P7234" s="5"/>
      <c r="Q7234" s="5"/>
      <c r="R7234" s="5"/>
      <c r="S7234" s="5"/>
      <c r="T7234" s="5"/>
      <c r="U7234" s="5"/>
      <c r="V7234" s="5"/>
      <c r="W7234" s="5"/>
      <c r="X7234" s="5"/>
      <c r="Y7234" s="5"/>
      <c r="Z7234" s="5"/>
      <c r="AA7234" s="5"/>
      <c r="AB7234" s="5"/>
      <c r="AC7234" s="5"/>
      <c r="AD7234" s="5"/>
      <c r="AE7234" s="5"/>
      <c r="AF7234" s="5"/>
      <c r="AG7234" s="5"/>
      <c r="AH7234" s="5"/>
      <c r="AI7234" s="5"/>
      <c r="AJ7234" s="5"/>
    </row>
    <row r="7235" spans="11:36">
      <c r="K7235" s="5"/>
      <c r="L7235" s="5"/>
      <c r="M7235" s="5"/>
      <c r="N7235" s="5"/>
      <c r="O7235" s="5"/>
      <c r="P7235" s="5"/>
      <c r="Q7235" s="5"/>
      <c r="R7235" s="5"/>
      <c r="S7235" s="5"/>
      <c r="T7235" s="5"/>
      <c r="U7235" s="5"/>
      <c r="V7235" s="5"/>
      <c r="W7235" s="5"/>
      <c r="X7235" s="5"/>
      <c r="Y7235" s="5"/>
      <c r="Z7235" s="5"/>
      <c r="AA7235" s="5"/>
      <c r="AB7235" s="5"/>
      <c r="AC7235" s="5"/>
      <c r="AD7235" s="5"/>
      <c r="AE7235" s="5"/>
      <c r="AF7235" s="5"/>
      <c r="AG7235" s="5"/>
      <c r="AH7235" s="5"/>
      <c r="AI7235" s="5"/>
      <c r="AJ7235" s="5"/>
    </row>
    <row r="7236" spans="11:36">
      <c r="K7236" s="5"/>
      <c r="L7236" s="5"/>
      <c r="M7236" s="5"/>
      <c r="N7236" s="5"/>
      <c r="O7236" s="5"/>
      <c r="P7236" s="5"/>
      <c r="Q7236" s="5"/>
      <c r="R7236" s="5"/>
      <c r="S7236" s="5"/>
      <c r="T7236" s="5"/>
      <c r="U7236" s="5"/>
      <c r="V7236" s="5"/>
      <c r="W7236" s="5"/>
      <c r="X7236" s="5"/>
      <c r="Y7236" s="5"/>
      <c r="Z7236" s="5"/>
      <c r="AA7236" s="5"/>
      <c r="AB7236" s="5"/>
      <c r="AC7236" s="5"/>
      <c r="AD7236" s="5"/>
      <c r="AE7236" s="5"/>
      <c r="AF7236" s="5"/>
      <c r="AG7236" s="5"/>
      <c r="AH7236" s="5"/>
      <c r="AI7236" s="5"/>
      <c r="AJ7236" s="5"/>
    </row>
    <row r="7237" spans="11:36">
      <c r="K7237" s="5"/>
      <c r="L7237" s="5"/>
      <c r="M7237" s="5"/>
      <c r="N7237" s="5"/>
      <c r="O7237" s="5"/>
      <c r="P7237" s="5"/>
      <c r="Q7237" s="5"/>
      <c r="R7237" s="5"/>
      <c r="S7237" s="5"/>
      <c r="T7237" s="5"/>
      <c r="U7237" s="5"/>
      <c r="V7237" s="5"/>
      <c r="W7237" s="5"/>
      <c r="X7237" s="5"/>
      <c r="Y7237" s="5"/>
      <c r="Z7237" s="5"/>
      <c r="AA7237" s="5"/>
      <c r="AB7237" s="5"/>
      <c r="AC7237" s="5"/>
      <c r="AD7237" s="5"/>
      <c r="AE7237" s="5"/>
      <c r="AF7237" s="5"/>
      <c r="AG7237" s="5"/>
      <c r="AH7237" s="5"/>
      <c r="AI7237" s="5"/>
      <c r="AJ7237" s="5"/>
    </row>
    <row r="7238" spans="11:36">
      <c r="K7238" s="5"/>
      <c r="L7238" s="5"/>
      <c r="M7238" s="5"/>
      <c r="N7238" s="5"/>
      <c r="O7238" s="5"/>
      <c r="P7238" s="5"/>
      <c r="Q7238" s="5"/>
      <c r="R7238" s="5"/>
      <c r="S7238" s="5"/>
      <c r="T7238" s="5"/>
      <c r="U7238" s="5"/>
      <c r="V7238" s="5"/>
      <c r="W7238" s="5"/>
      <c r="X7238" s="5"/>
      <c r="Y7238" s="5"/>
      <c r="Z7238" s="5"/>
      <c r="AA7238" s="5"/>
      <c r="AB7238" s="5"/>
      <c r="AC7238" s="5"/>
      <c r="AD7238" s="5"/>
      <c r="AE7238" s="5"/>
      <c r="AF7238" s="5"/>
      <c r="AG7238" s="5"/>
      <c r="AH7238" s="5"/>
      <c r="AI7238" s="5"/>
      <c r="AJ7238" s="5"/>
    </row>
    <row r="7239" spans="11:36">
      <c r="K7239" s="5"/>
      <c r="L7239" s="5"/>
      <c r="M7239" s="5"/>
      <c r="N7239" s="5"/>
      <c r="O7239" s="5"/>
      <c r="P7239" s="5"/>
      <c r="Q7239" s="5"/>
      <c r="R7239" s="5"/>
      <c r="S7239" s="5"/>
      <c r="T7239" s="5"/>
      <c r="U7239" s="5"/>
      <c r="V7239" s="5"/>
      <c r="W7239" s="5"/>
      <c r="X7239" s="5"/>
      <c r="Y7239" s="5"/>
      <c r="Z7239" s="5"/>
      <c r="AA7239" s="5"/>
      <c r="AB7239" s="5"/>
      <c r="AC7239" s="5"/>
      <c r="AD7239" s="5"/>
      <c r="AE7239" s="5"/>
      <c r="AF7239" s="5"/>
      <c r="AG7239" s="5"/>
      <c r="AH7239" s="5"/>
      <c r="AI7239" s="5"/>
      <c r="AJ7239" s="5"/>
    </row>
    <row r="7240" spans="11:36">
      <c r="K7240" s="5"/>
      <c r="L7240" s="5"/>
      <c r="M7240" s="5"/>
      <c r="N7240" s="5"/>
      <c r="O7240" s="5"/>
      <c r="P7240" s="5"/>
      <c r="Q7240" s="5"/>
      <c r="R7240" s="5"/>
      <c r="S7240" s="5"/>
      <c r="T7240" s="5"/>
      <c r="U7240" s="5"/>
      <c r="V7240" s="5"/>
      <c r="W7240" s="5"/>
      <c r="X7240" s="5"/>
      <c r="Y7240" s="5"/>
      <c r="Z7240" s="5"/>
      <c r="AA7240" s="5"/>
      <c r="AB7240" s="5"/>
      <c r="AC7240" s="5"/>
      <c r="AD7240" s="5"/>
      <c r="AE7240" s="5"/>
      <c r="AF7240" s="5"/>
      <c r="AG7240" s="5"/>
      <c r="AH7240" s="5"/>
      <c r="AI7240" s="5"/>
      <c r="AJ7240" s="5"/>
    </row>
    <row r="7241" spans="11:36">
      <c r="K7241" s="5"/>
      <c r="L7241" s="5"/>
      <c r="M7241" s="5"/>
      <c r="N7241" s="5"/>
      <c r="O7241" s="5"/>
      <c r="P7241" s="5"/>
      <c r="Q7241" s="5"/>
      <c r="R7241" s="5"/>
      <c r="S7241" s="5"/>
      <c r="T7241" s="5"/>
      <c r="U7241" s="5"/>
      <c r="V7241" s="5"/>
      <c r="W7241" s="5"/>
      <c r="X7241" s="5"/>
      <c r="Y7241" s="5"/>
      <c r="Z7241" s="5"/>
      <c r="AA7241" s="5"/>
      <c r="AB7241" s="5"/>
      <c r="AC7241" s="5"/>
      <c r="AD7241" s="5"/>
      <c r="AE7241" s="5"/>
      <c r="AF7241" s="5"/>
      <c r="AG7241" s="5"/>
      <c r="AH7241" s="5"/>
      <c r="AI7241" s="5"/>
      <c r="AJ7241" s="5"/>
    </row>
    <row r="7242" spans="11:36">
      <c r="K7242" s="5"/>
      <c r="L7242" s="5"/>
      <c r="M7242" s="5"/>
      <c r="N7242" s="5"/>
      <c r="O7242" s="5"/>
      <c r="P7242" s="5"/>
      <c r="Q7242" s="5"/>
      <c r="R7242" s="5"/>
      <c r="S7242" s="5"/>
      <c r="T7242" s="5"/>
      <c r="U7242" s="5"/>
      <c r="V7242" s="5"/>
      <c r="W7242" s="5"/>
      <c r="X7242" s="5"/>
      <c r="Y7242" s="5"/>
      <c r="Z7242" s="5"/>
      <c r="AA7242" s="5"/>
      <c r="AB7242" s="5"/>
      <c r="AC7242" s="5"/>
      <c r="AD7242" s="5"/>
      <c r="AE7242" s="5"/>
      <c r="AF7242" s="5"/>
      <c r="AG7242" s="5"/>
      <c r="AH7242" s="5"/>
      <c r="AI7242" s="5"/>
      <c r="AJ7242" s="5"/>
    </row>
    <row r="7243" spans="11:36">
      <c r="K7243" s="5"/>
      <c r="L7243" s="5"/>
      <c r="M7243" s="5"/>
      <c r="N7243" s="5"/>
      <c r="O7243" s="5"/>
      <c r="P7243" s="5"/>
      <c r="Q7243" s="5"/>
      <c r="R7243" s="5"/>
      <c r="S7243" s="5"/>
      <c r="T7243" s="5"/>
      <c r="U7243" s="5"/>
      <c r="V7243" s="5"/>
      <c r="W7243" s="5"/>
      <c r="X7243" s="5"/>
      <c r="Y7243" s="5"/>
      <c r="Z7243" s="5"/>
      <c r="AA7243" s="5"/>
      <c r="AB7243" s="5"/>
      <c r="AC7243" s="5"/>
      <c r="AD7243" s="5"/>
      <c r="AE7243" s="5"/>
      <c r="AF7243" s="5"/>
      <c r="AG7243" s="5"/>
      <c r="AH7243" s="5"/>
      <c r="AI7243" s="5"/>
      <c r="AJ7243" s="5"/>
    </row>
    <row r="7244" spans="11:36">
      <c r="K7244" s="5"/>
      <c r="L7244" s="5"/>
      <c r="M7244" s="5"/>
      <c r="N7244" s="5"/>
      <c r="O7244" s="5"/>
      <c r="P7244" s="5"/>
      <c r="Q7244" s="5"/>
      <c r="R7244" s="5"/>
      <c r="S7244" s="5"/>
      <c r="T7244" s="5"/>
      <c r="U7244" s="5"/>
      <c r="V7244" s="5"/>
      <c r="W7244" s="5"/>
      <c r="X7244" s="5"/>
      <c r="Y7244" s="5"/>
      <c r="Z7244" s="5"/>
      <c r="AA7244" s="5"/>
      <c r="AB7244" s="5"/>
      <c r="AC7244" s="5"/>
      <c r="AD7244" s="5"/>
      <c r="AE7244" s="5"/>
      <c r="AF7244" s="5"/>
      <c r="AG7244" s="5"/>
      <c r="AH7244" s="5"/>
      <c r="AI7244" s="5"/>
      <c r="AJ7244" s="5"/>
    </row>
    <row r="7245" spans="11:36">
      <c r="K7245" s="5"/>
      <c r="L7245" s="5"/>
      <c r="M7245" s="5"/>
      <c r="N7245" s="5"/>
      <c r="O7245" s="5"/>
      <c r="P7245" s="5"/>
      <c r="Q7245" s="5"/>
      <c r="R7245" s="5"/>
      <c r="S7245" s="5"/>
      <c r="T7245" s="5"/>
      <c r="U7245" s="5"/>
      <c r="V7245" s="5"/>
      <c r="W7245" s="5"/>
      <c r="X7245" s="5"/>
      <c r="Y7245" s="5"/>
      <c r="Z7245" s="5"/>
      <c r="AA7245" s="5"/>
      <c r="AB7245" s="5"/>
      <c r="AC7245" s="5"/>
      <c r="AD7245" s="5"/>
      <c r="AE7245" s="5"/>
      <c r="AF7245" s="5"/>
      <c r="AG7245" s="5"/>
      <c r="AH7245" s="5"/>
      <c r="AI7245" s="5"/>
      <c r="AJ7245" s="5"/>
    </row>
    <row r="7246" spans="11:36">
      <c r="K7246" s="5"/>
      <c r="L7246" s="5"/>
      <c r="M7246" s="5"/>
      <c r="N7246" s="5"/>
      <c r="O7246" s="5"/>
      <c r="P7246" s="5"/>
      <c r="Q7246" s="5"/>
      <c r="R7246" s="5"/>
      <c r="S7246" s="5"/>
      <c r="T7246" s="5"/>
      <c r="U7246" s="5"/>
      <c r="V7246" s="5"/>
      <c r="W7246" s="5"/>
      <c r="X7246" s="5"/>
      <c r="Y7246" s="5"/>
      <c r="Z7246" s="5"/>
      <c r="AA7246" s="5"/>
      <c r="AB7246" s="5"/>
      <c r="AC7246" s="5"/>
      <c r="AD7246" s="5"/>
      <c r="AE7246" s="5"/>
      <c r="AF7246" s="5"/>
      <c r="AG7246" s="5"/>
      <c r="AH7246" s="5"/>
      <c r="AI7246" s="5"/>
      <c r="AJ7246" s="5"/>
    </row>
    <row r="7247" spans="11:36">
      <c r="K7247" s="5"/>
      <c r="L7247" s="5"/>
      <c r="M7247" s="5"/>
      <c r="N7247" s="5"/>
      <c r="O7247" s="5"/>
      <c r="P7247" s="5"/>
      <c r="Q7247" s="5"/>
      <c r="R7247" s="5"/>
      <c r="S7247" s="5"/>
      <c r="T7247" s="5"/>
      <c r="U7247" s="5"/>
      <c r="V7247" s="5"/>
      <c r="W7247" s="5"/>
      <c r="X7247" s="5"/>
      <c r="Y7247" s="5"/>
      <c r="Z7247" s="5"/>
      <c r="AA7247" s="5"/>
      <c r="AB7247" s="5"/>
      <c r="AC7247" s="5"/>
      <c r="AD7247" s="5"/>
      <c r="AE7247" s="5"/>
      <c r="AF7247" s="5"/>
      <c r="AG7247" s="5"/>
      <c r="AH7247" s="5"/>
      <c r="AI7247" s="5"/>
      <c r="AJ7247" s="5"/>
    </row>
    <row r="7248" spans="11:36">
      <c r="K7248" s="5"/>
      <c r="L7248" s="5"/>
      <c r="M7248" s="5"/>
      <c r="N7248" s="5"/>
      <c r="O7248" s="5"/>
      <c r="P7248" s="5"/>
      <c r="Q7248" s="5"/>
      <c r="R7248" s="5"/>
      <c r="S7248" s="5"/>
      <c r="T7248" s="5"/>
      <c r="U7248" s="5"/>
      <c r="V7248" s="5"/>
      <c r="W7248" s="5"/>
      <c r="X7248" s="5"/>
      <c r="Y7248" s="5"/>
      <c r="Z7248" s="5"/>
      <c r="AA7248" s="5"/>
      <c r="AB7248" s="5"/>
      <c r="AC7248" s="5"/>
      <c r="AD7248" s="5"/>
      <c r="AE7248" s="5"/>
      <c r="AF7248" s="5"/>
      <c r="AG7248" s="5"/>
      <c r="AH7248" s="5"/>
      <c r="AI7248" s="5"/>
      <c r="AJ7248" s="5"/>
    </row>
    <row r="7249" spans="11:36">
      <c r="K7249" s="5"/>
      <c r="L7249" s="5"/>
      <c r="M7249" s="5"/>
      <c r="N7249" s="5"/>
      <c r="O7249" s="5"/>
      <c r="P7249" s="5"/>
      <c r="Q7249" s="5"/>
      <c r="R7249" s="5"/>
      <c r="S7249" s="5"/>
      <c r="T7249" s="5"/>
      <c r="U7249" s="5"/>
      <c r="V7249" s="5"/>
      <c r="W7249" s="5"/>
      <c r="X7249" s="5"/>
      <c r="Y7249" s="5"/>
      <c r="Z7249" s="5"/>
      <c r="AA7249" s="5"/>
      <c r="AB7249" s="5"/>
      <c r="AC7249" s="5"/>
      <c r="AD7249" s="5"/>
      <c r="AE7249" s="5"/>
      <c r="AF7249" s="5"/>
      <c r="AG7249" s="5"/>
      <c r="AH7249" s="5"/>
      <c r="AI7249" s="5"/>
      <c r="AJ7249" s="5"/>
    </row>
    <row r="7250" spans="11:36">
      <c r="K7250" s="5"/>
      <c r="L7250" s="5"/>
      <c r="M7250" s="5"/>
      <c r="N7250" s="5"/>
      <c r="O7250" s="5"/>
      <c r="P7250" s="5"/>
      <c r="Q7250" s="5"/>
      <c r="R7250" s="5"/>
      <c r="S7250" s="5"/>
      <c r="T7250" s="5"/>
      <c r="U7250" s="5"/>
      <c r="V7250" s="5"/>
      <c r="W7250" s="5"/>
      <c r="X7250" s="5"/>
      <c r="Y7250" s="5"/>
      <c r="Z7250" s="5"/>
      <c r="AA7250" s="5"/>
      <c r="AB7250" s="5"/>
      <c r="AC7250" s="5"/>
      <c r="AD7250" s="5"/>
      <c r="AE7250" s="5"/>
      <c r="AF7250" s="5"/>
      <c r="AG7250" s="5"/>
      <c r="AH7250" s="5"/>
      <c r="AI7250" s="5"/>
      <c r="AJ7250" s="5"/>
    </row>
    <row r="7251" spans="11:36">
      <c r="K7251" s="5"/>
      <c r="L7251" s="5"/>
      <c r="M7251" s="5"/>
      <c r="N7251" s="5"/>
      <c r="O7251" s="5"/>
      <c r="P7251" s="5"/>
      <c r="Q7251" s="5"/>
      <c r="R7251" s="5"/>
      <c r="S7251" s="5"/>
      <c r="T7251" s="5"/>
      <c r="U7251" s="5"/>
      <c r="V7251" s="5"/>
      <c r="W7251" s="5"/>
      <c r="X7251" s="5"/>
      <c r="Y7251" s="5"/>
      <c r="Z7251" s="5"/>
      <c r="AA7251" s="5"/>
      <c r="AB7251" s="5"/>
      <c r="AC7251" s="5"/>
      <c r="AD7251" s="5"/>
      <c r="AE7251" s="5"/>
      <c r="AF7251" s="5"/>
      <c r="AG7251" s="5"/>
      <c r="AH7251" s="5"/>
      <c r="AI7251" s="5"/>
      <c r="AJ7251" s="5"/>
    </row>
    <row r="7252" spans="11:36">
      <c r="K7252" s="5"/>
      <c r="L7252" s="5"/>
      <c r="M7252" s="5"/>
      <c r="N7252" s="5"/>
      <c r="O7252" s="5"/>
      <c r="P7252" s="5"/>
      <c r="Q7252" s="5"/>
      <c r="R7252" s="5"/>
      <c r="S7252" s="5"/>
      <c r="T7252" s="5"/>
      <c r="U7252" s="5"/>
      <c r="V7252" s="5"/>
      <c r="W7252" s="5"/>
      <c r="X7252" s="5"/>
      <c r="Y7252" s="5"/>
      <c r="Z7252" s="5"/>
      <c r="AA7252" s="5"/>
      <c r="AB7252" s="5"/>
      <c r="AC7252" s="5"/>
      <c r="AD7252" s="5"/>
      <c r="AE7252" s="5"/>
      <c r="AF7252" s="5"/>
      <c r="AG7252" s="5"/>
      <c r="AH7252" s="5"/>
      <c r="AI7252" s="5"/>
      <c r="AJ7252" s="5"/>
    </row>
    <row r="7253" spans="11:36">
      <c r="K7253" s="5"/>
      <c r="L7253" s="5"/>
      <c r="M7253" s="5"/>
      <c r="N7253" s="5"/>
      <c r="O7253" s="5"/>
      <c r="P7253" s="5"/>
      <c r="Q7253" s="5"/>
      <c r="R7253" s="5"/>
      <c r="S7253" s="5"/>
      <c r="T7253" s="5"/>
      <c r="U7253" s="5"/>
      <c r="V7253" s="5"/>
      <c r="W7253" s="5"/>
      <c r="X7253" s="5"/>
      <c r="Y7253" s="5"/>
      <c r="Z7253" s="5"/>
      <c r="AA7253" s="5"/>
      <c r="AB7253" s="5"/>
      <c r="AC7253" s="5"/>
      <c r="AD7253" s="5"/>
      <c r="AE7253" s="5"/>
      <c r="AF7253" s="5"/>
      <c r="AG7253" s="5"/>
      <c r="AH7253" s="5"/>
      <c r="AI7253" s="5"/>
      <c r="AJ7253" s="5"/>
    </row>
    <row r="7254" spans="11:36">
      <c r="K7254" s="5"/>
      <c r="L7254" s="5"/>
      <c r="M7254" s="5"/>
      <c r="N7254" s="5"/>
      <c r="O7254" s="5"/>
      <c r="P7254" s="5"/>
      <c r="Q7254" s="5"/>
      <c r="R7254" s="5"/>
      <c r="S7254" s="5"/>
      <c r="T7254" s="5"/>
      <c r="U7254" s="5"/>
      <c r="V7254" s="5"/>
      <c r="W7254" s="5"/>
      <c r="X7254" s="5"/>
      <c r="Y7254" s="5"/>
      <c r="Z7254" s="5"/>
      <c r="AA7254" s="5"/>
      <c r="AB7254" s="5"/>
      <c r="AC7254" s="5"/>
      <c r="AD7254" s="5"/>
      <c r="AE7254" s="5"/>
      <c r="AF7254" s="5"/>
      <c r="AG7254" s="5"/>
      <c r="AH7254" s="5"/>
      <c r="AI7254" s="5"/>
      <c r="AJ7254" s="5"/>
    </row>
    <row r="7255" spans="11:36">
      <c r="K7255" s="5"/>
      <c r="L7255" s="5"/>
      <c r="M7255" s="5"/>
      <c r="N7255" s="5"/>
      <c r="O7255" s="5"/>
      <c r="P7255" s="5"/>
      <c r="Q7255" s="5"/>
      <c r="R7255" s="5"/>
      <c r="S7255" s="5"/>
      <c r="T7255" s="5"/>
      <c r="U7255" s="5"/>
      <c r="V7255" s="5"/>
      <c r="W7255" s="5"/>
      <c r="X7255" s="5"/>
      <c r="Y7255" s="5"/>
      <c r="Z7255" s="5"/>
      <c r="AA7255" s="5"/>
      <c r="AB7255" s="5"/>
      <c r="AC7255" s="5"/>
      <c r="AD7255" s="5"/>
      <c r="AE7255" s="5"/>
      <c r="AF7255" s="5"/>
      <c r="AG7255" s="5"/>
      <c r="AH7255" s="5"/>
      <c r="AI7255" s="5"/>
      <c r="AJ7255" s="5"/>
    </row>
    <row r="7256" spans="11:36">
      <c r="K7256" s="5"/>
      <c r="L7256" s="5"/>
      <c r="M7256" s="5"/>
      <c r="N7256" s="5"/>
      <c r="O7256" s="5"/>
      <c r="P7256" s="5"/>
      <c r="Q7256" s="5"/>
      <c r="R7256" s="5"/>
      <c r="S7256" s="5"/>
      <c r="T7256" s="5"/>
      <c r="U7256" s="5"/>
      <c r="V7256" s="5"/>
      <c r="W7256" s="5"/>
      <c r="X7256" s="5"/>
      <c r="Y7256" s="5"/>
      <c r="Z7256" s="5"/>
      <c r="AA7256" s="5"/>
      <c r="AB7256" s="5"/>
      <c r="AC7256" s="5"/>
      <c r="AD7256" s="5"/>
      <c r="AE7256" s="5"/>
      <c r="AF7256" s="5"/>
      <c r="AG7256" s="5"/>
      <c r="AH7256" s="5"/>
      <c r="AI7256" s="5"/>
      <c r="AJ7256" s="5"/>
    </row>
    <row r="7257" spans="11:36">
      <c r="K7257" s="5"/>
      <c r="L7257" s="5"/>
      <c r="M7257" s="5"/>
      <c r="N7257" s="5"/>
      <c r="O7257" s="5"/>
      <c r="P7257" s="5"/>
      <c r="Q7257" s="5"/>
      <c r="R7257" s="5"/>
      <c r="S7257" s="5"/>
      <c r="T7257" s="5"/>
      <c r="U7257" s="5"/>
      <c r="V7257" s="5"/>
      <c r="W7257" s="5"/>
      <c r="X7257" s="5"/>
      <c r="Y7257" s="5"/>
      <c r="Z7257" s="5"/>
      <c r="AA7257" s="5"/>
      <c r="AB7257" s="5"/>
      <c r="AC7257" s="5"/>
      <c r="AD7257" s="5"/>
      <c r="AE7257" s="5"/>
      <c r="AF7257" s="5"/>
      <c r="AG7257" s="5"/>
      <c r="AH7257" s="5"/>
      <c r="AI7257" s="5"/>
      <c r="AJ7257" s="5"/>
    </row>
    <row r="7258" spans="11:36">
      <c r="K7258" s="5"/>
      <c r="L7258" s="5"/>
      <c r="M7258" s="5"/>
      <c r="N7258" s="5"/>
      <c r="O7258" s="5"/>
      <c r="P7258" s="5"/>
      <c r="Q7258" s="5"/>
      <c r="R7258" s="5"/>
      <c r="S7258" s="5"/>
      <c r="T7258" s="5"/>
      <c r="U7258" s="5"/>
      <c r="V7258" s="5"/>
      <c r="W7258" s="5"/>
      <c r="X7258" s="5"/>
      <c r="Y7258" s="5"/>
      <c r="Z7258" s="5"/>
      <c r="AA7258" s="5"/>
      <c r="AB7258" s="5"/>
      <c r="AC7258" s="5"/>
      <c r="AD7258" s="5"/>
      <c r="AE7258" s="5"/>
      <c r="AF7258" s="5"/>
      <c r="AG7258" s="5"/>
      <c r="AH7258" s="5"/>
      <c r="AI7258" s="5"/>
      <c r="AJ7258" s="5"/>
    </row>
    <row r="7259" spans="11:36">
      <c r="K7259" s="5"/>
      <c r="L7259" s="5"/>
      <c r="M7259" s="5"/>
      <c r="N7259" s="5"/>
      <c r="O7259" s="5"/>
      <c r="P7259" s="5"/>
      <c r="Q7259" s="5"/>
      <c r="R7259" s="5"/>
      <c r="S7259" s="5"/>
      <c r="T7259" s="5"/>
      <c r="U7259" s="5"/>
      <c r="V7259" s="5"/>
      <c r="W7259" s="5"/>
      <c r="X7259" s="5"/>
      <c r="Y7259" s="5"/>
      <c r="Z7259" s="5"/>
      <c r="AA7259" s="5"/>
      <c r="AB7259" s="5"/>
      <c r="AC7259" s="5"/>
      <c r="AD7259" s="5"/>
      <c r="AE7259" s="5"/>
      <c r="AF7259" s="5"/>
      <c r="AG7259" s="5"/>
      <c r="AH7259" s="5"/>
      <c r="AI7259" s="5"/>
      <c r="AJ7259" s="5"/>
    </row>
    <row r="7260" spans="11:36">
      <c r="K7260" s="5"/>
      <c r="L7260" s="5"/>
      <c r="M7260" s="5"/>
      <c r="N7260" s="5"/>
      <c r="O7260" s="5"/>
      <c r="P7260" s="5"/>
      <c r="Q7260" s="5"/>
      <c r="R7260" s="5"/>
      <c r="S7260" s="5"/>
      <c r="T7260" s="5"/>
      <c r="U7260" s="5"/>
      <c r="V7260" s="5"/>
      <c r="W7260" s="5"/>
      <c r="X7260" s="5"/>
      <c r="Y7260" s="5"/>
      <c r="Z7260" s="5"/>
      <c r="AA7260" s="5"/>
      <c r="AB7260" s="5"/>
      <c r="AC7260" s="5"/>
      <c r="AD7260" s="5"/>
      <c r="AE7260" s="5"/>
      <c r="AF7260" s="5"/>
      <c r="AG7260" s="5"/>
      <c r="AH7260" s="5"/>
      <c r="AI7260" s="5"/>
      <c r="AJ7260" s="5"/>
    </row>
    <row r="7261" spans="11:36">
      <c r="K7261" s="5"/>
      <c r="L7261" s="5"/>
      <c r="M7261" s="5"/>
      <c r="N7261" s="5"/>
      <c r="O7261" s="5"/>
      <c r="P7261" s="5"/>
      <c r="Q7261" s="5"/>
      <c r="R7261" s="5"/>
      <c r="S7261" s="5"/>
      <c r="T7261" s="5"/>
      <c r="U7261" s="5"/>
      <c r="V7261" s="5"/>
      <c r="W7261" s="5"/>
      <c r="X7261" s="5"/>
      <c r="Y7261" s="5"/>
      <c r="Z7261" s="5"/>
      <c r="AA7261" s="5"/>
      <c r="AB7261" s="5"/>
      <c r="AC7261" s="5"/>
      <c r="AD7261" s="5"/>
      <c r="AE7261" s="5"/>
      <c r="AF7261" s="5"/>
      <c r="AG7261" s="5"/>
      <c r="AH7261" s="5"/>
      <c r="AI7261" s="5"/>
      <c r="AJ7261" s="5"/>
    </row>
    <row r="7262" spans="11:36">
      <c r="K7262" s="5"/>
      <c r="L7262" s="5"/>
      <c r="M7262" s="5"/>
      <c r="N7262" s="5"/>
      <c r="O7262" s="5"/>
      <c r="P7262" s="5"/>
      <c r="Q7262" s="5"/>
      <c r="R7262" s="5"/>
      <c r="S7262" s="5"/>
      <c r="T7262" s="5"/>
      <c r="U7262" s="5"/>
      <c r="V7262" s="5"/>
      <c r="W7262" s="5"/>
      <c r="X7262" s="5"/>
      <c r="Y7262" s="5"/>
      <c r="Z7262" s="5"/>
      <c r="AA7262" s="5"/>
      <c r="AB7262" s="5"/>
      <c r="AC7262" s="5"/>
      <c r="AD7262" s="5"/>
      <c r="AE7262" s="5"/>
      <c r="AF7262" s="5"/>
      <c r="AG7262" s="5"/>
      <c r="AH7262" s="5"/>
      <c r="AI7262" s="5"/>
      <c r="AJ7262" s="5"/>
    </row>
    <row r="7263" spans="11:36">
      <c r="K7263" s="5"/>
      <c r="L7263" s="5"/>
      <c r="M7263" s="5"/>
      <c r="N7263" s="5"/>
      <c r="O7263" s="5"/>
      <c r="P7263" s="5"/>
      <c r="Q7263" s="5"/>
      <c r="R7263" s="5"/>
      <c r="S7263" s="5"/>
      <c r="T7263" s="5"/>
      <c r="U7263" s="5"/>
      <c r="V7263" s="5"/>
      <c r="W7263" s="5"/>
      <c r="X7263" s="5"/>
      <c r="Y7263" s="5"/>
      <c r="Z7263" s="5"/>
      <c r="AA7263" s="5"/>
      <c r="AB7263" s="5"/>
      <c r="AC7263" s="5"/>
      <c r="AD7263" s="5"/>
      <c r="AE7263" s="5"/>
      <c r="AF7263" s="5"/>
      <c r="AG7263" s="5"/>
      <c r="AH7263" s="5"/>
      <c r="AI7263" s="5"/>
      <c r="AJ7263" s="5"/>
    </row>
    <row r="7264" spans="11:36">
      <c r="K7264" s="5"/>
      <c r="L7264" s="5"/>
      <c r="M7264" s="5"/>
      <c r="N7264" s="5"/>
      <c r="O7264" s="5"/>
      <c r="P7264" s="5"/>
      <c r="Q7264" s="5"/>
      <c r="R7264" s="5"/>
      <c r="S7264" s="5"/>
      <c r="T7264" s="5"/>
      <c r="U7264" s="5"/>
      <c r="V7264" s="5"/>
      <c r="W7264" s="5"/>
      <c r="X7264" s="5"/>
      <c r="Y7264" s="5"/>
      <c r="Z7264" s="5"/>
      <c r="AA7264" s="5"/>
      <c r="AB7264" s="5"/>
      <c r="AC7264" s="5"/>
      <c r="AD7264" s="5"/>
      <c r="AE7264" s="5"/>
      <c r="AF7264" s="5"/>
      <c r="AG7264" s="5"/>
      <c r="AH7264" s="5"/>
      <c r="AI7264" s="5"/>
      <c r="AJ7264" s="5"/>
    </row>
    <row r="7265" spans="11:36">
      <c r="K7265" s="5"/>
      <c r="L7265" s="5"/>
      <c r="M7265" s="5"/>
      <c r="N7265" s="5"/>
      <c r="O7265" s="5"/>
      <c r="P7265" s="5"/>
      <c r="Q7265" s="5"/>
      <c r="R7265" s="5"/>
      <c r="S7265" s="5"/>
      <c r="T7265" s="5"/>
      <c r="U7265" s="5"/>
      <c r="V7265" s="5"/>
      <c r="W7265" s="5"/>
      <c r="X7265" s="5"/>
      <c r="Y7265" s="5"/>
      <c r="Z7265" s="5"/>
      <c r="AA7265" s="5"/>
      <c r="AB7265" s="5"/>
      <c r="AC7265" s="5"/>
      <c r="AD7265" s="5"/>
      <c r="AE7265" s="5"/>
      <c r="AF7265" s="5"/>
      <c r="AG7265" s="5"/>
      <c r="AH7265" s="5"/>
      <c r="AI7265" s="5"/>
      <c r="AJ7265" s="5"/>
    </row>
    <row r="7266" spans="11:36">
      <c r="K7266" s="5"/>
      <c r="L7266" s="5"/>
      <c r="M7266" s="5"/>
      <c r="N7266" s="5"/>
      <c r="O7266" s="5"/>
      <c r="P7266" s="5"/>
      <c r="Q7266" s="5"/>
      <c r="R7266" s="5"/>
      <c r="S7266" s="5"/>
      <c r="T7266" s="5"/>
      <c r="U7266" s="5"/>
      <c r="V7266" s="5"/>
      <c r="W7266" s="5"/>
      <c r="X7266" s="5"/>
      <c r="Y7266" s="5"/>
      <c r="Z7266" s="5"/>
      <c r="AA7266" s="5"/>
      <c r="AB7266" s="5"/>
      <c r="AC7266" s="5"/>
      <c r="AD7266" s="5"/>
      <c r="AE7266" s="5"/>
      <c r="AF7266" s="5"/>
      <c r="AG7266" s="5"/>
      <c r="AH7266" s="5"/>
      <c r="AI7266" s="5"/>
      <c r="AJ7266" s="5"/>
    </row>
    <row r="7267" spans="11:36">
      <c r="K7267" s="5"/>
      <c r="L7267" s="5"/>
      <c r="M7267" s="5"/>
      <c r="N7267" s="5"/>
      <c r="O7267" s="5"/>
      <c r="P7267" s="5"/>
      <c r="Q7267" s="5"/>
      <c r="R7267" s="5"/>
      <c r="S7267" s="5"/>
      <c r="T7267" s="5"/>
      <c r="U7267" s="5"/>
      <c r="V7267" s="5"/>
      <c r="W7267" s="5"/>
      <c r="X7267" s="5"/>
      <c r="Y7267" s="5"/>
      <c r="Z7267" s="5"/>
      <c r="AA7267" s="5"/>
      <c r="AB7267" s="5"/>
      <c r="AC7267" s="5"/>
      <c r="AD7267" s="5"/>
      <c r="AE7267" s="5"/>
      <c r="AF7267" s="5"/>
      <c r="AG7267" s="5"/>
      <c r="AH7267" s="5"/>
      <c r="AI7267" s="5"/>
      <c r="AJ7267" s="5"/>
    </row>
    <row r="7268" spans="11:36">
      <c r="K7268" s="5"/>
      <c r="L7268" s="5"/>
      <c r="M7268" s="5"/>
      <c r="N7268" s="5"/>
      <c r="O7268" s="5"/>
      <c r="P7268" s="5"/>
      <c r="Q7268" s="5"/>
      <c r="R7268" s="5"/>
      <c r="S7268" s="5"/>
      <c r="T7268" s="5"/>
      <c r="U7268" s="5"/>
      <c r="V7268" s="5"/>
      <c r="W7268" s="5"/>
      <c r="X7268" s="5"/>
      <c r="Y7268" s="5"/>
      <c r="Z7268" s="5"/>
      <c r="AA7268" s="5"/>
      <c r="AB7268" s="5"/>
      <c r="AC7268" s="5"/>
      <c r="AD7268" s="5"/>
      <c r="AE7268" s="5"/>
      <c r="AF7268" s="5"/>
      <c r="AG7268" s="5"/>
      <c r="AH7268" s="5"/>
      <c r="AI7268" s="5"/>
      <c r="AJ7268" s="5"/>
    </row>
    <row r="7269" spans="11:36">
      <c r="K7269" s="5"/>
      <c r="L7269" s="5"/>
      <c r="M7269" s="5"/>
      <c r="N7269" s="5"/>
      <c r="O7269" s="5"/>
      <c r="P7269" s="5"/>
      <c r="Q7269" s="5"/>
      <c r="R7269" s="5"/>
      <c r="S7269" s="5"/>
      <c r="T7269" s="5"/>
      <c r="U7269" s="5"/>
      <c r="V7269" s="5"/>
      <c r="W7269" s="5"/>
      <c r="X7269" s="5"/>
      <c r="Y7269" s="5"/>
      <c r="Z7269" s="5"/>
      <c r="AA7269" s="5"/>
      <c r="AB7269" s="5"/>
      <c r="AC7269" s="5"/>
      <c r="AD7269" s="5"/>
      <c r="AE7269" s="5"/>
      <c r="AF7269" s="5"/>
      <c r="AG7269" s="5"/>
      <c r="AH7269" s="5"/>
      <c r="AI7269" s="5"/>
      <c r="AJ7269" s="5"/>
    </row>
    <row r="7270" spans="11:36">
      <c r="K7270" s="5"/>
      <c r="L7270" s="5"/>
      <c r="M7270" s="5"/>
      <c r="N7270" s="5"/>
      <c r="O7270" s="5"/>
      <c r="P7270" s="5"/>
      <c r="Q7270" s="5"/>
      <c r="R7270" s="5"/>
      <c r="S7270" s="5"/>
      <c r="T7270" s="5"/>
      <c r="U7270" s="5"/>
      <c r="V7270" s="5"/>
      <c r="W7270" s="5"/>
      <c r="X7270" s="5"/>
      <c r="Y7270" s="5"/>
      <c r="Z7270" s="5"/>
      <c r="AA7270" s="5"/>
      <c r="AB7270" s="5"/>
      <c r="AC7270" s="5"/>
      <c r="AD7270" s="5"/>
      <c r="AE7270" s="5"/>
      <c r="AF7270" s="5"/>
      <c r="AG7270" s="5"/>
      <c r="AH7270" s="5"/>
      <c r="AI7270" s="5"/>
      <c r="AJ7270" s="5"/>
    </row>
    <row r="7271" spans="11:36">
      <c r="K7271" s="5"/>
      <c r="L7271" s="5"/>
      <c r="M7271" s="5"/>
      <c r="N7271" s="5"/>
      <c r="O7271" s="5"/>
      <c r="P7271" s="5"/>
      <c r="Q7271" s="5"/>
      <c r="R7271" s="5"/>
      <c r="S7271" s="5"/>
      <c r="T7271" s="5"/>
      <c r="U7271" s="5"/>
      <c r="V7271" s="5"/>
      <c r="W7271" s="5"/>
      <c r="X7271" s="5"/>
      <c r="Y7271" s="5"/>
      <c r="Z7271" s="5"/>
      <c r="AA7271" s="5"/>
      <c r="AB7271" s="5"/>
      <c r="AC7271" s="5"/>
      <c r="AD7271" s="5"/>
      <c r="AE7271" s="5"/>
      <c r="AF7271" s="5"/>
      <c r="AG7271" s="5"/>
      <c r="AH7271" s="5"/>
      <c r="AI7271" s="5"/>
      <c r="AJ7271" s="5"/>
    </row>
    <row r="7272" spans="11:36">
      <c r="K7272" s="5"/>
      <c r="L7272" s="5"/>
      <c r="M7272" s="5"/>
      <c r="N7272" s="5"/>
      <c r="O7272" s="5"/>
      <c r="P7272" s="5"/>
      <c r="Q7272" s="5"/>
      <c r="R7272" s="5"/>
      <c r="S7272" s="5"/>
      <c r="T7272" s="5"/>
      <c r="U7272" s="5"/>
      <c r="V7272" s="5"/>
      <c r="W7272" s="5"/>
      <c r="X7272" s="5"/>
      <c r="Y7272" s="5"/>
      <c r="Z7272" s="5"/>
      <c r="AA7272" s="5"/>
      <c r="AB7272" s="5"/>
      <c r="AC7272" s="5"/>
      <c r="AD7272" s="5"/>
      <c r="AE7272" s="5"/>
      <c r="AF7272" s="5"/>
      <c r="AG7272" s="5"/>
      <c r="AH7272" s="5"/>
      <c r="AI7272" s="5"/>
      <c r="AJ7272" s="5"/>
    </row>
    <row r="7273" spans="11:36">
      <c r="K7273" s="5"/>
      <c r="L7273" s="5"/>
      <c r="M7273" s="5"/>
      <c r="N7273" s="5"/>
      <c r="O7273" s="5"/>
      <c r="P7273" s="5"/>
      <c r="Q7273" s="5"/>
      <c r="R7273" s="5"/>
      <c r="S7273" s="5"/>
      <c r="T7273" s="5"/>
      <c r="U7273" s="5"/>
      <c r="V7273" s="5"/>
      <c r="W7273" s="5"/>
      <c r="X7273" s="5"/>
      <c r="Y7273" s="5"/>
      <c r="Z7273" s="5"/>
      <c r="AA7273" s="5"/>
      <c r="AB7273" s="5"/>
      <c r="AC7273" s="5"/>
      <c r="AD7273" s="5"/>
      <c r="AE7273" s="5"/>
      <c r="AF7273" s="5"/>
      <c r="AG7273" s="5"/>
      <c r="AH7273" s="5"/>
      <c r="AI7273" s="5"/>
      <c r="AJ7273" s="5"/>
    </row>
    <row r="7274" spans="11:36">
      <c r="K7274" s="5"/>
      <c r="L7274" s="5"/>
      <c r="M7274" s="5"/>
      <c r="N7274" s="5"/>
      <c r="O7274" s="5"/>
      <c r="P7274" s="5"/>
      <c r="Q7274" s="5"/>
      <c r="R7274" s="5"/>
      <c r="S7274" s="5"/>
      <c r="T7274" s="5"/>
      <c r="U7274" s="5"/>
      <c r="V7274" s="5"/>
      <c r="W7274" s="5"/>
      <c r="X7274" s="5"/>
      <c r="Y7274" s="5"/>
      <c r="Z7274" s="5"/>
      <c r="AA7274" s="5"/>
      <c r="AB7274" s="5"/>
      <c r="AC7274" s="5"/>
      <c r="AD7274" s="5"/>
      <c r="AE7274" s="5"/>
      <c r="AF7274" s="5"/>
      <c r="AG7274" s="5"/>
      <c r="AH7274" s="5"/>
      <c r="AI7274" s="5"/>
      <c r="AJ7274" s="5"/>
    </row>
    <row r="7275" spans="11:36">
      <c r="K7275" s="5"/>
      <c r="L7275" s="5"/>
      <c r="M7275" s="5"/>
      <c r="N7275" s="5"/>
      <c r="O7275" s="5"/>
      <c r="P7275" s="5"/>
      <c r="Q7275" s="5"/>
      <c r="R7275" s="5"/>
      <c r="S7275" s="5"/>
      <c r="T7275" s="5"/>
      <c r="U7275" s="5"/>
      <c r="V7275" s="5"/>
      <c r="W7275" s="5"/>
      <c r="X7275" s="5"/>
      <c r="Y7275" s="5"/>
      <c r="Z7275" s="5"/>
      <c r="AA7275" s="5"/>
      <c r="AB7275" s="5"/>
      <c r="AC7275" s="5"/>
      <c r="AD7275" s="5"/>
      <c r="AE7275" s="5"/>
      <c r="AF7275" s="5"/>
      <c r="AG7275" s="5"/>
      <c r="AH7275" s="5"/>
      <c r="AI7275" s="5"/>
      <c r="AJ7275" s="5"/>
    </row>
    <row r="7276" spans="11:36">
      <c r="K7276" s="5"/>
      <c r="L7276" s="5"/>
      <c r="M7276" s="5"/>
      <c r="N7276" s="5"/>
      <c r="O7276" s="5"/>
      <c r="P7276" s="5"/>
      <c r="Q7276" s="5"/>
      <c r="R7276" s="5"/>
      <c r="S7276" s="5"/>
      <c r="T7276" s="5"/>
      <c r="U7276" s="5"/>
      <c r="V7276" s="5"/>
      <c r="W7276" s="5"/>
      <c r="X7276" s="5"/>
      <c r="Y7276" s="5"/>
      <c r="Z7276" s="5"/>
      <c r="AA7276" s="5"/>
      <c r="AB7276" s="5"/>
      <c r="AC7276" s="5"/>
      <c r="AD7276" s="5"/>
      <c r="AE7276" s="5"/>
      <c r="AF7276" s="5"/>
      <c r="AG7276" s="5"/>
      <c r="AH7276" s="5"/>
      <c r="AI7276" s="5"/>
      <c r="AJ7276" s="5"/>
    </row>
    <row r="7277" spans="11:36">
      <c r="K7277" s="5"/>
      <c r="L7277" s="5"/>
      <c r="M7277" s="5"/>
      <c r="N7277" s="5"/>
      <c r="O7277" s="5"/>
      <c r="P7277" s="5"/>
      <c r="Q7277" s="5"/>
      <c r="R7277" s="5"/>
      <c r="S7277" s="5"/>
      <c r="T7277" s="5"/>
      <c r="U7277" s="5"/>
      <c r="V7277" s="5"/>
      <c r="W7277" s="5"/>
      <c r="X7277" s="5"/>
      <c r="Y7277" s="5"/>
      <c r="Z7277" s="5"/>
      <c r="AA7277" s="5"/>
      <c r="AB7277" s="5"/>
      <c r="AC7277" s="5"/>
      <c r="AD7277" s="5"/>
      <c r="AE7277" s="5"/>
      <c r="AF7277" s="5"/>
      <c r="AG7277" s="5"/>
      <c r="AH7277" s="5"/>
      <c r="AI7277" s="5"/>
      <c r="AJ7277" s="5"/>
    </row>
    <row r="7278" spans="11:36">
      <c r="K7278" s="5"/>
      <c r="L7278" s="5"/>
      <c r="M7278" s="5"/>
      <c r="N7278" s="5"/>
      <c r="O7278" s="5"/>
      <c r="P7278" s="5"/>
      <c r="Q7278" s="5"/>
      <c r="R7278" s="5"/>
      <c r="S7278" s="5"/>
      <c r="T7278" s="5"/>
      <c r="U7278" s="5"/>
      <c r="V7278" s="5"/>
      <c r="W7278" s="5"/>
      <c r="X7278" s="5"/>
      <c r="Y7278" s="5"/>
      <c r="Z7278" s="5"/>
      <c r="AA7278" s="5"/>
      <c r="AB7278" s="5"/>
      <c r="AC7278" s="5"/>
      <c r="AD7278" s="5"/>
      <c r="AE7278" s="5"/>
      <c r="AF7278" s="5"/>
      <c r="AG7278" s="5"/>
      <c r="AH7278" s="5"/>
      <c r="AI7278" s="5"/>
      <c r="AJ7278" s="5"/>
    </row>
    <row r="7279" spans="11:36">
      <c r="K7279" s="5"/>
      <c r="L7279" s="5"/>
      <c r="M7279" s="5"/>
      <c r="N7279" s="5"/>
      <c r="O7279" s="5"/>
      <c r="P7279" s="5"/>
      <c r="Q7279" s="5"/>
      <c r="R7279" s="5"/>
      <c r="S7279" s="5"/>
      <c r="T7279" s="5"/>
      <c r="U7279" s="5"/>
      <c r="V7279" s="5"/>
      <c r="W7279" s="5"/>
      <c r="X7279" s="5"/>
      <c r="Y7279" s="5"/>
      <c r="Z7279" s="5"/>
      <c r="AA7279" s="5"/>
      <c r="AB7279" s="5"/>
      <c r="AC7279" s="5"/>
      <c r="AD7279" s="5"/>
      <c r="AE7279" s="5"/>
      <c r="AF7279" s="5"/>
      <c r="AG7279" s="5"/>
      <c r="AH7279" s="5"/>
      <c r="AI7279" s="5"/>
      <c r="AJ7279" s="5"/>
    </row>
    <row r="7280" spans="11:36">
      <c r="K7280" s="5"/>
      <c r="L7280" s="5"/>
      <c r="M7280" s="5"/>
      <c r="N7280" s="5"/>
      <c r="O7280" s="5"/>
      <c r="P7280" s="5"/>
      <c r="Q7280" s="5"/>
      <c r="R7280" s="5"/>
      <c r="S7280" s="5"/>
      <c r="T7280" s="5"/>
      <c r="U7280" s="5"/>
      <c r="V7280" s="5"/>
      <c r="W7280" s="5"/>
      <c r="X7280" s="5"/>
      <c r="Y7280" s="5"/>
      <c r="Z7280" s="5"/>
      <c r="AA7280" s="5"/>
      <c r="AB7280" s="5"/>
      <c r="AC7280" s="5"/>
      <c r="AD7280" s="5"/>
      <c r="AE7280" s="5"/>
      <c r="AF7280" s="5"/>
      <c r="AG7280" s="5"/>
      <c r="AH7280" s="5"/>
      <c r="AI7280" s="5"/>
      <c r="AJ7280" s="5"/>
    </row>
    <row r="7281" spans="11:36">
      <c r="K7281" s="5"/>
      <c r="L7281" s="5"/>
      <c r="M7281" s="5"/>
      <c r="N7281" s="5"/>
      <c r="O7281" s="5"/>
      <c r="P7281" s="5"/>
      <c r="Q7281" s="5"/>
      <c r="R7281" s="5"/>
      <c r="S7281" s="5"/>
      <c r="T7281" s="5"/>
      <c r="U7281" s="5"/>
      <c r="V7281" s="5"/>
      <c r="W7281" s="5"/>
      <c r="X7281" s="5"/>
      <c r="Y7281" s="5"/>
      <c r="Z7281" s="5"/>
      <c r="AA7281" s="5"/>
      <c r="AB7281" s="5"/>
      <c r="AC7281" s="5"/>
      <c r="AD7281" s="5"/>
      <c r="AE7281" s="5"/>
      <c r="AF7281" s="5"/>
      <c r="AG7281" s="5"/>
      <c r="AH7281" s="5"/>
      <c r="AI7281" s="5"/>
      <c r="AJ7281" s="5"/>
    </row>
    <row r="7282" spans="11:36">
      <c r="K7282" s="5"/>
      <c r="L7282" s="5"/>
      <c r="M7282" s="5"/>
      <c r="N7282" s="5"/>
      <c r="O7282" s="5"/>
      <c r="P7282" s="5"/>
      <c r="Q7282" s="5"/>
      <c r="R7282" s="5"/>
      <c r="S7282" s="5"/>
      <c r="T7282" s="5"/>
      <c r="U7282" s="5"/>
      <c r="V7282" s="5"/>
      <c r="W7282" s="5"/>
      <c r="X7282" s="5"/>
      <c r="Y7282" s="5"/>
      <c r="Z7282" s="5"/>
      <c r="AA7282" s="5"/>
      <c r="AB7282" s="5"/>
      <c r="AC7282" s="5"/>
      <c r="AD7282" s="5"/>
      <c r="AE7282" s="5"/>
      <c r="AF7282" s="5"/>
      <c r="AG7282" s="5"/>
      <c r="AH7282" s="5"/>
      <c r="AI7282" s="5"/>
      <c r="AJ7282" s="5"/>
    </row>
    <row r="7283" spans="11:36">
      <c r="K7283" s="5"/>
      <c r="L7283" s="5"/>
      <c r="M7283" s="5"/>
      <c r="N7283" s="5"/>
      <c r="O7283" s="5"/>
      <c r="P7283" s="5"/>
      <c r="Q7283" s="5"/>
      <c r="R7283" s="5"/>
      <c r="S7283" s="5"/>
      <c r="T7283" s="5"/>
      <c r="U7283" s="5"/>
      <c r="V7283" s="5"/>
      <c r="W7283" s="5"/>
      <c r="X7283" s="5"/>
      <c r="Y7283" s="5"/>
      <c r="Z7283" s="5"/>
      <c r="AA7283" s="5"/>
      <c r="AB7283" s="5"/>
      <c r="AC7283" s="5"/>
      <c r="AD7283" s="5"/>
      <c r="AE7283" s="5"/>
      <c r="AF7283" s="5"/>
      <c r="AG7283" s="5"/>
      <c r="AH7283" s="5"/>
      <c r="AI7283" s="5"/>
      <c r="AJ7283" s="5"/>
    </row>
    <row r="7284" spans="11:36">
      <c r="K7284" s="5"/>
      <c r="L7284" s="5"/>
      <c r="M7284" s="5"/>
      <c r="N7284" s="5"/>
      <c r="O7284" s="5"/>
      <c r="P7284" s="5"/>
      <c r="Q7284" s="5"/>
      <c r="R7284" s="5"/>
      <c r="S7284" s="5"/>
      <c r="T7284" s="5"/>
      <c r="U7284" s="5"/>
      <c r="V7284" s="5"/>
      <c r="W7284" s="5"/>
      <c r="X7284" s="5"/>
      <c r="Y7284" s="5"/>
      <c r="Z7284" s="5"/>
      <c r="AA7284" s="5"/>
      <c r="AB7284" s="5"/>
      <c r="AC7284" s="5"/>
      <c r="AD7284" s="5"/>
      <c r="AE7284" s="5"/>
      <c r="AF7284" s="5"/>
      <c r="AG7284" s="5"/>
      <c r="AH7284" s="5"/>
      <c r="AI7284" s="5"/>
      <c r="AJ7284" s="5"/>
    </row>
    <row r="7285" spans="11:36">
      <c r="K7285" s="5"/>
      <c r="L7285" s="5"/>
      <c r="M7285" s="5"/>
      <c r="N7285" s="5"/>
      <c r="O7285" s="5"/>
      <c r="P7285" s="5"/>
      <c r="Q7285" s="5"/>
      <c r="R7285" s="5"/>
      <c r="S7285" s="5"/>
      <c r="T7285" s="5"/>
      <c r="U7285" s="5"/>
      <c r="V7285" s="5"/>
      <c r="W7285" s="5"/>
      <c r="X7285" s="5"/>
      <c r="Y7285" s="5"/>
      <c r="Z7285" s="5"/>
      <c r="AA7285" s="5"/>
      <c r="AB7285" s="5"/>
      <c r="AC7285" s="5"/>
      <c r="AD7285" s="5"/>
      <c r="AE7285" s="5"/>
      <c r="AF7285" s="5"/>
      <c r="AG7285" s="5"/>
      <c r="AH7285" s="5"/>
      <c r="AI7285" s="5"/>
      <c r="AJ7285" s="5"/>
    </row>
    <row r="7286" spans="11:36">
      <c r="K7286" s="5"/>
      <c r="L7286" s="5"/>
      <c r="M7286" s="5"/>
      <c r="N7286" s="5"/>
      <c r="O7286" s="5"/>
      <c r="P7286" s="5"/>
      <c r="Q7286" s="5"/>
      <c r="R7286" s="5"/>
      <c r="S7286" s="5"/>
      <c r="T7286" s="5"/>
      <c r="U7286" s="5"/>
      <c r="V7286" s="5"/>
      <c r="W7286" s="5"/>
      <c r="X7286" s="5"/>
      <c r="Y7286" s="5"/>
      <c r="Z7286" s="5"/>
      <c r="AA7286" s="5"/>
      <c r="AB7286" s="5"/>
      <c r="AC7286" s="5"/>
      <c r="AD7286" s="5"/>
      <c r="AE7286" s="5"/>
      <c r="AF7286" s="5"/>
      <c r="AG7286" s="5"/>
      <c r="AH7286" s="5"/>
      <c r="AI7286" s="5"/>
      <c r="AJ7286" s="5"/>
    </row>
    <row r="7287" spans="11:36">
      <c r="K7287" s="5"/>
      <c r="L7287" s="5"/>
      <c r="M7287" s="5"/>
      <c r="N7287" s="5"/>
      <c r="O7287" s="5"/>
      <c r="P7287" s="5"/>
      <c r="Q7287" s="5"/>
      <c r="R7287" s="5"/>
      <c r="S7287" s="5"/>
      <c r="T7287" s="5"/>
      <c r="U7287" s="5"/>
      <c r="V7287" s="5"/>
      <c r="W7287" s="5"/>
      <c r="X7287" s="5"/>
      <c r="Y7287" s="5"/>
      <c r="Z7287" s="5"/>
      <c r="AA7287" s="5"/>
      <c r="AB7287" s="5"/>
      <c r="AC7287" s="5"/>
      <c r="AD7287" s="5"/>
      <c r="AE7287" s="5"/>
      <c r="AF7287" s="5"/>
      <c r="AG7287" s="5"/>
      <c r="AH7287" s="5"/>
      <c r="AI7287" s="5"/>
      <c r="AJ7287" s="5"/>
    </row>
    <row r="7288" spans="11:36">
      <c r="K7288" s="5"/>
      <c r="L7288" s="5"/>
      <c r="M7288" s="5"/>
      <c r="N7288" s="5"/>
      <c r="O7288" s="5"/>
      <c r="P7288" s="5"/>
      <c r="Q7288" s="5"/>
      <c r="R7288" s="5"/>
      <c r="S7288" s="5"/>
      <c r="T7288" s="5"/>
      <c r="U7288" s="5"/>
      <c r="V7288" s="5"/>
      <c r="W7288" s="5"/>
      <c r="X7288" s="5"/>
      <c r="Y7288" s="5"/>
      <c r="Z7288" s="5"/>
      <c r="AA7288" s="5"/>
      <c r="AB7288" s="5"/>
      <c r="AC7288" s="5"/>
      <c r="AD7288" s="5"/>
      <c r="AE7288" s="5"/>
      <c r="AF7288" s="5"/>
      <c r="AG7288" s="5"/>
      <c r="AH7288" s="5"/>
      <c r="AI7288" s="5"/>
      <c r="AJ7288" s="5"/>
    </row>
    <row r="7289" spans="11:36">
      <c r="K7289" s="5"/>
      <c r="L7289" s="5"/>
      <c r="M7289" s="5"/>
      <c r="N7289" s="5"/>
      <c r="O7289" s="5"/>
      <c r="P7289" s="5"/>
      <c r="Q7289" s="5"/>
      <c r="R7289" s="5"/>
      <c r="S7289" s="5"/>
      <c r="T7289" s="5"/>
      <c r="U7289" s="5"/>
      <c r="V7289" s="5"/>
      <c r="W7289" s="5"/>
      <c r="X7289" s="5"/>
      <c r="Y7289" s="5"/>
      <c r="Z7289" s="5"/>
      <c r="AA7289" s="5"/>
      <c r="AB7289" s="5"/>
      <c r="AC7289" s="5"/>
      <c r="AD7289" s="5"/>
      <c r="AE7289" s="5"/>
      <c r="AF7289" s="5"/>
      <c r="AG7289" s="5"/>
      <c r="AH7289" s="5"/>
      <c r="AI7289" s="5"/>
      <c r="AJ7289" s="5"/>
    </row>
    <row r="7290" spans="11:36">
      <c r="K7290" s="5"/>
      <c r="L7290" s="5"/>
      <c r="M7290" s="5"/>
      <c r="N7290" s="5"/>
      <c r="O7290" s="5"/>
      <c r="P7290" s="5"/>
      <c r="Q7290" s="5"/>
      <c r="R7290" s="5"/>
      <c r="S7290" s="5"/>
      <c r="T7290" s="5"/>
      <c r="U7290" s="5"/>
      <c r="V7290" s="5"/>
      <c r="W7290" s="5"/>
      <c r="X7290" s="5"/>
      <c r="Y7290" s="5"/>
      <c r="Z7290" s="5"/>
      <c r="AA7290" s="5"/>
      <c r="AB7290" s="5"/>
      <c r="AC7290" s="5"/>
      <c r="AD7290" s="5"/>
      <c r="AE7290" s="5"/>
      <c r="AF7290" s="5"/>
      <c r="AG7290" s="5"/>
      <c r="AH7290" s="5"/>
      <c r="AI7290" s="5"/>
      <c r="AJ7290" s="5"/>
    </row>
    <row r="7291" spans="11:36">
      <c r="K7291" s="5"/>
      <c r="L7291" s="5"/>
      <c r="M7291" s="5"/>
      <c r="N7291" s="5"/>
      <c r="O7291" s="5"/>
      <c r="P7291" s="5"/>
      <c r="Q7291" s="5"/>
      <c r="R7291" s="5"/>
      <c r="S7291" s="5"/>
      <c r="T7291" s="5"/>
      <c r="U7291" s="5"/>
      <c r="V7291" s="5"/>
      <c r="W7291" s="5"/>
      <c r="X7291" s="5"/>
      <c r="Y7291" s="5"/>
      <c r="Z7291" s="5"/>
      <c r="AA7291" s="5"/>
      <c r="AB7291" s="5"/>
      <c r="AC7291" s="5"/>
      <c r="AD7291" s="5"/>
      <c r="AE7291" s="5"/>
      <c r="AF7291" s="5"/>
      <c r="AG7291" s="5"/>
      <c r="AH7291" s="5"/>
      <c r="AI7291" s="5"/>
      <c r="AJ7291" s="5"/>
    </row>
    <row r="7292" spans="11:36">
      <c r="K7292" s="5"/>
      <c r="L7292" s="5"/>
      <c r="M7292" s="5"/>
      <c r="N7292" s="5"/>
      <c r="O7292" s="5"/>
      <c r="P7292" s="5"/>
      <c r="Q7292" s="5"/>
      <c r="R7292" s="5"/>
      <c r="S7292" s="5"/>
      <c r="T7292" s="5"/>
      <c r="U7292" s="5"/>
      <c r="V7292" s="5"/>
      <c r="W7292" s="5"/>
      <c r="X7292" s="5"/>
      <c r="Y7292" s="5"/>
      <c r="Z7292" s="5"/>
      <c r="AA7292" s="5"/>
      <c r="AB7292" s="5"/>
      <c r="AC7292" s="5"/>
      <c r="AD7292" s="5"/>
      <c r="AE7292" s="5"/>
      <c r="AF7292" s="5"/>
      <c r="AG7292" s="5"/>
      <c r="AH7292" s="5"/>
      <c r="AI7292" s="5"/>
      <c r="AJ7292" s="5"/>
    </row>
    <row r="7293" spans="11:36">
      <c r="K7293" s="5"/>
      <c r="L7293" s="5"/>
      <c r="M7293" s="5"/>
      <c r="N7293" s="5"/>
      <c r="O7293" s="5"/>
      <c r="P7293" s="5"/>
      <c r="Q7293" s="5"/>
      <c r="R7293" s="5"/>
      <c r="S7293" s="5"/>
      <c r="T7293" s="5"/>
      <c r="U7293" s="5"/>
      <c r="V7293" s="5"/>
      <c r="W7293" s="5"/>
      <c r="X7293" s="5"/>
      <c r="Y7293" s="5"/>
      <c r="Z7293" s="5"/>
      <c r="AA7293" s="5"/>
      <c r="AB7293" s="5"/>
      <c r="AC7293" s="5"/>
      <c r="AD7293" s="5"/>
      <c r="AE7293" s="5"/>
      <c r="AF7293" s="5"/>
      <c r="AG7293" s="5"/>
      <c r="AH7293" s="5"/>
      <c r="AI7293" s="5"/>
      <c r="AJ7293" s="5"/>
    </row>
    <row r="7294" spans="11:36">
      <c r="K7294" s="5"/>
      <c r="L7294" s="5"/>
      <c r="M7294" s="5"/>
      <c r="N7294" s="5"/>
      <c r="O7294" s="5"/>
      <c r="P7294" s="5"/>
      <c r="Q7294" s="5"/>
      <c r="R7294" s="5"/>
      <c r="S7294" s="5"/>
      <c r="T7294" s="5"/>
      <c r="U7294" s="5"/>
      <c r="V7294" s="5"/>
      <c r="W7294" s="5"/>
      <c r="X7294" s="5"/>
      <c r="Y7294" s="5"/>
      <c r="Z7294" s="5"/>
      <c r="AA7294" s="5"/>
      <c r="AB7294" s="5"/>
      <c r="AC7294" s="5"/>
      <c r="AD7294" s="5"/>
      <c r="AE7294" s="5"/>
      <c r="AF7294" s="5"/>
      <c r="AG7294" s="5"/>
      <c r="AH7294" s="5"/>
      <c r="AI7294" s="5"/>
      <c r="AJ7294" s="5"/>
    </row>
    <row r="7295" spans="11:36">
      <c r="K7295" s="5"/>
      <c r="L7295" s="5"/>
      <c r="M7295" s="5"/>
      <c r="N7295" s="5"/>
      <c r="O7295" s="5"/>
      <c r="P7295" s="5"/>
      <c r="Q7295" s="5"/>
      <c r="R7295" s="5"/>
      <c r="S7295" s="5"/>
      <c r="T7295" s="5"/>
      <c r="U7295" s="5"/>
      <c r="V7295" s="5"/>
      <c r="W7295" s="5"/>
      <c r="X7295" s="5"/>
      <c r="Y7295" s="5"/>
      <c r="Z7295" s="5"/>
      <c r="AA7295" s="5"/>
      <c r="AB7295" s="5"/>
      <c r="AC7295" s="5"/>
      <c r="AD7295" s="5"/>
      <c r="AE7295" s="5"/>
      <c r="AF7295" s="5"/>
      <c r="AG7295" s="5"/>
      <c r="AH7295" s="5"/>
      <c r="AI7295" s="5"/>
      <c r="AJ7295" s="5"/>
    </row>
    <row r="7296" spans="11:36">
      <c r="K7296" s="5"/>
      <c r="L7296" s="5"/>
      <c r="M7296" s="5"/>
      <c r="N7296" s="5"/>
      <c r="O7296" s="5"/>
      <c r="P7296" s="5"/>
      <c r="Q7296" s="5"/>
      <c r="R7296" s="5"/>
      <c r="S7296" s="5"/>
      <c r="T7296" s="5"/>
      <c r="U7296" s="5"/>
      <c r="V7296" s="5"/>
      <c r="W7296" s="5"/>
      <c r="X7296" s="5"/>
      <c r="Y7296" s="5"/>
      <c r="Z7296" s="5"/>
      <c r="AA7296" s="5"/>
      <c r="AB7296" s="5"/>
      <c r="AC7296" s="5"/>
      <c r="AD7296" s="5"/>
      <c r="AE7296" s="5"/>
      <c r="AF7296" s="5"/>
      <c r="AG7296" s="5"/>
      <c r="AH7296" s="5"/>
      <c r="AI7296" s="5"/>
      <c r="AJ7296" s="5"/>
    </row>
    <row r="7297" spans="11:36">
      <c r="K7297" s="5"/>
      <c r="L7297" s="5"/>
      <c r="M7297" s="5"/>
      <c r="N7297" s="5"/>
      <c r="O7297" s="5"/>
      <c r="P7297" s="5"/>
      <c r="Q7297" s="5"/>
      <c r="R7297" s="5"/>
      <c r="S7297" s="5"/>
      <c r="T7297" s="5"/>
      <c r="U7297" s="5"/>
      <c r="V7297" s="5"/>
      <c r="W7297" s="5"/>
      <c r="X7297" s="5"/>
      <c r="Y7297" s="5"/>
      <c r="Z7297" s="5"/>
      <c r="AA7297" s="5"/>
      <c r="AB7297" s="5"/>
      <c r="AC7297" s="5"/>
      <c r="AD7297" s="5"/>
      <c r="AE7297" s="5"/>
      <c r="AF7297" s="5"/>
      <c r="AG7297" s="5"/>
      <c r="AH7297" s="5"/>
      <c r="AI7297" s="5"/>
      <c r="AJ7297" s="5"/>
    </row>
    <row r="7298" spans="11:36">
      <c r="K7298" s="5"/>
      <c r="L7298" s="5"/>
      <c r="M7298" s="5"/>
      <c r="N7298" s="5"/>
      <c r="O7298" s="5"/>
      <c r="P7298" s="5"/>
      <c r="Q7298" s="5"/>
      <c r="R7298" s="5"/>
      <c r="S7298" s="5"/>
      <c r="T7298" s="5"/>
      <c r="U7298" s="5"/>
      <c r="V7298" s="5"/>
      <c r="W7298" s="5"/>
      <c r="X7298" s="5"/>
      <c r="Y7298" s="5"/>
      <c r="Z7298" s="5"/>
      <c r="AA7298" s="5"/>
      <c r="AB7298" s="5"/>
      <c r="AC7298" s="5"/>
      <c r="AD7298" s="5"/>
      <c r="AE7298" s="5"/>
      <c r="AF7298" s="5"/>
      <c r="AG7298" s="5"/>
      <c r="AH7298" s="5"/>
      <c r="AI7298" s="5"/>
      <c r="AJ7298" s="5"/>
    </row>
    <row r="7299" spans="11:36">
      <c r="K7299" s="5"/>
      <c r="L7299" s="5"/>
      <c r="M7299" s="5"/>
      <c r="N7299" s="5"/>
      <c r="O7299" s="5"/>
      <c r="P7299" s="5"/>
      <c r="Q7299" s="5"/>
      <c r="R7299" s="5"/>
      <c r="S7299" s="5"/>
      <c r="T7299" s="5"/>
      <c r="U7299" s="5"/>
      <c r="V7299" s="5"/>
      <c r="W7299" s="5"/>
      <c r="X7299" s="5"/>
      <c r="Y7299" s="5"/>
      <c r="Z7299" s="5"/>
      <c r="AA7299" s="5"/>
      <c r="AB7299" s="5"/>
      <c r="AC7299" s="5"/>
      <c r="AD7299" s="5"/>
      <c r="AE7299" s="5"/>
      <c r="AF7299" s="5"/>
      <c r="AG7299" s="5"/>
      <c r="AH7299" s="5"/>
      <c r="AI7299" s="5"/>
      <c r="AJ7299" s="5"/>
    </row>
    <row r="7300" spans="11:36">
      <c r="K7300" s="5"/>
      <c r="L7300" s="5"/>
      <c r="M7300" s="5"/>
      <c r="N7300" s="5"/>
      <c r="O7300" s="5"/>
      <c r="P7300" s="5"/>
      <c r="Q7300" s="5"/>
      <c r="R7300" s="5"/>
      <c r="S7300" s="5"/>
      <c r="T7300" s="5"/>
      <c r="U7300" s="5"/>
      <c r="V7300" s="5"/>
      <c r="W7300" s="5"/>
      <c r="X7300" s="5"/>
      <c r="Y7300" s="5"/>
      <c r="Z7300" s="5"/>
      <c r="AA7300" s="5"/>
      <c r="AB7300" s="5"/>
      <c r="AC7300" s="5"/>
      <c r="AD7300" s="5"/>
      <c r="AE7300" s="5"/>
      <c r="AF7300" s="5"/>
      <c r="AG7300" s="5"/>
      <c r="AH7300" s="5"/>
      <c r="AI7300" s="5"/>
      <c r="AJ7300" s="5"/>
    </row>
    <row r="7301" spans="11:36">
      <c r="K7301" s="5"/>
      <c r="L7301" s="5"/>
      <c r="M7301" s="5"/>
      <c r="N7301" s="5"/>
      <c r="O7301" s="5"/>
      <c r="P7301" s="5"/>
      <c r="Q7301" s="5"/>
      <c r="R7301" s="5"/>
      <c r="S7301" s="5"/>
      <c r="T7301" s="5"/>
      <c r="U7301" s="5"/>
      <c r="V7301" s="5"/>
      <c r="W7301" s="5"/>
      <c r="X7301" s="5"/>
      <c r="Y7301" s="5"/>
      <c r="Z7301" s="5"/>
      <c r="AA7301" s="5"/>
      <c r="AB7301" s="5"/>
      <c r="AC7301" s="5"/>
      <c r="AD7301" s="5"/>
      <c r="AE7301" s="5"/>
      <c r="AF7301" s="5"/>
      <c r="AG7301" s="5"/>
      <c r="AH7301" s="5"/>
      <c r="AI7301" s="5"/>
      <c r="AJ7301" s="5"/>
    </row>
    <row r="7302" spans="11:36">
      <c r="K7302" s="5"/>
      <c r="L7302" s="5"/>
      <c r="M7302" s="5"/>
      <c r="N7302" s="5"/>
      <c r="O7302" s="5"/>
      <c r="P7302" s="5"/>
      <c r="Q7302" s="5"/>
      <c r="R7302" s="5"/>
      <c r="S7302" s="5"/>
      <c r="T7302" s="5"/>
      <c r="U7302" s="5"/>
      <c r="V7302" s="5"/>
      <c r="W7302" s="5"/>
      <c r="X7302" s="5"/>
      <c r="Y7302" s="5"/>
      <c r="Z7302" s="5"/>
      <c r="AA7302" s="5"/>
      <c r="AB7302" s="5"/>
      <c r="AC7302" s="5"/>
      <c r="AD7302" s="5"/>
      <c r="AE7302" s="5"/>
      <c r="AF7302" s="5"/>
      <c r="AG7302" s="5"/>
      <c r="AH7302" s="5"/>
      <c r="AI7302" s="5"/>
      <c r="AJ7302" s="5"/>
    </row>
    <row r="7303" spans="11:36">
      <c r="K7303" s="5"/>
      <c r="L7303" s="5"/>
      <c r="M7303" s="5"/>
      <c r="N7303" s="5"/>
      <c r="O7303" s="5"/>
      <c r="P7303" s="5"/>
      <c r="Q7303" s="5"/>
      <c r="R7303" s="5"/>
      <c r="S7303" s="5"/>
      <c r="T7303" s="5"/>
      <c r="U7303" s="5"/>
      <c r="V7303" s="5"/>
      <c r="W7303" s="5"/>
      <c r="X7303" s="5"/>
      <c r="Y7303" s="5"/>
      <c r="Z7303" s="5"/>
      <c r="AA7303" s="5"/>
      <c r="AB7303" s="5"/>
      <c r="AC7303" s="5"/>
      <c r="AD7303" s="5"/>
      <c r="AE7303" s="5"/>
      <c r="AF7303" s="5"/>
      <c r="AG7303" s="5"/>
      <c r="AH7303" s="5"/>
      <c r="AI7303" s="5"/>
      <c r="AJ7303" s="5"/>
    </row>
    <row r="7304" spans="11:36">
      <c r="K7304" s="5"/>
      <c r="L7304" s="5"/>
      <c r="M7304" s="5"/>
      <c r="N7304" s="5"/>
      <c r="O7304" s="5"/>
      <c r="P7304" s="5"/>
      <c r="Q7304" s="5"/>
      <c r="R7304" s="5"/>
      <c r="S7304" s="5"/>
      <c r="T7304" s="5"/>
      <c r="U7304" s="5"/>
      <c r="V7304" s="5"/>
      <c r="W7304" s="5"/>
      <c r="X7304" s="5"/>
      <c r="Y7304" s="5"/>
      <c r="Z7304" s="5"/>
      <c r="AA7304" s="5"/>
      <c r="AB7304" s="5"/>
      <c r="AC7304" s="5"/>
      <c r="AD7304" s="5"/>
      <c r="AE7304" s="5"/>
      <c r="AF7304" s="5"/>
      <c r="AG7304" s="5"/>
      <c r="AH7304" s="5"/>
      <c r="AI7304" s="5"/>
      <c r="AJ7304" s="5"/>
    </row>
    <row r="7305" spans="11:36">
      <c r="K7305" s="5"/>
      <c r="L7305" s="5"/>
      <c r="M7305" s="5"/>
      <c r="N7305" s="5"/>
      <c r="O7305" s="5"/>
      <c r="P7305" s="5"/>
      <c r="Q7305" s="5"/>
      <c r="R7305" s="5"/>
      <c r="S7305" s="5"/>
      <c r="T7305" s="5"/>
      <c r="U7305" s="5"/>
      <c r="V7305" s="5"/>
      <c r="W7305" s="5"/>
      <c r="X7305" s="5"/>
      <c r="Y7305" s="5"/>
      <c r="Z7305" s="5"/>
      <c r="AA7305" s="5"/>
      <c r="AB7305" s="5"/>
      <c r="AC7305" s="5"/>
      <c r="AD7305" s="5"/>
      <c r="AE7305" s="5"/>
      <c r="AF7305" s="5"/>
      <c r="AG7305" s="5"/>
      <c r="AH7305" s="5"/>
      <c r="AI7305" s="5"/>
      <c r="AJ7305" s="5"/>
    </row>
    <row r="7306" spans="11:36">
      <c r="K7306" s="5"/>
      <c r="L7306" s="5"/>
      <c r="M7306" s="5"/>
      <c r="N7306" s="5"/>
      <c r="O7306" s="5"/>
      <c r="P7306" s="5"/>
      <c r="Q7306" s="5"/>
      <c r="R7306" s="5"/>
      <c r="S7306" s="5"/>
      <c r="T7306" s="5"/>
      <c r="U7306" s="5"/>
      <c r="V7306" s="5"/>
      <c r="W7306" s="5"/>
      <c r="X7306" s="5"/>
      <c r="Y7306" s="5"/>
      <c r="Z7306" s="5"/>
      <c r="AA7306" s="5"/>
      <c r="AB7306" s="5"/>
      <c r="AC7306" s="5"/>
      <c r="AD7306" s="5"/>
      <c r="AE7306" s="5"/>
      <c r="AF7306" s="5"/>
      <c r="AG7306" s="5"/>
      <c r="AH7306" s="5"/>
      <c r="AI7306" s="5"/>
      <c r="AJ7306" s="5"/>
    </row>
    <row r="7307" spans="11:36">
      <c r="K7307" s="5"/>
      <c r="L7307" s="5"/>
      <c r="M7307" s="5"/>
      <c r="N7307" s="5"/>
      <c r="O7307" s="5"/>
      <c r="P7307" s="5"/>
      <c r="Q7307" s="5"/>
      <c r="R7307" s="5"/>
      <c r="S7307" s="5"/>
      <c r="T7307" s="5"/>
      <c r="U7307" s="5"/>
      <c r="V7307" s="5"/>
      <c r="W7307" s="5"/>
      <c r="X7307" s="5"/>
      <c r="Y7307" s="5"/>
      <c r="Z7307" s="5"/>
      <c r="AA7307" s="5"/>
      <c r="AB7307" s="5"/>
      <c r="AC7307" s="5"/>
      <c r="AD7307" s="5"/>
      <c r="AE7307" s="5"/>
      <c r="AF7307" s="5"/>
      <c r="AG7307" s="5"/>
      <c r="AH7307" s="5"/>
      <c r="AI7307" s="5"/>
      <c r="AJ7307" s="5"/>
    </row>
    <row r="7308" spans="11:36">
      <c r="K7308" s="5"/>
      <c r="L7308" s="5"/>
      <c r="M7308" s="5"/>
      <c r="N7308" s="5"/>
      <c r="O7308" s="5"/>
      <c r="P7308" s="5"/>
      <c r="Q7308" s="5"/>
      <c r="R7308" s="5"/>
      <c r="S7308" s="5"/>
      <c r="T7308" s="5"/>
      <c r="U7308" s="5"/>
      <c r="V7308" s="5"/>
      <c r="W7308" s="5"/>
      <c r="X7308" s="5"/>
      <c r="Y7308" s="5"/>
      <c r="Z7308" s="5"/>
      <c r="AA7308" s="5"/>
      <c r="AB7308" s="5"/>
      <c r="AC7308" s="5"/>
      <c r="AD7308" s="5"/>
      <c r="AE7308" s="5"/>
      <c r="AF7308" s="5"/>
      <c r="AG7308" s="5"/>
      <c r="AH7308" s="5"/>
      <c r="AI7308" s="5"/>
      <c r="AJ7308" s="5"/>
    </row>
    <row r="7309" spans="11:36">
      <c r="K7309" s="5"/>
      <c r="L7309" s="5"/>
      <c r="M7309" s="5"/>
      <c r="N7309" s="5"/>
      <c r="O7309" s="5"/>
      <c r="P7309" s="5"/>
      <c r="Q7309" s="5"/>
      <c r="R7309" s="5"/>
      <c r="S7309" s="5"/>
      <c r="T7309" s="5"/>
      <c r="U7309" s="5"/>
      <c r="V7309" s="5"/>
      <c r="W7309" s="5"/>
      <c r="X7309" s="5"/>
      <c r="Y7309" s="5"/>
      <c r="Z7309" s="5"/>
      <c r="AA7309" s="5"/>
      <c r="AB7309" s="5"/>
      <c r="AC7309" s="5"/>
      <c r="AD7309" s="5"/>
      <c r="AE7309" s="5"/>
      <c r="AF7309" s="5"/>
      <c r="AG7309" s="5"/>
      <c r="AH7309" s="5"/>
      <c r="AI7309" s="5"/>
      <c r="AJ7309" s="5"/>
    </row>
    <row r="7310" spans="11:36">
      <c r="K7310" s="5"/>
      <c r="L7310" s="5"/>
      <c r="M7310" s="5"/>
      <c r="N7310" s="5"/>
      <c r="O7310" s="5"/>
      <c r="P7310" s="5"/>
      <c r="Q7310" s="5"/>
      <c r="R7310" s="5"/>
      <c r="S7310" s="5"/>
      <c r="T7310" s="5"/>
      <c r="U7310" s="5"/>
      <c r="V7310" s="5"/>
      <c r="W7310" s="5"/>
      <c r="X7310" s="5"/>
      <c r="Y7310" s="5"/>
      <c r="Z7310" s="5"/>
      <c r="AA7310" s="5"/>
      <c r="AB7310" s="5"/>
      <c r="AC7310" s="5"/>
      <c r="AD7310" s="5"/>
      <c r="AE7310" s="5"/>
      <c r="AF7310" s="5"/>
      <c r="AG7310" s="5"/>
      <c r="AH7310" s="5"/>
      <c r="AI7310" s="5"/>
      <c r="AJ7310" s="5"/>
    </row>
    <row r="7311" spans="11:36">
      <c r="K7311" s="5"/>
      <c r="L7311" s="5"/>
      <c r="M7311" s="5"/>
      <c r="N7311" s="5"/>
      <c r="O7311" s="5"/>
      <c r="P7311" s="5"/>
      <c r="Q7311" s="5"/>
      <c r="R7311" s="5"/>
      <c r="S7311" s="5"/>
      <c r="T7311" s="5"/>
      <c r="U7311" s="5"/>
      <c r="V7311" s="5"/>
      <c r="W7311" s="5"/>
      <c r="X7311" s="5"/>
      <c r="Y7311" s="5"/>
      <c r="Z7311" s="5"/>
      <c r="AA7311" s="5"/>
      <c r="AB7311" s="5"/>
      <c r="AC7311" s="5"/>
      <c r="AD7311" s="5"/>
      <c r="AE7311" s="5"/>
      <c r="AF7311" s="5"/>
      <c r="AG7311" s="5"/>
      <c r="AH7311" s="5"/>
      <c r="AI7311" s="5"/>
      <c r="AJ7311" s="5"/>
    </row>
    <row r="7312" spans="11:36">
      <c r="K7312" s="5"/>
      <c r="L7312" s="5"/>
      <c r="M7312" s="5"/>
      <c r="N7312" s="5"/>
      <c r="O7312" s="5"/>
      <c r="P7312" s="5"/>
      <c r="Q7312" s="5"/>
      <c r="R7312" s="5"/>
      <c r="S7312" s="5"/>
      <c r="T7312" s="5"/>
      <c r="U7312" s="5"/>
      <c r="V7312" s="5"/>
      <c r="W7312" s="5"/>
      <c r="X7312" s="5"/>
      <c r="Y7312" s="5"/>
      <c r="Z7312" s="5"/>
      <c r="AA7312" s="5"/>
      <c r="AB7312" s="5"/>
      <c r="AC7312" s="5"/>
      <c r="AD7312" s="5"/>
      <c r="AE7312" s="5"/>
      <c r="AF7312" s="5"/>
      <c r="AG7312" s="5"/>
      <c r="AH7312" s="5"/>
      <c r="AI7312" s="5"/>
      <c r="AJ7312" s="5"/>
    </row>
    <row r="7313" spans="11:36">
      <c r="K7313" s="5"/>
      <c r="L7313" s="5"/>
      <c r="M7313" s="5"/>
      <c r="N7313" s="5"/>
      <c r="O7313" s="5"/>
      <c r="P7313" s="5"/>
      <c r="Q7313" s="5"/>
      <c r="R7313" s="5"/>
      <c r="S7313" s="5"/>
      <c r="T7313" s="5"/>
      <c r="U7313" s="5"/>
      <c r="V7313" s="5"/>
      <c r="W7313" s="5"/>
      <c r="X7313" s="5"/>
      <c r="Y7313" s="5"/>
      <c r="Z7313" s="5"/>
      <c r="AA7313" s="5"/>
      <c r="AB7313" s="5"/>
      <c r="AC7313" s="5"/>
      <c r="AD7313" s="5"/>
      <c r="AE7313" s="5"/>
      <c r="AF7313" s="5"/>
      <c r="AG7313" s="5"/>
      <c r="AH7313" s="5"/>
      <c r="AI7313" s="5"/>
      <c r="AJ7313" s="5"/>
    </row>
    <row r="7314" spans="11:36">
      <c r="K7314" s="5"/>
      <c r="L7314" s="5"/>
      <c r="M7314" s="5"/>
      <c r="N7314" s="5"/>
      <c r="O7314" s="5"/>
      <c r="P7314" s="5"/>
      <c r="Q7314" s="5"/>
      <c r="R7314" s="5"/>
      <c r="S7314" s="5"/>
      <c r="T7314" s="5"/>
      <c r="U7314" s="5"/>
      <c r="V7314" s="5"/>
      <c r="W7314" s="5"/>
      <c r="X7314" s="5"/>
      <c r="Y7314" s="5"/>
      <c r="Z7314" s="5"/>
      <c r="AA7314" s="5"/>
      <c r="AB7314" s="5"/>
      <c r="AC7314" s="5"/>
      <c r="AD7314" s="5"/>
      <c r="AE7314" s="5"/>
      <c r="AF7314" s="5"/>
      <c r="AG7314" s="5"/>
      <c r="AH7314" s="5"/>
      <c r="AI7314" s="5"/>
      <c r="AJ7314" s="5"/>
    </row>
    <row r="7315" spans="11:36">
      <c r="K7315" s="5"/>
      <c r="L7315" s="5"/>
      <c r="M7315" s="5"/>
      <c r="N7315" s="5"/>
      <c r="O7315" s="5"/>
      <c r="P7315" s="5"/>
      <c r="Q7315" s="5"/>
      <c r="R7315" s="5"/>
      <c r="S7315" s="5"/>
      <c r="T7315" s="5"/>
      <c r="U7315" s="5"/>
      <c r="V7315" s="5"/>
      <c r="W7315" s="5"/>
      <c r="X7315" s="5"/>
      <c r="Y7315" s="5"/>
      <c r="Z7315" s="5"/>
      <c r="AA7315" s="5"/>
      <c r="AB7315" s="5"/>
      <c r="AC7315" s="5"/>
      <c r="AD7315" s="5"/>
      <c r="AE7315" s="5"/>
      <c r="AF7315" s="5"/>
      <c r="AG7315" s="5"/>
      <c r="AH7315" s="5"/>
      <c r="AI7315" s="5"/>
      <c r="AJ7315" s="5"/>
    </row>
    <row r="7316" spans="11:36">
      <c r="K7316" s="5"/>
      <c r="L7316" s="5"/>
      <c r="M7316" s="5"/>
      <c r="N7316" s="5"/>
      <c r="O7316" s="5"/>
      <c r="P7316" s="5"/>
      <c r="Q7316" s="5"/>
      <c r="R7316" s="5"/>
      <c r="S7316" s="5"/>
      <c r="T7316" s="5"/>
      <c r="U7316" s="5"/>
      <c r="V7316" s="5"/>
      <c r="W7316" s="5"/>
      <c r="X7316" s="5"/>
      <c r="Y7316" s="5"/>
      <c r="Z7316" s="5"/>
      <c r="AA7316" s="5"/>
      <c r="AB7316" s="5"/>
      <c r="AC7316" s="5"/>
      <c r="AD7316" s="5"/>
      <c r="AE7316" s="5"/>
      <c r="AF7316" s="5"/>
      <c r="AG7316" s="5"/>
      <c r="AH7316" s="5"/>
      <c r="AI7316" s="5"/>
      <c r="AJ7316" s="5"/>
    </row>
    <row r="7317" spans="11:36">
      <c r="K7317" s="5"/>
      <c r="L7317" s="5"/>
      <c r="M7317" s="5"/>
      <c r="N7317" s="5"/>
      <c r="O7317" s="5"/>
      <c r="P7317" s="5"/>
      <c r="Q7317" s="5"/>
      <c r="R7317" s="5"/>
      <c r="S7317" s="5"/>
      <c r="T7317" s="5"/>
      <c r="U7317" s="5"/>
      <c r="V7317" s="5"/>
      <c r="W7317" s="5"/>
      <c r="X7317" s="5"/>
      <c r="Y7317" s="5"/>
      <c r="Z7317" s="5"/>
      <c r="AA7317" s="5"/>
      <c r="AB7317" s="5"/>
      <c r="AC7317" s="5"/>
      <c r="AD7317" s="5"/>
      <c r="AE7317" s="5"/>
      <c r="AF7317" s="5"/>
      <c r="AG7317" s="5"/>
      <c r="AH7317" s="5"/>
      <c r="AI7317" s="5"/>
      <c r="AJ7317" s="5"/>
    </row>
    <row r="7318" spans="11:36">
      <c r="K7318" s="5"/>
      <c r="L7318" s="5"/>
      <c r="M7318" s="5"/>
      <c r="N7318" s="5"/>
      <c r="O7318" s="5"/>
      <c r="P7318" s="5"/>
      <c r="Q7318" s="5"/>
      <c r="R7318" s="5"/>
      <c r="S7318" s="5"/>
      <c r="T7318" s="5"/>
      <c r="U7318" s="5"/>
      <c r="V7318" s="5"/>
      <c r="W7318" s="5"/>
      <c r="X7318" s="5"/>
      <c r="Y7318" s="5"/>
      <c r="Z7318" s="5"/>
      <c r="AA7318" s="5"/>
      <c r="AB7318" s="5"/>
      <c r="AC7318" s="5"/>
      <c r="AD7318" s="5"/>
      <c r="AE7318" s="5"/>
      <c r="AF7318" s="5"/>
      <c r="AG7318" s="5"/>
      <c r="AH7318" s="5"/>
      <c r="AI7318" s="5"/>
      <c r="AJ7318" s="5"/>
    </row>
    <row r="7319" spans="11:36">
      <c r="K7319" s="5"/>
      <c r="L7319" s="5"/>
      <c r="M7319" s="5"/>
      <c r="N7319" s="5"/>
      <c r="O7319" s="5"/>
      <c r="P7319" s="5"/>
      <c r="Q7319" s="5"/>
      <c r="R7319" s="5"/>
      <c r="S7319" s="5"/>
      <c r="T7319" s="5"/>
      <c r="U7319" s="5"/>
      <c r="V7319" s="5"/>
      <c r="W7319" s="5"/>
      <c r="X7319" s="5"/>
      <c r="Y7319" s="5"/>
      <c r="Z7319" s="5"/>
      <c r="AA7319" s="5"/>
      <c r="AB7319" s="5"/>
      <c r="AC7319" s="5"/>
      <c r="AD7319" s="5"/>
      <c r="AE7319" s="5"/>
      <c r="AF7319" s="5"/>
      <c r="AG7319" s="5"/>
      <c r="AH7319" s="5"/>
      <c r="AI7319" s="5"/>
      <c r="AJ7319" s="5"/>
    </row>
    <row r="7320" spans="11:36">
      <c r="K7320" s="5"/>
      <c r="L7320" s="5"/>
      <c r="M7320" s="5"/>
      <c r="N7320" s="5"/>
      <c r="O7320" s="5"/>
      <c r="P7320" s="5"/>
      <c r="Q7320" s="5"/>
      <c r="R7320" s="5"/>
      <c r="S7320" s="5"/>
      <c r="T7320" s="5"/>
      <c r="U7320" s="5"/>
      <c r="V7320" s="5"/>
      <c r="W7320" s="5"/>
      <c r="X7320" s="5"/>
      <c r="Y7320" s="5"/>
      <c r="Z7320" s="5"/>
      <c r="AA7320" s="5"/>
      <c r="AB7320" s="5"/>
      <c r="AC7320" s="5"/>
      <c r="AD7320" s="5"/>
      <c r="AE7320" s="5"/>
      <c r="AF7320" s="5"/>
      <c r="AG7320" s="5"/>
      <c r="AH7320" s="5"/>
      <c r="AI7320" s="5"/>
      <c r="AJ7320" s="5"/>
    </row>
    <row r="7321" spans="11:36">
      <c r="K7321" s="5"/>
      <c r="L7321" s="5"/>
      <c r="M7321" s="5"/>
      <c r="N7321" s="5"/>
      <c r="O7321" s="5"/>
      <c r="P7321" s="5"/>
      <c r="Q7321" s="5"/>
      <c r="R7321" s="5"/>
      <c r="S7321" s="5"/>
      <c r="T7321" s="5"/>
      <c r="U7321" s="5"/>
      <c r="V7321" s="5"/>
      <c r="W7321" s="5"/>
      <c r="X7321" s="5"/>
      <c r="Y7321" s="5"/>
      <c r="Z7321" s="5"/>
      <c r="AA7321" s="5"/>
      <c r="AB7321" s="5"/>
      <c r="AC7321" s="5"/>
      <c r="AD7321" s="5"/>
      <c r="AE7321" s="5"/>
      <c r="AF7321" s="5"/>
      <c r="AG7321" s="5"/>
      <c r="AH7321" s="5"/>
      <c r="AI7321" s="5"/>
      <c r="AJ7321" s="5"/>
    </row>
    <row r="7322" spans="11:36">
      <c r="K7322" s="5"/>
      <c r="L7322" s="5"/>
      <c r="M7322" s="5"/>
      <c r="N7322" s="5"/>
      <c r="O7322" s="5"/>
      <c r="P7322" s="5"/>
      <c r="Q7322" s="5"/>
      <c r="R7322" s="5"/>
      <c r="S7322" s="5"/>
      <c r="T7322" s="5"/>
      <c r="U7322" s="5"/>
      <c r="V7322" s="5"/>
      <c r="W7322" s="5"/>
      <c r="X7322" s="5"/>
      <c r="Y7322" s="5"/>
      <c r="Z7322" s="5"/>
      <c r="AA7322" s="5"/>
      <c r="AB7322" s="5"/>
      <c r="AC7322" s="5"/>
      <c r="AD7322" s="5"/>
      <c r="AE7322" s="5"/>
      <c r="AF7322" s="5"/>
      <c r="AG7322" s="5"/>
      <c r="AH7322" s="5"/>
      <c r="AI7322" s="5"/>
      <c r="AJ7322" s="5"/>
    </row>
    <row r="7323" spans="11:36">
      <c r="K7323" s="5"/>
      <c r="L7323" s="5"/>
      <c r="M7323" s="5"/>
      <c r="N7323" s="5"/>
      <c r="O7323" s="5"/>
      <c r="P7323" s="5"/>
      <c r="Q7323" s="5"/>
      <c r="R7323" s="5"/>
      <c r="S7323" s="5"/>
      <c r="T7323" s="5"/>
      <c r="U7323" s="5"/>
      <c r="V7323" s="5"/>
      <c r="W7323" s="5"/>
      <c r="X7323" s="5"/>
      <c r="Y7323" s="5"/>
      <c r="Z7323" s="5"/>
      <c r="AA7323" s="5"/>
      <c r="AB7323" s="5"/>
      <c r="AC7323" s="5"/>
      <c r="AD7323" s="5"/>
      <c r="AE7323" s="5"/>
      <c r="AF7323" s="5"/>
      <c r="AG7323" s="5"/>
      <c r="AH7323" s="5"/>
      <c r="AI7323" s="5"/>
      <c r="AJ7323" s="5"/>
    </row>
    <row r="7324" spans="11:36">
      <c r="K7324" s="5"/>
      <c r="L7324" s="5"/>
      <c r="M7324" s="5"/>
      <c r="N7324" s="5"/>
      <c r="O7324" s="5"/>
      <c r="P7324" s="5"/>
      <c r="Q7324" s="5"/>
      <c r="R7324" s="5"/>
      <c r="S7324" s="5"/>
      <c r="T7324" s="5"/>
      <c r="U7324" s="5"/>
      <c r="V7324" s="5"/>
      <c r="W7324" s="5"/>
      <c r="X7324" s="5"/>
      <c r="Y7324" s="5"/>
      <c r="Z7324" s="5"/>
      <c r="AA7324" s="5"/>
      <c r="AB7324" s="5"/>
      <c r="AC7324" s="5"/>
      <c r="AD7324" s="5"/>
      <c r="AE7324" s="5"/>
      <c r="AF7324" s="5"/>
      <c r="AG7324" s="5"/>
      <c r="AH7324" s="5"/>
      <c r="AI7324" s="5"/>
      <c r="AJ7324" s="5"/>
    </row>
    <row r="7325" spans="11:36">
      <c r="K7325" s="5"/>
      <c r="L7325" s="5"/>
      <c r="M7325" s="5"/>
      <c r="N7325" s="5"/>
      <c r="O7325" s="5"/>
      <c r="P7325" s="5"/>
      <c r="Q7325" s="5"/>
      <c r="R7325" s="5"/>
      <c r="S7325" s="5"/>
      <c r="T7325" s="5"/>
      <c r="U7325" s="5"/>
      <c r="V7325" s="5"/>
      <c r="W7325" s="5"/>
      <c r="X7325" s="5"/>
      <c r="Y7325" s="5"/>
      <c r="Z7325" s="5"/>
      <c r="AA7325" s="5"/>
      <c r="AB7325" s="5"/>
      <c r="AC7325" s="5"/>
      <c r="AD7325" s="5"/>
      <c r="AE7325" s="5"/>
      <c r="AF7325" s="5"/>
      <c r="AG7325" s="5"/>
      <c r="AH7325" s="5"/>
      <c r="AI7325" s="5"/>
      <c r="AJ7325" s="5"/>
    </row>
    <row r="7326" spans="11:36">
      <c r="K7326" s="5"/>
      <c r="L7326" s="5"/>
      <c r="M7326" s="5"/>
      <c r="N7326" s="5"/>
      <c r="O7326" s="5"/>
      <c r="P7326" s="5"/>
      <c r="Q7326" s="5"/>
      <c r="R7326" s="5"/>
      <c r="S7326" s="5"/>
      <c r="T7326" s="5"/>
      <c r="U7326" s="5"/>
      <c r="V7326" s="5"/>
      <c r="W7326" s="5"/>
      <c r="X7326" s="5"/>
      <c r="Y7326" s="5"/>
      <c r="Z7326" s="5"/>
      <c r="AA7326" s="5"/>
      <c r="AB7326" s="5"/>
      <c r="AC7326" s="5"/>
      <c r="AD7326" s="5"/>
      <c r="AE7326" s="5"/>
      <c r="AF7326" s="5"/>
      <c r="AG7326" s="5"/>
      <c r="AH7326" s="5"/>
      <c r="AI7326" s="5"/>
      <c r="AJ7326" s="5"/>
    </row>
    <row r="7327" spans="11:36">
      <c r="K7327" s="5"/>
      <c r="L7327" s="5"/>
      <c r="M7327" s="5"/>
      <c r="N7327" s="5"/>
      <c r="O7327" s="5"/>
      <c r="P7327" s="5"/>
      <c r="Q7327" s="5"/>
      <c r="R7327" s="5"/>
      <c r="S7327" s="5"/>
      <c r="T7327" s="5"/>
      <c r="U7327" s="5"/>
      <c r="V7327" s="5"/>
      <c r="W7327" s="5"/>
      <c r="X7327" s="5"/>
      <c r="Y7327" s="5"/>
      <c r="Z7327" s="5"/>
      <c r="AA7327" s="5"/>
      <c r="AB7327" s="5"/>
      <c r="AC7327" s="5"/>
      <c r="AD7327" s="5"/>
      <c r="AE7327" s="5"/>
      <c r="AF7327" s="5"/>
      <c r="AG7327" s="5"/>
      <c r="AH7327" s="5"/>
      <c r="AI7327" s="5"/>
      <c r="AJ7327" s="5"/>
    </row>
    <row r="7328" spans="11:36">
      <c r="K7328" s="5"/>
      <c r="L7328" s="5"/>
      <c r="M7328" s="5"/>
      <c r="N7328" s="5"/>
      <c r="O7328" s="5"/>
      <c r="P7328" s="5"/>
      <c r="Q7328" s="5"/>
      <c r="R7328" s="5"/>
      <c r="S7328" s="5"/>
      <c r="T7328" s="5"/>
      <c r="U7328" s="5"/>
      <c r="V7328" s="5"/>
      <c r="W7328" s="5"/>
      <c r="X7328" s="5"/>
      <c r="Y7328" s="5"/>
      <c r="Z7328" s="5"/>
      <c r="AA7328" s="5"/>
      <c r="AB7328" s="5"/>
      <c r="AC7328" s="5"/>
      <c r="AD7328" s="5"/>
      <c r="AE7328" s="5"/>
      <c r="AF7328" s="5"/>
      <c r="AG7328" s="5"/>
      <c r="AH7328" s="5"/>
      <c r="AI7328" s="5"/>
      <c r="AJ7328" s="5"/>
    </row>
    <row r="7329" spans="11:36">
      <c r="K7329" s="5"/>
      <c r="L7329" s="5"/>
      <c r="M7329" s="5"/>
      <c r="N7329" s="5"/>
      <c r="O7329" s="5"/>
      <c r="P7329" s="5"/>
      <c r="Q7329" s="5"/>
      <c r="R7329" s="5"/>
      <c r="S7329" s="5"/>
      <c r="T7329" s="5"/>
      <c r="U7329" s="5"/>
      <c r="V7329" s="5"/>
      <c r="W7329" s="5"/>
      <c r="X7329" s="5"/>
      <c r="Y7329" s="5"/>
      <c r="Z7329" s="5"/>
      <c r="AA7329" s="5"/>
      <c r="AB7329" s="5"/>
      <c r="AC7329" s="5"/>
      <c r="AD7329" s="5"/>
      <c r="AE7329" s="5"/>
      <c r="AF7329" s="5"/>
      <c r="AG7329" s="5"/>
      <c r="AH7329" s="5"/>
      <c r="AI7329" s="5"/>
      <c r="AJ7329" s="5"/>
    </row>
    <row r="7330" spans="11:36">
      <c r="K7330" s="5"/>
      <c r="L7330" s="5"/>
      <c r="M7330" s="5"/>
      <c r="N7330" s="5"/>
      <c r="O7330" s="5"/>
      <c r="P7330" s="5"/>
      <c r="Q7330" s="5"/>
      <c r="R7330" s="5"/>
      <c r="S7330" s="5"/>
      <c r="T7330" s="5"/>
      <c r="U7330" s="5"/>
      <c r="V7330" s="5"/>
      <c r="W7330" s="5"/>
      <c r="X7330" s="5"/>
      <c r="Y7330" s="5"/>
      <c r="Z7330" s="5"/>
      <c r="AA7330" s="5"/>
      <c r="AB7330" s="5"/>
      <c r="AC7330" s="5"/>
      <c r="AD7330" s="5"/>
      <c r="AE7330" s="5"/>
      <c r="AF7330" s="5"/>
      <c r="AG7330" s="5"/>
      <c r="AH7330" s="5"/>
      <c r="AI7330" s="5"/>
      <c r="AJ7330" s="5"/>
    </row>
    <row r="7331" spans="11:36">
      <c r="K7331" s="5"/>
      <c r="L7331" s="5"/>
      <c r="M7331" s="5"/>
      <c r="N7331" s="5"/>
      <c r="O7331" s="5"/>
      <c r="P7331" s="5"/>
      <c r="Q7331" s="5"/>
      <c r="R7331" s="5"/>
      <c r="S7331" s="5"/>
      <c r="T7331" s="5"/>
      <c r="U7331" s="5"/>
      <c r="V7331" s="5"/>
      <c r="W7331" s="5"/>
      <c r="X7331" s="5"/>
      <c r="Y7331" s="5"/>
      <c r="Z7331" s="5"/>
      <c r="AA7331" s="5"/>
      <c r="AB7331" s="5"/>
      <c r="AC7331" s="5"/>
      <c r="AD7331" s="5"/>
      <c r="AE7331" s="5"/>
      <c r="AF7331" s="5"/>
      <c r="AG7331" s="5"/>
      <c r="AH7331" s="5"/>
      <c r="AI7331" s="5"/>
      <c r="AJ7331" s="5"/>
    </row>
    <row r="7332" spans="11:36">
      <c r="K7332" s="5"/>
      <c r="L7332" s="5"/>
      <c r="M7332" s="5"/>
      <c r="N7332" s="5"/>
      <c r="O7332" s="5"/>
      <c r="P7332" s="5"/>
      <c r="Q7332" s="5"/>
      <c r="R7332" s="5"/>
      <c r="S7332" s="5"/>
      <c r="T7332" s="5"/>
      <c r="U7332" s="5"/>
      <c r="V7332" s="5"/>
      <c r="W7332" s="5"/>
      <c r="X7332" s="5"/>
      <c r="Y7332" s="5"/>
      <c r="Z7332" s="5"/>
      <c r="AA7332" s="5"/>
      <c r="AB7332" s="5"/>
      <c r="AC7332" s="5"/>
      <c r="AD7332" s="5"/>
      <c r="AE7332" s="5"/>
      <c r="AF7332" s="5"/>
      <c r="AG7332" s="5"/>
      <c r="AH7332" s="5"/>
      <c r="AI7332" s="5"/>
      <c r="AJ7332" s="5"/>
    </row>
    <row r="7333" spans="11:36">
      <c r="K7333" s="5"/>
      <c r="L7333" s="5"/>
      <c r="M7333" s="5"/>
      <c r="N7333" s="5"/>
      <c r="O7333" s="5"/>
      <c r="P7333" s="5"/>
      <c r="Q7333" s="5"/>
      <c r="R7333" s="5"/>
      <c r="S7333" s="5"/>
      <c r="T7333" s="5"/>
      <c r="U7333" s="5"/>
      <c r="V7333" s="5"/>
      <c r="W7333" s="5"/>
      <c r="X7333" s="5"/>
      <c r="Y7333" s="5"/>
      <c r="Z7333" s="5"/>
      <c r="AA7333" s="5"/>
      <c r="AB7333" s="5"/>
      <c r="AC7333" s="5"/>
      <c r="AD7333" s="5"/>
      <c r="AE7333" s="5"/>
      <c r="AF7333" s="5"/>
      <c r="AG7333" s="5"/>
      <c r="AH7333" s="5"/>
      <c r="AI7333" s="5"/>
      <c r="AJ7333" s="5"/>
    </row>
    <row r="7334" spans="11:36">
      <c r="K7334" s="5"/>
      <c r="L7334" s="5"/>
      <c r="M7334" s="5"/>
      <c r="N7334" s="5"/>
      <c r="O7334" s="5"/>
      <c r="P7334" s="5"/>
      <c r="Q7334" s="5"/>
      <c r="R7334" s="5"/>
      <c r="S7334" s="5"/>
      <c r="T7334" s="5"/>
      <c r="U7334" s="5"/>
      <c r="V7334" s="5"/>
      <c r="W7334" s="5"/>
      <c r="X7334" s="5"/>
      <c r="Y7334" s="5"/>
      <c r="Z7334" s="5"/>
      <c r="AA7334" s="5"/>
      <c r="AB7334" s="5"/>
      <c r="AC7334" s="5"/>
      <c r="AD7334" s="5"/>
      <c r="AE7334" s="5"/>
      <c r="AF7334" s="5"/>
      <c r="AG7334" s="5"/>
      <c r="AH7334" s="5"/>
      <c r="AI7334" s="5"/>
      <c r="AJ7334" s="5"/>
    </row>
    <row r="7335" spans="11:36">
      <c r="K7335" s="5"/>
      <c r="L7335" s="5"/>
      <c r="M7335" s="5"/>
      <c r="N7335" s="5"/>
      <c r="O7335" s="5"/>
      <c r="P7335" s="5"/>
      <c r="Q7335" s="5"/>
      <c r="R7335" s="5"/>
      <c r="S7335" s="5"/>
      <c r="T7335" s="5"/>
      <c r="U7335" s="5"/>
      <c r="V7335" s="5"/>
      <c r="W7335" s="5"/>
      <c r="X7335" s="5"/>
      <c r="Y7335" s="5"/>
      <c r="Z7335" s="5"/>
      <c r="AA7335" s="5"/>
      <c r="AB7335" s="5"/>
      <c r="AC7335" s="5"/>
      <c r="AD7335" s="5"/>
      <c r="AE7335" s="5"/>
      <c r="AF7335" s="5"/>
      <c r="AG7335" s="5"/>
      <c r="AH7335" s="5"/>
      <c r="AI7335" s="5"/>
      <c r="AJ7335" s="5"/>
    </row>
    <row r="7336" spans="11:36">
      <c r="K7336" s="5"/>
      <c r="L7336" s="5"/>
      <c r="M7336" s="5"/>
      <c r="N7336" s="5"/>
      <c r="O7336" s="5"/>
      <c r="P7336" s="5"/>
      <c r="Q7336" s="5"/>
      <c r="R7336" s="5"/>
      <c r="S7336" s="5"/>
      <c r="T7336" s="5"/>
      <c r="U7336" s="5"/>
      <c r="V7336" s="5"/>
      <c r="W7336" s="5"/>
      <c r="X7336" s="5"/>
      <c r="Y7336" s="5"/>
      <c r="Z7336" s="5"/>
      <c r="AA7336" s="5"/>
      <c r="AB7336" s="5"/>
      <c r="AC7336" s="5"/>
      <c r="AD7336" s="5"/>
      <c r="AE7336" s="5"/>
      <c r="AF7336" s="5"/>
      <c r="AG7336" s="5"/>
      <c r="AH7336" s="5"/>
      <c r="AI7336" s="5"/>
      <c r="AJ7336" s="5"/>
    </row>
    <row r="7337" spans="11:36">
      <c r="K7337" s="5"/>
      <c r="L7337" s="5"/>
      <c r="M7337" s="5"/>
      <c r="N7337" s="5"/>
      <c r="O7337" s="5"/>
      <c r="P7337" s="5"/>
      <c r="Q7337" s="5"/>
      <c r="R7337" s="5"/>
      <c r="S7337" s="5"/>
      <c r="T7337" s="5"/>
      <c r="U7337" s="5"/>
      <c r="V7337" s="5"/>
      <c r="W7337" s="5"/>
      <c r="X7337" s="5"/>
      <c r="Y7337" s="5"/>
      <c r="Z7337" s="5"/>
      <c r="AA7337" s="5"/>
      <c r="AB7337" s="5"/>
      <c r="AC7337" s="5"/>
      <c r="AD7337" s="5"/>
      <c r="AE7337" s="5"/>
      <c r="AF7337" s="5"/>
      <c r="AG7337" s="5"/>
      <c r="AH7337" s="5"/>
      <c r="AI7337" s="5"/>
      <c r="AJ7337" s="5"/>
    </row>
    <row r="7338" spans="11:36">
      <c r="K7338" s="5"/>
      <c r="L7338" s="5"/>
      <c r="M7338" s="5"/>
      <c r="N7338" s="5"/>
      <c r="O7338" s="5"/>
      <c r="P7338" s="5"/>
      <c r="Q7338" s="5"/>
      <c r="R7338" s="5"/>
      <c r="S7338" s="5"/>
      <c r="T7338" s="5"/>
      <c r="U7338" s="5"/>
      <c r="V7338" s="5"/>
      <c r="W7338" s="5"/>
      <c r="X7338" s="5"/>
      <c r="Y7338" s="5"/>
      <c r="Z7338" s="5"/>
      <c r="AA7338" s="5"/>
      <c r="AB7338" s="5"/>
      <c r="AC7338" s="5"/>
      <c r="AD7338" s="5"/>
      <c r="AE7338" s="5"/>
      <c r="AF7338" s="5"/>
      <c r="AG7338" s="5"/>
      <c r="AH7338" s="5"/>
      <c r="AI7338" s="5"/>
      <c r="AJ7338" s="5"/>
    </row>
    <row r="7339" spans="11:36">
      <c r="K7339" s="5"/>
      <c r="L7339" s="5"/>
      <c r="M7339" s="5"/>
      <c r="N7339" s="5"/>
      <c r="O7339" s="5"/>
      <c r="P7339" s="5"/>
      <c r="Q7339" s="5"/>
      <c r="R7339" s="5"/>
      <c r="S7339" s="5"/>
      <c r="T7339" s="5"/>
      <c r="U7339" s="5"/>
      <c r="V7339" s="5"/>
      <c r="W7339" s="5"/>
      <c r="X7339" s="5"/>
      <c r="Y7339" s="5"/>
      <c r="Z7339" s="5"/>
      <c r="AA7339" s="5"/>
      <c r="AB7339" s="5"/>
      <c r="AC7339" s="5"/>
      <c r="AD7339" s="5"/>
      <c r="AE7339" s="5"/>
      <c r="AF7339" s="5"/>
      <c r="AG7339" s="5"/>
      <c r="AH7339" s="5"/>
      <c r="AI7339" s="5"/>
      <c r="AJ7339" s="5"/>
    </row>
    <row r="7340" spans="11:36">
      <c r="K7340" s="5"/>
      <c r="L7340" s="5"/>
      <c r="M7340" s="5"/>
      <c r="N7340" s="5"/>
      <c r="O7340" s="5"/>
      <c r="P7340" s="5"/>
      <c r="Q7340" s="5"/>
      <c r="R7340" s="5"/>
      <c r="S7340" s="5"/>
      <c r="T7340" s="5"/>
      <c r="U7340" s="5"/>
      <c r="V7340" s="5"/>
      <c r="W7340" s="5"/>
      <c r="X7340" s="5"/>
      <c r="Y7340" s="5"/>
      <c r="Z7340" s="5"/>
      <c r="AA7340" s="5"/>
      <c r="AB7340" s="5"/>
      <c r="AC7340" s="5"/>
      <c r="AD7340" s="5"/>
      <c r="AE7340" s="5"/>
      <c r="AF7340" s="5"/>
      <c r="AG7340" s="5"/>
      <c r="AH7340" s="5"/>
      <c r="AI7340" s="5"/>
      <c r="AJ7340" s="5"/>
    </row>
    <row r="7341" spans="11:36">
      <c r="K7341" s="5"/>
      <c r="L7341" s="5"/>
      <c r="M7341" s="5"/>
      <c r="N7341" s="5"/>
      <c r="O7341" s="5"/>
      <c r="P7341" s="5"/>
      <c r="Q7341" s="5"/>
      <c r="R7341" s="5"/>
      <c r="S7341" s="5"/>
      <c r="T7341" s="5"/>
      <c r="U7341" s="5"/>
      <c r="V7341" s="5"/>
      <c r="W7341" s="5"/>
      <c r="X7341" s="5"/>
      <c r="Y7341" s="5"/>
      <c r="Z7341" s="5"/>
      <c r="AA7341" s="5"/>
      <c r="AB7341" s="5"/>
      <c r="AC7341" s="5"/>
      <c r="AD7341" s="5"/>
      <c r="AE7341" s="5"/>
      <c r="AF7341" s="5"/>
      <c r="AG7341" s="5"/>
      <c r="AH7341" s="5"/>
      <c r="AI7341" s="5"/>
      <c r="AJ7341" s="5"/>
    </row>
    <row r="7342" spans="11:36">
      <c r="K7342" s="5"/>
      <c r="L7342" s="5"/>
      <c r="M7342" s="5"/>
      <c r="N7342" s="5"/>
      <c r="O7342" s="5"/>
      <c r="P7342" s="5"/>
      <c r="Q7342" s="5"/>
      <c r="R7342" s="5"/>
      <c r="S7342" s="5"/>
      <c r="T7342" s="5"/>
      <c r="U7342" s="5"/>
      <c r="V7342" s="5"/>
      <c r="W7342" s="5"/>
      <c r="X7342" s="5"/>
      <c r="Y7342" s="5"/>
      <c r="Z7342" s="5"/>
      <c r="AA7342" s="5"/>
      <c r="AB7342" s="5"/>
      <c r="AC7342" s="5"/>
      <c r="AD7342" s="5"/>
      <c r="AE7342" s="5"/>
      <c r="AF7342" s="5"/>
      <c r="AG7342" s="5"/>
      <c r="AH7342" s="5"/>
      <c r="AI7342" s="5"/>
      <c r="AJ7342" s="5"/>
    </row>
    <row r="7343" spans="11:36">
      <c r="K7343" s="5"/>
      <c r="L7343" s="5"/>
      <c r="M7343" s="5"/>
      <c r="N7343" s="5"/>
      <c r="O7343" s="5"/>
      <c r="P7343" s="5"/>
      <c r="Q7343" s="5"/>
      <c r="R7343" s="5"/>
      <c r="S7343" s="5"/>
      <c r="T7343" s="5"/>
      <c r="U7343" s="5"/>
      <c r="V7343" s="5"/>
      <c r="W7343" s="5"/>
      <c r="X7343" s="5"/>
      <c r="Y7343" s="5"/>
      <c r="Z7343" s="5"/>
      <c r="AA7343" s="5"/>
      <c r="AB7343" s="5"/>
      <c r="AC7343" s="5"/>
      <c r="AD7343" s="5"/>
      <c r="AE7343" s="5"/>
      <c r="AF7343" s="5"/>
      <c r="AG7343" s="5"/>
      <c r="AH7343" s="5"/>
      <c r="AI7343" s="5"/>
      <c r="AJ7343" s="5"/>
    </row>
    <row r="7344" spans="11:36">
      <c r="K7344" s="5"/>
      <c r="L7344" s="5"/>
      <c r="M7344" s="5"/>
      <c r="N7344" s="5"/>
      <c r="O7344" s="5"/>
      <c r="P7344" s="5"/>
      <c r="Q7344" s="5"/>
      <c r="R7344" s="5"/>
      <c r="S7344" s="5"/>
      <c r="T7344" s="5"/>
      <c r="U7344" s="5"/>
      <c r="V7344" s="5"/>
      <c r="W7344" s="5"/>
      <c r="X7344" s="5"/>
      <c r="Y7344" s="5"/>
      <c r="Z7344" s="5"/>
      <c r="AA7344" s="5"/>
      <c r="AB7344" s="5"/>
      <c r="AC7344" s="5"/>
      <c r="AD7344" s="5"/>
      <c r="AE7344" s="5"/>
      <c r="AF7344" s="5"/>
      <c r="AG7344" s="5"/>
      <c r="AH7344" s="5"/>
      <c r="AI7344" s="5"/>
      <c r="AJ7344" s="5"/>
    </row>
    <row r="7345" spans="11:36">
      <c r="K7345" s="5"/>
      <c r="L7345" s="5"/>
      <c r="M7345" s="5"/>
      <c r="N7345" s="5"/>
      <c r="O7345" s="5"/>
      <c r="P7345" s="5"/>
      <c r="Q7345" s="5"/>
      <c r="R7345" s="5"/>
      <c r="S7345" s="5"/>
      <c r="T7345" s="5"/>
      <c r="U7345" s="5"/>
      <c r="V7345" s="5"/>
      <c r="W7345" s="5"/>
      <c r="X7345" s="5"/>
      <c r="Y7345" s="5"/>
      <c r="Z7345" s="5"/>
      <c r="AA7345" s="5"/>
      <c r="AB7345" s="5"/>
      <c r="AC7345" s="5"/>
      <c r="AD7345" s="5"/>
      <c r="AE7345" s="5"/>
      <c r="AF7345" s="5"/>
      <c r="AG7345" s="5"/>
      <c r="AH7345" s="5"/>
      <c r="AI7345" s="5"/>
      <c r="AJ7345" s="5"/>
    </row>
    <row r="7346" spans="11:36">
      <c r="K7346" s="5"/>
      <c r="L7346" s="5"/>
      <c r="M7346" s="5"/>
      <c r="N7346" s="5"/>
      <c r="O7346" s="5"/>
      <c r="P7346" s="5"/>
      <c r="Q7346" s="5"/>
      <c r="R7346" s="5"/>
      <c r="S7346" s="5"/>
      <c r="T7346" s="5"/>
      <c r="U7346" s="5"/>
      <c r="V7346" s="5"/>
      <c r="W7346" s="5"/>
      <c r="X7346" s="5"/>
      <c r="Y7346" s="5"/>
      <c r="Z7346" s="5"/>
      <c r="AA7346" s="5"/>
      <c r="AB7346" s="5"/>
      <c r="AC7346" s="5"/>
      <c r="AD7346" s="5"/>
      <c r="AE7346" s="5"/>
      <c r="AF7346" s="5"/>
      <c r="AG7346" s="5"/>
      <c r="AH7346" s="5"/>
      <c r="AI7346" s="5"/>
      <c r="AJ7346" s="5"/>
    </row>
    <row r="7347" spans="11:36">
      <c r="K7347" s="5"/>
      <c r="L7347" s="5"/>
      <c r="M7347" s="5"/>
      <c r="N7347" s="5"/>
      <c r="O7347" s="5"/>
      <c r="P7347" s="5"/>
      <c r="Q7347" s="5"/>
      <c r="R7347" s="5"/>
      <c r="S7347" s="5"/>
      <c r="T7347" s="5"/>
      <c r="U7347" s="5"/>
      <c r="V7347" s="5"/>
      <c r="W7347" s="5"/>
      <c r="X7347" s="5"/>
      <c r="Y7347" s="5"/>
      <c r="Z7347" s="5"/>
      <c r="AA7347" s="5"/>
      <c r="AB7347" s="5"/>
      <c r="AC7347" s="5"/>
      <c r="AD7347" s="5"/>
      <c r="AE7347" s="5"/>
      <c r="AF7347" s="5"/>
      <c r="AG7347" s="5"/>
      <c r="AH7347" s="5"/>
      <c r="AI7347" s="5"/>
      <c r="AJ7347" s="5"/>
    </row>
    <row r="7348" spans="11:36">
      <c r="K7348" s="5"/>
      <c r="L7348" s="5"/>
      <c r="M7348" s="5"/>
      <c r="N7348" s="5"/>
      <c r="O7348" s="5"/>
      <c r="P7348" s="5"/>
      <c r="Q7348" s="5"/>
      <c r="R7348" s="5"/>
      <c r="S7348" s="5"/>
      <c r="T7348" s="5"/>
      <c r="U7348" s="5"/>
      <c r="V7348" s="5"/>
      <c r="W7348" s="5"/>
      <c r="X7348" s="5"/>
      <c r="Y7348" s="5"/>
      <c r="Z7348" s="5"/>
      <c r="AA7348" s="5"/>
      <c r="AB7348" s="5"/>
      <c r="AC7348" s="5"/>
      <c r="AD7348" s="5"/>
      <c r="AE7348" s="5"/>
      <c r="AF7348" s="5"/>
      <c r="AG7348" s="5"/>
      <c r="AH7348" s="5"/>
      <c r="AI7348" s="5"/>
      <c r="AJ7348" s="5"/>
    </row>
    <row r="7349" spans="11:36">
      <c r="K7349" s="5"/>
      <c r="L7349" s="5"/>
      <c r="M7349" s="5"/>
      <c r="N7349" s="5"/>
      <c r="O7349" s="5"/>
      <c r="P7349" s="5"/>
      <c r="Q7349" s="5"/>
      <c r="R7349" s="5"/>
      <c r="S7349" s="5"/>
      <c r="T7349" s="5"/>
      <c r="U7349" s="5"/>
      <c r="V7349" s="5"/>
      <c r="W7349" s="5"/>
      <c r="X7349" s="5"/>
      <c r="Y7349" s="5"/>
      <c r="Z7349" s="5"/>
      <c r="AA7349" s="5"/>
      <c r="AB7349" s="5"/>
      <c r="AC7349" s="5"/>
      <c r="AD7349" s="5"/>
      <c r="AE7349" s="5"/>
      <c r="AF7349" s="5"/>
      <c r="AG7349" s="5"/>
      <c r="AH7349" s="5"/>
      <c r="AI7349" s="5"/>
      <c r="AJ7349" s="5"/>
    </row>
    <row r="7350" spans="11:36">
      <c r="K7350" s="5"/>
      <c r="L7350" s="5"/>
      <c r="M7350" s="5"/>
      <c r="N7350" s="5"/>
      <c r="O7350" s="5"/>
      <c r="P7350" s="5"/>
      <c r="Q7350" s="5"/>
      <c r="R7350" s="5"/>
      <c r="S7350" s="5"/>
      <c r="T7350" s="5"/>
      <c r="U7350" s="5"/>
      <c r="V7350" s="5"/>
      <c r="W7350" s="5"/>
      <c r="X7350" s="5"/>
      <c r="Y7350" s="5"/>
      <c r="Z7350" s="5"/>
      <c r="AA7350" s="5"/>
      <c r="AB7350" s="5"/>
      <c r="AC7350" s="5"/>
      <c r="AD7350" s="5"/>
      <c r="AE7350" s="5"/>
      <c r="AF7350" s="5"/>
      <c r="AG7350" s="5"/>
      <c r="AH7350" s="5"/>
      <c r="AI7350" s="5"/>
      <c r="AJ7350" s="5"/>
    </row>
    <row r="7351" spans="11:36">
      <c r="K7351" s="5"/>
      <c r="L7351" s="5"/>
      <c r="M7351" s="5"/>
      <c r="N7351" s="5"/>
      <c r="O7351" s="5"/>
      <c r="P7351" s="5"/>
      <c r="Q7351" s="5"/>
      <c r="R7351" s="5"/>
      <c r="S7351" s="5"/>
      <c r="T7351" s="5"/>
      <c r="U7351" s="5"/>
      <c r="V7351" s="5"/>
      <c r="W7351" s="5"/>
      <c r="X7351" s="5"/>
      <c r="Y7351" s="5"/>
      <c r="Z7351" s="5"/>
      <c r="AA7351" s="5"/>
      <c r="AB7351" s="5"/>
      <c r="AC7351" s="5"/>
      <c r="AD7351" s="5"/>
      <c r="AE7351" s="5"/>
      <c r="AF7351" s="5"/>
      <c r="AG7351" s="5"/>
      <c r="AH7351" s="5"/>
      <c r="AI7351" s="5"/>
      <c r="AJ7351" s="5"/>
    </row>
    <row r="7352" spans="11:36">
      <c r="K7352" s="5"/>
      <c r="L7352" s="5"/>
      <c r="M7352" s="5"/>
      <c r="N7352" s="5"/>
      <c r="O7352" s="5"/>
      <c r="P7352" s="5"/>
      <c r="Q7352" s="5"/>
      <c r="R7352" s="5"/>
      <c r="S7352" s="5"/>
      <c r="T7352" s="5"/>
      <c r="U7352" s="5"/>
      <c r="V7352" s="5"/>
      <c r="W7352" s="5"/>
      <c r="X7352" s="5"/>
      <c r="Y7352" s="5"/>
      <c r="Z7352" s="5"/>
      <c r="AA7352" s="5"/>
      <c r="AB7352" s="5"/>
      <c r="AC7352" s="5"/>
      <c r="AD7352" s="5"/>
      <c r="AE7352" s="5"/>
      <c r="AF7352" s="5"/>
      <c r="AG7352" s="5"/>
      <c r="AH7352" s="5"/>
      <c r="AI7352" s="5"/>
      <c r="AJ7352" s="5"/>
    </row>
    <row r="7353" spans="11:36">
      <c r="K7353" s="5"/>
      <c r="L7353" s="5"/>
      <c r="M7353" s="5"/>
      <c r="N7353" s="5"/>
      <c r="O7353" s="5"/>
      <c r="P7353" s="5"/>
      <c r="Q7353" s="5"/>
      <c r="R7353" s="5"/>
      <c r="S7353" s="5"/>
      <c r="T7353" s="5"/>
      <c r="U7353" s="5"/>
      <c r="V7353" s="5"/>
      <c r="W7353" s="5"/>
      <c r="X7353" s="5"/>
      <c r="Y7353" s="5"/>
      <c r="Z7353" s="5"/>
      <c r="AA7353" s="5"/>
      <c r="AB7353" s="5"/>
      <c r="AC7353" s="5"/>
      <c r="AD7353" s="5"/>
      <c r="AE7353" s="5"/>
      <c r="AF7353" s="5"/>
      <c r="AG7353" s="5"/>
      <c r="AH7353" s="5"/>
      <c r="AI7353" s="5"/>
      <c r="AJ7353" s="5"/>
    </row>
    <row r="7354" spans="11:36">
      <c r="K7354" s="5"/>
      <c r="L7354" s="5"/>
      <c r="M7354" s="5"/>
      <c r="N7354" s="5"/>
      <c r="O7354" s="5"/>
      <c r="P7354" s="5"/>
      <c r="Q7354" s="5"/>
      <c r="R7354" s="5"/>
      <c r="S7354" s="5"/>
      <c r="T7354" s="5"/>
      <c r="U7354" s="5"/>
      <c r="V7354" s="5"/>
      <c r="W7354" s="5"/>
      <c r="X7354" s="5"/>
      <c r="Y7354" s="5"/>
      <c r="Z7354" s="5"/>
      <c r="AA7354" s="5"/>
      <c r="AB7354" s="5"/>
      <c r="AC7354" s="5"/>
      <c r="AD7354" s="5"/>
      <c r="AE7354" s="5"/>
      <c r="AF7354" s="5"/>
      <c r="AG7354" s="5"/>
      <c r="AH7354" s="5"/>
      <c r="AI7354" s="5"/>
      <c r="AJ7354" s="5"/>
    </row>
    <row r="7355" spans="11:36">
      <c r="K7355" s="5"/>
      <c r="L7355" s="5"/>
      <c r="M7355" s="5"/>
      <c r="N7355" s="5"/>
      <c r="O7355" s="5"/>
      <c r="P7355" s="5"/>
      <c r="Q7355" s="5"/>
      <c r="R7355" s="5"/>
      <c r="S7355" s="5"/>
      <c r="T7355" s="5"/>
      <c r="U7355" s="5"/>
      <c r="V7355" s="5"/>
      <c r="W7355" s="5"/>
      <c r="X7355" s="5"/>
      <c r="Y7355" s="5"/>
      <c r="Z7355" s="5"/>
      <c r="AA7355" s="5"/>
      <c r="AB7355" s="5"/>
      <c r="AC7355" s="5"/>
      <c r="AD7355" s="5"/>
      <c r="AE7355" s="5"/>
      <c r="AF7355" s="5"/>
      <c r="AG7355" s="5"/>
      <c r="AH7355" s="5"/>
      <c r="AI7355" s="5"/>
      <c r="AJ7355" s="5"/>
    </row>
    <row r="7356" spans="11:36">
      <c r="K7356" s="5"/>
      <c r="L7356" s="5"/>
      <c r="M7356" s="5"/>
      <c r="N7356" s="5"/>
      <c r="O7356" s="5"/>
      <c r="P7356" s="5"/>
      <c r="Q7356" s="5"/>
      <c r="R7356" s="5"/>
      <c r="S7356" s="5"/>
      <c r="T7356" s="5"/>
      <c r="U7356" s="5"/>
      <c r="V7356" s="5"/>
      <c r="W7356" s="5"/>
      <c r="X7356" s="5"/>
      <c r="Y7356" s="5"/>
      <c r="Z7356" s="5"/>
      <c r="AA7356" s="5"/>
      <c r="AB7356" s="5"/>
      <c r="AC7356" s="5"/>
      <c r="AD7356" s="5"/>
      <c r="AE7356" s="5"/>
      <c r="AF7356" s="5"/>
      <c r="AG7356" s="5"/>
      <c r="AH7356" s="5"/>
      <c r="AI7356" s="5"/>
      <c r="AJ7356" s="5"/>
    </row>
    <row r="7357" spans="11:36">
      <c r="K7357" s="5"/>
      <c r="L7357" s="5"/>
      <c r="M7357" s="5"/>
      <c r="N7357" s="5"/>
      <c r="O7357" s="5"/>
      <c r="P7357" s="5"/>
      <c r="Q7357" s="5"/>
      <c r="R7357" s="5"/>
      <c r="S7357" s="5"/>
      <c r="T7357" s="5"/>
      <c r="U7357" s="5"/>
      <c r="V7357" s="5"/>
      <c r="W7357" s="5"/>
      <c r="X7357" s="5"/>
      <c r="Y7357" s="5"/>
      <c r="Z7357" s="5"/>
      <c r="AA7357" s="5"/>
      <c r="AB7357" s="5"/>
      <c r="AC7357" s="5"/>
      <c r="AD7357" s="5"/>
      <c r="AE7357" s="5"/>
      <c r="AF7357" s="5"/>
      <c r="AG7357" s="5"/>
      <c r="AH7357" s="5"/>
      <c r="AI7357" s="5"/>
      <c r="AJ7357" s="5"/>
    </row>
    <row r="7358" spans="11:36">
      <c r="K7358" s="5"/>
      <c r="L7358" s="5"/>
      <c r="M7358" s="5"/>
      <c r="N7358" s="5"/>
      <c r="O7358" s="5"/>
      <c r="P7358" s="5"/>
      <c r="Q7358" s="5"/>
      <c r="R7358" s="5"/>
      <c r="S7358" s="5"/>
      <c r="T7358" s="5"/>
      <c r="U7358" s="5"/>
      <c r="V7358" s="5"/>
      <c r="W7358" s="5"/>
      <c r="X7358" s="5"/>
      <c r="Y7358" s="5"/>
      <c r="Z7358" s="5"/>
      <c r="AA7358" s="5"/>
      <c r="AB7358" s="5"/>
      <c r="AC7358" s="5"/>
      <c r="AD7358" s="5"/>
      <c r="AE7358" s="5"/>
      <c r="AF7358" s="5"/>
      <c r="AG7358" s="5"/>
      <c r="AH7358" s="5"/>
      <c r="AI7358" s="5"/>
      <c r="AJ7358" s="5"/>
    </row>
    <row r="7359" spans="11:36">
      <c r="K7359" s="5"/>
      <c r="L7359" s="5"/>
      <c r="M7359" s="5"/>
      <c r="N7359" s="5"/>
      <c r="O7359" s="5"/>
      <c r="P7359" s="5"/>
      <c r="Q7359" s="5"/>
      <c r="R7359" s="5"/>
      <c r="S7359" s="5"/>
      <c r="T7359" s="5"/>
      <c r="U7359" s="5"/>
      <c r="V7359" s="5"/>
      <c r="W7359" s="5"/>
      <c r="X7359" s="5"/>
      <c r="Y7359" s="5"/>
      <c r="Z7359" s="5"/>
      <c r="AA7359" s="5"/>
      <c r="AB7359" s="5"/>
      <c r="AC7359" s="5"/>
      <c r="AD7359" s="5"/>
      <c r="AE7359" s="5"/>
      <c r="AF7359" s="5"/>
      <c r="AG7359" s="5"/>
      <c r="AH7359" s="5"/>
      <c r="AI7359" s="5"/>
      <c r="AJ7359" s="5"/>
    </row>
    <row r="7360" spans="11:36">
      <c r="K7360" s="5"/>
      <c r="L7360" s="5"/>
      <c r="M7360" s="5"/>
      <c r="N7360" s="5"/>
      <c r="O7360" s="5"/>
      <c r="P7360" s="5"/>
      <c r="Q7360" s="5"/>
      <c r="R7360" s="5"/>
      <c r="S7360" s="5"/>
      <c r="T7360" s="5"/>
      <c r="U7360" s="5"/>
      <c r="V7360" s="5"/>
      <c r="W7360" s="5"/>
      <c r="X7360" s="5"/>
      <c r="Y7360" s="5"/>
      <c r="Z7360" s="5"/>
      <c r="AA7360" s="5"/>
      <c r="AB7360" s="5"/>
      <c r="AC7360" s="5"/>
      <c r="AD7360" s="5"/>
      <c r="AE7360" s="5"/>
      <c r="AF7360" s="5"/>
      <c r="AG7360" s="5"/>
      <c r="AH7360" s="5"/>
      <c r="AI7360" s="5"/>
      <c r="AJ7360" s="5"/>
    </row>
    <row r="7361" spans="11:36">
      <c r="K7361" s="5"/>
      <c r="L7361" s="5"/>
      <c r="M7361" s="5"/>
      <c r="N7361" s="5"/>
      <c r="O7361" s="5"/>
      <c r="P7361" s="5"/>
      <c r="Q7361" s="5"/>
      <c r="R7361" s="5"/>
      <c r="S7361" s="5"/>
      <c r="T7361" s="5"/>
      <c r="U7361" s="5"/>
      <c r="V7361" s="5"/>
      <c r="W7361" s="5"/>
      <c r="X7361" s="5"/>
      <c r="Y7361" s="5"/>
      <c r="Z7361" s="5"/>
      <c r="AA7361" s="5"/>
      <c r="AB7361" s="5"/>
      <c r="AC7361" s="5"/>
      <c r="AD7361" s="5"/>
      <c r="AE7361" s="5"/>
      <c r="AF7361" s="5"/>
      <c r="AG7361" s="5"/>
      <c r="AH7361" s="5"/>
      <c r="AI7361" s="5"/>
      <c r="AJ7361" s="5"/>
    </row>
    <row r="7362" spans="11:36">
      <c r="K7362" s="5"/>
      <c r="L7362" s="5"/>
      <c r="M7362" s="5"/>
      <c r="N7362" s="5"/>
      <c r="O7362" s="5"/>
      <c r="P7362" s="5"/>
      <c r="Q7362" s="5"/>
      <c r="R7362" s="5"/>
      <c r="S7362" s="5"/>
      <c r="T7362" s="5"/>
      <c r="U7362" s="5"/>
      <c r="V7362" s="5"/>
      <c r="W7362" s="5"/>
      <c r="X7362" s="5"/>
      <c r="Y7362" s="5"/>
      <c r="Z7362" s="5"/>
      <c r="AA7362" s="5"/>
      <c r="AB7362" s="5"/>
      <c r="AC7362" s="5"/>
      <c r="AD7362" s="5"/>
      <c r="AE7362" s="5"/>
      <c r="AF7362" s="5"/>
      <c r="AG7362" s="5"/>
      <c r="AH7362" s="5"/>
      <c r="AI7362" s="5"/>
      <c r="AJ7362" s="5"/>
    </row>
    <row r="7363" spans="11:36">
      <c r="K7363" s="5"/>
      <c r="L7363" s="5"/>
      <c r="M7363" s="5"/>
      <c r="N7363" s="5"/>
      <c r="O7363" s="5"/>
      <c r="P7363" s="5"/>
      <c r="Q7363" s="5"/>
      <c r="R7363" s="5"/>
      <c r="S7363" s="5"/>
      <c r="T7363" s="5"/>
      <c r="U7363" s="5"/>
      <c r="V7363" s="5"/>
      <c r="W7363" s="5"/>
      <c r="X7363" s="5"/>
      <c r="Y7363" s="5"/>
      <c r="Z7363" s="5"/>
      <c r="AA7363" s="5"/>
      <c r="AB7363" s="5"/>
      <c r="AC7363" s="5"/>
      <c r="AD7363" s="5"/>
      <c r="AE7363" s="5"/>
      <c r="AF7363" s="5"/>
      <c r="AG7363" s="5"/>
      <c r="AH7363" s="5"/>
      <c r="AI7363" s="5"/>
      <c r="AJ7363" s="5"/>
    </row>
    <row r="7364" spans="11:36">
      <c r="K7364" s="5"/>
      <c r="L7364" s="5"/>
      <c r="M7364" s="5"/>
      <c r="N7364" s="5"/>
      <c r="O7364" s="5"/>
      <c r="P7364" s="5"/>
      <c r="Q7364" s="5"/>
      <c r="R7364" s="5"/>
      <c r="S7364" s="5"/>
      <c r="T7364" s="5"/>
      <c r="U7364" s="5"/>
      <c r="V7364" s="5"/>
      <c r="W7364" s="5"/>
      <c r="X7364" s="5"/>
      <c r="Y7364" s="5"/>
      <c r="Z7364" s="5"/>
      <c r="AA7364" s="5"/>
      <c r="AB7364" s="5"/>
      <c r="AC7364" s="5"/>
      <c r="AD7364" s="5"/>
      <c r="AE7364" s="5"/>
      <c r="AF7364" s="5"/>
      <c r="AG7364" s="5"/>
      <c r="AH7364" s="5"/>
      <c r="AI7364" s="5"/>
      <c r="AJ7364" s="5"/>
    </row>
    <row r="7365" spans="11:36">
      <c r="K7365" s="5"/>
      <c r="L7365" s="5"/>
      <c r="M7365" s="5"/>
      <c r="N7365" s="5"/>
      <c r="O7365" s="5"/>
      <c r="P7365" s="5"/>
      <c r="Q7365" s="5"/>
      <c r="R7365" s="5"/>
      <c r="S7365" s="5"/>
      <c r="T7365" s="5"/>
      <c r="U7365" s="5"/>
      <c r="V7365" s="5"/>
      <c r="W7365" s="5"/>
      <c r="X7365" s="5"/>
      <c r="Y7365" s="5"/>
      <c r="Z7365" s="5"/>
      <c r="AA7365" s="5"/>
      <c r="AB7365" s="5"/>
      <c r="AC7365" s="5"/>
      <c r="AD7365" s="5"/>
      <c r="AE7365" s="5"/>
      <c r="AF7365" s="5"/>
      <c r="AG7365" s="5"/>
      <c r="AH7365" s="5"/>
      <c r="AI7365" s="5"/>
      <c r="AJ7365" s="5"/>
    </row>
    <row r="7366" spans="11:36">
      <c r="K7366" s="5"/>
      <c r="L7366" s="5"/>
      <c r="M7366" s="5"/>
      <c r="N7366" s="5"/>
      <c r="O7366" s="5"/>
      <c r="P7366" s="5"/>
      <c r="Q7366" s="5"/>
      <c r="R7366" s="5"/>
      <c r="S7366" s="5"/>
      <c r="T7366" s="5"/>
      <c r="U7366" s="5"/>
      <c r="V7366" s="5"/>
      <c r="W7366" s="5"/>
      <c r="X7366" s="5"/>
      <c r="Y7366" s="5"/>
      <c r="Z7366" s="5"/>
      <c r="AA7366" s="5"/>
      <c r="AB7366" s="5"/>
      <c r="AC7366" s="5"/>
      <c r="AD7366" s="5"/>
      <c r="AE7366" s="5"/>
      <c r="AF7366" s="5"/>
      <c r="AG7366" s="5"/>
      <c r="AH7366" s="5"/>
      <c r="AI7366" s="5"/>
      <c r="AJ7366" s="5"/>
    </row>
    <row r="7367" spans="11:36">
      <c r="K7367" s="5"/>
      <c r="L7367" s="5"/>
      <c r="M7367" s="5"/>
      <c r="N7367" s="5"/>
      <c r="O7367" s="5"/>
      <c r="P7367" s="5"/>
      <c r="Q7367" s="5"/>
      <c r="R7367" s="5"/>
      <c r="S7367" s="5"/>
      <c r="T7367" s="5"/>
      <c r="U7367" s="5"/>
      <c r="V7367" s="5"/>
      <c r="W7367" s="5"/>
      <c r="X7367" s="5"/>
      <c r="Y7367" s="5"/>
      <c r="Z7367" s="5"/>
      <c r="AA7367" s="5"/>
      <c r="AB7367" s="5"/>
      <c r="AC7367" s="5"/>
      <c r="AD7367" s="5"/>
      <c r="AE7367" s="5"/>
      <c r="AF7367" s="5"/>
      <c r="AG7367" s="5"/>
      <c r="AH7367" s="5"/>
      <c r="AI7367" s="5"/>
      <c r="AJ7367" s="5"/>
    </row>
    <row r="7368" spans="11:36">
      <c r="K7368" s="5"/>
      <c r="L7368" s="5"/>
      <c r="M7368" s="5"/>
      <c r="N7368" s="5"/>
      <c r="O7368" s="5"/>
      <c r="P7368" s="5"/>
      <c r="Q7368" s="5"/>
      <c r="R7368" s="5"/>
      <c r="S7368" s="5"/>
      <c r="T7368" s="5"/>
      <c r="U7368" s="5"/>
      <c r="V7368" s="5"/>
      <c r="W7368" s="5"/>
      <c r="X7368" s="5"/>
      <c r="Y7368" s="5"/>
      <c r="Z7368" s="5"/>
      <c r="AA7368" s="5"/>
      <c r="AB7368" s="5"/>
      <c r="AC7368" s="5"/>
      <c r="AD7368" s="5"/>
      <c r="AE7368" s="5"/>
      <c r="AF7368" s="5"/>
      <c r="AG7368" s="5"/>
      <c r="AH7368" s="5"/>
      <c r="AI7368" s="5"/>
      <c r="AJ7368" s="5"/>
    </row>
    <row r="7369" spans="11:36">
      <c r="K7369" s="5"/>
      <c r="L7369" s="5"/>
      <c r="M7369" s="5"/>
      <c r="N7369" s="5"/>
      <c r="O7369" s="5"/>
      <c r="P7369" s="5"/>
      <c r="Q7369" s="5"/>
      <c r="R7369" s="5"/>
      <c r="S7369" s="5"/>
      <c r="T7369" s="5"/>
      <c r="U7369" s="5"/>
      <c r="V7369" s="5"/>
      <c r="W7369" s="5"/>
      <c r="X7369" s="5"/>
      <c r="Y7369" s="5"/>
      <c r="Z7369" s="5"/>
      <c r="AA7369" s="5"/>
      <c r="AB7369" s="5"/>
      <c r="AC7369" s="5"/>
      <c r="AD7369" s="5"/>
      <c r="AE7369" s="5"/>
      <c r="AF7369" s="5"/>
      <c r="AG7369" s="5"/>
      <c r="AH7369" s="5"/>
      <c r="AI7369" s="5"/>
      <c r="AJ7369" s="5"/>
    </row>
    <row r="7370" spans="11:36">
      <c r="K7370" s="5"/>
      <c r="L7370" s="5"/>
      <c r="M7370" s="5"/>
      <c r="N7370" s="5"/>
      <c r="O7370" s="5"/>
      <c r="P7370" s="5"/>
      <c r="Q7370" s="5"/>
      <c r="R7370" s="5"/>
      <c r="S7370" s="5"/>
      <c r="T7370" s="5"/>
      <c r="U7370" s="5"/>
      <c r="V7370" s="5"/>
      <c r="W7370" s="5"/>
      <c r="X7370" s="5"/>
      <c r="Y7370" s="5"/>
      <c r="Z7370" s="5"/>
      <c r="AA7370" s="5"/>
      <c r="AB7370" s="5"/>
      <c r="AC7370" s="5"/>
      <c r="AD7370" s="5"/>
      <c r="AE7370" s="5"/>
      <c r="AF7370" s="5"/>
      <c r="AG7370" s="5"/>
      <c r="AH7370" s="5"/>
      <c r="AI7370" s="5"/>
      <c r="AJ7370" s="5"/>
    </row>
    <row r="7371" spans="11:36">
      <c r="K7371" s="5"/>
      <c r="L7371" s="5"/>
      <c r="M7371" s="5"/>
      <c r="N7371" s="5"/>
      <c r="O7371" s="5"/>
      <c r="P7371" s="5"/>
      <c r="Q7371" s="5"/>
      <c r="R7371" s="5"/>
      <c r="S7371" s="5"/>
      <c r="T7371" s="5"/>
      <c r="U7371" s="5"/>
      <c r="V7371" s="5"/>
      <c r="W7371" s="5"/>
      <c r="X7371" s="5"/>
      <c r="Y7371" s="5"/>
      <c r="Z7371" s="5"/>
      <c r="AA7371" s="5"/>
      <c r="AB7371" s="5"/>
      <c r="AC7371" s="5"/>
      <c r="AD7371" s="5"/>
      <c r="AE7371" s="5"/>
      <c r="AF7371" s="5"/>
      <c r="AG7371" s="5"/>
      <c r="AH7371" s="5"/>
      <c r="AI7371" s="5"/>
      <c r="AJ7371" s="5"/>
    </row>
    <row r="7372" spans="11:36">
      <c r="K7372" s="5"/>
      <c r="L7372" s="5"/>
      <c r="M7372" s="5"/>
      <c r="N7372" s="5"/>
      <c r="O7372" s="5"/>
      <c r="P7372" s="5"/>
      <c r="Q7372" s="5"/>
      <c r="R7372" s="5"/>
      <c r="S7372" s="5"/>
      <c r="T7372" s="5"/>
      <c r="U7372" s="5"/>
      <c r="V7372" s="5"/>
      <c r="W7372" s="5"/>
      <c r="X7372" s="5"/>
      <c r="Y7372" s="5"/>
      <c r="Z7372" s="5"/>
      <c r="AA7372" s="5"/>
      <c r="AB7372" s="5"/>
      <c r="AC7372" s="5"/>
      <c r="AD7372" s="5"/>
      <c r="AE7372" s="5"/>
      <c r="AF7372" s="5"/>
      <c r="AG7372" s="5"/>
      <c r="AH7372" s="5"/>
      <c r="AI7372" s="5"/>
      <c r="AJ7372" s="5"/>
    </row>
    <row r="7373" spans="11:36">
      <c r="K7373" s="5"/>
      <c r="L7373" s="5"/>
      <c r="M7373" s="5"/>
      <c r="N7373" s="5"/>
      <c r="O7373" s="5"/>
      <c r="P7373" s="5"/>
      <c r="Q7373" s="5"/>
      <c r="R7373" s="5"/>
      <c r="S7373" s="5"/>
      <c r="T7373" s="5"/>
      <c r="U7373" s="5"/>
      <c r="V7373" s="5"/>
      <c r="W7373" s="5"/>
      <c r="X7373" s="5"/>
      <c r="Y7373" s="5"/>
      <c r="Z7373" s="5"/>
      <c r="AA7373" s="5"/>
      <c r="AB7373" s="5"/>
      <c r="AC7373" s="5"/>
      <c r="AD7373" s="5"/>
      <c r="AE7373" s="5"/>
      <c r="AF7373" s="5"/>
      <c r="AG7373" s="5"/>
      <c r="AH7373" s="5"/>
      <c r="AI7373" s="5"/>
      <c r="AJ7373" s="5"/>
    </row>
    <row r="7374" spans="11:36">
      <c r="K7374" s="5"/>
      <c r="L7374" s="5"/>
      <c r="M7374" s="5"/>
      <c r="N7374" s="5"/>
      <c r="O7374" s="5"/>
      <c r="P7374" s="5"/>
      <c r="Q7374" s="5"/>
      <c r="R7374" s="5"/>
      <c r="S7374" s="5"/>
      <c r="T7374" s="5"/>
      <c r="U7374" s="5"/>
      <c r="V7374" s="5"/>
      <c r="W7374" s="5"/>
      <c r="X7374" s="5"/>
      <c r="Y7374" s="5"/>
      <c r="Z7374" s="5"/>
      <c r="AA7374" s="5"/>
      <c r="AB7374" s="5"/>
      <c r="AC7374" s="5"/>
      <c r="AD7374" s="5"/>
      <c r="AE7374" s="5"/>
      <c r="AF7374" s="5"/>
      <c r="AG7374" s="5"/>
      <c r="AH7374" s="5"/>
      <c r="AI7374" s="5"/>
      <c r="AJ7374" s="5"/>
    </row>
    <row r="7375" spans="11:36">
      <c r="K7375" s="5"/>
      <c r="L7375" s="5"/>
      <c r="M7375" s="5"/>
      <c r="N7375" s="5"/>
      <c r="O7375" s="5"/>
      <c r="P7375" s="5"/>
      <c r="Q7375" s="5"/>
      <c r="R7375" s="5"/>
      <c r="S7375" s="5"/>
      <c r="T7375" s="5"/>
      <c r="U7375" s="5"/>
      <c r="V7375" s="5"/>
      <c r="W7375" s="5"/>
      <c r="X7375" s="5"/>
      <c r="Y7375" s="5"/>
      <c r="Z7375" s="5"/>
      <c r="AA7375" s="5"/>
      <c r="AB7375" s="5"/>
      <c r="AC7375" s="5"/>
      <c r="AD7375" s="5"/>
      <c r="AE7375" s="5"/>
      <c r="AF7375" s="5"/>
      <c r="AG7375" s="5"/>
      <c r="AH7375" s="5"/>
      <c r="AI7375" s="5"/>
      <c r="AJ7375" s="5"/>
    </row>
    <row r="7376" spans="11:36">
      <c r="K7376" s="5"/>
      <c r="L7376" s="5"/>
      <c r="M7376" s="5"/>
      <c r="N7376" s="5"/>
      <c r="O7376" s="5"/>
      <c r="P7376" s="5"/>
      <c r="Q7376" s="5"/>
      <c r="R7376" s="5"/>
      <c r="S7376" s="5"/>
      <c r="T7376" s="5"/>
      <c r="U7376" s="5"/>
      <c r="V7376" s="5"/>
      <c r="W7376" s="5"/>
      <c r="X7376" s="5"/>
      <c r="Y7376" s="5"/>
      <c r="Z7376" s="5"/>
      <c r="AA7376" s="5"/>
      <c r="AB7376" s="5"/>
      <c r="AC7376" s="5"/>
      <c r="AD7376" s="5"/>
      <c r="AE7376" s="5"/>
      <c r="AF7376" s="5"/>
      <c r="AG7376" s="5"/>
      <c r="AH7376" s="5"/>
      <c r="AI7376" s="5"/>
      <c r="AJ7376" s="5"/>
    </row>
    <row r="7377" spans="11:36">
      <c r="K7377" s="5"/>
      <c r="L7377" s="5"/>
      <c r="M7377" s="5"/>
      <c r="N7377" s="5"/>
      <c r="O7377" s="5"/>
      <c r="P7377" s="5"/>
      <c r="Q7377" s="5"/>
      <c r="R7377" s="5"/>
      <c r="S7377" s="5"/>
      <c r="T7377" s="5"/>
      <c r="U7377" s="5"/>
      <c r="V7377" s="5"/>
      <c r="W7377" s="5"/>
      <c r="X7377" s="5"/>
      <c r="Y7377" s="5"/>
      <c r="Z7377" s="5"/>
      <c r="AA7377" s="5"/>
      <c r="AB7377" s="5"/>
      <c r="AC7377" s="5"/>
      <c r="AD7377" s="5"/>
      <c r="AE7377" s="5"/>
      <c r="AF7377" s="5"/>
      <c r="AG7377" s="5"/>
      <c r="AH7377" s="5"/>
      <c r="AI7377" s="5"/>
      <c r="AJ7377" s="5"/>
    </row>
    <row r="7378" spans="11:36">
      <c r="K7378" s="5"/>
      <c r="L7378" s="5"/>
      <c r="M7378" s="5"/>
      <c r="N7378" s="5"/>
      <c r="O7378" s="5"/>
      <c r="P7378" s="5"/>
      <c r="Q7378" s="5"/>
      <c r="R7378" s="5"/>
      <c r="S7378" s="5"/>
      <c r="T7378" s="5"/>
      <c r="U7378" s="5"/>
      <c r="V7378" s="5"/>
      <c r="W7378" s="5"/>
      <c r="X7378" s="5"/>
      <c r="Y7378" s="5"/>
      <c r="Z7378" s="5"/>
      <c r="AA7378" s="5"/>
      <c r="AB7378" s="5"/>
      <c r="AC7378" s="5"/>
      <c r="AD7378" s="5"/>
      <c r="AE7378" s="5"/>
      <c r="AF7378" s="5"/>
      <c r="AG7378" s="5"/>
      <c r="AH7378" s="5"/>
      <c r="AI7378" s="5"/>
      <c r="AJ7378" s="5"/>
    </row>
    <row r="7379" spans="11:36">
      <c r="K7379" s="5"/>
      <c r="L7379" s="5"/>
      <c r="M7379" s="5"/>
      <c r="N7379" s="5"/>
      <c r="O7379" s="5"/>
      <c r="P7379" s="5"/>
      <c r="Q7379" s="5"/>
      <c r="R7379" s="5"/>
      <c r="S7379" s="5"/>
      <c r="T7379" s="5"/>
      <c r="U7379" s="5"/>
      <c r="V7379" s="5"/>
      <c r="W7379" s="5"/>
      <c r="X7379" s="5"/>
      <c r="Y7379" s="5"/>
      <c r="Z7379" s="5"/>
      <c r="AA7379" s="5"/>
      <c r="AB7379" s="5"/>
      <c r="AC7379" s="5"/>
      <c r="AD7379" s="5"/>
      <c r="AE7379" s="5"/>
      <c r="AF7379" s="5"/>
      <c r="AG7379" s="5"/>
      <c r="AH7379" s="5"/>
      <c r="AI7379" s="5"/>
      <c r="AJ7379" s="5"/>
    </row>
    <row r="7380" spans="11:36">
      <c r="K7380" s="5"/>
      <c r="L7380" s="5"/>
      <c r="M7380" s="5"/>
      <c r="N7380" s="5"/>
      <c r="O7380" s="5"/>
      <c r="P7380" s="5"/>
      <c r="Q7380" s="5"/>
      <c r="R7380" s="5"/>
      <c r="S7380" s="5"/>
      <c r="T7380" s="5"/>
      <c r="U7380" s="5"/>
      <c r="V7380" s="5"/>
      <c r="W7380" s="5"/>
      <c r="X7380" s="5"/>
      <c r="Y7380" s="5"/>
      <c r="Z7380" s="5"/>
      <c r="AA7380" s="5"/>
      <c r="AB7380" s="5"/>
      <c r="AC7380" s="5"/>
      <c r="AD7380" s="5"/>
      <c r="AE7380" s="5"/>
      <c r="AF7380" s="5"/>
      <c r="AG7380" s="5"/>
      <c r="AH7380" s="5"/>
      <c r="AI7380" s="5"/>
      <c r="AJ7380" s="5"/>
    </row>
    <row r="7381" spans="11:36">
      <c r="K7381" s="5"/>
      <c r="L7381" s="5"/>
      <c r="M7381" s="5"/>
      <c r="N7381" s="5"/>
      <c r="O7381" s="5"/>
      <c r="P7381" s="5"/>
      <c r="Q7381" s="5"/>
      <c r="R7381" s="5"/>
      <c r="S7381" s="5"/>
      <c r="T7381" s="5"/>
      <c r="U7381" s="5"/>
      <c r="V7381" s="5"/>
      <c r="W7381" s="5"/>
      <c r="X7381" s="5"/>
      <c r="Y7381" s="5"/>
      <c r="Z7381" s="5"/>
      <c r="AA7381" s="5"/>
      <c r="AB7381" s="5"/>
      <c r="AC7381" s="5"/>
      <c r="AD7381" s="5"/>
      <c r="AE7381" s="5"/>
      <c r="AF7381" s="5"/>
      <c r="AG7381" s="5"/>
      <c r="AH7381" s="5"/>
      <c r="AI7381" s="5"/>
      <c r="AJ7381" s="5"/>
    </row>
    <row r="7382" spans="11:36">
      <c r="K7382" s="5"/>
      <c r="L7382" s="5"/>
      <c r="M7382" s="5"/>
      <c r="N7382" s="5"/>
      <c r="O7382" s="5"/>
      <c r="P7382" s="5"/>
      <c r="Q7382" s="5"/>
      <c r="R7382" s="5"/>
      <c r="S7382" s="5"/>
      <c r="T7382" s="5"/>
      <c r="U7382" s="5"/>
      <c r="V7382" s="5"/>
      <c r="W7382" s="5"/>
      <c r="X7382" s="5"/>
      <c r="Y7382" s="5"/>
      <c r="Z7382" s="5"/>
      <c r="AA7382" s="5"/>
      <c r="AB7382" s="5"/>
      <c r="AC7382" s="5"/>
      <c r="AD7382" s="5"/>
      <c r="AE7382" s="5"/>
      <c r="AF7382" s="5"/>
      <c r="AG7382" s="5"/>
      <c r="AH7382" s="5"/>
      <c r="AI7382" s="5"/>
      <c r="AJ7382" s="5"/>
    </row>
    <row r="7383" spans="11:36">
      <c r="K7383" s="5"/>
      <c r="L7383" s="5"/>
      <c r="M7383" s="5"/>
      <c r="N7383" s="5"/>
      <c r="O7383" s="5"/>
      <c r="P7383" s="5"/>
      <c r="Q7383" s="5"/>
      <c r="R7383" s="5"/>
      <c r="S7383" s="5"/>
      <c r="T7383" s="5"/>
      <c r="U7383" s="5"/>
      <c r="V7383" s="5"/>
      <c r="W7383" s="5"/>
      <c r="X7383" s="5"/>
      <c r="Y7383" s="5"/>
      <c r="Z7383" s="5"/>
      <c r="AA7383" s="5"/>
      <c r="AB7383" s="5"/>
      <c r="AC7383" s="5"/>
      <c r="AD7383" s="5"/>
      <c r="AE7383" s="5"/>
      <c r="AF7383" s="5"/>
      <c r="AG7383" s="5"/>
      <c r="AH7383" s="5"/>
      <c r="AI7383" s="5"/>
      <c r="AJ7383" s="5"/>
    </row>
    <row r="7384" spans="11:36">
      <c r="K7384" s="5"/>
      <c r="L7384" s="5"/>
      <c r="M7384" s="5"/>
      <c r="N7384" s="5"/>
      <c r="O7384" s="5"/>
      <c r="P7384" s="5"/>
      <c r="Q7384" s="5"/>
      <c r="R7384" s="5"/>
      <c r="S7384" s="5"/>
      <c r="T7384" s="5"/>
      <c r="U7384" s="5"/>
      <c r="V7384" s="5"/>
      <c r="W7384" s="5"/>
      <c r="X7384" s="5"/>
      <c r="Y7384" s="5"/>
      <c r="Z7384" s="5"/>
      <c r="AA7384" s="5"/>
      <c r="AB7384" s="5"/>
      <c r="AC7384" s="5"/>
      <c r="AD7384" s="5"/>
      <c r="AE7384" s="5"/>
      <c r="AF7384" s="5"/>
      <c r="AG7384" s="5"/>
      <c r="AH7384" s="5"/>
      <c r="AI7384" s="5"/>
      <c r="AJ7384" s="5"/>
    </row>
    <row r="7385" spans="11:36">
      <c r="K7385" s="5"/>
      <c r="L7385" s="5"/>
      <c r="M7385" s="5"/>
      <c r="N7385" s="5"/>
      <c r="O7385" s="5"/>
      <c r="P7385" s="5"/>
      <c r="Q7385" s="5"/>
      <c r="R7385" s="5"/>
      <c r="S7385" s="5"/>
      <c r="T7385" s="5"/>
      <c r="U7385" s="5"/>
      <c r="V7385" s="5"/>
      <c r="W7385" s="5"/>
      <c r="X7385" s="5"/>
      <c r="Y7385" s="5"/>
      <c r="Z7385" s="5"/>
      <c r="AA7385" s="5"/>
      <c r="AB7385" s="5"/>
      <c r="AC7385" s="5"/>
      <c r="AD7385" s="5"/>
      <c r="AE7385" s="5"/>
      <c r="AF7385" s="5"/>
      <c r="AG7385" s="5"/>
      <c r="AH7385" s="5"/>
      <c r="AI7385" s="5"/>
      <c r="AJ7385" s="5"/>
    </row>
    <row r="7386" spans="11:36">
      <c r="K7386" s="5"/>
      <c r="L7386" s="5"/>
      <c r="M7386" s="5"/>
      <c r="N7386" s="5"/>
      <c r="O7386" s="5"/>
      <c r="P7386" s="5"/>
      <c r="Q7386" s="5"/>
      <c r="R7386" s="5"/>
      <c r="S7386" s="5"/>
      <c r="T7386" s="5"/>
      <c r="U7386" s="5"/>
      <c r="V7386" s="5"/>
      <c r="W7386" s="5"/>
      <c r="X7386" s="5"/>
      <c r="Y7386" s="5"/>
      <c r="Z7386" s="5"/>
      <c r="AA7386" s="5"/>
      <c r="AB7386" s="5"/>
      <c r="AC7386" s="5"/>
      <c r="AD7386" s="5"/>
      <c r="AE7386" s="5"/>
      <c r="AF7386" s="5"/>
      <c r="AG7386" s="5"/>
      <c r="AH7386" s="5"/>
      <c r="AI7386" s="5"/>
      <c r="AJ7386" s="5"/>
    </row>
    <row r="7387" spans="11:36">
      <c r="K7387" s="5"/>
      <c r="L7387" s="5"/>
      <c r="M7387" s="5"/>
      <c r="N7387" s="5"/>
      <c r="O7387" s="5"/>
      <c r="P7387" s="5"/>
      <c r="Q7387" s="5"/>
      <c r="R7387" s="5"/>
      <c r="S7387" s="5"/>
      <c r="T7387" s="5"/>
      <c r="U7387" s="5"/>
      <c r="V7387" s="5"/>
      <c r="W7387" s="5"/>
      <c r="X7387" s="5"/>
      <c r="Y7387" s="5"/>
      <c r="Z7387" s="5"/>
      <c r="AA7387" s="5"/>
      <c r="AB7387" s="5"/>
      <c r="AC7387" s="5"/>
      <c r="AD7387" s="5"/>
      <c r="AE7387" s="5"/>
      <c r="AF7387" s="5"/>
      <c r="AG7387" s="5"/>
      <c r="AH7387" s="5"/>
      <c r="AI7387" s="5"/>
      <c r="AJ7387" s="5"/>
    </row>
    <row r="7388" spans="11:36">
      <c r="K7388" s="5"/>
      <c r="L7388" s="5"/>
      <c r="M7388" s="5"/>
      <c r="N7388" s="5"/>
      <c r="O7388" s="5"/>
      <c r="P7388" s="5"/>
      <c r="Q7388" s="5"/>
      <c r="R7388" s="5"/>
      <c r="S7388" s="5"/>
      <c r="T7388" s="5"/>
      <c r="U7388" s="5"/>
      <c r="V7388" s="5"/>
      <c r="W7388" s="5"/>
      <c r="X7388" s="5"/>
      <c r="Y7388" s="5"/>
      <c r="Z7388" s="5"/>
      <c r="AA7388" s="5"/>
      <c r="AB7388" s="5"/>
      <c r="AC7388" s="5"/>
      <c r="AD7388" s="5"/>
      <c r="AE7388" s="5"/>
      <c r="AF7388" s="5"/>
      <c r="AG7388" s="5"/>
      <c r="AH7388" s="5"/>
      <c r="AI7388" s="5"/>
      <c r="AJ7388" s="5"/>
    </row>
    <row r="7389" spans="11:36">
      <c r="K7389" s="5"/>
      <c r="L7389" s="5"/>
      <c r="M7389" s="5"/>
      <c r="N7389" s="5"/>
      <c r="O7389" s="5"/>
      <c r="P7389" s="5"/>
      <c r="Q7389" s="5"/>
      <c r="R7389" s="5"/>
      <c r="S7389" s="5"/>
      <c r="T7389" s="5"/>
      <c r="U7389" s="5"/>
      <c r="V7389" s="5"/>
      <c r="W7389" s="5"/>
      <c r="X7389" s="5"/>
      <c r="Y7389" s="5"/>
      <c r="Z7389" s="5"/>
      <c r="AA7389" s="5"/>
      <c r="AB7389" s="5"/>
      <c r="AC7389" s="5"/>
      <c r="AD7389" s="5"/>
      <c r="AE7389" s="5"/>
      <c r="AF7389" s="5"/>
      <c r="AG7389" s="5"/>
      <c r="AH7389" s="5"/>
      <c r="AI7389" s="5"/>
      <c r="AJ7389" s="5"/>
    </row>
    <row r="7390" spans="11:36">
      <c r="K7390" s="5"/>
      <c r="L7390" s="5"/>
      <c r="M7390" s="5"/>
      <c r="N7390" s="5"/>
      <c r="O7390" s="5"/>
      <c r="P7390" s="5"/>
      <c r="Q7390" s="5"/>
      <c r="R7390" s="5"/>
      <c r="S7390" s="5"/>
      <c r="T7390" s="5"/>
      <c r="U7390" s="5"/>
      <c r="V7390" s="5"/>
      <c r="W7390" s="5"/>
      <c r="X7390" s="5"/>
      <c r="Y7390" s="5"/>
      <c r="Z7390" s="5"/>
      <c r="AA7390" s="5"/>
      <c r="AB7390" s="5"/>
      <c r="AC7390" s="5"/>
      <c r="AD7390" s="5"/>
      <c r="AE7390" s="5"/>
      <c r="AF7390" s="5"/>
      <c r="AG7390" s="5"/>
      <c r="AH7390" s="5"/>
      <c r="AI7390" s="5"/>
      <c r="AJ7390" s="5"/>
    </row>
    <row r="7391" spans="11:36">
      <c r="K7391" s="5"/>
      <c r="L7391" s="5"/>
      <c r="M7391" s="5"/>
      <c r="N7391" s="5"/>
      <c r="O7391" s="5"/>
      <c r="P7391" s="5"/>
      <c r="Q7391" s="5"/>
      <c r="R7391" s="5"/>
      <c r="S7391" s="5"/>
      <c r="T7391" s="5"/>
      <c r="U7391" s="5"/>
      <c r="V7391" s="5"/>
      <c r="W7391" s="5"/>
      <c r="X7391" s="5"/>
      <c r="Y7391" s="5"/>
      <c r="Z7391" s="5"/>
      <c r="AA7391" s="5"/>
      <c r="AB7391" s="5"/>
      <c r="AC7391" s="5"/>
      <c r="AD7391" s="5"/>
      <c r="AE7391" s="5"/>
      <c r="AF7391" s="5"/>
      <c r="AG7391" s="5"/>
      <c r="AH7391" s="5"/>
      <c r="AI7391" s="5"/>
      <c r="AJ7391" s="5"/>
    </row>
    <row r="7392" spans="11:36">
      <c r="K7392" s="5"/>
      <c r="L7392" s="5"/>
      <c r="M7392" s="5"/>
      <c r="N7392" s="5"/>
      <c r="O7392" s="5"/>
      <c r="P7392" s="5"/>
      <c r="Q7392" s="5"/>
      <c r="R7392" s="5"/>
      <c r="S7392" s="5"/>
      <c r="T7392" s="5"/>
      <c r="U7392" s="5"/>
      <c r="V7392" s="5"/>
      <c r="W7392" s="5"/>
      <c r="X7392" s="5"/>
      <c r="Y7392" s="5"/>
      <c r="Z7392" s="5"/>
      <c r="AA7392" s="5"/>
      <c r="AB7392" s="5"/>
      <c r="AC7392" s="5"/>
      <c r="AD7392" s="5"/>
      <c r="AE7392" s="5"/>
      <c r="AF7392" s="5"/>
      <c r="AG7392" s="5"/>
      <c r="AH7392" s="5"/>
      <c r="AI7392" s="5"/>
      <c r="AJ7392" s="5"/>
    </row>
    <row r="7393" spans="11:36">
      <c r="K7393" s="5"/>
      <c r="L7393" s="5"/>
      <c r="M7393" s="5"/>
      <c r="N7393" s="5"/>
      <c r="O7393" s="5"/>
      <c r="P7393" s="5"/>
      <c r="Q7393" s="5"/>
      <c r="R7393" s="5"/>
      <c r="S7393" s="5"/>
      <c r="T7393" s="5"/>
      <c r="U7393" s="5"/>
      <c r="V7393" s="5"/>
      <c r="W7393" s="5"/>
      <c r="X7393" s="5"/>
      <c r="Y7393" s="5"/>
      <c r="Z7393" s="5"/>
      <c r="AA7393" s="5"/>
      <c r="AB7393" s="5"/>
      <c r="AC7393" s="5"/>
      <c r="AD7393" s="5"/>
      <c r="AE7393" s="5"/>
      <c r="AF7393" s="5"/>
      <c r="AG7393" s="5"/>
      <c r="AH7393" s="5"/>
      <c r="AI7393" s="5"/>
      <c r="AJ7393" s="5"/>
    </row>
    <row r="7394" spans="11:36">
      <c r="K7394" s="5"/>
      <c r="L7394" s="5"/>
      <c r="M7394" s="5"/>
      <c r="N7394" s="5"/>
      <c r="O7394" s="5"/>
      <c r="P7394" s="5"/>
      <c r="Q7394" s="5"/>
      <c r="R7394" s="5"/>
      <c r="S7394" s="5"/>
      <c r="T7394" s="5"/>
      <c r="U7394" s="5"/>
      <c r="V7394" s="5"/>
      <c r="W7394" s="5"/>
      <c r="X7394" s="5"/>
      <c r="Y7394" s="5"/>
      <c r="Z7394" s="5"/>
      <c r="AA7394" s="5"/>
      <c r="AB7394" s="5"/>
      <c r="AC7394" s="5"/>
      <c r="AD7394" s="5"/>
      <c r="AE7394" s="5"/>
      <c r="AF7394" s="5"/>
      <c r="AG7394" s="5"/>
      <c r="AH7394" s="5"/>
      <c r="AI7394" s="5"/>
      <c r="AJ7394" s="5"/>
    </row>
    <row r="7395" spans="11:36">
      <c r="K7395" s="5"/>
      <c r="L7395" s="5"/>
      <c r="M7395" s="5"/>
      <c r="N7395" s="5"/>
      <c r="O7395" s="5"/>
      <c r="P7395" s="5"/>
      <c r="Q7395" s="5"/>
      <c r="R7395" s="5"/>
      <c r="S7395" s="5"/>
      <c r="T7395" s="5"/>
      <c r="U7395" s="5"/>
      <c r="V7395" s="5"/>
      <c r="W7395" s="5"/>
      <c r="X7395" s="5"/>
      <c r="Y7395" s="5"/>
      <c r="Z7395" s="5"/>
      <c r="AA7395" s="5"/>
      <c r="AB7395" s="5"/>
      <c r="AC7395" s="5"/>
      <c r="AD7395" s="5"/>
      <c r="AE7395" s="5"/>
      <c r="AF7395" s="5"/>
      <c r="AG7395" s="5"/>
      <c r="AH7395" s="5"/>
      <c r="AI7395" s="5"/>
      <c r="AJ7395" s="5"/>
    </row>
    <row r="7396" spans="11:36">
      <c r="K7396" s="5"/>
      <c r="L7396" s="5"/>
      <c r="M7396" s="5"/>
      <c r="N7396" s="5"/>
      <c r="O7396" s="5"/>
      <c r="P7396" s="5"/>
      <c r="Q7396" s="5"/>
      <c r="R7396" s="5"/>
      <c r="S7396" s="5"/>
      <c r="T7396" s="5"/>
      <c r="U7396" s="5"/>
      <c r="V7396" s="5"/>
      <c r="W7396" s="5"/>
      <c r="X7396" s="5"/>
      <c r="Y7396" s="5"/>
      <c r="Z7396" s="5"/>
      <c r="AA7396" s="5"/>
      <c r="AB7396" s="5"/>
      <c r="AC7396" s="5"/>
      <c r="AD7396" s="5"/>
      <c r="AE7396" s="5"/>
      <c r="AF7396" s="5"/>
      <c r="AG7396" s="5"/>
      <c r="AH7396" s="5"/>
      <c r="AI7396" s="5"/>
      <c r="AJ7396" s="5"/>
    </row>
    <row r="7397" spans="11:36">
      <c r="K7397" s="5"/>
      <c r="L7397" s="5"/>
      <c r="M7397" s="5"/>
      <c r="N7397" s="5"/>
      <c r="O7397" s="5"/>
      <c r="P7397" s="5"/>
      <c r="Q7397" s="5"/>
      <c r="R7397" s="5"/>
      <c r="S7397" s="5"/>
      <c r="T7397" s="5"/>
      <c r="U7397" s="5"/>
      <c r="V7397" s="5"/>
      <c r="W7397" s="5"/>
      <c r="X7397" s="5"/>
      <c r="Y7397" s="5"/>
      <c r="Z7397" s="5"/>
      <c r="AA7397" s="5"/>
      <c r="AB7397" s="5"/>
      <c r="AC7397" s="5"/>
      <c r="AD7397" s="5"/>
      <c r="AE7397" s="5"/>
      <c r="AF7397" s="5"/>
      <c r="AG7397" s="5"/>
      <c r="AH7397" s="5"/>
      <c r="AI7397" s="5"/>
      <c r="AJ7397" s="5"/>
    </row>
    <row r="7398" spans="11:36">
      <c r="K7398" s="5"/>
      <c r="L7398" s="5"/>
      <c r="M7398" s="5"/>
      <c r="N7398" s="5"/>
      <c r="O7398" s="5"/>
      <c r="P7398" s="5"/>
      <c r="Q7398" s="5"/>
      <c r="R7398" s="5"/>
      <c r="S7398" s="5"/>
      <c r="T7398" s="5"/>
      <c r="U7398" s="5"/>
      <c r="V7398" s="5"/>
      <c r="W7398" s="5"/>
      <c r="X7398" s="5"/>
      <c r="Y7398" s="5"/>
      <c r="Z7398" s="5"/>
      <c r="AA7398" s="5"/>
      <c r="AB7398" s="5"/>
      <c r="AC7398" s="5"/>
      <c r="AD7398" s="5"/>
      <c r="AE7398" s="5"/>
      <c r="AF7398" s="5"/>
      <c r="AG7398" s="5"/>
      <c r="AH7398" s="5"/>
      <c r="AI7398" s="5"/>
      <c r="AJ7398" s="5"/>
    </row>
    <row r="7399" spans="11:36">
      <c r="K7399" s="5"/>
      <c r="L7399" s="5"/>
      <c r="M7399" s="5"/>
      <c r="N7399" s="5"/>
      <c r="O7399" s="5"/>
      <c r="P7399" s="5"/>
      <c r="Q7399" s="5"/>
      <c r="R7399" s="5"/>
      <c r="S7399" s="5"/>
      <c r="T7399" s="5"/>
      <c r="U7399" s="5"/>
      <c r="V7399" s="5"/>
      <c r="W7399" s="5"/>
      <c r="X7399" s="5"/>
      <c r="Y7399" s="5"/>
      <c r="Z7399" s="5"/>
      <c r="AA7399" s="5"/>
      <c r="AB7399" s="5"/>
      <c r="AC7399" s="5"/>
      <c r="AD7399" s="5"/>
      <c r="AE7399" s="5"/>
      <c r="AF7399" s="5"/>
      <c r="AG7399" s="5"/>
      <c r="AH7399" s="5"/>
      <c r="AI7399" s="5"/>
      <c r="AJ7399" s="5"/>
    </row>
    <row r="7400" spans="11:36">
      <c r="K7400" s="5"/>
      <c r="L7400" s="5"/>
      <c r="M7400" s="5"/>
      <c r="N7400" s="5"/>
      <c r="O7400" s="5"/>
      <c r="P7400" s="5"/>
      <c r="Q7400" s="5"/>
      <c r="R7400" s="5"/>
      <c r="S7400" s="5"/>
      <c r="T7400" s="5"/>
      <c r="U7400" s="5"/>
      <c r="V7400" s="5"/>
      <c r="W7400" s="5"/>
      <c r="X7400" s="5"/>
      <c r="Y7400" s="5"/>
      <c r="Z7400" s="5"/>
      <c r="AA7400" s="5"/>
      <c r="AB7400" s="5"/>
      <c r="AC7400" s="5"/>
      <c r="AD7400" s="5"/>
      <c r="AE7400" s="5"/>
      <c r="AF7400" s="5"/>
      <c r="AG7400" s="5"/>
      <c r="AH7400" s="5"/>
      <c r="AI7400" s="5"/>
      <c r="AJ7400" s="5"/>
    </row>
    <row r="7401" spans="11:36">
      <c r="K7401" s="5"/>
      <c r="L7401" s="5"/>
      <c r="M7401" s="5"/>
      <c r="N7401" s="5"/>
      <c r="O7401" s="5"/>
      <c r="P7401" s="5"/>
      <c r="Q7401" s="5"/>
      <c r="R7401" s="5"/>
      <c r="S7401" s="5"/>
      <c r="T7401" s="5"/>
      <c r="U7401" s="5"/>
      <c r="V7401" s="5"/>
      <c r="W7401" s="5"/>
      <c r="X7401" s="5"/>
      <c r="Y7401" s="5"/>
      <c r="Z7401" s="5"/>
      <c r="AA7401" s="5"/>
      <c r="AB7401" s="5"/>
      <c r="AC7401" s="5"/>
      <c r="AD7401" s="5"/>
      <c r="AE7401" s="5"/>
      <c r="AF7401" s="5"/>
      <c r="AG7401" s="5"/>
      <c r="AH7401" s="5"/>
      <c r="AI7401" s="5"/>
      <c r="AJ7401" s="5"/>
    </row>
    <row r="7402" spans="11:36">
      <c r="K7402" s="5"/>
      <c r="L7402" s="5"/>
      <c r="M7402" s="5"/>
      <c r="N7402" s="5"/>
      <c r="O7402" s="5"/>
      <c r="P7402" s="5"/>
      <c r="Q7402" s="5"/>
      <c r="R7402" s="5"/>
      <c r="S7402" s="5"/>
      <c r="T7402" s="5"/>
      <c r="U7402" s="5"/>
      <c r="V7402" s="5"/>
      <c r="W7402" s="5"/>
      <c r="X7402" s="5"/>
      <c r="Y7402" s="5"/>
      <c r="Z7402" s="5"/>
      <c r="AA7402" s="5"/>
      <c r="AB7402" s="5"/>
      <c r="AC7402" s="5"/>
      <c r="AD7402" s="5"/>
      <c r="AE7402" s="5"/>
      <c r="AF7402" s="5"/>
      <c r="AG7402" s="5"/>
      <c r="AH7402" s="5"/>
      <c r="AI7402" s="5"/>
      <c r="AJ7402" s="5"/>
    </row>
    <row r="7403" spans="11:36">
      <c r="K7403" s="5"/>
      <c r="L7403" s="5"/>
      <c r="M7403" s="5"/>
      <c r="N7403" s="5"/>
      <c r="O7403" s="5"/>
      <c r="P7403" s="5"/>
      <c r="Q7403" s="5"/>
      <c r="R7403" s="5"/>
      <c r="S7403" s="5"/>
      <c r="T7403" s="5"/>
      <c r="U7403" s="5"/>
      <c r="V7403" s="5"/>
      <c r="W7403" s="5"/>
      <c r="X7403" s="5"/>
      <c r="Y7403" s="5"/>
      <c r="Z7403" s="5"/>
      <c r="AA7403" s="5"/>
      <c r="AB7403" s="5"/>
      <c r="AC7403" s="5"/>
      <c r="AD7403" s="5"/>
      <c r="AE7403" s="5"/>
      <c r="AF7403" s="5"/>
      <c r="AG7403" s="5"/>
      <c r="AH7403" s="5"/>
      <c r="AI7403" s="5"/>
      <c r="AJ7403" s="5"/>
    </row>
    <row r="7404" spans="11:36">
      <c r="K7404" s="5"/>
      <c r="L7404" s="5"/>
      <c r="M7404" s="5"/>
      <c r="N7404" s="5"/>
      <c r="O7404" s="5"/>
      <c r="P7404" s="5"/>
      <c r="Q7404" s="5"/>
      <c r="R7404" s="5"/>
      <c r="S7404" s="5"/>
      <c r="T7404" s="5"/>
      <c r="U7404" s="5"/>
      <c r="V7404" s="5"/>
      <c r="W7404" s="5"/>
      <c r="X7404" s="5"/>
      <c r="Y7404" s="5"/>
      <c r="Z7404" s="5"/>
      <c r="AA7404" s="5"/>
      <c r="AB7404" s="5"/>
      <c r="AC7404" s="5"/>
      <c r="AD7404" s="5"/>
      <c r="AE7404" s="5"/>
      <c r="AF7404" s="5"/>
      <c r="AG7404" s="5"/>
      <c r="AH7404" s="5"/>
      <c r="AI7404" s="5"/>
      <c r="AJ7404" s="5"/>
    </row>
    <row r="7405" spans="11:36">
      <c r="K7405" s="5"/>
      <c r="L7405" s="5"/>
      <c r="M7405" s="5"/>
      <c r="N7405" s="5"/>
      <c r="O7405" s="5"/>
      <c r="P7405" s="5"/>
      <c r="Q7405" s="5"/>
      <c r="R7405" s="5"/>
      <c r="S7405" s="5"/>
      <c r="T7405" s="5"/>
      <c r="U7405" s="5"/>
      <c r="V7405" s="5"/>
      <c r="W7405" s="5"/>
      <c r="X7405" s="5"/>
      <c r="Y7405" s="5"/>
      <c r="Z7405" s="5"/>
      <c r="AA7405" s="5"/>
      <c r="AB7405" s="5"/>
      <c r="AC7405" s="5"/>
      <c r="AD7405" s="5"/>
      <c r="AE7405" s="5"/>
      <c r="AF7405" s="5"/>
      <c r="AG7405" s="5"/>
      <c r="AH7405" s="5"/>
      <c r="AI7405" s="5"/>
      <c r="AJ7405" s="5"/>
    </row>
    <row r="7406" spans="11:36">
      <c r="K7406" s="5"/>
      <c r="L7406" s="5"/>
      <c r="M7406" s="5"/>
      <c r="N7406" s="5"/>
      <c r="O7406" s="5"/>
      <c r="P7406" s="5"/>
      <c r="Q7406" s="5"/>
      <c r="R7406" s="5"/>
      <c r="S7406" s="5"/>
      <c r="T7406" s="5"/>
      <c r="U7406" s="5"/>
      <c r="V7406" s="5"/>
      <c r="W7406" s="5"/>
      <c r="X7406" s="5"/>
      <c r="Y7406" s="5"/>
      <c r="Z7406" s="5"/>
      <c r="AA7406" s="5"/>
      <c r="AB7406" s="5"/>
      <c r="AC7406" s="5"/>
      <c r="AD7406" s="5"/>
      <c r="AE7406" s="5"/>
      <c r="AF7406" s="5"/>
      <c r="AG7406" s="5"/>
      <c r="AH7406" s="5"/>
      <c r="AI7406" s="5"/>
      <c r="AJ7406" s="5"/>
    </row>
    <row r="7407" spans="11:36">
      <c r="K7407" s="5"/>
      <c r="L7407" s="5"/>
      <c r="M7407" s="5"/>
      <c r="N7407" s="5"/>
      <c r="O7407" s="5"/>
      <c r="P7407" s="5"/>
      <c r="Q7407" s="5"/>
      <c r="R7407" s="5"/>
      <c r="S7407" s="5"/>
      <c r="T7407" s="5"/>
      <c r="U7407" s="5"/>
      <c r="V7407" s="5"/>
      <c r="W7407" s="5"/>
      <c r="X7407" s="5"/>
      <c r="Y7407" s="5"/>
      <c r="Z7407" s="5"/>
      <c r="AA7407" s="5"/>
      <c r="AB7407" s="5"/>
      <c r="AC7407" s="5"/>
      <c r="AD7407" s="5"/>
      <c r="AE7407" s="5"/>
      <c r="AF7407" s="5"/>
      <c r="AG7407" s="5"/>
      <c r="AH7407" s="5"/>
      <c r="AI7407" s="5"/>
      <c r="AJ7407" s="5"/>
    </row>
    <row r="7408" spans="11:36">
      <c r="K7408" s="5"/>
      <c r="L7408" s="5"/>
      <c r="M7408" s="5"/>
      <c r="N7408" s="5"/>
      <c r="O7408" s="5"/>
      <c r="P7408" s="5"/>
      <c r="Q7408" s="5"/>
      <c r="R7408" s="5"/>
      <c r="S7408" s="5"/>
      <c r="T7408" s="5"/>
      <c r="U7408" s="5"/>
      <c r="V7408" s="5"/>
      <c r="W7408" s="5"/>
      <c r="X7408" s="5"/>
      <c r="Y7408" s="5"/>
      <c r="Z7408" s="5"/>
      <c r="AA7408" s="5"/>
      <c r="AB7408" s="5"/>
      <c r="AC7408" s="5"/>
      <c r="AD7408" s="5"/>
      <c r="AE7408" s="5"/>
      <c r="AF7408" s="5"/>
      <c r="AG7408" s="5"/>
      <c r="AH7408" s="5"/>
      <c r="AI7408" s="5"/>
      <c r="AJ7408" s="5"/>
    </row>
    <row r="7409" spans="11:36">
      <c r="K7409" s="5"/>
      <c r="L7409" s="5"/>
      <c r="M7409" s="5"/>
      <c r="N7409" s="5"/>
      <c r="O7409" s="5"/>
      <c r="P7409" s="5"/>
      <c r="Q7409" s="5"/>
      <c r="R7409" s="5"/>
      <c r="S7409" s="5"/>
      <c r="T7409" s="5"/>
      <c r="U7409" s="5"/>
      <c r="V7409" s="5"/>
      <c r="W7409" s="5"/>
      <c r="X7409" s="5"/>
      <c r="Y7409" s="5"/>
      <c r="Z7409" s="5"/>
      <c r="AA7409" s="5"/>
      <c r="AB7409" s="5"/>
      <c r="AC7409" s="5"/>
      <c r="AD7409" s="5"/>
      <c r="AE7409" s="5"/>
      <c r="AF7409" s="5"/>
      <c r="AG7409" s="5"/>
      <c r="AH7409" s="5"/>
      <c r="AI7409" s="5"/>
      <c r="AJ7409" s="5"/>
    </row>
    <row r="7410" spans="11:36">
      <c r="K7410" s="5"/>
      <c r="L7410" s="5"/>
      <c r="M7410" s="5"/>
      <c r="N7410" s="5"/>
      <c r="O7410" s="5"/>
      <c r="P7410" s="5"/>
      <c r="Q7410" s="5"/>
      <c r="R7410" s="5"/>
      <c r="S7410" s="5"/>
      <c r="T7410" s="5"/>
      <c r="U7410" s="5"/>
      <c r="V7410" s="5"/>
      <c r="W7410" s="5"/>
      <c r="X7410" s="5"/>
      <c r="Y7410" s="5"/>
      <c r="Z7410" s="5"/>
      <c r="AA7410" s="5"/>
      <c r="AB7410" s="5"/>
      <c r="AC7410" s="5"/>
      <c r="AD7410" s="5"/>
      <c r="AE7410" s="5"/>
      <c r="AF7410" s="5"/>
      <c r="AG7410" s="5"/>
      <c r="AH7410" s="5"/>
      <c r="AI7410" s="5"/>
      <c r="AJ7410" s="5"/>
    </row>
    <row r="7411" spans="11:36">
      <c r="K7411" s="5"/>
      <c r="L7411" s="5"/>
      <c r="M7411" s="5"/>
      <c r="N7411" s="5"/>
      <c r="O7411" s="5"/>
      <c r="P7411" s="5"/>
      <c r="Q7411" s="5"/>
      <c r="R7411" s="5"/>
      <c r="S7411" s="5"/>
      <c r="T7411" s="5"/>
      <c r="U7411" s="5"/>
      <c r="V7411" s="5"/>
      <c r="W7411" s="5"/>
      <c r="X7411" s="5"/>
      <c r="Y7411" s="5"/>
      <c r="Z7411" s="5"/>
      <c r="AA7411" s="5"/>
      <c r="AB7411" s="5"/>
      <c r="AC7411" s="5"/>
      <c r="AD7411" s="5"/>
      <c r="AE7411" s="5"/>
      <c r="AF7411" s="5"/>
      <c r="AG7411" s="5"/>
      <c r="AH7411" s="5"/>
      <c r="AI7411" s="5"/>
      <c r="AJ7411" s="5"/>
    </row>
    <row r="7412" spans="11:36">
      <c r="K7412" s="5"/>
      <c r="L7412" s="5"/>
      <c r="M7412" s="5"/>
      <c r="N7412" s="5"/>
      <c r="O7412" s="5"/>
      <c r="P7412" s="5"/>
      <c r="Q7412" s="5"/>
      <c r="R7412" s="5"/>
      <c r="S7412" s="5"/>
      <c r="T7412" s="5"/>
      <c r="U7412" s="5"/>
      <c r="V7412" s="5"/>
      <c r="W7412" s="5"/>
      <c r="X7412" s="5"/>
      <c r="Y7412" s="5"/>
      <c r="Z7412" s="5"/>
      <c r="AA7412" s="5"/>
      <c r="AB7412" s="5"/>
      <c r="AC7412" s="5"/>
      <c r="AD7412" s="5"/>
      <c r="AE7412" s="5"/>
      <c r="AF7412" s="5"/>
      <c r="AG7412" s="5"/>
      <c r="AH7412" s="5"/>
      <c r="AI7412" s="5"/>
      <c r="AJ7412" s="5"/>
    </row>
    <row r="7413" spans="11:36">
      <c r="K7413" s="5"/>
      <c r="L7413" s="5"/>
      <c r="M7413" s="5"/>
      <c r="N7413" s="5"/>
      <c r="O7413" s="5"/>
      <c r="P7413" s="5"/>
      <c r="Q7413" s="5"/>
      <c r="R7413" s="5"/>
      <c r="S7413" s="5"/>
      <c r="T7413" s="5"/>
      <c r="U7413" s="5"/>
      <c r="V7413" s="5"/>
      <c r="W7413" s="5"/>
      <c r="X7413" s="5"/>
      <c r="Y7413" s="5"/>
      <c r="Z7413" s="5"/>
      <c r="AA7413" s="5"/>
      <c r="AB7413" s="5"/>
      <c r="AC7413" s="5"/>
      <c r="AD7413" s="5"/>
      <c r="AE7413" s="5"/>
      <c r="AF7413" s="5"/>
      <c r="AG7413" s="5"/>
      <c r="AH7413" s="5"/>
      <c r="AI7413" s="5"/>
      <c r="AJ7413" s="5"/>
    </row>
    <row r="7414" spans="11:36">
      <c r="K7414" s="5"/>
      <c r="L7414" s="5"/>
      <c r="M7414" s="5"/>
      <c r="N7414" s="5"/>
      <c r="O7414" s="5"/>
      <c r="P7414" s="5"/>
      <c r="Q7414" s="5"/>
      <c r="R7414" s="5"/>
      <c r="S7414" s="5"/>
      <c r="T7414" s="5"/>
      <c r="U7414" s="5"/>
      <c r="V7414" s="5"/>
      <c r="W7414" s="5"/>
      <c r="X7414" s="5"/>
      <c r="Y7414" s="5"/>
      <c r="Z7414" s="5"/>
      <c r="AA7414" s="5"/>
      <c r="AB7414" s="5"/>
      <c r="AC7414" s="5"/>
      <c r="AD7414" s="5"/>
      <c r="AE7414" s="5"/>
      <c r="AF7414" s="5"/>
      <c r="AG7414" s="5"/>
      <c r="AH7414" s="5"/>
      <c r="AI7414" s="5"/>
      <c r="AJ7414" s="5"/>
    </row>
    <row r="7415" spans="11:36">
      <c r="K7415" s="5"/>
      <c r="L7415" s="5"/>
      <c r="M7415" s="5"/>
      <c r="N7415" s="5"/>
      <c r="O7415" s="5"/>
      <c r="P7415" s="5"/>
      <c r="Q7415" s="5"/>
      <c r="R7415" s="5"/>
      <c r="S7415" s="5"/>
      <c r="T7415" s="5"/>
      <c r="U7415" s="5"/>
      <c r="V7415" s="5"/>
      <c r="W7415" s="5"/>
      <c r="X7415" s="5"/>
      <c r="Y7415" s="5"/>
      <c r="Z7415" s="5"/>
      <c r="AA7415" s="5"/>
      <c r="AB7415" s="5"/>
      <c r="AC7415" s="5"/>
      <c r="AD7415" s="5"/>
      <c r="AE7415" s="5"/>
      <c r="AF7415" s="5"/>
      <c r="AG7415" s="5"/>
      <c r="AH7415" s="5"/>
      <c r="AI7415" s="5"/>
      <c r="AJ7415" s="5"/>
    </row>
    <row r="7416" spans="11:36">
      <c r="K7416" s="5"/>
      <c r="L7416" s="5"/>
      <c r="M7416" s="5"/>
      <c r="N7416" s="5"/>
      <c r="O7416" s="5"/>
      <c r="P7416" s="5"/>
      <c r="Q7416" s="5"/>
      <c r="R7416" s="5"/>
      <c r="S7416" s="5"/>
      <c r="T7416" s="5"/>
      <c r="U7416" s="5"/>
      <c r="V7416" s="5"/>
      <c r="W7416" s="5"/>
      <c r="X7416" s="5"/>
      <c r="Y7416" s="5"/>
      <c r="Z7416" s="5"/>
      <c r="AA7416" s="5"/>
      <c r="AB7416" s="5"/>
      <c r="AC7416" s="5"/>
      <c r="AD7416" s="5"/>
      <c r="AE7416" s="5"/>
      <c r="AF7416" s="5"/>
      <c r="AG7416" s="5"/>
      <c r="AH7416" s="5"/>
      <c r="AI7416" s="5"/>
      <c r="AJ7416" s="5"/>
    </row>
    <row r="7417" spans="11:36">
      <c r="K7417" s="5"/>
      <c r="L7417" s="5"/>
      <c r="M7417" s="5"/>
      <c r="N7417" s="5"/>
      <c r="O7417" s="5"/>
      <c r="P7417" s="5"/>
      <c r="Q7417" s="5"/>
      <c r="R7417" s="5"/>
      <c r="S7417" s="5"/>
      <c r="T7417" s="5"/>
      <c r="U7417" s="5"/>
      <c r="V7417" s="5"/>
      <c r="W7417" s="5"/>
      <c r="X7417" s="5"/>
      <c r="Y7417" s="5"/>
      <c r="Z7417" s="5"/>
      <c r="AA7417" s="5"/>
      <c r="AB7417" s="5"/>
      <c r="AC7417" s="5"/>
      <c r="AD7417" s="5"/>
      <c r="AE7417" s="5"/>
      <c r="AF7417" s="5"/>
      <c r="AG7417" s="5"/>
      <c r="AH7417" s="5"/>
      <c r="AI7417" s="5"/>
      <c r="AJ7417" s="5"/>
    </row>
    <row r="7418" spans="11:36">
      <c r="K7418" s="5"/>
      <c r="L7418" s="5"/>
      <c r="M7418" s="5"/>
      <c r="N7418" s="5"/>
      <c r="O7418" s="5"/>
      <c r="P7418" s="5"/>
      <c r="Q7418" s="5"/>
      <c r="R7418" s="5"/>
      <c r="S7418" s="5"/>
      <c r="T7418" s="5"/>
      <c r="U7418" s="5"/>
      <c r="V7418" s="5"/>
      <c r="W7418" s="5"/>
      <c r="X7418" s="5"/>
      <c r="Y7418" s="5"/>
      <c r="Z7418" s="5"/>
      <c r="AA7418" s="5"/>
      <c r="AB7418" s="5"/>
      <c r="AC7418" s="5"/>
      <c r="AD7418" s="5"/>
      <c r="AE7418" s="5"/>
      <c r="AF7418" s="5"/>
      <c r="AG7418" s="5"/>
      <c r="AH7418" s="5"/>
      <c r="AI7418" s="5"/>
      <c r="AJ7418" s="5"/>
    </row>
    <row r="7419" spans="11:36">
      <c r="K7419" s="5"/>
      <c r="L7419" s="5"/>
      <c r="M7419" s="5"/>
      <c r="N7419" s="5"/>
      <c r="O7419" s="5"/>
      <c r="P7419" s="5"/>
      <c r="Q7419" s="5"/>
      <c r="R7419" s="5"/>
      <c r="S7419" s="5"/>
      <c r="T7419" s="5"/>
      <c r="U7419" s="5"/>
      <c r="V7419" s="5"/>
      <c r="W7419" s="5"/>
      <c r="X7419" s="5"/>
      <c r="Y7419" s="5"/>
      <c r="Z7419" s="5"/>
      <c r="AA7419" s="5"/>
      <c r="AB7419" s="5"/>
      <c r="AC7419" s="5"/>
      <c r="AD7419" s="5"/>
      <c r="AE7419" s="5"/>
      <c r="AF7419" s="5"/>
      <c r="AG7419" s="5"/>
      <c r="AH7419" s="5"/>
      <c r="AI7419" s="5"/>
      <c r="AJ7419" s="5"/>
    </row>
    <row r="7420" spans="11:36">
      <c r="K7420" s="5"/>
      <c r="L7420" s="5"/>
      <c r="M7420" s="5"/>
      <c r="N7420" s="5"/>
      <c r="O7420" s="5"/>
      <c r="P7420" s="5"/>
      <c r="Q7420" s="5"/>
      <c r="R7420" s="5"/>
      <c r="S7420" s="5"/>
      <c r="T7420" s="5"/>
      <c r="U7420" s="5"/>
      <c r="V7420" s="5"/>
      <c r="W7420" s="5"/>
      <c r="X7420" s="5"/>
      <c r="Y7420" s="5"/>
      <c r="Z7420" s="5"/>
      <c r="AA7420" s="5"/>
      <c r="AB7420" s="5"/>
      <c r="AC7420" s="5"/>
      <c r="AD7420" s="5"/>
      <c r="AE7420" s="5"/>
      <c r="AF7420" s="5"/>
      <c r="AG7420" s="5"/>
      <c r="AH7420" s="5"/>
      <c r="AI7420" s="5"/>
      <c r="AJ7420" s="5"/>
    </row>
    <row r="7421" spans="11:36">
      <c r="K7421" s="5"/>
      <c r="L7421" s="5"/>
      <c r="M7421" s="5"/>
      <c r="N7421" s="5"/>
      <c r="O7421" s="5"/>
      <c r="P7421" s="5"/>
      <c r="Q7421" s="5"/>
      <c r="R7421" s="5"/>
      <c r="S7421" s="5"/>
      <c r="T7421" s="5"/>
      <c r="U7421" s="5"/>
      <c r="V7421" s="5"/>
      <c r="W7421" s="5"/>
      <c r="X7421" s="5"/>
      <c r="Y7421" s="5"/>
      <c r="Z7421" s="5"/>
      <c r="AA7421" s="5"/>
      <c r="AB7421" s="5"/>
      <c r="AC7421" s="5"/>
      <c r="AD7421" s="5"/>
      <c r="AE7421" s="5"/>
      <c r="AF7421" s="5"/>
      <c r="AG7421" s="5"/>
      <c r="AH7421" s="5"/>
      <c r="AI7421" s="5"/>
      <c r="AJ7421" s="5"/>
    </row>
    <row r="7422" spans="11:36">
      <c r="K7422" s="5"/>
      <c r="L7422" s="5"/>
      <c r="M7422" s="5"/>
      <c r="N7422" s="5"/>
      <c r="O7422" s="5"/>
      <c r="P7422" s="5"/>
      <c r="Q7422" s="5"/>
      <c r="R7422" s="5"/>
      <c r="S7422" s="5"/>
      <c r="T7422" s="5"/>
      <c r="U7422" s="5"/>
      <c r="V7422" s="5"/>
      <c r="W7422" s="5"/>
      <c r="X7422" s="5"/>
      <c r="Y7422" s="5"/>
      <c r="Z7422" s="5"/>
      <c r="AA7422" s="5"/>
      <c r="AB7422" s="5"/>
      <c r="AC7422" s="5"/>
      <c r="AD7422" s="5"/>
      <c r="AE7422" s="5"/>
      <c r="AF7422" s="5"/>
      <c r="AG7422" s="5"/>
      <c r="AH7422" s="5"/>
      <c r="AI7422" s="5"/>
      <c r="AJ7422" s="5"/>
    </row>
    <row r="7423" spans="11:36">
      <c r="K7423" s="5"/>
      <c r="L7423" s="5"/>
      <c r="M7423" s="5"/>
      <c r="N7423" s="5"/>
      <c r="O7423" s="5"/>
      <c r="P7423" s="5"/>
      <c r="Q7423" s="5"/>
      <c r="R7423" s="5"/>
      <c r="S7423" s="5"/>
      <c r="T7423" s="5"/>
      <c r="U7423" s="5"/>
      <c r="V7423" s="5"/>
      <c r="W7423" s="5"/>
      <c r="X7423" s="5"/>
      <c r="Y7423" s="5"/>
      <c r="Z7423" s="5"/>
      <c r="AA7423" s="5"/>
      <c r="AB7423" s="5"/>
      <c r="AC7423" s="5"/>
      <c r="AD7423" s="5"/>
      <c r="AE7423" s="5"/>
      <c r="AF7423" s="5"/>
      <c r="AG7423" s="5"/>
      <c r="AH7423" s="5"/>
      <c r="AI7423" s="5"/>
      <c r="AJ7423" s="5"/>
    </row>
    <row r="7424" spans="11:36">
      <c r="K7424" s="5"/>
      <c r="L7424" s="5"/>
      <c r="M7424" s="5"/>
      <c r="N7424" s="5"/>
      <c r="O7424" s="5"/>
      <c r="P7424" s="5"/>
      <c r="Q7424" s="5"/>
      <c r="R7424" s="5"/>
      <c r="S7424" s="5"/>
      <c r="T7424" s="5"/>
      <c r="U7424" s="5"/>
      <c r="V7424" s="5"/>
      <c r="W7424" s="5"/>
      <c r="X7424" s="5"/>
      <c r="Y7424" s="5"/>
      <c r="Z7424" s="5"/>
      <c r="AA7424" s="5"/>
      <c r="AB7424" s="5"/>
      <c r="AC7424" s="5"/>
      <c r="AD7424" s="5"/>
      <c r="AE7424" s="5"/>
      <c r="AF7424" s="5"/>
      <c r="AG7424" s="5"/>
      <c r="AH7424" s="5"/>
      <c r="AI7424" s="5"/>
      <c r="AJ7424" s="5"/>
    </row>
    <row r="7425" spans="11:36">
      <c r="K7425" s="5"/>
      <c r="L7425" s="5"/>
      <c r="M7425" s="5"/>
      <c r="N7425" s="5"/>
      <c r="O7425" s="5"/>
      <c r="P7425" s="5"/>
      <c r="Q7425" s="5"/>
      <c r="R7425" s="5"/>
      <c r="S7425" s="5"/>
      <c r="T7425" s="5"/>
      <c r="U7425" s="5"/>
      <c r="V7425" s="5"/>
      <c r="W7425" s="5"/>
      <c r="X7425" s="5"/>
      <c r="Y7425" s="5"/>
      <c r="Z7425" s="5"/>
      <c r="AA7425" s="5"/>
      <c r="AB7425" s="5"/>
      <c r="AC7425" s="5"/>
      <c r="AD7425" s="5"/>
      <c r="AE7425" s="5"/>
      <c r="AF7425" s="5"/>
      <c r="AG7425" s="5"/>
      <c r="AH7425" s="5"/>
      <c r="AI7425" s="5"/>
      <c r="AJ7425" s="5"/>
    </row>
    <row r="7426" spans="11:36">
      <c r="K7426" s="5"/>
      <c r="L7426" s="5"/>
      <c r="M7426" s="5"/>
      <c r="N7426" s="5"/>
      <c r="O7426" s="5"/>
      <c r="P7426" s="5"/>
      <c r="Q7426" s="5"/>
      <c r="R7426" s="5"/>
      <c r="S7426" s="5"/>
      <c r="T7426" s="5"/>
      <c r="U7426" s="5"/>
      <c r="V7426" s="5"/>
      <c r="W7426" s="5"/>
      <c r="X7426" s="5"/>
      <c r="Y7426" s="5"/>
      <c r="Z7426" s="5"/>
      <c r="AA7426" s="5"/>
      <c r="AB7426" s="5"/>
      <c r="AC7426" s="5"/>
      <c r="AD7426" s="5"/>
      <c r="AE7426" s="5"/>
      <c r="AF7426" s="5"/>
      <c r="AG7426" s="5"/>
      <c r="AH7426" s="5"/>
      <c r="AI7426" s="5"/>
      <c r="AJ7426" s="5"/>
    </row>
    <row r="7427" spans="11:36">
      <c r="K7427" s="5"/>
      <c r="L7427" s="5"/>
      <c r="M7427" s="5"/>
      <c r="N7427" s="5"/>
      <c r="O7427" s="5"/>
      <c r="P7427" s="5"/>
      <c r="Q7427" s="5"/>
      <c r="R7427" s="5"/>
      <c r="S7427" s="5"/>
      <c r="T7427" s="5"/>
      <c r="U7427" s="5"/>
      <c r="V7427" s="5"/>
      <c r="W7427" s="5"/>
      <c r="X7427" s="5"/>
      <c r="Y7427" s="5"/>
      <c r="Z7427" s="5"/>
      <c r="AA7427" s="5"/>
      <c r="AB7427" s="5"/>
      <c r="AC7427" s="5"/>
      <c r="AD7427" s="5"/>
      <c r="AE7427" s="5"/>
      <c r="AF7427" s="5"/>
      <c r="AG7427" s="5"/>
      <c r="AH7427" s="5"/>
      <c r="AI7427" s="5"/>
      <c r="AJ7427" s="5"/>
    </row>
    <row r="7428" spans="11:36">
      <c r="K7428" s="5"/>
      <c r="L7428" s="5"/>
      <c r="M7428" s="5"/>
      <c r="N7428" s="5"/>
      <c r="O7428" s="5"/>
      <c r="P7428" s="5"/>
      <c r="Q7428" s="5"/>
      <c r="R7428" s="5"/>
      <c r="S7428" s="5"/>
      <c r="T7428" s="5"/>
      <c r="U7428" s="5"/>
      <c r="V7428" s="5"/>
      <c r="W7428" s="5"/>
      <c r="X7428" s="5"/>
      <c r="Y7428" s="5"/>
      <c r="Z7428" s="5"/>
      <c r="AA7428" s="5"/>
      <c r="AB7428" s="5"/>
      <c r="AC7428" s="5"/>
      <c r="AD7428" s="5"/>
      <c r="AE7428" s="5"/>
      <c r="AF7428" s="5"/>
      <c r="AG7428" s="5"/>
      <c r="AH7428" s="5"/>
      <c r="AI7428" s="5"/>
      <c r="AJ7428" s="5"/>
    </row>
    <row r="7429" spans="11:36">
      <c r="K7429" s="5"/>
      <c r="L7429" s="5"/>
      <c r="M7429" s="5"/>
      <c r="N7429" s="5"/>
      <c r="O7429" s="5"/>
      <c r="P7429" s="5"/>
      <c r="Q7429" s="5"/>
      <c r="R7429" s="5"/>
      <c r="S7429" s="5"/>
      <c r="T7429" s="5"/>
      <c r="U7429" s="5"/>
      <c r="V7429" s="5"/>
      <c r="W7429" s="5"/>
      <c r="X7429" s="5"/>
      <c r="Y7429" s="5"/>
      <c r="Z7429" s="5"/>
      <c r="AA7429" s="5"/>
      <c r="AB7429" s="5"/>
      <c r="AC7429" s="5"/>
      <c r="AD7429" s="5"/>
      <c r="AE7429" s="5"/>
      <c r="AF7429" s="5"/>
      <c r="AG7429" s="5"/>
      <c r="AH7429" s="5"/>
      <c r="AI7429" s="5"/>
      <c r="AJ7429" s="5"/>
    </row>
    <row r="7430" spans="11:36">
      <c r="K7430" s="5"/>
      <c r="L7430" s="5"/>
      <c r="M7430" s="5"/>
      <c r="N7430" s="5"/>
      <c r="O7430" s="5"/>
      <c r="P7430" s="5"/>
      <c r="Q7430" s="5"/>
      <c r="R7430" s="5"/>
      <c r="S7430" s="5"/>
      <c r="T7430" s="5"/>
      <c r="U7430" s="5"/>
      <c r="V7430" s="5"/>
      <c r="W7430" s="5"/>
      <c r="X7430" s="5"/>
      <c r="Y7430" s="5"/>
      <c r="Z7430" s="5"/>
      <c r="AA7430" s="5"/>
      <c r="AB7430" s="5"/>
      <c r="AC7430" s="5"/>
      <c r="AD7430" s="5"/>
      <c r="AE7430" s="5"/>
      <c r="AF7430" s="5"/>
      <c r="AG7430" s="5"/>
      <c r="AH7430" s="5"/>
      <c r="AI7430" s="5"/>
      <c r="AJ7430" s="5"/>
    </row>
    <row r="7431" spans="11:36">
      <c r="K7431" s="5"/>
      <c r="L7431" s="5"/>
      <c r="M7431" s="5"/>
      <c r="N7431" s="5"/>
      <c r="O7431" s="5"/>
      <c r="P7431" s="5"/>
      <c r="Q7431" s="5"/>
      <c r="R7431" s="5"/>
      <c r="S7431" s="5"/>
      <c r="T7431" s="5"/>
      <c r="U7431" s="5"/>
      <c r="V7431" s="5"/>
      <c r="W7431" s="5"/>
      <c r="X7431" s="5"/>
      <c r="Y7431" s="5"/>
      <c r="Z7431" s="5"/>
      <c r="AA7431" s="5"/>
      <c r="AB7431" s="5"/>
      <c r="AC7431" s="5"/>
      <c r="AD7431" s="5"/>
      <c r="AE7431" s="5"/>
      <c r="AF7431" s="5"/>
      <c r="AG7431" s="5"/>
      <c r="AH7431" s="5"/>
      <c r="AI7431" s="5"/>
      <c r="AJ7431" s="5"/>
    </row>
    <row r="7432" spans="11:36">
      <c r="K7432" s="5"/>
      <c r="L7432" s="5"/>
      <c r="M7432" s="5"/>
      <c r="N7432" s="5"/>
      <c r="O7432" s="5"/>
      <c r="P7432" s="5"/>
      <c r="Q7432" s="5"/>
      <c r="R7432" s="5"/>
      <c r="S7432" s="5"/>
      <c r="T7432" s="5"/>
      <c r="U7432" s="5"/>
      <c r="V7432" s="5"/>
      <c r="W7432" s="5"/>
      <c r="X7432" s="5"/>
      <c r="Y7432" s="5"/>
      <c r="Z7432" s="5"/>
      <c r="AA7432" s="5"/>
      <c r="AB7432" s="5"/>
      <c r="AC7432" s="5"/>
      <c r="AD7432" s="5"/>
      <c r="AE7432" s="5"/>
      <c r="AF7432" s="5"/>
      <c r="AG7432" s="5"/>
      <c r="AH7432" s="5"/>
      <c r="AI7432" s="5"/>
      <c r="AJ7432" s="5"/>
    </row>
    <row r="7433" spans="11:36">
      <c r="K7433" s="5"/>
      <c r="L7433" s="5"/>
      <c r="M7433" s="5"/>
      <c r="N7433" s="5"/>
      <c r="O7433" s="5"/>
      <c r="P7433" s="5"/>
      <c r="Q7433" s="5"/>
      <c r="R7433" s="5"/>
      <c r="S7433" s="5"/>
      <c r="T7433" s="5"/>
      <c r="U7433" s="5"/>
      <c r="V7433" s="5"/>
      <c r="W7433" s="5"/>
      <c r="X7433" s="5"/>
      <c r="Y7433" s="5"/>
      <c r="Z7433" s="5"/>
      <c r="AA7433" s="5"/>
      <c r="AB7433" s="5"/>
      <c r="AC7433" s="5"/>
      <c r="AD7433" s="5"/>
      <c r="AE7433" s="5"/>
      <c r="AF7433" s="5"/>
      <c r="AG7433" s="5"/>
      <c r="AH7433" s="5"/>
      <c r="AI7433" s="5"/>
      <c r="AJ7433" s="5"/>
    </row>
    <row r="7434" spans="11:36">
      <c r="K7434" s="5"/>
      <c r="L7434" s="5"/>
      <c r="M7434" s="5"/>
      <c r="N7434" s="5"/>
      <c r="O7434" s="5"/>
      <c r="P7434" s="5"/>
      <c r="Q7434" s="5"/>
      <c r="R7434" s="5"/>
      <c r="S7434" s="5"/>
      <c r="T7434" s="5"/>
      <c r="U7434" s="5"/>
      <c r="V7434" s="5"/>
      <c r="W7434" s="5"/>
      <c r="X7434" s="5"/>
      <c r="Y7434" s="5"/>
      <c r="Z7434" s="5"/>
      <c r="AA7434" s="5"/>
      <c r="AB7434" s="5"/>
      <c r="AC7434" s="5"/>
      <c r="AD7434" s="5"/>
      <c r="AE7434" s="5"/>
      <c r="AF7434" s="5"/>
      <c r="AG7434" s="5"/>
      <c r="AH7434" s="5"/>
      <c r="AI7434" s="5"/>
      <c r="AJ7434" s="5"/>
    </row>
    <row r="7435" spans="11:36">
      <c r="K7435" s="5"/>
      <c r="L7435" s="5"/>
      <c r="M7435" s="5"/>
      <c r="N7435" s="5"/>
      <c r="O7435" s="5"/>
      <c r="P7435" s="5"/>
      <c r="Q7435" s="5"/>
      <c r="R7435" s="5"/>
      <c r="S7435" s="5"/>
      <c r="T7435" s="5"/>
      <c r="U7435" s="5"/>
      <c r="V7435" s="5"/>
      <c r="W7435" s="5"/>
      <c r="X7435" s="5"/>
      <c r="Y7435" s="5"/>
      <c r="Z7435" s="5"/>
      <c r="AA7435" s="5"/>
      <c r="AB7435" s="5"/>
      <c r="AC7435" s="5"/>
      <c r="AD7435" s="5"/>
      <c r="AE7435" s="5"/>
      <c r="AF7435" s="5"/>
      <c r="AG7435" s="5"/>
      <c r="AH7435" s="5"/>
      <c r="AI7435" s="5"/>
      <c r="AJ7435" s="5"/>
    </row>
    <row r="7436" spans="11:36">
      <c r="K7436" s="5"/>
      <c r="L7436" s="5"/>
      <c r="M7436" s="5"/>
      <c r="N7436" s="5"/>
      <c r="O7436" s="5"/>
      <c r="P7436" s="5"/>
      <c r="Q7436" s="5"/>
      <c r="R7436" s="5"/>
      <c r="S7436" s="5"/>
      <c r="T7436" s="5"/>
      <c r="U7436" s="5"/>
      <c r="V7436" s="5"/>
      <c r="W7436" s="5"/>
      <c r="X7436" s="5"/>
      <c r="Y7436" s="5"/>
      <c r="Z7436" s="5"/>
      <c r="AA7436" s="5"/>
      <c r="AB7436" s="5"/>
      <c r="AC7436" s="5"/>
      <c r="AD7436" s="5"/>
      <c r="AE7436" s="5"/>
      <c r="AF7436" s="5"/>
      <c r="AG7436" s="5"/>
      <c r="AH7436" s="5"/>
      <c r="AI7436" s="5"/>
      <c r="AJ7436" s="5"/>
    </row>
    <row r="7437" spans="11:36">
      <c r="K7437" s="5"/>
      <c r="L7437" s="5"/>
      <c r="M7437" s="5"/>
      <c r="N7437" s="5"/>
      <c r="O7437" s="5"/>
      <c r="P7437" s="5"/>
      <c r="Q7437" s="5"/>
      <c r="R7437" s="5"/>
      <c r="S7437" s="5"/>
      <c r="T7437" s="5"/>
      <c r="U7437" s="5"/>
      <c r="V7437" s="5"/>
      <c r="W7437" s="5"/>
      <c r="X7437" s="5"/>
      <c r="Y7437" s="5"/>
      <c r="Z7437" s="5"/>
      <c r="AA7437" s="5"/>
      <c r="AB7437" s="5"/>
      <c r="AC7437" s="5"/>
      <c r="AD7437" s="5"/>
      <c r="AE7437" s="5"/>
      <c r="AF7437" s="5"/>
      <c r="AG7437" s="5"/>
      <c r="AH7437" s="5"/>
      <c r="AI7437" s="5"/>
      <c r="AJ7437" s="5"/>
    </row>
    <row r="7438" spans="11:36">
      <c r="K7438" s="5"/>
      <c r="L7438" s="5"/>
      <c r="M7438" s="5"/>
      <c r="N7438" s="5"/>
      <c r="O7438" s="5"/>
      <c r="P7438" s="5"/>
      <c r="Q7438" s="5"/>
      <c r="R7438" s="5"/>
      <c r="S7438" s="5"/>
      <c r="T7438" s="5"/>
      <c r="U7438" s="5"/>
      <c r="V7438" s="5"/>
      <c r="W7438" s="5"/>
      <c r="X7438" s="5"/>
      <c r="Y7438" s="5"/>
      <c r="Z7438" s="5"/>
      <c r="AA7438" s="5"/>
      <c r="AB7438" s="5"/>
      <c r="AC7438" s="5"/>
      <c r="AD7438" s="5"/>
      <c r="AE7438" s="5"/>
      <c r="AF7438" s="5"/>
      <c r="AG7438" s="5"/>
      <c r="AH7438" s="5"/>
      <c r="AI7438" s="5"/>
      <c r="AJ7438" s="5"/>
    </row>
    <row r="7439" spans="11:36">
      <c r="K7439" s="5"/>
      <c r="L7439" s="5"/>
      <c r="M7439" s="5"/>
      <c r="N7439" s="5"/>
      <c r="O7439" s="5"/>
      <c r="P7439" s="5"/>
      <c r="Q7439" s="5"/>
      <c r="R7439" s="5"/>
      <c r="S7439" s="5"/>
      <c r="T7439" s="5"/>
      <c r="U7439" s="5"/>
      <c r="V7439" s="5"/>
      <c r="W7439" s="5"/>
      <c r="X7439" s="5"/>
      <c r="Y7439" s="5"/>
      <c r="Z7439" s="5"/>
      <c r="AA7439" s="5"/>
      <c r="AB7439" s="5"/>
      <c r="AC7439" s="5"/>
      <c r="AD7439" s="5"/>
      <c r="AE7439" s="5"/>
      <c r="AF7439" s="5"/>
      <c r="AG7439" s="5"/>
      <c r="AH7439" s="5"/>
      <c r="AI7439" s="5"/>
      <c r="AJ7439" s="5"/>
    </row>
    <row r="7440" spans="11:36">
      <c r="K7440" s="5"/>
      <c r="L7440" s="5"/>
      <c r="M7440" s="5"/>
      <c r="N7440" s="5"/>
      <c r="O7440" s="5"/>
      <c r="P7440" s="5"/>
      <c r="Q7440" s="5"/>
      <c r="R7440" s="5"/>
      <c r="S7440" s="5"/>
      <c r="T7440" s="5"/>
      <c r="U7440" s="5"/>
      <c r="V7440" s="5"/>
      <c r="W7440" s="5"/>
      <c r="X7440" s="5"/>
      <c r="Y7440" s="5"/>
      <c r="Z7440" s="5"/>
      <c r="AA7440" s="5"/>
      <c r="AB7440" s="5"/>
      <c r="AC7440" s="5"/>
      <c r="AD7440" s="5"/>
      <c r="AE7440" s="5"/>
      <c r="AF7440" s="5"/>
      <c r="AG7440" s="5"/>
      <c r="AH7440" s="5"/>
      <c r="AI7440" s="5"/>
      <c r="AJ7440" s="5"/>
    </row>
    <row r="7441" spans="11:36">
      <c r="K7441" s="5"/>
      <c r="L7441" s="5"/>
      <c r="M7441" s="5"/>
      <c r="N7441" s="5"/>
      <c r="O7441" s="5"/>
      <c r="P7441" s="5"/>
      <c r="Q7441" s="5"/>
      <c r="R7441" s="5"/>
      <c r="S7441" s="5"/>
      <c r="T7441" s="5"/>
      <c r="U7441" s="5"/>
      <c r="V7441" s="5"/>
      <c r="W7441" s="5"/>
      <c r="X7441" s="5"/>
      <c r="Y7441" s="5"/>
      <c r="Z7441" s="5"/>
      <c r="AA7441" s="5"/>
      <c r="AB7441" s="5"/>
      <c r="AC7441" s="5"/>
      <c r="AD7441" s="5"/>
      <c r="AE7441" s="5"/>
      <c r="AF7441" s="5"/>
      <c r="AG7441" s="5"/>
      <c r="AH7441" s="5"/>
      <c r="AI7441" s="5"/>
      <c r="AJ7441" s="5"/>
    </row>
    <row r="7442" spans="11:36">
      <c r="K7442" s="5"/>
      <c r="L7442" s="5"/>
      <c r="M7442" s="5"/>
      <c r="N7442" s="5"/>
      <c r="O7442" s="5"/>
      <c r="P7442" s="5"/>
      <c r="Q7442" s="5"/>
      <c r="R7442" s="5"/>
      <c r="S7442" s="5"/>
      <c r="T7442" s="5"/>
      <c r="U7442" s="5"/>
      <c r="V7442" s="5"/>
      <c r="W7442" s="5"/>
      <c r="X7442" s="5"/>
      <c r="Y7442" s="5"/>
      <c r="Z7442" s="5"/>
      <c r="AA7442" s="5"/>
      <c r="AB7442" s="5"/>
      <c r="AC7442" s="5"/>
      <c r="AD7442" s="5"/>
      <c r="AE7442" s="5"/>
      <c r="AF7442" s="5"/>
      <c r="AG7442" s="5"/>
      <c r="AH7442" s="5"/>
      <c r="AI7442" s="5"/>
      <c r="AJ7442" s="5"/>
    </row>
    <row r="7443" spans="11:36">
      <c r="K7443" s="5"/>
      <c r="L7443" s="5"/>
      <c r="M7443" s="5"/>
      <c r="N7443" s="5"/>
      <c r="O7443" s="5"/>
      <c r="P7443" s="5"/>
      <c r="Q7443" s="5"/>
      <c r="R7443" s="5"/>
      <c r="S7443" s="5"/>
      <c r="T7443" s="5"/>
      <c r="U7443" s="5"/>
      <c r="V7443" s="5"/>
      <c r="W7443" s="5"/>
      <c r="X7443" s="5"/>
      <c r="Y7443" s="5"/>
      <c r="Z7443" s="5"/>
      <c r="AA7443" s="5"/>
      <c r="AB7443" s="5"/>
      <c r="AC7443" s="5"/>
      <c r="AD7443" s="5"/>
      <c r="AE7443" s="5"/>
      <c r="AF7443" s="5"/>
      <c r="AG7443" s="5"/>
      <c r="AH7443" s="5"/>
      <c r="AI7443" s="5"/>
      <c r="AJ7443" s="5"/>
    </row>
    <row r="7444" spans="11:36">
      <c r="K7444" s="5"/>
      <c r="L7444" s="5"/>
      <c r="M7444" s="5"/>
      <c r="N7444" s="5"/>
      <c r="O7444" s="5"/>
      <c r="P7444" s="5"/>
      <c r="Q7444" s="5"/>
      <c r="R7444" s="5"/>
      <c r="S7444" s="5"/>
      <c r="T7444" s="5"/>
      <c r="U7444" s="5"/>
      <c r="V7444" s="5"/>
      <c r="W7444" s="5"/>
      <c r="X7444" s="5"/>
      <c r="Y7444" s="5"/>
      <c r="Z7444" s="5"/>
      <c r="AA7444" s="5"/>
      <c r="AB7444" s="5"/>
      <c r="AC7444" s="5"/>
      <c r="AD7444" s="5"/>
      <c r="AE7444" s="5"/>
      <c r="AF7444" s="5"/>
      <c r="AG7444" s="5"/>
      <c r="AH7444" s="5"/>
      <c r="AI7444" s="5"/>
      <c r="AJ7444" s="5"/>
    </row>
    <row r="7445" spans="11:36">
      <c r="K7445" s="5"/>
      <c r="L7445" s="5"/>
      <c r="M7445" s="5"/>
      <c r="N7445" s="5"/>
      <c r="O7445" s="5"/>
      <c r="P7445" s="5"/>
      <c r="Q7445" s="5"/>
      <c r="R7445" s="5"/>
      <c r="S7445" s="5"/>
      <c r="T7445" s="5"/>
      <c r="U7445" s="5"/>
      <c r="V7445" s="5"/>
      <c r="W7445" s="5"/>
      <c r="X7445" s="5"/>
      <c r="Y7445" s="5"/>
      <c r="Z7445" s="5"/>
      <c r="AA7445" s="5"/>
      <c r="AB7445" s="5"/>
      <c r="AC7445" s="5"/>
      <c r="AD7445" s="5"/>
      <c r="AE7445" s="5"/>
      <c r="AF7445" s="5"/>
      <c r="AG7445" s="5"/>
      <c r="AH7445" s="5"/>
      <c r="AI7445" s="5"/>
      <c r="AJ7445" s="5"/>
    </row>
    <row r="7446" spans="11:36">
      <c r="K7446" s="5"/>
      <c r="L7446" s="5"/>
      <c r="M7446" s="5"/>
      <c r="N7446" s="5"/>
      <c r="O7446" s="5"/>
      <c r="P7446" s="5"/>
      <c r="Q7446" s="5"/>
      <c r="R7446" s="5"/>
      <c r="S7446" s="5"/>
      <c r="T7446" s="5"/>
      <c r="U7446" s="5"/>
      <c r="V7446" s="5"/>
      <c r="W7446" s="5"/>
      <c r="X7446" s="5"/>
      <c r="Y7446" s="5"/>
      <c r="Z7446" s="5"/>
      <c r="AA7446" s="5"/>
      <c r="AB7446" s="5"/>
      <c r="AC7446" s="5"/>
      <c r="AD7446" s="5"/>
      <c r="AE7446" s="5"/>
      <c r="AF7446" s="5"/>
      <c r="AG7446" s="5"/>
      <c r="AH7446" s="5"/>
      <c r="AI7446" s="5"/>
      <c r="AJ7446" s="5"/>
    </row>
    <row r="7447" spans="11:36">
      <c r="K7447" s="5"/>
      <c r="L7447" s="5"/>
      <c r="M7447" s="5"/>
      <c r="N7447" s="5"/>
      <c r="O7447" s="5"/>
      <c r="P7447" s="5"/>
      <c r="Q7447" s="5"/>
      <c r="R7447" s="5"/>
      <c r="S7447" s="5"/>
      <c r="T7447" s="5"/>
      <c r="U7447" s="5"/>
      <c r="V7447" s="5"/>
      <c r="W7447" s="5"/>
      <c r="X7447" s="5"/>
      <c r="Y7447" s="5"/>
      <c r="Z7447" s="5"/>
      <c r="AA7447" s="5"/>
      <c r="AB7447" s="5"/>
      <c r="AC7447" s="5"/>
      <c r="AD7447" s="5"/>
      <c r="AE7447" s="5"/>
      <c r="AF7447" s="5"/>
      <c r="AG7447" s="5"/>
      <c r="AH7447" s="5"/>
      <c r="AI7447" s="5"/>
      <c r="AJ7447" s="5"/>
    </row>
    <row r="7448" spans="11:36">
      <c r="K7448" s="5"/>
      <c r="L7448" s="5"/>
      <c r="M7448" s="5"/>
      <c r="N7448" s="5"/>
      <c r="O7448" s="5"/>
      <c r="P7448" s="5"/>
      <c r="Q7448" s="5"/>
      <c r="R7448" s="5"/>
      <c r="S7448" s="5"/>
      <c r="T7448" s="5"/>
      <c r="U7448" s="5"/>
      <c r="V7448" s="5"/>
      <c r="W7448" s="5"/>
      <c r="X7448" s="5"/>
      <c r="Y7448" s="5"/>
      <c r="Z7448" s="5"/>
      <c r="AA7448" s="5"/>
      <c r="AB7448" s="5"/>
      <c r="AC7448" s="5"/>
      <c r="AD7448" s="5"/>
      <c r="AE7448" s="5"/>
      <c r="AF7448" s="5"/>
      <c r="AG7448" s="5"/>
      <c r="AH7448" s="5"/>
      <c r="AI7448" s="5"/>
      <c r="AJ7448" s="5"/>
    </row>
    <row r="7449" spans="11:36">
      <c r="K7449" s="5"/>
      <c r="L7449" s="5"/>
      <c r="M7449" s="5"/>
      <c r="N7449" s="5"/>
      <c r="O7449" s="5"/>
      <c r="P7449" s="5"/>
      <c r="Q7449" s="5"/>
      <c r="R7449" s="5"/>
      <c r="S7449" s="5"/>
      <c r="T7449" s="5"/>
      <c r="U7449" s="5"/>
      <c r="V7449" s="5"/>
      <c r="W7449" s="5"/>
      <c r="X7449" s="5"/>
      <c r="Y7449" s="5"/>
      <c r="Z7449" s="5"/>
      <c r="AA7449" s="5"/>
      <c r="AB7449" s="5"/>
      <c r="AC7449" s="5"/>
      <c r="AD7449" s="5"/>
      <c r="AE7449" s="5"/>
      <c r="AF7449" s="5"/>
      <c r="AG7449" s="5"/>
      <c r="AH7449" s="5"/>
      <c r="AI7449" s="5"/>
      <c r="AJ7449" s="5"/>
    </row>
    <row r="7450" spans="11:36">
      <c r="K7450" s="5"/>
      <c r="L7450" s="5"/>
      <c r="M7450" s="5"/>
      <c r="N7450" s="5"/>
      <c r="O7450" s="5"/>
      <c r="P7450" s="5"/>
      <c r="Q7450" s="5"/>
      <c r="R7450" s="5"/>
      <c r="S7450" s="5"/>
      <c r="T7450" s="5"/>
      <c r="U7450" s="5"/>
      <c r="V7450" s="5"/>
      <c r="W7450" s="5"/>
      <c r="X7450" s="5"/>
      <c r="Y7450" s="5"/>
      <c r="Z7450" s="5"/>
      <c r="AA7450" s="5"/>
      <c r="AB7450" s="5"/>
      <c r="AC7450" s="5"/>
      <c r="AD7450" s="5"/>
      <c r="AE7450" s="5"/>
      <c r="AF7450" s="5"/>
      <c r="AG7450" s="5"/>
      <c r="AH7450" s="5"/>
      <c r="AI7450" s="5"/>
      <c r="AJ7450" s="5"/>
    </row>
    <row r="7451" spans="11:36">
      <c r="K7451" s="5"/>
      <c r="L7451" s="5"/>
      <c r="M7451" s="5"/>
      <c r="N7451" s="5"/>
      <c r="O7451" s="5"/>
      <c r="P7451" s="5"/>
      <c r="Q7451" s="5"/>
      <c r="R7451" s="5"/>
      <c r="S7451" s="5"/>
      <c r="T7451" s="5"/>
      <c r="U7451" s="5"/>
      <c r="V7451" s="5"/>
      <c r="W7451" s="5"/>
      <c r="X7451" s="5"/>
      <c r="Y7451" s="5"/>
      <c r="Z7451" s="5"/>
      <c r="AA7451" s="5"/>
      <c r="AB7451" s="5"/>
      <c r="AC7451" s="5"/>
      <c r="AD7451" s="5"/>
      <c r="AE7451" s="5"/>
      <c r="AF7451" s="5"/>
      <c r="AG7451" s="5"/>
      <c r="AH7451" s="5"/>
      <c r="AI7451" s="5"/>
      <c r="AJ7451" s="5"/>
    </row>
    <row r="7452" spans="11:36">
      <c r="K7452" s="5"/>
      <c r="L7452" s="5"/>
      <c r="M7452" s="5"/>
      <c r="N7452" s="5"/>
      <c r="O7452" s="5"/>
      <c r="P7452" s="5"/>
      <c r="Q7452" s="5"/>
      <c r="R7452" s="5"/>
      <c r="S7452" s="5"/>
      <c r="T7452" s="5"/>
      <c r="U7452" s="5"/>
      <c r="V7452" s="5"/>
      <c r="W7452" s="5"/>
      <c r="X7452" s="5"/>
      <c r="Y7452" s="5"/>
      <c r="Z7452" s="5"/>
      <c r="AA7452" s="5"/>
      <c r="AB7452" s="5"/>
      <c r="AC7452" s="5"/>
      <c r="AD7452" s="5"/>
      <c r="AE7452" s="5"/>
      <c r="AF7452" s="5"/>
      <c r="AG7452" s="5"/>
      <c r="AH7452" s="5"/>
      <c r="AI7452" s="5"/>
      <c r="AJ7452" s="5"/>
    </row>
    <row r="7453" spans="11:36">
      <c r="K7453" s="5"/>
      <c r="L7453" s="5"/>
      <c r="M7453" s="5"/>
      <c r="N7453" s="5"/>
      <c r="O7453" s="5"/>
      <c r="P7453" s="5"/>
      <c r="Q7453" s="5"/>
      <c r="R7453" s="5"/>
      <c r="S7453" s="5"/>
      <c r="T7453" s="5"/>
      <c r="U7453" s="5"/>
      <c r="V7453" s="5"/>
      <c r="W7453" s="5"/>
      <c r="X7453" s="5"/>
      <c r="Y7453" s="5"/>
      <c r="Z7453" s="5"/>
      <c r="AA7453" s="5"/>
      <c r="AB7453" s="5"/>
      <c r="AC7453" s="5"/>
      <c r="AD7453" s="5"/>
      <c r="AE7453" s="5"/>
      <c r="AF7453" s="5"/>
      <c r="AG7453" s="5"/>
      <c r="AH7453" s="5"/>
      <c r="AI7453" s="5"/>
      <c r="AJ7453" s="5"/>
    </row>
    <row r="7454" spans="11:36">
      <c r="K7454" s="5"/>
      <c r="L7454" s="5"/>
      <c r="M7454" s="5"/>
      <c r="N7454" s="5"/>
      <c r="O7454" s="5"/>
      <c r="P7454" s="5"/>
      <c r="Q7454" s="5"/>
      <c r="R7454" s="5"/>
      <c r="S7454" s="5"/>
      <c r="T7454" s="5"/>
      <c r="U7454" s="5"/>
      <c r="V7454" s="5"/>
      <c r="W7454" s="5"/>
      <c r="X7454" s="5"/>
      <c r="Y7454" s="5"/>
      <c r="Z7454" s="5"/>
      <c r="AA7454" s="5"/>
      <c r="AB7454" s="5"/>
      <c r="AC7454" s="5"/>
      <c r="AD7454" s="5"/>
      <c r="AE7454" s="5"/>
      <c r="AF7454" s="5"/>
      <c r="AG7454" s="5"/>
      <c r="AH7454" s="5"/>
      <c r="AI7454" s="5"/>
      <c r="AJ7454" s="5"/>
    </row>
    <row r="7455" spans="11:36">
      <c r="K7455" s="5"/>
      <c r="L7455" s="5"/>
      <c r="M7455" s="5"/>
      <c r="N7455" s="5"/>
      <c r="O7455" s="5"/>
      <c r="P7455" s="5"/>
      <c r="Q7455" s="5"/>
      <c r="R7455" s="5"/>
      <c r="S7455" s="5"/>
      <c r="T7455" s="5"/>
      <c r="U7455" s="5"/>
      <c r="V7455" s="5"/>
      <c r="W7455" s="5"/>
      <c r="X7455" s="5"/>
      <c r="Y7455" s="5"/>
      <c r="Z7455" s="5"/>
      <c r="AA7455" s="5"/>
      <c r="AB7455" s="5"/>
      <c r="AC7455" s="5"/>
      <c r="AD7455" s="5"/>
      <c r="AE7455" s="5"/>
      <c r="AF7455" s="5"/>
      <c r="AG7455" s="5"/>
      <c r="AH7455" s="5"/>
      <c r="AI7455" s="5"/>
      <c r="AJ7455" s="5"/>
    </row>
    <row r="7456" spans="11:36">
      <c r="K7456" s="5"/>
      <c r="L7456" s="5"/>
      <c r="M7456" s="5"/>
      <c r="N7456" s="5"/>
      <c r="O7456" s="5"/>
      <c r="P7456" s="5"/>
      <c r="Q7456" s="5"/>
      <c r="R7456" s="5"/>
      <c r="S7456" s="5"/>
      <c r="T7456" s="5"/>
      <c r="U7456" s="5"/>
      <c r="V7456" s="5"/>
      <c r="W7456" s="5"/>
      <c r="X7456" s="5"/>
      <c r="Y7456" s="5"/>
      <c r="Z7456" s="5"/>
      <c r="AA7456" s="5"/>
      <c r="AB7456" s="5"/>
      <c r="AC7456" s="5"/>
      <c r="AD7456" s="5"/>
      <c r="AE7456" s="5"/>
      <c r="AF7456" s="5"/>
      <c r="AG7456" s="5"/>
      <c r="AH7456" s="5"/>
      <c r="AI7456" s="5"/>
      <c r="AJ7456" s="5"/>
    </row>
    <row r="7457" spans="11:36">
      <c r="K7457" s="5"/>
      <c r="L7457" s="5"/>
      <c r="M7457" s="5"/>
      <c r="N7457" s="5"/>
      <c r="O7457" s="5"/>
      <c r="P7457" s="5"/>
      <c r="Q7457" s="5"/>
      <c r="R7457" s="5"/>
      <c r="S7457" s="5"/>
      <c r="T7457" s="5"/>
      <c r="U7457" s="5"/>
      <c r="V7457" s="5"/>
      <c r="W7457" s="5"/>
      <c r="X7457" s="5"/>
      <c r="Y7457" s="5"/>
      <c r="Z7457" s="5"/>
      <c r="AA7457" s="5"/>
      <c r="AB7457" s="5"/>
      <c r="AC7457" s="5"/>
      <c r="AD7457" s="5"/>
      <c r="AE7457" s="5"/>
      <c r="AF7457" s="5"/>
      <c r="AG7457" s="5"/>
      <c r="AH7457" s="5"/>
      <c r="AI7457" s="5"/>
      <c r="AJ7457" s="5"/>
    </row>
    <row r="7458" spans="11:36">
      <c r="K7458" s="5"/>
      <c r="L7458" s="5"/>
      <c r="M7458" s="5"/>
      <c r="N7458" s="5"/>
      <c r="O7458" s="5"/>
      <c r="P7458" s="5"/>
      <c r="Q7458" s="5"/>
      <c r="R7458" s="5"/>
      <c r="S7458" s="5"/>
      <c r="T7458" s="5"/>
      <c r="U7458" s="5"/>
      <c r="V7458" s="5"/>
      <c r="W7458" s="5"/>
      <c r="X7458" s="5"/>
      <c r="Y7458" s="5"/>
      <c r="Z7458" s="5"/>
      <c r="AA7458" s="5"/>
      <c r="AB7458" s="5"/>
      <c r="AC7458" s="5"/>
      <c r="AD7458" s="5"/>
      <c r="AE7458" s="5"/>
      <c r="AF7458" s="5"/>
      <c r="AG7458" s="5"/>
      <c r="AH7458" s="5"/>
      <c r="AI7458" s="5"/>
      <c r="AJ7458" s="5"/>
    </row>
    <row r="7459" spans="11:36">
      <c r="K7459" s="5"/>
      <c r="L7459" s="5"/>
      <c r="M7459" s="5"/>
      <c r="N7459" s="5"/>
      <c r="O7459" s="5"/>
      <c r="P7459" s="5"/>
      <c r="Q7459" s="5"/>
      <c r="R7459" s="5"/>
      <c r="S7459" s="5"/>
      <c r="T7459" s="5"/>
      <c r="U7459" s="5"/>
      <c r="V7459" s="5"/>
      <c r="W7459" s="5"/>
      <c r="X7459" s="5"/>
      <c r="Y7459" s="5"/>
      <c r="Z7459" s="5"/>
      <c r="AA7459" s="5"/>
      <c r="AB7459" s="5"/>
      <c r="AC7459" s="5"/>
      <c r="AD7459" s="5"/>
      <c r="AE7459" s="5"/>
      <c r="AF7459" s="5"/>
      <c r="AG7459" s="5"/>
      <c r="AH7459" s="5"/>
      <c r="AI7459" s="5"/>
      <c r="AJ7459" s="5"/>
    </row>
    <row r="7460" spans="11:36">
      <c r="K7460" s="5"/>
      <c r="L7460" s="5"/>
      <c r="M7460" s="5"/>
      <c r="N7460" s="5"/>
      <c r="O7460" s="5"/>
      <c r="P7460" s="5"/>
      <c r="Q7460" s="5"/>
      <c r="R7460" s="5"/>
      <c r="S7460" s="5"/>
      <c r="T7460" s="5"/>
      <c r="U7460" s="5"/>
      <c r="V7460" s="5"/>
      <c r="W7460" s="5"/>
      <c r="X7460" s="5"/>
      <c r="Y7460" s="5"/>
      <c r="Z7460" s="5"/>
      <c r="AA7460" s="5"/>
      <c r="AB7460" s="5"/>
      <c r="AC7460" s="5"/>
      <c r="AD7460" s="5"/>
      <c r="AE7460" s="5"/>
      <c r="AF7460" s="5"/>
      <c r="AG7460" s="5"/>
      <c r="AH7460" s="5"/>
      <c r="AI7460" s="5"/>
      <c r="AJ7460" s="5"/>
    </row>
    <row r="7461" spans="11:36">
      <c r="K7461" s="5"/>
      <c r="L7461" s="5"/>
      <c r="M7461" s="5"/>
      <c r="N7461" s="5"/>
      <c r="O7461" s="5"/>
      <c r="P7461" s="5"/>
      <c r="Q7461" s="5"/>
      <c r="R7461" s="5"/>
      <c r="S7461" s="5"/>
      <c r="T7461" s="5"/>
      <c r="U7461" s="5"/>
      <c r="V7461" s="5"/>
      <c r="W7461" s="5"/>
      <c r="X7461" s="5"/>
      <c r="Y7461" s="5"/>
      <c r="Z7461" s="5"/>
      <c r="AA7461" s="5"/>
      <c r="AB7461" s="5"/>
      <c r="AC7461" s="5"/>
      <c r="AD7461" s="5"/>
      <c r="AE7461" s="5"/>
      <c r="AF7461" s="5"/>
      <c r="AG7461" s="5"/>
      <c r="AH7461" s="5"/>
      <c r="AI7461" s="5"/>
      <c r="AJ7461" s="5"/>
    </row>
    <row r="7462" spans="11:36">
      <c r="K7462" s="5"/>
      <c r="L7462" s="5"/>
      <c r="M7462" s="5"/>
      <c r="N7462" s="5"/>
      <c r="O7462" s="5"/>
      <c r="P7462" s="5"/>
      <c r="Q7462" s="5"/>
      <c r="R7462" s="5"/>
      <c r="S7462" s="5"/>
      <c r="T7462" s="5"/>
      <c r="U7462" s="5"/>
      <c r="V7462" s="5"/>
      <c r="W7462" s="5"/>
      <c r="X7462" s="5"/>
      <c r="Y7462" s="5"/>
      <c r="Z7462" s="5"/>
      <c r="AA7462" s="5"/>
      <c r="AB7462" s="5"/>
      <c r="AC7462" s="5"/>
      <c r="AD7462" s="5"/>
      <c r="AE7462" s="5"/>
      <c r="AF7462" s="5"/>
      <c r="AG7462" s="5"/>
      <c r="AH7462" s="5"/>
      <c r="AI7462" s="5"/>
      <c r="AJ7462" s="5"/>
    </row>
    <row r="7463" spans="11:36">
      <c r="K7463" s="5"/>
      <c r="L7463" s="5"/>
      <c r="M7463" s="5"/>
      <c r="N7463" s="5"/>
      <c r="O7463" s="5"/>
      <c r="P7463" s="5"/>
      <c r="Q7463" s="5"/>
      <c r="R7463" s="5"/>
      <c r="S7463" s="5"/>
      <c r="T7463" s="5"/>
      <c r="U7463" s="5"/>
      <c r="V7463" s="5"/>
      <c r="W7463" s="5"/>
      <c r="X7463" s="5"/>
      <c r="Y7463" s="5"/>
      <c r="Z7463" s="5"/>
      <c r="AA7463" s="5"/>
      <c r="AB7463" s="5"/>
      <c r="AC7463" s="5"/>
      <c r="AD7463" s="5"/>
      <c r="AE7463" s="5"/>
      <c r="AF7463" s="5"/>
      <c r="AG7463" s="5"/>
      <c r="AH7463" s="5"/>
      <c r="AI7463" s="5"/>
      <c r="AJ7463" s="5"/>
    </row>
    <row r="7464" spans="11:36">
      <c r="K7464" s="5"/>
      <c r="L7464" s="5"/>
      <c r="M7464" s="5"/>
      <c r="N7464" s="5"/>
      <c r="O7464" s="5"/>
      <c r="P7464" s="5"/>
      <c r="Q7464" s="5"/>
      <c r="R7464" s="5"/>
      <c r="S7464" s="5"/>
      <c r="T7464" s="5"/>
      <c r="U7464" s="5"/>
      <c r="V7464" s="5"/>
      <c r="W7464" s="5"/>
      <c r="X7464" s="5"/>
      <c r="Y7464" s="5"/>
      <c r="Z7464" s="5"/>
      <c r="AA7464" s="5"/>
      <c r="AB7464" s="5"/>
      <c r="AC7464" s="5"/>
      <c r="AD7464" s="5"/>
      <c r="AE7464" s="5"/>
      <c r="AF7464" s="5"/>
      <c r="AG7464" s="5"/>
      <c r="AH7464" s="5"/>
      <c r="AI7464" s="5"/>
      <c r="AJ7464" s="5"/>
    </row>
    <row r="7465" spans="11:36">
      <c r="K7465" s="5"/>
      <c r="L7465" s="5"/>
      <c r="M7465" s="5"/>
      <c r="N7465" s="5"/>
      <c r="O7465" s="5"/>
      <c r="P7465" s="5"/>
      <c r="Q7465" s="5"/>
      <c r="R7465" s="5"/>
      <c r="S7465" s="5"/>
      <c r="T7465" s="5"/>
      <c r="U7465" s="5"/>
      <c r="V7465" s="5"/>
      <c r="W7465" s="5"/>
      <c r="X7465" s="5"/>
      <c r="Y7465" s="5"/>
      <c r="Z7465" s="5"/>
      <c r="AA7465" s="5"/>
      <c r="AB7465" s="5"/>
      <c r="AC7465" s="5"/>
      <c r="AD7465" s="5"/>
      <c r="AE7465" s="5"/>
      <c r="AF7465" s="5"/>
      <c r="AG7465" s="5"/>
      <c r="AH7465" s="5"/>
      <c r="AI7465" s="5"/>
      <c r="AJ7465" s="5"/>
    </row>
    <row r="7466" spans="11:36">
      <c r="K7466" s="5"/>
      <c r="L7466" s="5"/>
      <c r="M7466" s="5"/>
      <c r="N7466" s="5"/>
      <c r="O7466" s="5"/>
      <c r="P7466" s="5"/>
      <c r="Q7466" s="5"/>
      <c r="R7466" s="5"/>
      <c r="S7466" s="5"/>
      <c r="T7466" s="5"/>
      <c r="U7466" s="5"/>
      <c r="V7466" s="5"/>
      <c r="W7466" s="5"/>
      <c r="X7466" s="5"/>
      <c r="Y7466" s="5"/>
      <c r="Z7466" s="5"/>
      <c r="AA7466" s="5"/>
      <c r="AB7466" s="5"/>
      <c r="AC7466" s="5"/>
      <c r="AD7466" s="5"/>
      <c r="AE7466" s="5"/>
      <c r="AF7466" s="5"/>
      <c r="AG7466" s="5"/>
      <c r="AH7466" s="5"/>
      <c r="AI7466" s="5"/>
      <c r="AJ7466" s="5"/>
    </row>
    <row r="7467" spans="11:36">
      <c r="K7467" s="5"/>
      <c r="L7467" s="5"/>
      <c r="M7467" s="5"/>
      <c r="N7467" s="5"/>
      <c r="O7467" s="5"/>
      <c r="P7467" s="5"/>
      <c r="Q7467" s="5"/>
      <c r="R7467" s="5"/>
      <c r="S7467" s="5"/>
      <c r="T7467" s="5"/>
      <c r="U7467" s="5"/>
      <c r="V7467" s="5"/>
      <c r="W7467" s="5"/>
      <c r="X7467" s="5"/>
      <c r="Y7467" s="5"/>
      <c r="Z7467" s="5"/>
      <c r="AA7467" s="5"/>
      <c r="AB7467" s="5"/>
      <c r="AC7467" s="5"/>
      <c r="AD7467" s="5"/>
      <c r="AE7467" s="5"/>
      <c r="AF7467" s="5"/>
      <c r="AG7467" s="5"/>
      <c r="AH7467" s="5"/>
      <c r="AI7467" s="5"/>
      <c r="AJ7467" s="5"/>
    </row>
    <row r="7468" spans="11:36">
      <c r="K7468" s="5"/>
      <c r="L7468" s="5"/>
      <c r="M7468" s="5"/>
      <c r="N7468" s="5"/>
      <c r="O7468" s="5"/>
      <c r="P7468" s="5"/>
      <c r="Q7468" s="5"/>
      <c r="R7468" s="5"/>
      <c r="S7468" s="5"/>
      <c r="T7468" s="5"/>
      <c r="U7468" s="5"/>
      <c r="V7468" s="5"/>
      <c r="W7468" s="5"/>
      <c r="X7468" s="5"/>
      <c r="Y7468" s="5"/>
      <c r="Z7468" s="5"/>
      <c r="AA7468" s="5"/>
      <c r="AB7468" s="5"/>
      <c r="AC7468" s="5"/>
      <c r="AD7468" s="5"/>
      <c r="AE7468" s="5"/>
      <c r="AF7468" s="5"/>
      <c r="AG7468" s="5"/>
      <c r="AH7468" s="5"/>
      <c r="AI7468" s="5"/>
      <c r="AJ7468" s="5"/>
    </row>
    <row r="7469" spans="11:36">
      <c r="K7469" s="5"/>
      <c r="L7469" s="5"/>
      <c r="M7469" s="5"/>
      <c r="N7469" s="5"/>
      <c r="O7469" s="5"/>
      <c r="P7469" s="5"/>
      <c r="Q7469" s="5"/>
      <c r="R7469" s="5"/>
      <c r="S7469" s="5"/>
      <c r="T7469" s="5"/>
      <c r="U7469" s="5"/>
      <c r="V7469" s="5"/>
      <c r="W7469" s="5"/>
      <c r="X7469" s="5"/>
      <c r="Y7469" s="5"/>
      <c r="Z7469" s="5"/>
      <c r="AA7469" s="5"/>
      <c r="AB7469" s="5"/>
      <c r="AC7469" s="5"/>
      <c r="AD7469" s="5"/>
      <c r="AE7469" s="5"/>
      <c r="AF7469" s="5"/>
      <c r="AG7469" s="5"/>
      <c r="AH7469" s="5"/>
      <c r="AI7469" s="5"/>
      <c r="AJ7469" s="5"/>
    </row>
    <row r="7470" spans="11:36">
      <c r="K7470" s="5"/>
      <c r="L7470" s="5"/>
      <c r="M7470" s="5"/>
      <c r="N7470" s="5"/>
      <c r="O7470" s="5"/>
      <c r="P7470" s="5"/>
      <c r="Q7470" s="5"/>
      <c r="R7470" s="5"/>
      <c r="S7470" s="5"/>
      <c r="T7470" s="5"/>
      <c r="U7470" s="5"/>
      <c r="V7470" s="5"/>
      <c r="W7470" s="5"/>
      <c r="X7470" s="5"/>
      <c r="Y7470" s="5"/>
      <c r="Z7470" s="5"/>
      <c r="AA7470" s="5"/>
      <c r="AB7470" s="5"/>
      <c r="AC7470" s="5"/>
      <c r="AD7470" s="5"/>
      <c r="AE7470" s="5"/>
      <c r="AF7470" s="5"/>
      <c r="AG7470" s="5"/>
      <c r="AH7470" s="5"/>
      <c r="AI7470" s="5"/>
      <c r="AJ7470" s="5"/>
    </row>
    <row r="7471" spans="11:36">
      <c r="K7471" s="5"/>
      <c r="L7471" s="5"/>
      <c r="M7471" s="5"/>
      <c r="N7471" s="5"/>
      <c r="O7471" s="5"/>
      <c r="P7471" s="5"/>
      <c r="Q7471" s="5"/>
      <c r="R7471" s="5"/>
      <c r="S7471" s="5"/>
      <c r="T7471" s="5"/>
      <c r="U7471" s="5"/>
      <c r="V7471" s="5"/>
      <c r="W7471" s="5"/>
      <c r="X7471" s="5"/>
      <c r="Y7471" s="5"/>
      <c r="Z7471" s="5"/>
      <c r="AA7471" s="5"/>
      <c r="AB7471" s="5"/>
      <c r="AC7471" s="5"/>
      <c r="AD7471" s="5"/>
      <c r="AE7471" s="5"/>
      <c r="AF7471" s="5"/>
      <c r="AG7471" s="5"/>
      <c r="AH7471" s="5"/>
      <c r="AI7471" s="5"/>
      <c r="AJ7471" s="5"/>
    </row>
    <row r="7472" spans="11:36">
      <c r="K7472" s="5"/>
      <c r="L7472" s="5"/>
      <c r="M7472" s="5"/>
      <c r="N7472" s="5"/>
      <c r="O7472" s="5"/>
      <c r="P7472" s="5"/>
      <c r="Q7472" s="5"/>
      <c r="R7472" s="5"/>
      <c r="S7472" s="5"/>
      <c r="T7472" s="5"/>
      <c r="U7472" s="5"/>
      <c r="V7472" s="5"/>
      <c r="W7472" s="5"/>
      <c r="X7472" s="5"/>
      <c r="Y7472" s="5"/>
      <c r="Z7472" s="5"/>
      <c r="AA7472" s="5"/>
      <c r="AB7472" s="5"/>
      <c r="AC7472" s="5"/>
      <c r="AD7472" s="5"/>
      <c r="AE7472" s="5"/>
      <c r="AF7472" s="5"/>
      <c r="AG7472" s="5"/>
      <c r="AH7472" s="5"/>
      <c r="AI7472" s="5"/>
      <c r="AJ7472" s="5"/>
    </row>
    <row r="7473" spans="11:36">
      <c r="K7473" s="5"/>
      <c r="L7473" s="5"/>
      <c r="M7473" s="5"/>
      <c r="N7473" s="5"/>
      <c r="O7473" s="5"/>
      <c r="P7473" s="5"/>
      <c r="Q7473" s="5"/>
      <c r="R7473" s="5"/>
      <c r="S7473" s="5"/>
      <c r="T7473" s="5"/>
      <c r="U7473" s="5"/>
      <c r="V7473" s="5"/>
      <c r="W7473" s="5"/>
      <c r="X7473" s="5"/>
      <c r="Y7473" s="5"/>
      <c r="Z7473" s="5"/>
      <c r="AA7473" s="5"/>
      <c r="AB7473" s="5"/>
      <c r="AC7473" s="5"/>
      <c r="AD7473" s="5"/>
      <c r="AE7473" s="5"/>
      <c r="AF7473" s="5"/>
      <c r="AG7473" s="5"/>
      <c r="AH7473" s="5"/>
      <c r="AI7473" s="5"/>
      <c r="AJ7473" s="5"/>
    </row>
    <row r="7474" spans="11:36">
      <c r="K7474" s="5"/>
      <c r="L7474" s="5"/>
      <c r="M7474" s="5"/>
      <c r="N7474" s="5"/>
      <c r="O7474" s="5"/>
      <c r="P7474" s="5"/>
      <c r="Q7474" s="5"/>
      <c r="R7474" s="5"/>
      <c r="S7474" s="5"/>
      <c r="T7474" s="5"/>
      <c r="U7474" s="5"/>
      <c r="V7474" s="5"/>
      <c r="W7474" s="5"/>
      <c r="X7474" s="5"/>
      <c r="Y7474" s="5"/>
      <c r="Z7474" s="5"/>
      <c r="AA7474" s="5"/>
      <c r="AB7474" s="5"/>
      <c r="AC7474" s="5"/>
      <c r="AD7474" s="5"/>
      <c r="AE7474" s="5"/>
      <c r="AF7474" s="5"/>
      <c r="AG7474" s="5"/>
      <c r="AH7474" s="5"/>
      <c r="AI7474" s="5"/>
      <c r="AJ7474" s="5"/>
    </row>
    <row r="7475" spans="11:36">
      <c r="K7475" s="5"/>
      <c r="L7475" s="5"/>
      <c r="M7475" s="5"/>
      <c r="N7475" s="5"/>
      <c r="O7475" s="5"/>
      <c r="P7475" s="5"/>
      <c r="Q7475" s="5"/>
      <c r="R7475" s="5"/>
      <c r="S7475" s="5"/>
      <c r="T7475" s="5"/>
      <c r="U7475" s="5"/>
      <c r="V7475" s="5"/>
      <c r="W7475" s="5"/>
      <c r="X7475" s="5"/>
      <c r="Y7475" s="5"/>
      <c r="Z7475" s="5"/>
      <c r="AA7475" s="5"/>
      <c r="AB7475" s="5"/>
      <c r="AC7475" s="5"/>
      <c r="AD7475" s="5"/>
      <c r="AE7475" s="5"/>
      <c r="AF7475" s="5"/>
      <c r="AG7475" s="5"/>
      <c r="AH7475" s="5"/>
      <c r="AI7475" s="5"/>
      <c r="AJ7475" s="5"/>
    </row>
    <row r="7476" spans="11:36">
      <c r="K7476" s="5"/>
      <c r="L7476" s="5"/>
      <c r="M7476" s="5"/>
      <c r="N7476" s="5"/>
      <c r="O7476" s="5"/>
      <c r="P7476" s="5"/>
      <c r="Q7476" s="5"/>
      <c r="R7476" s="5"/>
      <c r="S7476" s="5"/>
      <c r="T7476" s="5"/>
      <c r="U7476" s="5"/>
      <c r="V7476" s="5"/>
      <c r="W7476" s="5"/>
      <c r="X7476" s="5"/>
      <c r="Y7476" s="5"/>
      <c r="Z7476" s="5"/>
      <c r="AA7476" s="5"/>
      <c r="AB7476" s="5"/>
      <c r="AC7476" s="5"/>
      <c r="AD7476" s="5"/>
      <c r="AE7476" s="5"/>
      <c r="AF7476" s="5"/>
      <c r="AG7476" s="5"/>
      <c r="AH7476" s="5"/>
      <c r="AI7476" s="5"/>
      <c r="AJ7476" s="5"/>
    </row>
    <row r="7477" spans="11:36">
      <c r="K7477" s="5"/>
      <c r="L7477" s="5"/>
      <c r="M7477" s="5"/>
      <c r="N7477" s="5"/>
      <c r="O7477" s="5"/>
      <c r="P7477" s="5"/>
      <c r="Q7477" s="5"/>
      <c r="R7477" s="5"/>
      <c r="S7477" s="5"/>
      <c r="T7477" s="5"/>
      <c r="U7477" s="5"/>
      <c r="V7477" s="5"/>
      <c r="W7477" s="5"/>
      <c r="X7477" s="5"/>
      <c r="Y7477" s="5"/>
      <c r="Z7477" s="5"/>
      <c r="AA7477" s="5"/>
      <c r="AB7477" s="5"/>
      <c r="AC7477" s="5"/>
      <c r="AD7477" s="5"/>
      <c r="AE7477" s="5"/>
      <c r="AF7477" s="5"/>
      <c r="AG7477" s="5"/>
      <c r="AH7477" s="5"/>
      <c r="AI7477" s="5"/>
      <c r="AJ7477" s="5"/>
    </row>
    <row r="7478" spans="11:36">
      <c r="K7478" s="5"/>
      <c r="L7478" s="5"/>
      <c r="M7478" s="5"/>
      <c r="N7478" s="5"/>
      <c r="O7478" s="5"/>
      <c r="P7478" s="5"/>
      <c r="Q7478" s="5"/>
      <c r="R7478" s="5"/>
      <c r="S7478" s="5"/>
      <c r="T7478" s="5"/>
      <c r="U7478" s="5"/>
      <c r="V7478" s="5"/>
      <c r="W7478" s="5"/>
      <c r="X7478" s="5"/>
      <c r="Y7478" s="5"/>
      <c r="Z7478" s="5"/>
      <c r="AA7478" s="5"/>
      <c r="AB7478" s="5"/>
      <c r="AC7478" s="5"/>
      <c r="AD7478" s="5"/>
      <c r="AE7478" s="5"/>
      <c r="AF7478" s="5"/>
      <c r="AG7478" s="5"/>
      <c r="AH7478" s="5"/>
      <c r="AI7478" s="5"/>
      <c r="AJ7478" s="5"/>
    </row>
    <row r="7479" spans="11:36">
      <c r="K7479" s="5"/>
      <c r="L7479" s="5"/>
      <c r="M7479" s="5"/>
      <c r="N7479" s="5"/>
      <c r="O7479" s="5"/>
      <c r="P7479" s="5"/>
      <c r="Q7479" s="5"/>
      <c r="R7479" s="5"/>
      <c r="S7479" s="5"/>
      <c r="T7479" s="5"/>
      <c r="U7479" s="5"/>
      <c r="V7479" s="5"/>
      <c r="W7479" s="5"/>
      <c r="X7479" s="5"/>
      <c r="Y7479" s="5"/>
      <c r="Z7479" s="5"/>
      <c r="AA7479" s="5"/>
      <c r="AB7479" s="5"/>
      <c r="AC7479" s="5"/>
      <c r="AD7479" s="5"/>
      <c r="AE7479" s="5"/>
      <c r="AF7479" s="5"/>
      <c r="AG7479" s="5"/>
      <c r="AH7479" s="5"/>
      <c r="AI7479" s="5"/>
      <c r="AJ7479" s="5"/>
    </row>
    <row r="7480" spans="11:36">
      <c r="K7480" s="5"/>
      <c r="L7480" s="5"/>
      <c r="M7480" s="5"/>
      <c r="N7480" s="5"/>
      <c r="O7480" s="5"/>
      <c r="P7480" s="5"/>
      <c r="Q7480" s="5"/>
      <c r="R7480" s="5"/>
      <c r="S7480" s="5"/>
      <c r="T7480" s="5"/>
      <c r="U7480" s="5"/>
      <c r="V7480" s="5"/>
      <c r="W7480" s="5"/>
      <c r="X7480" s="5"/>
      <c r="Y7480" s="5"/>
      <c r="Z7480" s="5"/>
      <c r="AA7480" s="5"/>
      <c r="AB7480" s="5"/>
      <c r="AC7480" s="5"/>
      <c r="AD7480" s="5"/>
      <c r="AE7480" s="5"/>
      <c r="AF7480" s="5"/>
      <c r="AG7480" s="5"/>
      <c r="AH7480" s="5"/>
      <c r="AI7480" s="5"/>
      <c r="AJ7480" s="5"/>
    </row>
    <row r="7481" spans="11:36">
      <c r="K7481" s="5"/>
      <c r="L7481" s="5"/>
      <c r="M7481" s="5"/>
      <c r="N7481" s="5"/>
      <c r="O7481" s="5"/>
      <c r="P7481" s="5"/>
      <c r="Q7481" s="5"/>
      <c r="R7481" s="5"/>
      <c r="S7481" s="5"/>
      <c r="T7481" s="5"/>
      <c r="U7481" s="5"/>
      <c r="V7481" s="5"/>
      <c r="W7481" s="5"/>
      <c r="X7481" s="5"/>
      <c r="Y7481" s="5"/>
      <c r="Z7481" s="5"/>
      <c r="AA7481" s="5"/>
      <c r="AB7481" s="5"/>
      <c r="AC7481" s="5"/>
      <c r="AD7481" s="5"/>
      <c r="AE7481" s="5"/>
      <c r="AF7481" s="5"/>
      <c r="AG7481" s="5"/>
      <c r="AH7481" s="5"/>
      <c r="AI7481" s="5"/>
      <c r="AJ7481" s="5"/>
    </row>
    <row r="7482" spans="11:36">
      <c r="K7482" s="5"/>
      <c r="L7482" s="5"/>
      <c r="M7482" s="5"/>
      <c r="N7482" s="5"/>
      <c r="O7482" s="5"/>
      <c r="P7482" s="5"/>
      <c r="Q7482" s="5"/>
      <c r="R7482" s="5"/>
      <c r="S7482" s="5"/>
      <c r="T7482" s="5"/>
      <c r="U7482" s="5"/>
      <c r="V7482" s="5"/>
      <c r="W7482" s="5"/>
      <c r="X7482" s="5"/>
      <c r="Y7482" s="5"/>
      <c r="Z7482" s="5"/>
      <c r="AA7482" s="5"/>
      <c r="AB7482" s="5"/>
      <c r="AC7482" s="5"/>
      <c r="AD7482" s="5"/>
      <c r="AE7482" s="5"/>
      <c r="AF7482" s="5"/>
      <c r="AG7482" s="5"/>
      <c r="AH7482" s="5"/>
      <c r="AI7482" s="5"/>
      <c r="AJ7482" s="5"/>
    </row>
    <row r="7483" spans="11:36">
      <c r="K7483" s="5"/>
      <c r="L7483" s="5"/>
      <c r="M7483" s="5"/>
      <c r="N7483" s="5"/>
      <c r="O7483" s="5"/>
      <c r="P7483" s="5"/>
      <c r="Q7483" s="5"/>
      <c r="R7483" s="5"/>
      <c r="S7483" s="5"/>
      <c r="T7483" s="5"/>
      <c r="U7483" s="5"/>
      <c r="V7483" s="5"/>
      <c r="W7483" s="5"/>
      <c r="X7483" s="5"/>
      <c r="Y7483" s="5"/>
      <c r="Z7483" s="5"/>
      <c r="AA7483" s="5"/>
      <c r="AB7483" s="5"/>
      <c r="AC7483" s="5"/>
      <c r="AD7483" s="5"/>
      <c r="AE7483" s="5"/>
      <c r="AF7483" s="5"/>
      <c r="AG7483" s="5"/>
      <c r="AH7483" s="5"/>
      <c r="AI7483" s="5"/>
      <c r="AJ7483" s="5"/>
    </row>
    <row r="7484" spans="11:36">
      <c r="K7484" s="5"/>
      <c r="L7484" s="5"/>
      <c r="M7484" s="5"/>
      <c r="N7484" s="5"/>
      <c r="O7484" s="5"/>
      <c r="P7484" s="5"/>
      <c r="Q7484" s="5"/>
      <c r="R7484" s="5"/>
      <c r="S7484" s="5"/>
      <c r="T7484" s="5"/>
      <c r="U7484" s="5"/>
      <c r="V7484" s="5"/>
      <c r="W7484" s="5"/>
      <c r="X7484" s="5"/>
      <c r="Y7484" s="5"/>
      <c r="Z7484" s="5"/>
      <c r="AA7484" s="5"/>
      <c r="AB7484" s="5"/>
      <c r="AC7484" s="5"/>
      <c r="AD7484" s="5"/>
      <c r="AE7484" s="5"/>
      <c r="AF7484" s="5"/>
      <c r="AG7484" s="5"/>
      <c r="AH7484" s="5"/>
      <c r="AI7484" s="5"/>
      <c r="AJ7484" s="5"/>
    </row>
    <row r="7485" spans="11:36">
      <c r="K7485" s="5"/>
      <c r="L7485" s="5"/>
      <c r="M7485" s="5"/>
      <c r="N7485" s="5"/>
      <c r="O7485" s="5"/>
      <c r="P7485" s="5"/>
      <c r="Q7485" s="5"/>
      <c r="R7485" s="5"/>
      <c r="S7485" s="5"/>
      <c r="T7485" s="5"/>
      <c r="U7485" s="5"/>
      <c r="V7485" s="5"/>
      <c r="W7485" s="5"/>
      <c r="X7485" s="5"/>
      <c r="Y7485" s="5"/>
      <c r="Z7485" s="5"/>
      <c r="AA7485" s="5"/>
      <c r="AB7485" s="5"/>
      <c r="AC7485" s="5"/>
      <c r="AD7485" s="5"/>
      <c r="AE7485" s="5"/>
      <c r="AF7485" s="5"/>
      <c r="AG7485" s="5"/>
      <c r="AH7485" s="5"/>
      <c r="AI7485" s="5"/>
      <c r="AJ7485" s="5"/>
    </row>
    <row r="7486" spans="11:36">
      <c r="K7486" s="5"/>
      <c r="L7486" s="5"/>
      <c r="M7486" s="5"/>
      <c r="N7486" s="5"/>
      <c r="O7486" s="5"/>
      <c r="P7486" s="5"/>
      <c r="Q7486" s="5"/>
      <c r="R7486" s="5"/>
      <c r="S7486" s="5"/>
      <c r="T7486" s="5"/>
      <c r="U7486" s="5"/>
      <c r="V7486" s="5"/>
      <c r="W7486" s="5"/>
      <c r="X7486" s="5"/>
      <c r="Y7486" s="5"/>
      <c r="Z7486" s="5"/>
      <c r="AA7486" s="5"/>
      <c r="AB7486" s="5"/>
      <c r="AC7486" s="5"/>
      <c r="AD7486" s="5"/>
      <c r="AE7486" s="5"/>
      <c r="AF7486" s="5"/>
      <c r="AG7486" s="5"/>
      <c r="AH7486" s="5"/>
      <c r="AI7486" s="5"/>
      <c r="AJ7486" s="5"/>
    </row>
    <row r="7487" spans="11:36">
      <c r="K7487" s="5"/>
      <c r="L7487" s="5"/>
      <c r="M7487" s="5"/>
      <c r="N7487" s="5"/>
      <c r="O7487" s="5"/>
      <c r="P7487" s="5"/>
      <c r="Q7487" s="5"/>
      <c r="R7487" s="5"/>
      <c r="S7487" s="5"/>
      <c r="T7487" s="5"/>
      <c r="U7487" s="5"/>
      <c r="V7487" s="5"/>
      <c r="W7487" s="5"/>
      <c r="X7487" s="5"/>
      <c r="Y7487" s="5"/>
      <c r="Z7487" s="5"/>
      <c r="AA7487" s="5"/>
      <c r="AB7487" s="5"/>
      <c r="AC7487" s="5"/>
      <c r="AD7487" s="5"/>
      <c r="AE7487" s="5"/>
      <c r="AF7487" s="5"/>
      <c r="AG7487" s="5"/>
      <c r="AH7487" s="5"/>
      <c r="AI7487" s="5"/>
      <c r="AJ7487" s="5"/>
    </row>
    <row r="7488" spans="11:36">
      <c r="K7488" s="5"/>
      <c r="L7488" s="5"/>
      <c r="M7488" s="5"/>
      <c r="N7488" s="5"/>
      <c r="O7488" s="5"/>
      <c r="P7488" s="5"/>
      <c r="Q7488" s="5"/>
      <c r="R7488" s="5"/>
      <c r="S7488" s="5"/>
      <c r="T7488" s="5"/>
      <c r="U7488" s="5"/>
      <c r="V7488" s="5"/>
      <c r="W7488" s="5"/>
      <c r="X7488" s="5"/>
      <c r="Y7488" s="5"/>
      <c r="Z7488" s="5"/>
      <c r="AA7488" s="5"/>
      <c r="AB7488" s="5"/>
      <c r="AC7488" s="5"/>
      <c r="AD7488" s="5"/>
      <c r="AE7488" s="5"/>
      <c r="AF7488" s="5"/>
      <c r="AG7488" s="5"/>
      <c r="AH7488" s="5"/>
      <c r="AI7488" s="5"/>
      <c r="AJ7488" s="5"/>
    </row>
    <row r="7489" spans="11:36">
      <c r="K7489" s="5"/>
      <c r="L7489" s="5"/>
      <c r="M7489" s="5"/>
      <c r="N7489" s="5"/>
      <c r="O7489" s="5"/>
      <c r="P7489" s="5"/>
      <c r="Q7489" s="5"/>
      <c r="R7489" s="5"/>
      <c r="S7489" s="5"/>
      <c r="T7489" s="5"/>
      <c r="U7489" s="5"/>
      <c r="V7489" s="5"/>
      <c r="W7489" s="5"/>
      <c r="X7489" s="5"/>
      <c r="Y7489" s="5"/>
      <c r="Z7489" s="5"/>
      <c r="AA7489" s="5"/>
      <c r="AB7489" s="5"/>
      <c r="AC7489" s="5"/>
      <c r="AD7489" s="5"/>
      <c r="AE7489" s="5"/>
      <c r="AF7489" s="5"/>
      <c r="AG7489" s="5"/>
      <c r="AH7489" s="5"/>
      <c r="AI7489" s="5"/>
      <c r="AJ7489" s="5"/>
    </row>
    <row r="7490" spans="11:36">
      <c r="K7490" s="5"/>
      <c r="L7490" s="5"/>
      <c r="M7490" s="5"/>
      <c r="N7490" s="5"/>
      <c r="O7490" s="5"/>
      <c r="P7490" s="5"/>
      <c r="Q7490" s="5"/>
      <c r="R7490" s="5"/>
      <c r="S7490" s="5"/>
      <c r="T7490" s="5"/>
      <c r="U7490" s="5"/>
      <c r="V7490" s="5"/>
      <c r="W7490" s="5"/>
      <c r="X7490" s="5"/>
      <c r="Y7490" s="5"/>
      <c r="Z7490" s="5"/>
      <c r="AA7490" s="5"/>
      <c r="AB7490" s="5"/>
      <c r="AC7490" s="5"/>
      <c r="AD7490" s="5"/>
      <c r="AE7490" s="5"/>
      <c r="AF7490" s="5"/>
      <c r="AG7490" s="5"/>
      <c r="AH7490" s="5"/>
      <c r="AI7490" s="5"/>
      <c r="AJ7490" s="5"/>
    </row>
    <row r="7491" spans="11:36">
      <c r="K7491" s="5"/>
      <c r="L7491" s="5"/>
      <c r="M7491" s="5"/>
      <c r="N7491" s="5"/>
      <c r="O7491" s="5"/>
      <c r="P7491" s="5"/>
      <c r="Q7491" s="5"/>
      <c r="R7491" s="5"/>
      <c r="S7491" s="5"/>
      <c r="T7491" s="5"/>
      <c r="U7491" s="5"/>
      <c r="V7491" s="5"/>
      <c r="W7491" s="5"/>
      <c r="X7491" s="5"/>
      <c r="Y7491" s="5"/>
      <c r="Z7491" s="5"/>
      <c r="AA7491" s="5"/>
      <c r="AB7491" s="5"/>
      <c r="AC7491" s="5"/>
      <c r="AD7491" s="5"/>
      <c r="AE7491" s="5"/>
      <c r="AF7491" s="5"/>
      <c r="AG7491" s="5"/>
      <c r="AH7491" s="5"/>
      <c r="AI7491" s="5"/>
      <c r="AJ7491" s="5"/>
    </row>
    <row r="7492" spans="11:36">
      <c r="K7492" s="5"/>
      <c r="L7492" s="5"/>
      <c r="M7492" s="5"/>
      <c r="N7492" s="5"/>
      <c r="O7492" s="5"/>
      <c r="P7492" s="5"/>
      <c r="Q7492" s="5"/>
      <c r="R7492" s="5"/>
      <c r="S7492" s="5"/>
      <c r="T7492" s="5"/>
      <c r="U7492" s="5"/>
      <c r="V7492" s="5"/>
      <c r="W7492" s="5"/>
      <c r="X7492" s="5"/>
      <c r="Y7492" s="5"/>
      <c r="Z7492" s="5"/>
      <c r="AA7492" s="5"/>
      <c r="AB7492" s="5"/>
      <c r="AC7492" s="5"/>
      <c r="AD7492" s="5"/>
      <c r="AE7492" s="5"/>
      <c r="AF7492" s="5"/>
      <c r="AG7492" s="5"/>
      <c r="AH7492" s="5"/>
      <c r="AI7492" s="5"/>
      <c r="AJ7492" s="5"/>
    </row>
    <row r="7493" spans="11:36">
      <c r="K7493" s="5"/>
      <c r="L7493" s="5"/>
      <c r="M7493" s="5"/>
      <c r="N7493" s="5"/>
      <c r="O7493" s="5"/>
      <c r="P7493" s="5"/>
      <c r="Q7493" s="5"/>
      <c r="R7493" s="5"/>
      <c r="S7493" s="5"/>
      <c r="T7493" s="5"/>
      <c r="U7493" s="5"/>
      <c r="V7493" s="5"/>
      <c r="W7493" s="5"/>
      <c r="X7493" s="5"/>
      <c r="Y7493" s="5"/>
      <c r="Z7493" s="5"/>
      <c r="AA7493" s="5"/>
      <c r="AB7493" s="5"/>
      <c r="AC7493" s="5"/>
      <c r="AD7493" s="5"/>
      <c r="AE7493" s="5"/>
      <c r="AF7493" s="5"/>
      <c r="AG7493" s="5"/>
      <c r="AH7493" s="5"/>
      <c r="AI7493" s="5"/>
      <c r="AJ7493" s="5"/>
    </row>
    <row r="7494" spans="11:36">
      <c r="K7494" s="5"/>
      <c r="L7494" s="5"/>
      <c r="M7494" s="5"/>
      <c r="N7494" s="5"/>
      <c r="O7494" s="5"/>
      <c r="P7494" s="5"/>
      <c r="Q7494" s="5"/>
      <c r="R7494" s="5"/>
      <c r="S7494" s="5"/>
      <c r="T7494" s="5"/>
      <c r="U7494" s="5"/>
      <c r="V7494" s="5"/>
      <c r="W7494" s="5"/>
      <c r="X7494" s="5"/>
      <c r="Y7494" s="5"/>
      <c r="Z7494" s="5"/>
      <c r="AA7494" s="5"/>
      <c r="AB7494" s="5"/>
      <c r="AC7494" s="5"/>
      <c r="AD7494" s="5"/>
      <c r="AE7494" s="5"/>
      <c r="AF7494" s="5"/>
      <c r="AG7494" s="5"/>
      <c r="AH7494" s="5"/>
      <c r="AI7494" s="5"/>
      <c r="AJ7494" s="5"/>
    </row>
    <row r="7495" spans="11:36">
      <c r="K7495" s="5"/>
      <c r="L7495" s="5"/>
      <c r="M7495" s="5"/>
      <c r="N7495" s="5"/>
      <c r="O7495" s="5"/>
      <c r="P7495" s="5"/>
      <c r="Q7495" s="5"/>
      <c r="R7495" s="5"/>
      <c r="S7495" s="5"/>
      <c r="T7495" s="5"/>
      <c r="U7495" s="5"/>
      <c r="V7495" s="5"/>
      <c r="W7495" s="5"/>
      <c r="X7495" s="5"/>
      <c r="Y7495" s="5"/>
      <c r="Z7495" s="5"/>
      <c r="AA7495" s="5"/>
      <c r="AB7495" s="5"/>
      <c r="AC7495" s="5"/>
      <c r="AD7495" s="5"/>
      <c r="AE7495" s="5"/>
      <c r="AF7495" s="5"/>
      <c r="AG7495" s="5"/>
      <c r="AH7495" s="5"/>
      <c r="AI7495" s="5"/>
      <c r="AJ7495" s="5"/>
    </row>
    <row r="7496" spans="11:36">
      <c r="K7496" s="5"/>
      <c r="L7496" s="5"/>
      <c r="M7496" s="5"/>
      <c r="N7496" s="5"/>
      <c r="O7496" s="5"/>
      <c r="P7496" s="5"/>
      <c r="Q7496" s="5"/>
      <c r="R7496" s="5"/>
      <c r="S7496" s="5"/>
      <c r="T7496" s="5"/>
      <c r="U7496" s="5"/>
      <c r="V7496" s="5"/>
      <c r="W7496" s="5"/>
      <c r="X7496" s="5"/>
      <c r="Y7496" s="5"/>
      <c r="Z7496" s="5"/>
      <c r="AA7496" s="5"/>
      <c r="AB7496" s="5"/>
      <c r="AC7496" s="5"/>
      <c r="AD7496" s="5"/>
      <c r="AE7496" s="5"/>
      <c r="AF7496" s="5"/>
      <c r="AG7496" s="5"/>
      <c r="AH7496" s="5"/>
      <c r="AI7496" s="5"/>
      <c r="AJ7496" s="5"/>
    </row>
    <row r="7497" spans="11:36">
      <c r="K7497" s="5"/>
      <c r="L7497" s="5"/>
      <c r="M7497" s="5"/>
      <c r="N7497" s="5"/>
      <c r="O7497" s="5"/>
      <c r="P7497" s="5"/>
      <c r="Q7497" s="5"/>
      <c r="R7497" s="5"/>
      <c r="S7497" s="5"/>
      <c r="T7497" s="5"/>
      <c r="U7497" s="5"/>
      <c r="V7497" s="5"/>
      <c r="W7497" s="5"/>
      <c r="X7497" s="5"/>
      <c r="Y7497" s="5"/>
      <c r="Z7497" s="5"/>
      <c r="AA7497" s="5"/>
      <c r="AB7497" s="5"/>
      <c r="AC7497" s="5"/>
      <c r="AD7497" s="5"/>
      <c r="AE7497" s="5"/>
      <c r="AF7497" s="5"/>
      <c r="AG7497" s="5"/>
      <c r="AH7497" s="5"/>
      <c r="AI7497" s="5"/>
      <c r="AJ7497" s="5"/>
    </row>
    <row r="7498" spans="11:36">
      <c r="K7498" s="5"/>
      <c r="L7498" s="5"/>
      <c r="M7498" s="5"/>
      <c r="N7498" s="5"/>
      <c r="O7498" s="5"/>
      <c r="P7498" s="5"/>
      <c r="Q7498" s="5"/>
      <c r="R7498" s="5"/>
      <c r="S7498" s="5"/>
      <c r="T7498" s="5"/>
      <c r="U7498" s="5"/>
      <c r="V7498" s="5"/>
      <c r="W7498" s="5"/>
      <c r="X7498" s="5"/>
      <c r="Y7498" s="5"/>
      <c r="Z7498" s="5"/>
      <c r="AA7498" s="5"/>
      <c r="AB7498" s="5"/>
      <c r="AC7498" s="5"/>
      <c r="AD7498" s="5"/>
      <c r="AE7498" s="5"/>
      <c r="AF7498" s="5"/>
      <c r="AG7498" s="5"/>
      <c r="AH7498" s="5"/>
      <c r="AI7498" s="5"/>
      <c r="AJ7498" s="5"/>
    </row>
    <row r="7499" spans="11:36">
      <c r="K7499" s="5"/>
      <c r="L7499" s="5"/>
      <c r="M7499" s="5"/>
      <c r="N7499" s="5"/>
      <c r="O7499" s="5"/>
      <c r="P7499" s="5"/>
      <c r="Q7499" s="5"/>
      <c r="R7499" s="5"/>
      <c r="S7499" s="5"/>
      <c r="T7499" s="5"/>
      <c r="U7499" s="5"/>
      <c r="V7499" s="5"/>
      <c r="W7499" s="5"/>
      <c r="X7499" s="5"/>
      <c r="Y7499" s="5"/>
      <c r="Z7499" s="5"/>
      <c r="AA7499" s="5"/>
      <c r="AB7499" s="5"/>
      <c r="AC7499" s="5"/>
      <c r="AD7499" s="5"/>
      <c r="AE7499" s="5"/>
      <c r="AF7499" s="5"/>
      <c r="AG7499" s="5"/>
      <c r="AH7499" s="5"/>
      <c r="AI7499" s="5"/>
      <c r="AJ7499" s="5"/>
    </row>
    <row r="7500" spans="11:36">
      <c r="K7500" s="5"/>
      <c r="L7500" s="5"/>
      <c r="M7500" s="5"/>
      <c r="N7500" s="5"/>
      <c r="O7500" s="5"/>
      <c r="P7500" s="5"/>
      <c r="Q7500" s="5"/>
      <c r="R7500" s="5"/>
      <c r="S7500" s="5"/>
      <c r="T7500" s="5"/>
      <c r="U7500" s="5"/>
      <c r="V7500" s="5"/>
      <c r="W7500" s="5"/>
      <c r="X7500" s="5"/>
      <c r="Y7500" s="5"/>
      <c r="Z7500" s="5"/>
      <c r="AA7500" s="5"/>
      <c r="AB7500" s="5"/>
      <c r="AC7500" s="5"/>
      <c r="AD7500" s="5"/>
      <c r="AE7500" s="5"/>
      <c r="AF7500" s="5"/>
      <c r="AG7500" s="5"/>
      <c r="AH7500" s="5"/>
      <c r="AI7500" s="5"/>
      <c r="AJ7500" s="5"/>
    </row>
    <row r="7501" spans="11:36">
      <c r="K7501" s="5"/>
      <c r="L7501" s="5"/>
      <c r="M7501" s="5"/>
      <c r="N7501" s="5"/>
      <c r="O7501" s="5"/>
      <c r="P7501" s="5"/>
      <c r="Q7501" s="5"/>
      <c r="R7501" s="5"/>
      <c r="S7501" s="5"/>
      <c r="T7501" s="5"/>
      <c r="U7501" s="5"/>
      <c r="V7501" s="5"/>
      <c r="W7501" s="5"/>
      <c r="X7501" s="5"/>
      <c r="Y7501" s="5"/>
      <c r="Z7501" s="5"/>
      <c r="AA7501" s="5"/>
      <c r="AB7501" s="5"/>
      <c r="AC7501" s="5"/>
      <c r="AD7501" s="5"/>
      <c r="AE7501" s="5"/>
      <c r="AF7501" s="5"/>
      <c r="AG7501" s="5"/>
      <c r="AH7501" s="5"/>
      <c r="AI7501" s="5"/>
      <c r="AJ7501" s="5"/>
    </row>
    <row r="7502" spans="11:36">
      <c r="K7502" s="5"/>
      <c r="L7502" s="5"/>
      <c r="M7502" s="5"/>
      <c r="N7502" s="5"/>
      <c r="O7502" s="5"/>
      <c r="P7502" s="5"/>
      <c r="Q7502" s="5"/>
      <c r="R7502" s="5"/>
      <c r="S7502" s="5"/>
      <c r="T7502" s="5"/>
      <c r="U7502" s="5"/>
      <c r="V7502" s="5"/>
      <c r="W7502" s="5"/>
      <c r="X7502" s="5"/>
      <c r="Y7502" s="5"/>
      <c r="Z7502" s="5"/>
      <c r="AA7502" s="5"/>
      <c r="AB7502" s="5"/>
      <c r="AC7502" s="5"/>
      <c r="AD7502" s="5"/>
      <c r="AE7502" s="5"/>
      <c r="AF7502" s="5"/>
      <c r="AG7502" s="5"/>
      <c r="AH7502" s="5"/>
      <c r="AI7502" s="5"/>
      <c r="AJ7502" s="5"/>
    </row>
    <row r="7503" spans="11:36">
      <c r="K7503" s="5"/>
      <c r="L7503" s="5"/>
      <c r="M7503" s="5"/>
      <c r="N7503" s="5"/>
      <c r="O7503" s="5"/>
      <c r="P7503" s="5"/>
      <c r="Q7503" s="5"/>
      <c r="R7503" s="5"/>
      <c r="S7503" s="5"/>
      <c r="T7503" s="5"/>
      <c r="U7503" s="5"/>
      <c r="V7503" s="5"/>
      <c r="W7503" s="5"/>
      <c r="X7503" s="5"/>
      <c r="Y7503" s="5"/>
      <c r="Z7503" s="5"/>
      <c r="AA7503" s="5"/>
      <c r="AB7503" s="5"/>
      <c r="AC7503" s="5"/>
      <c r="AD7503" s="5"/>
      <c r="AE7503" s="5"/>
      <c r="AF7503" s="5"/>
      <c r="AG7503" s="5"/>
      <c r="AH7503" s="5"/>
      <c r="AI7503" s="5"/>
      <c r="AJ7503" s="5"/>
    </row>
    <row r="7504" spans="11:36">
      <c r="K7504" s="5"/>
      <c r="L7504" s="5"/>
      <c r="M7504" s="5"/>
      <c r="N7504" s="5"/>
      <c r="O7504" s="5"/>
      <c r="P7504" s="5"/>
      <c r="Q7504" s="5"/>
      <c r="R7504" s="5"/>
      <c r="S7504" s="5"/>
      <c r="T7504" s="5"/>
      <c r="U7504" s="5"/>
      <c r="V7504" s="5"/>
      <c r="W7504" s="5"/>
      <c r="X7504" s="5"/>
      <c r="Y7504" s="5"/>
      <c r="Z7504" s="5"/>
      <c r="AA7504" s="5"/>
      <c r="AB7504" s="5"/>
      <c r="AC7504" s="5"/>
      <c r="AD7504" s="5"/>
      <c r="AE7504" s="5"/>
      <c r="AF7504" s="5"/>
      <c r="AG7504" s="5"/>
      <c r="AH7504" s="5"/>
      <c r="AI7504" s="5"/>
      <c r="AJ7504" s="5"/>
    </row>
    <row r="7505" spans="11:36">
      <c r="K7505" s="5"/>
      <c r="L7505" s="5"/>
      <c r="M7505" s="5"/>
      <c r="N7505" s="5"/>
      <c r="O7505" s="5"/>
      <c r="P7505" s="5"/>
      <c r="Q7505" s="5"/>
      <c r="R7505" s="5"/>
      <c r="S7505" s="5"/>
      <c r="T7505" s="5"/>
      <c r="U7505" s="5"/>
      <c r="V7505" s="5"/>
      <c r="W7505" s="5"/>
      <c r="X7505" s="5"/>
      <c r="Y7505" s="5"/>
      <c r="Z7505" s="5"/>
      <c r="AA7505" s="5"/>
      <c r="AB7505" s="5"/>
      <c r="AC7505" s="5"/>
      <c r="AD7505" s="5"/>
      <c r="AE7505" s="5"/>
      <c r="AF7505" s="5"/>
      <c r="AG7505" s="5"/>
      <c r="AH7505" s="5"/>
      <c r="AI7505" s="5"/>
      <c r="AJ7505" s="5"/>
    </row>
    <row r="7506" spans="11:36">
      <c r="K7506" s="5"/>
      <c r="L7506" s="5"/>
      <c r="M7506" s="5"/>
      <c r="N7506" s="5"/>
      <c r="O7506" s="5"/>
      <c r="P7506" s="5"/>
      <c r="Q7506" s="5"/>
      <c r="R7506" s="5"/>
      <c r="S7506" s="5"/>
      <c r="T7506" s="5"/>
      <c r="U7506" s="5"/>
      <c r="V7506" s="5"/>
      <c r="W7506" s="5"/>
      <c r="X7506" s="5"/>
      <c r="Y7506" s="5"/>
      <c r="Z7506" s="5"/>
      <c r="AA7506" s="5"/>
      <c r="AB7506" s="5"/>
      <c r="AC7506" s="5"/>
      <c r="AD7506" s="5"/>
      <c r="AE7506" s="5"/>
      <c r="AF7506" s="5"/>
      <c r="AG7506" s="5"/>
      <c r="AH7506" s="5"/>
      <c r="AI7506" s="5"/>
      <c r="AJ7506" s="5"/>
    </row>
    <row r="7507" spans="11:36">
      <c r="K7507" s="5"/>
      <c r="L7507" s="5"/>
      <c r="M7507" s="5"/>
      <c r="N7507" s="5"/>
      <c r="O7507" s="5"/>
      <c r="P7507" s="5"/>
      <c r="Q7507" s="5"/>
      <c r="R7507" s="5"/>
      <c r="S7507" s="5"/>
      <c r="T7507" s="5"/>
      <c r="U7507" s="5"/>
      <c r="V7507" s="5"/>
      <c r="W7507" s="5"/>
      <c r="X7507" s="5"/>
      <c r="Y7507" s="5"/>
      <c r="Z7507" s="5"/>
      <c r="AA7507" s="5"/>
      <c r="AB7507" s="5"/>
      <c r="AC7507" s="5"/>
      <c r="AD7507" s="5"/>
      <c r="AE7507" s="5"/>
      <c r="AF7507" s="5"/>
      <c r="AG7507" s="5"/>
      <c r="AH7507" s="5"/>
      <c r="AI7507" s="5"/>
      <c r="AJ7507" s="5"/>
    </row>
    <row r="7508" spans="11:36">
      <c r="K7508" s="5"/>
      <c r="L7508" s="5"/>
      <c r="M7508" s="5"/>
      <c r="N7508" s="5"/>
      <c r="O7508" s="5"/>
      <c r="P7508" s="5"/>
      <c r="Q7508" s="5"/>
      <c r="R7508" s="5"/>
      <c r="S7508" s="5"/>
      <c r="T7508" s="5"/>
      <c r="U7508" s="5"/>
      <c r="V7508" s="5"/>
      <c r="W7508" s="5"/>
      <c r="X7508" s="5"/>
      <c r="Y7508" s="5"/>
      <c r="Z7508" s="5"/>
      <c r="AA7508" s="5"/>
      <c r="AB7508" s="5"/>
      <c r="AC7508" s="5"/>
      <c r="AD7508" s="5"/>
      <c r="AE7508" s="5"/>
      <c r="AF7508" s="5"/>
      <c r="AG7508" s="5"/>
      <c r="AH7508" s="5"/>
      <c r="AI7508" s="5"/>
      <c r="AJ7508" s="5"/>
    </row>
    <row r="7509" spans="11:36">
      <c r="K7509" s="5"/>
      <c r="L7509" s="5"/>
      <c r="M7509" s="5"/>
      <c r="N7509" s="5"/>
      <c r="O7509" s="5"/>
      <c r="P7509" s="5"/>
      <c r="Q7509" s="5"/>
      <c r="R7509" s="5"/>
      <c r="S7509" s="5"/>
      <c r="T7509" s="5"/>
      <c r="U7509" s="5"/>
      <c r="V7509" s="5"/>
      <c r="W7509" s="5"/>
      <c r="X7509" s="5"/>
      <c r="Y7509" s="5"/>
      <c r="Z7509" s="5"/>
      <c r="AA7509" s="5"/>
      <c r="AB7509" s="5"/>
      <c r="AC7509" s="5"/>
      <c r="AD7509" s="5"/>
      <c r="AE7509" s="5"/>
      <c r="AF7509" s="5"/>
      <c r="AG7509" s="5"/>
      <c r="AH7509" s="5"/>
      <c r="AI7509" s="5"/>
      <c r="AJ7509" s="5"/>
    </row>
    <row r="7510" spans="11:36">
      <c r="K7510" s="5"/>
      <c r="L7510" s="5"/>
      <c r="M7510" s="5"/>
      <c r="N7510" s="5"/>
      <c r="O7510" s="5"/>
      <c r="P7510" s="5"/>
      <c r="Q7510" s="5"/>
      <c r="R7510" s="5"/>
      <c r="S7510" s="5"/>
      <c r="T7510" s="5"/>
      <c r="U7510" s="5"/>
      <c r="V7510" s="5"/>
      <c r="W7510" s="5"/>
      <c r="X7510" s="5"/>
      <c r="Y7510" s="5"/>
      <c r="Z7510" s="5"/>
      <c r="AA7510" s="5"/>
      <c r="AB7510" s="5"/>
      <c r="AC7510" s="5"/>
      <c r="AD7510" s="5"/>
      <c r="AE7510" s="5"/>
      <c r="AF7510" s="5"/>
      <c r="AG7510" s="5"/>
      <c r="AH7510" s="5"/>
      <c r="AI7510" s="5"/>
      <c r="AJ7510" s="5"/>
    </row>
    <row r="7511" spans="11:36">
      <c r="K7511" s="5"/>
      <c r="L7511" s="5"/>
      <c r="M7511" s="5"/>
      <c r="N7511" s="5"/>
      <c r="O7511" s="5"/>
      <c r="P7511" s="5"/>
      <c r="Q7511" s="5"/>
      <c r="R7511" s="5"/>
      <c r="S7511" s="5"/>
      <c r="T7511" s="5"/>
      <c r="U7511" s="5"/>
      <c r="V7511" s="5"/>
      <c r="W7511" s="5"/>
      <c r="X7511" s="5"/>
      <c r="Y7511" s="5"/>
      <c r="Z7511" s="5"/>
      <c r="AA7511" s="5"/>
      <c r="AB7511" s="5"/>
      <c r="AC7511" s="5"/>
      <c r="AD7511" s="5"/>
      <c r="AE7511" s="5"/>
      <c r="AF7511" s="5"/>
      <c r="AG7511" s="5"/>
      <c r="AH7511" s="5"/>
      <c r="AI7511" s="5"/>
      <c r="AJ7511" s="5"/>
    </row>
    <row r="7512" spans="11:36">
      <c r="K7512" s="5"/>
      <c r="L7512" s="5"/>
      <c r="M7512" s="5"/>
      <c r="N7512" s="5"/>
      <c r="O7512" s="5"/>
      <c r="P7512" s="5"/>
      <c r="Q7512" s="5"/>
      <c r="R7512" s="5"/>
      <c r="S7512" s="5"/>
      <c r="T7512" s="5"/>
      <c r="U7512" s="5"/>
      <c r="V7512" s="5"/>
      <c r="W7512" s="5"/>
      <c r="X7512" s="5"/>
      <c r="Y7512" s="5"/>
      <c r="Z7512" s="5"/>
      <c r="AA7512" s="5"/>
      <c r="AB7512" s="5"/>
      <c r="AC7512" s="5"/>
      <c r="AD7512" s="5"/>
      <c r="AE7512" s="5"/>
      <c r="AF7512" s="5"/>
      <c r="AG7512" s="5"/>
      <c r="AH7512" s="5"/>
      <c r="AI7512" s="5"/>
      <c r="AJ7512" s="5"/>
    </row>
    <row r="7513" spans="11:36">
      <c r="K7513" s="5"/>
      <c r="L7513" s="5"/>
      <c r="M7513" s="5"/>
      <c r="N7513" s="5"/>
      <c r="O7513" s="5"/>
      <c r="P7513" s="5"/>
      <c r="Q7513" s="5"/>
      <c r="R7513" s="5"/>
      <c r="S7513" s="5"/>
      <c r="T7513" s="5"/>
      <c r="U7513" s="5"/>
      <c r="V7513" s="5"/>
      <c r="W7513" s="5"/>
      <c r="X7513" s="5"/>
      <c r="Y7513" s="5"/>
      <c r="Z7513" s="5"/>
      <c r="AA7513" s="5"/>
      <c r="AB7513" s="5"/>
      <c r="AC7513" s="5"/>
      <c r="AD7513" s="5"/>
      <c r="AE7513" s="5"/>
      <c r="AF7513" s="5"/>
      <c r="AG7513" s="5"/>
      <c r="AH7513" s="5"/>
      <c r="AI7513" s="5"/>
      <c r="AJ7513" s="5"/>
    </row>
    <row r="7514" spans="11:36">
      <c r="K7514" s="5"/>
      <c r="L7514" s="5"/>
      <c r="M7514" s="5"/>
      <c r="N7514" s="5"/>
      <c r="O7514" s="5"/>
      <c r="P7514" s="5"/>
      <c r="Q7514" s="5"/>
      <c r="R7514" s="5"/>
      <c r="S7514" s="5"/>
      <c r="T7514" s="5"/>
      <c r="U7514" s="5"/>
      <c r="V7514" s="5"/>
      <c r="W7514" s="5"/>
      <c r="X7514" s="5"/>
      <c r="Y7514" s="5"/>
      <c r="Z7514" s="5"/>
      <c r="AA7514" s="5"/>
      <c r="AB7514" s="5"/>
      <c r="AC7514" s="5"/>
      <c r="AD7514" s="5"/>
      <c r="AE7514" s="5"/>
      <c r="AF7514" s="5"/>
      <c r="AG7514" s="5"/>
      <c r="AH7514" s="5"/>
      <c r="AI7514" s="5"/>
      <c r="AJ7514" s="5"/>
    </row>
    <row r="7515" spans="11:36">
      <c r="K7515" s="5"/>
      <c r="L7515" s="5"/>
      <c r="M7515" s="5"/>
      <c r="N7515" s="5"/>
      <c r="O7515" s="5"/>
      <c r="P7515" s="5"/>
      <c r="Q7515" s="5"/>
      <c r="R7515" s="5"/>
      <c r="S7515" s="5"/>
      <c r="T7515" s="5"/>
      <c r="U7515" s="5"/>
      <c r="V7515" s="5"/>
      <c r="W7515" s="5"/>
      <c r="X7515" s="5"/>
      <c r="Y7515" s="5"/>
      <c r="Z7515" s="5"/>
      <c r="AA7515" s="5"/>
      <c r="AB7515" s="5"/>
      <c r="AC7515" s="5"/>
      <c r="AD7515" s="5"/>
      <c r="AE7515" s="5"/>
      <c r="AF7515" s="5"/>
      <c r="AG7515" s="5"/>
      <c r="AH7515" s="5"/>
      <c r="AI7515" s="5"/>
      <c r="AJ7515" s="5"/>
    </row>
    <row r="7516" spans="11:36">
      <c r="K7516" s="5"/>
      <c r="L7516" s="5"/>
      <c r="M7516" s="5"/>
      <c r="N7516" s="5"/>
      <c r="O7516" s="5"/>
      <c r="P7516" s="5"/>
      <c r="Q7516" s="5"/>
      <c r="R7516" s="5"/>
      <c r="S7516" s="5"/>
      <c r="T7516" s="5"/>
      <c r="U7516" s="5"/>
      <c r="V7516" s="5"/>
      <c r="W7516" s="5"/>
      <c r="X7516" s="5"/>
      <c r="Y7516" s="5"/>
      <c r="Z7516" s="5"/>
      <c r="AA7516" s="5"/>
      <c r="AB7516" s="5"/>
      <c r="AC7516" s="5"/>
      <c r="AD7516" s="5"/>
      <c r="AE7516" s="5"/>
      <c r="AF7516" s="5"/>
      <c r="AG7516" s="5"/>
      <c r="AH7516" s="5"/>
      <c r="AI7516" s="5"/>
      <c r="AJ7516" s="5"/>
    </row>
    <row r="7517" spans="11:36">
      <c r="K7517" s="5"/>
      <c r="L7517" s="5"/>
      <c r="M7517" s="5"/>
      <c r="N7517" s="5"/>
      <c r="O7517" s="5"/>
      <c r="P7517" s="5"/>
      <c r="Q7517" s="5"/>
      <c r="R7517" s="5"/>
      <c r="S7517" s="5"/>
      <c r="T7517" s="5"/>
      <c r="U7517" s="5"/>
      <c r="V7517" s="5"/>
      <c r="W7517" s="5"/>
      <c r="X7517" s="5"/>
      <c r="Y7517" s="5"/>
      <c r="Z7517" s="5"/>
      <c r="AA7517" s="5"/>
      <c r="AB7517" s="5"/>
      <c r="AC7517" s="5"/>
      <c r="AD7517" s="5"/>
      <c r="AE7517" s="5"/>
      <c r="AF7517" s="5"/>
      <c r="AG7517" s="5"/>
      <c r="AH7517" s="5"/>
      <c r="AI7517" s="5"/>
      <c r="AJ7517" s="5"/>
    </row>
    <row r="7518" spans="11:36">
      <c r="K7518" s="5"/>
      <c r="L7518" s="5"/>
      <c r="M7518" s="5"/>
      <c r="N7518" s="5"/>
      <c r="O7518" s="5"/>
      <c r="P7518" s="5"/>
      <c r="Q7518" s="5"/>
      <c r="R7518" s="5"/>
      <c r="S7518" s="5"/>
      <c r="T7518" s="5"/>
      <c r="U7518" s="5"/>
      <c r="V7518" s="5"/>
      <c r="W7518" s="5"/>
      <c r="X7518" s="5"/>
      <c r="Y7518" s="5"/>
      <c r="Z7518" s="5"/>
      <c r="AA7518" s="5"/>
      <c r="AB7518" s="5"/>
      <c r="AC7518" s="5"/>
      <c r="AD7518" s="5"/>
      <c r="AE7518" s="5"/>
      <c r="AF7518" s="5"/>
      <c r="AG7518" s="5"/>
      <c r="AH7518" s="5"/>
      <c r="AI7518" s="5"/>
      <c r="AJ7518" s="5"/>
    </row>
    <row r="7519" spans="11:36">
      <c r="K7519" s="5"/>
      <c r="L7519" s="5"/>
      <c r="M7519" s="5"/>
      <c r="N7519" s="5"/>
      <c r="O7519" s="5"/>
      <c r="P7519" s="5"/>
      <c r="Q7519" s="5"/>
      <c r="R7519" s="5"/>
      <c r="S7519" s="5"/>
      <c r="T7519" s="5"/>
      <c r="U7519" s="5"/>
      <c r="V7519" s="5"/>
      <c r="W7519" s="5"/>
      <c r="X7519" s="5"/>
      <c r="Y7519" s="5"/>
      <c r="Z7519" s="5"/>
      <c r="AA7519" s="5"/>
      <c r="AB7519" s="5"/>
      <c r="AC7519" s="5"/>
      <c r="AD7519" s="5"/>
      <c r="AE7519" s="5"/>
      <c r="AF7519" s="5"/>
      <c r="AG7519" s="5"/>
      <c r="AH7519" s="5"/>
      <c r="AI7519" s="5"/>
      <c r="AJ7519" s="5"/>
    </row>
    <row r="7520" spans="11:36">
      <c r="K7520" s="5"/>
      <c r="L7520" s="5"/>
      <c r="M7520" s="5"/>
      <c r="N7520" s="5"/>
      <c r="O7520" s="5"/>
      <c r="P7520" s="5"/>
      <c r="Q7520" s="5"/>
      <c r="R7520" s="5"/>
      <c r="S7520" s="5"/>
      <c r="T7520" s="5"/>
      <c r="U7520" s="5"/>
      <c r="V7520" s="5"/>
      <c r="W7520" s="5"/>
      <c r="X7520" s="5"/>
      <c r="Y7520" s="5"/>
      <c r="Z7520" s="5"/>
      <c r="AA7520" s="5"/>
      <c r="AB7520" s="5"/>
      <c r="AC7520" s="5"/>
      <c r="AD7520" s="5"/>
      <c r="AE7520" s="5"/>
      <c r="AF7520" s="5"/>
      <c r="AG7520" s="5"/>
      <c r="AH7520" s="5"/>
      <c r="AI7520" s="5"/>
      <c r="AJ7520" s="5"/>
    </row>
    <row r="7521" spans="11:36">
      <c r="K7521" s="5"/>
      <c r="L7521" s="5"/>
      <c r="M7521" s="5"/>
      <c r="N7521" s="5"/>
      <c r="O7521" s="5"/>
      <c r="P7521" s="5"/>
      <c r="Q7521" s="5"/>
      <c r="R7521" s="5"/>
      <c r="S7521" s="5"/>
      <c r="T7521" s="5"/>
      <c r="U7521" s="5"/>
      <c r="V7521" s="5"/>
      <c r="W7521" s="5"/>
      <c r="X7521" s="5"/>
      <c r="Y7521" s="5"/>
      <c r="Z7521" s="5"/>
      <c r="AA7521" s="5"/>
      <c r="AB7521" s="5"/>
      <c r="AC7521" s="5"/>
      <c r="AD7521" s="5"/>
      <c r="AE7521" s="5"/>
      <c r="AF7521" s="5"/>
      <c r="AG7521" s="5"/>
      <c r="AH7521" s="5"/>
      <c r="AI7521" s="5"/>
      <c r="AJ7521" s="5"/>
    </row>
    <row r="7522" spans="11:36">
      <c r="K7522" s="5"/>
      <c r="L7522" s="5"/>
      <c r="M7522" s="5"/>
      <c r="N7522" s="5"/>
      <c r="O7522" s="5"/>
      <c r="P7522" s="5"/>
      <c r="Q7522" s="5"/>
      <c r="R7522" s="5"/>
      <c r="S7522" s="5"/>
      <c r="T7522" s="5"/>
      <c r="U7522" s="5"/>
      <c r="V7522" s="5"/>
      <c r="W7522" s="5"/>
      <c r="X7522" s="5"/>
      <c r="Y7522" s="5"/>
      <c r="Z7522" s="5"/>
      <c r="AA7522" s="5"/>
      <c r="AB7522" s="5"/>
      <c r="AC7522" s="5"/>
      <c r="AD7522" s="5"/>
      <c r="AE7522" s="5"/>
      <c r="AF7522" s="5"/>
      <c r="AG7522" s="5"/>
      <c r="AH7522" s="5"/>
      <c r="AI7522" s="5"/>
      <c r="AJ7522" s="5"/>
    </row>
    <row r="7523" spans="11:36">
      <c r="K7523" s="5"/>
      <c r="L7523" s="5"/>
      <c r="M7523" s="5"/>
      <c r="N7523" s="5"/>
      <c r="O7523" s="5"/>
      <c r="P7523" s="5"/>
      <c r="Q7523" s="5"/>
      <c r="R7523" s="5"/>
      <c r="S7523" s="5"/>
      <c r="T7523" s="5"/>
      <c r="U7523" s="5"/>
      <c r="V7523" s="5"/>
      <c r="W7523" s="5"/>
      <c r="X7523" s="5"/>
      <c r="Y7523" s="5"/>
      <c r="Z7523" s="5"/>
      <c r="AA7523" s="5"/>
      <c r="AB7523" s="5"/>
      <c r="AC7523" s="5"/>
      <c r="AD7523" s="5"/>
      <c r="AE7523" s="5"/>
      <c r="AF7523" s="5"/>
      <c r="AG7523" s="5"/>
      <c r="AH7523" s="5"/>
      <c r="AI7523" s="5"/>
      <c r="AJ7523" s="5"/>
    </row>
    <row r="7524" spans="11:36">
      <c r="K7524" s="5"/>
      <c r="L7524" s="5"/>
      <c r="M7524" s="5"/>
      <c r="N7524" s="5"/>
      <c r="O7524" s="5"/>
      <c r="P7524" s="5"/>
      <c r="Q7524" s="5"/>
      <c r="R7524" s="5"/>
      <c r="S7524" s="5"/>
      <c r="T7524" s="5"/>
      <c r="U7524" s="5"/>
      <c r="V7524" s="5"/>
      <c r="W7524" s="5"/>
      <c r="X7524" s="5"/>
      <c r="Y7524" s="5"/>
      <c r="Z7524" s="5"/>
      <c r="AA7524" s="5"/>
      <c r="AB7524" s="5"/>
      <c r="AC7524" s="5"/>
      <c r="AD7524" s="5"/>
      <c r="AE7524" s="5"/>
      <c r="AF7524" s="5"/>
      <c r="AG7524" s="5"/>
      <c r="AH7524" s="5"/>
      <c r="AI7524" s="5"/>
      <c r="AJ7524" s="5"/>
    </row>
    <row r="7525" spans="11:36">
      <c r="K7525" s="5"/>
      <c r="L7525" s="5"/>
      <c r="M7525" s="5"/>
      <c r="N7525" s="5"/>
      <c r="O7525" s="5"/>
      <c r="P7525" s="5"/>
      <c r="Q7525" s="5"/>
      <c r="R7525" s="5"/>
      <c r="S7525" s="5"/>
      <c r="T7525" s="5"/>
      <c r="U7525" s="5"/>
      <c r="V7525" s="5"/>
      <c r="W7525" s="5"/>
      <c r="X7525" s="5"/>
      <c r="Y7525" s="5"/>
      <c r="Z7525" s="5"/>
      <c r="AA7525" s="5"/>
      <c r="AB7525" s="5"/>
      <c r="AC7525" s="5"/>
      <c r="AD7525" s="5"/>
      <c r="AE7525" s="5"/>
      <c r="AF7525" s="5"/>
      <c r="AG7525" s="5"/>
      <c r="AH7525" s="5"/>
      <c r="AI7525" s="5"/>
      <c r="AJ7525" s="5"/>
    </row>
    <row r="7526" spans="11:36">
      <c r="K7526" s="5"/>
      <c r="L7526" s="5"/>
      <c r="M7526" s="5"/>
      <c r="N7526" s="5"/>
      <c r="O7526" s="5"/>
      <c r="P7526" s="5"/>
      <c r="Q7526" s="5"/>
      <c r="R7526" s="5"/>
      <c r="S7526" s="5"/>
      <c r="T7526" s="5"/>
      <c r="U7526" s="5"/>
      <c r="V7526" s="5"/>
      <c r="W7526" s="5"/>
      <c r="X7526" s="5"/>
      <c r="Y7526" s="5"/>
      <c r="Z7526" s="5"/>
      <c r="AA7526" s="5"/>
      <c r="AB7526" s="5"/>
      <c r="AC7526" s="5"/>
      <c r="AD7526" s="5"/>
      <c r="AE7526" s="5"/>
      <c r="AF7526" s="5"/>
      <c r="AG7526" s="5"/>
      <c r="AH7526" s="5"/>
      <c r="AI7526" s="5"/>
      <c r="AJ7526" s="5"/>
    </row>
    <row r="7527" spans="11:36">
      <c r="K7527" s="5"/>
      <c r="L7527" s="5"/>
      <c r="M7527" s="5"/>
      <c r="N7527" s="5"/>
      <c r="O7527" s="5"/>
      <c r="P7527" s="5"/>
      <c r="Q7527" s="5"/>
      <c r="R7527" s="5"/>
      <c r="S7527" s="5"/>
      <c r="T7527" s="5"/>
      <c r="U7527" s="5"/>
      <c r="V7527" s="5"/>
      <c r="W7527" s="5"/>
      <c r="X7527" s="5"/>
      <c r="Y7527" s="5"/>
      <c r="Z7527" s="5"/>
      <c r="AA7527" s="5"/>
      <c r="AB7527" s="5"/>
      <c r="AC7527" s="5"/>
      <c r="AD7527" s="5"/>
      <c r="AE7527" s="5"/>
      <c r="AF7527" s="5"/>
      <c r="AG7527" s="5"/>
      <c r="AH7527" s="5"/>
      <c r="AI7527" s="5"/>
      <c r="AJ7527" s="5"/>
    </row>
    <row r="7528" spans="11:36">
      <c r="K7528" s="5"/>
      <c r="L7528" s="5"/>
      <c r="M7528" s="5"/>
      <c r="N7528" s="5"/>
      <c r="O7528" s="5"/>
      <c r="P7528" s="5"/>
      <c r="Q7528" s="5"/>
      <c r="R7528" s="5"/>
      <c r="S7528" s="5"/>
      <c r="T7528" s="5"/>
      <c r="U7528" s="5"/>
      <c r="V7528" s="5"/>
      <c r="W7528" s="5"/>
      <c r="X7528" s="5"/>
      <c r="Y7528" s="5"/>
      <c r="Z7528" s="5"/>
      <c r="AA7528" s="5"/>
      <c r="AB7528" s="5"/>
      <c r="AC7528" s="5"/>
      <c r="AD7528" s="5"/>
      <c r="AE7528" s="5"/>
      <c r="AF7528" s="5"/>
      <c r="AG7528" s="5"/>
      <c r="AH7528" s="5"/>
      <c r="AI7528" s="5"/>
      <c r="AJ7528" s="5"/>
    </row>
    <row r="7529" spans="11:36">
      <c r="K7529" s="5"/>
      <c r="L7529" s="5"/>
      <c r="M7529" s="5"/>
      <c r="N7529" s="5"/>
      <c r="O7529" s="5"/>
      <c r="P7529" s="5"/>
      <c r="Q7529" s="5"/>
      <c r="R7529" s="5"/>
      <c r="S7529" s="5"/>
      <c r="T7529" s="5"/>
      <c r="U7529" s="5"/>
      <c r="V7529" s="5"/>
      <c r="W7529" s="5"/>
      <c r="X7529" s="5"/>
      <c r="Y7529" s="5"/>
      <c r="Z7529" s="5"/>
      <c r="AA7529" s="5"/>
      <c r="AB7529" s="5"/>
      <c r="AC7529" s="5"/>
      <c r="AD7529" s="5"/>
      <c r="AE7529" s="5"/>
      <c r="AF7529" s="5"/>
      <c r="AG7529" s="5"/>
      <c r="AH7529" s="5"/>
      <c r="AI7529" s="5"/>
      <c r="AJ7529" s="5"/>
    </row>
    <row r="7530" spans="11:36">
      <c r="K7530" s="5"/>
      <c r="L7530" s="5"/>
      <c r="M7530" s="5"/>
      <c r="N7530" s="5"/>
      <c r="O7530" s="5"/>
      <c r="P7530" s="5"/>
      <c r="Q7530" s="5"/>
      <c r="R7530" s="5"/>
      <c r="S7530" s="5"/>
      <c r="T7530" s="5"/>
      <c r="U7530" s="5"/>
      <c r="V7530" s="5"/>
      <c r="W7530" s="5"/>
      <c r="X7530" s="5"/>
      <c r="Y7530" s="5"/>
      <c r="Z7530" s="5"/>
      <c r="AA7530" s="5"/>
      <c r="AB7530" s="5"/>
      <c r="AC7530" s="5"/>
      <c r="AD7530" s="5"/>
      <c r="AE7530" s="5"/>
      <c r="AF7530" s="5"/>
      <c r="AG7530" s="5"/>
      <c r="AH7530" s="5"/>
      <c r="AI7530" s="5"/>
      <c r="AJ7530" s="5"/>
    </row>
    <row r="7531" spans="11:36">
      <c r="K7531" s="5"/>
      <c r="L7531" s="5"/>
      <c r="M7531" s="5"/>
      <c r="N7531" s="5"/>
      <c r="O7531" s="5"/>
      <c r="P7531" s="5"/>
      <c r="Q7531" s="5"/>
      <c r="R7531" s="5"/>
      <c r="S7531" s="5"/>
      <c r="T7531" s="5"/>
      <c r="U7531" s="5"/>
      <c r="V7531" s="5"/>
      <c r="W7531" s="5"/>
      <c r="X7531" s="5"/>
      <c r="Y7531" s="5"/>
      <c r="Z7531" s="5"/>
      <c r="AA7531" s="5"/>
      <c r="AB7531" s="5"/>
      <c r="AC7531" s="5"/>
      <c r="AD7531" s="5"/>
      <c r="AE7531" s="5"/>
      <c r="AF7531" s="5"/>
      <c r="AG7531" s="5"/>
      <c r="AH7531" s="5"/>
      <c r="AI7531" s="5"/>
      <c r="AJ7531" s="5"/>
    </row>
    <row r="7532" spans="11:36">
      <c r="K7532" s="5"/>
      <c r="L7532" s="5"/>
      <c r="M7532" s="5"/>
      <c r="N7532" s="5"/>
      <c r="O7532" s="5"/>
      <c r="P7532" s="5"/>
      <c r="Q7532" s="5"/>
      <c r="R7532" s="5"/>
      <c r="S7532" s="5"/>
      <c r="T7532" s="5"/>
      <c r="U7532" s="5"/>
      <c r="V7532" s="5"/>
      <c r="W7532" s="5"/>
      <c r="X7532" s="5"/>
      <c r="Y7532" s="5"/>
      <c r="Z7532" s="5"/>
      <c r="AA7532" s="5"/>
      <c r="AB7532" s="5"/>
      <c r="AC7532" s="5"/>
      <c r="AD7532" s="5"/>
      <c r="AE7532" s="5"/>
      <c r="AF7532" s="5"/>
      <c r="AG7532" s="5"/>
      <c r="AH7532" s="5"/>
      <c r="AI7532" s="5"/>
      <c r="AJ7532" s="5"/>
    </row>
    <row r="7533" spans="11:36">
      <c r="K7533" s="5"/>
      <c r="L7533" s="5"/>
      <c r="M7533" s="5"/>
      <c r="N7533" s="5"/>
      <c r="O7533" s="5"/>
      <c r="P7533" s="5"/>
      <c r="Q7533" s="5"/>
      <c r="R7533" s="5"/>
      <c r="S7533" s="5"/>
      <c r="T7533" s="5"/>
      <c r="U7533" s="5"/>
      <c r="V7533" s="5"/>
      <c r="W7533" s="5"/>
      <c r="X7533" s="5"/>
      <c r="Y7533" s="5"/>
      <c r="Z7533" s="5"/>
      <c r="AA7533" s="5"/>
      <c r="AB7533" s="5"/>
      <c r="AC7533" s="5"/>
      <c r="AD7533" s="5"/>
      <c r="AE7533" s="5"/>
      <c r="AF7533" s="5"/>
      <c r="AG7533" s="5"/>
      <c r="AH7533" s="5"/>
      <c r="AI7533" s="5"/>
      <c r="AJ7533" s="5"/>
    </row>
    <row r="7534" spans="11:36">
      <c r="K7534" s="5"/>
      <c r="L7534" s="5"/>
      <c r="M7534" s="5"/>
      <c r="N7534" s="5"/>
      <c r="O7534" s="5"/>
      <c r="P7534" s="5"/>
      <c r="Q7534" s="5"/>
      <c r="R7534" s="5"/>
      <c r="S7534" s="5"/>
      <c r="T7534" s="5"/>
      <c r="U7534" s="5"/>
      <c r="V7534" s="5"/>
      <c r="W7534" s="5"/>
      <c r="X7534" s="5"/>
      <c r="Y7534" s="5"/>
      <c r="Z7534" s="5"/>
      <c r="AA7534" s="5"/>
      <c r="AB7534" s="5"/>
      <c r="AC7534" s="5"/>
      <c r="AD7534" s="5"/>
      <c r="AE7534" s="5"/>
      <c r="AF7534" s="5"/>
      <c r="AG7534" s="5"/>
      <c r="AH7534" s="5"/>
      <c r="AI7534" s="5"/>
      <c r="AJ7534" s="5"/>
    </row>
    <row r="7535" spans="11:36">
      <c r="K7535" s="5"/>
      <c r="L7535" s="5"/>
      <c r="M7535" s="5"/>
      <c r="N7535" s="5"/>
      <c r="O7535" s="5"/>
      <c r="P7535" s="5"/>
      <c r="Q7535" s="5"/>
      <c r="R7535" s="5"/>
      <c r="S7535" s="5"/>
      <c r="T7535" s="5"/>
      <c r="U7535" s="5"/>
      <c r="V7535" s="5"/>
      <c r="W7535" s="5"/>
      <c r="X7535" s="5"/>
      <c r="Y7535" s="5"/>
      <c r="Z7535" s="5"/>
      <c r="AA7535" s="5"/>
      <c r="AB7535" s="5"/>
      <c r="AC7535" s="5"/>
      <c r="AD7535" s="5"/>
      <c r="AE7535" s="5"/>
      <c r="AF7535" s="5"/>
      <c r="AG7535" s="5"/>
      <c r="AH7535" s="5"/>
      <c r="AI7535" s="5"/>
      <c r="AJ7535" s="5"/>
    </row>
    <row r="7536" spans="11:36">
      <c r="K7536" s="5"/>
      <c r="L7536" s="5"/>
      <c r="M7536" s="5"/>
      <c r="N7536" s="5"/>
      <c r="O7536" s="5"/>
      <c r="P7536" s="5"/>
      <c r="Q7536" s="5"/>
      <c r="R7536" s="5"/>
      <c r="S7536" s="5"/>
      <c r="T7536" s="5"/>
      <c r="U7536" s="5"/>
      <c r="V7536" s="5"/>
      <c r="W7536" s="5"/>
      <c r="X7536" s="5"/>
      <c r="Y7536" s="5"/>
      <c r="Z7536" s="5"/>
      <c r="AA7536" s="5"/>
      <c r="AB7536" s="5"/>
      <c r="AC7536" s="5"/>
      <c r="AD7536" s="5"/>
      <c r="AE7536" s="5"/>
      <c r="AF7536" s="5"/>
      <c r="AG7536" s="5"/>
      <c r="AH7536" s="5"/>
      <c r="AI7536" s="5"/>
      <c r="AJ7536" s="5"/>
    </row>
    <row r="7537" spans="11:36">
      <c r="K7537" s="5"/>
      <c r="L7537" s="5"/>
      <c r="M7537" s="5"/>
      <c r="N7537" s="5"/>
      <c r="O7537" s="5"/>
      <c r="P7537" s="5"/>
      <c r="Q7537" s="5"/>
      <c r="R7537" s="5"/>
      <c r="S7537" s="5"/>
      <c r="T7537" s="5"/>
      <c r="U7537" s="5"/>
      <c r="V7537" s="5"/>
      <c r="W7537" s="5"/>
      <c r="X7537" s="5"/>
      <c r="Y7537" s="5"/>
      <c r="Z7537" s="5"/>
      <c r="AA7537" s="5"/>
      <c r="AB7537" s="5"/>
      <c r="AC7537" s="5"/>
      <c r="AD7537" s="5"/>
      <c r="AE7537" s="5"/>
      <c r="AF7537" s="5"/>
      <c r="AG7537" s="5"/>
      <c r="AH7537" s="5"/>
      <c r="AI7537" s="5"/>
      <c r="AJ7537" s="5"/>
    </row>
    <row r="7538" spans="11:36">
      <c r="K7538" s="5"/>
      <c r="L7538" s="5"/>
      <c r="M7538" s="5"/>
      <c r="N7538" s="5"/>
      <c r="O7538" s="5"/>
      <c r="P7538" s="5"/>
      <c r="Q7538" s="5"/>
      <c r="R7538" s="5"/>
      <c r="S7538" s="5"/>
      <c r="T7538" s="5"/>
      <c r="U7538" s="5"/>
      <c r="V7538" s="5"/>
      <c r="W7538" s="5"/>
      <c r="X7538" s="5"/>
      <c r="Y7538" s="5"/>
      <c r="Z7538" s="5"/>
      <c r="AA7538" s="5"/>
      <c r="AB7538" s="5"/>
      <c r="AC7538" s="5"/>
      <c r="AD7538" s="5"/>
      <c r="AE7538" s="5"/>
      <c r="AF7538" s="5"/>
      <c r="AG7538" s="5"/>
      <c r="AH7538" s="5"/>
      <c r="AI7538" s="5"/>
      <c r="AJ7538" s="5"/>
    </row>
    <row r="7539" spans="11:36">
      <c r="K7539" s="5"/>
      <c r="L7539" s="5"/>
      <c r="M7539" s="5"/>
      <c r="N7539" s="5"/>
      <c r="O7539" s="5"/>
      <c r="P7539" s="5"/>
      <c r="Q7539" s="5"/>
      <c r="R7539" s="5"/>
      <c r="S7539" s="5"/>
      <c r="T7539" s="5"/>
      <c r="U7539" s="5"/>
      <c r="V7539" s="5"/>
      <c r="W7539" s="5"/>
      <c r="X7539" s="5"/>
      <c r="Y7539" s="5"/>
      <c r="Z7539" s="5"/>
      <c r="AA7539" s="5"/>
      <c r="AB7539" s="5"/>
      <c r="AC7539" s="5"/>
      <c r="AD7539" s="5"/>
      <c r="AE7539" s="5"/>
      <c r="AF7539" s="5"/>
      <c r="AG7539" s="5"/>
      <c r="AH7539" s="5"/>
      <c r="AI7539" s="5"/>
      <c r="AJ7539" s="5"/>
    </row>
    <row r="7540" spans="11:36">
      <c r="K7540" s="5"/>
      <c r="L7540" s="5"/>
      <c r="M7540" s="5"/>
      <c r="N7540" s="5"/>
      <c r="O7540" s="5"/>
      <c r="P7540" s="5"/>
      <c r="Q7540" s="5"/>
      <c r="R7540" s="5"/>
      <c r="S7540" s="5"/>
      <c r="T7540" s="5"/>
      <c r="U7540" s="5"/>
      <c r="V7540" s="5"/>
      <c r="W7540" s="5"/>
      <c r="X7540" s="5"/>
      <c r="Y7540" s="5"/>
      <c r="Z7540" s="5"/>
      <c r="AA7540" s="5"/>
      <c r="AB7540" s="5"/>
      <c r="AC7540" s="5"/>
      <c r="AD7540" s="5"/>
      <c r="AE7540" s="5"/>
      <c r="AF7540" s="5"/>
      <c r="AG7540" s="5"/>
      <c r="AH7540" s="5"/>
      <c r="AI7540" s="5"/>
      <c r="AJ7540" s="5"/>
    </row>
    <row r="7541" spans="11:36">
      <c r="K7541" s="5"/>
      <c r="L7541" s="5"/>
      <c r="M7541" s="5"/>
      <c r="N7541" s="5"/>
      <c r="O7541" s="5"/>
      <c r="P7541" s="5"/>
      <c r="Q7541" s="5"/>
      <c r="R7541" s="5"/>
      <c r="S7541" s="5"/>
      <c r="T7541" s="5"/>
      <c r="U7541" s="5"/>
      <c r="V7541" s="5"/>
      <c r="W7541" s="5"/>
      <c r="X7541" s="5"/>
      <c r="Y7541" s="5"/>
      <c r="Z7541" s="5"/>
      <c r="AA7541" s="5"/>
      <c r="AB7541" s="5"/>
      <c r="AC7541" s="5"/>
      <c r="AD7541" s="5"/>
      <c r="AE7541" s="5"/>
      <c r="AF7541" s="5"/>
      <c r="AG7541" s="5"/>
      <c r="AH7541" s="5"/>
      <c r="AI7541" s="5"/>
      <c r="AJ7541" s="5"/>
    </row>
    <row r="7542" spans="11:36">
      <c r="K7542" s="5"/>
      <c r="L7542" s="5"/>
      <c r="M7542" s="5"/>
      <c r="N7542" s="5"/>
      <c r="O7542" s="5"/>
      <c r="P7542" s="5"/>
      <c r="Q7542" s="5"/>
      <c r="R7542" s="5"/>
      <c r="S7542" s="5"/>
      <c r="T7542" s="5"/>
      <c r="U7542" s="5"/>
      <c r="V7542" s="5"/>
      <c r="W7542" s="5"/>
      <c r="X7542" s="5"/>
      <c r="Y7542" s="5"/>
      <c r="Z7542" s="5"/>
      <c r="AA7542" s="5"/>
      <c r="AB7542" s="5"/>
      <c r="AC7542" s="5"/>
      <c r="AD7542" s="5"/>
      <c r="AE7542" s="5"/>
      <c r="AF7542" s="5"/>
      <c r="AG7542" s="5"/>
      <c r="AH7542" s="5"/>
      <c r="AI7542" s="5"/>
      <c r="AJ7542" s="5"/>
    </row>
    <row r="7543" spans="11:36">
      <c r="K7543" s="5"/>
      <c r="L7543" s="5"/>
      <c r="M7543" s="5"/>
      <c r="N7543" s="5"/>
      <c r="O7543" s="5"/>
      <c r="P7543" s="5"/>
      <c r="Q7543" s="5"/>
      <c r="R7543" s="5"/>
      <c r="S7543" s="5"/>
      <c r="T7543" s="5"/>
      <c r="U7543" s="5"/>
      <c r="V7543" s="5"/>
      <c r="W7543" s="5"/>
      <c r="X7543" s="5"/>
      <c r="Y7543" s="5"/>
      <c r="Z7543" s="5"/>
      <c r="AA7543" s="5"/>
      <c r="AB7543" s="5"/>
      <c r="AC7543" s="5"/>
      <c r="AD7543" s="5"/>
      <c r="AE7543" s="5"/>
      <c r="AF7543" s="5"/>
      <c r="AG7543" s="5"/>
      <c r="AH7543" s="5"/>
      <c r="AI7543" s="5"/>
      <c r="AJ7543" s="5"/>
    </row>
    <row r="7544" spans="11:36">
      <c r="K7544" s="5"/>
      <c r="L7544" s="5"/>
      <c r="M7544" s="5"/>
      <c r="N7544" s="5"/>
      <c r="O7544" s="5"/>
      <c r="P7544" s="5"/>
      <c r="Q7544" s="5"/>
      <c r="R7544" s="5"/>
      <c r="S7544" s="5"/>
      <c r="T7544" s="5"/>
      <c r="U7544" s="5"/>
      <c r="V7544" s="5"/>
      <c r="W7544" s="5"/>
      <c r="X7544" s="5"/>
      <c r="Y7544" s="5"/>
      <c r="Z7544" s="5"/>
      <c r="AA7544" s="5"/>
      <c r="AB7544" s="5"/>
      <c r="AC7544" s="5"/>
      <c r="AD7544" s="5"/>
      <c r="AE7544" s="5"/>
      <c r="AF7544" s="5"/>
      <c r="AG7544" s="5"/>
      <c r="AH7544" s="5"/>
      <c r="AI7544" s="5"/>
      <c r="AJ7544" s="5"/>
    </row>
    <row r="7545" spans="11:36">
      <c r="K7545" s="5"/>
      <c r="L7545" s="5"/>
      <c r="M7545" s="5"/>
      <c r="N7545" s="5"/>
      <c r="O7545" s="5"/>
      <c r="P7545" s="5"/>
      <c r="Q7545" s="5"/>
      <c r="R7545" s="5"/>
      <c r="S7545" s="5"/>
      <c r="T7545" s="5"/>
      <c r="U7545" s="5"/>
      <c r="V7545" s="5"/>
      <c r="W7545" s="5"/>
      <c r="X7545" s="5"/>
      <c r="Y7545" s="5"/>
      <c r="Z7545" s="5"/>
      <c r="AA7545" s="5"/>
      <c r="AB7545" s="5"/>
      <c r="AC7545" s="5"/>
      <c r="AD7545" s="5"/>
      <c r="AE7545" s="5"/>
      <c r="AF7545" s="5"/>
      <c r="AG7545" s="5"/>
      <c r="AH7545" s="5"/>
      <c r="AI7545" s="5"/>
      <c r="AJ7545" s="5"/>
    </row>
    <row r="7546" spans="11:36">
      <c r="K7546" s="5"/>
      <c r="L7546" s="5"/>
      <c r="M7546" s="5"/>
      <c r="N7546" s="5"/>
      <c r="O7546" s="5"/>
      <c r="P7546" s="5"/>
      <c r="Q7546" s="5"/>
      <c r="R7546" s="5"/>
      <c r="S7546" s="5"/>
      <c r="T7546" s="5"/>
      <c r="U7546" s="5"/>
      <c r="V7546" s="5"/>
      <c r="W7546" s="5"/>
      <c r="X7546" s="5"/>
      <c r="Y7546" s="5"/>
      <c r="Z7546" s="5"/>
      <c r="AA7546" s="5"/>
      <c r="AB7546" s="5"/>
      <c r="AC7546" s="5"/>
      <c r="AD7546" s="5"/>
      <c r="AE7546" s="5"/>
      <c r="AF7546" s="5"/>
      <c r="AG7546" s="5"/>
      <c r="AH7546" s="5"/>
      <c r="AI7546" s="5"/>
      <c r="AJ7546" s="5"/>
    </row>
    <row r="7547" spans="11:36">
      <c r="K7547" s="5"/>
      <c r="L7547" s="5"/>
      <c r="M7547" s="5"/>
      <c r="N7547" s="5"/>
      <c r="O7547" s="5"/>
      <c r="P7547" s="5"/>
      <c r="Q7547" s="5"/>
      <c r="R7547" s="5"/>
      <c r="S7547" s="5"/>
      <c r="T7547" s="5"/>
      <c r="U7547" s="5"/>
      <c r="V7547" s="5"/>
      <c r="W7547" s="5"/>
      <c r="X7547" s="5"/>
      <c r="Y7547" s="5"/>
      <c r="Z7547" s="5"/>
      <c r="AA7547" s="5"/>
      <c r="AB7547" s="5"/>
      <c r="AC7547" s="5"/>
      <c r="AD7547" s="5"/>
      <c r="AE7547" s="5"/>
      <c r="AF7547" s="5"/>
      <c r="AG7547" s="5"/>
      <c r="AH7547" s="5"/>
      <c r="AI7547" s="5"/>
      <c r="AJ7547" s="5"/>
    </row>
    <row r="7548" spans="11:36">
      <c r="K7548" s="5"/>
      <c r="L7548" s="5"/>
      <c r="M7548" s="5"/>
      <c r="N7548" s="5"/>
      <c r="O7548" s="5"/>
      <c r="P7548" s="5"/>
      <c r="Q7548" s="5"/>
      <c r="R7548" s="5"/>
      <c r="S7548" s="5"/>
      <c r="T7548" s="5"/>
      <c r="U7548" s="5"/>
      <c r="V7548" s="5"/>
      <c r="W7548" s="5"/>
      <c r="X7548" s="5"/>
      <c r="Y7548" s="5"/>
      <c r="Z7548" s="5"/>
      <c r="AA7548" s="5"/>
      <c r="AB7548" s="5"/>
      <c r="AC7548" s="5"/>
      <c r="AD7548" s="5"/>
      <c r="AE7548" s="5"/>
      <c r="AF7548" s="5"/>
      <c r="AG7548" s="5"/>
      <c r="AH7548" s="5"/>
      <c r="AI7548" s="5"/>
      <c r="AJ7548" s="5"/>
    </row>
    <row r="7549" spans="11:36">
      <c r="K7549" s="5"/>
      <c r="L7549" s="5"/>
      <c r="M7549" s="5"/>
      <c r="N7549" s="5"/>
      <c r="O7549" s="5"/>
      <c r="P7549" s="5"/>
      <c r="Q7549" s="5"/>
      <c r="R7549" s="5"/>
      <c r="S7549" s="5"/>
      <c r="T7549" s="5"/>
      <c r="U7549" s="5"/>
      <c r="V7549" s="5"/>
      <c r="W7549" s="5"/>
      <c r="X7549" s="5"/>
      <c r="Y7549" s="5"/>
      <c r="Z7549" s="5"/>
      <c r="AA7549" s="5"/>
      <c r="AB7549" s="5"/>
      <c r="AC7549" s="5"/>
      <c r="AD7549" s="5"/>
      <c r="AE7549" s="5"/>
      <c r="AF7549" s="5"/>
      <c r="AG7549" s="5"/>
      <c r="AH7549" s="5"/>
      <c r="AI7549" s="5"/>
      <c r="AJ7549" s="5"/>
    </row>
    <row r="7550" spans="11:36">
      <c r="K7550" s="5"/>
      <c r="L7550" s="5"/>
      <c r="M7550" s="5"/>
      <c r="N7550" s="5"/>
      <c r="O7550" s="5"/>
      <c r="P7550" s="5"/>
      <c r="Q7550" s="5"/>
      <c r="R7550" s="5"/>
      <c r="S7550" s="5"/>
      <c r="T7550" s="5"/>
      <c r="U7550" s="5"/>
      <c r="V7550" s="5"/>
      <c r="W7550" s="5"/>
      <c r="X7550" s="5"/>
      <c r="Y7550" s="5"/>
      <c r="Z7550" s="5"/>
      <c r="AA7550" s="5"/>
      <c r="AB7550" s="5"/>
      <c r="AC7550" s="5"/>
      <c r="AD7550" s="5"/>
      <c r="AE7550" s="5"/>
      <c r="AF7550" s="5"/>
      <c r="AG7550" s="5"/>
      <c r="AH7550" s="5"/>
      <c r="AI7550" s="5"/>
      <c r="AJ7550" s="5"/>
    </row>
    <row r="7551" spans="11:36">
      <c r="K7551" s="5"/>
      <c r="L7551" s="5"/>
      <c r="M7551" s="5"/>
      <c r="N7551" s="5"/>
      <c r="O7551" s="5"/>
      <c r="P7551" s="5"/>
      <c r="Q7551" s="5"/>
      <c r="R7551" s="5"/>
      <c r="S7551" s="5"/>
      <c r="T7551" s="5"/>
      <c r="U7551" s="5"/>
      <c r="V7551" s="5"/>
      <c r="W7551" s="5"/>
      <c r="X7551" s="5"/>
      <c r="Y7551" s="5"/>
      <c r="Z7551" s="5"/>
      <c r="AA7551" s="5"/>
      <c r="AB7551" s="5"/>
      <c r="AC7551" s="5"/>
      <c r="AD7551" s="5"/>
      <c r="AE7551" s="5"/>
      <c r="AF7551" s="5"/>
      <c r="AG7551" s="5"/>
      <c r="AH7551" s="5"/>
      <c r="AI7551" s="5"/>
      <c r="AJ7551" s="5"/>
    </row>
    <row r="7552" spans="11:36">
      <c r="K7552" s="5"/>
      <c r="L7552" s="5"/>
      <c r="M7552" s="5"/>
      <c r="N7552" s="5"/>
      <c r="O7552" s="5"/>
      <c r="P7552" s="5"/>
      <c r="Q7552" s="5"/>
      <c r="R7552" s="5"/>
      <c r="S7552" s="5"/>
      <c r="T7552" s="5"/>
      <c r="U7552" s="5"/>
      <c r="V7552" s="5"/>
      <c r="W7552" s="5"/>
      <c r="X7552" s="5"/>
      <c r="Y7552" s="5"/>
      <c r="Z7552" s="5"/>
      <c r="AA7552" s="5"/>
      <c r="AB7552" s="5"/>
      <c r="AC7552" s="5"/>
      <c r="AD7552" s="5"/>
      <c r="AE7552" s="5"/>
      <c r="AF7552" s="5"/>
      <c r="AG7552" s="5"/>
      <c r="AH7552" s="5"/>
      <c r="AI7552" s="5"/>
      <c r="AJ7552" s="5"/>
    </row>
    <row r="7553" spans="11:36">
      <c r="K7553" s="5"/>
      <c r="L7553" s="5"/>
      <c r="M7553" s="5"/>
      <c r="N7553" s="5"/>
      <c r="O7553" s="5"/>
      <c r="P7553" s="5"/>
      <c r="Q7553" s="5"/>
      <c r="R7553" s="5"/>
      <c r="S7553" s="5"/>
      <c r="T7553" s="5"/>
      <c r="U7553" s="5"/>
      <c r="V7553" s="5"/>
      <c r="W7553" s="5"/>
      <c r="X7553" s="5"/>
      <c r="Y7553" s="5"/>
      <c r="Z7553" s="5"/>
      <c r="AA7553" s="5"/>
      <c r="AB7553" s="5"/>
      <c r="AC7553" s="5"/>
      <c r="AD7553" s="5"/>
      <c r="AE7553" s="5"/>
      <c r="AF7553" s="5"/>
      <c r="AG7553" s="5"/>
      <c r="AH7553" s="5"/>
      <c r="AI7553" s="5"/>
      <c r="AJ7553" s="5"/>
    </row>
    <row r="7554" spans="11:36">
      <c r="K7554" s="5"/>
      <c r="L7554" s="5"/>
      <c r="M7554" s="5"/>
      <c r="N7554" s="5"/>
      <c r="O7554" s="5"/>
      <c r="P7554" s="5"/>
      <c r="Q7554" s="5"/>
      <c r="R7554" s="5"/>
      <c r="S7554" s="5"/>
      <c r="T7554" s="5"/>
      <c r="U7554" s="5"/>
      <c r="V7554" s="5"/>
      <c r="W7554" s="5"/>
      <c r="X7554" s="5"/>
      <c r="Y7554" s="5"/>
      <c r="Z7554" s="5"/>
      <c r="AA7554" s="5"/>
      <c r="AB7554" s="5"/>
      <c r="AC7554" s="5"/>
      <c r="AD7554" s="5"/>
      <c r="AE7554" s="5"/>
      <c r="AF7554" s="5"/>
      <c r="AG7554" s="5"/>
      <c r="AH7554" s="5"/>
      <c r="AI7554" s="5"/>
      <c r="AJ7554" s="5"/>
    </row>
    <row r="7555" spans="11:36">
      <c r="K7555" s="5"/>
      <c r="L7555" s="5"/>
      <c r="M7555" s="5"/>
      <c r="N7555" s="5"/>
      <c r="O7555" s="5"/>
      <c r="P7555" s="5"/>
      <c r="Q7555" s="5"/>
      <c r="R7555" s="5"/>
      <c r="S7555" s="5"/>
      <c r="T7555" s="5"/>
      <c r="U7555" s="5"/>
      <c r="V7555" s="5"/>
      <c r="W7555" s="5"/>
      <c r="X7555" s="5"/>
      <c r="Y7555" s="5"/>
      <c r="Z7555" s="5"/>
      <c r="AA7555" s="5"/>
      <c r="AB7555" s="5"/>
      <c r="AC7555" s="5"/>
      <c r="AD7555" s="5"/>
      <c r="AE7555" s="5"/>
      <c r="AF7555" s="5"/>
      <c r="AG7555" s="5"/>
      <c r="AH7555" s="5"/>
      <c r="AI7555" s="5"/>
      <c r="AJ7555" s="5"/>
    </row>
    <row r="7556" spans="11:36">
      <c r="K7556" s="5"/>
      <c r="L7556" s="5"/>
      <c r="M7556" s="5"/>
      <c r="N7556" s="5"/>
      <c r="O7556" s="5"/>
      <c r="P7556" s="5"/>
      <c r="Q7556" s="5"/>
      <c r="R7556" s="5"/>
      <c r="S7556" s="5"/>
      <c r="T7556" s="5"/>
      <c r="U7556" s="5"/>
      <c r="V7556" s="5"/>
      <c r="W7556" s="5"/>
      <c r="X7556" s="5"/>
      <c r="Y7556" s="5"/>
      <c r="Z7556" s="5"/>
      <c r="AA7556" s="5"/>
      <c r="AB7556" s="5"/>
      <c r="AC7556" s="5"/>
      <c r="AD7556" s="5"/>
      <c r="AE7556" s="5"/>
      <c r="AF7556" s="5"/>
      <c r="AG7556" s="5"/>
      <c r="AH7556" s="5"/>
      <c r="AI7556" s="5"/>
      <c r="AJ7556" s="5"/>
    </row>
    <row r="7557" spans="11:36">
      <c r="K7557" s="5"/>
      <c r="L7557" s="5"/>
      <c r="M7557" s="5"/>
      <c r="N7557" s="5"/>
      <c r="O7557" s="5"/>
      <c r="P7557" s="5"/>
      <c r="Q7557" s="5"/>
      <c r="R7557" s="5"/>
      <c r="S7557" s="5"/>
      <c r="T7557" s="5"/>
      <c r="U7557" s="5"/>
      <c r="V7557" s="5"/>
      <c r="W7557" s="5"/>
      <c r="X7557" s="5"/>
      <c r="Y7557" s="5"/>
      <c r="Z7557" s="5"/>
      <c r="AA7557" s="5"/>
      <c r="AB7557" s="5"/>
      <c r="AC7557" s="5"/>
      <c r="AD7557" s="5"/>
      <c r="AE7557" s="5"/>
      <c r="AF7557" s="5"/>
      <c r="AG7557" s="5"/>
      <c r="AH7557" s="5"/>
      <c r="AI7557" s="5"/>
      <c r="AJ7557" s="5"/>
    </row>
    <row r="7558" spans="11:36">
      <c r="K7558" s="5"/>
      <c r="L7558" s="5"/>
      <c r="M7558" s="5"/>
      <c r="N7558" s="5"/>
      <c r="O7558" s="5"/>
      <c r="P7558" s="5"/>
      <c r="Q7558" s="5"/>
      <c r="R7558" s="5"/>
      <c r="S7558" s="5"/>
      <c r="T7558" s="5"/>
      <c r="U7558" s="5"/>
      <c r="V7558" s="5"/>
      <c r="W7558" s="5"/>
      <c r="X7558" s="5"/>
      <c r="Y7558" s="5"/>
      <c r="Z7558" s="5"/>
      <c r="AA7558" s="5"/>
      <c r="AB7558" s="5"/>
      <c r="AC7558" s="5"/>
      <c r="AD7558" s="5"/>
      <c r="AE7558" s="5"/>
      <c r="AF7558" s="5"/>
      <c r="AG7558" s="5"/>
      <c r="AH7558" s="5"/>
      <c r="AI7558" s="5"/>
      <c r="AJ7558" s="5"/>
    </row>
    <row r="7559" spans="11:36">
      <c r="K7559" s="5"/>
      <c r="L7559" s="5"/>
      <c r="M7559" s="5"/>
      <c r="N7559" s="5"/>
      <c r="O7559" s="5"/>
      <c r="P7559" s="5"/>
      <c r="Q7559" s="5"/>
      <c r="R7559" s="5"/>
      <c r="S7559" s="5"/>
      <c r="T7559" s="5"/>
      <c r="U7559" s="5"/>
      <c r="V7559" s="5"/>
      <c r="W7559" s="5"/>
      <c r="X7559" s="5"/>
      <c r="Y7559" s="5"/>
      <c r="Z7559" s="5"/>
      <c r="AA7559" s="5"/>
      <c r="AB7559" s="5"/>
      <c r="AC7559" s="5"/>
      <c r="AD7559" s="5"/>
      <c r="AE7559" s="5"/>
      <c r="AF7559" s="5"/>
      <c r="AG7559" s="5"/>
      <c r="AH7559" s="5"/>
      <c r="AI7559" s="5"/>
      <c r="AJ7559" s="5"/>
    </row>
    <row r="7560" spans="11:36">
      <c r="K7560" s="5"/>
      <c r="L7560" s="5"/>
      <c r="M7560" s="5"/>
      <c r="N7560" s="5"/>
      <c r="O7560" s="5"/>
      <c r="P7560" s="5"/>
      <c r="Q7560" s="5"/>
      <c r="R7560" s="5"/>
      <c r="S7560" s="5"/>
      <c r="T7560" s="5"/>
      <c r="U7560" s="5"/>
      <c r="V7560" s="5"/>
      <c r="W7560" s="5"/>
      <c r="X7560" s="5"/>
      <c r="Y7560" s="5"/>
      <c r="Z7560" s="5"/>
      <c r="AA7560" s="5"/>
      <c r="AB7560" s="5"/>
      <c r="AC7560" s="5"/>
      <c r="AD7560" s="5"/>
      <c r="AE7560" s="5"/>
      <c r="AF7560" s="5"/>
      <c r="AG7560" s="5"/>
      <c r="AH7560" s="5"/>
      <c r="AI7560" s="5"/>
      <c r="AJ7560" s="5"/>
    </row>
    <row r="7561" spans="11:36">
      <c r="K7561" s="5"/>
      <c r="L7561" s="5"/>
      <c r="M7561" s="5"/>
      <c r="N7561" s="5"/>
      <c r="O7561" s="5"/>
      <c r="P7561" s="5"/>
      <c r="Q7561" s="5"/>
      <c r="R7561" s="5"/>
      <c r="S7561" s="5"/>
      <c r="T7561" s="5"/>
      <c r="U7561" s="5"/>
      <c r="V7561" s="5"/>
      <c r="W7561" s="5"/>
      <c r="X7561" s="5"/>
      <c r="Y7561" s="5"/>
      <c r="Z7561" s="5"/>
      <c r="AA7561" s="5"/>
      <c r="AB7561" s="5"/>
      <c r="AC7561" s="5"/>
      <c r="AD7561" s="5"/>
      <c r="AE7561" s="5"/>
      <c r="AF7561" s="5"/>
      <c r="AG7561" s="5"/>
      <c r="AH7561" s="5"/>
      <c r="AI7561" s="5"/>
      <c r="AJ7561" s="5"/>
    </row>
    <row r="7562" spans="11:36">
      <c r="K7562" s="5"/>
      <c r="L7562" s="5"/>
      <c r="M7562" s="5"/>
      <c r="N7562" s="5"/>
      <c r="O7562" s="5"/>
      <c r="P7562" s="5"/>
      <c r="Q7562" s="5"/>
      <c r="R7562" s="5"/>
      <c r="S7562" s="5"/>
      <c r="T7562" s="5"/>
      <c r="U7562" s="5"/>
      <c r="V7562" s="5"/>
      <c r="W7562" s="5"/>
      <c r="X7562" s="5"/>
      <c r="Y7562" s="5"/>
      <c r="Z7562" s="5"/>
      <c r="AA7562" s="5"/>
      <c r="AB7562" s="5"/>
      <c r="AC7562" s="5"/>
      <c r="AD7562" s="5"/>
      <c r="AE7562" s="5"/>
      <c r="AF7562" s="5"/>
      <c r="AG7562" s="5"/>
      <c r="AH7562" s="5"/>
      <c r="AI7562" s="5"/>
      <c r="AJ7562" s="5"/>
    </row>
    <row r="7563" spans="11:36">
      <c r="K7563" s="5"/>
      <c r="L7563" s="5"/>
      <c r="M7563" s="5"/>
      <c r="N7563" s="5"/>
      <c r="O7563" s="5"/>
      <c r="P7563" s="5"/>
      <c r="Q7563" s="5"/>
      <c r="R7563" s="5"/>
      <c r="S7563" s="5"/>
      <c r="T7563" s="5"/>
      <c r="U7563" s="5"/>
      <c r="V7563" s="5"/>
      <c r="W7563" s="5"/>
      <c r="X7563" s="5"/>
      <c r="Y7563" s="5"/>
      <c r="Z7563" s="5"/>
      <c r="AA7563" s="5"/>
      <c r="AB7563" s="5"/>
      <c r="AC7563" s="5"/>
      <c r="AD7563" s="5"/>
      <c r="AE7563" s="5"/>
      <c r="AF7563" s="5"/>
      <c r="AG7563" s="5"/>
      <c r="AH7563" s="5"/>
      <c r="AI7563" s="5"/>
      <c r="AJ7563" s="5"/>
    </row>
    <row r="7564" spans="11:36">
      <c r="K7564" s="5"/>
      <c r="L7564" s="5"/>
      <c r="M7564" s="5"/>
      <c r="N7564" s="5"/>
      <c r="O7564" s="5"/>
      <c r="P7564" s="5"/>
      <c r="Q7564" s="5"/>
      <c r="R7564" s="5"/>
      <c r="S7564" s="5"/>
      <c r="T7564" s="5"/>
      <c r="U7564" s="5"/>
      <c r="V7564" s="5"/>
      <c r="W7564" s="5"/>
      <c r="X7564" s="5"/>
      <c r="Y7564" s="5"/>
      <c r="Z7564" s="5"/>
      <c r="AA7564" s="5"/>
      <c r="AB7564" s="5"/>
      <c r="AC7564" s="5"/>
      <c r="AD7564" s="5"/>
      <c r="AE7564" s="5"/>
      <c r="AF7564" s="5"/>
      <c r="AG7564" s="5"/>
      <c r="AH7564" s="5"/>
      <c r="AI7564" s="5"/>
      <c r="AJ7564" s="5"/>
    </row>
    <row r="7565" spans="11:36">
      <c r="K7565" s="5"/>
      <c r="L7565" s="5"/>
      <c r="M7565" s="5"/>
      <c r="N7565" s="5"/>
      <c r="O7565" s="5"/>
      <c r="P7565" s="5"/>
      <c r="Q7565" s="5"/>
      <c r="R7565" s="5"/>
      <c r="S7565" s="5"/>
      <c r="T7565" s="5"/>
      <c r="U7565" s="5"/>
      <c r="V7565" s="5"/>
      <c r="W7565" s="5"/>
      <c r="X7565" s="5"/>
      <c r="Y7565" s="5"/>
      <c r="Z7565" s="5"/>
      <c r="AA7565" s="5"/>
      <c r="AB7565" s="5"/>
      <c r="AC7565" s="5"/>
      <c r="AD7565" s="5"/>
      <c r="AE7565" s="5"/>
      <c r="AF7565" s="5"/>
      <c r="AG7565" s="5"/>
      <c r="AH7565" s="5"/>
      <c r="AI7565" s="5"/>
      <c r="AJ7565" s="5"/>
    </row>
    <row r="7566" spans="11:36">
      <c r="K7566" s="5"/>
      <c r="L7566" s="5"/>
      <c r="M7566" s="5"/>
      <c r="N7566" s="5"/>
      <c r="O7566" s="5"/>
      <c r="P7566" s="5"/>
      <c r="Q7566" s="5"/>
      <c r="R7566" s="5"/>
      <c r="S7566" s="5"/>
      <c r="T7566" s="5"/>
      <c r="U7566" s="5"/>
      <c r="V7566" s="5"/>
      <c r="W7566" s="5"/>
      <c r="X7566" s="5"/>
      <c r="Y7566" s="5"/>
      <c r="Z7566" s="5"/>
      <c r="AA7566" s="5"/>
      <c r="AB7566" s="5"/>
      <c r="AC7566" s="5"/>
      <c r="AD7566" s="5"/>
      <c r="AE7566" s="5"/>
      <c r="AF7566" s="5"/>
      <c r="AG7566" s="5"/>
      <c r="AH7566" s="5"/>
      <c r="AI7566" s="5"/>
      <c r="AJ7566" s="5"/>
    </row>
    <row r="7567" spans="11:36">
      <c r="K7567" s="5"/>
      <c r="L7567" s="5"/>
      <c r="M7567" s="5"/>
      <c r="N7567" s="5"/>
      <c r="O7567" s="5"/>
      <c r="P7567" s="5"/>
      <c r="Q7567" s="5"/>
      <c r="R7567" s="5"/>
      <c r="S7567" s="5"/>
      <c r="T7567" s="5"/>
      <c r="U7567" s="5"/>
      <c r="V7567" s="5"/>
      <c r="W7567" s="5"/>
      <c r="X7567" s="5"/>
      <c r="Y7567" s="5"/>
      <c r="Z7567" s="5"/>
      <c r="AA7567" s="5"/>
      <c r="AB7567" s="5"/>
      <c r="AC7567" s="5"/>
      <c r="AD7567" s="5"/>
      <c r="AE7567" s="5"/>
      <c r="AF7567" s="5"/>
      <c r="AG7567" s="5"/>
      <c r="AH7567" s="5"/>
      <c r="AI7567" s="5"/>
      <c r="AJ7567" s="5"/>
    </row>
    <row r="7568" spans="11:36">
      <c r="K7568" s="5"/>
      <c r="L7568" s="5"/>
      <c r="M7568" s="5"/>
      <c r="N7568" s="5"/>
      <c r="O7568" s="5"/>
      <c r="P7568" s="5"/>
      <c r="Q7568" s="5"/>
      <c r="R7568" s="5"/>
      <c r="S7568" s="5"/>
      <c r="T7568" s="5"/>
      <c r="U7568" s="5"/>
      <c r="V7568" s="5"/>
      <c r="W7568" s="5"/>
      <c r="X7568" s="5"/>
      <c r="Y7568" s="5"/>
      <c r="Z7568" s="5"/>
      <c r="AA7568" s="5"/>
      <c r="AB7568" s="5"/>
      <c r="AC7568" s="5"/>
      <c r="AD7568" s="5"/>
      <c r="AE7568" s="5"/>
      <c r="AF7568" s="5"/>
      <c r="AG7568" s="5"/>
      <c r="AH7568" s="5"/>
      <c r="AI7568" s="5"/>
      <c r="AJ7568" s="5"/>
    </row>
    <row r="7569" spans="11:36">
      <c r="K7569" s="5"/>
      <c r="L7569" s="5"/>
      <c r="M7569" s="5"/>
      <c r="N7569" s="5"/>
      <c r="O7569" s="5"/>
      <c r="P7569" s="5"/>
      <c r="Q7569" s="5"/>
      <c r="R7569" s="5"/>
      <c r="S7569" s="5"/>
      <c r="T7569" s="5"/>
      <c r="U7569" s="5"/>
      <c r="V7569" s="5"/>
      <c r="W7569" s="5"/>
      <c r="X7569" s="5"/>
      <c r="Y7569" s="5"/>
      <c r="Z7569" s="5"/>
      <c r="AA7569" s="5"/>
      <c r="AB7569" s="5"/>
      <c r="AC7569" s="5"/>
      <c r="AD7569" s="5"/>
      <c r="AE7569" s="5"/>
      <c r="AF7569" s="5"/>
      <c r="AG7569" s="5"/>
      <c r="AH7569" s="5"/>
      <c r="AI7569" s="5"/>
      <c r="AJ7569" s="5"/>
    </row>
    <row r="7570" spans="11:36">
      <c r="K7570" s="5"/>
      <c r="L7570" s="5"/>
      <c r="M7570" s="5"/>
      <c r="N7570" s="5"/>
      <c r="O7570" s="5"/>
      <c r="P7570" s="5"/>
      <c r="Q7570" s="5"/>
      <c r="R7570" s="5"/>
      <c r="S7570" s="5"/>
      <c r="T7570" s="5"/>
      <c r="U7570" s="5"/>
      <c r="V7570" s="5"/>
      <c r="W7570" s="5"/>
      <c r="X7570" s="5"/>
      <c r="Y7570" s="5"/>
      <c r="Z7570" s="5"/>
      <c r="AA7570" s="5"/>
      <c r="AB7570" s="5"/>
      <c r="AC7570" s="5"/>
      <c r="AD7570" s="5"/>
      <c r="AE7570" s="5"/>
      <c r="AF7570" s="5"/>
      <c r="AG7570" s="5"/>
      <c r="AH7570" s="5"/>
      <c r="AI7570" s="5"/>
      <c r="AJ7570" s="5"/>
    </row>
    <row r="7571" spans="11:36">
      <c r="K7571" s="5"/>
      <c r="L7571" s="5"/>
      <c r="M7571" s="5"/>
      <c r="N7571" s="5"/>
      <c r="O7571" s="5"/>
      <c r="P7571" s="5"/>
      <c r="Q7571" s="5"/>
      <c r="R7571" s="5"/>
      <c r="S7571" s="5"/>
      <c r="T7571" s="5"/>
      <c r="U7571" s="5"/>
      <c r="V7571" s="5"/>
      <c r="W7571" s="5"/>
      <c r="X7571" s="5"/>
      <c r="Y7571" s="5"/>
      <c r="Z7571" s="5"/>
      <c r="AA7571" s="5"/>
      <c r="AB7571" s="5"/>
      <c r="AC7571" s="5"/>
      <c r="AD7571" s="5"/>
      <c r="AE7571" s="5"/>
      <c r="AF7571" s="5"/>
      <c r="AG7571" s="5"/>
      <c r="AH7571" s="5"/>
      <c r="AI7571" s="5"/>
      <c r="AJ7571" s="5"/>
    </row>
    <row r="7572" spans="11:36">
      <c r="K7572" s="5"/>
      <c r="L7572" s="5"/>
      <c r="M7572" s="5"/>
      <c r="N7572" s="5"/>
      <c r="O7572" s="5"/>
      <c r="P7572" s="5"/>
      <c r="Q7572" s="5"/>
      <c r="R7572" s="5"/>
      <c r="S7572" s="5"/>
      <c r="T7572" s="5"/>
      <c r="U7572" s="5"/>
      <c r="V7572" s="5"/>
      <c r="W7572" s="5"/>
      <c r="X7572" s="5"/>
      <c r="Y7572" s="5"/>
      <c r="Z7572" s="5"/>
      <c r="AA7572" s="5"/>
      <c r="AB7572" s="5"/>
      <c r="AC7572" s="5"/>
      <c r="AD7572" s="5"/>
      <c r="AE7572" s="5"/>
      <c r="AF7572" s="5"/>
      <c r="AG7572" s="5"/>
      <c r="AH7572" s="5"/>
      <c r="AI7572" s="5"/>
      <c r="AJ7572" s="5"/>
    </row>
    <row r="7573" spans="11:36">
      <c r="K7573" s="5"/>
      <c r="L7573" s="5"/>
      <c r="M7573" s="5"/>
      <c r="N7573" s="5"/>
      <c r="O7573" s="5"/>
      <c r="P7573" s="5"/>
      <c r="Q7573" s="5"/>
      <c r="R7573" s="5"/>
      <c r="S7573" s="5"/>
      <c r="T7573" s="5"/>
      <c r="U7573" s="5"/>
      <c r="V7573" s="5"/>
      <c r="W7573" s="5"/>
      <c r="X7573" s="5"/>
      <c r="Y7573" s="5"/>
      <c r="Z7573" s="5"/>
      <c r="AA7573" s="5"/>
      <c r="AB7573" s="5"/>
      <c r="AC7573" s="5"/>
      <c r="AD7573" s="5"/>
      <c r="AE7573" s="5"/>
      <c r="AF7573" s="5"/>
      <c r="AG7573" s="5"/>
      <c r="AH7573" s="5"/>
      <c r="AI7573" s="5"/>
      <c r="AJ7573" s="5"/>
    </row>
    <row r="7574" spans="11:36">
      <c r="K7574" s="5"/>
      <c r="L7574" s="5"/>
      <c r="M7574" s="5"/>
      <c r="N7574" s="5"/>
      <c r="O7574" s="5"/>
      <c r="P7574" s="5"/>
      <c r="Q7574" s="5"/>
      <c r="R7574" s="5"/>
      <c r="S7574" s="5"/>
      <c r="T7574" s="5"/>
      <c r="U7574" s="5"/>
      <c r="V7574" s="5"/>
      <c r="W7574" s="5"/>
      <c r="X7574" s="5"/>
      <c r="Y7574" s="5"/>
      <c r="Z7574" s="5"/>
      <c r="AA7574" s="5"/>
      <c r="AB7574" s="5"/>
      <c r="AC7574" s="5"/>
      <c r="AD7574" s="5"/>
      <c r="AE7574" s="5"/>
      <c r="AF7574" s="5"/>
      <c r="AG7574" s="5"/>
      <c r="AH7574" s="5"/>
      <c r="AI7574" s="5"/>
      <c r="AJ7574" s="5"/>
    </row>
    <row r="7575" spans="11:36">
      <c r="K7575" s="5"/>
      <c r="L7575" s="5"/>
      <c r="M7575" s="5"/>
      <c r="N7575" s="5"/>
      <c r="O7575" s="5"/>
      <c r="P7575" s="5"/>
      <c r="Q7575" s="5"/>
      <c r="R7575" s="5"/>
      <c r="S7575" s="5"/>
      <c r="T7575" s="5"/>
      <c r="U7575" s="5"/>
      <c r="V7575" s="5"/>
      <c r="W7575" s="5"/>
      <c r="X7575" s="5"/>
      <c r="Y7575" s="5"/>
      <c r="Z7575" s="5"/>
      <c r="AA7575" s="5"/>
      <c r="AB7575" s="5"/>
      <c r="AC7575" s="5"/>
      <c r="AD7575" s="5"/>
      <c r="AE7575" s="5"/>
      <c r="AF7575" s="5"/>
      <c r="AG7575" s="5"/>
      <c r="AH7575" s="5"/>
      <c r="AI7575" s="5"/>
      <c r="AJ7575" s="5"/>
    </row>
    <row r="7576" spans="11:36">
      <c r="K7576" s="5"/>
      <c r="L7576" s="5"/>
      <c r="M7576" s="5"/>
      <c r="N7576" s="5"/>
      <c r="O7576" s="5"/>
      <c r="P7576" s="5"/>
      <c r="Q7576" s="5"/>
      <c r="R7576" s="5"/>
      <c r="S7576" s="5"/>
      <c r="T7576" s="5"/>
      <c r="U7576" s="5"/>
      <c r="V7576" s="5"/>
      <c r="W7576" s="5"/>
      <c r="X7576" s="5"/>
      <c r="Y7576" s="5"/>
      <c r="Z7576" s="5"/>
      <c r="AA7576" s="5"/>
      <c r="AB7576" s="5"/>
      <c r="AC7576" s="5"/>
      <c r="AD7576" s="5"/>
      <c r="AE7576" s="5"/>
      <c r="AF7576" s="5"/>
      <c r="AG7576" s="5"/>
      <c r="AH7576" s="5"/>
      <c r="AI7576" s="5"/>
      <c r="AJ7576" s="5"/>
    </row>
    <row r="7577" spans="11:36">
      <c r="K7577" s="5"/>
      <c r="L7577" s="5"/>
      <c r="M7577" s="5"/>
      <c r="N7577" s="5"/>
      <c r="O7577" s="5"/>
      <c r="P7577" s="5"/>
      <c r="Q7577" s="5"/>
      <c r="R7577" s="5"/>
      <c r="S7577" s="5"/>
      <c r="T7577" s="5"/>
      <c r="U7577" s="5"/>
      <c r="V7577" s="5"/>
      <c r="W7577" s="5"/>
      <c r="X7577" s="5"/>
      <c r="Y7577" s="5"/>
      <c r="Z7577" s="5"/>
      <c r="AA7577" s="5"/>
      <c r="AB7577" s="5"/>
      <c r="AC7577" s="5"/>
      <c r="AD7577" s="5"/>
      <c r="AE7577" s="5"/>
      <c r="AF7577" s="5"/>
      <c r="AG7577" s="5"/>
      <c r="AH7577" s="5"/>
      <c r="AI7577" s="5"/>
      <c r="AJ7577" s="5"/>
    </row>
    <row r="7578" spans="11:36">
      <c r="K7578" s="5"/>
      <c r="L7578" s="5"/>
      <c r="M7578" s="5"/>
      <c r="N7578" s="5"/>
      <c r="O7578" s="5"/>
      <c r="P7578" s="5"/>
      <c r="Q7578" s="5"/>
      <c r="R7578" s="5"/>
      <c r="S7578" s="5"/>
      <c r="T7578" s="5"/>
      <c r="U7578" s="5"/>
      <c r="V7578" s="5"/>
      <c r="W7578" s="5"/>
      <c r="X7578" s="5"/>
      <c r="Y7578" s="5"/>
      <c r="Z7578" s="5"/>
      <c r="AA7578" s="5"/>
      <c r="AB7578" s="5"/>
      <c r="AC7578" s="5"/>
      <c r="AD7578" s="5"/>
      <c r="AE7578" s="5"/>
      <c r="AF7578" s="5"/>
      <c r="AG7578" s="5"/>
      <c r="AH7578" s="5"/>
      <c r="AI7578" s="5"/>
      <c r="AJ7578" s="5"/>
    </row>
    <row r="7579" spans="11:36">
      <c r="K7579" s="5"/>
      <c r="L7579" s="5"/>
      <c r="M7579" s="5"/>
      <c r="N7579" s="5"/>
      <c r="O7579" s="5"/>
      <c r="P7579" s="5"/>
      <c r="Q7579" s="5"/>
      <c r="R7579" s="5"/>
      <c r="S7579" s="5"/>
      <c r="T7579" s="5"/>
      <c r="U7579" s="5"/>
      <c r="V7579" s="5"/>
      <c r="W7579" s="5"/>
      <c r="X7579" s="5"/>
      <c r="Y7579" s="5"/>
      <c r="Z7579" s="5"/>
      <c r="AA7579" s="5"/>
      <c r="AB7579" s="5"/>
      <c r="AC7579" s="5"/>
      <c r="AD7579" s="5"/>
      <c r="AE7579" s="5"/>
      <c r="AF7579" s="5"/>
      <c r="AG7579" s="5"/>
      <c r="AH7579" s="5"/>
      <c r="AI7579" s="5"/>
      <c r="AJ7579" s="5"/>
    </row>
    <row r="7580" spans="11:36">
      <c r="K7580" s="5"/>
      <c r="L7580" s="5"/>
      <c r="M7580" s="5"/>
      <c r="N7580" s="5"/>
      <c r="O7580" s="5"/>
      <c r="P7580" s="5"/>
      <c r="Q7580" s="5"/>
      <c r="R7580" s="5"/>
      <c r="S7580" s="5"/>
      <c r="T7580" s="5"/>
      <c r="U7580" s="5"/>
      <c r="V7580" s="5"/>
      <c r="W7580" s="5"/>
      <c r="X7580" s="5"/>
      <c r="Y7580" s="5"/>
      <c r="Z7580" s="5"/>
      <c r="AA7580" s="5"/>
      <c r="AB7580" s="5"/>
      <c r="AC7580" s="5"/>
      <c r="AD7580" s="5"/>
      <c r="AE7580" s="5"/>
      <c r="AF7580" s="5"/>
      <c r="AG7580" s="5"/>
      <c r="AH7580" s="5"/>
      <c r="AI7580" s="5"/>
      <c r="AJ7580" s="5"/>
    </row>
    <row r="7581" spans="11:36">
      <c r="K7581" s="5"/>
      <c r="L7581" s="5"/>
      <c r="M7581" s="5"/>
      <c r="N7581" s="5"/>
      <c r="O7581" s="5"/>
      <c r="P7581" s="5"/>
      <c r="Q7581" s="5"/>
      <c r="R7581" s="5"/>
      <c r="S7581" s="5"/>
      <c r="T7581" s="5"/>
      <c r="U7581" s="5"/>
      <c r="V7581" s="5"/>
      <c r="W7581" s="5"/>
      <c r="X7581" s="5"/>
      <c r="Y7581" s="5"/>
      <c r="Z7581" s="5"/>
      <c r="AA7581" s="5"/>
      <c r="AB7581" s="5"/>
      <c r="AC7581" s="5"/>
      <c r="AD7581" s="5"/>
      <c r="AE7581" s="5"/>
      <c r="AF7581" s="5"/>
      <c r="AG7581" s="5"/>
      <c r="AH7581" s="5"/>
      <c r="AI7581" s="5"/>
      <c r="AJ7581" s="5"/>
    </row>
    <row r="7582" spans="11:36">
      <c r="K7582" s="5"/>
      <c r="L7582" s="5"/>
      <c r="M7582" s="5"/>
      <c r="N7582" s="5"/>
      <c r="O7582" s="5"/>
      <c r="P7582" s="5"/>
      <c r="Q7582" s="5"/>
      <c r="R7582" s="5"/>
      <c r="S7582" s="5"/>
      <c r="T7582" s="5"/>
      <c r="U7582" s="5"/>
      <c r="V7582" s="5"/>
      <c r="W7582" s="5"/>
      <c r="X7582" s="5"/>
      <c r="Y7582" s="5"/>
      <c r="Z7582" s="5"/>
      <c r="AA7582" s="5"/>
      <c r="AB7582" s="5"/>
      <c r="AC7582" s="5"/>
      <c r="AD7582" s="5"/>
      <c r="AE7582" s="5"/>
      <c r="AF7582" s="5"/>
      <c r="AG7582" s="5"/>
      <c r="AH7582" s="5"/>
      <c r="AI7582" s="5"/>
      <c r="AJ7582" s="5"/>
    </row>
    <row r="7583" spans="11:36">
      <c r="K7583" s="5"/>
      <c r="L7583" s="5"/>
      <c r="M7583" s="5"/>
      <c r="N7583" s="5"/>
      <c r="O7583" s="5"/>
      <c r="P7583" s="5"/>
      <c r="Q7583" s="5"/>
      <c r="R7583" s="5"/>
      <c r="S7583" s="5"/>
      <c r="T7583" s="5"/>
      <c r="U7583" s="5"/>
      <c r="V7583" s="5"/>
      <c r="W7583" s="5"/>
      <c r="X7583" s="5"/>
      <c r="Y7583" s="5"/>
      <c r="Z7583" s="5"/>
      <c r="AA7583" s="5"/>
      <c r="AB7583" s="5"/>
      <c r="AC7583" s="5"/>
      <c r="AD7583" s="5"/>
      <c r="AE7583" s="5"/>
      <c r="AF7583" s="5"/>
      <c r="AG7583" s="5"/>
      <c r="AH7583" s="5"/>
      <c r="AI7583" s="5"/>
      <c r="AJ7583" s="5"/>
    </row>
    <row r="7584" spans="11:36">
      <c r="K7584" s="5"/>
      <c r="L7584" s="5"/>
      <c r="M7584" s="5"/>
      <c r="N7584" s="5"/>
      <c r="O7584" s="5"/>
      <c r="P7584" s="5"/>
      <c r="Q7584" s="5"/>
      <c r="R7584" s="5"/>
      <c r="S7584" s="5"/>
      <c r="T7584" s="5"/>
      <c r="U7584" s="5"/>
      <c r="V7584" s="5"/>
      <c r="W7584" s="5"/>
      <c r="X7584" s="5"/>
      <c r="Y7584" s="5"/>
      <c r="Z7584" s="5"/>
      <c r="AA7584" s="5"/>
      <c r="AB7584" s="5"/>
      <c r="AC7584" s="5"/>
      <c r="AD7584" s="5"/>
      <c r="AE7584" s="5"/>
      <c r="AF7584" s="5"/>
      <c r="AG7584" s="5"/>
      <c r="AH7584" s="5"/>
      <c r="AI7584" s="5"/>
      <c r="AJ7584" s="5"/>
    </row>
    <row r="7585" spans="11:36">
      <c r="K7585" s="5"/>
      <c r="L7585" s="5"/>
      <c r="M7585" s="5"/>
      <c r="N7585" s="5"/>
      <c r="O7585" s="5"/>
      <c r="P7585" s="5"/>
      <c r="Q7585" s="5"/>
      <c r="R7585" s="5"/>
      <c r="S7585" s="5"/>
      <c r="T7585" s="5"/>
      <c r="U7585" s="5"/>
      <c r="V7585" s="5"/>
      <c r="W7585" s="5"/>
      <c r="X7585" s="5"/>
      <c r="Y7585" s="5"/>
      <c r="Z7585" s="5"/>
      <c r="AA7585" s="5"/>
      <c r="AB7585" s="5"/>
      <c r="AC7585" s="5"/>
      <c r="AD7585" s="5"/>
      <c r="AE7585" s="5"/>
      <c r="AF7585" s="5"/>
      <c r="AG7585" s="5"/>
      <c r="AH7585" s="5"/>
      <c r="AI7585" s="5"/>
      <c r="AJ7585" s="5"/>
    </row>
    <row r="7586" spans="11:36">
      <c r="K7586" s="5"/>
      <c r="L7586" s="5"/>
      <c r="M7586" s="5"/>
      <c r="N7586" s="5"/>
      <c r="O7586" s="5"/>
      <c r="P7586" s="5"/>
      <c r="Q7586" s="5"/>
      <c r="R7586" s="5"/>
      <c r="S7586" s="5"/>
      <c r="T7586" s="5"/>
      <c r="U7586" s="5"/>
      <c r="V7586" s="5"/>
      <c r="W7586" s="5"/>
      <c r="X7586" s="5"/>
      <c r="Y7586" s="5"/>
      <c r="Z7586" s="5"/>
      <c r="AA7586" s="5"/>
      <c r="AB7586" s="5"/>
      <c r="AC7586" s="5"/>
      <c r="AD7586" s="5"/>
      <c r="AE7586" s="5"/>
      <c r="AF7586" s="5"/>
      <c r="AG7586" s="5"/>
      <c r="AH7586" s="5"/>
      <c r="AI7586" s="5"/>
      <c r="AJ7586" s="5"/>
    </row>
    <row r="7587" spans="11:36">
      <c r="K7587" s="5"/>
      <c r="L7587" s="5"/>
      <c r="M7587" s="5"/>
      <c r="N7587" s="5"/>
      <c r="O7587" s="5"/>
      <c r="P7587" s="5"/>
      <c r="Q7587" s="5"/>
      <c r="R7587" s="5"/>
      <c r="S7587" s="5"/>
      <c r="T7587" s="5"/>
      <c r="U7587" s="5"/>
      <c r="V7587" s="5"/>
      <c r="W7587" s="5"/>
      <c r="X7587" s="5"/>
      <c r="Y7587" s="5"/>
      <c r="Z7587" s="5"/>
      <c r="AA7587" s="5"/>
      <c r="AB7587" s="5"/>
      <c r="AC7587" s="5"/>
      <c r="AD7587" s="5"/>
      <c r="AE7587" s="5"/>
      <c r="AF7587" s="5"/>
      <c r="AG7587" s="5"/>
      <c r="AH7587" s="5"/>
      <c r="AI7587" s="5"/>
      <c r="AJ7587" s="5"/>
    </row>
    <row r="7588" spans="11:36">
      <c r="K7588" s="5"/>
      <c r="L7588" s="5"/>
      <c r="M7588" s="5"/>
      <c r="N7588" s="5"/>
      <c r="O7588" s="5"/>
      <c r="P7588" s="5"/>
      <c r="Q7588" s="5"/>
      <c r="R7588" s="5"/>
      <c r="S7588" s="5"/>
      <c r="T7588" s="5"/>
      <c r="U7588" s="5"/>
      <c r="V7588" s="5"/>
      <c r="W7588" s="5"/>
      <c r="X7588" s="5"/>
      <c r="Y7588" s="5"/>
      <c r="Z7588" s="5"/>
      <c r="AA7588" s="5"/>
      <c r="AB7588" s="5"/>
      <c r="AC7588" s="5"/>
      <c r="AD7588" s="5"/>
      <c r="AE7588" s="5"/>
      <c r="AF7588" s="5"/>
      <c r="AG7588" s="5"/>
      <c r="AH7588" s="5"/>
      <c r="AI7588" s="5"/>
      <c r="AJ7588" s="5"/>
    </row>
    <row r="7589" spans="11:36">
      <c r="K7589" s="5"/>
      <c r="L7589" s="5"/>
      <c r="M7589" s="5"/>
      <c r="N7589" s="5"/>
      <c r="O7589" s="5"/>
      <c r="P7589" s="5"/>
      <c r="Q7589" s="5"/>
      <c r="R7589" s="5"/>
      <c r="S7589" s="5"/>
      <c r="T7589" s="5"/>
      <c r="U7589" s="5"/>
      <c r="V7589" s="5"/>
      <c r="W7589" s="5"/>
      <c r="X7589" s="5"/>
      <c r="Y7589" s="5"/>
      <c r="Z7589" s="5"/>
      <c r="AA7589" s="5"/>
      <c r="AB7589" s="5"/>
      <c r="AC7589" s="5"/>
      <c r="AD7589" s="5"/>
      <c r="AE7589" s="5"/>
      <c r="AF7589" s="5"/>
      <c r="AG7589" s="5"/>
      <c r="AH7589" s="5"/>
      <c r="AI7589" s="5"/>
      <c r="AJ7589" s="5"/>
    </row>
    <row r="7590" spans="11:36">
      <c r="K7590" s="5"/>
      <c r="L7590" s="5"/>
      <c r="M7590" s="5"/>
      <c r="N7590" s="5"/>
      <c r="O7590" s="5"/>
      <c r="P7590" s="5"/>
      <c r="Q7590" s="5"/>
      <c r="R7590" s="5"/>
      <c r="S7590" s="5"/>
      <c r="T7590" s="5"/>
      <c r="U7590" s="5"/>
      <c r="V7590" s="5"/>
      <c r="W7590" s="5"/>
      <c r="X7590" s="5"/>
      <c r="Y7590" s="5"/>
      <c r="Z7590" s="5"/>
      <c r="AA7590" s="5"/>
      <c r="AB7590" s="5"/>
      <c r="AC7590" s="5"/>
      <c r="AD7590" s="5"/>
      <c r="AE7590" s="5"/>
      <c r="AF7590" s="5"/>
      <c r="AG7590" s="5"/>
      <c r="AH7590" s="5"/>
      <c r="AI7590" s="5"/>
      <c r="AJ7590" s="5"/>
    </row>
    <row r="7591" spans="11:36">
      <c r="K7591" s="5"/>
      <c r="L7591" s="5"/>
      <c r="M7591" s="5"/>
      <c r="N7591" s="5"/>
      <c r="O7591" s="5"/>
      <c r="P7591" s="5"/>
      <c r="Q7591" s="5"/>
      <c r="R7591" s="5"/>
      <c r="S7591" s="5"/>
      <c r="T7591" s="5"/>
      <c r="U7591" s="5"/>
      <c r="V7591" s="5"/>
      <c r="W7591" s="5"/>
      <c r="X7591" s="5"/>
      <c r="Y7591" s="5"/>
      <c r="Z7591" s="5"/>
      <c r="AA7591" s="5"/>
      <c r="AB7591" s="5"/>
      <c r="AC7591" s="5"/>
      <c r="AD7591" s="5"/>
      <c r="AE7591" s="5"/>
      <c r="AF7591" s="5"/>
      <c r="AG7591" s="5"/>
      <c r="AH7591" s="5"/>
      <c r="AI7591" s="5"/>
      <c r="AJ7591" s="5"/>
    </row>
    <row r="7592" spans="11:36">
      <c r="K7592" s="5"/>
      <c r="L7592" s="5"/>
      <c r="M7592" s="5"/>
      <c r="N7592" s="5"/>
      <c r="O7592" s="5"/>
      <c r="P7592" s="5"/>
      <c r="Q7592" s="5"/>
      <c r="R7592" s="5"/>
      <c r="S7592" s="5"/>
      <c r="T7592" s="5"/>
      <c r="U7592" s="5"/>
      <c r="V7592" s="5"/>
      <c r="W7592" s="5"/>
      <c r="X7592" s="5"/>
      <c r="Y7592" s="5"/>
      <c r="Z7592" s="5"/>
      <c r="AA7592" s="5"/>
      <c r="AB7592" s="5"/>
      <c r="AC7592" s="5"/>
      <c r="AD7592" s="5"/>
      <c r="AE7592" s="5"/>
      <c r="AF7592" s="5"/>
      <c r="AG7592" s="5"/>
      <c r="AH7592" s="5"/>
      <c r="AI7592" s="5"/>
      <c r="AJ7592" s="5"/>
    </row>
    <row r="7593" spans="11:36">
      <c r="K7593" s="5"/>
      <c r="L7593" s="5"/>
      <c r="M7593" s="5"/>
      <c r="N7593" s="5"/>
      <c r="O7593" s="5"/>
      <c r="P7593" s="5"/>
      <c r="Q7593" s="5"/>
      <c r="R7593" s="5"/>
      <c r="S7593" s="5"/>
      <c r="T7593" s="5"/>
      <c r="U7593" s="5"/>
      <c r="V7593" s="5"/>
      <c r="W7593" s="5"/>
      <c r="X7593" s="5"/>
      <c r="Y7593" s="5"/>
      <c r="Z7593" s="5"/>
      <c r="AA7593" s="5"/>
      <c r="AB7593" s="5"/>
      <c r="AC7593" s="5"/>
      <c r="AD7593" s="5"/>
      <c r="AE7593" s="5"/>
      <c r="AF7593" s="5"/>
      <c r="AG7593" s="5"/>
      <c r="AH7593" s="5"/>
      <c r="AI7593" s="5"/>
      <c r="AJ7593" s="5"/>
    </row>
    <row r="7594" spans="11:36">
      <c r="K7594" s="5"/>
      <c r="L7594" s="5"/>
      <c r="M7594" s="5"/>
      <c r="N7594" s="5"/>
      <c r="O7594" s="5"/>
      <c r="P7594" s="5"/>
      <c r="Q7594" s="5"/>
      <c r="R7594" s="5"/>
      <c r="S7594" s="5"/>
      <c r="T7594" s="5"/>
      <c r="U7594" s="5"/>
      <c r="V7594" s="5"/>
      <c r="W7594" s="5"/>
      <c r="X7594" s="5"/>
      <c r="Y7594" s="5"/>
      <c r="Z7594" s="5"/>
      <c r="AA7594" s="5"/>
      <c r="AB7594" s="5"/>
      <c r="AC7594" s="5"/>
      <c r="AD7594" s="5"/>
      <c r="AE7594" s="5"/>
      <c r="AF7594" s="5"/>
      <c r="AG7594" s="5"/>
      <c r="AH7594" s="5"/>
      <c r="AI7594" s="5"/>
      <c r="AJ7594" s="5"/>
    </row>
    <row r="7595" spans="11:36">
      <c r="K7595" s="5"/>
      <c r="L7595" s="5"/>
      <c r="M7595" s="5"/>
      <c r="N7595" s="5"/>
      <c r="O7595" s="5"/>
      <c r="P7595" s="5"/>
      <c r="Q7595" s="5"/>
      <c r="R7595" s="5"/>
      <c r="S7595" s="5"/>
      <c r="T7595" s="5"/>
      <c r="U7595" s="5"/>
      <c r="V7595" s="5"/>
      <c r="W7595" s="5"/>
      <c r="X7595" s="5"/>
      <c r="Y7595" s="5"/>
      <c r="Z7595" s="5"/>
      <c r="AA7595" s="5"/>
      <c r="AB7595" s="5"/>
      <c r="AC7595" s="5"/>
      <c r="AD7595" s="5"/>
      <c r="AE7595" s="5"/>
      <c r="AF7595" s="5"/>
      <c r="AG7595" s="5"/>
      <c r="AH7595" s="5"/>
      <c r="AI7595" s="5"/>
      <c r="AJ7595" s="5"/>
    </row>
    <row r="7596" spans="11:36">
      <c r="K7596" s="5"/>
      <c r="L7596" s="5"/>
      <c r="M7596" s="5"/>
      <c r="N7596" s="5"/>
      <c r="O7596" s="5"/>
      <c r="P7596" s="5"/>
      <c r="Q7596" s="5"/>
      <c r="R7596" s="5"/>
      <c r="S7596" s="5"/>
      <c r="T7596" s="5"/>
      <c r="U7596" s="5"/>
      <c r="V7596" s="5"/>
      <c r="W7596" s="5"/>
      <c r="X7596" s="5"/>
      <c r="Y7596" s="5"/>
      <c r="Z7596" s="5"/>
      <c r="AA7596" s="5"/>
      <c r="AB7596" s="5"/>
      <c r="AC7596" s="5"/>
      <c r="AD7596" s="5"/>
      <c r="AE7596" s="5"/>
      <c r="AF7596" s="5"/>
      <c r="AG7596" s="5"/>
      <c r="AH7596" s="5"/>
      <c r="AI7596" s="5"/>
      <c r="AJ7596" s="5"/>
    </row>
    <row r="7597" spans="11:36">
      <c r="K7597" s="5"/>
      <c r="L7597" s="5"/>
      <c r="M7597" s="5"/>
      <c r="N7597" s="5"/>
      <c r="O7597" s="5"/>
      <c r="P7597" s="5"/>
      <c r="Q7597" s="5"/>
      <c r="R7597" s="5"/>
      <c r="S7597" s="5"/>
      <c r="T7597" s="5"/>
      <c r="U7597" s="5"/>
      <c r="V7597" s="5"/>
      <c r="W7597" s="5"/>
      <c r="X7597" s="5"/>
      <c r="Y7597" s="5"/>
      <c r="Z7597" s="5"/>
      <c r="AA7597" s="5"/>
      <c r="AB7597" s="5"/>
      <c r="AC7597" s="5"/>
      <c r="AD7597" s="5"/>
      <c r="AE7597" s="5"/>
      <c r="AF7597" s="5"/>
      <c r="AG7597" s="5"/>
      <c r="AH7597" s="5"/>
      <c r="AI7597" s="5"/>
      <c r="AJ7597" s="5"/>
    </row>
    <row r="7598" spans="11:36">
      <c r="K7598" s="5"/>
      <c r="L7598" s="5"/>
      <c r="M7598" s="5"/>
      <c r="N7598" s="5"/>
      <c r="O7598" s="5"/>
      <c r="P7598" s="5"/>
      <c r="Q7598" s="5"/>
      <c r="R7598" s="5"/>
      <c r="S7598" s="5"/>
      <c r="T7598" s="5"/>
      <c r="U7598" s="5"/>
      <c r="V7598" s="5"/>
      <c r="W7598" s="5"/>
      <c r="X7598" s="5"/>
      <c r="Y7598" s="5"/>
      <c r="Z7598" s="5"/>
      <c r="AA7598" s="5"/>
      <c r="AB7598" s="5"/>
      <c r="AC7598" s="5"/>
      <c r="AD7598" s="5"/>
      <c r="AE7598" s="5"/>
      <c r="AF7598" s="5"/>
      <c r="AG7598" s="5"/>
      <c r="AH7598" s="5"/>
      <c r="AI7598" s="5"/>
      <c r="AJ7598" s="5"/>
    </row>
    <row r="7599" spans="11:36">
      <c r="K7599" s="5"/>
      <c r="L7599" s="5"/>
      <c r="M7599" s="5"/>
      <c r="N7599" s="5"/>
      <c r="O7599" s="5"/>
      <c r="P7599" s="5"/>
      <c r="Q7599" s="5"/>
      <c r="R7599" s="5"/>
      <c r="S7599" s="5"/>
      <c r="T7599" s="5"/>
      <c r="U7599" s="5"/>
      <c r="V7599" s="5"/>
      <c r="W7599" s="5"/>
      <c r="X7599" s="5"/>
      <c r="Y7599" s="5"/>
      <c r="Z7599" s="5"/>
      <c r="AA7599" s="5"/>
      <c r="AB7599" s="5"/>
      <c r="AC7599" s="5"/>
      <c r="AD7599" s="5"/>
      <c r="AE7599" s="5"/>
      <c r="AF7599" s="5"/>
      <c r="AG7599" s="5"/>
      <c r="AH7599" s="5"/>
      <c r="AI7599" s="5"/>
      <c r="AJ7599" s="5"/>
    </row>
    <row r="7600" spans="11:36">
      <c r="K7600" s="5"/>
      <c r="L7600" s="5"/>
      <c r="M7600" s="5"/>
      <c r="N7600" s="5"/>
      <c r="O7600" s="5"/>
      <c r="P7600" s="5"/>
      <c r="Q7600" s="5"/>
      <c r="R7600" s="5"/>
      <c r="S7600" s="5"/>
      <c r="T7600" s="5"/>
      <c r="U7600" s="5"/>
      <c r="V7600" s="5"/>
      <c r="W7600" s="5"/>
      <c r="X7600" s="5"/>
      <c r="Y7600" s="5"/>
      <c r="Z7600" s="5"/>
      <c r="AA7600" s="5"/>
      <c r="AB7600" s="5"/>
      <c r="AC7600" s="5"/>
      <c r="AD7600" s="5"/>
      <c r="AE7600" s="5"/>
      <c r="AF7600" s="5"/>
      <c r="AG7600" s="5"/>
      <c r="AH7600" s="5"/>
      <c r="AI7600" s="5"/>
      <c r="AJ7600" s="5"/>
    </row>
    <row r="7601" spans="11:36">
      <c r="K7601" s="5"/>
      <c r="L7601" s="5"/>
      <c r="M7601" s="5"/>
      <c r="N7601" s="5"/>
      <c r="O7601" s="5"/>
      <c r="P7601" s="5"/>
      <c r="Q7601" s="5"/>
      <c r="R7601" s="5"/>
      <c r="S7601" s="5"/>
      <c r="T7601" s="5"/>
      <c r="U7601" s="5"/>
      <c r="V7601" s="5"/>
      <c r="W7601" s="5"/>
      <c r="X7601" s="5"/>
      <c r="Y7601" s="5"/>
      <c r="Z7601" s="5"/>
      <c r="AA7601" s="5"/>
      <c r="AB7601" s="5"/>
      <c r="AC7601" s="5"/>
      <c r="AD7601" s="5"/>
      <c r="AE7601" s="5"/>
      <c r="AF7601" s="5"/>
      <c r="AG7601" s="5"/>
      <c r="AH7601" s="5"/>
      <c r="AI7601" s="5"/>
      <c r="AJ7601" s="5"/>
    </row>
    <row r="7602" spans="11:36">
      <c r="K7602" s="5"/>
      <c r="L7602" s="5"/>
      <c r="M7602" s="5"/>
      <c r="N7602" s="5"/>
      <c r="O7602" s="5"/>
      <c r="P7602" s="5"/>
      <c r="Q7602" s="5"/>
      <c r="R7602" s="5"/>
      <c r="S7602" s="5"/>
      <c r="T7602" s="5"/>
      <c r="U7602" s="5"/>
      <c r="V7602" s="5"/>
      <c r="W7602" s="5"/>
      <c r="X7602" s="5"/>
      <c r="Y7602" s="5"/>
      <c r="Z7602" s="5"/>
      <c r="AA7602" s="5"/>
      <c r="AB7602" s="5"/>
      <c r="AC7602" s="5"/>
      <c r="AD7602" s="5"/>
      <c r="AE7602" s="5"/>
      <c r="AF7602" s="5"/>
      <c r="AG7602" s="5"/>
      <c r="AH7602" s="5"/>
      <c r="AI7602" s="5"/>
      <c r="AJ7602" s="5"/>
    </row>
    <row r="7603" spans="11:36">
      <c r="K7603" s="5"/>
      <c r="L7603" s="5"/>
      <c r="M7603" s="5"/>
      <c r="N7603" s="5"/>
      <c r="O7603" s="5"/>
      <c r="P7603" s="5"/>
      <c r="Q7603" s="5"/>
      <c r="R7603" s="5"/>
      <c r="S7603" s="5"/>
      <c r="T7603" s="5"/>
      <c r="U7603" s="5"/>
      <c r="V7603" s="5"/>
      <c r="W7603" s="5"/>
      <c r="X7603" s="5"/>
      <c r="Y7603" s="5"/>
      <c r="Z7603" s="5"/>
      <c r="AA7603" s="5"/>
      <c r="AB7603" s="5"/>
      <c r="AC7603" s="5"/>
      <c r="AD7603" s="5"/>
      <c r="AE7603" s="5"/>
      <c r="AF7603" s="5"/>
      <c r="AG7603" s="5"/>
      <c r="AH7603" s="5"/>
      <c r="AI7603" s="5"/>
      <c r="AJ7603" s="5"/>
    </row>
    <row r="7604" spans="11:36">
      <c r="K7604" s="5"/>
      <c r="L7604" s="5"/>
      <c r="M7604" s="5"/>
      <c r="N7604" s="5"/>
      <c r="O7604" s="5"/>
      <c r="P7604" s="5"/>
      <c r="Q7604" s="5"/>
      <c r="R7604" s="5"/>
      <c r="S7604" s="5"/>
      <c r="T7604" s="5"/>
      <c r="U7604" s="5"/>
      <c r="V7604" s="5"/>
      <c r="W7604" s="5"/>
      <c r="X7604" s="5"/>
      <c r="Y7604" s="5"/>
      <c r="Z7604" s="5"/>
      <c r="AA7604" s="5"/>
      <c r="AB7604" s="5"/>
      <c r="AC7604" s="5"/>
      <c r="AD7604" s="5"/>
      <c r="AE7604" s="5"/>
      <c r="AF7604" s="5"/>
      <c r="AG7604" s="5"/>
      <c r="AH7604" s="5"/>
      <c r="AI7604" s="5"/>
      <c r="AJ7604" s="5"/>
    </row>
    <row r="7605" spans="11:36">
      <c r="K7605" s="5"/>
      <c r="L7605" s="5"/>
      <c r="M7605" s="5"/>
      <c r="N7605" s="5"/>
      <c r="O7605" s="5"/>
      <c r="P7605" s="5"/>
      <c r="Q7605" s="5"/>
      <c r="R7605" s="5"/>
      <c r="S7605" s="5"/>
      <c r="T7605" s="5"/>
      <c r="U7605" s="5"/>
      <c r="V7605" s="5"/>
      <c r="W7605" s="5"/>
      <c r="X7605" s="5"/>
      <c r="Y7605" s="5"/>
      <c r="Z7605" s="5"/>
      <c r="AA7605" s="5"/>
      <c r="AB7605" s="5"/>
      <c r="AC7605" s="5"/>
      <c r="AD7605" s="5"/>
      <c r="AE7605" s="5"/>
      <c r="AF7605" s="5"/>
      <c r="AG7605" s="5"/>
      <c r="AH7605" s="5"/>
      <c r="AI7605" s="5"/>
      <c r="AJ7605" s="5"/>
    </row>
    <row r="7606" spans="11:36">
      <c r="K7606" s="5"/>
      <c r="L7606" s="5"/>
      <c r="M7606" s="5"/>
      <c r="N7606" s="5"/>
      <c r="O7606" s="5"/>
      <c r="P7606" s="5"/>
      <c r="Q7606" s="5"/>
      <c r="R7606" s="5"/>
      <c r="S7606" s="5"/>
      <c r="T7606" s="5"/>
      <c r="U7606" s="5"/>
      <c r="V7606" s="5"/>
      <c r="W7606" s="5"/>
      <c r="X7606" s="5"/>
      <c r="Y7606" s="5"/>
      <c r="Z7606" s="5"/>
      <c r="AA7606" s="5"/>
      <c r="AB7606" s="5"/>
      <c r="AC7606" s="5"/>
      <c r="AD7606" s="5"/>
      <c r="AE7606" s="5"/>
      <c r="AF7606" s="5"/>
      <c r="AG7606" s="5"/>
      <c r="AH7606" s="5"/>
      <c r="AI7606" s="5"/>
      <c r="AJ7606" s="5"/>
    </row>
    <row r="7607" spans="11:36">
      <c r="K7607" s="5"/>
      <c r="L7607" s="5"/>
      <c r="M7607" s="5"/>
      <c r="N7607" s="5"/>
      <c r="O7607" s="5"/>
      <c r="P7607" s="5"/>
      <c r="Q7607" s="5"/>
      <c r="R7607" s="5"/>
      <c r="S7607" s="5"/>
      <c r="T7607" s="5"/>
      <c r="U7607" s="5"/>
      <c r="V7607" s="5"/>
      <c r="W7607" s="5"/>
      <c r="X7607" s="5"/>
      <c r="Y7607" s="5"/>
      <c r="Z7607" s="5"/>
      <c r="AA7607" s="5"/>
      <c r="AB7607" s="5"/>
      <c r="AC7607" s="5"/>
      <c r="AD7607" s="5"/>
      <c r="AE7607" s="5"/>
      <c r="AF7607" s="5"/>
      <c r="AG7607" s="5"/>
      <c r="AH7607" s="5"/>
      <c r="AI7607" s="5"/>
      <c r="AJ7607" s="5"/>
    </row>
    <row r="7608" spans="11:36">
      <c r="K7608" s="5"/>
      <c r="L7608" s="5"/>
      <c r="M7608" s="5"/>
      <c r="N7608" s="5"/>
      <c r="O7608" s="5"/>
      <c r="P7608" s="5"/>
      <c r="Q7608" s="5"/>
      <c r="R7608" s="5"/>
      <c r="S7608" s="5"/>
      <c r="T7608" s="5"/>
      <c r="U7608" s="5"/>
      <c r="V7608" s="5"/>
      <c r="W7608" s="5"/>
      <c r="X7608" s="5"/>
      <c r="Y7608" s="5"/>
      <c r="Z7608" s="5"/>
      <c r="AA7608" s="5"/>
      <c r="AB7608" s="5"/>
      <c r="AC7608" s="5"/>
      <c r="AD7608" s="5"/>
      <c r="AE7608" s="5"/>
      <c r="AF7608" s="5"/>
      <c r="AG7608" s="5"/>
      <c r="AH7608" s="5"/>
      <c r="AI7608" s="5"/>
      <c r="AJ7608" s="5"/>
    </row>
    <row r="7609" spans="11:36">
      <c r="K7609" s="5"/>
      <c r="L7609" s="5"/>
      <c r="M7609" s="5"/>
      <c r="N7609" s="5"/>
      <c r="O7609" s="5"/>
      <c r="P7609" s="5"/>
      <c r="Q7609" s="5"/>
      <c r="R7609" s="5"/>
      <c r="S7609" s="5"/>
      <c r="T7609" s="5"/>
      <c r="U7609" s="5"/>
      <c r="V7609" s="5"/>
      <c r="W7609" s="5"/>
      <c r="X7609" s="5"/>
      <c r="Y7609" s="5"/>
      <c r="Z7609" s="5"/>
      <c r="AA7609" s="5"/>
      <c r="AB7609" s="5"/>
      <c r="AC7609" s="5"/>
      <c r="AD7609" s="5"/>
      <c r="AE7609" s="5"/>
      <c r="AF7609" s="5"/>
      <c r="AG7609" s="5"/>
      <c r="AH7609" s="5"/>
      <c r="AI7609" s="5"/>
      <c r="AJ7609" s="5"/>
    </row>
    <row r="7610" spans="11:36">
      <c r="K7610" s="5"/>
      <c r="L7610" s="5"/>
      <c r="M7610" s="5"/>
      <c r="N7610" s="5"/>
      <c r="O7610" s="5"/>
      <c r="P7610" s="5"/>
      <c r="Q7610" s="5"/>
      <c r="R7610" s="5"/>
      <c r="S7610" s="5"/>
      <c r="T7610" s="5"/>
      <c r="U7610" s="5"/>
      <c r="V7610" s="5"/>
      <c r="W7610" s="5"/>
      <c r="X7610" s="5"/>
      <c r="Y7610" s="5"/>
      <c r="Z7610" s="5"/>
      <c r="AA7610" s="5"/>
      <c r="AB7610" s="5"/>
      <c r="AC7610" s="5"/>
      <c r="AD7610" s="5"/>
      <c r="AE7610" s="5"/>
      <c r="AF7610" s="5"/>
      <c r="AG7610" s="5"/>
      <c r="AH7610" s="5"/>
      <c r="AI7610" s="5"/>
      <c r="AJ7610" s="5"/>
    </row>
    <row r="7611" spans="11:36">
      <c r="K7611" s="5"/>
      <c r="L7611" s="5"/>
      <c r="M7611" s="5"/>
      <c r="N7611" s="5"/>
      <c r="O7611" s="5"/>
      <c r="P7611" s="5"/>
      <c r="Q7611" s="5"/>
      <c r="R7611" s="5"/>
      <c r="S7611" s="5"/>
      <c r="T7611" s="5"/>
      <c r="U7611" s="5"/>
      <c r="V7611" s="5"/>
      <c r="W7611" s="5"/>
      <c r="X7611" s="5"/>
      <c r="Y7611" s="5"/>
      <c r="Z7611" s="5"/>
      <c r="AA7611" s="5"/>
      <c r="AB7611" s="5"/>
      <c r="AC7611" s="5"/>
      <c r="AD7611" s="5"/>
      <c r="AE7611" s="5"/>
      <c r="AF7611" s="5"/>
      <c r="AG7611" s="5"/>
      <c r="AH7611" s="5"/>
      <c r="AI7611" s="5"/>
      <c r="AJ7611" s="5"/>
    </row>
    <row r="7612" spans="11:36">
      <c r="K7612" s="5"/>
      <c r="L7612" s="5"/>
      <c r="M7612" s="5"/>
      <c r="N7612" s="5"/>
      <c r="O7612" s="5"/>
      <c r="P7612" s="5"/>
      <c r="Q7612" s="5"/>
      <c r="R7612" s="5"/>
      <c r="S7612" s="5"/>
      <c r="T7612" s="5"/>
      <c r="U7612" s="5"/>
      <c r="V7612" s="5"/>
      <c r="W7612" s="5"/>
      <c r="X7612" s="5"/>
      <c r="Y7612" s="5"/>
      <c r="Z7612" s="5"/>
      <c r="AA7612" s="5"/>
      <c r="AB7612" s="5"/>
      <c r="AC7612" s="5"/>
      <c r="AD7612" s="5"/>
      <c r="AE7612" s="5"/>
      <c r="AF7612" s="5"/>
      <c r="AG7612" s="5"/>
      <c r="AH7612" s="5"/>
      <c r="AI7612" s="5"/>
      <c r="AJ7612" s="5"/>
    </row>
    <row r="7613" spans="11:36">
      <c r="K7613" s="5"/>
      <c r="L7613" s="5"/>
      <c r="M7613" s="5"/>
      <c r="N7613" s="5"/>
      <c r="O7613" s="5"/>
      <c r="P7613" s="5"/>
      <c r="Q7613" s="5"/>
      <c r="R7613" s="5"/>
      <c r="S7613" s="5"/>
      <c r="T7613" s="5"/>
      <c r="U7613" s="5"/>
      <c r="V7613" s="5"/>
      <c r="W7613" s="5"/>
      <c r="X7613" s="5"/>
      <c r="Y7613" s="5"/>
      <c r="Z7613" s="5"/>
      <c r="AA7613" s="5"/>
      <c r="AB7613" s="5"/>
      <c r="AC7613" s="5"/>
      <c r="AD7613" s="5"/>
      <c r="AE7613" s="5"/>
      <c r="AF7613" s="5"/>
      <c r="AG7613" s="5"/>
      <c r="AH7613" s="5"/>
      <c r="AI7613" s="5"/>
      <c r="AJ7613" s="5"/>
    </row>
    <row r="7614" spans="11:36">
      <c r="K7614" s="5"/>
      <c r="L7614" s="5"/>
      <c r="M7614" s="5"/>
      <c r="N7614" s="5"/>
      <c r="O7614" s="5"/>
      <c r="P7614" s="5"/>
      <c r="Q7614" s="5"/>
      <c r="R7614" s="5"/>
      <c r="S7614" s="5"/>
      <c r="T7614" s="5"/>
      <c r="U7614" s="5"/>
      <c r="V7614" s="5"/>
      <c r="W7614" s="5"/>
      <c r="X7614" s="5"/>
      <c r="Y7614" s="5"/>
      <c r="Z7614" s="5"/>
      <c r="AA7614" s="5"/>
      <c r="AB7614" s="5"/>
      <c r="AC7614" s="5"/>
      <c r="AD7614" s="5"/>
      <c r="AE7614" s="5"/>
      <c r="AF7614" s="5"/>
      <c r="AG7614" s="5"/>
      <c r="AH7614" s="5"/>
      <c r="AI7614" s="5"/>
      <c r="AJ7614" s="5"/>
    </row>
    <row r="7615" spans="11:36">
      <c r="K7615" s="5"/>
      <c r="L7615" s="5"/>
      <c r="M7615" s="5"/>
      <c r="N7615" s="5"/>
      <c r="O7615" s="5"/>
      <c r="P7615" s="5"/>
      <c r="Q7615" s="5"/>
      <c r="R7615" s="5"/>
      <c r="S7615" s="5"/>
      <c r="T7615" s="5"/>
      <c r="U7615" s="5"/>
      <c r="V7615" s="5"/>
      <c r="W7615" s="5"/>
      <c r="X7615" s="5"/>
      <c r="Y7615" s="5"/>
      <c r="Z7615" s="5"/>
      <c r="AA7615" s="5"/>
      <c r="AB7615" s="5"/>
      <c r="AC7615" s="5"/>
      <c r="AD7615" s="5"/>
      <c r="AE7615" s="5"/>
      <c r="AF7615" s="5"/>
      <c r="AG7615" s="5"/>
      <c r="AH7615" s="5"/>
      <c r="AI7615" s="5"/>
      <c r="AJ7615" s="5"/>
    </row>
    <row r="7616" spans="11:36">
      <c r="K7616" s="5"/>
      <c r="L7616" s="5"/>
      <c r="M7616" s="5"/>
      <c r="N7616" s="5"/>
      <c r="O7616" s="5"/>
      <c r="P7616" s="5"/>
      <c r="Q7616" s="5"/>
      <c r="R7616" s="5"/>
      <c r="S7616" s="5"/>
      <c r="T7616" s="5"/>
      <c r="U7616" s="5"/>
      <c r="V7616" s="5"/>
      <c r="W7616" s="5"/>
      <c r="X7616" s="5"/>
      <c r="Y7616" s="5"/>
      <c r="Z7616" s="5"/>
      <c r="AA7616" s="5"/>
      <c r="AB7616" s="5"/>
      <c r="AC7616" s="5"/>
      <c r="AD7616" s="5"/>
      <c r="AE7616" s="5"/>
      <c r="AF7616" s="5"/>
      <c r="AG7616" s="5"/>
      <c r="AH7616" s="5"/>
      <c r="AI7616" s="5"/>
      <c r="AJ7616" s="5"/>
    </row>
    <row r="7617" spans="11:36">
      <c r="K7617" s="5"/>
      <c r="L7617" s="5"/>
      <c r="M7617" s="5"/>
      <c r="N7617" s="5"/>
      <c r="O7617" s="5"/>
      <c r="P7617" s="5"/>
      <c r="Q7617" s="5"/>
      <c r="R7617" s="5"/>
      <c r="S7617" s="5"/>
      <c r="T7617" s="5"/>
      <c r="U7617" s="5"/>
      <c r="V7617" s="5"/>
      <c r="W7617" s="5"/>
      <c r="X7617" s="5"/>
      <c r="Y7617" s="5"/>
      <c r="Z7617" s="5"/>
      <c r="AA7617" s="5"/>
      <c r="AB7617" s="5"/>
      <c r="AC7617" s="5"/>
      <c r="AD7617" s="5"/>
      <c r="AE7617" s="5"/>
      <c r="AF7617" s="5"/>
      <c r="AG7617" s="5"/>
      <c r="AH7617" s="5"/>
      <c r="AI7617" s="5"/>
      <c r="AJ7617" s="5"/>
    </row>
    <row r="7618" spans="11:36">
      <c r="K7618" s="5"/>
      <c r="L7618" s="5"/>
      <c r="M7618" s="5"/>
      <c r="N7618" s="5"/>
      <c r="O7618" s="5"/>
      <c r="P7618" s="5"/>
      <c r="Q7618" s="5"/>
      <c r="R7618" s="5"/>
      <c r="S7618" s="5"/>
      <c r="T7618" s="5"/>
      <c r="U7618" s="5"/>
      <c r="V7618" s="5"/>
      <c r="W7618" s="5"/>
      <c r="X7618" s="5"/>
      <c r="Y7618" s="5"/>
      <c r="Z7618" s="5"/>
      <c r="AA7618" s="5"/>
      <c r="AB7618" s="5"/>
      <c r="AC7618" s="5"/>
      <c r="AD7618" s="5"/>
      <c r="AE7618" s="5"/>
      <c r="AF7618" s="5"/>
      <c r="AG7618" s="5"/>
      <c r="AH7618" s="5"/>
      <c r="AI7618" s="5"/>
      <c r="AJ7618" s="5"/>
    </row>
    <row r="7619" spans="11:36">
      <c r="K7619" s="5"/>
      <c r="L7619" s="5"/>
      <c r="M7619" s="5"/>
      <c r="N7619" s="5"/>
      <c r="O7619" s="5"/>
      <c r="P7619" s="5"/>
      <c r="Q7619" s="5"/>
      <c r="R7619" s="5"/>
      <c r="S7619" s="5"/>
      <c r="T7619" s="5"/>
      <c r="U7619" s="5"/>
      <c r="V7619" s="5"/>
      <c r="W7619" s="5"/>
      <c r="X7619" s="5"/>
      <c r="Y7619" s="5"/>
      <c r="Z7619" s="5"/>
      <c r="AA7619" s="5"/>
      <c r="AB7619" s="5"/>
      <c r="AC7619" s="5"/>
      <c r="AD7619" s="5"/>
      <c r="AE7619" s="5"/>
      <c r="AF7619" s="5"/>
      <c r="AG7619" s="5"/>
      <c r="AH7619" s="5"/>
      <c r="AI7619" s="5"/>
      <c r="AJ7619" s="5"/>
    </row>
    <row r="7620" spans="11:36">
      <c r="K7620" s="5"/>
      <c r="L7620" s="5"/>
      <c r="M7620" s="5"/>
      <c r="N7620" s="5"/>
      <c r="O7620" s="5"/>
      <c r="P7620" s="5"/>
      <c r="Q7620" s="5"/>
      <c r="R7620" s="5"/>
      <c r="S7620" s="5"/>
      <c r="T7620" s="5"/>
      <c r="U7620" s="5"/>
      <c r="V7620" s="5"/>
      <c r="W7620" s="5"/>
      <c r="X7620" s="5"/>
      <c r="Y7620" s="5"/>
      <c r="Z7620" s="5"/>
      <c r="AA7620" s="5"/>
      <c r="AB7620" s="5"/>
      <c r="AC7620" s="5"/>
      <c r="AD7620" s="5"/>
      <c r="AE7620" s="5"/>
      <c r="AF7620" s="5"/>
      <c r="AG7620" s="5"/>
      <c r="AH7620" s="5"/>
      <c r="AI7620" s="5"/>
      <c r="AJ7620" s="5"/>
    </row>
    <row r="7621" spans="11:36">
      <c r="K7621" s="5"/>
      <c r="L7621" s="5"/>
      <c r="M7621" s="5"/>
      <c r="N7621" s="5"/>
      <c r="O7621" s="5"/>
      <c r="P7621" s="5"/>
      <c r="Q7621" s="5"/>
      <c r="R7621" s="5"/>
      <c r="S7621" s="5"/>
      <c r="T7621" s="5"/>
      <c r="U7621" s="5"/>
      <c r="V7621" s="5"/>
      <c r="W7621" s="5"/>
      <c r="X7621" s="5"/>
      <c r="Y7621" s="5"/>
      <c r="Z7621" s="5"/>
      <c r="AA7621" s="5"/>
      <c r="AB7621" s="5"/>
      <c r="AC7621" s="5"/>
      <c r="AD7621" s="5"/>
      <c r="AE7621" s="5"/>
      <c r="AF7621" s="5"/>
      <c r="AG7621" s="5"/>
      <c r="AH7621" s="5"/>
      <c r="AI7621" s="5"/>
      <c r="AJ7621" s="5"/>
    </row>
    <row r="7622" spans="11:36">
      <c r="K7622" s="5"/>
      <c r="L7622" s="5"/>
      <c r="M7622" s="5"/>
      <c r="N7622" s="5"/>
      <c r="O7622" s="5"/>
      <c r="P7622" s="5"/>
      <c r="Q7622" s="5"/>
      <c r="R7622" s="5"/>
      <c r="S7622" s="5"/>
      <c r="T7622" s="5"/>
      <c r="U7622" s="5"/>
      <c r="V7622" s="5"/>
      <c r="W7622" s="5"/>
      <c r="X7622" s="5"/>
      <c r="Y7622" s="5"/>
      <c r="Z7622" s="5"/>
      <c r="AA7622" s="5"/>
      <c r="AB7622" s="5"/>
      <c r="AC7622" s="5"/>
      <c r="AD7622" s="5"/>
      <c r="AE7622" s="5"/>
      <c r="AF7622" s="5"/>
      <c r="AG7622" s="5"/>
      <c r="AH7622" s="5"/>
      <c r="AI7622" s="5"/>
      <c r="AJ7622" s="5"/>
    </row>
    <row r="7623" spans="11:36">
      <c r="K7623" s="5"/>
      <c r="L7623" s="5"/>
      <c r="M7623" s="5"/>
      <c r="N7623" s="5"/>
      <c r="O7623" s="5"/>
      <c r="P7623" s="5"/>
      <c r="Q7623" s="5"/>
      <c r="R7623" s="5"/>
      <c r="S7623" s="5"/>
      <c r="T7623" s="5"/>
      <c r="U7623" s="5"/>
      <c r="V7623" s="5"/>
      <c r="W7623" s="5"/>
      <c r="X7623" s="5"/>
      <c r="Y7623" s="5"/>
      <c r="Z7623" s="5"/>
      <c r="AA7623" s="5"/>
      <c r="AB7623" s="5"/>
      <c r="AC7623" s="5"/>
      <c r="AD7623" s="5"/>
      <c r="AE7623" s="5"/>
      <c r="AF7623" s="5"/>
      <c r="AG7623" s="5"/>
      <c r="AH7623" s="5"/>
      <c r="AI7623" s="5"/>
      <c r="AJ7623" s="5"/>
    </row>
    <row r="7624" spans="11:36">
      <c r="K7624" s="5"/>
      <c r="L7624" s="5"/>
      <c r="M7624" s="5"/>
      <c r="N7624" s="5"/>
      <c r="O7624" s="5"/>
      <c r="P7624" s="5"/>
      <c r="Q7624" s="5"/>
      <c r="R7624" s="5"/>
      <c r="S7624" s="5"/>
      <c r="T7624" s="5"/>
      <c r="U7624" s="5"/>
      <c r="V7624" s="5"/>
      <c r="W7624" s="5"/>
      <c r="X7624" s="5"/>
      <c r="Y7624" s="5"/>
      <c r="Z7624" s="5"/>
      <c r="AA7624" s="5"/>
      <c r="AB7624" s="5"/>
      <c r="AC7624" s="5"/>
      <c r="AD7624" s="5"/>
      <c r="AE7624" s="5"/>
      <c r="AF7624" s="5"/>
      <c r="AG7624" s="5"/>
      <c r="AH7624" s="5"/>
      <c r="AI7624" s="5"/>
      <c r="AJ7624" s="5"/>
    </row>
    <row r="7625" spans="11:36">
      <c r="K7625" s="5"/>
      <c r="L7625" s="5"/>
      <c r="M7625" s="5"/>
      <c r="N7625" s="5"/>
      <c r="O7625" s="5"/>
      <c r="P7625" s="5"/>
      <c r="Q7625" s="5"/>
      <c r="R7625" s="5"/>
      <c r="S7625" s="5"/>
      <c r="T7625" s="5"/>
      <c r="U7625" s="5"/>
      <c r="V7625" s="5"/>
      <c r="W7625" s="5"/>
      <c r="X7625" s="5"/>
      <c r="Y7625" s="5"/>
      <c r="Z7625" s="5"/>
      <c r="AA7625" s="5"/>
      <c r="AB7625" s="5"/>
      <c r="AC7625" s="5"/>
      <c r="AD7625" s="5"/>
      <c r="AE7625" s="5"/>
      <c r="AF7625" s="5"/>
      <c r="AG7625" s="5"/>
      <c r="AH7625" s="5"/>
      <c r="AI7625" s="5"/>
      <c r="AJ7625" s="5"/>
    </row>
    <row r="7626" spans="11:36">
      <c r="K7626" s="5"/>
      <c r="L7626" s="5"/>
      <c r="M7626" s="5"/>
      <c r="N7626" s="5"/>
      <c r="O7626" s="5"/>
      <c r="P7626" s="5"/>
      <c r="Q7626" s="5"/>
      <c r="R7626" s="5"/>
      <c r="S7626" s="5"/>
      <c r="T7626" s="5"/>
      <c r="U7626" s="5"/>
      <c r="V7626" s="5"/>
      <c r="W7626" s="5"/>
      <c r="X7626" s="5"/>
      <c r="Y7626" s="5"/>
      <c r="Z7626" s="5"/>
      <c r="AA7626" s="5"/>
      <c r="AB7626" s="5"/>
      <c r="AC7626" s="5"/>
      <c r="AD7626" s="5"/>
      <c r="AE7626" s="5"/>
      <c r="AF7626" s="5"/>
      <c r="AG7626" s="5"/>
      <c r="AH7626" s="5"/>
      <c r="AI7626" s="5"/>
      <c r="AJ7626" s="5"/>
    </row>
    <row r="7627" spans="11:36">
      <c r="K7627" s="5"/>
      <c r="L7627" s="5"/>
      <c r="M7627" s="5"/>
      <c r="N7627" s="5"/>
      <c r="O7627" s="5"/>
      <c r="P7627" s="5"/>
      <c r="Q7627" s="5"/>
      <c r="R7627" s="5"/>
      <c r="S7627" s="5"/>
      <c r="T7627" s="5"/>
      <c r="U7627" s="5"/>
      <c r="V7627" s="5"/>
      <c r="W7627" s="5"/>
      <c r="X7627" s="5"/>
      <c r="Y7627" s="5"/>
      <c r="Z7627" s="5"/>
      <c r="AA7627" s="5"/>
      <c r="AB7627" s="5"/>
      <c r="AC7627" s="5"/>
      <c r="AD7627" s="5"/>
      <c r="AE7627" s="5"/>
      <c r="AF7627" s="5"/>
      <c r="AG7627" s="5"/>
      <c r="AH7627" s="5"/>
      <c r="AI7627" s="5"/>
      <c r="AJ7627" s="5"/>
    </row>
    <row r="7628" spans="11:36">
      <c r="K7628" s="5"/>
      <c r="L7628" s="5"/>
      <c r="M7628" s="5"/>
      <c r="N7628" s="5"/>
      <c r="O7628" s="5"/>
      <c r="P7628" s="5"/>
      <c r="Q7628" s="5"/>
      <c r="R7628" s="5"/>
      <c r="S7628" s="5"/>
      <c r="T7628" s="5"/>
      <c r="U7628" s="5"/>
      <c r="V7628" s="5"/>
      <c r="W7628" s="5"/>
      <c r="X7628" s="5"/>
      <c r="Y7628" s="5"/>
      <c r="Z7628" s="5"/>
      <c r="AA7628" s="5"/>
      <c r="AB7628" s="5"/>
      <c r="AC7628" s="5"/>
      <c r="AD7628" s="5"/>
      <c r="AE7628" s="5"/>
      <c r="AF7628" s="5"/>
      <c r="AG7628" s="5"/>
      <c r="AH7628" s="5"/>
      <c r="AI7628" s="5"/>
      <c r="AJ7628" s="5"/>
    </row>
    <row r="7629" spans="11:36">
      <c r="K7629" s="5"/>
      <c r="L7629" s="5"/>
      <c r="M7629" s="5"/>
      <c r="N7629" s="5"/>
      <c r="O7629" s="5"/>
      <c r="P7629" s="5"/>
      <c r="Q7629" s="5"/>
      <c r="R7629" s="5"/>
      <c r="S7629" s="5"/>
      <c r="T7629" s="5"/>
      <c r="U7629" s="5"/>
      <c r="V7629" s="5"/>
      <c r="W7629" s="5"/>
      <c r="X7629" s="5"/>
      <c r="Y7629" s="5"/>
      <c r="Z7629" s="5"/>
      <c r="AA7629" s="5"/>
      <c r="AB7629" s="5"/>
      <c r="AC7629" s="5"/>
      <c r="AD7629" s="5"/>
      <c r="AE7629" s="5"/>
      <c r="AF7629" s="5"/>
      <c r="AG7629" s="5"/>
      <c r="AH7629" s="5"/>
      <c r="AI7629" s="5"/>
      <c r="AJ7629" s="5"/>
    </row>
    <row r="7630" spans="11:36">
      <c r="K7630" s="5"/>
      <c r="L7630" s="5"/>
      <c r="M7630" s="5"/>
      <c r="N7630" s="5"/>
      <c r="O7630" s="5"/>
      <c r="P7630" s="5"/>
      <c r="Q7630" s="5"/>
      <c r="R7630" s="5"/>
      <c r="S7630" s="5"/>
      <c r="T7630" s="5"/>
      <c r="U7630" s="5"/>
      <c r="V7630" s="5"/>
      <c r="W7630" s="5"/>
      <c r="X7630" s="5"/>
      <c r="Y7630" s="5"/>
      <c r="Z7630" s="5"/>
      <c r="AA7630" s="5"/>
      <c r="AB7630" s="5"/>
      <c r="AC7630" s="5"/>
      <c r="AD7630" s="5"/>
      <c r="AE7630" s="5"/>
      <c r="AF7630" s="5"/>
      <c r="AG7630" s="5"/>
      <c r="AH7630" s="5"/>
      <c r="AI7630" s="5"/>
      <c r="AJ7630" s="5"/>
    </row>
    <row r="7631" spans="11:36">
      <c r="K7631" s="5"/>
      <c r="L7631" s="5"/>
      <c r="M7631" s="5"/>
      <c r="N7631" s="5"/>
      <c r="O7631" s="5"/>
      <c r="P7631" s="5"/>
      <c r="Q7631" s="5"/>
      <c r="R7631" s="5"/>
      <c r="S7631" s="5"/>
      <c r="T7631" s="5"/>
      <c r="U7631" s="5"/>
      <c r="V7631" s="5"/>
      <c r="W7631" s="5"/>
      <c r="X7631" s="5"/>
      <c r="Y7631" s="5"/>
      <c r="Z7631" s="5"/>
      <c r="AA7631" s="5"/>
      <c r="AB7631" s="5"/>
      <c r="AC7631" s="5"/>
      <c r="AD7631" s="5"/>
      <c r="AE7631" s="5"/>
      <c r="AF7631" s="5"/>
      <c r="AG7631" s="5"/>
      <c r="AH7631" s="5"/>
      <c r="AI7631" s="5"/>
      <c r="AJ7631" s="5"/>
    </row>
    <row r="7632" spans="11:36">
      <c r="K7632" s="5"/>
      <c r="L7632" s="5"/>
      <c r="M7632" s="5"/>
      <c r="N7632" s="5"/>
      <c r="O7632" s="5"/>
      <c r="P7632" s="5"/>
      <c r="Q7632" s="5"/>
      <c r="R7632" s="5"/>
      <c r="S7632" s="5"/>
      <c r="T7632" s="5"/>
      <c r="U7632" s="5"/>
      <c r="V7632" s="5"/>
      <c r="W7632" s="5"/>
      <c r="X7632" s="5"/>
      <c r="Y7632" s="5"/>
      <c r="Z7632" s="5"/>
      <c r="AA7632" s="5"/>
      <c r="AB7632" s="5"/>
      <c r="AC7632" s="5"/>
      <c r="AD7632" s="5"/>
      <c r="AE7632" s="5"/>
      <c r="AF7632" s="5"/>
      <c r="AG7632" s="5"/>
      <c r="AH7632" s="5"/>
      <c r="AI7632" s="5"/>
      <c r="AJ7632" s="5"/>
    </row>
    <row r="7633" spans="11:36">
      <c r="K7633" s="5"/>
      <c r="L7633" s="5"/>
      <c r="M7633" s="5"/>
      <c r="N7633" s="5"/>
      <c r="O7633" s="5"/>
      <c r="P7633" s="5"/>
      <c r="Q7633" s="5"/>
      <c r="R7633" s="5"/>
      <c r="S7633" s="5"/>
      <c r="T7633" s="5"/>
      <c r="U7633" s="5"/>
      <c r="V7633" s="5"/>
      <c r="W7633" s="5"/>
      <c r="X7633" s="5"/>
      <c r="Y7633" s="5"/>
      <c r="Z7633" s="5"/>
      <c r="AA7633" s="5"/>
      <c r="AB7633" s="5"/>
      <c r="AC7633" s="5"/>
      <c r="AD7633" s="5"/>
      <c r="AE7633" s="5"/>
      <c r="AF7633" s="5"/>
      <c r="AG7633" s="5"/>
      <c r="AH7633" s="5"/>
      <c r="AI7633" s="5"/>
      <c r="AJ7633" s="5"/>
    </row>
    <row r="7634" spans="11:36">
      <c r="K7634" s="5"/>
      <c r="L7634" s="5"/>
      <c r="M7634" s="5"/>
      <c r="N7634" s="5"/>
      <c r="O7634" s="5"/>
      <c r="P7634" s="5"/>
      <c r="Q7634" s="5"/>
      <c r="R7634" s="5"/>
      <c r="S7634" s="5"/>
      <c r="T7634" s="5"/>
      <c r="U7634" s="5"/>
      <c r="V7634" s="5"/>
      <c r="W7634" s="5"/>
      <c r="X7634" s="5"/>
      <c r="Y7634" s="5"/>
      <c r="Z7634" s="5"/>
      <c r="AA7634" s="5"/>
      <c r="AB7634" s="5"/>
      <c r="AC7634" s="5"/>
      <c r="AD7634" s="5"/>
      <c r="AE7634" s="5"/>
      <c r="AF7634" s="5"/>
      <c r="AG7634" s="5"/>
      <c r="AH7634" s="5"/>
      <c r="AI7634" s="5"/>
      <c r="AJ7634" s="5"/>
    </row>
    <row r="7635" spans="11:36">
      <c r="K7635" s="5"/>
      <c r="L7635" s="5"/>
      <c r="M7635" s="5"/>
      <c r="N7635" s="5"/>
      <c r="O7635" s="5"/>
      <c r="P7635" s="5"/>
      <c r="Q7635" s="5"/>
      <c r="R7635" s="5"/>
      <c r="S7635" s="5"/>
      <c r="T7635" s="5"/>
      <c r="U7635" s="5"/>
      <c r="V7635" s="5"/>
      <c r="W7635" s="5"/>
      <c r="X7635" s="5"/>
      <c r="Y7635" s="5"/>
      <c r="Z7635" s="5"/>
      <c r="AA7635" s="5"/>
      <c r="AB7635" s="5"/>
      <c r="AC7635" s="5"/>
      <c r="AD7635" s="5"/>
      <c r="AE7635" s="5"/>
      <c r="AF7635" s="5"/>
      <c r="AG7635" s="5"/>
      <c r="AH7635" s="5"/>
      <c r="AI7635" s="5"/>
      <c r="AJ7635" s="5"/>
    </row>
    <row r="7636" spans="11:36">
      <c r="K7636" s="5"/>
      <c r="L7636" s="5"/>
      <c r="M7636" s="5"/>
      <c r="N7636" s="5"/>
      <c r="O7636" s="5"/>
      <c r="P7636" s="5"/>
      <c r="Q7636" s="5"/>
      <c r="R7636" s="5"/>
      <c r="S7636" s="5"/>
      <c r="T7636" s="5"/>
      <c r="U7636" s="5"/>
      <c r="V7636" s="5"/>
      <c r="W7636" s="5"/>
      <c r="X7636" s="5"/>
      <c r="Y7636" s="5"/>
      <c r="Z7636" s="5"/>
      <c r="AA7636" s="5"/>
      <c r="AB7636" s="5"/>
      <c r="AC7636" s="5"/>
      <c r="AD7636" s="5"/>
      <c r="AE7636" s="5"/>
      <c r="AF7636" s="5"/>
      <c r="AG7636" s="5"/>
      <c r="AH7636" s="5"/>
      <c r="AI7636" s="5"/>
      <c r="AJ7636" s="5"/>
    </row>
    <row r="7637" spans="11:36">
      <c r="K7637" s="5"/>
      <c r="L7637" s="5"/>
      <c r="M7637" s="5"/>
      <c r="N7637" s="5"/>
      <c r="O7637" s="5"/>
      <c r="P7637" s="5"/>
      <c r="Q7637" s="5"/>
      <c r="R7637" s="5"/>
      <c r="S7637" s="5"/>
      <c r="T7637" s="5"/>
      <c r="U7637" s="5"/>
      <c r="V7637" s="5"/>
      <c r="W7637" s="5"/>
      <c r="X7637" s="5"/>
      <c r="Y7637" s="5"/>
      <c r="Z7637" s="5"/>
      <c r="AA7637" s="5"/>
      <c r="AB7637" s="5"/>
      <c r="AC7637" s="5"/>
      <c r="AD7637" s="5"/>
      <c r="AE7637" s="5"/>
      <c r="AF7637" s="5"/>
      <c r="AG7637" s="5"/>
      <c r="AH7637" s="5"/>
      <c r="AI7637" s="5"/>
      <c r="AJ7637" s="5"/>
    </row>
    <row r="7638" spans="11:36">
      <c r="K7638" s="5"/>
      <c r="L7638" s="5"/>
      <c r="M7638" s="5"/>
      <c r="N7638" s="5"/>
      <c r="O7638" s="5"/>
      <c r="P7638" s="5"/>
      <c r="Q7638" s="5"/>
      <c r="R7638" s="5"/>
      <c r="S7638" s="5"/>
      <c r="T7638" s="5"/>
      <c r="U7638" s="5"/>
      <c r="V7638" s="5"/>
      <c r="W7638" s="5"/>
      <c r="X7638" s="5"/>
      <c r="Y7638" s="5"/>
      <c r="Z7638" s="5"/>
      <c r="AA7638" s="5"/>
      <c r="AB7638" s="5"/>
      <c r="AC7638" s="5"/>
      <c r="AD7638" s="5"/>
      <c r="AE7638" s="5"/>
      <c r="AF7638" s="5"/>
      <c r="AG7638" s="5"/>
      <c r="AH7638" s="5"/>
      <c r="AI7638" s="5"/>
      <c r="AJ7638" s="5"/>
    </row>
    <row r="7639" spans="11:36">
      <c r="K7639" s="5"/>
      <c r="L7639" s="5"/>
      <c r="M7639" s="5"/>
      <c r="N7639" s="5"/>
      <c r="O7639" s="5"/>
      <c r="P7639" s="5"/>
      <c r="Q7639" s="5"/>
      <c r="R7639" s="5"/>
      <c r="S7639" s="5"/>
      <c r="T7639" s="5"/>
      <c r="U7639" s="5"/>
      <c r="V7639" s="5"/>
      <c r="W7639" s="5"/>
      <c r="X7639" s="5"/>
      <c r="Y7639" s="5"/>
      <c r="Z7639" s="5"/>
      <c r="AA7639" s="5"/>
      <c r="AB7639" s="5"/>
      <c r="AC7639" s="5"/>
      <c r="AD7639" s="5"/>
      <c r="AE7639" s="5"/>
      <c r="AF7639" s="5"/>
      <c r="AG7639" s="5"/>
      <c r="AH7639" s="5"/>
      <c r="AI7639" s="5"/>
      <c r="AJ7639" s="5"/>
    </row>
    <row r="7640" spans="11:36">
      <c r="K7640" s="5"/>
      <c r="L7640" s="5"/>
      <c r="M7640" s="5"/>
      <c r="N7640" s="5"/>
      <c r="O7640" s="5"/>
      <c r="P7640" s="5"/>
      <c r="Q7640" s="5"/>
      <c r="R7640" s="5"/>
      <c r="S7640" s="5"/>
      <c r="T7640" s="5"/>
      <c r="U7640" s="5"/>
      <c r="V7640" s="5"/>
      <c r="W7640" s="5"/>
      <c r="X7640" s="5"/>
      <c r="Y7640" s="5"/>
      <c r="Z7640" s="5"/>
      <c r="AA7640" s="5"/>
      <c r="AB7640" s="5"/>
      <c r="AC7640" s="5"/>
      <c r="AD7640" s="5"/>
      <c r="AE7640" s="5"/>
      <c r="AF7640" s="5"/>
      <c r="AG7640" s="5"/>
      <c r="AH7640" s="5"/>
      <c r="AI7640" s="5"/>
      <c r="AJ7640" s="5"/>
    </row>
    <row r="7641" spans="11:36">
      <c r="K7641" s="5"/>
      <c r="L7641" s="5"/>
      <c r="M7641" s="5"/>
      <c r="N7641" s="5"/>
      <c r="O7641" s="5"/>
      <c r="P7641" s="5"/>
      <c r="Q7641" s="5"/>
      <c r="R7641" s="5"/>
      <c r="S7641" s="5"/>
      <c r="T7641" s="5"/>
      <c r="U7641" s="5"/>
      <c r="V7641" s="5"/>
      <c r="W7641" s="5"/>
      <c r="X7641" s="5"/>
      <c r="Y7641" s="5"/>
      <c r="Z7641" s="5"/>
      <c r="AA7641" s="5"/>
      <c r="AB7641" s="5"/>
      <c r="AC7641" s="5"/>
      <c r="AD7641" s="5"/>
      <c r="AE7641" s="5"/>
      <c r="AF7641" s="5"/>
      <c r="AG7641" s="5"/>
      <c r="AH7641" s="5"/>
      <c r="AI7641" s="5"/>
      <c r="AJ7641" s="5"/>
    </row>
    <row r="7642" spans="11:36">
      <c r="K7642" s="5"/>
      <c r="L7642" s="5"/>
      <c r="M7642" s="5"/>
      <c r="N7642" s="5"/>
      <c r="O7642" s="5"/>
      <c r="P7642" s="5"/>
      <c r="Q7642" s="5"/>
      <c r="R7642" s="5"/>
      <c r="S7642" s="5"/>
      <c r="T7642" s="5"/>
      <c r="U7642" s="5"/>
      <c r="V7642" s="5"/>
      <c r="W7642" s="5"/>
      <c r="X7642" s="5"/>
      <c r="Y7642" s="5"/>
      <c r="Z7642" s="5"/>
      <c r="AA7642" s="5"/>
      <c r="AB7642" s="5"/>
      <c r="AC7642" s="5"/>
      <c r="AD7642" s="5"/>
      <c r="AE7642" s="5"/>
      <c r="AF7642" s="5"/>
      <c r="AG7642" s="5"/>
      <c r="AH7642" s="5"/>
      <c r="AI7642" s="5"/>
      <c r="AJ7642" s="5"/>
    </row>
    <row r="7643" spans="11:36">
      <c r="K7643" s="5"/>
      <c r="L7643" s="5"/>
      <c r="M7643" s="5"/>
      <c r="N7643" s="5"/>
      <c r="O7643" s="5"/>
      <c r="P7643" s="5"/>
      <c r="Q7643" s="5"/>
      <c r="R7643" s="5"/>
      <c r="S7643" s="5"/>
      <c r="T7643" s="5"/>
      <c r="U7643" s="5"/>
      <c r="V7643" s="5"/>
      <c r="W7643" s="5"/>
      <c r="X7643" s="5"/>
      <c r="Y7643" s="5"/>
      <c r="Z7643" s="5"/>
      <c r="AA7643" s="5"/>
      <c r="AB7643" s="5"/>
      <c r="AC7643" s="5"/>
      <c r="AD7643" s="5"/>
      <c r="AE7643" s="5"/>
      <c r="AF7643" s="5"/>
      <c r="AG7643" s="5"/>
      <c r="AH7643" s="5"/>
      <c r="AI7643" s="5"/>
      <c r="AJ7643" s="5"/>
    </row>
    <row r="7644" spans="11:36">
      <c r="K7644" s="5"/>
      <c r="L7644" s="5"/>
      <c r="M7644" s="5"/>
      <c r="N7644" s="5"/>
      <c r="O7644" s="5"/>
      <c r="P7644" s="5"/>
      <c r="Q7644" s="5"/>
      <c r="R7644" s="5"/>
      <c r="S7644" s="5"/>
      <c r="T7644" s="5"/>
      <c r="U7644" s="5"/>
      <c r="V7644" s="5"/>
      <c r="W7644" s="5"/>
      <c r="X7644" s="5"/>
      <c r="Y7644" s="5"/>
      <c r="Z7644" s="5"/>
      <c r="AA7644" s="5"/>
      <c r="AB7644" s="5"/>
      <c r="AC7644" s="5"/>
      <c r="AD7644" s="5"/>
      <c r="AE7644" s="5"/>
      <c r="AF7644" s="5"/>
      <c r="AG7644" s="5"/>
      <c r="AH7644" s="5"/>
      <c r="AI7644" s="5"/>
      <c r="AJ7644" s="5"/>
    </row>
    <row r="7645" spans="11:36">
      <c r="K7645" s="5"/>
      <c r="L7645" s="5"/>
      <c r="M7645" s="5"/>
      <c r="N7645" s="5"/>
      <c r="O7645" s="5"/>
      <c r="P7645" s="5"/>
      <c r="Q7645" s="5"/>
      <c r="R7645" s="5"/>
      <c r="S7645" s="5"/>
      <c r="T7645" s="5"/>
      <c r="U7645" s="5"/>
      <c r="V7645" s="5"/>
      <c r="W7645" s="5"/>
      <c r="X7645" s="5"/>
      <c r="Y7645" s="5"/>
      <c r="Z7645" s="5"/>
      <c r="AA7645" s="5"/>
      <c r="AB7645" s="5"/>
      <c r="AC7645" s="5"/>
      <c r="AD7645" s="5"/>
      <c r="AE7645" s="5"/>
      <c r="AF7645" s="5"/>
      <c r="AG7645" s="5"/>
      <c r="AH7645" s="5"/>
      <c r="AI7645" s="5"/>
      <c r="AJ7645" s="5"/>
    </row>
    <row r="7646" spans="11:36">
      <c r="K7646" s="5"/>
      <c r="L7646" s="5"/>
      <c r="M7646" s="5"/>
      <c r="N7646" s="5"/>
      <c r="O7646" s="5"/>
      <c r="P7646" s="5"/>
      <c r="Q7646" s="5"/>
      <c r="R7646" s="5"/>
      <c r="S7646" s="5"/>
      <c r="T7646" s="5"/>
      <c r="U7646" s="5"/>
      <c r="V7646" s="5"/>
      <c r="W7646" s="5"/>
      <c r="X7646" s="5"/>
      <c r="Y7646" s="5"/>
      <c r="Z7646" s="5"/>
      <c r="AA7646" s="5"/>
      <c r="AB7646" s="5"/>
      <c r="AC7646" s="5"/>
      <c r="AD7646" s="5"/>
      <c r="AE7646" s="5"/>
      <c r="AF7646" s="5"/>
      <c r="AG7646" s="5"/>
      <c r="AH7646" s="5"/>
      <c r="AI7646" s="5"/>
      <c r="AJ7646" s="5"/>
    </row>
    <row r="7647" spans="11:36">
      <c r="K7647" s="5"/>
      <c r="L7647" s="5"/>
      <c r="M7647" s="5"/>
      <c r="N7647" s="5"/>
      <c r="O7647" s="5"/>
      <c r="P7647" s="5"/>
      <c r="Q7647" s="5"/>
      <c r="R7647" s="5"/>
      <c r="S7647" s="5"/>
      <c r="T7647" s="5"/>
      <c r="U7647" s="5"/>
      <c r="V7647" s="5"/>
      <c r="W7647" s="5"/>
      <c r="X7647" s="5"/>
      <c r="Y7647" s="5"/>
      <c r="Z7647" s="5"/>
      <c r="AA7647" s="5"/>
      <c r="AB7647" s="5"/>
      <c r="AC7647" s="5"/>
      <c r="AD7647" s="5"/>
      <c r="AE7647" s="5"/>
      <c r="AF7647" s="5"/>
      <c r="AG7647" s="5"/>
      <c r="AH7647" s="5"/>
      <c r="AI7647" s="5"/>
      <c r="AJ7647" s="5"/>
    </row>
    <row r="7648" spans="11:36">
      <c r="K7648" s="5"/>
      <c r="L7648" s="5"/>
      <c r="M7648" s="5"/>
      <c r="N7648" s="5"/>
      <c r="O7648" s="5"/>
      <c r="P7648" s="5"/>
      <c r="Q7648" s="5"/>
      <c r="R7648" s="5"/>
      <c r="S7648" s="5"/>
      <c r="T7648" s="5"/>
      <c r="U7648" s="5"/>
      <c r="V7648" s="5"/>
      <c r="W7648" s="5"/>
      <c r="X7648" s="5"/>
      <c r="Y7648" s="5"/>
      <c r="Z7648" s="5"/>
      <c r="AA7648" s="5"/>
      <c r="AB7648" s="5"/>
      <c r="AC7648" s="5"/>
      <c r="AD7648" s="5"/>
      <c r="AE7648" s="5"/>
      <c r="AF7648" s="5"/>
      <c r="AG7648" s="5"/>
      <c r="AH7648" s="5"/>
      <c r="AI7648" s="5"/>
      <c r="AJ7648" s="5"/>
    </row>
    <row r="7649" spans="11:36">
      <c r="K7649" s="5"/>
      <c r="L7649" s="5"/>
      <c r="M7649" s="5"/>
      <c r="N7649" s="5"/>
      <c r="O7649" s="5"/>
      <c r="P7649" s="5"/>
      <c r="Q7649" s="5"/>
      <c r="R7649" s="5"/>
      <c r="S7649" s="5"/>
      <c r="T7649" s="5"/>
      <c r="U7649" s="5"/>
      <c r="V7649" s="5"/>
      <c r="W7649" s="5"/>
      <c r="X7649" s="5"/>
      <c r="Y7649" s="5"/>
      <c r="Z7649" s="5"/>
      <c r="AA7649" s="5"/>
      <c r="AB7649" s="5"/>
      <c r="AC7649" s="5"/>
      <c r="AD7649" s="5"/>
      <c r="AE7649" s="5"/>
      <c r="AF7649" s="5"/>
      <c r="AG7649" s="5"/>
      <c r="AH7649" s="5"/>
      <c r="AI7649" s="5"/>
      <c r="AJ7649" s="5"/>
    </row>
    <row r="7650" spans="11:36">
      <c r="K7650" s="5"/>
      <c r="L7650" s="5"/>
      <c r="M7650" s="5"/>
      <c r="N7650" s="5"/>
      <c r="O7650" s="5"/>
      <c r="P7650" s="5"/>
      <c r="Q7650" s="5"/>
      <c r="R7650" s="5"/>
      <c r="S7650" s="5"/>
      <c r="T7650" s="5"/>
      <c r="U7650" s="5"/>
      <c r="V7650" s="5"/>
      <c r="W7650" s="5"/>
      <c r="X7650" s="5"/>
      <c r="Y7650" s="5"/>
      <c r="Z7650" s="5"/>
      <c r="AA7650" s="5"/>
      <c r="AB7650" s="5"/>
      <c r="AC7650" s="5"/>
      <c r="AD7650" s="5"/>
      <c r="AE7650" s="5"/>
      <c r="AF7650" s="5"/>
      <c r="AG7650" s="5"/>
      <c r="AH7650" s="5"/>
      <c r="AI7650" s="5"/>
      <c r="AJ7650" s="5"/>
    </row>
    <row r="7651" spans="11:36">
      <c r="K7651" s="5"/>
      <c r="L7651" s="5"/>
      <c r="M7651" s="5"/>
      <c r="N7651" s="5"/>
      <c r="O7651" s="5"/>
      <c r="P7651" s="5"/>
      <c r="Q7651" s="5"/>
      <c r="R7651" s="5"/>
      <c r="S7651" s="5"/>
      <c r="T7651" s="5"/>
      <c r="U7651" s="5"/>
      <c r="V7651" s="5"/>
      <c r="W7651" s="5"/>
      <c r="X7651" s="5"/>
      <c r="Y7651" s="5"/>
      <c r="Z7651" s="5"/>
      <c r="AA7651" s="5"/>
      <c r="AB7651" s="5"/>
      <c r="AC7651" s="5"/>
      <c r="AD7651" s="5"/>
      <c r="AE7651" s="5"/>
      <c r="AF7651" s="5"/>
      <c r="AG7651" s="5"/>
      <c r="AH7651" s="5"/>
      <c r="AI7651" s="5"/>
      <c r="AJ7651" s="5"/>
    </row>
    <row r="7652" spans="11:36">
      <c r="K7652" s="5"/>
      <c r="L7652" s="5"/>
      <c r="M7652" s="5"/>
      <c r="N7652" s="5"/>
      <c r="O7652" s="5"/>
      <c r="P7652" s="5"/>
      <c r="Q7652" s="5"/>
      <c r="R7652" s="5"/>
      <c r="S7652" s="5"/>
      <c r="T7652" s="5"/>
      <c r="U7652" s="5"/>
      <c r="V7652" s="5"/>
      <c r="W7652" s="5"/>
      <c r="X7652" s="5"/>
      <c r="Y7652" s="5"/>
      <c r="Z7652" s="5"/>
      <c r="AA7652" s="5"/>
      <c r="AB7652" s="5"/>
      <c r="AC7652" s="5"/>
      <c r="AD7652" s="5"/>
      <c r="AE7652" s="5"/>
      <c r="AF7652" s="5"/>
      <c r="AG7652" s="5"/>
      <c r="AH7652" s="5"/>
      <c r="AI7652" s="5"/>
      <c r="AJ7652" s="5"/>
    </row>
    <row r="7653" spans="11:36">
      <c r="K7653" s="5"/>
      <c r="L7653" s="5"/>
      <c r="M7653" s="5"/>
      <c r="N7653" s="5"/>
      <c r="O7653" s="5"/>
      <c r="P7653" s="5"/>
      <c r="Q7653" s="5"/>
      <c r="R7653" s="5"/>
      <c r="S7653" s="5"/>
      <c r="T7653" s="5"/>
      <c r="U7653" s="5"/>
      <c r="V7653" s="5"/>
      <c r="W7653" s="5"/>
      <c r="X7653" s="5"/>
      <c r="Y7653" s="5"/>
      <c r="Z7653" s="5"/>
      <c r="AA7653" s="5"/>
      <c r="AB7653" s="5"/>
      <c r="AC7653" s="5"/>
      <c r="AD7653" s="5"/>
      <c r="AE7653" s="5"/>
      <c r="AF7653" s="5"/>
      <c r="AG7653" s="5"/>
      <c r="AH7653" s="5"/>
      <c r="AI7653" s="5"/>
      <c r="AJ7653" s="5"/>
    </row>
    <row r="7654" spans="11:36">
      <c r="K7654" s="5"/>
      <c r="L7654" s="5"/>
      <c r="M7654" s="5"/>
      <c r="N7654" s="5"/>
      <c r="O7654" s="5"/>
      <c r="P7654" s="5"/>
      <c r="Q7654" s="5"/>
      <c r="R7654" s="5"/>
      <c r="S7654" s="5"/>
      <c r="T7654" s="5"/>
      <c r="U7654" s="5"/>
      <c r="V7654" s="5"/>
      <c r="W7654" s="5"/>
      <c r="X7654" s="5"/>
      <c r="Y7654" s="5"/>
      <c r="Z7654" s="5"/>
      <c r="AA7654" s="5"/>
      <c r="AB7654" s="5"/>
      <c r="AC7654" s="5"/>
      <c r="AD7654" s="5"/>
      <c r="AE7654" s="5"/>
      <c r="AF7654" s="5"/>
      <c r="AG7654" s="5"/>
      <c r="AH7654" s="5"/>
      <c r="AI7654" s="5"/>
      <c r="AJ7654" s="5"/>
    </row>
    <row r="7655" spans="11:36">
      <c r="K7655" s="5"/>
      <c r="L7655" s="5"/>
      <c r="M7655" s="5"/>
      <c r="N7655" s="5"/>
      <c r="O7655" s="5"/>
      <c r="P7655" s="5"/>
      <c r="Q7655" s="5"/>
      <c r="R7655" s="5"/>
      <c r="S7655" s="5"/>
      <c r="T7655" s="5"/>
      <c r="U7655" s="5"/>
      <c r="V7655" s="5"/>
      <c r="W7655" s="5"/>
      <c r="X7655" s="5"/>
      <c r="Y7655" s="5"/>
      <c r="Z7655" s="5"/>
      <c r="AA7655" s="5"/>
      <c r="AB7655" s="5"/>
      <c r="AC7655" s="5"/>
      <c r="AD7655" s="5"/>
      <c r="AE7655" s="5"/>
      <c r="AF7655" s="5"/>
      <c r="AG7655" s="5"/>
      <c r="AH7655" s="5"/>
      <c r="AI7655" s="5"/>
      <c r="AJ7655" s="5"/>
    </row>
    <row r="7656" spans="11:36">
      <c r="K7656" s="5"/>
      <c r="L7656" s="5"/>
      <c r="M7656" s="5"/>
      <c r="N7656" s="5"/>
      <c r="O7656" s="5"/>
      <c r="P7656" s="5"/>
      <c r="Q7656" s="5"/>
      <c r="R7656" s="5"/>
      <c r="S7656" s="5"/>
      <c r="T7656" s="5"/>
      <c r="U7656" s="5"/>
      <c r="V7656" s="5"/>
      <c r="W7656" s="5"/>
      <c r="X7656" s="5"/>
      <c r="Y7656" s="5"/>
      <c r="Z7656" s="5"/>
      <c r="AA7656" s="5"/>
      <c r="AB7656" s="5"/>
      <c r="AC7656" s="5"/>
      <c r="AD7656" s="5"/>
      <c r="AE7656" s="5"/>
      <c r="AF7656" s="5"/>
      <c r="AG7656" s="5"/>
      <c r="AH7656" s="5"/>
      <c r="AI7656" s="5"/>
      <c r="AJ7656" s="5"/>
    </row>
    <row r="7657" spans="11:36">
      <c r="K7657" s="5"/>
      <c r="L7657" s="5"/>
      <c r="M7657" s="5"/>
      <c r="N7657" s="5"/>
      <c r="O7657" s="5"/>
      <c r="P7657" s="5"/>
      <c r="Q7657" s="5"/>
      <c r="R7657" s="5"/>
      <c r="S7657" s="5"/>
      <c r="T7657" s="5"/>
      <c r="U7657" s="5"/>
      <c r="V7657" s="5"/>
      <c r="W7657" s="5"/>
      <c r="X7657" s="5"/>
      <c r="Y7657" s="5"/>
      <c r="Z7657" s="5"/>
      <c r="AA7657" s="5"/>
      <c r="AB7657" s="5"/>
      <c r="AC7657" s="5"/>
      <c r="AD7657" s="5"/>
      <c r="AE7657" s="5"/>
      <c r="AF7657" s="5"/>
      <c r="AG7657" s="5"/>
      <c r="AH7657" s="5"/>
      <c r="AI7657" s="5"/>
      <c r="AJ7657" s="5"/>
    </row>
    <row r="7658" spans="11:36">
      <c r="K7658" s="5"/>
      <c r="L7658" s="5"/>
      <c r="M7658" s="5"/>
      <c r="N7658" s="5"/>
      <c r="O7658" s="5"/>
      <c r="P7658" s="5"/>
      <c r="Q7658" s="5"/>
      <c r="R7658" s="5"/>
      <c r="S7658" s="5"/>
      <c r="T7658" s="5"/>
      <c r="U7658" s="5"/>
      <c r="V7658" s="5"/>
      <c r="W7658" s="5"/>
      <c r="X7658" s="5"/>
      <c r="Y7658" s="5"/>
      <c r="Z7658" s="5"/>
      <c r="AA7658" s="5"/>
      <c r="AB7658" s="5"/>
      <c r="AC7658" s="5"/>
      <c r="AD7658" s="5"/>
      <c r="AE7658" s="5"/>
      <c r="AF7658" s="5"/>
      <c r="AG7658" s="5"/>
      <c r="AH7658" s="5"/>
      <c r="AI7658" s="5"/>
      <c r="AJ7658" s="5"/>
    </row>
    <row r="7659" spans="11:36">
      <c r="K7659" s="5"/>
      <c r="L7659" s="5"/>
      <c r="M7659" s="5"/>
      <c r="N7659" s="5"/>
      <c r="O7659" s="5"/>
      <c r="P7659" s="5"/>
      <c r="Q7659" s="5"/>
      <c r="R7659" s="5"/>
      <c r="S7659" s="5"/>
      <c r="T7659" s="5"/>
      <c r="U7659" s="5"/>
      <c r="V7659" s="5"/>
      <c r="W7659" s="5"/>
      <c r="X7659" s="5"/>
      <c r="Y7659" s="5"/>
      <c r="Z7659" s="5"/>
      <c r="AA7659" s="5"/>
      <c r="AB7659" s="5"/>
      <c r="AC7659" s="5"/>
      <c r="AD7659" s="5"/>
      <c r="AE7659" s="5"/>
      <c r="AF7659" s="5"/>
      <c r="AG7659" s="5"/>
      <c r="AH7659" s="5"/>
      <c r="AI7659" s="5"/>
      <c r="AJ7659" s="5"/>
    </row>
    <row r="7660" spans="11:36">
      <c r="K7660" s="5"/>
      <c r="L7660" s="5"/>
      <c r="M7660" s="5"/>
      <c r="N7660" s="5"/>
      <c r="O7660" s="5"/>
      <c r="P7660" s="5"/>
      <c r="Q7660" s="5"/>
      <c r="R7660" s="5"/>
      <c r="S7660" s="5"/>
      <c r="T7660" s="5"/>
      <c r="U7660" s="5"/>
      <c r="V7660" s="5"/>
      <c r="W7660" s="5"/>
      <c r="X7660" s="5"/>
      <c r="Y7660" s="5"/>
      <c r="Z7660" s="5"/>
      <c r="AA7660" s="5"/>
      <c r="AB7660" s="5"/>
      <c r="AC7660" s="5"/>
      <c r="AD7660" s="5"/>
      <c r="AE7660" s="5"/>
      <c r="AF7660" s="5"/>
      <c r="AG7660" s="5"/>
      <c r="AH7660" s="5"/>
      <c r="AI7660" s="5"/>
      <c r="AJ7660" s="5"/>
    </row>
    <row r="7661" spans="11:36">
      <c r="K7661" s="5"/>
      <c r="L7661" s="5"/>
      <c r="M7661" s="5"/>
      <c r="N7661" s="5"/>
      <c r="O7661" s="5"/>
      <c r="P7661" s="5"/>
      <c r="Q7661" s="5"/>
      <c r="R7661" s="5"/>
      <c r="S7661" s="5"/>
      <c r="T7661" s="5"/>
      <c r="U7661" s="5"/>
      <c r="V7661" s="5"/>
      <c r="W7661" s="5"/>
      <c r="X7661" s="5"/>
      <c r="Y7661" s="5"/>
      <c r="Z7661" s="5"/>
      <c r="AA7661" s="5"/>
      <c r="AB7661" s="5"/>
      <c r="AC7661" s="5"/>
      <c r="AD7661" s="5"/>
      <c r="AE7661" s="5"/>
      <c r="AF7661" s="5"/>
      <c r="AG7661" s="5"/>
      <c r="AH7661" s="5"/>
      <c r="AI7661" s="5"/>
      <c r="AJ7661" s="5"/>
    </row>
    <row r="7662" spans="11:36">
      <c r="K7662" s="5"/>
      <c r="L7662" s="5"/>
      <c r="M7662" s="5"/>
      <c r="N7662" s="5"/>
      <c r="O7662" s="5"/>
      <c r="P7662" s="5"/>
      <c r="Q7662" s="5"/>
      <c r="R7662" s="5"/>
      <c r="S7662" s="5"/>
      <c r="T7662" s="5"/>
      <c r="U7662" s="5"/>
      <c r="V7662" s="5"/>
      <c r="W7662" s="5"/>
      <c r="X7662" s="5"/>
      <c r="Y7662" s="5"/>
      <c r="Z7662" s="5"/>
      <c r="AA7662" s="5"/>
      <c r="AB7662" s="5"/>
      <c r="AC7662" s="5"/>
      <c r="AD7662" s="5"/>
      <c r="AE7662" s="5"/>
      <c r="AF7662" s="5"/>
      <c r="AG7662" s="5"/>
      <c r="AH7662" s="5"/>
      <c r="AI7662" s="5"/>
      <c r="AJ7662" s="5"/>
    </row>
    <row r="7663" spans="11:36">
      <c r="K7663" s="5"/>
      <c r="L7663" s="5"/>
      <c r="M7663" s="5"/>
      <c r="N7663" s="5"/>
      <c r="O7663" s="5"/>
      <c r="P7663" s="5"/>
      <c r="Q7663" s="5"/>
      <c r="R7663" s="5"/>
      <c r="S7663" s="5"/>
      <c r="T7663" s="5"/>
      <c r="U7663" s="5"/>
      <c r="V7663" s="5"/>
      <c r="W7663" s="5"/>
      <c r="X7663" s="5"/>
      <c r="Y7663" s="5"/>
      <c r="Z7663" s="5"/>
      <c r="AA7663" s="5"/>
      <c r="AB7663" s="5"/>
      <c r="AC7663" s="5"/>
      <c r="AD7663" s="5"/>
      <c r="AE7663" s="5"/>
      <c r="AF7663" s="5"/>
      <c r="AG7663" s="5"/>
      <c r="AH7663" s="5"/>
      <c r="AI7663" s="5"/>
      <c r="AJ7663" s="5"/>
    </row>
    <row r="7664" spans="11:36">
      <c r="K7664" s="5"/>
      <c r="L7664" s="5"/>
      <c r="M7664" s="5"/>
      <c r="N7664" s="5"/>
      <c r="O7664" s="5"/>
      <c r="P7664" s="5"/>
      <c r="Q7664" s="5"/>
      <c r="R7664" s="5"/>
      <c r="S7664" s="5"/>
      <c r="T7664" s="5"/>
      <c r="U7664" s="5"/>
      <c r="V7664" s="5"/>
      <c r="W7664" s="5"/>
      <c r="X7664" s="5"/>
      <c r="Y7664" s="5"/>
      <c r="Z7664" s="5"/>
      <c r="AA7664" s="5"/>
      <c r="AB7664" s="5"/>
      <c r="AC7664" s="5"/>
      <c r="AD7664" s="5"/>
      <c r="AE7664" s="5"/>
      <c r="AF7664" s="5"/>
      <c r="AG7664" s="5"/>
      <c r="AH7664" s="5"/>
      <c r="AI7664" s="5"/>
      <c r="AJ7664" s="5"/>
    </row>
    <row r="7665" spans="11:36">
      <c r="K7665" s="5"/>
      <c r="L7665" s="5"/>
      <c r="M7665" s="5"/>
      <c r="N7665" s="5"/>
      <c r="O7665" s="5"/>
      <c r="P7665" s="5"/>
      <c r="Q7665" s="5"/>
      <c r="R7665" s="5"/>
      <c r="S7665" s="5"/>
      <c r="T7665" s="5"/>
      <c r="U7665" s="5"/>
      <c r="V7665" s="5"/>
      <c r="W7665" s="5"/>
      <c r="X7665" s="5"/>
      <c r="Y7665" s="5"/>
      <c r="Z7665" s="5"/>
      <c r="AA7665" s="5"/>
      <c r="AB7665" s="5"/>
      <c r="AC7665" s="5"/>
      <c r="AD7665" s="5"/>
      <c r="AE7665" s="5"/>
      <c r="AF7665" s="5"/>
      <c r="AG7665" s="5"/>
      <c r="AH7665" s="5"/>
      <c r="AI7665" s="5"/>
      <c r="AJ7665" s="5"/>
    </row>
    <row r="7666" spans="11:36">
      <c r="K7666" s="5"/>
      <c r="L7666" s="5"/>
      <c r="M7666" s="5"/>
      <c r="N7666" s="5"/>
      <c r="O7666" s="5"/>
      <c r="P7666" s="5"/>
      <c r="Q7666" s="5"/>
      <c r="R7666" s="5"/>
      <c r="S7666" s="5"/>
      <c r="T7666" s="5"/>
      <c r="U7666" s="5"/>
      <c r="V7666" s="5"/>
      <c r="W7666" s="5"/>
      <c r="X7666" s="5"/>
      <c r="Y7666" s="5"/>
      <c r="Z7666" s="5"/>
      <c r="AA7666" s="5"/>
      <c r="AB7666" s="5"/>
      <c r="AC7666" s="5"/>
      <c r="AD7666" s="5"/>
      <c r="AE7666" s="5"/>
      <c r="AF7666" s="5"/>
      <c r="AG7666" s="5"/>
      <c r="AH7666" s="5"/>
      <c r="AI7666" s="5"/>
      <c r="AJ7666" s="5"/>
    </row>
    <row r="7667" spans="11:36">
      <c r="K7667" s="5"/>
      <c r="L7667" s="5"/>
      <c r="M7667" s="5"/>
      <c r="N7667" s="5"/>
      <c r="O7667" s="5"/>
      <c r="P7667" s="5"/>
      <c r="Q7667" s="5"/>
      <c r="R7667" s="5"/>
      <c r="S7667" s="5"/>
      <c r="T7667" s="5"/>
      <c r="U7667" s="5"/>
      <c r="V7667" s="5"/>
      <c r="W7667" s="5"/>
      <c r="X7667" s="5"/>
      <c r="Y7667" s="5"/>
      <c r="Z7667" s="5"/>
      <c r="AA7667" s="5"/>
      <c r="AB7667" s="5"/>
      <c r="AC7667" s="5"/>
      <c r="AD7667" s="5"/>
      <c r="AE7667" s="5"/>
      <c r="AF7667" s="5"/>
      <c r="AG7667" s="5"/>
      <c r="AH7667" s="5"/>
      <c r="AI7667" s="5"/>
      <c r="AJ7667" s="5"/>
    </row>
    <row r="7668" spans="11:36">
      <c r="K7668" s="5"/>
      <c r="L7668" s="5"/>
      <c r="M7668" s="5"/>
      <c r="N7668" s="5"/>
      <c r="O7668" s="5"/>
      <c r="P7668" s="5"/>
      <c r="Q7668" s="5"/>
      <c r="R7668" s="5"/>
      <c r="S7668" s="5"/>
      <c r="T7668" s="5"/>
      <c r="U7668" s="5"/>
      <c r="V7668" s="5"/>
      <c r="W7668" s="5"/>
      <c r="X7668" s="5"/>
      <c r="Y7668" s="5"/>
      <c r="Z7668" s="5"/>
      <c r="AA7668" s="5"/>
      <c r="AB7668" s="5"/>
      <c r="AC7668" s="5"/>
      <c r="AD7668" s="5"/>
      <c r="AE7668" s="5"/>
      <c r="AF7668" s="5"/>
      <c r="AG7668" s="5"/>
      <c r="AH7668" s="5"/>
      <c r="AI7668" s="5"/>
      <c r="AJ7668" s="5"/>
    </row>
    <row r="7669" spans="11:36">
      <c r="K7669" s="5"/>
      <c r="L7669" s="5"/>
      <c r="M7669" s="5"/>
      <c r="N7669" s="5"/>
      <c r="O7669" s="5"/>
      <c r="P7669" s="5"/>
      <c r="Q7669" s="5"/>
      <c r="R7669" s="5"/>
      <c r="S7669" s="5"/>
      <c r="T7669" s="5"/>
      <c r="U7669" s="5"/>
      <c r="V7669" s="5"/>
      <c r="W7669" s="5"/>
      <c r="X7669" s="5"/>
      <c r="Y7669" s="5"/>
      <c r="Z7669" s="5"/>
      <c r="AA7669" s="5"/>
      <c r="AB7669" s="5"/>
      <c r="AC7669" s="5"/>
      <c r="AD7669" s="5"/>
      <c r="AE7669" s="5"/>
      <c r="AF7669" s="5"/>
      <c r="AG7669" s="5"/>
      <c r="AH7669" s="5"/>
      <c r="AI7669" s="5"/>
      <c r="AJ7669" s="5"/>
    </row>
    <row r="7670" spans="11:36">
      <c r="K7670" s="5"/>
      <c r="L7670" s="5"/>
      <c r="M7670" s="5"/>
      <c r="N7670" s="5"/>
      <c r="O7670" s="5"/>
      <c r="P7670" s="5"/>
      <c r="Q7670" s="5"/>
      <c r="R7670" s="5"/>
      <c r="S7670" s="5"/>
      <c r="T7670" s="5"/>
      <c r="U7670" s="5"/>
      <c r="V7670" s="5"/>
      <c r="W7670" s="5"/>
      <c r="X7670" s="5"/>
      <c r="Y7670" s="5"/>
      <c r="Z7670" s="5"/>
      <c r="AA7670" s="5"/>
      <c r="AB7670" s="5"/>
      <c r="AC7670" s="5"/>
      <c r="AD7670" s="5"/>
      <c r="AE7670" s="5"/>
      <c r="AF7670" s="5"/>
      <c r="AG7670" s="5"/>
      <c r="AH7670" s="5"/>
      <c r="AI7670" s="5"/>
      <c r="AJ7670" s="5"/>
    </row>
    <row r="7671" spans="11:36">
      <c r="K7671" s="5"/>
      <c r="L7671" s="5"/>
      <c r="M7671" s="5"/>
      <c r="N7671" s="5"/>
      <c r="O7671" s="5"/>
      <c r="P7671" s="5"/>
      <c r="Q7671" s="5"/>
      <c r="R7671" s="5"/>
      <c r="S7671" s="5"/>
      <c r="T7671" s="5"/>
      <c r="U7671" s="5"/>
      <c r="V7671" s="5"/>
      <c r="W7671" s="5"/>
      <c r="X7671" s="5"/>
      <c r="Y7671" s="5"/>
      <c r="Z7671" s="5"/>
      <c r="AA7671" s="5"/>
      <c r="AB7671" s="5"/>
      <c r="AC7671" s="5"/>
      <c r="AD7671" s="5"/>
      <c r="AE7671" s="5"/>
      <c r="AF7671" s="5"/>
      <c r="AG7671" s="5"/>
      <c r="AH7671" s="5"/>
      <c r="AI7671" s="5"/>
      <c r="AJ7671" s="5"/>
    </row>
    <row r="7672" spans="11:36">
      <c r="K7672" s="5"/>
      <c r="L7672" s="5"/>
      <c r="M7672" s="5"/>
      <c r="N7672" s="5"/>
      <c r="O7672" s="5"/>
      <c r="P7672" s="5"/>
      <c r="Q7672" s="5"/>
      <c r="R7672" s="5"/>
      <c r="S7672" s="5"/>
      <c r="T7672" s="5"/>
      <c r="U7672" s="5"/>
      <c r="V7672" s="5"/>
      <c r="W7672" s="5"/>
      <c r="X7672" s="5"/>
      <c r="Y7672" s="5"/>
      <c r="Z7672" s="5"/>
      <c r="AA7672" s="5"/>
      <c r="AB7672" s="5"/>
      <c r="AC7672" s="5"/>
      <c r="AD7672" s="5"/>
      <c r="AE7672" s="5"/>
      <c r="AF7672" s="5"/>
      <c r="AG7672" s="5"/>
      <c r="AH7672" s="5"/>
      <c r="AI7672" s="5"/>
      <c r="AJ7672" s="5"/>
    </row>
    <row r="7673" spans="11:36">
      <c r="K7673" s="5"/>
      <c r="L7673" s="5"/>
      <c r="M7673" s="5"/>
      <c r="N7673" s="5"/>
      <c r="O7673" s="5"/>
      <c r="P7673" s="5"/>
      <c r="Q7673" s="5"/>
      <c r="R7673" s="5"/>
      <c r="S7673" s="5"/>
      <c r="T7673" s="5"/>
      <c r="U7673" s="5"/>
      <c r="V7673" s="5"/>
      <c r="W7673" s="5"/>
      <c r="X7673" s="5"/>
      <c r="Y7673" s="5"/>
      <c r="Z7673" s="5"/>
      <c r="AA7673" s="5"/>
      <c r="AB7673" s="5"/>
      <c r="AC7673" s="5"/>
      <c r="AD7673" s="5"/>
      <c r="AE7673" s="5"/>
      <c r="AF7673" s="5"/>
      <c r="AG7673" s="5"/>
      <c r="AH7673" s="5"/>
      <c r="AI7673" s="5"/>
      <c r="AJ7673" s="5"/>
    </row>
    <row r="7674" spans="11:36">
      <c r="K7674" s="5"/>
      <c r="L7674" s="5"/>
      <c r="M7674" s="5"/>
      <c r="N7674" s="5"/>
      <c r="O7674" s="5"/>
      <c r="P7674" s="5"/>
      <c r="Q7674" s="5"/>
      <c r="R7674" s="5"/>
      <c r="S7674" s="5"/>
      <c r="T7674" s="5"/>
      <c r="U7674" s="5"/>
      <c r="V7674" s="5"/>
      <c r="W7674" s="5"/>
      <c r="X7674" s="5"/>
      <c r="Y7674" s="5"/>
      <c r="Z7674" s="5"/>
      <c r="AA7674" s="5"/>
      <c r="AB7674" s="5"/>
      <c r="AC7674" s="5"/>
      <c r="AD7674" s="5"/>
      <c r="AE7674" s="5"/>
      <c r="AF7674" s="5"/>
      <c r="AG7674" s="5"/>
      <c r="AH7674" s="5"/>
      <c r="AI7674" s="5"/>
      <c r="AJ7674" s="5"/>
    </row>
    <row r="7675" spans="11:36">
      <c r="K7675" s="5"/>
      <c r="L7675" s="5"/>
      <c r="M7675" s="5"/>
      <c r="N7675" s="5"/>
      <c r="O7675" s="5"/>
      <c r="P7675" s="5"/>
      <c r="Q7675" s="5"/>
      <c r="R7675" s="5"/>
      <c r="S7675" s="5"/>
      <c r="T7675" s="5"/>
      <c r="U7675" s="5"/>
      <c r="V7675" s="5"/>
      <c r="W7675" s="5"/>
      <c r="X7675" s="5"/>
      <c r="Y7675" s="5"/>
      <c r="Z7675" s="5"/>
      <c r="AA7675" s="5"/>
      <c r="AB7675" s="5"/>
      <c r="AC7675" s="5"/>
      <c r="AD7675" s="5"/>
      <c r="AE7675" s="5"/>
      <c r="AF7675" s="5"/>
      <c r="AG7675" s="5"/>
      <c r="AH7675" s="5"/>
      <c r="AI7675" s="5"/>
      <c r="AJ7675" s="5"/>
    </row>
    <row r="7676" spans="11:36">
      <c r="K7676" s="5"/>
      <c r="L7676" s="5"/>
      <c r="M7676" s="5"/>
      <c r="N7676" s="5"/>
      <c r="O7676" s="5"/>
      <c r="P7676" s="5"/>
      <c r="Q7676" s="5"/>
      <c r="R7676" s="5"/>
      <c r="S7676" s="5"/>
      <c r="T7676" s="5"/>
      <c r="U7676" s="5"/>
      <c r="V7676" s="5"/>
      <c r="W7676" s="5"/>
      <c r="X7676" s="5"/>
      <c r="Y7676" s="5"/>
      <c r="Z7676" s="5"/>
      <c r="AA7676" s="5"/>
      <c r="AB7676" s="5"/>
      <c r="AC7676" s="5"/>
      <c r="AD7676" s="5"/>
      <c r="AE7676" s="5"/>
      <c r="AF7676" s="5"/>
      <c r="AG7676" s="5"/>
      <c r="AH7676" s="5"/>
      <c r="AI7676" s="5"/>
      <c r="AJ7676" s="5"/>
    </row>
    <row r="7677" spans="11:36">
      <c r="K7677" s="5"/>
      <c r="L7677" s="5"/>
      <c r="M7677" s="5"/>
      <c r="N7677" s="5"/>
      <c r="O7677" s="5"/>
      <c r="P7677" s="5"/>
      <c r="Q7677" s="5"/>
      <c r="R7677" s="5"/>
      <c r="S7677" s="5"/>
      <c r="T7677" s="5"/>
      <c r="U7677" s="5"/>
      <c r="V7677" s="5"/>
      <c r="W7677" s="5"/>
      <c r="X7677" s="5"/>
      <c r="Y7677" s="5"/>
      <c r="Z7677" s="5"/>
      <c r="AA7677" s="5"/>
      <c r="AB7677" s="5"/>
      <c r="AC7677" s="5"/>
      <c r="AD7677" s="5"/>
      <c r="AE7677" s="5"/>
      <c r="AF7677" s="5"/>
      <c r="AG7677" s="5"/>
      <c r="AH7677" s="5"/>
      <c r="AI7677" s="5"/>
      <c r="AJ7677" s="5"/>
    </row>
    <row r="7678" spans="11:36">
      <c r="K7678" s="5"/>
      <c r="L7678" s="5"/>
      <c r="M7678" s="5"/>
      <c r="N7678" s="5"/>
      <c r="O7678" s="5"/>
      <c r="P7678" s="5"/>
      <c r="Q7678" s="5"/>
      <c r="R7678" s="5"/>
      <c r="S7678" s="5"/>
      <c r="T7678" s="5"/>
      <c r="U7678" s="5"/>
      <c r="V7678" s="5"/>
      <c r="W7678" s="5"/>
      <c r="X7678" s="5"/>
      <c r="Y7678" s="5"/>
      <c r="Z7678" s="5"/>
      <c r="AA7678" s="5"/>
      <c r="AB7678" s="5"/>
      <c r="AC7678" s="5"/>
      <c r="AD7678" s="5"/>
      <c r="AE7678" s="5"/>
      <c r="AF7678" s="5"/>
      <c r="AG7678" s="5"/>
      <c r="AH7678" s="5"/>
      <c r="AI7678" s="5"/>
      <c r="AJ7678" s="5"/>
    </row>
    <row r="7679" spans="11:36">
      <c r="K7679" s="5"/>
      <c r="L7679" s="5"/>
      <c r="M7679" s="5"/>
      <c r="N7679" s="5"/>
      <c r="O7679" s="5"/>
      <c r="P7679" s="5"/>
      <c r="Q7679" s="5"/>
      <c r="R7679" s="5"/>
      <c r="S7679" s="5"/>
      <c r="T7679" s="5"/>
      <c r="U7679" s="5"/>
      <c r="V7679" s="5"/>
      <c r="W7679" s="5"/>
      <c r="X7679" s="5"/>
      <c r="Y7679" s="5"/>
      <c r="Z7679" s="5"/>
      <c r="AA7679" s="5"/>
      <c r="AB7679" s="5"/>
      <c r="AC7679" s="5"/>
      <c r="AD7679" s="5"/>
      <c r="AE7679" s="5"/>
      <c r="AF7679" s="5"/>
      <c r="AG7679" s="5"/>
      <c r="AH7679" s="5"/>
      <c r="AI7679" s="5"/>
      <c r="AJ7679" s="5"/>
    </row>
    <row r="7680" spans="11:36">
      <c r="K7680" s="5"/>
      <c r="L7680" s="5"/>
      <c r="M7680" s="5"/>
      <c r="N7680" s="5"/>
      <c r="O7680" s="5"/>
      <c r="P7680" s="5"/>
      <c r="Q7680" s="5"/>
      <c r="R7680" s="5"/>
      <c r="S7680" s="5"/>
      <c r="T7680" s="5"/>
      <c r="U7680" s="5"/>
      <c r="V7680" s="5"/>
      <c r="W7680" s="5"/>
      <c r="X7680" s="5"/>
      <c r="Y7680" s="5"/>
      <c r="Z7680" s="5"/>
      <c r="AA7680" s="5"/>
      <c r="AB7680" s="5"/>
      <c r="AC7680" s="5"/>
      <c r="AD7680" s="5"/>
      <c r="AE7680" s="5"/>
      <c r="AF7680" s="5"/>
      <c r="AG7680" s="5"/>
      <c r="AH7680" s="5"/>
      <c r="AI7680" s="5"/>
      <c r="AJ7680" s="5"/>
    </row>
    <row r="7681" spans="11:36">
      <c r="K7681" s="5"/>
      <c r="L7681" s="5"/>
      <c r="M7681" s="5"/>
      <c r="N7681" s="5"/>
      <c r="O7681" s="5"/>
      <c r="P7681" s="5"/>
      <c r="Q7681" s="5"/>
      <c r="R7681" s="5"/>
      <c r="S7681" s="5"/>
      <c r="T7681" s="5"/>
      <c r="U7681" s="5"/>
      <c r="V7681" s="5"/>
      <c r="W7681" s="5"/>
      <c r="X7681" s="5"/>
      <c r="Y7681" s="5"/>
      <c r="Z7681" s="5"/>
      <c r="AA7681" s="5"/>
      <c r="AB7681" s="5"/>
      <c r="AC7681" s="5"/>
      <c r="AD7681" s="5"/>
      <c r="AE7681" s="5"/>
      <c r="AF7681" s="5"/>
      <c r="AG7681" s="5"/>
      <c r="AH7681" s="5"/>
      <c r="AI7681" s="5"/>
      <c r="AJ7681" s="5"/>
    </row>
    <row r="7682" spans="11:36">
      <c r="K7682" s="5"/>
      <c r="L7682" s="5"/>
      <c r="M7682" s="5"/>
      <c r="N7682" s="5"/>
      <c r="O7682" s="5"/>
      <c r="P7682" s="5"/>
      <c r="Q7682" s="5"/>
      <c r="R7682" s="5"/>
      <c r="S7682" s="5"/>
      <c r="T7682" s="5"/>
      <c r="U7682" s="5"/>
      <c r="V7682" s="5"/>
      <c r="W7682" s="5"/>
      <c r="X7682" s="5"/>
      <c r="Y7682" s="5"/>
      <c r="Z7682" s="5"/>
      <c r="AA7682" s="5"/>
      <c r="AB7682" s="5"/>
      <c r="AC7682" s="5"/>
      <c r="AD7682" s="5"/>
      <c r="AE7682" s="5"/>
      <c r="AF7682" s="5"/>
      <c r="AG7682" s="5"/>
      <c r="AH7682" s="5"/>
      <c r="AI7682" s="5"/>
      <c r="AJ7682" s="5"/>
    </row>
    <row r="7683" spans="11:36">
      <c r="K7683" s="5"/>
      <c r="L7683" s="5"/>
      <c r="M7683" s="5"/>
      <c r="N7683" s="5"/>
      <c r="O7683" s="5"/>
      <c r="P7683" s="5"/>
      <c r="Q7683" s="5"/>
      <c r="R7683" s="5"/>
      <c r="S7683" s="5"/>
      <c r="T7683" s="5"/>
      <c r="U7683" s="5"/>
      <c r="V7683" s="5"/>
      <c r="W7683" s="5"/>
      <c r="X7683" s="5"/>
      <c r="Y7683" s="5"/>
      <c r="Z7683" s="5"/>
      <c r="AA7683" s="5"/>
      <c r="AB7683" s="5"/>
      <c r="AC7683" s="5"/>
      <c r="AD7683" s="5"/>
      <c r="AE7683" s="5"/>
      <c r="AF7683" s="5"/>
      <c r="AG7683" s="5"/>
      <c r="AH7683" s="5"/>
      <c r="AI7683" s="5"/>
      <c r="AJ7683" s="5"/>
    </row>
    <row r="7684" spans="11:36">
      <c r="K7684" s="5"/>
      <c r="L7684" s="5"/>
      <c r="M7684" s="5"/>
      <c r="N7684" s="5"/>
      <c r="O7684" s="5"/>
      <c r="P7684" s="5"/>
      <c r="Q7684" s="5"/>
      <c r="R7684" s="5"/>
      <c r="S7684" s="5"/>
      <c r="T7684" s="5"/>
      <c r="U7684" s="5"/>
      <c r="V7684" s="5"/>
      <c r="W7684" s="5"/>
      <c r="X7684" s="5"/>
      <c r="Y7684" s="5"/>
      <c r="Z7684" s="5"/>
      <c r="AA7684" s="5"/>
      <c r="AB7684" s="5"/>
      <c r="AC7684" s="5"/>
      <c r="AD7684" s="5"/>
      <c r="AE7684" s="5"/>
      <c r="AF7684" s="5"/>
      <c r="AG7684" s="5"/>
      <c r="AH7684" s="5"/>
      <c r="AI7684" s="5"/>
      <c r="AJ7684" s="5"/>
    </row>
    <row r="7685" spans="11:36">
      <c r="K7685" s="5"/>
      <c r="L7685" s="5"/>
      <c r="M7685" s="5"/>
      <c r="N7685" s="5"/>
      <c r="O7685" s="5"/>
      <c r="P7685" s="5"/>
      <c r="Q7685" s="5"/>
      <c r="R7685" s="5"/>
      <c r="S7685" s="5"/>
      <c r="T7685" s="5"/>
      <c r="U7685" s="5"/>
      <c r="V7685" s="5"/>
      <c r="W7685" s="5"/>
      <c r="X7685" s="5"/>
      <c r="Y7685" s="5"/>
      <c r="Z7685" s="5"/>
      <c r="AA7685" s="5"/>
      <c r="AB7685" s="5"/>
      <c r="AC7685" s="5"/>
      <c r="AD7685" s="5"/>
      <c r="AE7685" s="5"/>
      <c r="AF7685" s="5"/>
      <c r="AG7685" s="5"/>
      <c r="AH7685" s="5"/>
      <c r="AI7685" s="5"/>
      <c r="AJ7685" s="5"/>
    </row>
    <row r="7686" spans="11:36">
      <c r="K7686" s="5"/>
      <c r="L7686" s="5"/>
      <c r="M7686" s="5"/>
      <c r="N7686" s="5"/>
      <c r="O7686" s="5"/>
      <c r="P7686" s="5"/>
      <c r="Q7686" s="5"/>
      <c r="R7686" s="5"/>
      <c r="S7686" s="5"/>
      <c r="T7686" s="5"/>
      <c r="U7686" s="5"/>
      <c r="V7686" s="5"/>
      <c r="W7686" s="5"/>
      <c r="X7686" s="5"/>
      <c r="Y7686" s="5"/>
      <c r="Z7686" s="5"/>
      <c r="AA7686" s="5"/>
      <c r="AB7686" s="5"/>
      <c r="AC7686" s="5"/>
      <c r="AD7686" s="5"/>
      <c r="AE7686" s="5"/>
      <c r="AF7686" s="5"/>
      <c r="AG7686" s="5"/>
      <c r="AH7686" s="5"/>
      <c r="AI7686" s="5"/>
      <c r="AJ7686" s="5"/>
    </row>
    <row r="7687" spans="11:36">
      <c r="K7687" s="5"/>
      <c r="L7687" s="5"/>
      <c r="M7687" s="5"/>
      <c r="N7687" s="5"/>
      <c r="O7687" s="5"/>
      <c r="P7687" s="5"/>
      <c r="Q7687" s="5"/>
      <c r="R7687" s="5"/>
      <c r="S7687" s="5"/>
      <c r="T7687" s="5"/>
      <c r="U7687" s="5"/>
      <c r="V7687" s="5"/>
      <c r="W7687" s="5"/>
      <c r="X7687" s="5"/>
      <c r="Y7687" s="5"/>
      <c r="Z7687" s="5"/>
      <c r="AA7687" s="5"/>
      <c r="AB7687" s="5"/>
      <c r="AC7687" s="5"/>
      <c r="AD7687" s="5"/>
      <c r="AE7687" s="5"/>
      <c r="AF7687" s="5"/>
      <c r="AG7687" s="5"/>
      <c r="AH7687" s="5"/>
      <c r="AI7687" s="5"/>
      <c r="AJ7687" s="5"/>
    </row>
    <row r="7688" spans="11:36">
      <c r="K7688" s="5"/>
      <c r="L7688" s="5"/>
      <c r="M7688" s="5"/>
      <c r="N7688" s="5"/>
      <c r="O7688" s="5"/>
      <c r="P7688" s="5"/>
      <c r="Q7688" s="5"/>
      <c r="R7688" s="5"/>
      <c r="S7688" s="5"/>
      <c r="T7688" s="5"/>
      <c r="U7688" s="5"/>
      <c r="V7688" s="5"/>
      <c r="W7688" s="5"/>
      <c r="X7688" s="5"/>
      <c r="Y7688" s="5"/>
      <c r="Z7688" s="5"/>
      <c r="AA7688" s="5"/>
      <c r="AB7688" s="5"/>
      <c r="AC7688" s="5"/>
      <c r="AD7688" s="5"/>
      <c r="AE7688" s="5"/>
      <c r="AF7688" s="5"/>
      <c r="AG7688" s="5"/>
      <c r="AH7688" s="5"/>
      <c r="AI7688" s="5"/>
      <c r="AJ7688" s="5"/>
    </row>
    <row r="7689" spans="11:36">
      <c r="K7689" s="5"/>
      <c r="L7689" s="5"/>
      <c r="M7689" s="5"/>
      <c r="N7689" s="5"/>
      <c r="O7689" s="5"/>
      <c r="P7689" s="5"/>
      <c r="Q7689" s="5"/>
      <c r="R7689" s="5"/>
      <c r="S7689" s="5"/>
      <c r="T7689" s="5"/>
      <c r="U7689" s="5"/>
      <c r="V7689" s="5"/>
      <c r="W7689" s="5"/>
      <c r="X7689" s="5"/>
      <c r="Y7689" s="5"/>
      <c r="Z7689" s="5"/>
      <c r="AA7689" s="5"/>
      <c r="AB7689" s="5"/>
      <c r="AC7689" s="5"/>
      <c r="AD7689" s="5"/>
      <c r="AE7689" s="5"/>
      <c r="AF7689" s="5"/>
      <c r="AG7689" s="5"/>
      <c r="AH7689" s="5"/>
      <c r="AI7689" s="5"/>
      <c r="AJ7689" s="5"/>
    </row>
    <row r="7690" spans="11:36">
      <c r="K7690" s="5"/>
      <c r="L7690" s="5"/>
      <c r="M7690" s="5"/>
      <c r="N7690" s="5"/>
      <c r="O7690" s="5"/>
      <c r="P7690" s="5"/>
      <c r="Q7690" s="5"/>
      <c r="R7690" s="5"/>
      <c r="S7690" s="5"/>
      <c r="T7690" s="5"/>
      <c r="U7690" s="5"/>
      <c r="V7690" s="5"/>
      <c r="W7690" s="5"/>
      <c r="X7690" s="5"/>
      <c r="Y7690" s="5"/>
      <c r="Z7690" s="5"/>
      <c r="AA7690" s="5"/>
      <c r="AB7690" s="5"/>
      <c r="AC7690" s="5"/>
      <c r="AD7690" s="5"/>
      <c r="AE7690" s="5"/>
      <c r="AF7690" s="5"/>
      <c r="AG7690" s="5"/>
      <c r="AH7690" s="5"/>
      <c r="AI7690" s="5"/>
      <c r="AJ7690" s="5"/>
    </row>
    <row r="7691" spans="11:36">
      <c r="K7691" s="5"/>
      <c r="L7691" s="5"/>
      <c r="M7691" s="5"/>
      <c r="N7691" s="5"/>
      <c r="O7691" s="5"/>
      <c r="P7691" s="5"/>
      <c r="Q7691" s="5"/>
      <c r="R7691" s="5"/>
      <c r="S7691" s="5"/>
      <c r="T7691" s="5"/>
      <c r="U7691" s="5"/>
      <c r="V7691" s="5"/>
      <c r="W7691" s="5"/>
      <c r="X7691" s="5"/>
      <c r="Y7691" s="5"/>
      <c r="Z7691" s="5"/>
      <c r="AA7691" s="5"/>
      <c r="AB7691" s="5"/>
      <c r="AC7691" s="5"/>
      <c r="AD7691" s="5"/>
      <c r="AE7691" s="5"/>
      <c r="AF7691" s="5"/>
      <c r="AG7691" s="5"/>
      <c r="AH7691" s="5"/>
      <c r="AI7691" s="5"/>
      <c r="AJ7691" s="5"/>
    </row>
    <row r="7692" spans="11:36">
      <c r="K7692" s="5"/>
      <c r="L7692" s="5"/>
      <c r="M7692" s="5"/>
      <c r="N7692" s="5"/>
      <c r="O7692" s="5"/>
      <c r="P7692" s="5"/>
      <c r="Q7692" s="5"/>
      <c r="R7692" s="5"/>
      <c r="S7692" s="5"/>
      <c r="T7692" s="5"/>
      <c r="U7692" s="5"/>
      <c r="V7692" s="5"/>
      <c r="W7692" s="5"/>
      <c r="X7692" s="5"/>
      <c r="Y7692" s="5"/>
      <c r="Z7692" s="5"/>
      <c r="AA7692" s="5"/>
      <c r="AB7692" s="5"/>
      <c r="AC7692" s="5"/>
      <c r="AD7692" s="5"/>
      <c r="AE7692" s="5"/>
      <c r="AF7692" s="5"/>
      <c r="AG7692" s="5"/>
      <c r="AH7692" s="5"/>
      <c r="AI7692" s="5"/>
      <c r="AJ7692" s="5"/>
    </row>
    <row r="7693" spans="11:36">
      <c r="K7693" s="5"/>
      <c r="L7693" s="5"/>
      <c r="M7693" s="5"/>
      <c r="N7693" s="5"/>
      <c r="O7693" s="5"/>
      <c r="P7693" s="5"/>
      <c r="Q7693" s="5"/>
      <c r="R7693" s="5"/>
      <c r="S7693" s="5"/>
      <c r="T7693" s="5"/>
      <c r="U7693" s="5"/>
      <c r="V7693" s="5"/>
      <c r="W7693" s="5"/>
      <c r="X7693" s="5"/>
      <c r="Y7693" s="5"/>
      <c r="Z7693" s="5"/>
      <c r="AA7693" s="5"/>
      <c r="AB7693" s="5"/>
      <c r="AC7693" s="5"/>
      <c r="AD7693" s="5"/>
      <c r="AE7693" s="5"/>
      <c r="AF7693" s="5"/>
      <c r="AG7693" s="5"/>
      <c r="AH7693" s="5"/>
      <c r="AI7693" s="5"/>
      <c r="AJ7693" s="5"/>
    </row>
    <row r="7694" spans="11:36">
      <c r="K7694" s="5"/>
      <c r="L7694" s="5"/>
      <c r="M7694" s="5"/>
      <c r="N7694" s="5"/>
      <c r="O7694" s="5"/>
      <c r="P7694" s="5"/>
      <c r="Q7694" s="5"/>
      <c r="R7694" s="5"/>
      <c r="S7694" s="5"/>
      <c r="T7694" s="5"/>
      <c r="U7694" s="5"/>
      <c r="V7694" s="5"/>
      <c r="W7694" s="5"/>
      <c r="X7694" s="5"/>
      <c r="Y7694" s="5"/>
      <c r="Z7694" s="5"/>
      <c r="AA7694" s="5"/>
      <c r="AB7694" s="5"/>
      <c r="AC7694" s="5"/>
      <c r="AD7694" s="5"/>
      <c r="AE7694" s="5"/>
      <c r="AF7694" s="5"/>
      <c r="AG7694" s="5"/>
      <c r="AH7694" s="5"/>
      <c r="AI7694" s="5"/>
      <c r="AJ7694" s="5"/>
    </row>
    <row r="7695" spans="11:36">
      <c r="K7695" s="5"/>
      <c r="L7695" s="5"/>
      <c r="M7695" s="5"/>
      <c r="N7695" s="5"/>
      <c r="O7695" s="5"/>
      <c r="P7695" s="5"/>
      <c r="Q7695" s="5"/>
      <c r="R7695" s="5"/>
      <c r="S7695" s="5"/>
      <c r="T7695" s="5"/>
      <c r="U7695" s="5"/>
      <c r="V7695" s="5"/>
      <c r="W7695" s="5"/>
      <c r="X7695" s="5"/>
      <c r="Y7695" s="5"/>
      <c r="Z7695" s="5"/>
      <c r="AA7695" s="5"/>
      <c r="AB7695" s="5"/>
      <c r="AC7695" s="5"/>
      <c r="AD7695" s="5"/>
      <c r="AE7695" s="5"/>
      <c r="AF7695" s="5"/>
      <c r="AG7695" s="5"/>
      <c r="AH7695" s="5"/>
      <c r="AI7695" s="5"/>
      <c r="AJ7695" s="5"/>
    </row>
    <row r="7696" spans="11:36">
      <c r="K7696" s="5"/>
      <c r="L7696" s="5"/>
      <c r="M7696" s="5"/>
      <c r="N7696" s="5"/>
      <c r="O7696" s="5"/>
      <c r="P7696" s="5"/>
      <c r="Q7696" s="5"/>
      <c r="R7696" s="5"/>
      <c r="S7696" s="5"/>
      <c r="T7696" s="5"/>
      <c r="U7696" s="5"/>
      <c r="V7696" s="5"/>
      <c r="W7696" s="5"/>
      <c r="X7696" s="5"/>
      <c r="Y7696" s="5"/>
      <c r="Z7696" s="5"/>
      <c r="AA7696" s="5"/>
      <c r="AB7696" s="5"/>
      <c r="AC7696" s="5"/>
      <c r="AD7696" s="5"/>
      <c r="AE7696" s="5"/>
      <c r="AF7696" s="5"/>
      <c r="AG7696" s="5"/>
      <c r="AH7696" s="5"/>
      <c r="AI7696" s="5"/>
      <c r="AJ7696" s="5"/>
    </row>
    <row r="7697" spans="11:36">
      <c r="K7697" s="5"/>
      <c r="L7697" s="5"/>
      <c r="M7697" s="5"/>
      <c r="N7697" s="5"/>
      <c r="O7697" s="5"/>
      <c r="P7697" s="5"/>
      <c r="Q7697" s="5"/>
      <c r="R7697" s="5"/>
      <c r="S7697" s="5"/>
      <c r="T7697" s="5"/>
      <c r="U7697" s="5"/>
      <c r="V7697" s="5"/>
      <c r="W7697" s="5"/>
      <c r="X7697" s="5"/>
      <c r="Y7697" s="5"/>
      <c r="Z7697" s="5"/>
      <c r="AA7697" s="5"/>
      <c r="AB7697" s="5"/>
      <c r="AC7697" s="5"/>
      <c r="AD7697" s="5"/>
      <c r="AE7697" s="5"/>
      <c r="AF7697" s="5"/>
      <c r="AG7697" s="5"/>
      <c r="AH7697" s="5"/>
      <c r="AI7697" s="5"/>
      <c r="AJ7697" s="5"/>
    </row>
    <row r="7698" spans="11:36">
      <c r="K7698" s="5"/>
      <c r="L7698" s="5"/>
      <c r="M7698" s="5"/>
      <c r="N7698" s="5"/>
      <c r="O7698" s="5"/>
      <c r="P7698" s="5"/>
      <c r="Q7698" s="5"/>
      <c r="R7698" s="5"/>
      <c r="S7698" s="5"/>
      <c r="T7698" s="5"/>
      <c r="U7698" s="5"/>
      <c r="V7698" s="5"/>
      <c r="W7698" s="5"/>
      <c r="X7698" s="5"/>
      <c r="Y7698" s="5"/>
      <c r="Z7698" s="5"/>
      <c r="AA7698" s="5"/>
      <c r="AB7698" s="5"/>
      <c r="AC7698" s="5"/>
      <c r="AD7698" s="5"/>
      <c r="AE7698" s="5"/>
      <c r="AF7698" s="5"/>
      <c r="AG7698" s="5"/>
      <c r="AH7698" s="5"/>
      <c r="AI7698" s="5"/>
      <c r="AJ7698" s="5"/>
    </row>
    <row r="7699" spans="11:36">
      <c r="K7699" s="5"/>
      <c r="L7699" s="5"/>
      <c r="M7699" s="5"/>
      <c r="N7699" s="5"/>
      <c r="O7699" s="5"/>
      <c r="P7699" s="5"/>
      <c r="Q7699" s="5"/>
      <c r="R7699" s="5"/>
      <c r="S7699" s="5"/>
      <c r="T7699" s="5"/>
      <c r="U7699" s="5"/>
      <c r="V7699" s="5"/>
      <c r="W7699" s="5"/>
      <c r="X7699" s="5"/>
      <c r="Y7699" s="5"/>
      <c r="Z7699" s="5"/>
      <c r="AA7699" s="5"/>
      <c r="AB7699" s="5"/>
      <c r="AC7699" s="5"/>
      <c r="AD7699" s="5"/>
      <c r="AE7699" s="5"/>
      <c r="AF7699" s="5"/>
      <c r="AG7699" s="5"/>
      <c r="AH7699" s="5"/>
      <c r="AI7699" s="5"/>
      <c r="AJ7699" s="5"/>
    </row>
    <row r="7700" spans="11:36">
      <c r="K7700" s="5"/>
      <c r="L7700" s="5"/>
      <c r="M7700" s="5"/>
      <c r="N7700" s="5"/>
      <c r="O7700" s="5"/>
      <c r="P7700" s="5"/>
      <c r="Q7700" s="5"/>
      <c r="R7700" s="5"/>
      <c r="S7700" s="5"/>
      <c r="T7700" s="5"/>
      <c r="U7700" s="5"/>
      <c r="V7700" s="5"/>
      <c r="W7700" s="5"/>
      <c r="X7700" s="5"/>
      <c r="Y7700" s="5"/>
      <c r="Z7700" s="5"/>
      <c r="AA7700" s="5"/>
      <c r="AB7700" s="5"/>
      <c r="AC7700" s="5"/>
      <c r="AD7700" s="5"/>
      <c r="AE7700" s="5"/>
      <c r="AF7700" s="5"/>
      <c r="AG7700" s="5"/>
      <c r="AH7700" s="5"/>
      <c r="AI7700" s="5"/>
      <c r="AJ7700" s="5"/>
    </row>
    <row r="7701" spans="11:36">
      <c r="K7701" s="5"/>
      <c r="L7701" s="5"/>
      <c r="M7701" s="5"/>
      <c r="N7701" s="5"/>
      <c r="O7701" s="5"/>
      <c r="P7701" s="5"/>
      <c r="Q7701" s="5"/>
      <c r="R7701" s="5"/>
      <c r="S7701" s="5"/>
      <c r="T7701" s="5"/>
      <c r="U7701" s="5"/>
      <c r="V7701" s="5"/>
      <c r="W7701" s="5"/>
      <c r="X7701" s="5"/>
      <c r="Y7701" s="5"/>
      <c r="Z7701" s="5"/>
      <c r="AA7701" s="5"/>
      <c r="AB7701" s="5"/>
      <c r="AC7701" s="5"/>
      <c r="AD7701" s="5"/>
      <c r="AE7701" s="5"/>
      <c r="AF7701" s="5"/>
      <c r="AG7701" s="5"/>
      <c r="AH7701" s="5"/>
      <c r="AI7701" s="5"/>
      <c r="AJ7701" s="5"/>
    </row>
    <row r="7702" spans="11:36">
      <c r="K7702" s="5"/>
      <c r="L7702" s="5"/>
      <c r="M7702" s="5"/>
      <c r="N7702" s="5"/>
      <c r="O7702" s="5"/>
      <c r="P7702" s="5"/>
      <c r="Q7702" s="5"/>
      <c r="R7702" s="5"/>
      <c r="S7702" s="5"/>
      <c r="T7702" s="5"/>
      <c r="U7702" s="5"/>
      <c r="V7702" s="5"/>
      <c r="W7702" s="5"/>
      <c r="X7702" s="5"/>
      <c r="Y7702" s="5"/>
      <c r="Z7702" s="5"/>
      <c r="AA7702" s="5"/>
      <c r="AB7702" s="5"/>
      <c r="AC7702" s="5"/>
      <c r="AD7702" s="5"/>
      <c r="AE7702" s="5"/>
      <c r="AF7702" s="5"/>
      <c r="AG7702" s="5"/>
      <c r="AH7702" s="5"/>
      <c r="AI7702" s="5"/>
      <c r="AJ7702" s="5"/>
    </row>
    <row r="7703" spans="11:36">
      <c r="K7703" s="5"/>
      <c r="L7703" s="5"/>
      <c r="M7703" s="5"/>
      <c r="N7703" s="5"/>
      <c r="O7703" s="5"/>
      <c r="P7703" s="5"/>
      <c r="Q7703" s="5"/>
      <c r="R7703" s="5"/>
      <c r="S7703" s="5"/>
      <c r="T7703" s="5"/>
      <c r="U7703" s="5"/>
      <c r="V7703" s="5"/>
      <c r="W7703" s="5"/>
      <c r="X7703" s="5"/>
      <c r="Y7703" s="5"/>
      <c r="Z7703" s="5"/>
      <c r="AA7703" s="5"/>
      <c r="AB7703" s="5"/>
      <c r="AC7703" s="5"/>
      <c r="AD7703" s="5"/>
      <c r="AE7703" s="5"/>
      <c r="AF7703" s="5"/>
      <c r="AG7703" s="5"/>
      <c r="AH7703" s="5"/>
      <c r="AI7703" s="5"/>
      <c r="AJ7703" s="5"/>
    </row>
    <row r="7704" spans="11:36">
      <c r="K7704" s="5"/>
      <c r="L7704" s="5"/>
      <c r="M7704" s="5"/>
      <c r="N7704" s="5"/>
      <c r="O7704" s="5"/>
      <c r="P7704" s="5"/>
      <c r="Q7704" s="5"/>
      <c r="R7704" s="5"/>
      <c r="S7704" s="5"/>
      <c r="T7704" s="5"/>
      <c r="U7704" s="5"/>
      <c r="V7704" s="5"/>
      <c r="W7704" s="5"/>
      <c r="X7704" s="5"/>
      <c r="Y7704" s="5"/>
      <c r="Z7704" s="5"/>
      <c r="AA7704" s="5"/>
      <c r="AB7704" s="5"/>
      <c r="AC7704" s="5"/>
      <c r="AD7704" s="5"/>
      <c r="AE7704" s="5"/>
      <c r="AF7704" s="5"/>
      <c r="AG7704" s="5"/>
      <c r="AH7704" s="5"/>
      <c r="AI7704" s="5"/>
      <c r="AJ7704" s="5"/>
    </row>
    <row r="7705" spans="11:36">
      <c r="K7705" s="5"/>
      <c r="L7705" s="5"/>
      <c r="M7705" s="5"/>
      <c r="N7705" s="5"/>
      <c r="O7705" s="5"/>
      <c r="P7705" s="5"/>
      <c r="Q7705" s="5"/>
      <c r="R7705" s="5"/>
      <c r="S7705" s="5"/>
      <c r="T7705" s="5"/>
      <c r="U7705" s="5"/>
      <c r="V7705" s="5"/>
      <c r="W7705" s="5"/>
      <c r="X7705" s="5"/>
      <c r="Y7705" s="5"/>
      <c r="Z7705" s="5"/>
      <c r="AA7705" s="5"/>
      <c r="AB7705" s="5"/>
      <c r="AC7705" s="5"/>
      <c r="AD7705" s="5"/>
      <c r="AE7705" s="5"/>
      <c r="AF7705" s="5"/>
      <c r="AG7705" s="5"/>
      <c r="AH7705" s="5"/>
      <c r="AI7705" s="5"/>
      <c r="AJ7705" s="5"/>
    </row>
    <row r="7706" spans="11:36">
      <c r="K7706" s="5"/>
      <c r="L7706" s="5"/>
      <c r="M7706" s="5"/>
      <c r="N7706" s="5"/>
      <c r="O7706" s="5"/>
      <c r="P7706" s="5"/>
      <c r="Q7706" s="5"/>
      <c r="R7706" s="5"/>
      <c r="S7706" s="5"/>
      <c r="T7706" s="5"/>
      <c r="U7706" s="5"/>
      <c r="V7706" s="5"/>
      <c r="W7706" s="5"/>
      <c r="X7706" s="5"/>
      <c r="Y7706" s="5"/>
      <c r="Z7706" s="5"/>
      <c r="AA7706" s="5"/>
      <c r="AB7706" s="5"/>
      <c r="AC7706" s="5"/>
      <c r="AD7706" s="5"/>
      <c r="AE7706" s="5"/>
      <c r="AF7706" s="5"/>
      <c r="AG7706" s="5"/>
      <c r="AH7706" s="5"/>
      <c r="AI7706" s="5"/>
      <c r="AJ7706" s="5"/>
    </row>
    <row r="7707" spans="11:36">
      <c r="K7707" s="5"/>
      <c r="L7707" s="5"/>
      <c r="M7707" s="5"/>
      <c r="N7707" s="5"/>
      <c r="O7707" s="5"/>
      <c r="P7707" s="5"/>
      <c r="Q7707" s="5"/>
      <c r="R7707" s="5"/>
      <c r="S7707" s="5"/>
      <c r="T7707" s="5"/>
      <c r="U7707" s="5"/>
      <c r="V7707" s="5"/>
      <c r="W7707" s="5"/>
      <c r="X7707" s="5"/>
      <c r="Y7707" s="5"/>
      <c r="Z7707" s="5"/>
      <c r="AA7707" s="5"/>
      <c r="AB7707" s="5"/>
      <c r="AC7707" s="5"/>
      <c r="AD7707" s="5"/>
      <c r="AE7707" s="5"/>
      <c r="AF7707" s="5"/>
      <c r="AG7707" s="5"/>
      <c r="AH7707" s="5"/>
      <c r="AI7707" s="5"/>
      <c r="AJ7707" s="5"/>
    </row>
    <row r="7708" spans="11:36">
      <c r="K7708" s="5"/>
      <c r="L7708" s="5"/>
      <c r="M7708" s="5"/>
      <c r="N7708" s="5"/>
      <c r="O7708" s="5"/>
      <c r="P7708" s="5"/>
      <c r="Q7708" s="5"/>
      <c r="R7708" s="5"/>
      <c r="S7708" s="5"/>
      <c r="T7708" s="5"/>
      <c r="U7708" s="5"/>
      <c r="V7708" s="5"/>
      <c r="W7708" s="5"/>
      <c r="X7708" s="5"/>
      <c r="Y7708" s="5"/>
      <c r="Z7708" s="5"/>
      <c r="AA7708" s="5"/>
      <c r="AB7708" s="5"/>
      <c r="AC7708" s="5"/>
      <c r="AD7708" s="5"/>
      <c r="AE7708" s="5"/>
      <c r="AF7708" s="5"/>
      <c r="AG7708" s="5"/>
      <c r="AH7708" s="5"/>
      <c r="AI7708" s="5"/>
      <c r="AJ7708" s="5"/>
    </row>
    <row r="7709" spans="11:36">
      <c r="K7709" s="5"/>
      <c r="L7709" s="5"/>
      <c r="M7709" s="5"/>
      <c r="N7709" s="5"/>
      <c r="O7709" s="5"/>
      <c r="P7709" s="5"/>
      <c r="Q7709" s="5"/>
      <c r="R7709" s="5"/>
      <c r="S7709" s="5"/>
      <c r="T7709" s="5"/>
      <c r="U7709" s="5"/>
      <c r="V7709" s="5"/>
      <c r="W7709" s="5"/>
      <c r="X7709" s="5"/>
      <c r="Y7709" s="5"/>
      <c r="Z7709" s="5"/>
      <c r="AA7709" s="5"/>
      <c r="AB7709" s="5"/>
      <c r="AC7709" s="5"/>
      <c r="AD7709" s="5"/>
      <c r="AE7709" s="5"/>
      <c r="AF7709" s="5"/>
      <c r="AG7709" s="5"/>
      <c r="AH7709" s="5"/>
      <c r="AI7709" s="5"/>
      <c r="AJ7709" s="5"/>
    </row>
    <row r="7710" spans="11:36">
      <c r="K7710" s="5"/>
      <c r="L7710" s="5"/>
      <c r="M7710" s="5"/>
      <c r="N7710" s="5"/>
      <c r="O7710" s="5"/>
      <c r="P7710" s="5"/>
      <c r="Q7710" s="5"/>
      <c r="R7710" s="5"/>
      <c r="S7710" s="5"/>
      <c r="T7710" s="5"/>
      <c r="U7710" s="5"/>
      <c r="V7710" s="5"/>
      <c r="W7710" s="5"/>
      <c r="X7710" s="5"/>
      <c r="Y7710" s="5"/>
      <c r="Z7710" s="5"/>
      <c r="AA7710" s="5"/>
      <c r="AB7710" s="5"/>
      <c r="AC7710" s="5"/>
      <c r="AD7710" s="5"/>
      <c r="AE7710" s="5"/>
      <c r="AF7710" s="5"/>
      <c r="AG7710" s="5"/>
      <c r="AH7710" s="5"/>
      <c r="AI7710" s="5"/>
      <c r="AJ7710" s="5"/>
    </row>
    <row r="7711" spans="11:36">
      <c r="K7711" s="5"/>
      <c r="L7711" s="5"/>
      <c r="M7711" s="5"/>
      <c r="N7711" s="5"/>
      <c r="O7711" s="5"/>
      <c r="P7711" s="5"/>
      <c r="Q7711" s="5"/>
      <c r="R7711" s="5"/>
      <c r="S7711" s="5"/>
      <c r="T7711" s="5"/>
      <c r="U7711" s="5"/>
      <c r="V7711" s="5"/>
      <c r="W7711" s="5"/>
      <c r="X7711" s="5"/>
      <c r="Y7711" s="5"/>
      <c r="Z7711" s="5"/>
      <c r="AA7711" s="5"/>
      <c r="AB7711" s="5"/>
      <c r="AC7711" s="5"/>
      <c r="AD7711" s="5"/>
      <c r="AE7711" s="5"/>
      <c r="AF7711" s="5"/>
      <c r="AG7711" s="5"/>
      <c r="AH7711" s="5"/>
      <c r="AI7711" s="5"/>
      <c r="AJ7711" s="5"/>
    </row>
    <row r="7712" spans="11:36">
      <c r="K7712" s="5"/>
      <c r="L7712" s="5"/>
      <c r="M7712" s="5"/>
      <c r="N7712" s="5"/>
      <c r="O7712" s="5"/>
      <c r="P7712" s="5"/>
      <c r="Q7712" s="5"/>
      <c r="R7712" s="5"/>
      <c r="S7712" s="5"/>
      <c r="T7712" s="5"/>
      <c r="U7712" s="5"/>
      <c r="V7712" s="5"/>
      <c r="W7712" s="5"/>
      <c r="X7712" s="5"/>
      <c r="Y7712" s="5"/>
      <c r="Z7712" s="5"/>
      <c r="AA7712" s="5"/>
      <c r="AB7712" s="5"/>
      <c r="AC7712" s="5"/>
      <c r="AD7712" s="5"/>
      <c r="AE7712" s="5"/>
      <c r="AF7712" s="5"/>
      <c r="AG7712" s="5"/>
      <c r="AH7712" s="5"/>
      <c r="AI7712" s="5"/>
      <c r="AJ7712" s="5"/>
    </row>
    <row r="7713" spans="11:36">
      <c r="K7713" s="5"/>
      <c r="L7713" s="5"/>
      <c r="M7713" s="5"/>
      <c r="N7713" s="5"/>
      <c r="O7713" s="5"/>
      <c r="P7713" s="5"/>
      <c r="Q7713" s="5"/>
      <c r="R7713" s="5"/>
      <c r="S7713" s="5"/>
      <c r="T7713" s="5"/>
      <c r="U7713" s="5"/>
      <c r="V7713" s="5"/>
      <c r="W7713" s="5"/>
      <c r="X7713" s="5"/>
      <c r="Y7713" s="5"/>
      <c r="Z7713" s="5"/>
      <c r="AA7713" s="5"/>
      <c r="AB7713" s="5"/>
      <c r="AC7713" s="5"/>
      <c r="AD7713" s="5"/>
      <c r="AE7713" s="5"/>
      <c r="AF7713" s="5"/>
      <c r="AG7713" s="5"/>
      <c r="AH7713" s="5"/>
      <c r="AI7713" s="5"/>
      <c r="AJ7713" s="5"/>
    </row>
    <row r="7714" spans="11:36">
      <c r="K7714" s="5"/>
      <c r="L7714" s="5"/>
      <c r="M7714" s="5"/>
      <c r="N7714" s="5"/>
      <c r="O7714" s="5"/>
      <c r="P7714" s="5"/>
      <c r="Q7714" s="5"/>
      <c r="R7714" s="5"/>
      <c r="S7714" s="5"/>
      <c r="T7714" s="5"/>
      <c r="U7714" s="5"/>
      <c r="V7714" s="5"/>
      <c r="W7714" s="5"/>
      <c r="X7714" s="5"/>
      <c r="Y7714" s="5"/>
      <c r="Z7714" s="5"/>
      <c r="AA7714" s="5"/>
      <c r="AB7714" s="5"/>
      <c r="AC7714" s="5"/>
      <c r="AD7714" s="5"/>
      <c r="AE7714" s="5"/>
      <c r="AF7714" s="5"/>
      <c r="AG7714" s="5"/>
      <c r="AH7714" s="5"/>
      <c r="AI7714" s="5"/>
      <c r="AJ7714" s="5"/>
    </row>
    <row r="7715" spans="11:36">
      <c r="K7715" s="5"/>
      <c r="L7715" s="5"/>
      <c r="M7715" s="5"/>
      <c r="N7715" s="5"/>
      <c r="O7715" s="5"/>
      <c r="P7715" s="5"/>
      <c r="Q7715" s="5"/>
      <c r="R7715" s="5"/>
      <c r="S7715" s="5"/>
      <c r="T7715" s="5"/>
      <c r="U7715" s="5"/>
      <c r="V7715" s="5"/>
      <c r="W7715" s="5"/>
      <c r="X7715" s="5"/>
      <c r="Y7715" s="5"/>
      <c r="Z7715" s="5"/>
      <c r="AA7715" s="5"/>
      <c r="AB7715" s="5"/>
      <c r="AC7715" s="5"/>
      <c r="AD7715" s="5"/>
      <c r="AE7715" s="5"/>
      <c r="AF7715" s="5"/>
      <c r="AG7715" s="5"/>
      <c r="AH7715" s="5"/>
      <c r="AI7715" s="5"/>
      <c r="AJ7715" s="5"/>
    </row>
    <row r="7716" spans="11:36">
      <c r="K7716" s="5"/>
      <c r="L7716" s="5"/>
      <c r="M7716" s="5"/>
      <c r="N7716" s="5"/>
      <c r="O7716" s="5"/>
      <c r="P7716" s="5"/>
      <c r="Q7716" s="5"/>
      <c r="R7716" s="5"/>
      <c r="S7716" s="5"/>
      <c r="T7716" s="5"/>
      <c r="U7716" s="5"/>
      <c r="V7716" s="5"/>
      <c r="W7716" s="5"/>
      <c r="X7716" s="5"/>
      <c r="Y7716" s="5"/>
      <c r="Z7716" s="5"/>
      <c r="AA7716" s="5"/>
      <c r="AB7716" s="5"/>
      <c r="AC7716" s="5"/>
      <c r="AD7716" s="5"/>
      <c r="AE7716" s="5"/>
      <c r="AF7716" s="5"/>
      <c r="AG7716" s="5"/>
      <c r="AH7716" s="5"/>
      <c r="AI7716" s="5"/>
      <c r="AJ7716" s="5"/>
    </row>
    <row r="7717" spans="11:36">
      <c r="K7717" s="5"/>
      <c r="L7717" s="5"/>
      <c r="M7717" s="5"/>
      <c r="N7717" s="5"/>
      <c r="O7717" s="5"/>
      <c r="P7717" s="5"/>
      <c r="Q7717" s="5"/>
      <c r="R7717" s="5"/>
      <c r="S7717" s="5"/>
      <c r="T7717" s="5"/>
      <c r="U7717" s="5"/>
      <c r="V7717" s="5"/>
      <c r="W7717" s="5"/>
      <c r="X7717" s="5"/>
      <c r="Y7717" s="5"/>
      <c r="Z7717" s="5"/>
      <c r="AA7717" s="5"/>
      <c r="AB7717" s="5"/>
      <c r="AC7717" s="5"/>
      <c r="AD7717" s="5"/>
      <c r="AE7717" s="5"/>
      <c r="AF7717" s="5"/>
      <c r="AG7717" s="5"/>
      <c r="AH7717" s="5"/>
      <c r="AI7717" s="5"/>
      <c r="AJ7717" s="5"/>
    </row>
    <row r="7718" spans="11:36">
      <c r="K7718" s="5"/>
      <c r="L7718" s="5"/>
      <c r="M7718" s="5"/>
      <c r="N7718" s="5"/>
      <c r="O7718" s="5"/>
      <c r="P7718" s="5"/>
      <c r="Q7718" s="5"/>
      <c r="R7718" s="5"/>
      <c r="S7718" s="5"/>
      <c r="T7718" s="5"/>
      <c r="U7718" s="5"/>
      <c r="V7718" s="5"/>
      <c r="W7718" s="5"/>
      <c r="X7718" s="5"/>
      <c r="Y7718" s="5"/>
      <c r="Z7718" s="5"/>
      <c r="AA7718" s="5"/>
      <c r="AB7718" s="5"/>
      <c r="AC7718" s="5"/>
      <c r="AD7718" s="5"/>
      <c r="AE7718" s="5"/>
      <c r="AF7718" s="5"/>
      <c r="AG7718" s="5"/>
      <c r="AH7718" s="5"/>
      <c r="AI7718" s="5"/>
      <c r="AJ7718" s="5"/>
    </row>
    <row r="7719" spans="11:36">
      <c r="K7719" s="5"/>
      <c r="L7719" s="5"/>
      <c r="M7719" s="5"/>
      <c r="N7719" s="5"/>
      <c r="O7719" s="5"/>
      <c r="P7719" s="5"/>
      <c r="Q7719" s="5"/>
      <c r="R7719" s="5"/>
      <c r="S7719" s="5"/>
      <c r="T7719" s="5"/>
      <c r="U7719" s="5"/>
      <c r="V7719" s="5"/>
      <c r="W7719" s="5"/>
      <c r="X7719" s="5"/>
      <c r="Y7719" s="5"/>
      <c r="Z7719" s="5"/>
      <c r="AA7719" s="5"/>
      <c r="AB7719" s="5"/>
      <c r="AC7719" s="5"/>
      <c r="AD7719" s="5"/>
      <c r="AE7719" s="5"/>
      <c r="AF7719" s="5"/>
      <c r="AG7719" s="5"/>
      <c r="AH7719" s="5"/>
      <c r="AI7719" s="5"/>
      <c r="AJ7719" s="5"/>
    </row>
    <row r="7720" spans="11:36">
      <c r="K7720" s="5"/>
      <c r="L7720" s="5"/>
      <c r="M7720" s="5"/>
      <c r="N7720" s="5"/>
      <c r="O7720" s="5"/>
      <c r="P7720" s="5"/>
      <c r="Q7720" s="5"/>
      <c r="R7720" s="5"/>
      <c r="S7720" s="5"/>
      <c r="T7720" s="5"/>
      <c r="U7720" s="5"/>
      <c r="V7720" s="5"/>
      <c r="W7720" s="5"/>
      <c r="X7720" s="5"/>
      <c r="Y7720" s="5"/>
      <c r="Z7720" s="5"/>
      <c r="AA7720" s="5"/>
      <c r="AB7720" s="5"/>
      <c r="AC7720" s="5"/>
      <c r="AD7720" s="5"/>
      <c r="AE7720" s="5"/>
      <c r="AF7720" s="5"/>
      <c r="AG7720" s="5"/>
      <c r="AH7720" s="5"/>
      <c r="AI7720" s="5"/>
      <c r="AJ7720" s="5"/>
    </row>
    <row r="7721" spans="11:36">
      <c r="K7721" s="5"/>
      <c r="L7721" s="5"/>
      <c r="M7721" s="5"/>
      <c r="N7721" s="5"/>
      <c r="O7721" s="5"/>
      <c r="P7721" s="5"/>
      <c r="Q7721" s="5"/>
      <c r="R7721" s="5"/>
      <c r="S7721" s="5"/>
      <c r="T7721" s="5"/>
      <c r="U7721" s="5"/>
      <c r="V7721" s="5"/>
      <c r="W7721" s="5"/>
      <c r="X7721" s="5"/>
      <c r="Y7721" s="5"/>
      <c r="Z7721" s="5"/>
      <c r="AA7721" s="5"/>
      <c r="AB7721" s="5"/>
      <c r="AC7721" s="5"/>
      <c r="AD7721" s="5"/>
      <c r="AE7721" s="5"/>
      <c r="AF7721" s="5"/>
      <c r="AG7721" s="5"/>
      <c r="AH7721" s="5"/>
      <c r="AI7721" s="5"/>
      <c r="AJ7721" s="5"/>
    </row>
    <row r="7722" spans="11:36">
      <c r="K7722" s="5"/>
      <c r="L7722" s="5"/>
      <c r="M7722" s="5"/>
      <c r="N7722" s="5"/>
      <c r="O7722" s="5"/>
      <c r="P7722" s="5"/>
      <c r="Q7722" s="5"/>
      <c r="R7722" s="5"/>
      <c r="S7722" s="5"/>
      <c r="T7722" s="5"/>
      <c r="U7722" s="5"/>
      <c r="V7722" s="5"/>
      <c r="W7722" s="5"/>
      <c r="X7722" s="5"/>
      <c r="Y7722" s="5"/>
      <c r="Z7722" s="5"/>
      <c r="AA7722" s="5"/>
      <c r="AB7722" s="5"/>
      <c r="AC7722" s="5"/>
      <c r="AD7722" s="5"/>
      <c r="AE7722" s="5"/>
      <c r="AF7722" s="5"/>
      <c r="AG7722" s="5"/>
      <c r="AH7722" s="5"/>
      <c r="AI7722" s="5"/>
      <c r="AJ7722" s="5"/>
    </row>
    <row r="7723" spans="11:36">
      <c r="K7723" s="5"/>
      <c r="L7723" s="5"/>
      <c r="M7723" s="5"/>
      <c r="N7723" s="5"/>
      <c r="O7723" s="5"/>
      <c r="P7723" s="5"/>
      <c r="Q7723" s="5"/>
      <c r="R7723" s="5"/>
      <c r="S7723" s="5"/>
      <c r="T7723" s="5"/>
      <c r="U7723" s="5"/>
      <c r="V7723" s="5"/>
      <c r="W7723" s="5"/>
      <c r="X7723" s="5"/>
      <c r="Y7723" s="5"/>
      <c r="Z7723" s="5"/>
      <c r="AA7723" s="5"/>
      <c r="AB7723" s="5"/>
      <c r="AC7723" s="5"/>
      <c r="AD7723" s="5"/>
      <c r="AE7723" s="5"/>
      <c r="AF7723" s="5"/>
      <c r="AG7723" s="5"/>
      <c r="AH7723" s="5"/>
      <c r="AI7723" s="5"/>
      <c r="AJ7723" s="5"/>
    </row>
    <row r="7724" spans="11:36">
      <c r="K7724" s="5"/>
      <c r="L7724" s="5"/>
      <c r="M7724" s="5"/>
      <c r="N7724" s="5"/>
      <c r="O7724" s="5"/>
      <c r="P7724" s="5"/>
      <c r="Q7724" s="5"/>
      <c r="R7724" s="5"/>
      <c r="S7724" s="5"/>
      <c r="T7724" s="5"/>
      <c r="U7724" s="5"/>
      <c r="V7724" s="5"/>
      <c r="W7724" s="5"/>
      <c r="X7724" s="5"/>
      <c r="Y7724" s="5"/>
      <c r="Z7724" s="5"/>
      <c r="AA7724" s="5"/>
      <c r="AB7724" s="5"/>
      <c r="AC7724" s="5"/>
      <c r="AD7724" s="5"/>
      <c r="AE7724" s="5"/>
      <c r="AF7724" s="5"/>
      <c r="AG7724" s="5"/>
      <c r="AH7724" s="5"/>
      <c r="AI7724" s="5"/>
      <c r="AJ7724" s="5"/>
    </row>
    <row r="7725" spans="11:36">
      <c r="K7725" s="5"/>
      <c r="L7725" s="5"/>
      <c r="M7725" s="5"/>
      <c r="N7725" s="5"/>
      <c r="O7725" s="5"/>
      <c r="P7725" s="5"/>
      <c r="Q7725" s="5"/>
      <c r="R7725" s="5"/>
      <c r="S7725" s="5"/>
      <c r="T7725" s="5"/>
      <c r="U7725" s="5"/>
      <c r="V7725" s="5"/>
      <c r="W7725" s="5"/>
      <c r="X7725" s="5"/>
      <c r="Y7725" s="5"/>
      <c r="Z7725" s="5"/>
      <c r="AA7725" s="5"/>
      <c r="AB7725" s="5"/>
      <c r="AC7725" s="5"/>
      <c r="AD7725" s="5"/>
      <c r="AE7725" s="5"/>
      <c r="AF7725" s="5"/>
      <c r="AG7725" s="5"/>
      <c r="AH7725" s="5"/>
      <c r="AI7725" s="5"/>
      <c r="AJ7725" s="5"/>
    </row>
    <row r="7726" spans="11:36">
      <c r="K7726" s="5"/>
      <c r="L7726" s="5"/>
      <c r="M7726" s="5"/>
      <c r="N7726" s="5"/>
      <c r="O7726" s="5"/>
      <c r="P7726" s="5"/>
      <c r="Q7726" s="5"/>
      <c r="R7726" s="5"/>
      <c r="S7726" s="5"/>
      <c r="T7726" s="5"/>
      <c r="U7726" s="5"/>
      <c r="V7726" s="5"/>
      <c r="W7726" s="5"/>
      <c r="X7726" s="5"/>
      <c r="Y7726" s="5"/>
      <c r="Z7726" s="5"/>
      <c r="AA7726" s="5"/>
      <c r="AB7726" s="5"/>
      <c r="AC7726" s="5"/>
      <c r="AD7726" s="5"/>
      <c r="AE7726" s="5"/>
      <c r="AF7726" s="5"/>
      <c r="AG7726" s="5"/>
      <c r="AH7726" s="5"/>
      <c r="AI7726" s="5"/>
      <c r="AJ7726" s="5"/>
    </row>
    <row r="7727" spans="11:36">
      <c r="K7727" s="5"/>
      <c r="L7727" s="5"/>
      <c r="M7727" s="5"/>
      <c r="N7727" s="5"/>
      <c r="O7727" s="5"/>
      <c r="P7727" s="5"/>
      <c r="Q7727" s="5"/>
      <c r="R7727" s="5"/>
      <c r="S7727" s="5"/>
      <c r="T7727" s="5"/>
      <c r="U7727" s="5"/>
      <c r="V7727" s="5"/>
      <c r="W7727" s="5"/>
      <c r="X7727" s="5"/>
      <c r="Y7727" s="5"/>
      <c r="Z7727" s="5"/>
      <c r="AA7727" s="5"/>
      <c r="AB7727" s="5"/>
      <c r="AC7727" s="5"/>
      <c r="AD7727" s="5"/>
      <c r="AE7727" s="5"/>
      <c r="AF7727" s="5"/>
      <c r="AG7727" s="5"/>
      <c r="AH7727" s="5"/>
      <c r="AI7727" s="5"/>
      <c r="AJ7727" s="5"/>
    </row>
    <row r="7728" spans="11:36">
      <c r="K7728" s="5"/>
      <c r="L7728" s="5"/>
      <c r="M7728" s="5"/>
      <c r="N7728" s="5"/>
      <c r="O7728" s="5"/>
      <c r="P7728" s="5"/>
      <c r="Q7728" s="5"/>
      <c r="R7728" s="5"/>
      <c r="S7728" s="5"/>
      <c r="T7728" s="5"/>
      <c r="U7728" s="5"/>
      <c r="V7728" s="5"/>
      <c r="W7728" s="5"/>
      <c r="X7728" s="5"/>
      <c r="Y7728" s="5"/>
      <c r="Z7728" s="5"/>
      <c r="AA7728" s="5"/>
      <c r="AB7728" s="5"/>
      <c r="AC7728" s="5"/>
      <c r="AD7728" s="5"/>
      <c r="AE7728" s="5"/>
      <c r="AF7728" s="5"/>
      <c r="AG7728" s="5"/>
      <c r="AH7728" s="5"/>
      <c r="AI7728" s="5"/>
      <c r="AJ7728" s="5"/>
    </row>
    <row r="7729" spans="11:36">
      <c r="K7729" s="5"/>
      <c r="L7729" s="5"/>
      <c r="M7729" s="5"/>
      <c r="N7729" s="5"/>
      <c r="O7729" s="5"/>
      <c r="P7729" s="5"/>
      <c r="Q7729" s="5"/>
      <c r="R7729" s="5"/>
      <c r="S7729" s="5"/>
      <c r="T7729" s="5"/>
      <c r="U7729" s="5"/>
      <c r="V7729" s="5"/>
      <c r="W7729" s="5"/>
      <c r="X7729" s="5"/>
      <c r="Y7729" s="5"/>
      <c r="Z7729" s="5"/>
      <c r="AA7729" s="5"/>
      <c r="AB7729" s="5"/>
      <c r="AC7729" s="5"/>
      <c r="AD7729" s="5"/>
      <c r="AE7729" s="5"/>
      <c r="AF7729" s="5"/>
      <c r="AG7729" s="5"/>
      <c r="AH7729" s="5"/>
      <c r="AI7729" s="5"/>
      <c r="AJ7729" s="5"/>
    </row>
    <row r="7730" spans="11:36">
      <c r="K7730" s="5"/>
      <c r="L7730" s="5"/>
      <c r="M7730" s="5"/>
      <c r="N7730" s="5"/>
      <c r="O7730" s="5"/>
      <c r="P7730" s="5"/>
      <c r="Q7730" s="5"/>
      <c r="R7730" s="5"/>
      <c r="S7730" s="5"/>
      <c r="T7730" s="5"/>
      <c r="U7730" s="5"/>
      <c r="V7730" s="5"/>
      <c r="W7730" s="5"/>
      <c r="X7730" s="5"/>
      <c r="Y7730" s="5"/>
      <c r="Z7730" s="5"/>
      <c r="AA7730" s="5"/>
      <c r="AB7730" s="5"/>
      <c r="AC7730" s="5"/>
      <c r="AD7730" s="5"/>
      <c r="AE7730" s="5"/>
      <c r="AF7730" s="5"/>
      <c r="AG7730" s="5"/>
      <c r="AH7730" s="5"/>
      <c r="AI7730" s="5"/>
      <c r="AJ7730" s="5"/>
    </row>
    <row r="7731" spans="11:36">
      <c r="K7731" s="5"/>
      <c r="L7731" s="5"/>
      <c r="M7731" s="5"/>
      <c r="N7731" s="5"/>
      <c r="O7731" s="5"/>
      <c r="P7731" s="5"/>
      <c r="Q7731" s="5"/>
      <c r="R7731" s="5"/>
      <c r="S7731" s="5"/>
      <c r="T7731" s="5"/>
      <c r="U7731" s="5"/>
      <c r="V7731" s="5"/>
      <c r="W7731" s="5"/>
      <c r="X7731" s="5"/>
      <c r="Y7731" s="5"/>
      <c r="Z7731" s="5"/>
      <c r="AA7731" s="5"/>
      <c r="AB7731" s="5"/>
      <c r="AC7731" s="5"/>
      <c r="AD7731" s="5"/>
      <c r="AE7731" s="5"/>
      <c r="AF7731" s="5"/>
      <c r="AG7731" s="5"/>
      <c r="AH7731" s="5"/>
      <c r="AI7731" s="5"/>
      <c r="AJ7731" s="5"/>
    </row>
    <row r="7732" spans="11:36">
      <c r="K7732" s="5"/>
      <c r="L7732" s="5"/>
      <c r="M7732" s="5"/>
      <c r="N7732" s="5"/>
      <c r="O7732" s="5"/>
      <c r="P7732" s="5"/>
      <c r="Q7732" s="5"/>
      <c r="R7732" s="5"/>
      <c r="S7732" s="5"/>
      <c r="T7732" s="5"/>
      <c r="U7732" s="5"/>
      <c r="V7732" s="5"/>
      <c r="W7732" s="5"/>
      <c r="X7732" s="5"/>
      <c r="Y7732" s="5"/>
      <c r="Z7732" s="5"/>
      <c r="AA7732" s="5"/>
      <c r="AB7732" s="5"/>
      <c r="AC7732" s="5"/>
      <c r="AD7732" s="5"/>
      <c r="AE7732" s="5"/>
      <c r="AF7732" s="5"/>
      <c r="AG7732" s="5"/>
      <c r="AH7732" s="5"/>
      <c r="AI7732" s="5"/>
      <c r="AJ7732" s="5"/>
    </row>
    <row r="7733" spans="11:36">
      <c r="K7733" s="5"/>
      <c r="L7733" s="5"/>
      <c r="M7733" s="5"/>
      <c r="N7733" s="5"/>
      <c r="O7733" s="5"/>
      <c r="P7733" s="5"/>
      <c r="Q7733" s="5"/>
      <c r="R7733" s="5"/>
      <c r="S7733" s="5"/>
      <c r="T7733" s="5"/>
      <c r="U7733" s="5"/>
      <c r="V7733" s="5"/>
      <c r="W7733" s="5"/>
      <c r="X7733" s="5"/>
      <c r="Y7733" s="5"/>
      <c r="Z7733" s="5"/>
      <c r="AA7733" s="5"/>
      <c r="AB7733" s="5"/>
      <c r="AC7733" s="5"/>
      <c r="AD7733" s="5"/>
      <c r="AE7733" s="5"/>
      <c r="AF7733" s="5"/>
      <c r="AG7733" s="5"/>
      <c r="AH7733" s="5"/>
      <c r="AI7733" s="5"/>
      <c r="AJ7733" s="5"/>
    </row>
    <row r="7734" spans="11:36">
      <c r="K7734" s="5"/>
      <c r="L7734" s="5"/>
      <c r="M7734" s="5"/>
      <c r="N7734" s="5"/>
      <c r="O7734" s="5"/>
      <c r="P7734" s="5"/>
      <c r="Q7734" s="5"/>
      <c r="R7734" s="5"/>
      <c r="S7734" s="5"/>
      <c r="T7734" s="5"/>
      <c r="U7734" s="5"/>
      <c r="V7734" s="5"/>
      <c r="W7734" s="5"/>
      <c r="X7734" s="5"/>
      <c r="Y7734" s="5"/>
      <c r="Z7734" s="5"/>
      <c r="AA7734" s="5"/>
      <c r="AB7734" s="5"/>
      <c r="AC7734" s="5"/>
      <c r="AD7734" s="5"/>
      <c r="AE7734" s="5"/>
      <c r="AF7734" s="5"/>
      <c r="AG7734" s="5"/>
      <c r="AH7734" s="5"/>
      <c r="AI7734" s="5"/>
      <c r="AJ7734" s="5"/>
    </row>
    <row r="7735" spans="11:36">
      <c r="K7735" s="5"/>
      <c r="L7735" s="5"/>
      <c r="M7735" s="5"/>
      <c r="N7735" s="5"/>
      <c r="O7735" s="5"/>
      <c r="P7735" s="5"/>
      <c r="Q7735" s="5"/>
      <c r="R7735" s="5"/>
      <c r="S7735" s="5"/>
      <c r="T7735" s="5"/>
      <c r="U7735" s="5"/>
      <c r="V7735" s="5"/>
      <c r="W7735" s="5"/>
      <c r="X7735" s="5"/>
      <c r="Y7735" s="5"/>
      <c r="Z7735" s="5"/>
      <c r="AA7735" s="5"/>
      <c r="AB7735" s="5"/>
      <c r="AC7735" s="5"/>
      <c r="AD7735" s="5"/>
      <c r="AE7735" s="5"/>
      <c r="AF7735" s="5"/>
      <c r="AG7735" s="5"/>
      <c r="AH7735" s="5"/>
      <c r="AI7735" s="5"/>
      <c r="AJ7735" s="5"/>
    </row>
    <row r="7736" spans="11:36">
      <c r="K7736" s="5"/>
      <c r="L7736" s="5"/>
      <c r="M7736" s="5"/>
      <c r="N7736" s="5"/>
      <c r="O7736" s="5"/>
      <c r="P7736" s="5"/>
      <c r="Q7736" s="5"/>
      <c r="R7736" s="5"/>
      <c r="S7736" s="5"/>
      <c r="T7736" s="5"/>
      <c r="U7736" s="5"/>
      <c r="V7736" s="5"/>
      <c r="W7736" s="5"/>
      <c r="X7736" s="5"/>
      <c r="Y7736" s="5"/>
      <c r="Z7736" s="5"/>
      <c r="AA7736" s="5"/>
      <c r="AB7736" s="5"/>
      <c r="AC7736" s="5"/>
      <c r="AD7736" s="5"/>
      <c r="AE7736" s="5"/>
      <c r="AF7736" s="5"/>
      <c r="AG7736" s="5"/>
      <c r="AH7736" s="5"/>
      <c r="AI7736" s="5"/>
      <c r="AJ7736" s="5"/>
    </row>
    <row r="7737" spans="11:36">
      <c r="K7737" s="5"/>
      <c r="L7737" s="5"/>
      <c r="M7737" s="5"/>
      <c r="N7737" s="5"/>
      <c r="O7737" s="5"/>
      <c r="P7737" s="5"/>
      <c r="Q7737" s="5"/>
      <c r="R7737" s="5"/>
      <c r="S7737" s="5"/>
      <c r="T7737" s="5"/>
      <c r="U7737" s="5"/>
      <c r="V7737" s="5"/>
      <c r="W7737" s="5"/>
      <c r="X7737" s="5"/>
      <c r="Y7737" s="5"/>
      <c r="Z7737" s="5"/>
      <c r="AA7737" s="5"/>
      <c r="AB7737" s="5"/>
      <c r="AC7737" s="5"/>
      <c r="AD7737" s="5"/>
      <c r="AE7737" s="5"/>
      <c r="AF7737" s="5"/>
      <c r="AG7737" s="5"/>
      <c r="AH7737" s="5"/>
      <c r="AI7737" s="5"/>
      <c r="AJ7737" s="5"/>
    </row>
    <row r="7738" spans="11:36">
      <c r="K7738" s="5"/>
      <c r="L7738" s="5"/>
      <c r="M7738" s="5"/>
      <c r="N7738" s="5"/>
      <c r="O7738" s="5"/>
      <c r="P7738" s="5"/>
      <c r="Q7738" s="5"/>
      <c r="R7738" s="5"/>
      <c r="S7738" s="5"/>
      <c r="T7738" s="5"/>
      <c r="U7738" s="5"/>
      <c r="V7738" s="5"/>
      <c r="W7738" s="5"/>
      <c r="X7738" s="5"/>
      <c r="Y7738" s="5"/>
      <c r="Z7738" s="5"/>
      <c r="AA7738" s="5"/>
      <c r="AB7738" s="5"/>
      <c r="AC7738" s="5"/>
      <c r="AD7738" s="5"/>
      <c r="AE7738" s="5"/>
      <c r="AF7738" s="5"/>
      <c r="AG7738" s="5"/>
      <c r="AH7738" s="5"/>
      <c r="AI7738" s="5"/>
      <c r="AJ7738" s="5"/>
    </row>
    <row r="7739" spans="11:36">
      <c r="K7739" s="5"/>
      <c r="L7739" s="5"/>
      <c r="M7739" s="5"/>
      <c r="N7739" s="5"/>
      <c r="O7739" s="5"/>
      <c r="P7739" s="5"/>
      <c r="Q7739" s="5"/>
      <c r="R7739" s="5"/>
      <c r="S7739" s="5"/>
      <c r="T7739" s="5"/>
      <c r="U7739" s="5"/>
      <c r="V7739" s="5"/>
      <c r="W7739" s="5"/>
      <c r="X7739" s="5"/>
      <c r="Y7739" s="5"/>
      <c r="Z7739" s="5"/>
      <c r="AA7739" s="5"/>
      <c r="AB7739" s="5"/>
      <c r="AC7739" s="5"/>
      <c r="AD7739" s="5"/>
      <c r="AE7739" s="5"/>
      <c r="AF7739" s="5"/>
      <c r="AG7739" s="5"/>
      <c r="AH7739" s="5"/>
      <c r="AI7739" s="5"/>
      <c r="AJ7739" s="5"/>
    </row>
    <row r="7740" spans="11:36">
      <c r="K7740" s="5"/>
      <c r="L7740" s="5"/>
      <c r="M7740" s="5"/>
      <c r="N7740" s="5"/>
      <c r="O7740" s="5"/>
      <c r="P7740" s="5"/>
      <c r="Q7740" s="5"/>
      <c r="R7740" s="5"/>
      <c r="S7740" s="5"/>
      <c r="T7740" s="5"/>
      <c r="U7740" s="5"/>
      <c r="V7740" s="5"/>
      <c r="W7740" s="5"/>
      <c r="X7740" s="5"/>
      <c r="Y7740" s="5"/>
      <c r="Z7740" s="5"/>
      <c r="AA7740" s="5"/>
      <c r="AB7740" s="5"/>
      <c r="AC7740" s="5"/>
      <c r="AD7740" s="5"/>
      <c r="AE7740" s="5"/>
      <c r="AF7740" s="5"/>
      <c r="AG7740" s="5"/>
      <c r="AH7740" s="5"/>
      <c r="AI7740" s="5"/>
      <c r="AJ7740" s="5"/>
    </row>
    <row r="7741" spans="11:36">
      <c r="K7741" s="5"/>
      <c r="L7741" s="5"/>
      <c r="M7741" s="5"/>
      <c r="N7741" s="5"/>
      <c r="O7741" s="5"/>
      <c r="P7741" s="5"/>
      <c r="Q7741" s="5"/>
      <c r="R7741" s="5"/>
      <c r="S7741" s="5"/>
      <c r="T7741" s="5"/>
      <c r="U7741" s="5"/>
      <c r="V7741" s="5"/>
      <c r="W7741" s="5"/>
      <c r="X7741" s="5"/>
      <c r="Y7741" s="5"/>
      <c r="Z7741" s="5"/>
      <c r="AA7741" s="5"/>
      <c r="AB7741" s="5"/>
      <c r="AC7741" s="5"/>
      <c r="AD7741" s="5"/>
      <c r="AE7741" s="5"/>
      <c r="AF7741" s="5"/>
      <c r="AG7741" s="5"/>
      <c r="AH7741" s="5"/>
      <c r="AI7741" s="5"/>
      <c r="AJ7741" s="5"/>
    </row>
    <row r="7742" spans="11:36">
      <c r="K7742" s="5"/>
      <c r="L7742" s="5"/>
      <c r="M7742" s="5"/>
      <c r="N7742" s="5"/>
      <c r="O7742" s="5"/>
      <c r="P7742" s="5"/>
      <c r="Q7742" s="5"/>
      <c r="R7742" s="5"/>
      <c r="S7742" s="5"/>
      <c r="T7742" s="5"/>
      <c r="U7742" s="5"/>
      <c r="V7742" s="5"/>
      <c r="W7742" s="5"/>
      <c r="X7742" s="5"/>
      <c r="Y7742" s="5"/>
      <c r="Z7742" s="5"/>
      <c r="AA7742" s="5"/>
      <c r="AB7742" s="5"/>
      <c r="AC7742" s="5"/>
      <c r="AD7742" s="5"/>
      <c r="AE7742" s="5"/>
      <c r="AF7742" s="5"/>
      <c r="AG7742" s="5"/>
      <c r="AH7742" s="5"/>
      <c r="AI7742" s="5"/>
      <c r="AJ7742" s="5"/>
    </row>
    <row r="7743" spans="11:36">
      <c r="K7743" s="5"/>
      <c r="L7743" s="5"/>
      <c r="M7743" s="5"/>
      <c r="N7743" s="5"/>
      <c r="O7743" s="5"/>
      <c r="P7743" s="5"/>
      <c r="Q7743" s="5"/>
      <c r="R7743" s="5"/>
      <c r="S7743" s="5"/>
      <c r="T7743" s="5"/>
      <c r="U7743" s="5"/>
      <c r="V7743" s="5"/>
      <c r="W7743" s="5"/>
      <c r="X7743" s="5"/>
      <c r="Y7743" s="5"/>
      <c r="Z7743" s="5"/>
      <c r="AA7743" s="5"/>
      <c r="AB7743" s="5"/>
      <c r="AC7743" s="5"/>
      <c r="AD7743" s="5"/>
      <c r="AE7743" s="5"/>
      <c r="AF7743" s="5"/>
      <c r="AG7743" s="5"/>
      <c r="AH7743" s="5"/>
      <c r="AI7743" s="5"/>
      <c r="AJ7743" s="5"/>
    </row>
    <row r="7744" spans="11:36">
      <c r="K7744" s="5"/>
      <c r="L7744" s="5"/>
      <c r="M7744" s="5"/>
      <c r="N7744" s="5"/>
      <c r="O7744" s="5"/>
      <c r="P7744" s="5"/>
      <c r="Q7744" s="5"/>
      <c r="R7744" s="5"/>
      <c r="S7744" s="5"/>
      <c r="T7744" s="5"/>
      <c r="U7744" s="5"/>
      <c r="V7744" s="5"/>
      <c r="W7744" s="5"/>
      <c r="X7744" s="5"/>
      <c r="Y7744" s="5"/>
      <c r="Z7744" s="5"/>
      <c r="AA7744" s="5"/>
      <c r="AB7744" s="5"/>
      <c r="AC7744" s="5"/>
      <c r="AD7744" s="5"/>
      <c r="AE7744" s="5"/>
      <c r="AF7744" s="5"/>
      <c r="AG7744" s="5"/>
      <c r="AH7744" s="5"/>
      <c r="AI7744" s="5"/>
      <c r="AJ7744" s="5"/>
    </row>
    <row r="7745" spans="11:36">
      <c r="K7745" s="5"/>
      <c r="L7745" s="5"/>
      <c r="M7745" s="5"/>
      <c r="N7745" s="5"/>
      <c r="O7745" s="5"/>
      <c r="P7745" s="5"/>
      <c r="Q7745" s="5"/>
      <c r="R7745" s="5"/>
      <c r="S7745" s="5"/>
      <c r="T7745" s="5"/>
      <c r="U7745" s="5"/>
      <c r="V7745" s="5"/>
      <c r="W7745" s="5"/>
      <c r="X7745" s="5"/>
      <c r="Y7745" s="5"/>
      <c r="Z7745" s="5"/>
      <c r="AA7745" s="5"/>
      <c r="AB7745" s="5"/>
      <c r="AC7745" s="5"/>
      <c r="AD7745" s="5"/>
      <c r="AE7745" s="5"/>
      <c r="AF7745" s="5"/>
      <c r="AG7745" s="5"/>
      <c r="AH7745" s="5"/>
      <c r="AI7745" s="5"/>
      <c r="AJ7745" s="5"/>
    </row>
    <row r="7746" spans="11:36">
      <c r="K7746" s="5"/>
      <c r="L7746" s="5"/>
      <c r="M7746" s="5"/>
      <c r="N7746" s="5"/>
      <c r="O7746" s="5"/>
      <c r="P7746" s="5"/>
      <c r="Q7746" s="5"/>
      <c r="R7746" s="5"/>
      <c r="S7746" s="5"/>
      <c r="T7746" s="5"/>
      <c r="U7746" s="5"/>
      <c r="V7746" s="5"/>
      <c r="W7746" s="5"/>
      <c r="X7746" s="5"/>
      <c r="Y7746" s="5"/>
      <c r="Z7746" s="5"/>
      <c r="AA7746" s="5"/>
      <c r="AB7746" s="5"/>
      <c r="AC7746" s="5"/>
      <c r="AD7746" s="5"/>
      <c r="AE7746" s="5"/>
      <c r="AF7746" s="5"/>
      <c r="AG7746" s="5"/>
      <c r="AH7746" s="5"/>
      <c r="AI7746" s="5"/>
      <c r="AJ7746" s="5"/>
    </row>
    <row r="7747" spans="11:36">
      <c r="K7747" s="5"/>
      <c r="L7747" s="5"/>
      <c r="M7747" s="5"/>
      <c r="N7747" s="5"/>
      <c r="O7747" s="5"/>
      <c r="P7747" s="5"/>
      <c r="Q7747" s="5"/>
      <c r="R7747" s="5"/>
      <c r="S7747" s="5"/>
      <c r="T7747" s="5"/>
      <c r="U7747" s="5"/>
      <c r="V7747" s="5"/>
      <c r="W7747" s="5"/>
      <c r="X7747" s="5"/>
      <c r="Y7747" s="5"/>
      <c r="Z7747" s="5"/>
      <c r="AA7747" s="5"/>
      <c r="AB7747" s="5"/>
      <c r="AC7747" s="5"/>
      <c r="AD7747" s="5"/>
      <c r="AE7747" s="5"/>
      <c r="AF7747" s="5"/>
      <c r="AG7747" s="5"/>
      <c r="AH7747" s="5"/>
      <c r="AI7747" s="5"/>
      <c r="AJ7747" s="5"/>
    </row>
    <row r="7748" spans="11:36">
      <c r="K7748" s="5"/>
      <c r="L7748" s="5"/>
      <c r="M7748" s="5"/>
      <c r="N7748" s="5"/>
      <c r="O7748" s="5"/>
      <c r="P7748" s="5"/>
      <c r="Q7748" s="5"/>
      <c r="R7748" s="5"/>
      <c r="S7748" s="5"/>
      <c r="T7748" s="5"/>
      <c r="U7748" s="5"/>
      <c r="V7748" s="5"/>
      <c r="W7748" s="5"/>
      <c r="X7748" s="5"/>
      <c r="Y7748" s="5"/>
      <c r="Z7748" s="5"/>
      <c r="AA7748" s="5"/>
      <c r="AB7748" s="5"/>
      <c r="AC7748" s="5"/>
      <c r="AD7748" s="5"/>
      <c r="AE7748" s="5"/>
      <c r="AF7748" s="5"/>
      <c r="AG7748" s="5"/>
      <c r="AH7748" s="5"/>
      <c r="AI7748" s="5"/>
      <c r="AJ7748" s="5"/>
    </row>
    <row r="7749" spans="11:36">
      <c r="K7749" s="5"/>
      <c r="L7749" s="5"/>
      <c r="M7749" s="5"/>
      <c r="N7749" s="5"/>
      <c r="O7749" s="5"/>
      <c r="P7749" s="5"/>
      <c r="Q7749" s="5"/>
      <c r="R7749" s="5"/>
      <c r="S7749" s="5"/>
      <c r="T7749" s="5"/>
      <c r="U7749" s="5"/>
      <c r="V7749" s="5"/>
      <c r="W7749" s="5"/>
      <c r="X7749" s="5"/>
      <c r="Y7749" s="5"/>
      <c r="Z7749" s="5"/>
      <c r="AA7749" s="5"/>
      <c r="AB7749" s="5"/>
      <c r="AC7749" s="5"/>
      <c r="AD7749" s="5"/>
      <c r="AE7749" s="5"/>
      <c r="AF7749" s="5"/>
      <c r="AG7749" s="5"/>
      <c r="AH7749" s="5"/>
      <c r="AI7749" s="5"/>
      <c r="AJ7749" s="5"/>
    </row>
    <row r="7750" spans="11:36">
      <c r="K7750" s="5"/>
      <c r="L7750" s="5"/>
      <c r="M7750" s="5"/>
      <c r="N7750" s="5"/>
      <c r="O7750" s="5"/>
      <c r="P7750" s="5"/>
      <c r="Q7750" s="5"/>
      <c r="R7750" s="5"/>
      <c r="S7750" s="5"/>
      <c r="T7750" s="5"/>
      <c r="U7750" s="5"/>
      <c r="V7750" s="5"/>
      <c r="W7750" s="5"/>
      <c r="X7750" s="5"/>
      <c r="Y7750" s="5"/>
      <c r="Z7750" s="5"/>
      <c r="AA7750" s="5"/>
      <c r="AB7750" s="5"/>
      <c r="AC7750" s="5"/>
      <c r="AD7750" s="5"/>
      <c r="AE7750" s="5"/>
      <c r="AF7750" s="5"/>
      <c r="AG7750" s="5"/>
      <c r="AH7750" s="5"/>
      <c r="AI7750" s="5"/>
      <c r="AJ7750" s="5"/>
    </row>
    <row r="7751" spans="11:36">
      <c r="K7751" s="5"/>
      <c r="L7751" s="5"/>
      <c r="M7751" s="5"/>
      <c r="N7751" s="5"/>
      <c r="O7751" s="5"/>
      <c r="P7751" s="5"/>
      <c r="Q7751" s="5"/>
      <c r="R7751" s="5"/>
      <c r="S7751" s="5"/>
      <c r="T7751" s="5"/>
      <c r="U7751" s="5"/>
      <c r="V7751" s="5"/>
      <c r="W7751" s="5"/>
      <c r="X7751" s="5"/>
      <c r="Y7751" s="5"/>
      <c r="Z7751" s="5"/>
      <c r="AA7751" s="5"/>
      <c r="AB7751" s="5"/>
      <c r="AC7751" s="5"/>
      <c r="AD7751" s="5"/>
      <c r="AE7751" s="5"/>
      <c r="AF7751" s="5"/>
      <c r="AG7751" s="5"/>
      <c r="AH7751" s="5"/>
      <c r="AI7751" s="5"/>
      <c r="AJ7751" s="5"/>
    </row>
    <row r="7752" spans="11:36">
      <c r="K7752" s="5"/>
      <c r="L7752" s="5"/>
      <c r="M7752" s="5"/>
      <c r="N7752" s="5"/>
      <c r="O7752" s="5"/>
      <c r="P7752" s="5"/>
      <c r="Q7752" s="5"/>
      <c r="R7752" s="5"/>
      <c r="S7752" s="5"/>
      <c r="T7752" s="5"/>
      <c r="U7752" s="5"/>
      <c r="V7752" s="5"/>
      <c r="W7752" s="5"/>
      <c r="X7752" s="5"/>
      <c r="Y7752" s="5"/>
      <c r="Z7752" s="5"/>
      <c r="AA7752" s="5"/>
      <c r="AB7752" s="5"/>
      <c r="AC7752" s="5"/>
      <c r="AD7752" s="5"/>
      <c r="AE7752" s="5"/>
      <c r="AF7752" s="5"/>
      <c r="AG7752" s="5"/>
      <c r="AH7752" s="5"/>
      <c r="AI7752" s="5"/>
      <c r="AJ7752" s="5"/>
    </row>
    <row r="7753" spans="11:36">
      <c r="K7753" s="5"/>
      <c r="L7753" s="5"/>
      <c r="M7753" s="5"/>
      <c r="N7753" s="5"/>
      <c r="O7753" s="5"/>
      <c r="P7753" s="5"/>
      <c r="Q7753" s="5"/>
      <c r="R7753" s="5"/>
      <c r="S7753" s="5"/>
      <c r="T7753" s="5"/>
      <c r="U7753" s="5"/>
      <c r="V7753" s="5"/>
      <c r="W7753" s="5"/>
      <c r="X7753" s="5"/>
      <c r="Y7753" s="5"/>
      <c r="Z7753" s="5"/>
      <c r="AA7753" s="5"/>
      <c r="AB7753" s="5"/>
      <c r="AC7753" s="5"/>
      <c r="AD7753" s="5"/>
      <c r="AE7753" s="5"/>
      <c r="AF7753" s="5"/>
      <c r="AG7753" s="5"/>
      <c r="AH7753" s="5"/>
      <c r="AI7753" s="5"/>
      <c r="AJ7753" s="5"/>
    </row>
    <row r="7754" spans="11:36">
      <c r="K7754" s="5"/>
      <c r="L7754" s="5"/>
      <c r="M7754" s="5"/>
      <c r="N7754" s="5"/>
      <c r="O7754" s="5"/>
      <c r="P7754" s="5"/>
      <c r="Q7754" s="5"/>
      <c r="R7754" s="5"/>
      <c r="S7754" s="5"/>
      <c r="T7754" s="5"/>
      <c r="U7754" s="5"/>
      <c r="V7754" s="5"/>
      <c r="W7754" s="5"/>
      <c r="X7754" s="5"/>
      <c r="Y7754" s="5"/>
      <c r="Z7754" s="5"/>
      <c r="AA7754" s="5"/>
      <c r="AB7754" s="5"/>
      <c r="AC7754" s="5"/>
      <c r="AD7754" s="5"/>
      <c r="AE7754" s="5"/>
      <c r="AF7754" s="5"/>
      <c r="AG7754" s="5"/>
      <c r="AH7754" s="5"/>
      <c r="AI7754" s="5"/>
      <c r="AJ7754" s="5"/>
    </row>
    <row r="7755" spans="11:36">
      <c r="K7755" s="5"/>
      <c r="L7755" s="5"/>
      <c r="M7755" s="5"/>
      <c r="N7755" s="5"/>
      <c r="O7755" s="5"/>
      <c r="P7755" s="5"/>
      <c r="Q7755" s="5"/>
      <c r="R7755" s="5"/>
      <c r="S7755" s="5"/>
      <c r="T7755" s="5"/>
      <c r="U7755" s="5"/>
      <c r="V7755" s="5"/>
      <c r="W7755" s="5"/>
      <c r="X7755" s="5"/>
      <c r="Y7755" s="5"/>
      <c r="Z7755" s="5"/>
      <c r="AA7755" s="5"/>
      <c r="AB7755" s="5"/>
      <c r="AC7755" s="5"/>
      <c r="AD7755" s="5"/>
      <c r="AE7755" s="5"/>
      <c r="AF7755" s="5"/>
      <c r="AG7755" s="5"/>
      <c r="AH7755" s="5"/>
      <c r="AI7755" s="5"/>
      <c r="AJ7755" s="5"/>
    </row>
    <row r="7756" spans="11:36">
      <c r="K7756" s="5"/>
      <c r="L7756" s="5"/>
      <c r="M7756" s="5"/>
      <c r="N7756" s="5"/>
      <c r="O7756" s="5"/>
      <c r="P7756" s="5"/>
      <c r="Q7756" s="5"/>
      <c r="R7756" s="5"/>
      <c r="S7756" s="5"/>
      <c r="T7756" s="5"/>
      <c r="U7756" s="5"/>
      <c r="V7756" s="5"/>
      <c r="W7756" s="5"/>
      <c r="X7756" s="5"/>
      <c r="Y7756" s="5"/>
      <c r="Z7756" s="5"/>
      <c r="AA7756" s="5"/>
      <c r="AB7756" s="5"/>
      <c r="AC7756" s="5"/>
      <c r="AD7756" s="5"/>
      <c r="AE7756" s="5"/>
      <c r="AF7756" s="5"/>
      <c r="AG7756" s="5"/>
      <c r="AH7756" s="5"/>
      <c r="AI7756" s="5"/>
      <c r="AJ7756" s="5"/>
    </row>
    <row r="7757" spans="11:36">
      <c r="K7757" s="5"/>
      <c r="L7757" s="5"/>
      <c r="M7757" s="5"/>
      <c r="N7757" s="5"/>
      <c r="O7757" s="5"/>
      <c r="P7757" s="5"/>
      <c r="Q7757" s="5"/>
      <c r="R7757" s="5"/>
      <c r="S7757" s="5"/>
      <c r="T7757" s="5"/>
      <c r="U7757" s="5"/>
      <c r="V7757" s="5"/>
      <c r="W7757" s="5"/>
      <c r="X7757" s="5"/>
      <c r="Y7757" s="5"/>
      <c r="Z7757" s="5"/>
      <c r="AA7757" s="5"/>
      <c r="AB7757" s="5"/>
      <c r="AC7757" s="5"/>
      <c r="AD7757" s="5"/>
      <c r="AE7757" s="5"/>
      <c r="AF7757" s="5"/>
      <c r="AG7757" s="5"/>
      <c r="AH7757" s="5"/>
      <c r="AI7757" s="5"/>
      <c r="AJ7757" s="5"/>
    </row>
    <row r="7758" spans="11:36">
      <c r="K7758" s="5"/>
      <c r="L7758" s="5"/>
      <c r="M7758" s="5"/>
      <c r="N7758" s="5"/>
      <c r="O7758" s="5"/>
      <c r="P7758" s="5"/>
      <c r="Q7758" s="5"/>
      <c r="R7758" s="5"/>
      <c r="S7758" s="5"/>
      <c r="T7758" s="5"/>
      <c r="U7758" s="5"/>
      <c r="V7758" s="5"/>
      <c r="W7758" s="5"/>
      <c r="X7758" s="5"/>
      <c r="Y7758" s="5"/>
      <c r="Z7758" s="5"/>
      <c r="AA7758" s="5"/>
      <c r="AB7758" s="5"/>
      <c r="AC7758" s="5"/>
      <c r="AD7758" s="5"/>
      <c r="AE7758" s="5"/>
      <c r="AF7758" s="5"/>
      <c r="AG7758" s="5"/>
      <c r="AH7758" s="5"/>
      <c r="AI7758" s="5"/>
      <c r="AJ7758" s="5"/>
    </row>
    <row r="7759" spans="11:36">
      <c r="K7759" s="5"/>
      <c r="L7759" s="5"/>
      <c r="M7759" s="5"/>
      <c r="N7759" s="5"/>
      <c r="O7759" s="5"/>
      <c r="P7759" s="5"/>
      <c r="Q7759" s="5"/>
      <c r="R7759" s="5"/>
      <c r="S7759" s="5"/>
      <c r="T7759" s="5"/>
      <c r="U7759" s="5"/>
      <c r="V7759" s="5"/>
      <c r="W7759" s="5"/>
      <c r="X7759" s="5"/>
      <c r="Y7759" s="5"/>
      <c r="Z7759" s="5"/>
      <c r="AA7759" s="5"/>
      <c r="AB7759" s="5"/>
      <c r="AC7759" s="5"/>
      <c r="AD7759" s="5"/>
      <c r="AE7759" s="5"/>
      <c r="AF7759" s="5"/>
      <c r="AG7759" s="5"/>
      <c r="AH7759" s="5"/>
      <c r="AI7759" s="5"/>
      <c r="AJ7759" s="5"/>
    </row>
    <row r="7760" spans="11:36">
      <c r="K7760" s="5"/>
      <c r="L7760" s="5"/>
      <c r="M7760" s="5"/>
      <c r="N7760" s="5"/>
      <c r="O7760" s="5"/>
      <c r="P7760" s="5"/>
      <c r="Q7760" s="5"/>
      <c r="R7760" s="5"/>
      <c r="S7760" s="5"/>
      <c r="T7760" s="5"/>
      <c r="U7760" s="5"/>
      <c r="V7760" s="5"/>
      <c r="W7760" s="5"/>
      <c r="X7760" s="5"/>
      <c r="Y7760" s="5"/>
      <c r="Z7760" s="5"/>
      <c r="AA7760" s="5"/>
      <c r="AB7760" s="5"/>
      <c r="AC7760" s="5"/>
      <c r="AD7760" s="5"/>
      <c r="AE7760" s="5"/>
      <c r="AF7760" s="5"/>
      <c r="AG7760" s="5"/>
      <c r="AH7760" s="5"/>
      <c r="AI7760" s="5"/>
      <c r="AJ7760" s="5"/>
    </row>
    <row r="7761" spans="11:36">
      <c r="K7761" s="5"/>
      <c r="L7761" s="5"/>
      <c r="M7761" s="5"/>
      <c r="N7761" s="5"/>
      <c r="O7761" s="5"/>
      <c r="P7761" s="5"/>
      <c r="Q7761" s="5"/>
      <c r="R7761" s="5"/>
      <c r="S7761" s="5"/>
      <c r="T7761" s="5"/>
      <c r="U7761" s="5"/>
      <c r="V7761" s="5"/>
      <c r="W7761" s="5"/>
      <c r="X7761" s="5"/>
      <c r="Y7761" s="5"/>
      <c r="Z7761" s="5"/>
      <c r="AA7761" s="5"/>
      <c r="AB7761" s="5"/>
      <c r="AC7761" s="5"/>
      <c r="AD7761" s="5"/>
      <c r="AE7761" s="5"/>
      <c r="AF7761" s="5"/>
      <c r="AG7761" s="5"/>
      <c r="AH7761" s="5"/>
      <c r="AI7761" s="5"/>
      <c r="AJ7761" s="5"/>
    </row>
    <row r="7762" spans="11:36">
      <c r="K7762" s="5"/>
      <c r="L7762" s="5"/>
      <c r="M7762" s="5"/>
      <c r="N7762" s="5"/>
      <c r="O7762" s="5"/>
      <c r="P7762" s="5"/>
      <c r="Q7762" s="5"/>
      <c r="R7762" s="5"/>
      <c r="S7762" s="5"/>
      <c r="T7762" s="5"/>
      <c r="U7762" s="5"/>
      <c r="V7762" s="5"/>
      <c r="W7762" s="5"/>
      <c r="X7762" s="5"/>
      <c r="Y7762" s="5"/>
      <c r="Z7762" s="5"/>
      <c r="AA7762" s="5"/>
      <c r="AB7762" s="5"/>
      <c r="AC7762" s="5"/>
      <c r="AD7762" s="5"/>
      <c r="AE7762" s="5"/>
      <c r="AF7762" s="5"/>
      <c r="AG7762" s="5"/>
      <c r="AH7762" s="5"/>
      <c r="AI7762" s="5"/>
      <c r="AJ7762" s="5"/>
    </row>
    <row r="7763" spans="11:36">
      <c r="K7763" s="5"/>
      <c r="L7763" s="5"/>
      <c r="M7763" s="5"/>
      <c r="N7763" s="5"/>
      <c r="O7763" s="5"/>
      <c r="P7763" s="5"/>
      <c r="Q7763" s="5"/>
      <c r="R7763" s="5"/>
      <c r="S7763" s="5"/>
      <c r="T7763" s="5"/>
      <c r="U7763" s="5"/>
      <c r="V7763" s="5"/>
      <c r="W7763" s="5"/>
      <c r="X7763" s="5"/>
      <c r="Y7763" s="5"/>
      <c r="Z7763" s="5"/>
      <c r="AA7763" s="5"/>
      <c r="AB7763" s="5"/>
      <c r="AC7763" s="5"/>
      <c r="AD7763" s="5"/>
      <c r="AE7763" s="5"/>
      <c r="AF7763" s="5"/>
      <c r="AG7763" s="5"/>
      <c r="AH7763" s="5"/>
      <c r="AI7763" s="5"/>
      <c r="AJ7763" s="5"/>
    </row>
    <row r="7764" spans="11:36">
      <c r="K7764" s="5"/>
      <c r="L7764" s="5"/>
      <c r="M7764" s="5"/>
      <c r="N7764" s="5"/>
      <c r="O7764" s="5"/>
      <c r="P7764" s="5"/>
      <c r="Q7764" s="5"/>
      <c r="R7764" s="5"/>
      <c r="S7764" s="5"/>
      <c r="T7764" s="5"/>
      <c r="U7764" s="5"/>
      <c r="V7764" s="5"/>
      <c r="W7764" s="5"/>
      <c r="X7764" s="5"/>
      <c r="Y7764" s="5"/>
      <c r="Z7764" s="5"/>
      <c r="AA7764" s="5"/>
      <c r="AB7764" s="5"/>
      <c r="AC7764" s="5"/>
      <c r="AD7764" s="5"/>
      <c r="AE7764" s="5"/>
      <c r="AF7764" s="5"/>
      <c r="AG7764" s="5"/>
      <c r="AH7764" s="5"/>
      <c r="AI7764" s="5"/>
      <c r="AJ7764" s="5"/>
    </row>
    <row r="7765" spans="11:36">
      <c r="K7765" s="5"/>
      <c r="L7765" s="5"/>
      <c r="M7765" s="5"/>
      <c r="N7765" s="5"/>
      <c r="O7765" s="5"/>
      <c r="P7765" s="5"/>
      <c r="Q7765" s="5"/>
      <c r="R7765" s="5"/>
      <c r="S7765" s="5"/>
      <c r="T7765" s="5"/>
      <c r="U7765" s="5"/>
      <c r="V7765" s="5"/>
      <c r="W7765" s="5"/>
      <c r="X7765" s="5"/>
      <c r="Y7765" s="5"/>
      <c r="Z7765" s="5"/>
      <c r="AA7765" s="5"/>
      <c r="AB7765" s="5"/>
      <c r="AC7765" s="5"/>
      <c r="AD7765" s="5"/>
      <c r="AE7765" s="5"/>
      <c r="AF7765" s="5"/>
      <c r="AG7765" s="5"/>
      <c r="AH7765" s="5"/>
      <c r="AI7765" s="5"/>
      <c r="AJ7765" s="5"/>
    </row>
    <row r="7766" spans="11:36">
      <c r="K7766" s="5"/>
      <c r="L7766" s="5"/>
      <c r="M7766" s="5"/>
      <c r="N7766" s="5"/>
      <c r="O7766" s="5"/>
      <c r="P7766" s="5"/>
      <c r="Q7766" s="5"/>
      <c r="R7766" s="5"/>
      <c r="S7766" s="5"/>
      <c r="T7766" s="5"/>
      <c r="U7766" s="5"/>
      <c r="V7766" s="5"/>
      <c r="W7766" s="5"/>
      <c r="X7766" s="5"/>
      <c r="Y7766" s="5"/>
      <c r="Z7766" s="5"/>
      <c r="AA7766" s="5"/>
      <c r="AB7766" s="5"/>
      <c r="AC7766" s="5"/>
      <c r="AD7766" s="5"/>
      <c r="AE7766" s="5"/>
      <c r="AF7766" s="5"/>
      <c r="AG7766" s="5"/>
      <c r="AH7766" s="5"/>
      <c r="AI7766" s="5"/>
      <c r="AJ7766" s="5"/>
    </row>
    <row r="7767" spans="11:36">
      <c r="K7767" s="5"/>
      <c r="L7767" s="5"/>
      <c r="M7767" s="5"/>
      <c r="N7767" s="5"/>
      <c r="O7767" s="5"/>
      <c r="P7767" s="5"/>
      <c r="Q7767" s="5"/>
      <c r="R7767" s="5"/>
      <c r="S7767" s="5"/>
      <c r="T7767" s="5"/>
      <c r="U7767" s="5"/>
      <c r="V7767" s="5"/>
      <c r="W7767" s="5"/>
      <c r="X7767" s="5"/>
      <c r="Y7767" s="5"/>
      <c r="Z7767" s="5"/>
      <c r="AA7767" s="5"/>
      <c r="AB7767" s="5"/>
      <c r="AC7767" s="5"/>
      <c r="AD7767" s="5"/>
      <c r="AE7767" s="5"/>
      <c r="AF7767" s="5"/>
      <c r="AG7767" s="5"/>
      <c r="AH7767" s="5"/>
      <c r="AI7767" s="5"/>
      <c r="AJ7767" s="5"/>
    </row>
    <row r="7768" spans="11:36">
      <c r="K7768" s="5"/>
      <c r="L7768" s="5"/>
      <c r="M7768" s="5"/>
      <c r="N7768" s="5"/>
      <c r="O7768" s="5"/>
      <c r="P7768" s="5"/>
      <c r="Q7768" s="5"/>
      <c r="R7768" s="5"/>
      <c r="S7768" s="5"/>
      <c r="T7768" s="5"/>
      <c r="U7768" s="5"/>
      <c r="V7768" s="5"/>
      <c r="W7768" s="5"/>
      <c r="X7768" s="5"/>
      <c r="Y7768" s="5"/>
      <c r="Z7768" s="5"/>
      <c r="AA7768" s="5"/>
      <c r="AB7768" s="5"/>
      <c r="AC7768" s="5"/>
      <c r="AD7768" s="5"/>
      <c r="AE7768" s="5"/>
      <c r="AF7768" s="5"/>
      <c r="AG7768" s="5"/>
      <c r="AH7768" s="5"/>
      <c r="AI7768" s="5"/>
      <c r="AJ7768" s="5"/>
    </row>
    <row r="7769" spans="11:36">
      <c r="K7769" s="5"/>
      <c r="L7769" s="5"/>
      <c r="M7769" s="5"/>
      <c r="N7769" s="5"/>
      <c r="O7769" s="5"/>
      <c r="P7769" s="5"/>
      <c r="Q7769" s="5"/>
      <c r="R7769" s="5"/>
      <c r="S7769" s="5"/>
      <c r="T7769" s="5"/>
      <c r="U7769" s="5"/>
      <c r="V7769" s="5"/>
      <c r="W7769" s="5"/>
      <c r="X7769" s="5"/>
      <c r="Y7769" s="5"/>
      <c r="Z7769" s="5"/>
      <c r="AA7769" s="5"/>
      <c r="AB7769" s="5"/>
      <c r="AC7769" s="5"/>
      <c r="AD7769" s="5"/>
      <c r="AE7769" s="5"/>
      <c r="AF7769" s="5"/>
      <c r="AG7769" s="5"/>
      <c r="AH7769" s="5"/>
      <c r="AI7769" s="5"/>
      <c r="AJ7769" s="5"/>
    </row>
    <row r="7770" spans="11:36">
      <c r="K7770" s="5"/>
      <c r="L7770" s="5"/>
      <c r="M7770" s="5"/>
      <c r="N7770" s="5"/>
      <c r="O7770" s="5"/>
      <c r="P7770" s="5"/>
      <c r="Q7770" s="5"/>
      <c r="R7770" s="5"/>
      <c r="S7770" s="5"/>
      <c r="T7770" s="5"/>
      <c r="U7770" s="5"/>
      <c r="V7770" s="5"/>
      <c r="W7770" s="5"/>
      <c r="X7770" s="5"/>
      <c r="Y7770" s="5"/>
      <c r="Z7770" s="5"/>
      <c r="AA7770" s="5"/>
      <c r="AB7770" s="5"/>
      <c r="AC7770" s="5"/>
      <c r="AD7770" s="5"/>
      <c r="AE7770" s="5"/>
      <c r="AF7770" s="5"/>
      <c r="AG7770" s="5"/>
      <c r="AH7770" s="5"/>
      <c r="AI7770" s="5"/>
      <c r="AJ7770" s="5"/>
    </row>
    <row r="7771" spans="11:36">
      <c r="K7771" s="5"/>
      <c r="L7771" s="5"/>
      <c r="M7771" s="5"/>
      <c r="N7771" s="5"/>
      <c r="O7771" s="5"/>
      <c r="P7771" s="5"/>
      <c r="Q7771" s="5"/>
      <c r="R7771" s="5"/>
      <c r="S7771" s="5"/>
      <c r="T7771" s="5"/>
      <c r="U7771" s="5"/>
      <c r="V7771" s="5"/>
      <c r="W7771" s="5"/>
      <c r="X7771" s="5"/>
      <c r="Y7771" s="5"/>
      <c r="Z7771" s="5"/>
      <c r="AA7771" s="5"/>
      <c r="AB7771" s="5"/>
      <c r="AC7771" s="5"/>
      <c r="AD7771" s="5"/>
      <c r="AE7771" s="5"/>
      <c r="AF7771" s="5"/>
      <c r="AG7771" s="5"/>
      <c r="AH7771" s="5"/>
      <c r="AI7771" s="5"/>
      <c r="AJ7771" s="5"/>
    </row>
    <row r="7772" spans="11:36">
      <c r="K7772" s="5"/>
      <c r="L7772" s="5"/>
      <c r="M7772" s="5"/>
      <c r="N7772" s="5"/>
      <c r="O7772" s="5"/>
      <c r="P7772" s="5"/>
      <c r="Q7772" s="5"/>
      <c r="R7772" s="5"/>
      <c r="S7772" s="5"/>
      <c r="T7772" s="5"/>
      <c r="U7772" s="5"/>
      <c r="V7772" s="5"/>
      <c r="W7772" s="5"/>
      <c r="X7772" s="5"/>
      <c r="Y7772" s="5"/>
      <c r="Z7772" s="5"/>
      <c r="AA7772" s="5"/>
      <c r="AB7772" s="5"/>
      <c r="AC7772" s="5"/>
      <c r="AD7772" s="5"/>
      <c r="AE7772" s="5"/>
      <c r="AF7772" s="5"/>
      <c r="AG7772" s="5"/>
      <c r="AH7772" s="5"/>
      <c r="AI7772" s="5"/>
      <c r="AJ7772" s="5"/>
    </row>
    <row r="7773" spans="11:36">
      <c r="K7773" s="5"/>
      <c r="L7773" s="5"/>
      <c r="M7773" s="5"/>
      <c r="N7773" s="5"/>
      <c r="O7773" s="5"/>
      <c r="P7773" s="5"/>
      <c r="Q7773" s="5"/>
      <c r="R7773" s="5"/>
      <c r="S7773" s="5"/>
      <c r="T7773" s="5"/>
      <c r="U7773" s="5"/>
      <c r="V7773" s="5"/>
      <c r="W7773" s="5"/>
      <c r="X7773" s="5"/>
      <c r="Y7773" s="5"/>
      <c r="Z7773" s="5"/>
      <c r="AA7773" s="5"/>
      <c r="AB7773" s="5"/>
      <c r="AC7773" s="5"/>
      <c r="AD7773" s="5"/>
      <c r="AE7773" s="5"/>
      <c r="AF7773" s="5"/>
      <c r="AG7773" s="5"/>
      <c r="AH7773" s="5"/>
      <c r="AI7773" s="5"/>
      <c r="AJ7773" s="5"/>
    </row>
    <row r="7774" spans="11:36">
      <c r="K7774" s="5"/>
      <c r="L7774" s="5"/>
      <c r="M7774" s="5"/>
      <c r="N7774" s="5"/>
      <c r="O7774" s="5"/>
      <c r="P7774" s="5"/>
      <c r="Q7774" s="5"/>
      <c r="R7774" s="5"/>
      <c r="S7774" s="5"/>
      <c r="T7774" s="5"/>
      <c r="U7774" s="5"/>
      <c r="V7774" s="5"/>
      <c r="W7774" s="5"/>
      <c r="X7774" s="5"/>
      <c r="Y7774" s="5"/>
      <c r="Z7774" s="5"/>
      <c r="AA7774" s="5"/>
      <c r="AB7774" s="5"/>
      <c r="AC7774" s="5"/>
      <c r="AD7774" s="5"/>
      <c r="AE7774" s="5"/>
      <c r="AF7774" s="5"/>
      <c r="AG7774" s="5"/>
      <c r="AH7774" s="5"/>
      <c r="AI7774" s="5"/>
      <c r="AJ7774" s="5"/>
    </row>
    <row r="7775" spans="11:36">
      <c r="K7775" s="5"/>
      <c r="L7775" s="5"/>
      <c r="M7775" s="5"/>
      <c r="N7775" s="5"/>
      <c r="O7775" s="5"/>
      <c r="P7775" s="5"/>
      <c r="Q7775" s="5"/>
      <c r="R7775" s="5"/>
      <c r="S7775" s="5"/>
      <c r="T7775" s="5"/>
      <c r="U7775" s="5"/>
      <c r="V7775" s="5"/>
      <c r="W7775" s="5"/>
      <c r="X7775" s="5"/>
      <c r="Y7775" s="5"/>
      <c r="Z7775" s="5"/>
      <c r="AA7775" s="5"/>
      <c r="AB7775" s="5"/>
      <c r="AC7775" s="5"/>
      <c r="AD7775" s="5"/>
      <c r="AE7775" s="5"/>
      <c r="AF7775" s="5"/>
      <c r="AG7775" s="5"/>
      <c r="AH7775" s="5"/>
      <c r="AI7775" s="5"/>
      <c r="AJ7775" s="5"/>
    </row>
    <row r="7776" spans="11:36">
      <c r="K7776" s="5"/>
      <c r="L7776" s="5"/>
      <c r="M7776" s="5"/>
      <c r="N7776" s="5"/>
      <c r="O7776" s="5"/>
      <c r="P7776" s="5"/>
      <c r="Q7776" s="5"/>
      <c r="R7776" s="5"/>
      <c r="S7776" s="5"/>
      <c r="T7776" s="5"/>
      <c r="U7776" s="5"/>
      <c r="V7776" s="5"/>
      <c r="W7776" s="5"/>
      <c r="X7776" s="5"/>
      <c r="Y7776" s="5"/>
      <c r="Z7776" s="5"/>
      <c r="AA7776" s="5"/>
      <c r="AB7776" s="5"/>
      <c r="AC7776" s="5"/>
      <c r="AD7776" s="5"/>
      <c r="AE7776" s="5"/>
      <c r="AF7776" s="5"/>
      <c r="AG7776" s="5"/>
      <c r="AH7776" s="5"/>
      <c r="AI7776" s="5"/>
      <c r="AJ7776" s="5"/>
    </row>
    <row r="7777" spans="11:36">
      <c r="K7777" s="5"/>
      <c r="L7777" s="5"/>
      <c r="M7777" s="5"/>
      <c r="N7777" s="5"/>
      <c r="O7777" s="5"/>
      <c r="P7777" s="5"/>
      <c r="Q7777" s="5"/>
      <c r="R7777" s="5"/>
      <c r="S7777" s="5"/>
      <c r="T7777" s="5"/>
      <c r="U7777" s="5"/>
      <c r="V7777" s="5"/>
      <c r="W7777" s="5"/>
      <c r="X7777" s="5"/>
      <c r="Y7777" s="5"/>
      <c r="Z7777" s="5"/>
      <c r="AA7777" s="5"/>
      <c r="AB7777" s="5"/>
      <c r="AC7777" s="5"/>
      <c r="AD7777" s="5"/>
      <c r="AE7777" s="5"/>
      <c r="AF7777" s="5"/>
      <c r="AG7777" s="5"/>
      <c r="AH7777" s="5"/>
      <c r="AI7777" s="5"/>
      <c r="AJ7777" s="5"/>
    </row>
    <row r="7778" spans="11:36">
      <c r="K7778" s="5"/>
      <c r="L7778" s="5"/>
      <c r="M7778" s="5"/>
      <c r="N7778" s="5"/>
      <c r="O7778" s="5"/>
      <c r="P7778" s="5"/>
      <c r="Q7778" s="5"/>
      <c r="R7778" s="5"/>
      <c r="S7778" s="5"/>
      <c r="T7778" s="5"/>
      <c r="U7778" s="5"/>
      <c r="V7778" s="5"/>
      <c r="W7778" s="5"/>
      <c r="X7778" s="5"/>
      <c r="Y7778" s="5"/>
      <c r="Z7778" s="5"/>
      <c r="AA7778" s="5"/>
      <c r="AB7778" s="5"/>
      <c r="AC7778" s="5"/>
      <c r="AD7778" s="5"/>
      <c r="AE7778" s="5"/>
      <c r="AF7778" s="5"/>
      <c r="AG7778" s="5"/>
      <c r="AH7778" s="5"/>
      <c r="AI7778" s="5"/>
      <c r="AJ7778" s="5"/>
    </row>
    <row r="7779" spans="11:36">
      <c r="K7779" s="5"/>
      <c r="L7779" s="5"/>
      <c r="M7779" s="5"/>
      <c r="N7779" s="5"/>
      <c r="O7779" s="5"/>
      <c r="P7779" s="5"/>
      <c r="Q7779" s="5"/>
      <c r="R7779" s="5"/>
      <c r="S7779" s="5"/>
      <c r="T7779" s="5"/>
      <c r="U7779" s="5"/>
      <c r="V7779" s="5"/>
      <c r="W7779" s="5"/>
      <c r="X7779" s="5"/>
      <c r="Y7779" s="5"/>
      <c r="Z7779" s="5"/>
      <c r="AA7779" s="5"/>
      <c r="AB7779" s="5"/>
      <c r="AC7779" s="5"/>
      <c r="AD7779" s="5"/>
      <c r="AE7779" s="5"/>
      <c r="AF7779" s="5"/>
      <c r="AG7779" s="5"/>
      <c r="AH7779" s="5"/>
      <c r="AI7779" s="5"/>
      <c r="AJ7779" s="5"/>
    </row>
    <row r="7780" spans="11:36">
      <c r="K7780" s="5"/>
      <c r="L7780" s="5"/>
      <c r="M7780" s="5"/>
      <c r="N7780" s="5"/>
      <c r="O7780" s="5"/>
      <c r="P7780" s="5"/>
      <c r="Q7780" s="5"/>
      <c r="R7780" s="5"/>
      <c r="S7780" s="5"/>
      <c r="T7780" s="5"/>
      <c r="U7780" s="5"/>
      <c r="V7780" s="5"/>
      <c r="W7780" s="5"/>
      <c r="X7780" s="5"/>
      <c r="Y7780" s="5"/>
      <c r="Z7780" s="5"/>
      <c r="AA7780" s="5"/>
      <c r="AB7780" s="5"/>
      <c r="AC7780" s="5"/>
      <c r="AD7780" s="5"/>
      <c r="AE7780" s="5"/>
      <c r="AF7780" s="5"/>
      <c r="AG7780" s="5"/>
      <c r="AH7780" s="5"/>
      <c r="AI7780" s="5"/>
      <c r="AJ7780" s="5"/>
    </row>
    <row r="7781" spans="11:36">
      <c r="K7781" s="5"/>
      <c r="L7781" s="5"/>
      <c r="M7781" s="5"/>
      <c r="N7781" s="5"/>
      <c r="O7781" s="5"/>
      <c r="P7781" s="5"/>
      <c r="Q7781" s="5"/>
      <c r="R7781" s="5"/>
      <c r="S7781" s="5"/>
      <c r="T7781" s="5"/>
      <c r="U7781" s="5"/>
      <c r="V7781" s="5"/>
      <c r="W7781" s="5"/>
      <c r="X7781" s="5"/>
      <c r="Y7781" s="5"/>
      <c r="Z7781" s="5"/>
      <c r="AA7781" s="5"/>
      <c r="AB7781" s="5"/>
      <c r="AC7781" s="5"/>
      <c r="AD7781" s="5"/>
      <c r="AE7781" s="5"/>
      <c r="AF7781" s="5"/>
      <c r="AG7781" s="5"/>
      <c r="AH7781" s="5"/>
      <c r="AI7781" s="5"/>
      <c r="AJ7781" s="5"/>
    </row>
    <row r="7782" spans="11:36">
      <c r="K7782" s="5"/>
      <c r="L7782" s="5"/>
      <c r="M7782" s="5"/>
      <c r="N7782" s="5"/>
      <c r="O7782" s="5"/>
      <c r="P7782" s="5"/>
      <c r="Q7782" s="5"/>
      <c r="R7782" s="5"/>
      <c r="S7782" s="5"/>
      <c r="T7782" s="5"/>
      <c r="U7782" s="5"/>
      <c r="V7782" s="5"/>
      <c r="W7782" s="5"/>
      <c r="X7782" s="5"/>
      <c r="Y7782" s="5"/>
      <c r="Z7782" s="5"/>
      <c r="AA7782" s="5"/>
      <c r="AB7782" s="5"/>
      <c r="AC7782" s="5"/>
      <c r="AD7782" s="5"/>
      <c r="AE7782" s="5"/>
      <c r="AF7782" s="5"/>
      <c r="AG7782" s="5"/>
      <c r="AH7782" s="5"/>
      <c r="AI7782" s="5"/>
      <c r="AJ7782" s="5"/>
    </row>
    <row r="7783" spans="11:36">
      <c r="K7783" s="5"/>
      <c r="L7783" s="5"/>
      <c r="M7783" s="5"/>
      <c r="N7783" s="5"/>
      <c r="O7783" s="5"/>
      <c r="P7783" s="5"/>
      <c r="Q7783" s="5"/>
      <c r="R7783" s="5"/>
      <c r="S7783" s="5"/>
      <c r="T7783" s="5"/>
      <c r="U7783" s="5"/>
      <c r="V7783" s="5"/>
      <c r="W7783" s="5"/>
      <c r="X7783" s="5"/>
      <c r="Y7783" s="5"/>
      <c r="Z7783" s="5"/>
      <c r="AA7783" s="5"/>
      <c r="AB7783" s="5"/>
      <c r="AC7783" s="5"/>
      <c r="AD7783" s="5"/>
      <c r="AE7783" s="5"/>
      <c r="AF7783" s="5"/>
      <c r="AG7783" s="5"/>
      <c r="AH7783" s="5"/>
      <c r="AI7783" s="5"/>
      <c r="AJ7783" s="5"/>
    </row>
    <row r="7784" spans="11:36">
      <c r="K7784" s="5"/>
      <c r="L7784" s="5"/>
      <c r="M7784" s="5"/>
      <c r="N7784" s="5"/>
      <c r="O7784" s="5"/>
      <c r="P7784" s="5"/>
      <c r="Q7784" s="5"/>
      <c r="R7784" s="5"/>
      <c r="S7784" s="5"/>
      <c r="T7784" s="5"/>
      <c r="U7784" s="5"/>
      <c r="V7784" s="5"/>
      <c r="W7784" s="5"/>
      <c r="X7784" s="5"/>
      <c r="Y7784" s="5"/>
      <c r="Z7784" s="5"/>
      <c r="AA7784" s="5"/>
      <c r="AB7784" s="5"/>
      <c r="AC7784" s="5"/>
      <c r="AD7784" s="5"/>
      <c r="AE7784" s="5"/>
      <c r="AF7784" s="5"/>
      <c r="AG7784" s="5"/>
      <c r="AH7784" s="5"/>
      <c r="AI7784" s="5"/>
      <c r="AJ7784" s="5"/>
    </row>
    <row r="7785" spans="11:36">
      <c r="K7785" s="5"/>
      <c r="L7785" s="5"/>
      <c r="M7785" s="5"/>
      <c r="N7785" s="5"/>
      <c r="O7785" s="5"/>
      <c r="P7785" s="5"/>
      <c r="Q7785" s="5"/>
      <c r="R7785" s="5"/>
      <c r="S7785" s="5"/>
      <c r="T7785" s="5"/>
      <c r="U7785" s="5"/>
      <c r="V7785" s="5"/>
      <c r="W7785" s="5"/>
      <c r="X7785" s="5"/>
      <c r="Y7785" s="5"/>
      <c r="Z7785" s="5"/>
      <c r="AA7785" s="5"/>
      <c r="AB7785" s="5"/>
      <c r="AC7785" s="5"/>
      <c r="AD7785" s="5"/>
      <c r="AE7785" s="5"/>
      <c r="AF7785" s="5"/>
      <c r="AG7785" s="5"/>
      <c r="AH7785" s="5"/>
      <c r="AI7785" s="5"/>
      <c r="AJ7785" s="5"/>
    </row>
    <row r="7786" spans="11:36">
      <c r="K7786" s="5"/>
      <c r="L7786" s="5"/>
      <c r="M7786" s="5"/>
      <c r="N7786" s="5"/>
      <c r="O7786" s="5"/>
      <c r="P7786" s="5"/>
      <c r="Q7786" s="5"/>
      <c r="R7786" s="5"/>
      <c r="S7786" s="5"/>
      <c r="T7786" s="5"/>
      <c r="U7786" s="5"/>
      <c r="V7786" s="5"/>
      <c r="W7786" s="5"/>
      <c r="X7786" s="5"/>
      <c r="Y7786" s="5"/>
      <c r="Z7786" s="5"/>
      <c r="AA7786" s="5"/>
      <c r="AB7786" s="5"/>
      <c r="AC7786" s="5"/>
      <c r="AD7786" s="5"/>
      <c r="AE7786" s="5"/>
      <c r="AF7786" s="5"/>
      <c r="AG7786" s="5"/>
      <c r="AH7786" s="5"/>
      <c r="AI7786" s="5"/>
      <c r="AJ7786" s="5"/>
    </row>
    <row r="7787" spans="11:36">
      <c r="K7787" s="5"/>
      <c r="L7787" s="5"/>
      <c r="M7787" s="5"/>
      <c r="N7787" s="5"/>
      <c r="O7787" s="5"/>
      <c r="P7787" s="5"/>
      <c r="Q7787" s="5"/>
      <c r="R7787" s="5"/>
      <c r="S7787" s="5"/>
      <c r="T7787" s="5"/>
      <c r="U7787" s="5"/>
      <c r="V7787" s="5"/>
      <c r="W7787" s="5"/>
      <c r="X7787" s="5"/>
      <c r="Y7787" s="5"/>
      <c r="Z7787" s="5"/>
      <c r="AA7787" s="5"/>
      <c r="AB7787" s="5"/>
      <c r="AC7787" s="5"/>
      <c r="AD7787" s="5"/>
      <c r="AE7787" s="5"/>
      <c r="AF7787" s="5"/>
      <c r="AG7787" s="5"/>
      <c r="AH7787" s="5"/>
      <c r="AI7787" s="5"/>
      <c r="AJ7787" s="5"/>
    </row>
    <row r="7788" spans="11:36">
      <c r="K7788" s="5"/>
      <c r="L7788" s="5"/>
      <c r="M7788" s="5"/>
      <c r="N7788" s="5"/>
      <c r="O7788" s="5"/>
      <c r="P7788" s="5"/>
      <c r="Q7788" s="5"/>
      <c r="R7788" s="5"/>
      <c r="S7788" s="5"/>
      <c r="T7788" s="5"/>
      <c r="U7788" s="5"/>
      <c r="V7788" s="5"/>
      <c r="W7788" s="5"/>
      <c r="X7788" s="5"/>
      <c r="Y7788" s="5"/>
      <c r="Z7788" s="5"/>
      <c r="AA7788" s="5"/>
      <c r="AB7788" s="5"/>
      <c r="AC7788" s="5"/>
      <c r="AD7788" s="5"/>
      <c r="AE7788" s="5"/>
      <c r="AF7788" s="5"/>
      <c r="AG7788" s="5"/>
      <c r="AH7788" s="5"/>
      <c r="AI7788" s="5"/>
      <c r="AJ7788" s="5"/>
    </row>
    <row r="7789" spans="11:36">
      <c r="K7789" s="5"/>
      <c r="L7789" s="5"/>
      <c r="M7789" s="5"/>
      <c r="N7789" s="5"/>
      <c r="O7789" s="5"/>
      <c r="P7789" s="5"/>
      <c r="Q7789" s="5"/>
      <c r="R7789" s="5"/>
      <c r="S7789" s="5"/>
      <c r="T7789" s="5"/>
      <c r="U7789" s="5"/>
      <c r="V7789" s="5"/>
      <c r="W7789" s="5"/>
      <c r="X7789" s="5"/>
      <c r="Y7789" s="5"/>
      <c r="Z7789" s="5"/>
      <c r="AA7789" s="5"/>
      <c r="AB7789" s="5"/>
      <c r="AC7789" s="5"/>
      <c r="AD7789" s="5"/>
      <c r="AE7789" s="5"/>
      <c r="AF7789" s="5"/>
      <c r="AG7789" s="5"/>
      <c r="AH7789" s="5"/>
      <c r="AI7789" s="5"/>
      <c r="AJ7789" s="5"/>
    </row>
    <row r="7790" spans="11:36">
      <c r="K7790" s="5"/>
      <c r="L7790" s="5"/>
      <c r="M7790" s="5"/>
      <c r="N7790" s="5"/>
      <c r="O7790" s="5"/>
      <c r="P7790" s="5"/>
      <c r="Q7790" s="5"/>
      <c r="R7790" s="5"/>
      <c r="S7790" s="5"/>
      <c r="T7790" s="5"/>
      <c r="U7790" s="5"/>
      <c r="V7790" s="5"/>
      <c r="W7790" s="5"/>
      <c r="X7790" s="5"/>
      <c r="Y7790" s="5"/>
      <c r="Z7790" s="5"/>
      <c r="AA7790" s="5"/>
      <c r="AB7790" s="5"/>
      <c r="AC7790" s="5"/>
      <c r="AD7790" s="5"/>
      <c r="AE7790" s="5"/>
      <c r="AF7790" s="5"/>
      <c r="AG7790" s="5"/>
      <c r="AH7790" s="5"/>
      <c r="AI7790" s="5"/>
      <c r="AJ7790" s="5"/>
    </row>
    <row r="7791" spans="11:36">
      <c r="K7791" s="5"/>
      <c r="L7791" s="5"/>
      <c r="M7791" s="5"/>
      <c r="N7791" s="5"/>
      <c r="O7791" s="5"/>
      <c r="P7791" s="5"/>
      <c r="Q7791" s="5"/>
      <c r="R7791" s="5"/>
      <c r="S7791" s="5"/>
      <c r="T7791" s="5"/>
      <c r="U7791" s="5"/>
      <c r="V7791" s="5"/>
      <c r="W7791" s="5"/>
      <c r="X7791" s="5"/>
      <c r="Y7791" s="5"/>
      <c r="Z7791" s="5"/>
      <c r="AA7791" s="5"/>
      <c r="AB7791" s="5"/>
      <c r="AC7791" s="5"/>
      <c r="AD7791" s="5"/>
      <c r="AE7791" s="5"/>
      <c r="AF7791" s="5"/>
      <c r="AG7791" s="5"/>
      <c r="AH7791" s="5"/>
      <c r="AI7791" s="5"/>
      <c r="AJ7791" s="5"/>
    </row>
    <row r="7792" spans="11:36">
      <c r="K7792" s="5"/>
      <c r="L7792" s="5"/>
      <c r="M7792" s="5"/>
      <c r="N7792" s="5"/>
      <c r="O7792" s="5"/>
      <c r="P7792" s="5"/>
      <c r="Q7792" s="5"/>
      <c r="R7792" s="5"/>
      <c r="S7792" s="5"/>
      <c r="T7792" s="5"/>
      <c r="U7792" s="5"/>
      <c r="V7792" s="5"/>
      <c r="W7792" s="5"/>
      <c r="X7792" s="5"/>
      <c r="Y7792" s="5"/>
      <c r="Z7792" s="5"/>
      <c r="AA7792" s="5"/>
      <c r="AB7792" s="5"/>
      <c r="AC7792" s="5"/>
      <c r="AD7792" s="5"/>
      <c r="AE7792" s="5"/>
      <c r="AF7792" s="5"/>
      <c r="AG7792" s="5"/>
      <c r="AH7792" s="5"/>
      <c r="AI7792" s="5"/>
      <c r="AJ7792" s="5"/>
    </row>
    <row r="7793" spans="11:36">
      <c r="K7793" s="5"/>
      <c r="L7793" s="5"/>
      <c r="M7793" s="5"/>
      <c r="N7793" s="5"/>
      <c r="O7793" s="5"/>
      <c r="P7793" s="5"/>
      <c r="Q7793" s="5"/>
      <c r="R7793" s="5"/>
      <c r="S7793" s="5"/>
      <c r="T7793" s="5"/>
      <c r="U7793" s="5"/>
      <c r="V7793" s="5"/>
      <c r="W7793" s="5"/>
      <c r="X7793" s="5"/>
      <c r="Y7793" s="5"/>
      <c r="Z7793" s="5"/>
      <c r="AA7793" s="5"/>
      <c r="AB7793" s="5"/>
      <c r="AC7793" s="5"/>
      <c r="AD7793" s="5"/>
      <c r="AE7793" s="5"/>
      <c r="AF7793" s="5"/>
      <c r="AG7793" s="5"/>
      <c r="AH7793" s="5"/>
      <c r="AI7793" s="5"/>
      <c r="AJ7793" s="5"/>
    </row>
    <row r="7794" spans="11:36">
      <c r="K7794" s="5"/>
      <c r="L7794" s="5"/>
      <c r="M7794" s="5"/>
      <c r="N7794" s="5"/>
      <c r="O7794" s="5"/>
      <c r="P7794" s="5"/>
      <c r="Q7794" s="5"/>
      <c r="R7794" s="5"/>
      <c r="S7794" s="5"/>
      <c r="T7794" s="5"/>
      <c r="U7794" s="5"/>
      <c r="V7794" s="5"/>
      <c r="W7794" s="5"/>
      <c r="X7794" s="5"/>
      <c r="Y7794" s="5"/>
      <c r="Z7794" s="5"/>
      <c r="AA7794" s="5"/>
      <c r="AB7794" s="5"/>
      <c r="AC7794" s="5"/>
      <c r="AD7794" s="5"/>
      <c r="AE7794" s="5"/>
      <c r="AF7794" s="5"/>
      <c r="AG7794" s="5"/>
      <c r="AH7794" s="5"/>
      <c r="AI7794" s="5"/>
      <c r="AJ7794" s="5"/>
    </row>
    <row r="7795" spans="11:36">
      <c r="K7795" s="5"/>
      <c r="L7795" s="5"/>
      <c r="M7795" s="5"/>
      <c r="N7795" s="5"/>
      <c r="O7795" s="5"/>
      <c r="P7795" s="5"/>
      <c r="Q7795" s="5"/>
      <c r="R7795" s="5"/>
      <c r="S7795" s="5"/>
      <c r="T7795" s="5"/>
      <c r="U7795" s="5"/>
      <c r="V7795" s="5"/>
      <c r="W7795" s="5"/>
      <c r="X7795" s="5"/>
      <c r="Y7795" s="5"/>
      <c r="Z7795" s="5"/>
      <c r="AA7795" s="5"/>
      <c r="AB7795" s="5"/>
      <c r="AC7795" s="5"/>
      <c r="AD7795" s="5"/>
      <c r="AE7795" s="5"/>
      <c r="AF7795" s="5"/>
      <c r="AG7795" s="5"/>
      <c r="AH7795" s="5"/>
      <c r="AI7795" s="5"/>
      <c r="AJ7795" s="5"/>
    </row>
    <row r="7796" spans="11:36">
      <c r="K7796" s="5"/>
      <c r="L7796" s="5"/>
      <c r="M7796" s="5"/>
      <c r="N7796" s="5"/>
      <c r="O7796" s="5"/>
      <c r="P7796" s="5"/>
      <c r="Q7796" s="5"/>
      <c r="R7796" s="5"/>
      <c r="S7796" s="5"/>
      <c r="T7796" s="5"/>
      <c r="U7796" s="5"/>
      <c r="V7796" s="5"/>
      <c r="W7796" s="5"/>
      <c r="X7796" s="5"/>
      <c r="Y7796" s="5"/>
      <c r="Z7796" s="5"/>
      <c r="AA7796" s="5"/>
      <c r="AB7796" s="5"/>
      <c r="AC7796" s="5"/>
      <c r="AD7796" s="5"/>
      <c r="AE7796" s="5"/>
      <c r="AF7796" s="5"/>
      <c r="AG7796" s="5"/>
      <c r="AH7796" s="5"/>
      <c r="AI7796" s="5"/>
      <c r="AJ7796" s="5"/>
    </row>
    <row r="7797" spans="11:36">
      <c r="K7797" s="5"/>
      <c r="L7797" s="5"/>
      <c r="M7797" s="5"/>
      <c r="N7797" s="5"/>
      <c r="O7797" s="5"/>
      <c r="P7797" s="5"/>
      <c r="Q7797" s="5"/>
      <c r="R7797" s="5"/>
      <c r="S7797" s="5"/>
      <c r="T7797" s="5"/>
      <c r="U7797" s="5"/>
      <c r="V7797" s="5"/>
      <c r="W7797" s="5"/>
      <c r="X7797" s="5"/>
      <c r="Y7797" s="5"/>
      <c r="Z7797" s="5"/>
      <c r="AA7797" s="5"/>
      <c r="AB7797" s="5"/>
      <c r="AC7797" s="5"/>
      <c r="AD7797" s="5"/>
      <c r="AE7797" s="5"/>
      <c r="AF7797" s="5"/>
      <c r="AG7797" s="5"/>
      <c r="AH7797" s="5"/>
      <c r="AI7797" s="5"/>
      <c r="AJ7797" s="5"/>
    </row>
    <row r="7798" spans="11:36">
      <c r="K7798" s="5"/>
      <c r="L7798" s="5"/>
      <c r="M7798" s="5"/>
      <c r="N7798" s="5"/>
      <c r="O7798" s="5"/>
      <c r="P7798" s="5"/>
      <c r="Q7798" s="5"/>
      <c r="R7798" s="5"/>
      <c r="S7798" s="5"/>
      <c r="T7798" s="5"/>
      <c r="U7798" s="5"/>
      <c r="V7798" s="5"/>
      <c r="W7798" s="5"/>
      <c r="X7798" s="5"/>
      <c r="Y7798" s="5"/>
      <c r="Z7798" s="5"/>
      <c r="AA7798" s="5"/>
      <c r="AB7798" s="5"/>
      <c r="AC7798" s="5"/>
      <c r="AD7798" s="5"/>
      <c r="AE7798" s="5"/>
      <c r="AF7798" s="5"/>
      <c r="AG7798" s="5"/>
      <c r="AH7798" s="5"/>
      <c r="AI7798" s="5"/>
      <c r="AJ7798" s="5"/>
    </row>
    <row r="7799" spans="11:36">
      <c r="K7799" s="5"/>
      <c r="L7799" s="5"/>
      <c r="M7799" s="5"/>
      <c r="N7799" s="5"/>
      <c r="O7799" s="5"/>
      <c r="P7799" s="5"/>
      <c r="Q7799" s="5"/>
      <c r="R7799" s="5"/>
      <c r="S7799" s="5"/>
      <c r="T7799" s="5"/>
      <c r="U7799" s="5"/>
      <c r="V7799" s="5"/>
      <c r="W7799" s="5"/>
      <c r="X7799" s="5"/>
      <c r="Y7799" s="5"/>
      <c r="Z7799" s="5"/>
      <c r="AA7799" s="5"/>
      <c r="AB7799" s="5"/>
      <c r="AC7799" s="5"/>
      <c r="AD7799" s="5"/>
      <c r="AE7799" s="5"/>
      <c r="AF7799" s="5"/>
      <c r="AG7799" s="5"/>
      <c r="AH7799" s="5"/>
      <c r="AI7799" s="5"/>
      <c r="AJ7799" s="5"/>
    </row>
    <row r="7800" spans="11:36">
      <c r="K7800" s="5"/>
      <c r="L7800" s="5"/>
      <c r="M7800" s="5"/>
      <c r="N7800" s="5"/>
      <c r="O7800" s="5"/>
      <c r="P7800" s="5"/>
      <c r="Q7800" s="5"/>
      <c r="R7800" s="5"/>
      <c r="S7800" s="5"/>
      <c r="T7800" s="5"/>
      <c r="U7800" s="5"/>
      <c r="V7800" s="5"/>
      <c r="W7800" s="5"/>
      <c r="X7800" s="5"/>
      <c r="Y7800" s="5"/>
      <c r="Z7800" s="5"/>
      <c r="AA7800" s="5"/>
      <c r="AB7800" s="5"/>
      <c r="AC7800" s="5"/>
      <c r="AD7800" s="5"/>
      <c r="AE7800" s="5"/>
      <c r="AF7800" s="5"/>
      <c r="AG7800" s="5"/>
      <c r="AH7800" s="5"/>
      <c r="AI7800" s="5"/>
      <c r="AJ7800" s="5"/>
    </row>
    <row r="7801" spans="11:36">
      <c r="K7801" s="5"/>
      <c r="L7801" s="5"/>
      <c r="M7801" s="5"/>
      <c r="N7801" s="5"/>
      <c r="O7801" s="5"/>
      <c r="P7801" s="5"/>
      <c r="Q7801" s="5"/>
      <c r="R7801" s="5"/>
      <c r="S7801" s="5"/>
      <c r="T7801" s="5"/>
      <c r="U7801" s="5"/>
      <c r="V7801" s="5"/>
      <c r="W7801" s="5"/>
      <c r="X7801" s="5"/>
      <c r="Y7801" s="5"/>
      <c r="Z7801" s="5"/>
      <c r="AA7801" s="5"/>
      <c r="AB7801" s="5"/>
      <c r="AC7801" s="5"/>
      <c r="AD7801" s="5"/>
      <c r="AE7801" s="5"/>
      <c r="AF7801" s="5"/>
      <c r="AG7801" s="5"/>
      <c r="AH7801" s="5"/>
      <c r="AI7801" s="5"/>
      <c r="AJ7801" s="5"/>
    </row>
    <row r="7802" spans="11:36">
      <c r="K7802" s="5"/>
      <c r="L7802" s="5"/>
      <c r="M7802" s="5"/>
      <c r="N7802" s="5"/>
      <c r="O7802" s="5"/>
      <c r="P7802" s="5"/>
      <c r="Q7802" s="5"/>
      <c r="R7802" s="5"/>
      <c r="S7802" s="5"/>
      <c r="T7802" s="5"/>
      <c r="U7802" s="5"/>
      <c r="V7802" s="5"/>
      <c r="W7802" s="5"/>
      <c r="X7802" s="5"/>
      <c r="Y7802" s="5"/>
      <c r="Z7802" s="5"/>
      <c r="AA7802" s="5"/>
      <c r="AB7802" s="5"/>
      <c r="AC7802" s="5"/>
      <c r="AD7802" s="5"/>
      <c r="AE7802" s="5"/>
      <c r="AF7802" s="5"/>
      <c r="AG7802" s="5"/>
      <c r="AH7802" s="5"/>
      <c r="AI7802" s="5"/>
      <c r="AJ7802" s="5"/>
    </row>
    <row r="7803" spans="11:36">
      <c r="K7803" s="5"/>
      <c r="L7803" s="5"/>
      <c r="M7803" s="5"/>
      <c r="N7803" s="5"/>
      <c r="O7803" s="5"/>
      <c r="P7803" s="5"/>
      <c r="Q7803" s="5"/>
      <c r="R7803" s="5"/>
      <c r="S7803" s="5"/>
      <c r="T7803" s="5"/>
      <c r="U7803" s="5"/>
      <c r="V7803" s="5"/>
      <c r="W7803" s="5"/>
      <c r="X7803" s="5"/>
      <c r="Y7803" s="5"/>
      <c r="Z7803" s="5"/>
      <c r="AA7803" s="5"/>
      <c r="AB7803" s="5"/>
      <c r="AC7803" s="5"/>
      <c r="AD7803" s="5"/>
      <c r="AE7803" s="5"/>
      <c r="AF7803" s="5"/>
      <c r="AG7803" s="5"/>
      <c r="AH7803" s="5"/>
      <c r="AI7803" s="5"/>
      <c r="AJ7803" s="5"/>
    </row>
    <row r="7804" spans="11:36">
      <c r="K7804" s="5"/>
      <c r="L7804" s="5"/>
      <c r="M7804" s="5"/>
      <c r="N7804" s="5"/>
      <c r="O7804" s="5"/>
      <c r="P7804" s="5"/>
      <c r="Q7804" s="5"/>
      <c r="R7804" s="5"/>
      <c r="S7804" s="5"/>
      <c r="T7804" s="5"/>
      <c r="U7804" s="5"/>
      <c r="V7804" s="5"/>
      <c r="W7804" s="5"/>
      <c r="X7804" s="5"/>
      <c r="Y7804" s="5"/>
      <c r="Z7804" s="5"/>
      <c r="AA7804" s="5"/>
      <c r="AB7804" s="5"/>
      <c r="AC7804" s="5"/>
      <c r="AD7804" s="5"/>
      <c r="AE7804" s="5"/>
      <c r="AF7804" s="5"/>
      <c r="AG7804" s="5"/>
      <c r="AH7804" s="5"/>
      <c r="AI7804" s="5"/>
      <c r="AJ7804" s="5"/>
    </row>
    <row r="7805" spans="11:36">
      <c r="K7805" s="5"/>
      <c r="L7805" s="5"/>
      <c r="M7805" s="5"/>
      <c r="N7805" s="5"/>
      <c r="O7805" s="5"/>
      <c r="P7805" s="5"/>
      <c r="Q7805" s="5"/>
      <c r="R7805" s="5"/>
      <c r="S7805" s="5"/>
      <c r="T7805" s="5"/>
      <c r="U7805" s="5"/>
      <c r="V7805" s="5"/>
      <c r="W7805" s="5"/>
      <c r="X7805" s="5"/>
      <c r="Y7805" s="5"/>
      <c r="Z7805" s="5"/>
      <c r="AA7805" s="5"/>
      <c r="AB7805" s="5"/>
      <c r="AC7805" s="5"/>
      <c r="AD7805" s="5"/>
      <c r="AE7805" s="5"/>
      <c r="AF7805" s="5"/>
      <c r="AG7805" s="5"/>
      <c r="AH7805" s="5"/>
      <c r="AI7805" s="5"/>
      <c r="AJ7805" s="5"/>
    </row>
    <row r="7806" spans="11:36">
      <c r="K7806" s="5"/>
      <c r="L7806" s="5"/>
      <c r="M7806" s="5"/>
      <c r="N7806" s="5"/>
      <c r="O7806" s="5"/>
      <c r="P7806" s="5"/>
      <c r="Q7806" s="5"/>
      <c r="R7806" s="5"/>
      <c r="S7806" s="5"/>
      <c r="T7806" s="5"/>
      <c r="U7806" s="5"/>
      <c r="V7806" s="5"/>
      <c r="W7806" s="5"/>
      <c r="X7806" s="5"/>
      <c r="Y7806" s="5"/>
      <c r="Z7806" s="5"/>
      <c r="AA7806" s="5"/>
      <c r="AB7806" s="5"/>
      <c r="AC7806" s="5"/>
      <c r="AD7806" s="5"/>
      <c r="AE7806" s="5"/>
      <c r="AF7806" s="5"/>
      <c r="AG7806" s="5"/>
      <c r="AH7806" s="5"/>
      <c r="AI7806" s="5"/>
      <c r="AJ7806" s="5"/>
    </row>
    <row r="7807" spans="11:36">
      <c r="K7807" s="5"/>
      <c r="L7807" s="5"/>
      <c r="M7807" s="5"/>
      <c r="N7807" s="5"/>
      <c r="O7807" s="5"/>
      <c r="P7807" s="5"/>
      <c r="Q7807" s="5"/>
      <c r="R7807" s="5"/>
      <c r="S7807" s="5"/>
      <c r="T7807" s="5"/>
      <c r="U7807" s="5"/>
      <c r="V7807" s="5"/>
      <c r="W7807" s="5"/>
      <c r="X7807" s="5"/>
      <c r="Y7807" s="5"/>
      <c r="Z7807" s="5"/>
      <c r="AA7807" s="5"/>
      <c r="AB7807" s="5"/>
      <c r="AC7807" s="5"/>
      <c r="AD7807" s="5"/>
      <c r="AE7807" s="5"/>
      <c r="AF7807" s="5"/>
      <c r="AG7807" s="5"/>
      <c r="AH7807" s="5"/>
      <c r="AI7807" s="5"/>
      <c r="AJ7807" s="5"/>
    </row>
    <row r="7808" spans="11:36">
      <c r="K7808" s="5"/>
      <c r="L7808" s="5"/>
      <c r="M7808" s="5"/>
      <c r="N7808" s="5"/>
      <c r="O7808" s="5"/>
      <c r="P7808" s="5"/>
      <c r="Q7808" s="5"/>
      <c r="R7808" s="5"/>
      <c r="S7808" s="5"/>
      <c r="T7808" s="5"/>
      <c r="U7808" s="5"/>
      <c r="V7808" s="5"/>
      <c r="W7808" s="5"/>
      <c r="X7808" s="5"/>
      <c r="Y7808" s="5"/>
      <c r="Z7808" s="5"/>
      <c r="AA7808" s="5"/>
      <c r="AB7808" s="5"/>
      <c r="AC7808" s="5"/>
      <c r="AD7808" s="5"/>
      <c r="AE7808" s="5"/>
      <c r="AF7808" s="5"/>
      <c r="AG7808" s="5"/>
      <c r="AH7808" s="5"/>
      <c r="AI7808" s="5"/>
      <c r="AJ7808" s="5"/>
    </row>
    <row r="7809" spans="11:36">
      <c r="K7809" s="5"/>
      <c r="L7809" s="5"/>
      <c r="M7809" s="5"/>
      <c r="N7809" s="5"/>
      <c r="O7809" s="5"/>
      <c r="P7809" s="5"/>
      <c r="Q7809" s="5"/>
      <c r="R7809" s="5"/>
      <c r="S7809" s="5"/>
      <c r="T7809" s="5"/>
      <c r="U7809" s="5"/>
      <c r="V7809" s="5"/>
      <c r="W7809" s="5"/>
      <c r="X7809" s="5"/>
      <c r="Y7809" s="5"/>
      <c r="Z7809" s="5"/>
      <c r="AA7809" s="5"/>
      <c r="AB7809" s="5"/>
      <c r="AC7809" s="5"/>
      <c r="AD7809" s="5"/>
      <c r="AE7809" s="5"/>
      <c r="AF7809" s="5"/>
      <c r="AG7809" s="5"/>
      <c r="AH7809" s="5"/>
      <c r="AI7809" s="5"/>
      <c r="AJ7809" s="5"/>
    </row>
    <row r="7810" spans="11:36">
      <c r="K7810" s="5"/>
      <c r="L7810" s="5"/>
      <c r="M7810" s="5"/>
      <c r="N7810" s="5"/>
      <c r="O7810" s="5"/>
      <c r="P7810" s="5"/>
      <c r="Q7810" s="5"/>
      <c r="R7810" s="5"/>
      <c r="S7810" s="5"/>
      <c r="T7810" s="5"/>
      <c r="U7810" s="5"/>
      <c r="V7810" s="5"/>
      <c r="W7810" s="5"/>
      <c r="X7810" s="5"/>
      <c r="Y7810" s="5"/>
      <c r="Z7810" s="5"/>
      <c r="AA7810" s="5"/>
      <c r="AB7810" s="5"/>
      <c r="AC7810" s="5"/>
      <c r="AD7810" s="5"/>
      <c r="AE7810" s="5"/>
      <c r="AF7810" s="5"/>
      <c r="AG7810" s="5"/>
      <c r="AH7810" s="5"/>
      <c r="AI7810" s="5"/>
      <c r="AJ7810" s="5"/>
    </row>
    <row r="7811" spans="11:36">
      <c r="K7811" s="5"/>
      <c r="L7811" s="5"/>
      <c r="M7811" s="5"/>
      <c r="N7811" s="5"/>
      <c r="O7811" s="5"/>
      <c r="P7811" s="5"/>
      <c r="Q7811" s="5"/>
      <c r="R7811" s="5"/>
      <c r="S7811" s="5"/>
      <c r="T7811" s="5"/>
      <c r="U7811" s="5"/>
      <c r="V7811" s="5"/>
      <c r="W7811" s="5"/>
      <c r="X7811" s="5"/>
      <c r="Y7811" s="5"/>
      <c r="Z7811" s="5"/>
      <c r="AA7811" s="5"/>
      <c r="AB7811" s="5"/>
      <c r="AC7811" s="5"/>
      <c r="AD7811" s="5"/>
      <c r="AE7811" s="5"/>
      <c r="AF7811" s="5"/>
      <c r="AG7811" s="5"/>
      <c r="AH7811" s="5"/>
      <c r="AI7811" s="5"/>
      <c r="AJ7811" s="5"/>
    </row>
    <row r="7812" spans="11:36">
      <c r="K7812" s="5"/>
      <c r="L7812" s="5"/>
      <c r="M7812" s="5"/>
      <c r="N7812" s="5"/>
      <c r="O7812" s="5"/>
      <c r="P7812" s="5"/>
      <c r="Q7812" s="5"/>
      <c r="R7812" s="5"/>
      <c r="S7812" s="5"/>
      <c r="T7812" s="5"/>
      <c r="U7812" s="5"/>
      <c r="V7812" s="5"/>
      <c r="W7812" s="5"/>
      <c r="X7812" s="5"/>
      <c r="Y7812" s="5"/>
      <c r="Z7812" s="5"/>
      <c r="AA7812" s="5"/>
      <c r="AB7812" s="5"/>
      <c r="AC7812" s="5"/>
      <c r="AD7812" s="5"/>
      <c r="AE7812" s="5"/>
      <c r="AF7812" s="5"/>
      <c r="AG7812" s="5"/>
      <c r="AH7812" s="5"/>
      <c r="AI7812" s="5"/>
      <c r="AJ7812" s="5"/>
    </row>
    <row r="7813" spans="11:36">
      <c r="K7813" s="5"/>
      <c r="L7813" s="5"/>
      <c r="M7813" s="5"/>
      <c r="N7813" s="5"/>
      <c r="O7813" s="5"/>
      <c r="P7813" s="5"/>
      <c r="Q7813" s="5"/>
      <c r="R7813" s="5"/>
      <c r="S7813" s="5"/>
      <c r="T7813" s="5"/>
      <c r="U7813" s="5"/>
      <c r="V7813" s="5"/>
      <c r="W7813" s="5"/>
      <c r="X7813" s="5"/>
      <c r="Y7813" s="5"/>
      <c r="Z7813" s="5"/>
      <c r="AA7813" s="5"/>
      <c r="AB7813" s="5"/>
      <c r="AC7813" s="5"/>
      <c r="AD7813" s="5"/>
      <c r="AE7813" s="5"/>
      <c r="AF7813" s="5"/>
      <c r="AG7813" s="5"/>
      <c r="AH7813" s="5"/>
      <c r="AI7813" s="5"/>
      <c r="AJ7813" s="5"/>
    </row>
    <row r="7814" spans="11:36">
      <c r="K7814" s="5"/>
      <c r="L7814" s="5"/>
      <c r="M7814" s="5"/>
      <c r="N7814" s="5"/>
      <c r="O7814" s="5"/>
      <c r="P7814" s="5"/>
      <c r="Q7814" s="5"/>
      <c r="R7814" s="5"/>
      <c r="S7814" s="5"/>
      <c r="T7814" s="5"/>
      <c r="U7814" s="5"/>
      <c r="V7814" s="5"/>
      <c r="W7814" s="5"/>
      <c r="X7814" s="5"/>
      <c r="Y7814" s="5"/>
      <c r="Z7814" s="5"/>
      <c r="AA7814" s="5"/>
      <c r="AB7814" s="5"/>
      <c r="AC7814" s="5"/>
      <c r="AD7814" s="5"/>
      <c r="AE7814" s="5"/>
      <c r="AF7814" s="5"/>
      <c r="AG7814" s="5"/>
      <c r="AH7814" s="5"/>
      <c r="AI7814" s="5"/>
      <c r="AJ7814" s="5"/>
    </row>
    <row r="7815" spans="11:36">
      <c r="K7815" s="5"/>
      <c r="L7815" s="5"/>
      <c r="M7815" s="5"/>
      <c r="N7815" s="5"/>
      <c r="O7815" s="5"/>
      <c r="P7815" s="5"/>
      <c r="Q7815" s="5"/>
      <c r="R7815" s="5"/>
      <c r="S7815" s="5"/>
      <c r="T7815" s="5"/>
      <c r="U7815" s="5"/>
      <c r="V7815" s="5"/>
      <c r="W7815" s="5"/>
      <c r="X7815" s="5"/>
      <c r="Y7815" s="5"/>
      <c r="Z7815" s="5"/>
      <c r="AA7815" s="5"/>
      <c r="AB7815" s="5"/>
      <c r="AC7815" s="5"/>
      <c r="AD7815" s="5"/>
      <c r="AE7815" s="5"/>
      <c r="AF7815" s="5"/>
      <c r="AG7815" s="5"/>
      <c r="AH7815" s="5"/>
      <c r="AI7815" s="5"/>
      <c r="AJ7815" s="5"/>
    </row>
    <row r="7816" spans="11:36">
      <c r="K7816" s="5"/>
      <c r="L7816" s="5"/>
      <c r="M7816" s="5"/>
      <c r="N7816" s="5"/>
      <c r="O7816" s="5"/>
      <c r="P7816" s="5"/>
      <c r="Q7816" s="5"/>
      <c r="R7816" s="5"/>
      <c r="S7816" s="5"/>
      <c r="T7816" s="5"/>
      <c r="U7816" s="5"/>
      <c r="V7816" s="5"/>
      <c r="W7816" s="5"/>
      <c r="X7816" s="5"/>
      <c r="Y7816" s="5"/>
      <c r="Z7816" s="5"/>
      <c r="AA7816" s="5"/>
      <c r="AB7816" s="5"/>
      <c r="AC7816" s="5"/>
      <c r="AD7816" s="5"/>
      <c r="AE7816" s="5"/>
      <c r="AF7816" s="5"/>
      <c r="AG7816" s="5"/>
      <c r="AH7816" s="5"/>
      <c r="AI7816" s="5"/>
      <c r="AJ7816" s="5"/>
    </row>
    <row r="7817" spans="11:36">
      <c r="K7817" s="5"/>
      <c r="L7817" s="5"/>
      <c r="M7817" s="5"/>
      <c r="N7817" s="5"/>
      <c r="O7817" s="5"/>
      <c r="P7817" s="5"/>
      <c r="Q7817" s="5"/>
      <c r="R7817" s="5"/>
      <c r="S7817" s="5"/>
      <c r="T7817" s="5"/>
      <c r="U7817" s="5"/>
      <c r="V7817" s="5"/>
      <c r="W7817" s="5"/>
      <c r="X7817" s="5"/>
      <c r="Y7817" s="5"/>
      <c r="Z7817" s="5"/>
      <c r="AA7817" s="5"/>
      <c r="AB7817" s="5"/>
      <c r="AC7817" s="5"/>
      <c r="AD7817" s="5"/>
      <c r="AE7817" s="5"/>
      <c r="AF7817" s="5"/>
      <c r="AG7817" s="5"/>
      <c r="AH7817" s="5"/>
      <c r="AI7817" s="5"/>
      <c r="AJ7817" s="5"/>
    </row>
    <row r="7818" spans="11:36">
      <c r="K7818" s="5"/>
      <c r="L7818" s="5"/>
      <c r="M7818" s="5"/>
      <c r="N7818" s="5"/>
      <c r="O7818" s="5"/>
      <c r="P7818" s="5"/>
      <c r="Q7818" s="5"/>
      <c r="R7818" s="5"/>
      <c r="S7818" s="5"/>
      <c r="T7818" s="5"/>
      <c r="U7818" s="5"/>
      <c r="V7818" s="5"/>
      <c r="W7818" s="5"/>
      <c r="X7818" s="5"/>
      <c r="Y7818" s="5"/>
      <c r="Z7818" s="5"/>
      <c r="AA7818" s="5"/>
      <c r="AB7818" s="5"/>
      <c r="AC7818" s="5"/>
      <c r="AD7818" s="5"/>
      <c r="AE7818" s="5"/>
      <c r="AF7818" s="5"/>
      <c r="AG7818" s="5"/>
      <c r="AH7818" s="5"/>
      <c r="AI7818" s="5"/>
      <c r="AJ7818" s="5"/>
    </row>
    <row r="7819" spans="11:36">
      <c r="K7819" s="5"/>
      <c r="L7819" s="5"/>
      <c r="M7819" s="5"/>
      <c r="N7819" s="5"/>
      <c r="O7819" s="5"/>
      <c r="P7819" s="5"/>
      <c r="Q7819" s="5"/>
      <c r="R7819" s="5"/>
      <c r="S7819" s="5"/>
      <c r="T7819" s="5"/>
      <c r="U7819" s="5"/>
      <c r="V7819" s="5"/>
      <c r="W7819" s="5"/>
      <c r="X7819" s="5"/>
      <c r="Y7819" s="5"/>
      <c r="Z7819" s="5"/>
      <c r="AA7819" s="5"/>
      <c r="AB7819" s="5"/>
      <c r="AC7819" s="5"/>
      <c r="AD7819" s="5"/>
      <c r="AE7819" s="5"/>
      <c r="AF7819" s="5"/>
      <c r="AG7819" s="5"/>
      <c r="AH7819" s="5"/>
      <c r="AI7819" s="5"/>
      <c r="AJ7819" s="5"/>
    </row>
    <row r="7820" spans="11:36">
      <c r="K7820" s="5"/>
      <c r="L7820" s="5"/>
      <c r="M7820" s="5"/>
      <c r="N7820" s="5"/>
      <c r="O7820" s="5"/>
      <c r="P7820" s="5"/>
      <c r="Q7820" s="5"/>
      <c r="R7820" s="5"/>
      <c r="S7820" s="5"/>
      <c r="T7820" s="5"/>
      <c r="U7820" s="5"/>
      <c r="V7820" s="5"/>
      <c r="W7820" s="5"/>
      <c r="X7820" s="5"/>
      <c r="Y7820" s="5"/>
      <c r="Z7820" s="5"/>
      <c r="AA7820" s="5"/>
      <c r="AB7820" s="5"/>
      <c r="AC7820" s="5"/>
      <c r="AD7820" s="5"/>
      <c r="AE7820" s="5"/>
      <c r="AF7820" s="5"/>
      <c r="AG7820" s="5"/>
      <c r="AH7820" s="5"/>
      <c r="AI7820" s="5"/>
      <c r="AJ7820" s="5"/>
    </row>
    <row r="7821" spans="11:36">
      <c r="K7821" s="5"/>
      <c r="L7821" s="5"/>
      <c r="M7821" s="5"/>
      <c r="N7821" s="5"/>
      <c r="O7821" s="5"/>
      <c r="P7821" s="5"/>
      <c r="Q7821" s="5"/>
      <c r="R7821" s="5"/>
      <c r="S7821" s="5"/>
      <c r="T7821" s="5"/>
      <c r="U7821" s="5"/>
      <c r="V7821" s="5"/>
      <c r="W7821" s="5"/>
      <c r="X7821" s="5"/>
      <c r="Y7821" s="5"/>
      <c r="Z7821" s="5"/>
      <c r="AA7821" s="5"/>
      <c r="AB7821" s="5"/>
      <c r="AC7821" s="5"/>
      <c r="AD7821" s="5"/>
      <c r="AE7821" s="5"/>
      <c r="AF7821" s="5"/>
      <c r="AG7821" s="5"/>
      <c r="AH7821" s="5"/>
      <c r="AI7821" s="5"/>
      <c r="AJ7821" s="5"/>
    </row>
    <row r="7822" spans="11:36">
      <c r="K7822" s="5"/>
      <c r="L7822" s="5"/>
      <c r="M7822" s="5"/>
      <c r="N7822" s="5"/>
      <c r="O7822" s="5"/>
      <c r="P7822" s="5"/>
      <c r="Q7822" s="5"/>
      <c r="R7822" s="5"/>
      <c r="S7822" s="5"/>
      <c r="T7822" s="5"/>
      <c r="U7822" s="5"/>
      <c r="V7822" s="5"/>
      <c r="W7822" s="5"/>
      <c r="X7822" s="5"/>
      <c r="Y7822" s="5"/>
      <c r="Z7822" s="5"/>
      <c r="AA7822" s="5"/>
      <c r="AB7822" s="5"/>
      <c r="AC7822" s="5"/>
      <c r="AD7822" s="5"/>
      <c r="AE7822" s="5"/>
      <c r="AF7822" s="5"/>
      <c r="AG7822" s="5"/>
      <c r="AH7822" s="5"/>
      <c r="AI7822" s="5"/>
      <c r="AJ7822" s="5"/>
    </row>
    <row r="7823" spans="11:36">
      <c r="K7823" s="5"/>
      <c r="L7823" s="5"/>
      <c r="M7823" s="5"/>
      <c r="N7823" s="5"/>
      <c r="O7823" s="5"/>
      <c r="P7823" s="5"/>
      <c r="Q7823" s="5"/>
      <c r="R7823" s="5"/>
      <c r="S7823" s="5"/>
      <c r="T7823" s="5"/>
      <c r="U7823" s="5"/>
      <c r="V7823" s="5"/>
      <c r="W7823" s="5"/>
      <c r="X7823" s="5"/>
      <c r="Y7823" s="5"/>
      <c r="Z7823" s="5"/>
      <c r="AA7823" s="5"/>
      <c r="AB7823" s="5"/>
      <c r="AC7823" s="5"/>
      <c r="AD7823" s="5"/>
      <c r="AE7823" s="5"/>
      <c r="AF7823" s="5"/>
      <c r="AG7823" s="5"/>
      <c r="AH7823" s="5"/>
      <c r="AI7823" s="5"/>
      <c r="AJ7823" s="5"/>
    </row>
    <row r="7824" spans="11:36">
      <c r="K7824" s="5"/>
      <c r="L7824" s="5"/>
      <c r="M7824" s="5"/>
      <c r="N7824" s="5"/>
      <c r="O7824" s="5"/>
      <c r="P7824" s="5"/>
      <c r="Q7824" s="5"/>
      <c r="R7824" s="5"/>
      <c r="S7824" s="5"/>
      <c r="T7824" s="5"/>
      <c r="U7824" s="5"/>
      <c r="V7824" s="5"/>
      <c r="W7824" s="5"/>
      <c r="X7824" s="5"/>
      <c r="Y7824" s="5"/>
      <c r="Z7824" s="5"/>
      <c r="AA7824" s="5"/>
      <c r="AB7824" s="5"/>
      <c r="AC7824" s="5"/>
      <c r="AD7824" s="5"/>
      <c r="AE7824" s="5"/>
      <c r="AF7824" s="5"/>
      <c r="AG7824" s="5"/>
      <c r="AH7824" s="5"/>
      <c r="AI7824" s="5"/>
      <c r="AJ7824" s="5"/>
    </row>
    <row r="7825" spans="11:36">
      <c r="K7825" s="5"/>
      <c r="L7825" s="5"/>
      <c r="M7825" s="5"/>
      <c r="N7825" s="5"/>
      <c r="O7825" s="5"/>
      <c r="P7825" s="5"/>
      <c r="Q7825" s="5"/>
      <c r="R7825" s="5"/>
      <c r="S7825" s="5"/>
      <c r="T7825" s="5"/>
      <c r="U7825" s="5"/>
      <c r="V7825" s="5"/>
      <c r="W7825" s="5"/>
      <c r="X7825" s="5"/>
      <c r="Y7825" s="5"/>
      <c r="Z7825" s="5"/>
      <c r="AA7825" s="5"/>
      <c r="AB7825" s="5"/>
      <c r="AC7825" s="5"/>
      <c r="AD7825" s="5"/>
      <c r="AE7825" s="5"/>
      <c r="AF7825" s="5"/>
      <c r="AG7825" s="5"/>
      <c r="AH7825" s="5"/>
      <c r="AI7825" s="5"/>
      <c r="AJ7825" s="5"/>
    </row>
    <row r="7826" spans="11:36">
      <c r="K7826" s="5"/>
      <c r="L7826" s="5"/>
      <c r="M7826" s="5"/>
      <c r="N7826" s="5"/>
      <c r="O7826" s="5"/>
      <c r="P7826" s="5"/>
      <c r="Q7826" s="5"/>
      <c r="R7826" s="5"/>
      <c r="S7826" s="5"/>
      <c r="T7826" s="5"/>
      <c r="U7826" s="5"/>
      <c r="V7826" s="5"/>
      <c r="W7826" s="5"/>
      <c r="X7826" s="5"/>
      <c r="Y7826" s="5"/>
      <c r="Z7826" s="5"/>
      <c r="AA7826" s="5"/>
      <c r="AB7826" s="5"/>
      <c r="AC7826" s="5"/>
      <c r="AD7826" s="5"/>
      <c r="AE7826" s="5"/>
      <c r="AF7826" s="5"/>
      <c r="AG7826" s="5"/>
      <c r="AH7826" s="5"/>
      <c r="AI7826" s="5"/>
      <c r="AJ7826" s="5"/>
    </row>
    <row r="7827" spans="11:36">
      <c r="K7827" s="5"/>
      <c r="L7827" s="5"/>
      <c r="M7827" s="5"/>
      <c r="N7827" s="5"/>
      <c r="O7827" s="5"/>
      <c r="P7827" s="5"/>
      <c r="Q7827" s="5"/>
      <c r="R7827" s="5"/>
      <c r="S7827" s="5"/>
      <c r="T7827" s="5"/>
      <c r="U7827" s="5"/>
      <c r="V7827" s="5"/>
      <c r="W7827" s="5"/>
      <c r="X7827" s="5"/>
      <c r="Y7827" s="5"/>
      <c r="Z7827" s="5"/>
      <c r="AA7827" s="5"/>
      <c r="AB7827" s="5"/>
      <c r="AC7827" s="5"/>
      <c r="AD7827" s="5"/>
      <c r="AE7827" s="5"/>
      <c r="AF7827" s="5"/>
      <c r="AG7827" s="5"/>
      <c r="AH7827" s="5"/>
      <c r="AI7827" s="5"/>
      <c r="AJ7827" s="5"/>
    </row>
    <row r="7828" spans="11:36">
      <c r="K7828" s="5"/>
      <c r="L7828" s="5"/>
      <c r="M7828" s="5"/>
      <c r="N7828" s="5"/>
      <c r="O7828" s="5"/>
      <c r="P7828" s="5"/>
      <c r="Q7828" s="5"/>
      <c r="R7828" s="5"/>
      <c r="S7828" s="5"/>
      <c r="T7828" s="5"/>
      <c r="U7828" s="5"/>
      <c r="V7828" s="5"/>
      <c r="W7828" s="5"/>
      <c r="X7828" s="5"/>
      <c r="Y7828" s="5"/>
      <c r="Z7828" s="5"/>
      <c r="AA7828" s="5"/>
      <c r="AB7828" s="5"/>
      <c r="AC7828" s="5"/>
      <c r="AD7828" s="5"/>
      <c r="AE7828" s="5"/>
      <c r="AF7828" s="5"/>
      <c r="AG7828" s="5"/>
      <c r="AH7828" s="5"/>
      <c r="AI7828" s="5"/>
      <c r="AJ7828" s="5"/>
    </row>
    <row r="7829" spans="11:36">
      <c r="K7829" s="5"/>
      <c r="L7829" s="5"/>
      <c r="M7829" s="5"/>
      <c r="N7829" s="5"/>
      <c r="O7829" s="5"/>
      <c r="P7829" s="5"/>
      <c r="Q7829" s="5"/>
      <c r="R7829" s="5"/>
      <c r="S7829" s="5"/>
      <c r="T7829" s="5"/>
      <c r="U7829" s="5"/>
      <c r="V7829" s="5"/>
      <c r="W7829" s="5"/>
      <c r="X7829" s="5"/>
      <c r="Y7829" s="5"/>
      <c r="Z7829" s="5"/>
      <c r="AA7829" s="5"/>
      <c r="AB7829" s="5"/>
      <c r="AC7829" s="5"/>
      <c r="AD7829" s="5"/>
      <c r="AE7829" s="5"/>
      <c r="AF7829" s="5"/>
      <c r="AG7829" s="5"/>
      <c r="AH7829" s="5"/>
      <c r="AI7829" s="5"/>
      <c r="AJ7829" s="5"/>
    </row>
    <row r="7830" spans="11:36">
      <c r="K7830" s="5"/>
      <c r="L7830" s="5"/>
      <c r="M7830" s="5"/>
      <c r="N7830" s="5"/>
      <c r="O7830" s="5"/>
      <c r="P7830" s="5"/>
      <c r="Q7830" s="5"/>
      <c r="R7830" s="5"/>
      <c r="S7830" s="5"/>
      <c r="T7830" s="5"/>
      <c r="U7830" s="5"/>
      <c r="V7830" s="5"/>
      <c r="W7830" s="5"/>
      <c r="X7830" s="5"/>
      <c r="Y7830" s="5"/>
      <c r="Z7830" s="5"/>
      <c r="AA7830" s="5"/>
      <c r="AB7830" s="5"/>
      <c r="AC7830" s="5"/>
      <c r="AD7830" s="5"/>
      <c r="AE7830" s="5"/>
      <c r="AF7830" s="5"/>
      <c r="AG7830" s="5"/>
      <c r="AH7830" s="5"/>
      <c r="AI7830" s="5"/>
      <c r="AJ7830" s="5"/>
    </row>
    <row r="7831" spans="11:36">
      <c r="K7831" s="5"/>
      <c r="L7831" s="5"/>
      <c r="M7831" s="5"/>
      <c r="N7831" s="5"/>
      <c r="O7831" s="5"/>
      <c r="P7831" s="5"/>
      <c r="Q7831" s="5"/>
      <c r="R7831" s="5"/>
      <c r="S7831" s="5"/>
      <c r="T7831" s="5"/>
      <c r="U7831" s="5"/>
      <c r="V7831" s="5"/>
      <c r="W7831" s="5"/>
      <c r="X7831" s="5"/>
      <c r="Y7831" s="5"/>
      <c r="Z7831" s="5"/>
      <c r="AA7831" s="5"/>
      <c r="AB7831" s="5"/>
      <c r="AC7831" s="5"/>
      <c r="AD7831" s="5"/>
      <c r="AE7831" s="5"/>
      <c r="AF7831" s="5"/>
      <c r="AG7831" s="5"/>
      <c r="AH7831" s="5"/>
      <c r="AI7831" s="5"/>
      <c r="AJ7831" s="5"/>
    </row>
    <row r="7832" spans="11:36">
      <c r="K7832" s="5"/>
      <c r="L7832" s="5"/>
      <c r="M7832" s="5"/>
      <c r="N7832" s="5"/>
      <c r="O7832" s="5"/>
      <c r="P7832" s="5"/>
      <c r="Q7832" s="5"/>
      <c r="R7832" s="5"/>
      <c r="S7832" s="5"/>
      <c r="T7832" s="5"/>
      <c r="U7832" s="5"/>
      <c r="V7832" s="5"/>
      <c r="W7832" s="5"/>
      <c r="X7832" s="5"/>
      <c r="Y7832" s="5"/>
      <c r="Z7832" s="5"/>
      <c r="AA7832" s="5"/>
      <c r="AB7832" s="5"/>
      <c r="AC7832" s="5"/>
      <c r="AD7832" s="5"/>
      <c r="AE7832" s="5"/>
      <c r="AF7832" s="5"/>
      <c r="AG7832" s="5"/>
      <c r="AH7832" s="5"/>
      <c r="AI7832" s="5"/>
      <c r="AJ7832" s="5"/>
    </row>
    <row r="7833" spans="11:36">
      <c r="K7833" s="5"/>
      <c r="L7833" s="5"/>
      <c r="M7833" s="5"/>
      <c r="N7833" s="5"/>
      <c r="O7833" s="5"/>
      <c r="P7833" s="5"/>
      <c r="Q7833" s="5"/>
      <c r="R7833" s="5"/>
      <c r="S7833" s="5"/>
      <c r="T7833" s="5"/>
      <c r="U7833" s="5"/>
      <c r="V7833" s="5"/>
      <c r="W7833" s="5"/>
      <c r="X7833" s="5"/>
      <c r="Y7833" s="5"/>
      <c r="Z7833" s="5"/>
      <c r="AA7833" s="5"/>
      <c r="AB7833" s="5"/>
      <c r="AC7833" s="5"/>
      <c r="AD7833" s="5"/>
      <c r="AE7833" s="5"/>
      <c r="AF7833" s="5"/>
      <c r="AG7833" s="5"/>
      <c r="AH7833" s="5"/>
      <c r="AI7833" s="5"/>
      <c r="AJ7833" s="5"/>
    </row>
    <row r="7834" spans="11:36">
      <c r="K7834" s="5"/>
      <c r="L7834" s="5"/>
      <c r="M7834" s="5"/>
      <c r="N7834" s="5"/>
      <c r="O7834" s="5"/>
      <c r="P7834" s="5"/>
      <c r="Q7834" s="5"/>
      <c r="R7834" s="5"/>
      <c r="S7834" s="5"/>
      <c r="T7834" s="5"/>
      <c r="U7834" s="5"/>
      <c r="V7834" s="5"/>
      <c r="W7834" s="5"/>
      <c r="X7834" s="5"/>
      <c r="Y7834" s="5"/>
      <c r="Z7834" s="5"/>
      <c r="AA7834" s="5"/>
      <c r="AB7834" s="5"/>
      <c r="AC7834" s="5"/>
      <c r="AD7834" s="5"/>
      <c r="AE7834" s="5"/>
      <c r="AF7834" s="5"/>
      <c r="AG7834" s="5"/>
      <c r="AH7834" s="5"/>
      <c r="AI7834" s="5"/>
      <c r="AJ7834" s="5"/>
    </row>
    <row r="7835" spans="11:36">
      <c r="K7835" s="5"/>
      <c r="L7835" s="5"/>
      <c r="M7835" s="5"/>
      <c r="N7835" s="5"/>
      <c r="O7835" s="5"/>
      <c r="P7835" s="5"/>
      <c r="Q7835" s="5"/>
      <c r="R7835" s="5"/>
      <c r="S7835" s="5"/>
      <c r="T7835" s="5"/>
      <c r="U7835" s="5"/>
      <c r="V7835" s="5"/>
      <c r="W7835" s="5"/>
      <c r="X7835" s="5"/>
      <c r="Y7835" s="5"/>
      <c r="Z7835" s="5"/>
      <c r="AA7835" s="5"/>
      <c r="AB7835" s="5"/>
      <c r="AC7835" s="5"/>
      <c r="AD7835" s="5"/>
      <c r="AE7835" s="5"/>
      <c r="AF7835" s="5"/>
      <c r="AG7835" s="5"/>
      <c r="AH7835" s="5"/>
      <c r="AI7835" s="5"/>
      <c r="AJ7835" s="5"/>
    </row>
    <row r="7836" spans="11:36">
      <c r="K7836" s="5"/>
      <c r="L7836" s="5"/>
      <c r="M7836" s="5"/>
      <c r="N7836" s="5"/>
      <c r="O7836" s="5"/>
      <c r="P7836" s="5"/>
      <c r="Q7836" s="5"/>
      <c r="R7836" s="5"/>
      <c r="S7836" s="5"/>
      <c r="T7836" s="5"/>
      <c r="U7836" s="5"/>
      <c r="V7836" s="5"/>
      <c r="W7836" s="5"/>
      <c r="X7836" s="5"/>
      <c r="Y7836" s="5"/>
      <c r="Z7836" s="5"/>
      <c r="AA7836" s="5"/>
      <c r="AB7836" s="5"/>
      <c r="AC7836" s="5"/>
      <c r="AD7836" s="5"/>
      <c r="AE7836" s="5"/>
      <c r="AF7836" s="5"/>
      <c r="AG7836" s="5"/>
      <c r="AH7836" s="5"/>
      <c r="AI7836" s="5"/>
      <c r="AJ7836" s="5"/>
    </row>
    <row r="7837" spans="11:36">
      <c r="K7837" s="5"/>
      <c r="L7837" s="5"/>
      <c r="M7837" s="5"/>
      <c r="N7837" s="5"/>
      <c r="O7837" s="5"/>
      <c r="P7837" s="5"/>
      <c r="Q7837" s="5"/>
      <c r="R7837" s="5"/>
      <c r="S7837" s="5"/>
      <c r="T7837" s="5"/>
      <c r="U7837" s="5"/>
      <c r="V7837" s="5"/>
      <c r="W7837" s="5"/>
      <c r="X7837" s="5"/>
      <c r="Y7837" s="5"/>
      <c r="Z7837" s="5"/>
      <c r="AA7837" s="5"/>
      <c r="AB7837" s="5"/>
      <c r="AC7837" s="5"/>
      <c r="AD7837" s="5"/>
      <c r="AE7837" s="5"/>
      <c r="AF7837" s="5"/>
      <c r="AG7837" s="5"/>
      <c r="AH7837" s="5"/>
      <c r="AI7837" s="5"/>
      <c r="AJ7837" s="5"/>
    </row>
    <row r="7838" spans="11:36">
      <c r="K7838" s="5"/>
      <c r="L7838" s="5"/>
      <c r="M7838" s="5"/>
      <c r="N7838" s="5"/>
      <c r="O7838" s="5"/>
      <c r="P7838" s="5"/>
      <c r="Q7838" s="5"/>
      <c r="R7838" s="5"/>
      <c r="S7838" s="5"/>
      <c r="T7838" s="5"/>
      <c r="U7838" s="5"/>
      <c r="V7838" s="5"/>
      <c r="W7838" s="5"/>
      <c r="X7838" s="5"/>
      <c r="Y7838" s="5"/>
      <c r="Z7838" s="5"/>
      <c r="AA7838" s="5"/>
      <c r="AB7838" s="5"/>
      <c r="AC7838" s="5"/>
      <c r="AD7838" s="5"/>
      <c r="AE7838" s="5"/>
      <c r="AF7838" s="5"/>
      <c r="AG7838" s="5"/>
      <c r="AH7838" s="5"/>
      <c r="AI7838" s="5"/>
      <c r="AJ7838" s="5"/>
    </row>
    <row r="7839" spans="11:36">
      <c r="K7839" s="5"/>
      <c r="L7839" s="5"/>
      <c r="M7839" s="5"/>
      <c r="N7839" s="5"/>
      <c r="O7839" s="5"/>
      <c r="P7839" s="5"/>
      <c r="Q7839" s="5"/>
      <c r="R7839" s="5"/>
      <c r="S7839" s="5"/>
      <c r="T7839" s="5"/>
      <c r="U7839" s="5"/>
      <c r="V7839" s="5"/>
      <c r="W7839" s="5"/>
      <c r="X7839" s="5"/>
      <c r="Y7839" s="5"/>
      <c r="Z7839" s="5"/>
      <c r="AA7839" s="5"/>
      <c r="AB7839" s="5"/>
      <c r="AC7839" s="5"/>
      <c r="AD7839" s="5"/>
      <c r="AE7839" s="5"/>
      <c r="AF7839" s="5"/>
      <c r="AG7839" s="5"/>
      <c r="AH7839" s="5"/>
      <c r="AI7839" s="5"/>
      <c r="AJ7839" s="5"/>
    </row>
    <row r="7840" spans="11:36">
      <c r="K7840" s="5"/>
      <c r="L7840" s="5"/>
      <c r="M7840" s="5"/>
      <c r="N7840" s="5"/>
      <c r="O7840" s="5"/>
      <c r="P7840" s="5"/>
      <c r="Q7840" s="5"/>
      <c r="R7840" s="5"/>
      <c r="S7840" s="5"/>
      <c r="T7840" s="5"/>
      <c r="U7840" s="5"/>
      <c r="V7840" s="5"/>
      <c r="W7840" s="5"/>
      <c r="X7840" s="5"/>
      <c r="Y7840" s="5"/>
      <c r="Z7840" s="5"/>
      <c r="AA7840" s="5"/>
      <c r="AB7840" s="5"/>
      <c r="AC7840" s="5"/>
      <c r="AD7840" s="5"/>
      <c r="AE7840" s="5"/>
      <c r="AF7840" s="5"/>
      <c r="AG7840" s="5"/>
      <c r="AH7840" s="5"/>
      <c r="AI7840" s="5"/>
      <c r="AJ7840" s="5"/>
    </row>
    <row r="7841" spans="11:36">
      <c r="K7841" s="5"/>
      <c r="L7841" s="5"/>
      <c r="M7841" s="5"/>
      <c r="N7841" s="5"/>
      <c r="O7841" s="5"/>
      <c r="P7841" s="5"/>
      <c r="Q7841" s="5"/>
      <c r="R7841" s="5"/>
      <c r="S7841" s="5"/>
      <c r="T7841" s="5"/>
      <c r="U7841" s="5"/>
      <c r="V7841" s="5"/>
      <c r="W7841" s="5"/>
      <c r="X7841" s="5"/>
      <c r="Y7841" s="5"/>
      <c r="Z7841" s="5"/>
      <c r="AA7841" s="5"/>
      <c r="AB7841" s="5"/>
      <c r="AC7841" s="5"/>
      <c r="AD7841" s="5"/>
      <c r="AE7841" s="5"/>
      <c r="AF7841" s="5"/>
      <c r="AG7841" s="5"/>
      <c r="AH7841" s="5"/>
      <c r="AI7841" s="5"/>
      <c r="AJ7841" s="5"/>
    </row>
    <row r="7842" spans="11:36">
      <c r="K7842" s="5"/>
      <c r="L7842" s="5"/>
      <c r="M7842" s="5"/>
      <c r="N7842" s="5"/>
      <c r="O7842" s="5"/>
      <c r="P7842" s="5"/>
      <c r="Q7842" s="5"/>
      <c r="R7842" s="5"/>
      <c r="S7842" s="5"/>
      <c r="T7842" s="5"/>
      <c r="U7842" s="5"/>
      <c r="V7842" s="5"/>
      <c r="W7842" s="5"/>
      <c r="X7842" s="5"/>
      <c r="Y7842" s="5"/>
      <c r="Z7842" s="5"/>
      <c r="AA7842" s="5"/>
      <c r="AB7842" s="5"/>
      <c r="AC7842" s="5"/>
      <c r="AD7842" s="5"/>
      <c r="AE7842" s="5"/>
      <c r="AF7842" s="5"/>
      <c r="AG7842" s="5"/>
      <c r="AH7842" s="5"/>
      <c r="AI7842" s="5"/>
      <c r="AJ7842" s="5"/>
    </row>
    <row r="7843" spans="11:36">
      <c r="K7843" s="5"/>
      <c r="L7843" s="5"/>
      <c r="M7843" s="5"/>
      <c r="N7843" s="5"/>
      <c r="O7843" s="5"/>
      <c r="P7843" s="5"/>
      <c r="Q7843" s="5"/>
      <c r="R7843" s="5"/>
      <c r="S7843" s="5"/>
      <c r="T7843" s="5"/>
      <c r="U7843" s="5"/>
      <c r="V7843" s="5"/>
      <c r="W7843" s="5"/>
      <c r="X7843" s="5"/>
      <c r="Y7843" s="5"/>
      <c r="Z7843" s="5"/>
      <c r="AA7843" s="5"/>
      <c r="AB7843" s="5"/>
      <c r="AC7843" s="5"/>
      <c r="AD7843" s="5"/>
      <c r="AE7843" s="5"/>
      <c r="AF7843" s="5"/>
      <c r="AG7843" s="5"/>
      <c r="AH7843" s="5"/>
      <c r="AI7843" s="5"/>
      <c r="AJ7843" s="5"/>
    </row>
    <row r="7844" spans="11:36">
      <c r="K7844" s="5"/>
      <c r="L7844" s="5"/>
      <c r="M7844" s="5"/>
      <c r="N7844" s="5"/>
      <c r="O7844" s="5"/>
      <c r="P7844" s="5"/>
      <c r="Q7844" s="5"/>
      <c r="R7844" s="5"/>
      <c r="S7844" s="5"/>
      <c r="T7844" s="5"/>
      <c r="U7844" s="5"/>
      <c r="V7844" s="5"/>
      <c r="W7844" s="5"/>
      <c r="X7844" s="5"/>
      <c r="Y7844" s="5"/>
      <c r="Z7844" s="5"/>
      <c r="AA7844" s="5"/>
      <c r="AB7844" s="5"/>
      <c r="AC7844" s="5"/>
      <c r="AD7844" s="5"/>
      <c r="AE7844" s="5"/>
      <c r="AF7844" s="5"/>
      <c r="AG7844" s="5"/>
      <c r="AH7844" s="5"/>
      <c r="AI7844" s="5"/>
      <c r="AJ7844" s="5"/>
    </row>
    <row r="7845" spans="11:36">
      <c r="K7845" s="5"/>
      <c r="L7845" s="5"/>
      <c r="M7845" s="5"/>
      <c r="N7845" s="5"/>
      <c r="O7845" s="5"/>
      <c r="P7845" s="5"/>
      <c r="Q7845" s="5"/>
      <c r="R7845" s="5"/>
      <c r="S7845" s="5"/>
      <c r="T7845" s="5"/>
      <c r="U7845" s="5"/>
      <c r="V7845" s="5"/>
      <c r="W7845" s="5"/>
      <c r="X7845" s="5"/>
      <c r="Y7845" s="5"/>
      <c r="Z7845" s="5"/>
      <c r="AA7845" s="5"/>
      <c r="AB7845" s="5"/>
      <c r="AC7845" s="5"/>
      <c r="AD7845" s="5"/>
      <c r="AE7845" s="5"/>
      <c r="AF7845" s="5"/>
      <c r="AG7845" s="5"/>
      <c r="AH7845" s="5"/>
      <c r="AI7845" s="5"/>
      <c r="AJ7845" s="5"/>
    </row>
    <row r="7846" spans="11:36">
      <c r="K7846" s="5"/>
      <c r="L7846" s="5"/>
      <c r="M7846" s="5"/>
      <c r="N7846" s="5"/>
      <c r="O7846" s="5"/>
      <c r="P7846" s="5"/>
      <c r="Q7846" s="5"/>
      <c r="R7846" s="5"/>
      <c r="S7846" s="5"/>
      <c r="T7846" s="5"/>
      <c r="U7846" s="5"/>
      <c r="V7846" s="5"/>
      <c r="W7846" s="5"/>
      <c r="X7846" s="5"/>
      <c r="Y7846" s="5"/>
      <c r="Z7846" s="5"/>
      <c r="AA7846" s="5"/>
      <c r="AB7846" s="5"/>
      <c r="AC7846" s="5"/>
      <c r="AD7846" s="5"/>
      <c r="AE7846" s="5"/>
      <c r="AF7846" s="5"/>
      <c r="AG7846" s="5"/>
      <c r="AH7846" s="5"/>
      <c r="AI7846" s="5"/>
      <c r="AJ7846" s="5"/>
    </row>
    <row r="7847" spans="11:36">
      <c r="K7847" s="5"/>
      <c r="L7847" s="5"/>
      <c r="M7847" s="5"/>
      <c r="N7847" s="5"/>
      <c r="O7847" s="5"/>
      <c r="P7847" s="5"/>
      <c r="Q7847" s="5"/>
      <c r="R7847" s="5"/>
      <c r="S7847" s="5"/>
      <c r="T7847" s="5"/>
      <c r="U7847" s="5"/>
      <c r="V7847" s="5"/>
      <c r="W7847" s="5"/>
      <c r="X7847" s="5"/>
      <c r="Y7847" s="5"/>
      <c r="Z7847" s="5"/>
      <c r="AA7847" s="5"/>
      <c r="AB7847" s="5"/>
      <c r="AC7847" s="5"/>
      <c r="AD7847" s="5"/>
      <c r="AE7847" s="5"/>
      <c r="AF7847" s="5"/>
      <c r="AG7847" s="5"/>
      <c r="AH7847" s="5"/>
      <c r="AI7847" s="5"/>
      <c r="AJ7847" s="5"/>
    </row>
    <row r="7848" spans="11:36">
      <c r="K7848" s="5"/>
      <c r="L7848" s="5"/>
      <c r="M7848" s="5"/>
      <c r="N7848" s="5"/>
      <c r="O7848" s="5"/>
      <c r="P7848" s="5"/>
      <c r="Q7848" s="5"/>
      <c r="R7848" s="5"/>
      <c r="S7848" s="5"/>
      <c r="T7848" s="5"/>
      <c r="U7848" s="5"/>
      <c r="V7848" s="5"/>
      <c r="W7848" s="5"/>
      <c r="X7848" s="5"/>
      <c r="Y7848" s="5"/>
      <c r="Z7848" s="5"/>
      <c r="AA7848" s="5"/>
      <c r="AB7848" s="5"/>
      <c r="AC7848" s="5"/>
      <c r="AD7848" s="5"/>
      <c r="AE7848" s="5"/>
      <c r="AF7848" s="5"/>
      <c r="AG7848" s="5"/>
      <c r="AH7848" s="5"/>
      <c r="AI7848" s="5"/>
      <c r="AJ7848" s="5"/>
    </row>
    <row r="7849" spans="11:36">
      <c r="K7849" s="5"/>
      <c r="L7849" s="5"/>
      <c r="M7849" s="5"/>
      <c r="N7849" s="5"/>
      <c r="O7849" s="5"/>
      <c r="P7849" s="5"/>
      <c r="Q7849" s="5"/>
      <c r="R7849" s="5"/>
      <c r="S7849" s="5"/>
      <c r="T7849" s="5"/>
      <c r="U7849" s="5"/>
      <c r="V7849" s="5"/>
      <c r="W7849" s="5"/>
      <c r="X7849" s="5"/>
      <c r="Y7849" s="5"/>
      <c r="Z7849" s="5"/>
      <c r="AA7849" s="5"/>
      <c r="AB7849" s="5"/>
      <c r="AC7849" s="5"/>
      <c r="AD7849" s="5"/>
      <c r="AE7849" s="5"/>
      <c r="AF7849" s="5"/>
      <c r="AG7849" s="5"/>
      <c r="AH7849" s="5"/>
      <c r="AI7849" s="5"/>
      <c r="AJ7849" s="5"/>
    </row>
    <row r="7850" spans="11:36">
      <c r="K7850" s="5"/>
      <c r="L7850" s="5"/>
      <c r="M7850" s="5"/>
      <c r="N7850" s="5"/>
      <c r="O7850" s="5"/>
      <c r="P7850" s="5"/>
      <c r="Q7850" s="5"/>
      <c r="R7850" s="5"/>
      <c r="S7850" s="5"/>
      <c r="T7850" s="5"/>
      <c r="U7850" s="5"/>
      <c r="V7850" s="5"/>
      <c r="W7850" s="5"/>
      <c r="X7850" s="5"/>
      <c r="Y7850" s="5"/>
      <c r="Z7850" s="5"/>
      <c r="AA7850" s="5"/>
      <c r="AB7850" s="5"/>
      <c r="AC7850" s="5"/>
      <c r="AD7850" s="5"/>
      <c r="AE7850" s="5"/>
      <c r="AF7850" s="5"/>
      <c r="AG7850" s="5"/>
      <c r="AH7850" s="5"/>
      <c r="AI7850" s="5"/>
      <c r="AJ7850" s="5"/>
    </row>
    <row r="7851" spans="11:36">
      <c r="K7851" s="5"/>
      <c r="L7851" s="5"/>
      <c r="M7851" s="5"/>
      <c r="N7851" s="5"/>
      <c r="O7851" s="5"/>
      <c r="P7851" s="5"/>
      <c r="Q7851" s="5"/>
      <c r="R7851" s="5"/>
      <c r="S7851" s="5"/>
      <c r="T7851" s="5"/>
      <c r="U7851" s="5"/>
      <c r="V7851" s="5"/>
      <c r="W7851" s="5"/>
      <c r="X7851" s="5"/>
      <c r="Y7851" s="5"/>
      <c r="Z7851" s="5"/>
      <c r="AA7851" s="5"/>
      <c r="AB7851" s="5"/>
      <c r="AC7851" s="5"/>
      <c r="AD7851" s="5"/>
      <c r="AE7851" s="5"/>
      <c r="AF7851" s="5"/>
      <c r="AG7851" s="5"/>
      <c r="AH7851" s="5"/>
      <c r="AI7851" s="5"/>
      <c r="AJ7851" s="5"/>
    </row>
    <row r="7852" spans="11:36">
      <c r="K7852" s="5"/>
      <c r="L7852" s="5"/>
      <c r="M7852" s="5"/>
      <c r="N7852" s="5"/>
      <c r="O7852" s="5"/>
      <c r="P7852" s="5"/>
      <c r="Q7852" s="5"/>
      <c r="R7852" s="5"/>
      <c r="S7852" s="5"/>
      <c r="T7852" s="5"/>
      <c r="U7852" s="5"/>
      <c r="V7852" s="5"/>
      <c r="W7852" s="5"/>
      <c r="X7852" s="5"/>
      <c r="Y7852" s="5"/>
      <c r="Z7852" s="5"/>
      <c r="AA7852" s="5"/>
      <c r="AB7852" s="5"/>
      <c r="AC7852" s="5"/>
      <c r="AD7852" s="5"/>
      <c r="AE7852" s="5"/>
      <c r="AF7852" s="5"/>
      <c r="AG7852" s="5"/>
      <c r="AH7852" s="5"/>
      <c r="AI7852" s="5"/>
      <c r="AJ7852" s="5"/>
    </row>
    <row r="7853" spans="11:36">
      <c r="K7853" s="5"/>
      <c r="L7853" s="5"/>
      <c r="M7853" s="5"/>
      <c r="N7853" s="5"/>
      <c r="O7853" s="5"/>
      <c r="P7853" s="5"/>
      <c r="Q7853" s="5"/>
      <c r="R7853" s="5"/>
      <c r="S7853" s="5"/>
      <c r="T7853" s="5"/>
      <c r="U7853" s="5"/>
      <c r="V7853" s="5"/>
      <c r="W7853" s="5"/>
      <c r="X7853" s="5"/>
      <c r="Y7853" s="5"/>
      <c r="Z7853" s="5"/>
      <c r="AA7853" s="5"/>
      <c r="AB7853" s="5"/>
      <c r="AC7853" s="5"/>
      <c r="AD7853" s="5"/>
      <c r="AE7853" s="5"/>
      <c r="AF7853" s="5"/>
      <c r="AG7853" s="5"/>
      <c r="AH7853" s="5"/>
      <c r="AI7853" s="5"/>
      <c r="AJ7853" s="5"/>
    </row>
    <row r="7854" spans="11:36">
      <c r="K7854" s="5"/>
      <c r="L7854" s="5"/>
      <c r="M7854" s="5"/>
      <c r="N7854" s="5"/>
      <c r="O7854" s="5"/>
      <c r="P7854" s="5"/>
      <c r="Q7854" s="5"/>
      <c r="R7854" s="5"/>
      <c r="S7854" s="5"/>
      <c r="T7854" s="5"/>
      <c r="U7854" s="5"/>
      <c r="V7854" s="5"/>
      <c r="W7854" s="5"/>
      <c r="X7854" s="5"/>
      <c r="Y7854" s="5"/>
      <c r="Z7854" s="5"/>
      <c r="AA7854" s="5"/>
      <c r="AB7854" s="5"/>
      <c r="AC7854" s="5"/>
      <c r="AD7854" s="5"/>
      <c r="AE7854" s="5"/>
      <c r="AF7854" s="5"/>
      <c r="AG7854" s="5"/>
      <c r="AH7854" s="5"/>
      <c r="AI7854" s="5"/>
      <c r="AJ7854" s="5"/>
    </row>
    <row r="7855" spans="11:36">
      <c r="K7855" s="5"/>
      <c r="L7855" s="5"/>
      <c r="M7855" s="5"/>
      <c r="N7855" s="5"/>
      <c r="O7855" s="5"/>
      <c r="P7855" s="5"/>
      <c r="Q7855" s="5"/>
      <c r="R7855" s="5"/>
      <c r="S7855" s="5"/>
      <c r="T7855" s="5"/>
      <c r="U7855" s="5"/>
      <c r="V7855" s="5"/>
      <c r="W7855" s="5"/>
      <c r="X7855" s="5"/>
      <c r="Y7855" s="5"/>
      <c r="Z7855" s="5"/>
      <c r="AA7855" s="5"/>
      <c r="AB7855" s="5"/>
      <c r="AC7855" s="5"/>
      <c r="AD7855" s="5"/>
      <c r="AE7855" s="5"/>
      <c r="AF7855" s="5"/>
      <c r="AG7855" s="5"/>
      <c r="AH7855" s="5"/>
      <c r="AI7855" s="5"/>
      <c r="AJ7855" s="5"/>
    </row>
    <row r="7856" spans="11:36">
      <c r="K7856" s="5"/>
      <c r="L7856" s="5"/>
      <c r="M7856" s="5"/>
      <c r="N7856" s="5"/>
      <c r="O7856" s="5"/>
      <c r="P7856" s="5"/>
      <c r="Q7856" s="5"/>
      <c r="R7856" s="5"/>
      <c r="S7856" s="5"/>
      <c r="T7856" s="5"/>
      <c r="U7856" s="5"/>
      <c r="V7856" s="5"/>
      <c r="W7856" s="5"/>
      <c r="X7856" s="5"/>
      <c r="Y7856" s="5"/>
      <c r="Z7856" s="5"/>
      <c r="AA7856" s="5"/>
      <c r="AB7856" s="5"/>
      <c r="AC7856" s="5"/>
      <c r="AD7856" s="5"/>
      <c r="AE7856" s="5"/>
      <c r="AF7856" s="5"/>
      <c r="AG7856" s="5"/>
      <c r="AH7856" s="5"/>
      <c r="AI7856" s="5"/>
      <c r="AJ7856" s="5"/>
    </row>
    <row r="7857" spans="11:36">
      <c r="K7857" s="5"/>
      <c r="L7857" s="5"/>
      <c r="M7857" s="5"/>
      <c r="N7857" s="5"/>
      <c r="O7857" s="5"/>
      <c r="P7857" s="5"/>
      <c r="Q7857" s="5"/>
      <c r="R7857" s="5"/>
      <c r="S7857" s="5"/>
      <c r="T7857" s="5"/>
      <c r="U7857" s="5"/>
      <c r="V7857" s="5"/>
      <c r="W7857" s="5"/>
      <c r="X7857" s="5"/>
      <c r="Y7857" s="5"/>
      <c r="Z7857" s="5"/>
      <c r="AA7857" s="5"/>
      <c r="AB7857" s="5"/>
      <c r="AC7857" s="5"/>
      <c r="AD7857" s="5"/>
      <c r="AE7857" s="5"/>
      <c r="AF7857" s="5"/>
      <c r="AG7857" s="5"/>
      <c r="AH7857" s="5"/>
      <c r="AI7857" s="5"/>
      <c r="AJ7857" s="5"/>
    </row>
    <row r="7858" spans="11:36">
      <c r="K7858" s="5"/>
      <c r="L7858" s="5"/>
      <c r="M7858" s="5"/>
      <c r="N7858" s="5"/>
      <c r="O7858" s="5"/>
      <c r="P7858" s="5"/>
      <c r="Q7858" s="5"/>
      <c r="R7858" s="5"/>
      <c r="S7858" s="5"/>
      <c r="T7858" s="5"/>
      <c r="U7858" s="5"/>
      <c r="V7858" s="5"/>
      <c r="W7858" s="5"/>
      <c r="X7858" s="5"/>
      <c r="Y7858" s="5"/>
      <c r="Z7858" s="5"/>
      <c r="AA7858" s="5"/>
      <c r="AB7858" s="5"/>
      <c r="AC7858" s="5"/>
      <c r="AD7858" s="5"/>
      <c r="AE7858" s="5"/>
      <c r="AF7858" s="5"/>
      <c r="AG7858" s="5"/>
      <c r="AH7858" s="5"/>
      <c r="AI7858" s="5"/>
      <c r="AJ7858" s="5"/>
    </row>
    <row r="7859" spans="11:36">
      <c r="K7859" s="5"/>
      <c r="L7859" s="5"/>
      <c r="M7859" s="5"/>
      <c r="N7859" s="5"/>
      <c r="O7859" s="5"/>
      <c r="P7859" s="5"/>
      <c r="Q7859" s="5"/>
      <c r="R7859" s="5"/>
      <c r="S7859" s="5"/>
      <c r="T7859" s="5"/>
      <c r="U7859" s="5"/>
      <c r="V7859" s="5"/>
      <c r="W7859" s="5"/>
      <c r="X7859" s="5"/>
      <c r="Y7859" s="5"/>
      <c r="Z7859" s="5"/>
      <c r="AA7859" s="5"/>
      <c r="AB7859" s="5"/>
      <c r="AC7859" s="5"/>
      <c r="AD7859" s="5"/>
      <c r="AE7859" s="5"/>
      <c r="AF7859" s="5"/>
      <c r="AG7859" s="5"/>
      <c r="AH7859" s="5"/>
      <c r="AI7859" s="5"/>
      <c r="AJ7859" s="5"/>
    </row>
    <row r="7860" spans="11:36">
      <c r="K7860" s="5"/>
      <c r="L7860" s="5"/>
      <c r="M7860" s="5"/>
      <c r="N7860" s="5"/>
      <c r="O7860" s="5"/>
      <c r="P7860" s="5"/>
      <c r="Q7860" s="5"/>
      <c r="R7860" s="5"/>
      <c r="S7860" s="5"/>
      <c r="T7860" s="5"/>
      <c r="U7860" s="5"/>
      <c r="V7860" s="5"/>
      <c r="W7860" s="5"/>
      <c r="X7860" s="5"/>
      <c r="Y7860" s="5"/>
      <c r="Z7860" s="5"/>
      <c r="AA7860" s="5"/>
      <c r="AB7860" s="5"/>
      <c r="AC7860" s="5"/>
      <c r="AD7860" s="5"/>
      <c r="AE7860" s="5"/>
      <c r="AF7860" s="5"/>
      <c r="AG7860" s="5"/>
      <c r="AH7860" s="5"/>
      <c r="AI7860" s="5"/>
      <c r="AJ7860" s="5"/>
    </row>
    <row r="7861" spans="11:36">
      <c r="K7861" s="5"/>
      <c r="L7861" s="5"/>
      <c r="M7861" s="5"/>
      <c r="N7861" s="5"/>
      <c r="O7861" s="5"/>
      <c r="P7861" s="5"/>
      <c r="Q7861" s="5"/>
      <c r="R7861" s="5"/>
      <c r="S7861" s="5"/>
      <c r="T7861" s="5"/>
      <c r="U7861" s="5"/>
      <c r="V7861" s="5"/>
      <c r="W7861" s="5"/>
      <c r="X7861" s="5"/>
      <c r="Y7861" s="5"/>
      <c r="Z7861" s="5"/>
      <c r="AA7861" s="5"/>
      <c r="AB7861" s="5"/>
      <c r="AC7861" s="5"/>
      <c r="AD7861" s="5"/>
      <c r="AE7861" s="5"/>
      <c r="AF7861" s="5"/>
      <c r="AG7861" s="5"/>
      <c r="AH7861" s="5"/>
      <c r="AI7861" s="5"/>
      <c r="AJ7861" s="5"/>
    </row>
    <row r="7862" spans="11:36">
      <c r="K7862" s="5"/>
      <c r="L7862" s="5"/>
      <c r="M7862" s="5"/>
      <c r="N7862" s="5"/>
      <c r="O7862" s="5"/>
      <c r="P7862" s="5"/>
      <c r="Q7862" s="5"/>
      <c r="R7862" s="5"/>
      <c r="S7862" s="5"/>
      <c r="T7862" s="5"/>
      <c r="U7862" s="5"/>
      <c r="V7862" s="5"/>
      <c r="W7862" s="5"/>
      <c r="X7862" s="5"/>
      <c r="Y7862" s="5"/>
      <c r="Z7862" s="5"/>
      <c r="AA7862" s="5"/>
      <c r="AB7862" s="5"/>
      <c r="AC7862" s="5"/>
      <c r="AD7862" s="5"/>
      <c r="AE7862" s="5"/>
      <c r="AF7862" s="5"/>
      <c r="AG7862" s="5"/>
      <c r="AH7862" s="5"/>
      <c r="AI7862" s="5"/>
      <c r="AJ7862" s="5"/>
    </row>
    <row r="7863" spans="11:36">
      <c r="K7863" s="5"/>
      <c r="L7863" s="5"/>
      <c r="M7863" s="5"/>
      <c r="N7863" s="5"/>
      <c r="O7863" s="5"/>
      <c r="P7863" s="5"/>
      <c r="Q7863" s="5"/>
      <c r="R7863" s="5"/>
      <c r="S7863" s="5"/>
      <c r="T7863" s="5"/>
      <c r="U7863" s="5"/>
      <c r="V7863" s="5"/>
      <c r="W7863" s="5"/>
      <c r="X7863" s="5"/>
      <c r="Y7863" s="5"/>
      <c r="Z7863" s="5"/>
      <c r="AA7863" s="5"/>
      <c r="AB7863" s="5"/>
      <c r="AC7863" s="5"/>
      <c r="AD7863" s="5"/>
      <c r="AE7863" s="5"/>
      <c r="AF7863" s="5"/>
      <c r="AG7863" s="5"/>
      <c r="AH7863" s="5"/>
      <c r="AI7863" s="5"/>
      <c r="AJ7863" s="5"/>
    </row>
    <row r="7864" spans="11:36">
      <c r="K7864" s="5"/>
      <c r="L7864" s="5"/>
      <c r="M7864" s="5"/>
      <c r="N7864" s="5"/>
      <c r="O7864" s="5"/>
      <c r="P7864" s="5"/>
      <c r="Q7864" s="5"/>
      <c r="R7864" s="5"/>
      <c r="S7864" s="5"/>
      <c r="T7864" s="5"/>
      <c r="U7864" s="5"/>
      <c r="V7864" s="5"/>
      <c r="W7864" s="5"/>
      <c r="X7864" s="5"/>
      <c r="Y7864" s="5"/>
      <c r="Z7864" s="5"/>
      <c r="AA7864" s="5"/>
      <c r="AB7864" s="5"/>
      <c r="AC7864" s="5"/>
      <c r="AD7864" s="5"/>
      <c r="AE7864" s="5"/>
      <c r="AF7864" s="5"/>
      <c r="AG7864" s="5"/>
      <c r="AH7864" s="5"/>
      <c r="AI7864" s="5"/>
      <c r="AJ7864" s="5"/>
    </row>
    <row r="7865" spans="11:36">
      <c r="K7865" s="5"/>
      <c r="L7865" s="5"/>
      <c r="M7865" s="5"/>
      <c r="N7865" s="5"/>
      <c r="O7865" s="5"/>
      <c r="P7865" s="5"/>
      <c r="Q7865" s="5"/>
      <c r="R7865" s="5"/>
      <c r="S7865" s="5"/>
      <c r="T7865" s="5"/>
      <c r="U7865" s="5"/>
      <c r="V7865" s="5"/>
      <c r="W7865" s="5"/>
      <c r="X7865" s="5"/>
      <c r="Y7865" s="5"/>
      <c r="Z7865" s="5"/>
      <c r="AA7865" s="5"/>
      <c r="AB7865" s="5"/>
      <c r="AC7865" s="5"/>
      <c r="AD7865" s="5"/>
      <c r="AE7865" s="5"/>
      <c r="AF7865" s="5"/>
      <c r="AG7865" s="5"/>
      <c r="AH7865" s="5"/>
      <c r="AI7865" s="5"/>
      <c r="AJ7865" s="5"/>
    </row>
    <row r="7866" spans="11:36">
      <c r="K7866" s="5"/>
      <c r="L7866" s="5"/>
      <c r="M7866" s="5"/>
      <c r="N7866" s="5"/>
      <c r="O7866" s="5"/>
      <c r="P7866" s="5"/>
      <c r="Q7866" s="5"/>
      <c r="R7866" s="5"/>
      <c r="S7866" s="5"/>
      <c r="T7866" s="5"/>
      <c r="U7866" s="5"/>
      <c r="V7866" s="5"/>
      <c r="W7866" s="5"/>
      <c r="X7866" s="5"/>
      <c r="Y7866" s="5"/>
      <c r="Z7866" s="5"/>
      <c r="AA7866" s="5"/>
      <c r="AB7866" s="5"/>
      <c r="AC7866" s="5"/>
      <c r="AD7866" s="5"/>
      <c r="AE7866" s="5"/>
      <c r="AF7866" s="5"/>
      <c r="AG7866" s="5"/>
      <c r="AH7866" s="5"/>
      <c r="AI7866" s="5"/>
      <c r="AJ7866" s="5"/>
    </row>
    <row r="7867" spans="11:36">
      <c r="K7867" s="5"/>
      <c r="L7867" s="5"/>
      <c r="M7867" s="5"/>
      <c r="N7867" s="5"/>
      <c r="O7867" s="5"/>
      <c r="P7867" s="5"/>
      <c r="Q7867" s="5"/>
      <c r="R7867" s="5"/>
      <c r="S7867" s="5"/>
      <c r="T7867" s="5"/>
      <c r="U7867" s="5"/>
      <c r="V7867" s="5"/>
      <c r="W7867" s="5"/>
      <c r="X7867" s="5"/>
      <c r="Y7867" s="5"/>
      <c r="Z7867" s="5"/>
      <c r="AA7867" s="5"/>
      <c r="AB7867" s="5"/>
      <c r="AC7867" s="5"/>
      <c r="AD7867" s="5"/>
      <c r="AE7867" s="5"/>
      <c r="AF7867" s="5"/>
      <c r="AG7867" s="5"/>
      <c r="AH7867" s="5"/>
      <c r="AI7867" s="5"/>
      <c r="AJ7867" s="5"/>
    </row>
    <row r="7868" spans="11:36">
      <c r="K7868" s="5"/>
      <c r="L7868" s="5"/>
      <c r="M7868" s="5"/>
      <c r="N7868" s="5"/>
      <c r="O7868" s="5"/>
      <c r="P7868" s="5"/>
      <c r="Q7868" s="5"/>
      <c r="R7868" s="5"/>
      <c r="S7868" s="5"/>
      <c r="T7868" s="5"/>
      <c r="U7868" s="5"/>
      <c r="V7868" s="5"/>
      <c r="W7868" s="5"/>
      <c r="X7868" s="5"/>
      <c r="Y7868" s="5"/>
      <c r="Z7868" s="5"/>
      <c r="AA7868" s="5"/>
      <c r="AB7868" s="5"/>
      <c r="AC7868" s="5"/>
      <c r="AD7868" s="5"/>
      <c r="AE7868" s="5"/>
      <c r="AF7868" s="5"/>
      <c r="AG7868" s="5"/>
      <c r="AH7868" s="5"/>
      <c r="AI7868" s="5"/>
      <c r="AJ7868" s="5"/>
    </row>
    <row r="7869" spans="11:36">
      <c r="K7869" s="5"/>
      <c r="L7869" s="5"/>
      <c r="M7869" s="5"/>
      <c r="N7869" s="5"/>
      <c r="O7869" s="5"/>
      <c r="P7869" s="5"/>
      <c r="Q7869" s="5"/>
      <c r="R7869" s="5"/>
      <c r="S7869" s="5"/>
      <c r="T7869" s="5"/>
      <c r="U7869" s="5"/>
      <c r="V7869" s="5"/>
      <c r="W7869" s="5"/>
      <c r="X7869" s="5"/>
      <c r="Y7869" s="5"/>
      <c r="Z7869" s="5"/>
      <c r="AA7869" s="5"/>
      <c r="AB7869" s="5"/>
      <c r="AC7869" s="5"/>
      <c r="AD7869" s="5"/>
      <c r="AE7869" s="5"/>
      <c r="AF7869" s="5"/>
      <c r="AG7869" s="5"/>
      <c r="AH7869" s="5"/>
      <c r="AI7869" s="5"/>
      <c r="AJ7869" s="5"/>
    </row>
    <row r="7870" spans="11:36">
      <c r="K7870" s="5"/>
      <c r="L7870" s="5"/>
      <c r="M7870" s="5"/>
      <c r="N7870" s="5"/>
      <c r="O7870" s="5"/>
      <c r="P7870" s="5"/>
      <c r="Q7870" s="5"/>
      <c r="R7870" s="5"/>
      <c r="S7870" s="5"/>
      <c r="T7870" s="5"/>
      <c r="U7870" s="5"/>
      <c r="V7870" s="5"/>
      <c r="W7870" s="5"/>
      <c r="X7870" s="5"/>
      <c r="Y7870" s="5"/>
      <c r="Z7870" s="5"/>
      <c r="AA7870" s="5"/>
      <c r="AB7870" s="5"/>
      <c r="AC7870" s="5"/>
      <c r="AD7870" s="5"/>
      <c r="AE7870" s="5"/>
      <c r="AF7870" s="5"/>
      <c r="AG7870" s="5"/>
      <c r="AH7870" s="5"/>
      <c r="AI7870" s="5"/>
      <c r="AJ7870" s="5"/>
    </row>
    <row r="7871" spans="11:36">
      <c r="K7871" s="5"/>
      <c r="L7871" s="5"/>
      <c r="M7871" s="5"/>
      <c r="N7871" s="5"/>
      <c r="O7871" s="5"/>
      <c r="P7871" s="5"/>
      <c r="Q7871" s="5"/>
      <c r="R7871" s="5"/>
      <c r="S7871" s="5"/>
      <c r="T7871" s="5"/>
      <c r="U7871" s="5"/>
      <c r="V7871" s="5"/>
      <c r="W7871" s="5"/>
      <c r="X7871" s="5"/>
      <c r="Y7871" s="5"/>
      <c r="Z7871" s="5"/>
      <c r="AA7871" s="5"/>
      <c r="AB7871" s="5"/>
      <c r="AC7871" s="5"/>
      <c r="AD7871" s="5"/>
      <c r="AE7871" s="5"/>
      <c r="AF7871" s="5"/>
      <c r="AG7871" s="5"/>
      <c r="AH7871" s="5"/>
      <c r="AI7871" s="5"/>
      <c r="AJ7871" s="5"/>
    </row>
    <row r="7872" spans="11:36">
      <c r="K7872" s="5"/>
      <c r="L7872" s="5"/>
      <c r="M7872" s="5"/>
      <c r="N7872" s="5"/>
      <c r="O7872" s="5"/>
      <c r="P7872" s="5"/>
      <c r="Q7872" s="5"/>
      <c r="R7872" s="5"/>
      <c r="S7872" s="5"/>
      <c r="T7872" s="5"/>
      <c r="U7872" s="5"/>
      <c r="V7872" s="5"/>
      <c r="W7872" s="5"/>
      <c r="X7872" s="5"/>
      <c r="Y7872" s="5"/>
      <c r="Z7872" s="5"/>
      <c r="AA7872" s="5"/>
      <c r="AB7872" s="5"/>
      <c r="AC7872" s="5"/>
      <c r="AD7872" s="5"/>
      <c r="AE7872" s="5"/>
      <c r="AF7872" s="5"/>
      <c r="AG7872" s="5"/>
      <c r="AH7872" s="5"/>
      <c r="AI7872" s="5"/>
      <c r="AJ7872" s="5"/>
    </row>
    <row r="7873" spans="11:36">
      <c r="K7873" s="5"/>
      <c r="L7873" s="5"/>
      <c r="M7873" s="5"/>
      <c r="N7873" s="5"/>
      <c r="O7873" s="5"/>
      <c r="P7873" s="5"/>
      <c r="Q7873" s="5"/>
      <c r="R7873" s="5"/>
      <c r="S7873" s="5"/>
      <c r="T7873" s="5"/>
      <c r="U7873" s="5"/>
      <c r="V7873" s="5"/>
      <c r="W7873" s="5"/>
      <c r="X7873" s="5"/>
      <c r="Y7873" s="5"/>
      <c r="Z7873" s="5"/>
      <c r="AA7873" s="5"/>
      <c r="AB7873" s="5"/>
      <c r="AC7873" s="5"/>
      <c r="AD7873" s="5"/>
      <c r="AE7873" s="5"/>
      <c r="AF7873" s="5"/>
      <c r="AG7873" s="5"/>
      <c r="AH7873" s="5"/>
      <c r="AI7873" s="5"/>
      <c r="AJ7873" s="5"/>
    </row>
    <row r="7874" spans="11:36">
      <c r="K7874" s="5"/>
      <c r="L7874" s="5"/>
      <c r="M7874" s="5"/>
      <c r="N7874" s="5"/>
      <c r="O7874" s="5"/>
      <c r="P7874" s="5"/>
      <c r="Q7874" s="5"/>
      <c r="R7874" s="5"/>
      <c r="S7874" s="5"/>
      <c r="T7874" s="5"/>
      <c r="U7874" s="5"/>
      <c r="V7874" s="5"/>
      <c r="W7874" s="5"/>
      <c r="X7874" s="5"/>
      <c r="Y7874" s="5"/>
      <c r="Z7874" s="5"/>
      <c r="AA7874" s="5"/>
      <c r="AB7874" s="5"/>
      <c r="AC7874" s="5"/>
      <c r="AD7874" s="5"/>
      <c r="AE7874" s="5"/>
      <c r="AF7874" s="5"/>
      <c r="AG7874" s="5"/>
      <c r="AH7874" s="5"/>
      <c r="AI7874" s="5"/>
      <c r="AJ7874" s="5"/>
    </row>
    <row r="7875" spans="11:36">
      <c r="K7875" s="5"/>
      <c r="L7875" s="5"/>
      <c r="M7875" s="5"/>
      <c r="N7875" s="5"/>
      <c r="O7875" s="5"/>
      <c r="P7875" s="5"/>
      <c r="Q7875" s="5"/>
      <c r="R7875" s="5"/>
      <c r="S7875" s="5"/>
      <c r="T7875" s="5"/>
      <c r="U7875" s="5"/>
      <c r="V7875" s="5"/>
      <c r="W7875" s="5"/>
      <c r="X7875" s="5"/>
      <c r="Y7875" s="5"/>
      <c r="Z7875" s="5"/>
      <c r="AA7875" s="5"/>
      <c r="AB7875" s="5"/>
      <c r="AC7875" s="5"/>
      <c r="AD7875" s="5"/>
      <c r="AE7875" s="5"/>
      <c r="AF7875" s="5"/>
      <c r="AG7875" s="5"/>
      <c r="AH7875" s="5"/>
      <c r="AI7875" s="5"/>
      <c r="AJ7875" s="5"/>
    </row>
    <row r="7876" spans="11:36">
      <c r="K7876" s="5"/>
      <c r="L7876" s="5"/>
      <c r="M7876" s="5"/>
      <c r="N7876" s="5"/>
      <c r="O7876" s="5"/>
      <c r="P7876" s="5"/>
      <c r="Q7876" s="5"/>
      <c r="R7876" s="5"/>
      <c r="S7876" s="5"/>
      <c r="T7876" s="5"/>
      <c r="U7876" s="5"/>
      <c r="V7876" s="5"/>
      <c r="W7876" s="5"/>
      <c r="X7876" s="5"/>
      <c r="Y7876" s="5"/>
      <c r="Z7876" s="5"/>
      <c r="AA7876" s="5"/>
      <c r="AB7876" s="5"/>
      <c r="AC7876" s="5"/>
      <c r="AD7876" s="5"/>
      <c r="AE7876" s="5"/>
      <c r="AF7876" s="5"/>
      <c r="AG7876" s="5"/>
      <c r="AH7876" s="5"/>
      <c r="AI7876" s="5"/>
      <c r="AJ7876" s="5"/>
    </row>
    <row r="7877" spans="11:36">
      <c r="K7877" s="5"/>
      <c r="L7877" s="5"/>
      <c r="M7877" s="5"/>
      <c r="N7877" s="5"/>
      <c r="O7877" s="5"/>
      <c r="P7877" s="5"/>
      <c r="Q7877" s="5"/>
      <c r="R7877" s="5"/>
      <c r="S7877" s="5"/>
      <c r="T7877" s="5"/>
      <c r="U7877" s="5"/>
      <c r="V7877" s="5"/>
      <c r="W7877" s="5"/>
      <c r="X7877" s="5"/>
      <c r="Y7877" s="5"/>
      <c r="Z7877" s="5"/>
      <c r="AA7877" s="5"/>
      <c r="AB7877" s="5"/>
      <c r="AC7877" s="5"/>
      <c r="AD7877" s="5"/>
      <c r="AE7877" s="5"/>
      <c r="AF7877" s="5"/>
      <c r="AG7877" s="5"/>
      <c r="AH7877" s="5"/>
      <c r="AI7877" s="5"/>
      <c r="AJ7877" s="5"/>
    </row>
    <row r="7878" spans="11:36">
      <c r="K7878" s="5"/>
      <c r="L7878" s="5"/>
      <c r="M7878" s="5"/>
      <c r="N7878" s="5"/>
      <c r="O7878" s="5"/>
      <c r="P7878" s="5"/>
      <c r="Q7878" s="5"/>
      <c r="R7878" s="5"/>
      <c r="S7878" s="5"/>
      <c r="T7878" s="5"/>
      <c r="U7878" s="5"/>
      <c r="V7878" s="5"/>
      <c r="W7878" s="5"/>
      <c r="X7878" s="5"/>
      <c r="Y7878" s="5"/>
      <c r="Z7878" s="5"/>
      <c r="AA7878" s="5"/>
      <c r="AB7878" s="5"/>
      <c r="AC7878" s="5"/>
      <c r="AD7878" s="5"/>
      <c r="AE7878" s="5"/>
      <c r="AF7878" s="5"/>
      <c r="AG7878" s="5"/>
      <c r="AH7878" s="5"/>
      <c r="AI7878" s="5"/>
      <c r="AJ7878" s="5"/>
    </row>
    <row r="7879" spans="11:36">
      <c r="K7879" s="5"/>
      <c r="L7879" s="5"/>
      <c r="M7879" s="5"/>
      <c r="N7879" s="5"/>
      <c r="O7879" s="5"/>
      <c r="P7879" s="5"/>
      <c r="Q7879" s="5"/>
      <c r="R7879" s="5"/>
      <c r="S7879" s="5"/>
      <c r="T7879" s="5"/>
      <c r="U7879" s="5"/>
      <c r="V7879" s="5"/>
      <c r="W7879" s="5"/>
      <c r="X7879" s="5"/>
      <c r="Y7879" s="5"/>
      <c r="Z7879" s="5"/>
      <c r="AA7879" s="5"/>
      <c r="AB7879" s="5"/>
      <c r="AC7879" s="5"/>
      <c r="AD7879" s="5"/>
      <c r="AE7879" s="5"/>
      <c r="AF7879" s="5"/>
      <c r="AG7879" s="5"/>
      <c r="AH7879" s="5"/>
      <c r="AI7879" s="5"/>
      <c r="AJ7879" s="5"/>
    </row>
    <row r="7880" spans="11:36">
      <c r="K7880" s="5"/>
      <c r="L7880" s="5"/>
      <c r="M7880" s="5"/>
      <c r="N7880" s="5"/>
      <c r="O7880" s="5"/>
      <c r="P7880" s="5"/>
      <c r="Q7880" s="5"/>
      <c r="R7880" s="5"/>
      <c r="S7880" s="5"/>
      <c r="T7880" s="5"/>
      <c r="U7880" s="5"/>
      <c r="V7880" s="5"/>
      <c r="W7880" s="5"/>
      <c r="X7880" s="5"/>
      <c r="Y7880" s="5"/>
      <c r="Z7880" s="5"/>
      <c r="AA7880" s="5"/>
      <c r="AB7880" s="5"/>
      <c r="AC7880" s="5"/>
      <c r="AD7880" s="5"/>
      <c r="AE7880" s="5"/>
      <c r="AF7880" s="5"/>
      <c r="AG7880" s="5"/>
      <c r="AH7880" s="5"/>
      <c r="AI7880" s="5"/>
      <c r="AJ7880" s="5"/>
    </row>
    <row r="7881" spans="11:36">
      <c r="K7881" s="5"/>
      <c r="L7881" s="5"/>
      <c r="M7881" s="5"/>
      <c r="N7881" s="5"/>
      <c r="O7881" s="5"/>
      <c r="P7881" s="5"/>
      <c r="Q7881" s="5"/>
      <c r="R7881" s="5"/>
      <c r="S7881" s="5"/>
      <c r="T7881" s="5"/>
      <c r="U7881" s="5"/>
      <c r="V7881" s="5"/>
      <c r="W7881" s="5"/>
      <c r="X7881" s="5"/>
      <c r="Y7881" s="5"/>
      <c r="Z7881" s="5"/>
      <c r="AA7881" s="5"/>
      <c r="AB7881" s="5"/>
      <c r="AC7881" s="5"/>
      <c r="AD7881" s="5"/>
      <c r="AE7881" s="5"/>
      <c r="AF7881" s="5"/>
      <c r="AG7881" s="5"/>
      <c r="AH7881" s="5"/>
      <c r="AI7881" s="5"/>
      <c r="AJ7881" s="5"/>
    </row>
    <row r="7882" spans="11:36">
      <c r="K7882" s="5"/>
      <c r="L7882" s="5"/>
      <c r="M7882" s="5"/>
      <c r="N7882" s="5"/>
      <c r="O7882" s="5"/>
      <c r="P7882" s="5"/>
      <c r="Q7882" s="5"/>
      <c r="R7882" s="5"/>
      <c r="S7882" s="5"/>
      <c r="T7882" s="5"/>
      <c r="U7882" s="5"/>
      <c r="V7882" s="5"/>
      <c r="W7882" s="5"/>
      <c r="X7882" s="5"/>
      <c r="Y7882" s="5"/>
      <c r="Z7882" s="5"/>
      <c r="AA7882" s="5"/>
      <c r="AB7882" s="5"/>
      <c r="AC7882" s="5"/>
      <c r="AD7882" s="5"/>
      <c r="AE7882" s="5"/>
      <c r="AF7882" s="5"/>
      <c r="AG7882" s="5"/>
      <c r="AH7882" s="5"/>
      <c r="AI7882" s="5"/>
      <c r="AJ7882" s="5"/>
    </row>
    <row r="7883" spans="11:36">
      <c r="K7883" s="5"/>
      <c r="L7883" s="5"/>
      <c r="M7883" s="5"/>
      <c r="N7883" s="5"/>
      <c r="O7883" s="5"/>
      <c r="P7883" s="5"/>
      <c r="Q7883" s="5"/>
      <c r="R7883" s="5"/>
      <c r="S7883" s="5"/>
      <c r="T7883" s="5"/>
      <c r="U7883" s="5"/>
      <c r="V7883" s="5"/>
      <c r="W7883" s="5"/>
      <c r="X7883" s="5"/>
      <c r="Y7883" s="5"/>
      <c r="Z7883" s="5"/>
      <c r="AA7883" s="5"/>
      <c r="AB7883" s="5"/>
      <c r="AC7883" s="5"/>
      <c r="AD7883" s="5"/>
      <c r="AE7883" s="5"/>
      <c r="AF7883" s="5"/>
      <c r="AG7883" s="5"/>
      <c r="AH7883" s="5"/>
      <c r="AI7883" s="5"/>
      <c r="AJ7883" s="5"/>
    </row>
    <row r="7884" spans="11:36">
      <c r="K7884" s="5"/>
      <c r="L7884" s="5"/>
      <c r="M7884" s="5"/>
      <c r="N7884" s="5"/>
      <c r="O7884" s="5"/>
      <c r="P7884" s="5"/>
      <c r="Q7884" s="5"/>
      <c r="R7884" s="5"/>
      <c r="S7884" s="5"/>
      <c r="T7884" s="5"/>
      <c r="U7884" s="5"/>
      <c r="V7884" s="5"/>
      <c r="W7884" s="5"/>
      <c r="X7884" s="5"/>
      <c r="Y7884" s="5"/>
      <c r="Z7884" s="5"/>
      <c r="AA7884" s="5"/>
      <c r="AB7884" s="5"/>
      <c r="AC7884" s="5"/>
      <c r="AD7884" s="5"/>
      <c r="AE7884" s="5"/>
      <c r="AF7884" s="5"/>
      <c r="AG7884" s="5"/>
      <c r="AH7884" s="5"/>
      <c r="AI7884" s="5"/>
      <c r="AJ7884" s="5"/>
    </row>
    <row r="7885" spans="11:36">
      <c r="K7885" s="5"/>
      <c r="L7885" s="5"/>
      <c r="M7885" s="5"/>
      <c r="N7885" s="5"/>
      <c r="O7885" s="5"/>
      <c r="P7885" s="5"/>
      <c r="Q7885" s="5"/>
      <c r="R7885" s="5"/>
      <c r="S7885" s="5"/>
      <c r="T7885" s="5"/>
      <c r="U7885" s="5"/>
      <c r="V7885" s="5"/>
      <c r="W7885" s="5"/>
      <c r="X7885" s="5"/>
      <c r="Y7885" s="5"/>
      <c r="Z7885" s="5"/>
      <c r="AA7885" s="5"/>
      <c r="AB7885" s="5"/>
      <c r="AC7885" s="5"/>
      <c r="AD7885" s="5"/>
      <c r="AE7885" s="5"/>
      <c r="AF7885" s="5"/>
      <c r="AG7885" s="5"/>
      <c r="AH7885" s="5"/>
      <c r="AI7885" s="5"/>
      <c r="AJ7885" s="5"/>
    </row>
    <row r="7886" spans="11:36">
      <c r="K7886" s="5"/>
      <c r="L7886" s="5"/>
      <c r="M7886" s="5"/>
      <c r="N7886" s="5"/>
      <c r="O7886" s="5"/>
      <c r="P7886" s="5"/>
      <c r="Q7886" s="5"/>
      <c r="R7886" s="5"/>
      <c r="S7886" s="5"/>
      <c r="T7886" s="5"/>
      <c r="U7886" s="5"/>
      <c r="V7886" s="5"/>
      <c r="W7886" s="5"/>
      <c r="X7886" s="5"/>
      <c r="Y7886" s="5"/>
      <c r="Z7886" s="5"/>
      <c r="AA7886" s="5"/>
      <c r="AB7886" s="5"/>
      <c r="AC7886" s="5"/>
      <c r="AD7886" s="5"/>
      <c r="AE7886" s="5"/>
      <c r="AF7886" s="5"/>
      <c r="AG7886" s="5"/>
      <c r="AH7886" s="5"/>
      <c r="AI7886" s="5"/>
      <c r="AJ7886" s="5"/>
    </row>
    <row r="7887" spans="11:36">
      <c r="K7887" s="5"/>
      <c r="L7887" s="5"/>
      <c r="M7887" s="5"/>
      <c r="N7887" s="5"/>
      <c r="O7887" s="5"/>
      <c r="P7887" s="5"/>
      <c r="Q7887" s="5"/>
      <c r="R7887" s="5"/>
      <c r="S7887" s="5"/>
      <c r="T7887" s="5"/>
      <c r="U7887" s="5"/>
      <c r="V7887" s="5"/>
      <c r="W7887" s="5"/>
      <c r="X7887" s="5"/>
      <c r="Y7887" s="5"/>
      <c r="Z7887" s="5"/>
      <c r="AA7887" s="5"/>
      <c r="AB7887" s="5"/>
      <c r="AC7887" s="5"/>
      <c r="AD7887" s="5"/>
      <c r="AE7887" s="5"/>
      <c r="AF7887" s="5"/>
      <c r="AG7887" s="5"/>
      <c r="AH7887" s="5"/>
      <c r="AI7887" s="5"/>
      <c r="AJ7887" s="5"/>
    </row>
    <row r="7888" spans="11:36">
      <c r="K7888" s="5"/>
      <c r="L7888" s="5"/>
      <c r="M7888" s="5"/>
      <c r="N7888" s="5"/>
      <c r="O7888" s="5"/>
      <c r="P7888" s="5"/>
      <c r="Q7888" s="5"/>
      <c r="R7888" s="5"/>
      <c r="S7888" s="5"/>
      <c r="T7888" s="5"/>
      <c r="U7888" s="5"/>
      <c r="V7888" s="5"/>
      <c r="W7888" s="5"/>
      <c r="X7888" s="5"/>
      <c r="Y7888" s="5"/>
      <c r="Z7888" s="5"/>
      <c r="AA7888" s="5"/>
      <c r="AB7888" s="5"/>
      <c r="AC7888" s="5"/>
      <c r="AD7888" s="5"/>
      <c r="AE7888" s="5"/>
      <c r="AF7888" s="5"/>
      <c r="AG7888" s="5"/>
      <c r="AH7888" s="5"/>
      <c r="AI7888" s="5"/>
      <c r="AJ7888" s="5"/>
    </row>
    <row r="7889" spans="11:36">
      <c r="K7889" s="5"/>
      <c r="L7889" s="5"/>
      <c r="M7889" s="5"/>
      <c r="N7889" s="5"/>
      <c r="O7889" s="5"/>
      <c r="P7889" s="5"/>
      <c r="Q7889" s="5"/>
      <c r="R7889" s="5"/>
      <c r="S7889" s="5"/>
      <c r="T7889" s="5"/>
      <c r="U7889" s="5"/>
      <c r="V7889" s="5"/>
      <c r="W7889" s="5"/>
      <c r="X7889" s="5"/>
      <c r="Y7889" s="5"/>
      <c r="Z7889" s="5"/>
      <c r="AA7889" s="5"/>
      <c r="AB7889" s="5"/>
      <c r="AC7889" s="5"/>
      <c r="AD7889" s="5"/>
      <c r="AE7889" s="5"/>
      <c r="AF7889" s="5"/>
      <c r="AG7889" s="5"/>
      <c r="AH7889" s="5"/>
      <c r="AI7889" s="5"/>
      <c r="AJ7889" s="5"/>
    </row>
    <row r="7890" spans="11:36">
      <c r="K7890" s="5"/>
      <c r="L7890" s="5"/>
      <c r="M7890" s="5"/>
      <c r="N7890" s="5"/>
      <c r="O7890" s="5"/>
      <c r="P7890" s="5"/>
      <c r="Q7890" s="5"/>
      <c r="R7890" s="5"/>
      <c r="S7890" s="5"/>
      <c r="T7890" s="5"/>
      <c r="U7890" s="5"/>
      <c r="V7890" s="5"/>
      <c r="W7890" s="5"/>
      <c r="X7890" s="5"/>
      <c r="Y7890" s="5"/>
      <c r="Z7890" s="5"/>
      <c r="AA7890" s="5"/>
      <c r="AB7890" s="5"/>
      <c r="AC7890" s="5"/>
      <c r="AD7890" s="5"/>
      <c r="AE7890" s="5"/>
      <c r="AF7890" s="5"/>
      <c r="AG7890" s="5"/>
      <c r="AH7890" s="5"/>
      <c r="AI7890" s="5"/>
      <c r="AJ7890" s="5"/>
    </row>
    <row r="7891" spans="11:36">
      <c r="K7891" s="5"/>
      <c r="L7891" s="5"/>
      <c r="M7891" s="5"/>
      <c r="N7891" s="5"/>
      <c r="O7891" s="5"/>
      <c r="P7891" s="5"/>
      <c r="Q7891" s="5"/>
      <c r="R7891" s="5"/>
      <c r="S7891" s="5"/>
      <c r="T7891" s="5"/>
      <c r="U7891" s="5"/>
      <c r="V7891" s="5"/>
      <c r="W7891" s="5"/>
      <c r="X7891" s="5"/>
      <c r="Y7891" s="5"/>
      <c r="Z7891" s="5"/>
      <c r="AA7891" s="5"/>
      <c r="AB7891" s="5"/>
      <c r="AC7891" s="5"/>
      <c r="AD7891" s="5"/>
      <c r="AE7891" s="5"/>
      <c r="AF7891" s="5"/>
      <c r="AG7891" s="5"/>
      <c r="AH7891" s="5"/>
      <c r="AI7891" s="5"/>
      <c r="AJ7891" s="5"/>
    </row>
    <row r="7892" spans="11:36">
      <c r="K7892" s="5"/>
      <c r="L7892" s="5"/>
      <c r="M7892" s="5"/>
      <c r="N7892" s="5"/>
      <c r="O7892" s="5"/>
      <c r="P7892" s="5"/>
      <c r="Q7892" s="5"/>
      <c r="R7892" s="5"/>
      <c r="S7892" s="5"/>
      <c r="T7892" s="5"/>
      <c r="U7892" s="5"/>
      <c r="V7892" s="5"/>
      <c r="W7892" s="5"/>
      <c r="X7892" s="5"/>
      <c r="Y7892" s="5"/>
      <c r="Z7892" s="5"/>
      <c r="AA7892" s="5"/>
      <c r="AB7892" s="5"/>
      <c r="AC7892" s="5"/>
      <c r="AD7892" s="5"/>
      <c r="AE7892" s="5"/>
      <c r="AF7892" s="5"/>
      <c r="AG7892" s="5"/>
      <c r="AH7892" s="5"/>
      <c r="AI7892" s="5"/>
      <c r="AJ7892" s="5"/>
    </row>
    <row r="7893" spans="11:36">
      <c r="K7893" s="5"/>
      <c r="L7893" s="5"/>
      <c r="M7893" s="5"/>
      <c r="N7893" s="5"/>
      <c r="O7893" s="5"/>
      <c r="P7893" s="5"/>
      <c r="Q7893" s="5"/>
      <c r="R7893" s="5"/>
      <c r="S7893" s="5"/>
      <c r="T7893" s="5"/>
      <c r="U7893" s="5"/>
      <c r="V7893" s="5"/>
      <c r="W7893" s="5"/>
      <c r="X7893" s="5"/>
      <c r="Y7893" s="5"/>
      <c r="Z7893" s="5"/>
      <c r="AA7893" s="5"/>
      <c r="AB7893" s="5"/>
      <c r="AC7893" s="5"/>
      <c r="AD7893" s="5"/>
      <c r="AE7893" s="5"/>
      <c r="AF7893" s="5"/>
      <c r="AG7893" s="5"/>
      <c r="AH7893" s="5"/>
      <c r="AI7893" s="5"/>
      <c r="AJ7893" s="5"/>
    </row>
    <row r="7894" spans="11:36">
      <c r="K7894" s="5"/>
      <c r="L7894" s="5"/>
      <c r="M7894" s="5"/>
      <c r="N7894" s="5"/>
      <c r="O7894" s="5"/>
      <c r="P7894" s="5"/>
      <c r="Q7894" s="5"/>
      <c r="R7894" s="5"/>
      <c r="S7894" s="5"/>
      <c r="T7894" s="5"/>
      <c r="U7894" s="5"/>
      <c r="V7894" s="5"/>
      <c r="W7894" s="5"/>
      <c r="X7894" s="5"/>
      <c r="Y7894" s="5"/>
      <c r="Z7894" s="5"/>
      <c r="AA7894" s="5"/>
      <c r="AB7894" s="5"/>
      <c r="AC7894" s="5"/>
      <c r="AD7894" s="5"/>
      <c r="AE7894" s="5"/>
      <c r="AF7894" s="5"/>
      <c r="AG7894" s="5"/>
      <c r="AH7894" s="5"/>
      <c r="AI7894" s="5"/>
      <c r="AJ7894" s="5"/>
    </row>
    <row r="7895" spans="11:36">
      <c r="K7895" s="5"/>
      <c r="L7895" s="5"/>
      <c r="M7895" s="5"/>
      <c r="N7895" s="5"/>
      <c r="O7895" s="5"/>
      <c r="P7895" s="5"/>
      <c r="Q7895" s="5"/>
      <c r="R7895" s="5"/>
      <c r="S7895" s="5"/>
      <c r="T7895" s="5"/>
      <c r="U7895" s="5"/>
      <c r="V7895" s="5"/>
      <c r="W7895" s="5"/>
      <c r="X7895" s="5"/>
      <c r="Y7895" s="5"/>
      <c r="Z7895" s="5"/>
      <c r="AA7895" s="5"/>
      <c r="AB7895" s="5"/>
      <c r="AC7895" s="5"/>
      <c r="AD7895" s="5"/>
      <c r="AE7895" s="5"/>
      <c r="AF7895" s="5"/>
      <c r="AG7895" s="5"/>
      <c r="AH7895" s="5"/>
      <c r="AI7895" s="5"/>
      <c r="AJ7895" s="5"/>
    </row>
    <row r="7896" spans="11:36">
      <c r="K7896" s="5"/>
      <c r="L7896" s="5"/>
      <c r="M7896" s="5"/>
      <c r="N7896" s="5"/>
      <c r="O7896" s="5"/>
      <c r="P7896" s="5"/>
      <c r="Q7896" s="5"/>
      <c r="R7896" s="5"/>
      <c r="S7896" s="5"/>
      <c r="T7896" s="5"/>
      <c r="U7896" s="5"/>
      <c r="V7896" s="5"/>
      <c r="W7896" s="5"/>
      <c r="X7896" s="5"/>
      <c r="Y7896" s="5"/>
      <c r="Z7896" s="5"/>
      <c r="AA7896" s="5"/>
      <c r="AB7896" s="5"/>
      <c r="AC7896" s="5"/>
      <c r="AD7896" s="5"/>
      <c r="AE7896" s="5"/>
      <c r="AF7896" s="5"/>
      <c r="AG7896" s="5"/>
      <c r="AH7896" s="5"/>
      <c r="AI7896" s="5"/>
      <c r="AJ7896" s="5"/>
    </row>
    <row r="7897" spans="11:36">
      <c r="K7897" s="5"/>
      <c r="L7897" s="5"/>
      <c r="M7897" s="5"/>
      <c r="N7897" s="5"/>
      <c r="O7897" s="5"/>
      <c r="P7897" s="5"/>
      <c r="Q7897" s="5"/>
      <c r="R7897" s="5"/>
      <c r="S7897" s="5"/>
      <c r="T7897" s="5"/>
      <c r="U7897" s="5"/>
      <c r="V7897" s="5"/>
      <c r="W7897" s="5"/>
      <c r="X7897" s="5"/>
      <c r="Y7897" s="5"/>
      <c r="Z7897" s="5"/>
      <c r="AA7897" s="5"/>
      <c r="AB7897" s="5"/>
      <c r="AC7897" s="5"/>
      <c r="AD7897" s="5"/>
      <c r="AE7897" s="5"/>
      <c r="AF7897" s="5"/>
      <c r="AG7897" s="5"/>
      <c r="AH7897" s="5"/>
      <c r="AI7897" s="5"/>
      <c r="AJ7897" s="5"/>
    </row>
    <row r="7898" spans="11:36">
      <c r="K7898" s="5"/>
      <c r="L7898" s="5"/>
      <c r="M7898" s="5"/>
      <c r="N7898" s="5"/>
      <c r="O7898" s="5"/>
      <c r="P7898" s="5"/>
      <c r="Q7898" s="5"/>
      <c r="R7898" s="5"/>
      <c r="S7898" s="5"/>
      <c r="T7898" s="5"/>
      <c r="U7898" s="5"/>
      <c r="V7898" s="5"/>
      <c r="W7898" s="5"/>
      <c r="X7898" s="5"/>
      <c r="Y7898" s="5"/>
      <c r="Z7898" s="5"/>
      <c r="AA7898" s="5"/>
      <c r="AB7898" s="5"/>
      <c r="AC7898" s="5"/>
      <c r="AD7898" s="5"/>
      <c r="AE7898" s="5"/>
      <c r="AF7898" s="5"/>
      <c r="AG7898" s="5"/>
      <c r="AH7898" s="5"/>
      <c r="AI7898" s="5"/>
      <c r="AJ7898" s="5"/>
    </row>
    <row r="7899" spans="11:36">
      <c r="K7899" s="5"/>
      <c r="L7899" s="5"/>
      <c r="M7899" s="5"/>
      <c r="N7899" s="5"/>
      <c r="O7899" s="5"/>
      <c r="P7899" s="5"/>
      <c r="Q7899" s="5"/>
      <c r="R7899" s="5"/>
      <c r="S7899" s="5"/>
      <c r="T7899" s="5"/>
      <c r="U7899" s="5"/>
      <c r="V7899" s="5"/>
      <c r="W7899" s="5"/>
      <c r="X7899" s="5"/>
      <c r="Y7899" s="5"/>
      <c r="Z7899" s="5"/>
      <c r="AA7899" s="5"/>
      <c r="AB7899" s="5"/>
      <c r="AC7899" s="5"/>
      <c r="AD7899" s="5"/>
      <c r="AE7899" s="5"/>
      <c r="AF7899" s="5"/>
      <c r="AG7899" s="5"/>
      <c r="AH7899" s="5"/>
      <c r="AI7899" s="5"/>
      <c r="AJ7899" s="5"/>
    </row>
    <row r="7900" spans="11:36">
      <c r="K7900" s="5"/>
      <c r="L7900" s="5"/>
      <c r="M7900" s="5"/>
      <c r="N7900" s="5"/>
      <c r="O7900" s="5"/>
      <c r="P7900" s="5"/>
      <c r="Q7900" s="5"/>
      <c r="R7900" s="5"/>
      <c r="S7900" s="5"/>
      <c r="T7900" s="5"/>
      <c r="U7900" s="5"/>
      <c r="V7900" s="5"/>
      <c r="W7900" s="5"/>
      <c r="X7900" s="5"/>
      <c r="Y7900" s="5"/>
      <c r="Z7900" s="5"/>
      <c r="AA7900" s="5"/>
      <c r="AB7900" s="5"/>
      <c r="AC7900" s="5"/>
      <c r="AD7900" s="5"/>
      <c r="AE7900" s="5"/>
      <c r="AF7900" s="5"/>
      <c r="AG7900" s="5"/>
      <c r="AH7900" s="5"/>
      <c r="AI7900" s="5"/>
      <c r="AJ7900" s="5"/>
    </row>
    <row r="7901" spans="11:36">
      <c r="K7901" s="5"/>
      <c r="L7901" s="5"/>
      <c r="M7901" s="5"/>
      <c r="N7901" s="5"/>
      <c r="O7901" s="5"/>
      <c r="P7901" s="5"/>
      <c r="Q7901" s="5"/>
      <c r="R7901" s="5"/>
      <c r="S7901" s="5"/>
      <c r="T7901" s="5"/>
      <c r="U7901" s="5"/>
      <c r="V7901" s="5"/>
      <c r="W7901" s="5"/>
      <c r="X7901" s="5"/>
      <c r="Y7901" s="5"/>
      <c r="Z7901" s="5"/>
      <c r="AA7901" s="5"/>
      <c r="AB7901" s="5"/>
      <c r="AC7901" s="5"/>
      <c r="AD7901" s="5"/>
      <c r="AE7901" s="5"/>
      <c r="AF7901" s="5"/>
      <c r="AG7901" s="5"/>
      <c r="AH7901" s="5"/>
      <c r="AI7901" s="5"/>
      <c r="AJ7901" s="5"/>
    </row>
    <row r="7902" spans="11:36">
      <c r="K7902" s="5"/>
      <c r="L7902" s="5"/>
      <c r="M7902" s="5"/>
      <c r="N7902" s="5"/>
      <c r="O7902" s="5"/>
      <c r="P7902" s="5"/>
      <c r="Q7902" s="5"/>
      <c r="R7902" s="5"/>
      <c r="S7902" s="5"/>
      <c r="T7902" s="5"/>
      <c r="U7902" s="5"/>
      <c r="V7902" s="5"/>
      <c r="W7902" s="5"/>
      <c r="X7902" s="5"/>
      <c r="Y7902" s="5"/>
      <c r="Z7902" s="5"/>
      <c r="AA7902" s="5"/>
      <c r="AB7902" s="5"/>
      <c r="AC7902" s="5"/>
      <c r="AD7902" s="5"/>
      <c r="AE7902" s="5"/>
      <c r="AF7902" s="5"/>
      <c r="AG7902" s="5"/>
      <c r="AH7902" s="5"/>
      <c r="AI7902" s="5"/>
      <c r="AJ7902" s="5"/>
    </row>
    <row r="7903" spans="11:36">
      <c r="K7903" s="5"/>
      <c r="L7903" s="5"/>
      <c r="M7903" s="5"/>
      <c r="N7903" s="5"/>
      <c r="O7903" s="5"/>
      <c r="P7903" s="5"/>
      <c r="Q7903" s="5"/>
      <c r="R7903" s="5"/>
      <c r="S7903" s="5"/>
      <c r="T7903" s="5"/>
      <c r="U7903" s="5"/>
      <c r="V7903" s="5"/>
      <c r="W7903" s="5"/>
      <c r="X7903" s="5"/>
      <c r="Y7903" s="5"/>
      <c r="Z7903" s="5"/>
      <c r="AA7903" s="5"/>
      <c r="AB7903" s="5"/>
      <c r="AC7903" s="5"/>
      <c r="AD7903" s="5"/>
      <c r="AE7903" s="5"/>
      <c r="AF7903" s="5"/>
      <c r="AG7903" s="5"/>
      <c r="AH7903" s="5"/>
      <c r="AI7903" s="5"/>
      <c r="AJ7903" s="5"/>
    </row>
    <row r="7904" spans="11:36">
      <c r="K7904" s="5"/>
      <c r="L7904" s="5"/>
      <c r="M7904" s="5"/>
      <c r="N7904" s="5"/>
      <c r="O7904" s="5"/>
      <c r="P7904" s="5"/>
      <c r="Q7904" s="5"/>
      <c r="R7904" s="5"/>
      <c r="S7904" s="5"/>
      <c r="T7904" s="5"/>
      <c r="U7904" s="5"/>
      <c r="V7904" s="5"/>
      <c r="W7904" s="5"/>
      <c r="X7904" s="5"/>
      <c r="Y7904" s="5"/>
      <c r="Z7904" s="5"/>
      <c r="AA7904" s="5"/>
      <c r="AB7904" s="5"/>
      <c r="AC7904" s="5"/>
      <c r="AD7904" s="5"/>
      <c r="AE7904" s="5"/>
      <c r="AF7904" s="5"/>
      <c r="AG7904" s="5"/>
      <c r="AH7904" s="5"/>
      <c r="AI7904" s="5"/>
      <c r="AJ7904" s="5"/>
    </row>
    <row r="7905" spans="11:36">
      <c r="K7905" s="5"/>
      <c r="L7905" s="5"/>
      <c r="M7905" s="5"/>
      <c r="N7905" s="5"/>
      <c r="O7905" s="5"/>
      <c r="P7905" s="5"/>
      <c r="Q7905" s="5"/>
      <c r="R7905" s="5"/>
      <c r="S7905" s="5"/>
      <c r="T7905" s="5"/>
      <c r="U7905" s="5"/>
      <c r="V7905" s="5"/>
      <c r="W7905" s="5"/>
      <c r="X7905" s="5"/>
      <c r="Y7905" s="5"/>
      <c r="Z7905" s="5"/>
      <c r="AA7905" s="5"/>
      <c r="AB7905" s="5"/>
      <c r="AC7905" s="5"/>
      <c r="AD7905" s="5"/>
      <c r="AE7905" s="5"/>
      <c r="AF7905" s="5"/>
      <c r="AG7905" s="5"/>
      <c r="AH7905" s="5"/>
      <c r="AI7905" s="5"/>
      <c r="AJ7905" s="5"/>
    </row>
    <row r="7906" spans="11:36">
      <c r="K7906" s="5"/>
      <c r="L7906" s="5"/>
      <c r="M7906" s="5"/>
      <c r="N7906" s="5"/>
      <c r="O7906" s="5"/>
      <c r="P7906" s="5"/>
      <c r="Q7906" s="5"/>
      <c r="R7906" s="5"/>
      <c r="S7906" s="5"/>
      <c r="T7906" s="5"/>
      <c r="U7906" s="5"/>
      <c r="V7906" s="5"/>
      <c r="W7906" s="5"/>
      <c r="X7906" s="5"/>
      <c r="Y7906" s="5"/>
      <c r="Z7906" s="5"/>
      <c r="AA7906" s="5"/>
      <c r="AB7906" s="5"/>
      <c r="AC7906" s="5"/>
      <c r="AD7906" s="5"/>
      <c r="AE7906" s="5"/>
      <c r="AF7906" s="5"/>
      <c r="AG7906" s="5"/>
      <c r="AH7906" s="5"/>
      <c r="AI7906" s="5"/>
      <c r="AJ7906" s="5"/>
    </row>
    <row r="7907" spans="11:36">
      <c r="K7907" s="5"/>
      <c r="L7907" s="5"/>
      <c r="M7907" s="5"/>
      <c r="N7907" s="5"/>
      <c r="O7907" s="5"/>
      <c r="P7907" s="5"/>
      <c r="Q7907" s="5"/>
      <c r="R7907" s="5"/>
      <c r="S7907" s="5"/>
      <c r="T7907" s="5"/>
      <c r="U7907" s="5"/>
      <c r="V7907" s="5"/>
      <c r="W7907" s="5"/>
      <c r="X7907" s="5"/>
      <c r="Y7907" s="5"/>
      <c r="Z7907" s="5"/>
      <c r="AA7907" s="5"/>
      <c r="AB7907" s="5"/>
      <c r="AC7907" s="5"/>
      <c r="AD7907" s="5"/>
      <c r="AE7907" s="5"/>
      <c r="AF7907" s="5"/>
      <c r="AG7907" s="5"/>
      <c r="AH7907" s="5"/>
      <c r="AI7907" s="5"/>
      <c r="AJ7907" s="5"/>
    </row>
    <row r="7908" spans="11:36">
      <c r="K7908" s="5"/>
      <c r="L7908" s="5"/>
      <c r="M7908" s="5"/>
      <c r="N7908" s="5"/>
      <c r="O7908" s="5"/>
      <c r="P7908" s="5"/>
      <c r="Q7908" s="5"/>
      <c r="R7908" s="5"/>
      <c r="S7908" s="5"/>
      <c r="T7908" s="5"/>
      <c r="U7908" s="5"/>
      <c r="V7908" s="5"/>
      <c r="W7908" s="5"/>
      <c r="X7908" s="5"/>
      <c r="Y7908" s="5"/>
      <c r="Z7908" s="5"/>
      <c r="AA7908" s="5"/>
      <c r="AB7908" s="5"/>
      <c r="AC7908" s="5"/>
      <c r="AD7908" s="5"/>
      <c r="AE7908" s="5"/>
      <c r="AF7908" s="5"/>
      <c r="AG7908" s="5"/>
      <c r="AH7908" s="5"/>
      <c r="AI7908" s="5"/>
      <c r="AJ7908" s="5"/>
    </row>
    <row r="7909" spans="11:36">
      <c r="K7909" s="5"/>
      <c r="L7909" s="5"/>
      <c r="M7909" s="5"/>
      <c r="N7909" s="5"/>
      <c r="O7909" s="5"/>
      <c r="P7909" s="5"/>
      <c r="Q7909" s="5"/>
      <c r="R7909" s="5"/>
      <c r="S7909" s="5"/>
      <c r="T7909" s="5"/>
      <c r="U7909" s="5"/>
      <c r="V7909" s="5"/>
      <c r="W7909" s="5"/>
      <c r="X7909" s="5"/>
      <c r="Y7909" s="5"/>
      <c r="Z7909" s="5"/>
      <c r="AA7909" s="5"/>
      <c r="AB7909" s="5"/>
      <c r="AC7909" s="5"/>
      <c r="AD7909" s="5"/>
      <c r="AE7909" s="5"/>
      <c r="AF7909" s="5"/>
      <c r="AG7909" s="5"/>
      <c r="AH7909" s="5"/>
      <c r="AI7909" s="5"/>
      <c r="AJ7909" s="5"/>
    </row>
    <row r="7910" spans="11:36">
      <c r="K7910" s="5"/>
      <c r="L7910" s="5"/>
      <c r="M7910" s="5"/>
      <c r="N7910" s="5"/>
      <c r="O7910" s="5"/>
      <c r="P7910" s="5"/>
      <c r="Q7910" s="5"/>
      <c r="R7910" s="5"/>
      <c r="S7910" s="5"/>
      <c r="T7910" s="5"/>
      <c r="U7910" s="5"/>
      <c r="V7910" s="5"/>
      <c r="W7910" s="5"/>
      <c r="X7910" s="5"/>
      <c r="Y7910" s="5"/>
      <c r="Z7910" s="5"/>
      <c r="AA7910" s="5"/>
      <c r="AB7910" s="5"/>
      <c r="AC7910" s="5"/>
      <c r="AD7910" s="5"/>
      <c r="AE7910" s="5"/>
      <c r="AF7910" s="5"/>
      <c r="AG7910" s="5"/>
      <c r="AH7910" s="5"/>
      <c r="AI7910" s="5"/>
      <c r="AJ7910" s="5"/>
    </row>
    <row r="7911" spans="11:36">
      <c r="K7911" s="5"/>
      <c r="L7911" s="5"/>
      <c r="M7911" s="5"/>
      <c r="N7911" s="5"/>
      <c r="O7911" s="5"/>
      <c r="P7911" s="5"/>
      <c r="Q7911" s="5"/>
      <c r="R7911" s="5"/>
      <c r="S7911" s="5"/>
      <c r="T7911" s="5"/>
      <c r="U7911" s="5"/>
      <c r="V7911" s="5"/>
      <c r="W7911" s="5"/>
      <c r="X7911" s="5"/>
      <c r="Y7911" s="5"/>
      <c r="Z7911" s="5"/>
      <c r="AA7911" s="5"/>
      <c r="AB7911" s="5"/>
      <c r="AC7911" s="5"/>
      <c r="AD7911" s="5"/>
      <c r="AE7911" s="5"/>
      <c r="AF7911" s="5"/>
      <c r="AG7911" s="5"/>
      <c r="AH7911" s="5"/>
      <c r="AI7911" s="5"/>
      <c r="AJ7911" s="5"/>
    </row>
    <row r="7912" spans="11:36">
      <c r="K7912" s="5"/>
      <c r="L7912" s="5"/>
      <c r="M7912" s="5"/>
      <c r="N7912" s="5"/>
      <c r="O7912" s="5"/>
      <c r="P7912" s="5"/>
      <c r="Q7912" s="5"/>
      <c r="R7912" s="5"/>
      <c r="S7912" s="5"/>
      <c r="T7912" s="5"/>
      <c r="U7912" s="5"/>
      <c r="V7912" s="5"/>
      <c r="W7912" s="5"/>
      <c r="X7912" s="5"/>
      <c r="Y7912" s="5"/>
      <c r="Z7912" s="5"/>
      <c r="AA7912" s="5"/>
      <c r="AB7912" s="5"/>
      <c r="AC7912" s="5"/>
      <c r="AD7912" s="5"/>
      <c r="AE7912" s="5"/>
      <c r="AF7912" s="5"/>
      <c r="AG7912" s="5"/>
      <c r="AH7912" s="5"/>
      <c r="AI7912" s="5"/>
      <c r="AJ7912" s="5"/>
    </row>
    <row r="7913" spans="11:36">
      <c r="K7913" s="5"/>
      <c r="L7913" s="5"/>
      <c r="M7913" s="5"/>
      <c r="N7913" s="5"/>
      <c r="O7913" s="5"/>
      <c r="P7913" s="5"/>
      <c r="Q7913" s="5"/>
      <c r="R7913" s="5"/>
      <c r="S7913" s="5"/>
      <c r="T7913" s="5"/>
      <c r="U7913" s="5"/>
      <c r="V7913" s="5"/>
      <c r="W7913" s="5"/>
      <c r="X7913" s="5"/>
      <c r="Y7913" s="5"/>
      <c r="Z7913" s="5"/>
      <c r="AA7913" s="5"/>
      <c r="AB7913" s="5"/>
      <c r="AC7913" s="5"/>
      <c r="AD7913" s="5"/>
      <c r="AE7913" s="5"/>
      <c r="AF7913" s="5"/>
      <c r="AG7913" s="5"/>
      <c r="AH7913" s="5"/>
      <c r="AI7913" s="5"/>
      <c r="AJ7913" s="5"/>
    </row>
    <row r="7914" spans="11:36">
      <c r="K7914" s="5"/>
      <c r="L7914" s="5"/>
      <c r="M7914" s="5"/>
      <c r="N7914" s="5"/>
      <c r="O7914" s="5"/>
      <c r="P7914" s="5"/>
      <c r="Q7914" s="5"/>
      <c r="R7914" s="5"/>
      <c r="S7914" s="5"/>
      <c r="T7914" s="5"/>
      <c r="U7914" s="5"/>
      <c r="V7914" s="5"/>
      <c r="W7914" s="5"/>
      <c r="X7914" s="5"/>
      <c r="Y7914" s="5"/>
      <c r="Z7914" s="5"/>
      <c r="AA7914" s="5"/>
      <c r="AB7914" s="5"/>
      <c r="AC7914" s="5"/>
      <c r="AD7914" s="5"/>
      <c r="AE7914" s="5"/>
      <c r="AF7914" s="5"/>
      <c r="AG7914" s="5"/>
      <c r="AH7914" s="5"/>
      <c r="AI7914" s="5"/>
      <c r="AJ7914" s="5"/>
    </row>
    <row r="7915" spans="11:36">
      <c r="K7915" s="5"/>
      <c r="L7915" s="5"/>
      <c r="M7915" s="5"/>
      <c r="N7915" s="5"/>
      <c r="O7915" s="5"/>
      <c r="P7915" s="5"/>
      <c r="Q7915" s="5"/>
      <c r="R7915" s="5"/>
      <c r="S7915" s="5"/>
      <c r="T7915" s="5"/>
      <c r="U7915" s="5"/>
      <c r="V7915" s="5"/>
      <c r="W7915" s="5"/>
      <c r="X7915" s="5"/>
      <c r="Y7915" s="5"/>
      <c r="Z7915" s="5"/>
      <c r="AA7915" s="5"/>
      <c r="AB7915" s="5"/>
      <c r="AC7915" s="5"/>
      <c r="AD7915" s="5"/>
      <c r="AE7915" s="5"/>
      <c r="AF7915" s="5"/>
      <c r="AG7915" s="5"/>
      <c r="AH7915" s="5"/>
      <c r="AI7915" s="5"/>
      <c r="AJ7915" s="5"/>
    </row>
    <row r="7916" spans="11:36">
      <c r="K7916" s="5"/>
      <c r="L7916" s="5"/>
      <c r="M7916" s="5"/>
      <c r="N7916" s="5"/>
      <c r="O7916" s="5"/>
      <c r="P7916" s="5"/>
      <c r="Q7916" s="5"/>
      <c r="R7916" s="5"/>
      <c r="S7916" s="5"/>
      <c r="T7916" s="5"/>
      <c r="U7916" s="5"/>
      <c r="V7916" s="5"/>
      <c r="W7916" s="5"/>
      <c r="X7916" s="5"/>
      <c r="Y7916" s="5"/>
      <c r="Z7916" s="5"/>
      <c r="AA7916" s="5"/>
      <c r="AB7916" s="5"/>
      <c r="AC7916" s="5"/>
      <c r="AD7916" s="5"/>
      <c r="AE7916" s="5"/>
      <c r="AF7916" s="5"/>
      <c r="AG7916" s="5"/>
      <c r="AH7916" s="5"/>
      <c r="AI7916" s="5"/>
      <c r="AJ7916" s="5"/>
    </row>
    <row r="7917" spans="11:36">
      <c r="K7917" s="5"/>
      <c r="L7917" s="5"/>
      <c r="M7917" s="5"/>
      <c r="N7917" s="5"/>
      <c r="O7917" s="5"/>
      <c r="P7917" s="5"/>
      <c r="Q7917" s="5"/>
      <c r="R7917" s="5"/>
      <c r="S7917" s="5"/>
      <c r="T7917" s="5"/>
      <c r="U7917" s="5"/>
      <c r="V7917" s="5"/>
      <c r="W7917" s="5"/>
      <c r="X7917" s="5"/>
      <c r="Y7917" s="5"/>
      <c r="Z7917" s="5"/>
      <c r="AA7917" s="5"/>
      <c r="AB7917" s="5"/>
      <c r="AC7917" s="5"/>
      <c r="AD7917" s="5"/>
      <c r="AE7917" s="5"/>
      <c r="AF7917" s="5"/>
      <c r="AG7917" s="5"/>
      <c r="AH7917" s="5"/>
      <c r="AI7917" s="5"/>
      <c r="AJ7917" s="5"/>
    </row>
    <row r="7918" spans="11:36">
      <c r="K7918" s="5"/>
      <c r="L7918" s="5"/>
      <c r="M7918" s="5"/>
      <c r="N7918" s="5"/>
      <c r="O7918" s="5"/>
      <c r="P7918" s="5"/>
      <c r="Q7918" s="5"/>
      <c r="R7918" s="5"/>
      <c r="S7918" s="5"/>
      <c r="T7918" s="5"/>
      <c r="U7918" s="5"/>
      <c r="V7918" s="5"/>
      <c r="W7918" s="5"/>
      <c r="X7918" s="5"/>
      <c r="Y7918" s="5"/>
      <c r="Z7918" s="5"/>
      <c r="AA7918" s="5"/>
      <c r="AB7918" s="5"/>
      <c r="AC7918" s="5"/>
      <c r="AD7918" s="5"/>
      <c r="AE7918" s="5"/>
      <c r="AF7918" s="5"/>
      <c r="AG7918" s="5"/>
      <c r="AH7918" s="5"/>
      <c r="AI7918" s="5"/>
      <c r="AJ7918" s="5"/>
    </row>
    <row r="7919" spans="11:36">
      <c r="K7919" s="5"/>
      <c r="L7919" s="5"/>
      <c r="M7919" s="5"/>
      <c r="N7919" s="5"/>
      <c r="O7919" s="5"/>
      <c r="P7919" s="5"/>
      <c r="Q7919" s="5"/>
      <c r="R7919" s="5"/>
      <c r="S7919" s="5"/>
      <c r="T7919" s="5"/>
      <c r="U7919" s="5"/>
      <c r="V7919" s="5"/>
      <c r="W7919" s="5"/>
      <c r="X7919" s="5"/>
      <c r="Y7919" s="5"/>
      <c r="Z7919" s="5"/>
      <c r="AA7919" s="5"/>
      <c r="AB7919" s="5"/>
      <c r="AC7919" s="5"/>
      <c r="AD7919" s="5"/>
      <c r="AE7919" s="5"/>
      <c r="AF7919" s="5"/>
      <c r="AG7919" s="5"/>
      <c r="AH7919" s="5"/>
      <c r="AI7919" s="5"/>
      <c r="AJ7919" s="5"/>
    </row>
    <row r="7920" spans="11:36">
      <c r="K7920" s="5"/>
      <c r="L7920" s="5"/>
      <c r="M7920" s="5"/>
      <c r="N7920" s="5"/>
      <c r="O7920" s="5"/>
      <c r="P7920" s="5"/>
      <c r="Q7920" s="5"/>
      <c r="R7920" s="5"/>
      <c r="S7920" s="5"/>
      <c r="T7920" s="5"/>
      <c r="U7920" s="5"/>
      <c r="V7920" s="5"/>
      <c r="W7920" s="5"/>
      <c r="X7920" s="5"/>
      <c r="Y7920" s="5"/>
      <c r="Z7920" s="5"/>
      <c r="AA7920" s="5"/>
      <c r="AB7920" s="5"/>
      <c r="AC7920" s="5"/>
      <c r="AD7920" s="5"/>
      <c r="AE7920" s="5"/>
      <c r="AF7920" s="5"/>
      <c r="AG7920" s="5"/>
      <c r="AH7920" s="5"/>
      <c r="AI7920" s="5"/>
      <c r="AJ7920" s="5"/>
    </row>
    <row r="7921" spans="11:36">
      <c r="K7921" s="5"/>
      <c r="L7921" s="5"/>
      <c r="M7921" s="5"/>
      <c r="N7921" s="5"/>
      <c r="O7921" s="5"/>
      <c r="P7921" s="5"/>
      <c r="Q7921" s="5"/>
      <c r="R7921" s="5"/>
      <c r="S7921" s="5"/>
      <c r="T7921" s="5"/>
      <c r="U7921" s="5"/>
      <c r="V7921" s="5"/>
      <c r="W7921" s="5"/>
      <c r="X7921" s="5"/>
      <c r="Y7921" s="5"/>
      <c r="Z7921" s="5"/>
      <c r="AA7921" s="5"/>
      <c r="AB7921" s="5"/>
      <c r="AC7921" s="5"/>
      <c r="AD7921" s="5"/>
      <c r="AE7921" s="5"/>
      <c r="AF7921" s="5"/>
      <c r="AG7921" s="5"/>
      <c r="AH7921" s="5"/>
      <c r="AI7921" s="5"/>
      <c r="AJ7921" s="5"/>
    </row>
    <row r="7922" spans="11:36">
      <c r="K7922" s="5"/>
      <c r="L7922" s="5"/>
      <c r="M7922" s="5"/>
      <c r="N7922" s="5"/>
      <c r="O7922" s="5"/>
      <c r="P7922" s="5"/>
      <c r="Q7922" s="5"/>
      <c r="R7922" s="5"/>
      <c r="S7922" s="5"/>
      <c r="T7922" s="5"/>
      <c r="U7922" s="5"/>
      <c r="V7922" s="5"/>
      <c r="W7922" s="5"/>
      <c r="X7922" s="5"/>
      <c r="Y7922" s="5"/>
      <c r="Z7922" s="5"/>
      <c r="AA7922" s="5"/>
      <c r="AB7922" s="5"/>
      <c r="AC7922" s="5"/>
      <c r="AD7922" s="5"/>
      <c r="AE7922" s="5"/>
      <c r="AF7922" s="5"/>
      <c r="AG7922" s="5"/>
      <c r="AH7922" s="5"/>
      <c r="AI7922" s="5"/>
      <c r="AJ7922" s="5"/>
    </row>
    <row r="7923" spans="11:36">
      <c r="K7923" s="5"/>
      <c r="L7923" s="5"/>
      <c r="M7923" s="5"/>
      <c r="N7923" s="5"/>
      <c r="O7923" s="5"/>
      <c r="P7923" s="5"/>
      <c r="Q7923" s="5"/>
      <c r="R7923" s="5"/>
      <c r="S7923" s="5"/>
      <c r="T7923" s="5"/>
      <c r="U7923" s="5"/>
      <c r="V7923" s="5"/>
      <c r="W7923" s="5"/>
      <c r="X7923" s="5"/>
      <c r="Y7923" s="5"/>
      <c r="Z7923" s="5"/>
      <c r="AA7923" s="5"/>
      <c r="AB7923" s="5"/>
      <c r="AC7923" s="5"/>
      <c r="AD7923" s="5"/>
      <c r="AE7923" s="5"/>
      <c r="AF7923" s="5"/>
      <c r="AG7923" s="5"/>
      <c r="AH7923" s="5"/>
      <c r="AI7923" s="5"/>
      <c r="AJ7923" s="5"/>
    </row>
    <row r="7924" spans="11:36">
      <c r="K7924" s="5"/>
      <c r="L7924" s="5"/>
      <c r="M7924" s="5"/>
      <c r="N7924" s="5"/>
      <c r="O7924" s="5"/>
      <c r="P7924" s="5"/>
      <c r="Q7924" s="5"/>
      <c r="R7924" s="5"/>
      <c r="S7924" s="5"/>
      <c r="T7924" s="5"/>
      <c r="U7924" s="5"/>
      <c r="V7924" s="5"/>
      <c r="W7924" s="5"/>
      <c r="X7924" s="5"/>
      <c r="Y7924" s="5"/>
      <c r="Z7924" s="5"/>
      <c r="AA7924" s="5"/>
      <c r="AB7924" s="5"/>
      <c r="AC7924" s="5"/>
      <c r="AD7924" s="5"/>
      <c r="AE7924" s="5"/>
      <c r="AF7924" s="5"/>
      <c r="AG7924" s="5"/>
      <c r="AH7924" s="5"/>
      <c r="AI7924" s="5"/>
      <c r="AJ7924" s="5"/>
    </row>
    <row r="7925" spans="11:36">
      <c r="K7925" s="5"/>
      <c r="L7925" s="5"/>
      <c r="M7925" s="5"/>
      <c r="N7925" s="5"/>
      <c r="O7925" s="5"/>
      <c r="P7925" s="5"/>
      <c r="Q7925" s="5"/>
      <c r="R7925" s="5"/>
      <c r="S7925" s="5"/>
      <c r="T7925" s="5"/>
      <c r="U7925" s="5"/>
      <c r="V7925" s="5"/>
      <c r="W7925" s="5"/>
      <c r="X7925" s="5"/>
      <c r="Y7925" s="5"/>
      <c r="Z7925" s="5"/>
      <c r="AA7925" s="5"/>
      <c r="AB7925" s="5"/>
      <c r="AC7925" s="5"/>
      <c r="AD7925" s="5"/>
      <c r="AE7925" s="5"/>
      <c r="AF7925" s="5"/>
      <c r="AG7925" s="5"/>
      <c r="AH7925" s="5"/>
      <c r="AI7925" s="5"/>
      <c r="AJ7925" s="5"/>
    </row>
    <row r="7926" spans="11:36">
      <c r="K7926" s="5"/>
      <c r="L7926" s="5"/>
      <c r="M7926" s="5"/>
      <c r="N7926" s="5"/>
      <c r="O7926" s="5"/>
      <c r="P7926" s="5"/>
      <c r="Q7926" s="5"/>
      <c r="R7926" s="5"/>
      <c r="S7926" s="5"/>
      <c r="T7926" s="5"/>
      <c r="U7926" s="5"/>
      <c r="V7926" s="5"/>
      <c r="W7926" s="5"/>
      <c r="X7926" s="5"/>
      <c r="Y7926" s="5"/>
      <c r="Z7926" s="5"/>
      <c r="AA7926" s="5"/>
      <c r="AB7926" s="5"/>
      <c r="AC7926" s="5"/>
      <c r="AD7926" s="5"/>
      <c r="AE7926" s="5"/>
      <c r="AF7926" s="5"/>
      <c r="AG7926" s="5"/>
      <c r="AH7926" s="5"/>
      <c r="AI7926" s="5"/>
      <c r="AJ7926" s="5"/>
    </row>
    <row r="7927" spans="11:36">
      <c r="K7927" s="5"/>
      <c r="L7927" s="5"/>
      <c r="M7927" s="5"/>
      <c r="N7927" s="5"/>
      <c r="O7927" s="5"/>
      <c r="P7927" s="5"/>
      <c r="Q7927" s="5"/>
      <c r="R7927" s="5"/>
      <c r="S7927" s="5"/>
      <c r="T7927" s="5"/>
      <c r="U7927" s="5"/>
      <c r="V7927" s="5"/>
      <c r="W7927" s="5"/>
      <c r="X7927" s="5"/>
      <c r="Y7927" s="5"/>
      <c r="Z7927" s="5"/>
      <c r="AA7927" s="5"/>
      <c r="AB7927" s="5"/>
      <c r="AC7927" s="5"/>
      <c r="AD7927" s="5"/>
      <c r="AE7927" s="5"/>
      <c r="AF7927" s="5"/>
      <c r="AG7927" s="5"/>
      <c r="AH7927" s="5"/>
      <c r="AI7927" s="5"/>
      <c r="AJ7927" s="5"/>
    </row>
    <row r="7928" spans="11:36">
      <c r="K7928" s="5"/>
      <c r="L7928" s="5"/>
      <c r="M7928" s="5"/>
      <c r="N7928" s="5"/>
      <c r="O7928" s="5"/>
      <c r="P7928" s="5"/>
      <c r="Q7928" s="5"/>
      <c r="R7928" s="5"/>
      <c r="S7928" s="5"/>
      <c r="T7928" s="5"/>
      <c r="U7928" s="5"/>
      <c r="V7928" s="5"/>
      <c r="W7928" s="5"/>
      <c r="X7928" s="5"/>
      <c r="Y7928" s="5"/>
      <c r="Z7928" s="5"/>
      <c r="AA7928" s="5"/>
      <c r="AB7928" s="5"/>
      <c r="AC7928" s="5"/>
      <c r="AD7928" s="5"/>
      <c r="AE7928" s="5"/>
      <c r="AF7928" s="5"/>
      <c r="AG7928" s="5"/>
      <c r="AH7928" s="5"/>
      <c r="AI7928" s="5"/>
      <c r="AJ7928" s="5"/>
    </row>
    <row r="7929" spans="11:36">
      <c r="K7929" s="5"/>
      <c r="L7929" s="5"/>
      <c r="M7929" s="5"/>
      <c r="N7929" s="5"/>
      <c r="O7929" s="5"/>
      <c r="P7929" s="5"/>
      <c r="Q7929" s="5"/>
      <c r="R7929" s="5"/>
      <c r="S7929" s="5"/>
      <c r="T7929" s="5"/>
      <c r="U7929" s="5"/>
      <c r="V7929" s="5"/>
      <c r="W7929" s="5"/>
      <c r="X7929" s="5"/>
      <c r="Y7929" s="5"/>
      <c r="Z7929" s="5"/>
      <c r="AA7929" s="5"/>
      <c r="AB7929" s="5"/>
      <c r="AC7929" s="5"/>
      <c r="AD7929" s="5"/>
      <c r="AE7929" s="5"/>
      <c r="AF7929" s="5"/>
      <c r="AG7929" s="5"/>
      <c r="AH7929" s="5"/>
      <c r="AI7929" s="5"/>
      <c r="AJ7929" s="5"/>
    </row>
    <row r="7930" spans="11:36">
      <c r="K7930" s="5"/>
      <c r="L7930" s="5"/>
      <c r="M7930" s="5"/>
      <c r="N7930" s="5"/>
      <c r="O7930" s="5"/>
      <c r="P7930" s="5"/>
      <c r="Q7930" s="5"/>
      <c r="R7930" s="5"/>
      <c r="S7930" s="5"/>
      <c r="T7930" s="5"/>
      <c r="U7930" s="5"/>
      <c r="V7930" s="5"/>
      <c r="W7930" s="5"/>
      <c r="X7930" s="5"/>
      <c r="Y7930" s="5"/>
      <c r="Z7930" s="5"/>
      <c r="AA7930" s="5"/>
      <c r="AB7930" s="5"/>
      <c r="AC7930" s="5"/>
      <c r="AD7930" s="5"/>
      <c r="AE7930" s="5"/>
      <c r="AF7930" s="5"/>
      <c r="AG7930" s="5"/>
      <c r="AH7930" s="5"/>
      <c r="AI7930" s="5"/>
      <c r="AJ7930" s="5"/>
    </row>
    <row r="7931" spans="11:36">
      <c r="K7931" s="5"/>
      <c r="L7931" s="5"/>
      <c r="M7931" s="5"/>
      <c r="N7931" s="5"/>
      <c r="O7931" s="5"/>
      <c r="P7931" s="5"/>
      <c r="Q7931" s="5"/>
      <c r="R7931" s="5"/>
      <c r="S7931" s="5"/>
      <c r="T7931" s="5"/>
      <c r="U7931" s="5"/>
      <c r="V7931" s="5"/>
      <c r="W7931" s="5"/>
      <c r="X7931" s="5"/>
      <c r="Y7931" s="5"/>
      <c r="Z7931" s="5"/>
      <c r="AA7931" s="5"/>
      <c r="AB7931" s="5"/>
      <c r="AC7931" s="5"/>
      <c r="AD7931" s="5"/>
      <c r="AE7931" s="5"/>
      <c r="AF7931" s="5"/>
      <c r="AG7931" s="5"/>
      <c r="AH7931" s="5"/>
      <c r="AI7931" s="5"/>
      <c r="AJ7931" s="5"/>
    </row>
    <row r="7932" spans="11:36">
      <c r="K7932" s="5"/>
      <c r="L7932" s="5"/>
      <c r="M7932" s="5"/>
      <c r="N7932" s="5"/>
      <c r="O7932" s="5"/>
      <c r="P7932" s="5"/>
      <c r="Q7932" s="5"/>
      <c r="R7932" s="5"/>
      <c r="S7932" s="5"/>
      <c r="T7932" s="5"/>
      <c r="U7932" s="5"/>
      <c r="V7932" s="5"/>
      <c r="W7932" s="5"/>
      <c r="X7932" s="5"/>
      <c r="Y7932" s="5"/>
      <c r="Z7932" s="5"/>
      <c r="AA7932" s="5"/>
      <c r="AB7932" s="5"/>
      <c r="AC7932" s="5"/>
      <c r="AD7932" s="5"/>
      <c r="AE7932" s="5"/>
      <c r="AF7932" s="5"/>
      <c r="AG7932" s="5"/>
      <c r="AH7932" s="5"/>
      <c r="AI7932" s="5"/>
      <c r="AJ7932" s="5"/>
    </row>
    <row r="7933" spans="11:36">
      <c r="K7933" s="5"/>
      <c r="L7933" s="5"/>
      <c r="M7933" s="5"/>
      <c r="N7933" s="5"/>
      <c r="O7933" s="5"/>
      <c r="P7933" s="5"/>
      <c r="Q7933" s="5"/>
      <c r="R7933" s="5"/>
      <c r="S7933" s="5"/>
      <c r="T7933" s="5"/>
      <c r="U7933" s="5"/>
      <c r="V7933" s="5"/>
      <c r="W7933" s="5"/>
      <c r="X7933" s="5"/>
      <c r="Y7933" s="5"/>
      <c r="Z7933" s="5"/>
      <c r="AA7933" s="5"/>
      <c r="AB7933" s="5"/>
      <c r="AC7933" s="5"/>
      <c r="AD7933" s="5"/>
      <c r="AE7933" s="5"/>
      <c r="AF7933" s="5"/>
      <c r="AG7933" s="5"/>
      <c r="AH7933" s="5"/>
      <c r="AI7933" s="5"/>
      <c r="AJ7933" s="5"/>
    </row>
    <row r="7934" spans="11:36">
      <c r="K7934" s="5"/>
      <c r="L7934" s="5"/>
      <c r="M7934" s="5"/>
      <c r="N7934" s="5"/>
      <c r="O7934" s="5"/>
      <c r="P7934" s="5"/>
      <c r="Q7934" s="5"/>
      <c r="R7934" s="5"/>
      <c r="S7934" s="5"/>
      <c r="T7934" s="5"/>
      <c r="U7934" s="5"/>
      <c r="V7934" s="5"/>
      <c r="W7934" s="5"/>
      <c r="X7934" s="5"/>
      <c r="Y7934" s="5"/>
      <c r="Z7934" s="5"/>
      <c r="AA7934" s="5"/>
      <c r="AB7934" s="5"/>
      <c r="AC7934" s="5"/>
      <c r="AD7934" s="5"/>
      <c r="AE7934" s="5"/>
      <c r="AF7934" s="5"/>
      <c r="AG7934" s="5"/>
      <c r="AH7934" s="5"/>
      <c r="AI7934" s="5"/>
      <c r="AJ7934" s="5"/>
    </row>
    <row r="7935" spans="11:36">
      <c r="K7935" s="5"/>
      <c r="L7935" s="5"/>
      <c r="M7935" s="5"/>
      <c r="N7935" s="5"/>
      <c r="O7935" s="5"/>
      <c r="P7935" s="5"/>
      <c r="Q7935" s="5"/>
      <c r="R7935" s="5"/>
      <c r="S7935" s="5"/>
      <c r="T7935" s="5"/>
      <c r="U7935" s="5"/>
      <c r="V7935" s="5"/>
      <c r="W7935" s="5"/>
      <c r="X7935" s="5"/>
      <c r="Y7935" s="5"/>
      <c r="Z7935" s="5"/>
      <c r="AA7935" s="5"/>
      <c r="AB7935" s="5"/>
      <c r="AC7935" s="5"/>
      <c r="AD7935" s="5"/>
      <c r="AE7935" s="5"/>
      <c r="AF7935" s="5"/>
      <c r="AG7935" s="5"/>
      <c r="AH7935" s="5"/>
      <c r="AI7935" s="5"/>
      <c r="AJ7935" s="5"/>
    </row>
    <row r="7936" spans="11:36">
      <c r="K7936" s="5"/>
      <c r="L7936" s="5"/>
      <c r="M7936" s="5"/>
      <c r="N7936" s="5"/>
      <c r="O7936" s="5"/>
      <c r="P7936" s="5"/>
      <c r="Q7936" s="5"/>
      <c r="R7936" s="5"/>
      <c r="S7936" s="5"/>
      <c r="T7936" s="5"/>
      <c r="U7936" s="5"/>
      <c r="V7936" s="5"/>
      <c r="W7936" s="5"/>
      <c r="X7936" s="5"/>
      <c r="Y7936" s="5"/>
      <c r="Z7936" s="5"/>
      <c r="AA7936" s="5"/>
      <c r="AB7936" s="5"/>
      <c r="AC7936" s="5"/>
      <c r="AD7936" s="5"/>
      <c r="AE7936" s="5"/>
      <c r="AF7936" s="5"/>
      <c r="AG7936" s="5"/>
      <c r="AH7936" s="5"/>
      <c r="AI7936" s="5"/>
      <c r="AJ7936" s="5"/>
    </row>
    <row r="7937" spans="11:36">
      <c r="K7937" s="5"/>
      <c r="L7937" s="5"/>
      <c r="M7937" s="5"/>
      <c r="N7937" s="5"/>
      <c r="O7937" s="5"/>
      <c r="P7937" s="5"/>
      <c r="Q7937" s="5"/>
      <c r="R7937" s="5"/>
      <c r="S7937" s="5"/>
      <c r="T7937" s="5"/>
      <c r="U7937" s="5"/>
      <c r="V7937" s="5"/>
      <c r="W7937" s="5"/>
      <c r="X7937" s="5"/>
      <c r="Y7937" s="5"/>
      <c r="Z7937" s="5"/>
      <c r="AA7937" s="5"/>
      <c r="AB7937" s="5"/>
      <c r="AC7937" s="5"/>
      <c r="AD7937" s="5"/>
      <c r="AE7937" s="5"/>
      <c r="AF7937" s="5"/>
      <c r="AG7937" s="5"/>
      <c r="AH7937" s="5"/>
      <c r="AI7937" s="5"/>
      <c r="AJ7937" s="5"/>
    </row>
    <row r="7938" spans="11:36">
      <c r="K7938" s="5"/>
      <c r="L7938" s="5"/>
      <c r="M7938" s="5"/>
      <c r="N7938" s="5"/>
      <c r="O7938" s="5"/>
      <c r="P7938" s="5"/>
      <c r="Q7938" s="5"/>
      <c r="R7938" s="5"/>
      <c r="S7938" s="5"/>
      <c r="T7938" s="5"/>
      <c r="U7938" s="5"/>
      <c r="V7938" s="5"/>
      <c r="W7938" s="5"/>
      <c r="X7938" s="5"/>
      <c r="Y7938" s="5"/>
      <c r="Z7938" s="5"/>
      <c r="AA7938" s="5"/>
      <c r="AB7938" s="5"/>
      <c r="AC7938" s="5"/>
      <c r="AD7938" s="5"/>
      <c r="AE7938" s="5"/>
      <c r="AF7938" s="5"/>
      <c r="AG7938" s="5"/>
      <c r="AH7938" s="5"/>
      <c r="AI7938" s="5"/>
      <c r="AJ7938" s="5"/>
    </row>
    <row r="7939" spans="11:36">
      <c r="K7939" s="5"/>
      <c r="L7939" s="5"/>
      <c r="M7939" s="5"/>
      <c r="N7939" s="5"/>
      <c r="O7939" s="5"/>
      <c r="P7939" s="5"/>
      <c r="Q7939" s="5"/>
      <c r="R7939" s="5"/>
      <c r="S7939" s="5"/>
      <c r="T7939" s="5"/>
      <c r="U7939" s="5"/>
      <c r="V7939" s="5"/>
      <c r="W7939" s="5"/>
      <c r="X7939" s="5"/>
      <c r="Y7939" s="5"/>
      <c r="Z7939" s="5"/>
      <c r="AA7939" s="5"/>
      <c r="AB7939" s="5"/>
      <c r="AC7939" s="5"/>
      <c r="AD7939" s="5"/>
      <c r="AE7939" s="5"/>
      <c r="AF7939" s="5"/>
      <c r="AG7939" s="5"/>
      <c r="AH7939" s="5"/>
      <c r="AI7939" s="5"/>
      <c r="AJ7939" s="5"/>
    </row>
    <row r="7940" spans="11:36">
      <c r="K7940" s="5"/>
      <c r="L7940" s="5"/>
      <c r="M7940" s="5"/>
      <c r="N7940" s="5"/>
      <c r="O7940" s="5"/>
      <c r="P7940" s="5"/>
      <c r="Q7940" s="5"/>
      <c r="R7940" s="5"/>
      <c r="S7940" s="5"/>
      <c r="T7940" s="5"/>
      <c r="U7940" s="5"/>
      <c r="V7940" s="5"/>
      <c r="W7940" s="5"/>
      <c r="X7940" s="5"/>
      <c r="Y7940" s="5"/>
      <c r="Z7940" s="5"/>
      <c r="AA7940" s="5"/>
      <c r="AB7940" s="5"/>
      <c r="AC7940" s="5"/>
      <c r="AD7940" s="5"/>
      <c r="AE7940" s="5"/>
      <c r="AF7940" s="5"/>
      <c r="AG7940" s="5"/>
      <c r="AH7940" s="5"/>
      <c r="AI7940" s="5"/>
      <c r="AJ7940" s="5"/>
    </row>
    <row r="7941" spans="11:36">
      <c r="K7941" s="5"/>
      <c r="L7941" s="5"/>
      <c r="M7941" s="5"/>
      <c r="N7941" s="5"/>
      <c r="O7941" s="5"/>
      <c r="P7941" s="5"/>
      <c r="Q7941" s="5"/>
      <c r="R7941" s="5"/>
      <c r="S7941" s="5"/>
      <c r="T7941" s="5"/>
      <c r="U7941" s="5"/>
      <c r="V7941" s="5"/>
      <c r="W7941" s="5"/>
      <c r="X7941" s="5"/>
      <c r="Y7941" s="5"/>
      <c r="Z7941" s="5"/>
      <c r="AA7941" s="5"/>
      <c r="AB7941" s="5"/>
      <c r="AC7941" s="5"/>
      <c r="AD7941" s="5"/>
      <c r="AE7941" s="5"/>
      <c r="AF7941" s="5"/>
      <c r="AG7941" s="5"/>
      <c r="AH7941" s="5"/>
      <c r="AI7941" s="5"/>
      <c r="AJ7941" s="5"/>
    </row>
    <row r="7942" spans="11:36">
      <c r="K7942" s="5"/>
      <c r="L7942" s="5"/>
      <c r="M7942" s="5"/>
      <c r="N7942" s="5"/>
      <c r="O7942" s="5"/>
      <c r="P7942" s="5"/>
      <c r="Q7942" s="5"/>
      <c r="R7942" s="5"/>
      <c r="S7942" s="5"/>
      <c r="T7942" s="5"/>
      <c r="U7942" s="5"/>
      <c r="V7942" s="5"/>
      <c r="W7942" s="5"/>
      <c r="X7942" s="5"/>
      <c r="Y7942" s="5"/>
      <c r="Z7942" s="5"/>
      <c r="AA7942" s="5"/>
      <c r="AB7942" s="5"/>
      <c r="AC7942" s="5"/>
      <c r="AD7942" s="5"/>
      <c r="AE7942" s="5"/>
      <c r="AF7942" s="5"/>
      <c r="AG7942" s="5"/>
      <c r="AH7942" s="5"/>
      <c r="AI7942" s="5"/>
      <c r="AJ7942" s="5"/>
    </row>
    <row r="7943" spans="11:36">
      <c r="K7943" s="5"/>
      <c r="L7943" s="5"/>
      <c r="M7943" s="5"/>
      <c r="N7943" s="5"/>
      <c r="O7943" s="5"/>
      <c r="P7943" s="5"/>
      <c r="Q7943" s="5"/>
      <c r="R7943" s="5"/>
      <c r="S7943" s="5"/>
      <c r="T7943" s="5"/>
      <c r="U7943" s="5"/>
      <c r="V7943" s="5"/>
      <c r="W7943" s="5"/>
      <c r="X7943" s="5"/>
      <c r="Y7943" s="5"/>
      <c r="Z7943" s="5"/>
      <c r="AA7943" s="5"/>
      <c r="AB7943" s="5"/>
      <c r="AC7943" s="5"/>
      <c r="AD7943" s="5"/>
      <c r="AE7943" s="5"/>
      <c r="AF7943" s="5"/>
      <c r="AG7943" s="5"/>
      <c r="AH7943" s="5"/>
      <c r="AI7943" s="5"/>
      <c r="AJ7943" s="5"/>
    </row>
    <row r="7944" spans="11:36">
      <c r="K7944" s="5"/>
      <c r="L7944" s="5"/>
      <c r="M7944" s="5"/>
      <c r="N7944" s="5"/>
      <c r="O7944" s="5"/>
      <c r="P7944" s="5"/>
      <c r="Q7944" s="5"/>
      <c r="R7944" s="5"/>
      <c r="S7944" s="5"/>
      <c r="T7944" s="5"/>
      <c r="U7944" s="5"/>
      <c r="V7944" s="5"/>
      <c r="W7944" s="5"/>
      <c r="X7944" s="5"/>
      <c r="Y7944" s="5"/>
      <c r="Z7944" s="5"/>
      <c r="AA7944" s="5"/>
      <c r="AB7944" s="5"/>
      <c r="AC7944" s="5"/>
      <c r="AD7944" s="5"/>
      <c r="AE7944" s="5"/>
      <c r="AF7944" s="5"/>
      <c r="AG7944" s="5"/>
      <c r="AH7944" s="5"/>
      <c r="AI7944" s="5"/>
      <c r="AJ7944" s="5"/>
    </row>
    <row r="7945" spans="11:36">
      <c r="K7945" s="5"/>
      <c r="L7945" s="5"/>
      <c r="M7945" s="5"/>
      <c r="N7945" s="5"/>
      <c r="O7945" s="5"/>
      <c r="P7945" s="5"/>
      <c r="Q7945" s="5"/>
      <c r="R7945" s="5"/>
      <c r="S7945" s="5"/>
      <c r="T7945" s="5"/>
      <c r="U7945" s="5"/>
      <c r="V7945" s="5"/>
      <c r="W7945" s="5"/>
      <c r="X7945" s="5"/>
      <c r="Y7945" s="5"/>
      <c r="Z7945" s="5"/>
      <c r="AA7945" s="5"/>
      <c r="AB7945" s="5"/>
      <c r="AC7945" s="5"/>
      <c r="AD7945" s="5"/>
      <c r="AE7945" s="5"/>
      <c r="AF7945" s="5"/>
      <c r="AG7945" s="5"/>
      <c r="AH7945" s="5"/>
      <c r="AI7945" s="5"/>
      <c r="AJ7945" s="5"/>
    </row>
    <row r="7946" spans="11:36">
      <c r="K7946" s="5"/>
      <c r="L7946" s="5"/>
      <c r="M7946" s="5"/>
      <c r="N7946" s="5"/>
      <c r="O7946" s="5"/>
      <c r="P7946" s="5"/>
      <c r="Q7946" s="5"/>
      <c r="R7946" s="5"/>
      <c r="S7946" s="5"/>
      <c r="T7946" s="5"/>
      <c r="U7946" s="5"/>
      <c r="V7946" s="5"/>
      <c r="W7946" s="5"/>
      <c r="X7946" s="5"/>
      <c r="Y7946" s="5"/>
      <c r="Z7946" s="5"/>
      <c r="AA7946" s="5"/>
      <c r="AB7946" s="5"/>
      <c r="AC7946" s="5"/>
      <c r="AD7946" s="5"/>
      <c r="AE7946" s="5"/>
      <c r="AF7946" s="5"/>
      <c r="AG7946" s="5"/>
      <c r="AH7946" s="5"/>
      <c r="AI7946" s="5"/>
      <c r="AJ7946" s="5"/>
    </row>
    <row r="7947" spans="11:36">
      <c r="K7947" s="5"/>
      <c r="L7947" s="5"/>
      <c r="M7947" s="5"/>
      <c r="N7947" s="5"/>
      <c r="O7947" s="5"/>
      <c r="P7947" s="5"/>
      <c r="Q7947" s="5"/>
      <c r="R7947" s="5"/>
      <c r="S7947" s="5"/>
      <c r="T7947" s="5"/>
      <c r="U7947" s="5"/>
      <c r="V7947" s="5"/>
      <c r="W7947" s="5"/>
      <c r="X7947" s="5"/>
      <c r="Y7947" s="5"/>
      <c r="Z7947" s="5"/>
      <c r="AA7947" s="5"/>
      <c r="AB7947" s="5"/>
      <c r="AC7947" s="5"/>
      <c r="AD7947" s="5"/>
      <c r="AE7947" s="5"/>
      <c r="AF7947" s="5"/>
      <c r="AG7947" s="5"/>
      <c r="AH7947" s="5"/>
      <c r="AI7947" s="5"/>
      <c r="AJ7947" s="5"/>
    </row>
    <row r="7948" spans="11:36">
      <c r="K7948" s="5"/>
      <c r="L7948" s="5"/>
      <c r="M7948" s="5"/>
      <c r="N7948" s="5"/>
      <c r="O7948" s="5"/>
      <c r="P7948" s="5"/>
      <c r="Q7948" s="5"/>
      <c r="R7948" s="5"/>
      <c r="S7948" s="5"/>
      <c r="T7948" s="5"/>
      <c r="U7948" s="5"/>
      <c r="V7948" s="5"/>
      <c r="W7948" s="5"/>
      <c r="X7948" s="5"/>
      <c r="Y7948" s="5"/>
      <c r="Z7948" s="5"/>
      <c r="AA7948" s="5"/>
      <c r="AB7948" s="5"/>
      <c r="AC7948" s="5"/>
      <c r="AD7948" s="5"/>
      <c r="AE7948" s="5"/>
      <c r="AF7948" s="5"/>
      <c r="AG7948" s="5"/>
      <c r="AH7948" s="5"/>
      <c r="AI7948" s="5"/>
      <c r="AJ7948" s="5"/>
    </row>
    <row r="7949" spans="11:36">
      <c r="K7949" s="5"/>
      <c r="L7949" s="5"/>
      <c r="M7949" s="5"/>
      <c r="N7949" s="5"/>
      <c r="O7949" s="5"/>
      <c r="P7949" s="5"/>
      <c r="Q7949" s="5"/>
      <c r="R7949" s="5"/>
      <c r="S7949" s="5"/>
      <c r="T7949" s="5"/>
      <c r="U7949" s="5"/>
      <c r="V7949" s="5"/>
      <c r="W7949" s="5"/>
      <c r="X7949" s="5"/>
      <c r="Y7949" s="5"/>
      <c r="Z7949" s="5"/>
      <c r="AA7949" s="5"/>
      <c r="AB7949" s="5"/>
      <c r="AC7949" s="5"/>
      <c r="AD7949" s="5"/>
      <c r="AE7949" s="5"/>
      <c r="AF7949" s="5"/>
      <c r="AG7949" s="5"/>
      <c r="AH7949" s="5"/>
      <c r="AI7949" s="5"/>
      <c r="AJ7949" s="5"/>
    </row>
    <row r="7950" spans="11:36">
      <c r="K7950" s="5"/>
      <c r="L7950" s="5"/>
      <c r="M7950" s="5"/>
      <c r="N7950" s="5"/>
      <c r="O7950" s="5"/>
      <c r="P7950" s="5"/>
      <c r="Q7950" s="5"/>
      <c r="R7950" s="5"/>
      <c r="S7950" s="5"/>
      <c r="T7950" s="5"/>
      <c r="U7950" s="5"/>
      <c r="V7950" s="5"/>
      <c r="W7950" s="5"/>
      <c r="X7950" s="5"/>
      <c r="Y7950" s="5"/>
      <c r="Z7950" s="5"/>
      <c r="AA7950" s="5"/>
      <c r="AB7950" s="5"/>
      <c r="AC7950" s="5"/>
      <c r="AD7950" s="5"/>
      <c r="AE7950" s="5"/>
      <c r="AF7950" s="5"/>
      <c r="AG7950" s="5"/>
      <c r="AH7950" s="5"/>
      <c r="AI7950" s="5"/>
      <c r="AJ7950" s="5"/>
    </row>
    <row r="7951" spans="11:36">
      <c r="K7951" s="5"/>
      <c r="L7951" s="5"/>
      <c r="M7951" s="5"/>
      <c r="N7951" s="5"/>
      <c r="O7951" s="5"/>
      <c r="P7951" s="5"/>
      <c r="Q7951" s="5"/>
      <c r="R7951" s="5"/>
      <c r="S7951" s="5"/>
      <c r="T7951" s="5"/>
      <c r="U7951" s="5"/>
      <c r="V7951" s="5"/>
      <c r="W7951" s="5"/>
      <c r="X7951" s="5"/>
      <c r="Y7951" s="5"/>
      <c r="Z7951" s="5"/>
      <c r="AA7951" s="5"/>
      <c r="AB7951" s="5"/>
      <c r="AC7951" s="5"/>
      <c r="AD7951" s="5"/>
      <c r="AE7951" s="5"/>
      <c r="AF7951" s="5"/>
      <c r="AG7951" s="5"/>
      <c r="AH7951" s="5"/>
      <c r="AI7951" s="5"/>
      <c r="AJ7951" s="5"/>
    </row>
    <row r="7952" spans="11:36">
      <c r="K7952" s="5"/>
      <c r="L7952" s="5"/>
      <c r="M7952" s="5"/>
      <c r="N7952" s="5"/>
      <c r="O7952" s="5"/>
      <c r="P7952" s="5"/>
      <c r="Q7952" s="5"/>
      <c r="R7952" s="5"/>
      <c r="S7952" s="5"/>
      <c r="T7952" s="5"/>
      <c r="U7952" s="5"/>
      <c r="V7952" s="5"/>
      <c r="W7952" s="5"/>
      <c r="X7952" s="5"/>
      <c r="Y7952" s="5"/>
      <c r="Z7952" s="5"/>
      <c r="AA7952" s="5"/>
      <c r="AB7952" s="5"/>
      <c r="AC7952" s="5"/>
      <c r="AD7952" s="5"/>
      <c r="AE7952" s="5"/>
      <c r="AF7952" s="5"/>
      <c r="AG7952" s="5"/>
      <c r="AH7952" s="5"/>
      <c r="AI7952" s="5"/>
      <c r="AJ7952" s="5"/>
    </row>
    <row r="7953" spans="11:36">
      <c r="K7953" s="5"/>
      <c r="L7953" s="5"/>
      <c r="M7953" s="5"/>
      <c r="N7953" s="5"/>
      <c r="O7953" s="5"/>
      <c r="P7953" s="5"/>
      <c r="Q7953" s="5"/>
      <c r="R7953" s="5"/>
      <c r="S7953" s="5"/>
      <c r="T7953" s="5"/>
      <c r="U7953" s="5"/>
      <c r="V7953" s="5"/>
      <c r="W7953" s="5"/>
      <c r="X7953" s="5"/>
      <c r="Y7953" s="5"/>
      <c r="Z7953" s="5"/>
      <c r="AA7953" s="5"/>
      <c r="AB7953" s="5"/>
      <c r="AC7953" s="5"/>
      <c r="AD7953" s="5"/>
      <c r="AE7953" s="5"/>
      <c r="AF7953" s="5"/>
      <c r="AG7953" s="5"/>
      <c r="AH7953" s="5"/>
      <c r="AI7953" s="5"/>
      <c r="AJ7953" s="5"/>
    </row>
    <row r="7954" spans="11:36">
      <c r="K7954" s="5"/>
      <c r="L7954" s="5"/>
      <c r="M7954" s="5"/>
      <c r="N7954" s="5"/>
      <c r="O7954" s="5"/>
      <c r="P7954" s="5"/>
      <c r="Q7954" s="5"/>
      <c r="R7954" s="5"/>
      <c r="S7954" s="5"/>
      <c r="T7954" s="5"/>
      <c r="U7954" s="5"/>
      <c r="V7954" s="5"/>
      <c r="W7954" s="5"/>
      <c r="X7954" s="5"/>
      <c r="Y7954" s="5"/>
      <c r="Z7954" s="5"/>
      <c r="AA7954" s="5"/>
      <c r="AB7954" s="5"/>
      <c r="AC7954" s="5"/>
      <c r="AD7954" s="5"/>
      <c r="AE7954" s="5"/>
      <c r="AF7954" s="5"/>
      <c r="AG7954" s="5"/>
      <c r="AH7954" s="5"/>
      <c r="AI7954" s="5"/>
      <c r="AJ7954" s="5"/>
    </row>
    <row r="7955" spans="11:36">
      <c r="K7955" s="5"/>
      <c r="L7955" s="5"/>
      <c r="M7955" s="5"/>
      <c r="N7955" s="5"/>
      <c r="O7955" s="5"/>
      <c r="P7955" s="5"/>
      <c r="Q7955" s="5"/>
      <c r="R7955" s="5"/>
      <c r="S7955" s="5"/>
      <c r="T7955" s="5"/>
      <c r="U7955" s="5"/>
      <c r="V7955" s="5"/>
      <c r="W7955" s="5"/>
      <c r="X7955" s="5"/>
      <c r="Y7955" s="5"/>
      <c r="Z7955" s="5"/>
      <c r="AA7955" s="5"/>
      <c r="AB7955" s="5"/>
      <c r="AC7955" s="5"/>
      <c r="AD7955" s="5"/>
      <c r="AE7955" s="5"/>
      <c r="AF7955" s="5"/>
      <c r="AG7955" s="5"/>
      <c r="AH7955" s="5"/>
      <c r="AI7955" s="5"/>
      <c r="AJ7955" s="5"/>
    </row>
    <row r="7956" spans="11:36">
      <c r="K7956" s="5"/>
      <c r="L7956" s="5"/>
      <c r="M7956" s="5"/>
      <c r="N7956" s="5"/>
      <c r="O7956" s="5"/>
      <c r="P7956" s="5"/>
      <c r="Q7956" s="5"/>
      <c r="R7956" s="5"/>
      <c r="S7956" s="5"/>
      <c r="T7956" s="5"/>
      <c r="U7956" s="5"/>
      <c r="V7956" s="5"/>
      <c r="W7956" s="5"/>
      <c r="X7956" s="5"/>
      <c r="Y7956" s="5"/>
      <c r="Z7956" s="5"/>
      <c r="AA7956" s="5"/>
      <c r="AB7956" s="5"/>
      <c r="AC7956" s="5"/>
      <c r="AD7956" s="5"/>
      <c r="AE7956" s="5"/>
      <c r="AF7956" s="5"/>
      <c r="AG7956" s="5"/>
      <c r="AH7956" s="5"/>
      <c r="AI7956" s="5"/>
      <c r="AJ7956" s="5"/>
    </row>
    <row r="7957" spans="11:36">
      <c r="K7957" s="5"/>
      <c r="L7957" s="5"/>
      <c r="M7957" s="5"/>
      <c r="N7957" s="5"/>
      <c r="O7957" s="5"/>
      <c r="P7957" s="5"/>
      <c r="Q7957" s="5"/>
      <c r="R7957" s="5"/>
      <c r="S7957" s="5"/>
      <c r="T7957" s="5"/>
      <c r="U7957" s="5"/>
      <c r="V7957" s="5"/>
      <c r="W7957" s="5"/>
      <c r="X7957" s="5"/>
      <c r="Y7957" s="5"/>
      <c r="Z7957" s="5"/>
      <c r="AA7957" s="5"/>
      <c r="AB7957" s="5"/>
      <c r="AC7957" s="5"/>
      <c r="AD7957" s="5"/>
      <c r="AE7957" s="5"/>
      <c r="AF7957" s="5"/>
      <c r="AG7957" s="5"/>
      <c r="AH7957" s="5"/>
      <c r="AI7957" s="5"/>
      <c r="AJ7957" s="5"/>
    </row>
    <row r="7958" spans="11:36">
      <c r="K7958" s="5"/>
      <c r="L7958" s="5"/>
      <c r="M7958" s="5"/>
      <c r="N7958" s="5"/>
      <c r="O7958" s="5"/>
      <c r="P7958" s="5"/>
      <c r="Q7958" s="5"/>
      <c r="R7958" s="5"/>
      <c r="S7958" s="5"/>
      <c r="T7958" s="5"/>
      <c r="U7958" s="5"/>
      <c r="V7958" s="5"/>
      <c r="W7958" s="5"/>
      <c r="X7958" s="5"/>
      <c r="Y7958" s="5"/>
      <c r="Z7958" s="5"/>
      <c r="AA7958" s="5"/>
      <c r="AB7958" s="5"/>
      <c r="AC7958" s="5"/>
      <c r="AD7958" s="5"/>
      <c r="AE7958" s="5"/>
      <c r="AF7958" s="5"/>
      <c r="AG7958" s="5"/>
      <c r="AH7958" s="5"/>
      <c r="AI7958" s="5"/>
      <c r="AJ7958" s="5"/>
    </row>
    <row r="7959" spans="11:36">
      <c r="K7959" s="5"/>
      <c r="L7959" s="5"/>
      <c r="M7959" s="5"/>
      <c r="N7959" s="5"/>
      <c r="O7959" s="5"/>
      <c r="P7959" s="5"/>
      <c r="Q7959" s="5"/>
      <c r="R7959" s="5"/>
      <c r="S7959" s="5"/>
      <c r="T7959" s="5"/>
      <c r="U7959" s="5"/>
      <c r="V7959" s="5"/>
      <c r="W7959" s="5"/>
      <c r="X7959" s="5"/>
      <c r="Y7959" s="5"/>
      <c r="Z7959" s="5"/>
      <c r="AA7959" s="5"/>
      <c r="AB7959" s="5"/>
      <c r="AC7959" s="5"/>
      <c r="AD7959" s="5"/>
      <c r="AE7959" s="5"/>
      <c r="AF7959" s="5"/>
      <c r="AG7959" s="5"/>
      <c r="AH7959" s="5"/>
      <c r="AI7959" s="5"/>
      <c r="AJ7959" s="5"/>
    </row>
    <row r="7960" spans="11:36">
      <c r="K7960" s="5"/>
      <c r="L7960" s="5"/>
      <c r="M7960" s="5"/>
      <c r="N7960" s="5"/>
      <c r="O7960" s="5"/>
      <c r="P7960" s="5"/>
      <c r="Q7960" s="5"/>
      <c r="R7960" s="5"/>
      <c r="S7960" s="5"/>
      <c r="T7960" s="5"/>
      <c r="U7960" s="5"/>
      <c r="V7960" s="5"/>
      <c r="W7960" s="5"/>
      <c r="X7960" s="5"/>
      <c r="Y7960" s="5"/>
      <c r="Z7960" s="5"/>
      <c r="AA7960" s="5"/>
      <c r="AB7960" s="5"/>
      <c r="AC7960" s="5"/>
      <c r="AD7960" s="5"/>
      <c r="AE7960" s="5"/>
      <c r="AF7960" s="5"/>
      <c r="AG7960" s="5"/>
      <c r="AH7960" s="5"/>
      <c r="AI7960" s="5"/>
      <c r="AJ7960" s="5"/>
    </row>
    <row r="7961" spans="11:36">
      <c r="K7961" s="5"/>
      <c r="L7961" s="5"/>
      <c r="M7961" s="5"/>
      <c r="N7961" s="5"/>
      <c r="O7961" s="5"/>
      <c r="P7961" s="5"/>
      <c r="Q7961" s="5"/>
      <c r="R7961" s="5"/>
      <c r="S7961" s="5"/>
      <c r="T7961" s="5"/>
      <c r="U7961" s="5"/>
      <c r="V7961" s="5"/>
      <c r="W7961" s="5"/>
      <c r="X7961" s="5"/>
      <c r="Y7961" s="5"/>
      <c r="Z7961" s="5"/>
      <c r="AA7961" s="5"/>
      <c r="AB7961" s="5"/>
      <c r="AC7961" s="5"/>
      <c r="AD7961" s="5"/>
      <c r="AE7961" s="5"/>
      <c r="AF7961" s="5"/>
      <c r="AG7961" s="5"/>
      <c r="AH7961" s="5"/>
      <c r="AI7961" s="5"/>
      <c r="AJ7961" s="5"/>
    </row>
    <row r="7962" spans="11:36">
      <c r="K7962" s="5"/>
      <c r="L7962" s="5"/>
      <c r="M7962" s="5"/>
      <c r="N7962" s="5"/>
      <c r="O7962" s="5"/>
      <c r="P7962" s="5"/>
      <c r="Q7962" s="5"/>
      <c r="R7962" s="5"/>
      <c r="S7962" s="5"/>
      <c r="T7962" s="5"/>
      <c r="U7962" s="5"/>
      <c r="V7962" s="5"/>
      <c r="W7962" s="5"/>
      <c r="X7962" s="5"/>
      <c r="Y7962" s="5"/>
      <c r="Z7962" s="5"/>
      <c r="AA7962" s="5"/>
      <c r="AB7962" s="5"/>
      <c r="AC7962" s="5"/>
      <c r="AD7962" s="5"/>
      <c r="AE7962" s="5"/>
      <c r="AF7962" s="5"/>
      <c r="AG7962" s="5"/>
      <c r="AH7962" s="5"/>
      <c r="AI7962" s="5"/>
      <c r="AJ7962" s="5"/>
    </row>
    <row r="7963" spans="11:36">
      <c r="K7963" s="5"/>
      <c r="L7963" s="5"/>
      <c r="M7963" s="5"/>
      <c r="N7963" s="5"/>
      <c r="O7963" s="5"/>
      <c r="P7963" s="5"/>
      <c r="Q7963" s="5"/>
      <c r="R7963" s="5"/>
      <c r="S7963" s="5"/>
      <c r="T7963" s="5"/>
      <c r="U7963" s="5"/>
      <c r="V7963" s="5"/>
      <c r="W7963" s="5"/>
      <c r="X7963" s="5"/>
      <c r="Y7963" s="5"/>
      <c r="Z7963" s="5"/>
      <c r="AA7963" s="5"/>
      <c r="AB7963" s="5"/>
      <c r="AC7963" s="5"/>
      <c r="AD7963" s="5"/>
      <c r="AE7963" s="5"/>
      <c r="AF7963" s="5"/>
      <c r="AG7963" s="5"/>
      <c r="AH7963" s="5"/>
      <c r="AI7963" s="5"/>
      <c r="AJ7963" s="5"/>
    </row>
    <row r="7964" spans="11:36">
      <c r="K7964" s="5"/>
      <c r="L7964" s="5"/>
      <c r="M7964" s="5"/>
      <c r="N7964" s="5"/>
      <c r="O7964" s="5"/>
      <c r="P7964" s="5"/>
      <c r="Q7964" s="5"/>
      <c r="R7964" s="5"/>
      <c r="S7964" s="5"/>
      <c r="T7964" s="5"/>
      <c r="U7964" s="5"/>
      <c r="V7964" s="5"/>
      <c r="W7964" s="5"/>
      <c r="X7964" s="5"/>
      <c r="Y7964" s="5"/>
      <c r="Z7964" s="5"/>
      <c r="AA7964" s="5"/>
      <c r="AB7964" s="5"/>
      <c r="AC7964" s="5"/>
      <c r="AD7964" s="5"/>
      <c r="AE7964" s="5"/>
      <c r="AF7964" s="5"/>
      <c r="AG7964" s="5"/>
      <c r="AH7964" s="5"/>
      <c r="AI7964" s="5"/>
      <c r="AJ7964" s="5"/>
    </row>
    <row r="7965" spans="11:36">
      <c r="K7965" s="5"/>
      <c r="L7965" s="5"/>
      <c r="M7965" s="5"/>
      <c r="N7965" s="5"/>
      <c r="O7965" s="5"/>
      <c r="P7965" s="5"/>
      <c r="Q7965" s="5"/>
      <c r="R7965" s="5"/>
      <c r="S7965" s="5"/>
      <c r="T7965" s="5"/>
      <c r="U7965" s="5"/>
      <c r="V7965" s="5"/>
      <c r="W7965" s="5"/>
      <c r="X7965" s="5"/>
      <c r="Y7965" s="5"/>
      <c r="Z7965" s="5"/>
      <c r="AA7965" s="5"/>
      <c r="AB7965" s="5"/>
      <c r="AC7965" s="5"/>
      <c r="AD7965" s="5"/>
      <c r="AE7965" s="5"/>
      <c r="AF7965" s="5"/>
      <c r="AG7965" s="5"/>
      <c r="AH7965" s="5"/>
      <c r="AI7965" s="5"/>
      <c r="AJ7965" s="5"/>
    </row>
    <row r="7966" spans="11:36">
      <c r="K7966" s="5"/>
      <c r="L7966" s="5"/>
      <c r="M7966" s="5"/>
      <c r="N7966" s="5"/>
      <c r="O7966" s="5"/>
      <c r="P7966" s="5"/>
      <c r="Q7966" s="5"/>
      <c r="R7966" s="5"/>
      <c r="S7966" s="5"/>
      <c r="T7966" s="5"/>
      <c r="U7966" s="5"/>
      <c r="V7966" s="5"/>
      <c r="W7966" s="5"/>
      <c r="X7966" s="5"/>
      <c r="Y7966" s="5"/>
      <c r="Z7966" s="5"/>
      <c r="AA7966" s="5"/>
      <c r="AB7966" s="5"/>
      <c r="AC7966" s="5"/>
      <c r="AD7966" s="5"/>
      <c r="AE7966" s="5"/>
      <c r="AF7966" s="5"/>
      <c r="AG7966" s="5"/>
      <c r="AH7966" s="5"/>
      <c r="AI7966" s="5"/>
      <c r="AJ7966" s="5"/>
    </row>
    <row r="7967" spans="11:36">
      <c r="K7967" s="5"/>
      <c r="L7967" s="5"/>
      <c r="M7967" s="5"/>
      <c r="N7967" s="5"/>
      <c r="O7967" s="5"/>
      <c r="P7967" s="5"/>
      <c r="Q7967" s="5"/>
      <c r="R7967" s="5"/>
      <c r="S7967" s="5"/>
      <c r="T7967" s="5"/>
      <c r="U7967" s="5"/>
      <c r="V7967" s="5"/>
      <c r="W7967" s="5"/>
      <c r="X7967" s="5"/>
      <c r="Y7967" s="5"/>
      <c r="Z7967" s="5"/>
      <c r="AA7967" s="5"/>
      <c r="AB7967" s="5"/>
      <c r="AC7967" s="5"/>
      <c r="AD7967" s="5"/>
      <c r="AE7967" s="5"/>
      <c r="AF7967" s="5"/>
      <c r="AG7967" s="5"/>
      <c r="AH7967" s="5"/>
      <c r="AI7967" s="5"/>
      <c r="AJ7967" s="5"/>
    </row>
    <row r="7968" spans="11:36">
      <c r="K7968" s="5"/>
      <c r="L7968" s="5"/>
      <c r="M7968" s="5"/>
      <c r="N7968" s="5"/>
      <c r="O7968" s="5"/>
      <c r="P7968" s="5"/>
      <c r="Q7968" s="5"/>
      <c r="R7968" s="5"/>
      <c r="S7968" s="5"/>
      <c r="T7968" s="5"/>
      <c r="U7968" s="5"/>
      <c r="V7968" s="5"/>
      <c r="W7968" s="5"/>
      <c r="X7968" s="5"/>
      <c r="Y7968" s="5"/>
      <c r="Z7968" s="5"/>
      <c r="AA7968" s="5"/>
      <c r="AB7968" s="5"/>
      <c r="AC7968" s="5"/>
      <c r="AD7968" s="5"/>
      <c r="AE7968" s="5"/>
      <c r="AF7968" s="5"/>
      <c r="AG7968" s="5"/>
      <c r="AH7968" s="5"/>
      <c r="AI7968" s="5"/>
      <c r="AJ7968" s="5"/>
    </row>
    <row r="7969" spans="11:36">
      <c r="K7969" s="5"/>
      <c r="L7969" s="5"/>
      <c r="M7969" s="5"/>
      <c r="N7969" s="5"/>
      <c r="O7969" s="5"/>
      <c r="P7969" s="5"/>
      <c r="Q7969" s="5"/>
      <c r="R7969" s="5"/>
      <c r="S7969" s="5"/>
      <c r="T7969" s="5"/>
      <c r="U7969" s="5"/>
      <c r="V7969" s="5"/>
      <c r="W7969" s="5"/>
      <c r="X7969" s="5"/>
      <c r="Y7969" s="5"/>
      <c r="Z7969" s="5"/>
      <c r="AA7969" s="5"/>
      <c r="AB7969" s="5"/>
      <c r="AC7969" s="5"/>
      <c r="AD7969" s="5"/>
      <c r="AE7969" s="5"/>
      <c r="AF7969" s="5"/>
      <c r="AG7969" s="5"/>
      <c r="AH7969" s="5"/>
      <c r="AI7969" s="5"/>
      <c r="AJ7969" s="5"/>
    </row>
    <row r="7970" spans="11:36">
      <c r="K7970" s="5"/>
      <c r="L7970" s="5"/>
      <c r="M7970" s="5"/>
      <c r="N7970" s="5"/>
      <c r="O7970" s="5"/>
      <c r="P7970" s="5"/>
      <c r="Q7970" s="5"/>
      <c r="R7970" s="5"/>
      <c r="S7970" s="5"/>
      <c r="T7970" s="5"/>
      <c r="U7970" s="5"/>
      <c r="V7970" s="5"/>
      <c r="W7970" s="5"/>
      <c r="X7970" s="5"/>
      <c r="Y7970" s="5"/>
      <c r="Z7970" s="5"/>
      <c r="AA7970" s="5"/>
      <c r="AB7970" s="5"/>
      <c r="AC7970" s="5"/>
      <c r="AD7970" s="5"/>
      <c r="AE7970" s="5"/>
      <c r="AF7970" s="5"/>
      <c r="AG7970" s="5"/>
      <c r="AH7970" s="5"/>
      <c r="AI7970" s="5"/>
      <c r="AJ7970" s="5"/>
    </row>
    <row r="7971" spans="11:36">
      <c r="K7971" s="5"/>
      <c r="L7971" s="5"/>
      <c r="M7971" s="5"/>
      <c r="N7971" s="5"/>
      <c r="O7971" s="5"/>
      <c r="P7971" s="5"/>
      <c r="Q7971" s="5"/>
      <c r="R7971" s="5"/>
      <c r="S7971" s="5"/>
      <c r="T7971" s="5"/>
      <c r="U7971" s="5"/>
      <c r="V7971" s="5"/>
      <c r="W7971" s="5"/>
      <c r="X7971" s="5"/>
      <c r="Y7971" s="5"/>
      <c r="Z7971" s="5"/>
      <c r="AA7971" s="5"/>
      <c r="AB7971" s="5"/>
      <c r="AC7971" s="5"/>
      <c r="AD7971" s="5"/>
      <c r="AE7971" s="5"/>
      <c r="AF7971" s="5"/>
      <c r="AG7971" s="5"/>
      <c r="AH7971" s="5"/>
      <c r="AI7971" s="5"/>
      <c r="AJ7971" s="5"/>
    </row>
    <row r="7972" spans="11:36">
      <c r="K7972" s="5"/>
      <c r="L7972" s="5"/>
      <c r="M7972" s="5"/>
      <c r="N7972" s="5"/>
      <c r="O7972" s="5"/>
      <c r="P7972" s="5"/>
      <c r="Q7972" s="5"/>
      <c r="R7972" s="5"/>
      <c r="S7972" s="5"/>
      <c r="T7972" s="5"/>
      <c r="U7972" s="5"/>
      <c r="V7972" s="5"/>
      <c r="W7972" s="5"/>
      <c r="X7972" s="5"/>
      <c r="Y7972" s="5"/>
      <c r="Z7972" s="5"/>
      <c r="AA7972" s="5"/>
      <c r="AB7972" s="5"/>
      <c r="AC7972" s="5"/>
      <c r="AD7972" s="5"/>
      <c r="AE7972" s="5"/>
      <c r="AF7972" s="5"/>
      <c r="AG7972" s="5"/>
      <c r="AH7972" s="5"/>
      <c r="AI7972" s="5"/>
      <c r="AJ7972" s="5"/>
    </row>
    <row r="7973" spans="11:36">
      <c r="K7973" s="5"/>
      <c r="L7973" s="5"/>
      <c r="M7973" s="5"/>
      <c r="N7973" s="5"/>
      <c r="O7973" s="5"/>
      <c r="P7973" s="5"/>
      <c r="Q7973" s="5"/>
      <c r="R7973" s="5"/>
      <c r="S7973" s="5"/>
      <c r="T7973" s="5"/>
      <c r="U7973" s="5"/>
      <c r="V7973" s="5"/>
      <c r="W7973" s="5"/>
      <c r="X7973" s="5"/>
      <c r="Y7973" s="5"/>
      <c r="Z7973" s="5"/>
      <c r="AA7973" s="5"/>
      <c r="AB7973" s="5"/>
      <c r="AC7973" s="5"/>
      <c r="AD7973" s="5"/>
      <c r="AE7973" s="5"/>
      <c r="AF7973" s="5"/>
      <c r="AG7973" s="5"/>
      <c r="AH7973" s="5"/>
      <c r="AI7973" s="5"/>
      <c r="AJ7973" s="5"/>
    </row>
    <row r="7974" spans="11:36">
      <c r="K7974" s="5"/>
      <c r="L7974" s="5"/>
      <c r="M7974" s="5"/>
      <c r="N7974" s="5"/>
      <c r="O7974" s="5"/>
      <c r="P7974" s="5"/>
      <c r="Q7974" s="5"/>
      <c r="R7974" s="5"/>
      <c r="S7974" s="5"/>
      <c r="T7974" s="5"/>
      <c r="U7974" s="5"/>
      <c r="V7974" s="5"/>
      <c r="W7974" s="5"/>
      <c r="X7974" s="5"/>
      <c r="Y7974" s="5"/>
      <c r="Z7974" s="5"/>
      <c r="AA7974" s="5"/>
      <c r="AB7974" s="5"/>
      <c r="AC7974" s="5"/>
      <c r="AD7974" s="5"/>
      <c r="AE7974" s="5"/>
      <c r="AF7974" s="5"/>
      <c r="AG7974" s="5"/>
      <c r="AH7974" s="5"/>
      <c r="AI7974" s="5"/>
      <c r="AJ7974" s="5"/>
    </row>
    <row r="7975" spans="11:36">
      <c r="K7975" s="5"/>
      <c r="L7975" s="5"/>
      <c r="M7975" s="5"/>
      <c r="N7975" s="5"/>
      <c r="O7975" s="5"/>
      <c r="P7975" s="5"/>
      <c r="Q7975" s="5"/>
      <c r="R7975" s="5"/>
      <c r="S7975" s="5"/>
      <c r="T7975" s="5"/>
      <c r="U7975" s="5"/>
      <c r="V7975" s="5"/>
      <c r="W7975" s="5"/>
      <c r="X7975" s="5"/>
      <c r="Y7975" s="5"/>
      <c r="Z7975" s="5"/>
      <c r="AA7975" s="5"/>
      <c r="AB7975" s="5"/>
      <c r="AC7975" s="5"/>
      <c r="AD7975" s="5"/>
      <c r="AE7975" s="5"/>
      <c r="AF7975" s="5"/>
      <c r="AG7975" s="5"/>
      <c r="AH7975" s="5"/>
      <c r="AI7975" s="5"/>
      <c r="AJ7975" s="5"/>
    </row>
    <row r="7976" spans="11:36">
      <c r="K7976" s="5"/>
      <c r="L7976" s="5"/>
      <c r="M7976" s="5"/>
      <c r="N7976" s="5"/>
      <c r="O7976" s="5"/>
      <c r="P7976" s="5"/>
      <c r="Q7976" s="5"/>
      <c r="R7976" s="5"/>
      <c r="S7976" s="5"/>
      <c r="T7976" s="5"/>
      <c r="U7976" s="5"/>
      <c r="V7976" s="5"/>
      <c r="W7976" s="5"/>
      <c r="X7976" s="5"/>
      <c r="Y7976" s="5"/>
      <c r="Z7976" s="5"/>
      <c r="AA7976" s="5"/>
      <c r="AB7976" s="5"/>
      <c r="AC7976" s="5"/>
      <c r="AD7976" s="5"/>
      <c r="AE7976" s="5"/>
      <c r="AF7976" s="5"/>
      <c r="AG7976" s="5"/>
      <c r="AH7976" s="5"/>
      <c r="AI7976" s="5"/>
      <c r="AJ7976" s="5"/>
    </row>
    <row r="7977" spans="11:36">
      <c r="K7977" s="5"/>
      <c r="L7977" s="5"/>
      <c r="M7977" s="5"/>
      <c r="N7977" s="5"/>
      <c r="O7977" s="5"/>
      <c r="P7977" s="5"/>
      <c r="Q7977" s="5"/>
      <c r="R7977" s="5"/>
      <c r="S7977" s="5"/>
      <c r="T7977" s="5"/>
      <c r="U7977" s="5"/>
      <c r="V7977" s="5"/>
      <c r="W7977" s="5"/>
      <c r="X7977" s="5"/>
      <c r="Y7977" s="5"/>
      <c r="Z7977" s="5"/>
      <c r="AA7977" s="5"/>
      <c r="AB7977" s="5"/>
      <c r="AC7977" s="5"/>
      <c r="AD7977" s="5"/>
      <c r="AE7977" s="5"/>
      <c r="AF7977" s="5"/>
      <c r="AG7977" s="5"/>
      <c r="AH7977" s="5"/>
      <c r="AI7977" s="5"/>
      <c r="AJ7977" s="5"/>
    </row>
    <row r="7978" spans="11:36">
      <c r="K7978" s="5"/>
      <c r="L7978" s="5"/>
      <c r="M7978" s="5"/>
      <c r="N7978" s="5"/>
      <c r="O7978" s="5"/>
      <c r="P7978" s="5"/>
      <c r="Q7978" s="5"/>
      <c r="R7978" s="5"/>
      <c r="S7978" s="5"/>
      <c r="T7978" s="5"/>
      <c r="U7978" s="5"/>
      <c r="V7978" s="5"/>
      <c r="W7978" s="5"/>
      <c r="X7978" s="5"/>
      <c r="Y7978" s="5"/>
      <c r="Z7978" s="5"/>
      <c r="AA7978" s="5"/>
      <c r="AB7978" s="5"/>
      <c r="AC7978" s="5"/>
      <c r="AD7978" s="5"/>
      <c r="AE7978" s="5"/>
      <c r="AF7978" s="5"/>
      <c r="AG7978" s="5"/>
      <c r="AH7978" s="5"/>
      <c r="AI7978" s="5"/>
      <c r="AJ7978" s="5"/>
    </row>
    <row r="7979" spans="11:36">
      <c r="K7979" s="5"/>
      <c r="L7979" s="5"/>
      <c r="M7979" s="5"/>
      <c r="N7979" s="5"/>
      <c r="O7979" s="5"/>
      <c r="P7979" s="5"/>
      <c r="Q7979" s="5"/>
      <c r="R7979" s="5"/>
      <c r="S7979" s="5"/>
      <c r="T7979" s="5"/>
      <c r="U7979" s="5"/>
      <c r="V7979" s="5"/>
      <c r="W7979" s="5"/>
      <c r="X7979" s="5"/>
      <c r="Y7979" s="5"/>
      <c r="Z7979" s="5"/>
      <c r="AA7979" s="5"/>
      <c r="AB7979" s="5"/>
      <c r="AC7979" s="5"/>
      <c r="AD7979" s="5"/>
      <c r="AE7979" s="5"/>
      <c r="AF7979" s="5"/>
      <c r="AG7979" s="5"/>
      <c r="AH7979" s="5"/>
      <c r="AI7979" s="5"/>
      <c r="AJ7979" s="5"/>
    </row>
    <row r="7980" spans="11:36">
      <c r="K7980" s="5"/>
      <c r="L7980" s="5"/>
      <c r="M7980" s="5"/>
      <c r="N7980" s="5"/>
      <c r="O7980" s="5"/>
      <c r="P7980" s="5"/>
      <c r="Q7980" s="5"/>
      <c r="R7980" s="5"/>
      <c r="S7980" s="5"/>
      <c r="T7980" s="5"/>
      <c r="U7980" s="5"/>
      <c r="V7980" s="5"/>
      <c r="W7980" s="5"/>
      <c r="X7980" s="5"/>
      <c r="Y7980" s="5"/>
      <c r="Z7980" s="5"/>
      <c r="AA7980" s="5"/>
      <c r="AB7980" s="5"/>
      <c r="AC7980" s="5"/>
      <c r="AD7980" s="5"/>
      <c r="AE7980" s="5"/>
      <c r="AF7980" s="5"/>
      <c r="AG7980" s="5"/>
      <c r="AH7980" s="5"/>
      <c r="AI7980" s="5"/>
      <c r="AJ7980" s="5"/>
    </row>
    <row r="7981" spans="11:36">
      <c r="K7981" s="5"/>
      <c r="L7981" s="5"/>
      <c r="M7981" s="5"/>
      <c r="N7981" s="5"/>
      <c r="O7981" s="5"/>
      <c r="P7981" s="5"/>
      <c r="Q7981" s="5"/>
      <c r="R7981" s="5"/>
      <c r="S7981" s="5"/>
      <c r="T7981" s="5"/>
      <c r="U7981" s="5"/>
      <c r="V7981" s="5"/>
      <c r="W7981" s="5"/>
      <c r="X7981" s="5"/>
      <c r="Y7981" s="5"/>
      <c r="Z7981" s="5"/>
      <c r="AA7981" s="5"/>
      <c r="AB7981" s="5"/>
      <c r="AC7981" s="5"/>
      <c r="AD7981" s="5"/>
      <c r="AE7981" s="5"/>
      <c r="AF7981" s="5"/>
      <c r="AG7981" s="5"/>
      <c r="AH7981" s="5"/>
      <c r="AI7981" s="5"/>
      <c r="AJ7981" s="5"/>
    </row>
    <row r="7982" spans="11:36">
      <c r="K7982" s="5"/>
      <c r="L7982" s="5"/>
      <c r="M7982" s="5"/>
      <c r="N7982" s="5"/>
      <c r="O7982" s="5"/>
      <c r="P7982" s="5"/>
      <c r="Q7982" s="5"/>
      <c r="R7982" s="5"/>
      <c r="S7982" s="5"/>
      <c r="T7982" s="5"/>
      <c r="U7982" s="5"/>
      <c r="V7982" s="5"/>
      <c r="W7982" s="5"/>
      <c r="X7982" s="5"/>
      <c r="Y7982" s="5"/>
      <c r="Z7982" s="5"/>
      <c r="AA7982" s="5"/>
      <c r="AB7982" s="5"/>
      <c r="AC7982" s="5"/>
      <c r="AD7982" s="5"/>
      <c r="AE7982" s="5"/>
      <c r="AF7982" s="5"/>
      <c r="AG7982" s="5"/>
      <c r="AH7982" s="5"/>
      <c r="AI7982" s="5"/>
      <c r="AJ7982" s="5"/>
    </row>
    <row r="7983" spans="11:36">
      <c r="K7983" s="5"/>
      <c r="L7983" s="5"/>
      <c r="M7983" s="5"/>
      <c r="N7983" s="5"/>
      <c r="O7983" s="5"/>
      <c r="P7983" s="5"/>
      <c r="Q7983" s="5"/>
      <c r="R7983" s="5"/>
      <c r="S7983" s="5"/>
      <c r="T7983" s="5"/>
      <c r="U7983" s="5"/>
      <c r="V7983" s="5"/>
      <c r="W7983" s="5"/>
      <c r="X7983" s="5"/>
      <c r="Y7983" s="5"/>
      <c r="Z7983" s="5"/>
      <c r="AA7983" s="5"/>
      <c r="AB7983" s="5"/>
      <c r="AC7983" s="5"/>
      <c r="AD7983" s="5"/>
      <c r="AE7983" s="5"/>
      <c r="AF7983" s="5"/>
      <c r="AG7983" s="5"/>
      <c r="AH7983" s="5"/>
      <c r="AI7983" s="5"/>
      <c r="AJ7983" s="5"/>
    </row>
    <row r="7984" spans="11:36">
      <c r="K7984" s="5"/>
      <c r="L7984" s="5"/>
      <c r="M7984" s="5"/>
      <c r="N7984" s="5"/>
      <c r="O7984" s="5"/>
      <c r="P7984" s="5"/>
      <c r="Q7984" s="5"/>
      <c r="R7984" s="5"/>
      <c r="S7984" s="5"/>
      <c r="T7984" s="5"/>
      <c r="U7984" s="5"/>
      <c r="V7984" s="5"/>
      <c r="W7984" s="5"/>
      <c r="X7984" s="5"/>
      <c r="Y7984" s="5"/>
      <c r="Z7984" s="5"/>
      <c r="AA7984" s="5"/>
      <c r="AB7984" s="5"/>
      <c r="AC7984" s="5"/>
      <c r="AD7984" s="5"/>
      <c r="AE7984" s="5"/>
      <c r="AF7984" s="5"/>
      <c r="AG7984" s="5"/>
      <c r="AH7984" s="5"/>
      <c r="AI7984" s="5"/>
      <c r="AJ7984" s="5"/>
    </row>
    <row r="7985" spans="11:36">
      <c r="K7985" s="5"/>
      <c r="L7985" s="5"/>
      <c r="M7985" s="5"/>
      <c r="N7985" s="5"/>
      <c r="O7985" s="5"/>
      <c r="P7985" s="5"/>
      <c r="Q7985" s="5"/>
      <c r="R7985" s="5"/>
      <c r="S7985" s="5"/>
      <c r="T7985" s="5"/>
      <c r="U7985" s="5"/>
      <c r="V7985" s="5"/>
      <c r="W7985" s="5"/>
      <c r="X7985" s="5"/>
      <c r="Y7985" s="5"/>
      <c r="Z7985" s="5"/>
      <c r="AA7985" s="5"/>
      <c r="AB7985" s="5"/>
      <c r="AC7985" s="5"/>
      <c r="AD7985" s="5"/>
      <c r="AE7985" s="5"/>
      <c r="AF7985" s="5"/>
      <c r="AG7985" s="5"/>
      <c r="AH7985" s="5"/>
      <c r="AI7985" s="5"/>
      <c r="AJ7985" s="5"/>
    </row>
    <row r="7986" spans="11:36">
      <c r="K7986" s="5"/>
      <c r="L7986" s="5"/>
      <c r="M7986" s="5"/>
      <c r="N7986" s="5"/>
      <c r="O7986" s="5"/>
      <c r="P7986" s="5"/>
      <c r="Q7986" s="5"/>
      <c r="R7986" s="5"/>
      <c r="S7986" s="5"/>
      <c r="T7986" s="5"/>
      <c r="U7986" s="5"/>
      <c r="V7986" s="5"/>
      <c r="W7986" s="5"/>
      <c r="X7986" s="5"/>
      <c r="Y7986" s="5"/>
      <c r="Z7986" s="5"/>
      <c r="AA7986" s="5"/>
      <c r="AB7986" s="5"/>
      <c r="AC7986" s="5"/>
      <c r="AD7986" s="5"/>
      <c r="AE7986" s="5"/>
      <c r="AF7986" s="5"/>
      <c r="AG7986" s="5"/>
      <c r="AH7986" s="5"/>
      <c r="AI7986" s="5"/>
      <c r="AJ7986" s="5"/>
    </row>
    <row r="7987" spans="11:36">
      <c r="K7987" s="5"/>
      <c r="L7987" s="5"/>
      <c r="M7987" s="5"/>
      <c r="N7987" s="5"/>
      <c r="O7987" s="5"/>
      <c r="P7987" s="5"/>
      <c r="Q7987" s="5"/>
      <c r="R7987" s="5"/>
      <c r="S7987" s="5"/>
      <c r="T7987" s="5"/>
      <c r="U7987" s="5"/>
      <c r="V7987" s="5"/>
      <c r="W7987" s="5"/>
      <c r="X7987" s="5"/>
      <c r="Y7987" s="5"/>
      <c r="Z7987" s="5"/>
      <c r="AA7987" s="5"/>
      <c r="AB7987" s="5"/>
      <c r="AC7987" s="5"/>
      <c r="AD7987" s="5"/>
      <c r="AE7987" s="5"/>
      <c r="AF7987" s="5"/>
      <c r="AG7987" s="5"/>
      <c r="AH7987" s="5"/>
      <c r="AI7987" s="5"/>
      <c r="AJ7987" s="5"/>
    </row>
    <row r="7988" spans="11:36">
      <c r="K7988" s="5"/>
      <c r="L7988" s="5"/>
      <c r="M7988" s="5"/>
      <c r="N7988" s="5"/>
      <c r="O7988" s="5"/>
      <c r="P7988" s="5"/>
      <c r="Q7988" s="5"/>
      <c r="R7988" s="5"/>
      <c r="S7988" s="5"/>
      <c r="T7988" s="5"/>
      <c r="U7988" s="5"/>
      <c r="V7988" s="5"/>
      <c r="W7988" s="5"/>
      <c r="X7988" s="5"/>
      <c r="Y7988" s="5"/>
      <c r="Z7988" s="5"/>
      <c r="AA7988" s="5"/>
      <c r="AB7988" s="5"/>
      <c r="AC7988" s="5"/>
      <c r="AD7988" s="5"/>
      <c r="AE7988" s="5"/>
      <c r="AF7988" s="5"/>
      <c r="AG7988" s="5"/>
      <c r="AH7988" s="5"/>
      <c r="AI7988" s="5"/>
      <c r="AJ7988" s="5"/>
    </row>
    <row r="7989" spans="11:36">
      <c r="K7989" s="5"/>
      <c r="L7989" s="5"/>
      <c r="M7989" s="5"/>
      <c r="N7989" s="5"/>
      <c r="O7989" s="5"/>
      <c r="P7989" s="5"/>
      <c r="Q7989" s="5"/>
      <c r="R7989" s="5"/>
      <c r="S7989" s="5"/>
      <c r="T7989" s="5"/>
      <c r="U7989" s="5"/>
      <c r="V7989" s="5"/>
      <c r="W7989" s="5"/>
      <c r="X7989" s="5"/>
      <c r="Y7989" s="5"/>
      <c r="Z7989" s="5"/>
      <c r="AA7989" s="5"/>
      <c r="AB7989" s="5"/>
      <c r="AC7989" s="5"/>
      <c r="AD7989" s="5"/>
      <c r="AE7989" s="5"/>
      <c r="AF7989" s="5"/>
      <c r="AG7989" s="5"/>
      <c r="AH7989" s="5"/>
      <c r="AI7989" s="5"/>
      <c r="AJ7989" s="5"/>
    </row>
    <row r="7990" spans="11:36">
      <c r="K7990" s="5"/>
      <c r="L7990" s="5"/>
      <c r="M7990" s="5"/>
      <c r="N7990" s="5"/>
      <c r="O7990" s="5"/>
      <c r="P7990" s="5"/>
      <c r="Q7990" s="5"/>
      <c r="R7990" s="5"/>
      <c r="S7990" s="5"/>
      <c r="T7990" s="5"/>
      <c r="U7990" s="5"/>
      <c r="V7990" s="5"/>
      <c r="W7990" s="5"/>
      <c r="X7990" s="5"/>
      <c r="Y7990" s="5"/>
      <c r="Z7990" s="5"/>
      <c r="AA7990" s="5"/>
      <c r="AB7990" s="5"/>
      <c r="AC7990" s="5"/>
      <c r="AD7990" s="5"/>
      <c r="AE7990" s="5"/>
      <c r="AF7990" s="5"/>
      <c r="AG7990" s="5"/>
      <c r="AH7990" s="5"/>
      <c r="AI7990" s="5"/>
      <c r="AJ7990" s="5"/>
    </row>
    <row r="7991" spans="11:36">
      <c r="K7991" s="5"/>
      <c r="L7991" s="5"/>
      <c r="M7991" s="5"/>
      <c r="N7991" s="5"/>
      <c r="O7991" s="5"/>
      <c r="P7991" s="5"/>
      <c r="Q7991" s="5"/>
      <c r="R7991" s="5"/>
      <c r="S7991" s="5"/>
      <c r="T7991" s="5"/>
      <c r="U7991" s="5"/>
      <c r="V7991" s="5"/>
      <c r="W7991" s="5"/>
      <c r="X7991" s="5"/>
      <c r="Y7991" s="5"/>
      <c r="Z7991" s="5"/>
      <c r="AA7991" s="5"/>
      <c r="AB7991" s="5"/>
      <c r="AC7991" s="5"/>
      <c r="AD7991" s="5"/>
      <c r="AE7991" s="5"/>
      <c r="AF7991" s="5"/>
      <c r="AG7991" s="5"/>
      <c r="AH7991" s="5"/>
      <c r="AI7991" s="5"/>
      <c r="AJ7991" s="5"/>
    </row>
    <row r="7992" spans="11:36">
      <c r="K7992" s="5"/>
      <c r="L7992" s="5"/>
      <c r="M7992" s="5"/>
      <c r="N7992" s="5"/>
      <c r="O7992" s="5"/>
      <c r="P7992" s="5"/>
      <c r="Q7992" s="5"/>
      <c r="R7992" s="5"/>
      <c r="S7992" s="5"/>
      <c r="T7992" s="5"/>
      <c r="U7992" s="5"/>
      <c r="V7992" s="5"/>
      <c r="W7992" s="5"/>
      <c r="X7992" s="5"/>
      <c r="Y7992" s="5"/>
      <c r="Z7992" s="5"/>
      <c r="AA7992" s="5"/>
      <c r="AB7992" s="5"/>
      <c r="AC7992" s="5"/>
      <c r="AD7992" s="5"/>
      <c r="AE7992" s="5"/>
      <c r="AF7992" s="5"/>
      <c r="AG7992" s="5"/>
      <c r="AH7992" s="5"/>
      <c r="AI7992" s="5"/>
      <c r="AJ7992" s="5"/>
    </row>
    <row r="7993" spans="11:36">
      <c r="K7993" s="5"/>
      <c r="L7993" s="5"/>
      <c r="M7993" s="5"/>
      <c r="N7993" s="5"/>
      <c r="O7993" s="5"/>
      <c r="P7993" s="5"/>
      <c r="Q7993" s="5"/>
      <c r="R7993" s="5"/>
      <c r="S7993" s="5"/>
      <c r="T7993" s="5"/>
      <c r="U7993" s="5"/>
      <c r="V7993" s="5"/>
      <c r="W7993" s="5"/>
      <c r="X7993" s="5"/>
      <c r="Y7993" s="5"/>
      <c r="Z7993" s="5"/>
      <c r="AA7993" s="5"/>
      <c r="AB7993" s="5"/>
      <c r="AC7993" s="5"/>
      <c r="AD7993" s="5"/>
      <c r="AE7993" s="5"/>
      <c r="AF7993" s="5"/>
      <c r="AG7993" s="5"/>
      <c r="AH7993" s="5"/>
      <c r="AI7993" s="5"/>
      <c r="AJ7993" s="5"/>
    </row>
    <row r="7994" spans="11:36">
      <c r="K7994" s="5"/>
      <c r="L7994" s="5"/>
      <c r="M7994" s="5"/>
      <c r="N7994" s="5"/>
      <c r="O7994" s="5"/>
      <c r="P7994" s="5"/>
      <c r="Q7994" s="5"/>
      <c r="R7994" s="5"/>
      <c r="S7994" s="5"/>
      <c r="T7994" s="5"/>
      <c r="U7994" s="5"/>
      <c r="V7994" s="5"/>
      <c r="W7994" s="5"/>
      <c r="X7994" s="5"/>
      <c r="Y7994" s="5"/>
      <c r="Z7994" s="5"/>
      <c r="AA7994" s="5"/>
      <c r="AB7994" s="5"/>
      <c r="AC7994" s="5"/>
      <c r="AD7994" s="5"/>
      <c r="AE7994" s="5"/>
      <c r="AF7994" s="5"/>
      <c r="AG7994" s="5"/>
      <c r="AH7994" s="5"/>
      <c r="AI7994" s="5"/>
      <c r="AJ7994" s="5"/>
    </row>
    <row r="7995" spans="11:36">
      <c r="K7995" s="5"/>
      <c r="L7995" s="5"/>
      <c r="M7995" s="5"/>
      <c r="N7995" s="5"/>
      <c r="O7995" s="5"/>
      <c r="P7995" s="5"/>
      <c r="Q7995" s="5"/>
      <c r="R7995" s="5"/>
      <c r="S7995" s="5"/>
      <c r="T7995" s="5"/>
      <c r="U7995" s="5"/>
      <c r="V7995" s="5"/>
      <c r="W7995" s="5"/>
      <c r="X7995" s="5"/>
      <c r="Y7995" s="5"/>
      <c r="Z7995" s="5"/>
      <c r="AA7995" s="5"/>
      <c r="AB7995" s="5"/>
      <c r="AC7995" s="5"/>
      <c r="AD7995" s="5"/>
      <c r="AE7995" s="5"/>
      <c r="AF7995" s="5"/>
      <c r="AG7995" s="5"/>
      <c r="AH7995" s="5"/>
      <c r="AI7995" s="5"/>
      <c r="AJ7995" s="5"/>
    </row>
    <row r="7996" spans="11:36">
      <c r="K7996" s="5"/>
      <c r="L7996" s="5"/>
      <c r="M7996" s="5"/>
      <c r="N7996" s="5"/>
      <c r="O7996" s="5"/>
      <c r="P7996" s="5"/>
      <c r="Q7996" s="5"/>
      <c r="R7996" s="5"/>
      <c r="S7996" s="5"/>
      <c r="T7996" s="5"/>
      <c r="U7996" s="5"/>
      <c r="V7996" s="5"/>
      <c r="W7996" s="5"/>
      <c r="X7996" s="5"/>
      <c r="Y7996" s="5"/>
      <c r="Z7996" s="5"/>
      <c r="AA7996" s="5"/>
      <c r="AB7996" s="5"/>
      <c r="AC7996" s="5"/>
      <c r="AD7996" s="5"/>
      <c r="AE7996" s="5"/>
      <c r="AF7996" s="5"/>
      <c r="AG7996" s="5"/>
      <c r="AH7996" s="5"/>
      <c r="AI7996" s="5"/>
      <c r="AJ7996" s="5"/>
    </row>
    <row r="7997" spans="11:36">
      <c r="K7997" s="5"/>
      <c r="L7997" s="5"/>
      <c r="M7997" s="5"/>
      <c r="N7997" s="5"/>
      <c r="O7997" s="5"/>
      <c r="P7997" s="5"/>
      <c r="Q7997" s="5"/>
      <c r="R7997" s="5"/>
      <c r="S7997" s="5"/>
      <c r="T7997" s="5"/>
      <c r="U7997" s="5"/>
      <c r="V7997" s="5"/>
      <c r="W7997" s="5"/>
      <c r="X7997" s="5"/>
      <c r="Y7997" s="5"/>
      <c r="Z7997" s="5"/>
      <c r="AA7997" s="5"/>
      <c r="AB7997" s="5"/>
      <c r="AC7997" s="5"/>
      <c r="AD7997" s="5"/>
      <c r="AE7997" s="5"/>
      <c r="AF7997" s="5"/>
      <c r="AG7997" s="5"/>
      <c r="AH7997" s="5"/>
      <c r="AI7997" s="5"/>
      <c r="AJ7997" s="5"/>
    </row>
    <row r="7998" spans="11:36">
      <c r="K7998" s="5"/>
      <c r="L7998" s="5"/>
      <c r="M7998" s="5"/>
      <c r="N7998" s="5"/>
      <c r="O7998" s="5"/>
      <c r="P7998" s="5"/>
      <c r="Q7998" s="5"/>
      <c r="R7998" s="5"/>
      <c r="S7998" s="5"/>
      <c r="T7998" s="5"/>
      <c r="U7998" s="5"/>
      <c r="V7998" s="5"/>
      <c r="W7998" s="5"/>
      <c r="X7998" s="5"/>
      <c r="Y7998" s="5"/>
      <c r="Z7998" s="5"/>
      <c r="AA7998" s="5"/>
      <c r="AB7998" s="5"/>
      <c r="AC7998" s="5"/>
      <c r="AD7998" s="5"/>
      <c r="AE7998" s="5"/>
      <c r="AF7998" s="5"/>
      <c r="AG7998" s="5"/>
      <c r="AH7998" s="5"/>
      <c r="AI7998" s="5"/>
      <c r="AJ7998" s="5"/>
    </row>
    <row r="7999" spans="11:36">
      <c r="K7999" s="5"/>
      <c r="L7999" s="5"/>
      <c r="M7999" s="5"/>
      <c r="N7999" s="5"/>
      <c r="O7999" s="5"/>
      <c r="P7999" s="5"/>
      <c r="Q7999" s="5"/>
      <c r="R7999" s="5"/>
      <c r="S7999" s="5"/>
      <c r="T7999" s="5"/>
      <c r="U7999" s="5"/>
      <c r="V7999" s="5"/>
      <c r="W7999" s="5"/>
      <c r="X7999" s="5"/>
      <c r="Y7999" s="5"/>
      <c r="Z7999" s="5"/>
      <c r="AA7999" s="5"/>
      <c r="AB7999" s="5"/>
      <c r="AC7999" s="5"/>
      <c r="AD7999" s="5"/>
      <c r="AE7999" s="5"/>
      <c r="AF7999" s="5"/>
      <c r="AG7999" s="5"/>
      <c r="AH7999" s="5"/>
      <c r="AI7999" s="5"/>
      <c r="AJ7999" s="5"/>
    </row>
    <row r="8000" spans="11:36">
      <c r="K8000" s="5"/>
      <c r="L8000" s="5"/>
      <c r="M8000" s="5"/>
      <c r="N8000" s="5"/>
      <c r="O8000" s="5"/>
      <c r="P8000" s="5"/>
      <c r="Q8000" s="5"/>
      <c r="R8000" s="5"/>
      <c r="S8000" s="5"/>
      <c r="T8000" s="5"/>
      <c r="U8000" s="5"/>
      <c r="V8000" s="5"/>
      <c r="W8000" s="5"/>
      <c r="X8000" s="5"/>
      <c r="Y8000" s="5"/>
      <c r="Z8000" s="5"/>
      <c r="AA8000" s="5"/>
      <c r="AB8000" s="5"/>
      <c r="AC8000" s="5"/>
      <c r="AD8000" s="5"/>
      <c r="AE8000" s="5"/>
      <c r="AF8000" s="5"/>
      <c r="AG8000" s="5"/>
      <c r="AH8000" s="5"/>
      <c r="AI8000" s="5"/>
      <c r="AJ8000" s="5"/>
    </row>
    <row r="8001" spans="11:36">
      <c r="K8001" s="5"/>
      <c r="L8001" s="5"/>
      <c r="M8001" s="5"/>
      <c r="N8001" s="5"/>
      <c r="O8001" s="5"/>
      <c r="P8001" s="5"/>
      <c r="Q8001" s="5"/>
      <c r="R8001" s="5"/>
      <c r="S8001" s="5"/>
      <c r="T8001" s="5"/>
      <c r="U8001" s="5"/>
      <c r="V8001" s="5"/>
      <c r="W8001" s="5"/>
      <c r="X8001" s="5"/>
      <c r="Y8001" s="5"/>
      <c r="Z8001" s="5"/>
      <c r="AA8001" s="5"/>
      <c r="AB8001" s="5"/>
      <c r="AC8001" s="5"/>
      <c r="AD8001" s="5"/>
      <c r="AE8001" s="5"/>
      <c r="AF8001" s="5"/>
      <c r="AG8001" s="5"/>
      <c r="AH8001" s="5"/>
      <c r="AI8001" s="5"/>
      <c r="AJ8001" s="5"/>
    </row>
    <row r="8002" spans="11:36">
      <c r="K8002" s="5"/>
      <c r="L8002" s="5"/>
      <c r="M8002" s="5"/>
      <c r="N8002" s="5"/>
      <c r="O8002" s="5"/>
      <c r="P8002" s="5"/>
      <c r="Q8002" s="5"/>
      <c r="R8002" s="5"/>
      <c r="S8002" s="5"/>
      <c r="T8002" s="5"/>
      <c r="U8002" s="5"/>
      <c r="V8002" s="5"/>
      <c r="W8002" s="5"/>
      <c r="X8002" s="5"/>
      <c r="Y8002" s="5"/>
      <c r="Z8002" s="5"/>
      <c r="AA8002" s="5"/>
      <c r="AB8002" s="5"/>
      <c r="AC8002" s="5"/>
      <c r="AD8002" s="5"/>
      <c r="AE8002" s="5"/>
      <c r="AF8002" s="5"/>
      <c r="AG8002" s="5"/>
      <c r="AH8002" s="5"/>
      <c r="AI8002" s="5"/>
      <c r="AJ8002" s="5"/>
    </row>
    <row r="8003" spans="11:36">
      <c r="K8003" s="5"/>
      <c r="L8003" s="5"/>
      <c r="M8003" s="5"/>
      <c r="N8003" s="5"/>
      <c r="O8003" s="5"/>
      <c r="P8003" s="5"/>
      <c r="Q8003" s="5"/>
      <c r="R8003" s="5"/>
      <c r="S8003" s="5"/>
      <c r="T8003" s="5"/>
      <c r="U8003" s="5"/>
      <c r="V8003" s="5"/>
      <c r="W8003" s="5"/>
      <c r="X8003" s="5"/>
      <c r="Y8003" s="5"/>
      <c r="Z8003" s="5"/>
      <c r="AA8003" s="5"/>
      <c r="AB8003" s="5"/>
      <c r="AC8003" s="5"/>
      <c r="AD8003" s="5"/>
      <c r="AE8003" s="5"/>
      <c r="AF8003" s="5"/>
      <c r="AG8003" s="5"/>
      <c r="AH8003" s="5"/>
      <c r="AI8003" s="5"/>
      <c r="AJ8003" s="5"/>
    </row>
    <row r="8004" spans="11:36">
      <c r="K8004" s="5"/>
      <c r="L8004" s="5"/>
      <c r="M8004" s="5"/>
      <c r="N8004" s="5"/>
      <c r="O8004" s="5"/>
      <c r="P8004" s="5"/>
      <c r="Q8004" s="5"/>
      <c r="R8004" s="5"/>
      <c r="S8004" s="5"/>
      <c r="T8004" s="5"/>
      <c r="U8004" s="5"/>
      <c r="V8004" s="5"/>
      <c r="W8004" s="5"/>
      <c r="X8004" s="5"/>
      <c r="Y8004" s="5"/>
      <c r="Z8004" s="5"/>
      <c r="AA8004" s="5"/>
      <c r="AB8004" s="5"/>
      <c r="AC8004" s="5"/>
      <c r="AD8004" s="5"/>
      <c r="AE8004" s="5"/>
      <c r="AF8004" s="5"/>
      <c r="AG8004" s="5"/>
      <c r="AH8004" s="5"/>
      <c r="AI8004" s="5"/>
      <c r="AJ8004" s="5"/>
    </row>
    <row r="8005" spans="11:36">
      <c r="K8005" s="5"/>
      <c r="L8005" s="5"/>
      <c r="M8005" s="5"/>
      <c r="N8005" s="5"/>
      <c r="O8005" s="5"/>
      <c r="P8005" s="5"/>
      <c r="Q8005" s="5"/>
      <c r="R8005" s="5"/>
      <c r="S8005" s="5"/>
      <c r="T8005" s="5"/>
      <c r="U8005" s="5"/>
      <c r="V8005" s="5"/>
      <c r="W8005" s="5"/>
      <c r="X8005" s="5"/>
      <c r="Y8005" s="5"/>
      <c r="Z8005" s="5"/>
      <c r="AA8005" s="5"/>
      <c r="AB8005" s="5"/>
      <c r="AC8005" s="5"/>
      <c r="AD8005" s="5"/>
      <c r="AE8005" s="5"/>
      <c r="AF8005" s="5"/>
      <c r="AG8005" s="5"/>
      <c r="AH8005" s="5"/>
      <c r="AI8005" s="5"/>
      <c r="AJ8005" s="5"/>
    </row>
    <row r="8006" spans="11:36">
      <c r="K8006" s="5"/>
      <c r="L8006" s="5"/>
      <c r="M8006" s="5"/>
      <c r="N8006" s="5"/>
      <c r="O8006" s="5"/>
      <c r="P8006" s="5"/>
      <c r="Q8006" s="5"/>
      <c r="R8006" s="5"/>
      <c r="S8006" s="5"/>
      <c r="T8006" s="5"/>
      <c r="U8006" s="5"/>
      <c r="V8006" s="5"/>
      <c r="W8006" s="5"/>
      <c r="X8006" s="5"/>
      <c r="Y8006" s="5"/>
      <c r="Z8006" s="5"/>
      <c r="AA8006" s="5"/>
      <c r="AB8006" s="5"/>
      <c r="AC8006" s="5"/>
      <c r="AD8006" s="5"/>
      <c r="AE8006" s="5"/>
      <c r="AF8006" s="5"/>
      <c r="AG8006" s="5"/>
      <c r="AH8006" s="5"/>
      <c r="AI8006" s="5"/>
      <c r="AJ8006" s="5"/>
    </row>
    <row r="8007" spans="11:36">
      <c r="K8007" s="5"/>
      <c r="L8007" s="5"/>
      <c r="M8007" s="5"/>
      <c r="N8007" s="5"/>
      <c r="O8007" s="5"/>
      <c r="P8007" s="5"/>
      <c r="Q8007" s="5"/>
      <c r="R8007" s="5"/>
      <c r="S8007" s="5"/>
      <c r="T8007" s="5"/>
      <c r="U8007" s="5"/>
      <c r="V8007" s="5"/>
      <c r="W8007" s="5"/>
      <c r="X8007" s="5"/>
      <c r="Y8007" s="5"/>
      <c r="Z8007" s="5"/>
      <c r="AA8007" s="5"/>
      <c r="AB8007" s="5"/>
      <c r="AC8007" s="5"/>
      <c r="AD8007" s="5"/>
      <c r="AE8007" s="5"/>
      <c r="AF8007" s="5"/>
      <c r="AG8007" s="5"/>
      <c r="AH8007" s="5"/>
      <c r="AI8007" s="5"/>
      <c r="AJ8007" s="5"/>
    </row>
    <row r="8008" spans="11:36">
      <c r="K8008" s="5"/>
      <c r="L8008" s="5"/>
      <c r="M8008" s="5"/>
      <c r="N8008" s="5"/>
      <c r="O8008" s="5"/>
      <c r="P8008" s="5"/>
      <c r="Q8008" s="5"/>
      <c r="R8008" s="5"/>
      <c r="S8008" s="5"/>
      <c r="T8008" s="5"/>
      <c r="U8008" s="5"/>
      <c r="V8008" s="5"/>
      <c r="W8008" s="5"/>
      <c r="X8008" s="5"/>
      <c r="Y8008" s="5"/>
      <c r="Z8008" s="5"/>
      <c r="AA8008" s="5"/>
      <c r="AB8008" s="5"/>
      <c r="AC8008" s="5"/>
      <c r="AD8008" s="5"/>
      <c r="AE8008" s="5"/>
      <c r="AF8008" s="5"/>
      <c r="AG8008" s="5"/>
      <c r="AH8008" s="5"/>
      <c r="AI8008" s="5"/>
      <c r="AJ8008" s="5"/>
    </row>
    <row r="8009" spans="11:36">
      <c r="K8009" s="5"/>
      <c r="L8009" s="5"/>
      <c r="M8009" s="5"/>
      <c r="N8009" s="5"/>
      <c r="O8009" s="5"/>
      <c r="P8009" s="5"/>
      <c r="Q8009" s="5"/>
      <c r="R8009" s="5"/>
      <c r="S8009" s="5"/>
      <c r="T8009" s="5"/>
      <c r="U8009" s="5"/>
      <c r="V8009" s="5"/>
      <c r="W8009" s="5"/>
      <c r="X8009" s="5"/>
      <c r="Y8009" s="5"/>
      <c r="Z8009" s="5"/>
      <c r="AA8009" s="5"/>
      <c r="AB8009" s="5"/>
      <c r="AC8009" s="5"/>
      <c r="AD8009" s="5"/>
      <c r="AE8009" s="5"/>
      <c r="AF8009" s="5"/>
      <c r="AG8009" s="5"/>
      <c r="AH8009" s="5"/>
      <c r="AI8009" s="5"/>
      <c r="AJ8009" s="5"/>
    </row>
    <row r="8010" spans="11:36">
      <c r="K8010" s="5"/>
      <c r="L8010" s="5"/>
      <c r="M8010" s="5"/>
      <c r="N8010" s="5"/>
      <c r="O8010" s="5"/>
      <c r="P8010" s="5"/>
      <c r="Q8010" s="5"/>
      <c r="R8010" s="5"/>
      <c r="S8010" s="5"/>
      <c r="T8010" s="5"/>
      <c r="U8010" s="5"/>
      <c r="V8010" s="5"/>
      <c r="W8010" s="5"/>
      <c r="X8010" s="5"/>
      <c r="Y8010" s="5"/>
      <c r="Z8010" s="5"/>
      <c r="AA8010" s="5"/>
      <c r="AB8010" s="5"/>
      <c r="AC8010" s="5"/>
      <c r="AD8010" s="5"/>
      <c r="AE8010" s="5"/>
      <c r="AF8010" s="5"/>
      <c r="AG8010" s="5"/>
      <c r="AH8010" s="5"/>
      <c r="AI8010" s="5"/>
      <c r="AJ8010" s="5"/>
    </row>
    <row r="8011" spans="11:36">
      <c r="K8011" s="5"/>
      <c r="L8011" s="5"/>
      <c r="M8011" s="5"/>
      <c r="N8011" s="5"/>
      <c r="O8011" s="5"/>
      <c r="P8011" s="5"/>
      <c r="Q8011" s="5"/>
      <c r="R8011" s="5"/>
      <c r="S8011" s="5"/>
      <c r="T8011" s="5"/>
      <c r="U8011" s="5"/>
      <c r="V8011" s="5"/>
      <c r="W8011" s="5"/>
      <c r="X8011" s="5"/>
      <c r="Y8011" s="5"/>
      <c r="Z8011" s="5"/>
      <c r="AA8011" s="5"/>
      <c r="AB8011" s="5"/>
      <c r="AC8011" s="5"/>
      <c r="AD8011" s="5"/>
      <c r="AE8011" s="5"/>
      <c r="AF8011" s="5"/>
      <c r="AG8011" s="5"/>
      <c r="AH8011" s="5"/>
      <c r="AI8011" s="5"/>
      <c r="AJ8011" s="5"/>
    </row>
    <row r="8012" spans="11:36">
      <c r="K8012" s="5"/>
      <c r="L8012" s="5"/>
      <c r="M8012" s="5"/>
      <c r="N8012" s="5"/>
      <c r="O8012" s="5"/>
      <c r="P8012" s="5"/>
      <c r="Q8012" s="5"/>
      <c r="R8012" s="5"/>
      <c r="S8012" s="5"/>
      <c r="T8012" s="5"/>
      <c r="U8012" s="5"/>
      <c r="V8012" s="5"/>
      <c r="W8012" s="5"/>
      <c r="X8012" s="5"/>
      <c r="Y8012" s="5"/>
      <c r="Z8012" s="5"/>
      <c r="AA8012" s="5"/>
      <c r="AB8012" s="5"/>
      <c r="AC8012" s="5"/>
      <c r="AD8012" s="5"/>
      <c r="AE8012" s="5"/>
      <c r="AF8012" s="5"/>
      <c r="AG8012" s="5"/>
      <c r="AH8012" s="5"/>
      <c r="AI8012" s="5"/>
      <c r="AJ8012" s="5"/>
    </row>
    <row r="8013" spans="11:36">
      <c r="K8013" s="5"/>
      <c r="L8013" s="5"/>
      <c r="M8013" s="5"/>
      <c r="N8013" s="5"/>
      <c r="O8013" s="5"/>
      <c r="P8013" s="5"/>
      <c r="Q8013" s="5"/>
      <c r="R8013" s="5"/>
      <c r="S8013" s="5"/>
      <c r="T8013" s="5"/>
      <c r="U8013" s="5"/>
      <c r="V8013" s="5"/>
      <c r="W8013" s="5"/>
      <c r="X8013" s="5"/>
      <c r="Y8013" s="5"/>
      <c r="Z8013" s="5"/>
      <c r="AA8013" s="5"/>
      <c r="AB8013" s="5"/>
      <c r="AC8013" s="5"/>
      <c r="AD8013" s="5"/>
      <c r="AE8013" s="5"/>
      <c r="AF8013" s="5"/>
      <c r="AG8013" s="5"/>
      <c r="AH8013" s="5"/>
      <c r="AI8013" s="5"/>
      <c r="AJ8013" s="5"/>
    </row>
    <row r="8014" spans="11:36">
      <c r="K8014" s="5"/>
      <c r="L8014" s="5"/>
      <c r="M8014" s="5"/>
      <c r="N8014" s="5"/>
      <c r="O8014" s="5"/>
      <c r="P8014" s="5"/>
      <c r="Q8014" s="5"/>
      <c r="R8014" s="5"/>
      <c r="S8014" s="5"/>
      <c r="T8014" s="5"/>
      <c r="U8014" s="5"/>
      <c r="V8014" s="5"/>
      <c r="W8014" s="5"/>
      <c r="X8014" s="5"/>
      <c r="Y8014" s="5"/>
      <c r="Z8014" s="5"/>
      <c r="AA8014" s="5"/>
      <c r="AB8014" s="5"/>
      <c r="AC8014" s="5"/>
      <c r="AD8014" s="5"/>
      <c r="AE8014" s="5"/>
      <c r="AF8014" s="5"/>
      <c r="AG8014" s="5"/>
      <c r="AH8014" s="5"/>
      <c r="AI8014" s="5"/>
      <c r="AJ8014" s="5"/>
    </row>
    <row r="8015" spans="11:36">
      <c r="K8015" s="5"/>
      <c r="L8015" s="5"/>
      <c r="M8015" s="5"/>
      <c r="N8015" s="5"/>
      <c r="O8015" s="5"/>
      <c r="P8015" s="5"/>
      <c r="Q8015" s="5"/>
      <c r="R8015" s="5"/>
      <c r="S8015" s="5"/>
      <c r="T8015" s="5"/>
      <c r="U8015" s="5"/>
      <c r="V8015" s="5"/>
      <c r="W8015" s="5"/>
      <c r="X8015" s="5"/>
      <c r="Y8015" s="5"/>
      <c r="Z8015" s="5"/>
      <c r="AA8015" s="5"/>
      <c r="AB8015" s="5"/>
      <c r="AC8015" s="5"/>
      <c r="AD8015" s="5"/>
      <c r="AE8015" s="5"/>
      <c r="AF8015" s="5"/>
      <c r="AG8015" s="5"/>
      <c r="AH8015" s="5"/>
      <c r="AI8015" s="5"/>
      <c r="AJ8015" s="5"/>
    </row>
    <row r="8016" spans="11:36">
      <c r="K8016" s="5"/>
      <c r="L8016" s="5"/>
      <c r="M8016" s="5"/>
      <c r="N8016" s="5"/>
      <c r="O8016" s="5"/>
      <c r="P8016" s="5"/>
      <c r="Q8016" s="5"/>
      <c r="R8016" s="5"/>
      <c r="S8016" s="5"/>
      <c r="T8016" s="5"/>
      <c r="U8016" s="5"/>
      <c r="V8016" s="5"/>
      <c r="W8016" s="5"/>
      <c r="X8016" s="5"/>
      <c r="Y8016" s="5"/>
      <c r="Z8016" s="5"/>
      <c r="AA8016" s="5"/>
      <c r="AB8016" s="5"/>
      <c r="AC8016" s="5"/>
      <c r="AD8016" s="5"/>
      <c r="AE8016" s="5"/>
      <c r="AF8016" s="5"/>
      <c r="AG8016" s="5"/>
      <c r="AH8016" s="5"/>
      <c r="AI8016" s="5"/>
      <c r="AJ8016" s="5"/>
    </row>
    <row r="8017" spans="11:36">
      <c r="K8017" s="5"/>
      <c r="L8017" s="5"/>
      <c r="M8017" s="5"/>
      <c r="N8017" s="5"/>
      <c r="O8017" s="5"/>
      <c r="P8017" s="5"/>
      <c r="Q8017" s="5"/>
      <c r="R8017" s="5"/>
      <c r="S8017" s="5"/>
      <c r="T8017" s="5"/>
      <c r="U8017" s="5"/>
      <c r="V8017" s="5"/>
      <c r="W8017" s="5"/>
      <c r="X8017" s="5"/>
      <c r="Y8017" s="5"/>
      <c r="Z8017" s="5"/>
      <c r="AA8017" s="5"/>
      <c r="AB8017" s="5"/>
      <c r="AC8017" s="5"/>
      <c r="AD8017" s="5"/>
      <c r="AE8017" s="5"/>
      <c r="AF8017" s="5"/>
      <c r="AG8017" s="5"/>
      <c r="AH8017" s="5"/>
      <c r="AI8017" s="5"/>
      <c r="AJ8017" s="5"/>
    </row>
    <row r="8018" spans="11:36">
      <c r="K8018" s="5"/>
      <c r="L8018" s="5"/>
      <c r="M8018" s="5"/>
      <c r="N8018" s="5"/>
      <c r="O8018" s="5"/>
      <c r="P8018" s="5"/>
      <c r="Q8018" s="5"/>
      <c r="R8018" s="5"/>
      <c r="S8018" s="5"/>
      <c r="T8018" s="5"/>
      <c r="U8018" s="5"/>
      <c r="V8018" s="5"/>
      <c r="W8018" s="5"/>
      <c r="X8018" s="5"/>
      <c r="Y8018" s="5"/>
      <c r="Z8018" s="5"/>
      <c r="AA8018" s="5"/>
      <c r="AB8018" s="5"/>
      <c r="AC8018" s="5"/>
      <c r="AD8018" s="5"/>
      <c r="AE8018" s="5"/>
      <c r="AF8018" s="5"/>
      <c r="AG8018" s="5"/>
      <c r="AH8018" s="5"/>
      <c r="AI8018" s="5"/>
      <c r="AJ8018" s="5"/>
    </row>
    <row r="8019" spans="11:36">
      <c r="K8019" s="5"/>
      <c r="L8019" s="5"/>
      <c r="M8019" s="5"/>
      <c r="N8019" s="5"/>
      <c r="O8019" s="5"/>
      <c r="P8019" s="5"/>
      <c r="Q8019" s="5"/>
      <c r="R8019" s="5"/>
      <c r="S8019" s="5"/>
      <c r="T8019" s="5"/>
      <c r="U8019" s="5"/>
      <c r="V8019" s="5"/>
      <c r="W8019" s="5"/>
      <c r="X8019" s="5"/>
      <c r="Y8019" s="5"/>
      <c r="Z8019" s="5"/>
      <c r="AA8019" s="5"/>
      <c r="AB8019" s="5"/>
      <c r="AC8019" s="5"/>
      <c r="AD8019" s="5"/>
      <c r="AE8019" s="5"/>
      <c r="AF8019" s="5"/>
      <c r="AG8019" s="5"/>
      <c r="AH8019" s="5"/>
      <c r="AI8019" s="5"/>
      <c r="AJ8019" s="5"/>
    </row>
    <row r="8020" spans="11:36">
      <c r="K8020" s="5"/>
      <c r="L8020" s="5"/>
      <c r="M8020" s="5"/>
      <c r="N8020" s="5"/>
      <c r="O8020" s="5"/>
      <c r="P8020" s="5"/>
      <c r="Q8020" s="5"/>
      <c r="R8020" s="5"/>
      <c r="S8020" s="5"/>
      <c r="T8020" s="5"/>
      <c r="U8020" s="5"/>
      <c r="V8020" s="5"/>
      <c r="W8020" s="5"/>
      <c r="X8020" s="5"/>
      <c r="Y8020" s="5"/>
      <c r="Z8020" s="5"/>
      <c r="AA8020" s="5"/>
      <c r="AB8020" s="5"/>
      <c r="AC8020" s="5"/>
      <c r="AD8020" s="5"/>
      <c r="AE8020" s="5"/>
      <c r="AF8020" s="5"/>
      <c r="AG8020" s="5"/>
      <c r="AH8020" s="5"/>
      <c r="AI8020" s="5"/>
      <c r="AJ8020" s="5"/>
    </row>
    <row r="8021" spans="11:36">
      <c r="K8021" s="5"/>
      <c r="L8021" s="5"/>
      <c r="M8021" s="5"/>
      <c r="N8021" s="5"/>
      <c r="O8021" s="5"/>
      <c r="P8021" s="5"/>
      <c r="Q8021" s="5"/>
      <c r="R8021" s="5"/>
      <c r="S8021" s="5"/>
      <c r="T8021" s="5"/>
      <c r="U8021" s="5"/>
      <c r="V8021" s="5"/>
      <c r="W8021" s="5"/>
      <c r="X8021" s="5"/>
      <c r="Y8021" s="5"/>
      <c r="Z8021" s="5"/>
      <c r="AA8021" s="5"/>
      <c r="AB8021" s="5"/>
      <c r="AC8021" s="5"/>
      <c r="AD8021" s="5"/>
      <c r="AE8021" s="5"/>
      <c r="AF8021" s="5"/>
      <c r="AG8021" s="5"/>
      <c r="AH8021" s="5"/>
      <c r="AI8021" s="5"/>
      <c r="AJ8021" s="5"/>
    </row>
    <row r="8022" spans="11:36">
      <c r="K8022" s="5"/>
      <c r="L8022" s="5"/>
      <c r="M8022" s="5"/>
      <c r="N8022" s="5"/>
      <c r="O8022" s="5"/>
      <c r="P8022" s="5"/>
      <c r="Q8022" s="5"/>
      <c r="R8022" s="5"/>
      <c r="S8022" s="5"/>
      <c r="T8022" s="5"/>
      <c r="U8022" s="5"/>
      <c r="V8022" s="5"/>
      <c r="W8022" s="5"/>
      <c r="X8022" s="5"/>
      <c r="Y8022" s="5"/>
      <c r="Z8022" s="5"/>
      <c r="AA8022" s="5"/>
      <c r="AB8022" s="5"/>
      <c r="AC8022" s="5"/>
      <c r="AD8022" s="5"/>
      <c r="AE8022" s="5"/>
      <c r="AF8022" s="5"/>
      <c r="AG8022" s="5"/>
      <c r="AH8022" s="5"/>
      <c r="AI8022" s="5"/>
      <c r="AJ8022" s="5"/>
    </row>
    <row r="8023" spans="11:36">
      <c r="K8023" s="5"/>
      <c r="L8023" s="5"/>
      <c r="M8023" s="5"/>
      <c r="N8023" s="5"/>
      <c r="O8023" s="5"/>
      <c r="P8023" s="5"/>
      <c r="Q8023" s="5"/>
      <c r="R8023" s="5"/>
      <c r="S8023" s="5"/>
      <c r="T8023" s="5"/>
      <c r="U8023" s="5"/>
      <c r="V8023" s="5"/>
      <c r="W8023" s="5"/>
      <c r="X8023" s="5"/>
      <c r="Y8023" s="5"/>
      <c r="Z8023" s="5"/>
      <c r="AA8023" s="5"/>
      <c r="AB8023" s="5"/>
      <c r="AC8023" s="5"/>
      <c r="AD8023" s="5"/>
      <c r="AE8023" s="5"/>
      <c r="AF8023" s="5"/>
      <c r="AG8023" s="5"/>
      <c r="AH8023" s="5"/>
      <c r="AI8023" s="5"/>
      <c r="AJ8023" s="5"/>
    </row>
    <row r="8024" spans="11:36">
      <c r="K8024" s="5"/>
      <c r="L8024" s="5"/>
      <c r="M8024" s="5"/>
      <c r="N8024" s="5"/>
      <c r="O8024" s="5"/>
      <c r="P8024" s="5"/>
      <c r="Q8024" s="5"/>
      <c r="R8024" s="5"/>
      <c r="S8024" s="5"/>
      <c r="T8024" s="5"/>
      <c r="U8024" s="5"/>
      <c r="V8024" s="5"/>
      <c r="W8024" s="5"/>
      <c r="X8024" s="5"/>
      <c r="Y8024" s="5"/>
      <c r="Z8024" s="5"/>
      <c r="AA8024" s="5"/>
      <c r="AB8024" s="5"/>
      <c r="AC8024" s="5"/>
      <c r="AD8024" s="5"/>
      <c r="AE8024" s="5"/>
      <c r="AF8024" s="5"/>
      <c r="AG8024" s="5"/>
      <c r="AH8024" s="5"/>
      <c r="AI8024" s="5"/>
      <c r="AJ8024" s="5"/>
    </row>
    <row r="8025" spans="11:36">
      <c r="K8025" s="5"/>
      <c r="L8025" s="5"/>
      <c r="M8025" s="5"/>
      <c r="N8025" s="5"/>
      <c r="O8025" s="5"/>
      <c r="P8025" s="5"/>
      <c r="Q8025" s="5"/>
      <c r="R8025" s="5"/>
      <c r="S8025" s="5"/>
      <c r="T8025" s="5"/>
      <c r="U8025" s="5"/>
      <c r="V8025" s="5"/>
      <c r="W8025" s="5"/>
      <c r="X8025" s="5"/>
      <c r="Y8025" s="5"/>
      <c r="Z8025" s="5"/>
      <c r="AA8025" s="5"/>
      <c r="AB8025" s="5"/>
      <c r="AC8025" s="5"/>
      <c r="AD8025" s="5"/>
      <c r="AE8025" s="5"/>
      <c r="AF8025" s="5"/>
      <c r="AG8025" s="5"/>
      <c r="AH8025" s="5"/>
      <c r="AI8025" s="5"/>
      <c r="AJ8025" s="5"/>
    </row>
    <row r="8026" spans="11:36">
      <c r="K8026" s="5"/>
      <c r="L8026" s="5"/>
      <c r="M8026" s="5"/>
      <c r="N8026" s="5"/>
      <c r="O8026" s="5"/>
      <c r="P8026" s="5"/>
      <c r="Q8026" s="5"/>
      <c r="R8026" s="5"/>
      <c r="S8026" s="5"/>
      <c r="T8026" s="5"/>
      <c r="U8026" s="5"/>
      <c r="V8026" s="5"/>
      <c r="W8026" s="5"/>
      <c r="X8026" s="5"/>
      <c r="Y8026" s="5"/>
      <c r="Z8026" s="5"/>
      <c r="AA8026" s="5"/>
      <c r="AB8026" s="5"/>
      <c r="AC8026" s="5"/>
      <c r="AD8026" s="5"/>
      <c r="AE8026" s="5"/>
      <c r="AF8026" s="5"/>
      <c r="AG8026" s="5"/>
      <c r="AH8026" s="5"/>
      <c r="AI8026" s="5"/>
      <c r="AJ8026" s="5"/>
    </row>
    <row r="8027" spans="11:36">
      <c r="K8027" s="5"/>
      <c r="L8027" s="5"/>
      <c r="M8027" s="5"/>
      <c r="N8027" s="5"/>
      <c r="O8027" s="5"/>
      <c r="P8027" s="5"/>
      <c r="Q8027" s="5"/>
      <c r="R8027" s="5"/>
      <c r="S8027" s="5"/>
      <c r="T8027" s="5"/>
      <c r="U8027" s="5"/>
      <c r="V8027" s="5"/>
      <c r="W8027" s="5"/>
      <c r="X8027" s="5"/>
      <c r="Y8027" s="5"/>
      <c r="Z8027" s="5"/>
      <c r="AA8027" s="5"/>
      <c r="AB8027" s="5"/>
      <c r="AC8027" s="5"/>
      <c r="AD8027" s="5"/>
      <c r="AE8027" s="5"/>
      <c r="AF8027" s="5"/>
      <c r="AG8027" s="5"/>
      <c r="AH8027" s="5"/>
      <c r="AI8027" s="5"/>
      <c r="AJ8027" s="5"/>
    </row>
    <row r="8028" spans="11:36">
      <c r="K8028" s="5"/>
      <c r="L8028" s="5"/>
      <c r="M8028" s="5"/>
      <c r="N8028" s="5"/>
      <c r="O8028" s="5"/>
      <c r="P8028" s="5"/>
      <c r="Q8028" s="5"/>
      <c r="R8028" s="5"/>
      <c r="S8028" s="5"/>
      <c r="T8028" s="5"/>
      <c r="U8028" s="5"/>
      <c r="V8028" s="5"/>
      <c r="W8028" s="5"/>
      <c r="X8028" s="5"/>
      <c r="Y8028" s="5"/>
      <c r="Z8028" s="5"/>
      <c r="AA8028" s="5"/>
      <c r="AB8028" s="5"/>
      <c r="AC8028" s="5"/>
      <c r="AD8028" s="5"/>
      <c r="AE8028" s="5"/>
      <c r="AF8028" s="5"/>
      <c r="AG8028" s="5"/>
      <c r="AH8028" s="5"/>
      <c r="AI8028" s="5"/>
      <c r="AJ8028" s="5"/>
    </row>
    <row r="8029" spans="11:36">
      <c r="K8029" s="5"/>
      <c r="L8029" s="5"/>
      <c r="M8029" s="5"/>
      <c r="N8029" s="5"/>
      <c r="O8029" s="5"/>
      <c r="P8029" s="5"/>
      <c r="Q8029" s="5"/>
      <c r="R8029" s="5"/>
      <c r="S8029" s="5"/>
      <c r="T8029" s="5"/>
      <c r="U8029" s="5"/>
      <c r="V8029" s="5"/>
      <c r="W8029" s="5"/>
      <c r="X8029" s="5"/>
      <c r="Y8029" s="5"/>
      <c r="Z8029" s="5"/>
      <c r="AA8029" s="5"/>
      <c r="AB8029" s="5"/>
      <c r="AC8029" s="5"/>
      <c r="AD8029" s="5"/>
      <c r="AE8029" s="5"/>
      <c r="AF8029" s="5"/>
      <c r="AG8029" s="5"/>
      <c r="AH8029" s="5"/>
      <c r="AI8029" s="5"/>
      <c r="AJ8029" s="5"/>
    </row>
    <row r="8030" spans="11:36">
      <c r="K8030" s="5"/>
      <c r="L8030" s="5"/>
      <c r="M8030" s="5"/>
      <c r="N8030" s="5"/>
      <c r="O8030" s="5"/>
      <c r="P8030" s="5"/>
      <c r="Q8030" s="5"/>
      <c r="R8030" s="5"/>
      <c r="S8030" s="5"/>
      <c r="T8030" s="5"/>
      <c r="U8030" s="5"/>
      <c r="V8030" s="5"/>
      <c r="W8030" s="5"/>
      <c r="X8030" s="5"/>
      <c r="Y8030" s="5"/>
      <c r="Z8030" s="5"/>
      <c r="AA8030" s="5"/>
      <c r="AB8030" s="5"/>
      <c r="AC8030" s="5"/>
      <c r="AD8030" s="5"/>
      <c r="AE8030" s="5"/>
      <c r="AF8030" s="5"/>
      <c r="AG8030" s="5"/>
      <c r="AH8030" s="5"/>
      <c r="AI8030" s="5"/>
      <c r="AJ8030" s="5"/>
    </row>
    <row r="8031" spans="11:36">
      <c r="K8031" s="5"/>
      <c r="L8031" s="5"/>
      <c r="M8031" s="5"/>
      <c r="N8031" s="5"/>
      <c r="O8031" s="5"/>
      <c r="P8031" s="5"/>
      <c r="Q8031" s="5"/>
      <c r="R8031" s="5"/>
      <c r="S8031" s="5"/>
      <c r="T8031" s="5"/>
      <c r="U8031" s="5"/>
      <c r="V8031" s="5"/>
      <c r="W8031" s="5"/>
      <c r="X8031" s="5"/>
      <c r="Y8031" s="5"/>
      <c r="Z8031" s="5"/>
      <c r="AA8031" s="5"/>
      <c r="AB8031" s="5"/>
      <c r="AC8031" s="5"/>
      <c r="AD8031" s="5"/>
      <c r="AE8031" s="5"/>
      <c r="AF8031" s="5"/>
      <c r="AG8031" s="5"/>
      <c r="AH8031" s="5"/>
      <c r="AI8031" s="5"/>
      <c r="AJ8031" s="5"/>
    </row>
    <row r="8032" spans="11:36">
      <c r="K8032" s="5"/>
      <c r="L8032" s="5"/>
      <c r="M8032" s="5"/>
      <c r="N8032" s="5"/>
      <c r="O8032" s="5"/>
      <c r="P8032" s="5"/>
      <c r="Q8032" s="5"/>
      <c r="R8032" s="5"/>
      <c r="S8032" s="5"/>
      <c r="T8032" s="5"/>
      <c r="U8032" s="5"/>
      <c r="V8032" s="5"/>
      <c r="W8032" s="5"/>
      <c r="X8032" s="5"/>
      <c r="Y8032" s="5"/>
      <c r="Z8032" s="5"/>
      <c r="AA8032" s="5"/>
      <c r="AB8032" s="5"/>
      <c r="AC8032" s="5"/>
      <c r="AD8032" s="5"/>
      <c r="AE8032" s="5"/>
      <c r="AF8032" s="5"/>
      <c r="AG8032" s="5"/>
      <c r="AH8032" s="5"/>
      <c r="AI8032" s="5"/>
      <c r="AJ8032" s="5"/>
    </row>
    <row r="8033" spans="11:36">
      <c r="K8033" s="5"/>
      <c r="L8033" s="5"/>
      <c r="M8033" s="5"/>
      <c r="N8033" s="5"/>
      <c r="O8033" s="5"/>
      <c r="P8033" s="5"/>
      <c r="Q8033" s="5"/>
      <c r="R8033" s="5"/>
      <c r="S8033" s="5"/>
      <c r="T8033" s="5"/>
      <c r="U8033" s="5"/>
      <c r="V8033" s="5"/>
      <c r="W8033" s="5"/>
      <c r="X8033" s="5"/>
      <c r="Y8033" s="5"/>
      <c r="Z8033" s="5"/>
      <c r="AA8033" s="5"/>
      <c r="AB8033" s="5"/>
      <c r="AC8033" s="5"/>
      <c r="AD8033" s="5"/>
      <c r="AE8033" s="5"/>
      <c r="AF8033" s="5"/>
      <c r="AG8033" s="5"/>
      <c r="AH8033" s="5"/>
      <c r="AI8033" s="5"/>
      <c r="AJ8033" s="5"/>
    </row>
    <row r="8034" spans="11:36">
      <c r="K8034" s="5"/>
      <c r="L8034" s="5"/>
      <c r="M8034" s="5"/>
      <c r="N8034" s="5"/>
      <c r="O8034" s="5"/>
      <c r="P8034" s="5"/>
      <c r="Q8034" s="5"/>
      <c r="R8034" s="5"/>
      <c r="S8034" s="5"/>
      <c r="T8034" s="5"/>
      <c r="U8034" s="5"/>
      <c r="V8034" s="5"/>
      <c r="W8034" s="5"/>
      <c r="X8034" s="5"/>
      <c r="Y8034" s="5"/>
      <c r="Z8034" s="5"/>
      <c r="AA8034" s="5"/>
      <c r="AB8034" s="5"/>
      <c r="AC8034" s="5"/>
      <c r="AD8034" s="5"/>
      <c r="AE8034" s="5"/>
      <c r="AF8034" s="5"/>
      <c r="AG8034" s="5"/>
      <c r="AH8034" s="5"/>
      <c r="AI8034" s="5"/>
      <c r="AJ8034" s="5"/>
    </row>
    <row r="8035" spans="11:36">
      <c r="K8035" s="5"/>
      <c r="L8035" s="5"/>
      <c r="M8035" s="5"/>
      <c r="N8035" s="5"/>
      <c r="O8035" s="5"/>
      <c r="P8035" s="5"/>
      <c r="Q8035" s="5"/>
      <c r="R8035" s="5"/>
      <c r="S8035" s="5"/>
      <c r="T8035" s="5"/>
      <c r="U8035" s="5"/>
      <c r="V8035" s="5"/>
      <c r="W8035" s="5"/>
      <c r="X8035" s="5"/>
      <c r="Y8035" s="5"/>
      <c r="Z8035" s="5"/>
      <c r="AA8035" s="5"/>
      <c r="AB8035" s="5"/>
      <c r="AC8035" s="5"/>
      <c r="AD8035" s="5"/>
      <c r="AE8035" s="5"/>
      <c r="AF8035" s="5"/>
      <c r="AG8035" s="5"/>
      <c r="AH8035" s="5"/>
      <c r="AI8035" s="5"/>
      <c r="AJ8035" s="5"/>
    </row>
    <row r="8036" spans="11:36">
      <c r="K8036" s="5"/>
      <c r="L8036" s="5"/>
      <c r="M8036" s="5"/>
      <c r="N8036" s="5"/>
      <c r="O8036" s="5"/>
      <c r="P8036" s="5"/>
      <c r="Q8036" s="5"/>
      <c r="R8036" s="5"/>
      <c r="S8036" s="5"/>
      <c r="T8036" s="5"/>
      <c r="U8036" s="5"/>
      <c r="V8036" s="5"/>
      <c r="W8036" s="5"/>
      <c r="X8036" s="5"/>
      <c r="Y8036" s="5"/>
      <c r="Z8036" s="5"/>
      <c r="AA8036" s="5"/>
      <c r="AB8036" s="5"/>
      <c r="AC8036" s="5"/>
      <c r="AD8036" s="5"/>
      <c r="AE8036" s="5"/>
      <c r="AF8036" s="5"/>
      <c r="AG8036" s="5"/>
      <c r="AH8036" s="5"/>
      <c r="AI8036" s="5"/>
      <c r="AJ8036" s="5"/>
    </row>
    <row r="8037" spans="11:36">
      <c r="K8037" s="5"/>
      <c r="L8037" s="5"/>
      <c r="M8037" s="5"/>
      <c r="N8037" s="5"/>
      <c r="O8037" s="5"/>
      <c r="P8037" s="5"/>
      <c r="Q8037" s="5"/>
      <c r="R8037" s="5"/>
      <c r="S8037" s="5"/>
      <c r="T8037" s="5"/>
      <c r="U8037" s="5"/>
      <c r="V8037" s="5"/>
      <c r="W8037" s="5"/>
      <c r="X8037" s="5"/>
      <c r="Y8037" s="5"/>
      <c r="Z8037" s="5"/>
      <c r="AA8037" s="5"/>
      <c r="AB8037" s="5"/>
      <c r="AC8037" s="5"/>
      <c r="AD8037" s="5"/>
      <c r="AE8037" s="5"/>
      <c r="AF8037" s="5"/>
      <c r="AG8037" s="5"/>
      <c r="AH8037" s="5"/>
      <c r="AI8037" s="5"/>
      <c r="AJ8037" s="5"/>
    </row>
    <row r="8038" spans="11:36">
      <c r="K8038" s="5"/>
      <c r="L8038" s="5"/>
      <c r="M8038" s="5"/>
      <c r="N8038" s="5"/>
      <c r="O8038" s="5"/>
      <c r="P8038" s="5"/>
      <c r="Q8038" s="5"/>
      <c r="R8038" s="5"/>
      <c r="S8038" s="5"/>
      <c r="T8038" s="5"/>
      <c r="U8038" s="5"/>
      <c r="V8038" s="5"/>
      <c r="W8038" s="5"/>
      <c r="X8038" s="5"/>
      <c r="Y8038" s="5"/>
      <c r="Z8038" s="5"/>
      <c r="AA8038" s="5"/>
      <c r="AB8038" s="5"/>
      <c r="AC8038" s="5"/>
      <c r="AD8038" s="5"/>
      <c r="AE8038" s="5"/>
      <c r="AF8038" s="5"/>
      <c r="AG8038" s="5"/>
      <c r="AH8038" s="5"/>
      <c r="AI8038" s="5"/>
      <c r="AJ8038" s="5"/>
    </row>
    <row r="8039" spans="11:36">
      <c r="K8039" s="5"/>
      <c r="L8039" s="5"/>
      <c r="M8039" s="5"/>
      <c r="N8039" s="5"/>
      <c r="O8039" s="5"/>
      <c r="P8039" s="5"/>
      <c r="Q8039" s="5"/>
      <c r="R8039" s="5"/>
      <c r="S8039" s="5"/>
      <c r="T8039" s="5"/>
      <c r="U8039" s="5"/>
      <c r="V8039" s="5"/>
      <c r="W8039" s="5"/>
      <c r="X8039" s="5"/>
      <c r="Y8039" s="5"/>
      <c r="Z8039" s="5"/>
      <c r="AA8039" s="5"/>
      <c r="AB8039" s="5"/>
      <c r="AC8039" s="5"/>
      <c r="AD8039" s="5"/>
      <c r="AE8039" s="5"/>
      <c r="AF8039" s="5"/>
      <c r="AG8039" s="5"/>
      <c r="AH8039" s="5"/>
      <c r="AI8039" s="5"/>
      <c r="AJ8039" s="5"/>
    </row>
    <row r="8040" spans="11:36">
      <c r="K8040" s="5"/>
      <c r="L8040" s="5"/>
      <c r="M8040" s="5"/>
      <c r="N8040" s="5"/>
      <c r="O8040" s="5"/>
      <c r="P8040" s="5"/>
      <c r="Q8040" s="5"/>
      <c r="R8040" s="5"/>
      <c r="S8040" s="5"/>
      <c r="T8040" s="5"/>
      <c r="U8040" s="5"/>
      <c r="V8040" s="5"/>
      <c r="W8040" s="5"/>
      <c r="X8040" s="5"/>
      <c r="Y8040" s="5"/>
      <c r="Z8040" s="5"/>
      <c r="AA8040" s="5"/>
      <c r="AB8040" s="5"/>
      <c r="AC8040" s="5"/>
      <c r="AD8040" s="5"/>
      <c r="AE8040" s="5"/>
      <c r="AF8040" s="5"/>
      <c r="AG8040" s="5"/>
      <c r="AH8040" s="5"/>
      <c r="AI8040" s="5"/>
      <c r="AJ8040" s="5"/>
    </row>
    <row r="8041" spans="11:36">
      <c r="K8041" s="5"/>
      <c r="L8041" s="5"/>
      <c r="M8041" s="5"/>
      <c r="N8041" s="5"/>
      <c r="O8041" s="5"/>
      <c r="P8041" s="5"/>
      <c r="Q8041" s="5"/>
      <c r="R8041" s="5"/>
      <c r="S8041" s="5"/>
      <c r="T8041" s="5"/>
      <c r="U8041" s="5"/>
      <c r="V8041" s="5"/>
      <c r="W8041" s="5"/>
      <c r="X8041" s="5"/>
      <c r="Y8041" s="5"/>
      <c r="Z8041" s="5"/>
      <c r="AA8041" s="5"/>
      <c r="AB8041" s="5"/>
      <c r="AC8041" s="5"/>
      <c r="AD8041" s="5"/>
      <c r="AE8041" s="5"/>
      <c r="AF8041" s="5"/>
      <c r="AG8041" s="5"/>
      <c r="AH8041" s="5"/>
      <c r="AI8041" s="5"/>
      <c r="AJ8041" s="5"/>
    </row>
    <row r="8042" spans="11:36">
      <c r="K8042" s="5"/>
      <c r="L8042" s="5"/>
      <c r="M8042" s="5"/>
      <c r="N8042" s="5"/>
      <c r="O8042" s="5"/>
      <c r="P8042" s="5"/>
      <c r="Q8042" s="5"/>
      <c r="R8042" s="5"/>
      <c r="S8042" s="5"/>
      <c r="T8042" s="5"/>
      <c r="U8042" s="5"/>
      <c r="V8042" s="5"/>
      <c r="W8042" s="5"/>
      <c r="X8042" s="5"/>
      <c r="Y8042" s="5"/>
      <c r="Z8042" s="5"/>
      <c r="AA8042" s="5"/>
      <c r="AB8042" s="5"/>
      <c r="AC8042" s="5"/>
      <c r="AD8042" s="5"/>
      <c r="AE8042" s="5"/>
      <c r="AF8042" s="5"/>
      <c r="AG8042" s="5"/>
      <c r="AH8042" s="5"/>
      <c r="AI8042" s="5"/>
      <c r="AJ8042" s="5"/>
    </row>
    <row r="8043" spans="11:36">
      <c r="K8043" s="5"/>
      <c r="L8043" s="5"/>
      <c r="M8043" s="5"/>
      <c r="N8043" s="5"/>
      <c r="O8043" s="5"/>
      <c r="P8043" s="5"/>
      <c r="Q8043" s="5"/>
      <c r="R8043" s="5"/>
      <c r="S8043" s="5"/>
      <c r="T8043" s="5"/>
      <c r="U8043" s="5"/>
      <c r="V8043" s="5"/>
      <c r="W8043" s="5"/>
      <c r="X8043" s="5"/>
      <c r="Y8043" s="5"/>
      <c r="Z8043" s="5"/>
      <c r="AA8043" s="5"/>
      <c r="AB8043" s="5"/>
      <c r="AC8043" s="5"/>
      <c r="AD8043" s="5"/>
      <c r="AE8043" s="5"/>
      <c r="AF8043" s="5"/>
      <c r="AG8043" s="5"/>
      <c r="AH8043" s="5"/>
      <c r="AI8043" s="5"/>
      <c r="AJ8043" s="5"/>
    </row>
    <row r="8044" spans="11:36">
      <c r="K8044" s="5"/>
      <c r="L8044" s="5"/>
      <c r="M8044" s="5"/>
      <c r="N8044" s="5"/>
      <c r="O8044" s="5"/>
      <c r="P8044" s="5"/>
      <c r="Q8044" s="5"/>
      <c r="R8044" s="5"/>
      <c r="S8044" s="5"/>
      <c r="T8044" s="5"/>
      <c r="U8044" s="5"/>
      <c r="V8044" s="5"/>
      <c r="W8044" s="5"/>
      <c r="X8044" s="5"/>
      <c r="Y8044" s="5"/>
      <c r="Z8044" s="5"/>
      <c r="AA8044" s="5"/>
      <c r="AB8044" s="5"/>
      <c r="AC8044" s="5"/>
      <c r="AD8044" s="5"/>
      <c r="AE8044" s="5"/>
      <c r="AF8044" s="5"/>
      <c r="AG8044" s="5"/>
      <c r="AH8044" s="5"/>
      <c r="AI8044" s="5"/>
      <c r="AJ8044" s="5"/>
    </row>
    <row r="8045" spans="11:36">
      <c r="K8045" s="5"/>
      <c r="L8045" s="5"/>
      <c r="M8045" s="5"/>
      <c r="N8045" s="5"/>
      <c r="O8045" s="5"/>
      <c r="P8045" s="5"/>
      <c r="Q8045" s="5"/>
      <c r="R8045" s="5"/>
      <c r="S8045" s="5"/>
      <c r="T8045" s="5"/>
      <c r="U8045" s="5"/>
      <c r="V8045" s="5"/>
      <c r="W8045" s="5"/>
      <c r="X8045" s="5"/>
      <c r="Y8045" s="5"/>
      <c r="Z8045" s="5"/>
      <c r="AA8045" s="5"/>
      <c r="AB8045" s="5"/>
      <c r="AC8045" s="5"/>
      <c r="AD8045" s="5"/>
      <c r="AE8045" s="5"/>
      <c r="AF8045" s="5"/>
      <c r="AG8045" s="5"/>
      <c r="AH8045" s="5"/>
      <c r="AI8045" s="5"/>
      <c r="AJ8045" s="5"/>
    </row>
    <row r="8046" spans="11:36">
      <c r="K8046" s="5"/>
      <c r="L8046" s="5"/>
      <c r="M8046" s="5"/>
      <c r="N8046" s="5"/>
      <c r="O8046" s="5"/>
      <c r="P8046" s="5"/>
      <c r="Q8046" s="5"/>
      <c r="R8046" s="5"/>
      <c r="S8046" s="5"/>
      <c r="T8046" s="5"/>
      <c r="U8046" s="5"/>
      <c r="V8046" s="5"/>
      <c r="W8046" s="5"/>
      <c r="X8046" s="5"/>
      <c r="Y8046" s="5"/>
      <c r="Z8046" s="5"/>
      <c r="AA8046" s="5"/>
      <c r="AB8046" s="5"/>
      <c r="AC8046" s="5"/>
      <c r="AD8046" s="5"/>
      <c r="AE8046" s="5"/>
      <c r="AF8046" s="5"/>
      <c r="AG8046" s="5"/>
      <c r="AH8046" s="5"/>
      <c r="AI8046" s="5"/>
      <c r="AJ8046" s="5"/>
    </row>
    <row r="8047" spans="11:36">
      <c r="K8047" s="5"/>
      <c r="L8047" s="5"/>
      <c r="M8047" s="5"/>
      <c r="N8047" s="5"/>
      <c r="O8047" s="5"/>
      <c r="P8047" s="5"/>
      <c r="Q8047" s="5"/>
      <c r="R8047" s="5"/>
      <c r="S8047" s="5"/>
      <c r="T8047" s="5"/>
      <c r="U8047" s="5"/>
      <c r="V8047" s="5"/>
      <c r="W8047" s="5"/>
      <c r="X8047" s="5"/>
      <c r="Y8047" s="5"/>
      <c r="Z8047" s="5"/>
      <c r="AA8047" s="5"/>
      <c r="AB8047" s="5"/>
      <c r="AC8047" s="5"/>
      <c r="AD8047" s="5"/>
      <c r="AE8047" s="5"/>
      <c r="AF8047" s="5"/>
      <c r="AG8047" s="5"/>
      <c r="AH8047" s="5"/>
      <c r="AI8047" s="5"/>
      <c r="AJ8047" s="5"/>
    </row>
    <row r="8048" spans="11:36">
      <c r="K8048" s="5"/>
      <c r="L8048" s="5"/>
      <c r="M8048" s="5"/>
      <c r="N8048" s="5"/>
      <c r="O8048" s="5"/>
      <c r="P8048" s="5"/>
      <c r="Q8048" s="5"/>
      <c r="R8048" s="5"/>
      <c r="S8048" s="5"/>
      <c r="T8048" s="5"/>
      <c r="U8048" s="5"/>
      <c r="V8048" s="5"/>
      <c r="W8048" s="5"/>
      <c r="X8048" s="5"/>
      <c r="Y8048" s="5"/>
      <c r="Z8048" s="5"/>
      <c r="AA8048" s="5"/>
      <c r="AB8048" s="5"/>
      <c r="AC8048" s="5"/>
      <c r="AD8048" s="5"/>
      <c r="AE8048" s="5"/>
      <c r="AF8048" s="5"/>
      <c r="AG8048" s="5"/>
      <c r="AH8048" s="5"/>
      <c r="AI8048" s="5"/>
      <c r="AJ8048" s="5"/>
    </row>
    <row r="8049" spans="11:36">
      <c r="K8049" s="5"/>
      <c r="L8049" s="5"/>
      <c r="M8049" s="5"/>
      <c r="N8049" s="5"/>
      <c r="O8049" s="5"/>
      <c r="P8049" s="5"/>
      <c r="Q8049" s="5"/>
      <c r="R8049" s="5"/>
      <c r="S8049" s="5"/>
      <c r="T8049" s="5"/>
      <c r="U8049" s="5"/>
      <c r="V8049" s="5"/>
      <c r="W8049" s="5"/>
      <c r="X8049" s="5"/>
      <c r="Y8049" s="5"/>
      <c r="Z8049" s="5"/>
      <c r="AA8049" s="5"/>
      <c r="AB8049" s="5"/>
      <c r="AC8049" s="5"/>
      <c r="AD8049" s="5"/>
      <c r="AE8049" s="5"/>
      <c r="AF8049" s="5"/>
      <c r="AG8049" s="5"/>
      <c r="AH8049" s="5"/>
      <c r="AI8049" s="5"/>
      <c r="AJ8049" s="5"/>
    </row>
    <row r="8050" spans="11:36">
      <c r="K8050" s="5"/>
      <c r="L8050" s="5"/>
      <c r="M8050" s="5"/>
      <c r="N8050" s="5"/>
      <c r="O8050" s="5"/>
      <c r="P8050" s="5"/>
      <c r="Q8050" s="5"/>
      <c r="R8050" s="5"/>
      <c r="S8050" s="5"/>
      <c r="T8050" s="5"/>
      <c r="U8050" s="5"/>
      <c r="V8050" s="5"/>
      <c r="W8050" s="5"/>
      <c r="X8050" s="5"/>
      <c r="Y8050" s="5"/>
      <c r="Z8050" s="5"/>
      <c r="AA8050" s="5"/>
      <c r="AB8050" s="5"/>
      <c r="AC8050" s="5"/>
      <c r="AD8050" s="5"/>
      <c r="AE8050" s="5"/>
      <c r="AF8050" s="5"/>
      <c r="AG8050" s="5"/>
      <c r="AH8050" s="5"/>
      <c r="AI8050" s="5"/>
      <c r="AJ8050" s="5"/>
    </row>
    <row r="8051" spans="11:36">
      <c r="K8051" s="5"/>
      <c r="L8051" s="5"/>
      <c r="M8051" s="5"/>
      <c r="N8051" s="5"/>
      <c r="O8051" s="5"/>
      <c r="P8051" s="5"/>
      <c r="Q8051" s="5"/>
      <c r="R8051" s="5"/>
      <c r="S8051" s="5"/>
      <c r="T8051" s="5"/>
      <c r="U8051" s="5"/>
      <c r="V8051" s="5"/>
      <c r="W8051" s="5"/>
      <c r="X8051" s="5"/>
      <c r="Y8051" s="5"/>
      <c r="Z8051" s="5"/>
      <c r="AA8051" s="5"/>
      <c r="AB8051" s="5"/>
      <c r="AC8051" s="5"/>
      <c r="AD8051" s="5"/>
      <c r="AE8051" s="5"/>
      <c r="AF8051" s="5"/>
      <c r="AG8051" s="5"/>
      <c r="AH8051" s="5"/>
      <c r="AI8051" s="5"/>
      <c r="AJ8051" s="5"/>
    </row>
    <row r="8052" spans="11:36">
      <c r="K8052" s="5"/>
      <c r="L8052" s="5"/>
      <c r="M8052" s="5"/>
      <c r="N8052" s="5"/>
      <c r="O8052" s="5"/>
      <c r="P8052" s="5"/>
      <c r="Q8052" s="5"/>
      <c r="R8052" s="5"/>
      <c r="S8052" s="5"/>
      <c r="T8052" s="5"/>
      <c r="U8052" s="5"/>
      <c r="V8052" s="5"/>
      <c r="W8052" s="5"/>
      <c r="X8052" s="5"/>
      <c r="Y8052" s="5"/>
      <c r="Z8052" s="5"/>
      <c r="AA8052" s="5"/>
      <c r="AB8052" s="5"/>
      <c r="AC8052" s="5"/>
      <c r="AD8052" s="5"/>
      <c r="AE8052" s="5"/>
      <c r="AF8052" s="5"/>
      <c r="AG8052" s="5"/>
      <c r="AH8052" s="5"/>
      <c r="AI8052" s="5"/>
      <c r="AJ8052" s="5"/>
    </row>
    <row r="8053" spans="11:36">
      <c r="K8053" s="5"/>
      <c r="L8053" s="5"/>
      <c r="M8053" s="5"/>
      <c r="N8053" s="5"/>
      <c r="O8053" s="5"/>
      <c r="P8053" s="5"/>
      <c r="Q8053" s="5"/>
      <c r="R8053" s="5"/>
      <c r="S8053" s="5"/>
      <c r="T8053" s="5"/>
      <c r="U8053" s="5"/>
      <c r="V8053" s="5"/>
      <c r="W8053" s="5"/>
      <c r="X8053" s="5"/>
      <c r="Y8053" s="5"/>
      <c r="Z8053" s="5"/>
      <c r="AA8053" s="5"/>
      <c r="AB8053" s="5"/>
      <c r="AC8053" s="5"/>
      <c r="AD8053" s="5"/>
      <c r="AE8053" s="5"/>
      <c r="AF8053" s="5"/>
      <c r="AG8053" s="5"/>
      <c r="AH8053" s="5"/>
      <c r="AI8053" s="5"/>
      <c r="AJ8053" s="5"/>
    </row>
    <row r="8054" spans="11:36">
      <c r="K8054" s="5"/>
      <c r="L8054" s="5"/>
      <c r="M8054" s="5"/>
      <c r="N8054" s="5"/>
      <c r="O8054" s="5"/>
      <c r="P8054" s="5"/>
      <c r="Q8054" s="5"/>
      <c r="R8054" s="5"/>
      <c r="S8054" s="5"/>
      <c r="T8054" s="5"/>
      <c r="U8054" s="5"/>
      <c r="V8054" s="5"/>
      <c r="W8054" s="5"/>
      <c r="X8054" s="5"/>
      <c r="Y8054" s="5"/>
      <c r="Z8054" s="5"/>
      <c r="AA8054" s="5"/>
      <c r="AB8054" s="5"/>
      <c r="AC8054" s="5"/>
      <c r="AD8054" s="5"/>
      <c r="AE8054" s="5"/>
      <c r="AF8054" s="5"/>
      <c r="AG8054" s="5"/>
      <c r="AH8054" s="5"/>
      <c r="AI8054" s="5"/>
      <c r="AJ8054" s="5"/>
    </row>
    <row r="8055" spans="11:36">
      <c r="K8055" s="5"/>
      <c r="L8055" s="5"/>
      <c r="M8055" s="5"/>
      <c r="N8055" s="5"/>
      <c r="O8055" s="5"/>
      <c r="P8055" s="5"/>
      <c r="Q8055" s="5"/>
      <c r="R8055" s="5"/>
      <c r="S8055" s="5"/>
      <c r="T8055" s="5"/>
      <c r="U8055" s="5"/>
      <c r="V8055" s="5"/>
      <c r="W8055" s="5"/>
      <c r="X8055" s="5"/>
      <c r="Y8055" s="5"/>
      <c r="Z8055" s="5"/>
      <c r="AA8055" s="5"/>
      <c r="AB8055" s="5"/>
      <c r="AC8055" s="5"/>
      <c r="AD8055" s="5"/>
      <c r="AE8055" s="5"/>
      <c r="AF8055" s="5"/>
      <c r="AG8055" s="5"/>
      <c r="AH8055" s="5"/>
      <c r="AI8055" s="5"/>
      <c r="AJ8055" s="5"/>
    </row>
    <row r="8056" spans="11:36">
      <c r="K8056" s="5"/>
      <c r="L8056" s="5"/>
      <c r="M8056" s="5"/>
      <c r="N8056" s="5"/>
      <c r="O8056" s="5"/>
      <c r="P8056" s="5"/>
      <c r="Q8056" s="5"/>
      <c r="R8056" s="5"/>
      <c r="S8056" s="5"/>
      <c r="T8056" s="5"/>
      <c r="U8056" s="5"/>
      <c r="V8056" s="5"/>
      <c r="W8056" s="5"/>
      <c r="X8056" s="5"/>
      <c r="Y8056" s="5"/>
      <c r="Z8056" s="5"/>
      <c r="AA8056" s="5"/>
      <c r="AB8056" s="5"/>
      <c r="AC8056" s="5"/>
      <c r="AD8056" s="5"/>
      <c r="AE8056" s="5"/>
      <c r="AF8056" s="5"/>
      <c r="AG8056" s="5"/>
      <c r="AH8056" s="5"/>
      <c r="AI8056" s="5"/>
      <c r="AJ8056" s="5"/>
    </row>
    <row r="8057" spans="11:36">
      <c r="K8057" s="5"/>
      <c r="L8057" s="5"/>
      <c r="M8057" s="5"/>
      <c r="N8057" s="5"/>
      <c r="O8057" s="5"/>
      <c r="P8057" s="5"/>
      <c r="Q8057" s="5"/>
      <c r="R8057" s="5"/>
      <c r="S8057" s="5"/>
      <c r="T8057" s="5"/>
      <c r="U8057" s="5"/>
      <c r="V8057" s="5"/>
      <c r="W8057" s="5"/>
      <c r="X8057" s="5"/>
      <c r="Y8057" s="5"/>
      <c r="Z8057" s="5"/>
      <c r="AA8057" s="5"/>
      <c r="AB8057" s="5"/>
      <c r="AC8057" s="5"/>
      <c r="AD8057" s="5"/>
      <c r="AE8057" s="5"/>
      <c r="AF8057" s="5"/>
      <c r="AG8057" s="5"/>
      <c r="AH8057" s="5"/>
      <c r="AI8057" s="5"/>
      <c r="AJ8057" s="5"/>
    </row>
    <row r="8058" spans="11:36">
      <c r="K8058" s="5"/>
      <c r="L8058" s="5"/>
      <c r="M8058" s="5"/>
      <c r="N8058" s="5"/>
      <c r="O8058" s="5"/>
      <c r="P8058" s="5"/>
      <c r="Q8058" s="5"/>
      <c r="R8058" s="5"/>
      <c r="S8058" s="5"/>
      <c r="T8058" s="5"/>
      <c r="U8058" s="5"/>
      <c r="V8058" s="5"/>
      <c r="W8058" s="5"/>
      <c r="X8058" s="5"/>
      <c r="Y8058" s="5"/>
      <c r="Z8058" s="5"/>
      <c r="AA8058" s="5"/>
      <c r="AB8058" s="5"/>
      <c r="AC8058" s="5"/>
      <c r="AD8058" s="5"/>
      <c r="AE8058" s="5"/>
      <c r="AF8058" s="5"/>
      <c r="AG8058" s="5"/>
      <c r="AH8058" s="5"/>
      <c r="AI8058" s="5"/>
      <c r="AJ8058" s="5"/>
    </row>
    <row r="8059" spans="11:36">
      <c r="K8059" s="5"/>
      <c r="L8059" s="5"/>
      <c r="M8059" s="5"/>
      <c r="N8059" s="5"/>
      <c r="O8059" s="5"/>
      <c r="P8059" s="5"/>
      <c r="Q8059" s="5"/>
      <c r="R8059" s="5"/>
      <c r="S8059" s="5"/>
      <c r="T8059" s="5"/>
      <c r="U8059" s="5"/>
      <c r="V8059" s="5"/>
      <c r="W8059" s="5"/>
      <c r="X8059" s="5"/>
      <c r="Y8059" s="5"/>
      <c r="Z8059" s="5"/>
      <c r="AA8059" s="5"/>
      <c r="AB8059" s="5"/>
      <c r="AC8059" s="5"/>
      <c r="AD8059" s="5"/>
      <c r="AE8059" s="5"/>
      <c r="AF8059" s="5"/>
      <c r="AG8059" s="5"/>
      <c r="AH8059" s="5"/>
      <c r="AI8059" s="5"/>
      <c r="AJ8059" s="5"/>
    </row>
    <row r="8060" spans="11:36">
      <c r="K8060" s="5"/>
      <c r="L8060" s="5"/>
      <c r="M8060" s="5"/>
      <c r="N8060" s="5"/>
      <c r="O8060" s="5"/>
      <c r="P8060" s="5"/>
      <c r="Q8060" s="5"/>
      <c r="R8060" s="5"/>
      <c r="S8060" s="5"/>
      <c r="T8060" s="5"/>
      <c r="U8060" s="5"/>
      <c r="V8060" s="5"/>
      <c r="W8060" s="5"/>
      <c r="X8060" s="5"/>
      <c r="Y8060" s="5"/>
      <c r="Z8060" s="5"/>
      <c r="AA8060" s="5"/>
      <c r="AB8060" s="5"/>
      <c r="AC8060" s="5"/>
      <c r="AD8060" s="5"/>
      <c r="AE8060" s="5"/>
      <c r="AF8060" s="5"/>
      <c r="AG8060" s="5"/>
      <c r="AH8060" s="5"/>
      <c r="AI8060" s="5"/>
      <c r="AJ8060" s="5"/>
    </row>
    <row r="8061" spans="11:36">
      <c r="K8061" s="5"/>
      <c r="L8061" s="5"/>
      <c r="M8061" s="5"/>
      <c r="N8061" s="5"/>
      <c r="O8061" s="5"/>
      <c r="P8061" s="5"/>
      <c r="Q8061" s="5"/>
      <c r="R8061" s="5"/>
      <c r="S8061" s="5"/>
      <c r="T8061" s="5"/>
      <c r="U8061" s="5"/>
      <c r="V8061" s="5"/>
      <c r="W8061" s="5"/>
      <c r="X8061" s="5"/>
      <c r="Y8061" s="5"/>
      <c r="Z8061" s="5"/>
      <c r="AA8061" s="5"/>
      <c r="AB8061" s="5"/>
      <c r="AC8061" s="5"/>
      <c r="AD8061" s="5"/>
      <c r="AE8061" s="5"/>
      <c r="AF8061" s="5"/>
      <c r="AG8061" s="5"/>
      <c r="AH8061" s="5"/>
      <c r="AI8061" s="5"/>
      <c r="AJ8061" s="5"/>
    </row>
    <row r="8062" spans="11:36">
      <c r="K8062" s="5"/>
      <c r="L8062" s="5"/>
      <c r="M8062" s="5"/>
      <c r="N8062" s="5"/>
      <c r="O8062" s="5"/>
      <c r="P8062" s="5"/>
      <c r="Q8062" s="5"/>
      <c r="R8062" s="5"/>
      <c r="S8062" s="5"/>
      <c r="T8062" s="5"/>
      <c r="U8062" s="5"/>
      <c r="V8062" s="5"/>
      <c r="W8062" s="5"/>
      <c r="X8062" s="5"/>
      <c r="Y8062" s="5"/>
      <c r="Z8062" s="5"/>
      <c r="AA8062" s="5"/>
      <c r="AB8062" s="5"/>
      <c r="AC8062" s="5"/>
      <c r="AD8062" s="5"/>
      <c r="AE8062" s="5"/>
      <c r="AF8062" s="5"/>
      <c r="AG8062" s="5"/>
      <c r="AH8062" s="5"/>
      <c r="AI8062" s="5"/>
      <c r="AJ8062" s="5"/>
    </row>
    <row r="8063" spans="11:36">
      <c r="K8063" s="5"/>
      <c r="L8063" s="5"/>
      <c r="M8063" s="5"/>
      <c r="N8063" s="5"/>
      <c r="O8063" s="5"/>
      <c r="P8063" s="5"/>
      <c r="Q8063" s="5"/>
      <c r="R8063" s="5"/>
      <c r="S8063" s="5"/>
      <c r="T8063" s="5"/>
      <c r="U8063" s="5"/>
      <c r="V8063" s="5"/>
      <c r="W8063" s="5"/>
      <c r="X8063" s="5"/>
      <c r="Y8063" s="5"/>
      <c r="Z8063" s="5"/>
      <c r="AA8063" s="5"/>
      <c r="AB8063" s="5"/>
      <c r="AC8063" s="5"/>
      <c r="AD8063" s="5"/>
      <c r="AE8063" s="5"/>
      <c r="AF8063" s="5"/>
      <c r="AG8063" s="5"/>
      <c r="AH8063" s="5"/>
      <c r="AI8063" s="5"/>
      <c r="AJ8063" s="5"/>
    </row>
    <row r="8064" spans="11:36">
      <c r="K8064" s="5"/>
      <c r="L8064" s="5"/>
      <c r="M8064" s="5"/>
      <c r="N8064" s="5"/>
      <c r="O8064" s="5"/>
      <c r="P8064" s="5"/>
      <c r="Q8064" s="5"/>
      <c r="R8064" s="5"/>
      <c r="S8064" s="5"/>
      <c r="T8064" s="5"/>
      <c r="U8064" s="5"/>
      <c r="V8064" s="5"/>
      <c r="W8064" s="5"/>
      <c r="X8064" s="5"/>
      <c r="Y8064" s="5"/>
      <c r="Z8064" s="5"/>
      <c r="AA8064" s="5"/>
      <c r="AB8064" s="5"/>
      <c r="AC8064" s="5"/>
      <c r="AD8064" s="5"/>
      <c r="AE8064" s="5"/>
      <c r="AF8064" s="5"/>
      <c r="AG8064" s="5"/>
      <c r="AH8064" s="5"/>
      <c r="AI8064" s="5"/>
      <c r="AJ8064" s="5"/>
    </row>
    <row r="8065" spans="11:36">
      <c r="K8065" s="5"/>
      <c r="L8065" s="5"/>
      <c r="M8065" s="5"/>
      <c r="N8065" s="5"/>
      <c r="O8065" s="5"/>
      <c r="P8065" s="5"/>
      <c r="Q8065" s="5"/>
      <c r="R8065" s="5"/>
      <c r="S8065" s="5"/>
      <c r="T8065" s="5"/>
      <c r="U8065" s="5"/>
      <c r="V8065" s="5"/>
      <c r="W8065" s="5"/>
      <c r="X8065" s="5"/>
      <c r="Y8065" s="5"/>
      <c r="Z8065" s="5"/>
      <c r="AA8065" s="5"/>
      <c r="AB8065" s="5"/>
      <c r="AC8065" s="5"/>
      <c r="AD8065" s="5"/>
      <c r="AE8065" s="5"/>
      <c r="AF8065" s="5"/>
      <c r="AG8065" s="5"/>
      <c r="AH8065" s="5"/>
      <c r="AI8065" s="5"/>
      <c r="AJ8065" s="5"/>
    </row>
    <row r="8066" spans="11:36">
      <c r="K8066" s="5"/>
      <c r="L8066" s="5"/>
      <c r="M8066" s="5"/>
      <c r="N8066" s="5"/>
      <c r="O8066" s="5"/>
      <c r="P8066" s="5"/>
      <c r="Q8066" s="5"/>
      <c r="R8066" s="5"/>
      <c r="S8066" s="5"/>
      <c r="T8066" s="5"/>
      <c r="U8066" s="5"/>
      <c r="V8066" s="5"/>
      <c r="W8066" s="5"/>
      <c r="X8066" s="5"/>
      <c r="Y8066" s="5"/>
      <c r="Z8066" s="5"/>
      <c r="AA8066" s="5"/>
      <c r="AB8066" s="5"/>
      <c r="AC8066" s="5"/>
      <c r="AD8066" s="5"/>
      <c r="AE8066" s="5"/>
      <c r="AF8066" s="5"/>
      <c r="AG8066" s="5"/>
      <c r="AH8066" s="5"/>
      <c r="AI8066" s="5"/>
      <c r="AJ8066" s="5"/>
    </row>
    <row r="8067" spans="11:36">
      <c r="K8067" s="5"/>
      <c r="L8067" s="5"/>
      <c r="M8067" s="5"/>
      <c r="N8067" s="5"/>
      <c r="O8067" s="5"/>
      <c r="P8067" s="5"/>
      <c r="Q8067" s="5"/>
      <c r="R8067" s="5"/>
      <c r="S8067" s="5"/>
      <c r="T8067" s="5"/>
      <c r="U8067" s="5"/>
      <c r="V8067" s="5"/>
      <c r="W8067" s="5"/>
      <c r="X8067" s="5"/>
      <c r="Y8067" s="5"/>
      <c r="Z8067" s="5"/>
      <c r="AA8067" s="5"/>
      <c r="AB8067" s="5"/>
      <c r="AC8067" s="5"/>
      <c r="AD8067" s="5"/>
      <c r="AE8067" s="5"/>
      <c r="AF8067" s="5"/>
      <c r="AG8067" s="5"/>
      <c r="AH8067" s="5"/>
      <c r="AI8067" s="5"/>
      <c r="AJ8067" s="5"/>
    </row>
    <row r="8068" spans="11:36">
      <c r="K8068" s="5"/>
      <c r="L8068" s="5"/>
      <c r="M8068" s="5"/>
      <c r="N8068" s="5"/>
      <c r="O8068" s="5"/>
      <c r="P8068" s="5"/>
      <c r="Q8068" s="5"/>
      <c r="R8068" s="5"/>
      <c r="S8068" s="5"/>
      <c r="T8068" s="5"/>
      <c r="U8068" s="5"/>
      <c r="V8068" s="5"/>
      <c r="W8068" s="5"/>
      <c r="X8068" s="5"/>
      <c r="Y8068" s="5"/>
      <c r="Z8068" s="5"/>
      <c r="AA8068" s="5"/>
      <c r="AB8068" s="5"/>
      <c r="AC8068" s="5"/>
      <c r="AD8068" s="5"/>
      <c r="AE8068" s="5"/>
      <c r="AF8068" s="5"/>
      <c r="AG8068" s="5"/>
      <c r="AH8068" s="5"/>
      <c r="AI8068" s="5"/>
      <c r="AJ8068" s="5"/>
    </row>
    <row r="8069" spans="11:36">
      <c r="K8069" s="5"/>
      <c r="L8069" s="5"/>
      <c r="M8069" s="5"/>
      <c r="N8069" s="5"/>
      <c r="O8069" s="5"/>
      <c r="P8069" s="5"/>
      <c r="Q8069" s="5"/>
      <c r="R8069" s="5"/>
      <c r="S8069" s="5"/>
      <c r="T8069" s="5"/>
      <c r="U8069" s="5"/>
      <c r="V8069" s="5"/>
      <c r="W8069" s="5"/>
      <c r="X8069" s="5"/>
      <c r="Y8069" s="5"/>
      <c r="Z8069" s="5"/>
      <c r="AA8069" s="5"/>
      <c r="AB8069" s="5"/>
      <c r="AC8069" s="5"/>
      <c r="AD8069" s="5"/>
      <c r="AE8069" s="5"/>
      <c r="AF8069" s="5"/>
      <c r="AG8069" s="5"/>
      <c r="AH8069" s="5"/>
      <c r="AI8069" s="5"/>
      <c r="AJ8069" s="5"/>
    </row>
    <row r="8070" spans="11:36">
      <c r="K8070" s="5"/>
      <c r="L8070" s="5"/>
      <c r="M8070" s="5"/>
      <c r="N8070" s="5"/>
      <c r="O8070" s="5"/>
      <c r="P8070" s="5"/>
      <c r="Q8070" s="5"/>
      <c r="R8070" s="5"/>
      <c r="S8070" s="5"/>
      <c r="T8070" s="5"/>
      <c r="U8070" s="5"/>
      <c r="V8070" s="5"/>
      <c r="W8070" s="5"/>
      <c r="X8070" s="5"/>
      <c r="Y8070" s="5"/>
      <c r="Z8070" s="5"/>
      <c r="AA8070" s="5"/>
      <c r="AB8070" s="5"/>
      <c r="AC8070" s="5"/>
      <c r="AD8070" s="5"/>
      <c r="AE8070" s="5"/>
      <c r="AF8070" s="5"/>
      <c r="AG8070" s="5"/>
      <c r="AH8070" s="5"/>
      <c r="AI8070" s="5"/>
      <c r="AJ8070" s="5"/>
    </row>
    <row r="8071" spans="11:36">
      <c r="K8071" s="5"/>
      <c r="L8071" s="5"/>
      <c r="M8071" s="5"/>
      <c r="N8071" s="5"/>
      <c r="O8071" s="5"/>
      <c r="P8071" s="5"/>
      <c r="Q8071" s="5"/>
      <c r="R8071" s="5"/>
      <c r="S8071" s="5"/>
      <c r="T8071" s="5"/>
      <c r="U8071" s="5"/>
      <c r="V8071" s="5"/>
      <c r="W8071" s="5"/>
      <c r="X8071" s="5"/>
      <c r="Y8071" s="5"/>
      <c r="Z8071" s="5"/>
      <c r="AA8071" s="5"/>
      <c r="AB8071" s="5"/>
      <c r="AC8071" s="5"/>
      <c r="AD8071" s="5"/>
      <c r="AE8071" s="5"/>
      <c r="AF8071" s="5"/>
      <c r="AG8071" s="5"/>
      <c r="AH8071" s="5"/>
      <c r="AI8071" s="5"/>
      <c r="AJ8071" s="5"/>
    </row>
    <row r="8072" spans="11:36">
      <c r="K8072" s="5"/>
      <c r="L8072" s="5"/>
      <c r="M8072" s="5"/>
      <c r="N8072" s="5"/>
      <c r="O8072" s="5"/>
      <c r="P8072" s="5"/>
      <c r="Q8072" s="5"/>
      <c r="R8072" s="5"/>
      <c r="S8072" s="5"/>
      <c r="T8072" s="5"/>
      <c r="U8072" s="5"/>
      <c r="V8072" s="5"/>
      <c r="W8072" s="5"/>
      <c r="X8072" s="5"/>
      <c r="Y8072" s="5"/>
      <c r="Z8072" s="5"/>
      <c r="AA8072" s="5"/>
      <c r="AB8072" s="5"/>
      <c r="AC8072" s="5"/>
      <c r="AD8072" s="5"/>
      <c r="AE8072" s="5"/>
      <c r="AF8072" s="5"/>
      <c r="AG8072" s="5"/>
      <c r="AH8072" s="5"/>
      <c r="AI8072" s="5"/>
      <c r="AJ8072" s="5"/>
    </row>
    <row r="8073" spans="11:36">
      <c r="K8073" s="5"/>
      <c r="L8073" s="5"/>
      <c r="M8073" s="5"/>
      <c r="N8073" s="5"/>
      <c r="O8073" s="5"/>
      <c r="P8073" s="5"/>
      <c r="Q8073" s="5"/>
      <c r="R8073" s="5"/>
      <c r="S8073" s="5"/>
      <c r="T8073" s="5"/>
      <c r="U8073" s="5"/>
      <c r="V8073" s="5"/>
      <c r="W8073" s="5"/>
      <c r="X8073" s="5"/>
      <c r="Y8073" s="5"/>
      <c r="Z8073" s="5"/>
      <c r="AA8073" s="5"/>
      <c r="AB8073" s="5"/>
      <c r="AC8073" s="5"/>
      <c r="AD8073" s="5"/>
      <c r="AE8073" s="5"/>
      <c r="AF8073" s="5"/>
      <c r="AG8073" s="5"/>
      <c r="AH8073" s="5"/>
      <c r="AI8073" s="5"/>
      <c r="AJ8073" s="5"/>
    </row>
    <row r="8074" spans="11:36">
      <c r="K8074" s="5"/>
      <c r="L8074" s="5"/>
      <c r="M8074" s="5"/>
      <c r="N8074" s="5"/>
      <c r="O8074" s="5"/>
      <c r="P8074" s="5"/>
      <c r="Q8074" s="5"/>
      <c r="R8074" s="5"/>
      <c r="S8074" s="5"/>
      <c r="T8074" s="5"/>
      <c r="U8074" s="5"/>
      <c r="V8074" s="5"/>
      <c r="W8074" s="5"/>
      <c r="X8074" s="5"/>
      <c r="Y8074" s="5"/>
      <c r="Z8074" s="5"/>
      <c r="AA8074" s="5"/>
      <c r="AB8074" s="5"/>
      <c r="AC8074" s="5"/>
      <c r="AD8074" s="5"/>
      <c r="AE8074" s="5"/>
      <c r="AF8074" s="5"/>
      <c r="AG8074" s="5"/>
      <c r="AH8074" s="5"/>
      <c r="AI8074" s="5"/>
      <c r="AJ8074" s="5"/>
    </row>
    <row r="8075" spans="11:36">
      <c r="K8075" s="5"/>
      <c r="L8075" s="5"/>
      <c r="M8075" s="5"/>
      <c r="N8075" s="5"/>
      <c r="O8075" s="5"/>
      <c r="P8075" s="5"/>
      <c r="Q8075" s="5"/>
      <c r="R8075" s="5"/>
      <c r="S8075" s="5"/>
      <c r="T8075" s="5"/>
      <c r="U8075" s="5"/>
      <c r="V8075" s="5"/>
      <c r="W8075" s="5"/>
      <c r="X8075" s="5"/>
      <c r="Y8075" s="5"/>
      <c r="Z8075" s="5"/>
      <c r="AA8075" s="5"/>
      <c r="AB8075" s="5"/>
      <c r="AC8075" s="5"/>
      <c r="AD8075" s="5"/>
      <c r="AE8075" s="5"/>
      <c r="AF8075" s="5"/>
      <c r="AG8075" s="5"/>
      <c r="AH8075" s="5"/>
      <c r="AI8075" s="5"/>
      <c r="AJ8075" s="5"/>
    </row>
    <row r="8076" spans="11:36">
      <c r="K8076" s="5"/>
      <c r="L8076" s="5"/>
      <c r="M8076" s="5"/>
      <c r="N8076" s="5"/>
      <c r="O8076" s="5"/>
      <c r="P8076" s="5"/>
      <c r="Q8076" s="5"/>
      <c r="R8076" s="5"/>
      <c r="S8076" s="5"/>
      <c r="T8076" s="5"/>
      <c r="U8076" s="5"/>
      <c r="V8076" s="5"/>
      <c r="W8076" s="5"/>
      <c r="X8076" s="5"/>
      <c r="Y8076" s="5"/>
      <c r="Z8076" s="5"/>
      <c r="AA8076" s="5"/>
      <c r="AB8076" s="5"/>
      <c r="AC8076" s="5"/>
      <c r="AD8076" s="5"/>
      <c r="AE8076" s="5"/>
      <c r="AF8076" s="5"/>
      <c r="AG8076" s="5"/>
      <c r="AH8076" s="5"/>
      <c r="AI8076" s="5"/>
      <c r="AJ8076" s="5"/>
    </row>
    <row r="8077" spans="11:36">
      <c r="K8077" s="5"/>
      <c r="L8077" s="5"/>
      <c r="M8077" s="5"/>
      <c r="N8077" s="5"/>
      <c r="O8077" s="5"/>
      <c r="P8077" s="5"/>
      <c r="Q8077" s="5"/>
      <c r="R8077" s="5"/>
      <c r="S8077" s="5"/>
      <c r="T8077" s="5"/>
      <c r="U8077" s="5"/>
      <c r="V8077" s="5"/>
      <c r="W8077" s="5"/>
      <c r="X8077" s="5"/>
      <c r="Y8077" s="5"/>
      <c r="Z8077" s="5"/>
      <c r="AA8077" s="5"/>
      <c r="AB8077" s="5"/>
      <c r="AC8077" s="5"/>
      <c r="AD8077" s="5"/>
      <c r="AE8077" s="5"/>
      <c r="AF8077" s="5"/>
      <c r="AG8077" s="5"/>
      <c r="AH8077" s="5"/>
      <c r="AI8077" s="5"/>
      <c r="AJ8077" s="5"/>
    </row>
    <row r="8078" spans="11:36">
      <c r="K8078" s="5"/>
      <c r="L8078" s="5"/>
      <c r="M8078" s="5"/>
      <c r="N8078" s="5"/>
      <c r="O8078" s="5"/>
      <c r="P8078" s="5"/>
      <c r="Q8078" s="5"/>
      <c r="R8078" s="5"/>
      <c r="S8078" s="5"/>
      <c r="T8078" s="5"/>
      <c r="U8078" s="5"/>
      <c r="V8078" s="5"/>
      <c r="W8078" s="5"/>
      <c r="X8078" s="5"/>
      <c r="Y8078" s="5"/>
      <c r="Z8078" s="5"/>
      <c r="AA8078" s="5"/>
      <c r="AB8078" s="5"/>
      <c r="AC8078" s="5"/>
      <c r="AD8078" s="5"/>
      <c r="AE8078" s="5"/>
      <c r="AF8078" s="5"/>
      <c r="AG8078" s="5"/>
      <c r="AH8078" s="5"/>
      <c r="AI8078" s="5"/>
      <c r="AJ8078" s="5"/>
    </row>
    <row r="8079" spans="11:36">
      <c r="K8079" s="5"/>
      <c r="L8079" s="5"/>
      <c r="M8079" s="5"/>
      <c r="N8079" s="5"/>
      <c r="O8079" s="5"/>
      <c r="P8079" s="5"/>
      <c r="Q8079" s="5"/>
      <c r="R8079" s="5"/>
      <c r="S8079" s="5"/>
      <c r="T8079" s="5"/>
      <c r="U8079" s="5"/>
      <c r="V8079" s="5"/>
      <c r="W8079" s="5"/>
      <c r="X8079" s="5"/>
      <c r="Y8079" s="5"/>
      <c r="Z8079" s="5"/>
      <c r="AA8079" s="5"/>
      <c r="AB8079" s="5"/>
      <c r="AC8079" s="5"/>
      <c r="AD8079" s="5"/>
      <c r="AE8079" s="5"/>
      <c r="AF8079" s="5"/>
      <c r="AG8079" s="5"/>
      <c r="AH8079" s="5"/>
      <c r="AI8079" s="5"/>
      <c r="AJ8079" s="5"/>
    </row>
    <row r="8080" spans="11:36">
      <c r="K8080" s="5"/>
      <c r="L8080" s="5"/>
      <c r="M8080" s="5"/>
      <c r="N8080" s="5"/>
      <c r="O8080" s="5"/>
      <c r="P8080" s="5"/>
      <c r="Q8080" s="5"/>
      <c r="R8080" s="5"/>
      <c r="S8080" s="5"/>
      <c r="T8080" s="5"/>
      <c r="U8080" s="5"/>
      <c r="V8080" s="5"/>
      <c r="W8080" s="5"/>
      <c r="X8080" s="5"/>
      <c r="Y8080" s="5"/>
      <c r="Z8080" s="5"/>
      <c r="AA8080" s="5"/>
      <c r="AB8080" s="5"/>
      <c r="AC8080" s="5"/>
      <c r="AD8080" s="5"/>
      <c r="AE8080" s="5"/>
      <c r="AF8080" s="5"/>
      <c r="AG8080" s="5"/>
      <c r="AH8080" s="5"/>
      <c r="AI8080" s="5"/>
      <c r="AJ8080" s="5"/>
    </row>
    <row r="8081" spans="11:36">
      <c r="K8081" s="5"/>
      <c r="L8081" s="5"/>
      <c r="M8081" s="5"/>
      <c r="N8081" s="5"/>
      <c r="O8081" s="5"/>
      <c r="P8081" s="5"/>
      <c r="Q8081" s="5"/>
      <c r="R8081" s="5"/>
      <c r="S8081" s="5"/>
      <c r="T8081" s="5"/>
      <c r="U8081" s="5"/>
      <c r="V8081" s="5"/>
      <c r="W8081" s="5"/>
      <c r="X8081" s="5"/>
      <c r="Y8081" s="5"/>
      <c r="Z8081" s="5"/>
      <c r="AA8081" s="5"/>
      <c r="AB8081" s="5"/>
      <c r="AC8081" s="5"/>
      <c r="AD8081" s="5"/>
      <c r="AE8081" s="5"/>
      <c r="AF8081" s="5"/>
      <c r="AG8081" s="5"/>
      <c r="AH8081" s="5"/>
      <c r="AI8081" s="5"/>
      <c r="AJ8081" s="5"/>
    </row>
    <row r="8082" spans="11:36">
      <c r="K8082" s="5"/>
      <c r="L8082" s="5"/>
      <c r="M8082" s="5"/>
      <c r="N8082" s="5"/>
      <c r="O8082" s="5"/>
      <c r="P8082" s="5"/>
      <c r="Q8082" s="5"/>
      <c r="R8082" s="5"/>
      <c r="S8082" s="5"/>
      <c r="T8082" s="5"/>
      <c r="U8082" s="5"/>
      <c r="V8082" s="5"/>
      <c r="W8082" s="5"/>
      <c r="X8082" s="5"/>
      <c r="Y8082" s="5"/>
      <c r="Z8082" s="5"/>
      <c r="AA8082" s="5"/>
      <c r="AB8082" s="5"/>
      <c r="AC8082" s="5"/>
      <c r="AD8082" s="5"/>
      <c r="AE8082" s="5"/>
      <c r="AF8082" s="5"/>
      <c r="AG8082" s="5"/>
      <c r="AH8082" s="5"/>
      <c r="AI8082" s="5"/>
      <c r="AJ8082" s="5"/>
    </row>
    <row r="8083" spans="11:36">
      <c r="K8083" s="5"/>
      <c r="L8083" s="5"/>
      <c r="M8083" s="5"/>
      <c r="N8083" s="5"/>
      <c r="O8083" s="5"/>
      <c r="P8083" s="5"/>
      <c r="Q8083" s="5"/>
      <c r="R8083" s="5"/>
      <c r="S8083" s="5"/>
      <c r="T8083" s="5"/>
      <c r="U8083" s="5"/>
      <c r="V8083" s="5"/>
      <c r="W8083" s="5"/>
      <c r="X8083" s="5"/>
      <c r="Y8083" s="5"/>
      <c r="Z8083" s="5"/>
      <c r="AA8083" s="5"/>
      <c r="AB8083" s="5"/>
      <c r="AC8083" s="5"/>
      <c r="AD8083" s="5"/>
      <c r="AE8083" s="5"/>
      <c r="AF8083" s="5"/>
      <c r="AG8083" s="5"/>
      <c r="AH8083" s="5"/>
      <c r="AI8083" s="5"/>
      <c r="AJ8083" s="5"/>
    </row>
    <row r="8084" spans="11:36">
      <c r="K8084" s="5"/>
      <c r="L8084" s="5"/>
      <c r="M8084" s="5"/>
      <c r="N8084" s="5"/>
      <c r="O8084" s="5"/>
      <c r="P8084" s="5"/>
      <c r="Q8084" s="5"/>
      <c r="R8084" s="5"/>
      <c r="S8084" s="5"/>
      <c r="T8084" s="5"/>
      <c r="U8084" s="5"/>
      <c r="V8084" s="5"/>
      <c r="W8084" s="5"/>
      <c r="X8084" s="5"/>
      <c r="Y8084" s="5"/>
      <c r="Z8084" s="5"/>
      <c r="AA8084" s="5"/>
      <c r="AB8084" s="5"/>
      <c r="AC8084" s="5"/>
      <c r="AD8084" s="5"/>
      <c r="AE8084" s="5"/>
      <c r="AF8084" s="5"/>
      <c r="AG8084" s="5"/>
      <c r="AH8084" s="5"/>
      <c r="AI8084" s="5"/>
      <c r="AJ8084" s="5"/>
    </row>
    <row r="8085" spans="11:36">
      <c r="K8085" s="5"/>
      <c r="L8085" s="5"/>
      <c r="M8085" s="5"/>
      <c r="N8085" s="5"/>
      <c r="O8085" s="5"/>
      <c r="P8085" s="5"/>
      <c r="Q8085" s="5"/>
      <c r="R8085" s="5"/>
      <c r="S8085" s="5"/>
      <c r="T8085" s="5"/>
      <c r="U8085" s="5"/>
      <c r="V8085" s="5"/>
      <c r="W8085" s="5"/>
      <c r="X8085" s="5"/>
      <c r="Y8085" s="5"/>
      <c r="Z8085" s="5"/>
      <c r="AA8085" s="5"/>
      <c r="AB8085" s="5"/>
      <c r="AC8085" s="5"/>
      <c r="AD8085" s="5"/>
      <c r="AE8085" s="5"/>
      <c r="AF8085" s="5"/>
      <c r="AG8085" s="5"/>
      <c r="AH8085" s="5"/>
      <c r="AI8085" s="5"/>
      <c r="AJ8085" s="5"/>
    </row>
    <row r="8086" spans="11:36">
      <c r="K8086" s="5"/>
      <c r="L8086" s="5"/>
      <c r="M8086" s="5"/>
      <c r="N8086" s="5"/>
      <c r="O8086" s="5"/>
      <c r="P8086" s="5"/>
      <c r="Q8086" s="5"/>
      <c r="R8086" s="5"/>
      <c r="S8086" s="5"/>
      <c r="T8086" s="5"/>
      <c r="U8086" s="5"/>
      <c r="V8086" s="5"/>
      <c r="W8086" s="5"/>
      <c r="X8086" s="5"/>
      <c r="Y8086" s="5"/>
      <c r="Z8086" s="5"/>
      <c r="AA8086" s="5"/>
      <c r="AB8086" s="5"/>
      <c r="AC8086" s="5"/>
      <c r="AD8086" s="5"/>
      <c r="AE8086" s="5"/>
      <c r="AF8086" s="5"/>
      <c r="AG8086" s="5"/>
      <c r="AH8086" s="5"/>
      <c r="AI8086" s="5"/>
      <c r="AJ8086" s="5"/>
    </row>
    <row r="8087" spans="11:36">
      <c r="K8087" s="5"/>
      <c r="L8087" s="5"/>
      <c r="M8087" s="5"/>
      <c r="N8087" s="5"/>
      <c r="O8087" s="5"/>
      <c r="P8087" s="5"/>
      <c r="Q8087" s="5"/>
      <c r="R8087" s="5"/>
      <c r="S8087" s="5"/>
      <c r="T8087" s="5"/>
      <c r="U8087" s="5"/>
      <c r="V8087" s="5"/>
      <c r="W8087" s="5"/>
      <c r="X8087" s="5"/>
      <c r="Y8087" s="5"/>
      <c r="Z8087" s="5"/>
      <c r="AA8087" s="5"/>
      <c r="AB8087" s="5"/>
      <c r="AC8087" s="5"/>
      <c r="AD8087" s="5"/>
      <c r="AE8087" s="5"/>
      <c r="AF8087" s="5"/>
      <c r="AG8087" s="5"/>
      <c r="AH8087" s="5"/>
      <c r="AI8087" s="5"/>
      <c r="AJ8087" s="5"/>
    </row>
    <row r="8088" spans="11:36">
      <c r="K8088" s="5"/>
      <c r="L8088" s="5"/>
      <c r="M8088" s="5"/>
      <c r="N8088" s="5"/>
      <c r="O8088" s="5"/>
      <c r="P8088" s="5"/>
      <c r="Q8088" s="5"/>
      <c r="R8088" s="5"/>
      <c r="S8088" s="5"/>
      <c r="T8088" s="5"/>
      <c r="U8088" s="5"/>
      <c r="V8088" s="5"/>
      <c r="W8088" s="5"/>
      <c r="X8088" s="5"/>
      <c r="Y8088" s="5"/>
      <c r="Z8088" s="5"/>
      <c r="AA8088" s="5"/>
      <c r="AB8088" s="5"/>
      <c r="AC8088" s="5"/>
      <c r="AD8088" s="5"/>
      <c r="AE8088" s="5"/>
      <c r="AF8088" s="5"/>
      <c r="AG8088" s="5"/>
      <c r="AH8088" s="5"/>
      <c r="AI8088" s="5"/>
      <c r="AJ8088" s="5"/>
    </row>
    <row r="8089" spans="11:36">
      <c r="K8089" s="5"/>
      <c r="L8089" s="5"/>
      <c r="M8089" s="5"/>
      <c r="N8089" s="5"/>
      <c r="O8089" s="5"/>
      <c r="P8089" s="5"/>
      <c r="Q8089" s="5"/>
      <c r="R8089" s="5"/>
      <c r="S8089" s="5"/>
      <c r="T8089" s="5"/>
      <c r="U8089" s="5"/>
      <c r="V8089" s="5"/>
      <c r="W8089" s="5"/>
      <c r="X8089" s="5"/>
      <c r="Y8089" s="5"/>
      <c r="Z8089" s="5"/>
      <c r="AA8089" s="5"/>
      <c r="AB8089" s="5"/>
      <c r="AC8089" s="5"/>
      <c r="AD8089" s="5"/>
      <c r="AE8089" s="5"/>
      <c r="AF8089" s="5"/>
      <c r="AG8089" s="5"/>
      <c r="AH8089" s="5"/>
      <c r="AI8089" s="5"/>
      <c r="AJ8089" s="5"/>
    </row>
    <row r="8090" spans="11:36">
      <c r="K8090" s="5"/>
      <c r="L8090" s="5"/>
      <c r="M8090" s="5"/>
      <c r="N8090" s="5"/>
      <c r="O8090" s="5"/>
      <c r="P8090" s="5"/>
      <c r="Q8090" s="5"/>
      <c r="R8090" s="5"/>
      <c r="S8090" s="5"/>
      <c r="T8090" s="5"/>
      <c r="U8090" s="5"/>
      <c r="V8090" s="5"/>
      <c r="W8090" s="5"/>
      <c r="X8090" s="5"/>
      <c r="Y8090" s="5"/>
      <c r="Z8090" s="5"/>
      <c r="AA8090" s="5"/>
      <c r="AB8090" s="5"/>
      <c r="AC8090" s="5"/>
      <c r="AD8090" s="5"/>
      <c r="AE8090" s="5"/>
      <c r="AF8090" s="5"/>
      <c r="AG8090" s="5"/>
      <c r="AH8090" s="5"/>
      <c r="AI8090" s="5"/>
      <c r="AJ8090" s="5"/>
    </row>
    <row r="8091" spans="11:36">
      <c r="K8091" s="5"/>
      <c r="L8091" s="5"/>
      <c r="M8091" s="5"/>
      <c r="N8091" s="5"/>
      <c r="O8091" s="5"/>
      <c r="P8091" s="5"/>
      <c r="Q8091" s="5"/>
      <c r="R8091" s="5"/>
      <c r="S8091" s="5"/>
      <c r="T8091" s="5"/>
      <c r="U8091" s="5"/>
      <c r="V8091" s="5"/>
      <c r="W8091" s="5"/>
      <c r="X8091" s="5"/>
      <c r="Y8091" s="5"/>
      <c r="Z8091" s="5"/>
      <c r="AA8091" s="5"/>
      <c r="AB8091" s="5"/>
      <c r="AC8091" s="5"/>
      <c r="AD8091" s="5"/>
      <c r="AE8091" s="5"/>
      <c r="AF8091" s="5"/>
      <c r="AG8091" s="5"/>
      <c r="AH8091" s="5"/>
      <c r="AI8091" s="5"/>
      <c r="AJ8091" s="5"/>
    </row>
    <row r="8092" spans="11:36">
      <c r="K8092" s="5"/>
      <c r="L8092" s="5"/>
      <c r="M8092" s="5"/>
      <c r="N8092" s="5"/>
      <c r="O8092" s="5"/>
      <c r="P8092" s="5"/>
      <c r="Q8092" s="5"/>
      <c r="R8092" s="5"/>
      <c r="S8092" s="5"/>
      <c r="T8092" s="5"/>
      <c r="U8092" s="5"/>
      <c r="V8092" s="5"/>
      <c r="W8092" s="5"/>
      <c r="X8092" s="5"/>
      <c r="Y8092" s="5"/>
      <c r="Z8092" s="5"/>
      <c r="AA8092" s="5"/>
      <c r="AB8092" s="5"/>
      <c r="AC8092" s="5"/>
      <c r="AD8092" s="5"/>
      <c r="AE8092" s="5"/>
      <c r="AF8092" s="5"/>
      <c r="AG8092" s="5"/>
      <c r="AH8092" s="5"/>
      <c r="AI8092" s="5"/>
      <c r="AJ8092" s="5"/>
    </row>
    <row r="8093" spans="11:36">
      <c r="K8093" s="5"/>
      <c r="L8093" s="5"/>
      <c r="M8093" s="5"/>
      <c r="N8093" s="5"/>
      <c r="O8093" s="5"/>
      <c r="P8093" s="5"/>
      <c r="Q8093" s="5"/>
      <c r="R8093" s="5"/>
      <c r="S8093" s="5"/>
      <c r="T8093" s="5"/>
      <c r="U8093" s="5"/>
      <c r="V8093" s="5"/>
      <c r="W8093" s="5"/>
      <c r="X8093" s="5"/>
      <c r="Y8093" s="5"/>
      <c r="Z8093" s="5"/>
      <c r="AA8093" s="5"/>
      <c r="AB8093" s="5"/>
      <c r="AC8093" s="5"/>
      <c r="AD8093" s="5"/>
      <c r="AE8093" s="5"/>
      <c r="AF8093" s="5"/>
      <c r="AG8093" s="5"/>
      <c r="AH8093" s="5"/>
      <c r="AI8093" s="5"/>
      <c r="AJ8093" s="5"/>
    </row>
    <row r="8094" spans="11:36">
      <c r="K8094" s="5"/>
      <c r="L8094" s="5"/>
      <c r="M8094" s="5"/>
      <c r="N8094" s="5"/>
      <c r="O8094" s="5"/>
      <c r="P8094" s="5"/>
      <c r="Q8094" s="5"/>
      <c r="R8094" s="5"/>
      <c r="S8094" s="5"/>
      <c r="T8094" s="5"/>
      <c r="U8094" s="5"/>
      <c r="V8094" s="5"/>
      <c r="W8094" s="5"/>
      <c r="X8094" s="5"/>
      <c r="Y8094" s="5"/>
      <c r="Z8094" s="5"/>
      <c r="AA8094" s="5"/>
      <c r="AB8094" s="5"/>
      <c r="AC8094" s="5"/>
      <c r="AD8094" s="5"/>
      <c r="AE8094" s="5"/>
      <c r="AF8094" s="5"/>
      <c r="AG8094" s="5"/>
      <c r="AH8094" s="5"/>
      <c r="AI8094" s="5"/>
      <c r="AJ8094" s="5"/>
    </row>
    <row r="8095" spans="11:36">
      <c r="K8095" s="5"/>
      <c r="L8095" s="5"/>
      <c r="M8095" s="5"/>
      <c r="N8095" s="5"/>
      <c r="O8095" s="5"/>
      <c r="P8095" s="5"/>
      <c r="Q8095" s="5"/>
      <c r="R8095" s="5"/>
      <c r="S8095" s="5"/>
      <c r="T8095" s="5"/>
      <c r="U8095" s="5"/>
      <c r="V8095" s="5"/>
      <c r="W8095" s="5"/>
      <c r="X8095" s="5"/>
      <c r="Y8095" s="5"/>
      <c r="Z8095" s="5"/>
      <c r="AA8095" s="5"/>
      <c r="AB8095" s="5"/>
      <c r="AC8095" s="5"/>
      <c r="AD8095" s="5"/>
      <c r="AE8095" s="5"/>
      <c r="AF8095" s="5"/>
      <c r="AG8095" s="5"/>
      <c r="AH8095" s="5"/>
      <c r="AI8095" s="5"/>
      <c r="AJ8095" s="5"/>
    </row>
    <row r="8096" spans="11:36">
      <c r="K8096" s="5"/>
      <c r="L8096" s="5"/>
      <c r="M8096" s="5"/>
      <c r="N8096" s="5"/>
      <c r="O8096" s="5"/>
      <c r="P8096" s="5"/>
      <c r="Q8096" s="5"/>
      <c r="R8096" s="5"/>
      <c r="S8096" s="5"/>
      <c r="T8096" s="5"/>
      <c r="U8096" s="5"/>
      <c r="V8096" s="5"/>
      <c r="W8096" s="5"/>
      <c r="X8096" s="5"/>
      <c r="Y8096" s="5"/>
      <c r="Z8096" s="5"/>
      <c r="AA8096" s="5"/>
      <c r="AB8096" s="5"/>
      <c r="AC8096" s="5"/>
      <c r="AD8096" s="5"/>
      <c r="AE8096" s="5"/>
      <c r="AF8096" s="5"/>
      <c r="AG8096" s="5"/>
      <c r="AH8096" s="5"/>
      <c r="AI8096" s="5"/>
      <c r="AJ8096" s="5"/>
    </row>
    <row r="8097" spans="11:36">
      <c r="K8097" s="5"/>
      <c r="L8097" s="5"/>
      <c r="M8097" s="5"/>
      <c r="N8097" s="5"/>
      <c r="O8097" s="5"/>
      <c r="P8097" s="5"/>
      <c r="Q8097" s="5"/>
      <c r="R8097" s="5"/>
      <c r="S8097" s="5"/>
      <c r="T8097" s="5"/>
      <c r="U8097" s="5"/>
      <c r="V8097" s="5"/>
      <c r="W8097" s="5"/>
      <c r="X8097" s="5"/>
      <c r="Y8097" s="5"/>
      <c r="Z8097" s="5"/>
      <c r="AA8097" s="5"/>
      <c r="AB8097" s="5"/>
      <c r="AC8097" s="5"/>
      <c r="AD8097" s="5"/>
      <c r="AE8097" s="5"/>
      <c r="AF8097" s="5"/>
      <c r="AG8097" s="5"/>
      <c r="AH8097" s="5"/>
      <c r="AI8097" s="5"/>
      <c r="AJ8097" s="5"/>
    </row>
    <row r="8098" spans="11:36">
      <c r="K8098" s="5"/>
      <c r="L8098" s="5"/>
      <c r="M8098" s="5"/>
      <c r="N8098" s="5"/>
      <c r="O8098" s="5"/>
      <c r="P8098" s="5"/>
      <c r="Q8098" s="5"/>
      <c r="R8098" s="5"/>
      <c r="S8098" s="5"/>
      <c r="T8098" s="5"/>
      <c r="U8098" s="5"/>
      <c r="V8098" s="5"/>
      <c r="W8098" s="5"/>
      <c r="X8098" s="5"/>
      <c r="Y8098" s="5"/>
      <c r="Z8098" s="5"/>
      <c r="AA8098" s="5"/>
      <c r="AB8098" s="5"/>
      <c r="AC8098" s="5"/>
      <c r="AD8098" s="5"/>
      <c r="AE8098" s="5"/>
      <c r="AF8098" s="5"/>
      <c r="AG8098" s="5"/>
      <c r="AH8098" s="5"/>
      <c r="AI8098" s="5"/>
      <c r="AJ8098" s="5"/>
    </row>
    <row r="8099" spans="11:36">
      <c r="K8099" s="5"/>
      <c r="L8099" s="5"/>
      <c r="M8099" s="5"/>
      <c r="N8099" s="5"/>
      <c r="O8099" s="5"/>
      <c r="P8099" s="5"/>
      <c r="Q8099" s="5"/>
      <c r="R8099" s="5"/>
      <c r="S8099" s="5"/>
      <c r="T8099" s="5"/>
      <c r="U8099" s="5"/>
      <c r="V8099" s="5"/>
      <c r="W8099" s="5"/>
      <c r="X8099" s="5"/>
      <c r="Y8099" s="5"/>
      <c r="Z8099" s="5"/>
      <c r="AA8099" s="5"/>
      <c r="AB8099" s="5"/>
      <c r="AC8099" s="5"/>
      <c r="AD8099" s="5"/>
      <c r="AE8099" s="5"/>
      <c r="AF8099" s="5"/>
      <c r="AG8099" s="5"/>
      <c r="AH8099" s="5"/>
      <c r="AI8099" s="5"/>
      <c r="AJ8099" s="5"/>
    </row>
    <row r="8100" spans="11:36">
      <c r="K8100" s="5"/>
      <c r="L8100" s="5"/>
      <c r="M8100" s="5"/>
      <c r="N8100" s="5"/>
      <c r="O8100" s="5"/>
      <c r="P8100" s="5"/>
      <c r="Q8100" s="5"/>
      <c r="R8100" s="5"/>
      <c r="S8100" s="5"/>
      <c r="T8100" s="5"/>
      <c r="U8100" s="5"/>
      <c r="V8100" s="5"/>
      <c r="W8100" s="5"/>
      <c r="X8100" s="5"/>
      <c r="Y8100" s="5"/>
      <c r="Z8100" s="5"/>
      <c r="AA8100" s="5"/>
      <c r="AB8100" s="5"/>
      <c r="AC8100" s="5"/>
      <c r="AD8100" s="5"/>
      <c r="AE8100" s="5"/>
      <c r="AF8100" s="5"/>
      <c r="AG8100" s="5"/>
      <c r="AH8100" s="5"/>
      <c r="AI8100" s="5"/>
      <c r="AJ8100" s="5"/>
    </row>
    <row r="8101" spans="11:36">
      <c r="K8101" s="5"/>
      <c r="L8101" s="5"/>
      <c r="M8101" s="5"/>
      <c r="N8101" s="5"/>
      <c r="O8101" s="5"/>
      <c r="P8101" s="5"/>
      <c r="Q8101" s="5"/>
      <c r="R8101" s="5"/>
      <c r="S8101" s="5"/>
      <c r="T8101" s="5"/>
      <c r="U8101" s="5"/>
      <c r="V8101" s="5"/>
      <c r="W8101" s="5"/>
      <c r="X8101" s="5"/>
      <c r="Y8101" s="5"/>
      <c r="Z8101" s="5"/>
      <c r="AA8101" s="5"/>
      <c r="AB8101" s="5"/>
      <c r="AC8101" s="5"/>
      <c r="AD8101" s="5"/>
      <c r="AE8101" s="5"/>
      <c r="AF8101" s="5"/>
      <c r="AG8101" s="5"/>
      <c r="AH8101" s="5"/>
      <c r="AI8101" s="5"/>
      <c r="AJ8101" s="5"/>
    </row>
    <row r="8102" spans="11:36">
      <c r="K8102" s="5"/>
      <c r="L8102" s="5"/>
      <c r="M8102" s="5"/>
      <c r="N8102" s="5"/>
      <c r="O8102" s="5"/>
      <c r="P8102" s="5"/>
      <c r="Q8102" s="5"/>
      <c r="R8102" s="5"/>
      <c r="S8102" s="5"/>
      <c r="T8102" s="5"/>
      <c r="U8102" s="5"/>
      <c r="V8102" s="5"/>
      <c r="W8102" s="5"/>
      <c r="X8102" s="5"/>
      <c r="Y8102" s="5"/>
      <c r="Z8102" s="5"/>
      <c r="AA8102" s="5"/>
      <c r="AB8102" s="5"/>
      <c r="AC8102" s="5"/>
      <c r="AD8102" s="5"/>
      <c r="AE8102" s="5"/>
      <c r="AF8102" s="5"/>
      <c r="AG8102" s="5"/>
      <c r="AH8102" s="5"/>
      <c r="AI8102" s="5"/>
      <c r="AJ8102" s="5"/>
    </row>
    <row r="8103" spans="11:36">
      <c r="K8103" s="5"/>
      <c r="L8103" s="5"/>
      <c r="M8103" s="5"/>
      <c r="N8103" s="5"/>
      <c r="O8103" s="5"/>
      <c r="P8103" s="5"/>
      <c r="Q8103" s="5"/>
      <c r="R8103" s="5"/>
      <c r="S8103" s="5"/>
      <c r="T8103" s="5"/>
      <c r="U8103" s="5"/>
      <c r="V8103" s="5"/>
      <c r="W8103" s="5"/>
      <c r="X8103" s="5"/>
      <c r="Y8103" s="5"/>
      <c r="Z8103" s="5"/>
      <c r="AA8103" s="5"/>
      <c r="AB8103" s="5"/>
      <c r="AC8103" s="5"/>
      <c r="AD8103" s="5"/>
      <c r="AE8103" s="5"/>
      <c r="AF8103" s="5"/>
      <c r="AG8103" s="5"/>
      <c r="AH8103" s="5"/>
      <c r="AI8103" s="5"/>
      <c r="AJ8103" s="5"/>
    </row>
    <row r="8104" spans="11:36">
      <c r="K8104" s="5"/>
      <c r="L8104" s="5"/>
      <c r="M8104" s="5"/>
      <c r="N8104" s="5"/>
      <c r="O8104" s="5"/>
      <c r="P8104" s="5"/>
      <c r="Q8104" s="5"/>
      <c r="R8104" s="5"/>
      <c r="S8104" s="5"/>
      <c r="T8104" s="5"/>
      <c r="U8104" s="5"/>
      <c r="V8104" s="5"/>
      <c r="W8104" s="5"/>
      <c r="X8104" s="5"/>
      <c r="Y8104" s="5"/>
      <c r="Z8104" s="5"/>
      <c r="AA8104" s="5"/>
      <c r="AB8104" s="5"/>
      <c r="AC8104" s="5"/>
      <c r="AD8104" s="5"/>
      <c r="AE8104" s="5"/>
      <c r="AF8104" s="5"/>
      <c r="AG8104" s="5"/>
      <c r="AH8104" s="5"/>
      <c r="AI8104" s="5"/>
      <c r="AJ8104" s="5"/>
    </row>
    <row r="8105" spans="11:36">
      <c r="K8105" s="5"/>
      <c r="L8105" s="5"/>
      <c r="M8105" s="5"/>
      <c r="N8105" s="5"/>
      <c r="O8105" s="5"/>
      <c r="P8105" s="5"/>
      <c r="Q8105" s="5"/>
      <c r="R8105" s="5"/>
      <c r="S8105" s="5"/>
      <c r="T8105" s="5"/>
      <c r="U8105" s="5"/>
      <c r="V8105" s="5"/>
      <c r="W8105" s="5"/>
      <c r="X8105" s="5"/>
      <c r="Y8105" s="5"/>
      <c r="Z8105" s="5"/>
      <c r="AA8105" s="5"/>
      <c r="AB8105" s="5"/>
      <c r="AC8105" s="5"/>
      <c r="AD8105" s="5"/>
      <c r="AE8105" s="5"/>
      <c r="AF8105" s="5"/>
      <c r="AG8105" s="5"/>
      <c r="AH8105" s="5"/>
      <c r="AI8105" s="5"/>
      <c r="AJ8105" s="5"/>
    </row>
    <row r="8106" spans="11:36">
      <c r="K8106" s="5"/>
      <c r="L8106" s="5"/>
      <c r="M8106" s="5"/>
      <c r="N8106" s="5"/>
      <c r="O8106" s="5"/>
      <c r="P8106" s="5"/>
      <c r="Q8106" s="5"/>
      <c r="R8106" s="5"/>
      <c r="S8106" s="5"/>
      <c r="T8106" s="5"/>
      <c r="U8106" s="5"/>
      <c r="V8106" s="5"/>
      <c r="W8106" s="5"/>
      <c r="X8106" s="5"/>
      <c r="Y8106" s="5"/>
      <c r="Z8106" s="5"/>
      <c r="AA8106" s="5"/>
      <c r="AB8106" s="5"/>
      <c r="AC8106" s="5"/>
      <c r="AD8106" s="5"/>
      <c r="AE8106" s="5"/>
      <c r="AF8106" s="5"/>
      <c r="AG8106" s="5"/>
      <c r="AH8106" s="5"/>
      <c r="AI8106" s="5"/>
      <c r="AJ8106" s="5"/>
    </row>
    <row r="8107" spans="11:36">
      <c r="K8107" s="5"/>
      <c r="L8107" s="5"/>
      <c r="M8107" s="5"/>
      <c r="N8107" s="5"/>
      <c r="O8107" s="5"/>
      <c r="P8107" s="5"/>
      <c r="Q8107" s="5"/>
      <c r="R8107" s="5"/>
      <c r="S8107" s="5"/>
      <c r="T8107" s="5"/>
      <c r="U8107" s="5"/>
      <c r="V8107" s="5"/>
      <c r="W8107" s="5"/>
      <c r="X8107" s="5"/>
      <c r="Y8107" s="5"/>
      <c r="Z8107" s="5"/>
      <c r="AA8107" s="5"/>
      <c r="AB8107" s="5"/>
      <c r="AC8107" s="5"/>
      <c r="AD8107" s="5"/>
      <c r="AE8107" s="5"/>
      <c r="AF8107" s="5"/>
      <c r="AG8107" s="5"/>
      <c r="AH8107" s="5"/>
      <c r="AI8107" s="5"/>
      <c r="AJ8107" s="5"/>
    </row>
    <row r="8108" spans="11:36">
      <c r="K8108" s="5"/>
      <c r="L8108" s="5"/>
      <c r="M8108" s="5"/>
      <c r="N8108" s="5"/>
      <c r="O8108" s="5"/>
      <c r="P8108" s="5"/>
      <c r="Q8108" s="5"/>
      <c r="R8108" s="5"/>
      <c r="S8108" s="5"/>
      <c r="T8108" s="5"/>
      <c r="U8108" s="5"/>
      <c r="V8108" s="5"/>
      <c r="W8108" s="5"/>
      <c r="X8108" s="5"/>
      <c r="Y8108" s="5"/>
      <c r="Z8108" s="5"/>
      <c r="AA8108" s="5"/>
      <c r="AB8108" s="5"/>
      <c r="AC8108" s="5"/>
      <c r="AD8108" s="5"/>
      <c r="AE8108" s="5"/>
      <c r="AF8108" s="5"/>
      <c r="AG8108" s="5"/>
      <c r="AH8108" s="5"/>
      <c r="AI8108" s="5"/>
      <c r="AJ8108" s="5"/>
    </row>
    <row r="8109" spans="11:36">
      <c r="K8109" s="5"/>
      <c r="L8109" s="5"/>
      <c r="M8109" s="5"/>
      <c r="N8109" s="5"/>
      <c r="O8109" s="5"/>
      <c r="P8109" s="5"/>
      <c r="Q8109" s="5"/>
      <c r="R8109" s="5"/>
      <c r="S8109" s="5"/>
      <c r="T8109" s="5"/>
      <c r="U8109" s="5"/>
      <c r="V8109" s="5"/>
      <c r="W8109" s="5"/>
      <c r="X8109" s="5"/>
      <c r="Y8109" s="5"/>
      <c r="Z8109" s="5"/>
      <c r="AA8109" s="5"/>
      <c r="AB8109" s="5"/>
      <c r="AC8109" s="5"/>
      <c r="AD8109" s="5"/>
      <c r="AE8109" s="5"/>
      <c r="AF8109" s="5"/>
      <c r="AG8109" s="5"/>
      <c r="AH8109" s="5"/>
      <c r="AI8109" s="5"/>
      <c r="AJ8109" s="5"/>
    </row>
    <row r="8110" spans="11:36">
      <c r="K8110" s="5"/>
      <c r="L8110" s="5"/>
      <c r="M8110" s="5"/>
      <c r="N8110" s="5"/>
      <c r="O8110" s="5"/>
      <c r="P8110" s="5"/>
      <c r="Q8110" s="5"/>
      <c r="R8110" s="5"/>
      <c r="S8110" s="5"/>
      <c r="T8110" s="5"/>
      <c r="U8110" s="5"/>
      <c r="V8110" s="5"/>
      <c r="W8110" s="5"/>
      <c r="X8110" s="5"/>
      <c r="Y8110" s="5"/>
      <c r="Z8110" s="5"/>
      <c r="AA8110" s="5"/>
      <c r="AB8110" s="5"/>
      <c r="AC8110" s="5"/>
      <c r="AD8110" s="5"/>
      <c r="AE8110" s="5"/>
      <c r="AF8110" s="5"/>
      <c r="AG8110" s="5"/>
      <c r="AH8110" s="5"/>
      <c r="AI8110" s="5"/>
      <c r="AJ8110" s="5"/>
    </row>
    <row r="8111" spans="11:36">
      <c r="K8111" s="5"/>
      <c r="L8111" s="5"/>
      <c r="M8111" s="5"/>
      <c r="N8111" s="5"/>
      <c r="O8111" s="5"/>
      <c r="P8111" s="5"/>
      <c r="Q8111" s="5"/>
      <c r="R8111" s="5"/>
      <c r="S8111" s="5"/>
      <c r="T8111" s="5"/>
      <c r="U8111" s="5"/>
      <c r="V8111" s="5"/>
      <c r="W8111" s="5"/>
      <c r="X8111" s="5"/>
      <c r="Y8111" s="5"/>
      <c r="Z8111" s="5"/>
      <c r="AA8111" s="5"/>
      <c r="AB8111" s="5"/>
      <c r="AC8111" s="5"/>
      <c r="AD8111" s="5"/>
      <c r="AE8111" s="5"/>
      <c r="AF8111" s="5"/>
      <c r="AG8111" s="5"/>
      <c r="AH8111" s="5"/>
      <c r="AI8111" s="5"/>
      <c r="AJ8111" s="5"/>
    </row>
    <row r="8112" spans="11:36">
      <c r="K8112" s="5"/>
      <c r="L8112" s="5"/>
      <c r="M8112" s="5"/>
      <c r="N8112" s="5"/>
      <c r="O8112" s="5"/>
      <c r="P8112" s="5"/>
      <c r="Q8112" s="5"/>
      <c r="R8112" s="5"/>
      <c r="S8112" s="5"/>
      <c r="T8112" s="5"/>
      <c r="U8112" s="5"/>
      <c r="V8112" s="5"/>
      <c r="W8112" s="5"/>
      <c r="X8112" s="5"/>
      <c r="Y8112" s="5"/>
      <c r="Z8112" s="5"/>
      <c r="AA8112" s="5"/>
      <c r="AB8112" s="5"/>
      <c r="AC8112" s="5"/>
      <c r="AD8112" s="5"/>
      <c r="AE8112" s="5"/>
      <c r="AF8112" s="5"/>
      <c r="AG8112" s="5"/>
      <c r="AH8112" s="5"/>
      <c r="AI8112" s="5"/>
      <c r="AJ8112" s="5"/>
    </row>
    <row r="8113" spans="11:36">
      <c r="K8113" s="5"/>
      <c r="L8113" s="5"/>
      <c r="M8113" s="5"/>
      <c r="N8113" s="5"/>
      <c r="O8113" s="5"/>
      <c r="P8113" s="5"/>
      <c r="Q8113" s="5"/>
      <c r="R8113" s="5"/>
      <c r="S8113" s="5"/>
      <c r="T8113" s="5"/>
      <c r="U8113" s="5"/>
      <c r="V8113" s="5"/>
      <c r="W8113" s="5"/>
      <c r="X8113" s="5"/>
      <c r="Y8113" s="5"/>
      <c r="Z8113" s="5"/>
      <c r="AA8113" s="5"/>
      <c r="AB8113" s="5"/>
      <c r="AC8113" s="5"/>
      <c r="AD8113" s="5"/>
      <c r="AE8113" s="5"/>
      <c r="AF8113" s="5"/>
      <c r="AG8113" s="5"/>
      <c r="AH8113" s="5"/>
      <c r="AI8113" s="5"/>
      <c r="AJ8113" s="5"/>
    </row>
    <row r="8114" spans="11:36">
      <c r="K8114" s="5"/>
      <c r="L8114" s="5"/>
      <c r="M8114" s="5"/>
      <c r="N8114" s="5"/>
      <c r="O8114" s="5"/>
      <c r="P8114" s="5"/>
      <c r="Q8114" s="5"/>
      <c r="R8114" s="5"/>
      <c r="S8114" s="5"/>
      <c r="T8114" s="5"/>
      <c r="U8114" s="5"/>
      <c r="V8114" s="5"/>
      <c r="W8114" s="5"/>
      <c r="X8114" s="5"/>
      <c r="Y8114" s="5"/>
      <c r="Z8114" s="5"/>
      <c r="AA8114" s="5"/>
      <c r="AB8114" s="5"/>
      <c r="AC8114" s="5"/>
      <c r="AD8114" s="5"/>
      <c r="AE8114" s="5"/>
      <c r="AF8114" s="5"/>
      <c r="AG8114" s="5"/>
      <c r="AH8114" s="5"/>
      <c r="AI8114" s="5"/>
      <c r="AJ8114" s="5"/>
    </row>
    <row r="8115" spans="11:36">
      <c r="K8115" s="5"/>
      <c r="L8115" s="5"/>
      <c r="M8115" s="5"/>
      <c r="N8115" s="5"/>
      <c r="O8115" s="5"/>
      <c r="P8115" s="5"/>
      <c r="Q8115" s="5"/>
      <c r="R8115" s="5"/>
      <c r="S8115" s="5"/>
      <c r="T8115" s="5"/>
      <c r="U8115" s="5"/>
      <c r="V8115" s="5"/>
      <c r="W8115" s="5"/>
      <c r="X8115" s="5"/>
      <c r="Y8115" s="5"/>
      <c r="Z8115" s="5"/>
      <c r="AA8115" s="5"/>
      <c r="AB8115" s="5"/>
      <c r="AC8115" s="5"/>
      <c r="AD8115" s="5"/>
      <c r="AE8115" s="5"/>
      <c r="AF8115" s="5"/>
      <c r="AG8115" s="5"/>
      <c r="AH8115" s="5"/>
      <c r="AI8115" s="5"/>
      <c r="AJ8115" s="5"/>
    </row>
    <row r="8116" spans="11:36">
      <c r="K8116" s="5"/>
      <c r="L8116" s="5"/>
      <c r="M8116" s="5"/>
      <c r="N8116" s="5"/>
      <c r="O8116" s="5"/>
      <c r="P8116" s="5"/>
      <c r="Q8116" s="5"/>
      <c r="R8116" s="5"/>
      <c r="S8116" s="5"/>
      <c r="T8116" s="5"/>
      <c r="U8116" s="5"/>
      <c r="V8116" s="5"/>
      <c r="W8116" s="5"/>
      <c r="X8116" s="5"/>
      <c r="Y8116" s="5"/>
      <c r="Z8116" s="5"/>
      <c r="AA8116" s="5"/>
      <c r="AB8116" s="5"/>
      <c r="AC8116" s="5"/>
      <c r="AD8116" s="5"/>
      <c r="AE8116" s="5"/>
      <c r="AF8116" s="5"/>
      <c r="AG8116" s="5"/>
      <c r="AH8116" s="5"/>
      <c r="AI8116" s="5"/>
      <c r="AJ8116" s="5"/>
    </row>
    <row r="8117" spans="11:36">
      <c r="K8117" s="5"/>
      <c r="L8117" s="5"/>
      <c r="M8117" s="5"/>
      <c r="N8117" s="5"/>
      <c r="O8117" s="5"/>
      <c r="P8117" s="5"/>
      <c r="Q8117" s="5"/>
      <c r="R8117" s="5"/>
      <c r="S8117" s="5"/>
      <c r="T8117" s="5"/>
      <c r="U8117" s="5"/>
      <c r="V8117" s="5"/>
      <c r="W8117" s="5"/>
      <c r="X8117" s="5"/>
      <c r="Y8117" s="5"/>
      <c r="Z8117" s="5"/>
      <c r="AA8117" s="5"/>
      <c r="AB8117" s="5"/>
      <c r="AC8117" s="5"/>
      <c r="AD8117" s="5"/>
      <c r="AE8117" s="5"/>
      <c r="AF8117" s="5"/>
      <c r="AG8117" s="5"/>
      <c r="AH8117" s="5"/>
      <c r="AI8117" s="5"/>
      <c r="AJ8117" s="5"/>
    </row>
    <row r="8118" spans="11:36">
      <c r="K8118" s="5"/>
      <c r="L8118" s="5"/>
      <c r="M8118" s="5"/>
      <c r="N8118" s="5"/>
      <c r="O8118" s="5"/>
      <c r="P8118" s="5"/>
      <c r="Q8118" s="5"/>
      <c r="R8118" s="5"/>
      <c r="S8118" s="5"/>
      <c r="T8118" s="5"/>
      <c r="U8118" s="5"/>
      <c r="V8118" s="5"/>
      <c r="W8118" s="5"/>
      <c r="X8118" s="5"/>
      <c r="Y8118" s="5"/>
      <c r="Z8118" s="5"/>
      <c r="AA8118" s="5"/>
      <c r="AB8118" s="5"/>
      <c r="AC8118" s="5"/>
      <c r="AD8118" s="5"/>
      <c r="AE8118" s="5"/>
      <c r="AF8118" s="5"/>
      <c r="AG8118" s="5"/>
      <c r="AH8118" s="5"/>
      <c r="AI8118" s="5"/>
      <c r="AJ8118" s="5"/>
    </row>
    <row r="8119" spans="11:36">
      <c r="K8119" s="5"/>
      <c r="L8119" s="5"/>
      <c r="M8119" s="5"/>
      <c r="N8119" s="5"/>
      <c r="O8119" s="5"/>
      <c r="P8119" s="5"/>
      <c r="Q8119" s="5"/>
      <c r="R8119" s="5"/>
      <c r="S8119" s="5"/>
      <c r="T8119" s="5"/>
      <c r="U8119" s="5"/>
      <c r="V8119" s="5"/>
      <c r="W8119" s="5"/>
      <c r="X8119" s="5"/>
      <c r="Y8119" s="5"/>
      <c r="Z8119" s="5"/>
      <c r="AA8119" s="5"/>
      <c r="AB8119" s="5"/>
      <c r="AC8119" s="5"/>
      <c r="AD8119" s="5"/>
      <c r="AE8119" s="5"/>
      <c r="AF8119" s="5"/>
      <c r="AG8119" s="5"/>
      <c r="AH8119" s="5"/>
      <c r="AI8119" s="5"/>
      <c r="AJ8119" s="5"/>
    </row>
    <row r="8120" spans="11:36">
      <c r="K8120" s="5"/>
      <c r="L8120" s="5"/>
      <c r="M8120" s="5"/>
      <c r="N8120" s="5"/>
      <c r="O8120" s="5"/>
      <c r="P8120" s="5"/>
      <c r="Q8120" s="5"/>
      <c r="R8120" s="5"/>
      <c r="S8120" s="5"/>
      <c r="T8120" s="5"/>
      <c r="U8120" s="5"/>
      <c r="V8120" s="5"/>
      <c r="W8120" s="5"/>
      <c r="X8120" s="5"/>
      <c r="Y8120" s="5"/>
      <c r="Z8120" s="5"/>
      <c r="AA8120" s="5"/>
      <c r="AB8120" s="5"/>
      <c r="AC8120" s="5"/>
      <c r="AD8120" s="5"/>
      <c r="AE8120" s="5"/>
      <c r="AF8120" s="5"/>
      <c r="AG8120" s="5"/>
      <c r="AH8120" s="5"/>
      <c r="AI8120" s="5"/>
      <c r="AJ8120" s="5"/>
    </row>
    <row r="8121" spans="11:36">
      <c r="K8121" s="5"/>
      <c r="L8121" s="5"/>
      <c r="M8121" s="5"/>
      <c r="N8121" s="5"/>
      <c r="O8121" s="5"/>
      <c r="P8121" s="5"/>
      <c r="Q8121" s="5"/>
      <c r="R8121" s="5"/>
      <c r="S8121" s="5"/>
      <c r="T8121" s="5"/>
      <c r="U8121" s="5"/>
      <c r="V8121" s="5"/>
      <c r="W8121" s="5"/>
      <c r="X8121" s="5"/>
      <c r="Y8121" s="5"/>
      <c r="Z8121" s="5"/>
      <c r="AA8121" s="5"/>
      <c r="AB8121" s="5"/>
      <c r="AC8121" s="5"/>
      <c r="AD8121" s="5"/>
      <c r="AE8121" s="5"/>
      <c r="AF8121" s="5"/>
      <c r="AG8121" s="5"/>
      <c r="AH8121" s="5"/>
      <c r="AI8121" s="5"/>
      <c r="AJ8121" s="5"/>
    </row>
    <row r="8122" spans="11:36">
      <c r="K8122" s="5"/>
      <c r="L8122" s="5"/>
      <c r="M8122" s="5"/>
      <c r="N8122" s="5"/>
      <c r="O8122" s="5"/>
      <c r="P8122" s="5"/>
      <c r="Q8122" s="5"/>
      <c r="R8122" s="5"/>
      <c r="S8122" s="5"/>
      <c r="T8122" s="5"/>
      <c r="U8122" s="5"/>
      <c r="V8122" s="5"/>
      <c r="W8122" s="5"/>
      <c r="X8122" s="5"/>
      <c r="Y8122" s="5"/>
      <c r="Z8122" s="5"/>
      <c r="AA8122" s="5"/>
      <c r="AB8122" s="5"/>
      <c r="AC8122" s="5"/>
      <c r="AD8122" s="5"/>
      <c r="AE8122" s="5"/>
      <c r="AF8122" s="5"/>
      <c r="AG8122" s="5"/>
      <c r="AH8122" s="5"/>
      <c r="AI8122" s="5"/>
      <c r="AJ8122" s="5"/>
    </row>
    <row r="8123" spans="11:36">
      <c r="K8123" s="5"/>
      <c r="L8123" s="5"/>
      <c r="M8123" s="5"/>
      <c r="N8123" s="5"/>
      <c r="O8123" s="5"/>
      <c r="P8123" s="5"/>
      <c r="Q8123" s="5"/>
      <c r="R8123" s="5"/>
      <c r="S8123" s="5"/>
      <c r="T8123" s="5"/>
      <c r="U8123" s="5"/>
      <c r="V8123" s="5"/>
      <c r="W8123" s="5"/>
      <c r="X8123" s="5"/>
      <c r="Y8123" s="5"/>
      <c r="Z8123" s="5"/>
      <c r="AA8123" s="5"/>
      <c r="AB8123" s="5"/>
      <c r="AC8123" s="5"/>
      <c r="AD8123" s="5"/>
      <c r="AE8123" s="5"/>
      <c r="AF8123" s="5"/>
      <c r="AG8123" s="5"/>
      <c r="AH8123" s="5"/>
      <c r="AI8123" s="5"/>
      <c r="AJ8123" s="5"/>
    </row>
    <row r="8124" spans="11:36">
      <c r="K8124" s="5"/>
      <c r="L8124" s="5"/>
      <c r="M8124" s="5"/>
      <c r="N8124" s="5"/>
      <c r="O8124" s="5"/>
      <c r="P8124" s="5"/>
      <c r="Q8124" s="5"/>
      <c r="R8124" s="5"/>
      <c r="S8124" s="5"/>
      <c r="T8124" s="5"/>
      <c r="U8124" s="5"/>
      <c r="V8124" s="5"/>
      <c r="W8124" s="5"/>
      <c r="X8124" s="5"/>
      <c r="Y8124" s="5"/>
      <c r="Z8124" s="5"/>
      <c r="AA8124" s="5"/>
      <c r="AB8124" s="5"/>
      <c r="AC8124" s="5"/>
      <c r="AD8124" s="5"/>
      <c r="AE8124" s="5"/>
      <c r="AF8124" s="5"/>
      <c r="AG8124" s="5"/>
      <c r="AH8124" s="5"/>
      <c r="AI8124" s="5"/>
      <c r="AJ8124" s="5"/>
    </row>
    <row r="8125" spans="11:36">
      <c r="K8125" s="5"/>
      <c r="L8125" s="5"/>
      <c r="M8125" s="5"/>
      <c r="N8125" s="5"/>
      <c r="O8125" s="5"/>
      <c r="P8125" s="5"/>
      <c r="Q8125" s="5"/>
      <c r="R8125" s="5"/>
      <c r="S8125" s="5"/>
      <c r="T8125" s="5"/>
      <c r="U8125" s="5"/>
      <c r="V8125" s="5"/>
      <c r="W8125" s="5"/>
      <c r="X8125" s="5"/>
      <c r="Y8125" s="5"/>
      <c r="Z8125" s="5"/>
      <c r="AA8125" s="5"/>
      <c r="AB8125" s="5"/>
      <c r="AC8125" s="5"/>
      <c r="AD8125" s="5"/>
      <c r="AE8125" s="5"/>
      <c r="AF8125" s="5"/>
      <c r="AG8125" s="5"/>
      <c r="AH8125" s="5"/>
      <c r="AI8125" s="5"/>
      <c r="AJ8125" s="5"/>
    </row>
    <row r="8126" spans="11:36">
      <c r="K8126" s="5"/>
      <c r="L8126" s="5"/>
      <c r="M8126" s="5"/>
      <c r="N8126" s="5"/>
      <c r="O8126" s="5"/>
      <c r="P8126" s="5"/>
      <c r="Q8126" s="5"/>
      <c r="R8126" s="5"/>
      <c r="S8126" s="5"/>
      <c r="T8126" s="5"/>
      <c r="U8126" s="5"/>
      <c r="V8126" s="5"/>
      <c r="W8126" s="5"/>
      <c r="X8126" s="5"/>
      <c r="Y8126" s="5"/>
      <c r="Z8126" s="5"/>
      <c r="AA8126" s="5"/>
      <c r="AB8126" s="5"/>
      <c r="AC8126" s="5"/>
      <c r="AD8126" s="5"/>
      <c r="AE8126" s="5"/>
      <c r="AF8126" s="5"/>
      <c r="AG8126" s="5"/>
      <c r="AH8126" s="5"/>
      <c r="AI8126" s="5"/>
      <c r="AJ8126" s="5"/>
    </row>
    <row r="8127" spans="11:36">
      <c r="K8127" s="5"/>
      <c r="L8127" s="5"/>
      <c r="M8127" s="5"/>
      <c r="N8127" s="5"/>
      <c r="O8127" s="5"/>
      <c r="P8127" s="5"/>
      <c r="Q8127" s="5"/>
      <c r="R8127" s="5"/>
      <c r="S8127" s="5"/>
      <c r="T8127" s="5"/>
      <c r="U8127" s="5"/>
      <c r="V8127" s="5"/>
      <c r="W8127" s="5"/>
      <c r="X8127" s="5"/>
      <c r="Y8127" s="5"/>
      <c r="Z8127" s="5"/>
      <c r="AA8127" s="5"/>
      <c r="AB8127" s="5"/>
      <c r="AC8127" s="5"/>
      <c r="AD8127" s="5"/>
      <c r="AE8127" s="5"/>
      <c r="AF8127" s="5"/>
      <c r="AG8127" s="5"/>
      <c r="AH8127" s="5"/>
      <c r="AI8127" s="5"/>
      <c r="AJ8127" s="5"/>
    </row>
    <row r="8128" spans="11:36">
      <c r="K8128" s="5"/>
      <c r="L8128" s="5"/>
      <c r="M8128" s="5"/>
      <c r="N8128" s="5"/>
      <c r="O8128" s="5"/>
      <c r="P8128" s="5"/>
      <c r="Q8128" s="5"/>
      <c r="R8128" s="5"/>
      <c r="S8128" s="5"/>
      <c r="T8128" s="5"/>
      <c r="U8128" s="5"/>
      <c r="V8128" s="5"/>
      <c r="W8128" s="5"/>
      <c r="X8128" s="5"/>
      <c r="Y8128" s="5"/>
      <c r="Z8128" s="5"/>
      <c r="AA8128" s="5"/>
      <c r="AB8128" s="5"/>
      <c r="AC8128" s="5"/>
      <c r="AD8128" s="5"/>
      <c r="AE8128" s="5"/>
      <c r="AF8128" s="5"/>
      <c r="AG8128" s="5"/>
      <c r="AH8128" s="5"/>
      <c r="AI8128" s="5"/>
      <c r="AJ8128" s="5"/>
    </row>
    <row r="8129" spans="11:36">
      <c r="K8129" s="5"/>
      <c r="L8129" s="5"/>
      <c r="M8129" s="5"/>
      <c r="N8129" s="5"/>
      <c r="O8129" s="5"/>
      <c r="P8129" s="5"/>
      <c r="Q8129" s="5"/>
      <c r="R8129" s="5"/>
      <c r="S8129" s="5"/>
      <c r="T8129" s="5"/>
      <c r="U8129" s="5"/>
      <c r="V8129" s="5"/>
      <c r="W8129" s="5"/>
      <c r="X8129" s="5"/>
      <c r="Y8129" s="5"/>
      <c r="Z8129" s="5"/>
      <c r="AA8129" s="5"/>
      <c r="AB8129" s="5"/>
      <c r="AC8129" s="5"/>
      <c r="AD8129" s="5"/>
      <c r="AE8129" s="5"/>
      <c r="AF8129" s="5"/>
      <c r="AG8129" s="5"/>
      <c r="AH8129" s="5"/>
      <c r="AI8129" s="5"/>
      <c r="AJ8129" s="5"/>
    </row>
    <row r="8130" spans="11:36">
      <c r="K8130" s="5"/>
      <c r="L8130" s="5"/>
      <c r="M8130" s="5"/>
      <c r="N8130" s="5"/>
      <c r="O8130" s="5"/>
      <c r="P8130" s="5"/>
      <c r="Q8130" s="5"/>
      <c r="R8130" s="5"/>
      <c r="S8130" s="5"/>
      <c r="T8130" s="5"/>
      <c r="U8130" s="5"/>
      <c r="V8130" s="5"/>
      <c r="W8130" s="5"/>
      <c r="X8130" s="5"/>
      <c r="Y8130" s="5"/>
      <c r="Z8130" s="5"/>
      <c r="AA8130" s="5"/>
      <c r="AB8130" s="5"/>
      <c r="AC8130" s="5"/>
      <c r="AD8130" s="5"/>
      <c r="AE8130" s="5"/>
      <c r="AF8130" s="5"/>
      <c r="AG8130" s="5"/>
      <c r="AH8130" s="5"/>
      <c r="AI8130" s="5"/>
      <c r="AJ8130" s="5"/>
    </row>
    <row r="8131" spans="11:36">
      <c r="K8131" s="5"/>
      <c r="L8131" s="5"/>
      <c r="M8131" s="5"/>
      <c r="N8131" s="5"/>
      <c r="O8131" s="5"/>
      <c r="P8131" s="5"/>
      <c r="Q8131" s="5"/>
      <c r="R8131" s="5"/>
      <c r="S8131" s="5"/>
      <c r="T8131" s="5"/>
      <c r="U8131" s="5"/>
      <c r="V8131" s="5"/>
      <c r="W8131" s="5"/>
      <c r="X8131" s="5"/>
      <c r="Y8131" s="5"/>
      <c r="Z8131" s="5"/>
      <c r="AA8131" s="5"/>
      <c r="AB8131" s="5"/>
      <c r="AC8131" s="5"/>
      <c r="AD8131" s="5"/>
      <c r="AE8131" s="5"/>
      <c r="AF8131" s="5"/>
      <c r="AG8131" s="5"/>
      <c r="AH8131" s="5"/>
      <c r="AI8131" s="5"/>
      <c r="AJ8131" s="5"/>
    </row>
    <row r="8132" spans="11:36">
      <c r="K8132" s="5"/>
      <c r="L8132" s="5"/>
      <c r="M8132" s="5"/>
      <c r="N8132" s="5"/>
      <c r="O8132" s="5"/>
      <c r="P8132" s="5"/>
      <c r="Q8132" s="5"/>
      <c r="R8132" s="5"/>
      <c r="S8132" s="5"/>
      <c r="T8132" s="5"/>
      <c r="U8132" s="5"/>
      <c r="V8132" s="5"/>
      <c r="W8132" s="5"/>
      <c r="X8132" s="5"/>
      <c r="Y8132" s="5"/>
      <c r="Z8132" s="5"/>
      <c r="AA8132" s="5"/>
      <c r="AB8132" s="5"/>
      <c r="AC8132" s="5"/>
      <c r="AD8132" s="5"/>
      <c r="AE8132" s="5"/>
      <c r="AF8132" s="5"/>
      <c r="AG8132" s="5"/>
      <c r="AH8132" s="5"/>
      <c r="AI8132" s="5"/>
      <c r="AJ8132" s="5"/>
    </row>
    <row r="8133" spans="11:36">
      <c r="K8133" s="5"/>
      <c r="L8133" s="5"/>
      <c r="M8133" s="5"/>
      <c r="N8133" s="5"/>
      <c r="O8133" s="5"/>
      <c r="P8133" s="5"/>
      <c r="Q8133" s="5"/>
      <c r="R8133" s="5"/>
      <c r="S8133" s="5"/>
      <c r="T8133" s="5"/>
      <c r="U8133" s="5"/>
      <c r="V8133" s="5"/>
      <c r="W8133" s="5"/>
      <c r="X8133" s="5"/>
      <c r="Y8133" s="5"/>
      <c r="Z8133" s="5"/>
      <c r="AA8133" s="5"/>
      <c r="AB8133" s="5"/>
      <c r="AC8133" s="5"/>
      <c r="AD8133" s="5"/>
      <c r="AE8133" s="5"/>
      <c r="AF8133" s="5"/>
      <c r="AG8133" s="5"/>
      <c r="AH8133" s="5"/>
      <c r="AI8133" s="5"/>
      <c r="AJ8133" s="5"/>
    </row>
    <row r="8134" spans="11:36">
      <c r="K8134" s="5"/>
      <c r="L8134" s="5"/>
      <c r="M8134" s="5"/>
      <c r="N8134" s="5"/>
      <c r="O8134" s="5"/>
      <c r="P8134" s="5"/>
      <c r="Q8134" s="5"/>
      <c r="R8134" s="5"/>
      <c r="S8134" s="5"/>
      <c r="T8134" s="5"/>
      <c r="U8134" s="5"/>
      <c r="V8134" s="5"/>
      <c r="W8134" s="5"/>
      <c r="X8134" s="5"/>
      <c r="Y8134" s="5"/>
      <c r="Z8134" s="5"/>
      <c r="AA8134" s="5"/>
      <c r="AB8134" s="5"/>
      <c r="AC8134" s="5"/>
      <c r="AD8134" s="5"/>
      <c r="AE8134" s="5"/>
      <c r="AF8134" s="5"/>
      <c r="AG8134" s="5"/>
      <c r="AH8134" s="5"/>
      <c r="AI8134" s="5"/>
      <c r="AJ8134" s="5"/>
    </row>
    <row r="8135" spans="11:36">
      <c r="K8135" s="5"/>
      <c r="L8135" s="5"/>
      <c r="M8135" s="5"/>
      <c r="N8135" s="5"/>
      <c r="O8135" s="5"/>
      <c r="P8135" s="5"/>
      <c r="Q8135" s="5"/>
      <c r="R8135" s="5"/>
      <c r="S8135" s="5"/>
      <c r="T8135" s="5"/>
      <c r="U8135" s="5"/>
      <c r="V8135" s="5"/>
      <c r="W8135" s="5"/>
      <c r="X8135" s="5"/>
      <c r="Y8135" s="5"/>
      <c r="Z8135" s="5"/>
      <c r="AA8135" s="5"/>
      <c r="AB8135" s="5"/>
      <c r="AC8135" s="5"/>
      <c r="AD8135" s="5"/>
      <c r="AE8135" s="5"/>
      <c r="AF8135" s="5"/>
      <c r="AG8135" s="5"/>
      <c r="AH8135" s="5"/>
      <c r="AI8135" s="5"/>
      <c r="AJ8135" s="5"/>
    </row>
    <row r="8136" spans="11:36">
      <c r="K8136" s="5"/>
      <c r="L8136" s="5"/>
      <c r="M8136" s="5"/>
      <c r="N8136" s="5"/>
      <c r="O8136" s="5"/>
      <c r="P8136" s="5"/>
      <c r="Q8136" s="5"/>
      <c r="R8136" s="5"/>
      <c r="S8136" s="5"/>
      <c r="T8136" s="5"/>
      <c r="U8136" s="5"/>
      <c r="V8136" s="5"/>
      <c r="W8136" s="5"/>
      <c r="X8136" s="5"/>
      <c r="Y8136" s="5"/>
      <c r="Z8136" s="5"/>
      <c r="AA8136" s="5"/>
      <c r="AB8136" s="5"/>
      <c r="AC8136" s="5"/>
      <c r="AD8136" s="5"/>
      <c r="AE8136" s="5"/>
      <c r="AF8136" s="5"/>
      <c r="AG8136" s="5"/>
      <c r="AH8136" s="5"/>
      <c r="AI8136" s="5"/>
      <c r="AJ8136" s="5"/>
    </row>
    <row r="8137" spans="11:36">
      <c r="K8137" s="5"/>
      <c r="L8137" s="5"/>
      <c r="M8137" s="5"/>
      <c r="N8137" s="5"/>
      <c r="O8137" s="5"/>
      <c r="P8137" s="5"/>
      <c r="Q8137" s="5"/>
      <c r="R8137" s="5"/>
      <c r="S8137" s="5"/>
      <c r="T8137" s="5"/>
      <c r="U8137" s="5"/>
      <c r="V8137" s="5"/>
      <c r="W8137" s="5"/>
      <c r="X8137" s="5"/>
      <c r="Y8137" s="5"/>
      <c r="Z8137" s="5"/>
      <c r="AA8137" s="5"/>
      <c r="AB8137" s="5"/>
      <c r="AC8137" s="5"/>
      <c r="AD8137" s="5"/>
      <c r="AE8137" s="5"/>
      <c r="AF8137" s="5"/>
      <c r="AG8137" s="5"/>
      <c r="AH8137" s="5"/>
      <c r="AI8137" s="5"/>
      <c r="AJ8137" s="5"/>
    </row>
    <row r="8138" spans="11:36">
      <c r="K8138" s="5"/>
      <c r="L8138" s="5"/>
      <c r="M8138" s="5"/>
      <c r="N8138" s="5"/>
      <c r="O8138" s="5"/>
      <c r="P8138" s="5"/>
      <c r="Q8138" s="5"/>
      <c r="R8138" s="5"/>
      <c r="S8138" s="5"/>
      <c r="T8138" s="5"/>
      <c r="U8138" s="5"/>
      <c r="V8138" s="5"/>
      <c r="W8138" s="5"/>
      <c r="X8138" s="5"/>
      <c r="Y8138" s="5"/>
      <c r="Z8138" s="5"/>
      <c r="AA8138" s="5"/>
      <c r="AB8138" s="5"/>
      <c r="AC8138" s="5"/>
      <c r="AD8138" s="5"/>
      <c r="AE8138" s="5"/>
      <c r="AF8138" s="5"/>
      <c r="AG8138" s="5"/>
      <c r="AH8138" s="5"/>
      <c r="AI8138" s="5"/>
      <c r="AJ8138" s="5"/>
    </row>
    <row r="8139" spans="11:36">
      <c r="K8139" s="5"/>
      <c r="L8139" s="5"/>
      <c r="M8139" s="5"/>
      <c r="N8139" s="5"/>
      <c r="O8139" s="5"/>
      <c r="P8139" s="5"/>
      <c r="Q8139" s="5"/>
      <c r="R8139" s="5"/>
      <c r="S8139" s="5"/>
      <c r="T8139" s="5"/>
      <c r="U8139" s="5"/>
      <c r="V8139" s="5"/>
      <c r="W8139" s="5"/>
      <c r="X8139" s="5"/>
      <c r="Y8139" s="5"/>
      <c r="Z8139" s="5"/>
      <c r="AA8139" s="5"/>
      <c r="AB8139" s="5"/>
      <c r="AC8139" s="5"/>
      <c r="AD8139" s="5"/>
      <c r="AE8139" s="5"/>
      <c r="AF8139" s="5"/>
      <c r="AG8139" s="5"/>
      <c r="AH8139" s="5"/>
      <c r="AI8139" s="5"/>
      <c r="AJ8139" s="5"/>
    </row>
    <row r="8140" spans="11:36">
      <c r="K8140" s="5"/>
      <c r="L8140" s="5"/>
      <c r="M8140" s="5"/>
      <c r="N8140" s="5"/>
      <c r="O8140" s="5"/>
      <c r="P8140" s="5"/>
      <c r="Q8140" s="5"/>
      <c r="R8140" s="5"/>
      <c r="S8140" s="5"/>
      <c r="T8140" s="5"/>
      <c r="U8140" s="5"/>
      <c r="V8140" s="5"/>
      <c r="W8140" s="5"/>
      <c r="X8140" s="5"/>
      <c r="Y8140" s="5"/>
      <c r="Z8140" s="5"/>
      <c r="AA8140" s="5"/>
      <c r="AB8140" s="5"/>
      <c r="AC8140" s="5"/>
      <c r="AD8140" s="5"/>
      <c r="AE8140" s="5"/>
      <c r="AF8140" s="5"/>
      <c r="AG8140" s="5"/>
      <c r="AH8140" s="5"/>
      <c r="AI8140" s="5"/>
      <c r="AJ8140" s="5"/>
    </row>
    <row r="8141" spans="11:36">
      <c r="K8141" s="5"/>
      <c r="L8141" s="5"/>
      <c r="M8141" s="5"/>
      <c r="N8141" s="5"/>
      <c r="O8141" s="5"/>
      <c r="P8141" s="5"/>
      <c r="Q8141" s="5"/>
      <c r="R8141" s="5"/>
      <c r="S8141" s="5"/>
      <c r="T8141" s="5"/>
      <c r="U8141" s="5"/>
      <c r="V8141" s="5"/>
      <c r="W8141" s="5"/>
      <c r="X8141" s="5"/>
      <c r="Y8141" s="5"/>
      <c r="Z8141" s="5"/>
      <c r="AA8141" s="5"/>
      <c r="AB8141" s="5"/>
      <c r="AC8141" s="5"/>
      <c r="AD8141" s="5"/>
      <c r="AE8141" s="5"/>
      <c r="AF8141" s="5"/>
      <c r="AG8141" s="5"/>
      <c r="AH8141" s="5"/>
      <c r="AI8141" s="5"/>
      <c r="AJ8141" s="5"/>
    </row>
    <row r="8142" spans="11:36">
      <c r="K8142" s="5"/>
      <c r="L8142" s="5"/>
      <c r="M8142" s="5"/>
      <c r="N8142" s="5"/>
      <c r="O8142" s="5"/>
      <c r="P8142" s="5"/>
      <c r="Q8142" s="5"/>
      <c r="R8142" s="5"/>
      <c r="S8142" s="5"/>
      <c r="T8142" s="5"/>
      <c r="U8142" s="5"/>
      <c r="V8142" s="5"/>
      <c r="W8142" s="5"/>
      <c r="X8142" s="5"/>
      <c r="Y8142" s="5"/>
      <c r="Z8142" s="5"/>
      <c r="AA8142" s="5"/>
      <c r="AB8142" s="5"/>
      <c r="AC8142" s="5"/>
      <c r="AD8142" s="5"/>
      <c r="AE8142" s="5"/>
      <c r="AF8142" s="5"/>
      <c r="AG8142" s="5"/>
      <c r="AH8142" s="5"/>
      <c r="AI8142" s="5"/>
      <c r="AJ8142" s="5"/>
    </row>
    <row r="8143" spans="11:36">
      <c r="K8143" s="5"/>
      <c r="L8143" s="5"/>
      <c r="M8143" s="5"/>
      <c r="N8143" s="5"/>
      <c r="O8143" s="5"/>
      <c r="P8143" s="5"/>
      <c r="Q8143" s="5"/>
      <c r="R8143" s="5"/>
      <c r="S8143" s="5"/>
      <c r="T8143" s="5"/>
      <c r="U8143" s="5"/>
      <c r="V8143" s="5"/>
      <c r="W8143" s="5"/>
      <c r="X8143" s="5"/>
      <c r="Y8143" s="5"/>
      <c r="Z8143" s="5"/>
      <c r="AA8143" s="5"/>
      <c r="AB8143" s="5"/>
      <c r="AC8143" s="5"/>
      <c r="AD8143" s="5"/>
      <c r="AE8143" s="5"/>
      <c r="AF8143" s="5"/>
      <c r="AG8143" s="5"/>
      <c r="AH8143" s="5"/>
      <c r="AI8143" s="5"/>
      <c r="AJ8143" s="5"/>
    </row>
    <row r="8144" spans="11:36">
      <c r="K8144" s="5"/>
      <c r="L8144" s="5"/>
      <c r="M8144" s="5"/>
      <c r="N8144" s="5"/>
      <c r="O8144" s="5"/>
      <c r="P8144" s="5"/>
      <c r="Q8144" s="5"/>
      <c r="R8144" s="5"/>
      <c r="S8144" s="5"/>
      <c r="T8144" s="5"/>
      <c r="U8144" s="5"/>
      <c r="V8144" s="5"/>
      <c r="W8144" s="5"/>
      <c r="X8144" s="5"/>
      <c r="Y8144" s="5"/>
      <c r="Z8144" s="5"/>
      <c r="AA8144" s="5"/>
      <c r="AB8144" s="5"/>
      <c r="AC8144" s="5"/>
      <c r="AD8144" s="5"/>
      <c r="AE8144" s="5"/>
      <c r="AF8144" s="5"/>
      <c r="AG8144" s="5"/>
      <c r="AH8144" s="5"/>
      <c r="AI8144" s="5"/>
      <c r="AJ8144" s="5"/>
    </row>
    <row r="8145" spans="11:36">
      <c r="K8145" s="5"/>
      <c r="L8145" s="5"/>
      <c r="M8145" s="5"/>
      <c r="N8145" s="5"/>
      <c r="O8145" s="5"/>
      <c r="P8145" s="5"/>
      <c r="Q8145" s="5"/>
      <c r="R8145" s="5"/>
      <c r="S8145" s="5"/>
      <c r="T8145" s="5"/>
      <c r="U8145" s="5"/>
      <c r="V8145" s="5"/>
      <c r="W8145" s="5"/>
      <c r="X8145" s="5"/>
      <c r="Y8145" s="5"/>
      <c r="Z8145" s="5"/>
      <c r="AA8145" s="5"/>
      <c r="AB8145" s="5"/>
      <c r="AC8145" s="5"/>
      <c r="AD8145" s="5"/>
      <c r="AE8145" s="5"/>
      <c r="AF8145" s="5"/>
      <c r="AG8145" s="5"/>
      <c r="AH8145" s="5"/>
      <c r="AI8145" s="5"/>
      <c r="AJ8145" s="5"/>
    </row>
    <row r="8146" spans="11:36">
      <c r="K8146" s="5"/>
      <c r="L8146" s="5"/>
      <c r="M8146" s="5"/>
      <c r="N8146" s="5"/>
      <c r="O8146" s="5"/>
      <c r="P8146" s="5"/>
      <c r="Q8146" s="5"/>
      <c r="R8146" s="5"/>
      <c r="S8146" s="5"/>
      <c r="T8146" s="5"/>
      <c r="U8146" s="5"/>
      <c r="V8146" s="5"/>
      <c r="W8146" s="5"/>
      <c r="X8146" s="5"/>
      <c r="Y8146" s="5"/>
      <c r="Z8146" s="5"/>
      <c r="AA8146" s="5"/>
      <c r="AB8146" s="5"/>
      <c r="AC8146" s="5"/>
      <c r="AD8146" s="5"/>
      <c r="AE8146" s="5"/>
      <c r="AF8146" s="5"/>
      <c r="AG8146" s="5"/>
      <c r="AH8146" s="5"/>
      <c r="AI8146" s="5"/>
      <c r="AJ8146" s="5"/>
    </row>
    <row r="8147" spans="11:36">
      <c r="K8147" s="5"/>
      <c r="L8147" s="5"/>
      <c r="M8147" s="5"/>
      <c r="N8147" s="5"/>
      <c r="O8147" s="5"/>
      <c r="P8147" s="5"/>
      <c r="Q8147" s="5"/>
      <c r="R8147" s="5"/>
      <c r="S8147" s="5"/>
      <c r="T8147" s="5"/>
      <c r="U8147" s="5"/>
      <c r="V8147" s="5"/>
      <c r="W8147" s="5"/>
      <c r="X8147" s="5"/>
      <c r="Y8147" s="5"/>
      <c r="Z8147" s="5"/>
      <c r="AA8147" s="5"/>
      <c r="AB8147" s="5"/>
      <c r="AC8147" s="5"/>
      <c r="AD8147" s="5"/>
      <c r="AE8147" s="5"/>
      <c r="AF8147" s="5"/>
      <c r="AG8147" s="5"/>
      <c r="AH8147" s="5"/>
      <c r="AI8147" s="5"/>
      <c r="AJ8147" s="5"/>
    </row>
    <row r="8148" spans="11:36">
      <c r="K8148" s="5"/>
      <c r="L8148" s="5"/>
      <c r="M8148" s="5"/>
      <c r="N8148" s="5"/>
      <c r="O8148" s="5"/>
      <c r="P8148" s="5"/>
      <c r="Q8148" s="5"/>
      <c r="R8148" s="5"/>
      <c r="S8148" s="5"/>
      <c r="T8148" s="5"/>
      <c r="U8148" s="5"/>
      <c r="V8148" s="5"/>
      <c r="W8148" s="5"/>
      <c r="X8148" s="5"/>
      <c r="Y8148" s="5"/>
      <c r="Z8148" s="5"/>
      <c r="AA8148" s="5"/>
      <c r="AB8148" s="5"/>
      <c r="AC8148" s="5"/>
      <c r="AD8148" s="5"/>
      <c r="AE8148" s="5"/>
      <c r="AF8148" s="5"/>
      <c r="AG8148" s="5"/>
      <c r="AH8148" s="5"/>
      <c r="AI8148" s="5"/>
      <c r="AJ8148" s="5"/>
    </row>
    <row r="8149" spans="11:36">
      <c r="K8149" s="5"/>
      <c r="L8149" s="5"/>
      <c r="M8149" s="5"/>
      <c r="N8149" s="5"/>
      <c r="O8149" s="5"/>
      <c r="P8149" s="5"/>
      <c r="Q8149" s="5"/>
      <c r="R8149" s="5"/>
      <c r="S8149" s="5"/>
      <c r="T8149" s="5"/>
      <c r="U8149" s="5"/>
      <c r="V8149" s="5"/>
      <c r="W8149" s="5"/>
      <c r="X8149" s="5"/>
      <c r="Y8149" s="5"/>
      <c r="Z8149" s="5"/>
      <c r="AA8149" s="5"/>
      <c r="AB8149" s="5"/>
      <c r="AC8149" s="5"/>
      <c r="AD8149" s="5"/>
      <c r="AE8149" s="5"/>
      <c r="AF8149" s="5"/>
      <c r="AG8149" s="5"/>
      <c r="AH8149" s="5"/>
      <c r="AI8149" s="5"/>
      <c r="AJ8149" s="5"/>
    </row>
    <row r="8150" spans="11:36">
      <c r="K8150" s="5"/>
      <c r="L8150" s="5"/>
      <c r="M8150" s="5"/>
      <c r="N8150" s="5"/>
      <c r="O8150" s="5"/>
      <c r="P8150" s="5"/>
      <c r="Q8150" s="5"/>
      <c r="R8150" s="5"/>
      <c r="S8150" s="5"/>
      <c r="T8150" s="5"/>
      <c r="U8150" s="5"/>
      <c r="V8150" s="5"/>
      <c r="W8150" s="5"/>
      <c r="X8150" s="5"/>
      <c r="Y8150" s="5"/>
      <c r="Z8150" s="5"/>
      <c r="AA8150" s="5"/>
      <c r="AB8150" s="5"/>
      <c r="AC8150" s="5"/>
      <c r="AD8150" s="5"/>
      <c r="AE8150" s="5"/>
      <c r="AF8150" s="5"/>
      <c r="AG8150" s="5"/>
      <c r="AH8150" s="5"/>
      <c r="AI8150" s="5"/>
      <c r="AJ8150" s="5"/>
    </row>
    <row r="8151" spans="11:36">
      <c r="K8151" s="5"/>
      <c r="L8151" s="5"/>
      <c r="M8151" s="5"/>
      <c r="N8151" s="5"/>
      <c r="O8151" s="5"/>
      <c r="P8151" s="5"/>
      <c r="Q8151" s="5"/>
      <c r="R8151" s="5"/>
      <c r="S8151" s="5"/>
      <c r="T8151" s="5"/>
      <c r="U8151" s="5"/>
      <c r="V8151" s="5"/>
      <c r="W8151" s="5"/>
      <c r="X8151" s="5"/>
      <c r="Y8151" s="5"/>
      <c r="Z8151" s="5"/>
      <c r="AA8151" s="5"/>
      <c r="AB8151" s="5"/>
      <c r="AC8151" s="5"/>
      <c r="AD8151" s="5"/>
      <c r="AE8151" s="5"/>
      <c r="AF8151" s="5"/>
      <c r="AG8151" s="5"/>
      <c r="AH8151" s="5"/>
      <c r="AI8151" s="5"/>
      <c r="AJ8151" s="5"/>
    </row>
    <row r="8152" spans="11:36">
      <c r="K8152" s="5"/>
      <c r="L8152" s="5"/>
      <c r="M8152" s="5"/>
      <c r="N8152" s="5"/>
      <c r="O8152" s="5"/>
      <c r="P8152" s="5"/>
      <c r="Q8152" s="5"/>
      <c r="R8152" s="5"/>
      <c r="S8152" s="5"/>
      <c r="T8152" s="5"/>
      <c r="U8152" s="5"/>
      <c r="V8152" s="5"/>
      <c r="W8152" s="5"/>
      <c r="X8152" s="5"/>
      <c r="Y8152" s="5"/>
      <c r="Z8152" s="5"/>
      <c r="AA8152" s="5"/>
      <c r="AB8152" s="5"/>
      <c r="AC8152" s="5"/>
      <c r="AD8152" s="5"/>
      <c r="AE8152" s="5"/>
      <c r="AF8152" s="5"/>
      <c r="AG8152" s="5"/>
      <c r="AH8152" s="5"/>
      <c r="AI8152" s="5"/>
      <c r="AJ8152" s="5"/>
    </row>
    <row r="8153" spans="11:36">
      <c r="K8153" s="5"/>
      <c r="L8153" s="5"/>
      <c r="M8153" s="5"/>
      <c r="N8153" s="5"/>
      <c r="O8153" s="5"/>
      <c r="P8153" s="5"/>
      <c r="Q8153" s="5"/>
      <c r="R8153" s="5"/>
      <c r="S8153" s="5"/>
      <c r="T8153" s="5"/>
      <c r="U8153" s="5"/>
      <c r="V8153" s="5"/>
      <c r="W8153" s="5"/>
      <c r="X8153" s="5"/>
      <c r="Y8153" s="5"/>
      <c r="Z8153" s="5"/>
      <c r="AA8153" s="5"/>
      <c r="AB8153" s="5"/>
      <c r="AC8153" s="5"/>
      <c r="AD8153" s="5"/>
      <c r="AE8153" s="5"/>
      <c r="AF8153" s="5"/>
      <c r="AG8153" s="5"/>
      <c r="AH8153" s="5"/>
      <c r="AI8153" s="5"/>
      <c r="AJ8153" s="5"/>
    </row>
    <row r="8154" spans="11:36">
      <c r="K8154" s="5"/>
      <c r="L8154" s="5"/>
      <c r="M8154" s="5"/>
      <c r="N8154" s="5"/>
      <c r="O8154" s="5"/>
      <c r="P8154" s="5"/>
      <c r="Q8154" s="5"/>
      <c r="R8154" s="5"/>
      <c r="S8154" s="5"/>
      <c r="T8154" s="5"/>
      <c r="U8154" s="5"/>
      <c r="V8154" s="5"/>
      <c r="W8154" s="5"/>
      <c r="X8154" s="5"/>
      <c r="Y8154" s="5"/>
      <c r="Z8154" s="5"/>
      <c r="AA8154" s="5"/>
      <c r="AB8154" s="5"/>
      <c r="AC8154" s="5"/>
      <c r="AD8154" s="5"/>
      <c r="AE8154" s="5"/>
      <c r="AF8154" s="5"/>
      <c r="AG8154" s="5"/>
      <c r="AH8154" s="5"/>
      <c r="AI8154" s="5"/>
      <c r="AJ8154" s="5"/>
    </row>
    <row r="8155" spans="11:36">
      <c r="K8155" s="5"/>
      <c r="L8155" s="5"/>
      <c r="M8155" s="5"/>
      <c r="N8155" s="5"/>
      <c r="O8155" s="5"/>
      <c r="P8155" s="5"/>
      <c r="Q8155" s="5"/>
      <c r="R8155" s="5"/>
      <c r="S8155" s="5"/>
      <c r="T8155" s="5"/>
      <c r="U8155" s="5"/>
      <c r="V8155" s="5"/>
      <c r="W8155" s="5"/>
      <c r="X8155" s="5"/>
      <c r="Y8155" s="5"/>
      <c r="Z8155" s="5"/>
      <c r="AA8155" s="5"/>
      <c r="AB8155" s="5"/>
      <c r="AC8155" s="5"/>
      <c r="AD8155" s="5"/>
      <c r="AE8155" s="5"/>
      <c r="AF8155" s="5"/>
      <c r="AG8155" s="5"/>
      <c r="AH8155" s="5"/>
      <c r="AI8155" s="5"/>
      <c r="AJ8155" s="5"/>
    </row>
    <row r="8156" spans="11:36">
      <c r="K8156" s="5"/>
      <c r="L8156" s="5"/>
      <c r="M8156" s="5"/>
      <c r="N8156" s="5"/>
      <c r="O8156" s="5"/>
      <c r="P8156" s="5"/>
      <c r="Q8156" s="5"/>
      <c r="R8156" s="5"/>
      <c r="S8156" s="5"/>
      <c r="T8156" s="5"/>
      <c r="U8156" s="5"/>
      <c r="V8156" s="5"/>
      <c r="W8156" s="5"/>
      <c r="X8156" s="5"/>
      <c r="Y8156" s="5"/>
      <c r="Z8156" s="5"/>
      <c r="AA8156" s="5"/>
      <c r="AB8156" s="5"/>
      <c r="AC8156" s="5"/>
      <c r="AD8156" s="5"/>
      <c r="AE8156" s="5"/>
      <c r="AF8156" s="5"/>
      <c r="AG8156" s="5"/>
      <c r="AH8156" s="5"/>
      <c r="AI8156" s="5"/>
      <c r="AJ8156" s="5"/>
    </row>
    <row r="8157" spans="11:36">
      <c r="K8157" s="5"/>
      <c r="L8157" s="5"/>
      <c r="M8157" s="5"/>
      <c r="N8157" s="5"/>
      <c r="O8157" s="5"/>
      <c r="P8157" s="5"/>
      <c r="Q8157" s="5"/>
      <c r="R8157" s="5"/>
      <c r="S8157" s="5"/>
      <c r="T8157" s="5"/>
      <c r="U8157" s="5"/>
      <c r="V8157" s="5"/>
      <c r="W8157" s="5"/>
      <c r="X8157" s="5"/>
      <c r="Y8157" s="5"/>
      <c r="Z8157" s="5"/>
      <c r="AA8157" s="5"/>
      <c r="AB8157" s="5"/>
      <c r="AC8157" s="5"/>
      <c r="AD8157" s="5"/>
      <c r="AE8157" s="5"/>
      <c r="AF8157" s="5"/>
      <c r="AG8157" s="5"/>
      <c r="AH8157" s="5"/>
      <c r="AI8157" s="5"/>
      <c r="AJ8157" s="5"/>
    </row>
    <row r="8158" spans="11:36">
      <c r="K8158" s="5"/>
      <c r="L8158" s="5"/>
      <c r="M8158" s="5"/>
      <c r="N8158" s="5"/>
      <c r="O8158" s="5"/>
      <c r="P8158" s="5"/>
      <c r="Q8158" s="5"/>
      <c r="R8158" s="5"/>
      <c r="S8158" s="5"/>
      <c r="T8158" s="5"/>
      <c r="U8158" s="5"/>
      <c r="V8158" s="5"/>
      <c r="W8158" s="5"/>
      <c r="X8158" s="5"/>
      <c r="Y8158" s="5"/>
      <c r="Z8158" s="5"/>
      <c r="AA8158" s="5"/>
      <c r="AB8158" s="5"/>
      <c r="AC8158" s="5"/>
      <c r="AD8158" s="5"/>
      <c r="AE8158" s="5"/>
      <c r="AF8158" s="5"/>
      <c r="AG8158" s="5"/>
      <c r="AH8158" s="5"/>
      <c r="AI8158" s="5"/>
      <c r="AJ8158" s="5"/>
    </row>
    <row r="8159" spans="11:36">
      <c r="K8159" s="5"/>
      <c r="L8159" s="5"/>
      <c r="M8159" s="5"/>
      <c r="N8159" s="5"/>
      <c r="O8159" s="5"/>
      <c r="P8159" s="5"/>
      <c r="Q8159" s="5"/>
      <c r="R8159" s="5"/>
      <c r="S8159" s="5"/>
      <c r="T8159" s="5"/>
      <c r="U8159" s="5"/>
      <c r="V8159" s="5"/>
      <c r="W8159" s="5"/>
      <c r="X8159" s="5"/>
      <c r="Y8159" s="5"/>
      <c r="Z8159" s="5"/>
      <c r="AA8159" s="5"/>
      <c r="AB8159" s="5"/>
      <c r="AC8159" s="5"/>
      <c r="AD8159" s="5"/>
      <c r="AE8159" s="5"/>
      <c r="AF8159" s="5"/>
      <c r="AG8159" s="5"/>
      <c r="AH8159" s="5"/>
      <c r="AI8159" s="5"/>
      <c r="AJ8159" s="5"/>
    </row>
    <row r="8160" spans="11:36">
      <c r="K8160" s="5"/>
      <c r="L8160" s="5"/>
      <c r="M8160" s="5"/>
      <c r="N8160" s="5"/>
      <c r="O8160" s="5"/>
      <c r="P8160" s="5"/>
      <c r="Q8160" s="5"/>
      <c r="R8160" s="5"/>
      <c r="S8160" s="5"/>
      <c r="T8160" s="5"/>
      <c r="U8160" s="5"/>
      <c r="V8160" s="5"/>
      <c r="W8160" s="5"/>
      <c r="X8160" s="5"/>
      <c r="Y8160" s="5"/>
      <c r="Z8160" s="5"/>
      <c r="AA8160" s="5"/>
      <c r="AB8160" s="5"/>
      <c r="AC8160" s="5"/>
      <c r="AD8160" s="5"/>
      <c r="AE8160" s="5"/>
      <c r="AF8160" s="5"/>
      <c r="AG8160" s="5"/>
      <c r="AH8160" s="5"/>
      <c r="AI8160" s="5"/>
      <c r="AJ8160" s="5"/>
    </row>
    <row r="8161" spans="11:36">
      <c r="K8161" s="5"/>
      <c r="L8161" s="5"/>
      <c r="M8161" s="5"/>
      <c r="N8161" s="5"/>
      <c r="O8161" s="5"/>
      <c r="P8161" s="5"/>
      <c r="Q8161" s="5"/>
      <c r="R8161" s="5"/>
      <c r="S8161" s="5"/>
      <c r="T8161" s="5"/>
      <c r="U8161" s="5"/>
      <c r="V8161" s="5"/>
      <c r="W8161" s="5"/>
      <c r="X8161" s="5"/>
      <c r="Y8161" s="5"/>
      <c r="Z8161" s="5"/>
      <c r="AA8161" s="5"/>
      <c r="AB8161" s="5"/>
      <c r="AC8161" s="5"/>
      <c r="AD8161" s="5"/>
      <c r="AE8161" s="5"/>
      <c r="AF8161" s="5"/>
      <c r="AG8161" s="5"/>
      <c r="AH8161" s="5"/>
      <c r="AI8161" s="5"/>
      <c r="AJ8161" s="5"/>
    </row>
    <row r="8162" spans="11:36">
      <c r="K8162" s="5"/>
      <c r="L8162" s="5"/>
      <c r="M8162" s="5"/>
      <c r="N8162" s="5"/>
      <c r="O8162" s="5"/>
      <c r="P8162" s="5"/>
      <c r="Q8162" s="5"/>
      <c r="R8162" s="5"/>
      <c r="S8162" s="5"/>
      <c r="T8162" s="5"/>
      <c r="U8162" s="5"/>
      <c r="V8162" s="5"/>
      <c r="W8162" s="5"/>
      <c r="X8162" s="5"/>
      <c r="Y8162" s="5"/>
      <c r="Z8162" s="5"/>
      <c r="AA8162" s="5"/>
      <c r="AB8162" s="5"/>
      <c r="AC8162" s="5"/>
      <c r="AD8162" s="5"/>
      <c r="AE8162" s="5"/>
      <c r="AF8162" s="5"/>
      <c r="AG8162" s="5"/>
      <c r="AH8162" s="5"/>
      <c r="AI8162" s="5"/>
      <c r="AJ8162" s="5"/>
    </row>
    <row r="8163" spans="11:36">
      <c r="K8163" s="5"/>
      <c r="L8163" s="5"/>
      <c r="M8163" s="5"/>
      <c r="N8163" s="5"/>
      <c r="O8163" s="5"/>
      <c r="P8163" s="5"/>
      <c r="Q8163" s="5"/>
      <c r="R8163" s="5"/>
      <c r="S8163" s="5"/>
      <c r="T8163" s="5"/>
      <c r="U8163" s="5"/>
      <c r="V8163" s="5"/>
      <c r="W8163" s="5"/>
      <c r="X8163" s="5"/>
      <c r="Y8163" s="5"/>
      <c r="Z8163" s="5"/>
      <c r="AA8163" s="5"/>
      <c r="AB8163" s="5"/>
      <c r="AC8163" s="5"/>
      <c r="AD8163" s="5"/>
      <c r="AE8163" s="5"/>
      <c r="AF8163" s="5"/>
      <c r="AG8163" s="5"/>
      <c r="AH8163" s="5"/>
      <c r="AI8163" s="5"/>
      <c r="AJ8163" s="5"/>
    </row>
    <row r="8164" spans="11:36">
      <c r="K8164" s="5"/>
      <c r="L8164" s="5"/>
      <c r="M8164" s="5"/>
      <c r="N8164" s="5"/>
      <c r="O8164" s="5"/>
      <c r="P8164" s="5"/>
      <c r="Q8164" s="5"/>
      <c r="R8164" s="5"/>
      <c r="S8164" s="5"/>
      <c r="T8164" s="5"/>
      <c r="U8164" s="5"/>
      <c r="V8164" s="5"/>
      <c r="W8164" s="5"/>
      <c r="X8164" s="5"/>
      <c r="Y8164" s="5"/>
      <c r="Z8164" s="5"/>
      <c r="AA8164" s="5"/>
      <c r="AB8164" s="5"/>
      <c r="AC8164" s="5"/>
      <c r="AD8164" s="5"/>
      <c r="AE8164" s="5"/>
      <c r="AF8164" s="5"/>
      <c r="AG8164" s="5"/>
      <c r="AH8164" s="5"/>
      <c r="AI8164" s="5"/>
      <c r="AJ8164" s="5"/>
    </row>
    <row r="8165" spans="11:36">
      <c r="K8165" s="5"/>
      <c r="L8165" s="5"/>
      <c r="M8165" s="5"/>
      <c r="N8165" s="5"/>
      <c r="O8165" s="5"/>
      <c r="P8165" s="5"/>
      <c r="Q8165" s="5"/>
      <c r="R8165" s="5"/>
      <c r="S8165" s="5"/>
      <c r="T8165" s="5"/>
      <c r="U8165" s="5"/>
      <c r="V8165" s="5"/>
      <c r="W8165" s="5"/>
      <c r="X8165" s="5"/>
      <c r="Y8165" s="5"/>
      <c r="Z8165" s="5"/>
      <c r="AA8165" s="5"/>
      <c r="AB8165" s="5"/>
      <c r="AC8165" s="5"/>
      <c r="AD8165" s="5"/>
      <c r="AE8165" s="5"/>
      <c r="AF8165" s="5"/>
      <c r="AG8165" s="5"/>
      <c r="AH8165" s="5"/>
      <c r="AI8165" s="5"/>
      <c r="AJ8165" s="5"/>
    </row>
    <row r="8166" spans="11:36">
      <c r="K8166" s="5"/>
      <c r="L8166" s="5"/>
      <c r="M8166" s="5"/>
      <c r="N8166" s="5"/>
      <c r="O8166" s="5"/>
      <c r="P8166" s="5"/>
      <c r="Q8166" s="5"/>
      <c r="R8166" s="5"/>
      <c r="S8166" s="5"/>
      <c r="T8166" s="5"/>
      <c r="U8166" s="5"/>
      <c r="V8166" s="5"/>
      <c r="W8166" s="5"/>
      <c r="X8166" s="5"/>
      <c r="Y8166" s="5"/>
      <c r="Z8166" s="5"/>
      <c r="AA8166" s="5"/>
      <c r="AB8166" s="5"/>
      <c r="AC8166" s="5"/>
      <c r="AD8166" s="5"/>
      <c r="AE8166" s="5"/>
      <c r="AF8166" s="5"/>
      <c r="AG8166" s="5"/>
      <c r="AH8166" s="5"/>
      <c r="AI8166" s="5"/>
      <c r="AJ8166" s="5"/>
    </row>
    <row r="8167" spans="11:36">
      <c r="K8167" s="5"/>
      <c r="L8167" s="5"/>
      <c r="M8167" s="5"/>
      <c r="N8167" s="5"/>
      <c r="O8167" s="5"/>
      <c r="P8167" s="5"/>
      <c r="Q8167" s="5"/>
      <c r="R8167" s="5"/>
      <c r="S8167" s="5"/>
      <c r="T8167" s="5"/>
      <c r="U8167" s="5"/>
      <c r="V8167" s="5"/>
      <c r="W8167" s="5"/>
      <c r="X8167" s="5"/>
      <c r="Y8167" s="5"/>
      <c r="Z8167" s="5"/>
      <c r="AA8167" s="5"/>
      <c r="AB8167" s="5"/>
      <c r="AC8167" s="5"/>
      <c r="AD8167" s="5"/>
      <c r="AE8167" s="5"/>
      <c r="AF8167" s="5"/>
      <c r="AG8167" s="5"/>
      <c r="AH8167" s="5"/>
      <c r="AI8167" s="5"/>
      <c r="AJ8167" s="5"/>
    </row>
    <row r="8168" spans="11:36">
      <c r="K8168" s="5"/>
      <c r="L8168" s="5"/>
      <c r="M8168" s="5"/>
      <c r="N8168" s="5"/>
      <c r="O8168" s="5"/>
      <c r="P8168" s="5"/>
      <c r="Q8168" s="5"/>
      <c r="R8168" s="5"/>
      <c r="S8168" s="5"/>
      <c r="T8168" s="5"/>
      <c r="U8168" s="5"/>
      <c r="V8168" s="5"/>
      <c r="W8168" s="5"/>
      <c r="X8168" s="5"/>
      <c r="Y8168" s="5"/>
      <c r="Z8168" s="5"/>
      <c r="AA8168" s="5"/>
      <c r="AB8168" s="5"/>
      <c r="AC8168" s="5"/>
      <c r="AD8168" s="5"/>
      <c r="AE8168" s="5"/>
      <c r="AF8168" s="5"/>
      <c r="AG8168" s="5"/>
      <c r="AH8168" s="5"/>
      <c r="AI8168" s="5"/>
      <c r="AJ8168" s="5"/>
    </row>
    <row r="8169" spans="11:36">
      <c r="K8169" s="5"/>
      <c r="L8169" s="5"/>
      <c r="M8169" s="5"/>
      <c r="N8169" s="5"/>
      <c r="O8169" s="5"/>
      <c r="P8169" s="5"/>
      <c r="Q8169" s="5"/>
      <c r="R8169" s="5"/>
      <c r="S8169" s="5"/>
      <c r="T8169" s="5"/>
      <c r="U8169" s="5"/>
      <c r="V8169" s="5"/>
      <c r="W8169" s="5"/>
      <c r="X8169" s="5"/>
      <c r="Y8169" s="5"/>
      <c r="Z8169" s="5"/>
      <c r="AA8169" s="5"/>
      <c r="AB8169" s="5"/>
      <c r="AC8169" s="5"/>
      <c r="AD8169" s="5"/>
      <c r="AE8169" s="5"/>
      <c r="AF8169" s="5"/>
      <c r="AG8169" s="5"/>
      <c r="AH8169" s="5"/>
      <c r="AI8169" s="5"/>
      <c r="AJ8169" s="5"/>
    </row>
    <row r="8170" spans="11:36">
      <c r="K8170" s="5"/>
      <c r="L8170" s="5"/>
      <c r="M8170" s="5"/>
      <c r="N8170" s="5"/>
      <c r="O8170" s="5"/>
      <c r="P8170" s="5"/>
      <c r="Q8170" s="5"/>
      <c r="R8170" s="5"/>
      <c r="S8170" s="5"/>
      <c r="T8170" s="5"/>
      <c r="U8170" s="5"/>
      <c r="V8170" s="5"/>
      <c r="W8170" s="5"/>
      <c r="X8170" s="5"/>
      <c r="Y8170" s="5"/>
      <c r="Z8170" s="5"/>
      <c r="AA8170" s="5"/>
      <c r="AB8170" s="5"/>
      <c r="AC8170" s="5"/>
      <c r="AD8170" s="5"/>
      <c r="AE8170" s="5"/>
      <c r="AF8170" s="5"/>
      <c r="AG8170" s="5"/>
      <c r="AH8170" s="5"/>
      <c r="AI8170" s="5"/>
      <c r="AJ8170" s="5"/>
    </row>
    <row r="8171" spans="11:36">
      <c r="K8171" s="5"/>
      <c r="L8171" s="5"/>
      <c r="M8171" s="5"/>
      <c r="N8171" s="5"/>
      <c r="O8171" s="5"/>
      <c r="P8171" s="5"/>
      <c r="Q8171" s="5"/>
      <c r="R8171" s="5"/>
      <c r="S8171" s="5"/>
      <c r="T8171" s="5"/>
      <c r="U8171" s="5"/>
      <c r="V8171" s="5"/>
      <c r="W8171" s="5"/>
      <c r="X8171" s="5"/>
      <c r="Y8171" s="5"/>
      <c r="Z8171" s="5"/>
      <c r="AA8171" s="5"/>
      <c r="AB8171" s="5"/>
      <c r="AC8171" s="5"/>
      <c r="AD8171" s="5"/>
      <c r="AE8171" s="5"/>
      <c r="AF8171" s="5"/>
      <c r="AG8171" s="5"/>
      <c r="AH8171" s="5"/>
      <c r="AI8171" s="5"/>
      <c r="AJ8171" s="5"/>
    </row>
    <row r="8172" spans="11:36">
      <c r="K8172" s="5"/>
      <c r="L8172" s="5"/>
      <c r="M8172" s="5"/>
      <c r="N8172" s="5"/>
      <c r="O8172" s="5"/>
      <c r="P8172" s="5"/>
      <c r="Q8172" s="5"/>
      <c r="R8172" s="5"/>
      <c r="S8172" s="5"/>
      <c r="T8172" s="5"/>
      <c r="U8172" s="5"/>
      <c r="V8172" s="5"/>
      <c r="W8172" s="5"/>
      <c r="X8172" s="5"/>
      <c r="Y8172" s="5"/>
      <c r="Z8172" s="5"/>
      <c r="AA8172" s="5"/>
      <c r="AB8172" s="5"/>
      <c r="AC8172" s="5"/>
      <c r="AD8172" s="5"/>
      <c r="AE8172" s="5"/>
      <c r="AF8172" s="5"/>
      <c r="AG8172" s="5"/>
      <c r="AH8172" s="5"/>
      <c r="AI8172" s="5"/>
      <c r="AJ8172" s="5"/>
    </row>
    <row r="8173" spans="11:36">
      <c r="K8173" s="5"/>
      <c r="L8173" s="5"/>
      <c r="M8173" s="5"/>
      <c r="N8173" s="5"/>
      <c r="O8173" s="5"/>
      <c r="P8173" s="5"/>
      <c r="Q8173" s="5"/>
      <c r="R8173" s="5"/>
      <c r="S8173" s="5"/>
      <c r="T8173" s="5"/>
      <c r="U8173" s="5"/>
      <c r="V8173" s="5"/>
      <c r="W8173" s="5"/>
      <c r="X8173" s="5"/>
      <c r="Y8173" s="5"/>
      <c r="Z8173" s="5"/>
      <c r="AA8173" s="5"/>
      <c r="AB8173" s="5"/>
      <c r="AC8173" s="5"/>
      <c r="AD8173" s="5"/>
      <c r="AE8173" s="5"/>
      <c r="AF8173" s="5"/>
      <c r="AG8173" s="5"/>
      <c r="AH8173" s="5"/>
      <c r="AI8173" s="5"/>
      <c r="AJ8173" s="5"/>
    </row>
    <row r="8174" spans="11:36">
      <c r="K8174" s="5"/>
      <c r="L8174" s="5"/>
      <c r="M8174" s="5"/>
      <c r="N8174" s="5"/>
      <c r="O8174" s="5"/>
      <c r="P8174" s="5"/>
      <c r="Q8174" s="5"/>
      <c r="R8174" s="5"/>
      <c r="S8174" s="5"/>
      <c r="T8174" s="5"/>
      <c r="U8174" s="5"/>
      <c r="V8174" s="5"/>
      <c r="W8174" s="5"/>
      <c r="X8174" s="5"/>
      <c r="Y8174" s="5"/>
      <c r="Z8174" s="5"/>
      <c r="AA8174" s="5"/>
      <c r="AB8174" s="5"/>
      <c r="AC8174" s="5"/>
      <c r="AD8174" s="5"/>
      <c r="AE8174" s="5"/>
      <c r="AF8174" s="5"/>
      <c r="AG8174" s="5"/>
      <c r="AH8174" s="5"/>
      <c r="AI8174" s="5"/>
      <c r="AJ8174" s="5"/>
    </row>
    <row r="8175" spans="11:36">
      <c r="K8175" s="5"/>
      <c r="L8175" s="5"/>
      <c r="M8175" s="5"/>
      <c r="N8175" s="5"/>
      <c r="O8175" s="5"/>
      <c r="P8175" s="5"/>
      <c r="Q8175" s="5"/>
      <c r="R8175" s="5"/>
      <c r="S8175" s="5"/>
      <c r="T8175" s="5"/>
      <c r="U8175" s="5"/>
      <c r="V8175" s="5"/>
      <c r="W8175" s="5"/>
      <c r="X8175" s="5"/>
      <c r="Y8175" s="5"/>
      <c r="Z8175" s="5"/>
      <c r="AA8175" s="5"/>
      <c r="AB8175" s="5"/>
      <c r="AC8175" s="5"/>
      <c r="AD8175" s="5"/>
      <c r="AE8175" s="5"/>
      <c r="AF8175" s="5"/>
      <c r="AG8175" s="5"/>
      <c r="AH8175" s="5"/>
      <c r="AI8175" s="5"/>
      <c r="AJ8175" s="5"/>
    </row>
    <row r="8176" spans="11:36">
      <c r="K8176" s="5"/>
      <c r="L8176" s="5"/>
      <c r="M8176" s="5"/>
      <c r="N8176" s="5"/>
      <c r="O8176" s="5"/>
      <c r="P8176" s="5"/>
      <c r="Q8176" s="5"/>
      <c r="R8176" s="5"/>
      <c r="S8176" s="5"/>
      <c r="T8176" s="5"/>
      <c r="U8176" s="5"/>
      <c r="V8176" s="5"/>
      <c r="W8176" s="5"/>
      <c r="X8176" s="5"/>
      <c r="Y8176" s="5"/>
      <c r="Z8176" s="5"/>
      <c r="AA8176" s="5"/>
      <c r="AB8176" s="5"/>
      <c r="AC8176" s="5"/>
      <c r="AD8176" s="5"/>
      <c r="AE8176" s="5"/>
      <c r="AF8176" s="5"/>
      <c r="AG8176" s="5"/>
      <c r="AH8176" s="5"/>
      <c r="AI8176" s="5"/>
      <c r="AJ8176" s="5"/>
    </row>
    <row r="8177" spans="11:36">
      <c r="K8177" s="5"/>
      <c r="L8177" s="5"/>
      <c r="M8177" s="5"/>
      <c r="N8177" s="5"/>
      <c r="O8177" s="5"/>
      <c r="P8177" s="5"/>
      <c r="Q8177" s="5"/>
      <c r="R8177" s="5"/>
      <c r="S8177" s="5"/>
      <c r="T8177" s="5"/>
      <c r="U8177" s="5"/>
      <c r="V8177" s="5"/>
      <c r="W8177" s="5"/>
      <c r="X8177" s="5"/>
      <c r="Y8177" s="5"/>
      <c r="Z8177" s="5"/>
      <c r="AA8177" s="5"/>
      <c r="AB8177" s="5"/>
      <c r="AC8177" s="5"/>
      <c r="AD8177" s="5"/>
      <c r="AE8177" s="5"/>
      <c r="AF8177" s="5"/>
      <c r="AG8177" s="5"/>
      <c r="AH8177" s="5"/>
      <c r="AI8177" s="5"/>
      <c r="AJ8177" s="5"/>
    </row>
    <row r="8178" spans="11:36">
      <c r="K8178" s="5"/>
      <c r="L8178" s="5"/>
      <c r="M8178" s="5"/>
      <c r="N8178" s="5"/>
      <c r="O8178" s="5"/>
      <c r="P8178" s="5"/>
      <c r="Q8178" s="5"/>
      <c r="R8178" s="5"/>
      <c r="S8178" s="5"/>
      <c r="T8178" s="5"/>
      <c r="U8178" s="5"/>
      <c r="V8178" s="5"/>
      <c r="W8178" s="5"/>
      <c r="X8178" s="5"/>
      <c r="Y8178" s="5"/>
      <c r="Z8178" s="5"/>
      <c r="AA8178" s="5"/>
      <c r="AB8178" s="5"/>
      <c r="AC8178" s="5"/>
      <c r="AD8178" s="5"/>
      <c r="AE8178" s="5"/>
      <c r="AF8178" s="5"/>
      <c r="AG8178" s="5"/>
      <c r="AH8178" s="5"/>
      <c r="AI8178" s="5"/>
      <c r="AJ8178" s="5"/>
    </row>
    <row r="8179" spans="11:36">
      <c r="K8179" s="5"/>
      <c r="L8179" s="5"/>
      <c r="M8179" s="5"/>
      <c r="N8179" s="5"/>
      <c r="O8179" s="5"/>
      <c r="P8179" s="5"/>
      <c r="Q8179" s="5"/>
      <c r="R8179" s="5"/>
      <c r="S8179" s="5"/>
      <c r="T8179" s="5"/>
      <c r="U8179" s="5"/>
      <c r="V8179" s="5"/>
      <c r="W8179" s="5"/>
      <c r="X8179" s="5"/>
      <c r="Y8179" s="5"/>
      <c r="Z8179" s="5"/>
      <c r="AA8179" s="5"/>
      <c r="AB8179" s="5"/>
      <c r="AC8179" s="5"/>
      <c r="AD8179" s="5"/>
      <c r="AE8179" s="5"/>
      <c r="AF8179" s="5"/>
      <c r="AG8179" s="5"/>
      <c r="AH8179" s="5"/>
      <c r="AI8179" s="5"/>
      <c r="AJ8179" s="5"/>
    </row>
    <row r="8180" spans="11:36">
      <c r="K8180" s="5"/>
      <c r="L8180" s="5"/>
      <c r="M8180" s="5"/>
      <c r="N8180" s="5"/>
      <c r="O8180" s="5"/>
      <c r="P8180" s="5"/>
      <c r="Q8180" s="5"/>
      <c r="R8180" s="5"/>
      <c r="S8180" s="5"/>
      <c r="T8180" s="5"/>
      <c r="U8180" s="5"/>
      <c r="V8180" s="5"/>
      <c r="W8180" s="5"/>
      <c r="X8180" s="5"/>
      <c r="Y8180" s="5"/>
      <c r="Z8180" s="5"/>
      <c r="AA8180" s="5"/>
      <c r="AB8180" s="5"/>
      <c r="AC8180" s="5"/>
      <c r="AD8180" s="5"/>
      <c r="AE8180" s="5"/>
      <c r="AF8180" s="5"/>
      <c r="AG8180" s="5"/>
      <c r="AH8180" s="5"/>
      <c r="AI8180" s="5"/>
      <c r="AJ8180" s="5"/>
    </row>
    <row r="8181" spans="11:36">
      <c r="K8181" s="5"/>
      <c r="L8181" s="5"/>
      <c r="M8181" s="5"/>
      <c r="N8181" s="5"/>
      <c r="O8181" s="5"/>
      <c r="P8181" s="5"/>
      <c r="Q8181" s="5"/>
      <c r="R8181" s="5"/>
      <c r="S8181" s="5"/>
      <c r="T8181" s="5"/>
      <c r="U8181" s="5"/>
      <c r="V8181" s="5"/>
      <c r="W8181" s="5"/>
      <c r="X8181" s="5"/>
      <c r="Y8181" s="5"/>
      <c r="Z8181" s="5"/>
      <c r="AA8181" s="5"/>
      <c r="AB8181" s="5"/>
      <c r="AC8181" s="5"/>
      <c r="AD8181" s="5"/>
      <c r="AE8181" s="5"/>
      <c r="AF8181" s="5"/>
      <c r="AG8181" s="5"/>
      <c r="AH8181" s="5"/>
      <c r="AI8181" s="5"/>
      <c r="AJ8181" s="5"/>
    </row>
    <row r="8182" spans="11:36">
      <c r="K8182" s="5"/>
      <c r="L8182" s="5"/>
      <c r="M8182" s="5"/>
      <c r="N8182" s="5"/>
      <c r="O8182" s="5"/>
      <c r="P8182" s="5"/>
      <c r="Q8182" s="5"/>
      <c r="R8182" s="5"/>
      <c r="S8182" s="5"/>
      <c r="T8182" s="5"/>
      <c r="U8182" s="5"/>
      <c r="V8182" s="5"/>
      <c r="W8182" s="5"/>
      <c r="X8182" s="5"/>
      <c r="Y8182" s="5"/>
      <c r="Z8182" s="5"/>
      <c r="AA8182" s="5"/>
      <c r="AB8182" s="5"/>
      <c r="AC8182" s="5"/>
      <c r="AD8182" s="5"/>
      <c r="AE8182" s="5"/>
      <c r="AF8182" s="5"/>
      <c r="AG8182" s="5"/>
      <c r="AH8182" s="5"/>
      <c r="AI8182" s="5"/>
      <c r="AJ8182" s="5"/>
    </row>
    <row r="8183" spans="11:36">
      <c r="K8183" s="5"/>
      <c r="L8183" s="5"/>
      <c r="M8183" s="5"/>
      <c r="N8183" s="5"/>
      <c r="O8183" s="5"/>
      <c r="P8183" s="5"/>
      <c r="Q8183" s="5"/>
      <c r="R8183" s="5"/>
      <c r="S8183" s="5"/>
      <c r="T8183" s="5"/>
      <c r="U8183" s="5"/>
      <c r="V8183" s="5"/>
      <c r="W8183" s="5"/>
      <c r="X8183" s="5"/>
      <c r="Y8183" s="5"/>
      <c r="Z8183" s="5"/>
      <c r="AA8183" s="5"/>
      <c r="AB8183" s="5"/>
      <c r="AC8183" s="5"/>
      <c r="AD8183" s="5"/>
      <c r="AE8183" s="5"/>
      <c r="AF8183" s="5"/>
      <c r="AG8183" s="5"/>
      <c r="AH8183" s="5"/>
      <c r="AI8183" s="5"/>
      <c r="AJ8183" s="5"/>
    </row>
    <row r="8184" spans="11:36">
      <c r="K8184" s="5"/>
      <c r="L8184" s="5"/>
      <c r="M8184" s="5"/>
      <c r="N8184" s="5"/>
      <c r="O8184" s="5"/>
      <c r="P8184" s="5"/>
      <c r="Q8184" s="5"/>
      <c r="R8184" s="5"/>
      <c r="S8184" s="5"/>
      <c r="T8184" s="5"/>
      <c r="U8184" s="5"/>
      <c r="V8184" s="5"/>
      <c r="W8184" s="5"/>
      <c r="X8184" s="5"/>
      <c r="Y8184" s="5"/>
      <c r="Z8184" s="5"/>
      <c r="AA8184" s="5"/>
      <c r="AB8184" s="5"/>
      <c r="AC8184" s="5"/>
      <c r="AD8184" s="5"/>
      <c r="AE8184" s="5"/>
      <c r="AF8184" s="5"/>
      <c r="AG8184" s="5"/>
      <c r="AH8184" s="5"/>
      <c r="AI8184" s="5"/>
      <c r="AJ8184" s="5"/>
    </row>
    <row r="8185" spans="11:36">
      <c r="K8185" s="5"/>
      <c r="L8185" s="5"/>
      <c r="M8185" s="5"/>
      <c r="N8185" s="5"/>
      <c r="O8185" s="5"/>
      <c r="P8185" s="5"/>
      <c r="Q8185" s="5"/>
      <c r="R8185" s="5"/>
      <c r="S8185" s="5"/>
      <c r="T8185" s="5"/>
      <c r="U8185" s="5"/>
      <c r="V8185" s="5"/>
      <c r="W8185" s="5"/>
      <c r="X8185" s="5"/>
      <c r="Y8185" s="5"/>
      <c r="Z8185" s="5"/>
      <c r="AA8185" s="5"/>
      <c r="AB8185" s="5"/>
      <c r="AC8185" s="5"/>
      <c r="AD8185" s="5"/>
      <c r="AE8185" s="5"/>
      <c r="AF8185" s="5"/>
      <c r="AG8185" s="5"/>
      <c r="AH8185" s="5"/>
      <c r="AI8185" s="5"/>
      <c r="AJ8185" s="5"/>
    </row>
    <row r="8186" spans="11:36">
      <c r="K8186" s="5"/>
      <c r="L8186" s="5"/>
      <c r="M8186" s="5"/>
      <c r="N8186" s="5"/>
      <c r="O8186" s="5"/>
      <c r="P8186" s="5"/>
      <c r="Q8186" s="5"/>
      <c r="R8186" s="5"/>
      <c r="S8186" s="5"/>
      <c r="T8186" s="5"/>
      <c r="U8186" s="5"/>
      <c r="V8186" s="5"/>
      <c r="W8186" s="5"/>
      <c r="X8186" s="5"/>
      <c r="Y8186" s="5"/>
      <c r="Z8186" s="5"/>
      <c r="AA8186" s="5"/>
      <c r="AB8186" s="5"/>
      <c r="AC8186" s="5"/>
      <c r="AD8186" s="5"/>
      <c r="AE8186" s="5"/>
      <c r="AF8186" s="5"/>
      <c r="AG8186" s="5"/>
      <c r="AH8186" s="5"/>
      <c r="AI8186" s="5"/>
      <c r="AJ8186" s="5"/>
    </row>
    <row r="8187" spans="11:36">
      <c r="K8187" s="5"/>
      <c r="L8187" s="5"/>
      <c r="M8187" s="5"/>
      <c r="N8187" s="5"/>
      <c r="O8187" s="5"/>
      <c r="P8187" s="5"/>
      <c r="Q8187" s="5"/>
      <c r="R8187" s="5"/>
      <c r="S8187" s="5"/>
      <c r="T8187" s="5"/>
      <c r="U8187" s="5"/>
      <c r="V8187" s="5"/>
      <c r="W8187" s="5"/>
      <c r="X8187" s="5"/>
      <c r="Y8187" s="5"/>
      <c r="Z8187" s="5"/>
      <c r="AA8187" s="5"/>
      <c r="AB8187" s="5"/>
      <c r="AC8187" s="5"/>
      <c r="AD8187" s="5"/>
      <c r="AE8187" s="5"/>
      <c r="AF8187" s="5"/>
      <c r="AG8187" s="5"/>
      <c r="AH8187" s="5"/>
      <c r="AI8187" s="5"/>
      <c r="AJ8187" s="5"/>
    </row>
    <row r="8188" spans="11:36">
      <c r="K8188" s="5"/>
      <c r="L8188" s="5"/>
      <c r="M8188" s="5"/>
      <c r="N8188" s="5"/>
      <c r="O8188" s="5"/>
      <c r="P8188" s="5"/>
      <c r="Q8188" s="5"/>
      <c r="R8188" s="5"/>
      <c r="S8188" s="5"/>
      <c r="T8188" s="5"/>
      <c r="U8188" s="5"/>
      <c r="V8188" s="5"/>
      <c r="W8188" s="5"/>
      <c r="X8188" s="5"/>
      <c r="Y8188" s="5"/>
      <c r="Z8188" s="5"/>
      <c r="AA8188" s="5"/>
      <c r="AB8188" s="5"/>
      <c r="AC8188" s="5"/>
      <c r="AD8188" s="5"/>
      <c r="AE8188" s="5"/>
      <c r="AF8188" s="5"/>
      <c r="AG8188" s="5"/>
      <c r="AH8188" s="5"/>
      <c r="AI8188" s="5"/>
      <c r="AJ8188" s="5"/>
    </row>
    <row r="8189" spans="11:36">
      <c r="K8189" s="5"/>
      <c r="L8189" s="5"/>
      <c r="M8189" s="5"/>
      <c r="N8189" s="5"/>
      <c r="O8189" s="5"/>
      <c r="P8189" s="5"/>
      <c r="Q8189" s="5"/>
      <c r="R8189" s="5"/>
      <c r="S8189" s="5"/>
      <c r="T8189" s="5"/>
      <c r="U8189" s="5"/>
      <c r="V8189" s="5"/>
      <c r="W8189" s="5"/>
      <c r="X8189" s="5"/>
      <c r="Y8189" s="5"/>
      <c r="Z8189" s="5"/>
      <c r="AA8189" s="5"/>
      <c r="AB8189" s="5"/>
      <c r="AC8189" s="5"/>
      <c r="AD8189" s="5"/>
      <c r="AE8189" s="5"/>
      <c r="AF8189" s="5"/>
      <c r="AG8189" s="5"/>
      <c r="AH8189" s="5"/>
      <c r="AI8189" s="5"/>
      <c r="AJ8189" s="5"/>
    </row>
    <row r="8190" spans="11:36">
      <c r="K8190" s="5"/>
      <c r="L8190" s="5"/>
      <c r="M8190" s="5"/>
      <c r="N8190" s="5"/>
      <c r="O8190" s="5"/>
      <c r="P8190" s="5"/>
      <c r="Q8190" s="5"/>
      <c r="R8190" s="5"/>
      <c r="S8190" s="5"/>
      <c r="T8190" s="5"/>
      <c r="U8190" s="5"/>
      <c r="V8190" s="5"/>
      <c r="W8190" s="5"/>
      <c r="X8190" s="5"/>
      <c r="Y8190" s="5"/>
      <c r="Z8190" s="5"/>
      <c r="AA8190" s="5"/>
      <c r="AB8190" s="5"/>
      <c r="AC8190" s="5"/>
      <c r="AD8190" s="5"/>
      <c r="AE8190" s="5"/>
      <c r="AF8190" s="5"/>
      <c r="AG8190" s="5"/>
      <c r="AH8190" s="5"/>
      <c r="AI8190" s="5"/>
      <c r="AJ8190" s="5"/>
    </row>
    <row r="8191" spans="11:36">
      <c r="K8191" s="5"/>
      <c r="L8191" s="5"/>
      <c r="M8191" s="5"/>
      <c r="N8191" s="5"/>
      <c r="O8191" s="5"/>
      <c r="P8191" s="5"/>
      <c r="Q8191" s="5"/>
      <c r="R8191" s="5"/>
      <c r="S8191" s="5"/>
      <c r="T8191" s="5"/>
      <c r="U8191" s="5"/>
      <c r="V8191" s="5"/>
      <c r="W8191" s="5"/>
      <c r="X8191" s="5"/>
      <c r="Y8191" s="5"/>
      <c r="Z8191" s="5"/>
      <c r="AA8191" s="5"/>
      <c r="AB8191" s="5"/>
      <c r="AC8191" s="5"/>
      <c r="AD8191" s="5"/>
      <c r="AE8191" s="5"/>
      <c r="AF8191" s="5"/>
      <c r="AG8191" s="5"/>
      <c r="AH8191" s="5"/>
      <c r="AI8191" s="5"/>
      <c r="AJ8191" s="5"/>
    </row>
    <row r="8192" spans="11:36">
      <c r="K8192" s="5"/>
      <c r="L8192" s="5"/>
      <c r="M8192" s="5"/>
      <c r="N8192" s="5"/>
      <c r="O8192" s="5"/>
      <c r="P8192" s="5"/>
      <c r="Q8192" s="5"/>
      <c r="R8192" s="5"/>
      <c r="S8192" s="5"/>
      <c r="T8192" s="5"/>
      <c r="U8192" s="5"/>
      <c r="V8192" s="5"/>
      <c r="W8192" s="5"/>
      <c r="X8192" s="5"/>
      <c r="Y8192" s="5"/>
      <c r="Z8192" s="5"/>
      <c r="AA8192" s="5"/>
      <c r="AB8192" s="5"/>
      <c r="AC8192" s="5"/>
      <c r="AD8192" s="5"/>
      <c r="AE8192" s="5"/>
      <c r="AF8192" s="5"/>
      <c r="AG8192" s="5"/>
      <c r="AH8192" s="5"/>
      <c r="AI8192" s="5"/>
      <c r="AJ8192" s="5"/>
    </row>
    <row r="8193" spans="11:36">
      <c r="K8193" s="5"/>
      <c r="L8193" s="5"/>
      <c r="M8193" s="5"/>
      <c r="N8193" s="5"/>
      <c r="O8193" s="5"/>
      <c r="P8193" s="5"/>
      <c r="Q8193" s="5"/>
      <c r="R8193" s="5"/>
      <c r="S8193" s="5"/>
      <c r="T8193" s="5"/>
      <c r="U8193" s="5"/>
      <c r="V8193" s="5"/>
      <c r="W8193" s="5"/>
      <c r="X8193" s="5"/>
      <c r="Y8193" s="5"/>
      <c r="Z8193" s="5"/>
      <c r="AA8193" s="5"/>
      <c r="AB8193" s="5"/>
      <c r="AC8193" s="5"/>
      <c r="AD8193" s="5"/>
      <c r="AE8193" s="5"/>
      <c r="AF8193" s="5"/>
      <c r="AG8193" s="5"/>
      <c r="AH8193" s="5"/>
      <c r="AI8193" s="5"/>
      <c r="AJ8193" s="5"/>
    </row>
    <row r="8194" spans="11:36">
      <c r="K8194" s="5"/>
      <c r="L8194" s="5"/>
      <c r="M8194" s="5"/>
      <c r="N8194" s="5"/>
      <c r="O8194" s="5"/>
      <c r="P8194" s="5"/>
      <c r="Q8194" s="5"/>
      <c r="R8194" s="5"/>
      <c r="S8194" s="5"/>
      <c r="T8194" s="5"/>
      <c r="U8194" s="5"/>
      <c r="V8194" s="5"/>
      <c r="W8194" s="5"/>
      <c r="X8194" s="5"/>
      <c r="Y8194" s="5"/>
      <c r="Z8194" s="5"/>
      <c r="AA8194" s="5"/>
      <c r="AB8194" s="5"/>
      <c r="AC8194" s="5"/>
      <c r="AD8194" s="5"/>
      <c r="AE8194" s="5"/>
      <c r="AF8194" s="5"/>
      <c r="AG8194" s="5"/>
      <c r="AH8194" s="5"/>
      <c r="AI8194" s="5"/>
      <c r="AJ8194" s="5"/>
    </row>
    <row r="8195" spans="11:36">
      <c r="K8195" s="5"/>
      <c r="L8195" s="5"/>
      <c r="M8195" s="5"/>
      <c r="N8195" s="5"/>
      <c r="O8195" s="5"/>
      <c r="P8195" s="5"/>
      <c r="Q8195" s="5"/>
      <c r="R8195" s="5"/>
      <c r="S8195" s="5"/>
      <c r="T8195" s="5"/>
      <c r="U8195" s="5"/>
      <c r="V8195" s="5"/>
      <c r="W8195" s="5"/>
      <c r="X8195" s="5"/>
      <c r="Y8195" s="5"/>
      <c r="Z8195" s="5"/>
      <c r="AA8195" s="5"/>
      <c r="AB8195" s="5"/>
      <c r="AC8195" s="5"/>
      <c r="AD8195" s="5"/>
      <c r="AE8195" s="5"/>
      <c r="AF8195" s="5"/>
      <c r="AG8195" s="5"/>
      <c r="AH8195" s="5"/>
      <c r="AI8195" s="5"/>
      <c r="AJ8195" s="5"/>
    </row>
    <row r="8196" spans="11:36">
      <c r="K8196" s="5"/>
      <c r="L8196" s="5"/>
      <c r="M8196" s="5"/>
      <c r="N8196" s="5"/>
      <c r="O8196" s="5"/>
      <c r="P8196" s="5"/>
      <c r="Q8196" s="5"/>
      <c r="R8196" s="5"/>
      <c r="S8196" s="5"/>
      <c r="T8196" s="5"/>
      <c r="U8196" s="5"/>
      <c r="V8196" s="5"/>
      <c r="W8196" s="5"/>
      <c r="X8196" s="5"/>
      <c r="Y8196" s="5"/>
      <c r="Z8196" s="5"/>
      <c r="AA8196" s="5"/>
      <c r="AB8196" s="5"/>
      <c r="AC8196" s="5"/>
      <c r="AD8196" s="5"/>
      <c r="AE8196" s="5"/>
      <c r="AF8196" s="5"/>
      <c r="AG8196" s="5"/>
      <c r="AH8196" s="5"/>
      <c r="AI8196" s="5"/>
      <c r="AJ8196" s="5"/>
    </row>
    <row r="8197" spans="11:36">
      <c r="K8197" s="5"/>
      <c r="L8197" s="5"/>
      <c r="M8197" s="5"/>
      <c r="N8197" s="5"/>
      <c r="O8197" s="5"/>
      <c r="P8197" s="5"/>
      <c r="Q8197" s="5"/>
      <c r="R8197" s="5"/>
      <c r="S8197" s="5"/>
      <c r="T8197" s="5"/>
      <c r="U8197" s="5"/>
      <c r="V8197" s="5"/>
      <c r="W8197" s="5"/>
      <c r="X8197" s="5"/>
      <c r="Y8197" s="5"/>
      <c r="Z8197" s="5"/>
      <c r="AA8197" s="5"/>
      <c r="AB8197" s="5"/>
      <c r="AC8197" s="5"/>
      <c r="AD8197" s="5"/>
      <c r="AE8197" s="5"/>
      <c r="AF8197" s="5"/>
      <c r="AG8197" s="5"/>
      <c r="AH8197" s="5"/>
      <c r="AI8197" s="5"/>
      <c r="AJ8197" s="5"/>
    </row>
    <row r="8198" spans="11:36">
      <c r="K8198" s="5"/>
      <c r="L8198" s="5"/>
      <c r="M8198" s="5"/>
      <c r="N8198" s="5"/>
      <c r="O8198" s="5"/>
      <c r="P8198" s="5"/>
      <c r="Q8198" s="5"/>
      <c r="R8198" s="5"/>
      <c r="S8198" s="5"/>
      <c r="T8198" s="5"/>
      <c r="U8198" s="5"/>
      <c r="V8198" s="5"/>
      <c r="W8198" s="5"/>
      <c r="X8198" s="5"/>
      <c r="Y8198" s="5"/>
      <c r="Z8198" s="5"/>
      <c r="AA8198" s="5"/>
      <c r="AB8198" s="5"/>
      <c r="AC8198" s="5"/>
      <c r="AD8198" s="5"/>
      <c r="AE8198" s="5"/>
      <c r="AF8198" s="5"/>
      <c r="AG8198" s="5"/>
      <c r="AH8198" s="5"/>
      <c r="AI8198" s="5"/>
      <c r="AJ8198" s="5"/>
    </row>
    <row r="8199" spans="11:36">
      <c r="K8199" s="5"/>
      <c r="L8199" s="5"/>
      <c r="M8199" s="5"/>
      <c r="N8199" s="5"/>
      <c r="O8199" s="5"/>
      <c r="P8199" s="5"/>
      <c r="Q8199" s="5"/>
      <c r="R8199" s="5"/>
      <c r="S8199" s="5"/>
      <c r="T8199" s="5"/>
      <c r="U8199" s="5"/>
      <c r="V8199" s="5"/>
      <c r="W8199" s="5"/>
      <c r="X8199" s="5"/>
      <c r="Y8199" s="5"/>
      <c r="Z8199" s="5"/>
      <c r="AA8199" s="5"/>
      <c r="AB8199" s="5"/>
      <c r="AC8199" s="5"/>
      <c r="AD8199" s="5"/>
      <c r="AE8199" s="5"/>
      <c r="AF8199" s="5"/>
      <c r="AG8199" s="5"/>
      <c r="AH8199" s="5"/>
      <c r="AI8199" s="5"/>
      <c r="AJ8199" s="5"/>
    </row>
    <row r="8200" spans="11:36">
      <c r="K8200" s="5"/>
      <c r="L8200" s="5"/>
      <c r="M8200" s="5"/>
      <c r="N8200" s="5"/>
      <c r="O8200" s="5"/>
      <c r="P8200" s="5"/>
      <c r="Q8200" s="5"/>
      <c r="R8200" s="5"/>
      <c r="S8200" s="5"/>
      <c r="T8200" s="5"/>
      <c r="U8200" s="5"/>
      <c r="V8200" s="5"/>
      <c r="W8200" s="5"/>
      <c r="X8200" s="5"/>
      <c r="Y8200" s="5"/>
      <c r="Z8200" s="5"/>
      <c r="AA8200" s="5"/>
      <c r="AB8200" s="5"/>
      <c r="AC8200" s="5"/>
      <c r="AD8200" s="5"/>
      <c r="AE8200" s="5"/>
      <c r="AF8200" s="5"/>
      <c r="AG8200" s="5"/>
      <c r="AH8200" s="5"/>
      <c r="AI8200" s="5"/>
      <c r="AJ8200" s="5"/>
    </row>
    <row r="8201" spans="11:36">
      <c r="K8201" s="5"/>
      <c r="L8201" s="5"/>
      <c r="M8201" s="5"/>
      <c r="N8201" s="5"/>
      <c r="O8201" s="5"/>
      <c r="P8201" s="5"/>
      <c r="Q8201" s="5"/>
      <c r="R8201" s="5"/>
      <c r="S8201" s="5"/>
      <c r="T8201" s="5"/>
      <c r="U8201" s="5"/>
      <c r="V8201" s="5"/>
      <c r="W8201" s="5"/>
      <c r="X8201" s="5"/>
      <c r="Y8201" s="5"/>
      <c r="Z8201" s="5"/>
      <c r="AA8201" s="5"/>
      <c r="AB8201" s="5"/>
      <c r="AC8201" s="5"/>
      <c r="AD8201" s="5"/>
      <c r="AE8201" s="5"/>
      <c r="AF8201" s="5"/>
      <c r="AG8201" s="5"/>
      <c r="AH8201" s="5"/>
      <c r="AI8201" s="5"/>
      <c r="AJ8201" s="5"/>
    </row>
    <row r="8202" spans="11:36">
      <c r="K8202" s="5"/>
      <c r="L8202" s="5"/>
      <c r="M8202" s="5"/>
      <c r="N8202" s="5"/>
      <c r="O8202" s="5"/>
      <c r="P8202" s="5"/>
      <c r="Q8202" s="5"/>
      <c r="R8202" s="5"/>
      <c r="S8202" s="5"/>
      <c r="T8202" s="5"/>
      <c r="U8202" s="5"/>
      <c r="V8202" s="5"/>
      <c r="W8202" s="5"/>
      <c r="X8202" s="5"/>
      <c r="Y8202" s="5"/>
      <c r="Z8202" s="5"/>
      <c r="AA8202" s="5"/>
      <c r="AB8202" s="5"/>
      <c r="AC8202" s="5"/>
      <c r="AD8202" s="5"/>
      <c r="AE8202" s="5"/>
      <c r="AF8202" s="5"/>
      <c r="AG8202" s="5"/>
      <c r="AH8202" s="5"/>
      <c r="AI8202" s="5"/>
      <c r="AJ8202" s="5"/>
    </row>
    <row r="8203" spans="11:36">
      <c r="K8203" s="5"/>
      <c r="L8203" s="5"/>
      <c r="M8203" s="5"/>
      <c r="N8203" s="5"/>
      <c r="O8203" s="5"/>
      <c r="P8203" s="5"/>
      <c r="Q8203" s="5"/>
      <c r="R8203" s="5"/>
      <c r="S8203" s="5"/>
      <c r="T8203" s="5"/>
      <c r="U8203" s="5"/>
      <c r="V8203" s="5"/>
      <c r="W8203" s="5"/>
      <c r="X8203" s="5"/>
      <c r="Y8203" s="5"/>
      <c r="Z8203" s="5"/>
      <c r="AA8203" s="5"/>
      <c r="AB8203" s="5"/>
      <c r="AC8203" s="5"/>
      <c r="AD8203" s="5"/>
      <c r="AE8203" s="5"/>
      <c r="AF8203" s="5"/>
      <c r="AG8203" s="5"/>
      <c r="AH8203" s="5"/>
      <c r="AI8203" s="5"/>
      <c r="AJ8203" s="5"/>
    </row>
    <row r="8204" spans="11:36">
      <c r="K8204" s="5"/>
      <c r="L8204" s="5"/>
      <c r="M8204" s="5"/>
      <c r="N8204" s="5"/>
      <c r="O8204" s="5"/>
      <c r="P8204" s="5"/>
      <c r="Q8204" s="5"/>
      <c r="R8204" s="5"/>
      <c r="S8204" s="5"/>
      <c r="T8204" s="5"/>
      <c r="U8204" s="5"/>
      <c r="V8204" s="5"/>
      <c r="W8204" s="5"/>
      <c r="X8204" s="5"/>
      <c r="Y8204" s="5"/>
      <c r="Z8204" s="5"/>
      <c r="AA8204" s="5"/>
      <c r="AB8204" s="5"/>
      <c r="AC8204" s="5"/>
      <c r="AD8204" s="5"/>
      <c r="AE8204" s="5"/>
      <c r="AF8204" s="5"/>
      <c r="AG8204" s="5"/>
      <c r="AH8204" s="5"/>
      <c r="AI8204" s="5"/>
      <c r="AJ8204" s="5"/>
    </row>
    <row r="8205" spans="11:36">
      <c r="K8205" s="5"/>
      <c r="L8205" s="5"/>
      <c r="M8205" s="5"/>
      <c r="N8205" s="5"/>
      <c r="O8205" s="5"/>
      <c r="P8205" s="5"/>
      <c r="Q8205" s="5"/>
      <c r="R8205" s="5"/>
      <c r="S8205" s="5"/>
      <c r="T8205" s="5"/>
      <c r="U8205" s="5"/>
      <c r="V8205" s="5"/>
      <c r="W8205" s="5"/>
      <c r="X8205" s="5"/>
      <c r="Y8205" s="5"/>
      <c r="Z8205" s="5"/>
      <c r="AA8205" s="5"/>
      <c r="AB8205" s="5"/>
      <c r="AC8205" s="5"/>
      <c r="AD8205" s="5"/>
      <c r="AE8205" s="5"/>
      <c r="AF8205" s="5"/>
      <c r="AG8205" s="5"/>
      <c r="AH8205" s="5"/>
      <c r="AI8205" s="5"/>
      <c r="AJ8205" s="5"/>
    </row>
    <row r="8206" spans="11:36">
      <c r="K8206" s="5"/>
      <c r="L8206" s="5"/>
      <c r="M8206" s="5"/>
      <c r="N8206" s="5"/>
      <c r="O8206" s="5"/>
      <c r="P8206" s="5"/>
      <c r="Q8206" s="5"/>
      <c r="R8206" s="5"/>
      <c r="S8206" s="5"/>
      <c r="T8206" s="5"/>
      <c r="U8206" s="5"/>
      <c r="V8206" s="5"/>
      <c r="W8206" s="5"/>
      <c r="X8206" s="5"/>
      <c r="Y8206" s="5"/>
      <c r="Z8206" s="5"/>
      <c r="AA8206" s="5"/>
      <c r="AB8206" s="5"/>
      <c r="AC8206" s="5"/>
      <c r="AD8206" s="5"/>
      <c r="AE8206" s="5"/>
      <c r="AF8206" s="5"/>
      <c r="AG8206" s="5"/>
      <c r="AH8206" s="5"/>
      <c r="AI8206" s="5"/>
      <c r="AJ8206" s="5"/>
    </row>
    <row r="8207" spans="11:36">
      <c r="K8207" s="5"/>
      <c r="L8207" s="5"/>
      <c r="M8207" s="5"/>
      <c r="N8207" s="5"/>
      <c r="O8207" s="5"/>
      <c r="P8207" s="5"/>
      <c r="Q8207" s="5"/>
      <c r="R8207" s="5"/>
      <c r="S8207" s="5"/>
      <c r="T8207" s="5"/>
      <c r="U8207" s="5"/>
      <c r="V8207" s="5"/>
      <c r="W8207" s="5"/>
      <c r="X8207" s="5"/>
      <c r="Y8207" s="5"/>
      <c r="Z8207" s="5"/>
      <c r="AA8207" s="5"/>
      <c r="AB8207" s="5"/>
      <c r="AC8207" s="5"/>
      <c r="AD8207" s="5"/>
      <c r="AE8207" s="5"/>
      <c r="AF8207" s="5"/>
      <c r="AG8207" s="5"/>
      <c r="AH8207" s="5"/>
      <c r="AI8207" s="5"/>
      <c r="AJ8207" s="5"/>
    </row>
    <row r="8208" spans="11:36">
      <c r="K8208" s="5"/>
      <c r="L8208" s="5"/>
      <c r="M8208" s="5"/>
      <c r="N8208" s="5"/>
      <c r="O8208" s="5"/>
      <c r="P8208" s="5"/>
      <c r="Q8208" s="5"/>
      <c r="R8208" s="5"/>
      <c r="S8208" s="5"/>
      <c r="T8208" s="5"/>
      <c r="U8208" s="5"/>
      <c r="V8208" s="5"/>
      <c r="W8208" s="5"/>
      <c r="X8208" s="5"/>
      <c r="Y8208" s="5"/>
      <c r="Z8208" s="5"/>
      <c r="AA8208" s="5"/>
      <c r="AB8208" s="5"/>
      <c r="AC8208" s="5"/>
      <c r="AD8208" s="5"/>
      <c r="AE8208" s="5"/>
      <c r="AF8208" s="5"/>
      <c r="AG8208" s="5"/>
      <c r="AH8208" s="5"/>
      <c r="AI8208" s="5"/>
      <c r="AJ8208" s="5"/>
    </row>
    <row r="8209" spans="11:36">
      <c r="K8209" s="5"/>
      <c r="L8209" s="5"/>
      <c r="M8209" s="5"/>
      <c r="N8209" s="5"/>
      <c r="O8209" s="5"/>
      <c r="P8209" s="5"/>
      <c r="Q8209" s="5"/>
      <c r="R8209" s="5"/>
      <c r="S8209" s="5"/>
      <c r="T8209" s="5"/>
      <c r="U8209" s="5"/>
      <c r="V8209" s="5"/>
      <c r="W8209" s="5"/>
      <c r="X8209" s="5"/>
      <c r="Y8209" s="5"/>
      <c r="Z8209" s="5"/>
      <c r="AA8209" s="5"/>
      <c r="AB8209" s="5"/>
      <c r="AC8209" s="5"/>
      <c r="AD8209" s="5"/>
      <c r="AE8209" s="5"/>
      <c r="AF8209" s="5"/>
      <c r="AG8209" s="5"/>
      <c r="AH8209" s="5"/>
      <c r="AI8209" s="5"/>
      <c r="AJ8209" s="5"/>
    </row>
    <row r="8210" spans="11:36">
      <c r="K8210" s="5"/>
      <c r="L8210" s="5"/>
      <c r="M8210" s="5"/>
      <c r="N8210" s="5"/>
      <c r="O8210" s="5"/>
      <c r="P8210" s="5"/>
      <c r="Q8210" s="5"/>
      <c r="R8210" s="5"/>
      <c r="S8210" s="5"/>
      <c r="T8210" s="5"/>
      <c r="U8210" s="5"/>
      <c r="V8210" s="5"/>
      <c r="W8210" s="5"/>
      <c r="X8210" s="5"/>
      <c r="Y8210" s="5"/>
      <c r="Z8210" s="5"/>
      <c r="AA8210" s="5"/>
      <c r="AB8210" s="5"/>
      <c r="AC8210" s="5"/>
      <c r="AD8210" s="5"/>
      <c r="AE8210" s="5"/>
      <c r="AF8210" s="5"/>
      <c r="AG8210" s="5"/>
      <c r="AH8210" s="5"/>
      <c r="AI8210" s="5"/>
      <c r="AJ8210" s="5"/>
    </row>
    <row r="8211" spans="11:36">
      <c r="K8211" s="5"/>
      <c r="L8211" s="5"/>
      <c r="M8211" s="5"/>
      <c r="N8211" s="5"/>
      <c r="O8211" s="5"/>
      <c r="P8211" s="5"/>
      <c r="Q8211" s="5"/>
      <c r="R8211" s="5"/>
      <c r="S8211" s="5"/>
      <c r="T8211" s="5"/>
      <c r="U8211" s="5"/>
      <c r="V8211" s="5"/>
      <c r="W8211" s="5"/>
      <c r="X8211" s="5"/>
      <c r="Y8211" s="5"/>
      <c r="Z8211" s="5"/>
      <c r="AA8211" s="5"/>
      <c r="AB8211" s="5"/>
      <c r="AC8211" s="5"/>
      <c r="AD8211" s="5"/>
      <c r="AE8211" s="5"/>
      <c r="AF8211" s="5"/>
      <c r="AG8211" s="5"/>
      <c r="AH8211" s="5"/>
      <c r="AI8211" s="5"/>
      <c r="AJ8211" s="5"/>
    </row>
    <row r="8212" spans="11:36">
      <c r="K8212" s="5"/>
      <c r="L8212" s="5"/>
      <c r="M8212" s="5"/>
      <c r="N8212" s="5"/>
      <c r="O8212" s="5"/>
      <c r="P8212" s="5"/>
      <c r="Q8212" s="5"/>
      <c r="R8212" s="5"/>
      <c r="S8212" s="5"/>
      <c r="T8212" s="5"/>
      <c r="U8212" s="5"/>
      <c r="V8212" s="5"/>
      <c r="W8212" s="5"/>
      <c r="X8212" s="5"/>
      <c r="Y8212" s="5"/>
      <c r="Z8212" s="5"/>
      <c r="AA8212" s="5"/>
      <c r="AB8212" s="5"/>
      <c r="AC8212" s="5"/>
      <c r="AD8212" s="5"/>
      <c r="AE8212" s="5"/>
      <c r="AF8212" s="5"/>
      <c r="AG8212" s="5"/>
      <c r="AH8212" s="5"/>
      <c r="AI8212" s="5"/>
      <c r="AJ8212" s="5"/>
    </row>
    <row r="8213" spans="11:36">
      <c r="K8213" s="5"/>
      <c r="L8213" s="5"/>
      <c r="M8213" s="5"/>
      <c r="N8213" s="5"/>
      <c r="O8213" s="5"/>
      <c r="P8213" s="5"/>
      <c r="Q8213" s="5"/>
      <c r="R8213" s="5"/>
      <c r="S8213" s="5"/>
      <c r="T8213" s="5"/>
      <c r="U8213" s="5"/>
      <c r="V8213" s="5"/>
      <c r="W8213" s="5"/>
      <c r="X8213" s="5"/>
      <c r="Y8213" s="5"/>
      <c r="Z8213" s="5"/>
      <c r="AA8213" s="5"/>
      <c r="AB8213" s="5"/>
      <c r="AC8213" s="5"/>
      <c r="AD8213" s="5"/>
      <c r="AE8213" s="5"/>
      <c r="AF8213" s="5"/>
      <c r="AG8213" s="5"/>
      <c r="AH8213" s="5"/>
      <c r="AI8213" s="5"/>
      <c r="AJ8213" s="5"/>
    </row>
    <row r="8214" spans="11:36">
      <c r="K8214" s="5"/>
      <c r="L8214" s="5"/>
      <c r="M8214" s="5"/>
      <c r="N8214" s="5"/>
      <c r="O8214" s="5"/>
      <c r="P8214" s="5"/>
      <c r="Q8214" s="5"/>
      <c r="R8214" s="5"/>
      <c r="S8214" s="5"/>
      <c r="T8214" s="5"/>
      <c r="U8214" s="5"/>
      <c r="V8214" s="5"/>
      <c r="W8214" s="5"/>
      <c r="X8214" s="5"/>
      <c r="Y8214" s="5"/>
      <c r="Z8214" s="5"/>
      <c r="AA8214" s="5"/>
      <c r="AB8214" s="5"/>
      <c r="AC8214" s="5"/>
      <c r="AD8214" s="5"/>
      <c r="AE8214" s="5"/>
      <c r="AF8214" s="5"/>
      <c r="AG8214" s="5"/>
      <c r="AH8214" s="5"/>
      <c r="AI8214" s="5"/>
      <c r="AJ8214" s="5"/>
    </row>
    <row r="8215" spans="11:36">
      <c r="K8215" s="5"/>
      <c r="L8215" s="5"/>
      <c r="M8215" s="5"/>
      <c r="N8215" s="5"/>
      <c r="O8215" s="5"/>
      <c r="P8215" s="5"/>
      <c r="Q8215" s="5"/>
      <c r="R8215" s="5"/>
      <c r="S8215" s="5"/>
      <c r="T8215" s="5"/>
      <c r="U8215" s="5"/>
      <c r="V8215" s="5"/>
      <c r="W8215" s="5"/>
      <c r="X8215" s="5"/>
      <c r="Y8215" s="5"/>
      <c r="Z8215" s="5"/>
      <c r="AA8215" s="5"/>
      <c r="AB8215" s="5"/>
      <c r="AC8215" s="5"/>
      <c r="AD8215" s="5"/>
      <c r="AE8215" s="5"/>
      <c r="AF8215" s="5"/>
      <c r="AG8215" s="5"/>
      <c r="AH8215" s="5"/>
      <c r="AI8215" s="5"/>
      <c r="AJ8215" s="5"/>
    </row>
    <row r="8216" spans="11:36">
      <c r="K8216" s="5"/>
      <c r="L8216" s="5"/>
      <c r="M8216" s="5"/>
      <c r="N8216" s="5"/>
      <c r="O8216" s="5"/>
      <c r="P8216" s="5"/>
      <c r="Q8216" s="5"/>
      <c r="R8216" s="5"/>
      <c r="S8216" s="5"/>
      <c r="T8216" s="5"/>
      <c r="U8216" s="5"/>
      <c r="V8216" s="5"/>
      <c r="W8216" s="5"/>
      <c r="X8216" s="5"/>
      <c r="Y8216" s="5"/>
      <c r="Z8216" s="5"/>
      <c r="AA8216" s="5"/>
      <c r="AB8216" s="5"/>
      <c r="AC8216" s="5"/>
      <c r="AD8216" s="5"/>
      <c r="AE8216" s="5"/>
      <c r="AF8216" s="5"/>
      <c r="AG8216" s="5"/>
      <c r="AH8216" s="5"/>
      <c r="AI8216" s="5"/>
      <c r="AJ8216" s="5"/>
    </row>
    <row r="8217" spans="11:36">
      <c r="K8217" s="5"/>
      <c r="L8217" s="5"/>
      <c r="M8217" s="5"/>
      <c r="N8217" s="5"/>
      <c r="O8217" s="5"/>
      <c r="P8217" s="5"/>
      <c r="Q8217" s="5"/>
      <c r="R8217" s="5"/>
      <c r="S8217" s="5"/>
      <c r="T8217" s="5"/>
      <c r="U8217" s="5"/>
      <c r="V8217" s="5"/>
      <c r="W8217" s="5"/>
      <c r="X8217" s="5"/>
      <c r="Y8217" s="5"/>
      <c r="Z8217" s="5"/>
      <c r="AA8217" s="5"/>
      <c r="AB8217" s="5"/>
      <c r="AC8217" s="5"/>
      <c r="AD8217" s="5"/>
      <c r="AE8217" s="5"/>
      <c r="AF8217" s="5"/>
      <c r="AG8217" s="5"/>
      <c r="AH8217" s="5"/>
      <c r="AI8217" s="5"/>
      <c r="AJ8217" s="5"/>
    </row>
    <row r="8218" spans="11:36">
      <c r="K8218" s="5"/>
      <c r="L8218" s="5"/>
      <c r="M8218" s="5"/>
      <c r="N8218" s="5"/>
      <c r="O8218" s="5"/>
      <c r="P8218" s="5"/>
      <c r="Q8218" s="5"/>
      <c r="R8218" s="5"/>
      <c r="S8218" s="5"/>
      <c r="T8218" s="5"/>
      <c r="U8218" s="5"/>
      <c r="V8218" s="5"/>
      <c r="W8218" s="5"/>
      <c r="X8218" s="5"/>
      <c r="Y8218" s="5"/>
      <c r="Z8218" s="5"/>
      <c r="AA8218" s="5"/>
      <c r="AB8218" s="5"/>
      <c r="AC8218" s="5"/>
      <c r="AD8218" s="5"/>
      <c r="AE8218" s="5"/>
      <c r="AF8218" s="5"/>
      <c r="AG8218" s="5"/>
      <c r="AH8218" s="5"/>
      <c r="AI8218" s="5"/>
      <c r="AJ8218" s="5"/>
    </row>
    <row r="8219" spans="11:36">
      <c r="K8219" s="5"/>
      <c r="L8219" s="5"/>
      <c r="M8219" s="5"/>
      <c r="N8219" s="5"/>
      <c r="O8219" s="5"/>
      <c r="P8219" s="5"/>
      <c r="Q8219" s="5"/>
      <c r="R8219" s="5"/>
      <c r="S8219" s="5"/>
      <c r="T8219" s="5"/>
      <c r="U8219" s="5"/>
      <c r="V8219" s="5"/>
      <c r="W8219" s="5"/>
      <c r="X8219" s="5"/>
      <c r="Y8219" s="5"/>
      <c r="Z8219" s="5"/>
      <c r="AA8219" s="5"/>
      <c r="AB8219" s="5"/>
      <c r="AC8219" s="5"/>
      <c r="AD8219" s="5"/>
      <c r="AE8219" s="5"/>
      <c r="AF8219" s="5"/>
      <c r="AG8219" s="5"/>
      <c r="AH8219" s="5"/>
      <c r="AI8219" s="5"/>
      <c r="AJ8219" s="5"/>
    </row>
    <row r="8220" spans="11:36">
      <c r="K8220" s="5"/>
      <c r="L8220" s="5"/>
      <c r="M8220" s="5"/>
      <c r="N8220" s="5"/>
      <c r="O8220" s="5"/>
      <c r="P8220" s="5"/>
      <c r="Q8220" s="5"/>
      <c r="R8220" s="5"/>
      <c r="S8220" s="5"/>
      <c r="T8220" s="5"/>
      <c r="U8220" s="5"/>
      <c r="V8220" s="5"/>
      <c r="W8220" s="5"/>
      <c r="X8220" s="5"/>
      <c r="Y8220" s="5"/>
      <c r="Z8220" s="5"/>
      <c r="AA8220" s="5"/>
      <c r="AB8220" s="5"/>
      <c r="AC8220" s="5"/>
      <c r="AD8220" s="5"/>
      <c r="AE8220" s="5"/>
      <c r="AF8220" s="5"/>
      <c r="AG8220" s="5"/>
      <c r="AH8220" s="5"/>
      <c r="AI8220" s="5"/>
      <c r="AJ8220" s="5"/>
    </row>
    <row r="8221" spans="11:36">
      <c r="K8221" s="5"/>
      <c r="L8221" s="5"/>
      <c r="M8221" s="5"/>
      <c r="N8221" s="5"/>
      <c r="O8221" s="5"/>
      <c r="P8221" s="5"/>
      <c r="Q8221" s="5"/>
      <c r="R8221" s="5"/>
      <c r="S8221" s="5"/>
      <c r="T8221" s="5"/>
      <c r="U8221" s="5"/>
      <c r="V8221" s="5"/>
      <c r="W8221" s="5"/>
      <c r="X8221" s="5"/>
      <c r="Y8221" s="5"/>
      <c r="Z8221" s="5"/>
      <c r="AA8221" s="5"/>
      <c r="AB8221" s="5"/>
      <c r="AC8221" s="5"/>
      <c r="AD8221" s="5"/>
      <c r="AE8221" s="5"/>
      <c r="AF8221" s="5"/>
      <c r="AG8221" s="5"/>
      <c r="AH8221" s="5"/>
      <c r="AI8221" s="5"/>
      <c r="AJ8221" s="5"/>
    </row>
    <row r="8222" spans="11:36">
      <c r="K8222" s="5"/>
      <c r="L8222" s="5"/>
      <c r="M8222" s="5"/>
      <c r="N8222" s="5"/>
      <c r="O8222" s="5"/>
      <c r="P8222" s="5"/>
      <c r="Q8222" s="5"/>
      <c r="R8222" s="5"/>
      <c r="S8222" s="5"/>
      <c r="T8222" s="5"/>
      <c r="U8222" s="5"/>
      <c r="V8222" s="5"/>
      <c r="W8222" s="5"/>
      <c r="X8222" s="5"/>
      <c r="Y8222" s="5"/>
      <c r="Z8222" s="5"/>
      <c r="AA8222" s="5"/>
      <c r="AB8222" s="5"/>
      <c r="AC8222" s="5"/>
      <c r="AD8222" s="5"/>
      <c r="AE8222" s="5"/>
      <c r="AF8222" s="5"/>
      <c r="AG8222" s="5"/>
      <c r="AH8222" s="5"/>
      <c r="AI8222" s="5"/>
      <c r="AJ8222" s="5"/>
    </row>
    <row r="8223" spans="11:36">
      <c r="K8223" s="5"/>
      <c r="L8223" s="5"/>
      <c r="M8223" s="5"/>
      <c r="N8223" s="5"/>
      <c r="O8223" s="5"/>
      <c r="P8223" s="5"/>
      <c r="Q8223" s="5"/>
      <c r="R8223" s="5"/>
      <c r="S8223" s="5"/>
      <c r="T8223" s="5"/>
      <c r="U8223" s="5"/>
      <c r="V8223" s="5"/>
      <c r="W8223" s="5"/>
      <c r="X8223" s="5"/>
      <c r="Y8223" s="5"/>
      <c r="Z8223" s="5"/>
      <c r="AA8223" s="5"/>
      <c r="AB8223" s="5"/>
      <c r="AC8223" s="5"/>
      <c r="AD8223" s="5"/>
      <c r="AE8223" s="5"/>
      <c r="AF8223" s="5"/>
      <c r="AG8223" s="5"/>
      <c r="AH8223" s="5"/>
      <c r="AI8223" s="5"/>
      <c r="AJ8223" s="5"/>
    </row>
    <row r="8224" spans="11:36">
      <c r="K8224" s="5"/>
      <c r="L8224" s="5"/>
      <c r="M8224" s="5"/>
      <c r="N8224" s="5"/>
      <c r="O8224" s="5"/>
      <c r="P8224" s="5"/>
      <c r="Q8224" s="5"/>
      <c r="R8224" s="5"/>
      <c r="S8224" s="5"/>
      <c r="T8224" s="5"/>
      <c r="U8224" s="5"/>
      <c r="V8224" s="5"/>
      <c r="W8224" s="5"/>
      <c r="X8224" s="5"/>
      <c r="Y8224" s="5"/>
      <c r="Z8224" s="5"/>
      <c r="AA8224" s="5"/>
      <c r="AB8224" s="5"/>
      <c r="AC8224" s="5"/>
      <c r="AD8224" s="5"/>
      <c r="AE8224" s="5"/>
      <c r="AF8224" s="5"/>
      <c r="AG8224" s="5"/>
      <c r="AH8224" s="5"/>
      <c r="AI8224" s="5"/>
      <c r="AJ8224" s="5"/>
    </row>
    <row r="8225" spans="11:36">
      <c r="K8225" s="5"/>
      <c r="L8225" s="5"/>
      <c r="M8225" s="5"/>
      <c r="N8225" s="5"/>
      <c r="O8225" s="5"/>
      <c r="P8225" s="5"/>
      <c r="Q8225" s="5"/>
      <c r="R8225" s="5"/>
      <c r="S8225" s="5"/>
      <c r="T8225" s="5"/>
      <c r="U8225" s="5"/>
      <c r="V8225" s="5"/>
      <c r="W8225" s="5"/>
      <c r="X8225" s="5"/>
      <c r="Y8225" s="5"/>
      <c r="Z8225" s="5"/>
      <c r="AA8225" s="5"/>
      <c r="AB8225" s="5"/>
      <c r="AC8225" s="5"/>
      <c r="AD8225" s="5"/>
      <c r="AE8225" s="5"/>
      <c r="AF8225" s="5"/>
      <c r="AG8225" s="5"/>
      <c r="AH8225" s="5"/>
      <c r="AI8225" s="5"/>
      <c r="AJ8225" s="5"/>
    </row>
    <row r="8226" spans="11:36">
      <c r="K8226" s="5"/>
      <c r="L8226" s="5"/>
      <c r="M8226" s="5"/>
      <c r="N8226" s="5"/>
      <c r="O8226" s="5"/>
      <c r="P8226" s="5"/>
      <c r="Q8226" s="5"/>
      <c r="R8226" s="5"/>
      <c r="S8226" s="5"/>
      <c r="T8226" s="5"/>
      <c r="U8226" s="5"/>
      <c r="V8226" s="5"/>
      <c r="W8226" s="5"/>
      <c r="X8226" s="5"/>
      <c r="Y8226" s="5"/>
      <c r="Z8226" s="5"/>
      <c r="AA8226" s="5"/>
      <c r="AB8226" s="5"/>
      <c r="AC8226" s="5"/>
      <c r="AD8226" s="5"/>
      <c r="AE8226" s="5"/>
      <c r="AF8226" s="5"/>
      <c r="AG8226" s="5"/>
      <c r="AH8226" s="5"/>
      <c r="AI8226" s="5"/>
      <c r="AJ8226" s="5"/>
    </row>
    <row r="8227" spans="11:36">
      <c r="K8227" s="5"/>
      <c r="L8227" s="5"/>
      <c r="M8227" s="5"/>
      <c r="N8227" s="5"/>
      <c r="O8227" s="5"/>
      <c r="P8227" s="5"/>
      <c r="Q8227" s="5"/>
      <c r="R8227" s="5"/>
      <c r="S8227" s="5"/>
      <c r="T8227" s="5"/>
      <c r="U8227" s="5"/>
      <c r="V8227" s="5"/>
      <c r="W8227" s="5"/>
      <c r="X8227" s="5"/>
      <c r="Y8227" s="5"/>
      <c r="Z8227" s="5"/>
      <c r="AA8227" s="5"/>
      <c r="AB8227" s="5"/>
      <c r="AC8227" s="5"/>
      <c r="AD8227" s="5"/>
      <c r="AE8227" s="5"/>
      <c r="AF8227" s="5"/>
      <c r="AG8227" s="5"/>
      <c r="AH8227" s="5"/>
      <c r="AI8227" s="5"/>
      <c r="AJ8227" s="5"/>
    </row>
    <row r="8228" spans="11:36">
      <c r="K8228" s="5"/>
      <c r="L8228" s="5"/>
      <c r="M8228" s="5"/>
      <c r="N8228" s="5"/>
      <c r="O8228" s="5"/>
      <c r="P8228" s="5"/>
      <c r="Q8228" s="5"/>
      <c r="R8228" s="5"/>
      <c r="S8228" s="5"/>
      <c r="T8228" s="5"/>
      <c r="U8228" s="5"/>
      <c r="V8228" s="5"/>
      <c r="W8228" s="5"/>
      <c r="X8228" s="5"/>
      <c r="Y8228" s="5"/>
      <c r="Z8228" s="5"/>
      <c r="AA8228" s="5"/>
      <c r="AB8228" s="5"/>
      <c r="AC8228" s="5"/>
      <c r="AD8228" s="5"/>
      <c r="AE8228" s="5"/>
      <c r="AF8228" s="5"/>
      <c r="AG8228" s="5"/>
      <c r="AH8228" s="5"/>
      <c r="AI8228" s="5"/>
      <c r="AJ8228" s="5"/>
    </row>
    <row r="8229" spans="11:36">
      <c r="K8229" s="5"/>
      <c r="L8229" s="5"/>
      <c r="M8229" s="5"/>
      <c r="N8229" s="5"/>
      <c r="O8229" s="5"/>
      <c r="P8229" s="5"/>
      <c r="Q8229" s="5"/>
      <c r="R8229" s="5"/>
      <c r="S8229" s="5"/>
      <c r="T8229" s="5"/>
      <c r="U8229" s="5"/>
      <c r="V8229" s="5"/>
      <c r="W8229" s="5"/>
      <c r="X8229" s="5"/>
      <c r="Y8229" s="5"/>
      <c r="Z8229" s="5"/>
      <c r="AA8229" s="5"/>
      <c r="AB8229" s="5"/>
      <c r="AC8229" s="5"/>
      <c r="AD8229" s="5"/>
      <c r="AE8229" s="5"/>
      <c r="AF8229" s="5"/>
      <c r="AG8229" s="5"/>
      <c r="AH8229" s="5"/>
      <c r="AI8229" s="5"/>
      <c r="AJ8229" s="5"/>
    </row>
    <row r="8230" spans="11:36">
      <c r="K8230" s="5"/>
      <c r="L8230" s="5"/>
      <c r="M8230" s="5"/>
      <c r="N8230" s="5"/>
      <c r="O8230" s="5"/>
      <c r="P8230" s="5"/>
      <c r="Q8230" s="5"/>
      <c r="R8230" s="5"/>
      <c r="S8230" s="5"/>
      <c r="T8230" s="5"/>
      <c r="U8230" s="5"/>
      <c r="V8230" s="5"/>
      <c r="W8230" s="5"/>
      <c r="X8230" s="5"/>
      <c r="Y8230" s="5"/>
      <c r="Z8230" s="5"/>
      <c r="AA8230" s="5"/>
      <c r="AB8230" s="5"/>
      <c r="AC8230" s="5"/>
      <c r="AD8230" s="5"/>
      <c r="AE8230" s="5"/>
      <c r="AF8230" s="5"/>
      <c r="AG8230" s="5"/>
      <c r="AH8230" s="5"/>
      <c r="AI8230" s="5"/>
      <c r="AJ8230" s="5"/>
    </row>
    <row r="8231" spans="11:36">
      <c r="K8231" s="5"/>
      <c r="L8231" s="5"/>
      <c r="M8231" s="5"/>
      <c r="N8231" s="5"/>
      <c r="O8231" s="5"/>
      <c r="P8231" s="5"/>
      <c r="Q8231" s="5"/>
      <c r="R8231" s="5"/>
      <c r="S8231" s="5"/>
      <c r="T8231" s="5"/>
      <c r="U8231" s="5"/>
      <c r="V8231" s="5"/>
      <c r="W8231" s="5"/>
      <c r="X8231" s="5"/>
      <c r="Y8231" s="5"/>
      <c r="Z8231" s="5"/>
      <c r="AA8231" s="5"/>
      <c r="AB8231" s="5"/>
      <c r="AC8231" s="5"/>
      <c r="AD8231" s="5"/>
      <c r="AE8231" s="5"/>
      <c r="AF8231" s="5"/>
      <c r="AG8231" s="5"/>
      <c r="AH8231" s="5"/>
      <c r="AI8231" s="5"/>
      <c r="AJ8231" s="5"/>
    </row>
    <row r="8232" spans="11:36">
      <c r="K8232" s="5"/>
      <c r="L8232" s="5"/>
      <c r="M8232" s="5"/>
      <c r="N8232" s="5"/>
      <c r="O8232" s="5"/>
      <c r="P8232" s="5"/>
      <c r="Q8232" s="5"/>
      <c r="R8232" s="5"/>
      <c r="S8232" s="5"/>
      <c r="T8232" s="5"/>
      <c r="U8232" s="5"/>
      <c r="V8232" s="5"/>
      <c r="W8232" s="5"/>
      <c r="X8232" s="5"/>
      <c r="Y8232" s="5"/>
      <c r="Z8232" s="5"/>
      <c r="AA8232" s="5"/>
      <c r="AB8232" s="5"/>
      <c r="AC8232" s="5"/>
      <c r="AD8232" s="5"/>
      <c r="AE8232" s="5"/>
      <c r="AF8232" s="5"/>
      <c r="AG8232" s="5"/>
      <c r="AH8232" s="5"/>
      <c r="AI8232" s="5"/>
      <c r="AJ8232" s="5"/>
    </row>
    <row r="8233" spans="11:36">
      <c r="K8233" s="5"/>
      <c r="L8233" s="5"/>
      <c r="M8233" s="5"/>
      <c r="N8233" s="5"/>
      <c r="O8233" s="5"/>
      <c r="P8233" s="5"/>
      <c r="Q8233" s="5"/>
      <c r="R8233" s="5"/>
      <c r="S8233" s="5"/>
      <c r="T8233" s="5"/>
      <c r="U8233" s="5"/>
      <c r="V8233" s="5"/>
      <c r="W8233" s="5"/>
      <c r="X8233" s="5"/>
      <c r="Y8233" s="5"/>
      <c r="Z8233" s="5"/>
      <c r="AA8233" s="5"/>
      <c r="AB8233" s="5"/>
      <c r="AC8233" s="5"/>
      <c r="AD8233" s="5"/>
      <c r="AE8233" s="5"/>
      <c r="AF8233" s="5"/>
      <c r="AG8233" s="5"/>
      <c r="AH8233" s="5"/>
      <c r="AI8233" s="5"/>
      <c r="AJ8233" s="5"/>
    </row>
    <row r="8234" spans="11:36">
      <c r="K8234" s="5"/>
      <c r="L8234" s="5"/>
      <c r="M8234" s="5"/>
      <c r="N8234" s="5"/>
      <c r="O8234" s="5"/>
      <c r="P8234" s="5"/>
      <c r="Q8234" s="5"/>
      <c r="R8234" s="5"/>
      <c r="S8234" s="5"/>
      <c r="T8234" s="5"/>
      <c r="U8234" s="5"/>
      <c r="V8234" s="5"/>
      <c r="W8234" s="5"/>
      <c r="X8234" s="5"/>
      <c r="Y8234" s="5"/>
      <c r="Z8234" s="5"/>
      <c r="AA8234" s="5"/>
      <c r="AB8234" s="5"/>
      <c r="AC8234" s="5"/>
      <c r="AD8234" s="5"/>
      <c r="AE8234" s="5"/>
      <c r="AF8234" s="5"/>
      <c r="AG8234" s="5"/>
      <c r="AH8234" s="5"/>
      <c r="AI8234" s="5"/>
      <c r="AJ8234" s="5"/>
    </row>
    <row r="8235" spans="11:36">
      <c r="K8235" s="5"/>
      <c r="L8235" s="5"/>
      <c r="M8235" s="5"/>
      <c r="N8235" s="5"/>
      <c r="O8235" s="5"/>
      <c r="P8235" s="5"/>
      <c r="Q8235" s="5"/>
      <c r="R8235" s="5"/>
      <c r="S8235" s="5"/>
      <c r="T8235" s="5"/>
      <c r="U8235" s="5"/>
      <c r="V8235" s="5"/>
      <c r="W8235" s="5"/>
      <c r="X8235" s="5"/>
      <c r="Y8235" s="5"/>
      <c r="Z8235" s="5"/>
      <c r="AA8235" s="5"/>
      <c r="AB8235" s="5"/>
      <c r="AC8235" s="5"/>
      <c r="AD8235" s="5"/>
      <c r="AE8235" s="5"/>
      <c r="AF8235" s="5"/>
      <c r="AG8235" s="5"/>
      <c r="AH8235" s="5"/>
      <c r="AI8235" s="5"/>
      <c r="AJ8235" s="5"/>
    </row>
    <row r="8236" spans="11:36">
      <c r="K8236" s="5"/>
      <c r="L8236" s="5"/>
      <c r="M8236" s="5"/>
      <c r="N8236" s="5"/>
      <c r="O8236" s="5"/>
      <c r="P8236" s="5"/>
      <c r="Q8236" s="5"/>
      <c r="R8236" s="5"/>
      <c r="S8236" s="5"/>
      <c r="T8236" s="5"/>
      <c r="U8236" s="5"/>
      <c r="V8236" s="5"/>
      <c r="W8236" s="5"/>
      <c r="X8236" s="5"/>
      <c r="Y8236" s="5"/>
      <c r="Z8236" s="5"/>
      <c r="AA8236" s="5"/>
      <c r="AB8236" s="5"/>
      <c r="AC8236" s="5"/>
      <c r="AD8236" s="5"/>
      <c r="AE8236" s="5"/>
      <c r="AF8236" s="5"/>
      <c r="AG8236" s="5"/>
      <c r="AH8236" s="5"/>
      <c r="AI8236" s="5"/>
      <c r="AJ8236" s="5"/>
    </row>
    <row r="8237" spans="11:36">
      <c r="K8237" s="5"/>
      <c r="L8237" s="5"/>
      <c r="M8237" s="5"/>
      <c r="N8237" s="5"/>
      <c r="O8237" s="5"/>
      <c r="P8237" s="5"/>
      <c r="Q8237" s="5"/>
      <c r="R8237" s="5"/>
      <c r="S8237" s="5"/>
      <c r="T8237" s="5"/>
      <c r="U8237" s="5"/>
      <c r="V8237" s="5"/>
      <c r="W8237" s="5"/>
      <c r="X8237" s="5"/>
      <c r="Y8237" s="5"/>
      <c r="Z8237" s="5"/>
      <c r="AA8237" s="5"/>
      <c r="AB8237" s="5"/>
      <c r="AC8237" s="5"/>
      <c r="AD8237" s="5"/>
      <c r="AE8237" s="5"/>
      <c r="AF8237" s="5"/>
      <c r="AG8237" s="5"/>
      <c r="AH8237" s="5"/>
      <c r="AI8237" s="5"/>
      <c r="AJ8237" s="5"/>
    </row>
    <row r="8238" spans="11:36">
      <c r="K8238" s="5"/>
      <c r="L8238" s="5"/>
      <c r="M8238" s="5"/>
      <c r="N8238" s="5"/>
      <c r="O8238" s="5"/>
      <c r="P8238" s="5"/>
      <c r="Q8238" s="5"/>
      <c r="R8238" s="5"/>
      <c r="S8238" s="5"/>
      <c r="T8238" s="5"/>
      <c r="U8238" s="5"/>
      <c r="V8238" s="5"/>
      <c r="W8238" s="5"/>
      <c r="X8238" s="5"/>
      <c r="Y8238" s="5"/>
      <c r="Z8238" s="5"/>
      <c r="AA8238" s="5"/>
      <c r="AB8238" s="5"/>
      <c r="AC8238" s="5"/>
      <c r="AD8238" s="5"/>
      <c r="AE8238" s="5"/>
      <c r="AF8238" s="5"/>
      <c r="AG8238" s="5"/>
      <c r="AH8238" s="5"/>
      <c r="AI8238" s="5"/>
      <c r="AJ8238" s="5"/>
    </row>
    <row r="8239" spans="11:36">
      <c r="K8239" s="5"/>
      <c r="L8239" s="5"/>
      <c r="M8239" s="5"/>
      <c r="N8239" s="5"/>
      <c r="O8239" s="5"/>
      <c r="P8239" s="5"/>
      <c r="Q8239" s="5"/>
      <c r="R8239" s="5"/>
      <c r="S8239" s="5"/>
      <c r="T8239" s="5"/>
      <c r="U8239" s="5"/>
      <c r="V8239" s="5"/>
      <c r="W8239" s="5"/>
      <c r="X8239" s="5"/>
      <c r="Y8239" s="5"/>
      <c r="Z8239" s="5"/>
      <c r="AA8239" s="5"/>
      <c r="AB8239" s="5"/>
      <c r="AC8239" s="5"/>
      <c r="AD8239" s="5"/>
      <c r="AE8239" s="5"/>
      <c r="AF8239" s="5"/>
      <c r="AG8239" s="5"/>
      <c r="AH8239" s="5"/>
      <c r="AI8239" s="5"/>
      <c r="AJ8239" s="5"/>
    </row>
    <row r="8240" spans="11:36">
      <c r="K8240" s="5"/>
      <c r="L8240" s="5"/>
      <c r="M8240" s="5"/>
      <c r="N8240" s="5"/>
      <c r="O8240" s="5"/>
      <c r="P8240" s="5"/>
      <c r="Q8240" s="5"/>
      <c r="R8240" s="5"/>
      <c r="S8240" s="5"/>
      <c r="T8240" s="5"/>
      <c r="U8240" s="5"/>
      <c r="V8240" s="5"/>
      <c r="W8240" s="5"/>
      <c r="X8240" s="5"/>
      <c r="Y8240" s="5"/>
      <c r="Z8240" s="5"/>
      <c r="AA8240" s="5"/>
      <c r="AB8240" s="5"/>
      <c r="AC8240" s="5"/>
      <c r="AD8240" s="5"/>
      <c r="AE8240" s="5"/>
      <c r="AF8240" s="5"/>
      <c r="AG8240" s="5"/>
      <c r="AH8240" s="5"/>
      <c r="AI8240" s="5"/>
      <c r="AJ8240" s="5"/>
    </row>
    <row r="8241" spans="11:36">
      <c r="K8241" s="5"/>
      <c r="L8241" s="5"/>
      <c r="M8241" s="5"/>
      <c r="N8241" s="5"/>
      <c r="O8241" s="5"/>
      <c r="P8241" s="5"/>
      <c r="Q8241" s="5"/>
      <c r="R8241" s="5"/>
      <c r="S8241" s="5"/>
      <c r="T8241" s="5"/>
      <c r="U8241" s="5"/>
      <c r="V8241" s="5"/>
      <c r="W8241" s="5"/>
      <c r="X8241" s="5"/>
      <c r="Y8241" s="5"/>
      <c r="Z8241" s="5"/>
      <c r="AA8241" s="5"/>
      <c r="AB8241" s="5"/>
      <c r="AC8241" s="5"/>
      <c r="AD8241" s="5"/>
      <c r="AE8241" s="5"/>
      <c r="AF8241" s="5"/>
      <c r="AG8241" s="5"/>
      <c r="AH8241" s="5"/>
      <c r="AI8241" s="5"/>
      <c r="AJ8241" s="5"/>
    </row>
    <row r="8242" spans="11:36">
      <c r="K8242" s="5"/>
      <c r="L8242" s="5"/>
      <c r="M8242" s="5"/>
      <c r="N8242" s="5"/>
      <c r="O8242" s="5"/>
      <c r="P8242" s="5"/>
      <c r="Q8242" s="5"/>
      <c r="R8242" s="5"/>
      <c r="S8242" s="5"/>
      <c r="T8242" s="5"/>
      <c r="U8242" s="5"/>
      <c r="V8242" s="5"/>
      <c r="W8242" s="5"/>
      <c r="X8242" s="5"/>
      <c r="Y8242" s="5"/>
      <c r="Z8242" s="5"/>
      <c r="AA8242" s="5"/>
      <c r="AB8242" s="5"/>
      <c r="AC8242" s="5"/>
      <c r="AD8242" s="5"/>
      <c r="AE8242" s="5"/>
      <c r="AF8242" s="5"/>
      <c r="AG8242" s="5"/>
      <c r="AH8242" s="5"/>
      <c r="AI8242" s="5"/>
      <c r="AJ8242" s="5"/>
    </row>
    <row r="8243" spans="11:36">
      <c r="K8243" s="5"/>
      <c r="L8243" s="5"/>
      <c r="M8243" s="5"/>
      <c r="N8243" s="5"/>
      <c r="O8243" s="5"/>
      <c r="P8243" s="5"/>
      <c r="Q8243" s="5"/>
      <c r="R8243" s="5"/>
      <c r="S8243" s="5"/>
      <c r="T8243" s="5"/>
      <c r="U8243" s="5"/>
      <c r="V8243" s="5"/>
      <c r="W8243" s="5"/>
      <c r="X8243" s="5"/>
      <c r="Y8243" s="5"/>
      <c r="Z8243" s="5"/>
      <c r="AA8243" s="5"/>
      <c r="AB8243" s="5"/>
      <c r="AC8243" s="5"/>
      <c r="AD8243" s="5"/>
      <c r="AE8243" s="5"/>
      <c r="AF8243" s="5"/>
      <c r="AG8243" s="5"/>
      <c r="AH8243" s="5"/>
      <c r="AI8243" s="5"/>
      <c r="AJ8243" s="5"/>
    </row>
    <row r="8244" spans="11:36">
      <c r="K8244" s="5"/>
      <c r="L8244" s="5"/>
      <c r="M8244" s="5"/>
      <c r="N8244" s="5"/>
      <c r="O8244" s="5"/>
      <c r="P8244" s="5"/>
      <c r="Q8244" s="5"/>
      <c r="R8244" s="5"/>
      <c r="S8244" s="5"/>
      <c r="T8244" s="5"/>
      <c r="U8244" s="5"/>
      <c r="V8244" s="5"/>
      <c r="W8244" s="5"/>
      <c r="X8244" s="5"/>
      <c r="Y8244" s="5"/>
      <c r="Z8244" s="5"/>
      <c r="AA8244" s="5"/>
      <c r="AB8244" s="5"/>
      <c r="AC8244" s="5"/>
      <c r="AD8244" s="5"/>
      <c r="AE8244" s="5"/>
      <c r="AF8244" s="5"/>
      <c r="AG8244" s="5"/>
      <c r="AH8244" s="5"/>
      <c r="AI8244" s="5"/>
      <c r="AJ8244" s="5"/>
    </row>
    <row r="8245" spans="11:36">
      <c r="K8245" s="5"/>
      <c r="L8245" s="5"/>
      <c r="M8245" s="5"/>
      <c r="N8245" s="5"/>
      <c r="O8245" s="5"/>
      <c r="P8245" s="5"/>
      <c r="Q8245" s="5"/>
      <c r="R8245" s="5"/>
      <c r="S8245" s="5"/>
      <c r="T8245" s="5"/>
      <c r="U8245" s="5"/>
      <c r="V8245" s="5"/>
      <c r="W8245" s="5"/>
      <c r="X8245" s="5"/>
      <c r="Y8245" s="5"/>
      <c r="Z8245" s="5"/>
      <c r="AA8245" s="5"/>
      <c r="AB8245" s="5"/>
      <c r="AC8245" s="5"/>
      <c r="AD8245" s="5"/>
      <c r="AE8245" s="5"/>
      <c r="AF8245" s="5"/>
      <c r="AG8245" s="5"/>
      <c r="AH8245" s="5"/>
      <c r="AI8245" s="5"/>
      <c r="AJ8245" s="5"/>
    </row>
    <row r="8246" spans="11:36">
      <c r="K8246" s="5"/>
      <c r="L8246" s="5"/>
      <c r="M8246" s="5"/>
      <c r="N8246" s="5"/>
      <c r="O8246" s="5"/>
      <c r="P8246" s="5"/>
      <c r="Q8246" s="5"/>
      <c r="R8246" s="5"/>
      <c r="S8246" s="5"/>
      <c r="T8246" s="5"/>
      <c r="U8246" s="5"/>
      <c r="V8246" s="5"/>
      <c r="W8246" s="5"/>
      <c r="X8246" s="5"/>
      <c r="Y8246" s="5"/>
      <c r="Z8246" s="5"/>
      <c r="AA8246" s="5"/>
      <c r="AB8246" s="5"/>
      <c r="AC8246" s="5"/>
      <c r="AD8246" s="5"/>
      <c r="AE8246" s="5"/>
      <c r="AF8246" s="5"/>
      <c r="AG8246" s="5"/>
      <c r="AH8246" s="5"/>
      <c r="AI8246" s="5"/>
      <c r="AJ8246" s="5"/>
    </row>
    <row r="8247" spans="11:36">
      <c r="K8247" s="5"/>
      <c r="L8247" s="5"/>
      <c r="M8247" s="5"/>
      <c r="N8247" s="5"/>
      <c r="O8247" s="5"/>
      <c r="P8247" s="5"/>
      <c r="Q8247" s="5"/>
      <c r="R8247" s="5"/>
      <c r="S8247" s="5"/>
      <c r="T8247" s="5"/>
      <c r="U8247" s="5"/>
      <c r="V8247" s="5"/>
      <c r="W8247" s="5"/>
      <c r="X8247" s="5"/>
      <c r="Y8247" s="5"/>
      <c r="Z8247" s="5"/>
      <c r="AA8247" s="5"/>
      <c r="AB8247" s="5"/>
      <c r="AC8247" s="5"/>
      <c r="AD8247" s="5"/>
      <c r="AE8247" s="5"/>
      <c r="AF8247" s="5"/>
      <c r="AG8247" s="5"/>
      <c r="AH8247" s="5"/>
      <c r="AI8247" s="5"/>
      <c r="AJ8247" s="5"/>
    </row>
    <row r="8248" spans="11:36">
      <c r="K8248" s="5"/>
      <c r="L8248" s="5"/>
      <c r="M8248" s="5"/>
      <c r="N8248" s="5"/>
      <c r="O8248" s="5"/>
      <c r="P8248" s="5"/>
      <c r="Q8248" s="5"/>
      <c r="R8248" s="5"/>
      <c r="S8248" s="5"/>
      <c r="T8248" s="5"/>
      <c r="U8248" s="5"/>
      <c r="V8248" s="5"/>
      <c r="W8248" s="5"/>
      <c r="X8248" s="5"/>
      <c r="Y8248" s="5"/>
      <c r="Z8248" s="5"/>
      <c r="AA8248" s="5"/>
      <c r="AB8248" s="5"/>
      <c r="AC8248" s="5"/>
      <c r="AD8248" s="5"/>
      <c r="AE8248" s="5"/>
      <c r="AF8248" s="5"/>
      <c r="AG8248" s="5"/>
      <c r="AH8248" s="5"/>
      <c r="AI8248" s="5"/>
      <c r="AJ8248" s="5"/>
    </row>
    <row r="8249" spans="11:36">
      <c r="K8249" s="5"/>
      <c r="L8249" s="5"/>
      <c r="M8249" s="5"/>
      <c r="N8249" s="5"/>
      <c r="O8249" s="5"/>
      <c r="P8249" s="5"/>
      <c r="Q8249" s="5"/>
      <c r="R8249" s="5"/>
      <c r="S8249" s="5"/>
      <c r="T8249" s="5"/>
      <c r="U8249" s="5"/>
      <c r="V8249" s="5"/>
      <c r="W8249" s="5"/>
      <c r="X8249" s="5"/>
      <c r="Y8249" s="5"/>
      <c r="Z8249" s="5"/>
      <c r="AA8249" s="5"/>
      <c r="AB8249" s="5"/>
      <c r="AC8249" s="5"/>
      <c r="AD8249" s="5"/>
      <c r="AE8249" s="5"/>
      <c r="AF8249" s="5"/>
      <c r="AG8249" s="5"/>
      <c r="AH8249" s="5"/>
      <c r="AI8249" s="5"/>
      <c r="AJ8249" s="5"/>
    </row>
    <row r="8250" spans="11:36">
      <c r="K8250" s="5"/>
      <c r="L8250" s="5"/>
      <c r="M8250" s="5"/>
      <c r="N8250" s="5"/>
      <c r="O8250" s="5"/>
      <c r="P8250" s="5"/>
      <c r="Q8250" s="5"/>
      <c r="R8250" s="5"/>
      <c r="S8250" s="5"/>
      <c r="T8250" s="5"/>
      <c r="U8250" s="5"/>
      <c r="V8250" s="5"/>
      <c r="W8250" s="5"/>
      <c r="X8250" s="5"/>
      <c r="Y8250" s="5"/>
      <c r="Z8250" s="5"/>
      <c r="AA8250" s="5"/>
      <c r="AB8250" s="5"/>
      <c r="AC8250" s="5"/>
      <c r="AD8250" s="5"/>
      <c r="AE8250" s="5"/>
      <c r="AF8250" s="5"/>
      <c r="AG8250" s="5"/>
      <c r="AH8250" s="5"/>
      <c r="AI8250" s="5"/>
      <c r="AJ8250" s="5"/>
    </row>
    <row r="8251" spans="11:36">
      <c r="K8251" s="5"/>
      <c r="L8251" s="5"/>
      <c r="M8251" s="5"/>
      <c r="N8251" s="5"/>
      <c r="O8251" s="5"/>
      <c r="P8251" s="5"/>
      <c r="Q8251" s="5"/>
      <c r="R8251" s="5"/>
      <c r="S8251" s="5"/>
      <c r="T8251" s="5"/>
      <c r="U8251" s="5"/>
      <c r="V8251" s="5"/>
      <c r="W8251" s="5"/>
      <c r="X8251" s="5"/>
      <c r="Y8251" s="5"/>
      <c r="Z8251" s="5"/>
      <c r="AA8251" s="5"/>
      <c r="AB8251" s="5"/>
      <c r="AC8251" s="5"/>
      <c r="AD8251" s="5"/>
      <c r="AE8251" s="5"/>
      <c r="AF8251" s="5"/>
      <c r="AG8251" s="5"/>
      <c r="AH8251" s="5"/>
      <c r="AI8251" s="5"/>
      <c r="AJ8251" s="5"/>
    </row>
    <row r="8252" spans="11:36">
      <c r="K8252" s="5"/>
      <c r="L8252" s="5"/>
      <c r="M8252" s="5"/>
      <c r="N8252" s="5"/>
      <c r="O8252" s="5"/>
      <c r="P8252" s="5"/>
      <c r="Q8252" s="5"/>
      <c r="R8252" s="5"/>
      <c r="S8252" s="5"/>
      <c r="T8252" s="5"/>
      <c r="U8252" s="5"/>
      <c r="V8252" s="5"/>
      <c r="W8252" s="5"/>
      <c r="X8252" s="5"/>
      <c r="Y8252" s="5"/>
      <c r="Z8252" s="5"/>
      <c r="AA8252" s="5"/>
      <c r="AB8252" s="5"/>
      <c r="AC8252" s="5"/>
      <c r="AD8252" s="5"/>
      <c r="AE8252" s="5"/>
      <c r="AF8252" s="5"/>
      <c r="AG8252" s="5"/>
      <c r="AH8252" s="5"/>
      <c r="AI8252" s="5"/>
      <c r="AJ8252" s="5"/>
    </row>
    <row r="8253" spans="11:36">
      <c r="K8253" s="5"/>
      <c r="L8253" s="5"/>
      <c r="M8253" s="5"/>
      <c r="N8253" s="5"/>
      <c r="O8253" s="5"/>
      <c r="P8253" s="5"/>
      <c r="Q8253" s="5"/>
      <c r="R8253" s="5"/>
      <c r="S8253" s="5"/>
      <c r="T8253" s="5"/>
      <c r="U8253" s="5"/>
      <c r="V8253" s="5"/>
      <c r="W8253" s="5"/>
      <c r="X8253" s="5"/>
      <c r="Y8253" s="5"/>
      <c r="Z8253" s="5"/>
      <c r="AA8253" s="5"/>
      <c r="AB8253" s="5"/>
      <c r="AC8253" s="5"/>
      <c r="AD8253" s="5"/>
      <c r="AE8253" s="5"/>
      <c r="AF8253" s="5"/>
      <c r="AG8253" s="5"/>
      <c r="AH8253" s="5"/>
      <c r="AI8253" s="5"/>
      <c r="AJ8253" s="5"/>
    </row>
    <row r="8254" spans="11:36">
      <c r="K8254" s="5"/>
      <c r="L8254" s="5"/>
      <c r="M8254" s="5"/>
      <c r="N8254" s="5"/>
      <c r="O8254" s="5"/>
      <c r="P8254" s="5"/>
      <c r="Q8254" s="5"/>
      <c r="R8254" s="5"/>
      <c r="S8254" s="5"/>
      <c r="T8254" s="5"/>
      <c r="U8254" s="5"/>
      <c r="V8254" s="5"/>
      <c r="W8254" s="5"/>
      <c r="X8254" s="5"/>
      <c r="Y8254" s="5"/>
      <c r="Z8254" s="5"/>
      <c r="AA8254" s="5"/>
      <c r="AB8254" s="5"/>
      <c r="AC8254" s="5"/>
      <c r="AD8254" s="5"/>
      <c r="AE8254" s="5"/>
      <c r="AF8254" s="5"/>
      <c r="AG8254" s="5"/>
      <c r="AH8254" s="5"/>
      <c r="AI8254" s="5"/>
      <c r="AJ8254" s="5"/>
    </row>
    <row r="8255" spans="11:36">
      <c r="K8255" s="5"/>
      <c r="L8255" s="5"/>
      <c r="M8255" s="5"/>
      <c r="N8255" s="5"/>
      <c r="O8255" s="5"/>
      <c r="P8255" s="5"/>
      <c r="Q8255" s="5"/>
      <c r="R8255" s="5"/>
      <c r="S8255" s="5"/>
      <c r="T8255" s="5"/>
      <c r="U8255" s="5"/>
      <c r="V8255" s="5"/>
      <c r="W8255" s="5"/>
      <c r="X8255" s="5"/>
      <c r="Y8255" s="5"/>
      <c r="Z8255" s="5"/>
      <c r="AA8255" s="5"/>
      <c r="AB8255" s="5"/>
      <c r="AC8255" s="5"/>
      <c r="AD8255" s="5"/>
      <c r="AE8255" s="5"/>
      <c r="AF8255" s="5"/>
      <c r="AG8255" s="5"/>
      <c r="AH8255" s="5"/>
      <c r="AI8255" s="5"/>
      <c r="AJ8255" s="5"/>
    </row>
    <row r="8256" spans="11:36">
      <c r="K8256" s="5"/>
      <c r="L8256" s="5"/>
      <c r="M8256" s="5"/>
      <c r="N8256" s="5"/>
      <c r="O8256" s="5"/>
      <c r="P8256" s="5"/>
      <c r="Q8256" s="5"/>
      <c r="R8256" s="5"/>
      <c r="S8256" s="5"/>
      <c r="T8256" s="5"/>
      <c r="U8256" s="5"/>
      <c r="V8256" s="5"/>
      <c r="W8256" s="5"/>
      <c r="X8256" s="5"/>
      <c r="Y8256" s="5"/>
      <c r="Z8256" s="5"/>
      <c r="AA8256" s="5"/>
      <c r="AB8256" s="5"/>
      <c r="AC8256" s="5"/>
      <c r="AD8256" s="5"/>
      <c r="AE8256" s="5"/>
      <c r="AF8256" s="5"/>
      <c r="AG8256" s="5"/>
      <c r="AH8256" s="5"/>
      <c r="AI8256" s="5"/>
      <c r="AJ8256" s="5"/>
    </row>
    <row r="8257" spans="11:36">
      <c r="K8257" s="5"/>
      <c r="L8257" s="5"/>
      <c r="M8257" s="5"/>
      <c r="N8257" s="5"/>
      <c r="O8257" s="5"/>
      <c r="P8257" s="5"/>
      <c r="Q8257" s="5"/>
      <c r="R8257" s="5"/>
      <c r="S8257" s="5"/>
      <c r="T8257" s="5"/>
      <c r="U8257" s="5"/>
      <c r="V8257" s="5"/>
      <c r="W8257" s="5"/>
      <c r="X8257" s="5"/>
      <c r="Y8257" s="5"/>
      <c r="Z8257" s="5"/>
      <c r="AA8257" s="5"/>
      <c r="AB8257" s="5"/>
      <c r="AC8257" s="5"/>
      <c r="AD8257" s="5"/>
      <c r="AE8257" s="5"/>
      <c r="AF8257" s="5"/>
      <c r="AG8257" s="5"/>
      <c r="AH8257" s="5"/>
      <c r="AI8257" s="5"/>
      <c r="AJ8257" s="5"/>
    </row>
    <row r="8258" spans="11:36">
      <c r="K8258" s="5"/>
      <c r="L8258" s="5"/>
      <c r="M8258" s="5"/>
      <c r="N8258" s="5"/>
      <c r="O8258" s="5"/>
      <c r="P8258" s="5"/>
      <c r="Q8258" s="5"/>
      <c r="R8258" s="5"/>
      <c r="S8258" s="5"/>
      <c r="T8258" s="5"/>
      <c r="U8258" s="5"/>
      <c r="V8258" s="5"/>
      <c r="W8258" s="5"/>
      <c r="X8258" s="5"/>
      <c r="Y8258" s="5"/>
      <c r="Z8258" s="5"/>
      <c r="AA8258" s="5"/>
      <c r="AB8258" s="5"/>
      <c r="AC8258" s="5"/>
      <c r="AD8258" s="5"/>
      <c r="AE8258" s="5"/>
      <c r="AF8258" s="5"/>
      <c r="AG8258" s="5"/>
      <c r="AH8258" s="5"/>
      <c r="AI8258" s="5"/>
      <c r="AJ8258" s="5"/>
    </row>
    <row r="8259" spans="11:36">
      <c r="K8259" s="5"/>
      <c r="L8259" s="5"/>
      <c r="M8259" s="5"/>
      <c r="N8259" s="5"/>
      <c r="O8259" s="5"/>
      <c r="P8259" s="5"/>
      <c r="Q8259" s="5"/>
      <c r="R8259" s="5"/>
      <c r="S8259" s="5"/>
      <c r="T8259" s="5"/>
      <c r="U8259" s="5"/>
      <c r="V8259" s="5"/>
      <c r="W8259" s="5"/>
      <c r="X8259" s="5"/>
      <c r="Y8259" s="5"/>
      <c r="Z8259" s="5"/>
      <c r="AA8259" s="5"/>
      <c r="AB8259" s="5"/>
      <c r="AC8259" s="5"/>
      <c r="AD8259" s="5"/>
      <c r="AE8259" s="5"/>
      <c r="AF8259" s="5"/>
      <c r="AG8259" s="5"/>
      <c r="AH8259" s="5"/>
      <c r="AI8259" s="5"/>
      <c r="AJ8259" s="5"/>
    </row>
    <row r="8260" spans="11:36">
      <c r="K8260" s="5"/>
      <c r="L8260" s="5"/>
      <c r="M8260" s="5"/>
      <c r="N8260" s="5"/>
      <c r="O8260" s="5"/>
      <c r="P8260" s="5"/>
      <c r="Q8260" s="5"/>
      <c r="R8260" s="5"/>
      <c r="S8260" s="5"/>
      <c r="T8260" s="5"/>
      <c r="U8260" s="5"/>
      <c r="V8260" s="5"/>
      <c r="W8260" s="5"/>
      <c r="X8260" s="5"/>
      <c r="Y8260" s="5"/>
      <c r="Z8260" s="5"/>
      <c r="AA8260" s="5"/>
      <c r="AB8260" s="5"/>
      <c r="AC8260" s="5"/>
      <c r="AD8260" s="5"/>
      <c r="AE8260" s="5"/>
      <c r="AF8260" s="5"/>
      <c r="AG8260" s="5"/>
      <c r="AH8260" s="5"/>
      <c r="AI8260" s="5"/>
      <c r="AJ8260" s="5"/>
    </row>
    <row r="8261" spans="11:36">
      <c r="K8261" s="5"/>
      <c r="L8261" s="5"/>
      <c r="M8261" s="5"/>
      <c r="N8261" s="5"/>
      <c r="O8261" s="5"/>
      <c r="P8261" s="5"/>
      <c r="Q8261" s="5"/>
      <c r="R8261" s="5"/>
      <c r="S8261" s="5"/>
      <c r="T8261" s="5"/>
      <c r="U8261" s="5"/>
      <c r="V8261" s="5"/>
      <c r="W8261" s="5"/>
      <c r="X8261" s="5"/>
      <c r="Y8261" s="5"/>
      <c r="Z8261" s="5"/>
      <c r="AA8261" s="5"/>
      <c r="AB8261" s="5"/>
      <c r="AC8261" s="5"/>
      <c r="AD8261" s="5"/>
      <c r="AE8261" s="5"/>
      <c r="AF8261" s="5"/>
      <c r="AG8261" s="5"/>
      <c r="AH8261" s="5"/>
      <c r="AI8261" s="5"/>
      <c r="AJ8261" s="5"/>
    </row>
    <row r="8262" spans="11:36">
      <c r="K8262" s="5"/>
      <c r="L8262" s="5"/>
      <c r="M8262" s="5"/>
      <c r="N8262" s="5"/>
      <c r="O8262" s="5"/>
      <c r="P8262" s="5"/>
      <c r="Q8262" s="5"/>
      <c r="R8262" s="5"/>
      <c r="S8262" s="5"/>
      <c r="T8262" s="5"/>
      <c r="U8262" s="5"/>
      <c r="V8262" s="5"/>
      <c r="W8262" s="5"/>
      <c r="X8262" s="5"/>
      <c r="Y8262" s="5"/>
      <c r="Z8262" s="5"/>
      <c r="AA8262" s="5"/>
      <c r="AB8262" s="5"/>
      <c r="AC8262" s="5"/>
      <c r="AD8262" s="5"/>
      <c r="AE8262" s="5"/>
      <c r="AF8262" s="5"/>
      <c r="AG8262" s="5"/>
      <c r="AH8262" s="5"/>
      <c r="AI8262" s="5"/>
      <c r="AJ8262" s="5"/>
    </row>
    <row r="8263" spans="11:36">
      <c r="K8263" s="5"/>
      <c r="L8263" s="5"/>
      <c r="M8263" s="5"/>
      <c r="N8263" s="5"/>
      <c r="O8263" s="5"/>
      <c r="P8263" s="5"/>
      <c r="Q8263" s="5"/>
      <c r="R8263" s="5"/>
      <c r="S8263" s="5"/>
      <c r="T8263" s="5"/>
      <c r="U8263" s="5"/>
      <c r="V8263" s="5"/>
      <c r="W8263" s="5"/>
      <c r="X8263" s="5"/>
      <c r="Y8263" s="5"/>
      <c r="Z8263" s="5"/>
      <c r="AA8263" s="5"/>
      <c r="AB8263" s="5"/>
      <c r="AC8263" s="5"/>
      <c r="AD8263" s="5"/>
      <c r="AE8263" s="5"/>
      <c r="AF8263" s="5"/>
      <c r="AG8263" s="5"/>
      <c r="AH8263" s="5"/>
      <c r="AI8263" s="5"/>
      <c r="AJ8263" s="5"/>
    </row>
    <row r="8264" spans="11:36">
      <c r="K8264" s="5"/>
      <c r="L8264" s="5"/>
      <c r="M8264" s="5"/>
      <c r="N8264" s="5"/>
      <c r="O8264" s="5"/>
      <c r="P8264" s="5"/>
      <c r="Q8264" s="5"/>
      <c r="R8264" s="5"/>
      <c r="S8264" s="5"/>
      <c r="T8264" s="5"/>
      <c r="U8264" s="5"/>
      <c r="V8264" s="5"/>
      <c r="W8264" s="5"/>
      <c r="X8264" s="5"/>
      <c r="Y8264" s="5"/>
      <c r="Z8264" s="5"/>
      <c r="AA8264" s="5"/>
      <c r="AB8264" s="5"/>
      <c r="AC8264" s="5"/>
      <c r="AD8264" s="5"/>
      <c r="AE8264" s="5"/>
      <c r="AF8264" s="5"/>
      <c r="AG8264" s="5"/>
      <c r="AH8264" s="5"/>
      <c r="AI8264" s="5"/>
      <c r="AJ8264" s="5"/>
    </row>
    <row r="8265" spans="11:36">
      <c r="K8265" s="5"/>
      <c r="L8265" s="5"/>
      <c r="M8265" s="5"/>
      <c r="N8265" s="5"/>
      <c r="O8265" s="5"/>
      <c r="P8265" s="5"/>
      <c r="Q8265" s="5"/>
      <c r="R8265" s="5"/>
      <c r="S8265" s="5"/>
      <c r="T8265" s="5"/>
      <c r="U8265" s="5"/>
      <c r="V8265" s="5"/>
      <c r="W8265" s="5"/>
      <c r="X8265" s="5"/>
      <c r="Y8265" s="5"/>
      <c r="Z8265" s="5"/>
      <c r="AA8265" s="5"/>
      <c r="AB8265" s="5"/>
      <c r="AC8265" s="5"/>
      <c r="AD8265" s="5"/>
      <c r="AE8265" s="5"/>
      <c r="AF8265" s="5"/>
      <c r="AG8265" s="5"/>
      <c r="AH8265" s="5"/>
      <c r="AI8265" s="5"/>
      <c r="AJ8265" s="5"/>
    </row>
    <row r="8266" spans="11:36">
      <c r="K8266" s="5"/>
      <c r="L8266" s="5"/>
      <c r="M8266" s="5"/>
      <c r="N8266" s="5"/>
      <c r="O8266" s="5"/>
      <c r="P8266" s="5"/>
      <c r="Q8266" s="5"/>
      <c r="R8266" s="5"/>
      <c r="S8266" s="5"/>
      <c r="T8266" s="5"/>
      <c r="U8266" s="5"/>
      <c r="V8266" s="5"/>
      <c r="W8266" s="5"/>
      <c r="X8266" s="5"/>
      <c r="Y8266" s="5"/>
      <c r="Z8266" s="5"/>
      <c r="AA8266" s="5"/>
      <c r="AB8266" s="5"/>
      <c r="AC8266" s="5"/>
      <c r="AD8266" s="5"/>
      <c r="AE8266" s="5"/>
      <c r="AF8266" s="5"/>
      <c r="AG8266" s="5"/>
      <c r="AH8266" s="5"/>
      <c r="AI8266" s="5"/>
      <c r="AJ8266" s="5"/>
    </row>
    <row r="8267" spans="11:36">
      <c r="K8267" s="5"/>
      <c r="L8267" s="5"/>
      <c r="M8267" s="5"/>
      <c r="N8267" s="5"/>
      <c r="O8267" s="5"/>
      <c r="P8267" s="5"/>
      <c r="Q8267" s="5"/>
      <c r="R8267" s="5"/>
      <c r="S8267" s="5"/>
      <c r="T8267" s="5"/>
      <c r="U8267" s="5"/>
      <c r="V8267" s="5"/>
      <c r="W8267" s="5"/>
      <c r="X8267" s="5"/>
      <c r="Y8267" s="5"/>
      <c r="Z8267" s="5"/>
      <c r="AA8267" s="5"/>
      <c r="AB8267" s="5"/>
      <c r="AC8267" s="5"/>
      <c r="AD8267" s="5"/>
      <c r="AE8267" s="5"/>
      <c r="AF8267" s="5"/>
      <c r="AG8267" s="5"/>
      <c r="AH8267" s="5"/>
      <c r="AI8267" s="5"/>
      <c r="AJ8267" s="5"/>
    </row>
    <row r="8268" spans="11:36">
      <c r="K8268" s="5"/>
      <c r="L8268" s="5"/>
      <c r="M8268" s="5"/>
      <c r="N8268" s="5"/>
      <c r="O8268" s="5"/>
      <c r="P8268" s="5"/>
      <c r="Q8268" s="5"/>
      <c r="R8268" s="5"/>
      <c r="S8268" s="5"/>
      <c r="T8268" s="5"/>
      <c r="U8268" s="5"/>
      <c r="V8268" s="5"/>
      <c r="W8268" s="5"/>
      <c r="X8268" s="5"/>
      <c r="Y8268" s="5"/>
      <c r="Z8268" s="5"/>
      <c r="AA8268" s="5"/>
      <c r="AB8268" s="5"/>
      <c r="AC8268" s="5"/>
      <c r="AD8268" s="5"/>
      <c r="AE8268" s="5"/>
      <c r="AF8268" s="5"/>
      <c r="AG8268" s="5"/>
      <c r="AH8268" s="5"/>
      <c r="AI8268" s="5"/>
      <c r="AJ8268" s="5"/>
    </row>
    <row r="8269" spans="11:36">
      <c r="K8269" s="5"/>
      <c r="L8269" s="5"/>
      <c r="M8269" s="5"/>
      <c r="N8269" s="5"/>
      <c r="O8269" s="5"/>
      <c r="P8269" s="5"/>
      <c r="Q8269" s="5"/>
      <c r="R8269" s="5"/>
      <c r="S8269" s="5"/>
      <c r="T8269" s="5"/>
      <c r="U8269" s="5"/>
      <c r="V8269" s="5"/>
      <c r="W8269" s="5"/>
      <c r="X8269" s="5"/>
      <c r="Y8269" s="5"/>
      <c r="Z8269" s="5"/>
      <c r="AA8269" s="5"/>
      <c r="AB8269" s="5"/>
      <c r="AC8269" s="5"/>
      <c r="AD8269" s="5"/>
      <c r="AE8269" s="5"/>
      <c r="AF8269" s="5"/>
      <c r="AG8269" s="5"/>
      <c r="AH8269" s="5"/>
      <c r="AI8269" s="5"/>
      <c r="AJ8269" s="5"/>
    </row>
    <row r="8270" spans="11:36">
      <c r="K8270" s="5"/>
      <c r="L8270" s="5"/>
      <c r="M8270" s="5"/>
      <c r="N8270" s="5"/>
      <c r="O8270" s="5"/>
      <c r="P8270" s="5"/>
      <c r="Q8270" s="5"/>
      <c r="R8270" s="5"/>
      <c r="S8270" s="5"/>
      <c r="T8270" s="5"/>
      <c r="U8270" s="5"/>
      <c r="V8270" s="5"/>
      <c r="W8270" s="5"/>
      <c r="X8270" s="5"/>
      <c r="Y8270" s="5"/>
      <c r="Z8270" s="5"/>
      <c r="AA8270" s="5"/>
      <c r="AB8270" s="5"/>
      <c r="AC8270" s="5"/>
      <c r="AD8270" s="5"/>
      <c r="AE8270" s="5"/>
      <c r="AF8270" s="5"/>
      <c r="AG8270" s="5"/>
      <c r="AH8270" s="5"/>
      <c r="AI8270" s="5"/>
      <c r="AJ8270" s="5"/>
    </row>
    <row r="8271" spans="11:36">
      <c r="K8271" s="5"/>
      <c r="L8271" s="5"/>
      <c r="M8271" s="5"/>
      <c r="N8271" s="5"/>
      <c r="O8271" s="5"/>
      <c r="P8271" s="5"/>
      <c r="Q8271" s="5"/>
      <c r="R8271" s="5"/>
      <c r="S8271" s="5"/>
      <c r="T8271" s="5"/>
      <c r="U8271" s="5"/>
      <c r="V8271" s="5"/>
      <c r="W8271" s="5"/>
      <c r="X8271" s="5"/>
      <c r="Y8271" s="5"/>
      <c r="Z8271" s="5"/>
      <c r="AA8271" s="5"/>
      <c r="AB8271" s="5"/>
      <c r="AC8271" s="5"/>
      <c r="AD8271" s="5"/>
      <c r="AE8271" s="5"/>
      <c r="AF8271" s="5"/>
      <c r="AG8271" s="5"/>
      <c r="AH8271" s="5"/>
      <c r="AI8271" s="5"/>
      <c r="AJ8271" s="5"/>
    </row>
    <row r="8272" spans="11:36">
      <c r="K8272" s="5"/>
      <c r="L8272" s="5"/>
      <c r="M8272" s="5"/>
      <c r="N8272" s="5"/>
      <c r="O8272" s="5"/>
      <c r="P8272" s="5"/>
      <c r="Q8272" s="5"/>
      <c r="R8272" s="5"/>
      <c r="S8272" s="5"/>
      <c r="T8272" s="5"/>
      <c r="U8272" s="5"/>
      <c r="V8272" s="5"/>
      <c r="W8272" s="5"/>
      <c r="X8272" s="5"/>
      <c r="Y8272" s="5"/>
      <c r="Z8272" s="5"/>
      <c r="AA8272" s="5"/>
      <c r="AB8272" s="5"/>
      <c r="AC8272" s="5"/>
      <c r="AD8272" s="5"/>
      <c r="AE8272" s="5"/>
      <c r="AF8272" s="5"/>
      <c r="AG8272" s="5"/>
      <c r="AH8272" s="5"/>
      <c r="AI8272" s="5"/>
      <c r="AJ8272" s="5"/>
    </row>
    <row r="8273" spans="11:36">
      <c r="K8273" s="5"/>
      <c r="L8273" s="5"/>
      <c r="M8273" s="5"/>
      <c r="N8273" s="5"/>
      <c r="O8273" s="5"/>
      <c r="P8273" s="5"/>
      <c r="Q8273" s="5"/>
      <c r="R8273" s="5"/>
      <c r="S8273" s="5"/>
      <c r="T8273" s="5"/>
      <c r="U8273" s="5"/>
      <c r="V8273" s="5"/>
      <c r="W8273" s="5"/>
      <c r="X8273" s="5"/>
      <c r="Y8273" s="5"/>
      <c r="Z8273" s="5"/>
      <c r="AA8273" s="5"/>
      <c r="AB8273" s="5"/>
      <c r="AC8273" s="5"/>
      <c r="AD8273" s="5"/>
      <c r="AE8273" s="5"/>
      <c r="AF8273" s="5"/>
      <c r="AG8273" s="5"/>
      <c r="AH8273" s="5"/>
      <c r="AI8273" s="5"/>
      <c r="AJ8273" s="5"/>
    </row>
    <row r="8274" spans="11:36">
      <c r="K8274" s="5"/>
      <c r="L8274" s="5"/>
      <c r="M8274" s="5"/>
      <c r="N8274" s="5"/>
      <c r="O8274" s="5"/>
      <c r="P8274" s="5"/>
      <c r="Q8274" s="5"/>
      <c r="R8274" s="5"/>
      <c r="S8274" s="5"/>
      <c r="T8274" s="5"/>
      <c r="U8274" s="5"/>
      <c r="V8274" s="5"/>
      <c r="W8274" s="5"/>
      <c r="X8274" s="5"/>
      <c r="Y8274" s="5"/>
      <c r="Z8274" s="5"/>
      <c r="AA8274" s="5"/>
      <c r="AB8274" s="5"/>
      <c r="AC8274" s="5"/>
      <c r="AD8274" s="5"/>
      <c r="AE8274" s="5"/>
      <c r="AF8274" s="5"/>
      <c r="AG8274" s="5"/>
      <c r="AH8274" s="5"/>
      <c r="AI8274" s="5"/>
      <c r="AJ8274" s="5"/>
    </row>
    <row r="8275" spans="11:36">
      <c r="K8275" s="5"/>
      <c r="L8275" s="5"/>
      <c r="M8275" s="5"/>
      <c r="N8275" s="5"/>
      <c r="O8275" s="5"/>
      <c r="P8275" s="5"/>
      <c r="Q8275" s="5"/>
      <c r="R8275" s="5"/>
      <c r="S8275" s="5"/>
      <c r="T8275" s="5"/>
      <c r="U8275" s="5"/>
      <c r="V8275" s="5"/>
      <c r="W8275" s="5"/>
      <c r="X8275" s="5"/>
      <c r="Y8275" s="5"/>
      <c r="Z8275" s="5"/>
      <c r="AA8275" s="5"/>
      <c r="AB8275" s="5"/>
      <c r="AC8275" s="5"/>
      <c r="AD8275" s="5"/>
      <c r="AE8275" s="5"/>
      <c r="AF8275" s="5"/>
      <c r="AG8275" s="5"/>
      <c r="AH8275" s="5"/>
      <c r="AI8275" s="5"/>
      <c r="AJ8275" s="5"/>
    </row>
    <row r="8276" spans="11:36">
      <c r="K8276" s="5"/>
      <c r="L8276" s="5"/>
      <c r="M8276" s="5"/>
      <c r="N8276" s="5"/>
      <c r="O8276" s="5"/>
      <c r="P8276" s="5"/>
      <c r="Q8276" s="5"/>
      <c r="R8276" s="5"/>
      <c r="S8276" s="5"/>
      <c r="T8276" s="5"/>
      <c r="U8276" s="5"/>
      <c r="V8276" s="5"/>
      <c r="W8276" s="5"/>
      <c r="X8276" s="5"/>
      <c r="Y8276" s="5"/>
      <c r="Z8276" s="5"/>
      <c r="AA8276" s="5"/>
      <c r="AB8276" s="5"/>
      <c r="AC8276" s="5"/>
      <c r="AD8276" s="5"/>
      <c r="AE8276" s="5"/>
      <c r="AF8276" s="5"/>
      <c r="AG8276" s="5"/>
      <c r="AH8276" s="5"/>
      <c r="AI8276" s="5"/>
      <c r="AJ8276" s="5"/>
    </row>
    <row r="8277" spans="11:36">
      <c r="K8277" s="5"/>
      <c r="L8277" s="5"/>
      <c r="M8277" s="5"/>
      <c r="N8277" s="5"/>
      <c r="O8277" s="5"/>
      <c r="P8277" s="5"/>
      <c r="Q8277" s="5"/>
      <c r="R8277" s="5"/>
      <c r="S8277" s="5"/>
      <c r="T8277" s="5"/>
      <c r="U8277" s="5"/>
      <c r="V8277" s="5"/>
      <c r="W8277" s="5"/>
      <c r="X8277" s="5"/>
      <c r="Y8277" s="5"/>
      <c r="Z8277" s="5"/>
      <c r="AA8277" s="5"/>
      <c r="AB8277" s="5"/>
      <c r="AC8277" s="5"/>
      <c r="AD8277" s="5"/>
      <c r="AE8277" s="5"/>
      <c r="AF8277" s="5"/>
      <c r="AG8277" s="5"/>
      <c r="AH8277" s="5"/>
      <c r="AI8277" s="5"/>
      <c r="AJ8277" s="5"/>
    </row>
    <row r="8278" spans="11:36">
      <c r="K8278" s="5"/>
      <c r="L8278" s="5"/>
      <c r="M8278" s="5"/>
      <c r="N8278" s="5"/>
      <c r="O8278" s="5"/>
      <c r="P8278" s="5"/>
      <c r="Q8278" s="5"/>
      <c r="R8278" s="5"/>
      <c r="S8278" s="5"/>
      <c r="T8278" s="5"/>
      <c r="U8278" s="5"/>
      <c r="V8278" s="5"/>
      <c r="W8278" s="5"/>
      <c r="X8278" s="5"/>
      <c r="Y8278" s="5"/>
      <c r="Z8278" s="5"/>
      <c r="AA8278" s="5"/>
      <c r="AB8278" s="5"/>
      <c r="AC8278" s="5"/>
      <c r="AD8278" s="5"/>
      <c r="AE8278" s="5"/>
      <c r="AF8278" s="5"/>
      <c r="AG8278" s="5"/>
      <c r="AH8278" s="5"/>
      <c r="AI8278" s="5"/>
      <c r="AJ8278" s="5"/>
    </row>
    <row r="8279" spans="11:36">
      <c r="K8279" s="5"/>
      <c r="L8279" s="5"/>
      <c r="M8279" s="5"/>
      <c r="N8279" s="5"/>
      <c r="O8279" s="5"/>
      <c r="P8279" s="5"/>
      <c r="Q8279" s="5"/>
      <c r="R8279" s="5"/>
      <c r="S8279" s="5"/>
      <c r="T8279" s="5"/>
      <c r="U8279" s="5"/>
      <c r="V8279" s="5"/>
      <c r="W8279" s="5"/>
      <c r="X8279" s="5"/>
      <c r="Y8279" s="5"/>
      <c r="Z8279" s="5"/>
      <c r="AA8279" s="5"/>
      <c r="AB8279" s="5"/>
      <c r="AC8279" s="5"/>
      <c r="AD8279" s="5"/>
      <c r="AE8279" s="5"/>
      <c r="AF8279" s="5"/>
      <c r="AG8279" s="5"/>
      <c r="AH8279" s="5"/>
      <c r="AI8279" s="5"/>
      <c r="AJ8279" s="5"/>
    </row>
    <row r="8280" spans="11:36">
      <c r="K8280" s="5"/>
      <c r="L8280" s="5"/>
      <c r="M8280" s="5"/>
      <c r="N8280" s="5"/>
      <c r="O8280" s="5"/>
      <c r="P8280" s="5"/>
      <c r="Q8280" s="5"/>
      <c r="R8280" s="5"/>
      <c r="S8280" s="5"/>
      <c r="T8280" s="5"/>
      <c r="U8280" s="5"/>
      <c r="V8280" s="5"/>
      <c r="W8280" s="5"/>
      <c r="X8280" s="5"/>
      <c r="Y8280" s="5"/>
      <c r="Z8280" s="5"/>
      <c r="AA8280" s="5"/>
      <c r="AB8280" s="5"/>
      <c r="AC8280" s="5"/>
      <c r="AD8280" s="5"/>
      <c r="AE8280" s="5"/>
      <c r="AF8280" s="5"/>
      <c r="AG8280" s="5"/>
      <c r="AH8280" s="5"/>
      <c r="AI8280" s="5"/>
      <c r="AJ8280" s="5"/>
    </row>
    <row r="8281" spans="11:36">
      <c r="K8281" s="5"/>
      <c r="L8281" s="5"/>
      <c r="M8281" s="5"/>
      <c r="N8281" s="5"/>
      <c r="O8281" s="5"/>
      <c r="P8281" s="5"/>
      <c r="Q8281" s="5"/>
      <c r="R8281" s="5"/>
      <c r="S8281" s="5"/>
      <c r="T8281" s="5"/>
      <c r="U8281" s="5"/>
      <c r="V8281" s="5"/>
      <c r="W8281" s="5"/>
      <c r="X8281" s="5"/>
      <c r="Y8281" s="5"/>
      <c r="Z8281" s="5"/>
      <c r="AA8281" s="5"/>
      <c r="AB8281" s="5"/>
      <c r="AC8281" s="5"/>
      <c r="AD8281" s="5"/>
      <c r="AE8281" s="5"/>
      <c r="AF8281" s="5"/>
      <c r="AG8281" s="5"/>
      <c r="AH8281" s="5"/>
      <c r="AI8281" s="5"/>
      <c r="AJ8281" s="5"/>
    </row>
    <row r="8282" spans="11:36">
      <c r="K8282" s="5"/>
      <c r="L8282" s="5"/>
      <c r="M8282" s="5"/>
      <c r="N8282" s="5"/>
      <c r="O8282" s="5"/>
      <c r="P8282" s="5"/>
      <c r="Q8282" s="5"/>
      <c r="R8282" s="5"/>
      <c r="S8282" s="5"/>
      <c r="T8282" s="5"/>
      <c r="U8282" s="5"/>
      <c r="V8282" s="5"/>
      <c r="W8282" s="5"/>
      <c r="X8282" s="5"/>
      <c r="Y8282" s="5"/>
      <c r="Z8282" s="5"/>
      <c r="AA8282" s="5"/>
      <c r="AB8282" s="5"/>
      <c r="AC8282" s="5"/>
      <c r="AD8282" s="5"/>
      <c r="AE8282" s="5"/>
      <c r="AF8282" s="5"/>
      <c r="AG8282" s="5"/>
      <c r="AH8282" s="5"/>
      <c r="AI8282" s="5"/>
      <c r="AJ8282" s="5"/>
    </row>
    <row r="8283" spans="11:36">
      <c r="K8283" s="5"/>
      <c r="L8283" s="5"/>
      <c r="M8283" s="5"/>
      <c r="N8283" s="5"/>
      <c r="O8283" s="5"/>
      <c r="P8283" s="5"/>
      <c r="Q8283" s="5"/>
      <c r="R8283" s="5"/>
      <c r="S8283" s="5"/>
      <c r="T8283" s="5"/>
      <c r="U8283" s="5"/>
      <c r="V8283" s="5"/>
      <c r="W8283" s="5"/>
      <c r="X8283" s="5"/>
      <c r="Y8283" s="5"/>
      <c r="Z8283" s="5"/>
      <c r="AA8283" s="5"/>
      <c r="AB8283" s="5"/>
      <c r="AC8283" s="5"/>
      <c r="AD8283" s="5"/>
      <c r="AE8283" s="5"/>
      <c r="AF8283" s="5"/>
      <c r="AG8283" s="5"/>
      <c r="AH8283" s="5"/>
      <c r="AI8283" s="5"/>
      <c r="AJ8283" s="5"/>
    </row>
    <row r="8284" spans="11:36">
      <c r="K8284" s="5"/>
      <c r="L8284" s="5"/>
      <c r="M8284" s="5"/>
      <c r="N8284" s="5"/>
      <c r="O8284" s="5"/>
      <c r="P8284" s="5"/>
      <c r="Q8284" s="5"/>
      <c r="R8284" s="5"/>
      <c r="S8284" s="5"/>
      <c r="T8284" s="5"/>
      <c r="U8284" s="5"/>
      <c r="V8284" s="5"/>
      <c r="W8284" s="5"/>
      <c r="X8284" s="5"/>
      <c r="Y8284" s="5"/>
      <c r="Z8284" s="5"/>
      <c r="AA8284" s="5"/>
      <c r="AB8284" s="5"/>
      <c r="AC8284" s="5"/>
      <c r="AD8284" s="5"/>
      <c r="AE8284" s="5"/>
      <c r="AF8284" s="5"/>
      <c r="AG8284" s="5"/>
      <c r="AH8284" s="5"/>
      <c r="AI8284" s="5"/>
      <c r="AJ8284" s="5"/>
    </row>
    <row r="8285" spans="11:36">
      <c r="K8285" s="5"/>
      <c r="L8285" s="5"/>
      <c r="M8285" s="5"/>
      <c r="N8285" s="5"/>
      <c r="O8285" s="5"/>
      <c r="P8285" s="5"/>
      <c r="Q8285" s="5"/>
      <c r="R8285" s="5"/>
      <c r="S8285" s="5"/>
      <c r="T8285" s="5"/>
      <c r="U8285" s="5"/>
      <c r="V8285" s="5"/>
      <c r="W8285" s="5"/>
      <c r="X8285" s="5"/>
      <c r="Y8285" s="5"/>
      <c r="Z8285" s="5"/>
      <c r="AA8285" s="5"/>
      <c r="AB8285" s="5"/>
      <c r="AC8285" s="5"/>
      <c r="AD8285" s="5"/>
      <c r="AE8285" s="5"/>
      <c r="AF8285" s="5"/>
      <c r="AG8285" s="5"/>
      <c r="AH8285" s="5"/>
      <c r="AI8285" s="5"/>
      <c r="AJ8285" s="5"/>
    </row>
    <row r="8286" spans="11:36">
      <c r="K8286" s="5"/>
      <c r="L8286" s="5"/>
      <c r="M8286" s="5"/>
      <c r="N8286" s="5"/>
      <c r="O8286" s="5"/>
      <c r="P8286" s="5"/>
      <c r="Q8286" s="5"/>
      <c r="R8286" s="5"/>
      <c r="S8286" s="5"/>
      <c r="T8286" s="5"/>
      <c r="U8286" s="5"/>
      <c r="V8286" s="5"/>
      <c r="W8286" s="5"/>
      <c r="X8286" s="5"/>
      <c r="Y8286" s="5"/>
      <c r="Z8286" s="5"/>
      <c r="AA8286" s="5"/>
      <c r="AB8286" s="5"/>
      <c r="AC8286" s="5"/>
      <c r="AD8286" s="5"/>
      <c r="AE8286" s="5"/>
      <c r="AF8286" s="5"/>
      <c r="AG8286" s="5"/>
      <c r="AH8286" s="5"/>
      <c r="AI8286" s="5"/>
      <c r="AJ8286" s="5"/>
    </row>
    <row r="8287" spans="11:36">
      <c r="K8287" s="5"/>
      <c r="L8287" s="5"/>
      <c r="M8287" s="5"/>
      <c r="N8287" s="5"/>
      <c r="O8287" s="5"/>
      <c r="P8287" s="5"/>
      <c r="Q8287" s="5"/>
      <c r="R8287" s="5"/>
      <c r="S8287" s="5"/>
      <c r="T8287" s="5"/>
      <c r="U8287" s="5"/>
      <c r="V8287" s="5"/>
      <c r="W8287" s="5"/>
      <c r="X8287" s="5"/>
      <c r="Y8287" s="5"/>
      <c r="Z8287" s="5"/>
      <c r="AA8287" s="5"/>
      <c r="AB8287" s="5"/>
      <c r="AC8287" s="5"/>
      <c r="AD8287" s="5"/>
      <c r="AE8287" s="5"/>
      <c r="AF8287" s="5"/>
      <c r="AG8287" s="5"/>
      <c r="AH8287" s="5"/>
      <c r="AI8287" s="5"/>
      <c r="AJ8287" s="5"/>
    </row>
    <row r="8288" spans="11:36">
      <c r="K8288" s="5"/>
      <c r="L8288" s="5"/>
      <c r="M8288" s="5"/>
      <c r="N8288" s="5"/>
      <c r="O8288" s="5"/>
      <c r="P8288" s="5"/>
      <c r="Q8288" s="5"/>
      <c r="R8288" s="5"/>
      <c r="S8288" s="5"/>
      <c r="T8288" s="5"/>
      <c r="U8288" s="5"/>
      <c r="V8288" s="5"/>
      <c r="W8288" s="5"/>
      <c r="X8288" s="5"/>
      <c r="Y8288" s="5"/>
      <c r="Z8288" s="5"/>
      <c r="AA8288" s="5"/>
      <c r="AB8288" s="5"/>
      <c r="AC8288" s="5"/>
      <c r="AD8288" s="5"/>
      <c r="AE8288" s="5"/>
      <c r="AF8288" s="5"/>
      <c r="AG8288" s="5"/>
      <c r="AH8288" s="5"/>
      <c r="AI8288" s="5"/>
      <c r="AJ8288" s="5"/>
    </row>
    <row r="8289" spans="11:36">
      <c r="K8289" s="5"/>
      <c r="L8289" s="5"/>
      <c r="M8289" s="5"/>
      <c r="N8289" s="5"/>
      <c r="O8289" s="5"/>
      <c r="P8289" s="5"/>
      <c r="Q8289" s="5"/>
      <c r="R8289" s="5"/>
      <c r="S8289" s="5"/>
      <c r="T8289" s="5"/>
      <c r="U8289" s="5"/>
      <c r="V8289" s="5"/>
      <c r="W8289" s="5"/>
      <c r="X8289" s="5"/>
      <c r="Y8289" s="5"/>
      <c r="Z8289" s="5"/>
      <c r="AA8289" s="5"/>
      <c r="AB8289" s="5"/>
      <c r="AC8289" s="5"/>
      <c r="AD8289" s="5"/>
      <c r="AE8289" s="5"/>
      <c r="AF8289" s="5"/>
      <c r="AG8289" s="5"/>
      <c r="AH8289" s="5"/>
      <c r="AI8289" s="5"/>
      <c r="AJ8289" s="5"/>
    </row>
    <row r="8290" spans="11:36">
      <c r="K8290" s="5"/>
      <c r="L8290" s="5"/>
      <c r="M8290" s="5"/>
      <c r="N8290" s="5"/>
      <c r="O8290" s="5"/>
      <c r="P8290" s="5"/>
      <c r="Q8290" s="5"/>
      <c r="R8290" s="5"/>
      <c r="S8290" s="5"/>
      <c r="T8290" s="5"/>
      <c r="U8290" s="5"/>
      <c r="V8290" s="5"/>
      <c r="W8290" s="5"/>
      <c r="X8290" s="5"/>
      <c r="Y8290" s="5"/>
      <c r="Z8290" s="5"/>
      <c r="AA8290" s="5"/>
      <c r="AB8290" s="5"/>
      <c r="AC8290" s="5"/>
      <c r="AD8290" s="5"/>
      <c r="AE8290" s="5"/>
      <c r="AF8290" s="5"/>
      <c r="AG8290" s="5"/>
      <c r="AH8290" s="5"/>
      <c r="AI8290" s="5"/>
      <c r="AJ8290" s="5"/>
    </row>
    <row r="8291" spans="11:36">
      <c r="K8291" s="5"/>
      <c r="L8291" s="5"/>
      <c r="M8291" s="5"/>
      <c r="N8291" s="5"/>
      <c r="O8291" s="5"/>
      <c r="P8291" s="5"/>
      <c r="Q8291" s="5"/>
      <c r="R8291" s="5"/>
      <c r="S8291" s="5"/>
      <c r="T8291" s="5"/>
      <c r="U8291" s="5"/>
      <c r="V8291" s="5"/>
      <c r="W8291" s="5"/>
      <c r="X8291" s="5"/>
      <c r="Y8291" s="5"/>
      <c r="Z8291" s="5"/>
      <c r="AA8291" s="5"/>
      <c r="AB8291" s="5"/>
      <c r="AC8291" s="5"/>
      <c r="AD8291" s="5"/>
      <c r="AE8291" s="5"/>
      <c r="AF8291" s="5"/>
      <c r="AG8291" s="5"/>
      <c r="AH8291" s="5"/>
      <c r="AI8291" s="5"/>
      <c r="AJ8291" s="5"/>
    </row>
    <row r="8292" spans="11:36">
      <c r="K8292" s="5"/>
      <c r="L8292" s="5"/>
      <c r="M8292" s="5"/>
      <c r="N8292" s="5"/>
      <c r="O8292" s="5"/>
      <c r="P8292" s="5"/>
      <c r="Q8292" s="5"/>
      <c r="R8292" s="5"/>
      <c r="S8292" s="5"/>
      <c r="T8292" s="5"/>
      <c r="U8292" s="5"/>
      <c r="V8292" s="5"/>
      <c r="W8292" s="5"/>
      <c r="X8292" s="5"/>
      <c r="Y8292" s="5"/>
      <c r="Z8292" s="5"/>
      <c r="AA8292" s="5"/>
      <c r="AB8292" s="5"/>
      <c r="AC8292" s="5"/>
      <c r="AD8292" s="5"/>
      <c r="AE8292" s="5"/>
      <c r="AF8292" s="5"/>
      <c r="AG8292" s="5"/>
      <c r="AH8292" s="5"/>
      <c r="AI8292" s="5"/>
      <c r="AJ8292" s="5"/>
    </row>
    <row r="8293" spans="11:36">
      <c r="K8293" s="5"/>
      <c r="L8293" s="5"/>
      <c r="M8293" s="5"/>
      <c r="N8293" s="5"/>
      <c r="O8293" s="5"/>
      <c r="P8293" s="5"/>
      <c r="Q8293" s="5"/>
      <c r="R8293" s="5"/>
      <c r="S8293" s="5"/>
      <c r="T8293" s="5"/>
      <c r="U8293" s="5"/>
      <c r="V8293" s="5"/>
      <c r="W8293" s="5"/>
      <c r="X8293" s="5"/>
      <c r="Y8293" s="5"/>
      <c r="Z8293" s="5"/>
      <c r="AA8293" s="5"/>
      <c r="AB8293" s="5"/>
      <c r="AC8293" s="5"/>
      <c r="AD8293" s="5"/>
      <c r="AE8293" s="5"/>
      <c r="AF8293" s="5"/>
      <c r="AG8293" s="5"/>
      <c r="AH8293" s="5"/>
      <c r="AI8293" s="5"/>
      <c r="AJ8293" s="5"/>
    </row>
    <row r="8294" spans="11:36">
      <c r="K8294" s="5"/>
      <c r="L8294" s="5"/>
      <c r="M8294" s="5"/>
      <c r="N8294" s="5"/>
      <c r="O8294" s="5"/>
      <c r="P8294" s="5"/>
      <c r="Q8294" s="5"/>
      <c r="R8294" s="5"/>
      <c r="S8294" s="5"/>
      <c r="T8294" s="5"/>
      <c r="U8294" s="5"/>
      <c r="V8294" s="5"/>
      <c r="W8294" s="5"/>
      <c r="X8294" s="5"/>
      <c r="Y8294" s="5"/>
      <c r="Z8294" s="5"/>
      <c r="AA8294" s="5"/>
      <c r="AB8294" s="5"/>
      <c r="AC8294" s="5"/>
      <c r="AD8294" s="5"/>
      <c r="AE8294" s="5"/>
      <c r="AF8294" s="5"/>
      <c r="AG8294" s="5"/>
      <c r="AH8294" s="5"/>
      <c r="AI8294" s="5"/>
      <c r="AJ8294" s="5"/>
    </row>
    <row r="8295" spans="11:36">
      <c r="K8295" s="5"/>
      <c r="L8295" s="5"/>
      <c r="M8295" s="5"/>
      <c r="N8295" s="5"/>
      <c r="O8295" s="5"/>
      <c r="P8295" s="5"/>
      <c r="Q8295" s="5"/>
      <c r="R8295" s="5"/>
      <c r="S8295" s="5"/>
      <c r="T8295" s="5"/>
      <c r="U8295" s="5"/>
      <c r="V8295" s="5"/>
      <c r="W8295" s="5"/>
      <c r="X8295" s="5"/>
      <c r="Y8295" s="5"/>
      <c r="Z8295" s="5"/>
      <c r="AA8295" s="5"/>
      <c r="AB8295" s="5"/>
      <c r="AC8295" s="5"/>
      <c r="AD8295" s="5"/>
      <c r="AE8295" s="5"/>
      <c r="AF8295" s="5"/>
      <c r="AG8295" s="5"/>
      <c r="AH8295" s="5"/>
      <c r="AI8295" s="5"/>
      <c r="AJ8295" s="5"/>
    </row>
    <row r="8296" spans="11:36">
      <c r="K8296" s="5"/>
      <c r="L8296" s="5"/>
      <c r="M8296" s="5"/>
      <c r="N8296" s="5"/>
      <c r="O8296" s="5"/>
      <c r="P8296" s="5"/>
      <c r="Q8296" s="5"/>
      <c r="R8296" s="5"/>
      <c r="S8296" s="5"/>
      <c r="T8296" s="5"/>
      <c r="U8296" s="5"/>
      <c r="V8296" s="5"/>
      <c r="W8296" s="5"/>
      <c r="X8296" s="5"/>
      <c r="Y8296" s="5"/>
      <c r="Z8296" s="5"/>
      <c r="AA8296" s="5"/>
      <c r="AB8296" s="5"/>
      <c r="AC8296" s="5"/>
      <c r="AD8296" s="5"/>
      <c r="AE8296" s="5"/>
      <c r="AF8296" s="5"/>
      <c r="AG8296" s="5"/>
      <c r="AH8296" s="5"/>
      <c r="AI8296" s="5"/>
      <c r="AJ8296" s="5"/>
    </row>
    <row r="8297" spans="11:36">
      <c r="K8297" s="5"/>
      <c r="L8297" s="5"/>
      <c r="M8297" s="5"/>
      <c r="N8297" s="5"/>
      <c r="O8297" s="5"/>
      <c r="P8297" s="5"/>
      <c r="Q8297" s="5"/>
      <c r="R8297" s="5"/>
      <c r="S8297" s="5"/>
      <c r="T8297" s="5"/>
      <c r="U8297" s="5"/>
      <c r="V8297" s="5"/>
      <c r="W8297" s="5"/>
      <c r="X8297" s="5"/>
      <c r="Y8297" s="5"/>
      <c r="Z8297" s="5"/>
      <c r="AA8297" s="5"/>
      <c r="AB8297" s="5"/>
      <c r="AC8297" s="5"/>
      <c r="AD8297" s="5"/>
      <c r="AE8297" s="5"/>
      <c r="AF8297" s="5"/>
      <c r="AG8297" s="5"/>
      <c r="AH8297" s="5"/>
      <c r="AI8297" s="5"/>
      <c r="AJ8297" s="5"/>
    </row>
    <row r="8298" spans="11:36">
      <c r="K8298" s="5"/>
      <c r="L8298" s="5"/>
      <c r="M8298" s="5"/>
      <c r="N8298" s="5"/>
      <c r="O8298" s="5"/>
      <c r="P8298" s="5"/>
      <c r="Q8298" s="5"/>
      <c r="R8298" s="5"/>
      <c r="S8298" s="5"/>
      <c r="T8298" s="5"/>
      <c r="U8298" s="5"/>
      <c r="V8298" s="5"/>
      <c r="W8298" s="5"/>
      <c r="X8298" s="5"/>
      <c r="Y8298" s="5"/>
      <c r="Z8298" s="5"/>
      <c r="AA8298" s="5"/>
      <c r="AB8298" s="5"/>
      <c r="AC8298" s="5"/>
      <c r="AD8298" s="5"/>
      <c r="AE8298" s="5"/>
      <c r="AF8298" s="5"/>
      <c r="AG8298" s="5"/>
      <c r="AH8298" s="5"/>
      <c r="AI8298" s="5"/>
      <c r="AJ8298" s="5"/>
    </row>
    <row r="8299" spans="11:36">
      <c r="K8299" s="5"/>
      <c r="L8299" s="5"/>
      <c r="M8299" s="5"/>
      <c r="N8299" s="5"/>
      <c r="O8299" s="5"/>
      <c r="P8299" s="5"/>
      <c r="Q8299" s="5"/>
      <c r="R8299" s="5"/>
      <c r="S8299" s="5"/>
      <c r="T8299" s="5"/>
      <c r="U8299" s="5"/>
      <c r="V8299" s="5"/>
      <c r="W8299" s="5"/>
      <c r="X8299" s="5"/>
      <c r="Y8299" s="5"/>
      <c r="Z8299" s="5"/>
      <c r="AA8299" s="5"/>
      <c r="AB8299" s="5"/>
      <c r="AC8299" s="5"/>
      <c r="AD8299" s="5"/>
      <c r="AE8299" s="5"/>
      <c r="AF8299" s="5"/>
      <c r="AG8299" s="5"/>
      <c r="AH8299" s="5"/>
      <c r="AI8299" s="5"/>
      <c r="AJ8299" s="5"/>
    </row>
    <row r="8300" spans="11:36">
      <c r="K8300" s="5"/>
      <c r="L8300" s="5"/>
      <c r="M8300" s="5"/>
      <c r="N8300" s="5"/>
      <c r="O8300" s="5"/>
      <c r="P8300" s="5"/>
      <c r="Q8300" s="5"/>
      <c r="R8300" s="5"/>
      <c r="S8300" s="5"/>
      <c r="T8300" s="5"/>
      <c r="U8300" s="5"/>
      <c r="V8300" s="5"/>
      <c r="W8300" s="5"/>
      <c r="X8300" s="5"/>
      <c r="Y8300" s="5"/>
      <c r="Z8300" s="5"/>
      <c r="AA8300" s="5"/>
      <c r="AB8300" s="5"/>
      <c r="AC8300" s="5"/>
      <c r="AD8300" s="5"/>
      <c r="AE8300" s="5"/>
      <c r="AF8300" s="5"/>
      <c r="AG8300" s="5"/>
      <c r="AH8300" s="5"/>
      <c r="AI8300" s="5"/>
      <c r="AJ8300" s="5"/>
    </row>
    <row r="8301" spans="11:36">
      <c r="K8301" s="5"/>
      <c r="L8301" s="5"/>
      <c r="M8301" s="5"/>
      <c r="N8301" s="5"/>
      <c r="O8301" s="5"/>
      <c r="P8301" s="5"/>
      <c r="Q8301" s="5"/>
      <c r="R8301" s="5"/>
      <c r="S8301" s="5"/>
      <c r="T8301" s="5"/>
      <c r="U8301" s="5"/>
      <c r="V8301" s="5"/>
      <c r="W8301" s="5"/>
      <c r="X8301" s="5"/>
      <c r="Y8301" s="5"/>
      <c r="Z8301" s="5"/>
      <c r="AA8301" s="5"/>
      <c r="AB8301" s="5"/>
      <c r="AC8301" s="5"/>
      <c r="AD8301" s="5"/>
      <c r="AE8301" s="5"/>
      <c r="AF8301" s="5"/>
      <c r="AG8301" s="5"/>
      <c r="AH8301" s="5"/>
      <c r="AI8301" s="5"/>
      <c r="AJ8301" s="5"/>
    </row>
    <row r="8302" spans="11:36">
      <c r="K8302" s="5"/>
      <c r="L8302" s="5"/>
      <c r="M8302" s="5"/>
      <c r="N8302" s="5"/>
      <c r="O8302" s="5"/>
      <c r="P8302" s="5"/>
      <c r="Q8302" s="5"/>
      <c r="R8302" s="5"/>
      <c r="S8302" s="5"/>
      <c r="T8302" s="5"/>
      <c r="U8302" s="5"/>
      <c r="V8302" s="5"/>
      <c r="W8302" s="5"/>
      <c r="X8302" s="5"/>
      <c r="Y8302" s="5"/>
      <c r="Z8302" s="5"/>
      <c r="AA8302" s="5"/>
      <c r="AB8302" s="5"/>
      <c r="AC8302" s="5"/>
      <c r="AD8302" s="5"/>
      <c r="AE8302" s="5"/>
      <c r="AF8302" s="5"/>
      <c r="AG8302" s="5"/>
      <c r="AH8302" s="5"/>
      <c r="AI8302" s="5"/>
      <c r="AJ8302" s="5"/>
    </row>
    <row r="8303" spans="11:36">
      <c r="K8303" s="5"/>
      <c r="L8303" s="5"/>
      <c r="M8303" s="5"/>
      <c r="N8303" s="5"/>
      <c r="O8303" s="5"/>
      <c r="P8303" s="5"/>
      <c r="Q8303" s="5"/>
      <c r="R8303" s="5"/>
      <c r="S8303" s="5"/>
      <c r="T8303" s="5"/>
      <c r="U8303" s="5"/>
      <c r="V8303" s="5"/>
      <c r="W8303" s="5"/>
      <c r="X8303" s="5"/>
      <c r="Y8303" s="5"/>
      <c r="Z8303" s="5"/>
      <c r="AA8303" s="5"/>
      <c r="AB8303" s="5"/>
      <c r="AC8303" s="5"/>
      <c r="AD8303" s="5"/>
      <c r="AE8303" s="5"/>
      <c r="AF8303" s="5"/>
      <c r="AG8303" s="5"/>
      <c r="AH8303" s="5"/>
      <c r="AI8303" s="5"/>
      <c r="AJ8303" s="5"/>
    </row>
    <row r="8304" spans="11:36">
      <c r="K8304" s="5"/>
      <c r="L8304" s="5"/>
      <c r="M8304" s="5"/>
      <c r="N8304" s="5"/>
      <c r="O8304" s="5"/>
      <c r="P8304" s="5"/>
      <c r="Q8304" s="5"/>
      <c r="R8304" s="5"/>
      <c r="S8304" s="5"/>
      <c r="T8304" s="5"/>
      <c r="U8304" s="5"/>
      <c r="V8304" s="5"/>
      <c r="W8304" s="5"/>
      <c r="X8304" s="5"/>
      <c r="Y8304" s="5"/>
      <c r="Z8304" s="5"/>
      <c r="AA8304" s="5"/>
      <c r="AB8304" s="5"/>
      <c r="AC8304" s="5"/>
      <c r="AD8304" s="5"/>
      <c r="AE8304" s="5"/>
      <c r="AF8304" s="5"/>
      <c r="AG8304" s="5"/>
      <c r="AH8304" s="5"/>
      <c r="AI8304" s="5"/>
      <c r="AJ8304" s="5"/>
    </row>
    <row r="8305" spans="11:36">
      <c r="K8305" s="5"/>
      <c r="L8305" s="5"/>
      <c r="M8305" s="5"/>
      <c r="N8305" s="5"/>
      <c r="O8305" s="5"/>
      <c r="P8305" s="5"/>
      <c r="Q8305" s="5"/>
      <c r="R8305" s="5"/>
      <c r="S8305" s="5"/>
      <c r="T8305" s="5"/>
      <c r="U8305" s="5"/>
      <c r="V8305" s="5"/>
      <c r="W8305" s="5"/>
      <c r="X8305" s="5"/>
      <c r="Y8305" s="5"/>
      <c r="Z8305" s="5"/>
      <c r="AA8305" s="5"/>
      <c r="AB8305" s="5"/>
      <c r="AC8305" s="5"/>
      <c r="AD8305" s="5"/>
      <c r="AE8305" s="5"/>
      <c r="AF8305" s="5"/>
      <c r="AG8305" s="5"/>
      <c r="AH8305" s="5"/>
      <c r="AI8305" s="5"/>
      <c r="AJ8305" s="5"/>
    </row>
    <row r="8306" spans="11:36">
      <c r="K8306" s="5"/>
      <c r="L8306" s="5"/>
      <c r="M8306" s="5"/>
      <c r="N8306" s="5"/>
      <c r="O8306" s="5"/>
      <c r="P8306" s="5"/>
      <c r="Q8306" s="5"/>
      <c r="R8306" s="5"/>
      <c r="S8306" s="5"/>
      <c r="T8306" s="5"/>
      <c r="U8306" s="5"/>
      <c r="V8306" s="5"/>
      <c r="W8306" s="5"/>
      <c r="X8306" s="5"/>
      <c r="Y8306" s="5"/>
      <c r="Z8306" s="5"/>
      <c r="AA8306" s="5"/>
      <c r="AB8306" s="5"/>
      <c r="AC8306" s="5"/>
      <c r="AD8306" s="5"/>
      <c r="AE8306" s="5"/>
      <c r="AF8306" s="5"/>
      <c r="AG8306" s="5"/>
      <c r="AH8306" s="5"/>
      <c r="AI8306" s="5"/>
      <c r="AJ8306" s="5"/>
    </row>
    <row r="8307" spans="11:36">
      <c r="K8307" s="5"/>
      <c r="L8307" s="5"/>
      <c r="M8307" s="5"/>
      <c r="N8307" s="5"/>
      <c r="O8307" s="5"/>
      <c r="P8307" s="5"/>
      <c r="Q8307" s="5"/>
      <c r="R8307" s="5"/>
      <c r="S8307" s="5"/>
      <c r="T8307" s="5"/>
      <c r="U8307" s="5"/>
      <c r="V8307" s="5"/>
      <c r="W8307" s="5"/>
      <c r="X8307" s="5"/>
      <c r="Y8307" s="5"/>
      <c r="Z8307" s="5"/>
      <c r="AA8307" s="5"/>
      <c r="AB8307" s="5"/>
      <c r="AC8307" s="5"/>
      <c r="AD8307" s="5"/>
      <c r="AE8307" s="5"/>
      <c r="AF8307" s="5"/>
      <c r="AG8307" s="5"/>
      <c r="AH8307" s="5"/>
      <c r="AI8307" s="5"/>
      <c r="AJ8307" s="5"/>
    </row>
    <row r="8308" spans="11:36">
      <c r="K8308" s="5"/>
      <c r="L8308" s="5"/>
      <c r="M8308" s="5"/>
      <c r="N8308" s="5"/>
      <c r="O8308" s="5"/>
      <c r="P8308" s="5"/>
      <c r="Q8308" s="5"/>
      <c r="R8308" s="5"/>
      <c r="S8308" s="5"/>
      <c r="T8308" s="5"/>
      <c r="U8308" s="5"/>
      <c r="V8308" s="5"/>
      <c r="W8308" s="5"/>
      <c r="X8308" s="5"/>
      <c r="Y8308" s="5"/>
      <c r="Z8308" s="5"/>
      <c r="AA8308" s="5"/>
      <c r="AB8308" s="5"/>
      <c r="AC8308" s="5"/>
      <c r="AD8308" s="5"/>
      <c r="AE8308" s="5"/>
      <c r="AF8308" s="5"/>
      <c r="AG8308" s="5"/>
      <c r="AH8308" s="5"/>
      <c r="AI8308" s="5"/>
      <c r="AJ8308" s="5"/>
    </row>
    <row r="8309" spans="11:36">
      <c r="K8309" s="5"/>
      <c r="L8309" s="5"/>
      <c r="M8309" s="5"/>
      <c r="N8309" s="5"/>
      <c r="O8309" s="5"/>
      <c r="P8309" s="5"/>
      <c r="Q8309" s="5"/>
      <c r="R8309" s="5"/>
      <c r="S8309" s="5"/>
      <c r="T8309" s="5"/>
      <c r="U8309" s="5"/>
      <c r="V8309" s="5"/>
      <c r="W8309" s="5"/>
      <c r="X8309" s="5"/>
      <c r="Y8309" s="5"/>
      <c r="Z8309" s="5"/>
      <c r="AA8309" s="5"/>
      <c r="AB8309" s="5"/>
      <c r="AC8309" s="5"/>
      <c r="AD8309" s="5"/>
      <c r="AE8309" s="5"/>
      <c r="AF8309" s="5"/>
      <c r="AG8309" s="5"/>
      <c r="AH8309" s="5"/>
      <c r="AI8309" s="5"/>
      <c r="AJ8309" s="5"/>
    </row>
    <row r="8310" spans="11:36">
      <c r="K8310" s="5"/>
      <c r="L8310" s="5"/>
      <c r="M8310" s="5"/>
      <c r="N8310" s="5"/>
      <c r="O8310" s="5"/>
      <c r="P8310" s="5"/>
      <c r="Q8310" s="5"/>
      <c r="R8310" s="5"/>
      <c r="S8310" s="5"/>
      <c r="T8310" s="5"/>
      <c r="U8310" s="5"/>
      <c r="V8310" s="5"/>
      <c r="W8310" s="5"/>
      <c r="X8310" s="5"/>
      <c r="Y8310" s="5"/>
      <c r="Z8310" s="5"/>
      <c r="AA8310" s="5"/>
      <c r="AB8310" s="5"/>
      <c r="AC8310" s="5"/>
      <c r="AD8310" s="5"/>
      <c r="AE8310" s="5"/>
      <c r="AF8310" s="5"/>
      <c r="AG8310" s="5"/>
      <c r="AH8310" s="5"/>
      <c r="AI8310" s="5"/>
      <c r="AJ8310" s="5"/>
    </row>
    <row r="8311" spans="11:36">
      <c r="K8311" s="5"/>
      <c r="L8311" s="5"/>
      <c r="M8311" s="5"/>
      <c r="N8311" s="5"/>
      <c r="O8311" s="5"/>
      <c r="P8311" s="5"/>
      <c r="Q8311" s="5"/>
      <c r="R8311" s="5"/>
      <c r="S8311" s="5"/>
      <c r="T8311" s="5"/>
      <c r="U8311" s="5"/>
      <c r="V8311" s="5"/>
      <c r="W8311" s="5"/>
      <c r="X8311" s="5"/>
      <c r="Y8311" s="5"/>
      <c r="Z8311" s="5"/>
      <c r="AA8311" s="5"/>
      <c r="AB8311" s="5"/>
      <c r="AC8311" s="5"/>
      <c r="AD8311" s="5"/>
      <c r="AE8311" s="5"/>
      <c r="AF8311" s="5"/>
      <c r="AG8311" s="5"/>
      <c r="AH8311" s="5"/>
      <c r="AI8311" s="5"/>
      <c r="AJ8311" s="5"/>
    </row>
    <row r="8312" spans="11:36">
      <c r="K8312" s="5"/>
      <c r="L8312" s="5"/>
      <c r="M8312" s="5"/>
      <c r="N8312" s="5"/>
      <c r="O8312" s="5"/>
      <c r="P8312" s="5"/>
      <c r="Q8312" s="5"/>
      <c r="R8312" s="5"/>
      <c r="S8312" s="5"/>
      <c r="T8312" s="5"/>
      <c r="U8312" s="5"/>
      <c r="V8312" s="5"/>
      <c r="W8312" s="5"/>
      <c r="X8312" s="5"/>
      <c r="Y8312" s="5"/>
      <c r="Z8312" s="5"/>
      <c r="AA8312" s="5"/>
      <c r="AB8312" s="5"/>
      <c r="AC8312" s="5"/>
      <c r="AD8312" s="5"/>
      <c r="AE8312" s="5"/>
      <c r="AF8312" s="5"/>
      <c r="AG8312" s="5"/>
      <c r="AH8312" s="5"/>
      <c r="AI8312" s="5"/>
      <c r="AJ8312" s="5"/>
    </row>
    <row r="8313" spans="11:36">
      <c r="K8313" s="5"/>
      <c r="L8313" s="5"/>
      <c r="M8313" s="5"/>
      <c r="N8313" s="5"/>
      <c r="O8313" s="5"/>
      <c r="P8313" s="5"/>
      <c r="Q8313" s="5"/>
      <c r="R8313" s="5"/>
      <c r="S8313" s="5"/>
      <c r="T8313" s="5"/>
      <c r="U8313" s="5"/>
      <c r="V8313" s="5"/>
      <c r="W8313" s="5"/>
      <c r="X8313" s="5"/>
      <c r="Y8313" s="5"/>
      <c r="Z8313" s="5"/>
      <c r="AA8313" s="5"/>
      <c r="AB8313" s="5"/>
      <c r="AC8313" s="5"/>
      <c r="AD8313" s="5"/>
      <c r="AE8313" s="5"/>
      <c r="AF8313" s="5"/>
      <c r="AG8313" s="5"/>
      <c r="AH8313" s="5"/>
      <c r="AI8313" s="5"/>
      <c r="AJ8313" s="5"/>
    </row>
    <row r="8314" spans="11:36">
      <c r="K8314" s="5"/>
      <c r="L8314" s="5"/>
      <c r="M8314" s="5"/>
      <c r="N8314" s="5"/>
      <c r="O8314" s="5"/>
      <c r="P8314" s="5"/>
      <c r="Q8314" s="5"/>
      <c r="R8314" s="5"/>
      <c r="S8314" s="5"/>
      <c r="T8314" s="5"/>
      <c r="U8314" s="5"/>
      <c r="V8314" s="5"/>
      <c r="W8314" s="5"/>
      <c r="X8314" s="5"/>
      <c r="Y8314" s="5"/>
      <c r="Z8314" s="5"/>
      <c r="AA8314" s="5"/>
      <c r="AB8314" s="5"/>
      <c r="AC8314" s="5"/>
      <c r="AD8314" s="5"/>
      <c r="AE8314" s="5"/>
      <c r="AF8314" s="5"/>
      <c r="AG8314" s="5"/>
      <c r="AH8314" s="5"/>
      <c r="AI8314" s="5"/>
      <c r="AJ8314" s="5"/>
    </row>
    <row r="8315" spans="11:36">
      <c r="K8315" s="5"/>
      <c r="L8315" s="5"/>
      <c r="M8315" s="5"/>
      <c r="N8315" s="5"/>
      <c r="O8315" s="5"/>
      <c r="P8315" s="5"/>
      <c r="Q8315" s="5"/>
      <c r="R8315" s="5"/>
      <c r="S8315" s="5"/>
      <c r="T8315" s="5"/>
      <c r="U8315" s="5"/>
      <c r="V8315" s="5"/>
      <c r="W8315" s="5"/>
      <c r="X8315" s="5"/>
      <c r="Y8315" s="5"/>
      <c r="Z8315" s="5"/>
      <c r="AA8315" s="5"/>
      <c r="AB8315" s="5"/>
      <c r="AC8315" s="5"/>
      <c r="AD8315" s="5"/>
      <c r="AE8315" s="5"/>
      <c r="AF8315" s="5"/>
      <c r="AG8315" s="5"/>
      <c r="AH8315" s="5"/>
      <c r="AI8315" s="5"/>
      <c r="AJ8315" s="5"/>
    </row>
    <row r="8316" spans="11:36">
      <c r="K8316" s="5"/>
      <c r="L8316" s="5"/>
      <c r="M8316" s="5"/>
      <c r="N8316" s="5"/>
      <c r="O8316" s="5"/>
      <c r="P8316" s="5"/>
      <c r="Q8316" s="5"/>
      <c r="R8316" s="5"/>
      <c r="S8316" s="5"/>
      <c r="T8316" s="5"/>
      <c r="U8316" s="5"/>
      <c r="V8316" s="5"/>
      <c r="W8316" s="5"/>
      <c r="X8316" s="5"/>
      <c r="Y8316" s="5"/>
      <c r="Z8316" s="5"/>
      <c r="AA8316" s="5"/>
      <c r="AB8316" s="5"/>
      <c r="AC8316" s="5"/>
      <c r="AD8316" s="5"/>
      <c r="AE8316" s="5"/>
      <c r="AF8316" s="5"/>
      <c r="AG8316" s="5"/>
      <c r="AH8316" s="5"/>
      <c r="AI8316" s="5"/>
      <c r="AJ8316" s="5"/>
    </row>
    <row r="8317" spans="11:36">
      <c r="K8317" s="5"/>
      <c r="L8317" s="5"/>
      <c r="M8317" s="5"/>
      <c r="N8317" s="5"/>
      <c r="O8317" s="5"/>
      <c r="P8317" s="5"/>
      <c r="Q8317" s="5"/>
      <c r="R8317" s="5"/>
      <c r="S8317" s="5"/>
      <c r="T8317" s="5"/>
      <c r="U8317" s="5"/>
      <c r="V8317" s="5"/>
      <c r="W8317" s="5"/>
      <c r="X8317" s="5"/>
      <c r="Y8317" s="5"/>
      <c r="Z8317" s="5"/>
      <c r="AA8317" s="5"/>
      <c r="AB8317" s="5"/>
      <c r="AC8317" s="5"/>
      <c r="AD8317" s="5"/>
      <c r="AE8317" s="5"/>
      <c r="AF8317" s="5"/>
      <c r="AG8317" s="5"/>
      <c r="AH8317" s="5"/>
      <c r="AI8317" s="5"/>
      <c r="AJ8317" s="5"/>
    </row>
    <row r="8318" spans="11:36">
      <c r="K8318" s="5"/>
      <c r="L8318" s="5"/>
      <c r="M8318" s="5"/>
      <c r="N8318" s="5"/>
      <c r="O8318" s="5"/>
      <c r="P8318" s="5"/>
      <c r="Q8318" s="5"/>
      <c r="R8318" s="5"/>
      <c r="S8318" s="5"/>
      <c r="T8318" s="5"/>
      <c r="U8318" s="5"/>
      <c r="V8318" s="5"/>
      <c r="W8318" s="5"/>
      <c r="X8318" s="5"/>
      <c r="Y8318" s="5"/>
      <c r="Z8318" s="5"/>
      <c r="AA8318" s="5"/>
      <c r="AB8318" s="5"/>
      <c r="AC8318" s="5"/>
      <c r="AD8318" s="5"/>
      <c r="AE8318" s="5"/>
      <c r="AF8318" s="5"/>
      <c r="AG8318" s="5"/>
      <c r="AH8318" s="5"/>
      <c r="AI8318" s="5"/>
      <c r="AJ8318" s="5"/>
    </row>
    <row r="8319" spans="11:36">
      <c r="K8319" s="5"/>
      <c r="L8319" s="5"/>
      <c r="M8319" s="5"/>
      <c r="N8319" s="5"/>
      <c r="O8319" s="5"/>
      <c r="P8319" s="5"/>
      <c r="Q8319" s="5"/>
      <c r="R8319" s="5"/>
      <c r="S8319" s="5"/>
      <c r="T8319" s="5"/>
      <c r="U8319" s="5"/>
      <c r="V8319" s="5"/>
      <c r="W8319" s="5"/>
      <c r="X8319" s="5"/>
      <c r="Y8319" s="5"/>
      <c r="Z8319" s="5"/>
      <c r="AA8319" s="5"/>
      <c r="AB8319" s="5"/>
      <c r="AC8319" s="5"/>
      <c r="AD8319" s="5"/>
      <c r="AE8319" s="5"/>
      <c r="AF8319" s="5"/>
      <c r="AG8319" s="5"/>
      <c r="AH8319" s="5"/>
      <c r="AI8319" s="5"/>
      <c r="AJ8319" s="5"/>
    </row>
    <row r="8320" spans="11:36">
      <c r="K8320" s="5"/>
      <c r="L8320" s="5"/>
      <c r="M8320" s="5"/>
      <c r="N8320" s="5"/>
      <c r="O8320" s="5"/>
      <c r="P8320" s="5"/>
      <c r="Q8320" s="5"/>
      <c r="R8320" s="5"/>
      <c r="S8320" s="5"/>
      <c r="T8320" s="5"/>
      <c r="U8320" s="5"/>
      <c r="V8320" s="5"/>
      <c r="W8320" s="5"/>
      <c r="X8320" s="5"/>
      <c r="Y8320" s="5"/>
      <c r="Z8320" s="5"/>
      <c r="AA8320" s="5"/>
      <c r="AB8320" s="5"/>
      <c r="AC8320" s="5"/>
      <c r="AD8320" s="5"/>
      <c r="AE8320" s="5"/>
      <c r="AF8320" s="5"/>
      <c r="AG8320" s="5"/>
      <c r="AH8320" s="5"/>
      <c r="AI8320" s="5"/>
      <c r="AJ8320" s="5"/>
    </row>
    <row r="8321" spans="11:36">
      <c r="K8321" s="5"/>
      <c r="L8321" s="5"/>
      <c r="M8321" s="5"/>
      <c r="N8321" s="5"/>
      <c r="O8321" s="5"/>
      <c r="P8321" s="5"/>
      <c r="Q8321" s="5"/>
      <c r="R8321" s="5"/>
      <c r="S8321" s="5"/>
      <c r="T8321" s="5"/>
      <c r="U8321" s="5"/>
      <c r="V8321" s="5"/>
      <c r="W8321" s="5"/>
      <c r="X8321" s="5"/>
      <c r="Y8321" s="5"/>
      <c r="Z8321" s="5"/>
      <c r="AA8321" s="5"/>
      <c r="AB8321" s="5"/>
      <c r="AC8321" s="5"/>
      <c r="AD8321" s="5"/>
      <c r="AE8321" s="5"/>
      <c r="AF8321" s="5"/>
      <c r="AG8321" s="5"/>
      <c r="AH8321" s="5"/>
      <c r="AI8321" s="5"/>
      <c r="AJ8321" s="5"/>
    </row>
    <row r="8322" spans="11:36">
      <c r="K8322" s="5"/>
      <c r="L8322" s="5"/>
      <c r="M8322" s="5"/>
      <c r="N8322" s="5"/>
      <c r="O8322" s="5"/>
      <c r="P8322" s="5"/>
      <c r="Q8322" s="5"/>
      <c r="R8322" s="5"/>
      <c r="S8322" s="5"/>
      <c r="T8322" s="5"/>
      <c r="U8322" s="5"/>
      <c r="V8322" s="5"/>
      <c r="W8322" s="5"/>
      <c r="X8322" s="5"/>
      <c r="Y8322" s="5"/>
      <c r="Z8322" s="5"/>
      <c r="AA8322" s="5"/>
      <c r="AB8322" s="5"/>
      <c r="AC8322" s="5"/>
      <c r="AD8322" s="5"/>
      <c r="AE8322" s="5"/>
      <c r="AF8322" s="5"/>
      <c r="AG8322" s="5"/>
      <c r="AH8322" s="5"/>
      <c r="AI8322" s="5"/>
      <c r="AJ8322" s="5"/>
    </row>
    <row r="8323" spans="11:36">
      <c r="K8323" s="5"/>
      <c r="L8323" s="5"/>
      <c r="M8323" s="5"/>
      <c r="N8323" s="5"/>
      <c r="O8323" s="5"/>
      <c r="P8323" s="5"/>
      <c r="Q8323" s="5"/>
      <c r="R8323" s="5"/>
      <c r="S8323" s="5"/>
      <c r="T8323" s="5"/>
      <c r="U8323" s="5"/>
      <c r="V8323" s="5"/>
      <c r="W8323" s="5"/>
      <c r="X8323" s="5"/>
      <c r="Y8323" s="5"/>
      <c r="Z8323" s="5"/>
      <c r="AA8323" s="5"/>
      <c r="AB8323" s="5"/>
      <c r="AC8323" s="5"/>
      <c r="AD8323" s="5"/>
      <c r="AE8323" s="5"/>
      <c r="AF8323" s="5"/>
      <c r="AG8323" s="5"/>
      <c r="AH8323" s="5"/>
      <c r="AI8323" s="5"/>
      <c r="AJ8323" s="5"/>
    </row>
    <row r="8324" spans="11:36">
      <c r="K8324" s="5"/>
      <c r="L8324" s="5"/>
      <c r="M8324" s="5"/>
      <c r="N8324" s="5"/>
      <c r="O8324" s="5"/>
      <c r="P8324" s="5"/>
      <c r="Q8324" s="5"/>
      <c r="R8324" s="5"/>
      <c r="S8324" s="5"/>
      <c r="T8324" s="5"/>
      <c r="U8324" s="5"/>
      <c r="V8324" s="5"/>
      <c r="W8324" s="5"/>
      <c r="X8324" s="5"/>
      <c r="Y8324" s="5"/>
      <c r="Z8324" s="5"/>
      <c r="AA8324" s="5"/>
      <c r="AB8324" s="5"/>
      <c r="AC8324" s="5"/>
      <c r="AD8324" s="5"/>
      <c r="AE8324" s="5"/>
      <c r="AF8324" s="5"/>
      <c r="AG8324" s="5"/>
      <c r="AH8324" s="5"/>
      <c r="AI8324" s="5"/>
      <c r="AJ8324" s="5"/>
    </row>
    <row r="8325" spans="11:36">
      <c r="K8325" s="5"/>
      <c r="L8325" s="5"/>
      <c r="M8325" s="5"/>
      <c r="N8325" s="5"/>
      <c r="O8325" s="5"/>
      <c r="P8325" s="5"/>
      <c r="Q8325" s="5"/>
      <c r="R8325" s="5"/>
      <c r="S8325" s="5"/>
      <c r="T8325" s="5"/>
      <c r="U8325" s="5"/>
      <c r="V8325" s="5"/>
      <c r="W8325" s="5"/>
      <c r="X8325" s="5"/>
      <c r="Y8325" s="5"/>
      <c r="Z8325" s="5"/>
      <c r="AA8325" s="5"/>
      <c r="AB8325" s="5"/>
      <c r="AC8325" s="5"/>
      <c r="AD8325" s="5"/>
      <c r="AE8325" s="5"/>
      <c r="AF8325" s="5"/>
      <c r="AG8325" s="5"/>
      <c r="AH8325" s="5"/>
      <c r="AI8325" s="5"/>
      <c r="AJ8325" s="5"/>
    </row>
    <row r="8326" spans="11:36">
      <c r="K8326" s="5"/>
      <c r="L8326" s="5"/>
      <c r="M8326" s="5"/>
      <c r="N8326" s="5"/>
      <c r="O8326" s="5"/>
      <c r="P8326" s="5"/>
      <c r="Q8326" s="5"/>
      <c r="R8326" s="5"/>
      <c r="S8326" s="5"/>
      <c r="T8326" s="5"/>
      <c r="U8326" s="5"/>
      <c r="V8326" s="5"/>
      <c r="W8326" s="5"/>
      <c r="X8326" s="5"/>
      <c r="Y8326" s="5"/>
      <c r="Z8326" s="5"/>
      <c r="AA8326" s="5"/>
      <c r="AB8326" s="5"/>
      <c r="AC8326" s="5"/>
      <c r="AD8326" s="5"/>
      <c r="AE8326" s="5"/>
      <c r="AF8326" s="5"/>
      <c r="AG8326" s="5"/>
      <c r="AH8326" s="5"/>
      <c r="AI8326" s="5"/>
      <c r="AJ8326" s="5"/>
    </row>
    <row r="8327" spans="11:36">
      <c r="K8327" s="5"/>
      <c r="L8327" s="5"/>
      <c r="M8327" s="5"/>
      <c r="N8327" s="5"/>
      <c r="O8327" s="5"/>
      <c r="P8327" s="5"/>
      <c r="Q8327" s="5"/>
      <c r="R8327" s="5"/>
      <c r="S8327" s="5"/>
      <c r="T8327" s="5"/>
      <c r="U8327" s="5"/>
      <c r="V8327" s="5"/>
      <c r="W8327" s="5"/>
      <c r="X8327" s="5"/>
      <c r="Y8327" s="5"/>
      <c r="Z8327" s="5"/>
      <c r="AA8327" s="5"/>
      <c r="AB8327" s="5"/>
      <c r="AC8327" s="5"/>
      <c r="AD8327" s="5"/>
      <c r="AE8327" s="5"/>
      <c r="AF8327" s="5"/>
      <c r="AG8327" s="5"/>
      <c r="AH8327" s="5"/>
      <c r="AI8327" s="5"/>
      <c r="AJ8327" s="5"/>
    </row>
    <row r="8328" spans="11:36">
      <c r="K8328" s="5"/>
      <c r="L8328" s="5"/>
      <c r="M8328" s="5"/>
      <c r="N8328" s="5"/>
      <c r="O8328" s="5"/>
      <c r="P8328" s="5"/>
      <c r="Q8328" s="5"/>
      <c r="R8328" s="5"/>
      <c r="S8328" s="5"/>
      <c r="T8328" s="5"/>
      <c r="U8328" s="5"/>
      <c r="V8328" s="5"/>
      <c r="W8328" s="5"/>
      <c r="X8328" s="5"/>
      <c r="Y8328" s="5"/>
      <c r="Z8328" s="5"/>
      <c r="AA8328" s="5"/>
      <c r="AB8328" s="5"/>
      <c r="AC8328" s="5"/>
      <c r="AD8328" s="5"/>
      <c r="AE8328" s="5"/>
      <c r="AF8328" s="5"/>
      <c r="AG8328" s="5"/>
      <c r="AH8328" s="5"/>
      <c r="AI8328" s="5"/>
      <c r="AJ8328" s="5"/>
    </row>
    <row r="8329" spans="11:36">
      <c r="K8329" s="5"/>
      <c r="L8329" s="5"/>
      <c r="M8329" s="5"/>
      <c r="N8329" s="5"/>
      <c r="O8329" s="5"/>
      <c r="P8329" s="5"/>
      <c r="Q8329" s="5"/>
      <c r="R8329" s="5"/>
      <c r="S8329" s="5"/>
      <c r="T8329" s="5"/>
      <c r="U8329" s="5"/>
      <c r="V8329" s="5"/>
      <c r="W8329" s="5"/>
      <c r="X8329" s="5"/>
      <c r="Y8329" s="5"/>
      <c r="Z8329" s="5"/>
      <c r="AA8329" s="5"/>
      <c r="AB8329" s="5"/>
      <c r="AC8329" s="5"/>
      <c r="AD8329" s="5"/>
      <c r="AE8329" s="5"/>
      <c r="AF8329" s="5"/>
      <c r="AG8329" s="5"/>
      <c r="AH8329" s="5"/>
      <c r="AI8329" s="5"/>
      <c r="AJ8329" s="5"/>
    </row>
    <row r="8330" spans="11:36">
      <c r="K8330" s="5"/>
      <c r="L8330" s="5"/>
      <c r="M8330" s="5"/>
      <c r="N8330" s="5"/>
      <c r="O8330" s="5"/>
      <c r="P8330" s="5"/>
      <c r="Q8330" s="5"/>
      <c r="R8330" s="5"/>
      <c r="S8330" s="5"/>
      <c r="T8330" s="5"/>
      <c r="U8330" s="5"/>
      <c r="V8330" s="5"/>
      <c r="W8330" s="5"/>
      <c r="X8330" s="5"/>
      <c r="Y8330" s="5"/>
      <c r="Z8330" s="5"/>
      <c r="AA8330" s="5"/>
      <c r="AB8330" s="5"/>
      <c r="AC8330" s="5"/>
      <c r="AD8330" s="5"/>
      <c r="AE8330" s="5"/>
      <c r="AF8330" s="5"/>
      <c r="AG8330" s="5"/>
      <c r="AH8330" s="5"/>
      <c r="AI8330" s="5"/>
      <c r="AJ8330" s="5"/>
    </row>
    <row r="8331" spans="11:36">
      <c r="K8331" s="5"/>
      <c r="L8331" s="5"/>
      <c r="M8331" s="5"/>
      <c r="N8331" s="5"/>
      <c r="O8331" s="5"/>
      <c r="P8331" s="5"/>
      <c r="Q8331" s="5"/>
      <c r="R8331" s="5"/>
      <c r="S8331" s="5"/>
      <c r="T8331" s="5"/>
      <c r="U8331" s="5"/>
      <c r="V8331" s="5"/>
      <c r="W8331" s="5"/>
      <c r="X8331" s="5"/>
      <c r="Y8331" s="5"/>
      <c r="Z8331" s="5"/>
      <c r="AA8331" s="5"/>
      <c r="AB8331" s="5"/>
      <c r="AC8331" s="5"/>
      <c r="AD8331" s="5"/>
      <c r="AE8331" s="5"/>
      <c r="AF8331" s="5"/>
      <c r="AG8331" s="5"/>
      <c r="AH8331" s="5"/>
      <c r="AI8331" s="5"/>
      <c r="AJ8331" s="5"/>
    </row>
    <row r="8332" spans="11:36">
      <c r="K8332" s="5"/>
      <c r="L8332" s="5"/>
      <c r="M8332" s="5"/>
      <c r="N8332" s="5"/>
      <c r="O8332" s="5"/>
      <c r="P8332" s="5"/>
      <c r="Q8332" s="5"/>
      <c r="R8332" s="5"/>
      <c r="S8332" s="5"/>
      <c r="T8332" s="5"/>
      <c r="U8332" s="5"/>
      <c r="V8332" s="5"/>
      <c r="W8332" s="5"/>
      <c r="X8332" s="5"/>
      <c r="Y8332" s="5"/>
      <c r="Z8332" s="5"/>
      <c r="AA8332" s="5"/>
      <c r="AB8332" s="5"/>
      <c r="AC8332" s="5"/>
      <c r="AD8332" s="5"/>
      <c r="AE8332" s="5"/>
      <c r="AF8332" s="5"/>
      <c r="AG8332" s="5"/>
      <c r="AH8332" s="5"/>
      <c r="AI8332" s="5"/>
      <c r="AJ8332" s="5"/>
    </row>
    <row r="8333" spans="11:36">
      <c r="K8333" s="5"/>
      <c r="L8333" s="5"/>
      <c r="M8333" s="5"/>
      <c r="N8333" s="5"/>
      <c r="O8333" s="5"/>
      <c r="P8333" s="5"/>
      <c r="Q8333" s="5"/>
      <c r="R8333" s="5"/>
      <c r="S8333" s="5"/>
      <c r="T8333" s="5"/>
      <c r="U8333" s="5"/>
      <c r="V8333" s="5"/>
      <c r="W8333" s="5"/>
      <c r="X8333" s="5"/>
      <c r="Y8333" s="5"/>
      <c r="Z8333" s="5"/>
      <c r="AA8333" s="5"/>
      <c r="AB8333" s="5"/>
      <c r="AC8333" s="5"/>
      <c r="AD8333" s="5"/>
      <c r="AE8333" s="5"/>
      <c r="AF8333" s="5"/>
      <c r="AG8333" s="5"/>
      <c r="AH8333" s="5"/>
      <c r="AI8333" s="5"/>
      <c r="AJ8333" s="5"/>
    </row>
    <row r="8334" spans="11:36">
      <c r="K8334" s="5"/>
      <c r="L8334" s="5"/>
      <c r="M8334" s="5"/>
      <c r="N8334" s="5"/>
      <c r="O8334" s="5"/>
      <c r="P8334" s="5"/>
      <c r="Q8334" s="5"/>
      <c r="R8334" s="5"/>
      <c r="S8334" s="5"/>
      <c r="T8334" s="5"/>
      <c r="U8334" s="5"/>
      <c r="V8334" s="5"/>
      <c r="W8334" s="5"/>
      <c r="X8334" s="5"/>
      <c r="Y8334" s="5"/>
      <c r="Z8334" s="5"/>
      <c r="AA8334" s="5"/>
      <c r="AB8334" s="5"/>
      <c r="AC8334" s="5"/>
      <c r="AD8334" s="5"/>
      <c r="AE8334" s="5"/>
      <c r="AF8334" s="5"/>
      <c r="AG8334" s="5"/>
      <c r="AH8334" s="5"/>
      <c r="AI8334" s="5"/>
      <c r="AJ8334" s="5"/>
    </row>
    <row r="8335" spans="11:36">
      <c r="K8335" s="5"/>
      <c r="L8335" s="5"/>
      <c r="M8335" s="5"/>
      <c r="N8335" s="5"/>
      <c r="O8335" s="5"/>
      <c r="P8335" s="5"/>
      <c r="Q8335" s="5"/>
      <c r="R8335" s="5"/>
      <c r="S8335" s="5"/>
      <c r="T8335" s="5"/>
      <c r="U8335" s="5"/>
      <c r="V8335" s="5"/>
      <c r="W8335" s="5"/>
      <c r="X8335" s="5"/>
      <c r="Y8335" s="5"/>
      <c r="Z8335" s="5"/>
      <c r="AA8335" s="5"/>
      <c r="AB8335" s="5"/>
      <c r="AC8335" s="5"/>
      <c r="AD8335" s="5"/>
      <c r="AE8335" s="5"/>
      <c r="AF8335" s="5"/>
      <c r="AG8335" s="5"/>
      <c r="AH8335" s="5"/>
      <c r="AI8335" s="5"/>
      <c r="AJ8335" s="5"/>
    </row>
    <row r="8336" spans="11:36">
      <c r="K8336" s="5"/>
      <c r="L8336" s="5"/>
      <c r="M8336" s="5"/>
      <c r="N8336" s="5"/>
      <c r="O8336" s="5"/>
      <c r="P8336" s="5"/>
      <c r="Q8336" s="5"/>
      <c r="R8336" s="5"/>
      <c r="S8336" s="5"/>
      <c r="T8336" s="5"/>
      <c r="U8336" s="5"/>
      <c r="V8336" s="5"/>
      <c r="W8336" s="5"/>
      <c r="X8336" s="5"/>
      <c r="Y8336" s="5"/>
      <c r="Z8336" s="5"/>
      <c r="AA8336" s="5"/>
      <c r="AB8336" s="5"/>
      <c r="AC8336" s="5"/>
      <c r="AD8336" s="5"/>
      <c r="AE8336" s="5"/>
      <c r="AF8336" s="5"/>
      <c r="AG8336" s="5"/>
      <c r="AH8336" s="5"/>
      <c r="AI8336" s="5"/>
      <c r="AJ8336" s="5"/>
    </row>
    <row r="8337" spans="11:36">
      <c r="K8337" s="5"/>
      <c r="L8337" s="5"/>
      <c r="M8337" s="5"/>
      <c r="N8337" s="5"/>
      <c r="O8337" s="5"/>
      <c r="P8337" s="5"/>
      <c r="Q8337" s="5"/>
      <c r="R8337" s="5"/>
      <c r="S8337" s="5"/>
      <c r="T8337" s="5"/>
      <c r="U8337" s="5"/>
      <c r="V8337" s="5"/>
      <c r="W8337" s="5"/>
      <c r="X8337" s="5"/>
      <c r="Y8337" s="5"/>
      <c r="Z8337" s="5"/>
      <c r="AA8337" s="5"/>
      <c r="AB8337" s="5"/>
      <c r="AC8337" s="5"/>
      <c r="AD8337" s="5"/>
      <c r="AE8337" s="5"/>
      <c r="AF8337" s="5"/>
      <c r="AG8337" s="5"/>
      <c r="AH8337" s="5"/>
      <c r="AI8337" s="5"/>
      <c r="AJ8337" s="5"/>
    </row>
    <row r="8338" spans="11:36">
      <c r="K8338" s="5"/>
      <c r="L8338" s="5"/>
      <c r="M8338" s="5"/>
      <c r="N8338" s="5"/>
      <c r="O8338" s="5"/>
      <c r="P8338" s="5"/>
      <c r="Q8338" s="5"/>
      <c r="R8338" s="5"/>
      <c r="S8338" s="5"/>
      <c r="T8338" s="5"/>
      <c r="U8338" s="5"/>
      <c r="V8338" s="5"/>
      <c r="W8338" s="5"/>
      <c r="X8338" s="5"/>
      <c r="Y8338" s="5"/>
      <c r="Z8338" s="5"/>
      <c r="AA8338" s="5"/>
      <c r="AB8338" s="5"/>
      <c r="AC8338" s="5"/>
      <c r="AD8338" s="5"/>
      <c r="AE8338" s="5"/>
      <c r="AF8338" s="5"/>
      <c r="AG8338" s="5"/>
      <c r="AH8338" s="5"/>
      <c r="AI8338" s="5"/>
      <c r="AJ8338" s="5"/>
    </row>
    <row r="8339" spans="11:36">
      <c r="K8339" s="5"/>
      <c r="L8339" s="5"/>
      <c r="M8339" s="5"/>
      <c r="N8339" s="5"/>
      <c r="O8339" s="5"/>
      <c r="P8339" s="5"/>
      <c r="Q8339" s="5"/>
      <c r="R8339" s="5"/>
      <c r="S8339" s="5"/>
      <c r="T8339" s="5"/>
      <c r="U8339" s="5"/>
      <c r="V8339" s="5"/>
      <c r="W8339" s="5"/>
      <c r="X8339" s="5"/>
      <c r="Y8339" s="5"/>
      <c r="Z8339" s="5"/>
      <c r="AA8339" s="5"/>
      <c r="AB8339" s="5"/>
      <c r="AC8339" s="5"/>
      <c r="AD8339" s="5"/>
      <c r="AE8339" s="5"/>
      <c r="AF8339" s="5"/>
      <c r="AG8339" s="5"/>
      <c r="AH8339" s="5"/>
      <c r="AI8339" s="5"/>
      <c r="AJ8339" s="5"/>
    </row>
    <row r="8340" spans="11:36">
      <c r="K8340" s="5"/>
      <c r="L8340" s="5"/>
      <c r="M8340" s="5"/>
      <c r="N8340" s="5"/>
      <c r="O8340" s="5"/>
      <c r="P8340" s="5"/>
      <c r="Q8340" s="5"/>
      <c r="R8340" s="5"/>
      <c r="S8340" s="5"/>
      <c r="T8340" s="5"/>
      <c r="U8340" s="5"/>
      <c r="V8340" s="5"/>
      <c r="W8340" s="5"/>
      <c r="X8340" s="5"/>
      <c r="Y8340" s="5"/>
      <c r="Z8340" s="5"/>
      <c r="AA8340" s="5"/>
      <c r="AB8340" s="5"/>
      <c r="AC8340" s="5"/>
      <c r="AD8340" s="5"/>
      <c r="AE8340" s="5"/>
      <c r="AF8340" s="5"/>
      <c r="AG8340" s="5"/>
      <c r="AH8340" s="5"/>
      <c r="AI8340" s="5"/>
      <c r="AJ8340" s="5"/>
    </row>
    <row r="8341" spans="11:36">
      <c r="K8341" s="5"/>
      <c r="L8341" s="5"/>
      <c r="M8341" s="5"/>
      <c r="N8341" s="5"/>
      <c r="O8341" s="5"/>
      <c r="P8341" s="5"/>
      <c r="Q8341" s="5"/>
      <c r="R8341" s="5"/>
      <c r="S8341" s="5"/>
      <c r="T8341" s="5"/>
      <c r="U8341" s="5"/>
      <c r="V8341" s="5"/>
      <c r="W8341" s="5"/>
      <c r="X8341" s="5"/>
      <c r="Y8341" s="5"/>
      <c r="Z8341" s="5"/>
      <c r="AA8341" s="5"/>
      <c r="AB8341" s="5"/>
      <c r="AC8341" s="5"/>
      <c r="AD8341" s="5"/>
      <c r="AE8341" s="5"/>
      <c r="AF8341" s="5"/>
      <c r="AG8341" s="5"/>
      <c r="AH8341" s="5"/>
      <c r="AI8341" s="5"/>
      <c r="AJ8341" s="5"/>
    </row>
    <row r="8342" spans="11:36">
      <c r="K8342" s="5"/>
      <c r="L8342" s="5"/>
      <c r="M8342" s="5"/>
      <c r="N8342" s="5"/>
      <c r="O8342" s="5"/>
      <c r="P8342" s="5"/>
      <c r="Q8342" s="5"/>
      <c r="R8342" s="5"/>
      <c r="S8342" s="5"/>
      <c r="T8342" s="5"/>
      <c r="U8342" s="5"/>
      <c r="V8342" s="5"/>
      <c r="W8342" s="5"/>
      <c r="X8342" s="5"/>
      <c r="Y8342" s="5"/>
      <c r="Z8342" s="5"/>
      <c r="AA8342" s="5"/>
      <c r="AB8342" s="5"/>
      <c r="AC8342" s="5"/>
      <c r="AD8342" s="5"/>
      <c r="AE8342" s="5"/>
      <c r="AF8342" s="5"/>
      <c r="AG8342" s="5"/>
      <c r="AH8342" s="5"/>
      <c r="AI8342" s="5"/>
      <c r="AJ8342" s="5"/>
    </row>
    <row r="8343" spans="11:36">
      <c r="K8343" s="5"/>
      <c r="L8343" s="5"/>
      <c r="M8343" s="5"/>
      <c r="N8343" s="5"/>
      <c r="O8343" s="5"/>
      <c r="P8343" s="5"/>
      <c r="Q8343" s="5"/>
      <c r="R8343" s="5"/>
      <c r="S8343" s="5"/>
      <c r="T8343" s="5"/>
      <c r="U8343" s="5"/>
      <c r="V8343" s="5"/>
      <c r="W8343" s="5"/>
      <c r="X8343" s="5"/>
      <c r="Y8343" s="5"/>
      <c r="Z8343" s="5"/>
      <c r="AA8343" s="5"/>
      <c r="AB8343" s="5"/>
      <c r="AC8343" s="5"/>
      <c r="AD8343" s="5"/>
      <c r="AE8343" s="5"/>
      <c r="AF8343" s="5"/>
      <c r="AG8343" s="5"/>
      <c r="AH8343" s="5"/>
      <c r="AI8343" s="5"/>
      <c r="AJ8343" s="5"/>
    </row>
    <row r="8344" spans="11:36">
      <c r="K8344" s="5"/>
      <c r="L8344" s="5"/>
      <c r="M8344" s="5"/>
      <c r="N8344" s="5"/>
      <c r="O8344" s="5"/>
      <c r="P8344" s="5"/>
      <c r="Q8344" s="5"/>
      <c r="R8344" s="5"/>
      <c r="S8344" s="5"/>
      <c r="T8344" s="5"/>
      <c r="U8344" s="5"/>
      <c r="V8344" s="5"/>
      <c r="W8344" s="5"/>
      <c r="X8344" s="5"/>
      <c r="Y8344" s="5"/>
      <c r="Z8344" s="5"/>
      <c r="AA8344" s="5"/>
      <c r="AB8344" s="5"/>
      <c r="AC8344" s="5"/>
      <c r="AD8344" s="5"/>
      <c r="AE8344" s="5"/>
      <c r="AF8344" s="5"/>
      <c r="AG8344" s="5"/>
      <c r="AH8344" s="5"/>
      <c r="AI8344" s="5"/>
      <c r="AJ8344" s="5"/>
    </row>
    <row r="8345" spans="11:36">
      <c r="K8345" s="5"/>
      <c r="L8345" s="5"/>
      <c r="M8345" s="5"/>
      <c r="N8345" s="5"/>
      <c r="O8345" s="5"/>
      <c r="P8345" s="5"/>
      <c r="Q8345" s="5"/>
      <c r="R8345" s="5"/>
      <c r="S8345" s="5"/>
      <c r="T8345" s="5"/>
      <c r="U8345" s="5"/>
      <c r="V8345" s="5"/>
      <c r="W8345" s="5"/>
      <c r="X8345" s="5"/>
      <c r="Y8345" s="5"/>
      <c r="Z8345" s="5"/>
      <c r="AA8345" s="5"/>
      <c r="AB8345" s="5"/>
      <c r="AC8345" s="5"/>
      <c r="AD8345" s="5"/>
      <c r="AE8345" s="5"/>
      <c r="AF8345" s="5"/>
      <c r="AG8345" s="5"/>
      <c r="AH8345" s="5"/>
      <c r="AI8345" s="5"/>
      <c r="AJ8345" s="5"/>
    </row>
    <row r="8346" spans="11:36">
      <c r="K8346" s="5"/>
      <c r="L8346" s="5"/>
      <c r="M8346" s="5"/>
      <c r="N8346" s="5"/>
      <c r="O8346" s="5"/>
      <c r="P8346" s="5"/>
      <c r="Q8346" s="5"/>
      <c r="R8346" s="5"/>
      <c r="S8346" s="5"/>
      <c r="T8346" s="5"/>
      <c r="U8346" s="5"/>
      <c r="V8346" s="5"/>
      <c r="W8346" s="5"/>
      <c r="X8346" s="5"/>
      <c r="Y8346" s="5"/>
      <c r="Z8346" s="5"/>
      <c r="AA8346" s="5"/>
      <c r="AB8346" s="5"/>
      <c r="AC8346" s="5"/>
      <c r="AD8346" s="5"/>
      <c r="AE8346" s="5"/>
      <c r="AF8346" s="5"/>
      <c r="AG8346" s="5"/>
      <c r="AH8346" s="5"/>
      <c r="AI8346" s="5"/>
      <c r="AJ8346" s="5"/>
    </row>
    <row r="8347" spans="11:36">
      <c r="K8347" s="5"/>
      <c r="L8347" s="5"/>
      <c r="M8347" s="5"/>
      <c r="N8347" s="5"/>
      <c r="O8347" s="5"/>
      <c r="P8347" s="5"/>
      <c r="Q8347" s="5"/>
      <c r="R8347" s="5"/>
      <c r="S8347" s="5"/>
      <c r="T8347" s="5"/>
      <c r="U8347" s="5"/>
      <c r="V8347" s="5"/>
      <c r="W8347" s="5"/>
      <c r="X8347" s="5"/>
      <c r="Y8347" s="5"/>
      <c r="Z8347" s="5"/>
      <c r="AA8347" s="5"/>
      <c r="AB8347" s="5"/>
      <c r="AC8347" s="5"/>
      <c r="AD8347" s="5"/>
      <c r="AE8347" s="5"/>
      <c r="AF8347" s="5"/>
      <c r="AG8347" s="5"/>
      <c r="AH8347" s="5"/>
      <c r="AI8347" s="5"/>
      <c r="AJ8347" s="5"/>
    </row>
    <row r="8348" spans="11:36">
      <c r="K8348" s="5"/>
      <c r="L8348" s="5"/>
      <c r="M8348" s="5"/>
      <c r="N8348" s="5"/>
      <c r="O8348" s="5"/>
      <c r="P8348" s="5"/>
      <c r="Q8348" s="5"/>
      <c r="R8348" s="5"/>
      <c r="S8348" s="5"/>
      <c r="T8348" s="5"/>
      <c r="U8348" s="5"/>
      <c r="V8348" s="5"/>
      <c r="W8348" s="5"/>
      <c r="X8348" s="5"/>
      <c r="Y8348" s="5"/>
      <c r="Z8348" s="5"/>
      <c r="AA8348" s="5"/>
      <c r="AB8348" s="5"/>
      <c r="AC8348" s="5"/>
      <c r="AD8348" s="5"/>
      <c r="AE8348" s="5"/>
      <c r="AF8348" s="5"/>
      <c r="AG8348" s="5"/>
      <c r="AH8348" s="5"/>
      <c r="AI8348" s="5"/>
      <c r="AJ8348" s="5"/>
    </row>
    <row r="8349" spans="11:36">
      <c r="K8349" s="5"/>
      <c r="L8349" s="5"/>
      <c r="M8349" s="5"/>
      <c r="N8349" s="5"/>
      <c r="O8349" s="5"/>
      <c r="P8349" s="5"/>
      <c r="Q8349" s="5"/>
      <c r="R8349" s="5"/>
      <c r="S8349" s="5"/>
      <c r="T8349" s="5"/>
      <c r="U8349" s="5"/>
      <c r="V8349" s="5"/>
      <c r="W8349" s="5"/>
      <c r="X8349" s="5"/>
      <c r="Y8349" s="5"/>
      <c r="Z8349" s="5"/>
      <c r="AA8349" s="5"/>
      <c r="AB8349" s="5"/>
      <c r="AC8349" s="5"/>
      <c r="AD8349" s="5"/>
      <c r="AE8349" s="5"/>
      <c r="AF8349" s="5"/>
      <c r="AG8349" s="5"/>
      <c r="AH8349" s="5"/>
      <c r="AI8349" s="5"/>
      <c r="AJ8349" s="5"/>
    </row>
    <row r="8350" spans="11:36">
      <c r="K8350" s="5"/>
      <c r="L8350" s="5"/>
      <c r="M8350" s="5"/>
      <c r="N8350" s="5"/>
      <c r="O8350" s="5"/>
      <c r="P8350" s="5"/>
      <c r="Q8350" s="5"/>
      <c r="R8350" s="5"/>
      <c r="S8350" s="5"/>
      <c r="T8350" s="5"/>
      <c r="U8350" s="5"/>
      <c r="V8350" s="5"/>
      <c r="W8350" s="5"/>
      <c r="X8350" s="5"/>
      <c r="Y8350" s="5"/>
      <c r="Z8350" s="5"/>
      <c r="AA8350" s="5"/>
      <c r="AB8350" s="5"/>
      <c r="AC8350" s="5"/>
      <c r="AD8350" s="5"/>
      <c r="AE8350" s="5"/>
      <c r="AF8350" s="5"/>
      <c r="AG8350" s="5"/>
      <c r="AH8350" s="5"/>
      <c r="AI8350" s="5"/>
      <c r="AJ8350" s="5"/>
    </row>
    <row r="8351" spans="11:36">
      <c r="K8351" s="5"/>
      <c r="L8351" s="5"/>
      <c r="M8351" s="5"/>
      <c r="N8351" s="5"/>
      <c r="O8351" s="5"/>
      <c r="P8351" s="5"/>
      <c r="Q8351" s="5"/>
      <c r="R8351" s="5"/>
      <c r="S8351" s="5"/>
      <c r="T8351" s="5"/>
      <c r="U8351" s="5"/>
      <c r="V8351" s="5"/>
      <c r="W8351" s="5"/>
      <c r="X8351" s="5"/>
      <c r="Y8351" s="5"/>
      <c r="Z8351" s="5"/>
      <c r="AA8351" s="5"/>
      <c r="AB8351" s="5"/>
      <c r="AC8351" s="5"/>
      <c r="AD8351" s="5"/>
      <c r="AE8351" s="5"/>
      <c r="AF8351" s="5"/>
      <c r="AG8351" s="5"/>
      <c r="AH8351" s="5"/>
      <c r="AI8351" s="5"/>
      <c r="AJ8351" s="5"/>
    </row>
    <row r="8352" spans="11:36">
      <c r="K8352" s="5"/>
      <c r="L8352" s="5"/>
      <c r="M8352" s="5"/>
      <c r="N8352" s="5"/>
      <c r="O8352" s="5"/>
      <c r="P8352" s="5"/>
      <c r="Q8352" s="5"/>
      <c r="R8352" s="5"/>
      <c r="S8352" s="5"/>
      <c r="T8352" s="5"/>
      <c r="U8352" s="5"/>
      <c r="V8352" s="5"/>
      <c r="W8352" s="5"/>
      <c r="X8352" s="5"/>
      <c r="Y8352" s="5"/>
      <c r="Z8352" s="5"/>
      <c r="AA8352" s="5"/>
      <c r="AB8352" s="5"/>
      <c r="AC8352" s="5"/>
      <c r="AD8352" s="5"/>
      <c r="AE8352" s="5"/>
      <c r="AF8352" s="5"/>
      <c r="AG8352" s="5"/>
      <c r="AH8352" s="5"/>
      <c r="AI8352" s="5"/>
      <c r="AJ8352" s="5"/>
    </row>
    <row r="8353" spans="11:36">
      <c r="K8353" s="5"/>
      <c r="L8353" s="5"/>
      <c r="M8353" s="5"/>
      <c r="N8353" s="5"/>
      <c r="O8353" s="5"/>
      <c r="P8353" s="5"/>
      <c r="Q8353" s="5"/>
      <c r="R8353" s="5"/>
      <c r="S8353" s="5"/>
      <c r="T8353" s="5"/>
      <c r="U8353" s="5"/>
      <c r="V8353" s="5"/>
      <c r="W8353" s="5"/>
      <c r="X8353" s="5"/>
      <c r="Y8353" s="5"/>
      <c r="Z8353" s="5"/>
      <c r="AA8353" s="5"/>
      <c r="AB8353" s="5"/>
      <c r="AC8353" s="5"/>
      <c r="AD8353" s="5"/>
      <c r="AE8353" s="5"/>
      <c r="AF8353" s="5"/>
      <c r="AG8353" s="5"/>
      <c r="AH8353" s="5"/>
      <c r="AI8353" s="5"/>
      <c r="AJ8353" s="5"/>
    </row>
    <row r="8354" spans="11:36">
      <c r="K8354" s="5"/>
      <c r="L8354" s="5"/>
      <c r="M8354" s="5"/>
      <c r="N8354" s="5"/>
      <c r="O8354" s="5"/>
      <c r="P8354" s="5"/>
      <c r="Q8354" s="5"/>
      <c r="R8354" s="5"/>
      <c r="S8354" s="5"/>
      <c r="T8354" s="5"/>
      <c r="U8354" s="5"/>
      <c r="V8354" s="5"/>
      <c r="W8354" s="5"/>
      <c r="X8354" s="5"/>
      <c r="Y8354" s="5"/>
      <c r="Z8354" s="5"/>
      <c r="AA8354" s="5"/>
      <c r="AB8354" s="5"/>
      <c r="AC8354" s="5"/>
      <c r="AD8354" s="5"/>
      <c r="AE8354" s="5"/>
      <c r="AF8354" s="5"/>
      <c r="AG8354" s="5"/>
      <c r="AH8354" s="5"/>
      <c r="AI8354" s="5"/>
      <c r="AJ8354" s="5"/>
    </row>
    <row r="8355" spans="11:36">
      <c r="K8355" s="5"/>
      <c r="L8355" s="5"/>
      <c r="M8355" s="5"/>
      <c r="N8355" s="5"/>
      <c r="O8355" s="5"/>
      <c r="P8355" s="5"/>
      <c r="Q8355" s="5"/>
      <c r="R8355" s="5"/>
      <c r="S8355" s="5"/>
      <c r="T8355" s="5"/>
      <c r="U8355" s="5"/>
      <c r="V8355" s="5"/>
      <c r="W8355" s="5"/>
      <c r="X8355" s="5"/>
      <c r="Y8355" s="5"/>
      <c r="Z8355" s="5"/>
      <c r="AA8355" s="5"/>
      <c r="AB8355" s="5"/>
      <c r="AC8355" s="5"/>
      <c r="AD8355" s="5"/>
      <c r="AE8355" s="5"/>
      <c r="AF8355" s="5"/>
      <c r="AG8355" s="5"/>
      <c r="AH8355" s="5"/>
      <c r="AI8355" s="5"/>
      <c r="AJ8355" s="5"/>
    </row>
    <row r="8356" spans="11:36">
      <c r="K8356" s="5"/>
      <c r="L8356" s="5"/>
      <c r="M8356" s="5"/>
      <c r="N8356" s="5"/>
      <c r="O8356" s="5"/>
      <c r="P8356" s="5"/>
      <c r="Q8356" s="5"/>
      <c r="R8356" s="5"/>
      <c r="S8356" s="5"/>
      <c r="T8356" s="5"/>
      <c r="U8356" s="5"/>
      <c r="V8356" s="5"/>
      <c r="W8356" s="5"/>
      <c r="X8356" s="5"/>
      <c r="Y8356" s="5"/>
      <c r="Z8356" s="5"/>
      <c r="AA8356" s="5"/>
      <c r="AB8356" s="5"/>
      <c r="AC8356" s="5"/>
      <c r="AD8356" s="5"/>
      <c r="AE8356" s="5"/>
      <c r="AF8356" s="5"/>
      <c r="AG8356" s="5"/>
      <c r="AH8356" s="5"/>
      <c r="AI8356" s="5"/>
      <c r="AJ8356" s="5"/>
    </row>
    <row r="8357" spans="11:36">
      <c r="K8357" s="5"/>
      <c r="L8357" s="5"/>
      <c r="M8357" s="5"/>
      <c r="N8357" s="5"/>
      <c r="O8357" s="5"/>
      <c r="P8357" s="5"/>
      <c r="Q8357" s="5"/>
      <c r="R8357" s="5"/>
      <c r="S8357" s="5"/>
      <c r="T8357" s="5"/>
      <c r="U8357" s="5"/>
      <c r="V8357" s="5"/>
      <c r="W8357" s="5"/>
      <c r="X8357" s="5"/>
      <c r="Y8357" s="5"/>
      <c r="Z8357" s="5"/>
      <c r="AA8357" s="5"/>
      <c r="AB8357" s="5"/>
      <c r="AC8357" s="5"/>
      <c r="AD8357" s="5"/>
      <c r="AE8357" s="5"/>
      <c r="AF8357" s="5"/>
      <c r="AG8357" s="5"/>
      <c r="AH8357" s="5"/>
      <c r="AI8357" s="5"/>
      <c r="AJ8357" s="5"/>
    </row>
    <row r="8358" spans="11:36">
      <c r="K8358" s="5"/>
      <c r="L8358" s="5"/>
      <c r="M8358" s="5"/>
      <c r="N8358" s="5"/>
      <c r="O8358" s="5"/>
      <c r="P8358" s="5"/>
      <c r="Q8358" s="5"/>
      <c r="R8358" s="5"/>
      <c r="S8358" s="5"/>
      <c r="T8358" s="5"/>
      <c r="U8358" s="5"/>
      <c r="V8358" s="5"/>
      <c r="W8358" s="5"/>
      <c r="X8358" s="5"/>
      <c r="Y8358" s="5"/>
      <c r="Z8358" s="5"/>
      <c r="AA8358" s="5"/>
      <c r="AB8358" s="5"/>
      <c r="AC8358" s="5"/>
      <c r="AD8358" s="5"/>
      <c r="AE8358" s="5"/>
      <c r="AF8358" s="5"/>
      <c r="AG8358" s="5"/>
      <c r="AH8358" s="5"/>
      <c r="AI8358" s="5"/>
      <c r="AJ8358" s="5"/>
    </row>
    <row r="8359" spans="11:36">
      <c r="K8359" s="5"/>
      <c r="L8359" s="5"/>
      <c r="M8359" s="5"/>
      <c r="N8359" s="5"/>
      <c r="O8359" s="5"/>
      <c r="P8359" s="5"/>
      <c r="Q8359" s="5"/>
      <c r="R8359" s="5"/>
      <c r="S8359" s="5"/>
      <c r="T8359" s="5"/>
      <c r="U8359" s="5"/>
      <c r="V8359" s="5"/>
      <c r="W8359" s="5"/>
      <c r="X8359" s="5"/>
      <c r="Y8359" s="5"/>
      <c r="Z8359" s="5"/>
      <c r="AA8359" s="5"/>
      <c r="AB8359" s="5"/>
      <c r="AC8359" s="5"/>
      <c r="AD8359" s="5"/>
      <c r="AE8359" s="5"/>
      <c r="AF8359" s="5"/>
      <c r="AG8359" s="5"/>
      <c r="AH8359" s="5"/>
      <c r="AI8359" s="5"/>
      <c r="AJ8359" s="5"/>
    </row>
    <row r="8360" spans="11:36">
      <c r="K8360" s="5"/>
      <c r="L8360" s="5"/>
      <c r="M8360" s="5"/>
      <c r="N8360" s="5"/>
      <c r="O8360" s="5"/>
      <c r="P8360" s="5"/>
      <c r="Q8360" s="5"/>
      <c r="R8360" s="5"/>
      <c r="S8360" s="5"/>
      <c r="T8360" s="5"/>
      <c r="U8360" s="5"/>
      <c r="V8360" s="5"/>
      <c r="W8360" s="5"/>
      <c r="X8360" s="5"/>
      <c r="Y8360" s="5"/>
      <c r="Z8360" s="5"/>
      <c r="AA8360" s="5"/>
      <c r="AB8360" s="5"/>
      <c r="AC8360" s="5"/>
      <c r="AD8360" s="5"/>
      <c r="AE8360" s="5"/>
      <c r="AF8360" s="5"/>
      <c r="AG8360" s="5"/>
      <c r="AH8360" s="5"/>
      <c r="AI8360" s="5"/>
      <c r="AJ8360" s="5"/>
    </row>
    <row r="8361" spans="11:36">
      <c r="K8361" s="5"/>
      <c r="L8361" s="5"/>
      <c r="M8361" s="5"/>
      <c r="N8361" s="5"/>
      <c r="O8361" s="5"/>
      <c r="P8361" s="5"/>
      <c r="Q8361" s="5"/>
      <c r="R8361" s="5"/>
      <c r="S8361" s="5"/>
      <c r="T8361" s="5"/>
      <c r="U8361" s="5"/>
      <c r="V8361" s="5"/>
      <c r="W8361" s="5"/>
      <c r="X8361" s="5"/>
      <c r="Y8361" s="5"/>
      <c r="Z8361" s="5"/>
      <c r="AA8361" s="5"/>
      <c r="AB8361" s="5"/>
      <c r="AC8361" s="5"/>
      <c r="AD8361" s="5"/>
      <c r="AE8361" s="5"/>
      <c r="AF8361" s="5"/>
      <c r="AG8361" s="5"/>
      <c r="AH8361" s="5"/>
      <c r="AI8361" s="5"/>
      <c r="AJ8361" s="5"/>
    </row>
    <row r="8362" spans="11:36">
      <c r="K8362" s="5"/>
      <c r="L8362" s="5"/>
      <c r="M8362" s="5"/>
      <c r="N8362" s="5"/>
      <c r="O8362" s="5"/>
      <c r="P8362" s="5"/>
      <c r="Q8362" s="5"/>
      <c r="R8362" s="5"/>
      <c r="S8362" s="5"/>
      <c r="T8362" s="5"/>
      <c r="U8362" s="5"/>
      <c r="V8362" s="5"/>
      <c r="W8362" s="5"/>
      <c r="X8362" s="5"/>
      <c r="Y8362" s="5"/>
      <c r="Z8362" s="5"/>
      <c r="AA8362" s="5"/>
      <c r="AB8362" s="5"/>
      <c r="AC8362" s="5"/>
      <c r="AD8362" s="5"/>
      <c r="AE8362" s="5"/>
      <c r="AF8362" s="5"/>
      <c r="AG8362" s="5"/>
      <c r="AH8362" s="5"/>
      <c r="AI8362" s="5"/>
      <c r="AJ8362" s="5"/>
    </row>
    <row r="8363" spans="11:36">
      <c r="K8363" s="5"/>
      <c r="L8363" s="5"/>
      <c r="M8363" s="5"/>
      <c r="N8363" s="5"/>
      <c r="O8363" s="5"/>
      <c r="P8363" s="5"/>
      <c r="Q8363" s="5"/>
      <c r="R8363" s="5"/>
      <c r="S8363" s="5"/>
      <c r="T8363" s="5"/>
      <c r="U8363" s="5"/>
      <c r="V8363" s="5"/>
      <c r="W8363" s="5"/>
      <c r="X8363" s="5"/>
      <c r="Y8363" s="5"/>
      <c r="Z8363" s="5"/>
      <c r="AA8363" s="5"/>
      <c r="AB8363" s="5"/>
      <c r="AC8363" s="5"/>
      <c r="AD8363" s="5"/>
      <c r="AE8363" s="5"/>
      <c r="AF8363" s="5"/>
      <c r="AG8363" s="5"/>
      <c r="AH8363" s="5"/>
      <c r="AI8363" s="5"/>
      <c r="AJ8363" s="5"/>
    </row>
    <row r="8364" spans="11:36">
      <c r="K8364" s="5"/>
      <c r="L8364" s="5"/>
      <c r="M8364" s="5"/>
      <c r="N8364" s="5"/>
      <c r="O8364" s="5"/>
      <c r="P8364" s="5"/>
      <c r="Q8364" s="5"/>
      <c r="R8364" s="5"/>
      <c r="S8364" s="5"/>
      <c r="T8364" s="5"/>
      <c r="U8364" s="5"/>
      <c r="V8364" s="5"/>
      <c r="W8364" s="5"/>
      <c r="X8364" s="5"/>
      <c r="Y8364" s="5"/>
      <c r="Z8364" s="5"/>
      <c r="AA8364" s="5"/>
      <c r="AB8364" s="5"/>
      <c r="AC8364" s="5"/>
      <c r="AD8364" s="5"/>
      <c r="AE8364" s="5"/>
      <c r="AF8364" s="5"/>
      <c r="AG8364" s="5"/>
      <c r="AH8364" s="5"/>
      <c r="AI8364" s="5"/>
      <c r="AJ8364" s="5"/>
    </row>
    <row r="8365" spans="11:36">
      <c r="K8365" s="5"/>
      <c r="L8365" s="5"/>
      <c r="M8365" s="5"/>
      <c r="N8365" s="5"/>
      <c r="O8365" s="5"/>
      <c r="P8365" s="5"/>
      <c r="Q8365" s="5"/>
      <c r="R8365" s="5"/>
      <c r="S8365" s="5"/>
      <c r="T8365" s="5"/>
      <c r="U8365" s="5"/>
      <c r="V8365" s="5"/>
      <c r="W8365" s="5"/>
      <c r="X8365" s="5"/>
      <c r="Y8365" s="5"/>
      <c r="Z8365" s="5"/>
      <c r="AA8365" s="5"/>
      <c r="AB8365" s="5"/>
      <c r="AC8365" s="5"/>
      <c r="AD8365" s="5"/>
      <c r="AE8365" s="5"/>
      <c r="AF8365" s="5"/>
      <c r="AG8365" s="5"/>
      <c r="AH8365" s="5"/>
      <c r="AI8365" s="5"/>
      <c r="AJ8365" s="5"/>
    </row>
    <row r="8366" spans="11:36">
      <c r="K8366" s="5"/>
      <c r="L8366" s="5"/>
      <c r="M8366" s="5"/>
      <c r="N8366" s="5"/>
      <c r="O8366" s="5"/>
      <c r="P8366" s="5"/>
      <c r="Q8366" s="5"/>
      <c r="R8366" s="5"/>
      <c r="S8366" s="5"/>
      <c r="T8366" s="5"/>
      <c r="U8366" s="5"/>
      <c r="V8366" s="5"/>
      <c r="W8366" s="5"/>
      <c r="X8366" s="5"/>
      <c r="Y8366" s="5"/>
      <c r="Z8366" s="5"/>
      <c r="AA8366" s="5"/>
      <c r="AB8366" s="5"/>
      <c r="AC8366" s="5"/>
      <c r="AD8366" s="5"/>
      <c r="AE8366" s="5"/>
      <c r="AF8366" s="5"/>
      <c r="AG8366" s="5"/>
      <c r="AH8366" s="5"/>
      <c r="AI8366" s="5"/>
      <c r="AJ8366" s="5"/>
    </row>
    <row r="8367" spans="11:36">
      <c r="K8367" s="5"/>
      <c r="L8367" s="5"/>
      <c r="M8367" s="5"/>
      <c r="N8367" s="5"/>
      <c r="O8367" s="5"/>
      <c r="P8367" s="5"/>
      <c r="Q8367" s="5"/>
      <c r="R8367" s="5"/>
      <c r="S8367" s="5"/>
      <c r="T8367" s="5"/>
      <c r="U8367" s="5"/>
      <c r="V8367" s="5"/>
      <c r="W8367" s="5"/>
      <c r="X8367" s="5"/>
      <c r="Y8367" s="5"/>
      <c r="Z8367" s="5"/>
      <c r="AA8367" s="5"/>
      <c r="AB8367" s="5"/>
      <c r="AC8367" s="5"/>
      <c r="AD8367" s="5"/>
      <c r="AE8367" s="5"/>
      <c r="AF8367" s="5"/>
      <c r="AG8367" s="5"/>
      <c r="AH8367" s="5"/>
      <c r="AI8367" s="5"/>
      <c r="AJ8367" s="5"/>
    </row>
    <row r="8368" spans="11:36">
      <c r="K8368" s="5"/>
      <c r="L8368" s="5"/>
      <c r="M8368" s="5"/>
      <c r="N8368" s="5"/>
      <c r="O8368" s="5"/>
      <c r="P8368" s="5"/>
      <c r="Q8368" s="5"/>
      <c r="R8368" s="5"/>
      <c r="S8368" s="5"/>
      <c r="T8368" s="5"/>
      <c r="U8368" s="5"/>
      <c r="V8368" s="5"/>
      <c r="W8368" s="5"/>
      <c r="X8368" s="5"/>
      <c r="Y8368" s="5"/>
      <c r="Z8368" s="5"/>
      <c r="AA8368" s="5"/>
      <c r="AB8368" s="5"/>
      <c r="AC8368" s="5"/>
      <c r="AD8368" s="5"/>
      <c r="AE8368" s="5"/>
      <c r="AF8368" s="5"/>
      <c r="AG8368" s="5"/>
      <c r="AH8368" s="5"/>
      <c r="AI8368" s="5"/>
      <c r="AJ8368" s="5"/>
    </row>
    <row r="8369" spans="11:36">
      <c r="K8369" s="5"/>
      <c r="L8369" s="5"/>
      <c r="M8369" s="5"/>
      <c r="N8369" s="5"/>
      <c r="O8369" s="5"/>
      <c r="P8369" s="5"/>
      <c r="Q8369" s="5"/>
      <c r="R8369" s="5"/>
      <c r="S8369" s="5"/>
      <c r="T8369" s="5"/>
      <c r="U8369" s="5"/>
      <c r="V8369" s="5"/>
      <c r="W8369" s="5"/>
      <c r="X8369" s="5"/>
      <c r="Y8369" s="5"/>
      <c r="Z8369" s="5"/>
      <c r="AA8369" s="5"/>
      <c r="AB8369" s="5"/>
      <c r="AC8369" s="5"/>
      <c r="AD8369" s="5"/>
      <c r="AE8369" s="5"/>
      <c r="AF8369" s="5"/>
      <c r="AG8369" s="5"/>
      <c r="AH8369" s="5"/>
      <c r="AI8369" s="5"/>
      <c r="AJ8369" s="5"/>
    </row>
    <row r="8370" spans="11:36">
      <c r="K8370" s="5"/>
      <c r="L8370" s="5"/>
      <c r="M8370" s="5"/>
      <c r="N8370" s="5"/>
      <c r="O8370" s="5"/>
      <c r="P8370" s="5"/>
      <c r="Q8370" s="5"/>
      <c r="R8370" s="5"/>
      <c r="S8370" s="5"/>
      <c r="T8370" s="5"/>
      <c r="U8370" s="5"/>
      <c r="V8370" s="5"/>
      <c r="W8370" s="5"/>
      <c r="X8370" s="5"/>
      <c r="Y8370" s="5"/>
      <c r="Z8370" s="5"/>
      <c r="AA8370" s="5"/>
      <c r="AB8370" s="5"/>
      <c r="AC8370" s="5"/>
      <c r="AD8370" s="5"/>
      <c r="AE8370" s="5"/>
      <c r="AF8370" s="5"/>
      <c r="AG8370" s="5"/>
      <c r="AH8370" s="5"/>
      <c r="AI8370" s="5"/>
      <c r="AJ8370" s="5"/>
    </row>
    <row r="8371" spans="11:36">
      <c r="K8371" s="5"/>
      <c r="L8371" s="5"/>
      <c r="M8371" s="5"/>
      <c r="N8371" s="5"/>
      <c r="O8371" s="5"/>
      <c r="P8371" s="5"/>
      <c r="Q8371" s="5"/>
      <c r="R8371" s="5"/>
      <c r="S8371" s="5"/>
      <c r="T8371" s="5"/>
      <c r="U8371" s="5"/>
      <c r="V8371" s="5"/>
      <c r="W8371" s="5"/>
      <c r="X8371" s="5"/>
      <c r="Y8371" s="5"/>
      <c r="Z8371" s="5"/>
      <c r="AA8371" s="5"/>
      <c r="AB8371" s="5"/>
      <c r="AC8371" s="5"/>
      <c r="AD8371" s="5"/>
      <c r="AE8371" s="5"/>
      <c r="AF8371" s="5"/>
      <c r="AG8371" s="5"/>
      <c r="AH8371" s="5"/>
      <c r="AI8371" s="5"/>
      <c r="AJ8371" s="5"/>
    </row>
    <row r="8372" spans="11:36">
      <c r="K8372" s="5"/>
      <c r="L8372" s="5"/>
      <c r="M8372" s="5"/>
      <c r="N8372" s="5"/>
      <c r="O8372" s="5"/>
      <c r="P8372" s="5"/>
      <c r="Q8372" s="5"/>
      <c r="R8372" s="5"/>
      <c r="S8372" s="5"/>
      <c r="T8372" s="5"/>
      <c r="U8372" s="5"/>
      <c r="V8372" s="5"/>
      <c r="W8372" s="5"/>
      <c r="X8372" s="5"/>
      <c r="Y8372" s="5"/>
      <c r="Z8372" s="5"/>
      <c r="AA8372" s="5"/>
      <c r="AB8372" s="5"/>
      <c r="AC8372" s="5"/>
      <c r="AD8372" s="5"/>
      <c r="AE8372" s="5"/>
      <c r="AF8372" s="5"/>
      <c r="AG8372" s="5"/>
      <c r="AH8372" s="5"/>
      <c r="AI8372" s="5"/>
      <c r="AJ8372" s="5"/>
    </row>
    <row r="8373" spans="11:36">
      <c r="K8373" s="5"/>
      <c r="L8373" s="5"/>
      <c r="M8373" s="5"/>
      <c r="N8373" s="5"/>
      <c r="O8373" s="5"/>
      <c r="P8373" s="5"/>
      <c r="Q8373" s="5"/>
      <c r="R8373" s="5"/>
      <c r="S8373" s="5"/>
      <c r="T8373" s="5"/>
      <c r="U8373" s="5"/>
      <c r="V8373" s="5"/>
      <c r="W8373" s="5"/>
      <c r="X8373" s="5"/>
      <c r="Y8373" s="5"/>
      <c r="Z8373" s="5"/>
      <c r="AA8373" s="5"/>
      <c r="AB8373" s="5"/>
      <c r="AC8373" s="5"/>
      <c r="AD8373" s="5"/>
      <c r="AE8373" s="5"/>
      <c r="AF8373" s="5"/>
      <c r="AG8373" s="5"/>
      <c r="AH8373" s="5"/>
      <c r="AI8373" s="5"/>
      <c r="AJ8373" s="5"/>
    </row>
    <row r="8374" spans="11:36">
      <c r="K8374" s="5"/>
      <c r="L8374" s="5"/>
      <c r="M8374" s="5"/>
      <c r="N8374" s="5"/>
      <c r="O8374" s="5"/>
      <c r="P8374" s="5"/>
      <c r="Q8374" s="5"/>
      <c r="R8374" s="5"/>
      <c r="S8374" s="5"/>
      <c r="T8374" s="5"/>
      <c r="U8374" s="5"/>
      <c r="V8374" s="5"/>
      <c r="W8374" s="5"/>
      <c r="X8374" s="5"/>
      <c r="Y8374" s="5"/>
      <c r="Z8374" s="5"/>
      <c r="AA8374" s="5"/>
      <c r="AB8374" s="5"/>
      <c r="AC8374" s="5"/>
      <c r="AD8374" s="5"/>
      <c r="AE8374" s="5"/>
      <c r="AF8374" s="5"/>
      <c r="AG8374" s="5"/>
      <c r="AH8374" s="5"/>
      <c r="AI8374" s="5"/>
      <c r="AJ8374" s="5"/>
    </row>
    <row r="8375" spans="11:36">
      <c r="K8375" s="5"/>
      <c r="L8375" s="5"/>
      <c r="M8375" s="5"/>
      <c r="N8375" s="5"/>
      <c r="O8375" s="5"/>
      <c r="P8375" s="5"/>
      <c r="Q8375" s="5"/>
      <c r="R8375" s="5"/>
      <c r="S8375" s="5"/>
      <c r="T8375" s="5"/>
      <c r="U8375" s="5"/>
      <c r="V8375" s="5"/>
      <c r="W8375" s="5"/>
      <c r="X8375" s="5"/>
      <c r="Y8375" s="5"/>
      <c r="Z8375" s="5"/>
      <c r="AA8375" s="5"/>
      <c r="AB8375" s="5"/>
      <c r="AC8375" s="5"/>
      <c r="AD8375" s="5"/>
      <c r="AE8375" s="5"/>
      <c r="AF8375" s="5"/>
      <c r="AG8375" s="5"/>
      <c r="AH8375" s="5"/>
      <c r="AI8375" s="5"/>
      <c r="AJ8375" s="5"/>
    </row>
    <row r="8376" spans="11:36">
      <c r="K8376" s="5"/>
      <c r="L8376" s="5"/>
      <c r="M8376" s="5"/>
      <c r="N8376" s="5"/>
      <c r="O8376" s="5"/>
      <c r="P8376" s="5"/>
      <c r="Q8376" s="5"/>
      <c r="R8376" s="5"/>
      <c r="S8376" s="5"/>
      <c r="T8376" s="5"/>
      <c r="U8376" s="5"/>
      <c r="V8376" s="5"/>
      <c r="W8376" s="5"/>
      <c r="X8376" s="5"/>
      <c r="Y8376" s="5"/>
      <c r="Z8376" s="5"/>
      <c r="AA8376" s="5"/>
      <c r="AB8376" s="5"/>
      <c r="AC8376" s="5"/>
      <c r="AD8376" s="5"/>
      <c r="AE8376" s="5"/>
      <c r="AF8376" s="5"/>
      <c r="AG8376" s="5"/>
      <c r="AH8376" s="5"/>
      <c r="AI8376" s="5"/>
      <c r="AJ8376" s="5"/>
    </row>
    <row r="8377" spans="11:36">
      <c r="K8377" s="5"/>
      <c r="L8377" s="5"/>
      <c r="M8377" s="5"/>
      <c r="N8377" s="5"/>
      <c r="O8377" s="5"/>
      <c r="P8377" s="5"/>
      <c r="Q8377" s="5"/>
      <c r="R8377" s="5"/>
      <c r="S8377" s="5"/>
      <c r="T8377" s="5"/>
      <c r="U8377" s="5"/>
      <c r="V8377" s="5"/>
      <c r="W8377" s="5"/>
      <c r="X8377" s="5"/>
      <c r="Y8377" s="5"/>
      <c r="Z8377" s="5"/>
      <c r="AA8377" s="5"/>
      <c r="AB8377" s="5"/>
      <c r="AC8377" s="5"/>
      <c r="AD8377" s="5"/>
      <c r="AE8377" s="5"/>
      <c r="AF8377" s="5"/>
      <c r="AG8377" s="5"/>
      <c r="AH8377" s="5"/>
      <c r="AI8377" s="5"/>
      <c r="AJ8377" s="5"/>
    </row>
    <row r="8378" spans="11:36">
      <c r="K8378" s="5"/>
      <c r="L8378" s="5"/>
      <c r="M8378" s="5"/>
      <c r="N8378" s="5"/>
      <c r="O8378" s="5"/>
      <c r="P8378" s="5"/>
      <c r="Q8378" s="5"/>
      <c r="R8378" s="5"/>
      <c r="S8378" s="5"/>
      <c r="T8378" s="5"/>
      <c r="U8378" s="5"/>
      <c r="V8378" s="5"/>
      <c r="W8378" s="5"/>
      <c r="X8378" s="5"/>
      <c r="Y8378" s="5"/>
      <c r="Z8378" s="5"/>
      <c r="AA8378" s="5"/>
      <c r="AB8378" s="5"/>
      <c r="AC8378" s="5"/>
      <c r="AD8378" s="5"/>
      <c r="AE8378" s="5"/>
      <c r="AF8378" s="5"/>
      <c r="AG8378" s="5"/>
      <c r="AH8378" s="5"/>
      <c r="AI8378" s="5"/>
      <c r="AJ8378" s="5"/>
    </row>
    <row r="8379" spans="11:36">
      <c r="K8379" s="5"/>
      <c r="L8379" s="5"/>
      <c r="M8379" s="5"/>
      <c r="N8379" s="5"/>
      <c r="O8379" s="5"/>
      <c r="P8379" s="5"/>
      <c r="Q8379" s="5"/>
      <c r="R8379" s="5"/>
      <c r="S8379" s="5"/>
      <c r="T8379" s="5"/>
      <c r="U8379" s="5"/>
      <c r="V8379" s="5"/>
      <c r="W8379" s="5"/>
      <c r="X8379" s="5"/>
      <c r="Y8379" s="5"/>
      <c r="Z8379" s="5"/>
      <c r="AA8379" s="5"/>
      <c r="AB8379" s="5"/>
      <c r="AC8379" s="5"/>
      <c r="AD8379" s="5"/>
      <c r="AE8379" s="5"/>
      <c r="AF8379" s="5"/>
      <c r="AG8379" s="5"/>
      <c r="AH8379" s="5"/>
      <c r="AI8379" s="5"/>
      <c r="AJ8379" s="5"/>
    </row>
    <row r="8380" spans="11:36">
      <c r="K8380" s="5"/>
      <c r="L8380" s="5"/>
      <c r="M8380" s="5"/>
      <c r="N8380" s="5"/>
      <c r="O8380" s="5"/>
      <c r="P8380" s="5"/>
      <c r="Q8380" s="5"/>
      <c r="R8380" s="5"/>
      <c r="S8380" s="5"/>
      <c r="T8380" s="5"/>
      <c r="U8380" s="5"/>
      <c r="V8380" s="5"/>
      <c r="W8380" s="5"/>
      <c r="X8380" s="5"/>
      <c r="Y8380" s="5"/>
      <c r="Z8380" s="5"/>
      <c r="AA8380" s="5"/>
      <c r="AB8380" s="5"/>
      <c r="AC8380" s="5"/>
      <c r="AD8380" s="5"/>
      <c r="AE8380" s="5"/>
      <c r="AF8380" s="5"/>
      <c r="AG8380" s="5"/>
      <c r="AH8380" s="5"/>
      <c r="AI8380" s="5"/>
      <c r="AJ8380" s="5"/>
    </row>
    <row r="8381" spans="11:36">
      <c r="K8381" s="5"/>
      <c r="L8381" s="5"/>
      <c r="M8381" s="5"/>
      <c r="N8381" s="5"/>
      <c r="O8381" s="5"/>
      <c r="P8381" s="5"/>
      <c r="Q8381" s="5"/>
      <c r="R8381" s="5"/>
      <c r="S8381" s="5"/>
      <c r="T8381" s="5"/>
      <c r="U8381" s="5"/>
      <c r="V8381" s="5"/>
      <c r="W8381" s="5"/>
      <c r="X8381" s="5"/>
      <c r="Y8381" s="5"/>
      <c r="Z8381" s="5"/>
      <c r="AA8381" s="5"/>
      <c r="AB8381" s="5"/>
      <c r="AC8381" s="5"/>
      <c r="AD8381" s="5"/>
      <c r="AE8381" s="5"/>
      <c r="AF8381" s="5"/>
      <c r="AG8381" s="5"/>
      <c r="AH8381" s="5"/>
      <c r="AI8381" s="5"/>
      <c r="AJ8381" s="5"/>
    </row>
    <row r="8382" spans="11:36">
      <c r="K8382" s="5"/>
      <c r="L8382" s="5"/>
      <c r="M8382" s="5"/>
      <c r="N8382" s="5"/>
      <c r="O8382" s="5"/>
      <c r="P8382" s="5"/>
      <c r="Q8382" s="5"/>
      <c r="R8382" s="5"/>
      <c r="S8382" s="5"/>
      <c r="T8382" s="5"/>
      <c r="U8382" s="5"/>
      <c r="V8382" s="5"/>
      <c r="W8382" s="5"/>
      <c r="X8382" s="5"/>
      <c r="Y8382" s="5"/>
      <c r="Z8382" s="5"/>
      <c r="AA8382" s="5"/>
      <c r="AB8382" s="5"/>
      <c r="AC8382" s="5"/>
      <c r="AD8382" s="5"/>
      <c r="AE8382" s="5"/>
      <c r="AF8382" s="5"/>
      <c r="AG8382" s="5"/>
      <c r="AH8382" s="5"/>
      <c r="AI8382" s="5"/>
      <c r="AJ8382" s="5"/>
    </row>
    <row r="8383" spans="11:36">
      <c r="K8383" s="5"/>
      <c r="L8383" s="5"/>
      <c r="M8383" s="5"/>
      <c r="N8383" s="5"/>
      <c r="O8383" s="5"/>
      <c r="P8383" s="5"/>
      <c r="Q8383" s="5"/>
      <c r="R8383" s="5"/>
      <c r="S8383" s="5"/>
      <c r="T8383" s="5"/>
      <c r="U8383" s="5"/>
      <c r="V8383" s="5"/>
      <c r="W8383" s="5"/>
      <c r="X8383" s="5"/>
      <c r="Y8383" s="5"/>
      <c r="Z8383" s="5"/>
      <c r="AA8383" s="5"/>
      <c r="AB8383" s="5"/>
      <c r="AC8383" s="5"/>
      <c r="AD8383" s="5"/>
      <c r="AE8383" s="5"/>
      <c r="AF8383" s="5"/>
      <c r="AG8383" s="5"/>
      <c r="AH8383" s="5"/>
      <c r="AI8383" s="5"/>
      <c r="AJ8383" s="5"/>
    </row>
    <row r="8384" spans="11:36">
      <c r="K8384" s="5"/>
      <c r="L8384" s="5"/>
      <c r="M8384" s="5"/>
      <c r="N8384" s="5"/>
      <c r="O8384" s="5"/>
      <c r="P8384" s="5"/>
      <c r="Q8384" s="5"/>
      <c r="R8384" s="5"/>
      <c r="S8384" s="5"/>
      <c r="T8384" s="5"/>
      <c r="U8384" s="5"/>
      <c r="V8384" s="5"/>
      <c r="W8384" s="5"/>
      <c r="X8384" s="5"/>
      <c r="Y8384" s="5"/>
      <c r="Z8384" s="5"/>
      <c r="AA8384" s="5"/>
      <c r="AB8384" s="5"/>
      <c r="AC8384" s="5"/>
      <c r="AD8384" s="5"/>
      <c r="AE8384" s="5"/>
      <c r="AF8384" s="5"/>
      <c r="AG8384" s="5"/>
      <c r="AH8384" s="5"/>
      <c r="AI8384" s="5"/>
      <c r="AJ8384" s="5"/>
    </row>
    <row r="8385" spans="11:36">
      <c r="K8385" s="5"/>
      <c r="L8385" s="5"/>
      <c r="M8385" s="5"/>
      <c r="N8385" s="5"/>
      <c r="O8385" s="5"/>
      <c r="P8385" s="5"/>
      <c r="Q8385" s="5"/>
      <c r="R8385" s="5"/>
      <c r="S8385" s="5"/>
      <c r="T8385" s="5"/>
      <c r="U8385" s="5"/>
      <c r="V8385" s="5"/>
      <c r="W8385" s="5"/>
      <c r="X8385" s="5"/>
      <c r="Y8385" s="5"/>
      <c r="Z8385" s="5"/>
      <c r="AA8385" s="5"/>
      <c r="AB8385" s="5"/>
      <c r="AC8385" s="5"/>
      <c r="AD8385" s="5"/>
      <c r="AE8385" s="5"/>
      <c r="AF8385" s="5"/>
      <c r="AG8385" s="5"/>
      <c r="AH8385" s="5"/>
      <c r="AI8385" s="5"/>
      <c r="AJ8385" s="5"/>
    </row>
    <row r="8386" spans="11:36">
      <c r="K8386" s="5"/>
      <c r="L8386" s="5"/>
      <c r="M8386" s="5"/>
      <c r="N8386" s="5"/>
      <c r="O8386" s="5"/>
      <c r="P8386" s="5"/>
      <c r="Q8386" s="5"/>
      <c r="R8386" s="5"/>
      <c r="S8386" s="5"/>
      <c r="T8386" s="5"/>
      <c r="U8386" s="5"/>
      <c r="V8386" s="5"/>
      <c r="W8386" s="5"/>
      <c r="X8386" s="5"/>
      <c r="Y8386" s="5"/>
      <c r="Z8386" s="5"/>
      <c r="AA8386" s="5"/>
      <c r="AB8386" s="5"/>
      <c r="AC8386" s="5"/>
      <c r="AD8386" s="5"/>
      <c r="AE8386" s="5"/>
      <c r="AF8386" s="5"/>
      <c r="AG8386" s="5"/>
      <c r="AH8386" s="5"/>
      <c r="AI8386" s="5"/>
      <c r="AJ8386" s="5"/>
    </row>
    <row r="8387" spans="11:36">
      <c r="K8387" s="5"/>
      <c r="L8387" s="5"/>
      <c r="M8387" s="5"/>
      <c r="N8387" s="5"/>
      <c r="O8387" s="5"/>
      <c r="P8387" s="5"/>
      <c r="Q8387" s="5"/>
      <c r="R8387" s="5"/>
      <c r="S8387" s="5"/>
      <c r="T8387" s="5"/>
      <c r="U8387" s="5"/>
      <c r="V8387" s="5"/>
      <c r="W8387" s="5"/>
      <c r="X8387" s="5"/>
      <c r="Y8387" s="5"/>
      <c r="Z8387" s="5"/>
      <c r="AA8387" s="5"/>
      <c r="AB8387" s="5"/>
      <c r="AC8387" s="5"/>
      <c r="AD8387" s="5"/>
      <c r="AE8387" s="5"/>
      <c r="AF8387" s="5"/>
      <c r="AG8387" s="5"/>
      <c r="AH8387" s="5"/>
      <c r="AI8387" s="5"/>
      <c r="AJ8387" s="5"/>
    </row>
    <row r="8388" spans="11:36">
      <c r="K8388" s="5"/>
      <c r="L8388" s="5"/>
      <c r="M8388" s="5"/>
      <c r="N8388" s="5"/>
      <c r="O8388" s="5"/>
      <c r="P8388" s="5"/>
      <c r="Q8388" s="5"/>
      <c r="R8388" s="5"/>
      <c r="S8388" s="5"/>
      <c r="T8388" s="5"/>
      <c r="U8388" s="5"/>
      <c r="V8388" s="5"/>
      <c r="W8388" s="5"/>
      <c r="X8388" s="5"/>
      <c r="Y8388" s="5"/>
      <c r="Z8388" s="5"/>
      <c r="AA8388" s="5"/>
      <c r="AB8388" s="5"/>
      <c r="AC8388" s="5"/>
      <c r="AD8388" s="5"/>
      <c r="AE8388" s="5"/>
      <c r="AF8388" s="5"/>
      <c r="AG8388" s="5"/>
      <c r="AH8388" s="5"/>
      <c r="AI8388" s="5"/>
      <c r="AJ8388" s="5"/>
    </row>
    <row r="8389" spans="11:36">
      <c r="K8389" s="5"/>
      <c r="L8389" s="5"/>
      <c r="M8389" s="5"/>
      <c r="N8389" s="5"/>
      <c r="O8389" s="5"/>
      <c r="P8389" s="5"/>
      <c r="Q8389" s="5"/>
      <c r="R8389" s="5"/>
      <c r="S8389" s="5"/>
      <c r="T8389" s="5"/>
      <c r="U8389" s="5"/>
      <c r="V8389" s="5"/>
      <c r="W8389" s="5"/>
      <c r="X8389" s="5"/>
      <c r="Y8389" s="5"/>
      <c r="Z8389" s="5"/>
      <c r="AA8389" s="5"/>
      <c r="AB8389" s="5"/>
      <c r="AC8389" s="5"/>
      <c r="AD8389" s="5"/>
      <c r="AE8389" s="5"/>
      <c r="AF8389" s="5"/>
      <c r="AG8389" s="5"/>
      <c r="AH8389" s="5"/>
      <c r="AI8389" s="5"/>
      <c r="AJ8389" s="5"/>
    </row>
    <row r="8390" spans="11:36">
      <c r="K8390" s="5"/>
      <c r="L8390" s="5"/>
      <c r="M8390" s="5"/>
      <c r="N8390" s="5"/>
      <c r="O8390" s="5"/>
      <c r="P8390" s="5"/>
      <c r="Q8390" s="5"/>
      <c r="R8390" s="5"/>
      <c r="S8390" s="5"/>
      <c r="T8390" s="5"/>
      <c r="U8390" s="5"/>
      <c r="V8390" s="5"/>
      <c r="W8390" s="5"/>
      <c r="X8390" s="5"/>
      <c r="Y8390" s="5"/>
      <c r="Z8390" s="5"/>
      <c r="AA8390" s="5"/>
      <c r="AB8390" s="5"/>
      <c r="AC8390" s="5"/>
      <c r="AD8390" s="5"/>
      <c r="AE8390" s="5"/>
      <c r="AF8390" s="5"/>
      <c r="AG8390" s="5"/>
      <c r="AH8390" s="5"/>
      <c r="AI8390" s="5"/>
      <c r="AJ8390" s="5"/>
    </row>
    <row r="8391" spans="11:36">
      <c r="K8391" s="5"/>
      <c r="L8391" s="5"/>
      <c r="M8391" s="5"/>
      <c r="N8391" s="5"/>
      <c r="O8391" s="5"/>
      <c r="P8391" s="5"/>
      <c r="Q8391" s="5"/>
      <c r="R8391" s="5"/>
      <c r="S8391" s="5"/>
      <c r="T8391" s="5"/>
      <c r="U8391" s="5"/>
      <c r="V8391" s="5"/>
      <c r="W8391" s="5"/>
      <c r="X8391" s="5"/>
      <c r="Y8391" s="5"/>
      <c r="Z8391" s="5"/>
      <c r="AA8391" s="5"/>
      <c r="AB8391" s="5"/>
      <c r="AC8391" s="5"/>
      <c r="AD8391" s="5"/>
      <c r="AE8391" s="5"/>
      <c r="AF8391" s="5"/>
      <c r="AG8391" s="5"/>
      <c r="AH8391" s="5"/>
      <c r="AI8391" s="5"/>
      <c r="AJ8391" s="5"/>
    </row>
    <row r="8392" spans="11:36">
      <c r="K8392" s="5"/>
      <c r="L8392" s="5"/>
      <c r="M8392" s="5"/>
      <c r="N8392" s="5"/>
      <c r="O8392" s="5"/>
      <c r="P8392" s="5"/>
      <c r="Q8392" s="5"/>
      <c r="R8392" s="5"/>
      <c r="S8392" s="5"/>
      <c r="T8392" s="5"/>
      <c r="U8392" s="5"/>
      <c r="V8392" s="5"/>
      <c r="W8392" s="5"/>
      <c r="X8392" s="5"/>
      <c r="Y8392" s="5"/>
      <c r="Z8392" s="5"/>
      <c r="AA8392" s="5"/>
      <c r="AB8392" s="5"/>
      <c r="AC8392" s="5"/>
      <c r="AD8392" s="5"/>
      <c r="AE8392" s="5"/>
      <c r="AF8392" s="5"/>
      <c r="AG8392" s="5"/>
      <c r="AH8392" s="5"/>
      <c r="AI8392" s="5"/>
      <c r="AJ8392" s="5"/>
    </row>
    <row r="8393" spans="11:36">
      <c r="K8393" s="5"/>
      <c r="L8393" s="5"/>
      <c r="M8393" s="5"/>
      <c r="N8393" s="5"/>
      <c r="O8393" s="5"/>
      <c r="P8393" s="5"/>
      <c r="Q8393" s="5"/>
      <c r="R8393" s="5"/>
      <c r="S8393" s="5"/>
      <c r="T8393" s="5"/>
      <c r="U8393" s="5"/>
      <c r="V8393" s="5"/>
      <c r="W8393" s="5"/>
      <c r="X8393" s="5"/>
      <c r="Y8393" s="5"/>
      <c r="Z8393" s="5"/>
      <c r="AA8393" s="5"/>
      <c r="AB8393" s="5"/>
      <c r="AC8393" s="5"/>
      <c r="AD8393" s="5"/>
      <c r="AE8393" s="5"/>
      <c r="AF8393" s="5"/>
      <c r="AG8393" s="5"/>
      <c r="AH8393" s="5"/>
      <c r="AI8393" s="5"/>
      <c r="AJ8393" s="5"/>
    </row>
    <row r="8394" spans="11:36">
      <c r="K8394" s="5"/>
      <c r="L8394" s="5"/>
      <c r="M8394" s="5"/>
      <c r="N8394" s="5"/>
      <c r="O8394" s="5"/>
      <c r="P8394" s="5"/>
      <c r="Q8394" s="5"/>
      <c r="R8394" s="5"/>
      <c r="S8394" s="5"/>
      <c r="T8394" s="5"/>
      <c r="U8394" s="5"/>
      <c r="V8394" s="5"/>
      <c r="W8394" s="5"/>
      <c r="X8394" s="5"/>
      <c r="Y8394" s="5"/>
      <c r="Z8394" s="5"/>
      <c r="AA8394" s="5"/>
      <c r="AB8394" s="5"/>
      <c r="AC8394" s="5"/>
      <c r="AD8394" s="5"/>
      <c r="AE8394" s="5"/>
      <c r="AF8394" s="5"/>
      <c r="AG8394" s="5"/>
      <c r="AH8394" s="5"/>
      <c r="AI8394" s="5"/>
      <c r="AJ8394" s="5"/>
    </row>
    <row r="8395" spans="11:36">
      <c r="K8395" s="5"/>
      <c r="L8395" s="5"/>
      <c r="M8395" s="5"/>
      <c r="N8395" s="5"/>
      <c r="O8395" s="5"/>
      <c r="P8395" s="5"/>
      <c r="Q8395" s="5"/>
      <c r="R8395" s="5"/>
      <c r="S8395" s="5"/>
      <c r="T8395" s="5"/>
      <c r="U8395" s="5"/>
      <c r="V8395" s="5"/>
      <c r="W8395" s="5"/>
      <c r="X8395" s="5"/>
      <c r="Y8395" s="5"/>
      <c r="Z8395" s="5"/>
      <c r="AA8395" s="5"/>
      <c r="AB8395" s="5"/>
      <c r="AC8395" s="5"/>
      <c r="AD8395" s="5"/>
      <c r="AE8395" s="5"/>
      <c r="AF8395" s="5"/>
      <c r="AG8395" s="5"/>
      <c r="AH8395" s="5"/>
      <c r="AI8395" s="5"/>
      <c r="AJ8395" s="5"/>
    </row>
    <row r="8396" spans="11:36">
      <c r="K8396" s="5"/>
      <c r="L8396" s="5"/>
      <c r="M8396" s="5"/>
      <c r="N8396" s="5"/>
      <c r="O8396" s="5"/>
      <c r="P8396" s="5"/>
      <c r="Q8396" s="5"/>
      <c r="R8396" s="5"/>
      <c r="S8396" s="5"/>
      <c r="T8396" s="5"/>
      <c r="U8396" s="5"/>
      <c r="V8396" s="5"/>
      <c r="W8396" s="5"/>
      <c r="X8396" s="5"/>
      <c r="Y8396" s="5"/>
      <c r="Z8396" s="5"/>
      <c r="AA8396" s="5"/>
      <c r="AB8396" s="5"/>
      <c r="AC8396" s="5"/>
      <c r="AD8396" s="5"/>
      <c r="AE8396" s="5"/>
      <c r="AF8396" s="5"/>
      <c r="AG8396" s="5"/>
      <c r="AH8396" s="5"/>
      <c r="AI8396" s="5"/>
      <c r="AJ8396" s="5"/>
    </row>
    <row r="8397" spans="11:36">
      <c r="K8397" s="5"/>
      <c r="L8397" s="5"/>
      <c r="M8397" s="5"/>
      <c r="N8397" s="5"/>
      <c r="O8397" s="5"/>
      <c r="P8397" s="5"/>
      <c r="Q8397" s="5"/>
      <c r="R8397" s="5"/>
      <c r="S8397" s="5"/>
      <c r="T8397" s="5"/>
      <c r="U8397" s="5"/>
      <c r="V8397" s="5"/>
      <c r="W8397" s="5"/>
      <c r="X8397" s="5"/>
      <c r="Y8397" s="5"/>
      <c r="Z8397" s="5"/>
      <c r="AA8397" s="5"/>
      <c r="AB8397" s="5"/>
      <c r="AC8397" s="5"/>
      <c r="AD8397" s="5"/>
      <c r="AE8397" s="5"/>
      <c r="AF8397" s="5"/>
      <c r="AG8397" s="5"/>
      <c r="AH8397" s="5"/>
      <c r="AI8397" s="5"/>
      <c r="AJ8397" s="5"/>
    </row>
    <row r="8398" spans="11:36">
      <c r="K8398" s="5"/>
      <c r="L8398" s="5"/>
      <c r="M8398" s="5"/>
      <c r="N8398" s="5"/>
      <c r="O8398" s="5"/>
      <c r="P8398" s="5"/>
      <c r="Q8398" s="5"/>
      <c r="R8398" s="5"/>
      <c r="S8398" s="5"/>
      <c r="T8398" s="5"/>
      <c r="U8398" s="5"/>
      <c r="V8398" s="5"/>
      <c r="W8398" s="5"/>
      <c r="X8398" s="5"/>
      <c r="Y8398" s="5"/>
      <c r="Z8398" s="5"/>
      <c r="AA8398" s="5"/>
      <c r="AB8398" s="5"/>
      <c r="AC8398" s="5"/>
      <c r="AD8398" s="5"/>
      <c r="AE8398" s="5"/>
      <c r="AF8398" s="5"/>
      <c r="AG8398" s="5"/>
      <c r="AH8398" s="5"/>
      <c r="AI8398" s="5"/>
      <c r="AJ8398" s="5"/>
    </row>
    <row r="8399" spans="11:36">
      <c r="K8399" s="5"/>
      <c r="L8399" s="5"/>
      <c r="M8399" s="5"/>
      <c r="N8399" s="5"/>
      <c r="O8399" s="5"/>
      <c r="P8399" s="5"/>
      <c r="Q8399" s="5"/>
      <c r="R8399" s="5"/>
      <c r="S8399" s="5"/>
      <c r="T8399" s="5"/>
      <c r="U8399" s="5"/>
      <c r="V8399" s="5"/>
      <c r="W8399" s="5"/>
      <c r="X8399" s="5"/>
      <c r="Y8399" s="5"/>
      <c r="Z8399" s="5"/>
      <c r="AA8399" s="5"/>
      <c r="AB8399" s="5"/>
      <c r="AC8399" s="5"/>
      <c r="AD8399" s="5"/>
      <c r="AE8399" s="5"/>
      <c r="AF8399" s="5"/>
      <c r="AG8399" s="5"/>
      <c r="AH8399" s="5"/>
      <c r="AI8399" s="5"/>
      <c r="AJ8399" s="5"/>
    </row>
    <row r="8400" spans="11:36">
      <c r="K8400" s="5"/>
      <c r="L8400" s="5"/>
      <c r="M8400" s="5"/>
      <c r="N8400" s="5"/>
      <c r="O8400" s="5"/>
      <c r="P8400" s="5"/>
      <c r="Q8400" s="5"/>
      <c r="R8400" s="5"/>
      <c r="S8400" s="5"/>
      <c r="T8400" s="5"/>
      <c r="U8400" s="5"/>
      <c r="V8400" s="5"/>
      <c r="W8400" s="5"/>
      <c r="X8400" s="5"/>
      <c r="Y8400" s="5"/>
      <c r="Z8400" s="5"/>
      <c r="AA8400" s="5"/>
      <c r="AB8400" s="5"/>
      <c r="AC8400" s="5"/>
      <c r="AD8400" s="5"/>
      <c r="AE8400" s="5"/>
      <c r="AF8400" s="5"/>
      <c r="AG8400" s="5"/>
      <c r="AH8400" s="5"/>
      <c r="AI8400" s="5"/>
      <c r="AJ8400" s="5"/>
    </row>
    <row r="8401" spans="11:36">
      <c r="K8401" s="5"/>
      <c r="L8401" s="5"/>
      <c r="M8401" s="5"/>
      <c r="N8401" s="5"/>
      <c r="O8401" s="5"/>
      <c r="P8401" s="5"/>
      <c r="Q8401" s="5"/>
      <c r="R8401" s="5"/>
      <c r="S8401" s="5"/>
      <c r="T8401" s="5"/>
      <c r="U8401" s="5"/>
      <c r="V8401" s="5"/>
      <c r="W8401" s="5"/>
      <c r="X8401" s="5"/>
      <c r="Y8401" s="5"/>
      <c r="Z8401" s="5"/>
      <c r="AA8401" s="5"/>
      <c r="AB8401" s="5"/>
      <c r="AC8401" s="5"/>
      <c r="AD8401" s="5"/>
      <c r="AE8401" s="5"/>
      <c r="AF8401" s="5"/>
      <c r="AG8401" s="5"/>
      <c r="AH8401" s="5"/>
      <c r="AI8401" s="5"/>
      <c r="AJ8401" s="5"/>
    </row>
    <row r="8402" spans="11:36">
      <c r="K8402" s="5"/>
      <c r="L8402" s="5"/>
      <c r="M8402" s="5"/>
      <c r="N8402" s="5"/>
      <c r="O8402" s="5"/>
      <c r="P8402" s="5"/>
      <c r="Q8402" s="5"/>
      <c r="R8402" s="5"/>
      <c r="S8402" s="5"/>
      <c r="T8402" s="5"/>
      <c r="U8402" s="5"/>
      <c r="V8402" s="5"/>
      <c r="W8402" s="5"/>
      <c r="X8402" s="5"/>
      <c r="Y8402" s="5"/>
      <c r="Z8402" s="5"/>
      <c r="AA8402" s="5"/>
      <c r="AB8402" s="5"/>
      <c r="AC8402" s="5"/>
      <c r="AD8402" s="5"/>
      <c r="AE8402" s="5"/>
      <c r="AF8402" s="5"/>
      <c r="AG8402" s="5"/>
      <c r="AH8402" s="5"/>
      <c r="AI8402" s="5"/>
      <c r="AJ8402" s="5"/>
    </row>
    <row r="8403" spans="11:36">
      <c r="K8403" s="5"/>
      <c r="L8403" s="5"/>
      <c r="M8403" s="5"/>
      <c r="N8403" s="5"/>
      <c r="O8403" s="5"/>
      <c r="P8403" s="5"/>
      <c r="Q8403" s="5"/>
      <c r="R8403" s="5"/>
      <c r="S8403" s="5"/>
      <c r="T8403" s="5"/>
      <c r="U8403" s="5"/>
      <c r="V8403" s="5"/>
      <c r="W8403" s="5"/>
      <c r="X8403" s="5"/>
      <c r="Y8403" s="5"/>
      <c r="Z8403" s="5"/>
      <c r="AA8403" s="5"/>
      <c r="AB8403" s="5"/>
      <c r="AC8403" s="5"/>
      <c r="AD8403" s="5"/>
      <c r="AE8403" s="5"/>
      <c r="AF8403" s="5"/>
      <c r="AG8403" s="5"/>
      <c r="AH8403" s="5"/>
      <c r="AI8403" s="5"/>
      <c r="AJ8403" s="5"/>
    </row>
    <row r="8404" spans="11:36">
      <c r="K8404" s="5"/>
      <c r="L8404" s="5"/>
      <c r="M8404" s="5"/>
      <c r="N8404" s="5"/>
      <c r="O8404" s="5"/>
      <c r="P8404" s="5"/>
      <c r="Q8404" s="5"/>
      <c r="R8404" s="5"/>
      <c r="S8404" s="5"/>
      <c r="T8404" s="5"/>
      <c r="U8404" s="5"/>
      <c r="V8404" s="5"/>
      <c r="W8404" s="5"/>
      <c r="X8404" s="5"/>
      <c r="Y8404" s="5"/>
      <c r="Z8404" s="5"/>
      <c r="AA8404" s="5"/>
      <c r="AB8404" s="5"/>
      <c r="AC8404" s="5"/>
      <c r="AD8404" s="5"/>
      <c r="AE8404" s="5"/>
      <c r="AF8404" s="5"/>
      <c r="AG8404" s="5"/>
      <c r="AH8404" s="5"/>
      <c r="AI8404" s="5"/>
      <c r="AJ8404" s="5"/>
    </row>
    <row r="8405" spans="11:36">
      <c r="K8405" s="5"/>
      <c r="L8405" s="5"/>
      <c r="M8405" s="5"/>
      <c r="N8405" s="5"/>
      <c r="O8405" s="5"/>
      <c r="P8405" s="5"/>
      <c r="Q8405" s="5"/>
      <c r="R8405" s="5"/>
      <c r="S8405" s="5"/>
      <c r="T8405" s="5"/>
      <c r="U8405" s="5"/>
      <c r="V8405" s="5"/>
      <c r="W8405" s="5"/>
      <c r="X8405" s="5"/>
      <c r="Y8405" s="5"/>
      <c r="Z8405" s="5"/>
      <c r="AA8405" s="5"/>
      <c r="AB8405" s="5"/>
      <c r="AC8405" s="5"/>
      <c r="AD8405" s="5"/>
      <c r="AE8405" s="5"/>
      <c r="AF8405" s="5"/>
      <c r="AG8405" s="5"/>
      <c r="AH8405" s="5"/>
      <c r="AI8405" s="5"/>
      <c r="AJ8405" s="5"/>
    </row>
    <row r="8406" spans="11:36">
      <c r="K8406" s="5"/>
      <c r="L8406" s="5"/>
      <c r="M8406" s="5"/>
      <c r="N8406" s="5"/>
      <c r="O8406" s="5"/>
      <c r="P8406" s="5"/>
      <c r="Q8406" s="5"/>
      <c r="R8406" s="5"/>
      <c r="S8406" s="5"/>
      <c r="T8406" s="5"/>
      <c r="U8406" s="5"/>
      <c r="V8406" s="5"/>
      <c r="W8406" s="5"/>
      <c r="X8406" s="5"/>
      <c r="Y8406" s="5"/>
      <c r="Z8406" s="5"/>
      <c r="AA8406" s="5"/>
      <c r="AB8406" s="5"/>
      <c r="AC8406" s="5"/>
      <c r="AD8406" s="5"/>
      <c r="AE8406" s="5"/>
      <c r="AF8406" s="5"/>
      <c r="AG8406" s="5"/>
      <c r="AH8406" s="5"/>
      <c r="AI8406" s="5"/>
      <c r="AJ8406" s="5"/>
    </row>
    <row r="8407" spans="11:36">
      <c r="K8407" s="5"/>
      <c r="L8407" s="5"/>
      <c r="M8407" s="5"/>
      <c r="N8407" s="5"/>
      <c r="O8407" s="5"/>
      <c r="P8407" s="5"/>
      <c r="Q8407" s="5"/>
      <c r="R8407" s="5"/>
      <c r="S8407" s="5"/>
      <c r="T8407" s="5"/>
      <c r="U8407" s="5"/>
      <c r="V8407" s="5"/>
      <c r="W8407" s="5"/>
      <c r="X8407" s="5"/>
      <c r="Y8407" s="5"/>
      <c r="Z8407" s="5"/>
      <c r="AA8407" s="5"/>
      <c r="AB8407" s="5"/>
      <c r="AC8407" s="5"/>
      <c r="AD8407" s="5"/>
      <c r="AE8407" s="5"/>
      <c r="AF8407" s="5"/>
      <c r="AG8407" s="5"/>
      <c r="AH8407" s="5"/>
      <c r="AI8407" s="5"/>
      <c r="AJ8407" s="5"/>
    </row>
    <row r="8408" spans="11:36">
      <c r="K8408" s="5"/>
      <c r="L8408" s="5"/>
      <c r="M8408" s="5"/>
      <c r="N8408" s="5"/>
      <c r="O8408" s="5"/>
      <c r="P8408" s="5"/>
      <c r="Q8408" s="5"/>
      <c r="R8408" s="5"/>
      <c r="S8408" s="5"/>
      <c r="T8408" s="5"/>
      <c r="U8408" s="5"/>
      <c r="V8408" s="5"/>
      <c r="W8408" s="5"/>
      <c r="X8408" s="5"/>
      <c r="Y8408" s="5"/>
      <c r="Z8408" s="5"/>
      <c r="AA8408" s="5"/>
      <c r="AB8408" s="5"/>
      <c r="AC8408" s="5"/>
      <c r="AD8408" s="5"/>
      <c r="AE8408" s="5"/>
      <c r="AF8408" s="5"/>
      <c r="AG8408" s="5"/>
      <c r="AH8408" s="5"/>
      <c r="AI8408" s="5"/>
      <c r="AJ8408" s="5"/>
    </row>
    <row r="8409" spans="11:36">
      <c r="K8409" s="5"/>
      <c r="L8409" s="5"/>
      <c r="M8409" s="5"/>
      <c r="N8409" s="5"/>
      <c r="O8409" s="5"/>
      <c r="P8409" s="5"/>
      <c r="Q8409" s="5"/>
      <c r="R8409" s="5"/>
      <c r="S8409" s="5"/>
      <c r="T8409" s="5"/>
      <c r="U8409" s="5"/>
      <c r="V8409" s="5"/>
      <c r="W8409" s="5"/>
      <c r="X8409" s="5"/>
      <c r="Y8409" s="5"/>
      <c r="Z8409" s="5"/>
      <c r="AA8409" s="5"/>
      <c r="AB8409" s="5"/>
      <c r="AC8409" s="5"/>
      <c r="AD8409" s="5"/>
      <c r="AE8409" s="5"/>
      <c r="AF8409" s="5"/>
      <c r="AG8409" s="5"/>
      <c r="AH8409" s="5"/>
      <c r="AI8409" s="5"/>
      <c r="AJ8409" s="5"/>
    </row>
    <row r="8410" spans="11:36">
      <c r="K8410" s="5"/>
      <c r="L8410" s="5"/>
      <c r="M8410" s="5"/>
      <c r="N8410" s="5"/>
      <c r="O8410" s="5"/>
      <c r="P8410" s="5"/>
      <c r="Q8410" s="5"/>
      <c r="R8410" s="5"/>
      <c r="S8410" s="5"/>
      <c r="T8410" s="5"/>
      <c r="U8410" s="5"/>
      <c r="V8410" s="5"/>
      <c r="W8410" s="5"/>
      <c r="X8410" s="5"/>
      <c r="Y8410" s="5"/>
      <c r="Z8410" s="5"/>
      <c r="AA8410" s="5"/>
      <c r="AB8410" s="5"/>
      <c r="AC8410" s="5"/>
      <c r="AD8410" s="5"/>
      <c r="AE8410" s="5"/>
      <c r="AF8410" s="5"/>
      <c r="AG8410" s="5"/>
      <c r="AH8410" s="5"/>
      <c r="AI8410" s="5"/>
      <c r="AJ8410" s="5"/>
    </row>
    <row r="8411" spans="11:36">
      <c r="K8411" s="5"/>
      <c r="L8411" s="5"/>
      <c r="M8411" s="5"/>
      <c r="N8411" s="5"/>
      <c r="O8411" s="5"/>
      <c r="P8411" s="5"/>
      <c r="Q8411" s="5"/>
      <c r="R8411" s="5"/>
      <c r="S8411" s="5"/>
      <c r="T8411" s="5"/>
      <c r="U8411" s="5"/>
      <c r="V8411" s="5"/>
      <c r="W8411" s="5"/>
      <c r="X8411" s="5"/>
      <c r="Y8411" s="5"/>
      <c r="Z8411" s="5"/>
      <c r="AA8411" s="5"/>
      <c r="AB8411" s="5"/>
      <c r="AC8411" s="5"/>
      <c r="AD8411" s="5"/>
      <c r="AE8411" s="5"/>
      <c r="AF8411" s="5"/>
      <c r="AG8411" s="5"/>
      <c r="AH8411" s="5"/>
      <c r="AI8411" s="5"/>
      <c r="AJ8411" s="5"/>
    </row>
    <row r="8412" spans="11:36">
      <c r="K8412" s="5"/>
      <c r="L8412" s="5"/>
      <c r="M8412" s="5"/>
      <c r="N8412" s="5"/>
      <c r="O8412" s="5"/>
      <c r="P8412" s="5"/>
      <c r="Q8412" s="5"/>
      <c r="R8412" s="5"/>
      <c r="S8412" s="5"/>
      <c r="T8412" s="5"/>
      <c r="U8412" s="5"/>
      <c r="V8412" s="5"/>
      <c r="W8412" s="5"/>
      <c r="X8412" s="5"/>
      <c r="Y8412" s="5"/>
      <c r="Z8412" s="5"/>
      <c r="AA8412" s="5"/>
      <c r="AB8412" s="5"/>
      <c r="AC8412" s="5"/>
      <c r="AD8412" s="5"/>
      <c r="AE8412" s="5"/>
      <c r="AF8412" s="5"/>
      <c r="AG8412" s="5"/>
      <c r="AH8412" s="5"/>
      <c r="AI8412" s="5"/>
      <c r="AJ8412" s="5"/>
    </row>
    <row r="8413" spans="11:36">
      <c r="K8413" s="5"/>
      <c r="L8413" s="5"/>
      <c r="M8413" s="5"/>
      <c r="N8413" s="5"/>
      <c r="O8413" s="5"/>
      <c r="P8413" s="5"/>
      <c r="Q8413" s="5"/>
      <c r="R8413" s="5"/>
      <c r="S8413" s="5"/>
      <c r="T8413" s="5"/>
      <c r="U8413" s="5"/>
      <c r="V8413" s="5"/>
      <c r="W8413" s="5"/>
      <c r="X8413" s="5"/>
      <c r="Y8413" s="5"/>
      <c r="Z8413" s="5"/>
      <c r="AA8413" s="5"/>
      <c r="AB8413" s="5"/>
      <c r="AC8413" s="5"/>
      <c r="AD8413" s="5"/>
      <c r="AE8413" s="5"/>
      <c r="AF8413" s="5"/>
      <c r="AG8413" s="5"/>
      <c r="AH8413" s="5"/>
      <c r="AI8413" s="5"/>
      <c r="AJ8413" s="5"/>
    </row>
    <row r="8414" spans="11:36">
      <c r="K8414" s="5"/>
      <c r="L8414" s="5"/>
      <c r="M8414" s="5"/>
      <c r="N8414" s="5"/>
      <c r="O8414" s="5"/>
      <c r="P8414" s="5"/>
      <c r="Q8414" s="5"/>
      <c r="R8414" s="5"/>
      <c r="S8414" s="5"/>
      <c r="T8414" s="5"/>
      <c r="U8414" s="5"/>
      <c r="V8414" s="5"/>
      <c r="W8414" s="5"/>
      <c r="X8414" s="5"/>
      <c r="Y8414" s="5"/>
      <c r="Z8414" s="5"/>
      <c r="AA8414" s="5"/>
      <c r="AB8414" s="5"/>
      <c r="AC8414" s="5"/>
      <c r="AD8414" s="5"/>
      <c r="AE8414" s="5"/>
      <c r="AF8414" s="5"/>
      <c r="AG8414" s="5"/>
      <c r="AH8414" s="5"/>
      <c r="AI8414" s="5"/>
      <c r="AJ8414" s="5"/>
    </row>
    <row r="8415" spans="11:36">
      <c r="K8415" s="5"/>
      <c r="L8415" s="5"/>
      <c r="M8415" s="5"/>
      <c r="N8415" s="5"/>
      <c r="O8415" s="5"/>
      <c r="P8415" s="5"/>
      <c r="Q8415" s="5"/>
      <c r="R8415" s="5"/>
      <c r="S8415" s="5"/>
      <c r="T8415" s="5"/>
      <c r="U8415" s="5"/>
      <c r="V8415" s="5"/>
      <c r="W8415" s="5"/>
      <c r="X8415" s="5"/>
      <c r="Y8415" s="5"/>
      <c r="Z8415" s="5"/>
      <c r="AA8415" s="5"/>
      <c r="AB8415" s="5"/>
      <c r="AC8415" s="5"/>
      <c r="AD8415" s="5"/>
      <c r="AE8415" s="5"/>
      <c r="AF8415" s="5"/>
      <c r="AG8415" s="5"/>
      <c r="AH8415" s="5"/>
      <c r="AI8415" s="5"/>
      <c r="AJ8415" s="5"/>
    </row>
    <row r="8416" spans="11:36">
      <c r="K8416" s="5"/>
      <c r="L8416" s="5"/>
      <c r="M8416" s="5"/>
      <c r="N8416" s="5"/>
      <c r="O8416" s="5"/>
      <c r="P8416" s="5"/>
      <c r="Q8416" s="5"/>
      <c r="R8416" s="5"/>
      <c r="S8416" s="5"/>
      <c r="T8416" s="5"/>
      <c r="U8416" s="5"/>
      <c r="V8416" s="5"/>
      <c r="W8416" s="5"/>
      <c r="X8416" s="5"/>
      <c r="Y8416" s="5"/>
      <c r="Z8416" s="5"/>
      <c r="AA8416" s="5"/>
      <c r="AB8416" s="5"/>
      <c r="AC8416" s="5"/>
      <c r="AD8416" s="5"/>
      <c r="AE8416" s="5"/>
      <c r="AF8416" s="5"/>
      <c r="AG8416" s="5"/>
      <c r="AH8416" s="5"/>
      <c r="AI8416" s="5"/>
      <c r="AJ8416" s="5"/>
    </row>
    <row r="8417" spans="11:36">
      <c r="K8417" s="5"/>
      <c r="L8417" s="5"/>
      <c r="M8417" s="5"/>
      <c r="N8417" s="5"/>
      <c r="O8417" s="5"/>
      <c r="P8417" s="5"/>
      <c r="Q8417" s="5"/>
      <c r="R8417" s="5"/>
      <c r="S8417" s="5"/>
      <c r="T8417" s="5"/>
      <c r="U8417" s="5"/>
      <c r="V8417" s="5"/>
      <c r="W8417" s="5"/>
      <c r="X8417" s="5"/>
      <c r="Y8417" s="5"/>
      <c r="Z8417" s="5"/>
      <c r="AA8417" s="5"/>
      <c r="AB8417" s="5"/>
      <c r="AC8417" s="5"/>
      <c r="AD8417" s="5"/>
      <c r="AE8417" s="5"/>
      <c r="AF8417" s="5"/>
      <c r="AG8417" s="5"/>
      <c r="AH8417" s="5"/>
      <c r="AI8417" s="5"/>
      <c r="AJ8417" s="5"/>
    </row>
    <row r="8418" spans="11:36">
      <c r="K8418" s="5"/>
      <c r="L8418" s="5"/>
      <c r="M8418" s="5"/>
      <c r="N8418" s="5"/>
      <c r="O8418" s="5"/>
      <c r="P8418" s="5"/>
      <c r="Q8418" s="5"/>
      <c r="R8418" s="5"/>
      <c r="S8418" s="5"/>
      <c r="T8418" s="5"/>
      <c r="U8418" s="5"/>
      <c r="V8418" s="5"/>
      <c r="W8418" s="5"/>
      <c r="X8418" s="5"/>
      <c r="Y8418" s="5"/>
      <c r="Z8418" s="5"/>
      <c r="AA8418" s="5"/>
      <c r="AB8418" s="5"/>
      <c r="AC8418" s="5"/>
      <c r="AD8418" s="5"/>
      <c r="AE8418" s="5"/>
      <c r="AF8418" s="5"/>
      <c r="AG8418" s="5"/>
      <c r="AH8418" s="5"/>
      <c r="AI8418" s="5"/>
      <c r="AJ8418" s="5"/>
    </row>
    <row r="8419" spans="11:36">
      <c r="K8419" s="5"/>
      <c r="L8419" s="5"/>
      <c r="M8419" s="5"/>
      <c r="N8419" s="5"/>
      <c r="O8419" s="5"/>
      <c r="P8419" s="5"/>
      <c r="Q8419" s="5"/>
      <c r="R8419" s="5"/>
      <c r="S8419" s="5"/>
      <c r="T8419" s="5"/>
      <c r="U8419" s="5"/>
      <c r="V8419" s="5"/>
      <c r="W8419" s="5"/>
      <c r="X8419" s="5"/>
      <c r="Y8419" s="5"/>
      <c r="Z8419" s="5"/>
      <c r="AA8419" s="5"/>
      <c r="AB8419" s="5"/>
      <c r="AC8419" s="5"/>
      <c r="AD8419" s="5"/>
      <c r="AE8419" s="5"/>
      <c r="AF8419" s="5"/>
      <c r="AG8419" s="5"/>
      <c r="AH8419" s="5"/>
      <c r="AI8419" s="5"/>
      <c r="AJ8419" s="5"/>
    </row>
    <row r="8420" spans="11:36">
      <c r="K8420" s="5"/>
      <c r="L8420" s="5"/>
      <c r="M8420" s="5"/>
      <c r="N8420" s="5"/>
      <c r="O8420" s="5"/>
      <c r="P8420" s="5"/>
      <c r="Q8420" s="5"/>
      <c r="R8420" s="5"/>
      <c r="S8420" s="5"/>
      <c r="T8420" s="5"/>
      <c r="U8420" s="5"/>
      <c r="V8420" s="5"/>
      <c r="W8420" s="5"/>
      <c r="X8420" s="5"/>
      <c r="Y8420" s="5"/>
      <c r="Z8420" s="5"/>
      <c r="AA8420" s="5"/>
      <c r="AB8420" s="5"/>
      <c r="AC8420" s="5"/>
      <c r="AD8420" s="5"/>
      <c r="AE8420" s="5"/>
      <c r="AF8420" s="5"/>
      <c r="AG8420" s="5"/>
      <c r="AH8420" s="5"/>
      <c r="AI8420" s="5"/>
      <c r="AJ8420" s="5"/>
    </row>
    <row r="8421" spans="11:36">
      <c r="K8421" s="5"/>
      <c r="L8421" s="5"/>
      <c r="M8421" s="5"/>
      <c r="N8421" s="5"/>
      <c r="O8421" s="5"/>
      <c r="P8421" s="5"/>
      <c r="Q8421" s="5"/>
      <c r="R8421" s="5"/>
      <c r="S8421" s="5"/>
      <c r="T8421" s="5"/>
      <c r="U8421" s="5"/>
      <c r="V8421" s="5"/>
      <c r="W8421" s="5"/>
      <c r="X8421" s="5"/>
      <c r="Y8421" s="5"/>
      <c r="Z8421" s="5"/>
      <c r="AA8421" s="5"/>
      <c r="AB8421" s="5"/>
      <c r="AC8421" s="5"/>
      <c r="AD8421" s="5"/>
      <c r="AE8421" s="5"/>
      <c r="AF8421" s="5"/>
      <c r="AG8421" s="5"/>
      <c r="AH8421" s="5"/>
      <c r="AI8421" s="5"/>
      <c r="AJ8421" s="5"/>
    </row>
    <row r="8422" spans="11:36">
      <c r="K8422" s="5"/>
      <c r="L8422" s="5"/>
      <c r="M8422" s="5"/>
      <c r="N8422" s="5"/>
      <c r="O8422" s="5"/>
      <c r="P8422" s="5"/>
      <c r="Q8422" s="5"/>
      <c r="R8422" s="5"/>
      <c r="S8422" s="5"/>
      <c r="T8422" s="5"/>
      <c r="U8422" s="5"/>
      <c r="V8422" s="5"/>
      <c r="W8422" s="5"/>
      <c r="X8422" s="5"/>
      <c r="Y8422" s="5"/>
      <c r="Z8422" s="5"/>
      <c r="AA8422" s="5"/>
      <c r="AB8422" s="5"/>
      <c r="AC8422" s="5"/>
      <c r="AD8422" s="5"/>
      <c r="AE8422" s="5"/>
      <c r="AF8422" s="5"/>
      <c r="AG8422" s="5"/>
      <c r="AH8422" s="5"/>
      <c r="AI8422" s="5"/>
      <c r="AJ8422" s="5"/>
    </row>
    <row r="8423" spans="11:36">
      <c r="K8423" s="5"/>
      <c r="L8423" s="5"/>
      <c r="M8423" s="5"/>
      <c r="N8423" s="5"/>
      <c r="O8423" s="5"/>
      <c r="P8423" s="5"/>
      <c r="Q8423" s="5"/>
      <c r="R8423" s="5"/>
      <c r="S8423" s="5"/>
      <c r="T8423" s="5"/>
      <c r="U8423" s="5"/>
      <c r="V8423" s="5"/>
      <c r="W8423" s="5"/>
      <c r="X8423" s="5"/>
      <c r="Y8423" s="5"/>
      <c r="Z8423" s="5"/>
      <c r="AA8423" s="5"/>
      <c r="AB8423" s="5"/>
      <c r="AC8423" s="5"/>
      <c r="AD8423" s="5"/>
      <c r="AE8423" s="5"/>
      <c r="AF8423" s="5"/>
      <c r="AG8423" s="5"/>
      <c r="AH8423" s="5"/>
      <c r="AI8423" s="5"/>
      <c r="AJ8423" s="5"/>
    </row>
    <row r="8424" spans="11:36">
      <c r="K8424" s="5"/>
      <c r="L8424" s="5"/>
      <c r="M8424" s="5"/>
      <c r="N8424" s="5"/>
      <c r="O8424" s="5"/>
      <c r="P8424" s="5"/>
      <c r="Q8424" s="5"/>
      <c r="R8424" s="5"/>
      <c r="S8424" s="5"/>
      <c r="T8424" s="5"/>
      <c r="U8424" s="5"/>
      <c r="V8424" s="5"/>
      <c r="W8424" s="5"/>
      <c r="X8424" s="5"/>
      <c r="Y8424" s="5"/>
      <c r="Z8424" s="5"/>
      <c r="AA8424" s="5"/>
      <c r="AB8424" s="5"/>
      <c r="AC8424" s="5"/>
      <c r="AD8424" s="5"/>
      <c r="AE8424" s="5"/>
      <c r="AF8424" s="5"/>
      <c r="AG8424" s="5"/>
      <c r="AH8424" s="5"/>
      <c r="AI8424" s="5"/>
      <c r="AJ8424" s="5"/>
    </row>
    <row r="8425" spans="11:36">
      <c r="K8425" s="5"/>
      <c r="L8425" s="5"/>
      <c r="M8425" s="5"/>
      <c r="N8425" s="5"/>
      <c r="O8425" s="5"/>
      <c r="P8425" s="5"/>
      <c r="Q8425" s="5"/>
      <c r="R8425" s="5"/>
      <c r="S8425" s="5"/>
      <c r="T8425" s="5"/>
      <c r="U8425" s="5"/>
      <c r="V8425" s="5"/>
      <c r="W8425" s="5"/>
      <c r="X8425" s="5"/>
      <c r="Y8425" s="5"/>
      <c r="Z8425" s="5"/>
      <c r="AA8425" s="5"/>
      <c r="AB8425" s="5"/>
      <c r="AC8425" s="5"/>
      <c r="AD8425" s="5"/>
      <c r="AE8425" s="5"/>
      <c r="AF8425" s="5"/>
      <c r="AG8425" s="5"/>
      <c r="AH8425" s="5"/>
      <c r="AI8425" s="5"/>
      <c r="AJ8425" s="5"/>
    </row>
    <row r="8426" spans="11:36">
      <c r="K8426" s="5"/>
      <c r="L8426" s="5"/>
      <c r="M8426" s="5"/>
      <c r="N8426" s="5"/>
      <c r="O8426" s="5"/>
      <c r="P8426" s="5"/>
      <c r="Q8426" s="5"/>
      <c r="R8426" s="5"/>
      <c r="S8426" s="5"/>
      <c r="T8426" s="5"/>
      <c r="U8426" s="5"/>
      <c r="V8426" s="5"/>
      <c r="W8426" s="5"/>
      <c r="X8426" s="5"/>
      <c r="Y8426" s="5"/>
      <c r="Z8426" s="5"/>
      <c r="AA8426" s="5"/>
      <c r="AB8426" s="5"/>
      <c r="AC8426" s="5"/>
      <c r="AD8426" s="5"/>
      <c r="AE8426" s="5"/>
      <c r="AF8426" s="5"/>
      <c r="AG8426" s="5"/>
      <c r="AH8426" s="5"/>
      <c r="AI8426" s="5"/>
      <c r="AJ8426" s="5"/>
    </row>
    <row r="8427" spans="11:36">
      <c r="K8427" s="5"/>
      <c r="L8427" s="5"/>
      <c r="M8427" s="5"/>
      <c r="N8427" s="5"/>
      <c r="O8427" s="5"/>
      <c r="P8427" s="5"/>
      <c r="Q8427" s="5"/>
      <c r="R8427" s="5"/>
      <c r="S8427" s="5"/>
      <c r="T8427" s="5"/>
      <c r="U8427" s="5"/>
      <c r="V8427" s="5"/>
      <c r="W8427" s="5"/>
      <c r="X8427" s="5"/>
      <c r="Y8427" s="5"/>
      <c r="Z8427" s="5"/>
      <c r="AA8427" s="5"/>
      <c r="AB8427" s="5"/>
      <c r="AC8427" s="5"/>
      <c r="AD8427" s="5"/>
      <c r="AE8427" s="5"/>
      <c r="AF8427" s="5"/>
      <c r="AG8427" s="5"/>
      <c r="AH8427" s="5"/>
      <c r="AI8427" s="5"/>
      <c r="AJ8427" s="5"/>
    </row>
    <row r="8428" spans="11:36">
      <c r="K8428" s="5"/>
      <c r="L8428" s="5"/>
      <c r="M8428" s="5"/>
      <c r="N8428" s="5"/>
      <c r="O8428" s="5"/>
      <c r="P8428" s="5"/>
      <c r="Q8428" s="5"/>
      <c r="R8428" s="5"/>
      <c r="S8428" s="5"/>
      <c r="T8428" s="5"/>
      <c r="U8428" s="5"/>
      <c r="V8428" s="5"/>
      <c r="W8428" s="5"/>
      <c r="X8428" s="5"/>
      <c r="Y8428" s="5"/>
      <c r="Z8428" s="5"/>
      <c r="AA8428" s="5"/>
      <c r="AB8428" s="5"/>
      <c r="AC8428" s="5"/>
      <c r="AD8428" s="5"/>
      <c r="AE8428" s="5"/>
      <c r="AF8428" s="5"/>
      <c r="AG8428" s="5"/>
      <c r="AH8428" s="5"/>
      <c r="AI8428" s="5"/>
      <c r="AJ8428" s="5"/>
    </row>
    <row r="8429" spans="11:36">
      <c r="K8429" s="5"/>
      <c r="L8429" s="5"/>
      <c r="M8429" s="5"/>
      <c r="N8429" s="5"/>
      <c r="O8429" s="5"/>
      <c r="P8429" s="5"/>
      <c r="Q8429" s="5"/>
      <c r="R8429" s="5"/>
      <c r="S8429" s="5"/>
      <c r="T8429" s="5"/>
      <c r="U8429" s="5"/>
      <c r="V8429" s="5"/>
      <c r="W8429" s="5"/>
      <c r="X8429" s="5"/>
      <c r="Y8429" s="5"/>
      <c r="Z8429" s="5"/>
      <c r="AA8429" s="5"/>
      <c r="AB8429" s="5"/>
      <c r="AC8429" s="5"/>
      <c r="AD8429" s="5"/>
      <c r="AE8429" s="5"/>
      <c r="AF8429" s="5"/>
      <c r="AG8429" s="5"/>
      <c r="AH8429" s="5"/>
      <c r="AI8429" s="5"/>
      <c r="AJ8429" s="5"/>
    </row>
    <row r="8430" spans="11:36">
      <c r="K8430" s="5"/>
      <c r="L8430" s="5"/>
      <c r="M8430" s="5"/>
      <c r="N8430" s="5"/>
      <c r="O8430" s="5"/>
      <c r="P8430" s="5"/>
      <c r="Q8430" s="5"/>
      <c r="R8430" s="5"/>
      <c r="S8430" s="5"/>
      <c r="T8430" s="5"/>
      <c r="U8430" s="5"/>
      <c r="V8430" s="5"/>
      <c r="W8430" s="5"/>
      <c r="X8430" s="5"/>
      <c r="Y8430" s="5"/>
      <c r="Z8430" s="5"/>
      <c r="AA8430" s="5"/>
      <c r="AB8430" s="5"/>
      <c r="AC8430" s="5"/>
      <c r="AD8430" s="5"/>
      <c r="AE8430" s="5"/>
      <c r="AF8430" s="5"/>
      <c r="AG8430" s="5"/>
      <c r="AH8430" s="5"/>
      <c r="AI8430" s="5"/>
      <c r="AJ8430" s="5"/>
    </row>
    <row r="8431" spans="11:36">
      <c r="K8431" s="5"/>
      <c r="L8431" s="5"/>
      <c r="M8431" s="5"/>
      <c r="N8431" s="5"/>
      <c r="O8431" s="5"/>
      <c r="P8431" s="5"/>
      <c r="Q8431" s="5"/>
      <c r="R8431" s="5"/>
      <c r="S8431" s="5"/>
      <c r="T8431" s="5"/>
      <c r="U8431" s="5"/>
      <c r="V8431" s="5"/>
      <c r="W8431" s="5"/>
      <c r="X8431" s="5"/>
      <c r="Y8431" s="5"/>
      <c r="Z8431" s="5"/>
      <c r="AA8431" s="5"/>
      <c r="AB8431" s="5"/>
      <c r="AC8431" s="5"/>
      <c r="AD8431" s="5"/>
      <c r="AE8431" s="5"/>
      <c r="AF8431" s="5"/>
      <c r="AG8431" s="5"/>
      <c r="AH8431" s="5"/>
      <c r="AI8431" s="5"/>
      <c r="AJ8431" s="5"/>
    </row>
    <row r="8432" spans="11:36">
      <c r="K8432" s="5"/>
      <c r="L8432" s="5"/>
      <c r="M8432" s="5"/>
      <c r="N8432" s="5"/>
      <c r="O8432" s="5"/>
      <c r="P8432" s="5"/>
      <c r="Q8432" s="5"/>
      <c r="R8432" s="5"/>
      <c r="S8432" s="5"/>
      <c r="T8432" s="5"/>
      <c r="U8432" s="5"/>
      <c r="V8432" s="5"/>
      <c r="W8432" s="5"/>
      <c r="X8432" s="5"/>
      <c r="Y8432" s="5"/>
      <c r="Z8432" s="5"/>
      <c r="AA8432" s="5"/>
      <c r="AB8432" s="5"/>
      <c r="AC8432" s="5"/>
      <c r="AD8432" s="5"/>
      <c r="AE8432" s="5"/>
      <c r="AF8432" s="5"/>
      <c r="AG8432" s="5"/>
      <c r="AH8432" s="5"/>
      <c r="AI8432" s="5"/>
      <c r="AJ8432" s="5"/>
    </row>
    <row r="8433" spans="11:36">
      <c r="K8433" s="5"/>
      <c r="L8433" s="5"/>
      <c r="M8433" s="5"/>
      <c r="N8433" s="5"/>
      <c r="O8433" s="5"/>
      <c r="P8433" s="5"/>
      <c r="Q8433" s="5"/>
      <c r="R8433" s="5"/>
      <c r="S8433" s="5"/>
      <c r="T8433" s="5"/>
      <c r="U8433" s="5"/>
      <c r="V8433" s="5"/>
      <c r="W8433" s="5"/>
      <c r="X8433" s="5"/>
      <c r="Y8433" s="5"/>
      <c r="Z8433" s="5"/>
      <c r="AA8433" s="5"/>
      <c r="AB8433" s="5"/>
      <c r="AC8433" s="5"/>
      <c r="AD8433" s="5"/>
      <c r="AE8433" s="5"/>
      <c r="AF8433" s="5"/>
      <c r="AG8433" s="5"/>
      <c r="AH8433" s="5"/>
      <c r="AI8433" s="5"/>
      <c r="AJ8433" s="5"/>
    </row>
    <row r="8434" spans="11:36">
      <c r="K8434" s="5"/>
      <c r="L8434" s="5"/>
      <c r="M8434" s="5"/>
      <c r="N8434" s="5"/>
      <c r="O8434" s="5"/>
      <c r="P8434" s="5"/>
      <c r="Q8434" s="5"/>
      <c r="R8434" s="5"/>
      <c r="S8434" s="5"/>
      <c r="T8434" s="5"/>
      <c r="U8434" s="5"/>
      <c r="V8434" s="5"/>
      <c r="W8434" s="5"/>
      <c r="X8434" s="5"/>
      <c r="Y8434" s="5"/>
      <c r="Z8434" s="5"/>
      <c r="AA8434" s="5"/>
      <c r="AB8434" s="5"/>
      <c r="AC8434" s="5"/>
      <c r="AD8434" s="5"/>
      <c r="AE8434" s="5"/>
      <c r="AF8434" s="5"/>
      <c r="AG8434" s="5"/>
      <c r="AH8434" s="5"/>
      <c r="AI8434" s="5"/>
      <c r="AJ8434" s="5"/>
    </row>
    <row r="8435" spans="11:36">
      <c r="K8435" s="5"/>
      <c r="L8435" s="5"/>
      <c r="M8435" s="5"/>
      <c r="N8435" s="5"/>
      <c r="O8435" s="5"/>
      <c r="P8435" s="5"/>
      <c r="Q8435" s="5"/>
      <c r="R8435" s="5"/>
      <c r="S8435" s="5"/>
      <c r="T8435" s="5"/>
      <c r="U8435" s="5"/>
      <c r="V8435" s="5"/>
      <c r="W8435" s="5"/>
      <c r="X8435" s="5"/>
      <c r="Y8435" s="5"/>
      <c r="Z8435" s="5"/>
      <c r="AA8435" s="5"/>
      <c r="AB8435" s="5"/>
      <c r="AC8435" s="5"/>
      <c r="AD8435" s="5"/>
      <c r="AE8435" s="5"/>
      <c r="AF8435" s="5"/>
      <c r="AG8435" s="5"/>
      <c r="AH8435" s="5"/>
      <c r="AI8435" s="5"/>
      <c r="AJ8435" s="5"/>
    </row>
    <row r="8436" spans="11:36">
      <c r="K8436" s="5"/>
      <c r="L8436" s="5"/>
      <c r="M8436" s="5"/>
      <c r="N8436" s="5"/>
      <c r="O8436" s="5"/>
      <c r="P8436" s="5"/>
      <c r="Q8436" s="5"/>
      <c r="R8436" s="5"/>
      <c r="S8436" s="5"/>
      <c r="T8436" s="5"/>
      <c r="U8436" s="5"/>
      <c r="V8436" s="5"/>
      <c r="W8436" s="5"/>
      <c r="X8436" s="5"/>
      <c r="Y8436" s="5"/>
      <c r="Z8436" s="5"/>
      <c r="AA8436" s="5"/>
      <c r="AB8436" s="5"/>
      <c r="AC8436" s="5"/>
      <c r="AD8436" s="5"/>
      <c r="AE8436" s="5"/>
      <c r="AF8436" s="5"/>
      <c r="AG8436" s="5"/>
      <c r="AH8436" s="5"/>
      <c r="AI8436" s="5"/>
      <c r="AJ8436" s="5"/>
    </row>
    <row r="8437" spans="11:36">
      <c r="K8437" s="5"/>
      <c r="L8437" s="5"/>
      <c r="M8437" s="5"/>
      <c r="N8437" s="5"/>
      <c r="O8437" s="5"/>
      <c r="P8437" s="5"/>
      <c r="Q8437" s="5"/>
      <c r="R8437" s="5"/>
      <c r="S8437" s="5"/>
      <c r="T8437" s="5"/>
      <c r="U8437" s="5"/>
      <c r="V8437" s="5"/>
      <c r="W8437" s="5"/>
      <c r="X8437" s="5"/>
      <c r="Y8437" s="5"/>
      <c r="Z8437" s="5"/>
      <c r="AA8437" s="5"/>
      <c r="AB8437" s="5"/>
      <c r="AC8437" s="5"/>
      <c r="AD8437" s="5"/>
      <c r="AE8437" s="5"/>
      <c r="AF8437" s="5"/>
      <c r="AG8437" s="5"/>
      <c r="AH8437" s="5"/>
      <c r="AI8437" s="5"/>
      <c r="AJ8437" s="5"/>
    </row>
    <row r="8438" spans="11:36">
      <c r="K8438" s="5"/>
      <c r="L8438" s="5"/>
      <c r="M8438" s="5"/>
      <c r="N8438" s="5"/>
      <c r="O8438" s="5"/>
      <c r="P8438" s="5"/>
      <c r="Q8438" s="5"/>
      <c r="R8438" s="5"/>
      <c r="S8438" s="5"/>
      <c r="T8438" s="5"/>
      <c r="U8438" s="5"/>
      <c r="V8438" s="5"/>
      <c r="W8438" s="5"/>
      <c r="X8438" s="5"/>
      <c r="Y8438" s="5"/>
      <c r="Z8438" s="5"/>
      <c r="AA8438" s="5"/>
      <c r="AB8438" s="5"/>
      <c r="AC8438" s="5"/>
      <c r="AD8438" s="5"/>
      <c r="AE8438" s="5"/>
      <c r="AF8438" s="5"/>
      <c r="AG8438" s="5"/>
      <c r="AH8438" s="5"/>
      <c r="AI8438" s="5"/>
      <c r="AJ8438" s="5"/>
    </row>
    <row r="8439" spans="11:36">
      <c r="K8439" s="5"/>
      <c r="L8439" s="5"/>
      <c r="M8439" s="5"/>
      <c r="N8439" s="5"/>
      <c r="O8439" s="5"/>
      <c r="P8439" s="5"/>
      <c r="Q8439" s="5"/>
      <c r="R8439" s="5"/>
      <c r="S8439" s="5"/>
      <c r="T8439" s="5"/>
      <c r="U8439" s="5"/>
      <c r="V8439" s="5"/>
      <c r="W8439" s="5"/>
      <c r="X8439" s="5"/>
      <c r="Y8439" s="5"/>
      <c r="Z8439" s="5"/>
      <c r="AA8439" s="5"/>
      <c r="AB8439" s="5"/>
      <c r="AC8439" s="5"/>
      <c r="AD8439" s="5"/>
      <c r="AE8439" s="5"/>
      <c r="AF8439" s="5"/>
      <c r="AG8439" s="5"/>
      <c r="AH8439" s="5"/>
      <c r="AI8439" s="5"/>
      <c r="AJ8439" s="5"/>
    </row>
    <row r="8440" spans="11:36">
      <c r="K8440" s="5"/>
      <c r="L8440" s="5"/>
      <c r="M8440" s="5"/>
      <c r="N8440" s="5"/>
      <c r="O8440" s="5"/>
      <c r="P8440" s="5"/>
      <c r="Q8440" s="5"/>
      <c r="R8440" s="5"/>
      <c r="S8440" s="5"/>
      <c r="T8440" s="5"/>
      <c r="U8440" s="5"/>
      <c r="V8440" s="5"/>
      <c r="W8440" s="5"/>
      <c r="X8440" s="5"/>
      <c r="Y8440" s="5"/>
      <c r="Z8440" s="5"/>
      <c r="AA8440" s="5"/>
      <c r="AB8440" s="5"/>
      <c r="AC8440" s="5"/>
      <c r="AD8440" s="5"/>
      <c r="AE8440" s="5"/>
      <c r="AF8440" s="5"/>
      <c r="AG8440" s="5"/>
      <c r="AH8440" s="5"/>
      <c r="AI8440" s="5"/>
      <c r="AJ8440" s="5"/>
    </row>
    <row r="8441" spans="11:36">
      <c r="K8441" s="5"/>
      <c r="L8441" s="5"/>
      <c r="M8441" s="5"/>
      <c r="N8441" s="5"/>
      <c r="O8441" s="5"/>
      <c r="P8441" s="5"/>
      <c r="Q8441" s="5"/>
      <c r="R8441" s="5"/>
      <c r="S8441" s="5"/>
      <c r="T8441" s="5"/>
      <c r="U8441" s="5"/>
      <c r="V8441" s="5"/>
      <c r="W8441" s="5"/>
      <c r="X8441" s="5"/>
      <c r="Y8441" s="5"/>
      <c r="Z8441" s="5"/>
      <c r="AA8441" s="5"/>
      <c r="AB8441" s="5"/>
      <c r="AC8441" s="5"/>
      <c r="AD8441" s="5"/>
      <c r="AE8441" s="5"/>
      <c r="AF8441" s="5"/>
      <c r="AG8441" s="5"/>
      <c r="AH8441" s="5"/>
      <c r="AI8441" s="5"/>
      <c r="AJ8441" s="5"/>
    </row>
    <row r="8442" spans="11:36">
      <c r="K8442" s="5"/>
      <c r="L8442" s="5"/>
      <c r="M8442" s="5"/>
      <c r="N8442" s="5"/>
      <c r="O8442" s="5"/>
      <c r="P8442" s="5"/>
      <c r="Q8442" s="5"/>
      <c r="R8442" s="5"/>
      <c r="S8442" s="5"/>
      <c r="T8442" s="5"/>
      <c r="U8442" s="5"/>
      <c r="V8442" s="5"/>
      <c r="W8442" s="5"/>
      <c r="X8442" s="5"/>
      <c r="Y8442" s="5"/>
      <c r="Z8442" s="5"/>
      <c r="AA8442" s="5"/>
      <c r="AB8442" s="5"/>
      <c r="AC8442" s="5"/>
      <c r="AD8442" s="5"/>
      <c r="AE8442" s="5"/>
      <c r="AF8442" s="5"/>
      <c r="AG8442" s="5"/>
      <c r="AH8442" s="5"/>
      <c r="AI8442" s="5"/>
      <c r="AJ8442" s="5"/>
    </row>
    <row r="8443" spans="11:36">
      <c r="K8443" s="5"/>
      <c r="L8443" s="5"/>
      <c r="M8443" s="5"/>
      <c r="N8443" s="5"/>
      <c r="O8443" s="5"/>
      <c r="P8443" s="5"/>
      <c r="Q8443" s="5"/>
      <c r="R8443" s="5"/>
      <c r="S8443" s="5"/>
      <c r="T8443" s="5"/>
      <c r="U8443" s="5"/>
      <c r="V8443" s="5"/>
      <c r="W8443" s="5"/>
      <c r="X8443" s="5"/>
      <c r="Y8443" s="5"/>
      <c r="Z8443" s="5"/>
      <c r="AA8443" s="5"/>
      <c r="AB8443" s="5"/>
      <c r="AC8443" s="5"/>
      <c r="AD8443" s="5"/>
      <c r="AE8443" s="5"/>
      <c r="AF8443" s="5"/>
      <c r="AG8443" s="5"/>
      <c r="AH8443" s="5"/>
      <c r="AI8443" s="5"/>
      <c r="AJ8443" s="5"/>
    </row>
    <row r="8444" spans="11:36">
      <c r="K8444" s="5"/>
      <c r="L8444" s="5"/>
      <c r="M8444" s="5"/>
      <c r="N8444" s="5"/>
      <c r="O8444" s="5"/>
      <c r="P8444" s="5"/>
      <c r="Q8444" s="5"/>
      <c r="R8444" s="5"/>
      <c r="S8444" s="5"/>
      <c r="T8444" s="5"/>
      <c r="U8444" s="5"/>
      <c r="V8444" s="5"/>
      <c r="W8444" s="5"/>
      <c r="X8444" s="5"/>
      <c r="Y8444" s="5"/>
      <c r="Z8444" s="5"/>
      <c r="AA8444" s="5"/>
      <c r="AB8444" s="5"/>
      <c r="AC8444" s="5"/>
      <c r="AD8444" s="5"/>
      <c r="AE8444" s="5"/>
      <c r="AF8444" s="5"/>
      <c r="AG8444" s="5"/>
      <c r="AH8444" s="5"/>
      <c r="AI8444" s="5"/>
      <c r="AJ8444" s="5"/>
    </row>
    <row r="8445" spans="11:36">
      <c r="K8445" s="5"/>
      <c r="L8445" s="5"/>
      <c r="M8445" s="5"/>
      <c r="N8445" s="5"/>
      <c r="O8445" s="5"/>
      <c r="P8445" s="5"/>
      <c r="Q8445" s="5"/>
      <c r="R8445" s="5"/>
      <c r="S8445" s="5"/>
      <c r="T8445" s="5"/>
      <c r="U8445" s="5"/>
      <c r="V8445" s="5"/>
      <c r="W8445" s="5"/>
      <c r="X8445" s="5"/>
      <c r="Y8445" s="5"/>
      <c r="Z8445" s="5"/>
      <c r="AA8445" s="5"/>
      <c r="AB8445" s="5"/>
      <c r="AC8445" s="5"/>
      <c r="AD8445" s="5"/>
      <c r="AE8445" s="5"/>
      <c r="AF8445" s="5"/>
      <c r="AG8445" s="5"/>
      <c r="AH8445" s="5"/>
      <c r="AI8445" s="5"/>
      <c r="AJ8445" s="5"/>
    </row>
    <row r="8446" spans="11:36">
      <c r="K8446" s="5"/>
      <c r="L8446" s="5"/>
      <c r="M8446" s="5"/>
      <c r="N8446" s="5"/>
      <c r="O8446" s="5"/>
      <c r="P8446" s="5"/>
      <c r="Q8446" s="5"/>
      <c r="R8446" s="5"/>
      <c r="S8446" s="5"/>
      <c r="T8446" s="5"/>
      <c r="U8446" s="5"/>
      <c r="V8446" s="5"/>
      <c r="W8446" s="5"/>
      <c r="X8446" s="5"/>
      <c r="Y8446" s="5"/>
      <c r="Z8446" s="5"/>
      <c r="AA8446" s="5"/>
      <c r="AB8446" s="5"/>
      <c r="AC8446" s="5"/>
      <c r="AD8446" s="5"/>
      <c r="AE8446" s="5"/>
      <c r="AF8446" s="5"/>
      <c r="AG8446" s="5"/>
      <c r="AH8446" s="5"/>
      <c r="AI8446" s="5"/>
      <c r="AJ8446" s="5"/>
    </row>
    <row r="8447" spans="11:36">
      <c r="K8447" s="5"/>
      <c r="L8447" s="5"/>
      <c r="M8447" s="5"/>
      <c r="N8447" s="5"/>
      <c r="O8447" s="5"/>
      <c r="P8447" s="5"/>
      <c r="Q8447" s="5"/>
      <c r="R8447" s="5"/>
      <c r="S8447" s="5"/>
      <c r="T8447" s="5"/>
      <c r="U8447" s="5"/>
      <c r="V8447" s="5"/>
      <c r="W8447" s="5"/>
      <c r="X8447" s="5"/>
      <c r="Y8447" s="5"/>
      <c r="Z8447" s="5"/>
      <c r="AA8447" s="5"/>
      <c r="AB8447" s="5"/>
      <c r="AC8447" s="5"/>
      <c r="AD8447" s="5"/>
      <c r="AE8447" s="5"/>
      <c r="AF8447" s="5"/>
      <c r="AG8447" s="5"/>
      <c r="AH8447" s="5"/>
      <c r="AI8447" s="5"/>
      <c r="AJ8447" s="5"/>
    </row>
    <row r="8448" spans="11:36">
      <c r="K8448" s="5"/>
      <c r="L8448" s="5"/>
      <c r="M8448" s="5"/>
      <c r="N8448" s="5"/>
      <c r="O8448" s="5"/>
      <c r="P8448" s="5"/>
      <c r="Q8448" s="5"/>
      <c r="R8448" s="5"/>
      <c r="S8448" s="5"/>
      <c r="T8448" s="5"/>
      <c r="U8448" s="5"/>
      <c r="V8448" s="5"/>
      <c r="W8448" s="5"/>
      <c r="X8448" s="5"/>
      <c r="Y8448" s="5"/>
      <c r="Z8448" s="5"/>
      <c r="AA8448" s="5"/>
      <c r="AB8448" s="5"/>
      <c r="AC8448" s="5"/>
      <c r="AD8448" s="5"/>
      <c r="AE8448" s="5"/>
      <c r="AF8448" s="5"/>
      <c r="AG8448" s="5"/>
      <c r="AH8448" s="5"/>
      <c r="AI8448" s="5"/>
      <c r="AJ8448" s="5"/>
    </row>
    <row r="8449" spans="11:36">
      <c r="K8449" s="5"/>
      <c r="L8449" s="5"/>
      <c r="M8449" s="5"/>
      <c r="N8449" s="5"/>
      <c r="O8449" s="5"/>
      <c r="P8449" s="5"/>
      <c r="Q8449" s="5"/>
      <c r="R8449" s="5"/>
      <c r="S8449" s="5"/>
      <c r="T8449" s="5"/>
      <c r="U8449" s="5"/>
      <c r="V8449" s="5"/>
      <c r="W8449" s="5"/>
      <c r="X8449" s="5"/>
      <c r="Y8449" s="5"/>
      <c r="Z8449" s="5"/>
      <c r="AA8449" s="5"/>
      <c r="AB8449" s="5"/>
      <c r="AC8449" s="5"/>
      <c r="AD8449" s="5"/>
      <c r="AE8449" s="5"/>
      <c r="AF8449" s="5"/>
      <c r="AG8449" s="5"/>
      <c r="AH8449" s="5"/>
      <c r="AI8449" s="5"/>
      <c r="AJ8449" s="5"/>
    </row>
    <row r="8450" spans="11:36">
      <c r="K8450" s="5"/>
      <c r="L8450" s="5"/>
      <c r="M8450" s="5"/>
      <c r="N8450" s="5"/>
      <c r="O8450" s="5"/>
      <c r="P8450" s="5"/>
      <c r="Q8450" s="5"/>
      <c r="R8450" s="5"/>
      <c r="S8450" s="5"/>
      <c r="T8450" s="5"/>
      <c r="U8450" s="5"/>
      <c r="V8450" s="5"/>
      <c r="W8450" s="5"/>
      <c r="X8450" s="5"/>
      <c r="Y8450" s="5"/>
      <c r="Z8450" s="5"/>
      <c r="AA8450" s="5"/>
      <c r="AB8450" s="5"/>
      <c r="AC8450" s="5"/>
      <c r="AD8450" s="5"/>
      <c r="AE8450" s="5"/>
      <c r="AF8450" s="5"/>
      <c r="AG8450" s="5"/>
      <c r="AH8450" s="5"/>
      <c r="AI8450" s="5"/>
      <c r="AJ8450" s="5"/>
    </row>
    <row r="8451" spans="11:36">
      <c r="K8451" s="5"/>
      <c r="L8451" s="5"/>
      <c r="M8451" s="5"/>
      <c r="N8451" s="5"/>
      <c r="O8451" s="5"/>
      <c r="P8451" s="5"/>
      <c r="Q8451" s="5"/>
      <c r="R8451" s="5"/>
      <c r="S8451" s="5"/>
      <c r="T8451" s="5"/>
      <c r="U8451" s="5"/>
      <c r="V8451" s="5"/>
      <c r="W8451" s="5"/>
      <c r="X8451" s="5"/>
      <c r="Y8451" s="5"/>
      <c r="Z8451" s="5"/>
      <c r="AA8451" s="5"/>
      <c r="AB8451" s="5"/>
      <c r="AC8451" s="5"/>
      <c r="AD8451" s="5"/>
      <c r="AE8451" s="5"/>
      <c r="AF8451" s="5"/>
      <c r="AG8451" s="5"/>
      <c r="AH8451" s="5"/>
      <c r="AI8451" s="5"/>
      <c r="AJ8451" s="5"/>
    </row>
    <row r="8452" spans="11:36">
      <c r="K8452" s="5"/>
      <c r="L8452" s="5"/>
      <c r="M8452" s="5"/>
      <c r="N8452" s="5"/>
      <c r="O8452" s="5"/>
      <c r="P8452" s="5"/>
      <c r="Q8452" s="5"/>
      <c r="R8452" s="5"/>
      <c r="S8452" s="5"/>
      <c r="T8452" s="5"/>
      <c r="U8452" s="5"/>
      <c r="V8452" s="5"/>
      <c r="W8452" s="5"/>
      <c r="X8452" s="5"/>
      <c r="Y8452" s="5"/>
      <c r="Z8452" s="5"/>
      <c r="AA8452" s="5"/>
      <c r="AB8452" s="5"/>
      <c r="AC8452" s="5"/>
      <c r="AD8452" s="5"/>
      <c r="AE8452" s="5"/>
      <c r="AF8452" s="5"/>
      <c r="AG8452" s="5"/>
      <c r="AH8452" s="5"/>
      <c r="AI8452" s="5"/>
      <c r="AJ8452" s="5"/>
    </row>
    <row r="8453" spans="11:36">
      <c r="K8453" s="5"/>
      <c r="L8453" s="5"/>
      <c r="M8453" s="5"/>
      <c r="N8453" s="5"/>
      <c r="O8453" s="5"/>
      <c r="P8453" s="5"/>
      <c r="Q8453" s="5"/>
      <c r="R8453" s="5"/>
      <c r="S8453" s="5"/>
      <c r="T8453" s="5"/>
      <c r="U8453" s="5"/>
      <c r="V8453" s="5"/>
      <c r="W8453" s="5"/>
      <c r="X8453" s="5"/>
      <c r="Y8453" s="5"/>
      <c r="Z8453" s="5"/>
      <c r="AA8453" s="5"/>
      <c r="AB8453" s="5"/>
      <c r="AC8453" s="5"/>
      <c r="AD8453" s="5"/>
      <c r="AE8453" s="5"/>
      <c r="AF8453" s="5"/>
      <c r="AG8453" s="5"/>
      <c r="AH8453" s="5"/>
      <c r="AI8453" s="5"/>
      <c r="AJ8453" s="5"/>
    </row>
    <row r="8454" spans="11:36">
      <c r="K8454" s="5"/>
      <c r="L8454" s="5"/>
      <c r="M8454" s="5"/>
      <c r="N8454" s="5"/>
      <c r="O8454" s="5"/>
      <c r="P8454" s="5"/>
      <c r="Q8454" s="5"/>
      <c r="R8454" s="5"/>
      <c r="S8454" s="5"/>
      <c r="T8454" s="5"/>
      <c r="U8454" s="5"/>
      <c r="V8454" s="5"/>
      <c r="W8454" s="5"/>
      <c r="X8454" s="5"/>
      <c r="Y8454" s="5"/>
      <c r="Z8454" s="5"/>
      <c r="AA8454" s="5"/>
      <c r="AB8454" s="5"/>
      <c r="AC8454" s="5"/>
      <c r="AD8454" s="5"/>
      <c r="AE8454" s="5"/>
      <c r="AF8454" s="5"/>
      <c r="AG8454" s="5"/>
      <c r="AH8454" s="5"/>
      <c r="AI8454" s="5"/>
      <c r="AJ8454" s="5"/>
    </row>
    <row r="8455" spans="11:36">
      <c r="K8455" s="5"/>
      <c r="L8455" s="5"/>
      <c r="M8455" s="5"/>
      <c r="N8455" s="5"/>
      <c r="O8455" s="5"/>
      <c r="P8455" s="5"/>
      <c r="Q8455" s="5"/>
      <c r="R8455" s="5"/>
      <c r="S8455" s="5"/>
      <c r="T8455" s="5"/>
      <c r="U8455" s="5"/>
      <c r="V8455" s="5"/>
      <c r="W8455" s="5"/>
      <c r="X8455" s="5"/>
      <c r="Y8455" s="5"/>
      <c r="Z8455" s="5"/>
      <c r="AA8455" s="5"/>
      <c r="AB8455" s="5"/>
      <c r="AC8455" s="5"/>
      <c r="AD8455" s="5"/>
      <c r="AE8455" s="5"/>
      <c r="AF8455" s="5"/>
      <c r="AG8455" s="5"/>
      <c r="AH8455" s="5"/>
      <c r="AI8455" s="5"/>
      <c r="AJ8455" s="5"/>
    </row>
    <row r="8456" spans="11:36">
      <c r="K8456" s="5"/>
      <c r="L8456" s="5"/>
      <c r="M8456" s="5"/>
      <c r="N8456" s="5"/>
      <c r="O8456" s="5"/>
      <c r="P8456" s="5"/>
      <c r="Q8456" s="5"/>
      <c r="R8456" s="5"/>
      <c r="S8456" s="5"/>
      <c r="T8456" s="5"/>
      <c r="U8456" s="5"/>
      <c r="V8456" s="5"/>
      <c r="W8456" s="5"/>
      <c r="X8456" s="5"/>
      <c r="Y8456" s="5"/>
      <c r="Z8456" s="5"/>
      <c r="AA8456" s="5"/>
      <c r="AB8456" s="5"/>
      <c r="AC8456" s="5"/>
      <c r="AD8456" s="5"/>
      <c r="AE8456" s="5"/>
      <c r="AF8456" s="5"/>
      <c r="AG8456" s="5"/>
      <c r="AH8456" s="5"/>
      <c r="AI8456" s="5"/>
      <c r="AJ8456" s="5"/>
    </row>
    <row r="8457" spans="11:36">
      <c r="K8457" s="5"/>
      <c r="L8457" s="5"/>
      <c r="M8457" s="5"/>
      <c r="N8457" s="5"/>
      <c r="O8457" s="5"/>
      <c r="P8457" s="5"/>
      <c r="Q8457" s="5"/>
      <c r="R8457" s="5"/>
      <c r="S8457" s="5"/>
      <c r="T8457" s="5"/>
      <c r="U8457" s="5"/>
      <c r="V8457" s="5"/>
      <c r="W8457" s="5"/>
      <c r="X8457" s="5"/>
      <c r="Y8457" s="5"/>
      <c r="Z8457" s="5"/>
      <c r="AA8457" s="5"/>
      <c r="AB8457" s="5"/>
      <c r="AC8457" s="5"/>
      <c r="AD8457" s="5"/>
      <c r="AE8457" s="5"/>
      <c r="AF8457" s="5"/>
      <c r="AG8457" s="5"/>
      <c r="AH8457" s="5"/>
      <c r="AI8457" s="5"/>
      <c r="AJ8457" s="5"/>
    </row>
    <row r="8458" spans="11:36">
      <c r="K8458" s="5"/>
      <c r="L8458" s="5"/>
      <c r="M8458" s="5"/>
      <c r="N8458" s="5"/>
      <c r="O8458" s="5"/>
      <c r="P8458" s="5"/>
      <c r="Q8458" s="5"/>
      <c r="R8458" s="5"/>
      <c r="S8458" s="5"/>
      <c r="T8458" s="5"/>
      <c r="U8458" s="5"/>
      <c r="V8458" s="5"/>
      <c r="W8458" s="5"/>
      <c r="X8458" s="5"/>
      <c r="Y8458" s="5"/>
      <c r="Z8458" s="5"/>
      <c r="AA8458" s="5"/>
      <c r="AB8458" s="5"/>
      <c r="AC8458" s="5"/>
      <c r="AD8458" s="5"/>
      <c r="AE8458" s="5"/>
      <c r="AF8458" s="5"/>
      <c r="AG8458" s="5"/>
      <c r="AH8458" s="5"/>
      <c r="AI8458" s="5"/>
      <c r="AJ8458" s="5"/>
    </row>
    <row r="8459" spans="11:36">
      <c r="K8459" s="5"/>
      <c r="L8459" s="5"/>
      <c r="M8459" s="5"/>
      <c r="N8459" s="5"/>
      <c r="O8459" s="5"/>
      <c r="P8459" s="5"/>
      <c r="Q8459" s="5"/>
      <c r="R8459" s="5"/>
      <c r="S8459" s="5"/>
      <c r="T8459" s="5"/>
      <c r="U8459" s="5"/>
      <c r="V8459" s="5"/>
      <c r="W8459" s="5"/>
      <c r="X8459" s="5"/>
      <c r="Y8459" s="5"/>
      <c r="Z8459" s="5"/>
      <c r="AA8459" s="5"/>
      <c r="AB8459" s="5"/>
      <c r="AC8459" s="5"/>
      <c r="AD8459" s="5"/>
      <c r="AE8459" s="5"/>
      <c r="AF8459" s="5"/>
      <c r="AG8459" s="5"/>
      <c r="AH8459" s="5"/>
      <c r="AI8459" s="5"/>
      <c r="AJ8459" s="5"/>
    </row>
    <row r="8460" spans="11:36">
      <c r="K8460" s="5"/>
      <c r="L8460" s="5"/>
      <c r="M8460" s="5"/>
      <c r="N8460" s="5"/>
      <c r="O8460" s="5"/>
      <c r="P8460" s="5"/>
      <c r="Q8460" s="5"/>
      <c r="R8460" s="5"/>
      <c r="S8460" s="5"/>
      <c r="T8460" s="5"/>
      <c r="U8460" s="5"/>
      <c r="V8460" s="5"/>
      <c r="W8460" s="5"/>
      <c r="X8460" s="5"/>
      <c r="Y8460" s="5"/>
      <c r="Z8460" s="5"/>
      <c r="AA8460" s="5"/>
      <c r="AB8460" s="5"/>
      <c r="AC8460" s="5"/>
      <c r="AD8460" s="5"/>
      <c r="AE8460" s="5"/>
      <c r="AF8460" s="5"/>
      <c r="AG8460" s="5"/>
      <c r="AH8460" s="5"/>
      <c r="AI8460" s="5"/>
      <c r="AJ8460" s="5"/>
    </row>
    <row r="8461" spans="11:36">
      <c r="K8461" s="5"/>
      <c r="L8461" s="5"/>
      <c r="M8461" s="5"/>
      <c r="N8461" s="5"/>
      <c r="O8461" s="5"/>
      <c r="P8461" s="5"/>
      <c r="Q8461" s="5"/>
      <c r="R8461" s="5"/>
      <c r="S8461" s="5"/>
      <c r="T8461" s="5"/>
      <c r="U8461" s="5"/>
      <c r="V8461" s="5"/>
      <c r="W8461" s="5"/>
      <c r="X8461" s="5"/>
      <c r="Y8461" s="5"/>
      <c r="Z8461" s="5"/>
      <c r="AA8461" s="5"/>
      <c r="AB8461" s="5"/>
      <c r="AC8461" s="5"/>
      <c r="AD8461" s="5"/>
      <c r="AE8461" s="5"/>
      <c r="AF8461" s="5"/>
      <c r="AG8461" s="5"/>
      <c r="AH8461" s="5"/>
      <c r="AI8461" s="5"/>
      <c r="AJ8461" s="5"/>
    </row>
    <row r="8462" spans="11:36">
      <c r="K8462" s="5"/>
      <c r="L8462" s="5"/>
      <c r="M8462" s="5"/>
      <c r="N8462" s="5"/>
      <c r="O8462" s="5"/>
      <c r="P8462" s="5"/>
      <c r="Q8462" s="5"/>
      <c r="R8462" s="5"/>
      <c r="S8462" s="5"/>
      <c r="T8462" s="5"/>
      <c r="U8462" s="5"/>
      <c r="V8462" s="5"/>
      <c r="W8462" s="5"/>
      <c r="X8462" s="5"/>
      <c r="Y8462" s="5"/>
      <c r="Z8462" s="5"/>
      <c r="AA8462" s="5"/>
      <c r="AB8462" s="5"/>
      <c r="AC8462" s="5"/>
      <c r="AD8462" s="5"/>
      <c r="AE8462" s="5"/>
      <c r="AF8462" s="5"/>
      <c r="AG8462" s="5"/>
      <c r="AH8462" s="5"/>
      <c r="AI8462" s="5"/>
      <c r="AJ8462" s="5"/>
    </row>
    <row r="8463" spans="11:36">
      <c r="K8463" s="5"/>
      <c r="L8463" s="5"/>
      <c r="M8463" s="5"/>
      <c r="N8463" s="5"/>
      <c r="O8463" s="5"/>
      <c r="P8463" s="5"/>
      <c r="Q8463" s="5"/>
      <c r="R8463" s="5"/>
      <c r="S8463" s="5"/>
      <c r="T8463" s="5"/>
      <c r="U8463" s="5"/>
      <c r="V8463" s="5"/>
      <c r="W8463" s="5"/>
      <c r="X8463" s="5"/>
      <c r="Y8463" s="5"/>
      <c r="Z8463" s="5"/>
      <c r="AA8463" s="5"/>
      <c r="AB8463" s="5"/>
      <c r="AC8463" s="5"/>
      <c r="AD8463" s="5"/>
      <c r="AE8463" s="5"/>
      <c r="AF8463" s="5"/>
      <c r="AG8463" s="5"/>
      <c r="AH8463" s="5"/>
      <c r="AI8463" s="5"/>
      <c r="AJ8463" s="5"/>
    </row>
    <row r="8464" spans="11:36">
      <c r="K8464" s="5"/>
      <c r="L8464" s="5"/>
      <c r="M8464" s="5"/>
      <c r="N8464" s="5"/>
      <c r="O8464" s="5"/>
      <c r="P8464" s="5"/>
      <c r="Q8464" s="5"/>
      <c r="R8464" s="5"/>
      <c r="S8464" s="5"/>
      <c r="T8464" s="5"/>
      <c r="U8464" s="5"/>
      <c r="V8464" s="5"/>
      <c r="W8464" s="5"/>
      <c r="X8464" s="5"/>
      <c r="Y8464" s="5"/>
      <c r="Z8464" s="5"/>
      <c r="AA8464" s="5"/>
      <c r="AB8464" s="5"/>
      <c r="AC8464" s="5"/>
      <c r="AD8464" s="5"/>
      <c r="AE8464" s="5"/>
      <c r="AF8464" s="5"/>
      <c r="AG8464" s="5"/>
      <c r="AH8464" s="5"/>
      <c r="AI8464" s="5"/>
      <c r="AJ8464" s="5"/>
    </row>
    <row r="8465" spans="11:36">
      <c r="K8465" s="5"/>
      <c r="L8465" s="5"/>
      <c r="M8465" s="5"/>
      <c r="N8465" s="5"/>
      <c r="O8465" s="5"/>
      <c r="P8465" s="5"/>
      <c r="Q8465" s="5"/>
      <c r="R8465" s="5"/>
      <c r="S8465" s="5"/>
      <c r="T8465" s="5"/>
      <c r="U8465" s="5"/>
      <c r="V8465" s="5"/>
      <c r="W8465" s="5"/>
      <c r="X8465" s="5"/>
      <c r="Y8465" s="5"/>
      <c r="Z8465" s="5"/>
      <c r="AA8465" s="5"/>
      <c r="AB8465" s="5"/>
      <c r="AC8465" s="5"/>
      <c r="AD8465" s="5"/>
      <c r="AE8465" s="5"/>
      <c r="AF8465" s="5"/>
      <c r="AG8465" s="5"/>
      <c r="AH8465" s="5"/>
      <c r="AI8465" s="5"/>
      <c r="AJ8465" s="5"/>
    </row>
    <row r="8466" spans="11:36">
      <c r="K8466" s="5"/>
      <c r="L8466" s="5"/>
      <c r="M8466" s="5"/>
      <c r="N8466" s="5"/>
      <c r="O8466" s="5"/>
      <c r="P8466" s="5"/>
      <c r="Q8466" s="5"/>
      <c r="R8466" s="5"/>
      <c r="S8466" s="5"/>
      <c r="T8466" s="5"/>
      <c r="U8466" s="5"/>
      <c r="V8466" s="5"/>
      <c r="W8466" s="5"/>
      <c r="X8466" s="5"/>
      <c r="Y8466" s="5"/>
      <c r="Z8466" s="5"/>
      <c r="AA8466" s="5"/>
      <c r="AB8466" s="5"/>
      <c r="AC8466" s="5"/>
      <c r="AD8466" s="5"/>
      <c r="AE8466" s="5"/>
      <c r="AF8466" s="5"/>
      <c r="AG8466" s="5"/>
      <c r="AH8466" s="5"/>
      <c r="AI8466" s="5"/>
      <c r="AJ8466" s="5"/>
    </row>
    <row r="8467" spans="11:36">
      <c r="K8467" s="5"/>
      <c r="L8467" s="5"/>
      <c r="M8467" s="5"/>
      <c r="N8467" s="5"/>
      <c r="O8467" s="5"/>
      <c r="P8467" s="5"/>
      <c r="Q8467" s="5"/>
      <c r="R8467" s="5"/>
      <c r="S8467" s="5"/>
      <c r="T8467" s="5"/>
      <c r="U8467" s="5"/>
      <c r="V8467" s="5"/>
      <c r="W8467" s="5"/>
      <c r="X8467" s="5"/>
      <c r="Y8467" s="5"/>
      <c r="Z8467" s="5"/>
      <c r="AA8467" s="5"/>
      <c r="AB8467" s="5"/>
      <c r="AC8467" s="5"/>
      <c r="AD8467" s="5"/>
      <c r="AE8467" s="5"/>
      <c r="AF8467" s="5"/>
      <c r="AG8467" s="5"/>
      <c r="AH8467" s="5"/>
      <c r="AI8467" s="5"/>
      <c r="AJ8467" s="5"/>
    </row>
    <row r="8468" spans="11:36">
      <c r="K8468" s="5"/>
      <c r="L8468" s="5"/>
      <c r="M8468" s="5"/>
      <c r="N8468" s="5"/>
      <c r="O8468" s="5"/>
      <c r="P8468" s="5"/>
      <c r="Q8468" s="5"/>
      <c r="R8468" s="5"/>
      <c r="S8468" s="5"/>
      <c r="T8468" s="5"/>
      <c r="U8468" s="5"/>
      <c r="V8468" s="5"/>
      <c r="W8468" s="5"/>
      <c r="X8468" s="5"/>
      <c r="Y8468" s="5"/>
      <c r="Z8468" s="5"/>
      <c r="AA8468" s="5"/>
      <c r="AB8468" s="5"/>
      <c r="AC8468" s="5"/>
      <c r="AD8468" s="5"/>
      <c r="AE8468" s="5"/>
      <c r="AF8468" s="5"/>
      <c r="AG8468" s="5"/>
      <c r="AH8468" s="5"/>
      <c r="AI8468" s="5"/>
      <c r="AJ8468" s="5"/>
    </row>
    <row r="8469" spans="11:36">
      <c r="K8469" s="5"/>
      <c r="L8469" s="5"/>
      <c r="M8469" s="5"/>
      <c r="N8469" s="5"/>
      <c r="O8469" s="5"/>
      <c r="P8469" s="5"/>
      <c r="Q8469" s="5"/>
      <c r="R8469" s="5"/>
      <c r="S8469" s="5"/>
      <c r="T8469" s="5"/>
      <c r="U8469" s="5"/>
      <c r="V8469" s="5"/>
      <c r="W8469" s="5"/>
      <c r="X8469" s="5"/>
      <c r="Y8469" s="5"/>
      <c r="Z8469" s="5"/>
      <c r="AA8469" s="5"/>
      <c r="AB8469" s="5"/>
      <c r="AC8469" s="5"/>
      <c r="AD8469" s="5"/>
      <c r="AE8469" s="5"/>
      <c r="AF8469" s="5"/>
      <c r="AG8469" s="5"/>
      <c r="AH8469" s="5"/>
      <c r="AI8469" s="5"/>
      <c r="AJ8469" s="5"/>
    </row>
    <row r="8470" spans="11:36">
      <c r="K8470" s="5"/>
      <c r="L8470" s="5"/>
      <c r="M8470" s="5"/>
      <c r="N8470" s="5"/>
      <c r="O8470" s="5"/>
      <c r="P8470" s="5"/>
      <c r="Q8470" s="5"/>
      <c r="R8470" s="5"/>
      <c r="S8470" s="5"/>
      <c r="T8470" s="5"/>
      <c r="U8470" s="5"/>
      <c r="V8470" s="5"/>
      <c r="W8470" s="5"/>
      <c r="X8470" s="5"/>
      <c r="Y8470" s="5"/>
      <c r="Z8470" s="5"/>
      <c r="AA8470" s="5"/>
      <c r="AB8470" s="5"/>
      <c r="AC8470" s="5"/>
      <c r="AD8470" s="5"/>
      <c r="AE8470" s="5"/>
      <c r="AF8470" s="5"/>
      <c r="AG8470" s="5"/>
      <c r="AH8470" s="5"/>
      <c r="AI8470" s="5"/>
      <c r="AJ8470" s="5"/>
    </row>
    <row r="8471" spans="11:36">
      <c r="K8471" s="5"/>
      <c r="L8471" s="5"/>
      <c r="M8471" s="5"/>
      <c r="N8471" s="5"/>
      <c r="O8471" s="5"/>
      <c r="P8471" s="5"/>
      <c r="Q8471" s="5"/>
      <c r="R8471" s="5"/>
      <c r="S8471" s="5"/>
      <c r="T8471" s="5"/>
      <c r="U8471" s="5"/>
      <c r="V8471" s="5"/>
      <c r="W8471" s="5"/>
      <c r="X8471" s="5"/>
      <c r="Y8471" s="5"/>
      <c r="Z8471" s="5"/>
      <c r="AA8471" s="5"/>
      <c r="AB8471" s="5"/>
      <c r="AC8471" s="5"/>
      <c r="AD8471" s="5"/>
      <c r="AE8471" s="5"/>
      <c r="AF8471" s="5"/>
      <c r="AG8471" s="5"/>
      <c r="AH8471" s="5"/>
      <c r="AI8471" s="5"/>
      <c r="AJ8471" s="5"/>
    </row>
    <row r="8472" spans="11:36">
      <c r="K8472" s="5"/>
      <c r="L8472" s="5"/>
      <c r="M8472" s="5"/>
      <c r="N8472" s="5"/>
      <c r="O8472" s="5"/>
      <c r="P8472" s="5"/>
      <c r="Q8472" s="5"/>
      <c r="R8472" s="5"/>
      <c r="S8472" s="5"/>
      <c r="T8472" s="5"/>
      <c r="U8472" s="5"/>
      <c r="V8472" s="5"/>
      <c r="W8472" s="5"/>
      <c r="X8472" s="5"/>
      <c r="Y8472" s="5"/>
      <c r="Z8472" s="5"/>
      <c r="AA8472" s="5"/>
      <c r="AB8472" s="5"/>
      <c r="AC8472" s="5"/>
      <c r="AD8472" s="5"/>
      <c r="AE8472" s="5"/>
      <c r="AF8472" s="5"/>
      <c r="AG8472" s="5"/>
      <c r="AH8472" s="5"/>
      <c r="AI8472" s="5"/>
      <c r="AJ8472" s="5"/>
    </row>
    <row r="8473" spans="11:36">
      <c r="K8473" s="5"/>
      <c r="L8473" s="5"/>
      <c r="M8473" s="5"/>
      <c r="N8473" s="5"/>
      <c r="O8473" s="5"/>
      <c r="P8473" s="5"/>
      <c r="Q8473" s="5"/>
      <c r="R8473" s="5"/>
      <c r="S8473" s="5"/>
      <c r="T8473" s="5"/>
      <c r="U8473" s="5"/>
      <c r="V8473" s="5"/>
      <c r="W8473" s="5"/>
      <c r="X8473" s="5"/>
      <c r="Y8473" s="5"/>
      <c r="Z8473" s="5"/>
      <c r="AA8473" s="5"/>
      <c r="AB8473" s="5"/>
      <c r="AC8473" s="5"/>
      <c r="AD8473" s="5"/>
      <c r="AE8473" s="5"/>
      <c r="AF8473" s="5"/>
      <c r="AG8473" s="5"/>
      <c r="AH8473" s="5"/>
      <c r="AI8473" s="5"/>
      <c r="AJ8473" s="5"/>
    </row>
    <row r="8474" spans="11:36">
      <c r="K8474" s="5"/>
      <c r="L8474" s="5"/>
      <c r="M8474" s="5"/>
      <c r="N8474" s="5"/>
      <c r="O8474" s="5"/>
      <c r="P8474" s="5"/>
      <c r="Q8474" s="5"/>
      <c r="R8474" s="5"/>
      <c r="S8474" s="5"/>
      <c r="T8474" s="5"/>
      <c r="U8474" s="5"/>
      <c r="V8474" s="5"/>
      <c r="W8474" s="5"/>
      <c r="X8474" s="5"/>
      <c r="Y8474" s="5"/>
      <c r="Z8474" s="5"/>
      <c r="AA8474" s="5"/>
      <c r="AB8474" s="5"/>
      <c r="AC8474" s="5"/>
      <c r="AD8474" s="5"/>
      <c r="AE8474" s="5"/>
      <c r="AF8474" s="5"/>
      <c r="AG8474" s="5"/>
      <c r="AH8474" s="5"/>
      <c r="AI8474" s="5"/>
      <c r="AJ8474" s="5"/>
    </row>
    <row r="8475" spans="11:36">
      <c r="K8475" s="5"/>
      <c r="L8475" s="5"/>
      <c r="M8475" s="5"/>
      <c r="N8475" s="5"/>
      <c r="O8475" s="5"/>
      <c r="P8475" s="5"/>
      <c r="Q8475" s="5"/>
      <c r="R8475" s="5"/>
      <c r="S8475" s="5"/>
      <c r="T8475" s="5"/>
      <c r="U8475" s="5"/>
      <c r="V8475" s="5"/>
      <c r="W8475" s="5"/>
      <c r="X8475" s="5"/>
      <c r="Y8475" s="5"/>
      <c r="Z8475" s="5"/>
      <c r="AA8475" s="5"/>
      <c r="AB8475" s="5"/>
      <c r="AC8475" s="5"/>
      <c r="AD8475" s="5"/>
      <c r="AE8475" s="5"/>
      <c r="AF8475" s="5"/>
      <c r="AG8475" s="5"/>
      <c r="AH8475" s="5"/>
      <c r="AI8475" s="5"/>
      <c r="AJ8475" s="5"/>
    </row>
    <row r="8476" spans="11:36">
      <c r="K8476" s="5"/>
      <c r="L8476" s="5"/>
      <c r="M8476" s="5"/>
      <c r="N8476" s="5"/>
      <c r="O8476" s="5"/>
      <c r="P8476" s="5"/>
      <c r="Q8476" s="5"/>
      <c r="R8476" s="5"/>
      <c r="S8476" s="5"/>
      <c r="T8476" s="5"/>
      <c r="U8476" s="5"/>
      <c r="V8476" s="5"/>
      <c r="W8476" s="5"/>
      <c r="X8476" s="5"/>
      <c r="Y8476" s="5"/>
      <c r="Z8476" s="5"/>
      <c r="AA8476" s="5"/>
      <c r="AB8476" s="5"/>
      <c r="AC8476" s="5"/>
      <c r="AD8476" s="5"/>
      <c r="AE8476" s="5"/>
      <c r="AF8476" s="5"/>
      <c r="AG8476" s="5"/>
      <c r="AH8476" s="5"/>
      <c r="AI8476" s="5"/>
      <c r="AJ8476" s="5"/>
    </row>
    <row r="8477" spans="11:36">
      <c r="K8477" s="5"/>
      <c r="L8477" s="5"/>
      <c r="M8477" s="5"/>
      <c r="N8477" s="5"/>
      <c r="O8477" s="5"/>
      <c r="P8477" s="5"/>
      <c r="Q8477" s="5"/>
      <c r="R8477" s="5"/>
      <c r="S8477" s="5"/>
      <c r="T8477" s="5"/>
      <c r="U8477" s="5"/>
      <c r="V8477" s="5"/>
      <c r="W8477" s="5"/>
      <c r="X8477" s="5"/>
      <c r="Y8477" s="5"/>
      <c r="Z8477" s="5"/>
      <c r="AA8477" s="5"/>
      <c r="AB8477" s="5"/>
      <c r="AC8477" s="5"/>
      <c r="AD8477" s="5"/>
      <c r="AE8477" s="5"/>
      <c r="AF8477" s="5"/>
      <c r="AG8477" s="5"/>
      <c r="AH8477" s="5"/>
      <c r="AI8477" s="5"/>
      <c r="AJ8477" s="5"/>
    </row>
    <row r="8478" spans="11:36">
      <c r="K8478" s="5"/>
      <c r="L8478" s="5"/>
      <c r="M8478" s="5"/>
      <c r="N8478" s="5"/>
      <c r="O8478" s="5"/>
      <c r="P8478" s="5"/>
      <c r="Q8478" s="5"/>
      <c r="R8478" s="5"/>
      <c r="S8478" s="5"/>
      <c r="T8478" s="5"/>
      <c r="U8478" s="5"/>
      <c r="V8478" s="5"/>
      <c r="W8478" s="5"/>
      <c r="X8478" s="5"/>
      <c r="Y8478" s="5"/>
      <c r="Z8478" s="5"/>
      <c r="AA8478" s="5"/>
      <c r="AB8478" s="5"/>
      <c r="AC8478" s="5"/>
      <c r="AD8478" s="5"/>
      <c r="AE8478" s="5"/>
      <c r="AF8478" s="5"/>
      <c r="AG8478" s="5"/>
      <c r="AH8478" s="5"/>
      <c r="AI8478" s="5"/>
      <c r="AJ8478" s="5"/>
    </row>
    <row r="8479" spans="11:36">
      <c r="K8479" s="5"/>
      <c r="L8479" s="5"/>
      <c r="M8479" s="5"/>
      <c r="N8479" s="5"/>
      <c r="O8479" s="5"/>
      <c r="P8479" s="5"/>
      <c r="Q8479" s="5"/>
      <c r="R8479" s="5"/>
      <c r="S8479" s="5"/>
      <c r="T8479" s="5"/>
      <c r="U8479" s="5"/>
      <c r="V8479" s="5"/>
      <c r="W8479" s="5"/>
      <c r="X8479" s="5"/>
      <c r="Y8479" s="5"/>
      <c r="Z8479" s="5"/>
      <c r="AA8479" s="5"/>
      <c r="AB8479" s="5"/>
      <c r="AC8479" s="5"/>
      <c r="AD8479" s="5"/>
      <c r="AE8479" s="5"/>
      <c r="AF8479" s="5"/>
      <c r="AG8479" s="5"/>
      <c r="AH8479" s="5"/>
      <c r="AI8479" s="5"/>
      <c r="AJ8479" s="5"/>
    </row>
    <row r="8480" spans="11:36">
      <c r="K8480" s="5"/>
      <c r="L8480" s="5"/>
      <c r="M8480" s="5"/>
      <c r="N8480" s="5"/>
      <c r="O8480" s="5"/>
      <c r="P8480" s="5"/>
      <c r="Q8480" s="5"/>
      <c r="R8480" s="5"/>
      <c r="S8480" s="5"/>
      <c r="T8480" s="5"/>
      <c r="U8480" s="5"/>
      <c r="V8480" s="5"/>
      <c r="W8480" s="5"/>
      <c r="X8480" s="5"/>
      <c r="Y8480" s="5"/>
      <c r="Z8480" s="5"/>
      <c r="AA8480" s="5"/>
      <c r="AB8480" s="5"/>
      <c r="AC8480" s="5"/>
      <c r="AD8480" s="5"/>
      <c r="AE8480" s="5"/>
      <c r="AF8480" s="5"/>
      <c r="AG8480" s="5"/>
      <c r="AH8480" s="5"/>
      <c r="AI8480" s="5"/>
      <c r="AJ8480" s="5"/>
    </row>
    <row r="8481" spans="11:36">
      <c r="K8481" s="5"/>
      <c r="L8481" s="5"/>
      <c r="M8481" s="5"/>
      <c r="N8481" s="5"/>
      <c r="O8481" s="5"/>
      <c r="P8481" s="5"/>
      <c r="Q8481" s="5"/>
      <c r="R8481" s="5"/>
      <c r="S8481" s="5"/>
      <c r="T8481" s="5"/>
      <c r="U8481" s="5"/>
      <c r="V8481" s="5"/>
      <c r="W8481" s="5"/>
      <c r="X8481" s="5"/>
      <c r="Y8481" s="5"/>
      <c r="Z8481" s="5"/>
      <c r="AA8481" s="5"/>
      <c r="AB8481" s="5"/>
      <c r="AC8481" s="5"/>
      <c r="AD8481" s="5"/>
      <c r="AE8481" s="5"/>
      <c r="AF8481" s="5"/>
      <c r="AG8481" s="5"/>
      <c r="AH8481" s="5"/>
      <c r="AI8481" s="5"/>
      <c r="AJ8481" s="5"/>
    </row>
    <row r="8482" spans="11:36">
      <c r="K8482" s="5"/>
      <c r="L8482" s="5"/>
      <c r="M8482" s="5"/>
      <c r="N8482" s="5"/>
      <c r="O8482" s="5"/>
      <c r="P8482" s="5"/>
      <c r="Q8482" s="5"/>
      <c r="R8482" s="5"/>
      <c r="S8482" s="5"/>
      <c r="T8482" s="5"/>
      <c r="U8482" s="5"/>
      <c r="V8482" s="5"/>
      <c r="W8482" s="5"/>
      <c r="X8482" s="5"/>
      <c r="Y8482" s="5"/>
      <c r="Z8482" s="5"/>
      <c r="AA8482" s="5"/>
      <c r="AB8482" s="5"/>
      <c r="AC8482" s="5"/>
      <c r="AD8482" s="5"/>
      <c r="AE8482" s="5"/>
      <c r="AF8482" s="5"/>
      <c r="AG8482" s="5"/>
      <c r="AH8482" s="5"/>
      <c r="AI8482" s="5"/>
      <c r="AJ8482" s="5"/>
    </row>
    <row r="8483" spans="11:36">
      <c r="K8483" s="5"/>
      <c r="L8483" s="5"/>
      <c r="M8483" s="5"/>
      <c r="N8483" s="5"/>
      <c r="O8483" s="5"/>
      <c r="P8483" s="5"/>
      <c r="Q8483" s="5"/>
      <c r="R8483" s="5"/>
      <c r="S8483" s="5"/>
      <c r="T8483" s="5"/>
      <c r="U8483" s="5"/>
      <c r="V8483" s="5"/>
      <c r="W8483" s="5"/>
      <c r="X8483" s="5"/>
      <c r="Y8483" s="5"/>
      <c r="Z8483" s="5"/>
      <c r="AA8483" s="5"/>
      <c r="AB8483" s="5"/>
      <c r="AC8483" s="5"/>
      <c r="AD8483" s="5"/>
      <c r="AE8483" s="5"/>
      <c r="AF8483" s="5"/>
      <c r="AG8483" s="5"/>
      <c r="AH8483" s="5"/>
      <c r="AI8483" s="5"/>
      <c r="AJ8483" s="5"/>
    </row>
    <row r="8484" spans="11:36">
      <c r="K8484" s="5"/>
      <c r="L8484" s="5"/>
      <c r="M8484" s="5"/>
      <c r="N8484" s="5"/>
      <c r="O8484" s="5"/>
      <c r="P8484" s="5"/>
      <c r="Q8484" s="5"/>
      <c r="R8484" s="5"/>
      <c r="S8484" s="5"/>
      <c r="T8484" s="5"/>
      <c r="U8484" s="5"/>
      <c r="V8484" s="5"/>
      <c r="W8484" s="5"/>
      <c r="X8484" s="5"/>
      <c r="Y8484" s="5"/>
      <c r="Z8484" s="5"/>
      <c r="AA8484" s="5"/>
      <c r="AB8484" s="5"/>
      <c r="AC8484" s="5"/>
      <c r="AD8484" s="5"/>
      <c r="AE8484" s="5"/>
      <c r="AF8484" s="5"/>
      <c r="AG8484" s="5"/>
      <c r="AH8484" s="5"/>
      <c r="AI8484" s="5"/>
      <c r="AJ8484" s="5"/>
    </row>
    <row r="8485" spans="11:36">
      <c r="K8485" s="5"/>
      <c r="L8485" s="5"/>
      <c r="M8485" s="5"/>
      <c r="N8485" s="5"/>
      <c r="O8485" s="5"/>
      <c r="P8485" s="5"/>
      <c r="Q8485" s="5"/>
      <c r="R8485" s="5"/>
      <c r="S8485" s="5"/>
      <c r="T8485" s="5"/>
      <c r="U8485" s="5"/>
      <c r="V8485" s="5"/>
      <c r="W8485" s="5"/>
      <c r="X8485" s="5"/>
      <c r="Y8485" s="5"/>
      <c r="Z8485" s="5"/>
      <c r="AA8485" s="5"/>
      <c r="AB8485" s="5"/>
      <c r="AC8485" s="5"/>
      <c r="AD8485" s="5"/>
      <c r="AE8485" s="5"/>
      <c r="AF8485" s="5"/>
      <c r="AG8485" s="5"/>
      <c r="AH8485" s="5"/>
      <c r="AI8485" s="5"/>
      <c r="AJ8485" s="5"/>
    </row>
    <row r="8486" spans="11:36">
      <c r="K8486" s="5"/>
      <c r="L8486" s="5"/>
      <c r="M8486" s="5"/>
      <c r="N8486" s="5"/>
      <c r="O8486" s="5"/>
      <c r="P8486" s="5"/>
      <c r="Q8486" s="5"/>
      <c r="R8486" s="5"/>
      <c r="S8486" s="5"/>
      <c r="T8486" s="5"/>
      <c r="U8486" s="5"/>
      <c r="V8486" s="5"/>
      <c r="W8486" s="5"/>
      <c r="X8486" s="5"/>
      <c r="Y8486" s="5"/>
      <c r="Z8486" s="5"/>
      <c r="AA8486" s="5"/>
      <c r="AB8486" s="5"/>
      <c r="AC8486" s="5"/>
      <c r="AD8486" s="5"/>
      <c r="AE8486" s="5"/>
      <c r="AF8486" s="5"/>
      <c r="AG8486" s="5"/>
      <c r="AH8486" s="5"/>
      <c r="AI8486" s="5"/>
      <c r="AJ8486" s="5"/>
    </row>
    <row r="8487" spans="11:36">
      <c r="K8487" s="5"/>
      <c r="L8487" s="5"/>
      <c r="M8487" s="5"/>
      <c r="N8487" s="5"/>
      <c r="O8487" s="5"/>
      <c r="P8487" s="5"/>
      <c r="Q8487" s="5"/>
      <c r="R8487" s="5"/>
      <c r="S8487" s="5"/>
      <c r="T8487" s="5"/>
      <c r="U8487" s="5"/>
      <c r="V8487" s="5"/>
      <c r="W8487" s="5"/>
      <c r="X8487" s="5"/>
      <c r="Y8487" s="5"/>
      <c r="Z8487" s="5"/>
      <c r="AA8487" s="5"/>
      <c r="AB8487" s="5"/>
      <c r="AC8487" s="5"/>
      <c r="AD8487" s="5"/>
      <c r="AE8487" s="5"/>
      <c r="AF8487" s="5"/>
      <c r="AG8487" s="5"/>
      <c r="AH8487" s="5"/>
      <c r="AI8487" s="5"/>
      <c r="AJ8487" s="5"/>
    </row>
    <row r="8488" spans="11:36">
      <c r="K8488" s="5"/>
      <c r="L8488" s="5"/>
      <c r="M8488" s="5"/>
      <c r="N8488" s="5"/>
      <c r="O8488" s="5"/>
      <c r="P8488" s="5"/>
      <c r="Q8488" s="5"/>
      <c r="R8488" s="5"/>
      <c r="S8488" s="5"/>
      <c r="T8488" s="5"/>
      <c r="U8488" s="5"/>
      <c r="V8488" s="5"/>
      <c r="W8488" s="5"/>
      <c r="X8488" s="5"/>
      <c r="Y8488" s="5"/>
      <c r="Z8488" s="5"/>
      <c r="AA8488" s="5"/>
      <c r="AB8488" s="5"/>
      <c r="AC8488" s="5"/>
      <c r="AD8488" s="5"/>
      <c r="AE8488" s="5"/>
      <c r="AF8488" s="5"/>
      <c r="AG8488" s="5"/>
      <c r="AH8488" s="5"/>
      <c r="AI8488" s="5"/>
      <c r="AJ8488" s="5"/>
    </row>
    <row r="8489" spans="11:36">
      <c r="K8489" s="5"/>
      <c r="L8489" s="5"/>
      <c r="M8489" s="5"/>
      <c r="N8489" s="5"/>
      <c r="O8489" s="5"/>
      <c r="P8489" s="5"/>
      <c r="Q8489" s="5"/>
      <c r="R8489" s="5"/>
      <c r="S8489" s="5"/>
      <c r="T8489" s="5"/>
      <c r="U8489" s="5"/>
      <c r="V8489" s="5"/>
      <c r="W8489" s="5"/>
      <c r="X8489" s="5"/>
      <c r="Y8489" s="5"/>
      <c r="Z8489" s="5"/>
      <c r="AA8489" s="5"/>
      <c r="AB8489" s="5"/>
      <c r="AC8489" s="5"/>
      <c r="AD8489" s="5"/>
      <c r="AE8489" s="5"/>
      <c r="AF8489" s="5"/>
      <c r="AG8489" s="5"/>
      <c r="AH8489" s="5"/>
      <c r="AI8489" s="5"/>
      <c r="AJ8489" s="5"/>
    </row>
    <row r="8490" spans="11:36">
      <c r="K8490" s="5"/>
      <c r="L8490" s="5"/>
      <c r="M8490" s="5"/>
      <c r="N8490" s="5"/>
      <c r="O8490" s="5"/>
      <c r="P8490" s="5"/>
      <c r="Q8490" s="5"/>
      <c r="R8490" s="5"/>
      <c r="S8490" s="5"/>
      <c r="T8490" s="5"/>
      <c r="U8490" s="5"/>
      <c r="V8490" s="5"/>
      <c r="W8490" s="5"/>
      <c r="X8490" s="5"/>
      <c r="Y8490" s="5"/>
      <c r="Z8490" s="5"/>
      <c r="AA8490" s="5"/>
      <c r="AB8490" s="5"/>
      <c r="AC8490" s="5"/>
      <c r="AD8490" s="5"/>
      <c r="AE8490" s="5"/>
      <c r="AF8490" s="5"/>
      <c r="AG8490" s="5"/>
      <c r="AH8490" s="5"/>
      <c r="AI8490" s="5"/>
      <c r="AJ8490" s="5"/>
    </row>
    <row r="8491" spans="11:36">
      <c r="K8491" s="5"/>
      <c r="L8491" s="5"/>
      <c r="M8491" s="5"/>
      <c r="N8491" s="5"/>
      <c r="O8491" s="5"/>
      <c r="P8491" s="5"/>
      <c r="Q8491" s="5"/>
      <c r="R8491" s="5"/>
      <c r="S8491" s="5"/>
      <c r="T8491" s="5"/>
      <c r="U8491" s="5"/>
      <c r="V8491" s="5"/>
      <c r="W8491" s="5"/>
      <c r="X8491" s="5"/>
      <c r="Y8491" s="5"/>
      <c r="Z8491" s="5"/>
      <c r="AA8491" s="5"/>
      <c r="AB8491" s="5"/>
      <c r="AC8491" s="5"/>
      <c r="AD8491" s="5"/>
      <c r="AE8491" s="5"/>
      <c r="AF8491" s="5"/>
      <c r="AG8491" s="5"/>
      <c r="AH8491" s="5"/>
      <c r="AI8491" s="5"/>
      <c r="AJ8491" s="5"/>
    </row>
    <row r="8492" spans="11:36">
      <c r="K8492" s="5"/>
      <c r="L8492" s="5"/>
      <c r="M8492" s="5"/>
      <c r="N8492" s="5"/>
      <c r="O8492" s="5"/>
      <c r="P8492" s="5"/>
      <c r="Q8492" s="5"/>
      <c r="R8492" s="5"/>
      <c r="S8492" s="5"/>
      <c r="T8492" s="5"/>
      <c r="U8492" s="5"/>
      <c r="V8492" s="5"/>
      <c r="W8492" s="5"/>
      <c r="X8492" s="5"/>
      <c r="Y8492" s="5"/>
      <c r="Z8492" s="5"/>
      <c r="AA8492" s="5"/>
      <c r="AB8492" s="5"/>
      <c r="AC8492" s="5"/>
      <c r="AD8492" s="5"/>
      <c r="AE8492" s="5"/>
      <c r="AF8492" s="5"/>
      <c r="AG8492" s="5"/>
      <c r="AH8492" s="5"/>
      <c r="AI8492" s="5"/>
      <c r="AJ8492" s="5"/>
    </row>
    <row r="8493" spans="11:36">
      <c r="K8493" s="5"/>
      <c r="L8493" s="5"/>
      <c r="M8493" s="5"/>
      <c r="N8493" s="5"/>
      <c r="O8493" s="5"/>
      <c r="P8493" s="5"/>
      <c r="Q8493" s="5"/>
      <c r="R8493" s="5"/>
      <c r="S8493" s="5"/>
      <c r="T8493" s="5"/>
      <c r="U8493" s="5"/>
      <c r="V8493" s="5"/>
      <c r="W8493" s="5"/>
      <c r="X8493" s="5"/>
      <c r="Y8493" s="5"/>
      <c r="Z8493" s="5"/>
      <c r="AA8493" s="5"/>
      <c r="AB8493" s="5"/>
      <c r="AC8493" s="5"/>
      <c r="AD8493" s="5"/>
      <c r="AE8493" s="5"/>
      <c r="AF8493" s="5"/>
      <c r="AG8493" s="5"/>
      <c r="AH8493" s="5"/>
      <c r="AI8493" s="5"/>
      <c r="AJ8493" s="5"/>
    </row>
    <row r="8494" spans="11:36">
      <c r="K8494" s="5"/>
      <c r="L8494" s="5"/>
      <c r="M8494" s="5"/>
      <c r="N8494" s="5"/>
      <c r="O8494" s="5"/>
      <c r="P8494" s="5"/>
      <c r="Q8494" s="5"/>
      <c r="R8494" s="5"/>
      <c r="S8494" s="5"/>
      <c r="T8494" s="5"/>
      <c r="U8494" s="5"/>
      <c r="V8494" s="5"/>
      <c r="W8494" s="5"/>
      <c r="X8494" s="5"/>
      <c r="Y8494" s="5"/>
      <c r="Z8494" s="5"/>
      <c r="AA8494" s="5"/>
      <c r="AB8494" s="5"/>
      <c r="AC8494" s="5"/>
      <c r="AD8494" s="5"/>
      <c r="AE8494" s="5"/>
      <c r="AF8494" s="5"/>
      <c r="AG8494" s="5"/>
      <c r="AH8494" s="5"/>
      <c r="AI8494" s="5"/>
      <c r="AJ8494" s="5"/>
    </row>
    <row r="8495" spans="11:36">
      <c r="K8495" s="5"/>
      <c r="L8495" s="5"/>
      <c r="M8495" s="5"/>
      <c r="N8495" s="5"/>
      <c r="O8495" s="5"/>
      <c r="P8495" s="5"/>
      <c r="Q8495" s="5"/>
      <c r="R8495" s="5"/>
      <c r="S8495" s="5"/>
      <c r="T8495" s="5"/>
      <c r="U8495" s="5"/>
      <c r="V8495" s="5"/>
      <c r="W8495" s="5"/>
      <c r="X8495" s="5"/>
      <c r="Y8495" s="5"/>
      <c r="Z8495" s="5"/>
      <c r="AA8495" s="5"/>
      <c r="AB8495" s="5"/>
      <c r="AC8495" s="5"/>
      <c r="AD8495" s="5"/>
      <c r="AE8495" s="5"/>
      <c r="AF8495" s="5"/>
      <c r="AG8495" s="5"/>
      <c r="AH8495" s="5"/>
      <c r="AI8495" s="5"/>
      <c r="AJ8495" s="5"/>
    </row>
    <row r="8496" spans="11:36">
      <c r="K8496" s="5"/>
      <c r="L8496" s="5"/>
      <c r="M8496" s="5"/>
      <c r="N8496" s="5"/>
      <c r="O8496" s="5"/>
      <c r="P8496" s="5"/>
      <c r="Q8496" s="5"/>
      <c r="R8496" s="5"/>
      <c r="S8496" s="5"/>
      <c r="T8496" s="5"/>
      <c r="U8496" s="5"/>
      <c r="V8496" s="5"/>
      <c r="W8496" s="5"/>
      <c r="X8496" s="5"/>
      <c r="Y8496" s="5"/>
      <c r="Z8496" s="5"/>
      <c r="AA8496" s="5"/>
      <c r="AB8496" s="5"/>
      <c r="AC8496" s="5"/>
      <c r="AD8496" s="5"/>
      <c r="AE8496" s="5"/>
      <c r="AF8496" s="5"/>
      <c r="AG8496" s="5"/>
      <c r="AH8496" s="5"/>
      <c r="AI8496" s="5"/>
      <c r="AJ8496" s="5"/>
    </row>
    <row r="8497" spans="11:36">
      <c r="K8497" s="5"/>
      <c r="L8497" s="5"/>
      <c r="M8497" s="5"/>
      <c r="N8497" s="5"/>
      <c r="O8497" s="5"/>
      <c r="P8497" s="5"/>
      <c r="Q8497" s="5"/>
      <c r="R8497" s="5"/>
      <c r="S8497" s="5"/>
      <c r="T8497" s="5"/>
      <c r="U8497" s="5"/>
      <c r="V8497" s="5"/>
      <c r="W8497" s="5"/>
      <c r="X8497" s="5"/>
      <c r="Y8497" s="5"/>
      <c r="Z8497" s="5"/>
      <c r="AA8497" s="5"/>
      <c r="AB8497" s="5"/>
      <c r="AC8497" s="5"/>
      <c r="AD8497" s="5"/>
      <c r="AE8497" s="5"/>
      <c r="AF8497" s="5"/>
      <c r="AG8497" s="5"/>
      <c r="AH8497" s="5"/>
      <c r="AI8497" s="5"/>
      <c r="AJ8497" s="5"/>
    </row>
    <row r="8498" spans="11:36">
      <c r="K8498" s="5"/>
      <c r="L8498" s="5"/>
      <c r="M8498" s="5"/>
      <c r="N8498" s="5"/>
      <c r="O8498" s="5"/>
      <c r="P8498" s="5"/>
      <c r="Q8498" s="5"/>
      <c r="R8498" s="5"/>
      <c r="S8498" s="5"/>
      <c r="T8498" s="5"/>
      <c r="U8498" s="5"/>
      <c r="V8498" s="5"/>
      <c r="W8498" s="5"/>
      <c r="X8498" s="5"/>
      <c r="Y8498" s="5"/>
      <c r="Z8498" s="5"/>
      <c r="AA8498" s="5"/>
      <c r="AB8498" s="5"/>
      <c r="AC8498" s="5"/>
      <c r="AD8498" s="5"/>
      <c r="AE8498" s="5"/>
      <c r="AF8498" s="5"/>
      <c r="AG8498" s="5"/>
      <c r="AH8498" s="5"/>
      <c r="AI8498" s="5"/>
      <c r="AJ8498" s="5"/>
    </row>
    <row r="8499" spans="11:36">
      <c r="K8499" s="5"/>
      <c r="L8499" s="5"/>
      <c r="M8499" s="5"/>
      <c r="N8499" s="5"/>
      <c r="O8499" s="5"/>
      <c r="P8499" s="5"/>
      <c r="Q8499" s="5"/>
      <c r="R8499" s="5"/>
      <c r="S8499" s="5"/>
      <c r="T8499" s="5"/>
      <c r="U8499" s="5"/>
      <c r="V8499" s="5"/>
      <c r="W8499" s="5"/>
      <c r="X8499" s="5"/>
      <c r="Y8499" s="5"/>
      <c r="Z8499" s="5"/>
      <c r="AA8499" s="5"/>
      <c r="AB8499" s="5"/>
      <c r="AC8499" s="5"/>
      <c r="AD8499" s="5"/>
      <c r="AE8499" s="5"/>
      <c r="AF8499" s="5"/>
      <c r="AG8499" s="5"/>
      <c r="AH8499" s="5"/>
      <c r="AI8499" s="5"/>
      <c r="AJ8499" s="5"/>
    </row>
    <row r="8500" spans="11:36">
      <c r="K8500" s="5"/>
      <c r="L8500" s="5"/>
      <c r="M8500" s="5"/>
      <c r="N8500" s="5"/>
      <c r="O8500" s="5"/>
      <c r="P8500" s="5"/>
      <c r="Q8500" s="5"/>
      <c r="R8500" s="5"/>
      <c r="S8500" s="5"/>
      <c r="T8500" s="5"/>
      <c r="U8500" s="5"/>
      <c r="V8500" s="5"/>
      <c r="W8500" s="5"/>
      <c r="X8500" s="5"/>
      <c r="Y8500" s="5"/>
      <c r="Z8500" s="5"/>
      <c r="AA8500" s="5"/>
      <c r="AB8500" s="5"/>
      <c r="AC8500" s="5"/>
      <c r="AD8500" s="5"/>
      <c r="AE8500" s="5"/>
      <c r="AF8500" s="5"/>
      <c r="AG8500" s="5"/>
      <c r="AH8500" s="5"/>
      <c r="AI8500" s="5"/>
      <c r="AJ8500" s="5"/>
    </row>
    <row r="8501" spans="11:36">
      <c r="K8501" s="5"/>
      <c r="L8501" s="5"/>
      <c r="M8501" s="5"/>
      <c r="N8501" s="5"/>
      <c r="O8501" s="5"/>
      <c r="P8501" s="5"/>
      <c r="Q8501" s="5"/>
      <c r="R8501" s="5"/>
      <c r="S8501" s="5"/>
      <c r="T8501" s="5"/>
      <c r="U8501" s="5"/>
      <c r="V8501" s="5"/>
      <c r="W8501" s="5"/>
      <c r="X8501" s="5"/>
      <c r="Y8501" s="5"/>
      <c r="Z8501" s="5"/>
      <c r="AA8501" s="5"/>
      <c r="AB8501" s="5"/>
      <c r="AC8501" s="5"/>
      <c r="AD8501" s="5"/>
      <c r="AE8501" s="5"/>
      <c r="AF8501" s="5"/>
      <c r="AG8501" s="5"/>
      <c r="AH8501" s="5"/>
      <c r="AI8501" s="5"/>
      <c r="AJ8501" s="5"/>
    </row>
    <row r="8502" spans="11:36">
      <c r="K8502" s="5"/>
      <c r="L8502" s="5"/>
      <c r="M8502" s="5"/>
      <c r="N8502" s="5"/>
      <c r="O8502" s="5"/>
      <c r="P8502" s="5"/>
      <c r="Q8502" s="5"/>
      <c r="R8502" s="5"/>
      <c r="S8502" s="5"/>
      <c r="T8502" s="5"/>
      <c r="U8502" s="5"/>
      <c r="V8502" s="5"/>
      <c r="W8502" s="5"/>
      <c r="X8502" s="5"/>
      <c r="Y8502" s="5"/>
      <c r="Z8502" s="5"/>
      <c r="AA8502" s="5"/>
      <c r="AB8502" s="5"/>
      <c r="AC8502" s="5"/>
      <c r="AD8502" s="5"/>
      <c r="AE8502" s="5"/>
      <c r="AF8502" s="5"/>
      <c r="AG8502" s="5"/>
      <c r="AH8502" s="5"/>
      <c r="AI8502" s="5"/>
      <c r="AJ8502" s="5"/>
    </row>
    <row r="8503" spans="11:36">
      <c r="K8503" s="5"/>
      <c r="L8503" s="5"/>
      <c r="M8503" s="5"/>
      <c r="N8503" s="5"/>
      <c r="O8503" s="5"/>
      <c r="P8503" s="5"/>
      <c r="Q8503" s="5"/>
      <c r="R8503" s="5"/>
      <c r="S8503" s="5"/>
      <c r="T8503" s="5"/>
      <c r="U8503" s="5"/>
      <c r="V8503" s="5"/>
      <c r="W8503" s="5"/>
      <c r="X8503" s="5"/>
      <c r="Y8503" s="5"/>
      <c r="Z8503" s="5"/>
      <c r="AA8503" s="5"/>
      <c r="AB8503" s="5"/>
      <c r="AC8503" s="5"/>
      <c r="AD8503" s="5"/>
      <c r="AE8503" s="5"/>
      <c r="AF8503" s="5"/>
      <c r="AG8503" s="5"/>
      <c r="AH8503" s="5"/>
      <c r="AI8503" s="5"/>
      <c r="AJ8503" s="5"/>
    </row>
    <row r="8504" spans="11:36">
      <c r="K8504" s="5"/>
      <c r="L8504" s="5"/>
      <c r="M8504" s="5"/>
      <c r="N8504" s="5"/>
      <c r="O8504" s="5"/>
      <c r="P8504" s="5"/>
      <c r="Q8504" s="5"/>
      <c r="R8504" s="5"/>
      <c r="S8504" s="5"/>
      <c r="T8504" s="5"/>
      <c r="U8504" s="5"/>
      <c r="V8504" s="5"/>
      <c r="W8504" s="5"/>
      <c r="X8504" s="5"/>
      <c r="Y8504" s="5"/>
      <c r="Z8504" s="5"/>
      <c r="AA8504" s="5"/>
      <c r="AB8504" s="5"/>
      <c r="AC8504" s="5"/>
      <c r="AD8504" s="5"/>
      <c r="AE8504" s="5"/>
      <c r="AF8504" s="5"/>
      <c r="AG8504" s="5"/>
      <c r="AH8504" s="5"/>
      <c r="AI8504" s="5"/>
      <c r="AJ8504" s="5"/>
    </row>
    <row r="8505" spans="11:36">
      <c r="K8505" s="5"/>
      <c r="L8505" s="5"/>
      <c r="M8505" s="5"/>
      <c r="N8505" s="5"/>
      <c r="O8505" s="5"/>
      <c r="P8505" s="5"/>
      <c r="Q8505" s="5"/>
      <c r="R8505" s="5"/>
      <c r="S8505" s="5"/>
      <c r="T8505" s="5"/>
      <c r="U8505" s="5"/>
      <c r="V8505" s="5"/>
      <c r="W8505" s="5"/>
      <c r="X8505" s="5"/>
      <c r="Y8505" s="5"/>
      <c r="Z8505" s="5"/>
      <c r="AA8505" s="5"/>
      <c r="AB8505" s="5"/>
      <c r="AC8505" s="5"/>
      <c r="AD8505" s="5"/>
      <c r="AE8505" s="5"/>
      <c r="AF8505" s="5"/>
      <c r="AG8505" s="5"/>
      <c r="AH8505" s="5"/>
      <c r="AI8505" s="5"/>
      <c r="AJ8505" s="5"/>
    </row>
    <row r="8506" spans="11:36">
      <c r="K8506" s="5"/>
      <c r="L8506" s="5"/>
      <c r="M8506" s="5"/>
      <c r="N8506" s="5"/>
      <c r="O8506" s="5"/>
      <c r="P8506" s="5"/>
      <c r="Q8506" s="5"/>
      <c r="R8506" s="5"/>
      <c r="S8506" s="5"/>
      <c r="T8506" s="5"/>
      <c r="U8506" s="5"/>
      <c r="V8506" s="5"/>
      <c r="W8506" s="5"/>
      <c r="X8506" s="5"/>
      <c r="Y8506" s="5"/>
      <c r="Z8506" s="5"/>
      <c r="AA8506" s="5"/>
      <c r="AB8506" s="5"/>
      <c r="AC8506" s="5"/>
      <c r="AD8506" s="5"/>
      <c r="AE8506" s="5"/>
      <c r="AF8506" s="5"/>
      <c r="AG8506" s="5"/>
      <c r="AH8506" s="5"/>
      <c r="AI8506" s="5"/>
      <c r="AJ8506" s="5"/>
    </row>
    <row r="8507" spans="11:36">
      <c r="K8507" s="5"/>
      <c r="L8507" s="5"/>
      <c r="M8507" s="5"/>
      <c r="N8507" s="5"/>
      <c r="O8507" s="5"/>
      <c r="P8507" s="5"/>
      <c r="Q8507" s="5"/>
      <c r="R8507" s="5"/>
      <c r="S8507" s="5"/>
      <c r="T8507" s="5"/>
      <c r="U8507" s="5"/>
      <c r="V8507" s="5"/>
      <c r="W8507" s="5"/>
      <c r="X8507" s="5"/>
      <c r="Y8507" s="5"/>
      <c r="Z8507" s="5"/>
      <c r="AA8507" s="5"/>
      <c r="AB8507" s="5"/>
      <c r="AC8507" s="5"/>
      <c r="AD8507" s="5"/>
      <c r="AE8507" s="5"/>
      <c r="AF8507" s="5"/>
      <c r="AG8507" s="5"/>
      <c r="AH8507" s="5"/>
      <c r="AI8507" s="5"/>
      <c r="AJ8507" s="5"/>
    </row>
    <row r="8508" spans="11:36">
      <c r="K8508" s="5"/>
      <c r="L8508" s="5"/>
      <c r="M8508" s="5"/>
      <c r="N8508" s="5"/>
      <c r="O8508" s="5"/>
      <c r="P8508" s="5"/>
      <c r="Q8508" s="5"/>
      <c r="R8508" s="5"/>
      <c r="S8508" s="5"/>
      <c r="T8508" s="5"/>
      <c r="U8508" s="5"/>
      <c r="V8508" s="5"/>
      <c r="W8508" s="5"/>
      <c r="X8508" s="5"/>
      <c r="Y8508" s="5"/>
      <c r="Z8508" s="5"/>
      <c r="AA8508" s="5"/>
      <c r="AB8508" s="5"/>
      <c r="AC8508" s="5"/>
      <c r="AD8508" s="5"/>
      <c r="AE8508" s="5"/>
      <c r="AF8508" s="5"/>
      <c r="AG8508" s="5"/>
      <c r="AH8508" s="5"/>
      <c r="AI8508" s="5"/>
      <c r="AJ8508" s="5"/>
    </row>
    <row r="8509" spans="11:36">
      <c r="K8509" s="5"/>
      <c r="L8509" s="5"/>
      <c r="M8509" s="5"/>
      <c r="N8509" s="5"/>
      <c r="O8509" s="5"/>
      <c r="P8509" s="5"/>
      <c r="Q8509" s="5"/>
      <c r="R8509" s="5"/>
      <c r="S8509" s="5"/>
      <c r="T8509" s="5"/>
      <c r="U8509" s="5"/>
      <c r="V8509" s="5"/>
      <c r="W8509" s="5"/>
      <c r="X8509" s="5"/>
      <c r="Y8509" s="5"/>
      <c r="Z8509" s="5"/>
      <c r="AA8509" s="5"/>
      <c r="AB8509" s="5"/>
      <c r="AC8509" s="5"/>
      <c r="AD8509" s="5"/>
      <c r="AE8509" s="5"/>
      <c r="AF8509" s="5"/>
      <c r="AG8509" s="5"/>
      <c r="AH8509" s="5"/>
      <c r="AI8509" s="5"/>
      <c r="AJ8509" s="5"/>
    </row>
    <row r="8510" spans="11:36">
      <c r="K8510" s="5"/>
      <c r="L8510" s="5"/>
      <c r="M8510" s="5"/>
      <c r="N8510" s="5"/>
      <c r="O8510" s="5"/>
      <c r="P8510" s="5"/>
      <c r="Q8510" s="5"/>
      <c r="R8510" s="5"/>
      <c r="S8510" s="5"/>
      <c r="T8510" s="5"/>
      <c r="U8510" s="5"/>
      <c r="V8510" s="5"/>
      <c r="W8510" s="5"/>
      <c r="X8510" s="5"/>
      <c r="Y8510" s="5"/>
      <c r="Z8510" s="5"/>
      <c r="AA8510" s="5"/>
      <c r="AB8510" s="5"/>
      <c r="AC8510" s="5"/>
      <c r="AD8510" s="5"/>
      <c r="AE8510" s="5"/>
      <c r="AF8510" s="5"/>
      <c r="AG8510" s="5"/>
      <c r="AH8510" s="5"/>
      <c r="AI8510" s="5"/>
      <c r="AJ8510" s="5"/>
    </row>
    <row r="8511" spans="11:36">
      <c r="K8511" s="5"/>
      <c r="L8511" s="5"/>
      <c r="M8511" s="5"/>
      <c r="N8511" s="5"/>
      <c r="O8511" s="5"/>
      <c r="P8511" s="5"/>
      <c r="Q8511" s="5"/>
      <c r="R8511" s="5"/>
      <c r="S8511" s="5"/>
      <c r="T8511" s="5"/>
      <c r="U8511" s="5"/>
      <c r="V8511" s="5"/>
      <c r="W8511" s="5"/>
      <c r="X8511" s="5"/>
      <c r="Y8511" s="5"/>
      <c r="Z8511" s="5"/>
      <c r="AA8511" s="5"/>
      <c r="AB8511" s="5"/>
      <c r="AC8511" s="5"/>
      <c r="AD8511" s="5"/>
      <c r="AE8511" s="5"/>
      <c r="AF8511" s="5"/>
      <c r="AG8511" s="5"/>
      <c r="AH8511" s="5"/>
      <c r="AI8511" s="5"/>
      <c r="AJ8511" s="5"/>
    </row>
    <row r="8512" spans="11:36">
      <c r="K8512" s="5"/>
      <c r="L8512" s="5"/>
      <c r="M8512" s="5"/>
      <c r="N8512" s="5"/>
      <c r="O8512" s="5"/>
      <c r="P8512" s="5"/>
      <c r="Q8512" s="5"/>
      <c r="R8512" s="5"/>
      <c r="S8512" s="5"/>
      <c r="T8512" s="5"/>
      <c r="U8512" s="5"/>
      <c r="V8512" s="5"/>
      <c r="W8512" s="5"/>
      <c r="X8512" s="5"/>
      <c r="Y8512" s="5"/>
      <c r="Z8512" s="5"/>
      <c r="AA8512" s="5"/>
      <c r="AB8512" s="5"/>
      <c r="AC8512" s="5"/>
      <c r="AD8512" s="5"/>
      <c r="AE8512" s="5"/>
      <c r="AF8512" s="5"/>
      <c r="AG8512" s="5"/>
      <c r="AH8512" s="5"/>
      <c r="AI8512" s="5"/>
      <c r="AJ8512" s="5"/>
    </row>
    <row r="8513" spans="11:36">
      <c r="K8513" s="5"/>
      <c r="L8513" s="5"/>
      <c r="M8513" s="5"/>
      <c r="N8513" s="5"/>
      <c r="O8513" s="5"/>
      <c r="P8513" s="5"/>
      <c r="Q8513" s="5"/>
      <c r="R8513" s="5"/>
      <c r="S8513" s="5"/>
      <c r="T8513" s="5"/>
      <c r="U8513" s="5"/>
      <c r="V8513" s="5"/>
      <c r="W8513" s="5"/>
      <c r="X8513" s="5"/>
      <c r="Y8513" s="5"/>
      <c r="Z8513" s="5"/>
      <c r="AA8513" s="5"/>
      <c r="AB8513" s="5"/>
      <c r="AC8513" s="5"/>
      <c r="AD8513" s="5"/>
      <c r="AE8513" s="5"/>
      <c r="AF8513" s="5"/>
      <c r="AG8513" s="5"/>
      <c r="AH8513" s="5"/>
      <c r="AI8513" s="5"/>
      <c r="AJ8513" s="5"/>
    </row>
    <row r="8514" spans="11:36">
      <c r="K8514" s="5"/>
      <c r="L8514" s="5"/>
      <c r="M8514" s="5"/>
      <c r="N8514" s="5"/>
      <c r="O8514" s="5"/>
      <c r="P8514" s="5"/>
      <c r="Q8514" s="5"/>
      <c r="R8514" s="5"/>
      <c r="S8514" s="5"/>
      <c r="T8514" s="5"/>
      <c r="U8514" s="5"/>
      <c r="V8514" s="5"/>
      <c r="W8514" s="5"/>
      <c r="X8514" s="5"/>
      <c r="Y8514" s="5"/>
      <c r="Z8514" s="5"/>
      <c r="AA8514" s="5"/>
      <c r="AB8514" s="5"/>
      <c r="AC8514" s="5"/>
      <c r="AD8514" s="5"/>
      <c r="AE8514" s="5"/>
      <c r="AF8514" s="5"/>
      <c r="AG8514" s="5"/>
      <c r="AH8514" s="5"/>
      <c r="AI8514" s="5"/>
      <c r="AJ8514" s="5"/>
    </row>
    <row r="8515" spans="11:36">
      <c r="K8515" s="5"/>
      <c r="L8515" s="5"/>
      <c r="M8515" s="5"/>
      <c r="N8515" s="5"/>
      <c r="O8515" s="5"/>
      <c r="P8515" s="5"/>
      <c r="Q8515" s="5"/>
      <c r="R8515" s="5"/>
      <c r="S8515" s="5"/>
      <c r="T8515" s="5"/>
      <c r="U8515" s="5"/>
      <c r="V8515" s="5"/>
      <c r="W8515" s="5"/>
      <c r="X8515" s="5"/>
      <c r="Y8515" s="5"/>
      <c r="Z8515" s="5"/>
      <c r="AA8515" s="5"/>
      <c r="AB8515" s="5"/>
      <c r="AC8515" s="5"/>
      <c r="AD8515" s="5"/>
      <c r="AE8515" s="5"/>
      <c r="AF8515" s="5"/>
      <c r="AG8515" s="5"/>
      <c r="AH8515" s="5"/>
      <c r="AI8515" s="5"/>
      <c r="AJ8515" s="5"/>
    </row>
    <row r="8516" spans="11:36">
      <c r="K8516" s="5"/>
      <c r="L8516" s="5"/>
      <c r="M8516" s="5"/>
      <c r="N8516" s="5"/>
      <c r="O8516" s="5"/>
      <c r="P8516" s="5"/>
      <c r="Q8516" s="5"/>
      <c r="R8516" s="5"/>
      <c r="S8516" s="5"/>
      <c r="T8516" s="5"/>
      <c r="U8516" s="5"/>
      <c r="V8516" s="5"/>
      <c r="W8516" s="5"/>
      <c r="X8516" s="5"/>
      <c r="Y8516" s="5"/>
      <c r="Z8516" s="5"/>
      <c r="AA8516" s="5"/>
      <c r="AB8516" s="5"/>
      <c r="AC8516" s="5"/>
      <c r="AD8516" s="5"/>
      <c r="AE8516" s="5"/>
      <c r="AF8516" s="5"/>
      <c r="AG8516" s="5"/>
      <c r="AH8516" s="5"/>
      <c r="AI8516" s="5"/>
      <c r="AJ8516" s="5"/>
    </row>
    <row r="8517" spans="11:36">
      <c r="K8517" s="5"/>
      <c r="L8517" s="5"/>
      <c r="M8517" s="5"/>
      <c r="N8517" s="5"/>
      <c r="O8517" s="5"/>
      <c r="P8517" s="5"/>
      <c r="Q8517" s="5"/>
      <c r="R8517" s="5"/>
      <c r="S8517" s="5"/>
      <c r="T8517" s="5"/>
      <c r="U8517" s="5"/>
      <c r="V8517" s="5"/>
      <c r="W8517" s="5"/>
      <c r="X8517" s="5"/>
      <c r="Y8517" s="5"/>
      <c r="Z8517" s="5"/>
      <c r="AA8517" s="5"/>
      <c r="AB8517" s="5"/>
      <c r="AC8517" s="5"/>
      <c r="AD8517" s="5"/>
      <c r="AE8517" s="5"/>
      <c r="AF8517" s="5"/>
      <c r="AG8517" s="5"/>
      <c r="AH8517" s="5"/>
      <c r="AI8517" s="5"/>
      <c r="AJ8517" s="5"/>
    </row>
    <row r="8518" spans="11:36">
      <c r="K8518" s="5"/>
      <c r="L8518" s="5"/>
      <c r="M8518" s="5"/>
      <c r="N8518" s="5"/>
      <c r="O8518" s="5"/>
      <c r="P8518" s="5"/>
      <c r="Q8518" s="5"/>
      <c r="R8518" s="5"/>
      <c r="S8518" s="5"/>
      <c r="T8518" s="5"/>
      <c r="U8518" s="5"/>
      <c r="V8518" s="5"/>
      <c r="W8518" s="5"/>
      <c r="X8518" s="5"/>
      <c r="Y8518" s="5"/>
      <c r="Z8518" s="5"/>
      <c r="AA8518" s="5"/>
      <c r="AB8518" s="5"/>
      <c r="AC8518" s="5"/>
      <c r="AD8518" s="5"/>
      <c r="AE8518" s="5"/>
      <c r="AF8518" s="5"/>
      <c r="AG8518" s="5"/>
      <c r="AH8518" s="5"/>
      <c r="AI8518" s="5"/>
      <c r="AJ8518" s="5"/>
    </row>
    <row r="8519" spans="11:36">
      <c r="K8519" s="5"/>
      <c r="L8519" s="5"/>
      <c r="M8519" s="5"/>
      <c r="N8519" s="5"/>
      <c r="O8519" s="5"/>
      <c r="P8519" s="5"/>
      <c r="Q8519" s="5"/>
      <c r="R8519" s="5"/>
      <c r="S8519" s="5"/>
      <c r="T8519" s="5"/>
      <c r="U8519" s="5"/>
      <c r="V8519" s="5"/>
      <c r="W8519" s="5"/>
      <c r="X8519" s="5"/>
      <c r="Y8519" s="5"/>
      <c r="Z8519" s="5"/>
      <c r="AA8519" s="5"/>
      <c r="AB8519" s="5"/>
      <c r="AC8519" s="5"/>
      <c r="AD8519" s="5"/>
      <c r="AE8519" s="5"/>
      <c r="AF8519" s="5"/>
      <c r="AG8519" s="5"/>
      <c r="AH8519" s="5"/>
      <c r="AI8519" s="5"/>
      <c r="AJ8519" s="5"/>
    </row>
    <row r="8520" spans="11:36">
      <c r="K8520" s="5"/>
      <c r="L8520" s="5"/>
      <c r="M8520" s="5"/>
      <c r="N8520" s="5"/>
      <c r="O8520" s="5"/>
      <c r="P8520" s="5"/>
      <c r="Q8520" s="5"/>
      <c r="R8520" s="5"/>
      <c r="S8520" s="5"/>
      <c r="T8520" s="5"/>
      <c r="U8520" s="5"/>
      <c r="V8520" s="5"/>
      <c r="W8520" s="5"/>
      <c r="X8520" s="5"/>
      <c r="Y8520" s="5"/>
      <c r="Z8520" s="5"/>
      <c r="AA8520" s="5"/>
      <c r="AB8520" s="5"/>
      <c r="AC8520" s="5"/>
      <c r="AD8520" s="5"/>
      <c r="AE8520" s="5"/>
      <c r="AF8520" s="5"/>
      <c r="AG8520" s="5"/>
      <c r="AH8520" s="5"/>
      <c r="AI8520" s="5"/>
      <c r="AJ8520" s="5"/>
    </row>
    <row r="8521" spans="11:36">
      <c r="K8521" s="5"/>
      <c r="L8521" s="5"/>
      <c r="M8521" s="5"/>
      <c r="N8521" s="5"/>
      <c r="O8521" s="5"/>
      <c r="P8521" s="5"/>
      <c r="Q8521" s="5"/>
      <c r="R8521" s="5"/>
      <c r="S8521" s="5"/>
      <c r="T8521" s="5"/>
      <c r="U8521" s="5"/>
      <c r="V8521" s="5"/>
      <c r="W8521" s="5"/>
      <c r="X8521" s="5"/>
      <c r="Y8521" s="5"/>
      <c r="Z8521" s="5"/>
      <c r="AA8521" s="5"/>
      <c r="AB8521" s="5"/>
      <c r="AC8521" s="5"/>
      <c r="AD8521" s="5"/>
      <c r="AE8521" s="5"/>
      <c r="AF8521" s="5"/>
      <c r="AG8521" s="5"/>
      <c r="AH8521" s="5"/>
      <c r="AI8521" s="5"/>
      <c r="AJ8521" s="5"/>
    </row>
    <row r="8522" spans="11:36">
      <c r="K8522" s="5"/>
      <c r="L8522" s="5"/>
      <c r="M8522" s="5"/>
      <c r="N8522" s="5"/>
      <c r="O8522" s="5"/>
      <c r="P8522" s="5"/>
      <c r="Q8522" s="5"/>
      <c r="R8522" s="5"/>
      <c r="S8522" s="5"/>
      <c r="T8522" s="5"/>
      <c r="U8522" s="5"/>
      <c r="V8522" s="5"/>
      <c r="W8522" s="5"/>
      <c r="X8522" s="5"/>
      <c r="Y8522" s="5"/>
      <c r="Z8522" s="5"/>
      <c r="AA8522" s="5"/>
      <c r="AB8522" s="5"/>
      <c r="AC8522" s="5"/>
      <c r="AD8522" s="5"/>
      <c r="AE8522" s="5"/>
      <c r="AF8522" s="5"/>
      <c r="AG8522" s="5"/>
      <c r="AH8522" s="5"/>
      <c r="AI8522" s="5"/>
      <c r="AJ8522" s="5"/>
    </row>
    <row r="8523" spans="11:36">
      <c r="K8523" s="5"/>
      <c r="L8523" s="5"/>
      <c r="M8523" s="5"/>
      <c r="N8523" s="5"/>
      <c r="O8523" s="5"/>
      <c r="P8523" s="5"/>
      <c r="Q8523" s="5"/>
      <c r="R8523" s="5"/>
      <c r="S8523" s="5"/>
      <c r="T8523" s="5"/>
      <c r="U8523" s="5"/>
      <c r="V8523" s="5"/>
      <c r="W8523" s="5"/>
      <c r="X8523" s="5"/>
      <c r="Y8523" s="5"/>
      <c r="Z8523" s="5"/>
      <c r="AA8523" s="5"/>
      <c r="AB8523" s="5"/>
      <c r="AC8523" s="5"/>
      <c r="AD8523" s="5"/>
      <c r="AE8523" s="5"/>
      <c r="AF8523" s="5"/>
      <c r="AG8523" s="5"/>
      <c r="AH8523" s="5"/>
      <c r="AI8523" s="5"/>
      <c r="AJ8523" s="5"/>
    </row>
    <row r="8524" spans="11:36">
      <c r="K8524" s="5"/>
      <c r="L8524" s="5"/>
      <c r="M8524" s="5"/>
      <c r="N8524" s="5"/>
      <c r="O8524" s="5"/>
      <c r="P8524" s="5"/>
      <c r="Q8524" s="5"/>
      <c r="R8524" s="5"/>
      <c r="S8524" s="5"/>
      <c r="T8524" s="5"/>
      <c r="U8524" s="5"/>
      <c r="V8524" s="5"/>
      <c r="W8524" s="5"/>
      <c r="X8524" s="5"/>
      <c r="Y8524" s="5"/>
      <c r="Z8524" s="5"/>
      <c r="AA8524" s="5"/>
      <c r="AB8524" s="5"/>
      <c r="AC8524" s="5"/>
      <c r="AD8524" s="5"/>
      <c r="AE8524" s="5"/>
      <c r="AF8524" s="5"/>
      <c r="AG8524" s="5"/>
      <c r="AH8524" s="5"/>
      <c r="AI8524" s="5"/>
      <c r="AJ8524" s="5"/>
    </row>
    <row r="8525" spans="11:36">
      <c r="K8525" s="5"/>
      <c r="L8525" s="5"/>
      <c r="M8525" s="5"/>
      <c r="N8525" s="5"/>
      <c r="O8525" s="5"/>
      <c r="P8525" s="5"/>
      <c r="Q8525" s="5"/>
      <c r="R8525" s="5"/>
      <c r="S8525" s="5"/>
      <c r="T8525" s="5"/>
      <c r="U8525" s="5"/>
      <c r="V8525" s="5"/>
      <c r="W8525" s="5"/>
      <c r="X8525" s="5"/>
      <c r="Y8525" s="5"/>
      <c r="Z8525" s="5"/>
      <c r="AA8525" s="5"/>
      <c r="AB8525" s="5"/>
      <c r="AC8525" s="5"/>
      <c r="AD8525" s="5"/>
      <c r="AE8525" s="5"/>
      <c r="AF8525" s="5"/>
      <c r="AG8525" s="5"/>
      <c r="AH8525" s="5"/>
      <c r="AI8525" s="5"/>
      <c r="AJ8525" s="5"/>
    </row>
    <row r="8526" spans="11:36">
      <c r="K8526" s="5"/>
      <c r="L8526" s="5"/>
      <c r="M8526" s="5"/>
      <c r="N8526" s="5"/>
      <c r="O8526" s="5"/>
      <c r="P8526" s="5"/>
      <c r="Q8526" s="5"/>
      <c r="R8526" s="5"/>
      <c r="S8526" s="5"/>
      <c r="T8526" s="5"/>
      <c r="U8526" s="5"/>
      <c r="V8526" s="5"/>
      <c r="W8526" s="5"/>
      <c r="X8526" s="5"/>
      <c r="Y8526" s="5"/>
      <c r="Z8526" s="5"/>
      <c r="AA8526" s="5"/>
      <c r="AB8526" s="5"/>
      <c r="AC8526" s="5"/>
      <c r="AD8526" s="5"/>
      <c r="AE8526" s="5"/>
      <c r="AF8526" s="5"/>
      <c r="AG8526" s="5"/>
      <c r="AH8526" s="5"/>
      <c r="AI8526" s="5"/>
      <c r="AJ8526" s="5"/>
    </row>
    <row r="8527" spans="11:36">
      <c r="K8527" s="5"/>
      <c r="L8527" s="5"/>
      <c r="M8527" s="5"/>
      <c r="N8527" s="5"/>
      <c r="O8527" s="5"/>
      <c r="P8527" s="5"/>
      <c r="Q8527" s="5"/>
      <c r="R8527" s="5"/>
      <c r="S8527" s="5"/>
      <c r="T8527" s="5"/>
      <c r="U8527" s="5"/>
      <c r="V8527" s="5"/>
      <c r="W8527" s="5"/>
      <c r="X8527" s="5"/>
      <c r="Y8527" s="5"/>
      <c r="Z8527" s="5"/>
      <c r="AA8527" s="5"/>
      <c r="AB8527" s="5"/>
      <c r="AC8527" s="5"/>
      <c r="AD8527" s="5"/>
      <c r="AE8527" s="5"/>
      <c r="AF8527" s="5"/>
      <c r="AG8527" s="5"/>
      <c r="AH8527" s="5"/>
      <c r="AI8527" s="5"/>
      <c r="AJ8527" s="5"/>
    </row>
    <row r="8528" spans="11:36">
      <c r="K8528" s="5"/>
      <c r="L8528" s="5"/>
      <c r="M8528" s="5"/>
      <c r="N8528" s="5"/>
      <c r="O8528" s="5"/>
      <c r="P8528" s="5"/>
      <c r="Q8528" s="5"/>
      <c r="R8528" s="5"/>
      <c r="S8528" s="5"/>
      <c r="T8528" s="5"/>
      <c r="U8528" s="5"/>
      <c r="V8528" s="5"/>
      <c r="W8528" s="5"/>
      <c r="X8528" s="5"/>
      <c r="Y8528" s="5"/>
      <c r="Z8528" s="5"/>
      <c r="AA8528" s="5"/>
      <c r="AB8528" s="5"/>
      <c r="AC8528" s="5"/>
      <c r="AD8528" s="5"/>
      <c r="AE8528" s="5"/>
      <c r="AF8528" s="5"/>
      <c r="AG8528" s="5"/>
      <c r="AH8528" s="5"/>
      <c r="AI8528" s="5"/>
      <c r="AJ8528" s="5"/>
    </row>
    <row r="8529" spans="11:36">
      <c r="K8529" s="5"/>
      <c r="L8529" s="5"/>
      <c r="M8529" s="5"/>
      <c r="N8529" s="5"/>
      <c r="O8529" s="5"/>
      <c r="P8529" s="5"/>
      <c r="Q8529" s="5"/>
      <c r="R8529" s="5"/>
      <c r="S8529" s="5"/>
      <c r="T8529" s="5"/>
      <c r="U8529" s="5"/>
      <c r="V8529" s="5"/>
      <c r="W8529" s="5"/>
      <c r="X8529" s="5"/>
      <c r="Y8529" s="5"/>
      <c r="Z8529" s="5"/>
      <c r="AA8529" s="5"/>
      <c r="AB8529" s="5"/>
      <c r="AC8529" s="5"/>
      <c r="AD8529" s="5"/>
      <c r="AE8529" s="5"/>
      <c r="AF8529" s="5"/>
      <c r="AG8529" s="5"/>
      <c r="AH8529" s="5"/>
      <c r="AI8529" s="5"/>
      <c r="AJ8529" s="5"/>
    </row>
    <row r="8530" spans="11:36">
      <c r="K8530" s="5"/>
      <c r="L8530" s="5"/>
      <c r="M8530" s="5"/>
      <c r="N8530" s="5"/>
      <c r="O8530" s="5"/>
      <c r="P8530" s="5"/>
      <c r="Q8530" s="5"/>
      <c r="R8530" s="5"/>
      <c r="S8530" s="5"/>
      <c r="T8530" s="5"/>
      <c r="U8530" s="5"/>
      <c r="V8530" s="5"/>
      <c r="W8530" s="5"/>
      <c r="X8530" s="5"/>
      <c r="Y8530" s="5"/>
      <c r="Z8530" s="5"/>
      <c r="AA8530" s="5"/>
      <c r="AB8530" s="5"/>
      <c r="AC8530" s="5"/>
      <c r="AD8530" s="5"/>
      <c r="AE8530" s="5"/>
      <c r="AF8530" s="5"/>
      <c r="AG8530" s="5"/>
      <c r="AH8530" s="5"/>
      <c r="AI8530" s="5"/>
      <c r="AJ8530" s="5"/>
    </row>
    <row r="8531" spans="11:36">
      <c r="K8531" s="5"/>
      <c r="L8531" s="5"/>
      <c r="M8531" s="5"/>
      <c r="N8531" s="5"/>
      <c r="O8531" s="5"/>
      <c r="P8531" s="5"/>
      <c r="Q8531" s="5"/>
      <c r="R8531" s="5"/>
      <c r="S8531" s="5"/>
      <c r="T8531" s="5"/>
      <c r="U8531" s="5"/>
      <c r="V8531" s="5"/>
      <c r="W8531" s="5"/>
      <c r="X8531" s="5"/>
      <c r="Y8531" s="5"/>
      <c r="Z8531" s="5"/>
      <c r="AA8531" s="5"/>
      <c r="AB8531" s="5"/>
      <c r="AC8531" s="5"/>
      <c r="AD8531" s="5"/>
      <c r="AE8531" s="5"/>
      <c r="AF8531" s="5"/>
      <c r="AG8531" s="5"/>
      <c r="AH8531" s="5"/>
      <c r="AI8531" s="5"/>
      <c r="AJ8531" s="5"/>
    </row>
    <row r="8532" spans="11:36">
      <c r="K8532" s="5"/>
      <c r="L8532" s="5"/>
      <c r="M8532" s="5"/>
      <c r="N8532" s="5"/>
      <c r="O8532" s="5"/>
      <c r="P8532" s="5"/>
      <c r="Q8532" s="5"/>
      <c r="R8532" s="5"/>
      <c r="S8532" s="5"/>
      <c r="T8532" s="5"/>
      <c r="U8532" s="5"/>
      <c r="V8532" s="5"/>
      <c r="W8532" s="5"/>
      <c r="X8532" s="5"/>
      <c r="Y8532" s="5"/>
      <c r="Z8532" s="5"/>
      <c r="AA8532" s="5"/>
      <c r="AB8532" s="5"/>
      <c r="AC8532" s="5"/>
      <c r="AD8532" s="5"/>
      <c r="AE8532" s="5"/>
      <c r="AF8532" s="5"/>
      <c r="AG8532" s="5"/>
      <c r="AH8532" s="5"/>
      <c r="AI8532" s="5"/>
      <c r="AJ8532" s="5"/>
    </row>
    <row r="8533" spans="11:36">
      <c r="K8533" s="5"/>
      <c r="L8533" s="5"/>
      <c r="M8533" s="5"/>
      <c r="N8533" s="5"/>
      <c r="O8533" s="5"/>
      <c r="P8533" s="5"/>
      <c r="Q8533" s="5"/>
      <c r="R8533" s="5"/>
      <c r="S8533" s="5"/>
      <c r="T8533" s="5"/>
      <c r="U8533" s="5"/>
      <c r="V8533" s="5"/>
      <c r="W8533" s="5"/>
      <c r="X8533" s="5"/>
      <c r="Y8533" s="5"/>
      <c r="Z8533" s="5"/>
      <c r="AA8533" s="5"/>
      <c r="AB8533" s="5"/>
      <c r="AC8533" s="5"/>
      <c r="AD8533" s="5"/>
      <c r="AE8533" s="5"/>
      <c r="AF8533" s="5"/>
      <c r="AG8533" s="5"/>
      <c r="AH8533" s="5"/>
      <c r="AI8533" s="5"/>
      <c r="AJ8533" s="5"/>
    </row>
    <row r="8534" spans="11:36">
      <c r="K8534" s="5"/>
      <c r="L8534" s="5"/>
      <c r="M8534" s="5"/>
      <c r="N8534" s="5"/>
      <c r="O8534" s="5"/>
      <c r="P8534" s="5"/>
      <c r="Q8534" s="5"/>
      <c r="R8534" s="5"/>
      <c r="S8534" s="5"/>
      <c r="T8534" s="5"/>
      <c r="U8534" s="5"/>
      <c r="V8534" s="5"/>
      <c r="W8534" s="5"/>
      <c r="X8534" s="5"/>
      <c r="Y8534" s="5"/>
      <c r="Z8534" s="5"/>
      <c r="AA8534" s="5"/>
      <c r="AB8534" s="5"/>
      <c r="AC8534" s="5"/>
      <c r="AD8534" s="5"/>
      <c r="AE8534" s="5"/>
      <c r="AF8534" s="5"/>
      <c r="AG8534" s="5"/>
      <c r="AH8534" s="5"/>
      <c r="AI8534" s="5"/>
      <c r="AJ8534" s="5"/>
    </row>
    <row r="8535" spans="11:36">
      <c r="K8535" s="5"/>
      <c r="L8535" s="5"/>
      <c r="M8535" s="5"/>
      <c r="N8535" s="5"/>
      <c r="O8535" s="5"/>
      <c r="P8535" s="5"/>
      <c r="Q8535" s="5"/>
      <c r="R8535" s="5"/>
      <c r="S8535" s="5"/>
      <c r="T8535" s="5"/>
      <c r="U8535" s="5"/>
      <c r="V8535" s="5"/>
      <c r="W8535" s="5"/>
      <c r="X8535" s="5"/>
      <c r="Y8535" s="5"/>
      <c r="Z8535" s="5"/>
      <c r="AA8535" s="5"/>
      <c r="AB8535" s="5"/>
      <c r="AC8535" s="5"/>
      <c r="AD8535" s="5"/>
      <c r="AE8535" s="5"/>
      <c r="AF8535" s="5"/>
      <c r="AG8535" s="5"/>
      <c r="AH8535" s="5"/>
      <c r="AI8535" s="5"/>
      <c r="AJ8535" s="5"/>
    </row>
    <row r="8536" spans="11:36">
      <c r="K8536" s="5"/>
      <c r="L8536" s="5"/>
      <c r="M8536" s="5"/>
      <c r="N8536" s="5"/>
      <c r="O8536" s="5"/>
      <c r="P8536" s="5"/>
      <c r="Q8536" s="5"/>
      <c r="R8536" s="5"/>
      <c r="S8536" s="5"/>
      <c r="T8536" s="5"/>
      <c r="U8536" s="5"/>
      <c r="V8536" s="5"/>
      <c r="W8536" s="5"/>
      <c r="X8536" s="5"/>
      <c r="Y8536" s="5"/>
      <c r="Z8536" s="5"/>
      <c r="AA8536" s="5"/>
      <c r="AB8536" s="5"/>
      <c r="AC8536" s="5"/>
      <c r="AD8536" s="5"/>
      <c r="AE8536" s="5"/>
      <c r="AF8536" s="5"/>
      <c r="AG8536" s="5"/>
      <c r="AH8536" s="5"/>
      <c r="AI8536" s="5"/>
      <c r="AJ8536" s="5"/>
    </row>
    <row r="8537" spans="11:36">
      <c r="K8537" s="5"/>
      <c r="L8537" s="5"/>
      <c r="M8537" s="5"/>
      <c r="N8537" s="5"/>
      <c r="O8537" s="5"/>
      <c r="P8537" s="5"/>
      <c r="Q8537" s="5"/>
      <c r="R8537" s="5"/>
      <c r="S8537" s="5"/>
      <c r="T8537" s="5"/>
      <c r="U8537" s="5"/>
      <c r="V8537" s="5"/>
      <c r="W8537" s="5"/>
      <c r="X8537" s="5"/>
      <c r="Y8537" s="5"/>
      <c r="Z8537" s="5"/>
      <c r="AA8537" s="5"/>
      <c r="AB8537" s="5"/>
      <c r="AC8537" s="5"/>
      <c r="AD8537" s="5"/>
      <c r="AE8537" s="5"/>
      <c r="AF8537" s="5"/>
      <c r="AG8537" s="5"/>
      <c r="AH8537" s="5"/>
      <c r="AI8537" s="5"/>
      <c r="AJ8537" s="5"/>
    </row>
    <row r="8538" spans="11:36">
      <c r="K8538" s="5"/>
      <c r="L8538" s="5"/>
      <c r="M8538" s="5"/>
      <c r="N8538" s="5"/>
      <c r="O8538" s="5"/>
      <c r="P8538" s="5"/>
      <c r="Q8538" s="5"/>
      <c r="R8538" s="5"/>
      <c r="S8538" s="5"/>
      <c r="T8538" s="5"/>
      <c r="U8538" s="5"/>
      <c r="V8538" s="5"/>
      <c r="W8538" s="5"/>
      <c r="X8538" s="5"/>
      <c r="Y8538" s="5"/>
      <c r="Z8538" s="5"/>
      <c r="AA8538" s="5"/>
      <c r="AB8538" s="5"/>
      <c r="AC8538" s="5"/>
      <c r="AD8538" s="5"/>
      <c r="AE8538" s="5"/>
      <c r="AF8538" s="5"/>
      <c r="AG8538" s="5"/>
      <c r="AH8538" s="5"/>
      <c r="AI8538" s="5"/>
      <c r="AJ8538" s="5"/>
    </row>
    <row r="8539" spans="11:36">
      <c r="K8539" s="5"/>
      <c r="L8539" s="5"/>
      <c r="M8539" s="5"/>
      <c r="N8539" s="5"/>
      <c r="O8539" s="5"/>
      <c r="P8539" s="5"/>
      <c r="Q8539" s="5"/>
      <c r="R8539" s="5"/>
      <c r="S8539" s="5"/>
      <c r="T8539" s="5"/>
      <c r="U8539" s="5"/>
      <c r="V8539" s="5"/>
      <c r="W8539" s="5"/>
      <c r="X8539" s="5"/>
      <c r="Y8539" s="5"/>
      <c r="Z8539" s="5"/>
      <c r="AA8539" s="5"/>
      <c r="AB8539" s="5"/>
      <c r="AC8539" s="5"/>
      <c r="AD8539" s="5"/>
      <c r="AE8539" s="5"/>
      <c r="AF8539" s="5"/>
      <c r="AG8539" s="5"/>
      <c r="AH8539" s="5"/>
      <c r="AI8539" s="5"/>
      <c r="AJ8539" s="5"/>
    </row>
    <row r="8540" spans="11:36">
      <c r="K8540" s="5"/>
      <c r="L8540" s="5"/>
      <c r="M8540" s="5"/>
      <c r="N8540" s="5"/>
      <c r="O8540" s="5"/>
      <c r="P8540" s="5"/>
      <c r="Q8540" s="5"/>
      <c r="R8540" s="5"/>
      <c r="S8540" s="5"/>
      <c r="T8540" s="5"/>
      <c r="U8540" s="5"/>
      <c r="V8540" s="5"/>
      <c r="W8540" s="5"/>
      <c r="X8540" s="5"/>
      <c r="Y8540" s="5"/>
      <c r="Z8540" s="5"/>
      <c r="AA8540" s="5"/>
      <c r="AB8540" s="5"/>
      <c r="AC8540" s="5"/>
      <c r="AD8540" s="5"/>
      <c r="AE8540" s="5"/>
      <c r="AF8540" s="5"/>
      <c r="AG8540" s="5"/>
      <c r="AH8540" s="5"/>
      <c r="AI8540" s="5"/>
      <c r="AJ8540" s="5"/>
    </row>
    <row r="8541" spans="11:36">
      <c r="K8541" s="5"/>
      <c r="L8541" s="5"/>
      <c r="M8541" s="5"/>
      <c r="N8541" s="5"/>
      <c r="O8541" s="5"/>
      <c r="P8541" s="5"/>
      <c r="Q8541" s="5"/>
      <c r="R8541" s="5"/>
      <c r="S8541" s="5"/>
      <c r="T8541" s="5"/>
      <c r="U8541" s="5"/>
      <c r="V8541" s="5"/>
      <c r="W8541" s="5"/>
      <c r="X8541" s="5"/>
      <c r="Y8541" s="5"/>
      <c r="Z8541" s="5"/>
      <c r="AA8541" s="5"/>
      <c r="AB8541" s="5"/>
      <c r="AC8541" s="5"/>
      <c r="AD8541" s="5"/>
      <c r="AE8541" s="5"/>
      <c r="AF8541" s="5"/>
      <c r="AG8541" s="5"/>
      <c r="AH8541" s="5"/>
      <c r="AI8541" s="5"/>
      <c r="AJ8541" s="5"/>
    </row>
    <row r="8542" spans="11:36">
      <c r="K8542" s="5"/>
      <c r="L8542" s="5"/>
      <c r="M8542" s="5"/>
      <c r="N8542" s="5"/>
      <c r="O8542" s="5"/>
      <c r="P8542" s="5"/>
      <c r="Q8542" s="5"/>
      <c r="R8542" s="5"/>
      <c r="S8542" s="5"/>
      <c r="T8542" s="5"/>
      <c r="U8542" s="5"/>
      <c r="V8542" s="5"/>
      <c r="W8542" s="5"/>
      <c r="X8542" s="5"/>
      <c r="Y8542" s="5"/>
      <c r="Z8542" s="5"/>
      <c r="AA8542" s="5"/>
      <c r="AB8542" s="5"/>
      <c r="AC8542" s="5"/>
      <c r="AD8542" s="5"/>
      <c r="AE8542" s="5"/>
      <c r="AF8542" s="5"/>
      <c r="AG8542" s="5"/>
      <c r="AH8542" s="5"/>
      <c r="AI8542" s="5"/>
      <c r="AJ8542" s="5"/>
    </row>
    <row r="8543" spans="11:36">
      <c r="K8543" s="5"/>
      <c r="L8543" s="5"/>
      <c r="M8543" s="5"/>
      <c r="N8543" s="5"/>
      <c r="O8543" s="5"/>
      <c r="P8543" s="5"/>
      <c r="Q8543" s="5"/>
      <c r="R8543" s="5"/>
      <c r="S8543" s="5"/>
      <c r="T8543" s="5"/>
      <c r="U8543" s="5"/>
      <c r="V8543" s="5"/>
      <c r="W8543" s="5"/>
      <c r="X8543" s="5"/>
      <c r="Y8543" s="5"/>
      <c r="Z8543" s="5"/>
      <c r="AA8543" s="5"/>
      <c r="AB8543" s="5"/>
      <c r="AC8543" s="5"/>
      <c r="AD8543" s="5"/>
      <c r="AE8543" s="5"/>
      <c r="AF8543" s="5"/>
      <c r="AG8543" s="5"/>
      <c r="AH8543" s="5"/>
      <c r="AI8543" s="5"/>
      <c r="AJ8543" s="5"/>
    </row>
    <row r="8544" spans="11:36">
      <c r="K8544" s="5"/>
      <c r="L8544" s="5"/>
      <c r="M8544" s="5"/>
      <c r="N8544" s="5"/>
      <c r="O8544" s="5"/>
      <c r="P8544" s="5"/>
      <c r="Q8544" s="5"/>
      <c r="R8544" s="5"/>
      <c r="S8544" s="5"/>
      <c r="T8544" s="5"/>
      <c r="U8544" s="5"/>
      <c r="V8544" s="5"/>
      <c r="W8544" s="5"/>
      <c r="X8544" s="5"/>
      <c r="Y8544" s="5"/>
      <c r="Z8544" s="5"/>
      <c r="AA8544" s="5"/>
      <c r="AB8544" s="5"/>
      <c r="AC8544" s="5"/>
      <c r="AD8544" s="5"/>
      <c r="AE8544" s="5"/>
      <c r="AF8544" s="5"/>
      <c r="AG8544" s="5"/>
      <c r="AH8544" s="5"/>
      <c r="AI8544" s="5"/>
      <c r="AJ8544" s="5"/>
    </row>
    <row r="8545" spans="11:36">
      <c r="K8545" s="5"/>
      <c r="L8545" s="5"/>
      <c r="M8545" s="5"/>
      <c r="N8545" s="5"/>
      <c r="O8545" s="5"/>
      <c r="P8545" s="5"/>
      <c r="Q8545" s="5"/>
      <c r="R8545" s="5"/>
      <c r="S8545" s="5"/>
      <c r="T8545" s="5"/>
      <c r="U8545" s="5"/>
      <c r="V8545" s="5"/>
      <c r="W8545" s="5"/>
      <c r="X8545" s="5"/>
      <c r="Y8545" s="5"/>
      <c r="Z8545" s="5"/>
      <c r="AA8545" s="5"/>
      <c r="AB8545" s="5"/>
      <c r="AC8545" s="5"/>
      <c r="AD8545" s="5"/>
      <c r="AE8545" s="5"/>
      <c r="AF8545" s="5"/>
      <c r="AG8545" s="5"/>
      <c r="AH8545" s="5"/>
      <c r="AI8545" s="5"/>
      <c r="AJ8545" s="5"/>
    </row>
    <row r="8546" spans="11:36">
      <c r="K8546" s="5"/>
      <c r="L8546" s="5"/>
      <c r="M8546" s="5"/>
      <c r="N8546" s="5"/>
      <c r="O8546" s="5"/>
      <c r="P8546" s="5"/>
      <c r="Q8546" s="5"/>
      <c r="R8546" s="5"/>
      <c r="S8546" s="5"/>
      <c r="T8546" s="5"/>
      <c r="U8546" s="5"/>
      <c r="V8546" s="5"/>
      <c r="W8546" s="5"/>
      <c r="X8546" s="5"/>
      <c r="Y8546" s="5"/>
      <c r="Z8546" s="5"/>
      <c r="AA8546" s="5"/>
      <c r="AB8546" s="5"/>
      <c r="AC8546" s="5"/>
      <c r="AD8546" s="5"/>
      <c r="AE8546" s="5"/>
      <c r="AF8546" s="5"/>
      <c r="AG8546" s="5"/>
      <c r="AH8546" s="5"/>
      <c r="AI8546" s="5"/>
      <c r="AJ8546" s="5"/>
    </row>
    <row r="8547" spans="11:36">
      <c r="K8547" s="5"/>
      <c r="L8547" s="5"/>
      <c r="M8547" s="5"/>
      <c r="N8547" s="5"/>
      <c r="O8547" s="5"/>
      <c r="P8547" s="5"/>
      <c r="Q8547" s="5"/>
      <c r="R8547" s="5"/>
      <c r="S8547" s="5"/>
      <c r="T8547" s="5"/>
      <c r="U8547" s="5"/>
      <c r="V8547" s="5"/>
      <c r="W8547" s="5"/>
      <c r="X8547" s="5"/>
      <c r="Y8547" s="5"/>
      <c r="Z8547" s="5"/>
      <c r="AA8547" s="5"/>
      <c r="AB8547" s="5"/>
      <c r="AC8547" s="5"/>
      <c r="AD8547" s="5"/>
      <c r="AE8547" s="5"/>
      <c r="AF8547" s="5"/>
      <c r="AG8547" s="5"/>
      <c r="AH8547" s="5"/>
      <c r="AI8547" s="5"/>
      <c r="AJ8547" s="5"/>
    </row>
    <row r="8548" spans="11:36">
      <c r="K8548" s="5"/>
      <c r="L8548" s="5"/>
      <c r="M8548" s="5"/>
      <c r="N8548" s="5"/>
      <c r="O8548" s="5"/>
      <c r="P8548" s="5"/>
      <c r="Q8548" s="5"/>
      <c r="R8548" s="5"/>
      <c r="S8548" s="5"/>
      <c r="T8548" s="5"/>
      <c r="U8548" s="5"/>
      <c r="V8548" s="5"/>
      <c r="W8548" s="5"/>
      <c r="X8548" s="5"/>
      <c r="Y8548" s="5"/>
      <c r="Z8548" s="5"/>
      <c r="AA8548" s="5"/>
      <c r="AB8548" s="5"/>
      <c r="AC8548" s="5"/>
      <c r="AD8548" s="5"/>
      <c r="AE8548" s="5"/>
      <c r="AF8548" s="5"/>
      <c r="AG8548" s="5"/>
      <c r="AH8548" s="5"/>
      <c r="AI8548" s="5"/>
      <c r="AJ8548" s="5"/>
    </row>
    <row r="8549" spans="11:36">
      <c r="K8549" s="5"/>
      <c r="L8549" s="5"/>
      <c r="M8549" s="5"/>
      <c r="N8549" s="5"/>
      <c r="O8549" s="5"/>
      <c r="P8549" s="5"/>
      <c r="Q8549" s="5"/>
      <c r="R8549" s="5"/>
      <c r="S8549" s="5"/>
      <c r="T8549" s="5"/>
      <c r="U8549" s="5"/>
      <c r="V8549" s="5"/>
      <c r="W8549" s="5"/>
      <c r="X8549" s="5"/>
      <c r="Y8549" s="5"/>
      <c r="Z8549" s="5"/>
      <c r="AA8549" s="5"/>
      <c r="AB8549" s="5"/>
      <c r="AC8549" s="5"/>
      <c r="AD8549" s="5"/>
      <c r="AE8549" s="5"/>
      <c r="AF8549" s="5"/>
      <c r="AG8549" s="5"/>
      <c r="AH8549" s="5"/>
      <c r="AI8549" s="5"/>
      <c r="AJ8549" s="5"/>
    </row>
    <row r="8550" spans="11:36">
      <c r="K8550" s="5"/>
      <c r="L8550" s="5"/>
      <c r="M8550" s="5"/>
      <c r="N8550" s="5"/>
      <c r="O8550" s="5"/>
      <c r="P8550" s="5"/>
      <c r="Q8550" s="5"/>
      <c r="R8550" s="5"/>
      <c r="S8550" s="5"/>
      <c r="T8550" s="5"/>
      <c r="U8550" s="5"/>
      <c r="V8550" s="5"/>
      <c r="W8550" s="5"/>
      <c r="X8550" s="5"/>
      <c r="Y8550" s="5"/>
      <c r="Z8550" s="5"/>
      <c r="AA8550" s="5"/>
      <c r="AB8550" s="5"/>
      <c r="AC8550" s="5"/>
      <c r="AD8550" s="5"/>
      <c r="AE8550" s="5"/>
      <c r="AF8550" s="5"/>
      <c r="AG8550" s="5"/>
      <c r="AH8550" s="5"/>
      <c r="AI8550" s="5"/>
      <c r="AJ8550" s="5"/>
    </row>
    <row r="8551" spans="11:36">
      <c r="K8551" s="5"/>
      <c r="L8551" s="5"/>
      <c r="M8551" s="5"/>
      <c r="N8551" s="5"/>
      <c r="O8551" s="5"/>
      <c r="P8551" s="5"/>
      <c r="Q8551" s="5"/>
      <c r="R8551" s="5"/>
      <c r="S8551" s="5"/>
      <c r="T8551" s="5"/>
      <c r="U8551" s="5"/>
      <c r="V8551" s="5"/>
      <c r="W8551" s="5"/>
      <c r="X8551" s="5"/>
      <c r="Y8551" s="5"/>
      <c r="Z8551" s="5"/>
      <c r="AA8551" s="5"/>
      <c r="AB8551" s="5"/>
      <c r="AC8551" s="5"/>
      <c r="AD8551" s="5"/>
      <c r="AE8551" s="5"/>
      <c r="AF8551" s="5"/>
      <c r="AG8551" s="5"/>
      <c r="AH8551" s="5"/>
      <c r="AI8551" s="5"/>
      <c r="AJ8551" s="5"/>
    </row>
    <row r="8552" spans="11:36">
      <c r="K8552" s="5"/>
      <c r="L8552" s="5"/>
      <c r="M8552" s="5"/>
      <c r="N8552" s="5"/>
      <c r="O8552" s="5"/>
      <c r="P8552" s="5"/>
      <c r="Q8552" s="5"/>
      <c r="R8552" s="5"/>
      <c r="S8552" s="5"/>
      <c r="T8552" s="5"/>
      <c r="U8552" s="5"/>
      <c r="V8552" s="5"/>
      <c r="W8552" s="5"/>
      <c r="X8552" s="5"/>
      <c r="Y8552" s="5"/>
      <c r="Z8552" s="5"/>
      <c r="AA8552" s="5"/>
      <c r="AB8552" s="5"/>
      <c r="AC8552" s="5"/>
      <c r="AD8552" s="5"/>
      <c r="AE8552" s="5"/>
      <c r="AF8552" s="5"/>
      <c r="AG8552" s="5"/>
      <c r="AH8552" s="5"/>
      <c r="AI8552" s="5"/>
      <c r="AJ8552" s="5"/>
    </row>
    <row r="8553" spans="11:36">
      <c r="K8553" s="5"/>
      <c r="L8553" s="5"/>
      <c r="M8553" s="5"/>
      <c r="N8553" s="5"/>
      <c r="O8553" s="5"/>
      <c r="P8553" s="5"/>
      <c r="Q8553" s="5"/>
      <c r="R8553" s="5"/>
      <c r="S8553" s="5"/>
      <c r="T8553" s="5"/>
      <c r="U8553" s="5"/>
      <c r="V8553" s="5"/>
      <c r="W8553" s="5"/>
      <c r="X8553" s="5"/>
      <c r="Y8553" s="5"/>
      <c r="Z8553" s="5"/>
      <c r="AA8553" s="5"/>
      <c r="AB8553" s="5"/>
      <c r="AC8553" s="5"/>
      <c r="AD8553" s="5"/>
      <c r="AE8553" s="5"/>
      <c r="AF8553" s="5"/>
      <c r="AG8553" s="5"/>
      <c r="AH8553" s="5"/>
      <c r="AI8553" s="5"/>
      <c r="AJ8553" s="5"/>
    </row>
    <row r="8554" spans="11:36">
      <c r="K8554" s="5"/>
      <c r="L8554" s="5"/>
      <c r="M8554" s="5"/>
      <c r="N8554" s="5"/>
      <c r="O8554" s="5"/>
      <c r="P8554" s="5"/>
      <c r="Q8554" s="5"/>
      <c r="R8554" s="5"/>
      <c r="S8554" s="5"/>
      <c r="T8554" s="5"/>
      <c r="U8554" s="5"/>
      <c r="V8554" s="5"/>
      <c r="W8554" s="5"/>
      <c r="X8554" s="5"/>
      <c r="Y8554" s="5"/>
      <c r="Z8554" s="5"/>
      <c r="AA8554" s="5"/>
      <c r="AB8554" s="5"/>
      <c r="AC8554" s="5"/>
      <c r="AD8554" s="5"/>
      <c r="AE8554" s="5"/>
      <c r="AF8554" s="5"/>
      <c r="AG8554" s="5"/>
      <c r="AH8554" s="5"/>
      <c r="AI8554" s="5"/>
      <c r="AJ8554" s="5"/>
    </row>
    <row r="8555" spans="11:36">
      <c r="K8555" s="5"/>
      <c r="L8555" s="5"/>
      <c r="M8555" s="5"/>
      <c r="N8555" s="5"/>
      <c r="O8555" s="5"/>
      <c r="P8555" s="5"/>
      <c r="Q8555" s="5"/>
      <c r="R8555" s="5"/>
      <c r="S8555" s="5"/>
      <c r="T8555" s="5"/>
      <c r="U8555" s="5"/>
      <c r="V8555" s="5"/>
      <c r="W8555" s="5"/>
      <c r="X8555" s="5"/>
      <c r="Y8555" s="5"/>
      <c r="Z8555" s="5"/>
      <c r="AA8555" s="5"/>
      <c r="AB8555" s="5"/>
      <c r="AC8555" s="5"/>
      <c r="AD8555" s="5"/>
      <c r="AE8555" s="5"/>
      <c r="AF8555" s="5"/>
      <c r="AG8555" s="5"/>
      <c r="AH8555" s="5"/>
      <c r="AI8555" s="5"/>
      <c r="AJ8555" s="5"/>
    </row>
    <row r="8556" spans="11:36">
      <c r="K8556" s="5"/>
      <c r="L8556" s="5"/>
      <c r="M8556" s="5"/>
      <c r="N8556" s="5"/>
      <c r="O8556" s="5"/>
      <c r="P8556" s="5"/>
      <c r="Q8556" s="5"/>
      <c r="R8556" s="5"/>
      <c r="S8556" s="5"/>
      <c r="T8556" s="5"/>
      <c r="U8556" s="5"/>
      <c r="V8556" s="5"/>
      <c r="W8556" s="5"/>
      <c r="X8556" s="5"/>
      <c r="Y8556" s="5"/>
      <c r="Z8556" s="5"/>
      <c r="AA8556" s="5"/>
      <c r="AB8556" s="5"/>
      <c r="AC8556" s="5"/>
      <c r="AD8556" s="5"/>
      <c r="AE8556" s="5"/>
      <c r="AF8556" s="5"/>
      <c r="AG8556" s="5"/>
      <c r="AH8556" s="5"/>
      <c r="AI8556" s="5"/>
      <c r="AJ8556" s="5"/>
    </row>
    <row r="8557" spans="11:36">
      <c r="K8557" s="5"/>
      <c r="L8557" s="5"/>
      <c r="M8557" s="5"/>
      <c r="N8557" s="5"/>
      <c r="O8557" s="5"/>
      <c r="P8557" s="5"/>
      <c r="Q8557" s="5"/>
      <c r="R8557" s="5"/>
      <c r="S8557" s="5"/>
      <c r="T8557" s="5"/>
      <c r="U8557" s="5"/>
      <c r="V8557" s="5"/>
      <c r="W8557" s="5"/>
      <c r="X8557" s="5"/>
      <c r="Y8557" s="5"/>
      <c r="Z8557" s="5"/>
      <c r="AA8557" s="5"/>
      <c r="AB8557" s="5"/>
      <c r="AC8557" s="5"/>
      <c r="AD8557" s="5"/>
      <c r="AE8557" s="5"/>
      <c r="AF8557" s="5"/>
      <c r="AG8557" s="5"/>
      <c r="AH8557" s="5"/>
      <c r="AI8557" s="5"/>
      <c r="AJ8557" s="5"/>
    </row>
    <row r="8558" spans="11:36">
      <c r="K8558" s="5"/>
      <c r="L8558" s="5"/>
      <c r="M8558" s="5"/>
      <c r="N8558" s="5"/>
      <c r="O8558" s="5"/>
      <c r="P8558" s="5"/>
      <c r="Q8558" s="5"/>
      <c r="R8558" s="5"/>
      <c r="S8558" s="5"/>
      <c r="T8558" s="5"/>
      <c r="U8558" s="5"/>
      <c r="V8558" s="5"/>
      <c r="W8558" s="5"/>
      <c r="X8558" s="5"/>
      <c r="Y8558" s="5"/>
      <c r="Z8558" s="5"/>
      <c r="AA8558" s="5"/>
      <c r="AB8558" s="5"/>
      <c r="AC8558" s="5"/>
      <c r="AD8558" s="5"/>
      <c r="AE8558" s="5"/>
      <c r="AF8558" s="5"/>
      <c r="AG8558" s="5"/>
      <c r="AH8558" s="5"/>
      <c r="AI8558" s="5"/>
      <c r="AJ8558" s="5"/>
    </row>
    <row r="8559" spans="11:36">
      <c r="K8559" s="5"/>
      <c r="L8559" s="5"/>
      <c r="M8559" s="5"/>
      <c r="N8559" s="5"/>
      <c r="O8559" s="5"/>
      <c r="P8559" s="5"/>
      <c r="Q8559" s="5"/>
      <c r="R8559" s="5"/>
      <c r="S8559" s="5"/>
      <c r="T8559" s="5"/>
      <c r="U8559" s="5"/>
      <c r="V8559" s="5"/>
      <c r="W8559" s="5"/>
      <c r="X8559" s="5"/>
      <c r="Y8559" s="5"/>
      <c r="Z8559" s="5"/>
      <c r="AA8559" s="5"/>
      <c r="AB8559" s="5"/>
      <c r="AC8559" s="5"/>
      <c r="AD8559" s="5"/>
      <c r="AE8559" s="5"/>
      <c r="AF8559" s="5"/>
      <c r="AG8559" s="5"/>
      <c r="AH8559" s="5"/>
      <c r="AI8559" s="5"/>
      <c r="AJ8559" s="5"/>
    </row>
    <row r="8560" spans="11:36">
      <c r="K8560" s="5"/>
      <c r="L8560" s="5"/>
      <c r="M8560" s="5"/>
      <c r="N8560" s="5"/>
      <c r="O8560" s="5"/>
      <c r="P8560" s="5"/>
      <c r="Q8560" s="5"/>
      <c r="R8560" s="5"/>
      <c r="S8560" s="5"/>
      <c r="T8560" s="5"/>
      <c r="U8560" s="5"/>
      <c r="V8560" s="5"/>
      <c r="W8560" s="5"/>
      <c r="X8560" s="5"/>
      <c r="Y8560" s="5"/>
      <c r="Z8560" s="5"/>
      <c r="AA8560" s="5"/>
      <c r="AB8560" s="5"/>
      <c r="AC8560" s="5"/>
      <c r="AD8560" s="5"/>
      <c r="AE8560" s="5"/>
      <c r="AF8560" s="5"/>
      <c r="AG8560" s="5"/>
      <c r="AH8560" s="5"/>
      <c r="AI8560" s="5"/>
      <c r="AJ8560" s="5"/>
    </row>
    <row r="8561" spans="11:36">
      <c r="K8561" s="5"/>
      <c r="L8561" s="5"/>
      <c r="M8561" s="5"/>
      <c r="N8561" s="5"/>
      <c r="O8561" s="5"/>
      <c r="P8561" s="5"/>
      <c r="Q8561" s="5"/>
      <c r="R8561" s="5"/>
      <c r="S8561" s="5"/>
      <c r="T8561" s="5"/>
      <c r="U8561" s="5"/>
      <c r="V8561" s="5"/>
      <c r="W8561" s="5"/>
      <c r="X8561" s="5"/>
      <c r="Y8561" s="5"/>
      <c r="Z8561" s="5"/>
      <c r="AA8561" s="5"/>
      <c r="AB8561" s="5"/>
      <c r="AC8561" s="5"/>
      <c r="AD8561" s="5"/>
      <c r="AE8561" s="5"/>
      <c r="AF8561" s="5"/>
      <c r="AG8561" s="5"/>
      <c r="AH8561" s="5"/>
      <c r="AI8561" s="5"/>
      <c r="AJ8561" s="5"/>
    </row>
    <row r="8562" spans="11:36">
      <c r="K8562" s="5"/>
      <c r="L8562" s="5"/>
      <c r="M8562" s="5"/>
      <c r="N8562" s="5"/>
      <c r="O8562" s="5"/>
      <c r="P8562" s="5"/>
      <c r="Q8562" s="5"/>
      <c r="R8562" s="5"/>
      <c r="S8562" s="5"/>
      <c r="T8562" s="5"/>
      <c r="U8562" s="5"/>
      <c r="V8562" s="5"/>
      <c r="W8562" s="5"/>
      <c r="X8562" s="5"/>
      <c r="Y8562" s="5"/>
      <c r="Z8562" s="5"/>
      <c r="AA8562" s="5"/>
      <c r="AB8562" s="5"/>
      <c r="AC8562" s="5"/>
      <c r="AD8562" s="5"/>
      <c r="AE8562" s="5"/>
      <c r="AF8562" s="5"/>
      <c r="AG8562" s="5"/>
      <c r="AH8562" s="5"/>
      <c r="AI8562" s="5"/>
      <c r="AJ8562" s="5"/>
    </row>
    <row r="8563" spans="11:36">
      <c r="K8563" s="5"/>
      <c r="L8563" s="5"/>
      <c r="M8563" s="5"/>
      <c r="N8563" s="5"/>
      <c r="O8563" s="5"/>
      <c r="P8563" s="5"/>
      <c r="Q8563" s="5"/>
      <c r="R8563" s="5"/>
      <c r="S8563" s="5"/>
      <c r="T8563" s="5"/>
      <c r="U8563" s="5"/>
      <c r="V8563" s="5"/>
      <c r="W8563" s="5"/>
      <c r="X8563" s="5"/>
      <c r="Y8563" s="5"/>
      <c r="Z8563" s="5"/>
      <c r="AA8563" s="5"/>
      <c r="AB8563" s="5"/>
      <c r="AC8563" s="5"/>
      <c r="AD8563" s="5"/>
      <c r="AE8563" s="5"/>
      <c r="AF8563" s="5"/>
      <c r="AG8563" s="5"/>
      <c r="AH8563" s="5"/>
      <c r="AI8563" s="5"/>
      <c r="AJ8563" s="5"/>
    </row>
    <row r="8564" spans="11:36">
      <c r="K8564" s="5"/>
      <c r="L8564" s="5"/>
      <c r="M8564" s="5"/>
      <c r="N8564" s="5"/>
      <c r="O8564" s="5"/>
      <c r="P8564" s="5"/>
      <c r="Q8564" s="5"/>
      <c r="R8564" s="5"/>
      <c r="S8564" s="5"/>
      <c r="T8564" s="5"/>
      <c r="U8564" s="5"/>
      <c r="V8564" s="5"/>
      <c r="W8564" s="5"/>
      <c r="X8564" s="5"/>
      <c r="Y8564" s="5"/>
      <c r="Z8564" s="5"/>
      <c r="AA8564" s="5"/>
      <c r="AB8564" s="5"/>
      <c r="AC8564" s="5"/>
      <c r="AD8564" s="5"/>
      <c r="AE8564" s="5"/>
      <c r="AF8564" s="5"/>
      <c r="AG8564" s="5"/>
      <c r="AH8564" s="5"/>
      <c r="AI8564" s="5"/>
      <c r="AJ8564" s="5"/>
    </row>
    <row r="8565" spans="11:36">
      <c r="K8565" s="5"/>
      <c r="L8565" s="5"/>
      <c r="M8565" s="5"/>
      <c r="N8565" s="5"/>
      <c r="O8565" s="5"/>
      <c r="P8565" s="5"/>
      <c r="Q8565" s="5"/>
      <c r="R8565" s="5"/>
      <c r="S8565" s="5"/>
      <c r="T8565" s="5"/>
      <c r="U8565" s="5"/>
      <c r="V8565" s="5"/>
      <c r="W8565" s="5"/>
      <c r="X8565" s="5"/>
      <c r="Y8565" s="5"/>
      <c r="Z8565" s="5"/>
      <c r="AA8565" s="5"/>
      <c r="AB8565" s="5"/>
      <c r="AC8565" s="5"/>
      <c r="AD8565" s="5"/>
      <c r="AE8565" s="5"/>
      <c r="AF8565" s="5"/>
      <c r="AG8565" s="5"/>
      <c r="AH8565" s="5"/>
      <c r="AI8565" s="5"/>
      <c r="AJ8565" s="5"/>
    </row>
    <row r="8566" spans="11:36">
      <c r="K8566" s="5"/>
      <c r="L8566" s="5"/>
      <c r="M8566" s="5"/>
      <c r="N8566" s="5"/>
      <c r="O8566" s="5"/>
      <c r="P8566" s="5"/>
      <c r="Q8566" s="5"/>
      <c r="R8566" s="5"/>
      <c r="S8566" s="5"/>
      <c r="T8566" s="5"/>
      <c r="U8566" s="5"/>
      <c r="V8566" s="5"/>
      <c r="W8566" s="5"/>
      <c r="X8566" s="5"/>
      <c r="Y8566" s="5"/>
      <c r="Z8566" s="5"/>
      <c r="AA8566" s="5"/>
      <c r="AB8566" s="5"/>
      <c r="AC8566" s="5"/>
      <c r="AD8566" s="5"/>
      <c r="AE8566" s="5"/>
      <c r="AF8566" s="5"/>
      <c r="AG8566" s="5"/>
      <c r="AH8566" s="5"/>
      <c r="AI8566" s="5"/>
      <c r="AJ8566" s="5"/>
    </row>
    <row r="8567" spans="11:36">
      <c r="K8567" s="5"/>
      <c r="L8567" s="5"/>
      <c r="M8567" s="5"/>
      <c r="N8567" s="5"/>
      <c r="O8567" s="5"/>
      <c r="P8567" s="5"/>
      <c r="Q8567" s="5"/>
      <c r="R8567" s="5"/>
      <c r="S8567" s="5"/>
      <c r="T8567" s="5"/>
      <c r="U8567" s="5"/>
      <c r="V8567" s="5"/>
      <c r="W8567" s="5"/>
      <c r="X8567" s="5"/>
      <c r="Y8567" s="5"/>
      <c r="Z8567" s="5"/>
      <c r="AA8567" s="5"/>
      <c r="AB8567" s="5"/>
      <c r="AC8567" s="5"/>
      <c r="AD8567" s="5"/>
      <c r="AE8567" s="5"/>
      <c r="AF8567" s="5"/>
      <c r="AG8567" s="5"/>
      <c r="AH8567" s="5"/>
      <c r="AI8567" s="5"/>
      <c r="AJ8567" s="5"/>
    </row>
    <row r="8568" spans="11:36">
      <c r="K8568" s="5"/>
      <c r="L8568" s="5"/>
      <c r="M8568" s="5"/>
      <c r="N8568" s="5"/>
      <c r="O8568" s="5"/>
      <c r="P8568" s="5"/>
      <c r="Q8568" s="5"/>
      <c r="R8568" s="5"/>
      <c r="S8568" s="5"/>
      <c r="T8568" s="5"/>
      <c r="U8568" s="5"/>
      <c r="V8568" s="5"/>
      <c r="W8568" s="5"/>
      <c r="X8568" s="5"/>
      <c r="Y8568" s="5"/>
      <c r="Z8568" s="5"/>
      <c r="AA8568" s="5"/>
      <c r="AB8568" s="5"/>
      <c r="AC8568" s="5"/>
      <c r="AD8568" s="5"/>
      <c r="AE8568" s="5"/>
      <c r="AF8568" s="5"/>
      <c r="AG8568" s="5"/>
      <c r="AH8568" s="5"/>
      <c r="AI8568" s="5"/>
      <c r="AJ8568" s="5"/>
    </row>
    <row r="8569" spans="11:36">
      <c r="K8569" s="5"/>
      <c r="L8569" s="5"/>
      <c r="M8569" s="5"/>
      <c r="N8569" s="5"/>
      <c r="O8569" s="5"/>
      <c r="P8569" s="5"/>
      <c r="Q8569" s="5"/>
      <c r="R8569" s="5"/>
      <c r="S8569" s="5"/>
      <c r="T8569" s="5"/>
      <c r="U8569" s="5"/>
      <c r="V8569" s="5"/>
      <c r="W8569" s="5"/>
      <c r="X8569" s="5"/>
      <c r="Y8569" s="5"/>
      <c r="Z8569" s="5"/>
      <c r="AA8569" s="5"/>
      <c r="AB8569" s="5"/>
      <c r="AC8569" s="5"/>
      <c r="AD8569" s="5"/>
      <c r="AE8569" s="5"/>
      <c r="AF8569" s="5"/>
      <c r="AG8569" s="5"/>
      <c r="AH8569" s="5"/>
      <c r="AI8569" s="5"/>
      <c r="AJ8569" s="5"/>
    </row>
    <row r="8570" spans="11:36">
      <c r="K8570" s="5"/>
      <c r="L8570" s="5"/>
      <c r="M8570" s="5"/>
      <c r="N8570" s="5"/>
      <c r="O8570" s="5"/>
      <c r="P8570" s="5"/>
      <c r="Q8570" s="5"/>
      <c r="R8570" s="5"/>
      <c r="S8570" s="5"/>
      <c r="T8570" s="5"/>
      <c r="U8570" s="5"/>
      <c r="V8570" s="5"/>
      <c r="W8570" s="5"/>
      <c r="X8570" s="5"/>
      <c r="Y8570" s="5"/>
      <c r="Z8570" s="5"/>
      <c r="AA8570" s="5"/>
      <c r="AB8570" s="5"/>
      <c r="AC8570" s="5"/>
      <c r="AD8570" s="5"/>
      <c r="AE8570" s="5"/>
      <c r="AF8570" s="5"/>
      <c r="AG8570" s="5"/>
      <c r="AH8570" s="5"/>
      <c r="AI8570" s="5"/>
      <c r="AJ8570" s="5"/>
    </row>
    <row r="8571" spans="11:36">
      <c r="K8571" s="5"/>
      <c r="L8571" s="5"/>
      <c r="M8571" s="5"/>
      <c r="N8571" s="5"/>
      <c r="O8571" s="5"/>
      <c r="P8571" s="5"/>
      <c r="Q8571" s="5"/>
      <c r="R8571" s="5"/>
      <c r="S8571" s="5"/>
      <c r="T8571" s="5"/>
      <c r="U8571" s="5"/>
      <c r="V8571" s="5"/>
      <c r="W8571" s="5"/>
      <c r="X8571" s="5"/>
      <c r="Y8571" s="5"/>
      <c r="Z8571" s="5"/>
      <c r="AA8571" s="5"/>
      <c r="AB8571" s="5"/>
      <c r="AC8571" s="5"/>
      <c r="AD8571" s="5"/>
      <c r="AE8571" s="5"/>
      <c r="AF8571" s="5"/>
      <c r="AG8571" s="5"/>
      <c r="AH8571" s="5"/>
      <c r="AI8571" s="5"/>
      <c r="AJ8571" s="5"/>
    </row>
    <row r="8572" spans="11:36">
      <c r="K8572" s="5"/>
      <c r="L8572" s="5"/>
      <c r="M8572" s="5"/>
      <c r="N8572" s="5"/>
      <c r="O8572" s="5"/>
      <c r="P8572" s="5"/>
      <c r="Q8572" s="5"/>
      <c r="R8572" s="5"/>
      <c r="S8572" s="5"/>
      <c r="T8572" s="5"/>
      <c r="U8572" s="5"/>
      <c r="V8572" s="5"/>
      <c r="W8572" s="5"/>
      <c r="X8572" s="5"/>
      <c r="Y8572" s="5"/>
      <c r="Z8572" s="5"/>
      <c r="AA8572" s="5"/>
      <c r="AB8572" s="5"/>
      <c r="AC8572" s="5"/>
      <c r="AD8572" s="5"/>
      <c r="AE8572" s="5"/>
      <c r="AF8572" s="5"/>
      <c r="AG8572" s="5"/>
      <c r="AH8572" s="5"/>
      <c r="AI8572" s="5"/>
      <c r="AJ8572" s="5"/>
    </row>
    <row r="8573" spans="11:36">
      <c r="K8573" s="5"/>
      <c r="L8573" s="5"/>
      <c r="M8573" s="5"/>
      <c r="N8573" s="5"/>
      <c r="O8573" s="5"/>
      <c r="P8573" s="5"/>
      <c r="Q8573" s="5"/>
      <c r="R8573" s="5"/>
      <c r="S8573" s="5"/>
      <c r="T8573" s="5"/>
      <c r="U8573" s="5"/>
      <c r="V8573" s="5"/>
      <c r="W8573" s="5"/>
      <c r="X8573" s="5"/>
      <c r="Y8573" s="5"/>
      <c r="Z8573" s="5"/>
      <c r="AA8573" s="5"/>
      <c r="AB8573" s="5"/>
      <c r="AC8573" s="5"/>
      <c r="AD8573" s="5"/>
      <c r="AE8573" s="5"/>
      <c r="AF8573" s="5"/>
      <c r="AG8573" s="5"/>
      <c r="AH8573" s="5"/>
      <c r="AI8573" s="5"/>
      <c r="AJ8573" s="5"/>
    </row>
    <row r="8574" spans="11:36">
      <c r="K8574" s="5"/>
      <c r="L8574" s="5"/>
      <c r="M8574" s="5"/>
      <c r="N8574" s="5"/>
      <c r="O8574" s="5"/>
      <c r="P8574" s="5"/>
      <c r="Q8574" s="5"/>
      <c r="R8574" s="5"/>
      <c r="S8574" s="5"/>
      <c r="T8574" s="5"/>
      <c r="U8574" s="5"/>
      <c r="V8574" s="5"/>
      <c r="W8574" s="5"/>
      <c r="X8574" s="5"/>
      <c r="Y8574" s="5"/>
      <c r="Z8574" s="5"/>
      <c r="AA8574" s="5"/>
      <c r="AB8574" s="5"/>
      <c r="AC8574" s="5"/>
      <c r="AD8574" s="5"/>
      <c r="AE8574" s="5"/>
      <c r="AF8574" s="5"/>
      <c r="AG8574" s="5"/>
      <c r="AH8574" s="5"/>
      <c r="AI8574" s="5"/>
      <c r="AJ8574" s="5"/>
    </row>
    <row r="8575" spans="11:36">
      <c r="K8575" s="5"/>
      <c r="L8575" s="5"/>
      <c r="M8575" s="5"/>
      <c r="N8575" s="5"/>
      <c r="O8575" s="5"/>
      <c r="P8575" s="5"/>
      <c r="Q8575" s="5"/>
      <c r="R8575" s="5"/>
      <c r="S8575" s="5"/>
      <c r="T8575" s="5"/>
      <c r="U8575" s="5"/>
      <c r="V8575" s="5"/>
      <c r="W8575" s="5"/>
      <c r="X8575" s="5"/>
      <c r="Y8575" s="5"/>
      <c r="Z8575" s="5"/>
      <c r="AA8575" s="5"/>
      <c r="AB8575" s="5"/>
      <c r="AC8575" s="5"/>
      <c r="AD8575" s="5"/>
      <c r="AE8575" s="5"/>
      <c r="AF8575" s="5"/>
      <c r="AG8575" s="5"/>
      <c r="AH8575" s="5"/>
      <c r="AI8575" s="5"/>
      <c r="AJ8575" s="5"/>
    </row>
    <row r="8576" spans="11:36">
      <c r="K8576" s="5"/>
      <c r="L8576" s="5"/>
      <c r="M8576" s="5"/>
      <c r="N8576" s="5"/>
      <c r="O8576" s="5"/>
      <c r="P8576" s="5"/>
      <c r="Q8576" s="5"/>
      <c r="R8576" s="5"/>
      <c r="S8576" s="5"/>
      <c r="T8576" s="5"/>
      <c r="U8576" s="5"/>
      <c r="V8576" s="5"/>
      <c r="W8576" s="5"/>
      <c r="X8576" s="5"/>
      <c r="Y8576" s="5"/>
      <c r="Z8576" s="5"/>
      <c r="AA8576" s="5"/>
      <c r="AB8576" s="5"/>
      <c r="AC8576" s="5"/>
      <c r="AD8576" s="5"/>
      <c r="AE8576" s="5"/>
      <c r="AF8576" s="5"/>
      <c r="AG8576" s="5"/>
      <c r="AH8576" s="5"/>
      <c r="AI8576" s="5"/>
      <c r="AJ8576" s="5"/>
    </row>
    <row r="8577" spans="11:36">
      <c r="K8577" s="5"/>
      <c r="L8577" s="5"/>
      <c r="M8577" s="5"/>
      <c r="N8577" s="5"/>
      <c r="O8577" s="5"/>
      <c r="P8577" s="5"/>
      <c r="Q8577" s="5"/>
      <c r="R8577" s="5"/>
      <c r="S8577" s="5"/>
      <c r="T8577" s="5"/>
      <c r="U8577" s="5"/>
      <c r="V8577" s="5"/>
      <c r="W8577" s="5"/>
      <c r="X8577" s="5"/>
      <c r="Y8577" s="5"/>
      <c r="Z8577" s="5"/>
      <c r="AA8577" s="5"/>
      <c r="AB8577" s="5"/>
      <c r="AC8577" s="5"/>
      <c r="AD8577" s="5"/>
      <c r="AE8577" s="5"/>
      <c r="AF8577" s="5"/>
      <c r="AG8577" s="5"/>
      <c r="AH8577" s="5"/>
      <c r="AI8577" s="5"/>
      <c r="AJ8577" s="5"/>
    </row>
    <row r="8578" spans="11:36">
      <c r="K8578" s="5"/>
      <c r="L8578" s="5"/>
      <c r="M8578" s="5"/>
      <c r="N8578" s="5"/>
      <c r="O8578" s="5"/>
      <c r="P8578" s="5"/>
      <c r="Q8578" s="5"/>
      <c r="R8578" s="5"/>
      <c r="S8578" s="5"/>
      <c r="T8578" s="5"/>
      <c r="U8578" s="5"/>
      <c r="V8578" s="5"/>
      <c r="W8578" s="5"/>
      <c r="X8578" s="5"/>
      <c r="Y8578" s="5"/>
      <c r="Z8578" s="5"/>
      <c r="AA8578" s="5"/>
      <c r="AB8578" s="5"/>
      <c r="AC8578" s="5"/>
      <c r="AD8578" s="5"/>
      <c r="AE8578" s="5"/>
      <c r="AF8578" s="5"/>
      <c r="AG8578" s="5"/>
      <c r="AH8578" s="5"/>
      <c r="AI8578" s="5"/>
      <c r="AJ8578" s="5"/>
    </row>
    <row r="8579" spans="11:36">
      <c r="K8579" s="5"/>
      <c r="L8579" s="5"/>
      <c r="M8579" s="5"/>
      <c r="N8579" s="5"/>
      <c r="O8579" s="5"/>
      <c r="P8579" s="5"/>
      <c r="Q8579" s="5"/>
      <c r="R8579" s="5"/>
      <c r="S8579" s="5"/>
      <c r="T8579" s="5"/>
      <c r="U8579" s="5"/>
      <c r="V8579" s="5"/>
      <c r="W8579" s="5"/>
      <c r="X8579" s="5"/>
      <c r="Y8579" s="5"/>
      <c r="Z8579" s="5"/>
      <c r="AA8579" s="5"/>
      <c r="AB8579" s="5"/>
      <c r="AC8579" s="5"/>
      <c r="AD8579" s="5"/>
      <c r="AE8579" s="5"/>
      <c r="AF8579" s="5"/>
      <c r="AG8579" s="5"/>
      <c r="AH8579" s="5"/>
      <c r="AI8579" s="5"/>
      <c r="AJ8579" s="5"/>
    </row>
    <row r="8580" spans="11:36">
      <c r="K8580" s="5"/>
      <c r="L8580" s="5"/>
      <c r="M8580" s="5"/>
      <c r="N8580" s="5"/>
      <c r="O8580" s="5"/>
      <c r="P8580" s="5"/>
      <c r="Q8580" s="5"/>
      <c r="R8580" s="5"/>
      <c r="S8580" s="5"/>
      <c r="T8580" s="5"/>
      <c r="U8580" s="5"/>
      <c r="V8580" s="5"/>
      <c r="W8580" s="5"/>
      <c r="X8580" s="5"/>
      <c r="Y8580" s="5"/>
      <c r="Z8580" s="5"/>
      <c r="AA8580" s="5"/>
      <c r="AB8580" s="5"/>
      <c r="AC8580" s="5"/>
      <c r="AD8580" s="5"/>
      <c r="AE8580" s="5"/>
      <c r="AF8580" s="5"/>
      <c r="AG8580" s="5"/>
      <c r="AH8580" s="5"/>
      <c r="AI8580" s="5"/>
      <c r="AJ8580" s="5"/>
    </row>
    <row r="8581" spans="11:36">
      <c r="K8581" s="5"/>
      <c r="L8581" s="5"/>
      <c r="M8581" s="5"/>
      <c r="N8581" s="5"/>
      <c r="O8581" s="5"/>
      <c r="P8581" s="5"/>
      <c r="Q8581" s="5"/>
      <c r="R8581" s="5"/>
      <c r="S8581" s="5"/>
      <c r="T8581" s="5"/>
      <c r="U8581" s="5"/>
      <c r="V8581" s="5"/>
      <c r="W8581" s="5"/>
      <c r="X8581" s="5"/>
      <c r="Y8581" s="5"/>
      <c r="Z8581" s="5"/>
      <c r="AA8581" s="5"/>
      <c r="AB8581" s="5"/>
      <c r="AC8581" s="5"/>
      <c r="AD8581" s="5"/>
      <c r="AE8581" s="5"/>
      <c r="AF8581" s="5"/>
      <c r="AG8581" s="5"/>
      <c r="AH8581" s="5"/>
      <c r="AI8581" s="5"/>
      <c r="AJ8581" s="5"/>
    </row>
    <row r="8582" spans="11:36">
      <c r="K8582" s="5"/>
      <c r="L8582" s="5"/>
      <c r="M8582" s="5"/>
      <c r="N8582" s="5"/>
      <c r="O8582" s="5"/>
      <c r="P8582" s="5"/>
      <c r="Q8582" s="5"/>
      <c r="R8582" s="5"/>
      <c r="S8582" s="5"/>
      <c r="T8582" s="5"/>
      <c r="U8582" s="5"/>
      <c r="V8582" s="5"/>
      <c r="W8582" s="5"/>
      <c r="X8582" s="5"/>
      <c r="Y8582" s="5"/>
      <c r="Z8582" s="5"/>
      <c r="AA8582" s="5"/>
      <c r="AB8582" s="5"/>
      <c r="AC8582" s="5"/>
      <c r="AD8582" s="5"/>
      <c r="AE8582" s="5"/>
      <c r="AF8582" s="5"/>
      <c r="AG8582" s="5"/>
      <c r="AH8582" s="5"/>
      <c r="AI8582" s="5"/>
      <c r="AJ8582" s="5"/>
    </row>
    <row r="8583" spans="11:36">
      <c r="K8583" s="5"/>
      <c r="L8583" s="5"/>
      <c r="M8583" s="5"/>
      <c r="N8583" s="5"/>
      <c r="O8583" s="5"/>
      <c r="P8583" s="5"/>
      <c r="Q8583" s="5"/>
      <c r="R8583" s="5"/>
      <c r="S8583" s="5"/>
      <c r="T8583" s="5"/>
      <c r="U8583" s="5"/>
      <c r="V8583" s="5"/>
      <c r="W8583" s="5"/>
      <c r="X8583" s="5"/>
      <c r="Y8583" s="5"/>
      <c r="Z8583" s="5"/>
      <c r="AA8583" s="5"/>
      <c r="AB8583" s="5"/>
      <c r="AC8583" s="5"/>
      <c r="AD8583" s="5"/>
      <c r="AE8583" s="5"/>
      <c r="AF8583" s="5"/>
      <c r="AG8583" s="5"/>
      <c r="AH8583" s="5"/>
      <c r="AI8583" s="5"/>
      <c r="AJ8583" s="5"/>
    </row>
    <row r="8584" spans="11:36">
      <c r="K8584" s="5"/>
      <c r="L8584" s="5"/>
      <c r="M8584" s="5"/>
      <c r="N8584" s="5"/>
      <c r="O8584" s="5"/>
      <c r="P8584" s="5"/>
      <c r="Q8584" s="5"/>
      <c r="R8584" s="5"/>
      <c r="S8584" s="5"/>
      <c r="T8584" s="5"/>
      <c r="U8584" s="5"/>
      <c r="V8584" s="5"/>
      <c r="W8584" s="5"/>
      <c r="X8584" s="5"/>
      <c r="Y8584" s="5"/>
      <c r="Z8584" s="5"/>
      <c r="AA8584" s="5"/>
      <c r="AB8584" s="5"/>
      <c r="AC8584" s="5"/>
      <c r="AD8584" s="5"/>
      <c r="AE8584" s="5"/>
      <c r="AF8584" s="5"/>
      <c r="AG8584" s="5"/>
      <c r="AH8584" s="5"/>
      <c r="AI8584" s="5"/>
      <c r="AJ8584" s="5"/>
    </row>
    <row r="8585" spans="11:36">
      <c r="K8585" s="5"/>
      <c r="L8585" s="5"/>
      <c r="M8585" s="5"/>
      <c r="N8585" s="5"/>
      <c r="O8585" s="5"/>
      <c r="P8585" s="5"/>
      <c r="Q8585" s="5"/>
      <c r="R8585" s="5"/>
      <c r="S8585" s="5"/>
      <c r="T8585" s="5"/>
      <c r="U8585" s="5"/>
      <c r="V8585" s="5"/>
      <c r="W8585" s="5"/>
      <c r="X8585" s="5"/>
      <c r="Y8585" s="5"/>
      <c r="Z8585" s="5"/>
      <c r="AA8585" s="5"/>
      <c r="AB8585" s="5"/>
      <c r="AC8585" s="5"/>
      <c r="AD8585" s="5"/>
      <c r="AE8585" s="5"/>
      <c r="AF8585" s="5"/>
      <c r="AG8585" s="5"/>
      <c r="AH8585" s="5"/>
      <c r="AI8585" s="5"/>
      <c r="AJ8585" s="5"/>
    </row>
    <row r="8586" spans="11:36">
      <c r="K8586" s="5"/>
      <c r="L8586" s="5"/>
      <c r="M8586" s="5"/>
      <c r="N8586" s="5"/>
      <c r="O8586" s="5"/>
      <c r="P8586" s="5"/>
      <c r="Q8586" s="5"/>
      <c r="R8586" s="5"/>
      <c r="S8586" s="5"/>
      <c r="T8586" s="5"/>
      <c r="U8586" s="5"/>
      <c r="V8586" s="5"/>
      <c r="W8586" s="5"/>
      <c r="X8586" s="5"/>
      <c r="Y8586" s="5"/>
      <c r="Z8586" s="5"/>
      <c r="AA8586" s="5"/>
      <c r="AB8586" s="5"/>
      <c r="AC8586" s="5"/>
      <c r="AD8586" s="5"/>
      <c r="AE8586" s="5"/>
      <c r="AF8586" s="5"/>
      <c r="AG8586" s="5"/>
      <c r="AH8586" s="5"/>
      <c r="AI8586" s="5"/>
      <c r="AJ8586" s="5"/>
    </row>
    <row r="8587" spans="11:36">
      <c r="K8587" s="5"/>
      <c r="L8587" s="5"/>
      <c r="M8587" s="5"/>
      <c r="N8587" s="5"/>
      <c r="O8587" s="5"/>
      <c r="P8587" s="5"/>
      <c r="Q8587" s="5"/>
      <c r="R8587" s="5"/>
      <c r="S8587" s="5"/>
      <c r="T8587" s="5"/>
      <c r="U8587" s="5"/>
      <c r="V8587" s="5"/>
      <c r="W8587" s="5"/>
      <c r="X8587" s="5"/>
      <c r="Y8587" s="5"/>
      <c r="Z8587" s="5"/>
      <c r="AA8587" s="5"/>
      <c r="AB8587" s="5"/>
      <c r="AC8587" s="5"/>
      <c r="AD8587" s="5"/>
      <c r="AE8587" s="5"/>
      <c r="AF8587" s="5"/>
      <c r="AG8587" s="5"/>
      <c r="AH8587" s="5"/>
      <c r="AI8587" s="5"/>
      <c r="AJ8587" s="5"/>
    </row>
    <row r="8588" spans="11:36">
      <c r="K8588" s="5"/>
      <c r="L8588" s="5"/>
      <c r="M8588" s="5"/>
      <c r="N8588" s="5"/>
      <c r="O8588" s="5"/>
      <c r="P8588" s="5"/>
      <c r="Q8588" s="5"/>
      <c r="R8588" s="5"/>
      <c r="S8588" s="5"/>
      <c r="T8588" s="5"/>
      <c r="U8588" s="5"/>
      <c r="V8588" s="5"/>
      <c r="W8588" s="5"/>
      <c r="X8588" s="5"/>
      <c r="Y8588" s="5"/>
      <c r="Z8588" s="5"/>
      <c r="AA8588" s="5"/>
      <c r="AB8588" s="5"/>
      <c r="AC8588" s="5"/>
      <c r="AD8588" s="5"/>
      <c r="AE8588" s="5"/>
      <c r="AF8588" s="5"/>
      <c r="AG8588" s="5"/>
      <c r="AH8588" s="5"/>
      <c r="AI8588" s="5"/>
      <c r="AJ8588" s="5"/>
    </row>
    <row r="8589" spans="11:36">
      <c r="K8589" s="5"/>
      <c r="L8589" s="5"/>
      <c r="M8589" s="5"/>
      <c r="N8589" s="5"/>
      <c r="O8589" s="5"/>
      <c r="P8589" s="5"/>
      <c r="Q8589" s="5"/>
      <c r="R8589" s="5"/>
      <c r="S8589" s="5"/>
      <c r="T8589" s="5"/>
      <c r="U8589" s="5"/>
      <c r="V8589" s="5"/>
      <c r="W8589" s="5"/>
      <c r="X8589" s="5"/>
      <c r="Y8589" s="5"/>
      <c r="Z8589" s="5"/>
      <c r="AA8589" s="5"/>
      <c r="AB8589" s="5"/>
      <c r="AC8589" s="5"/>
      <c r="AD8589" s="5"/>
      <c r="AE8589" s="5"/>
      <c r="AF8589" s="5"/>
      <c r="AG8589" s="5"/>
      <c r="AH8589" s="5"/>
      <c r="AI8589" s="5"/>
      <c r="AJ8589" s="5"/>
    </row>
    <row r="8590" spans="11:36">
      <c r="K8590" s="5"/>
      <c r="L8590" s="5"/>
      <c r="M8590" s="5"/>
      <c r="N8590" s="5"/>
      <c r="O8590" s="5"/>
      <c r="P8590" s="5"/>
      <c r="Q8590" s="5"/>
      <c r="R8590" s="5"/>
      <c r="S8590" s="5"/>
      <c r="T8590" s="5"/>
      <c r="U8590" s="5"/>
      <c r="V8590" s="5"/>
      <c r="W8590" s="5"/>
      <c r="X8590" s="5"/>
      <c r="Y8590" s="5"/>
      <c r="Z8590" s="5"/>
      <c r="AA8590" s="5"/>
      <c r="AB8590" s="5"/>
      <c r="AC8590" s="5"/>
      <c r="AD8590" s="5"/>
      <c r="AE8590" s="5"/>
      <c r="AF8590" s="5"/>
      <c r="AG8590" s="5"/>
      <c r="AH8590" s="5"/>
      <c r="AI8590" s="5"/>
      <c r="AJ8590" s="5"/>
    </row>
    <row r="8591" spans="11:36">
      <c r="K8591" s="5"/>
      <c r="L8591" s="5"/>
      <c r="M8591" s="5"/>
      <c r="N8591" s="5"/>
      <c r="O8591" s="5"/>
      <c r="P8591" s="5"/>
      <c r="Q8591" s="5"/>
      <c r="R8591" s="5"/>
      <c r="S8591" s="5"/>
      <c r="T8591" s="5"/>
      <c r="U8591" s="5"/>
      <c r="V8591" s="5"/>
      <c r="W8591" s="5"/>
      <c r="X8591" s="5"/>
      <c r="Y8591" s="5"/>
      <c r="Z8591" s="5"/>
      <c r="AA8591" s="5"/>
      <c r="AB8591" s="5"/>
      <c r="AC8591" s="5"/>
      <c r="AD8591" s="5"/>
      <c r="AE8591" s="5"/>
      <c r="AF8591" s="5"/>
      <c r="AG8591" s="5"/>
      <c r="AH8591" s="5"/>
      <c r="AI8591" s="5"/>
      <c r="AJ8591" s="5"/>
    </row>
    <row r="8592" spans="11:36">
      <c r="K8592" s="5"/>
      <c r="L8592" s="5"/>
      <c r="M8592" s="5"/>
      <c r="N8592" s="5"/>
      <c r="O8592" s="5"/>
      <c r="P8592" s="5"/>
      <c r="Q8592" s="5"/>
      <c r="R8592" s="5"/>
      <c r="S8592" s="5"/>
      <c r="T8592" s="5"/>
      <c r="U8592" s="5"/>
      <c r="V8592" s="5"/>
      <c r="W8592" s="5"/>
      <c r="X8592" s="5"/>
      <c r="Y8592" s="5"/>
      <c r="Z8592" s="5"/>
      <c r="AA8592" s="5"/>
      <c r="AB8592" s="5"/>
      <c r="AC8592" s="5"/>
      <c r="AD8592" s="5"/>
      <c r="AE8592" s="5"/>
      <c r="AF8592" s="5"/>
      <c r="AG8592" s="5"/>
      <c r="AH8592" s="5"/>
      <c r="AI8592" s="5"/>
      <c r="AJ8592" s="5"/>
    </row>
    <row r="8593" spans="11:36">
      <c r="K8593" s="5"/>
      <c r="L8593" s="5"/>
      <c r="M8593" s="5"/>
      <c r="N8593" s="5"/>
      <c r="O8593" s="5"/>
      <c r="P8593" s="5"/>
      <c r="Q8593" s="5"/>
      <c r="R8593" s="5"/>
      <c r="S8593" s="5"/>
      <c r="T8593" s="5"/>
      <c r="U8593" s="5"/>
      <c r="V8593" s="5"/>
      <c r="W8593" s="5"/>
      <c r="X8593" s="5"/>
      <c r="Y8593" s="5"/>
      <c r="Z8593" s="5"/>
      <c r="AA8593" s="5"/>
      <c r="AB8593" s="5"/>
      <c r="AC8593" s="5"/>
      <c r="AD8593" s="5"/>
      <c r="AE8593" s="5"/>
      <c r="AF8593" s="5"/>
      <c r="AG8593" s="5"/>
      <c r="AH8593" s="5"/>
      <c r="AI8593" s="5"/>
      <c r="AJ8593" s="5"/>
    </row>
    <row r="8594" spans="11:36">
      <c r="K8594" s="5"/>
      <c r="L8594" s="5"/>
      <c r="M8594" s="5"/>
      <c r="N8594" s="5"/>
      <c r="O8594" s="5"/>
      <c r="P8594" s="5"/>
      <c r="Q8594" s="5"/>
      <c r="R8594" s="5"/>
      <c r="S8594" s="5"/>
      <c r="T8594" s="5"/>
      <c r="U8594" s="5"/>
      <c r="V8594" s="5"/>
      <c r="W8594" s="5"/>
      <c r="X8594" s="5"/>
      <c r="Y8594" s="5"/>
      <c r="Z8594" s="5"/>
      <c r="AA8594" s="5"/>
      <c r="AB8594" s="5"/>
      <c r="AC8594" s="5"/>
      <c r="AD8594" s="5"/>
      <c r="AE8594" s="5"/>
      <c r="AF8594" s="5"/>
      <c r="AG8594" s="5"/>
      <c r="AH8594" s="5"/>
      <c r="AI8594" s="5"/>
      <c r="AJ8594" s="5"/>
    </row>
    <row r="8595" spans="11:36">
      <c r="K8595" s="5"/>
      <c r="L8595" s="5"/>
      <c r="M8595" s="5"/>
      <c r="N8595" s="5"/>
      <c r="O8595" s="5"/>
      <c r="P8595" s="5"/>
      <c r="Q8595" s="5"/>
      <c r="R8595" s="5"/>
      <c r="S8595" s="5"/>
      <c r="T8595" s="5"/>
      <c r="U8595" s="5"/>
      <c r="V8595" s="5"/>
      <c r="W8595" s="5"/>
      <c r="X8595" s="5"/>
      <c r="Y8595" s="5"/>
      <c r="Z8595" s="5"/>
      <c r="AA8595" s="5"/>
      <c r="AB8595" s="5"/>
      <c r="AC8595" s="5"/>
      <c r="AD8595" s="5"/>
      <c r="AE8595" s="5"/>
      <c r="AF8595" s="5"/>
      <c r="AG8595" s="5"/>
      <c r="AH8595" s="5"/>
      <c r="AI8595" s="5"/>
      <c r="AJ8595" s="5"/>
    </row>
    <row r="8596" spans="11:36">
      <c r="K8596" s="5"/>
      <c r="L8596" s="5"/>
      <c r="M8596" s="5"/>
      <c r="N8596" s="5"/>
      <c r="O8596" s="5"/>
      <c r="P8596" s="5"/>
      <c r="Q8596" s="5"/>
      <c r="R8596" s="5"/>
      <c r="S8596" s="5"/>
      <c r="T8596" s="5"/>
      <c r="U8596" s="5"/>
      <c r="V8596" s="5"/>
      <c r="W8596" s="5"/>
      <c r="X8596" s="5"/>
      <c r="Y8596" s="5"/>
      <c r="Z8596" s="5"/>
      <c r="AA8596" s="5"/>
      <c r="AB8596" s="5"/>
      <c r="AC8596" s="5"/>
      <c r="AD8596" s="5"/>
      <c r="AE8596" s="5"/>
      <c r="AF8596" s="5"/>
      <c r="AG8596" s="5"/>
      <c r="AH8596" s="5"/>
      <c r="AI8596" s="5"/>
      <c r="AJ8596" s="5"/>
    </row>
    <row r="8597" spans="11:36">
      <c r="K8597" s="5"/>
      <c r="L8597" s="5"/>
      <c r="M8597" s="5"/>
      <c r="N8597" s="5"/>
      <c r="O8597" s="5"/>
      <c r="P8597" s="5"/>
      <c r="Q8597" s="5"/>
      <c r="R8597" s="5"/>
      <c r="S8597" s="5"/>
      <c r="T8597" s="5"/>
      <c r="U8597" s="5"/>
      <c r="V8597" s="5"/>
      <c r="W8597" s="5"/>
      <c r="X8597" s="5"/>
      <c r="Y8597" s="5"/>
      <c r="Z8597" s="5"/>
      <c r="AA8597" s="5"/>
      <c r="AB8597" s="5"/>
      <c r="AC8597" s="5"/>
      <c r="AD8597" s="5"/>
      <c r="AE8597" s="5"/>
      <c r="AF8597" s="5"/>
      <c r="AG8597" s="5"/>
      <c r="AH8597" s="5"/>
      <c r="AI8597" s="5"/>
      <c r="AJ8597" s="5"/>
    </row>
    <row r="8598" spans="11:36">
      <c r="K8598" s="5"/>
      <c r="L8598" s="5"/>
      <c r="M8598" s="5"/>
      <c r="N8598" s="5"/>
      <c r="O8598" s="5"/>
      <c r="P8598" s="5"/>
      <c r="Q8598" s="5"/>
      <c r="R8598" s="5"/>
      <c r="S8598" s="5"/>
      <c r="T8598" s="5"/>
      <c r="U8598" s="5"/>
      <c r="V8598" s="5"/>
      <c r="W8598" s="5"/>
      <c r="X8598" s="5"/>
      <c r="Y8598" s="5"/>
      <c r="Z8598" s="5"/>
      <c r="AA8598" s="5"/>
      <c r="AB8598" s="5"/>
      <c r="AC8598" s="5"/>
      <c r="AD8598" s="5"/>
      <c r="AE8598" s="5"/>
      <c r="AF8598" s="5"/>
      <c r="AG8598" s="5"/>
      <c r="AH8598" s="5"/>
      <c r="AI8598" s="5"/>
      <c r="AJ8598" s="5"/>
    </row>
    <row r="8599" spans="11:36">
      <c r="K8599" s="5"/>
      <c r="L8599" s="5"/>
      <c r="M8599" s="5"/>
      <c r="N8599" s="5"/>
      <c r="O8599" s="5"/>
      <c r="P8599" s="5"/>
      <c r="Q8599" s="5"/>
      <c r="R8599" s="5"/>
      <c r="S8599" s="5"/>
      <c r="T8599" s="5"/>
      <c r="U8599" s="5"/>
      <c r="V8599" s="5"/>
      <c r="W8599" s="5"/>
      <c r="X8599" s="5"/>
      <c r="Y8599" s="5"/>
      <c r="Z8599" s="5"/>
      <c r="AA8599" s="5"/>
      <c r="AB8599" s="5"/>
      <c r="AC8599" s="5"/>
      <c r="AD8599" s="5"/>
      <c r="AE8599" s="5"/>
      <c r="AF8599" s="5"/>
      <c r="AG8599" s="5"/>
      <c r="AH8599" s="5"/>
      <c r="AI8599" s="5"/>
      <c r="AJ8599" s="5"/>
    </row>
    <row r="8600" spans="11:36">
      <c r="K8600" s="5"/>
      <c r="L8600" s="5"/>
      <c r="M8600" s="5"/>
      <c r="N8600" s="5"/>
      <c r="O8600" s="5"/>
      <c r="P8600" s="5"/>
      <c r="Q8600" s="5"/>
      <c r="R8600" s="5"/>
      <c r="S8600" s="5"/>
      <c r="T8600" s="5"/>
      <c r="U8600" s="5"/>
      <c r="V8600" s="5"/>
      <c r="W8600" s="5"/>
      <c r="X8600" s="5"/>
      <c r="Y8600" s="5"/>
      <c r="Z8600" s="5"/>
      <c r="AA8600" s="5"/>
      <c r="AB8600" s="5"/>
      <c r="AC8600" s="5"/>
      <c r="AD8600" s="5"/>
      <c r="AE8600" s="5"/>
      <c r="AF8600" s="5"/>
      <c r="AG8600" s="5"/>
      <c r="AH8600" s="5"/>
      <c r="AI8600" s="5"/>
      <c r="AJ8600" s="5"/>
    </row>
    <row r="8601" spans="11:36">
      <c r="K8601" s="5"/>
      <c r="L8601" s="5"/>
      <c r="M8601" s="5"/>
      <c r="N8601" s="5"/>
      <c r="O8601" s="5"/>
      <c r="P8601" s="5"/>
      <c r="Q8601" s="5"/>
      <c r="R8601" s="5"/>
      <c r="S8601" s="5"/>
      <c r="T8601" s="5"/>
      <c r="U8601" s="5"/>
      <c r="V8601" s="5"/>
      <c r="W8601" s="5"/>
      <c r="X8601" s="5"/>
      <c r="Y8601" s="5"/>
      <c r="Z8601" s="5"/>
      <c r="AA8601" s="5"/>
      <c r="AB8601" s="5"/>
      <c r="AC8601" s="5"/>
      <c r="AD8601" s="5"/>
      <c r="AE8601" s="5"/>
      <c r="AF8601" s="5"/>
      <c r="AG8601" s="5"/>
      <c r="AH8601" s="5"/>
      <c r="AI8601" s="5"/>
      <c r="AJ8601" s="5"/>
    </row>
    <row r="8602" spans="11:36">
      <c r="K8602" s="5"/>
      <c r="L8602" s="5"/>
      <c r="M8602" s="5"/>
      <c r="N8602" s="5"/>
      <c r="O8602" s="5"/>
      <c r="P8602" s="5"/>
      <c r="Q8602" s="5"/>
      <c r="R8602" s="5"/>
      <c r="S8602" s="5"/>
      <c r="T8602" s="5"/>
      <c r="U8602" s="5"/>
      <c r="V8602" s="5"/>
      <c r="W8602" s="5"/>
      <c r="X8602" s="5"/>
      <c r="Y8602" s="5"/>
      <c r="Z8602" s="5"/>
      <c r="AA8602" s="5"/>
      <c r="AB8602" s="5"/>
      <c r="AC8602" s="5"/>
      <c r="AD8602" s="5"/>
      <c r="AE8602" s="5"/>
      <c r="AF8602" s="5"/>
      <c r="AG8602" s="5"/>
      <c r="AH8602" s="5"/>
      <c r="AI8602" s="5"/>
      <c r="AJ8602" s="5"/>
    </row>
    <row r="8603" spans="11:36">
      <c r="K8603" s="5"/>
      <c r="L8603" s="5"/>
      <c r="M8603" s="5"/>
      <c r="N8603" s="5"/>
      <c r="O8603" s="5"/>
      <c r="P8603" s="5"/>
      <c r="Q8603" s="5"/>
      <c r="R8603" s="5"/>
      <c r="S8603" s="5"/>
      <c r="T8603" s="5"/>
      <c r="U8603" s="5"/>
      <c r="V8603" s="5"/>
      <c r="W8603" s="5"/>
      <c r="X8603" s="5"/>
      <c r="Y8603" s="5"/>
      <c r="Z8603" s="5"/>
      <c r="AA8603" s="5"/>
      <c r="AB8603" s="5"/>
      <c r="AC8603" s="5"/>
      <c r="AD8603" s="5"/>
      <c r="AE8603" s="5"/>
      <c r="AF8603" s="5"/>
      <c r="AG8603" s="5"/>
      <c r="AH8603" s="5"/>
      <c r="AI8603" s="5"/>
      <c r="AJ8603" s="5"/>
    </row>
    <row r="8604" spans="11:36">
      <c r="K8604" s="5"/>
      <c r="L8604" s="5"/>
      <c r="M8604" s="5"/>
      <c r="N8604" s="5"/>
      <c r="O8604" s="5"/>
      <c r="P8604" s="5"/>
      <c r="Q8604" s="5"/>
      <c r="R8604" s="5"/>
      <c r="S8604" s="5"/>
      <c r="T8604" s="5"/>
      <c r="U8604" s="5"/>
      <c r="V8604" s="5"/>
      <c r="W8604" s="5"/>
      <c r="X8604" s="5"/>
      <c r="Y8604" s="5"/>
      <c r="Z8604" s="5"/>
      <c r="AA8604" s="5"/>
      <c r="AB8604" s="5"/>
      <c r="AC8604" s="5"/>
      <c r="AD8604" s="5"/>
      <c r="AE8604" s="5"/>
      <c r="AF8604" s="5"/>
      <c r="AG8604" s="5"/>
      <c r="AH8604" s="5"/>
      <c r="AI8604" s="5"/>
      <c r="AJ8604" s="5"/>
    </row>
    <row r="8605" spans="11:36">
      <c r="K8605" s="5"/>
      <c r="L8605" s="5"/>
      <c r="M8605" s="5"/>
      <c r="N8605" s="5"/>
      <c r="O8605" s="5"/>
      <c r="P8605" s="5"/>
      <c r="Q8605" s="5"/>
      <c r="R8605" s="5"/>
      <c r="S8605" s="5"/>
      <c r="T8605" s="5"/>
      <c r="U8605" s="5"/>
      <c r="V8605" s="5"/>
      <c r="W8605" s="5"/>
      <c r="X8605" s="5"/>
      <c r="Y8605" s="5"/>
      <c r="Z8605" s="5"/>
      <c r="AA8605" s="5"/>
      <c r="AB8605" s="5"/>
      <c r="AC8605" s="5"/>
      <c r="AD8605" s="5"/>
      <c r="AE8605" s="5"/>
      <c r="AF8605" s="5"/>
      <c r="AG8605" s="5"/>
      <c r="AH8605" s="5"/>
      <c r="AI8605" s="5"/>
      <c r="AJ8605" s="5"/>
    </row>
    <row r="8606" spans="11:36">
      <c r="K8606" s="5"/>
      <c r="L8606" s="5"/>
      <c r="M8606" s="5"/>
      <c r="N8606" s="5"/>
      <c r="O8606" s="5"/>
      <c r="P8606" s="5"/>
      <c r="Q8606" s="5"/>
      <c r="R8606" s="5"/>
      <c r="S8606" s="5"/>
      <c r="T8606" s="5"/>
      <c r="U8606" s="5"/>
      <c r="V8606" s="5"/>
      <c r="W8606" s="5"/>
      <c r="X8606" s="5"/>
      <c r="Y8606" s="5"/>
      <c r="Z8606" s="5"/>
      <c r="AA8606" s="5"/>
      <c r="AB8606" s="5"/>
      <c r="AC8606" s="5"/>
      <c r="AD8606" s="5"/>
      <c r="AE8606" s="5"/>
      <c r="AF8606" s="5"/>
      <c r="AG8606" s="5"/>
      <c r="AH8606" s="5"/>
      <c r="AI8606" s="5"/>
      <c r="AJ8606" s="5"/>
    </row>
    <row r="8607" spans="11:36">
      <c r="K8607" s="5"/>
      <c r="L8607" s="5"/>
      <c r="M8607" s="5"/>
      <c r="N8607" s="5"/>
      <c r="O8607" s="5"/>
      <c r="P8607" s="5"/>
      <c r="Q8607" s="5"/>
      <c r="R8607" s="5"/>
      <c r="S8607" s="5"/>
      <c r="T8607" s="5"/>
      <c r="U8607" s="5"/>
      <c r="V8607" s="5"/>
      <c r="W8607" s="5"/>
      <c r="X8607" s="5"/>
      <c r="Y8607" s="5"/>
      <c r="Z8607" s="5"/>
      <c r="AA8607" s="5"/>
      <c r="AB8607" s="5"/>
      <c r="AC8607" s="5"/>
      <c r="AD8607" s="5"/>
      <c r="AE8607" s="5"/>
      <c r="AF8607" s="5"/>
      <c r="AG8607" s="5"/>
      <c r="AH8607" s="5"/>
      <c r="AI8607" s="5"/>
      <c r="AJ8607" s="5"/>
    </row>
    <row r="8608" spans="11:36">
      <c r="K8608" s="5"/>
      <c r="L8608" s="5"/>
      <c r="M8608" s="5"/>
      <c r="N8608" s="5"/>
      <c r="O8608" s="5"/>
      <c r="P8608" s="5"/>
      <c r="Q8608" s="5"/>
      <c r="R8608" s="5"/>
      <c r="S8608" s="5"/>
      <c r="T8608" s="5"/>
      <c r="U8608" s="5"/>
      <c r="V8608" s="5"/>
      <c r="W8608" s="5"/>
      <c r="X8608" s="5"/>
      <c r="Y8608" s="5"/>
      <c r="Z8608" s="5"/>
      <c r="AA8608" s="5"/>
      <c r="AB8608" s="5"/>
      <c r="AC8608" s="5"/>
      <c r="AD8608" s="5"/>
      <c r="AE8608" s="5"/>
      <c r="AF8608" s="5"/>
      <c r="AG8608" s="5"/>
      <c r="AH8608" s="5"/>
      <c r="AI8608" s="5"/>
      <c r="AJ8608" s="5"/>
    </row>
    <row r="8609" spans="11:36">
      <c r="K8609" s="5"/>
      <c r="L8609" s="5"/>
      <c r="M8609" s="5"/>
      <c r="N8609" s="5"/>
      <c r="O8609" s="5"/>
      <c r="P8609" s="5"/>
      <c r="Q8609" s="5"/>
      <c r="R8609" s="5"/>
      <c r="S8609" s="5"/>
      <c r="T8609" s="5"/>
      <c r="U8609" s="5"/>
      <c r="V8609" s="5"/>
      <c r="W8609" s="5"/>
      <c r="X8609" s="5"/>
      <c r="Y8609" s="5"/>
      <c r="Z8609" s="5"/>
      <c r="AA8609" s="5"/>
      <c r="AB8609" s="5"/>
      <c r="AC8609" s="5"/>
      <c r="AD8609" s="5"/>
      <c r="AE8609" s="5"/>
      <c r="AF8609" s="5"/>
      <c r="AG8609" s="5"/>
      <c r="AH8609" s="5"/>
      <c r="AI8609" s="5"/>
      <c r="AJ8609" s="5"/>
    </row>
    <row r="8610" spans="11:36">
      <c r="K8610" s="5"/>
      <c r="L8610" s="5"/>
      <c r="M8610" s="5"/>
      <c r="N8610" s="5"/>
      <c r="O8610" s="5"/>
      <c r="P8610" s="5"/>
      <c r="Q8610" s="5"/>
      <c r="R8610" s="5"/>
      <c r="S8610" s="5"/>
      <c r="T8610" s="5"/>
      <c r="U8610" s="5"/>
      <c r="V8610" s="5"/>
      <c r="W8610" s="5"/>
      <c r="X8610" s="5"/>
      <c r="Y8610" s="5"/>
      <c r="Z8610" s="5"/>
      <c r="AA8610" s="5"/>
      <c r="AB8610" s="5"/>
      <c r="AC8610" s="5"/>
      <c r="AD8610" s="5"/>
      <c r="AE8610" s="5"/>
      <c r="AF8610" s="5"/>
      <c r="AG8610" s="5"/>
      <c r="AH8610" s="5"/>
      <c r="AI8610" s="5"/>
      <c r="AJ8610" s="5"/>
    </row>
    <row r="8611" spans="11:36">
      <c r="K8611" s="5"/>
      <c r="L8611" s="5"/>
      <c r="M8611" s="5"/>
      <c r="N8611" s="5"/>
      <c r="O8611" s="5"/>
      <c r="P8611" s="5"/>
      <c r="Q8611" s="5"/>
      <c r="R8611" s="5"/>
      <c r="S8611" s="5"/>
      <c r="T8611" s="5"/>
      <c r="U8611" s="5"/>
      <c r="V8611" s="5"/>
      <c r="W8611" s="5"/>
      <c r="X8611" s="5"/>
      <c r="Y8611" s="5"/>
      <c r="Z8611" s="5"/>
      <c r="AA8611" s="5"/>
      <c r="AB8611" s="5"/>
      <c r="AC8611" s="5"/>
      <c r="AD8611" s="5"/>
      <c r="AE8611" s="5"/>
      <c r="AF8611" s="5"/>
      <c r="AG8611" s="5"/>
      <c r="AH8611" s="5"/>
      <c r="AI8611" s="5"/>
      <c r="AJ8611" s="5"/>
    </row>
    <row r="8612" spans="11:36">
      <c r="K8612" s="5"/>
      <c r="L8612" s="5"/>
      <c r="M8612" s="5"/>
      <c r="N8612" s="5"/>
      <c r="O8612" s="5"/>
      <c r="P8612" s="5"/>
      <c r="Q8612" s="5"/>
      <c r="R8612" s="5"/>
      <c r="S8612" s="5"/>
      <c r="T8612" s="5"/>
      <c r="U8612" s="5"/>
      <c r="V8612" s="5"/>
      <c r="W8612" s="5"/>
      <c r="X8612" s="5"/>
      <c r="Y8612" s="5"/>
      <c r="Z8612" s="5"/>
      <c r="AA8612" s="5"/>
      <c r="AB8612" s="5"/>
      <c r="AC8612" s="5"/>
      <c r="AD8612" s="5"/>
      <c r="AE8612" s="5"/>
      <c r="AF8612" s="5"/>
      <c r="AG8612" s="5"/>
      <c r="AH8612" s="5"/>
      <c r="AI8612" s="5"/>
      <c r="AJ8612" s="5"/>
    </row>
    <row r="8613" spans="11:36">
      <c r="K8613" s="5"/>
      <c r="L8613" s="5"/>
      <c r="M8613" s="5"/>
      <c r="N8613" s="5"/>
      <c r="O8613" s="5"/>
      <c r="P8613" s="5"/>
      <c r="Q8613" s="5"/>
      <c r="R8613" s="5"/>
      <c r="S8613" s="5"/>
      <c r="T8613" s="5"/>
      <c r="U8613" s="5"/>
      <c r="V8613" s="5"/>
      <c r="W8613" s="5"/>
      <c r="X8613" s="5"/>
      <c r="Y8613" s="5"/>
      <c r="Z8613" s="5"/>
      <c r="AA8613" s="5"/>
      <c r="AB8613" s="5"/>
      <c r="AC8613" s="5"/>
      <c r="AD8613" s="5"/>
      <c r="AE8613" s="5"/>
      <c r="AF8613" s="5"/>
      <c r="AG8613" s="5"/>
      <c r="AH8613" s="5"/>
      <c r="AI8613" s="5"/>
      <c r="AJ8613" s="5"/>
    </row>
    <row r="8614" spans="11:36">
      <c r="K8614" s="5"/>
      <c r="L8614" s="5"/>
      <c r="M8614" s="5"/>
      <c r="N8614" s="5"/>
      <c r="O8614" s="5"/>
      <c r="P8614" s="5"/>
      <c r="Q8614" s="5"/>
      <c r="R8614" s="5"/>
      <c r="S8614" s="5"/>
      <c r="T8614" s="5"/>
      <c r="U8614" s="5"/>
      <c r="V8614" s="5"/>
      <c r="W8614" s="5"/>
      <c r="X8614" s="5"/>
      <c r="Y8614" s="5"/>
      <c r="Z8614" s="5"/>
      <c r="AA8614" s="5"/>
      <c r="AB8614" s="5"/>
      <c r="AC8614" s="5"/>
      <c r="AD8614" s="5"/>
      <c r="AE8614" s="5"/>
      <c r="AF8614" s="5"/>
      <c r="AG8614" s="5"/>
      <c r="AH8614" s="5"/>
      <c r="AI8614" s="5"/>
      <c r="AJ8614" s="5"/>
    </row>
    <row r="8615" spans="11:36">
      <c r="K8615" s="5"/>
      <c r="L8615" s="5"/>
      <c r="M8615" s="5"/>
      <c r="N8615" s="5"/>
      <c r="O8615" s="5"/>
      <c r="P8615" s="5"/>
      <c r="Q8615" s="5"/>
      <c r="R8615" s="5"/>
      <c r="S8615" s="5"/>
      <c r="T8615" s="5"/>
      <c r="U8615" s="5"/>
      <c r="V8615" s="5"/>
      <c r="W8615" s="5"/>
      <c r="X8615" s="5"/>
      <c r="Y8615" s="5"/>
      <c r="Z8615" s="5"/>
      <c r="AA8615" s="5"/>
      <c r="AB8615" s="5"/>
      <c r="AC8615" s="5"/>
      <c r="AD8615" s="5"/>
      <c r="AE8615" s="5"/>
      <c r="AF8615" s="5"/>
      <c r="AG8615" s="5"/>
      <c r="AH8615" s="5"/>
      <c r="AI8615" s="5"/>
      <c r="AJ8615" s="5"/>
    </row>
    <row r="8616" spans="11:36">
      <c r="K8616" s="5"/>
      <c r="L8616" s="5"/>
      <c r="M8616" s="5"/>
      <c r="N8616" s="5"/>
      <c r="O8616" s="5"/>
      <c r="P8616" s="5"/>
      <c r="Q8616" s="5"/>
      <c r="R8616" s="5"/>
      <c r="S8616" s="5"/>
      <c r="T8616" s="5"/>
      <c r="U8616" s="5"/>
      <c r="V8616" s="5"/>
      <c r="W8616" s="5"/>
      <c r="X8616" s="5"/>
      <c r="Y8616" s="5"/>
      <c r="Z8616" s="5"/>
      <c r="AA8616" s="5"/>
      <c r="AB8616" s="5"/>
      <c r="AC8616" s="5"/>
      <c r="AD8616" s="5"/>
      <c r="AE8616" s="5"/>
      <c r="AF8616" s="5"/>
      <c r="AG8616" s="5"/>
      <c r="AH8616" s="5"/>
      <c r="AI8616" s="5"/>
      <c r="AJ8616" s="5"/>
    </row>
    <row r="8617" spans="11:36">
      <c r="K8617" s="5"/>
      <c r="L8617" s="5"/>
      <c r="M8617" s="5"/>
      <c r="N8617" s="5"/>
      <c r="O8617" s="5"/>
      <c r="P8617" s="5"/>
      <c r="Q8617" s="5"/>
      <c r="R8617" s="5"/>
      <c r="S8617" s="5"/>
      <c r="T8617" s="5"/>
      <c r="U8617" s="5"/>
      <c r="V8617" s="5"/>
      <c r="W8617" s="5"/>
      <c r="X8617" s="5"/>
      <c r="Y8617" s="5"/>
      <c r="Z8617" s="5"/>
      <c r="AA8617" s="5"/>
      <c r="AB8617" s="5"/>
      <c r="AC8617" s="5"/>
      <c r="AD8617" s="5"/>
      <c r="AE8617" s="5"/>
      <c r="AF8617" s="5"/>
      <c r="AG8617" s="5"/>
      <c r="AH8617" s="5"/>
      <c r="AI8617" s="5"/>
      <c r="AJ8617" s="5"/>
    </row>
    <row r="8618" spans="11:36">
      <c r="K8618" s="5"/>
      <c r="L8618" s="5"/>
      <c r="M8618" s="5"/>
      <c r="N8618" s="5"/>
      <c r="O8618" s="5"/>
      <c r="P8618" s="5"/>
      <c r="Q8618" s="5"/>
      <c r="R8618" s="5"/>
      <c r="S8618" s="5"/>
      <c r="T8618" s="5"/>
      <c r="U8618" s="5"/>
      <c r="V8618" s="5"/>
      <c r="W8618" s="5"/>
      <c r="X8618" s="5"/>
      <c r="Y8618" s="5"/>
      <c r="Z8618" s="5"/>
      <c r="AA8618" s="5"/>
      <c r="AB8618" s="5"/>
      <c r="AC8618" s="5"/>
      <c r="AD8618" s="5"/>
      <c r="AE8618" s="5"/>
      <c r="AF8618" s="5"/>
      <c r="AG8618" s="5"/>
      <c r="AH8618" s="5"/>
      <c r="AI8618" s="5"/>
      <c r="AJ8618" s="5"/>
    </row>
    <row r="8619" spans="11:36">
      <c r="K8619" s="5"/>
      <c r="L8619" s="5"/>
      <c r="M8619" s="5"/>
      <c r="N8619" s="5"/>
      <c r="O8619" s="5"/>
      <c r="P8619" s="5"/>
      <c r="Q8619" s="5"/>
      <c r="R8619" s="5"/>
      <c r="S8619" s="5"/>
      <c r="T8619" s="5"/>
      <c r="U8619" s="5"/>
      <c r="V8619" s="5"/>
      <c r="W8619" s="5"/>
      <c r="X8619" s="5"/>
      <c r="Y8619" s="5"/>
      <c r="Z8619" s="5"/>
      <c r="AA8619" s="5"/>
      <c r="AB8619" s="5"/>
      <c r="AC8619" s="5"/>
      <c r="AD8619" s="5"/>
      <c r="AE8619" s="5"/>
      <c r="AF8619" s="5"/>
      <c r="AG8619" s="5"/>
      <c r="AH8619" s="5"/>
      <c r="AI8619" s="5"/>
      <c r="AJ8619" s="5"/>
    </row>
    <row r="8620" spans="11:36">
      <c r="K8620" s="5"/>
      <c r="L8620" s="5"/>
      <c r="M8620" s="5"/>
      <c r="N8620" s="5"/>
      <c r="O8620" s="5"/>
      <c r="P8620" s="5"/>
      <c r="Q8620" s="5"/>
      <c r="R8620" s="5"/>
      <c r="S8620" s="5"/>
      <c r="T8620" s="5"/>
      <c r="U8620" s="5"/>
      <c r="V8620" s="5"/>
      <c r="W8620" s="5"/>
      <c r="X8620" s="5"/>
      <c r="Y8620" s="5"/>
      <c r="Z8620" s="5"/>
      <c r="AA8620" s="5"/>
      <c r="AB8620" s="5"/>
      <c r="AC8620" s="5"/>
      <c r="AD8620" s="5"/>
      <c r="AE8620" s="5"/>
      <c r="AF8620" s="5"/>
      <c r="AG8620" s="5"/>
      <c r="AH8620" s="5"/>
      <c r="AI8620" s="5"/>
      <c r="AJ8620" s="5"/>
    </row>
    <row r="8621" spans="11:36">
      <c r="K8621" s="5"/>
      <c r="L8621" s="5"/>
      <c r="M8621" s="5"/>
      <c r="N8621" s="5"/>
      <c r="O8621" s="5"/>
      <c r="P8621" s="5"/>
      <c r="Q8621" s="5"/>
      <c r="R8621" s="5"/>
      <c r="S8621" s="5"/>
      <c r="T8621" s="5"/>
      <c r="U8621" s="5"/>
      <c r="V8621" s="5"/>
      <c r="W8621" s="5"/>
      <c r="X8621" s="5"/>
      <c r="Y8621" s="5"/>
      <c r="Z8621" s="5"/>
      <c r="AA8621" s="5"/>
      <c r="AB8621" s="5"/>
      <c r="AC8621" s="5"/>
      <c r="AD8621" s="5"/>
      <c r="AE8621" s="5"/>
      <c r="AF8621" s="5"/>
      <c r="AG8621" s="5"/>
      <c r="AH8621" s="5"/>
      <c r="AI8621" s="5"/>
      <c r="AJ8621" s="5"/>
    </row>
    <row r="8622" spans="11:36">
      <c r="K8622" s="5"/>
      <c r="L8622" s="5"/>
      <c r="M8622" s="5"/>
      <c r="N8622" s="5"/>
      <c r="O8622" s="5"/>
      <c r="P8622" s="5"/>
      <c r="Q8622" s="5"/>
      <c r="R8622" s="5"/>
      <c r="S8622" s="5"/>
      <c r="T8622" s="5"/>
      <c r="U8622" s="5"/>
      <c r="V8622" s="5"/>
      <c r="W8622" s="5"/>
      <c r="X8622" s="5"/>
      <c r="Y8622" s="5"/>
      <c r="Z8622" s="5"/>
      <c r="AA8622" s="5"/>
      <c r="AB8622" s="5"/>
      <c r="AC8622" s="5"/>
      <c r="AD8622" s="5"/>
      <c r="AE8622" s="5"/>
      <c r="AF8622" s="5"/>
      <c r="AG8622" s="5"/>
      <c r="AH8622" s="5"/>
      <c r="AI8622" s="5"/>
      <c r="AJ8622" s="5"/>
    </row>
    <row r="8623" spans="11:36">
      <c r="K8623" s="5"/>
      <c r="L8623" s="5"/>
      <c r="M8623" s="5"/>
      <c r="N8623" s="5"/>
      <c r="O8623" s="5"/>
      <c r="P8623" s="5"/>
      <c r="Q8623" s="5"/>
      <c r="R8623" s="5"/>
      <c r="S8623" s="5"/>
      <c r="T8623" s="5"/>
      <c r="U8623" s="5"/>
      <c r="V8623" s="5"/>
      <c r="W8623" s="5"/>
      <c r="X8623" s="5"/>
      <c r="Y8623" s="5"/>
      <c r="Z8623" s="5"/>
      <c r="AA8623" s="5"/>
      <c r="AB8623" s="5"/>
      <c r="AC8623" s="5"/>
      <c r="AD8623" s="5"/>
      <c r="AE8623" s="5"/>
      <c r="AF8623" s="5"/>
      <c r="AG8623" s="5"/>
      <c r="AH8623" s="5"/>
      <c r="AI8623" s="5"/>
      <c r="AJ8623" s="5"/>
    </row>
    <row r="8624" spans="11:36">
      <c r="K8624" s="5"/>
      <c r="L8624" s="5"/>
      <c r="M8624" s="5"/>
      <c r="N8624" s="5"/>
      <c r="O8624" s="5"/>
      <c r="P8624" s="5"/>
      <c r="Q8624" s="5"/>
      <c r="R8624" s="5"/>
      <c r="S8624" s="5"/>
      <c r="T8624" s="5"/>
      <c r="U8624" s="5"/>
      <c r="V8624" s="5"/>
      <c r="W8624" s="5"/>
      <c r="X8624" s="5"/>
      <c r="Y8624" s="5"/>
      <c r="Z8624" s="5"/>
      <c r="AA8624" s="5"/>
      <c r="AB8624" s="5"/>
      <c r="AC8624" s="5"/>
      <c r="AD8624" s="5"/>
      <c r="AE8624" s="5"/>
      <c r="AF8624" s="5"/>
      <c r="AG8624" s="5"/>
      <c r="AH8624" s="5"/>
      <c r="AI8624" s="5"/>
      <c r="AJ8624" s="5"/>
    </row>
    <row r="8625" spans="11:36">
      <c r="K8625" s="5"/>
      <c r="L8625" s="5"/>
      <c r="M8625" s="5"/>
      <c r="N8625" s="5"/>
      <c r="O8625" s="5"/>
      <c r="P8625" s="5"/>
      <c r="Q8625" s="5"/>
      <c r="R8625" s="5"/>
      <c r="S8625" s="5"/>
      <c r="T8625" s="5"/>
      <c r="U8625" s="5"/>
      <c r="V8625" s="5"/>
      <c r="W8625" s="5"/>
      <c r="X8625" s="5"/>
      <c r="Y8625" s="5"/>
      <c r="Z8625" s="5"/>
      <c r="AA8625" s="5"/>
      <c r="AB8625" s="5"/>
      <c r="AC8625" s="5"/>
      <c r="AD8625" s="5"/>
      <c r="AE8625" s="5"/>
      <c r="AF8625" s="5"/>
      <c r="AG8625" s="5"/>
      <c r="AH8625" s="5"/>
      <c r="AI8625" s="5"/>
      <c r="AJ8625" s="5"/>
    </row>
    <row r="8626" spans="11:36">
      <c r="K8626" s="5"/>
      <c r="L8626" s="5"/>
      <c r="M8626" s="5"/>
      <c r="N8626" s="5"/>
      <c r="O8626" s="5"/>
      <c r="P8626" s="5"/>
      <c r="Q8626" s="5"/>
      <c r="R8626" s="5"/>
      <c r="S8626" s="5"/>
      <c r="T8626" s="5"/>
      <c r="U8626" s="5"/>
      <c r="V8626" s="5"/>
      <c r="W8626" s="5"/>
      <c r="X8626" s="5"/>
      <c r="Y8626" s="5"/>
      <c r="Z8626" s="5"/>
      <c r="AA8626" s="5"/>
      <c r="AB8626" s="5"/>
      <c r="AC8626" s="5"/>
      <c r="AD8626" s="5"/>
      <c r="AE8626" s="5"/>
      <c r="AF8626" s="5"/>
      <c r="AG8626" s="5"/>
      <c r="AH8626" s="5"/>
      <c r="AI8626" s="5"/>
      <c r="AJ8626" s="5"/>
    </row>
    <row r="8627" spans="11:36">
      <c r="K8627" s="5"/>
      <c r="L8627" s="5"/>
      <c r="M8627" s="5"/>
      <c r="N8627" s="5"/>
      <c r="O8627" s="5"/>
      <c r="P8627" s="5"/>
      <c r="Q8627" s="5"/>
      <c r="R8627" s="5"/>
      <c r="S8627" s="5"/>
      <c r="T8627" s="5"/>
      <c r="U8627" s="5"/>
      <c r="V8627" s="5"/>
      <c r="W8627" s="5"/>
      <c r="X8627" s="5"/>
      <c r="Y8627" s="5"/>
      <c r="Z8627" s="5"/>
      <c r="AA8627" s="5"/>
      <c r="AB8627" s="5"/>
      <c r="AC8627" s="5"/>
      <c r="AD8627" s="5"/>
      <c r="AE8627" s="5"/>
      <c r="AF8627" s="5"/>
      <c r="AG8627" s="5"/>
      <c r="AH8627" s="5"/>
      <c r="AI8627" s="5"/>
      <c r="AJ8627" s="5"/>
    </row>
    <row r="8628" spans="11:36">
      <c r="K8628" s="5"/>
      <c r="L8628" s="5"/>
      <c r="M8628" s="5"/>
      <c r="N8628" s="5"/>
      <c r="O8628" s="5"/>
      <c r="P8628" s="5"/>
      <c r="Q8628" s="5"/>
      <c r="R8628" s="5"/>
      <c r="S8628" s="5"/>
      <c r="T8628" s="5"/>
      <c r="U8628" s="5"/>
      <c r="V8628" s="5"/>
      <c r="W8628" s="5"/>
      <c r="X8628" s="5"/>
      <c r="Y8628" s="5"/>
      <c r="Z8628" s="5"/>
      <c r="AA8628" s="5"/>
      <c r="AB8628" s="5"/>
      <c r="AC8628" s="5"/>
      <c r="AD8628" s="5"/>
      <c r="AE8628" s="5"/>
      <c r="AF8628" s="5"/>
      <c r="AG8628" s="5"/>
      <c r="AH8628" s="5"/>
      <c r="AI8628" s="5"/>
      <c r="AJ8628" s="5"/>
    </row>
    <row r="8629" spans="11:36">
      <c r="K8629" s="5"/>
      <c r="L8629" s="5"/>
      <c r="M8629" s="5"/>
      <c r="N8629" s="5"/>
      <c r="O8629" s="5"/>
      <c r="P8629" s="5"/>
      <c r="Q8629" s="5"/>
      <c r="R8629" s="5"/>
      <c r="S8629" s="5"/>
      <c r="T8629" s="5"/>
      <c r="U8629" s="5"/>
      <c r="V8629" s="5"/>
      <c r="W8629" s="5"/>
      <c r="X8629" s="5"/>
      <c r="Y8629" s="5"/>
      <c r="Z8629" s="5"/>
      <c r="AA8629" s="5"/>
      <c r="AB8629" s="5"/>
      <c r="AC8629" s="5"/>
      <c r="AD8629" s="5"/>
      <c r="AE8629" s="5"/>
      <c r="AF8629" s="5"/>
      <c r="AG8629" s="5"/>
      <c r="AH8629" s="5"/>
      <c r="AI8629" s="5"/>
      <c r="AJ8629" s="5"/>
    </row>
    <row r="8630" spans="11:36">
      <c r="K8630" s="5"/>
      <c r="L8630" s="5"/>
      <c r="M8630" s="5"/>
      <c r="N8630" s="5"/>
      <c r="O8630" s="5"/>
      <c r="P8630" s="5"/>
      <c r="Q8630" s="5"/>
      <c r="R8630" s="5"/>
      <c r="S8630" s="5"/>
      <c r="T8630" s="5"/>
      <c r="U8630" s="5"/>
      <c r="V8630" s="5"/>
      <c r="W8630" s="5"/>
      <c r="X8630" s="5"/>
      <c r="Y8630" s="5"/>
      <c r="Z8630" s="5"/>
      <c r="AA8630" s="5"/>
      <c r="AB8630" s="5"/>
      <c r="AC8630" s="5"/>
      <c r="AD8630" s="5"/>
      <c r="AE8630" s="5"/>
      <c r="AF8630" s="5"/>
      <c r="AG8630" s="5"/>
      <c r="AH8630" s="5"/>
      <c r="AI8630" s="5"/>
      <c r="AJ8630" s="5"/>
    </row>
    <row r="8631" spans="11:36">
      <c r="K8631" s="5"/>
      <c r="L8631" s="5"/>
      <c r="M8631" s="5"/>
      <c r="N8631" s="5"/>
      <c r="O8631" s="5"/>
      <c r="P8631" s="5"/>
      <c r="Q8631" s="5"/>
      <c r="R8631" s="5"/>
      <c r="S8631" s="5"/>
      <c r="T8631" s="5"/>
      <c r="U8631" s="5"/>
      <c r="V8631" s="5"/>
      <c r="W8631" s="5"/>
      <c r="X8631" s="5"/>
      <c r="Y8631" s="5"/>
      <c r="Z8631" s="5"/>
      <c r="AA8631" s="5"/>
      <c r="AB8631" s="5"/>
      <c r="AC8631" s="5"/>
      <c r="AD8631" s="5"/>
      <c r="AE8631" s="5"/>
      <c r="AF8631" s="5"/>
      <c r="AG8631" s="5"/>
      <c r="AH8631" s="5"/>
      <c r="AI8631" s="5"/>
      <c r="AJ8631" s="5"/>
    </row>
    <row r="8632" spans="11:36">
      <c r="K8632" s="5"/>
      <c r="L8632" s="5"/>
      <c r="M8632" s="5"/>
      <c r="N8632" s="5"/>
      <c r="O8632" s="5"/>
      <c r="P8632" s="5"/>
      <c r="Q8632" s="5"/>
      <c r="R8632" s="5"/>
      <c r="S8632" s="5"/>
      <c r="T8632" s="5"/>
      <c r="U8632" s="5"/>
      <c r="V8632" s="5"/>
      <c r="W8632" s="5"/>
      <c r="X8632" s="5"/>
      <c r="Y8632" s="5"/>
      <c r="Z8632" s="5"/>
      <c r="AA8632" s="5"/>
      <c r="AB8632" s="5"/>
      <c r="AC8632" s="5"/>
      <c r="AD8632" s="5"/>
      <c r="AE8632" s="5"/>
      <c r="AF8632" s="5"/>
      <c r="AG8632" s="5"/>
      <c r="AH8632" s="5"/>
      <c r="AI8632" s="5"/>
      <c r="AJ8632" s="5"/>
    </row>
    <row r="8633" spans="11:36">
      <c r="K8633" s="5"/>
      <c r="L8633" s="5"/>
      <c r="M8633" s="5"/>
      <c r="N8633" s="5"/>
      <c r="O8633" s="5"/>
      <c r="P8633" s="5"/>
      <c r="Q8633" s="5"/>
      <c r="R8633" s="5"/>
      <c r="S8633" s="5"/>
      <c r="T8633" s="5"/>
      <c r="U8633" s="5"/>
      <c r="V8633" s="5"/>
      <c r="W8633" s="5"/>
      <c r="X8633" s="5"/>
      <c r="Y8633" s="5"/>
      <c r="Z8633" s="5"/>
      <c r="AA8633" s="5"/>
      <c r="AB8633" s="5"/>
      <c r="AC8633" s="5"/>
      <c r="AD8633" s="5"/>
      <c r="AE8633" s="5"/>
      <c r="AF8633" s="5"/>
      <c r="AG8633" s="5"/>
      <c r="AH8633" s="5"/>
      <c r="AI8633" s="5"/>
      <c r="AJ8633" s="5"/>
    </row>
    <row r="8634" spans="11:36">
      <c r="K8634" s="5"/>
      <c r="L8634" s="5"/>
      <c r="M8634" s="5"/>
      <c r="N8634" s="5"/>
      <c r="O8634" s="5"/>
      <c r="P8634" s="5"/>
      <c r="Q8634" s="5"/>
      <c r="R8634" s="5"/>
      <c r="S8634" s="5"/>
      <c r="T8634" s="5"/>
      <c r="U8634" s="5"/>
      <c r="V8634" s="5"/>
      <c r="W8634" s="5"/>
      <c r="X8634" s="5"/>
      <c r="Y8634" s="5"/>
      <c r="Z8634" s="5"/>
      <c r="AA8634" s="5"/>
      <c r="AB8634" s="5"/>
      <c r="AC8634" s="5"/>
      <c r="AD8634" s="5"/>
      <c r="AE8634" s="5"/>
      <c r="AF8634" s="5"/>
      <c r="AG8634" s="5"/>
      <c r="AH8634" s="5"/>
      <c r="AI8634" s="5"/>
      <c r="AJ8634" s="5"/>
    </row>
    <row r="8635" spans="11:36">
      <c r="K8635" s="5"/>
      <c r="L8635" s="5"/>
      <c r="M8635" s="5"/>
      <c r="N8635" s="5"/>
      <c r="O8635" s="5"/>
      <c r="P8635" s="5"/>
      <c r="Q8635" s="5"/>
      <c r="R8635" s="5"/>
      <c r="S8635" s="5"/>
      <c r="T8635" s="5"/>
      <c r="U8635" s="5"/>
      <c r="V8635" s="5"/>
      <c r="W8635" s="5"/>
      <c r="X8635" s="5"/>
      <c r="Y8635" s="5"/>
      <c r="Z8635" s="5"/>
      <c r="AA8635" s="5"/>
      <c r="AB8635" s="5"/>
      <c r="AC8635" s="5"/>
      <c r="AD8635" s="5"/>
      <c r="AE8635" s="5"/>
      <c r="AF8635" s="5"/>
      <c r="AG8635" s="5"/>
      <c r="AH8635" s="5"/>
      <c r="AI8635" s="5"/>
      <c r="AJ8635" s="5"/>
    </row>
    <row r="8636" spans="11:36">
      <c r="K8636" s="5"/>
      <c r="L8636" s="5"/>
      <c r="M8636" s="5"/>
      <c r="N8636" s="5"/>
      <c r="O8636" s="5"/>
      <c r="P8636" s="5"/>
      <c r="Q8636" s="5"/>
      <c r="R8636" s="5"/>
      <c r="S8636" s="5"/>
      <c r="T8636" s="5"/>
      <c r="U8636" s="5"/>
      <c r="V8636" s="5"/>
      <c r="W8636" s="5"/>
      <c r="X8636" s="5"/>
      <c r="Y8636" s="5"/>
      <c r="Z8636" s="5"/>
      <c r="AA8636" s="5"/>
      <c r="AB8636" s="5"/>
      <c r="AC8636" s="5"/>
      <c r="AD8636" s="5"/>
      <c r="AE8636" s="5"/>
      <c r="AF8636" s="5"/>
      <c r="AG8636" s="5"/>
      <c r="AH8636" s="5"/>
      <c r="AI8636" s="5"/>
      <c r="AJ8636" s="5"/>
    </row>
    <row r="8637" spans="11:36">
      <c r="K8637" s="5"/>
      <c r="L8637" s="5"/>
      <c r="M8637" s="5"/>
      <c r="N8637" s="5"/>
      <c r="O8637" s="5"/>
      <c r="P8637" s="5"/>
      <c r="Q8637" s="5"/>
      <c r="R8637" s="5"/>
      <c r="S8637" s="5"/>
      <c r="T8637" s="5"/>
      <c r="U8637" s="5"/>
      <c r="V8637" s="5"/>
      <c r="W8637" s="5"/>
      <c r="X8637" s="5"/>
      <c r="Y8637" s="5"/>
      <c r="Z8637" s="5"/>
      <c r="AA8637" s="5"/>
      <c r="AB8637" s="5"/>
      <c r="AC8637" s="5"/>
      <c r="AD8637" s="5"/>
      <c r="AE8637" s="5"/>
      <c r="AF8637" s="5"/>
      <c r="AG8637" s="5"/>
      <c r="AH8637" s="5"/>
      <c r="AI8637" s="5"/>
      <c r="AJ8637" s="5"/>
    </row>
    <row r="8638" spans="11:36">
      <c r="K8638" s="5"/>
      <c r="L8638" s="5"/>
      <c r="M8638" s="5"/>
      <c r="N8638" s="5"/>
      <c r="O8638" s="5"/>
      <c r="P8638" s="5"/>
      <c r="Q8638" s="5"/>
      <c r="R8638" s="5"/>
      <c r="S8638" s="5"/>
      <c r="T8638" s="5"/>
      <c r="U8638" s="5"/>
      <c r="V8638" s="5"/>
      <c r="W8638" s="5"/>
      <c r="X8638" s="5"/>
      <c r="Y8638" s="5"/>
      <c r="Z8638" s="5"/>
      <c r="AA8638" s="5"/>
      <c r="AB8638" s="5"/>
      <c r="AC8638" s="5"/>
      <c r="AD8638" s="5"/>
      <c r="AE8638" s="5"/>
      <c r="AF8638" s="5"/>
      <c r="AG8638" s="5"/>
      <c r="AH8638" s="5"/>
      <c r="AI8638" s="5"/>
      <c r="AJ8638" s="5"/>
    </row>
    <row r="8639" spans="11:36">
      <c r="K8639" s="5"/>
      <c r="L8639" s="5"/>
      <c r="M8639" s="5"/>
      <c r="N8639" s="5"/>
      <c r="O8639" s="5"/>
      <c r="P8639" s="5"/>
      <c r="Q8639" s="5"/>
      <c r="R8639" s="5"/>
      <c r="S8639" s="5"/>
      <c r="T8639" s="5"/>
      <c r="U8639" s="5"/>
      <c r="V8639" s="5"/>
      <c r="W8639" s="5"/>
      <c r="X8639" s="5"/>
      <c r="Y8639" s="5"/>
      <c r="Z8639" s="5"/>
      <c r="AA8639" s="5"/>
      <c r="AB8639" s="5"/>
      <c r="AC8639" s="5"/>
      <c r="AD8639" s="5"/>
      <c r="AE8639" s="5"/>
      <c r="AF8639" s="5"/>
      <c r="AG8639" s="5"/>
      <c r="AH8639" s="5"/>
      <c r="AI8639" s="5"/>
      <c r="AJ8639" s="5"/>
    </row>
    <row r="8640" spans="11:36">
      <c r="K8640" s="5"/>
      <c r="L8640" s="5"/>
      <c r="M8640" s="5"/>
      <c r="N8640" s="5"/>
      <c r="O8640" s="5"/>
      <c r="P8640" s="5"/>
      <c r="Q8640" s="5"/>
      <c r="R8640" s="5"/>
      <c r="S8640" s="5"/>
      <c r="T8640" s="5"/>
      <c r="U8640" s="5"/>
      <c r="V8640" s="5"/>
      <c r="W8640" s="5"/>
      <c r="X8640" s="5"/>
      <c r="Y8640" s="5"/>
      <c r="Z8640" s="5"/>
      <c r="AA8640" s="5"/>
      <c r="AB8640" s="5"/>
      <c r="AC8640" s="5"/>
      <c r="AD8640" s="5"/>
      <c r="AE8640" s="5"/>
      <c r="AF8640" s="5"/>
      <c r="AG8640" s="5"/>
      <c r="AH8640" s="5"/>
      <c r="AI8640" s="5"/>
      <c r="AJ8640" s="5"/>
    </row>
    <row r="8641" spans="11:36">
      <c r="K8641" s="5"/>
      <c r="L8641" s="5"/>
      <c r="M8641" s="5"/>
      <c r="N8641" s="5"/>
      <c r="O8641" s="5"/>
      <c r="P8641" s="5"/>
      <c r="Q8641" s="5"/>
      <c r="R8641" s="5"/>
      <c r="S8641" s="5"/>
      <c r="T8641" s="5"/>
      <c r="U8641" s="5"/>
      <c r="V8641" s="5"/>
      <c r="W8641" s="5"/>
      <c r="X8641" s="5"/>
      <c r="Y8641" s="5"/>
      <c r="Z8641" s="5"/>
      <c r="AA8641" s="5"/>
      <c r="AB8641" s="5"/>
      <c r="AC8641" s="5"/>
      <c r="AD8641" s="5"/>
      <c r="AE8641" s="5"/>
      <c r="AF8641" s="5"/>
      <c r="AG8641" s="5"/>
      <c r="AH8641" s="5"/>
      <c r="AI8641" s="5"/>
      <c r="AJ8641" s="5"/>
    </row>
    <row r="8642" spans="11:36">
      <c r="K8642" s="5"/>
      <c r="L8642" s="5"/>
      <c r="M8642" s="5"/>
      <c r="N8642" s="5"/>
      <c r="O8642" s="5"/>
      <c r="P8642" s="5"/>
      <c r="Q8642" s="5"/>
      <c r="R8642" s="5"/>
      <c r="S8642" s="5"/>
      <c r="T8642" s="5"/>
      <c r="U8642" s="5"/>
      <c r="V8642" s="5"/>
      <c r="W8642" s="5"/>
      <c r="X8642" s="5"/>
      <c r="Y8642" s="5"/>
      <c r="Z8642" s="5"/>
      <c r="AA8642" s="5"/>
      <c r="AB8642" s="5"/>
      <c r="AC8642" s="5"/>
      <c r="AD8642" s="5"/>
      <c r="AE8642" s="5"/>
      <c r="AF8642" s="5"/>
      <c r="AG8642" s="5"/>
      <c r="AH8642" s="5"/>
      <c r="AI8642" s="5"/>
      <c r="AJ8642" s="5"/>
    </row>
    <row r="8643" spans="11:36">
      <c r="K8643" s="5"/>
      <c r="L8643" s="5"/>
      <c r="M8643" s="5"/>
      <c r="N8643" s="5"/>
      <c r="O8643" s="5"/>
      <c r="P8643" s="5"/>
      <c r="Q8643" s="5"/>
      <c r="R8643" s="5"/>
      <c r="S8643" s="5"/>
      <c r="T8643" s="5"/>
      <c r="U8643" s="5"/>
      <c r="V8643" s="5"/>
      <c r="W8643" s="5"/>
      <c r="X8643" s="5"/>
      <c r="Y8643" s="5"/>
      <c r="Z8643" s="5"/>
      <c r="AA8643" s="5"/>
      <c r="AB8643" s="5"/>
      <c r="AC8643" s="5"/>
      <c r="AD8643" s="5"/>
      <c r="AE8643" s="5"/>
      <c r="AF8643" s="5"/>
      <c r="AG8643" s="5"/>
      <c r="AH8643" s="5"/>
      <c r="AI8643" s="5"/>
      <c r="AJ8643" s="5"/>
    </row>
    <row r="8644" spans="11:36">
      <c r="K8644" s="5"/>
      <c r="L8644" s="5"/>
      <c r="M8644" s="5"/>
      <c r="N8644" s="5"/>
      <c r="O8644" s="5"/>
      <c r="P8644" s="5"/>
      <c r="Q8644" s="5"/>
      <c r="R8644" s="5"/>
      <c r="S8644" s="5"/>
      <c r="T8644" s="5"/>
      <c r="U8644" s="5"/>
      <c r="V8644" s="5"/>
      <c r="W8644" s="5"/>
      <c r="X8644" s="5"/>
      <c r="Y8644" s="5"/>
      <c r="Z8644" s="5"/>
      <c r="AA8644" s="5"/>
      <c r="AB8644" s="5"/>
      <c r="AC8644" s="5"/>
      <c r="AD8644" s="5"/>
      <c r="AE8644" s="5"/>
      <c r="AF8644" s="5"/>
      <c r="AG8644" s="5"/>
      <c r="AH8644" s="5"/>
      <c r="AI8644" s="5"/>
      <c r="AJ8644" s="5"/>
    </row>
    <row r="8645" spans="11:36">
      <c r="K8645" s="5"/>
      <c r="L8645" s="5"/>
      <c r="M8645" s="5"/>
      <c r="N8645" s="5"/>
      <c r="O8645" s="5"/>
      <c r="P8645" s="5"/>
      <c r="Q8645" s="5"/>
      <c r="R8645" s="5"/>
      <c r="S8645" s="5"/>
      <c r="T8645" s="5"/>
      <c r="U8645" s="5"/>
      <c r="V8645" s="5"/>
      <c r="W8645" s="5"/>
      <c r="X8645" s="5"/>
      <c r="Y8645" s="5"/>
      <c r="Z8645" s="5"/>
      <c r="AA8645" s="5"/>
      <c r="AB8645" s="5"/>
      <c r="AC8645" s="5"/>
      <c r="AD8645" s="5"/>
      <c r="AE8645" s="5"/>
      <c r="AF8645" s="5"/>
      <c r="AG8645" s="5"/>
      <c r="AH8645" s="5"/>
      <c r="AI8645" s="5"/>
      <c r="AJ8645" s="5"/>
    </row>
    <row r="8646" spans="11:36">
      <c r="K8646" s="5"/>
      <c r="L8646" s="5"/>
      <c r="M8646" s="5"/>
      <c r="N8646" s="5"/>
      <c r="O8646" s="5"/>
      <c r="P8646" s="5"/>
      <c r="Q8646" s="5"/>
      <c r="R8646" s="5"/>
      <c r="S8646" s="5"/>
      <c r="T8646" s="5"/>
      <c r="U8646" s="5"/>
      <c r="V8646" s="5"/>
      <c r="W8646" s="5"/>
      <c r="X8646" s="5"/>
      <c r="Y8646" s="5"/>
      <c r="Z8646" s="5"/>
      <c r="AA8646" s="5"/>
      <c r="AB8646" s="5"/>
      <c r="AC8646" s="5"/>
      <c r="AD8646" s="5"/>
      <c r="AE8646" s="5"/>
      <c r="AF8646" s="5"/>
      <c r="AG8646" s="5"/>
      <c r="AH8646" s="5"/>
      <c r="AI8646" s="5"/>
      <c r="AJ8646" s="5"/>
    </row>
    <row r="8647" spans="11:36">
      <c r="K8647" s="5"/>
      <c r="L8647" s="5"/>
      <c r="M8647" s="5"/>
      <c r="N8647" s="5"/>
      <c r="O8647" s="5"/>
      <c r="P8647" s="5"/>
      <c r="Q8647" s="5"/>
      <c r="R8647" s="5"/>
      <c r="S8647" s="5"/>
      <c r="T8647" s="5"/>
      <c r="U8647" s="5"/>
      <c r="V8647" s="5"/>
      <c r="W8647" s="5"/>
      <c r="X8647" s="5"/>
      <c r="Y8647" s="5"/>
      <c r="Z8647" s="5"/>
      <c r="AA8647" s="5"/>
      <c r="AB8647" s="5"/>
      <c r="AC8647" s="5"/>
      <c r="AD8647" s="5"/>
      <c r="AE8647" s="5"/>
      <c r="AF8647" s="5"/>
      <c r="AG8647" s="5"/>
      <c r="AH8647" s="5"/>
      <c r="AI8647" s="5"/>
      <c r="AJ8647" s="5"/>
    </row>
    <row r="8648" spans="11:36">
      <c r="K8648" s="5"/>
      <c r="L8648" s="5"/>
      <c r="M8648" s="5"/>
      <c r="N8648" s="5"/>
      <c r="O8648" s="5"/>
      <c r="P8648" s="5"/>
      <c r="Q8648" s="5"/>
      <c r="R8648" s="5"/>
      <c r="S8648" s="5"/>
      <c r="T8648" s="5"/>
      <c r="U8648" s="5"/>
      <c r="V8648" s="5"/>
      <c r="W8648" s="5"/>
      <c r="X8648" s="5"/>
      <c r="Y8648" s="5"/>
      <c r="Z8648" s="5"/>
      <c r="AA8648" s="5"/>
      <c r="AB8648" s="5"/>
      <c r="AC8648" s="5"/>
      <c r="AD8648" s="5"/>
      <c r="AE8648" s="5"/>
      <c r="AF8648" s="5"/>
      <c r="AG8648" s="5"/>
      <c r="AH8648" s="5"/>
      <c r="AI8648" s="5"/>
      <c r="AJ8648" s="5"/>
    </row>
    <row r="8649" spans="11:36">
      <c r="K8649" s="5"/>
      <c r="L8649" s="5"/>
      <c r="M8649" s="5"/>
      <c r="N8649" s="5"/>
      <c r="O8649" s="5"/>
      <c r="P8649" s="5"/>
      <c r="Q8649" s="5"/>
      <c r="R8649" s="5"/>
      <c r="S8649" s="5"/>
      <c r="T8649" s="5"/>
      <c r="U8649" s="5"/>
      <c r="V8649" s="5"/>
      <c r="W8649" s="5"/>
      <c r="X8649" s="5"/>
      <c r="Y8649" s="5"/>
      <c r="Z8649" s="5"/>
      <c r="AA8649" s="5"/>
      <c r="AB8649" s="5"/>
      <c r="AC8649" s="5"/>
      <c r="AD8649" s="5"/>
      <c r="AE8649" s="5"/>
      <c r="AF8649" s="5"/>
      <c r="AG8649" s="5"/>
      <c r="AH8649" s="5"/>
      <c r="AI8649" s="5"/>
      <c r="AJ8649" s="5"/>
    </row>
    <row r="8650" spans="11:36">
      <c r="K8650" s="5"/>
      <c r="L8650" s="5"/>
      <c r="M8650" s="5"/>
      <c r="N8650" s="5"/>
      <c r="O8650" s="5"/>
      <c r="P8650" s="5"/>
      <c r="Q8650" s="5"/>
      <c r="R8650" s="5"/>
      <c r="S8650" s="5"/>
      <c r="T8650" s="5"/>
      <c r="U8650" s="5"/>
      <c r="V8650" s="5"/>
      <c r="W8650" s="5"/>
      <c r="X8650" s="5"/>
      <c r="Y8650" s="5"/>
      <c r="Z8650" s="5"/>
      <c r="AA8650" s="5"/>
      <c r="AB8650" s="5"/>
      <c r="AC8650" s="5"/>
      <c r="AD8650" s="5"/>
      <c r="AE8650" s="5"/>
      <c r="AF8650" s="5"/>
      <c r="AG8650" s="5"/>
      <c r="AH8650" s="5"/>
      <c r="AI8650" s="5"/>
      <c r="AJ8650" s="5"/>
    </row>
    <row r="8651" spans="11:36">
      <c r="K8651" s="5"/>
      <c r="L8651" s="5"/>
      <c r="M8651" s="5"/>
      <c r="N8651" s="5"/>
      <c r="O8651" s="5"/>
      <c r="P8651" s="5"/>
      <c r="Q8651" s="5"/>
      <c r="R8651" s="5"/>
      <c r="S8651" s="5"/>
      <c r="T8651" s="5"/>
      <c r="U8651" s="5"/>
      <c r="V8651" s="5"/>
      <c r="W8651" s="5"/>
      <c r="X8651" s="5"/>
      <c r="Y8651" s="5"/>
      <c r="Z8651" s="5"/>
      <c r="AA8651" s="5"/>
      <c r="AB8651" s="5"/>
      <c r="AC8651" s="5"/>
      <c r="AD8651" s="5"/>
      <c r="AE8651" s="5"/>
      <c r="AF8651" s="5"/>
      <c r="AG8651" s="5"/>
      <c r="AH8651" s="5"/>
      <c r="AI8651" s="5"/>
      <c r="AJ8651" s="5"/>
    </row>
    <row r="8652" spans="11:36">
      <c r="K8652" s="5"/>
      <c r="L8652" s="5"/>
      <c r="M8652" s="5"/>
      <c r="N8652" s="5"/>
      <c r="O8652" s="5"/>
      <c r="P8652" s="5"/>
      <c r="Q8652" s="5"/>
      <c r="R8652" s="5"/>
      <c r="S8652" s="5"/>
      <c r="T8652" s="5"/>
      <c r="U8652" s="5"/>
      <c r="V8652" s="5"/>
      <c r="W8652" s="5"/>
      <c r="X8652" s="5"/>
      <c r="Y8652" s="5"/>
      <c r="Z8652" s="5"/>
      <c r="AA8652" s="5"/>
      <c r="AB8652" s="5"/>
      <c r="AC8652" s="5"/>
      <c r="AD8652" s="5"/>
      <c r="AE8652" s="5"/>
      <c r="AF8652" s="5"/>
      <c r="AG8652" s="5"/>
      <c r="AH8652" s="5"/>
      <c r="AI8652" s="5"/>
      <c r="AJ8652" s="5"/>
    </row>
    <row r="8653" spans="11:36">
      <c r="K8653" s="5"/>
      <c r="L8653" s="5"/>
      <c r="M8653" s="5"/>
      <c r="N8653" s="5"/>
      <c r="O8653" s="5"/>
      <c r="P8653" s="5"/>
      <c r="Q8653" s="5"/>
      <c r="R8653" s="5"/>
      <c r="S8653" s="5"/>
      <c r="T8653" s="5"/>
      <c r="U8653" s="5"/>
      <c r="V8653" s="5"/>
      <c r="W8653" s="5"/>
      <c r="X8653" s="5"/>
      <c r="Y8653" s="5"/>
      <c r="Z8653" s="5"/>
      <c r="AA8653" s="5"/>
      <c r="AB8653" s="5"/>
      <c r="AC8653" s="5"/>
      <c r="AD8653" s="5"/>
      <c r="AE8653" s="5"/>
      <c r="AF8653" s="5"/>
      <c r="AG8653" s="5"/>
      <c r="AH8653" s="5"/>
      <c r="AI8653" s="5"/>
      <c r="AJ8653" s="5"/>
    </row>
    <row r="8654" spans="11:36">
      <c r="K8654" s="5"/>
      <c r="L8654" s="5"/>
      <c r="M8654" s="5"/>
      <c r="N8654" s="5"/>
      <c r="O8654" s="5"/>
      <c r="P8654" s="5"/>
      <c r="Q8654" s="5"/>
      <c r="R8654" s="5"/>
      <c r="S8654" s="5"/>
      <c r="T8654" s="5"/>
      <c r="U8654" s="5"/>
      <c r="V8654" s="5"/>
      <c r="W8654" s="5"/>
      <c r="X8654" s="5"/>
      <c r="Y8654" s="5"/>
      <c r="Z8654" s="5"/>
      <c r="AA8654" s="5"/>
      <c r="AB8654" s="5"/>
      <c r="AC8654" s="5"/>
      <c r="AD8654" s="5"/>
      <c r="AE8654" s="5"/>
      <c r="AF8654" s="5"/>
      <c r="AG8654" s="5"/>
      <c r="AH8654" s="5"/>
      <c r="AI8654" s="5"/>
      <c r="AJ8654" s="5"/>
    </row>
    <row r="8655" spans="11:36">
      <c r="K8655" s="5"/>
      <c r="L8655" s="5"/>
      <c r="M8655" s="5"/>
      <c r="N8655" s="5"/>
      <c r="O8655" s="5"/>
      <c r="P8655" s="5"/>
      <c r="Q8655" s="5"/>
      <c r="R8655" s="5"/>
      <c r="S8655" s="5"/>
      <c r="T8655" s="5"/>
      <c r="U8655" s="5"/>
      <c r="V8655" s="5"/>
      <c r="W8655" s="5"/>
      <c r="X8655" s="5"/>
      <c r="Y8655" s="5"/>
      <c r="Z8655" s="5"/>
      <c r="AA8655" s="5"/>
      <c r="AB8655" s="5"/>
      <c r="AC8655" s="5"/>
      <c r="AD8655" s="5"/>
      <c r="AE8655" s="5"/>
      <c r="AF8655" s="5"/>
      <c r="AG8655" s="5"/>
      <c r="AH8655" s="5"/>
      <c r="AI8655" s="5"/>
      <c r="AJ8655" s="5"/>
    </row>
    <row r="8656" spans="11:36">
      <c r="K8656" s="5"/>
      <c r="L8656" s="5"/>
      <c r="M8656" s="5"/>
      <c r="N8656" s="5"/>
      <c r="O8656" s="5"/>
      <c r="P8656" s="5"/>
      <c r="Q8656" s="5"/>
      <c r="R8656" s="5"/>
      <c r="S8656" s="5"/>
      <c r="T8656" s="5"/>
      <c r="U8656" s="5"/>
      <c r="V8656" s="5"/>
      <c r="W8656" s="5"/>
      <c r="X8656" s="5"/>
      <c r="Y8656" s="5"/>
      <c r="Z8656" s="5"/>
      <c r="AA8656" s="5"/>
      <c r="AB8656" s="5"/>
      <c r="AC8656" s="5"/>
      <c r="AD8656" s="5"/>
      <c r="AE8656" s="5"/>
      <c r="AF8656" s="5"/>
      <c r="AG8656" s="5"/>
      <c r="AH8656" s="5"/>
      <c r="AI8656" s="5"/>
      <c r="AJ8656" s="5"/>
    </row>
    <row r="8657" spans="11:36">
      <c r="K8657" s="5"/>
      <c r="L8657" s="5"/>
      <c r="M8657" s="5"/>
      <c r="N8657" s="5"/>
      <c r="O8657" s="5"/>
      <c r="P8657" s="5"/>
      <c r="Q8657" s="5"/>
      <c r="R8657" s="5"/>
      <c r="S8657" s="5"/>
      <c r="T8657" s="5"/>
      <c r="U8657" s="5"/>
      <c r="V8657" s="5"/>
      <c r="W8657" s="5"/>
      <c r="X8657" s="5"/>
      <c r="Y8657" s="5"/>
      <c r="Z8657" s="5"/>
      <c r="AA8657" s="5"/>
      <c r="AB8657" s="5"/>
      <c r="AC8657" s="5"/>
      <c r="AD8657" s="5"/>
      <c r="AE8657" s="5"/>
      <c r="AF8657" s="5"/>
      <c r="AG8657" s="5"/>
      <c r="AH8657" s="5"/>
      <c r="AI8657" s="5"/>
      <c r="AJ8657" s="5"/>
    </row>
    <row r="8658" spans="11:36">
      <c r="K8658" s="5"/>
      <c r="L8658" s="5"/>
      <c r="M8658" s="5"/>
      <c r="N8658" s="5"/>
      <c r="O8658" s="5"/>
      <c r="P8658" s="5"/>
      <c r="Q8658" s="5"/>
      <c r="R8658" s="5"/>
      <c r="S8658" s="5"/>
      <c r="T8658" s="5"/>
      <c r="U8658" s="5"/>
      <c r="V8658" s="5"/>
      <c r="W8658" s="5"/>
      <c r="X8658" s="5"/>
      <c r="Y8658" s="5"/>
      <c r="Z8658" s="5"/>
      <c r="AA8658" s="5"/>
      <c r="AB8658" s="5"/>
      <c r="AC8658" s="5"/>
      <c r="AD8658" s="5"/>
      <c r="AE8658" s="5"/>
      <c r="AF8658" s="5"/>
      <c r="AG8658" s="5"/>
      <c r="AH8658" s="5"/>
      <c r="AI8658" s="5"/>
      <c r="AJ8658" s="5"/>
    </row>
    <row r="8659" spans="11:36">
      <c r="K8659" s="5"/>
      <c r="L8659" s="5"/>
      <c r="M8659" s="5"/>
      <c r="N8659" s="5"/>
      <c r="O8659" s="5"/>
      <c r="P8659" s="5"/>
      <c r="Q8659" s="5"/>
      <c r="R8659" s="5"/>
      <c r="S8659" s="5"/>
      <c r="T8659" s="5"/>
      <c r="U8659" s="5"/>
      <c r="V8659" s="5"/>
      <c r="W8659" s="5"/>
      <c r="X8659" s="5"/>
      <c r="Y8659" s="5"/>
      <c r="Z8659" s="5"/>
      <c r="AA8659" s="5"/>
      <c r="AB8659" s="5"/>
      <c r="AC8659" s="5"/>
      <c r="AD8659" s="5"/>
      <c r="AE8659" s="5"/>
      <c r="AF8659" s="5"/>
      <c r="AG8659" s="5"/>
      <c r="AH8659" s="5"/>
      <c r="AI8659" s="5"/>
      <c r="AJ8659" s="5"/>
    </row>
    <row r="8660" spans="11:36">
      <c r="K8660" s="5"/>
      <c r="L8660" s="5"/>
      <c r="M8660" s="5"/>
      <c r="N8660" s="5"/>
      <c r="O8660" s="5"/>
      <c r="P8660" s="5"/>
      <c r="Q8660" s="5"/>
      <c r="R8660" s="5"/>
      <c r="S8660" s="5"/>
      <c r="T8660" s="5"/>
      <c r="U8660" s="5"/>
      <c r="V8660" s="5"/>
      <c r="W8660" s="5"/>
      <c r="X8660" s="5"/>
      <c r="Y8660" s="5"/>
      <c r="Z8660" s="5"/>
      <c r="AA8660" s="5"/>
      <c r="AB8660" s="5"/>
      <c r="AC8660" s="5"/>
      <c r="AD8660" s="5"/>
      <c r="AE8660" s="5"/>
      <c r="AF8660" s="5"/>
      <c r="AG8660" s="5"/>
      <c r="AH8660" s="5"/>
      <c r="AI8660" s="5"/>
      <c r="AJ8660" s="5"/>
    </row>
    <row r="8661" spans="11:36">
      <c r="K8661" s="5"/>
      <c r="L8661" s="5"/>
      <c r="M8661" s="5"/>
      <c r="N8661" s="5"/>
      <c r="O8661" s="5"/>
      <c r="P8661" s="5"/>
      <c r="Q8661" s="5"/>
      <c r="R8661" s="5"/>
      <c r="S8661" s="5"/>
      <c r="T8661" s="5"/>
      <c r="U8661" s="5"/>
      <c r="V8661" s="5"/>
      <c r="W8661" s="5"/>
      <c r="X8661" s="5"/>
      <c r="Y8661" s="5"/>
      <c r="Z8661" s="5"/>
      <c r="AA8661" s="5"/>
      <c r="AB8661" s="5"/>
      <c r="AC8661" s="5"/>
      <c r="AD8661" s="5"/>
      <c r="AE8661" s="5"/>
      <c r="AF8661" s="5"/>
      <c r="AG8661" s="5"/>
      <c r="AH8661" s="5"/>
      <c r="AI8661" s="5"/>
      <c r="AJ8661" s="5"/>
    </row>
    <row r="8662" spans="11:36">
      <c r="K8662" s="5"/>
      <c r="L8662" s="5"/>
      <c r="M8662" s="5"/>
      <c r="N8662" s="5"/>
      <c r="O8662" s="5"/>
      <c r="P8662" s="5"/>
      <c r="Q8662" s="5"/>
      <c r="R8662" s="5"/>
      <c r="S8662" s="5"/>
      <c r="T8662" s="5"/>
      <c r="U8662" s="5"/>
      <c r="V8662" s="5"/>
      <c r="W8662" s="5"/>
      <c r="X8662" s="5"/>
      <c r="Y8662" s="5"/>
      <c r="Z8662" s="5"/>
      <c r="AA8662" s="5"/>
      <c r="AB8662" s="5"/>
      <c r="AC8662" s="5"/>
      <c r="AD8662" s="5"/>
      <c r="AE8662" s="5"/>
      <c r="AF8662" s="5"/>
      <c r="AG8662" s="5"/>
      <c r="AH8662" s="5"/>
      <c r="AI8662" s="5"/>
      <c r="AJ8662" s="5"/>
    </row>
    <row r="8663" spans="11:36">
      <c r="K8663" s="5"/>
      <c r="L8663" s="5"/>
      <c r="M8663" s="5"/>
      <c r="N8663" s="5"/>
      <c r="O8663" s="5"/>
      <c r="P8663" s="5"/>
      <c r="Q8663" s="5"/>
      <c r="R8663" s="5"/>
      <c r="S8663" s="5"/>
      <c r="T8663" s="5"/>
      <c r="U8663" s="5"/>
      <c r="V8663" s="5"/>
      <c r="W8663" s="5"/>
      <c r="X8663" s="5"/>
      <c r="Y8663" s="5"/>
      <c r="Z8663" s="5"/>
      <c r="AA8663" s="5"/>
      <c r="AB8663" s="5"/>
      <c r="AC8663" s="5"/>
      <c r="AD8663" s="5"/>
      <c r="AE8663" s="5"/>
      <c r="AF8663" s="5"/>
      <c r="AG8663" s="5"/>
      <c r="AH8663" s="5"/>
      <c r="AI8663" s="5"/>
      <c r="AJ8663" s="5"/>
    </row>
    <row r="8664" spans="11:36">
      <c r="K8664" s="5"/>
      <c r="L8664" s="5"/>
      <c r="M8664" s="5"/>
      <c r="N8664" s="5"/>
      <c r="O8664" s="5"/>
      <c r="P8664" s="5"/>
      <c r="Q8664" s="5"/>
      <c r="R8664" s="5"/>
      <c r="S8664" s="5"/>
      <c r="T8664" s="5"/>
      <c r="U8664" s="5"/>
      <c r="V8664" s="5"/>
      <c r="W8664" s="5"/>
      <c r="X8664" s="5"/>
      <c r="Y8664" s="5"/>
      <c r="Z8664" s="5"/>
      <c r="AA8664" s="5"/>
      <c r="AB8664" s="5"/>
      <c r="AC8664" s="5"/>
      <c r="AD8664" s="5"/>
      <c r="AE8664" s="5"/>
      <c r="AF8664" s="5"/>
      <c r="AG8664" s="5"/>
      <c r="AH8664" s="5"/>
      <c r="AI8664" s="5"/>
      <c r="AJ8664" s="5"/>
    </row>
    <row r="8665" spans="11:36">
      <c r="K8665" s="5"/>
      <c r="L8665" s="5"/>
      <c r="M8665" s="5"/>
      <c r="N8665" s="5"/>
      <c r="O8665" s="5"/>
      <c r="P8665" s="5"/>
      <c r="Q8665" s="5"/>
      <c r="R8665" s="5"/>
      <c r="S8665" s="5"/>
      <c r="T8665" s="5"/>
      <c r="U8665" s="5"/>
      <c r="V8665" s="5"/>
      <c r="W8665" s="5"/>
      <c r="X8665" s="5"/>
      <c r="Y8665" s="5"/>
      <c r="Z8665" s="5"/>
      <c r="AA8665" s="5"/>
      <c r="AB8665" s="5"/>
      <c r="AC8665" s="5"/>
      <c r="AD8665" s="5"/>
      <c r="AE8665" s="5"/>
      <c r="AF8665" s="5"/>
      <c r="AG8665" s="5"/>
      <c r="AH8665" s="5"/>
      <c r="AI8665" s="5"/>
      <c r="AJ8665" s="5"/>
    </row>
    <row r="8666" spans="11:36">
      <c r="K8666" s="5"/>
      <c r="L8666" s="5"/>
      <c r="M8666" s="5"/>
      <c r="N8666" s="5"/>
      <c r="O8666" s="5"/>
      <c r="P8666" s="5"/>
      <c r="Q8666" s="5"/>
      <c r="R8666" s="5"/>
      <c r="S8666" s="5"/>
      <c r="T8666" s="5"/>
      <c r="U8666" s="5"/>
      <c r="V8666" s="5"/>
      <c r="W8666" s="5"/>
      <c r="X8666" s="5"/>
      <c r="Y8666" s="5"/>
      <c r="Z8666" s="5"/>
      <c r="AA8666" s="5"/>
      <c r="AB8666" s="5"/>
      <c r="AC8666" s="5"/>
      <c r="AD8666" s="5"/>
      <c r="AE8666" s="5"/>
      <c r="AF8666" s="5"/>
      <c r="AG8666" s="5"/>
      <c r="AH8666" s="5"/>
      <c r="AI8666" s="5"/>
      <c r="AJ8666" s="5"/>
    </row>
    <row r="8667" spans="11:36">
      <c r="K8667" s="5"/>
      <c r="L8667" s="5"/>
      <c r="M8667" s="5"/>
      <c r="N8667" s="5"/>
      <c r="O8667" s="5"/>
      <c r="P8667" s="5"/>
      <c r="Q8667" s="5"/>
      <c r="R8667" s="5"/>
      <c r="S8667" s="5"/>
      <c r="T8667" s="5"/>
      <c r="U8667" s="5"/>
      <c r="V8667" s="5"/>
      <c r="W8667" s="5"/>
      <c r="X8667" s="5"/>
      <c r="Y8667" s="5"/>
      <c r="Z8667" s="5"/>
      <c r="AA8667" s="5"/>
      <c r="AB8667" s="5"/>
      <c r="AC8667" s="5"/>
      <c r="AD8667" s="5"/>
      <c r="AE8667" s="5"/>
      <c r="AF8667" s="5"/>
      <c r="AG8667" s="5"/>
      <c r="AH8667" s="5"/>
      <c r="AI8667" s="5"/>
      <c r="AJ8667" s="5"/>
    </row>
    <row r="8668" spans="11:36">
      <c r="K8668" s="5"/>
      <c r="L8668" s="5"/>
      <c r="M8668" s="5"/>
      <c r="N8668" s="5"/>
      <c r="O8668" s="5"/>
      <c r="P8668" s="5"/>
      <c r="Q8668" s="5"/>
      <c r="R8668" s="5"/>
      <c r="S8668" s="5"/>
      <c r="T8668" s="5"/>
      <c r="U8668" s="5"/>
      <c r="V8668" s="5"/>
      <c r="W8668" s="5"/>
      <c r="X8668" s="5"/>
      <c r="Y8668" s="5"/>
      <c r="Z8668" s="5"/>
      <c r="AA8668" s="5"/>
      <c r="AB8668" s="5"/>
      <c r="AC8668" s="5"/>
      <c r="AD8668" s="5"/>
      <c r="AE8668" s="5"/>
      <c r="AF8668" s="5"/>
      <c r="AG8668" s="5"/>
      <c r="AH8668" s="5"/>
      <c r="AI8668" s="5"/>
      <c r="AJ8668" s="5"/>
    </row>
    <row r="8669" spans="11:36">
      <c r="K8669" s="5"/>
      <c r="L8669" s="5"/>
      <c r="M8669" s="5"/>
      <c r="N8669" s="5"/>
      <c r="O8669" s="5"/>
      <c r="P8669" s="5"/>
      <c r="Q8669" s="5"/>
      <c r="R8669" s="5"/>
      <c r="S8669" s="5"/>
      <c r="T8669" s="5"/>
      <c r="U8669" s="5"/>
      <c r="V8669" s="5"/>
      <c r="W8669" s="5"/>
      <c r="X8669" s="5"/>
      <c r="Y8669" s="5"/>
      <c r="Z8669" s="5"/>
      <c r="AA8669" s="5"/>
      <c r="AB8669" s="5"/>
      <c r="AC8669" s="5"/>
      <c r="AD8669" s="5"/>
      <c r="AE8669" s="5"/>
      <c r="AF8669" s="5"/>
      <c r="AG8669" s="5"/>
      <c r="AH8669" s="5"/>
      <c r="AI8669" s="5"/>
      <c r="AJ8669" s="5"/>
    </row>
    <row r="8670" spans="11:36">
      <c r="K8670" s="5"/>
      <c r="L8670" s="5"/>
      <c r="M8670" s="5"/>
      <c r="N8670" s="5"/>
      <c r="O8670" s="5"/>
      <c r="P8670" s="5"/>
      <c r="Q8670" s="5"/>
      <c r="R8670" s="5"/>
      <c r="S8670" s="5"/>
      <c r="T8670" s="5"/>
      <c r="U8670" s="5"/>
      <c r="V8670" s="5"/>
      <c r="W8670" s="5"/>
      <c r="X8670" s="5"/>
      <c r="Y8670" s="5"/>
      <c r="Z8670" s="5"/>
      <c r="AA8670" s="5"/>
      <c r="AB8670" s="5"/>
      <c r="AC8670" s="5"/>
      <c r="AD8670" s="5"/>
      <c r="AE8670" s="5"/>
      <c r="AF8670" s="5"/>
      <c r="AG8670" s="5"/>
      <c r="AH8670" s="5"/>
      <c r="AI8670" s="5"/>
      <c r="AJ8670" s="5"/>
    </row>
    <row r="8671" spans="11:36">
      <c r="K8671" s="5"/>
      <c r="L8671" s="5"/>
      <c r="M8671" s="5"/>
      <c r="N8671" s="5"/>
      <c r="O8671" s="5"/>
      <c r="P8671" s="5"/>
      <c r="Q8671" s="5"/>
      <c r="R8671" s="5"/>
      <c r="S8671" s="5"/>
      <c r="T8671" s="5"/>
      <c r="U8671" s="5"/>
      <c r="V8671" s="5"/>
      <c r="W8671" s="5"/>
      <c r="X8671" s="5"/>
      <c r="Y8671" s="5"/>
      <c r="Z8671" s="5"/>
      <c r="AA8671" s="5"/>
      <c r="AB8671" s="5"/>
      <c r="AC8671" s="5"/>
      <c r="AD8671" s="5"/>
      <c r="AE8671" s="5"/>
      <c r="AF8671" s="5"/>
      <c r="AG8671" s="5"/>
      <c r="AH8671" s="5"/>
      <c r="AI8671" s="5"/>
      <c r="AJ8671" s="5"/>
    </row>
    <row r="8672" spans="11:36">
      <c r="K8672" s="5"/>
      <c r="L8672" s="5"/>
      <c r="M8672" s="5"/>
      <c r="N8672" s="5"/>
      <c r="O8672" s="5"/>
      <c r="P8672" s="5"/>
      <c r="Q8672" s="5"/>
      <c r="R8672" s="5"/>
      <c r="S8672" s="5"/>
      <c r="T8672" s="5"/>
      <c r="U8672" s="5"/>
      <c r="V8672" s="5"/>
      <c r="W8672" s="5"/>
      <c r="X8672" s="5"/>
      <c r="Y8672" s="5"/>
      <c r="Z8672" s="5"/>
      <c r="AA8672" s="5"/>
      <c r="AB8672" s="5"/>
      <c r="AC8672" s="5"/>
      <c r="AD8672" s="5"/>
      <c r="AE8672" s="5"/>
      <c r="AF8672" s="5"/>
      <c r="AG8672" s="5"/>
      <c r="AH8672" s="5"/>
      <c r="AI8672" s="5"/>
      <c r="AJ8672" s="5"/>
    </row>
    <row r="8673" spans="11:36">
      <c r="K8673" s="5"/>
      <c r="L8673" s="5"/>
      <c r="M8673" s="5"/>
      <c r="N8673" s="5"/>
      <c r="O8673" s="5"/>
      <c r="P8673" s="5"/>
      <c r="Q8673" s="5"/>
      <c r="R8673" s="5"/>
      <c r="S8673" s="5"/>
      <c r="T8673" s="5"/>
      <c r="U8673" s="5"/>
      <c r="V8673" s="5"/>
      <c r="W8673" s="5"/>
      <c r="X8673" s="5"/>
      <c r="Y8673" s="5"/>
      <c r="Z8673" s="5"/>
      <c r="AA8673" s="5"/>
      <c r="AB8673" s="5"/>
      <c r="AC8673" s="5"/>
      <c r="AD8673" s="5"/>
      <c r="AE8673" s="5"/>
      <c r="AF8673" s="5"/>
      <c r="AG8673" s="5"/>
      <c r="AH8673" s="5"/>
      <c r="AI8673" s="5"/>
      <c r="AJ8673" s="5"/>
    </row>
    <row r="8674" spans="11:36">
      <c r="K8674" s="5"/>
      <c r="L8674" s="5"/>
      <c r="M8674" s="5"/>
      <c r="N8674" s="5"/>
      <c r="O8674" s="5"/>
      <c r="P8674" s="5"/>
      <c r="Q8674" s="5"/>
      <c r="R8674" s="5"/>
      <c r="S8674" s="5"/>
      <c r="T8674" s="5"/>
      <c r="U8674" s="5"/>
      <c r="V8674" s="5"/>
      <c r="W8674" s="5"/>
      <c r="X8674" s="5"/>
      <c r="Y8674" s="5"/>
      <c r="Z8674" s="5"/>
      <c r="AA8674" s="5"/>
      <c r="AB8674" s="5"/>
      <c r="AC8674" s="5"/>
      <c r="AD8674" s="5"/>
      <c r="AE8674" s="5"/>
      <c r="AF8674" s="5"/>
      <c r="AG8674" s="5"/>
      <c r="AH8674" s="5"/>
      <c r="AI8674" s="5"/>
      <c r="AJ8674" s="5"/>
    </row>
    <row r="8675" spans="11:36">
      <c r="K8675" s="5"/>
      <c r="L8675" s="5"/>
      <c r="M8675" s="5"/>
      <c r="N8675" s="5"/>
      <c r="O8675" s="5"/>
      <c r="P8675" s="5"/>
      <c r="Q8675" s="5"/>
      <c r="R8675" s="5"/>
      <c r="S8675" s="5"/>
      <c r="T8675" s="5"/>
      <c r="U8675" s="5"/>
      <c r="V8675" s="5"/>
      <c r="W8675" s="5"/>
      <c r="X8675" s="5"/>
      <c r="Y8675" s="5"/>
      <c r="Z8675" s="5"/>
      <c r="AA8675" s="5"/>
      <c r="AB8675" s="5"/>
      <c r="AC8675" s="5"/>
      <c r="AD8675" s="5"/>
      <c r="AE8675" s="5"/>
      <c r="AF8675" s="5"/>
      <c r="AG8675" s="5"/>
      <c r="AH8675" s="5"/>
      <c r="AI8675" s="5"/>
      <c r="AJ8675" s="5"/>
    </row>
    <row r="8676" spans="11:36">
      <c r="K8676" s="5"/>
      <c r="L8676" s="5"/>
      <c r="M8676" s="5"/>
      <c r="N8676" s="5"/>
      <c r="O8676" s="5"/>
      <c r="P8676" s="5"/>
      <c r="Q8676" s="5"/>
      <c r="R8676" s="5"/>
      <c r="S8676" s="5"/>
      <c r="T8676" s="5"/>
      <c r="U8676" s="5"/>
      <c r="V8676" s="5"/>
      <c r="W8676" s="5"/>
      <c r="X8676" s="5"/>
      <c r="Y8676" s="5"/>
      <c r="Z8676" s="5"/>
      <c r="AA8676" s="5"/>
      <c r="AB8676" s="5"/>
      <c r="AC8676" s="5"/>
      <c r="AD8676" s="5"/>
      <c r="AE8676" s="5"/>
      <c r="AF8676" s="5"/>
      <c r="AG8676" s="5"/>
      <c r="AH8676" s="5"/>
      <c r="AI8676" s="5"/>
      <c r="AJ8676" s="5"/>
    </row>
    <row r="8677" spans="11:36">
      <c r="K8677" s="5"/>
      <c r="L8677" s="5"/>
      <c r="M8677" s="5"/>
      <c r="N8677" s="5"/>
      <c r="O8677" s="5"/>
      <c r="P8677" s="5"/>
      <c r="Q8677" s="5"/>
      <c r="R8677" s="5"/>
      <c r="S8677" s="5"/>
      <c r="T8677" s="5"/>
      <c r="U8677" s="5"/>
      <c r="V8677" s="5"/>
      <c r="W8677" s="5"/>
      <c r="X8677" s="5"/>
      <c r="Y8677" s="5"/>
      <c r="Z8677" s="5"/>
      <c r="AA8677" s="5"/>
      <c r="AB8677" s="5"/>
      <c r="AC8677" s="5"/>
      <c r="AD8677" s="5"/>
      <c r="AE8677" s="5"/>
      <c r="AF8677" s="5"/>
      <c r="AG8677" s="5"/>
      <c r="AH8677" s="5"/>
      <c r="AI8677" s="5"/>
      <c r="AJ8677" s="5"/>
    </row>
    <row r="8678" spans="11:36">
      <c r="K8678" s="5"/>
      <c r="L8678" s="5"/>
      <c r="M8678" s="5"/>
      <c r="N8678" s="5"/>
      <c r="O8678" s="5"/>
      <c r="P8678" s="5"/>
      <c r="Q8678" s="5"/>
      <c r="R8678" s="5"/>
      <c r="S8678" s="5"/>
      <c r="T8678" s="5"/>
      <c r="U8678" s="5"/>
      <c r="V8678" s="5"/>
      <c r="W8678" s="5"/>
      <c r="X8678" s="5"/>
      <c r="Y8678" s="5"/>
      <c r="Z8678" s="5"/>
      <c r="AA8678" s="5"/>
      <c r="AB8678" s="5"/>
      <c r="AC8678" s="5"/>
      <c r="AD8678" s="5"/>
      <c r="AE8678" s="5"/>
      <c r="AF8678" s="5"/>
      <c r="AG8678" s="5"/>
      <c r="AH8678" s="5"/>
      <c r="AI8678" s="5"/>
      <c r="AJ8678" s="5"/>
    </row>
    <row r="8679" spans="11:36">
      <c r="K8679" s="5"/>
      <c r="L8679" s="5"/>
      <c r="M8679" s="5"/>
      <c r="N8679" s="5"/>
      <c r="O8679" s="5"/>
      <c r="P8679" s="5"/>
      <c r="Q8679" s="5"/>
      <c r="R8679" s="5"/>
      <c r="S8679" s="5"/>
      <c r="T8679" s="5"/>
      <c r="U8679" s="5"/>
      <c r="V8679" s="5"/>
      <c r="W8679" s="5"/>
      <c r="X8679" s="5"/>
      <c r="Y8679" s="5"/>
      <c r="Z8679" s="5"/>
      <c r="AA8679" s="5"/>
      <c r="AB8679" s="5"/>
      <c r="AC8679" s="5"/>
      <c r="AD8679" s="5"/>
      <c r="AE8679" s="5"/>
      <c r="AF8679" s="5"/>
      <c r="AG8679" s="5"/>
      <c r="AH8679" s="5"/>
      <c r="AI8679" s="5"/>
      <c r="AJ8679" s="5"/>
    </row>
    <row r="8680" spans="11:36">
      <c r="K8680" s="5"/>
      <c r="L8680" s="5"/>
      <c r="M8680" s="5"/>
      <c r="N8680" s="5"/>
      <c r="O8680" s="5"/>
      <c r="P8680" s="5"/>
      <c r="Q8680" s="5"/>
      <c r="R8680" s="5"/>
      <c r="S8680" s="5"/>
      <c r="T8680" s="5"/>
      <c r="U8680" s="5"/>
      <c r="V8680" s="5"/>
      <c r="W8680" s="5"/>
      <c r="X8680" s="5"/>
      <c r="Y8680" s="5"/>
      <c r="Z8680" s="5"/>
      <c r="AA8680" s="5"/>
      <c r="AB8680" s="5"/>
      <c r="AC8680" s="5"/>
      <c r="AD8680" s="5"/>
      <c r="AE8680" s="5"/>
      <c r="AF8680" s="5"/>
      <c r="AG8680" s="5"/>
      <c r="AH8680" s="5"/>
      <c r="AI8680" s="5"/>
      <c r="AJ8680" s="5"/>
    </row>
    <row r="8681" spans="11:36">
      <c r="K8681" s="5"/>
      <c r="L8681" s="5"/>
      <c r="M8681" s="5"/>
      <c r="N8681" s="5"/>
      <c r="O8681" s="5"/>
      <c r="P8681" s="5"/>
      <c r="Q8681" s="5"/>
      <c r="R8681" s="5"/>
      <c r="S8681" s="5"/>
      <c r="T8681" s="5"/>
      <c r="U8681" s="5"/>
      <c r="V8681" s="5"/>
      <c r="W8681" s="5"/>
      <c r="X8681" s="5"/>
      <c r="Y8681" s="5"/>
      <c r="Z8681" s="5"/>
      <c r="AA8681" s="5"/>
      <c r="AB8681" s="5"/>
      <c r="AC8681" s="5"/>
      <c r="AD8681" s="5"/>
      <c r="AE8681" s="5"/>
      <c r="AF8681" s="5"/>
      <c r="AG8681" s="5"/>
      <c r="AH8681" s="5"/>
      <c r="AI8681" s="5"/>
      <c r="AJ8681" s="5"/>
    </row>
    <row r="8682" spans="11:36">
      <c r="K8682" s="5"/>
      <c r="L8682" s="5"/>
      <c r="M8682" s="5"/>
      <c r="N8682" s="5"/>
      <c r="O8682" s="5"/>
      <c r="P8682" s="5"/>
      <c r="Q8682" s="5"/>
      <c r="R8682" s="5"/>
      <c r="S8682" s="5"/>
      <c r="T8682" s="5"/>
      <c r="U8682" s="5"/>
      <c r="V8682" s="5"/>
      <c r="W8682" s="5"/>
      <c r="X8682" s="5"/>
      <c r="Y8682" s="5"/>
      <c r="Z8682" s="5"/>
      <c r="AA8682" s="5"/>
      <c r="AB8682" s="5"/>
      <c r="AC8682" s="5"/>
      <c r="AD8682" s="5"/>
      <c r="AE8682" s="5"/>
      <c r="AF8682" s="5"/>
      <c r="AG8682" s="5"/>
      <c r="AH8682" s="5"/>
      <c r="AI8682" s="5"/>
      <c r="AJ8682" s="5"/>
    </row>
    <row r="8683" spans="11:36">
      <c r="K8683" s="5"/>
      <c r="L8683" s="5"/>
      <c r="M8683" s="5"/>
      <c r="N8683" s="5"/>
      <c r="O8683" s="5"/>
      <c r="P8683" s="5"/>
      <c r="Q8683" s="5"/>
      <c r="R8683" s="5"/>
      <c r="S8683" s="5"/>
      <c r="T8683" s="5"/>
      <c r="U8683" s="5"/>
      <c r="V8683" s="5"/>
      <c r="W8683" s="5"/>
      <c r="X8683" s="5"/>
      <c r="Y8683" s="5"/>
      <c r="Z8683" s="5"/>
      <c r="AA8683" s="5"/>
      <c r="AB8683" s="5"/>
      <c r="AC8683" s="5"/>
      <c r="AD8683" s="5"/>
      <c r="AE8683" s="5"/>
      <c r="AF8683" s="5"/>
      <c r="AG8683" s="5"/>
      <c r="AH8683" s="5"/>
      <c r="AI8683" s="5"/>
      <c r="AJ8683" s="5"/>
    </row>
    <row r="8684" spans="11:36">
      <c r="K8684" s="5"/>
      <c r="L8684" s="5"/>
      <c r="M8684" s="5"/>
      <c r="N8684" s="5"/>
      <c r="O8684" s="5"/>
      <c r="P8684" s="5"/>
      <c r="Q8684" s="5"/>
      <c r="R8684" s="5"/>
      <c r="S8684" s="5"/>
      <c r="T8684" s="5"/>
      <c r="U8684" s="5"/>
      <c r="V8684" s="5"/>
      <c r="W8684" s="5"/>
      <c r="X8684" s="5"/>
      <c r="Y8684" s="5"/>
      <c r="Z8684" s="5"/>
      <c r="AA8684" s="5"/>
      <c r="AB8684" s="5"/>
      <c r="AC8684" s="5"/>
      <c r="AD8684" s="5"/>
      <c r="AE8684" s="5"/>
      <c r="AF8684" s="5"/>
      <c r="AG8684" s="5"/>
      <c r="AH8684" s="5"/>
      <c r="AI8684" s="5"/>
      <c r="AJ8684" s="5"/>
    </row>
    <row r="8685" spans="11:36">
      <c r="K8685" s="5"/>
      <c r="L8685" s="5"/>
      <c r="M8685" s="5"/>
      <c r="N8685" s="5"/>
      <c r="O8685" s="5"/>
      <c r="P8685" s="5"/>
      <c r="Q8685" s="5"/>
      <c r="R8685" s="5"/>
      <c r="S8685" s="5"/>
      <c r="T8685" s="5"/>
      <c r="U8685" s="5"/>
      <c r="V8685" s="5"/>
      <c r="W8685" s="5"/>
      <c r="X8685" s="5"/>
      <c r="Y8685" s="5"/>
      <c r="Z8685" s="5"/>
      <c r="AA8685" s="5"/>
      <c r="AB8685" s="5"/>
      <c r="AC8685" s="5"/>
      <c r="AD8685" s="5"/>
      <c r="AE8685" s="5"/>
      <c r="AF8685" s="5"/>
      <c r="AG8685" s="5"/>
      <c r="AH8685" s="5"/>
      <c r="AI8685" s="5"/>
      <c r="AJ8685" s="5"/>
    </row>
    <row r="8686" spans="11:36">
      <c r="K8686" s="5"/>
      <c r="L8686" s="5"/>
      <c r="M8686" s="5"/>
      <c r="N8686" s="5"/>
      <c r="O8686" s="5"/>
      <c r="P8686" s="5"/>
      <c r="Q8686" s="5"/>
      <c r="R8686" s="5"/>
      <c r="S8686" s="5"/>
      <c r="T8686" s="5"/>
      <c r="U8686" s="5"/>
      <c r="V8686" s="5"/>
      <c r="W8686" s="5"/>
      <c r="X8686" s="5"/>
      <c r="Y8686" s="5"/>
      <c r="Z8686" s="5"/>
      <c r="AA8686" s="5"/>
      <c r="AB8686" s="5"/>
      <c r="AC8686" s="5"/>
      <c r="AD8686" s="5"/>
      <c r="AE8686" s="5"/>
      <c r="AF8686" s="5"/>
      <c r="AG8686" s="5"/>
      <c r="AH8686" s="5"/>
      <c r="AI8686" s="5"/>
      <c r="AJ8686" s="5"/>
    </row>
    <row r="8687" spans="11:36">
      <c r="K8687" s="5"/>
      <c r="L8687" s="5"/>
      <c r="M8687" s="5"/>
      <c r="N8687" s="5"/>
      <c r="O8687" s="5"/>
      <c r="P8687" s="5"/>
      <c r="Q8687" s="5"/>
      <c r="R8687" s="5"/>
      <c r="S8687" s="5"/>
      <c r="T8687" s="5"/>
      <c r="U8687" s="5"/>
      <c r="V8687" s="5"/>
      <c r="W8687" s="5"/>
      <c r="X8687" s="5"/>
      <c r="Y8687" s="5"/>
      <c r="Z8687" s="5"/>
      <c r="AA8687" s="5"/>
      <c r="AB8687" s="5"/>
      <c r="AC8687" s="5"/>
      <c r="AD8687" s="5"/>
      <c r="AE8687" s="5"/>
      <c r="AF8687" s="5"/>
      <c r="AG8687" s="5"/>
      <c r="AH8687" s="5"/>
      <c r="AI8687" s="5"/>
      <c r="AJ8687" s="5"/>
    </row>
    <row r="8688" spans="11:36">
      <c r="K8688" s="5"/>
      <c r="L8688" s="5"/>
      <c r="M8688" s="5"/>
      <c r="N8688" s="5"/>
      <c r="O8688" s="5"/>
      <c r="P8688" s="5"/>
      <c r="Q8688" s="5"/>
      <c r="R8688" s="5"/>
      <c r="S8688" s="5"/>
      <c r="T8688" s="5"/>
      <c r="U8688" s="5"/>
      <c r="V8688" s="5"/>
      <c r="W8688" s="5"/>
      <c r="X8688" s="5"/>
      <c r="Y8688" s="5"/>
      <c r="Z8688" s="5"/>
      <c r="AA8688" s="5"/>
      <c r="AB8688" s="5"/>
      <c r="AC8688" s="5"/>
      <c r="AD8688" s="5"/>
      <c r="AE8688" s="5"/>
      <c r="AF8688" s="5"/>
      <c r="AG8688" s="5"/>
      <c r="AH8688" s="5"/>
      <c r="AI8688" s="5"/>
      <c r="AJ8688" s="5"/>
    </row>
    <row r="8689" spans="11:36">
      <c r="K8689" s="5"/>
      <c r="L8689" s="5"/>
      <c r="M8689" s="5"/>
      <c r="N8689" s="5"/>
      <c r="O8689" s="5"/>
      <c r="P8689" s="5"/>
      <c r="Q8689" s="5"/>
      <c r="R8689" s="5"/>
      <c r="S8689" s="5"/>
      <c r="T8689" s="5"/>
      <c r="U8689" s="5"/>
      <c r="V8689" s="5"/>
      <c r="W8689" s="5"/>
      <c r="X8689" s="5"/>
      <c r="Y8689" s="5"/>
      <c r="Z8689" s="5"/>
      <c r="AA8689" s="5"/>
      <c r="AB8689" s="5"/>
      <c r="AC8689" s="5"/>
      <c r="AD8689" s="5"/>
      <c r="AE8689" s="5"/>
      <c r="AF8689" s="5"/>
      <c r="AG8689" s="5"/>
      <c r="AH8689" s="5"/>
      <c r="AI8689" s="5"/>
      <c r="AJ8689" s="5"/>
    </row>
    <row r="8690" spans="11:36">
      <c r="K8690" s="5"/>
      <c r="L8690" s="5"/>
      <c r="M8690" s="5"/>
      <c r="N8690" s="5"/>
      <c r="O8690" s="5"/>
      <c r="P8690" s="5"/>
      <c r="Q8690" s="5"/>
      <c r="R8690" s="5"/>
      <c r="S8690" s="5"/>
      <c r="T8690" s="5"/>
      <c r="U8690" s="5"/>
      <c r="V8690" s="5"/>
      <c r="W8690" s="5"/>
      <c r="X8690" s="5"/>
      <c r="Y8690" s="5"/>
      <c r="Z8690" s="5"/>
      <c r="AA8690" s="5"/>
      <c r="AB8690" s="5"/>
      <c r="AC8690" s="5"/>
      <c r="AD8690" s="5"/>
      <c r="AE8690" s="5"/>
      <c r="AF8690" s="5"/>
      <c r="AG8690" s="5"/>
      <c r="AH8690" s="5"/>
      <c r="AI8690" s="5"/>
      <c r="AJ8690" s="5"/>
    </row>
    <row r="8691" spans="11:36">
      <c r="K8691" s="5"/>
      <c r="L8691" s="5"/>
      <c r="M8691" s="5"/>
      <c r="N8691" s="5"/>
      <c r="O8691" s="5"/>
      <c r="P8691" s="5"/>
      <c r="Q8691" s="5"/>
      <c r="R8691" s="5"/>
      <c r="S8691" s="5"/>
      <c r="T8691" s="5"/>
      <c r="U8691" s="5"/>
      <c r="V8691" s="5"/>
      <c r="W8691" s="5"/>
      <c r="X8691" s="5"/>
      <c r="Y8691" s="5"/>
      <c r="Z8691" s="5"/>
      <c r="AA8691" s="5"/>
      <c r="AB8691" s="5"/>
      <c r="AC8691" s="5"/>
      <c r="AD8691" s="5"/>
      <c r="AE8691" s="5"/>
      <c r="AF8691" s="5"/>
      <c r="AG8691" s="5"/>
      <c r="AH8691" s="5"/>
      <c r="AI8691" s="5"/>
      <c r="AJ8691" s="5"/>
    </row>
    <row r="8692" spans="11:36">
      <c r="K8692" s="5"/>
      <c r="L8692" s="5"/>
      <c r="M8692" s="5"/>
      <c r="N8692" s="5"/>
      <c r="O8692" s="5"/>
      <c r="P8692" s="5"/>
      <c r="Q8692" s="5"/>
      <c r="R8692" s="5"/>
      <c r="S8692" s="5"/>
      <c r="T8692" s="5"/>
      <c r="U8692" s="5"/>
      <c r="V8692" s="5"/>
      <c r="W8692" s="5"/>
      <c r="X8692" s="5"/>
      <c r="Y8692" s="5"/>
      <c r="Z8692" s="5"/>
      <c r="AA8692" s="5"/>
      <c r="AB8692" s="5"/>
      <c r="AC8692" s="5"/>
      <c r="AD8692" s="5"/>
      <c r="AE8692" s="5"/>
      <c r="AF8692" s="5"/>
      <c r="AG8692" s="5"/>
      <c r="AH8692" s="5"/>
      <c r="AI8692" s="5"/>
      <c r="AJ8692" s="5"/>
    </row>
    <row r="8693" spans="11:36">
      <c r="K8693" s="5"/>
      <c r="L8693" s="5"/>
      <c r="M8693" s="5"/>
      <c r="N8693" s="5"/>
      <c r="O8693" s="5"/>
      <c r="P8693" s="5"/>
      <c r="Q8693" s="5"/>
      <c r="R8693" s="5"/>
      <c r="S8693" s="5"/>
      <c r="T8693" s="5"/>
      <c r="U8693" s="5"/>
      <c r="V8693" s="5"/>
      <c r="W8693" s="5"/>
      <c r="X8693" s="5"/>
      <c r="Y8693" s="5"/>
      <c r="Z8693" s="5"/>
      <c r="AA8693" s="5"/>
      <c r="AB8693" s="5"/>
      <c r="AC8693" s="5"/>
      <c r="AD8693" s="5"/>
      <c r="AE8693" s="5"/>
      <c r="AF8693" s="5"/>
      <c r="AG8693" s="5"/>
      <c r="AH8693" s="5"/>
      <c r="AI8693" s="5"/>
      <c r="AJ8693" s="5"/>
    </row>
    <row r="8694" spans="11:36">
      <c r="K8694" s="5"/>
      <c r="L8694" s="5"/>
      <c r="M8694" s="5"/>
      <c r="N8694" s="5"/>
      <c r="O8694" s="5"/>
      <c r="P8694" s="5"/>
      <c r="Q8694" s="5"/>
      <c r="R8694" s="5"/>
      <c r="S8694" s="5"/>
      <c r="T8694" s="5"/>
      <c r="U8694" s="5"/>
      <c r="V8694" s="5"/>
      <c r="W8694" s="5"/>
      <c r="X8694" s="5"/>
      <c r="Y8694" s="5"/>
      <c r="Z8694" s="5"/>
      <c r="AA8694" s="5"/>
      <c r="AB8694" s="5"/>
      <c r="AC8694" s="5"/>
      <c r="AD8694" s="5"/>
      <c r="AE8694" s="5"/>
      <c r="AF8694" s="5"/>
      <c r="AG8694" s="5"/>
      <c r="AH8694" s="5"/>
      <c r="AI8694" s="5"/>
      <c r="AJ8694" s="5"/>
    </row>
    <row r="8695" spans="11:36">
      <c r="K8695" s="5"/>
      <c r="L8695" s="5"/>
      <c r="M8695" s="5"/>
      <c r="N8695" s="5"/>
      <c r="O8695" s="5"/>
      <c r="P8695" s="5"/>
      <c r="Q8695" s="5"/>
      <c r="R8695" s="5"/>
      <c r="S8695" s="5"/>
      <c r="T8695" s="5"/>
      <c r="U8695" s="5"/>
      <c r="V8695" s="5"/>
      <c r="W8695" s="5"/>
      <c r="X8695" s="5"/>
      <c r="Y8695" s="5"/>
      <c r="Z8695" s="5"/>
      <c r="AA8695" s="5"/>
      <c r="AB8695" s="5"/>
      <c r="AC8695" s="5"/>
      <c r="AD8695" s="5"/>
      <c r="AE8695" s="5"/>
      <c r="AF8695" s="5"/>
      <c r="AG8695" s="5"/>
      <c r="AH8695" s="5"/>
      <c r="AI8695" s="5"/>
      <c r="AJ8695" s="5"/>
    </row>
    <row r="8696" spans="11:36">
      <c r="K8696" s="5"/>
      <c r="L8696" s="5"/>
      <c r="M8696" s="5"/>
      <c r="N8696" s="5"/>
      <c r="O8696" s="5"/>
      <c r="P8696" s="5"/>
      <c r="Q8696" s="5"/>
      <c r="R8696" s="5"/>
      <c r="S8696" s="5"/>
      <c r="T8696" s="5"/>
      <c r="U8696" s="5"/>
      <c r="V8696" s="5"/>
      <c r="W8696" s="5"/>
      <c r="X8696" s="5"/>
      <c r="Y8696" s="5"/>
      <c r="Z8696" s="5"/>
      <c r="AA8696" s="5"/>
      <c r="AB8696" s="5"/>
      <c r="AC8696" s="5"/>
      <c r="AD8696" s="5"/>
      <c r="AE8696" s="5"/>
      <c r="AF8696" s="5"/>
      <c r="AG8696" s="5"/>
      <c r="AH8696" s="5"/>
      <c r="AI8696" s="5"/>
      <c r="AJ8696" s="5"/>
    </row>
    <row r="8697" spans="11:36">
      <c r="K8697" s="5"/>
      <c r="L8697" s="5"/>
      <c r="M8697" s="5"/>
      <c r="N8697" s="5"/>
      <c r="O8697" s="5"/>
      <c r="P8697" s="5"/>
      <c r="Q8697" s="5"/>
      <c r="R8697" s="5"/>
      <c r="S8697" s="5"/>
      <c r="T8697" s="5"/>
      <c r="U8697" s="5"/>
      <c r="V8697" s="5"/>
      <c r="W8697" s="5"/>
      <c r="X8697" s="5"/>
      <c r="Y8697" s="5"/>
      <c r="Z8697" s="5"/>
      <c r="AA8697" s="5"/>
      <c r="AB8697" s="5"/>
      <c r="AC8697" s="5"/>
      <c r="AD8697" s="5"/>
      <c r="AE8697" s="5"/>
      <c r="AF8697" s="5"/>
      <c r="AG8697" s="5"/>
      <c r="AH8697" s="5"/>
      <c r="AI8697" s="5"/>
      <c r="AJ8697" s="5"/>
    </row>
    <row r="8698" spans="11:36">
      <c r="K8698" s="5"/>
      <c r="L8698" s="5"/>
      <c r="M8698" s="5"/>
      <c r="N8698" s="5"/>
      <c r="O8698" s="5"/>
      <c r="P8698" s="5"/>
      <c r="Q8698" s="5"/>
      <c r="R8698" s="5"/>
      <c r="S8698" s="5"/>
      <c r="T8698" s="5"/>
      <c r="U8698" s="5"/>
      <c r="V8698" s="5"/>
      <c r="W8698" s="5"/>
      <c r="X8698" s="5"/>
      <c r="Y8698" s="5"/>
      <c r="Z8698" s="5"/>
      <c r="AA8698" s="5"/>
      <c r="AB8698" s="5"/>
      <c r="AC8698" s="5"/>
      <c r="AD8698" s="5"/>
      <c r="AE8698" s="5"/>
      <c r="AF8698" s="5"/>
      <c r="AG8698" s="5"/>
      <c r="AH8698" s="5"/>
      <c r="AI8698" s="5"/>
      <c r="AJ8698" s="5"/>
    </row>
    <row r="8699" spans="11:36">
      <c r="K8699" s="5"/>
      <c r="L8699" s="5"/>
      <c r="M8699" s="5"/>
      <c r="N8699" s="5"/>
      <c r="O8699" s="5"/>
      <c r="P8699" s="5"/>
      <c r="Q8699" s="5"/>
      <c r="R8699" s="5"/>
      <c r="S8699" s="5"/>
      <c r="T8699" s="5"/>
      <c r="U8699" s="5"/>
      <c r="V8699" s="5"/>
      <c r="W8699" s="5"/>
      <c r="X8699" s="5"/>
      <c r="Y8699" s="5"/>
      <c r="Z8699" s="5"/>
      <c r="AA8699" s="5"/>
      <c r="AB8699" s="5"/>
      <c r="AC8699" s="5"/>
      <c r="AD8699" s="5"/>
      <c r="AE8699" s="5"/>
      <c r="AF8699" s="5"/>
      <c r="AG8699" s="5"/>
      <c r="AH8699" s="5"/>
      <c r="AI8699" s="5"/>
      <c r="AJ8699" s="5"/>
    </row>
    <row r="8700" spans="11:36">
      <c r="K8700" s="5"/>
      <c r="L8700" s="5"/>
      <c r="M8700" s="5"/>
      <c r="N8700" s="5"/>
      <c r="O8700" s="5"/>
      <c r="P8700" s="5"/>
      <c r="Q8700" s="5"/>
      <c r="R8700" s="5"/>
      <c r="S8700" s="5"/>
      <c r="T8700" s="5"/>
      <c r="U8700" s="5"/>
      <c r="V8700" s="5"/>
      <c r="W8700" s="5"/>
      <c r="X8700" s="5"/>
      <c r="Y8700" s="5"/>
      <c r="Z8700" s="5"/>
      <c r="AA8700" s="5"/>
      <c r="AB8700" s="5"/>
      <c r="AC8700" s="5"/>
      <c r="AD8700" s="5"/>
      <c r="AE8700" s="5"/>
      <c r="AF8700" s="5"/>
      <c r="AG8700" s="5"/>
      <c r="AH8700" s="5"/>
      <c r="AI8700" s="5"/>
      <c r="AJ8700" s="5"/>
    </row>
    <row r="8701" spans="11:36">
      <c r="K8701" s="5"/>
      <c r="L8701" s="5"/>
      <c r="M8701" s="5"/>
      <c r="N8701" s="5"/>
      <c r="O8701" s="5"/>
      <c r="P8701" s="5"/>
      <c r="Q8701" s="5"/>
      <c r="R8701" s="5"/>
      <c r="S8701" s="5"/>
      <c r="T8701" s="5"/>
      <c r="U8701" s="5"/>
      <c r="V8701" s="5"/>
      <c r="W8701" s="5"/>
      <c r="X8701" s="5"/>
      <c r="Y8701" s="5"/>
      <c r="Z8701" s="5"/>
      <c r="AA8701" s="5"/>
      <c r="AB8701" s="5"/>
      <c r="AC8701" s="5"/>
      <c r="AD8701" s="5"/>
      <c r="AE8701" s="5"/>
      <c r="AF8701" s="5"/>
      <c r="AG8701" s="5"/>
      <c r="AH8701" s="5"/>
      <c r="AI8701" s="5"/>
      <c r="AJ8701" s="5"/>
    </row>
    <row r="8702" spans="11:36">
      <c r="K8702" s="5"/>
      <c r="L8702" s="5"/>
      <c r="M8702" s="5"/>
      <c r="N8702" s="5"/>
      <c r="O8702" s="5"/>
      <c r="P8702" s="5"/>
      <c r="Q8702" s="5"/>
      <c r="R8702" s="5"/>
      <c r="S8702" s="5"/>
      <c r="T8702" s="5"/>
      <c r="U8702" s="5"/>
      <c r="V8702" s="5"/>
      <c r="W8702" s="5"/>
      <c r="X8702" s="5"/>
      <c r="Y8702" s="5"/>
      <c r="Z8702" s="5"/>
      <c r="AA8702" s="5"/>
      <c r="AB8702" s="5"/>
      <c r="AC8702" s="5"/>
      <c r="AD8702" s="5"/>
      <c r="AE8702" s="5"/>
      <c r="AF8702" s="5"/>
      <c r="AG8702" s="5"/>
      <c r="AH8702" s="5"/>
      <c r="AI8702" s="5"/>
      <c r="AJ8702" s="5"/>
    </row>
    <row r="8703" spans="11:36">
      <c r="K8703" s="5"/>
      <c r="L8703" s="5"/>
      <c r="M8703" s="5"/>
      <c r="N8703" s="5"/>
      <c r="O8703" s="5"/>
      <c r="P8703" s="5"/>
      <c r="Q8703" s="5"/>
      <c r="R8703" s="5"/>
      <c r="S8703" s="5"/>
      <c r="T8703" s="5"/>
      <c r="U8703" s="5"/>
      <c r="V8703" s="5"/>
      <c r="W8703" s="5"/>
      <c r="X8703" s="5"/>
      <c r="Y8703" s="5"/>
      <c r="Z8703" s="5"/>
      <c r="AA8703" s="5"/>
      <c r="AB8703" s="5"/>
      <c r="AC8703" s="5"/>
      <c r="AD8703" s="5"/>
      <c r="AE8703" s="5"/>
      <c r="AF8703" s="5"/>
      <c r="AG8703" s="5"/>
      <c r="AH8703" s="5"/>
      <c r="AI8703" s="5"/>
      <c r="AJ8703" s="5"/>
    </row>
    <row r="8704" spans="11:36">
      <c r="K8704" s="5"/>
      <c r="L8704" s="5"/>
      <c r="M8704" s="5"/>
      <c r="N8704" s="5"/>
      <c r="O8704" s="5"/>
      <c r="P8704" s="5"/>
      <c r="Q8704" s="5"/>
      <c r="R8704" s="5"/>
      <c r="S8704" s="5"/>
      <c r="T8704" s="5"/>
      <c r="U8704" s="5"/>
      <c r="V8704" s="5"/>
      <c r="W8704" s="5"/>
      <c r="X8704" s="5"/>
      <c r="Y8704" s="5"/>
      <c r="Z8704" s="5"/>
      <c r="AA8704" s="5"/>
      <c r="AB8704" s="5"/>
      <c r="AC8704" s="5"/>
      <c r="AD8704" s="5"/>
      <c r="AE8704" s="5"/>
      <c r="AF8704" s="5"/>
      <c r="AG8704" s="5"/>
      <c r="AH8704" s="5"/>
      <c r="AI8704" s="5"/>
      <c r="AJ8704" s="5"/>
    </row>
    <row r="8705" spans="11:36">
      <c r="K8705" s="5"/>
      <c r="L8705" s="5"/>
      <c r="M8705" s="5"/>
      <c r="N8705" s="5"/>
      <c r="O8705" s="5"/>
      <c r="P8705" s="5"/>
      <c r="Q8705" s="5"/>
      <c r="R8705" s="5"/>
      <c r="S8705" s="5"/>
      <c r="T8705" s="5"/>
      <c r="U8705" s="5"/>
      <c r="V8705" s="5"/>
      <c r="W8705" s="5"/>
      <c r="X8705" s="5"/>
      <c r="Y8705" s="5"/>
      <c r="Z8705" s="5"/>
      <c r="AA8705" s="5"/>
      <c r="AB8705" s="5"/>
      <c r="AC8705" s="5"/>
      <c r="AD8705" s="5"/>
      <c r="AE8705" s="5"/>
      <c r="AF8705" s="5"/>
      <c r="AG8705" s="5"/>
      <c r="AH8705" s="5"/>
      <c r="AI8705" s="5"/>
      <c r="AJ8705" s="5"/>
    </row>
    <row r="8706" spans="11:36">
      <c r="K8706" s="5"/>
      <c r="L8706" s="5"/>
      <c r="M8706" s="5"/>
      <c r="N8706" s="5"/>
      <c r="O8706" s="5"/>
      <c r="P8706" s="5"/>
      <c r="Q8706" s="5"/>
      <c r="R8706" s="5"/>
      <c r="S8706" s="5"/>
      <c r="T8706" s="5"/>
      <c r="U8706" s="5"/>
      <c r="V8706" s="5"/>
      <c r="W8706" s="5"/>
      <c r="X8706" s="5"/>
      <c r="Y8706" s="5"/>
      <c r="Z8706" s="5"/>
      <c r="AA8706" s="5"/>
      <c r="AB8706" s="5"/>
      <c r="AC8706" s="5"/>
      <c r="AD8706" s="5"/>
      <c r="AE8706" s="5"/>
      <c r="AF8706" s="5"/>
      <c r="AG8706" s="5"/>
      <c r="AH8706" s="5"/>
      <c r="AI8706" s="5"/>
      <c r="AJ8706" s="5"/>
    </row>
    <row r="8707" spans="11:36">
      <c r="K8707" s="5"/>
      <c r="L8707" s="5"/>
      <c r="M8707" s="5"/>
      <c r="N8707" s="5"/>
      <c r="O8707" s="5"/>
      <c r="P8707" s="5"/>
      <c r="Q8707" s="5"/>
      <c r="R8707" s="5"/>
      <c r="S8707" s="5"/>
      <c r="T8707" s="5"/>
      <c r="U8707" s="5"/>
      <c r="V8707" s="5"/>
      <c r="W8707" s="5"/>
      <c r="X8707" s="5"/>
      <c r="Y8707" s="5"/>
      <c r="Z8707" s="5"/>
      <c r="AA8707" s="5"/>
      <c r="AB8707" s="5"/>
      <c r="AC8707" s="5"/>
      <c r="AD8707" s="5"/>
      <c r="AE8707" s="5"/>
      <c r="AF8707" s="5"/>
      <c r="AG8707" s="5"/>
      <c r="AH8707" s="5"/>
      <c r="AI8707" s="5"/>
      <c r="AJ8707" s="5"/>
    </row>
    <row r="8708" spans="11:36">
      <c r="K8708" s="5"/>
      <c r="L8708" s="5"/>
      <c r="M8708" s="5"/>
      <c r="N8708" s="5"/>
      <c r="O8708" s="5"/>
      <c r="P8708" s="5"/>
      <c r="Q8708" s="5"/>
      <c r="R8708" s="5"/>
      <c r="S8708" s="5"/>
      <c r="T8708" s="5"/>
      <c r="U8708" s="5"/>
      <c r="V8708" s="5"/>
      <c r="W8708" s="5"/>
      <c r="X8708" s="5"/>
      <c r="Y8708" s="5"/>
      <c r="Z8708" s="5"/>
      <c r="AA8708" s="5"/>
      <c r="AB8708" s="5"/>
      <c r="AC8708" s="5"/>
      <c r="AD8708" s="5"/>
      <c r="AE8708" s="5"/>
      <c r="AF8708" s="5"/>
      <c r="AG8708" s="5"/>
      <c r="AH8708" s="5"/>
      <c r="AI8708" s="5"/>
      <c r="AJ8708" s="5"/>
    </row>
    <row r="8709" spans="11:36">
      <c r="K8709" s="5"/>
      <c r="L8709" s="5"/>
      <c r="M8709" s="5"/>
      <c r="N8709" s="5"/>
      <c r="O8709" s="5"/>
      <c r="P8709" s="5"/>
      <c r="Q8709" s="5"/>
      <c r="R8709" s="5"/>
      <c r="S8709" s="5"/>
      <c r="T8709" s="5"/>
      <c r="U8709" s="5"/>
      <c r="V8709" s="5"/>
      <c r="W8709" s="5"/>
      <c r="X8709" s="5"/>
      <c r="Y8709" s="5"/>
      <c r="Z8709" s="5"/>
      <c r="AA8709" s="5"/>
      <c r="AB8709" s="5"/>
      <c r="AC8709" s="5"/>
      <c r="AD8709" s="5"/>
      <c r="AE8709" s="5"/>
      <c r="AF8709" s="5"/>
      <c r="AG8709" s="5"/>
      <c r="AH8709" s="5"/>
      <c r="AI8709" s="5"/>
      <c r="AJ8709" s="5"/>
    </row>
    <row r="8710" spans="11:36">
      <c r="K8710" s="5"/>
      <c r="L8710" s="5"/>
      <c r="M8710" s="5"/>
      <c r="N8710" s="5"/>
      <c r="O8710" s="5"/>
      <c r="P8710" s="5"/>
      <c r="Q8710" s="5"/>
      <c r="R8710" s="5"/>
      <c r="S8710" s="5"/>
      <c r="T8710" s="5"/>
      <c r="U8710" s="5"/>
      <c r="V8710" s="5"/>
      <c r="W8710" s="5"/>
      <c r="X8710" s="5"/>
      <c r="Y8710" s="5"/>
      <c r="Z8710" s="5"/>
      <c r="AA8710" s="5"/>
      <c r="AB8710" s="5"/>
      <c r="AC8710" s="5"/>
      <c r="AD8710" s="5"/>
      <c r="AE8710" s="5"/>
      <c r="AF8710" s="5"/>
      <c r="AG8710" s="5"/>
      <c r="AH8710" s="5"/>
      <c r="AI8710" s="5"/>
      <c r="AJ8710" s="5"/>
    </row>
    <row r="8711" spans="11:36">
      <c r="K8711" s="5"/>
      <c r="L8711" s="5"/>
      <c r="M8711" s="5"/>
      <c r="N8711" s="5"/>
      <c r="O8711" s="5"/>
      <c r="P8711" s="5"/>
      <c r="Q8711" s="5"/>
      <c r="R8711" s="5"/>
      <c r="S8711" s="5"/>
      <c r="T8711" s="5"/>
      <c r="U8711" s="5"/>
      <c r="V8711" s="5"/>
      <c r="W8711" s="5"/>
      <c r="X8711" s="5"/>
      <c r="Y8711" s="5"/>
      <c r="Z8711" s="5"/>
      <c r="AA8711" s="5"/>
      <c r="AB8711" s="5"/>
      <c r="AC8711" s="5"/>
      <c r="AD8711" s="5"/>
      <c r="AE8711" s="5"/>
      <c r="AF8711" s="5"/>
      <c r="AG8711" s="5"/>
      <c r="AH8711" s="5"/>
      <c r="AI8711" s="5"/>
      <c r="AJ8711" s="5"/>
    </row>
    <row r="8712" spans="11:36">
      <c r="K8712" s="5"/>
      <c r="L8712" s="5"/>
      <c r="M8712" s="5"/>
      <c r="N8712" s="5"/>
      <c r="O8712" s="5"/>
      <c r="P8712" s="5"/>
      <c r="Q8712" s="5"/>
      <c r="R8712" s="5"/>
      <c r="S8712" s="5"/>
      <c r="T8712" s="5"/>
      <c r="U8712" s="5"/>
      <c r="V8712" s="5"/>
      <c r="W8712" s="5"/>
      <c r="X8712" s="5"/>
      <c r="Y8712" s="5"/>
      <c r="Z8712" s="5"/>
      <c r="AA8712" s="5"/>
      <c r="AB8712" s="5"/>
      <c r="AC8712" s="5"/>
      <c r="AD8712" s="5"/>
      <c r="AE8712" s="5"/>
      <c r="AF8712" s="5"/>
      <c r="AG8712" s="5"/>
      <c r="AH8712" s="5"/>
      <c r="AI8712" s="5"/>
      <c r="AJ8712" s="5"/>
    </row>
    <row r="8713" spans="11:36">
      <c r="K8713" s="5"/>
      <c r="L8713" s="5"/>
      <c r="M8713" s="5"/>
      <c r="N8713" s="5"/>
      <c r="O8713" s="5"/>
      <c r="P8713" s="5"/>
      <c r="Q8713" s="5"/>
      <c r="R8713" s="5"/>
      <c r="S8713" s="5"/>
      <c r="T8713" s="5"/>
      <c r="U8713" s="5"/>
      <c r="V8713" s="5"/>
      <c r="W8713" s="5"/>
      <c r="X8713" s="5"/>
      <c r="Y8713" s="5"/>
      <c r="Z8713" s="5"/>
      <c r="AA8713" s="5"/>
      <c r="AB8713" s="5"/>
      <c r="AC8713" s="5"/>
      <c r="AD8713" s="5"/>
      <c r="AE8713" s="5"/>
      <c r="AF8713" s="5"/>
      <c r="AG8713" s="5"/>
      <c r="AH8713" s="5"/>
      <c r="AI8713" s="5"/>
      <c r="AJ8713" s="5"/>
    </row>
    <row r="8714" spans="11:36">
      <c r="K8714" s="5"/>
      <c r="L8714" s="5"/>
      <c r="M8714" s="5"/>
      <c r="N8714" s="5"/>
      <c r="O8714" s="5"/>
      <c r="P8714" s="5"/>
      <c r="Q8714" s="5"/>
      <c r="R8714" s="5"/>
      <c r="S8714" s="5"/>
      <c r="T8714" s="5"/>
      <c r="U8714" s="5"/>
      <c r="V8714" s="5"/>
      <c r="W8714" s="5"/>
      <c r="X8714" s="5"/>
      <c r="Y8714" s="5"/>
      <c r="Z8714" s="5"/>
      <c r="AA8714" s="5"/>
      <c r="AB8714" s="5"/>
      <c r="AC8714" s="5"/>
      <c r="AD8714" s="5"/>
      <c r="AE8714" s="5"/>
      <c r="AF8714" s="5"/>
      <c r="AG8714" s="5"/>
      <c r="AH8714" s="5"/>
      <c r="AI8714" s="5"/>
      <c r="AJ8714" s="5"/>
    </row>
    <row r="8715" spans="11:36">
      <c r="K8715" s="5"/>
      <c r="L8715" s="5"/>
      <c r="M8715" s="5"/>
      <c r="N8715" s="5"/>
      <c r="O8715" s="5"/>
      <c r="P8715" s="5"/>
      <c r="Q8715" s="5"/>
      <c r="R8715" s="5"/>
      <c r="S8715" s="5"/>
      <c r="T8715" s="5"/>
      <c r="U8715" s="5"/>
      <c r="V8715" s="5"/>
      <c r="W8715" s="5"/>
      <c r="X8715" s="5"/>
      <c r="Y8715" s="5"/>
      <c r="Z8715" s="5"/>
      <c r="AA8715" s="5"/>
      <c r="AB8715" s="5"/>
      <c r="AC8715" s="5"/>
      <c r="AD8715" s="5"/>
      <c r="AE8715" s="5"/>
      <c r="AF8715" s="5"/>
      <c r="AG8715" s="5"/>
      <c r="AH8715" s="5"/>
      <c r="AI8715" s="5"/>
      <c r="AJ8715" s="5"/>
    </row>
    <row r="8716" spans="11:36">
      <c r="K8716" s="5"/>
      <c r="L8716" s="5"/>
      <c r="M8716" s="5"/>
      <c r="N8716" s="5"/>
      <c r="O8716" s="5"/>
      <c r="P8716" s="5"/>
      <c r="Q8716" s="5"/>
      <c r="R8716" s="5"/>
      <c r="S8716" s="5"/>
      <c r="T8716" s="5"/>
      <c r="U8716" s="5"/>
      <c r="V8716" s="5"/>
      <c r="W8716" s="5"/>
      <c r="X8716" s="5"/>
      <c r="Y8716" s="5"/>
      <c r="Z8716" s="5"/>
      <c r="AA8716" s="5"/>
      <c r="AB8716" s="5"/>
      <c r="AC8716" s="5"/>
      <c r="AD8716" s="5"/>
      <c r="AE8716" s="5"/>
      <c r="AF8716" s="5"/>
      <c r="AG8716" s="5"/>
      <c r="AH8716" s="5"/>
      <c r="AI8716" s="5"/>
      <c r="AJ8716" s="5"/>
    </row>
    <row r="8717" spans="11:36">
      <c r="K8717" s="5"/>
      <c r="L8717" s="5"/>
      <c r="M8717" s="5"/>
      <c r="N8717" s="5"/>
      <c r="O8717" s="5"/>
      <c r="P8717" s="5"/>
      <c r="Q8717" s="5"/>
      <c r="R8717" s="5"/>
      <c r="S8717" s="5"/>
      <c r="T8717" s="5"/>
      <c r="U8717" s="5"/>
      <c r="V8717" s="5"/>
      <c r="W8717" s="5"/>
      <c r="X8717" s="5"/>
      <c r="Y8717" s="5"/>
      <c r="Z8717" s="5"/>
      <c r="AA8717" s="5"/>
      <c r="AB8717" s="5"/>
      <c r="AC8717" s="5"/>
      <c r="AD8717" s="5"/>
      <c r="AE8717" s="5"/>
      <c r="AF8717" s="5"/>
      <c r="AG8717" s="5"/>
      <c r="AH8717" s="5"/>
      <c r="AI8717" s="5"/>
      <c r="AJ8717" s="5"/>
    </row>
    <row r="8718" spans="11:36">
      <c r="K8718" s="5"/>
      <c r="L8718" s="5"/>
      <c r="M8718" s="5"/>
      <c r="N8718" s="5"/>
      <c r="O8718" s="5"/>
      <c r="P8718" s="5"/>
      <c r="Q8718" s="5"/>
      <c r="R8718" s="5"/>
      <c r="S8718" s="5"/>
      <c r="T8718" s="5"/>
      <c r="U8718" s="5"/>
      <c r="V8718" s="5"/>
      <c r="W8718" s="5"/>
      <c r="X8718" s="5"/>
      <c r="Y8718" s="5"/>
      <c r="Z8718" s="5"/>
      <c r="AA8718" s="5"/>
      <c r="AB8718" s="5"/>
      <c r="AC8718" s="5"/>
      <c r="AD8718" s="5"/>
      <c r="AE8718" s="5"/>
      <c r="AF8718" s="5"/>
      <c r="AG8718" s="5"/>
      <c r="AH8718" s="5"/>
      <c r="AI8718" s="5"/>
      <c r="AJ8718" s="5"/>
    </row>
    <row r="8719" spans="11:36">
      <c r="K8719" s="5"/>
      <c r="L8719" s="5"/>
      <c r="M8719" s="5"/>
      <c r="N8719" s="5"/>
      <c r="O8719" s="5"/>
      <c r="P8719" s="5"/>
      <c r="Q8719" s="5"/>
      <c r="R8719" s="5"/>
      <c r="S8719" s="5"/>
      <c r="T8719" s="5"/>
      <c r="U8719" s="5"/>
      <c r="V8719" s="5"/>
      <c r="W8719" s="5"/>
      <c r="X8719" s="5"/>
      <c r="Y8719" s="5"/>
      <c r="Z8719" s="5"/>
      <c r="AA8719" s="5"/>
      <c r="AB8719" s="5"/>
      <c r="AC8719" s="5"/>
      <c r="AD8719" s="5"/>
      <c r="AE8719" s="5"/>
      <c r="AF8719" s="5"/>
      <c r="AG8719" s="5"/>
      <c r="AH8719" s="5"/>
      <c r="AI8719" s="5"/>
      <c r="AJ8719" s="5"/>
    </row>
    <row r="8720" spans="11:36">
      <c r="K8720" s="5"/>
      <c r="L8720" s="5"/>
      <c r="M8720" s="5"/>
      <c r="N8720" s="5"/>
      <c r="O8720" s="5"/>
      <c r="P8720" s="5"/>
      <c r="Q8720" s="5"/>
      <c r="R8720" s="5"/>
      <c r="S8720" s="5"/>
      <c r="T8720" s="5"/>
      <c r="U8720" s="5"/>
      <c r="V8720" s="5"/>
      <c r="W8720" s="5"/>
      <c r="X8720" s="5"/>
      <c r="Y8720" s="5"/>
      <c r="Z8720" s="5"/>
      <c r="AA8720" s="5"/>
      <c r="AB8720" s="5"/>
      <c r="AC8720" s="5"/>
      <c r="AD8720" s="5"/>
      <c r="AE8720" s="5"/>
      <c r="AF8720" s="5"/>
      <c r="AG8720" s="5"/>
      <c r="AH8720" s="5"/>
      <c r="AI8720" s="5"/>
      <c r="AJ8720" s="5"/>
    </row>
    <row r="8721" spans="11:36">
      <c r="K8721" s="5"/>
      <c r="L8721" s="5"/>
      <c r="M8721" s="5"/>
      <c r="N8721" s="5"/>
      <c r="O8721" s="5"/>
      <c r="P8721" s="5"/>
      <c r="Q8721" s="5"/>
      <c r="R8721" s="5"/>
      <c r="S8721" s="5"/>
      <c r="T8721" s="5"/>
      <c r="U8721" s="5"/>
      <c r="V8721" s="5"/>
      <c r="W8721" s="5"/>
      <c r="X8721" s="5"/>
      <c r="Y8721" s="5"/>
      <c r="Z8721" s="5"/>
      <c r="AA8721" s="5"/>
      <c r="AB8721" s="5"/>
      <c r="AC8721" s="5"/>
      <c r="AD8721" s="5"/>
      <c r="AE8721" s="5"/>
      <c r="AF8721" s="5"/>
      <c r="AG8721" s="5"/>
      <c r="AH8721" s="5"/>
      <c r="AI8721" s="5"/>
      <c r="AJ8721" s="5"/>
    </row>
    <row r="8722" spans="11:36">
      <c r="K8722" s="5"/>
      <c r="L8722" s="5"/>
      <c r="M8722" s="5"/>
      <c r="N8722" s="5"/>
      <c r="O8722" s="5"/>
      <c r="P8722" s="5"/>
      <c r="Q8722" s="5"/>
      <c r="R8722" s="5"/>
      <c r="S8722" s="5"/>
      <c r="T8722" s="5"/>
      <c r="U8722" s="5"/>
      <c r="V8722" s="5"/>
      <c r="W8722" s="5"/>
      <c r="X8722" s="5"/>
      <c r="Y8722" s="5"/>
      <c r="Z8722" s="5"/>
      <c r="AA8722" s="5"/>
      <c r="AB8722" s="5"/>
      <c r="AC8722" s="5"/>
      <c r="AD8722" s="5"/>
      <c r="AE8722" s="5"/>
      <c r="AF8722" s="5"/>
      <c r="AG8722" s="5"/>
      <c r="AH8722" s="5"/>
      <c r="AI8722" s="5"/>
      <c r="AJ8722" s="5"/>
    </row>
    <row r="8723" spans="11:36">
      <c r="K8723" s="5"/>
      <c r="L8723" s="5"/>
      <c r="M8723" s="5"/>
      <c r="N8723" s="5"/>
      <c r="O8723" s="5"/>
      <c r="P8723" s="5"/>
      <c r="Q8723" s="5"/>
      <c r="R8723" s="5"/>
      <c r="S8723" s="5"/>
      <c r="T8723" s="5"/>
      <c r="U8723" s="5"/>
      <c r="V8723" s="5"/>
      <c r="W8723" s="5"/>
      <c r="X8723" s="5"/>
      <c r="Y8723" s="5"/>
      <c r="Z8723" s="5"/>
      <c r="AA8723" s="5"/>
      <c r="AB8723" s="5"/>
      <c r="AC8723" s="5"/>
      <c r="AD8723" s="5"/>
      <c r="AE8723" s="5"/>
      <c r="AF8723" s="5"/>
      <c r="AG8723" s="5"/>
      <c r="AH8723" s="5"/>
      <c r="AI8723" s="5"/>
      <c r="AJ8723" s="5"/>
    </row>
    <row r="8724" spans="11:36">
      <c r="K8724" s="5"/>
      <c r="L8724" s="5"/>
      <c r="M8724" s="5"/>
      <c r="N8724" s="5"/>
      <c r="O8724" s="5"/>
      <c r="P8724" s="5"/>
      <c r="Q8724" s="5"/>
      <c r="R8724" s="5"/>
      <c r="S8724" s="5"/>
      <c r="T8724" s="5"/>
      <c r="U8724" s="5"/>
      <c r="V8724" s="5"/>
      <c r="W8724" s="5"/>
      <c r="X8724" s="5"/>
      <c r="Y8724" s="5"/>
      <c r="Z8724" s="5"/>
      <c r="AA8724" s="5"/>
      <c r="AB8724" s="5"/>
      <c r="AC8724" s="5"/>
      <c r="AD8724" s="5"/>
      <c r="AE8724" s="5"/>
      <c r="AF8724" s="5"/>
      <c r="AG8724" s="5"/>
      <c r="AH8724" s="5"/>
      <c r="AI8724" s="5"/>
      <c r="AJ8724" s="5"/>
    </row>
    <row r="8725" spans="11:36">
      <c r="K8725" s="5"/>
      <c r="L8725" s="5"/>
      <c r="M8725" s="5"/>
      <c r="N8725" s="5"/>
      <c r="O8725" s="5"/>
      <c r="P8725" s="5"/>
      <c r="Q8725" s="5"/>
      <c r="R8725" s="5"/>
      <c r="S8725" s="5"/>
      <c r="T8725" s="5"/>
      <c r="U8725" s="5"/>
      <c r="V8725" s="5"/>
      <c r="W8725" s="5"/>
      <c r="X8725" s="5"/>
      <c r="Y8725" s="5"/>
      <c r="Z8725" s="5"/>
      <c r="AA8725" s="5"/>
      <c r="AB8725" s="5"/>
      <c r="AC8725" s="5"/>
      <c r="AD8725" s="5"/>
      <c r="AE8725" s="5"/>
      <c r="AF8725" s="5"/>
      <c r="AG8725" s="5"/>
      <c r="AH8725" s="5"/>
      <c r="AI8725" s="5"/>
      <c r="AJ8725" s="5"/>
    </row>
    <row r="8726" spans="11:36">
      <c r="K8726" s="5"/>
      <c r="L8726" s="5"/>
      <c r="M8726" s="5"/>
      <c r="N8726" s="5"/>
      <c r="O8726" s="5"/>
      <c r="P8726" s="5"/>
      <c r="Q8726" s="5"/>
      <c r="R8726" s="5"/>
      <c r="S8726" s="5"/>
      <c r="T8726" s="5"/>
      <c r="U8726" s="5"/>
      <c r="V8726" s="5"/>
      <c r="W8726" s="5"/>
      <c r="X8726" s="5"/>
      <c r="Y8726" s="5"/>
      <c r="Z8726" s="5"/>
      <c r="AA8726" s="5"/>
      <c r="AB8726" s="5"/>
      <c r="AC8726" s="5"/>
      <c r="AD8726" s="5"/>
      <c r="AE8726" s="5"/>
      <c r="AF8726" s="5"/>
      <c r="AG8726" s="5"/>
      <c r="AH8726" s="5"/>
      <c r="AI8726" s="5"/>
      <c r="AJ8726" s="5"/>
    </row>
    <row r="8727" spans="11:36">
      <c r="K8727" s="5"/>
      <c r="L8727" s="5"/>
      <c r="M8727" s="5"/>
      <c r="N8727" s="5"/>
      <c r="O8727" s="5"/>
      <c r="P8727" s="5"/>
      <c r="Q8727" s="5"/>
      <c r="R8727" s="5"/>
      <c r="S8727" s="5"/>
      <c r="T8727" s="5"/>
      <c r="U8727" s="5"/>
      <c r="V8727" s="5"/>
      <c r="W8727" s="5"/>
      <c r="X8727" s="5"/>
      <c r="Y8727" s="5"/>
      <c r="Z8727" s="5"/>
      <c r="AA8727" s="5"/>
      <c r="AB8727" s="5"/>
      <c r="AC8727" s="5"/>
      <c r="AD8727" s="5"/>
      <c r="AE8727" s="5"/>
      <c r="AF8727" s="5"/>
      <c r="AG8727" s="5"/>
      <c r="AH8727" s="5"/>
      <c r="AI8727" s="5"/>
      <c r="AJ8727" s="5"/>
    </row>
    <row r="8728" spans="11:36">
      <c r="K8728" s="5"/>
      <c r="L8728" s="5"/>
      <c r="M8728" s="5"/>
      <c r="N8728" s="5"/>
      <c r="O8728" s="5"/>
      <c r="P8728" s="5"/>
      <c r="Q8728" s="5"/>
      <c r="R8728" s="5"/>
      <c r="S8728" s="5"/>
      <c r="T8728" s="5"/>
      <c r="U8728" s="5"/>
      <c r="V8728" s="5"/>
      <c r="W8728" s="5"/>
      <c r="X8728" s="5"/>
      <c r="Y8728" s="5"/>
      <c r="Z8728" s="5"/>
      <c r="AA8728" s="5"/>
      <c r="AB8728" s="5"/>
      <c r="AC8728" s="5"/>
      <c r="AD8728" s="5"/>
      <c r="AE8728" s="5"/>
      <c r="AF8728" s="5"/>
      <c r="AG8728" s="5"/>
      <c r="AH8728" s="5"/>
      <c r="AI8728" s="5"/>
      <c r="AJ8728" s="5"/>
    </row>
    <row r="8729" spans="11:36">
      <c r="K8729" s="5"/>
      <c r="L8729" s="5"/>
      <c r="M8729" s="5"/>
      <c r="N8729" s="5"/>
      <c r="O8729" s="5"/>
      <c r="P8729" s="5"/>
      <c r="Q8729" s="5"/>
      <c r="R8729" s="5"/>
      <c r="S8729" s="5"/>
      <c r="T8729" s="5"/>
      <c r="U8729" s="5"/>
      <c r="V8729" s="5"/>
      <c r="W8729" s="5"/>
      <c r="X8729" s="5"/>
      <c r="Y8729" s="5"/>
      <c r="Z8729" s="5"/>
      <c r="AA8729" s="5"/>
      <c r="AB8729" s="5"/>
      <c r="AC8729" s="5"/>
      <c r="AD8729" s="5"/>
      <c r="AE8729" s="5"/>
      <c r="AF8729" s="5"/>
      <c r="AG8729" s="5"/>
      <c r="AH8729" s="5"/>
      <c r="AI8729" s="5"/>
      <c r="AJ8729" s="5"/>
    </row>
    <row r="8730" spans="11:36">
      <c r="K8730" s="5"/>
      <c r="L8730" s="5"/>
      <c r="M8730" s="5"/>
      <c r="N8730" s="5"/>
      <c r="O8730" s="5"/>
      <c r="P8730" s="5"/>
      <c r="Q8730" s="5"/>
      <c r="R8730" s="5"/>
      <c r="S8730" s="5"/>
      <c r="T8730" s="5"/>
      <c r="U8730" s="5"/>
      <c r="V8730" s="5"/>
      <c r="W8730" s="5"/>
      <c r="X8730" s="5"/>
      <c r="Y8730" s="5"/>
      <c r="Z8730" s="5"/>
      <c r="AA8730" s="5"/>
      <c r="AB8730" s="5"/>
      <c r="AC8730" s="5"/>
      <c r="AD8730" s="5"/>
      <c r="AE8730" s="5"/>
      <c r="AF8730" s="5"/>
      <c r="AG8730" s="5"/>
      <c r="AH8730" s="5"/>
      <c r="AI8730" s="5"/>
      <c r="AJ8730" s="5"/>
    </row>
    <row r="8731" spans="11:36">
      <c r="K8731" s="5"/>
      <c r="L8731" s="5"/>
      <c r="M8731" s="5"/>
      <c r="N8731" s="5"/>
      <c r="O8731" s="5"/>
      <c r="P8731" s="5"/>
      <c r="Q8731" s="5"/>
      <c r="R8731" s="5"/>
      <c r="S8731" s="5"/>
      <c r="T8731" s="5"/>
      <c r="U8731" s="5"/>
      <c r="V8731" s="5"/>
      <c r="W8731" s="5"/>
      <c r="X8731" s="5"/>
      <c r="Y8731" s="5"/>
      <c r="Z8731" s="5"/>
      <c r="AA8731" s="5"/>
      <c r="AB8731" s="5"/>
      <c r="AC8731" s="5"/>
      <c r="AD8731" s="5"/>
      <c r="AE8731" s="5"/>
      <c r="AF8731" s="5"/>
      <c r="AG8731" s="5"/>
      <c r="AH8731" s="5"/>
      <c r="AI8731" s="5"/>
      <c r="AJ8731" s="5"/>
    </row>
    <row r="8732" spans="11:36">
      <c r="K8732" s="5"/>
      <c r="L8732" s="5"/>
      <c r="M8732" s="5"/>
      <c r="N8732" s="5"/>
      <c r="O8732" s="5"/>
      <c r="P8732" s="5"/>
      <c r="Q8732" s="5"/>
      <c r="R8732" s="5"/>
      <c r="S8732" s="5"/>
      <c r="T8732" s="5"/>
      <c r="U8732" s="5"/>
      <c r="V8732" s="5"/>
      <c r="W8732" s="5"/>
      <c r="X8732" s="5"/>
      <c r="Y8732" s="5"/>
      <c r="Z8732" s="5"/>
      <c r="AA8732" s="5"/>
      <c r="AB8732" s="5"/>
      <c r="AC8732" s="5"/>
      <c r="AD8732" s="5"/>
      <c r="AE8732" s="5"/>
      <c r="AF8732" s="5"/>
      <c r="AG8732" s="5"/>
      <c r="AH8732" s="5"/>
      <c r="AI8732" s="5"/>
      <c r="AJ8732" s="5"/>
    </row>
    <row r="8733" spans="11:36">
      <c r="K8733" s="5"/>
      <c r="L8733" s="5"/>
      <c r="M8733" s="5"/>
      <c r="N8733" s="5"/>
      <c r="O8733" s="5"/>
      <c r="P8733" s="5"/>
      <c r="Q8733" s="5"/>
      <c r="R8733" s="5"/>
      <c r="S8733" s="5"/>
      <c r="T8733" s="5"/>
      <c r="U8733" s="5"/>
      <c r="V8733" s="5"/>
      <c r="W8733" s="5"/>
      <c r="X8733" s="5"/>
      <c r="Y8733" s="5"/>
      <c r="Z8733" s="5"/>
      <c r="AA8733" s="5"/>
      <c r="AB8733" s="5"/>
      <c r="AC8733" s="5"/>
      <c r="AD8733" s="5"/>
      <c r="AE8733" s="5"/>
      <c r="AF8733" s="5"/>
      <c r="AG8733" s="5"/>
      <c r="AH8733" s="5"/>
      <c r="AI8733" s="5"/>
      <c r="AJ8733" s="5"/>
    </row>
    <row r="8734" spans="11:36">
      <c r="K8734" s="5"/>
      <c r="L8734" s="5"/>
      <c r="M8734" s="5"/>
      <c r="N8734" s="5"/>
      <c r="O8734" s="5"/>
      <c r="P8734" s="5"/>
      <c r="Q8734" s="5"/>
      <c r="R8734" s="5"/>
      <c r="S8734" s="5"/>
      <c r="T8734" s="5"/>
      <c r="U8734" s="5"/>
      <c r="V8734" s="5"/>
      <c r="W8734" s="5"/>
      <c r="X8734" s="5"/>
      <c r="Y8734" s="5"/>
      <c r="Z8734" s="5"/>
      <c r="AA8734" s="5"/>
      <c r="AB8734" s="5"/>
      <c r="AC8734" s="5"/>
      <c r="AD8734" s="5"/>
      <c r="AE8734" s="5"/>
      <c r="AF8734" s="5"/>
      <c r="AG8734" s="5"/>
      <c r="AH8734" s="5"/>
      <c r="AI8734" s="5"/>
      <c r="AJ8734" s="5"/>
    </row>
    <row r="8735" spans="11:36">
      <c r="K8735" s="5"/>
      <c r="L8735" s="5"/>
      <c r="M8735" s="5"/>
      <c r="N8735" s="5"/>
      <c r="O8735" s="5"/>
      <c r="P8735" s="5"/>
      <c r="Q8735" s="5"/>
      <c r="R8735" s="5"/>
      <c r="S8735" s="5"/>
      <c r="T8735" s="5"/>
      <c r="U8735" s="5"/>
      <c r="V8735" s="5"/>
      <c r="W8735" s="5"/>
      <c r="X8735" s="5"/>
      <c r="Y8735" s="5"/>
      <c r="Z8735" s="5"/>
      <c r="AA8735" s="5"/>
      <c r="AB8735" s="5"/>
      <c r="AC8735" s="5"/>
      <c r="AD8735" s="5"/>
      <c r="AE8735" s="5"/>
      <c r="AF8735" s="5"/>
      <c r="AG8735" s="5"/>
      <c r="AH8735" s="5"/>
      <c r="AI8735" s="5"/>
      <c r="AJ8735" s="5"/>
    </row>
    <row r="8736" spans="11:36">
      <c r="K8736" s="5"/>
      <c r="L8736" s="5"/>
      <c r="M8736" s="5"/>
      <c r="N8736" s="5"/>
      <c r="O8736" s="5"/>
      <c r="P8736" s="5"/>
      <c r="Q8736" s="5"/>
      <c r="R8736" s="5"/>
      <c r="S8736" s="5"/>
      <c r="T8736" s="5"/>
      <c r="U8736" s="5"/>
      <c r="V8736" s="5"/>
      <c r="W8736" s="5"/>
      <c r="X8736" s="5"/>
      <c r="Y8736" s="5"/>
      <c r="Z8736" s="5"/>
      <c r="AA8736" s="5"/>
      <c r="AB8736" s="5"/>
      <c r="AC8736" s="5"/>
      <c r="AD8736" s="5"/>
      <c r="AE8736" s="5"/>
      <c r="AF8736" s="5"/>
      <c r="AG8736" s="5"/>
      <c r="AH8736" s="5"/>
      <c r="AI8736" s="5"/>
      <c r="AJ8736" s="5"/>
    </row>
    <row r="8737" spans="11:36">
      <c r="K8737" s="5"/>
      <c r="L8737" s="5"/>
      <c r="M8737" s="5"/>
      <c r="N8737" s="5"/>
      <c r="O8737" s="5"/>
      <c r="P8737" s="5"/>
      <c r="Q8737" s="5"/>
      <c r="R8737" s="5"/>
      <c r="S8737" s="5"/>
      <c r="T8737" s="5"/>
      <c r="U8737" s="5"/>
      <c r="V8737" s="5"/>
      <c r="W8737" s="5"/>
      <c r="X8737" s="5"/>
      <c r="Y8737" s="5"/>
      <c r="Z8737" s="5"/>
      <c r="AA8737" s="5"/>
      <c r="AB8737" s="5"/>
      <c r="AC8737" s="5"/>
      <c r="AD8737" s="5"/>
      <c r="AE8737" s="5"/>
      <c r="AF8737" s="5"/>
      <c r="AG8737" s="5"/>
      <c r="AH8737" s="5"/>
      <c r="AI8737" s="5"/>
      <c r="AJ8737" s="5"/>
    </row>
    <row r="8738" spans="11:36">
      <c r="K8738" s="5"/>
      <c r="L8738" s="5"/>
      <c r="M8738" s="5"/>
      <c r="N8738" s="5"/>
      <c r="O8738" s="5"/>
      <c r="P8738" s="5"/>
      <c r="Q8738" s="5"/>
      <c r="R8738" s="5"/>
      <c r="S8738" s="5"/>
      <c r="T8738" s="5"/>
      <c r="U8738" s="5"/>
      <c r="V8738" s="5"/>
      <c r="W8738" s="5"/>
      <c r="X8738" s="5"/>
      <c r="Y8738" s="5"/>
      <c r="Z8738" s="5"/>
      <c r="AA8738" s="5"/>
      <c r="AB8738" s="5"/>
      <c r="AC8738" s="5"/>
      <c r="AD8738" s="5"/>
      <c r="AE8738" s="5"/>
      <c r="AF8738" s="5"/>
      <c r="AG8738" s="5"/>
      <c r="AH8738" s="5"/>
      <c r="AI8738" s="5"/>
      <c r="AJ8738" s="5"/>
    </row>
    <row r="8739" spans="11:36">
      <c r="K8739" s="5"/>
      <c r="L8739" s="5"/>
      <c r="M8739" s="5"/>
      <c r="N8739" s="5"/>
      <c r="O8739" s="5"/>
      <c r="P8739" s="5"/>
      <c r="Q8739" s="5"/>
      <c r="R8739" s="5"/>
      <c r="S8739" s="5"/>
      <c r="T8739" s="5"/>
      <c r="U8739" s="5"/>
      <c r="V8739" s="5"/>
      <c r="W8739" s="5"/>
      <c r="X8739" s="5"/>
      <c r="Y8739" s="5"/>
      <c r="Z8739" s="5"/>
      <c r="AA8739" s="5"/>
      <c r="AB8739" s="5"/>
      <c r="AC8739" s="5"/>
      <c r="AD8739" s="5"/>
      <c r="AE8739" s="5"/>
      <c r="AF8739" s="5"/>
      <c r="AG8739" s="5"/>
      <c r="AH8739" s="5"/>
      <c r="AI8739" s="5"/>
      <c r="AJ8739" s="5"/>
    </row>
    <row r="8740" spans="11:36">
      <c r="K8740" s="5"/>
      <c r="L8740" s="5"/>
      <c r="M8740" s="5"/>
      <c r="N8740" s="5"/>
      <c r="O8740" s="5"/>
      <c r="P8740" s="5"/>
      <c r="Q8740" s="5"/>
      <c r="R8740" s="5"/>
      <c r="S8740" s="5"/>
      <c r="T8740" s="5"/>
      <c r="U8740" s="5"/>
      <c r="V8740" s="5"/>
      <c r="W8740" s="5"/>
      <c r="X8740" s="5"/>
      <c r="Y8740" s="5"/>
      <c r="Z8740" s="5"/>
      <c r="AA8740" s="5"/>
      <c r="AB8740" s="5"/>
      <c r="AC8740" s="5"/>
      <c r="AD8740" s="5"/>
      <c r="AE8740" s="5"/>
      <c r="AF8740" s="5"/>
      <c r="AG8740" s="5"/>
      <c r="AH8740" s="5"/>
      <c r="AI8740" s="5"/>
      <c r="AJ8740" s="5"/>
    </row>
    <row r="8741" spans="11:36">
      <c r="K8741" s="5"/>
      <c r="L8741" s="5"/>
      <c r="M8741" s="5"/>
      <c r="N8741" s="5"/>
      <c r="O8741" s="5"/>
      <c r="P8741" s="5"/>
      <c r="Q8741" s="5"/>
      <c r="R8741" s="5"/>
      <c r="S8741" s="5"/>
      <c r="T8741" s="5"/>
      <c r="U8741" s="5"/>
      <c r="V8741" s="5"/>
      <c r="W8741" s="5"/>
      <c r="X8741" s="5"/>
      <c r="Y8741" s="5"/>
      <c r="Z8741" s="5"/>
      <c r="AA8741" s="5"/>
      <c r="AB8741" s="5"/>
      <c r="AC8741" s="5"/>
      <c r="AD8741" s="5"/>
      <c r="AE8741" s="5"/>
      <c r="AF8741" s="5"/>
      <c r="AG8741" s="5"/>
      <c r="AH8741" s="5"/>
      <c r="AI8741" s="5"/>
      <c r="AJ8741" s="5"/>
    </row>
    <row r="8742" spans="11:36">
      <c r="K8742" s="5"/>
      <c r="L8742" s="5"/>
      <c r="M8742" s="5"/>
      <c r="N8742" s="5"/>
      <c r="O8742" s="5"/>
      <c r="P8742" s="5"/>
      <c r="Q8742" s="5"/>
      <c r="R8742" s="5"/>
      <c r="S8742" s="5"/>
      <c r="T8742" s="5"/>
      <c r="U8742" s="5"/>
      <c r="V8742" s="5"/>
      <c r="W8742" s="5"/>
      <c r="X8742" s="5"/>
      <c r="Y8742" s="5"/>
      <c r="Z8742" s="5"/>
      <c r="AA8742" s="5"/>
      <c r="AB8742" s="5"/>
      <c r="AC8742" s="5"/>
      <c r="AD8742" s="5"/>
      <c r="AE8742" s="5"/>
      <c r="AF8742" s="5"/>
      <c r="AG8742" s="5"/>
      <c r="AH8742" s="5"/>
      <c r="AI8742" s="5"/>
      <c r="AJ8742" s="5"/>
    </row>
    <row r="8743" spans="11:36">
      <c r="K8743" s="5"/>
      <c r="L8743" s="5"/>
      <c r="M8743" s="5"/>
      <c r="N8743" s="5"/>
      <c r="O8743" s="5"/>
      <c r="P8743" s="5"/>
      <c r="Q8743" s="5"/>
      <c r="R8743" s="5"/>
      <c r="S8743" s="5"/>
      <c r="T8743" s="5"/>
      <c r="U8743" s="5"/>
      <c r="V8743" s="5"/>
      <c r="W8743" s="5"/>
      <c r="X8743" s="5"/>
      <c r="Y8743" s="5"/>
      <c r="Z8743" s="5"/>
      <c r="AA8743" s="5"/>
      <c r="AB8743" s="5"/>
      <c r="AC8743" s="5"/>
      <c r="AD8743" s="5"/>
      <c r="AE8743" s="5"/>
      <c r="AF8743" s="5"/>
      <c r="AG8743" s="5"/>
      <c r="AH8743" s="5"/>
      <c r="AI8743" s="5"/>
      <c r="AJ8743" s="5"/>
    </row>
    <row r="8744" spans="11:36">
      <c r="K8744" s="5"/>
      <c r="L8744" s="5"/>
      <c r="M8744" s="5"/>
      <c r="N8744" s="5"/>
      <c r="O8744" s="5"/>
      <c r="P8744" s="5"/>
      <c r="Q8744" s="5"/>
      <c r="R8744" s="5"/>
      <c r="S8744" s="5"/>
      <c r="T8744" s="5"/>
      <c r="U8744" s="5"/>
      <c r="V8744" s="5"/>
      <c r="W8744" s="5"/>
      <c r="X8744" s="5"/>
      <c r="Y8744" s="5"/>
      <c r="Z8744" s="5"/>
      <c r="AA8744" s="5"/>
      <c r="AB8744" s="5"/>
      <c r="AC8744" s="5"/>
      <c r="AD8744" s="5"/>
      <c r="AE8744" s="5"/>
      <c r="AF8744" s="5"/>
      <c r="AG8744" s="5"/>
      <c r="AH8744" s="5"/>
      <c r="AI8744" s="5"/>
      <c r="AJ8744" s="5"/>
    </row>
    <row r="8745" spans="11:36">
      <c r="K8745" s="5"/>
      <c r="L8745" s="5"/>
      <c r="M8745" s="5"/>
      <c r="N8745" s="5"/>
      <c r="O8745" s="5"/>
      <c r="P8745" s="5"/>
      <c r="Q8745" s="5"/>
      <c r="R8745" s="5"/>
      <c r="S8745" s="5"/>
      <c r="T8745" s="5"/>
      <c r="U8745" s="5"/>
      <c r="V8745" s="5"/>
      <c r="W8745" s="5"/>
      <c r="X8745" s="5"/>
      <c r="Y8745" s="5"/>
      <c r="Z8745" s="5"/>
      <c r="AA8745" s="5"/>
      <c r="AB8745" s="5"/>
      <c r="AC8745" s="5"/>
      <c r="AD8745" s="5"/>
      <c r="AE8745" s="5"/>
      <c r="AF8745" s="5"/>
      <c r="AG8745" s="5"/>
      <c r="AH8745" s="5"/>
      <c r="AI8745" s="5"/>
      <c r="AJ8745" s="5"/>
    </row>
    <row r="8746" spans="11:36">
      <c r="K8746" s="5"/>
      <c r="L8746" s="5"/>
      <c r="M8746" s="5"/>
      <c r="N8746" s="5"/>
      <c r="O8746" s="5"/>
      <c r="P8746" s="5"/>
      <c r="Q8746" s="5"/>
      <c r="R8746" s="5"/>
      <c r="S8746" s="5"/>
      <c r="T8746" s="5"/>
      <c r="U8746" s="5"/>
      <c r="V8746" s="5"/>
      <c r="W8746" s="5"/>
      <c r="X8746" s="5"/>
      <c r="Y8746" s="5"/>
      <c r="Z8746" s="5"/>
      <c r="AA8746" s="5"/>
      <c r="AB8746" s="5"/>
      <c r="AC8746" s="5"/>
      <c r="AD8746" s="5"/>
      <c r="AE8746" s="5"/>
      <c r="AF8746" s="5"/>
      <c r="AG8746" s="5"/>
      <c r="AH8746" s="5"/>
      <c r="AI8746" s="5"/>
      <c r="AJ8746" s="5"/>
    </row>
    <row r="8747" spans="11:36">
      <c r="K8747" s="5"/>
      <c r="L8747" s="5"/>
      <c r="M8747" s="5"/>
      <c r="N8747" s="5"/>
      <c r="O8747" s="5"/>
      <c r="P8747" s="5"/>
      <c r="Q8747" s="5"/>
      <c r="R8747" s="5"/>
      <c r="S8747" s="5"/>
      <c r="T8747" s="5"/>
      <c r="U8747" s="5"/>
      <c r="V8747" s="5"/>
      <c r="W8747" s="5"/>
      <c r="X8747" s="5"/>
      <c r="Y8747" s="5"/>
      <c r="Z8747" s="5"/>
      <c r="AA8747" s="5"/>
      <c r="AB8747" s="5"/>
      <c r="AC8747" s="5"/>
      <c r="AD8747" s="5"/>
      <c r="AE8747" s="5"/>
      <c r="AF8747" s="5"/>
      <c r="AG8747" s="5"/>
      <c r="AH8747" s="5"/>
      <c r="AI8747" s="5"/>
      <c r="AJ8747" s="5"/>
    </row>
    <row r="8748" spans="11:36">
      <c r="K8748" s="5"/>
      <c r="L8748" s="5"/>
      <c r="M8748" s="5"/>
      <c r="N8748" s="5"/>
      <c r="O8748" s="5"/>
      <c r="P8748" s="5"/>
      <c r="Q8748" s="5"/>
      <c r="R8748" s="5"/>
      <c r="S8748" s="5"/>
      <c r="T8748" s="5"/>
      <c r="U8748" s="5"/>
      <c r="V8748" s="5"/>
      <c r="W8748" s="5"/>
      <c r="X8748" s="5"/>
      <c r="Y8748" s="5"/>
      <c r="Z8748" s="5"/>
      <c r="AA8748" s="5"/>
      <c r="AB8748" s="5"/>
      <c r="AC8748" s="5"/>
      <c r="AD8748" s="5"/>
      <c r="AE8748" s="5"/>
      <c r="AF8748" s="5"/>
      <c r="AG8748" s="5"/>
      <c r="AH8748" s="5"/>
      <c r="AI8748" s="5"/>
      <c r="AJ8748" s="5"/>
    </row>
    <row r="8749" spans="11:36">
      <c r="K8749" s="5"/>
      <c r="L8749" s="5"/>
      <c r="M8749" s="5"/>
      <c r="N8749" s="5"/>
      <c r="O8749" s="5"/>
      <c r="P8749" s="5"/>
      <c r="Q8749" s="5"/>
      <c r="R8749" s="5"/>
      <c r="S8749" s="5"/>
      <c r="T8749" s="5"/>
      <c r="U8749" s="5"/>
      <c r="V8749" s="5"/>
      <c r="W8749" s="5"/>
      <c r="X8749" s="5"/>
      <c r="Y8749" s="5"/>
      <c r="Z8749" s="5"/>
      <c r="AA8749" s="5"/>
      <c r="AB8749" s="5"/>
      <c r="AC8749" s="5"/>
      <c r="AD8749" s="5"/>
      <c r="AE8749" s="5"/>
      <c r="AF8749" s="5"/>
      <c r="AG8749" s="5"/>
      <c r="AH8749" s="5"/>
      <c r="AI8749" s="5"/>
      <c r="AJ8749" s="5"/>
    </row>
    <row r="8750" spans="11:36">
      <c r="K8750" s="5"/>
      <c r="L8750" s="5"/>
      <c r="M8750" s="5"/>
      <c r="N8750" s="5"/>
      <c r="O8750" s="5"/>
      <c r="P8750" s="5"/>
      <c r="Q8750" s="5"/>
      <c r="R8750" s="5"/>
      <c r="S8750" s="5"/>
      <c r="T8750" s="5"/>
      <c r="U8750" s="5"/>
      <c r="V8750" s="5"/>
      <c r="W8750" s="5"/>
      <c r="X8750" s="5"/>
      <c r="Y8750" s="5"/>
      <c r="Z8750" s="5"/>
      <c r="AA8750" s="5"/>
      <c r="AB8750" s="5"/>
      <c r="AC8750" s="5"/>
      <c r="AD8750" s="5"/>
      <c r="AE8750" s="5"/>
      <c r="AF8750" s="5"/>
      <c r="AG8750" s="5"/>
      <c r="AH8750" s="5"/>
      <c r="AI8750" s="5"/>
      <c r="AJ8750" s="5"/>
    </row>
    <row r="8751" spans="11:36">
      <c r="K8751" s="5"/>
      <c r="L8751" s="5"/>
      <c r="M8751" s="5"/>
      <c r="N8751" s="5"/>
      <c r="O8751" s="5"/>
      <c r="P8751" s="5"/>
      <c r="Q8751" s="5"/>
      <c r="R8751" s="5"/>
      <c r="S8751" s="5"/>
      <c r="T8751" s="5"/>
      <c r="U8751" s="5"/>
      <c r="V8751" s="5"/>
      <c r="W8751" s="5"/>
      <c r="X8751" s="5"/>
      <c r="Y8751" s="5"/>
      <c r="Z8751" s="5"/>
      <c r="AA8751" s="5"/>
      <c r="AB8751" s="5"/>
      <c r="AC8751" s="5"/>
      <c r="AD8751" s="5"/>
      <c r="AE8751" s="5"/>
      <c r="AF8751" s="5"/>
      <c r="AG8751" s="5"/>
      <c r="AH8751" s="5"/>
      <c r="AI8751" s="5"/>
      <c r="AJ8751" s="5"/>
    </row>
    <row r="8752" spans="11:36">
      <c r="K8752" s="5"/>
      <c r="L8752" s="5"/>
      <c r="M8752" s="5"/>
      <c r="N8752" s="5"/>
      <c r="O8752" s="5"/>
      <c r="P8752" s="5"/>
      <c r="Q8752" s="5"/>
      <c r="R8752" s="5"/>
      <c r="S8752" s="5"/>
      <c r="T8752" s="5"/>
      <c r="U8752" s="5"/>
      <c r="V8752" s="5"/>
      <c r="W8752" s="5"/>
      <c r="X8752" s="5"/>
      <c r="Y8752" s="5"/>
      <c r="Z8752" s="5"/>
      <c r="AA8752" s="5"/>
      <c r="AB8752" s="5"/>
      <c r="AC8752" s="5"/>
      <c r="AD8752" s="5"/>
      <c r="AE8752" s="5"/>
      <c r="AF8752" s="5"/>
      <c r="AG8752" s="5"/>
      <c r="AH8752" s="5"/>
      <c r="AI8752" s="5"/>
      <c r="AJ8752" s="5"/>
    </row>
    <row r="8753" spans="11:36">
      <c r="K8753" s="5"/>
      <c r="L8753" s="5"/>
      <c r="M8753" s="5"/>
      <c r="N8753" s="5"/>
      <c r="O8753" s="5"/>
      <c r="P8753" s="5"/>
      <c r="Q8753" s="5"/>
      <c r="R8753" s="5"/>
      <c r="S8753" s="5"/>
      <c r="T8753" s="5"/>
      <c r="U8753" s="5"/>
      <c r="V8753" s="5"/>
      <c r="W8753" s="5"/>
      <c r="X8753" s="5"/>
      <c r="Y8753" s="5"/>
      <c r="Z8753" s="5"/>
      <c r="AA8753" s="5"/>
      <c r="AB8753" s="5"/>
      <c r="AC8753" s="5"/>
      <c r="AD8753" s="5"/>
      <c r="AE8753" s="5"/>
      <c r="AF8753" s="5"/>
      <c r="AG8753" s="5"/>
      <c r="AH8753" s="5"/>
      <c r="AI8753" s="5"/>
      <c r="AJ8753" s="5"/>
    </row>
    <row r="8754" spans="11:36">
      <c r="K8754" s="5"/>
      <c r="L8754" s="5"/>
      <c r="M8754" s="5"/>
      <c r="N8754" s="5"/>
      <c r="O8754" s="5"/>
      <c r="P8754" s="5"/>
      <c r="Q8754" s="5"/>
      <c r="R8754" s="5"/>
      <c r="S8754" s="5"/>
      <c r="T8754" s="5"/>
      <c r="U8754" s="5"/>
      <c r="V8754" s="5"/>
      <c r="W8754" s="5"/>
      <c r="X8754" s="5"/>
      <c r="Y8754" s="5"/>
      <c r="Z8754" s="5"/>
      <c r="AA8754" s="5"/>
      <c r="AB8754" s="5"/>
      <c r="AC8754" s="5"/>
      <c r="AD8754" s="5"/>
      <c r="AE8754" s="5"/>
      <c r="AF8754" s="5"/>
      <c r="AG8754" s="5"/>
      <c r="AH8754" s="5"/>
      <c r="AI8754" s="5"/>
      <c r="AJ8754" s="5"/>
    </row>
    <row r="8755" spans="11:36">
      <c r="K8755" s="5"/>
      <c r="L8755" s="5"/>
      <c r="M8755" s="5"/>
      <c r="N8755" s="5"/>
      <c r="O8755" s="5"/>
      <c r="P8755" s="5"/>
      <c r="Q8755" s="5"/>
      <c r="R8755" s="5"/>
      <c r="S8755" s="5"/>
      <c r="T8755" s="5"/>
      <c r="U8755" s="5"/>
      <c r="V8755" s="5"/>
      <c r="W8755" s="5"/>
      <c r="X8755" s="5"/>
      <c r="Y8755" s="5"/>
      <c r="Z8755" s="5"/>
      <c r="AA8755" s="5"/>
      <c r="AB8755" s="5"/>
      <c r="AC8755" s="5"/>
      <c r="AD8755" s="5"/>
      <c r="AE8755" s="5"/>
      <c r="AF8755" s="5"/>
      <c r="AG8755" s="5"/>
      <c r="AH8755" s="5"/>
      <c r="AI8755" s="5"/>
      <c r="AJ8755" s="5"/>
    </row>
    <row r="8756" spans="11:36">
      <c r="K8756" s="5"/>
      <c r="L8756" s="5"/>
      <c r="M8756" s="5"/>
      <c r="N8756" s="5"/>
      <c r="O8756" s="5"/>
      <c r="P8756" s="5"/>
      <c r="Q8756" s="5"/>
      <c r="R8756" s="5"/>
      <c r="S8756" s="5"/>
      <c r="T8756" s="5"/>
      <c r="U8756" s="5"/>
      <c r="V8756" s="5"/>
      <c r="W8756" s="5"/>
      <c r="X8756" s="5"/>
      <c r="Y8756" s="5"/>
      <c r="Z8756" s="5"/>
      <c r="AA8756" s="5"/>
      <c r="AB8756" s="5"/>
      <c r="AC8756" s="5"/>
      <c r="AD8756" s="5"/>
      <c r="AE8756" s="5"/>
      <c r="AF8756" s="5"/>
      <c r="AG8756" s="5"/>
      <c r="AH8756" s="5"/>
      <c r="AI8756" s="5"/>
      <c r="AJ8756" s="5"/>
    </row>
    <row r="8757" spans="11:36">
      <c r="K8757" s="5"/>
      <c r="L8757" s="5"/>
      <c r="M8757" s="5"/>
      <c r="N8757" s="5"/>
      <c r="O8757" s="5"/>
      <c r="P8757" s="5"/>
      <c r="Q8757" s="5"/>
      <c r="R8757" s="5"/>
      <c r="S8757" s="5"/>
      <c r="T8757" s="5"/>
      <c r="U8757" s="5"/>
      <c r="V8757" s="5"/>
      <c r="W8757" s="5"/>
      <c r="X8757" s="5"/>
      <c r="Y8757" s="5"/>
      <c r="Z8757" s="5"/>
      <c r="AA8757" s="5"/>
      <c r="AB8757" s="5"/>
      <c r="AC8757" s="5"/>
      <c r="AD8757" s="5"/>
      <c r="AE8757" s="5"/>
      <c r="AF8757" s="5"/>
      <c r="AG8757" s="5"/>
      <c r="AH8757" s="5"/>
      <c r="AI8757" s="5"/>
      <c r="AJ8757" s="5"/>
    </row>
    <row r="8758" spans="11:36">
      <c r="K8758" s="5"/>
      <c r="L8758" s="5"/>
      <c r="M8758" s="5"/>
      <c r="N8758" s="5"/>
      <c r="O8758" s="5"/>
      <c r="P8758" s="5"/>
      <c r="Q8758" s="5"/>
      <c r="R8758" s="5"/>
      <c r="S8758" s="5"/>
      <c r="T8758" s="5"/>
      <c r="U8758" s="5"/>
      <c r="V8758" s="5"/>
      <c r="W8758" s="5"/>
      <c r="X8758" s="5"/>
      <c r="Y8758" s="5"/>
      <c r="Z8758" s="5"/>
      <c r="AA8758" s="5"/>
      <c r="AB8758" s="5"/>
      <c r="AC8758" s="5"/>
      <c r="AD8758" s="5"/>
      <c r="AE8758" s="5"/>
      <c r="AF8758" s="5"/>
      <c r="AG8758" s="5"/>
      <c r="AH8758" s="5"/>
      <c r="AI8758" s="5"/>
      <c r="AJ8758" s="5"/>
    </row>
    <row r="8759" spans="11:36">
      <c r="K8759" s="5"/>
      <c r="L8759" s="5"/>
      <c r="M8759" s="5"/>
      <c r="N8759" s="5"/>
      <c r="O8759" s="5"/>
      <c r="P8759" s="5"/>
      <c r="Q8759" s="5"/>
      <c r="R8759" s="5"/>
      <c r="S8759" s="5"/>
      <c r="T8759" s="5"/>
      <c r="U8759" s="5"/>
      <c r="V8759" s="5"/>
      <c r="W8759" s="5"/>
      <c r="X8759" s="5"/>
      <c r="Y8759" s="5"/>
      <c r="Z8759" s="5"/>
      <c r="AA8759" s="5"/>
      <c r="AB8759" s="5"/>
      <c r="AC8759" s="5"/>
      <c r="AD8759" s="5"/>
      <c r="AE8759" s="5"/>
      <c r="AF8759" s="5"/>
      <c r="AG8759" s="5"/>
      <c r="AH8759" s="5"/>
      <c r="AI8759" s="5"/>
      <c r="AJ8759" s="5"/>
    </row>
    <row r="8760" spans="11:36">
      <c r="K8760" s="5"/>
      <c r="L8760" s="5"/>
      <c r="M8760" s="5"/>
      <c r="N8760" s="5"/>
      <c r="O8760" s="5"/>
      <c r="P8760" s="5"/>
      <c r="Q8760" s="5"/>
      <c r="R8760" s="5"/>
      <c r="S8760" s="5"/>
      <c r="T8760" s="5"/>
      <c r="U8760" s="5"/>
      <c r="V8760" s="5"/>
      <c r="W8760" s="5"/>
      <c r="X8760" s="5"/>
      <c r="Y8760" s="5"/>
      <c r="Z8760" s="5"/>
      <c r="AA8760" s="5"/>
      <c r="AB8760" s="5"/>
      <c r="AC8760" s="5"/>
      <c r="AD8760" s="5"/>
      <c r="AE8760" s="5"/>
      <c r="AF8760" s="5"/>
      <c r="AG8760" s="5"/>
      <c r="AH8760" s="5"/>
      <c r="AI8760" s="5"/>
      <c r="AJ8760" s="5"/>
    </row>
    <row r="8761" spans="11:36">
      <c r="K8761" s="5"/>
      <c r="L8761" s="5"/>
      <c r="M8761" s="5"/>
      <c r="N8761" s="5"/>
      <c r="O8761" s="5"/>
      <c r="P8761" s="5"/>
      <c r="Q8761" s="5"/>
      <c r="R8761" s="5"/>
      <c r="S8761" s="5"/>
      <c r="T8761" s="5"/>
      <c r="U8761" s="5"/>
      <c r="V8761" s="5"/>
      <c r="W8761" s="5"/>
      <c r="X8761" s="5"/>
      <c r="Y8761" s="5"/>
      <c r="Z8761" s="5"/>
      <c r="AA8761" s="5"/>
      <c r="AB8761" s="5"/>
      <c r="AC8761" s="5"/>
      <c r="AD8761" s="5"/>
      <c r="AE8761" s="5"/>
      <c r="AF8761" s="5"/>
      <c r="AG8761" s="5"/>
      <c r="AH8761" s="5"/>
      <c r="AI8761" s="5"/>
      <c r="AJ8761" s="5"/>
    </row>
    <row r="8762" spans="11:36">
      <c r="K8762" s="5"/>
      <c r="L8762" s="5"/>
      <c r="M8762" s="5"/>
      <c r="N8762" s="5"/>
      <c r="O8762" s="5"/>
      <c r="P8762" s="5"/>
      <c r="Q8762" s="5"/>
      <c r="R8762" s="5"/>
      <c r="S8762" s="5"/>
      <c r="T8762" s="5"/>
      <c r="U8762" s="5"/>
      <c r="V8762" s="5"/>
      <c r="W8762" s="5"/>
      <c r="X8762" s="5"/>
      <c r="Y8762" s="5"/>
      <c r="Z8762" s="5"/>
      <c r="AA8762" s="5"/>
      <c r="AB8762" s="5"/>
      <c r="AC8762" s="5"/>
      <c r="AD8762" s="5"/>
      <c r="AE8762" s="5"/>
      <c r="AF8762" s="5"/>
      <c r="AG8762" s="5"/>
      <c r="AH8762" s="5"/>
      <c r="AI8762" s="5"/>
      <c r="AJ8762" s="5"/>
    </row>
    <row r="8763" spans="11:36">
      <c r="K8763" s="5"/>
      <c r="L8763" s="5"/>
      <c r="M8763" s="5"/>
      <c r="N8763" s="5"/>
      <c r="O8763" s="5"/>
      <c r="P8763" s="5"/>
      <c r="Q8763" s="5"/>
      <c r="R8763" s="5"/>
      <c r="S8763" s="5"/>
      <c r="T8763" s="5"/>
      <c r="U8763" s="5"/>
      <c r="V8763" s="5"/>
      <c r="W8763" s="5"/>
      <c r="X8763" s="5"/>
      <c r="Y8763" s="5"/>
      <c r="Z8763" s="5"/>
      <c r="AA8763" s="5"/>
      <c r="AB8763" s="5"/>
      <c r="AC8763" s="5"/>
      <c r="AD8763" s="5"/>
      <c r="AE8763" s="5"/>
      <c r="AF8763" s="5"/>
      <c r="AG8763" s="5"/>
      <c r="AH8763" s="5"/>
      <c r="AI8763" s="5"/>
      <c r="AJ8763" s="5"/>
    </row>
    <row r="8764" spans="11:36">
      <c r="K8764" s="5"/>
      <c r="L8764" s="5"/>
      <c r="M8764" s="5"/>
      <c r="N8764" s="5"/>
      <c r="O8764" s="5"/>
      <c r="P8764" s="5"/>
      <c r="Q8764" s="5"/>
      <c r="R8764" s="5"/>
      <c r="S8764" s="5"/>
      <c r="T8764" s="5"/>
      <c r="U8764" s="5"/>
      <c r="V8764" s="5"/>
      <c r="W8764" s="5"/>
      <c r="X8764" s="5"/>
      <c r="Y8764" s="5"/>
      <c r="Z8764" s="5"/>
      <c r="AA8764" s="5"/>
      <c r="AB8764" s="5"/>
      <c r="AC8764" s="5"/>
      <c r="AD8764" s="5"/>
      <c r="AE8764" s="5"/>
      <c r="AF8764" s="5"/>
      <c r="AG8764" s="5"/>
      <c r="AH8764" s="5"/>
      <c r="AI8764" s="5"/>
      <c r="AJ8764" s="5"/>
    </row>
    <row r="8765" spans="11:36">
      <c r="K8765" s="5"/>
      <c r="L8765" s="5"/>
      <c r="M8765" s="5"/>
      <c r="N8765" s="5"/>
      <c r="O8765" s="5"/>
      <c r="P8765" s="5"/>
      <c r="Q8765" s="5"/>
      <c r="R8765" s="5"/>
      <c r="S8765" s="5"/>
      <c r="T8765" s="5"/>
      <c r="U8765" s="5"/>
      <c r="V8765" s="5"/>
      <c r="W8765" s="5"/>
      <c r="X8765" s="5"/>
      <c r="Y8765" s="5"/>
      <c r="Z8765" s="5"/>
      <c r="AA8765" s="5"/>
      <c r="AB8765" s="5"/>
      <c r="AC8765" s="5"/>
      <c r="AD8765" s="5"/>
      <c r="AE8765" s="5"/>
      <c r="AF8765" s="5"/>
      <c r="AG8765" s="5"/>
      <c r="AH8765" s="5"/>
      <c r="AI8765" s="5"/>
      <c r="AJ8765" s="5"/>
    </row>
    <row r="8766" spans="11:36">
      <c r="K8766" s="5"/>
      <c r="L8766" s="5"/>
      <c r="M8766" s="5"/>
      <c r="N8766" s="5"/>
      <c r="O8766" s="5"/>
      <c r="P8766" s="5"/>
      <c r="Q8766" s="5"/>
      <c r="R8766" s="5"/>
      <c r="S8766" s="5"/>
      <c r="T8766" s="5"/>
      <c r="U8766" s="5"/>
      <c r="V8766" s="5"/>
      <c r="W8766" s="5"/>
      <c r="X8766" s="5"/>
      <c r="Y8766" s="5"/>
      <c r="Z8766" s="5"/>
      <c r="AA8766" s="5"/>
      <c r="AB8766" s="5"/>
      <c r="AC8766" s="5"/>
      <c r="AD8766" s="5"/>
      <c r="AE8766" s="5"/>
      <c r="AF8766" s="5"/>
      <c r="AG8766" s="5"/>
      <c r="AH8766" s="5"/>
      <c r="AI8766" s="5"/>
      <c r="AJ8766" s="5"/>
    </row>
    <row r="8767" spans="11:36">
      <c r="K8767" s="5"/>
      <c r="L8767" s="5"/>
      <c r="M8767" s="5"/>
      <c r="N8767" s="5"/>
      <c r="O8767" s="5"/>
      <c r="P8767" s="5"/>
      <c r="Q8767" s="5"/>
      <c r="R8767" s="5"/>
      <c r="S8767" s="5"/>
      <c r="T8767" s="5"/>
      <c r="U8767" s="5"/>
      <c r="V8767" s="5"/>
      <c r="W8767" s="5"/>
      <c r="X8767" s="5"/>
      <c r="Y8767" s="5"/>
      <c r="Z8767" s="5"/>
      <c r="AA8767" s="5"/>
      <c r="AB8767" s="5"/>
      <c r="AC8767" s="5"/>
      <c r="AD8767" s="5"/>
      <c r="AE8767" s="5"/>
      <c r="AF8767" s="5"/>
      <c r="AG8767" s="5"/>
      <c r="AH8767" s="5"/>
      <c r="AI8767" s="5"/>
      <c r="AJ8767" s="5"/>
    </row>
    <row r="8768" spans="11:36">
      <c r="K8768" s="5"/>
      <c r="L8768" s="5"/>
      <c r="M8768" s="5"/>
      <c r="N8768" s="5"/>
      <c r="O8768" s="5"/>
      <c r="P8768" s="5"/>
      <c r="Q8768" s="5"/>
      <c r="R8768" s="5"/>
      <c r="S8768" s="5"/>
      <c r="T8768" s="5"/>
      <c r="U8768" s="5"/>
      <c r="V8768" s="5"/>
      <c r="W8768" s="5"/>
      <c r="X8768" s="5"/>
      <c r="Y8768" s="5"/>
      <c r="Z8768" s="5"/>
      <c r="AA8768" s="5"/>
      <c r="AB8768" s="5"/>
      <c r="AC8768" s="5"/>
      <c r="AD8768" s="5"/>
      <c r="AE8768" s="5"/>
      <c r="AF8768" s="5"/>
      <c r="AG8768" s="5"/>
      <c r="AH8768" s="5"/>
      <c r="AI8768" s="5"/>
      <c r="AJ8768" s="5"/>
    </row>
    <row r="8769" spans="11:36">
      <c r="K8769" s="5"/>
      <c r="L8769" s="5"/>
      <c r="M8769" s="5"/>
      <c r="N8769" s="5"/>
      <c r="O8769" s="5"/>
      <c r="P8769" s="5"/>
      <c r="Q8769" s="5"/>
      <c r="R8769" s="5"/>
      <c r="S8769" s="5"/>
      <c r="T8769" s="5"/>
      <c r="U8769" s="5"/>
      <c r="V8769" s="5"/>
      <c r="W8769" s="5"/>
      <c r="X8769" s="5"/>
      <c r="Y8769" s="5"/>
      <c r="Z8769" s="5"/>
      <c r="AA8769" s="5"/>
      <c r="AB8769" s="5"/>
      <c r="AC8769" s="5"/>
      <c r="AD8769" s="5"/>
      <c r="AE8769" s="5"/>
      <c r="AF8769" s="5"/>
      <c r="AG8769" s="5"/>
      <c r="AH8769" s="5"/>
      <c r="AI8769" s="5"/>
      <c r="AJ8769" s="5"/>
    </row>
    <row r="8770" spans="11:36">
      <c r="K8770" s="5"/>
      <c r="L8770" s="5"/>
      <c r="M8770" s="5"/>
      <c r="N8770" s="5"/>
      <c r="O8770" s="5"/>
      <c r="P8770" s="5"/>
      <c r="Q8770" s="5"/>
      <c r="R8770" s="5"/>
      <c r="S8770" s="5"/>
      <c r="T8770" s="5"/>
      <c r="U8770" s="5"/>
      <c r="V8770" s="5"/>
      <c r="W8770" s="5"/>
      <c r="X8770" s="5"/>
      <c r="Y8770" s="5"/>
      <c r="Z8770" s="5"/>
      <c r="AA8770" s="5"/>
      <c r="AB8770" s="5"/>
      <c r="AC8770" s="5"/>
      <c r="AD8770" s="5"/>
      <c r="AE8770" s="5"/>
      <c r="AF8770" s="5"/>
      <c r="AG8770" s="5"/>
      <c r="AH8770" s="5"/>
      <c r="AI8770" s="5"/>
      <c r="AJ8770" s="5"/>
    </row>
    <row r="8771" spans="11:36">
      <c r="K8771" s="5"/>
      <c r="L8771" s="5"/>
      <c r="M8771" s="5"/>
      <c r="N8771" s="5"/>
      <c r="O8771" s="5"/>
      <c r="P8771" s="5"/>
      <c r="Q8771" s="5"/>
      <c r="R8771" s="5"/>
      <c r="S8771" s="5"/>
      <c r="T8771" s="5"/>
      <c r="U8771" s="5"/>
      <c r="V8771" s="5"/>
      <c r="W8771" s="5"/>
      <c r="X8771" s="5"/>
      <c r="Y8771" s="5"/>
      <c r="Z8771" s="5"/>
      <c r="AA8771" s="5"/>
      <c r="AB8771" s="5"/>
      <c r="AC8771" s="5"/>
      <c r="AD8771" s="5"/>
      <c r="AE8771" s="5"/>
      <c r="AF8771" s="5"/>
      <c r="AG8771" s="5"/>
      <c r="AH8771" s="5"/>
      <c r="AI8771" s="5"/>
      <c r="AJ8771" s="5"/>
    </row>
    <row r="8772" spans="11:36">
      <c r="K8772" s="5"/>
      <c r="L8772" s="5"/>
      <c r="M8772" s="5"/>
      <c r="N8772" s="5"/>
      <c r="O8772" s="5"/>
      <c r="P8772" s="5"/>
      <c r="Q8772" s="5"/>
      <c r="R8772" s="5"/>
      <c r="S8772" s="5"/>
      <c r="T8772" s="5"/>
      <c r="U8772" s="5"/>
      <c r="V8772" s="5"/>
      <c r="W8772" s="5"/>
      <c r="X8772" s="5"/>
      <c r="Y8772" s="5"/>
      <c r="Z8772" s="5"/>
      <c r="AA8772" s="5"/>
      <c r="AB8772" s="5"/>
      <c r="AC8772" s="5"/>
      <c r="AD8772" s="5"/>
      <c r="AE8772" s="5"/>
      <c r="AF8772" s="5"/>
      <c r="AG8772" s="5"/>
      <c r="AH8772" s="5"/>
      <c r="AI8772" s="5"/>
      <c r="AJ8772" s="5"/>
    </row>
    <row r="8773" spans="11:36">
      <c r="K8773" s="5"/>
      <c r="L8773" s="5"/>
      <c r="M8773" s="5"/>
      <c r="N8773" s="5"/>
      <c r="O8773" s="5"/>
      <c r="P8773" s="5"/>
      <c r="Q8773" s="5"/>
      <c r="R8773" s="5"/>
      <c r="S8773" s="5"/>
      <c r="T8773" s="5"/>
      <c r="U8773" s="5"/>
      <c r="V8773" s="5"/>
      <c r="W8773" s="5"/>
      <c r="X8773" s="5"/>
      <c r="Y8773" s="5"/>
      <c r="Z8773" s="5"/>
      <c r="AA8773" s="5"/>
      <c r="AB8773" s="5"/>
      <c r="AC8773" s="5"/>
      <c r="AD8773" s="5"/>
      <c r="AE8773" s="5"/>
      <c r="AF8773" s="5"/>
      <c r="AG8773" s="5"/>
      <c r="AH8773" s="5"/>
      <c r="AI8773" s="5"/>
      <c r="AJ8773" s="5"/>
    </row>
    <row r="8774" spans="11:36">
      <c r="K8774" s="5"/>
      <c r="L8774" s="5"/>
      <c r="M8774" s="5"/>
      <c r="N8774" s="5"/>
      <c r="O8774" s="5"/>
      <c r="P8774" s="5"/>
      <c r="Q8774" s="5"/>
      <c r="R8774" s="5"/>
      <c r="S8774" s="5"/>
      <c r="T8774" s="5"/>
      <c r="U8774" s="5"/>
      <c r="V8774" s="5"/>
      <c r="W8774" s="5"/>
      <c r="X8774" s="5"/>
      <c r="Y8774" s="5"/>
      <c r="Z8774" s="5"/>
      <c r="AA8774" s="5"/>
      <c r="AB8774" s="5"/>
      <c r="AC8774" s="5"/>
      <c r="AD8774" s="5"/>
      <c r="AE8774" s="5"/>
      <c r="AF8774" s="5"/>
      <c r="AG8774" s="5"/>
      <c r="AH8774" s="5"/>
      <c r="AI8774" s="5"/>
      <c r="AJ8774" s="5"/>
    </row>
    <row r="8775" spans="11:36">
      <c r="K8775" s="5"/>
      <c r="L8775" s="5"/>
      <c r="M8775" s="5"/>
      <c r="N8775" s="5"/>
      <c r="O8775" s="5"/>
      <c r="P8775" s="5"/>
      <c r="Q8775" s="5"/>
      <c r="R8775" s="5"/>
      <c r="S8775" s="5"/>
      <c r="T8775" s="5"/>
      <c r="U8775" s="5"/>
      <c r="V8775" s="5"/>
      <c r="W8775" s="5"/>
      <c r="X8775" s="5"/>
      <c r="Y8775" s="5"/>
      <c r="Z8775" s="5"/>
      <c r="AA8775" s="5"/>
      <c r="AB8775" s="5"/>
      <c r="AC8775" s="5"/>
      <c r="AD8775" s="5"/>
      <c r="AE8775" s="5"/>
      <c r="AF8775" s="5"/>
      <c r="AG8775" s="5"/>
      <c r="AH8775" s="5"/>
      <c r="AI8775" s="5"/>
      <c r="AJ8775" s="5"/>
    </row>
    <row r="8776" spans="11:36">
      <c r="K8776" s="5"/>
      <c r="L8776" s="5"/>
      <c r="M8776" s="5"/>
      <c r="N8776" s="5"/>
      <c r="O8776" s="5"/>
      <c r="P8776" s="5"/>
      <c r="Q8776" s="5"/>
      <c r="R8776" s="5"/>
      <c r="S8776" s="5"/>
      <c r="T8776" s="5"/>
      <c r="U8776" s="5"/>
      <c r="V8776" s="5"/>
      <c r="W8776" s="5"/>
      <c r="X8776" s="5"/>
      <c r="Y8776" s="5"/>
      <c r="Z8776" s="5"/>
      <c r="AA8776" s="5"/>
      <c r="AB8776" s="5"/>
      <c r="AC8776" s="5"/>
      <c r="AD8776" s="5"/>
      <c r="AE8776" s="5"/>
      <c r="AF8776" s="5"/>
      <c r="AG8776" s="5"/>
      <c r="AH8776" s="5"/>
      <c r="AI8776" s="5"/>
      <c r="AJ8776" s="5"/>
    </row>
    <row r="8777" spans="11:36">
      <c r="K8777" s="5"/>
      <c r="L8777" s="5"/>
      <c r="M8777" s="5"/>
      <c r="N8777" s="5"/>
      <c r="O8777" s="5"/>
      <c r="P8777" s="5"/>
      <c r="Q8777" s="5"/>
      <c r="R8777" s="5"/>
      <c r="S8777" s="5"/>
      <c r="T8777" s="5"/>
      <c r="U8777" s="5"/>
      <c r="V8777" s="5"/>
      <c r="W8777" s="5"/>
      <c r="X8777" s="5"/>
      <c r="Y8777" s="5"/>
      <c r="Z8777" s="5"/>
      <c r="AA8777" s="5"/>
      <c r="AB8777" s="5"/>
      <c r="AC8777" s="5"/>
      <c r="AD8777" s="5"/>
      <c r="AE8777" s="5"/>
      <c r="AF8777" s="5"/>
      <c r="AG8777" s="5"/>
      <c r="AH8777" s="5"/>
      <c r="AI8777" s="5"/>
      <c r="AJ8777" s="5"/>
    </row>
    <row r="8778" spans="11:36">
      <c r="K8778" s="5"/>
      <c r="L8778" s="5"/>
      <c r="M8778" s="5"/>
      <c r="N8778" s="5"/>
      <c r="O8778" s="5"/>
      <c r="P8778" s="5"/>
      <c r="Q8778" s="5"/>
      <c r="R8778" s="5"/>
      <c r="S8778" s="5"/>
      <c r="T8778" s="5"/>
      <c r="U8778" s="5"/>
      <c r="V8778" s="5"/>
      <c r="W8778" s="5"/>
      <c r="X8778" s="5"/>
      <c r="Y8778" s="5"/>
      <c r="Z8778" s="5"/>
      <c r="AA8778" s="5"/>
      <c r="AB8778" s="5"/>
      <c r="AC8778" s="5"/>
      <c r="AD8778" s="5"/>
      <c r="AE8778" s="5"/>
      <c r="AF8778" s="5"/>
      <c r="AG8778" s="5"/>
      <c r="AH8778" s="5"/>
      <c r="AI8778" s="5"/>
      <c r="AJ8778" s="5"/>
    </row>
    <row r="8779" spans="11:36">
      <c r="K8779" s="5"/>
      <c r="L8779" s="5"/>
      <c r="M8779" s="5"/>
      <c r="N8779" s="5"/>
      <c r="O8779" s="5"/>
      <c r="P8779" s="5"/>
      <c r="Q8779" s="5"/>
      <c r="R8779" s="5"/>
      <c r="S8779" s="5"/>
      <c r="T8779" s="5"/>
      <c r="U8779" s="5"/>
      <c r="V8779" s="5"/>
      <c r="W8779" s="5"/>
      <c r="X8779" s="5"/>
      <c r="Y8779" s="5"/>
      <c r="Z8779" s="5"/>
      <c r="AA8779" s="5"/>
      <c r="AB8779" s="5"/>
      <c r="AC8779" s="5"/>
      <c r="AD8779" s="5"/>
      <c r="AE8779" s="5"/>
      <c r="AF8779" s="5"/>
      <c r="AG8779" s="5"/>
      <c r="AH8779" s="5"/>
      <c r="AI8779" s="5"/>
      <c r="AJ8779" s="5"/>
    </row>
    <row r="8780" spans="11:36">
      <c r="K8780" s="5"/>
      <c r="L8780" s="5"/>
      <c r="M8780" s="5"/>
      <c r="N8780" s="5"/>
      <c r="O8780" s="5"/>
      <c r="P8780" s="5"/>
      <c r="Q8780" s="5"/>
      <c r="R8780" s="5"/>
      <c r="S8780" s="5"/>
      <c r="T8780" s="5"/>
      <c r="U8780" s="5"/>
      <c r="V8780" s="5"/>
      <c r="W8780" s="5"/>
      <c r="X8780" s="5"/>
      <c r="Y8780" s="5"/>
      <c r="Z8780" s="5"/>
      <c r="AA8780" s="5"/>
      <c r="AB8780" s="5"/>
      <c r="AC8780" s="5"/>
      <c r="AD8780" s="5"/>
      <c r="AE8780" s="5"/>
      <c r="AF8780" s="5"/>
      <c r="AG8780" s="5"/>
      <c r="AH8780" s="5"/>
      <c r="AI8780" s="5"/>
      <c r="AJ8780" s="5"/>
    </row>
    <row r="8781" spans="11:36">
      <c r="K8781" s="5"/>
      <c r="L8781" s="5"/>
      <c r="M8781" s="5"/>
      <c r="N8781" s="5"/>
      <c r="O8781" s="5"/>
      <c r="P8781" s="5"/>
      <c r="Q8781" s="5"/>
      <c r="R8781" s="5"/>
      <c r="S8781" s="5"/>
      <c r="T8781" s="5"/>
      <c r="U8781" s="5"/>
      <c r="V8781" s="5"/>
      <c r="W8781" s="5"/>
      <c r="X8781" s="5"/>
      <c r="Y8781" s="5"/>
      <c r="Z8781" s="5"/>
      <c r="AA8781" s="5"/>
      <c r="AB8781" s="5"/>
      <c r="AC8781" s="5"/>
      <c r="AD8781" s="5"/>
      <c r="AE8781" s="5"/>
      <c r="AF8781" s="5"/>
      <c r="AG8781" s="5"/>
      <c r="AH8781" s="5"/>
      <c r="AI8781" s="5"/>
      <c r="AJ8781" s="5"/>
    </row>
    <row r="8782" spans="11:36">
      <c r="K8782" s="5"/>
      <c r="L8782" s="5"/>
      <c r="M8782" s="5"/>
      <c r="N8782" s="5"/>
      <c r="O8782" s="5"/>
      <c r="P8782" s="5"/>
      <c r="Q8782" s="5"/>
      <c r="R8782" s="5"/>
      <c r="S8782" s="5"/>
      <c r="T8782" s="5"/>
      <c r="U8782" s="5"/>
      <c r="V8782" s="5"/>
      <c r="W8782" s="5"/>
      <c r="X8782" s="5"/>
      <c r="Y8782" s="5"/>
      <c r="Z8782" s="5"/>
      <c r="AA8782" s="5"/>
      <c r="AB8782" s="5"/>
      <c r="AC8782" s="5"/>
      <c r="AD8782" s="5"/>
      <c r="AE8782" s="5"/>
      <c r="AF8782" s="5"/>
      <c r="AG8782" s="5"/>
      <c r="AH8782" s="5"/>
      <c r="AI8782" s="5"/>
      <c r="AJ8782" s="5"/>
    </row>
    <row r="8783" spans="11:36">
      <c r="K8783" s="5"/>
      <c r="L8783" s="5"/>
      <c r="M8783" s="5"/>
      <c r="N8783" s="5"/>
      <c r="O8783" s="5"/>
      <c r="P8783" s="5"/>
      <c r="Q8783" s="5"/>
      <c r="R8783" s="5"/>
      <c r="S8783" s="5"/>
      <c r="T8783" s="5"/>
      <c r="U8783" s="5"/>
      <c r="V8783" s="5"/>
      <c r="W8783" s="5"/>
      <c r="X8783" s="5"/>
      <c r="Y8783" s="5"/>
      <c r="Z8783" s="5"/>
      <c r="AA8783" s="5"/>
      <c r="AB8783" s="5"/>
      <c r="AC8783" s="5"/>
      <c r="AD8783" s="5"/>
      <c r="AE8783" s="5"/>
      <c r="AF8783" s="5"/>
      <c r="AG8783" s="5"/>
      <c r="AH8783" s="5"/>
      <c r="AI8783" s="5"/>
      <c r="AJ8783" s="5"/>
    </row>
    <row r="8784" spans="11:36">
      <c r="K8784" s="5"/>
      <c r="L8784" s="5"/>
      <c r="M8784" s="5"/>
      <c r="N8784" s="5"/>
      <c r="O8784" s="5"/>
      <c r="P8784" s="5"/>
      <c r="Q8784" s="5"/>
      <c r="R8784" s="5"/>
      <c r="S8784" s="5"/>
      <c r="T8784" s="5"/>
      <c r="U8784" s="5"/>
      <c r="V8784" s="5"/>
      <c r="W8784" s="5"/>
      <c r="X8784" s="5"/>
      <c r="Y8784" s="5"/>
      <c r="Z8784" s="5"/>
      <c r="AA8784" s="5"/>
      <c r="AB8784" s="5"/>
      <c r="AC8784" s="5"/>
      <c r="AD8784" s="5"/>
      <c r="AE8784" s="5"/>
      <c r="AF8784" s="5"/>
      <c r="AG8784" s="5"/>
      <c r="AH8784" s="5"/>
      <c r="AI8784" s="5"/>
      <c r="AJ8784" s="5"/>
    </row>
    <row r="8785" spans="11:36">
      <c r="K8785" s="5"/>
      <c r="L8785" s="5"/>
      <c r="M8785" s="5"/>
      <c r="N8785" s="5"/>
      <c r="O8785" s="5"/>
      <c r="P8785" s="5"/>
      <c r="Q8785" s="5"/>
      <c r="R8785" s="5"/>
      <c r="S8785" s="5"/>
      <c r="T8785" s="5"/>
      <c r="U8785" s="5"/>
      <c r="V8785" s="5"/>
      <c r="W8785" s="5"/>
      <c r="X8785" s="5"/>
      <c r="Y8785" s="5"/>
      <c r="Z8785" s="5"/>
      <c r="AA8785" s="5"/>
      <c r="AB8785" s="5"/>
      <c r="AC8785" s="5"/>
      <c r="AD8785" s="5"/>
      <c r="AE8785" s="5"/>
      <c r="AF8785" s="5"/>
      <c r="AG8785" s="5"/>
      <c r="AH8785" s="5"/>
      <c r="AI8785" s="5"/>
      <c r="AJ8785" s="5"/>
    </row>
    <row r="8786" spans="11:36">
      <c r="K8786" s="5"/>
      <c r="L8786" s="5"/>
      <c r="M8786" s="5"/>
      <c r="N8786" s="5"/>
      <c r="O8786" s="5"/>
      <c r="P8786" s="5"/>
      <c r="Q8786" s="5"/>
      <c r="R8786" s="5"/>
      <c r="S8786" s="5"/>
      <c r="T8786" s="5"/>
      <c r="U8786" s="5"/>
      <c r="V8786" s="5"/>
      <c r="W8786" s="5"/>
      <c r="X8786" s="5"/>
      <c r="Y8786" s="5"/>
      <c r="Z8786" s="5"/>
      <c r="AA8786" s="5"/>
      <c r="AB8786" s="5"/>
      <c r="AC8786" s="5"/>
      <c r="AD8786" s="5"/>
      <c r="AE8786" s="5"/>
      <c r="AF8786" s="5"/>
      <c r="AG8786" s="5"/>
      <c r="AH8786" s="5"/>
      <c r="AI8786" s="5"/>
      <c r="AJ8786" s="5"/>
    </row>
    <row r="8787" spans="11:36">
      <c r="K8787" s="5"/>
      <c r="L8787" s="5"/>
      <c r="M8787" s="5"/>
      <c r="N8787" s="5"/>
      <c r="O8787" s="5"/>
      <c r="P8787" s="5"/>
      <c r="Q8787" s="5"/>
      <c r="R8787" s="5"/>
      <c r="S8787" s="5"/>
      <c r="T8787" s="5"/>
      <c r="U8787" s="5"/>
      <c r="V8787" s="5"/>
      <c r="W8787" s="5"/>
      <c r="X8787" s="5"/>
      <c r="Y8787" s="5"/>
      <c r="Z8787" s="5"/>
      <c r="AA8787" s="5"/>
      <c r="AB8787" s="5"/>
      <c r="AC8787" s="5"/>
      <c r="AD8787" s="5"/>
      <c r="AE8787" s="5"/>
      <c r="AF8787" s="5"/>
      <c r="AG8787" s="5"/>
      <c r="AH8787" s="5"/>
      <c r="AI8787" s="5"/>
      <c r="AJ8787" s="5"/>
    </row>
    <row r="8788" spans="11:36">
      <c r="K8788" s="5"/>
      <c r="L8788" s="5"/>
      <c r="M8788" s="5"/>
      <c r="N8788" s="5"/>
      <c r="O8788" s="5"/>
      <c r="P8788" s="5"/>
      <c r="Q8788" s="5"/>
      <c r="R8788" s="5"/>
      <c r="S8788" s="5"/>
      <c r="T8788" s="5"/>
      <c r="U8788" s="5"/>
      <c r="V8788" s="5"/>
      <c r="W8788" s="5"/>
      <c r="X8788" s="5"/>
      <c r="Y8788" s="5"/>
      <c r="Z8788" s="5"/>
      <c r="AA8788" s="5"/>
      <c r="AB8788" s="5"/>
      <c r="AC8788" s="5"/>
      <c r="AD8788" s="5"/>
      <c r="AE8788" s="5"/>
      <c r="AF8788" s="5"/>
      <c r="AG8788" s="5"/>
      <c r="AH8788" s="5"/>
      <c r="AI8788" s="5"/>
      <c r="AJ8788" s="5"/>
    </row>
    <row r="8789" spans="11:36">
      <c r="K8789" s="5"/>
      <c r="L8789" s="5"/>
      <c r="M8789" s="5"/>
      <c r="N8789" s="5"/>
      <c r="O8789" s="5"/>
      <c r="P8789" s="5"/>
      <c r="Q8789" s="5"/>
      <c r="R8789" s="5"/>
      <c r="S8789" s="5"/>
      <c r="T8789" s="5"/>
      <c r="U8789" s="5"/>
      <c r="V8789" s="5"/>
      <c r="W8789" s="5"/>
      <c r="X8789" s="5"/>
      <c r="Y8789" s="5"/>
      <c r="Z8789" s="5"/>
      <c r="AA8789" s="5"/>
      <c r="AB8789" s="5"/>
      <c r="AC8789" s="5"/>
      <c r="AD8789" s="5"/>
      <c r="AE8789" s="5"/>
      <c r="AF8789" s="5"/>
      <c r="AG8789" s="5"/>
      <c r="AH8789" s="5"/>
      <c r="AI8789" s="5"/>
      <c r="AJ8789" s="5"/>
    </row>
    <row r="8790" spans="11:36">
      <c r="K8790" s="5"/>
      <c r="L8790" s="5"/>
      <c r="M8790" s="5"/>
      <c r="N8790" s="5"/>
      <c r="O8790" s="5"/>
      <c r="P8790" s="5"/>
      <c r="Q8790" s="5"/>
      <c r="R8790" s="5"/>
      <c r="S8790" s="5"/>
      <c r="T8790" s="5"/>
      <c r="U8790" s="5"/>
      <c r="V8790" s="5"/>
      <c r="W8790" s="5"/>
      <c r="X8790" s="5"/>
      <c r="Y8790" s="5"/>
      <c r="Z8790" s="5"/>
      <c r="AA8790" s="5"/>
      <c r="AB8790" s="5"/>
      <c r="AC8790" s="5"/>
      <c r="AD8790" s="5"/>
      <c r="AE8790" s="5"/>
      <c r="AF8790" s="5"/>
      <c r="AG8790" s="5"/>
      <c r="AH8790" s="5"/>
      <c r="AI8790" s="5"/>
      <c r="AJ8790" s="5"/>
    </row>
    <row r="8791" spans="11:36">
      <c r="K8791" s="5"/>
      <c r="L8791" s="5"/>
      <c r="M8791" s="5"/>
      <c r="N8791" s="5"/>
      <c r="O8791" s="5"/>
      <c r="P8791" s="5"/>
      <c r="Q8791" s="5"/>
      <c r="R8791" s="5"/>
      <c r="S8791" s="5"/>
      <c r="T8791" s="5"/>
      <c r="U8791" s="5"/>
      <c r="V8791" s="5"/>
      <c r="W8791" s="5"/>
      <c r="X8791" s="5"/>
      <c r="Y8791" s="5"/>
      <c r="Z8791" s="5"/>
      <c r="AA8791" s="5"/>
      <c r="AB8791" s="5"/>
      <c r="AC8791" s="5"/>
      <c r="AD8791" s="5"/>
      <c r="AE8791" s="5"/>
      <c r="AF8791" s="5"/>
      <c r="AG8791" s="5"/>
      <c r="AH8791" s="5"/>
      <c r="AI8791" s="5"/>
      <c r="AJ8791" s="5"/>
    </row>
    <row r="8792" spans="11:36">
      <c r="K8792" s="5"/>
      <c r="L8792" s="5"/>
      <c r="M8792" s="5"/>
      <c r="N8792" s="5"/>
      <c r="O8792" s="5"/>
      <c r="P8792" s="5"/>
      <c r="Q8792" s="5"/>
      <c r="R8792" s="5"/>
      <c r="S8792" s="5"/>
      <c r="T8792" s="5"/>
      <c r="U8792" s="5"/>
      <c r="V8792" s="5"/>
      <c r="W8792" s="5"/>
      <c r="X8792" s="5"/>
      <c r="Y8792" s="5"/>
      <c r="Z8792" s="5"/>
      <c r="AA8792" s="5"/>
      <c r="AB8792" s="5"/>
      <c r="AC8792" s="5"/>
      <c r="AD8792" s="5"/>
      <c r="AE8792" s="5"/>
      <c r="AF8792" s="5"/>
      <c r="AG8792" s="5"/>
      <c r="AH8792" s="5"/>
      <c r="AI8792" s="5"/>
      <c r="AJ8792" s="5"/>
    </row>
    <row r="8793" spans="11:36">
      <c r="K8793" s="5"/>
      <c r="L8793" s="5"/>
      <c r="M8793" s="5"/>
      <c r="N8793" s="5"/>
      <c r="O8793" s="5"/>
      <c r="P8793" s="5"/>
      <c r="Q8793" s="5"/>
      <c r="R8793" s="5"/>
      <c r="S8793" s="5"/>
      <c r="T8793" s="5"/>
      <c r="U8793" s="5"/>
      <c r="V8793" s="5"/>
      <c r="W8793" s="5"/>
      <c r="X8793" s="5"/>
      <c r="Y8793" s="5"/>
      <c r="Z8793" s="5"/>
      <c r="AA8793" s="5"/>
      <c r="AB8793" s="5"/>
      <c r="AC8793" s="5"/>
      <c r="AD8793" s="5"/>
      <c r="AE8793" s="5"/>
      <c r="AF8793" s="5"/>
      <c r="AG8793" s="5"/>
      <c r="AH8793" s="5"/>
      <c r="AI8793" s="5"/>
      <c r="AJ8793" s="5"/>
    </row>
    <row r="8794" spans="11:36">
      <c r="K8794" s="5"/>
      <c r="L8794" s="5"/>
      <c r="M8794" s="5"/>
      <c r="N8794" s="5"/>
      <c r="O8794" s="5"/>
      <c r="P8794" s="5"/>
      <c r="Q8794" s="5"/>
      <c r="R8794" s="5"/>
      <c r="S8794" s="5"/>
      <c r="T8794" s="5"/>
      <c r="U8794" s="5"/>
      <c r="V8794" s="5"/>
      <c r="W8794" s="5"/>
      <c r="X8794" s="5"/>
      <c r="Y8794" s="5"/>
      <c r="Z8794" s="5"/>
      <c r="AA8794" s="5"/>
      <c r="AB8794" s="5"/>
      <c r="AC8794" s="5"/>
      <c r="AD8794" s="5"/>
      <c r="AE8794" s="5"/>
      <c r="AF8794" s="5"/>
      <c r="AG8794" s="5"/>
      <c r="AH8794" s="5"/>
      <c r="AI8794" s="5"/>
      <c r="AJ8794" s="5"/>
    </row>
    <row r="8795" spans="11:36">
      <c r="K8795" s="5"/>
      <c r="L8795" s="5"/>
      <c r="M8795" s="5"/>
      <c r="N8795" s="5"/>
      <c r="O8795" s="5"/>
      <c r="P8795" s="5"/>
      <c r="Q8795" s="5"/>
      <c r="R8795" s="5"/>
      <c r="S8795" s="5"/>
      <c r="T8795" s="5"/>
      <c r="U8795" s="5"/>
      <c r="V8795" s="5"/>
      <c r="W8795" s="5"/>
      <c r="X8795" s="5"/>
      <c r="Y8795" s="5"/>
      <c r="Z8795" s="5"/>
      <c r="AA8795" s="5"/>
      <c r="AB8795" s="5"/>
      <c r="AC8795" s="5"/>
      <c r="AD8795" s="5"/>
      <c r="AE8795" s="5"/>
      <c r="AF8795" s="5"/>
      <c r="AG8795" s="5"/>
      <c r="AH8795" s="5"/>
      <c r="AI8795" s="5"/>
      <c r="AJ8795" s="5"/>
    </row>
    <row r="8796" spans="11:36">
      <c r="K8796" s="5"/>
      <c r="L8796" s="5"/>
      <c r="M8796" s="5"/>
      <c r="N8796" s="5"/>
      <c r="O8796" s="5"/>
      <c r="P8796" s="5"/>
      <c r="Q8796" s="5"/>
      <c r="R8796" s="5"/>
      <c r="S8796" s="5"/>
      <c r="T8796" s="5"/>
      <c r="U8796" s="5"/>
      <c r="V8796" s="5"/>
      <c r="W8796" s="5"/>
      <c r="X8796" s="5"/>
      <c r="Y8796" s="5"/>
      <c r="Z8796" s="5"/>
      <c r="AA8796" s="5"/>
      <c r="AB8796" s="5"/>
      <c r="AC8796" s="5"/>
      <c r="AD8796" s="5"/>
      <c r="AE8796" s="5"/>
      <c r="AF8796" s="5"/>
      <c r="AG8796" s="5"/>
      <c r="AH8796" s="5"/>
      <c r="AI8796" s="5"/>
      <c r="AJ8796" s="5"/>
    </row>
    <row r="8797" spans="11:36">
      <c r="K8797" s="5"/>
      <c r="L8797" s="5"/>
      <c r="M8797" s="5"/>
      <c r="N8797" s="5"/>
      <c r="O8797" s="5"/>
      <c r="P8797" s="5"/>
      <c r="Q8797" s="5"/>
      <c r="R8797" s="5"/>
      <c r="S8797" s="5"/>
      <c r="T8797" s="5"/>
      <c r="U8797" s="5"/>
      <c r="V8797" s="5"/>
      <c r="W8797" s="5"/>
      <c r="X8797" s="5"/>
      <c r="Y8797" s="5"/>
      <c r="Z8797" s="5"/>
      <c r="AA8797" s="5"/>
      <c r="AB8797" s="5"/>
      <c r="AC8797" s="5"/>
      <c r="AD8797" s="5"/>
      <c r="AE8797" s="5"/>
      <c r="AF8797" s="5"/>
      <c r="AG8797" s="5"/>
      <c r="AH8797" s="5"/>
      <c r="AI8797" s="5"/>
      <c r="AJ8797" s="5"/>
    </row>
    <row r="8798" spans="11:36">
      <c r="K8798" s="5"/>
      <c r="L8798" s="5"/>
      <c r="M8798" s="5"/>
      <c r="N8798" s="5"/>
      <c r="O8798" s="5"/>
      <c r="P8798" s="5"/>
      <c r="Q8798" s="5"/>
      <c r="R8798" s="5"/>
      <c r="S8798" s="5"/>
      <c r="T8798" s="5"/>
      <c r="U8798" s="5"/>
      <c r="V8798" s="5"/>
      <c r="W8798" s="5"/>
      <c r="X8798" s="5"/>
      <c r="Y8798" s="5"/>
      <c r="Z8798" s="5"/>
      <c r="AA8798" s="5"/>
      <c r="AB8798" s="5"/>
      <c r="AC8798" s="5"/>
      <c r="AD8798" s="5"/>
      <c r="AE8798" s="5"/>
      <c r="AF8798" s="5"/>
      <c r="AG8798" s="5"/>
      <c r="AH8798" s="5"/>
      <c r="AI8798" s="5"/>
      <c r="AJ8798" s="5"/>
    </row>
    <row r="8799" spans="11:36">
      <c r="K8799" s="5"/>
      <c r="L8799" s="5"/>
      <c r="M8799" s="5"/>
      <c r="N8799" s="5"/>
      <c r="O8799" s="5"/>
      <c r="P8799" s="5"/>
      <c r="Q8799" s="5"/>
      <c r="R8799" s="5"/>
      <c r="S8799" s="5"/>
      <c r="T8799" s="5"/>
      <c r="U8799" s="5"/>
      <c r="V8799" s="5"/>
      <c r="W8799" s="5"/>
      <c r="X8799" s="5"/>
      <c r="Y8799" s="5"/>
      <c r="Z8799" s="5"/>
      <c r="AA8799" s="5"/>
      <c r="AB8799" s="5"/>
      <c r="AC8799" s="5"/>
      <c r="AD8799" s="5"/>
      <c r="AE8799" s="5"/>
      <c r="AF8799" s="5"/>
      <c r="AG8799" s="5"/>
      <c r="AH8799" s="5"/>
      <c r="AI8799" s="5"/>
      <c r="AJ8799" s="5"/>
    </row>
    <row r="8800" spans="11:36">
      <c r="K8800" s="5"/>
      <c r="L8800" s="5"/>
      <c r="M8800" s="5"/>
      <c r="N8800" s="5"/>
      <c r="O8800" s="5"/>
      <c r="P8800" s="5"/>
      <c r="Q8800" s="5"/>
      <c r="R8800" s="5"/>
      <c r="S8800" s="5"/>
      <c r="T8800" s="5"/>
      <c r="U8800" s="5"/>
      <c r="V8800" s="5"/>
      <c r="W8800" s="5"/>
      <c r="X8800" s="5"/>
      <c r="Y8800" s="5"/>
      <c r="Z8800" s="5"/>
      <c r="AA8800" s="5"/>
      <c r="AB8800" s="5"/>
      <c r="AC8800" s="5"/>
      <c r="AD8800" s="5"/>
      <c r="AE8800" s="5"/>
      <c r="AF8800" s="5"/>
      <c r="AG8800" s="5"/>
      <c r="AH8800" s="5"/>
      <c r="AI8800" s="5"/>
      <c r="AJ8800" s="5"/>
    </row>
    <row r="8801" spans="11:36">
      <c r="K8801" s="5"/>
      <c r="L8801" s="5"/>
      <c r="M8801" s="5"/>
      <c r="N8801" s="5"/>
      <c r="O8801" s="5"/>
      <c r="P8801" s="5"/>
      <c r="Q8801" s="5"/>
      <c r="R8801" s="5"/>
      <c r="S8801" s="5"/>
      <c r="T8801" s="5"/>
      <c r="U8801" s="5"/>
      <c r="V8801" s="5"/>
      <c r="W8801" s="5"/>
      <c r="X8801" s="5"/>
      <c r="Y8801" s="5"/>
      <c r="Z8801" s="5"/>
      <c r="AA8801" s="5"/>
      <c r="AB8801" s="5"/>
      <c r="AC8801" s="5"/>
      <c r="AD8801" s="5"/>
      <c r="AE8801" s="5"/>
      <c r="AF8801" s="5"/>
      <c r="AG8801" s="5"/>
      <c r="AH8801" s="5"/>
      <c r="AI8801" s="5"/>
      <c r="AJ8801" s="5"/>
    </row>
    <row r="8802" spans="11:36">
      <c r="K8802" s="5"/>
      <c r="L8802" s="5"/>
      <c r="M8802" s="5"/>
      <c r="N8802" s="5"/>
      <c r="O8802" s="5"/>
      <c r="P8802" s="5"/>
      <c r="Q8802" s="5"/>
      <c r="R8802" s="5"/>
      <c r="S8802" s="5"/>
      <c r="T8802" s="5"/>
      <c r="U8802" s="5"/>
      <c r="V8802" s="5"/>
      <c r="W8802" s="5"/>
      <c r="X8802" s="5"/>
      <c r="Y8802" s="5"/>
      <c r="Z8802" s="5"/>
      <c r="AA8802" s="5"/>
      <c r="AB8802" s="5"/>
      <c r="AC8802" s="5"/>
      <c r="AD8802" s="5"/>
      <c r="AE8802" s="5"/>
      <c r="AF8802" s="5"/>
      <c r="AG8802" s="5"/>
      <c r="AH8802" s="5"/>
      <c r="AI8802" s="5"/>
      <c r="AJ8802" s="5"/>
    </row>
    <row r="8803" spans="11:36">
      <c r="K8803" s="5"/>
      <c r="L8803" s="5"/>
      <c r="M8803" s="5"/>
      <c r="N8803" s="5"/>
      <c r="O8803" s="5"/>
      <c r="P8803" s="5"/>
      <c r="Q8803" s="5"/>
      <c r="R8803" s="5"/>
      <c r="S8803" s="5"/>
      <c r="T8803" s="5"/>
      <c r="U8803" s="5"/>
      <c r="V8803" s="5"/>
      <c r="W8803" s="5"/>
      <c r="X8803" s="5"/>
      <c r="Y8803" s="5"/>
      <c r="Z8803" s="5"/>
      <c r="AA8803" s="5"/>
      <c r="AB8803" s="5"/>
      <c r="AC8803" s="5"/>
      <c r="AD8803" s="5"/>
      <c r="AE8803" s="5"/>
      <c r="AF8803" s="5"/>
      <c r="AG8803" s="5"/>
      <c r="AH8803" s="5"/>
      <c r="AI8803" s="5"/>
      <c r="AJ8803" s="5"/>
    </row>
    <row r="8804" spans="11:36">
      <c r="K8804" s="5"/>
      <c r="L8804" s="5"/>
      <c r="M8804" s="5"/>
      <c r="N8804" s="5"/>
      <c r="O8804" s="5"/>
      <c r="P8804" s="5"/>
      <c r="Q8804" s="5"/>
      <c r="R8804" s="5"/>
      <c r="S8804" s="5"/>
      <c r="T8804" s="5"/>
      <c r="U8804" s="5"/>
      <c r="V8804" s="5"/>
      <c r="W8804" s="5"/>
      <c r="X8804" s="5"/>
      <c r="Y8804" s="5"/>
      <c r="Z8804" s="5"/>
      <c r="AA8804" s="5"/>
      <c r="AB8804" s="5"/>
      <c r="AC8804" s="5"/>
      <c r="AD8804" s="5"/>
      <c r="AE8804" s="5"/>
      <c r="AF8804" s="5"/>
      <c r="AG8804" s="5"/>
      <c r="AH8804" s="5"/>
      <c r="AI8804" s="5"/>
      <c r="AJ8804" s="5"/>
    </row>
    <row r="8805" spans="11:36">
      <c r="K8805" s="5"/>
      <c r="L8805" s="5"/>
      <c r="M8805" s="5"/>
      <c r="N8805" s="5"/>
      <c r="O8805" s="5"/>
      <c r="P8805" s="5"/>
      <c r="Q8805" s="5"/>
      <c r="R8805" s="5"/>
      <c r="S8805" s="5"/>
      <c r="T8805" s="5"/>
      <c r="U8805" s="5"/>
      <c r="V8805" s="5"/>
      <c r="W8805" s="5"/>
      <c r="X8805" s="5"/>
      <c r="Y8805" s="5"/>
      <c r="Z8805" s="5"/>
      <c r="AA8805" s="5"/>
      <c r="AB8805" s="5"/>
      <c r="AC8805" s="5"/>
      <c r="AD8805" s="5"/>
      <c r="AE8805" s="5"/>
      <c r="AF8805" s="5"/>
      <c r="AG8805" s="5"/>
      <c r="AH8805" s="5"/>
      <c r="AI8805" s="5"/>
      <c r="AJ8805" s="5"/>
    </row>
    <row r="8806" spans="11:36">
      <c r="K8806" s="5"/>
      <c r="L8806" s="5"/>
      <c r="M8806" s="5"/>
      <c r="N8806" s="5"/>
      <c r="O8806" s="5"/>
      <c r="P8806" s="5"/>
      <c r="Q8806" s="5"/>
      <c r="R8806" s="5"/>
      <c r="S8806" s="5"/>
      <c r="T8806" s="5"/>
      <c r="U8806" s="5"/>
      <c r="V8806" s="5"/>
      <c r="W8806" s="5"/>
      <c r="X8806" s="5"/>
      <c r="Y8806" s="5"/>
      <c r="Z8806" s="5"/>
      <c r="AA8806" s="5"/>
      <c r="AB8806" s="5"/>
      <c r="AC8806" s="5"/>
      <c r="AD8806" s="5"/>
      <c r="AE8806" s="5"/>
      <c r="AF8806" s="5"/>
      <c r="AG8806" s="5"/>
      <c r="AH8806" s="5"/>
      <c r="AI8806" s="5"/>
      <c r="AJ8806" s="5"/>
    </row>
    <row r="8807" spans="11:36">
      <c r="K8807" s="5"/>
      <c r="L8807" s="5"/>
      <c r="M8807" s="5"/>
      <c r="N8807" s="5"/>
      <c r="O8807" s="5"/>
      <c r="P8807" s="5"/>
      <c r="Q8807" s="5"/>
      <c r="R8807" s="5"/>
      <c r="S8807" s="5"/>
      <c r="T8807" s="5"/>
      <c r="U8807" s="5"/>
      <c r="V8807" s="5"/>
      <c r="W8807" s="5"/>
      <c r="X8807" s="5"/>
      <c r="Y8807" s="5"/>
      <c r="Z8807" s="5"/>
      <c r="AA8807" s="5"/>
      <c r="AB8807" s="5"/>
      <c r="AC8807" s="5"/>
      <c r="AD8807" s="5"/>
      <c r="AE8807" s="5"/>
      <c r="AF8807" s="5"/>
      <c r="AG8807" s="5"/>
      <c r="AH8807" s="5"/>
      <c r="AI8807" s="5"/>
      <c r="AJ8807" s="5"/>
    </row>
    <row r="8808" spans="11:36">
      <c r="K8808" s="5"/>
      <c r="L8808" s="5"/>
      <c r="M8808" s="5"/>
      <c r="N8808" s="5"/>
      <c r="O8808" s="5"/>
      <c r="P8808" s="5"/>
      <c r="Q8808" s="5"/>
      <c r="R8808" s="5"/>
      <c r="S8808" s="5"/>
      <c r="T8808" s="5"/>
      <c r="U8808" s="5"/>
      <c r="V8808" s="5"/>
      <c r="W8808" s="5"/>
      <c r="X8808" s="5"/>
      <c r="Y8808" s="5"/>
      <c r="Z8808" s="5"/>
      <c r="AA8808" s="5"/>
      <c r="AB8808" s="5"/>
      <c r="AC8808" s="5"/>
      <c r="AD8808" s="5"/>
      <c r="AE8808" s="5"/>
      <c r="AF8808" s="5"/>
      <c r="AG8808" s="5"/>
      <c r="AH8808" s="5"/>
      <c r="AI8808" s="5"/>
      <c r="AJ8808" s="5"/>
    </row>
    <row r="8809" spans="11:36">
      <c r="K8809" s="5"/>
      <c r="L8809" s="5"/>
      <c r="M8809" s="5"/>
      <c r="N8809" s="5"/>
      <c r="O8809" s="5"/>
      <c r="P8809" s="5"/>
      <c r="Q8809" s="5"/>
      <c r="R8809" s="5"/>
      <c r="S8809" s="5"/>
      <c r="T8809" s="5"/>
      <c r="U8809" s="5"/>
      <c r="V8809" s="5"/>
      <c r="W8809" s="5"/>
      <c r="X8809" s="5"/>
      <c r="Y8809" s="5"/>
      <c r="Z8809" s="5"/>
      <c r="AA8809" s="5"/>
      <c r="AB8809" s="5"/>
      <c r="AC8809" s="5"/>
      <c r="AD8809" s="5"/>
      <c r="AE8809" s="5"/>
      <c r="AF8809" s="5"/>
      <c r="AG8809" s="5"/>
      <c r="AH8809" s="5"/>
      <c r="AI8809" s="5"/>
      <c r="AJ8809" s="5"/>
    </row>
    <row r="8810" spans="11:36">
      <c r="K8810" s="5"/>
      <c r="L8810" s="5"/>
      <c r="M8810" s="5"/>
      <c r="N8810" s="5"/>
      <c r="O8810" s="5"/>
      <c r="P8810" s="5"/>
      <c r="Q8810" s="5"/>
      <c r="R8810" s="5"/>
      <c r="S8810" s="5"/>
      <c r="T8810" s="5"/>
      <c r="U8810" s="5"/>
      <c r="V8810" s="5"/>
      <c r="W8810" s="5"/>
      <c r="X8810" s="5"/>
      <c r="Y8810" s="5"/>
      <c r="Z8810" s="5"/>
      <c r="AA8810" s="5"/>
      <c r="AB8810" s="5"/>
      <c r="AC8810" s="5"/>
      <c r="AD8810" s="5"/>
      <c r="AE8810" s="5"/>
      <c r="AF8810" s="5"/>
      <c r="AG8810" s="5"/>
      <c r="AH8810" s="5"/>
      <c r="AI8810" s="5"/>
      <c r="AJ8810" s="5"/>
    </row>
    <row r="8811" spans="11:36">
      <c r="K8811" s="5"/>
      <c r="L8811" s="5"/>
      <c r="M8811" s="5"/>
      <c r="N8811" s="5"/>
      <c r="O8811" s="5"/>
      <c r="P8811" s="5"/>
      <c r="Q8811" s="5"/>
      <c r="R8811" s="5"/>
      <c r="S8811" s="5"/>
      <c r="T8811" s="5"/>
      <c r="U8811" s="5"/>
      <c r="V8811" s="5"/>
      <c r="W8811" s="5"/>
      <c r="X8811" s="5"/>
      <c r="Y8811" s="5"/>
      <c r="Z8811" s="5"/>
      <c r="AA8811" s="5"/>
      <c r="AB8811" s="5"/>
      <c r="AC8811" s="5"/>
      <c r="AD8811" s="5"/>
      <c r="AE8811" s="5"/>
      <c r="AF8811" s="5"/>
      <c r="AG8811" s="5"/>
      <c r="AH8811" s="5"/>
      <c r="AI8811" s="5"/>
      <c r="AJ8811" s="5"/>
    </row>
    <row r="8812" spans="11:36">
      <c r="K8812" s="5"/>
      <c r="L8812" s="5"/>
      <c r="M8812" s="5"/>
      <c r="N8812" s="5"/>
      <c r="O8812" s="5"/>
      <c r="P8812" s="5"/>
      <c r="Q8812" s="5"/>
      <c r="R8812" s="5"/>
      <c r="S8812" s="5"/>
      <c r="T8812" s="5"/>
      <c r="U8812" s="5"/>
      <c r="V8812" s="5"/>
      <c r="W8812" s="5"/>
      <c r="X8812" s="5"/>
      <c r="Y8812" s="5"/>
      <c r="Z8812" s="5"/>
      <c r="AA8812" s="5"/>
      <c r="AB8812" s="5"/>
      <c r="AC8812" s="5"/>
      <c r="AD8812" s="5"/>
      <c r="AE8812" s="5"/>
      <c r="AF8812" s="5"/>
      <c r="AG8812" s="5"/>
      <c r="AH8812" s="5"/>
      <c r="AI8812" s="5"/>
      <c r="AJ8812" s="5"/>
    </row>
    <row r="8813" spans="11:36">
      <c r="K8813" s="5"/>
      <c r="L8813" s="5"/>
      <c r="M8813" s="5"/>
      <c r="N8813" s="5"/>
      <c r="O8813" s="5"/>
      <c r="P8813" s="5"/>
      <c r="Q8813" s="5"/>
      <c r="R8813" s="5"/>
      <c r="S8813" s="5"/>
      <c r="T8813" s="5"/>
      <c r="U8813" s="5"/>
      <c r="V8813" s="5"/>
      <c r="W8813" s="5"/>
      <c r="X8813" s="5"/>
      <c r="Y8813" s="5"/>
      <c r="Z8813" s="5"/>
      <c r="AA8813" s="5"/>
      <c r="AB8813" s="5"/>
      <c r="AC8813" s="5"/>
      <c r="AD8813" s="5"/>
      <c r="AE8813" s="5"/>
      <c r="AF8813" s="5"/>
      <c r="AG8813" s="5"/>
      <c r="AH8813" s="5"/>
      <c r="AI8813" s="5"/>
      <c r="AJ8813" s="5"/>
    </row>
    <row r="8814" spans="11:36">
      <c r="K8814" s="5"/>
      <c r="L8814" s="5"/>
      <c r="M8814" s="5"/>
      <c r="N8814" s="5"/>
      <c r="O8814" s="5"/>
      <c r="P8814" s="5"/>
      <c r="Q8814" s="5"/>
      <c r="R8814" s="5"/>
      <c r="S8814" s="5"/>
      <c r="T8814" s="5"/>
      <c r="U8814" s="5"/>
      <c r="V8814" s="5"/>
      <c r="W8814" s="5"/>
      <c r="X8814" s="5"/>
      <c r="Y8814" s="5"/>
      <c r="Z8814" s="5"/>
      <c r="AA8814" s="5"/>
      <c r="AB8814" s="5"/>
      <c r="AC8814" s="5"/>
      <c r="AD8814" s="5"/>
      <c r="AE8814" s="5"/>
      <c r="AF8814" s="5"/>
      <c r="AG8814" s="5"/>
      <c r="AH8814" s="5"/>
      <c r="AI8814" s="5"/>
      <c r="AJ8814" s="5"/>
    </row>
    <row r="8815" spans="11:36">
      <c r="K8815" s="5"/>
      <c r="L8815" s="5"/>
      <c r="M8815" s="5"/>
      <c r="N8815" s="5"/>
      <c r="O8815" s="5"/>
      <c r="P8815" s="5"/>
      <c r="Q8815" s="5"/>
      <c r="R8815" s="5"/>
      <c r="S8815" s="5"/>
      <c r="T8815" s="5"/>
      <c r="U8815" s="5"/>
      <c r="V8815" s="5"/>
      <c r="W8815" s="5"/>
      <c r="X8815" s="5"/>
      <c r="Y8815" s="5"/>
      <c r="Z8815" s="5"/>
      <c r="AA8815" s="5"/>
      <c r="AB8815" s="5"/>
      <c r="AC8815" s="5"/>
      <c r="AD8815" s="5"/>
      <c r="AE8815" s="5"/>
      <c r="AF8815" s="5"/>
      <c r="AG8815" s="5"/>
      <c r="AH8815" s="5"/>
      <c r="AI8815" s="5"/>
      <c r="AJ8815" s="5"/>
    </row>
    <row r="8816" spans="11:36">
      <c r="K8816" s="5"/>
      <c r="L8816" s="5"/>
      <c r="M8816" s="5"/>
      <c r="N8816" s="5"/>
      <c r="O8816" s="5"/>
      <c r="P8816" s="5"/>
      <c r="Q8816" s="5"/>
      <c r="R8816" s="5"/>
      <c r="S8816" s="5"/>
      <c r="T8816" s="5"/>
      <c r="U8816" s="5"/>
      <c r="V8816" s="5"/>
      <c r="W8816" s="5"/>
      <c r="X8816" s="5"/>
      <c r="Y8816" s="5"/>
      <c r="Z8816" s="5"/>
      <c r="AA8816" s="5"/>
      <c r="AB8816" s="5"/>
      <c r="AC8816" s="5"/>
      <c r="AD8816" s="5"/>
      <c r="AE8816" s="5"/>
      <c r="AF8816" s="5"/>
      <c r="AG8816" s="5"/>
      <c r="AH8816" s="5"/>
      <c r="AI8816" s="5"/>
      <c r="AJ8816" s="5"/>
    </row>
    <row r="8817" spans="11:36">
      <c r="K8817" s="5"/>
      <c r="L8817" s="5"/>
      <c r="M8817" s="5"/>
      <c r="N8817" s="5"/>
      <c r="O8817" s="5"/>
      <c r="P8817" s="5"/>
      <c r="Q8817" s="5"/>
      <c r="R8817" s="5"/>
      <c r="S8817" s="5"/>
      <c r="T8817" s="5"/>
      <c r="U8817" s="5"/>
      <c r="V8817" s="5"/>
      <c r="W8817" s="5"/>
      <c r="X8817" s="5"/>
      <c r="Y8817" s="5"/>
      <c r="Z8817" s="5"/>
      <c r="AA8817" s="5"/>
      <c r="AB8817" s="5"/>
      <c r="AC8817" s="5"/>
      <c r="AD8817" s="5"/>
      <c r="AE8817" s="5"/>
      <c r="AF8817" s="5"/>
      <c r="AG8817" s="5"/>
      <c r="AH8817" s="5"/>
      <c r="AI8817" s="5"/>
      <c r="AJ8817" s="5"/>
    </row>
    <row r="8818" spans="11:36">
      <c r="K8818" s="5"/>
      <c r="L8818" s="5"/>
      <c r="M8818" s="5"/>
      <c r="N8818" s="5"/>
      <c r="O8818" s="5"/>
      <c r="P8818" s="5"/>
      <c r="Q8818" s="5"/>
      <c r="R8818" s="5"/>
      <c r="S8818" s="5"/>
      <c r="T8818" s="5"/>
      <c r="U8818" s="5"/>
      <c r="V8818" s="5"/>
      <c r="W8818" s="5"/>
      <c r="X8818" s="5"/>
      <c r="Y8818" s="5"/>
      <c r="Z8818" s="5"/>
      <c r="AA8818" s="5"/>
      <c r="AB8818" s="5"/>
      <c r="AC8818" s="5"/>
      <c r="AD8818" s="5"/>
      <c r="AE8818" s="5"/>
      <c r="AF8818" s="5"/>
      <c r="AG8818" s="5"/>
      <c r="AH8818" s="5"/>
      <c r="AI8818" s="5"/>
      <c r="AJ8818" s="5"/>
    </row>
    <row r="8819" spans="11:36">
      <c r="K8819" s="5"/>
      <c r="L8819" s="5"/>
      <c r="M8819" s="5"/>
      <c r="N8819" s="5"/>
      <c r="O8819" s="5"/>
      <c r="P8819" s="5"/>
      <c r="Q8819" s="5"/>
      <c r="R8819" s="5"/>
      <c r="S8819" s="5"/>
      <c r="T8819" s="5"/>
      <c r="U8819" s="5"/>
      <c r="V8819" s="5"/>
      <c r="W8819" s="5"/>
      <c r="X8819" s="5"/>
      <c r="Y8819" s="5"/>
      <c r="Z8819" s="5"/>
      <c r="AA8819" s="5"/>
      <c r="AB8819" s="5"/>
      <c r="AC8819" s="5"/>
      <c r="AD8819" s="5"/>
      <c r="AE8819" s="5"/>
      <c r="AF8819" s="5"/>
      <c r="AG8819" s="5"/>
      <c r="AH8819" s="5"/>
      <c r="AI8819" s="5"/>
      <c r="AJ8819" s="5"/>
    </row>
    <row r="8820" spans="11:36">
      <c r="K8820" s="5"/>
      <c r="L8820" s="5"/>
      <c r="M8820" s="5"/>
      <c r="N8820" s="5"/>
      <c r="O8820" s="5"/>
      <c r="P8820" s="5"/>
      <c r="Q8820" s="5"/>
      <c r="R8820" s="5"/>
      <c r="S8820" s="5"/>
      <c r="T8820" s="5"/>
      <c r="U8820" s="5"/>
      <c r="V8820" s="5"/>
      <c r="W8820" s="5"/>
      <c r="X8820" s="5"/>
      <c r="Y8820" s="5"/>
      <c r="Z8820" s="5"/>
      <c r="AA8820" s="5"/>
      <c r="AB8820" s="5"/>
      <c r="AC8820" s="5"/>
      <c r="AD8820" s="5"/>
      <c r="AE8820" s="5"/>
      <c r="AF8820" s="5"/>
      <c r="AG8820" s="5"/>
      <c r="AH8820" s="5"/>
      <c r="AI8820" s="5"/>
      <c r="AJ8820" s="5"/>
    </row>
    <row r="8821" spans="11:36">
      <c r="K8821" s="5"/>
      <c r="L8821" s="5"/>
      <c r="M8821" s="5"/>
      <c r="N8821" s="5"/>
      <c r="O8821" s="5"/>
      <c r="P8821" s="5"/>
      <c r="Q8821" s="5"/>
      <c r="R8821" s="5"/>
      <c r="S8821" s="5"/>
      <c r="T8821" s="5"/>
      <c r="U8821" s="5"/>
      <c r="V8821" s="5"/>
      <c r="W8821" s="5"/>
      <c r="X8821" s="5"/>
      <c r="Y8821" s="5"/>
      <c r="Z8821" s="5"/>
      <c r="AA8821" s="5"/>
      <c r="AB8821" s="5"/>
      <c r="AC8821" s="5"/>
      <c r="AD8821" s="5"/>
      <c r="AE8821" s="5"/>
      <c r="AF8821" s="5"/>
      <c r="AG8821" s="5"/>
      <c r="AH8821" s="5"/>
      <c r="AI8821" s="5"/>
      <c r="AJ8821" s="5"/>
    </row>
    <row r="8822" spans="11:36">
      <c r="K8822" s="5"/>
      <c r="L8822" s="5"/>
      <c r="M8822" s="5"/>
      <c r="N8822" s="5"/>
      <c r="O8822" s="5"/>
      <c r="P8822" s="5"/>
      <c r="Q8822" s="5"/>
      <c r="R8822" s="5"/>
      <c r="S8822" s="5"/>
      <c r="T8822" s="5"/>
      <c r="U8822" s="5"/>
      <c r="V8822" s="5"/>
      <c r="W8822" s="5"/>
      <c r="X8822" s="5"/>
      <c r="Y8822" s="5"/>
      <c r="Z8822" s="5"/>
      <c r="AA8822" s="5"/>
      <c r="AB8822" s="5"/>
      <c r="AC8822" s="5"/>
      <c r="AD8822" s="5"/>
      <c r="AE8822" s="5"/>
      <c r="AF8822" s="5"/>
      <c r="AG8822" s="5"/>
      <c r="AH8822" s="5"/>
      <c r="AI8822" s="5"/>
      <c r="AJ8822" s="5"/>
    </row>
    <row r="8823" spans="11:36">
      <c r="K8823" s="5"/>
      <c r="L8823" s="5"/>
      <c r="M8823" s="5"/>
      <c r="N8823" s="5"/>
      <c r="O8823" s="5"/>
      <c r="P8823" s="5"/>
      <c r="Q8823" s="5"/>
      <c r="R8823" s="5"/>
      <c r="S8823" s="5"/>
      <c r="T8823" s="5"/>
      <c r="U8823" s="5"/>
      <c r="V8823" s="5"/>
      <c r="W8823" s="5"/>
      <c r="X8823" s="5"/>
      <c r="Y8823" s="5"/>
      <c r="Z8823" s="5"/>
      <c r="AA8823" s="5"/>
      <c r="AB8823" s="5"/>
      <c r="AC8823" s="5"/>
      <c r="AD8823" s="5"/>
      <c r="AE8823" s="5"/>
      <c r="AF8823" s="5"/>
      <c r="AG8823" s="5"/>
      <c r="AH8823" s="5"/>
      <c r="AI8823" s="5"/>
      <c r="AJ8823" s="5"/>
    </row>
    <row r="8824" spans="11:36">
      <c r="K8824" s="5"/>
      <c r="L8824" s="5"/>
      <c r="M8824" s="5"/>
      <c r="N8824" s="5"/>
      <c r="O8824" s="5"/>
      <c r="P8824" s="5"/>
      <c r="Q8824" s="5"/>
      <c r="R8824" s="5"/>
      <c r="S8824" s="5"/>
      <c r="T8824" s="5"/>
      <c r="U8824" s="5"/>
      <c r="V8824" s="5"/>
      <c r="W8824" s="5"/>
      <c r="X8824" s="5"/>
      <c r="Y8824" s="5"/>
      <c r="Z8824" s="5"/>
      <c r="AA8824" s="5"/>
      <c r="AB8824" s="5"/>
      <c r="AC8824" s="5"/>
      <c r="AD8824" s="5"/>
      <c r="AE8824" s="5"/>
      <c r="AF8824" s="5"/>
      <c r="AG8824" s="5"/>
      <c r="AH8824" s="5"/>
      <c r="AI8824" s="5"/>
      <c r="AJ8824" s="5"/>
    </row>
    <row r="8825" spans="11:36">
      <c r="K8825" s="5"/>
      <c r="L8825" s="5"/>
      <c r="M8825" s="5"/>
      <c r="N8825" s="5"/>
      <c r="O8825" s="5"/>
      <c r="P8825" s="5"/>
      <c r="Q8825" s="5"/>
      <c r="R8825" s="5"/>
      <c r="S8825" s="5"/>
      <c r="T8825" s="5"/>
      <c r="U8825" s="5"/>
      <c r="V8825" s="5"/>
      <c r="W8825" s="5"/>
      <c r="X8825" s="5"/>
      <c r="Y8825" s="5"/>
      <c r="Z8825" s="5"/>
      <c r="AA8825" s="5"/>
      <c r="AB8825" s="5"/>
      <c r="AC8825" s="5"/>
      <c r="AD8825" s="5"/>
      <c r="AE8825" s="5"/>
      <c r="AF8825" s="5"/>
      <c r="AG8825" s="5"/>
      <c r="AH8825" s="5"/>
      <c r="AI8825" s="5"/>
      <c r="AJ8825" s="5"/>
    </row>
    <row r="8826" spans="11:36">
      <c r="K8826" s="5"/>
      <c r="L8826" s="5"/>
      <c r="M8826" s="5"/>
      <c r="N8826" s="5"/>
      <c r="O8826" s="5"/>
      <c r="P8826" s="5"/>
      <c r="Q8826" s="5"/>
      <c r="R8826" s="5"/>
      <c r="S8826" s="5"/>
      <c r="T8826" s="5"/>
      <c r="U8826" s="5"/>
      <c r="V8826" s="5"/>
      <c r="W8826" s="5"/>
      <c r="X8826" s="5"/>
      <c r="Y8826" s="5"/>
      <c r="Z8826" s="5"/>
      <c r="AA8826" s="5"/>
      <c r="AB8826" s="5"/>
      <c r="AC8826" s="5"/>
      <c r="AD8826" s="5"/>
      <c r="AE8826" s="5"/>
      <c r="AF8826" s="5"/>
      <c r="AG8826" s="5"/>
      <c r="AH8826" s="5"/>
      <c r="AI8826" s="5"/>
      <c r="AJ8826" s="5"/>
    </row>
    <row r="8827" spans="11:36">
      <c r="K8827" s="5"/>
      <c r="L8827" s="5"/>
      <c r="M8827" s="5"/>
      <c r="N8827" s="5"/>
      <c r="O8827" s="5"/>
      <c r="P8827" s="5"/>
      <c r="Q8827" s="5"/>
      <c r="R8827" s="5"/>
      <c r="S8827" s="5"/>
      <c r="T8827" s="5"/>
      <c r="U8827" s="5"/>
      <c r="V8827" s="5"/>
      <c r="W8827" s="5"/>
      <c r="X8827" s="5"/>
      <c r="Y8827" s="5"/>
      <c r="Z8827" s="5"/>
      <c r="AA8827" s="5"/>
      <c r="AB8827" s="5"/>
      <c r="AC8827" s="5"/>
      <c r="AD8827" s="5"/>
      <c r="AE8827" s="5"/>
      <c r="AF8827" s="5"/>
      <c r="AG8827" s="5"/>
      <c r="AH8827" s="5"/>
      <c r="AI8827" s="5"/>
      <c r="AJ8827" s="5"/>
    </row>
    <row r="8828" spans="11:36">
      <c r="K8828" s="5"/>
      <c r="L8828" s="5"/>
      <c r="M8828" s="5"/>
      <c r="N8828" s="5"/>
      <c r="O8828" s="5"/>
      <c r="P8828" s="5"/>
      <c r="Q8828" s="5"/>
      <c r="R8828" s="5"/>
      <c r="S8828" s="5"/>
      <c r="T8828" s="5"/>
      <c r="U8828" s="5"/>
      <c r="V8828" s="5"/>
      <c r="W8828" s="5"/>
      <c r="X8828" s="5"/>
      <c r="Y8828" s="5"/>
      <c r="Z8828" s="5"/>
      <c r="AA8828" s="5"/>
      <c r="AB8828" s="5"/>
      <c r="AC8828" s="5"/>
      <c r="AD8828" s="5"/>
      <c r="AE8828" s="5"/>
      <c r="AF8828" s="5"/>
      <c r="AG8828" s="5"/>
      <c r="AH8828" s="5"/>
      <c r="AI8828" s="5"/>
      <c r="AJ8828" s="5"/>
    </row>
    <row r="8829" spans="11:36">
      <c r="K8829" s="5"/>
      <c r="L8829" s="5"/>
      <c r="M8829" s="5"/>
      <c r="N8829" s="5"/>
      <c r="O8829" s="5"/>
      <c r="P8829" s="5"/>
      <c r="Q8829" s="5"/>
      <c r="R8829" s="5"/>
      <c r="S8829" s="5"/>
      <c r="T8829" s="5"/>
      <c r="U8829" s="5"/>
      <c r="V8829" s="5"/>
      <c r="W8829" s="5"/>
      <c r="X8829" s="5"/>
      <c r="Y8829" s="5"/>
      <c r="Z8829" s="5"/>
      <c r="AA8829" s="5"/>
      <c r="AB8829" s="5"/>
      <c r="AC8829" s="5"/>
      <c r="AD8829" s="5"/>
      <c r="AE8829" s="5"/>
      <c r="AF8829" s="5"/>
      <c r="AG8829" s="5"/>
      <c r="AH8829" s="5"/>
      <c r="AI8829" s="5"/>
      <c r="AJ8829" s="5"/>
    </row>
    <row r="8830" spans="11:36">
      <c r="K8830" s="5"/>
      <c r="L8830" s="5"/>
      <c r="M8830" s="5"/>
      <c r="N8830" s="5"/>
      <c r="O8830" s="5"/>
      <c r="P8830" s="5"/>
      <c r="Q8830" s="5"/>
      <c r="R8830" s="5"/>
      <c r="S8830" s="5"/>
      <c r="T8830" s="5"/>
      <c r="U8830" s="5"/>
      <c r="V8830" s="5"/>
      <c r="W8830" s="5"/>
      <c r="X8830" s="5"/>
      <c r="Y8830" s="5"/>
      <c r="Z8830" s="5"/>
      <c r="AA8830" s="5"/>
      <c r="AB8830" s="5"/>
      <c r="AC8830" s="5"/>
      <c r="AD8830" s="5"/>
      <c r="AE8830" s="5"/>
      <c r="AF8830" s="5"/>
      <c r="AG8830" s="5"/>
      <c r="AH8830" s="5"/>
      <c r="AI8830" s="5"/>
      <c r="AJ8830" s="5"/>
    </row>
    <row r="8831" spans="11:36">
      <c r="K8831" s="5"/>
      <c r="L8831" s="5"/>
      <c r="M8831" s="5"/>
      <c r="N8831" s="5"/>
      <c r="O8831" s="5"/>
      <c r="P8831" s="5"/>
      <c r="Q8831" s="5"/>
      <c r="R8831" s="5"/>
      <c r="S8831" s="5"/>
      <c r="T8831" s="5"/>
      <c r="U8831" s="5"/>
      <c r="V8831" s="5"/>
      <c r="W8831" s="5"/>
      <c r="X8831" s="5"/>
      <c r="Y8831" s="5"/>
      <c r="Z8831" s="5"/>
      <c r="AA8831" s="5"/>
      <c r="AB8831" s="5"/>
      <c r="AC8831" s="5"/>
      <c r="AD8831" s="5"/>
      <c r="AE8831" s="5"/>
      <c r="AF8831" s="5"/>
      <c r="AG8831" s="5"/>
      <c r="AH8831" s="5"/>
      <c r="AI8831" s="5"/>
      <c r="AJ8831" s="5"/>
    </row>
    <row r="8832" spans="11:36">
      <c r="K8832" s="5"/>
      <c r="L8832" s="5"/>
      <c r="M8832" s="5"/>
      <c r="N8832" s="5"/>
      <c r="O8832" s="5"/>
      <c r="P8832" s="5"/>
      <c r="Q8832" s="5"/>
      <c r="R8832" s="5"/>
      <c r="S8832" s="5"/>
      <c r="T8832" s="5"/>
      <c r="U8832" s="5"/>
      <c r="V8832" s="5"/>
      <c r="W8832" s="5"/>
      <c r="X8832" s="5"/>
      <c r="Y8832" s="5"/>
      <c r="Z8832" s="5"/>
      <c r="AA8832" s="5"/>
      <c r="AB8832" s="5"/>
      <c r="AC8832" s="5"/>
      <c r="AD8832" s="5"/>
      <c r="AE8832" s="5"/>
      <c r="AF8832" s="5"/>
      <c r="AG8832" s="5"/>
      <c r="AH8832" s="5"/>
      <c r="AI8832" s="5"/>
      <c r="AJ8832" s="5"/>
    </row>
    <row r="8833" spans="11:36">
      <c r="K8833" s="5"/>
      <c r="L8833" s="5"/>
      <c r="M8833" s="5"/>
      <c r="N8833" s="5"/>
      <c r="O8833" s="5"/>
      <c r="P8833" s="5"/>
      <c r="Q8833" s="5"/>
      <c r="R8833" s="5"/>
      <c r="S8833" s="5"/>
      <c r="T8833" s="5"/>
      <c r="U8833" s="5"/>
      <c r="V8833" s="5"/>
      <c r="W8833" s="5"/>
      <c r="X8833" s="5"/>
      <c r="Y8833" s="5"/>
      <c r="Z8833" s="5"/>
      <c r="AA8833" s="5"/>
      <c r="AB8833" s="5"/>
      <c r="AC8833" s="5"/>
      <c r="AD8833" s="5"/>
      <c r="AE8833" s="5"/>
      <c r="AF8833" s="5"/>
      <c r="AG8833" s="5"/>
      <c r="AH8833" s="5"/>
      <c r="AI8833" s="5"/>
      <c r="AJ8833" s="5"/>
    </row>
    <row r="8834" spans="11:36">
      <c r="K8834" s="5"/>
      <c r="L8834" s="5"/>
      <c r="M8834" s="5"/>
      <c r="N8834" s="5"/>
      <c r="O8834" s="5"/>
      <c r="P8834" s="5"/>
      <c r="Q8834" s="5"/>
      <c r="R8834" s="5"/>
      <c r="S8834" s="5"/>
      <c r="T8834" s="5"/>
      <c r="U8834" s="5"/>
      <c r="V8834" s="5"/>
      <c r="W8834" s="5"/>
      <c r="X8834" s="5"/>
      <c r="Y8834" s="5"/>
      <c r="Z8834" s="5"/>
      <c r="AA8834" s="5"/>
      <c r="AB8834" s="5"/>
      <c r="AC8834" s="5"/>
      <c r="AD8834" s="5"/>
      <c r="AE8834" s="5"/>
      <c r="AF8834" s="5"/>
      <c r="AG8834" s="5"/>
      <c r="AH8834" s="5"/>
      <c r="AI8834" s="5"/>
      <c r="AJ8834" s="5"/>
    </row>
    <row r="8835" spans="11:36">
      <c r="K8835" s="5"/>
      <c r="L8835" s="5"/>
      <c r="M8835" s="5"/>
      <c r="N8835" s="5"/>
      <c r="O8835" s="5"/>
      <c r="P8835" s="5"/>
      <c r="Q8835" s="5"/>
      <c r="R8835" s="5"/>
      <c r="S8835" s="5"/>
      <c r="T8835" s="5"/>
      <c r="U8835" s="5"/>
      <c r="V8835" s="5"/>
      <c r="W8835" s="5"/>
      <c r="X8835" s="5"/>
      <c r="Y8835" s="5"/>
      <c r="Z8835" s="5"/>
      <c r="AA8835" s="5"/>
      <c r="AB8835" s="5"/>
      <c r="AC8835" s="5"/>
      <c r="AD8835" s="5"/>
      <c r="AE8835" s="5"/>
      <c r="AF8835" s="5"/>
      <c r="AG8835" s="5"/>
      <c r="AH8835" s="5"/>
      <c r="AI8835" s="5"/>
      <c r="AJ8835" s="5"/>
    </row>
    <row r="8836" spans="11:36">
      <c r="K8836" s="5"/>
      <c r="L8836" s="5"/>
      <c r="M8836" s="5"/>
      <c r="N8836" s="5"/>
      <c r="O8836" s="5"/>
      <c r="P8836" s="5"/>
      <c r="Q8836" s="5"/>
      <c r="R8836" s="5"/>
      <c r="S8836" s="5"/>
      <c r="T8836" s="5"/>
      <c r="U8836" s="5"/>
      <c r="V8836" s="5"/>
      <c r="W8836" s="5"/>
      <c r="X8836" s="5"/>
      <c r="Y8836" s="5"/>
      <c r="Z8836" s="5"/>
      <c r="AA8836" s="5"/>
      <c r="AB8836" s="5"/>
      <c r="AC8836" s="5"/>
      <c r="AD8836" s="5"/>
      <c r="AE8836" s="5"/>
      <c r="AF8836" s="5"/>
      <c r="AG8836" s="5"/>
      <c r="AH8836" s="5"/>
      <c r="AI8836" s="5"/>
      <c r="AJ8836" s="5"/>
    </row>
    <row r="8837" spans="11:36">
      <c r="K8837" s="5"/>
      <c r="L8837" s="5"/>
      <c r="M8837" s="5"/>
      <c r="N8837" s="5"/>
      <c r="O8837" s="5"/>
      <c r="P8837" s="5"/>
      <c r="Q8837" s="5"/>
      <c r="R8837" s="5"/>
      <c r="S8837" s="5"/>
      <c r="T8837" s="5"/>
      <c r="U8837" s="5"/>
      <c r="V8837" s="5"/>
      <c r="W8837" s="5"/>
      <c r="X8837" s="5"/>
      <c r="Y8837" s="5"/>
      <c r="Z8837" s="5"/>
      <c r="AA8837" s="5"/>
      <c r="AB8837" s="5"/>
      <c r="AC8837" s="5"/>
      <c r="AD8837" s="5"/>
      <c r="AE8837" s="5"/>
      <c r="AF8837" s="5"/>
      <c r="AG8837" s="5"/>
      <c r="AH8837" s="5"/>
      <c r="AI8837" s="5"/>
      <c r="AJ8837" s="5"/>
    </row>
    <row r="8838" spans="11:36">
      <c r="K8838" s="5"/>
      <c r="L8838" s="5"/>
      <c r="M8838" s="5"/>
      <c r="N8838" s="5"/>
      <c r="O8838" s="5"/>
      <c r="P8838" s="5"/>
      <c r="Q8838" s="5"/>
      <c r="R8838" s="5"/>
      <c r="S8838" s="5"/>
      <c r="T8838" s="5"/>
      <c r="U8838" s="5"/>
      <c r="V8838" s="5"/>
      <c r="W8838" s="5"/>
      <c r="X8838" s="5"/>
      <c r="Y8838" s="5"/>
      <c r="Z8838" s="5"/>
      <c r="AA8838" s="5"/>
      <c r="AB8838" s="5"/>
      <c r="AC8838" s="5"/>
      <c r="AD8838" s="5"/>
      <c r="AE8838" s="5"/>
      <c r="AF8838" s="5"/>
      <c r="AG8838" s="5"/>
      <c r="AH8838" s="5"/>
      <c r="AI8838" s="5"/>
      <c r="AJ8838" s="5"/>
    </row>
    <row r="8839" spans="11:36">
      <c r="K8839" s="5"/>
      <c r="L8839" s="5"/>
      <c r="M8839" s="5"/>
      <c r="N8839" s="5"/>
      <c r="O8839" s="5"/>
      <c r="P8839" s="5"/>
      <c r="Q8839" s="5"/>
      <c r="R8839" s="5"/>
      <c r="S8839" s="5"/>
      <c r="T8839" s="5"/>
      <c r="U8839" s="5"/>
      <c r="V8839" s="5"/>
      <c r="W8839" s="5"/>
      <c r="X8839" s="5"/>
      <c r="Y8839" s="5"/>
      <c r="Z8839" s="5"/>
      <c r="AA8839" s="5"/>
      <c r="AB8839" s="5"/>
      <c r="AC8839" s="5"/>
      <c r="AD8839" s="5"/>
      <c r="AE8839" s="5"/>
      <c r="AF8839" s="5"/>
      <c r="AG8839" s="5"/>
      <c r="AH8839" s="5"/>
      <c r="AI8839" s="5"/>
      <c r="AJ8839" s="5"/>
    </row>
    <row r="8840" spans="11:36">
      <c r="K8840" s="5"/>
      <c r="L8840" s="5"/>
      <c r="M8840" s="5"/>
      <c r="N8840" s="5"/>
      <c r="O8840" s="5"/>
      <c r="P8840" s="5"/>
      <c r="Q8840" s="5"/>
      <c r="R8840" s="5"/>
      <c r="S8840" s="5"/>
      <c r="T8840" s="5"/>
      <c r="U8840" s="5"/>
      <c r="V8840" s="5"/>
      <c r="W8840" s="5"/>
      <c r="X8840" s="5"/>
      <c r="Y8840" s="5"/>
      <c r="Z8840" s="5"/>
      <c r="AA8840" s="5"/>
      <c r="AB8840" s="5"/>
      <c r="AC8840" s="5"/>
      <c r="AD8840" s="5"/>
      <c r="AE8840" s="5"/>
      <c r="AF8840" s="5"/>
      <c r="AG8840" s="5"/>
      <c r="AH8840" s="5"/>
      <c r="AI8840" s="5"/>
      <c r="AJ8840" s="5"/>
    </row>
    <row r="8841" spans="11:36">
      <c r="K8841" s="5"/>
      <c r="L8841" s="5"/>
      <c r="M8841" s="5"/>
      <c r="N8841" s="5"/>
      <c r="O8841" s="5"/>
      <c r="P8841" s="5"/>
      <c r="Q8841" s="5"/>
      <c r="R8841" s="5"/>
      <c r="S8841" s="5"/>
      <c r="T8841" s="5"/>
      <c r="U8841" s="5"/>
      <c r="V8841" s="5"/>
      <c r="W8841" s="5"/>
      <c r="X8841" s="5"/>
      <c r="Y8841" s="5"/>
      <c r="Z8841" s="5"/>
      <c r="AA8841" s="5"/>
      <c r="AB8841" s="5"/>
      <c r="AC8841" s="5"/>
      <c r="AD8841" s="5"/>
      <c r="AE8841" s="5"/>
      <c r="AF8841" s="5"/>
      <c r="AG8841" s="5"/>
      <c r="AH8841" s="5"/>
      <c r="AI8841" s="5"/>
      <c r="AJ8841" s="5"/>
    </row>
    <row r="8842" spans="11:36">
      <c r="K8842" s="5"/>
      <c r="L8842" s="5"/>
      <c r="M8842" s="5"/>
      <c r="N8842" s="5"/>
      <c r="O8842" s="5"/>
      <c r="P8842" s="5"/>
      <c r="Q8842" s="5"/>
      <c r="R8842" s="5"/>
      <c r="S8842" s="5"/>
      <c r="T8842" s="5"/>
      <c r="U8842" s="5"/>
      <c r="V8842" s="5"/>
      <c r="W8842" s="5"/>
      <c r="X8842" s="5"/>
      <c r="Y8842" s="5"/>
      <c r="Z8842" s="5"/>
      <c r="AA8842" s="5"/>
      <c r="AB8842" s="5"/>
      <c r="AC8842" s="5"/>
      <c r="AD8842" s="5"/>
      <c r="AE8842" s="5"/>
      <c r="AF8842" s="5"/>
      <c r="AG8842" s="5"/>
      <c r="AH8842" s="5"/>
      <c r="AI8842" s="5"/>
      <c r="AJ8842" s="5"/>
    </row>
    <row r="8843" spans="11:36">
      <c r="K8843" s="5"/>
      <c r="L8843" s="5"/>
      <c r="M8843" s="5"/>
      <c r="N8843" s="5"/>
      <c r="O8843" s="5"/>
      <c r="P8843" s="5"/>
      <c r="Q8843" s="5"/>
      <c r="R8843" s="5"/>
      <c r="S8843" s="5"/>
      <c r="T8843" s="5"/>
      <c r="U8843" s="5"/>
      <c r="V8843" s="5"/>
      <c r="W8843" s="5"/>
      <c r="X8843" s="5"/>
      <c r="Y8843" s="5"/>
      <c r="Z8843" s="5"/>
      <c r="AA8843" s="5"/>
      <c r="AB8843" s="5"/>
      <c r="AC8843" s="5"/>
      <c r="AD8843" s="5"/>
      <c r="AE8843" s="5"/>
      <c r="AF8843" s="5"/>
      <c r="AG8843" s="5"/>
      <c r="AH8843" s="5"/>
      <c r="AI8843" s="5"/>
      <c r="AJ8843" s="5"/>
    </row>
    <row r="8844" spans="11:36">
      <c r="K8844" s="5"/>
      <c r="L8844" s="5"/>
      <c r="M8844" s="5"/>
      <c r="N8844" s="5"/>
      <c r="O8844" s="5"/>
      <c r="P8844" s="5"/>
      <c r="Q8844" s="5"/>
      <c r="R8844" s="5"/>
      <c r="S8844" s="5"/>
      <c r="T8844" s="5"/>
      <c r="U8844" s="5"/>
      <c r="V8844" s="5"/>
      <c r="W8844" s="5"/>
      <c r="X8844" s="5"/>
      <c r="Y8844" s="5"/>
      <c r="Z8844" s="5"/>
      <c r="AA8844" s="5"/>
      <c r="AB8844" s="5"/>
      <c r="AC8844" s="5"/>
      <c r="AD8844" s="5"/>
      <c r="AE8844" s="5"/>
      <c r="AF8844" s="5"/>
      <c r="AG8844" s="5"/>
      <c r="AH8844" s="5"/>
      <c r="AI8844" s="5"/>
      <c r="AJ8844" s="5"/>
    </row>
    <row r="8845" spans="11:36">
      <c r="K8845" s="5"/>
      <c r="L8845" s="5"/>
      <c r="M8845" s="5"/>
      <c r="N8845" s="5"/>
      <c r="O8845" s="5"/>
      <c r="P8845" s="5"/>
      <c r="Q8845" s="5"/>
      <c r="R8845" s="5"/>
      <c r="S8845" s="5"/>
      <c r="T8845" s="5"/>
      <c r="U8845" s="5"/>
      <c r="V8845" s="5"/>
      <c r="W8845" s="5"/>
      <c r="X8845" s="5"/>
      <c r="Y8845" s="5"/>
      <c r="Z8845" s="5"/>
      <c r="AA8845" s="5"/>
      <c r="AB8845" s="5"/>
      <c r="AC8845" s="5"/>
      <c r="AD8845" s="5"/>
      <c r="AE8845" s="5"/>
      <c r="AF8845" s="5"/>
      <c r="AG8845" s="5"/>
      <c r="AH8845" s="5"/>
      <c r="AI8845" s="5"/>
      <c r="AJ8845" s="5"/>
    </row>
    <row r="8846" spans="11:36">
      <c r="K8846" s="5"/>
      <c r="L8846" s="5"/>
      <c r="M8846" s="5"/>
      <c r="N8846" s="5"/>
      <c r="O8846" s="5"/>
      <c r="P8846" s="5"/>
      <c r="Q8846" s="5"/>
      <c r="R8846" s="5"/>
      <c r="S8846" s="5"/>
      <c r="T8846" s="5"/>
      <c r="U8846" s="5"/>
      <c r="V8846" s="5"/>
      <c r="W8846" s="5"/>
      <c r="X8846" s="5"/>
      <c r="Y8846" s="5"/>
      <c r="Z8846" s="5"/>
      <c r="AA8846" s="5"/>
      <c r="AB8846" s="5"/>
      <c r="AC8846" s="5"/>
      <c r="AD8846" s="5"/>
      <c r="AE8846" s="5"/>
      <c r="AF8846" s="5"/>
      <c r="AG8846" s="5"/>
      <c r="AH8846" s="5"/>
      <c r="AI8846" s="5"/>
      <c r="AJ8846" s="5"/>
    </row>
    <row r="8847" spans="11:36">
      <c r="K8847" s="5"/>
      <c r="L8847" s="5"/>
      <c r="M8847" s="5"/>
      <c r="N8847" s="5"/>
      <c r="O8847" s="5"/>
      <c r="P8847" s="5"/>
      <c r="Q8847" s="5"/>
      <c r="R8847" s="5"/>
      <c r="S8847" s="5"/>
      <c r="T8847" s="5"/>
      <c r="U8847" s="5"/>
      <c r="V8847" s="5"/>
      <c r="W8847" s="5"/>
      <c r="X8847" s="5"/>
      <c r="Y8847" s="5"/>
      <c r="Z8847" s="5"/>
      <c r="AA8847" s="5"/>
      <c r="AB8847" s="5"/>
      <c r="AC8847" s="5"/>
      <c r="AD8847" s="5"/>
      <c r="AE8847" s="5"/>
      <c r="AF8847" s="5"/>
      <c r="AG8847" s="5"/>
      <c r="AH8847" s="5"/>
      <c r="AI8847" s="5"/>
      <c r="AJ8847" s="5"/>
    </row>
    <row r="8848" spans="11:36">
      <c r="K8848" s="5"/>
      <c r="L8848" s="5"/>
      <c r="M8848" s="5"/>
      <c r="N8848" s="5"/>
      <c r="O8848" s="5"/>
      <c r="P8848" s="5"/>
      <c r="Q8848" s="5"/>
      <c r="R8848" s="5"/>
      <c r="S8848" s="5"/>
      <c r="T8848" s="5"/>
      <c r="U8848" s="5"/>
      <c r="V8848" s="5"/>
      <c r="W8848" s="5"/>
      <c r="X8848" s="5"/>
      <c r="Y8848" s="5"/>
      <c r="Z8848" s="5"/>
      <c r="AA8848" s="5"/>
      <c r="AB8848" s="5"/>
      <c r="AC8848" s="5"/>
      <c r="AD8848" s="5"/>
      <c r="AE8848" s="5"/>
      <c r="AF8848" s="5"/>
      <c r="AG8848" s="5"/>
      <c r="AH8848" s="5"/>
      <c r="AI8848" s="5"/>
      <c r="AJ8848" s="5"/>
    </row>
    <row r="8849" spans="11:36">
      <c r="K8849" s="5"/>
      <c r="L8849" s="5"/>
      <c r="M8849" s="5"/>
      <c r="N8849" s="5"/>
      <c r="O8849" s="5"/>
      <c r="P8849" s="5"/>
      <c r="Q8849" s="5"/>
      <c r="R8849" s="5"/>
      <c r="S8849" s="5"/>
      <c r="T8849" s="5"/>
      <c r="U8849" s="5"/>
      <c r="V8849" s="5"/>
      <c r="W8849" s="5"/>
      <c r="X8849" s="5"/>
      <c r="Y8849" s="5"/>
      <c r="Z8849" s="5"/>
      <c r="AA8849" s="5"/>
      <c r="AB8849" s="5"/>
      <c r="AC8849" s="5"/>
      <c r="AD8849" s="5"/>
      <c r="AE8849" s="5"/>
      <c r="AF8849" s="5"/>
      <c r="AG8849" s="5"/>
      <c r="AH8849" s="5"/>
      <c r="AI8849" s="5"/>
      <c r="AJ8849" s="5"/>
    </row>
    <row r="8850" spans="11:36">
      <c r="K8850" s="5"/>
      <c r="L8850" s="5"/>
      <c r="M8850" s="5"/>
      <c r="N8850" s="5"/>
      <c r="O8850" s="5"/>
      <c r="P8850" s="5"/>
      <c r="Q8850" s="5"/>
      <c r="R8850" s="5"/>
      <c r="S8850" s="5"/>
      <c r="T8850" s="5"/>
      <c r="U8850" s="5"/>
      <c r="V8850" s="5"/>
      <c r="W8850" s="5"/>
      <c r="X8850" s="5"/>
      <c r="Y8850" s="5"/>
      <c r="Z8850" s="5"/>
      <c r="AA8850" s="5"/>
      <c r="AB8850" s="5"/>
      <c r="AC8850" s="5"/>
      <c r="AD8850" s="5"/>
      <c r="AE8850" s="5"/>
      <c r="AF8850" s="5"/>
      <c r="AG8850" s="5"/>
      <c r="AH8850" s="5"/>
      <c r="AI8850" s="5"/>
      <c r="AJ8850" s="5"/>
    </row>
    <row r="8851" spans="11:36">
      <c r="K8851" s="5"/>
      <c r="L8851" s="5"/>
      <c r="M8851" s="5"/>
      <c r="N8851" s="5"/>
      <c r="O8851" s="5"/>
      <c r="P8851" s="5"/>
      <c r="Q8851" s="5"/>
      <c r="R8851" s="5"/>
      <c r="S8851" s="5"/>
      <c r="T8851" s="5"/>
      <c r="U8851" s="5"/>
      <c r="V8851" s="5"/>
      <c r="W8851" s="5"/>
      <c r="X8851" s="5"/>
      <c r="Y8851" s="5"/>
      <c r="Z8851" s="5"/>
      <c r="AA8851" s="5"/>
      <c r="AB8851" s="5"/>
      <c r="AC8851" s="5"/>
      <c r="AD8851" s="5"/>
      <c r="AE8851" s="5"/>
      <c r="AF8851" s="5"/>
      <c r="AG8851" s="5"/>
      <c r="AH8851" s="5"/>
      <c r="AI8851" s="5"/>
      <c r="AJ8851" s="5"/>
    </row>
    <row r="8852" spans="11:36">
      <c r="K8852" s="5"/>
      <c r="L8852" s="5"/>
      <c r="M8852" s="5"/>
      <c r="N8852" s="5"/>
      <c r="O8852" s="5"/>
      <c r="P8852" s="5"/>
      <c r="Q8852" s="5"/>
      <c r="R8852" s="5"/>
      <c r="S8852" s="5"/>
      <c r="T8852" s="5"/>
      <c r="U8852" s="5"/>
      <c r="V8852" s="5"/>
      <c r="W8852" s="5"/>
      <c r="X8852" s="5"/>
      <c r="Y8852" s="5"/>
      <c r="Z8852" s="5"/>
      <c r="AA8852" s="5"/>
      <c r="AB8852" s="5"/>
      <c r="AC8852" s="5"/>
      <c r="AD8852" s="5"/>
      <c r="AE8852" s="5"/>
      <c r="AF8852" s="5"/>
      <c r="AG8852" s="5"/>
      <c r="AH8852" s="5"/>
      <c r="AI8852" s="5"/>
      <c r="AJ8852" s="5"/>
    </row>
    <row r="8853" spans="11:36">
      <c r="K8853" s="5"/>
      <c r="L8853" s="5"/>
      <c r="M8853" s="5"/>
      <c r="N8853" s="5"/>
      <c r="O8853" s="5"/>
      <c r="P8853" s="5"/>
      <c r="Q8853" s="5"/>
      <c r="R8853" s="5"/>
      <c r="S8853" s="5"/>
      <c r="T8853" s="5"/>
      <c r="U8853" s="5"/>
      <c r="V8853" s="5"/>
      <c r="W8853" s="5"/>
      <c r="X8853" s="5"/>
      <c r="Y8853" s="5"/>
      <c r="Z8853" s="5"/>
      <c r="AA8853" s="5"/>
      <c r="AB8853" s="5"/>
      <c r="AC8853" s="5"/>
      <c r="AD8853" s="5"/>
      <c r="AE8853" s="5"/>
      <c r="AF8853" s="5"/>
      <c r="AG8853" s="5"/>
      <c r="AH8853" s="5"/>
      <c r="AI8853" s="5"/>
      <c r="AJ8853" s="5"/>
    </row>
    <row r="8854" spans="11:36">
      <c r="K8854" s="5"/>
      <c r="L8854" s="5"/>
      <c r="M8854" s="5"/>
      <c r="N8854" s="5"/>
      <c r="O8854" s="5"/>
      <c r="P8854" s="5"/>
      <c r="Q8854" s="5"/>
      <c r="R8854" s="5"/>
      <c r="S8854" s="5"/>
      <c r="T8854" s="5"/>
      <c r="U8854" s="5"/>
      <c r="V8854" s="5"/>
      <c r="W8854" s="5"/>
      <c r="X8854" s="5"/>
      <c r="Y8854" s="5"/>
      <c r="Z8854" s="5"/>
      <c r="AA8854" s="5"/>
      <c r="AB8854" s="5"/>
      <c r="AC8854" s="5"/>
      <c r="AD8854" s="5"/>
      <c r="AE8854" s="5"/>
      <c r="AF8854" s="5"/>
      <c r="AG8854" s="5"/>
      <c r="AH8854" s="5"/>
      <c r="AI8854" s="5"/>
      <c r="AJ8854" s="5"/>
    </row>
    <row r="8855" spans="11:36">
      <c r="K8855" s="5"/>
      <c r="L8855" s="5"/>
      <c r="M8855" s="5"/>
      <c r="N8855" s="5"/>
      <c r="O8855" s="5"/>
      <c r="P8855" s="5"/>
      <c r="Q8855" s="5"/>
      <c r="R8855" s="5"/>
      <c r="S8855" s="5"/>
      <c r="T8855" s="5"/>
      <c r="U8855" s="5"/>
      <c r="V8855" s="5"/>
      <c r="W8855" s="5"/>
      <c r="X8855" s="5"/>
      <c r="Y8855" s="5"/>
      <c r="Z8855" s="5"/>
      <c r="AA8855" s="5"/>
      <c r="AB8855" s="5"/>
      <c r="AC8855" s="5"/>
      <c r="AD8855" s="5"/>
      <c r="AE8855" s="5"/>
      <c r="AF8855" s="5"/>
      <c r="AG8855" s="5"/>
      <c r="AH8855" s="5"/>
      <c r="AI8855" s="5"/>
      <c r="AJ8855" s="5"/>
    </row>
    <row r="8856" spans="11:36">
      <c r="K8856" s="5"/>
      <c r="L8856" s="5"/>
      <c r="M8856" s="5"/>
      <c r="N8856" s="5"/>
      <c r="O8856" s="5"/>
      <c r="P8856" s="5"/>
      <c r="Q8856" s="5"/>
      <c r="R8856" s="5"/>
      <c r="S8856" s="5"/>
      <c r="T8856" s="5"/>
      <c r="U8856" s="5"/>
      <c r="V8856" s="5"/>
      <c r="W8856" s="5"/>
      <c r="X8856" s="5"/>
      <c r="Y8856" s="5"/>
      <c r="Z8856" s="5"/>
      <c r="AA8856" s="5"/>
      <c r="AB8856" s="5"/>
      <c r="AC8856" s="5"/>
      <c r="AD8856" s="5"/>
      <c r="AE8856" s="5"/>
      <c r="AF8856" s="5"/>
      <c r="AG8856" s="5"/>
      <c r="AH8856" s="5"/>
      <c r="AI8856" s="5"/>
      <c r="AJ8856" s="5"/>
    </row>
    <row r="8857" spans="11:36">
      <c r="K8857" s="5"/>
      <c r="L8857" s="5"/>
      <c r="M8857" s="5"/>
      <c r="N8857" s="5"/>
      <c r="O8857" s="5"/>
      <c r="P8857" s="5"/>
      <c r="Q8857" s="5"/>
      <c r="R8857" s="5"/>
      <c r="S8857" s="5"/>
      <c r="T8857" s="5"/>
      <c r="U8857" s="5"/>
      <c r="V8857" s="5"/>
      <c r="W8857" s="5"/>
      <c r="X8857" s="5"/>
      <c r="Y8857" s="5"/>
      <c r="Z8857" s="5"/>
      <c r="AA8857" s="5"/>
      <c r="AB8857" s="5"/>
      <c r="AC8857" s="5"/>
      <c r="AD8857" s="5"/>
      <c r="AE8857" s="5"/>
      <c r="AF8857" s="5"/>
      <c r="AG8857" s="5"/>
      <c r="AH8857" s="5"/>
      <c r="AI8857" s="5"/>
      <c r="AJ8857" s="5"/>
    </row>
    <row r="8858" spans="11:36">
      <c r="K8858" s="5"/>
      <c r="L8858" s="5"/>
      <c r="M8858" s="5"/>
      <c r="N8858" s="5"/>
      <c r="O8858" s="5"/>
      <c r="P8858" s="5"/>
      <c r="Q8858" s="5"/>
      <c r="R8858" s="5"/>
      <c r="S8858" s="5"/>
      <c r="T8858" s="5"/>
      <c r="U8858" s="5"/>
      <c r="V8858" s="5"/>
      <c r="W8858" s="5"/>
      <c r="X8858" s="5"/>
      <c r="Y8858" s="5"/>
      <c r="Z8858" s="5"/>
      <c r="AA8858" s="5"/>
      <c r="AB8858" s="5"/>
      <c r="AC8858" s="5"/>
      <c r="AD8858" s="5"/>
      <c r="AE8858" s="5"/>
      <c r="AF8858" s="5"/>
      <c r="AG8858" s="5"/>
      <c r="AH8858" s="5"/>
      <c r="AI8858" s="5"/>
      <c r="AJ8858" s="5"/>
    </row>
    <row r="8859" spans="11:36">
      <c r="K8859" s="5"/>
      <c r="L8859" s="5"/>
      <c r="M8859" s="5"/>
      <c r="N8859" s="5"/>
      <c r="O8859" s="5"/>
      <c r="P8859" s="5"/>
      <c r="Q8859" s="5"/>
      <c r="R8859" s="5"/>
      <c r="S8859" s="5"/>
      <c r="T8859" s="5"/>
      <c r="U8859" s="5"/>
      <c r="V8859" s="5"/>
      <c r="W8859" s="5"/>
      <c r="X8859" s="5"/>
      <c r="Y8859" s="5"/>
      <c r="Z8859" s="5"/>
      <c r="AA8859" s="5"/>
      <c r="AB8859" s="5"/>
      <c r="AC8859" s="5"/>
      <c r="AD8859" s="5"/>
      <c r="AE8859" s="5"/>
      <c r="AF8859" s="5"/>
      <c r="AG8859" s="5"/>
      <c r="AH8859" s="5"/>
      <c r="AI8859" s="5"/>
      <c r="AJ8859" s="5"/>
    </row>
    <row r="8860" spans="11:36">
      <c r="K8860" s="5"/>
      <c r="L8860" s="5"/>
      <c r="M8860" s="5"/>
      <c r="N8860" s="5"/>
      <c r="O8860" s="5"/>
      <c r="P8860" s="5"/>
      <c r="Q8860" s="5"/>
      <c r="R8860" s="5"/>
      <c r="S8860" s="5"/>
      <c r="T8860" s="5"/>
      <c r="U8860" s="5"/>
      <c r="V8860" s="5"/>
      <c r="W8860" s="5"/>
      <c r="X8860" s="5"/>
      <c r="Y8860" s="5"/>
      <c r="Z8860" s="5"/>
      <c r="AA8860" s="5"/>
      <c r="AB8860" s="5"/>
      <c r="AC8860" s="5"/>
      <c r="AD8860" s="5"/>
      <c r="AE8860" s="5"/>
      <c r="AF8860" s="5"/>
      <c r="AG8860" s="5"/>
      <c r="AH8860" s="5"/>
      <c r="AI8860" s="5"/>
      <c r="AJ8860" s="5"/>
    </row>
    <row r="8861" spans="11:36">
      <c r="K8861" s="5"/>
      <c r="L8861" s="5"/>
      <c r="M8861" s="5"/>
      <c r="N8861" s="5"/>
      <c r="O8861" s="5"/>
      <c r="P8861" s="5"/>
      <c r="Q8861" s="5"/>
      <c r="R8861" s="5"/>
      <c r="S8861" s="5"/>
      <c r="T8861" s="5"/>
      <c r="U8861" s="5"/>
      <c r="V8861" s="5"/>
      <c r="W8861" s="5"/>
      <c r="X8861" s="5"/>
      <c r="Y8861" s="5"/>
      <c r="Z8861" s="5"/>
      <c r="AA8861" s="5"/>
      <c r="AB8861" s="5"/>
      <c r="AC8861" s="5"/>
      <c r="AD8861" s="5"/>
      <c r="AE8861" s="5"/>
      <c r="AF8861" s="5"/>
      <c r="AG8861" s="5"/>
      <c r="AH8861" s="5"/>
      <c r="AI8861" s="5"/>
      <c r="AJ8861" s="5"/>
    </row>
    <row r="8862" spans="11:36">
      <c r="K8862" s="5"/>
      <c r="L8862" s="5"/>
      <c r="M8862" s="5"/>
      <c r="N8862" s="5"/>
      <c r="O8862" s="5"/>
      <c r="P8862" s="5"/>
      <c r="Q8862" s="5"/>
      <c r="R8862" s="5"/>
      <c r="S8862" s="5"/>
      <c r="T8862" s="5"/>
      <c r="U8862" s="5"/>
      <c r="V8862" s="5"/>
      <c r="W8862" s="5"/>
      <c r="X8862" s="5"/>
      <c r="Y8862" s="5"/>
      <c r="Z8862" s="5"/>
      <c r="AA8862" s="5"/>
      <c r="AB8862" s="5"/>
      <c r="AC8862" s="5"/>
      <c r="AD8862" s="5"/>
      <c r="AE8862" s="5"/>
      <c r="AF8862" s="5"/>
      <c r="AG8862" s="5"/>
      <c r="AH8862" s="5"/>
      <c r="AI8862" s="5"/>
      <c r="AJ8862" s="5"/>
    </row>
    <row r="8863" spans="11:36">
      <c r="K8863" s="5"/>
      <c r="L8863" s="5"/>
      <c r="M8863" s="5"/>
      <c r="N8863" s="5"/>
      <c r="O8863" s="5"/>
      <c r="P8863" s="5"/>
      <c r="Q8863" s="5"/>
      <c r="R8863" s="5"/>
      <c r="S8863" s="5"/>
      <c r="T8863" s="5"/>
      <c r="U8863" s="5"/>
      <c r="V8863" s="5"/>
      <c r="W8863" s="5"/>
      <c r="X8863" s="5"/>
      <c r="Y8863" s="5"/>
      <c r="Z8863" s="5"/>
      <c r="AA8863" s="5"/>
      <c r="AB8863" s="5"/>
      <c r="AC8863" s="5"/>
      <c r="AD8863" s="5"/>
      <c r="AE8863" s="5"/>
      <c r="AF8863" s="5"/>
      <c r="AG8863" s="5"/>
      <c r="AH8863" s="5"/>
      <c r="AI8863" s="5"/>
      <c r="AJ8863" s="5"/>
    </row>
    <row r="8864" spans="11:36">
      <c r="K8864" s="5"/>
      <c r="L8864" s="5"/>
      <c r="M8864" s="5"/>
      <c r="N8864" s="5"/>
      <c r="O8864" s="5"/>
      <c r="P8864" s="5"/>
      <c r="Q8864" s="5"/>
      <c r="R8864" s="5"/>
      <c r="S8864" s="5"/>
      <c r="T8864" s="5"/>
      <c r="U8864" s="5"/>
      <c r="V8864" s="5"/>
      <c r="W8864" s="5"/>
      <c r="X8864" s="5"/>
      <c r="Y8864" s="5"/>
      <c r="Z8864" s="5"/>
      <c r="AA8864" s="5"/>
      <c r="AB8864" s="5"/>
      <c r="AC8864" s="5"/>
      <c r="AD8864" s="5"/>
      <c r="AE8864" s="5"/>
      <c r="AF8864" s="5"/>
      <c r="AG8864" s="5"/>
      <c r="AH8864" s="5"/>
      <c r="AI8864" s="5"/>
      <c r="AJ8864" s="5"/>
    </row>
    <row r="8865" spans="11:36">
      <c r="K8865" s="5"/>
      <c r="L8865" s="5"/>
      <c r="M8865" s="5"/>
      <c r="N8865" s="5"/>
      <c r="O8865" s="5"/>
      <c r="P8865" s="5"/>
      <c r="Q8865" s="5"/>
      <c r="R8865" s="5"/>
      <c r="S8865" s="5"/>
      <c r="T8865" s="5"/>
      <c r="U8865" s="5"/>
      <c r="V8865" s="5"/>
      <c r="W8865" s="5"/>
      <c r="X8865" s="5"/>
      <c r="Y8865" s="5"/>
      <c r="Z8865" s="5"/>
      <c r="AA8865" s="5"/>
      <c r="AB8865" s="5"/>
      <c r="AC8865" s="5"/>
      <c r="AD8865" s="5"/>
      <c r="AE8865" s="5"/>
      <c r="AF8865" s="5"/>
      <c r="AG8865" s="5"/>
      <c r="AH8865" s="5"/>
      <c r="AI8865" s="5"/>
      <c r="AJ8865" s="5"/>
    </row>
    <row r="8866" spans="11:36">
      <c r="K8866" s="5"/>
      <c r="L8866" s="5"/>
      <c r="M8866" s="5"/>
      <c r="N8866" s="5"/>
      <c r="O8866" s="5"/>
      <c r="P8866" s="5"/>
      <c r="Q8866" s="5"/>
      <c r="R8866" s="5"/>
      <c r="S8866" s="5"/>
      <c r="T8866" s="5"/>
      <c r="U8866" s="5"/>
      <c r="V8866" s="5"/>
      <c r="W8866" s="5"/>
      <c r="X8866" s="5"/>
      <c r="Y8866" s="5"/>
      <c r="Z8866" s="5"/>
      <c r="AA8866" s="5"/>
      <c r="AB8866" s="5"/>
      <c r="AC8866" s="5"/>
      <c r="AD8866" s="5"/>
      <c r="AE8866" s="5"/>
      <c r="AF8866" s="5"/>
      <c r="AG8866" s="5"/>
      <c r="AH8866" s="5"/>
      <c r="AI8866" s="5"/>
      <c r="AJ8866" s="5"/>
    </row>
    <row r="8867" spans="11:36">
      <c r="K8867" s="5"/>
      <c r="L8867" s="5"/>
      <c r="M8867" s="5"/>
      <c r="N8867" s="5"/>
      <c r="O8867" s="5"/>
      <c r="P8867" s="5"/>
      <c r="Q8867" s="5"/>
      <c r="R8867" s="5"/>
      <c r="S8867" s="5"/>
      <c r="T8867" s="5"/>
      <c r="U8867" s="5"/>
      <c r="V8867" s="5"/>
      <c r="W8867" s="5"/>
      <c r="X8867" s="5"/>
      <c r="Y8867" s="5"/>
      <c r="Z8867" s="5"/>
      <c r="AA8867" s="5"/>
      <c r="AB8867" s="5"/>
      <c r="AC8867" s="5"/>
      <c r="AD8867" s="5"/>
      <c r="AE8867" s="5"/>
      <c r="AF8867" s="5"/>
      <c r="AG8867" s="5"/>
      <c r="AH8867" s="5"/>
      <c r="AI8867" s="5"/>
      <c r="AJ8867" s="5"/>
    </row>
    <row r="8868" spans="11:36">
      <c r="K8868" s="5"/>
      <c r="L8868" s="5"/>
      <c r="M8868" s="5"/>
      <c r="N8868" s="5"/>
      <c r="O8868" s="5"/>
      <c r="P8868" s="5"/>
      <c r="Q8868" s="5"/>
      <c r="R8868" s="5"/>
      <c r="S8868" s="5"/>
      <c r="T8868" s="5"/>
      <c r="U8868" s="5"/>
      <c r="V8868" s="5"/>
      <c r="W8868" s="5"/>
      <c r="X8868" s="5"/>
      <c r="Y8868" s="5"/>
      <c r="Z8868" s="5"/>
      <c r="AA8868" s="5"/>
      <c r="AB8868" s="5"/>
      <c r="AC8868" s="5"/>
      <c r="AD8868" s="5"/>
      <c r="AE8868" s="5"/>
      <c r="AF8868" s="5"/>
      <c r="AG8868" s="5"/>
      <c r="AH8868" s="5"/>
      <c r="AI8868" s="5"/>
      <c r="AJ8868" s="5"/>
    </row>
    <row r="8869" spans="11:36">
      <c r="K8869" s="5"/>
      <c r="L8869" s="5"/>
      <c r="M8869" s="5"/>
      <c r="N8869" s="5"/>
      <c r="O8869" s="5"/>
      <c r="P8869" s="5"/>
      <c r="Q8869" s="5"/>
      <c r="R8869" s="5"/>
      <c r="S8869" s="5"/>
      <c r="T8869" s="5"/>
      <c r="U8869" s="5"/>
      <c r="V8869" s="5"/>
      <c r="W8869" s="5"/>
      <c r="X8869" s="5"/>
      <c r="Y8869" s="5"/>
      <c r="Z8869" s="5"/>
      <c r="AA8869" s="5"/>
      <c r="AB8869" s="5"/>
      <c r="AC8869" s="5"/>
      <c r="AD8869" s="5"/>
      <c r="AE8869" s="5"/>
      <c r="AF8869" s="5"/>
      <c r="AG8869" s="5"/>
      <c r="AH8869" s="5"/>
      <c r="AI8869" s="5"/>
      <c r="AJ8869" s="5"/>
    </row>
    <row r="8870" spans="11:36">
      <c r="K8870" s="5"/>
      <c r="L8870" s="5"/>
      <c r="M8870" s="5"/>
      <c r="N8870" s="5"/>
      <c r="O8870" s="5"/>
      <c r="P8870" s="5"/>
      <c r="Q8870" s="5"/>
      <c r="R8870" s="5"/>
      <c r="S8870" s="5"/>
      <c r="T8870" s="5"/>
      <c r="U8870" s="5"/>
      <c r="V8870" s="5"/>
      <c r="W8870" s="5"/>
      <c r="X8870" s="5"/>
      <c r="Y8870" s="5"/>
      <c r="Z8870" s="5"/>
      <c r="AA8870" s="5"/>
      <c r="AB8870" s="5"/>
      <c r="AC8870" s="5"/>
      <c r="AD8870" s="5"/>
      <c r="AE8870" s="5"/>
      <c r="AF8870" s="5"/>
      <c r="AG8870" s="5"/>
      <c r="AH8870" s="5"/>
      <c r="AI8870" s="5"/>
      <c r="AJ8870" s="5"/>
    </row>
    <row r="8871" spans="11:36">
      <c r="K8871" s="5"/>
      <c r="L8871" s="5"/>
      <c r="M8871" s="5"/>
      <c r="N8871" s="5"/>
      <c r="O8871" s="5"/>
      <c r="P8871" s="5"/>
      <c r="Q8871" s="5"/>
      <c r="R8871" s="5"/>
      <c r="S8871" s="5"/>
      <c r="T8871" s="5"/>
      <c r="U8871" s="5"/>
      <c r="V8871" s="5"/>
      <c r="W8871" s="5"/>
      <c r="X8871" s="5"/>
      <c r="Y8871" s="5"/>
      <c r="Z8871" s="5"/>
      <c r="AA8871" s="5"/>
      <c r="AB8871" s="5"/>
      <c r="AC8871" s="5"/>
      <c r="AD8871" s="5"/>
      <c r="AE8871" s="5"/>
      <c r="AF8871" s="5"/>
      <c r="AG8871" s="5"/>
      <c r="AH8871" s="5"/>
      <c r="AI8871" s="5"/>
      <c r="AJ8871" s="5"/>
    </row>
    <row r="8872" spans="11:36">
      <c r="K8872" s="5"/>
      <c r="L8872" s="5"/>
      <c r="M8872" s="5"/>
      <c r="N8872" s="5"/>
      <c r="O8872" s="5"/>
      <c r="P8872" s="5"/>
      <c r="Q8872" s="5"/>
      <c r="R8872" s="5"/>
      <c r="S8872" s="5"/>
      <c r="T8872" s="5"/>
      <c r="U8872" s="5"/>
      <c r="V8872" s="5"/>
      <c r="W8872" s="5"/>
      <c r="X8872" s="5"/>
      <c r="Y8872" s="5"/>
      <c r="Z8872" s="5"/>
      <c r="AA8872" s="5"/>
      <c r="AB8872" s="5"/>
      <c r="AC8872" s="5"/>
      <c r="AD8872" s="5"/>
      <c r="AE8872" s="5"/>
      <c r="AF8872" s="5"/>
      <c r="AG8872" s="5"/>
      <c r="AH8872" s="5"/>
      <c r="AI8872" s="5"/>
      <c r="AJ8872" s="5"/>
    </row>
    <row r="8873" spans="11:36">
      <c r="K8873" s="5"/>
      <c r="L8873" s="5"/>
      <c r="M8873" s="5"/>
      <c r="N8873" s="5"/>
      <c r="O8873" s="5"/>
      <c r="P8873" s="5"/>
      <c r="Q8873" s="5"/>
      <c r="R8873" s="5"/>
      <c r="S8873" s="5"/>
      <c r="T8873" s="5"/>
      <c r="U8873" s="5"/>
      <c r="V8873" s="5"/>
      <c r="W8873" s="5"/>
      <c r="X8873" s="5"/>
      <c r="Y8873" s="5"/>
      <c r="Z8873" s="5"/>
      <c r="AA8873" s="5"/>
      <c r="AB8873" s="5"/>
      <c r="AC8873" s="5"/>
      <c r="AD8873" s="5"/>
      <c r="AE8873" s="5"/>
      <c r="AF8873" s="5"/>
      <c r="AG8873" s="5"/>
      <c r="AH8873" s="5"/>
      <c r="AI8873" s="5"/>
      <c r="AJ8873" s="5"/>
    </row>
    <row r="8874" spans="11:36">
      <c r="K8874" s="5"/>
      <c r="L8874" s="5"/>
      <c r="M8874" s="5"/>
      <c r="N8874" s="5"/>
      <c r="O8874" s="5"/>
      <c r="P8874" s="5"/>
      <c r="Q8874" s="5"/>
      <c r="R8874" s="5"/>
      <c r="S8874" s="5"/>
      <c r="T8874" s="5"/>
      <c r="U8874" s="5"/>
      <c r="V8874" s="5"/>
      <c r="W8874" s="5"/>
      <c r="X8874" s="5"/>
      <c r="Y8874" s="5"/>
      <c r="Z8874" s="5"/>
      <c r="AA8874" s="5"/>
      <c r="AB8874" s="5"/>
      <c r="AC8874" s="5"/>
      <c r="AD8874" s="5"/>
      <c r="AE8874" s="5"/>
      <c r="AF8874" s="5"/>
      <c r="AG8874" s="5"/>
      <c r="AH8874" s="5"/>
      <c r="AI8874" s="5"/>
      <c r="AJ8874" s="5"/>
    </row>
    <row r="8875" spans="11:36">
      <c r="K8875" s="5"/>
      <c r="L8875" s="5"/>
      <c r="M8875" s="5"/>
      <c r="N8875" s="5"/>
      <c r="O8875" s="5"/>
      <c r="P8875" s="5"/>
      <c r="Q8875" s="5"/>
      <c r="R8875" s="5"/>
      <c r="S8875" s="5"/>
      <c r="T8875" s="5"/>
      <c r="U8875" s="5"/>
      <c r="V8875" s="5"/>
      <c r="W8875" s="5"/>
      <c r="X8875" s="5"/>
      <c r="Y8875" s="5"/>
      <c r="Z8875" s="5"/>
      <c r="AA8875" s="5"/>
      <c r="AB8875" s="5"/>
      <c r="AC8875" s="5"/>
      <c r="AD8875" s="5"/>
      <c r="AE8875" s="5"/>
      <c r="AF8875" s="5"/>
      <c r="AG8875" s="5"/>
      <c r="AH8875" s="5"/>
      <c r="AI8875" s="5"/>
      <c r="AJ8875" s="5"/>
    </row>
    <row r="8876" spans="11:36">
      <c r="K8876" s="5"/>
      <c r="L8876" s="5"/>
      <c r="M8876" s="5"/>
      <c r="N8876" s="5"/>
      <c r="O8876" s="5"/>
      <c r="P8876" s="5"/>
      <c r="Q8876" s="5"/>
      <c r="R8876" s="5"/>
      <c r="S8876" s="5"/>
      <c r="T8876" s="5"/>
      <c r="U8876" s="5"/>
      <c r="V8876" s="5"/>
      <c r="W8876" s="5"/>
      <c r="X8876" s="5"/>
      <c r="Y8876" s="5"/>
      <c r="Z8876" s="5"/>
      <c r="AA8876" s="5"/>
      <c r="AB8876" s="5"/>
      <c r="AC8876" s="5"/>
      <c r="AD8876" s="5"/>
      <c r="AE8876" s="5"/>
      <c r="AF8876" s="5"/>
      <c r="AG8876" s="5"/>
      <c r="AH8876" s="5"/>
      <c r="AI8876" s="5"/>
      <c r="AJ8876" s="5"/>
    </row>
    <row r="8877" spans="11:36">
      <c r="K8877" s="5"/>
      <c r="L8877" s="5"/>
      <c r="M8877" s="5"/>
      <c r="N8877" s="5"/>
      <c r="O8877" s="5"/>
      <c r="P8877" s="5"/>
      <c r="Q8877" s="5"/>
      <c r="R8877" s="5"/>
      <c r="S8877" s="5"/>
      <c r="T8877" s="5"/>
      <c r="U8877" s="5"/>
      <c r="V8877" s="5"/>
      <c r="W8877" s="5"/>
      <c r="X8877" s="5"/>
      <c r="Y8877" s="5"/>
      <c r="Z8877" s="5"/>
      <c r="AA8877" s="5"/>
      <c r="AB8877" s="5"/>
      <c r="AC8877" s="5"/>
      <c r="AD8877" s="5"/>
      <c r="AE8877" s="5"/>
      <c r="AF8877" s="5"/>
      <c r="AG8877" s="5"/>
      <c r="AH8877" s="5"/>
      <c r="AI8877" s="5"/>
      <c r="AJ8877" s="5"/>
    </row>
    <row r="8878" spans="11:36">
      <c r="K8878" s="5"/>
      <c r="L8878" s="5"/>
      <c r="M8878" s="5"/>
      <c r="N8878" s="5"/>
      <c r="O8878" s="5"/>
      <c r="P8878" s="5"/>
      <c r="Q8878" s="5"/>
      <c r="R8878" s="5"/>
      <c r="S8878" s="5"/>
      <c r="T8878" s="5"/>
      <c r="U8878" s="5"/>
      <c r="V8878" s="5"/>
      <c r="W8878" s="5"/>
      <c r="X8878" s="5"/>
      <c r="Y8878" s="5"/>
      <c r="Z8878" s="5"/>
      <c r="AA8878" s="5"/>
      <c r="AB8878" s="5"/>
      <c r="AC8878" s="5"/>
      <c r="AD8878" s="5"/>
      <c r="AE8878" s="5"/>
      <c r="AF8878" s="5"/>
      <c r="AG8878" s="5"/>
      <c r="AH8878" s="5"/>
      <c r="AI8878" s="5"/>
      <c r="AJ8878" s="5"/>
    </row>
    <row r="8879" spans="11:36">
      <c r="K8879" s="5"/>
      <c r="L8879" s="5"/>
      <c r="M8879" s="5"/>
      <c r="N8879" s="5"/>
      <c r="O8879" s="5"/>
      <c r="P8879" s="5"/>
      <c r="Q8879" s="5"/>
      <c r="R8879" s="5"/>
      <c r="S8879" s="5"/>
      <c r="T8879" s="5"/>
      <c r="U8879" s="5"/>
      <c r="V8879" s="5"/>
      <c r="W8879" s="5"/>
      <c r="X8879" s="5"/>
      <c r="Y8879" s="5"/>
      <c r="Z8879" s="5"/>
      <c r="AA8879" s="5"/>
      <c r="AB8879" s="5"/>
      <c r="AC8879" s="5"/>
      <c r="AD8879" s="5"/>
      <c r="AE8879" s="5"/>
      <c r="AF8879" s="5"/>
      <c r="AG8879" s="5"/>
      <c r="AH8879" s="5"/>
      <c r="AI8879" s="5"/>
      <c r="AJ8879" s="5"/>
    </row>
    <row r="8880" spans="11:36">
      <c r="K8880" s="5"/>
      <c r="L8880" s="5"/>
      <c r="M8880" s="5"/>
      <c r="N8880" s="5"/>
      <c r="O8880" s="5"/>
      <c r="P8880" s="5"/>
      <c r="Q8880" s="5"/>
      <c r="R8880" s="5"/>
      <c r="S8880" s="5"/>
      <c r="T8880" s="5"/>
      <c r="U8880" s="5"/>
      <c r="V8880" s="5"/>
      <c r="W8880" s="5"/>
      <c r="X8880" s="5"/>
      <c r="Y8880" s="5"/>
      <c r="Z8880" s="5"/>
      <c r="AA8880" s="5"/>
      <c r="AB8880" s="5"/>
      <c r="AC8880" s="5"/>
      <c r="AD8880" s="5"/>
      <c r="AE8880" s="5"/>
      <c r="AF8880" s="5"/>
      <c r="AG8880" s="5"/>
      <c r="AH8880" s="5"/>
      <c r="AI8880" s="5"/>
      <c r="AJ8880" s="5"/>
    </row>
    <row r="8881" spans="11:36">
      <c r="K8881" s="5"/>
      <c r="L8881" s="5"/>
      <c r="M8881" s="5"/>
      <c r="N8881" s="5"/>
      <c r="O8881" s="5"/>
      <c r="P8881" s="5"/>
      <c r="Q8881" s="5"/>
      <c r="R8881" s="5"/>
      <c r="S8881" s="5"/>
      <c r="T8881" s="5"/>
      <c r="U8881" s="5"/>
      <c r="V8881" s="5"/>
      <c r="W8881" s="5"/>
      <c r="X8881" s="5"/>
      <c r="Y8881" s="5"/>
      <c r="Z8881" s="5"/>
      <c r="AA8881" s="5"/>
      <c r="AB8881" s="5"/>
      <c r="AC8881" s="5"/>
      <c r="AD8881" s="5"/>
      <c r="AE8881" s="5"/>
      <c r="AF8881" s="5"/>
      <c r="AG8881" s="5"/>
      <c r="AH8881" s="5"/>
      <c r="AI8881" s="5"/>
      <c r="AJ8881" s="5"/>
    </row>
    <row r="8882" spans="11:36">
      <c r="K8882" s="5"/>
      <c r="L8882" s="5"/>
      <c r="M8882" s="5"/>
      <c r="N8882" s="5"/>
      <c r="O8882" s="5"/>
      <c r="P8882" s="5"/>
      <c r="Q8882" s="5"/>
      <c r="R8882" s="5"/>
      <c r="S8882" s="5"/>
      <c r="T8882" s="5"/>
      <c r="U8882" s="5"/>
      <c r="V8882" s="5"/>
      <c r="W8882" s="5"/>
      <c r="X8882" s="5"/>
      <c r="Y8882" s="5"/>
      <c r="Z8882" s="5"/>
      <c r="AA8882" s="5"/>
      <c r="AB8882" s="5"/>
      <c r="AC8882" s="5"/>
      <c r="AD8882" s="5"/>
      <c r="AE8882" s="5"/>
      <c r="AF8882" s="5"/>
      <c r="AG8882" s="5"/>
      <c r="AH8882" s="5"/>
      <c r="AI8882" s="5"/>
      <c r="AJ8882" s="5"/>
    </row>
    <row r="8883" spans="11:36">
      <c r="K8883" s="5"/>
      <c r="L8883" s="5"/>
      <c r="M8883" s="5"/>
      <c r="N8883" s="5"/>
      <c r="O8883" s="5"/>
      <c r="P8883" s="5"/>
      <c r="Q8883" s="5"/>
      <c r="R8883" s="5"/>
      <c r="S8883" s="5"/>
      <c r="T8883" s="5"/>
      <c r="U8883" s="5"/>
      <c r="V8883" s="5"/>
      <c r="W8883" s="5"/>
      <c r="X8883" s="5"/>
      <c r="Y8883" s="5"/>
      <c r="Z8883" s="5"/>
      <c r="AA8883" s="5"/>
      <c r="AB8883" s="5"/>
      <c r="AC8883" s="5"/>
      <c r="AD8883" s="5"/>
      <c r="AE8883" s="5"/>
      <c r="AF8883" s="5"/>
      <c r="AG8883" s="5"/>
      <c r="AH8883" s="5"/>
      <c r="AI8883" s="5"/>
      <c r="AJ8883" s="5"/>
    </row>
    <row r="8884" spans="11:36">
      <c r="K8884" s="5"/>
      <c r="L8884" s="5"/>
      <c r="M8884" s="5"/>
      <c r="N8884" s="5"/>
      <c r="O8884" s="5"/>
      <c r="P8884" s="5"/>
      <c r="Q8884" s="5"/>
      <c r="R8884" s="5"/>
      <c r="S8884" s="5"/>
      <c r="T8884" s="5"/>
      <c r="U8884" s="5"/>
      <c r="V8884" s="5"/>
      <c r="W8884" s="5"/>
      <c r="X8884" s="5"/>
      <c r="Y8884" s="5"/>
      <c r="Z8884" s="5"/>
      <c r="AA8884" s="5"/>
      <c r="AB8884" s="5"/>
      <c r="AC8884" s="5"/>
      <c r="AD8884" s="5"/>
      <c r="AE8884" s="5"/>
      <c r="AF8884" s="5"/>
      <c r="AG8884" s="5"/>
      <c r="AH8884" s="5"/>
      <c r="AI8884" s="5"/>
      <c r="AJ8884" s="5"/>
    </row>
    <row r="8885" spans="11:36">
      <c r="K8885" s="5"/>
      <c r="L8885" s="5"/>
      <c r="M8885" s="5"/>
      <c r="N8885" s="5"/>
      <c r="O8885" s="5"/>
      <c r="P8885" s="5"/>
      <c r="Q8885" s="5"/>
      <c r="R8885" s="5"/>
      <c r="S8885" s="5"/>
      <c r="T8885" s="5"/>
      <c r="U8885" s="5"/>
      <c r="V8885" s="5"/>
      <c r="W8885" s="5"/>
      <c r="X8885" s="5"/>
      <c r="Y8885" s="5"/>
      <c r="Z8885" s="5"/>
      <c r="AA8885" s="5"/>
      <c r="AB8885" s="5"/>
      <c r="AC8885" s="5"/>
      <c r="AD8885" s="5"/>
      <c r="AE8885" s="5"/>
      <c r="AF8885" s="5"/>
      <c r="AG8885" s="5"/>
      <c r="AH8885" s="5"/>
      <c r="AI8885" s="5"/>
      <c r="AJ8885" s="5"/>
    </row>
    <row r="8886" spans="11:36">
      <c r="K8886" s="5"/>
      <c r="L8886" s="5"/>
      <c r="M8886" s="5"/>
      <c r="N8886" s="5"/>
      <c r="O8886" s="5"/>
      <c r="P8886" s="5"/>
      <c r="Q8886" s="5"/>
      <c r="R8886" s="5"/>
      <c r="S8886" s="5"/>
      <c r="T8886" s="5"/>
      <c r="U8886" s="5"/>
      <c r="V8886" s="5"/>
      <c r="W8886" s="5"/>
      <c r="X8886" s="5"/>
      <c r="Y8886" s="5"/>
      <c r="Z8886" s="5"/>
      <c r="AA8886" s="5"/>
      <c r="AB8886" s="5"/>
      <c r="AC8886" s="5"/>
      <c r="AD8886" s="5"/>
      <c r="AE8886" s="5"/>
      <c r="AF8886" s="5"/>
      <c r="AG8886" s="5"/>
      <c r="AH8886" s="5"/>
      <c r="AI8886" s="5"/>
      <c r="AJ8886" s="5"/>
    </row>
    <row r="8887" spans="11:36">
      <c r="K8887" s="5"/>
      <c r="L8887" s="5"/>
      <c r="M8887" s="5"/>
      <c r="N8887" s="5"/>
      <c r="O8887" s="5"/>
      <c r="P8887" s="5"/>
      <c r="Q8887" s="5"/>
      <c r="R8887" s="5"/>
      <c r="S8887" s="5"/>
      <c r="T8887" s="5"/>
      <c r="U8887" s="5"/>
      <c r="V8887" s="5"/>
      <c r="W8887" s="5"/>
      <c r="X8887" s="5"/>
      <c r="Y8887" s="5"/>
      <c r="Z8887" s="5"/>
      <c r="AA8887" s="5"/>
      <c r="AB8887" s="5"/>
      <c r="AC8887" s="5"/>
      <c r="AD8887" s="5"/>
      <c r="AE8887" s="5"/>
      <c r="AF8887" s="5"/>
      <c r="AG8887" s="5"/>
      <c r="AH8887" s="5"/>
      <c r="AI8887" s="5"/>
      <c r="AJ8887" s="5"/>
    </row>
    <row r="8888" spans="11:36">
      <c r="K8888" s="5"/>
      <c r="L8888" s="5"/>
      <c r="M8888" s="5"/>
      <c r="N8888" s="5"/>
      <c r="O8888" s="5"/>
      <c r="P8888" s="5"/>
      <c r="Q8888" s="5"/>
      <c r="R8888" s="5"/>
      <c r="S8888" s="5"/>
      <c r="T8888" s="5"/>
      <c r="U8888" s="5"/>
      <c r="V8888" s="5"/>
      <c r="W8888" s="5"/>
      <c r="X8888" s="5"/>
      <c r="Y8888" s="5"/>
      <c r="Z8888" s="5"/>
      <c r="AA8888" s="5"/>
      <c r="AB8888" s="5"/>
      <c r="AC8888" s="5"/>
      <c r="AD8888" s="5"/>
      <c r="AE8888" s="5"/>
      <c r="AF8888" s="5"/>
      <c r="AG8888" s="5"/>
      <c r="AH8888" s="5"/>
      <c r="AI8888" s="5"/>
      <c r="AJ8888" s="5"/>
    </row>
    <row r="8889" spans="11:36">
      <c r="K8889" s="5"/>
      <c r="L8889" s="5"/>
      <c r="M8889" s="5"/>
      <c r="N8889" s="5"/>
      <c r="O8889" s="5"/>
      <c r="P8889" s="5"/>
      <c r="Q8889" s="5"/>
      <c r="R8889" s="5"/>
      <c r="S8889" s="5"/>
      <c r="T8889" s="5"/>
      <c r="U8889" s="5"/>
      <c r="V8889" s="5"/>
      <c r="W8889" s="5"/>
      <c r="X8889" s="5"/>
      <c r="Y8889" s="5"/>
      <c r="Z8889" s="5"/>
      <c r="AA8889" s="5"/>
      <c r="AB8889" s="5"/>
      <c r="AC8889" s="5"/>
      <c r="AD8889" s="5"/>
      <c r="AE8889" s="5"/>
      <c r="AF8889" s="5"/>
      <c r="AG8889" s="5"/>
      <c r="AH8889" s="5"/>
      <c r="AI8889" s="5"/>
      <c r="AJ8889" s="5"/>
    </row>
    <row r="8890" spans="11:36">
      <c r="K8890" s="5"/>
      <c r="L8890" s="5"/>
      <c r="M8890" s="5"/>
      <c r="N8890" s="5"/>
      <c r="O8890" s="5"/>
      <c r="P8890" s="5"/>
      <c r="Q8890" s="5"/>
      <c r="R8890" s="5"/>
      <c r="S8890" s="5"/>
      <c r="T8890" s="5"/>
      <c r="U8890" s="5"/>
      <c r="V8890" s="5"/>
      <c r="W8890" s="5"/>
      <c r="X8890" s="5"/>
      <c r="Y8890" s="5"/>
      <c r="Z8890" s="5"/>
      <c r="AA8890" s="5"/>
      <c r="AB8890" s="5"/>
      <c r="AC8890" s="5"/>
      <c r="AD8890" s="5"/>
      <c r="AE8890" s="5"/>
      <c r="AF8890" s="5"/>
      <c r="AG8890" s="5"/>
      <c r="AH8890" s="5"/>
      <c r="AI8890" s="5"/>
      <c r="AJ8890" s="5"/>
    </row>
    <row r="8891" spans="11:36">
      <c r="K8891" s="5"/>
      <c r="L8891" s="5"/>
      <c r="M8891" s="5"/>
      <c r="N8891" s="5"/>
      <c r="O8891" s="5"/>
      <c r="P8891" s="5"/>
      <c r="Q8891" s="5"/>
      <c r="R8891" s="5"/>
      <c r="S8891" s="5"/>
      <c r="T8891" s="5"/>
      <c r="U8891" s="5"/>
      <c r="V8891" s="5"/>
      <c r="W8891" s="5"/>
      <c r="X8891" s="5"/>
      <c r="Y8891" s="5"/>
      <c r="Z8891" s="5"/>
      <c r="AA8891" s="5"/>
      <c r="AB8891" s="5"/>
      <c r="AC8891" s="5"/>
      <c r="AD8891" s="5"/>
      <c r="AE8891" s="5"/>
      <c r="AF8891" s="5"/>
      <c r="AG8891" s="5"/>
      <c r="AH8891" s="5"/>
      <c r="AI8891" s="5"/>
      <c r="AJ8891" s="5"/>
    </row>
    <row r="8892" spans="11:36">
      <c r="K8892" s="5"/>
      <c r="L8892" s="5"/>
      <c r="M8892" s="5"/>
      <c r="N8892" s="5"/>
      <c r="O8892" s="5"/>
      <c r="P8892" s="5"/>
      <c r="Q8892" s="5"/>
      <c r="R8892" s="5"/>
      <c r="S8892" s="5"/>
      <c r="T8892" s="5"/>
      <c r="U8892" s="5"/>
      <c r="V8892" s="5"/>
      <c r="W8892" s="5"/>
      <c r="X8892" s="5"/>
      <c r="Y8892" s="5"/>
      <c r="Z8892" s="5"/>
      <c r="AA8892" s="5"/>
      <c r="AB8892" s="5"/>
      <c r="AC8892" s="5"/>
      <c r="AD8892" s="5"/>
      <c r="AE8892" s="5"/>
      <c r="AF8892" s="5"/>
      <c r="AG8892" s="5"/>
      <c r="AH8892" s="5"/>
      <c r="AI8892" s="5"/>
      <c r="AJ8892" s="5"/>
    </row>
    <row r="8893" spans="11:36">
      <c r="K8893" s="5"/>
      <c r="L8893" s="5"/>
      <c r="M8893" s="5"/>
      <c r="N8893" s="5"/>
      <c r="O8893" s="5"/>
      <c r="P8893" s="5"/>
      <c r="Q8893" s="5"/>
      <c r="R8893" s="5"/>
      <c r="S8893" s="5"/>
      <c r="T8893" s="5"/>
      <c r="U8893" s="5"/>
      <c r="V8893" s="5"/>
      <c r="W8893" s="5"/>
      <c r="X8893" s="5"/>
      <c r="Y8893" s="5"/>
      <c r="Z8893" s="5"/>
      <c r="AA8893" s="5"/>
      <c r="AB8893" s="5"/>
      <c r="AC8893" s="5"/>
      <c r="AD8893" s="5"/>
      <c r="AE8893" s="5"/>
      <c r="AF8893" s="5"/>
      <c r="AG8893" s="5"/>
      <c r="AH8893" s="5"/>
      <c r="AI8893" s="5"/>
      <c r="AJ8893" s="5"/>
    </row>
    <row r="8894" spans="11:36">
      <c r="K8894" s="5"/>
      <c r="L8894" s="5"/>
      <c r="M8894" s="5"/>
      <c r="N8894" s="5"/>
      <c r="O8894" s="5"/>
      <c r="P8894" s="5"/>
      <c r="Q8894" s="5"/>
      <c r="R8894" s="5"/>
      <c r="S8894" s="5"/>
      <c r="T8894" s="5"/>
      <c r="U8894" s="5"/>
      <c r="V8894" s="5"/>
      <c r="W8894" s="5"/>
      <c r="X8894" s="5"/>
      <c r="Y8894" s="5"/>
      <c r="Z8894" s="5"/>
      <c r="AA8894" s="5"/>
      <c r="AB8894" s="5"/>
      <c r="AC8894" s="5"/>
      <c r="AD8894" s="5"/>
      <c r="AE8894" s="5"/>
      <c r="AF8894" s="5"/>
      <c r="AG8894" s="5"/>
      <c r="AH8894" s="5"/>
      <c r="AI8894" s="5"/>
      <c r="AJ8894" s="5"/>
    </row>
    <row r="8895" spans="11:36">
      <c r="K8895" s="5"/>
      <c r="L8895" s="5"/>
      <c r="M8895" s="5"/>
      <c r="N8895" s="5"/>
      <c r="O8895" s="5"/>
      <c r="P8895" s="5"/>
      <c r="Q8895" s="5"/>
      <c r="R8895" s="5"/>
      <c r="S8895" s="5"/>
      <c r="T8895" s="5"/>
      <c r="U8895" s="5"/>
      <c r="V8895" s="5"/>
      <c r="W8895" s="5"/>
      <c r="X8895" s="5"/>
      <c r="Y8895" s="5"/>
      <c r="Z8895" s="5"/>
      <c r="AA8895" s="5"/>
      <c r="AB8895" s="5"/>
      <c r="AC8895" s="5"/>
      <c r="AD8895" s="5"/>
      <c r="AE8895" s="5"/>
      <c r="AF8895" s="5"/>
      <c r="AG8895" s="5"/>
      <c r="AH8895" s="5"/>
      <c r="AI8895" s="5"/>
      <c r="AJ8895" s="5"/>
    </row>
    <row r="8896" spans="11:36">
      <c r="K8896" s="5"/>
      <c r="L8896" s="5"/>
      <c r="M8896" s="5"/>
      <c r="N8896" s="5"/>
      <c r="O8896" s="5"/>
      <c r="P8896" s="5"/>
      <c r="Q8896" s="5"/>
      <c r="R8896" s="5"/>
      <c r="S8896" s="5"/>
      <c r="T8896" s="5"/>
      <c r="U8896" s="5"/>
      <c r="V8896" s="5"/>
      <c r="W8896" s="5"/>
      <c r="X8896" s="5"/>
      <c r="Y8896" s="5"/>
      <c r="Z8896" s="5"/>
      <c r="AA8896" s="5"/>
      <c r="AB8896" s="5"/>
      <c r="AC8896" s="5"/>
      <c r="AD8896" s="5"/>
      <c r="AE8896" s="5"/>
      <c r="AF8896" s="5"/>
      <c r="AG8896" s="5"/>
      <c r="AH8896" s="5"/>
      <c r="AI8896" s="5"/>
      <c r="AJ8896" s="5"/>
    </row>
    <row r="8897" spans="11:36">
      <c r="K8897" s="5"/>
      <c r="L8897" s="5"/>
      <c r="M8897" s="5"/>
      <c r="N8897" s="5"/>
      <c r="O8897" s="5"/>
      <c r="P8897" s="5"/>
      <c r="Q8897" s="5"/>
      <c r="R8897" s="5"/>
      <c r="S8897" s="5"/>
      <c r="T8897" s="5"/>
      <c r="U8897" s="5"/>
      <c r="V8897" s="5"/>
      <c r="W8897" s="5"/>
      <c r="X8897" s="5"/>
      <c r="Y8897" s="5"/>
      <c r="Z8897" s="5"/>
      <c r="AA8897" s="5"/>
      <c r="AB8897" s="5"/>
      <c r="AC8897" s="5"/>
      <c r="AD8897" s="5"/>
      <c r="AE8897" s="5"/>
      <c r="AF8897" s="5"/>
      <c r="AG8897" s="5"/>
      <c r="AH8897" s="5"/>
      <c r="AI8897" s="5"/>
      <c r="AJ8897" s="5"/>
    </row>
    <row r="8898" spans="11:36">
      <c r="K8898" s="5"/>
      <c r="L8898" s="5"/>
      <c r="M8898" s="5"/>
      <c r="N8898" s="5"/>
      <c r="O8898" s="5"/>
      <c r="P8898" s="5"/>
      <c r="Q8898" s="5"/>
      <c r="R8898" s="5"/>
      <c r="S8898" s="5"/>
      <c r="T8898" s="5"/>
      <c r="U8898" s="5"/>
      <c r="V8898" s="5"/>
      <c r="W8898" s="5"/>
      <c r="X8898" s="5"/>
      <c r="Y8898" s="5"/>
      <c r="Z8898" s="5"/>
      <c r="AA8898" s="5"/>
      <c r="AB8898" s="5"/>
      <c r="AC8898" s="5"/>
      <c r="AD8898" s="5"/>
      <c r="AE8898" s="5"/>
      <c r="AF8898" s="5"/>
      <c r="AG8898" s="5"/>
      <c r="AH8898" s="5"/>
      <c r="AI8898" s="5"/>
      <c r="AJ8898" s="5"/>
    </row>
    <row r="8899" spans="11:36">
      <c r="K8899" s="5"/>
      <c r="L8899" s="5"/>
      <c r="M8899" s="5"/>
      <c r="N8899" s="5"/>
      <c r="O8899" s="5"/>
      <c r="P8899" s="5"/>
      <c r="Q8899" s="5"/>
      <c r="R8899" s="5"/>
      <c r="S8899" s="5"/>
      <c r="T8899" s="5"/>
      <c r="U8899" s="5"/>
      <c r="V8899" s="5"/>
      <c r="W8899" s="5"/>
      <c r="X8899" s="5"/>
      <c r="Y8899" s="5"/>
      <c r="Z8899" s="5"/>
      <c r="AA8899" s="5"/>
      <c r="AB8899" s="5"/>
      <c r="AC8899" s="5"/>
      <c r="AD8899" s="5"/>
      <c r="AE8899" s="5"/>
      <c r="AF8899" s="5"/>
      <c r="AG8899" s="5"/>
      <c r="AH8899" s="5"/>
      <c r="AI8899" s="5"/>
      <c r="AJ8899" s="5"/>
    </row>
    <row r="8900" spans="11:36">
      <c r="K8900" s="5"/>
      <c r="L8900" s="5"/>
      <c r="M8900" s="5"/>
      <c r="N8900" s="5"/>
      <c r="O8900" s="5"/>
      <c r="P8900" s="5"/>
      <c r="Q8900" s="5"/>
      <c r="R8900" s="5"/>
      <c r="S8900" s="5"/>
      <c r="T8900" s="5"/>
      <c r="U8900" s="5"/>
      <c r="V8900" s="5"/>
      <c r="W8900" s="5"/>
      <c r="X8900" s="5"/>
      <c r="Y8900" s="5"/>
      <c r="Z8900" s="5"/>
      <c r="AA8900" s="5"/>
      <c r="AB8900" s="5"/>
      <c r="AC8900" s="5"/>
      <c r="AD8900" s="5"/>
      <c r="AE8900" s="5"/>
      <c r="AF8900" s="5"/>
      <c r="AG8900" s="5"/>
      <c r="AH8900" s="5"/>
      <c r="AI8900" s="5"/>
      <c r="AJ8900" s="5"/>
    </row>
    <row r="8901" spans="11:36">
      <c r="K8901" s="5"/>
      <c r="L8901" s="5"/>
      <c r="M8901" s="5"/>
      <c r="N8901" s="5"/>
      <c r="O8901" s="5"/>
      <c r="P8901" s="5"/>
      <c r="Q8901" s="5"/>
      <c r="R8901" s="5"/>
      <c r="S8901" s="5"/>
      <c r="T8901" s="5"/>
      <c r="U8901" s="5"/>
      <c r="V8901" s="5"/>
      <c r="W8901" s="5"/>
      <c r="X8901" s="5"/>
      <c r="Y8901" s="5"/>
      <c r="Z8901" s="5"/>
      <c r="AA8901" s="5"/>
      <c r="AB8901" s="5"/>
      <c r="AC8901" s="5"/>
      <c r="AD8901" s="5"/>
      <c r="AE8901" s="5"/>
      <c r="AF8901" s="5"/>
      <c r="AG8901" s="5"/>
      <c r="AH8901" s="5"/>
      <c r="AI8901" s="5"/>
      <c r="AJ8901" s="5"/>
    </row>
    <row r="8902" spans="11:36">
      <c r="K8902" s="5"/>
      <c r="L8902" s="5"/>
      <c r="M8902" s="5"/>
      <c r="N8902" s="5"/>
      <c r="O8902" s="5"/>
      <c r="P8902" s="5"/>
      <c r="Q8902" s="5"/>
      <c r="R8902" s="5"/>
      <c r="S8902" s="5"/>
      <c r="T8902" s="5"/>
      <c r="U8902" s="5"/>
      <c r="V8902" s="5"/>
      <c r="W8902" s="5"/>
      <c r="X8902" s="5"/>
      <c r="Y8902" s="5"/>
      <c r="Z8902" s="5"/>
      <c r="AA8902" s="5"/>
      <c r="AB8902" s="5"/>
      <c r="AC8902" s="5"/>
      <c r="AD8902" s="5"/>
      <c r="AE8902" s="5"/>
      <c r="AF8902" s="5"/>
      <c r="AG8902" s="5"/>
      <c r="AH8902" s="5"/>
      <c r="AI8902" s="5"/>
      <c r="AJ8902" s="5"/>
    </row>
    <row r="8903" spans="11:36">
      <c r="K8903" s="5"/>
      <c r="L8903" s="5"/>
      <c r="M8903" s="5"/>
      <c r="N8903" s="5"/>
      <c r="O8903" s="5"/>
      <c r="P8903" s="5"/>
      <c r="Q8903" s="5"/>
      <c r="R8903" s="5"/>
      <c r="S8903" s="5"/>
      <c r="T8903" s="5"/>
      <c r="U8903" s="5"/>
      <c r="V8903" s="5"/>
      <c r="W8903" s="5"/>
      <c r="X8903" s="5"/>
      <c r="Y8903" s="5"/>
      <c r="Z8903" s="5"/>
      <c r="AA8903" s="5"/>
      <c r="AB8903" s="5"/>
      <c r="AC8903" s="5"/>
      <c r="AD8903" s="5"/>
      <c r="AE8903" s="5"/>
      <c r="AF8903" s="5"/>
      <c r="AG8903" s="5"/>
      <c r="AH8903" s="5"/>
      <c r="AI8903" s="5"/>
      <c r="AJ8903" s="5"/>
    </row>
    <row r="8904" spans="11:36">
      <c r="K8904" s="5"/>
      <c r="L8904" s="5"/>
      <c r="M8904" s="5"/>
      <c r="N8904" s="5"/>
      <c r="O8904" s="5"/>
      <c r="P8904" s="5"/>
      <c r="Q8904" s="5"/>
      <c r="R8904" s="5"/>
      <c r="S8904" s="5"/>
      <c r="T8904" s="5"/>
      <c r="U8904" s="5"/>
      <c r="V8904" s="5"/>
      <c r="W8904" s="5"/>
      <c r="X8904" s="5"/>
      <c r="Y8904" s="5"/>
      <c r="Z8904" s="5"/>
      <c r="AA8904" s="5"/>
      <c r="AB8904" s="5"/>
      <c r="AC8904" s="5"/>
      <c r="AD8904" s="5"/>
      <c r="AE8904" s="5"/>
      <c r="AF8904" s="5"/>
      <c r="AG8904" s="5"/>
      <c r="AH8904" s="5"/>
      <c r="AI8904" s="5"/>
      <c r="AJ8904" s="5"/>
    </row>
    <row r="8905" spans="11:36">
      <c r="K8905" s="5"/>
      <c r="L8905" s="5"/>
      <c r="M8905" s="5"/>
      <c r="N8905" s="5"/>
      <c r="O8905" s="5"/>
      <c r="P8905" s="5"/>
      <c r="Q8905" s="5"/>
      <c r="R8905" s="5"/>
      <c r="S8905" s="5"/>
      <c r="T8905" s="5"/>
      <c r="U8905" s="5"/>
      <c r="V8905" s="5"/>
      <c r="W8905" s="5"/>
      <c r="X8905" s="5"/>
      <c r="Y8905" s="5"/>
      <c r="Z8905" s="5"/>
      <c r="AA8905" s="5"/>
      <c r="AB8905" s="5"/>
      <c r="AC8905" s="5"/>
      <c r="AD8905" s="5"/>
      <c r="AE8905" s="5"/>
      <c r="AF8905" s="5"/>
      <c r="AG8905" s="5"/>
      <c r="AH8905" s="5"/>
      <c r="AI8905" s="5"/>
      <c r="AJ8905" s="5"/>
    </row>
    <row r="8906" spans="11:36">
      <c r="K8906" s="5"/>
      <c r="L8906" s="5"/>
      <c r="M8906" s="5"/>
      <c r="N8906" s="5"/>
      <c r="O8906" s="5"/>
      <c r="P8906" s="5"/>
      <c r="Q8906" s="5"/>
      <c r="R8906" s="5"/>
      <c r="S8906" s="5"/>
      <c r="T8906" s="5"/>
      <c r="U8906" s="5"/>
      <c r="V8906" s="5"/>
      <c r="W8906" s="5"/>
      <c r="X8906" s="5"/>
      <c r="Y8906" s="5"/>
      <c r="Z8906" s="5"/>
      <c r="AA8906" s="5"/>
      <c r="AB8906" s="5"/>
      <c r="AC8906" s="5"/>
      <c r="AD8906" s="5"/>
      <c r="AE8906" s="5"/>
      <c r="AF8906" s="5"/>
      <c r="AG8906" s="5"/>
      <c r="AH8906" s="5"/>
      <c r="AI8906" s="5"/>
      <c r="AJ8906" s="5"/>
    </row>
    <row r="8907" spans="11:36">
      <c r="K8907" s="5"/>
      <c r="L8907" s="5"/>
      <c r="M8907" s="5"/>
      <c r="N8907" s="5"/>
      <c r="O8907" s="5"/>
      <c r="P8907" s="5"/>
      <c r="Q8907" s="5"/>
      <c r="R8907" s="5"/>
      <c r="S8907" s="5"/>
      <c r="T8907" s="5"/>
      <c r="U8907" s="5"/>
      <c r="V8907" s="5"/>
      <c r="W8907" s="5"/>
      <c r="X8907" s="5"/>
      <c r="Y8907" s="5"/>
      <c r="Z8907" s="5"/>
      <c r="AA8907" s="5"/>
      <c r="AB8907" s="5"/>
      <c r="AC8907" s="5"/>
      <c r="AD8907" s="5"/>
      <c r="AE8907" s="5"/>
      <c r="AF8907" s="5"/>
      <c r="AG8907" s="5"/>
      <c r="AH8907" s="5"/>
      <c r="AI8907" s="5"/>
      <c r="AJ8907" s="5"/>
    </row>
    <row r="8908" spans="11:36">
      <c r="K8908" s="5"/>
      <c r="L8908" s="5"/>
      <c r="M8908" s="5"/>
      <c r="N8908" s="5"/>
      <c r="O8908" s="5"/>
      <c r="P8908" s="5"/>
      <c r="Q8908" s="5"/>
      <c r="R8908" s="5"/>
      <c r="S8908" s="5"/>
      <c r="T8908" s="5"/>
      <c r="U8908" s="5"/>
      <c r="V8908" s="5"/>
      <c r="W8908" s="5"/>
      <c r="X8908" s="5"/>
      <c r="Y8908" s="5"/>
      <c r="Z8908" s="5"/>
      <c r="AA8908" s="5"/>
      <c r="AB8908" s="5"/>
      <c r="AC8908" s="5"/>
      <c r="AD8908" s="5"/>
      <c r="AE8908" s="5"/>
      <c r="AF8908" s="5"/>
      <c r="AG8908" s="5"/>
      <c r="AH8908" s="5"/>
      <c r="AI8908" s="5"/>
      <c r="AJ8908" s="5"/>
    </row>
    <row r="8909" spans="11:36">
      <c r="K8909" s="5"/>
      <c r="L8909" s="5"/>
      <c r="M8909" s="5"/>
      <c r="N8909" s="5"/>
      <c r="O8909" s="5"/>
      <c r="P8909" s="5"/>
      <c r="Q8909" s="5"/>
      <c r="R8909" s="5"/>
      <c r="S8909" s="5"/>
      <c r="T8909" s="5"/>
      <c r="U8909" s="5"/>
      <c r="V8909" s="5"/>
      <c r="W8909" s="5"/>
      <c r="X8909" s="5"/>
      <c r="Y8909" s="5"/>
      <c r="Z8909" s="5"/>
      <c r="AA8909" s="5"/>
      <c r="AB8909" s="5"/>
      <c r="AC8909" s="5"/>
      <c r="AD8909" s="5"/>
      <c r="AE8909" s="5"/>
      <c r="AF8909" s="5"/>
      <c r="AG8909" s="5"/>
      <c r="AH8909" s="5"/>
      <c r="AI8909" s="5"/>
      <c r="AJ8909" s="5"/>
    </row>
    <row r="8910" spans="11:36">
      <c r="K8910" s="5"/>
      <c r="L8910" s="5"/>
      <c r="M8910" s="5"/>
      <c r="N8910" s="5"/>
      <c r="O8910" s="5"/>
      <c r="P8910" s="5"/>
      <c r="Q8910" s="5"/>
      <c r="R8910" s="5"/>
      <c r="S8910" s="5"/>
      <c r="T8910" s="5"/>
      <c r="U8910" s="5"/>
      <c r="V8910" s="5"/>
      <c r="W8910" s="5"/>
      <c r="X8910" s="5"/>
      <c r="Y8910" s="5"/>
      <c r="Z8910" s="5"/>
      <c r="AA8910" s="5"/>
      <c r="AB8910" s="5"/>
      <c r="AC8910" s="5"/>
      <c r="AD8910" s="5"/>
      <c r="AE8910" s="5"/>
      <c r="AF8910" s="5"/>
      <c r="AG8910" s="5"/>
      <c r="AH8910" s="5"/>
      <c r="AI8910" s="5"/>
      <c r="AJ8910" s="5"/>
    </row>
    <row r="8911" spans="11:36">
      <c r="K8911" s="5"/>
      <c r="L8911" s="5"/>
      <c r="M8911" s="5"/>
      <c r="N8911" s="5"/>
      <c r="O8911" s="5"/>
      <c r="P8911" s="5"/>
      <c r="Q8911" s="5"/>
      <c r="R8911" s="5"/>
      <c r="S8911" s="5"/>
      <c r="T8911" s="5"/>
      <c r="U8911" s="5"/>
      <c r="V8911" s="5"/>
      <c r="W8911" s="5"/>
      <c r="X8911" s="5"/>
      <c r="Y8911" s="5"/>
      <c r="Z8911" s="5"/>
      <c r="AA8911" s="5"/>
      <c r="AB8911" s="5"/>
      <c r="AC8911" s="5"/>
      <c r="AD8911" s="5"/>
      <c r="AE8911" s="5"/>
      <c r="AF8911" s="5"/>
      <c r="AG8911" s="5"/>
      <c r="AH8911" s="5"/>
      <c r="AI8911" s="5"/>
      <c r="AJ8911" s="5"/>
    </row>
    <row r="8912" spans="11:36">
      <c r="K8912" s="5"/>
      <c r="L8912" s="5"/>
      <c r="M8912" s="5"/>
      <c r="N8912" s="5"/>
      <c r="O8912" s="5"/>
      <c r="P8912" s="5"/>
      <c r="Q8912" s="5"/>
      <c r="R8912" s="5"/>
      <c r="S8912" s="5"/>
      <c r="T8912" s="5"/>
      <c r="U8912" s="5"/>
      <c r="V8912" s="5"/>
      <c r="W8912" s="5"/>
      <c r="X8912" s="5"/>
      <c r="Y8912" s="5"/>
      <c r="Z8912" s="5"/>
      <c r="AA8912" s="5"/>
      <c r="AB8912" s="5"/>
      <c r="AC8912" s="5"/>
      <c r="AD8912" s="5"/>
      <c r="AE8912" s="5"/>
      <c r="AF8912" s="5"/>
      <c r="AG8912" s="5"/>
      <c r="AH8912" s="5"/>
      <c r="AI8912" s="5"/>
      <c r="AJ8912" s="5"/>
    </row>
    <row r="8913" spans="11:36">
      <c r="K8913" s="5"/>
      <c r="L8913" s="5"/>
      <c r="M8913" s="5"/>
      <c r="N8913" s="5"/>
      <c r="O8913" s="5"/>
      <c r="P8913" s="5"/>
      <c r="Q8913" s="5"/>
      <c r="R8913" s="5"/>
      <c r="S8913" s="5"/>
      <c r="T8913" s="5"/>
      <c r="U8913" s="5"/>
      <c r="V8913" s="5"/>
      <c r="W8913" s="5"/>
      <c r="X8913" s="5"/>
      <c r="Y8913" s="5"/>
      <c r="Z8913" s="5"/>
      <c r="AA8913" s="5"/>
      <c r="AB8913" s="5"/>
      <c r="AC8913" s="5"/>
      <c r="AD8913" s="5"/>
      <c r="AE8913" s="5"/>
      <c r="AF8913" s="5"/>
      <c r="AG8913" s="5"/>
      <c r="AH8913" s="5"/>
      <c r="AI8913" s="5"/>
      <c r="AJ8913" s="5"/>
    </row>
    <row r="8914" spans="11:36">
      <c r="K8914" s="5"/>
      <c r="L8914" s="5"/>
      <c r="M8914" s="5"/>
      <c r="N8914" s="5"/>
      <c r="O8914" s="5"/>
      <c r="P8914" s="5"/>
      <c r="Q8914" s="5"/>
      <c r="R8914" s="5"/>
      <c r="S8914" s="5"/>
      <c r="T8914" s="5"/>
      <c r="U8914" s="5"/>
      <c r="V8914" s="5"/>
      <c r="W8914" s="5"/>
      <c r="X8914" s="5"/>
      <c r="Y8914" s="5"/>
      <c r="Z8914" s="5"/>
      <c r="AA8914" s="5"/>
      <c r="AB8914" s="5"/>
      <c r="AC8914" s="5"/>
      <c r="AD8914" s="5"/>
      <c r="AE8914" s="5"/>
      <c r="AF8914" s="5"/>
      <c r="AG8914" s="5"/>
      <c r="AH8914" s="5"/>
      <c r="AI8914" s="5"/>
      <c r="AJ8914" s="5"/>
    </row>
    <row r="8915" spans="11:36">
      <c r="K8915" s="5"/>
      <c r="L8915" s="5"/>
      <c r="M8915" s="5"/>
      <c r="N8915" s="5"/>
      <c r="O8915" s="5"/>
      <c r="P8915" s="5"/>
      <c r="Q8915" s="5"/>
      <c r="R8915" s="5"/>
      <c r="S8915" s="5"/>
      <c r="T8915" s="5"/>
      <c r="U8915" s="5"/>
      <c r="V8915" s="5"/>
      <c r="W8915" s="5"/>
      <c r="X8915" s="5"/>
      <c r="Y8915" s="5"/>
      <c r="Z8915" s="5"/>
      <c r="AA8915" s="5"/>
      <c r="AB8915" s="5"/>
      <c r="AC8915" s="5"/>
      <c r="AD8915" s="5"/>
      <c r="AE8915" s="5"/>
      <c r="AF8915" s="5"/>
      <c r="AG8915" s="5"/>
      <c r="AH8915" s="5"/>
      <c r="AI8915" s="5"/>
      <c r="AJ8915" s="5"/>
    </row>
    <row r="8916" spans="11:36">
      <c r="K8916" s="5"/>
      <c r="L8916" s="5"/>
      <c r="M8916" s="5"/>
      <c r="N8916" s="5"/>
      <c r="O8916" s="5"/>
      <c r="P8916" s="5"/>
      <c r="Q8916" s="5"/>
      <c r="R8916" s="5"/>
      <c r="S8916" s="5"/>
      <c r="T8916" s="5"/>
      <c r="U8916" s="5"/>
      <c r="V8916" s="5"/>
      <c r="W8916" s="5"/>
      <c r="X8916" s="5"/>
      <c r="Y8916" s="5"/>
      <c r="Z8916" s="5"/>
      <c r="AA8916" s="5"/>
      <c r="AB8916" s="5"/>
      <c r="AC8916" s="5"/>
      <c r="AD8916" s="5"/>
      <c r="AE8916" s="5"/>
      <c r="AF8916" s="5"/>
      <c r="AG8916" s="5"/>
      <c r="AH8916" s="5"/>
      <c r="AI8916" s="5"/>
      <c r="AJ8916" s="5"/>
    </row>
    <row r="8917" spans="11:36">
      <c r="K8917" s="5"/>
      <c r="L8917" s="5"/>
      <c r="M8917" s="5"/>
      <c r="N8917" s="5"/>
      <c r="O8917" s="5"/>
      <c r="P8917" s="5"/>
      <c r="Q8917" s="5"/>
      <c r="R8917" s="5"/>
      <c r="S8917" s="5"/>
      <c r="T8917" s="5"/>
      <c r="U8917" s="5"/>
      <c r="V8917" s="5"/>
      <c r="W8917" s="5"/>
      <c r="X8917" s="5"/>
      <c r="Y8917" s="5"/>
      <c r="Z8917" s="5"/>
      <c r="AA8917" s="5"/>
      <c r="AB8917" s="5"/>
      <c r="AC8917" s="5"/>
      <c r="AD8917" s="5"/>
      <c r="AE8917" s="5"/>
      <c r="AF8917" s="5"/>
      <c r="AG8917" s="5"/>
      <c r="AH8917" s="5"/>
      <c r="AI8917" s="5"/>
      <c r="AJ8917" s="5"/>
    </row>
    <row r="8918" spans="11:36">
      <c r="K8918" s="5"/>
      <c r="L8918" s="5"/>
      <c r="M8918" s="5"/>
      <c r="N8918" s="5"/>
      <c r="O8918" s="5"/>
      <c r="P8918" s="5"/>
      <c r="Q8918" s="5"/>
      <c r="R8918" s="5"/>
      <c r="S8918" s="5"/>
      <c r="T8918" s="5"/>
      <c r="U8918" s="5"/>
      <c r="V8918" s="5"/>
      <c r="W8918" s="5"/>
      <c r="X8918" s="5"/>
      <c r="Y8918" s="5"/>
      <c r="Z8918" s="5"/>
      <c r="AA8918" s="5"/>
      <c r="AB8918" s="5"/>
      <c r="AC8918" s="5"/>
      <c r="AD8918" s="5"/>
      <c r="AE8918" s="5"/>
      <c r="AF8918" s="5"/>
      <c r="AG8918" s="5"/>
      <c r="AH8918" s="5"/>
      <c r="AI8918" s="5"/>
      <c r="AJ8918" s="5"/>
    </row>
    <row r="8919" spans="11:36">
      <c r="K8919" s="5"/>
      <c r="L8919" s="5"/>
      <c r="M8919" s="5"/>
      <c r="N8919" s="5"/>
      <c r="O8919" s="5"/>
      <c r="P8919" s="5"/>
      <c r="Q8919" s="5"/>
      <c r="R8919" s="5"/>
      <c r="S8919" s="5"/>
      <c r="T8919" s="5"/>
      <c r="U8919" s="5"/>
      <c r="V8919" s="5"/>
      <c r="W8919" s="5"/>
      <c r="X8919" s="5"/>
      <c r="Y8919" s="5"/>
      <c r="Z8919" s="5"/>
      <c r="AA8919" s="5"/>
      <c r="AB8919" s="5"/>
      <c r="AC8919" s="5"/>
      <c r="AD8919" s="5"/>
      <c r="AE8919" s="5"/>
      <c r="AF8919" s="5"/>
      <c r="AG8919" s="5"/>
      <c r="AH8919" s="5"/>
      <c r="AI8919" s="5"/>
      <c r="AJ8919" s="5"/>
    </row>
    <row r="8920" spans="11:36">
      <c r="K8920" s="5"/>
      <c r="L8920" s="5"/>
      <c r="M8920" s="5"/>
      <c r="N8920" s="5"/>
      <c r="O8920" s="5"/>
      <c r="P8920" s="5"/>
      <c r="Q8920" s="5"/>
      <c r="R8920" s="5"/>
      <c r="S8920" s="5"/>
      <c r="T8920" s="5"/>
      <c r="U8920" s="5"/>
      <c r="V8920" s="5"/>
      <c r="W8920" s="5"/>
      <c r="X8920" s="5"/>
      <c r="Y8920" s="5"/>
      <c r="Z8920" s="5"/>
      <c r="AA8920" s="5"/>
      <c r="AB8920" s="5"/>
      <c r="AC8920" s="5"/>
      <c r="AD8920" s="5"/>
      <c r="AE8920" s="5"/>
      <c r="AF8920" s="5"/>
      <c r="AG8920" s="5"/>
      <c r="AH8920" s="5"/>
      <c r="AI8920" s="5"/>
      <c r="AJ8920" s="5"/>
    </row>
    <row r="8921" spans="11:36">
      <c r="K8921" s="5"/>
      <c r="L8921" s="5"/>
      <c r="M8921" s="5"/>
      <c r="N8921" s="5"/>
      <c r="O8921" s="5"/>
      <c r="P8921" s="5"/>
      <c r="Q8921" s="5"/>
      <c r="R8921" s="5"/>
      <c r="S8921" s="5"/>
      <c r="T8921" s="5"/>
      <c r="U8921" s="5"/>
      <c r="V8921" s="5"/>
      <c r="W8921" s="5"/>
      <c r="X8921" s="5"/>
      <c r="Y8921" s="5"/>
      <c r="Z8921" s="5"/>
      <c r="AA8921" s="5"/>
      <c r="AB8921" s="5"/>
      <c r="AC8921" s="5"/>
      <c r="AD8921" s="5"/>
      <c r="AE8921" s="5"/>
      <c r="AF8921" s="5"/>
      <c r="AG8921" s="5"/>
      <c r="AH8921" s="5"/>
      <c r="AI8921" s="5"/>
      <c r="AJ8921" s="5"/>
    </row>
    <row r="8922" spans="11:36">
      <c r="K8922" s="5"/>
      <c r="L8922" s="5"/>
      <c r="M8922" s="5"/>
      <c r="N8922" s="5"/>
      <c r="O8922" s="5"/>
      <c r="P8922" s="5"/>
      <c r="Q8922" s="5"/>
      <c r="R8922" s="5"/>
      <c r="S8922" s="5"/>
      <c r="T8922" s="5"/>
      <c r="U8922" s="5"/>
      <c r="V8922" s="5"/>
      <c r="W8922" s="5"/>
      <c r="X8922" s="5"/>
      <c r="Y8922" s="5"/>
      <c r="Z8922" s="5"/>
      <c r="AA8922" s="5"/>
      <c r="AB8922" s="5"/>
      <c r="AC8922" s="5"/>
      <c r="AD8922" s="5"/>
      <c r="AE8922" s="5"/>
      <c r="AF8922" s="5"/>
      <c r="AG8922" s="5"/>
      <c r="AH8922" s="5"/>
      <c r="AI8922" s="5"/>
      <c r="AJ8922" s="5"/>
    </row>
    <row r="8923" spans="11:36">
      <c r="K8923" s="5"/>
      <c r="L8923" s="5"/>
      <c r="M8923" s="5"/>
      <c r="N8923" s="5"/>
      <c r="O8923" s="5"/>
      <c r="P8923" s="5"/>
      <c r="Q8923" s="5"/>
      <c r="R8923" s="5"/>
      <c r="S8923" s="5"/>
      <c r="T8923" s="5"/>
      <c r="U8923" s="5"/>
      <c r="V8923" s="5"/>
      <c r="W8923" s="5"/>
      <c r="X8923" s="5"/>
      <c r="Y8923" s="5"/>
      <c r="Z8923" s="5"/>
      <c r="AA8923" s="5"/>
      <c r="AB8923" s="5"/>
      <c r="AC8923" s="5"/>
      <c r="AD8923" s="5"/>
      <c r="AE8923" s="5"/>
      <c r="AF8923" s="5"/>
      <c r="AG8923" s="5"/>
      <c r="AH8923" s="5"/>
      <c r="AI8923" s="5"/>
      <c r="AJ8923" s="5"/>
    </row>
    <row r="8924" spans="11:36">
      <c r="K8924" s="5"/>
      <c r="L8924" s="5"/>
      <c r="M8924" s="5"/>
      <c r="N8924" s="5"/>
      <c r="O8924" s="5"/>
      <c r="P8924" s="5"/>
      <c r="Q8924" s="5"/>
      <c r="R8924" s="5"/>
      <c r="S8924" s="5"/>
      <c r="T8924" s="5"/>
      <c r="U8924" s="5"/>
      <c r="V8924" s="5"/>
      <c r="W8924" s="5"/>
      <c r="X8924" s="5"/>
      <c r="Y8924" s="5"/>
      <c r="Z8924" s="5"/>
      <c r="AA8924" s="5"/>
      <c r="AB8924" s="5"/>
      <c r="AC8924" s="5"/>
      <c r="AD8924" s="5"/>
      <c r="AE8924" s="5"/>
      <c r="AF8924" s="5"/>
      <c r="AG8924" s="5"/>
      <c r="AH8924" s="5"/>
      <c r="AI8924" s="5"/>
      <c r="AJ8924" s="5"/>
    </row>
    <row r="8925" spans="11:36">
      <c r="K8925" s="5"/>
      <c r="L8925" s="5"/>
      <c r="M8925" s="5"/>
      <c r="N8925" s="5"/>
      <c r="O8925" s="5"/>
      <c r="P8925" s="5"/>
      <c r="Q8925" s="5"/>
      <c r="R8925" s="5"/>
      <c r="S8925" s="5"/>
      <c r="T8925" s="5"/>
      <c r="U8925" s="5"/>
      <c r="V8925" s="5"/>
      <c r="W8925" s="5"/>
      <c r="X8925" s="5"/>
      <c r="Y8925" s="5"/>
      <c r="Z8925" s="5"/>
      <c r="AA8925" s="5"/>
      <c r="AB8925" s="5"/>
      <c r="AC8925" s="5"/>
      <c r="AD8925" s="5"/>
      <c r="AE8925" s="5"/>
      <c r="AF8925" s="5"/>
      <c r="AG8925" s="5"/>
      <c r="AH8925" s="5"/>
      <c r="AI8925" s="5"/>
      <c r="AJ8925" s="5"/>
    </row>
    <row r="8926" spans="11:36">
      <c r="K8926" s="5"/>
      <c r="L8926" s="5"/>
      <c r="M8926" s="5"/>
      <c r="N8926" s="5"/>
      <c r="O8926" s="5"/>
      <c r="P8926" s="5"/>
      <c r="Q8926" s="5"/>
      <c r="R8926" s="5"/>
      <c r="S8926" s="5"/>
      <c r="T8926" s="5"/>
      <c r="U8926" s="5"/>
      <c r="V8926" s="5"/>
      <c r="W8926" s="5"/>
      <c r="X8926" s="5"/>
      <c r="Y8926" s="5"/>
      <c r="Z8926" s="5"/>
      <c r="AA8926" s="5"/>
      <c r="AB8926" s="5"/>
      <c r="AC8926" s="5"/>
      <c r="AD8926" s="5"/>
      <c r="AE8926" s="5"/>
      <c r="AF8926" s="5"/>
      <c r="AG8926" s="5"/>
      <c r="AH8926" s="5"/>
      <c r="AI8926" s="5"/>
      <c r="AJ8926" s="5"/>
    </row>
    <row r="8927" spans="11:36">
      <c r="K8927" s="5"/>
      <c r="L8927" s="5"/>
      <c r="M8927" s="5"/>
      <c r="N8927" s="5"/>
      <c r="O8927" s="5"/>
      <c r="P8927" s="5"/>
      <c r="Q8927" s="5"/>
      <c r="R8927" s="5"/>
      <c r="S8927" s="5"/>
      <c r="T8927" s="5"/>
      <c r="U8927" s="5"/>
      <c r="V8927" s="5"/>
      <c r="W8927" s="5"/>
      <c r="X8927" s="5"/>
      <c r="Y8927" s="5"/>
      <c r="Z8927" s="5"/>
      <c r="AA8927" s="5"/>
      <c r="AB8927" s="5"/>
      <c r="AC8927" s="5"/>
      <c r="AD8927" s="5"/>
      <c r="AE8927" s="5"/>
      <c r="AF8927" s="5"/>
      <c r="AG8927" s="5"/>
      <c r="AH8927" s="5"/>
      <c r="AI8927" s="5"/>
      <c r="AJ8927" s="5"/>
    </row>
    <row r="8928" spans="11:36">
      <c r="K8928" s="5"/>
      <c r="L8928" s="5"/>
      <c r="M8928" s="5"/>
      <c r="N8928" s="5"/>
      <c r="O8928" s="5"/>
      <c r="P8928" s="5"/>
      <c r="Q8928" s="5"/>
      <c r="R8928" s="5"/>
      <c r="S8928" s="5"/>
      <c r="T8928" s="5"/>
      <c r="U8928" s="5"/>
      <c r="V8928" s="5"/>
      <c r="W8928" s="5"/>
      <c r="X8928" s="5"/>
      <c r="Y8928" s="5"/>
      <c r="Z8928" s="5"/>
      <c r="AA8928" s="5"/>
      <c r="AB8928" s="5"/>
      <c r="AC8928" s="5"/>
      <c r="AD8928" s="5"/>
      <c r="AE8928" s="5"/>
      <c r="AF8928" s="5"/>
      <c r="AG8928" s="5"/>
      <c r="AH8928" s="5"/>
      <c r="AI8928" s="5"/>
      <c r="AJ8928" s="5"/>
    </row>
    <row r="8929" spans="11:36">
      <c r="K8929" s="5"/>
      <c r="L8929" s="5"/>
      <c r="M8929" s="5"/>
      <c r="N8929" s="5"/>
      <c r="O8929" s="5"/>
      <c r="P8929" s="5"/>
      <c r="Q8929" s="5"/>
      <c r="R8929" s="5"/>
      <c r="S8929" s="5"/>
      <c r="T8929" s="5"/>
      <c r="U8929" s="5"/>
      <c r="V8929" s="5"/>
      <c r="W8929" s="5"/>
      <c r="X8929" s="5"/>
      <c r="Y8929" s="5"/>
      <c r="Z8929" s="5"/>
      <c r="AA8929" s="5"/>
      <c r="AB8929" s="5"/>
      <c r="AC8929" s="5"/>
      <c r="AD8929" s="5"/>
      <c r="AE8929" s="5"/>
      <c r="AF8929" s="5"/>
      <c r="AG8929" s="5"/>
      <c r="AH8929" s="5"/>
      <c r="AI8929" s="5"/>
      <c r="AJ8929" s="5"/>
    </row>
    <row r="8930" spans="11:36">
      <c r="K8930" s="5"/>
      <c r="L8930" s="5"/>
      <c r="M8930" s="5"/>
      <c r="N8930" s="5"/>
      <c r="O8930" s="5"/>
      <c r="P8930" s="5"/>
      <c r="Q8930" s="5"/>
      <c r="R8930" s="5"/>
      <c r="S8930" s="5"/>
      <c r="T8930" s="5"/>
      <c r="U8930" s="5"/>
      <c r="V8930" s="5"/>
      <c r="W8930" s="5"/>
      <c r="X8930" s="5"/>
      <c r="Y8930" s="5"/>
      <c r="Z8930" s="5"/>
      <c r="AA8930" s="5"/>
      <c r="AB8930" s="5"/>
      <c r="AC8930" s="5"/>
      <c r="AD8930" s="5"/>
      <c r="AE8930" s="5"/>
      <c r="AF8930" s="5"/>
      <c r="AG8930" s="5"/>
      <c r="AH8930" s="5"/>
      <c r="AI8930" s="5"/>
      <c r="AJ8930" s="5"/>
    </row>
    <row r="8931" spans="11:36">
      <c r="K8931" s="5"/>
      <c r="L8931" s="5"/>
      <c r="M8931" s="5"/>
      <c r="N8931" s="5"/>
      <c r="O8931" s="5"/>
      <c r="P8931" s="5"/>
      <c r="Q8931" s="5"/>
      <c r="R8931" s="5"/>
      <c r="S8931" s="5"/>
      <c r="T8931" s="5"/>
      <c r="U8931" s="5"/>
      <c r="V8931" s="5"/>
      <c r="W8931" s="5"/>
      <c r="X8931" s="5"/>
      <c r="Y8931" s="5"/>
      <c r="Z8931" s="5"/>
      <c r="AA8931" s="5"/>
      <c r="AB8931" s="5"/>
      <c r="AC8931" s="5"/>
      <c r="AD8931" s="5"/>
      <c r="AE8931" s="5"/>
      <c r="AF8931" s="5"/>
      <c r="AG8931" s="5"/>
      <c r="AH8931" s="5"/>
      <c r="AI8931" s="5"/>
      <c r="AJ8931" s="5"/>
    </row>
    <row r="8932" spans="11:36">
      <c r="K8932" s="5"/>
      <c r="L8932" s="5"/>
      <c r="M8932" s="5"/>
      <c r="N8932" s="5"/>
      <c r="O8932" s="5"/>
      <c r="P8932" s="5"/>
      <c r="Q8932" s="5"/>
      <c r="R8932" s="5"/>
      <c r="S8932" s="5"/>
      <c r="T8932" s="5"/>
      <c r="U8932" s="5"/>
      <c r="V8932" s="5"/>
      <c r="W8932" s="5"/>
      <c r="X8932" s="5"/>
      <c r="Y8932" s="5"/>
      <c r="Z8932" s="5"/>
      <c r="AA8932" s="5"/>
      <c r="AB8932" s="5"/>
      <c r="AC8932" s="5"/>
      <c r="AD8932" s="5"/>
      <c r="AE8932" s="5"/>
      <c r="AF8932" s="5"/>
      <c r="AG8932" s="5"/>
      <c r="AH8932" s="5"/>
      <c r="AI8932" s="5"/>
      <c r="AJ8932" s="5"/>
    </row>
    <row r="8933" spans="11:36">
      <c r="K8933" s="5"/>
      <c r="L8933" s="5"/>
      <c r="M8933" s="5"/>
      <c r="N8933" s="5"/>
      <c r="O8933" s="5"/>
      <c r="P8933" s="5"/>
      <c r="Q8933" s="5"/>
      <c r="R8933" s="5"/>
      <c r="S8933" s="5"/>
      <c r="T8933" s="5"/>
      <c r="U8933" s="5"/>
      <c r="V8933" s="5"/>
      <c r="W8933" s="5"/>
      <c r="X8933" s="5"/>
      <c r="Y8933" s="5"/>
      <c r="Z8933" s="5"/>
      <c r="AA8933" s="5"/>
      <c r="AB8933" s="5"/>
      <c r="AC8933" s="5"/>
      <c r="AD8933" s="5"/>
      <c r="AE8933" s="5"/>
      <c r="AF8933" s="5"/>
      <c r="AG8933" s="5"/>
      <c r="AH8933" s="5"/>
      <c r="AI8933" s="5"/>
      <c r="AJ8933" s="5"/>
    </row>
    <row r="8934" spans="11:36">
      <c r="K8934" s="5"/>
      <c r="L8934" s="5"/>
      <c r="M8934" s="5"/>
      <c r="N8934" s="5"/>
      <c r="O8934" s="5"/>
      <c r="P8934" s="5"/>
      <c r="Q8934" s="5"/>
      <c r="R8934" s="5"/>
      <c r="S8934" s="5"/>
      <c r="T8934" s="5"/>
      <c r="U8934" s="5"/>
      <c r="V8934" s="5"/>
      <c r="W8934" s="5"/>
      <c r="X8934" s="5"/>
      <c r="Y8934" s="5"/>
      <c r="Z8934" s="5"/>
      <c r="AA8934" s="5"/>
      <c r="AB8934" s="5"/>
      <c r="AC8934" s="5"/>
      <c r="AD8934" s="5"/>
      <c r="AE8934" s="5"/>
      <c r="AF8934" s="5"/>
      <c r="AG8934" s="5"/>
      <c r="AH8934" s="5"/>
      <c r="AI8934" s="5"/>
      <c r="AJ8934" s="5"/>
    </row>
    <row r="8935" spans="11:36">
      <c r="K8935" s="5"/>
      <c r="L8935" s="5"/>
      <c r="M8935" s="5"/>
      <c r="N8935" s="5"/>
      <c r="O8935" s="5"/>
      <c r="P8935" s="5"/>
      <c r="Q8935" s="5"/>
      <c r="R8935" s="5"/>
      <c r="S8935" s="5"/>
      <c r="T8935" s="5"/>
      <c r="U8935" s="5"/>
      <c r="V8935" s="5"/>
      <c r="W8935" s="5"/>
      <c r="X8935" s="5"/>
      <c r="Y8935" s="5"/>
      <c r="Z8935" s="5"/>
      <c r="AA8935" s="5"/>
      <c r="AB8935" s="5"/>
      <c r="AC8935" s="5"/>
      <c r="AD8935" s="5"/>
      <c r="AE8935" s="5"/>
      <c r="AF8935" s="5"/>
      <c r="AG8935" s="5"/>
      <c r="AH8935" s="5"/>
      <c r="AI8935" s="5"/>
      <c r="AJ8935" s="5"/>
    </row>
    <row r="8936" spans="11:36">
      <c r="K8936" s="5"/>
      <c r="L8936" s="5"/>
      <c r="M8936" s="5"/>
      <c r="N8936" s="5"/>
      <c r="O8936" s="5"/>
      <c r="P8936" s="5"/>
      <c r="Q8936" s="5"/>
      <c r="R8936" s="5"/>
      <c r="S8936" s="5"/>
      <c r="T8936" s="5"/>
      <c r="U8936" s="5"/>
      <c r="V8936" s="5"/>
      <c r="W8936" s="5"/>
      <c r="X8936" s="5"/>
      <c r="Y8936" s="5"/>
      <c r="Z8936" s="5"/>
      <c r="AA8936" s="5"/>
      <c r="AB8936" s="5"/>
      <c r="AC8936" s="5"/>
      <c r="AD8936" s="5"/>
      <c r="AE8936" s="5"/>
      <c r="AF8936" s="5"/>
      <c r="AG8936" s="5"/>
      <c r="AH8936" s="5"/>
      <c r="AI8936" s="5"/>
      <c r="AJ8936" s="5"/>
    </row>
    <row r="8937" spans="11:36">
      <c r="K8937" s="5"/>
      <c r="L8937" s="5"/>
      <c r="M8937" s="5"/>
      <c r="N8937" s="5"/>
      <c r="O8937" s="5"/>
      <c r="P8937" s="5"/>
      <c r="Q8937" s="5"/>
      <c r="R8937" s="5"/>
      <c r="S8937" s="5"/>
      <c r="T8937" s="5"/>
      <c r="U8937" s="5"/>
      <c r="V8937" s="5"/>
      <c r="W8937" s="5"/>
      <c r="X8937" s="5"/>
      <c r="Y8937" s="5"/>
      <c r="Z8937" s="5"/>
      <c r="AA8937" s="5"/>
      <c r="AB8937" s="5"/>
      <c r="AC8937" s="5"/>
      <c r="AD8937" s="5"/>
      <c r="AE8937" s="5"/>
      <c r="AF8937" s="5"/>
      <c r="AG8937" s="5"/>
      <c r="AH8937" s="5"/>
      <c r="AI8937" s="5"/>
      <c r="AJ8937" s="5"/>
    </row>
    <row r="8938" spans="11:36">
      <c r="K8938" s="5"/>
      <c r="L8938" s="5"/>
      <c r="M8938" s="5"/>
      <c r="N8938" s="5"/>
      <c r="O8938" s="5"/>
      <c r="P8938" s="5"/>
      <c r="Q8938" s="5"/>
      <c r="R8938" s="5"/>
      <c r="S8938" s="5"/>
      <c r="T8938" s="5"/>
      <c r="U8938" s="5"/>
      <c r="V8938" s="5"/>
      <c r="W8938" s="5"/>
      <c r="X8938" s="5"/>
      <c r="Y8938" s="5"/>
      <c r="Z8938" s="5"/>
      <c r="AA8938" s="5"/>
      <c r="AB8938" s="5"/>
      <c r="AC8938" s="5"/>
      <c r="AD8938" s="5"/>
      <c r="AE8938" s="5"/>
      <c r="AF8938" s="5"/>
      <c r="AG8938" s="5"/>
      <c r="AH8938" s="5"/>
      <c r="AI8938" s="5"/>
      <c r="AJ8938" s="5"/>
    </row>
    <row r="8939" spans="11:36">
      <c r="K8939" s="5"/>
      <c r="L8939" s="5"/>
      <c r="M8939" s="5"/>
      <c r="N8939" s="5"/>
      <c r="O8939" s="5"/>
      <c r="P8939" s="5"/>
      <c r="Q8939" s="5"/>
      <c r="R8939" s="5"/>
      <c r="S8939" s="5"/>
      <c r="T8939" s="5"/>
      <c r="U8939" s="5"/>
      <c r="V8939" s="5"/>
      <c r="W8939" s="5"/>
      <c r="X8939" s="5"/>
      <c r="Y8939" s="5"/>
      <c r="Z8939" s="5"/>
      <c r="AA8939" s="5"/>
      <c r="AB8939" s="5"/>
      <c r="AC8939" s="5"/>
      <c r="AD8939" s="5"/>
      <c r="AE8939" s="5"/>
      <c r="AF8939" s="5"/>
      <c r="AG8939" s="5"/>
      <c r="AH8939" s="5"/>
      <c r="AI8939" s="5"/>
      <c r="AJ8939" s="5"/>
    </row>
    <row r="8940" spans="11:36">
      <c r="K8940" s="5"/>
      <c r="L8940" s="5"/>
      <c r="M8940" s="5"/>
      <c r="N8940" s="5"/>
      <c r="O8940" s="5"/>
      <c r="P8940" s="5"/>
      <c r="Q8940" s="5"/>
      <c r="R8940" s="5"/>
      <c r="S8940" s="5"/>
      <c r="T8940" s="5"/>
      <c r="U8940" s="5"/>
      <c r="V8940" s="5"/>
      <c r="W8940" s="5"/>
      <c r="X8940" s="5"/>
      <c r="Y8940" s="5"/>
      <c r="Z8940" s="5"/>
      <c r="AA8940" s="5"/>
      <c r="AB8940" s="5"/>
      <c r="AC8940" s="5"/>
      <c r="AD8940" s="5"/>
      <c r="AE8940" s="5"/>
      <c r="AF8940" s="5"/>
      <c r="AG8940" s="5"/>
      <c r="AH8940" s="5"/>
      <c r="AI8940" s="5"/>
      <c r="AJ8940" s="5"/>
    </row>
    <row r="8941" spans="11:36">
      <c r="K8941" s="5"/>
      <c r="L8941" s="5"/>
      <c r="M8941" s="5"/>
      <c r="N8941" s="5"/>
      <c r="O8941" s="5"/>
      <c r="P8941" s="5"/>
      <c r="Q8941" s="5"/>
      <c r="R8941" s="5"/>
      <c r="S8941" s="5"/>
      <c r="T8941" s="5"/>
      <c r="U8941" s="5"/>
      <c r="V8941" s="5"/>
      <c r="W8941" s="5"/>
      <c r="X8941" s="5"/>
      <c r="Y8941" s="5"/>
      <c r="Z8941" s="5"/>
      <c r="AA8941" s="5"/>
      <c r="AB8941" s="5"/>
      <c r="AC8941" s="5"/>
      <c r="AD8941" s="5"/>
      <c r="AE8941" s="5"/>
      <c r="AF8941" s="5"/>
      <c r="AG8941" s="5"/>
      <c r="AH8941" s="5"/>
      <c r="AI8941" s="5"/>
      <c r="AJ8941" s="5"/>
    </row>
    <row r="8942" spans="11:36">
      <c r="K8942" s="5"/>
      <c r="L8942" s="5"/>
      <c r="M8942" s="5"/>
      <c r="N8942" s="5"/>
      <c r="O8942" s="5"/>
      <c r="P8942" s="5"/>
      <c r="Q8942" s="5"/>
      <c r="R8942" s="5"/>
      <c r="S8942" s="5"/>
      <c r="T8942" s="5"/>
      <c r="U8942" s="5"/>
      <c r="V8942" s="5"/>
      <c r="W8942" s="5"/>
      <c r="X8942" s="5"/>
      <c r="Y8942" s="5"/>
      <c r="Z8942" s="5"/>
      <c r="AA8942" s="5"/>
      <c r="AB8942" s="5"/>
      <c r="AC8942" s="5"/>
      <c r="AD8942" s="5"/>
      <c r="AE8942" s="5"/>
      <c r="AF8942" s="5"/>
      <c r="AG8942" s="5"/>
      <c r="AH8942" s="5"/>
      <c r="AI8942" s="5"/>
      <c r="AJ8942" s="5"/>
    </row>
    <row r="8943" spans="11:36">
      <c r="K8943" s="5"/>
      <c r="L8943" s="5"/>
      <c r="M8943" s="5"/>
      <c r="N8943" s="5"/>
      <c r="O8943" s="5"/>
      <c r="P8943" s="5"/>
      <c r="Q8943" s="5"/>
      <c r="R8943" s="5"/>
      <c r="S8943" s="5"/>
      <c r="T8943" s="5"/>
      <c r="U8943" s="5"/>
      <c r="V8943" s="5"/>
      <c r="W8943" s="5"/>
      <c r="X8943" s="5"/>
      <c r="Y8943" s="5"/>
      <c r="Z8943" s="5"/>
      <c r="AA8943" s="5"/>
      <c r="AB8943" s="5"/>
      <c r="AC8943" s="5"/>
      <c r="AD8943" s="5"/>
      <c r="AE8943" s="5"/>
      <c r="AF8943" s="5"/>
      <c r="AG8943" s="5"/>
      <c r="AH8943" s="5"/>
      <c r="AI8943" s="5"/>
      <c r="AJ8943" s="5"/>
    </row>
    <row r="8944" spans="11:36">
      <c r="K8944" s="5"/>
      <c r="L8944" s="5"/>
      <c r="M8944" s="5"/>
      <c r="N8944" s="5"/>
      <c r="O8944" s="5"/>
      <c r="P8944" s="5"/>
      <c r="Q8944" s="5"/>
      <c r="R8944" s="5"/>
      <c r="S8944" s="5"/>
      <c r="T8944" s="5"/>
      <c r="U8944" s="5"/>
      <c r="V8944" s="5"/>
      <c r="W8944" s="5"/>
      <c r="X8944" s="5"/>
      <c r="Y8944" s="5"/>
      <c r="Z8944" s="5"/>
      <c r="AA8944" s="5"/>
      <c r="AB8944" s="5"/>
      <c r="AC8944" s="5"/>
      <c r="AD8944" s="5"/>
      <c r="AE8944" s="5"/>
      <c r="AF8944" s="5"/>
      <c r="AG8944" s="5"/>
      <c r="AH8944" s="5"/>
      <c r="AI8944" s="5"/>
      <c r="AJ8944" s="5"/>
    </row>
    <row r="8945" spans="11:36">
      <c r="K8945" s="5"/>
      <c r="L8945" s="5"/>
      <c r="M8945" s="5"/>
      <c r="N8945" s="5"/>
      <c r="O8945" s="5"/>
      <c r="P8945" s="5"/>
      <c r="Q8945" s="5"/>
      <c r="R8945" s="5"/>
      <c r="S8945" s="5"/>
      <c r="T8945" s="5"/>
      <c r="U8945" s="5"/>
      <c r="V8945" s="5"/>
      <c r="W8945" s="5"/>
      <c r="X8945" s="5"/>
      <c r="Y8945" s="5"/>
      <c r="Z8945" s="5"/>
      <c r="AA8945" s="5"/>
      <c r="AB8945" s="5"/>
      <c r="AC8945" s="5"/>
      <c r="AD8945" s="5"/>
      <c r="AE8945" s="5"/>
      <c r="AF8945" s="5"/>
      <c r="AG8945" s="5"/>
      <c r="AH8945" s="5"/>
      <c r="AI8945" s="5"/>
      <c r="AJ8945" s="5"/>
    </row>
    <row r="8946" spans="11:36">
      <c r="K8946" s="5"/>
      <c r="L8946" s="5"/>
      <c r="M8946" s="5"/>
      <c r="N8946" s="5"/>
      <c r="O8946" s="5"/>
      <c r="P8946" s="5"/>
      <c r="Q8946" s="5"/>
      <c r="R8946" s="5"/>
      <c r="S8946" s="5"/>
      <c r="T8946" s="5"/>
      <c r="U8946" s="5"/>
      <c r="V8946" s="5"/>
      <c r="W8946" s="5"/>
      <c r="X8946" s="5"/>
      <c r="Y8946" s="5"/>
      <c r="Z8946" s="5"/>
      <c r="AA8946" s="5"/>
      <c r="AB8946" s="5"/>
      <c r="AC8946" s="5"/>
      <c r="AD8946" s="5"/>
      <c r="AE8946" s="5"/>
      <c r="AF8946" s="5"/>
      <c r="AG8946" s="5"/>
      <c r="AH8946" s="5"/>
      <c r="AI8946" s="5"/>
      <c r="AJ8946" s="5"/>
    </row>
    <row r="8947" spans="11:36">
      <c r="K8947" s="5"/>
      <c r="L8947" s="5"/>
      <c r="M8947" s="5"/>
      <c r="N8947" s="5"/>
      <c r="O8947" s="5"/>
      <c r="P8947" s="5"/>
      <c r="Q8947" s="5"/>
      <c r="R8947" s="5"/>
      <c r="S8947" s="5"/>
      <c r="T8947" s="5"/>
      <c r="U8947" s="5"/>
      <c r="V8947" s="5"/>
      <c r="W8947" s="5"/>
      <c r="X8947" s="5"/>
      <c r="Y8947" s="5"/>
      <c r="Z8947" s="5"/>
      <c r="AA8947" s="5"/>
      <c r="AB8947" s="5"/>
      <c r="AC8947" s="5"/>
      <c r="AD8947" s="5"/>
      <c r="AE8947" s="5"/>
      <c r="AF8947" s="5"/>
      <c r="AG8947" s="5"/>
      <c r="AH8947" s="5"/>
      <c r="AI8947" s="5"/>
      <c r="AJ8947" s="5"/>
    </row>
    <row r="8948" spans="11:36">
      <c r="K8948" s="5"/>
      <c r="L8948" s="5"/>
      <c r="M8948" s="5"/>
      <c r="N8948" s="5"/>
      <c r="O8948" s="5"/>
      <c r="P8948" s="5"/>
      <c r="Q8948" s="5"/>
      <c r="R8948" s="5"/>
      <c r="S8948" s="5"/>
      <c r="T8948" s="5"/>
      <c r="U8948" s="5"/>
      <c r="V8948" s="5"/>
      <c r="W8948" s="5"/>
      <c r="X8948" s="5"/>
      <c r="Y8948" s="5"/>
      <c r="Z8948" s="5"/>
      <c r="AA8948" s="5"/>
      <c r="AB8948" s="5"/>
      <c r="AC8948" s="5"/>
      <c r="AD8948" s="5"/>
      <c r="AE8948" s="5"/>
      <c r="AF8948" s="5"/>
      <c r="AG8948" s="5"/>
      <c r="AH8948" s="5"/>
      <c r="AI8948" s="5"/>
      <c r="AJ8948" s="5"/>
    </row>
    <row r="8949" spans="11:36">
      <c r="K8949" s="5"/>
      <c r="L8949" s="5"/>
      <c r="M8949" s="5"/>
      <c r="N8949" s="5"/>
      <c r="O8949" s="5"/>
      <c r="P8949" s="5"/>
      <c r="Q8949" s="5"/>
      <c r="R8949" s="5"/>
      <c r="S8949" s="5"/>
      <c r="T8949" s="5"/>
      <c r="U8949" s="5"/>
      <c r="V8949" s="5"/>
      <c r="W8949" s="5"/>
      <c r="X8949" s="5"/>
      <c r="Y8949" s="5"/>
      <c r="Z8949" s="5"/>
      <c r="AA8949" s="5"/>
      <c r="AB8949" s="5"/>
      <c r="AC8949" s="5"/>
      <c r="AD8949" s="5"/>
      <c r="AE8949" s="5"/>
      <c r="AF8949" s="5"/>
      <c r="AG8949" s="5"/>
      <c r="AH8949" s="5"/>
      <c r="AI8949" s="5"/>
      <c r="AJ8949" s="5"/>
    </row>
    <row r="8950" spans="11:36">
      <c r="K8950" s="5"/>
      <c r="L8950" s="5"/>
      <c r="M8950" s="5"/>
      <c r="N8950" s="5"/>
      <c r="O8950" s="5"/>
      <c r="P8950" s="5"/>
      <c r="Q8950" s="5"/>
      <c r="R8950" s="5"/>
      <c r="S8950" s="5"/>
      <c r="T8950" s="5"/>
      <c r="U8950" s="5"/>
      <c r="V8950" s="5"/>
      <c r="W8950" s="5"/>
      <c r="X8950" s="5"/>
      <c r="Y8950" s="5"/>
      <c r="Z8950" s="5"/>
      <c r="AA8950" s="5"/>
      <c r="AB8950" s="5"/>
      <c r="AC8950" s="5"/>
      <c r="AD8950" s="5"/>
      <c r="AE8950" s="5"/>
      <c r="AF8950" s="5"/>
      <c r="AG8950" s="5"/>
      <c r="AH8950" s="5"/>
      <c r="AI8950" s="5"/>
      <c r="AJ8950" s="5"/>
    </row>
    <row r="8951" spans="11:36">
      <c r="K8951" s="5"/>
      <c r="L8951" s="5"/>
      <c r="M8951" s="5"/>
      <c r="N8951" s="5"/>
      <c r="O8951" s="5"/>
      <c r="P8951" s="5"/>
      <c r="Q8951" s="5"/>
      <c r="R8951" s="5"/>
      <c r="S8951" s="5"/>
      <c r="T8951" s="5"/>
      <c r="U8951" s="5"/>
      <c r="V8951" s="5"/>
      <c r="W8951" s="5"/>
      <c r="X8951" s="5"/>
      <c r="Y8951" s="5"/>
      <c r="Z8951" s="5"/>
      <c r="AA8951" s="5"/>
      <c r="AB8951" s="5"/>
      <c r="AC8951" s="5"/>
      <c r="AD8951" s="5"/>
      <c r="AE8951" s="5"/>
      <c r="AF8951" s="5"/>
      <c r="AG8951" s="5"/>
      <c r="AH8951" s="5"/>
      <c r="AI8951" s="5"/>
      <c r="AJ8951" s="5"/>
    </row>
    <row r="8952" spans="11:36">
      <c r="K8952" s="5"/>
      <c r="L8952" s="5"/>
      <c r="M8952" s="5"/>
      <c r="N8952" s="5"/>
      <c r="O8952" s="5"/>
      <c r="P8952" s="5"/>
      <c r="Q8952" s="5"/>
      <c r="R8952" s="5"/>
      <c r="S8952" s="5"/>
      <c r="T8952" s="5"/>
      <c r="U8952" s="5"/>
      <c r="V8952" s="5"/>
      <c r="W8952" s="5"/>
      <c r="X8952" s="5"/>
      <c r="Y8952" s="5"/>
      <c r="Z8952" s="5"/>
      <c r="AA8952" s="5"/>
      <c r="AB8952" s="5"/>
      <c r="AC8952" s="5"/>
      <c r="AD8952" s="5"/>
      <c r="AE8952" s="5"/>
      <c r="AF8952" s="5"/>
      <c r="AG8952" s="5"/>
      <c r="AH8952" s="5"/>
      <c r="AI8952" s="5"/>
      <c r="AJ8952" s="5"/>
    </row>
    <row r="8953" spans="11:36">
      <c r="K8953" s="5"/>
      <c r="L8953" s="5"/>
      <c r="M8953" s="5"/>
      <c r="N8953" s="5"/>
      <c r="O8953" s="5"/>
      <c r="P8953" s="5"/>
      <c r="Q8953" s="5"/>
      <c r="R8953" s="5"/>
      <c r="S8953" s="5"/>
      <c r="T8953" s="5"/>
      <c r="U8953" s="5"/>
      <c r="V8953" s="5"/>
      <c r="W8953" s="5"/>
      <c r="X8953" s="5"/>
      <c r="Y8953" s="5"/>
      <c r="Z8953" s="5"/>
      <c r="AA8953" s="5"/>
      <c r="AB8953" s="5"/>
      <c r="AC8953" s="5"/>
      <c r="AD8953" s="5"/>
      <c r="AE8953" s="5"/>
      <c r="AF8953" s="5"/>
      <c r="AG8953" s="5"/>
      <c r="AH8953" s="5"/>
      <c r="AI8953" s="5"/>
      <c r="AJ8953" s="5"/>
    </row>
    <row r="8954" spans="11:36">
      <c r="K8954" s="5"/>
      <c r="L8954" s="5"/>
      <c r="M8954" s="5"/>
      <c r="N8954" s="5"/>
      <c r="O8954" s="5"/>
      <c r="P8954" s="5"/>
      <c r="Q8954" s="5"/>
      <c r="R8954" s="5"/>
      <c r="S8954" s="5"/>
      <c r="T8954" s="5"/>
      <c r="U8954" s="5"/>
      <c r="V8954" s="5"/>
      <c r="W8954" s="5"/>
      <c r="X8954" s="5"/>
      <c r="Y8954" s="5"/>
      <c r="Z8954" s="5"/>
      <c r="AA8954" s="5"/>
      <c r="AB8954" s="5"/>
      <c r="AC8954" s="5"/>
      <c r="AD8954" s="5"/>
      <c r="AE8954" s="5"/>
      <c r="AF8954" s="5"/>
      <c r="AG8954" s="5"/>
      <c r="AH8954" s="5"/>
      <c r="AI8954" s="5"/>
      <c r="AJ8954" s="5"/>
    </row>
    <row r="8955" spans="11:36">
      <c r="K8955" s="5"/>
      <c r="L8955" s="5"/>
      <c r="M8955" s="5"/>
      <c r="N8955" s="5"/>
      <c r="O8955" s="5"/>
      <c r="P8955" s="5"/>
      <c r="Q8955" s="5"/>
      <c r="R8955" s="5"/>
      <c r="S8955" s="5"/>
      <c r="T8955" s="5"/>
      <c r="U8955" s="5"/>
      <c r="V8955" s="5"/>
      <c r="W8955" s="5"/>
      <c r="X8955" s="5"/>
      <c r="Y8955" s="5"/>
      <c r="Z8955" s="5"/>
      <c r="AA8955" s="5"/>
      <c r="AB8955" s="5"/>
      <c r="AC8955" s="5"/>
      <c r="AD8955" s="5"/>
      <c r="AE8955" s="5"/>
      <c r="AF8955" s="5"/>
      <c r="AG8955" s="5"/>
      <c r="AH8955" s="5"/>
      <c r="AI8955" s="5"/>
      <c r="AJ8955" s="5"/>
    </row>
    <row r="8956" spans="11:36">
      <c r="K8956" s="5"/>
      <c r="L8956" s="5"/>
      <c r="M8956" s="5"/>
      <c r="N8956" s="5"/>
      <c r="O8956" s="5"/>
      <c r="P8956" s="5"/>
      <c r="Q8956" s="5"/>
      <c r="R8956" s="5"/>
      <c r="S8956" s="5"/>
      <c r="T8956" s="5"/>
      <c r="U8956" s="5"/>
      <c r="V8956" s="5"/>
      <c r="W8956" s="5"/>
      <c r="X8956" s="5"/>
      <c r="Y8956" s="5"/>
      <c r="Z8956" s="5"/>
      <c r="AA8956" s="5"/>
      <c r="AB8956" s="5"/>
      <c r="AC8956" s="5"/>
      <c r="AD8956" s="5"/>
      <c r="AE8956" s="5"/>
      <c r="AF8956" s="5"/>
      <c r="AG8956" s="5"/>
      <c r="AH8956" s="5"/>
      <c r="AI8956" s="5"/>
      <c r="AJ8956" s="5"/>
    </row>
    <row r="8957" spans="11:36">
      <c r="K8957" s="5"/>
      <c r="L8957" s="5"/>
      <c r="M8957" s="5"/>
      <c r="N8957" s="5"/>
      <c r="O8957" s="5"/>
      <c r="P8957" s="5"/>
      <c r="Q8957" s="5"/>
      <c r="R8957" s="5"/>
      <c r="S8957" s="5"/>
      <c r="T8957" s="5"/>
      <c r="U8957" s="5"/>
      <c r="V8957" s="5"/>
      <c r="W8957" s="5"/>
      <c r="X8957" s="5"/>
      <c r="Y8957" s="5"/>
      <c r="Z8957" s="5"/>
      <c r="AA8957" s="5"/>
      <c r="AB8957" s="5"/>
      <c r="AC8957" s="5"/>
      <c r="AD8957" s="5"/>
      <c r="AE8957" s="5"/>
      <c r="AF8957" s="5"/>
      <c r="AG8957" s="5"/>
      <c r="AH8957" s="5"/>
      <c r="AI8957" s="5"/>
      <c r="AJ8957" s="5"/>
    </row>
    <row r="8958" spans="11:36">
      <c r="K8958" s="5"/>
      <c r="L8958" s="5"/>
      <c r="M8958" s="5"/>
      <c r="N8958" s="5"/>
      <c r="O8958" s="5"/>
      <c r="P8958" s="5"/>
      <c r="Q8958" s="5"/>
      <c r="R8958" s="5"/>
      <c r="S8958" s="5"/>
      <c r="T8958" s="5"/>
      <c r="U8958" s="5"/>
      <c r="V8958" s="5"/>
      <c r="W8958" s="5"/>
      <c r="X8958" s="5"/>
      <c r="Y8958" s="5"/>
      <c r="Z8958" s="5"/>
      <c r="AA8958" s="5"/>
      <c r="AB8958" s="5"/>
      <c r="AC8958" s="5"/>
      <c r="AD8958" s="5"/>
      <c r="AE8958" s="5"/>
      <c r="AF8958" s="5"/>
      <c r="AG8958" s="5"/>
      <c r="AH8958" s="5"/>
      <c r="AI8958" s="5"/>
      <c r="AJ8958" s="5"/>
    </row>
    <row r="8959" spans="11:36">
      <c r="K8959" s="5"/>
      <c r="L8959" s="5"/>
      <c r="M8959" s="5"/>
      <c r="N8959" s="5"/>
      <c r="O8959" s="5"/>
      <c r="P8959" s="5"/>
      <c r="Q8959" s="5"/>
      <c r="R8959" s="5"/>
      <c r="S8959" s="5"/>
      <c r="T8959" s="5"/>
      <c r="U8959" s="5"/>
      <c r="V8959" s="5"/>
      <c r="W8959" s="5"/>
      <c r="X8959" s="5"/>
      <c r="Y8959" s="5"/>
      <c r="Z8959" s="5"/>
      <c r="AA8959" s="5"/>
      <c r="AB8959" s="5"/>
      <c r="AC8959" s="5"/>
      <c r="AD8959" s="5"/>
      <c r="AE8959" s="5"/>
      <c r="AF8959" s="5"/>
      <c r="AG8959" s="5"/>
      <c r="AH8959" s="5"/>
      <c r="AI8959" s="5"/>
      <c r="AJ8959" s="5"/>
    </row>
    <row r="8960" spans="11:36">
      <c r="K8960" s="5"/>
      <c r="L8960" s="5"/>
      <c r="M8960" s="5"/>
      <c r="N8960" s="5"/>
      <c r="O8960" s="5"/>
      <c r="P8960" s="5"/>
      <c r="Q8960" s="5"/>
      <c r="R8960" s="5"/>
      <c r="S8960" s="5"/>
      <c r="T8960" s="5"/>
      <c r="U8960" s="5"/>
      <c r="V8960" s="5"/>
      <c r="W8960" s="5"/>
      <c r="X8960" s="5"/>
      <c r="Y8960" s="5"/>
      <c r="Z8960" s="5"/>
      <c r="AA8960" s="5"/>
      <c r="AB8960" s="5"/>
      <c r="AC8960" s="5"/>
      <c r="AD8960" s="5"/>
      <c r="AE8960" s="5"/>
      <c r="AF8960" s="5"/>
      <c r="AG8960" s="5"/>
      <c r="AH8960" s="5"/>
      <c r="AI8960" s="5"/>
      <c r="AJ8960" s="5"/>
    </row>
    <row r="8961" spans="11:36">
      <c r="K8961" s="5"/>
      <c r="L8961" s="5"/>
      <c r="M8961" s="5"/>
      <c r="N8961" s="5"/>
      <c r="O8961" s="5"/>
      <c r="P8961" s="5"/>
      <c r="Q8961" s="5"/>
      <c r="R8961" s="5"/>
      <c r="S8961" s="5"/>
      <c r="T8961" s="5"/>
      <c r="U8961" s="5"/>
      <c r="V8961" s="5"/>
      <c r="W8961" s="5"/>
      <c r="X8961" s="5"/>
      <c r="Y8961" s="5"/>
      <c r="Z8961" s="5"/>
      <c r="AA8961" s="5"/>
      <c r="AB8961" s="5"/>
      <c r="AC8961" s="5"/>
      <c r="AD8961" s="5"/>
      <c r="AE8961" s="5"/>
      <c r="AF8961" s="5"/>
      <c r="AG8961" s="5"/>
      <c r="AH8961" s="5"/>
      <c r="AI8961" s="5"/>
      <c r="AJ8961" s="5"/>
    </row>
    <row r="8962" spans="11:36">
      <c r="K8962" s="5"/>
      <c r="L8962" s="5"/>
      <c r="M8962" s="5"/>
      <c r="N8962" s="5"/>
      <c r="O8962" s="5"/>
      <c r="P8962" s="5"/>
      <c r="Q8962" s="5"/>
      <c r="R8962" s="5"/>
      <c r="S8962" s="5"/>
      <c r="T8962" s="5"/>
      <c r="U8962" s="5"/>
      <c r="V8962" s="5"/>
      <c r="W8962" s="5"/>
      <c r="X8962" s="5"/>
      <c r="Y8962" s="5"/>
      <c r="Z8962" s="5"/>
      <c r="AA8962" s="5"/>
      <c r="AB8962" s="5"/>
      <c r="AC8962" s="5"/>
      <c r="AD8962" s="5"/>
      <c r="AE8962" s="5"/>
      <c r="AF8962" s="5"/>
      <c r="AG8962" s="5"/>
      <c r="AH8962" s="5"/>
      <c r="AI8962" s="5"/>
      <c r="AJ8962" s="5"/>
    </row>
    <row r="8963" spans="11:36">
      <c r="K8963" s="5"/>
      <c r="L8963" s="5"/>
      <c r="M8963" s="5"/>
      <c r="N8963" s="5"/>
      <c r="O8963" s="5"/>
      <c r="P8963" s="5"/>
      <c r="Q8963" s="5"/>
      <c r="R8963" s="5"/>
      <c r="S8963" s="5"/>
      <c r="T8963" s="5"/>
      <c r="U8963" s="5"/>
      <c r="V8963" s="5"/>
      <c r="W8963" s="5"/>
      <c r="X8963" s="5"/>
      <c r="Y8963" s="5"/>
      <c r="Z8963" s="5"/>
      <c r="AA8963" s="5"/>
      <c r="AB8963" s="5"/>
      <c r="AC8963" s="5"/>
      <c r="AD8963" s="5"/>
      <c r="AE8963" s="5"/>
      <c r="AF8963" s="5"/>
      <c r="AG8963" s="5"/>
      <c r="AH8963" s="5"/>
      <c r="AI8963" s="5"/>
      <c r="AJ8963" s="5"/>
    </row>
    <row r="8964" spans="11:36">
      <c r="K8964" s="5"/>
      <c r="L8964" s="5"/>
      <c r="M8964" s="5"/>
      <c r="N8964" s="5"/>
      <c r="O8964" s="5"/>
      <c r="P8964" s="5"/>
      <c r="Q8964" s="5"/>
      <c r="R8964" s="5"/>
      <c r="S8964" s="5"/>
      <c r="T8964" s="5"/>
      <c r="U8964" s="5"/>
      <c r="V8964" s="5"/>
      <c r="W8964" s="5"/>
      <c r="X8964" s="5"/>
      <c r="Y8964" s="5"/>
      <c r="Z8964" s="5"/>
      <c r="AA8964" s="5"/>
      <c r="AB8964" s="5"/>
      <c r="AC8964" s="5"/>
      <c r="AD8964" s="5"/>
      <c r="AE8964" s="5"/>
      <c r="AF8964" s="5"/>
      <c r="AG8964" s="5"/>
      <c r="AH8964" s="5"/>
      <c r="AI8964" s="5"/>
      <c r="AJ8964" s="5"/>
    </row>
    <row r="8965" spans="11:36">
      <c r="K8965" s="5"/>
      <c r="L8965" s="5"/>
      <c r="M8965" s="5"/>
      <c r="N8965" s="5"/>
      <c r="O8965" s="5"/>
      <c r="P8965" s="5"/>
      <c r="Q8965" s="5"/>
      <c r="R8965" s="5"/>
      <c r="S8965" s="5"/>
      <c r="T8965" s="5"/>
      <c r="U8965" s="5"/>
      <c r="V8965" s="5"/>
      <c r="W8965" s="5"/>
      <c r="X8965" s="5"/>
      <c r="Y8965" s="5"/>
      <c r="Z8965" s="5"/>
      <c r="AA8965" s="5"/>
      <c r="AB8965" s="5"/>
      <c r="AC8965" s="5"/>
      <c r="AD8965" s="5"/>
      <c r="AE8965" s="5"/>
      <c r="AF8965" s="5"/>
      <c r="AG8965" s="5"/>
      <c r="AH8965" s="5"/>
      <c r="AI8965" s="5"/>
      <c r="AJ8965" s="5"/>
    </row>
    <row r="8966" spans="11:36">
      <c r="K8966" s="5"/>
      <c r="L8966" s="5"/>
      <c r="M8966" s="5"/>
      <c r="N8966" s="5"/>
      <c r="O8966" s="5"/>
      <c r="P8966" s="5"/>
      <c r="Q8966" s="5"/>
      <c r="R8966" s="5"/>
      <c r="S8966" s="5"/>
      <c r="T8966" s="5"/>
      <c r="U8966" s="5"/>
      <c r="V8966" s="5"/>
      <c r="W8966" s="5"/>
      <c r="X8966" s="5"/>
      <c r="Y8966" s="5"/>
      <c r="Z8966" s="5"/>
      <c r="AA8966" s="5"/>
      <c r="AB8966" s="5"/>
      <c r="AC8966" s="5"/>
      <c r="AD8966" s="5"/>
      <c r="AE8966" s="5"/>
      <c r="AF8966" s="5"/>
      <c r="AG8966" s="5"/>
      <c r="AH8966" s="5"/>
      <c r="AI8966" s="5"/>
      <c r="AJ8966" s="5"/>
    </row>
    <row r="8967" spans="11:36">
      <c r="K8967" s="5"/>
      <c r="L8967" s="5"/>
      <c r="M8967" s="5"/>
      <c r="N8967" s="5"/>
      <c r="O8967" s="5"/>
      <c r="P8967" s="5"/>
      <c r="Q8967" s="5"/>
      <c r="R8967" s="5"/>
      <c r="S8967" s="5"/>
      <c r="T8967" s="5"/>
      <c r="U8967" s="5"/>
      <c r="V8967" s="5"/>
      <c r="W8967" s="5"/>
      <c r="X8967" s="5"/>
      <c r="Y8967" s="5"/>
      <c r="Z8967" s="5"/>
      <c r="AA8967" s="5"/>
      <c r="AB8967" s="5"/>
      <c r="AC8967" s="5"/>
      <c r="AD8967" s="5"/>
      <c r="AE8967" s="5"/>
      <c r="AF8967" s="5"/>
      <c r="AG8967" s="5"/>
      <c r="AH8967" s="5"/>
      <c r="AI8967" s="5"/>
      <c r="AJ8967" s="5"/>
    </row>
    <row r="8968" spans="11:36">
      <c r="K8968" s="5"/>
      <c r="L8968" s="5"/>
      <c r="M8968" s="5"/>
      <c r="N8968" s="5"/>
      <c r="O8968" s="5"/>
      <c r="P8968" s="5"/>
      <c r="Q8968" s="5"/>
      <c r="R8968" s="5"/>
      <c r="S8968" s="5"/>
      <c r="T8968" s="5"/>
      <c r="U8968" s="5"/>
      <c r="V8968" s="5"/>
      <c r="W8968" s="5"/>
      <c r="X8968" s="5"/>
      <c r="Y8968" s="5"/>
      <c r="Z8968" s="5"/>
      <c r="AA8968" s="5"/>
      <c r="AB8968" s="5"/>
      <c r="AC8968" s="5"/>
      <c r="AD8968" s="5"/>
      <c r="AE8968" s="5"/>
      <c r="AF8968" s="5"/>
      <c r="AG8968" s="5"/>
      <c r="AH8968" s="5"/>
      <c r="AI8968" s="5"/>
      <c r="AJ8968" s="5"/>
    </row>
    <row r="8969" spans="11:36">
      <c r="K8969" s="5"/>
      <c r="L8969" s="5"/>
      <c r="M8969" s="5"/>
      <c r="N8969" s="5"/>
      <c r="O8969" s="5"/>
      <c r="P8969" s="5"/>
      <c r="Q8969" s="5"/>
      <c r="R8969" s="5"/>
      <c r="S8969" s="5"/>
      <c r="T8969" s="5"/>
      <c r="U8969" s="5"/>
      <c r="V8969" s="5"/>
      <c r="W8969" s="5"/>
      <c r="X8969" s="5"/>
      <c r="Y8969" s="5"/>
      <c r="Z8969" s="5"/>
      <c r="AA8969" s="5"/>
      <c r="AB8969" s="5"/>
      <c r="AC8969" s="5"/>
      <c r="AD8969" s="5"/>
      <c r="AE8969" s="5"/>
      <c r="AF8969" s="5"/>
      <c r="AG8969" s="5"/>
      <c r="AH8969" s="5"/>
      <c r="AI8969" s="5"/>
      <c r="AJ8969" s="5"/>
    </row>
    <row r="8970" spans="11:36">
      <c r="K8970" s="5"/>
      <c r="L8970" s="5"/>
      <c r="M8970" s="5"/>
      <c r="N8970" s="5"/>
      <c r="O8970" s="5"/>
      <c r="P8970" s="5"/>
      <c r="Q8970" s="5"/>
      <c r="R8970" s="5"/>
      <c r="S8970" s="5"/>
      <c r="T8970" s="5"/>
      <c r="U8970" s="5"/>
      <c r="V8970" s="5"/>
      <c r="W8970" s="5"/>
      <c r="X8970" s="5"/>
      <c r="Y8970" s="5"/>
      <c r="Z8970" s="5"/>
      <c r="AA8970" s="5"/>
      <c r="AB8970" s="5"/>
      <c r="AC8970" s="5"/>
      <c r="AD8970" s="5"/>
      <c r="AE8970" s="5"/>
      <c r="AF8970" s="5"/>
      <c r="AG8970" s="5"/>
      <c r="AH8970" s="5"/>
      <c r="AI8970" s="5"/>
      <c r="AJ8970" s="5"/>
    </row>
    <row r="8971" spans="11:36">
      <c r="K8971" s="5"/>
      <c r="L8971" s="5"/>
      <c r="M8971" s="5"/>
      <c r="N8971" s="5"/>
      <c r="O8971" s="5"/>
      <c r="P8971" s="5"/>
      <c r="Q8971" s="5"/>
      <c r="R8971" s="5"/>
      <c r="S8971" s="5"/>
      <c r="T8971" s="5"/>
      <c r="U8971" s="5"/>
      <c r="V8971" s="5"/>
      <c r="W8971" s="5"/>
      <c r="X8971" s="5"/>
      <c r="Y8971" s="5"/>
      <c r="Z8971" s="5"/>
      <c r="AA8971" s="5"/>
      <c r="AB8971" s="5"/>
      <c r="AC8971" s="5"/>
      <c r="AD8971" s="5"/>
      <c r="AE8971" s="5"/>
      <c r="AF8971" s="5"/>
      <c r="AG8971" s="5"/>
      <c r="AH8971" s="5"/>
      <c r="AI8971" s="5"/>
      <c r="AJ8971" s="5"/>
    </row>
    <row r="8972" spans="11:36">
      <c r="K8972" s="5"/>
      <c r="L8972" s="5"/>
      <c r="M8972" s="5"/>
      <c r="N8972" s="5"/>
      <c r="O8972" s="5"/>
      <c r="P8972" s="5"/>
      <c r="Q8972" s="5"/>
      <c r="R8972" s="5"/>
      <c r="S8972" s="5"/>
      <c r="T8972" s="5"/>
      <c r="U8972" s="5"/>
      <c r="V8972" s="5"/>
      <c r="W8972" s="5"/>
      <c r="X8972" s="5"/>
      <c r="Y8972" s="5"/>
      <c r="Z8972" s="5"/>
      <c r="AA8972" s="5"/>
      <c r="AB8972" s="5"/>
      <c r="AC8972" s="5"/>
      <c r="AD8972" s="5"/>
      <c r="AE8972" s="5"/>
      <c r="AF8972" s="5"/>
      <c r="AG8972" s="5"/>
      <c r="AH8972" s="5"/>
      <c r="AI8972" s="5"/>
      <c r="AJ8972" s="5"/>
    </row>
    <row r="8973" spans="11:36">
      <c r="K8973" s="5"/>
      <c r="L8973" s="5"/>
      <c r="M8973" s="5"/>
      <c r="N8973" s="5"/>
      <c r="O8973" s="5"/>
      <c r="P8973" s="5"/>
      <c r="Q8973" s="5"/>
      <c r="R8973" s="5"/>
      <c r="S8973" s="5"/>
      <c r="T8973" s="5"/>
      <c r="U8973" s="5"/>
      <c r="V8973" s="5"/>
      <c r="W8973" s="5"/>
      <c r="X8973" s="5"/>
      <c r="Y8973" s="5"/>
      <c r="Z8973" s="5"/>
      <c r="AA8973" s="5"/>
      <c r="AB8973" s="5"/>
      <c r="AC8973" s="5"/>
      <c r="AD8973" s="5"/>
      <c r="AE8973" s="5"/>
      <c r="AF8973" s="5"/>
      <c r="AG8973" s="5"/>
      <c r="AH8973" s="5"/>
      <c r="AI8973" s="5"/>
      <c r="AJ8973" s="5"/>
    </row>
    <row r="8974" spans="11:36">
      <c r="K8974" s="5"/>
      <c r="L8974" s="5"/>
      <c r="M8974" s="5"/>
      <c r="N8974" s="5"/>
      <c r="O8974" s="5"/>
      <c r="P8974" s="5"/>
      <c r="Q8974" s="5"/>
      <c r="R8974" s="5"/>
      <c r="S8974" s="5"/>
      <c r="T8974" s="5"/>
      <c r="U8974" s="5"/>
      <c r="V8974" s="5"/>
      <c r="W8974" s="5"/>
      <c r="X8974" s="5"/>
      <c r="Y8974" s="5"/>
      <c r="Z8974" s="5"/>
      <c r="AA8974" s="5"/>
      <c r="AB8974" s="5"/>
      <c r="AC8974" s="5"/>
      <c r="AD8974" s="5"/>
      <c r="AE8974" s="5"/>
      <c r="AF8974" s="5"/>
      <c r="AG8974" s="5"/>
      <c r="AH8974" s="5"/>
      <c r="AI8974" s="5"/>
      <c r="AJ8974" s="5"/>
    </row>
    <row r="8975" spans="11:36">
      <c r="K8975" s="5"/>
      <c r="L8975" s="5"/>
      <c r="M8975" s="5"/>
      <c r="N8975" s="5"/>
      <c r="O8975" s="5"/>
      <c r="P8975" s="5"/>
      <c r="Q8975" s="5"/>
      <c r="R8975" s="5"/>
      <c r="S8975" s="5"/>
      <c r="T8975" s="5"/>
      <c r="U8975" s="5"/>
      <c r="V8975" s="5"/>
      <c r="W8975" s="5"/>
      <c r="X8975" s="5"/>
      <c r="Y8975" s="5"/>
      <c r="Z8975" s="5"/>
      <c r="AA8975" s="5"/>
      <c r="AB8975" s="5"/>
      <c r="AC8975" s="5"/>
      <c r="AD8975" s="5"/>
      <c r="AE8975" s="5"/>
      <c r="AF8975" s="5"/>
      <c r="AG8975" s="5"/>
      <c r="AH8975" s="5"/>
      <c r="AI8975" s="5"/>
      <c r="AJ8975" s="5"/>
    </row>
    <row r="8976" spans="11:36">
      <c r="K8976" s="5"/>
      <c r="L8976" s="5"/>
      <c r="M8976" s="5"/>
      <c r="N8976" s="5"/>
      <c r="O8976" s="5"/>
      <c r="P8976" s="5"/>
      <c r="Q8976" s="5"/>
      <c r="R8976" s="5"/>
      <c r="S8976" s="5"/>
      <c r="T8976" s="5"/>
      <c r="U8976" s="5"/>
      <c r="V8976" s="5"/>
      <c r="W8976" s="5"/>
      <c r="X8976" s="5"/>
      <c r="Y8976" s="5"/>
      <c r="Z8976" s="5"/>
      <c r="AA8976" s="5"/>
      <c r="AB8976" s="5"/>
      <c r="AC8976" s="5"/>
      <c r="AD8976" s="5"/>
      <c r="AE8976" s="5"/>
      <c r="AF8976" s="5"/>
      <c r="AG8976" s="5"/>
      <c r="AH8976" s="5"/>
      <c r="AI8976" s="5"/>
      <c r="AJ8976" s="5"/>
    </row>
    <row r="8977" spans="11:36">
      <c r="K8977" s="5"/>
      <c r="L8977" s="5"/>
      <c r="M8977" s="5"/>
      <c r="N8977" s="5"/>
      <c r="O8977" s="5"/>
      <c r="P8977" s="5"/>
      <c r="Q8977" s="5"/>
      <c r="R8977" s="5"/>
      <c r="S8977" s="5"/>
      <c r="T8977" s="5"/>
      <c r="U8977" s="5"/>
      <c r="V8977" s="5"/>
      <c r="W8977" s="5"/>
      <c r="X8977" s="5"/>
      <c r="Y8977" s="5"/>
      <c r="Z8977" s="5"/>
      <c r="AA8977" s="5"/>
      <c r="AB8977" s="5"/>
      <c r="AC8977" s="5"/>
      <c r="AD8977" s="5"/>
      <c r="AE8977" s="5"/>
      <c r="AF8977" s="5"/>
      <c r="AG8977" s="5"/>
      <c r="AH8977" s="5"/>
      <c r="AI8977" s="5"/>
      <c r="AJ8977" s="5"/>
    </row>
    <row r="8978" spans="11:36">
      <c r="K8978" s="5"/>
      <c r="L8978" s="5"/>
      <c r="M8978" s="5"/>
      <c r="N8978" s="5"/>
      <c r="O8978" s="5"/>
      <c r="P8978" s="5"/>
      <c r="Q8978" s="5"/>
      <c r="R8978" s="5"/>
      <c r="S8978" s="5"/>
      <c r="T8978" s="5"/>
      <c r="U8978" s="5"/>
      <c r="V8978" s="5"/>
      <c r="W8978" s="5"/>
      <c r="X8978" s="5"/>
      <c r="Y8978" s="5"/>
      <c r="Z8978" s="5"/>
      <c r="AA8978" s="5"/>
      <c r="AB8978" s="5"/>
      <c r="AC8978" s="5"/>
      <c r="AD8978" s="5"/>
      <c r="AE8978" s="5"/>
      <c r="AF8978" s="5"/>
      <c r="AG8978" s="5"/>
      <c r="AH8978" s="5"/>
      <c r="AI8978" s="5"/>
      <c r="AJ8978" s="5"/>
    </row>
    <row r="8979" spans="11:36">
      <c r="K8979" s="5"/>
      <c r="L8979" s="5"/>
      <c r="M8979" s="5"/>
      <c r="N8979" s="5"/>
      <c r="O8979" s="5"/>
      <c r="P8979" s="5"/>
      <c r="Q8979" s="5"/>
      <c r="R8979" s="5"/>
      <c r="S8979" s="5"/>
      <c r="T8979" s="5"/>
      <c r="U8979" s="5"/>
      <c r="V8979" s="5"/>
      <c r="W8979" s="5"/>
      <c r="X8979" s="5"/>
      <c r="Y8979" s="5"/>
      <c r="Z8979" s="5"/>
      <c r="AA8979" s="5"/>
      <c r="AB8979" s="5"/>
      <c r="AC8979" s="5"/>
      <c r="AD8979" s="5"/>
      <c r="AE8979" s="5"/>
      <c r="AF8979" s="5"/>
      <c r="AG8979" s="5"/>
      <c r="AH8979" s="5"/>
      <c r="AI8979" s="5"/>
      <c r="AJ8979" s="5"/>
    </row>
    <row r="8980" spans="11:36">
      <c r="K8980" s="5"/>
      <c r="L8980" s="5"/>
      <c r="M8980" s="5"/>
      <c r="N8980" s="5"/>
      <c r="O8980" s="5"/>
      <c r="P8980" s="5"/>
      <c r="Q8980" s="5"/>
      <c r="R8980" s="5"/>
      <c r="S8980" s="5"/>
      <c r="T8980" s="5"/>
      <c r="U8980" s="5"/>
      <c r="V8980" s="5"/>
      <c r="W8980" s="5"/>
      <c r="X8980" s="5"/>
      <c r="Y8980" s="5"/>
      <c r="Z8980" s="5"/>
      <c r="AA8980" s="5"/>
      <c r="AB8980" s="5"/>
      <c r="AC8980" s="5"/>
      <c r="AD8980" s="5"/>
      <c r="AE8980" s="5"/>
      <c r="AF8980" s="5"/>
      <c r="AG8980" s="5"/>
      <c r="AH8980" s="5"/>
      <c r="AI8980" s="5"/>
      <c r="AJ8980" s="5"/>
    </row>
    <row r="8981" spans="11:36">
      <c r="K8981" s="5"/>
      <c r="L8981" s="5"/>
      <c r="M8981" s="5"/>
      <c r="N8981" s="5"/>
      <c r="O8981" s="5"/>
      <c r="P8981" s="5"/>
      <c r="Q8981" s="5"/>
      <c r="R8981" s="5"/>
      <c r="S8981" s="5"/>
      <c r="T8981" s="5"/>
      <c r="U8981" s="5"/>
      <c r="V8981" s="5"/>
      <c r="W8981" s="5"/>
      <c r="X8981" s="5"/>
      <c r="Y8981" s="5"/>
      <c r="Z8981" s="5"/>
      <c r="AA8981" s="5"/>
      <c r="AB8981" s="5"/>
      <c r="AC8981" s="5"/>
      <c r="AD8981" s="5"/>
      <c r="AE8981" s="5"/>
      <c r="AF8981" s="5"/>
      <c r="AG8981" s="5"/>
      <c r="AH8981" s="5"/>
      <c r="AI8981" s="5"/>
      <c r="AJ8981" s="5"/>
    </row>
    <row r="8982" spans="11:36">
      <c r="K8982" s="5"/>
      <c r="L8982" s="5"/>
      <c r="M8982" s="5"/>
      <c r="N8982" s="5"/>
      <c r="O8982" s="5"/>
      <c r="P8982" s="5"/>
      <c r="Q8982" s="5"/>
      <c r="R8982" s="5"/>
      <c r="S8982" s="5"/>
      <c r="T8982" s="5"/>
      <c r="U8982" s="5"/>
      <c r="V8982" s="5"/>
      <c r="W8982" s="5"/>
      <c r="X8982" s="5"/>
      <c r="Y8982" s="5"/>
      <c r="Z8982" s="5"/>
      <c r="AA8982" s="5"/>
      <c r="AB8982" s="5"/>
      <c r="AC8982" s="5"/>
      <c r="AD8982" s="5"/>
      <c r="AE8982" s="5"/>
      <c r="AF8982" s="5"/>
      <c r="AG8982" s="5"/>
      <c r="AH8982" s="5"/>
      <c r="AI8982" s="5"/>
      <c r="AJ8982" s="5"/>
    </row>
    <row r="8983" spans="11:36">
      <c r="K8983" s="5"/>
      <c r="L8983" s="5"/>
      <c r="M8983" s="5"/>
      <c r="N8983" s="5"/>
      <c r="O8983" s="5"/>
      <c r="P8983" s="5"/>
      <c r="Q8983" s="5"/>
      <c r="R8983" s="5"/>
      <c r="S8983" s="5"/>
      <c r="T8983" s="5"/>
      <c r="U8983" s="5"/>
      <c r="V8983" s="5"/>
      <c r="W8983" s="5"/>
      <c r="X8983" s="5"/>
      <c r="Y8983" s="5"/>
      <c r="Z8983" s="5"/>
      <c r="AA8983" s="5"/>
      <c r="AB8983" s="5"/>
      <c r="AC8983" s="5"/>
      <c r="AD8983" s="5"/>
      <c r="AE8983" s="5"/>
      <c r="AF8983" s="5"/>
      <c r="AG8983" s="5"/>
      <c r="AH8983" s="5"/>
      <c r="AI8983" s="5"/>
      <c r="AJ8983" s="5"/>
    </row>
    <row r="8984" spans="11:36">
      <c r="K8984" s="5"/>
      <c r="L8984" s="5"/>
      <c r="M8984" s="5"/>
      <c r="N8984" s="5"/>
      <c r="O8984" s="5"/>
      <c r="P8984" s="5"/>
      <c r="Q8984" s="5"/>
      <c r="R8984" s="5"/>
      <c r="S8984" s="5"/>
      <c r="T8984" s="5"/>
      <c r="U8984" s="5"/>
      <c r="V8984" s="5"/>
      <c r="W8984" s="5"/>
      <c r="X8984" s="5"/>
      <c r="Y8984" s="5"/>
      <c r="Z8984" s="5"/>
      <c r="AA8984" s="5"/>
      <c r="AB8984" s="5"/>
      <c r="AC8984" s="5"/>
      <c r="AD8984" s="5"/>
      <c r="AE8984" s="5"/>
      <c r="AF8984" s="5"/>
      <c r="AG8984" s="5"/>
      <c r="AH8984" s="5"/>
      <c r="AI8984" s="5"/>
      <c r="AJ8984" s="5"/>
    </row>
    <row r="8985" spans="11:36">
      <c r="K8985" s="5"/>
      <c r="L8985" s="5"/>
      <c r="M8985" s="5"/>
      <c r="N8985" s="5"/>
      <c r="O8985" s="5"/>
      <c r="P8985" s="5"/>
      <c r="Q8985" s="5"/>
      <c r="R8985" s="5"/>
      <c r="S8985" s="5"/>
      <c r="T8985" s="5"/>
      <c r="U8985" s="5"/>
      <c r="V8985" s="5"/>
      <c r="W8985" s="5"/>
      <c r="X8985" s="5"/>
      <c r="Y8985" s="5"/>
      <c r="Z8985" s="5"/>
      <c r="AA8985" s="5"/>
      <c r="AB8985" s="5"/>
      <c r="AC8985" s="5"/>
      <c r="AD8985" s="5"/>
      <c r="AE8985" s="5"/>
      <c r="AF8985" s="5"/>
      <c r="AG8985" s="5"/>
      <c r="AH8985" s="5"/>
      <c r="AI8985" s="5"/>
      <c r="AJ8985" s="5"/>
    </row>
    <row r="8986" spans="11:36">
      <c r="K8986" s="5"/>
      <c r="L8986" s="5"/>
      <c r="M8986" s="5"/>
      <c r="N8986" s="5"/>
      <c r="O8986" s="5"/>
      <c r="P8986" s="5"/>
      <c r="Q8986" s="5"/>
      <c r="R8986" s="5"/>
      <c r="S8986" s="5"/>
      <c r="T8986" s="5"/>
      <c r="U8986" s="5"/>
      <c r="V8986" s="5"/>
      <c r="W8986" s="5"/>
      <c r="X8986" s="5"/>
      <c r="Y8986" s="5"/>
      <c r="Z8986" s="5"/>
      <c r="AA8986" s="5"/>
      <c r="AB8986" s="5"/>
      <c r="AC8986" s="5"/>
      <c r="AD8986" s="5"/>
      <c r="AE8986" s="5"/>
      <c r="AF8986" s="5"/>
      <c r="AG8986" s="5"/>
      <c r="AH8986" s="5"/>
      <c r="AI8986" s="5"/>
      <c r="AJ8986" s="5"/>
    </row>
    <row r="8987" spans="11:36">
      <c r="K8987" s="5"/>
      <c r="L8987" s="5"/>
      <c r="M8987" s="5"/>
      <c r="N8987" s="5"/>
      <c r="O8987" s="5"/>
      <c r="P8987" s="5"/>
      <c r="Q8987" s="5"/>
      <c r="R8987" s="5"/>
      <c r="S8987" s="5"/>
      <c r="T8987" s="5"/>
      <c r="U8987" s="5"/>
      <c r="V8987" s="5"/>
      <c r="W8987" s="5"/>
      <c r="X8987" s="5"/>
      <c r="Y8987" s="5"/>
      <c r="Z8987" s="5"/>
      <c r="AA8987" s="5"/>
      <c r="AB8987" s="5"/>
      <c r="AC8987" s="5"/>
      <c r="AD8987" s="5"/>
      <c r="AE8987" s="5"/>
      <c r="AF8987" s="5"/>
      <c r="AG8987" s="5"/>
      <c r="AH8987" s="5"/>
      <c r="AI8987" s="5"/>
      <c r="AJ8987" s="5"/>
    </row>
    <row r="8988" spans="11:36">
      <c r="K8988" s="5"/>
      <c r="L8988" s="5"/>
      <c r="M8988" s="5"/>
      <c r="N8988" s="5"/>
      <c r="O8988" s="5"/>
      <c r="P8988" s="5"/>
      <c r="Q8988" s="5"/>
      <c r="R8988" s="5"/>
      <c r="S8988" s="5"/>
      <c r="T8988" s="5"/>
      <c r="U8988" s="5"/>
      <c r="V8988" s="5"/>
      <c r="W8988" s="5"/>
      <c r="X8988" s="5"/>
      <c r="Y8988" s="5"/>
      <c r="Z8988" s="5"/>
      <c r="AA8988" s="5"/>
      <c r="AB8988" s="5"/>
      <c r="AC8988" s="5"/>
      <c r="AD8988" s="5"/>
      <c r="AE8988" s="5"/>
      <c r="AF8988" s="5"/>
      <c r="AG8988" s="5"/>
      <c r="AH8988" s="5"/>
      <c r="AI8988" s="5"/>
      <c r="AJ8988" s="5"/>
    </row>
    <row r="8989" spans="11:36">
      <c r="K8989" s="5"/>
      <c r="L8989" s="5"/>
      <c r="M8989" s="5"/>
      <c r="N8989" s="5"/>
      <c r="O8989" s="5"/>
      <c r="P8989" s="5"/>
      <c r="Q8989" s="5"/>
      <c r="R8989" s="5"/>
      <c r="S8989" s="5"/>
      <c r="T8989" s="5"/>
      <c r="U8989" s="5"/>
      <c r="V8989" s="5"/>
      <c r="W8989" s="5"/>
      <c r="X8989" s="5"/>
      <c r="Y8989" s="5"/>
      <c r="Z8989" s="5"/>
      <c r="AA8989" s="5"/>
      <c r="AB8989" s="5"/>
      <c r="AC8989" s="5"/>
      <c r="AD8989" s="5"/>
      <c r="AE8989" s="5"/>
      <c r="AF8989" s="5"/>
      <c r="AG8989" s="5"/>
      <c r="AH8989" s="5"/>
      <c r="AI8989" s="5"/>
      <c r="AJ8989" s="5"/>
    </row>
    <row r="8990" spans="11:36">
      <c r="K8990" s="5"/>
      <c r="L8990" s="5"/>
      <c r="M8990" s="5"/>
      <c r="N8990" s="5"/>
      <c r="O8990" s="5"/>
      <c r="P8990" s="5"/>
      <c r="Q8990" s="5"/>
      <c r="R8990" s="5"/>
      <c r="S8990" s="5"/>
      <c r="T8990" s="5"/>
      <c r="U8990" s="5"/>
      <c r="V8990" s="5"/>
      <c r="W8990" s="5"/>
      <c r="X8990" s="5"/>
      <c r="Y8990" s="5"/>
      <c r="Z8990" s="5"/>
      <c r="AA8990" s="5"/>
      <c r="AB8990" s="5"/>
      <c r="AC8990" s="5"/>
      <c r="AD8990" s="5"/>
      <c r="AE8990" s="5"/>
      <c r="AF8990" s="5"/>
      <c r="AG8990" s="5"/>
      <c r="AH8990" s="5"/>
      <c r="AI8990" s="5"/>
      <c r="AJ8990" s="5"/>
    </row>
    <row r="8991" spans="11:36">
      <c r="K8991" s="5"/>
      <c r="L8991" s="5"/>
      <c r="M8991" s="5"/>
      <c r="N8991" s="5"/>
      <c r="O8991" s="5"/>
      <c r="P8991" s="5"/>
      <c r="Q8991" s="5"/>
      <c r="R8991" s="5"/>
      <c r="S8991" s="5"/>
      <c r="T8991" s="5"/>
      <c r="U8991" s="5"/>
      <c r="V8991" s="5"/>
      <c r="W8991" s="5"/>
      <c r="X8991" s="5"/>
      <c r="Y8991" s="5"/>
      <c r="Z8991" s="5"/>
      <c r="AA8991" s="5"/>
      <c r="AB8991" s="5"/>
      <c r="AC8991" s="5"/>
      <c r="AD8991" s="5"/>
      <c r="AE8991" s="5"/>
      <c r="AF8991" s="5"/>
      <c r="AG8991" s="5"/>
      <c r="AH8991" s="5"/>
      <c r="AI8991" s="5"/>
      <c r="AJ8991" s="5"/>
    </row>
    <row r="8992" spans="11:36">
      <c r="K8992" s="5"/>
      <c r="L8992" s="5"/>
      <c r="M8992" s="5"/>
      <c r="N8992" s="5"/>
      <c r="O8992" s="5"/>
      <c r="P8992" s="5"/>
      <c r="Q8992" s="5"/>
      <c r="R8992" s="5"/>
      <c r="S8992" s="5"/>
      <c r="T8992" s="5"/>
      <c r="U8992" s="5"/>
      <c r="V8992" s="5"/>
      <c r="W8992" s="5"/>
      <c r="X8992" s="5"/>
      <c r="Y8992" s="5"/>
      <c r="Z8992" s="5"/>
      <c r="AA8992" s="5"/>
      <c r="AB8992" s="5"/>
      <c r="AC8992" s="5"/>
      <c r="AD8992" s="5"/>
      <c r="AE8992" s="5"/>
      <c r="AF8992" s="5"/>
      <c r="AG8992" s="5"/>
      <c r="AH8992" s="5"/>
      <c r="AI8992" s="5"/>
      <c r="AJ8992" s="5"/>
    </row>
    <row r="8993" spans="11:36">
      <c r="K8993" s="5"/>
      <c r="L8993" s="5"/>
      <c r="M8993" s="5"/>
      <c r="N8993" s="5"/>
      <c r="O8993" s="5"/>
      <c r="P8993" s="5"/>
      <c r="Q8993" s="5"/>
      <c r="R8993" s="5"/>
      <c r="S8993" s="5"/>
      <c r="T8993" s="5"/>
      <c r="U8993" s="5"/>
      <c r="V8993" s="5"/>
      <c r="W8993" s="5"/>
      <c r="X8993" s="5"/>
      <c r="Y8993" s="5"/>
      <c r="Z8993" s="5"/>
      <c r="AA8993" s="5"/>
      <c r="AB8993" s="5"/>
      <c r="AC8993" s="5"/>
      <c r="AD8993" s="5"/>
      <c r="AE8993" s="5"/>
      <c r="AF8993" s="5"/>
      <c r="AG8993" s="5"/>
      <c r="AH8993" s="5"/>
      <c r="AI8993" s="5"/>
      <c r="AJ8993" s="5"/>
    </row>
    <row r="8994" spans="11:36">
      <c r="K8994" s="5"/>
      <c r="L8994" s="5"/>
      <c r="M8994" s="5"/>
      <c r="N8994" s="5"/>
      <c r="O8994" s="5"/>
      <c r="P8994" s="5"/>
      <c r="Q8994" s="5"/>
      <c r="R8994" s="5"/>
      <c r="S8994" s="5"/>
      <c r="T8994" s="5"/>
      <c r="U8994" s="5"/>
      <c r="V8994" s="5"/>
      <c r="W8994" s="5"/>
      <c r="X8994" s="5"/>
      <c r="Y8994" s="5"/>
      <c r="Z8994" s="5"/>
      <c r="AA8994" s="5"/>
      <c r="AB8994" s="5"/>
      <c r="AC8994" s="5"/>
      <c r="AD8994" s="5"/>
      <c r="AE8994" s="5"/>
      <c r="AF8994" s="5"/>
      <c r="AG8994" s="5"/>
      <c r="AH8994" s="5"/>
      <c r="AI8994" s="5"/>
      <c r="AJ8994" s="5"/>
    </row>
    <row r="8995" spans="11:36">
      <c r="K8995" s="5"/>
      <c r="L8995" s="5"/>
      <c r="M8995" s="5"/>
      <c r="N8995" s="5"/>
      <c r="O8995" s="5"/>
      <c r="P8995" s="5"/>
      <c r="Q8995" s="5"/>
      <c r="R8995" s="5"/>
      <c r="S8995" s="5"/>
      <c r="T8995" s="5"/>
      <c r="U8995" s="5"/>
      <c r="V8995" s="5"/>
      <c r="W8995" s="5"/>
      <c r="X8995" s="5"/>
      <c r="Y8995" s="5"/>
      <c r="Z8995" s="5"/>
      <c r="AA8995" s="5"/>
      <c r="AB8995" s="5"/>
      <c r="AC8995" s="5"/>
      <c r="AD8995" s="5"/>
      <c r="AE8995" s="5"/>
      <c r="AF8995" s="5"/>
      <c r="AG8995" s="5"/>
      <c r="AH8995" s="5"/>
      <c r="AI8995" s="5"/>
      <c r="AJ8995" s="5"/>
    </row>
    <row r="8996" spans="11:36">
      <c r="K8996" s="5"/>
      <c r="L8996" s="5"/>
      <c r="M8996" s="5"/>
      <c r="N8996" s="5"/>
      <c r="O8996" s="5"/>
      <c r="P8996" s="5"/>
      <c r="Q8996" s="5"/>
      <c r="R8996" s="5"/>
      <c r="S8996" s="5"/>
      <c r="T8996" s="5"/>
      <c r="U8996" s="5"/>
      <c r="V8996" s="5"/>
      <c r="W8996" s="5"/>
      <c r="X8996" s="5"/>
      <c r="Y8996" s="5"/>
      <c r="Z8996" s="5"/>
      <c r="AA8996" s="5"/>
      <c r="AB8996" s="5"/>
      <c r="AC8996" s="5"/>
      <c r="AD8996" s="5"/>
      <c r="AE8996" s="5"/>
      <c r="AF8996" s="5"/>
      <c r="AG8996" s="5"/>
      <c r="AH8996" s="5"/>
      <c r="AI8996" s="5"/>
      <c r="AJ8996" s="5"/>
    </row>
    <row r="8997" spans="11:36">
      <c r="K8997" s="5"/>
      <c r="L8997" s="5"/>
      <c r="M8997" s="5"/>
      <c r="N8997" s="5"/>
      <c r="O8997" s="5"/>
      <c r="P8997" s="5"/>
      <c r="Q8997" s="5"/>
      <c r="R8997" s="5"/>
      <c r="S8997" s="5"/>
      <c r="T8997" s="5"/>
      <c r="U8997" s="5"/>
      <c r="V8997" s="5"/>
      <c r="W8997" s="5"/>
      <c r="X8997" s="5"/>
      <c r="Y8997" s="5"/>
      <c r="Z8997" s="5"/>
      <c r="AA8997" s="5"/>
      <c r="AB8997" s="5"/>
      <c r="AC8997" s="5"/>
      <c r="AD8997" s="5"/>
      <c r="AE8997" s="5"/>
      <c r="AF8997" s="5"/>
      <c r="AG8997" s="5"/>
      <c r="AH8997" s="5"/>
      <c r="AI8997" s="5"/>
      <c r="AJ8997" s="5"/>
    </row>
    <row r="8998" spans="11:36">
      <c r="K8998" s="5"/>
      <c r="L8998" s="5"/>
      <c r="M8998" s="5"/>
      <c r="N8998" s="5"/>
      <c r="O8998" s="5"/>
      <c r="P8998" s="5"/>
      <c r="Q8998" s="5"/>
      <c r="R8998" s="5"/>
      <c r="S8998" s="5"/>
      <c r="T8998" s="5"/>
      <c r="U8998" s="5"/>
      <c r="V8998" s="5"/>
      <c r="W8998" s="5"/>
      <c r="X8998" s="5"/>
      <c r="Y8998" s="5"/>
      <c r="Z8998" s="5"/>
      <c r="AA8998" s="5"/>
      <c r="AB8998" s="5"/>
      <c r="AC8998" s="5"/>
      <c r="AD8998" s="5"/>
      <c r="AE8998" s="5"/>
      <c r="AF8998" s="5"/>
      <c r="AG8998" s="5"/>
      <c r="AH8998" s="5"/>
      <c r="AI8998" s="5"/>
      <c r="AJ8998" s="5"/>
    </row>
    <row r="8999" spans="11:36">
      <c r="K8999" s="5"/>
      <c r="L8999" s="5"/>
      <c r="M8999" s="5"/>
      <c r="N8999" s="5"/>
      <c r="O8999" s="5"/>
      <c r="P8999" s="5"/>
      <c r="Q8999" s="5"/>
      <c r="R8999" s="5"/>
      <c r="S8999" s="5"/>
      <c r="T8999" s="5"/>
      <c r="U8999" s="5"/>
      <c r="V8999" s="5"/>
      <c r="W8999" s="5"/>
      <c r="X8999" s="5"/>
      <c r="Y8999" s="5"/>
      <c r="Z8999" s="5"/>
      <c r="AA8999" s="5"/>
      <c r="AB8999" s="5"/>
      <c r="AC8999" s="5"/>
      <c r="AD8999" s="5"/>
      <c r="AE8999" s="5"/>
      <c r="AF8999" s="5"/>
      <c r="AG8999" s="5"/>
      <c r="AH8999" s="5"/>
      <c r="AI8999" s="5"/>
      <c r="AJ8999" s="5"/>
    </row>
    <row r="9000" spans="11:36">
      <c r="K9000" s="5"/>
      <c r="L9000" s="5"/>
      <c r="M9000" s="5"/>
      <c r="N9000" s="5"/>
      <c r="O9000" s="5"/>
      <c r="P9000" s="5"/>
      <c r="Q9000" s="5"/>
      <c r="R9000" s="5"/>
      <c r="S9000" s="5"/>
      <c r="T9000" s="5"/>
      <c r="U9000" s="5"/>
      <c r="V9000" s="5"/>
      <c r="W9000" s="5"/>
      <c r="X9000" s="5"/>
      <c r="Y9000" s="5"/>
      <c r="Z9000" s="5"/>
      <c r="AA9000" s="5"/>
      <c r="AB9000" s="5"/>
      <c r="AC9000" s="5"/>
      <c r="AD9000" s="5"/>
      <c r="AE9000" s="5"/>
      <c r="AF9000" s="5"/>
      <c r="AG9000" s="5"/>
      <c r="AH9000" s="5"/>
      <c r="AI9000" s="5"/>
      <c r="AJ9000" s="5"/>
    </row>
    <row r="9001" spans="11:36">
      <c r="K9001" s="5"/>
      <c r="L9001" s="5"/>
      <c r="M9001" s="5"/>
      <c r="N9001" s="5"/>
      <c r="O9001" s="5"/>
      <c r="P9001" s="5"/>
      <c r="Q9001" s="5"/>
      <c r="R9001" s="5"/>
      <c r="S9001" s="5"/>
      <c r="T9001" s="5"/>
      <c r="U9001" s="5"/>
      <c r="V9001" s="5"/>
      <c r="W9001" s="5"/>
      <c r="X9001" s="5"/>
      <c r="Y9001" s="5"/>
      <c r="Z9001" s="5"/>
      <c r="AA9001" s="5"/>
      <c r="AB9001" s="5"/>
      <c r="AC9001" s="5"/>
      <c r="AD9001" s="5"/>
      <c r="AE9001" s="5"/>
      <c r="AF9001" s="5"/>
      <c r="AG9001" s="5"/>
      <c r="AH9001" s="5"/>
      <c r="AI9001" s="5"/>
      <c r="AJ9001" s="5"/>
    </row>
    <row r="9002" spans="11:36">
      <c r="K9002" s="5"/>
      <c r="L9002" s="5"/>
      <c r="M9002" s="5"/>
      <c r="N9002" s="5"/>
      <c r="O9002" s="5"/>
      <c r="P9002" s="5"/>
      <c r="Q9002" s="5"/>
      <c r="R9002" s="5"/>
      <c r="S9002" s="5"/>
      <c r="T9002" s="5"/>
      <c r="U9002" s="5"/>
      <c r="V9002" s="5"/>
      <c r="W9002" s="5"/>
      <c r="X9002" s="5"/>
      <c r="Y9002" s="5"/>
      <c r="Z9002" s="5"/>
      <c r="AA9002" s="5"/>
      <c r="AB9002" s="5"/>
      <c r="AC9002" s="5"/>
      <c r="AD9002" s="5"/>
      <c r="AE9002" s="5"/>
      <c r="AF9002" s="5"/>
      <c r="AG9002" s="5"/>
      <c r="AH9002" s="5"/>
      <c r="AI9002" s="5"/>
      <c r="AJ9002" s="5"/>
    </row>
    <row r="9003" spans="11:36">
      <c r="K9003" s="5"/>
      <c r="L9003" s="5"/>
      <c r="M9003" s="5"/>
      <c r="N9003" s="5"/>
      <c r="O9003" s="5"/>
      <c r="P9003" s="5"/>
      <c r="Q9003" s="5"/>
      <c r="R9003" s="5"/>
      <c r="S9003" s="5"/>
      <c r="T9003" s="5"/>
      <c r="U9003" s="5"/>
      <c r="V9003" s="5"/>
      <c r="W9003" s="5"/>
      <c r="X9003" s="5"/>
      <c r="Y9003" s="5"/>
      <c r="Z9003" s="5"/>
      <c r="AA9003" s="5"/>
      <c r="AB9003" s="5"/>
      <c r="AC9003" s="5"/>
      <c r="AD9003" s="5"/>
      <c r="AE9003" s="5"/>
      <c r="AF9003" s="5"/>
      <c r="AG9003" s="5"/>
      <c r="AH9003" s="5"/>
      <c r="AI9003" s="5"/>
      <c r="AJ9003" s="5"/>
    </row>
    <row r="9004" spans="11:36">
      <c r="K9004" s="5"/>
      <c r="L9004" s="5"/>
      <c r="M9004" s="5"/>
      <c r="N9004" s="5"/>
      <c r="O9004" s="5"/>
      <c r="P9004" s="5"/>
      <c r="Q9004" s="5"/>
      <c r="R9004" s="5"/>
      <c r="S9004" s="5"/>
      <c r="T9004" s="5"/>
      <c r="U9004" s="5"/>
      <c r="V9004" s="5"/>
      <c r="W9004" s="5"/>
      <c r="X9004" s="5"/>
      <c r="Y9004" s="5"/>
      <c r="Z9004" s="5"/>
      <c r="AA9004" s="5"/>
      <c r="AB9004" s="5"/>
      <c r="AC9004" s="5"/>
      <c r="AD9004" s="5"/>
      <c r="AE9004" s="5"/>
      <c r="AF9004" s="5"/>
      <c r="AG9004" s="5"/>
      <c r="AH9004" s="5"/>
      <c r="AI9004" s="5"/>
      <c r="AJ9004" s="5"/>
    </row>
    <row r="9005" spans="11:36">
      <c r="K9005" s="5"/>
      <c r="L9005" s="5"/>
      <c r="M9005" s="5"/>
      <c r="N9005" s="5"/>
      <c r="O9005" s="5"/>
      <c r="P9005" s="5"/>
      <c r="Q9005" s="5"/>
      <c r="R9005" s="5"/>
      <c r="S9005" s="5"/>
      <c r="T9005" s="5"/>
      <c r="U9005" s="5"/>
      <c r="V9005" s="5"/>
      <c r="W9005" s="5"/>
      <c r="X9005" s="5"/>
      <c r="Y9005" s="5"/>
      <c r="Z9005" s="5"/>
      <c r="AA9005" s="5"/>
      <c r="AB9005" s="5"/>
      <c r="AC9005" s="5"/>
      <c r="AD9005" s="5"/>
      <c r="AE9005" s="5"/>
      <c r="AF9005" s="5"/>
      <c r="AG9005" s="5"/>
      <c r="AH9005" s="5"/>
      <c r="AI9005" s="5"/>
      <c r="AJ9005" s="5"/>
    </row>
    <row r="9006" spans="11:36">
      <c r="K9006" s="5"/>
      <c r="L9006" s="5"/>
      <c r="M9006" s="5"/>
      <c r="N9006" s="5"/>
      <c r="O9006" s="5"/>
      <c r="P9006" s="5"/>
      <c r="Q9006" s="5"/>
      <c r="R9006" s="5"/>
      <c r="S9006" s="5"/>
      <c r="T9006" s="5"/>
      <c r="U9006" s="5"/>
      <c r="V9006" s="5"/>
      <c r="W9006" s="5"/>
      <c r="X9006" s="5"/>
      <c r="Y9006" s="5"/>
      <c r="Z9006" s="5"/>
      <c r="AA9006" s="5"/>
      <c r="AB9006" s="5"/>
      <c r="AC9006" s="5"/>
      <c r="AD9006" s="5"/>
      <c r="AE9006" s="5"/>
      <c r="AF9006" s="5"/>
      <c r="AG9006" s="5"/>
      <c r="AH9006" s="5"/>
      <c r="AI9006" s="5"/>
      <c r="AJ9006" s="5"/>
    </row>
    <row r="9007" spans="11:36">
      <c r="K9007" s="5"/>
      <c r="L9007" s="5"/>
      <c r="M9007" s="5"/>
      <c r="N9007" s="5"/>
      <c r="O9007" s="5"/>
      <c r="P9007" s="5"/>
      <c r="Q9007" s="5"/>
      <c r="R9007" s="5"/>
      <c r="S9007" s="5"/>
      <c r="T9007" s="5"/>
      <c r="U9007" s="5"/>
      <c r="V9007" s="5"/>
      <c r="W9007" s="5"/>
      <c r="X9007" s="5"/>
      <c r="Y9007" s="5"/>
      <c r="Z9007" s="5"/>
      <c r="AA9007" s="5"/>
      <c r="AB9007" s="5"/>
      <c r="AC9007" s="5"/>
      <c r="AD9007" s="5"/>
      <c r="AE9007" s="5"/>
      <c r="AF9007" s="5"/>
      <c r="AG9007" s="5"/>
      <c r="AH9007" s="5"/>
      <c r="AI9007" s="5"/>
      <c r="AJ9007" s="5"/>
    </row>
    <row r="9008" spans="11:36">
      <c r="K9008" s="5"/>
      <c r="L9008" s="5"/>
      <c r="M9008" s="5"/>
      <c r="N9008" s="5"/>
      <c r="O9008" s="5"/>
      <c r="P9008" s="5"/>
      <c r="Q9008" s="5"/>
      <c r="R9008" s="5"/>
      <c r="S9008" s="5"/>
      <c r="T9008" s="5"/>
      <c r="U9008" s="5"/>
      <c r="V9008" s="5"/>
      <c r="W9008" s="5"/>
      <c r="X9008" s="5"/>
      <c r="Y9008" s="5"/>
      <c r="Z9008" s="5"/>
      <c r="AA9008" s="5"/>
      <c r="AB9008" s="5"/>
      <c r="AC9008" s="5"/>
      <c r="AD9008" s="5"/>
      <c r="AE9008" s="5"/>
      <c r="AF9008" s="5"/>
      <c r="AG9008" s="5"/>
      <c r="AH9008" s="5"/>
      <c r="AI9008" s="5"/>
      <c r="AJ9008" s="5"/>
    </row>
    <row r="9009" spans="11:36">
      <c r="K9009" s="5"/>
      <c r="L9009" s="5"/>
      <c r="M9009" s="5"/>
      <c r="N9009" s="5"/>
      <c r="O9009" s="5"/>
      <c r="P9009" s="5"/>
      <c r="Q9009" s="5"/>
      <c r="R9009" s="5"/>
      <c r="S9009" s="5"/>
      <c r="T9009" s="5"/>
      <c r="U9009" s="5"/>
      <c r="V9009" s="5"/>
      <c r="W9009" s="5"/>
      <c r="X9009" s="5"/>
      <c r="Y9009" s="5"/>
      <c r="Z9009" s="5"/>
      <c r="AA9009" s="5"/>
      <c r="AB9009" s="5"/>
      <c r="AC9009" s="5"/>
      <c r="AD9009" s="5"/>
      <c r="AE9009" s="5"/>
      <c r="AF9009" s="5"/>
      <c r="AG9009" s="5"/>
      <c r="AH9009" s="5"/>
      <c r="AI9009" s="5"/>
      <c r="AJ9009" s="5"/>
    </row>
    <row r="9010" spans="11:36">
      <c r="K9010" s="5"/>
      <c r="L9010" s="5"/>
      <c r="M9010" s="5"/>
      <c r="N9010" s="5"/>
      <c r="O9010" s="5"/>
      <c r="P9010" s="5"/>
      <c r="Q9010" s="5"/>
      <c r="R9010" s="5"/>
      <c r="S9010" s="5"/>
      <c r="T9010" s="5"/>
      <c r="U9010" s="5"/>
      <c r="V9010" s="5"/>
      <c r="W9010" s="5"/>
      <c r="X9010" s="5"/>
      <c r="Y9010" s="5"/>
      <c r="Z9010" s="5"/>
      <c r="AA9010" s="5"/>
      <c r="AB9010" s="5"/>
      <c r="AC9010" s="5"/>
      <c r="AD9010" s="5"/>
      <c r="AE9010" s="5"/>
      <c r="AF9010" s="5"/>
      <c r="AG9010" s="5"/>
      <c r="AH9010" s="5"/>
      <c r="AI9010" s="5"/>
      <c r="AJ9010" s="5"/>
    </row>
    <row r="9011" spans="11:36">
      <c r="K9011" s="5"/>
      <c r="L9011" s="5"/>
      <c r="M9011" s="5"/>
      <c r="N9011" s="5"/>
      <c r="O9011" s="5"/>
      <c r="P9011" s="5"/>
      <c r="Q9011" s="5"/>
      <c r="R9011" s="5"/>
      <c r="S9011" s="5"/>
      <c r="T9011" s="5"/>
      <c r="U9011" s="5"/>
      <c r="V9011" s="5"/>
      <c r="W9011" s="5"/>
      <c r="X9011" s="5"/>
      <c r="Y9011" s="5"/>
      <c r="Z9011" s="5"/>
      <c r="AA9011" s="5"/>
      <c r="AB9011" s="5"/>
      <c r="AC9011" s="5"/>
      <c r="AD9011" s="5"/>
      <c r="AE9011" s="5"/>
      <c r="AF9011" s="5"/>
      <c r="AG9011" s="5"/>
      <c r="AH9011" s="5"/>
      <c r="AI9011" s="5"/>
      <c r="AJ9011" s="5"/>
    </row>
    <row r="9012" spans="11:36">
      <c r="K9012" s="5"/>
      <c r="L9012" s="5"/>
      <c r="M9012" s="5"/>
      <c r="N9012" s="5"/>
      <c r="O9012" s="5"/>
      <c r="P9012" s="5"/>
      <c r="Q9012" s="5"/>
      <c r="R9012" s="5"/>
      <c r="S9012" s="5"/>
      <c r="T9012" s="5"/>
      <c r="U9012" s="5"/>
      <c r="V9012" s="5"/>
      <c r="W9012" s="5"/>
      <c r="X9012" s="5"/>
      <c r="Y9012" s="5"/>
      <c r="Z9012" s="5"/>
      <c r="AA9012" s="5"/>
      <c r="AB9012" s="5"/>
      <c r="AC9012" s="5"/>
      <c r="AD9012" s="5"/>
      <c r="AE9012" s="5"/>
      <c r="AF9012" s="5"/>
      <c r="AG9012" s="5"/>
      <c r="AH9012" s="5"/>
      <c r="AI9012" s="5"/>
      <c r="AJ9012" s="5"/>
    </row>
    <row r="9013" spans="11:36">
      <c r="K9013" s="5"/>
      <c r="L9013" s="5"/>
      <c r="M9013" s="5"/>
      <c r="N9013" s="5"/>
      <c r="O9013" s="5"/>
      <c r="P9013" s="5"/>
      <c r="Q9013" s="5"/>
      <c r="R9013" s="5"/>
      <c r="S9013" s="5"/>
      <c r="T9013" s="5"/>
      <c r="U9013" s="5"/>
      <c r="V9013" s="5"/>
      <c r="W9013" s="5"/>
      <c r="X9013" s="5"/>
      <c r="Y9013" s="5"/>
      <c r="Z9013" s="5"/>
      <c r="AA9013" s="5"/>
      <c r="AB9013" s="5"/>
      <c r="AC9013" s="5"/>
      <c r="AD9013" s="5"/>
      <c r="AE9013" s="5"/>
      <c r="AF9013" s="5"/>
      <c r="AG9013" s="5"/>
      <c r="AH9013" s="5"/>
      <c r="AI9013" s="5"/>
      <c r="AJ9013" s="5"/>
    </row>
    <row r="9014" spans="11:36">
      <c r="K9014" s="5"/>
      <c r="L9014" s="5"/>
      <c r="M9014" s="5"/>
      <c r="N9014" s="5"/>
      <c r="O9014" s="5"/>
      <c r="P9014" s="5"/>
      <c r="Q9014" s="5"/>
      <c r="R9014" s="5"/>
      <c r="S9014" s="5"/>
      <c r="T9014" s="5"/>
      <c r="U9014" s="5"/>
      <c r="V9014" s="5"/>
      <c r="W9014" s="5"/>
      <c r="X9014" s="5"/>
      <c r="Y9014" s="5"/>
      <c r="Z9014" s="5"/>
      <c r="AA9014" s="5"/>
      <c r="AB9014" s="5"/>
      <c r="AC9014" s="5"/>
      <c r="AD9014" s="5"/>
      <c r="AE9014" s="5"/>
      <c r="AF9014" s="5"/>
      <c r="AG9014" s="5"/>
      <c r="AH9014" s="5"/>
      <c r="AI9014" s="5"/>
      <c r="AJ9014" s="5"/>
    </row>
    <row r="9015" spans="11:36">
      <c r="K9015" s="5"/>
      <c r="L9015" s="5"/>
      <c r="M9015" s="5"/>
      <c r="N9015" s="5"/>
      <c r="O9015" s="5"/>
      <c r="P9015" s="5"/>
      <c r="Q9015" s="5"/>
      <c r="R9015" s="5"/>
      <c r="S9015" s="5"/>
      <c r="T9015" s="5"/>
      <c r="U9015" s="5"/>
      <c r="V9015" s="5"/>
      <c r="W9015" s="5"/>
      <c r="X9015" s="5"/>
      <c r="Y9015" s="5"/>
      <c r="Z9015" s="5"/>
      <c r="AA9015" s="5"/>
      <c r="AB9015" s="5"/>
      <c r="AC9015" s="5"/>
      <c r="AD9015" s="5"/>
      <c r="AE9015" s="5"/>
      <c r="AF9015" s="5"/>
      <c r="AG9015" s="5"/>
      <c r="AH9015" s="5"/>
      <c r="AI9015" s="5"/>
      <c r="AJ9015" s="5"/>
    </row>
    <row r="9016" spans="11:36">
      <c r="K9016" s="5"/>
      <c r="L9016" s="5"/>
      <c r="M9016" s="5"/>
      <c r="N9016" s="5"/>
      <c r="O9016" s="5"/>
      <c r="P9016" s="5"/>
      <c r="Q9016" s="5"/>
      <c r="R9016" s="5"/>
      <c r="S9016" s="5"/>
      <c r="T9016" s="5"/>
      <c r="U9016" s="5"/>
      <c r="V9016" s="5"/>
      <c r="W9016" s="5"/>
      <c r="X9016" s="5"/>
      <c r="Y9016" s="5"/>
      <c r="Z9016" s="5"/>
      <c r="AA9016" s="5"/>
      <c r="AB9016" s="5"/>
      <c r="AC9016" s="5"/>
      <c r="AD9016" s="5"/>
      <c r="AE9016" s="5"/>
      <c r="AF9016" s="5"/>
      <c r="AG9016" s="5"/>
      <c r="AH9016" s="5"/>
      <c r="AI9016" s="5"/>
      <c r="AJ9016" s="5"/>
    </row>
    <row r="9017" spans="11:36">
      <c r="K9017" s="5"/>
      <c r="L9017" s="5"/>
      <c r="M9017" s="5"/>
      <c r="N9017" s="5"/>
      <c r="O9017" s="5"/>
      <c r="P9017" s="5"/>
      <c r="Q9017" s="5"/>
      <c r="R9017" s="5"/>
      <c r="S9017" s="5"/>
      <c r="T9017" s="5"/>
      <c r="U9017" s="5"/>
      <c r="V9017" s="5"/>
      <c r="W9017" s="5"/>
      <c r="X9017" s="5"/>
      <c r="Y9017" s="5"/>
      <c r="Z9017" s="5"/>
      <c r="AA9017" s="5"/>
      <c r="AB9017" s="5"/>
      <c r="AC9017" s="5"/>
      <c r="AD9017" s="5"/>
      <c r="AE9017" s="5"/>
      <c r="AF9017" s="5"/>
      <c r="AG9017" s="5"/>
      <c r="AH9017" s="5"/>
      <c r="AI9017" s="5"/>
      <c r="AJ9017" s="5"/>
    </row>
    <row r="9018" spans="11:36">
      <c r="K9018" s="5"/>
      <c r="L9018" s="5"/>
      <c r="M9018" s="5"/>
      <c r="N9018" s="5"/>
      <c r="O9018" s="5"/>
      <c r="P9018" s="5"/>
      <c r="Q9018" s="5"/>
      <c r="R9018" s="5"/>
      <c r="S9018" s="5"/>
      <c r="T9018" s="5"/>
      <c r="U9018" s="5"/>
      <c r="V9018" s="5"/>
      <c r="W9018" s="5"/>
      <c r="X9018" s="5"/>
      <c r="Y9018" s="5"/>
      <c r="Z9018" s="5"/>
      <c r="AA9018" s="5"/>
      <c r="AB9018" s="5"/>
      <c r="AC9018" s="5"/>
      <c r="AD9018" s="5"/>
      <c r="AE9018" s="5"/>
      <c r="AF9018" s="5"/>
      <c r="AG9018" s="5"/>
      <c r="AH9018" s="5"/>
      <c r="AI9018" s="5"/>
      <c r="AJ9018" s="5"/>
    </row>
    <row r="9019" spans="11:36">
      <c r="K9019" s="5"/>
      <c r="L9019" s="5"/>
      <c r="M9019" s="5"/>
      <c r="N9019" s="5"/>
      <c r="O9019" s="5"/>
      <c r="P9019" s="5"/>
      <c r="Q9019" s="5"/>
      <c r="R9019" s="5"/>
      <c r="S9019" s="5"/>
      <c r="T9019" s="5"/>
      <c r="U9019" s="5"/>
      <c r="V9019" s="5"/>
      <c r="W9019" s="5"/>
      <c r="X9019" s="5"/>
      <c r="Y9019" s="5"/>
      <c r="Z9019" s="5"/>
      <c r="AA9019" s="5"/>
      <c r="AB9019" s="5"/>
      <c r="AC9019" s="5"/>
      <c r="AD9019" s="5"/>
      <c r="AE9019" s="5"/>
      <c r="AF9019" s="5"/>
      <c r="AG9019" s="5"/>
      <c r="AH9019" s="5"/>
      <c r="AI9019" s="5"/>
      <c r="AJ9019" s="5"/>
    </row>
    <row r="9020" spans="11:36">
      <c r="K9020" s="5"/>
      <c r="L9020" s="5"/>
      <c r="M9020" s="5"/>
      <c r="N9020" s="5"/>
      <c r="O9020" s="5"/>
      <c r="P9020" s="5"/>
      <c r="Q9020" s="5"/>
      <c r="R9020" s="5"/>
      <c r="S9020" s="5"/>
      <c r="T9020" s="5"/>
      <c r="U9020" s="5"/>
      <c r="V9020" s="5"/>
      <c r="W9020" s="5"/>
      <c r="X9020" s="5"/>
      <c r="Y9020" s="5"/>
      <c r="Z9020" s="5"/>
      <c r="AA9020" s="5"/>
      <c r="AB9020" s="5"/>
      <c r="AC9020" s="5"/>
      <c r="AD9020" s="5"/>
      <c r="AE9020" s="5"/>
      <c r="AF9020" s="5"/>
      <c r="AG9020" s="5"/>
      <c r="AH9020" s="5"/>
      <c r="AI9020" s="5"/>
      <c r="AJ9020" s="5"/>
    </row>
    <row r="9021" spans="11:36">
      <c r="K9021" s="5"/>
      <c r="L9021" s="5"/>
      <c r="M9021" s="5"/>
      <c r="N9021" s="5"/>
      <c r="O9021" s="5"/>
      <c r="P9021" s="5"/>
      <c r="Q9021" s="5"/>
      <c r="R9021" s="5"/>
      <c r="S9021" s="5"/>
      <c r="T9021" s="5"/>
      <c r="U9021" s="5"/>
      <c r="V9021" s="5"/>
      <c r="W9021" s="5"/>
      <c r="X9021" s="5"/>
      <c r="Y9021" s="5"/>
      <c r="Z9021" s="5"/>
      <c r="AA9021" s="5"/>
      <c r="AB9021" s="5"/>
      <c r="AC9021" s="5"/>
      <c r="AD9021" s="5"/>
      <c r="AE9021" s="5"/>
      <c r="AF9021" s="5"/>
      <c r="AG9021" s="5"/>
      <c r="AH9021" s="5"/>
      <c r="AI9021" s="5"/>
      <c r="AJ9021" s="5"/>
    </row>
    <row r="9022" spans="11:36">
      <c r="K9022" s="5"/>
      <c r="L9022" s="5"/>
      <c r="M9022" s="5"/>
      <c r="N9022" s="5"/>
      <c r="O9022" s="5"/>
      <c r="P9022" s="5"/>
      <c r="Q9022" s="5"/>
      <c r="R9022" s="5"/>
      <c r="S9022" s="5"/>
      <c r="T9022" s="5"/>
      <c r="U9022" s="5"/>
      <c r="V9022" s="5"/>
      <c r="W9022" s="5"/>
      <c r="X9022" s="5"/>
      <c r="Y9022" s="5"/>
      <c r="Z9022" s="5"/>
      <c r="AA9022" s="5"/>
      <c r="AB9022" s="5"/>
      <c r="AC9022" s="5"/>
      <c r="AD9022" s="5"/>
      <c r="AE9022" s="5"/>
      <c r="AF9022" s="5"/>
      <c r="AG9022" s="5"/>
      <c r="AH9022" s="5"/>
      <c r="AI9022" s="5"/>
      <c r="AJ9022" s="5"/>
    </row>
    <row r="9023" spans="11:36">
      <c r="K9023" s="5"/>
      <c r="L9023" s="5"/>
      <c r="M9023" s="5"/>
      <c r="N9023" s="5"/>
      <c r="O9023" s="5"/>
      <c r="P9023" s="5"/>
      <c r="Q9023" s="5"/>
      <c r="R9023" s="5"/>
      <c r="S9023" s="5"/>
      <c r="T9023" s="5"/>
      <c r="U9023" s="5"/>
      <c r="V9023" s="5"/>
      <c r="W9023" s="5"/>
      <c r="X9023" s="5"/>
      <c r="Y9023" s="5"/>
      <c r="Z9023" s="5"/>
      <c r="AA9023" s="5"/>
      <c r="AB9023" s="5"/>
      <c r="AC9023" s="5"/>
      <c r="AD9023" s="5"/>
      <c r="AE9023" s="5"/>
      <c r="AF9023" s="5"/>
      <c r="AG9023" s="5"/>
      <c r="AH9023" s="5"/>
      <c r="AI9023" s="5"/>
      <c r="AJ9023" s="5"/>
    </row>
    <row r="9024" spans="11:36">
      <c r="K9024" s="5"/>
      <c r="L9024" s="5"/>
      <c r="M9024" s="5"/>
      <c r="N9024" s="5"/>
      <c r="O9024" s="5"/>
      <c r="P9024" s="5"/>
      <c r="Q9024" s="5"/>
      <c r="R9024" s="5"/>
      <c r="S9024" s="5"/>
      <c r="T9024" s="5"/>
      <c r="U9024" s="5"/>
      <c r="V9024" s="5"/>
      <c r="W9024" s="5"/>
      <c r="X9024" s="5"/>
      <c r="Y9024" s="5"/>
      <c r="Z9024" s="5"/>
      <c r="AA9024" s="5"/>
      <c r="AB9024" s="5"/>
      <c r="AC9024" s="5"/>
      <c r="AD9024" s="5"/>
      <c r="AE9024" s="5"/>
      <c r="AF9024" s="5"/>
      <c r="AG9024" s="5"/>
      <c r="AH9024" s="5"/>
      <c r="AI9024" s="5"/>
      <c r="AJ9024" s="5"/>
    </row>
    <row r="9025" spans="11:36">
      <c r="K9025" s="5"/>
      <c r="L9025" s="5"/>
      <c r="M9025" s="5"/>
      <c r="N9025" s="5"/>
      <c r="O9025" s="5"/>
      <c r="P9025" s="5"/>
      <c r="Q9025" s="5"/>
      <c r="R9025" s="5"/>
      <c r="S9025" s="5"/>
      <c r="T9025" s="5"/>
      <c r="U9025" s="5"/>
      <c r="V9025" s="5"/>
      <c r="W9025" s="5"/>
      <c r="X9025" s="5"/>
      <c r="Y9025" s="5"/>
      <c r="Z9025" s="5"/>
      <c r="AA9025" s="5"/>
      <c r="AB9025" s="5"/>
      <c r="AC9025" s="5"/>
      <c r="AD9025" s="5"/>
      <c r="AE9025" s="5"/>
      <c r="AF9025" s="5"/>
      <c r="AG9025" s="5"/>
      <c r="AH9025" s="5"/>
      <c r="AI9025" s="5"/>
      <c r="AJ9025" s="5"/>
    </row>
    <row r="9026" spans="11:36">
      <c r="K9026" s="5"/>
      <c r="L9026" s="5"/>
      <c r="M9026" s="5"/>
      <c r="N9026" s="5"/>
      <c r="O9026" s="5"/>
      <c r="P9026" s="5"/>
      <c r="Q9026" s="5"/>
      <c r="R9026" s="5"/>
      <c r="S9026" s="5"/>
      <c r="T9026" s="5"/>
      <c r="U9026" s="5"/>
      <c r="V9026" s="5"/>
      <c r="W9026" s="5"/>
      <c r="X9026" s="5"/>
      <c r="Y9026" s="5"/>
      <c r="Z9026" s="5"/>
      <c r="AA9026" s="5"/>
      <c r="AB9026" s="5"/>
      <c r="AC9026" s="5"/>
      <c r="AD9026" s="5"/>
      <c r="AE9026" s="5"/>
      <c r="AF9026" s="5"/>
      <c r="AG9026" s="5"/>
      <c r="AH9026" s="5"/>
      <c r="AI9026" s="5"/>
      <c r="AJ9026" s="5"/>
    </row>
    <row r="9027" spans="11:36">
      <c r="K9027" s="5"/>
      <c r="L9027" s="5"/>
      <c r="M9027" s="5"/>
      <c r="N9027" s="5"/>
      <c r="O9027" s="5"/>
      <c r="P9027" s="5"/>
      <c r="Q9027" s="5"/>
      <c r="R9027" s="5"/>
      <c r="S9027" s="5"/>
      <c r="T9027" s="5"/>
      <c r="U9027" s="5"/>
      <c r="V9027" s="5"/>
      <c r="W9027" s="5"/>
      <c r="X9027" s="5"/>
      <c r="Y9027" s="5"/>
      <c r="Z9027" s="5"/>
      <c r="AA9027" s="5"/>
      <c r="AB9027" s="5"/>
      <c r="AC9027" s="5"/>
      <c r="AD9027" s="5"/>
      <c r="AE9027" s="5"/>
      <c r="AF9027" s="5"/>
      <c r="AG9027" s="5"/>
      <c r="AH9027" s="5"/>
      <c r="AI9027" s="5"/>
      <c r="AJ9027" s="5"/>
    </row>
    <row r="9028" spans="11:36">
      <c r="K9028" s="5"/>
      <c r="L9028" s="5"/>
      <c r="M9028" s="5"/>
      <c r="N9028" s="5"/>
      <c r="O9028" s="5"/>
      <c r="P9028" s="5"/>
      <c r="Q9028" s="5"/>
      <c r="R9028" s="5"/>
      <c r="S9028" s="5"/>
      <c r="T9028" s="5"/>
      <c r="U9028" s="5"/>
      <c r="V9028" s="5"/>
      <c r="W9028" s="5"/>
      <c r="X9028" s="5"/>
      <c r="Y9028" s="5"/>
      <c r="Z9028" s="5"/>
      <c r="AA9028" s="5"/>
      <c r="AB9028" s="5"/>
      <c r="AC9028" s="5"/>
      <c r="AD9028" s="5"/>
      <c r="AE9028" s="5"/>
      <c r="AF9028" s="5"/>
      <c r="AG9028" s="5"/>
      <c r="AH9028" s="5"/>
      <c r="AI9028" s="5"/>
      <c r="AJ9028" s="5"/>
    </row>
    <row r="9029" spans="11:36">
      <c r="K9029" s="5"/>
      <c r="L9029" s="5"/>
      <c r="M9029" s="5"/>
      <c r="N9029" s="5"/>
      <c r="O9029" s="5"/>
      <c r="P9029" s="5"/>
      <c r="Q9029" s="5"/>
      <c r="R9029" s="5"/>
      <c r="S9029" s="5"/>
      <c r="T9029" s="5"/>
      <c r="U9029" s="5"/>
      <c r="V9029" s="5"/>
      <c r="W9029" s="5"/>
      <c r="X9029" s="5"/>
      <c r="Y9029" s="5"/>
      <c r="Z9029" s="5"/>
      <c r="AA9029" s="5"/>
      <c r="AB9029" s="5"/>
      <c r="AC9029" s="5"/>
      <c r="AD9029" s="5"/>
      <c r="AE9029" s="5"/>
      <c r="AF9029" s="5"/>
      <c r="AG9029" s="5"/>
      <c r="AH9029" s="5"/>
      <c r="AI9029" s="5"/>
      <c r="AJ9029" s="5"/>
    </row>
    <row r="9030" spans="11:36">
      <c r="K9030" s="5"/>
      <c r="L9030" s="5"/>
      <c r="M9030" s="5"/>
      <c r="N9030" s="5"/>
      <c r="O9030" s="5"/>
      <c r="P9030" s="5"/>
      <c r="Q9030" s="5"/>
      <c r="R9030" s="5"/>
      <c r="S9030" s="5"/>
      <c r="T9030" s="5"/>
      <c r="U9030" s="5"/>
      <c r="V9030" s="5"/>
      <c r="W9030" s="5"/>
      <c r="X9030" s="5"/>
      <c r="Y9030" s="5"/>
      <c r="Z9030" s="5"/>
      <c r="AA9030" s="5"/>
      <c r="AB9030" s="5"/>
      <c r="AC9030" s="5"/>
      <c r="AD9030" s="5"/>
      <c r="AE9030" s="5"/>
      <c r="AF9030" s="5"/>
      <c r="AG9030" s="5"/>
      <c r="AH9030" s="5"/>
      <c r="AI9030" s="5"/>
      <c r="AJ9030" s="5"/>
    </row>
    <row r="9031" spans="11:36">
      <c r="K9031" s="5"/>
      <c r="L9031" s="5"/>
      <c r="M9031" s="5"/>
      <c r="N9031" s="5"/>
      <c r="O9031" s="5"/>
      <c r="P9031" s="5"/>
      <c r="Q9031" s="5"/>
      <c r="R9031" s="5"/>
      <c r="S9031" s="5"/>
      <c r="T9031" s="5"/>
      <c r="U9031" s="5"/>
      <c r="V9031" s="5"/>
      <c r="W9031" s="5"/>
      <c r="X9031" s="5"/>
      <c r="Y9031" s="5"/>
      <c r="Z9031" s="5"/>
      <c r="AA9031" s="5"/>
      <c r="AB9031" s="5"/>
      <c r="AC9031" s="5"/>
      <c r="AD9031" s="5"/>
      <c r="AE9031" s="5"/>
      <c r="AF9031" s="5"/>
      <c r="AG9031" s="5"/>
      <c r="AH9031" s="5"/>
      <c r="AI9031" s="5"/>
      <c r="AJ9031" s="5"/>
    </row>
    <row r="9032" spans="11:36">
      <c r="K9032" s="5"/>
      <c r="L9032" s="5"/>
      <c r="M9032" s="5"/>
      <c r="N9032" s="5"/>
      <c r="O9032" s="5"/>
      <c r="P9032" s="5"/>
      <c r="Q9032" s="5"/>
      <c r="R9032" s="5"/>
      <c r="S9032" s="5"/>
      <c r="T9032" s="5"/>
      <c r="U9032" s="5"/>
      <c r="V9032" s="5"/>
      <c r="W9032" s="5"/>
      <c r="X9032" s="5"/>
      <c r="Y9032" s="5"/>
      <c r="Z9032" s="5"/>
      <c r="AA9032" s="5"/>
      <c r="AB9032" s="5"/>
      <c r="AC9032" s="5"/>
      <c r="AD9032" s="5"/>
      <c r="AE9032" s="5"/>
      <c r="AF9032" s="5"/>
      <c r="AG9032" s="5"/>
      <c r="AH9032" s="5"/>
      <c r="AI9032" s="5"/>
      <c r="AJ9032" s="5"/>
    </row>
    <row r="9033" spans="11:36">
      <c r="K9033" s="5"/>
      <c r="L9033" s="5"/>
      <c r="M9033" s="5"/>
      <c r="N9033" s="5"/>
      <c r="O9033" s="5"/>
      <c r="P9033" s="5"/>
      <c r="Q9033" s="5"/>
      <c r="R9033" s="5"/>
      <c r="S9033" s="5"/>
      <c r="T9033" s="5"/>
      <c r="U9033" s="5"/>
      <c r="V9033" s="5"/>
      <c r="W9033" s="5"/>
      <c r="X9033" s="5"/>
      <c r="Y9033" s="5"/>
      <c r="Z9033" s="5"/>
      <c r="AA9033" s="5"/>
      <c r="AB9033" s="5"/>
      <c r="AC9033" s="5"/>
      <c r="AD9033" s="5"/>
      <c r="AE9033" s="5"/>
      <c r="AF9033" s="5"/>
      <c r="AG9033" s="5"/>
      <c r="AH9033" s="5"/>
      <c r="AI9033" s="5"/>
      <c r="AJ9033" s="5"/>
    </row>
    <row r="9034" spans="11:36">
      <c r="K9034" s="5"/>
      <c r="L9034" s="5"/>
      <c r="M9034" s="5"/>
      <c r="N9034" s="5"/>
      <c r="O9034" s="5"/>
      <c r="P9034" s="5"/>
      <c r="Q9034" s="5"/>
      <c r="R9034" s="5"/>
      <c r="S9034" s="5"/>
      <c r="T9034" s="5"/>
      <c r="U9034" s="5"/>
      <c r="V9034" s="5"/>
      <c r="W9034" s="5"/>
      <c r="X9034" s="5"/>
      <c r="Y9034" s="5"/>
      <c r="Z9034" s="5"/>
      <c r="AA9034" s="5"/>
      <c r="AB9034" s="5"/>
      <c r="AC9034" s="5"/>
      <c r="AD9034" s="5"/>
      <c r="AE9034" s="5"/>
      <c r="AF9034" s="5"/>
      <c r="AG9034" s="5"/>
      <c r="AH9034" s="5"/>
      <c r="AI9034" s="5"/>
      <c r="AJ9034" s="5"/>
    </row>
    <row r="9035" spans="11:36">
      <c r="K9035" s="5"/>
      <c r="L9035" s="5"/>
      <c r="M9035" s="5"/>
      <c r="N9035" s="5"/>
      <c r="O9035" s="5"/>
      <c r="P9035" s="5"/>
      <c r="Q9035" s="5"/>
      <c r="R9035" s="5"/>
      <c r="S9035" s="5"/>
      <c r="T9035" s="5"/>
      <c r="U9035" s="5"/>
      <c r="V9035" s="5"/>
      <c r="W9035" s="5"/>
      <c r="X9035" s="5"/>
      <c r="Y9035" s="5"/>
      <c r="Z9035" s="5"/>
      <c r="AA9035" s="5"/>
      <c r="AB9035" s="5"/>
      <c r="AC9035" s="5"/>
      <c r="AD9035" s="5"/>
      <c r="AE9035" s="5"/>
      <c r="AF9035" s="5"/>
      <c r="AG9035" s="5"/>
      <c r="AH9035" s="5"/>
      <c r="AI9035" s="5"/>
      <c r="AJ9035" s="5"/>
    </row>
    <row r="9036" spans="11:36">
      <c r="K9036" s="5"/>
      <c r="L9036" s="5"/>
      <c r="M9036" s="5"/>
      <c r="N9036" s="5"/>
      <c r="O9036" s="5"/>
      <c r="P9036" s="5"/>
      <c r="Q9036" s="5"/>
      <c r="R9036" s="5"/>
      <c r="S9036" s="5"/>
      <c r="T9036" s="5"/>
      <c r="U9036" s="5"/>
      <c r="V9036" s="5"/>
      <c r="W9036" s="5"/>
      <c r="X9036" s="5"/>
      <c r="Y9036" s="5"/>
      <c r="Z9036" s="5"/>
      <c r="AA9036" s="5"/>
      <c r="AB9036" s="5"/>
      <c r="AC9036" s="5"/>
      <c r="AD9036" s="5"/>
      <c r="AE9036" s="5"/>
      <c r="AF9036" s="5"/>
      <c r="AG9036" s="5"/>
      <c r="AH9036" s="5"/>
      <c r="AI9036" s="5"/>
      <c r="AJ9036" s="5"/>
    </row>
    <row r="9037" spans="11:36">
      <c r="K9037" s="5"/>
      <c r="L9037" s="5"/>
      <c r="M9037" s="5"/>
      <c r="N9037" s="5"/>
      <c r="O9037" s="5"/>
      <c r="P9037" s="5"/>
      <c r="Q9037" s="5"/>
      <c r="R9037" s="5"/>
      <c r="S9037" s="5"/>
      <c r="T9037" s="5"/>
      <c r="U9037" s="5"/>
      <c r="V9037" s="5"/>
      <c r="W9037" s="5"/>
      <c r="X9037" s="5"/>
      <c r="Y9037" s="5"/>
      <c r="Z9037" s="5"/>
      <c r="AA9037" s="5"/>
      <c r="AB9037" s="5"/>
      <c r="AC9037" s="5"/>
      <c r="AD9037" s="5"/>
      <c r="AE9037" s="5"/>
      <c r="AF9037" s="5"/>
      <c r="AG9037" s="5"/>
      <c r="AH9037" s="5"/>
      <c r="AI9037" s="5"/>
      <c r="AJ9037" s="5"/>
    </row>
    <row r="9038" spans="11:36">
      <c r="K9038" s="5"/>
      <c r="L9038" s="5"/>
      <c r="M9038" s="5"/>
      <c r="N9038" s="5"/>
      <c r="O9038" s="5"/>
      <c r="P9038" s="5"/>
      <c r="Q9038" s="5"/>
      <c r="R9038" s="5"/>
      <c r="S9038" s="5"/>
      <c r="T9038" s="5"/>
      <c r="U9038" s="5"/>
      <c r="V9038" s="5"/>
      <c r="W9038" s="5"/>
      <c r="X9038" s="5"/>
      <c r="Y9038" s="5"/>
      <c r="Z9038" s="5"/>
      <c r="AA9038" s="5"/>
      <c r="AB9038" s="5"/>
      <c r="AC9038" s="5"/>
      <c r="AD9038" s="5"/>
      <c r="AE9038" s="5"/>
      <c r="AF9038" s="5"/>
      <c r="AG9038" s="5"/>
      <c r="AH9038" s="5"/>
      <c r="AI9038" s="5"/>
      <c r="AJ9038" s="5"/>
    </row>
    <row r="9039" spans="11:36">
      <c r="K9039" s="5"/>
      <c r="L9039" s="5"/>
      <c r="M9039" s="5"/>
      <c r="N9039" s="5"/>
      <c r="O9039" s="5"/>
      <c r="P9039" s="5"/>
      <c r="Q9039" s="5"/>
      <c r="R9039" s="5"/>
      <c r="S9039" s="5"/>
      <c r="T9039" s="5"/>
      <c r="U9039" s="5"/>
      <c r="V9039" s="5"/>
      <c r="W9039" s="5"/>
      <c r="X9039" s="5"/>
      <c r="Y9039" s="5"/>
      <c r="Z9039" s="5"/>
      <c r="AA9039" s="5"/>
      <c r="AB9039" s="5"/>
      <c r="AC9039" s="5"/>
      <c r="AD9039" s="5"/>
      <c r="AE9039" s="5"/>
      <c r="AF9039" s="5"/>
      <c r="AG9039" s="5"/>
      <c r="AH9039" s="5"/>
      <c r="AI9039" s="5"/>
      <c r="AJ9039" s="5"/>
    </row>
    <row r="9040" spans="11:36">
      <c r="K9040" s="5"/>
      <c r="L9040" s="5"/>
      <c r="M9040" s="5"/>
      <c r="N9040" s="5"/>
      <c r="O9040" s="5"/>
      <c r="P9040" s="5"/>
      <c r="Q9040" s="5"/>
      <c r="R9040" s="5"/>
      <c r="S9040" s="5"/>
      <c r="T9040" s="5"/>
      <c r="U9040" s="5"/>
      <c r="V9040" s="5"/>
      <c r="W9040" s="5"/>
      <c r="X9040" s="5"/>
      <c r="Y9040" s="5"/>
      <c r="Z9040" s="5"/>
      <c r="AA9040" s="5"/>
      <c r="AB9040" s="5"/>
      <c r="AC9040" s="5"/>
      <c r="AD9040" s="5"/>
      <c r="AE9040" s="5"/>
      <c r="AF9040" s="5"/>
      <c r="AG9040" s="5"/>
      <c r="AH9040" s="5"/>
      <c r="AI9040" s="5"/>
      <c r="AJ9040" s="5"/>
    </row>
    <row r="9041" spans="11:36">
      <c r="K9041" s="5"/>
      <c r="L9041" s="5"/>
      <c r="M9041" s="5"/>
      <c r="N9041" s="5"/>
      <c r="O9041" s="5"/>
      <c r="P9041" s="5"/>
      <c r="Q9041" s="5"/>
      <c r="R9041" s="5"/>
      <c r="S9041" s="5"/>
      <c r="T9041" s="5"/>
      <c r="U9041" s="5"/>
      <c r="V9041" s="5"/>
      <c r="W9041" s="5"/>
      <c r="X9041" s="5"/>
      <c r="Y9041" s="5"/>
      <c r="Z9041" s="5"/>
      <c r="AA9041" s="5"/>
      <c r="AB9041" s="5"/>
      <c r="AC9041" s="5"/>
      <c r="AD9041" s="5"/>
      <c r="AE9041" s="5"/>
      <c r="AF9041" s="5"/>
      <c r="AG9041" s="5"/>
      <c r="AH9041" s="5"/>
      <c r="AI9041" s="5"/>
      <c r="AJ9041" s="5"/>
    </row>
    <row r="9042" spans="11:36">
      <c r="K9042" s="5"/>
      <c r="L9042" s="5"/>
      <c r="M9042" s="5"/>
      <c r="N9042" s="5"/>
      <c r="O9042" s="5"/>
      <c r="P9042" s="5"/>
      <c r="Q9042" s="5"/>
      <c r="R9042" s="5"/>
      <c r="S9042" s="5"/>
      <c r="T9042" s="5"/>
      <c r="U9042" s="5"/>
      <c r="V9042" s="5"/>
      <c r="W9042" s="5"/>
      <c r="X9042" s="5"/>
      <c r="Y9042" s="5"/>
      <c r="Z9042" s="5"/>
      <c r="AA9042" s="5"/>
      <c r="AB9042" s="5"/>
      <c r="AC9042" s="5"/>
      <c r="AD9042" s="5"/>
      <c r="AE9042" s="5"/>
      <c r="AF9042" s="5"/>
      <c r="AG9042" s="5"/>
      <c r="AH9042" s="5"/>
      <c r="AI9042" s="5"/>
      <c r="AJ9042" s="5"/>
    </row>
    <row r="9043" spans="11:36">
      <c r="K9043" s="5"/>
      <c r="L9043" s="5"/>
      <c r="M9043" s="5"/>
      <c r="N9043" s="5"/>
      <c r="O9043" s="5"/>
      <c r="P9043" s="5"/>
      <c r="Q9043" s="5"/>
      <c r="R9043" s="5"/>
      <c r="S9043" s="5"/>
      <c r="T9043" s="5"/>
      <c r="U9043" s="5"/>
      <c r="V9043" s="5"/>
      <c r="W9043" s="5"/>
      <c r="X9043" s="5"/>
      <c r="Y9043" s="5"/>
      <c r="Z9043" s="5"/>
      <c r="AA9043" s="5"/>
      <c r="AB9043" s="5"/>
      <c r="AC9043" s="5"/>
      <c r="AD9043" s="5"/>
      <c r="AE9043" s="5"/>
      <c r="AF9043" s="5"/>
      <c r="AG9043" s="5"/>
      <c r="AH9043" s="5"/>
      <c r="AI9043" s="5"/>
      <c r="AJ9043" s="5"/>
    </row>
    <row r="9044" spans="11:36">
      <c r="K9044" s="5"/>
      <c r="L9044" s="5"/>
      <c r="M9044" s="5"/>
      <c r="N9044" s="5"/>
      <c r="O9044" s="5"/>
      <c r="P9044" s="5"/>
      <c r="Q9044" s="5"/>
      <c r="R9044" s="5"/>
      <c r="S9044" s="5"/>
      <c r="T9044" s="5"/>
      <c r="U9044" s="5"/>
      <c r="V9044" s="5"/>
      <c r="W9044" s="5"/>
      <c r="X9044" s="5"/>
      <c r="Y9044" s="5"/>
      <c r="Z9044" s="5"/>
      <c r="AA9044" s="5"/>
      <c r="AB9044" s="5"/>
      <c r="AC9044" s="5"/>
      <c r="AD9044" s="5"/>
      <c r="AE9044" s="5"/>
      <c r="AF9044" s="5"/>
      <c r="AG9044" s="5"/>
      <c r="AH9044" s="5"/>
      <c r="AI9044" s="5"/>
      <c r="AJ9044" s="5"/>
    </row>
    <row r="9045" spans="11:36">
      <c r="K9045" s="5"/>
      <c r="L9045" s="5"/>
      <c r="M9045" s="5"/>
      <c r="N9045" s="5"/>
      <c r="O9045" s="5"/>
      <c r="P9045" s="5"/>
      <c r="Q9045" s="5"/>
      <c r="R9045" s="5"/>
      <c r="S9045" s="5"/>
      <c r="T9045" s="5"/>
      <c r="U9045" s="5"/>
      <c r="V9045" s="5"/>
      <c r="W9045" s="5"/>
      <c r="X9045" s="5"/>
      <c r="Y9045" s="5"/>
      <c r="Z9045" s="5"/>
      <c r="AA9045" s="5"/>
      <c r="AB9045" s="5"/>
      <c r="AC9045" s="5"/>
      <c r="AD9045" s="5"/>
      <c r="AE9045" s="5"/>
      <c r="AF9045" s="5"/>
      <c r="AG9045" s="5"/>
      <c r="AH9045" s="5"/>
      <c r="AI9045" s="5"/>
      <c r="AJ9045" s="5"/>
    </row>
    <row r="9046" spans="11:36">
      <c r="K9046" s="5"/>
      <c r="L9046" s="5"/>
      <c r="M9046" s="5"/>
      <c r="N9046" s="5"/>
      <c r="O9046" s="5"/>
      <c r="P9046" s="5"/>
      <c r="Q9046" s="5"/>
      <c r="R9046" s="5"/>
      <c r="S9046" s="5"/>
      <c r="T9046" s="5"/>
      <c r="U9046" s="5"/>
      <c r="V9046" s="5"/>
      <c r="W9046" s="5"/>
      <c r="X9046" s="5"/>
      <c r="Y9046" s="5"/>
      <c r="Z9046" s="5"/>
      <c r="AA9046" s="5"/>
      <c r="AB9046" s="5"/>
      <c r="AC9046" s="5"/>
      <c r="AD9046" s="5"/>
      <c r="AE9046" s="5"/>
      <c r="AF9046" s="5"/>
      <c r="AG9046" s="5"/>
      <c r="AH9046" s="5"/>
      <c r="AI9046" s="5"/>
      <c r="AJ9046" s="5"/>
    </row>
    <row r="9047" spans="11:36">
      <c r="K9047" s="5"/>
      <c r="L9047" s="5"/>
      <c r="M9047" s="5"/>
      <c r="N9047" s="5"/>
      <c r="O9047" s="5"/>
      <c r="P9047" s="5"/>
      <c r="Q9047" s="5"/>
      <c r="R9047" s="5"/>
      <c r="S9047" s="5"/>
      <c r="T9047" s="5"/>
      <c r="U9047" s="5"/>
      <c r="V9047" s="5"/>
      <c r="W9047" s="5"/>
      <c r="X9047" s="5"/>
      <c r="Y9047" s="5"/>
      <c r="Z9047" s="5"/>
      <c r="AA9047" s="5"/>
      <c r="AB9047" s="5"/>
      <c r="AC9047" s="5"/>
      <c r="AD9047" s="5"/>
      <c r="AE9047" s="5"/>
      <c r="AF9047" s="5"/>
      <c r="AG9047" s="5"/>
      <c r="AH9047" s="5"/>
      <c r="AI9047" s="5"/>
      <c r="AJ9047" s="5"/>
    </row>
    <row r="9048" spans="11:36">
      <c r="K9048" s="5"/>
      <c r="L9048" s="5"/>
      <c r="M9048" s="5"/>
      <c r="N9048" s="5"/>
      <c r="O9048" s="5"/>
      <c r="P9048" s="5"/>
      <c r="Q9048" s="5"/>
      <c r="R9048" s="5"/>
      <c r="S9048" s="5"/>
      <c r="T9048" s="5"/>
      <c r="U9048" s="5"/>
      <c r="V9048" s="5"/>
      <c r="W9048" s="5"/>
      <c r="X9048" s="5"/>
      <c r="Y9048" s="5"/>
      <c r="Z9048" s="5"/>
      <c r="AA9048" s="5"/>
      <c r="AB9048" s="5"/>
      <c r="AC9048" s="5"/>
      <c r="AD9048" s="5"/>
      <c r="AE9048" s="5"/>
      <c r="AF9048" s="5"/>
      <c r="AG9048" s="5"/>
      <c r="AH9048" s="5"/>
      <c r="AI9048" s="5"/>
      <c r="AJ9048" s="5"/>
    </row>
    <row r="9049" spans="11:36">
      <c r="K9049" s="5"/>
      <c r="L9049" s="5"/>
      <c r="M9049" s="5"/>
      <c r="N9049" s="5"/>
      <c r="O9049" s="5"/>
      <c r="P9049" s="5"/>
      <c r="Q9049" s="5"/>
      <c r="R9049" s="5"/>
      <c r="S9049" s="5"/>
      <c r="T9049" s="5"/>
      <c r="U9049" s="5"/>
      <c r="V9049" s="5"/>
      <c r="W9049" s="5"/>
      <c r="X9049" s="5"/>
      <c r="Y9049" s="5"/>
      <c r="Z9049" s="5"/>
      <c r="AA9049" s="5"/>
      <c r="AB9049" s="5"/>
      <c r="AC9049" s="5"/>
      <c r="AD9049" s="5"/>
      <c r="AE9049" s="5"/>
      <c r="AF9049" s="5"/>
      <c r="AG9049" s="5"/>
      <c r="AH9049" s="5"/>
      <c r="AI9049" s="5"/>
      <c r="AJ9049" s="5"/>
    </row>
    <row r="9050" spans="11:36">
      <c r="K9050" s="5"/>
      <c r="L9050" s="5"/>
      <c r="M9050" s="5"/>
      <c r="N9050" s="5"/>
      <c r="O9050" s="5"/>
      <c r="P9050" s="5"/>
      <c r="Q9050" s="5"/>
      <c r="R9050" s="5"/>
      <c r="S9050" s="5"/>
      <c r="T9050" s="5"/>
      <c r="U9050" s="5"/>
      <c r="V9050" s="5"/>
      <c r="W9050" s="5"/>
      <c r="X9050" s="5"/>
      <c r="Y9050" s="5"/>
      <c r="Z9050" s="5"/>
      <c r="AA9050" s="5"/>
      <c r="AB9050" s="5"/>
      <c r="AC9050" s="5"/>
      <c r="AD9050" s="5"/>
      <c r="AE9050" s="5"/>
      <c r="AF9050" s="5"/>
      <c r="AG9050" s="5"/>
      <c r="AH9050" s="5"/>
      <c r="AI9050" s="5"/>
      <c r="AJ9050" s="5"/>
    </row>
    <row r="9051" spans="11:36">
      <c r="K9051" s="5"/>
      <c r="L9051" s="5"/>
      <c r="M9051" s="5"/>
      <c r="N9051" s="5"/>
      <c r="O9051" s="5"/>
      <c r="P9051" s="5"/>
      <c r="Q9051" s="5"/>
      <c r="R9051" s="5"/>
      <c r="S9051" s="5"/>
      <c r="T9051" s="5"/>
      <c r="U9051" s="5"/>
      <c r="V9051" s="5"/>
      <c r="W9051" s="5"/>
      <c r="X9051" s="5"/>
      <c r="Y9051" s="5"/>
      <c r="Z9051" s="5"/>
      <c r="AA9051" s="5"/>
      <c r="AB9051" s="5"/>
      <c r="AC9051" s="5"/>
      <c r="AD9051" s="5"/>
      <c r="AE9051" s="5"/>
      <c r="AF9051" s="5"/>
      <c r="AG9051" s="5"/>
      <c r="AH9051" s="5"/>
      <c r="AI9051" s="5"/>
      <c r="AJ9051" s="5"/>
    </row>
    <row r="9052" spans="11:36">
      <c r="K9052" s="5"/>
      <c r="L9052" s="5"/>
      <c r="M9052" s="5"/>
      <c r="N9052" s="5"/>
      <c r="O9052" s="5"/>
      <c r="P9052" s="5"/>
      <c r="Q9052" s="5"/>
      <c r="R9052" s="5"/>
      <c r="S9052" s="5"/>
      <c r="T9052" s="5"/>
      <c r="U9052" s="5"/>
      <c r="V9052" s="5"/>
      <c r="W9052" s="5"/>
      <c r="X9052" s="5"/>
      <c r="Y9052" s="5"/>
      <c r="Z9052" s="5"/>
      <c r="AA9052" s="5"/>
      <c r="AB9052" s="5"/>
      <c r="AC9052" s="5"/>
      <c r="AD9052" s="5"/>
      <c r="AE9052" s="5"/>
      <c r="AF9052" s="5"/>
      <c r="AG9052" s="5"/>
      <c r="AH9052" s="5"/>
      <c r="AI9052" s="5"/>
      <c r="AJ9052" s="5"/>
    </row>
    <row r="9053" spans="11:36">
      <c r="K9053" s="5"/>
      <c r="L9053" s="5"/>
      <c r="M9053" s="5"/>
      <c r="N9053" s="5"/>
      <c r="O9053" s="5"/>
      <c r="P9053" s="5"/>
      <c r="Q9053" s="5"/>
      <c r="R9053" s="5"/>
      <c r="S9053" s="5"/>
      <c r="T9053" s="5"/>
      <c r="U9053" s="5"/>
      <c r="V9053" s="5"/>
      <c r="W9053" s="5"/>
      <c r="X9053" s="5"/>
      <c r="Y9053" s="5"/>
      <c r="Z9053" s="5"/>
      <c r="AA9053" s="5"/>
      <c r="AB9053" s="5"/>
      <c r="AC9053" s="5"/>
      <c r="AD9053" s="5"/>
      <c r="AE9053" s="5"/>
      <c r="AF9053" s="5"/>
      <c r="AG9053" s="5"/>
      <c r="AH9053" s="5"/>
      <c r="AI9053" s="5"/>
      <c r="AJ9053" s="5"/>
    </row>
    <row r="9054" spans="11:36">
      <c r="K9054" s="5"/>
      <c r="L9054" s="5"/>
      <c r="M9054" s="5"/>
      <c r="N9054" s="5"/>
      <c r="O9054" s="5"/>
      <c r="P9054" s="5"/>
      <c r="Q9054" s="5"/>
      <c r="R9054" s="5"/>
      <c r="S9054" s="5"/>
      <c r="T9054" s="5"/>
      <c r="U9054" s="5"/>
      <c r="V9054" s="5"/>
      <c r="W9054" s="5"/>
      <c r="X9054" s="5"/>
      <c r="Y9054" s="5"/>
      <c r="Z9054" s="5"/>
      <c r="AA9054" s="5"/>
      <c r="AB9054" s="5"/>
      <c r="AC9054" s="5"/>
      <c r="AD9054" s="5"/>
      <c r="AE9054" s="5"/>
      <c r="AF9054" s="5"/>
      <c r="AG9054" s="5"/>
      <c r="AH9054" s="5"/>
      <c r="AI9054" s="5"/>
      <c r="AJ9054" s="5"/>
    </row>
    <row r="9055" spans="11:36">
      <c r="K9055" s="5"/>
      <c r="L9055" s="5"/>
      <c r="M9055" s="5"/>
      <c r="N9055" s="5"/>
      <c r="O9055" s="5"/>
      <c r="P9055" s="5"/>
      <c r="Q9055" s="5"/>
      <c r="R9055" s="5"/>
      <c r="S9055" s="5"/>
      <c r="T9055" s="5"/>
      <c r="U9055" s="5"/>
      <c r="V9055" s="5"/>
      <c r="W9055" s="5"/>
      <c r="X9055" s="5"/>
      <c r="Y9055" s="5"/>
      <c r="Z9055" s="5"/>
      <c r="AA9055" s="5"/>
      <c r="AB9055" s="5"/>
      <c r="AC9055" s="5"/>
      <c r="AD9055" s="5"/>
      <c r="AE9055" s="5"/>
      <c r="AF9055" s="5"/>
      <c r="AG9055" s="5"/>
      <c r="AH9055" s="5"/>
      <c r="AI9055" s="5"/>
      <c r="AJ9055" s="5"/>
    </row>
    <row r="9056" spans="11:36">
      <c r="K9056" s="5"/>
      <c r="L9056" s="5"/>
      <c r="M9056" s="5"/>
      <c r="N9056" s="5"/>
      <c r="O9056" s="5"/>
      <c r="P9056" s="5"/>
      <c r="Q9056" s="5"/>
      <c r="R9056" s="5"/>
      <c r="S9056" s="5"/>
      <c r="T9056" s="5"/>
      <c r="U9056" s="5"/>
      <c r="V9056" s="5"/>
      <c r="W9056" s="5"/>
      <c r="X9056" s="5"/>
      <c r="Y9056" s="5"/>
      <c r="Z9056" s="5"/>
      <c r="AA9056" s="5"/>
      <c r="AB9056" s="5"/>
      <c r="AC9056" s="5"/>
      <c r="AD9056" s="5"/>
      <c r="AE9056" s="5"/>
      <c r="AF9056" s="5"/>
      <c r="AG9056" s="5"/>
      <c r="AH9056" s="5"/>
      <c r="AI9056" s="5"/>
      <c r="AJ9056" s="5"/>
    </row>
    <row r="9057" spans="11:36">
      <c r="K9057" s="5"/>
      <c r="L9057" s="5"/>
      <c r="M9057" s="5"/>
      <c r="N9057" s="5"/>
      <c r="O9057" s="5"/>
      <c r="P9057" s="5"/>
      <c r="Q9057" s="5"/>
      <c r="R9057" s="5"/>
      <c r="S9057" s="5"/>
      <c r="T9057" s="5"/>
      <c r="U9057" s="5"/>
      <c r="V9057" s="5"/>
      <c r="W9057" s="5"/>
      <c r="X9057" s="5"/>
      <c r="Y9057" s="5"/>
      <c r="Z9057" s="5"/>
      <c r="AA9057" s="5"/>
      <c r="AB9057" s="5"/>
      <c r="AC9057" s="5"/>
      <c r="AD9057" s="5"/>
      <c r="AE9057" s="5"/>
      <c r="AF9057" s="5"/>
      <c r="AG9057" s="5"/>
      <c r="AH9057" s="5"/>
      <c r="AI9057" s="5"/>
      <c r="AJ9057" s="5"/>
    </row>
    <row r="9058" spans="11:36">
      <c r="K9058" s="5"/>
      <c r="L9058" s="5"/>
      <c r="M9058" s="5"/>
      <c r="N9058" s="5"/>
      <c r="O9058" s="5"/>
      <c r="P9058" s="5"/>
      <c r="Q9058" s="5"/>
      <c r="R9058" s="5"/>
      <c r="S9058" s="5"/>
      <c r="T9058" s="5"/>
      <c r="U9058" s="5"/>
      <c r="V9058" s="5"/>
      <c r="W9058" s="5"/>
      <c r="X9058" s="5"/>
      <c r="Y9058" s="5"/>
      <c r="Z9058" s="5"/>
      <c r="AA9058" s="5"/>
      <c r="AB9058" s="5"/>
      <c r="AC9058" s="5"/>
      <c r="AD9058" s="5"/>
      <c r="AE9058" s="5"/>
      <c r="AF9058" s="5"/>
      <c r="AG9058" s="5"/>
      <c r="AH9058" s="5"/>
      <c r="AI9058" s="5"/>
      <c r="AJ9058" s="5"/>
    </row>
    <row r="9059" spans="11:36">
      <c r="K9059" s="5"/>
      <c r="L9059" s="5"/>
      <c r="M9059" s="5"/>
      <c r="N9059" s="5"/>
      <c r="O9059" s="5"/>
      <c r="P9059" s="5"/>
      <c r="Q9059" s="5"/>
      <c r="R9059" s="5"/>
      <c r="S9059" s="5"/>
      <c r="T9059" s="5"/>
      <c r="U9059" s="5"/>
      <c r="V9059" s="5"/>
      <c r="W9059" s="5"/>
      <c r="X9059" s="5"/>
      <c r="Y9059" s="5"/>
      <c r="Z9059" s="5"/>
      <c r="AA9059" s="5"/>
      <c r="AB9059" s="5"/>
      <c r="AC9059" s="5"/>
      <c r="AD9059" s="5"/>
      <c r="AE9059" s="5"/>
      <c r="AF9059" s="5"/>
      <c r="AG9059" s="5"/>
      <c r="AH9059" s="5"/>
      <c r="AI9059" s="5"/>
      <c r="AJ9059" s="5"/>
    </row>
    <row r="9060" spans="11:36">
      <c r="K9060" s="5"/>
      <c r="L9060" s="5"/>
      <c r="M9060" s="5"/>
      <c r="N9060" s="5"/>
      <c r="O9060" s="5"/>
      <c r="P9060" s="5"/>
      <c r="Q9060" s="5"/>
      <c r="R9060" s="5"/>
      <c r="S9060" s="5"/>
      <c r="T9060" s="5"/>
      <c r="U9060" s="5"/>
      <c r="V9060" s="5"/>
      <c r="W9060" s="5"/>
      <c r="X9060" s="5"/>
      <c r="Y9060" s="5"/>
      <c r="Z9060" s="5"/>
      <c r="AA9060" s="5"/>
      <c r="AB9060" s="5"/>
      <c r="AC9060" s="5"/>
      <c r="AD9060" s="5"/>
      <c r="AE9060" s="5"/>
      <c r="AF9060" s="5"/>
      <c r="AG9060" s="5"/>
      <c r="AH9060" s="5"/>
      <c r="AI9060" s="5"/>
      <c r="AJ9060" s="5"/>
    </row>
    <row r="9061" spans="11:36">
      <c r="K9061" s="5"/>
      <c r="L9061" s="5"/>
      <c r="M9061" s="5"/>
      <c r="N9061" s="5"/>
      <c r="O9061" s="5"/>
      <c r="P9061" s="5"/>
      <c r="Q9061" s="5"/>
      <c r="R9061" s="5"/>
      <c r="S9061" s="5"/>
      <c r="T9061" s="5"/>
      <c r="U9061" s="5"/>
      <c r="V9061" s="5"/>
      <c r="W9061" s="5"/>
      <c r="X9061" s="5"/>
      <c r="Y9061" s="5"/>
      <c r="Z9061" s="5"/>
      <c r="AA9061" s="5"/>
      <c r="AB9061" s="5"/>
      <c r="AC9061" s="5"/>
      <c r="AD9061" s="5"/>
      <c r="AE9061" s="5"/>
      <c r="AF9061" s="5"/>
      <c r="AG9061" s="5"/>
      <c r="AH9061" s="5"/>
      <c r="AI9061" s="5"/>
      <c r="AJ9061" s="5"/>
    </row>
    <row r="9062" spans="11:36">
      <c r="K9062" s="5"/>
      <c r="L9062" s="5"/>
      <c r="M9062" s="5"/>
      <c r="N9062" s="5"/>
      <c r="O9062" s="5"/>
      <c r="P9062" s="5"/>
      <c r="Q9062" s="5"/>
      <c r="R9062" s="5"/>
      <c r="S9062" s="5"/>
      <c r="T9062" s="5"/>
      <c r="U9062" s="5"/>
      <c r="V9062" s="5"/>
      <c r="W9062" s="5"/>
      <c r="X9062" s="5"/>
      <c r="Y9062" s="5"/>
      <c r="Z9062" s="5"/>
      <c r="AA9062" s="5"/>
      <c r="AB9062" s="5"/>
      <c r="AC9062" s="5"/>
      <c r="AD9062" s="5"/>
      <c r="AE9062" s="5"/>
      <c r="AF9062" s="5"/>
      <c r="AG9062" s="5"/>
      <c r="AH9062" s="5"/>
      <c r="AI9062" s="5"/>
      <c r="AJ9062" s="5"/>
    </row>
    <row r="9063" spans="11:36">
      <c r="K9063" s="5"/>
      <c r="L9063" s="5"/>
      <c r="M9063" s="5"/>
      <c r="N9063" s="5"/>
      <c r="O9063" s="5"/>
      <c r="P9063" s="5"/>
      <c r="Q9063" s="5"/>
      <c r="R9063" s="5"/>
      <c r="S9063" s="5"/>
      <c r="T9063" s="5"/>
      <c r="U9063" s="5"/>
      <c r="V9063" s="5"/>
      <c r="W9063" s="5"/>
      <c r="X9063" s="5"/>
      <c r="Y9063" s="5"/>
      <c r="Z9063" s="5"/>
      <c r="AA9063" s="5"/>
      <c r="AB9063" s="5"/>
      <c r="AC9063" s="5"/>
      <c r="AD9063" s="5"/>
      <c r="AE9063" s="5"/>
      <c r="AF9063" s="5"/>
      <c r="AG9063" s="5"/>
      <c r="AH9063" s="5"/>
      <c r="AI9063" s="5"/>
      <c r="AJ9063" s="5"/>
    </row>
    <row r="9064" spans="11:36">
      <c r="K9064" s="5"/>
      <c r="L9064" s="5"/>
      <c r="M9064" s="5"/>
      <c r="N9064" s="5"/>
      <c r="O9064" s="5"/>
      <c r="P9064" s="5"/>
      <c r="Q9064" s="5"/>
      <c r="R9064" s="5"/>
      <c r="S9064" s="5"/>
      <c r="T9064" s="5"/>
      <c r="U9064" s="5"/>
      <c r="V9064" s="5"/>
      <c r="W9064" s="5"/>
      <c r="X9064" s="5"/>
      <c r="Y9064" s="5"/>
      <c r="Z9064" s="5"/>
      <c r="AA9064" s="5"/>
      <c r="AB9064" s="5"/>
      <c r="AC9064" s="5"/>
      <c r="AD9064" s="5"/>
      <c r="AE9064" s="5"/>
      <c r="AF9064" s="5"/>
      <c r="AG9064" s="5"/>
      <c r="AH9064" s="5"/>
      <c r="AI9064" s="5"/>
      <c r="AJ9064" s="5"/>
    </row>
    <row r="9065" spans="11:36">
      <c r="K9065" s="5"/>
      <c r="L9065" s="5"/>
      <c r="M9065" s="5"/>
      <c r="N9065" s="5"/>
      <c r="O9065" s="5"/>
      <c r="P9065" s="5"/>
      <c r="Q9065" s="5"/>
      <c r="R9065" s="5"/>
      <c r="S9065" s="5"/>
      <c r="T9065" s="5"/>
      <c r="U9065" s="5"/>
      <c r="V9065" s="5"/>
      <c r="W9065" s="5"/>
      <c r="X9065" s="5"/>
      <c r="Y9065" s="5"/>
      <c r="Z9065" s="5"/>
      <c r="AA9065" s="5"/>
      <c r="AB9065" s="5"/>
      <c r="AC9065" s="5"/>
      <c r="AD9065" s="5"/>
      <c r="AE9065" s="5"/>
      <c r="AF9065" s="5"/>
      <c r="AG9065" s="5"/>
      <c r="AH9065" s="5"/>
      <c r="AI9065" s="5"/>
      <c r="AJ9065" s="5"/>
    </row>
    <row r="9066" spans="11:36">
      <c r="K9066" s="5"/>
      <c r="L9066" s="5"/>
      <c r="M9066" s="5"/>
      <c r="N9066" s="5"/>
      <c r="O9066" s="5"/>
      <c r="P9066" s="5"/>
      <c r="Q9066" s="5"/>
      <c r="R9066" s="5"/>
      <c r="S9066" s="5"/>
      <c r="T9066" s="5"/>
      <c r="U9066" s="5"/>
      <c r="V9066" s="5"/>
      <c r="W9066" s="5"/>
      <c r="X9066" s="5"/>
      <c r="Y9066" s="5"/>
      <c r="Z9066" s="5"/>
      <c r="AA9066" s="5"/>
      <c r="AB9066" s="5"/>
      <c r="AC9066" s="5"/>
      <c r="AD9066" s="5"/>
      <c r="AE9066" s="5"/>
      <c r="AF9066" s="5"/>
      <c r="AG9066" s="5"/>
      <c r="AH9066" s="5"/>
      <c r="AI9066" s="5"/>
      <c r="AJ9066" s="5"/>
    </row>
    <row r="9067" spans="11:36">
      <c r="K9067" s="5"/>
      <c r="L9067" s="5"/>
      <c r="M9067" s="5"/>
      <c r="N9067" s="5"/>
      <c r="O9067" s="5"/>
      <c r="P9067" s="5"/>
      <c r="Q9067" s="5"/>
      <c r="R9067" s="5"/>
      <c r="S9067" s="5"/>
      <c r="T9067" s="5"/>
      <c r="U9067" s="5"/>
      <c r="V9067" s="5"/>
      <c r="W9067" s="5"/>
      <c r="X9067" s="5"/>
      <c r="Y9067" s="5"/>
      <c r="Z9067" s="5"/>
      <c r="AA9067" s="5"/>
      <c r="AB9067" s="5"/>
      <c r="AC9067" s="5"/>
      <c r="AD9067" s="5"/>
      <c r="AE9067" s="5"/>
      <c r="AF9067" s="5"/>
      <c r="AG9067" s="5"/>
      <c r="AH9067" s="5"/>
      <c r="AI9067" s="5"/>
      <c r="AJ9067" s="5"/>
    </row>
    <row r="9068" spans="11:36">
      <c r="K9068" s="5"/>
      <c r="L9068" s="5"/>
      <c r="M9068" s="5"/>
      <c r="N9068" s="5"/>
      <c r="O9068" s="5"/>
      <c r="P9068" s="5"/>
      <c r="Q9068" s="5"/>
      <c r="R9068" s="5"/>
      <c r="S9068" s="5"/>
      <c r="T9068" s="5"/>
      <c r="U9068" s="5"/>
      <c r="V9068" s="5"/>
      <c r="W9068" s="5"/>
      <c r="X9068" s="5"/>
      <c r="Y9068" s="5"/>
      <c r="Z9068" s="5"/>
      <c r="AA9068" s="5"/>
      <c r="AB9068" s="5"/>
      <c r="AC9068" s="5"/>
      <c r="AD9068" s="5"/>
      <c r="AE9068" s="5"/>
      <c r="AF9068" s="5"/>
      <c r="AG9068" s="5"/>
      <c r="AH9068" s="5"/>
      <c r="AI9068" s="5"/>
      <c r="AJ9068" s="5"/>
    </row>
    <row r="9069" spans="11:36">
      <c r="K9069" s="5"/>
      <c r="L9069" s="5"/>
      <c r="M9069" s="5"/>
      <c r="N9069" s="5"/>
      <c r="O9069" s="5"/>
      <c r="P9069" s="5"/>
      <c r="Q9069" s="5"/>
      <c r="R9069" s="5"/>
      <c r="S9069" s="5"/>
      <c r="T9069" s="5"/>
      <c r="U9069" s="5"/>
      <c r="V9069" s="5"/>
      <c r="W9069" s="5"/>
      <c r="X9069" s="5"/>
      <c r="Y9069" s="5"/>
      <c r="Z9069" s="5"/>
      <c r="AA9069" s="5"/>
      <c r="AB9069" s="5"/>
      <c r="AC9069" s="5"/>
      <c r="AD9069" s="5"/>
      <c r="AE9069" s="5"/>
      <c r="AF9069" s="5"/>
      <c r="AG9069" s="5"/>
      <c r="AH9069" s="5"/>
      <c r="AI9069" s="5"/>
      <c r="AJ9069" s="5"/>
    </row>
    <row r="9070" spans="11:36">
      <c r="K9070" s="5"/>
      <c r="L9070" s="5"/>
      <c r="M9070" s="5"/>
      <c r="N9070" s="5"/>
      <c r="O9070" s="5"/>
      <c r="P9070" s="5"/>
      <c r="Q9070" s="5"/>
      <c r="R9070" s="5"/>
      <c r="S9070" s="5"/>
      <c r="T9070" s="5"/>
      <c r="U9070" s="5"/>
      <c r="V9070" s="5"/>
      <c r="W9070" s="5"/>
      <c r="X9070" s="5"/>
      <c r="Y9070" s="5"/>
      <c r="Z9070" s="5"/>
      <c r="AA9070" s="5"/>
      <c r="AB9070" s="5"/>
      <c r="AC9070" s="5"/>
      <c r="AD9070" s="5"/>
      <c r="AE9070" s="5"/>
      <c r="AF9070" s="5"/>
      <c r="AG9070" s="5"/>
      <c r="AH9070" s="5"/>
      <c r="AI9070" s="5"/>
      <c r="AJ9070" s="5"/>
    </row>
    <row r="9071" spans="11:36">
      <c r="K9071" s="5"/>
      <c r="L9071" s="5"/>
      <c r="M9071" s="5"/>
      <c r="N9071" s="5"/>
      <c r="O9071" s="5"/>
      <c r="P9071" s="5"/>
      <c r="Q9071" s="5"/>
      <c r="R9071" s="5"/>
      <c r="S9071" s="5"/>
      <c r="T9071" s="5"/>
      <c r="U9071" s="5"/>
      <c r="V9071" s="5"/>
      <c r="W9071" s="5"/>
      <c r="X9071" s="5"/>
      <c r="Y9071" s="5"/>
      <c r="Z9071" s="5"/>
      <c r="AA9071" s="5"/>
      <c r="AB9071" s="5"/>
      <c r="AC9071" s="5"/>
      <c r="AD9071" s="5"/>
      <c r="AE9071" s="5"/>
      <c r="AF9071" s="5"/>
      <c r="AG9071" s="5"/>
      <c r="AH9071" s="5"/>
      <c r="AI9071" s="5"/>
      <c r="AJ9071" s="5"/>
    </row>
    <row r="9072" spans="11:36">
      <c r="K9072" s="5"/>
      <c r="L9072" s="5"/>
      <c r="M9072" s="5"/>
      <c r="N9072" s="5"/>
      <c r="O9072" s="5"/>
      <c r="P9072" s="5"/>
      <c r="Q9072" s="5"/>
      <c r="R9072" s="5"/>
      <c r="S9072" s="5"/>
      <c r="T9072" s="5"/>
      <c r="U9072" s="5"/>
      <c r="V9072" s="5"/>
      <c r="W9072" s="5"/>
      <c r="X9072" s="5"/>
      <c r="Y9072" s="5"/>
      <c r="Z9072" s="5"/>
      <c r="AA9072" s="5"/>
      <c r="AB9072" s="5"/>
      <c r="AC9072" s="5"/>
      <c r="AD9072" s="5"/>
      <c r="AE9072" s="5"/>
      <c r="AF9072" s="5"/>
      <c r="AG9072" s="5"/>
      <c r="AH9072" s="5"/>
      <c r="AI9072" s="5"/>
      <c r="AJ9072" s="5"/>
    </row>
    <row r="9073" spans="11:36">
      <c r="K9073" s="5"/>
      <c r="L9073" s="5"/>
      <c r="M9073" s="5"/>
      <c r="N9073" s="5"/>
      <c r="O9073" s="5"/>
      <c r="P9073" s="5"/>
      <c r="Q9073" s="5"/>
      <c r="R9073" s="5"/>
      <c r="S9073" s="5"/>
      <c r="T9073" s="5"/>
      <c r="U9073" s="5"/>
      <c r="V9073" s="5"/>
      <c r="W9073" s="5"/>
      <c r="X9073" s="5"/>
      <c r="Y9073" s="5"/>
      <c r="Z9073" s="5"/>
      <c r="AA9073" s="5"/>
      <c r="AB9073" s="5"/>
      <c r="AC9073" s="5"/>
      <c r="AD9073" s="5"/>
      <c r="AE9073" s="5"/>
      <c r="AF9073" s="5"/>
      <c r="AG9073" s="5"/>
      <c r="AH9073" s="5"/>
      <c r="AI9073" s="5"/>
      <c r="AJ9073" s="5"/>
    </row>
    <row r="9074" spans="11:36">
      <c r="K9074" s="5"/>
      <c r="L9074" s="5"/>
      <c r="M9074" s="5"/>
      <c r="N9074" s="5"/>
      <c r="O9074" s="5"/>
      <c r="P9074" s="5"/>
      <c r="Q9074" s="5"/>
      <c r="R9074" s="5"/>
      <c r="S9074" s="5"/>
      <c r="T9074" s="5"/>
      <c r="U9074" s="5"/>
      <c r="V9074" s="5"/>
      <c r="W9074" s="5"/>
      <c r="X9074" s="5"/>
      <c r="Y9074" s="5"/>
      <c r="Z9074" s="5"/>
      <c r="AA9074" s="5"/>
      <c r="AB9074" s="5"/>
      <c r="AC9074" s="5"/>
      <c r="AD9074" s="5"/>
      <c r="AE9074" s="5"/>
      <c r="AF9074" s="5"/>
      <c r="AG9074" s="5"/>
      <c r="AH9074" s="5"/>
      <c r="AI9074" s="5"/>
      <c r="AJ9074" s="5"/>
    </row>
    <row r="9075" spans="11:36">
      <c r="K9075" s="5"/>
      <c r="L9075" s="5"/>
      <c r="M9075" s="5"/>
      <c r="N9075" s="5"/>
      <c r="O9075" s="5"/>
      <c r="P9075" s="5"/>
      <c r="Q9075" s="5"/>
      <c r="R9075" s="5"/>
      <c r="S9075" s="5"/>
      <c r="T9075" s="5"/>
      <c r="U9075" s="5"/>
      <c r="V9075" s="5"/>
      <c r="W9075" s="5"/>
      <c r="X9075" s="5"/>
      <c r="Y9075" s="5"/>
      <c r="Z9075" s="5"/>
      <c r="AA9075" s="5"/>
      <c r="AB9075" s="5"/>
      <c r="AC9075" s="5"/>
      <c r="AD9075" s="5"/>
      <c r="AE9075" s="5"/>
      <c r="AF9075" s="5"/>
      <c r="AG9075" s="5"/>
      <c r="AH9075" s="5"/>
      <c r="AI9075" s="5"/>
      <c r="AJ9075" s="5"/>
    </row>
    <row r="9076" spans="11:36">
      <c r="K9076" s="5"/>
      <c r="L9076" s="5"/>
      <c r="M9076" s="5"/>
      <c r="N9076" s="5"/>
      <c r="O9076" s="5"/>
      <c r="P9076" s="5"/>
      <c r="Q9076" s="5"/>
      <c r="R9076" s="5"/>
      <c r="S9076" s="5"/>
      <c r="T9076" s="5"/>
      <c r="U9076" s="5"/>
      <c r="V9076" s="5"/>
      <c r="W9076" s="5"/>
      <c r="X9076" s="5"/>
      <c r="Y9076" s="5"/>
      <c r="Z9076" s="5"/>
      <c r="AA9076" s="5"/>
      <c r="AB9076" s="5"/>
      <c r="AC9076" s="5"/>
      <c r="AD9076" s="5"/>
      <c r="AE9076" s="5"/>
      <c r="AF9076" s="5"/>
      <c r="AG9076" s="5"/>
      <c r="AH9076" s="5"/>
      <c r="AI9076" s="5"/>
      <c r="AJ9076" s="5"/>
    </row>
    <row r="9077" spans="11:36">
      <c r="K9077" s="5"/>
      <c r="L9077" s="5"/>
      <c r="M9077" s="5"/>
      <c r="N9077" s="5"/>
      <c r="O9077" s="5"/>
      <c r="P9077" s="5"/>
      <c r="Q9077" s="5"/>
      <c r="R9077" s="5"/>
      <c r="S9077" s="5"/>
      <c r="T9077" s="5"/>
      <c r="U9077" s="5"/>
      <c r="V9077" s="5"/>
      <c r="W9077" s="5"/>
      <c r="X9077" s="5"/>
      <c r="Y9077" s="5"/>
      <c r="Z9077" s="5"/>
      <c r="AA9077" s="5"/>
      <c r="AB9077" s="5"/>
      <c r="AC9077" s="5"/>
      <c r="AD9077" s="5"/>
      <c r="AE9077" s="5"/>
      <c r="AF9077" s="5"/>
      <c r="AG9077" s="5"/>
      <c r="AH9077" s="5"/>
      <c r="AI9077" s="5"/>
      <c r="AJ9077" s="5"/>
    </row>
    <row r="9078" spans="11:36">
      <c r="K9078" s="5"/>
      <c r="L9078" s="5"/>
      <c r="M9078" s="5"/>
      <c r="N9078" s="5"/>
      <c r="O9078" s="5"/>
      <c r="P9078" s="5"/>
      <c r="Q9078" s="5"/>
      <c r="R9078" s="5"/>
      <c r="S9078" s="5"/>
      <c r="T9078" s="5"/>
      <c r="U9078" s="5"/>
      <c r="V9078" s="5"/>
      <c r="W9078" s="5"/>
      <c r="X9078" s="5"/>
      <c r="Y9078" s="5"/>
      <c r="Z9078" s="5"/>
      <c r="AA9078" s="5"/>
      <c r="AB9078" s="5"/>
      <c r="AC9078" s="5"/>
      <c r="AD9078" s="5"/>
      <c r="AE9078" s="5"/>
      <c r="AF9078" s="5"/>
      <c r="AG9078" s="5"/>
      <c r="AH9078" s="5"/>
      <c r="AI9078" s="5"/>
      <c r="AJ9078" s="5"/>
    </row>
    <row r="9079" spans="11:36">
      <c r="K9079" s="5"/>
      <c r="L9079" s="5"/>
      <c r="M9079" s="5"/>
      <c r="N9079" s="5"/>
      <c r="O9079" s="5"/>
      <c r="P9079" s="5"/>
      <c r="Q9079" s="5"/>
      <c r="R9079" s="5"/>
      <c r="S9079" s="5"/>
      <c r="T9079" s="5"/>
      <c r="U9079" s="5"/>
      <c r="V9079" s="5"/>
      <c r="W9079" s="5"/>
      <c r="X9079" s="5"/>
      <c r="Y9079" s="5"/>
      <c r="Z9079" s="5"/>
      <c r="AA9079" s="5"/>
      <c r="AB9079" s="5"/>
      <c r="AC9079" s="5"/>
      <c r="AD9079" s="5"/>
      <c r="AE9079" s="5"/>
      <c r="AF9079" s="5"/>
      <c r="AG9079" s="5"/>
      <c r="AH9079" s="5"/>
      <c r="AI9079" s="5"/>
      <c r="AJ9079" s="5"/>
    </row>
    <row r="9080" spans="11:36">
      <c r="K9080" s="5"/>
      <c r="L9080" s="5"/>
      <c r="M9080" s="5"/>
      <c r="N9080" s="5"/>
      <c r="O9080" s="5"/>
      <c r="P9080" s="5"/>
      <c r="Q9080" s="5"/>
      <c r="R9080" s="5"/>
      <c r="S9080" s="5"/>
      <c r="T9080" s="5"/>
      <c r="U9080" s="5"/>
      <c r="V9080" s="5"/>
      <c r="W9080" s="5"/>
      <c r="X9080" s="5"/>
      <c r="Y9080" s="5"/>
      <c r="Z9080" s="5"/>
      <c r="AA9080" s="5"/>
      <c r="AB9080" s="5"/>
      <c r="AC9080" s="5"/>
      <c r="AD9080" s="5"/>
      <c r="AE9080" s="5"/>
      <c r="AF9080" s="5"/>
      <c r="AG9080" s="5"/>
      <c r="AH9080" s="5"/>
      <c r="AI9080" s="5"/>
      <c r="AJ9080" s="5"/>
    </row>
    <row r="9081" spans="11:36">
      <c r="K9081" s="5"/>
      <c r="L9081" s="5"/>
      <c r="M9081" s="5"/>
      <c r="N9081" s="5"/>
      <c r="O9081" s="5"/>
      <c r="P9081" s="5"/>
      <c r="Q9081" s="5"/>
      <c r="R9081" s="5"/>
      <c r="S9081" s="5"/>
      <c r="T9081" s="5"/>
      <c r="U9081" s="5"/>
      <c r="V9081" s="5"/>
      <c r="W9081" s="5"/>
      <c r="X9081" s="5"/>
      <c r="Y9081" s="5"/>
      <c r="Z9081" s="5"/>
      <c r="AA9081" s="5"/>
      <c r="AB9081" s="5"/>
      <c r="AC9081" s="5"/>
      <c r="AD9081" s="5"/>
      <c r="AE9081" s="5"/>
      <c r="AF9081" s="5"/>
      <c r="AG9081" s="5"/>
      <c r="AH9081" s="5"/>
      <c r="AI9081" s="5"/>
      <c r="AJ9081" s="5"/>
    </row>
    <row r="9082" spans="11:36">
      <c r="K9082" s="5"/>
      <c r="L9082" s="5"/>
      <c r="M9082" s="5"/>
      <c r="N9082" s="5"/>
      <c r="O9082" s="5"/>
      <c r="P9082" s="5"/>
      <c r="Q9082" s="5"/>
      <c r="R9082" s="5"/>
      <c r="S9082" s="5"/>
      <c r="T9082" s="5"/>
      <c r="U9082" s="5"/>
      <c r="V9082" s="5"/>
      <c r="W9082" s="5"/>
      <c r="X9082" s="5"/>
      <c r="Y9082" s="5"/>
      <c r="Z9082" s="5"/>
      <c r="AA9082" s="5"/>
      <c r="AB9082" s="5"/>
      <c r="AC9082" s="5"/>
      <c r="AD9082" s="5"/>
      <c r="AE9082" s="5"/>
      <c r="AF9082" s="5"/>
      <c r="AG9082" s="5"/>
      <c r="AH9082" s="5"/>
      <c r="AI9082" s="5"/>
      <c r="AJ9082" s="5"/>
    </row>
    <row r="9083" spans="11:36">
      <c r="K9083" s="5"/>
      <c r="L9083" s="5"/>
      <c r="M9083" s="5"/>
      <c r="N9083" s="5"/>
      <c r="O9083" s="5"/>
      <c r="P9083" s="5"/>
      <c r="Q9083" s="5"/>
      <c r="R9083" s="5"/>
      <c r="S9083" s="5"/>
      <c r="T9083" s="5"/>
      <c r="U9083" s="5"/>
      <c r="V9083" s="5"/>
      <c r="W9083" s="5"/>
      <c r="X9083" s="5"/>
      <c r="Y9083" s="5"/>
      <c r="Z9083" s="5"/>
      <c r="AA9083" s="5"/>
      <c r="AB9083" s="5"/>
      <c r="AC9083" s="5"/>
      <c r="AD9083" s="5"/>
      <c r="AE9083" s="5"/>
      <c r="AF9083" s="5"/>
      <c r="AG9083" s="5"/>
      <c r="AH9083" s="5"/>
      <c r="AI9083" s="5"/>
      <c r="AJ9083" s="5"/>
    </row>
    <row r="9084" spans="11:36">
      <c r="K9084" s="5"/>
      <c r="L9084" s="5"/>
      <c r="M9084" s="5"/>
      <c r="N9084" s="5"/>
      <c r="O9084" s="5"/>
      <c r="P9084" s="5"/>
      <c r="Q9084" s="5"/>
      <c r="R9084" s="5"/>
      <c r="S9084" s="5"/>
      <c r="T9084" s="5"/>
      <c r="U9084" s="5"/>
      <c r="V9084" s="5"/>
      <c r="W9084" s="5"/>
      <c r="X9084" s="5"/>
      <c r="Y9084" s="5"/>
      <c r="Z9084" s="5"/>
      <c r="AA9084" s="5"/>
      <c r="AB9084" s="5"/>
      <c r="AC9084" s="5"/>
      <c r="AD9084" s="5"/>
      <c r="AE9084" s="5"/>
      <c r="AF9084" s="5"/>
      <c r="AG9084" s="5"/>
      <c r="AH9084" s="5"/>
      <c r="AI9084" s="5"/>
      <c r="AJ9084" s="5"/>
    </row>
    <row r="9085" spans="11:36">
      <c r="K9085" s="5"/>
      <c r="L9085" s="5"/>
      <c r="M9085" s="5"/>
      <c r="N9085" s="5"/>
      <c r="O9085" s="5"/>
      <c r="P9085" s="5"/>
      <c r="Q9085" s="5"/>
      <c r="R9085" s="5"/>
      <c r="S9085" s="5"/>
      <c r="T9085" s="5"/>
      <c r="U9085" s="5"/>
      <c r="V9085" s="5"/>
      <c r="W9085" s="5"/>
      <c r="X9085" s="5"/>
      <c r="Y9085" s="5"/>
      <c r="Z9085" s="5"/>
      <c r="AA9085" s="5"/>
      <c r="AB9085" s="5"/>
      <c r="AC9085" s="5"/>
      <c r="AD9085" s="5"/>
      <c r="AE9085" s="5"/>
      <c r="AF9085" s="5"/>
      <c r="AG9085" s="5"/>
      <c r="AH9085" s="5"/>
      <c r="AI9085" s="5"/>
      <c r="AJ9085" s="5"/>
    </row>
    <row r="9086" spans="11:36">
      <c r="K9086" s="5"/>
      <c r="L9086" s="5"/>
      <c r="M9086" s="5"/>
      <c r="N9086" s="5"/>
      <c r="O9086" s="5"/>
      <c r="P9086" s="5"/>
      <c r="Q9086" s="5"/>
      <c r="R9086" s="5"/>
      <c r="S9086" s="5"/>
      <c r="T9086" s="5"/>
      <c r="U9086" s="5"/>
      <c r="V9086" s="5"/>
      <c r="W9086" s="5"/>
      <c r="X9086" s="5"/>
      <c r="Y9086" s="5"/>
      <c r="Z9086" s="5"/>
      <c r="AA9086" s="5"/>
      <c r="AB9086" s="5"/>
      <c r="AC9086" s="5"/>
      <c r="AD9086" s="5"/>
      <c r="AE9086" s="5"/>
      <c r="AF9086" s="5"/>
      <c r="AG9086" s="5"/>
      <c r="AH9086" s="5"/>
      <c r="AI9086" s="5"/>
      <c r="AJ9086" s="5"/>
    </row>
    <row r="9087" spans="11:36">
      <c r="K9087" s="5"/>
      <c r="L9087" s="5"/>
      <c r="M9087" s="5"/>
      <c r="N9087" s="5"/>
      <c r="O9087" s="5"/>
      <c r="P9087" s="5"/>
      <c r="Q9087" s="5"/>
      <c r="R9087" s="5"/>
      <c r="S9087" s="5"/>
      <c r="T9087" s="5"/>
      <c r="U9087" s="5"/>
      <c r="V9087" s="5"/>
      <c r="W9087" s="5"/>
      <c r="X9087" s="5"/>
      <c r="Y9087" s="5"/>
      <c r="Z9087" s="5"/>
      <c r="AA9087" s="5"/>
      <c r="AB9087" s="5"/>
      <c r="AC9087" s="5"/>
      <c r="AD9087" s="5"/>
      <c r="AE9087" s="5"/>
      <c r="AF9087" s="5"/>
      <c r="AG9087" s="5"/>
      <c r="AH9087" s="5"/>
      <c r="AI9087" s="5"/>
      <c r="AJ9087" s="5"/>
    </row>
    <row r="9088" spans="11:36">
      <c r="K9088" s="5"/>
      <c r="L9088" s="5"/>
      <c r="M9088" s="5"/>
      <c r="N9088" s="5"/>
      <c r="O9088" s="5"/>
      <c r="P9088" s="5"/>
      <c r="Q9088" s="5"/>
      <c r="R9088" s="5"/>
      <c r="S9088" s="5"/>
      <c r="T9088" s="5"/>
      <c r="U9088" s="5"/>
      <c r="V9088" s="5"/>
      <c r="W9088" s="5"/>
      <c r="X9088" s="5"/>
      <c r="Y9088" s="5"/>
      <c r="Z9088" s="5"/>
      <c r="AA9088" s="5"/>
      <c r="AB9088" s="5"/>
      <c r="AC9088" s="5"/>
      <c r="AD9088" s="5"/>
      <c r="AE9088" s="5"/>
      <c r="AF9088" s="5"/>
      <c r="AG9088" s="5"/>
      <c r="AH9088" s="5"/>
      <c r="AI9088" s="5"/>
      <c r="AJ9088" s="5"/>
    </row>
    <row r="9089" spans="11:36">
      <c r="K9089" s="5"/>
      <c r="L9089" s="5"/>
      <c r="M9089" s="5"/>
      <c r="N9089" s="5"/>
      <c r="O9089" s="5"/>
      <c r="P9089" s="5"/>
      <c r="Q9089" s="5"/>
      <c r="R9089" s="5"/>
      <c r="S9089" s="5"/>
      <c r="T9089" s="5"/>
      <c r="U9089" s="5"/>
      <c r="V9089" s="5"/>
      <c r="W9089" s="5"/>
      <c r="X9089" s="5"/>
      <c r="Y9089" s="5"/>
      <c r="Z9089" s="5"/>
      <c r="AA9089" s="5"/>
      <c r="AB9089" s="5"/>
      <c r="AC9089" s="5"/>
      <c r="AD9089" s="5"/>
      <c r="AE9089" s="5"/>
      <c r="AF9089" s="5"/>
      <c r="AG9089" s="5"/>
      <c r="AH9089" s="5"/>
      <c r="AI9089" s="5"/>
      <c r="AJ9089" s="5"/>
    </row>
    <row r="9090" spans="11:36">
      <c r="K9090" s="5"/>
      <c r="L9090" s="5"/>
      <c r="M9090" s="5"/>
      <c r="N9090" s="5"/>
      <c r="O9090" s="5"/>
      <c r="P9090" s="5"/>
      <c r="Q9090" s="5"/>
      <c r="R9090" s="5"/>
      <c r="S9090" s="5"/>
      <c r="T9090" s="5"/>
      <c r="U9090" s="5"/>
      <c r="V9090" s="5"/>
      <c r="W9090" s="5"/>
      <c r="X9090" s="5"/>
      <c r="Y9090" s="5"/>
      <c r="Z9090" s="5"/>
      <c r="AA9090" s="5"/>
      <c r="AB9090" s="5"/>
      <c r="AC9090" s="5"/>
      <c r="AD9090" s="5"/>
      <c r="AE9090" s="5"/>
      <c r="AF9090" s="5"/>
      <c r="AG9090" s="5"/>
      <c r="AH9090" s="5"/>
      <c r="AI9090" s="5"/>
      <c r="AJ9090" s="5"/>
    </row>
    <row r="9091" spans="11:36">
      <c r="K9091" s="5"/>
      <c r="L9091" s="5"/>
      <c r="M9091" s="5"/>
      <c r="N9091" s="5"/>
      <c r="O9091" s="5"/>
      <c r="P9091" s="5"/>
      <c r="Q9091" s="5"/>
      <c r="R9091" s="5"/>
      <c r="S9091" s="5"/>
      <c r="T9091" s="5"/>
      <c r="U9091" s="5"/>
      <c r="V9091" s="5"/>
      <c r="W9091" s="5"/>
      <c r="X9091" s="5"/>
      <c r="Y9091" s="5"/>
      <c r="Z9091" s="5"/>
      <c r="AA9091" s="5"/>
      <c r="AB9091" s="5"/>
      <c r="AC9091" s="5"/>
      <c r="AD9091" s="5"/>
      <c r="AE9091" s="5"/>
      <c r="AF9091" s="5"/>
      <c r="AG9091" s="5"/>
      <c r="AH9091" s="5"/>
      <c r="AI9091" s="5"/>
      <c r="AJ9091" s="5"/>
    </row>
    <row r="9092" spans="11:36">
      <c r="K9092" s="5"/>
      <c r="L9092" s="5"/>
      <c r="M9092" s="5"/>
      <c r="N9092" s="5"/>
      <c r="O9092" s="5"/>
      <c r="P9092" s="5"/>
      <c r="Q9092" s="5"/>
      <c r="R9092" s="5"/>
      <c r="S9092" s="5"/>
      <c r="T9092" s="5"/>
      <c r="U9092" s="5"/>
      <c r="V9092" s="5"/>
      <c r="W9092" s="5"/>
      <c r="X9092" s="5"/>
      <c r="Y9092" s="5"/>
      <c r="Z9092" s="5"/>
      <c r="AA9092" s="5"/>
      <c r="AB9092" s="5"/>
      <c r="AC9092" s="5"/>
      <c r="AD9092" s="5"/>
      <c r="AE9092" s="5"/>
      <c r="AF9092" s="5"/>
      <c r="AG9092" s="5"/>
      <c r="AH9092" s="5"/>
      <c r="AI9092" s="5"/>
      <c r="AJ9092" s="5"/>
    </row>
    <row r="9093" spans="11:36">
      <c r="K9093" s="5"/>
      <c r="L9093" s="5"/>
      <c r="M9093" s="5"/>
      <c r="N9093" s="5"/>
      <c r="O9093" s="5"/>
      <c r="P9093" s="5"/>
      <c r="Q9093" s="5"/>
      <c r="R9093" s="5"/>
      <c r="S9093" s="5"/>
      <c r="T9093" s="5"/>
      <c r="U9093" s="5"/>
      <c r="V9093" s="5"/>
      <c r="W9093" s="5"/>
      <c r="X9093" s="5"/>
      <c r="Y9093" s="5"/>
      <c r="Z9093" s="5"/>
      <c r="AA9093" s="5"/>
      <c r="AB9093" s="5"/>
      <c r="AC9093" s="5"/>
      <c r="AD9093" s="5"/>
      <c r="AE9093" s="5"/>
      <c r="AF9093" s="5"/>
      <c r="AG9093" s="5"/>
      <c r="AH9093" s="5"/>
      <c r="AI9093" s="5"/>
      <c r="AJ9093" s="5"/>
    </row>
    <row r="9094" spans="11:36">
      <c r="K9094" s="5"/>
      <c r="L9094" s="5"/>
      <c r="M9094" s="5"/>
      <c r="N9094" s="5"/>
      <c r="O9094" s="5"/>
      <c r="P9094" s="5"/>
      <c r="Q9094" s="5"/>
      <c r="R9094" s="5"/>
      <c r="S9094" s="5"/>
      <c r="T9094" s="5"/>
      <c r="U9094" s="5"/>
      <c r="V9094" s="5"/>
      <c r="W9094" s="5"/>
      <c r="X9094" s="5"/>
      <c r="Y9094" s="5"/>
      <c r="Z9094" s="5"/>
      <c r="AA9094" s="5"/>
      <c r="AB9094" s="5"/>
      <c r="AC9094" s="5"/>
      <c r="AD9094" s="5"/>
      <c r="AE9094" s="5"/>
      <c r="AF9094" s="5"/>
      <c r="AG9094" s="5"/>
      <c r="AH9094" s="5"/>
      <c r="AI9094" s="5"/>
      <c r="AJ9094" s="5"/>
    </row>
    <row r="9095" spans="11:36">
      <c r="K9095" s="5"/>
      <c r="L9095" s="5"/>
      <c r="M9095" s="5"/>
      <c r="N9095" s="5"/>
      <c r="O9095" s="5"/>
      <c r="P9095" s="5"/>
      <c r="Q9095" s="5"/>
      <c r="R9095" s="5"/>
      <c r="S9095" s="5"/>
      <c r="T9095" s="5"/>
      <c r="U9095" s="5"/>
      <c r="V9095" s="5"/>
      <c r="W9095" s="5"/>
      <c r="X9095" s="5"/>
      <c r="Y9095" s="5"/>
      <c r="Z9095" s="5"/>
      <c r="AA9095" s="5"/>
      <c r="AB9095" s="5"/>
      <c r="AC9095" s="5"/>
      <c r="AD9095" s="5"/>
      <c r="AE9095" s="5"/>
      <c r="AF9095" s="5"/>
      <c r="AG9095" s="5"/>
      <c r="AH9095" s="5"/>
      <c r="AI9095" s="5"/>
      <c r="AJ9095" s="5"/>
    </row>
    <row r="9096" spans="11:36">
      <c r="K9096" s="5"/>
      <c r="L9096" s="5"/>
      <c r="M9096" s="5"/>
      <c r="N9096" s="5"/>
      <c r="O9096" s="5"/>
      <c r="P9096" s="5"/>
      <c r="Q9096" s="5"/>
      <c r="R9096" s="5"/>
      <c r="S9096" s="5"/>
      <c r="T9096" s="5"/>
      <c r="U9096" s="5"/>
      <c r="V9096" s="5"/>
      <c r="W9096" s="5"/>
      <c r="X9096" s="5"/>
      <c r="Y9096" s="5"/>
      <c r="Z9096" s="5"/>
      <c r="AA9096" s="5"/>
      <c r="AB9096" s="5"/>
      <c r="AC9096" s="5"/>
      <c r="AD9096" s="5"/>
      <c r="AE9096" s="5"/>
      <c r="AF9096" s="5"/>
      <c r="AG9096" s="5"/>
      <c r="AH9096" s="5"/>
      <c r="AI9096" s="5"/>
      <c r="AJ9096" s="5"/>
    </row>
    <row r="9097" spans="11:36">
      <c r="K9097" s="5"/>
      <c r="L9097" s="5"/>
      <c r="M9097" s="5"/>
      <c r="N9097" s="5"/>
      <c r="O9097" s="5"/>
      <c r="P9097" s="5"/>
      <c r="Q9097" s="5"/>
      <c r="R9097" s="5"/>
      <c r="S9097" s="5"/>
      <c r="T9097" s="5"/>
      <c r="U9097" s="5"/>
      <c r="V9097" s="5"/>
      <c r="W9097" s="5"/>
      <c r="X9097" s="5"/>
      <c r="Y9097" s="5"/>
      <c r="Z9097" s="5"/>
      <c r="AA9097" s="5"/>
      <c r="AB9097" s="5"/>
      <c r="AC9097" s="5"/>
      <c r="AD9097" s="5"/>
      <c r="AE9097" s="5"/>
      <c r="AF9097" s="5"/>
      <c r="AG9097" s="5"/>
      <c r="AH9097" s="5"/>
      <c r="AI9097" s="5"/>
      <c r="AJ9097" s="5"/>
    </row>
    <row r="9098" spans="11:36">
      <c r="K9098" s="5"/>
      <c r="L9098" s="5"/>
      <c r="M9098" s="5"/>
      <c r="N9098" s="5"/>
      <c r="O9098" s="5"/>
      <c r="P9098" s="5"/>
      <c r="Q9098" s="5"/>
      <c r="R9098" s="5"/>
      <c r="S9098" s="5"/>
      <c r="T9098" s="5"/>
      <c r="U9098" s="5"/>
      <c r="V9098" s="5"/>
      <c r="W9098" s="5"/>
      <c r="X9098" s="5"/>
      <c r="Y9098" s="5"/>
      <c r="Z9098" s="5"/>
      <c r="AA9098" s="5"/>
      <c r="AB9098" s="5"/>
      <c r="AC9098" s="5"/>
      <c r="AD9098" s="5"/>
      <c r="AE9098" s="5"/>
      <c r="AF9098" s="5"/>
      <c r="AG9098" s="5"/>
      <c r="AH9098" s="5"/>
      <c r="AI9098" s="5"/>
      <c r="AJ9098" s="5"/>
    </row>
    <row r="9099" spans="11:36">
      <c r="K9099" s="5"/>
      <c r="L9099" s="5"/>
      <c r="M9099" s="5"/>
      <c r="N9099" s="5"/>
      <c r="O9099" s="5"/>
      <c r="P9099" s="5"/>
      <c r="Q9099" s="5"/>
      <c r="R9099" s="5"/>
      <c r="S9099" s="5"/>
      <c r="T9099" s="5"/>
      <c r="U9099" s="5"/>
      <c r="V9099" s="5"/>
      <c r="W9099" s="5"/>
      <c r="X9099" s="5"/>
      <c r="Y9099" s="5"/>
      <c r="Z9099" s="5"/>
      <c r="AA9099" s="5"/>
      <c r="AB9099" s="5"/>
      <c r="AC9099" s="5"/>
      <c r="AD9099" s="5"/>
      <c r="AE9099" s="5"/>
      <c r="AF9099" s="5"/>
      <c r="AG9099" s="5"/>
      <c r="AH9099" s="5"/>
      <c r="AI9099" s="5"/>
      <c r="AJ9099" s="5"/>
    </row>
    <row r="9100" spans="11:36">
      <c r="K9100" s="5"/>
      <c r="L9100" s="5"/>
      <c r="M9100" s="5"/>
      <c r="N9100" s="5"/>
      <c r="O9100" s="5"/>
      <c r="P9100" s="5"/>
      <c r="Q9100" s="5"/>
      <c r="R9100" s="5"/>
      <c r="S9100" s="5"/>
      <c r="T9100" s="5"/>
      <c r="U9100" s="5"/>
      <c r="V9100" s="5"/>
      <c r="W9100" s="5"/>
      <c r="X9100" s="5"/>
      <c r="Y9100" s="5"/>
      <c r="Z9100" s="5"/>
      <c r="AA9100" s="5"/>
      <c r="AB9100" s="5"/>
      <c r="AC9100" s="5"/>
      <c r="AD9100" s="5"/>
      <c r="AE9100" s="5"/>
      <c r="AF9100" s="5"/>
      <c r="AG9100" s="5"/>
      <c r="AH9100" s="5"/>
      <c r="AI9100" s="5"/>
      <c r="AJ9100" s="5"/>
    </row>
    <row r="9101" spans="11:36">
      <c r="K9101" s="5"/>
      <c r="L9101" s="5"/>
      <c r="M9101" s="5"/>
      <c r="N9101" s="5"/>
      <c r="O9101" s="5"/>
      <c r="P9101" s="5"/>
      <c r="Q9101" s="5"/>
      <c r="R9101" s="5"/>
      <c r="S9101" s="5"/>
      <c r="T9101" s="5"/>
      <c r="U9101" s="5"/>
      <c r="V9101" s="5"/>
      <c r="W9101" s="5"/>
      <c r="X9101" s="5"/>
      <c r="Y9101" s="5"/>
      <c r="Z9101" s="5"/>
      <c r="AA9101" s="5"/>
      <c r="AB9101" s="5"/>
      <c r="AC9101" s="5"/>
      <c r="AD9101" s="5"/>
      <c r="AE9101" s="5"/>
      <c r="AF9101" s="5"/>
      <c r="AG9101" s="5"/>
      <c r="AH9101" s="5"/>
      <c r="AI9101" s="5"/>
      <c r="AJ9101" s="5"/>
    </row>
    <row r="9102" spans="11:36">
      <c r="K9102" s="5"/>
      <c r="L9102" s="5"/>
      <c r="M9102" s="5"/>
      <c r="N9102" s="5"/>
      <c r="O9102" s="5"/>
      <c r="P9102" s="5"/>
      <c r="Q9102" s="5"/>
      <c r="R9102" s="5"/>
      <c r="S9102" s="5"/>
      <c r="T9102" s="5"/>
      <c r="U9102" s="5"/>
      <c r="V9102" s="5"/>
      <c r="W9102" s="5"/>
      <c r="X9102" s="5"/>
      <c r="Y9102" s="5"/>
      <c r="Z9102" s="5"/>
      <c r="AA9102" s="5"/>
      <c r="AB9102" s="5"/>
      <c r="AC9102" s="5"/>
      <c r="AD9102" s="5"/>
      <c r="AE9102" s="5"/>
      <c r="AF9102" s="5"/>
      <c r="AG9102" s="5"/>
      <c r="AH9102" s="5"/>
      <c r="AI9102" s="5"/>
      <c r="AJ9102" s="5"/>
    </row>
    <row r="9103" spans="11:36">
      <c r="K9103" s="5"/>
      <c r="L9103" s="5"/>
      <c r="M9103" s="5"/>
      <c r="N9103" s="5"/>
      <c r="O9103" s="5"/>
      <c r="P9103" s="5"/>
      <c r="Q9103" s="5"/>
      <c r="R9103" s="5"/>
      <c r="S9103" s="5"/>
      <c r="T9103" s="5"/>
      <c r="U9103" s="5"/>
      <c r="V9103" s="5"/>
      <c r="W9103" s="5"/>
      <c r="X9103" s="5"/>
      <c r="Y9103" s="5"/>
      <c r="Z9103" s="5"/>
      <c r="AA9103" s="5"/>
      <c r="AB9103" s="5"/>
      <c r="AC9103" s="5"/>
      <c r="AD9103" s="5"/>
      <c r="AE9103" s="5"/>
      <c r="AF9103" s="5"/>
      <c r="AG9103" s="5"/>
      <c r="AH9103" s="5"/>
      <c r="AI9103" s="5"/>
      <c r="AJ9103" s="5"/>
    </row>
    <row r="9104" spans="11:36">
      <c r="K9104" s="5"/>
      <c r="L9104" s="5"/>
      <c r="M9104" s="5"/>
      <c r="N9104" s="5"/>
      <c r="O9104" s="5"/>
      <c r="P9104" s="5"/>
      <c r="Q9104" s="5"/>
      <c r="R9104" s="5"/>
      <c r="S9104" s="5"/>
      <c r="T9104" s="5"/>
      <c r="U9104" s="5"/>
      <c r="V9104" s="5"/>
      <c r="W9104" s="5"/>
      <c r="X9104" s="5"/>
      <c r="Y9104" s="5"/>
      <c r="Z9104" s="5"/>
      <c r="AA9104" s="5"/>
      <c r="AB9104" s="5"/>
      <c r="AC9104" s="5"/>
      <c r="AD9104" s="5"/>
      <c r="AE9104" s="5"/>
      <c r="AF9104" s="5"/>
      <c r="AG9104" s="5"/>
      <c r="AH9104" s="5"/>
      <c r="AI9104" s="5"/>
      <c r="AJ9104" s="5"/>
    </row>
    <row r="9105" spans="11:36">
      <c r="K9105" s="5"/>
      <c r="L9105" s="5"/>
      <c r="M9105" s="5"/>
      <c r="N9105" s="5"/>
      <c r="O9105" s="5"/>
      <c r="P9105" s="5"/>
      <c r="Q9105" s="5"/>
      <c r="R9105" s="5"/>
      <c r="S9105" s="5"/>
      <c r="T9105" s="5"/>
      <c r="U9105" s="5"/>
      <c r="V9105" s="5"/>
      <c r="W9105" s="5"/>
      <c r="X9105" s="5"/>
      <c r="Y9105" s="5"/>
      <c r="Z9105" s="5"/>
      <c r="AA9105" s="5"/>
      <c r="AB9105" s="5"/>
      <c r="AC9105" s="5"/>
      <c r="AD9105" s="5"/>
      <c r="AE9105" s="5"/>
      <c r="AF9105" s="5"/>
      <c r="AG9105" s="5"/>
      <c r="AH9105" s="5"/>
      <c r="AI9105" s="5"/>
      <c r="AJ9105" s="5"/>
    </row>
    <row r="9106" spans="11:36">
      <c r="K9106" s="5"/>
      <c r="L9106" s="5"/>
      <c r="M9106" s="5"/>
      <c r="N9106" s="5"/>
      <c r="O9106" s="5"/>
      <c r="P9106" s="5"/>
      <c r="Q9106" s="5"/>
      <c r="R9106" s="5"/>
      <c r="S9106" s="5"/>
      <c r="T9106" s="5"/>
      <c r="U9106" s="5"/>
      <c r="V9106" s="5"/>
      <c r="W9106" s="5"/>
      <c r="X9106" s="5"/>
      <c r="Y9106" s="5"/>
      <c r="Z9106" s="5"/>
      <c r="AA9106" s="5"/>
      <c r="AB9106" s="5"/>
      <c r="AC9106" s="5"/>
      <c r="AD9106" s="5"/>
      <c r="AE9106" s="5"/>
      <c r="AF9106" s="5"/>
      <c r="AG9106" s="5"/>
      <c r="AH9106" s="5"/>
      <c r="AI9106" s="5"/>
      <c r="AJ9106" s="5"/>
    </row>
    <row r="9107" spans="11:36">
      <c r="K9107" s="5"/>
      <c r="L9107" s="5"/>
      <c r="M9107" s="5"/>
      <c r="N9107" s="5"/>
      <c r="O9107" s="5"/>
      <c r="P9107" s="5"/>
      <c r="Q9107" s="5"/>
      <c r="R9107" s="5"/>
      <c r="S9107" s="5"/>
      <c r="T9107" s="5"/>
      <c r="U9107" s="5"/>
      <c r="V9107" s="5"/>
      <c r="W9107" s="5"/>
      <c r="X9107" s="5"/>
      <c r="Y9107" s="5"/>
      <c r="Z9107" s="5"/>
      <c r="AA9107" s="5"/>
      <c r="AB9107" s="5"/>
      <c r="AC9107" s="5"/>
      <c r="AD9107" s="5"/>
      <c r="AE9107" s="5"/>
      <c r="AF9107" s="5"/>
      <c r="AG9107" s="5"/>
      <c r="AH9107" s="5"/>
      <c r="AI9107" s="5"/>
      <c r="AJ9107" s="5"/>
    </row>
    <row r="9108" spans="11:36">
      <c r="K9108" s="5"/>
      <c r="L9108" s="5"/>
      <c r="M9108" s="5"/>
      <c r="N9108" s="5"/>
      <c r="O9108" s="5"/>
      <c r="P9108" s="5"/>
      <c r="Q9108" s="5"/>
      <c r="R9108" s="5"/>
      <c r="S9108" s="5"/>
      <c r="T9108" s="5"/>
      <c r="U9108" s="5"/>
      <c r="V9108" s="5"/>
      <c r="W9108" s="5"/>
      <c r="X9108" s="5"/>
      <c r="Y9108" s="5"/>
      <c r="Z9108" s="5"/>
      <c r="AA9108" s="5"/>
      <c r="AB9108" s="5"/>
      <c r="AC9108" s="5"/>
      <c r="AD9108" s="5"/>
      <c r="AE9108" s="5"/>
      <c r="AF9108" s="5"/>
      <c r="AG9108" s="5"/>
      <c r="AH9108" s="5"/>
      <c r="AI9108" s="5"/>
      <c r="AJ9108" s="5"/>
    </row>
    <row r="9109" spans="11:36">
      <c r="K9109" s="5"/>
      <c r="L9109" s="5"/>
      <c r="M9109" s="5"/>
      <c r="N9109" s="5"/>
      <c r="O9109" s="5"/>
      <c r="P9109" s="5"/>
      <c r="Q9109" s="5"/>
      <c r="R9109" s="5"/>
      <c r="S9109" s="5"/>
      <c r="T9109" s="5"/>
      <c r="U9109" s="5"/>
      <c r="V9109" s="5"/>
      <c r="W9109" s="5"/>
      <c r="X9109" s="5"/>
      <c r="Y9109" s="5"/>
      <c r="Z9109" s="5"/>
      <c r="AA9109" s="5"/>
      <c r="AB9109" s="5"/>
      <c r="AC9109" s="5"/>
      <c r="AD9109" s="5"/>
      <c r="AE9109" s="5"/>
      <c r="AF9109" s="5"/>
      <c r="AG9109" s="5"/>
      <c r="AH9109" s="5"/>
      <c r="AI9109" s="5"/>
      <c r="AJ9109" s="5"/>
    </row>
    <row r="9110" spans="11:36">
      <c r="K9110" s="5"/>
      <c r="L9110" s="5"/>
      <c r="M9110" s="5"/>
      <c r="N9110" s="5"/>
      <c r="O9110" s="5"/>
      <c r="P9110" s="5"/>
      <c r="Q9110" s="5"/>
      <c r="R9110" s="5"/>
      <c r="S9110" s="5"/>
      <c r="T9110" s="5"/>
      <c r="U9110" s="5"/>
      <c r="V9110" s="5"/>
      <c r="W9110" s="5"/>
      <c r="X9110" s="5"/>
      <c r="Y9110" s="5"/>
      <c r="Z9110" s="5"/>
      <c r="AA9110" s="5"/>
      <c r="AB9110" s="5"/>
      <c r="AC9110" s="5"/>
      <c r="AD9110" s="5"/>
      <c r="AE9110" s="5"/>
      <c r="AF9110" s="5"/>
      <c r="AG9110" s="5"/>
      <c r="AH9110" s="5"/>
      <c r="AI9110" s="5"/>
      <c r="AJ9110" s="5"/>
    </row>
    <row r="9111" spans="11:36">
      <c r="K9111" s="5"/>
      <c r="L9111" s="5"/>
      <c r="M9111" s="5"/>
      <c r="N9111" s="5"/>
      <c r="O9111" s="5"/>
      <c r="P9111" s="5"/>
      <c r="Q9111" s="5"/>
      <c r="R9111" s="5"/>
      <c r="S9111" s="5"/>
      <c r="T9111" s="5"/>
      <c r="U9111" s="5"/>
      <c r="V9111" s="5"/>
      <c r="W9111" s="5"/>
      <c r="X9111" s="5"/>
      <c r="Y9111" s="5"/>
      <c r="Z9111" s="5"/>
      <c r="AA9111" s="5"/>
      <c r="AB9111" s="5"/>
      <c r="AC9111" s="5"/>
      <c r="AD9111" s="5"/>
      <c r="AE9111" s="5"/>
      <c r="AF9111" s="5"/>
      <c r="AG9111" s="5"/>
      <c r="AH9111" s="5"/>
      <c r="AI9111" s="5"/>
      <c r="AJ9111" s="5"/>
    </row>
    <row r="9112" spans="11:36">
      <c r="K9112" s="5"/>
      <c r="L9112" s="5"/>
      <c r="M9112" s="5"/>
      <c r="N9112" s="5"/>
      <c r="O9112" s="5"/>
      <c r="P9112" s="5"/>
      <c r="Q9112" s="5"/>
      <c r="R9112" s="5"/>
      <c r="S9112" s="5"/>
      <c r="T9112" s="5"/>
      <c r="U9112" s="5"/>
      <c r="V9112" s="5"/>
      <c r="W9112" s="5"/>
      <c r="X9112" s="5"/>
      <c r="Y9112" s="5"/>
      <c r="Z9112" s="5"/>
      <c r="AA9112" s="5"/>
      <c r="AB9112" s="5"/>
      <c r="AC9112" s="5"/>
      <c r="AD9112" s="5"/>
      <c r="AE9112" s="5"/>
      <c r="AF9112" s="5"/>
      <c r="AG9112" s="5"/>
      <c r="AH9112" s="5"/>
      <c r="AI9112" s="5"/>
      <c r="AJ9112" s="5"/>
    </row>
    <row r="9113" spans="11:36">
      <c r="K9113" s="5"/>
      <c r="L9113" s="5"/>
      <c r="M9113" s="5"/>
      <c r="N9113" s="5"/>
      <c r="O9113" s="5"/>
      <c r="P9113" s="5"/>
      <c r="Q9113" s="5"/>
      <c r="R9113" s="5"/>
      <c r="S9113" s="5"/>
      <c r="T9113" s="5"/>
      <c r="U9113" s="5"/>
      <c r="V9113" s="5"/>
      <c r="W9113" s="5"/>
      <c r="X9113" s="5"/>
      <c r="Y9113" s="5"/>
      <c r="Z9113" s="5"/>
      <c r="AA9113" s="5"/>
      <c r="AB9113" s="5"/>
      <c r="AC9113" s="5"/>
      <c r="AD9113" s="5"/>
      <c r="AE9113" s="5"/>
      <c r="AF9113" s="5"/>
      <c r="AG9113" s="5"/>
      <c r="AH9113" s="5"/>
      <c r="AI9113" s="5"/>
      <c r="AJ9113" s="5"/>
    </row>
    <row r="9114" spans="11:36">
      <c r="K9114" s="5"/>
      <c r="L9114" s="5"/>
      <c r="M9114" s="5"/>
      <c r="N9114" s="5"/>
      <c r="O9114" s="5"/>
      <c r="P9114" s="5"/>
      <c r="Q9114" s="5"/>
      <c r="R9114" s="5"/>
      <c r="S9114" s="5"/>
      <c r="T9114" s="5"/>
      <c r="U9114" s="5"/>
      <c r="V9114" s="5"/>
      <c r="W9114" s="5"/>
      <c r="X9114" s="5"/>
      <c r="Y9114" s="5"/>
      <c r="Z9114" s="5"/>
      <c r="AA9114" s="5"/>
      <c r="AB9114" s="5"/>
      <c r="AC9114" s="5"/>
      <c r="AD9114" s="5"/>
      <c r="AE9114" s="5"/>
      <c r="AF9114" s="5"/>
      <c r="AG9114" s="5"/>
      <c r="AH9114" s="5"/>
      <c r="AI9114" s="5"/>
      <c r="AJ9114" s="5"/>
    </row>
    <row r="9115" spans="11:36">
      <c r="K9115" s="5"/>
      <c r="L9115" s="5"/>
      <c r="M9115" s="5"/>
      <c r="N9115" s="5"/>
      <c r="O9115" s="5"/>
      <c r="P9115" s="5"/>
      <c r="Q9115" s="5"/>
      <c r="R9115" s="5"/>
      <c r="S9115" s="5"/>
      <c r="T9115" s="5"/>
      <c r="U9115" s="5"/>
      <c r="V9115" s="5"/>
      <c r="W9115" s="5"/>
      <c r="X9115" s="5"/>
      <c r="Y9115" s="5"/>
      <c r="Z9115" s="5"/>
      <c r="AA9115" s="5"/>
      <c r="AB9115" s="5"/>
      <c r="AC9115" s="5"/>
      <c r="AD9115" s="5"/>
      <c r="AE9115" s="5"/>
      <c r="AF9115" s="5"/>
      <c r="AG9115" s="5"/>
      <c r="AH9115" s="5"/>
      <c r="AI9115" s="5"/>
      <c r="AJ9115" s="5"/>
    </row>
    <row r="9116" spans="11:36">
      <c r="K9116" s="5"/>
      <c r="L9116" s="5"/>
      <c r="M9116" s="5"/>
      <c r="N9116" s="5"/>
      <c r="O9116" s="5"/>
      <c r="P9116" s="5"/>
      <c r="Q9116" s="5"/>
      <c r="R9116" s="5"/>
      <c r="S9116" s="5"/>
      <c r="T9116" s="5"/>
      <c r="U9116" s="5"/>
      <c r="V9116" s="5"/>
      <c r="W9116" s="5"/>
      <c r="X9116" s="5"/>
      <c r="Y9116" s="5"/>
      <c r="Z9116" s="5"/>
      <c r="AA9116" s="5"/>
      <c r="AB9116" s="5"/>
      <c r="AC9116" s="5"/>
      <c r="AD9116" s="5"/>
      <c r="AE9116" s="5"/>
      <c r="AF9116" s="5"/>
      <c r="AG9116" s="5"/>
      <c r="AH9116" s="5"/>
      <c r="AI9116" s="5"/>
      <c r="AJ9116" s="5"/>
    </row>
    <row r="9117" spans="11:36">
      <c r="K9117" s="5"/>
      <c r="L9117" s="5"/>
      <c r="M9117" s="5"/>
      <c r="N9117" s="5"/>
      <c r="O9117" s="5"/>
      <c r="P9117" s="5"/>
      <c r="Q9117" s="5"/>
      <c r="R9117" s="5"/>
      <c r="S9117" s="5"/>
      <c r="T9117" s="5"/>
      <c r="U9117" s="5"/>
      <c r="V9117" s="5"/>
      <c r="W9117" s="5"/>
      <c r="X9117" s="5"/>
      <c r="Y9117" s="5"/>
      <c r="Z9117" s="5"/>
      <c r="AA9117" s="5"/>
      <c r="AB9117" s="5"/>
      <c r="AC9117" s="5"/>
      <c r="AD9117" s="5"/>
      <c r="AE9117" s="5"/>
      <c r="AF9117" s="5"/>
      <c r="AG9117" s="5"/>
      <c r="AH9117" s="5"/>
      <c r="AI9117" s="5"/>
      <c r="AJ9117" s="5"/>
    </row>
    <row r="9118" spans="11:36">
      <c r="K9118" s="5"/>
      <c r="L9118" s="5"/>
      <c r="M9118" s="5"/>
      <c r="N9118" s="5"/>
      <c r="O9118" s="5"/>
      <c r="P9118" s="5"/>
      <c r="Q9118" s="5"/>
      <c r="R9118" s="5"/>
      <c r="S9118" s="5"/>
      <c r="T9118" s="5"/>
      <c r="U9118" s="5"/>
      <c r="V9118" s="5"/>
      <c r="W9118" s="5"/>
      <c r="X9118" s="5"/>
      <c r="Y9118" s="5"/>
      <c r="Z9118" s="5"/>
      <c r="AA9118" s="5"/>
      <c r="AB9118" s="5"/>
      <c r="AC9118" s="5"/>
      <c r="AD9118" s="5"/>
      <c r="AE9118" s="5"/>
      <c r="AF9118" s="5"/>
      <c r="AG9118" s="5"/>
      <c r="AH9118" s="5"/>
      <c r="AI9118" s="5"/>
      <c r="AJ9118" s="5"/>
    </row>
    <row r="9119" spans="11:36">
      <c r="K9119" s="5"/>
      <c r="L9119" s="5"/>
      <c r="M9119" s="5"/>
      <c r="N9119" s="5"/>
      <c r="O9119" s="5"/>
      <c r="P9119" s="5"/>
      <c r="Q9119" s="5"/>
      <c r="R9119" s="5"/>
      <c r="S9119" s="5"/>
      <c r="T9119" s="5"/>
      <c r="U9119" s="5"/>
      <c r="V9119" s="5"/>
      <c r="W9119" s="5"/>
      <c r="X9119" s="5"/>
      <c r="Y9119" s="5"/>
      <c r="Z9119" s="5"/>
      <c r="AA9119" s="5"/>
      <c r="AB9119" s="5"/>
      <c r="AC9119" s="5"/>
      <c r="AD9119" s="5"/>
      <c r="AE9119" s="5"/>
      <c r="AF9119" s="5"/>
      <c r="AG9119" s="5"/>
      <c r="AH9119" s="5"/>
      <c r="AI9119" s="5"/>
      <c r="AJ9119" s="5"/>
    </row>
    <row r="9120" spans="11:36">
      <c r="K9120" s="5"/>
      <c r="L9120" s="5"/>
      <c r="M9120" s="5"/>
      <c r="N9120" s="5"/>
      <c r="O9120" s="5"/>
      <c r="P9120" s="5"/>
      <c r="Q9120" s="5"/>
      <c r="R9120" s="5"/>
      <c r="S9120" s="5"/>
      <c r="T9120" s="5"/>
      <c r="U9120" s="5"/>
      <c r="V9120" s="5"/>
      <c r="W9120" s="5"/>
      <c r="X9120" s="5"/>
      <c r="Y9120" s="5"/>
      <c r="Z9120" s="5"/>
      <c r="AA9120" s="5"/>
      <c r="AB9120" s="5"/>
      <c r="AC9120" s="5"/>
      <c r="AD9120" s="5"/>
      <c r="AE9120" s="5"/>
      <c r="AF9120" s="5"/>
      <c r="AG9120" s="5"/>
      <c r="AH9120" s="5"/>
      <c r="AI9120" s="5"/>
      <c r="AJ9120" s="5"/>
    </row>
    <row r="9121" spans="11:36">
      <c r="K9121" s="5"/>
      <c r="L9121" s="5"/>
      <c r="M9121" s="5"/>
      <c r="N9121" s="5"/>
      <c r="O9121" s="5"/>
      <c r="P9121" s="5"/>
      <c r="Q9121" s="5"/>
      <c r="R9121" s="5"/>
      <c r="S9121" s="5"/>
      <c r="T9121" s="5"/>
      <c r="U9121" s="5"/>
      <c r="V9121" s="5"/>
      <c r="W9121" s="5"/>
      <c r="X9121" s="5"/>
      <c r="Y9121" s="5"/>
      <c r="Z9121" s="5"/>
      <c r="AA9121" s="5"/>
      <c r="AB9121" s="5"/>
      <c r="AC9121" s="5"/>
      <c r="AD9121" s="5"/>
      <c r="AE9121" s="5"/>
      <c r="AF9121" s="5"/>
      <c r="AG9121" s="5"/>
      <c r="AH9121" s="5"/>
      <c r="AI9121" s="5"/>
      <c r="AJ9121" s="5"/>
    </row>
    <row r="9122" spans="11:36">
      <c r="K9122" s="5"/>
      <c r="L9122" s="5"/>
      <c r="M9122" s="5"/>
      <c r="N9122" s="5"/>
      <c r="O9122" s="5"/>
      <c r="P9122" s="5"/>
      <c r="Q9122" s="5"/>
      <c r="R9122" s="5"/>
      <c r="S9122" s="5"/>
      <c r="T9122" s="5"/>
      <c r="U9122" s="5"/>
      <c r="V9122" s="5"/>
      <c r="W9122" s="5"/>
      <c r="X9122" s="5"/>
      <c r="Y9122" s="5"/>
      <c r="Z9122" s="5"/>
      <c r="AA9122" s="5"/>
      <c r="AB9122" s="5"/>
      <c r="AC9122" s="5"/>
      <c r="AD9122" s="5"/>
      <c r="AE9122" s="5"/>
      <c r="AF9122" s="5"/>
      <c r="AG9122" s="5"/>
      <c r="AH9122" s="5"/>
      <c r="AI9122" s="5"/>
      <c r="AJ9122" s="5"/>
    </row>
    <row r="9123" spans="11:36">
      <c r="K9123" s="5"/>
      <c r="L9123" s="5"/>
      <c r="M9123" s="5"/>
      <c r="N9123" s="5"/>
      <c r="O9123" s="5"/>
      <c r="P9123" s="5"/>
      <c r="Q9123" s="5"/>
      <c r="R9123" s="5"/>
      <c r="S9123" s="5"/>
      <c r="T9123" s="5"/>
      <c r="U9123" s="5"/>
      <c r="V9123" s="5"/>
      <c r="W9123" s="5"/>
      <c r="X9123" s="5"/>
      <c r="Y9123" s="5"/>
      <c r="Z9123" s="5"/>
      <c r="AA9123" s="5"/>
      <c r="AB9123" s="5"/>
      <c r="AC9123" s="5"/>
      <c r="AD9123" s="5"/>
      <c r="AE9123" s="5"/>
      <c r="AF9123" s="5"/>
      <c r="AG9123" s="5"/>
      <c r="AH9123" s="5"/>
      <c r="AI9123" s="5"/>
      <c r="AJ9123" s="5"/>
    </row>
    <row r="9124" spans="11:36">
      <c r="K9124" s="5"/>
      <c r="L9124" s="5"/>
      <c r="M9124" s="5"/>
      <c r="N9124" s="5"/>
      <c r="O9124" s="5"/>
      <c r="P9124" s="5"/>
      <c r="Q9124" s="5"/>
      <c r="R9124" s="5"/>
      <c r="S9124" s="5"/>
      <c r="T9124" s="5"/>
      <c r="U9124" s="5"/>
      <c r="V9124" s="5"/>
      <c r="W9124" s="5"/>
      <c r="X9124" s="5"/>
      <c r="Y9124" s="5"/>
      <c r="Z9124" s="5"/>
      <c r="AA9124" s="5"/>
      <c r="AB9124" s="5"/>
      <c r="AC9124" s="5"/>
      <c r="AD9124" s="5"/>
      <c r="AE9124" s="5"/>
      <c r="AF9124" s="5"/>
      <c r="AG9124" s="5"/>
      <c r="AH9124" s="5"/>
      <c r="AI9124" s="5"/>
      <c r="AJ9124" s="5"/>
    </row>
    <row r="9125" spans="11:36">
      <c r="K9125" s="5"/>
      <c r="L9125" s="5"/>
      <c r="M9125" s="5"/>
      <c r="N9125" s="5"/>
      <c r="O9125" s="5"/>
      <c r="P9125" s="5"/>
      <c r="Q9125" s="5"/>
      <c r="R9125" s="5"/>
      <c r="S9125" s="5"/>
      <c r="T9125" s="5"/>
      <c r="U9125" s="5"/>
      <c r="V9125" s="5"/>
      <c r="W9125" s="5"/>
      <c r="X9125" s="5"/>
      <c r="Y9125" s="5"/>
      <c r="Z9125" s="5"/>
      <c r="AA9125" s="5"/>
      <c r="AB9125" s="5"/>
      <c r="AC9125" s="5"/>
      <c r="AD9125" s="5"/>
      <c r="AE9125" s="5"/>
      <c r="AF9125" s="5"/>
      <c r="AG9125" s="5"/>
      <c r="AH9125" s="5"/>
      <c r="AI9125" s="5"/>
      <c r="AJ9125" s="5"/>
    </row>
    <row r="9126" spans="11:36">
      <c r="K9126" s="5"/>
      <c r="L9126" s="5"/>
      <c r="M9126" s="5"/>
      <c r="N9126" s="5"/>
      <c r="O9126" s="5"/>
      <c r="P9126" s="5"/>
      <c r="Q9126" s="5"/>
      <c r="R9126" s="5"/>
      <c r="S9126" s="5"/>
      <c r="T9126" s="5"/>
      <c r="U9126" s="5"/>
      <c r="V9126" s="5"/>
      <c r="W9126" s="5"/>
      <c r="X9126" s="5"/>
      <c r="Y9126" s="5"/>
      <c r="Z9126" s="5"/>
      <c r="AA9126" s="5"/>
      <c r="AB9126" s="5"/>
      <c r="AC9126" s="5"/>
      <c r="AD9126" s="5"/>
      <c r="AE9126" s="5"/>
      <c r="AF9126" s="5"/>
      <c r="AG9126" s="5"/>
      <c r="AH9126" s="5"/>
      <c r="AI9126" s="5"/>
      <c r="AJ9126" s="5"/>
    </row>
    <row r="9127" spans="11:36">
      <c r="K9127" s="5"/>
      <c r="L9127" s="5"/>
      <c r="M9127" s="5"/>
      <c r="N9127" s="5"/>
      <c r="O9127" s="5"/>
      <c r="P9127" s="5"/>
      <c r="Q9127" s="5"/>
      <c r="R9127" s="5"/>
      <c r="S9127" s="5"/>
      <c r="T9127" s="5"/>
      <c r="U9127" s="5"/>
      <c r="V9127" s="5"/>
      <c r="W9127" s="5"/>
      <c r="X9127" s="5"/>
      <c r="Y9127" s="5"/>
      <c r="Z9127" s="5"/>
      <c r="AA9127" s="5"/>
      <c r="AB9127" s="5"/>
      <c r="AC9127" s="5"/>
      <c r="AD9127" s="5"/>
      <c r="AE9127" s="5"/>
      <c r="AF9127" s="5"/>
      <c r="AG9127" s="5"/>
      <c r="AH9127" s="5"/>
      <c r="AI9127" s="5"/>
      <c r="AJ9127" s="5"/>
    </row>
    <row r="9128" spans="11:36">
      <c r="K9128" s="5"/>
      <c r="L9128" s="5"/>
      <c r="M9128" s="5"/>
      <c r="N9128" s="5"/>
      <c r="O9128" s="5"/>
      <c r="P9128" s="5"/>
      <c r="Q9128" s="5"/>
      <c r="R9128" s="5"/>
      <c r="S9128" s="5"/>
      <c r="T9128" s="5"/>
      <c r="U9128" s="5"/>
      <c r="V9128" s="5"/>
      <c r="W9128" s="5"/>
      <c r="X9128" s="5"/>
      <c r="Y9128" s="5"/>
      <c r="Z9128" s="5"/>
      <c r="AA9128" s="5"/>
      <c r="AB9128" s="5"/>
      <c r="AC9128" s="5"/>
      <c r="AD9128" s="5"/>
      <c r="AE9128" s="5"/>
      <c r="AF9128" s="5"/>
      <c r="AG9128" s="5"/>
      <c r="AH9128" s="5"/>
      <c r="AI9128" s="5"/>
      <c r="AJ9128" s="5"/>
    </row>
    <row r="9129" spans="11:36">
      <c r="K9129" s="5"/>
      <c r="L9129" s="5"/>
      <c r="M9129" s="5"/>
      <c r="N9129" s="5"/>
      <c r="O9129" s="5"/>
      <c r="P9129" s="5"/>
      <c r="Q9129" s="5"/>
      <c r="R9129" s="5"/>
      <c r="S9129" s="5"/>
      <c r="T9129" s="5"/>
      <c r="U9129" s="5"/>
      <c r="V9129" s="5"/>
      <c r="W9129" s="5"/>
      <c r="X9129" s="5"/>
      <c r="Y9129" s="5"/>
      <c r="Z9129" s="5"/>
      <c r="AA9129" s="5"/>
      <c r="AB9129" s="5"/>
      <c r="AC9129" s="5"/>
      <c r="AD9129" s="5"/>
      <c r="AE9129" s="5"/>
      <c r="AF9129" s="5"/>
      <c r="AG9129" s="5"/>
      <c r="AH9129" s="5"/>
      <c r="AI9129" s="5"/>
      <c r="AJ9129" s="5"/>
    </row>
    <row r="9130" spans="11:36">
      <c r="K9130" s="5"/>
      <c r="L9130" s="5"/>
      <c r="M9130" s="5"/>
      <c r="N9130" s="5"/>
      <c r="O9130" s="5"/>
      <c r="P9130" s="5"/>
      <c r="Q9130" s="5"/>
      <c r="R9130" s="5"/>
      <c r="S9130" s="5"/>
      <c r="T9130" s="5"/>
      <c r="U9130" s="5"/>
      <c r="V9130" s="5"/>
      <c r="W9130" s="5"/>
      <c r="X9130" s="5"/>
      <c r="Y9130" s="5"/>
      <c r="Z9130" s="5"/>
      <c r="AA9130" s="5"/>
      <c r="AB9130" s="5"/>
      <c r="AC9130" s="5"/>
      <c r="AD9130" s="5"/>
      <c r="AE9130" s="5"/>
      <c r="AF9130" s="5"/>
      <c r="AG9130" s="5"/>
      <c r="AH9130" s="5"/>
      <c r="AI9130" s="5"/>
      <c r="AJ9130" s="5"/>
    </row>
    <row r="9131" spans="11:36">
      <c r="K9131" s="5"/>
      <c r="L9131" s="5"/>
      <c r="M9131" s="5"/>
      <c r="N9131" s="5"/>
      <c r="O9131" s="5"/>
      <c r="P9131" s="5"/>
      <c r="Q9131" s="5"/>
      <c r="R9131" s="5"/>
      <c r="S9131" s="5"/>
      <c r="T9131" s="5"/>
      <c r="U9131" s="5"/>
      <c r="V9131" s="5"/>
      <c r="W9131" s="5"/>
      <c r="X9131" s="5"/>
      <c r="Y9131" s="5"/>
      <c r="Z9131" s="5"/>
      <c r="AA9131" s="5"/>
      <c r="AB9131" s="5"/>
      <c r="AC9131" s="5"/>
      <c r="AD9131" s="5"/>
      <c r="AE9131" s="5"/>
      <c r="AF9131" s="5"/>
      <c r="AG9131" s="5"/>
      <c r="AH9131" s="5"/>
      <c r="AI9131" s="5"/>
      <c r="AJ9131" s="5"/>
    </row>
    <row r="9132" spans="11:36">
      <c r="K9132" s="5"/>
      <c r="L9132" s="5"/>
      <c r="M9132" s="5"/>
      <c r="N9132" s="5"/>
      <c r="O9132" s="5"/>
      <c r="P9132" s="5"/>
      <c r="Q9132" s="5"/>
      <c r="R9132" s="5"/>
      <c r="S9132" s="5"/>
      <c r="T9132" s="5"/>
      <c r="U9132" s="5"/>
      <c r="V9132" s="5"/>
      <c r="W9132" s="5"/>
      <c r="X9132" s="5"/>
      <c r="Y9132" s="5"/>
      <c r="Z9132" s="5"/>
      <c r="AA9132" s="5"/>
      <c r="AB9132" s="5"/>
      <c r="AC9132" s="5"/>
      <c r="AD9132" s="5"/>
      <c r="AE9132" s="5"/>
      <c r="AF9132" s="5"/>
      <c r="AG9132" s="5"/>
      <c r="AH9132" s="5"/>
      <c r="AI9132" s="5"/>
      <c r="AJ9132" s="5"/>
    </row>
    <row r="9133" spans="11:36">
      <c r="K9133" s="5"/>
      <c r="L9133" s="5"/>
      <c r="M9133" s="5"/>
      <c r="N9133" s="5"/>
      <c r="O9133" s="5"/>
      <c r="P9133" s="5"/>
      <c r="Q9133" s="5"/>
      <c r="R9133" s="5"/>
      <c r="S9133" s="5"/>
      <c r="T9133" s="5"/>
      <c r="U9133" s="5"/>
      <c r="V9133" s="5"/>
      <c r="W9133" s="5"/>
      <c r="X9133" s="5"/>
      <c r="Y9133" s="5"/>
      <c r="Z9133" s="5"/>
      <c r="AA9133" s="5"/>
      <c r="AB9133" s="5"/>
      <c r="AC9133" s="5"/>
      <c r="AD9133" s="5"/>
      <c r="AE9133" s="5"/>
      <c r="AF9133" s="5"/>
      <c r="AG9133" s="5"/>
      <c r="AH9133" s="5"/>
      <c r="AI9133" s="5"/>
      <c r="AJ9133" s="5"/>
    </row>
    <row r="9134" spans="11:36">
      <c r="K9134" s="5"/>
      <c r="L9134" s="5"/>
      <c r="M9134" s="5"/>
      <c r="N9134" s="5"/>
      <c r="O9134" s="5"/>
      <c r="P9134" s="5"/>
      <c r="Q9134" s="5"/>
      <c r="R9134" s="5"/>
      <c r="S9134" s="5"/>
      <c r="T9134" s="5"/>
      <c r="U9134" s="5"/>
      <c r="V9134" s="5"/>
      <c r="W9134" s="5"/>
      <c r="X9134" s="5"/>
      <c r="Y9134" s="5"/>
      <c r="Z9134" s="5"/>
      <c r="AA9134" s="5"/>
      <c r="AB9134" s="5"/>
      <c r="AC9134" s="5"/>
      <c r="AD9134" s="5"/>
      <c r="AE9134" s="5"/>
      <c r="AF9134" s="5"/>
      <c r="AG9134" s="5"/>
      <c r="AH9134" s="5"/>
      <c r="AI9134" s="5"/>
      <c r="AJ9134" s="5"/>
    </row>
    <row r="9135" spans="11:36">
      <c r="K9135" s="5"/>
      <c r="L9135" s="5"/>
      <c r="M9135" s="5"/>
      <c r="N9135" s="5"/>
      <c r="O9135" s="5"/>
      <c r="P9135" s="5"/>
      <c r="Q9135" s="5"/>
      <c r="R9135" s="5"/>
      <c r="S9135" s="5"/>
      <c r="T9135" s="5"/>
      <c r="U9135" s="5"/>
      <c r="V9135" s="5"/>
      <c r="W9135" s="5"/>
      <c r="X9135" s="5"/>
      <c r="Y9135" s="5"/>
      <c r="Z9135" s="5"/>
      <c r="AA9135" s="5"/>
      <c r="AB9135" s="5"/>
      <c r="AC9135" s="5"/>
      <c r="AD9135" s="5"/>
      <c r="AE9135" s="5"/>
      <c r="AF9135" s="5"/>
      <c r="AG9135" s="5"/>
      <c r="AH9135" s="5"/>
      <c r="AI9135" s="5"/>
      <c r="AJ9135" s="5"/>
    </row>
    <row r="9136" spans="11:36">
      <c r="K9136" s="5"/>
      <c r="L9136" s="5"/>
      <c r="M9136" s="5"/>
      <c r="N9136" s="5"/>
      <c r="O9136" s="5"/>
      <c r="P9136" s="5"/>
      <c r="Q9136" s="5"/>
      <c r="R9136" s="5"/>
      <c r="S9136" s="5"/>
      <c r="T9136" s="5"/>
      <c r="U9136" s="5"/>
      <c r="V9136" s="5"/>
      <c r="W9136" s="5"/>
      <c r="X9136" s="5"/>
      <c r="Y9136" s="5"/>
      <c r="Z9136" s="5"/>
      <c r="AA9136" s="5"/>
      <c r="AB9136" s="5"/>
      <c r="AC9136" s="5"/>
      <c r="AD9136" s="5"/>
      <c r="AE9136" s="5"/>
      <c r="AF9136" s="5"/>
      <c r="AG9136" s="5"/>
      <c r="AH9136" s="5"/>
      <c r="AI9136" s="5"/>
      <c r="AJ9136" s="5"/>
    </row>
    <row r="9137" spans="11:36">
      <c r="K9137" s="5"/>
      <c r="L9137" s="5"/>
      <c r="M9137" s="5"/>
      <c r="N9137" s="5"/>
      <c r="O9137" s="5"/>
      <c r="P9137" s="5"/>
      <c r="Q9137" s="5"/>
      <c r="R9137" s="5"/>
      <c r="S9137" s="5"/>
      <c r="T9137" s="5"/>
      <c r="U9137" s="5"/>
      <c r="V9137" s="5"/>
      <c r="W9137" s="5"/>
      <c r="X9137" s="5"/>
      <c r="Y9137" s="5"/>
      <c r="Z9137" s="5"/>
      <c r="AA9137" s="5"/>
      <c r="AB9137" s="5"/>
      <c r="AC9137" s="5"/>
      <c r="AD9137" s="5"/>
      <c r="AE9137" s="5"/>
      <c r="AF9137" s="5"/>
      <c r="AG9137" s="5"/>
      <c r="AH9137" s="5"/>
      <c r="AI9137" s="5"/>
      <c r="AJ9137" s="5"/>
    </row>
    <row r="9138" spans="11:36">
      <c r="K9138" s="5"/>
      <c r="L9138" s="5"/>
      <c r="M9138" s="5"/>
      <c r="N9138" s="5"/>
      <c r="O9138" s="5"/>
      <c r="P9138" s="5"/>
      <c r="Q9138" s="5"/>
      <c r="R9138" s="5"/>
      <c r="S9138" s="5"/>
      <c r="T9138" s="5"/>
      <c r="U9138" s="5"/>
      <c r="V9138" s="5"/>
      <c r="W9138" s="5"/>
      <c r="X9138" s="5"/>
      <c r="Y9138" s="5"/>
      <c r="Z9138" s="5"/>
      <c r="AA9138" s="5"/>
      <c r="AB9138" s="5"/>
      <c r="AC9138" s="5"/>
      <c r="AD9138" s="5"/>
      <c r="AE9138" s="5"/>
      <c r="AF9138" s="5"/>
      <c r="AG9138" s="5"/>
      <c r="AH9138" s="5"/>
      <c r="AI9138" s="5"/>
      <c r="AJ9138" s="5"/>
    </row>
    <row r="9139" spans="11:36">
      <c r="K9139" s="5"/>
      <c r="L9139" s="5"/>
      <c r="M9139" s="5"/>
      <c r="N9139" s="5"/>
      <c r="O9139" s="5"/>
      <c r="P9139" s="5"/>
      <c r="Q9139" s="5"/>
      <c r="R9139" s="5"/>
      <c r="S9139" s="5"/>
      <c r="T9139" s="5"/>
      <c r="U9139" s="5"/>
      <c r="V9139" s="5"/>
      <c r="W9139" s="5"/>
      <c r="X9139" s="5"/>
      <c r="Y9139" s="5"/>
      <c r="Z9139" s="5"/>
      <c r="AA9139" s="5"/>
      <c r="AB9139" s="5"/>
      <c r="AC9139" s="5"/>
      <c r="AD9139" s="5"/>
      <c r="AE9139" s="5"/>
      <c r="AF9139" s="5"/>
      <c r="AG9139" s="5"/>
      <c r="AH9139" s="5"/>
      <c r="AI9139" s="5"/>
      <c r="AJ9139" s="5"/>
    </row>
    <row r="9140" spans="11:36">
      <c r="K9140" s="5"/>
      <c r="L9140" s="5"/>
      <c r="M9140" s="5"/>
      <c r="N9140" s="5"/>
      <c r="O9140" s="5"/>
      <c r="P9140" s="5"/>
      <c r="Q9140" s="5"/>
      <c r="R9140" s="5"/>
      <c r="S9140" s="5"/>
      <c r="T9140" s="5"/>
      <c r="U9140" s="5"/>
      <c r="V9140" s="5"/>
      <c r="W9140" s="5"/>
      <c r="X9140" s="5"/>
      <c r="Y9140" s="5"/>
      <c r="Z9140" s="5"/>
      <c r="AA9140" s="5"/>
      <c r="AB9140" s="5"/>
      <c r="AC9140" s="5"/>
      <c r="AD9140" s="5"/>
      <c r="AE9140" s="5"/>
      <c r="AF9140" s="5"/>
      <c r="AG9140" s="5"/>
      <c r="AH9140" s="5"/>
      <c r="AI9140" s="5"/>
      <c r="AJ9140" s="5"/>
    </row>
    <row r="9141" spans="11:36">
      <c r="K9141" s="5"/>
      <c r="L9141" s="5"/>
      <c r="M9141" s="5"/>
      <c r="N9141" s="5"/>
      <c r="O9141" s="5"/>
      <c r="P9141" s="5"/>
      <c r="Q9141" s="5"/>
      <c r="R9141" s="5"/>
      <c r="S9141" s="5"/>
      <c r="T9141" s="5"/>
      <c r="U9141" s="5"/>
      <c r="V9141" s="5"/>
      <c r="W9141" s="5"/>
      <c r="X9141" s="5"/>
      <c r="Y9141" s="5"/>
      <c r="Z9141" s="5"/>
      <c r="AA9141" s="5"/>
      <c r="AB9141" s="5"/>
      <c r="AC9141" s="5"/>
      <c r="AD9141" s="5"/>
      <c r="AE9141" s="5"/>
      <c r="AF9141" s="5"/>
      <c r="AG9141" s="5"/>
      <c r="AH9141" s="5"/>
      <c r="AI9141" s="5"/>
      <c r="AJ9141" s="5"/>
    </row>
    <row r="9142" spans="11:36">
      <c r="K9142" s="5"/>
      <c r="L9142" s="5"/>
      <c r="M9142" s="5"/>
      <c r="N9142" s="5"/>
      <c r="O9142" s="5"/>
      <c r="P9142" s="5"/>
      <c r="Q9142" s="5"/>
      <c r="R9142" s="5"/>
      <c r="S9142" s="5"/>
      <c r="T9142" s="5"/>
      <c r="U9142" s="5"/>
      <c r="V9142" s="5"/>
      <c r="W9142" s="5"/>
      <c r="X9142" s="5"/>
      <c r="Y9142" s="5"/>
      <c r="Z9142" s="5"/>
      <c r="AA9142" s="5"/>
      <c r="AB9142" s="5"/>
      <c r="AC9142" s="5"/>
      <c r="AD9142" s="5"/>
      <c r="AE9142" s="5"/>
      <c r="AF9142" s="5"/>
      <c r="AG9142" s="5"/>
      <c r="AH9142" s="5"/>
      <c r="AI9142" s="5"/>
      <c r="AJ9142" s="5"/>
    </row>
    <row r="9143" spans="11:36">
      <c r="K9143" s="5"/>
      <c r="L9143" s="5"/>
      <c r="M9143" s="5"/>
      <c r="N9143" s="5"/>
      <c r="O9143" s="5"/>
      <c r="P9143" s="5"/>
      <c r="Q9143" s="5"/>
      <c r="R9143" s="5"/>
      <c r="S9143" s="5"/>
      <c r="T9143" s="5"/>
      <c r="U9143" s="5"/>
      <c r="V9143" s="5"/>
      <c r="W9143" s="5"/>
      <c r="X9143" s="5"/>
      <c r="Y9143" s="5"/>
      <c r="Z9143" s="5"/>
      <c r="AA9143" s="5"/>
      <c r="AB9143" s="5"/>
      <c r="AC9143" s="5"/>
      <c r="AD9143" s="5"/>
      <c r="AE9143" s="5"/>
      <c r="AF9143" s="5"/>
      <c r="AG9143" s="5"/>
      <c r="AH9143" s="5"/>
      <c r="AI9143" s="5"/>
      <c r="AJ9143" s="5"/>
    </row>
    <row r="9144" spans="11:36">
      <c r="K9144" s="5"/>
      <c r="L9144" s="5"/>
      <c r="M9144" s="5"/>
      <c r="N9144" s="5"/>
      <c r="O9144" s="5"/>
      <c r="P9144" s="5"/>
      <c r="Q9144" s="5"/>
      <c r="R9144" s="5"/>
      <c r="S9144" s="5"/>
      <c r="T9144" s="5"/>
      <c r="U9144" s="5"/>
      <c r="V9144" s="5"/>
      <c r="W9144" s="5"/>
      <c r="X9144" s="5"/>
      <c r="Y9144" s="5"/>
      <c r="Z9144" s="5"/>
      <c r="AA9144" s="5"/>
      <c r="AB9144" s="5"/>
      <c r="AC9144" s="5"/>
      <c r="AD9144" s="5"/>
      <c r="AE9144" s="5"/>
      <c r="AF9144" s="5"/>
      <c r="AG9144" s="5"/>
      <c r="AH9144" s="5"/>
      <c r="AI9144" s="5"/>
      <c r="AJ9144" s="5"/>
    </row>
    <row r="9145" spans="11:36">
      <c r="K9145" s="5"/>
      <c r="L9145" s="5"/>
      <c r="M9145" s="5"/>
      <c r="N9145" s="5"/>
      <c r="O9145" s="5"/>
      <c r="P9145" s="5"/>
      <c r="Q9145" s="5"/>
      <c r="R9145" s="5"/>
      <c r="S9145" s="5"/>
      <c r="T9145" s="5"/>
      <c r="U9145" s="5"/>
      <c r="V9145" s="5"/>
      <c r="W9145" s="5"/>
      <c r="X9145" s="5"/>
      <c r="Y9145" s="5"/>
      <c r="Z9145" s="5"/>
      <c r="AA9145" s="5"/>
      <c r="AB9145" s="5"/>
      <c r="AC9145" s="5"/>
      <c r="AD9145" s="5"/>
      <c r="AE9145" s="5"/>
      <c r="AF9145" s="5"/>
      <c r="AG9145" s="5"/>
      <c r="AH9145" s="5"/>
      <c r="AI9145" s="5"/>
      <c r="AJ9145" s="5"/>
    </row>
    <row r="9146" spans="11:36">
      <c r="K9146" s="5"/>
      <c r="L9146" s="5"/>
      <c r="M9146" s="5"/>
      <c r="N9146" s="5"/>
      <c r="O9146" s="5"/>
      <c r="P9146" s="5"/>
      <c r="Q9146" s="5"/>
      <c r="R9146" s="5"/>
      <c r="S9146" s="5"/>
      <c r="T9146" s="5"/>
      <c r="U9146" s="5"/>
      <c r="V9146" s="5"/>
      <c r="W9146" s="5"/>
      <c r="X9146" s="5"/>
      <c r="Y9146" s="5"/>
      <c r="Z9146" s="5"/>
      <c r="AA9146" s="5"/>
      <c r="AB9146" s="5"/>
      <c r="AC9146" s="5"/>
      <c r="AD9146" s="5"/>
      <c r="AE9146" s="5"/>
      <c r="AF9146" s="5"/>
      <c r="AG9146" s="5"/>
      <c r="AH9146" s="5"/>
      <c r="AI9146" s="5"/>
      <c r="AJ9146" s="5"/>
    </row>
    <row r="9147" spans="11:36">
      <c r="K9147" s="5"/>
      <c r="L9147" s="5"/>
      <c r="M9147" s="5"/>
      <c r="N9147" s="5"/>
      <c r="O9147" s="5"/>
      <c r="P9147" s="5"/>
      <c r="Q9147" s="5"/>
      <c r="R9147" s="5"/>
      <c r="S9147" s="5"/>
      <c r="T9147" s="5"/>
      <c r="U9147" s="5"/>
      <c r="V9147" s="5"/>
      <c r="W9147" s="5"/>
      <c r="X9147" s="5"/>
      <c r="Y9147" s="5"/>
      <c r="Z9147" s="5"/>
      <c r="AA9147" s="5"/>
      <c r="AB9147" s="5"/>
      <c r="AC9147" s="5"/>
      <c r="AD9147" s="5"/>
      <c r="AE9147" s="5"/>
      <c r="AF9147" s="5"/>
      <c r="AG9147" s="5"/>
      <c r="AH9147" s="5"/>
      <c r="AI9147" s="5"/>
      <c r="AJ9147" s="5"/>
    </row>
    <row r="9148" spans="11:36">
      <c r="K9148" s="5"/>
      <c r="L9148" s="5"/>
      <c r="M9148" s="5"/>
      <c r="N9148" s="5"/>
      <c r="O9148" s="5"/>
      <c r="P9148" s="5"/>
      <c r="Q9148" s="5"/>
      <c r="R9148" s="5"/>
      <c r="S9148" s="5"/>
      <c r="T9148" s="5"/>
      <c r="U9148" s="5"/>
      <c r="V9148" s="5"/>
      <c r="W9148" s="5"/>
      <c r="X9148" s="5"/>
      <c r="Y9148" s="5"/>
      <c r="Z9148" s="5"/>
      <c r="AA9148" s="5"/>
      <c r="AB9148" s="5"/>
      <c r="AC9148" s="5"/>
      <c r="AD9148" s="5"/>
      <c r="AE9148" s="5"/>
      <c r="AF9148" s="5"/>
      <c r="AG9148" s="5"/>
      <c r="AH9148" s="5"/>
      <c r="AI9148" s="5"/>
      <c r="AJ9148" s="5"/>
    </row>
    <row r="9149" spans="11:36">
      <c r="K9149" s="5"/>
      <c r="L9149" s="5"/>
      <c r="M9149" s="5"/>
      <c r="N9149" s="5"/>
      <c r="O9149" s="5"/>
      <c r="P9149" s="5"/>
      <c r="Q9149" s="5"/>
      <c r="R9149" s="5"/>
      <c r="S9149" s="5"/>
      <c r="T9149" s="5"/>
      <c r="U9149" s="5"/>
      <c r="V9149" s="5"/>
      <c r="W9149" s="5"/>
      <c r="X9149" s="5"/>
      <c r="Y9149" s="5"/>
      <c r="Z9149" s="5"/>
      <c r="AA9149" s="5"/>
      <c r="AB9149" s="5"/>
      <c r="AC9149" s="5"/>
      <c r="AD9149" s="5"/>
      <c r="AE9149" s="5"/>
      <c r="AF9149" s="5"/>
      <c r="AG9149" s="5"/>
      <c r="AH9149" s="5"/>
      <c r="AI9149" s="5"/>
      <c r="AJ9149" s="5"/>
    </row>
    <row r="9150" spans="11:36">
      <c r="K9150" s="5"/>
      <c r="L9150" s="5"/>
      <c r="M9150" s="5"/>
      <c r="N9150" s="5"/>
      <c r="O9150" s="5"/>
      <c r="P9150" s="5"/>
      <c r="Q9150" s="5"/>
      <c r="R9150" s="5"/>
      <c r="S9150" s="5"/>
      <c r="T9150" s="5"/>
      <c r="U9150" s="5"/>
      <c r="V9150" s="5"/>
      <c r="W9150" s="5"/>
      <c r="X9150" s="5"/>
      <c r="Y9150" s="5"/>
      <c r="Z9150" s="5"/>
      <c r="AA9150" s="5"/>
      <c r="AB9150" s="5"/>
      <c r="AC9150" s="5"/>
      <c r="AD9150" s="5"/>
      <c r="AE9150" s="5"/>
      <c r="AF9150" s="5"/>
      <c r="AG9150" s="5"/>
      <c r="AH9150" s="5"/>
      <c r="AI9150" s="5"/>
      <c r="AJ9150" s="5"/>
    </row>
    <row r="9151" spans="11:36">
      <c r="K9151" s="5"/>
      <c r="L9151" s="5"/>
      <c r="M9151" s="5"/>
      <c r="N9151" s="5"/>
      <c r="O9151" s="5"/>
      <c r="P9151" s="5"/>
      <c r="Q9151" s="5"/>
      <c r="R9151" s="5"/>
      <c r="S9151" s="5"/>
      <c r="T9151" s="5"/>
      <c r="U9151" s="5"/>
      <c r="V9151" s="5"/>
      <c r="W9151" s="5"/>
      <c r="X9151" s="5"/>
      <c r="Y9151" s="5"/>
      <c r="Z9151" s="5"/>
      <c r="AA9151" s="5"/>
      <c r="AB9151" s="5"/>
      <c r="AC9151" s="5"/>
      <c r="AD9151" s="5"/>
      <c r="AE9151" s="5"/>
      <c r="AF9151" s="5"/>
      <c r="AG9151" s="5"/>
      <c r="AH9151" s="5"/>
      <c r="AI9151" s="5"/>
      <c r="AJ9151" s="5"/>
    </row>
    <row r="9152" spans="11:36">
      <c r="K9152" s="5"/>
      <c r="L9152" s="5"/>
      <c r="M9152" s="5"/>
      <c r="N9152" s="5"/>
      <c r="O9152" s="5"/>
      <c r="P9152" s="5"/>
      <c r="Q9152" s="5"/>
      <c r="R9152" s="5"/>
      <c r="S9152" s="5"/>
      <c r="T9152" s="5"/>
      <c r="U9152" s="5"/>
      <c r="V9152" s="5"/>
      <c r="W9152" s="5"/>
      <c r="X9152" s="5"/>
      <c r="Y9152" s="5"/>
      <c r="Z9152" s="5"/>
      <c r="AA9152" s="5"/>
      <c r="AB9152" s="5"/>
      <c r="AC9152" s="5"/>
      <c r="AD9152" s="5"/>
      <c r="AE9152" s="5"/>
      <c r="AF9152" s="5"/>
      <c r="AG9152" s="5"/>
      <c r="AH9152" s="5"/>
      <c r="AI9152" s="5"/>
      <c r="AJ9152" s="5"/>
    </row>
    <row r="9153" spans="11:36">
      <c r="K9153" s="5"/>
      <c r="L9153" s="5"/>
      <c r="M9153" s="5"/>
      <c r="N9153" s="5"/>
      <c r="O9153" s="5"/>
      <c r="P9153" s="5"/>
      <c r="Q9153" s="5"/>
      <c r="R9153" s="5"/>
      <c r="S9153" s="5"/>
      <c r="T9153" s="5"/>
      <c r="U9153" s="5"/>
      <c r="V9153" s="5"/>
      <c r="W9153" s="5"/>
      <c r="X9153" s="5"/>
      <c r="Y9153" s="5"/>
      <c r="Z9153" s="5"/>
      <c r="AA9153" s="5"/>
      <c r="AB9153" s="5"/>
      <c r="AC9153" s="5"/>
      <c r="AD9153" s="5"/>
      <c r="AE9153" s="5"/>
      <c r="AF9153" s="5"/>
      <c r="AG9153" s="5"/>
      <c r="AH9153" s="5"/>
      <c r="AI9153" s="5"/>
      <c r="AJ9153" s="5"/>
    </row>
    <row r="9154" spans="11:36">
      <c r="K9154" s="5"/>
      <c r="L9154" s="5"/>
      <c r="M9154" s="5"/>
      <c r="N9154" s="5"/>
      <c r="O9154" s="5"/>
      <c r="P9154" s="5"/>
      <c r="Q9154" s="5"/>
      <c r="R9154" s="5"/>
      <c r="S9154" s="5"/>
      <c r="T9154" s="5"/>
      <c r="U9154" s="5"/>
      <c r="V9154" s="5"/>
      <c r="W9154" s="5"/>
      <c r="X9154" s="5"/>
      <c r="Y9154" s="5"/>
      <c r="Z9154" s="5"/>
      <c r="AA9154" s="5"/>
      <c r="AB9154" s="5"/>
      <c r="AC9154" s="5"/>
      <c r="AD9154" s="5"/>
      <c r="AE9154" s="5"/>
      <c r="AF9154" s="5"/>
      <c r="AG9154" s="5"/>
      <c r="AH9154" s="5"/>
      <c r="AI9154" s="5"/>
      <c r="AJ9154" s="5"/>
    </row>
    <row r="9155" spans="11:36">
      <c r="K9155" s="5"/>
      <c r="L9155" s="5"/>
      <c r="M9155" s="5"/>
      <c r="N9155" s="5"/>
      <c r="O9155" s="5"/>
      <c r="P9155" s="5"/>
      <c r="Q9155" s="5"/>
      <c r="R9155" s="5"/>
      <c r="S9155" s="5"/>
      <c r="T9155" s="5"/>
      <c r="U9155" s="5"/>
      <c r="V9155" s="5"/>
      <c r="W9155" s="5"/>
      <c r="X9155" s="5"/>
      <c r="Y9155" s="5"/>
      <c r="Z9155" s="5"/>
      <c r="AA9155" s="5"/>
      <c r="AB9155" s="5"/>
      <c r="AC9155" s="5"/>
      <c r="AD9155" s="5"/>
      <c r="AE9155" s="5"/>
      <c r="AF9155" s="5"/>
      <c r="AG9155" s="5"/>
      <c r="AH9155" s="5"/>
      <c r="AI9155" s="5"/>
      <c r="AJ9155" s="5"/>
    </row>
    <row r="9156" spans="11:36">
      <c r="K9156" s="5"/>
      <c r="L9156" s="5"/>
      <c r="M9156" s="5"/>
      <c r="N9156" s="5"/>
      <c r="O9156" s="5"/>
      <c r="P9156" s="5"/>
      <c r="Q9156" s="5"/>
      <c r="R9156" s="5"/>
      <c r="S9156" s="5"/>
      <c r="T9156" s="5"/>
      <c r="U9156" s="5"/>
      <c r="V9156" s="5"/>
      <c r="W9156" s="5"/>
      <c r="X9156" s="5"/>
      <c r="Y9156" s="5"/>
      <c r="Z9156" s="5"/>
      <c r="AA9156" s="5"/>
      <c r="AB9156" s="5"/>
      <c r="AC9156" s="5"/>
      <c r="AD9156" s="5"/>
      <c r="AE9156" s="5"/>
      <c r="AF9156" s="5"/>
      <c r="AG9156" s="5"/>
      <c r="AH9156" s="5"/>
      <c r="AI9156" s="5"/>
      <c r="AJ9156" s="5"/>
    </row>
    <row r="9157" spans="11:36">
      <c r="K9157" s="5"/>
      <c r="L9157" s="5"/>
      <c r="M9157" s="5"/>
      <c r="N9157" s="5"/>
      <c r="O9157" s="5"/>
      <c r="P9157" s="5"/>
      <c r="Q9157" s="5"/>
      <c r="R9157" s="5"/>
      <c r="S9157" s="5"/>
      <c r="T9157" s="5"/>
      <c r="U9157" s="5"/>
      <c r="V9157" s="5"/>
      <c r="W9157" s="5"/>
      <c r="X9157" s="5"/>
      <c r="Y9157" s="5"/>
      <c r="Z9157" s="5"/>
      <c r="AA9157" s="5"/>
      <c r="AB9157" s="5"/>
      <c r="AC9157" s="5"/>
      <c r="AD9157" s="5"/>
      <c r="AE9157" s="5"/>
      <c r="AF9157" s="5"/>
      <c r="AG9157" s="5"/>
      <c r="AH9157" s="5"/>
      <c r="AI9157" s="5"/>
      <c r="AJ9157" s="5"/>
    </row>
    <row r="9158" spans="11:36">
      <c r="K9158" s="5"/>
      <c r="L9158" s="5"/>
      <c r="M9158" s="5"/>
      <c r="N9158" s="5"/>
      <c r="O9158" s="5"/>
      <c r="P9158" s="5"/>
      <c r="Q9158" s="5"/>
      <c r="R9158" s="5"/>
      <c r="S9158" s="5"/>
      <c r="T9158" s="5"/>
      <c r="U9158" s="5"/>
      <c r="V9158" s="5"/>
      <c r="W9158" s="5"/>
      <c r="X9158" s="5"/>
      <c r="Y9158" s="5"/>
      <c r="Z9158" s="5"/>
      <c r="AA9158" s="5"/>
      <c r="AB9158" s="5"/>
      <c r="AC9158" s="5"/>
      <c r="AD9158" s="5"/>
      <c r="AE9158" s="5"/>
      <c r="AF9158" s="5"/>
      <c r="AG9158" s="5"/>
      <c r="AH9158" s="5"/>
      <c r="AI9158" s="5"/>
      <c r="AJ9158" s="5"/>
    </row>
    <row r="9159" spans="11:36">
      <c r="K9159" s="5"/>
      <c r="L9159" s="5"/>
      <c r="M9159" s="5"/>
      <c r="N9159" s="5"/>
      <c r="O9159" s="5"/>
      <c r="P9159" s="5"/>
      <c r="Q9159" s="5"/>
      <c r="R9159" s="5"/>
      <c r="S9159" s="5"/>
      <c r="T9159" s="5"/>
      <c r="U9159" s="5"/>
      <c r="V9159" s="5"/>
      <c r="W9159" s="5"/>
      <c r="X9159" s="5"/>
      <c r="Y9159" s="5"/>
      <c r="Z9159" s="5"/>
      <c r="AA9159" s="5"/>
      <c r="AB9159" s="5"/>
      <c r="AC9159" s="5"/>
      <c r="AD9159" s="5"/>
      <c r="AE9159" s="5"/>
      <c r="AF9159" s="5"/>
      <c r="AG9159" s="5"/>
      <c r="AH9159" s="5"/>
      <c r="AI9159" s="5"/>
      <c r="AJ9159" s="5"/>
    </row>
    <row r="9160" spans="11:36">
      <c r="K9160" s="5"/>
      <c r="L9160" s="5"/>
      <c r="M9160" s="5"/>
      <c r="N9160" s="5"/>
      <c r="O9160" s="5"/>
      <c r="P9160" s="5"/>
      <c r="Q9160" s="5"/>
      <c r="R9160" s="5"/>
      <c r="S9160" s="5"/>
      <c r="T9160" s="5"/>
      <c r="U9160" s="5"/>
      <c r="V9160" s="5"/>
      <c r="W9160" s="5"/>
      <c r="X9160" s="5"/>
      <c r="Y9160" s="5"/>
      <c r="Z9160" s="5"/>
      <c r="AA9160" s="5"/>
      <c r="AB9160" s="5"/>
      <c r="AC9160" s="5"/>
      <c r="AD9160" s="5"/>
      <c r="AE9160" s="5"/>
      <c r="AF9160" s="5"/>
      <c r="AG9160" s="5"/>
      <c r="AH9160" s="5"/>
      <c r="AI9160" s="5"/>
      <c r="AJ9160" s="5"/>
    </row>
    <row r="9161" spans="11:36">
      <c r="K9161" s="5"/>
      <c r="L9161" s="5"/>
      <c r="M9161" s="5"/>
      <c r="N9161" s="5"/>
      <c r="O9161" s="5"/>
      <c r="P9161" s="5"/>
      <c r="Q9161" s="5"/>
      <c r="R9161" s="5"/>
      <c r="S9161" s="5"/>
      <c r="T9161" s="5"/>
      <c r="U9161" s="5"/>
      <c r="V9161" s="5"/>
      <c r="W9161" s="5"/>
      <c r="X9161" s="5"/>
      <c r="Y9161" s="5"/>
      <c r="Z9161" s="5"/>
      <c r="AA9161" s="5"/>
      <c r="AB9161" s="5"/>
      <c r="AC9161" s="5"/>
      <c r="AD9161" s="5"/>
      <c r="AE9161" s="5"/>
      <c r="AF9161" s="5"/>
      <c r="AG9161" s="5"/>
      <c r="AH9161" s="5"/>
      <c r="AI9161" s="5"/>
      <c r="AJ9161" s="5"/>
    </row>
    <row r="9162" spans="11:36">
      <c r="K9162" s="5"/>
      <c r="L9162" s="5"/>
      <c r="M9162" s="5"/>
      <c r="N9162" s="5"/>
      <c r="O9162" s="5"/>
      <c r="P9162" s="5"/>
      <c r="Q9162" s="5"/>
      <c r="R9162" s="5"/>
      <c r="S9162" s="5"/>
      <c r="T9162" s="5"/>
      <c r="U9162" s="5"/>
      <c r="V9162" s="5"/>
      <c r="W9162" s="5"/>
      <c r="X9162" s="5"/>
      <c r="Y9162" s="5"/>
      <c r="Z9162" s="5"/>
      <c r="AA9162" s="5"/>
      <c r="AB9162" s="5"/>
      <c r="AC9162" s="5"/>
      <c r="AD9162" s="5"/>
      <c r="AE9162" s="5"/>
      <c r="AF9162" s="5"/>
      <c r="AG9162" s="5"/>
      <c r="AH9162" s="5"/>
      <c r="AI9162" s="5"/>
      <c r="AJ9162" s="5"/>
    </row>
    <row r="9163" spans="11:36">
      <c r="K9163" s="5"/>
      <c r="L9163" s="5"/>
      <c r="M9163" s="5"/>
      <c r="N9163" s="5"/>
      <c r="O9163" s="5"/>
      <c r="P9163" s="5"/>
      <c r="Q9163" s="5"/>
      <c r="R9163" s="5"/>
      <c r="S9163" s="5"/>
      <c r="T9163" s="5"/>
      <c r="U9163" s="5"/>
      <c r="V9163" s="5"/>
      <c r="W9163" s="5"/>
      <c r="X9163" s="5"/>
      <c r="Y9163" s="5"/>
      <c r="Z9163" s="5"/>
      <c r="AA9163" s="5"/>
      <c r="AB9163" s="5"/>
      <c r="AC9163" s="5"/>
      <c r="AD9163" s="5"/>
      <c r="AE9163" s="5"/>
      <c r="AF9163" s="5"/>
      <c r="AG9163" s="5"/>
      <c r="AH9163" s="5"/>
      <c r="AI9163" s="5"/>
      <c r="AJ9163" s="5"/>
    </row>
    <row r="9164" spans="11:36">
      <c r="K9164" s="5"/>
      <c r="L9164" s="5"/>
      <c r="M9164" s="5"/>
      <c r="N9164" s="5"/>
      <c r="O9164" s="5"/>
      <c r="P9164" s="5"/>
      <c r="Q9164" s="5"/>
      <c r="R9164" s="5"/>
      <c r="S9164" s="5"/>
      <c r="T9164" s="5"/>
      <c r="U9164" s="5"/>
      <c r="V9164" s="5"/>
      <c r="W9164" s="5"/>
      <c r="X9164" s="5"/>
      <c r="Y9164" s="5"/>
      <c r="Z9164" s="5"/>
      <c r="AA9164" s="5"/>
      <c r="AB9164" s="5"/>
      <c r="AC9164" s="5"/>
      <c r="AD9164" s="5"/>
      <c r="AE9164" s="5"/>
      <c r="AF9164" s="5"/>
      <c r="AG9164" s="5"/>
      <c r="AH9164" s="5"/>
      <c r="AI9164" s="5"/>
      <c r="AJ9164" s="5"/>
    </row>
    <row r="9165" spans="11:36">
      <c r="K9165" s="5"/>
      <c r="L9165" s="5"/>
      <c r="M9165" s="5"/>
      <c r="N9165" s="5"/>
      <c r="O9165" s="5"/>
      <c r="P9165" s="5"/>
      <c r="Q9165" s="5"/>
      <c r="R9165" s="5"/>
      <c r="S9165" s="5"/>
      <c r="T9165" s="5"/>
      <c r="U9165" s="5"/>
      <c r="V9165" s="5"/>
      <c r="W9165" s="5"/>
      <c r="X9165" s="5"/>
      <c r="Y9165" s="5"/>
      <c r="Z9165" s="5"/>
      <c r="AA9165" s="5"/>
      <c r="AB9165" s="5"/>
      <c r="AC9165" s="5"/>
      <c r="AD9165" s="5"/>
      <c r="AE9165" s="5"/>
      <c r="AF9165" s="5"/>
      <c r="AG9165" s="5"/>
      <c r="AH9165" s="5"/>
      <c r="AI9165" s="5"/>
      <c r="AJ9165" s="5"/>
    </row>
    <row r="9166" spans="11:36">
      <c r="K9166" s="5"/>
      <c r="L9166" s="5"/>
      <c r="M9166" s="5"/>
      <c r="N9166" s="5"/>
      <c r="O9166" s="5"/>
      <c r="P9166" s="5"/>
      <c r="Q9166" s="5"/>
      <c r="R9166" s="5"/>
      <c r="S9166" s="5"/>
      <c r="T9166" s="5"/>
      <c r="U9166" s="5"/>
      <c r="V9166" s="5"/>
      <c r="W9166" s="5"/>
      <c r="X9166" s="5"/>
      <c r="Y9166" s="5"/>
      <c r="Z9166" s="5"/>
      <c r="AA9166" s="5"/>
      <c r="AB9166" s="5"/>
      <c r="AC9166" s="5"/>
      <c r="AD9166" s="5"/>
      <c r="AE9166" s="5"/>
      <c r="AF9166" s="5"/>
      <c r="AG9166" s="5"/>
      <c r="AH9166" s="5"/>
      <c r="AI9166" s="5"/>
      <c r="AJ9166" s="5"/>
    </row>
    <row r="9167" spans="11:36">
      <c r="K9167" s="5"/>
      <c r="L9167" s="5"/>
      <c r="M9167" s="5"/>
      <c r="N9167" s="5"/>
      <c r="O9167" s="5"/>
      <c r="P9167" s="5"/>
      <c r="Q9167" s="5"/>
      <c r="R9167" s="5"/>
      <c r="S9167" s="5"/>
      <c r="T9167" s="5"/>
      <c r="U9167" s="5"/>
      <c r="V9167" s="5"/>
      <c r="W9167" s="5"/>
      <c r="X9167" s="5"/>
      <c r="Y9167" s="5"/>
      <c r="Z9167" s="5"/>
      <c r="AA9167" s="5"/>
      <c r="AB9167" s="5"/>
      <c r="AC9167" s="5"/>
      <c r="AD9167" s="5"/>
      <c r="AE9167" s="5"/>
      <c r="AF9167" s="5"/>
      <c r="AG9167" s="5"/>
      <c r="AH9167" s="5"/>
      <c r="AI9167" s="5"/>
      <c r="AJ9167" s="5"/>
    </row>
    <row r="9168" spans="11:36">
      <c r="K9168" s="5"/>
      <c r="L9168" s="5"/>
      <c r="M9168" s="5"/>
      <c r="N9168" s="5"/>
      <c r="O9168" s="5"/>
      <c r="P9168" s="5"/>
      <c r="Q9168" s="5"/>
      <c r="R9168" s="5"/>
      <c r="S9168" s="5"/>
      <c r="T9168" s="5"/>
      <c r="U9168" s="5"/>
      <c r="V9168" s="5"/>
      <c r="W9168" s="5"/>
      <c r="X9168" s="5"/>
      <c r="Y9168" s="5"/>
      <c r="Z9168" s="5"/>
      <c r="AA9168" s="5"/>
      <c r="AB9168" s="5"/>
      <c r="AC9168" s="5"/>
      <c r="AD9168" s="5"/>
      <c r="AE9168" s="5"/>
      <c r="AF9168" s="5"/>
      <c r="AG9168" s="5"/>
      <c r="AH9168" s="5"/>
      <c r="AI9168" s="5"/>
      <c r="AJ9168" s="5"/>
    </row>
    <row r="9169" spans="11:36">
      <c r="K9169" s="5"/>
      <c r="L9169" s="5"/>
      <c r="M9169" s="5"/>
      <c r="N9169" s="5"/>
      <c r="O9169" s="5"/>
      <c r="P9169" s="5"/>
      <c r="Q9169" s="5"/>
      <c r="R9169" s="5"/>
      <c r="S9169" s="5"/>
      <c r="T9169" s="5"/>
      <c r="U9169" s="5"/>
      <c r="V9169" s="5"/>
      <c r="W9169" s="5"/>
      <c r="X9169" s="5"/>
      <c r="Y9169" s="5"/>
      <c r="Z9169" s="5"/>
      <c r="AA9169" s="5"/>
      <c r="AB9169" s="5"/>
      <c r="AC9169" s="5"/>
      <c r="AD9169" s="5"/>
      <c r="AE9169" s="5"/>
      <c r="AF9169" s="5"/>
      <c r="AG9169" s="5"/>
      <c r="AH9169" s="5"/>
      <c r="AI9169" s="5"/>
      <c r="AJ9169" s="5"/>
    </row>
    <row r="9170" spans="11:36">
      <c r="K9170" s="5"/>
      <c r="L9170" s="5"/>
      <c r="M9170" s="5"/>
      <c r="N9170" s="5"/>
      <c r="O9170" s="5"/>
      <c r="P9170" s="5"/>
      <c r="Q9170" s="5"/>
      <c r="R9170" s="5"/>
      <c r="S9170" s="5"/>
      <c r="T9170" s="5"/>
      <c r="U9170" s="5"/>
      <c r="V9170" s="5"/>
      <c r="W9170" s="5"/>
      <c r="X9170" s="5"/>
      <c r="Y9170" s="5"/>
      <c r="Z9170" s="5"/>
      <c r="AA9170" s="5"/>
      <c r="AB9170" s="5"/>
      <c r="AC9170" s="5"/>
      <c r="AD9170" s="5"/>
      <c r="AE9170" s="5"/>
      <c r="AF9170" s="5"/>
      <c r="AG9170" s="5"/>
      <c r="AH9170" s="5"/>
      <c r="AI9170" s="5"/>
      <c r="AJ9170" s="5"/>
    </row>
    <row r="9171" spans="11:36">
      <c r="K9171" s="5"/>
      <c r="L9171" s="5"/>
      <c r="M9171" s="5"/>
      <c r="N9171" s="5"/>
      <c r="O9171" s="5"/>
      <c r="P9171" s="5"/>
      <c r="Q9171" s="5"/>
      <c r="R9171" s="5"/>
      <c r="S9171" s="5"/>
      <c r="T9171" s="5"/>
      <c r="U9171" s="5"/>
      <c r="V9171" s="5"/>
      <c r="W9171" s="5"/>
      <c r="X9171" s="5"/>
      <c r="Y9171" s="5"/>
      <c r="Z9171" s="5"/>
      <c r="AA9171" s="5"/>
      <c r="AB9171" s="5"/>
      <c r="AC9171" s="5"/>
      <c r="AD9171" s="5"/>
      <c r="AE9171" s="5"/>
      <c r="AF9171" s="5"/>
      <c r="AG9171" s="5"/>
      <c r="AH9171" s="5"/>
      <c r="AI9171" s="5"/>
      <c r="AJ9171" s="5"/>
    </row>
    <row r="9172" spans="11:36">
      <c r="K9172" s="5"/>
      <c r="L9172" s="5"/>
      <c r="M9172" s="5"/>
      <c r="N9172" s="5"/>
      <c r="O9172" s="5"/>
      <c r="P9172" s="5"/>
      <c r="Q9172" s="5"/>
      <c r="R9172" s="5"/>
      <c r="S9172" s="5"/>
      <c r="T9172" s="5"/>
      <c r="U9172" s="5"/>
      <c r="V9172" s="5"/>
      <c r="W9172" s="5"/>
      <c r="X9172" s="5"/>
      <c r="Y9172" s="5"/>
      <c r="Z9172" s="5"/>
      <c r="AA9172" s="5"/>
      <c r="AB9172" s="5"/>
      <c r="AC9172" s="5"/>
      <c r="AD9172" s="5"/>
      <c r="AE9172" s="5"/>
      <c r="AF9172" s="5"/>
      <c r="AG9172" s="5"/>
      <c r="AH9172" s="5"/>
      <c r="AI9172" s="5"/>
      <c r="AJ9172" s="5"/>
    </row>
    <row r="9173" spans="11:36">
      <c r="K9173" s="5"/>
      <c r="L9173" s="5"/>
      <c r="M9173" s="5"/>
      <c r="N9173" s="5"/>
      <c r="O9173" s="5"/>
      <c r="P9173" s="5"/>
      <c r="Q9173" s="5"/>
      <c r="R9173" s="5"/>
      <c r="S9173" s="5"/>
      <c r="T9173" s="5"/>
      <c r="U9173" s="5"/>
      <c r="V9173" s="5"/>
      <c r="W9173" s="5"/>
      <c r="X9173" s="5"/>
      <c r="Y9173" s="5"/>
      <c r="Z9173" s="5"/>
      <c r="AA9173" s="5"/>
      <c r="AB9173" s="5"/>
      <c r="AC9173" s="5"/>
      <c r="AD9173" s="5"/>
      <c r="AE9173" s="5"/>
      <c r="AF9173" s="5"/>
      <c r="AG9173" s="5"/>
      <c r="AH9173" s="5"/>
      <c r="AI9173" s="5"/>
      <c r="AJ9173" s="5"/>
    </row>
    <row r="9174" spans="11:36">
      <c r="K9174" s="5"/>
      <c r="L9174" s="5"/>
      <c r="M9174" s="5"/>
      <c r="N9174" s="5"/>
      <c r="O9174" s="5"/>
      <c r="P9174" s="5"/>
      <c r="Q9174" s="5"/>
      <c r="R9174" s="5"/>
      <c r="S9174" s="5"/>
      <c r="T9174" s="5"/>
      <c r="U9174" s="5"/>
      <c r="V9174" s="5"/>
      <c r="W9174" s="5"/>
      <c r="X9174" s="5"/>
      <c r="Y9174" s="5"/>
      <c r="Z9174" s="5"/>
      <c r="AA9174" s="5"/>
      <c r="AB9174" s="5"/>
      <c r="AC9174" s="5"/>
      <c r="AD9174" s="5"/>
      <c r="AE9174" s="5"/>
      <c r="AF9174" s="5"/>
      <c r="AG9174" s="5"/>
      <c r="AH9174" s="5"/>
      <c r="AI9174" s="5"/>
      <c r="AJ9174" s="5"/>
    </row>
    <row r="9175" spans="11:36">
      <c r="K9175" s="5"/>
      <c r="L9175" s="5"/>
      <c r="M9175" s="5"/>
      <c r="N9175" s="5"/>
      <c r="O9175" s="5"/>
      <c r="P9175" s="5"/>
      <c r="Q9175" s="5"/>
      <c r="R9175" s="5"/>
      <c r="S9175" s="5"/>
      <c r="T9175" s="5"/>
      <c r="U9175" s="5"/>
      <c r="V9175" s="5"/>
      <c r="W9175" s="5"/>
      <c r="X9175" s="5"/>
      <c r="Y9175" s="5"/>
      <c r="Z9175" s="5"/>
      <c r="AA9175" s="5"/>
      <c r="AB9175" s="5"/>
      <c r="AC9175" s="5"/>
      <c r="AD9175" s="5"/>
      <c r="AE9175" s="5"/>
      <c r="AF9175" s="5"/>
      <c r="AG9175" s="5"/>
      <c r="AH9175" s="5"/>
      <c r="AI9175" s="5"/>
      <c r="AJ9175" s="5"/>
    </row>
    <row r="9176" spans="11:36">
      <c r="K9176" s="5"/>
      <c r="L9176" s="5"/>
      <c r="M9176" s="5"/>
      <c r="N9176" s="5"/>
      <c r="O9176" s="5"/>
      <c r="P9176" s="5"/>
      <c r="Q9176" s="5"/>
      <c r="R9176" s="5"/>
      <c r="S9176" s="5"/>
      <c r="T9176" s="5"/>
      <c r="U9176" s="5"/>
      <c r="V9176" s="5"/>
      <c r="W9176" s="5"/>
      <c r="X9176" s="5"/>
      <c r="Y9176" s="5"/>
      <c r="Z9176" s="5"/>
      <c r="AA9176" s="5"/>
      <c r="AB9176" s="5"/>
      <c r="AC9176" s="5"/>
      <c r="AD9176" s="5"/>
      <c r="AE9176" s="5"/>
      <c r="AF9176" s="5"/>
      <c r="AG9176" s="5"/>
      <c r="AH9176" s="5"/>
      <c r="AI9176" s="5"/>
      <c r="AJ9176" s="5"/>
    </row>
    <row r="9177" spans="11:36">
      <c r="K9177" s="5"/>
      <c r="L9177" s="5"/>
      <c r="M9177" s="5"/>
      <c r="N9177" s="5"/>
      <c r="O9177" s="5"/>
      <c r="P9177" s="5"/>
      <c r="Q9177" s="5"/>
      <c r="R9177" s="5"/>
      <c r="S9177" s="5"/>
      <c r="T9177" s="5"/>
      <c r="U9177" s="5"/>
      <c r="V9177" s="5"/>
      <c r="W9177" s="5"/>
      <c r="X9177" s="5"/>
      <c r="Y9177" s="5"/>
      <c r="Z9177" s="5"/>
      <c r="AA9177" s="5"/>
      <c r="AB9177" s="5"/>
      <c r="AC9177" s="5"/>
      <c r="AD9177" s="5"/>
      <c r="AE9177" s="5"/>
      <c r="AF9177" s="5"/>
      <c r="AG9177" s="5"/>
      <c r="AH9177" s="5"/>
      <c r="AI9177" s="5"/>
      <c r="AJ9177" s="5"/>
    </row>
    <row r="9178" spans="11:36">
      <c r="K9178" s="5"/>
      <c r="L9178" s="5"/>
      <c r="M9178" s="5"/>
      <c r="N9178" s="5"/>
      <c r="O9178" s="5"/>
      <c r="P9178" s="5"/>
      <c r="Q9178" s="5"/>
      <c r="R9178" s="5"/>
      <c r="S9178" s="5"/>
      <c r="T9178" s="5"/>
      <c r="U9178" s="5"/>
      <c r="V9178" s="5"/>
      <c r="W9178" s="5"/>
      <c r="X9178" s="5"/>
      <c r="Y9178" s="5"/>
      <c r="Z9178" s="5"/>
      <c r="AA9178" s="5"/>
      <c r="AB9178" s="5"/>
      <c r="AC9178" s="5"/>
      <c r="AD9178" s="5"/>
      <c r="AE9178" s="5"/>
      <c r="AF9178" s="5"/>
      <c r="AG9178" s="5"/>
      <c r="AH9178" s="5"/>
      <c r="AI9178" s="5"/>
      <c r="AJ9178" s="5"/>
    </row>
    <row r="9179" spans="11:36">
      <c r="K9179" s="5"/>
      <c r="L9179" s="5"/>
      <c r="M9179" s="5"/>
      <c r="N9179" s="5"/>
      <c r="O9179" s="5"/>
      <c r="P9179" s="5"/>
      <c r="Q9179" s="5"/>
      <c r="R9179" s="5"/>
      <c r="S9179" s="5"/>
      <c r="T9179" s="5"/>
      <c r="U9179" s="5"/>
      <c r="V9179" s="5"/>
      <c r="W9179" s="5"/>
      <c r="X9179" s="5"/>
      <c r="Y9179" s="5"/>
      <c r="Z9179" s="5"/>
      <c r="AA9179" s="5"/>
      <c r="AB9179" s="5"/>
      <c r="AC9179" s="5"/>
      <c r="AD9179" s="5"/>
      <c r="AE9179" s="5"/>
      <c r="AF9179" s="5"/>
      <c r="AG9179" s="5"/>
      <c r="AH9179" s="5"/>
      <c r="AI9179" s="5"/>
      <c r="AJ9179" s="5"/>
    </row>
    <row r="9180" spans="11:36">
      <c r="K9180" s="5"/>
      <c r="L9180" s="5"/>
      <c r="M9180" s="5"/>
      <c r="N9180" s="5"/>
      <c r="O9180" s="5"/>
      <c r="P9180" s="5"/>
      <c r="Q9180" s="5"/>
      <c r="R9180" s="5"/>
      <c r="S9180" s="5"/>
      <c r="T9180" s="5"/>
      <c r="U9180" s="5"/>
      <c r="V9180" s="5"/>
      <c r="W9180" s="5"/>
      <c r="X9180" s="5"/>
      <c r="Y9180" s="5"/>
      <c r="Z9180" s="5"/>
      <c r="AA9180" s="5"/>
      <c r="AB9180" s="5"/>
      <c r="AC9180" s="5"/>
      <c r="AD9180" s="5"/>
      <c r="AE9180" s="5"/>
      <c r="AF9180" s="5"/>
      <c r="AG9180" s="5"/>
      <c r="AH9180" s="5"/>
      <c r="AI9180" s="5"/>
      <c r="AJ9180" s="5"/>
    </row>
    <row r="9181" spans="11:36">
      <c r="K9181" s="5"/>
      <c r="L9181" s="5"/>
      <c r="M9181" s="5"/>
      <c r="N9181" s="5"/>
      <c r="O9181" s="5"/>
      <c r="P9181" s="5"/>
      <c r="Q9181" s="5"/>
      <c r="R9181" s="5"/>
      <c r="S9181" s="5"/>
      <c r="T9181" s="5"/>
      <c r="U9181" s="5"/>
      <c r="V9181" s="5"/>
      <c r="W9181" s="5"/>
      <c r="X9181" s="5"/>
      <c r="Y9181" s="5"/>
      <c r="Z9181" s="5"/>
      <c r="AA9181" s="5"/>
      <c r="AB9181" s="5"/>
      <c r="AC9181" s="5"/>
      <c r="AD9181" s="5"/>
      <c r="AE9181" s="5"/>
      <c r="AF9181" s="5"/>
      <c r="AG9181" s="5"/>
      <c r="AH9181" s="5"/>
      <c r="AI9181" s="5"/>
      <c r="AJ9181" s="5"/>
    </row>
    <row r="9182" spans="11:36">
      <c r="K9182" s="5"/>
      <c r="L9182" s="5"/>
      <c r="M9182" s="5"/>
      <c r="N9182" s="5"/>
      <c r="O9182" s="5"/>
      <c r="P9182" s="5"/>
      <c r="Q9182" s="5"/>
      <c r="R9182" s="5"/>
      <c r="S9182" s="5"/>
      <c r="T9182" s="5"/>
      <c r="U9182" s="5"/>
      <c r="V9182" s="5"/>
      <c r="W9182" s="5"/>
      <c r="X9182" s="5"/>
      <c r="Y9182" s="5"/>
      <c r="Z9182" s="5"/>
      <c r="AA9182" s="5"/>
      <c r="AB9182" s="5"/>
      <c r="AC9182" s="5"/>
      <c r="AD9182" s="5"/>
      <c r="AE9182" s="5"/>
      <c r="AF9182" s="5"/>
      <c r="AG9182" s="5"/>
      <c r="AH9182" s="5"/>
      <c r="AI9182" s="5"/>
      <c r="AJ9182" s="5"/>
    </row>
    <row r="9183" spans="11:36">
      <c r="K9183" s="5"/>
      <c r="L9183" s="5"/>
      <c r="M9183" s="5"/>
      <c r="N9183" s="5"/>
      <c r="O9183" s="5"/>
      <c r="P9183" s="5"/>
      <c r="Q9183" s="5"/>
      <c r="R9183" s="5"/>
      <c r="S9183" s="5"/>
      <c r="T9183" s="5"/>
      <c r="U9183" s="5"/>
      <c r="V9183" s="5"/>
      <c r="W9183" s="5"/>
      <c r="X9183" s="5"/>
      <c r="Y9183" s="5"/>
      <c r="Z9183" s="5"/>
      <c r="AA9183" s="5"/>
      <c r="AB9183" s="5"/>
      <c r="AC9183" s="5"/>
      <c r="AD9183" s="5"/>
      <c r="AE9183" s="5"/>
      <c r="AF9183" s="5"/>
      <c r="AG9183" s="5"/>
      <c r="AH9183" s="5"/>
      <c r="AI9183" s="5"/>
      <c r="AJ9183" s="5"/>
    </row>
    <row r="9184" spans="11:36">
      <c r="K9184" s="5"/>
      <c r="L9184" s="5"/>
      <c r="M9184" s="5"/>
      <c r="N9184" s="5"/>
      <c r="O9184" s="5"/>
      <c r="P9184" s="5"/>
      <c r="Q9184" s="5"/>
      <c r="R9184" s="5"/>
      <c r="S9184" s="5"/>
      <c r="T9184" s="5"/>
      <c r="U9184" s="5"/>
      <c r="V9184" s="5"/>
      <c r="W9184" s="5"/>
      <c r="X9184" s="5"/>
      <c r="Y9184" s="5"/>
      <c r="Z9184" s="5"/>
      <c r="AA9184" s="5"/>
      <c r="AB9184" s="5"/>
      <c r="AC9184" s="5"/>
      <c r="AD9184" s="5"/>
      <c r="AE9184" s="5"/>
      <c r="AF9184" s="5"/>
      <c r="AG9184" s="5"/>
      <c r="AH9184" s="5"/>
      <c r="AI9184" s="5"/>
      <c r="AJ9184" s="5"/>
    </row>
    <row r="9185" spans="11:36">
      <c r="K9185" s="5"/>
      <c r="L9185" s="5"/>
      <c r="M9185" s="5"/>
      <c r="N9185" s="5"/>
      <c r="O9185" s="5"/>
      <c r="P9185" s="5"/>
      <c r="Q9185" s="5"/>
      <c r="R9185" s="5"/>
      <c r="S9185" s="5"/>
      <c r="T9185" s="5"/>
      <c r="U9185" s="5"/>
      <c r="V9185" s="5"/>
      <c r="W9185" s="5"/>
      <c r="X9185" s="5"/>
      <c r="Y9185" s="5"/>
      <c r="Z9185" s="5"/>
      <c r="AA9185" s="5"/>
      <c r="AB9185" s="5"/>
      <c r="AC9185" s="5"/>
      <c r="AD9185" s="5"/>
      <c r="AE9185" s="5"/>
      <c r="AF9185" s="5"/>
      <c r="AG9185" s="5"/>
      <c r="AH9185" s="5"/>
      <c r="AI9185" s="5"/>
      <c r="AJ9185" s="5"/>
    </row>
    <row r="9186" spans="11:36">
      <c r="K9186" s="5"/>
      <c r="L9186" s="5"/>
      <c r="M9186" s="5"/>
      <c r="N9186" s="5"/>
      <c r="O9186" s="5"/>
      <c r="P9186" s="5"/>
      <c r="Q9186" s="5"/>
      <c r="R9186" s="5"/>
      <c r="S9186" s="5"/>
      <c r="T9186" s="5"/>
      <c r="U9186" s="5"/>
      <c r="V9186" s="5"/>
      <c r="W9186" s="5"/>
      <c r="X9186" s="5"/>
      <c r="Y9186" s="5"/>
      <c r="Z9186" s="5"/>
      <c r="AA9186" s="5"/>
      <c r="AB9186" s="5"/>
      <c r="AC9186" s="5"/>
      <c r="AD9186" s="5"/>
      <c r="AE9186" s="5"/>
      <c r="AF9186" s="5"/>
      <c r="AG9186" s="5"/>
      <c r="AH9186" s="5"/>
      <c r="AI9186" s="5"/>
      <c r="AJ9186" s="5"/>
    </row>
    <row r="9187" spans="11:36">
      <c r="K9187" s="5"/>
      <c r="L9187" s="5"/>
      <c r="M9187" s="5"/>
      <c r="N9187" s="5"/>
      <c r="O9187" s="5"/>
      <c r="P9187" s="5"/>
      <c r="Q9187" s="5"/>
      <c r="R9187" s="5"/>
      <c r="S9187" s="5"/>
      <c r="T9187" s="5"/>
      <c r="U9187" s="5"/>
      <c r="V9187" s="5"/>
      <c r="W9187" s="5"/>
      <c r="X9187" s="5"/>
      <c r="Y9187" s="5"/>
      <c r="Z9187" s="5"/>
      <c r="AA9187" s="5"/>
      <c r="AB9187" s="5"/>
      <c r="AC9187" s="5"/>
      <c r="AD9187" s="5"/>
      <c r="AE9187" s="5"/>
      <c r="AF9187" s="5"/>
      <c r="AG9187" s="5"/>
      <c r="AH9187" s="5"/>
      <c r="AI9187" s="5"/>
      <c r="AJ9187" s="5"/>
    </row>
    <row r="9188" spans="11:36">
      <c r="K9188" s="5"/>
      <c r="L9188" s="5"/>
      <c r="M9188" s="5"/>
      <c r="N9188" s="5"/>
      <c r="O9188" s="5"/>
      <c r="P9188" s="5"/>
      <c r="Q9188" s="5"/>
      <c r="R9188" s="5"/>
      <c r="S9188" s="5"/>
      <c r="T9188" s="5"/>
      <c r="U9188" s="5"/>
      <c r="V9188" s="5"/>
      <c r="W9188" s="5"/>
      <c r="X9188" s="5"/>
      <c r="Y9188" s="5"/>
      <c r="Z9188" s="5"/>
      <c r="AA9188" s="5"/>
      <c r="AB9188" s="5"/>
      <c r="AC9188" s="5"/>
      <c r="AD9188" s="5"/>
      <c r="AE9188" s="5"/>
      <c r="AF9188" s="5"/>
      <c r="AG9188" s="5"/>
      <c r="AH9188" s="5"/>
      <c r="AI9188" s="5"/>
      <c r="AJ9188" s="5"/>
    </row>
    <row r="9189" spans="11:36">
      <c r="K9189" s="5"/>
      <c r="L9189" s="5"/>
      <c r="M9189" s="5"/>
      <c r="N9189" s="5"/>
      <c r="O9189" s="5"/>
      <c r="P9189" s="5"/>
      <c r="Q9189" s="5"/>
      <c r="R9189" s="5"/>
      <c r="S9189" s="5"/>
      <c r="T9189" s="5"/>
      <c r="U9189" s="5"/>
      <c r="V9189" s="5"/>
      <c r="W9189" s="5"/>
      <c r="X9189" s="5"/>
      <c r="Y9189" s="5"/>
      <c r="Z9189" s="5"/>
      <c r="AA9189" s="5"/>
      <c r="AB9189" s="5"/>
      <c r="AC9189" s="5"/>
      <c r="AD9189" s="5"/>
      <c r="AE9189" s="5"/>
      <c r="AF9189" s="5"/>
      <c r="AG9189" s="5"/>
      <c r="AH9189" s="5"/>
      <c r="AI9189" s="5"/>
      <c r="AJ9189" s="5"/>
    </row>
    <row r="9190" spans="11:36">
      <c r="K9190" s="5"/>
      <c r="L9190" s="5"/>
      <c r="M9190" s="5"/>
      <c r="N9190" s="5"/>
      <c r="O9190" s="5"/>
      <c r="P9190" s="5"/>
      <c r="Q9190" s="5"/>
      <c r="R9190" s="5"/>
      <c r="S9190" s="5"/>
      <c r="T9190" s="5"/>
      <c r="U9190" s="5"/>
      <c r="V9190" s="5"/>
      <c r="W9190" s="5"/>
      <c r="X9190" s="5"/>
      <c r="Y9190" s="5"/>
      <c r="Z9190" s="5"/>
      <c r="AA9190" s="5"/>
      <c r="AB9190" s="5"/>
      <c r="AC9190" s="5"/>
      <c r="AD9190" s="5"/>
      <c r="AE9190" s="5"/>
      <c r="AF9190" s="5"/>
      <c r="AG9190" s="5"/>
      <c r="AH9190" s="5"/>
      <c r="AI9190" s="5"/>
      <c r="AJ9190" s="5"/>
    </row>
    <row r="9191" spans="11:36">
      <c r="K9191" s="5"/>
      <c r="L9191" s="5"/>
      <c r="M9191" s="5"/>
      <c r="N9191" s="5"/>
      <c r="O9191" s="5"/>
      <c r="P9191" s="5"/>
      <c r="Q9191" s="5"/>
      <c r="R9191" s="5"/>
      <c r="S9191" s="5"/>
      <c r="T9191" s="5"/>
      <c r="U9191" s="5"/>
      <c r="V9191" s="5"/>
      <c r="W9191" s="5"/>
      <c r="X9191" s="5"/>
      <c r="Y9191" s="5"/>
      <c r="Z9191" s="5"/>
      <c r="AA9191" s="5"/>
      <c r="AB9191" s="5"/>
      <c r="AC9191" s="5"/>
      <c r="AD9191" s="5"/>
      <c r="AE9191" s="5"/>
      <c r="AF9191" s="5"/>
      <c r="AG9191" s="5"/>
      <c r="AH9191" s="5"/>
      <c r="AI9191" s="5"/>
      <c r="AJ9191" s="5"/>
    </row>
    <row r="9192" spans="11:36">
      <c r="K9192" s="5"/>
      <c r="L9192" s="5"/>
      <c r="M9192" s="5"/>
      <c r="N9192" s="5"/>
      <c r="O9192" s="5"/>
      <c r="P9192" s="5"/>
      <c r="Q9192" s="5"/>
      <c r="R9192" s="5"/>
      <c r="S9192" s="5"/>
      <c r="T9192" s="5"/>
      <c r="U9192" s="5"/>
      <c r="V9192" s="5"/>
      <c r="W9192" s="5"/>
      <c r="X9192" s="5"/>
      <c r="Y9192" s="5"/>
      <c r="Z9192" s="5"/>
      <c r="AA9192" s="5"/>
      <c r="AB9192" s="5"/>
      <c r="AC9192" s="5"/>
      <c r="AD9192" s="5"/>
      <c r="AE9192" s="5"/>
      <c r="AF9192" s="5"/>
      <c r="AG9192" s="5"/>
      <c r="AH9192" s="5"/>
      <c r="AI9192" s="5"/>
      <c r="AJ9192" s="5"/>
    </row>
    <row r="9193" spans="11:36">
      <c r="K9193" s="5"/>
      <c r="L9193" s="5"/>
      <c r="M9193" s="5"/>
      <c r="N9193" s="5"/>
      <c r="O9193" s="5"/>
      <c r="P9193" s="5"/>
      <c r="Q9193" s="5"/>
      <c r="R9193" s="5"/>
      <c r="S9193" s="5"/>
      <c r="T9193" s="5"/>
      <c r="U9193" s="5"/>
      <c r="V9193" s="5"/>
      <c r="W9193" s="5"/>
      <c r="X9193" s="5"/>
      <c r="Y9193" s="5"/>
      <c r="Z9193" s="5"/>
      <c r="AA9193" s="5"/>
      <c r="AB9193" s="5"/>
      <c r="AC9193" s="5"/>
      <c r="AD9193" s="5"/>
      <c r="AE9193" s="5"/>
      <c r="AF9193" s="5"/>
      <c r="AG9193" s="5"/>
      <c r="AH9193" s="5"/>
      <c r="AI9193" s="5"/>
      <c r="AJ9193" s="5"/>
    </row>
    <row r="9194" spans="11:36">
      <c r="K9194" s="5"/>
      <c r="L9194" s="5"/>
      <c r="M9194" s="5"/>
      <c r="N9194" s="5"/>
      <c r="O9194" s="5"/>
      <c r="P9194" s="5"/>
      <c r="Q9194" s="5"/>
      <c r="R9194" s="5"/>
      <c r="S9194" s="5"/>
      <c r="T9194" s="5"/>
      <c r="U9194" s="5"/>
      <c r="V9194" s="5"/>
      <c r="W9194" s="5"/>
      <c r="X9194" s="5"/>
      <c r="Y9194" s="5"/>
      <c r="Z9194" s="5"/>
      <c r="AA9194" s="5"/>
      <c r="AB9194" s="5"/>
      <c r="AC9194" s="5"/>
      <c r="AD9194" s="5"/>
      <c r="AE9194" s="5"/>
      <c r="AF9194" s="5"/>
      <c r="AG9194" s="5"/>
      <c r="AH9194" s="5"/>
      <c r="AI9194" s="5"/>
      <c r="AJ9194" s="5"/>
    </row>
    <row r="9195" spans="11:36">
      <c r="K9195" s="5"/>
      <c r="L9195" s="5"/>
      <c r="M9195" s="5"/>
      <c r="N9195" s="5"/>
      <c r="O9195" s="5"/>
      <c r="P9195" s="5"/>
      <c r="Q9195" s="5"/>
      <c r="R9195" s="5"/>
      <c r="S9195" s="5"/>
      <c r="T9195" s="5"/>
      <c r="U9195" s="5"/>
      <c r="V9195" s="5"/>
      <c r="W9195" s="5"/>
      <c r="X9195" s="5"/>
      <c r="Y9195" s="5"/>
      <c r="Z9195" s="5"/>
      <c r="AA9195" s="5"/>
      <c r="AB9195" s="5"/>
      <c r="AC9195" s="5"/>
      <c r="AD9195" s="5"/>
      <c r="AE9195" s="5"/>
      <c r="AF9195" s="5"/>
      <c r="AG9195" s="5"/>
      <c r="AH9195" s="5"/>
      <c r="AI9195" s="5"/>
      <c r="AJ9195" s="5"/>
    </row>
    <row r="9196" spans="11:36">
      <c r="K9196" s="5"/>
      <c r="L9196" s="5"/>
      <c r="M9196" s="5"/>
      <c r="N9196" s="5"/>
      <c r="O9196" s="5"/>
      <c r="P9196" s="5"/>
      <c r="Q9196" s="5"/>
      <c r="R9196" s="5"/>
      <c r="S9196" s="5"/>
      <c r="T9196" s="5"/>
      <c r="U9196" s="5"/>
      <c r="V9196" s="5"/>
      <c r="W9196" s="5"/>
      <c r="X9196" s="5"/>
      <c r="Y9196" s="5"/>
      <c r="Z9196" s="5"/>
      <c r="AA9196" s="5"/>
      <c r="AB9196" s="5"/>
      <c r="AC9196" s="5"/>
      <c r="AD9196" s="5"/>
      <c r="AE9196" s="5"/>
      <c r="AF9196" s="5"/>
      <c r="AG9196" s="5"/>
      <c r="AH9196" s="5"/>
      <c r="AI9196" s="5"/>
      <c r="AJ9196" s="5"/>
    </row>
    <row r="9197" spans="11:36">
      <c r="K9197" s="5"/>
      <c r="L9197" s="5"/>
      <c r="M9197" s="5"/>
      <c r="N9197" s="5"/>
      <c r="O9197" s="5"/>
      <c r="P9197" s="5"/>
      <c r="Q9197" s="5"/>
      <c r="R9197" s="5"/>
      <c r="S9197" s="5"/>
      <c r="T9197" s="5"/>
      <c r="U9197" s="5"/>
      <c r="V9197" s="5"/>
      <c r="W9197" s="5"/>
      <c r="X9197" s="5"/>
      <c r="Y9197" s="5"/>
      <c r="Z9197" s="5"/>
      <c r="AA9197" s="5"/>
      <c r="AB9197" s="5"/>
      <c r="AC9197" s="5"/>
      <c r="AD9197" s="5"/>
      <c r="AE9197" s="5"/>
      <c r="AF9197" s="5"/>
      <c r="AG9197" s="5"/>
      <c r="AH9197" s="5"/>
      <c r="AI9197" s="5"/>
      <c r="AJ9197" s="5"/>
    </row>
    <row r="9198" spans="11:36">
      <c r="K9198" s="5"/>
      <c r="L9198" s="5"/>
      <c r="M9198" s="5"/>
      <c r="N9198" s="5"/>
      <c r="O9198" s="5"/>
      <c r="P9198" s="5"/>
      <c r="Q9198" s="5"/>
      <c r="R9198" s="5"/>
      <c r="S9198" s="5"/>
      <c r="T9198" s="5"/>
      <c r="U9198" s="5"/>
      <c r="V9198" s="5"/>
      <c r="W9198" s="5"/>
      <c r="X9198" s="5"/>
      <c r="Y9198" s="5"/>
      <c r="Z9198" s="5"/>
      <c r="AA9198" s="5"/>
      <c r="AB9198" s="5"/>
      <c r="AC9198" s="5"/>
      <c r="AD9198" s="5"/>
      <c r="AE9198" s="5"/>
      <c r="AF9198" s="5"/>
      <c r="AG9198" s="5"/>
      <c r="AH9198" s="5"/>
      <c r="AI9198" s="5"/>
      <c r="AJ9198" s="5"/>
    </row>
    <row r="9199" spans="11:36">
      <c r="K9199" s="5"/>
      <c r="L9199" s="5"/>
      <c r="M9199" s="5"/>
      <c r="N9199" s="5"/>
      <c r="O9199" s="5"/>
      <c r="P9199" s="5"/>
      <c r="Q9199" s="5"/>
      <c r="R9199" s="5"/>
      <c r="S9199" s="5"/>
      <c r="T9199" s="5"/>
      <c r="U9199" s="5"/>
      <c r="V9199" s="5"/>
      <c r="W9199" s="5"/>
      <c r="X9199" s="5"/>
      <c r="Y9199" s="5"/>
      <c r="Z9199" s="5"/>
      <c r="AA9199" s="5"/>
      <c r="AB9199" s="5"/>
      <c r="AC9199" s="5"/>
      <c r="AD9199" s="5"/>
      <c r="AE9199" s="5"/>
      <c r="AF9199" s="5"/>
      <c r="AG9199" s="5"/>
      <c r="AH9199" s="5"/>
      <c r="AI9199" s="5"/>
      <c r="AJ9199" s="5"/>
    </row>
    <row r="9200" spans="11:36">
      <c r="K9200" s="5"/>
      <c r="L9200" s="5"/>
      <c r="M9200" s="5"/>
      <c r="N9200" s="5"/>
      <c r="O9200" s="5"/>
      <c r="P9200" s="5"/>
      <c r="Q9200" s="5"/>
      <c r="R9200" s="5"/>
      <c r="S9200" s="5"/>
      <c r="T9200" s="5"/>
      <c r="U9200" s="5"/>
      <c r="V9200" s="5"/>
      <c r="W9200" s="5"/>
      <c r="X9200" s="5"/>
      <c r="Y9200" s="5"/>
      <c r="Z9200" s="5"/>
      <c r="AA9200" s="5"/>
      <c r="AB9200" s="5"/>
      <c r="AC9200" s="5"/>
      <c r="AD9200" s="5"/>
      <c r="AE9200" s="5"/>
      <c r="AF9200" s="5"/>
      <c r="AG9200" s="5"/>
      <c r="AH9200" s="5"/>
      <c r="AI9200" s="5"/>
      <c r="AJ9200" s="5"/>
    </row>
    <row r="9201" spans="11:36">
      <c r="K9201" s="5"/>
      <c r="L9201" s="5"/>
      <c r="M9201" s="5"/>
      <c r="N9201" s="5"/>
      <c r="O9201" s="5"/>
      <c r="P9201" s="5"/>
      <c r="Q9201" s="5"/>
      <c r="R9201" s="5"/>
      <c r="S9201" s="5"/>
      <c r="T9201" s="5"/>
      <c r="U9201" s="5"/>
      <c r="V9201" s="5"/>
      <c r="W9201" s="5"/>
      <c r="X9201" s="5"/>
      <c r="Y9201" s="5"/>
      <c r="Z9201" s="5"/>
      <c r="AA9201" s="5"/>
      <c r="AB9201" s="5"/>
      <c r="AC9201" s="5"/>
      <c r="AD9201" s="5"/>
      <c r="AE9201" s="5"/>
      <c r="AF9201" s="5"/>
      <c r="AG9201" s="5"/>
      <c r="AH9201" s="5"/>
      <c r="AI9201" s="5"/>
      <c r="AJ9201" s="5"/>
    </row>
    <row r="9202" spans="11:36">
      <c r="K9202" s="5"/>
      <c r="L9202" s="5"/>
      <c r="M9202" s="5"/>
      <c r="N9202" s="5"/>
      <c r="O9202" s="5"/>
      <c r="P9202" s="5"/>
      <c r="Q9202" s="5"/>
      <c r="R9202" s="5"/>
      <c r="S9202" s="5"/>
      <c r="T9202" s="5"/>
      <c r="U9202" s="5"/>
      <c r="V9202" s="5"/>
      <c r="W9202" s="5"/>
      <c r="X9202" s="5"/>
      <c r="Y9202" s="5"/>
      <c r="Z9202" s="5"/>
      <c r="AA9202" s="5"/>
      <c r="AB9202" s="5"/>
      <c r="AC9202" s="5"/>
      <c r="AD9202" s="5"/>
      <c r="AE9202" s="5"/>
      <c r="AF9202" s="5"/>
      <c r="AG9202" s="5"/>
      <c r="AH9202" s="5"/>
      <c r="AI9202" s="5"/>
      <c r="AJ9202" s="5"/>
    </row>
    <row r="9203" spans="11:36">
      <c r="K9203" s="5"/>
      <c r="L9203" s="5"/>
      <c r="M9203" s="5"/>
      <c r="N9203" s="5"/>
      <c r="O9203" s="5"/>
      <c r="P9203" s="5"/>
      <c r="Q9203" s="5"/>
      <c r="R9203" s="5"/>
      <c r="S9203" s="5"/>
      <c r="T9203" s="5"/>
      <c r="U9203" s="5"/>
      <c r="V9203" s="5"/>
      <c r="W9203" s="5"/>
      <c r="X9203" s="5"/>
      <c r="Y9203" s="5"/>
      <c r="Z9203" s="5"/>
      <c r="AA9203" s="5"/>
      <c r="AB9203" s="5"/>
      <c r="AC9203" s="5"/>
      <c r="AD9203" s="5"/>
      <c r="AE9203" s="5"/>
      <c r="AF9203" s="5"/>
      <c r="AG9203" s="5"/>
      <c r="AH9203" s="5"/>
      <c r="AI9203" s="5"/>
      <c r="AJ9203" s="5"/>
    </row>
    <row r="9204" spans="11:36">
      <c r="K9204" s="5"/>
      <c r="L9204" s="5"/>
      <c r="M9204" s="5"/>
      <c r="N9204" s="5"/>
      <c r="O9204" s="5"/>
      <c r="P9204" s="5"/>
      <c r="Q9204" s="5"/>
      <c r="R9204" s="5"/>
      <c r="S9204" s="5"/>
      <c r="T9204" s="5"/>
      <c r="U9204" s="5"/>
      <c r="V9204" s="5"/>
      <c r="W9204" s="5"/>
      <c r="X9204" s="5"/>
      <c r="Y9204" s="5"/>
      <c r="Z9204" s="5"/>
      <c r="AA9204" s="5"/>
      <c r="AB9204" s="5"/>
      <c r="AC9204" s="5"/>
      <c r="AD9204" s="5"/>
      <c r="AE9204" s="5"/>
      <c r="AF9204" s="5"/>
      <c r="AG9204" s="5"/>
      <c r="AH9204" s="5"/>
      <c r="AI9204" s="5"/>
      <c r="AJ9204" s="5"/>
    </row>
    <row r="9205" spans="11:36">
      <c r="K9205" s="5"/>
      <c r="L9205" s="5"/>
      <c r="M9205" s="5"/>
      <c r="N9205" s="5"/>
      <c r="O9205" s="5"/>
      <c r="P9205" s="5"/>
      <c r="Q9205" s="5"/>
      <c r="R9205" s="5"/>
      <c r="S9205" s="5"/>
      <c r="T9205" s="5"/>
      <c r="U9205" s="5"/>
      <c r="V9205" s="5"/>
      <c r="W9205" s="5"/>
      <c r="X9205" s="5"/>
      <c r="Y9205" s="5"/>
      <c r="Z9205" s="5"/>
      <c r="AA9205" s="5"/>
      <c r="AB9205" s="5"/>
      <c r="AC9205" s="5"/>
      <c r="AD9205" s="5"/>
      <c r="AE9205" s="5"/>
      <c r="AF9205" s="5"/>
      <c r="AG9205" s="5"/>
      <c r="AH9205" s="5"/>
      <c r="AI9205" s="5"/>
      <c r="AJ9205" s="5"/>
    </row>
    <row r="9206" spans="11:36">
      <c r="K9206" s="5"/>
      <c r="L9206" s="5"/>
      <c r="M9206" s="5"/>
      <c r="N9206" s="5"/>
      <c r="O9206" s="5"/>
      <c r="P9206" s="5"/>
      <c r="Q9206" s="5"/>
      <c r="R9206" s="5"/>
      <c r="S9206" s="5"/>
      <c r="T9206" s="5"/>
      <c r="U9206" s="5"/>
      <c r="V9206" s="5"/>
      <c r="W9206" s="5"/>
      <c r="X9206" s="5"/>
      <c r="Y9206" s="5"/>
      <c r="Z9206" s="5"/>
      <c r="AA9206" s="5"/>
      <c r="AB9206" s="5"/>
      <c r="AC9206" s="5"/>
      <c r="AD9206" s="5"/>
      <c r="AE9206" s="5"/>
      <c r="AF9206" s="5"/>
      <c r="AG9206" s="5"/>
      <c r="AH9206" s="5"/>
      <c r="AI9206" s="5"/>
      <c r="AJ9206" s="5"/>
    </row>
    <row r="9207" spans="11:36">
      <c r="K9207" s="5"/>
      <c r="L9207" s="5"/>
      <c r="M9207" s="5"/>
      <c r="N9207" s="5"/>
      <c r="O9207" s="5"/>
      <c r="P9207" s="5"/>
      <c r="Q9207" s="5"/>
      <c r="R9207" s="5"/>
      <c r="S9207" s="5"/>
      <c r="T9207" s="5"/>
      <c r="U9207" s="5"/>
      <c r="V9207" s="5"/>
      <c r="W9207" s="5"/>
      <c r="X9207" s="5"/>
      <c r="Y9207" s="5"/>
      <c r="Z9207" s="5"/>
      <c r="AA9207" s="5"/>
      <c r="AB9207" s="5"/>
      <c r="AC9207" s="5"/>
      <c r="AD9207" s="5"/>
      <c r="AE9207" s="5"/>
      <c r="AF9207" s="5"/>
      <c r="AG9207" s="5"/>
      <c r="AH9207" s="5"/>
      <c r="AI9207" s="5"/>
      <c r="AJ9207" s="5"/>
    </row>
    <row r="9208" spans="11:36">
      <c r="K9208" s="5"/>
      <c r="L9208" s="5"/>
      <c r="M9208" s="5"/>
      <c r="N9208" s="5"/>
      <c r="O9208" s="5"/>
      <c r="P9208" s="5"/>
      <c r="Q9208" s="5"/>
      <c r="R9208" s="5"/>
      <c r="S9208" s="5"/>
      <c r="T9208" s="5"/>
      <c r="U9208" s="5"/>
      <c r="V9208" s="5"/>
      <c r="W9208" s="5"/>
      <c r="X9208" s="5"/>
      <c r="Y9208" s="5"/>
      <c r="Z9208" s="5"/>
      <c r="AA9208" s="5"/>
      <c r="AB9208" s="5"/>
      <c r="AC9208" s="5"/>
      <c r="AD9208" s="5"/>
      <c r="AE9208" s="5"/>
      <c r="AF9208" s="5"/>
      <c r="AG9208" s="5"/>
      <c r="AH9208" s="5"/>
      <c r="AI9208" s="5"/>
      <c r="AJ9208" s="5"/>
    </row>
    <row r="9209" spans="11:36">
      <c r="K9209" s="5"/>
      <c r="L9209" s="5"/>
      <c r="M9209" s="5"/>
      <c r="N9209" s="5"/>
      <c r="O9209" s="5"/>
      <c r="P9209" s="5"/>
      <c r="Q9209" s="5"/>
      <c r="R9209" s="5"/>
      <c r="S9209" s="5"/>
      <c r="T9209" s="5"/>
      <c r="U9209" s="5"/>
      <c r="V9209" s="5"/>
      <c r="W9209" s="5"/>
      <c r="X9209" s="5"/>
      <c r="Y9209" s="5"/>
      <c r="Z9209" s="5"/>
      <c r="AA9209" s="5"/>
      <c r="AB9209" s="5"/>
      <c r="AC9209" s="5"/>
      <c r="AD9209" s="5"/>
      <c r="AE9209" s="5"/>
      <c r="AF9209" s="5"/>
      <c r="AG9209" s="5"/>
      <c r="AH9209" s="5"/>
      <c r="AI9209" s="5"/>
      <c r="AJ9209" s="5"/>
    </row>
    <row r="9210" spans="11:36">
      <c r="K9210" s="5"/>
      <c r="L9210" s="5"/>
      <c r="M9210" s="5"/>
      <c r="N9210" s="5"/>
      <c r="O9210" s="5"/>
      <c r="P9210" s="5"/>
      <c r="Q9210" s="5"/>
      <c r="R9210" s="5"/>
      <c r="S9210" s="5"/>
      <c r="T9210" s="5"/>
      <c r="U9210" s="5"/>
      <c r="V9210" s="5"/>
      <c r="W9210" s="5"/>
      <c r="X9210" s="5"/>
      <c r="Y9210" s="5"/>
      <c r="Z9210" s="5"/>
      <c r="AA9210" s="5"/>
      <c r="AB9210" s="5"/>
      <c r="AC9210" s="5"/>
      <c r="AD9210" s="5"/>
      <c r="AE9210" s="5"/>
      <c r="AF9210" s="5"/>
      <c r="AG9210" s="5"/>
      <c r="AH9210" s="5"/>
      <c r="AI9210" s="5"/>
      <c r="AJ9210" s="5"/>
    </row>
    <row r="9211" spans="11:36">
      <c r="K9211" s="5"/>
      <c r="L9211" s="5"/>
      <c r="M9211" s="5"/>
      <c r="N9211" s="5"/>
      <c r="O9211" s="5"/>
      <c r="P9211" s="5"/>
      <c r="Q9211" s="5"/>
      <c r="R9211" s="5"/>
      <c r="S9211" s="5"/>
      <c r="T9211" s="5"/>
      <c r="U9211" s="5"/>
      <c r="V9211" s="5"/>
      <c r="W9211" s="5"/>
      <c r="X9211" s="5"/>
      <c r="Y9211" s="5"/>
      <c r="Z9211" s="5"/>
      <c r="AA9211" s="5"/>
      <c r="AB9211" s="5"/>
      <c r="AC9211" s="5"/>
      <c r="AD9211" s="5"/>
      <c r="AE9211" s="5"/>
      <c r="AF9211" s="5"/>
      <c r="AG9211" s="5"/>
      <c r="AH9211" s="5"/>
      <c r="AI9211" s="5"/>
      <c r="AJ9211" s="5"/>
    </row>
    <row r="9212" spans="11:36">
      <c r="K9212" s="5"/>
      <c r="L9212" s="5"/>
      <c r="M9212" s="5"/>
      <c r="N9212" s="5"/>
      <c r="O9212" s="5"/>
      <c r="P9212" s="5"/>
      <c r="Q9212" s="5"/>
      <c r="R9212" s="5"/>
      <c r="S9212" s="5"/>
      <c r="T9212" s="5"/>
      <c r="U9212" s="5"/>
      <c r="V9212" s="5"/>
      <c r="W9212" s="5"/>
      <c r="X9212" s="5"/>
      <c r="Y9212" s="5"/>
      <c r="Z9212" s="5"/>
      <c r="AA9212" s="5"/>
      <c r="AB9212" s="5"/>
      <c r="AC9212" s="5"/>
      <c r="AD9212" s="5"/>
      <c r="AE9212" s="5"/>
      <c r="AF9212" s="5"/>
      <c r="AG9212" s="5"/>
      <c r="AH9212" s="5"/>
      <c r="AI9212" s="5"/>
      <c r="AJ9212" s="5"/>
    </row>
    <row r="9213" spans="11:36">
      <c r="K9213" s="5"/>
      <c r="L9213" s="5"/>
      <c r="M9213" s="5"/>
      <c r="N9213" s="5"/>
      <c r="O9213" s="5"/>
      <c r="P9213" s="5"/>
      <c r="Q9213" s="5"/>
      <c r="R9213" s="5"/>
      <c r="S9213" s="5"/>
      <c r="T9213" s="5"/>
      <c r="U9213" s="5"/>
      <c r="V9213" s="5"/>
      <c r="W9213" s="5"/>
      <c r="X9213" s="5"/>
      <c r="Y9213" s="5"/>
      <c r="Z9213" s="5"/>
      <c r="AA9213" s="5"/>
      <c r="AB9213" s="5"/>
      <c r="AC9213" s="5"/>
      <c r="AD9213" s="5"/>
      <c r="AE9213" s="5"/>
      <c r="AF9213" s="5"/>
      <c r="AG9213" s="5"/>
      <c r="AH9213" s="5"/>
      <c r="AI9213" s="5"/>
      <c r="AJ9213" s="5"/>
    </row>
    <row r="9214" spans="11:36">
      <c r="K9214" s="5"/>
      <c r="L9214" s="5"/>
      <c r="M9214" s="5"/>
      <c r="N9214" s="5"/>
      <c r="O9214" s="5"/>
      <c r="P9214" s="5"/>
      <c r="Q9214" s="5"/>
      <c r="R9214" s="5"/>
      <c r="S9214" s="5"/>
      <c r="T9214" s="5"/>
      <c r="U9214" s="5"/>
      <c r="V9214" s="5"/>
      <c r="W9214" s="5"/>
      <c r="X9214" s="5"/>
      <c r="Y9214" s="5"/>
      <c r="Z9214" s="5"/>
      <c r="AA9214" s="5"/>
      <c r="AB9214" s="5"/>
      <c r="AC9214" s="5"/>
      <c r="AD9214" s="5"/>
      <c r="AE9214" s="5"/>
      <c r="AF9214" s="5"/>
      <c r="AG9214" s="5"/>
      <c r="AH9214" s="5"/>
      <c r="AI9214" s="5"/>
      <c r="AJ9214" s="5"/>
    </row>
    <row r="9215" spans="11:36">
      <c r="K9215" s="5"/>
      <c r="L9215" s="5"/>
      <c r="M9215" s="5"/>
      <c r="N9215" s="5"/>
      <c r="O9215" s="5"/>
      <c r="P9215" s="5"/>
      <c r="Q9215" s="5"/>
      <c r="R9215" s="5"/>
      <c r="S9215" s="5"/>
      <c r="T9215" s="5"/>
      <c r="U9215" s="5"/>
      <c r="V9215" s="5"/>
      <c r="W9215" s="5"/>
      <c r="X9215" s="5"/>
      <c r="Y9215" s="5"/>
      <c r="Z9215" s="5"/>
      <c r="AA9215" s="5"/>
      <c r="AB9215" s="5"/>
      <c r="AC9215" s="5"/>
      <c r="AD9215" s="5"/>
      <c r="AE9215" s="5"/>
      <c r="AF9215" s="5"/>
      <c r="AG9215" s="5"/>
      <c r="AH9215" s="5"/>
      <c r="AI9215" s="5"/>
      <c r="AJ9215" s="5"/>
    </row>
    <row r="9216" spans="11:36">
      <c r="K9216" s="5"/>
      <c r="L9216" s="5"/>
      <c r="M9216" s="5"/>
      <c r="N9216" s="5"/>
      <c r="O9216" s="5"/>
      <c r="P9216" s="5"/>
      <c r="Q9216" s="5"/>
      <c r="R9216" s="5"/>
      <c r="S9216" s="5"/>
      <c r="T9216" s="5"/>
      <c r="U9216" s="5"/>
      <c r="V9216" s="5"/>
      <c r="W9216" s="5"/>
      <c r="X9216" s="5"/>
      <c r="Y9216" s="5"/>
      <c r="Z9216" s="5"/>
      <c r="AA9216" s="5"/>
      <c r="AB9216" s="5"/>
      <c r="AC9216" s="5"/>
      <c r="AD9216" s="5"/>
      <c r="AE9216" s="5"/>
      <c r="AF9216" s="5"/>
      <c r="AG9216" s="5"/>
      <c r="AH9216" s="5"/>
      <c r="AI9216" s="5"/>
      <c r="AJ9216" s="5"/>
    </row>
    <row r="9217" spans="11:36">
      <c r="K9217" s="5"/>
      <c r="L9217" s="5"/>
      <c r="M9217" s="5"/>
      <c r="N9217" s="5"/>
      <c r="O9217" s="5"/>
      <c r="P9217" s="5"/>
      <c r="Q9217" s="5"/>
      <c r="R9217" s="5"/>
      <c r="S9217" s="5"/>
      <c r="T9217" s="5"/>
      <c r="U9217" s="5"/>
      <c r="V9217" s="5"/>
      <c r="W9217" s="5"/>
      <c r="X9217" s="5"/>
      <c r="Y9217" s="5"/>
      <c r="Z9217" s="5"/>
      <c r="AA9217" s="5"/>
      <c r="AB9217" s="5"/>
      <c r="AC9217" s="5"/>
      <c r="AD9217" s="5"/>
      <c r="AE9217" s="5"/>
      <c r="AF9217" s="5"/>
      <c r="AG9217" s="5"/>
      <c r="AH9217" s="5"/>
      <c r="AI9217" s="5"/>
      <c r="AJ9217" s="5"/>
    </row>
    <row r="9218" spans="11:36">
      <c r="K9218" s="5"/>
      <c r="L9218" s="5"/>
      <c r="M9218" s="5"/>
      <c r="N9218" s="5"/>
      <c r="O9218" s="5"/>
      <c r="P9218" s="5"/>
      <c r="Q9218" s="5"/>
      <c r="R9218" s="5"/>
      <c r="S9218" s="5"/>
      <c r="T9218" s="5"/>
      <c r="U9218" s="5"/>
      <c r="V9218" s="5"/>
      <c r="W9218" s="5"/>
      <c r="X9218" s="5"/>
      <c r="Y9218" s="5"/>
      <c r="Z9218" s="5"/>
      <c r="AA9218" s="5"/>
      <c r="AB9218" s="5"/>
      <c r="AC9218" s="5"/>
      <c r="AD9218" s="5"/>
      <c r="AE9218" s="5"/>
      <c r="AF9218" s="5"/>
      <c r="AG9218" s="5"/>
      <c r="AH9218" s="5"/>
      <c r="AI9218" s="5"/>
      <c r="AJ9218" s="5"/>
    </row>
    <row r="9219" spans="11:36">
      <c r="K9219" s="5"/>
      <c r="L9219" s="5"/>
      <c r="M9219" s="5"/>
      <c r="N9219" s="5"/>
      <c r="O9219" s="5"/>
      <c r="P9219" s="5"/>
      <c r="Q9219" s="5"/>
      <c r="R9219" s="5"/>
      <c r="S9219" s="5"/>
      <c r="T9219" s="5"/>
      <c r="U9219" s="5"/>
      <c r="V9219" s="5"/>
      <c r="W9219" s="5"/>
      <c r="X9219" s="5"/>
      <c r="Y9219" s="5"/>
      <c r="Z9219" s="5"/>
      <c r="AA9219" s="5"/>
      <c r="AB9219" s="5"/>
      <c r="AC9219" s="5"/>
      <c r="AD9219" s="5"/>
      <c r="AE9219" s="5"/>
      <c r="AF9219" s="5"/>
      <c r="AG9219" s="5"/>
      <c r="AH9219" s="5"/>
      <c r="AI9219" s="5"/>
      <c r="AJ9219" s="5"/>
    </row>
    <row r="9220" spans="11:36">
      <c r="K9220" s="5"/>
      <c r="L9220" s="5"/>
      <c r="M9220" s="5"/>
      <c r="N9220" s="5"/>
      <c r="O9220" s="5"/>
      <c r="P9220" s="5"/>
      <c r="Q9220" s="5"/>
      <c r="R9220" s="5"/>
      <c r="S9220" s="5"/>
      <c r="T9220" s="5"/>
      <c r="U9220" s="5"/>
      <c r="V9220" s="5"/>
      <c r="W9220" s="5"/>
      <c r="X9220" s="5"/>
      <c r="Y9220" s="5"/>
      <c r="Z9220" s="5"/>
      <c r="AA9220" s="5"/>
      <c r="AB9220" s="5"/>
      <c r="AC9220" s="5"/>
      <c r="AD9220" s="5"/>
      <c r="AE9220" s="5"/>
      <c r="AF9220" s="5"/>
      <c r="AG9220" s="5"/>
      <c r="AH9220" s="5"/>
      <c r="AI9220" s="5"/>
      <c r="AJ9220" s="5"/>
    </row>
    <row r="9221" spans="11:36">
      <c r="K9221" s="5"/>
      <c r="L9221" s="5"/>
      <c r="M9221" s="5"/>
      <c r="N9221" s="5"/>
      <c r="O9221" s="5"/>
      <c r="P9221" s="5"/>
      <c r="Q9221" s="5"/>
      <c r="R9221" s="5"/>
      <c r="S9221" s="5"/>
      <c r="T9221" s="5"/>
      <c r="U9221" s="5"/>
      <c r="V9221" s="5"/>
      <c r="W9221" s="5"/>
      <c r="X9221" s="5"/>
      <c r="Y9221" s="5"/>
      <c r="Z9221" s="5"/>
      <c r="AA9221" s="5"/>
      <c r="AB9221" s="5"/>
      <c r="AC9221" s="5"/>
      <c r="AD9221" s="5"/>
      <c r="AE9221" s="5"/>
      <c r="AF9221" s="5"/>
      <c r="AG9221" s="5"/>
      <c r="AH9221" s="5"/>
      <c r="AI9221" s="5"/>
      <c r="AJ9221" s="5"/>
    </row>
    <row r="9222" spans="11:36">
      <c r="K9222" s="5"/>
      <c r="L9222" s="5"/>
      <c r="M9222" s="5"/>
      <c r="N9222" s="5"/>
      <c r="O9222" s="5"/>
      <c r="P9222" s="5"/>
      <c r="Q9222" s="5"/>
      <c r="R9222" s="5"/>
      <c r="S9222" s="5"/>
      <c r="T9222" s="5"/>
      <c r="U9222" s="5"/>
      <c r="V9222" s="5"/>
      <c r="W9222" s="5"/>
      <c r="X9222" s="5"/>
      <c r="Y9222" s="5"/>
      <c r="Z9222" s="5"/>
      <c r="AA9222" s="5"/>
      <c r="AB9222" s="5"/>
      <c r="AC9222" s="5"/>
      <c r="AD9222" s="5"/>
      <c r="AE9222" s="5"/>
      <c r="AF9222" s="5"/>
      <c r="AG9222" s="5"/>
      <c r="AH9222" s="5"/>
      <c r="AI9222" s="5"/>
      <c r="AJ9222" s="5"/>
    </row>
    <row r="9223" spans="11:36">
      <c r="K9223" s="5"/>
      <c r="L9223" s="5"/>
      <c r="M9223" s="5"/>
      <c r="N9223" s="5"/>
      <c r="O9223" s="5"/>
      <c r="P9223" s="5"/>
      <c r="Q9223" s="5"/>
      <c r="R9223" s="5"/>
      <c r="S9223" s="5"/>
      <c r="T9223" s="5"/>
      <c r="U9223" s="5"/>
      <c r="V9223" s="5"/>
      <c r="W9223" s="5"/>
      <c r="X9223" s="5"/>
      <c r="Y9223" s="5"/>
      <c r="Z9223" s="5"/>
      <c r="AA9223" s="5"/>
      <c r="AB9223" s="5"/>
      <c r="AC9223" s="5"/>
      <c r="AD9223" s="5"/>
      <c r="AE9223" s="5"/>
      <c r="AF9223" s="5"/>
      <c r="AG9223" s="5"/>
      <c r="AH9223" s="5"/>
      <c r="AI9223" s="5"/>
      <c r="AJ9223" s="5"/>
    </row>
    <row r="9224" spans="11:36">
      <c r="K9224" s="5"/>
      <c r="L9224" s="5"/>
      <c r="M9224" s="5"/>
      <c r="N9224" s="5"/>
      <c r="O9224" s="5"/>
      <c r="P9224" s="5"/>
      <c r="Q9224" s="5"/>
      <c r="R9224" s="5"/>
      <c r="S9224" s="5"/>
      <c r="T9224" s="5"/>
      <c r="U9224" s="5"/>
      <c r="V9224" s="5"/>
      <c r="W9224" s="5"/>
      <c r="X9224" s="5"/>
      <c r="Y9224" s="5"/>
      <c r="Z9224" s="5"/>
      <c r="AA9224" s="5"/>
      <c r="AB9224" s="5"/>
      <c r="AC9224" s="5"/>
      <c r="AD9224" s="5"/>
      <c r="AE9224" s="5"/>
      <c r="AF9224" s="5"/>
      <c r="AG9224" s="5"/>
      <c r="AH9224" s="5"/>
      <c r="AI9224" s="5"/>
      <c r="AJ9224" s="5"/>
    </row>
    <row r="9225" spans="11:36">
      <c r="K9225" s="5"/>
      <c r="L9225" s="5"/>
      <c r="M9225" s="5"/>
      <c r="N9225" s="5"/>
      <c r="O9225" s="5"/>
      <c r="P9225" s="5"/>
      <c r="Q9225" s="5"/>
      <c r="R9225" s="5"/>
      <c r="S9225" s="5"/>
      <c r="T9225" s="5"/>
      <c r="U9225" s="5"/>
      <c r="V9225" s="5"/>
      <c r="W9225" s="5"/>
      <c r="X9225" s="5"/>
      <c r="Y9225" s="5"/>
      <c r="Z9225" s="5"/>
      <c r="AA9225" s="5"/>
      <c r="AB9225" s="5"/>
      <c r="AC9225" s="5"/>
      <c r="AD9225" s="5"/>
      <c r="AE9225" s="5"/>
      <c r="AF9225" s="5"/>
      <c r="AG9225" s="5"/>
      <c r="AH9225" s="5"/>
      <c r="AI9225" s="5"/>
      <c r="AJ9225" s="5"/>
    </row>
    <row r="9226" spans="11:36">
      <c r="K9226" s="5"/>
      <c r="L9226" s="5"/>
      <c r="M9226" s="5"/>
      <c r="N9226" s="5"/>
      <c r="O9226" s="5"/>
      <c r="P9226" s="5"/>
      <c r="Q9226" s="5"/>
      <c r="R9226" s="5"/>
      <c r="S9226" s="5"/>
      <c r="T9226" s="5"/>
      <c r="U9226" s="5"/>
      <c r="V9226" s="5"/>
      <c r="W9226" s="5"/>
      <c r="X9226" s="5"/>
      <c r="Y9226" s="5"/>
      <c r="Z9226" s="5"/>
      <c r="AA9226" s="5"/>
      <c r="AB9226" s="5"/>
      <c r="AC9226" s="5"/>
      <c r="AD9226" s="5"/>
      <c r="AE9226" s="5"/>
      <c r="AF9226" s="5"/>
      <c r="AG9226" s="5"/>
      <c r="AH9226" s="5"/>
      <c r="AI9226" s="5"/>
      <c r="AJ9226" s="5"/>
    </row>
    <row r="9227" spans="11:36">
      <c r="K9227" s="5"/>
      <c r="L9227" s="5"/>
      <c r="M9227" s="5"/>
      <c r="N9227" s="5"/>
      <c r="O9227" s="5"/>
      <c r="P9227" s="5"/>
      <c r="Q9227" s="5"/>
      <c r="R9227" s="5"/>
      <c r="S9227" s="5"/>
      <c r="T9227" s="5"/>
      <c r="U9227" s="5"/>
      <c r="V9227" s="5"/>
      <c r="W9227" s="5"/>
      <c r="X9227" s="5"/>
      <c r="Y9227" s="5"/>
      <c r="Z9227" s="5"/>
      <c r="AA9227" s="5"/>
      <c r="AB9227" s="5"/>
      <c r="AC9227" s="5"/>
      <c r="AD9227" s="5"/>
      <c r="AE9227" s="5"/>
      <c r="AF9227" s="5"/>
      <c r="AG9227" s="5"/>
      <c r="AH9227" s="5"/>
      <c r="AI9227" s="5"/>
      <c r="AJ9227" s="5"/>
    </row>
    <row r="9228" spans="11:36">
      <c r="K9228" s="5"/>
      <c r="L9228" s="5"/>
      <c r="M9228" s="5"/>
      <c r="N9228" s="5"/>
      <c r="O9228" s="5"/>
      <c r="P9228" s="5"/>
      <c r="Q9228" s="5"/>
      <c r="R9228" s="5"/>
      <c r="S9228" s="5"/>
      <c r="T9228" s="5"/>
      <c r="U9228" s="5"/>
      <c r="V9228" s="5"/>
      <c r="W9228" s="5"/>
      <c r="X9228" s="5"/>
      <c r="Y9228" s="5"/>
      <c r="Z9228" s="5"/>
      <c r="AA9228" s="5"/>
      <c r="AB9228" s="5"/>
      <c r="AC9228" s="5"/>
      <c r="AD9228" s="5"/>
      <c r="AE9228" s="5"/>
      <c r="AF9228" s="5"/>
      <c r="AG9228" s="5"/>
      <c r="AH9228" s="5"/>
      <c r="AI9228" s="5"/>
      <c r="AJ9228" s="5"/>
    </row>
    <row r="9229" spans="11:36">
      <c r="K9229" s="5"/>
      <c r="L9229" s="5"/>
      <c r="M9229" s="5"/>
      <c r="N9229" s="5"/>
      <c r="O9229" s="5"/>
      <c r="P9229" s="5"/>
      <c r="Q9229" s="5"/>
      <c r="R9229" s="5"/>
      <c r="S9229" s="5"/>
      <c r="T9229" s="5"/>
      <c r="U9229" s="5"/>
      <c r="V9229" s="5"/>
      <c r="W9229" s="5"/>
      <c r="X9229" s="5"/>
      <c r="Y9229" s="5"/>
      <c r="Z9229" s="5"/>
      <c r="AA9229" s="5"/>
      <c r="AB9229" s="5"/>
      <c r="AC9229" s="5"/>
      <c r="AD9229" s="5"/>
      <c r="AE9229" s="5"/>
      <c r="AF9229" s="5"/>
      <c r="AG9229" s="5"/>
      <c r="AH9229" s="5"/>
      <c r="AI9229" s="5"/>
      <c r="AJ9229" s="5"/>
    </row>
    <row r="9230" spans="11:36">
      <c r="K9230" s="5"/>
      <c r="L9230" s="5"/>
      <c r="M9230" s="5"/>
      <c r="N9230" s="5"/>
      <c r="O9230" s="5"/>
      <c r="P9230" s="5"/>
      <c r="Q9230" s="5"/>
      <c r="R9230" s="5"/>
      <c r="S9230" s="5"/>
      <c r="T9230" s="5"/>
      <c r="U9230" s="5"/>
      <c r="V9230" s="5"/>
      <c r="W9230" s="5"/>
      <c r="X9230" s="5"/>
      <c r="Y9230" s="5"/>
      <c r="Z9230" s="5"/>
      <c r="AA9230" s="5"/>
      <c r="AB9230" s="5"/>
      <c r="AC9230" s="5"/>
      <c r="AD9230" s="5"/>
      <c r="AE9230" s="5"/>
      <c r="AF9230" s="5"/>
      <c r="AG9230" s="5"/>
      <c r="AH9230" s="5"/>
      <c r="AI9230" s="5"/>
      <c r="AJ9230" s="5"/>
    </row>
    <row r="9231" spans="11:36">
      <c r="K9231" s="5"/>
      <c r="L9231" s="5"/>
      <c r="M9231" s="5"/>
      <c r="N9231" s="5"/>
      <c r="O9231" s="5"/>
      <c r="P9231" s="5"/>
      <c r="Q9231" s="5"/>
      <c r="R9231" s="5"/>
      <c r="S9231" s="5"/>
      <c r="T9231" s="5"/>
      <c r="U9231" s="5"/>
      <c r="V9231" s="5"/>
      <c r="W9231" s="5"/>
      <c r="X9231" s="5"/>
      <c r="Y9231" s="5"/>
      <c r="Z9231" s="5"/>
      <c r="AA9231" s="5"/>
      <c r="AB9231" s="5"/>
      <c r="AC9231" s="5"/>
      <c r="AD9231" s="5"/>
      <c r="AE9231" s="5"/>
      <c r="AF9231" s="5"/>
      <c r="AG9231" s="5"/>
      <c r="AH9231" s="5"/>
      <c r="AI9231" s="5"/>
      <c r="AJ9231" s="5"/>
    </row>
    <row r="9232" spans="11:36">
      <c r="K9232" s="5"/>
      <c r="L9232" s="5"/>
      <c r="M9232" s="5"/>
      <c r="N9232" s="5"/>
      <c r="O9232" s="5"/>
      <c r="P9232" s="5"/>
      <c r="Q9232" s="5"/>
      <c r="R9232" s="5"/>
      <c r="S9232" s="5"/>
      <c r="T9232" s="5"/>
      <c r="U9232" s="5"/>
      <c r="V9232" s="5"/>
      <c r="W9232" s="5"/>
      <c r="X9232" s="5"/>
      <c r="Y9232" s="5"/>
      <c r="Z9232" s="5"/>
      <c r="AA9232" s="5"/>
      <c r="AB9232" s="5"/>
      <c r="AC9232" s="5"/>
      <c r="AD9232" s="5"/>
      <c r="AE9232" s="5"/>
      <c r="AF9232" s="5"/>
      <c r="AG9232" s="5"/>
      <c r="AH9232" s="5"/>
      <c r="AI9232" s="5"/>
      <c r="AJ9232" s="5"/>
    </row>
    <row r="9233" spans="11:36">
      <c r="K9233" s="5"/>
      <c r="L9233" s="5"/>
      <c r="M9233" s="5"/>
      <c r="N9233" s="5"/>
      <c r="O9233" s="5"/>
      <c r="P9233" s="5"/>
      <c r="Q9233" s="5"/>
      <c r="R9233" s="5"/>
      <c r="S9233" s="5"/>
      <c r="T9233" s="5"/>
      <c r="U9233" s="5"/>
      <c r="V9233" s="5"/>
      <c r="W9233" s="5"/>
      <c r="X9233" s="5"/>
      <c r="Y9233" s="5"/>
      <c r="Z9233" s="5"/>
      <c r="AA9233" s="5"/>
      <c r="AB9233" s="5"/>
      <c r="AC9233" s="5"/>
      <c r="AD9233" s="5"/>
      <c r="AE9233" s="5"/>
      <c r="AF9233" s="5"/>
      <c r="AG9233" s="5"/>
      <c r="AH9233" s="5"/>
      <c r="AI9233" s="5"/>
      <c r="AJ9233" s="5"/>
    </row>
    <row r="9234" spans="11:36">
      <c r="K9234" s="5"/>
      <c r="L9234" s="5"/>
      <c r="M9234" s="5"/>
      <c r="N9234" s="5"/>
      <c r="O9234" s="5"/>
      <c r="P9234" s="5"/>
      <c r="Q9234" s="5"/>
      <c r="R9234" s="5"/>
      <c r="S9234" s="5"/>
      <c r="T9234" s="5"/>
      <c r="U9234" s="5"/>
      <c r="V9234" s="5"/>
      <c r="W9234" s="5"/>
      <c r="X9234" s="5"/>
      <c r="Y9234" s="5"/>
      <c r="Z9234" s="5"/>
      <c r="AA9234" s="5"/>
      <c r="AB9234" s="5"/>
      <c r="AC9234" s="5"/>
      <c r="AD9234" s="5"/>
      <c r="AE9234" s="5"/>
      <c r="AF9234" s="5"/>
      <c r="AG9234" s="5"/>
      <c r="AH9234" s="5"/>
      <c r="AI9234" s="5"/>
      <c r="AJ9234" s="5"/>
    </row>
    <row r="9235" spans="11:36">
      <c r="K9235" s="5"/>
      <c r="L9235" s="5"/>
      <c r="M9235" s="5"/>
      <c r="N9235" s="5"/>
      <c r="O9235" s="5"/>
      <c r="P9235" s="5"/>
      <c r="Q9235" s="5"/>
      <c r="R9235" s="5"/>
      <c r="S9235" s="5"/>
      <c r="T9235" s="5"/>
      <c r="U9235" s="5"/>
      <c r="V9235" s="5"/>
      <c r="W9235" s="5"/>
      <c r="X9235" s="5"/>
      <c r="Y9235" s="5"/>
      <c r="Z9235" s="5"/>
      <c r="AA9235" s="5"/>
      <c r="AB9235" s="5"/>
      <c r="AC9235" s="5"/>
      <c r="AD9235" s="5"/>
      <c r="AE9235" s="5"/>
      <c r="AF9235" s="5"/>
      <c r="AG9235" s="5"/>
      <c r="AH9235" s="5"/>
      <c r="AI9235" s="5"/>
      <c r="AJ9235" s="5"/>
    </row>
    <row r="9236" spans="11:36">
      <c r="K9236" s="5"/>
      <c r="L9236" s="5"/>
      <c r="M9236" s="5"/>
      <c r="N9236" s="5"/>
      <c r="O9236" s="5"/>
      <c r="P9236" s="5"/>
      <c r="Q9236" s="5"/>
      <c r="R9236" s="5"/>
      <c r="S9236" s="5"/>
      <c r="T9236" s="5"/>
      <c r="U9236" s="5"/>
      <c r="V9236" s="5"/>
      <c r="W9236" s="5"/>
      <c r="X9236" s="5"/>
      <c r="Y9236" s="5"/>
      <c r="Z9236" s="5"/>
      <c r="AA9236" s="5"/>
      <c r="AB9236" s="5"/>
      <c r="AC9236" s="5"/>
      <c r="AD9236" s="5"/>
      <c r="AE9236" s="5"/>
      <c r="AF9236" s="5"/>
      <c r="AG9236" s="5"/>
      <c r="AH9236" s="5"/>
      <c r="AI9236" s="5"/>
      <c r="AJ9236" s="5"/>
    </row>
    <row r="9237" spans="11:36">
      <c r="K9237" s="5"/>
      <c r="L9237" s="5"/>
      <c r="M9237" s="5"/>
      <c r="N9237" s="5"/>
      <c r="O9237" s="5"/>
      <c r="P9237" s="5"/>
      <c r="Q9237" s="5"/>
      <c r="R9237" s="5"/>
      <c r="S9237" s="5"/>
      <c r="T9237" s="5"/>
      <c r="U9237" s="5"/>
      <c r="V9237" s="5"/>
      <c r="W9237" s="5"/>
      <c r="X9237" s="5"/>
      <c r="Y9237" s="5"/>
      <c r="Z9237" s="5"/>
      <c r="AA9237" s="5"/>
      <c r="AB9237" s="5"/>
      <c r="AC9237" s="5"/>
      <c r="AD9237" s="5"/>
      <c r="AE9237" s="5"/>
      <c r="AF9237" s="5"/>
      <c r="AG9237" s="5"/>
      <c r="AH9237" s="5"/>
      <c r="AI9237" s="5"/>
      <c r="AJ9237" s="5"/>
    </row>
    <row r="9238" spans="11:36">
      <c r="K9238" s="5"/>
      <c r="L9238" s="5"/>
      <c r="M9238" s="5"/>
      <c r="N9238" s="5"/>
      <c r="O9238" s="5"/>
      <c r="P9238" s="5"/>
      <c r="Q9238" s="5"/>
      <c r="R9238" s="5"/>
      <c r="S9238" s="5"/>
      <c r="T9238" s="5"/>
      <c r="U9238" s="5"/>
      <c r="V9238" s="5"/>
      <c r="W9238" s="5"/>
      <c r="X9238" s="5"/>
      <c r="Y9238" s="5"/>
      <c r="Z9238" s="5"/>
      <c r="AA9238" s="5"/>
      <c r="AB9238" s="5"/>
      <c r="AC9238" s="5"/>
      <c r="AD9238" s="5"/>
      <c r="AE9238" s="5"/>
      <c r="AF9238" s="5"/>
      <c r="AG9238" s="5"/>
      <c r="AH9238" s="5"/>
      <c r="AI9238" s="5"/>
      <c r="AJ9238" s="5"/>
    </row>
    <row r="9239" spans="11:36">
      <c r="K9239" s="5"/>
      <c r="L9239" s="5"/>
      <c r="M9239" s="5"/>
      <c r="N9239" s="5"/>
      <c r="O9239" s="5"/>
      <c r="P9239" s="5"/>
      <c r="Q9239" s="5"/>
      <c r="R9239" s="5"/>
      <c r="S9239" s="5"/>
      <c r="T9239" s="5"/>
      <c r="U9239" s="5"/>
      <c r="V9239" s="5"/>
      <c r="W9239" s="5"/>
      <c r="X9239" s="5"/>
      <c r="Y9239" s="5"/>
      <c r="Z9239" s="5"/>
      <c r="AA9239" s="5"/>
      <c r="AB9239" s="5"/>
      <c r="AC9239" s="5"/>
      <c r="AD9239" s="5"/>
      <c r="AE9239" s="5"/>
      <c r="AF9239" s="5"/>
      <c r="AG9239" s="5"/>
      <c r="AH9239" s="5"/>
      <c r="AI9239" s="5"/>
      <c r="AJ9239" s="5"/>
    </row>
    <row r="9240" spans="11:36">
      <c r="K9240" s="5"/>
      <c r="L9240" s="5"/>
      <c r="M9240" s="5"/>
      <c r="N9240" s="5"/>
      <c r="O9240" s="5"/>
      <c r="P9240" s="5"/>
      <c r="Q9240" s="5"/>
      <c r="R9240" s="5"/>
      <c r="S9240" s="5"/>
      <c r="T9240" s="5"/>
      <c r="U9240" s="5"/>
      <c r="V9240" s="5"/>
      <c r="W9240" s="5"/>
      <c r="X9240" s="5"/>
      <c r="Y9240" s="5"/>
      <c r="Z9240" s="5"/>
      <c r="AA9240" s="5"/>
      <c r="AB9240" s="5"/>
      <c r="AC9240" s="5"/>
      <c r="AD9240" s="5"/>
      <c r="AE9240" s="5"/>
      <c r="AF9240" s="5"/>
      <c r="AG9240" s="5"/>
      <c r="AH9240" s="5"/>
      <c r="AI9240" s="5"/>
      <c r="AJ9240" s="5"/>
    </row>
    <row r="9241" spans="11:36">
      <c r="K9241" s="5"/>
      <c r="L9241" s="5"/>
      <c r="M9241" s="5"/>
      <c r="N9241" s="5"/>
      <c r="O9241" s="5"/>
      <c r="P9241" s="5"/>
      <c r="Q9241" s="5"/>
      <c r="R9241" s="5"/>
      <c r="S9241" s="5"/>
      <c r="T9241" s="5"/>
      <c r="U9241" s="5"/>
      <c r="V9241" s="5"/>
      <c r="W9241" s="5"/>
      <c r="X9241" s="5"/>
      <c r="Y9241" s="5"/>
      <c r="Z9241" s="5"/>
      <c r="AA9241" s="5"/>
      <c r="AB9241" s="5"/>
      <c r="AC9241" s="5"/>
      <c r="AD9241" s="5"/>
      <c r="AE9241" s="5"/>
      <c r="AF9241" s="5"/>
      <c r="AG9241" s="5"/>
      <c r="AH9241" s="5"/>
      <c r="AI9241" s="5"/>
      <c r="AJ9241" s="5"/>
    </row>
    <row r="9242" spans="11:36">
      <c r="K9242" s="5"/>
      <c r="L9242" s="5"/>
      <c r="M9242" s="5"/>
      <c r="N9242" s="5"/>
      <c r="O9242" s="5"/>
      <c r="P9242" s="5"/>
      <c r="Q9242" s="5"/>
      <c r="R9242" s="5"/>
      <c r="S9242" s="5"/>
      <c r="T9242" s="5"/>
      <c r="U9242" s="5"/>
      <c r="V9242" s="5"/>
      <c r="W9242" s="5"/>
      <c r="X9242" s="5"/>
      <c r="Y9242" s="5"/>
      <c r="Z9242" s="5"/>
      <c r="AA9242" s="5"/>
      <c r="AB9242" s="5"/>
      <c r="AC9242" s="5"/>
      <c r="AD9242" s="5"/>
      <c r="AE9242" s="5"/>
      <c r="AF9242" s="5"/>
      <c r="AG9242" s="5"/>
      <c r="AH9242" s="5"/>
      <c r="AI9242" s="5"/>
      <c r="AJ9242" s="5"/>
    </row>
    <row r="9243" spans="11:36">
      <c r="K9243" s="5"/>
      <c r="L9243" s="5"/>
      <c r="M9243" s="5"/>
      <c r="N9243" s="5"/>
      <c r="O9243" s="5"/>
      <c r="P9243" s="5"/>
      <c r="Q9243" s="5"/>
      <c r="R9243" s="5"/>
      <c r="S9243" s="5"/>
      <c r="T9243" s="5"/>
      <c r="U9243" s="5"/>
      <c r="V9243" s="5"/>
      <c r="W9243" s="5"/>
      <c r="X9243" s="5"/>
      <c r="Y9243" s="5"/>
      <c r="Z9243" s="5"/>
      <c r="AA9243" s="5"/>
      <c r="AB9243" s="5"/>
      <c r="AC9243" s="5"/>
      <c r="AD9243" s="5"/>
      <c r="AE9243" s="5"/>
      <c r="AF9243" s="5"/>
      <c r="AG9243" s="5"/>
      <c r="AH9243" s="5"/>
      <c r="AI9243" s="5"/>
      <c r="AJ9243" s="5"/>
    </row>
    <row r="9244" spans="11:36">
      <c r="K9244" s="5"/>
      <c r="L9244" s="5"/>
      <c r="M9244" s="5"/>
      <c r="N9244" s="5"/>
      <c r="O9244" s="5"/>
      <c r="P9244" s="5"/>
      <c r="Q9244" s="5"/>
      <c r="R9244" s="5"/>
      <c r="S9244" s="5"/>
      <c r="T9244" s="5"/>
      <c r="U9244" s="5"/>
      <c r="V9244" s="5"/>
      <c r="W9244" s="5"/>
      <c r="X9244" s="5"/>
      <c r="Y9244" s="5"/>
      <c r="Z9244" s="5"/>
      <c r="AA9244" s="5"/>
      <c r="AB9244" s="5"/>
      <c r="AC9244" s="5"/>
      <c r="AD9244" s="5"/>
      <c r="AE9244" s="5"/>
      <c r="AF9244" s="5"/>
      <c r="AG9244" s="5"/>
      <c r="AH9244" s="5"/>
      <c r="AI9244" s="5"/>
      <c r="AJ9244" s="5"/>
    </row>
    <row r="9245" spans="11:36">
      <c r="K9245" s="5"/>
      <c r="L9245" s="5"/>
      <c r="M9245" s="5"/>
      <c r="N9245" s="5"/>
      <c r="O9245" s="5"/>
      <c r="P9245" s="5"/>
      <c r="Q9245" s="5"/>
      <c r="R9245" s="5"/>
      <c r="S9245" s="5"/>
      <c r="T9245" s="5"/>
      <c r="U9245" s="5"/>
      <c r="V9245" s="5"/>
      <c r="W9245" s="5"/>
      <c r="X9245" s="5"/>
      <c r="Y9245" s="5"/>
      <c r="Z9245" s="5"/>
      <c r="AA9245" s="5"/>
      <c r="AB9245" s="5"/>
      <c r="AC9245" s="5"/>
      <c r="AD9245" s="5"/>
      <c r="AE9245" s="5"/>
      <c r="AF9245" s="5"/>
      <c r="AG9245" s="5"/>
      <c r="AH9245" s="5"/>
      <c r="AI9245" s="5"/>
      <c r="AJ9245" s="5"/>
    </row>
    <row r="9246" spans="11:36">
      <c r="K9246" s="5"/>
      <c r="L9246" s="5"/>
      <c r="M9246" s="5"/>
      <c r="N9246" s="5"/>
      <c r="O9246" s="5"/>
      <c r="P9246" s="5"/>
      <c r="Q9246" s="5"/>
      <c r="R9246" s="5"/>
      <c r="S9246" s="5"/>
      <c r="T9246" s="5"/>
      <c r="U9246" s="5"/>
      <c r="V9246" s="5"/>
      <c r="W9246" s="5"/>
      <c r="X9246" s="5"/>
      <c r="Y9246" s="5"/>
      <c r="Z9246" s="5"/>
      <c r="AA9246" s="5"/>
      <c r="AB9246" s="5"/>
      <c r="AC9246" s="5"/>
      <c r="AD9246" s="5"/>
      <c r="AE9246" s="5"/>
      <c r="AF9246" s="5"/>
      <c r="AG9246" s="5"/>
      <c r="AH9246" s="5"/>
      <c r="AI9246" s="5"/>
      <c r="AJ9246" s="5"/>
    </row>
    <row r="9247" spans="11:36">
      <c r="K9247" s="5"/>
      <c r="L9247" s="5"/>
      <c r="M9247" s="5"/>
      <c r="N9247" s="5"/>
      <c r="O9247" s="5"/>
      <c r="P9247" s="5"/>
      <c r="Q9247" s="5"/>
      <c r="R9247" s="5"/>
      <c r="S9247" s="5"/>
      <c r="T9247" s="5"/>
      <c r="U9247" s="5"/>
      <c r="V9247" s="5"/>
      <c r="W9247" s="5"/>
      <c r="X9247" s="5"/>
      <c r="Y9247" s="5"/>
      <c r="Z9247" s="5"/>
      <c r="AA9247" s="5"/>
      <c r="AB9247" s="5"/>
      <c r="AC9247" s="5"/>
      <c r="AD9247" s="5"/>
      <c r="AE9247" s="5"/>
      <c r="AF9247" s="5"/>
      <c r="AG9247" s="5"/>
      <c r="AH9247" s="5"/>
      <c r="AI9247" s="5"/>
      <c r="AJ9247" s="5"/>
    </row>
    <row r="9248" spans="11:36">
      <c r="K9248" s="5"/>
      <c r="L9248" s="5"/>
      <c r="M9248" s="5"/>
      <c r="N9248" s="5"/>
      <c r="O9248" s="5"/>
      <c r="P9248" s="5"/>
      <c r="Q9248" s="5"/>
      <c r="R9248" s="5"/>
      <c r="S9248" s="5"/>
      <c r="T9248" s="5"/>
      <c r="U9248" s="5"/>
      <c r="V9248" s="5"/>
      <c r="W9248" s="5"/>
      <c r="X9248" s="5"/>
      <c r="Y9248" s="5"/>
      <c r="Z9248" s="5"/>
      <c r="AA9248" s="5"/>
      <c r="AB9248" s="5"/>
      <c r="AC9248" s="5"/>
      <c r="AD9248" s="5"/>
      <c r="AE9248" s="5"/>
      <c r="AF9248" s="5"/>
      <c r="AG9248" s="5"/>
      <c r="AH9248" s="5"/>
      <c r="AI9248" s="5"/>
      <c r="AJ9248" s="5"/>
    </row>
    <row r="9249" spans="11:36">
      <c r="K9249" s="5"/>
      <c r="L9249" s="5"/>
      <c r="M9249" s="5"/>
      <c r="N9249" s="5"/>
      <c r="O9249" s="5"/>
      <c r="P9249" s="5"/>
      <c r="Q9249" s="5"/>
      <c r="R9249" s="5"/>
      <c r="S9249" s="5"/>
      <c r="T9249" s="5"/>
      <c r="U9249" s="5"/>
      <c r="V9249" s="5"/>
      <c r="W9249" s="5"/>
      <c r="X9249" s="5"/>
      <c r="Y9249" s="5"/>
      <c r="Z9249" s="5"/>
      <c r="AA9249" s="5"/>
      <c r="AB9249" s="5"/>
      <c r="AC9249" s="5"/>
      <c r="AD9249" s="5"/>
      <c r="AE9249" s="5"/>
      <c r="AF9249" s="5"/>
      <c r="AG9249" s="5"/>
      <c r="AH9249" s="5"/>
      <c r="AI9249" s="5"/>
      <c r="AJ9249" s="5"/>
    </row>
    <row r="9250" spans="11:36">
      <c r="K9250" s="5"/>
      <c r="L9250" s="5"/>
      <c r="M9250" s="5"/>
      <c r="N9250" s="5"/>
      <c r="O9250" s="5"/>
      <c r="P9250" s="5"/>
      <c r="Q9250" s="5"/>
      <c r="R9250" s="5"/>
      <c r="S9250" s="5"/>
      <c r="T9250" s="5"/>
      <c r="U9250" s="5"/>
      <c r="V9250" s="5"/>
      <c r="W9250" s="5"/>
      <c r="X9250" s="5"/>
      <c r="Y9250" s="5"/>
      <c r="Z9250" s="5"/>
      <c r="AA9250" s="5"/>
      <c r="AB9250" s="5"/>
      <c r="AC9250" s="5"/>
      <c r="AD9250" s="5"/>
      <c r="AE9250" s="5"/>
      <c r="AF9250" s="5"/>
      <c r="AG9250" s="5"/>
      <c r="AH9250" s="5"/>
      <c r="AI9250" s="5"/>
      <c r="AJ9250" s="5"/>
    </row>
    <row r="9251" spans="11:36">
      <c r="K9251" s="5"/>
      <c r="L9251" s="5"/>
      <c r="M9251" s="5"/>
      <c r="N9251" s="5"/>
      <c r="O9251" s="5"/>
      <c r="P9251" s="5"/>
      <c r="Q9251" s="5"/>
      <c r="R9251" s="5"/>
      <c r="S9251" s="5"/>
      <c r="T9251" s="5"/>
      <c r="U9251" s="5"/>
      <c r="V9251" s="5"/>
      <c r="W9251" s="5"/>
      <c r="X9251" s="5"/>
      <c r="Y9251" s="5"/>
      <c r="Z9251" s="5"/>
      <c r="AA9251" s="5"/>
      <c r="AB9251" s="5"/>
      <c r="AC9251" s="5"/>
      <c r="AD9251" s="5"/>
      <c r="AE9251" s="5"/>
      <c r="AF9251" s="5"/>
      <c r="AG9251" s="5"/>
      <c r="AH9251" s="5"/>
      <c r="AI9251" s="5"/>
      <c r="AJ9251" s="5"/>
    </row>
    <row r="9252" spans="11:36">
      <c r="K9252" s="5"/>
      <c r="L9252" s="5"/>
      <c r="M9252" s="5"/>
      <c r="N9252" s="5"/>
      <c r="O9252" s="5"/>
      <c r="P9252" s="5"/>
      <c r="Q9252" s="5"/>
      <c r="R9252" s="5"/>
      <c r="S9252" s="5"/>
      <c r="T9252" s="5"/>
      <c r="U9252" s="5"/>
      <c r="V9252" s="5"/>
      <c r="W9252" s="5"/>
      <c r="X9252" s="5"/>
      <c r="Y9252" s="5"/>
      <c r="Z9252" s="5"/>
      <c r="AA9252" s="5"/>
      <c r="AB9252" s="5"/>
      <c r="AC9252" s="5"/>
      <c r="AD9252" s="5"/>
      <c r="AE9252" s="5"/>
      <c r="AF9252" s="5"/>
      <c r="AG9252" s="5"/>
      <c r="AH9252" s="5"/>
      <c r="AI9252" s="5"/>
      <c r="AJ9252" s="5"/>
    </row>
    <row r="9253" spans="11:36">
      <c r="K9253" s="5"/>
      <c r="L9253" s="5"/>
      <c r="M9253" s="5"/>
      <c r="N9253" s="5"/>
      <c r="O9253" s="5"/>
      <c r="P9253" s="5"/>
      <c r="Q9253" s="5"/>
      <c r="R9253" s="5"/>
      <c r="S9253" s="5"/>
      <c r="T9253" s="5"/>
      <c r="U9253" s="5"/>
      <c r="V9253" s="5"/>
      <c r="W9253" s="5"/>
      <c r="X9253" s="5"/>
      <c r="Y9253" s="5"/>
      <c r="Z9253" s="5"/>
      <c r="AA9253" s="5"/>
      <c r="AB9253" s="5"/>
      <c r="AC9253" s="5"/>
      <c r="AD9253" s="5"/>
      <c r="AE9253" s="5"/>
      <c r="AF9253" s="5"/>
      <c r="AG9253" s="5"/>
      <c r="AH9253" s="5"/>
      <c r="AI9253" s="5"/>
      <c r="AJ9253" s="5"/>
    </row>
    <row r="9254" spans="11:36">
      <c r="K9254" s="5"/>
      <c r="L9254" s="5"/>
      <c r="M9254" s="5"/>
      <c r="N9254" s="5"/>
      <c r="O9254" s="5"/>
      <c r="P9254" s="5"/>
      <c r="Q9254" s="5"/>
      <c r="R9254" s="5"/>
      <c r="S9254" s="5"/>
      <c r="T9254" s="5"/>
      <c r="U9254" s="5"/>
      <c r="V9254" s="5"/>
      <c r="W9254" s="5"/>
      <c r="X9254" s="5"/>
      <c r="Y9254" s="5"/>
      <c r="Z9254" s="5"/>
      <c r="AA9254" s="5"/>
      <c r="AB9254" s="5"/>
      <c r="AC9254" s="5"/>
      <c r="AD9254" s="5"/>
      <c r="AE9254" s="5"/>
      <c r="AF9254" s="5"/>
      <c r="AG9254" s="5"/>
      <c r="AH9254" s="5"/>
      <c r="AI9254" s="5"/>
      <c r="AJ9254" s="5"/>
    </row>
    <row r="9255" spans="11:36">
      <c r="K9255" s="5"/>
      <c r="L9255" s="5"/>
      <c r="M9255" s="5"/>
      <c r="N9255" s="5"/>
      <c r="O9255" s="5"/>
      <c r="P9255" s="5"/>
      <c r="Q9255" s="5"/>
      <c r="R9255" s="5"/>
      <c r="S9255" s="5"/>
      <c r="T9255" s="5"/>
      <c r="U9255" s="5"/>
      <c r="V9255" s="5"/>
      <c r="W9255" s="5"/>
      <c r="X9255" s="5"/>
      <c r="Y9255" s="5"/>
      <c r="Z9255" s="5"/>
      <c r="AA9255" s="5"/>
      <c r="AB9255" s="5"/>
      <c r="AC9255" s="5"/>
      <c r="AD9255" s="5"/>
      <c r="AE9255" s="5"/>
      <c r="AF9255" s="5"/>
      <c r="AG9255" s="5"/>
      <c r="AH9255" s="5"/>
      <c r="AI9255" s="5"/>
      <c r="AJ9255" s="5"/>
    </row>
    <row r="9256" spans="11:36">
      <c r="K9256" s="5"/>
      <c r="L9256" s="5"/>
      <c r="M9256" s="5"/>
      <c r="N9256" s="5"/>
      <c r="O9256" s="5"/>
      <c r="P9256" s="5"/>
      <c r="Q9256" s="5"/>
      <c r="R9256" s="5"/>
      <c r="S9256" s="5"/>
      <c r="T9256" s="5"/>
      <c r="U9256" s="5"/>
      <c r="V9256" s="5"/>
      <c r="W9256" s="5"/>
      <c r="X9256" s="5"/>
      <c r="Y9256" s="5"/>
      <c r="Z9256" s="5"/>
      <c r="AA9256" s="5"/>
      <c r="AB9256" s="5"/>
      <c r="AC9256" s="5"/>
      <c r="AD9256" s="5"/>
      <c r="AE9256" s="5"/>
      <c r="AF9256" s="5"/>
      <c r="AG9256" s="5"/>
      <c r="AH9256" s="5"/>
      <c r="AI9256" s="5"/>
      <c r="AJ9256" s="5"/>
    </row>
    <row r="9257" spans="11:36">
      <c r="K9257" s="5"/>
      <c r="L9257" s="5"/>
      <c r="M9257" s="5"/>
      <c r="N9257" s="5"/>
      <c r="O9257" s="5"/>
      <c r="P9257" s="5"/>
      <c r="Q9257" s="5"/>
      <c r="R9257" s="5"/>
      <c r="S9257" s="5"/>
      <c r="T9257" s="5"/>
      <c r="U9257" s="5"/>
      <c r="V9257" s="5"/>
      <c r="W9257" s="5"/>
      <c r="X9257" s="5"/>
      <c r="Y9257" s="5"/>
      <c r="Z9257" s="5"/>
      <c r="AA9257" s="5"/>
      <c r="AB9257" s="5"/>
      <c r="AC9257" s="5"/>
      <c r="AD9257" s="5"/>
      <c r="AE9257" s="5"/>
      <c r="AF9257" s="5"/>
      <c r="AG9257" s="5"/>
      <c r="AH9257" s="5"/>
      <c r="AI9257" s="5"/>
      <c r="AJ9257" s="5"/>
    </row>
    <row r="9258" spans="11:36">
      <c r="K9258" s="5"/>
      <c r="L9258" s="5"/>
      <c r="M9258" s="5"/>
      <c r="N9258" s="5"/>
      <c r="O9258" s="5"/>
      <c r="P9258" s="5"/>
      <c r="Q9258" s="5"/>
      <c r="R9258" s="5"/>
      <c r="S9258" s="5"/>
      <c r="T9258" s="5"/>
      <c r="U9258" s="5"/>
      <c r="V9258" s="5"/>
      <c r="W9258" s="5"/>
      <c r="X9258" s="5"/>
      <c r="Y9258" s="5"/>
      <c r="Z9258" s="5"/>
      <c r="AA9258" s="5"/>
      <c r="AB9258" s="5"/>
      <c r="AC9258" s="5"/>
      <c r="AD9258" s="5"/>
      <c r="AE9258" s="5"/>
      <c r="AF9258" s="5"/>
      <c r="AG9258" s="5"/>
      <c r="AH9258" s="5"/>
      <c r="AI9258" s="5"/>
      <c r="AJ9258" s="5"/>
    </row>
    <row r="9259" spans="11:36">
      <c r="K9259" s="5"/>
      <c r="L9259" s="5"/>
      <c r="M9259" s="5"/>
      <c r="N9259" s="5"/>
      <c r="O9259" s="5"/>
      <c r="P9259" s="5"/>
      <c r="Q9259" s="5"/>
      <c r="R9259" s="5"/>
      <c r="S9259" s="5"/>
      <c r="T9259" s="5"/>
      <c r="U9259" s="5"/>
      <c r="V9259" s="5"/>
      <c r="W9259" s="5"/>
      <c r="X9259" s="5"/>
      <c r="Y9259" s="5"/>
      <c r="Z9259" s="5"/>
      <c r="AA9259" s="5"/>
      <c r="AB9259" s="5"/>
      <c r="AC9259" s="5"/>
      <c r="AD9259" s="5"/>
      <c r="AE9259" s="5"/>
      <c r="AF9259" s="5"/>
      <c r="AG9259" s="5"/>
      <c r="AH9259" s="5"/>
      <c r="AI9259" s="5"/>
      <c r="AJ9259" s="5"/>
    </row>
    <row r="9260" spans="11:36">
      <c r="K9260" s="5"/>
      <c r="L9260" s="5"/>
      <c r="M9260" s="5"/>
      <c r="N9260" s="5"/>
      <c r="O9260" s="5"/>
      <c r="P9260" s="5"/>
      <c r="Q9260" s="5"/>
      <c r="R9260" s="5"/>
      <c r="S9260" s="5"/>
      <c r="T9260" s="5"/>
      <c r="U9260" s="5"/>
      <c r="V9260" s="5"/>
      <c r="W9260" s="5"/>
      <c r="X9260" s="5"/>
      <c r="Y9260" s="5"/>
      <c r="Z9260" s="5"/>
      <c r="AA9260" s="5"/>
      <c r="AB9260" s="5"/>
      <c r="AC9260" s="5"/>
      <c r="AD9260" s="5"/>
      <c r="AE9260" s="5"/>
      <c r="AF9260" s="5"/>
      <c r="AG9260" s="5"/>
      <c r="AH9260" s="5"/>
      <c r="AI9260" s="5"/>
      <c r="AJ9260" s="5"/>
    </row>
    <row r="9261" spans="11:36">
      <c r="K9261" s="5"/>
      <c r="L9261" s="5"/>
      <c r="M9261" s="5"/>
      <c r="N9261" s="5"/>
      <c r="O9261" s="5"/>
      <c r="P9261" s="5"/>
      <c r="Q9261" s="5"/>
      <c r="R9261" s="5"/>
      <c r="S9261" s="5"/>
      <c r="T9261" s="5"/>
      <c r="U9261" s="5"/>
      <c r="V9261" s="5"/>
      <c r="W9261" s="5"/>
      <c r="X9261" s="5"/>
      <c r="Y9261" s="5"/>
      <c r="Z9261" s="5"/>
      <c r="AA9261" s="5"/>
      <c r="AB9261" s="5"/>
      <c r="AC9261" s="5"/>
      <c r="AD9261" s="5"/>
      <c r="AE9261" s="5"/>
      <c r="AF9261" s="5"/>
      <c r="AG9261" s="5"/>
      <c r="AH9261" s="5"/>
      <c r="AI9261" s="5"/>
      <c r="AJ9261" s="5"/>
    </row>
    <row r="9262" spans="11:36">
      <c r="K9262" s="5"/>
      <c r="L9262" s="5"/>
      <c r="M9262" s="5"/>
      <c r="N9262" s="5"/>
      <c r="O9262" s="5"/>
      <c r="P9262" s="5"/>
      <c r="Q9262" s="5"/>
      <c r="R9262" s="5"/>
      <c r="S9262" s="5"/>
      <c r="T9262" s="5"/>
      <c r="U9262" s="5"/>
      <c r="V9262" s="5"/>
      <c r="W9262" s="5"/>
      <c r="X9262" s="5"/>
      <c r="Y9262" s="5"/>
      <c r="Z9262" s="5"/>
      <c r="AA9262" s="5"/>
      <c r="AB9262" s="5"/>
      <c r="AC9262" s="5"/>
      <c r="AD9262" s="5"/>
      <c r="AE9262" s="5"/>
      <c r="AF9262" s="5"/>
      <c r="AG9262" s="5"/>
      <c r="AH9262" s="5"/>
      <c r="AI9262" s="5"/>
      <c r="AJ9262" s="5"/>
    </row>
    <row r="9263" spans="11:36">
      <c r="K9263" s="5"/>
      <c r="L9263" s="5"/>
      <c r="M9263" s="5"/>
      <c r="N9263" s="5"/>
      <c r="O9263" s="5"/>
      <c r="P9263" s="5"/>
      <c r="Q9263" s="5"/>
      <c r="R9263" s="5"/>
      <c r="S9263" s="5"/>
      <c r="T9263" s="5"/>
      <c r="U9263" s="5"/>
      <c r="V9263" s="5"/>
      <c r="W9263" s="5"/>
      <c r="X9263" s="5"/>
      <c r="Y9263" s="5"/>
      <c r="Z9263" s="5"/>
      <c r="AA9263" s="5"/>
      <c r="AB9263" s="5"/>
      <c r="AC9263" s="5"/>
      <c r="AD9263" s="5"/>
      <c r="AE9263" s="5"/>
      <c r="AF9263" s="5"/>
      <c r="AG9263" s="5"/>
      <c r="AH9263" s="5"/>
      <c r="AI9263" s="5"/>
      <c r="AJ9263" s="5"/>
    </row>
    <row r="9264" spans="11:36">
      <c r="K9264" s="5"/>
      <c r="L9264" s="5"/>
      <c r="M9264" s="5"/>
      <c r="N9264" s="5"/>
      <c r="O9264" s="5"/>
      <c r="P9264" s="5"/>
      <c r="Q9264" s="5"/>
      <c r="R9264" s="5"/>
      <c r="S9264" s="5"/>
      <c r="T9264" s="5"/>
      <c r="U9264" s="5"/>
      <c r="V9264" s="5"/>
      <c r="W9264" s="5"/>
      <c r="X9264" s="5"/>
      <c r="Y9264" s="5"/>
      <c r="Z9264" s="5"/>
      <c r="AA9264" s="5"/>
      <c r="AB9264" s="5"/>
      <c r="AC9264" s="5"/>
      <c r="AD9264" s="5"/>
      <c r="AE9264" s="5"/>
      <c r="AF9264" s="5"/>
      <c r="AG9264" s="5"/>
      <c r="AH9264" s="5"/>
      <c r="AI9264" s="5"/>
      <c r="AJ9264" s="5"/>
    </row>
    <row r="9265" spans="11:36">
      <c r="K9265" s="5"/>
      <c r="L9265" s="5"/>
      <c r="M9265" s="5"/>
      <c r="N9265" s="5"/>
      <c r="O9265" s="5"/>
      <c r="P9265" s="5"/>
      <c r="Q9265" s="5"/>
      <c r="R9265" s="5"/>
      <c r="S9265" s="5"/>
      <c r="T9265" s="5"/>
      <c r="U9265" s="5"/>
      <c r="V9265" s="5"/>
      <c r="W9265" s="5"/>
      <c r="X9265" s="5"/>
      <c r="Y9265" s="5"/>
      <c r="Z9265" s="5"/>
      <c r="AA9265" s="5"/>
      <c r="AB9265" s="5"/>
      <c r="AC9265" s="5"/>
      <c r="AD9265" s="5"/>
      <c r="AE9265" s="5"/>
      <c r="AF9265" s="5"/>
      <c r="AG9265" s="5"/>
      <c r="AH9265" s="5"/>
      <c r="AI9265" s="5"/>
      <c r="AJ9265" s="5"/>
    </row>
    <row r="9266" spans="11:36">
      <c r="K9266" s="5"/>
      <c r="L9266" s="5"/>
      <c r="M9266" s="5"/>
      <c r="N9266" s="5"/>
      <c r="O9266" s="5"/>
      <c r="P9266" s="5"/>
      <c r="Q9266" s="5"/>
      <c r="R9266" s="5"/>
      <c r="S9266" s="5"/>
      <c r="T9266" s="5"/>
      <c r="U9266" s="5"/>
      <c r="V9266" s="5"/>
      <c r="W9266" s="5"/>
      <c r="X9266" s="5"/>
      <c r="Y9266" s="5"/>
      <c r="Z9266" s="5"/>
      <c r="AA9266" s="5"/>
      <c r="AB9266" s="5"/>
      <c r="AC9266" s="5"/>
      <c r="AD9266" s="5"/>
      <c r="AE9266" s="5"/>
      <c r="AF9266" s="5"/>
      <c r="AG9266" s="5"/>
      <c r="AH9266" s="5"/>
      <c r="AI9266" s="5"/>
      <c r="AJ9266" s="5"/>
    </row>
    <row r="9267" spans="11:36">
      <c r="K9267" s="5"/>
      <c r="L9267" s="5"/>
      <c r="M9267" s="5"/>
      <c r="N9267" s="5"/>
      <c r="O9267" s="5"/>
      <c r="P9267" s="5"/>
      <c r="Q9267" s="5"/>
      <c r="R9267" s="5"/>
      <c r="S9267" s="5"/>
      <c r="T9267" s="5"/>
      <c r="U9267" s="5"/>
      <c r="V9267" s="5"/>
      <c r="W9267" s="5"/>
      <c r="X9267" s="5"/>
      <c r="Y9267" s="5"/>
      <c r="Z9267" s="5"/>
      <c r="AA9267" s="5"/>
      <c r="AB9267" s="5"/>
      <c r="AC9267" s="5"/>
      <c r="AD9267" s="5"/>
      <c r="AE9267" s="5"/>
      <c r="AF9267" s="5"/>
      <c r="AG9267" s="5"/>
      <c r="AH9267" s="5"/>
      <c r="AI9267" s="5"/>
      <c r="AJ9267" s="5"/>
    </row>
    <row r="9268" spans="11:36">
      <c r="K9268" s="5"/>
      <c r="L9268" s="5"/>
      <c r="M9268" s="5"/>
      <c r="N9268" s="5"/>
      <c r="O9268" s="5"/>
      <c r="P9268" s="5"/>
      <c r="Q9268" s="5"/>
      <c r="R9268" s="5"/>
      <c r="S9268" s="5"/>
      <c r="T9268" s="5"/>
      <c r="U9268" s="5"/>
      <c r="V9268" s="5"/>
      <c r="W9268" s="5"/>
      <c r="X9268" s="5"/>
      <c r="Y9268" s="5"/>
      <c r="Z9268" s="5"/>
      <c r="AA9268" s="5"/>
      <c r="AB9268" s="5"/>
      <c r="AC9268" s="5"/>
      <c r="AD9268" s="5"/>
      <c r="AE9268" s="5"/>
      <c r="AF9268" s="5"/>
      <c r="AG9268" s="5"/>
      <c r="AH9268" s="5"/>
      <c r="AI9268" s="5"/>
      <c r="AJ9268" s="5"/>
    </row>
    <row r="9269" spans="11:36">
      <c r="K9269" s="5"/>
      <c r="L9269" s="5"/>
      <c r="M9269" s="5"/>
      <c r="N9269" s="5"/>
      <c r="O9269" s="5"/>
      <c r="P9269" s="5"/>
      <c r="Q9269" s="5"/>
      <c r="R9269" s="5"/>
      <c r="S9269" s="5"/>
      <c r="T9269" s="5"/>
      <c r="U9269" s="5"/>
      <c r="V9269" s="5"/>
      <c r="W9269" s="5"/>
      <c r="X9269" s="5"/>
      <c r="Y9269" s="5"/>
      <c r="Z9269" s="5"/>
      <c r="AA9269" s="5"/>
      <c r="AB9269" s="5"/>
      <c r="AC9269" s="5"/>
      <c r="AD9269" s="5"/>
      <c r="AE9269" s="5"/>
      <c r="AF9269" s="5"/>
      <c r="AG9269" s="5"/>
      <c r="AH9269" s="5"/>
      <c r="AI9269" s="5"/>
      <c r="AJ9269" s="5"/>
    </row>
    <row r="9270" spans="11:36">
      <c r="K9270" s="5"/>
      <c r="L9270" s="5"/>
      <c r="M9270" s="5"/>
      <c r="N9270" s="5"/>
      <c r="O9270" s="5"/>
      <c r="P9270" s="5"/>
      <c r="Q9270" s="5"/>
      <c r="R9270" s="5"/>
      <c r="S9270" s="5"/>
      <c r="T9270" s="5"/>
      <c r="U9270" s="5"/>
      <c r="V9270" s="5"/>
      <c r="W9270" s="5"/>
      <c r="X9270" s="5"/>
      <c r="Y9270" s="5"/>
      <c r="Z9270" s="5"/>
      <c r="AA9270" s="5"/>
      <c r="AB9270" s="5"/>
      <c r="AC9270" s="5"/>
      <c r="AD9270" s="5"/>
      <c r="AE9270" s="5"/>
      <c r="AF9270" s="5"/>
      <c r="AG9270" s="5"/>
      <c r="AH9270" s="5"/>
      <c r="AI9270" s="5"/>
      <c r="AJ9270" s="5"/>
    </row>
    <row r="9271" spans="11:36">
      <c r="K9271" s="5"/>
      <c r="L9271" s="5"/>
      <c r="M9271" s="5"/>
      <c r="N9271" s="5"/>
      <c r="O9271" s="5"/>
      <c r="P9271" s="5"/>
      <c r="Q9271" s="5"/>
      <c r="R9271" s="5"/>
      <c r="S9271" s="5"/>
      <c r="T9271" s="5"/>
      <c r="U9271" s="5"/>
      <c r="V9271" s="5"/>
      <c r="W9271" s="5"/>
      <c r="X9271" s="5"/>
      <c r="Y9271" s="5"/>
      <c r="Z9271" s="5"/>
      <c r="AA9271" s="5"/>
      <c r="AB9271" s="5"/>
      <c r="AC9271" s="5"/>
      <c r="AD9271" s="5"/>
      <c r="AE9271" s="5"/>
      <c r="AF9271" s="5"/>
      <c r="AG9271" s="5"/>
      <c r="AH9271" s="5"/>
      <c r="AI9271" s="5"/>
      <c r="AJ9271" s="5"/>
    </row>
    <row r="9272" spans="11:36">
      <c r="K9272" s="5"/>
      <c r="L9272" s="5"/>
      <c r="M9272" s="5"/>
      <c r="N9272" s="5"/>
      <c r="O9272" s="5"/>
      <c r="P9272" s="5"/>
      <c r="Q9272" s="5"/>
      <c r="R9272" s="5"/>
      <c r="S9272" s="5"/>
      <c r="T9272" s="5"/>
      <c r="U9272" s="5"/>
      <c r="V9272" s="5"/>
      <c r="W9272" s="5"/>
      <c r="X9272" s="5"/>
      <c r="Y9272" s="5"/>
      <c r="Z9272" s="5"/>
      <c r="AA9272" s="5"/>
      <c r="AB9272" s="5"/>
      <c r="AC9272" s="5"/>
      <c r="AD9272" s="5"/>
      <c r="AE9272" s="5"/>
      <c r="AF9272" s="5"/>
      <c r="AG9272" s="5"/>
      <c r="AH9272" s="5"/>
      <c r="AI9272" s="5"/>
      <c r="AJ9272" s="5"/>
    </row>
    <row r="9273" spans="11:36">
      <c r="K9273" s="5"/>
      <c r="L9273" s="5"/>
      <c r="M9273" s="5"/>
      <c r="N9273" s="5"/>
      <c r="O9273" s="5"/>
      <c r="P9273" s="5"/>
      <c r="Q9273" s="5"/>
      <c r="R9273" s="5"/>
      <c r="S9273" s="5"/>
      <c r="T9273" s="5"/>
      <c r="U9273" s="5"/>
      <c r="V9273" s="5"/>
      <c r="W9273" s="5"/>
      <c r="X9273" s="5"/>
      <c r="Y9273" s="5"/>
      <c r="Z9273" s="5"/>
      <c r="AA9273" s="5"/>
      <c r="AB9273" s="5"/>
      <c r="AC9273" s="5"/>
      <c r="AD9273" s="5"/>
      <c r="AE9273" s="5"/>
      <c r="AF9273" s="5"/>
      <c r="AG9273" s="5"/>
      <c r="AH9273" s="5"/>
      <c r="AI9273" s="5"/>
      <c r="AJ9273" s="5"/>
    </row>
    <row r="9274" spans="11:36">
      <c r="K9274" s="5"/>
      <c r="L9274" s="5"/>
      <c r="M9274" s="5"/>
      <c r="N9274" s="5"/>
      <c r="O9274" s="5"/>
      <c r="P9274" s="5"/>
      <c r="Q9274" s="5"/>
      <c r="R9274" s="5"/>
      <c r="S9274" s="5"/>
      <c r="T9274" s="5"/>
      <c r="U9274" s="5"/>
      <c r="V9274" s="5"/>
      <c r="W9274" s="5"/>
      <c r="X9274" s="5"/>
      <c r="Y9274" s="5"/>
      <c r="Z9274" s="5"/>
      <c r="AA9274" s="5"/>
      <c r="AB9274" s="5"/>
      <c r="AC9274" s="5"/>
      <c r="AD9274" s="5"/>
      <c r="AE9274" s="5"/>
      <c r="AF9274" s="5"/>
      <c r="AG9274" s="5"/>
      <c r="AH9274" s="5"/>
      <c r="AI9274" s="5"/>
      <c r="AJ9274" s="5"/>
    </row>
    <row r="9275" spans="11:36">
      <c r="K9275" s="5"/>
      <c r="L9275" s="5"/>
      <c r="M9275" s="5"/>
      <c r="N9275" s="5"/>
      <c r="O9275" s="5"/>
      <c r="P9275" s="5"/>
      <c r="Q9275" s="5"/>
      <c r="R9275" s="5"/>
      <c r="S9275" s="5"/>
      <c r="T9275" s="5"/>
      <c r="U9275" s="5"/>
      <c r="V9275" s="5"/>
      <c r="W9275" s="5"/>
      <c r="X9275" s="5"/>
      <c r="Y9275" s="5"/>
      <c r="Z9275" s="5"/>
      <c r="AA9275" s="5"/>
      <c r="AB9275" s="5"/>
      <c r="AC9275" s="5"/>
      <c r="AD9275" s="5"/>
      <c r="AE9275" s="5"/>
      <c r="AF9275" s="5"/>
      <c r="AG9275" s="5"/>
      <c r="AH9275" s="5"/>
      <c r="AI9275" s="5"/>
      <c r="AJ9275" s="5"/>
    </row>
    <row r="9276" spans="11:36">
      <c r="K9276" s="5"/>
      <c r="L9276" s="5"/>
      <c r="M9276" s="5"/>
      <c r="N9276" s="5"/>
      <c r="O9276" s="5"/>
      <c r="P9276" s="5"/>
      <c r="Q9276" s="5"/>
      <c r="R9276" s="5"/>
      <c r="S9276" s="5"/>
      <c r="T9276" s="5"/>
      <c r="U9276" s="5"/>
      <c r="V9276" s="5"/>
      <c r="W9276" s="5"/>
      <c r="X9276" s="5"/>
      <c r="Y9276" s="5"/>
      <c r="Z9276" s="5"/>
      <c r="AA9276" s="5"/>
      <c r="AB9276" s="5"/>
      <c r="AC9276" s="5"/>
      <c r="AD9276" s="5"/>
      <c r="AE9276" s="5"/>
      <c r="AF9276" s="5"/>
      <c r="AG9276" s="5"/>
      <c r="AH9276" s="5"/>
      <c r="AI9276" s="5"/>
      <c r="AJ9276" s="5"/>
    </row>
    <row r="9277" spans="11:36">
      <c r="K9277" s="5"/>
      <c r="L9277" s="5"/>
      <c r="M9277" s="5"/>
      <c r="N9277" s="5"/>
      <c r="O9277" s="5"/>
      <c r="P9277" s="5"/>
      <c r="Q9277" s="5"/>
      <c r="R9277" s="5"/>
      <c r="S9277" s="5"/>
      <c r="T9277" s="5"/>
      <c r="U9277" s="5"/>
      <c r="V9277" s="5"/>
      <c r="W9277" s="5"/>
      <c r="X9277" s="5"/>
      <c r="Y9277" s="5"/>
      <c r="Z9277" s="5"/>
      <c r="AA9277" s="5"/>
      <c r="AB9277" s="5"/>
      <c r="AC9277" s="5"/>
      <c r="AD9277" s="5"/>
      <c r="AE9277" s="5"/>
      <c r="AF9277" s="5"/>
      <c r="AG9277" s="5"/>
      <c r="AH9277" s="5"/>
      <c r="AI9277" s="5"/>
      <c r="AJ9277" s="5"/>
    </row>
    <row r="9278" spans="11:36">
      <c r="K9278" s="5"/>
      <c r="L9278" s="5"/>
      <c r="M9278" s="5"/>
      <c r="N9278" s="5"/>
      <c r="O9278" s="5"/>
      <c r="P9278" s="5"/>
      <c r="Q9278" s="5"/>
      <c r="R9278" s="5"/>
      <c r="S9278" s="5"/>
      <c r="T9278" s="5"/>
      <c r="U9278" s="5"/>
      <c r="V9278" s="5"/>
      <c r="W9278" s="5"/>
      <c r="X9278" s="5"/>
      <c r="Y9278" s="5"/>
      <c r="Z9278" s="5"/>
      <c r="AA9278" s="5"/>
      <c r="AB9278" s="5"/>
      <c r="AC9278" s="5"/>
      <c r="AD9278" s="5"/>
      <c r="AE9278" s="5"/>
      <c r="AF9278" s="5"/>
      <c r="AG9278" s="5"/>
      <c r="AH9278" s="5"/>
      <c r="AI9278" s="5"/>
      <c r="AJ9278" s="5"/>
    </row>
    <row r="9279" spans="11:36">
      <c r="K9279" s="5"/>
      <c r="L9279" s="5"/>
      <c r="M9279" s="5"/>
      <c r="N9279" s="5"/>
      <c r="O9279" s="5"/>
      <c r="P9279" s="5"/>
      <c r="Q9279" s="5"/>
      <c r="R9279" s="5"/>
      <c r="S9279" s="5"/>
      <c r="T9279" s="5"/>
      <c r="U9279" s="5"/>
      <c r="V9279" s="5"/>
      <c r="W9279" s="5"/>
      <c r="X9279" s="5"/>
      <c r="Y9279" s="5"/>
      <c r="Z9279" s="5"/>
      <c r="AA9279" s="5"/>
      <c r="AB9279" s="5"/>
      <c r="AC9279" s="5"/>
      <c r="AD9279" s="5"/>
      <c r="AE9279" s="5"/>
      <c r="AF9279" s="5"/>
      <c r="AG9279" s="5"/>
      <c r="AH9279" s="5"/>
      <c r="AI9279" s="5"/>
      <c r="AJ9279" s="5"/>
    </row>
    <row r="9280" spans="11:36">
      <c r="K9280" s="5"/>
      <c r="L9280" s="5"/>
      <c r="M9280" s="5"/>
      <c r="N9280" s="5"/>
      <c r="O9280" s="5"/>
      <c r="P9280" s="5"/>
      <c r="Q9280" s="5"/>
      <c r="R9280" s="5"/>
      <c r="S9280" s="5"/>
      <c r="T9280" s="5"/>
      <c r="U9280" s="5"/>
      <c r="V9280" s="5"/>
      <c r="W9280" s="5"/>
      <c r="X9280" s="5"/>
      <c r="Y9280" s="5"/>
      <c r="Z9280" s="5"/>
      <c r="AA9280" s="5"/>
      <c r="AB9280" s="5"/>
      <c r="AC9280" s="5"/>
      <c r="AD9280" s="5"/>
      <c r="AE9280" s="5"/>
      <c r="AF9280" s="5"/>
      <c r="AG9280" s="5"/>
      <c r="AH9280" s="5"/>
      <c r="AI9280" s="5"/>
      <c r="AJ9280" s="5"/>
    </row>
    <row r="9281" spans="11:36">
      <c r="K9281" s="5"/>
      <c r="L9281" s="5"/>
      <c r="M9281" s="5"/>
      <c r="N9281" s="5"/>
      <c r="O9281" s="5"/>
      <c r="P9281" s="5"/>
      <c r="Q9281" s="5"/>
      <c r="R9281" s="5"/>
      <c r="S9281" s="5"/>
      <c r="T9281" s="5"/>
      <c r="U9281" s="5"/>
      <c r="V9281" s="5"/>
      <c r="W9281" s="5"/>
      <c r="X9281" s="5"/>
      <c r="Y9281" s="5"/>
      <c r="Z9281" s="5"/>
      <c r="AA9281" s="5"/>
      <c r="AB9281" s="5"/>
      <c r="AC9281" s="5"/>
      <c r="AD9281" s="5"/>
      <c r="AE9281" s="5"/>
      <c r="AF9281" s="5"/>
      <c r="AG9281" s="5"/>
      <c r="AH9281" s="5"/>
      <c r="AI9281" s="5"/>
      <c r="AJ9281" s="5"/>
    </row>
    <row r="9282" spans="11:36">
      <c r="K9282" s="5"/>
      <c r="L9282" s="5"/>
      <c r="M9282" s="5"/>
      <c r="N9282" s="5"/>
      <c r="O9282" s="5"/>
      <c r="P9282" s="5"/>
      <c r="Q9282" s="5"/>
      <c r="R9282" s="5"/>
      <c r="S9282" s="5"/>
      <c r="T9282" s="5"/>
      <c r="U9282" s="5"/>
      <c r="V9282" s="5"/>
      <c r="W9282" s="5"/>
      <c r="X9282" s="5"/>
      <c r="Y9282" s="5"/>
      <c r="Z9282" s="5"/>
      <c r="AA9282" s="5"/>
      <c r="AB9282" s="5"/>
      <c r="AC9282" s="5"/>
      <c r="AD9282" s="5"/>
      <c r="AE9282" s="5"/>
      <c r="AF9282" s="5"/>
      <c r="AG9282" s="5"/>
      <c r="AH9282" s="5"/>
      <c r="AI9282" s="5"/>
      <c r="AJ9282" s="5"/>
    </row>
    <row r="9283" spans="11:36">
      <c r="K9283" s="5"/>
      <c r="L9283" s="5"/>
      <c r="M9283" s="5"/>
      <c r="N9283" s="5"/>
      <c r="O9283" s="5"/>
      <c r="P9283" s="5"/>
      <c r="Q9283" s="5"/>
      <c r="R9283" s="5"/>
      <c r="S9283" s="5"/>
      <c r="T9283" s="5"/>
      <c r="U9283" s="5"/>
      <c r="V9283" s="5"/>
      <c r="W9283" s="5"/>
      <c r="X9283" s="5"/>
      <c r="Y9283" s="5"/>
      <c r="Z9283" s="5"/>
      <c r="AA9283" s="5"/>
      <c r="AB9283" s="5"/>
      <c r="AC9283" s="5"/>
      <c r="AD9283" s="5"/>
      <c r="AE9283" s="5"/>
      <c r="AF9283" s="5"/>
      <c r="AG9283" s="5"/>
      <c r="AH9283" s="5"/>
      <c r="AI9283" s="5"/>
      <c r="AJ9283" s="5"/>
    </row>
    <row r="9284" spans="11:36">
      <c r="K9284" s="5"/>
      <c r="L9284" s="5"/>
      <c r="M9284" s="5"/>
      <c r="N9284" s="5"/>
      <c r="O9284" s="5"/>
      <c r="P9284" s="5"/>
      <c r="Q9284" s="5"/>
      <c r="R9284" s="5"/>
      <c r="S9284" s="5"/>
      <c r="T9284" s="5"/>
      <c r="U9284" s="5"/>
      <c r="V9284" s="5"/>
      <c r="W9284" s="5"/>
      <c r="X9284" s="5"/>
      <c r="Y9284" s="5"/>
      <c r="Z9284" s="5"/>
      <c r="AA9284" s="5"/>
      <c r="AB9284" s="5"/>
      <c r="AC9284" s="5"/>
      <c r="AD9284" s="5"/>
      <c r="AE9284" s="5"/>
      <c r="AF9284" s="5"/>
      <c r="AG9284" s="5"/>
      <c r="AH9284" s="5"/>
      <c r="AI9284" s="5"/>
      <c r="AJ9284" s="5"/>
    </row>
    <row r="9285" spans="11:36">
      <c r="K9285" s="5"/>
      <c r="L9285" s="5"/>
      <c r="M9285" s="5"/>
      <c r="N9285" s="5"/>
      <c r="O9285" s="5"/>
      <c r="P9285" s="5"/>
      <c r="Q9285" s="5"/>
      <c r="R9285" s="5"/>
      <c r="S9285" s="5"/>
      <c r="T9285" s="5"/>
      <c r="U9285" s="5"/>
      <c r="V9285" s="5"/>
      <c r="W9285" s="5"/>
      <c r="X9285" s="5"/>
      <c r="Y9285" s="5"/>
      <c r="Z9285" s="5"/>
      <c r="AA9285" s="5"/>
      <c r="AB9285" s="5"/>
      <c r="AC9285" s="5"/>
      <c r="AD9285" s="5"/>
      <c r="AE9285" s="5"/>
      <c r="AF9285" s="5"/>
      <c r="AG9285" s="5"/>
      <c r="AH9285" s="5"/>
      <c r="AI9285" s="5"/>
      <c r="AJ9285" s="5"/>
    </row>
    <row r="9286" spans="11:36">
      <c r="K9286" s="5"/>
      <c r="L9286" s="5"/>
      <c r="M9286" s="5"/>
      <c r="N9286" s="5"/>
      <c r="O9286" s="5"/>
      <c r="P9286" s="5"/>
      <c r="Q9286" s="5"/>
      <c r="R9286" s="5"/>
      <c r="S9286" s="5"/>
      <c r="T9286" s="5"/>
      <c r="U9286" s="5"/>
      <c r="V9286" s="5"/>
      <c r="W9286" s="5"/>
      <c r="X9286" s="5"/>
      <c r="Y9286" s="5"/>
      <c r="Z9286" s="5"/>
      <c r="AA9286" s="5"/>
      <c r="AB9286" s="5"/>
      <c r="AC9286" s="5"/>
      <c r="AD9286" s="5"/>
      <c r="AE9286" s="5"/>
      <c r="AF9286" s="5"/>
      <c r="AG9286" s="5"/>
      <c r="AH9286" s="5"/>
      <c r="AI9286" s="5"/>
      <c r="AJ9286" s="5"/>
    </row>
    <row r="9287" spans="11:36">
      <c r="K9287" s="5"/>
      <c r="L9287" s="5"/>
      <c r="M9287" s="5"/>
      <c r="N9287" s="5"/>
      <c r="O9287" s="5"/>
      <c r="P9287" s="5"/>
      <c r="Q9287" s="5"/>
      <c r="R9287" s="5"/>
      <c r="S9287" s="5"/>
      <c r="T9287" s="5"/>
      <c r="U9287" s="5"/>
      <c r="V9287" s="5"/>
      <c r="W9287" s="5"/>
      <c r="X9287" s="5"/>
      <c r="Y9287" s="5"/>
      <c r="Z9287" s="5"/>
      <c r="AA9287" s="5"/>
      <c r="AB9287" s="5"/>
      <c r="AC9287" s="5"/>
      <c r="AD9287" s="5"/>
      <c r="AE9287" s="5"/>
      <c r="AF9287" s="5"/>
      <c r="AG9287" s="5"/>
      <c r="AH9287" s="5"/>
      <c r="AI9287" s="5"/>
      <c r="AJ9287" s="5"/>
    </row>
    <row r="9288" spans="11:36">
      <c r="K9288" s="5"/>
      <c r="L9288" s="5"/>
      <c r="M9288" s="5"/>
      <c r="N9288" s="5"/>
      <c r="O9288" s="5"/>
      <c r="P9288" s="5"/>
      <c r="Q9288" s="5"/>
      <c r="R9288" s="5"/>
      <c r="S9288" s="5"/>
      <c r="T9288" s="5"/>
      <c r="U9288" s="5"/>
      <c r="V9288" s="5"/>
      <c r="W9288" s="5"/>
      <c r="X9288" s="5"/>
      <c r="Y9288" s="5"/>
      <c r="Z9288" s="5"/>
      <c r="AA9288" s="5"/>
      <c r="AB9288" s="5"/>
      <c r="AC9288" s="5"/>
      <c r="AD9288" s="5"/>
      <c r="AE9288" s="5"/>
      <c r="AF9288" s="5"/>
      <c r="AG9288" s="5"/>
      <c r="AH9288" s="5"/>
      <c r="AI9288" s="5"/>
      <c r="AJ9288" s="5"/>
    </row>
    <row r="9289" spans="11:36">
      <c r="K9289" s="5"/>
      <c r="L9289" s="5"/>
      <c r="M9289" s="5"/>
      <c r="N9289" s="5"/>
      <c r="O9289" s="5"/>
      <c r="P9289" s="5"/>
      <c r="Q9289" s="5"/>
      <c r="R9289" s="5"/>
      <c r="S9289" s="5"/>
      <c r="T9289" s="5"/>
      <c r="U9289" s="5"/>
      <c r="V9289" s="5"/>
      <c r="W9289" s="5"/>
      <c r="X9289" s="5"/>
      <c r="Y9289" s="5"/>
      <c r="Z9289" s="5"/>
      <c r="AA9289" s="5"/>
      <c r="AB9289" s="5"/>
      <c r="AC9289" s="5"/>
      <c r="AD9289" s="5"/>
      <c r="AE9289" s="5"/>
      <c r="AF9289" s="5"/>
      <c r="AG9289" s="5"/>
      <c r="AH9289" s="5"/>
      <c r="AI9289" s="5"/>
      <c r="AJ9289" s="5"/>
    </row>
    <row r="9290" spans="11:36">
      <c r="K9290" s="5"/>
      <c r="L9290" s="5"/>
      <c r="M9290" s="5"/>
      <c r="N9290" s="5"/>
      <c r="O9290" s="5"/>
      <c r="P9290" s="5"/>
      <c r="Q9290" s="5"/>
      <c r="R9290" s="5"/>
      <c r="S9290" s="5"/>
      <c r="T9290" s="5"/>
      <c r="U9290" s="5"/>
      <c r="V9290" s="5"/>
      <c r="W9290" s="5"/>
      <c r="X9290" s="5"/>
      <c r="Y9290" s="5"/>
      <c r="Z9290" s="5"/>
      <c r="AA9290" s="5"/>
      <c r="AB9290" s="5"/>
      <c r="AC9290" s="5"/>
      <c r="AD9290" s="5"/>
      <c r="AE9290" s="5"/>
      <c r="AF9290" s="5"/>
      <c r="AG9290" s="5"/>
      <c r="AH9290" s="5"/>
      <c r="AI9290" s="5"/>
      <c r="AJ9290" s="5"/>
    </row>
    <row r="9291" spans="11:36">
      <c r="K9291" s="5"/>
      <c r="L9291" s="5"/>
      <c r="M9291" s="5"/>
      <c r="N9291" s="5"/>
      <c r="O9291" s="5"/>
      <c r="P9291" s="5"/>
      <c r="Q9291" s="5"/>
      <c r="R9291" s="5"/>
      <c r="S9291" s="5"/>
      <c r="T9291" s="5"/>
      <c r="U9291" s="5"/>
      <c r="V9291" s="5"/>
      <c r="W9291" s="5"/>
      <c r="X9291" s="5"/>
      <c r="Y9291" s="5"/>
      <c r="Z9291" s="5"/>
      <c r="AA9291" s="5"/>
      <c r="AB9291" s="5"/>
      <c r="AC9291" s="5"/>
      <c r="AD9291" s="5"/>
      <c r="AE9291" s="5"/>
      <c r="AF9291" s="5"/>
      <c r="AG9291" s="5"/>
      <c r="AH9291" s="5"/>
      <c r="AI9291" s="5"/>
      <c r="AJ9291" s="5"/>
    </row>
    <row r="9292" spans="11:36">
      <c r="K9292" s="5"/>
      <c r="L9292" s="5"/>
      <c r="M9292" s="5"/>
      <c r="N9292" s="5"/>
      <c r="O9292" s="5"/>
      <c r="P9292" s="5"/>
      <c r="Q9292" s="5"/>
      <c r="R9292" s="5"/>
      <c r="S9292" s="5"/>
      <c r="T9292" s="5"/>
      <c r="U9292" s="5"/>
      <c r="V9292" s="5"/>
      <c r="W9292" s="5"/>
      <c r="X9292" s="5"/>
      <c r="Y9292" s="5"/>
      <c r="Z9292" s="5"/>
      <c r="AA9292" s="5"/>
      <c r="AB9292" s="5"/>
      <c r="AC9292" s="5"/>
      <c r="AD9292" s="5"/>
      <c r="AE9292" s="5"/>
      <c r="AF9292" s="5"/>
      <c r="AG9292" s="5"/>
      <c r="AH9292" s="5"/>
      <c r="AI9292" s="5"/>
      <c r="AJ9292" s="5"/>
    </row>
    <row r="9293" spans="11:36">
      <c r="K9293" s="5"/>
      <c r="L9293" s="5"/>
      <c r="M9293" s="5"/>
      <c r="N9293" s="5"/>
      <c r="O9293" s="5"/>
      <c r="P9293" s="5"/>
      <c r="Q9293" s="5"/>
      <c r="R9293" s="5"/>
      <c r="S9293" s="5"/>
      <c r="T9293" s="5"/>
      <c r="U9293" s="5"/>
      <c r="V9293" s="5"/>
      <c r="W9293" s="5"/>
      <c r="X9293" s="5"/>
      <c r="Y9293" s="5"/>
      <c r="Z9293" s="5"/>
      <c r="AA9293" s="5"/>
      <c r="AB9293" s="5"/>
      <c r="AC9293" s="5"/>
      <c r="AD9293" s="5"/>
      <c r="AE9293" s="5"/>
      <c r="AF9293" s="5"/>
      <c r="AG9293" s="5"/>
      <c r="AH9293" s="5"/>
      <c r="AI9293" s="5"/>
      <c r="AJ9293" s="5"/>
    </row>
    <row r="9294" spans="11:36">
      <c r="K9294" s="5"/>
      <c r="L9294" s="5"/>
      <c r="M9294" s="5"/>
      <c r="N9294" s="5"/>
      <c r="O9294" s="5"/>
      <c r="P9294" s="5"/>
      <c r="Q9294" s="5"/>
      <c r="R9294" s="5"/>
      <c r="S9294" s="5"/>
      <c r="T9294" s="5"/>
      <c r="U9294" s="5"/>
      <c r="V9294" s="5"/>
      <c r="W9294" s="5"/>
      <c r="X9294" s="5"/>
      <c r="Y9294" s="5"/>
      <c r="Z9294" s="5"/>
      <c r="AA9294" s="5"/>
      <c r="AB9294" s="5"/>
      <c r="AC9294" s="5"/>
      <c r="AD9294" s="5"/>
      <c r="AE9294" s="5"/>
      <c r="AF9294" s="5"/>
      <c r="AG9294" s="5"/>
      <c r="AH9294" s="5"/>
      <c r="AI9294" s="5"/>
      <c r="AJ9294" s="5"/>
    </row>
    <row r="9295" spans="11:36">
      <c r="K9295" s="5"/>
      <c r="L9295" s="5"/>
      <c r="M9295" s="5"/>
      <c r="N9295" s="5"/>
      <c r="O9295" s="5"/>
      <c r="P9295" s="5"/>
      <c r="Q9295" s="5"/>
      <c r="R9295" s="5"/>
      <c r="S9295" s="5"/>
      <c r="T9295" s="5"/>
      <c r="U9295" s="5"/>
      <c r="V9295" s="5"/>
      <c r="W9295" s="5"/>
      <c r="X9295" s="5"/>
      <c r="Y9295" s="5"/>
      <c r="Z9295" s="5"/>
      <c r="AA9295" s="5"/>
      <c r="AB9295" s="5"/>
      <c r="AC9295" s="5"/>
      <c r="AD9295" s="5"/>
      <c r="AE9295" s="5"/>
      <c r="AF9295" s="5"/>
      <c r="AG9295" s="5"/>
      <c r="AH9295" s="5"/>
      <c r="AI9295" s="5"/>
      <c r="AJ9295" s="5"/>
    </row>
    <row r="9296" spans="11:36">
      <c r="K9296" s="5"/>
      <c r="L9296" s="5"/>
      <c r="M9296" s="5"/>
      <c r="N9296" s="5"/>
      <c r="O9296" s="5"/>
      <c r="P9296" s="5"/>
      <c r="Q9296" s="5"/>
      <c r="R9296" s="5"/>
      <c r="S9296" s="5"/>
      <c r="T9296" s="5"/>
      <c r="U9296" s="5"/>
      <c r="V9296" s="5"/>
      <c r="W9296" s="5"/>
      <c r="X9296" s="5"/>
      <c r="Y9296" s="5"/>
      <c r="Z9296" s="5"/>
      <c r="AA9296" s="5"/>
      <c r="AB9296" s="5"/>
      <c r="AC9296" s="5"/>
      <c r="AD9296" s="5"/>
      <c r="AE9296" s="5"/>
      <c r="AF9296" s="5"/>
      <c r="AG9296" s="5"/>
      <c r="AH9296" s="5"/>
      <c r="AI9296" s="5"/>
      <c r="AJ9296" s="5"/>
    </row>
    <row r="9297" spans="11:36">
      <c r="K9297" s="5"/>
      <c r="L9297" s="5"/>
      <c r="M9297" s="5"/>
      <c r="N9297" s="5"/>
      <c r="O9297" s="5"/>
      <c r="P9297" s="5"/>
      <c r="Q9297" s="5"/>
      <c r="R9297" s="5"/>
      <c r="S9297" s="5"/>
      <c r="T9297" s="5"/>
      <c r="U9297" s="5"/>
      <c r="V9297" s="5"/>
      <c r="W9297" s="5"/>
      <c r="X9297" s="5"/>
      <c r="Y9297" s="5"/>
      <c r="Z9297" s="5"/>
      <c r="AA9297" s="5"/>
      <c r="AB9297" s="5"/>
      <c r="AC9297" s="5"/>
      <c r="AD9297" s="5"/>
      <c r="AE9297" s="5"/>
      <c r="AF9297" s="5"/>
      <c r="AG9297" s="5"/>
      <c r="AH9297" s="5"/>
      <c r="AI9297" s="5"/>
      <c r="AJ9297" s="5"/>
    </row>
    <row r="9298" spans="11:36">
      <c r="K9298" s="5"/>
      <c r="L9298" s="5"/>
      <c r="M9298" s="5"/>
      <c r="N9298" s="5"/>
      <c r="O9298" s="5"/>
      <c r="P9298" s="5"/>
      <c r="Q9298" s="5"/>
      <c r="R9298" s="5"/>
      <c r="S9298" s="5"/>
      <c r="T9298" s="5"/>
      <c r="U9298" s="5"/>
      <c r="V9298" s="5"/>
      <c r="W9298" s="5"/>
      <c r="X9298" s="5"/>
      <c r="Y9298" s="5"/>
      <c r="Z9298" s="5"/>
      <c r="AA9298" s="5"/>
      <c r="AB9298" s="5"/>
      <c r="AC9298" s="5"/>
      <c r="AD9298" s="5"/>
      <c r="AE9298" s="5"/>
      <c r="AF9298" s="5"/>
      <c r="AG9298" s="5"/>
      <c r="AH9298" s="5"/>
      <c r="AI9298" s="5"/>
      <c r="AJ9298" s="5"/>
    </row>
    <row r="9299" spans="11:36">
      <c r="K9299" s="5"/>
      <c r="L9299" s="5"/>
      <c r="M9299" s="5"/>
      <c r="N9299" s="5"/>
      <c r="O9299" s="5"/>
      <c r="P9299" s="5"/>
      <c r="Q9299" s="5"/>
      <c r="R9299" s="5"/>
      <c r="S9299" s="5"/>
      <c r="T9299" s="5"/>
      <c r="U9299" s="5"/>
      <c r="V9299" s="5"/>
      <c r="W9299" s="5"/>
      <c r="X9299" s="5"/>
      <c r="Y9299" s="5"/>
      <c r="Z9299" s="5"/>
      <c r="AA9299" s="5"/>
      <c r="AB9299" s="5"/>
      <c r="AC9299" s="5"/>
      <c r="AD9299" s="5"/>
      <c r="AE9299" s="5"/>
      <c r="AF9299" s="5"/>
      <c r="AG9299" s="5"/>
      <c r="AH9299" s="5"/>
      <c r="AI9299" s="5"/>
      <c r="AJ9299" s="5"/>
    </row>
    <row r="9300" spans="11:36">
      <c r="K9300" s="5"/>
      <c r="L9300" s="5"/>
      <c r="M9300" s="5"/>
      <c r="N9300" s="5"/>
      <c r="O9300" s="5"/>
      <c r="P9300" s="5"/>
      <c r="Q9300" s="5"/>
      <c r="R9300" s="5"/>
      <c r="S9300" s="5"/>
      <c r="T9300" s="5"/>
      <c r="U9300" s="5"/>
      <c r="V9300" s="5"/>
      <c r="W9300" s="5"/>
      <c r="X9300" s="5"/>
      <c r="Y9300" s="5"/>
      <c r="Z9300" s="5"/>
      <c r="AA9300" s="5"/>
      <c r="AB9300" s="5"/>
      <c r="AC9300" s="5"/>
      <c r="AD9300" s="5"/>
      <c r="AE9300" s="5"/>
      <c r="AF9300" s="5"/>
      <c r="AG9300" s="5"/>
      <c r="AH9300" s="5"/>
      <c r="AI9300" s="5"/>
      <c r="AJ9300" s="5"/>
    </row>
    <row r="9301" spans="11:36">
      <c r="K9301" s="5"/>
      <c r="L9301" s="5"/>
      <c r="M9301" s="5"/>
      <c r="N9301" s="5"/>
      <c r="O9301" s="5"/>
      <c r="P9301" s="5"/>
      <c r="Q9301" s="5"/>
      <c r="R9301" s="5"/>
      <c r="S9301" s="5"/>
      <c r="T9301" s="5"/>
      <c r="U9301" s="5"/>
      <c r="V9301" s="5"/>
      <c r="W9301" s="5"/>
      <c r="X9301" s="5"/>
      <c r="Y9301" s="5"/>
      <c r="Z9301" s="5"/>
      <c r="AA9301" s="5"/>
      <c r="AB9301" s="5"/>
      <c r="AC9301" s="5"/>
      <c r="AD9301" s="5"/>
      <c r="AE9301" s="5"/>
      <c r="AF9301" s="5"/>
      <c r="AG9301" s="5"/>
      <c r="AH9301" s="5"/>
      <c r="AI9301" s="5"/>
      <c r="AJ9301" s="5"/>
    </row>
    <row r="9302" spans="11:36">
      <c r="K9302" s="5"/>
      <c r="L9302" s="5"/>
      <c r="M9302" s="5"/>
      <c r="N9302" s="5"/>
      <c r="O9302" s="5"/>
      <c r="P9302" s="5"/>
      <c r="Q9302" s="5"/>
      <c r="R9302" s="5"/>
      <c r="S9302" s="5"/>
      <c r="T9302" s="5"/>
      <c r="U9302" s="5"/>
      <c r="V9302" s="5"/>
      <c r="W9302" s="5"/>
      <c r="X9302" s="5"/>
      <c r="Y9302" s="5"/>
      <c r="Z9302" s="5"/>
      <c r="AA9302" s="5"/>
      <c r="AB9302" s="5"/>
      <c r="AC9302" s="5"/>
      <c r="AD9302" s="5"/>
      <c r="AE9302" s="5"/>
      <c r="AF9302" s="5"/>
      <c r="AG9302" s="5"/>
      <c r="AH9302" s="5"/>
      <c r="AI9302" s="5"/>
      <c r="AJ9302" s="5"/>
    </row>
    <row r="9303" spans="11:36">
      <c r="K9303" s="5"/>
      <c r="L9303" s="5"/>
      <c r="M9303" s="5"/>
      <c r="N9303" s="5"/>
      <c r="O9303" s="5"/>
      <c r="P9303" s="5"/>
      <c r="Q9303" s="5"/>
      <c r="R9303" s="5"/>
      <c r="S9303" s="5"/>
      <c r="T9303" s="5"/>
      <c r="U9303" s="5"/>
      <c r="V9303" s="5"/>
      <c r="W9303" s="5"/>
      <c r="X9303" s="5"/>
      <c r="Y9303" s="5"/>
      <c r="Z9303" s="5"/>
      <c r="AA9303" s="5"/>
      <c r="AB9303" s="5"/>
      <c r="AC9303" s="5"/>
      <c r="AD9303" s="5"/>
      <c r="AE9303" s="5"/>
      <c r="AF9303" s="5"/>
      <c r="AG9303" s="5"/>
      <c r="AH9303" s="5"/>
      <c r="AI9303" s="5"/>
      <c r="AJ9303" s="5"/>
    </row>
    <row r="9304" spans="11:36">
      <c r="K9304" s="5"/>
      <c r="L9304" s="5"/>
      <c r="M9304" s="5"/>
      <c r="N9304" s="5"/>
      <c r="O9304" s="5"/>
      <c r="P9304" s="5"/>
      <c r="Q9304" s="5"/>
      <c r="R9304" s="5"/>
      <c r="S9304" s="5"/>
      <c r="T9304" s="5"/>
      <c r="U9304" s="5"/>
      <c r="V9304" s="5"/>
      <c r="W9304" s="5"/>
      <c r="X9304" s="5"/>
      <c r="Y9304" s="5"/>
      <c r="Z9304" s="5"/>
      <c r="AA9304" s="5"/>
      <c r="AB9304" s="5"/>
      <c r="AC9304" s="5"/>
      <c r="AD9304" s="5"/>
      <c r="AE9304" s="5"/>
      <c r="AF9304" s="5"/>
      <c r="AG9304" s="5"/>
      <c r="AH9304" s="5"/>
      <c r="AI9304" s="5"/>
      <c r="AJ9304" s="5"/>
    </row>
    <row r="9305" spans="11:36">
      <c r="K9305" s="5"/>
      <c r="L9305" s="5"/>
      <c r="M9305" s="5"/>
      <c r="N9305" s="5"/>
      <c r="O9305" s="5"/>
      <c r="P9305" s="5"/>
      <c r="Q9305" s="5"/>
      <c r="R9305" s="5"/>
      <c r="S9305" s="5"/>
      <c r="T9305" s="5"/>
      <c r="U9305" s="5"/>
      <c r="V9305" s="5"/>
      <c r="W9305" s="5"/>
      <c r="X9305" s="5"/>
      <c r="Y9305" s="5"/>
      <c r="Z9305" s="5"/>
      <c r="AA9305" s="5"/>
      <c r="AB9305" s="5"/>
      <c r="AC9305" s="5"/>
      <c r="AD9305" s="5"/>
      <c r="AE9305" s="5"/>
      <c r="AF9305" s="5"/>
      <c r="AG9305" s="5"/>
      <c r="AH9305" s="5"/>
      <c r="AI9305" s="5"/>
      <c r="AJ9305" s="5"/>
    </row>
    <row r="9306" spans="11:36">
      <c r="K9306" s="5"/>
      <c r="L9306" s="5"/>
      <c r="M9306" s="5"/>
      <c r="N9306" s="5"/>
      <c r="O9306" s="5"/>
      <c r="P9306" s="5"/>
      <c r="Q9306" s="5"/>
      <c r="R9306" s="5"/>
      <c r="S9306" s="5"/>
      <c r="T9306" s="5"/>
      <c r="U9306" s="5"/>
      <c r="V9306" s="5"/>
      <c r="W9306" s="5"/>
      <c r="X9306" s="5"/>
      <c r="Y9306" s="5"/>
      <c r="Z9306" s="5"/>
      <c r="AA9306" s="5"/>
      <c r="AB9306" s="5"/>
      <c r="AC9306" s="5"/>
      <c r="AD9306" s="5"/>
      <c r="AE9306" s="5"/>
      <c r="AF9306" s="5"/>
      <c r="AG9306" s="5"/>
      <c r="AH9306" s="5"/>
      <c r="AI9306" s="5"/>
      <c r="AJ9306" s="5"/>
    </row>
    <row r="9307" spans="11:36">
      <c r="K9307" s="5"/>
      <c r="L9307" s="5"/>
      <c r="M9307" s="5"/>
      <c r="N9307" s="5"/>
      <c r="O9307" s="5"/>
      <c r="P9307" s="5"/>
      <c r="Q9307" s="5"/>
      <c r="R9307" s="5"/>
      <c r="S9307" s="5"/>
      <c r="T9307" s="5"/>
      <c r="U9307" s="5"/>
      <c r="V9307" s="5"/>
      <c r="W9307" s="5"/>
      <c r="X9307" s="5"/>
      <c r="Y9307" s="5"/>
      <c r="Z9307" s="5"/>
      <c r="AA9307" s="5"/>
      <c r="AB9307" s="5"/>
      <c r="AC9307" s="5"/>
      <c r="AD9307" s="5"/>
      <c r="AE9307" s="5"/>
      <c r="AF9307" s="5"/>
      <c r="AG9307" s="5"/>
      <c r="AH9307" s="5"/>
      <c r="AI9307" s="5"/>
      <c r="AJ9307" s="5"/>
    </row>
    <row r="9308" spans="11:36">
      <c r="K9308" s="5"/>
      <c r="L9308" s="5"/>
      <c r="M9308" s="5"/>
      <c r="N9308" s="5"/>
      <c r="O9308" s="5"/>
      <c r="P9308" s="5"/>
      <c r="Q9308" s="5"/>
      <c r="R9308" s="5"/>
      <c r="S9308" s="5"/>
      <c r="T9308" s="5"/>
      <c r="U9308" s="5"/>
      <c r="V9308" s="5"/>
      <c r="W9308" s="5"/>
      <c r="X9308" s="5"/>
      <c r="Y9308" s="5"/>
      <c r="Z9308" s="5"/>
      <c r="AA9308" s="5"/>
      <c r="AB9308" s="5"/>
      <c r="AC9308" s="5"/>
      <c r="AD9308" s="5"/>
      <c r="AE9308" s="5"/>
      <c r="AF9308" s="5"/>
      <c r="AG9308" s="5"/>
      <c r="AH9308" s="5"/>
      <c r="AI9308" s="5"/>
      <c r="AJ9308" s="5"/>
    </row>
    <row r="9309" spans="11:36">
      <c r="K9309" s="5"/>
      <c r="L9309" s="5"/>
      <c r="M9309" s="5"/>
      <c r="N9309" s="5"/>
      <c r="O9309" s="5"/>
      <c r="P9309" s="5"/>
      <c r="Q9309" s="5"/>
      <c r="R9309" s="5"/>
      <c r="S9309" s="5"/>
      <c r="T9309" s="5"/>
      <c r="U9309" s="5"/>
      <c r="V9309" s="5"/>
      <c r="W9309" s="5"/>
      <c r="X9309" s="5"/>
      <c r="Y9309" s="5"/>
      <c r="Z9309" s="5"/>
      <c r="AA9309" s="5"/>
      <c r="AB9309" s="5"/>
      <c r="AC9309" s="5"/>
      <c r="AD9309" s="5"/>
      <c r="AE9309" s="5"/>
      <c r="AF9309" s="5"/>
      <c r="AG9309" s="5"/>
      <c r="AH9309" s="5"/>
      <c r="AI9309" s="5"/>
      <c r="AJ9309" s="5"/>
    </row>
    <row r="9310" spans="11:36">
      <c r="K9310" s="5"/>
      <c r="L9310" s="5"/>
      <c r="M9310" s="5"/>
      <c r="N9310" s="5"/>
      <c r="O9310" s="5"/>
      <c r="P9310" s="5"/>
      <c r="Q9310" s="5"/>
      <c r="R9310" s="5"/>
      <c r="S9310" s="5"/>
      <c r="T9310" s="5"/>
      <c r="U9310" s="5"/>
      <c r="V9310" s="5"/>
      <c r="W9310" s="5"/>
      <c r="X9310" s="5"/>
      <c r="Y9310" s="5"/>
      <c r="Z9310" s="5"/>
      <c r="AA9310" s="5"/>
      <c r="AB9310" s="5"/>
      <c r="AC9310" s="5"/>
      <c r="AD9310" s="5"/>
      <c r="AE9310" s="5"/>
      <c r="AF9310" s="5"/>
      <c r="AG9310" s="5"/>
      <c r="AH9310" s="5"/>
      <c r="AI9310" s="5"/>
      <c r="AJ9310" s="5"/>
    </row>
    <row r="9311" spans="11:36">
      <c r="K9311" s="5"/>
      <c r="L9311" s="5"/>
      <c r="M9311" s="5"/>
      <c r="N9311" s="5"/>
      <c r="O9311" s="5"/>
      <c r="P9311" s="5"/>
      <c r="Q9311" s="5"/>
      <c r="R9311" s="5"/>
      <c r="S9311" s="5"/>
      <c r="T9311" s="5"/>
      <c r="U9311" s="5"/>
      <c r="V9311" s="5"/>
      <c r="W9311" s="5"/>
      <c r="X9311" s="5"/>
      <c r="Y9311" s="5"/>
      <c r="Z9311" s="5"/>
      <c r="AA9311" s="5"/>
      <c r="AB9311" s="5"/>
      <c r="AC9311" s="5"/>
      <c r="AD9311" s="5"/>
      <c r="AE9311" s="5"/>
      <c r="AF9311" s="5"/>
      <c r="AG9311" s="5"/>
      <c r="AH9311" s="5"/>
      <c r="AI9311" s="5"/>
      <c r="AJ9311" s="5"/>
    </row>
    <row r="9312" spans="11:36">
      <c r="K9312" s="5"/>
      <c r="L9312" s="5"/>
      <c r="M9312" s="5"/>
      <c r="N9312" s="5"/>
      <c r="O9312" s="5"/>
      <c r="P9312" s="5"/>
      <c r="Q9312" s="5"/>
      <c r="R9312" s="5"/>
      <c r="S9312" s="5"/>
      <c r="T9312" s="5"/>
      <c r="U9312" s="5"/>
      <c r="V9312" s="5"/>
      <c r="W9312" s="5"/>
      <c r="X9312" s="5"/>
      <c r="Y9312" s="5"/>
      <c r="Z9312" s="5"/>
      <c r="AA9312" s="5"/>
      <c r="AB9312" s="5"/>
      <c r="AC9312" s="5"/>
      <c r="AD9312" s="5"/>
      <c r="AE9312" s="5"/>
      <c r="AF9312" s="5"/>
      <c r="AG9312" s="5"/>
      <c r="AH9312" s="5"/>
      <c r="AI9312" s="5"/>
      <c r="AJ9312" s="5"/>
    </row>
    <row r="9313" spans="11:36">
      <c r="K9313" s="5"/>
      <c r="L9313" s="5"/>
      <c r="M9313" s="5"/>
      <c r="N9313" s="5"/>
      <c r="O9313" s="5"/>
      <c r="P9313" s="5"/>
      <c r="Q9313" s="5"/>
      <c r="R9313" s="5"/>
      <c r="S9313" s="5"/>
      <c r="T9313" s="5"/>
      <c r="U9313" s="5"/>
      <c r="V9313" s="5"/>
      <c r="W9313" s="5"/>
      <c r="X9313" s="5"/>
      <c r="Y9313" s="5"/>
      <c r="Z9313" s="5"/>
      <c r="AA9313" s="5"/>
      <c r="AB9313" s="5"/>
      <c r="AC9313" s="5"/>
      <c r="AD9313" s="5"/>
      <c r="AE9313" s="5"/>
      <c r="AF9313" s="5"/>
      <c r="AG9313" s="5"/>
      <c r="AH9313" s="5"/>
      <c r="AI9313" s="5"/>
      <c r="AJ9313" s="5"/>
    </row>
    <row r="9314" spans="11:36">
      <c r="K9314" s="5"/>
      <c r="L9314" s="5"/>
      <c r="M9314" s="5"/>
      <c r="N9314" s="5"/>
      <c r="O9314" s="5"/>
      <c r="P9314" s="5"/>
      <c r="Q9314" s="5"/>
      <c r="R9314" s="5"/>
      <c r="S9314" s="5"/>
      <c r="T9314" s="5"/>
      <c r="U9314" s="5"/>
      <c r="V9314" s="5"/>
      <c r="W9314" s="5"/>
      <c r="X9314" s="5"/>
      <c r="Y9314" s="5"/>
      <c r="Z9314" s="5"/>
      <c r="AA9314" s="5"/>
      <c r="AB9314" s="5"/>
      <c r="AC9314" s="5"/>
      <c r="AD9314" s="5"/>
      <c r="AE9314" s="5"/>
      <c r="AF9314" s="5"/>
      <c r="AG9314" s="5"/>
      <c r="AH9314" s="5"/>
      <c r="AI9314" s="5"/>
      <c r="AJ9314" s="5"/>
    </row>
    <row r="9315" spans="11:36">
      <c r="K9315" s="5"/>
      <c r="L9315" s="5"/>
      <c r="M9315" s="5"/>
      <c r="N9315" s="5"/>
      <c r="O9315" s="5"/>
      <c r="P9315" s="5"/>
      <c r="Q9315" s="5"/>
      <c r="R9315" s="5"/>
      <c r="S9315" s="5"/>
      <c r="T9315" s="5"/>
      <c r="U9315" s="5"/>
      <c r="V9315" s="5"/>
      <c r="W9315" s="5"/>
      <c r="X9315" s="5"/>
      <c r="Y9315" s="5"/>
      <c r="Z9315" s="5"/>
      <c r="AA9315" s="5"/>
      <c r="AB9315" s="5"/>
      <c r="AC9315" s="5"/>
      <c r="AD9315" s="5"/>
      <c r="AE9315" s="5"/>
      <c r="AF9315" s="5"/>
      <c r="AG9315" s="5"/>
      <c r="AH9315" s="5"/>
      <c r="AI9315" s="5"/>
      <c r="AJ9315" s="5"/>
    </row>
    <row r="9316" spans="11:36">
      <c r="K9316" s="5"/>
      <c r="L9316" s="5"/>
      <c r="M9316" s="5"/>
      <c r="N9316" s="5"/>
      <c r="O9316" s="5"/>
      <c r="P9316" s="5"/>
      <c r="Q9316" s="5"/>
      <c r="R9316" s="5"/>
      <c r="S9316" s="5"/>
      <c r="T9316" s="5"/>
      <c r="U9316" s="5"/>
      <c r="V9316" s="5"/>
      <c r="W9316" s="5"/>
      <c r="X9316" s="5"/>
      <c r="Y9316" s="5"/>
      <c r="Z9316" s="5"/>
      <c r="AA9316" s="5"/>
      <c r="AB9316" s="5"/>
      <c r="AC9316" s="5"/>
      <c r="AD9316" s="5"/>
      <c r="AE9316" s="5"/>
      <c r="AF9316" s="5"/>
      <c r="AG9316" s="5"/>
      <c r="AH9316" s="5"/>
      <c r="AI9316" s="5"/>
      <c r="AJ9316" s="5"/>
    </row>
    <row r="9317" spans="11:36">
      <c r="K9317" s="5"/>
      <c r="L9317" s="5"/>
      <c r="M9317" s="5"/>
      <c r="N9317" s="5"/>
      <c r="O9317" s="5"/>
      <c r="P9317" s="5"/>
      <c r="Q9317" s="5"/>
      <c r="R9317" s="5"/>
      <c r="S9317" s="5"/>
      <c r="T9317" s="5"/>
      <c r="U9317" s="5"/>
      <c r="V9317" s="5"/>
      <c r="W9317" s="5"/>
      <c r="X9317" s="5"/>
      <c r="Y9317" s="5"/>
      <c r="Z9317" s="5"/>
      <c r="AA9317" s="5"/>
      <c r="AB9317" s="5"/>
      <c r="AC9317" s="5"/>
      <c r="AD9317" s="5"/>
      <c r="AE9317" s="5"/>
      <c r="AF9317" s="5"/>
      <c r="AG9317" s="5"/>
      <c r="AH9317" s="5"/>
      <c r="AI9317" s="5"/>
      <c r="AJ9317" s="5"/>
    </row>
    <row r="9318" spans="11:36">
      <c r="K9318" s="5"/>
      <c r="L9318" s="5"/>
      <c r="M9318" s="5"/>
      <c r="N9318" s="5"/>
      <c r="O9318" s="5"/>
      <c r="P9318" s="5"/>
      <c r="Q9318" s="5"/>
      <c r="R9318" s="5"/>
      <c r="S9318" s="5"/>
      <c r="T9318" s="5"/>
      <c r="U9318" s="5"/>
      <c r="V9318" s="5"/>
      <c r="W9318" s="5"/>
      <c r="X9318" s="5"/>
      <c r="Y9318" s="5"/>
      <c r="Z9318" s="5"/>
      <c r="AA9318" s="5"/>
      <c r="AB9318" s="5"/>
      <c r="AC9318" s="5"/>
      <c r="AD9318" s="5"/>
      <c r="AE9318" s="5"/>
      <c r="AF9318" s="5"/>
      <c r="AG9318" s="5"/>
      <c r="AH9318" s="5"/>
      <c r="AI9318" s="5"/>
      <c r="AJ9318" s="5"/>
    </row>
    <row r="9319" spans="11:36">
      <c r="K9319" s="5"/>
      <c r="L9319" s="5"/>
      <c r="M9319" s="5"/>
      <c r="N9319" s="5"/>
      <c r="O9319" s="5"/>
      <c r="P9319" s="5"/>
      <c r="Q9319" s="5"/>
      <c r="R9319" s="5"/>
      <c r="S9319" s="5"/>
      <c r="T9319" s="5"/>
      <c r="U9319" s="5"/>
      <c r="V9319" s="5"/>
      <c r="W9319" s="5"/>
      <c r="X9319" s="5"/>
      <c r="Y9319" s="5"/>
      <c r="Z9319" s="5"/>
      <c r="AA9319" s="5"/>
      <c r="AB9319" s="5"/>
      <c r="AC9319" s="5"/>
      <c r="AD9319" s="5"/>
      <c r="AE9319" s="5"/>
      <c r="AF9319" s="5"/>
      <c r="AG9319" s="5"/>
      <c r="AH9319" s="5"/>
      <c r="AI9319" s="5"/>
      <c r="AJ9319" s="5"/>
    </row>
    <row r="9320" spans="11:36">
      <c r="K9320" s="5"/>
      <c r="L9320" s="5"/>
      <c r="M9320" s="5"/>
      <c r="N9320" s="5"/>
      <c r="O9320" s="5"/>
      <c r="P9320" s="5"/>
      <c r="Q9320" s="5"/>
      <c r="R9320" s="5"/>
      <c r="S9320" s="5"/>
      <c r="T9320" s="5"/>
      <c r="U9320" s="5"/>
      <c r="V9320" s="5"/>
      <c r="W9320" s="5"/>
      <c r="X9320" s="5"/>
      <c r="Y9320" s="5"/>
      <c r="Z9320" s="5"/>
      <c r="AA9320" s="5"/>
      <c r="AB9320" s="5"/>
      <c r="AC9320" s="5"/>
      <c r="AD9320" s="5"/>
      <c r="AE9320" s="5"/>
      <c r="AF9320" s="5"/>
      <c r="AG9320" s="5"/>
      <c r="AH9320" s="5"/>
      <c r="AI9320" s="5"/>
      <c r="AJ9320" s="5"/>
    </row>
    <row r="9321" spans="11:36">
      <c r="K9321" s="5"/>
      <c r="L9321" s="5"/>
      <c r="M9321" s="5"/>
      <c r="N9321" s="5"/>
      <c r="O9321" s="5"/>
      <c r="P9321" s="5"/>
      <c r="Q9321" s="5"/>
      <c r="R9321" s="5"/>
      <c r="S9321" s="5"/>
      <c r="T9321" s="5"/>
      <c r="U9321" s="5"/>
      <c r="V9321" s="5"/>
      <c r="W9321" s="5"/>
      <c r="X9321" s="5"/>
      <c r="Y9321" s="5"/>
      <c r="Z9321" s="5"/>
      <c r="AA9321" s="5"/>
      <c r="AB9321" s="5"/>
      <c r="AC9321" s="5"/>
      <c r="AD9321" s="5"/>
      <c r="AE9321" s="5"/>
      <c r="AF9321" s="5"/>
      <c r="AG9321" s="5"/>
      <c r="AH9321" s="5"/>
      <c r="AI9321" s="5"/>
      <c r="AJ9321" s="5"/>
    </row>
    <row r="9322" spans="11:36">
      <c r="K9322" s="5"/>
      <c r="L9322" s="5"/>
      <c r="M9322" s="5"/>
      <c r="N9322" s="5"/>
      <c r="O9322" s="5"/>
      <c r="P9322" s="5"/>
      <c r="Q9322" s="5"/>
      <c r="R9322" s="5"/>
      <c r="S9322" s="5"/>
      <c r="T9322" s="5"/>
      <c r="U9322" s="5"/>
      <c r="V9322" s="5"/>
      <c r="W9322" s="5"/>
      <c r="X9322" s="5"/>
      <c r="Y9322" s="5"/>
      <c r="Z9322" s="5"/>
      <c r="AA9322" s="5"/>
      <c r="AB9322" s="5"/>
      <c r="AC9322" s="5"/>
      <c r="AD9322" s="5"/>
      <c r="AE9322" s="5"/>
      <c r="AF9322" s="5"/>
      <c r="AG9322" s="5"/>
      <c r="AH9322" s="5"/>
      <c r="AI9322" s="5"/>
      <c r="AJ9322" s="5"/>
    </row>
    <row r="9323" spans="11:36">
      <c r="K9323" s="5"/>
      <c r="L9323" s="5"/>
      <c r="M9323" s="5"/>
      <c r="N9323" s="5"/>
      <c r="O9323" s="5"/>
      <c r="P9323" s="5"/>
      <c r="Q9323" s="5"/>
      <c r="R9323" s="5"/>
      <c r="S9323" s="5"/>
      <c r="T9323" s="5"/>
      <c r="U9323" s="5"/>
      <c r="V9323" s="5"/>
      <c r="W9323" s="5"/>
      <c r="X9323" s="5"/>
      <c r="Y9323" s="5"/>
      <c r="Z9323" s="5"/>
      <c r="AA9323" s="5"/>
      <c r="AB9323" s="5"/>
      <c r="AC9323" s="5"/>
      <c r="AD9323" s="5"/>
      <c r="AE9323" s="5"/>
      <c r="AF9323" s="5"/>
      <c r="AG9323" s="5"/>
      <c r="AH9323" s="5"/>
      <c r="AI9323" s="5"/>
      <c r="AJ9323" s="5"/>
    </row>
    <row r="9324" spans="11:36">
      <c r="K9324" s="5"/>
      <c r="L9324" s="5"/>
      <c r="M9324" s="5"/>
      <c r="N9324" s="5"/>
      <c r="O9324" s="5"/>
      <c r="P9324" s="5"/>
      <c r="Q9324" s="5"/>
      <c r="R9324" s="5"/>
      <c r="S9324" s="5"/>
      <c r="T9324" s="5"/>
      <c r="U9324" s="5"/>
      <c r="V9324" s="5"/>
      <c r="W9324" s="5"/>
      <c r="X9324" s="5"/>
      <c r="Y9324" s="5"/>
      <c r="Z9324" s="5"/>
      <c r="AA9324" s="5"/>
      <c r="AB9324" s="5"/>
      <c r="AC9324" s="5"/>
      <c r="AD9324" s="5"/>
      <c r="AE9324" s="5"/>
      <c r="AF9324" s="5"/>
      <c r="AG9324" s="5"/>
      <c r="AH9324" s="5"/>
      <c r="AI9324" s="5"/>
      <c r="AJ9324" s="5"/>
    </row>
    <row r="9325" spans="11:36">
      <c r="K9325" s="5"/>
      <c r="L9325" s="5"/>
      <c r="M9325" s="5"/>
      <c r="N9325" s="5"/>
      <c r="O9325" s="5"/>
      <c r="P9325" s="5"/>
      <c r="Q9325" s="5"/>
      <c r="R9325" s="5"/>
      <c r="S9325" s="5"/>
      <c r="T9325" s="5"/>
      <c r="U9325" s="5"/>
      <c r="V9325" s="5"/>
      <c r="W9325" s="5"/>
      <c r="X9325" s="5"/>
      <c r="Y9325" s="5"/>
      <c r="Z9325" s="5"/>
      <c r="AA9325" s="5"/>
      <c r="AB9325" s="5"/>
      <c r="AC9325" s="5"/>
      <c r="AD9325" s="5"/>
      <c r="AE9325" s="5"/>
      <c r="AF9325" s="5"/>
      <c r="AG9325" s="5"/>
      <c r="AH9325" s="5"/>
      <c r="AI9325" s="5"/>
      <c r="AJ9325" s="5"/>
    </row>
    <row r="9326" spans="11:36">
      <c r="K9326" s="5"/>
      <c r="L9326" s="5"/>
      <c r="M9326" s="5"/>
      <c r="N9326" s="5"/>
      <c r="O9326" s="5"/>
      <c r="P9326" s="5"/>
      <c r="Q9326" s="5"/>
      <c r="R9326" s="5"/>
      <c r="S9326" s="5"/>
      <c r="T9326" s="5"/>
      <c r="U9326" s="5"/>
      <c r="V9326" s="5"/>
      <c r="W9326" s="5"/>
      <c r="X9326" s="5"/>
      <c r="Y9326" s="5"/>
      <c r="Z9326" s="5"/>
      <c r="AA9326" s="5"/>
      <c r="AB9326" s="5"/>
      <c r="AC9326" s="5"/>
      <c r="AD9326" s="5"/>
      <c r="AE9326" s="5"/>
      <c r="AF9326" s="5"/>
      <c r="AG9326" s="5"/>
      <c r="AH9326" s="5"/>
      <c r="AI9326" s="5"/>
      <c r="AJ9326" s="5"/>
    </row>
    <row r="9327" spans="11:36">
      <c r="K9327" s="5"/>
      <c r="L9327" s="5"/>
      <c r="M9327" s="5"/>
      <c r="N9327" s="5"/>
      <c r="O9327" s="5"/>
      <c r="P9327" s="5"/>
      <c r="Q9327" s="5"/>
      <c r="R9327" s="5"/>
      <c r="S9327" s="5"/>
      <c r="T9327" s="5"/>
      <c r="U9327" s="5"/>
      <c r="V9327" s="5"/>
      <c r="W9327" s="5"/>
      <c r="X9327" s="5"/>
      <c r="Y9327" s="5"/>
      <c r="Z9327" s="5"/>
      <c r="AA9327" s="5"/>
      <c r="AB9327" s="5"/>
      <c r="AC9327" s="5"/>
      <c r="AD9327" s="5"/>
      <c r="AE9327" s="5"/>
      <c r="AF9327" s="5"/>
      <c r="AG9327" s="5"/>
      <c r="AH9327" s="5"/>
      <c r="AI9327" s="5"/>
      <c r="AJ9327" s="5"/>
    </row>
    <row r="9328" spans="11:36">
      <c r="K9328" s="5"/>
      <c r="L9328" s="5"/>
      <c r="M9328" s="5"/>
      <c r="N9328" s="5"/>
      <c r="O9328" s="5"/>
      <c r="P9328" s="5"/>
      <c r="Q9328" s="5"/>
      <c r="R9328" s="5"/>
      <c r="S9328" s="5"/>
      <c r="T9328" s="5"/>
      <c r="U9328" s="5"/>
      <c r="V9328" s="5"/>
      <c r="W9328" s="5"/>
      <c r="X9328" s="5"/>
      <c r="Y9328" s="5"/>
      <c r="Z9328" s="5"/>
      <c r="AA9328" s="5"/>
      <c r="AB9328" s="5"/>
      <c r="AC9328" s="5"/>
      <c r="AD9328" s="5"/>
      <c r="AE9328" s="5"/>
      <c r="AF9328" s="5"/>
      <c r="AG9328" s="5"/>
      <c r="AH9328" s="5"/>
      <c r="AI9328" s="5"/>
      <c r="AJ9328" s="5"/>
    </row>
    <row r="9329" spans="11:36">
      <c r="K9329" s="5"/>
      <c r="L9329" s="5"/>
      <c r="M9329" s="5"/>
      <c r="N9329" s="5"/>
      <c r="O9329" s="5"/>
      <c r="P9329" s="5"/>
      <c r="Q9329" s="5"/>
      <c r="R9329" s="5"/>
      <c r="S9329" s="5"/>
      <c r="T9329" s="5"/>
      <c r="U9329" s="5"/>
      <c r="V9329" s="5"/>
      <c r="W9329" s="5"/>
      <c r="X9329" s="5"/>
      <c r="Y9329" s="5"/>
      <c r="Z9329" s="5"/>
      <c r="AA9329" s="5"/>
      <c r="AB9329" s="5"/>
      <c r="AC9329" s="5"/>
      <c r="AD9329" s="5"/>
      <c r="AE9329" s="5"/>
      <c r="AF9329" s="5"/>
      <c r="AG9329" s="5"/>
      <c r="AH9329" s="5"/>
      <c r="AI9329" s="5"/>
      <c r="AJ9329" s="5"/>
    </row>
    <row r="9330" spans="11:36">
      <c r="K9330" s="5"/>
      <c r="L9330" s="5"/>
      <c r="M9330" s="5"/>
      <c r="N9330" s="5"/>
      <c r="O9330" s="5"/>
      <c r="P9330" s="5"/>
      <c r="Q9330" s="5"/>
      <c r="R9330" s="5"/>
      <c r="S9330" s="5"/>
      <c r="T9330" s="5"/>
      <c r="U9330" s="5"/>
      <c r="V9330" s="5"/>
      <c r="W9330" s="5"/>
      <c r="X9330" s="5"/>
      <c r="Y9330" s="5"/>
      <c r="Z9330" s="5"/>
      <c r="AA9330" s="5"/>
      <c r="AB9330" s="5"/>
      <c r="AC9330" s="5"/>
      <c r="AD9330" s="5"/>
      <c r="AE9330" s="5"/>
      <c r="AF9330" s="5"/>
      <c r="AG9330" s="5"/>
      <c r="AH9330" s="5"/>
      <c r="AI9330" s="5"/>
      <c r="AJ9330" s="5"/>
    </row>
    <row r="9331" spans="11:36">
      <c r="K9331" s="5"/>
      <c r="L9331" s="5"/>
      <c r="M9331" s="5"/>
      <c r="N9331" s="5"/>
      <c r="O9331" s="5"/>
      <c r="P9331" s="5"/>
      <c r="Q9331" s="5"/>
      <c r="R9331" s="5"/>
      <c r="S9331" s="5"/>
      <c r="T9331" s="5"/>
      <c r="U9331" s="5"/>
      <c r="V9331" s="5"/>
      <c r="W9331" s="5"/>
      <c r="X9331" s="5"/>
      <c r="Y9331" s="5"/>
      <c r="Z9331" s="5"/>
      <c r="AA9331" s="5"/>
      <c r="AB9331" s="5"/>
      <c r="AC9331" s="5"/>
      <c r="AD9331" s="5"/>
      <c r="AE9331" s="5"/>
      <c r="AF9331" s="5"/>
      <c r="AG9331" s="5"/>
      <c r="AH9331" s="5"/>
      <c r="AI9331" s="5"/>
      <c r="AJ9331" s="5"/>
    </row>
    <row r="9332" spans="11:36">
      <c r="K9332" s="5"/>
      <c r="L9332" s="5"/>
      <c r="M9332" s="5"/>
      <c r="N9332" s="5"/>
      <c r="O9332" s="5"/>
      <c r="P9332" s="5"/>
      <c r="Q9332" s="5"/>
      <c r="R9332" s="5"/>
      <c r="S9332" s="5"/>
      <c r="T9332" s="5"/>
      <c r="U9332" s="5"/>
      <c r="V9332" s="5"/>
      <c r="W9332" s="5"/>
      <c r="X9332" s="5"/>
      <c r="Y9332" s="5"/>
      <c r="Z9332" s="5"/>
      <c r="AA9332" s="5"/>
      <c r="AB9332" s="5"/>
      <c r="AC9332" s="5"/>
      <c r="AD9332" s="5"/>
      <c r="AE9332" s="5"/>
      <c r="AF9332" s="5"/>
      <c r="AG9332" s="5"/>
      <c r="AH9332" s="5"/>
      <c r="AI9332" s="5"/>
      <c r="AJ9332" s="5"/>
    </row>
    <row r="9333" spans="11:36">
      <c r="K9333" s="5"/>
      <c r="L9333" s="5"/>
      <c r="M9333" s="5"/>
      <c r="N9333" s="5"/>
      <c r="O9333" s="5"/>
      <c r="P9333" s="5"/>
      <c r="Q9333" s="5"/>
      <c r="R9333" s="5"/>
      <c r="S9333" s="5"/>
      <c r="T9333" s="5"/>
      <c r="U9333" s="5"/>
      <c r="V9333" s="5"/>
      <c r="W9333" s="5"/>
      <c r="X9333" s="5"/>
      <c r="Y9333" s="5"/>
      <c r="Z9333" s="5"/>
      <c r="AA9333" s="5"/>
      <c r="AB9333" s="5"/>
      <c r="AC9333" s="5"/>
      <c r="AD9333" s="5"/>
      <c r="AE9333" s="5"/>
      <c r="AF9333" s="5"/>
      <c r="AG9333" s="5"/>
      <c r="AH9333" s="5"/>
      <c r="AI9333" s="5"/>
      <c r="AJ9333" s="5"/>
    </row>
    <row r="9334" spans="11:36">
      <c r="K9334" s="5"/>
      <c r="L9334" s="5"/>
      <c r="M9334" s="5"/>
      <c r="N9334" s="5"/>
      <c r="O9334" s="5"/>
      <c r="P9334" s="5"/>
      <c r="Q9334" s="5"/>
      <c r="R9334" s="5"/>
      <c r="S9334" s="5"/>
      <c r="T9334" s="5"/>
      <c r="U9334" s="5"/>
      <c r="V9334" s="5"/>
      <c r="W9334" s="5"/>
      <c r="X9334" s="5"/>
      <c r="Y9334" s="5"/>
      <c r="Z9334" s="5"/>
      <c r="AA9334" s="5"/>
      <c r="AB9334" s="5"/>
      <c r="AC9334" s="5"/>
      <c r="AD9334" s="5"/>
      <c r="AE9334" s="5"/>
      <c r="AF9334" s="5"/>
      <c r="AG9334" s="5"/>
      <c r="AH9334" s="5"/>
      <c r="AI9334" s="5"/>
      <c r="AJ9334" s="5"/>
    </row>
    <row r="9335" spans="11:36">
      <c r="K9335" s="5"/>
      <c r="L9335" s="5"/>
      <c r="M9335" s="5"/>
      <c r="N9335" s="5"/>
      <c r="O9335" s="5"/>
      <c r="P9335" s="5"/>
      <c r="Q9335" s="5"/>
      <c r="R9335" s="5"/>
      <c r="S9335" s="5"/>
      <c r="T9335" s="5"/>
      <c r="U9335" s="5"/>
      <c r="V9335" s="5"/>
      <c r="W9335" s="5"/>
      <c r="X9335" s="5"/>
      <c r="Y9335" s="5"/>
      <c r="Z9335" s="5"/>
      <c r="AA9335" s="5"/>
      <c r="AB9335" s="5"/>
      <c r="AC9335" s="5"/>
      <c r="AD9335" s="5"/>
      <c r="AE9335" s="5"/>
      <c r="AF9335" s="5"/>
      <c r="AG9335" s="5"/>
      <c r="AH9335" s="5"/>
      <c r="AI9335" s="5"/>
      <c r="AJ9335" s="5"/>
    </row>
    <row r="9336" spans="11:36">
      <c r="K9336" s="5"/>
      <c r="L9336" s="5"/>
      <c r="M9336" s="5"/>
      <c r="N9336" s="5"/>
      <c r="O9336" s="5"/>
      <c r="P9336" s="5"/>
      <c r="Q9336" s="5"/>
      <c r="R9336" s="5"/>
      <c r="S9336" s="5"/>
      <c r="T9336" s="5"/>
      <c r="U9336" s="5"/>
      <c r="V9336" s="5"/>
      <c r="W9336" s="5"/>
      <c r="X9336" s="5"/>
      <c r="Y9336" s="5"/>
      <c r="Z9336" s="5"/>
      <c r="AA9336" s="5"/>
      <c r="AB9336" s="5"/>
      <c r="AC9336" s="5"/>
      <c r="AD9336" s="5"/>
      <c r="AE9336" s="5"/>
      <c r="AF9336" s="5"/>
      <c r="AG9336" s="5"/>
      <c r="AH9336" s="5"/>
      <c r="AI9336" s="5"/>
      <c r="AJ9336" s="5"/>
    </row>
    <row r="9337" spans="11:36">
      <c r="K9337" s="5"/>
      <c r="L9337" s="5"/>
      <c r="M9337" s="5"/>
      <c r="N9337" s="5"/>
      <c r="O9337" s="5"/>
      <c r="P9337" s="5"/>
      <c r="Q9337" s="5"/>
      <c r="R9337" s="5"/>
      <c r="S9337" s="5"/>
      <c r="T9337" s="5"/>
      <c r="U9337" s="5"/>
      <c r="V9337" s="5"/>
      <c r="W9337" s="5"/>
      <c r="X9337" s="5"/>
      <c r="Y9337" s="5"/>
      <c r="Z9337" s="5"/>
      <c r="AA9337" s="5"/>
      <c r="AB9337" s="5"/>
      <c r="AC9337" s="5"/>
      <c r="AD9337" s="5"/>
      <c r="AE9337" s="5"/>
      <c r="AF9337" s="5"/>
      <c r="AG9337" s="5"/>
      <c r="AH9337" s="5"/>
      <c r="AI9337" s="5"/>
      <c r="AJ9337" s="5"/>
    </row>
    <row r="9338" spans="11:36">
      <c r="K9338" s="5"/>
      <c r="L9338" s="5"/>
      <c r="M9338" s="5"/>
      <c r="N9338" s="5"/>
      <c r="O9338" s="5"/>
      <c r="P9338" s="5"/>
      <c r="Q9338" s="5"/>
      <c r="R9338" s="5"/>
      <c r="S9338" s="5"/>
      <c r="T9338" s="5"/>
      <c r="U9338" s="5"/>
      <c r="V9338" s="5"/>
      <c r="W9338" s="5"/>
      <c r="X9338" s="5"/>
      <c r="Y9338" s="5"/>
      <c r="Z9338" s="5"/>
      <c r="AA9338" s="5"/>
      <c r="AB9338" s="5"/>
      <c r="AC9338" s="5"/>
      <c r="AD9338" s="5"/>
      <c r="AE9338" s="5"/>
      <c r="AF9338" s="5"/>
      <c r="AG9338" s="5"/>
      <c r="AH9338" s="5"/>
      <c r="AI9338" s="5"/>
      <c r="AJ9338" s="5"/>
    </row>
    <row r="9339" spans="11:36">
      <c r="K9339" s="5"/>
      <c r="L9339" s="5"/>
      <c r="M9339" s="5"/>
      <c r="N9339" s="5"/>
      <c r="O9339" s="5"/>
      <c r="P9339" s="5"/>
      <c r="Q9339" s="5"/>
      <c r="R9339" s="5"/>
      <c r="S9339" s="5"/>
      <c r="T9339" s="5"/>
      <c r="U9339" s="5"/>
      <c r="V9339" s="5"/>
      <c r="W9339" s="5"/>
      <c r="X9339" s="5"/>
      <c r="Y9339" s="5"/>
      <c r="Z9339" s="5"/>
      <c r="AA9339" s="5"/>
      <c r="AB9339" s="5"/>
      <c r="AC9339" s="5"/>
      <c r="AD9339" s="5"/>
      <c r="AE9339" s="5"/>
      <c r="AF9339" s="5"/>
      <c r="AG9339" s="5"/>
      <c r="AH9339" s="5"/>
      <c r="AI9339" s="5"/>
      <c r="AJ9339" s="5"/>
    </row>
    <row r="9340" spans="11:36">
      <c r="K9340" s="5"/>
      <c r="L9340" s="5"/>
      <c r="M9340" s="5"/>
      <c r="N9340" s="5"/>
      <c r="O9340" s="5"/>
      <c r="P9340" s="5"/>
      <c r="Q9340" s="5"/>
      <c r="R9340" s="5"/>
      <c r="S9340" s="5"/>
      <c r="T9340" s="5"/>
      <c r="U9340" s="5"/>
      <c r="V9340" s="5"/>
      <c r="W9340" s="5"/>
      <c r="X9340" s="5"/>
      <c r="Y9340" s="5"/>
      <c r="Z9340" s="5"/>
      <c r="AA9340" s="5"/>
      <c r="AB9340" s="5"/>
      <c r="AC9340" s="5"/>
      <c r="AD9340" s="5"/>
      <c r="AE9340" s="5"/>
      <c r="AF9340" s="5"/>
      <c r="AG9340" s="5"/>
      <c r="AH9340" s="5"/>
      <c r="AI9340" s="5"/>
      <c r="AJ9340" s="5"/>
    </row>
    <row r="9341" spans="11:36">
      <c r="K9341" s="5"/>
      <c r="L9341" s="5"/>
      <c r="M9341" s="5"/>
      <c r="N9341" s="5"/>
      <c r="O9341" s="5"/>
      <c r="P9341" s="5"/>
      <c r="Q9341" s="5"/>
      <c r="R9341" s="5"/>
      <c r="S9341" s="5"/>
      <c r="T9341" s="5"/>
      <c r="U9341" s="5"/>
      <c r="V9341" s="5"/>
      <c r="W9341" s="5"/>
      <c r="X9341" s="5"/>
      <c r="Y9341" s="5"/>
      <c r="Z9341" s="5"/>
      <c r="AA9341" s="5"/>
      <c r="AB9341" s="5"/>
      <c r="AC9341" s="5"/>
      <c r="AD9341" s="5"/>
      <c r="AE9341" s="5"/>
      <c r="AF9341" s="5"/>
      <c r="AG9341" s="5"/>
      <c r="AH9341" s="5"/>
      <c r="AI9341" s="5"/>
      <c r="AJ9341" s="5"/>
    </row>
    <row r="9342" spans="11:36">
      <c r="K9342" s="5"/>
      <c r="L9342" s="5"/>
      <c r="M9342" s="5"/>
      <c r="N9342" s="5"/>
      <c r="O9342" s="5"/>
      <c r="P9342" s="5"/>
      <c r="Q9342" s="5"/>
      <c r="R9342" s="5"/>
      <c r="S9342" s="5"/>
      <c r="T9342" s="5"/>
      <c r="U9342" s="5"/>
      <c r="V9342" s="5"/>
      <c r="W9342" s="5"/>
      <c r="X9342" s="5"/>
      <c r="Y9342" s="5"/>
      <c r="Z9342" s="5"/>
      <c r="AA9342" s="5"/>
      <c r="AB9342" s="5"/>
      <c r="AC9342" s="5"/>
      <c r="AD9342" s="5"/>
      <c r="AE9342" s="5"/>
      <c r="AF9342" s="5"/>
      <c r="AG9342" s="5"/>
      <c r="AH9342" s="5"/>
      <c r="AI9342" s="5"/>
      <c r="AJ9342" s="5"/>
    </row>
    <row r="9343" spans="11:36">
      <c r="K9343" s="5"/>
      <c r="L9343" s="5"/>
      <c r="M9343" s="5"/>
      <c r="N9343" s="5"/>
      <c r="O9343" s="5"/>
      <c r="P9343" s="5"/>
      <c r="Q9343" s="5"/>
      <c r="R9343" s="5"/>
      <c r="S9343" s="5"/>
      <c r="T9343" s="5"/>
      <c r="U9343" s="5"/>
      <c r="V9343" s="5"/>
      <c r="W9343" s="5"/>
      <c r="X9343" s="5"/>
      <c r="Y9343" s="5"/>
      <c r="Z9343" s="5"/>
      <c r="AA9343" s="5"/>
      <c r="AB9343" s="5"/>
      <c r="AC9343" s="5"/>
      <c r="AD9343" s="5"/>
      <c r="AE9343" s="5"/>
      <c r="AF9343" s="5"/>
      <c r="AG9343" s="5"/>
      <c r="AH9343" s="5"/>
      <c r="AI9343" s="5"/>
      <c r="AJ9343" s="5"/>
    </row>
    <row r="9344" spans="11:36">
      <c r="K9344" s="5"/>
      <c r="L9344" s="5"/>
      <c r="M9344" s="5"/>
      <c r="N9344" s="5"/>
      <c r="O9344" s="5"/>
      <c r="P9344" s="5"/>
      <c r="Q9344" s="5"/>
      <c r="R9344" s="5"/>
      <c r="S9344" s="5"/>
      <c r="T9344" s="5"/>
      <c r="U9344" s="5"/>
      <c r="V9344" s="5"/>
      <c r="W9344" s="5"/>
      <c r="X9344" s="5"/>
      <c r="Y9344" s="5"/>
      <c r="Z9344" s="5"/>
      <c r="AA9344" s="5"/>
      <c r="AB9344" s="5"/>
      <c r="AC9344" s="5"/>
      <c r="AD9344" s="5"/>
      <c r="AE9344" s="5"/>
      <c r="AF9344" s="5"/>
      <c r="AG9344" s="5"/>
      <c r="AH9344" s="5"/>
      <c r="AI9344" s="5"/>
      <c r="AJ9344" s="5"/>
    </row>
    <row r="9345" spans="11:36">
      <c r="K9345" s="5"/>
      <c r="L9345" s="5"/>
      <c r="M9345" s="5"/>
      <c r="N9345" s="5"/>
      <c r="O9345" s="5"/>
      <c r="P9345" s="5"/>
      <c r="Q9345" s="5"/>
      <c r="R9345" s="5"/>
      <c r="S9345" s="5"/>
      <c r="T9345" s="5"/>
      <c r="U9345" s="5"/>
      <c r="V9345" s="5"/>
      <c r="W9345" s="5"/>
      <c r="X9345" s="5"/>
      <c r="Y9345" s="5"/>
      <c r="Z9345" s="5"/>
      <c r="AA9345" s="5"/>
      <c r="AB9345" s="5"/>
      <c r="AC9345" s="5"/>
      <c r="AD9345" s="5"/>
      <c r="AE9345" s="5"/>
      <c r="AF9345" s="5"/>
      <c r="AG9345" s="5"/>
      <c r="AH9345" s="5"/>
      <c r="AI9345" s="5"/>
      <c r="AJ9345" s="5"/>
    </row>
    <row r="9346" spans="11:36">
      <c r="K9346" s="5"/>
      <c r="L9346" s="5"/>
      <c r="M9346" s="5"/>
      <c r="N9346" s="5"/>
      <c r="O9346" s="5"/>
      <c r="P9346" s="5"/>
      <c r="Q9346" s="5"/>
      <c r="R9346" s="5"/>
      <c r="S9346" s="5"/>
      <c r="T9346" s="5"/>
      <c r="U9346" s="5"/>
      <c r="V9346" s="5"/>
      <c r="W9346" s="5"/>
      <c r="X9346" s="5"/>
      <c r="Y9346" s="5"/>
      <c r="Z9346" s="5"/>
      <c r="AA9346" s="5"/>
      <c r="AB9346" s="5"/>
      <c r="AC9346" s="5"/>
      <c r="AD9346" s="5"/>
      <c r="AE9346" s="5"/>
      <c r="AF9346" s="5"/>
      <c r="AG9346" s="5"/>
      <c r="AH9346" s="5"/>
      <c r="AI9346" s="5"/>
      <c r="AJ9346" s="5"/>
    </row>
    <row r="9347" spans="11:36">
      <c r="K9347" s="5"/>
      <c r="L9347" s="5"/>
      <c r="M9347" s="5"/>
      <c r="N9347" s="5"/>
      <c r="O9347" s="5"/>
      <c r="P9347" s="5"/>
      <c r="Q9347" s="5"/>
      <c r="R9347" s="5"/>
      <c r="S9347" s="5"/>
      <c r="T9347" s="5"/>
      <c r="U9347" s="5"/>
      <c r="V9347" s="5"/>
      <c r="W9347" s="5"/>
      <c r="X9347" s="5"/>
      <c r="Y9347" s="5"/>
      <c r="Z9347" s="5"/>
      <c r="AA9347" s="5"/>
      <c r="AB9347" s="5"/>
      <c r="AC9347" s="5"/>
      <c r="AD9347" s="5"/>
      <c r="AE9347" s="5"/>
      <c r="AF9347" s="5"/>
      <c r="AG9347" s="5"/>
      <c r="AH9347" s="5"/>
      <c r="AI9347" s="5"/>
      <c r="AJ9347" s="5"/>
    </row>
    <row r="9348" spans="11:36">
      <c r="K9348" s="5"/>
      <c r="L9348" s="5"/>
      <c r="M9348" s="5"/>
      <c r="N9348" s="5"/>
      <c r="O9348" s="5"/>
      <c r="P9348" s="5"/>
      <c r="Q9348" s="5"/>
      <c r="R9348" s="5"/>
      <c r="S9348" s="5"/>
      <c r="T9348" s="5"/>
      <c r="U9348" s="5"/>
      <c r="V9348" s="5"/>
      <c r="W9348" s="5"/>
      <c r="X9348" s="5"/>
      <c r="Y9348" s="5"/>
      <c r="Z9348" s="5"/>
      <c r="AA9348" s="5"/>
      <c r="AB9348" s="5"/>
      <c r="AC9348" s="5"/>
      <c r="AD9348" s="5"/>
      <c r="AE9348" s="5"/>
      <c r="AF9348" s="5"/>
      <c r="AG9348" s="5"/>
      <c r="AH9348" s="5"/>
      <c r="AI9348" s="5"/>
      <c r="AJ9348" s="5"/>
    </row>
    <row r="9349" spans="11:36">
      <c r="K9349" s="5"/>
      <c r="L9349" s="5"/>
      <c r="M9349" s="5"/>
      <c r="N9349" s="5"/>
      <c r="O9349" s="5"/>
      <c r="P9349" s="5"/>
      <c r="Q9349" s="5"/>
      <c r="R9349" s="5"/>
      <c r="S9349" s="5"/>
      <c r="T9349" s="5"/>
      <c r="U9349" s="5"/>
      <c r="V9349" s="5"/>
      <c r="W9349" s="5"/>
      <c r="X9349" s="5"/>
      <c r="Y9349" s="5"/>
      <c r="Z9349" s="5"/>
      <c r="AA9349" s="5"/>
      <c r="AB9349" s="5"/>
      <c r="AC9349" s="5"/>
      <c r="AD9349" s="5"/>
      <c r="AE9349" s="5"/>
      <c r="AF9349" s="5"/>
      <c r="AG9349" s="5"/>
      <c r="AH9349" s="5"/>
      <c r="AI9349" s="5"/>
      <c r="AJ9349" s="5"/>
    </row>
    <row r="9350" spans="11:36">
      <c r="K9350" s="5"/>
      <c r="L9350" s="5"/>
      <c r="M9350" s="5"/>
      <c r="N9350" s="5"/>
      <c r="O9350" s="5"/>
      <c r="P9350" s="5"/>
      <c r="Q9350" s="5"/>
      <c r="R9350" s="5"/>
      <c r="S9350" s="5"/>
      <c r="T9350" s="5"/>
      <c r="U9350" s="5"/>
      <c r="V9350" s="5"/>
      <c r="W9350" s="5"/>
      <c r="X9350" s="5"/>
      <c r="Y9350" s="5"/>
      <c r="Z9350" s="5"/>
      <c r="AA9350" s="5"/>
      <c r="AB9350" s="5"/>
      <c r="AC9350" s="5"/>
      <c r="AD9350" s="5"/>
      <c r="AE9350" s="5"/>
      <c r="AF9350" s="5"/>
      <c r="AG9350" s="5"/>
      <c r="AH9350" s="5"/>
      <c r="AI9350" s="5"/>
      <c r="AJ9350" s="5"/>
    </row>
    <row r="9351" spans="11:36">
      <c r="K9351" s="5"/>
      <c r="L9351" s="5"/>
      <c r="M9351" s="5"/>
      <c r="N9351" s="5"/>
      <c r="O9351" s="5"/>
      <c r="P9351" s="5"/>
      <c r="Q9351" s="5"/>
      <c r="R9351" s="5"/>
      <c r="S9351" s="5"/>
      <c r="T9351" s="5"/>
      <c r="U9351" s="5"/>
      <c r="V9351" s="5"/>
      <c r="W9351" s="5"/>
      <c r="X9351" s="5"/>
      <c r="Y9351" s="5"/>
      <c r="Z9351" s="5"/>
      <c r="AA9351" s="5"/>
      <c r="AB9351" s="5"/>
      <c r="AC9351" s="5"/>
      <c r="AD9351" s="5"/>
      <c r="AE9351" s="5"/>
      <c r="AF9351" s="5"/>
      <c r="AG9351" s="5"/>
      <c r="AH9351" s="5"/>
      <c r="AI9351" s="5"/>
      <c r="AJ9351" s="5"/>
    </row>
    <row r="9352" spans="11:36">
      <c r="K9352" s="5"/>
      <c r="L9352" s="5"/>
      <c r="M9352" s="5"/>
      <c r="N9352" s="5"/>
      <c r="O9352" s="5"/>
      <c r="P9352" s="5"/>
      <c r="Q9352" s="5"/>
      <c r="R9352" s="5"/>
      <c r="S9352" s="5"/>
      <c r="T9352" s="5"/>
      <c r="U9352" s="5"/>
      <c r="V9352" s="5"/>
      <c r="W9352" s="5"/>
      <c r="X9352" s="5"/>
      <c r="Y9352" s="5"/>
      <c r="Z9352" s="5"/>
      <c r="AA9352" s="5"/>
      <c r="AB9352" s="5"/>
      <c r="AC9352" s="5"/>
      <c r="AD9352" s="5"/>
      <c r="AE9352" s="5"/>
      <c r="AF9352" s="5"/>
      <c r="AG9352" s="5"/>
      <c r="AH9352" s="5"/>
      <c r="AI9352" s="5"/>
      <c r="AJ9352" s="5"/>
    </row>
    <row r="9353" spans="11:36">
      <c r="K9353" s="5"/>
      <c r="L9353" s="5"/>
      <c r="M9353" s="5"/>
      <c r="N9353" s="5"/>
      <c r="O9353" s="5"/>
      <c r="P9353" s="5"/>
      <c r="Q9353" s="5"/>
      <c r="R9353" s="5"/>
      <c r="S9353" s="5"/>
      <c r="T9353" s="5"/>
      <c r="U9353" s="5"/>
      <c r="V9353" s="5"/>
      <c r="W9353" s="5"/>
      <c r="X9353" s="5"/>
      <c r="Y9353" s="5"/>
      <c r="Z9353" s="5"/>
      <c r="AA9353" s="5"/>
      <c r="AB9353" s="5"/>
      <c r="AC9353" s="5"/>
      <c r="AD9353" s="5"/>
      <c r="AE9353" s="5"/>
      <c r="AF9353" s="5"/>
      <c r="AG9353" s="5"/>
      <c r="AH9353" s="5"/>
      <c r="AI9353" s="5"/>
      <c r="AJ9353" s="5"/>
    </row>
    <row r="9354" spans="11:36">
      <c r="K9354" s="5"/>
      <c r="L9354" s="5"/>
      <c r="M9354" s="5"/>
      <c r="N9354" s="5"/>
      <c r="O9354" s="5"/>
      <c r="P9354" s="5"/>
      <c r="Q9354" s="5"/>
      <c r="R9354" s="5"/>
      <c r="S9354" s="5"/>
      <c r="T9354" s="5"/>
      <c r="U9354" s="5"/>
      <c r="V9354" s="5"/>
      <c r="W9354" s="5"/>
      <c r="X9354" s="5"/>
      <c r="Y9354" s="5"/>
      <c r="Z9354" s="5"/>
      <c r="AA9354" s="5"/>
      <c r="AB9354" s="5"/>
      <c r="AC9354" s="5"/>
      <c r="AD9354" s="5"/>
      <c r="AE9354" s="5"/>
      <c r="AF9354" s="5"/>
      <c r="AG9354" s="5"/>
      <c r="AH9354" s="5"/>
      <c r="AI9354" s="5"/>
      <c r="AJ9354" s="5"/>
    </row>
    <row r="9355" spans="11:36">
      <c r="K9355" s="5"/>
      <c r="L9355" s="5"/>
      <c r="M9355" s="5"/>
      <c r="N9355" s="5"/>
      <c r="O9355" s="5"/>
      <c r="P9355" s="5"/>
      <c r="Q9355" s="5"/>
      <c r="R9355" s="5"/>
      <c r="S9355" s="5"/>
      <c r="T9355" s="5"/>
      <c r="U9355" s="5"/>
      <c r="V9355" s="5"/>
      <c r="W9355" s="5"/>
      <c r="X9355" s="5"/>
      <c r="Y9355" s="5"/>
      <c r="Z9355" s="5"/>
      <c r="AA9355" s="5"/>
      <c r="AB9355" s="5"/>
      <c r="AC9355" s="5"/>
      <c r="AD9355" s="5"/>
      <c r="AE9355" s="5"/>
      <c r="AF9355" s="5"/>
      <c r="AG9355" s="5"/>
      <c r="AH9355" s="5"/>
      <c r="AI9355" s="5"/>
      <c r="AJ9355" s="5"/>
    </row>
    <row r="9356" spans="11:36">
      <c r="K9356" s="5"/>
      <c r="L9356" s="5"/>
      <c r="M9356" s="5"/>
      <c r="N9356" s="5"/>
      <c r="O9356" s="5"/>
      <c r="P9356" s="5"/>
      <c r="Q9356" s="5"/>
      <c r="R9356" s="5"/>
      <c r="S9356" s="5"/>
      <c r="T9356" s="5"/>
      <c r="U9356" s="5"/>
      <c r="V9356" s="5"/>
      <c r="W9356" s="5"/>
      <c r="X9356" s="5"/>
      <c r="Y9356" s="5"/>
      <c r="Z9356" s="5"/>
      <c r="AA9356" s="5"/>
      <c r="AB9356" s="5"/>
      <c r="AC9356" s="5"/>
      <c r="AD9356" s="5"/>
      <c r="AE9356" s="5"/>
      <c r="AF9356" s="5"/>
      <c r="AG9356" s="5"/>
      <c r="AH9356" s="5"/>
      <c r="AI9356" s="5"/>
      <c r="AJ9356" s="5"/>
    </row>
    <row r="9357" spans="11:36">
      <c r="K9357" s="5"/>
      <c r="L9357" s="5"/>
      <c r="M9357" s="5"/>
      <c r="N9357" s="5"/>
      <c r="O9357" s="5"/>
      <c r="P9357" s="5"/>
      <c r="Q9357" s="5"/>
      <c r="R9357" s="5"/>
      <c r="S9357" s="5"/>
      <c r="T9357" s="5"/>
      <c r="U9357" s="5"/>
      <c r="V9357" s="5"/>
      <c r="W9357" s="5"/>
      <c r="X9357" s="5"/>
      <c r="Y9357" s="5"/>
      <c r="Z9357" s="5"/>
      <c r="AA9357" s="5"/>
      <c r="AB9357" s="5"/>
      <c r="AC9357" s="5"/>
      <c r="AD9357" s="5"/>
      <c r="AE9357" s="5"/>
      <c r="AF9357" s="5"/>
      <c r="AG9357" s="5"/>
      <c r="AH9357" s="5"/>
      <c r="AI9357" s="5"/>
      <c r="AJ9357" s="5"/>
    </row>
    <row r="9358" spans="11:36">
      <c r="K9358" s="5"/>
      <c r="L9358" s="5"/>
      <c r="M9358" s="5"/>
      <c r="N9358" s="5"/>
      <c r="O9358" s="5"/>
      <c r="P9358" s="5"/>
      <c r="Q9358" s="5"/>
      <c r="R9358" s="5"/>
      <c r="S9358" s="5"/>
      <c r="T9358" s="5"/>
      <c r="U9358" s="5"/>
      <c r="V9358" s="5"/>
      <c r="W9358" s="5"/>
      <c r="X9358" s="5"/>
      <c r="Y9358" s="5"/>
      <c r="Z9358" s="5"/>
      <c r="AA9358" s="5"/>
      <c r="AB9358" s="5"/>
      <c r="AC9358" s="5"/>
      <c r="AD9358" s="5"/>
      <c r="AE9358" s="5"/>
      <c r="AF9358" s="5"/>
      <c r="AG9358" s="5"/>
      <c r="AH9358" s="5"/>
      <c r="AI9358" s="5"/>
      <c r="AJ9358" s="5"/>
    </row>
    <row r="9359" spans="11:36">
      <c r="K9359" s="5"/>
      <c r="L9359" s="5"/>
      <c r="M9359" s="5"/>
      <c r="N9359" s="5"/>
      <c r="O9359" s="5"/>
      <c r="P9359" s="5"/>
      <c r="Q9359" s="5"/>
      <c r="R9359" s="5"/>
      <c r="S9359" s="5"/>
      <c r="T9359" s="5"/>
      <c r="U9359" s="5"/>
      <c r="V9359" s="5"/>
      <c r="W9359" s="5"/>
      <c r="X9359" s="5"/>
      <c r="Y9359" s="5"/>
      <c r="Z9359" s="5"/>
      <c r="AA9359" s="5"/>
      <c r="AB9359" s="5"/>
      <c r="AC9359" s="5"/>
      <c r="AD9359" s="5"/>
      <c r="AE9359" s="5"/>
      <c r="AF9359" s="5"/>
      <c r="AG9359" s="5"/>
      <c r="AH9359" s="5"/>
      <c r="AI9359" s="5"/>
      <c r="AJ9359" s="5"/>
    </row>
    <row r="9360" spans="11:36">
      <c r="K9360" s="5"/>
      <c r="L9360" s="5"/>
      <c r="M9360" s="5"/>
      <c r="N9360" s="5"/>
      <c r="O9360" s="5"/>
      <c r="P9360" s="5"/>
      <c r="Q9360" s="5"/>
      <c r="R9360" s="5"/>
      <c r="S9360" s="5"/>
      <c r="T9360" s="5"/>
      <c r="U9360" s="5"/>
      <c r="V9360" s="5"/>
      <c r="W9360" s="5"/>
      <c r="X9360" s="5"/>
      <c r="Y9360" s="5"/>
      <c r="Z9360" s="5"/>
      <c r="AA9360" s="5"/>
      <c r="AB9360" s="5"/>
      <c r="AC9360" s="5"/>
      <c r="AD9360" s="5"/>
      <c r="AE9360" s="5"/>
      <c r="AF9360" s="5"/>
      <c r="AG9360" s="5"/>
      <c r="AH9360" s="5"/>
      <c r="AI9360" s="5"/>
      <c r="AJ9360" s="5"/>
    </row>
    <row r="9361" spans="11:36">
      <c r="K9361" s="5"/>
      <c r="L9361" s="5"/>
      <c r="M9361" s="5"/>
      <c r="N9361" s="5"/>
      <c r="O9361" s="5"/>
      <c r="P9361" s="5"/>
      <c r="Q9361" s="5"/>
      <c r="R9361" s="5"/>
      <c r="S9361" s="5"/>
      <c r="T9361" s="5"/>
      <c r="U9361" s="5"/>
      <c r="V9361" s="5"/>
      <c r="W9361" s="5"/>
      <c r="X9361" s="5"/>
      <c r="Y9361" s="5"/>
      <c r="Z9361" s="5"/>
      <c r="AA9361" s="5"/>
      <c r="AB9361" s="5"/>
      <c r="AC9361" s="5"/>
      <c r="AD9361" s="5"/>
      <c r="AE9361" s="5"/>
      <c r="AF9361" s="5"/>
      <c r="AG9361" s="5"/>
      <c r="AH9361" s="5"/>
      <c r="AI9361" s="5"/>
      <c r="AJ9361" s="5"/>
    </row>
    <row r="9362" spans="11:36">
      <c r="K9362" s="5"/>
      <c r="L9362" s="5"/>
      <c r="M9362" s="5"/>
      <c r="N9362" s="5"/>
      <c r="O9362" s="5"/>
      <c r="P9362" s="5"/>
      <c r="Q9362" s="5"/>
      <c r="R9362" s="5"/>
      <c r="S9362" s="5"/>
      <c r="T9362" s="5"/>
      <c r="U9362" s="5"/>
      <c r="V9362" s="5"/>
      <c r="W9362" s="5"/>
      <c r="X9362" s="5"/>
      <c r="Y9362" s="5"/>
      <c r="Z9362" s="5"/>
      <c r="AA9362" s="5"/>
      <c r="AB9362" s="5"/>
      <c r="AC9362" s="5"/>
      <c r="AD9362" s="5"/>
      <c r="AE9362" s="5"/>
      <c r="AF9362" s="5"/>
      <c r="AG9362" s="5"/>
      <c r="AH9362" s="5"/>
      <c r="AI9362" s="5"/>
      <c r="AJ9362" s="5"/>
    </row>
    <row r="9363" spans="11:36">
      <c r="K9363" s="5"/>
      <c r="L9363" s="5"/>
      <c r="M9363" s="5"/>
      <c r="N9363" s="5"/>
      <c r="O9363" s="5"/>
      <c r="P9363" s="5"/>
      <c r="Q9363" s="5"/>
      <c r="R9363" s="5"/>
      <c r="S9363" s="5"/>
      <c r="T9363" s="5"/>
      <c r="U9363" s="5"/>
      <c r="V9363" s="5"/>
      <c r="W9363" s="5"/>
      <c r="X9363" s="5"/>
      <c r="Y9363" s="5"/>
      <c r="Z9363" s="5"/>
      <c r="AA9363" s="5"/>
      <c r="AB9363" s="5"/>
      <c r="AC9363" s="5"/>
      <c r="AD9363" s="5"/>
      <c r="AE9363" s="5"/>
      <c r="AF9363" s="5"/>
      <c r="AG9363" s="5"/>
      <c r="AH9363" s="5"/>
      <c r="AI9363" s="5"/>
      <c r="AJ9363" s="5"/>
    </row>
    <row r="9364" spans="11:36">
      <c r="K9364" s="5"/>
      <c r="L9364" s="5"/>
      <c r="M9364" s="5"/>
      <c r="N9364" s="5"/>
      <c r="O9364" s="5"/>
      <c r="P9364" s="5"/>
      <c r="Q9364" s="5"/>
      <c r="R9364" s="5"/>
      <c r="S9364" s="5"/>
      <c r="T9364" s="5"/>
      <c r="U9364" s="5"/>
      <c r="V9364" s="5"/>
      <c r="W9364" s="5"/>
      <c r="X9364" s="5"/>
      <c r="Y9364" s="5"/>
      <c r="Z9364" s="5"/>
      <c r="AA9364" s="5"/>
      <c r="AB9364" s="5"/>
      <c r="AC9364" s="5"/>
      <c r="AD9364" s="5"/>
      <c r="AE9364" s="5"/>
      <c r="AF9364" s="5"/>
      <c r="AG9364" s="5"/>
      <c r="AH9364" s="5"/>
      <c r="AI9364" s="5"/>
      <c r="AJ9364" s="5"/>
    </row>
    <row r="9365" spans="11:36">
      <c r="K9365" s="5"/>
      <c r="L9365" s="5"/>
      <c r="M9365" s="5"/>
      <c r="N9365" s="5"/>
      <c r="O9365" s="5"/>
      <c r="P9365" s="5"/>
      <c r="Q9365" s="5"/>
      <c r="R9365" s="5"/>
      <c r="S9365" s="5"/>
      <c r="T9365" s="5"/>
      <c r="U9365" s="5"/>
      <c r="V9365" s="5"/>
      <c r="W9365" s="5"/>
      <c r="X9365" s="5"/>
      <c r="Y9365" s="5"/>
      <c r="Z9365" s="5"/>
      <c r="AA9365" s="5"/>
      <c r="AB9365" s="5"/>
      <c r="AC9365" s="5"/>
      <c r="AD9365" s="5"/>
      <c r="AE9365" s="5"/>
      <c r="AF9365" s="5"/>
      <c r="AG9365" s="5"/>
      <c r="AH9365" s="5"/>
      <c r="AI9365" s="5"/>
      <c r="AJ9365" s="5"/>
    </row>
    <row r="9366" spans="11:36">
      <c r="K9366" s="5"/>
      <c r="L9366" s="5"/>
      <c r="M9366" s="5"/>
      <c r="N9366" s="5"/>
      <c r="O9366" s="5"/>
      <c r="P9366" s="5"/>
      <c r="Q9366" s="5"/>
      <c r="R9366" s="5"/>
      <c r="S9366" s="5"/>
      <c r="T9366" s="5"/>
      <c r="U9366" s="5"/>
      <c r="V9366" s="5"/>
      <c r="W9366" s="5"/>
      <c r="X9366" s="5"/>
      <c r="Y9366" s="5"/>
      <c r="Z9366" s="5"/>
      <c r="AA9366" s="5"/>
      <c r="AB9366" s="5"/>
      <c r="AC9366" s="5"/>
      <c r="AD9366" s="5"/>
      <c r="AE9366" s="5"/>
      <c r="AF9366" s="5"/>
      <c r="AG9366" s="5"/>
      <c r="AH9366" s="5"/>
      <c r="AI9366" s="5"/>
      <c r="AJ9366" s="5"/>
    </row>
    <row r="9367" spans="11:36">
      <c r="K9367" s="5"/>
      <c r="L9367" s="5"/>
      <c r="M9367" s="5"/>
      <c r="N9367" s="5"/>
      <c r="O9367" s="5"/>
      <c r="P9367" s="5"/>
      <c r="Q9367" s="5"/>
      <c r="R9367" s="5"/>
      <c r="S9367" s="5"/>
      <c r="T9367" s="5"/>
      <c r="U9367" s="5"/>
      <c r="V9367" s="5"/>
      <c r="W9367" s="5"/>
      <c r="X9367" s="5"/>
      <c r="Y9367" s="5"/>
      <c r="Z9367" s="5"/>
      <c r="AA9367" s="5"/>
      <c r="AB9367" s="5"/>
      <c r="AC9367" s="5"/>
      <c r="AD9367" s="5"/>
      <c r="AE9367" s="5"/>
      <c r="AF9367" s="5"/>
      <c r="AG9367" s="5"/>
      <c r="AH9367" s="5"/>
      <c r="AI9367" s="5"/>
      <c r="AJ9367" s="5"/>
    </row>
    <row r="9368" spans="11:36">
      <c r="K9368" s="5"/>
      <c r="L9368" s="5"/>
      <c r="M9368" s="5"/>
      <c r="N9368" s="5"/>
      <c r="O9368" s="5"/>
      <c r="P9368" s="5"/>
      <c r="Q9368" s="5"/>
      <c r="R9368" s="5"/>
      <c r="S9368" s="5"/>
      <c r="T9368" s="5"/>
      <c r="U9368" s="5"/>
      <c r="V9368" s="5"/>
      <c r="W9368" s="5"/>
      <c r="X9368" s="5"/>
      <c r="Y9368" s="5"/>
      <c r="Z9368" s="5"/>
      <c r="AA9368" s="5"/>
      <c r="AB9368" s="5"/>
      <c r="AC9368" s="5"/>
      <c r="AD9368" s="5"/>
      <c r="AE9368" s="5"/>
      <c r="AF9368" s="5"/>
      <c r="AG9368" s="5"/>
      <c r="AH9368" s="5"/>
      <c r="AI9368" s="5"/>
      <c r="AJ9368" s="5"/>
    </row>
    <row r="9369" spans="11:36">
      <c r="K9369" s="5"/>
      <c r="L9369" s="5"/>
      <c r="M9369" s="5"/>
      <c r="N9369" s="5"/>
      <c r="O9369" s="5"/>
      <c r="P9369" s="5"/>
      <c r="Q9369" s="5"/>
      <c r="R9369" s="5"/>
      <c r="S9369" s="5"/>
      <c r="T9369" s="5"/>
      <c r="U9369" s="5"/>
      <c r="V9369" s="5"/>
      <c r="W9369" s="5"/>
      <c r="X9369" s="5"/>
      <c r="Y9369" s="5"/>
      <c r="Z9369" s="5"/>
      <c r="AA9369" s="5"/>
      <c r="AB9369" s="5"/>
      <c r="AC9369" s="5"/>
      <c r="AD9369" s="5"/>
      <c r="AE9369" s="5"/>
      <c r="AF9369" s="5"/>
      <c r="AG9369" s="5"/>
      <c r="AH9369" s="5"/>
      <c r="AI9369" s="5"/>
      <c r="AJ9369" s="5"/>
    </row>
    <row r="9370" spans="11:36">
      <c r="K9370" s="5"/>
      <c r="L9370" s="5"/>
      <c r="M9370" s="5"/>
      <c r="N9370" s="5"/>
      <c r="O9370" s="5"/>
      <c r="P9370" s="5"/>
      <c r="Q9370" s="5"/>
      <c r="R9370" s="5"/>
      <c r="S9370" s="5"/>
      <c r="T9370" s="5"/>
      <c r="U9370" s="5"/>
      <c r="V9370" s="5"/>
      <c r="W9370" s="5"/>
      <c r="X9370" s="5"/>
      <c r="Y9370" s="5"/>
      <c r="Z9370" s="5"/>
      <c r="AA9370" s="5"/>
      <c r="AB9370" s="5"/>
      <c r="AC9370" s="5"/>
      <c r="AD9370" s="5"/>
      <c r="AE9370" s="5"/>
      <c r="AF9370" s="5"/>
      <c r="AG9370" s="5"/>
      <c r="AH9370" s="5"/>
      <c r="AI9370" s="5"/>
      <c r="AJ9370" s="5"/>
    </row>
    <row r="9371" spans="11:36">
      <c r="K9371" s="5"/>
      <c r="L9371" s="5"/>
      <c r="M9371" s="5"/>
      <c r="N9371" s="5"/>
      <c r="O9371" s="5"/>
      <c r="P9371" s="5"/>
      <c r="Q9371" s="5"/>
      <c r="R9371" s="5"/>
      <c r="S9371" s="5"/>
      <c r="T9371" s="5"/>
      <c r="U9371" s="5"/>
      <c r="V9371" s="5"/>
      <c r="W9371" s="5"/>
      <c r="X9371" s="5"/>
      <c r="Y9371" s="5"/>
      <c r="Z9371" s="5"/>
      <c r="AA9371" s="5"/>
      <c r="AB9371" s="5"/>
      <c r="AC9371" s="5"/>
      <c r="AD9371" s="5"/>
      <c r="AE9371" s="5"/>
      <c r="AF9371" s="5"/>
      <c r="AG9371" s="5"/>
      <c r="AH9371" s="5"/>
      <c r="AI9371" s="5"/>
      <c r="AJ9371" s="5"/>
    </row>
    <row r="9372" spans="11:36">
      <c r="K9372" s="5"/>
      <c r="L9372" s="5"/>
      <c r="M9372" s="5"/>
      <c r="N9372" s="5"/>
      <c r="O9372" s="5"/>
      <c r="P9372" s="5"/>
      <c r="Q9372" s="5"/>
      <c r="R9372" s="5"/>
      <c r="S9372" s="5"/>
      <c r="T9372" s="5"/>
      <c r="U9372" s="5"/>
      <c r="V9372" s="5"/>
      <c r="W9372" s="5"/>
      <c r="X9372" s="5"/>
      <c r="Y9372" s="5"/>
      <c r="Z9372" s="5"/>
      <c r="AA9372" s="5"/>
      <c r="AB9372" s="5"/>
      <c r="AC9372" s="5"/>
      <c r="AD9372" s="5"/>
      <c r="AE9372" s="5"/>
      <c r="AF9372" s="5"/>
      <c r="AG9372" s="5"/>
      <c r="AH9372" s="5"/>
      <c r="AI9372" s="5"/>
      <c r="AJ9372" s="5"/>
    </row>
    <row r="9373" spans="11:36">
      <c r="K9373" s="5"/>
      <c r="L9373" s="5"/>
      <c r="M9373" s="5"/>
      <c r="N9373" s="5"/>
      <c r="O9373" s="5"/>
      <c r="P9373" s="5"/>
      <c r="Q9373" s="5"/>
      <c r="R9373" s="5"/>
      <c r="S9373" s="5"/>
      <c r="T9373" s="5"/>
      <c r="U9373" s="5"/>
      <c r="V9373" s="5"/>
      <c r="W9373" s="5"/>
      <c r="X9373" s="5"/>
      <c r="Y9373" s="5"/>
      <c r="Z9373" s="5"/>
      <c r="AA9373" s="5"/>
      <c r="AB9373" s="5"/>
      <c r="AC9373" s="5"/>
      <c r="AD9373" s="5"/>
      <c r="AE9373" s="5"/>
      <c r="AF9373" s="5"/>
      <c r="AG9373" s="5"/>
      <c r="AH9373" s="5"/>
      <c r="AI9373" s="5"/>
      <c r="AJ9373" s="5"/>
    </row>
    <row r="9374" spans="11:36">
      <c r="K9374" s="5"/>
      <c r="L9374" s="5"/>
      <c r="M9374" s="5"/>
      <c r="N9374" s="5"/>
      <c r="O9374" s="5"/>
      <c r="P9374" s="5"/>
      <c r="Q9374" s="5"/>
      <c r="R9374" s="5"/>
      <c r="S9374" s="5"/>
      <c r="T9374" s="5"/>
      <c r="U9374" s="5"/>
      <c r="V9374" s="5"/>
      <c r="W9374" s="5"/>
      <c r="X9374" s="5"/>
      <c r="Y9374" s="5"/>
      <c r="Z9374" s="5"/>
      <c r="AA9374" s="5"/>
      <c r="AB9374" s="5"/>
      <c r="AC9374" s="5"/>
      <c r="AD9374" s="5"/>
      <c r="AE9374" s="5"/>
      <c r="AF9374" s="5"/>
      <c r="AG9374" s="5"/>
      <c r="AH9374" s="5"/>
      <c r="AI9374" s="5"/>
      <c r="AJ9374" s="5"/>
    </row>
    <row r="9375" spans="11:36">
      <c r="K9375" s="5"/>
      <c r="L9375" s="5"/>
      <c r="M9375" s="5"/>
      <c r="N9375" s="5"/>
      <c r="O9375" s="5"/>
      <c r="P9375" s="5"/>
      <c r="Q9375" s="5"/>
      <c r="R9375" s="5"/>
      <c r="S9375" s="5"/>
      <c r="T9375" s="5"/>
      <c r="U9375" s="5"/>
      <c r="V9375" s="5"/>
      <c r="W9375" s="5"/>
      <c r="X9375" s="5"/>
      <c r="Y9375" s="5"/>
      <c r="Z9375" s="5"/>
      <c r="AA9375" s="5"/>
      <c r="AB9375" s="5"/>
      <c r="AC9375" s="5"/>
      <c r="AD9375" s="5"/>
      <c r="AE9375" s="5"/>
      <c r="AF9375" s="5"/>
      <c r="AG9375" s="5"/>
      <c r="AH9375" s="5"/>
      <c r="AI9375" s="5"/>
      <c r="AJ9375" s="5"/>
    </row>
    <row r="9376" spans="11:36">
      <c r="K9376" s="5"/>
      <c r="L9376" s="5"/>
      <c r="M9376" s="5"/>
      <c r="N9376" s="5"/>
      <c r="O9376" s="5"/>
      <c r="P9376" s="5"/>
      <c r="Q9376" s="5"/>
      <c r="R9376" s="5"/>
      <c r="S9376" s="5"/>
      <c r="T9376" s="5"/>
      <c r="U9376" s="5"/>
      <c r="V9376" s="5"/>
      <c r="W9376" s="5"/>
      <c r="X9376" s="5"/>
      <c r="Y9376" s="5"/>
      <c r="Z9376" s="5"/>
      <c r="AA9376" s="5"/>
      <c r="AB9376" s="5"/>
      <c r="AC9376" s="5"/>
      <c r="AD9376" s="5"/>
      <c r="AE9376" s="5"/>
      <c r="AF9376" s="5"/>
      <c r="AG9376" s="5"/>
      <c r="AH9376" s="5"/>
      <c r="AI9376" s="5"/>
      <c r="AJ9376" s="5"/>
    </row>
    <row r="9377" spans="11:36">
      <c r="K9377" s="5"/>
      <c r="L9377" s="5"/>
      <c r="M9377" s="5"/>
      <c r="N9377" s="5"/>
      <c r="O9377" s="5"/>
      <c r="P9377" s="5"/>
      <c r="Q9377" s="5"/>
      <c r="R9377" s="5"/>
      <c r="S9377" s="5"/>
      <c r="T9377" s="5"/>
      <c r="U9377" s="5"/>
      <c r="V9377" s="5"/>
      <c r="W9377" s="5"/>
      <c r="X9377" s="5"/>
      <c r="Y9377" s="5"/>
      <c r="Z9377" s="5"/>
      <c r="AA9377" s="5"/>
      <c r="AB9377" s="5"/>
      <c r="AC9377" s="5"/>
      <c r="AD9377" s="5"/>
      <c r="AE9377" s="5"/>
      <c r="AF9377" s="5"/>
      <c r="AG9377" s="5"/>
      <c r="AH9377" s="5"/>
      <c r="AI9377" s="5"/>
      <c r="AJ9377" s="5"/>
    </row>
    <row r="9378" spans="11:36">
      <c r="K9378" s="5"/>
      <c r="L9378" s="5"/>
      <c r="M9378" s="5"/>
      <c r="N9378" s="5"/>
      <c r="O9378" s="5"/>
      <c r="P9378" s="5"/>
      <c r="Q9378" s="5"/>
      <c r="R9378" s="5"/>
      <c r="S9378" s="5"/>
      <c r="T9378" s="5"/>
      <c r="U9378" s="5"/>
      <c r="V9378" s="5"/>
      <c r="W9378" s="5"/>
      <c r="X9378" s="5"/>
      <c r="Y9378" s="5"/>
      <c r="Z9378" s="5"/>
      <c r="AA9378" s="5"/>
      <c r="AB9378" s="5"/>
      <c r="AC9378" s="5"/>
      <c r="AD9378" s="5"/>
      <c r="AE9378" s="5"/>
      <c r="AF9378" s="5"/>
      <c r="AG9378" s="5"/>
      <c r="AH9378" s="5"/>
      <c r="AI9378" s="5"/>
      <c r="AJ9378" s="5"/>
    </row>
    <row r="9379" spans="11:36">
      <c r="K9379" s="5"/>
      <c r="L9379" s="5"/>
      <c r="M9379" s="5"/>
      <c r="N9379" s="5"/>
      <c r="O9379" s="5"/>
      <c r="P9379" s="5"/>
      <c r="Q9379" s="5"/>
      <c r="R9379" s="5"/>
      <c r="S9379" s="5"/>
      <c r="T9379" s="5"/>
      <c r="U9379" s="5"/>
      <c r="V9379" s="5"/>
      <c r="W9379" s="5"/>
      <c r="X9379" s="5"/>
      <c r="Y9379" s="5"/>
      <c r="Z9379" s="5"/>
      <c r="AA9379" s="5"/>
      <c r="AB9379" s="5"/>
      <c r="AC9379" s="5"/>
      <c r="AD9379" s="5"/>
      <c r="AE9379" s="5"/>
      <c r="AF9379" s="5"/>
      <c r="AG9379" s="5"/>
      <c r="AH9379" s="5"/>
      <c r="AI9379" s="5"/>
      <c r="AJ9379" s="5"/>
    </row>
    <row r="9380" spans="11:36">
      <c r="K9380" s="5"/>
      <c r="L9380" s="5"/>
      <c r="M9380" s="5"/>
      <c r="N9380" s="5"/>
      <c r="O9380" s="5"/>
      <c r="P9380" s="5"/>
      <c r="Q9380" s="5"/>
      <c r="R9380" s="5"/>
      <c r="S9380" s="5"/>
      <c r="T9380" s="5"/>
      <c r="U9380" s="5"/>
      <c r="V9380" s="5"/>
      <c r="W9380" s="5"/>
      <c r="X9380" s="5"/>
      <c r="Y9380" s="5"/>
      <c r="Z9380" s="5"/>
      <c r="AA9380" s="5"/>
      <c r="AB9380" s="5"/>
      <c r="AC9380" s="5"/>
      <c r="AD9380" s="5"/>
      <c r="AE9380" s="5"/>
      <c r="AF9380" s="5"/>
      <c r="AG9380" s="5"/>
      <c r="AH9380" s="5"/>
      <c r="AI9380" s="5"/>
      <c r="AJ9380" s="5"/>
    </row>
    <row r="9381" spans="11:36">
      <c r="K9381" s="5"/>
      <c r="L9381" s="5"/>
      <c r="M9381" s="5"/>
      <c r="N9381" s="5"/>
      <c r="O9381" s="5"/>
      <c r="P9381" s="5"/>
      <c r="Q9381" s="5"/>
      <c r="R9381" s="5"/>
      <c r="S9381" s="5"/>
      <c r="T9381" s="5"/>
      <c r="U9381" s="5"/>
      <c r="V9381" s="5"/>
      <c r="W9381" s="5"/>
      <c r="X9381" s="5"/>
      <c r="Y9381" s="5"/>
      <c r="Z9381" s="5"/>
      <c r="AA9381" s="5"/>
      <c r="AB9381" s="5"/>
      <c r="AC9381" s="5"/>
      <c r="AD9381" s="5"/>
      <c r="AE9381" s="5"/>
      <c r="AF9381" s="5"/>
      <c r="AG9381" s="5"/>
      <c r="AH9381" s="5"/>
      <c r="AI9381" s="5"/>
      <c r="AJ9381" s="5"/>
    </row>
    <row r="9382" spans="11:36">
      <c r="K9382" s="5"/>
      <c r="L9382" s="5"/>
      <c r="M9382" s="5"/>
      <c r="N9382" s="5"/>
      <c r="O9382" s="5"/>
      <c r="P9382" s="5"/>
      <c r="Q9382" s="5"/>
      <c r="R9382" s="5"/>
      <c r="S9382" s="5"/>
      <c r="T9382" s="5"/>
      <c r="U9382" s="5"/>
      <c r="V9382" s="5"/>
      <c r="W9382" s="5"/>
      <c r="X9382" s="5"/>
      <c r="Y9382" s="5"/>
      <c r="Z9382" s="5"/>
      <c r="AA9382" s="5"/>
      <c r="AB9382" s="5"/>
      <c r="AC9382" s="5"/>
      <c r="AD9382" s="5"/>
      <c r="AE9382" s="5"/>
      <c r="AF9382" s="5"/>
      <c r="AG9382" s="5"/>
      <c r="AH9382" s="5"/>
      <c r="AI9382" s="5"/>
      <c r="AJ9382" s="5"/>
    </row>
    <row r="9383" spans="11:36">
      <c r="K9383" s="5"/>
      <c r="L9383" s="5"/>
      <c r="M9383" s="5"/>
      <c r="N9383" s="5"/>
      <c r="O9383" s="5"/>
      <c r="P9383" s="5"/>
      <c r="Q9383" s="5"/>
      <c r="R9383" s="5"/>
      <c r="S9383" s="5"/>
      <c r="T9383" s="5"/>
      <c r="U9383" s="5"/>
      <c r="V9383" s="5"/>
      <c r="W9383" s="5"/>
      <c r="X9383" s="5"/>
      <c r="Y9383" s="5"/>
      <c r="Z9383" s="5"/>
      <c r="AA9383" s="5"/>
      <c r="AB9383" s="5"/>
      <c r="AC9383" s="5"/>
      <c r="AD9383" s="5"/>
      <c r="AE9383" s="5"/>
      <c r="AF9383" s="5"/>
      <c r="AG9383" s="5"/>
      <c r="AH9383" s="5"/>
      <c r="AI9383" s="5"/>
      <c r="AJ9383" s="5"/>
    </row>
    <row r="9384" spans="11:36">
      <c r="K9384" s="5"/>
      <c r="L9384" s="5"/>
      <c r="M9384" s="5"/>
      <c r="N9384" s="5"/>
      <c r="O9384" s="5"/>
      <c r="P9384" s="5"/>
      <c r="Q9384" s="5"/>
      <c r="R9384" s="5"/>
      <c r="S9384" s="5"/>
      <c r="T9384" s="5"/>
      <c r="U9384" s="5"/>
      <c r="V9384" s="5"/>
      <c r="W9384" s="5"/>
      <c r="X9384" s="5"/>
      <c r="Y9384" s="5"/>
      <c r="Z9384" s="5"/>
      <c r="AA9384" s="5"/>
      <c r="AB9384" s="5"/>
      <c r="AC9384" s="5"/>
      <c r="AD9384" s="5"/>
      <c r="AE9384" s="5"/>
      <c r="AF9384" s="5"/>
      <c r="AG9384" s="5"/>
      <c r="AH9384" s="5"/>
      <c r="AI9384" s="5"/>
      <c r="AJ9384" s="5"/>
    </row>
    <row r="9385" spans="11:36">
      <c r="K9385" s="5"/>
      <c r="L9385" s="5"/>
      <c r="M9385" s="5"/>
      <c r="N9385" s="5"/>
      <c r="O9385" s="5"/>
      <c r="P9385" s="5"/>
      <c r="Q9385" s="5"/>
      <c r="R9385" s="5"/>
      <c r="S9385" s="5"/>
      <c r="T9385" s="5"/>
      <c r="U9385" s="5"/>
      <c r="V9385" s="5"/>
      <c r="W9385" s="5"/>
      <c r="X9385" s="5"/>
      <c r="Y9385" s="5"/>
      <c r="Z9385" s="5"/>
      <c r="AA9385" s="5"/>
      <c r="AB9385" s="5"/>
      <c r="AC9385" s="5"/>
      <c r="AD9385" s="5"/>
      <c r="AE9385" s="5"/>
      <c r="AF9385" s="5"/>
      <c r="AG9385" s="5"/>
      <c r="AH9385" s="5"/>
      <c r="AI9385" s="5"/>
      <c r="AJ9385" s="5"/>
    </row>
    <row r="9386" spans="11:36">
      <c r="K9386" s="5"/>
      <c r="L9386" s="5"/>
      <c r="M9386" s="5"/>
      <c r="N9386" s="5"/>
      <c r="O9386" s="5"/>
      <c r="P9386" s="5"/>
      <c r="Q9386" s="5"/>
      <c r="R9386" s="5"/>
      <c r="S9386" s="5"/>
      <c r="T9386" s="5"/>
      <c r="U9386" s="5"/>
      <c r="V9386" s="5"/>
      <c r="W9386" s="5"/>
      <c r="X9386" s="5"/>
      <c r="Y9386" s="5"/>
      <c r="Z9386" s="5"/>
      <c r="AA9386" s="5"/>
      <c r="AB9386" s="5"/>
      <c r="AC9386" s="5"/>
      <c r="AD9386" s="5"/>
      <c r="AE9386" s="5"/>
      <c r="AF9386" s="5"/>
      <c r="AG9386" s="5"/>
      <c r="AH9386" s="5"/>
      <c r="AI9386" s="5"/>
      <c r="AJ9386" s="5"/>
    </row>
    <row r="9387" spans="11:36">
      <c r="K9387" s="5"/>
      <c r="L9387" s="5"/>
      <c r="M9387" s="5"/>
      <c r="N9387" s="5"/>
      <c r="O9387" s="5"/>
      <c r="P9387" s="5"/>
      <c r="Q9387" s="5"/>
      <c r="R9387" s="5"/>
      <c r="S9387" s="5"/>
      <c r="T9387" s="5"/>
      <c r="U9387" s="5"/>
      <c r="V9387" s="5"/>
      <c r="W9387" s="5"/>
      <c r="X9387" s="5"/>
      <c r="Y9387" s="5"/>
      <c r="Z9387" s="5"/>
      <c r="AA9387" s="5"/>
      <c r="AB9387" s="5"/>
      <c r="AC9387" s="5"/>
      <c r="AD9387" s="5"/>
      <c r="AE9387" s="5"/>
      <c r="AF9387" s="5"/>
      <c r="AG9387" s="5"/>
      <c r="AH9387" s="5"/>
      <c r="AI9387" s="5"/>
      <c r="AJ9387" s="5"/>
    </row>
    <row r="9388" spans="11:36">
      <c r="K9388" s="5"/>
      <c r="L9388" s="5"/>
      <c r="M9388" s="5"/>
      <c r="N9388" s="5"/>
      <c r="O9388" s="5"/>
      <c r="P9388" s="5"/>
      <c r="Q9388" s="5"/>
      <c r="R9388" s="5"/>
      <c r="S9388" s="5"/>
      <c r="T9388" s="5"/>
      <c r="U9388" s="5"/>
      <c r="V9388" s="5"/>
      <c r="W9388" s="5"/>
      <c r="X9388" s="5"/>
      <c r="Y9388" s="5"/>
      <c r="Z9388" s="5"/>
      <c r="AA9388" s="5"/>
      <c r="AB9388" s="5"/>
      <c r="AC9388" s="5"/>
      <c r="AD9388" s="5"/>
      <c r="AE9388" s="5"/>
      <c r="AF9388" s="5"/>
      <c r="AG9388" s="5"/>
      <c r="AH9388" s="5"/>
      <c r="AI9388" s="5"/>
      <c r="AJ9388" s="5"/>
    </row>
    <row r="9389" spans="11:36">
      <c r="K9389" s="5"/>
      <c r="L9389" s="5"/>
      <c r="M9389" s="5"/>
      <c r="N9389" s="5"/>
      <c r="O9389" s="5"/>
      <c r="P9389" s="5"/>
      <c r="Q9389" s="5"/>
      <c r="R9389" s="5"/>
      <c r="S9389" s="5"/>
      <c r="T9389" s="5"/>
      <c r="U9389" s="5"/>
      <c r="V9389" s="5"/>
      <c r="W9389" s="5"/>
      <c r="X9389" s="5"/>
      <c r="Y9389" s="5"/>
      <c r="Z9389" s="5"/>
      <c r="AA9389" s="5"/>
      <c r="AB9389" s="5"/>
      <c r="AC9389" s="5"/>
      <c r="AD9389" s="5"/>
      <c r="AE9389" s="5"/>
      <c r="AF9389" s="5"/>
      <c r="AG9389" s="5"/>
      <c r="AH9389" s="5"/>
      <c r="AI9389" s="5"/>
      <c r="AJ9389" s="5"/>
    </row>
    <row r="9390" spans="11:36">
      <c r="K9390" s="5"/>
      <c r="L9390" s="5"/>
      <c r="M9390" s="5"/>
      <c r="N9390" s="5"/>
      <c r="O9390" s="5"/>
      <c r="P9390" s="5"/>
      <c r="Q9390" s="5"/>
      <c r="R9390" s="5"/>
      <c r="S9390" s="5"/>
      <c r="T9390" s="5"/>
      <c r="U9390" s="5"/>
      <c r="V9390" s="5"/>
      <c r="W9390" s="5"/>
      <c r="X9390" s="5"/>
      <c r="Y9390" s="5"/>
      <c r="Z9390" s="5"/>
      <c r="AA9390" s="5"/>
      <c r="AB9390" s="5"/>
      <c r="AC9390" s="5"/>
      <c r="AD9390" s="5"/>
      <c r="AE9390" s="5"/>
      <c r="AF9390" s="5"/>
      <c r="AG9390" s="5"/>
      <c r="AH9390" s="5"/>
      <c r="AI9390" s="5"/>
      <c r="AJ9390" s="5"/>
    </row>
    <row r="9391" spans="11:36">
      <c r="K9391" s="5"/>
      <c r="L9391" s="5"/>
      <c r="M9391" s="5"/>
      <c r="N9391" s="5"/>
      <c r="O9391" s="5"/>
      <c r="P9391" s="5"/>
      <c r="Q9391" s="5"/>
      <c r="R9391" s="5"/>
      <c r="S9391" s="5"/>
      <c r="T9391" s="5"/>
      <c r="U9391" s="5"/>
      <c r="V9391" s="5"/>
      <c r="W9391" s="5"/>
      <c r="X9391" s="5"/>
      <c r="Y9391" s="5"/>
      <c r="Z9391" s="5"/>
      <c r="AA9391" s="5"/>
      <c r="AB9391" s="5"/>
      <c r="AC9391" s="5"/>
      <c r="AD9391" s="5"/>
      <c r="AE9391" s="5"/>
      <c r="AF9391" s="5"/>
      <c r="AG9391" s="5"/>
      <c r="AH9391" s="5"/>
      <c r="AI9391" s="5"/>
      <c r="AJ9391" s="5"/>
    </row>
    <row r="9392" spans="11:36">
      <c r="K9392" s="5"/>
      <c r="L9392" s="5"/>
      <c r="M9392" s="5"/>
      <c r="N9392" s="5"/>
      <c r="O9392" s="5"/>
      <c r="P9392" s="5"/>
      <c r="Q9392" s="5"/>
      <c r="R9392" s="5"/>
      <c r="S9392" s="5"/>
      <c r="T9392" s="5"/>
      <c r="U9392" s="5"/>
      <c r="V9392" s="5"/>
      <c r="W9392" s="5"/>
      <c r="X9392" s="5"/>
      <c r="Y9392" s="5"/>
      <c r="Z9392" s="5"/>
      <c r="AA9392" s="5"/>
      <c r="AB9392" s="5"/>
      <c r="AC9392" s="5"/>
      <c r="AD9392" s="5"/>
      <c r="AE9392" s="5"/>
      <c r="AF9392" s="5"/>
      <c r="AG9392" s="5"/>
      <c r="AH9392" s="5"/>
      <c r="AI9392" s="5"/>
      <c r="AJ9392" s="5"/>
    </row>
    <row r="9393" spans="11:36">
      <c r="K9393" s="5"/>
      <c r="L9393" s="5"/>
      <c r="M9393" s="5"/>
      <c r="N9393" s="5"/>
      <c r="O9393" s="5"/>
      <c r="P9393" s="5"/>
      <c r="Q9393" s="5"/>
      <c r="R9393" s="5"/>
      <c r="S9393" s="5"/>
      <c r="T9393" s="5"/>
      <c r="U9393" s="5"/>
      <c r="V9393" s="5"/>
      <c r="W9393" s="5"/>
      <c r="X9393" s="5"/>
      <c r="Y9393" s="5"/>
      <c r="Z9393" s="5"/>
      <c r="AA9393" s="5"/>
      <c r="AB9393" s="5"/>
      <c r="AC9393" s="5"/>
      <c r="AD9393" s="5"/>
      <c r="AE9393" s="5"/>
      <c r="AF9393" s="5"/>
      <c r="AG9393" s="5"/>
      <c r="AH9393" s="5"/>
      <c r="AI9393" s="5"/>
      <c r="AJ9393" s="5"/>
    </row>
    <row r="9394" spans="11:36">
      <c r="K9394" s="5"/>
      <c r="L9394" s="5"/>
      <c r="M9394" s="5"/>
      <c r="N9394" s="5"/>
      <c r="O9394" s="5"/>
      <c r="P9394" s="5"/>
      <c r="Q9394" s="5"/>
      <c r="R9394" s="5"/>
      <c r="S9394" s="5"/>
      <c r="T9394" s="5"/>
      <c r="U9394" s="5"/>
      <c r="V9394" s="5"/>
      <c r="W9394" s="5"/>
      <c r="X9394" s="5"/>
      <c r="Y9394" s="5"/>
      <c r="Z9394" s="5"/>
      <c r="AA9394" s="5"/>
      <c r="AB9394" s="5"/>
      <c r="AC9394" s="5"/>
      <c r="AD9394" s="5"/>
      <c r="AE9394" s="5"/>
      <c r="AF9394" s="5"/>
      <c r="AG9394" s="5"/>
      <c r="AH9394" s="5"/>
      <c r="AI9394" s="5"/>
      <c r="AJ9394" s="5"/>
    </row>
    <row r="9395" spans="11:36">
      <c r="K9395" s="5"/>
      <c r="L9395" s="5"/>
      <c r="M9395" s="5"/>
      <c r="N9395" s="5"/>
      <c r="O9395" s="5"/>
      <c r="P9395" s="5"/>
      <c r="Q9395" s="5"/>
      <c r="R9395" s="5"/>
      <c r="S9395" s="5"/>
      <c r="T9395" s="5"/>
      <c r="U9395" s="5"/>
      <c r="V9395" s="5"/>
      <c r="W9395" s="5"/>
      <c r="X9395" s="5"/>
      <c r="Y9395" s="5"/>
      <c r="Z9395" s="5"/>
      <c r="AA9395" s="5"/>
      <c r="AB9395" s="5"/>
      <c r="AC9395" s="5"/>
      <c r="AD9395" s="5"/>
      <c r="AE9395" s="5"/>
      <c r="AF9395" s="5"/>
      <c r="AG9395" s="5"/>
      <c r="AH9395" s="5"/>
      <c r="AI9395" s="5"/>
      <c r="AJ9395" s="5"/>
    </row>
    <row r="9396" spans="11:36">
      <c r="K9396" s="5"/>
      <c r="L9396" s="5"/>
      <c r="M9396" s="5"/>
      <c r="N9396" s="5"/>
      <c r="O9396" s="5"/>
      <c r="P9396" s="5"/>
      <c r="Q9396" s="5"/>
      <c r="R9396" s="5"/>
      <c r="S9396" s="5"/>
      <c r="T9396" s="5"/>
      <c r="U9396" s="5"/>
      <c r="V9396" s="5"/>
      <c r="W9396" s="5"/>
      <c r="X9396" s="5"/>
      <c r="Y9396" s="5"/>
      <c r="Z9396" s="5"/>
      <c r="AA9396" s="5"/>
      <c r="AB9396" s="5"/>
      <c r="AC9396" s="5"/>
      <c r="AD9396" s="5"/>
      <c r="AE9396" s="5"/>
      <c r="AF9396" s="5"/>
      <c r="AG9396" s="5"/>
      <c r="AH9396" s="5"/>
      <c r="AI9396" s="5"/>
      <c r="AJ9396" s="5"/>
    </row>
    <row r="9397" spans="11:36">
      <c r="K9397" s="5"/>
      <c r="L9397" s="5"/>
      <c r="M9397" s="5"/>
      <c r="N9397" s="5"/>
      <c r="O9397" s="5"/>
      <c r="P9397" s="5"/>
      <c r="Q9397" s="5"/>
      <c r="R9397" s="5"/>
      <c r="S9397" s="5"/>
      <c r="T9397" s="5"/>
      <c r="U9397" s="5"/>
      <c r="V9397" s="5"/>
      <c r="W9397" s="5"/>
      <c r="X9397" s="5"/>
      <c r="Y9397" s="5"/>
      <c r="Z9397" s="5"/>
      <c r="AA9397" s="5"/>
      <c r="AB9397" s="5"/>
      <c r="AC9397" s="5"/>
      <c r="AD9397" s="5"/>
      <c r="AE9397" s="5"/>
      <c r="AF9397" s="5"/>
      <c r="AG9397" s="5"/>
      <c r="AH9397" s="5"/>
      <c r="AI9397" s="5"/>
      <c r="AJ9397" s="5"/>
    </row>
    <row r="9398" spans="11:36">
      <c r="K9398" s="5"/>
      <c r="L9398" s="5"/>
      <c r="M9398" s="5"/>
      <c r="N9398" s="5"/>
      <c r="O9398" s="5"/>
      <c r="P9398" s="5"/>
      <c r="Q9398" s="5"/>
      <c r="R9398" s="5"/>
      <c r="S9398" s="5"/>
      <c r="T9398" s="5"/>
      <c r="U9398" s="5"/>
      <c r="V9398" s="5"/>
      <c r="W9398" s="5"/>
      <c r="X9398" s="5"/>
      <c r="Y9398" s="5"/>
      <c r="Z9398" s="5"/>
      <c r="AA9398" s="5"/>
      <c r="AB9398" s="5"/>
      <c r="AC9398" s="5"/>
      <c r="AD9398" s="5"/>
      <c r="AE9398" s="5"/>
      <c r="AF9398" s="5"/>
      <c r="AG9398" s="5"/>
      <c r="AH9398" s="5"/>
      <c r="AI9398" s="5"/>
      <c r="AJ9398" s="5"/>
    </row>
    <row r="9399" spans="11:36">
      <c r="K9399" s="5"/>
      <c r="L9399" s="5"/>
      <c r="M9399" s="5"/>
      <c r="N9399" s="5"/>
      <c r="O9399" s="5"/>
      <c r="P9399" s="5"/>
      <c r="Q9399" s="5"/>
      <c r="R9399" s="5"/>
      <c r="S9399" s="5"/>
      <c r="T9399" s="5"/>
      <c r="U9399" s="5"/>
      <c r="V9399" s="5"/>
      <c r="W9399" s="5"/>
      <c r="X9399" s="5"/>
      <c r="Y9399" s="5"/>
      <c r="Z9399" s="5"/>
      <c r="AA9399" s="5"/>
      <c r="AB9399" s="5"/>
      <c r="AC9399" s="5"/>
      <c r="AD9399" s="5"/>
      <c r="AE9399" s="5"/>
      <c r="AF9399" s="5"/>
      <c r="AG9399" s="5"/>
      <c r="AH9399" s="5"/>
      <c r="AI9399" s="5"/>
      <c r="AJ9399" s="5"/>
    </row>
    <row r="9400" spans="11:36">
      <c r="K9400" s="5"/>
      <c r="L9400" s="5"/>
      <c r="M9400" s="5"/>
      <c r="N9400" s="5"/>
      <c r="O9400" s="5"/>
      <c r="P9400" s="5"/>
      <c r="Q9400" s="5"/>
      <c r="R9400" s="5"/>
      <c r="S9400" s="5"/>
      <c r="T9400" s="5"/>
      <c r="U9400" s="5"/>
      <c r="V9400" s="5"/>
      <c r="W9400" s="5"/>
      <c r="X9400" s="5"/>
      <c r="Y9400" s="5"/>
      <c r="Z9400" s="5"/>
      <c r="AA9400" s="5"/>
      <c r="AB9400" s="5"/>
      <c r="AC9400" s="5"/>
      <c r="AD9400" s="5"/>
      <c r="AE9400" s="5"/>
      <c r="AF9400" s="5"/>
      <c r="AG9400" s="5"/>
      <c r="AH9400" s="5"/>
      <c r="AI9400" s="5"/>
      <c r="AJ9400" s="5"/>
    </row>
    <row r="9401" spans="11:36">
      <c r="K9401" s="5"/>
      <c r="L9401" s="5"/>
      <c r="M9401" s="5"/>
      <c r="N9401" s="5"/>
      <c r="O9401" s="5"/>
      <c r="P9401" s="5"/>
      <c r="Q9401" s="5"/>
      <c r="R9401" s="5"/>
      <c r="S9401" s="5"/>
      <c r="T9401" s="5"/>
      <c r="U9401" s="5"/>
      <c r="V9401" s="5"/>
      <c r="W9401" s="5"/>
      <c r="X9401" s="5"/>
      <c r="Y9401" s="5"/>
      <c r="Z9401" s="5"/>
      <c r="AA9401" s="5"/>
      <c r="AB9401" s="5"/>
      <c r="AC9401" s="5"/>
      <c r="AD9401" s="5"/>
      <c r="AE9401" s="5"/>
      <c r="AF9401" s="5"/>
      <c r="AG9401" s="5"/>
      <c r="AH9401" s="5"/>
      <c r="AI9401" s="5"/>
      <c r="AJ9401" s="5"/>
    </row>
    <row r="9402" spans="11:36">
      <c r="K9402" s="5"/>
      <c r="L9402" s="5"/>
      <c r="M9402" s="5"/>
      <c r="N9402" s="5"/>
      <c r="O9402" s="5"/>
      <c r="P9402" s="5"/>
      <c r="Q9402" s="5"/>
      <c r="R9402" s="5"/>
      <c r="S9402" s="5"/>
      <c r="T9402" s="5"/>
      <c r="U9402" s="5"/>
      <c r="V9402" s="5"/>
      <c r="W9402" s="5"/>
      <c r="X9402" s="5"/>
      <c r="Y9402" s="5"/>
      <c r="Z9402" s="5"/>
      <c r="AA9402" s="5"/>
      <c r="AB9402" s="5"/>
      <c r="AC9402" s="5"/>
      <c r="AD9402" s="5"/>
      <c r="AE9402" s="5"/>
      <c r="AF9402" s="5"/>
      <c r="AG9402" s="5"/>
      <c r="AH9402" s="5"/>
      <c r="AI9402" s="5"/>
      <c r="AJ9402" s="5"/>
    </row>
    <row r="9403" spans="11:36">
      <c r="K9403" s="5"/>
      <c r="L9403" s="5"/>
      <c r="M9403" s="5"/>
      <c r="N9403" s="5"/>
      <c r="O9403" s="5"/>
      <c r="P9403" s="5"/>
      <c r="Q9403" s="5"/>
      <c r="R9403" s="5"/>
      <c r="S9403" s="5"/>
      <c r="T9403" s="5"/>
      <c r="U9403" s="5"/>
      <c r="V9403" s="5"/>
      <c r="W9403" s="5"/>
      <c r="X9403" s="5"/>
      <c r="Y9403" s="5"/>
      <c r="Z9403" s="5"/>
      <c r="AA9403" s="5"/>
      <c r="AB9403" s="5"/>
      <c r="AC9403" s="5"/>
      <c r="AD9403" s="5"/>
      <c r="AE9403" s="5"/>
      <c r="AF9403" s="5"/>
      <c r="AG9403" s="5"/>
      <c r="AH9403" s="5"/>
      <c r="AI9403" s="5"/>
      <c r="AJ9403" s="5"/>
    </row>
    <row r="9404" spans="11:36">
      <c r="K9404" s="5"/>
      <c r="L9404" s="5"/>
      <c r="M9404" s="5"/>
      <c r="N9404" s="5"/>
      <c r="O9404" s="5"/>
      <c r="P9404" s="5"/>
      <c r="Q9404" s="5"/>
      <c r="R9404" s="5"/>
      <c r="S9404" s="5"/>
      <c r="T9404" s="5"/>
      <c r="U9404" s="5"/>
      <c r="V9404" s="5"/>
      <c r="W9404" s="5"/>
      <c r="X9404" s="5"/>
      <c r="Y9404" s="5"/>
      <c r="Z9404" s="5"/>
      <c r="AA9404" s="5"/>
      <c r="AB9404" s="5"/>
      <c r="AC9404" s="5"/>
      <c r="AD9404" s="5"/>
      <c r="AE9404" s="5"/>
      <c r="AF9404" s="5"/>
      <c r="AG9404" s="5"/>
      <c r="AH9404" s="5"/>
      <c r="AI9404" s="5"/>
      <c r="AJ9404" s="5"/>
    </row>
    <row r="9405" spans="11:36">
      <c r="K9405" s="5"/>
      <c r="L9405" s="5"/>
      <c r="M9405" s="5"/>
      <c r="N9405" s="5"/>
      <c r="O9405" s="5"/>
      <c r="P9405" s="5"/>
      <c r="Q9405" s="5"/>
      <c r="R9405" s="5"/>
      <c r="S9405" s="5"/>
      <c r="T9405" s="5"/>
      <c r="U9405" s="5"/>
      <c r="V9405" s="5"/>
      <c r="W9405" s="5"/>
      <c r="X9405" s="5"/>
      <c r="Y9405" s="5"/>
      <c r="Z9405" s="5"/>
      <c r="AA9405" s="5"/>
      <c r="AB9405" s="5"/>
      <c r="AC9405" s="5"/>
      <c r="AD9405" s="5"/>
      <c r="AE9405" s="5"/>
      <c r="AF9405" s="5"/>
      <c r="AG9405" s="5"/>
      <c r="AH9405" s="5"/>
      <c r="AI9405" s="5"/>
      <c r="AJ9405" s="5"/>
    </row>
    <row r="9406" spans="11:36">
      <c r="K9406" s="5"/>
      <c r="L9406" s="5"/>
      <c r="M9406" s="5"/>
      <c r="N9406" s="5"/>
      <c r="O9406" s="5"/>
      <c r="P9406" s="5"/>
      <c r="Q9406" s="5"/>
      <c r="R9406" s="5"/>
      <c r="S9406" s="5"/>
      <c r="T9406" s="5"/>
      <c r="U9406" s="5"/>
      <c r="V9406" s="5"/>
      <c r="W9406" s="5"/>
      <c r="X9406" s="5"/>
      <c r="Y9406" s="5"/>
      <c r="Z9406" s="5"/>
      <c r="AA9406" s="5"/>
      <c r="AB9406" s="5"/>
      <c r="AC9406" s="5"/>
      <c r="AD9406" s="5"/>
      <c r="AE9406" s="5"/>
      <c r="AF9406" s="5"/>
      <c r="AG9406" s="5"/>
      <c r="AH9406" s="5"/>
      <c r="AI9406" s="5"/>
      <c r="AJ9406" s="5"/>
    </row>
    <row r="9407" spans="11:36">
      <c r="K9407" s="5"/>
      <c r="L9407" s="5"/>
      <c r="M9407" s="5"/>
      <c r="N9407" s="5"/>
      <c r="O9407" s="5"/>
      <c r="P9407" s="5"/>
      <c r="Q9407" s="5"/>
      <c r="R9407" s="5"/>
      <c r="S9407" s="5"/>
      <c r="T9407" s="5"/>
      <c r="U9407" s="5"/>
      <c r="V9407" s="5"/>
      <c r="W9407" s="5"/>
      <c r="X9407" s="5"/>
      <c r="Y9407" s="5"/>
      <c r="Z9407" s="5"/>
      <c r="AA9407" s="5"/>
      <c r="AB9407" s="5"/>
      <c r="AC9407" s="5"/>
      <c r="AD9407" s="5"/>
      <c r="AE9407" s="5"/>
      <c r="AF9407" s="5"/>
      <c r="AG9407" s="5"/>
      <c r="AH9407" s="5"/>
      <c r="AI9407" s="5"/>
      <c r="AJ9407" s="5"/>
    </row>
    <row r="9408" spans="11:36">
      <c r="K9408" s="5"/>
      <c r="L9408" s="5"/>
      <c r="M9408" s="5"/>
      <c r="N9408" s="5"/>
      <c r="O9408" s="5"/>
      <c r="P9408" s="5"/>
      <c r="Q9408" s="5"/>
      <c r="R9408" s="5"/>
      <c r="S9408" s="5"/>
      <c r="T9408" s="5"/>
      <c r="U9408" s="5"/>
      <c r="V9408" s="5"/>
      <c r="W9408" s="5"/>
      <c r="X9408" s="5"/>
      <c r="Y9408" s="5"/>
      <c r="Z9408" s="5"/>
      <c r="AA9408" s="5"/>
      <c r="AB9408" s="5"/>
      <c r="AC9408" s="5"/>
      <c r="AD9408" s="5"/>
      <c r="AE9408" s="5"/>
      <c r="AF9408" s="5"/>
      <c r="AG9408" s="5"/>
      <c r="AH9408" s="5"/>
      <c r="AI9408" s="5"/>
      <c r="AJ9408" s="5"/>
    </row>
    <row r="9409" spans="11:36">
      <c r="K9409" s="5"/>
      <c r="L9409" s="5"/>
      <c r="M9409" s="5"/>
      <c r="N9409" s="5"/>
      <c r="O9409" s="5"/>
      <c r="P9409" s="5"/>
      <c r="Q9409" s="5"/>
      <c r="R9409" s="5"/>
      <c r="S9409" s="5"/>
      <c r="T9409" s="5"/>
      <c r="U9409" s="5"/>
      <c r="V9409" s="5"/>
      <c r="W9409" s="5"/>
      <c r="X9409" s="5"/>
      <c r="Y9409" s="5"/>
      <c r="Z9409" s="5"/>
      <c r="AA9409" s="5"/>
      <c r="AB9409" s="5"/>
      <c r="AC9409" s="5"/>
      <c r="AD9409" s="5"/>
      <c r="AE9409" s="5"/>
      <c r="AF9409" s="5"/>
      <c r="AG9409" s="5"/>
      <c r="AH9409" s="5"/>
      <c r="AI9409" s="5"/>
      <c r="AJ9409" s="5"/>
    </row>
    <row r="9410" spans="11:36">
      <c r="K9410" s="5"/>
      <c r="L9410" s="5"/>
      <c r="M9410" s="5"/>
      <c r="N9410" s="5"/>
      <c r="O9410" s="5"/>
      <c r="P9410" s="5"/>
      <c r="Q9410" s="5"/>
      <c r="R9410" s="5"/>
      <c r="S9410" s="5"/>
      <c r="T9410" s="5"/>
      <c r="U9410" s="5"/>
      <c r="V9410" s="5"/>
      <c r="W9410" s="5"/>
      <c r="X9410" s="5"/>
      <c r="Y9410" s="5"/>
      <c r="Z9410" s="5"/>
      <c r="AA9410" s="5"/>
      <c r="AB9410" s="5"/>
      <c r="AC9410" s="5"/>
      <c r="AD9410" s="5"/>
      <c r="AE9410" s="5"/>
      <c r="AF9410" s="5"/>
      <c r="AG9410" s="5"/>
      <c r="AH9410" s="5"/>
      <c r="AI9410" s="5"/>
      <c r="AJ9410" s="5"/>
    </row>
    <row r="9411" spans="11:36">
      <c r="K9411" s="5"/>
      <c r="L9411" s="5"/>
      <c r="M9411" s="5"/>
      <c r="N9411" s="5"/>
      <c r="O9411" s="5"/>
      <c r="P9411" s="5"/>
      <c r="Q9411" s="5"/>
      <c r="R9411" s="5"/>
      <c r="S9411" s="5"/>
      <c r="T9411" s="5"/>
      <c r="U9411" s="5"/>
      <c r="V9411" s="5"/>
      <c r="W9411" s="5"/>
      <c r="X9411" s="5"/>
      <c r="Y9411" s="5"/>
      <c r="Z9411" s="5"/>
      <c r="AA9411" s="5"/>
      <c r="AB9411" s="5"/>
      <c r="AC9411" s="5"/>
      <c r="AD9411" s="5"/>
      <c r="AE9411" s="5"/>
      <c r="AF9411" s="5"/>
      <c r="AG9411" s="5"/>
      <c r="AH9411" s="5"/>
      <c r="AI9411" s="5"/>
      <c r="AJ9411" s="5"/>
    </row>
    <row r="9412" spans="11:36">
      <c r="K9412" s="5"/>
      <c r="L9412" s="5"/>
      <c r="M9412" s="5"/>
      <c r="N9412" s="5"/>
      <c r="O9412" s="5"/>
      <c r="P9412" s="5"/>
      <c r="Q9412" s="5"/>
      <c r="R9412" s="5"/>
      <c r="S9412" s="5"/>
      <c r="T9412" s="5"/>
      <c r="U9412" s="5"/>
      <c r="V9412" s="5"/>
      <c r="W9412" s="5"/>
      <c r="X9412" s="5"/>
      <c r="Y9412" s="5"/>
      <c r="Z9412" s="5"/>
      <c r="AA9412" s="5"/>
      <c r="AB9412" s="5"/>
      <c r="AC9412" s="5"/>
      <c r="AD9412" s="5"/>
      <c r="AE9412" s="5"/>
      <c r="AF9412" s="5"/>
      <c r="AG9412" s="5"/>
      <c r="AH9412" s="5"/>
      <c r="AI9412" s="5"/>
      <c r="AJ9412" s="5"/>
    </row>
    <row r="9413" spans="11:36">
      <c r="K9413" s="5"/>
      <c r="L9413" s="5"/>
      <c r="M9413" s="5"/>
      <c r="N9413" s="5"/>
      <c r="O9413" s="5"/>
      <c r="P9413" s="5"/>
      <c r="Q9413" s="5"/>
      <c r="R9413" s="5"/>
      <c r="S9413" s="5"/>
      <c r="T9413" s="5"/>
      <c r="U9413" s="5"/>
      <c r="V9413" s="5"/>
      <c r="W9413" s="5"/>
      <c r="X9413" s="5"/>
      <c r="Y9413" s="5"/>
      <c r="Z9413" s="5"/>
      <c r="AA9413" s="5"/>
      <c r="AB9413" s="5"/>
      <c r="AC9413" s="5"/>
      <c r="AD9413" s="5"/>
      <c r="AE9413" s="5"/>
      <c r="AF9413" s="5"/>
      <c r="AG9413" s="5"/>
      <c r="AH9413" s="5"/>
      <c r="AI9413" s="5"/>
      <c r="AJ9413" s="5"/>
    </row>
    <row r="9414" spans="11:36">
      <c r="K9414" s="5"/>
      <c r="L9414" s="5"/>
      <c r="M9414" s="5"/>
      <c r="N9414" s="5"/>
      <c r="O9414" s="5"/>
      <c r="P9414" s="5"/>
      <c r="Q9414" s="5"/>
      <c r="R9414" s="5"/>
      <c r="S9414" s="5"/>
      <c r="T9414" s="5"/>
      <c r="U9414" s="5"/>
      <c r="V9414" s="5"/>
      <c r="W9414" s="5"/>
      <c r="X9414" s="5"/>
      <c r="Y9414" s="5"/>
      <c r="Z9414" s="5"/>
      <c r="AA9414" s="5"/>
      <c r="AB9414" s="5"/>
      <c r="AC9414" s="5"/>
      <c r="AD9414" s="5"/>
      <c r="AE9414" s="5"/>
      <c r="AF9414" s="5"/>
      <c r="AG9414" s="5"/>
      <c r="AH9414" s="5"/>
      <c r="AI9414" s="5"/>
      <c r="AJ9414" s="5"/>
    </row>
    <row r="9415" spans="11:36">
      <c r="K9415" s="5"/>
      <c r="L9415" s="5"/>
      <c r="M9415" s="5"/>
      <c r="N9415" s="5"/>
      <c r="O9415" s="5"/>
      <c r="P9415" s="5"/>
      <c r="Q9415" s="5"/>
      <c r="R9415" s="5"/>
      <c r="S9415" s="5"/>
      <c r="T9415" s="5"/>
      <c r="U9415" s="5"/>
      <c r="V9415" s="5"/>
      <c r="W9415" s="5"/>
      <c r="X9415" s="5"/>
      <c r="Y9415" s="5"/>
      <c r="Z9415" s="5"/>
      <c r="AA9415" s="5"/>
      <c r="AB9415" s="5"/>
      <c r="AC9415" s="5"/>
      <c r="AD9415" s="5"/>
      <c r="AE9415" s="5"/>
      <c r="AF9415" s="5"/>
      <c r="AG9415" s="5"/>
      <c r="AH9415" s="5"/>
      <c r="AI9415" s="5"/>
      <c r="AJ9415" s="5"/>
    </row>
    <row r="9416" spans="11:36">
      <c r="K9416" s="5"/>
      <c r="L9416" s="5"/>
      <c r="M9416" s="5"/>
      <c r="N9416" s="5"/>
      <c r="O9416" s="5"/>
      <c r="P9416" s="5"/>
      <c r="Q9416" s="5"/>
      <c r="R9416" s="5"/>
      <c r="S9416" s="5"/>
      <c r="T9416" s="5"/>
      <c r="U9416" s="5"/>
      <c r="V9416" s="5"/>
      <c r="W9416" s="5"/>
      <c r="X9416" s="5"/>
      <c r="Y9416" s="5"/>
      <c r="Z9416" s="5"/>
      <c r="AA9416" s="5"/>
      <c r="AB9416" s="5"/>
      <c r="AC9416" s="5"/>
      <c r="AD9416" s="5"/>
      <c r="AE9416" s="5"/>
      <c r="AF9416" s="5"/>
      <c r="AG9416" s="5"/>
      <c r="AH9416" s="5"/>
      <c r="AI9416" s="5"/>
      <c r="AJ9416" s="5"/>
    </row>
    <row r="9417" spans="11:36">
      <c r="K9417" s="5"/>
      <c r="L9417" s="5"/>
      <c r="M9417" s="5"/>
      <c r="N9417" s="5"/>
      <c r="O9417" s="5"/>
      <c r="P9417" s="5"/>
      <c r="Q9417" s="5"/>
      <c r="R9417" s="5"/>
      <c r="S9417" s="5"/>
      <c r="T9417" s="5"/>
      <c r="U9417" s="5"/>
      <c r="V9417" s="5"/>
      <c r="W9417" s="5"/>
      <c r="X9417" s="5"/>
      <c r="Y9417" s="5"/>
      <c r="Z9417" s="5"/>
      <c r="AA9417" s="5"/>
      <c r="AB9417" s="5"/>
      <c r="AC9417" s="5"/>
      <c r="AD9417" s="5"/>
      <c r="AE9417" s="5"/>
      <c r="AF9417" s="5"/>
      <c r="AG9417" s="5"/>
      <c r="AH9417" s="5"/>
      <c r="AI9417" s="5"/>
      <c r="AJ9417" s="5"/>
    </row>
    <row r="9418" spans="11:36">
      <c r="K9418" s="5"/>
      <c r="L9418" s="5"/>
      <c r="M9418" s="5"/>
      <c r="N9418" s="5"/>
      <c r="O9418" s="5"/>
      <c r="P9418" s="5"/>
      <c r="Q9418" s="5"/>
      <c r="R9418" s="5"/>
      <c r="S9418" s="5"/>
      <c r="T9418" s="5"/>
      <c r="U9418" s="5"/>
      <c r="V9418" s="5"/>
      <c r="W9418" s="5"/>
      <c r="X9418" s="5"/>
      <c r="Y9418" s="5"/>
      <c r="Z9418" s="5"/>
      <c r="AA9418" s="5"/>
      <c r="AB9418" s="5"/>
      <c r="AC9418" s="5"/>
      <c r="AD9418" s="5"/>
      <c r="AE9418" s="5"/>
      <c r="AF9418" s="5"/>
      <c r="AG9418" s="5"/>
      <c r="AH9418" s="5"/>
      <c r="AI9418" s="5"/>
      <c r="AJ9418" s="5"/>
    </row>
    <row r="9419" spans="11:36">
      <c r="K9419" s="5"/>
      <c r="L9419" s="5"/>
      <c r="M9419" s="5"/>
      <c r="N9419" s="5"/>
      <c r="O9419" s="5"/>
      <c r="P9419" s="5"/>
      <c r="Q9419" s="5"/>
      <c r="R9419" s="5"/>
      <c r="S9419" s="5"/>
      <c r="T9419" s="5"/>
      <c r="U9419" s="5"/>
      <c r="V9419" s="5"/>
      <c r="W9419" s="5"/>
      <c r="X9419" s="5"/>
      <c r="Y9419" s="5"/>
      <c r="Z9419" s="5"/>
      <c r="AA9419" s="5"/>
      <c r="AB9419" s="5"/>
      <c r="AC9419" s="5"/>
      <c r="AD9419" s="5"/>
      <c r="AE9419" s="5"/>
      <c r="AF9419" s="5"/>
      <c r="AG9419" s="5"/>
      <c r="AH9419" s="5"/>
      <c r="AI9419" s="5"/>
      <c r="AJ9419" s="5"/>
    </row>
    <row r="9420" spans="11:36">
      <c r="K9420" s="5"/>
      <c r="L9420" s="5"/>
      <c r="M9420" s="5"/>
      <c r="N9420" s="5"/>
      <c r="O9420" s="5"/>
      <c r="P9420" s="5"/>
      <c r="Q9420" s="5"/>
      <c r="R9420" s="5"/>
      <c r="S9420" s="5"/>
      <c r="T9420" s="5"/>
      <c r="U9420" s="5"/>
      <c r="V9420" s="5"/>
      <c r="W9420" s="5"/>
      <c r="X9420" s="5"/>
      <c r="Y9420" s="5"/>
      <c r="Z9420" s="5"/>
      <c r="AA9420" s="5"/>
      <c r="AB9420" s="5"/>
      <c r="AC9420" s="5"/>
      <c r="AD9420" s="5"/>
      <c r="AE9420" s="5"/>
      <c r="AF9420" s="5"/>
      <c r="AG9420" s="5"/>
      <c r="AH9420" s="5"/>
      <c r="AI9420" s="5"/>
      <c r="AJ9420" s="5"/>
    </row>
    <row r="9421" spans="11:36">
      <c r="K9421" s="5"/>
      <c r="L9421" s="5"/>
      <c r="M9421" s="5"/>
      <c r="N9421" s="5"/>
      <c r="O9421" s="5"/>
      <c r="P9421" s="5"/>
      <c r="Q9421" s="5"/>
      <c r="R9421" s="5"/>
      <c r="S9421" s="5"/>
      <c r="T9421" s="5"/>
      <c r="U9421" s="5"/>
      <c r="V9421" s="5"/>
      <c r="W9421" s="5"/>
      <c r="X9421" s="5"/>
      <c r="Y9421" s="5"/>
      <c r="Z9421" s="5"/>
      <c r="AA9421" s="5"/>
      <c r="AB9421" s="5"/>
      <c r="AC9421" s="5"/>
      <c r="AD9421" s="5"/>
      <c r="AE9421" s="5"/>
      <c r="AF9421" s="5"/>
      <c r="AG9421" s="5"/>
      <c r="AH9421" s="5"/>
      <c r="AI9421" s="5"/>
      <c r="AJ9421" s="5"/>
    </row>
    <row r="9422" spans="11:36">
      <c r="K9422" s="5"/>
      <c r="L9422" s="5"/>
      <c r="M9422" s="5"/>
      <c r="N9422" s="5"/>
      <c r="O9422" s="5"/>
      <c r="P9422" s="5"/>
      <c r="Q9422" s="5"/>
      <c r="R9422" s="5"/>
      <c r="S9422" s="5"/>
      <c r="T9422" s="5"/>
      <c r="U9422" s="5"/>
      <c r="V9422" s="5"/>
      <c r="W9422" s="5"/>
      <c r="X9422" s="5"/>
      <c r="Y9422" s="5"/>
      <c r="Z9422" s="5"/>
      <c r="AA9422" s="5"/>
      <c r="AB9422" s="5"/>
      <c r="AC9422" s="5"/>
      <c r="AD9422" s="5"/>
      <c r="AE9422" s="5"/>
      <c r="AF9422" s="5"/>
      <c r="AG9422" s="5"/>
      <c r="AH9422" s="5"/>
      <c r="AI9422" s="5"/>
      <c r="AJ9422" s="5"/>
    </row>
    <row r="9423" spans="11:36">
      <c r="K9423" s="5"/>
      <c r="L9423" s="5"/>
      <c r="M9423" s="5"/>
      <c r="N9423" s="5"/>
      <c r="O9423" s="5"/>
      <c r="P9423" s="5"/>
      <c r="Q9423" s="5"/>
      <c r="R9423" s="5"/>
      <c r="S9423" s="5"/>
      <c r="T9423" s="5"/>
      <c r="U9423" s="5"/>
      <c r="V9423" s="5"/>
      <c r="W9423" s="5"/>
      <c r="X9423" s="5"/>
      <c r="Y9423" s="5"/>
      <c r="Z9423" s="5"/>
      <c r="AA9423" s="5"/>
      <c r="AB9423" s="5"/>
      <c r="AC9423" s="5"/>
      <c r="AD9423" s="5"/>
      <c r="AE9423" s="5"/>
      <c r="AF9423" s="5"/>
      <c r="AG9423" s="5"/>
      <c r="AH9423" s="5"/>
      <c r="AI9423" s="5"/>
      <c r="AJ9423" s="5"/>
    </row>
    <row r="9424" spans="11:36">
      <c r="K9424" s="5"/>
      <c r="L9424" s="5"/>
      <c r="M9424" s="5"/>
      <c r="N9424" s="5"/>
      <c r="O9424" s="5"/>
      <c r="P9424" s="5"/>
      <c r="Q9424" s="5"/>
      <c r="R9424" s="5"/>
      <c r="S9424" s="5"/>
      <c r="T9424" s="5"/>
      <c r="U9424" s="5"/>
      <c r="V9424" s="5"/>
      <c r="W9424" s="5"/>
      <c r="X9424" s="5"/>
      <c r="Y9424" s="5"/>
      <c r="Z9424" s="5"/>
      <c r="AA9424" s="5"/>
      <c r="AB9424" s="5"/>
      <c r="AC9424" s="5"/>
      <c r="AD9424" s="5"/>
      <c r="AE9424" s="5"/>
      <c r="AF9424" s="5"/>
      <c r="AG9424" s="5"/>
      <c r="AH9424" s="5"/>
      <c r="AI9424" s="5"/>
      <c r="AJ9424" s="5"/>
    </row>
    <row r="9425" spans="11:36">
      <c r="K9425" s="5"/>
      <c r="L9425" s="5"/>
      <c r="M9425" s="5"/>
      <c r="N9425" s="5"/>
      <c r="O9425" s="5"/>
      <c r="P9425" s="5"/>
      <c r="Q9425" s="5"/>
      <c r="R9425" s="5"/>
      <c r="S9425" s="5"/>
      <c r="T9425" s="5"/>
      <c r="U9425" s="5"/>
      <c r="V9425" s="5"/>
      <c r="W9425" s="5"/>
      <c r="X9425" s="5"/>
      <c r="Y9425" s="5"/>
      <c r="Z9425" s="5"/>
      <c r="AA9425" s="5"/>
      <c r="AB9425" s="5"/>
      <c r="AC9425" s="5"/>
      <c r="AD9425" s="5"/>
      <c r="AE9425" s="5"/>
      <c r="AF9425" s="5"/>
      <c r="AG9425" s="5"/>
      <c r="AH9425" s="5"/>
      <c r="AI9425" s="5"/>
      <c r="AJ9425" s="5"/>
    </row>
    <row r="9426" spans="11:36">
      <c r="K9426" s="5"/>
      <c r="L9426" s="5"/>
      <c r="M9426" s="5"/>
      <c r="N9426" s="5"/>
      <c r="O9426" s="5"/>
      <c r="P9426" s="5"/>
      <c r="Q9426" s="5"/>
      <c r="R9426" s="5"/>
      <c r="S9426" s="5"/>
      <c r="T9426" s="5"/>
      <c r="U9426" s="5"/>
      <c r="V9426" s="5"/>
      <c r="W9426" s="5"/>
      <c r="X9426" s="5"/>
      <c r="Y9426" s="5"/>
      <c r="Z9426" s="5"/>
      <c r="AA9426" s="5"/>
      <c r="AB9426" s="5"/>
      <c r="AC9426" s="5"/>
      <c r="AD9426" s="5"/>
      <c r="AE9426" s="5"/>
      <c r="AF9426" s="5"/>
      <c r="AG9426" s="5"/>
      <c r="AH9426" s="5"/>
      <c r="AI9426" s="5"/>
      <c r="AJ9426" s="5"/>
    </row>
    <row r="9427" spans="11:36">
      <c r="K9427" s="5"/>
      <c r="L9427" s="5"/>
      <c r="M9427" s="5"/>
      <c r="N9427" s="5"/>
      <c r="O9427" s="5"/>
      <c r="P9427" s="5"/>
      <c r="Q9427" s="5"/>
      <c r="R9427" s="5"/>
      <c r="S9427" s="5"/>
      <c r="T9427" s="5"/>
      <c r="U9427" s="5"/>
      <c r="V9427" s="5"/>
      <c r="W9427" s="5"/>
      <c r="X9427" s="5"/>
      <c r="Y9427" s="5"/>
      <c r="Z9427" s="5"/>
      <c r="AA9427" s="5"/>
      <c r="AB9427" s="5"/>
      <c r="AC9427" s="5"/>
      <c r="AD9427" s="5"/>
      <c r="AE9427" s="5"/>
      <c r="AF9427" s="5"/>
      <c r="AG9427" s="5"/>
      <c r="AH9427" s="5"/>
      <c r="AI9427" s="5"/>
      <c r="AJ9427" s="5"/>
    </row>
    <row r="9428" spans="11:36">
      <c r="K9428" s="5"/>
      <c r="L9428" s="5"/>
      <c r="M9428" s="5"/>
      <c r="N9428" s="5"/>
      <c r="O9428" s="5"/>
      <c r="P9428" s="5"/>
      <c r="Q9428" s="5"/>
      <c r="R9428" s="5"/>
      <c r="S9428" s="5"/>
      <c r="T9428" s="5"/>
      <c r="U9428" s="5"/>
      <c r="V9428" s="5"/>
      <c r="W9428" s="5"/>
      <c r="X9428" s="5"/>
      <c r="Y9428" s="5"/>
      <c r="Z9428" s="5"/>
      <c r="AA9428" s="5"/>
      <c r="AB9428" s="5"/>
      <c r="AC9428" s="5"/>
      <c r="AD9428" s="5"/>
      <c r="AE9428" s="5"/>
      <c r="AF9428" s="5"/>
      <c r="AG9428" s="5"/>
      <c r="AH9428" s="5"/>
      <c r="AI9428" s="5"/>
      <c r="AJ9428" s="5"/>
    </row>
    <row r="9429" spans="11:36">
      <c r="K9429" s="5"/>
      <c r="L9429" s="5"/>
      <c r="M9429" s="5"/>
      <c r="N9429" s="5"/>
      <c r="O9429" s="5"/>
      <c r="P9429" s="5"/>
      <c r="Q9429" s="5"/>
      <c r="R9429" s="5"/>
      <c r="S9429" s="5"/>
      <c r="T9429" s="5"/>
      <c r="U9429" s="5"/>
      <c r="V9429" s="5"/>
      <c r="W9429" s="5"/>
      <c r="X9429" s="5"/>
      <c r="Y9429" s="5"/>
      <c r="Z9429" s="5"/>
      <c r="AA9429" s="5"/>
      <c r="AB9429" s="5"/>
      <c r="AC9429" s="5"/>
      <c r="AD9429" s="5"/>
      <c r="AE9429" s="5"/>
      <c r="AF9429" s="5"/>
      <c r="AG9429" s="5"/>
      <c r="AH9429" s="5"/>
      <c r="AI9429" s="5"/>
      <c r="AJ9429" s="5"/>
    </row>
    <row r="9430" spans="11:36">
      <c r="K9430" s="5"/>
      <c r="L9430" s="5"/>
      <c r="M9430" s="5"/>
      <c r="N9430" s="5"/>
      <c r="O9430" s="5"/>
      <c r="P9430" s="5"/>
      <c r="Q9430" s="5"/>
      <c r="R9430" s="5"/>
      <c r="S9430" s="5"/>
      <c r="T9430" s="5"/>
      <c r="U9430" s="5"/>
      <c r="V9430" s="5"/>
      <c r="W9430" s="5"/>
      <c r="X9430" s="5"/>
      <c r="Y9430" s="5"/>
      <c r="Z9430" s="5"/>
      <c r="AA9430" s="5"/>
      <c r="AB9430" s="5"/>
      <c r="AC9430" s="5"/>
      <c r="AD9430" s="5"/>
      <c r="AE9430" s="5"/>
      <c r="AF9430" s="5"/>
      <c r="AG9430" s="5"/>
      <c r="AH9430" s="5"/>
      <c r="AI9430" s="5"/>
      <c r="AJ9430" s="5"/>
    </row>
    <row r="9431" spans="11:36">
      <c r="K9431" s="5"/>
      <c r="L9431" s="5"/>
      <c r="M9431" s="5"/>
      <c r="N9431" s="5"/>
      <c r="O9431" s="5"/>
      <c r="P9431" s="5"/>
      <c r="Q9431" s="5"/>
      <c r="R9431" s="5"/>
      <c r="S9431" s="5"/>
      <c r="T9431" s="5"/>
      <c r="U9431" s="5"/>
      <c r="V9431" s="5"/>
      <c r="W9431" s="5"/>
      <c r="X9431" s="5"/>
      <c r="Y9431" s="5"/>
      <c r="Z9431" s="5"/>
      <c r="AA9431" s="5"/>
      <c r="AB9431" s="5"/>
      <c r="AC9431" s="5"/>
      <c r="AD9431" s="5"/>
      <c r="AE9431" s="5"/>
      <c r="AF9431" s="5"/>
      <c r="AG9431" s="5"/>
      <c r="AH9431" s="5"/>
      <c r="AI9431" s="5"/>
      <c r="AJ9431" s="5"/>
    </row>
    <row r="9432" spans="11:36">
      <c r="K9432" s="5"/>
      <c r="L9432" s="5"/>
      <c r="M9432" s="5"/>
      <c r="N9432" s="5"/>
      <c r="O9432" s="5"/>
      <c r="P9432" s="5"/>
      <c r="Q9432" s="5"/>
      <c r="R9432" s="5"/>
      <c r="S9432" s="5"/>
      <c r="T9432" s="5"/>
      <c r="U9432" s="5"/>
      <c r="V9432" s="5"/>
      <c r="W9432" s="5"/>
      <c r="X9432" s="5"/>
      <c r="Y9432" s="5"/>
      <c r="Z9432" s="5"/>
      <c r="AA9432" s="5"/>
      <c r="AB9432" s="5"/>
      <c r="AC9432" s="5"/>
      <c r="AD9432" s="5"/>
      <c r="AE9432" s="5"/>
      <c r="AF9432" s="5"/>
      <c r="AG9432" s="5"/>
      <c r="AH9432" s="5"/>
      <c r="AI9432" s="5"/>
      <c r="AJ9432" s="5"/>
    </row>
    <row r="9433" spans="11:36">
      <c r="K9433" s="5"/>
      <c r="L9433" s="5"/>
      <c r="M9433" s="5"/>
      <c r="N9433" s="5"/>
      <c r="O9433" s="5"/>
      <c r="P9433" s="5"/>
      <c r="Q9433" s="5"/>
      <c r="R9433" s="5"/>
      <c r="S9433" s="5"/>
      <c r="T9433" s="5"/>
      <c r="U9433" s="5"/>
      <c r="V9433" s="5"/>
      <c r="W9433" s="5"/>
      <c r="X9433" s="5"/>
      <c r="Y9433" s="5"/>
      <c r="Z9433" s="5"/>
      <c r="AA9433" s="5"/>
      <c r="AB9433" s="5"/>
      <c r="AC9433" s="5"/>
      <c r="AD9433" s="5"/>
      <c r="AE9433" s="5"/>
      <c r="AF9433" s="5"/>
      <c r="AG9433" s="5"/>
      <c r="AH9433" s="5"/>
      <c r="AI9433" s="5"/>
      <c r="AJ9433" s="5"/>
    </row>
    <row r="9434" spans="11:36">
      <c r="K9434" s="5"/>
      <c r="L9434" s="5"/>
      <c r="M9434" s="5"/>
      <c r="N9434" s="5"/>
      <c r="O9434" s="5"/>
      <c r="P9434" s="5"/>
      <c r="Q9434" s="5"/>
      <c r="R9434" s="5"/>
      <c r="S9434" s="5"/>
      <c r="T9434" s="5"/>
      <c r="U9434" s="5"/>
      <c r="V9434" s="5"/>
      <c r="W9434" s="5"/>
      <c r="X9434" s="5"/>
      <c r="Y9434" s="5"/>
      <c r="Z9434" s="5"/>
      <c r="AA9434" s="5"/>
      <c r="AB9434" s="5"/>
      <c r="AC9434" s="5"/>
      <c r="AD9434" s="5"/>
      <c r="AE9434" s="5"/>
      <c r="AF9434" s="5"/>
      <c r="AG9434" s="5"/>
      <c r="AH9434" s="5"/>
      <c r="AI9434" s="5"/>
      <c r="AJ9434" s="5"/>
    </row>
    <row r="9435" spans="11:36">
      <c r="K9435" s="5"/>
      <c r="L9435" s="5"/>
      <c r="M9435" s="5"/>
      <c r="N9435" s="5"/>
      <c r="O9435" s="5"/>
      <c r="P9435" s="5"/>
      <c r="Q9435" s="5"/>
      <c r="R9435" s="5"/>
      <c r="S9435" s="5"/>
      <c r="T9435" s="5"/>
      <c r="U9435" s="5"/>
      <c r="V9435" s="5"/>
      <c r="W9435" s="5"/>
      <c r="X9435" s="5"/>
      <c r="Y9435" s="5"/>
      <c r="Z9435" s="5"/>
      <c r="AA9435" s="5"/>
      <c r="AB9435" s="5"/>
      <c r="AC9435" s="5"/>
      <c r="AD9435" s="5"/>
      <c r="AE9435" s="5"/>
      <c r="AF9435" s="5"/>
      <c r="AG9435" s="5"/>
      <c r="AH9435" s="5"/>
      <c r="AI9435" s="5"/>
      <c r="AJ9435" s="5"/>
    </row>
    <row r="9436" spans="11:36">
      <c r="K9436" s="5"/>
      <c r="L9436" s="5"/>
      <c r="M9436" s="5"/>
      <c r="N9436" s="5"/>
      <c r="O9436" s="5"/>
      <c r="P9436" s="5"/>
      <c r="Q9436" s="5"/>
      <c r="R9436" s="5"/>
      <c r="S9436" s="5"/>
      <c r="T9436" s="5"/>
      <c r="U9436" s="5"/>
      <c r="V9436" s="5"/>
      <c r="W9436" s="5"/>
      <c r="X9436" s="5"/>
      <c r="Y9436" s="5"/>
      <c r="Z9436" s="5"/>
      <c r="AA9436" s="5"/>
      <c r="AB9436" s="5"/>
      <c r="AC9436" s="5"/>
      <c r="AD9436" s="5"/>
      <c r="AE9436" s="5"/>
      <c r="AF9436" s="5"/>
      <c r="AG9436" s="5"/>
      <c r="AH9436" s="5"/>
      <c r="AI9436" s="5"/>
      <c r="AJ9436" s="5"/>
    </row>
    <row r="9437" spans="11:36">
      <c r="K9437" s="5"/>
      <c r="L9437" s="5"/>
      <c r="M9437" s="5"/>
      <c r="N9437" s="5"/>
      <c r="O9437" s="5"/>
      <c r="P9437" s="5"/>
      <c r="Q9437" s="5"/>
      <c r="R9437" s="5"/>
      <c r="S9437" s="5"/>
      <c r="T9437" s="5"/>
      <c r="U9437" s="5"/>
      <c r="V9437" s="5"/>
      <c r="W9437" s="5"/>
      <c r="X9437" s="5"/>
      <c r="Y9437" s="5"/>
      <c r="Z9437" s="5"/>
      <c r="AA9437" s="5"/>
      <c r="AB9437" s="5"/>
      <c r="AC9437" s="5"/>
      <c r="AD9437" s="5"/>
      <c r="AE9437" s="5"/>
      <c r="AF9437" s="5"/>
      <c r="AG9437" s="5"/>
      <c r="AH9437" s="5"/>
      <c r="AI9437" s="5"/>
      <c r="AJ9437" s="5"/>
    </row>
    <row r="9438" spans="11:36">
      <c r="K9438" s="5"/>
      <c r="L9438" s="5"/>
      <c r="M9438" s="5"/>
      <c r="N9438" s="5"/>
      <c r="O9438" s="5"/>
      <c r="P9438" s="5"/>
      <c r="Q9438" s="5"/>
      <c r="R9438" s="5"/>
      <c r="S9438" s="5"/>
      <c r="T9438" s="5"/>
      <c r="U9438" s="5"/>
      <c r="V9438" s="5"/>
      <c r="W9438" s="5"/>
      <c r="X9438" s="5"/>
      <c r="Y9438" s="5"/>
      <c r="Z9438" s="5"/>
      <c r="AA9438" s="5"/>
      <c r="AB9438" s="5"/>
      <c r="AC9438" s="5"/>
      <c r="AD9438" s="5"/>
      <c r="AE9438" s="5"/>
      <c r="AF9438" s="5"/>
      <c r="AG9438" s="5"/>
      <c r="AH9438" s="5"/>
      <c r="AI9438" s="5"/>
      <c r="AJ9438" s="5"/>
    </row>
    <row r="9439" spans="11:36">
      <c r="K9439" s="5"/>
      <c r="L9439" s="5"/>
      <c r="M9439" s="5"/>
      <c r="N9439" s="5"/>
      <c r="O9439" s="5"/>
      <c r="P9439" s="5"/>
      <c r="Q9439" s="5"/>
      <c r="R9439" s="5"/>
      <c r="S9439" s="5"/>
      <c r="T9439" s="5"/>
      <c r="U9439" s="5"/>
      <c r="V9439" s="5"/>
      <c r="W9439" s="5"/>
      <c r="X9439" s="5"/>
      <c r="Y9439" s="5"/>
      <c r="Z9439" s="5"/>
      <c r="AA9439" s="5"/>
      <c r="AB9439" s="5"/>
      <c r="AC9439" s="5"/>
      <c r="AD9439" s="5"/>
      <c r="AE9439" s="5"/>
      <c r="AF9439" s="5"/>
      <c r="AG9439" s="5"/>
      <c r="AH9439" s="5"/>
      <c r="AI9439" s="5"/>
      <c r="AJ9439" s="5"/>
    </row>
    <row r="9440" spans="11:36">
      <c r="K9440" s="5"/>
      <c r="L9440" s="5"/>
      <c r="M9440" s="5"/>
      <c r="N9440" s="5"/>
      <c r="O9440" s="5"/>
      <c r="P9440" s="5"/>
      <c r="Q9440" s="5"/>
      <c r="R9440" s="5"/>
      <c r="S9440" s="5"/>
      <c r="T9440" s="5"/>
      <c r="U9440" s="5"/>
      <c r="V9440" s="5"/>
      <c r="W9440" s="5"/>
      <c r="X9440" s="5"/>
      <c r="Y9440" s="5"/>
      <c r="Z9440" s="5"/>
      <c r="AA9440" s="5"/>
      <c r="AB9440" s="5"/>
      <c r="AC9440" s="5"/>
      <c r="AD9440" s="5"/>
      <c r="AE9440" s="5"/>
      <c r="AF9440" s="5"/>
      <c r="AG9440" s="5"/>
      <c r="AH9440" s="5"/>
      <c r="AI9440" s="5"/>
      <c r="AJ9440" s="5"/>
    </row>
    <row r="9441" spans="11:36">
      <c r="K9441" s="5"/>
      <c r="L9441" s="5"/>
      <c r="M9441" s="5"/>
      <c r="N9441" s="5"/>
      <c r="O9441" s="5"/>
      <c r="P9441" s="5"/>
      <c r="Q9441" s="5"/>
      <c r="R9441" s="5"/>
      <c r="S9441" s="5"/>
      <c r="T9441" s="5"/>
      <c r="U9441" s="5"/>
      <c r="V9441" s="5"/>
      <c r="W9441" s="5"/>
      <c r="X9441" s="5"/>
      <c r="Y9441" s="5"/>
      <c r="Z9441" s="5"/>
      <c r="AA9441" s="5"/>
      <c r="AB9441" s="5"/>
      <c r="AC9441" s="5"/>
      <c r="AD9441" s="5"/>
      <c r="AE9441" s="5"/>
      <c r="AF9441" s="5"/>
      <c r="AG9441" s="5"/>
      <c r="AH9441" s="5"/>
      <c r="AI9441" s="5"/>
      <c r="AJ9441" s="5"/>
    </row>
    <row r="9442" spans="11:36">
      <c r="K9442" s="5"/>
      <c r="L9442" s="5"/>
      <c r="M9442" s="5"/>
      <c r="N9442" s="5"/>
      <c r="O9442" s="5"/>
      <c r="P9442" s="5"/>
      <c r="Q9442" s="5"/>
      <c r="R9442" s="5"/>
      <c r="S9442" s="5"/>
      <c r="T9442" s="5"/>
      <c r="U9442" s="5"/>
      <c r="V9442" s="5"/>
      <c r="W9442" s="5"/>
      <c r="X9442" s="5"/>
      <c r="Y9442" s="5"/>
      <c r="Z9442" s="5"/>
      <c r="AA9442" s="5"/>
      <c r="AB9442" s="5"/>
      <c r="AC9442" s="5"/>
      <c r="AD9442" s="5"/>
      <c r="AE9442" s="5"/>
      <c r="AF9442" s="5"/>
      <c r="AG9442" s="5"/>
      <c r="AH9442" s="5"/>
      <c r="AI9442" s="5"/>
      <c r="AJ9442" s="5"/>
    </row>
    <row r="9443" spans="11:36">
      <c r="K9443" s="5"/>
      <c r="L9443" s="5"/>
      <c r="M9443" s="5"/>
      <c r="N9443" s="5"/>
      <c r="O9443" s="5"/>
      <c r="P9443" s="5"/>
      <c r="Q9443" s="5"/>
      <c r="R9443" s="5"/>
      <c r="S9443" s="5"/>
      <c r="T9443" s="5"/>
      <c r="U9443" s="5"/>
      <c r="V9443" s="5"/>
      <c r="W9443" s="5"/>
      <c r="X9443" s="5"/>
      <c r="Y9443" s="5"/>
      <c r="Z9443" s="5"/>
      <c r="AA9443" s="5"/>
      <c r="AB9443" s="5"/>
      <c r="AC9443" s="5"/>
      <c r="AD9443" s="5"/>
      <c r="AE9443" s="5"/>
      <c r="AF9443" s="5"/>
      <c r="AG9443" s="5"/>
      <c r="AH9443" s="5"/>
      <c r="AI9443" s="5"/>
      <c r="AJ9443" s="5"/>
    </row>
    <row r="9444" spans="11:36">
      <c r="K9444" s="5"/>
      <c r="L9444" s="5"/>
      <c r="M9444" s="5"/>
      <c r="N9444" s="5"/>
      <c r="O9444" s="5"/>
      <c r="P9444" s="5"/>
      <c r="Q9444" s="5"/>
      <c r="R9444" s="5"/>
      <c r="S9444" s="5"/>
      <c r="T9444" s="5"/>
      <c r="U9444" s="5"/>
      <c r="V9444" s="5"/>
      <c r="W9444" s="5"/>
      <c r="X9444" s="5"/>
      <c r="Y9444" s="5"/>
      <c r="Z9444" s="5"/>
      <c r="AA9444" s="5"/>
      <c r="AB9444" s="5"/>
      <c r="AC9444" s="5"/>
      <c r="AD9444" s="5"/>
      <c r="AE9444" s="5"/>
      <c r="AF9444" s="5"/>
      <c r="AG9444" s="5"/>
      <c r="AH9444" s="5"/>
      <c r="AI9444" s="5"/>
      <c r="AJ9444" s="5"/>
    </row>
    <row r="9445" spans="11:36">
      <c r="K9445" s="5"/>
      <c r="L9445" s="5"/>
      <c r="M9445" s="5"/>
      <c r="N9445" s="5"/>
      <c r="O9445" s="5"/>
      <c r="P9445" s="5"/>
      <c r="Q9445" s="5"/>
      <c r="R9445" s="5"/>
      <c r="S9445" s="5"/>
      <c r="T9445" s="5"/>
      <c r="U9445" s="5"/>
      <c r="V9445" s="5"/>
      <c r="W9445" s="5"/>
      <c r="X9445" s="5"/>
      <c r="Y9445" s="5"/>
      <c r="Z9445" s="5"/>
      <c r="AA9445" s="5"/>
      <c r="AB9445" s="5"/>
      <c r="AC9445" s="5"/>
      <c r="AD9445" s="5"/>
      <c r="AE9445" s="5"/>
      <c r="AF9445" s="5"/>
      <c r="AG9445" s="5"/>
      <c r="AH9445" s="5"/>
      <c r="AI9445" s="5"/>
      <c r="AJ9445" s="5"/>
    </row>
    <row r="9446" spans="11:36">
      <c r="K9446" s="5"/>
      <c r="L9446" s="5"/>
      <c r="M9446" s="5"/>
      <c r="N9446" s="5"/>
      <c r="O9446" s="5"/>
      <c r="P9446" s="5"/>
      <c r="Q9446" s="5"/>
      <c r="R9446" s="5"/>
      <c r="S9446" s="5"/>
      <c r="T9446" s="5"/>
      <c r="U9446" s="5"/>
      <c r="V9446" s="5"/>
      <c r="W9446" s="5"/>
      <c r="X9446" s="5"/>
      <c r="Y9446" s="5"/>
      <c r="Z9446" s="5"/>
      <c r="AA9446" s="5"/>
      <c r="AB9446" s="5"/>
      <c r="AC9446" s="5"/>
      <c r="AD9446" s="5"/>
      <c r="AE9446" s="5"/>
      <c r="AF9446" s="5"/>
      <c r="AG9446" s="5"/>
      <c r="AH9446" s="5"/>
      <c r="AI9446" s="5"/>
      <c r="AJ9446" s="5"/>
    </row>
    <row r="9447" spans="11:36">
      <c r="K9447" s="5"/>
      <c r="L9447" s="5"/>
      <c r="M9447" s="5"/>
      <c r="N9447" s="5"/>
      <c r="O9447" s="5"/>
      <c r="P9447" s="5"/>
      <c r="Q9447" s="5"/>
      <c r="R9447" s="5"/>
      <c r="S9447" s="5"/>
      <c r="T9447" s="5"/>
      <c r="U9447" s="5"/>
      <c r="V9447" s="5"/>
      <c r="W9447" s="5"/>
      <c r="X9447" s="5"/>
      <c r="Y9447" s="5"/>
      <c r="Z9447" s="5"/>
      <c r="AA9447" s="5"/>
      <c r="AB9447" s="5"/>
      <c r="AC9447" s="5"/>
      <c r="AD9447" s="5"/>
      <c r="AE9447" s="5"/>
      <c r="AF9447" s="5"/>
      <c r="AG9447" s="5"/>
      <c r="AH9447" s="5"/>
      <c r="AI9447" s="5"/>
      <c r="AJ9447" s="5"/>
    </row>
    <row r="9448" spans="11:36">
      <c r="K9448" s="5"/>
      <c r="L9448" s="5"/>
      <c r="M9448" s="5"/>
      <c r="N9448" s="5"/>
      <c r="O9448" s="5"/>
      <c r="P9448" s="5"/>
      <c r="Q9448" s="5"/>
      <c r="R9448" s="5"/>
      <c r="S9448" s="5"/>
      <c r="T9448" s="5"/>
      <c r="U9448" s="5"/>
      <c r="V9448" s="5"/>
      <c r="W9448" s="5"/>
      <c r="X9448" s="5"/>
      <c r="Y9448" s="5"/>
      <c r="Z9448" s="5"/>
      <c r="AA9448" s="5"/>
      <c r="AB9448" s="5"/>
      <c r="AC9448" s="5"/>
      <c r="AD9448" s="5"/>
      <c r="AE9448" s="5"/>
      <c r="AF9448" s="5"/>
      <c r="AG9448" s="5"/>
      <c r="AH9448" s="5"/>
      <c r="AI9448" s="5"/>
      <c r="AJ9448" s="5"/>
    </row>
    <row r="9449" spans="11:36">
      <c r="K9449" s="5"/>
      <c r="L9449" s="5"/>
      <c r="M9449" s="5"/>
      <c r="N9449" s="5"/>
      <c r="O9449" s="5"/>
      <c r="P9449" s="5"/>
      <c r="Q9449" s="5"/>
      <c r="R9449" s="5"/>
      <c r="S9449" s="5"/>
      <c r="T9449" s="5"/>
      <c r="U9449" s="5"/>
      <c r="V9449" s="5"/>
      <c r="W9449" s="5"/>
      <c r="X9449" s="5"/>
      <c r="Y9449" s="5"/>
      <c r="Z9449" s="5"/>
      <c r="AA9449" s="5"/>
      <c r="AB9449" s="5"/>
      <c r="AC9449" s="5"/>
      <c r="AD9449" s="5"/>
      <c r="AE9449" s="5"/>
      <c r="AF9449" s="5"/>
      <c r="AG9449" s="5"/>
      <c r="AH9449" s="5"/>
      <c r="AI9449" s="5"/>
      <c r="AJ9449" s="5"/>
    </row>
    <row r="9450" spans="11:36">
      <c r="K9450" s="5"/>
      <c r="L9450" s="5"/>
      <c r="M9450" s="5"/>
      <c r="N9450" s="5"/>
      <c r="O9450" s="5"/>
      <c r="P9450" s="5"/>
      <c r="Q9450" s="5"/>
      <c r="R9450" s="5"/>
      <c r="S9450" s="5"/>
      <c r="T9450" s="5"/>
      <c r="U9450" s="5"/>
      <c r="V9450" s="5"/>
      <c r="W9450" s="5"/>
      <c r="X9450" s="5"/>
      <c r="Y9450" s="5"/>
      <c r="Z9450" s="5"/>
      <c r="AA9450" s="5"/>
      <c r="AB9450" s="5"/>
      <c r="AC9450" s="5"/>
      <c r="AD9450" s="5"/>
      <c r="AE9450" s="5"/>
      <c r="AF9450" s="5"/>
      <c r="AG9450" s="5"/>
      <c r="AH9450" s="5"/>
      <c r="AI9450" s="5"/>
      <c r="AJ9450" s="5"/>
    </row>
    <row r="9451" spans="11:36">
      <c r="K9451" s="5"/>
      <c r="L9451" s="5"/>
      <c r="M9451" s="5"/>
      <c r="N9451" s="5"/>
      <c r="O9451" s="5"/>
      <c r="P9451" s="5"/>
      <c r="Q9451" s="5"/>
      <c r="R9451" s="5"/>
      <c r="S9451" s="5"/>
      <c r="T9451" s="5"/>
      <c r="U9451" s="5"/>
      <c r="V9451" s="5"/>
      <c r="W9451" s="5"/>
      <c r="X9451" s="5"/>
      <c r="Y9451" s="5"/>
      <c r="Z9451" s="5"/>
      <c r="AA9451" s="5"/>
      <c r="AB9451" s="5"/>
      <c r="AC9451" s="5"/>
      <c r="AD9451" s="5"/>
      <c r="AE9451" s="5"/>
      <c r="AF9451" s="5"/>
      <c r="AG9451" s="5"/>
      <c r="AH9451" s="5"/>
      <c r="AI9451" s="5"/>
      <c r="AJ9451" s="5"/>
    </row>
    <row r="9452" spans="11:36">
      <c r="K9452" s="5"/>
      <c r="L9452" s="5"/>
      <c r="M9452" s="5"/>
      <c r="N9452" s="5"/>
      <c r="O9452" s="5"/>
      <c r="P9452" s="5"/>
      <c r="Q9452" s="5"/>
      <c r="R9452" s="5"/>
      <c r="S9452" s="5"/>
      <c r="T9452" s="5"/>
      <c r="U9452" s="5"/>
      <c r="V9452" s="5"/>
      <c r="W9452" s="5"/>
      <c r="X9452" s="5"/>
      <c r="Y9452" s="5"/>
      <c r="Z9452" s="5"/>
      <c r="AA9452" s="5"/>
      <c r="AB9452" s="5"/>
      <c r="AC9452" s="5"/>
      <c r="AD9452" s="5"/>
      <c r="AE9452" s="5"/>
      <c r="AF9452" s="5"/>
      <c r="AG9452" s="5"/>
      <c r="AH9452" s="5"/>
      <c r="AI9452" s="5"/>
      <c r="AJ9452" s="5"/>
    </row>
    <row r="9453" spans="11:36">
      <c r="K9453" s="5"/>
      <c r="L9453" s="5"/>
      <c r="M9453" s="5"/>
      <c r="N9453" s="5"/>
      <c r="O9453" s="5"/>
      <c r="P9453" s="5"/>
      <c r="Q9453" s="5"/>
      <c r="R9453" s="5"/>
      <c r="S9453" s="5"/>
      <c r="T9453" s="5"/>
      <c r="U9453" s="5"/>
      <c r="V9453" s="5"/>
      <c r="W9453" s="5"/>
      <c r="X9453" s="5"/>
      <c r="Y9453" s="5"/>
      <c r="Z9453" s="5"/>
      <c r="AA9453" s="5"/>
      <c r="AB9453" s="5"/>
      <c r="AC9453" s="5"/>
      <c r="AD9453" s="5"/>
      <c r="AE9453" s="5"/>
      <c r="AF9453" s="5"/>
      <c r="AG9453" s="5"/>
      <c r="AH9453" s="5"/>
      <c r="AI9453" s="5"/>
      <c r="AJ9453" s="5"/>
    </row>
    <row r="9454" spans="11:36">
      <c r="K9454" s="5"/>
      <c r="L9454" s="5"/>
      <c r="M9454" s="5"/>
      <c r="N9454" s="5"/>
      <c r="O9454" s="5"/>
      <c r="P9454" s="5"/>
      <c r="Q9454" s="5"/>
      <c r="R9454" s="5"/>
      <c r="S9454" s="5"/>
      <c r="T9454" s="5"/>
      <c r="U9454" s="5"/>
      <c r="V9454" s="5"/>
      <c r="W9454" s="5"/>
      <c r="X9454" s="5"/>
      <c r="Y9454" s="5"/>
      <c r="Z9454" s="5"/>
      <c r="AA9454" s="5"/>
      <c r="AB9454" s="5"/>
      <c r="AC9454" s="5"/>
      <c r="AD9454" s="5"/>
      <c r="AE9454" s="5"/>
      <c r="AF9454" s="5"/>
      <c r="AG9454" s="5"/>
      <c r="AH9454" s="5"/>
      <c r="AI9454" s="5"/>
      <c r="AJ9454" s="5"/>
    </row>
    <row r="9455" spans="11:36">
      <c r="K9455" s="5"/>
      <c r="L9455" s="5"/>
      <c r="M9455" s="5"/>
      <c r="N9455" s="5"/>
      <c r="O9455" s="5"/>
      <c r="P9455" s="5"/>
      <c r="Q9455" s="5"/>
      <c r="R9455" s="5"/>
      <c r="S9455" s="5"/>
      <c r="T9455" s="5"/>
      <c r="U9455" s="5"/>
      <c r="V9455" s="5"/>
      <c r="W9455" s="5"/>
      <c r="X9455" s="5"/>
      <c r="Y9455" s="5"/>
      <c r="Z9455" s="5"/>
      <c r="AA9455" s="5"/>
      <c r="AB9455" s="5"/>
      <c r="AC9455" s="5"/>
      <c r="AD9455" s="5"/>
      <c r="AE9455" s="5"/>
      <c r="AF9455" s="5"/>
      <c r="AG9455" s="5"/>
      <c r="AH9455" s="5"/>
      <c r="AI9455" s="5"/>
      <c r="AJ9455" s="5"/>
    </row>
    <row r="9456" spans="11:36">
      <c r="K9456" s="5"/>
      <c r="L9456" s="5"/>
      <c r="M9456" s="5"/>
      <c r="N9456" s="5"/>
      <c r="O9456" s="5"/>
      <c r="P9456" s="5"/>
      <c r="Q9456" s="5"/>
      <c r="R9456" s="5"/>
      <c r="S9456" s="5"/>
      <c r="T9456" s="5"/>
      <c r="U9456" s="5"/>
      <c r="V9456" s="5"/>
      <c r="W9456" s="5"/>
      <c r="X9456" s="5"/>
      <c r="Y9456" s="5"/>
      <c r="Z9456" s="5"/>
      <c r="AA9456" s="5"/>
      <c r="AB9456" s="5"/>
      <c r="AC9456" s="5"/>
      <c r="AD9456" s="5"/>
      <c r="AE9456" s="5"/>
      <c r="AF9456" s="5"/>
      <c r="AG9456" s="5"/>
      <c r="AH9456" s="5"/>
      <c r="AI9456" s="5"/>
      <c r="AJ9456" s="5"/>
    </row>
    <row r="9457" spans="11:36">
      <c r="K9457" s="5"/>
      <c r="L9457" s="5"/>
      <c r="M9457" s="5"/>
      <c r="N9457" s="5"/>
      <c r="O9457" s="5"/>
      <c r="P9457" s="5"/>
      <c r="Q9457" s="5"/>
      <c r="R9457" s="5"/>
      <c r="S9457" s="5"/>
      <c r="T9457" s="5"/>
      <c r="U9457" s="5"/>
      <c r="V9457" s="5"/>
      <c r="W9457" s="5"/>
      <c r="X9457" s="5"/>
      <c r="Y9457" s="5"/>
      <c r="Z9457" s="5"/>
      <c r="AA9457" s="5"/>
      <c r="AB9457" s="5"/>
      <c r="AC9457" s="5"/>
      <c r="AD9457" s="5"/>
      <c r="AE9457" s="5"/>
      <c r="AF9457" s="5"/>
      <c r="AG9457" s="5"/>
      <c r="AH9457" s="5"/>
      <c r="AI9457" s="5"/>
      <c r="AJ9457" s="5"/>
    </row>
    <row r="9458" spans="11:36">
      <c r="K9458" s="5"/>
      <c r="L9458" s="5"/>
      <c r="M9458" s="5"/>
      <c r="N9458" s="5"/>
      <c r="O9458" s="5"/>
      <c r="P9458" s="5"/>
      <c r="Q9458" s="5"/>
      <c r="R9458" s="5"/>
      <c r="S9458" s="5"/>
      <c r="T9458" s="5"/>
      <c r="U9458" s="5"/>
      <c r="V9458" s="5"/>
      <c r="W9458" s="5"/>
      <c r="X9458" s="5"/>
      <c r="Y9458" s="5"/>
      <c r="Z9458" s="5"/>
      <c r="AA9458" s="5"/>
      <c r="AB9458" s="5"/>
      <c r="AC9458" s="5"/>
      <c r="AD9458" s="5"/>
      <c r="AE9458" s="5"/>
      <c r="AF9458" s="5"/>
      <c r="AG9458" s="5"/>
      <c r="AH9458" s="5"/>
      <c r="AI9458" s="5"/>
      <c r="AJ9458" s="5"/>
    </row>
    <row r="9459" spans="11:36">
      <c r="K9459" s="5"/>
      <c r="L9459" s="5"/>
      <c r="M9459" s="5"/>
      <c r="N9459" s="5"/>
      <c r="O9459" s="5"/>
      <c r="P9459" s="5"/>
      <c r="Q9459" s="5"/>
      <c r="R9459" s="5"/>
      <c r="S9459" s="5"/>
      <c r="T9459" s="5"/>
      <c r="U9459" s="5"/>
      <c r="V9459" s="5"/>
      <c r="W9459" s="5"/>
      <c r="X9459" s="5"/>
      <c r="Y9459" s="5"/>
      <c r="Z9459" s="5"/>
      <c r="AA9459" s="5"/>
      <c r="AB9459" s="5"/>
      <c r="AC9459" s="5"/>
      <c r="AD9459" s="5"/>
      <c r="AE9459" s="5"/>
      <c r="AF9459" s="5"/>
      <c r="AG9459" s="5"/>
      <c r="AH9459" s="5"/>
      <c r="AI9459" s="5"/>
      <c r="AJ9459" s="5"/>
    </row>
    <row r="9460" spans="11:36">
      <c r="K9460" s="5"/>
      <c r="L9460" s="5"/>
      <c r="M9460" s="5"/>
      <c r="N9460" s="5"/>
      <c r="O9460" s="5"/>
      <c r="P9460" s="5"/>
      <c r="Q9460" s="5"/>
      <c r="R9460" s="5"/>
      <c r="S9460" s="5"/>
      <c r="T9460" s="5"/>
      <c r="U9460" s="5"/>
      <c r="V9460" s="5"/>
      <c r="W9460" s="5"/>
      <c r="X9460" s="5"/>
      <c r="Y9460" s="5"/>
      <c r="Z9460" s="5"/>
      <c r="AA9460" s="5"/>
      <c r="AB9460" s="5"/>
      <c r="AC9460" s="5"/>
      <c r="AD9460" s="5"/>
      <c r="AE9460" s="5"/>
      <c r="AF9460" s="5"/>
      <c r="AG9460" s="5"/>
      <c r="AH9460" s="5"/>
      <c r="AI9460" s="5"/>
      <c r="AJ9460" s="5"/>
    </row>
    <row r="9461" spans="11:36">
      <c r="K9461" s="5"/>
      <c r="L9461" s="5"/>
      <c r="M9461" s="5"/>
      <c r="N9461" s="5"/>
      <c r="O9461" s="5"/>
      <c r="P9461" s="5"/>
      <c r="Q9461" s="5"/>
      <c r="R9461" s="5"/>
      <c r="S9461" s="5"/>
      <c r="T9461" s="5"/>
      <c r="U9461" s="5"/>
      <c r="V9461" s="5"/>
      <c r="W9461" s="5"/>
      <c r="X9461" s="5"/>
      <c r="Y9461" s="5"/>
      <c r="Z9461" s="5"/>
      <c r="AA9461" s="5"/>
      <c r="AB9461" s="5"/>
      <c r="AC9461" s="5"/>
      <c r="AD9461" s="5"/>
      <c r="AE9461" s="5"/>
      <c r="AF9461" s="5"/>
      <c r="AG9461" s="5"/>
      <c r="AH9461" s="5"/>
      <c r="AI9461" s="5"/>
      <c r="AJ9461" s="5"/>
    </row>
    <row r="9462" spans="11:36">
      <c r="K9462" s="5"/>
      <c r="L9462" s="5"/>
      <c r="M9462" s="5"/>
      <c r="N9462" s="5"/>
      <c r="O9462" s="5"/>
      <c r="P9462" s="5"/>
      <c r="Q9462" s="5"/>
      <c r="R9462" s="5"/>
      <c r="S9462" s="5"/>
      <c r="T9462" s="5"/>
      <c r="U9462" s="5"/>
      <c r="V9462" s="5"/>
      <c r="W9462" s="5"/>
      <c r="X9462" s="5"/>
      <c r="Y9462" s="5"/>
      <c r="Z9462" s="5"/>
      <c r="AA9462" s="5"/>
      <c r="AB9462" s="5"/>
      <c r="AC9462" s="5"/>
      <c r="AD9462" s="5"/>
      <c r="AE9462" s="5"/>
      <c r="AF9462" s="5"/>
      <c r="AG9462" s="5"/>
      <c r="AH9462" s="5"/>
      <c r="AI9462" s="5"/>
      <c r="AJ9462" s="5"/>
    </row>
    <row r="9463" spans="11:36">
      <c r="K9463" s="5"/>
      <c r="L9463" s="5"/>
      <c r="M9463" s="5"/>
      <c r="N9463" s="5"/>
      <c r="O9463" s="5"/>
      <c r="P9463" s="5"/>
      <c r="Q9463" s="5"/>
      <c r="R9463" s="5"/>
      <c r="S9463" s="5"/>
      <c r="T9463" s="5"/>
      <c r="U9463" s="5"/>
      <c r="V9463" s="5"/>
      <c r="W9463" s="5"/>
      <c r="X9463" s="5"/>
      <c r="Y9463" s="5"/>
      <c r="Z9463" s="5"/>
      <c r="AA9463" s="5"/>
      <c r="AB9463" s="5"/>
      <c r="AC9463" s="5"/>
      <c r="AD9463" s="5"/>
      <c r="AE9463" s="5"/>
      <c r="AF9463" s="5"/>
      <c r="AG9463" s="5"/>
      <c r="AH9463" s="5"/>
      <c r="AI9463" s="5"/>
      <c r="AJ9463" s="5"/>
    </row>
    <row r="9464" spans="11:36">
      <c r="K9464" s="5"/>
      <c r="L9464" s="5"/>
      <c r="M9464" s="5"/>
      <c r="N9464" s="5"/>
      <c r="O9464" s="5"/>
      <c r="P9464" s="5"/>
      <c r="Q9464" s="5"/>
      <c r="R9464" s="5"/>
      <c r="S9464" s="5"/>
      <c r="T9464" s="5"/>
      <c r="U9464" s="5"/>
      <c r="V9464" s="5"/>
      <c r="W9464" s="5"/>
      <c r="X9464" s="5"/>
      <c r="Y9464" s="5"/>
      <c r="Z9464" s="5"/>
      <c r="AA9464" s="5"/>
      <c r="AB9464" s="5"/>
      <c r="AC9464" s="5"/>
      <c r="AD9464" s="5"/>
      <c r="AE9464" s="5"/>
      <c r="AF9464" s="5"/>
      <c r="AG9464" s="5"/>
      <c r="AH9464" s="5"/>
      <c r="AI9464" s="5"/>
      <c r="AJ9464" s="5"/>
    </row>
    <row r="9465" spans="11:36">
      <c r="K9465" s="5"/>
      <c r="L9465" s="5"/>
      <c r="M9465" s="5"/>
      <c r="N9465" s="5"/>
      <c r="O9465" s="5"/>
      <c r="P9465" s="5"/>
      <c r="Q9465" s="5"/>
      <c r="R9465" s="5"/>
      <c r="S9465" s="5"/>
      <c r="T9465" s="5"/>
      <c r="U9465" s="5"/>
      <c r="V9465" s="5"/>
      <c r="W9465" s="5"/>
      <c r="X9465" s="5"/>
      <c r="Y9465" s="5"/>
      <c r="Z9465" s="5"/>
      <c r="AA9465" s="5"/>
      <c r="AB9465" s="5"/>
      <c r="AC9465" s="5"/>
      <c r="AD9465" s="5"/>
      <c r="AE9465" s="5"/>
      <c r="AF9465" s="5"/>
      <c r="AG9465" s="5"/>
      <c r="AH9465" s="5"/>
      <c r="AI9465" s="5"/>
      <c r="AJ9465" s="5"/>
    </row>
    <row r="9466" spans="11:36">
      <c r="K9466" s="5"/>
      <c r="L9466" s="5"/>
      <c r="M9466" s="5"/>
      <c r="N9466" s="5"/>
      <c r="O9466" s="5"/>
      <c r="P9466" s="5"/>
      <c r="Q9466" s="5"/>
      <c r="R9466" s="5"/>
      <c r="S9466" s="5"/>
      <c r="T9466" s="5"/>
      <c r="U9466" s="5"/>
      <c r="V9466" s="5"/>
      <c r="W9466" s="5"/>
      <c r="X9466" s="5"/>
      <c r="Y9466" s="5"/>
      <c r="Z9466" s="5"/>
      <c r="AA9466" s="5"/>
      <c r="AB9466" s="5"/>
      <c r="AC9466" s="5"/>
      <c r="AD9466" s="5"/>
      <c r="AE9466" s="5"/>
      <c r="AF9466" s="5"/>
      <c r="AG9466" s="5"/>
      <c r="AH9466" s="5"/>
      <c r="AI9466" s="5"/>
      <c r="AJ9466" s="5"/>
    </row>
    <row r="9467" spans="11:36">
      <c r="K9467" s="5"/>
      <c r="L9467" s="5"/>
      <c r="M9467" s="5"/>
      <c r="N9467" s="5"/>
      <c r="O9467" s="5"/>
      <c r="P9467" s="5"/>
      <c r="Q9467" s="5"/>
      <c r="R9467" s="5"/>
      <c r="S9467" s="5"/>
      <c r="T9467" s="5"/>
      <c r="U9467" s="5"/>
      <c r="V9467" s="5"/>
      <c r="W9467" s="5"/>
      <c r="X9467" s="5"/>
      <c r="Y9467" s="5"/>
      <c r="Z9467" s="5"/>
      <c r="AA9467" s="5"/>
      <c r="AB9467" s="5"/>
      <c r="AC9467" s="5"/>
      <c r="AD9467" s="5"/>
      <c r="AE9467" s="5"/>
      <c r="AF9467" s="5"/>
      <c r="AG9467" s="5"/>
      <c r="AH9467" s="5"/>
      <c r="AI9467" s="5"/>
      <c r="AJ9467" s="5"/>
    </row>
    <row r="9468" spans="11:36">
      <c r="K9468" s="5"/>
      <c r="L9468" s="5"/>
      <c r="M9468" s="5"/>
      <c r="N9468" s="5"/>
      <c r="O9468" s="5"/>
      <c r="P9468" s="5"/>
      <c r="Q9468" s="5"/>
      <c r="R9468" s="5"/>
      <c r="S9468" s="5"/>
      <c r="T9468" s="5"/>
      <c r="U9468" s="5"/>
      <c r="V9468" s="5"/>
      <c r="W9468" s="5"/>
      <c r="X9468" s="5"/>
      <c r="Y9468" s="5"/>
      <c r="Z9468" s="5"/>
      <c r="AA9468" s="5"/>
      <c r="AB9468" s="5"/>
      <c r="AC9468" s="5"/>
      <c r="AD9468" s="5"/>
      <c r="AE9468" s="5"/>
      <c r="AF9468" s="5"/>
      <c r="AG9468" s="5"/>
      <c r="AH9468" s="5"/>
      <c r="AI9468" s="5"/>
      <c r="AJ9468" s="5"/>
    </row>
    <row r="9469" spans="11:36">
      <c r="K9469" s="5"/>
      <c r="L9469" s="5"/>
      <c r="M9469" s="5"/>
      <c r="N9469" s="5"/>
      <c r="O9469" s="5"/>
      <c r="P9469" s="5"/>
      <c r="Q9469" s="5"/>
      <c r="R9469" s="5"/>
      <c r="S9469" s="5"/>
      <c r="T9469" s="5"/>
      <c r="U9469" s="5"/>
      <c r="V9469" s="5"/>
      <c r="W9469" s="5"/>
      <c r="X9469" s="5"/>
      <c r="Y9469" s="5"/>
      <c r="Z9469" s="5"/>
      <c r="AA9469" s="5"/>
      <c r="AB9469" s="5"/>
      <c r="AC9469" s="5"/>
      <c r="AD9469" s="5"/>
      <c r="AE9469" s="5"/>
      <c r="AF9469" s="5"/>
      <c r="AG9469" s="5"/>
      <c r="AH9469" s="5"/>
      <c r="AI9469" s="5"/>
      <c r="AJ9469" s="5"/>
    </row>
    <row r="9470" spans="11:36">
      <c r="K9470" s="5"/>
      <c r="L9470" s="5"/>
      <c r="M9470" s="5"/>
      <c r="N9470" s="5"/>
      <c r="O9470" s="5"/>
      <c r="P9470" s="5"/>
      <c r="Q9470" s="5"/>
      <c r="R9470" s="5"/>
      <c r="S9470" s="5"/>
      <c r="T9470" s="5"/>
      <c r="U9470" s="5"/>
      <c r="V9470" s="5"/>
      <c r="W9470" s="5"/>
      <c r="X9470" s="5"/>
      <c r="Y9470" s="5"/>
      <c r="Z9470" s="5"/>
      <c r="AA9470" s="5"/>
      <c r="AB9470" s="5"/>
      <c r="AC9470" s="5"/>
      <c r="AD9470" s="5"/>
      <c r="AE9470" s="5"/>
      <c r="AF9470" s="5"/>
      <c r="AG9470" s="5"/>
      <c r="AH9470" s="5"/>
      <c r="AI9470" s="5"/>
      <c r="AJ9470" s="5"/>
    </row>
    <row r="9471" spans="11:36">
      <c r="K9471" s="5"/>
      <c r="L9471" s="5"/>
      <c r="M9471" s="5"/>
      <c r="N9471" s="5"/>
      <c r="O9471" s="5"/>
      <c r="P9471" s="5"/>
      <c r="Q9471" s="5"/>
      <c r="R9471" s="5"/>
      <c r="S9471" s="5"/>
      <c r="T9471" s="5"/>
      <c r="U9471" s="5"/>
      <c r="V9471" s="5"/>
      <c r="W9471" s="5"/>
      <c r="X9471" s="5"/>
      <c r="Y9471" s="5"/>
      <c r="Z9471" s="5"/>
      <c r="AA9471" s="5"/>
      <c r="AB9471" s="5"/>
      <c r="AC9471" s="5"/>
      <c r="AD9471" s="5"/>
      <c r="AE9471" s="5"/>
      <c r="AF9471" s="5"/>
      <c r="AG9471" s="5"/>
      <c r="AH9471" s="5"/>
      <c r="AI9471" s="5"/>
      <c r="AJ9471" s="5"/>
    </row>
    <row r="9472" spans="11:36">
      <c r="K9472" s="5"/>
      <c r="L9472" s="5"/>
      <c r="M9472" s="5"/>
      <c r="N9472" s="5"/>
      <c r="O9472" s="5"/>
      <c r="P9472" s="5"/>
      <c r="Q9472" s="5"/>
      <c r="R9472" s="5"/>
      <c r="S9472" s="5"/>
      <c r="T9472" s="5"/>
      <c r="U9472" s="5"/>
      <c r="V9472" s="5"/>
      <c r="W9472" s="5"/>
      <c r="X9472" s="5"/>
      <c r="Y9472" s="5"/>
      <c r="Z9472" s="5"/>
      <c r="AA9472" s="5"/>
      <c r="AB9472" s="5"/>
      <c r="AC9472" s="5"/>
      <c r="AD9472" s="5"/>
      <c r="AE9472" s="5"/>
      <c r="AF9472" s="5"/>
      <c r="AG9472" s="5"/>
      <c r="AH9472" s="5"/>
      <c r="AI9472" s="5"/>
      <c r="AJ9472" s="5"/>
    </row>
    <row r="9473" spans="11:36">
      <c r="K9473" s="5"/>
      <c r="L9473" s="5"/>
      <c r="M9473" s="5"/>
      <c r="N9473" s="5"/>
      <c r="O9473" s="5"/>
      <c r="P9473" s="5"/>
      <c r="Q9473" s="5"/>
      <c r="R9473" s="5"/>
      <c r="S9473" s="5"/>
      <c r="T9473" s="5"/>
      <c r="U9473" s="5"/>
      <c r="V9473" s="5"/>
      <c r="W9473" s="5"/>
      <c r="X9473" s="5"/>
      <c r="Y9473" s="5"/>
      <c r="Z9473" s="5"/>
      <c r="AA9473" s="5"/>
      <c r="AB9473" s="5"/>
      <c r="AC9473" s="5"/>
      <c r="AD9473" s="5"/>
      <c r="AE9473" s="5"/>
      <c r="AF9473" s="5"/>
      <c r="AG9473" s="5"/>
      <c r="AH9473" s="5"/>
      <c r="AI9473" s="5"/>
      <c r="AJ9473" s="5"/>
    </row>
    <row r="9474" spans="11:36">
      <c r="K9474" s="5"/>
      <c r="L9474" s="5"/>
      <c r="M9474" s="5"/>
      <c r="N9474" s="5"/>
      <c r="O9474" s="5"/>
      <c r="P9474" s="5"/>
      <c r="Q9474" s="5"/>
      <c r="R9474" s="5"/>
      <c r="S9474" s="5"/>
      <c r="T9474" s="5"/>
      <c r="U9474" s="5"/>
      <c r="V9474" s="5"/>
      <c r="W9474" s="5"/>
      <c r="X9474" s="5"/>
      <c r="Y9474" s="5"/>
      <c r="Z9474" s="5"/>
      <c r="AA9474" s="5"/>
      <c r="AB9474" s="5"/>
      <c r="AC9474" s="5"/>
      <c r="AD9474" s="5"/>
      <c r="AE9474" s="5"/>
      <c r="AF9474" s="5"/>
      <c r="AG9474" s="5"/>
      <c r="AH9474" s="5"/>
      <c r="AI9474" s="5"/>
      <c r="AJ9474" s="5"/>
    </row>
    <row r="9475" spans="11:36">
      <c r="K9475" s="5"/>
      <c r="L9475" s="5"/>
      <c r="M9475" s="5"/>
      <c r="N9475" s="5"/>
      <c r="O9475" s="5"/>
      <c r="P9475" s="5"/>
      <c r="Q9475" s="5"/>
      <c r="R9475" s="5"/>
      <c r="S9475" s="5"/>
      <c r="T9475" s="5"/>
      <c r="U9475" s="5"/>
      <c r="V9475" s="5"/>
      <c r="W9475" s="5"/>
      <c r="X9475" s="5"/>
      <c r="Y9475" s="5"/>
      <c r="Z9475" s="5"/>
      <c r="AA9475" s="5"/>
      <c r="AB9475" s="5"/>
      <c r="AC9475" s="5"/>
      <c r="AD9475" s="5"/>
      <c r="AE9475" s="5"/>
      <c r="AF9475" s="5"/>
      <c r="AG9475" s="5"/>
      <c r="AH9475" s="5"/>
      <c r="AI9475" s="5"/>
      <c r="AJ9475" s="5"/>
    </row>
    <row r="9476" spans="11:36">
      <c r="K9476" s="5"/>
      <c r="L9476" s="5"/>
      <c r="M9476" s="5"/>
      <c r="N9476" s="5"/>
      <c r="O9476" s="5"/>
      <c r="P9476" s="5"/>
      <c r="Q9476" s="5"/>
      <c r="R9476" s="5"/>
      <c r="S9476" s="5"/>
      <c r="T9476" s="5"/>
      <c r="U9476" s="5"/>
      <c r="V9476" s="5"/>
      <c r="W9476" s="5"/>
      <c r="X9476" s="5"/>
      <c r="Y9476" s="5"/>
      <c r="Z9476" s="5"/>
      <c r="AA9476" s="5"/>
      <c r="AB9476" s="5"/>
      <c r="AC9476" s="5"/>
      <c r="AD9476" s="5"/>
      <c r="AE9476" s="5"/>
      <c r="AF9476" s="5"/>
      <c r="AG9476" s="5"/>
      <c r="AH9476" s="5"/>
      <c r="AI9476" s="5"/>
      <c r="AJ9476" s="5"/>
    </row>
    <row r="9477" spans="11:36">
      <c r="K9477" s="5"/>
      <c r="L9477" s="5"/>
      <c r="M9477" s="5"/>
      <c r="N9477" s="5"/>
      <c r="O9477" s="5"/>
      <c r="P9477" s="5"/>
      <c r="Q9477" s="5"/>
      <c r="R9477" s="5"/>
      <c r="S9477" s="5"/>
      <c r="T9477" s="5"/>
      <c r="U9477" s="5"/>
      <c r="V9477" s="5"/>
      <c r="W9477" s="5"/>
      <c r="X9477" s="5"/>
      <c r="Y9477" s="5"/>
      <c r="Z9477" s="5"/>
      <c r="AA9477" s="5"/>
      <c r="AB9477" s="5"/>
      <c r="AC9477" s="5"/>
      <c r="AD9477" s="5"/>
      <c r="AE9477" s="5"/>
      <c r="AF9477" s="5"/>
      <c r="AG9477" s="5"/>
      <c r="AH9477" s="5"/>
      <c r="AI9477" s="5"/>
      <c r="AJ9477" s="5"/>
    </row>
    <row r="9478" spans="11:36">
      <c r="K9478" s="5"/>
      <c r="L9478" s="5"/>
      <c r="M9478" s="5"/>
      <c r="N9478" s="5"/>
      <c r="O9478" s="5"/>
      <c r="P9478" s="5"/>
      <c r="Q9478" s="5"/>
      <c r="R9478" s="5"/>
      <c r="S9478" s="5"/>
      <c r="T9478" s="5"/>
      <c r="U9478" s="5"/>
      <c r="V9478" s="5"/>
      <c r="W9478" s="5"/>
      <c r="X9478" s="5"/>
      <c r="Y9478" s="5"/>
      <c r="Z9478" s="5"/>
      <c r="AA9478" s="5"/>
      <c r="AB9478" s="5"/>
      <c r="AC9478" s="5"/>
      <c r="AD9478" s="5"/>
      <c r="AE9478" s="5"/>
      <c r="AF9478" s="5"/>
      <c r="AG9478" s="5"/>
      <c r="AH9478" s="5"/>
      <c r="AI9478" s="5"/>
      <c r="AJ9478" s="5"/>
    </row>
    <row r="9479" spans="11:36">
      <c r="K9479" s="5"/>
      <c r="L9479" s="5"/>
      <c r="M9479" s="5"/>
      <c r="N9479" s="5"/>
      <c r="O9479" s="5"/>
      <c r="P9479" s="5"/>
      <c r="Q9479" s="5"/>
      <c r="R9479" s="5"/>
      <c r="S9479" s="5"/>
      <c r="T9479" s="5"/>
      <c r="U9479" s="5"/>
      <c r="V9479" s="5"/>
      <c r="W9479" s="5"/>
      <c r="X9479" s="5"/>
      <c r="Y9479" s="5"/>
      <c r="Z9479" s="5"/>
      <c r="AA9479" s="5"/>
      <c r="AB9479" s="5"/>
      <c r="AC9479" s="5"/>
      <c r="AD9479" s="5"/>
      <c r="AE9479" s="5"/>
      <c r="AF9479" s="5"/>
      <c r="AG9479" s="5"/>
      <c r="AH9479" s="5"/>
      <c r="AI9479" s="5"/>
      <c r="AJ9479" s="5"/>
    </row>
    <row r="9480" spans="11:36">
      <c r="K9480" s="5"/>
      <c r="L9480" s="5"/>
      <c r="M9480" s="5"/>
      <c r="N9480" s="5"/>
      <c r="O9480" s="5"/>
      <c r="P9480" s="5"/>
      <c r="Q9480" s="5"/>
      <c r="R9480" s="5"/>
      <c r="S9480" s="5"/>
      <c r="T9480" s="5"/>
      <c r="U9480" s="5"/>
      <c r="V9480" s="5"/>
      <c r="W9480" s="5"/>
      <c r="X9480" s="5"/>
      <c r="Y9480" s="5"/>
      <c r="Z9480" s="5"/>
      <c r="AA9480" s="5"/>
      <c r="AB9480" s="5"/>
      <c r="AC9480" s="5"/>
      <c r="AD9480" s="5"/>
      <c r="AE9480" s="5"/>
      <c r="AF9480" s="5"/>
      <c r="AG9480" s="5"/>
      <c r="AH9480" s="5"/>
      <c r="AI9480" s="5"/>
      <c r="AJ9480" s="5"/>
    </row>
    <row r="9481" spans="11:36">
      <c r="K9481" s="5"/>
      <c r="L9481" s="5"/>
      <c r="M9481" s="5"/>
      <c r="N9481" s="5"/>
      <c r="O9481" s="5"/>
      <c r="P9481" s="5"/>
      <c r="Q9481" s="5"/>
      <c r="R9481" s="5"/>
      <c r="S9481" s="5"/>
      <c r="T9481" s="5"/>
      <c r="U9481" s="5"/>
      <c r="V9481" s="5"/>
      <c r="W9481" s="5"/>
      <c r="X9481" s="5"/>
      <c r="Y9481" s="5"/>
      <c r="Z9481" s="5"/>
      <c r="AA9481" s="5"/>
      <c r="AB9481" s="5"/>
      <c r="AC9481" s="5"/>
      <c r="AD9481" s="5"/>
      <c r="AE9481" s="5"/>
      <c r="AF9481" s="5"/>
      <c r="AG9481" s="5"/>
      <c r="AH9481" s="5"/>
      <c r="AI9481" s="5"/>
      <c r="AJ9481" s="5"/>
    </row>
    <row r="9482" spans="11:36">
      <c r="K9482" s="5"/>
      <c r="L9482" s="5"/>
      <c r="M9482" s="5"/>
      <c r="N9482" s="5"/>
      <c r="O9482" s="5"/>
      <c r="P9482" s="5"/>
      <c r="Q9482" s="5"/>
      <c r="R9482" s="5"/>
      <c r="S9482" s="5"/>
      <c r="T9482" s="5"/>
      <c r="U9482" s="5"/>
      <c r="V9482" s="5"/>
      <c r="W9482" s="5"/>
      <c r="X9482" s="5"/>
      <c r="Y9482" s="5"/>
      <c r="Z9482" s="5"/>
      <c r="AA9482" s="5"/>
      <c r="AB9482" s="5"/>
      <c r="AC9482" s="5"/>
      <c r="AD9482" s="5"/>
      <c r="AE9482" s="5"/>
      <c r="AF9482" s="5"/>
      <c r="AG9482" s="5"/>
      <c r="AH9482" s="5"/>
      <c r="AI9482" s="5"/>
      <c r="AJ9482" s="5"/>
    </row>
    <row r="9483" spans="11:36">
      <c r="K9483" s="5"/>
      <c r="L9483" s="5"/>
      <c r="M9483" s="5"/>
      <c r="N9483" s="5"/>
      <c r="O9483" s="5"/>
      <c r="P9483" s="5"/>
      <c r="Q9483" s="5"/>
      <c r="R9483" s="5"/>
      <c r="S9483" s="5"/>
      <c r="T9483" s="5"/>
      <c r="U9483" s="5"/>
      <c r="V9483" s="5"/>
      <c r="W9483" s="5"/>
      <c r="X9483" s="5"/>
      <c r="Y9483" s="5"/>
      <c r="Z9483" s="5"/>
      <c r="AA9483" s="5"/>
      <c r="AB9483" s="5"/>
      <c r="AC9483" s="5"/>
      <c r="AD9483" s="5"/>
      <c r="AE9483" s="5"/>
      <c r="AF9483" s="5"/>
      <c r="AG9483" s="5"/>
      <c r="AH9483" s="5"/>
      <c r="AI9483" s="5"/>
      <c r="AJ9483" s="5"/>
    </row>
    <row r="9484" spans="11:36">
      <c r="K9484" s="5"/>
      <c r="L9484" s="5"/>
      <c r="M9484" s="5"/>
      <c r="N9484" s="5"/>
      <c r="O9484" s="5"/>
      <c r="P9484" s="5"/>
      <c r="Q9484" s="5"/>
      <c r="R9484" s="5"/>
      <c r="S9484" s="5"/>
      <c r="T9484" s="5"/>
      <c r="U9484" s="5"/>
      <c r="V9484" s="5"/>
      <c r="W9484" s="5"/>
      <c r="X9484" s="5"/>
      <c r="Y9484" s="5"/>
      <c r="Z9484" s="5"/>
      <c r="AA9484" s="5"/>
      <c r="AB9484" s="5"/>
      <c r="AC9484" s="5"/>
      <c r="AD9484" s="5"/>
      <c r="AE9484" s="5"/>
      <c r="AF9484" s="5"/>
      <c r="AG9484" s="5"/>
      <c r="AH9484" s="5"/>
      <c r="AI9484" s="5"/>
      <c r="AJ9484" s="5"/>
    </row>
    <row r="9485" spans="11:36">
      <c r="K9485" s="5"/>
      <c r="L9485" s="5"/>
      <c r="M9485" s="5"/>
      <c r="N9485" s="5"/>
      <c r="O9485" s="5"/>
      <c r="P9485" s="5"/>
      <c r="Q9485" s="5"/>
      <c r="R9485" s="5"/>
      <c r="S9485" s="5"/>
      <c r="T9485" s="5"/>
      <c r="U9485" s="5"/>
      <c r="V9485" s="5"/>
      <c r="W9485" s="5"/>
      <c r="X9485" s="5"/>
      <c r="Y9485" s="5"/>
      <c r="Z9485" s="5"/>
      <c r="AA9485" s="5"/>
      <c r="AB9485" s="5"/>
      <c r="AC9485" s="5"/>
      <c r="AD9485" s="5"/>
      <c r="AE9485" s="5"/>
      <c r="AF9485" s="5"/>
      <c r="AG9485" s="5"/>
      <c r="AH9485" s="5"/>
      <c r="AI9485" s="5"/>
      <c r="AJ9485" s="5"/>
    </row>
    <row r="9486" spans="11:36">
      <c r="K9486" s="5"/>
      <c r="L9486" s="5"/>
      <c r="M9486" s="5"/>
      <c r="N9486" s="5"/>
      <c r="O9486" s="5"/>
      <c r="P9486" s="5"/>
      <c r="Q9486" s="5"/>
      <c r="R9486" s="5"/>
      <c r="S9486" s="5"/>
      <c r="T9486" s="5"/>
      <c r="U9486" s="5"/>
      <c r="V9486" s="5"/>
      <c r="W9486" s="5"/>
      <c r="X9486" s="5"/>
      <c r="Y9486" s="5"/>
      <c r="Z9486" s="5"/>
      <c r="AA9486" s="5"/>
      <c r="AB9486" s="5"/>
      <c r="AC9486" s="5"/>
      <c r="AD9486" s="5"/>
      <c r="AE9486" s="5"/>
      <c r="AF9486" s="5"/>
      <c r="AG9486" s="5"/>
      <c r="AH9486" s="5"/>
      <c r="AI9486" s="5"/>
      <c r="AJ9486" s="5"/>
    </row>
    <row r="9487" spans="11:36">
      <c r="K9487" s="5"/>
      <c r="L9487" s="5"/>
      <c r="M9487" s="5"/>
      <c r="N9487" s="5"/>
      <c r="O9487" s="5"/>
      <c r="P9487" s="5"/>
      <c r="Q9487" s="5"/>
      <c r="R9487" s="5"/>
      <c r="S9487" s="5"/>
      <c r="T9487" s="5"/>
      <c r="U9487" s="5"/>
      <c r="V9487" s="5"/>
      <c r="W9487" s="5"/>
      <c r="X9487" s="5"/>
      <c r="Y9487" s="5"/>
      <c r="Z9487" s="5"/>
      <c r="AA9487" s="5"/>
      <c r="AB9487" s="5"/>
      <c r="AC9487" s="5"/>
      <c r="AD9487" s="5"/>
      <c r="AE9487" s="5"/>
      <c r="AF9487" s="5"/>
      <c r="AG9487" s="5"/>
      <c r="AH9487" s="5"/>
      <c r="AI9487" s="5"/>
      <c r="AJ9487" s="5"/>
    </row>
    <row r="9488" spans="11:36">
      <c r="K9488" s="5"/>
      <c r="L9488" s="5"/>
      <c r="M9488" s="5"/>
      <c r="N9488" s="5"/>
      <c r="O9488" s="5"/>
      <c r="P9488" s="5"/>
      <c r="Q9488" s="5"/>
      <c r="R9488" s="5"/>
      <c r="S9488" s="5"/>
      <c r="T9488" s="5"/>
      <c r="U9488" s="5"/>
      <c r="V9488" s="5"/>
      <c r="W9488" s="5"/>
      <c r="X9488" s="5"/>
      <c r="Y9488" s="5"/>
      <c r="Z9488" s="5"/>
      <c r="AA9488" s="5"/>
      <c r="AB9488" s="5"/>
      <c r="AC9488" s="5"/>
      <c r="AD9488" s="5"/>
      <c r="AE9488" s="5"/>
      <c r="AF9488" s="5"/>
      <c r="AG9488" s="5"/>
      <c r="AH9488" s="5"/>
      <c r="AI9488" s="5"/>
      <c r="AJ9488" s="5"/>
    </row>
    <row r="9489" spans="11:36">
      <c r="K9489" s="5"/>
      <c r="L9489" s="5"/>
      <c r="M9489" s="5"/>
      <c r="N9489" s="5"/>
      <c r="O9489" s="5"/>
      <c r="P9489" s="5"/>
      <c r="Q9489" s="5"/>
      <c r="R9489" s="5"/>
      <c r="S9489" s="5"/>
      <c r="T9489" s="5"/>
      <c r="U9489" s="5"/>
      <c r="V9489" s="5"/>
      <c r="W9489" s="5"/>
      <c r="X9489" s="5"/>
      <c r="Y9489" s="5"/>
      <c r="Z9489" s="5"/>
      <c r="AA9489" s="5"/>
      <c r="AB9489" s="5"/>
      <c r="AC9489" s="5"/>
      <c r="AD9489" s="5"/>
      <c r="AE9489" s="5"/>
      <c r="AF9489" s="5"/>
      <c r="AG9489" s="5"/>
      <c r="AH9489" s="5"/>
      <c r="AI9489" s="5"/>
      <c r="AJ9489" s="5"/>
    </row>
    <row r="9490" spans="11:36">
      <c r="K9490" s="5"/>
      <c r="L9490" s="5"/>
      <c r="M9490" s="5"/>
      <c r="N9490" s="5"/>
      <c r="O9490" s="5"/>
      <c r="P9490" s="5"/>
      <c r="Q9490" s="5"/>
      <c r="R9490" s="5"/>
      <c r="S9490" s="5"/>
      <c r="T9490" s="5"/>
      <c r="U9490" s="5"/>
      <c r="V9490" s="5"/>
      <c r="W9490" s="5"/>
      <c r="X9490" s="5"/>
      <c r="Y9490" s="5"/>
      <c r="Z9490" s="5"/>
      <c r="AA9490" s="5"/>
      <c r="AB9490" s="5"/>
      <c r="AC9490" s="5"/>
      <c r="AD9490" s="5"/>
      <c r="AE9490" s="5"/>
      <c r="AF9490" s="5"/>
      <c r="AG9490" s="5"/>
      <c r="AH9490" s="5"/>
      <c r="AI9490" s="5"/>
      <c r="AJ9490" s="5"/>
    </row>
    <row r="9491" spans="11:36">
      <c r="K9491" s="5"/>
      <c r="L9491" s="5"/>
      <c r="M9491" s="5"/>
      <c r="N9491" s="5"/>
      <c r="O9491" s="5"/>
      <c r="P9491" s="5"/>
      <c r="Q9491" s="5"/>
      <c r="R9491" s="5"/>
      <c r="S9491" s="5"/>
      <c r="T9491" s="5"/>
      <c r="U9491" s="5"/>
      <c r="V9491" s="5"/>
      <c r="W9491" s="5"/>
      <c r="X9491" s="5"/>
      <c r="Y9491" s="5"/>
      <c r="Z9491" s="5"/>
      <c r="AA9491" s="5"/>
      <c r="AB9491" s="5"/>
      <c r="AC9491" s="5"/>
      <c r="AD9491" s="5"/>
      <c r="AE9491" s="5"/>
      <c r="AF9491" s="5"/>
      <c r="AG9491" s="5"/>
      <c r="AH9491" s="5"/>
      <c r="AI9491" s="5"/>
      <c r="AJ9491" s="5"/>
    </row>
    <row r="9492" spans="11:36">
      <c r="K9492" s="5"/>
      <c r="L9492" s="5"/>
      <c r="M9492" s="5"/>
      <c r="N9492" s="5"/>
      <c r="O9492" s="5"/>
      <c r="P9492" s="5"/>
      <c r="Q9492" s="5"/>
      <c r="R9492" s="5"/>
      <c r="S9492" s="5"/>
      <c r="T9492" s="5"/>
      <c r="U9492" s="5"/>
      <c r="V9492" s="5"/>
      <c r="W9492" s="5"/>
      <c r="X9492" s="5"/>
      <c r="Y9492" s="5"/>
      <c r="Z9492" s="5"/>
      <c r="AA9492" s="5"/>
      <c r="AB9492" s="5"/>
      <c r="AC9492" s="5"/>
      <c r="AD9492" s="5"/>
      <c r="AE9492" s="5"/>
      <c r="AF9492" s="5"/>
      <c r="AG9492" s="5"/>
      <c r="AH9492" s="5"/>
      <c r="AI9492" s="5"/>
      <c r="AJ9492" s="5"/>
    </row>
    <row r="9493" spans="11:36">
      <c r="K9493" s="5"/>
      <c r="L9493" s="5"/>
      <c r="M9493" s="5"/>
      <c r="N9493" s="5"/>
      <c r="O9493" s="5"/>
      <c r="P9493" s="5"/>
      <c r="Q9493" s="5"/>
      <c r="R9493" s="5"/>
      <c r="S9493" s="5"/>
      <c r="T9493" s="5"/>
      <c r="U9493" s="5"/>
      <c r="V9493" s="5"/>
      <c r="W9493" s="5"/>
      <c r="X9493" s="5"/>
      <c r="Y9493" s="5"/>
      <c r="Z9493" s="5"/>
      <c r="AA9493" s="5"/>
      <c r="AB9493" s="5"/>
      <c r="AC9493" s="5"/>
      <c r="AD9493" s="5"/>
      <c r="AE9493" s="5"/>
      <c r="AF9493" s="5"/>
      <c r="AG9493" s="5"/>
      <c r="AH9493" s="5"/>
      <c r="AI9493" s="5"/>
      <c r="AJ9493" s="5"/>
    </row>
    <row r="9494" spans="11:36">
      <c r="K9494" s="5"/>
      <c r="L9494" s="5"/>
      <c r="M9494" s="5"/>
      <c r="N9494" s="5"/>
      <c r="O9494" s="5"/>
      <c r="P9494" s="5"/>
      <c r="Q9494" s="5"/>
      <c r="R9494" s="5"/>
      <c r="S9494" s="5"/>
      <c r="T9494" s="5"/>
      <c r="U9494" s="5"/>
      <c r="V9494" s="5"/>
      <c r="W9494" s="5"/>
      <c r="X9494" s="5"/>
      <c r="Y9494" s="5"/>
      <c r="Z9494" s="5"/>
      <c r="AA9494" s="5"/>
      <c r="AB9494" s="5"/>
      <c r="AC9494" s="5"/>
      <c r="AD9494" s="5"/>
      <c r="AE9494" s="5"/>
      <c r="AF9494" s="5"/>
      <c r="AG9494" s="5"/>
      <c r="AH9494" s="5"/>
      <c r="AI9494" s="5"/>
      <c r="AJ9494" s="5"/>
    </row>
    <row r="9495" spans="11:36">
      <c r="K9495" s="5"/>
      <c r="L9495" s="5"/>
      <c r="M9495" s="5"/>
      <c r="N9495" s="5"/>
      <c r="O9495" s="5"/>
      <c r="P9495" s="5"/>
      <c r="Q9495" s="5"/>
      <c r="R9495" s="5"/>
      <c r="S9495" s="5"/>
      <c r="T9495" s="5"/>
      <c r="U9495" s="5"/>
      <c r="V9495" s="5"/>
      <c r="W9495" s="5"/>
      <c r="X9495" s="5"/>
      <c r="Y9495" s="5"/>
      <c r="Z9495" s="5"/>
      <c r="AA9495" s="5"/>
      <c r="AB9495" s="5"/>
      <c r="AC9495" s="5"/>
      <c r="AD9495" s="5"/>
      <c r="AE9495" s="5"/>
      <c r="AF9495" s="5"/>
      <c r="AG9495" s="5"/>
      <c r="AH9495" s="5"/>
      <c r="AI9495" s="5"/>
      <c r="AJ9495" s="5"/>
    </row>
    <row r="9496" spans="11:36">
      <c r="K9496" s="5"/>
      <c r="L9496" s="5"/>
      <c r="M9496" s="5"/>
      <c r="N9496" s="5"/>
      <c r="O9496" s="5"/>
      <c r="P9496" s="5"/>
      <c r="Q9496" s="5"/>
      <c r="R9496" s="5"/>
      <c r="S9496" s="5"/>
      <c r="T9496" s="5"/>
      <c r="U9496" s="5"/>
      <c r="V9496" s="5"/>
      <c r="W9496" s="5"/>
      <c r="X9496" s="5"/>
      <c r="Y9496" s="5"/>
      <c r="Z9496" s="5"/>
      <c r="AA9496" s="5"/>
      <c r="AB9496" s="5"/>
      <c r="AC9496" s="5"/>
      <c r="AD9496" s="5"/>
      <c r="AE9496" s="5"/>
      <c r="AF9496" s="5"/>
      <c r="AG9496" s="5"/>
      <c r="AH9496" s="5"/>
      <c r="AI9496" s="5"/>
      <c r="AJ9496" s="5"/>
    </row>
    <row r="9497" spans="11:36">
      <c r="K9497" s="5"/>
      <c r="L9497" s="5"/>
      <c r="M9497" s="5"/>
      <c r="N9497" s="5"/>
      <c r="O9497" s="5"/>
      <c r="P9497" s="5"/>
      <c r="Q9497" s="5"/>
      <c r="R9497" s="5"/>
      <c r="S9497" s="5"/>
      <c r="T9497" s="5"/>
      <c r="U9497" s="5"/>
      <c r="V9497" s="5"/>
      <c r="W9497" s="5"/>
      <c r="X9497" s="5"/>
      <c r="Y9497" s="5"/>
      <c r="Z9497" s="5"/>
      <c r="AA9497" s="5"/>
      <c r="AB9497" s="5"/>
      <c r="AC9497" s="5"/>
      <c r="AD9497" s="5"/>
      <c r="AE9497" s="5"/>
      <c r="AF9497" s="5"/>
      <c r="AG9497" s="5"/>
      <c r="AH9497" s="5"/>
      <c r="AI9497" s="5"/>
      <c r="AJ9497" s="5"/>
    </row>
    <row r="9498" spans="11:36">
      <c r="K9498" s="5"/>
      <c r="L9498" s="5"/>
      <c r="M9498" s="5"/>
      <c r="N9498" s="5"/>
      <c r="O9498" s="5"/>
      <c r="P9498" s="5"/>
      <c r="Q9498" s="5"/>
      <c r="R9498" s="5"/>
      <c r="S9498" s="5"/>
      <c r="T9498" s="5"/>
      <c r="U9498" s="5"/>
      <c r="V9498" s="5"/>
      <c r="W9498" s="5"/>
      <c r="X9498" s="5"/>
      <c r="Y9498" s="5"/>
      <c r="Z9498" s="5"/>
      <c r="AA9498" s="5"/>
      <c r="AB9498" s="5"/>
      <c r="AC9498" s="5"/>
      <c r="AD9498" s="5"/>
      <c r="AE9498" s="5"/>
      <c r="AF9498" s="5"/>
      <c r="AG9498" s="5"/>
      <c r="AH9498" s="5"/>
      <c r="AI9498" s="5"/>
      <c r="AJ9498" s="5"/>
    </row>
    <row r="9499" spans="11:36">
      <c r="K9499" s="5"/>
      <c r="L9499" s="5"/>
      <c r="M9499" s="5"/>
      <c r="N9499" s="5"/>
      <c r="O9499" s="5"/>
      <c r="P9499" s="5"/>
      <c r="Q9499" s="5"/>
      <c r="R9499" s="5"/>
      <c r="S9499" s="5"/>
      <c r="T9499" s="5"/>
      <c r="U9499" s="5"/>
      <c r="V9499" s="5"/>
      <c r="W9499" s="5"/>
      <c r="X9499" s="5"/>
      <c r="Y9499" s="5"/>
      <c r="Z9499" s="5"/>
      <c r="AA9499" s="5"/>
      <c r="AB9499" s="5"/>
      <c r="AC9499" s="5"/>
      <c r="AD9499" s="5"/>
      <c r="AE9499" s="5"/>
      <c r="AF9499" s="5"/>
      <c r="AG9499" s="5"/>
      <c r="AH9499" s="5"/>
      <c r="AI9499" s="5"/>
      <c r="AJ9499" s="5"/>
    </row>
    <row r="9500" spans="11:36">
      <c r="K9500" s="5"/>
      <c r="L9500" s="5"/>
      <c r="M9500" s="5"/>
      <c r="N9500" s="5"/>
      <c r="O9500" s="5"/>
      <c r="P9500" s="5"/>
      <c r="Q9500" s="5"/>
      <c r="R9500" s="5"/>
      <c r="S9500" s="5"/>
      <c r="T9500" s="5"/>
      <c r="U9500" s="5"/>
      <c r="V9500" s="5"/>
      <c r="W9500" s="5"/>
      <c r="X9500" s="5"/>
      <c r="Y9500" s="5"/>
      <c r="Z9500" s="5"/>
      <c r="AA9500" s="5"/>
      <c r="AB9500" s="5"/>
      <c r="AC9500" s="5"/>
      <c r="AD9500" s="5"/>
      <c r="AE9500" s="5"/>
      <c r="AF9500" s="5"/>
      <c r="AG9500" s="5"/>
      <c r="AH9500" s="5"/>
      <c r="AI9500" s="5"/>
      <c r="AJ9500" s="5"/>
    </row>
    <row r="9501" spans="11:36">
      <c r="K9501" s="5"/>
      <c r="L9501" s="5"/>
      <c r="M9501" s="5"/>
      <c r="N9501" s="5"/>
      <c r="O9501" s="5"/>
      <c r="P9501" s="5"/>
      <c r="Q9501" s="5"/>
      <c r="R9501" s="5"/>
      <c r="S9501" s="5"/>
      <c r="T9501" s="5"/>
      <c r="U9501" s="5"/>
      <c r="V9501" s="5"/>
      <c r="W9501" s="5"/>
      <c r="X9501" s="5"/>
      <c r="Y9501" s="5"/>
      <c r="Z9501" s="5"/>
      <c r="AA9501" s="5"/>
      <c r="AB9501" s="5"/>
      <c r="AC9501" s="5"/>
      <c r="AD9501" s="5"/>
      <c r="AE9501" s="5"/>
      <c r="AF9501" s="5"/>
      <c r="AG9501" s="5"/>
      <c r="AH9501" s="5"/>
      <c r="AI9501" s="5"/>
      <c r="AJ9501" s="5"/>
    </row>
    <row r="9502" spans="11:36">
      <c r="K9502" s="5"/>
      <c r="L9502" s="5"/>
      <c r="M9502" s="5"/>
      <c r="N9502" s="5"/>
      <c r="O9502" s="5"/>
      <c r="P9502" s="5"/>
      <c r="Q9502" s="5"/>
      <c r="R9502" s="5"/>
      <c r="S9502" s="5"/>
      <c r="T9502" s="5"/>
      <c r="U9502" s="5"/>
      <c r="V9502" s="5"/>
      <c r="W9502" s="5"/>
      <c r="X9502" s="5"/>
      <c r="Y9502" s="5"/>
      <c r="Z9502" s="5"/>
      <c r="AA9502" s="5"/>
      <c r="AB9502" s="5"/>
      <c r="AC9502" s="5"/>
      <c r="AD9502" s="5"/>
      <c r="AE9502" s="5"/>
      <c r="AF9502" s="5"/>
      <c r="AG9502" s="5"/>
      <c r="AH9502" s="5"/>
      <c r="AI9502" s="5"/>
      <c r="AJ9502" s="5"/>
    </row>
    <row r="9503" spans="11:36">
      <c r="K9503" s="5"/>
      <c r="L9503" s="5"/>
      <c r="M9503" s="5"/>
      <c r="N9503" s="5"/>
      <c r="O9503" s="5"/>
      <c r="P9503" s="5"/>
      <c r="Q9503" s="5"/>
      <c r="R9503" s="5"/>
      <c r="S9503" s="5"/>
      <c r="T9503" s="5"/>
      <c r="U9503" s="5"/>
      <c r="V9503" s="5"/>
      <c r="W9503" s="5"/>
      <c r="X9503" s="5"/>
      <c r="Y9503" s="5"/>
      <c r="Z9503" s="5"/>
      <c r="AA9503" s="5"/>
      <c r="AB9503" s="5"/>
      <c r="AC9503" s="5"/>
      <c r="AD9503" s="5"/>
      <c r="AE9503" s="5"/>
      <c r="AF9503" s="5"/>
      <c r="AG9503" s="5"/>
      <c r="AH9503" s="5"/>
      <c r="AI9503" s="5"/>
      <c r="AJ9503" s="5"/>
    </row>
    <row r="9504" spans="11:36">
      <c r="K9504" s="5"/>
      <c r="L9504" s="5"/>
      <c r="M9504" s="5"/>
      <c r="N9504" s="5"/>
      <c r="O9504" s="5"/>
      <c r="P9504" s="5"/>
      <c r="Q9504" s="5"/>
      <c r="R9504" s="5"/>
      <c r="S9504" s="5"/>
      <c r="T9504" s="5"/>
      <c r="U9504" s="5"/>
      <c r="V9504" s="5"/>
      <c r="W9504" s="5"/>
      <c r="X9504" s="5"/>
      <c r="Y9504" s="5"/>
      <c r="Z9504" s="5"/>
      <c r="AA9504" s="5"/>
      <c r="AB9504" s="5"/>
      <c r="AC9504" s="5"/>
      <c r="AD9504" s="5"/>
      <c r="AE9504" s="5"/>
      <c r="AF9504" s="5"/>
      <c r="AG9504" s="5"/>
      <c r="AH9504" s="5"/>
      <c r="AI9504" s="5"/>
      <c r="AJ9504" s="5"/>
    </row>
    <row r="9505" spans="11:36">
      <c r="K9505" s="5"/>
      <c r="L9505" s="5"/>
      <c r="M9505" s="5"/>
      <c r="N9505" s="5"/>
      <c r="O9505" s="5"/>
      <c r="P9505" s="5"/>
      <c r="Q9505" s="5"/>
      <c r="R9505" s="5"/>
      <c r="S9505" s="5"/>
      <c r="T9505" s="5"/>
      <c r="U9505" s="5"/>
      <c r="V9505" s="5"/>
      <c r="W9505" s="5"/>
      <c r="X9505" s="5"/>
      <c r="Y9505" s="5"/>
      <c r="Z9505" s="5"/>
      <c r="AA9505" s="5"/>
      <c r="AB9505" s="5"/>
      <c r="AC9505" s="5"/>
      <c r="AD9505" s="5"/>
      <c r="AE9505" s="5"/>
      <c r="AF9505" s="5"/>
      <c r="AG9505" s="5"/>
      <c r="AH9505" s="5"/>
      <c r="AI9505" s="5"/>
      <c r="AJ9505" s="5"/>
    </row>
    <row r="9506" spans="11:36">
      <c r="K9506" s="5"/>
      <c r="L9506" s="5"/>
      <c r="M9506" s="5"/>
      <c r="N9506" s="5"/>
      <c r="O9506" s="5"/>
      <c r="P9506" s="5"/>
      <c r="Q9506" s="5"/>
      <c r="R9506" s="5"/>
      <c r="S9506" s="5"/>
      <c r="T9506" s="5"/>
      <c r="U9506" s="5"/>
      <c r="V9506" s="5"/>
      <c r="W9506" s="5"/>
      <c r="X9506" s="5"/>
      <c r="Y9506" s="5"/>
      <c r="Z9506" s="5"/>
      <c r="AA9506" s="5"/>
      <c r="AB9506" s="5"/>
      <c r="AC9506" s="5"/>
      <c r="AD9506" s="5"/>
      <c r="AE9506" s="5"/>
      <c r="AF9506" s="5"/>
      <c r="AG9506" s="5"/>
      <c r="AH9506" s="5"/>
      <c r="AI9506" s="5"/>
      <c r="AJ9506" s="5"/>
    </row>
    <row r="9507" spans="11:36">
      <c r="K9507" s="5"/>
      <c r="L9507" s="5"/>
      <c r="M9507" s="5"/>
      <c r="N9507" s="5"/>
      <c r="O9507" s="5"/>
      <c r="P9507" s="5"/>
      <c r="Q9507" s="5"/>
      <c r="R9507" s="5"/>
      <c r="S9507" s="5"/>
      <c r="T9507" s="5"/>
      <c r="U9507" s="5"/>
      <c r="V9507" s="5"/>
      <c r="W9507" s="5"/>
      <c r="X9507" s="5"/>
      <c r="Y9507" s="5"/>
      <c r="Z9507" s="5"/>
      <c r="AA9507" s="5"/>
      <c r="AB9507" s="5"/>
      <c r="AC9507" s="5"/>
      <c r="AD9507" s="5"/>
      <c r="AE9507" s="5"/>
      <c r="AF9507" s="5"/>
      <c r="AG9507" s="5"/>
      <c r="AH9507" s="5"/>
      <c r="AI9507" s="5"/>
      <c r="AJ9507" s="5"/>
    </row>
    <row r="9508" spans="11:36">
      <c r="K9508" s="5"/>
      <c r="L9508" s="5"/>
      <c r="M9508" s="5"/>
      <c r="N9508" s="5"/>
      <c r="O9508" s="5"/>
      <c r="P9508" s="5"/>
      <c r="Q9508" s="5"/>
      <c r="R9508" s="5"/>
      <c r="S9508" s="5"/>
      <c r="T9508" s="5"/>
      <c r="U9508" s="5"/>
      <c r="V9508" s="5"/>
      <c r="W9508" s="5"/>
      <c r="X9508" s="5"/>
      <c r="Y9508" s="5"/>
      <c r="Z9508" s="5"/>
      <c r="AA9508" s="5"/>
      <c r="AB9508" s="5"/>
      <c r="AC9508" s="5"/>
      <c r="AD9508" s="5"/>
      <c r="AE9508" s="5"/>
      <c r="AF9508" s="5"/>
      <c r="AG9508" s="5"/>
      <c r="AH9508" s="5"/>
      <c r="AI9508" s="5"/>
      <c r="AJ9508" s="5"/>
    </row>
    <row r="9509" spans="11:36">
      <c r="K9509" s="5"/>
      <c r="L9509" s="5"/>
      <c r="M9509" s="5"/>
      <c r="N9509" s="5"/>
      <c r="O9509" s="5"/>
      <c r="P9509" s="5"/>
      <c r="Q9509" s="5"/>
      <c r="R9509" s="5"/>
      <c r="S9509" s="5"/>
      <c r="T9509" s="5"/>
      <c r="U9509" s="5"/>
      <c r="V9509" s="5"/>
      <c r="W9509" s="5"/>
      <c r="X9509" s="5"/>
      <c r="Y9509" s="5"/>
      <c r="Z9509" s="5"/>
      <c r="AA9509" s="5"/>
      <c r="AB9509" s="5"/>
      <c r="AC9509" s="5"/>
      <c r="AD9509" s="5"/>
      <c r="AE9509" s="5"/>
      <c r="AF9509" s="5"/>
      <c r="AG9509" s="5"/>
      <c r="AH9509" s="5"/>
      <c r="AI9509" s="5"/>
      <c r="AJ9509" s="5"/>
    </row>
    <row r="9510" spans="11:36">
      <c r="K9510" s="5"/>
      <c r="L9510" s="5"/>
      <c r="M9510" s="5"/>
      <c r="N9510" s="5"/>
      <c r="O9510" s="5"/>
      <c r="P9510" s="5"/>
      <c r="Q9510" s="5"/>
      <c r="R9510" s="5"/>
      <c r="S9510" s="5"/>
      <c r="T9510" s="5"/>
      <c r="U9510" s="5"/>
      <c r="V9510" s="5"/>
      <c r="W9510" s="5"/>
      <c r="X9510" s="5"/>
      <c r="Y9510" s="5"/>
      <c r="Z9510" s="5"/>
      <c r="AA9510" s="5"/>
      <c r="AB9510" s="5"/>
      <c r="AC9510" s="5"/>
      <c r="AD9510" s="5"/>
      <c r="AE9510" s="5"/>
      <c r="AF9510" s="5"/>
      <c r="AG9510" s="5"/>
      <c r="AH9510" s="5"/>
      <c r="AI9510" s="5"/>
      <c r="AJ9510" s="5"/>
    </row>
    <row r="9511" spans="11:36">
      <c r="K9511" s="5"/>
      <c r="L9511" s="5"/>
      <c r="M9511" s="5"/>
      <c r="N9511" s="5"/>
      <c r="O9511" s="5"/>
      <c r="P9511" s="5"/>
      <c r="Q9511" s="5"/>
      <c r="R9511" s="5"/>
      <c r="S9511" s="5"/>
      <c r="T9511" s="5"/>
      <c r="U9511" s="5"/>
      <c r="V9511" s="5"/>
      <c r="W9511" s="5"/>
      <c r="X9511" s="5"/>
      <c r="Y9511" s="5"/>
      <c r="Z9511" s="5"/>
      <c r="AA9511" s="5"/>
      <c r="AB9511" s="5"/>
      <c r="AC9511" s="5"/>
      <c r="AD9511" s="5"/>
      <c r="AE9511" s="5"/>
      <c r="AF9511" s="5"/>
      <c r="AG9511" s="5"/>
      <c r="AH9511" s="5"/>
      <c r="AI9511" s="5"/>
      <c r="AJ9511" s="5"/>
    </row>
    <row r="9512" spans="11:36">
      <c r="K9512" s="5"/>
      <c r="L9512" s="5"/>
      <c r="M9512" s="5"/>
      <c r="N9512" s="5"/>
      <c r="O9512" s="5"/>
      <c r="P9512" s="5"/>
      <c r="Q9512" s="5"/>
      <c r="R9512" s="5"/>
      <c r="S9512" s="5"/>
      <c r="T9512" s="5"/>
      <c r="U9512" s="5"/>
      <c r="V9512" s="5"/>
      <c r="W9512" s="5"/>
      <c r="X9512" s="5"/>
      <c r="Y9512" s="5"/>
      <c r="Z9512" s="5"/>
      <c r="AA9512" s="5"/>
      <c r="AB9512" s="5"/>
      <c r="AC9512" s="5"/>
      <c r="AD9512" s="5"/>
      <c r="AE9512" s="5"/>
      <c r="AF9512" s="5"/>
      <c r="AG9512" s="5"/>
      <c r="AH9512" s="5"/>
      <c r="AI9512" s="5"/>
      <c r="AJ9512" s="5"/>
    </row>
    <row r="9513" spans="11:36">
      <c r="K9513" s="5"/>
      <c r="L9513" s="5"/>
      <c r="M9513" s="5"/>
      <c r="N9513" s="5"/>
      <c r="O9513" s="5"/>
      <c r="P9513" s="5"/>
      <c r="Q9513" s="5"/>
      <c r="R9513" s="5"/>
      <c r="S9513" s="5"/>
      <c r="T9513" s="5"/>
      <c r="U9513" s="5"/>
      <c r="V9513" s="5"/>
      <c r="W9513" s="5"/>
      <c r="X9513" s="5"/>
      <c r="Y9513" s="5"/>
      <c r="Z9513" s="5"/>
      <c r="AA9513" s="5"/>
      <c r="AB9513" s="5"/>
      <c r="AC9513" s="5"/>
      <c r="AD9513" s="5"/>
      <c r="AE9513" s="5"/>
      <c r="AF9513" s="5"/>
      <c r="AG9513" s="5"/>
      <c r="AH9513" s="5"/>
      <c r="AI9513" s="5"/>
      <c r="AJ9513" s="5"/>
    </row>
    <row r="9514" spans="11:36">
      <c r="K9514" s="5"/>
      <c r="L9514" s="5"/>
      <c r="M9514" s="5"/>
      <c r="N9514" s="5"/>
      <c r="O9514" s="5"/>
      <c r="P9514" s="5"/>
      <c r="Q9514" s="5"/>
      <c r="R9514" s="5"/>
      <c r="S9514" s="5"/>
      <c r="T9514" s="5"/>
      <c r="U9514" s="5"/>
      <c r="V9514" s="5"/>
      <c r="W9514" s="5"/>
      <c r="X9514" s="5"/>
      <c r="Y9514" s="5"/>
      <c r="Z9514" s="5"/>
      <c r="AA9514" s="5"/>
      <c r="AB9514" s="5"/>
      <c r="AC9514" s="5"/>
      <c r="AD9514" s="5"/>
      <c r="AE9514" s="5"/>
      <c r="AF9514" s="5"/>
      <c r="AG9514" s="5"/>
      <c r="AH9514" s="5"/>
      <c r="AI9514" s="5"/>
      <c r="AJ9514" s="5"/>
    </row>
    <row r="9515" spans="11:36">
      <c r="K9515" s="5"/>
      <c r="L9515" s="5"/>
      <c r="M9515" s="5"/>
      <c r="N9515" s="5"/>
      <c r="O9515" s="5"/>
      <c r="P9515" s="5"/>
      <c r="Q9515" s="5"/>
      <c r="R9515" s="5"/>
      <c r="S9515" s="5"/>
      <c r="T9515" s="5"/>
      <c r="U9515" s="5"/>
      <c r="V9515" s="5"/>
      <c r="W9515" s="5"/>
      <c r="X9515" s="5"/>
      <c r="Y9515" s="5"/>
      <c r="Z9515" s="5"/>
      <c r="AA9515" s="5"/>
      <c r="AB9515" s="5"/>
      <c r="AC9515" s="5"/>
      <c r="AD9515" s="5"/>
      <c r="AE9515" s="5"/>
      <c r="AF9515" s="5"/>
      <c r="AG9515" s="5"/>
      <c r="AH9515" s="5"/>
      <c r="AI9515" s="5"/>
      <c r="AJ9515" s="5"/>
    </row>
    <row r="9516" spans="11:36">
      <c r="K9516" s="5"/>
      <c r="L9516" s="5"/>
      <c r="M9516" s="5"/>
      <c r="N9516" s="5"/>
      <c r="O9516" s="5"/>
      <c r="P9516" s="5"/>
      <c r="Q9516" s="5"/>
      <c r="R9516" s="5"/>
      <c r="S9516" s="5"/>
      <c r="T9516" s="5"/>
      <c r="U9516" s="5"/>
      <c r="V9516" s="5"/>
      <c r="W9516" s="5"/>
      <c r="X9516" s="5"/>
      <c r="Y9516" s="5"/>
      <c r="Z9516" s="5"/>
      <c r="AA9516" s="5"/>
      <c r="AB9516" s="5"/>
      <c r="AC9516" s="5"/>
      <c r="AD9516" s="5"/>
      <c r="AE9516" s="5"/>
      <c r="AF9516" s="5"/>
      <c r="AG9516" s="5"/>
      <c r="AH9516" s="5"/>
      <c r="AI9516" s="5"/>
      <c r="AJ9516" s="5"/>
    </row>
    <row r="9517" spans="11:36">
      <c r="K9517" s="5"/>
      <c r="L9517" s="5"/>
      <c r="M9517" s="5"/>
      <c r="N9517" s="5"/>
      <c r="O9517" s="5"/>
      <c r="P9517" s="5"/>
      <c r="Q9517" s="5"/>
      <c r="R9517" s="5"/>
      <c r="S9517" s="5"/>
      <c r="T9517" s="5"/>
      <c r="U9517" s="5"/>
      <c r="V9517" s="5"/>
      <c r="W9517" s="5"/>
      <c r="X9517" s="5"/>
      <c r="Y9517" s="5"/>
      <c r="Z9517" s="5"/>
      <c r="AA9517" s="5"/>
      <c r="AB9517" s="5"/>
      <c r="AC9517" s="5"/>
      <c r="AD9517" s="5"/>
      <c r="AE9517" s="5"/>
      <c r="AF9517" s="5"/>
      <c r="AG9517" s="5"/>
      <c r="AH9517" s="5"/>
      <c r="AI9517" s="5"/>
      <c r="AJ9517" s="5"/>
    </row>
    <row r="9518" spans="11:36">
      <c r="K9518" s="5"/>
      <c r="L9518" s="5"/>
      <c r="M9518" s="5"/>
      <c r="N9518" s="5"/>
      <c r="O9518" s="5"/>
      <c r="P9518" s="5"/>
      <c r="Q9518" s="5"/>
      <c r="R9518" s="5"/>
      <c r="S9518" s="5"/>
      <c r="T9518" s="5"/>
      <c r="U9518" s="5"/>
      <c r="V9518" s="5"/>
      <c r="W9518" s="5"/>
      <c r="X9518" s="5"/>
      <c r="Y9518" s="5"/>
      <c r="Z9518" s="5"/>
      <c r="AA9518" s="5"/>
      <c r="AB9518" s="5"/>
      <c r="AC9518" s="5"/>
      <c r="AD9518" s="5"/>
      <c r="AE9518" s="5"/>
      <c r="AF9518" s="5"/>
      <c r="AG9518" s="5"/>
      <c r="AH9518" s="5"/>
      <c r="AI9518" s="5"/>
      <c r="AJ9518" s="5"/>
    </row>
    <row r="9519" spans="11:36">
      <c r="K9519" s="5"/>
      <c r="L9519" s="5"/>
      <c r="M9519" s="5"/>
      <c r="N9519" s="5"/>
      <c r="O9519" s="5"/>
      <c r="P9519" s="5"/>
      <c r="Q9519" s="5"/>
      <c r="R9519" s="5"/>
      <c r="S9519" s="5"/>
      <c r="T9519" s="5"/>
      <c r="U9519" s="5"/>
      <c r="V9519" s="5"/>
      <c r="W9519" s="5"/>
      <c r="X9519" s="5"/>
      <c r="Y9519" s="5"/>
      <c r="Z9519" s="5"/>
      <c r="AA9519" s="5"/>
      <c r="AB9519" s="5"/>
      <c r="AC9519" s="5"/>
      <c r="AD9519" s="5"/>
      <c r="AE9519" s="5"/>
      <c r="AF9519" s="5"/>
      <c r="AG9519" s="5"/>
      <c r="AH9519" s="5"/>
      <c r="AI9519" s="5"/>
      <c r="AJ9519" s="5"/>
    </row>
    <row r="9520" spans="11:36">
      <c r="K9520" s="5"/>
      <c r="L9520" s="5"/>
      <c r="M9520" s="5"/>
      <c r="N9520" s="5"/>
      <c r="O9520" s="5"/>
      <c r="P9520" s="5"/>
      <c r="Q9520" s="5"/>
      <c r="R9520" s="5"/>
      <c r="S9520" s="5"/>
      <c r="T9520" s="5"/>
      <c r="U9520" s="5"/>
      <c r="V9520" s="5"/>
      <c r="W9520" s="5"/>
      <c r="X9520" s="5"/>
      <c r="Y9520" s="5"/>
      <c r="Z9520" s="5"/>
      <c r="AA9520" s="5"/>
      <c r="AB9520" s="5"/>
      <c r="AC9520" s="5"/>
      <c r="AD9520" s="5"/>
      <c r="AE9520" s="5"/>
      <c r="AF9520" s="5"/>
      <c r="AG9520" s="5"/>
      <c r="AH9520" s="5"/>
      <c r="AI9520" s="5"/>
      <c r="AJ9520" s="5"/>
    </row>
    <row r="9521" spans="11:36">
      <c r="K9521" s="5"/>
      <c r="L9521" s="5"/>
      <c r="M9521" s="5"/>
      <c r="N9521" s="5"/>
      <c r="O9521" s="5"/>
      <c r="P9521" s="5"/>
      <c r="Q9521" s="5"/>
      <c r="R9521" s="5"/>
      <c r="S9521" s="5"/>
      <c r="T9521" s="5"/>
      <c r="U9521" s="5"/>
      <c r="V9521" s="5"/>
      <c r="W9521" s="5"/>
      <c r="X9521" s="5"/>
      <c r="Y9521" s="5"/>
      <c r="Z9521" s="5"/>
      <c r="AA9521" s="5"/>
      <c r="AB9521" s="5"/>
      <c r="AC9521" s="5"/>
      <c r="AD9521" s="5"/>
      <c r="AE9521" s="5"/>
      <c r="AF9521" s="5"/>
      <c r="AG9521" s="5"/>
      <c r="AH9521" s="5"/>
      <c r="AI9521" s="5"/>
      <c r="AJ9521" s="5"/>
    </row>
    <row r="9522" spans="11:36">
      <c r="K9522" s="5"/>
      <c r="L9522" s="5"/>
      <c r="M9522" s="5"/>
      <c r="N9522" s="5"/>
      <c r="O9522" s="5"/>
      <c r="P9522" s="5"/>
      <c r="Q9522" s="5"/>
      <c r="R9522" s="5"/>
      <c r="S9522" s="5"/>
      <c r="T9522" s="5"/>
      <c r="U9522" s="5"/>
      <c r="V9522" s="5"/>
      <c r="W9522" s="5"/>
      <c r="X9522" s="5"/>
      <c r="Y9522" s="5"/>
      <c r="Z9522" s="5"/>
      <c r="AA9522" s="5"/>
      <c r="AB9522" s="5"/>
      <c r="AC9522" s="5"/>
      <c r="AD9522" s="5"/>
      <c r="AE9522" s="5"/>
      <c r="AF9522" s="5"/>
      <c r="AG9522" s="5"/>
      <c r="AH9522" s="5"/>
      <c r="AI9522" s="5"/>
      <c r="AJ9522" s="5"/>
    </row>
    <row r="9523" spans="11:36">
      <c r="K9523" s="5"/>
      <c r="L9523" s="5"/>
      <c r="M9523" s="5"/>
      <c r="N9523" s="5"/>
      <c r="O9523" s="5"/>
      <c r="P9523" s="5"/>
      <c r="Q9523" s="5"/>
      <c r="R9523" s="5"/>
      <c r="S9523" s="5"/>
      <c r="T9523" s="5"/>
      <c r="U9523" s="5"/>
      <c r="V9523" s="5"/>
      <c r="W9523" s="5"/>
      <c r="X9523" s="5"/>
      <c r="Y9523" s="5"/>
      <c r="Z9523" s="5"/>
      <c r="AA9523" s="5"/>
      <c r="AB9523" s="5"/>
      <c r="AC9523" s="5"/>
      <c r="AD9523" s="5"/>
      <c r="AE9523" s="5"/>
      <c r="AF9523" s="5"/>
      <c r="AG9523" s="5"/>
      <c r="AH9523" s="5"/>
      <c r="AI9523" s="5"/>
      <c r="AJ9523" s="5"/>
    </row>
    <row r="9524" spans="11:36">
      <c r="K9524" s="5"/>
      <c r="L9524" s="5"/>
      <c r="M9524" s="5"/>
      <c r="N9524" s="5"/>
      <c r="O9524" s="5"/>
      <c r="P9524" s="5"/>
      <c r="Q9524" s="5"/>
      <c r="R9524" s="5"/>
      <c r="S9524" s="5"/>
      <c r="T9524" s="5"/>
      <c r="U9524" s="5"/>
      <c r="V9524" s="5"/>
      <c r="W9524" s="5"/>
      <c r="X9524" s="5"/>
      <c r="Y9524" s="5"/>
      <c r="Z9524" s="5"/>
      <c r="AA9524" s="5"/>
      <c r="AB9524" s="5"/>
      <c r="AC9524" s="5"/>
      <c r="AD9524" s="5"/>
      <c r="AE9524" s="5"/>
      <c r="AF9524" s="5"/>
      <c r="AG9524" s="5"/>
      <c r="AH9524" s="5"/>
      <c r="AI9524" s="5"/>
      <c r="AJ9524" s="5"/>
    </row>
    <row r="9525" spans="11:36">
      <c r="K9525" s="5"/>
      <c r="L9525" s="5"/>
      <c r="M9525" s="5"/>
      <c r="N9525" s="5"/>
      <c r="O9525" s="5"/>
      <c r="P9525" s="5"/>
      <c r="Q9525" s="5"/>
      <c r="R9525" s="5"/>
      <c r="S9525" s="5"/>
      <c r="T9525" s="5"/>
      <c r="U9525" s="5"/>
      <c r="V9525" s="5"/>
      <c r="W9525" s="5"/>
      <c r="X9525" s="5"/>
      <c r="Y9525" s="5"/>
      <c r="Z9525" s="5"/>
      <c r="AA9525" s="5"/>
      <c r="AB9525" s="5"/>
      <c r="AC9525" s="5"/>
      <c r="AD9525" s="5"/>
      <c r="AE9525" s="5"/>
      <c r="AF9525" s="5"/>
      <c r="AG9525" s="5"/>
      <c r="AH9525" s="5"/>
      <c r="AI9525" s="5"/>
      <c r="AJ9525" s="5"/>
    </row>
    <row r="9526" spans="11:36">
      <c r="K9526" s="5"/>
      <c r="L9526" s="5"/>
      <c r="M9526" s="5"/>
      <c r="N9526" s="5"/>
      <c r="O9526" s="5"/>
      <c r="P9526" s="5"/>
      <c r="Q9526" s="5"/>
      <c r="R9526" s="5"/>
      <c r="S9526" s="5"/>
      <c r="T9526" s="5"/>
      <c r="U9526" s="5"/>
      <c r="V9526" s="5"/>
      <c r="W9526" s="5"/>
      <c r="X9526" s="5"/>
      <c r="Y9526" s="5"/>
      <c r="Z9526" s="5"/>
      <c r="AA9526" s="5"/>
      <c r="AB9526" s="5"/>
      <c r="AC9526" s="5"/>
      <c r="AD9526" s="5"/>
      <c r="AE9526" s="5"/>
      <c r="AF9526" s="5"/>
      <c r="AG9526" s="5"/>
      <c r="AH9526" s="5"/>
      <c r="AI9526" s="5"/>
      <c r="AJ9526" s="5"/>
    </row>
    <row r="9527" spans="11:36">
      <c r="K9527" s="5"/>
      <c r="L9527" s="5"/>
      <c r="M9527" s="5"/>
      <c r="N9527" s="5"/>
      <c r="O9527" s="5"/>
      <c r="P9527" s="5"/>
      <c r="Q9527" s="5"/>
      <c r="R9527" s="5"/>
      <c r="S9527" s="5"/>
      <c r="T9527" s="5"/>
      <c r="U9527" s="5"/>
      <c r="V9527" s="5"/>
      <c r="W9527" s="5"/>
      <c r="X9527" s="5"/>
      <c r="Y9527" s="5"/>
      <c r="Z9527" s="5"/>
      <c r="AA9527" s="5"/>
      <c r="AB9527" s="5"/>
      <c r="AC9527" s="5"/>
      <c r="AD9527" s="5"/>
      <c r="AE9527" s="5"/>
      <c r="AF9527" s="5"/>
      <c r="AG9527" s="5"/>
      <c r="AH9527" s="5"/>
      <c r="AI9527" s="5"/>
      <c r="AJ9527" s="5"/>
    </row>
    <row r="9528" spans="11:36">
      <c r="K9528" s="5"/>
      <c r="L9528" s="5"/>
      <c r="M9528" s="5"/>
      <c r="N9528" s="5"/>
      <c r="O9528" s="5"/>
      <c r="P9528" s="5"/>
      <c r="Q9528" s="5"/>
      <c r="R9528" s="5"/>
      <c r="S9528" s="5"/>
      <c r="T9528" s="5"/>
      <c r="U9528" s="5"/>
      <c r="V9528" s="5"/>
      <c r="W9528" s="5"/>
      <c r="X9528" s="5"/>
      <c r="Y9528" s="5"/>
      <c r="Z9528" s="5"/>
      <c r="AA9528" s="5"/>
      <c r="AB9528" s="5"/>
      <c r="AC9528" s="5"/>
      <c r="AD9528" s="5"/>
      <c r="AE9528" s="5"/>
      <c r="AF9528" s="5"/>
      <c r="AG9528" s="5"/>
      <c r="AH9528" s="5"/>
      <c r="AI9528" s="5"/>
      <c r="AJ9528" s="5"/>
    </row>
    <row r="9529" spans="11:36">
      <c r="K9529" s="5"/>
      <c r="L9529" s="5"/>
      <c r="M9529" s="5"/>
      <c r="N9529" s="5"/>
      <c r="O9529" s="5"/>
      <c r="P9529" s="5"/>
      <c r="Q9529" s="5"/>
      <c r="R9529" s="5"/>
      <c r="S9529" s="5"/>
      <c r="T9529" s="5"/>
      <c r="U9529" s="5"/>
      <c r="V9529" s="5"/>
      <c r="W9529" s="5"/>
      <c r="X9529" s="5"/>
      <c r="Y9529" s="5"/>
      <c r="Z9529" s="5"/>
      <c r="AA9529" s="5"/>
      <c r="AB9529" s="5"/>
      <c r="AC9529" s="5"/>
      <c r="AD9529" s="5"/>
      <c r="AE9529" s="5"/>
      <c r="AF9529" s="5"/>
      <c r="AG9529" s="5"/>
      <c r="AH9529" s="5"/>
      <c r="AI9529" s="5"/>
      <c r="AJ9529" s="5"/>
    </row>
    <row r="9530" spans="11:36">
      <c r="K9530" s="5"/>
      <c r="L9530" s="5"/>
      <c r="M9530" s="5"/>
      <c r="N9530" s="5"/>
      <c r="O9530" s="5"/>
      <c r="P9530" s="5"/>
      <c r="Q9530" s="5"/>
      <c r="R9530" s="5"/>
      <c r="S9530" s="5"/>
      <c r="T9530" s="5"/>
      <c r="U9530" s="5"/>
      <c r="V9530" s="5"/>
      <c r="W9530" s="5"/>
      <c r="X9530" s="5"/>
      <c r="Y9530" s="5"/>
      <c r="Z9530" s="5"/>
      <c r="AA9530" s="5"/>
      <c r="AB9530" s="5"/>
      <c r="AC9530" s="5"/>
      <c r="AD9530" s="5"/>
      <c r="AE9530" s="5"/>
      <c r="AF9530" s="5"/>
      <c r="AG9530" s="5"/>
      <c r="AH9530" s="5"/>
      <c r="AI9530" s="5"/>
      <c r="AJ9530" s="5"/>
    </row>
    <row r="9531" spans="11:36">
      <c r="K9531" s="5"/>
      <c r="L9531" s="5"/>
      <c r="M9531" s="5"/>
      <c r="N9531" s="5"/>
      <c r="O9531" s="5"/>
      <c r="P9531" s="5"/>
      <c r="Q9531" s="5"/>
      <c r="R9531" s="5"/>
      <c r="S9531" s="5"/>
      <c r="T9531" s="5"/>
      <c r="U9531" s="5"/>
      <c r="V9531" s="5"/>
      <c r="W9531" s="5"/>
      <c r="X9531" s="5"/>
      <c r="Y9531" s="5"/>
      <c r="Z9531" s="5"/>
      <c r="AA9531" s="5"/>
      <c r="AB9531" s="5"/>
      <c r="AC9531" s="5"/>
      <c r="AD9531" s="5"/>
      <c r="AE9531" s="5"/>
      <c r="AF9531" s="5"/>
      <c r="AG9531" s="5"/>
      <c r="AH9531" s="5"/>
      <c r="AI9531" s="5"/>
      <c r="AJ9531" s="5"/>
    </row>
    <row r="9532" spans="11:36">
      <c r="K9532" s="5"/>
      <c r="L9532" s="5"/>
      <c r="M9532" s="5"/>
      <c r="N9532" s="5"/>
      <c r="O9532" s="5"/>
      <c r="P9532" s="5"/>
      <c r="Q9532" s="5"/>
      <c r="R9532" s="5"/>
      <c r="S9532" s="5"/>
      <c r="T9532" s="5"/>
      <c r="U9532" s="5"/>
      <c r="V9532" s="5"/>
      <c r="W9532" s="5"/>
      <c r="X9532" s="5"/>
      <c r="Y9532" s="5"/>
      <c r="Z9532" s="5"/>
      <c r="AA9532" s="5"/>
      <c r="AB9532" s="5"/>
      <c r="AC9532" s="5"/>
      <c r="AD9532" s="5"/>
      <c r="AE9532" s="5"/>
      <c r="AF9532" s="5"/>
      <c r="AG9532" s="5"/>
      <c r="AH9532" s="5"/>
      <c r="AI9532" s="5"/>
      <c r="AJ9532" s="5"/>
    </row>
    <row r="9533" spans="11:36">
      <c r="K9533" s="5"/>
      <c r="L9533" s="5"/>
      <c r="M9533" s="5"/>
      <c r="N9533" s="5"/>
      <c r="O9533" s="5"/>
      <c r="P9533" s="5"/>
      <c r="Q9533" s="5"/>
      <c r="R9533" s="5"/>
      <c r="S9533" s="5"/>
      <c r="T9533" s="5"/>
      <c r="U9533" s="5"/>
      <c r="V9533" s="5"/>
      <c r="W9533" s="5"/>
      <c r="X9533" s="5"/>
      <c r="Y9533" s="5"/>
      <c r="Z9533" s="5"/>
      <c r="AA9533" s="5"/>
      <c r="AB9533" s="5"/>
      <c r="AC9533" s="5"/>
      <c r="AD9533" s="5"/>
      <c r="AE9533" s="5"/>
      <c r="AF9533" s="5"/>
      <c r="AG9533" s="5"/>
      <c r="AH9533" s="5"/>
      <c r="AI9533" s="5"/>
      <c r="AJ9533" s="5"/>
    </row>
    <row r="9534" spans="11:36">
      <c r="K9534" s="5"/>
      <c r="L9534" s="5"/>
      <c r="M9534" s="5"/>
      <c r="N9534" s="5"/>
      <c r="O9534" s="5"/>
      <c r="P9534" s="5"/>
      <c r="Q9534" s="5"/>
      <c r="R9534" s="5"/>
      <c r="S9534" s="5"/>
      <c r="T9534" s="5"/>
      <c r="U9534" s="5"/>
      <c r="V9534" s="5"/>
      <c r="W9534" s="5"/>
      <c r="X9534" s="5"/>
      <c r="Y9534" s="5"/>
      <c r="Z9534" s="5"/>
      <c r="AA9534" s="5"/>
      <c r="AB9534" s="5"/>
      <c r="AC9534" s="5"/>
      <c r="AD9534" s="5"/>
      <c r="AE9534" s="5"/>
      <c r="AF9534" s="5"/>
      <c r="AG9534" s="5"/>
      <c r="AH9534" s="5"/>
      <c r="AI9534" s="5"/>
      <c r="AJ9534" s="5"/>
    </row>
    <row r="9535" spans="11:36">
      <c r="K9535" s="5"/>
      <c r="L9535" s="5"/>
      <c r="M9535" s="5"/>
      <c r="N9535" s="5"/>
      <c r="O9535" s="5"/>
      <c r="P9535" s="5"/>
      <c r="Q9535" s="5"/>
      <c r="R9535" s="5"/>
      <c r="S9535" s="5"/>
      <c r="T9535" s="5"/>
      <c r="U9535" s="5"/>
      <c r="V9535" s="5"/>
      <c r="W9535" s="5"/>
      <c r="X9535" s="5"/>
      <c r="Y9535" s="5"/>
      <c r="Z9535" s="5"/>
      <c r="AA9535" s="5"/>
      <c r="AB9535" s="5"/>
      <c r="AC9535" s="5"/>
      <c r="AD9535" s="5"/>
      <c r="AE9535" s="5"/>
      <c r="AF9535" s="5"/>
      <c r="AG9535" s="5"/>
      <c r="AH9535" s="5"/>
      <c r="AI9535" s="5"/>
      <c r="AJ9535" s="5"/>
    </row>
    <row r="9536" spans="11:36">
      <c r="K9536" s="5"/>
      <c r="L9536" s="5"/>
      <c r="M9536" s="5"/>
      <c r="N9536" s="5"/>
      <c r="O9536" s="5"/>
      <c r="P9536" s="5"/>
      <c r="Q9536" s="5"/>
      <c r="R9536" s="5"/>
      <c r="S9536" s="5"/>
      <c r="T9536" s="5"/>
      <c r="U9536" s="5"/>
      <c r="V9536" s="5"/>
      <c r="W9536" s="5"/>
      <c r="X9536" s="5"/>
      <c r="Y9536" s="5"/>
      <c r="Z9536" s="5"/>
      <c r="AA9536" s="5"/>
      <c r="AB9536" s="5"/>
      <c r="AC9536" s="5"/>
      <c r="AD9536" s="5"/>
      <c r="AE9536" s="5"/>
      <c r="AF9536" s="5"/>
      <c r="AG9536" s="5"/>
      <c r="AH9536" s="5"/>
      <c r="AI9536" s="5"/>
      <c r="AJ9536" s="5"/>
    </row>
    <row r="9537" spans="11:36">
      <c r="K9537" s="5"/>
      <c r="L9537" s="5"/>
      <c r="M9537" s="5"/>
      <c r="N9537" s="5"/>
      <c r="O9537" s="5"/>
      <c r="P9537" s="5"/>
      <c r="Q9537" s="5"/>
      <c r="R9537" s="5"/>
      <c r="S9537" s="5"/>
      <c r="T9537" s="5"/>
      <c r="U9537" s="5"/>
      <c r="V9537" s="5"/>
      <c r="W9537" s="5"/>
      <c r="X9537" s="5"/>
      <c r="Y9537" s="5"/>
      <c r="Z9537" s="5"/>
      <c r="AA9537" s="5"/>
      <c r="AB9537" s="5"/>
      <c r="AC9537" s="5"/>
      <c r="AD9537" s="5"/>
      <c r="AE9537" s="5"/>
      <c r="AF9537" s="5"/>
      <c r="AG9537" s="5"/>
      <c r="AH9537" s="5"/>
      <c r="AI9537" s="5"/>
      <c r="AJ9537" s="5"/>
    </row>
    <row r="9538" spans="11:36">
      <c r="K9538" s="5"/>
      <c r="L9538" s="5"/>
      <c r="M9538" s="5"/>
      <c r="N9538" s="5"/>
      <c r="O9538" s="5"/>
      <c r="P9538" s="5"/>
      <c r="Q9538" s="5"/>
      <c r="R9538" s="5"/>
      <c r="S9538" s="5"/>
      <c r="T9538" s="5"/>
      <c r="U9538" s="5"/>
      <c r="V9538" s="5"/>
      <c r="W9538" s="5"/>
      <c r="X9538" s="5"/>
      <c r="Y9538" s="5"/>
      <c r="Z9538" s="5"/>
      <c r="AA9538" s="5"/>
      <c r="AB9538" s="5"/>
      <c r="AC9538" s="5"/>
      <c r="AD9538" s="5"/>
      <c r="AE9538" s="5"/>
      <c r="AF9538" s="5"/>
      <c r="AG9538" s="5"/>
      <c r="AH9538" s="5"/>
      <c r="AI9538" s="5"/>
      <c r="AJ9538" s="5"/>
    </row>
    <row r="9539" spans="11:36">
      <c r="K9539" s="5"/>
      <c r="L9539" s="5"/>
      <c r="M9539" s="5"/>
      <c r="N9539" s="5"/>
      <c r="O9539" s="5"/>
      <c r="P9539" s="5"/>
      <c r="Q9539" s="5"/>
      <c r="R9539" s="5"/>
      <c r="S9539" s="5"/>
      <c r="T9539" s="5"/>
      <c r="U9539" s="5"/>
      <c r="V9539" s="5"/>
      <c r="W9539" s="5"/>
      <c r="X9539" s="5"/>
      <c r="Y9539" s="5"/>
      <c r="Z9539" s="5"/>
      <c r="AA9539" s="5"/>
      <c r="AB9539" s="5"/>
      <c r="AC9539" s="5"/>
      <c r="AD9539" s="5"/>
      <c r="AE9539" s="5"/>
      <c r="AF9539" s="5"/>
      <c r="AG9539" s="5"/>
      <c r="AH9539" s="5"/>
      <c r="AI9539" s="5"/>
      <c r="AJ9539" s="5"/>
    </row>
    <row r="9540" spans="11:36">
      <c r="K9540" s="5"/>
      <c r="L9540" s="5"/>
      <c r="M9540" s="5"/>
      <c r="N9540" s="5"/>
      <c r="O9540" s="5"/>
      <c r="P9540" s="5"/>
      <c r="Q9540" s="5"/>
      <c r="R9540" s="5"/>
      <c r="S9540" s="5"/>
      <c r="T9540" s="5"/>
      <c r="U9540" s="5"/>
      <c r="V9540" s="5"/>
      <c r="W9540" s="5"/>
      <c r="X9540" s="5"/>
      <c r="Y9540" s="5"/>
      <c r="Z9540" s="5"/>
      <c r="AA9540" s="5"/>
      <c r="AB9540" s="5"/>
      <c r="AC9540" s="5"/>
      <c r="AD9540" s="5"/>
      <c r="AE9540" s="5"/>
      <c r="AF9540" s="5"/>
      <c r="AG9540" s="5"/>
      <c r="AH9540" s="5"/>
      <c r="AI9540" s="5"/>
      <c r="AJ9540" s="5"/>
    </row>
    <row r="9541" spans="11:36">
      <c r="K9541" s="5"/>
      <c r="L9541" s="5"/>
      <c r="M9541" s="5"/>
      <c r="N9541" s="5"/>
      <c r="O9541" s="5"/>
      <c r="P9541" s="5"/>
      <c r="Q9541" s="5"/>
      <c r="R9541" s="5"/>
      <c r="S9541" s="5"/>
      <c r="T9541" s="5"/>
      <c r="U9541" s="5"/>
      <c r="V9541" s="5"/>
      <c r="W9541" s="5"/>
      <c r="X9541" s="5"/>
      <c r="Y9541" s="5"/>
      <c r="Z9541" s="5"/>
      <c r="AA9541" s="5"/>
      <c r="AB9541" s="5"/>
      <c r="AC9541" s="5"/>
      <c r="AD9541" s="5"/>
      <c r="AE9541" s="5"/>
      <c r="AF9541" s="5"/>
      <c r="AG9541" s="5"/>
      <c r="AH9541" s="5"/>
      <c r="AI9541" s="5"/>
      <c r="AJ9541" s="5"/>
    </row>
    <row r="9542" spans="11:36">
      <c r="K9542" s="5"/>
      <c r="L9542" s="5"/>
      <c r="M9542" s="5"/>
      <c r="N9542" s="5"/>
      <c r="O9542" s="5"/>
      <c r="P9542" s="5"/>
      <c r="Q9542" s="5"/>
      <c r="R9542" s="5"/>
      <c r="S9542" s="5"/>
      <c r="T9542" s="5"/>
      <c r="U9542" s="5"/>
      <c r="V9542" s="5"/>
      <c r="W9542" s="5"/>
      <c r="X9542" s="5"/>
      <c r="Y9542" s="5"/>
      <c r="Z9542" s="5"/>
      <c r="AA9542" s="5"/>
      <c r="AB9542" s="5"/>
      <c r="AC9542" s="5"/>
      <c r="AD9542" s="5"/>
      <c r="AE9542" s="5"/>
      <c r="AF9542" s="5"/>
      <c r="AG9542" s="5"/>
      <c r="AH9542" s="5"/>
      <c r="AI9542" s="5"/>
      <c r="AJ9542" s="5"/>
    </row>
    <row r="9543" spans="11:36">
      <c r="K9543" s="5"/>
      <c r="L9543" s="5"/>
      <c r="M9543" s="5"/>
      <c r="N9543" s="5"/>
      <c r="O9543" s="5"/>
      <c r="P9543" s="5"/>
      <c r="Q9543" s="5"/>
      <c r="R9543" s="5"/>
      <c r="S9543" s="5"/>
      <c r="T9543" s="5"/>
      <c r="U9543" s="5"/>
      <c r="V9543" s="5"/>
      <c r="W9543" s="5"/>
      <c r="X9543" s="5"/>
      <c r="Y9543" s="5"/>
      <c r="Z9543" s="5"/>
      <c r="AA9543" s="5"/>
      <c r="AB9543" s="5"/>
      <c r="AC9543" s="5"/>
      <c r="AD9543" s="5"/>
      <c r="AE9543" s="5"/>
      <c r="AF9543" s="5"/>
      <c r="AG9543" s="5"/>
      <c r="AH9543" s="5"/>
      <c r="AI9543" s="5"/>
      <c r="AJ9543" s="5"/>
    </row>
    <row r="9544" spans="11:36">
      <c r="K9544" s="5"/>
      <c r="L9544" s="5"/>
      <c r="M9544" s="5"/>
      <c r="N9544" s="5"/>
      <c r="O9544" s="5"/>
      <c r="P9544" s="5"/>
      <c r="Q9544" s="5"/>
      <c r="R9544" s="5"/>
      <c r="S9544" s="5"/>
      <c r="T9544" s="5"/>
      <c r="U9544" s="5"/>
      <c r="V9544" s="5"/>
      <c r="W9544" s="5"/>
      <c r="X9544" s="5"/>
      <c r="Y9544" s="5"/>
      <c r="Z9544" s="5"/>
      <c r="AA9544" s="5"/>
      <c r="AB9544" s="5"/>
      <c r="AC9544" s="5"/>
      <c r="AD9544" s="5"/>
      <c r="AE9544" s="5"/>
      <c r="AF9544" s="5"/>
      <c r="AG9544" s="5"/>
      <c r="AH9544" s="5"/>
      <c r="AI9544" s="5"/>
      <c r="AJ9544" s="5"/>
    </row>
    <row r="9545" spans="11:36">
      <c r="K9545" s="5"/>
      <c r="L9545" s="5"/>
      <c r="M9545" s="5"/>
      <c r="N9545" s="5"/>
      <c r="O9545" s="5"/>
      <c r="P9545" s="5"/>
      <c r="Q9545" s="5"/>
      <c r="R9545" s="5"/>
      <c r="S9545" s="5"/>
      <c r="T9545" s="5"/>
      <c r="U9545" s="5"/>
      <c r="V9545" s="5"/>
      <c r="W9545" s="5"/>
      <c r="X9545" s="5"/>
      <c r="Y9545" s="5"/>
      <c r="Z9545" s="5"/>
      <c r="AA9545" s="5"/>
      <c r="AB9545" s="5"/>
      <c r="AC9545" s="5"/>
      <c r="AD9545" s="5"/>
      <c r="AE9545" s="5"/>
      <c r="AF9545" s="5"/>
      <c r="AG9545" s="5"/>
      <c r="AH9545" s="5"/>
      <c r="AI9545" s="5"/>
      <c r="AJ9545" s="5"/>
    </row>
    <row r="9546" spans="11:36">
      <c r="K9546" s="5"/>
      <c r="L9546" s="5"/>
      <c r="M9546" s="5"/>
      <c r="N9546" s="5"/>
      <c r="O9546" s="5"/>
      <c r="P9546" s="5"/>
      <c r="Q9546" s="5"/>
      <c r="R9546" s="5"/>
      <c r="S9546" s="5"/>
      <c r="T9546" s="5"/>
      <c r="U9546" s="5"/>
      <c r="V9546" s="5"/>
      <c r="W9546" s="5"/>
      <c r="X9546" s="5"/>
      <c r="Y9546" s="5"/>
      <c r="Z9546" s="5"/>
      <c r="AA9546" s="5"/>
      <c r="AB9546" s="5"/>
      <c r="AC9546" s="5"/>
      <c r="AD9546" s="5"/>
      <c r="AE9546" s="5"/>
      <c r="AF9546" s="5"/>
      <c r="AG9546" s="5"/>
      <c r="AH9546" s="5"/>
      <c r="AI9546" s="5"/>
      <c r="AJ9546" s="5"/>
    </row>
    <row r="9547" spans="11:36">
      <c r="K9547" s="5"/>
      <c r="L9547" s="5"/>
      <c r="M9547" s="5"/>
      <c r="N9547" s="5"/>
      <c r="O9547" s="5"/>
      <c r="P9547" s="5"/>
      <c r="Q9547" s="5"/>
      <c r="R9547" s="5"/>
      <c r="S9547" s="5"/>
      <c r="T9547" s="5"/>
      <c r="U9547" s="5"/>
      <c r="V9547" s="5"/>
      <c r="W9547" s="5"/>
      <c r="X9547" s="5"/>
      <c r="Y9547" s="5"/>
      <c r="Z9547" s="5"/>
      <c r="AA9547" s="5"/>
      <c r="AB9547" s="5"/>
      <c r="AC9547" s="5"/>
      <c r="AD9547" s="5"/>
      <c r="AE9547" s="5"/>
      <c r="AF9547" s="5"/>
      <c r="AG9547" s="5"/>
      <c r="AH9547" s="5"/>
      <c r="AI9547" s="5"/>
      <c r="AJ9547" s="5"/>
    </row>
    <row r="9548" spans="11:36">
      <c r="K9548" s="5"/>
      <c r="L9548" s="5"/>
      <c r="M9548" s="5"/>
      <c r="N9548" s="5"/>
      <c r="O9548" s="5"/>
      <c r="P9548" s="5"/>
      <c r="Q9548" s="5"/>
      <c r="R9548" s="5"/>
      <c r="S9548" s="5"/>
      <c r="T9548" s="5"/>
      <c r="U9548" s="5"/>
      <c r="V9548" s="5"/>
      <c r="W9548" s="5"/>
      <c r="X9548" s="5"/>
      <c r="Y9548" s="5"/>
      <c r="Z9548" s="5"/>
      <c r="AA9548" s="5"/>
      <c r="AB9548" s="5"/>
      <c r="AC9548" s="5"/>
      <c r="AD9548" s="5"/>
      <c r="AE9548" s="5"/>
      <c r="AF9548" s="5"/>
      <c r="AG9548" s="5"/>
      <c r="AH9548" s="5"/>
      <c r="AI9548" s="5"/>
      <c r="AJ9548" s="5"/>
    </row>
    <row r="9549" spans="11:36">
      <c r="K9549" s="5"/>
      <c r="L9549" s="5"/>
      <c r="M9549" s="5"/>
      <c r="N9549" s="5"/>
      <c r="O9549" s="5"/>
      <c r="P9549" s="5"/>
      <c r="Q9549" s="5"/>
      <c r="R9549" s="5"/>
      <c r="S9549" s="5"/>
      <c r="T9549" s="5"/>
      <c r="U9549" s="5"/>
      <c r="V9549" s="5"/>
      <c r="W9549" s="5"/>
      <c r="X9549" s="5"/>
      <c r="Y9549" s="5"/>
      <c r="Z9549" s="5"/>
      <c r="AA9549" s="5"/>
      <c r="AB9549" s="5"/>
      <c r="AC9549" s="5"/>
      <c r="AD9549" s="5"/>
      <c r="AE9549" s="5"/>
      <c r="AF9549" s="5"/>
      <c r="AG9549" s="5"/>
      <c r="AH9549" s="5"/>
      <c r="AI9549" s="5"/>
      <c r="AJ9549" s="5"/>
    </row>
    <row r="9550" spans="11:36">
      <c r="K9550" s="5"/>
      <c r="L9550" s="5"/>
      <c r="M9550" s="5"/>
      <c r="N9550" s="5"/>
      <c r="O9550" s="5"/>
      <c r="P9550" s="5"/>
      <c r="Q9550" s="5"/>
      <c r="R9550" s="5"/>
      <c r="S9550" s="5"/>
      <c r="T9550" s="5"/>
      <c r="U9550" s="5"/>
      <c r="V9550" s="5"/>
      <c r="W9550" s="5"/>
      <c r="X9550" s="5"/>
      <c r="Y9550" s="5"/>
      <c r="Z9550" s="5"/>
      <c r="AA9550" s="5"/>
      <c r="AB9550" s="5"/>
      <c r="AC9550" s="5"/>
      <c r="AD9550" s="5"/>
      <c r="AE9550" s="5"/>
      <c r="AF9550" s="5"/>
      <c r="AG9550" s="5"/>
      <c r="AH9550" s="5"/>
      <c r="AI9550" s="5"/>
      <c r="AJ9550" s="5"/>
    </row>
    <row r="9551" spans="11:36">
      <c r="K9551" s="5"/>
      <c r="L9551" s="5"/>
      <c r="M9551" s="5"/>
      <c r="N9551" s="5"/>
      <c r="O9551" s="5"/>
      <c r="P9551" s="5"/>
      <c r="Q9551" s="5"/>
      <c r="R9551" s="5"/>
      <c r="S9551" s="5"/>
      <c r="T9551" s="5"/>
      <c r="U9551" s="5"/>
      <c r="V9551" s="5"/>
      <c r="W9551" s="5"/>
      <c r="X9551" s="5"/>
      <c r="Y9551" s="5"/>
      <c r="Z9551" s="5"/>
      <c r="AA9551" s="5"/>
      <c r="AB9551" s="5"/>
      <c r="AC9551" s="5"/>
      <c r="AD9551" s="5"/>
      <c r="AE9551" s="5"/>
      <c r="AF9551" s="5"/>
      <c r="AG9551" s="5"/>
      <c r="AH9551" s="5"/>
      <c r="AI9551" s="5"/>
      <c r="AJ9551" s="5"/>
    </row>
    <row r="9552" spans="11:36">
      <c r="K9552" s="5"/>
      <c r="L9552" s="5"/>
      <c r="M9552" s="5"/>
      <c r="N9552" s="5"/>
      <c r="O9552" s="5"/>
      <c r="P9552" s="5"/>
      <c r="Q9552" s="5"/>
      <c r="R9552" s="5"/>
      <c r="S9552" s="5"/>
      <c r="T9552" s="5"/>
      <c r="U9552" s="5"/>
      <c r="V9552" s="5"/>
      <c r="W9552" s="5"/>
      <c r="X9552" s="5"/>
      <c r="Y9552" s="5"/>
      <c r="Z9552" s="5"/>
      <c r="AA9552" s="5"/>
      <c r="AB9552" s="5"/>
      <c r="AC9552" s="5"/>
      <c r="AD9552" s="5"/>
      <c r="AE9552" s="5"/>
      <c r="AF9552" s="5"/>
      <c r="AG9552" s="5"/>
      <c r="AH9552" s="5"/>
      <c r="AI9552" s="5"/>
      <c r="AJ9552" s="5"/>
    </row>
    <row r="9553" spans="11:36">
      <c r="K9553" s="5"/>
      <c r="L9553" s="5"/>
      <c r="M9553" s="5"/>
      <c r="N9553" s="5"/>
      <c r="O9553" s="5"/>
      <c r="P9553" s="5"/>
      <c r="Q9553" s="5"/>
      <c r="R9553" s="5"/>
      <c r="S9553" s="5"/>
      <c r="T9553" s="5"/>
      <c r="U9553" s="5"/>
      <c r="V9553" s="5"/>
      <c r="W9553" s="5"/>
      <c r="X9553" s="5"/>
      <c r="Y9553" s="5"/>
      <c r="Z9553" s="5"/>
      <c r="AA9553" s="5"/>
      <c r="AB9553" s="5"/>
      <c r="AC9553" s="5"/>
      <c r="AD9553" s="5"/>
      <c r="AE9553" s="5"/>
      <c r="AF9553" s="5"/>
      <c r="AG9553" s="5"/>
      <c r="AH9553" s="5"/>
      <c r="AI9553" s="5"/>
      <c r="AJ9553" s="5"/>
    </row>
    <row r="9554" spans="11:36">
      <c r="K9554" s="5"/>
      <c r="L9554" s="5"/>
      <c r="M9554" s="5"/>
      <c r="N9554" s="5"/>
      <c r="O9554" s="5"/>
      <c r="P9554" s="5"/>
      <c r="Q9554" s="5"/>
      <c r="R9554" s="5"/>
      <c r="S9554" s="5"/>
      <c r="T9554" s="5"/>
      <c r="U9554" s="5"/>
      <c r="V9554" s="5"/>
      <c r="W9554" s="5"/>
      <c r="X9554" s="5"/>
      <c r="Y9554" s="5"/>
      <c r="Z9554" s="5"/>
      <c r="AA9554" s="5"/>
      <c r="AB9554" s="5"/>
      <c r="AC9554" s="5"/>
      <c r="AD9554" s="5"/>
      <c r="AE9554" s="5"/>
      <c r="AF9554" s="5"/>
      <c r="AG9554" s="5"/>
      <c r="AH9554" s="5"/>
      <c r="AI9554" s="5"/>
      <c r="AJ9554" s="5"/>
    </row>
    <row r="9555" spans="11:36">
      <c r="K9555" s="5"/>
      <c r="L9555" s="5"/>
      <c r="M9555" s="5"/>
      <c r="N9555" s="5"/>
      <c r="O9555" s="5"/>
      <c r="P9555" s="5"/>
      <c r="Q9555" s="5"/>
      <c r="R9555" s="5"/>
      <c r="S9555" s="5"/>
      <c r="T9555" s="5"/>
      <c r="U9555" s="5"/>
      <c r="V9555" s="5"/>
      <c r="W9555" s="5"/>
      <c r="X9555" s="5"/>
      <c r="Y9555" s="5"/>
      <c r="Z9555" s="5"/>
      <c r="AA9555" s="5"/>
      <c r="AB9555" s="5"/>
      <c r="AC9555" s="5"/>
      <c r="AD9555" s="5"/>
      <c r="AE9555" s="5"/>
      <c r="AF9555" s="5"/>
      <c r="AG9555" s="5"/>
      <c r="AH9555" s="5"/>
      <c r="AI9555" s="5"/>
      <c r="AJ9555" s="5"/>
    </row>
    <row r="9556" spans="11:36">
      <c r="K9556" s="5"/>
      <c r="L9556" s="5"/>
      <c r="M9556" s="5"/>
      <c r="N9556" s="5"/>
      <c r="O9556" s="5"/>
      <c r="P9556" s="5"/>
      <c r="Q9556" s="5"/>
      <c r="R9556" s="5"/>
      <c r="S9556" s="5"/>
      <c r="T9556" s="5"/>
      <c r="U9556" s="5"/>
      <c r="V9556" s="5"/>
      <c r="W9556" s="5"/>
      <c r="X9556" s="5"/>
      <c r="Y9556" s="5"/>
      <c r="Z9556" s="5"/>
      <c r="AA9556" s="5"/>
      <c r="AB9556" s="5"/>
      <c r="AC9556" s="5"/>
      <c r="AD9556" s="5"/>
      <c r="AE9556" s="5"/>
      <c r="AF9556" s="5"/>
      <c r="AG9556" s="5"/>
      <c r="AH9556" s="5"/>
      <c r="AI9556" s="5"/>
      <c r="AJ9556" s="5"/>
    </row>
    <row r="9557" spans="11:36">
      <c r="K9557" s="5"/>
      <c r="L9557" s="5"/>
      <c r="M9557" s="5"/>
      <c r="N9557" s="5"/>
      <c r="O9557" s="5"/>
      <c r="P9557" s="5"/>
      <c r="Q9557" s="5"/>
      <c r="R9557" s="5"/>
      <c r="S9557" s="5"/>
      <c r="T9557" s="5"/>
      <c r="U9557" s="5"/>
      <c r="V9557" s="5"/>
      <c r="W9557" s="5"/>
      <c r="X9557" s="5"/>
      <c r="Y9557" s="5"/>
      <c r="Z9557" s="5"/>
      <c r="AA9557" s="5"/>
      <c r="AB9557" s="5"/>
      <c r="AC9557" s="5"/>
      <c r="AD9557" s="5"/>
      <c r="AE9557" s="5"/>
      <c r="AF9557" s="5"/>
      <c r="AG9557" s="5"/>
      <c r="AH9557" s="5"/>
      <c r="AI9557" s="5"/>
      <c r="AJ9557" s="5"/>
    </row>
    <row r="9558" spans="11:36">
      <c r="K9558" s="5"/>
      <c r="L9558" s="5"/>
      <c r="M9558" s="5"/>
      <c r="N9558" s="5"/>
      <c r="O9558" s="5"/>
      <c r="P9558" s="5"/>
      <c r="Q9558" s="5"/>
      <c r="R9558" s="5"/>
      <c r="S9558" s="5"/>
      <c r="T9558" s="5"/>
      <c r="U9558" s="5"/>
      <c r="V9558" s="5"/>
      <c r="W9558" s="5"/>
      <c r="X9558" s="5"/>
      <c r="Y9558" s="5"/>
      <c r="Z9558" s="5"/>
      <c r="AA9558" s="5"/>
      <c r="AB9558" s="5"/>
      <c r="AC9558" s="5"/>
      <c r="AD9558" s="5"/>
      <c r="AE9558" s="5"/>
      <c r="AF9558" s="5"/>
      <c r="AG9558" s="5"/>
      <c r="AH9558" s="5"/>
      <c r="AI9558" s="5"/>
      <c r="AJ9558" s="5"/>
    </row>
    <row r="9559" spans="11:36">
      <c r="K9559" s="5"/>
      <c r="L9559" s="5"/>
      <c r="M9559" s="5"/>
      <c r="N9559" s="5"/>
      <c r="O9559" s="5"/>
      <c r="P9559" s="5"/>
      <c r="Q9559" s="5"/>
      <c r="R9559" s="5"/>
      <c r="S9559" s="5"/>
      <c r="T9559" s="5"/>
      <c r="U9559" s="5"/>
      <c r="V9559" s="5"/>
      <c r="W9559" s="5"/>
      <c r="X9559" s="5"/>
      <c r="Y9559" s="5"/>
      <c r="Z9559" s="5"/>
      <c r="AA9559" s="5"/>
      <c r="AB9559" s="5"/>
      <c r="AC9559" s="5"/>
      <c r="AD9559" s="5"/>
      <c r="AE9559" s="5"/>
      <c r="AF9559" s="5"/>
      <c r="AG9559" s="5"/>
      <c r="AH9559" s="5"/>
      <c r="AI9559" s="5"/>
      <c r="AJ9559" s="5"/>
    </row>
    <row r="9560" spans="11:36">
      <c r="K9560" s="5"/>
      <c r="L9560" s="5"/>
      <c r="M9560" s="5"/>
      <c r="N9560" s="5"/>
      <c r="O9560" s="5"/>
      <c r="P9560" s="5"/>
      <c r="Q9560" s="5"/>
      <c r="R9560" s="5"/>
      <c r="S9560" s="5"/>
      <c r="T9560" s="5"/>
      <c r="U9560" s="5"/>
      <c r="V9560" s="5"/>
      <c r="W9560" s="5"/>
      <c r="X9560" s="5"/>
      <c r="Y9560" s="5"/>
      <c r="Z9560" s="5"/>
      <c r="AA9560" s="5"/>
      <c r="AB9560" s="5"/>
      <c r="AC9560" s="5"/>
      <c r="AD9560" s="5"/>
      <c r="AE9560" s="5"/>
      <c r="AF9560" s="5"/>
      <c r="AG9560" s="5"/>
      <c r="AH9560" s="5"/>
      <c r="AI9560" s="5"/>
      <c r="AJ9560" s="5"/>
    </row>
    <row r="9561" spans="11:36">
      <c r="K9561" s="5"/>
      <c r="L9561" s="5"/>
      <c r="M9561" s="5"/>
      <c r="N9561" s="5"/>
      <c r="O9561" s="5"/>
      <c r="P9561" s="5"/>
      <c r="Q9561" s="5"/>
      <c r="R9561" s="5"/>
      <c r="S9561" s="5"/>
      <c r="T9561" s="5"/>
      <c r="U9561" s="5"/>
      <c r="V9561" s="5"/>
      <c r="W9561" s="5"/>
      <c r="X9561" s="5"/>
      <c r="Y9561" s="5"/>
      <c r="Z9561" s="5"/>
      <c r="AA9561" s="5"/>
      <c r="AB9561" s="5"/>
      <c r="AC9561" s="5"/>
      <c r="AD9561" s="5"/>
      <c r="AE9561" s="5"/>
      <c r="AF9561" s="5"/>
      <c r="AG9561" s="5"/>
      <c r="AH9561" s="5"/>
      <c r="AI9561" s="5"/>
      <c r="AJ9561" s="5"/>
    </row>
    <row r="9562" spans="11:36">
      <c r="K9562" s="5"/>
      <c r="L9562" s="5"/>
      <c r="M9562" s="5"/>
      <c r="N9562" s="5"/>
      <c r="O9562" s="5"/>
      <c r="P9562" s="5"/>
      <c r="Q9562" s="5"/>
      <c r="R9562" s="5"/>
      <c r="S9562" s="5"/>
      <c r="T9562" s="5"/>
      <c r="U9562" s="5"/>
      <c r="V9562" s="5"/>
      <c r="W9562" s="5"/>
      <c r="X9562" s="5"/>
      <c r="Y9562" s="5"/>
      <c r="Z9562" s="5"/>
      <c r="AA9562" s="5"/>
      <c r="AB9562" s="5"/>
      <c r="AC9562" s="5"/>
      <c r="AD9562" s="5"/>
      <c r="AE9562" s="5"/>
      <c r="AF9562" s="5"/>
      <c r="AG9562" s="5"/>
      <c r="AH9562" s="5"/>
      <c r="AI9562" s="5"/>
      <c r="AJ9562" s="5"/>
    </row>
    <row r="9563" spans="11:36">
      <c r="K9563" s="5"/>
      <c r="L9563" s="5"/>
      <c r="M9563" s="5"/>
      <c r="N9563" s="5"/>
      <c r="O9563" s="5"/>
      <c r="P9563" s="5"/>
      <c r="Q9563" s="5"/>
      <c r="R9563" s="5"/>
      <c r="S9563" s="5"/>
      <c r="T9563" s="5"/>
      <c r="U9563" s="5"/>
      <c r="V9563" s="5"/>
      <c r="W9563" s="5"/>
      <c r="X9563" s="5"/>
      <c r="Y9563" s="5"/>
      <c r="Z9563" s="5"/>
      <c r="AA9563" s="5"/>
      <c r="AB9563" s="5"/>
      <c r="AC9563" s="5"/>
      <c r="AD9563" s="5"/>
      <c r="AE9563" s="5"/>
      <c r="AF9563" s="5"/>
      <c r="AG9563" s="5"/>
      <c r="AH9563" s="5"/>
      <c r="AI9563" s="5"/>
      <c r="AJ9563" s="5"/>
    </row>
    <row r="9564" spans="11:36">
      <c r="K9564" s="5"/>
      <c r="L9564" s="5"/>
      <c r="M9564" s="5"/>
      <c r="N9564" s="5"/>
      <c r="O9564" s="5"/>
      <c r="P9564" s="5"/>
      <c r="Q9564" s="5"/>
      <c r="R9564" s="5"/>
      <c r="S9564" s="5"/>
      <c r="T9564" s="5"/>
      <c r="U9564" s="5"/>
      <c r="V9564" s="5"/>
      <c r="W9564" s="5"/>
      <c r="X9564" s="5"/>
      <c r="Y9564" s="5"/>
      <c r="Z9564" s="5"/>
      <c r="AA9564" s="5"/>
      <c r="AB9564" s="5"/>
      <c r="AC9564" s="5"/>
      <c r="AD9564" s="5"/>
      <c r="AE9564" s="5"/>
      <c r="AF9564" s="5"/>
      <c r="AG9564" s="5"/>
      <c r="AH9564" s="5"/>
      <c r="AI9564" s="5"/>
      <c r="AJ9564" s="5"/>
    </row>
    <row r="9565" spans="11:36">
      <c r="K9565" s="5"/>
      <c r="L9565" s="5"/>
      <c r="M9565" s="5"/>
      <c r="N9565" s="5"/>
      <c r="O9565" s="5"/>
      <c r="P9565" s="5"/>
      <c r="Q9565" s="5"/>
      <c r="R9565" s="5"/>
      <c r="S9565" s="5"/>
      <c r="T9565" s="5"/>
      <c r="U9565" s="5"/>
      <c r="V9565" s="5"/>
      <c r="W9565" s="5"/>
      <c r="X9565" s="5"/>
      <c r="Y9565" s="5"/>
      <c r="Z9565" s="5"/>
      <c r="AA9565" s="5"/>
      <c r="AB9565" s="5"/>
      <c r="AC9565" s="5"/>
      <c r="AD9565" s="5"/>
      <c r="AE9565" s="5"/>
      <c r="AF9565" s="5"/>
      <c r="AG9565" s="5"/>
      <c r="AH9565" s="5"/>
      <c r="AI9565" s="5"/>
      <c r="AJ9565" s="5"/>
    </row>
    <row r="9566" spans="11:36">
      <c r="K9566" s="5"/>
      <c r="L9566" s="5"/>
      <c r="M9566" s="5"/>
      <c r="N9566" s="5"/>
      <c r="O9566" s="5"/>
      <c r="P9566" s="5"/>
      <c r="Q9566" s="5"/>
      <c r="R9566" s="5"/>
      <c r="S9566" s="5"/>
      <c r="T9566" s="5"/>
      <c r="U9566" s="5"/>
      <c r="V9566" s="5"/>
      <c r="W9566" s="5"/>
      <c r="X9566" s="5"/>
      <c r="Y9566" s="5"/>
      <c r="Z9566" s="5"/>
      <c r="AA9566" s="5"/>
      <c r="AB9566" s="5"/>
      <c r="AC9566" s="5"/>
      <c r="AD9566" s="5"/>
      <c r="AE9566" s="5"/>
      <c r="AF9566" s="5"/>
      <c r="AG9566" s="5"/>
      <c r="AH9566" s="5"/>
      <c r="AI9566" s="5"/>
      <c r="AJ9566" s="5"/>
    </row>
    <row r="9567" spans="11:36">
      <c r="K9567" s="5"/>
      <c r="L9567" s="5"/>
      <c r="M9567" s="5"/>
      <c r="N9567" s="5"/>
      <c r="O9567" s="5"/>
      <c r="P9567" s="5"/>
      <c r="Q9567" s="5"/>
      <c r="R9567" s="5"/>
      <c r="S9567" s="5"/>
      <c r="T9567" s="5"/>
      <c r="U9567" s="5"/>
      <c r="V9567" s="5"/>
      <c r="W9567" s="5"/>
      <c r="X9567" s="5"/>
      <c r="Y9567" s="5"/>
      <c r="Z9567" s="5"/>
      <c r="AA9567" s="5"/>
      <c r="AB9567" s="5"/>
      <c r="AC9567" s="5"/>
      <c r="AD9567" s="5"/>
      <c r="AE9567" s="5"/>
      <c r="AF9567" s="5"/>
      <c r="AG9567" s="5"/>
      <c r="AH9567" s="5"/>
      <c r="AI9567" s="5"/>
      <c r="AJ9567" s="5"/>
    </row>
    <row r="9568" spans="11:36">
      <c r="K9568" s="5"/>
      <c r="L9568" s="5"/>
      <c r="M9568" s="5"/>
      <c r="N9568" s="5"/>
      <c r="O9568" s="5"/>
      <c r="P9568" s="5"/>
      <c r="Q9568" s="5"/>
      <c r="R9568" s="5"/>
      <c r="S9568" s="5"/>
      <c r="T9568" s="5"/>
      <c r="U9568" s="5"/>
      <c r="V9568" s="5"/>
      <c r="W9568" s="5"/>
      <c r="X9568" s="5"/>
      <c r="Y9568" s="5"/>
      <c r="Z9568" s="5"/>
      <c r="AA9568" s="5"/>
      <c r="AB9568" s="5"/>
      <c r="AC9568" s="5"/>
      <c r="AD9568" s="5"/>
      <c r="AE9568" s="5"/>
      <c r="AF9568" s="5"/>
      <c r="AG9568" s="5"/>
      <c r="AH9568" s="5"/>
      <c r="AI9568" s="5"/>
      <c r="AJ9568" s="5"/>
    </row>
    <row r="9569" spans="11:36">
      <c r="K9569" s="5"/>
      <c r="L9569" s="5"/>
      <c r="M9569" s="5"/>
      <c r="N9569" s="5"/>
      <c r="O9569" s="5"/>
      <c r="P9569" s="5"/>
      <c r="Q9569" s="5"/>
      <c r="R9569" s="5"/>
      <c r="S9569" s="5"/>
      <c r="T9569" s="5"/>
      <c r="U9569" s="5"/>
      <c r="V9569" s="5"/>
      <c r="W9569" s="5"/>
      <c r="X9569" s="5"/>
      <c r="Y9569" s="5"/>
      <c r="Z9569" s="5"/>
      <c r="AA9569" s="5"/>
      <c r="AB9569" s="5"/>
      <c r="AC9569" s="5"/>
      <c r="AD9569" s="5"/>
      <c r="AE9569" s="5"/>
      <c r="AF9569" s="5"/>
      <c r="AG9569" s="5"/>
      <c r="AH9569" s="5"/>
      <c r="AI9569" s="5"/>
      <c r="AJ9569" s="5"/>
    </row>
    <row r="9570" spans="11:36">
      <c r="K9570" s="5"/>
      <c r="L9570" s="5"/>
      <c r="M9570" s="5"/>
      <c r="N9570" s="5"/>
      <c r="O9570" s="5"/>
      <c r="P9570" s="5"/>
      <c r="Q9570" s="5"/>
      <c r="R9570" s="5"/>
      <c r="S9570" s="5"/>
      <c r="T9570" s="5"/>
      <c r="U9570" s="5"/>
      <c r="V9570" s="5"/>
      <c r="W9570" s="5"/>
      <c r="X9570" s="5"/>
      <c r="Y9570" s="5"/>
      <c r="Z9570" s="5"/>
      <c r="AA9570" s="5"/>
      <c r="AB9570" s="5"/>
      <c r="AC9570" s="5"/>
      <c r="AD9570" s="5"/>
      <c r="AE9570" s="5"/>
      <c r="AF9570" s="5"/>
      <c r="AG9570" s="5"/>
      <c r="AH9570" s="5"/>
      <c r="AI9570" s="5"/>
      <c r="AJ9570" s="5"/>
    </row>
    <row r="9571" spans="11:36">
      <c r="K9571" s="5"/>
      <c r="L9571" s="5"/>
      <c r="M9571" s="5"/>
      <c r="N9571" s="5"/>
      <c r="O9571" s="5"/>
      <c r="P9571" s="5"/>
      <c r="Q9571" s="5"/>
      <c r="R9571" s="5"/>
      <c r="S9571" s="5"/>
      <c r="T9571" s="5"/>
      <c r="U9571" s="5"/>
      <c r="V9571" s="5"/>
      <c r="W9571" s="5"/>
      <c r="X9571" s="5"/>
      <c r="Y9571" s="5"/>
      <c r="Z9571" s="5"/>
      <c r="AA9571" s="5"/>
      <c r="AB9571" s="5"/>
      <c r="AC9571" s="5"/>
      <c r="AD9571" s="5"/>
      <c r="AE9571" s="5"/>
      <c r="AF9571" s="5"/>
      <c r="AG9571" s="5"/>
      <c r="AH9571" s="5"/>
      <c r="AI9571" s="5"/>
      <c r="AJ9571" s="5"/>
    </row>
    <row r="9572" spans="11:36">
      <c r="K9572" s="5"/>
      <c r="L9572" s="5"/>
      <c r="M9572" s="5"/>
      <c r="N9572" s="5"/>
      <c r="O9572" s="5"/>
      <c r="P9572" s="5"/>
      <c r="Q9572" s="5"/>
      <c r="R9572" s="5"/>
      <c r="S9572" s="5"/>
      <c r="T9572" s="5"/>
      <c r="U9572" s="5"/>
      <c r="V9572" s="5"/>
      <c r="W9572" s="5"/>
      <c r="X9572" s="5"/>
      <c r="Y9572" s="5"/>
      <c r="Z9572" s="5"/>
      <c r="AA9572" s="5"/>
      <c r="AB9572" s="5"/>
      <c r="AC9572" s="5"/>
      <c r="AD9572" s="5"/>
      <c r="AE9572" s="5"/>
      <c r="AF9572" s="5"/>
      <c r="AG9572" s="5"/>
      <c r="AH9572" s="5"/>
      <c r="AI9572" s="5"/>
      <c r="AJ9572" s="5"/>
    </row>
    <row r="9573" spans="11:36">
      <c r="K9573" s="5"/>
      <c r="L9573" s="5"/>
      <c r="M9573" s="5"/>
      <c r="N9573" s="5"/>
      <c r="O9573" s="5"/>
      <c r="P9573" s="5"/>
      <c r="Q9573" s="5"/>
      <c r="R9573" s="5"/>
      <c r="S9573" s="5"/>
      <c r="T9573" s="5"/>
      <c r="U9573" s="5"/>
      <c r="V9573" s="5"/>
      <c r="W9573" s="5"/>
      <c r="X9573" s="5"/>
      <c r="Y9573" s="5"/>
      <c r="Z9573" s="5"/>
      <c r="AA9573" s="5"/>
      <c r="AB9573" s="5"/>
      <c r="AC9573" s="5"/>
      <c r="AD9573" s="5"/>
      <c r="AE9573" s="5"/>
      <c r="AF9573" s="5"/>
      <c r="AG9573" s="5"/>
      <c r="AH9573" s="5"/>
      <c r="AI9573" s="5"/>
      <c r="AJ9573" s="5"/>
    </row>
    <row r="9574" spans="11:36">
      <c r="K9574" s="5"/>
      <c r="L9574" s="5"/>
      <c r="M9574" s="5"/>
      <c r="N9574" s="5"/>
      <c r="O9574" s="5"/>
      <c r="P9574" s="5"/>
      <c r="Q9574" s="5"/>
      <c r="R9574" s="5"/>
      <c r="S9574" s="5"/>
      <c r="T9574" s="5"/>
      <c r="U9574" s="5"/>
      <c r="V9574" s="5"/>
      <c r="W9574" s="5"/>
      <c r="X9574" s="5"/>
      <c r="Y9574" s="5"/>
      <c r="Z9574" s="5"/>
      <c r="AA9574" s="5"/>
      <c r="AB9574" s="5"/>
      <c r="AC9574" s="5"/>
      <c r="AD9574" s="5"/>
      <c r="AE9574" s="5"/>
      <c r="AF9574" s="5"/>
      <c r="AG9574" s="5"/>
      <c r="AH9574" s="5"/>
      <c r="AI9574" s="5"/>
      <c r="AJ9574" s="5"/>
    </row>
    <row r="9575" spans="11:36">
      <c r="K9575" s="5"/>
      <c r="L9575" s="5"/>
      <c r="M9575" s="5"/>
      <c r="N9575" s="5"/>
      <c r="O9575" s="5"/>
      <c r="P9575" s="5"/>
      <c r="Q9575" s="5"/>
      <c r="R9575" s="5"/>
      <c r="S9575" s="5"/>
      <c r="T9575" s="5"/>
      <c r="U9575" s="5"/>
      <c r="V9575" s="5"/>
      <c r="W9575" s="5"/>
      <c r="X9575" s="5"/>
      <c r="Y9575" s="5"/>
      <c r="Z9575" s="5"/>
      <c r="AA9575" s="5"/>
      <c r="AB9575" s="5"/>
      <c r="AC9575" s="5"/>
      <c r="AD9575" s="5"/>
      <c r="AE9575" s="5"/>
      <c r="AF9575" s="5"/>
      <c r="AG9575" s="5"/>
      <c r="AH9575" s="5"/>
      <c r="AI9575" s="5"/>
      <c r="AJ9575" s="5"/>
    </row>
    <row r="9576" spans="11:36">
      <c r="K9576" s="5"/>
      <c r="L9576" s="5"/>
      <c r="M9576" s="5"/>
      <c r="N9576" s="5"/>
      <c r="O9576" s="5"/>
      <c r="P9576" s="5"/>
      <c r="Q9576" s="5"/>
      <c r="R9576" s="5"/>
      <c r="S9576" s="5"/>
      <c r="T9576" s="5"/>
      <c r="U9576" s="5"/>
      <c r="V9576" s="5"/>
      <c r="W9576" s="5"/>
      <c r="X9576" s="5"/>
      <c r="Y9576" s="5"/>
      <c r="Z9576" s="5"/>
      <c r="AA9576" s="5"/>
      <c r="AB9576" s="5"/>
      <c r="AC9576" s="5"/>
      <c r="AD9576" s="5"/>
      <c r="AE9576" s="5"/>
      <c r="AF9576" s="5"/>
      <c r="AG9576" s="5"/>
      <c r="AH9576" s="5"/>
      <c r="AI9576" s="5"/>
      <c r="AJ9576" s="5"/>
    </row>
    <row r="9577" spans="11:36">
      <c r="K9577" s="5"/>
      <c r="L9577" s="5"/>
      <c r="M9577" s="5"/>
      <c r="N9577" s="5"/>
      <c r="O9577" s="5"/>
      <c r="P9577" s="5"/>
      <c r="Q9577" s="5"/>
      <c r="R9577" s="5"/>
      <c r="S9577" s="5"/>
      <c r="T9577" s="5"/>
      <c r="U9577" s="5"/>
      <c r="V9577" s="5"/>
      <c r="W9577" s="5"/>
      <c r="X9577" s="5"/>
      <c r="Y9577" s="5"/>
      <c r="Z9577" s="5"/>
      <c r="AA9577" s="5"/>
      <c r="AB9577" s="5"/>
      <c r="AC9577" s="5"/>
      <c r="AD9577" s="5"/>
      <c r="AE9577" s="5"/>
      <c r="AF9577" s="5"/>
      <c r="AG9577" s="5"/>
      <c r="AH9577" s="5"/>
      <c r="AI9577" s="5"/>
      <c r="AJ9577" s="5"/>
    </row>
    <row r="9578" spans="11:36">
      <c r="K9578" s="5"/>
      <c r="L9578" s="5"/>
      <c r="M9578" s="5"/>
      <c r="N9578" s="5"/>
      <c r="O9578" s="5"/>
      <c r="P9578" s="5"/>
      <c r="Q9578" s="5"/>
      <c r="R9578" s="5"/>
      <c r="S9578" s="5"/>
      <c r="T9578" s="5"/>
      <c r="U9578" s="5"/>
      <c r="V9578" s="5"/>
      <c r="W9578" s="5"/>
      <c r="X9578" s="5"/>
      <c r="Y9578" s="5"/>
      <c r="Z9578" s="5"/>
      <c r="AA9578" s="5"/>
      <c r="AB9578" s="5"/>
      <c r="AC9578" s="5"/>
      <c r="AD9578" s="5"/>
      <c r="AE9578" s="5"/>
      <c r="AF9578" s="5"/>
      <c r="AG9578" s="5"/>
      <c r="AH9578" s="5"/>
      <c r="AI9578" s="5"/>
      <c r="AJ9578" s="5"/>
    </row>
    <row r="9579" spans="11:36">
      <c r="K9579" s="5"/>
      <c r="L9579" s="5"/>
      <c r="M9579" s="5"/>
      <c r="N9579" s="5"/>
      <c r="O9579" s="5"/>
      <c r="P9579" s="5"/>
      <c r="Q9579" s="5"/>
      <c r="R9579" s="5"/>
      <c r="S9579" s="5"/>
      <c r="T9579" s="5"/>
      <c r="U9579" s="5"/>
      <c r="V9579" s="5"/>
      <c r="W9579" s="5"/>
      <c r="X9579" s="5"/>
      <c r="Y9579" s="5"/>
      <c r="Z9579" s="5"/>
      <c r="AA9579" s="5"/>
      <c r="AB9579" s="5"/>
      <c r="AC9579" s="5"/>
      <c r="AD9579" s="5"/>
      <c r="AE9579" s="5"/>
      <c r="AF9579" s="5"/>
      <c r="AG9579" s="5"/>
      <c r="AH9579" s="5"/>
      <c r="AI9579" s="5"/>
      <c r="AJ9579" s="5"/>
    </row>
    <row r="9580" spans="11:36">
      <c r="K9580" s="5"/>
      <c r="L9580" s="5"/>
      <c r="M9580" s="5"/>
      <c r="N9580" s="5"/>
      <c r="O9580" s="5"/>
      <c r="P9580" s="5"/>
      <c r="Q9580" s="5"/>
      <c r="R9580" s="5"/>
      <c r="S9580" s="5"/>
      <c r="T9580" s="5"/>
      <c r="U9580" s="5"/>
      <c r="V9580" s="5"/>
      <c r="W9580" s="5"/>
      <c r="X9580" s="5"/>
      <c r="Y9580" s="5"/>
      <c r="Z9580" s="5"/>
      <c r="AA9580" s="5"/>
      <c r="AB9580" s="5"/>
      <c r="AC9580" s="5"/>
      <c r="AD9580" s="5"/>
      <c r="AE9580" s="5"/>
      <c r="AF9580" s="5"/>
      <c r="AG9580" s="5"/>
      <c r="AH9580" s="5"/>
      <c r="AI9580" s="5"/>
      <c r="AJ9580" s="5"/>
    </row>
    <row r="9581" spans="11:36">
      <c r="K9581" s="5"/>
      <c r="L9581" s="5"/>
      <c r="M9581" s="5"/>
      <c r="N9581" s="5"/>
      <c r="O9581" s="5"/>
      <c r="P9581" s="5"/>
      <c r="Q9581" s="5"/>
      <c r="R9581" s="5"/>
      <c r="S9581" s="5"/>
      <c r="T9581" s="5"/>
      <c r="U9581" s="5"/>
      <c r="V9581" s="5"/>
      <c r="W9581" s="5"/>
      <c r="X9581" s="5"/>
      <c r="Y9581" s="5"/>
      <c r="Z9581" s="5"/>
      <c r="AA9581" s="5"/>
      <c r="AB9581" s="5"/>
      <c r="AC9581" s="5"/>
      <c r="AD9581" s="5"/>
      <c r="AE9581" s="5"/>
      <c r="AF9581" s="5"/>
      <c r="AG9581" s="5"/>
      <c r="AH9581" s="5"/>
      <c r="AI9581" s="5"/>
      <c r="AJ9581" s="5"/>
    </row>
    <row r="9582" spans="11:36">
      <c r="K9582" s="5"/>
      <c r="L9582" s="5"/>
      <c r="M9582" s="5"/>
      <c r="N9582" s="5"/>
      <c r="O9582" s="5"/>
      <c r="P9582" s="5"/>
      <c r="Q9582" s="5"/>
      <c r="R9582" s="5"/>
      <c r="S9582" s="5"/>
      <c r="T9582" s="5"/>
      <c r="U9582" s="5"/>
      <c r="V9582" s="5"/>
      <c r="W9582" s="5"/>
      <c r="X9582" s="5"/>
      <c r="Y9582" s="5"/>
      <c r="Z9582" s="5"/>
      <c r="AA9582" s="5"/>
      <c r="AB9582" s="5"/>
      <c r="AC9582" s="5"/>
      <c r="AD9582" s="5"/>
      <c r="AE9582" s="5"/>
      <c r="AF9582" s="5"/>
      <c r="AG9582" s="5"/>
      <c r="AH9582" s="5"/>
      <c r="AI9582" s="5"/>
      <c r="AJ9582" s="5"/>
    </row>
    <row r="9583" spans="11:36">
      <c r="K9583" s="5"/>
      <c r="L9583" s="5"/>
      <c r="M9583" s="5"/>
      <c r="N9583" s="5"/>
      <c r="O9583" s="5"/>
      <c r="P9583" s="5"/>
      <c r="Q9583" s="5"/>
      <c r="R9583" s="5"/>
      <c r="S9583" s="5"/>
      <c r="T9583" s="5"/>
      <c r="U9583" s="5"/>
      <c r="V9583" s="5"/>
      <c r="W9583" s="5"/>
      <c r="X9583" s="5"/>
      <c r="Y9583" s="5"/>
      <c r="Z9583" s="5"/>
      <c r="AA9583" s="5"/>
      <c r="AB9583" s="5"/>
      <c r="AC9583" s="5"/>
      <c r="AD9583" s="5"/>
      <c r="AE9583" s="5"/>
      <c r="AF9583" s="5"/>
      <c r="AG9583" s="5"/>
      <c r="AH9583" s="5"/>
      <c r="AI9583" s="5"/>
      <c r="AJ9583" s="5"/>
    </row>
    <row r="9584" spans="11:36">
      <c r="K9584" s="5"/>
      <c r="L9584" s="5"/>
      <c r="M9584" s="5"/>
      <c r="N9584" s="5"/>
      <c r="O9584" s="5"/>
      <c r="P9584" s="5"/>
      <c r="Q9584" s="5"/>
      <c r="R9584" s="5"/>
      <c r="S9584" s="5"/>
      <c r="T9584" s="5"/>
      <c r="U9584" s="5"/>
      <c r="V9584" s="5"/>
      <c r="W9584" s="5"/>
      <c r="X9584" s="5"/>
      <c r="Y9584" s="5"/>
      <c r="Z9584" s="5"/>
      <c r="AA9584" s="5"/>
      <c r="AB9584" s="5"/>
      <c r="AC9584" s="5"/>
      <c r="AD9584" s="5"/>
      <c r="AE9584" s="5"/>
      <c r="AF9584" s="5"/>
      <c r="AG9584" s="5"/>
      <c r="AH9584" s="5"/>
      <c r="AI9584" s="5"/>
      <c r="AJ9584" s="5"/>
    </row>
    <row r="9585" spans="11:36">
      <c r="K9585" s="5"/>
      <c r="L9585" s="5"/>
      <c r="M9585" s="5"/>
      <c r="N9585" s="5"/>
      <c r="O9585" s="5"/>
      <c r="P9585" s="5"/>
      <c r="Q9585" s="5"/>
      <c r="R9585" s="5"/>
      <c r="S9585" s="5"/>
      <c r="T9585" s="5"/>
      <c r="U9585" s="5"/>
      <c r="V9585" s="5"/>
      <c r="W9585" s="5"/>
      <c r="X9585" s="5"/>
      <c r="Y9585" s="5"/>
      <c r="Z9585" s="5"/>
      <c r="AA9585" s="5"/>
      <c r="AB9585" s="5"/>
      <c r="AC9585" s="5"/>
      <c r="AD9585" s="5"/>
      <c r="AE9585" s="5"/>
      <c r="AF9585" s="5"/>
      <c r="AG9585" s="5"/>
      <c r="AH9585" s="5"/>
      <c r="AI9585" s="5"/>
      <c r="AJ9585" s="5"/>
    </row>
    <row r="9586" spans="11:36">
      <c r="K9586" s="5"/>
      <c r="L9586" s="5"/>
      <c r="M9586" s="5"/>
      <c r="N9586" s="5"/>
      <c r="O9586" s="5"/>
      <c r="P9586" s="5"/>
      <c r="Q9586" s="5"/>
      <c r="R9586" s="5"/>
      <c r="S9586" s="5"/>
      <c r="T9586" s="5"/>
      <c r="U9586" s="5"/>
      <c r="V9586" s="5"/>
      <c r="W9586" s="5"/>
      <c r="X9586" s="5"/>
      <c r="Y9586" s="5"/>
      <c r="Z9586" s="5"/>
      <c r="AA9586" s="5"/>
      <c r="AB9586" s="5"/>
      <c r="AC9586" s="5"/>
      <c r="AD9586" s="5"/>
      <c r="AE9586" s="5"/>
      <c r="AF9586" s="5"/>
      <c r="AG9586" s="5"/>
      <c r="AH9586" s="5"/>
      <c r="AI9586" s="5"/>
      <c r="AJ9586" s="5"/>
    </row>
    <row r="9587" spans="11:36">
      <c r="K9587" s="5"/>
      <c r="L9587" s="5"/>
      <c r="M9587" s="5"/>
      <c r="N9587" s="5"/>
      <c r="O9587" s="5"/>
      <c r="P9587" s="5"/>
      <c r="Q9587" s="5"/>
      <c r="R9587" s="5"/>
      <c r="S9587" s="5"/>
      <c r="T9587" s="5"/>
      <c r="U9587" s="5"/>
      <c r="V9587" s="5"/>
      <c r="W9587" s="5"/>
      <c r="X9587" s="5"/>
      <c r="Y9587" s="5"/>
      <c r="Z9587" s="5"/>
      <c r="AA9587" s="5"/>
      <c r="AB9587" s="5"/>
      <c r="AC9587" s="5"/>
      <c r="AD9587" s="5"/>
      <c r="AE9587" s="5"/>
      <c r="AF9587" s="5"/>
      <c r="AG9587" s="5"/>
      <c r="AH9587" s="5"/>
      <c r="AI9587" s="5"/>
      <c r="AJ9587" s="5"/>
    </row>
    <row r="9588" spans="11:36">
      <c r="K9588" s="5"/>
      <c r="L9588" s="5"/>
      <c r="M9588" s="5"/>
      <c r="N9588" s="5"/>
      <c r="O9588" s="5"/>
      <c r="P9588" s="5"/>
      <c r="Q9588" s="5"/>
      <c r="R9588" s="5"/>
      <c r="S9588" s="5"/>
      <c r="T9588" s="5"/>
      <c r="U9588" s="5"/>
      <c r="V9588" s="5"/>
      <c r="W9588" s="5"/>
      <c r="X9588" s="5"/>
      <c r="Y9588" s="5"/>
      <c r="Z9588" s="5"/>
      <c r="AA9588" s="5"/>
      <c r="AB9588" s="5"/>
      <c r="AC9588" s="5"/>
      <c r="AD9588" s="5"/>
      <c r="AE9588" s="5"/>
      <c r="AF9588" s="5"/>
      <c r="AG9588" s="5"/>
      <c r="AH9588" s="5"/>
      <c r="AI9588" s="5"/>
      <c r="AJ9588" s="5"/>
    </row>
    <row r="9589" spans="11:36">
      <c r="K9589" s="5"/>
      <c r="L9589" s="5"/>
      <c r="M9589" s="5"/>
      <c r="N9589" s="5"/>
      <c r="O9589" s="5"/>
      <c r="P9589" s="5"/>
      <c r="Q9589" s="5"/>
      <c r="R9589" s="5"/>
      <c r="S9589" s="5"/>
      <c r="T9589" s="5"/>
      <c r="U9589" s="5"/>
      <c r="V9589" s="5"/>
      <c r="W9589" s="5"/>
      <c r="X9589" s="5"/>
      <c r="Y9589" s="5"/>
      <c r="Z9589" s="5"/>
      <c r="AA9589" s="5"/>
      <c r="AB9589" s="5"/>
      <c r="AC9589" s="5"/>
      <c r="AD9589" s="5"/>
      <c r="AE9589" s="5"/>
      <c r="AF9589" s="5"/>
      <c r="AG9589" s="5"/>
      <c r="AH9589" s="5"/>
      <c r="AI9589" s="5"/>
      <c r="AJ9589" s="5"/>
    </row>
    <row r="9590" spans="11:36">
      <c r="K9590" s="5"/>
      <c r="L9590" s="5"/>
      <c r="M9590" s="5"/>
      <c r="N9590" s="5"/>
      <c r="O9590" s="5"/>
      <c r="P9590" s="5"/>
      <c r="Q9590" s="5"/>
      <c r="R9590" s="5"/>
      <c r="S9590" s="5"/>
      <c r="T9590" s="5"/>
      <c r="U9590" s="5"/>
      <c r="V9590" s="5"/>
      <c r="W9590" s="5"/>
      <c r="X9590" s="5"/>
      <c r="Y9590" s="5"/>
      <c r="Z9590" s="5"/>
      <c r="AA9590" s="5"/>
      <c r="AB9590" s="5"/>
      <c r="AC9590" s="5"/>
      <c r="AD9590" s="5"/>
      <c r="AE9590" s="5"/>
      <c r="AF9590" s="5"/>
      <c r="AG9590" s="5"/>
      <c r="AH9590" s="5"/>
      <c r="AI9590" s="5"/>
      <c r="AJ9590" s="5"/>
    </row>
    <row r="9591" spans="11:36">
      <c r="K9591" s="5"/>
      <c r="L9591" s="5"/>
      <c r="M9591" s="5"/>
      <c r="N9591" s="5"/>
      <c r="O9591" s="5"/>
      <c r="P9591" s="5"/>
      <c r="Q9591" s="5"/>
      <c r="R9591" s="5"/>
      <c r="S9591" s="5"/>
      <c r="T9591" s="5"/>
      <c r="U9591" s="5"/>
      <c r="V9591" s="5"/>
      <c r="W9591" s="5"/>
      <c r="X9591" s="5"/>
      <c r="Y9591" s="5"/>
      <c r="Z9591" s="5"/>
      <c r="AA9591" s="5"/>
      <c r="AB9591" s="5"/>
      <c r="AC9591" s="5"/>
      <c r="AD9591" s="5"/>
      <c r="AE9591" s="5"/>
      <c r="AF9591" s="5"/>
      <c r="AG9591" s="5"/>
      <c r="AH9591" s="5"/>
      <c r="AI9591" s="5"/>
      <c r="AJ9591" s="5"/>
    </row>
    <row r="9592" spans="11:36">
      <c r="K9592" s="5"/>
      <c r="L9592" s="5"/>
      <c r="M9592" s="5"/>
      <c r="N9592" s="5"/>
      <c r="O9592" s="5"/>
      <c r="P9592" s="5"/>
      <c r="Q9592" s="5"/>
      <c r="R9592" s="5"/>
      <c r="S9592" s="5"/>
      <c r="T9592" s="5"/>
      <c r="U9592" s="5"/>
      <c r="V9592" s="5"/>
      <c r="W9592" s="5"/>
      <c r="X9592" s="5"/>
      <c r="Y9592" s="5"/>
      <c r="Z9592" s="5"/>
      <c r="AA9592" s="5"/>
      <c r="AB9592" s="5"/>
      <c r="AC9592" s="5"/>
      <c r="AD9592" s="5"/>
      <c r="AE9592" s="5"/>
      <c r="AF9592" s="5"/>
      <c r="AG9592" s="5"/>
      <c r="AH9592" s="5"/>
      <c r="AI9592" s="5"/>
      <c r="AJ9592" s="5"/>
    </row>
    <row r="9593" spans="11:36">
      <c r="K9593" s="5"/>
      <c r="L9593" s="5"/>
      <c r="M9593" s="5"/>
      <c r="N9593" s="5"/>
      <c r="O9593" s="5"/>
      <c r="P9593" s="5"/>
      <c r="Q9593" s="5"/>
      <c r="R9593" s="5"/>
      <c r="S9593" s="5"/>
      <c r="T9593" s="5"/>
      <c r="U9593" s="5"/>
      <c r="V9593" s="5"/>
      <c r="W9593" s="5"/>
      <c r="X9593" s="5"/>
      <c r="Y9593" s="5"/>
      <c r="Z9593" s="5"/>
      <c r="AA9593" s="5"/>
      <c r="AB9593" s="5"/>
      <c r="AC9593" s="5"/>
      <c r="AD9593" s="5"/>
      <c r="AE9593" s="5"/>
      <c r="AF9593" s="5"/>
      <c r="AG9593" s="5"/>
      <c r="AH9593" s="5"/>
      <c r="AI9593" s="5"/>
      <c r="AJ9593" s="5"/>
    </row>
    <row r="9594" spans="11:36">
      <c r="K9594" s="5"/>
      <c r="L9594" s="5"/>
      <c r="M9594" s="5"/>
      <c r="N9594" s="5"/>
      <c r="O9594" s="5"/>
      <c r="P9594" s="5"/>
      <c r="Q9594" s="5"/>
      <c r="R9594" s="5"/>
      <c r="S9594" s="5"/>
      <c r="T9594" s="5"/>
      <c r="U9594" s="5"/>
      <c r="V9594" s="5"/>
      <c r="W9594" s="5"/>
      <c r="X9594" s="5"/>
      <c r="Y9594" s="5"/>
      <c r="Z9594" s="5"/>
      <c r="AA9594" s="5"/>
      <c r="AB9594" s="5"/>
      <c r="AC9594" s="5"/>
      <c r="AD9594" s="5"/>
      <c r="AE9594" s="5"/>
      <c r="AF9594" s="5"/>
      <c r="AG9594" s="5"/>
      <c r="AH9594" s="5"/>
      <c r="AI9594" s="5"/>
      <c r="AJ9594" s="5"/>
    </row>
    <row r="9595" spans="11:36">
      <c r="K9595" s="5"/>
      <c r="L9595" s="5"/>
      <c r="M9595" s="5"/>
      <c r="N9595" s="5"/>
      <c r="O9595" s="5"/>
      <c r="P9595" s="5"/>
      <c r="Q9595" s="5"/>
      <c r="R9595" s="5"/>
      <c r="S9595" s="5"/>
      <c r="T9595" s="5"/>
      <c r="U9595" s="5"/>
      <c r="V9595" s="5"/>
      <c r="W9595" s="5"/>
      <c r="X9595" s="5"/>
      <c r="Y9595" s="5"/>
      <c r="Z9595" s="5"/>
      <c r="AA9595" s="5"/>
      <c r="AB9595" s="5"/>
      <c r="AC9595" s="5"/>
      <c r="AD9595" s="5"/>
      <c r="AE9595" s="5"/>
      <c r="AF9595" s="5"/>
      <c r="AG9595" s="5"/>
      <c r="AH9595" s="5"/>
      <c r="AI9595" s="5"/>
      <c r="AJ9595" s="5"/>
    </row>
    <row r="9596" spans="11:36">
      <c r="K9596" s="5"/>
      <c r="L9596" s="5"/>
      <c r="M9596" s="5"/>
      <c r="N9596" s="5"/>
      <c r="O9596" s="5"/>
      <c r="P9596" s="5"/>
      <c r="Q9596" s="5"/>
      <c r="R9596" s="5"/>
      <c r="S9596" s="5"/>
      <c r="T9596" s="5"/>
      <c r="U9596" s="5"/>
      <c r="V9596" s="5"/>
      <c r="W9596" s="5"/>
      <c r="X9596" s="5"/>
      <c r="Y9596" s="5"/>
      <c r="Z9596" s="5"/>
      <c r="AA9596" s="5"/>
      <c r="AB9596" s="5"/>
      <c r="AC9596" s="5"/>
      <c r="AD9596" s="5"/>
      <c r="AE9596" s="5"/>
      <c r="AF9596" s="5"/>
      <c r="AG9596" s="5"/>
      <c r="AH9596" s="5"/>
      <c r="AI9596" s="5"/>
      <c r="AJ9596" s="5"/>
    </row>
    <row r="9597" spans="11:36">
      <c r="K9597" s="5"/>
      <c r="L9597" s="5"/>
      <c r="M9597" s="5"/>
      <c r="N9597" s="5"/>
      <c r="O9597" s="5"/>
      <c r="P9597" s="5"/>
      <c r="Q9597" s="5"/>
      <c r="R9597" s="5"/>
      <c r="S9597" s="5"/>
      <c r="T9597" s="5"/>
      <c r="U9597" s="5"/>
      <c r="V9597" s="5"/>
      <c r="W9597" s="5"/>
      <c r="X9597" s="5"/>
      <c r="Y9597" s="5"/>
      <c r="Z9597" s="5"/>
      <c r="AA9597" s="5"/>
      <c r="AB9597" s="5"/>
      <c r="AC9597" s="5"/>
      <c r="AD9597" s="5"/>
      <c r="AE9597" s="5"/>
      <c r="AF9597" s="5"/>
      <c r="AG9597" s="5"/>
      <c r="AH9597" s="5"/>
      <c r="AI9597" s="5"/>
      <c r="AJ9597" s="5"/>
    </row>
    <row r="9598" spans="11:36">
      <c r="K9598" s="5"/>
      <c r="L9598" s="5"/>
      <c r="M9598" s="5"/>
      <c r="N9598" s="5"/>
      <c r="O9598" s="5"/>
      <c r="P9598" s="5"/>
      <c r="Q9598" s="5"/>
      <c r="R9598" s="5"/>
      <c r="S9598" s="5"/>
      <c r="T9598" s="5"/>
      <c r="U9598" s="5"/>
      <c r="V9598" s="5"/>
      <c r="W9598" s="5"/>
      <c r="X9598" s="5"/>
      <c r="Y9598" s="5"/>
      <c r="Z9598" s="5"/>
      <c r="AA9598" s="5"/>
      <c r="AB9598" s="5"/>
      <c r="AC9598" s="5"/>
      <c r="AD9598" s="5"/>
      <c r="AE9598" s="5"/>
      <c r="AF9598" s="5"/>
      <c r="AG9598" s="5"/>
      <c r="AH9598" s="5"/>
      <c r="AI9598" s="5"/>
      <c r="AJ9598" s="5"/>
    </row>
    <row r="9599" spans="11:36">
      <c r="K9599" s="5"/>
      <c r="L9599" s="5"/>
      <c r="M9599" s="5"/>
      <c r="N9599" s="5"/>
      <c r="O9599" s="5"/>
      <c r="P9599" s="5"/>
      <c r="Q9599" s="5"/>
      <c r="R9599" s="5"/>
      <c r="S9599" s="5"/>
      <c r="T9599" s="5"/>
      <c r="U9599" s="5"/>
      <c r="V9599" s="5"/>
      <c r="W9599" s="5"/>
      <c r="X9599" s="5"/>
      <c r="Y9599" s="5"/>
      <c r="Z9599" s="5"/>
      <c r="AA9599" s="5"/>
      <c r="AB9599" s="5"/>
      <c r="AC9599" s="5"/>
      <c r="AD9599" s="5"/>
      <c r="AE9599" s="5"/>
      <c r="AF9599" s="5"/>
      <c r="AG9599" s="5"/>
      <c r="AH9599" s="5"/>
      <c r="AI9599" s="5"/>
      <c r="AJ9599" s="5"/>
    </row>
    <row r="9600" spans="11:36">
      <c r="K9600" s="5"/>
      <c r="L9600" s="5"/>
      <c r="M9600" s="5"/>
      <c r="N9600" s="5"/>
      <c r="O9600" s="5"/>
      <c r="P9600" s="5"/>
      <c r="Q9600" s="5"/>
      <c r="R9600" s="5"/>
      <c r="S9600" s="5"/>
      <c r="T9600" s="5"/>
      <c r="U9600" s="5"/>
      <c r="V9600" s="5"/>
      <c r="W9600" s="5"/>
      <c r="X9600" s="5"/>
      <c r="Y9600" s="5"/>
      <c r="Z9600" s="5"/>
      <c r="AA9600" s="5"/>
      <c r="AB9600" s="5"/>
      <c r="AC9600" s="5"/>
      <c r="AD9600" s="5"/>
      <c r="AE9600" s="5"/>
      <c r="AF9600" s="5"/>
      <c r="AG9600" s="5"/>
      <c r="AH9600" s="5"/>
      <c r="AI9600" s="5"/>
      <c r="AJ9600" s="5"/>
    </row>
    <row r="9601" spans="11:36">
      <c r="K9601" s="5"/>
      <c r="L9601" s="5"/>
      <c r="M9601" s="5"/>
      <c r="N9601" s="5"/>
      <c r="O9601" s="5"/>
      <c r="P9601" s="5"/>
      <c r="Q9601" s="5"/>
      <c r="R9601" s="5"/>
      <c r="S9601" s="5"/>
      <c r="T9601" s="5"/>
      <c r="U9601" s="5"/>
      <c r="V9601" s="5"/>
      <c r="W9601" s="5"/>
      <c r="X9601" s="5"/>
      <c r="Y9601" s="5"/>
      <c r="Z9601" s="5"/>
      <c r="AA9601" s="5"/>
      <c r="AB9601" s="5"/>
      <c r="AC9601" s="5"/>
      <c r="AD9601" s="5"/>
      <c r="AE9601" s="5"/>
      <c r="AF9601" s="5"/>
      <c r="AG9601" s="5"/>
      <c r="AH9601" s="5"/>
      <c r="AI9601" s="5"/>
      <c r="AJ9601" s="5"/>
    </row>
    <row r="9602" spans="11:36">
      <c r="K9602" s="5"/>
      <c r="L9602" s="5"/>
      <c r="M9602" s="5"/>
      <c r="N9602" s="5"/>
      <c r="O9602" s="5"/>
      <c r="P9602" s="5"/>
      <c r="Q9602" s="5"/>
      <c r="R9602" s="5"/>
      <c r="S9602" s="5"/>
      <c r="T9602" s="5"/>
      <c r="U9602" s="5"/>
      <c r="V9602" s="5"/>
      <c r="W9602" s="5"/>
      <c r="X9602" s="5"/>
      <c r="Y9602" s="5"/>
      <c r="Z9602" s="5"/>
      <c r="AA9602" s="5"/>
      <c r="AB9602" s="5"/>
      <c r="AC9602" s="5"/>
      <c r="AD9602" s="5"/>
      <c r="AE9602" s="5"/>
      <c r="AF9602" s="5"/>
      <c r="AG9602" s="5"/>
      <c r="AH9602" s="5"/>
      <c r="AI9602" s="5"/>
      <c r="AJ9602" s="5"/>
    </row>
    <row r="9603" spans="11:36">
      <c r="K9603" s="5"/>
      <c r="L9603" s="5"/>
      <c r="M9603" s="5"/>
      <c r="N9603" s="5"/>
      <c r="O9603" s="5"/>
      <c r="P9603" s="5"/>
      <c r="Q9603" s="5"/>
      <c r="R9603" s="5"/>
      <c r="S9603" s="5"/>
      <c r="T9603" s="5"/>
      <c r="U9603" s="5"/>
      <c r="V9603" s="5"/>
      <c r="W9603" s="5"/>
      <c r="X9603" s="5"/>
      <c r="Y9603" s="5"/>
      <c r="Z9603" s="5"/>
      <c r="AA9603" s="5"/>
      <c r="AB9603" s="5"/>
      <c r="AC9603" s="5"/>
      <c r="AD9603" s="5"/>
      <c r="AE9603" s="5"/>
      <c r="AF9603" s="5"/>
      <c r="AG9603" s="5"/>
      <c r="AH9603" s="5"/>
      <c r="AI9603" s="5"/>
      <c r="AJ9603" s="5"/>
    </row>
    <row r="9604" spans="11:36">
      <c r="K9604" s="5"/>
      <c r="L9604" s="5"/>
      <c r="M9604" s="5"/>
      <c r="N9604" s="5"/>
      <c r="O9604" s="5"/>
      <c r="P9604" s="5"/>
      <c r="Q9604" s="5"/>
      <c r="R9604" s="5"/>
      <c r="S9604" s="5"/>
      <c r="T9604" s="5"/>
      <c r="U9604" s="5"/>
      <c r="V9604" s="5"/>
      <c r="W9604" s="5"/>
      <c r="X9604" s="5"/>
      <c r="Y9604" s="5"/>
      <c r="Z9604" s="5"/>
      <c r="AA9604" s="5"/>
      <c r="AB9604" s="5"/>
      <c r="AC9604" s="5"/>
      <c r="AD9604" s="5"/>
      <c r="AE9604" s="5"/>
      <c r="AF9604" s="5"/>
      <c r="AG9604" s="5"/>
      <c r="AH9604" s="5"/>
      <c r="AI9604" s="5"/>
      <c r="AJ9604" s="5"/>
    </row>
    <row r="9605" spans="11:36">
      <c r="K9605" s="5"/>
      <c r="L9605" s="5"/>
      <c r="M9605" s="5"/>
      <c r="N9605" s="5"/>
      <c r="O9605" s="5"/>
      <c r="P9605" s="5"/>
      <c r="Q9605" s="5"/>
      <c r="R9605" s="5"/>
      <c r="S9605" s="5"/>
      <c r="T9605" s="5"/>
      <c r="U9605" s="5"/>
      <c r="V9605" s="5"/>
      <c r="W9605" s="5"/>
      <c r="X9605" s="5"/>
      <c r="Y9605" s="5"/>
      <c r="Z9605" s="5"/>
      <c r="AA9605" s="5"/>
      <c r="AB9605" s="5"/>
      <c r="AC9605" s="5"/>
      <c r="AD9605" s="5"/>
      <c r="AE9605" s="5"/>
      <c r="AF9605" s="5"/>
      <c r="AG9605" s="5"/>
      <c r="AH9605" s="5"/>
      <c r="AI9605" s="5"/>
      <c r="AJ9605" s="5"/>
    </row>
    <row r="9606" spans="11:36">
      <c r="K9606" s="5"/>
      <c r="L9606" s="5"/>
      <c r="M9606" s="5"/>
      <c r="N9606" s="5"/>
      <c r="O9606" s="5"/>
      <c r="P9606" s="5"/>
      <c r="Q9606" s="5"/>
      <c r="R9606" s="5"/>
      <c r="S9606" s="5"/>
      <c r="T9606" s="5"/>
      <c r="U9606" s="5"/>
      <c r="V9606" s="5"/>
      <c r="W9606" s="5"/>
      <c r="X9606" s="5"/>
      <c r="Y9606" s="5"/>
      <c r="Z9606" s="5"/>
      <c r="AA9606" s="5"/>
      <c r="AB9606" s="5"/>
      <c r="AC9606" s="5"/>
      <c r="AD9606" s="5"/>
      <c r="AE9606" s="5"/>
      <c r="AF9606" s="5"/>
      <c r="AG9606" s="5"/>
      <c r="AH9606" s="5"/>
      <c r="AI9606" s="5"/>
      <c r="AJ9606" s="5"/>
    </row>
    <row r="9607" spans="11:36">
      <c r="K9607" s="5"/>
      <c r="L9607" s="5"/>
      <c r="M9607" s="5"/>
      <c r="N9607" s="5"/>
      <c r="O9607" s="5"/>
      <c r="P9607" s="5"/>
      <c r="Q9607" s="5"/>
      <c r="R9607" s="5"/>
      <c r="S9607" s="5"/>
      <c r="T9607" s="5"/>
      <c r="U9607" s="5"/>
      <c r="V9607" s="5"/>
      <c r="W9607" s="5"/>
      <c r="X9607" s="5"/>
      <c r="Y9607" s="5"/>
      <c r="Z9607" s="5"/>
      <c r="AA9607" s="5"/>
      <c r="AB9607" s="5"/>
      <c r="AC9607" s="5"/>
      <c r="AD9607" s="5"/>
      <c r="AE9607" s="5"/>
      <c r="AF9607" s="5"/>
      <c r="AG9607" s="5"/>
      <c r="AH9607" s="5"/>
      <c r="AI9607" s="5"/>
      <c r="AJ9607" s="5"/>
    </row>
    <row r="9608" spans="11:36">
      <c r="K9608" s="5"/>
      <c r="L9608" s="5"/>
      <c r="M9608" s="5"/>
      <c r="N9608" s="5"/>
      <c r="O9608" s="5"/>
      <c r="P9608" s="5"/>
      <c r="Q9608" s="5"/>
      <c r="R9608" s="5"/>
      <c r="S9608" s="5"/>
      <c r="T9608" s="5"/>
      <c r="U9608" s="5"/>
      <c r="V9608" s="5"/>
      <c r="W9608" s="5"/>
      <c r="X9608" s="5"/>
      <c r="Y9608" s="5"/>
      <c r="Z9608" s="5"/>
      <c r="AA9608" s="5"/>
      <c r="AB9608" s="5"/>
      <c r="AC9608" s="5"/>
      <c r="AD9608" s="5"/>
      <c r="AE9608" s="5"/>
      <c r="AF9608" s="5"/>
      <c r="AG9608" s="5"/>
      <c r="AH9608" s="5"/>
      <c r="AI9608" s="5"/>
      <c r="AJ9608" s="5"/>
    </row>
    <row r="9609" spans="11:36">
      <c r="K9609" s="5"/>
      <c r="L9609" s="5"/>
      <c r="M9609" s="5"/>
      <c r="N9609" s="5"/>
      <c r="O9609" s="5"/>
      <c r="P9609" s="5"/>
      <c r="Q9609" s="5"/>
      <c r="R9609" s="5"/>
      <c r="S9609" s="5"/>
      <c r="T9609" s="5"/>
      <c r="U9609" s="5"/>
      <c r="V9609" s="5"/>
      <c r="W9609" s="5"/>
      <c r="X9609" s="5"/>
      <c r="Y9609" s="5"/>
      <c r="Z9609" s="5"/>
      <c r="AA9609" s="5"/>
      <c r="AB9609" s="5"/>
      <c r="AC9609" s="5"/>
      <c r="AD9609" s="5"/>
      <c r="AE9609" s="5"/>
      <c r="AF9609" s="5"/>
      <c r="AG9609" s="5"/>
      <c r="AH9609" s="5"/>
      <c r="AI9609" s="5"/>
      <c r="AJ9609" s="5"/>
    </row>
    <row r="9610" spans="11:36">
      <c r="K9610" s="5"/>
      <c r="L9610" s="5"/>
      <c r="M9610" s="5"/>
      <c r="N9610" s="5"/>
      <c r="O9610" s="5"/>
      <c r="P9610" s="5"/>
      <c r="Q9610" s="5"/>
      <c r="R9610" s="5"/>
      <c r="S9610" s="5"/>
      <c r="T9610" s="5"/>
      <c r="U9610" s="5"/>
      <c r="V9610" s="5"/>
      <c r="W9610" s="5"/>
      <c r="X9610" s="5"/>
      <c r="Y9610" s="5"/>
      <c r="Z9610" s="5"/>
      <c r="AA9610" s="5"/>
      <c r="AB9610" s="5"/>
      <c r="AC9610" s="5"/>
      <c r="AD9610" s="5"/>
      <c r="AE9610" s="5"/>
      <c r="AF9610" s="5"/>
      <c r="AG9610" s="5"/>
      <c r="AH9610" s="5"/>
      <c r="AI9610" s="5"/>
      <c r="AJ9610" s="5"/>
    </row>
    <row r="9611" spans="11:36">
      <c r="K9611" s="5"/>
      <c r="L9611" s="5"/>
      <c r="M9611" s="5"/>
      <c r="N9611" s="5"/>
      <c r="O9611" s="5"/>
      <c r="P9611" s="5"/>
      <c r="Q9611" s="5"/>
      <c r="R9611" s="5"/>
      <c r="S9611" s="5"/>
      <c r="T9611" s="5"/>
      <c r="U9611" s="5"/>
      <c r="V9611" s="5"/>
      <c r="W9611" s="5"/>
      <c r="X9611" s="5"/>
      <c r="Y9611" s="5"/>
      <c r="Z9611" s="5"/>
      <c r="AA9611" s="5"/>
      <c r="AB9611" s="5"/>
      <c r="AC9611" s="5"/>
      <c r="AD9611" s="5"/>
      <c r="AE9611" s="5"/>
      <c r="AF9611" s="5"/>
      <c r="AG9611" s="5"/>
      <c r="AH9611" s="5"/>
      <c r="AI9611" s="5"/>
      <c r="AJ9611" s="5"/>
    </row>
    <row r="9612" spans="11:36">
      <c r="K9612" s="5"/>
      <c r="L9612" s="5"/>
      <c r="M9612" s="5"/>
      <c r="N9612" s="5"/>
      <c r="O9612" s="5"/>
      <c r="P9612" s="5"/>
      <c r="Q9612" s="5"/>
      <c r="R9612" s="5"/>
      <c r="S9612" s="5"/>
      <c r="T9612" s="5"/>
      <c r="U9612" s="5"/>
      <c r="V9612" s="5"/>
      <c r="W9612" s="5"/>
      <c r="X9612" s="5"/>
      <c r="Y9612" s="5"/>
      <c r="Z9612" s="5"/>
      <c r="AA9612" s="5"/>
      <c r="AB9612" s="5"/>
      <c r="AC9612" s="5"/>
      <c r="AD9612" s="5"/>
      <c r="AE9612" s="5"/>
      <c r="AF9612" s="5"/>
      <c r="AG9612" s="5"/>
      <c r="AH9612" s="5"/>
      <c r="AI9612" s="5"/>
      <c r="AJ9612" s="5"/>
    </row>
    <row r="9613" spans="11:36">
      <c r="K9613" s="5"/>
      <c r="L9613" s="5"/>
      <c r="M9613" s="5"/>
      <c r="N9613" s="5"/>
      <c r="O9613" s="5"/>
      <c r="P9613" s="5"/>
      <c r="Q9613" s="5"/>
      <c r="R9613" s="5"/>
      <c r="S9613" s="5"/>
      <c r="T9613" s="5"/>
      <c r="U9613" s="5"/>
      <c r="V9613" s="5"/>
      <c r="W9613" s="5"/>
      <c r="X9613" s="5"/>
      <c r="Y9613" s="5"/>
      <c r="Z9613" s="5"/>
      <c r="AA9613" s="5"/>
      <c r="AB9613" s="5"/>
      <c r="AC9613" s="5"/>
      <c r="AD9613" s="5"/>
      <c r="AE9613" s="5"/>
      <c r="AF9613" s="5"/>
      <c r="AG9613" s="5"/>
      <c r="AH9613" s="5"/>
      <c r="AI9613" s="5"/>
      <c r="AJ9613" s="5"/>
    </row>
    <row r="9614" spans="11:36">
      <c r="K9614" s="5"/>
      <c r="L9614" s="5"/>
      <c r="M9614" s="5"/>
      <c r="N9614" s="5"/>
      <c r="O9614" s="5"/>
      <c r="P9614" s="5"/>
      <c r="Q9614" s="5"/>
      <c r="R9614" s="5"/>
      <c r="S9614" s="5"/>
      <c r="T9614" s="5"/>
      <c r="U9614" s="5"/>
      <c r="V9614" s="5"/>
      <c r="W9614" s="5"/>
      <c r="X9614" s="5"/>
      <c r="Y9614" s="5"/>
      <c r="Z9614" s="5"/>
      <c r="AA9614" s="5"/>
      <c r="AB9614" s="5"/>
      <c r="AC9614" s="5"/>
      <c r="AD9614" s="5"/>
      <c r="AE9614" s="5"/>
      <c r="AF9614" s="5"/>
      <c r="AG9614" s="5"/>
      <c r="AH9614" s="5"/>
      <c r="AI9614" s="5"/>
      <c r="AJ9614" s="5"/>
    </row>
    <row r="9615" spans="11:36">
      <c r="K9615" s="5"/>
      <c r="L9615" s="5"/>
      <c r="M9615" s="5"/>
      <c r="N9615" s="5"/>
      <c r="O9615" s="5"/>
      <c r="P9615" s="5"/>
      <c r="Q9615" s="5"/>
      <c r="R9615" s="5"/>
      <c r="S9615" s="5"/>
      <c r="T9615" s="5"/>
      <c r="U9615" s="5"/>
      <c r="V9615" s="5"/>
      <c r="W9615" s="5"/>
      <c r="X9615" s="5"/>
      <c r="Y9615" s="5"/>
      <c r="Z9615" s="5"/>
      <c r="AA9615" s="5"/>
      <c r="AB9615" s="5"/>
      <c r="AC9615" s="5"/>
      <c r="AD9615" s="5"/>
      <c r="AE9615" s="5"/>
      <c r="AF9615" s="5"/>
      <c r="AG9615" s="5"/>
      <c r="AH9615" s="5"/>
      <c r="AI9615" s="5"/>
      <c r="AJ9615" s="5"/>
    </row>
    <row r="9616" spans="11:36">
      <c r="K9616" s="5"/>
      <c r="L9616" s="5"/>
      <c r="M9616" s="5"/>
      <c r="N9616" s="5"/>
      <c r="O9616" s="5"/>
      <c r="P9616" s="5"/>
      <c r="Q9616" s="5"/>
      <c r="R9616" s="5"/>
      <c r="S9616" s="5"/>
      <c r="T9616" s="5"/>
      <c r="U9616" s="5"/>
      <c r="V9616" s="5"/>
      <c r="W9616" s="5"/>
      <c r="X9616" s="5"/>
      <c r="Y9616" s="5"/>
      <c r="Z9616" s="5"/>
      <c r="AA9616" s="5"/>
      <c r="AB9616" s="5"/>
      <c r="AC9616" s="5"/>
      <c r="AD9616" s="5"/>
      <c r="AE9616" s="5"/>
      <c r="AF9616" s="5"/>
      <c r="AG9616" s="5"/>
      <c r="AH9616" s="5"/>
      <c r="AI9616" s="5"/>
      <c r="AJ9616" s="5"/>
    </row>
    <row r="9617" spans="11:36">
      <c r="K9617" s="5"/>
      <c r="L9617" s="5"/>
      <c r="M9617" s="5"/>
      <c r="N9617" s="5"/>
      <c r="O9617" s="5"/>
      <c r="P9617" s="5"/>
      <c r="Q9617" s="5"/>
      <c r="R9617" s="5"/>
      <c r="S9617" s="5"/>
      <c r="T9617" s="5"/>
      <c r="U9617" s="5"/>
      <c r="V9617" s="5"/>
      <c r="W9617" s="5"/>
      <c r="X9617" s="5"/>
      <c r="Y9617" s="5"/>
      <c r="Z9617" s="5"/>
      <c r="AA9617" s="5"/>
      <c r="AB9617" s="5"/>
      <c r="AC9617" s="5"/>
      <c r="AD9617" s="5"/>
      <c r="AE9617" s="5"/>
      <c r="AF9617" s="5"/>
      <c r="AG9617" s="5"/>
      <c r="AH9617" s="5"/>
      <c r="AI9617" s="5"/>
      <c r="AJ9617" s="5"/>
    </row>
    <row r="9618" spans="11:36">
      <c r="K9618" s="5"/>
      <c r="L9618" s="5"/>
      <c r="M9618" s="5"/>
      <c r="N9618" s="5"/>
      <c r="O9618" s="5"/>
      <c r="P9618" s="5"/>
      <c r="Q9618" s="5"/>
      <c r="R9618" s="5"/>
      <c r="S9618" s="5"/>
      <c r="T9618" s="5"/>
      <c r="U9618" s="5"/>
      <c r="V9618" s="5"/>
      <c r="W9618" s="5"/>
      <c r="X9618" s="5"/>
      <c r="Y9618" s="5"/>
      <c r="Z9618" s="5"/>
      <c r="AA9618" s="5"/>
      <c r="AB9618" s="5"/>
      <c r="AC9618" s="5"/>
      <c r="AD9618" s="5"/>
      <c r="AE9618" s="5"/>
      <c r="AF9618" s="5"/>
      <c r="AG9618" s="5"/>
      <c r="AH9618" s="5"/>
      <c r="AI9618" s="5"/>
      <c r="AJ9618" s="5"/>
    </row>
    <row r="9619" spans="11:36">
      <c r="K9619" s="5"/>
      <c r="L9619" s="5"/>
      <c r="M9619" s="5"/>
      <c r="N9619" s="5"/>
      <c r="O9619" s="5"/>
      <c r="P9619" s="5"/>
      <c r="Q9619" s="5"/>
      <c r="R9619" s="5"/>
      <c r="S9619" s="5"/>
      <c r="T9619" s="5"/>
      <c r="U9619" s="5"/>
      <c r="V9619" s="5"/>
      <c r="W9619" s="5"/>
      <c r="X9619" s="5"/>
      <c r="Y9619" s="5"/>
      <c r="Z9619" s="5"/>
      <c r="AA9619" s="5"/>
      <c r="AB9619" s="5"/>
      <c r="AC9619" s="5"/>
      <c r="AD9619" s="5"/>
      <c r="AE9619" s="5"/>
      <c r="AF9619" s="5"/>
      <c r="AG9619" s="5"/>
      <c r="AH9619" s="5"/>
      <c r="AI9619" s="5"/>
      <c r="AJ9619" s="5"/>
    </row>
    <row r="9620" spans="11:36">
      <c r="K9620" s="5"/>
      <c r="L9620" s="5"/>
      <c r="M9620" s="5"/>
      <c r="N9620" s="5"/>
      <c r="O9620" s="5"/>
      <c r="P9620" s="5"/>
      <c r="Q9620" s="5"/>
      <c r="R9620" s="5"/>
      <c r="S9620" s="5"/>
      <c r="T9620" s="5"/>
      <c r="U9620" s="5"/>
      <c r="V9620" s="5"/>
      <c r="W9620" s="5"/>
      <c r="X9620" s="5"/>
      <c r="Y9620" s="5"/>
      <c r="Z9620" s="5"/>
      <c r="AA9620" s="5"/>
      <c r="AB9620" s="5"/>
      <c r="AC9620" s="5"/>
      <c r="AD9620" s="5"/>
      <c r="AE9620" s="5"/>
      <c r="AF9620" s="5"/>
      <c r="AG9620" s="5"/>
      <c r="AH9620" s="5"/>
      <c r="AI9620" s="5"/>
      <c r="AJ9620" s="5"/>
    </row>
    <row r="9621" spans="11:36">
      <c r="K9621" s="5"/>
      <c r="L9621" s="5"/>
      <c r="M9621" s="5"/>
      <c r="N9621" s="5"/>
      <c r="O9621" s="5"/>
      <c r="P9621" s="5"/>
      <c r="Q9621" s="5"/>
      <c r="R9621" s="5"/>
      <c r="S9621" s="5"/>
      <c r="T9621" s="5"/>
      <c r="U9621" s="5"/>
      <c r="V9621" s="5"/>
      <c r="W9621" s="5"/>
      <c r="X9621" s="5"/>
      <c r="Y9621" s="5"/>
      <c r="Z9621" s="5"/>
      <c r="AA9621" s="5"/>
      <c r="AB9621" s="5"/>
      <c r="AC9621" s="5"/>
      <c r="AD9621" s="5"/>
      <c r="AE9621" s="5"/>
      <c r="AF9621" s="5"/>
      <c r="AG9621" s="5"/>
      <c r="AH9621" s="5"/>
      <c r="AI9621" s="5"/>
      <c r="AJ9621" s="5"/>
    </row>
    <row r="9622" spans="11:36">
      <c r="K9622" s="5"/>
      <c r="L9622" s="5"/>
      <c r="M9622" s="5"/>
      <c r="N9622" s="5"/>
      <c r="O9622" s="5"/>
      <c r="P9622" s="5"/>
      <c r="Q9622" s="5"/>
      <c r="R9622" s="5"/>
      <c r="S9622" s="5"/>
      <c r="T9622" s="5"/>
      <c r="U9622" s="5"/>
      <c r="V9622" s="5"/>
      <c r="W9622" s="5"/>
      <c r="X9622" s="5"/>
      <c r="Y9622" s="5"/>
      <c r="Z9622" s="5"/>
      <c r="AA9622" s="5"/>
      <c r="AB9622" s="5"/>
      <c r="AC9622" s="5"/>
      <c r="AD9622" s="5"/>
      <c r="AE9622" s="5"/>
      <c r="AF9622" s="5"/>
      <c r="AG9622" s="5"/>
      <c r="AH9622" s="5"/>
      <c r="AI9622" s="5"/>
      <c r="AJ9622" s="5"/>
    </row>
    <row r="9623" spans="11:36">
      <c r="K9623" s="5"/>
      <c r="L9623" s="5"/>
      <c r="M9623" s="5"/>
      <c r="N9623" s="5"/>
      <c r="O9623" s="5"/>
      <c r="P9623" s="5"/>
      <c r="Q9623" s="5"/>
      <c r="R9623" s="5"/>
      <c r="S9623" s="5"/>
      <c r="T9623" s="5"/>
      <c r="U9623" s="5"/>
      <c r="V9623" s="5"/>
      <c r="W9623" s="5"/>
      <c r="X9623" s="5"/>
      <c r="Y9623" s="5"/>
      <c r="Z9623" s="5"/>
      <c r="AA9623" s="5"/>
      <c r="AB9623" s="5"/>
      <c r="AC9623" s="5"/>
      <c r="AD9623" s="5"/>
      <c r="AE9623" s="5"/>
      <c r="AF9623" s="5"/>
      <c r="AG9623" s="5"/>
      <c r="AH9623" s="5"/>
      <c r="AI9623" s="5"/>
      <c r="AJ9623" s="5"/>
    </row>
    <row r="9624" spans="11:36">
      <c r="K9624" s="5"/>
      <c r="L9624" s="5"/>
      <c r="M9624" s="5"/>
      <c r="N9624" s="5"/>
      <c r="O9624" s="5"/>
      <c r="P9624" s="5"/>
      <c r="Q9624" s="5"/>
      <c r="R9624" s="5"/>
      <c r="S9624" s="5"/>
      <c r="T9624" s="5"/>
      <c r="U9624" s="5"/>
      <c r="V9624" s="5"/>
      <c r="W9624" s="5"/>
      <c r="X9624" s="5"/>
      <c r="Y9624" s="5"/>
      <c r="Z9624" s="5"/>
      <c r="AA9624" s="5"/>
      <c r="AB9624" s="5"/>
      <c r="AC9624" s="5"/>
      <c r="AD9624" s="5"/>
      <c r="AE9624" s="5"/>
      <c r="AF9624" s="5"/>
      <c r="AG9624" s="5"/>
      <c r="AH9624" s="5"/>
      <c r="AI9624" s="5"/>
      <c r="AJ9624" s="5"/>
    </row>
    <row r="9625" spans="11:36">
      <c r="K9625" s="5"/>
      <c r="L9625" s="5"/>
      <c r="M9625" s="5"/>
      <c r="N9625" s="5"/>
      <c r="O9625" s="5"/>
      <c r="P9625" s="5"/>
      <c r="Q9625" s="5"/>
      <c r="R9625" s="5"/>
      <c r="S9625" s="5"/>
      <c r="T9625" s="5"/>
      <c r="U9625" s="5"/>
      <c r="V9625" s="5"/>
      <c r="W9625" s="5"/>
      <c r="X9625" s="5"/>
      <c r="Y9625" s="5"/>
      <c r="Z9625" s="5"/>
      <c r="AA9625" s="5"/>
      <c r="AB9625" s="5"/>
      <c r="AC9625" s="5"/>
      <c r="AD9625" s="5"/>
      <c r="AE9625" s="5"/>
      <c r="AF9625" s="5"/>
      <c r="AG9625" s="5"/>
      <c r="AH9625" s="5"/>
      <c r="AI9625" s="5"/>
      <c r="AJ9625" s="5"/>
    </row>
    <row r="9626" spans="11:36">
      <c r="K9626" s="5"/>
      <c r="L9626" s="5"/>
      <c r="M9626" s="5"/>
      <c r="N9626" s="5"/>
      <c r="O9626" s="5"/>
      <c r="P9626" s="5"/>
      <c r="Q9626" s="5"/>
      <c r="R9626" s="5"/>
      <c r="S9626" s="5"/>
      <c r="T9626" s="5"/>
      <c r="U9626" s="5"/>
      <c r="V9626" s="5"/>
      <c r="W9626" s="5"/>
      <c r="X9626" s="5"/>
      <c r="Y9626" s="5"/>
      <c r="Z9626" s="5"/>
      <c r="AA9626" s="5"/>
      <c r="AB9626" s="5"/>
      <c r="AC9626" s="5"/>
      <c r="AD9626" s="5"/>
      <c r="AE9626" s="5"/>
      <c r="AF9626" s="5"/>
      <c r="AG9626" s="5"/>
      <c r="AH9626" s="5"/>
      <c r="AI9626" s="5"/>
      <c r="AJ9626" s="5"/>
    </row>
    <row r="9627" spans="11:36">
      <c r="K9627" s="5"/>
      <c r="L9627" s="5"/>
      <c r="M9627" s="5"/>
      <c r="N9627" s="5"/>
      <c r="O9627" s="5"/>
      <c r="P9627" s="5"/>
      <c r="Q9627" s="5"/>
      <c r="R9627" s="5"/>
      <c r="S9627" s="5"/>
      <c r="T9627" s="5"/>
      <c r="U9627" s="5"/>
      <c r="V9627" s="5"/>
      <c r="W9627" s="5"/>
      <c r="X9627" s="5"/>
      <c r="Y9627" s="5"/>
      <c r="Z9627" s="5"/>
      <c r="AA9627" s="5"/>
      <c r="AB9627" s="5"/>
      <c r="AC9627" s="5"/>
      <c r="AD9627" s="5"/>
      <c r="AE9627" s="5"/>
      <c r="AF9627" s="5"/>
      <c r="AG9627" s="5"/>
      <c r="AH9627" s="5"/>
      <c r="AI9627" s="5"/>
      <c r="AJ9627" s="5"/>
    </row>
    <row r="9628" spans="11:36">
      <c r="K9628" s="5"/>
      <c r="L9628" s="5"/>
      <c r="M9628" s="5"/>
      <c r="N9628" s="5"/>
      <c r="O9628" s="5"/>
      <c r="P9628" s="5"/>
      <c r="Q9628" s="5"/>
      <c r="R9628" s="5"/>
      <c r="S9628" s="5"/>
      <c r="T9628" s="5"/>
      <c r="U9628" s="5"/>
      <c r="V9628" s="5"/>
      <c r="W9628" s="5"/>
      <c r="X9628" s="5"/>
      <c r="Y9628" s="5"/>
      <c r="Z9628" s="5"/>
      <c r="AA9628" s="5"/>
      <c r="AB9628" s="5"/>
      <c r="AC9628" s="5"/>
      <c r="AD9628" s="5"/>
      <c r="AE9628" s="5"/>
      <c r="AF9628" s="5"/>
      <c r="AG9628" s="5"/>
      <c r="AH9628" s="5"/>
      <c r="AI9628" s="5"/>
      <c r="AJ9628" s="5"/>
    </row>
    <row r="9629" spans="11:36">
      <c r="K9629" s="5"/>
      <c r="L9629" s="5"/>
      <c r="M9629" s="5"/>
      <c r="N9629" s="5"/>
      <c r="O9629" s="5"/>
      <c r="P9629" s="5"/>
      <c r="Q9629" s="5"/>
      <c r="R9629" s="5"/>
      <c r="S9629" s="5"/>
      <c r="T9629" s="5"/>
      <c r="U9629" s="5"/>
      <c r="V9629" s="5"/>
      <c r="W9629" s="5"/>
      <c r="X9629" s="5"/>
      <c r="Y9629" s="5"/>
      <c r="Z9629" s="5"/>
      <c r="AA9629" s="5"/>
      <c r="AB9629" s="5"/>
      <c r="AC9629" s="5"/>
      <c r="AD9629" s="5"/>
      <c r="AE9629" s="5"/>
      <c r="AF9629" s="5"/>
      <c r="AG9629" s="5"/>
      <c r="AH9629" s="5"/>
      <c r="AI9629" s="5"/>
      <c r="AJ9629" s="5"/>
    </row>
    <row r="9630" spans="11:36">
      <c r="K9630" s="5"/>
      <c r="L9630" s="5"/>
      <c r="M9630" s="5"/>
      <c r="N9630" s="5"/>
      <c r="O9630" s="5"/>
      <c r="P9630" s="5"/>
      <c r="Q9630" s="5"/>
      <c r="R9630" s="5"/>
      <c r="S9630" s="5"/>
      <c r="T9630" s="5"/>
      <c r="U9630" s="5"/>
      <c r="V9630" s="5"/>
      <c r="W9630" s="5"/>
      <c r="X9630" s="5"/>
      <c r="Y9630" s="5"/>
      <c r="Z9630" s="5"/>
      <c r="AA9630" s="5"/>
      <c r="AB9630" s="5"/>
      <c r="AC9630" s="5"/>
      <c r="AD9630" s="5"/>
      <c r="AE9630" s="5"/>
      <c r="AF9630" s="5"/>
      <c r="AG9630" s="5"/>
      <c r="AH9630" s="5"/>
      <c r="AI9630" s="5"/>
      <c r="AJ9630" s="5"/>
    </row>
    <row r="9631" spans="11:36">
      <c r="K9631" s="5"/>
      <c r="L9631" s="5"/>
      <c r="M9631" s="5"/>
      <c r="N9631" s="5"/>
      <c r="O9631" s="5"/>
      <c r="P9631" s="5"/>
      <c r="Q9631" s="5"/>
      <c r="R9631" s="5"/>
      <c r="S9631" s="5"/>
      <c r="T9631" s="5"/>
      <c r="U9631" s="5"/>
      <c r="V9631" s="5"/>
      <c r="W9631" s="5"/>
      <c r="X9631" s="5"/>
      <c r="Y9631" s="5"/>
      <c r="Z9631" s="5"/>
      <c r="AA9631" s="5"/>
      <c r="AB9631" s="5"/>
      <c r="AC9631" s="5"/>
      <c r="AD9631" s="5"/>
      <c r="AE9631" s="5"/>
      <c r="AF9631" s="5"/>
      <c r="AG9631" s="5"/>
      <c r="AH9631" s="5"/>
      <c r="AI9631" s="5"/>
      <c r="AJ9631" s="5"/>
    </row>
    <row r="9632" spans="11:36">
      <c r="K9632" s="5"/>
      <c r="L9632" s="5"/>
      <c r="M9632" s="5"/>
      <c r="N9632" s="5"/>
      <c r="O9632" s="5"/>
      <c r="P9632" s="5"/>
      <c r="Q9632" s="5"/>
      <c r="R9632" s="5"/>
      <c r="S9632" s="5"/>
      <c r="T9632" s="5"/>
      <c r="U9632" s="5"/>
      <c r="V9632" s="5"/>
      <c r="W9632" s="5"/>
      <c r="X9632" s="5"/>
      <c r="Y9632" s="5"/>
      <c r="Z9632" s="5"/>
      <c r="AA9632" s="5"/>
      <c r="AB9632" s="5"/>
      <c r="AC9632" s="5"/>
      <c r="AD9632" s="5"/>
      <c r="AE9632" s="5"/>
      <c r="AF9632" s="5"/>
      <c r="AG9632" s="5"/>
      <c r="AH9632" s="5"/>
      <c r="AI9632" s="5"/>
      <c r="AJ9632" s="5"/>
    </row>
    <row r="9633" spans="11:36">
      <c r="K9633" s="5"/>
      <c r="L9633" s="5"/>
      <c r="M9633" s="5"/>
      <c r="N9633" s="5"/>
      <c r="O9633" s="5"/>
      <c r="P9633" s="5"/>
      <c r="Q9633" s="5"/>
      <c r="R9633" s="5"/>
      <c r="S9633" s="5"/>
      <c r="T9633" s="5"/>
      <c r="U9633" s="5"/>
      <c r="V9633" s="5"/>
      <c r="W9633" s="5"/>
      <c r="X9633" s="5"/>
      <c r="Y9633" s="5"/>
      <c r="Z9633" s="5"/>
      <c r="AA9633" s="5"/>
      <c r="AB9633" s="5"/>
      <c r="AC9633" s="5"/>
      <c r="AD9633" s="5"/>
      <c r="AE9633" s="5"/>
      <c r="AF9633" s="5"/>
      <c r="AG9633" s="5"/>
      <c r="AH9633" s="5"/>
      <c r="AI9633" s="5"/>
      <c r="AJ9633" s="5"/>
    </row>
    <row r="9634" spans="11:36">
      <c r="K9634" s="5"/>
      <c r="L9634" s="5"/>
      <c r="M9634" s="5"/>
      <c r="N9634" s="5"/>
      <c r="O9634" s="5"/>
      <c r="P9634" s="5"/>
      <c r="Q9634" s="5"/>
      <c r="R9634" s="5"/>
      <c r="S9634" s="5"/>
      <c r="T9634" s="5"/>
      <c r="U9634" s="5"/>
      <c r="V9634" s="5"/>
      <c r="W9634" s="5"/>
      <c r="X9634" s="5"/>
      <c r="Y9634" s="5"/>
      <c r="Z9634" s="5"/>
      <c r="AA9634" s="5"/>
      <c r="AB9634" s="5"/>
      <c r="AC9634" s="5"/>
      <c r="AD9634" s="5"/>
      <c r="AE9634" s="5"/>
      <c r="AF9634" s="5"/>
      <c r="AG9634" s="5"/>
      <c r="AH9634" s="5"/>
      <c r="AI9634" s="5"/>
      <c r="AJ9634" s="5"/>
    </row>
    <row r="9635" spans="11:36">
      <c r="K9635" s="5"/>
      <c r="L9635" s="5"/>
      <c r="M9635" s="5"/>
      <c r="N9635" s="5"/>
      <c r="O9635" s="5"/>
      <c r="P9635" s="5"/>
      <c r="Q9635" s="5"/>
      <c r="R9635" s="5"/>
      <c r="S9635" s="5"/>
      <c r="T9635" s="5"/>
      <c r="U9635" s="5"/>
      <c r="V9635" s="5"/>
      <c r="W9635" s="5"/>
      <c r="X9635" s="5"/>
      <c r="Y9635" s="5"/>
      <c r="Z9635" s="5"/>
      <c r="AA9635" s="5"/>
      <c r="AB9635" s="5"/>
      <c r="AC9635" s="5"/>
      <c r="AD9635" s="5"/>
      <c r="AE9635" s="5"/>
      <c r="AF9635" s="5"/>
      <c r="AG9635" s="5"/>
      <c r="AH9635" s="5"/>
      <c r="AI9635" s="5"/>
      <c r="AJ9635" s="5"/>
    </row>
    <row r="9636" spans="11:36">
      <c r="K9636" s="5"/>
      <c r="L9636" s="5"/>
      <c r="M9636" s="5"/>
      <c r="N9636" s="5"/>
      <c r="O9636" s="5"/>
      <c r="P9636" s="5"/>
      <c r="Q9636" s="5"/>
      <c r="R9636" s="5"/>
      <c r="S9636" s="5"/>
      <c r="T9636" s="5"/>
      <c r="U9636" s="5"/>
      <c r="V9636" s="5"/>
      <c r="W9636" s="5"/>
      <c r="X9636" s="5"/>
      <c r="Y9636" s="5"/>
      <c r="Z9636" s="5"/>
      <c r="AA9636" s="5"/>
      <c r="AB9636" s="5"/>
      <c r="AC9636" s="5"/>
      <c r="AD9636" s="5"/>
      <c r="AE9636" s="5"/>
      <c r="AF9636" s="5"/>
      <c r="AG9636" s="5"/>
      <c r="AH9636" s="5"/>
      <c r="AI9636" s="5"/>
      <c r="AJ9636" s="5"/>
    </row>
    <row r="9637" spans="11:36">
      <c r="K9637" s="5"/>
      <c r="L9637" s="5"/>
      <c r="M9637" s="5"/>
      <c r="N9637" s="5"/>
      <c r="O9637" s="5"/>
      <c r="P9637" s="5"/>
      <c r="Q9637" s="5"/>
      <c r="R9637" s="5"/>
      <c r="S9637" s="5"/>
      <c r="T9637" s="5"/>
      <c r="U9637" s="5"/>
      <c r="V9637" s="5"/>
      <c r="W9637" s="5"/>
      <c r="X9637" s="5"/>
      <c r="Y9637" s="5"/>
      <c r="Z9637" s="5"/>
      <c r="AA9637" s="5"/>
      <c r="AB9637" s="5"/>
      <c r="AC9637" s="5"/>
      <c r="AD9637" s="5"/>
      <c r="AE9637" s="5"/>
      <c r="AF9637" s="5"/>
      <c r="AG9637" s="5"/>
      <c r="AH9637" s="5"/>
      <c r="AI9637" s="5"/>
      <c r="AJ9637" s="5"/>
    </row>
    <row r="9638" spans="11:36">
      <c r="K9638" s="5"/>
      <c r="L9638" s="5"/>
      <c r="M9638" s="5"/>
      <c r="N9638" s="5"/>
      <c r="O9638" s="5"/>
      <c r="P9638" s="5"/>
      <c r="Q9638" s="5"/>
      <c r="R9638" s="5"/>
      <c r="S9638" s="5"/>
      <c r="T9638" s="5"/>
      <c r="U9638" s="5"/>
      <c r="V9638" s="5"/>
      <c r="W9638" s="5"/>
      <c r="X9638" s="5"/>
      <c r="Y9638" s="5"/>
      <c r="Z9638" s="5"/>
      <c r="AA9638" s="5"/>
      <c r="AB9638" s="5"/>
      <c r="AC9638" s="5"/>
      <c r="AD9638" s="5"/>
      <c r="AE9638" s="5"/>
      <c r="AF9638" s="5"/>
      <c r="AG9638" s="5"/>
      <c r="AH9638" s="5"/>
      <c r="AI9638" s="5"/>
      <c r="AJ9638" s="5"/>
    </row>
    <row r="9639" spans="11:36">
      <c r="K9639" s="5"/>
      <c r="L9639" s="5"/>
      <c r="M9639" s="5"/>
      <c r="N9639" s="5"/>
      <c r="O9639" s="5"/>
      <c r="P9639" s="5"/>
      <c r="Q9639" s="5"/>
      <c r="R9639" s="5"/>
      <c r="S9639" s="5"/>
      <c r="T9639" s="5"/>
      <c r="U9639" s="5"/>
      <c r="V9639" s="5"/>
      <c r="W9639" s="5"/>
      <c r="X9639" s="5"/>
      <c r="Y9639" s="5"/>
      <c r="Z9639" s="5"/>
      <c r="AA9639" s="5"/>
      <c r="AB9639" s="5"/>
      <c r="AC9639" s="5"/>
      <c r="AD9639" s="5"/>
      <c r="AE9639" s="5"/>
      <c r="AF9639" s="5"/>
      <c r="AG9639" s="5"/>
      <c r="AH9639" s="5"/>
      <c r="AI9639" s="5"/>
      <c r="AJ9639" s="5"/>
    </row>
    <row r="9640" spans="11:36">
      <c r="K9640" s="5"/>
      <c r="L9640" s="5"/>
      <c r="M9640" s="5"/>
      <c r="N9640" s="5"/>
      <c r="O9640" s="5"/>
      <c r="P9640" s="5"/>
      <c r="Q9640" s="5"/>
      <c r="R9640" s="5"/>
      <c r="S9640" s="5"/>
      <c r="T9640" s="5"/>
      <c r="U9640" s="5"/>
      <c r="V9640" s="5"/>
      <c r="W9640" s="5"/>
      <c r="X9640" s="5"/>
      <c r="Y9640" s="5"/>
      <c r="Z9640" s="5"/>
      <c r="AA9640" s="5"/>
      <c r="AB9640" s="5"/>
      <c r="AC9640" s="5"/>
      <c r="AD9640" s="5"/>
      <c r="AE9640" s="5"/>
      <c r="AF9640" s="5"/>
      <c r="AG9640" s="5"/>
      <c r="AH9640" s="5"/>
      <c r="AI9640" s="5"/>
      <c r="AJ9640" s="5"/>
    </row>
    <row r="9641" spans="11:36">
      <c r="K9641" s="5"/>
      <c r="L9641" s="5"/>
      <c r="M9641" s="5"/>
      <c r="N9641" s="5"/>
      <c r="O9641" s="5"/>
      <c r="P9641" s="5"/>
      <c r="Q9641" s="5"/>
      <c r="R9641" s="5"/>
      <c r="S9641" s="5"/>
      <c r="T9641" s="5"/>
      <c r="U9641" s="5"/>
      <c r="V9641" s="5"/>
      <c r="W9641" s="5"/>
      <c r="X9641" s="5"/>
      <c r="Y9641" s="5"/>
      <c r="Z9641" s="5"/>
      <c r="AA9641" s="5"/>
      <c r="AB9641" s="5"/>
      <c r="AC9641" s="5"/>
      <c r="AD9641" s="5"/>
      <c r="AE9641" s="5"/>
      <c r="AF9641" s="5"/>
      <c r="AG9641" s="5"/>
      <c r="AH9641" s="5"/>
      <c r="AI9641" s="5"/>
      <c r="AJ9641" s="5"/>
    </row>
    <row r="9642" spans="11:36">
      <c r="K9642" s="5"/>
      <c r="L9642" s="5"/>
      <c r="M9642" s="5"/>
      <c r="N9642" s="5"/>
      <c r="O9642" s="5"/>
      <c r="P9642" s="5"/>
      <c r="Q9642" s="5"/>
      <c r="R9642" s="5"/>
      <c r="S9642" s="5"/>
      <c r="T9642" s="5"/>
      <c r="U9642" s="5"/>
      <c r="V9642" s="5"/>
      <c r="W9642" s="5"/>
      <c r="X9642" s="5"/>
      <c r="Y9642" s="5"/>
      <c r="Z9642" s="5"/>
      <c r="AA9642" s="5"/>
      <c r="AB9642" s="5"/>
      <c r="AC9642" s="5"/>
      <c r="AD9642" s="5"/>
      <c r="AE9642" s="5"/>
      <c r="AF9642" s="5"/>
      <c r="AG9642" s="5"/>
      <c r="AH9642" s="5"/>
      <c r="AI9642" s="5"/>
      <c r="AJ9642" s="5"/>
    </row>
    <row r="9643" spans="11:36">
      <c r="K9643" s="5"/>
      <c r="L9643" s="5"/>
      <c r="M9643" s="5"/>
      <c r="N9643" s="5"/>
      <c r="O9643" s="5"/>
      <c r="P9643" s="5"/>
      <c r="Q9643" s="5"/>
      <c r="R9643" s="5"/>
      <c r="S9643" s="5"/>
      <c r="T9643" s="5"/>
      <c r="U9643" s="5"/>
      <c r="V9643" s="5"/>
      <c r="W9643" s="5"/>
      <c r="X9643" s="5"/>
      <c r="Y9643" s="5"/>
      <c r="Z9643" s="5"/>
      <c r="AA9643" s="5"/>
      <c r="AB9643" s="5"/>
      <c r="AC9643" s="5"/>
      <c r="AD9643" s="5"/>
      <c r="AE9643" s="5"/>
      <c r="AF9643" s="5"/>
      <c r="AG9643" s="5"/>
      <c r="AH9643" s="5"/>
      <c r="AI9643" s="5"/>
      <c r="AJ9643" s="5"/>
    </row>
    <row r="9644" spans="11:36">
      <c r="K9644" s="5"/>
      <c r="L9644" s="5"/>
      <c r="M9644" s="5"/>
      <c r="N9644" s="5"/>
      <c r="O9644" s="5"/>
      <c r="P9644" s="5"/>
      <c r="Q9644" s="5"/>
      <c r="R9644" s="5"/>
      <c r="S9644" s="5"/>
      <c r="T9644" s="5"/>
      <c r="U9644" s="5"/>
      <c r="V9644" s="5"/>
      <c r="W9644" s="5"/>
      <c r="X9644" s="5"/>
      <c r="Y9644" s="5"/>
      <c r="Z9644" s="5"/>
      <c r="AA9644" s="5"/>
      <c r="AB9644" s="5"/>
      <c r="AC9644" s="5"/>
      <c r="AD9644" s="5"/>
      <c r="AE9644" s="5"/>
      <c r="AF9644" s="5"/>
      <c r="AG9644" s="5"/>
      <c r="AH9644" s="5"/>
      <c r="AI9644" s="5"/>
      <c r="AJ9644" s="5"/>
    </row>
    <row r="9645" spans="11:36">
      <c r="K9645" s="5"/>
      <c r="L9645" s="5"/>
      <c r="M9645" s="5"/>
      <c r="N9645" s="5"/>
      <c r="O9645" s="5"/>
      <c r="P9645" s="5"/>
      <c r="Q9645" s="5"/>
      <c r="R9645" s="5"/>
      <c r="S9645" s="5"/>
      <c r="T9645" s="5"/>
      <c r="U9645" s="5"/>
      <c r="V9645" s="5"/>
      <c r="W9645" s="5"/>
      <c r="X9645" s="5"/>
      <c r="Y9645" s="5"/>
      <c r="Z9645" s="5"/>
      <c r="AA9645" s="5"/>
      <c r="AB9645" s="5"/>
      <c r="AC9645" s="5"/>
      <c r="AD9645" s="5"/>
      <c r="AE9645" s="5"/>
      <c r="AF9645" s="5"/>
      <c r="AG9645" s="5"/>
      <c r="AH9645" s="5"/>
      <c r="AI9645" s="5"/>
      <c r="AJ9645" s="5"/>
    </row>
    <row r="9646" spans="11:36">
      <c r="K9646" s="5"/>
      <c r="L9646" s="5"/>
      <c r="M9646" s="5"/>
      <c r="N9646" s="5"/>
      <c r="O9646" s="5"/>
      <c r="P9646" s="5"/>
      <c r="Q9646" s="5"/>
      <c r="R9646" s="5"/>
      <c r="S9646" s="5"/>
      <c r="T9646" s="5"/>
      <c r="U9646" s="5"/>
      <c r="V9646" s="5"/>
      <c r="W9646" s="5"/>
      <c r="X9646" s="5"/>
      <c r="Y9646" s="5"/>
      <c r="Z9646" s="5"/>
      <c r="AA9646" s="5"/>
      <c r="AB9646" s="5"/>
      <c r="AC9646" s="5"/>
      <c r="AD9646" s="5"/>
      <c r="AE9646" s="5"/>
      <c r="AF9646" s="5"/>
      <c r="AG9646" s="5"/>
      <c r="AH9646" s="5"/>
      <c r="AI9646" s="5"/>
      <c r="AJ9646" s="5"/>
    </row>
    <row r="9647" spans="11:36">
      <c r="K9647" s="5"/>
      <c r="L9647" s="5"/>
      <c r="M9647" s="5"/>
      <c r="N9647" s="5"/>
      <c r="O9647" s="5"/>
      <c r="P9647" s="5"/>
      <c r="Q9647" s="5"/>
      <c r="R9647" s="5"/>
      <c r="S9647" s="5"/>
      <c r="T9647" s="5"/>
      <c r="U9647" s="5"/>
      <c r="V9647" s="5"/>
      <c r="W9647" s="5"/>
      <c r="X9647" s="5"/>
      <c r="Y9647" s="5"/>
      <c r="Z9647" s="5"/>
      <c r="AA9647" s="5"/>
      <c r="AB9647" s="5"/>
      <c r="AC9647" s="5"/>
      <c r="AD9647" s="5"/>
      <c r="AE9647" s="5"/>
      <c r="AF9647" s="5"/>
      <c r="AG9647" s="5"/>
      <c r="AH9647" s="5"/>
      <c r="AI9647" s="5"/>
      <c r="AJ9647" s="5"/>
    </row>
    <row r="9648" spans="11:36">
      <c r="K9648" s="5"/>
      <c r="L9648" s="5"/>
      <c r="M9648" s="5"/>
      <c r="N9648" s="5"/>
      <c r="O9648" s="5"/>
      <c r="P9648" s="5"/>
      <c r="Q9648" s="5"/>
      <c r="R9648" s="5"/>
      <c r="S9648" s="5"/>
      <c r="T9648" s="5"/>
      <c r="U9648" s="5"/>
      <c r="V9648" s="5"/>
      <c r="W9648" s="5"/>
      <c r="X9648" s="5"/>
      <c r="Y9648" s="5"/>
      <c r="Z9648" s="5"/>
      <c r="AA9648" s="5"/>
      <c r="AB9648" s="5"/>
      <c r="AC9648" s="5"/>
      <c r="AD9648" s="5"/>
      <c r="AE9648" s="5"/>
      <c r="AF9648" s="5"/>
      <c r="AG9648" s="5"/>
      <c r="AH9648" s="5"/>
      <c r="AI9648" s="5"/>
      <c r="AJ9648" s="5"/>
    </row>
    <row r="9649" spans="11:36">
      <c r="K9649" s="5"/>
      <c r="L9649" s="5"/>
      <c r="M9649" s="5"/>
      <c r="N9649" s="5"/>
      <c r="O9649" s="5"/>
      <c r="P9649" s="5"/>
      <c r="Q9649" s="5"/>
      <c r="R9649" s="5"/>
      <c r="S9649" s="5"/>
      <c r="T9649" s="5"/>
      <c r="U9649" s="5"/>
      <c r="V9649" s="5"/>
      <c r="W9649" s="5"/>
      <c r="X9649" s="5"/>
      <c r="Y9649" s="5"/>
      <c r="Z9649" s="5"/>
      <c r="AA9649" s="5"/>
      <c r="AB9649" s="5"/>
      <c r="AC9649" s="5"/>
      <c r="AD9649" s="5"/>
      <c r="AE9649" s="5"/>
      <c r="AF9649" s="5"/>
      <c r="AG9649" s="5"/>
      <c r="AH9649" s="5"/>
      <c r="AI9649" s="5"/>
      <c r="AJ9649" s="5"/>
    </row>
    <row r="9650" spans="11:36">
      <c r="K9650" s="5"/>
      <c r="L9650" s="5"/>
      <c r="M9650" s="5"/>
      <c r="N9650" s="5"/>
      <c r="O9650" s="5"/>
      <c r="P9650" s="5"/>
      <c r="Q9650" s="5"/>
      <c r="R9650" s="5"/>
      <c r="S9650" s="5"/>
      <c r="T9650" s="5"/>
      <c r="U9650" s="5"/>
      <c r="V9650" s="5"/>
      <c r="W9650" s="5"/>
      <c r="X9650" s="5"/>
      <c r="Y9650" s="5"/>
      <c r="Z9650" s="5"/>
      <c r="AA9650" s="5"/>
      <c r="AB9650" s="5"/>
      <c r="AC9650" s="5"/>
      <c r="AD9650" s="5"/>
      <c r="AE9650" s="5"/>
      <c r="AF9650" s="5"/>
      <c r="AG9650" s="5"/>
      <c r="AH9650" s="5"/>
      <c r="AI9650" s="5"/>
      <c r="AJ9650" s="5"/>
    </row>
    <row r="9651" spans="11:36">
      <c r="K9651" s="5"/>
      <c r="L9651" s="5"/>
      <c r="M9651" s="5"/>
      <c r="N9651" s="5"/>
      <c r="O9651" s="5"/>
      <c r="P9651" s="5"/>
      <c r="Q9651" s="5"/>
      <c r="R9651" s="5"/>
      <c r="S9651" s="5"/>
      <c r="T9651" s="5"/>
      <c r="U9651" s="5"/>
      <c r="V9651" s="5"/>
      <c r="W9651" s="5"/>
      <c r="X9651" s="5"/>
      <c r="Y9651" s="5"/>
      <c r="Z9651" s="5"/>
      <c r="AA9651" s="5"/>
      <c r="AB9651" s="5"/>
      <c r="AC9651" s="5"/>
      <c r="AD9651" s="5"/>
      <c r="AE9651" s="5"/>
      <c r="AF9651" s="5"/>
      <c r="AG9651" s="5"/>
      <c r="AH9651" s="5"/>
      <c r="AI9651" s="5"/>
      <c r="AJ9651" s="5"/>
    </row>
    <row r="9652" spans="11:36">
      <c r="K9652" s="5"/>
      <c r="L9652" s="5"/>
      <c r="M9652" s="5"/>
      <c r="N9652" s="5"/>
      <c r="O9652" s="5"/>
      <c r="P9652" s="5"/>
      <c r="Q9652" s="5"/>
      <c r="R9652" s="5"/>
      <c r="S9652" s="5"/>
      <c r="T9652" s="5"/>
      <c r="U9652" s="5"/>
      <c r="V9652" s="5"/>
      <c r="W9652" s="5"/>
      <c r="X9652" s="5"/>
      <c r="Y9652" s="5"/>
      <c r="Z9652" s="5"/>
      <c r="AA9652" s="5"/>
      <c r="AB9652" s="5"/>
      <c r="AC9652" s="5"/>
      <c r="AD9652" s="5"/>
      <c r="AE9652" s="5"/>
      <c r="AF9652" s="5"/>
      <c r="AG9652" s="5"/>
      <c r="AH9652" s="5"/>
      <c r="AI9652" s="5"/>
      <c r="AJ9652" s="5"/>
    </row>
    <row r="9653" spans="11:36">
      <c r="K9653" s="5"/>
      <c r="L9653" s="5"/>
      <c r="M9653" s="5"/>
      <c r="N9653" s="5"/>
      <c r="O9653" s="5"/>
      <c r="P9653" s="5"/>
      <c r="Q9653" s="5"/>
      <c r="R9653" s="5"/>
      <c r="S9653" s="5"/>
      <c r="T9653" s="5"/>
      <c r="U9653" s="5"/>
      <c r="V9653" s="5"/>
      <c r="W9653" s="5"/>
      <c r="X9653" s="5"/>
      <c r="Y9653" s="5"/>
      <c r="Z9653" s="5"/>
      <c r="AA9653" s="5"/>
      <c r="AB9653" s="5"/>
      <c r="AC9653" s="5"/>
      <c r="AD9653" s="5"/>
      <c r="AE9653" s="5"/>
      <c r="AF9653" s="5"/>
      <c r="AG9653" s="5"/>
      <c r="AH9653" s="5"/>
      <c r="AI9653" s="5"/>
      <c r="AJ9653" s="5"/>
    </row>
    <row r="9654" spans="11:36">
      <c r="K9654" s="5"/>
      <c r="L9654" s="5"/>
      <c r="M9654" s="5"/>
      <c r="N9654" s="5"/>
      <c r="O9654" s="5"/>
      <c r="P9654" s="5"/>
      <c r="Q9654" s="5"/>
      <c r="R9654" s="5"/>
      <c r="S9654" s="5"/>
      <c r="T9654" s="5"/>
      <c r="U9654" s="5"/>
      <c r="V9654" s="5"/>
      <c r="W9654" s="5"/>
      <c r="X9654" s="5"/>
      <c r="Y9654" s="5"/>
      <c r="Z9654" s="5"/>
      <c r="AA9654" s="5"/>
      <c r="AB9654" s="5"/>
      <c r="AC9654" s="5"/>
      <c r="AD9654" s="5"/>
      <c r="AE9654" s="5"/>
      <c r="AF9654" s="5"/>
      <c r="AG9654" s="5"/>
      <c r="AH9654" s="5"/>
      <c r="AI9654" s="5"/>
      <c r="AJ9654" s="5"/>
    </row>
    <row r="9655" spans="11:36">
      <c r="K9655" s="5"/>
      <c r="L9655" s="5"/>
      <c r="M9655" s="5"/>
      <c r="N9655" s="5"/>
      <c r="O9655" s="5"/>
      <c r="P9655" s="5"/>
      <c r="Q9655" s="5"/>
      <c r="R9655" s="5"/>
      <c r="S9655" s="5"/>
      <c r="T9655" s="5"/>
      <c r="U9655" s="5"/>
      <c r="V9655" s="5"/>
      <c r="W9655" s="5"/>
      <c r="X9655" s="5"/>
      <c r="Y9655" s="5"/>
      <c r="Z9655" s="5"/>
      <c r="AA9655" s="5"/>
      <c r="AB9655" s="5"/>
      <c r="AC9655" s="5"/>
      <c r="AD9655" s="5"/>
      <c r="AE9655" s="5"/>
      <c r="AF9655" s="5"/>
      <c r="AG9655" s="5"/>
      <c r="AH9655" s="5"/>
      <c r="AI9655" s="5"/>
      <c r="AJ9655" s="5"/>
    </row>
    <row r="9656" spans="11:36">
      <c r="K9656" s="5"/>
      <c r="L9656" s="5"/>
      <c r="M9656" s="5"/>
      <c r="N9656" s="5"/>
      <c r="O9656" s="5"/>
      <c r="P9656" s="5"/>
      <c r="Q9656" s="5"/>
      <c r="R9656" s="5"/>
      <c r="S9656" s="5"/>
      <c r="T9656" s="5"/>
      <c r="U9656" s="5"/>
      <c r="V9656" s="5"/>
      <c r="W9656" s="5"/>
      <c r="X9656" s="5"/>
      <c r="Y9656" s="5"/>
      <c r="Z9656" s="5"/>
      <c r="AA9656" s="5"/>
      <c r="AB9656" s="5"/>
      <c r="AC9656" s="5"/>
      <c r="AD9656" s="5"/>
      <c r="AE9656" s="5"/>
      <c r="AF9656" s="5"/>
      <c r="AG9656" s="5"/>
      <c r="AH9656" s="5"/>
      <c r="AI9656" s="5"/>
      <c r="AJ9656" s="5"/>
    </row>
    <row r="9657" spans="11:36">
      <c r="K9657" s="5"/>
      <c r="L9657" s="5"/>
      <c r="M9657" s="5"/>
      <c r="N9657" s="5"/>
      <c r="O9657" s="5"/>
      <c r="P9657" s="5"/>
      <c r="Q9657" s="5"/>
      <c r="R9657" s="5"/>
      <c r="S9657" s="5"/>
      <c r="T9657" s="5"/>
      <c r="U9657" s="5"/>
      <c r="V9657" s="5"/>
      <c r="W9657" s="5"/>
      <c r="X9657" s="5"/>
      <c r="Y9657" s="5"/>
      <c r="Z9657" s="5"/>
      <c r="AA9657" s="5"/>
      <c r="AB9657" s="5"/>
      <c r="AC9657" s="5"/>
      <c r="AD9657" s="5"/>
      <c r="AE9657" s="5"/>
      <c r="AF9657" s="5"/>
      <c r="AG9657" s="5"/>
      <c r="AH9657" s="5"/>
      <c r="AI9657" s="5"/>
      <c r="AJ9657" s="5"/>
    </row>
    <row r="9658" spans="11:36">
      <c r="K9658" s="5"/>
      <c r="L9658" s="5"/>
      <c r="M9658" s="5"/>
      <c r="N9658" s="5"/>
      <c r="O9658" s="5"/>
      <c r="P9658" s="5"/>
      <c r="Q9658" s="5"/>
      <c r="R9658" s="5"/>
      <c r="S9658" s="5"/>
      <c r="T9658" s="5"/>
      <c r="U9658" s="5"/>
      <c r="V9658" s="5"/>
      <c r="W9658" s="5"/>
      <c r="X9658" s="5"/>
      <c r="Y9658" s="5"/>
      <c r="Z9658" s="5"/>
      <c r="AA9658" s="5"/>
      <c r="AB9658" s="5"/>
      <c r="AC9658" s="5"/>
      <c r="AD9658" s="5"/>
      <c r="AE9658" s="5"/>
      <c r="AF9658" s="5"/>
      <c r="AG9658" s="5"/>
      <c r="AH9658" s="5"/>
      <c r="AI9658" s="5"/>
      <c r="AJ9658" s="5"/>
    </row>
    <row r="9659" spans="11:36">
      <c r="K9659" s="5"/>
      <c r="L9659" s="5"/>
      <c r="M9659" s="5"/>
      <c r="N9659" s="5"/>
      <c r="O9659" s="5"/>
      <c r="P9659" s="5"/>
      <c r="Q9659" s="5"/>
      <c r="R9659" s="5"/>
      <c r="S9659" s="5"/>
      <c r="T9659" s="5"/>
      <c r="U9659" s="5"/>
      <c r="V9659" s="5"/>
      <c r="W9659" s="5"/>
      <c r="X9659" s="5"/>
      <c r="Y9659" s="5"/>
      <c r="Z9659" s="5"/>
      <c r="AA9659" s="5"/>
      <c r="AB9659" s="5"/>
      <c r="AC9659" s="5"/>
      <c r="AD9659" s="5"/>
      <c r="AE9659" s="5"/>
      <c r="AF9659" s="5"/>
      <c r="AG9659" s="5"/>
      <c r="AH9659" s="5"/>
      <c r="AI9659" s="5"/>
      <c r="AJ9659" s="5"/>
    </row>
    <row r="9660" spans="11:36">
      <c r="K9660" s="5"/>
      <c r="L9660" s="5"/>
      <c r="M9660" s="5"/>
      <c r="N9660" s="5"/>
      <c r="O9660" s="5"/>
      <c r="P9660" s="5"/>
      <c r="Q9660" s="5"/>
      <c r="R9660" s="5"/>
      <c r="S9660" s="5"/>
      <c r="T9660" s="5"/>
      <c r="U9660" s="5"/>
      <c r="V9660" s="5"/>
      <c r="W9660" s="5"/>
      <c r="X9660" s="5"/>
      <c r="Y9660" s="5"/>
      <c r="Z9660" s="5"/>
      <c r="AA9660" s="5"/>
      <c r="AB9660" s="5"/>
      <c r="AC9660" s="5"/>
      <c r="AD9660" s="5"/>
      <c r="AE9660" s="5"/>
      <c r="AF9660" s="5"/>
      <c r="AG9660" s="5"/>
      <c r="AH9660" s="5"/>
      <c r="AI9660" s="5"/>
      <c r="AJ9660" s="5"/>
    </row>
    <row r="9661" spans="11:36">
      <c r="K9661" s="5"/>
      <c r="L9661" s="5"/>
      <c r="M9661" s="5"/>
      <c r="N9661" s="5"/>
      <c r="O9661" s="5"/>
      <c r="P9661" s="5"/>
      <c r="Q9661" s="5"/>
      <c r="R9661" s="5"/>
      <c r="S9661" s="5"/>
      <c r="T9661" s="5"/>
      <c r="U9661" s="5"/>
      <c r="V9661" s="5"/>
      <c r="W9661" s="5"/>
      <c r="X9661" s="5"/>
      <c r="Y9661" s="5"/>
      <c r="Z9661" s="5"/>
      <c r="AA9661" s="5"/>
      <c r="AB9661" s="5"/>
      <c r="AC9661" s="5"/>
      <c r="AD9661" s="5"/>
      <c r="AE9661" s="5"/>
      <c r="AF9661" s="5"/>
      <c r="AG9661" s="5"/>
      <c r="AH9661" s="5"/>
      <c r="AI9661" s="5"/>
      <c r="AJ9661" s="5"/>
    </row>
    <row r="9662" spans="11:36">
      <c r="K9662" s="5"/>
      <c r="L9662" s="5"/>
      <c r="M9662" s="5"/>
      <c r="N9662" s="5"/>
      <c r="O9662" s="5"/>
      <c r="P9662" s="5"/>
      <c r="Q9662" s="5"/>
      <c r="R9662" s="5"/>
      <c r="S9662" s="5"/>
      <c r="T9662" s="5"/>
      <c r="U9662" s="5"/>
      <c r="V9662" s="5"/>
      <c r="W9662" s="5"/>
      <c r="X9662" s="5"/>
      <c r="Y9662" s="5"/>
      <c r="Z9662" s="5"/>
      <c r="AA9662" s="5"/>
      <c r="AB9662" s="5"/>
      <c r="AC9662" s="5"/>
      <c r="AD9662" s="5"/>
      <c r="AE9662" s="5"/>
      <c r="AF9662" s="5"/>
      <c r="AG9662" s="5"/>
      <c r="AH9662" s="5"/>
      <c r="AI9662" s="5"/>
      <c r="AJ9662" s="5"/>
    </row>
    <row r="9663" spans="11:36">
      <c r="K9663" s="5"/>
      <c r="L9663" s="5"/>
      <c r="M9663" s="5"/>
      <c r="N9663" s="5"/>
      <c r="O9663" s="5"/>
      <c r="P9663" s="5"/>
      <c r="Q9663" s="5"/>
      <c r="R9663" s="5"/>
      <c r="S9663" s="5"/>
      <c r="T9663" s="5"/>
      <c r="U9663" s="5"/>
      <c r="V9663" s="5"/>
      <c r="W9663" s="5"/>
      <c r="X9663" s="5"/>
      <c r="Y9663" s="5"/>
      <c r="Z9663" s="5"/>
      <c r="AA9663" s="5"/>
      <c r="AB9663" s="5"/>
      <c r="AC9663" s="5"/>
      <c r="AD9663" s="5"/>
      <c r="AE9663" s="5"/>
      <c r="AF9663" s="5"/>
      <c r="AG9663" s="5"/>
      <c r="AH9663" s="5"/>
      <c r="AI9663" s="5"/>
      <c r="AJ9663" s="5"/>
    </row>
    <row r="9664" spans="11:36">
      <c r="K9664" s="5"/>
      <c r="L9664" s="5"/>
      <c r="M9664" s="5"/>
      <c r="N9664" s="5"/>
      <c r="O9664" s="5"/>
      <c r="P9664" s="5"/>
      <c r="Q9664" s="5"/>
      <c r="R9664" s="5"/>
      <c r="S9664" s="5"/>
      <c r="T9664" s="5"/>
      <c r="U9664" s="5"/>
      <c r="V9664" s="5"/>
      <c r="W9664" s="5"/>
      <c r="X9664" s="5"/>
      <c r="Y9664" s="5"/>
      <c r="Z9664" s="5"/>
      <c r="AA9664" s="5"/>
      <c r="AB9664" s="5"/>
      <c r="AC9664" s="5"/>
      <c r="AD9664" s="5"/>
      <c r="AE9664" s="5"/>
      <c r="AF9664" s="5"/>
      <c r="AG9664" s="5"/>
      <c r="AH9664" s="5"/>
      <c r="AI9664" s="5"/>
      <c r="AJ9664" s="5"/>
    </row>
    <row r="9665" spans="11:36">
      <c r="K9665" s="5"/>
      <c r="L9665" s="5"/>
      <c r="M9665" s="5"/>
      <c r="N9665" s="5"/>
      <c r="O9665" s="5"/>
      <c r="P9665" s="5"/>
      <c r="Q9665" s="5"/>
      <c r="R9665" s="5"/>
      <c r="S9665" s="5"/>
      <c r="T9665" s="5"/>
      <c r="U9665" s="5"/>
      <c r="V9665" s="5"/>
      <c r="W9665" s="5"/>
      <c r="X9665" s="5"/>
      <c r="Y9665" s="5"/>
      <c r="Z9665" s="5"/>
      <c r="AA9665" s="5"/>
      <c r="AB9665" s="5"/>
      <c r="AC9665" s="5"/>
      <c r="AD9665" s="5"/>
      <c r="AE9665" s="5"/>
      <c r="AF9665" s="5"/>
      <c r="AG9665" s="5"/>
      <c r="AH9665" s="5"/>
      <c r="AI9665" s="5"/>
      <c r="AJ9665" s="5"/>
    </row>
    <row r="9666" spans="11:36">
      <c r="K9666" s="5"/>
      <c r="L9666" s="5"/>
      <c r="M9666" s="5"/>
      <c r="N9666" s="5"/>
      <c r="O9666" s="5"/>
      <c r="P9666" s="5"/>
      <c r="Q9666" s="5"/>
      <c r="R9666" s="5"/>
      <c r="S9666" s="5"/>
      <c r="T9666" s="5"/>
      <c r="U9666" s="5"/>
      <c r="V9666" s="5"/>
      <c r="W9666" s="5"/>
      <c r="X9666" s="5"/>
      <c r="Y9666" s="5"/>
      <c r="Z9666" s="5"/>
      <c r="AA9666" s="5"/>
      <c r="AB9666" s="5"/>
      <c r="AC9666" s="5"/>
      <c r="AD9666" s="5"/>
      <c r="AE9666" s="5"/>
      <c r="AF9666" s="5"/>
      <c r="AG9666" s="5"/>
      <c r="AH9666" s="5"/>
      <c r="AI9666" s="5"/>
      <c r="AJ9666" s="5"/>
    </row>
    <row r="9667" spans="11:36">
      <c r="K9667" s="5"/>
      <c r="L9667" s="5"/>
      <c r="M9667" s="5"/>
      <c r="N9667" s="5"/>
      <c r="O9667" s="5"/>
      <c r="P9667" s="5"/>
      <c r="Q9667" s="5"/>
      <c r="R9667" s="5"/>
      <c r="S9667" s="5"/>
      <c r="T9667" s="5"/>
      <c r="U9667" s="5"/>
      <c r="V9667" s="5"/>
      <c r="W9667" s="5"/>
      <c r="X9667" s="5"/>
      <c r="Y9667" s="5"/>
      <c r="Z9667" s="5"/>
      <c r="AA9667" s="5"/>
      <c r="AB9667" s="5"/>
      <c r="AC9667" s="5"/>
      <c r="AD9667" s="5"/>
      <c r="AE9667" s="5"/>
      <c r="AF9667" s="5"/>
      <c r="AG9667" s="5"/>
      <c r="AH9667" s="5"/>
      <c r="AI9667" s="5"/>
      <c r="AJ9667" s="5"/>
    </row>
    <row r="9668" spans="11:36">
      <c r="K9668" s="5"/>
      <c r="L9668" s="5"/>
      <c r="M9668" s="5"/>
      <c r="N9668" s="5"/>
      <c r="O9668" s="5"/>
      <c r="P9668" s="5"/>
      <c r="Q9668" s="5"/>
      <c r="R9668" s="5"/>
      <c r="S9668" s="5"/>
      <c r="T9668" s="5"/>
      <c r="U9668" s="5"/>
      <c r="V9668" s="5"/>
      <c r="W9668" s="5"/>
      <c r="X9668" s="5"/>
      <c r="Y9668" s="5"/>
      <c r="Z9668" s="5"/>
      <c r="AA9668" s="5"/>
      <c r="AB9668" s="5"/>
      <c r="AC9668" s="5"/>
      <c r="AD9668" s="5"/>
      <c r="AE9668" s="5"/>
      <c r="AF9668" s="5"/>
      <c r="AG9668" s="5"/>
      <c r="AH9668" s="5"/>
      <c r="AI9668" s="5"/>
      <c r="AJ9668" s="5"/>
    </row>
    <row r="9669" spans="11:36">
      <c r="K9669" s="5"/>
      <c r="L9669" s="5"/>
      <c r="M9669" s="5"/>
      <c r="N9669" s="5"/>
      <c r="O9669" s="5"/>
      <c r="P9669" s="5"/>
      <c r="Q9669" s="5"/>
      <c r="R9669" s="5"/>
      <c r="S9669" s="5"/>
      <c r="T9669" s="5"/>
      <c r="U9669" s="5"/>
      <c r="V9669" s="5"/>
      <c r="W9669" s="5"/>
      <c r="X9669" s="5"/>
      <c r="Y9669" s="5"/>
      <c r="Z9669" s="5"/>
      <c r="AA9669" s="5"/>
      <c r="AB9669" s="5"/>
      <c r="AC9669" s="5"/>
      <c r="AD9669" s="5"/>
      <c r="AE9669" s="5"/>
      <c r="AF9669" s="5"/>
      <c r="AG9669" s="5"/>
      <c r="AH9669" s="5"/>
      <c r="AI9669" s="5"/>
      <c r="AJ9669" s="5"/>
    </row>
    <row r="9670" spans="11:36">
      <c r="K9670" s="5"/>
      <c r="L9670" s="5"/>
      <c r="M9670" s="5"/>
      <c r="N9670" s="5"/>
      <c r="O9670" s="5"/>
      <c r="P9670" s="5"/>
      <c r="Q9670" s="5"/>
      <c r="R9670" s="5"/>
      <c r="S9670" s="5"/>
      <c r="T9670" s="5"/>
      <c r="U9670" s="5"/>
      <c r="V9670" s="5"/>
      <c r="W9670" s="5"/>
      <c r="X9670" s="5"/>
      <c r="Y9670" s="5"/>
      <c r="Z9670" s="5"/>
      <c r="AA9670" s="5"/>
      <c r="AB9670" s="5"/>
      <c r="AC9670" s="5"/>
      <c r="AD9670" s="5"/>
      <c r="AE9670" s="5"/>
      <c r="AF9670" s="5"/>
      <c r="AG9670" s="5"/>
      <c r="AH9670" s="5"/>
      <c r="AI9670" s="5"/>
      <c r="AJ9670" s="5"/>
    </row>
    <row r="9671" spans="11:36">
      <c r="K9671" s="5"/>
      <c r="L9671" s="5"/>
      <c r="M9671" s="5"/>
      <c r="N9671" s="5"/>
      <c r="O9671" s="5"/>
      <c r="P9671" s="5"/>
      <c r="Q9671" s="5"/>
      <c r="R9671" s="5"/>
      <c r="S9671" s="5"/>
      <c r="T9671" s="5"/>
      <c r="U9671" s="5"/>
      <c r="V9671" s="5"/>
      <c r="W9671" s="5"/>
      <c r="X9671" s="5"/>
      <c r="Y9671" s="5"/>
      <c r="Z9671" s="5"/>
      <c r="AA9671" s="5"/>
      <c r="AB9671" s="5"/>
      <c r="AC9671" s="5"/>
      <c r="AD9671" s="5"/>
      <c r="AE9671" s="5"/>
      <c r="AF9671" s="5"/>
      <c r="AG9671" s="5"/>
      <c r="AH9671" s="5"/>
      <c r="AI9671" s="5"/>
      <c r="AJ9671" s="5"/>
    </row>
    <row r="9672" spans="11:36">
      <c r="K9672" s="5"/>
      <c r="L9672" s="5"/>
      <c r="M9672" s="5"/>
      <c r="N9672" s="5"/>
      <c r="O9672" s="5"/>
      <c r="P9672" s="5"/>
      <c r="Q9672" s="5"/>
      <c r="R9672" s="5"/>
      <c r="S9672" s="5"/>
      <c r="T9672" s="5"/>
      <c r="U9672" s="5"/>
      <c r="V9672" s="5"/>
      <c r="W9672" s="5"/>
      <c r="X9672" s="5"/>
      <c r="Y9672" s="5"/>
      <c r="Z9672" s="5"/>
      <c r="AA9672" s="5"/>
      <c r="AB9672" s="5"/>
      <c r="AC9672" s="5"/>
      <c r="AD9672" s="5"/>
      <c r="AE9672" s="5"/>
      <c r="AF9672" s="5"/>
      <c r="AG9672" s="5"/>
      <c r="AH9672" s="5"/>
      <c r="AI9672" s="5"/>
      <c r="AJ9672" s="5"/>
    </row>
    <row r="9673" spans="11:36">
      <c r="K9673" s="5"/>
      <c r="L9673" s="5"/>
      <c r="M9673" s="5"/>
      <c r="N9673" s="5"/>
      <c r="O9673" s="5"/>
      <c r="P9673" s="5"/>
      <c r="Q9673" s="5"/>
      <c r="R9673" s="5"/>
      <c r="S9673" s="5"/>
      <c r="T9673" s="5"/>
      <c r="U9673" s="5"/>
      <c r="V9673" s="5"/>
      <c r="W9673" s="5"/>
      <c r="X9673" s="5"/>
      <c r="Y9673" s="5"/>
      <c r="Z9673" s="5"/>
      <c r="AA9673" s="5"/>
      <c r="AB9673" s="5"/>
      <c r="AC9673" s="5"/>
      <c r="AD9673" s="5"/>
      <c r="AE9673" s="5"/>
      <c r="AF9673" s="5"/>
      <c r="AG9673" s="5"/>
      <c r="AH9673" s="5"/>
      <c r="AI9673" s="5"/>
      <c r="AJ9673" s="5"/>
    </row>
    <row r="9674" spans="11:36">
      <c r="K9674" s="5"/>
      <c r="L9674" s="5"/>
      <c r="M9674" s="5"/>
      <c r="N9674" s="5"/>
      <c r="O9674" s="5"/>
      <c r="P9674" s="5"/>
      <c r="Q9674" s="5"/>
      <c r="R9674" s="5"/>
      <c r="S9674" s="5"/>
      <c r="T9674" s="5"/>
      <c r="U9674" s="5"/>
      <c r="V9674" s="5"/>
      <c r="W9674" s="5"/>
      <c r="X9674" s="5"/>
      <c r="Y9674" s="5"/>
      <c r="Z9674" s="5"/>
      <c r="AA9674" s="5"/>
      <c r="AB9674" s="5"/>
      <c r="AC9674" s="5"/>
      <c r="AD9674" s="5"/>
      <c r="AE9674" s="5"/>
      <c r="AF9674" s="5"/>
      <c r="AG9674" s="5"/>
      <c r="AH9674" s="5"/>
      <c r="AI9674" s="5"/>
      <c r="AJ9674" s="5"/>
    </row>
    <row r="9675" spans="11:36">
      <c r="K9675" s="5"/>
      <c r="L9675" s="5"/>
      <c r="M9675" s="5"/>
      <c r="N9675" s="5"/>
      <c r="O9675" s="5"/>
      <c r="P9675" s="5"/>
      <c r="Q9675" s="5"/>
      <c r="R9675" s="5"/>
      <c r="S9675" s="5"/>
      <c r="T9675" s="5"/>
      <c r="U9675" s="5"/>
      <c r="V9675" s="5"/>
      <c r="W9675" s="5"/>
      <c r="X9675" s="5"/>
      <c r="Y9675" s="5"/>
      <c r="Z9675" s="5"/>
      <c r="AA9675" s="5"/>
      <c r="AB9675" s="5"/>
      <c r="AC9675" s="5"/>
      <c r="AD9675" s="5"/>
      <c r="AE9675" s="5"/>
      <c r="AF9675" s="5"/>
      <c r="AG9675" s="5"/>
      <c r="AH9675" s="5"/>
      <c r="AI9675" s="5"/>
      <c r="AJ9675" s="5"/>
    </row>
    <row r="9676" spans="11:36">
      <c r="K9676" s="5"/>
      <c r="L9676" s="5"/>
      <c r="M9676" s="5"/>
      <c r="N9676" s="5"/>
      <c r="O9676" s="5"/>
      <c r="P9676" s="5"/>
      <c r="Q9676" s="5"/>
      <c r="R9676" s="5"/>
      <c r="S9676" s="5"/>
      <c r="T9676" s="5"/>
      <c r="U9676" s="5"/>
      <c r="V9676" s="5"/>
      <c r="W9676" s="5"/>
      <c r="X9676" s="5"/>
      <c r="Y9676" s="5"/>
      <c r="Z9676" s="5"/>
      <c r="AA9676" s="5"/>
      <c r="AB9676" s="5"/>
      <c r="AC9676" s="5"/>
      <c r="AD9676" s="5"/>
      <c r="AE9676" s="5"/>
      <c r="AF9676" s="5"/>
      <c r="AG9676" s="5"/>
      <c r="AH9676" s="5"/>
      <c r="AI9676" s="5"/>
      <c r="AJ9676" s="5"/>
    </row>
    <row r="9677" spans="11:36">
      <c r="K9677" s="5"/>
      <c r="L9677" s="5"/>
      <c r="M9677" s="5"/>
      <c r="N9677" s="5"/>
      <c r="O9677" s="5"/>
      <c r="P9677" s="5"/>
      <c r="Q9677" s="5"/>
      <c r="R9677" s="5"/>
      <c r="S9677" s="5"/>
      <c r="T9677" s="5"/>
      <c r="U9677" s="5"/>
      <c r="V9677" s="5"/>
      <c r="W9677" s="5"/>
      <c r="X9677" s="5"/>
      <c r="Y9677" s="5"/>
      <c r="Z9677" s="5"/>
      <c r="AA9677" s="5"/>
      <c r="AB9677" s="5"/>
      <c r="AC9677" s="5"/>
      <c r="AD9677" s="5"/>
      <c r="AE9677" s="5"/>
      <c r="AF9677" s="5"/>
      <c r="AG9677" s="5"/>
      <c r="AH9677" s="5"/>
      <c r="AI9677" s="5"/>
      <c r="AJ9677" s="5"/>
    </row>
    <row r="9678" spans="11:36">
      <c r="K9678" s="5"/>
      <c r="L9678" s="5"/>
      <c r="M9678" s="5"/>
      <c r="N9678" s="5"/>
      <c r="O9678" s="5"/>
      <c r="P9678" s="5"/>
      <c r="Q9678" s="5"/>
      <c r="R9678" s="5"/>
      <c r="S9678" s="5"/>
      <c r="T9678" s="5"/>
      <c r="U9678" s="5"/>
      <c r="V9678" s="5"/>
      <c r="W9678" s="5"/>
      <c r="X9678" s="5"/>
      <c r="Y9678" s="5"/>
      <c r="Z9678" s="5"/>
      <c r="AA9678" s="5"/>
      <c r="AB9678" s="5"/>
      <c r="AC9678" s="5"/>
      <c r="AD9678" s="5"/>
      <c r="AE9678" s="5"/>
      <c r="AF9678" s="5"/>
      <c r="AG9678" s="5"/>
      <c r="AH9678" s="5"/>
      <c r="AI9678" s="5"/>
      <c r="AJ9678" s="5"/>
    </row>
    <row r="9679" spans="11:36">
      <c r="K9679" s="5"/>
      <c r="L9679" s="5"/>
      <c r="M9679" s="5"/>
      <c r="N9679" s="5"/>
      <c r="O9679" s="5"/>
      <c r="P9679" s="5"/>
      <c r="Q9679" s="5"/>
      <c r="R9679" s="5"/>
      <c r="S9679" s="5"/>
      <c r="T9679" s="5"/>
      <c r="U9679" s="5"/>
      <c r="V9679" s="5"/>
      <c r="W9679" s="5"/>
      <c r="X9679" s="5"/>
      <c r="Y9679" s="5"/>
      <c r="Z9679" s="5"/>
      <c r="AA9679" s="5"/>
      <c r="AB9679" s="5"/>
      <c r="AC9679" s="5"/>
      <c r="AD9679" s="5"/>
      <c r="AE9679" s="5"/>
      <c r="AF9679" s="5"/>
      <c r="AG9679" s="5"/>
      <c r="AH9679" s="5"/>
      <c r="AI9679" s="5"/>
      <c r="AJ9679" s="5"/>
    </row>
    <row r="9680" spans="11:36">
      <c r="K9680" s="5"/>
      <c r="L9680" s="5"/>
      <c r="M9680" s="5"/>
      <c r="N9680" s="5"/>
      <c r="O9680" s="5"/>
      <c r="P9680" s="5"/>
      <c r="Q9680" s="5"/>
      <c r="R9680" s="5"/>
      <c r="S9680" s="5"/>
      <c r="T9680" s="5"/>
      <c r="U9680" s="5"/>
      <c r="V9680" s="5"/>
      <c r="W9680" s="5"/>
      <c r="X9680" s="5"/>
      <c r="Y9680" s="5"/>
      <c r="Z9680" s="5"/>
      <c r="AA9680" s="5"/>
      <c r="AB9680" s="5"/>
      <c r="AC9680" s="5"/>
      <c r="AD9680" s="5"/>
      <c r="AE9680" s="5"/>
      <c r="AF9680" s="5"/>
      <c r="AG9680" s="5"/>
      <c r="AH9680" s="5"/>
      <c r="AI9680" s="5"/>
      <c r="AJ9680" s="5"/>
    </row>
    <row r="9681" spans="11:36">
      <c r="K9681" s="5"/>
      <c r="L9681" s="5"/>
      <c r="M9681" s="5"/>
      <c r="N9681" s="5"/>
      <c r="O9681" s="5"/>
      <c r="P9681" s="5"/>
      <c r="Q9681" s="5"/>
      <c r="R9681" s="5"/>
      <c r="S9681" s="5"/>
      <c r="T9681" s="5"/>
      <c r="U9681" s="5"/>
      <c r="V9681" s="5"/>
      <c r="W9681" s="5"/>
      <c r="X9681" s="5"/>
      <c r="Y9681" s="5"/>
      <c r="Z9681" s="5"/>
      <c r="AA9681" s="5"/>
      <c r="AB9681" s="5"/>
      <c r="AC9681" s="5"/>
      <c r="AD9681" s="5"/>
      <c r="AE9681" s="5"/>
      <c r="AF9681" s="5"/>
      <c r="AG9681" s="5"/>
      <c r="AH9681" s="5"/>
      <c r="AI9681" s="5"/>
      <c r="AJ9681" s="5"/>
    </row>
    <row r="9682" spans="11:36">
      <c r="K9682" s="5"/>
      <c r="L9682" s="5"/>
      <c r="M9682" s="5"/>
      <c r="N9682" s="5"/>
      <c r="O9682" s="5"/>
      <c r="P9682" s="5"/>
      <c r="Q9682" s="5"/>
      <c r="R9682" s="5"/>
      <c r="S9682" s="5"/>
      <c r="T9682" s="5"/>
      <c r="U9682" s="5"/>
      <c r="V9682" s="5"/>
      <c r="W9682" s="5"/>
      <c r="X9682" s="5"/>
      <c r="Y9682" s="5"/>
      <c r="Z9682" s="5"/>
      <c r="AA9682" s="5"/>
      <c r="AB9682" s="5"/>
      <c r="AC9682" s="5"/>
      <c r="AD9682" s="5"/>
      <c r="AE9682" s="5"/>
      <c r="AF9682" s="5"/>
      <c r="AG9682" s="5"/>
      <c r="AH9682" s="5"/>
      <c r="AI9682" s="5"/>
      <c r="AJ9682" s="5"/>
    </row>
    <row r="9683" spans="11:36">
      <c r="K9683" s="5"/>
      <c r="L9683" s="5"/>
      <c r="M9683" s="5"/>
      <c r="N9683" s="5"/>
      <c r="O9683" s="5"/>
      <c r="P9683" s="5"/>
      <c r="Q9683" s="5"/>
      <c r="R9683" s="5"/>
      <c r="S9683" s="5"/>
      <c r="T9683" s="5"/>
      <c r="U9683" s="5"/>
      <c r="V9683" s="5"/>
      <c r="W9683" s="5"/>
      <c r="X9683" s="5"/>
      <c r="Y9683" s="5"/>
      <c r="Z9683" s="5"/>
      <c r="AA9683" s="5"/>
      <c r="AB9683" s="5"/>
      <c r="AC9683" s="5"/>
      <c r="AD9683" s="5"/>
      <c r="AE9683" s="5"/>
      <c r="AF9683" s="5"/>
      <c r="AG9683" s="5"/>
      <c r="AH9683" s="5"/>
      <c r="AI9683" s="5"/>
      <c r="AJ9683" s="5"/>
    </row>
    <row r="9684" spans="11:36">
      <c r="K9684" s="5"/>
      <c r="L9684" s="5"/>
      <c r="M9684" s="5"/>
      <c r="N9684" s="5"/>
      <c r="O9684" s="5"/>
      <c r="P9684" s="5"/>
      <c r="Q9684" s="5"/>
      <c r="R9684" s="5"/>
      <c r="S9684" s="5"/>
      <c r="T9684" s="5"/>
      <c r="U9684" s="5"/>
      <c r="V9684" s="5"/>
      <c r="W9684" s="5"/>
      <c r="X9684" s="5"/>
      <c r="Y9684" s="5"/>
      <c r="Z9684" s="5"/>
      <c r="AA9684" s="5"/>
      <c r="AB9684" s="5"/>
      <c r="AC9684" s="5"/>
      <c r="AD9684" s="5"/>
      <c r="AE9684" s="5"/>
      <c r="AF9684" s="5"/>
      <c r="AG9684" s="5"/>
      <c r="AH9684" s="5"/>
      <c r="AI9684" s="5"/>
      <c r="AJ9684" s="5"/>
    </row>
    <row r="9685" spans="11:36">
      <c r="K9685" s="5"/>
      <c r="L9685" s="5"/>
      <c r="M9685" s="5"/>
      <c r="N9685" s="5"/>
      <c r="O9685" s="5"/>
      <c r="P9685" s="5"/>
      <c r="Q9685" s="5"/>
      <c r="R9685" s="5"/>
      <c r="S9685" s="5"/>
      <c r="T9685" s="5"/>
      <c r="U9685" s="5"/>
      <c r="V9685" s="5"/>
      <c r="W9685" s="5"/>
      <c r="X9685" s="5"/>
      <c r="Y9685" s="5"/>
      <c r="Z9685" s="5"/>
      <c r="AA9685" s="5"/>
      <c r="AB9685" s="5"/>
      <c r="AC9685" s="5"/>
      <c r="AD9685" s="5"/>
      <c r="AE9685" s="5"/>
      <c r="AF9685" s="5"/>
      <c r="AG9685" s="5"/>
      <c r="AH9685" s="5"/>
      <c r="AI9685" s="5"/>
      <c r="AJ9685" s="5"/>
    </row>
    <row r="9686" spans="11:36">
      <c r="K9686" s="5"/>
      <c r="L9686" s="5"/>
      <c r="M9686" s="5"/>
      <c r="N9686" s="5"/>
      <c r="O9686" s="5"/>
      <c r="P9686" s="5"/>
      <c r="Q9686" s="5"/>
      <c r="R9686" s="5"/>
      <c r="S9686" s="5"/>
      <c r="T9686" s="5"/>
      <c r="U9686" s="5"/>
      <c r="V9686" s="5"/>
      <c r="W9686" s="5"/>
      <c r="X9686" s="5"/>
      <c r="Y9686" s="5"/>
      <c r="Z9686" s="5"/>
      <c r="AA9686" s="5"/>
      <c r="AB9686" s="5"/>
      <c r="AC9686" s="5"/>
      <c r="AD9686" s="5"/>
      <c r="AE9686" s="5"/>
      <c r="AF9686" s="5"/>
      <c r="AG9686" s="5"/>
      <c r="AH9686" s="5"/>
      <c r="AI9686" s="5"/>
      <c r="AJ9686" s="5"/>
    </row>
    <row r="9687" spans="11:36">
      <c r="K9687" s="5"/>
      <c r="L9687" s="5"/>
      <c r="M9687" s="5"/>
      <c r="N9687" s="5"/>
      <c r="O9687" s="5"/>
      <c r="P9687" s="5"/>
      <c r="Q9687" s="5"/>
      <c r="R9687" s="5"/>
      <c r="S9687" s="5"/>
      <c r="T9687" s="5"/>
      <c r="U9687" s="5"/>
      <c r="V9687" s="5"/>
      <c r="W9687" s="5"/>
      <c r="X9687" s="5"/>
      <c r="Y9687" s="5"/>
      <c r="Z9687" s="5"/>
      <c r="AA9687" s="5"/>
      <c r="AB9687" s="5"/>
      <c r="AC9687" s="5"/>
      <c r="AD9687" s="5"/>
      <c r="AE9687" s="5"/>
      <c r="AF9687" s="5"/>
      <c r="AG9687" s="5"/>
      <c r="AH9687" s="5"/>
      <c r="AI9687" s="5"/>
      <c r="AJ9687" s="5"/>
    </row>
    <row r="9688" spans="11:36">
      <c r="K9688" s="5"/>
      <c r="L9688" s="5"/>
      <c r="M9688" s="5"/>
      <c r="N9688" s="5"/>
      <c r="O9688" s="5"/>
      <c r="P9688" s="5"/>
      <c r="Q9688" s="5"/>
      <c r="R9688" s="5"/>
      <c r="S9688" s="5"/>
      <c r="T9688" s="5"/>
      <c r="U9688" s="5"/>
      <c r="V9688" s="5"/>
      <c r="W9688" s="5"/>
      <c r="X9688" s="5"/>
      <c r="Y9688" s="5"/>
      <c r="Z9688" s="5"/>
      <c r="AA9688" s="5"/>
      <c r="AB9688" s="5"/>
      <c r="AC9688" s="5"/>
      <c r="AD9688" s="5"/>
      <c r="AE9688" s="5"/>
      <c r="AF9688" s="5"/>
      <c r="AG9688" s="5"/>
      <c r="AH9688" s="5"/>
      <c r="AI9688" s="5"/>
      <c r="AJ9688" s="5"/>
    </row>
    <row r="9689" spans="11:36">
      <c r="K9689" s="5"/>
      <c r="L9689" s="5"/>
      <c r="M9689" s="5"/>
      <c r="N9689" s="5"/>
      <c r="O9689" s="5"/>
      <c r="P9689" s="5"/>
      <c r="Q9689" s="5"/>
      <c r="R9689" s="5"/>
      <c r="S9689" s="5"/>
      <c r="T9689" s="5"/>
      <c r="U9689" s="5"/>
      <c r="V9689" s="5"/>
      <c r="W9689" s="5"/>
      <c r="X9689" s="5"/>
      <c r="Y9689" s="5"/>
      <c r="Z9689" s="5"/>
      <c r="AA9689" s="5"/>
      <c r="AB9689" s="5"/>
      <c r="AC9689" s="5"/>
      <c r="AD9689" s="5"/>
      <c r="AE9689" s="5"/>
      <c r="AF9689" s="5"/>
      <c r="AG9689" s="5"/>
      <c r="AH9689" s="5"/>
      <c r="AI9689" s="5"/>
      <c r="AJ9689" s="5"/>
    </row>
    <row r="9690" spans="11:36">
      <c r="K9690" s="5"/>
      <c r="L9690" s="5"/>
      <c r="M9690" s="5"/>
      <c r="N9690" s="5"/>
      <c r="O9690" s="5"/>
      <c r="P9690" s="5"/>
      <c r="Q9690" s="5"/>
      <c r="R9690" s="5"/>
      <c r="S9690" s="5"/>
      <c r="T9690" s="5"/>
      <c r="U9690" s="5"/>
      <c r="V9690" s="5"/>
      <c r="W9690" s="5"/>
      <c r="X9690" s="5"/>
      <c r="Y9690" s="5"/>
      <c r="Z9690" s="5"/>
      <c r="AA9690" s="5"/>
      <c r="AB9690" s="5"/>
      <c r="AC9690" s="5"/>
      <c r="AD9690" s="5"/>
      <c r="AE9690" s="5"/>
      <c r="AF9690" s="5"/>
      <c r="AG9690" s="5"/>
      <c r="AH9690" s="5"/>
      <c r="AI9690" s="5"/>
      <c r="AJ9690" s="5"/>
    </row>
    <row r="9691" spans="11:36">
      <c r="K9691" s="5"/>
      <c r="L9691" s="5"/>
      <c r="M9691" s="5"/>
      <c r="N9691" s="5"/>
      <c r="O9691" s="5"/>
      <c r="P9691" s="5"/>
      <c r="Q9691" s="5"/>
      <c r="R9691" s="5"/>
      <c r="S9691" s="5"/>
      <c r="T9691" s="5"/>
      <c r="U9691" s="5"/>
      <c r="V9691" s="5"/>
      <c r="W9691" s="5"/>
      <c r="X9691" s="5"/>
      <c r="Y9691" s="5"/>
      <c r="Z9691" s="5"/>
      <c r="AA9691" s="5"/>
      <c r="AB9691" s="5"/>
      <c r="AC9691" s="5"/>
      <c r="AD9691" s="5"/>
      <c r="AE9691" s="5"/>
      <c r="AF9691" s="5"/>
      <c r="AG9691" s="5"/>
      <c r="AH9691" s="5"/>
      <c r="AI9691" s="5"/>
      <c r="AJ9691" s="5"/>
    </row>
    <row r="9692" spans="11:36">
      <c r="K9692" s="5"/>
      <c r="L9692" s="5"/>
      <c r="M9692" s="5"/>
      <c r="N9692" s="5"/>
      <c r="O9692" s="5"/>
      <c r="P9692" s="5"/>
      <c r="Q9692" s="5"/>
      <c r="R9692" s="5"/>
      <c r="S9692" s="5"/>
      <c r="T9692" s="5"/>
      <c r="U9692" s="5"/>
      <c r="V9692" s="5"/>
      <c r="W9692" s="5"/>
      <c r="X9692" s="5"/>
      <c r="Y9692" s="5"/>
      <c r="Z9692" s="5"/>
      <c r="AA9692" s="5"/>
      <c r="AB9692" s="5"/>
      <c r="AC9692" s="5"/>
      <c r="AD9692" s="5"/>
      <c r="AE9692" s="5"/>
      <c r="AF9692" s="5"/>
      <c r="AG9692" s="5"/>
      <c r="AH9692" s="5"/>
      <c r="AI9692" s="5"/>
      <c r="AJ9692" s="5"/>
    </row>
    <row r="9693" spans="11:36">
      <c r="K9693" s="5"/>
      <c r="L9693" s="5"/>
      <c r="M9693" s="5"/>
      <c r="N9693" s="5"/>
      <c r="O9693" s="5"/>
      <c r="P9693" s="5"/>
      <c r="Q9693" s="5"/>
      <c r="R9693" s="5"/>
      <c r="S9693" s="5"/>
      <c r="T9693" s="5"/>
      <c r="U9693" s="5"/>
      <c r="V9693" s="5"/>
      <c r="W9693" s="5"/>
      <c r="X9693" s="5"/>
      <c r="Y9693" s="5"/>
      <c r="Z9693" s="5"/>
      <c r="AA9693" s="5"/>
      <c r="AB9693" s="5"/>
      <c r="AC9693" s="5"/>
      <c r="AD9693" s="5"/>
      <c r="AE9693" s="5"/>
      <c r="AF9693" s="5"/>
      <c r="AG9693" s="5"/>
      <c r="AH9693" s="5"/>
      <c r="AI9693" s="5"/>
      <c r="AJ9693" s="5"/>
    </row>
    <row r="9694" spans="11:36">
      <c r="K9694" s="5"/>
      <c r="L9694" s="5"/>
      <c r="M9694" s="5"/>
      <c r="N9694" s="5"/>
      <c r="O9694" s="5"/>
      <c r="P9694" s="5"/>
      <c r="Q9694" s="5"/>
      <c r="R9694" s="5"/>
      <c r="S9694" s="5"/>
      <c r="T9694" s="5"/>
      <c r="U9694" s="5"/>
      <c r="V9694" s="5"/>
      <c r="W9694" s="5"/>
      <c r="X9694" s="5"/>
      <c r="Y9694" s="5"/>
      <c r="Z9694" s="5"/>
      <c r="AA9694" s="5"/>
      <c r="AB9694" s="5"/>
      <c r="AC9694" s="5"/>
      <c r="AD9694" s="5"/>
      <c r="AE9694" s="5"/>
      <c r="AF9694" s="5"/>
      <c r="AG9694" s="5"/>
      <c r="AH9694" s="5"/>
      <c r="AI9694" s="5"/>
      <c r="AJ9694" s="5"/>
    </row>
    <row r="9695" spans="11:36">
      <c r="K9695" s="5"/>
      <c r="L9695" s="5"/>
      <c r="M9695" s="5"/>
      <c r="N9695" s="5"/>
      <c r="O9695" s="5"/>
      <c r="P9695" s="5"/>
      <c r="Q9695" s="5"/>
      <c r="R9695" s="5"/>
      <c r="S9695" s="5"/>
      <c r="T9695" s="5"/>
      <c r="U9695" s="5"/>
      <c r="V9695" s="5"/>
      <c r="W9695" s="5"/>
      <c r="X9695" s="5"/>
      <c r="Y9695" s="5"/>
      <c r="Z9695" s="5"/>
      <c r="AA9695" s="5"/>
      <c r="AB9695" s="5"/>
      <c r="AC9695" s="5"/>
      <c r="AD9695" s="5"/>
      <c r="AE9695" s="5"/>
      <c r="AF9695" s="5"/>
      <c r="AG9695" s="5"/>
      <c r="AH9695" s="5"/>
      <c r="AI9695" s="5"/>
      <c r="AJ9695" s="5"/>
    </row>
    <row r="9696" spans="11:36">
      <c r="K9696" s="5"/>
      <c r="L9696" s="5"/>
      <c r="M9696" s="5"/>
      <c r="N9696" s="5"/>
      <c r="O9696" s="5"/>
      <c r="P9696" s="5"/>
      <c r="Q9696" s="5"/>
      <c r="R9696" s="5"/>
      <c r="S9696" s="5"/>
      <c r="T9696" s="5"/>
      <c r="U9696" s="5"/>
      <c r="V9696" s="5"/>
      <c r="W9696" s="5"/>
      <c r="X9696" s="5"/>
      <c r="Y9696" s="5"/>
      <c r="Z9696" s="5"/>
      <c r="AA9696" s="5"/>
      <c r="AB9696" s="5"/>
      <c r="AC9696" s="5"/>
      <c r="AD9696" s="5"/>
      <c r="AE9696" s="5"/>
      <c r="AF9696" s="5"/>
      <c r="AG9696" s="5"/>
      <c r="AH9696" s="5"/>
      <c r="AI9696" s="5"/>
      <c r="AJ9696" s="5"/>
    </row>
    <row r="9697" spans="11:36">
      <c r="K9697" s="5"/>
      <c r="L9697" s="5"/>
      <c r="M9697" s="5"/>
      <c r="N9697" s="5"/>
      <c r="O9697" s="5"/>
      <c r="P9697" s="5"/>
      <c r="Q9697" s="5"/>
      <c r="R9697" s="5"/>
      <c r="S9697" s="5"/>
      <c r="T9697" s="5"/>
      <c r="U9697" s="5"/>
      <c r="V9697" s="5"/>
      <c r="W9697" s="5"/>
      <c r="X9697" s="5"/>
      <c r="Y9697" s="5"/>
      <c r="Z9697" s="5"/>
      <c r="AA9697" s="5"/>
      <c r="AB9697" s="5"/>
      <c r="AC9697" s="5"/>
      <c r="AD9697" s="5"/>
      <c r="AE9697" s="5"/>
      <c r="AF9697" s="5"/>
      <c r="AG9697" s="5"/>
      <c r="AH9697" s="5"/>
      <c r="AI9697" s="5"/>
      <c r="AJ9697" s="5"/>
    </row>
    <row r="9698" spans="11:36">
      <c r="K9698" s="5"/>
      <c r="L9698" s="5"/>
      <c r="M9698" s="5"/>
      <c r="N9698" s="5"/>
      <c r="O9698" s="5"/>
      <c r="P9698" s="5"/>
      <c r="Q9698" s="5"/>
      <c r="R9698" s="5"/>
      <c r="S9698" s="5"/>
      <c r="T9698" s="5"/>
      <c r="U9698" s="5"/>
      <c r="V9698" s="5"/>
      <c r="W9698" s="5"/>
      <c r="X9698" s="5"/>
      <c r="Y9698" s="5"/>
      <c r="Z9698" s="5"/>
      <c r="AA9698" s="5"/>
      <c r="AB9698" s="5"/>
      <c r="AC9698" s="5"/>
      <c r="AD9698" s="5"/>
      <c r="AE9698" s="5"/>
      <c r="AF9698" s="5"/>
      <c r="AG9698" s="5"/>
      <c r="AH9698" s="5"/>
      <c r="AI9698" s="5"/>
      <c r="AJ9698" s="5"/>
    </row>
    <row r="9699" spans="11:36">
      <c r="K9699" s="5"/>
      <c r="L9699" s="5"/>
      <c r="M9699" s="5"/>
      <c r="N9699" s="5"/>
      <c r="O9699" s="5"/>
      <c r="P9699" s="5"/>
      <c r="Q9699" s="5"/>
      <c r="R9699" s="5"/>
      <c r="S9699" s="5"/>
      <c r="T9699" s="5"/>
      <c r="U9699" s="5"/>
      <c r="V9699" s="5"/>
      <c r="W9699" s="5"/>
      <c r="X9699" s="5"/>
      <c r="Y9699" s="5"/>
      <c r="Z9699" s="5"/>
      <c r="AA9699" s="5"/>
      <c r="AB9699" s="5"/>
      <c r="AC9699" s="5"/>
      <c r="AD9699" s="5"/>
      <c r="AE9699" s="5"/>
      <c r="AF9699" s="5"/>
      <c r="AG9699" s="5"/>
      <c r="AH9699" s="5"/>
      <c r="AI9699" s="5"/>
      <c r="AJ9699" s="5"/>
    </row>
    <row r="9700" spans="11:36">
      <c r="K9700" s="5"/>
      <c r="L9700" s="5"/>
      <c r="M9700" s="5"/>
      <c r="N9700" s="5"/>
      <c r="O9700" s="5"/>
      <c r="P9700" s="5"/>
      <c r="Q9700" s="5"/>
      <c r="R9700" s="5"/>
      <c r="S9700" s="5"/>
      <c r="T9700" s="5"/>
      <c r="U9700" s="5"/>
      <c r="V9700" s="5"/>
      <c r="W9700" s="5"/>
      <c r="X9700" s="5"/>
      <c r="Y9700" s="5"/>
      <c r="Z9700" s="5"/>
      <c r="AA9700" s="5"/>
      <c r="AB9700" s="5"/>
      <c r="AC9700" s="5"/>
      <c r="AD9700" s="5"/>
      <c r="AE9700" s="5"/>
      <c r="AF9700" s="5"/>
      <c r="AG9700" s="5"/>
      <c r="AH9700" s="5"/>
      <c r="AI9700" s="5"/>
      <c r="AJ9700" s="5"/>
    </row>
    <row r="9701" spans="11:36">
      <c r="K9701" s="5"/>
      <c r="L9701" s="5"/>
      <c r="M9701" s="5"/>
      <c r="N9701" s="5"/>
      <c r="O9701" s="5"/>
      <c r="P9701" s="5"/>
      <c r="Q9701" s="5"/>
      <c r="R9701" s="5"/>
      <c r="S9701" s="5"/>
      <c r="T9701" s="5"/>
      <c r="U9701" s="5"/>
      <c r="V9701" s="5"/>
      <c r="W9701" s="5"/>
      <c r="X9701" s="5"/>
      <c r="Y9701" s="5"/>
      <c r="Z9701" s="5"/>
      <c r="AA9701" s="5"/>
      <c r="AB9701" s="5"/>
      <c r="AC9701" s="5"/>
      <c r="AD9701" s="5"/>
      <c r="AE9701" s="5"/>
      <c r="AF9701" s="5"/>
      <c r="AG9701" s="5"/>
      <c r="AH9701" s="5"/>
      <c r="AI9701" s="5"/>
      <c r="AJ9701" s="5"/>
    </row>
    <row r="9702" spans="11:36">
      <c r="K9702" s="5"/>
      <c r="L9702" s="5"/>
      <c r="M9702" s="5"/>
      <c r="N9702" s="5"/>
      <c r="O9702" s="5"/>
      <c r="P9702" s="5"/>
      <c r="Q9702" s="5"/>
      <c r="R9702" s="5"/>
      <c r="S9702" s="5"/>
      <c r="T9702" s="5"/>
      <c r="U9702" s="5"/>
      <c r="V9702" s="5"/>
      <c r="W9702" s="5"/>
      <c r="X9702" s="5"/>
      <c r="Y9702" s="5"/>
      <c r="Z9702" s="5"/>
      <c r="AA9702" s="5"/>
      <c r="AB9702" s="5"/>
      <c r="AC9702" s="5"/>
      <c r="AD9702" s="5"/>
      <c r="AE9702" s="5"/>
      <c r="AF9702" s="5"/>
      <c r="AG9702" s="5"/>
      <c r="AH9702" s="5"/>
      <c r="AI9702" s="5"/>
      <c r="AJ9702" s="5"/>
    </row>
    <row r="9703" spans="11:36">
      <c r="K9703" s="5"/>
      <c r="L9703" s="5"/>
      <c r="M9703" s="5"/>
      <c r="N9703" s="5"/>
      <c r="O9703" s="5"/>
      <c r="P9703" s="5"/>
      <c r="Q9703" s="5"/>
      <c r="R9703" s="5"/>
      <c r="S9703" s="5"/>
      <c r="T9703" s="5"/>
      <c r="U9703" s="5"/>
      <c r="V9703" s="5"/>
      <c r="W9703" s="5"/>
      <c r="X9703" s="5"/>
      <c r="Y9703" s="5"/>
      <c r="Z9703" s="5"/>
      <c r="AA9703" s="5"/>
      <c r="AB9703" s="5"/>
      <c r="AC9703" s="5"/>
      <c r="AD9703" s="5"/>
      <c r="AE9703" s="5"/>
      <c r="AF9703" s="5"/>
      <c r="AG9703" s="5"/>
      <c r="AH9703" s="5"/>
      <c r="AI9703" s="5"/>
      <c r="AJ9703" s="5"/>
    </row>
    <row r="9704" spans="11:36">
      <c r="K9704" s="5"/>
      <c r="L9704" s="5"/>
      <c r="M9704" s="5"/>
      <c r="N9704" s="5"/>
      <c r="O9704" s="5"/>
      <c r="P9704" s="5"/>
      <c r="Q9704" s="5"/>
      <c r="R9704" s="5"/>
      <c r="S9704" s="5"/>
      <c r="T9704" s="5"/>
      <c r="U9704" s="5"/>
      <c r="V9704" s="5"/>
      <c r="W9704" s="5"/>
      <c r="X9704" s="5"/>
      <c r="Y9704" s="5"/>
      <c r="Z9704" s="5"/>
      <c r="AA9704" s="5"/>
      <c r="AB9704" s="5"/>
      <c r="AC9704" s="5"/>
      <c r="AD9704" s="5"/>
      <c r="AE9704" s="5"/>
      <c r="AF9704" s="5"/>
      <c r="AG9704" s="5"/>
      <c r="AH9704" s="5"/>
      <c r="AI9704" s="5"/>
      <c r="AJ9704" s="5"/>
    </row>
    <row r="9705" spans="11:36">
      <c r="K9705" s="5"/>
      <c r="L9705" s="5"/>
      <c r="M9705" s="5"/>
      <c r="N9705" s="5"/>
      <c r="O9705" s="5"/>
      <c r="P9705" s="5"/>
      <c r="Q9705" s="5"/>
      <c r="R9705" s="5"/>
      <c r="S9705" s="5"/>
      <c r="T9705" s="5"/>
      <c r="U9705" s="5"/>
      <c r="V9705" s="5"/>
      <c r="W9705" s="5"/>
      <c r="X9705" s="5"/>
      <c r="Y9705" s="5"/>
      <c r="Z9705" s="5"/>
      <c r="AA9705" s="5"/>
      <c r="AB9705" s="5"/>
      <c r="AC9705" s="5"/>
      <c r="AD9705" s="5"/>
      <c r="AE9705" s="5"/>
      <c r="AF9705" s="5"/>
      <c r="AG9705" s="5"/>
      <c r="AH9705" s="5"/>
      <c r="AI9705" s="5"/>
      <c r="AJ9705" s="5"/>
    </row>
    <row r="9706" spans="11:36">
      <c r="K9706" s="5"/>
      <c r="L9706" s="5"/>
      <c r="M9706" s="5"/>
      <c r="N9706" s="5"/>
      <c r="O9706" s="5"/>
      <c r="P9706" s="5"/>
      <c r="Q9706" s="5"/>
      <c r="R9706" s="5"/>
      <c r="S9706" s="5"/>
      <c r="T9706" s="5"/>
      <c r="U9706" s="5"/>
      <c r="V9706" s="5"/>
      <c r="W9706" s="5"/>
      <c r="X9706" s="5"/>
      <c r="Y9706" s="5"/>
      <c r="Z9706" s="5"/>
      <c r="AA9706" s="5"/>
      <c r="AB9706" s="5"/>
      <c r="AC9706" s="5"/>
      <c r="AD9706" s="5"/>
      <c r="AE9706" s="5"/>
      <c r="AF9706" s="5"/>
      <c r="AG9706" s="5"/>
      <c r="AH9706" s="5"/>
      <c r="AI9706" s="5"/>
      <c r="AJ9706" s="5"/>
    </row>
    <row r="9707" spans="11:36">
      <c r="K9707" s="5"/>
      <c r="L9707" s="5"/>
      <c r="M9707" s="5"/>
      <c r="N9707" s="5"/>
      <c r="O9707" s="5"/>
      <c r="P9707" s="5"/>
      <c r="Q9707" s="5"/>
      <c r="R9707" s="5"/>
      <c r="S9707" s="5"/>
      <c r="T9707" s="5"/>
      <c r="U9707" s="5"/>
      <c r="V9707" s="5"/>
      <c r="W9707" s="5"/>
      <c r="X9707" s="5"/>
      <c r="Y9707" s="5"/>
      <c r="Z9707" s="5"/>
      <c r="AA9707" s="5"/>
      <c r="AB9707" s="5"/>
      <c r="AC9707" s="5"/>
      <c r="AD9707" s="5"/>
      <c r="AE9707" s="5"/>
      <c r="AF9707" s="5"/>
      <c r="AG9707" s="5"/>
      <c r="AH9707" s="5"/>
      <c r="AI9707" s="5"/>
      <c r="AJ9707" s="5"/>
    </row>
    <row r="9708" spans="11:36">
      <c r="K9708" s="5"/>
      <c r="L9708" s="5"/>
      <c r="M9708" s="5"/>
      <c r="N9708" s="5"/>
      <c r="O9708" s="5"/>
      <c r="P9708" s="5"/>
      <c r="Q9708" s="5"/>
      <c r="R9708" s="5"/>
      <c r="S9708" s="5"/>
      <c r="T9708" s="5"/>
      <c r="U9708" s="5"/>
      <c r="V9708" s="5"/>
      <c r="W9708" s="5"/>
      <c r="X9708" s="5"/>
      <c r="Y9708" s="5"/>
      <c r="Z9708" s="5"/>
      <c r="AA9708" s="5"/>
      <c r="AB9708" s="5"/>
      <c r="AC9708" s="5"/>
      <c r="AD9708" s="5"/>
      <c r="AE9708" s="5"/>
      <c r="AF9708" s="5"/>
      <c r="AG9708" s="5"/>
      <c r="AH9708" s="5"/>
      <c r="AI9708" s="5"/>
      <c r="AJ9708" s="5"/>
    </row>
    <row r="9709" spans="11:36">
      <c r="K9709" s="5"/>
      <c r="L9709" s="5"/>
      <c r="M9709" s="5"/>
      <c r="N9709" s="5"/>
      <c r="O9709" s="5"/>
      <c r="P9709" s="5"/>
      <c r="Q9709" s="5"/>
      <c r="R9709" s="5"/>
      <c r="S9709" s="5"/>
      <c r="T9709" s="5"/>
      <c r="U9709" s="5"/>
      <c r="V9709" s="5"/>
      <c r="W9709" s="5"/>
      <c r="X9709" s="5"/>
      <c r="Y9709" s="5"/>
      <c r="Z9709" s="5"/>
      <c r="AA9709" s="5"/>
      <c r="AB9709" s="5"/>
      <c r="AC9709" s="5"/>
      <c r="AD9709" s="5"/>
      <c r="AE9709" s="5"/>
      <c r="AF9709" s="5"/>
      <c r="AG9709" s="5"/>
      <c r="AH9709" s="5"/>
      <c r="AI9709" s="5"/>
      <c r="AJ9709" s="5"/>
    </row>
    <row r="9710" spans="11:36">
      <c r="K9710" s="5"/>
      <c r="L9710" s="5"/>
      <c r="M9710" s="5"/>
      <c r="N9710" s="5"/>
      <c r="O9710" s="5"/>
      <c r="P9710" s="5"/>
      <c r="Q9710" s="5"/>
      <c r="R9710" s="5"/>
      <c r="S9710" s="5"/>
      <c r="T9710" s="5"/>
      <c r="U9710" s="5"/>
      <c r="V9710" s="5"/>
      <c r="W9710" s="5"/>
      <c r="X9710" s="5"/>
      <c r="Y9710" s="5"/>
      <c r="Z9710" s="5"/>
      <c r="AA9710" s="5"/>
      <c r="AB9710" s="5"/>
      <c r="AC9710" s="5"/>
      <c r="AD9710" s="5"/>
      <c r="AE9710" s="5"/>
      <c r="AF9710" s="5"/>
      <c r="AG9710" s="5"/>
      <c r="AH9710" s="5"/>
      <c r="AI9710" s="5"/>
      <c r="AJ9710" s="5"/>
    </row>
    <row r="9711" spans="11:36">
      <c r="K9711" s="5"/>
      <c r="L9711" s="5"/>
      <c r="M9711" s="5"/>
      <c r="N9711" s="5"/>
      <c r="O9711" s="5"/>
      <c r="P9711" s="5"/>
      <c r="Q9711" s="5"/>
      <c r="R9711" s="5"/>
      <c r="S9711" s="5"/>
      <c r="T9711" s="5"/>
      <c r="U9711" s="5"/>
      <c r="V9711" s="5"/>
      <c r="W9711" s="5"/>
      <c r="X9711" s="5"/>
      <c r="Y9711" s="5"/>
      <c r="Z9711" s="5"/>
      <c r="AA9711" s="5"/>
      <c r="AB9711" s="5"/>
      <c r="AC9711" s="5"/>
      <c r="AD9711" s="5"/>
      <c r="AE9711" s="5"/>
      <c r="AF9711" s="5"/>
      <c r="AG9711" s="5"/>
      <c r="AH9711" s="5"/>
      <c r="AI9711" s="5"/>
      <c r="AJ9711" s="5"/>
    </row>
    <row r="9712" spans="11:36">
      <c r="K9712" s="5"/>
      <c r="L9712" s="5"/>
      <c r="M9712" s="5"/>
      <c r="N9712" s="5"/>
      <c r="O9712" s="5"/>
      <c r="P9712" s="5"/>
      <c r="Q9712" s="5"/>
      <c r="R9712" s="5"/>
      <c r="S9712" s="5"/>
      <c r="T9712" s="5"/>
      <c r="U9712" s="5"/>
      <c r="V9712" s="5"/>
      <c r="W9712" s="5"/>
      <c r="X9712" s="5"/>
      <c r="Y9712" s="5"/>
      <c r="Z9712" s="5"/>
      <c r="AA9712" s="5"/>
      <c r="AB9712" s="5"/>
      <c r="AC9712" s="5"/>
      <c r="AD9712" s="5"/>
      <c r="AE9712" s="5"/>
      <c r="AF9712" s="5"/>
      <c r="AG9712" s="5"/>
      <c r="AH9712" s="5"/>
      <c r="AI9712" s="5"/>
      <c r="AJ9712" s="5"/>
    </row>
    <row r="9713" spans="11:36">
      <c r="K9713" s="5"/>
      <c r="L9713" s="5"/>
      <c r="M9713" s="5"/>
      <c r="N9713" s="5"/>
      <c r="O9713" s="5"/>
      <c r="P9713" s="5"/>
      <c r="Q9713" s="5"/>
      <c r="R9713" s="5"/>
      <c r="S9713" s="5"/>
      <c r="T9713" s="5"/>
      <c r="U9713" s="5"/>
      <c r="V9713" s="5"/>
      <c r="W9713" s="5"/>
      <c r="X9713" s="5"/>
      <c r="Y9713" s="5"/>
      <c r="Z9713" s="5"/>
      <c r="AA9713" s="5"/>
      <c r="AB9713" s="5"/>
      <c r="AC9713" s="5"/>
      <c r="AD9713" s="5"/>
      <c r="AE9713" s="5"/>
      <c r="AF9713" s="5"/>
      <c r="AG9713" s="5"/>
      <c r="AH9713" s="5"/>
      <c r="AI9713" s="5"/>
      <c r="AJ9713" s="5"/>
    </row>
    <row r="9714" spans="11:36">
      <c r="K9714" s="5"/>
      <c r="L9714" s="5"/>
      <c r="M9714" s="5"/>
      <c r="N9714" s="5"/>
      <c r="O9714" s="5"/>
      <c r="P9714" s="5"/>
      <c r="Q9714" s="5"/>
      <c r="R9714" s="5"/>
      <c r="S9714" s="5"/>
      <c r="T9714" s="5"/>
      <c r="U9714" s="5"/>
      <c r="V9714" s="5"/>
      <c r="W9714" s="5"/>
      <c r="X9714" s="5"/>
      <c r="Y9714" s="5"/>
      <c r="Z9714" s="5"/>
      <c r="AA9714" s="5"/>
      <c r="AB9714" s="5"/>
      <c r="AC9714" s="5"/>
      <c r="AD9714" s="5"/>
      <c r="AE9714" s="5"/>
      <c r="AF9714" s="5"/>
      <c r="AG9714" s="5"/>
      <c r="AH9714" s="5"/>
      <c r="AI9714" s="5"/>
      <c r="AJ9714" s="5"/>
    </row>
    <row r="9715" spans="11:36">
      <c r="K9715" s="5"/>
      <c r="L9715" s="5"/>
      <c r="M9715" s="5"/>
      <c r="N9715" s="5"/>
      <c r="O9715" s="5"/>
      <c r="P9715" s="5"/>
      <c r="Q9715" s="5"/>
      <c r="R9715" s="5"/>
      <c r="S9715" s="5"/>
      <c r="T9715" s="5"/>
      <c r="U9715" s="5"/>
      <c r="V9715" s="5"/>
      <c r="W9715" s="5"/>
      <c r="X9715" s="5"/>
      <c r="Y9715" s="5"/>
      <c r="Z9715" s="5"/>
      <c r="AA9715" s="5"/>
      <c r="AB9715" s="5"/>
      <c r="AC9715" s="5"/>
      <c r="AD9715" s="5"/>
      <c r="AE9715" s="5"/>
      <c r="AF9715" s="5"/>
      <c r="AG9715" s="5"/>
      <c r="AH9715" s="5"/>
      <c r="AI9715" s="5"/>
      <c r="AJ9715" s="5"/>
    </row>
    <row r="9716" spans="11:36">
      <c r="K9716" s="5"/>
      <c r="L9716" s="5"/>
      <c r="M9716" s="5"/>
      <c r="N9716" s="5"/>
      <c r="O9716" s="5"/>
      <c r="P9716" s="5"/>
      <c r="Q9716" s="5"/>
      <c r="R9716" s="5"/>
      <c r="S9716" s="5"/>
      <c r="T9716" s="5"/>
      <c r="U9716" s="5"/>
      <c r="V9716" s="5"/>
      <c r="W9716" s="5"/>
      <c r="X9716" s="5"/>
      <c r="Y9716" s="5"/>
      <c r="Z9716" s="5"/>
      <c r="AA9716" s="5"/>
      <c r="AB9716" s="5"/>
      <c r="AC9716" s="5"/>
      <c r="AD9716" s="5"/>
      <c r="AE9716" s="5"/>
      <c r="AF9716" s="5"/>
      <c r="AG9716" s="5"/>
      <c r="AH9716" s="5"/>
      <c r="AI9716" s="5"/>
      <c r="AJ9716" s="5"/>
    </row>
    <row r="9717" spans="11:36">
      <c r="K9717" s="5"/>
      <c r="L9717" s="5"/>
      <c r="M9717" s="5"/>
      <c r="N9717" s="5"/>
      <c r="O9717" s="5"/>
      <c r="P9717" s="5"/>
      <c r="Q9717" s="5"/>
      <c r="R9717" s="5"/>
      <c r="S9717" s="5"/>
      <c r="T9717" s="5"/>
      <c r="U9717" s="5"/>
      <c r="V9717" s="5"/>
      <c r="W9717" s="5"/>
      <c r="X9717" s="5"/>
      <c r="Y9717" s="5"/>
      <c r="Z9717" s="5"/>
      <c r="AA9717" s="5"/>
      <c r="AB9717" s="5"/>
      <c r="AC9717" s="5"/>
      <c r="AD9717" s="5"/>
      <c r="AE9717" s="5"/>
      <c r="AF9717" s="5"/>
      <c r="AG9717" s="5"/>
      <c r="AH9717" s="5"/>
      <c r="AI9717" s="5"/>
      <c r="AJ9717" s="5"/>
    </row>
    <row r="9718" spans="11:36">
      <c r="K9718" s="5"/>
      <c r="L9718" s="5"/>
      <c r="M9718" s="5"/>
      <c r="N9718" s="5"/>
      <c r="O9718" s="5"/>
      <c r="P9718" s="5"/>
      <c r="Q9718" s="5"/>
      <c r="R9718" s="5"/>
      <c r="S9718" s="5"/>
      <c r="T9718" s="5"/>
      <c r="U9718" s="5"/>
      <c r="V9718" s="5"/>
      <c r="W9718" s="5"/>
      <c r="X9718" s="5"/>
      <c r="Y9718" s="5"/>
      <c r="Z9718" s="5"/>
      <c r="AA9718" s="5"/>
      <c r="AB9718" s="5"/>
      <c r="AC9718" s="5"/>
      <c r="AD9718" s="5"/>
      <c r="AE9718" s="5"/>
      <c r="AF9718" s="5"/>
      <c r="AG9718" s="5"/>
      <c r="AH9718" s="5"/>
      <c r="AI9718" s="5"/>
      <c r="AJ9718" s="5"/>
    </row>
    <row r="9719" spans="11:36">
      <c r="K9719" s="5"/>
      <c r="L9719" s="5"/>
      <c r="M9719" s="5"/>
      <c r="N9719" s="5"/>
      <c r="O9719" s="5"/>
      <c r="P9719" s="5"/>
      <c r="Q9719" s="5"/>
      <c r="R9719" s="5"/>
      <c r="S9719" s="5"/>
      <c r="T9719" s="5"/>
      <c r="U9719" s="5"/>
      <c r="V9719" s="5"/>
      <c r="W9719" s="5"/>
      <c r="X9719" s="5"/>
      <c r="Y9719" s="5"/>
      <c r="Z9719" s="5"/>
      <c r="AA9719" s="5"/>
      <c r="AB9719" s="5"/>
      <c r="AC9719" s="5"/>
      <c r="AD9719" s="5"/>
      <c r="AE9719" s="5"/>
      <c r="AF9719" s="5"/>
      <c r="AG9719" s="5"/>
      <c r="AH9719" s="5"/>
      <c r="AI9719" s="5"/>
      <c r="AJ9719" s="5"/>
    </row>
    <row r="9720" spans="11:36">
      <c r="K9720" s="5"/>
      <c r="L9720" s="5"/>
      <c r="M9720" s="5"/>
      <c r="N9720" s="5"/>
      <c r="O9720" s="5"/>
      <c r="P9720" s="5"/>
      <c r="Q9720" s="5"/>
      <c r="R9720" s="5"/>
      <c r="S9720" s="5"/>
      <c r="T9720" s="5"/>
      <c r="U9720" s="5"/>
      <c r="V9720" s="5"/>
      <c r="W9720" s="5"/>
      <c r="X9720" s="5"/>
      <c r="Y9720" s="5"/>
      <c r="Z9720" s="5"/>
      <c r="AA9720" s="5"/>
      <c r="AB9720" s="5"/>
      <c r="AC9720" s="5"/>
      <c r="AD9720" s="5"/>
      <c r="AE9720" s="5"/>
      <c r="AF9720" s="5"/>
      <c r="AG9720" s="5"/>
      <c r="AH9720" s="5"/>
      <c r="AI9720" s="5"/>
      <c r="AJ9720" s="5"/>
    </row>
    <row r="9721" spans="11:36">
      <c r="K9721" s="5"/>
      <c r="L9721" s="5"/>
      <c r="M9721" s="5"/>
      <c r="N9721" s="5"/>
      <c r="O9721" s="5"/>
      <c r="P9721" s="5"/>
      <c r="Q9721" s="5"/>
      <c r="R9721" s="5"/>
      <c r="S9721" s="5"/>
      <c r="T9721" s="5"/>
      <c r="U9721" s="5"/>
      <c r="V9721" s="5"/>
      <c r="W9721" s="5"/>
      <c r="X9721" s="5"/>
      <c r="Y9721" s="5"/>
      <c r="Z9721" s="5"/>
      <c r="AA9721" s="5"/>
      <c r="AB9721" s="5"/>
      <c r="AC9721" s="5"/>
      <c r="AD9721" s="5"/>
      <c r="AE9721" s="5"/>
      <c r="AF9721" s="5"/>
      <c r="AG9721" s="5"/>
      <c r="AH9721" s="5"/>
      <c r="AI9721" s="5"/>
      <c r="AJ9721" s="5"/>
    </row>
    <row r="9722" spans="11:36">
      <c r="K9722" s="5"/>
      <c r="L9722" s="5"/>
      <c r="M9722" s="5"/>
      <c r="N9722" s="5"/>
      <c r="O9722" s="5"/>
      <c r="P9722" s="5"/>
      <c r="Q9722" s="5"/>
      <c r="R9722" s="5"/>
      <c r="S9722" s="5"/>
      <c r="T9722" s="5"/>
      <c r="U9722" s="5"/>
      <c r="V9722" s="5"/>
      <c r="W9722" s="5"/>
      <c r="X9722" s="5"/>
      <c r="Y9722" s="5"/>
      <c r="Z9722" s="5"/>
      <c r="AA9722" s="5"/>
      <c r="AB9722" s="5"/>
      <c r="AC9722" s="5"/>
      <c r="AD9722" s="5"/>
      <c r="AE9722" s="5"/>
      <c r="AF9722" s="5"/>
      <c r="AG9722" s="5"/>
      <c r="AH9722" s="5"/>
      <c r="AI9722" s="5"/>
      <c r="AJ9722" s="5"/>
    </row>
    <row r="9723" spans="11:36">
      <c r="K9723" s="5"/>
      <c r="L9723" s="5"/>
      <c r="M9723" s="5"/>
      <c r="N9723" s="5"/>
      <c r="O9723" s="5"/>
      <c r="P9723" s="5"/>
      <c r="Q9723" s="5"/>
      <c r="R9723" s="5"/>
      <c r="S9723" s="5"/>
      <c r="T9723" s="5"/>
      <c r="U9723" s="5"/>
      <c r="V9723" s="5"/>
      <c r="W9723" s="5"/>
      <c r="X9723" s="5"/>
      <c r="Y9723" s="5"/>
      <c r="Z9723" s="5"/>
      <c r="AA9723" s="5"/>
      <c r="AB9723" s="5"/>
      <c r="AC9723" s="5"/>
      <c r="AD9723" s="5"/>
      <c r="AE9723" s="5"/>
      <c r="AF9723" s="5"/>
      <c r="AG9723" s="5"/>
      <c r="AH9723" s="5"/>
      <c r="AI9723" s="5"/>
      <c r="AJ9723" s="5"/>
    </row>
    <row r="9724" spans="11:36">
      <c r="K9724" s="5"/>
      <c r="L9724" s="5"/>
      <c r="M9724" s="5"/>
      <c r="N9724" s="5"/>
      <c r="O9724" s="5"/>
      <c r="P9724" s="5"/>
      <c r="Q9724" s="5"/>
      <c r="R9724" s="5"/>
      <c r="S9724" s="5"/>
      <c r="T9724" s="5"/>
      <c r="U9724" s="5"/>
      <c r="V9724" s="5"/>
      <c r="W9724" s="5"/>
      <c r="X9724" s="5"/>
      <c r="Y9724" s="5"/>
      <c r="Z9724" s="5"/>
      <c r="AA9724" s="5"/>
      <c r="AB9724" s="5"/>
      <c r="AC9724" s="5"/>
      <c r="AD9724" s="5"/>
      <c r="AE9724" s="5"/>
      <c r="AF9724" s="5"/>
      <c r="AG9724" s="5"/>
      <c r="AH9724" s="5"/>
      <c r="AI9724" s="5"/>
      <c r="AJ9724" s="5"/>
    </row>
    <row r="9725" spans="11:36">
      <c r="K9725" s="5"/>
      <c r="L9725" s="5"/>
      <c r="M9725" s="5"/>
      <c r="N9725" s="5"/>
      <c r="O9725" s="5"/>
      <c r="P9725" s="5"/>
      <c r="Q9725" s="5"/>
      <c r="R9725" s="5"/>
      <c r="S9725" s="5"/>
      <c r="T9725" s="5"/>
      <c r="U9725" s="5"/>
      <c r="V9725" s="5"/>
      <c r="W9725" s="5"/>
      <c r="X9725" s="5"/>
      <c r="Y9725" s="5"/>
      <c r="Z9725" s="5"/>
      <c r="AA9725" s="5"/>
      <c r="AB9725" s="5"/>
      <c r="AC9725" s="5"/>
      <c r="AD9725" s="5"/>
      <c r="AE9725" s="5"/>
      <c r="AF9725" s="5"/>
      <c r="AG9725" s="5"/>
      <c r="AH9725" s="5"/>
      <c r="AI9725" s="5"/>
      <c r="AJ9725" s="5"/>
    </row>
    <row r="9726" spans="11:36">
      <c r="K9726" s="5"/>
      <c r="L9726" s="5"/>
      <c r="M9726" s="5"/>
      <c r="N9726" s="5"/>
      <c r="O9726" s="5"/>
      <c r="P9726" s="5"/>
      <c r="Q9726" s="5"/>
      <c r="R9726" s="5"/>
      <c r="S9726" s="5"/>
      <c r="T9726" s="5"/>
      <c r="U9726" s="5"/>
      <c r="V9726" s="5"/>
      <c r="W9726" s="5"/>
      <c r="X9726" s="5"/>
      <c r="Y9726" s="5"/>
      <c r="Z9726" s="5"/>
      <c r="AA9726" s="5"/>
      <c r="AB9726" s="5"/>
      <c r="AC9726" s="5"/>
      <c r="AD9726" s="5"/>
      <c r="AE9726" s="5"/>
      <c r="AF9726" s="5"/>
      <c r="AG9726" s="5"/>
      <c r="AH9726" s="5"/>
      <c r="AI9726" s="5"/>
      <c r="AJ9726" s="5"/>
    </row>
    <row r="9727" spans="11:36">
      <c r="K9727" s="5"/>
      <c r="L9727" s="5"/>
      <c r="M9727" s="5"/>
      <c r="N9727" s="5"/>
      <c r="O9727" s="5"/>
      <c r="P9727" s="5"/>
      <c r="Q9727" s="5"/>
      <c r="R9727" s="5"/>
      <c r="S9727" s="5"/>
      <c r="T9727" s="5"/>
      <c r="U9727" s="5"/>
      <c r="V9727" s="5"/>
      <c r="W9727" s="5"/>
      <c r="X9727" s="5"/>
      <c r="Y9727" s="5"/>
      <c r="Z9727" s="5"/>
      <c r="AA9727" s="5"/>
      <c r="AB9727" s="5"/>
      <c r="AC9727" s="5"/>
      <c r="AD9727" s="5"/>
      <c r="AE9727" s="5"/>
      <c r="AF9727" s="5"/>
      <c r="AG9727" s="5"/>
      <c r="AH9727" s="5"/>
      <c r="AI9727" s="5"/>
      <c r="AJ9727" s="5"/>
    </row>
    <row r="9728" spans="11:36">
      <c r="K9728" s="5"/>
      <c r="L9728" s="5"/>
      <c r="M9728" s="5"/>
      <c r="N9728" s="5"/>
      <c r="O9728" s="5"/>
      <c r="P9728" s="5"/>
      <c r="Q9728" s="5"/>
      <c r="R9728" s="5"/>
      <c r="S9728" s="5"/>
      <c r="T9728" s="5"/>
      <c r="U9728" s="5"/>
      <c r="V9728" s="5"/>
      <c r="W9728" s="5"/>
      <c r="X9728" s="5"/>
      <c r="Y9728" s="5"/>
      <c r="Z9728" s="5"/>
      <c r="AA9728" s="5"/>
      <c r="AB9728" s="5"/>
      <c r="AC9728" s="5"/>
      <c r="AD9728" s="5"/>
      <c r="AE9728" s="5"/>
      <c r="AF9728" s="5"/>
      <c r="AG9728" s="5"/>
      <c r="AH9728" s="5"/>
      <c r="AI9728" s="5"/>
      <c r="AJ9728" s="5"/>
    </row>
    <row r="9729" spans="11:36">
      <c r="K9729" s="5"/>
      <c r="L9729" s="5"/>
      <c r="M9729" s="5"/>
      <c r="N9729" s="5"/>
      <c r="O9729" s="5"/>
      <c r="P9729" s="5"/>
      <c r="Q9729" s="5"/>
      <c r="R9729" s="5"/>
      <c r="S9729" s="5"/>
      <c r="T9729" s="5"/>
      <c r="U9729" s="5"/>
      <c r="V9729" s="5"/>
      <c r="W9729" s="5"/>
      <c r="X9729" s="5"/>
      <c r="Y9729" s="5"/>
      <c r="Z9729" s="5"/>
      <c r="AA9729" s="5"/>
      <c r="AB9729" s="5"/>
      <c r="AC9729" s="5"/>
      <c r="AD9729" s="5"/>
      <c r="AE9729" s="5"/>
      <c r="AF9729" s="5"/>
      <c r="AG9729" s="5"/>
      <c r="AH9729" s="5"/>
      <c r="AI9729" s="5"/>
      <c r="AJ9729" s="5"/>
    </row>
    <row r="9730" spans="11:36">
      <c r="K9730" s="5"/>
      <c r="L9730" s="5"/>
      <c r="M9730" s="5"/>
      <c r="N9730" s="5"/>
      <c r="O9730" s="5"/>
      <c r="P9730" s="5"/>
      <c r="Q9730" s="5"/>
      <c r="R9730" s="5"/>
      <c r="S9730" s="5"/>
      <c r="T9730" s="5"/>
      <c r="U9730" s="5"/>
      <c r="V9730" s="5"/>
      <c r="W9730" s="5"/>
      <c r="X9730" s="5"/>
      <c r="Y9730" s="5"/>
      <c r="Z9730" s="5"/>
      <c r="AA9730" s="5"/>
      <c r="AB9730" s="5"/>
      <c r="AC9730" s="5"/>
      <c r="AD9730" s="5"/>
      <c r="AE9730" s="5"/>
      <c r="AF9730" s="5"/>
      <c r="AG9730" s="5"/>
      <c r="AH9730" s="5"/>
      <c r="AI9730" s="5"/>
      <c r="AJ9730" s="5"/>
    </row>
    <row r="9731" spans="11:36">
      <c r="K9731" s="5"/>
      <c r="L9731" s="5"/>
      <c r="M9731" s="5"/>
      <c r="N9731" s="5"/>
      <c r="O9731" s="5"/>
      <c r="P9731" s="5"/>
      <c r="Q9731" s="5"/>
      <c r="R9731" s="5"/>
      <c r="S9731" s="5"/>
      <c r="T9731" s="5"/>
      <c r="U9731" s="5"/>
      <c r="V9731" s="5"/>
      <c r="W9731" s="5"/>
      <c r="X9731" s="5"/>
      <c r="Y9731" s="5"/>
      <c r="Z9731" s="5"/>
      <c r="AA9731" s="5"/>
      <c r="AB9731" s="5"/>
      <c r="AC9731" s="5"/>
      <c r="AD9731" s="5"/>
      <c r="AE9731" s="5"/>
      <c r="AF9731" s="5"/>
      <c r="AG9731" s="5"/>
      <c r="AH9731" s="5"/>
      <c r="AI9731" s="5"/>
      <c r="AJ9731" s="5"/>
    </row>
    <row r="9732" spans="11:36">
      <c r="K9732" s="5"/>
      <c r="L9732" s="5"/>
      <c r="M9732" s="5"/>
      <c r="N9732" s="5"/>
      <c r="O9732" s="5"/>
      <c r="P9732" s="5"/>
      <c r="Q9732" s="5"/>
      <c r="R9732" s="5"/>
      <c r="S9732" s="5"/>
      <c r="T9732" s="5"/>
      <c r="U9732" s="5"/>
      <c r="V9732" s="5"/>
      <c r="W9732" s="5"/>
      <c r="X9732" s="5"/>
      <c r="Y9732" s="5"/>
      <c r="Z9732" s="5"/>
      <c r="AA9732" s="5"/>
      <c r="AB9732" s="5"/>
      <c r="AC9732" s="5"/>
      <c r="AD9732" s="5"/>
      <c r="AE9732" s="5"/>
      <c r="AF9732" s="5"/>
      <c r="AG9732" s="5"/>
      <c r="AH9732" s="5"/>
      <c r="AI9732" s="5"/>
      <c r="AJ9732" s="5"/>
    </row>
    <row r="9733" spans="11:36">
      <c r="K9733" s="5"/>
      <c r="L9733" s="5"/>
      <c r="M9733" s="5"/>
      <c r="N9733" s="5"/>
      <c r="O9733" s="5"/>
      <c r="P9733" s="5"/>
      <c r="Q9733" s="5"/>
      <c r="R9733" s="5"/>
      <c r="S9733" s="5"/>
      <c r="T9733" s="5"/>
      <c r="U9733" s="5"/>
      <c r="V9733" s="5"/>
      <c r="W9733" s="5"/>
      <c r="X9733" s="5"/>
      <c r="Y9733" s="5"/>
      <c r="Z9733" s="5"/>
      <c r="AA9733" s="5"/>
      <c r="AB9733" s="5"/>
      <c r="AC9733" s="5"/>
      <c r="AD9733" s="5"/>
      <c r="AE9733" s="5"/>
      <c r="AF9733" s="5"/>
      <c r="AG9733" s="5"/>
      <c r="AH9733" s="5"/>
      <c r="AI9733" s="5"/>
      <c r="AJ9733" s="5"/>
    </row>
    <row r="9734" spans="11:36">
      <c r="K9734" s="5"/>
      <c r="L9734" s="5"/>
      <c r="M9734" s="5"/>
      <c r="N9734" s="5"/>
      <c r="O9734" s="5"/>
      <c r="P9734" s="5"/>
      <c r="Q9734" s="5"/>
      <c r="R9734" s="5"/>
      <c r="S9734" s="5"/>
      <c r="T9734" s="5"/>
      <c r="U9734" s="5"/>
      <c r="V9734" s="5"/>
      <c r="W9734" s="5"/>
      <c r="X9734" s="5"/>
      <c r="Y9734" s="5"/>
      <c r="Z9734" s="5"/>
      <c r="AA9734" s="5"/>
      <c r="AB9734" s="5"/>
      <c r="AC9734" s="5"/>
      <c r="AD9734" s="5"/>
      <c r="AE9734" s="5"/>
      <c r="AF9734" s="5"/>
      <c r="AG9734" s="5"/>
      <c r="AH9734" s="5"/>
      <c r="AI9734" s="5"/>
      <c r="AJ9734" s="5"/>
    </row>
    <row r="9735" spans="11:36">
      <c r="K9735" s="5"/>
      <c r="L9735" s="5"/>
      <c r="M9735" s="5"/>
      <c r="N9735" s="5"/>
      <c r="O9735" s="5"/>
      <c r="P9735" s="5"/>
      <c r="Q9735" s="5"/>
      <c r="R9735" s="5"/>
      <c r="S9735" s="5"/>
      <c r="T9735" s="5"/>
      <c r="U9735" s="5"/>
      <c r="V9735" s="5"/>
      <c r="W9735" s="5"/>
      <c r="X9735" s="5"/>
      <c r="Y9735" s="5"/>
      <c r="Z9735" s="5"/>
      <c r="AA9735" s="5"/>
      <c r="AB9735" s="5"/>
      <c r="AC9735" s="5"/>
      <c r="AD9735" s="5"/>
      <c r="AE9735" s="5"/>
      <c r="AF9735" s="5"/>
      <c r="AG9735" s="5"/>
      <c r="AH9735" s="5"/>
      <c r="AI9735" s="5"/>
      <c r="AJ9735" s="5"/>
    </row>
    <row r="9736" spans="11:36">
      <c r="K9736" s="5"/>
      <c r="L9736" s="5"/>
      <c r="M9736" s="5"/>
      <c r="N9736" s="5"/>
      <c r="O9736" s="5"/>
      <c r="P9736" s="5"/>
      <c r="Q9736" s="5"/>
      <c r="R9736" s="5"/>
      <c r="S9736" s="5"/>
      <c r="T9736" s="5"/>
      <c r="U9736" s="5"/>
      <c r="V9736" s="5"/>
      <c r="W9736" s="5"/>
      <c r="X9736" s="5"/>
      <c r="Y9736" s="5"/>
      <c r="Z9736" s="5"/>
      <c r="AA9736" s="5"/>
      <c r="AB9736" s="5"/>
      <c r="AC9736" s="5"/>
      <c r="AD9736" s="5"/>
      <c r="AE9736" s="5"/>
      <c r="AF9736" s="5"/>
      <c r="AG9736" s="5"/>
      <c r="AH9736" s="5"/>
      <c r="AI9736" s="5"/>
      <c r="AJ9736" s="5"/>
    </row>
    <row r="9737" spans="11:36">
      <c r="K9737" s="5"/>
      <c r="L9737" s="5"/>
      <c r="M9737" s="5"/>
      <c r="N9737" s="5"/>
      <c r="O9737" s="5"/>
      <c r="P9737" s="5"/>
      <c r="Q9737" s="5"/>
      <c r="R9737" s="5"/>
      <c r="S9737" s="5"/>
      <c r="T9737" s="5"/>
      <c r="U9737" s="5"/>
      <c r="V9737" s="5"/>
      <c r="W9737" s="5"/>
      <c r="X9737" s="5"/>
      <c r="Y9737" s="5"/>
      <c r="Z9737" s="5"/>
      <c r="AA9737" s="5"/>
      <c r="AB9737" s="5"/>
      <c r="AC9737" s="5"/>
      <c r="AD9737" s="5"/>
      <c r="AE9737" s="5"/>
      <c r="AF9737" s="5"/>
      <c r="AG9737" s="5"/>
      <c r="AH9737" s="5"/>
      <c r="AI9737" s="5"/>
      <c r="AJ9737" s="5"/>
    </row>
    <row r="9738" spans="11:36">
      <c r="K9738" s="5"/>
      <c r="L9738" s="5"/>
      <c r="M9738" s="5"/>
      <c r="N9738" s="5"/>
      <c r="O9738" s="5"/>
      <c r="P9738" s="5"/>
      <c r="Q9738" s="5"/>
      <c r="R9738" s="5"/>
      <c r="S9738" s="5"/>
      <c r="T9738" s="5"/>
      <c r="U9738" s="5"/>
      <c r="V9738" s="5"/>
      <c r="W9738" s="5"/>
      <c r="X9738" s="5"/>
      <c r="Y9738" s="5"/>
      <c r="Z9738" s="5"/>
      <c r="AA9738" s="5"/>
      <c r="AB9738" s="5"/>
      <c r="AC9738" s="5"/>
      <c r="AD9738" s="5"/>
      <c r="AE9738" s="5"/>
      <c r="AF9738" s="5"/>
      <c r="AG9738" s="5"/>
      <c r="AH9738" s="5"/>
      <c r="AI9738" s="5"/>
      <c r="AJ9738" s="5"/>
    </row>
    <row r="9739" spans="11:36">
      <c r="K9739" s="5"/>
      <c r="L9739" s="5"/>
      <c r="M9739" s="5"/>
      <c r="N9739" s="5"/>
      <c r="O9739" s="5"/>
      <c r="P9739" s="5"/>
      <c r="Q9739" s="5"/>
      <c r="R9739" s="5"/>
      <c r="S9739" s="5"/>
      <c r="T9739" s="5"/>
      <c r="U9739" s="5"/>
      <c r="V9739" s="5"/>
      <c r="W9739" s="5"/>
      <c r="X9739" s="5"/>
      <c r="Y9739" s="5"/>
      <c r="Z9739" s="5"/>
      <c r="AA9739" s="5"/>
      <c r="AB9739" s="5"/>
      <c r="AC9739" s="5"/>
      <c r="AD9739" s="5"/>
      <c r="AE9739" s="5"/>
      <c r="AF9739" s="5"/>
      <c r="AG9739" s="5"/>
      <c r="AH9739" s="5"/>
      <c r="AI9739" s="5"/>
      <c r="AJ9739" s="5"/>
    </row>
    <row r="9740" spans="11:36">
      <c r="K9740" s="5"/>
      <c r="L9740" s="5"/>
      <c r="M9740" s="5"/>
      <c r="N9740" s="5"/>
      <c r="O9740" s="5"/>
      <c r="P9740" s="5"/>
      <c r="Q9740" s="5"/>
      <c r="R9740" s="5"/>
      <c r="S9740" s="5"/>
      <c r="T9740" s="5"/>
      <c r="U9740" s="5"/>
      <c r="V9740" s="5"/>
      <c r="W9740" s="5"/>
      <c r="X9740" s="5"/>
      <c r="Y9740" s="5"/>
      <c r="Z9740" s="5"/>
      <c r="AA9740" s="5"/>
      <c r="AB9740" s="5"/>
      <c r="AC9740" s="5"/>
      <c r="AD9740" s="5"/>
      <c r="AE9740" s="5"/>
      <c r="AF9740" s="5"/>
      <c r="AG9740" s="5"/>
      <c r="AH9740" s="5"/>
      <c r="AI9740" s="5"/>
      <c r="AJ9740" s="5"/>
    </row>
    <row r="9741" spans="11:36">
      <c r="K9741" s="5"/>
      <c r="L9741" s="5"/>
      <c r="M9741" s="5"/>
      <c r="N9741" s="5"/>
      <c r="O9741" s="5"/>
      <c r="P9741" s="5"/>
      <c r="Q9741" s="5"/>
      <c r="R9741" s="5"/>
      <c r="S9741" s="5"/>
      <c r="T9741" s="5"/>
      <c r="U9741" s="5"/>
      <c r="V9741" s="5"/>
      <c r="W9741" s="5"/>
      <c r="X9741" s="5"/>
      <c r="Y9741" s="5"/>
      <c r="Z9741" s="5"/>
      <c r="AA9741" s="5"/>
      <c r="AB9741" s="5"/>
      <c r="AC9741" s="5"/>
      <c r="AD9741" s="5"/>
      <c r="AE9741" s="5"/>
      <c r="AF9741" s="5"/>
      <c r="AG9741" s="5"/>
      <c r="AH9741" s="5"/>
      <c r="AI9741" s="5"/>
      <c r="AJ9741" s="5"/>
    </row>
    <row r="9742" spans="11:36">
      <c r="K9742" s="5"/>
      <c r="L9742" s="5"/>
      <c r="M9742" s="5"/>
      <c r="N9742" s="5"/>
      <c r="O9742" s="5"/>
      <c r="P9742" s="5"/>
      <c r="Q9742" s="5"/>
      <c r="R9742" s="5"/>
      <c r="S9742" s="5"/>
      <c r="T9742" s="5"/>
      <c r="U9742" s="5"/>
      <c r="V9742" s="5"/>
      <c r="W9742" s="5"/>
      <c r="X9742" s="5"/>
      <c r="Y9742" s="5"/>
      <c r="Z9742" s="5"/>
      <c r="AA9742" s="5"/>
      <c r="AB9742" s="5"/>
      <c r="AC9742" s="5"/>
      <c r="AD9742" s="5"/>
      <c r="AE9742" s="5"/>
      <c r="AF9742" s="5"/>
      <c r="AG9742" s="5"/>
      <c r="AH9742" s="5"/>
      <c r="AI9742" s="5"/>
      <c r="AJ9742" s="5"/>
    </row>
    <row r="9743" spans="11:36">
      <c r="K9743" s="5"/>
      <c r="L9743" s="5"/>
      <c r="M9743" s="5"/>
      <c r="N9743" s="5"/>
      <c r="O9743" s="5"/>
      <c r="P9743" s="5"/>
      <c r="Q9743" s="5"/>
      <c r="R9743" s="5"/>
      <c r="S9743" s="5"/>
      <c r="T9743" s="5"/>
      <c r="U9743" s="5"/>
      <c r="V9743" s="5"/>
      <c r="W9743" s="5"/>
      <c r="X9743" s="5"/>
      <c r="Y9743" s="5"/>
      <c r="Z9743" s="5"/>
      <c r="AA9743" s="5"/>
      <c r="AB9743" s="5"/>
      <c r="AC9743" s="5"/>
      <c r="AD9743" s="5"/>
      <c r="AE9743" s="5"/>
      <c r="AF9743" s="5"/>
      <c r="AG9743" s="5"/>
      <c r="AH9743" s="5"/>
      <c r="AI9743" s="5"/>
      <c r="AJ9743" s="5"/>
    </row>
    <row r="9744" spans="11:36">
      <c r="K9744" s="5"/>
      <c r="L9744" s="5"/>
      <c r="M9744" s="5"/>
      <c r="N9744" s="5"/>
      <c r="O9744" s="5"/>
      <c r="P9744" s="5"/>
      <c r="Q9744" s="5"/>
      <c r="R9744" s="5"/>
      <c r="S9744" s="5"/>
      <c r="T9744" s="5"/>
      <c r="U9744" s="5"/>
      <c r="V9744" s="5"/>
      <c r="W9744" s="5"/>
      <c r="X9744" s="5"/>
      <c r="Y9744" s="5"/>
      <c r="Z9744" s="5"/>
      <c r="AA9744" s="5"/>
      <c r="AB9744" s="5"/>
      <c r="AC9744" s="5"/>
      <c r="AD9744" s="5"/>
      <c r="AE9744" s="5"/>
      <c r="AF9744" s="5"/>
      <c r="AG9744" s="5"/>
      <c r="AH9744" s="5"/>
      <c r="AI9744" s="5"/>
      <c r="AJ9744" s="5"/>
    </row>
    <row r="9745" spans="11:36">
      <c r="K9745" s="5"/>
      <c r="L9745" s="5"/>
      <c r="M9745" s="5"/>
      <c r="N9745" s="5"/>
      <c r="O9745" s="5"/>
      <c r="P9745" s="5"/>
      <c r="Q9745" s="5"/>
      <c r="R9745" s="5"/>
      <c r="S9745" s="5"/>
      <c r="T9745" s="5"/>
      <c r="U9745" s="5"/>
      <c r="V9745" s="5"/>
      <c r="W9745" s="5"/>
      <c r="X9745" s="5"/>
      <c r="Y9745" s="5"/>
      <c r="Z9745" s="5"/>
      <c r="AA9745" s="5"/>
      <c r="AB9745" s="5"/>
      <c r="AC9745" s="5"/>
      <c r="AD9745" s="5"/>
      <c r="AE9745" s="5"/>
      <c r="AF9745" s="5"/>
      <c r="AG9745" s="5"/>
      <c r="AH9745" s="5"/>
      <c r="AI9745" s="5"/>
      <c r="AJ9745" s="5"/>
    </row>
    <row r="9746" spans="11:36">
      <c r="K9746" s="5"/>
      <c r="L9746" s="5"/>
      <c r="M9746" s="5"/>
      <c r="N9746" s="5"/>
      <c r="O9746" s="5"/>
      <c r="P9746" s="5"/>
      <c r="Q9746" s="5"/>
      <c r="R9746" s="5"/>
      <c r="S9746" s="5"/>
      <c r="T9746" s="5"/>
      <c r="U9746" s="5"/>
      <c r="V9746" s="5"/>
      <c r="W9746" s="5"/>
      <c r="X9746" s="5"/>
      <c r="Y9746" s="5"/>
      <c r="Z9746" s="5"/>
      <c r="AA9746" s="5"/>
      <c r="AB9746" s="5"/>
      <c r="AC9746" s="5"/>
      <c r="AD9746" s="5"/>
      <c r="AE9746" s="5"/>
      <c r="AF9746" s="5"/>
      <c r="AG9746" s="5"/>
      <c r="AH9746" s="5"/>
      <c r="AI9746" s="5"/>
      <c r="AJ9746" s="5"/>
    </row>
    <row r="9747" spans="11:36">
      <c r="K9747" s="5"/>
      <c r="L9747" s="5"/>
      <c r="M9747" s="5"/>
      <c r="N9747" s="5"/>
      <c r="O9747" s="5"/>
      <c r="P9747" s="5"/>
      <c r="Q9747" s="5"/>
      <c r="R9747" s="5"/>
      <c r="S9747" s="5"/>
      <c r="T9747" s="5"/>
      <c r="U9747" s="5"/>
      <c r="V9747" s="5"/>
      <c r="W9747" s="5"/>
      <c r="X9747" s="5"/>
      <c r="Y9747" s="5"/>
      <c r="Z9747" s="5"/>
      <c r="AA9747" s="5"/>
      <c r="AB9747" s="5"/>
      <c r="AC9747" s="5"/>
      <c r="AD9747" s="5"/>
      <c r="AE9747" s="5"/>
      <c r="AF9747" s="5"/>
      <c r="AG9747" s="5"/>
      <c r="AH9747" s="5"/>
      <c r="AI9747" s="5"/>
      <c r="AJ9747" s="5"/>
    </row>
    <row r="9748" spans="11:36">
      <c r="K9748" s="5"/>
      <c r="L9748" s="5"/>
      <c r="M9748" s="5"/>
      <c r="N9748" s="5"/>
      <c r="O9748" s="5"/>
      <c r="P9748" s="5"/>
      <c r="Q9748" s="5"/>
      <c r="R9748" s="5"/>
      <c r="S9748" s="5"/>
      <c r="T9748" s="5"/>
      <c r="U9748" s="5"/>
      <c r="V9748" s="5"/>
      <c r="W9748" s="5"/>
      <c r="X9748" s="5"/>
      <c r="Y9748" s="5"/>
      <c r="Z9748" s="5"/>
      <c r="AA9748" s="5"/>
      <c r="AB9748" s="5"/>
      <c r="AC9748" s="5"/>
      <c r="AD9748" s="5"/>
      <c r="AE9748" s="5"/>
      <c r="AF9748" s="5"/>
      <c r="AG9748" s="5"/>
      <c r="AH9748" s="5"/>
      <c r="AI9748" s="5"/>
      <c r="AJ9748" s="5"/>
    </row>
    <row r="9749" spans="11:36">
      <c r="K9749" s="5"/>
      <c r="L9749" s="5"/>
      <c r="M9749" s="5"/>
      <c r="N9749" s="5"/>
      <c r="O9749" s="5"/>
      <c r="P9749" s="5"/>
      <c r="Q9749" s="5"/>
      <c r="R9749" s="5"/>
      <c r="S9749" s="5"/>
      <c r="T9749" s="5"/>
      <c r="U9749" s="5"/>
      <c r="V9749" s="5"/>
      <c r="W9749" s="5"/>
      <c r="X9749" s="5"/>
      <c r="Y9749" s="5"/>
      <c r="Z9749" s="5"/>
      <c r="AA9749" s="5"/>
      <c r="AB9749" s="5"/>
      <c r="AC9749" s="5"/>
      <c r="AD9749" s="5"/>
      <c r="AE9749" s="5"/>
      <c r="AF9749" s="5"/>
      <c r="AG9749" s="5"/>
      <c r="AH9749" s="5"/>
      <c r="AI9749" s="5"/>
      <c r="AJ9749" s="5"/>
    </row>
    <row r="9750" spans="11:36">
      <c r="K9750" s="5"/>
      <c r="L9750" s="5"/>
      <c r="M9750" s="5"/>
      <c r="N9750" s="5"/>
      <c r="O9750" s="5"/>
      <c r="P9750" s="5"/>
      <c r="Q9750" s="5"/>
      <c r="R9750" s="5"/>
      <c r="S9750" s="5"/>
      <c r="T9750" s="5"/>
      <c r="U9750" s="5"/>
      <c r="V9750" s="5"/>
      <c r="W9750" s="5"/>
      <c r="X9750" s="5"/>
      <c r="Y9750" s="5"/>
      <c r="Z9750" s="5"/>
      <c r="AA9750" s="5"/>
      <c r="AB9750" s="5"/>
      <c r="AC9750" s="5"/>
      <c r="AD9750" s="5"/>
      <c r="AE9750" s="5"/>
      <c r="AF9750" s="5"/>
      <c r="AG9750" s="5"/>
      <c r="AH9750" s="5"/>
      <c r="AI9750" s="5"/>
      <c r="AJ9750" s="5"/>
    </row>
    <row r="9751" spans="11:36">
      <c r="K9751" s="5"/>
      <c r="L9751" s="5"/>
      <c r="M9751" s="5"/>
      <c r="N9751" s="5"/>
      <c r="O9751" s="5"/>
      <c r="P9751" s="5"/>
      <c r="Q9751" s="5"/>
      <c r="R9751" s="5"/>
      <c r="S9751" s="5"/>
      <c r="T9751" s="5"/>
      <c r="U9751" s="5"/>
      <c r="V9751" s="5"/>
      <c r="W9751" s="5"/>
      <c r="X9751" s="5"/>
      <c r="Y9751" s="5"/>
      <c r="Z9751" s="5"/>
      <c r="AA9751" s="5"/>
      <c r="AB9751" s="5"/>
      <c r="AC9751" s="5"/>
      <c r="AD9751" s="5"/>
      <c r="AE9751" s="5"/>
      <c r="AF9751" s="5"/>
      <c r="AG9751" s="5"/>
      <c r="AH9751" s="5"/>
      <c r="AI9751" s="5"/>
      <c r="AJ9751" s="5"/>
    </row>
    <row r="9752" spans="11:36">
      <c r="K9752" s="5"/>
      <c r="L9752" s="5"/>
      <c r="M9752" s="5"/>
      <c r="N9752" s="5"/>
      <c r="O9752" s="5"/>
      <c r="P9752" s="5"/>
      <c r="Q9752" s="5"/>
      <c r="R9752" s="5"/>
      <c r="S9752" s="5"/>
      <c r="T9752" s="5"/>
      <c r="U9752" s="5"/>
      <c r="V9752" s="5"/>
      <c r="W9752" s="5"/>
      <c r="X9752" s="5"/>
      <c r="Y9752" s="5"/>
      <c r="Z9752" s="5"/>
      <c r="AA9752" s="5"/>
      <c r="AB9752" s="5"/>
      <c r="AC9752" s="5"/>
      <c r="AD9752" s="5"/>
      <c r="AE9752" s="5"/>
      <c r="AF9752" s="5"/>
      <c r="AG9752" s="5"/>
      <c r="AH9752" s="5"/>
      <c r="AI9752" s="5"/>
      <c r="AJ9752" s="5"/>
    </row>
    <row r="9753" spans="11:36">
      <c r="K9753" s="5"/>
      <c r="L9753" s="5"/>
      <c r="M9753" s="5"/>
      <c r="N9753" s="5"/>
      <c r="O9753" s="5"/>
      <c r="P9753" s="5"/>
      <c r="Q9753" s="5"/>
      <c r="R9753" s="5"/>
      <c r="S9753" s="5"/>
      <c r="T9753" s="5"/>
      <c r="U9753" s="5"/>
      <c r="V9753" s="5"/>
      <c r="W9753" s="5"/>
      <c r="X9753" s="5"/>
      <c r="Y9753" s="5"/>
      <c r="Z9753" s="5"/>
      <c r="AA9753" s="5"/>
      <c r="AB9753" s="5"/>
      <c r="AC9753" s="5"/>
      <c r="AD9753" s="5"/>
      <c r="AE9753" s="5"/>
      <c r="AF9753" s="5"/>
      <c r="AG9753" s="5"/>
      <c r="AH9753" s="5"/>
      <c r="AI9753" s="5"/>
      <c r="AJ9753" s="5"/>
    </row>
    <row r="9754" spans="11:36">
      <c r="K9754" s="5"/>
      <c r="L9754" s="5"/>
      <c r="M9754" s="5"/>
      <c r="N9754" s="5"/>
      <c r="O9754" s="5"/>
      <c r="P9754" s="5"/>
      <c r="Q9754" s="5"/>
      <c r="R9754" s="5"/>
      <c r="S9754" s="5"/>
      <c r="T9754" s="5"/>
      <c r="U9754" s="5"/>
      <c r="V9754" s="5"/>
      <c r="W9754" s="5"/>
      <c r="X9754" s="5"/>
      <c r="Y9754" s="5"/>
      <c r="Z9754" s="5"/>
      <c r="AA9754" s="5"/>
      <c r="AB9754" s="5"/>
      <c r="AC9754" s="5"/>
      <c r="AD9754" s="5"/>
      <c r="AE9754" s="5"/>
      <c r="AF9754" s="5"/>
      <c r="AG9754" s="5"/>
      <c r="AH9754" s="5"/>
      <c r="AI9754" s="5"/>
      <c r="AJ9754" s="5"/>
    </row>
    <row r="9755" spans="11:36">
      <c r="K9755" s="5"/>
      <c r="L9755" s="5"/>
      <c r="M9755" s="5"/>
      <c r="N9755" s="5"/>
      <c r="O9755" s="5"/>
      <c r="P9755" s="5"/>
      <c r="Q9755" s="5"/>
      <c r="R9755" s="5"/>
      <c r="S9755" s="5"/>
      <c r="T9755" s="5"/>
      <c r="U9755" s="5"/>
      <c r="V9755" s="5"/>
      <c r="W9755" s="5"/>
      <c r="X9755" s="5"/>
      <c r="Y9755" s="5"/>
      <c r="Z9755" s="5"/>
      <c r="AA9755" s="5"/>
      <c r="AB9755" s="5"/>
      <c r="AC9755" s="5"/>
      <c r="AD9755" s="5"/>
      <c r="AE9755" s="5"/>
      <c r="AF9755" s="5"/>
      <c r="AG9755" s="5"/>
      <c r="AH9755" s="5"/>
      <c r="AI9755" s="5"/>
      <c r="AJ9755" s="5"/>
    </row>
    <row r="9756" spans="11:36">
      <c r="K9756" s="5"/>
      <c r="L9756" s="5"/>
      <c r="M9756" s="5"/>
      <c r="N9756" s="5"/>
      <c r="O9756" s="5"/>
      <c r="P9756" s="5"/>
      <c r="Q9756" s="5"/>
      <c r="R9756" s="5"/>
      <c r="S9756" s="5"/>
      <c r="T9756" s="5"/>
      <c r="U9756" s="5"/>
      <c r="V9756" s="5"/>
      <c r="W9756" s="5"/>
      <c r="X9756" s="5"/>
      <c r="Y9756" s="5"/>
      <c r="Z9756" s="5"/>
      <c r="AA9756" s="5"/>
      <c r="AB9756" s="5"/>
      <c r="AC9756" s="5"/>
      <c r="AD9756" s="5"/>
      <c r="AE9756" s="5"/>
      <c r="AF9756" s="5"/>
      <c r="AG9756" s="5"/>
      <c r="AH9756" s="5"/>
      <c r="AI9756" s="5"/>
      <c r="AJ9756" s="5"/>
    </row>
    <row r="9757" spans="11:36">
      <c r="K9757" s="5"/>
      <c r="L9757" s="5"/>
      <c r="M9757" s="5"/>
      <c r="N9757" s="5"/>
      <c r="O9757" s="5"/>
      <c r="P9757" s="5"/>
      <c r="Q9757" s="5"/>
      <c r="R9757" s="5"/>
      <c r="S9757" s="5"/>
      <c r="T9757" s="5"/>
      <c r="U9757" s="5"/>
      <c r="V9757" s="5"/>
      <c r="W9757" s="5"/>
      <c r="X9757" s="5"/>
      <c r="Y9757" s="5"/>
      <c r="Z9757" s="5"/>
      <c r="AA9757" s="5"/>
      <c r="AB9757" s="5"/>
      <c r="AC9757" s="5"/>
      <c r="AD9757" s="5"/>
      <c r="AE9757" s="5"/>
      <c r="AF9757" s="5"/>
      <c r="AG9757" s="5"/>
      <c r="AH9757" s="5"/>
      <c r="AI9757" s="5"/>
      <c r="AJ9757" s="5"/>
    </row>
    <row r="9758" spans="11:36">
      <c r="K9758" s="5"/>
      <c r="L9758" s="5"/>
      <c r="M9758" s="5"/>
      <c r="N9758" s="5"/>
      <c r="O9758" s="5"/>
      <c r="P9758" s="5"/>
      <c r="Q9758" s="5"/>
      <c r="R9758" s="5"/>
      <c r="S9758" s="5"/>
      <c r="T9758" s="5"/>
      <c r="U9758" s="5"/>
      <c r="V9758" s="5"/>
      <c r="W9758" s="5"/>
      <c r="X9758" s="5"/>
      <c r="Y9758" s="5"/>
      <c r="Z9758" s="5"/>
      <c r="AA9758" s="5"/>
      <c r="AB9758" s="5"/>
      <c r="AC9758" s="5"/>
      <c r="AD9758" s="5"/>
      <c r="AE9758" s="5"/>
      <c r="AF9758" s="5"/>
      <c r="AG9758" s="5"/>
      <c r="AH9758" s="5"/>
      <c r="AI9758" s="5"/>
      <c r="AJ9758" s="5"/>
    </row>
    <row r="9759" spans="11:36">
      <c r="K9759" s="5"/>
      <c r="L9759" s="5"/>
      <c r="M9759" s="5"/>
      <c r="N9759" s="5"/>
      <c r="O9759" s="5"/>
      <c r="P9759" s="5"/>
      <c r="Q9759" s="5"/>
      <c r="R9759" s="5"/>
      <c r="S9759" s="5"/>
      <c r="T9759" s="5"/>
      <c r="U9759" s="5"/>
      <c r="V9759" s="5"/>
      <c r="W9759" s="5"/>
      <c r="X9759" s="5"/>
      <c r="Y9759" s="5"/>
      <c r="Z9759" s="5"/>
      <c r="AA9759" s="5"/>
      <c r="AB9759" s="5"/>
      <c r="AC9759" s="5"/>
      <c r="AD9759" s="5"/>
      <c r="AE9759" s="5"/>
      <c r="AF9759" s="5"/>
      <c r="AG9759" s="5"/>
      <c r="AH9759" s="5"/>
      <c r="AI9759" s="5"/>
      <c r="AJ9759" s="5"/>
    </row>
    <row r="9760" spans="11:36">
      <c r="K9760" s="5"/>
      <c r="L9760" s="5"/>
      <c r="M9760" s="5"/>
      <c r="N9760" s="5"/>
      <c r="O9760" s="5"/>
      <c r="P9760" s="5"/>
      <c r="Q9760" s="5"/>
      <c r="R9760" s="5"/>
      <c r="S9760" s="5"/>
      <c r="T9760" s="5"/>
      <c r="U9760" s="5"/>
      <c r="V9760" s="5"/>
      <c r="W9760" s="5"/>
      <c r="X9760" s="5"/>
      <c r="Y9760" s="5"/>
      <c r="Z9760" s="5"/>
      <c r="AA9760" s="5"/>
      <c r="AB9760" s="5"/>
      <c r="AC9760" s="5"/>
      <c r="AD9760" s="5"/>
      <c r="AE9760" s="5"/>
      <c r="AF9760" s="5"/>
      <c r="AG9760" s="5"/>
      <c r="AH9760" s="5"/>
      <c r="AI9760" s="5"/>
      <c r="AJ9760" s="5"/>
    </row>
    <row r="9761" spans="11:36">
      <c r="K9761" s="5"/>
      <c r="L9761" s="5"/>
      <c r="M9761" s="5"/>
      <c r="N9761" s="5"/>
      <c r="O9761" s="5"/>
      <c r="P9761" s="5"/>
      <c r="Q9761" s="5"/>
      <c r="R9761" s="5"/>
      <c r="S9761" s="5"/>
      <c r="T9761" s="5"/>
      <c r="U9761" s="5"/>
      <c r="V9761" s="5"/>
      <c r="W9761" s="5"/>
      <c r="X9761" s="5"/>
      <c r="Y9761" s="5"/>
      <c r="Z9761" s="5"/>
      <c r="AA9761" s="5"/>
      <c r="AB9761" s="5"/>
      <c r="AC9761" s="5"/>
      <c r="AD9761" s="5"/>
      <c r="AE9761" s="5"/>
      <c r="AF9761" s="5"/>
      <c r="AG9761" s="5"/>
      <c r="AH9761" s="5"/>
      <c r="AI9761" s="5"/>
      <c r="AJ9761" s="5"/>
    </row>
    <row r="9762" spans="11:36">
      <c r="K9762" s="5"/>
      <c r="L9762" s="5"/>
      <c r="M9762" s="5"/>
      <c r="N9762" s="5"/>
      <c r="O9762" s="5"/>
      <c r="P9762" s="5"/>
      <c r="Q9762" s="5"/>
      <c r="R9762" s="5"/>
      <c r="S9762" s="5"/>
      <c r="T9762" s="5"/>
      <c r="U9762" s="5"/>
      <c r="V9762" s="5"/>
      <c r="W9762" s="5"/>
      <c r="X9762" s="5"/>
      <c r="Y9762" s="5"/>
      <c r="Z9762" s="5"/>
      <c r="AA9762" s="5"/>
      <c r="AB9762" s="5"/>
      <c r="AC9762" s="5"/>
      <c r="AD9762" s="5"/>
      <c r="AE9762" s="5"/>
      <c r="AF9762" s="5"/>
      <c r="AG9762" s="5"/>
      <c r="AH9762" s="5"/>
      <c r="AI9762" s="5"/>
      <c r="AJ9762" s="5"/>
    </row>
    <row r="9763" spans="11:36">
      <c r="K9763" s="5"/>
      <c r="L9763" s="5"/>
      <c r="M9763" s="5"/>
      <c r="N9763" s="5"/>
      <c r="O9763" s="5"/>
      <c r="P9763" s="5"/>
      <c r="Q9763" s="5"/>
      <c r="R9763" s="5"/>
      <c r="S9763" s="5"/>
      <c r="T9763" s="5"/>
      <c r="U9763" s="5"/>
      <c r="V9763" s="5"/>
      <c r="W9763" s="5"/>
      <c r="X9763" s="5"/>
      <c r="Y9763" s="5"/>
      <c r="Z9763" s="5"/>
      <c r="AA9763" s="5"/>
      <c r="AB9763" s="5"/>
      <c r="AC9763" s="5"/>
      <c r="AD9763" s="5"/>
      <c r="AE9763" s="5"/>
      <c r="AF9763" s="5"/>
      <c r="AG9763" s="5"/>
      <c r="AH9763" s="5"/>
      <c r="AI9763" s="5"/>
      <c r="AJ9763" s="5"/>
    </row>
    <row r="9764" spans="11:36">
      <c r="K9764" s="5"/>
      <c r="L9764" s="5"/>
      <c r="M9764" s="5"/>
      <c r="N9764" s="5"/>
      <c r="O9764" s="5"/>
      <c r="P9764" s="5"/>
      <c r="Q9764" s="5"/>
      <c r="R9764" s="5"/>
      <c r="S9764" s="5"/>
      <c r="T9764" s="5"/>
      <c r="U9764" s="5"/>
      <c r="V9764" s="5"/>
      <c r="W9764" s="5"/>
      <c r="X9764" s="5"/>
      <c r="Y9764" s="5"/>
      <c r="Z9764" s="5"/>
      <c r="AA9764" s="5"/>
      <c r="AB9764" s="5"/>
      <c r="AC9764" s="5"/>
      <c r="AD9764" s="5"/>
      <c r="AE9764" s="5"/>
      <c r="AF9764" s="5"/>
      <c r="AG9764" s="5"/>
      <c r="AH9764" s="5"/>
      <c r="AI9764" s="5"/>
      <c r="AJ9764" s="5"/>
    </row>
    <row r="9765" spans="11:36">
      <c r="K9765" s="5"/>
      <c r="L9765" s="5"/>
      <c r="M9765" s="5"/>
      <c r="N9765" s="5"/>
      <c r="O9765" s="5"/>
      <c r="P9765" s="5"/>
      <c r="Q9765" s="5"/>
      <c r="R9765" s="5"/>
      <c r="S9765" s="5"/>
      <c r="T9765" s="5"/>
      <c r="U9765" s="5"/>
      <c r="V9765" s="5"/>
      <c r="W9765" s="5"/>
      <c r="X9765" s="5"/>
      <c r="Y9765" s="5"/>
      <c r="Z9765" s="5"/>
      <c r="AA9765" s="5"/>
      <c r="AB9765" s="5"/>
      <c r="AC9765" s="5"/>
      <c r="AD9765" s="5"/>
      <c r="AE9765" s="5"/>
      <c r="AF9765" s="5"/>
      <c r="AG9765" s="5"/>
      <c r="AH9765" s="5"/>
      <c r="AI9765" s="5"/>
      <c r="AJ9765" s="5"/>
    </row>
    <row r="9766" spans="11:36">
      <c r="K9766" s="5"/>
      <c r="L9766" s="5"/>
      <c r="M9766" s="5"/>
      <c r="N9766" s="5"/>
      <c r="O9766" s="5"/>
      <c r="P9766" s="5"/>
      <c r="Q9766" s="5"/>
      <c r="R9766" s="5"/>
      <c r="S9766" s="5"/>
      <c r="T9766" s="5"/>
      <c r="U9766" s="5"/>
      <c r="V9766" s="5"/>
      <c r="W9766" s="5"/>
      <c r="X9766" s="5"/>
      <c r="Y9766" s="5"/>
      <c r="Z9766" s="5"/>
      <c r="AA9766" s="5"/>
      <c r="AB9766" s="5"/>
      <c r="AC9766" s="5"/>
      <c r="AD9766" s="5"/>
      <c r="AE9766" s="5"/>
      <c r="AF9766" s="5"/>
      <c r="AG9766" s="5"/>
      <c r="AH9766" s="5"/>
      <c r="AI9766" s="5"/>
      <c r="AJ9766" s="5"/>
    </row>
    <row r="9767" spans="11:36">
      <c r="K9767" s="5"/>
      <c r="L9767" s="5"/>
      <c r="M9767" s="5"/>
      <c r="N9767" s="5"/>
      <c r="O9767" s="5"/>
      <c r="P9767" s="5"/>
      <c r="Q9767" s="5"/>
      <c r="R9767" s="5"/>
      <c r="S9767" s="5"/>
      <c r="T9767" s="5"/>
      <c r="U9767" s="5"/>
      <c r="V9767" s="5"/>
      <c r="W9767" s="5"/>
      <c r="X9767" s="5"/>
      <c r="Y9767" s="5"/>
      <c r="Z9767" s="5"/>
      <c r="AA9767" s="5"/>
      <c r="AB9767" s="5"/>
      <c r="AC9767" s="5"/>
      <c r="AD9767" s="5"/>
      <c r="AE9767" s="5"/>
      <c r="AF9767" s="5"/>
      <c r="AG9767" s="5"/>
      <c r="AH9767" s="5"/>
      <c r="AI9767" s="5"/>
      <c r="AJ9767" s="5"/>
    </row>
    <row r="9768" spans="11:36">
      <c r="K9768" s="5"/>
      <c r="L9768" s="5"/>
      <c r="M9768" s="5"/>
      <c r="N9768" s="5"/>
      <c r="O9768" s="5"/>
      <c r="P9768" s="5"/>
      <c r="Q9768" s="5"/>
      <c r="R9768" s="5"/>
      <c r="S9768" s="5"/>
      <c r="T9768" s="5"/>
      <c r="U9768" s="5"/>
      <c r="V9768" s="5"/>
      <c r="W9768" s="5"/>
      <c r="X9768" s="5"/>
      <c r="Y9768" s="5"/>
      <c r="Z9768" s="5"/>
      <c r="AA9768" s="5"/>
      <c r="AB9768" s="5"/>
      <c r="AC9768" s="5"/>
      <c r="AD9768" s="5"/>
      <c r="AE9768" s="5"/>
      <c r="AF9768" s="5"/>
      <c r="AG9768" s="5"/>
      <c r="AH9768" s="5"/>
      <c r="AI9768" s="5"/>
      <c r="AJ9768" s="5"/>
    </row>
    <row r="9769" spans="11:36">
      <c r="K9769" s="5"/>
      <c r="L9769" s="5"/>
      <c r="M9769" s="5"/>
      <c r="N9769" s="5"/>
      <c r="O9769" s="5"/>
      <c r="P9769" s="5"/>
      <c r="Q9769" s="5"/>
      <c r="R9769" s="5"/>
      <c r="S9769" s="5"/>
      <c r="T9769" s="5"/>
      <c r="U9769" s="5"/>
      <c r="V9769" s="5"/>
      <c r="W9769" s="5"/>
      <c r="X9769" s="5"/>
      <c r="Y9769" s="5"/>
      <c r="Z9769" s="5"/>
      <c r="AA9769" s="5"/>
      <c r="AB9769" s="5"/>
      <c r="AC9769" s="5"/>
      <c r="AD9769" s="5"/>
      <c r="AE9769" s="5"/>
      <c r="AF9769" s="5"/>
      <c r="AG9769" s="5"/>
      <c r="AH9769" s="5"/>
      <c r="AI9769" s="5"/>
      <c r="AJ9769" s="5"/>
    </row>
    <row r="9770" spans="11:36">
      <c r="K9770" s="5"/>
      <c r="L9770" s="5"/>
      <c r="M9770" s="5"/>
      <c r="N9770" s="5"/>
      <c r="O9770" s="5"/>
      <c r="P9770" s="5"/>
      <c r="Q9770" s="5"/>
      <c r="R9770" s="5"/>
      <c r="S9770" s="5"/>
      <c r="T9770" s="5"/>
      <c r="U9770" s="5"/>
      <c r="V9770" s="5"/>
      <c r="W9770" s="5"/>
      <c r="X9770" s="5"/>
      <c r="Y9770" s="5"/>
      <c r="Z9770" s="5"/>
      <c r="AA9770" s="5"/>
      <c r="AB9770" s="5"/>
      <c r="AC9770" s="5"/>
      <c r="AD9770" s="5"/>
      <c r="AE9770" s="5"/>
      <c r="AF9770" s="5"/>
      <c r="AG9770" s="5"/>
      <c r="AH9770" s="5"/>
      <c r="AI9770" s="5"/>
      <c r="AJ9770" s="5"/>
    </row>
    <row r="9771" spans="11:36">
      <c r="K9771" s="5"/>
      <c r="L9771" s="5"/>
      <c r="M9771" s="5"/>
      <c r="N9771" s="5"/>
      <c r="O9771" s="5"/>
      <c r="P9771" s="5"/>
      <c r="Q9771" s="5"/>
      <c r="R9771" s="5"/>
      <c r="S9771" s="5"/>
      <c r="T9771" s="5"/>
      <c r="U9771" s="5"/>
      <c r="V9771" s="5"/>
      <c r="W9771" s="5"/>
      <c r="X9771" s="5"/>
      <c r="Y9771" s="5"/>
      <c r="Z9771" s="5"/>
      <c r="AA9771" s="5"/>
      <c r="AB9771" s="5"/>
      <c r="AC9771" s="5"/>
      <c r="AD9771" s="5"/>
      <c r="AE9771" s="5"/>
      <c r="AF9771" s="5"/>
      <c r="AG9771" s="5"/>
      <c r="AH9771" s="5"/>
      <c r="AI9771" s="5"/>
      <c r="AJ9771" s="5"/>
    </row>
    <row r="9772" spans="11:36">
      <c r="K9772" s="5"/>
      <c r="L9772" s="5"/>
      <c r="M9772" s="5"/>
      <c r="N9772" s="5"/>
      <c r="O9772" s="5"/>
      <c r="P9772" s="5"/>
      <c r="Q9772" s="5"/>
      <c r="R9772" s="5"/>
      <c r="S9772" s="5"/>
      <c r="T9772" s="5"/>
      <c r="U9772" s="5"/>
      <c r="V9772" s="5"/>
      <c r="W9772" s="5"/>
      <c r="X9772" s="5"/>
      <c r="Y9772" s="5"/>
      <c r="Z9772" s="5"/>
      <c r="AA9772" s="5"/>
      <c r="AB9772" s="5"/>
      <c r="AC9772" s="5"/>
      <c r="AD9772" s="5"/>
      <c r="AE9772" s="5"/>
      <c r="AF9772" s="5"/>
      <c r="AG9772" s="5"/>
      <c r="AH9772" s="5"/>
      <c r="AI9772" s="5"/>
      <c r="AJ9772" s="5"/>
    </row>
    <row r="9773" spans="11:36">
      <c r="K9773" s="5"/>
      <c r="L9773" s="5"/>
      <c r="M9773" s="5"/>
      <c r="N9773" s="5"/>
      <c r="O9773" s="5"/>
      <c r="P9773" s="5"/>
      <c r="Q9773" s="5"/>
      <c r="R9773" s="5"/>
      <c r="S9773" s="5"/>
      <c r="T9773" s="5"/>
      <c r="U9773" s="5"/>
      <c r="V9773" s="5"/>
      <c r="W9773" s="5"/>
      <c r="X9773" s="5"/>
      <c r="Y9773" s="5"/>
      <c r="Z9773" s="5"/>
      <c r="AA9773" s="5"/>
      <c r="AB9773" s="5"/>
      <c r="AC9773" s="5"/>
      <c r="AD9773" s="5"/>
      <c r="AE9773" s="5"/>
      <c r="AF9773" s="5"/>
      <c r="AG9773" s="5"/>
      <c r="AH9773" s="5"/>
      <c r="AI9773" s="5"/>
      <c r="AJ9773" s="5"/>
    </row>
    <row r="9774" spans="11:36">
      <c r="K9774" s="5"/>
      <c r="L9774" s="5"/>
      <c r="M9774" s="5"/>
      <c r="N9774" s="5"/>
      <c r="O9774" s="5"/>
      <c r="P9774" s="5"/>
      <c r="Q9774" s="5"/>
      <c r="R9774" s="5"/>
      <c r="S9774" s="5"/>
      <c r="T9774" s="5"/>
      <c r="U9774" s="5"/>
      <c r="V9774" s="5"/>
      <c r="W9774" s="5"/>
      <c r="X9774" s="5"/>
      <c r="Y9774" s="5"/>
      <c r="Z9774" s="5"/>
      <c r="AA9774" s="5"/>
      <c r="AB9774" s="5"/>
      <c r="AC9774" s="5"/>
      <c r="AD9774" s="5"/>
      <c r="AE9774" s="5"/>
      <c r="AF9774" s="5"/>
      <c r="AG9774" s="5"/>
      <c r="AH9774" s="5"/>
      <c r="AI9774" s="5"/>
      <c r="AJ9774" s="5"/>
    </row>
    <row r="9775" spans="11:36">
      <c r="K9775" s="5"/>
      <c r="L9775" s="5"/>
      <c r="M9775" s="5"/>
      <c r="N9775" s="5"/>
      <c r="O9775" s="5"/>
      <c r="P9775" s="5"/>
      <c r="Q9775" s="5"/>
      <c r="R9775" s="5"/>
      <c r="S9775" s="5"/>
      <c r="T9775" s="5"/>
      <c r="U9775" s="5"/>
      <c r="V9775" s="5"/>
      <c r="W9775" s="5"/>
      <c r="X9775" s="5"/>
      <c r="Y9775" s="5"/>
      <c r="Z9775" s="5"/>
      <c r="AA9775" s="5"/>
      <c r="AB9775" s="5"/>
      <c r="AC9775" s="5"/>
      <c r="AD9775" s="5"/>
      <c r="AE9775" s="5"/>
      <c r="AF9775" s="5"/>
      <c r="AG9775" s="5"/>
      <c r="AH9775" s="5"/>
      <c r="AI9775" s="5"/>
      <c r="AJ9775" s="5"/>
    </row>
    <row r="9776" spans="11:36">
      <c r="K9776" s="5"/>
      <c r="L9776" s="5"/>
      <c r="M9776" s="5"/>
      <c r="N9776" s="5"/>
      <c r="O9776" s="5"/>
      <c r="P9776" s="5"/>
      <c r="Q9776" s="5"/>
      <c r="R9776" s="5"/>
      <c r="S9776" s="5"/>
      <c r="T9776" s="5"/>
      <c r="U9776" s="5"/>
      <c r="V9776" s="5"/>
      <c r="W9776" s="5"/>
      <c r="X9776" s="5"/>
      <c r="Y9776" s="5"/>
      <c r="Z9776" s="5"/>
      <c r="AA9776" s="5"/>
      <c r="AB9776" s="5"/>
      <c r="AC9776" s="5"/>
      <c r="AD9776" s="5"/>
      <c r="AE9776" s="5"/>
      <c r="AF9776" s="5"/>
      <c r="AG9776" s="5"/>
      <c r="AH9776" s="5"/>
      <c r="AI9776" s="5"/>
      <c r="AJ9776" s="5"/>
    </row>
    <row r="9777" spans="11:36">
      <c r="K9777" s="5"/>
      <c r="L9777" s="5"/>
      <c r="M9777" s="5"/>
      <c r="N9777" s="5"/>
      <c r="O9777" s="5"/>
      <c r="P9777" s="5"/>
      <c r="Q9777" s="5"/>
      <c r="R9777" s="5"/>
      <c r="S9777" s="5"/>
      <c r="T9777" s="5"/>
      <c r="U9777" s="5"/>
      <c r="V9777" s="5"/>
      <c r="W9777" s="5"/>
      <c r="X9777" s="5"/>
      <c r="Y9777" s="5"/>
      <c r="Z9777" s="5"/>
      <c r="AA9777" s="5"/>
      <c r="AB9777" s="5"/>
      <c r="AC9777" s="5"/>
      <c r="AD9777" s="5"/>
      <c r="AE9777" s="5"/>
      <c r="AF9777" s="5"/>
      <c r="AG9777" s="5"/>
      <c r="AH9777" s="5"/>
      <c r="AI9777" s="5"/>
      <c r="AJ9777" s="5"/>
    </row>
    <row r="9778" spans="11:36">
      <c r="K9778" s="5"/>
      <c r="L9778" s="5"/>
      <c r="M9778" s="5"/>
      <c r="N9778" s="5"/>
      <c r="O9778" s="5"/>
      <c r="P9778" s="5"/>
      <c r="Q9778" s="5"/>
      <c r="R9778" s="5"/>
      <c r="S9778" s="5"/>
      <c r="T9778" s="5"/>
      <c r="U9778" s="5"/>
      <c r="V9778" s="5"/>
      <c r="W9778" s="5"/>
      <c r="X9778" s="5"/>
      <c r="Y9778" s="5"/>
      <c r="Z9778" s="5"/>
      <c r="AA9778" s="5"/>
      <c r="AB9778" s="5"/>
      <c r="AC9778" s="5"/>
      <c r="AD9778" s="5"/>
      <c r="AE9778" s="5"/>
      <c r="AF9778" s="5"/>
      <c r="AG9778" s="5"/>
      <c r="AH9778" s="5"/>
      <c r="AI9778" s="5"/>
      <c r="AJ9778" s="5"/>
    </row>
    <row r="9779" spans="11:36">
      <c r="K9779" s="5"/>
      <c r="L9779" s="5"/>
      <c r="M9779" s="5"/>
      <c r="N9779" s="5"/>
      <c r="O9779" s="5"/>
      <c r="P9779" s="5"/>
      <c r="Q9779" s="5"/>
      <c r="R9779" s="5"/>
      <c r="S9779" s="5"/>
      <c r="T9779" s="5"/>
      <c r="U9779" s="5"/>
      <c r="V9779" s="5"/>
      <c r="W9779" s="5"/>
      <c r="X9779" s="5"/>
      <c r="Y9779" s="5"/>
      <c r="Z9779" s="5"/>
      <c r="AA9779" s="5"/>
      <c r="AB9779" s="5"/>
      <c r="AC9779" s="5"/>
      <c r="AD9779" s="5"/>
      <c r="AE9779" s="5"/>
      <c r="AF9779" s="5"/>
      <c r="AG9779" s="5"/>
      <c r="AH9779" s="5"/>
      <c r="AI9779" s="5"/>
      <c r="AJ9779" s="5"/>
    </row>
    <row r="9780" spans="11:36">
      <c r="K9780" s="5"/>
      <c r="L9780" s="5"/>
      <c r="M9780" s="5"/>
      <c r="N9780" s="5"/>
      <c r="O9780" s="5"/>
      <c r="P9780" s="5"/>
      <c r="Q9780" s="5"/>
      <c r="R9780" s="5"/>
      <c r="S9780" s="5"/>
      <c r="T9780" s="5"/>
      <c r="U9780" s="5"/>
      <c r="V9780" s="5"/>
      <c r="W9780" s="5"/>
      <c r="X9780" s="5"/>
      <c r="Y9780" s="5"/>
      <c r="Z9780" s="5"/>
      <c r="AA9780" s="5"/>
      <c r="AB9780" s="5"/>
      <c r="AC9780" s="5"/>
      <c r="AD9780" s="5"/>
      <c r="AE9780" s="5"/>
      <c r="AF9780" s="5"/>
      <c r="AG9780" s="5"/>
      <c r="AH9780" s="5"/>
      <c r="AI9780" s="5"/>
      <c r="AJ9780" s="5"/>
    </row>
    <row r="9781" spans="11:36">
      <c r="K9781" s="5"/>
      <c r="L9781" s="5"/>
      <c r="M9781" s="5"/>
      <c r="N9781" s="5"/>
      <c r="O9781" s="5"/>
      <c r="P9781" s="5"/>
      <c r="Q9781" s="5"/>
      <c r="R9781" s="5"/>
      <c r="S9781" s="5"/>
      <c r="T9781" s="5"/>
      <c r="U9781" s="5"/>
      <c r="V9781" s="5"/>
      <c r="W9781" s="5"/>
      <c r="X9781" s="5"/>
      <c r="Y9781" s="5"/>
      <c r="Z9781" s="5"/>
      <c r="AA9781" s="5"/>
      <c r="AB9781" s="5"/>
      <c r="AC9781" s="5"/>
      <c r="AD9781" s="5"/>
      <c r="AE9781" s="5"/>
      <c r="AF9781" s="5"/>
      <c r="AG9781" s="5"/>
      <c r="AH9781" s="5"/>
      <c r="AI9781" s="5"/>
      <c r="AJ9781" s="5"/>
    </row>
    <row r="9782" spans="11:36">
      <c r="K9782" s="5"/>
      <c r="L9782" s="5"/>
      <c r="M9782" s="5"/>
      <c r="N9782" s="5"/>
      <c r="O9782" s="5"/>
      <c r="P9782" s="5"/>
      <c r="Q9782" s="5"/>
      <c r="R9782" s="5"/>
      <c r="S9782" s="5"/>
      <c r="T9782" s="5"/>
      <c r="U9782" s="5"/>
      <c r="V9782" s="5"/>
      <c r="W9782" s="5"/>
      <c r="X9782" s="5"/>
      <c r="Y9782" s="5"/>
      <c r="Z9782" s="5"/>
      <c r="AA9782" s="5"/>
      <c r="AB9782" s="5"/>
      <c r="AC9782" s="5"/>
      <c r="AD9782" s="5"/>
      <c r="AE9782" s="5"/>
      <c r="AF9782" s="5"/>
      <c r="AG9782" s="5"/>
      <c r="AH9782" s="5"/>
      <c r="AI9782" s="5"/>
      <c r="AJ9782" s="5"/>
    </row>
    <row r="9783" spans="11:36">
      <c r="K9783" s="5"/>
      <c r="L9783" s="5"/>
      <c r="M9783" s="5"/>
      <c r="N9783" s="5"/>
      <c r="O9783" s="5"/>
      <c r="P9783" s="5"/>
      <c r="Q9783" s="5"/>
      <c r="R9783" s="5"/>
      <c r="S9783" s="5"/>
      <c r="T9783" s="5"/>
      <c r="U9783" s="5"/>
      <c r="V9783" s="5"/>
      <c r="W9783" s="5"/>
      <c r="X9783" s="5"/>
      <c r="Y9783" s="5"/>
      <c r="Z9783" s="5"/>
      <c r="AA9783" s="5"/>
      <c r="AB9783" s="5"/>
      <c r="AC9783" s="5"/>
      <c r="AD9783" s="5"/>
      <c r="AE9783" s="5"/>
      <c r="AF9783" s="5"/>
      <c r="AG9783" s="5"/>
      <c r="AH9783" s="5"/>
      <c r="AI9783" s="5"/>
      <c r="AJ9783" s="5"/>
    </row>
    <row r="9784" spans="11:36">
      <c r="K9784" s="5"/>
      <c r="L9784" s="5"/>
      <c r="M9784" s="5"/>
      <c r="N9784" s="5"/>
      <c r="O9784" s="5"/>
      <c r="P9784" s="5"/>
      <c r="Q9784" s="5"/>
      <c r="R9784" s="5"/>
      <c r="S9784" s="5"/>
      <c r="T9784" s="5"/>
      <c r="U9784" s="5"/>
      <c r="V9784" s="5"/>
      <c r="W9784" s="5"/>
      <c r="X9784" s="5"/>
      <c r="Y9784" s="5"/>
      <c r="Z9784" s="5"/>
      <c r="AA9784" s="5"/>
      <c r="AB9784" s="5"/>
      <c r="AC9784" s="5"/>
      <c r="AD9784" s="5"/>
      <c r="AE9784" s="5"/>
      <c r="AF9784" s="5"/>
      <c r="AG9784" s="5"/>
      <c r="AH9784" s="5"/>
      <c r="AI9784" s="5"/>
      <c r="AJ9784" s="5"/>
    </row>
    <row r="9785" spans="11:36">
      <c r="K9785" s="5"/>
      <c r="L9785" s="5"/>
      <c r="M9785" s="5"/>
      <c r="N9785" s="5"/>
      <c r="O9785" s="5"/>
      <c r="P9785" s="5"/>
      <c r="Q9785" s="5"/>
      <c r="R9785" s="5"/>
      <c r="S9785" s="5"/>
      <c r="T9785" s="5"/>
      <c r="U9785" s="5"/>
      <c r="V9785" s="5"/>
      <c r="W9785" s="5"/>
      <c r="X9785" s="5"/>
      <c r="Y9785" s="5"/>
      <c r="Z9785" s="5"/>
      <c r="AA9785" s="5"/>
      <c r="AB9785" s="5"/>
      <c r="AC9785" s="5"/>
      <c r="AD9785" s="5"/>
      <c r="AE9785" s="5"/>
      <c r="AF9785" s="5"/>
      <c r="AG9785" s="5"/>
      <c r="AH9785" s="5"/>
      <c r="AI9785" s="5"/>
      <c r="AJ9785" s="5"/>
    </row>
    <row r="9786" spans="11:36">
      <c r="K9786" s="5"/>
      <c r="L9786" s="5"/>
      <c r="M9786" s="5"/>
      <c r="N9786" s="5"/>
      <c r="O9786" s="5"/>
      <c r="P9786" s="5"/>
      <c r="Q9786" s="5"/>
      <c r="R9786" s="5"/>
      <c r="S9786" s="5"/>
      <c r="T9786" s="5"/>
      <c r="U9786" s="5"/>
      <c r="V9786" s="5"/>
      <c r="W9786" s="5"/>
      <c r="X9786" s="5"/>
      <c r="Y9786" s="5"/>
      <c r="Z9786" s="5"/>
      <c r="AA9786" s="5"/>
      <c r="AB9786" s="5"/>
      <c r="AC9786" s="5"/>
      <c r="AD9786" s="5"/>
      <c r="AE9786" s="5"/>
      <c r="AF9786" s="5"/>
      <c r="AG9786" s="5"/>
      <c r="AH9786" s="5"/>
      <c r="AI9786" s="5"/>
      <c r="AJ9786" s="5"/>
    </row>
    <row r="9787" spans="11:36">
      <c r="K9787" s="5"/>
      <c r="L9787" s="5"/>
      <c r="M9787" s="5"/>
      <c r="N9787" s="5"/>
      <c r="O9787" s="5"/>
      <c r="P9787" s="5"/>
      <c r="Q9787" s="5"/>
      <c r="R9787" s="5"/>
      <c r="S9787" s="5"/>
      <c r="T9787" s="5"/>
      <c r="U9787" s="5"/>
      <c r="V9787" s="5"/>
      <c r="W9787" s="5"/>
      <c r="X9787" s="5"/>
      <c r="Y9787" s="5"/>
      <c r="Z9787" s="5"/>
      <c r="AA9787" s="5"/>
      <c r="AB9787" s="5"/>
      <c r="AC9787" s="5"/>
      <c r="AD9787" s="5"/>
      <c r="AE9787" s="5"/>
      <c r="AF9787" s="5"/>
      <c r="AG9787" s="5"/>
      <c r="AH9787" s="5"/>
      <c r="AI9787" s="5"/>
      <c r="AJ9787" s="5"/>
    </row>
    <row r="9788" spans="11:36">
      <c r="K9788" s="5"/>
      <c r="L9788" s="5"/>
      <c r="M9788" s="5"/>
      <c r="N9788" s="5"/>
      <c r="O9788" s="5"/>
      <c r="P9788" s="5"/>
      <c r="Q9788" s="5"/>
      <c r="R9788" s="5"/>
      <c r="S9788" s="5"/>
      <c r="T9788" s="5"/>
      <c r="U9788" s="5"/>
      <c r="V9788" s="5"/>
      <c r="W9788" s="5"/>
      <c r="X9788" s="5"/>
      <c r="Y9788" s="5"/>
      <c r="Z9788" s="5"/>
      <c r="AA9788" s="5"/>
      <c r="AB9788" s="5"/>
      <c r="AC9788" s="5"/>
      <c r="AD9788" s="5"/>
      <c r="AE9788" s="5"/>
      <c r="AF9788" s="5"/>
      <c r="AG9788" s="5"/>
      <c r="AH9788" s="5"/>
      <c r="AI9788" s="5"/>
      <c r="AJ9788" s="5"/>
    </row>
    <row r="9789" spans="11:36">
      <c r="K9789" s="5"/>
      <c r="L9789" s="5"/>
      <c r="M9789" s="5"/>
      <c r="N9789" s="5"/>
      <c r="O9789" s="5"/>
      <c r="P9789" s="5"/>
      <c r="Q9789" s="5"/>
      <c r="R9789" s="5"/>
      <c r="S9789" s="5"/>
      <c r="T9789" s="5"/>
      <c r="U9789" s="5"/>
      <c r="V9789" s="5"/>
      <c r="W9789" s="5"/>
      <c r="X9789" s="5"/>
      <c r="Y9789" s="5"/>
      <c r="Z9789" s="5"/>
      <c r="AA9789" s="5"/>
      <c r="AB9789" s="5"/>
      <c r="AC9789" s="5"/>
      <c r="AD9789" s="5"/>
      <c r="AE9789" s="5"/>
      <c r="AF9789" s="5"/>
      <c r="AG9789" s="5"/>
      <c r="AH9789" s="5"/>
      <c r="AI9789" s="5"/>
      <c r="AJ9789" s="5"/>
    </row>
    <row r="9790" spans="11:36">
      <c r="K9790" s="5"/>
      <c r="L9790" s="5"/>
      <c r="M9790" s="5"/>
      <c r="N9790" s="5"/>
      <c r="O9790" s="5"/>
      <c r="P9790" s="5"/>
      <c r="Q9790" s="5"/>
      <c r="R9790" s="5"/>
      <c r="S9790" s="5"/>
      <c r="T9790" s="5"/>
      <c r="U9790" s="5"/>
      <c r="V9790" s="5"/>
      <c r="W9790" s="5"/>
      <c r="X9790" s="5"/>
      <c r="Y9790" s="5"/>
      <c r="Z9790" s="5"/>
      <c r="AA9790" s="5"/>
      <c r="AB9790" s="5"/>
      <c r="AC9790" s="5"/>
      <c r="AD9790" s="5"/>
      <c r="AE9790" s="5"/>
      <c r="AF9790" s="5"/>
      <c r="AG9790" s="5"/>
      <c r="AH9790" s="5"/>
      <c r="AI9790" s="5"/>
      <c r="AJ9790" s="5"/>
    </row>
    <row r="9791" spans="11:36">
      <c r="K9791" s="5"/>
      <c r="L9791" s="5"/>
      <c r="M9791" s="5"/>
      <c r="N9791" s="5"/>
      <c r="O9791" s="5"/>
      <c r="P9791" s="5"/>
      <c r="Q9791" s="5"/>
      <c r="R9791" s="5"/>
      <c r="S9791" s="5"/>
      <c r="T9791" s="5"/>
      <c r="U9791" s="5"/>
      <c r="V9791" s="5"/>
      <c r="W9791" s="5"/>
      <c r="X9791" s="5"/>
      <c r="Y9791" s="5"/>
      <c r="Z9791" s="5"/>
      <c r="AA9791" s="5"/>
      <c r="AB9791" s="5"/>
      <c r="AC9791" s="5"/>
      <c r="AD9791" s="5"/>
      <c r="AE9791" s="5"/>
      <c r="AF9791" s="5"/>
      <c r="AG9791" s="5"/>
      <c r="AH9791" s="5"/>
      <c r="AI9791" s="5"/>
      <c r="AJ9791" s="5"/>
    </row>
    <row r="9792" spans="11:36">
      <c r="K9792" s="5"/>
      <c r="L9792" s="5"/>
      <c r="M9792" s="5"/>
      <c r="N9792" s="5"/>
      <c r="O9792" s="5"/>
      <c r="P9792" s="5"/>
      <c r="Q9792" s="5"/>
      <c r="R9792" s="5"/>
      <c r="S9792" s="5"/>
      <c r="T9792" s="5"/>
      <c r="U9792" s="5"/>
      <c r="V9792" s="5"/>
      <c r="W9792" s="5"/>
      <c r="X9792" s="5"/>
      <c r="Y9792" s="5"/>
      <c r="Z9792" s="5"/>
      <c r="AA9792" s="5"/>
      <c r="AB9792" s="5"/>
      <c r="AC9792" s="5"/>
      <c r="AD9792" s="5"/>
      <c r="AE9792" s="5"/>
      <c r="AF9792" s="5"/>
      <c r="AG9792" s="5"/>
      <c r="AH9792" s="5"/>
      <c r="AI9792" s="5"/>
      <c r="AJ9792" s="5"/>
    </row>
    <row r="9793" spans="11:36">
      <c r="K9793" s="5"/>
      <c r="L9793" s="5"/>
      <c r="M9793" s="5"/>
      <c r="N9793" s="5"/>
      <c r="O9793" s="5"/>
      <c r="P9793" s="5"/>
      <c r="Q9793" s="5"/>
      <c r="R9793" s="5"/>
      <c r="S9793" s="5"/>
      <c r="T9793" s="5"/>
      <c r="U9793" s="5"/>
      <c r="V9793" s="5"/>
      <c r="W9793" s="5"/>
      <c r="X9793" s="5"/>
      <c r="Y9793" s="5"/>
      <c r="Z9793" s="5"/>
      <c r="AA9793" s="5"/>
      <c r="AB9793" s="5"/>
      <c r="AC9793" s="5"/>
      <c r="AD9793" s="5"/>
      <c r="AE9793" s="5"/>
      <c r="AF9793" s="5"/>
      <c r="AG9793" s="5"/>
      <c r="AH9793" s="5"/>
      <c r="AI9793" s="5"/>
      <c r="AJ9793" s="5"/>
    </row>
    <row r="9794" spans="11:36">
      <c r="K9794" s="5"/>
      <c r="L9794" s="5"/>
      <c r="M9794" s="5"/>
      <c r="N9794" s="5"/>
      <c r="O9794" s="5"/>
      <c r="P9794" s="5"/>
      <c r="Q9794" s="5"/>
      <c r="R9794" s="5"/>
      <c r="S9794" s="5"/>
      <c r="T9794" s="5"/>
      <c r="U9794" s="5"/>
      <c r="V9794" s="5"/>
      <c r="W9794" s="5"/>
      <c r="X9794" s="5"/>
      <c r="Y9794" s="5"/>
      <c r="Z9794" s="5"/>
      <c r="AA9794" s="5"/>
      <c r="AB9794" s="5"/>
      <c r="AC9794" s="5"/>
      <c r="AD9794" s="5"/>
      <c r="AE9794" s="5"/>
      <c r="AF9794" s="5"/>
      <c r="AG9794" s="5"/>
      <c r="AH9794" s="5"/>
      <c r="AI9794" s="5"/>
      <c r="AJ9794" s="5"/>
    </row>
    <row r="9795" spans="11:36">
      <c r="K9795" s="5"/>
      <c r="L9795" s="5"/>
      <c r="M9795" s="5"/>
      <c r="N9795" s="5"/>
      <c r="O9795" s="5"/>
      <c r="P9795" s="5"/>
      <c r="Q9795" s="5"/>
      <c r="R9795" s="5"/>
      <c r="S9795" s="5"/>
      <c r="T9795" s="5"/>
      <c r="U9795" s="5"/>
      <c r="V9795" s="5"/>
      <c r="W9795" s="5"/>
      <c r="X9795" s="5"/>
      <c r="Y9795" s="5"/>
      <c r="Z9795" s="5"/>
      <c r="AA9795" s="5"/>
      <c r="AB9795" s="5"/>
      <c r="AC9795" s="5"/>
      <c r="AD9795" s="5"/>
      <c r="AE9795" s="5"/>
      <c r="AF9795" s="5"/>
      <c r="AG9795" s="5"/>
      <c r="AH9795" s="5"/>
      <c r="AI9795" s="5"/>
      <c r="AJ9795" s="5"/>
    </row>
    <row r="9796" spans="11:36">
      <c r="K9796" s="5"/>
      <c r="L9796" s="5"/>
      <c r="M9796" s="5"/>
      <c r="N9796" s="5"/>
      <c r="O9796" s="5"/>
      <c r="P9796" s="5"/>
      <c r="Q9796" s="5"/>
      <c r="R9796" s="5"/>
      <c r="S9796" s="5"/>
      <c r="T9796" s="5"/>
      <c r="U9796" s="5"/>
      <c r="V9796" s="5"/>
      <c r="W9796" s="5"/>
      <c r="X9796" s="5"/>
      <c r="Y9796" s="5"/>
      <c r="Z9796" s="5"/>
      <c r="AA9796" s="5"/>
      <c r="AB9796" s="5"/>
      <c r="AC9796" s="5"/>
      <c r="AD9796" s="5"/>
      <c r="AE9796" s="5"/>
      <c r="AF9796" s="5"/>
      <c r="AG9796" s="5"/>
      <c r="AH9796" s="5"/>
      <c r="AI9796" s="5"/>
      <c r="AJ9796" s="5"/>
    </row>
    <row r="9797" spans="11:36">
      <c r="K9797" s="5"/>
      <c r="L9797" s="5"/>
      <c r="M9797" s="5"/>
      <c r="N9797" s="5"/>
      <c r="O9797" s="5"/>
      <c r="P9797" s="5"/>
      <c r="Q9797" s="5"/>
      <c r="R9797" s="5"/>
      <c r="S9797" s="5"/>
      <c r="T9797" s="5"/>
      <c r="U9797" s="5"/>
      <c r="V9797" s="5"/>
      <c r="W9797" s="5"/>
      <c r="X9797" s="5"/>
      <c r="Y9797" s="5"/>
      <c r="Z9797" s="5"/>
      <c r="AA9797" s="5"/>
      <c r="AB9797" s="5"/>
      <c r="AC9797" s="5"/>
      <c r="AD9797" s="5"/>
      <c r="AE9797" s="5"/>
      <c r="AF9797" s="5"/>
      <c r="AG9797" s="5"/>
      <c r="AH9797" s="5"/>
      <c r="AI9797" s="5"/>
      <c r="AJ9797" s="5"/>
    </row>
    <row r="9798" spans="11:36">
      <c r="K9798" s="5"/>
      <c r="L9798" s="5"/>
      <c r="M9798" s="5"/>
      <c r="N9798" s="5"/>
      <c r="O9798" s="5"/>
      <c r="P9798" s="5"/>
      <c r="Q9798" s="5"/>
      <c r="R9798" s="5"/>
      <c r="S9798" s="5"/>
      <c r="T9798" s="5"/>
      <c r="U9798" s="5"/>
      <c r="V9798" s="5"/>
      <c r="W9798" s="5"/>
      <c r="X9798" s="5"/>
      <c r="Y9798" s="5"/>
      <c r="Z9798" s="5"/>
      <c r="AA9798" s="5"/>
      <c r="AB9798" s="5"/>
      <c r="AC9798" s="5"/>
      <c r="AD9798" s="5"/>
      <c r="AE9798" s="5"/>
      <c r="AF9798" s="5"/>
      <c r="AG9798" s="5"/>
      <c r="AH9798" s="5"/>
      <c r="AI9798" s="5"/>
      <c r="AJ9798" s="5"/>
    </row>
    <row r="9799" spans="11:36">
      <c r="K9799" s="5"/>
      <c r="L9799" s="5"/>
      <c r="M9799" s="5"/>
      <c r="N9799" s="5"/>
      <c r="O9799" s="5"/>
      <c r="P9799" s="5"/>
      <c r="Q9799" s="5"/>
      <c r="R9799" s="5"/>
      <c r="S9799" s="5"/>
      <c r="T9799" s="5"/>
      <c r="U9799" s="5"/>
      <c r="V9799" s="5"/>
      <c r="W9799" s="5"/>
      <c r="X9799" s="5"/>
      <c r="Y9799" s="5"/>
      <c r="Z9799" s="5"/>
      <c r="AA9799" s="5"/>
      <c r="AB9799" s="5"/>
      <c r="AC9799" s="5"/>
      <c r="AD9799" s="5"/>
      <c r="AE9799" s="5"/>
      <c r="AF9799" s="5"/>
      <c r="AG9799" s="5"/>
      <c r="AH9799" s="5"/>
      <c r="AI9799" s="5"/>
      <c r="AJ9799" s="5"/>
    </row>
    <row r="9800" spans="11:36">
      <c r="K9800" s="5"/>
      <c r="L9800" s="5"/>
      <c r="M9800" s="5"/>
      <c r="N9800" s="5"/>
      <c r="O9800" s="5"/>
      <c r="P9800" s="5"/>
      <c r="Q9800" s="5"/>
      <c r="R9800" s="5"/>
      <c r="S9800" s="5"/>
      <c r="T9800" s="5"/>
      <c r="U9800" s="5"/>
      <c r="V9800" s="5"/>
      <c r="W9800" s="5"/>
      <c r="X9800" s="5"/>
      <c r="Y9800" s="5"/>
      <c r="Z9800" s="5"/>
      <c r="AA9800" s="5"/>
      <c r="AB9800" s="5"/>
      <c r="AC9800" s="5"/>
      <c r="AD9800" s="5"/>
      <c r="AE9800" s="5"/>
      <c r="AF9800" s="5"/>
      <c r="AG9800" s="5"/>
      <c r="AH9800" s="5"/>
      <c r="AI9800" s="5"/>
      <c r="AJ9800" s="5"/>
    </row>
    <row r="9801" spans="11:36">
      <c r="K9801" s="5"/>
      <c r="L9801" s="5"/>
      <c r="M9801" s="5"/>
      <c r="N9801" s="5"/>
      <c r="O9801" s="5"/>
      <c r="P9801" s="5"/>
      <c r="Q9801" s="5"/>
      <c r="R9801" s="5"/>
      <c r="S9801" s="5"/>
      <c r="T9801" s="5"/>
      <c r="U9801" s="5"/>
      <c r="V9801" s="5"/>
      <c r="W9801" s="5"/>
      <c r="X9801" s="5"/>
      <c r="Y9801" s="5"/>
      <c r="Z9801" s="5"/>
      <c r="AA9801" s="5"/>
      <c r="AB9801" s="5"/>
      <c r="AC9801" s="5"/>
      <c r="AD9801" s="5"/>
      <c r="AE9801" s="5"/>
      <c r="AF9801" s="5"/>
      <c r="AG9801" s="5"/>
      <c r="AH9801" s="5"/>
      <c r="AI9801" s="5"/>
      <c r="AJ9801" s="5"/>
    </row>
    <row r="9802" spans="11:36">
      <c r="K9802" s="5"/>
      <c r="L9802" s="5"/>
      <c r="M9802" s="5"/>
      <c r="N9802" s="5"/>
      <c r="O9802" s="5"/>
      <c r="P9802" s="5"/>
      <c r="Q9802" s="5"/>
      <c r="R9802" s="5"/>
      <c r="S9802" s="5"/>
      <c r="T9802" s="5"/>
      <c r="U9802" s="5"/>
      <c r="V9802" s="5"/>
      <c r="W9802" s="5"/>
      <c r="X9802" s="5"/>
      <c r="Y9802" s="5"/>
      <c r="Z9802" s="5"/>
      <c r="AA9802" s="5"/>
      <c r="AB9802" s="5"/>
      <c r="AC9802" s="5"/>
      <c r="AD9802" s="5"/>
      <c r="AE9802" s="5"/>
      <c r="AF9802" s="5"/>
      <c r="AG9802" s="5"/>
      <c r="AH9802" s="5"/>
      <c r="AI9802" s="5"/>
      <c r="AJ9802" s="5"/>
    </row>
    <row r="9803" spans="11:36">
      <c r="K9803" s="5"/>
      <c r="L9803" s="5"/>
      <c r="M9803" s="5"/>
      <c r="N9803" s="5"/>
      <c r="O9803" s="5"/>
      <c r="P9803" s="5"/>
      <c r="Q9803" s="5"/>
      <c r="R9803" s="5"/>
      <c r="S9803" s="5"/>
      <c r="T9803" s="5"/>
      <c r="U9803" s="5"/>
      <c r="V9803" s="5"/>
      <c r="W9803" s="5"/>
      <c r="X9803" s="5"/>
      <c r="Y9803" s="5"/>
      <c r="Z9803" s="5"/>
      <c r="AA9803" s="5"/>
      <c r="AB9803" s="5"/>
      <c r="AC9803" s="5"/>
      <c r="AD9803" s="5"/>
      <c r="AE9803" s="5"/>
      <c r="AF9803" s="5"/>
      <c r="AG9803" s="5"/>
      <c r="AH9803" s="5"/>
      <c r="AI9803" s="5"/>
      <c r="AJ9803" s="5"/>
    </row>
    <row r="9804" spans="11:36">
      <c r="K9804" s="5"/>
      <c r="L9804" s="5"/>
      <c r="M9804" s="5"/>
      <c r="N9804" s="5"/>
      <c r="O9804" s="5"/>
      <c r="P9804" s="5"/>
      <c r="Q9804" s="5"/>
      <c r="R9804" s="5"/>
      <c r="S9804" s="5"/>
      <c r="T9804" s="5"/>
      <c r="U9804" s="5"/>
      <c r="V9804" s="5"/>
      <c r="W9804" s="5"/>
      <c r="X9804" s="5"/>
      <c r="Y9804" s="5"/>
      <c r="Z9804" s="5"/>
      <c r="AA9804" s="5"/>
      <c r="AB9804" s="5"/>
      <c r="AC9804" s="5"/>
      <c r="AD9804" s="5"/>
      <c r="AE9804" s="5"/>
      <c r="AF9804" s="5"/>
      <c r="AG9804" s="5"/>
      <c r="AH9804" s="5"/>
      <c r="AI9804" s="5"/>
      <c r="AJ9804" s="5"/>
    </row>
    <row r="9805" spans="11:36">
      <c r="K9805" s="5"/>
      <c r="L9805" s="5"/>
      <c r="M9805" s="5"/>
      <c r="N9805" s="5"/>
      <c r="O9805" s="5"/>
      <c r="P9805" s="5"/>
      <c r="Q9805" s="5"/>
      <c r="R9805" s="5"/>
      <c r="S9805" s="5"/>
      <c r="T9805" s="5"/>
      <c r="U9805" s="5"/>
      <c r="V9805" s="5"/>
      <c r="W9805" s="5"/>
      <c r="X9805" s="5"/>
      <c r="Y9805" s="5"/>
      <c r="Z9805" s="5"/>
      <c r="AA9805" s="5"/>
      <c r="AB9805" s="5"/>
      <c r="AC9805" s="5"/>
      <c r="AD9805" s="5"/>
      <c r="AE9805" s="5"/>
      <c r="AF9805" s="5"/>
      <c r="AG9805" s="5"/>
      <c r="AH9805" s="5"/>
      <c r="AI9805" s="5"/>
      <c r="AJ9805" s="5"/>
    </row>
    <row r="9806" spans="11:36">
      <c r="K9806" s="5"/>
      <c r="L9806" s="5"/>
      <c r="M9806" s="5"/>
      <c r="N9806" s="5"/>
      <c r="O9806" s="5"/>
      <c r="P9806" s="5"/>
      <c r="Q9806" s="5"/>
      <c r="R9806" s="5"/>
      <c r="S9806" s="5"/>
      <c r="T9806" s="5"/>
      <c r="U9806" s="5"/>
      <c r="V9806" s="5"/>
      <c r="W9806" s="5"/>
      <c r="X9806" s="5"/>
      <c r="Y9806" s="5"/>
      <c r="Z9806" s="5"/>
      <c r="AA9806" s="5"/>
      <c r="AB9806" s="5"/>
      <c r="AC9806" s="5"/>
      <c r="AD9806" s="5"/>
      <c r="AE9806" s="5"/>
      <c r="AF9806" s="5"/>
      <c r="AG9806" s="5"/>
      <c r="AH9806" s="5"/>
      <c r="AI9806" s="5"/>
      <c r="AJ9806" s="5"/>
    </row>
    <row r="9807" spans="11:36">
      <c r="K9807" s="5"/>
      <c r="L9807" s="5"/>
      <c r="M9807" s="5"/>
      <c r="N9807" s="5"/>
      <c r="O9807" s="5"/>
      <c r="P9807" s="5"/>
      <c r="Q9807" s="5"/>
      <c r="R9807" s="5"/>
      <c r="S9807" s="5"/>
      <c r="T9807" s="5"/>
      <c r="U9807" s="5"/>
      <c r="V9807" s="5"/>
      <c r="W9807" s="5"/>
      <c r="X9807" s="5"/>
      <c r="Y9807" s="5"/>
      <c r="Z9807" s="5"/>
      <c r="AA9807" s="5"/>
      <c r="AB9807" s="5"/>
      <c r="AC9807" s="5"/>
      <c r="AD9807" s="5"/>
      <c r="AE9807" s="5"/>
      <c r="AF9807" s="5"/>
      <c r="AG9807" s="5"/>
      <c r="AH9807" s="5"/>
      <c r="AI9807" s="5"/>
      <c r="AJ9807" s="5"/>
    </row>
    <row r="9808" spans="11:36">
      <c r="K9808" s="5"/>
      <c r="L9808" s="5"/>
      <c r="M9808" s="5"/>
      <c r="N9808" s="5"/>
      <c r="O9808" s="5"/>
      <c r="P9808" s="5"/>
      <c r="Q9808" s="5"/>
      <c r="R9808" s="5"/>
      <c r="S9808" s="5"/>
      <c r="T9808" s="5"/>
      <c r="U9808" s="5"/>
      <c r="V9808" s="5"/>
      <c r="W9808" s="5"/>
      <c r="X9808" s="5"/>
      <c r="Y9808" s="5"/>
      <c r="Z9808" s="5"/>
      <c r="AA9808" s="5"/>
      <c r="AB9808" s="5"/>
      <c r="AC9808" s="5"/>
      <c r="AD9808" s="5"/>
      <c r="AE9808" s="5"/>
      <c r="AF9808" s="5"/>
      <c r="AG9808" s="5"/>
      <c r="AH9808" s="5"/>
      <c r="AI9808" s="5"/>
      <c r="AJ9808" s="5"/>
    </row>
    <row r="9809" spans="11:36">
      <c r="K9809" s="5"/>
      <c r="L9809" s="5"/>
      <c r="M9809" s="5"/>
      <c r="N9809" s="5"/>
      <c r="O9809" s="5"/>
      <c r="P9809" s="5"/>
      <c r="Q9809" s="5"/>
      <c r="R9809" s="5"/>
      <c r="S9809" s="5"/>
      <c r="T9809" s="5"/>
      <c r="U9809" s="5"/>
      <c r="V9809" s="5"/>
      <c r="W9809" s="5"/>
      <c r="X9809" s="5"/>
      <c r="Y9809" s="5"/>
      <c r="Z9809" s="5"/>
      <c r="AA9809" s="5"/>
      <c r="AB9809" s="5"/>
      <c r="AC9809" s="5"/>
      <c r="AD9809" s="5"/>
      <c r="AE9809" s="5"/>
      <c r="AF9809" s="5"/>
      <c r="AG9809" s="5"/>
      <c r="AH9809" s="5"/>
      <c r="AI9809" s="5"/>
      <c r="AJ9809" s="5"/>
    </row>
    <row r="9810" spans="11:36">
      <c r="K9810" s="5"/>
      <c r="L9810" s="5"/>
      <c r="M9810" s="5"/>
      <c r="N9810" s="5"/>
      <c r="O9810" s="5"/>
      <c r="P9810" s="5"/>
      <c r="Q9810" s="5"/>
      <c r="R9810" s="5"/>
      <c r="S9810" s="5"/>
      <c r="T9810" s="5"/>
      <c r="U9810" s="5"/>
      <c r="V9810" s="5"/>
      <c r="W9810" s="5"/>
      <c r="X9810" s="5"/>
      <c r="Y9810" s="5"/>
      <c r="Z9810" s="5"/>
      <c r="AA9810" s="5"/>
      <c r="AB9810" s="5"/>
      <c r="AC9810" s="5"/>
      <c r="AD9810" s="5"/>
      <c r="AE9810" s="5"/>
      <c r="AF9810" s="5"/>
      <c r="AG9810" s="5"/>
      <c r="AH9810" s="5"/>
      <c r="AI9810" s="5"/>
      <c r="AJ9810" s="5"/>
    </row>
    <row r="9811" spans="11:36">
      <c r="K9811" s="5"/>
      <c r="L9811" s="5"/>
      <c r="M9811" s="5"/>
      <c r="N9811" s="5"/>
      <c r="O9811" s="5"/>
      <c r="P9811" s="5"/>
      <c r="Q9811" s="5"/>
      <c r="R9811" s="5"/>
      <c r="S9811" s="5"/>
      <c r="T9811" s="5"/>
      <c r="U9811" s="5"/>
      <c r="V9811" s="5"/>
      <c r="W9811" s="5"/>
      <c r="X9811" s="5"/>
      <c r="Y9811" s="5"/>
      <c r="Z9811" s="5"/>
      <c r="AA9811" s="5"/>
      <c r="AB9811" s="5"/>
      <c r="AC9811" s="5"/>
      <c r="AD9811" s="5"/>
      <c r="AE9811" s="5"/>
      <c r="AF9811" s="5"/>
      <c r="AG9811" s="5"/>
      <c r="AH9811" s="5"/>
      <c r="AI9811" s="5"/>
      <c r="AJ9811" s="5"/>
    </row>
    <row r="9812" spans="11:36">
      <c r="K9812" s="5"/>
      <c r="L9812" s="5"/>
      <c r="M9812" s="5"/>
      <c r="N9812" s="5"/>
      <c r="O9812" s="5"/>
      <c r="P9812" s="5"/>
      <c r="Q9812" s="5"/>
      <c r="R9812" s="5"/>
      <c r="S9812" s="5"/>
      <c r="T9812" s="5"/>
      <c r="U9812" s="5"/>
      <c r="V9812" s="5"/>
      <c r="W9812" s="5"/>
      <c r="X9812" s="5"/>
      <c r="Y9812" s="5"/>
      <c r="Z9812" s="5"/>
      <c r="AA9812" s="5"/>
      <c r="AB9812" s="5"/>
      <c r="AC9812" s="5"/>
      <c r="AD9812" s="5"/>
      <c r="AE9812" s="5"/>
      <c r="AF9812" s="5"/>
      <c r="AG9812" s="5"/>
      <c r="AH9812" s="5"/>
      <c r="AI9812" s="5"/>
      <c r="AJ9812" s="5"/>
    </row>
    <row r="9813" spans="11:36">
      <c r="K9813" s="5"/>
      <c r="L9813" s="5"/>
      <c r="M9813" s="5"/>
      <c r="N9813" s="5"/>
      <c r="O9813" s="5"/>
      <c r="P9813" s="5"/>
      <c r="Q9813" s="5"/>
      <c r="R9813" s="5"/>
      <c r="S9813" s="5"/>
      <c r="T9813" s="5"/>
      <c r="U9813" s="5"/>
      <c r="V9813" s="5"/>
      <c r="W9813" s="5"/>
      <c r="X9813" s="5"/>
      <c r="Y9813" s="5"/>
      <c r="Z9813" s="5"/>
      <c r="AA9813" s="5"/>
      <c r="AB9813" s="5"/>
      <c r="AC9813" s="5"/>
      <c r="AD9813" s="5"/>
      <c r="AE9813" s="5"/>
      <c r="AF9813" s="5"/>
      <c r="AG9813" s="5"/>
      <c r="AH9813" s="5"/>
      <c r="AI9813" s="5"/>
      <c r="AJ9813" s="5"/>
    </row>
    <row r="9814" spans="11:36">
      <c r="K9814" s="5"/>
      <c r="L9814" s="5"/>
      <c r="M9814" s="5"/>
      <c r="N9814" s="5"/>
      <c r="O9814" s="5"/>
      <c r="P9814" s="5"/>
      <c r="Q9814" s="5"/>
      <c r="R9814" s="5"/>
      <c r="S9814" s="5"/>
      <c r="T9814" s="5"/>
      <c r="U9814" s="5"/>
      <c r="V9814" s="5"/>
      <c r="W9814" s="5"/>
      <c r="X9814" s="5"/>
      <c r="Y9814" s="5"/>
      <c r="Z9814" s="5"/>
      <c r="AA9814" s="5"/>
      <c r="AB9814" s="5"/>
      <c r="AC9814" s="5"/>
      <c r="AD9814" s="5"/>
      <c r="AE9814" s="5"/>
      <c r="AF9814" s="5"/>
      <c r="AG9814" s="5"/>
      <c r="AH9814" s="5"/>
      <c r="AI9814" s="5"/>
      <c r="AJ9814" s="5"/>
    </row>
    <row r="9815" spans="11:36">
      <c r="K9815" s="5"/>
      <c r="L9815" s="5"/>
      <c r="M9815" s="5"/>
      <c r="N9815" s="5"/>
      <c r="O9815" s="5"/>
      <c r="P9815" s="5"/>
      <c r="Q9815" s="5"/>
      <c r="R9815" s="5"/>
      <c r="S9815" s="5"/>
      <c r="T9815" s="5"/>
      <c r="U9815" s="5"/>
      <c r="V9815" s="5"/>
      <c r="W9815" s="5"/>
      <c r="X9815" s="5"/>
      <c r="Y9815" s="5"/>
      <c r="Z9815" s="5"/>
      <c r="AA9815" s="5"/>
      <c r="AB9815" s="5"/>
      <c r="AC9815" s="5"/>
      <c r="AD9815" s="5"/>
      <c r="AE9815" s="5"/>
      <c r="AF9815" s="5"/>
      <c r="AG9815" s="5"/>
      <c r="AH9815" s="5"/>
      <c r="AI9815" s="5"/>
      <c r="AJ9815" s="5"/>
    </row>
    <row r="9816" spans="11:36">
      <c r="K9816" s="5"/>
      <c r="L9816" s="5"/>
      <c r="M9816" s="5"/>
      <c r="N9816" s="5"/>
      <c r="O9816" s="5"/>
      <c r="P9816" s="5"/>
      <c r="Q9816" s="5"/>
      <c r="R9816" s="5"/>
      <c r="S9816" s="5"/>
      <c r="T9816" s="5"/>
      <c r="U9816" s="5"/>
      <c r="V9816" s="5"/>
      <c r="W9816" s="5"/>
      <c r="X9816" s="5"/>
      <c r="Y9816" s="5"/>
      <c r="Z9816" s="5"/>
      <c r="AA9816" s="5"/>
      <c r="AB9816" s="5"/>
      <c r="AC9816" s="5"/>
      <c r="AD9816" s="5"/>
      <c r="AE9816" s="5"/>
      <c r="AF9816" s="5"/>
      <c r="AG9816" s="5"/>
      <c r="AH9816" s="5"/>
      <c r="AI9816" s="5"/>
      <c r="AJ9816" s="5"/>
    </row>
    <row r="9817" spans="11:36">
      <c r="K9817" s="5"/>
      <c r="L9817" s="5"/>
      <c r="M9817" s="5"/>
      <c r="N9817" s="5"/>
      <c r="O9817" s="5"/>
      <c r="P9817" s="5"/>
      <c r="Q9817" s="5"/>
      <c r="R9817" s="5"/>
      <c r="S9817" s="5"/>
      <c r="T9817" s="5"/>
      <c r="U9817" s="5"/>
      <c r="V9817" s="5"/>
      <c r="W9817" s="5"/>
      <c r="X9817" s="5"/>
      <c r="Y9817" s="5"/>
      <c r="Z9817" s="5"/>
      <c r="AA9817" s="5"/>
      <c r="AB9817" s="5"/>
      <c r="AC9817" s="5"/>
      <c r="AD9817" s="5"/>
      <c r="AE9817" s="5"/>
      <c r="AF9817" s="5"/>
      <c r="AG9817" s="5"/>
      <c r="AH9817" s="5"/>
      <c r="AI9817" s="5"/>
      <c r="AJ9817" s="5"/>
    </row>
    <row r="9818" spans="11:36">
      <c r="K9818" s="5"/>
      <c r="L9818" s="5"/>
      <c r="M9818" s="5"/>
      <c r="N9818" s="5"/>
      <c r="O9818" s="5"/>
      <c r="P9818" s="5"/>
      <c r="Q9818" s="5"/>
      <c r="R9818" s="5"/>
      <c r="S9818" s="5"/>
      <c r="T9818" s="5"/>
      <c r="U9818" s="5"/>
      <c r="V9818" s="5"/>
      <c r="W9818" s="5"/>
      <c r="X9818" s="5"/>
      <c r="Y9818" s="5"/>
      <c r="Z9818" s="5"/>
      <c r="AA9818" s="5"/>
      <c r="AB9818" s="5"/>
      <c r="AC9818" s="5"/>
      <c r="AD9818" s="5"/>
      <c r="AE9818" s="5"/>
      <c r="AF9818" s="5"/>
      <c r="AG9818" s="5"/>
      <c r="AH9818" s="5"/>
      <c r="AI9818" s="5"/>
      <c r="AJ9818" s="5"/>
    </row>
    <row r="9819" spans="11:36">
      <c r="K9819" s="5"/>
      <c r="L9819" s="5"/>
      <c r="M9819" s="5"/>
      <c r="N9819" s="5"/>
      <c r="O9819" s="5"/>
      <c r="P9819" s="5"/>
      <c r="Q9819" s="5"/>
      <c r="R9819" s="5"/>
      <c r="S9819" s="5"/>
      <c r="T9819" s="5"/>
      <c r="U9819" s="5"/>
      <c r="V9819" s="5"/>
      <c r="W9819" s="5"/>
      <c r="X9819" s="5"/>
      <c r="Y9819" s="5"/>
      <c r="Z9819" s="5"/>
      <c r="AA9819" s="5"/>
      <c r="AB9819" s="5"/>
      <c r="AC9819" s="5"/>
      <c r="AD9819" s="5"/>
      <c r="AE9819" s="5"/>
      <c r="AF9819" s="5"/>
      <c r="AG9819" s="5"/>
      <c r="AH9819" s="5"/>
      <c r="AI9819" s="5"/>
      <c r="AJ9819" s="5"/>
    </row>
    <row r="9820" spans="11:36">
      <c r="K9820" s="5"/>
      <c r="L9820" s="5"/>
      <c r="M9820" s="5"/>
      <c r="N9820" s="5"/>
      <c r="O9820" s="5"/>
      <c r="P9820" s="5"/>
      <c r="Q9820" s="5"/>
      <c r="R9820" s="5"/>
      <c r="S9820" s="5"/>
      <c r="T9820" s="5"/>
      <c r="U9820" s="5"/>
      <c r="V9820" s="5"/>
      <c r="W9820" s="5"/>
      <c r="X9820" s="5"/>
      <c r="Y9820" s="5"/>
      <c r="Z9820" s="5"/>
      <c r="AA9820" s="5"/>
      <c r="AB9820" s="5"/>
      <c r="AC9820" s="5"/>
      <c r="AD9820" s="5"/>
      <c r="AE9820" s="5"/>
      <c r="AF9820" s="5"/>
      <c r="AG9820" s="5"/>
      <c r="AH9820" s="5"/>
      <c r="AI9820" s="5"/>
      <c r="AJ9820" s="5"/>
    </row>
    <row r="9821" spans="11:36">
      <c r="K9821" s="5"/>
      <c r="L9821" s="5"/>
      <c r="M9821" s="5"/>
      <c r="N9821" s="5"/>
      <c r="O9821" s="5"/>
      <c r="P9821" s="5"/>
      <c r="Q9821" s="5"/>
      <c r="R9821" s="5"/>
      <c r="S9821" s="5"/>
      <c r="T9821" s="5"/>
      <c r="U9821" s="5"/>
      <c r="V9821" s="5"/>
      <c r="W9821" s="5"/>
      <c r="X9821" s="5"/>
      <c r="Y9821" s="5"/>
      <c r="Z9821" s="5"/>
      <c r="AA9821" s="5"/>
      <c r="AB9821" s="5"/>
      <c r="AC9821" s="5"/>
      <c r="AD9821" s="5"/>
      <c r="AE9821" s="5"/>
      <c r="AF9821" s="5"/>
      <c r="AG9821" s="5"/>
      <c r="AH9821" s="5"/>
      <c r="AI9821" s="5"/>
      <c r="AJ9821" s="5"/>
    </row>
    <row r="9822" spans="11:36">
      <c r="K9822" s="5"/>
      <c r="L9822" s="5"/>
      <c r="M9822" s="5"/>
      <c r="N9822" s="5"/>
      <c r="O9822" s="5"/>
      <c r="P9822" s="5"/>
      <c r="Q9822" s="5"/>
      <c r="R9822" s="5"/>
      <c r="S9822" s="5"/>
      <c r="T9822" s="5"/>
      <c r="U9822" s="5"/>
      <c r="V9822" s="5"/>
      <c r="W9822" s="5"/>
      <c r="X9822" s="5"/>
      <c r="Y9822" s="5"/>
      <c r="Z9822" s="5"/>
      <c r="AA9822" s="5"/>
      <c r="AB9822" s="5"/>
      <c r="AC9822" s="5"/>
      <c r="AD9822" s="5"/>
      <c r="AE9822" s="5"/>
      <c r="AF9822" s="5"/>
      <c r="AG9822" s="5"/>
      <c r="AH9822" s="5"/>
      <c r="AI9822" s="5"/>
      <c r="AJ9822" s="5"/>
    </row>
    <row r="9823" spans="11:36">
      <c r="K9823" s="5"/>
      <c r="L9823" s="5"/>
      <c r="M9823" s="5"/>
      <c r="N9823" s="5"/>
      <c r="O9823" s="5"/>
      <c r="P9823" s="5"/>
      <c r="Q9823" s="5"/>
      <c r="R9823" s="5"/>
      <c r="S9823" s="5"/>
      <c r="T9823" s="5"/>
      <c r="U9823" s="5"/>
      <c r="V9823" s="5"/>
      <c r="W9823" s="5"/>
      <c r="X9823" s="5"/>
      <c r="Y9823" s="5"/>
      <c r="Z9823" s="5"/>
      <c r="AA9823" s="5"/>
      <c r="AB9823" s="5"/>
      <c r="AC9823" s="5"/>
      <c r="AD9823" s="5"/>
      <c r="AE9823" s="5"/>
      <c r="AF9823" s="5"/>
      <c r="AG9823" s="5"/>
      <c r="AH9823" s="5"/>
      <c r="AI9823" s="5"/>
      <c r="AJ9823" s="5"/>
    </row>
    <row r="9824" spans="11:36">
      <c r="K9824" s="5"/>
      <c r="L9824" s="5"/>
      <c r="M9824" s="5"/>
      <c r="N9824" s="5"/>
      <c r="O9824" s="5"/>
      <c r="P9824" s="5"/>
      <c r="Q9824" s="5"/>
      <c r="R9824" s="5"/>
      <c r="S9824" s="5"/>
      <c r="T9824" s="5"/>
      <c r="U9824" s="5"/>
      <c r="V9824" s="5"/>
      <c r="W9824" s="5"/>
      <c r="X9824" s="5"/>
      <c r="Y9824" s="5"/>
      <c r="Z9824" s="5"/>
      <c r="AA9824" s="5"/>
      <c r="AB9824" s="5"/>
      <c r="AC9824" s="5"/>
      <c r="AD9824" s="5"/>
      <c r="AE9824" s="5"/>
      <c r="AF9824" s="5"/>
      <c r="AG9824" s="5"/>
      <c r="AH9824" s="5"/>
      <c r="AI9824" s="5"/>
      <c r="AJ9824" s="5"/>
    </row>
    <row r="9825" spans="11:36">
      <c r="K9825" s="5"/>
      <c r="L9825" s="5"/>
      <c r="M9825" s="5"/>
      <c r="N9825" s="5"/>
      <c r="O9825" s="5"/>
      <c r="P9825" s="5"/>
      <c r="Q9825" s="5"/>
      <c r="R9825" s="5"/>
      <c r="S9825" s="5"/>
      <c r="T9825" s="5"/>
      <c r="U9825" s="5"/>
      <c r="V9825" s="5"/>
      <c r="W9825" s="5"/>
      <c r="X9825" s="5"/>
      <c r="Y9825" s="5"/>
      <c r="Z9825" s="5"/>
      <c r="AA9825" s="5"/>
      <c r="AB9825" s="5"/>
      <c r="AC9825" s="5"/>
      <c r="AD9825" s="5"/>
      <c r="AE9825" s="5"/>
      <c r="AF9825" s="5"/>
      <c r="AG9825" s="5"/>
      <c r="AH9825" s="5"/>
      <c r="AI9825" s="5"/>
      <c r="AJ9825" s="5"/>
    </row>
    <row r="9826" spans="11:36">
      <c r="K9826" s="5"/>
      <c r="L9826" s="5"/>
      <c r="M9826" s="5"/>
      <c r="N9826" s="5"/>
      <c r="O9826" s="5"/>
      <c r="P9826" s="5"/>
      <c r="Q9826" s="5"/>
      <c r="R9826" s="5"/>
      <c r="S9826" s="5"/>
      <c r="T9826" s="5"/>
      <c r="U9826" s="5"/>
      <c r="V9826" s="5"/>
      <c r="W9826" s="5"/>
      <c r="X9826" s="5"/>
      <c r="Y9826" s="5"/>
      <c r="Z9826" s="5"/>
      <c r="AA9826" s="5"/>
      <c r="AB9826" s="5"/>
      <c r="AC9826" s="5"/>
      <c r="AD9826" s="5"/>
      <c r="AE9826" s="5"/>
      <c r="AF9826" s="5"/>
      <c r="AG9826" s="5"/>
      <c r="AH9826" s="5"/>
      <c r="AI9826" s="5"/>
      <c r="AJ9826" s="5"/>
    </row>
    <row r="9827" spans="11:36">
      <c r="K9827" s="5"/>
      <c r="L9827" s="5"/>
      <c r="M9827" s="5"/>
      <c r="N9827" s="5"/>
      <c r="O9827" s="5"/>
      <c r="P9827" s="5"/>
      <c r="Q9827" s="5"/>
      <c r="R9827" s="5"/>
      <c r="S9827" s="5"/>
      <c r="T9827" s="5"/>
      <c r="U9827" s="5"/>
      <c r="V9827" s="5"/>
      <c r="W9827" s="5"/>
      <c r="X9827" s="5"/>
      <c r="Y9827" s="5"/>
      <c r="Z9827" s="5"/>
      <c r="AA9827" s="5"/>
      <c r="AB9827" s="5"/>
      <c r="AC9827" s="5"/>
      <c r="AD9827" s="5"/>
      <c r="AE9827" s="5"/>
      <c r="AF9827" s="5"/>
      <c r="AG9827" s="5"/>
      <c r="AH9827" s="5"/>
      <c r="AI9827" s="5"/>
      <c r="AJ9827" s="5"/>
    </row>
    <row r="9828" spans="11:36">
      <c r="K9828" s="5"/>
      <c r="L9828" s="5"/>
      <c r="M9828" s="5"/>
      <c r="N9828" s="5"/>
      <c r="O9828" s="5"/>
      <c r="P9828" s="5"/>
      <c r="Q9828" s="5"/>
      <c r="R9828" s="5"/>
      <c r="S9828" s="5"/>
      <c r="T9828" s="5"/>
      <c r="U9828" s="5"/>
      <c r="V9828" s="5"/>
      <c r="W9828" s="5"/>
      <c r="X9828" s="5"/>
      <c r="Y9828" s="5"/>
      <c r="Z9828" s="5"/>
      <c r="AA9828" s="5"/>
      <c r="AB9828" s="5"/>
      <c r="AC9828" s="5"/>
      <c r="AD9828" s="5"/>
      <c r="AE9828" s="5"/>
      <c r="AF9828" s="5"/>
      <c r="AG9828" s="5"/>
      <c r="AH9828" s="5"/>
      <c r="AI9828" s="5"/>
      <c r="AJ9828" s="5"/>
    </row>
    <row r="9829" spans="11:36">
      <c r="K9829" s="5"/>
      <c r="L9829" s="5"/>
      <c r="M9829" s="5"/>
      <c r="N9829" s="5"/>
      <c r="O9829" s="5"/>
      <c r="P9829" s="5"/>
      <c r="Q9829" s="5"/>
      <c r="R9829" s="5"/>
      <c r="S9829" s="5"/>
      <c r="T9829" s="5"/>
      <c r="U9829" s="5"/>
      <c r="V9829" s="5"/>
      <c r="W9829" s="5"/>
      <c r="X9829" s="5"/>
      <c r="Y9829" s="5"/>
      <c r="Z9829" s="5"/>
      <c r="AA9829" s="5"/>
      <c r="AB9829" s="5"/>
      <c r="AC9829" s="5"/>
      <c r="AD9829" s="5"/>
      <c r="AE9829" s="5"/>
      <c r="AF9829" s="5"/>
      <c r="AG9829" s="5"/>
      <c r="AH9829" s="5"/>
      <c r="AI9829" s="5"/>
      <c r="AJ9829" s="5"/>
    </row>
    <row r="9830" spans="11:36">
      <c r="K9830" s="5"/>
      <c r="L9830" s="5"/>
      <c r="M9830" s="5"/>
      <c r="N9830" s="5"/>
      <c r="O9830" s="5"/>
      <c r="P9830" s="5"/>
      <c r="Q9830" s="5"/>
      <c r="R9830" s="5"/>
      <c r="S9830" s="5"/>
      <c r="T9830" s="5"/>
      <c r="U9830" s="5"/>
      <c r="V9830" s="5"/>
      <c r="W9830" s="5"/>
      <c r="X9830" s="5"/>
      <c r="Y9830" s="5"/>
      <c r="Z9830" s="5"/>
      <c r="AA9830" s="5"/>
      <c r="AB9830" s="5"/>
      <c r="AC9830" s="5"/>
      <c r="AD9830" s="5"/>
      <c r="AE9830" s="5"/>
      <c r="AF9830" s="5"/>
      <c r="AG9830" s="5"/>
      <c r="AH9830" s="5"/>
      <c r="AI9830" s="5"/>
      <c r="AJ9830" s="5"/>
    </row>
    <row r="9831" spans="11:36">
      <c r="K9831" s="5"/>
      <c r="L9831" s="5"/>
      <c r="M9831" s="5"/>
      <c r="N9831" s="5"/>
      <c r="O9831" s="5"/>
      <c r="P9831" s="5"/>
      <c r="Q9831" s="5"/>
      <c r="R9831" s="5"/>
      <c r="S9831" s="5"/>
      <c r="T9831" s="5"/>
      <c r="U9831" s="5"/>
      <c r="V9831" s="5"/>
      <c r="W9831" s="5"/>
      <c r="X9831" s="5"/>
      <c r="Y9831" s="5"/>
      <c r="Z9831" s="5"/>
      <c r="AA9831" s="5"/>
      <c r="AB9831" s="5"/>
      <c r="AC9831" s="5"/>
      <c r="AD9831" s="5"/>
      <c r="AE9831" s="5"/>
      <c r="AF9831" s="5"/>
      <c r="AG9831" s="5"/>
      <c r="AH9831" s="5"/>
      <c r="AI9831" s="5"/>
      <c r="AJ9831" s="5"/>
    </row>
    <row r="9832" spans="11:36">
      <c r="K9832" s="5"/>
      <c r="L9832" s="5"/>
      <c r="M9832" s="5"/>
      <c r="N9832" s="5"/>
      <c r="O9832" s="5"/>
      <c r="P9832" s="5"/>
      <c r="Q9832" s="5"/>
      <c r="R9832" s="5"/>
      <c r="S9832" s="5"/>
      <c r="T9832" s="5"/>
      <c r="U9832" s="5"/>
      <c r="V9832" s="5"/>
      <c r="W9832" s="5"/>
      <c r="X9832" s="5"/>
      <c r="Y9832" s="5"/>
      <c r="Z9832" s="5"/>
      <c r="AA9832" s="5"/>
      <c r="AB9832" s="5"/>
      <c r="AC9832" s="5"/>
      <c r="AD9832" s="5"/>
      <c r="AE9832" s="5"/>
      <c r="AF9832" s="5"/>
      <c r="AG9832" s="5"/>
      <c r="AH9832" s="5"/>
      <c r="AI9832" s="5"/>
      <c r="AJ9832" s="5"/>
    </row>
    <row r="9833" spans="11:36">
      <c r="K9833" s="5"/>
      <c r="L9833" s="5"/>
      <c r="M9833" s="5"/>
      <c r="N9833" s="5"/>
      <c r="O9833" s="5"/>
      <c r="P9833" s="5"/>
      <c r="Q9833" s="5"/>
      <c r="R9833" s="5"/>
      <c r="S9833" s="5"/>
      <c r="T9833" s="5"/>
      <c r="U9833" s="5"/>
      <c r="V9833" s="5"/>
      <c r="W9833" s="5"/>
      <c r="X9833" s="5"/>
      <c r="Y9833" s="5"/>
      <c r="Z9833" s="5"/>
      <c r="AA9833" s="5"/>
      <c r="AB9833" s="5"/>
      <c r="AC9833" s="5"/>
      <c r="AD9833" s="5"/>
      <c r="AE9833" s="5"/>
      <c r="AF9833" s="5"/>
      <c r="AG9833" s="5"/>
      <c r="AH9833" s="5"/>
      <c r="AI9833" s="5"/>
      <c r="AJ9833" s="5"/>
    </row>
    <row r="9834" spans="11:36">
      <c r="K9834" s="5"/>
      <c r="L9834" s="5"/>
      <c r="M9834" s="5"/>
      <c r="N9834" s="5"/>
      <c r="O9834" s="5"/>
      <c r="P9834" s="5"/>
      <c r="Q9834" s="5"/>
      <c r="R9834" s="5"/>
      <c r="S9834" s="5"/>
      <c r="T9834" s="5"/>
      <c r="U9834" s="5"/>
      <c r="V9834" s="5"/>
      <c r="W9834" s="5"/>
      <c r="X9834" s="5"/>
      <c r="Y9834" s="5"/>
      <c r="Z9834" s="5"/>
      <c r="AA9834" s="5"/>
      <c r="AB9834" s="5"/>
      <c r="AC9834" s="5"/>
      <c r="AD9834" s="5"/>
      <c r="AE9834" s="5"/>
      <c r="AF9834" s="5"/>
      <c r="AG9834" s="5"/>
      <c r="AH9834" s="5"/>
      <c r="AI9834" s="5"/>
      <c r="AJ9834" s="5"/>
    </row>
    <row r="9835" spans="11:36">
      <c r="K9835" s="5"/>
      <c r="L9835" s="5"/>
      <c r="M9835" s="5"/>
      <c r="N9835" s="5"/>
      <c r="O9835" s="5"/>
      <c r="P9835" s="5"/>
      <c r="Q9835" s="5"/>
      <c r="R9835" s="5"/>
      <c r="S9835" s="5"/>
      <c r="T9835" s="5"/>
      <c r="U9835" s="5"/>
      <c r="V9835" s="5"/>
      <c r="W9835" s="5"/>
      <c r="X9835" s="5"/>
      <c r="Y9835" s="5"/>
      <c r="Z9835" s="5"/>
      <c r="AA9835" s="5"/>
      <c r="AB9835" s="5"/>
      <c r="AC9835" s="5"/>
      <c r="AD9835" s="5"/>
      <c r="AE9835" s="5"/>
      <c r="AF9835" s="5"/>
      <c r="AG9835" s="5"/>
      <c r="AH9835" s="5"/>
      <c r="AI9835" s="5"/>
      <c r="AJ9835" s="5"/>
    </row>
    <row r="9836" spans="11:36">
      <c r="K9836" s="5"/>
      <c r="L9836" s="5"/>
      <c r="M9836" s="5"/>
      <c r="N9836" s="5"/>
      <c r="O9836" s="5"/>
      <c r="P9836" s="5"/>
      <c r="Q9836" s="5"/>
      <c r="R9836" s="5"/>
      <c r="S9836" s="5"/>
      <c r="T9836" s="5"/>
      <c r="U9836" s="5"/>
      <c r="V9836" s="5"/>
      <c r="W9836" s="5"/>
      <c r="X9836" s="5"/>
      <c r="Y9836" s="5"/>
      <c r="Z9836" s="5"/>
      <c r="AA9836" s="5"/>
      <c r="AB9836" s="5"/>
      <c r="AC9836" s="5"/>
      <c r="AD9836" s="5"/>
      <c r="AE9836" s="5"/>
      <c r="AF9836" s="5"/>
      <c r="AG9836" s="5"/>
      <c r="AH9836" s="5"/>
      <c r="AI9836" s="5"/>
      <c r="AJ9836" s="5"/>
    </row>
    <row r="9837" spans="11:36">
      <c r="K9837" s="5"/>
      <c r="L9837" s="5"/>
      <c r="M9837" s="5"/>
      <c r="N9837" s="5"/>
      <c r="O9837" s="5"/>
      <c r="P9837" s="5"/>
      <c r="Q9837" s="5"/>
      <c r="R9837" s="5"/>
      <c r="S9837" s="5"/>
      <c r="T9837" s="5"/>
      <c r="U9837" s="5"/>
      <c r="V9837" s="5"/>
      <c r="W9837" s="5"/>
      <c r="X9837" s="5"/>
      <c r="Y9837" s="5"/>
      <c r="Z9837" s="5"/>
      <c r="AA9837" s="5"/>
      <c r="AB9837" s="5"/>
      <c r="AC9837" s="5"/>
      <c r="AD9837" s="5"/>
      <c r="AE9837" s="5"/>
      <c r="AF9837" s="5"/>
      <c r="AG9837" s="5"/>
      <c r="AH9837" s="5"/>
      <c r="AI9837" s="5"/>
      <c r="AJ9837" s="5"/>
    </row>
    <row r="9838" spans="11:36">
      <c r="K9838" s="5"/>
      <c r="L9838" s="5"/>
      <c r="M9838" s="5"/>
      <c r="N9838" s="5"/>
      <c r="O9838" s="5"/>
      <c r="P9838" s="5"/>
      <c r="Q9838" s="5"/>
      <c r="R9838" s="5"/>
      <c r="S9838" s="5"/>
      <c r="T9838" s="5"/>
      <c r="U9838" s="5"/>
      <c r="V9838" s="5"/>
      <c r="W9838" s="5"/>
      <c r="X9838" s="5"/>
      <c r="Y9838" s="5"/>
      <c r="Z9838" s="5"/>
      <c r="AA9838" s="5"/>
      <c r="AB9838" s="5"/>
      <c r="AC9838" s="5"/>
      <c r="AD9838" s="5"/>
      <c r="AE9838" s="5"/>
      <c r="AF9838" s="5"/>
      <c r="AG9838" s="5"/>
      <c r="AH9838" s="5"/>
      <c r="AI9838" s="5"/>
      <c r="AJ9838" s="5"/>
    </row>
    <row r="9839" spans="11:36">
      <c r="K9839" s="5"/>
      <c r="L9839" s="5"/>
      <c r="M9839" s="5"/>
      <c r="N9839" s="5"/>
      <c r="O9839" s="5"/>
      <c r="P9839" s="5"/>
      <c r="Q9839" s="5"/>
      <c r="R9839" s="5"/>
      <c r="S9839" s="5"/>
      <c r="T9839" s="5"/>
      <c r="U9839" s="5"/>
      <c r="V9839" s="5"/>
      <c r="W9839" s="5"/>
      <c r="X9839" s="5"/>
      <c r="Y9839" s="5"/>
      <c r="Z9839" s="5"/>
      <c r="AA9839" s="5"/>
      <c r="AB9839" s="5"/>
      <c r="AC9839" s="5"/>
      <c r="AD9839" s="5"/>
      <c r="AE9839" s="5"/>
      <c r="AF9839" s="5"/>
      <c r="AG9839" s="5"/>
      <c r="AH9839" s="5"/>
      <c r="AI9839" s="5"/>
      <c r="AJ9839" s="5"/>
    </row>
    <row r="9840" spans="11:36">
      <c r="K9840" s="5"/>
      <c r="L9840" s="5"/>
      <c r="M9840" s="5"/>
      <c r="N9840" s="5"/>
      <c r="O9840" s="5"/>
      <c r="P9840" s="5"/>
      <c r="Q9840" s="5"/>
      <c r="R9840" s="5"/>
      <c r="S9840" s="5"/>
      <c r="T9840" s="5"/>
      <c r="U9840" s="5"/>
      <c r="V9840" s="5"/>
      <c r="W9840" s="5"/>
      <c r="X9840" s="5"/>
      <c r="Y9840" s="5"/>
      <c r="Z9840" s="5"/>
      <c r="AA9840" s="5"/>
      <c r="AB9840" s="5"/>
      <c r="AC9840" s="5"/>
      <c r="AD9840" s="5"/>
      <c r="AE9840" s="5"/>
      <c r="AF9840" s="5"/>
      <c r="AG9840" s="5"/>
      <c r="AH9840" s="5"/>
      <c r="AI9840" s="5"/>
      <c r="AJ9840" s="5"/>
    </row>
    <row r="9841" spans="11:36">
      <c r="K9841" s="5"/>
      <c r="L9841" s="5"/>
      <c r="M9841" s="5"/>
      <c r="N9841" s="5"/>
      <c r="O9841" s="5"/>
      <c r="P9841" s="5"/>
      <c r="Q9841" s="5"/>
      <c r="R9841" s="5"/>
      <c r="S9841" s="5"/>
      <c r="T9841" s="5"/>
      <c r="U9841" s="5"/>
      <c r="V9841" s="5"/>
      <c r="W9841" s="5"/>
      <c r="X9841" s="5"/>
      <c r="Y9841" s="5"/>
      <c r="Z9841" s="5"/>
      <c r="AA9841" s="5"/>
      <c r="AB9841" s="5"/>
      <c r="AC9841" s="5"/>
      <c r="AD9841" s="5"/>
      <c r="AE9841" s="5"/>
      <c r="AF9841" s="5"/>
      <c r="AG9841" s="5"/>
      <c r="AH9841" s="5"/>
      <c r="AI9841" s="5"/>
      <c r="AJ9841" s="5"/>
    </row>
    <row r="9842" spans="11:36">
      <c r="K9842" s="5"/>
      <c r="L9842" s="5"/>
      <c r="M9842" s="5"/>
      <c r="N9842" s="5"/>
      <c r="O9842" s="5"/>
      <c r="P9842" s="5"/>
      <c r="Q9842" s="5"/>
      <c r="R9842" s="5"/>
      <c r="S9842" s="5"/>
      <c r="T9842" s="5"/>
      <c r="U9842" s="5"/>
      <c r="V9842" s="5"/>
      <c r="W9842" s="5"/>
      <c r="X9842" s="5"/>
      <c r="Y9842" s="5"/>
      <c r="Z9842" s="5"/>
      <c r="AA9842" s="5"/>
      <c r="AB9842" s="5"/>
      <c r="AC9842" s="5"/>
      <c r="AD9842" s="5"/>
      <c r="AE9842" s="5"/>
      <c r="AF9842" s="5"/>
      <c r="AG9842" s="5"/>
      <c r="AH9842" s="5"/>
      <c r="AI9842" s="5"/>
      <c r="AJ9842" s="5"/>
    </row>
    <row r="9843" spans="11:36">
      <c r="K9843" s="5"/>
      <c r="L9843" s="5"/>
      <c r="M9843" s="5"/>
      <c r="N9843" s="5"/>
      <c r="O9843" s="5"/>
      <c r="P9843" s="5"/>
      <c r="Q9843" s="5"/>
      <c r="R9843" s="5"/>
      <c r="S9843" s="5"/>
      <c r="T9843" s="5"/>
      <c r="U9843" s="5"/>
      <c r="V9843" s="5"/>
      <c r="W9843" s="5"/>
      <c r="X9843" s="5"/>
      <c r="Y9843" s="5"/>
      <c r="Z9843" s="5"/>
      <c r="AA9843" s="5"/>
      <c r="AB9843" s="5"/>
      <c r="AC9843" s="5"/>
      <c r="AD9843" s="5"/>
      <c r="AE9843" s="5"/>
      <c r="AF9843" s="5"/>
      <c r="AG9843" s="5"/>
      <c r="AH9843" s="5"/>
      <c r="AI9843" s="5"/>
      <c r="AJ9843" s="5"/>
    </row>
    <row r="9844" spans="11:36">
      <c r="K9844" s="5"/>
      <c r="L9844" s="5"/>
      <c r="M9844" s="5"/>
      <c r="N9844" s="5"/>
      <c r="O9844" s="5"/>
      <c r="P9844" s="5"/>
      <c r="Q9844" s="5"/>
      <c r="R9844" s="5"/>
      <c r="S9844" s="5"/>
      <c r="T9844" s="5"/>
      <c r="U9844" s="5"/>
      <c r="V9844" s="5"/>
      <c r="W9844" s="5"/>
      <c r="X9844" s="5"/>
      <c r="Y9844" s="5"/>
      <c r="Z9844" s="5"/>
      <c r="AA9844" s="5"/>
      <c r="AB9844" s="5"/>
      <c r="AC9844" s="5"/>
      <c r="AD9844" s="5"/>
      <c r="AE9844" s="5"/>
      <c r="AF9844" s="5"/>
      <c r="AG9844" s="5"/>
      <c r="AH9844" s="5"/>
      <c r="AI9844" s="5"/>
      <c r="AJ9844" s="5"/>
    </row>
    <row r="9845" spans="11:36">
      <c r="K9845" s="5"/>
      <c r="L9845" s="5"/>
      <c r="M9845" s="5"/>
      <c r="N9845" s="5"/>
      <c r="O9845" s="5"/>
      <c r="P9845" s="5"/>
      <c r="Q9845" s="5"/>
      <c r="R9845" s="5"/>
      <c r="S9845" s="5"/>
      <c r="T9845" s="5"/>
      <c r="U9845" s="5"/>
      <c r="V9845" s="5"/>
      <c r="W9845" s="5"/>
      <c r="X9845" s="5"/>
      <c r="Y9845" s="5"/>
      <c r="Z9845" s="5"/>
      <c r="AA9845" s="5"/>
      <c r="AB9845" s="5"/>
      <c r="AC9845" s="5"/>
      <c r="AD9845" s="5"/>
      <c r="AE9845" s="5"/>
      <c r="AF9845" s="5"/>
      <c r="AG9845" s="5"/>
      <c r="AH9845" s="5"/>
      <c r="AI9845" s="5"/>
      <c r="AJ9845" s="5"/>
    </row>
    <row r="9846" spans="11:36">
      <c r="K9846" s="5"/>
      <c r="L9846" s="5"/>
      <c r="M9846" s="5"/>
      <c r="N9846" s="5"/>
      <c r="O9846" s="5"/>
      <c r="P9846" s="5"/>
      <c r="Q9846" s="5"/>
      <c r="R9846" s="5"/>
      <c r="S9846" s="5"/>
      <c r="T9846" s="5"/>
      <c r="U9846" s="5"/>
      <c r="V9846" s="5"/>
      <c r="W9846" s="5"/>
      <c r="X9846" s="5"/>
      <c r="Y9846" s="5"/>
      <c r="Z9846" s="5"/>
      <c r="AA9846" s="5"/>
      <c r="AB9846" s="5"/>
      <c r="AC9846" s="5"/>
      <c r="AD9846" s="5"/>
      <c r="AE9846" s="5"/>
      <c r="AF9846" s="5"/>
      <c r="AG9846" s="5"/>
      <c r="AH9846" s="5"/>
      <c r="AI9846" s="5"/>
      <c r="AJ9846" s="5"/>
    </row>
    <row r="9847" spans="11:36">
      <c r="K9847" s="5"/>
      <c r="L9847" s="5"/>
      <c r="M9847" s="5"/>
      <c r="N9847" s="5"/>
      <c r="O9847" s="5"/>
      <c r="P9847" s="5"/>
      <c r="Q9847" s="5"/>
      <c r="R9847" s="5"/>
      <c r="S9847" s="5"/>
      <c r="T9847" s="5"/>
      <c r="U9847" s="5"/>
      <c r="V9847" s="5"/>
      <c r="W9847" s="5"/>
      <c r="X9847" s="5"/>
      <c r="Y9847" s="5"/>
      <c r="Z9847" s="5"/>
      <c r="AA9847" s="5"/>
      <c r="AB9847" s="5"/>
      <c r="AC9847" s="5"/>
      <c r="AD9847" s="5"/>
      <c r="AE9847" s="5"/>
      <c r="AF9847" s="5"/>
      <c r="AG9847" s="5"/>
      <c r="AH9847" s="5"/>
      <c r="AI9847" s="5"/>
      <c r="AJ9847" s="5"/>
    </row>
    <row r="9848" spans="11:36">
      <c r="K9848" s="5"/>
      <c r="L9848" s="5"/>
      <c r="M9848" s="5"/>
      <c r="N9848" s="5"/>
      <c r="O9848" s="5"/>
      <c r="P9848" s="5"/>
      <c r="Q9848" s="5"/>
      <c r="R9848" s="5"/>
      <c r="S9848" s="5"/>
      <c r="T9848" s="5"/>
      <c r="U9848" s="5"/>
      <c r="V9848" s="5"/>
      <c r="W9848" s="5"/>
      <c r="X9848" s="5"/>
      <c r="Y9848" s="5"/>
      <c r="Z9848" s="5"/>
      <c r="AA9848" s="5"/>
      <c r="AB9848" s="5"/>
      <c r="AC9848" s="5"/>
      <c r="AD9848" s="5"/>
      <c r="AE9848" s="5"/>
      <c r="AF9848" s="5"/>
      <c r="AG9848" s="5"/>
      <c r="AH9848" s="5"/>
      <c r="AI9848" s="5"/>
      <c r="AJ9848" s="5"/>
    </row>
    <row r="9849" spans="11:36">
      <c r="K9849" s="5"/>
      <c r="L9849" s="5"/>
      <c r="M9849" s="5"/>
      <c r="N9849" s="5"/>
      <c r="O9849" s="5"/>
      <c r="P9849" s="5"/>
      <c r="Q9849" s="5"/>
      <c r="R9849" s="5"/>
      <c r="S9849" s="5"/>
      <c r="T9849" s="5"/>
      <c r="U9849" s="5"/>
      <c r="V9849" s="5"/>
      <c r="W9849" s="5"/>
      <c r="X9849" s="5"/>
      <c r="Y9849" s="5"/>
      <c r="Z9849" s="5"/>
      <c r="AA9849" s="5"/>
      <c r="AB9849" s="5"/>
      <c r="AC9849" s="5"/>
      <c r="AD9849" s="5"/>
      <c r="AE9849" s="5"/>
      <c r="AF9849" s="5"/>
      <c r="AG9849" s="5"/>
      <c r="AH9849" s="5"/>
      <c r="AI9849" s="5"/>
      <c r="AJ9849" s="5"/>
    </row>
    <row r="9850" spans="11:36">
      <c r="K9850" s="5"/>
      <c r="L9850" s="5"/>
      <c r="M9850" s="5"/>
      <c r="N9850" s="5"/>
      <c r="O9850" s="5"/>
      <c r="P9850" s="5"/>
      <c r="Q9850" s="5"/>
      <c r="R9850" s="5"/>
      <c r="S9850" s="5"/>
      <c r="T9850" s="5"/>
      <c r="U9850" s="5"/>
      <c r="V9850" s="5"/>
      <c r="W9850" s="5"/>
      <c r="X9850" s="5"/>
      <c r="Y9850" s="5"/>
      <c r="Z9850" s="5"/>
      <c r="AA9850" s="5"/>
      <c r="AB9850" s="5"/>
      <c r="AC9850" s="5"/>
      <c r="AD9850" s="5"/>
      <c r="AE9850" s="5"/>
      <c r="AF9850" s="5"/>
      <c r="AG9850" s="5"/>
      <c r="AH9850" s="5"/>
      <c r="AI9850" s="5"/>
      <c r="AJ9850" s="5"/>
    </row>
    <row r="9851" spans="11:36">
      <c r="K9851" s="5"/>
      <c r="L9851" s="5"/>
      <c r="M9851" s="5"/>
      <c r="N9851" s="5"/>
      <c r="O9851" s="5"/>
      <c r="P9851" s="5"/>
      <c r="Q9851" s="5"/>
      <c r="R9851" s="5"/>
      <c r="S9851" s="5"/>
      <c r="T9851" s="5"/>
      <c r="U9851" s="5"/>
      <c r="V9851" s="5"/>
      <c r="W9851" s="5"/>
      <c r="X9851" s="5"/>
      <c r="Y9851" s="5"/>
      <c r="Z9851" s="5"/>
      <c r="AA9851" s="5"/>
      <c r="AB9851" s="5"/>
      <c r="AC9851" s="5"/>
      <c r="AD9851" s="5"/>
      <c r="AE9851" s="5"/>
      <c r="AF9851" s="5"/>
      <c r="AG9851" s="5"/>
      <c r="AH9851" s="5"/>
      <c r="AI9851" s="5"/>
      <c r="AJ9851" s="5"/>
    </row>
    <row r="9852" spans="11:36">
      <c r="K9852" s="5"/>
      <c r="L9852" s="5"/>
      <c r="M9852" s="5"/>
      <c r="N9852" s="5"/>
      <c r="O9852" s="5"/>
      <c r="P9852" s="5"/>
      <c r="Q9852" s="5"/>
      <c r="R9852" s="5"/>
      <c r="S9852" s="5"/>
      <c r="T9852" s="5"/>
      <c r="U9852" s="5"/>
      <c r="V9852" s="5"/>
      <c r="W9852" s="5"/>
      <c r="X9852" s="5"/>
      <c r="Y9852" s="5"/>
      <c r="Z9852" s="5"/>
      <c r="AA9852" s="5"/>
      <c r="AB9852" s="5"/>
      <c r="AC9852" s="5"/>
      <c r="AD9852" s="5"/>
      <c r="AE9852" s="5"/>
      <c r="AF9852" s="5"/>
      <c r="AG9852" s="5"/>
      <c r="AH9852" s="5"/>
      <c r="AI9852" s="5"/>
      <c r="AJ9852" s="5"/>
    </row>
    <row r="9853" spans="11:36">
      <c r="K9853" s="5"/>
      <c r="L9853" s="5"/>
      <c r="M9853" s="5"/>
      <c r="N9853" s="5"/>
      <c r="O9853" s="5"/>
      <c r="P9853" s="5"/>
      <c r="Q9853" s="5"/>
      <c r="R9853" s="5"/>
      <c r="S9853" s="5"/>
      <c r="T9853" s="5"/>
      <c r="U9853" s="5"/>
      <c r="V9853" s="5"/>
      <c r="W9853" s="5"/>
      <c r="X9853" s="5"/>
      <c r="Y9853" s="5"/>
      <c r="Z9853" s="5"/>
      <c r="AA9853" s="5"/>
      <c r="AB9853" s="5"/>
      <c r="AC9853" s="5"/>
      <c r="AD9853" s="5"/>
      <c r="AE9853" s="5"/>
      <c r="AF9853" s="5"/>
      <c r="AG9853" s="5"/>
      <c r="AH9853" s="5"/>
      <c r="AI9853" s="5"/>
      <c r="AJ9853" s="5"/>
    </row>
    <row r="9854" spans="11:36">
      <c r="K9854" s="5"/>
      <c r="L9854" s="5"/>
      <c r="M9854" s="5"/>
      <c r="N9854" s="5"/>
      <c r="O9854" s="5"/>
      <c r="P9854" s="5"/>
      <c r="Q9854" s="5"/>
      <c r="R9854" s="5"/>
      <c r="S9854" s="5"/>
      <c r="T9854" s="5"/>
      <c r="U9854" s="5"/>
      <c r="V9854" s="5"/>
      <c r="W9854" s="5"/>
      <c r="X9854" s="5"/>
      <c r="Y9854" s="5"/>
      <c r="Z9854" s="5"/>
      <c r="AA9854" s="5"/>
      <c r="AB9854" s="5"/>
      <c r="AC9854" s="5"/>
      <c r="AD9854" s="5"/>
      <c r="AE9854" s="5"/>
      <c r="AF9854" s="5"/>
      <c r="AG9854" s="5"/>
      <c r="AH9854" s="5"/>
      <c r="AI9854" s="5"/>
      <c r="AJ9854" s="5"/>
    </row>
    <row r="9855" spans="11:36">
      <c r="K9855" s="5"/>
      <c r="L9855" s="5"/>
      <c r="M9855" s="5"/>
      <c r="N9855" s="5"/>
      <c r="O9855" s="5"/>
      <c r="P9855" s="5"/>
      <c r="Q9855" s="5"/>
      <c r="R9855" s="5"/>
      <c r="S9855" s="5"/>
      <c r="T9855" s="5"/>
      <c r="U9855" s="5"/>
      <c r="V9855" s="5"/>
      <c r="W9855" s="5"/>
      <c r="X9855" s="5"/>
      <c r="Y9855" s="5"/>
      <c r="Z9855" s="5"/>
      <c r="AA9855" s="5"/>
      <c r="AB9855" s="5"/>
      <c r="AC9855" s="5"/>
      <c r="AD9855" s="5"/>
      <c r="AE9855" s="5"/>
      <c r="AF9855" s="5"/>
      <c r="AG9855" s="5"/>
      <c r="AH9855" s="5"/>
      <c r="AI9855" s="5"/>
      <c r="AJ9855" s="5"/>
    </row>
    <row r="9856" spans="11:36">
      <c r="K9856" s="5"/>
      <c r="L9856" s="5"/>
      <c r="M9856" s="5"/>
      <c r="N9856" s="5"/>
      <c r="O9856" s="5"/>
      <c r="P9856" s="5"/>
      <c r="Q9856" s="5"/>
      <c r="R9856" s="5"/>
      <c r="S9856" s="5"/>
      <c r="T9856" s="5"/>
      <c r="U9856" s="5"/>
      <c r="V9856" s="5"/>
      <c r="W9856" s="5"/>
      <c r="X9856" s="5"/>
      <c r="Y9856" s="5"/>
      <c r="Z9856" s="5"/>
      <c r="AA9856" s="5"/>
      <c r="AB9856" s="5"/>
      <c r="AC9856" s="5"/>
      <c r="AD9856" s="5"/>
      <c r="AE9856" s="5"/>
      <c r="AF9856" s="5"/>
      <c r="AG9856" s="5"/>
      <c r="AH9856" s="5"/>
      <c r="AI9856" s="5"/>
      <c r="AJ9856" s="5"/>
    </row>
    <row r="9857" spans="11:36">
      <c r="K9857" s="5"/>
      <c r="L9857" s="5"/>
      <c r="M9857" s="5"/>
      <c r="N9857" s="5"/>
      <c r="O9857" s="5"/>
      <c r="P9857" s="5"/>
      <c r="Q9857" s="5"/>
      <c r="R9857" s="5"/>
      <c r="S9857" s="5"/>
      <c r="T9857" s="5"/>
      <c r="U9857" s="5"/>
      <c r="V9857" s="5"/>
      <c r="W9857" s="5"/>
      <c r="X9857" s="5"/>
      <c r="Y9857" s="5"/>
      <c r="Z9857" s="5"/>
      <c r="AA9857" s="5"/>
      <c r="AB9857" s="5"/>
      <c r="AC9857" s="5"/>
      <c r="AD9857" s="5"/>
      <c r="AE9857" s="5"/>
      <c r="AF9857" s="5"/>
      <c r="AG9857" s="5"/>
      <c r="AH9857" s="5"/>
      <c r="AI9857" s="5"/>
      <c r="AJ9857" s="5"/>
    </row>
    <row r="9858" spans="11:36">
      <c r="K9858" s="5"/>
      <c r="L9858" s="5"/>
      <c r="M9858" s="5"/>
      <c r="N9858" s="5"/>
      <c r="O9858" s="5"/>
      <c r="P9858" s="5"/>
      <c r="Q9858" s="5"/>
      <c r="R9858" s="5"/>
      <c r="S9858" s="5"/>
      <c r="T9858" s="5"/>
      <c r="U9858" s="5"/>
      <c r="V9858" s="5"/>
      <c r="W9858" s="5"/>
      <c r="X9858" s="5"/>
      <c r="Y9858" s="5"/>
      <c r="Z9858" s="5"/>
      <c r="AA9858" s="5"/>
      <c r="AB9858" s="5"/>
      <c r="AC9858" s="5"/>
      <c r="AD9858" s="5"/>
      <c r="AE9858" s="5"/>
      <c r="AF9858" s="5"/>
      <c r="AG9858" s="5"/>
      <c r="AH9858" s="5"/>
      <c r="AI9858" s="5"/>
      <c r="AJ9858" s="5"/>
    </row>
    <row r="9859" spans="11:36">
      <c r="K9859" s="5"/>
      <c r="L9859" s="5"/>
      <c r="M9859" s="5"/>
      <c r="N9859" s="5"/>
      <c r="O9859" s="5"/>
      <c r="P9859" s="5"/>
      <c r="Q9859" s="5"/>
      <c r="R9859" s="5"/>
      <c r="S9859" s="5"/>
      <c r="T9859" s="5"/>
      <c r="U9859" s="5"/>
      <c r="V9859" s="5"/>
      <c r="W9859" s="5"/>
      <c r="X9859" s="5"/>
      <c r="Y9859" s="5"/>
      <c r="Z9859" s="5"/>
      <c r="AA9859" s="5"/>
      <c r="AB9859" s="5"/>
      <c r="AC9859" s="5"/>
      <c r="AD9859" s="5"/>
      <c r="AE9859" s="5"/>
      <c r="AF9859" s="5"/>
      <c r="AG9859" s="5"/>
      <c r="AH9859" s="5"/>
      <c r="AI9859" s="5"/>
      <c r="AJ9859" s="5"/>
    </row>
    <row r="9860" spans="11:36">
      <c r="K9860" s="5"/>
      <c r="L9860" s="5"/>
      <c r="M9860" s="5"/>
      <c r="N9860" s="5"/>
      <c r="O9860" s="5"/>
      <c r="P9860" s="5"/>
      <c r="Q9860" s="5"/>
      <c r="R9860" s="5"/>
      <c r="S9860" s="5"/>
      <c r="T9860" s="5"/>
      <c r="U9860" s="5"/>
      <c r="V9860" s="5"/>
      <c r="W9860" s="5"/>
      <c r="X9860" s="5"/>
      <c r="Y9860" s="5"/>
      <c r="Z9860" s="5"/>
      <c r="AA9860" s="5"/>
      <c r="AB9860" s="5"/>
      <c r="AC9860" s="5"/>
      <c r="AD9860" s="5"/>
      <c r="AE9860" s="5"/>
      <c r="AF9860" s="5"/>
      <c r="AG9860" s="5"/>
      <c r="AH9860" s="5"/>
      <c r="AI9860" s="5"/>
      <c r="AJ9860" s="5"/>
    </row>
    <row r="9861" spans="11:36">
      <c r="K9861" s="5"/>
      <c r="L9861" s="5"/>
      <c r="M9861" s="5"/>
      <c r="N9861" s="5"/>
      <c r="O9861" s="5"/>
      <c r="P9861" s="5"/>
      <c r="Q9861" s="5"/>
      <c r="R9861" s="5"/>
      <c r="S9861" s="5"/>
      <c r="T9861" s="5"/>
      <c r="U9861" s="5"/>
      <c r="V9861" s="5"/>
      <c r="W9861" s="5"/>
      <c r="X9861" s="5"/>
      <c r="Y9861" s="5"/>
      <c r="Z9861" s="5"/>
      <c r="AA9861" s="5"/>
      <c r="AB9861" s="5"/>
      <c r="AC9861" s="5"/>
      <c r="AD9861" s="5"/>
      <c r="AE9861" s="5"/>
      <c r="AF9861" s="5"/>
      <c r="AG9861" s="5"/>
      <c r="AH9861" s="5"/>
      <c r="AI9861" s="5"/>
      <c r="AJ9861" s="5"/>
    </row>
    <row r="9862" spans="11:36">
      <c r="K9862" s="5"/>
      <c r="L9862" s="5"/>
      <c r="M9862" s="5"/>
      <c r="N9862" s="5"/>
      <c r="O9862" s="5"/>
      <c r="P9862" s="5"/>
      <c r="Q9862" s="5"/>
      <c r="R9862" s="5"/>
      <c r="S9862" s="5"/>
      <c r="T9862" s="5"/>
      <c r="U9862" s="5"/>
      <c r="V9862" s="5"/>
      <c r="W9862" s="5"/>
      <c r="X9862" s="5"/>
      <c r="Y9862" s="5"/>
      <c r="Z9862" s="5"/>
      <c r="AA9862" s="5"/>
      <c r="AB9862" s="5"/>
      <c r="AC9862" s="5"/>
      <c r="AD9862" s="5"/>
      <c r="AE9862" s="5"/>
      <c r="AF9862" s="5"/>
      <c r="AG9862" s="5"/>
      <c r="AH9862" s="5"/>
      <c r="AI9862" s="5"/>
      <c r="AJ9862" s="5"/>
    </row>
    <row r="9863" spans="11:36">
      <c r="K9863" s="5"/>
      <c r="L9863" s="5"/>
      <c r="M9863" s="5"/>
      <c r="N9863" s="5"/>
      <c r="O9863" s="5"/>
      <c r="P9863" s="5"/>
      <c r="Q9863" s="5"/>
      <c r="R9863" s="5"/>
      <c r="S9863" s="5"/>
      <c r="T9863" s="5"/>
      <c r="U9863" s="5"/>
      <c r="V9863" s="5"/>
      <c r="W9863" s="5"/>
      <c r="X9863" s="5"/>
      <c r="Y9863" s="5"/>
      <c r="Z9863" s="5"/>
      <c r="AA9863" s="5"/>
      <c r="AB9863" s="5"/>
      <c r="AC9863" s="5"/>
      <c r="AD9863" s="5"/>
      <c r="AE9863" s="5"/>
      <c r="AF9863" s="5"/>
      <c r="AG9863" s="5"/>
      <c r="AH9863" s="5"/>
      <c r="AI9863" s="5"/>
      <c r="AJ9863" s="5"/>
    </row>
    <row r="9864" spans="11:36">
      <c r="K9864" s="5"/>
      <c r="L9864" s="5"/>
      <c r="M9864" s="5"/>
      <c r="N9864" s="5"/>
      <c r="O9864" s="5"/>
      <c r="P9864" s="5"/>
      <c r="Q9864" s="5"/>
      <c r="R9864" s="5"/>
      <c r="S9864" s="5"/>
      <c r="T9864" s="5"/>
      <c r="U9864" s="5"/>
      <c r="V9864" s="5"/>
      <c r="W9864" s="5"/>
      <c r="X9864" s="5"/>
      <c r="Y9864" s="5"/>
      <c r="Z9864" s="5"/>
      <c r="AA9864" s="5"/>
      <c r="AB9864" s="5"/>
      <c r="AC9864" s="5"/>
      <c r="AD9864" s="5"/>
      <c r="AE9864" s="5"/>
      <c r="AF9864" s="5"/>
      <c r="AG9864" s="5"/>
      <c r="AH9864" s="5"/>
      <c r="AI9864" s="5"/>
      <c r="AJ9864" s="5"/>
    </row>
    <row r="9865" spans="11:36">
      <c r="K9865" s="5"/>
      <c r="L9865" s="5"/>
      <c r="M9865" s="5"/>
      <c r="N9865" s="5"/>
      <c r="O9865" s="5"/>
      <c r="P9865" s="5"/>
      <c r="Q9865" s="5"/>
      <c r="R9865" s="5"/>
      <c r="S9865" s="5"/>
      <c r="T9865" s="5"/>
      <c r="U9865" s="5"/>
      <c r="V9865" s="5"/>
      <c r="W9865" s="5"/>
      <c r="X9865" s="5"/>
      <c r="Y9865" s="5"/>
      <c r="Z9865" s="5"/>
      <c r="AA9865" s="5"/>
      <c r="AB9865" s="5"/>
      <c r="AC9865" s="5"/>
      <c r="AD9865" s="5"/>
      <c r="AE9865" s="5"/>
      <c r="AF9865" s="5"/>
      <c r="AG9865" s="5"/>
      <c r="AH9865" s="5"/>
      <c r="AI9865" s="5"/>
      <c r="AJ9865" s="5"/>
    </row>
    <row r="9866" spans="11:36">
      <c r="K9866" s="5"/>
      <c r="L9866" s="5"/>
      <c r="M9866" s="5"/>
      <c r="N9866" s="5"/>
      <c r="O9866" s="5"/>
      <c r="P9866" s="5"/>
      <c r="Q9866" s="5"/>
      <c r="R9866" s="5"/>
      <c r="S9866" s="5"/>
      <c r="T9866" s="5"/>
      <c r="U9866" s="5"/>
      <c r="V9866" s="5"/>
      <c r="W9866" s="5"/>
      <c r="X9866" s="5"/>
      <c r="Y9866" s="5"/>
      <c r="Z9866" s="5"/>
      <c r="AA9866" s="5"/>
      <c r="AB9866" s="5"/>
      <c r="AC9866" s="5"/>
      <c r="AD9866" s="5"/>
      <c r="AE9866" s="5"/>
      <c r="AF9866" s="5"/>
      <c r="AG9866" s="5"/>
      <c r="AH9866" s="5"/>
      <c r="AI9866" s="5"/>
      <c r="AJ9866" s="5"/>
    </row>
    <row r="9867" spans="11:36">
      <c r="K9867" s="5"/>
      <c r="L9867" s="5"/>
      <c r="M9867" s="5"/>
      <c r="N9867" s="5"/>
      <c r="O9867" s="5"/>
      <c r="P9867" s="5"/>
      <c r="Q9867" s="5"/>
      <c r="R9867" s="5"/>
      <c r="S9867" s="5"/>
      <c r="T9867" s="5"/>
      <c r="U9867" s="5"/>
      <c r="V9867" s="5"/>
      <c r="W9867" s="5"/>
      <c r="X9867" s="5"/>
      <c r="Y9867" s="5"/>
      <c r="Z9867" s="5"/>
      <c r="AA9867" s="5"/>
      <c r="AB9867" s="5"/>
      <c r="AC9867" s="5"/>
      <c r="AD9867" s="5"/>
      <c r="AE9867" s="5"/>
      <c r="AF9867" s="5"/>
      <c r="AG9867" s="5"/>
      <c r="AH9867" s="5"/>
      <c r="AI9867" s="5"/>
      <c r="AJ9867" s="5"/>
    </row>
    <row r="9868" spans="11:36">
      <c r="K9868" s="5"/>
      <c r="L9868" s="5"/>
      <c r="M9868" s="5"/>
      <c r="N9868" s="5"/>
      <c r="O9868" s="5"/>
      <c r="P9868" s="5"/>
      <c r="Q9868" s="5"/>
      <c r="R9868" s="5"/>
      <c r="S9868" s="5"/>
      <c r="T9868" s="5"/>
      <c r="U9868" s="5"/>
      <c r="V9868" s="5"/>
      <c r="W9868" s="5"/>
      <c r="X9868" s="5"/>
      <c r="Y9868" s="5"/>
      <c r="Z9868" s="5"/>
      <c r="AA9868" s="5"/>
      <c r="AB9868" s="5"/>
      <c r="AC9868" s="5"/>
      <c r="AD9868" s="5"/>
      <c r="AE9868" s="5"/>
      <c r="AF9868" s="5"/>
      <c r="AG9868" s="5"/>
      <c r="AH9868" s="5"/>
      <c r="AI9868" s="5"/>
      <c r="AJ9868" s="5"/>
    </row>
    <row r="9869" spans="11:36">
      <c r="K9869" s="5"/>
      <c r="L9869" s="5"/>
      <c r="M9869" s="5"/>
      <c r="N9869" s="5"/>
      <c r="O9869" s="5"/>
      <c r="P9869" s="5"/>
      <c r="Q9869" s="5"/>
      <c r="R9869" s="5"/>
      <c r="S9869" s="5"/>
      <c r="T9869" s="5"/>
      <c r="U9869" s="5"/>
      <c r="V9869" s="5"/>
      <c r="W9869" s="5"/>
      <c r="X9869" s="5"/>
      <c r="Y9869" s="5"/>
      <c r="Z9869" s="5"/>
      <c r="AA9869" s="5"/>
      <c r="AB9869" s="5"/>
      <c r="AC9869" s="5"/>
      <c r="AD9869" s="5"/>
      <c r="AE9869" s="5"/>
      <c r="AF9869" s="5"/>
      <c r="AG9869" s="5"/>
      <c r="AH9869" s="5"/>
      <c r="AI9869" s="5"/>
      <c r="AJ9869" s="5"/>
    </row>
    <row r="9870" spans="11:36">
      <c r="K9870" s="5"/>
      <c r="L9870" s="5"/>
      <c r="M9870" s="5"/>
      <c r="N9870" s="5"/>
      <c r="O9870" s="5"/>
      <c r="P9870" s="5"/>
      <c r="Q9870" s="5"/>
      <c r="R9870" s="5"/>
      <c r="S9870" s="5"/>
      <c r="T9870" s="5"/>
      <c r="U9870" s="5"/>
      <c r="V9870" s="5"/>
      <c r="W9870" s="5"/>
      <c r="X9870" s="5"/>
      <c r="Y9870" s="5"/>
      <c r="Z9870" s="5"/>
      <c r="AA9870" s="5"/>
      <c r="AB9870" s="5"/>
      <c r="AC9870" s="5"/>
      <c r="AD9870" s="5"/>
      <c r="AE9870" s="5"/>
      <c r="AF9870" s="5"/>
      <c r="AG9870" s="5"/>
      <c r="AH9870" s="5"/>
      <c r="AI9870" s="5"/>
      <c r="AJ9870" s="5"/>
    </row>
    <row r="9871" spans="11:36">
      <c r="K9871" s="5"/>
      <c r="L9871" s="5"/>
      <c r="M9871" s="5"/>
      <c r="N9871" s="5"/>
      <c r="O9871" s="5"/>
      <c r="P9871" s="5"/>
      <c r="Q9871" s="5"/>
      <c r="R9871" s="5"/>
      <c r="S9871" s="5"/>
      <c r="T9871" s="5"/>
      <c r="U9871" s="5"/>
      <c r="V9871" s="5"/>
      <c r="W9871" s="5"/>
      <c r="X9871" s="5"/>
      <c r="Y9871" s="5"/>
      <c r="Z9871" s="5"/>
      <c r="AA9871" s="5"/>
      <c r="AB9871" s="5"/>
      <c r="AC9871" s="5"/>
      <c r="AD9871" s="5"/>
      <c r="AE9871" s="5"/>
      <c r="AF9871" s="5"/>
      <c r="AG9871" s="5"/>
      <c r="AH9871" s="5"/>
      <c r="AI9871" s="5"/>
      <c r="AJ9871" s="5"/>
    </row>
    <row r="9872" spans="11:36">
      <c r="K9872" s="5"/>
      <c r="L9872" s="5"/>
      <c r="M9872" s="5"/>
      <c r="N9872" s="5"/>
      <c r="O9872" s="5"/>
      <c r="P9872" s="5"/>
      <c r="Q9872" s="5"/>
      <c r="R9872" s="5"/>
      <c r="S9872" s="5"/>
      <c r="T9872" s="5"/>
      <c r="U9872" s="5"/>
      <c r="V9872" s="5"/>
      <c r="W9872" s="5"/>
      <c r="X9872" s="5"/>
      <c r="Y9872" s="5"/>
      <c r="Z9872" s="5"/>
      <c r="AA9872" s="5"/>
      <c r="AB9872" s="5"/>
      <c r="AC9872" s="5"/>
      <c r="AD9872" s="5"/>
      <c r="AE9872" s="5"/>
      <c r="AF9872" s="5"/>
      <c r="AG9872" s="5"/>
      <c r="AH9872" s="5"/>
      <c r="AI9872" s="5"/>
      <c r="AJ9872" s="5"/>
    </row>
    <row r="9873" spans="11:36">
      <c r="K9873" s="5"/>
      <c r="L9873" s="5"/>
      <c r="M9873" s="5"/>
      <c r="N9873" s="5"/>
      <c r="O9873" s="5"/>
      <c r="P9873" s="5"/>
      <c r="Q9873" s="5"/>
      <c r="R9873" s="5"/>
      <c r="S9873" s="5"/>
      <c r="T9873" s="5"/>
      <c r="U9873" s="5"/>
      <c r="V9873" s="5"/>
      <c r="W9873" s="5"/>
      <c r="X9873" s="5"/>
      <c r="Y9873" s="5"/>
      <c r="Z9873" s="5"/>
      <c r="AA9873" s="5"/>
      <c r="AB9873" s="5"/>
      <c r="AC9873" s="5"/>
      <c r="AD9873" s="5"/>
      <c r="AE9873" s="5"/>
      <c r="AF9873" s="5"/>
      <c r="AG9873" s="5"/>
      <c r="AH9873" s="5"/>
      <c r="AI9873" s="5"/>
      <c r="AJ9873" s="5"/>
    </row>
    <row r="9874" spans="11:36">
      <c r="K9874" s="5"/>
      <c r="L9874" s="5"/>
      <c r="M9874" s="5"/>
      <c r="N9874" s="5"/>
      <c r="O9874" s="5"/>
      <c r="P9874" s="5"/>
      <c r="Q9874" s="5"/>
      <c r="R9874" s="5"/>
      <c r="S9874" s="5"/>
      <c r="T9874" s="5"/>
      <c r="U9874" s="5"/>
      <c r="V9874" s="5"/>
      <c r="W9874" s="5"/>
      <c r="X9874" s="5"/>
      <c r="Y9874" s="5"/>
      <c r="Z9874" s="5"/>
      <c r="AA9874" s="5"/>
      <c r="AB9874" s="5"/>
      <c r="AC9874" s="5"/>
      <c r="AD9874" s="5"/>
      <c r="AE9874" s="5"/>
      <c r="AF9874" s="5"/>
      <c r="AG9874" s="5"/>
      <c r="AH9874" s="5"/>
      <c r="AI9874" s="5"/>
      <c r="AJ9874" s="5"/>
    </row>
    <row r="9875" spans="11:36">
      <c r="K9875" s="5"/>
      <c r="L9875" s="5"/>
      <c r="M9875" s="5"/>
      <c r="N9875" s="5"/>
      <c r="O9875" s="5"/>
      <c r="P9875" s="5"/>
      <c r="Q9875" s="5"/>
      <c r="R9875" s="5"/>
      <c r="S9875" s="5"/>
      <c r="T9875" s="5"/>
      <c r="U9875" s="5"/>
      <c r="V9875" s="5"/>
      <c r="W9875" s="5"/>
      <c r="X9875" s="5"/>
      <c r="Y9875" s="5"/>
      <c r="Z9875" s="5"/>
      <c r="AA9875" s="5"/>
      <c r="AB9875" s="5"/>
      <c r="AC9875" s="5"/>
      <c r="AD9875" s="5"/>
      <c r="AE9875" s="5"/>
      <c r="AF9875" s="5"/>
      <c r="AG9875" s="5"/>
      <c r="AH9875" s="5"/>
      <c r="AI9875" s="5"/>
      <c r="AJ9875" s="5"/>
    </row>
    <row r="9876" spans="11:36">
      <c r="K9876" s="5"/>
      <c r="L9876" s="5"/>
      <c r="M9876" s="5"/>
      <c r="N9876" s="5"/>
      <c r="O9876" s="5"/>
      <c r="P9876" s="5"/>
      <c r="Q9876" s="5"/>
      <c r="R9876" s="5"/>
      <c r="S9876" s="5"/>
      <c r="T9876" s="5"/>
      <c r="U9876" s="5"/>
      <c r="V9876" s="5"/>
      <c r="W9876" s="5"/>
      <c r="X9876" s="5"/>
      <c r="Y9876" s="5"/>
      <c r="Z9876" s="5"/>
      <c r="AA9876" s="5"/>
      <c r="AB9876" s="5"/>
      <c r="AC9876" s="5"/>
      <c r="AD9876" s="5"/>
      <c r="AE9876" s="5"/>
      <c r="AF9876" s="5"/>
      <c r="AG9876" s="5"/>
      <c r="AH9876" s="5"/>
      <c r="AI9876" s="5"/>
      <c r="AJ9876" s="5"/>
    </row>
    <row r="9877" spans="11:36">
      <c r="K9877" s="5"/>
      <c r="L9877" s="5"/>
      <c r="M9877" s="5"/>
      <c r="N9877" s="5"/>
      <c r="O9877" s="5"/>
      <c r="P9877" s="5"/>
      <c r="Q9877" s="5"/>
      <c r="R9877" s="5"/>
      <c r="S9877" s="5"/>
      <c r="T9877" s="5"/>
      <c r="U9877" s="5"/>
      <c r="V9877" s="5"/>
      <c r="W9877" s="5"/>
      <c r="X9877" s="5"/>
      <c r="Y9877" s="5"/>
      <c r="Z9877" s="5"/>
      <c r="AA9877" s="5"/>
      <c r="AB9877" s="5"/>
      <c r="AC9877" s="5"/>
      <c r="AD9877" s="5"/>
      <c r="AE9877" s="5"/>
      <c r="AF9877" s="5"/>
      <c r="AG9877" s="5"/>
      <c r="AH9877" s="5"/>
      <c r="AI9877" s="5"/>
      <c r="AJ9877" s="5"/>
    </row>
    <row r="9878" spans="11:36">
      <c r="K9878" s="5"/>
      <c r="L9878" s="5"/>
      <c r="M9878" s="5"/>
      <c r="N9878" s="5"/>
      <c r="O9878" s="5"/>
      <c r="P9878" s="5"/>
      <c r="Q9878" s="5"/>
      <c r="R9878" s="5"/>
      <c r="S9878" s="5"/>
      <c r="T9878" s="5"/>
      <c r="U9878" s="5"/>
      <c r="V9878" s="5"/>
      <c r="W9878" s="5"/>
      <c r="X9878" s="5"/>
      <c r="Y9878" s="5"/>
      <c r="Z9878" s="5"/>
      <c r="AA9878" s="5"/>
      <c r="AB9878" s="5"/>
      <c r="AC9878" s="5"/>
      <c r="AD9878" s="5"/>
      <c r="AE9878" s="5"/>
      <c r="AF9878" s="5"/>
      <c r="AG9878" s="5"/>
      <c r="AH9878" s="5"/>
      <c r="AI9878" s="5"/>
      <c r="AJ9878" s="5"/>
    </row>
    <row r="9879" spans="11:36">
      <c r="K9879" s="5"/>
      <c r="L9879" s="5"/>
      <c r="M9879" s="5"/>
      <c r="N9879" s="5"/>
      <c r="O9879" s="5"/>
      <c r="P9879" s="5"/>
      <c r="Q9879" s="5"/>
      <c r="R9879" s="5"/>
      <c r="S9879" s="5"/>
      <c r="T9879" s="5"/>
      <c r="U9879" s="5"/>
      <c r="V9879" s="5"/>
      <c r="W9879" s="5"/>
      <c r="X9879" s="5"/>
      <c r="Y9879" s="5"/>
      <c r="Z9879" s="5"/>
      <c r="AA9879" s="5"/>
      <c r="AB9879" s="5"/>
      <c r="AC9879" s="5"/>
      <c r="AD9879" s="5"/>
      <c r="AE9879" s="5"/>
      <c r="AF9879" s="5"/>
      <c r="AG9879" s="5"/>
      <c r="AH9879" s="5"/>
      <c r="AI9879" s="5"/>
      <c r="AJ9879" s="5"/>
    </row>
    <row r="9880" spans="11:36">
      <c r="K9880" s="5"/>
      <c r="L9880" s="5"/>
      <c r="M9880" s="5"/>
      <c r="N9880" s="5"/>
      <c r="O9880" s="5"/>
      <c r="P9880" s="5"/>
      <c r="Q9880" s="5"/>
      <c r="R9880" s="5"/>
      <c r="S9880" s="5"/>
      <c r="T9880" s="5"/>
      <c r="U9880" s="5"/>
      <c r="V9880" s="5"/>
      <c r="W9880" s="5"/>
      <c r="X9880" s="5"/>
      <c r="Y9880" s="5"/>
      <c r="Z9880" s="5"/>
      <c r="AA9880" s="5"/>
      <c r="AB9880" s="5"/>
      <c r="AC9880" s="5"/>
      <c r="AD9880" s="5"/>
      <c r="AE9880" s="5"/>
      <c r="AF9880" s="5"/>
      <c r="AG9880" s="5"/>
      <c r="AH9880" s="5"/>
      <c r="AI9880" s="5"/>
      <c r="AJ9880" s="5"/>
    </row>
    <row r="9881" spans="11:36">
      <c r="K9881" s="5"/>
      <c r="L9881" s="5"/>
      <c r="M9881" s="5"/>
      <c r="N9881" s="5"/>
      <c r="O9881" s="5"/>
      <c r="P9881" s="5"/>
      <c r="Q9881" s="5"/>
      <c r="R9881" s="5"/>
      <c r="S9881" s="5"/>
      <c r="T9881" s="5"/>
      <c r="U9881" s="5"/>
      <c r="V9881" s="5"/>
      <c r="W9881" s="5"/>
      <c r="X9881" s="5"/>
      <c r="Y9881" s="5"/>
      <c r="Z9881" s="5"/>
      <c r="AA9881" s="5"/>
      <c r="AB9881" s="5"/>
      <c r="AC9881" s="5"/>
      <c r="AD9881" s="5"/>
      <c r="AE9881" s="5"/>
      <c r="AF9881" s="5"/>
      <c r="AG9881" s="5"/>
      <c r="AH9881" s="5"/>
      <c r="AI9881" s="5"/>
      <c r="AJ9881" s="5"/>
    </row>
    <row r="9882" spans="11:36">
      <c r="K9882" s="5"/>
      <c r="L9882" s="5"/>
      <c r="M9882" s="5"/>
      <c r="N9882" s="5"/>
      <c r="O9882" s="5"/>
      <c r="P9882" s="5"/>
      <c r="Q9882" s="5"/>
      <c r="R9882" s="5"/>
      <c r="S9882" s="5"/>
      <c r="T9882" s="5"/>
      <c r="U9882" s="5"/>
      <c r="V9882" s="5"/>
      <c r="W9882" s="5"/>
      <c r="X9882" s="5"/>
      <c r="Y9882" s="5"/>
      <c r="Z9882" s="5"/>
      <c r="AA9882" s="5"/>
      <c r="AB9882" s="5"/>
      <c r="AC9882" s="5"/>
      <c r="AD9882" s="5"/>
      <c r="AE9882" s="5"/>
      <c r="AF9882" s="5"/>
      <c r="AG9882" s="5"/>
      <c r="AH9882" s="5"/>
      <c r="AI9882" s="5"/>
      <c r="AJ9882" s="5"/>
    </row>
    <row r="9883" spans="11:36">
      <c r="K9883" s="5"/>
      <c r="L9883" s="5"/>
      <c r="M9883" s="5"/>
      <c r="N9883" s="5"/>
      <c r="O9883" s="5"/>
      <c r="P9883" s="5"/>
      <c r="Q9883" s="5"/>
      <c r="R9883" s="5"/>
      <c r="S9883" s="5"/>
      <c r="T9883" s="5"/>
      <c r="U9883" s="5"/>
      <c r="V9883" s="5"/>
      <c r="W9883" s="5"/>
      <c r="X9883" s="5"/>
      <c r="Y9883" s="5"/>
      <c r="Z9883" s="5"/>
      <c r="AA9883" s="5"/>
      <c r="AB9883" s="5"/>
      <c r="AC9883" s="5"/>
      <c r="AD9883" s="5"/>
      <c r="AE9883" s="5"/>
      <c r="AF9883" s="5"/>
      <c r="AG9883" s="5"/>
      <c r="AH9883" s="5"/>
      <c r="AI9883" s="5"/>
      <c r="AJ9883" s="5"/>
    </row>
    <row r="9884" spans="11:36">
      <c r="K9884" s="5"/>
      <c r="L9884" s="5"/>
      <c r="M9884" s="5"/>
      <c r="N9884" s="5"/>
      <c r="O9884" s="5"/>
      <c r="P9884" s="5"/>
      <c r="Q9884" s="5"/>
      <c r="R9884" s="5"/>
      <c r="S9884" s="5"/>
      <c r="T9884" s="5"/>
      <c r="U9884" s="5"/>
      <c r="V9884" s="5"/>
      <c r="W9884" s="5"/>
      <c r="X9884" s="5"/>
      <c r="Y9884" s="5"/>
      <c r="Z9884" s="5"/>
      <c r="AA9884" s="5"/>
      <c r="AB9884" s="5"/>
      <c r="AC9884" s="5"/>
      <c r="AD9884" s="5"/>
      <c r="AE9884" s="5"/>
      <c r="AF9884" s="5"/>
      <c r="AG9884" s="5"/>
      <c r="AH9884" s="5"/>
      <c r="AI9884" s="5"/>
      <c r="AJ9884" s="5"/>
    </row>
    <row r="9885" spans="11:36">
      <c r="K9885" s="5"/>
      <c r="L9885" s="5"/>
      <c r="M9885" s="5"/>
      <c r="N9885" s="5"/>
      <c r="O9885" s="5"/>
      <c r="P9885" s="5"/>
      <c r="Q9885" s="5"/>
      <c r="R9885" s="5"/>
      <c r="S9885" s="5"/>
      <c r="T9885" s="5"/>
      <c r="U9885" s="5"/>
      <c r="V9885" s="5"/>
      <c r="W9885" s="5"/>
      <c r="X9885" s="5"/>
      <c r="Y9885" s="5"/>
      <c r="Z9885" s="5"/>
      <c r="AA9885" s="5"/>
      <c r="AB9885" s="5"/>
      <c r="AC9885" s="5"/>
      <c r="AD9885" s="5"/>
      <c r="AE9885" s="5"/>
      <c r="AF9885" s="5"/>
      <c r="AG9885" s="5"/>
      <c r="AH9885" s="5"/>
      <c r="AI9885" s="5"/>
      <c r="AJ9885" s="5"/>
    </row>
    <row r="9886" spans="11:36">
      <c r="K9886" s="5"/>
      <c r="L9886" s="5"/>
      <c r="M9886" s="5"/>
      <c r="N9886" s="5"/>
      <c r="O9886" s="5"/>
      <c r="P9886" s="5"/>
      <c r="Q9886" s="5"/>
      <c r="R9886" s="5"/>
      <c r="S9886" s="5"/>
      <c r="T9886" s="5"/>
      <c r="U9886" s="5"/>
      <c r="V9886" s="5"/>
      <c r="W9886" s="5"/>
      <c r="X9886" s="5"/>
      <c r="Y9886" s="5"/>
      <c r="Z9886" s="5"/>
      <c r="AA9886" s="5"/>
      <c r="AB9886" s="5"/>
      <c r="AC9886" s="5"/>
      <c r="AD9886" s="5"/>
      <c r="AE9886" s="5"/>
      <c r="AF9886" s="5"/>
      <c r="AG9886" s="5"/>
      <c r="AH9886" s="5"/>
      <c r="AI9886" s="5"/>
      <c r="AJ9886" s="5"/>
    </row>
    <row r="9887" spans="11:36">
      <c r="K9887" s="5"/>
      <c r="L9887" s="5"/>
      <c r="M9887" s="5"/>
      <c r="N9887" s="5"/>
      <c r="O9887" s="5"/>
      <c r="P9887" s="5"/>
      <c r="Q9887" s="5"/>
      <c r="R9887" s="5"/>
      <c r="S9887" s="5"/>
      <c r="T9887" s="5"/>
      <c r="U9887" s="5"/>
      <c r="V9887" s="5"/>
      <c r="W9887" s="5"/>
      <c r="X9887" s="5"/>
      <c r="Y9887" s="5"/>
      <c r="Z9887" s="5"/>
      <c r="AA9887" s="5"/>
      <c r="AB9887" s="5"/>
      <c r="AC9887" s="5"/>
      <c r="AD9887" s="5"/>
      <c r="AE9887" s="5"/>
      <c r="AF9887" s="5"/>
      <c r="AG9887" s="5"/>
      <c r="AH9887" s="5"/>
      <c r="AI9887" s="5"/>
      <c r="AJ9887" s="5"/>
    </row>
    <row r="9888" spans="11:36">
      <c r="K9888" s="5"/>
      <c r="L9888" s="5"/>
      <c r="M9888" s="5"/>
      <c r="N9888" s="5"/>
      <c r="O9888" s="5"/>
      <c r="P9888" s="5"/>
      <c r="Q9888" s="5"/>
      <c r="R9888" s="5"/>
      <c r="S9888" s="5"/>
      <c r="T9888" s="5"/>
      <c r="U9888" s="5"/>
      <c r="V9888" s="5"/>
      <c r="W9888" s="5"/>
      <c r="X9888" s="5"/>
      <c r="Y9888" s="5"/>
      <c r="Z9888" s="5"/>
      <c r="AA9888" s="5"/>
      <c r="AB9888" s="5"/>
      <c r="AC9888" s="5"/>
      <c r="AD9888" s="5"/>
      <c r="AE9888" s="5"/>
      <c r="AF9888" s="5"/>
      <c r="AG9888" s="5"/>
      <c r="AH9888" s="5"/>
      <c r="AI9888" s="5"/>
      <c r="AJ9888" s="5"/>
    </row>
    <row r="9889" spans="11:36">
      <c r="K9889" s="5"/>
      <c r="L9889" s="5"/>
      <c r="M9889" s="5"/>
      <c r="N9889" s="5"/>
      <c r="O9889" s="5"/>
      <c r="P9889" s="5"/>
      <c r="Q9889" s="5"/>
      <c r="R9889" s="5"/>
      <c r="S9889" s="5"/>
      <c r="T9889" s="5"/>
      <c r="U9889" s="5"/>
      <c r="V9889" s="5"/>
      <c r="W9889" s="5"/>
      <c r="X9889" s="5"/>
      <c r="Y9889" s="5"/>
      <c r="Z9889" s="5"/>
      <c r="AA9889" s="5"/>
      <c r="AB9889" s="5"/>
      <c r="AC9889" s="5"/>
      <c r="AD9889" s="5"/>
      <c r="AE9889" s="5"/>
      <c r="AF9889" s="5"/>
      <c r="AG9889" s="5"/>
      <c r="AH9889" s="5"/>
      <c r="AI9889" s="5"/>
      <c r="AJ9889" s="5"/>
    </row>
    <row r="9890" spans="11:36">
      <c r="K9890" s="5"/>
      <c r="L9890" s="5"/>
      <c r="M9890" s="5"/>
      <c r="N9890" s="5"/>
      <c r="O9890" s="5"/>
      <c r="P9890" s="5"/>
      <c r="Q9890" s="5"/>
      <c r="R9890" s="5"/>
      <c r="S9890" s="5"/>
      <c r="T9890" s="5"/>
      <c r="U9890" s="5"/>
      <c r="V9890" s="5"/>
      <c r="W9890" s="5"/>
      <c r="X9890" s="5"/>
      <c r="Y9890" s="5"/>
      <c r="Z9890" s="5"/>
      <c r="AA9890" s="5"/>
      <c r="AB9890" s="5"/>
      <c r="AC9890" s="5"/>
      <c r="AD9890" s="5"/>
      <c r="AE9890" s="5"/>
      <c r="AF9890" s="5"/>
      <c r="AG9890" s="5"/>
      <c r="AH9890" s="5"/>
      <c r="AI9890" s="5"/>
      <c r="AJ9890" s="5"/>
    </row>
    <row r="9891" spans="11:36">
      <c r="K9891" s="5"/>
      <c r="L9891" s="5"/>
      <c r="M9891" s="5"/>
      <c r="N9891" s="5"/>
      <c r="O9891" s="5"/>
      <c r="P9891" s="5"/>
      <c r="Q9891" s="5"/>
      <c r="R9891" s="5"/>
      <c r="S9891" s="5"/>
      <c r="T9891" s="5"/>
      <c r="U9891" s="5"/>
      <c r="V9891" s="5"/>
      <c r="W9891" s="5"/>
      <c r="X9891" s="5"/>
      <c r="Y9891" s="5"/>
      <c r="Z9891" s="5"/>
      <c r="AA9891" s="5"/>
      <c r="AB9891" s="5"/>
      <c r="AC9891" s="5"/>
      <c r="AD9891" s="5"/>
      <c r="AE9891" s="5"/>
      <c r="AF9891" s="5"/>
      <c r="AG9891" s="5"/>
      <c r="AH9891" s="5"/>
      <c r="AI9891" s="5"/>
      <c r="AJ9891" s="5"/>
    </row>
    <row r="9892" spans="11:36">
      <c r="K9892" s="5"/>
      <c r="L9892" s="5"/>
      <c r="M9892" s="5"/>
      <c r="N9892" s="5"/>
      <c r="O9892" s="5"/>
      <c r="P9892" s="5"/>
      <c r="Q9892" s="5"/>
      <c r="R9892" s="5"/>
      <c r="S9892" s="5"/>
      <c r="T9892" s="5"/>
      <c r="U9892" s="5"/>
      <c r="V9892" s="5"/>
      <c r="W9892" s="5"/>
      <c r="X9892" s="5"/>
      <c r="Y9892" s="5"/>
      <c r="Z9892" s="5"/>
      <c r="AA9892" s="5"/>
      <c r="AB9892" s="5"/>
      <c r="AC9892" s="5"/>
      <c r="AD9892" s="5"/>
      <c r="AE9892" s="5"/>
      <c r="AF9892" s="5"/>
      <c r="AG9892" s="5"/>
      <c r="AH9892" s="5"/>
      <c r="AI9892" s="5"/>
      <c r="AJ9892" s="5"/>
    </row>
    <row r="9893" spans="11:36">
      <c r="K9893" s="5"/>
      <c r="L9893" s="5"/>
      <c r="M9893" s="5"/>
      <c r="N9893" s="5"/>
      <c r="O9893" s="5"/>
      <c r="P9893" s="5"/>
      <c r="Q9893" s="5"/>
      <c r="R9893" s="5"/>
      <c r="S9893" s="5"/>
      <c r="T9893" s="5"/>
      <c r="U9893" s="5"/>
      <c r="V9893" s="5"/>
      <c r="W9893" s="5"/>
      <c r="X9893" s="5"/>
      <c r="Y9893" s="5"/>
      <c r="Z9893" s="5"/>
      <c r="AA9893" s="5"/>
      <c r="AB9893" s="5"/>
      <c r="AC9893" s="5"/>
      <c r="AD9893" s="5"/>
      <c r="AE9893" s="5"/>
      <c r="AF9893" s="5"/>
      <c r="AG9893" s="5"/>
      <c r="AH9893" s="5"/>
      <c r="AI9893" s="5"/>
      <c r="AJ9893" s="5"/>
    </row>
    <row r="9894" spans="11:36">
      <c r="K9894" s="5"/>
      <c r="L9894" s="5"/>
      <c r="M9894" s="5"/>
      <c r="N9894" s="5"/>
      <c r="O9894" s="5"/>
      <c r="P9894" s="5"/>
      <c r="Q9894" s="5"/>
      <c r="R9894" s="5"/>
      <c r="S9894" s="5"/>
      <c r="T9894" s="5"/>
      <c r="U9894" s="5"/>
      <c r="V9894" s="5"/>
      <c r="W9894" s="5"/>
      <c r="X9894" s="5"/>
      <c r="Y9894" s="5"/>
      <c r="Z9894" s="5"/>
      <c r="AA9894" s="5"/>
      <c r="AB9894" s="5"/>
      <c r="AC9894" s="5"/>
      <c r="AD9894" s="5"/>
      <c r="AE9894" s="5"/>
      <c r="AF9894" s="5"/>
      <c r="AG9894" s="5"/>
      <c r="AH9894" s="5"/>
      <c r="AI9894" s="5"/>
      <c r="AJ9894" s="5"/>
    </row>
    <row r="9895" spans="11:36">
      <c r="K9895" s="5"/>
      <c r="L9895" s="5"/>
      <c r="M9895" s="5"/>
      <c r="N9895" s="5"/>
      <c r="O9895" s="5"/>
      <c r="P9895" s="5"/>
      <c r="Q9895" s="5"/>
      <c r="R9895" s="5"/>
      <c r="S9895" s="5"/>
      <c r="T9895" s="5"/>
      <c r="U9895" s="5"/>
      <c r="V9895" s="5"/>
      <c r="W9895" s="5"/>
      <c r="X9895" s="5"/>
      <c r="Y9895" s="5"/>
      <c r="Z9895" s="5"/>
      <c r="AA9895" s="5"/>
      <c r="AB9895" s="5"/>
      <c r="AC9895" s="5"/>
      <c r="AD9895" s="5"/>
      <c r="AE9895" s="5"/>
      <c r="AF9895" s="5"/>
      <c r="AG9895" s="5"/>
      <c r="AH9895" s="5"/>
      <c r="AI9895" s="5"/>
      <c r="AJ9895" s="5"/>
    </row>
    <row r="9896" spans="11:36">
      <c r="K9896" s="5"/>
      <c r="L9896" s="5"/>
      <c r="M9896" s="5"/>
      <c r="N9896" s="5"/>
      <c r="O9896" s="5"/>
      <c r="P9896" s="5"/>
      <c r="Q9896" s="5"/>
      <c r="R9896" s="5"/>
      <c r="S9896" s="5"/>
      <c r="T9896" s="5"/>
      <c r="U9896" s="5"/>
      <c r="V9896" s="5"/>
      <c r="W9896" s="5"/>
      <c r="X9896" s="5"/>
      <c r="Y9896" s="5"/>
      <c r="Z9896" s="5"/>
      <c r="AA9896" s="5"/>
      <c r="AB9896" s="5"/>
      <c r="AC9896" s="5"/>
      <c r="AD9896" s="5"/>
      <c r="AE9896" s="5"/>
      <c r="AF9896" s="5"/>
      <c r="AG9896" s="5"/>
      <c r="AH9896" s="5"/>
      <c r="AI9896" s="5"/>
      <c r="AJ9896" s="5"/>
    </row>
    <row r="9897" spans="11:36">
      <c r="K9897" s="5"/>
      <c r="L9897" s="5"/>
      <c r="M9897" s="5"/>
      <c r="N9897" s="5"/>
      <c r="O9897" s="5"/>
      <c r="P9897" s="5"/>
      <c r="Q9897" s="5"/>
      <c r="R9897" s="5"/>
      <c r="S9897" s="5"/>
      <c r="T9897" s="5"/>
      <c r="U9897" s="5"/>
      <c r="V9897" s="5"/>
      <c r="W9897" s="5"/>
      <c r="X9897" s="5"/>
      <c r="Y9897" s="5"/>
      <c r="Z9897" s="5"/>
      <c r="AA9897" s="5"/>
      <c r="AB9897" s="5"/>
      <c r="AC9897" s="5"/>
      <c r="AD9897" s="5"/>
      <c r="AE9897" s="5"/>
      <c r="AF9897" s="5"/>
      <c r="AG9897" s="5"/>
      <c r="AH9897" s="5"/>
      <c r="AI9897" s="5"/>
      <c r="AJ9897" s="5"/>
    </row>
    <row r="9898" spans="11:36">
      <c r="K9898" s="5"/>
      <c r="L9898" s="5"/>
      <c r="M9898" s="5"/>
      <c r="N9898" s="5"/>
      <c r="O9898" s="5"/>
      <c r="P9898" s="5"/>
      <c r="Q9898" s="5"/>
      <c r="R9898" s="5"/>
      <c r="S9898" s="5"/>
      <c r="T9898" s="5"/>
      <c r="U9898" s="5"/>
      <c r="V9898" s="5"/>
      <c r="W9898" s="5"/>
      <c r="X9898" s="5"/>
      <c r="Y9898" s="5"/>
      <c r="Z9898" s="5"/>
      <c r="AA9898" s="5"/>
      <c r="AB9898" s="5"/>
      <c r="AC9898" s="5"/>
      <c r="AD9898" s="5"/>
      <c r="AE9898" s="5"/>
      <c r="AF9898" s="5"/>
      <c r="AG9898" s="5"/>
      <c r="AH9898" s="5"/>
      <c r="AI9898" s="5"/>
      <c r="AJ9898" s="5"/>
    </row>
    <row r="9899" spans="11:36">
      <c r="K9899" s="5"/>
      <c r="L9899" s="5"/>
      <c r="M9899" s="5"/>
      <c r="N9899" s="5"/>
      <c r="O9899" s="5"/>
      <c r="P9899" s="5"/>
      <c r="Q9899" s="5"/>
      <c r="R9899" s="5"/>
      <c r="S9899" s="5"/>
      <c r="T9899" s="5"/>
      <c r="U9899" s="5"/>
      <c r="V9899" s="5"/>
      <c r="W9899" s="5"/>
      <c r="X9899" s="5"/>
      <c r="Y9899" s="5"/>
      <c r="Z9899" s="5"/>
      <c r="AA9899" s="5"/>
      <c r="AB9899" s="5"/>
      <c r="AC9899" s="5"/>
      <c r="AD9899" s="5"/>
      <c r="AE9899" s="5"/>
      <c r="AF9899" s="5"/>
      <c r="AG9899" s="5"/>
      <c r="AH9899" s="5"/>
      <c r="AI9899" s="5"/>
      <c r="AJ9899" s="5"/>
    </row>
    <row r="9900" spans="11:36">
      <c r="K9900" s="5"/>
      <c r="L9900" s="5"/>
      <c r="M9900" s="5"/>
      <c r="N9900" s="5"/>
      <c r="O9900" s="5"/>
      <c r="P9900" s="5"/>
      <c r="Q9900" s="5"/>
      <c r="R9900" s="5"/>
      <c r="S9900" s="5"/>
      <c r="T9900" s="5"/>
      <c r="U9900" s="5"/>
      <c r="V9900" s="5"/>
      <c r="W9900" s="5"/>
      <c r="X9900" s="5"/>
      <c r="Y9900" s="5"/>
      <c r="Z9900" s="5"/>
      <c r="AA9900" s="5"/>
      <c r="AB9900" s="5"/>
      <c r="AC9900" s="5"/>
      <c r="AD9900" s="5"/>
      <c r="AE9900" s="5"/>
      <c r="AF9900" s="5"/>
      <c r="AG9900" s="5"/>
      <c r="AH9900" s="5"/>
      <c r="AI9900" s="5"/>
      <c r="AJ9900" s="5"/>
    </row>
    <row r="9901" spans="11:36">
      <c r="K9901" s="5"/>
      <c r="L9901" s="5"/>
      <c r="M9901" s="5"/>
      <c r="N9901" s="5"/>
      <c r="O9901" s="5"/>
      <c r="P9901" s="5"/>
      <c r="Q9901" s="5"/>
      <c r="R9901" s="5"/>
      <c r="S9901" s="5"/>
      <c r="T9901" s="5"/>
      <c r="U9901" s="5"/>
      <c r="V9901" s="5"/>
      <c r="W9901" s="5"/>
      <c r="X9901" s="5"/>
      <c r="Y9901" s="5"/>
      <c r="Z9901" s="5"/>
      <c r="AA9901" s="5"/>
      <c r="AB9901" s="5"/>
      <c r="AC9901" s="5"/>
      <c r="AD9901" s="5"/>
      <c r="AE9901" s="5"/>
      <c r="AF9901" s="5"/>
      <c r="AG9901" s="5"/>
      <c r="AH9901" s="5"/>
      <c r="AI9901" s="5"/>
      <c r="AJ9901" s="5"/>
    </row>
    <row r="9902" spans="11:36">
      <c r="K9902" s="5"/>
      <c r="L9902" s="5"/>
      <c r="M9902" s="5"/>
      <c r="N9902" s="5"/>
      <c r="O9902" s="5"/>
      <c r="P9902" s="5"/>
      <c r="Q9902" s="5"/>
      <c r="R9902" s="5"/>
      <c r="S9902" s="5"/>
      <c r="T9902" s="5"/>
      <c r="U9902" s="5"/>
      <c r="V9902" s="5"/>
      <c r="W9902" s="5"/>
      <c r="X9902" s="5"/>
      <c r="Y9902" s="5"/>
      <c r="Z9902" s="5"/>
      <c r="AA9902" s="5"/>
      <c r="AB9902" s="5"/>
      <c r="AC9902" s="5"/>
      <c r="AD9902" s="5"/>
      <c r="AE9902" s="5"/>
      <c r="AF9902" s="5"/>
      <c r="AG9902" s="5"/>
      <c r="AH9902" s="5"/>
      <c r="AI9902" s="5"/>
      <c r="AJ9902" s="5"/>
    </row>
    <row r="9903" spans="11:36">
      <c r="K9903" s="5"/>
      <c r="L9903" s="5"/>
      <c r="M9903" s="5"/>
      <c r="N9903" s="5"/>
      <c r="O9903" s="5"/>
      <c r="P9903" s="5"/>
      <c r="Q9903" s="5"/>
      <c r="R9903" s="5"/>
      <c r="S9903" s="5"/>
      <c r="T9903" s="5"/>
      <c r="U9903" s="5"/>
      <c r="V9903" s="5"/>
      <c r="W9903" s="5"/>
      <c r="X9903" s="5"/>
      <c r="Y9903" s="5"/>
      <c r="Z9903" s="5"/>
      <c r="AA9903" s="5"/>
      <c r="AB9903" s="5"/>
      <c r="AC9903" s="5"/>
      <c r="AD9903" s="5"/>
      <c r="AE9903" s="5"/>
      <c r="AF9903" s="5"/>
      <c r="AG9903" s="5"/>
      <c r="AH9903" s="5"/>
      <c r="AI9903" s="5"/>
      <c r="AJ9903" s="5"/>
    </row>
    <row r="9904" spans="11:36">
      <c r="K9904" s="5"/>
      <c r="L9904" s="5"/>
      <c r="M9904" s="5"/>
      <c r="N9904" s="5"/>
      <c r="O9904" s="5"/>
      <c r="P9904" s="5"/>
      <c r="Q9904" s="5"/>
      <c r="R9904" s="5"/>
      <c r="S9904" s="5"/>
      <c r="T9904" s="5"/>
      <c r="U9904" s="5"/>
      <c r="V9904" s="5"/>
      <c r="W9904" s="5"/>
      <c r="X9904" s="5"/>
      <c r="Y9904" s="5"/>
      <c r="Z9904" s="5"/>
      <c r="AA9904" s="5"/>
      <c r="AB9904" s="5"/>
      <c r="AC9904" s="5"/>
      <c r="AD9904" s="5"/>
      <c r="AE9904" s="5"/>
      <c r="AF9904" s="5"/>
      <c r="AG9904" s="5"/>
      <c r="AH9904" s="5"/>
      <c r="AI9904" s="5"/>
      <c r="AJ9904" s="5"/>
    </row>
    <row r="9905" spans="11:36">
      <c r="K9905" s="5"/>
      <c r="L9905" s="5"/>
      <c r="M9905" s="5"/>
      <c r="N9905" s="5"/>
      <c r="O9905" s="5"/>
      <c r="P9905" s="5"/>
      <c r="Q9905" s="5"/>
      <c r="R9905" s="5"/>
      <c r="S9905" s="5"/>
      <c r="T9905" s="5"/>
      <c r="U9905" s="5"/>
      <c r="V9905" s="5"/>
      <c r="W9905" s="5"/>
      <c r="X9905" s="5"/>
      <c r="Y9905" s="5"/>
      <c r="Z9905" s="5"/>
      <c r="AA9905" s="5"/>
      <c r="AB9905" s="5"/>
      <c r="AC9905" s="5"/>
      <c r="AD9905" s="5"/>
      <c r="AE9905" s="5"/>
      <c r="AF9905" s="5"/>
      <c r="AG9905" s="5"/>
      <c r="AH9905" s="5"/>
      <c r="AI9905" s="5"/>
      <c r="AJ9905" s="5"/>
    </row>
    <row r="9906" spans="11:36">
      <c r="K9906" s="5"/>
      <c r="L9906" s="5"/>
      <c r="M9906" s="5"/>
      <c r="N9906" s="5"/>
      <c r="O9906" s="5"/>
      <c r="P9906" s="5"/>
      <c r="Q9906" s="5"/>
      <c r="R9906" s="5"/>
      <c r="S9906" s="5"/>
      <c r="T9906" s="5"/>
      <c r="U9906" s="5"/>
      <c r="V9906" s="5"/>
      <c r="W9906" s="5"/>
      <c r="X9906" s="5"/>
      <c r="Y9906" s="5"/>
      <c r="Z9906" s="5"/>
      <c r="AA9906" s="5"/>
      <c r="AB9906" s="5"/>
      <c r="AC9906" s="5"/>
      <c r="AD9906" s="5"/>
      <c r="AE9906" s="5"/>
      <c r="AF9906" s="5"/>
      <c r="AG9906" s="5"/>
      <c r="AH9906" s="5"/>
      <c r="AI9906" s="5"/>
      <c r="AJ9906" s="5"/>
    </row>
    <row r="9907" spans="11:36">
      <c r="K9907" s="5"/>
      <c r="L9907" s="5"/>
      <c r="M9907" s="5"/>
      <c r="N9907" s="5"/>
      <c r="O9907" s="5"/>
      <c r="P9907" s="5"/>
      <c r="Q9907" s="5"/>
      <c r="R9907" s="5"/>
      <c r="S9907" s="5"/>
      <c r="T9907" s="5"/>
      <c r="U9907" s="5"/>
      <c r="V9907" s="5"/>
      <c r="W9907" s="5"/>
      <c r="X9907" s="5"/>
      <c r="Y9907" s="5"/>
      <c r="Z9907" s="5"/>
      <c r="AA9907" s="5"/>
      <c r="AB9907" s="5"/>
      <c r="AC9907" s="5"/>
      <c r="AD9907" s="5"/>
      <c r="AE9907" s="5"/>
      <c r="AF9907" s="5"/>
      <c r="AG9907" s="5"/>
      <c r="AH9907" s="5"/>
      <c r="AI9907" s="5"/>
      <c r="AJ9907" s="5"/>
    </row>
    <row r="9908" spans="11:36">
      <c r="K9908" s="5"/>
      <c r="L9908" s="5"/>
      <c r="M9908" s="5"/>
      <c r="N9908" s="5"/>
      <c r="O9908" s="5"/>
      <c r="P9908" s="5"/>
      <c r="Q9908" s="5"/>
      <c r="R9908" s="5"/>
      <c r="S9908" s="5"/>
      <c r="T9908" s="5"/>
      <c r="U9908" s="5"/>
      <c r="V9908" s="5"/>
      <c r="W9908" s="5"/>
      <c r="X9908" s="5"/>
      <c r="Y9908" s="5"/>
      <c r="Z9908" s="5"/>
      <c r="AA9908" s="5"/>
      <c r="AB9908" s="5"/>
      <c r="AC9908" s="5"/>
      <c r="AD9908" s="5"/>
      <c r="AE9908" s="5"/>
      <c r="AF9908" s="5"/>
      <c r="AG9908" s="5"/>
      <c r="AH9908" s="5"/>
      <c r="AI9908" s="5"/>
      <c r="AJ9908" s="5"/>
    </row>
    <row r="9909" spans="11:36">
      <c r="K9909" s="5"/>
      <c r="L9909" s="5"/>
      <c r="M9909" s="5"/>
      <c r="N9909" s="5"/>
      <c r="O9909" s="5"/>
      <c r="P9909" s="5"/>
      <c r="Q9909" s="5"/>
      <c r="R9909" s="5"/>
      <c r="S9909" s="5"/>
      <c r="T9909" s="5"/>
      <c r="U9909" s="5"/>
      <c r="V9909" s="5"/>
      <c r="W9909" s="5"/>
      <c r="X9909" s="5"/>
      <c r="Y9909" s="5"/>
      <c r="Z9909" s="5"/>
      <c r="AA9909" s="5"/>
      <c r="AB9909" s="5"/>
      <c r="AC9909" s="5"/>
      <c r="AD9909" s="5"/>
      <c r="AE9909" s="5"/>
      <c r="AF9909" s="5"/>
      <c r="AG9909" s="5"/>
      <c r="AH9909" s="5"/>
      <c r="AI9909" s="5"/>
      <c r="AJ9909" s="5"/>
    </row>
    <row r="9910" spans="11:36">
      <c r="K9910" s="5"/>
      <c r="L9910" s="5"/>
      <c r="M9910" s="5"/>
      <c r="N9910" s="5"/>
      <c r="O9910" s="5"/>
      <c r="P9910" s="5"/>
      <c r="Q9910" s="5"/>
      <c r="R9910" s="5"/>
      <c r="S9910" s="5"/>
      <c r="T9910" s="5"/>
      <c r="U9910" s="5"/>
      <c r="V9910" s="5"/>
      <c r="W9910" s="5"/>
      <c r="X9910" s="5"/>
      <c r="Y9910" s="5"/>
      <c r="Z9910" s="5"/>
      <c r="AA9910" s="5"/>
      <c r="AB9910" s="5"/>
      <c r="AC9910" s="5"/>
      <c r="AD9910" s="5"/>
      <c r="AE9910" s="5"/>
      <c r="AF9910" s="5"/>
      <c r="AG9910" s="5"/>
      <c r="AH9910" s="5"/>
      <c r="AI9910" s="5"/>
      <c r="AJ9910" s="5"/>
    </row>
    <row r="9911" spans="11:36">
      <c r="K9911" s="5"/>
      <c r="L9911" s="5"/>
      <c r="M9911" s="5"/>
      <c r="N9911" s="5"/>
      <c r="O9911" s="5"/>
      <c r="P9911" s="5"/>
      <c r="Q9911" s="5"/>
      <c r="R9911" s="5"/>
      <c r="S9911" s="5"/>
      <c r="T9911" s="5"/>
      <c r="U9911" s="5"/>
      <c r="V9911" s="5"/>
      <c r="W9911" s="5"/>
      <c r="X9911" s="5"/>
      <c r="Y9911" s="5"/>
      <c r="Z9911" s="5"/>
      <c r="AA9911" s="5"/>
      <c r="AB9911" s="5"/>
      <c r="AC9911" s="5"/>
      <c r="AD9911" s="5"/>
      <c r="AE9911" s="5"/>
      <c r="AF9911" s="5"/>
      <c r="AG9911" s="5"/>
      <c r="AH9911" s="5"/>
      <c r="AI9911" s="5"/>
      <c r="AJ9911" s="5"/>
    </row>
    <row r="9912" spans="11:36">
      <c r="K9912" s="5"/>
      <c r="L9912" s="5"/>
      <c r="M9912" s="5"/>
      <c r="N9912" s="5"/>
      <c r="O9912" s="5"/>
      <c r="P9912" s="5"/>
      <c r="Q9912" s="5"/>
      <c r="R9912" s="5"/>
      <c r="S9912" s="5"/>
      <c r="T9912" s="5"/>
      <c r="U9912" s="5"/>
      <c r="V9912" s="5"/>
      <c r="W9912" s="5"/>
      <c r="X9912" s="5"/>
      <c r="Y9912" s="5"/>
      <c r="Z9912" s="5"/>
      <c r="AA9912" s="5"/>
      <c r="AB9912" s="5"/>
      <c r="AC9912" s="5"/>
      <c r="AD9912" s="5"/>
      <c r="AE9912" s="5"/>
      <c r="AF9912" s="5"/>
      <c r="AG9912" s="5"/>
      <c r="AH9912" s="5"/>
      <c r="AI9912" s="5"/>
      <c r="AJ9912" s="5"/>
    </row>
    <row r="9913" spans="11:36">
      <c r="K9913" s="5"/>
      <c r="L9913" s="5"/>
      <c r="M9913" s="5"/>
      <c r="N9913" s="5"/>
      <c r="O9913" s="5"/>
      <c r="P9913" s="5"/>
      <c r="Q9913" s="5"/>
      <c r="R9913" s="5"/>
      <c r="S9913" s="5"/>
      <c r="T9913" s="5"/>
      <c r="U9913" s="5"/>
      <c r="V9913" s="5"/>
      <c r="W9913" s="5"/>
      <c r="X9913" s="5"/>
      <c r="Y9913" s="5"/>
      <c r="Z9913" s="5"/>
      <c r="AA9913" s="5"/>
      <c r="AB9913" s="5"/>
      <c r="AC9913" s="5"/>
      <c r="AD9913" s="5"/>
      <c r="AE9913" s="5"/>
      <c r="AF9913" s="5"/>
      <c r="AG9913" s="5"/>
      <c r="AH9913" s="5"/>
      <c r="AI9913" s="5"/>
      <c r="AJ9913" s="5"/>
    </row>
    <row r="9914" spans="11:36">
      <c r="K9914" s="5"/>
      <c r="L9914" s="5"/>
      <c r="M9914" s="5"/>
      <c r="N9914" s="5"/>
      <c r="O9914" s="5"/>
      <c r="P9914" s="5"/>
      <c r="Q9914" s="5"/>
      <c r="R9914" s="5"/>
      <c r="S9914" s="5"/>
      <c r="T9914" s="5"/>
      <c r="U9914" s="5"/>
      <c r="V9914" s="5"/>
      <c r="W9914" s="5"/>
      <c r="X9914" s="5"/>
      <c r="Y9914" s="5"/>
      <c r="Z9914" s="5"/>
      <c r="AA9914" s="5"/>
      <c r="AB9914" s="5"/>
      <c r="AC9914" s="5"/>
      <c r="AD9914" s="5"/>
      <c r="AE9914" s="5"/>
      <c r="AF9914" s="5"/>
      <c r="AG9914" s="5"/>
      <c r="AH9914" s="5"/>
      <c r="AI9914" s="5"/>
      <c r="AJ9914" s="5"/>
    </row>
    <row r="9915" spans="11:36">
      <c r="K9915" s="5"/>
      <c r="L9915" s="5"/>
      <c r="M9915" s="5"/>
      <c r="N9915" s="5"/>
      <c r="O9915" s="5"/>
      <c r="P9915" s="5"/>
      <c r="Q9915" s="5"/>
      <c r="R9915" s="5"/>
      <c r="S9915" s="5"/>
      <c r="T9915" s="5"/>
      <c r="U9915" s="5"/>
      <c r="V9915" s="5"/>
      <c r="W9915" s="5"/>
      <c r="X9915" s="5"/>
      <c r="Y9915" s="5"/>
      <c r="Z9915" s="5"/>
      <c r="AA9915" s="5"/>
      <c r="AB9915" s="5"/>
      <c r="AC9915" s="5"/>
      <c r="AD9915" s="5"/>
      <c r="AE9915" s="5"/>
      <c r="AF9915" s="5"/>
      <c r="AG9915" s="5"/>
      <c r="AH9915" s="5"/>
      <c r="AI9915" s="5"/>
      <c r="AJ9915" s="5"/>
    </row>
    <row r="9916" spans="11:36">
      <c r="K9916" s="5"/>
      <c r="L9916" s="5"/>
      <c r="M9916" s="5"/>
      <c r="N9916" s="5"/>
      <c r="O9916" s="5"/>
      <c r="P9916" s="5"/>
      <c r="Q9916" s="5"/>
      <c r="R9916" s="5"/>
      <c r="S9916" s="5"/>
      <c r="T9916" s="5"/>
      <c r="U9916" s="5"/>
      <c r="V9916" s="5"/>
      <c r="W9916" s="5"/>
      <c r="X9916" s="5"/>
      <c r="Y9916" s="5"/>
      <c r="Z9916" s="5"/>
      <c r="AA9916" s="5"/>
      <c r="AB9916" s="5"/>
      <c r="AC9916" s="5"/>
      <c r="AD9916" s="5"/>
      <c r="AE9916" s="5"/>
      <c r="AF9916" s="5"/>
      <c r="AG9916" s="5"/>
      <c r="AH9916" s="5"/>
      <c r="AI9916" s="5"/>
      <c r="AJ9916" s="5"/>
    </row>
    <row r="9917" spans="11:36">
      <c r="K9917" s="5"/>
      <c r="L9917" s="5"/>
      <c r="M9917" s="5"/>
      <c r="N9917" s="5"/>
      <c r="O9917" s="5"/>
      <c r="P9917" s="5"/>
      <c r="Q9917" s="5"/>
      <c r="R9917" s="5"/>
      <c r="S9917" s="5"/>
      <c r="T9917" s="5"/>
      <c r="U9917" s="5"/>
      <c r="V9917" s="5"/>
      <c r="W9917" s="5"/>
      <c r="X9917" s="5"/>
      <c r="Y9917" s="5"/>
      <c r="Z9917" s="5"/>
      <c r="AA9917" s="5"/>
      <c r="AB9917" s="5"/>
      <c r="AC9917" s="5"/>
      <c r="AD9917" s="5"/>
      <c r="AE9917" s="5"/>
      <c r="AF9917" s="5"/>
      <c r="AG9917" s="5"/>
      <c r="AH9917" s="5"/>
      <c r="AI9917" s="5"/>
      <c r="AJ9917" s="5"/>
    </row>
    <row r="9918" spans="11:36">
      <c r="K9918" s="5"/>
      <c r="L9918" s="5"/>
      <c r="M9918" s="5"/>
      <c r="N9918" s="5"/>
      <c r="O9918" s="5"/>
      <c r="P9918" s="5"/>
      <c r="Q9918" s="5"/>
      <c r="R9918" s="5"/>
      <c r="S9918" s="5"/>
      <c r="T9918" s="5"/>
      <c r="U9918" s="5"/>
      <c r="V9918" s="5"/>
      <c r="W9918" s="5"/>
      <c r="X9918" s="5"/>
      <c r="Y9918" s="5"/>
      <c r="Z9918" s="5"/>
      <c r="AA9918" s="5"/>
      <c r="AB9918" s="5"/>
      <c r="AC9918" s="5"/>
      <c r="AD9918" s="5"/>
      <c r="AE9918" s="5"/>
      <c r="AF9918" s="5"/>
      <c r="AG9918" s="5"/>
      <c r="AH9918" s="5"/>
      <c r="AI9918" s="5"/>
      <c r="AJ9918" s="5"/>
    </row>
    <row r="9919" spans="11:36">
      <c r="K9919" s="5"/>
      <c r="L9919" s="5"/>
      <c r="M9919" s="5"/>
      <c r="N9919" s="5"/>
      <c r="O9919" s="5"/>
      <c r="P9919" s="5"/>
      <c r="Q9919" s="5"/>
      <c r="R9919" s="5"/>
      <c r="S9919" s="5"/>
      <c r="T9919" s="5"/>
      <c r="U9919" s="5"/>
      <c r="V9919" s="5"/>
      <c r="W9919" s="5"/>
      <c r="X9919" s="5"/>
      <c r="Y9919" s="5"/>
      <c r="Z9919" s="5"/>
      <c r="AA9919" s="5"/>
      <c r="AB9919" s="5"/>
      <c r="AC9919" s="5"/>
      <c r="AD9919" s="5"/>
      <c r="AE9919" s="5"/>
      <c r="AF9919" s="5"/>
      <c r="AG9919" s="5"/>
      <c r="AH9919" s="5"/>
      <c r="AI9919" s="5"/>
      <c r="AJ9919" s="5"/>
    </row>
    <row r="9920" spans="11:36">
      <c r="K9920" s="5"/>
      <c r="L9920" s="5"/>
      <c r="M9920" s="5"/>
      <c r="N9920" s="5"/>
      <c r="O9920" s="5"/>
      <c r="P9920" s="5"/>
      <c r="Q9920" s="5"/>
      <c r="R9920" s="5"/>
      <c r="S9920" s="5"/>
      <c r="T9920" s="5"/>
      <c r="U9920" s="5"/>
      <c r="V9920" s="5"/>
      <c r="W9920" s="5"/>
      <c r="X9920" s="5"/>
      <c r="Y9920" s="5"/>
      <c r="Z9920" s="5"/>
      <c r="AA9920" s="5"/>
      <c r="AB9920" s="5"/>
      <c r="AC9920" s="5"/>
      <c r="AD9920" s="5"/>
      <c r="AE9920" s="5"/>
      <c r="AF9920" s="5"/>
      <c r="AG9920" s="5"/>
      <c r="AH9920" s="5"/>
      <c r="AI9920" s="5"/>
      <c r="AJ9920" s="5"/>
    </row>
    <row r="9921" spans="11:36">
      <c r="K9921" s="5"/>
      <c r="L9921" s="5"/>
      <c r="M9921" s="5"/>
      <c r="N9921" s="5"/>
      <c r="O9921" s="5"/>
      <c r="P9921" s="5"/>
      <c r="Q9921" s="5"/>
      <c r="R9921" s="5"/>
      <c r="S9921" s="5"/>
      <c r="T9921" s="5"/>
      <c r="U9921" s="5"/>
      <c r="V9921" s="5"/>
      <c r="W9921" s="5"/>
      <c r="X9921" s="5"/>
      <c r="Y9921" s="5"/>
      <c r="Z9921" s="5"/>
      <c r="AA9921" s="5"/>
      <c r="AB9921" s="5"/>
      <c r="AC9921" s="5"/>
      <c r="AD9921" s="5"/>
      <c r="AE9921" s="5"/>
      <c r="AF9921" s="5"/>
      <c r="AG9921" s="5"/>
      <c r="AH9921" s="5"/>
      <c r="AI9921" s="5"/>
      <c r="AJ9921" s="5"/>
    </row>
    <row r="9922" spans="11:36">
      <c r="K9922" s="5"/>
      <c r="L9922" s="5"/>
      <c r="M9922" s="5"/>
      <c r="N9922" s="5"/>
      <c r="O9922" s="5"/>
      <c r="P9922" s="5"/>
      <c r="Q9922" s="5"/>
      <c r="R9922" s="5"/>
      <c r="S9922" s="5"/>
      <c r="T9922" s="5"/>
      <c r="U9922" s="5"/>
      <c r="V9922" s="5"/>
      <c r="W9922" s="5"/>
      <c r="X9922" s="5"/>
      <c r="Y9922" s="5"/>
      <c r="Z9922" s="5"/>
      <c r="AA9922" s="5"/>
      <c r="AB9922" s="5"/>
      <c r="AC9922" s="5"/>
      <c r="AD9922" s="5"/>
      <c r="AE9922" s="5"/>
      <c r="AF9922" s="5"/>
      <c r="AG9922" s="5"/>
      <c r="AH9922" s="5"/>
      <c r="AI9922" s="5"/>
      <c r="AJ9922" s="5"/>
    </row>
    <row r="9923" spans="11:36">
      <c r="K9923" s="5"/>
      <c r="L9923" s="5"/>
      <c r="M9923" s="5"/>
      <c r="N9923" s="5"/>
      <c r="O9923" s="5"/>
      <c r="P9923" s="5"/>
      <c r="Q9923" s="5"/>
      <c r="R9923" s="5"/>
      <c r="S9923" s="5"/>
      <c r="T9923" s="5"/>
      <c r="U9923" s="5"/>
      <c r="V9923" s="5"/>
      <c r="W9923" s="5"/>
      <c r="X9923" s="5"/>
      <c r="Y9923" s="5"/>
      <c r="Z9923" s="5"/>
      <c r="AA9923" s="5"/>
      <c r="AB9923" s="5"/>
      <c r="AC9923" s="5"/>
      <c r="AD9923" s="5"/>
      <c r="AE9923" s="5"/>
      <c r="AF9923" s="5"/>
      <c r="AG9923" s="5"/>
      <c r="AH9923" s="5"/>
      <c r="AI9923" s="5"/>
      <c r="AJ9923" s="5"/>
    </row>
    <row r="9924" spans="11:36">
      <c r="K9924" s="5"/>
      <c r="L9924" s="5"/>
      <c r="M9924" s="5"/>
      <c r="N9924" s="5"/>
      <c r="O9924" s="5"/>
      <c r="P9924" s="5"/>
      <c r="Q9924" s="5"/>
      <c r="R9924" s="5"/>
      <c r="S9924" s="5"/>
      <c r="T9924" s="5"/>
      <c r="U9924" s="5"/>
      <c r="V9924" s="5"/>
      <c r="W9924" s="5"/>
      <c r="X9924" s="5"/>
      <c r="Y9924" s="5"/>
      <c r="Z9924" s="5"/>
      <c r="AA9924" s="5"/>
      <c r="AB9924" s="5"/>
      <c r="AC9924" s="5"/>
      <c r="AD9924" s="5"/>
      <c r="AE9924" s="5"/>
      <c r="AF9924" s="5"/>
      <c r="AG9924" s="5"/>
      <c r="AH9924" s="5"/>
      <c r="AI9924" s="5"/>
      <c r="AJ9924" s="5"/>
    </row>
    <row r="9925" spans="11:36">
      <c r="K9925" s="5"/>
      <c r="L9925" s="5"/>
      <c r="M9925" s="5"/>
      <c r="N9925" s="5"/>
      <c r="O9925" s="5"/>
      <c r="P9925" s="5"/>
      <c r="Q9925" s="5"/>
      <c r="R9925" s="5"/>
      <c r="S9925" s="5"/>
      <c r="T9925" s="5"/>
      <c r="U9925" s="5"/>
      <c r="V9925" s="5"/>
      <c r="W9925" s="5"/>
      <c r="X9925" s="5"/>
      <c r="Y9925" s="5"/>
      <c r="Z9925" s="5"/>
      <c r="AA9925" s="5"/>
      <c r="AB9925" s="5"/>
      <c r="AC9925" s="5"/>
      <c r="AD9925" s="5"/>
      <c r="AE9925" s="5"/>
      <c r="AF9925" s="5"/>
      <c r="AG9925" s="5"/>
      <c r="AH9925" s="5"/>
      <c r="AI9925" s="5"/>
      <c r="AJ9925" s="5"/>
    </row>
    <row r="9926" spans="11:36">
      <c r="K9926" s="5"/>
      <c r="L9926" s="5"/>
      <c r="M9926" s="5"/>
      <c r="N9926" s="5"/>
      <c r="O9926" s="5"/>
      <c r="P9926" s="5"/>
      <c r="Q9926" s="5"/>
      <c r="R9926" s="5"/>
      <c r="S9926" s="5"/>
      <c r="T9926" s="5"/>
      <c r="U9926" s="5"/>
      <c r="V9926" s="5"/>
      <c r="W9926" s="5"/>
      <c r="X9926" s="5"/>
      <c r="Y9926" s="5"/>
      <c r="Z9926" s="5"/>
      <c r="AA9926" s="5"/>
      <c r="AB9926" s="5"/>
      <c r="AC9926" s="5"/>
      <c r="AD9926" s="5"/>
      <c r="AE9926" s="5"/>
      <c r="AF9926" s="5"/>
      <c r="AG9926" s="5"/>
      <c r="AH9926" s="5"/>
      <c r="AI9926" s="5"/>
      <c r="AJ9926" s="5"/>
    </row>
    <row r="9927" spans="11:36">
      <c r="K9927" s="5"/>
      <c r="L9927" s="5"/>
      <c r="M9927" s="5"/>
      <c r="N9927" s="5"/>
      <c r="O9927" s="5"/>
      <c r="P9927" s="5"/>
      <c r="Q9927" s="5"/>
      <c r="R9927" s="5"/>
      <c r="S9927" s="5"/>
      <c r="T9927" s="5"/>
      <c r="U9927" s="5"/>
      <c r="V9927" s="5"/>
      <c r="W9927" s="5"/>
      <c r="X9927" s="5"/>
      <c r="Y9927" s="5"/>
      <c r="Z9927" s="5"/>
      <c r="AA9927" s="5"/>
      <c r="AB9927" s="5"/>
      <c r="AC9927" s="5"/>
      <c r="AD9927" s="5"/>
      <c r="AE9927" s="5"/>
      <c r="AF9927" s="5"/>
      <c r="AG9927" s="5"/>
      <c r="AH9927" s="5"/>
      <c r="AI9927" s="5"/>
      <c r="AJ9927" s="5"/>
    </row>
    <row r="9928" spans="11:36">
      <c r="K9928" s="5"/>
      <c r="L9928" s="5"/>
      <c r="M9928" s="5"/>
      <c r="N9928" s="5"/>
      <c r="O9928" s="5"/>
      <c r="P9928" s="5"/>
      <c r="Q9928" s="5"/>
      <c r="R9928" s="5"/>
      <c r="S9928" s="5"/>
      <c r="T9928" s="5"/>
      <c r="U9928" s="5"/>
      <c r="V9928" s="5"/>
      <c r="W9928" s="5"/>
      <c r="X9928" s="5"/>
      <c r="Y9928" s="5"/>
      <c r="Z9928" s="5"/>
      <c r="AA9928" s="5"/>
      <c r="AB9928" s="5"/>
      <c r="AC9928" s="5"/>
      <c r="AD9928" s="5"/>
      <c r="AE9928" s="5"/>
      <c r="AF9928" s="5"/>
      <c r="AG9928" s="5"/>
      <c r="AH9928" s="5"/>
      <c r="AI9928" s="5"/>
      <c r="AJ9928" s="5"/>
    </row>
    <row r="9929" spans="11:36">
      <c r="K9929" s="5"/>
      <c r="L9929" s="5"/>
      <c r="M9929" s="5"/>
      <c r="N9929" s="5"/>
      <c r="O9929" s="5"/>
      <c r="P9929" s="5"/>
      <c r="Q9929" s="5"/>
      <c r="R9929" s="5"/>
      <c r="S9929" s="5"/>
      <c r="T9929" s="5"/>
      <c r="U9929" s="5"/>
      <c r="V9929" s="5"/>
      <c r="W9929" s="5"/>
      <c r="X9929" s="5"/>
      <c r="Y9929" s="5"/>
      <c r="Z9929" s="5"/>
      <c r="AA9929" s="5"/>
      <c r="AB9929" s="5"/>
      <c r="AC9929" s="5"/>
      <c r="AD9929" s="5"/>
      <c r="AE9929" s="5"/>
      <c r="AF9929" s="5"/>
      <c r="AG9929" s="5"/>
      <c r="AH9929" s="5"/>
      <c r="AI9929" s="5"/>
      <c r="AJ9929" s="5"/>
    </row>
    <row r="9930" spans="11:36">
      <c r="K9930" s="5"/>
      <c r="L9930" s="5"/>
      <c r="M9930" s="5"/>
      <c r="N9930" s="5"/>
      <c r="O9930" s="5"/>
      <c r="P9930" s="5"/>
      <c r="Q9930" s="5"/>
      <c r="R9930" s="5"/>
      <c r="S9930" s="5"/>
      <c r="T9930" s="5"/>
      <c r="U9930" s="5"/>
      <c r="V9930" s="5"/>
      <c r="W9930" s="5"/>
      <c r="X9930" s="5"/>
      <c r="Y9930" s="5"/>
      <c r="Z9930" s="5"/>
      <c r="AA9930" s="5"/>
      <c r="AB9930" s="5"/>
      <c r="AC9930" s="5"/>
      <c r="AD9930" s="5"/>
      <c r="AE9930" s="5"/>
      <c r="AF9930" s="5"/>
      <c r="AG9930" s="5"/>
      <c r="AH9930" s="5"/>
      <c r="AI9930" s="5"/>
      <c r="AJ9930" s="5"/>
    </row>
    <row r="9931" spans="11:36">
      <c r="K9931" s="5"/>
      <c r="L9931" s="5"/>
      <c r="M9931" s="5"/>
      <c r="N9931" s="5"/>
      <c r="O9931" s="5"/>
      <c r="P9931" s="5"/>
      <c r="Q9931" s="5"/>
      <c r="R9931" s="5"/>
      <c r="S9931" s="5"/>
      <c r="T9931" s="5"/>
      <c r="U9931" s="5"/>
      <c r="V9931" s="5"/>
      <c r="W9931" s="5"/>
      <c r="X9931" s="5"/>
      <c r="Y9931" s="5"/>
      <c r="Z9931" s="5"/>
      <c r="AA9931" s="5"/>
      <c r="AB9931" s="5"/>
      <c r="AC9931" s="5"/>
      <c r="AD9931" s="5"/>
      <c r="AE9931" s="5"/>
      <c r="AF9931" s="5"/>
      <c r="AG9931" s="5"/>
      <c r="AH9931" s="5"/>
      <c r="AI9931" s="5"/>
      <c r="AJ9931" s="5"/>
    </row>
    <row r="9932" spans="11:36">
      <c r="K9932" s="5"/>
      <c r="L9932" s="5"/>
      <c r="M9932" s="5"/>
      <c r="N9932" s="5"/>
      <c r="O9932" s="5"/>
      <c r="P9932" s="5"/>
      <c r="Q9932" s="5"/>
      <c r="R9932" s="5"/>
      <c r="S9932" s="5"/>
      <c r="T9932" s="5"/>
      <c r="U9932" s="5"/>
      <c r="V9932" s="5"/>
      <c r="W9932" s="5"/>
      <c r="X9932" s="5"/>
      <c r="Y9932" s="5"/>
      <c r="Z9932" s="5"/>
      <c r="AA9932" s="5"/>
      <c r="AB9932" s="5"/>
      <c r="AC9932" s="5"/>
      <c r="AD9932" s="5"/>
      <c r="AE9932" s="5"/>
      <c r="AF9932" s="5"/>
      <c r="AG9932" s="5"/>
      <c r="AH9932" s="5"/>
      <c r="AI9932" s="5"/>
      <c r="AJ9932" s="5"/>
    </row>
    <row r="9933" spans="11:36">
      <c r="K9933" s="5"/>
      <c r="L9933" s="5"/>
      <c r="M9933" s="5"/>
      <c r="N9933" s="5"/>
      <c r="O9933" s="5"/>
      <c r="P9933" s="5"/>
      <c r="Q9933" s="5"/>
      <c r="R9933" s="5"/>
      <c r="S9933" s="5"/>
      <c r="T9933" s="5"/>
      <c r="U9933" s="5"/>
      <c r="V9933" s="5"/>
      <c r="W9933" s="5"/>
      <c r="X9933" s="5"/>
      <c r="Y9933" s="5"/>
      <c r="Z9933" s="5"/>
      <c r="AA9933" s="5"/>
      <c r="AB9933" s="5"/>
      <c r="AC9933" s="5"/>
      <c r="AD9933" s="5"/>
      <c r="AE9933" s="5"/>
      <c r="AF9933" s="5"/>
      <c r="AG9933" s="5"/>
      <c r="AH9933" s="5"/>
      <c r="AI9933" s="5"/>
      <c r="AJ9933" s="5"/>
    </row>
    <row r="9934" spans="11:36">
      <c r="K9934" s="5"/>
      <c r="L9934" s="5"/>
      <c r="M9934" s="5"/>
      <c r="N9934" s="5"/>
      <c r="O9934" s="5"/>
      <c r="P9934" s="5"/>
      <c r="Q9934" s="5"/>
      <c r="R9934" s="5"/>
      <c r="S9934" s="5"/>
      <c r="T9934" s="5"/>
      <c r="U9934" s="5"/>
      <c r="V9934" s="5"/>
      <c r="W9934" s="5"/>
      <c r="X9934" s="5"/>
      <c r="Y9934" s="5"/>
      <c r="Z9934" s="5"/>
      <c r="AA9934" s="5"/>
      <c r="AB9934" s="5"/>
      <c r="AC9934" s="5"/>
      <c r="AD9934" s="5"/>
      <c r="AE9934" s="5"/>
      <c r="AF9934" s="5"/>
      <c r="AG9934" s="5"/>
      <c r="AH9934" s="5"/>
      <c r="AI9934" s="5"/>
      <c r="AJ9934" s="5"/>
    </row>
    <row r="9935" spans="11:36">
      <c r="K9935" s="5"/>
      <c r="L9935" s="5"/>
      <c r="M9935" s="5"/>
      <c r="N9935" s="5"/>
      <c r="O9935" s="5"/>
      <c r="P9935" s="5"/>
      <c r="Q9935" s="5"/>
      <c r="R9935" s="5"/>
      <c r="S9935" s="5"/>
      <c r="T9935" s="5"/>
      <c r="U9935" s="5"/>
      <c r="V9935" s="5"/>
      <c r="W9935" s="5"/>
      <c r="X9935" s="5"/>
      <c r="Y9935" s="5"/>
      <c r="Z9935" s="5"/>
      <c r="AA9935" s="5"/>
      <c r="AB9935" s="5"/>
      <c r="AC9935" s="5"/>
      <c r="AD9935" s="5"/>
      <c r="AE9935" s="5"/>
      <c r="AF9935" s="5"/>
      <c r="AG9935" s="5"/>
      <c r="AH9935" s="5"/>
      <c r="AI9935" s="5"/>
      <c r="AJ9935" s="5"/>
    </row>
    <row r="9936" spans="11:36">
      <c r="K9936" s="5"/>
      <c r="L9936" s="5"/>
      <c r="M9936" s="5"/>
      <c r="N9936" s="5"/>
      <c r="O9936" s="5"/>
      <c r="P9936" s="5"/>
      <c r="Q9936" s="5"/>
      <c r="R9936" s="5"/>
      <c r="S9936" s="5"/>
      <c r="T9936" s="5"/>
      <c r="U9936" s="5"/>
      <c r="V9936" s="5"/>
      <c r="W9936" s="5"/>
      <c r="X9936" s="5"/>
      <c r="Y9936" s="5"/>
      <c r="Z9936" s="5"/>
      <c r="AA9936" s="5"/>
      <c r="AB9936" s="5"/>
      <c r="AC9936" s="5"/>
      <c r="AD9936" s="5"/>
      <c r="AE9936" s="5"/>
      <c r="AF9936" s="5"/>
      <c r="AG9936" s="5"/>
      <c r="AH9936" s="5"/>
      <c r="AI9936" s="5"/>
      <c r="AJ9936" s="5"/>
    </row>
    <row r="9937" spans="11:36">
      <c r="K9937" s="5"/>
      <c r="L9937" s="5"/>
      <c r="M9937" s="5"/>
      <c r="N9937" s="5"/>
      <c r="O9937" s="5"/>
      <c r="P9937" s="5"/>
      <c r="Q9937" s="5"/>
      <c r="R9937" s="5"/>
      <c r="S9937" s="5"/>
      <c r="T9937" s="5"/>
      <c r="U9937" s="5"/>
      <c r="V9937" s="5"/>
      <c r="W9937" s="5"/>
      <c r="X9937" s="5"/>
      <c r="Y9937" s="5"/>
      <c r="Z9937" s="5"/>
      <c r="AA9937" s="5"/>
      <c r="AB9937" s="5"/>
      <c r="AC9937" s="5"/>
      <c r="AD9937" s="5"/>
      <c r="AE9937" s="5"/>
      <c r="AF9937" s="5"/>
      <c r="AG9937" s="5"/>
      <c r="AH9937" s="5"/>
      <c r="AI9937" s="5"/>
      <c r="AJ9937" s="5"/>
    </row>
    <row r="9938" spans="11:36">
      <c r="K9938" s="5"/>
      <c r="L9938" s="5"/>
      <c r="M9938" s="5"/>
      <c r="N9938" s="5"/>
      <c r="O9938" s="5"/>
      <c r="P9938" s="5"/>
      <c r="Q9938" s="5"/>
      <c r="R9938" s="5"/>
      <c r="S9938" s="5"/>
      <c r="T9938" s="5"/>
      <c r="U9938" s="5"/>
      <c r="V9938" s="5"/>
      <c r="W9938" s="5"/>
      <c r="X9938" s="5"/>
      <c r="Y9938" s="5"/>
      <c r="Z9938" s="5"/>
      <c r="AA9938" s="5"/>
      <c r="AB9938" s="5"/>
      <c r="AC9938" s="5"/>
      <c r="AD9938" s="5"/>
      <c r="AE9938" s="5"/>
      <c r="AF9938" s="5"/>
      <c r="AG9938" s="5"/>
      <c r="AH9938" s="5"/>
      <c r="AI9938" s="5"/>
      <c r="AJ9938" s="5"/>
    </row>
    <row r="9939" spans="11:36">
      <c r="K9939" s="5"/>
      <c r="L9939" s="5"/>
      <c r="M9939" s="5"/>
      <c r="N9939" s="5"/>
      <c r="O9939" s="5"/>
      <c r="P9939" s="5"/>
      <c r="Q9939" s="5"/>
      <c r="R9939" s="5"/>
      <c r="S9939" s="5"/>
      <c r="T9939" s="5"/>
      <c r="U9939" s="5"/>
      <c r="V9939" s="5"/>
      <c r="W9939" s="5"/>
      <c r="X9939" s="5"/>
      <c r="Y9939" s="5"/>
      <c r="Z9939" s="5"/>
      <c r="AA9939" s="5"/>
      <c r="AB9939" s="5"/>
      <c r="AC9939" s="5"/>
      <c r="AD9939" s="5"/>
      <c r="AE9939" s="5"/>
      <c r="AF9939" s="5"/>
      <c r="AG9939" s="5"/>
      <c r="AH9939" s="5"/>
      <c r="AI9939" s="5"/>
      <c r="AJ9939" s="5"/>
    </row>
    <row r="9940" spans="11:36">
      <c r="K9940" s="5"/>
      <c r="L9940" s="5"/>
      <c r="M9940" s="5"/>
      <c r="N9940" s="5"/>
      <c r="O9940" s="5"/>
      <c r="P9940" s="5"/>
      <c r="Q9940" s="5"/>
      <c r="R9940" s="5"/>
      <c r="S9940" s="5"/>
      <c r="T9940" s="5"/>
      <c r="U9940" s="5"/>
      <c r="V9940" s="5"/>
      <c r="W9940" s="5"/>
      <c r="X9940" s="5"/>
      <c r="Y9940" s="5"/>
      <c r="Z9940" s="5"/>
      <c r="AA9940" s="5"/>
      <c r="AB9940" s="5"/>
      <c r="AC9940" s="5"/>
      <c r="AD9940" s="5"/>
      <c r="AE9940" s="5"/>
      <c r="AF9940" s="5"/>
      <c r="AG9940" s="5"/>
      <c r="AH9940" s="5"/>
      <c r="AI9940" s="5"/>
      <c r="AJ9940" s="5"/>
    </row>
    <row r="9941" spans="11:36">
      <c r="K9941" s="5"/>
      <c r="L9941" s="5"/>
      <c r="M9941" s="5"/>
      <c r="N9941" s="5"/>
      <c r="O9941" s="5"/>
      <c r="P9941" s="5"/>
      <c r="Q9941" s="5"/>
      <c r="R9941" s="5"/>
      <c r="S9941" s="5"/>
      <c r="T9941" s="5"/>
      <c r="U9941" s="5"/>
      <c r="V9941" s="5"/>
      <c r="W9941" s="5"/>
      <c r="X9941" s="5"/>
      <c r="Y9941" s="5"/>
      <c r="Z9941" s="5"/>
      <c r="AA9941" s="5"/>
      <c r="AB9941" s="5"/>
      <c r="AC9941" s="5"/>
      <c r="AD9941" s="5"/>
      <c r="AE9941" s="5"/>
      <c r="AF9941" s="5"/>
      <c r="AG9941" s="5"/>
      <c r="AH9941" s="5"/>
      <c r="AI9941" s="5"/>
      <c r="AJ9941" s="5"/>
    </row>
    <row r="9942" spans="11:36">
      <c r="K9942" s="5"/>
      <c r="L9942" s="5"/>
      <c r="M9942" s="5"/>
      <c r="N9942" s="5"/>
      <c r="O9942" s="5"/>
      <c r="P9942" s="5"/>
      <c r="Q9942" s="5"/>
      <c r="R9942" s="5"/>
      <c r="S9942" s="5"/>
      <c r="T9942" s="5"/>
      <c r="U9942" s="5"/>
      <c r="V9942" s="5"/>
      <c r="W9942" s="5"/>
      <c r="X9942" s="5"/>
      <c r="Y9942" s="5"/>
      <c r="Z9942" s="5"/>
      <c r="AA9942" s="5"/>
      <c r="AB9942" s="5"/>
      <c r="AC9942" s="5"/>
      <c r="AD9942" s="5"/>
      <c r="AE9942" s="5"/>
      <c r="AF9942" s="5"/>
      <c r="AG9942" s="5"/>
      <c r="AH9942" s="5"/>
      <c r="AI9942" s="5"/>
      <c r="AJ9942" s="5"/>
    </row>
    <row r="9943" spans="11:36">
      <c r="K9943" s="5"/>
      <c r="L9943" s="5"/>
      <c r="M9943" s="5"/>
      <c r="N9943" s="5"/>
      <c r="O9943" s="5"/>
      <c r="P9943" s="5"/>
      <c r="Q9943" s="5"/>
      <c r="R9943" s="5"/>
      <c r="S9943" s="5"/>
      <c r="T9943" s="5"/>
      <c r="U9943" s="5"/>
      <c r="V9943" s="5"/>
      <c r="W9943" s="5"/>
      <c r="X9943" s="5"/>
      <c r="Y9943" s="5"/>
      <c r="Z9943" s="5"/>
      <c r="AA9943" s="5"/>
      <c r="AB9943" s="5"/>
      <c r="AC9943" s="5"/>
      <c r="AD9943" s="5"/>
      <c r="AE9943" s="5"/>
      <c r="AF9943" s="5"/>
      <c r="AG9943" s="5"/>
      <c r="AH9943" s="5"/>
      <c r="AI9943" s="5"/>
      <c r="AJ9943" s="5"/>
    </row>
    <row r="9944" spans="11:36">
      <c r="K9944" s="5"/>
      <c r="L9944" s="5"/>
      <c r="M9944" s="5"/>
      <c r="N9944" s="5"/>
      <c r="O9944" s="5"/>
      <c r="P9944" s="5"/>
      <c r="Q9944" s="5"/>
      <c r="R9944" s="5"/>
      <c r="S9944" s="5"/>
      <c r="T9944" s="5"/>
      <c r="U9944" s="5"/>
      <c r="V9944" s="5"/>
      <c r="W9944" s="5"/>
      <c r="X9944" s="5"/>
      <c r="Y9944" s="5"/>
      <c r="Z9944" s="5"/>
      <c r="AA9944" s="5"/>
      <c r="AB9944" s="5"/>
      <c r="AC9944" s="5"/>
      <c r="AD9944" s="5"/>
      <c r="AE9944" s="5"/>
      <c r="AF9944" s="5"/>
      <c r="AG9944" s="5"/>
      <c r="AH9944" s="5"/>
      <c r="AI9944" s="5"/>
      <c r="AJ9944" s="5"/>
    </row>
    <row r="9945" spans="11:36">
      <c r="K9945" s="5"/>
      <c r="L9945" s="5"/>
      <c r="M9945" s="5"/>
      <c r="N9945" s="5"/>
      <c r="O9945" s="5"/>
      <c r="P9945" s="5"/>
      <c r="Q9945" s="5"/>
      <c r="R9945" s="5"/>
      <c r="S9945" s="5"/>
      <c r="T9945" s="5"/>
      <c r="U9945" s="5"/>
      <c r="V9945" s="5"/>
      <c r="W9945" s="5"/>
      <c r="X9945" s="5"/>
      <c r="Y9945" s="5"/>
      <c r="Z9945" s="5"/>
      <c r="AA9945" s="5"/>
      <c r="AB9945" s="5"/>
      <c r="AC9945" s="5"/>
      <c r="AD9945" s="5"/>
      <c r="AE9945" s="5"/>
      <c r="AF9945" s="5"/>
      <c r="AG9945" s="5"/>
      <c r="AH9945" s="5"/>
      <c r="AI9945" s="5"/>
      <c r="AJ9945" s="5"/>
    </row>
    <row r="9946" spans="11:36">
      <c r="K9946" s="5"/>
      <c r="L9946" s="5"/>
      <c r="M9946" s="5"/>
      <c r="N9946" s="5"/>
      <c r="O9946" s="5"/>
      <c r="P9946" s="5"/>
      <c r="Q9946" s="5"/>
      <c r="R9946" s="5"/>
      <c r="S9946" s="5"/>
      <c r="T9946" s="5"/>
      <c r="U9946" s="5"/>
      <c r="V9946" s="5"/>
      <c r="W9946" s="5"/>
      <c r="X9946" s="5"/>
      <c r="Y9946" s="5"/>
      <c r="Z9946" s="5"/>
      <c r="AA9946" s="5"/>
      <c r="AB9946" s="5"/>
      <c r="AC9946" s="5"/>
      <c r="AD9946" s="5"/>
      <c r="AE9946" s="5"/>
      <c r="AF9946" s="5"/>
      <c r="AG9946" s="5"/>
      <c r="AH9946" s="5"/>
      <c r="AI9946" s="5"/>
      <c r="AJ9946" s="5"/>
    </row>
    <row r="9947" spans="11:36">
      <c r="K9947" s="5"/>
      <c r="L9947" s="5"/>
      <c r="M9947" s="5"/>
      <c r="N9947" s="5"/>
      <c r="O9947" s="5"/>
      <c r="P9947" s="5"/>
      <c r="Q9947" s="5"/>
      <c r="R9947" s="5"/>
      <c r="S9947" s="5"/>
      <c r="T9947" s="5"/>
      <c r="U9947" s="5"/>
      <c r="V9947" s="5"/>
      <c r="W9947" s="5"/>
      <c r="X9947" s="5"/>
      <c r="Y9947" s="5"/>
      <c r="Z9947" s="5"/>
      <c r="AA9947" s="5"/>
      <c r="AB9947" s="5"/>
      <c r="AC9947" s="5"/>
      <c r="AD9947" s="5"/>
      <c r="AE9947" s="5"/>
      <c r="AF9947" s="5"/>
      <c r="AG9947" s="5"/>
      <c r="AH9947" s="5"/>
      <c r="AI9947" s="5"/>
      <c r="AJ9947" s="5"/>
    </row>
    <row r="9948" spans="11:36">
      <c r="K9948" s="5"/>
      <c r="L9948" s="5"/>
      <c r="M9948" s="5"/>
      <c r="N9948" s="5"/>
      <c r="O9948" s="5"/>
      <c r="P9948" s="5"/>
      <c r="Q9948" s="5"/>
      <c r="R9948" s="5"/>
      <c r="S9948" s="5"/>
      <c r="T9948" s="5"/>
      <c r="U9948" s="5"/>
      <c r="V9948" s="5"/>
      <c r="W9948" s="5"/>
      <c r="X9948" s="5"/>
      <c r="Y9948" s="5"/>
      <c r="Z9948" s="5"/>
      <c r="AA9948" s="5"/>
      <c r="AB9948" s="5"/>
      <c r="AC9948" s="5"/>
      <c r="AD9948" s="5"/>
      <c r="AE9948" s="5"/>
      <c r="AF9948" s="5"/>
      <c r="AG9948" s="5"/>
      <c r="AH9948" s="5"/>
      <c r="AI9948" s="5"/>
      <c r="AJ9948" s="5"/>
    </row>
    <row r="9949" spans="11:36">
      <c r="K9949" s="5"/>
      <c r="L9949" s="5"/>
      <c r="M9949" s="5"/>
      <c r="N9949" s="5"/>
      <c r="O9949" s="5"/>
      <c r="P9949" s="5"/>
      <c r="Q9949" s="5"/>
      <c r="R9949" s="5"/>
      <c r="S9949" s="5"/>
      <c r="T9949" s="5"/>
      <c r="U9949" s="5"/>
      <c r="V9949" s="5"/>
      <c r="W9949" s="5"/>
      <c r="X9949" s="5"/>
      <c r="Y9949" s="5"/>
      <c r="Z9949" s="5"/>
      <c r="AA9949" s="5"/>
      <c r="AB9949" s="5"/>
      <c r="AC9949" s="5"/>
      <c r="AD9949" s="5"/>
      <c r="AE9949" s="5"/>
      <c r="AF9949" s="5"/>
      <c r="AG9949" s="5"/>
      <c r="AH9949" s="5"/>
      <c r="AI9949" s="5"/>
      <c r="AJ9949" s="5"/>
    </row>
    <row r="9950" spans="11:36">
      <c r="K9950" s="5"/>
      <c r="L9950" s="5"/>
      <c r="M9950" s="5"/>
      <c r="N9950" s="5"/>
      <c r="O9950" s="5"/>
      <c r="P9950" s="5"/>
      <c r="Q9950" s="5"/>
      <c r="R9950" s="5"/>
      <c r="S9950" s="5"/>
      <c r="T9950" s="5"/>
      <c r="U9950" s="5"/>
      <c r="V9950" s="5"/>
      <c r="W9950" s="5"/>
      <c r="X9950" s="5"/>
      <c r="Y9950" s="5"/>
      <c r="Z9950" s="5"/>
      <c r="AA9950" s="5"/>
      <c r="AB9950" s="5"/>
      <c r="AC9950" s="5"/>
      <c r="AD9950" s="5"/>
      <c r="AE9950" s="5"/>
      <c r="AF9950" s="5"/>
      <c r="AG9950" s="5"/>
      <c r="AH9950" s="5"/>
      <c r="AI9950" s="5"/>
      <c r="AJ9950" s="5"/>
    </row>
    <row r="9951" spans="11:36">
      <c r="K9951" s="5"/>
      <c r="L9951" s="5"/>
      <c r="M9951" s="5"/>
      <c r="N9951" s="5"/>
      <c r="O9951" s="5"/>
      <c r="P9951" s="5"/>
      <c r="Q9951" s="5"/>
      <c r="R9951" s="5"/>
      <c r="S9951" s="5"/>
      <c r="T9951" s="5"/>
      <c r="U9951" s="5"/>
      <c r="V9951" s="5"/>
      <c r="W9951" s="5"/>
      <c r="X9951" s="5"/>
      <c r="Y9951" s="5"/>
      <c r="Z9951" s="5"/>
      <c r="AA9951" s="5"/>
      <c r="AB9951" s="5"/>
      <c r="AC9951" s="5"/>
      <c r="AD9951" s="5"/>
      <c r="AE9951" s="5"/>
      <c r="AF9951" s="5"/>
      <c r="AG9951" s="5"/>
      <c r="AH9951" s="5"/>
      <c r="AI9951" s="5"/>
      <c r="AJ9951" s="5"/>
    </row>
    <row r="9952" spans="11:36">
      <c r="K9952" s="5"/>
      <c r="L9952" s="5"/>
      <c r="M9952" s="5"/>
      <c r="N9952" s="5"/>
      <c r="O9952" s="5"/>
      <c r="P9952" s="5"/>
      <c r="Q9952" s="5"/>
      <c r="R9952" s="5"/>
      <c r="S9952" s="5"/>
      <c r="T9952" s="5"/>
      <c r="U9952" s="5"/>
      <c r="V9952" s="5"/>
      <c r="W9952" s="5"/>
      <c r="X9952" s="5"/>
      <c r="Y9952" s="5"/>
      <c r="Z9952" s="5"/>
      <c r="AA9952" s="5"/>
      <c r="AB9952" s="5"/>
      <c r="AC9952" s="5"/>
      <c r="AD9952" s="5"/>
      <c r="AE9952" s="5"/>
      <c r="AF9952" s="5"/>
      <c r="AG9952" s="5"/>
      <c r="AH9952" s="5"/>
      <c r="AI9952" s="5"/>
      <c r="AJ9952" s="5"/>
    </row>
    <row r="9953" spans="11:36">
      <c r="K9953" s="5"/>
      <c r="L9953" s="5"/>
      <c r="M9953" s="5"/>
      <c r="N9953" s="5"/>
      <c r="O9953" s="5"/>
      <c r="P9953" s="5"/>
      <c r="Q9953" s="5"/>
      <c r="R9953" s="5"/>
      <c r="S9953" s="5"/>
      <c r="T9953" s="5"/>
      <c r="U9953" s="5"/>
      <c r="V9953" s="5"/>
      <c r="W9953" s="5"/>
      <c r="X9953" s="5"/>
      <c r="Y9953" s="5"/>
      <c r="Z9953" s="5"/>
      <c r="AA9953" s="5"/>
      <c r="AB9953" s="5"/>
      <c r="AC9953" s="5"/>
      <c r="AD9953" s="5"/>
      <c r="AE9953" s="5"/>
      <c r="AF9953" s="5"/>
      <c r="AG9953" s="5"/>
      <c r="AH9953" s="5"/>
      <c r="AI9953" s="5"/>
      <c r="AJ9953" s="5"/>
    </row>
    <row r="9954" spans="11:36">
      <c r="K9954" s="5"/>
      <c r="L9954" s="5"/>
      <c r="M9954" s="5"/>
      <c r="N9954" s="5"/>
      <c r="O9954" s="5"/>
      <c r="P9954" s="5"/>
      <c r="Q9954" s="5"/>
      <c r="R9954" s="5"/>
      <c r="S9954" s="5"/>
      <c r="T9954" s="5"/>
      <c r="U9954" s="5"/>
      <c r="V9954" s="5"/>
      <c r="W9954" s="5"/>
      <c r="X9954" s="5"/>
      <c r="Y9954" s="5"/>
      <c r="Z9954" s="5"/>
      <c r="AA9954" s="5"/>
      <c r="AB9954" s="5"/>
      <c r="AC9954" s="5"/>
      <c r="AD9954" s="5"/>
      <c r="AE9954" s="5"/>
      <c r="AF9954" s="5"/>
      <c r="AG9954" s="5"/>
      <c r="AH9954" s="5"/>
      <c r="AI9954" s="5"/>
      <c r="AJ9954" s="5"/>
    </row>
    <row r="9955" spans="11:36">
      <c r="K9955" s="5"/>
      <c r="L9955" s="5"/>
      <c r="M9955" s="5"/>
      <c r="N9955" s="5"/>
      <c r="O9955" s="5"/>
      <c r="P9955" s="5"/>
      <c r="Q9955" s="5"/>
      <c r="R9955" s="5"/>
      <c r="S9955" s="5"/>
      <c r="T9955" s="5"/>
      <c r="U9955" s="5"/>
      <c r="V9955" s="5"/>
      <c r="W9955" s="5"/>
      <c r="X9955" s="5"/>
      <c r="Y9955" s="5"/>
      <c r="Z9955" s="5"/>
      <c r="AA9955" s="5"/>
      <c r="AB9955" s="5"/>
      <c r="AC9955" s="5"/>
      <c r="AD9955" s="5"/>
      <c r="AE9955" s="5"/>
      <c r="AF9955" s="5"/>
      <c r="AG9955" s="5"/>
      <c r="AH9955" s="5"/>
      <c r="AI9955" s="5"/>
      <c r="AJ9955" s="5"/>
    </row>
    <row r="9956" spans="11:36">
      <c r="K9956" s="5"/>
      <c r="L9956" s="5"/>
      <c r="M9956" s="5"/>
      <c r="N9956" s="5"/>
      <c r="O9956" s="5"/>
      <c r="P9956" s="5"/>
      <c r="Q9956" s="5"/>
      <c r="R9956" s="5"/>
      <c r="S9956" s="5"/>
      <c r="T9956" s="5"/>
      <c r="U9956" s="5"/>
      <c r="V9956" s="5"/>
      <c r="W9956" s="5"/>
      <c r="X9956" s="5"/>
      <c r="Y9956" s="5"/>
      <c r="Z9956" s="5"/>
      <c r="AA9956" s="5"/>
      <c r="AB9956" s="5"/>
      <c r="AC9956" s="5"/>
      <c r="AD9956" s="5"/>
      <c r="AE9956" s="5"/>
      <c r="AF9956" s="5"/>
      <c r="AG9956" s="5"/>
      <c r="AH9956" s="5"/>
      <c r="AI9956" s="5"/>
      <c r="AJ9956" s="5"/>
    </row>
    <row r="9957" spans="11:36">
      <c r="K9957" s="5"/>
      <c r="L9957" s="5"/>
      <c r="M9957" s="5"/>
      <c r="N9957" s="5"/>
      <c r="O9957" s="5"/>
      <c r="P9957" s="5"/>
      <c r="Q9957" s="5"/>
      <c r="R9957" s="5"/>
      <c r="S9957" s="5"/>
      <c r="T9957" s="5"/>
      <c r="U9957" s="5"/>
      <c r="V9957" s="5"/>
      <c r="W9957" s="5"/>
      <c r="X9957" s="5"/>
      <c r="Y9957" s="5"/>
      <c r="Z9957" s="5"/>
      <c r="AA9957" s="5"/>
      <c r="AB9957" s="5"/>
      <c r="AC9957" s="5"/>
      <c r="AD9957" s="5"/>
      <c r="AE9957" s="5"/>
      <c r="AF9957" s="5"/>
      <c r="AG9957" s="5"/>
      <c r="AH9957" s="5"/>
      <c r="AI9957" s="5"/>
      <c r="AJ9957" s="5"/>
    </row>
    <row r="9958" spans="11:36">
      <c r="K9958" s="5"/>
      <c r="L9958" s="5"/>
      <c r="M9958" s="5"/>
      <c r="N9958" s="5"/>
      <c r="O9958" s="5"/>
      <c r="P9958" s="5"/>
      <c r="Q9958" s="5"/>
      <c r="R9958" s="5"/>
      <c r="S9958" s="5"/>
      <c r="T9958" s="5"/>
      <c r="U9958" s="5"/>
      <c r="V9958" s="5"/>
      <c r="W9958" s="5"/>
      <c r="X9958" s="5"/>
      <c r="Y9958" s="5"/>
      <c r="Z9958" s="5"/>
      <c r="AA9958" s="5"/>
      <c r="AB9958" s="5"/>
      <c r="AC9958" s="5"/>
      <c r="AD9958" s="5"/>
      <c r="AE9958" s="5"/>
      <c r="AF9958" s="5"/>
      <c r="AG9958" s="5"/>
      <c r="AH9958" s="5"/>
      <c r="AI9958" s="5"/>
      <c r="AJ9958" s="5"/>
    </row>
    <row r="9959" spans="11:36">
      <c r="K9959" s="5"/>
      <c r="L9959" s="5"/>
      <c r="M9959" s="5"/>
      <c r="N9959" s="5"/>
      <c r="O9959" s="5"/>
      <c r="P9959" s="5"/>
      <c r="Q9959" s="5"/>
      <c r="R9959" s="5"/>
      <c r="S9959" s="5"/>
      <c r="T9959" s="5"/>
      <c r="U9959" s="5"/>
      <c r="V9959" s="5"/>
      <c r="W9959" s="5"/>
      <c r="X9959" s="5"/>
      <c r="Y9959" s="5"/>
      <c r="Z9959" s="5"/>
      <c r="AA9959" s="5"/>
      <c r="AB9959" s="5"/>
      <c r="AC9959" s="5"/>
      <c r="AD9959" s="5"/>
      <c r="AE9959" s="5"/>
      <c r="AF9959" s="5"/>
      <c r="AG9959" s="5"/>
      <c r="AH9959" s="5"/>
      <c r="AI9959" s="5"/>
      <c r="AJ9959" s="5"/>
    </row>
    <row r="9960" spans="11:36">
      <c r="K9960" s="5"/>
      <c r="L9960" s="5"/>
      <c r="M9960" s="5"/>
      <c r="N9960" s="5"/>
      <c r="O9960" s="5"/>
      <c r="P9960" s="5"/>
      <c r="Q9960" s="5"/>
      <c r="R9960" s="5"/>
      <c r="S9960" s="5"/>
      <c r="T9960" s="5"/>
      <c r="U9960" s="5"/>
      <c r="V9960" s="5"/>
      <c r="W9960" s="5"/>
      <c r="X9960" s="5"/>
      <c r="Y9960" s="5"/>
      <c r="Z9960" s="5"/>
      <c r="AA9960" s="5"/>
      <c r="AB9960" s="5"/>
      <c r="AC9960" s="5"/>
      <c r="AD9960" s="5"/>
      <c r="AE9960" s="5"/>
      <c r="AF9960" s="5"/>
      <c r="AG9960" s="5"/>
      <c r="AH9960" s="5"/>
      <c r="AI9960" s="5"/>
      <c r="AJ9960" s="5"/>
    </row>
    <row r="9961" spans="11:36">
      <c r="K9961" s="5"/>
      <c r="L9961" s="5"/>
      <c r="M9961" s="5"/>
      <c r="N9961" s="5"/>
      <c r="O9961" s="5"/>
      <c r="P9961" s="5"/>
      <c r="Q9961" s="5"/>
      <c r="R9961" s="5"/>
      <c r="S9961" s="5"/>
      <c r="T9961" s="5"/>
      <c r="U9961" s="5"/>
      <c r="V9961" s="5"/>
      <c r="W9961" s="5"/>
      <c r="X9961" s="5"/>
      <c r="Y9961" s="5"/>
      <c r="Z9961" s="5"/>
      <c r="AA9961" s="5"/>
      <c r="AB9961" s="5"/>
      <c r="AC9961" s="5"/>
      <c r="AD9961" s="5"/>
      <c r="AE9961" s="5"/>
      <c r="AF9961" s="5"/>
      <c r="AG9961" s="5"/>
      <c r="AH9961" s="5"/>
      <c r="AI9961" s="5"/>
      <c r="AJ9961" s="5"/>
    </row>
    <row r="9962" spans="11:36">
      <c r="K9962" s="5"/>
      <c r="L9962" s="5"/>
      <c r="M9962" s="5"/>
      <c r="N9962" s="5"/>
      <c r="O9962" s="5"/>
      <c r="P9962" s="5"/>
      <c r="Q9962" s="5"/>
      <c r="R9962" s="5"/>
      <c r="S9962" s="5"/>
      <c r="T9962" s="5"/>
      <c r="U9962" s="5"/>
      <c r="V9962" s="5"/>
      <c r="W9962" s="5"/>
      <c r="X9962" s="5"/>
      <c r="Y9962" s="5"/>
      <c r="Z9962" s="5"/>
      <c r="AA9962" s="5"/>
      <c r="AB9962" s="5"/>
      <c r="AC9962" s="5"/>
      <c r="AD9962" s="5"/>
      <c r="AE9962" s="5"/>
      <c r="AF9962" s="5"/>
      <c r="AG9962" s="5"/>
      <c r="AH9962" s="5"/>
      <c r="AI9962" s="5"/>
      <c r="AJ9962" s="5"/>
    </row>
    <row r="9963" spans="11:36">
      <c r="K9963" s="5"/>
      <c r="L9963" s="5"/>
      <c r="M9963" s="5"/>
      <c r="N9963" s="5"/>
      <c r="O9963" s="5"/>
      <c r="P9963" s="5"/>
      <c r="Q9963" s="5"/>
      <c r="R9963" s="5"/>
      <c r="S9963" s="5"/>
      <c r="T9963" s="5"/>
      <c r="U9963" s="5"/>
      <c r="V9963" s="5"/>
      <c r="W9963" s="5"/>
      <c r="X9963" s="5"/>
      <c r="Y9963" s="5"/>
      <c r="Z9963" s="5"/>
      <c r="AA9963" s="5"/>
      <c r="AB9963" s="5"/>
      <c r="AC9963" s="5"/>
      <c r="AD9963" s="5"/>
      <c r="AE9963" s="5"/>
      <c r="AF9963" s="5"/>
      <c r="AG9963" s="5"/>
      <c r="AH9963" s="5"/>
      <c r="AI9963" s="5"/>
      <c r="AJ9963" s="5"/>
    </row>
    <row r="9964" spans="11:36">
      <c r="K9964" s="5"/>
      <c r="L9964" s="5"/>
      <c r="M9964" s="5"/>
      <c r="N9964" s="5"/>
      <c r="O9964" s="5"/>
      <c r="P9964" s="5"/>
      <c r="Q9964" s="5"/>
      <c r="R9964" s="5"/>
      <c r="S9964" s="5"/>
      <c r="T9964" s="5"/>
      <c r="U9964" s="5"/>
      <c r="V9964" s="5"/>
      <c r="W9964" s="5"/>
      <c r="X9964" s="5"/>
      <c r="Y9964" s="5"/>
      <c r="Z9964" s="5"/>
      <c r="AA9964" s="5"/>
      <c r="AB9964" s="5"/>
      <c r="AC9964" s="5"/>
      <c r="AD9964" s="5"/>
      <c r="AE9964" s="5"/>
      <c r="AF9964" s="5"/>
      <c r="AG9964" s="5"/>
      <c r="AH9964" s="5"/>
      <c r="AI9964" s="5"/>
      <c r="AJ9964" s="5"/>
    </row>
    <row r="9965" spans="11:36">
      <c r="K9965" s="5"/>
      <c r="L9965" s="5"/>
      <c r="M9965" s="5"/>
      <c r="N9965" s="5"/>
      <c r="O9965" s="5"/>
      <c r="P9965" s="5"/>
      <c r="Q9965" s="5"/>
      <c r="R9965" s="5"/>
      <c r="S9965" s="5"/>
      <c r="T9965" s="5"/>
      <c r="U9965" s="5"/>
      <c r="V9965" s="5"/>
      <c r="W9965" s="5"/>
      <c r="X9965" s="5"/>
      <c r="Y9965" s="5"/>
      <c r="Z9965" s="5"/>
      <c r="AA9965" s="5"/>
      <c r="AB9965" s="5"/>
      <c r="AC9965" s="5"/>
      <c r="AD9965" s="5"/>
      <c r="AE9965" s="5"/>
      <c r="AF9965" s="5"/>
      <c r="AG9965" s="5"/>
      <c r="AH9965" s="5"/>
      <c r="AI9965" s="5"/>
      <c r="AJ9965" s="5"/>
    </row>
    <row r="9966" spans="11:36">
      <c r="K9966" s="5"/>
      <c r="L9966" s="5"/>
      <c r="M9966" s="5"/>
      <c r="N9966" s="5"/>
      <c r="O9966" s="5"/>
      <c r="P9966" s="5"/>
      <c r="Q9966" s="5"/>
      <c r="R9966" s="5"/>
      <c r="S9966" s="5"/>
      <c r="T9966" s="5"/>
      <c r="U9966" s="5"/>
      <c r="V9966" s="5"/>
      <c r="W9966" s="5"/>
      <c r="X9966" s="5"/>
      <c r="Y9966" s="5"/>
      <c r="Z9966" s="5"/>
      <c r="AA9966" s="5"/>
      <c r="AB9966" s="5"/>
      <c r="AC9966" s="5"/>
      <c r="AD9966" s="5"/>
      <c r="AE9966" s="5"/>
      <c r="AF9966" s="5"/>
      <c r="AG9966" s="5"/>
      <c r="AH9966" s="5"/>
      <c r="AI9966" s="5"/>
      <c r="AJ9966" s="5"/>
    </row>
    <row r="9967" spans="11:36">
      <c r="K9967" s="5"/>
      <c r="L9967" s="5"/>
      <c r="M9967" s="5"/>
      <c r="N9967" s="5"/>
      <c r="O9967" s="5"/>
      <c r="P9967" s="5"/>
      <c r="Q9967" s="5"/>
      <c r="R9967" s="5"/>
      <c r="S9967" s="5"/>
      <c r="T9967" s="5"/>
      <c r="U9967" s="5"/>
      <c r="V9967" s="5"/>
      <c r="W9967" s="5"/>
      <c r="X9967" s="5"/>
      <c r="Y9967" s="5"/>
      <c r="Z9967" s="5"/>
      <c r="AA9967" s="5"/>
      <c r="AB9967" s="5"/>
      <c r="AC9967" s="5"/>
      <c r="AD9967" s="5"/>
      <c r="AE9967" s="5"/>
      <c r="AF9967" s="5"/>
      <c r="AG9967" s="5"/>
      <c r="AH9967" s="5"/>
      <c r="AI9967" s="5"/>
      <c r="AJ9967" s="5"/>
    </row>
    <row r="9968" spans="11:36">
      <c r="K9968" s="5"/>
      <c r="L9968" s="5"/>
      <c r="M9968" s="5"/>
      <c r="N9968" s="5"/>
      <c r="O9968" s="5"/>
      <c r="P9968" s="5"/>
      <c r="Q9968" s="5"/>
      <c r="R9968" s="5"/>
      <c r="S9968" s="5"/>
      <c r="T9968" s="5"/>
      <c r="U9968" s="5"/>
      <c r="V9968" s="5"/>
      <c r="W9968" s="5"/>
      <c r="X9968" s="5"/>
      <c r="Y9968" s="5"/>
      <c r="Z9968" s="5"/>
      <c r="AA9968" s="5"/>
      <c r="AB9968" s="5"/>
      <c r="AC9968" s="5"/>
      <c r="AD9968" s="5"/>
      <c r="AE9968" s="5"/>
      <c r="AF9968" s="5"/>
      <c r="AG9968" s="5"/>
      <c r="AH9968" s="5"/>
      <c r="AI9968" s="5"/>
      <c r="AJ9968" s="5"/>
    </row>
    <row r="9969" spans="11:36">
      <c r="K9969" s="5"/>
      <c r="L9969" s="5"/>
      <c r="M9969" s="5"/>
      <c r="N9969" s="5"/>
      <c r="O9969" s="5"/>
      <c r="P9969" s="5"/>
      <c r="Q9969" s="5"/>
      <c r="R9969" s="5"/>
      <c r="S9969" s="5"/>
      <c r="T9969" s="5"/>
      <c r="U9969" s="5"/>
      <c r="V9969" s="5"/>
      <c r="W9969" s="5"/>
      <c r="X9969" s="5"/>
      <c r="Y9969" s="5"/>
      <c r="Z9969" s="5"/>
      <c r="AA9969" s="5"/>
      <c r="AB9969" s="5"/>
      <c r="AC9969" s="5"/>
      <c r="AD9969" s="5"/>
      <c r="AE9969" s="5"/>
      <c r="AF9969" s="5"/>
      <c r="AG9969" s="5"/>
      <c r="AH9969" s="5"/>
      <c r="AI9969" s="5"/>
      <c r="AJ9969" s="5"/>
    </row>
    <row r="9970" spans="11:36">
      <c r="K9970" s="5"/>
      <c r="L9970" s="5"/>
      <c r="M9970" s="5"/>
      <c r="N9970" s="5"/>
      <c r="O9970" s="5"/>
      <c r="P9970" s="5"/>
      <c r="Q9970" s="5"/>
      <c r="R9970" s="5"/>
      <c r="S9970" s="5"/>
      <c r="T9970" s="5"/>
      <c r="U9970" s="5"/>
      <c r="V9970" s="5"/>
      <c r="W9970" s="5"/>
      <c r="X9970" s="5"/>
      <c r="Y9970" s="5"/>
      <c r="Z9970" s="5"/>
      <c r="AA9970" s="5"/>
      <c r="AB9970" s="5"/>
      <c r="AC9970" s="5"/>
      <c r="AD9970" s="5"/>
      <c r="AE9970" s="5"/>
      <c r="AF9970" s="5"/>
      <c r="AG9970" s="5"/>
      <c r="AH9970" s="5"/>
      <c r="AI9970" s="5"/>
      <c r="AJ9970" s="5"/>
    </row>
    <row r="9971" spans="11:36">
      <c r="K9971" s="5"/>
      <c r="L9971" s="5"/>
      <c r="M9971" s="5"/>
      <c r="N9971" s="5"/>
      <c r="O9971" s="5"/>
      <c r="P9971" s="5"/>
      <c r="Q9971" s="5"/>
      <c r="R9971" s="5"/>
      <c r="S9971" s="5"/>
      <c r="T9971" s="5"/>
      <c r="U9971" s="5"/>
      <c r="V9971" s="5"/>
      <c r="W9971" s="5"/>
      <c r="X9971" s="5"/>
      <c r="Y9971" s="5"/>
      <c r="Z9971" s="5"/>
      <c r="AA9971" s="5"/>
      <c r="AB9971" s="5"/>
      <c r="AC9971" s="5"/>
      <c r="AD9971" s="5"/>
      <c r="AE9971" s="5"/>
      <c r="AF9971" s="5"/>
      <c r="AG9971" s="5"/>
      <c r="AH9971" s="5"/>
      <c r="AI9971" s="5"/>
      <c r="AJ9971" s="5"/>
    </row>
    <row r="9972" spans="11:36">
      <c r="K9972" s="5"/>
      <c r="L9972" s="5"/>
      <c r="M9972" s="5"/>
      <c r="N9972" s="5"/>
      <c r="O9972" s="5"/>
      <c r="P9972" s="5"/>
      <c r="Q9972" s="5"/>
      <c r="R9972" s="5"/>
      <c r="S9972" s="5"/>
      <c r="T9972" s="5"/>
      <c r="U9972" s="5"/>
      <c r="V9972" s="5"/>
      <c r="W9972" s="5"/>
      <c r="X9972" s="5"/>
      <c r="Y9972" s="5"/>
      <c r="Z9972" s="5"/>
      <c r="AA9972" s="5"/>
      <c r="AB9972" s="5"/>
      <c r="AC9972" s="5"/>
      <c r="AD9972" s="5"/>
      <c r="AE9972" s="5"/>
      <c r="AF9972" s="5"/>
      <c r="AG9972" s="5"/>
      <c r="AH9972" s="5"/>
      <c r="AI9972" s="5"/>
      <c r="AJ9972" s="5"/>
    </row>
    <row r="9973" spans="11:36">
      <c r="K9973" s="5"/>
      <c r="L9973" s="5"/>
      <c r="M9973" s="5"/>
      <c r="N9973" s="5"/>
      <c r="O9973" s="5"/>
      <c r="P9973" s="5"/>
      <c r="Q9973" s="5"/>
      <c r="R9973" s="5"/>
      <c r="S9973" s="5"/>
      <c r="T9973" s="5"/>
      <c r="U9973" s="5"/>
      <c r="V9973" s="5"/>
      <c r="W9973" s="5"/>
      <c r="X9973" s="5"/>
      <c r="Y9973" s="5"/>
      <c r="Z9973" s="5"/>
      <c r="AA9973" s="5"/>
      <c r="AB9973" s="5"/>
      <c r="AC9973" s="5"/>
      <c r="AD9973" s="5"/>
      <c r="AE9973" s="5"/>
      <c r="AF9973" s="5"/>
      <c r="AG9973" s="5"/>
      <c r="AH9973" s="5"/>
      <c r="AI9973" s="5"/>
      <c r="AJ9973" s="5"/>
    </row>
    <row r="9974" spans="11:36">
      <c r="K9974" s="5"/>
      <c r="L9974" s="5"/>
      <c r="M9974" s="5"/>
      <c r="N9974" s="5"/>
      <c r="O9974" s="5"/>
      <c r="P9974" s="5"/>
      <c r="Q9974" s="5"/>
      <c r="R9974" s="5"/>
      <c r="S9974" s="5"/>
      <c r="T9974" s="5"/>
      <c r="U9974" s="5"/>
      <c r="V9974" s="5"/>
      <c r="W9974" s="5"/>
      <c r="X9974" s="5"/>
      <c r="Y9974" s="5"/>
      <c r="Z9974" s="5"/>
      <c r="AA9974" s="5"/>
      <c r="AB9974" s="5"/>
      <c r="AC9974" s="5"/>
      <c r="AD9974" s="5"/>
      <c r="AE9974" s="5"/>
      <c r="AF9974" s="5"/>
      <c r="AG9974" s="5"/>
      <c r="AH9974" s="5"/>
      <c r="AI9974" s="5"/>
      <c r="AJ9974" s="5"/>
    </row>
    <row r="9975" spans="11:36">
      <c r="K9975" s="5"/>
      <c r="L9975" s="5"/>
      <c r="M9975" s="5"/>
      <c r="N9975" s="5"/>
      <c r="O9975" s="5"/>
      <c r="P9975" s="5"/>
      <c r="Q9975" s="5"/>
      <c r="R9975" s="5"/>
      <c r="S9975" s="5"/>
      <c r="T9975" s="5"/>
      <c r="U9975" s="5"/>
      <c r="V9975" s="5"/>
      <c r="W9975" s="5"/>
      <c r="X9975" s="5"/>
      <c r="Y9975" s="5"/>
      <c r="Z9975" s="5"/>
      <c r="AA9975" s="5"/>
      <c r="AB9975" s="5"/>
      <c r="AC9975" s="5"/>
      <c r="AD9975" s="5"/>
      <c r="AE9975" s="5"/>
      <c r="AF9975" s="5"/>
      <c r="AG9975" s="5"/>
      <c r="AH9975" s="5"/>
      <c r="AI9975" s="5"/>
      <c r="AJ9975" s="5"/>
    </row>
    <row r="9976" spans="11:36">
      <c r="K9976" s="5"/>
      <c r="L9976" s="5"/>
      <c r="M9976" s="5"/>
      <c r="N9976" s="5"/>
      <c r="O9976" s="5"/>
      <c r="P9976" s="5"/>
      <c r="Q9976" s="5"/>
      <c r="R9976" s="5"/>
      <c r="S9976" s="5"/>
      <c r="T9976" s="5"/>
      <c r="U9976" s="5"/>
      <c r="V9976" s="5"/>
      <c r="W9976" s="5"/>
      <c r="X9976" s="5"/>
      <c r="Y9976" s="5"/>
      <c r="Z9976" s="5"/>
      <c r="AA9976" s="5"/>
      <c r="AB9976" s="5"/>
      <c r="AC9976" s="5"/>
      <c r="AD9976" s="5"/>
      <c r="AE9976" s="5"/>
      <c r="AF9976" s="5"/>
      <c r="AG9976" s="5"/>
      <c r="AH9976" s="5"/>
      <c r="AI9976" s="5"/>
      <c r="AJ9976" s="5"/>
    </row>
    <row r="9977" spans="11:36">
      <c r="K9977" s="5"/>
      <c r="L9977" s="5"/>
      <c r="M9977" s="5"/>
      <c r="N9977" s="5"/>
      <c r="O9977" s="5"/>
      <c r="P9977" s="5"/>
      <c r="Q9977" s="5"/>
      <c r="R9977" s="5"/>
      <c r="S9977" s="5"/>
      <c r="T9977" s="5"/>
      <c r="U9977" s="5"/>
      <c r="V9977" s="5"/>
      <c r="W9977" s="5"/>
      <c r="X9977" s="5"/>
      <c r="Y9977" s="5"/>
      <c r="Z9977" s="5"/>
      <c r="AA9977" s="5"/>
      <c r="AB9977" s="5"/>
      <c r="AC9977" s="5"/>
      <c r="AD9977" s="5"/>
      <c r="AE9977" s="5"/>
      <c r="AF9977" s="5"/>
      <c r="AG9977" s="5"/>
      <c r="AH9977" s="5"/>
      <c r="AI9977" s="5"/>
      <c r="AJ9977" s="5"/>
    </row>
    <row r="9978" spans="11:36">
      <c r="K9978" s="5"/>
      <c r="L9978" s="5"/>
      <c r="M9978" s="5"/>
      <c r="N9978" s="5"/>
      <c r="O9978" s="5"/>
      <c r="P9978" s="5"/>
      <c r="Q9978" s="5"/>
      <c r="R9978" s="5"/>
      <c r="S9978" s="5"/>
      <c r="T9978" s="5"/>
      <c r="U9978" s="5"/>
      <c r="V9978" s="5"/>
      <c r="W9978" s="5"/>
      <c r="X9978" s="5"/>
      <c r="Y9978" s="5"/>
      <c r="Z9978" s="5"/>
      <c r="AA9978" s="5"/>
      <c r="AB9978" s="5"/>
      <c r="AC9978" s="5"/>
      <c r="AD9978" s="5"/>
      <c r="AE9978" s="5"/>
      <c r="AF9978" s="5"/>
      <c r="AG9978" s="5"/>
      <c r="AH9978" s="5"/>
      <c r="AI9978" s="5"/>
      <c r="AJ9978" s="5"/>
    </row>
    <row r="9979" spans="11:36">
      <c r="K9979" s="5"/>
      <c r="L9979" s="5"/>
      <c r="M9979" s="5"/>
      <c r="N9979" s="5"/>
      <c r="O9979" s="5"/>
      <c r="P9979" s="5"/>
      <c r="Q9979" s="5"/>
      <c r="R9979" s="5"/>
      <c r="S9979" s="5"/>
      <c r="T9979" s="5"/>
      <c r="U9979" s="5"/>
      <c r="V9979" s="5"/>
      <c r="W9979" s="5"/>
      <c r="X9979" s="5"/>
      <c r="Y9979" s="5"/>
      <c r="Z9979" s="5"/>
      <c r="AA9979" s="5"/>
      <c r="AB9979" s="5"/>
      <c r="AC9979" s="5"/>
      <c r="AD9979" s="5"/>
      <c r="AE9979" s="5"/>
      <c r="AF9979" s="5"/>
      <c r="AG9979" s="5"/>
      <c r="AH9979" s="5"/>
      <c r="AI9979" s="5"/>
      <c r="AJ9979" s="5"/>
    </row>
    <row r="9980" spans="11:36">
      <c r="K9980" s="5"/>
      <c r="L9980" s="5"/>
      <c r="M9980" s="5"/>
      <c r="N9980" s="5"/>
      <c r="O9980" s="5"/>
      <c r="P9980" s="5"/>
      <c r="Q9980" s="5"/>
      <c r="R9980" s="5"/>
      <c r="S9980" s="5"/>
      <c r="T9980" s="5"/>
      <c r="U9980" s="5"/>
      <c r="V9980" s="5"/>
      <c r="W9980" s="5"/>
      <c r="X9980" s="5"/>
      <c r="Y9980" s="5"/>
      <c r="Z9980" s="5"/>
      <c r="AA9980" s="5"/>
      <c r="AB9980" s="5"/>
      <c r="AC9980" s="5"/>
      <c r="AD9980" s="5"/>
      <c r="AE9980" s="5"/>
      <c r="AF9980" s="5"/>
      <c r="AG9980" s="5"/>
      <c r="AH9980" s="5"/>
      <c r="AI9980" s="5"/>
      <c r="AJ9980" s="5"/>
    </row>
    <row r="9981" spans="11:36">
      <c r="K9981" s="5"/>
      <c r="L9981" s="5"/>
      <c r="M9981" s="5"/>
      <c r="N9981" s="5"/>
      <c r="O9981" s="5"/>
      <c r="P9981" s="5"/>
      <c r="Q9981" s="5"/>
      <c r="R9981" s="5"/>
      <c r="S9981" s="5"/>
      <c r="T9981" s="5"/>
      <c r="U9981" s="5"/>
      <c r="V9981" s="5"/>
      <c r="W9981" s="5"/>
      <c r="X9981" s="5"/>
      <c r="Y9981" s="5"/>
      <c r="Z9981" s="5"/>
      <c r="AA9981" s="5"/>
      <c r="AB9981" s="5"/>
      <c r="AC9981" s="5"/>
      <c r="AD9981" s="5"/>
      <c r="AE9981" s="5"/>
      <c r="AF9981" s="5"/>
      <c r="AG9981" s="5"/>
      <c r="AH9981" s="5"/>
      <c r="AI9981" s="5"/>
      <c r="AJ9981" s="5"/>
    </row>
    <row r="9982" spans="11:36">
      <c r="K9982" s="5"/>
      <c r="L9982" s="5"/>
      <c r="M9982" s="5"/>
      <c r="N9982" s="5"/>
      <c r="O9982" s="5"/>
      <c r="P9982" s="5"/>
      <c r="Q9982" s="5"/>
      <c r="R9982" s="5"/>
      <c r="S9982" s="5"/>
      <c r="T9982" s="5"/>
      <c r="U9982" s="5"/>
      <c r="V9982" s="5"/>
      <c r="W9982" s="5"/>
      <c r="X9982" s="5"/>
      <c r="Y9982" s="5"/>
      <c r="Z9982" s="5"/>
      <c r="AA9982" s="5"/>
      <c r="AB9982" s="5"/>
      <c r="AC9982" s="5"/>
      <c r="AD9982" s="5"/>
      <c r="AE9982" s="5"/>
      <c r="AF9982" s="5"/>
      <c r="AG9982" s="5"/>
      <c r="AH9982" s="5"/>
      <c r="AI9982" s="5"/>
      <c r="AJ9982" s="5"/>
    </row>
    <row r="9983" spans="11:36">
      <c r="K9983" s="5"/>
      <c r="L9983" s="5"/>
      <c r="M9983" s="5"/>
      <c r="N9983" s="5"/>
      <c r="O9983" s="5"/>
      <c r="P9983" s="5"/>
      <c r="Q9983" s="5"/>
      <c r="R9983" s="5"/>
      <c r="S9983" s="5"/>
      <c r="T9983" s="5"/>
      <c r="U9983" s="5"/>
      <c r="V9983" s="5"/>
      <c r="W9983" s="5"/>
      <c r="X9983" s="5"/>
      <c r="Y9983" s="5"/>
      <c r="Z9983" s="5"/>
      <c r="AA9983" s="5"/>
      <c r="AB9983" s="5"/>
      <c r="AC9983" s="5"/>
      <c r="AD9983" s="5"/>
      <c r="AE9983" s="5"/>
      <c r="AF9983" s="5"/>
      <c r="AG9983" s="5"/>
      <c r="AH9983" s="5"/>
      <c r="AI9983" s="5"/>
      <c r="AJ9983" s="5"/>
    </row>
    <row r="9984" spans="11:36">
      <c r="K9984" s="5"/>
      <c r="L9984" s="5"/>
      <c r="M9984" s="5"/>
      <c r="N9984" s="5"/>
      <c r="O9984" s="5"/>
      <c r="P9984" s="5"/>
      <c r="Q9984" s="5"/>
      <c r="R9984" s="5"/>
      <c r="S9984" s="5"/>
      <c r="T9984" s="5"/>
      <c r="U9984" s="5"/>
      <c r="V9984" s="5"/>
      <c r="W9984" s="5"/>
      <c r="X9984" s="5"/>
      <c r="Y9984" s="5"/>
      <c r="Z9984" s="5"/>
      <c r="AA9984" s="5"/>
      <c r="AB9984" s="5"/>
      <c r="AC9984" s="5"/>
      <c r="AD9984" s="5"/>
      <c r="AE9984" s="5"/>
      <c r="AF9984" s="5"/>
      <c r="AG9984" s="5"/>
      <c r="AH9984" s="5"/>
      <c r="AI9984" s="5"/>
      <c r="AJ9984" s="5"/>
    </row>
    <row r="9985" spans="11:36">
      <c r="K9985" s="5"/>
      <c r="L9985" s="5"/>
      <c r="M9985" s="5"/>
      <c r="N9985" s="5"/>
      <c r="O9985" s="5"/>
      <c r="P9985" s="5"/>
      <c r="Q9985" s="5"/>
      <c r="R9985" s="5"/>
      <c r="S9985" s="5"/>
      <c r="T9985" s="5"/>
      <c r="U9985" s="5"/>
      <c r="V9985" s="5"/>
      <c r="W9985" s="5"/>
      <c r="X9985" s="5"/>
      <c r="Y9985" s="5"/>
      <c r="Z9985" s="5"/>
      <c r="AA9985" s="5"/>
      <c r="AB9985" s="5"/>
      <c r="AC9985" s="5"/>
      <c r="AD9985" s="5"/>
      <c r="AE9985" s="5"/>
      <c r="AF9985" s="5"/>
      <c r="AG9985" s="5"/>
      <c r="AH9985" s="5"/>
      <c r="AI9985" s="5"/>
      <c r="AJ9985" s="5"/>
    </row>
    <row r="9986" spans="11:36">
      <c r="K9986" s="5"/>
      <c r="L9986" s="5"/>
      <c r="M9986" s="5"/>
      <c r="N9986" s="5"/>
      <c r="O9986" s="5"/>
      <c r="P9986" s="5"/>
      <c r="Q9986" s="5"/>
      <c r="R9986" s="5"/>
      <c r="S9986" s="5"/>
      <c r="T9986" s="5"/>
      <c r="U9986" s="5"/>
      <c r="V9986" s="5"/>
      <c r="W9986" s="5"/>
      <c r="X9986" s="5"/>
      <c r="Y9986" s="5"/>
      <c r="Z9986" s="5"/>
      <c r="AA9986" s="5"/>
      <c r="AB9986" s="5"/>
      <c r="AC9986" s="5"/>
      <c r="AD9986" s="5"/>
      <c r="AE9986" s="5"/>
      <c r="AF9986" s="5"/>
      <c r="AG9986" s="5"/>
      <c r="AH9986" s="5"/>
      <c r="AI9986" s="5"/>
      <c r="AJ9986" s="5"/>
    </row>
    <row r="9987" spans="11:36">
      <c r="K9987" s="5"/>
      <c r="L9987" s="5"/>
      <c r="M9987" s="5"/>
      <c r="N9987" s="5"/>
      <c r="O9987" s="5"/>
      <c r="P9987" s="5"/>
      <c r="Q9987" s="5"/>
      <c r="R9987" s="5"/>
      <c r="S9987" s="5"/>
      <c r="T9987" s="5"/>
      <c r="U9987" s="5"/>
      <c r="V9987" s="5"/>
      <c r="W9987" s="5"/>
      <c r="X9987" s="5"/>
      <c r="Y9987" s="5"/>
      <c r="Z9987" s="5"/>
      <c r="AA9987" s="5"/>
      <c r="AB9987" s="5"/>
      <c r="AC9987" s="5"/>
      <c r="AD9987" s="5"/>
      <c r="AE9987" s="5"/>
      <c r="AF9987" s="5"/>
      <c r="AG9987" s="5"/>
      <c r="AH9987" s="5"/>
      <c r="AI9987" s="5"/>
      <c r="AJ9987" s="5"/>
    </row>
    <row r="9988" spans="11:36">
      <c r="K9988" s="5"/>
      <c r="L9988" s="5"/>
      <c r="M9988" s="5"/>
      <c r="N9988" s="5"/>
      <c r="O9988" s="5"/>
      <c r="P9988" s="5"/>
      <c r="Q9988" s="5"/>
      <c r="R9988" s="5"/>
      <c r="S9988" s="5"/>
      <c r="T9988" s="5"/>
      <c r="U9988" s="5"/>
      <c r="V9988" s="5"/>
      <c r="W9988" s="5"/>
      <c r="X9988" s="5"/>
      <c r="Y9988" s="5"/>
      <c r="Z9988" s="5"/>
      <c r="AA9988" s="5"/>
      <c r="AB9988" s="5"/>
      <c r="AC9988" s="5"/>
      <c r="AD9988" s="5"/>
      <c r="AE9988" s="5"/>
      <c r="AF9988" s="5"/>
      <c r="AG9988" s="5"/>
      <c r="AH9988" s="5"/>
      <c r="AI9988" s="5"/>
      <c r="AJ9988" s="5"/>
    </row>
    <row r="9989" spans="11:36">
      <c r="K9989" s="5"/>
      <c r="L9989" s="5"/>
      <c r="M9989" s="5"/>
      <c r="N9989" s="5"/>
      <c r="O9989" s="5"/>
      <c r="P9989" s="5"/>
      <c r="Q9989" s="5"/>
      <c r="R9989" s="5"/>
      <c r="S9989" s="5"/>
      <c r="T9989" s="5"/>
      <c r="U9989" s="5"/>
      <c r="V9989" s="5"/>
      <c r="W9989" s="5"/>
      <c r="X9989" s="5"/>
      <c r="Y9989" s="5"/>
      <c r="Z9989" s="5"/>
      <c r="AA9989" s="5"/>
      <c r="AB9989" s="5"/>
      <c r="AC9989" s="5"/>
      <c r="AD9989" s="5"/>
      <c r="AE9989" s="5"/>
      <c r="AF9989" s="5"/>
      <c r="AG9989" s="5"/>
      <c r="AH9989" s="5"/>
      <c r="AI9989" s="5"/>
      <c r="AJ9989" s="5"/>
    </row>
    <row r="9990" spans="11:36">
      <c r="K9990" s="5"/>
      <c r="L9990" s="5"/>
      <c r="M9990" s="5"/>
      <c r="N9990" s="5"/>
      <c r="O9990" s="5"/>
      <c r="P9990" s="5"/>
      <c r="Q9990" s="5"/>
      <c r="R9990" s="5"/>
      <c r="S9990" s="5"/>
      <c r="T9990" s="5"/>
      <c r="U9990" s="5"/>
      <c r="V9990" s="5"/>
      <c r="W9990" s="5"/>
      <c r="X9990" s="5"/>
      <c r="Y9990" s="5"/>
      <c r="Z9990" s="5"/>
      <c r="AA9990" s="5"/>
      <c r="AB9990" s="5"/>
      <c r="AC9990" s="5"/>
      <c r="AD9990" s="5"/>
      <c r="AE9990" s="5"/>
      <c r="AF9990" s="5"/>
      <c r="AG9990" s="5"/>
      <c r="AH9990" s="5"/>
      <c r="AI9990" s="5"/>
      <c r="AJ9990" s="5"/>
    </row>
    <row r="9991" spans="11:36">
      <c r="K9991" s="5"/>
      <c r="L9991" s="5"/>
      <c r="M9991" s="5"/>
      <c r="N9991" s="5"/>
      <c r="O9991" s="5"/>
      <c r="P9991" s="5"/>
      <c r="Q9991" s="5"/>
      <c r="R9991" s="5"/>
      <c r="S9991" s="5"/>
      <c r="T9991" s="5"/>
      <c r="U9991" s="5"/>
      <c r="V9991" s="5"/>
      <c r="W9991" s="5"/>
      <c r="X9991" s="5"/>
      <c r="Y9991" s="5"/>
      <c r="Z9991" s="5"/>
      <c r="AA9991" s="5"/>
      <c r="AB9991" s="5"/>
      <c r="AC9991" s="5"/>
      <c r="AD9991" s="5"/>
      <c r="AE9991" s="5"/>
      <c r="AF9991" s="5"/>
      <c r="AG9991" s="5"/>
      <c r="AH9991" s="5"/>
      <c r="AI9991" s="5"/>
      <c r="AJ9991" s="5"/>
    </row>
    <row r="9992" spans="11:36">
      <c r="K9992" s="5"/>
      <c r="L9992" s="5"/>
      <c r="M9992" s="5"/>
      <c r="N9992" s="5"/>
      <c r="O9992" s="5"/>
      <c r="P9992" s="5"/>
      <c r="Q9992" s="5"/>
      <c r="R9992" s="5"/>
      <c r="S9992" s="5"/>
      <c r="T9992" s="5"/>
      <c r="U9992" s="5"/>
      <c r="V9992" s="5"/>
      <c r="W9992" s="5"/>
      <c r="X9992" s="5"/>
      <c r="Y9992" s="5"/>
      <c r="Z9992" s="5"/>
      <c r="AA9992" s="5"/>
      <c r="AB9992" s="5"/>
      <c r="AC9992" s="5"/>
      <c r="AD9992" s="5"/>
      <c r="AE9992" s="5"/>
      <c r="AF9992" s="5"/>
      <c r="AG9992" s="5"/>
      <c r="AH9992" s="5"/>
      <c r="AI9992" s="5"/>
      <c r="AJ9992" s="5"/>
    </row>
    <row r="9993" spans="11:36">
      <c r="K9993" s="5"/>
      <c r="L9993" s="5"/>
      <c r="M9993" s="5"/>
      <c r="N9993" s="5"/>
      <c r="O9993" s="5"/>
      <c r="P9993" s="5"/>
      <c r="Q9993" s="5"/>
      <c r="R9993" s="5"/>
      <c r="S9993" s="5"/>
      <c r="T9993" s="5"/>
      <c r="U9993" s="5"/>
      <c r="V9993" s="5"/>
      <c r="W9993" s="5"/>
      <c r="X9993" s="5"/>
      <c r="Y9993" s="5"/>
      <c r="Z9993" s="5"/>
      <c r="AA9993" s="5"/>
      <c r="AB9993" s="5"/>
      <c r="AC9993" s="5"/>
      <c r="AD9993" s="5"/>
      <c r="AE9993" s="5"/>
      <c r="AF9993" s="5"/>
      <c r="AG9993" s="5"/>
      <c r="AH9993" s="5"/>
      <c r="AI9993" s="5"/>
      <c r="AJ9993" s="5"/>
    </row>
    <row r="9994" spans="11:36">
      <c r="K9994" s="5"/>
      <c r="L9994" s="5"/>
      <c r="M9994" s="5"/>
      <c r="N9994" s="5"/>
      <c r="O9994" s="5"/>
      <c r="P9994" s="5"/>
      <c r="Q9994" s="5"/>
      <c r="R9994" s="5"/>
      <c r="S9994" s="5"/>
      <c r="T9994" s="5"/>
      <c r="U9994" s="5"/>
      <c r="V9994" s="5"/>
      <c r="W9994" s="5"/>
      <c r="X9994" s="5"/>
      <c r="Y9994" s="5"/>
      <c r="Z9994" s="5"/>
      <c r="AA9994" s="5"/>
      <c r="AB9994" s="5"/>
      <c r="AC9994" s="5"/>
      <c r="AD9994" s="5"/>
      <c r="AE9994" s="5"/>
      <c r="AF9994" s="5"/>
      <c r="AG9994" s="5"/>
      <c r="AH9994" s="5"/>
      <c r="AI9994" s="5"/>
      <c r="AJ9994" s="5"/>
    </row>
    <row r="9995" spans="11:36">
      <c r="K9995" s="5"/>
      <c r="L9995" s="5"/>
      <c r="M9995" s="5"/>
      <c r="N9995" s="5"/>
      <c r="O9995" s="5"/>
      <c r="P9995" s="5"/>
      <c r="Q9995" s="5"/>
      <c r="R9995" s="5"/>
      <c r="S9995" s="5"/>
      <c r="T9995" s="5"/>
      <c r="U9995" s="5"/>
      <c r="V9995" s="5"/>
      <c r="W9995" s="5"/>
      <c r="X9995" s="5"/>
      <c r="Y9995" s="5"/>
      <c r="Z9995" s="5"/>
      <c r="AA9995" s="5"/>
      <c r="AB9995" s="5"/>
      <c r="AC9995" s="5"/>
      <c r="AD9995" s="5"/>
      <c r="AE9995" s="5"/>
      <c r="AF9995" s="5"/>
      <c r="AG9995" s="5"/>
      <c r="AH9995" s="5"/>
      <c r="AI9995" s="5"/>
      <c r="AJ9995" s="5"/>
    </row>
    <row r="9996" spans="11:36">
      <c r="K9996" s="5"/>
      <c r="L9996" s="5"/>
      <c r="M9996" s="5"/>
      <c r="N9996" s="5"/>
      <c r="O9996" s="5"/>
      <c r="P9996" s="5"/>
      <c r="Q9996" s="5"/>
      <c r="R9996" s="5"/>
      <c r="S9996" s="5"/>
      <c r="T9996" s="5"/>
      <c r="U9996" s="5"/>
      <c r="V9996" s="5"/>
      <c r="W9996" s="5"/>
      <c r="X9996" s="5"/>
      <c r="Y9996" s="5"/>
      <c r="Z9996" s="5"/>
      <c r="AA9996" s="5"/>
      <c r="AB9996" s="5"/>
      <c r="AC9996" s="5"/>
      <c r="AD9996" s="5"/>
      <c r="AE9996" s="5"/>
      <c r="AF9996" s="5"/>
      <c r="AG9996" s="5"/>
      <c r="AH9996" s="5"/>
      <c r="AI9996" s="5"/>
      <c r="AJ9996" s="5"/>
    </row>
    <row r="9997" spans="11:36">
      <c r="K9997" s="5"/>
      <c r="L9997" s="5"/>
      <c r="M9997" s="5"/>
      <c r="N9997" s="5"/>
      <c r="O9997" s="5"/>
      <c r="P9997" s="5"/>
      <c r="Q9997" s="5"/>
      <c r="R9997" s="5"/>
      <c r="S9997" s="5"/>
      <c r="T9997" s="5"/>
      <c r="U9997" s="5"/>
      <c r="V9997" s="5"/>
      <c r="W9997" s="5"/>
      <c r="X9997" s="5"/>
      <c r="Y9997" s="5"/>
      <c r="Z9997" s="5"/>
      <c r="AA9997" s="5"/>
      <c r="AB9997" s="5"/>
      <c r="AC9997" s="5"/>
      <c r="AD9997" s="5"/>
      <c r="AE9997" s="5"/>
      <c r="AF9997" s="5"/>
      <c r="AG9997" s="5"/>
      <c r="AH9997" s="5"/>
      <c r="AI9997" s="5"/>
      <c r="AJ9997" s="5"/>
    </row>
    <row r="9998" spans="11:36">
      <c r="K9998" s="5"/>
      <c r="L9998" s="5"/>
      <c r="M9998" s="5"/>
      <c r="N9998" s="5"/>
      <c r="O9998" s="5"/>
      <c r="P9998" s="5"/>
      <c r="Q9998" s="5"/>
      <c r="R9998" s="5"/>
      <c r="S9998" s="5"/>
      <c r="T9998" s="5"/>
      <c r="U9998" s="5"/>
      <c r="V9998" s="5"/>
      <c r="W9998" s="5"/>
      <c r="X9998" s="5"/>
      <c r="Y9998" s="5"/>
      <c r="Z9998" s="5"/>
      <c r="AA9998" s="5"/>
      <c r="AB9998" s="5"/>
      <c r="AC9998" s="5"/>
      <c r="AD9998" s="5"/>
      <c r="AE9998" s="5"/>
      <c r="AF9998" s="5"/>
      <c r="AG9998" s="5"/>
      <c r="AH9998" s="5"/>
      <c r="AI9998" s="5"/>
      <c r="AJ9998" s="5"/>
    </row>
    <row r="9999" spans="11:36">
      <c r="K9999" s="5"/>
      <c r="L9999" s="5"/>
      <c r="M9999" s="5"/>
      <c r="N9999" s="5"/>
      <c r="O9999" s="5"/>
      <c r="P9999" s="5"/>
      <c r="Q9999" s="5"/>
      <c r="R9999" s="5"/>
      <c r="S9999" s="5"/>
      <c r="T9999" s="5"/>
      <c r="U9999" s="5"/>
      <c r="V9999" s="5"/>
      <c r="W9999" s="5"/>
      <c r="X9999" s="5"/>
      <c r="Y9999" s="5"/>
      <c r="Z9999" s="5"/>
      <c r="AA9999" s="5"/>
      <c r="AB9999" s="5"/>
      <c r="AC9999" s="5"/>
      <c r="AD9999" s="5"/>
      <c r="AE9999" s="5"/>
      <c r="AF9999" s="5"/>
      <c r="AG9999" s="5"/>
      <c r="AH9999" s="5"/>
      <c r="AI9999" s="5"/>
      <c r="AJ9999" s="5"/>
    </row>
    <row r="10000" spans="11:36">
      <c r="K10000" s="5"/>
      <c r="L10000" s="5"/>
      <c r="M10000" s="5"/>
      <c r="N10000" s="5"/>
      <c r="O10000" s="5"/>
      <c r="P10000" s="5"/>
      <c r="Q10000" s="5"/>
      <c r="R10000" s="5"/>
      <c r="S10000" s="5"/>
      <c r="T10000" s="5"/>
      <c r="U10000" s="5"/>
      <c r="V10000" s="5"/>
      <c r="W10000" s="5"/>
      <c r="X10000" s="5"/>
      <c r="Y10000" s="5"/>
      <c r="Z10000" s="5"/>
      <c r="AA10000" s="5"/>
      <c r="AB10000" s="5"/>
      <c r="AC10000" s="5"/>
      <c r="AD10000" s="5"/>
      <c r="AE10000" s="5"/>
      <c r="AF10000" s="5"/>
      <c r="AG10000" s="5"/>
      <c r="AH10000" s="5"/>
      <c r="AI10000" s="5"/>
      <c r="AJ10000" s="5"/>
    </row>
    <row r="10001" spans="11:36">
      <c r="K10001" s="5"/>
      <c r="L10001" s="5"/>
      <c r="M10001" s="5"/>
      <c r="N10001" s="5"/>
      <c r="O10001" s="5"/>
      <c r="P10001" s="5"/>
      <c r="Q10001" s="5"/>
      <c r="R10001" s="5"/>
      <c r="S10001" s="5"/>
      <c r="T10001" s="5"/>
      <c r="U10001" s="5"/>
      <c r="V10001" s="5"/>
      <c r="W10001" s="5"/>
      <c r="X10001" s="5"/>
      <c r="Y10001" s="5"/>
      <c r="Z10001" s="5"/>
      <c r="AA10001" s="5"/>
      <c r="AB10001" s="5"/>
      <c r="AC10001" s="5"/>
      <c r="AD10001" s="5"/>
      <c r="AE10001" s="5"/>
      <c r="AF10001" s="5"/>
      <c r="AG10001" s="5"/>
      <c r="AH10001" s="5"/>
      <c r="AI10001" s="5"/>
      <c r="AJ10001" s="5"/>
    </row>
    <row r="10002" spans="11:36">
      <c r="K10002" s="5"/>
      <c r="L10002" s="5"/>
      <c r="M10002" s="5"/>
      <c r="N10002" s="5"/>
      <c r="O10002" s="5"/>
      <c r="P10002" s="5"/>
      <c r="Q10002" s="5"/>
      <c r="R10002" s="5"/>
      <c r="S10002" s="5"/>
      <c r="T10002" s="5"/>
      <c r="U10002" s="5"/>
      <c r="V10002" s="5"/>
      <c r="W10002" s="5"/>
      <c r="X10002" s="5"/>
      <c r="Y10002" s="5"/>
      <c r="Z10002" s="5"/>
      <c r="AA10002" s="5"/>
      <c r="AB10002" s="5"/>
      <c r="AC10002" s="5"/>
      <c r="AD10002" s="5"/>
      <c r="AE10002" s="5"/>
      <c r="AF10002" s="5"/>
      <c r="AG10002" s="5"/>
      <c r="AH10002" s="5"/>
      <c r="AI10002" s="5"/>
      <c r="AJ10002" s="5"/>
    </row>
    <row r="10003" spans="11:36">
      <c r="K10003" s="5"/>
      <c r="L10003" s="5"/>
      <c r="M10003" s="5"/>
      <c r="N10003" s="5"/>
      <c r="O10003" s="5"/>
      <c r="P10003" s="5"/>
      <c r="Q10003" s="5"/>
      <c r="R10003" s="5"/>
      <c r="S10003" s="5"/>
      <c r="T10003" s="5"/>
      <c r="U10003" s="5"/>
      <c r="V10003" s="5"/>
      <c r="W10003" s="5"/>
      <c r="X10003" s="5"/>
      <c r="Y10003" s="5"/>
      <c r="Z10003" s="5"/>
      <c r="AA10003" s="5"/>
      <c r="AB10003" s="5"/>
      <c r="AC10003" s="5"/>
      <c r="AD10003" s="5"/>
      <c r="AE10003" s="5"/>
      <c r="AF10003" s="5"/>
      <c r="AG10003" s="5"/>
      <c r="AH10003" s="5"/>
      <c r="AI10003" s="5"/>
      <c r="AJ10003" s="5"/>
    </row>
    <row r="10004" spans="11:36">
      <c r="K10004" s="5"/>
      <c r="L10004" s="5"/>
      <c r="M10004" s="5"/>
      <c r="N10004" s="5"/>
      <c r="O10004" s="5"/>
      <c r="P10004" s="5"/>
      <c r="Q10004" s="5"/>
      <c r="R10004" s="5"/>
      <c r="S10004" s="5"/>
      <c r="T10004" s="5"/>
      <c r="U10004" s="5"/>
      <c r="V10004" s="5"/>
      <c r="W10004" s="5"/>
      <c r="X10004" s="5"/>
      <c r="Y10004" s="5"/>
      <c r="Z10004" s="5"/>
      <c r="AA10004" s="5"/>
      <c r="AB10004" s="5"/>
      <c r="AC10004" s="5"/>
      <c r="AD10004" s="5"/>
      <c r="AE10004" s="5"/>
      <c r="AF10004" s="5"/>
      <c r="AG10004" s="5"/>
      <c r="AH10004" s="5"/>
      <c r="AI10004" s="5"/>
      <c r="AJ10004" s="5"/>
    </row>
    <row r="10005" spans="11:36">
      <c r="K10005" s="5"/>
      <c r="L10005" s="5"/>
      <c r="M10005" s="5"/>
      <c r="N10005" s="5"/>
      <c r="O10005" s="5"/>
      <c r="P10005" s="5"/>
      <c r="Q10005" s="5"/>
      <c r="R10005" s="5"/>
      <c r="S10005" s="5"/>
      <c r="T10005" s="5"/>
      <c r="U10005" s="5"/>
      <c r="V10005" s="5"/>
      <c r="W10005" s="5"/>
      <c r="X10005" s="5"/>
      <c r="Y10005" s="5"/>
      <c r="Z10005" s="5"/>
      <c r="AA10005" s="5"/>
      <c r="AB10005" s="5"/>
      <c r="AC10005" s="5"/>
      <c r="AD10005" s="5"/>
      <c r="AE10005" s="5"/>
      <c r="AF10005" s="5"/>
      <c r="AG10005" s="5"/>
      <c r="AH10005" s="5"/>
      <c r="AI10005" s="5"/>
      <c r="AJ10005" s="5"/>
    </row>
    <row r="10006" spans="11:36">
      <c r="K10006" s="5"/>
      <c r="L10006" s="5"/>
      <c r="M10006" s="5"/>
      <c r="N10006" s="5"/>
      <c r="O10006" s="5"/>
      <c r="P10006" s="5"/>
      <c r="Q10006" s="5"/>
      <c r="R10006" s="5"/>
      <c r="S10006" s="5"/>
      <c r="T10006" s="5"/>
      <c r="U10006" s="5"/>
      <c r="V10006" s="5"/>
      <c r="W10006" s="5"/>
      <c r="X10006" s="5"/>
      <c r="Y10006" s="5"/>
      <c r="Z10006" s="5"/>
      <c r="AA10006" s="5"/>
      <c r="AB10006" s="5"/>
      <c r="AC10006" s="5"/>
      <c r="AD10006" s="5"/>
      <c r="AE10006" s="5"/>
      <c r="AF10006" s="5"/>
      <c r="AG10006" s="5"/>
      <c r="AH10006" s="5"/>
      <c r="AI10006" s="5"/>
      <c r="AJ10006" s="5"/>
    </row>
    <row r="10007" spans="11:36">
      <c r="K10007" s="5"/>
      <c r="L10007" s="5"/>
      <c r="M10007" s="5"/>
      <c r="N10007" s="5"/>
      <c r="O10007" s="5"/>
      <c r="P10007" s="5"/>
      <c r="Q10007" s="5"/>
      <c r="R10007" s="5"/>
      <c r="S10007" s="5"/>
      <c r="T10007" s="5"/>
      <c r="U10007" s="5"/>
      <c r="V10007" s="5"/>
      <c r="W10007" s="5"/>
      <c r="X10007" s="5"/>
      <c r="Y10007" s="5"/>
      <c r="Z10007" s="5"/>
      <c r="AA10007" s="5"/>
      <c r="AB10007" s="5"/>
      <c r="AC10007" s="5"/>
      <c r="AD10007" s="5"/>
      <c r="AE10007" s="5"/>
      <c r="AF10007" s="5"/>
      <c r="AG10007" s="5"/>
      <c r="AH10007" s="5"/>
      <c r="AI10007" s="5"/>
      <c r="AJ10007" s="5"/>
    </row>
    <row r="10008" spans="11:36">
      <c r="K10008" s="5"/>
      <c r="L10008" s="5"/>
      <c r="M10008" s="5"/>
      <c r="N10008" s="5"/>
      <c r="O10008" s="5"/>
      <c r="P10008" s="5"/>
      <c r="Q10008" s="5"/>
      <c r="R10008" s="5"/>
      <c r="S10008" s="5"/>
      <c r="T10008" s="5"/>
      <c r="U10008" s="5"/>
      <c r="V10008" s="5"/>
      <c r="W10008" s="5"/>
      <c r="X10008" s="5"/>
      <c r="Y10008" s="5"/>
      <c r="Z10008" s="5"/>
      <c r="AA10008" s="5"/>
      <c r="AB10008" s="5"/>
      <c r="AC10008" s="5"/>
      <c r="AD10008" s="5"/>
      <c r="AE10008" s="5"/>
      <c r="AF10008" s="5"/>
      <c r="AG10008" s="5"/>
      <c r="AH10008" s="5"/>
      <c r="AI10008" s="5"/>
      <c r="AJ10008" s="5"/>
    </row>
    <row r="10009" spans="11:36">
      <c r="K10009" s="5"/>
      <c r="L10009" s="5"/>
      <c r="M10009" s="5"/>
      <c r="N10009" s="5"/>
      <c r="O10009" s="5"/>
      <c r="P10009" s="5"/>
      <c r="Q10009" s="5"/>
      <c r="R10009" s="5"/>
      <c r="S10009" s="5"/>
      <c r="T10009" s="5"/>
      <c r="U10009" s="5"/>
      <c r="V10009" s="5"/>
      <c r="W10009" s="5"/>
      <c r="X10009" s="5"/>
      <c r="Y10009" s="5"/>
      <c r="Z10009" s="5"/>
      <c r="AA10009" s="5"/>
      <c r="AB10009" s="5"/>
      <c r="AC10009" s="5"/>
      <c r="AD10009" s="5"/>
      <c r="AE10009" s="5"/>
      <c r="AF10009" s="5"/>
      <c r="AG10009" s="5"/>
      <c r="AH10009" s="5"/>
      <c r="AI10009" s="5"/>
      <c r="AJ10009" s="5"/>
    </row>
    <row r="10010" spans="11:36">
      <c r="K10010" s="5"/>
      <c r="L10010" s="5"/>
      <c r="M10010" s="5"/>
      <c r="N10010" s="5"/>
      <c r="O10010" s="5"/>
      <c r="P10010" s="5"/>
      <c r="Q10010" s="5"/>
      <c r="R10010" s="5"/>
      <c r="S10010" s="5"/>
      <c r="T10010" s="5"/>
      <c r="U10010" s="5"/>
      <c r="V10010" s="5"/>
      <c r="W10010" s="5"/>
      <c r="X10010" s="5"/>
      <c r="Y10010" s="5"/>
      <c r="Z10010" s="5"/>
      <c r="AA10010" s="5"/>
      <c r="AB10010" s="5"/>
      <c r="AC10010" s="5"/>
      <c r="AD10010" s="5"/>
      <c r="AE10010" s="5"/>
      <c r="AF10010" s="5"/>
      <c r="AG10010" s="5"/>
      <c r="AH10010" s="5"/>
      <c r="AI10010" s="5"/>
      <c r="AJ10010" s="5"/>
    </row>
    <row r="10011" spans="11:36">
      <c r="K10011" s="5"/>
      <c r="L10011" s="5"/>
      <c r="M10011" s="5"/>
      <c r="N10011" s="5"/>
      <c r="O10011" s="5"/>
      <c r="P10011" s="5"/>
      <c r="Q10011" s="5"/>
      <c r="R10011" s="5"/>
      <c r="S10011" s="5"/>
      <c r="T10011" s="5"/>
      <c r="U10011" s="5"/>
      <c r="V10011" s="5"/>
      <c r="W10011" s="5"/>
      <c r="X10011" s="5"/>
      <c r="Y10011" s="5"/>
      <c r="Z10011" s="5"/>
      <c r="AA10011" s="5"/>
      <c r="AB10011" s="5"/>
      <c r="AC10011" s="5"/>
      <c r="AD10011" s="5"/>
      <c r="AE10011" s="5"/>
      <c r="AF10011" s="5"/>
      <c r="AG10011" s="5"/>
      <c r="AH10011" s="5"/>
      <c r="AI10011" s="5"/>
      <c r="AJ10011" s="5"/>
    </row>
    <row r="10012" spans="11:36">
      <c r="K10012" s="5"/>
      <c r="L10012" s="5"/>
      <c r="M10012" s="5"/>
      <c r="N10012" s="5"/>
      <c r="O10012" s="5"/>
      <c r="P10012" s="5"/>
      <c r="Q10012" s="5"/>
      <c r="R10012" s="5"/>
      <c r="S10012" s="5"/>
      <c r="T10012" s="5"/>
      <c r="U10012" s="5"/>
      <c r="V10012" s="5"/>
      <c r="W10012" s="5"/>
      <c r="X10012" s="5"/>
      <c r="Y10012" s="5"/>
      <c r="Z10012" s="5"/>
      <c r="AA10012" s="5"/>
      <c r="AB10012" s="5"/>
      <c r="AC10012" s="5"/>
      <c r="AD10012" s="5"/>
      <c r="AE10012" s="5"/>
      <c r="AF10012" s="5"/>
      <c r="AG10012" s="5"/>
      <c r="AH10012" s="5"/>
      <c r="AI10012" s="5"/>
      <c r="AJ10012" s="5"/>
    </row>
    <row r="10013" spans="11:36">
      <c r="K10013" s="5"/>
      <c r="L10013" s="5"/>
      <c r="M10013" s="5"/>
      <c r="N10013" s="5"/>
      <c r="O10013" s="5"/>
      <c r="P10013" s="5"/>
      <c r="Q10013" s="5"/>
      <c r="R10013" s="5"/>
      <c r="S10013" s="5"/>
      <c r="T10013" s="5"/>
      <c r="U10013" s="5"/>
      <c r="V10013" s="5"/>
      <c r="W10013" s="5"/>
      <c r="X10013" s="5"/>
      <c r="Y10013" s="5"/>
      <c r="Z10013" s="5"/>
      <c r="AA10013" s="5"/>
      <c r="AB10013" s="5"/>
      <c r="AC10013" s="5"/>
      <c r="AD10013" s="5"/>
      <c r="AE10013" s="5"/>
      <c r="AF10013" s="5"/>
      <c r="AG10013" s="5"/>
      <c r="AH10013" s="5"/>
      <c r="AI10013" s="5"/>
      <c r="AJ10013" s="5"/>
    </row>
    <row r="10014" spans="11:36">
      <c r="K10014" s="5"/>
      <c r="L10014" s="5"/>
      <c r="M10014" s="5"/>
      <c r="N10014" s="5"/>
      <c r="O10014" s="5"/>
      <c r="P10014" s="5"/>
      <c r="Q10014" s="5"/>
      <c r="R10014" s="5"/>
      <c r="S10014" s="5"/>
      <c r="T10014" s="5"/>
      <c r="U10014" s="5"/>
      <c r="V10014" s="5"/>
      <c r="W10014" s="5"/>
      <c r="X10014" s="5"/>
      <c r="Y10014" s="5"/>
      <c r="Z10014" s="5"/>
      <c r="AA10014" s="5"/>
      <c r="AB10014" s="5"/>
      <c r="AC10014" s="5"/>
      <c r="AD10014" s="5"/>
      <c r="AE10014" s="5"/>
      <c r="AF10014" s="5"/>
      <c r="AG10014" s="5"/>
      <c r="AH10014" s="5"/>
      <c r="AI10014" s="5"/>
      <c r="AJ10014" s="5"/>
    </row>
    <row r="10015" spans="11:36">
      <c r="K10015" s="5"/>
      <c r="L10015" s="5"/>
      <c r="M10015" s="5"/>
      <c r="N10015" s="5"/>
      <c r="O10015" s="5"/>
      <c r="P10015" s="5"/>
      <c r="Q10015" s="5"/>
      <c r="R10015" s="5"/>
      <c r="S10015" s="5"/>
      <c r="T10015" s="5"/>
      <c r="U10015" s="5"/>
      <c r="V10015" s="5"/>
      <c r="W10015" s="5"/>
      <c r="X10015" s="5"/>
      <c r="Y10015" s="5"/>
      <c r="Z10015" s="5"/>
      <c r="AA10015" s="5"/>
      <c r="AB10015" s="5"/>
      <c r="AC10015" s="5"/>
      <c r="AD10015" s="5"/>
      <c r="AE10015" s="5"/>
      <c r="AF10015" s="5"/>
      <c r="AG10015" s="5"/>
      <c r="AH10015" s="5"/>
      <c r="AI10015" s="5"/>
      <c r="AJ10015" s="5"/>
    </row>
    <row r="10016" spans="11:36">
      <c r="K10016" s="5"/>
      <c r="L10016" s="5"/>
      <c r="M10016" s="5"/>
      <c r="N10016" s="5"/>
      <c r="O10016" s="5"/>
      <c r="P10016" s="5"/>
      <c r="Q10016" s="5"/>
      <c r="R10016" s="5"/>
      <c r="S10016" s="5"/>
      <c r="T10016" s="5"/>
      <c r="U10016" s="5"/>
      <c r="V10016" s="5"/>
      <c r="W10016" s="5"/>
      <c r="X10016" s="5"/>
      <c r="Y10016" s="5"/>
      <c r="Z10016" s="5"/>
      <c r="AA10016" s="5"/>
      <c r="AB10016" s="5"/>
      <c r="AC10016" s="5"/>
      <c r="AD10016" s="5"/>
      <c r="AE10016" s="5"/>
      <c r="AF10016" s="5"/>
      <c r="AG10016" s="5"/>
      <c r="AH10016" s="5"/>
      <c r="AI10016" s="5"/>
      <c r="AJ10016" s="5"/>
    </row>
    <row r="10017" spans="11:36">
      <c r="K10017" s="5"/>
      <c r="L10017" s="5"/>
      <c r="M10017" s="5"/>
      <c r="N10017" s="5"/>
      <c r="O10017" s="5"/>
      <c r="P10017" s="5"/>
      <c r="Q10017" s="5"/>
      <c r="R10017" s="5"/>
      <c r="S10017" s="5"/>
      <c r="T10017" s="5"/>
      <c r="U10017" s="5"/>
      <c r="V10017" s="5"/>
      <c r="W10017" s="5"/>
      <c r="X10017" s="5"/>
      <c r="Y10017" s="5"/>
      <c r="Z10017" s="5"/>
      <c r="AA10017" s="5"/>
      <c r="AB10017" s="5"/>
      <c r="AC10017" s="5"/>
      <c r="AD10017" s="5"/>
      <c r="AE10017" s="5"/>
      <c r="AF10017" s="5"/>
      <c r="AG10017" s="5"/>
      <c r="AH10017" s="5"/>
      <c r="AI10017" s="5"/>
      <c r="AJ10017" s="5"/>
    </row>
    <row r="10018" spans="11:36">
      <c r="K10018" s="5"/>
      <c r="L10018" s="5"/>
      <c r="M10018" s="5"/>
      <c r="N10018" s="5"/>
      <c r="O10018" s="5"/>
      <c r="P10018" s="5"/>
      <c r="Q10018" s="5"/>
      <c r="R10018" s="5"/>
      <c r="S10018" s="5"/>
      <c r="T10018" s="5"/>
      <c r="U10018" s="5"/>
      <c r="V10018" s="5"/>
      <c r="W10018" s="5"/>
      <c r="X10018" s="5"/>
      <c r="Y10018" s="5"/>
      <c r="Z10018" s="5"/>
      <c r="AA10018" s="5"/>
      <c r="AB10018" s="5"/>
      <c r="AC10018" s="5"/>
      <c r="AD10018" s="5"/>
      <c r="AE10018" s="5"/>
      <c r="AF10018" s="5"/>
      <c r="AG10018" s="5"/>
      <c r="AH10018" s="5"/>
      <c r="AI10018" s="5"/>
      <c r="AJ10018" s="5"/>
    </row>
    <row r="10019" spans="11:36">
      <c r="K10019" s="5"/>
      <c r="L10019" s="5"/>
      <c r="M10019" s="5"/>
      <c r="N10019" s="5"/>
      <c r="O10019" s="5"/>
      <c r="P10019" s="5"/>
      <c r="Q10019" s="5"/>
      <c r="R10019" s="5"/>
      <c r="S10019" s="5"/>
      <c r="T10019" s="5"/>
      <c r="U10019" s="5"/>
      <c r="V10019" s="5"/>
      <c r="W10019" s="5"/>
      <c r="X10019" s="5"/>
      <c r="Y10019" s="5"/>
      <c r="Z10019" s="5"/>
      <c r="AA10019" s="5"/>
      <c r="AB10019" s="5"/>
      <c r="AC10019" s="5"/>
      <c r="AD10019" s="5"/>
      <c r="AE10019" s="5"/>
      <c r="AF10019" s="5"/>
      <c r="AG10019" s="5"/>
      <c r="AH10019" s="5"/>
      <c r="AI10019" s="5"/>
      <c r="AJ10019" s="5"/>
    </row>
    <row r="10020" spans="11:36">
      <c r="K10020" s="5"/>
      <c r="L10020" s="5"/>
      <c r="M10020" s="5"/>
      <c r="N10020" s="5"/>
      <c r="O10020" s="5"/>
      <c r="P10020" s="5"/>
      <c r="Q10020" s="5"/>
      <c r="R10020" s="5"/>
      <c r="S10020" s="5"/>
      <c r="T10020" s="5"/>
      <c r="U10020" s="5"/>
      <c r="V10020" s="5"/>
      <c r="W10020" s="5"/>
      <c r="X10020" s="5"/>
      <c r="Y10020" s="5"/>
      <c r="Z10020" s="5"/>
      <c r="AA10020" s="5"/>
      <c r="AB10020" s="5"/>
      <c r="AC10020" s="5"/>
      <c r="AD10020" s="5"/>
      <c r="AE10020" s="5"/>
      <c r="AF10020" s="5"/>
      <c r="AG10020" s="5"/>
      <c r="AH10020" s="5"/>
      <c r="AI10020" s="5"/>
      <c r="AJ10020" s="5"/>
    </row>
    <row r="10021" spans="11:36">
      <c r="K10021" s="5"/>
      <c r="L10021" s="5"/>
      <c r="M10021" s="5"/>
      <c r="N10021" s="5"/>
      <c r="O10021" s="5"/>
      <c r="P10021" s="5"/>
      <c r="Q10021" s="5"/>
      <c r="R10021" s="5"/>
      <c r="S10021" s="5"/>
      <c r="T10021" s="5"/>
      <c r="U10021" s="5"/>
      <c r="V10021" s="5"/>
      <c r="W10021" s="5"/>
      <c r="X10021" s="5"/>
      <c r="Y10021" s="5"/>
      <c r="Z10021" s="5"/>
      <c r="AA10021" s="5"/>
      <c r="AB10021" s="5"/>
      <c r="AC10021" s="5"/>
      <c r="AD10021" s="5"/>
      <c r="AE10021" s="5"/>
      <c r="AF10021" s="5"/>
      <c r="AG10021" s="5"/>
      <c r="AH10021" s="5"/>
      <c r="AI10021" s="5"/>
      <c r="AJ10021" s="5"/>
    </row>
    <row r="10022" spans="11:36">
      <c r="K10022" s="5"/>
      <c r="L10022" s="5"/>
      <c r="M10022" s="5"/>
      <c r="N10022" s="5"/>
      <c r="O10022" s="5"/>
      <c r="P10022" s="5"/>
      <c r="Q10022" s="5"/>
      <c r="R10022" s="5"/>
      <c r="S10022" s="5"/>
      <c r="T10022" s="5"/>
      <c r="U10022" s="5"/>
      <c r="V10022" s="5"/>
      <c r="W10022" s="5"/>
      <c r="X10022" s="5"/>
      <c r="Y10022" s="5"/>
      <c r="Z10022" s="5"/>
      <c r="AA10022" s="5"/>
      <c r="AB10022" s="5"/>
      <c r="AC10022" s="5"/>
      <c r="AD10022" s="5"/>
      <c r="AE10022" s="5"/>
      <c r="AF10022" s="5"/>
      <c r="AG10022" s="5"/>
      <c r="AH10022" s="5"/>
      <c r="AI10022" s="5"/>
      <c r="AJ10022" s="5"/>
    </row>
    <row r="10023" spans="11:36">
      <c r="K10023" s="5"/>
      <c r="L10023" s="5"/>
      <c r="M10023" s="5"/>
      <c r="N10023" s="5"/>
      <c r="O10023" s="5"/>
      <c r="P10023" s="5"/>
      <c r="Q10023" s="5"/>
      <c r="R10023" s="5"/>
      <c r="S10023" s="5"/>
      <c r="T10023" s="5"/>
      <c r="U10023" s="5"/>
      <c r="V10023" s="5"/>
      <c r="W10023" s="5"/>
      <c r="X10023" s="5"/>
      <c r="Y10023" s="5"/>
      <c r="Z10023" s="5"/>
      <c r="AA10023" s="5"/>
      <c r="AB10023" s="5"/>
      <c r="AC10023" s="5"/>
      <c r="AD10023" s="5"/>
      <c r="AE10023" s="5"/>
      <c r="AF10023" s="5"/>
      <c r="AG10023" s="5"/>
      <c r="AH10023" s="5"/>
      <c r="AI10023" s="5"/>
      <c r="AJ10023" s="5"/>
    </row>
    <row r="10024" spans="11:36">
      <c r="K10024" s="5"/>
      <c r="L10024" s="5"/>
      <c r="M10024" s="5"/>
      <c r="N10024" s="5"/>
      <c r="O10024" s="5"/>
      <c r="P10024" s="5"/>
      <c r="Q10024" s="5"/>
      <c r="R10024" s="5"/>
      <c r="S10024" s="5"/>
      <c r="T10024" s="5"/>
      <c r="U10024" s="5"/>
      <c r="V10024" s="5"/>
      <c r="W10024" s="5"/>
      <c r="X10024" s="5"/>
      <c r="Y10024" s="5"/>
      <c r="Z10024" s="5"/>
      <c r="AA10024" s="5"/>
      <c r="AB10024" s="5"/>
      <c r="AC10024" s="5"/>
      <c r="AD10024" s="5"/>
      <c r="AE10024" s="5"/>
      <c r="AF10024" s="5"/>
      <c r="AG10024" s="5"/>
      <c r="AH10024" s="5"/>
      <c r="AI10024" s="5"/>
      <c r="AJ10024" s="5"/>
    </row>
    <row r="10025" spans="11:36">
      <c r="K10025" s="5"/>
      <c r="L10025" s="5"/>
      <c r="M10025" s="5"/>
      <c r="N10025" s="5"/>
      <c r="O10025" s="5"/>
      <c r="P10025" s="5"/>
      <c r="Q10025" s="5"/>
      <c r="R10025" s="5"/>
      <c r="S10025" s="5"/>
      <c r="T10025" s="5"/>
      <c r="U10025" s="5"/>
      <c r="V10025" s="5"/>
      <c r="W10025" s="5"/>
      <c r="X10025" s="5"/>
      <c r="Y10025" s="5"/>
      <c r="Z10025" s="5"/>
      <c r="AA10025" s="5"/>
      <c r="AB10025" s="5"/>
      <c r="AC10025" s="5"/>
      <c r="AD10025" s="5"/>
      <c r="AE10025" s="5"/>
      <c r="AF10025" s="5"/>
      <c r="AG10025" s="5"/>
      <c r="AH10025" s="5"/>
      <c r="AI10025" s="5"/>
      <c r="AJ10025" s="5"/>
    </row>
    <row r="10026" spans="11:36">
      <c r="K10026" s="5"/>
      <c r="L10026" s="5"/>
      <c r="M10026" s="5"/>
      <c r="N10026" s="5"/>
      <c r="O10026" s="5"/>
      <c r="P10026" s="5"/>
      <c r="Q10026" s="5"/>
      <c r="R10026" s="5"/>
      <c r="S10026" s="5"/>
      <c r="T10026" s="5"/>
      <c r="U10026" s="5"/>
      <c r="V10026" s="5"/>
      <c r="W10026" s="5"/>
      <c r="X10026" s="5"/>
      <c r="Y10026" s="5"/>
      <c r="Z10026" s="5"/>
      <c r="AA10026" s="5"/>
      <c r="AB10026" s="5"/>
      <c r="AC10026" s="5"/>
      <c r="AD10026" s="5"/>
      <c r="AE10026" s="5"/>
      <c r="AF10026" s="5"/>
      <c r="AG10026" s="5"/>
      <c r="AH10026" s="5"/>
      <c r="AI10026" s="5"/>
      <c r="AJ10026" s="5"/>
    </row>
    <row r="10027" spans="11:36">
      <c r="K10027" s="5"/>
      <c r="L10027" s="5"/>
      <c r="M10027" s="5"/>
      <c r="N10027" s="5"/>
      <c r="O10027" s="5"/>
      <c r="P10027" s="5"/>
      <c r="Q10027" s="5"/>
      <c r="R10027" s="5"/>
      <c r="S10027" s="5"/>
      <c r="T10027" s="5"/>
      <c r="U10027" s="5"/>
      <c r="V10027" s="5"/>
      <c r="W10027" s="5"/>
      <c r="X10027" s="5"/>
      <c r="Y10027" s="5"/>
      <c r="Z10027" s="5"/>
      <c r="AA10027" s="5"/>
      <c r="AB10027" s="5"/>
      <c r="AC10027" s="5"/>
      <c r="AD10027" s="5"/>
      <c r="AE10027" s="5"/>
      <c r="AF10027" s="5"/>
      <c r="AG10027" s="5"/>
      <c r="AH10027" s="5"/>
      <c r="AI10027" s="5"/>
      <c r="AJ10027" s="5"/>
    </row>
    <row r="10028" spans="11:36">
      <c r="K10028" s="5"/>
      <c r="L10028" s="5"/>
      <c r="M10028" s="5"/>
      <c r="N10028" s="5"/>
      <c r="O10028" s="5"/>
      <c r="P10028" s="5"/>
      <c r="Q10028" s="5"/>
      <c r="R10028" s="5"/>
      <c r="S10028" s="5"/>
      <c r="T10028" s="5"/>
      <c r="U10028" s="5"/>
      <c r="V10028" s="5"/>
      <c r="W10028" s="5"/>
      <c r="X10028" s="5"/>
      <c r="Y10028" s="5"/>
      <c r="Z10028" s="5"/>
      <c r="AA10028" s="5"/>
      <c r="AB10028" s="5"/>
      <c r="AC10028" s="5"/>
      <c r="AD10028" s="5"/>
      <c r="AE10028" s="5"/>
      <c r="AF10028" s="5"/>
      <c r="AG10028" s="5"/>
      <c r="AH10028" s="5"/>
      <c r="AI10028" s="5"/>
      <c r="AJ10028" s="5"/>
    </row>
    <row r="10029" spans="11:36">
      <c r="K10029" s="5"/>
      <c r="L10029" s="5"/>
      <c r="M10029" s="5"/>
      <c r="N10029" s="5"/>
      <c r="O10029" s="5"/>
      <c r="P10029" s="5"/>
      <c r="Q10029" s="5"/>
      <c r="R10029" s="5"/>
      <c r="S10029" s="5"/>
      <c r="T10029" s="5"/>
      <c r="U10029" s="5"/>
      <c r="V10029" s="5"/>
      <c r="W10029" s="5"/>
      <c r="X10029" s="5"/>
      <c r="Y10029" s="5"/>
      <c r="Z10029" s="5"/>
      <c r="AA10029" s="5"/>
      <c r="AB10029" s="5"/>
      <c r="AC10029" s="5"/>
      <c r="AD10029" s="5"/>
      <c r="AE10029" s="5"/>
      <c r="AF10029" s="5"/>
      <c r="AG10029" s="5"/>
      <c r="AH10029" s="5"/>
      <c r="AI10029" s="5"/>
      <c r="AJ10029" s="5"/>
    </row>
    <row r="10030" spans="11:36">
      <c r="K10030" s="5"/>
      <c r="L10030" s="5"/>
      <c r="M10030" s="5"/>
      <c r="N10030" s="5"/>
      <c r="O10030" s="5"/>
      <c r="P10030" s="5"/>
      <c r="Q10030" s="5"/>
      <c r="R10030" s="5"/>
      <c r="S10030" s="5"/>
      <c r="T10030" s="5"/>
      <c r="U10030" s="5"/>
      <c r="V10030" s="5"/>
      <c r="W10030" s="5"/>
      <c r="X10030" s="5"/>
      <c r="Y10030" s="5"/>
      <c r="Z10030" s="5"/>
      <c r="AA10030" s="5"/>
      <c r="AB10030" s="5"/>
      <c r="AC10030" s="5"/>
      <c r="AD10030" s="5"/>
      <c r="AE10030" s="5"/>
      <c r="AF10030" s="5"/>
      <c r="AG10030" s="5"/>
      <c r="AH10030" s="5"/>
      <c r="AI10030" s="5"/>
      <c r="AJ10030" s="5"/>
    </row>
    <row r="10031" spans="11:36">
      <c r="K10031" s="5"/>
      <c r="L10031" s="5"/>
      <c r="M10031" s="5"/>
      <c r="N10031" s="5"/>
      <c r="O10031" s="5"/>
      <c r="P10031" s="5"/>
      <c r="Q10031" s="5"/>
      <c r="R10031" s="5"/>
      <c r="S10031" s="5"/>
      <c r="T10031" s="5"/>
      <c r="U10031" s="5"/>
      <c r="V10031" s="5"/>
      <c r="W10031" s="5"/>
      <c r="X10031" s="5"/>
      <c r="Y10031" s="5"/>
      <c r="Z10031" s="5"/>
      <c r="AA10031" s="5"/>
      <c r="AB10031" s="5"/>
      <c r="AC10031" s="5"/>
      <c r="AD10031" s="5"/>
      <c r="AE10031" s="5"/>
      <c r="AF10031" s="5"/>
      <c r="AG10031" s="5"/>
      <c r="AH10031" s="5"/>
      <c r="AI10031" s="5"/>
      <c r="AJ10031" s="5"/>
    </row>
    <row r="10032" spans="11:36">
      <c r="K10032" s="5"/>
      <c r="L10032" s="5"/>
      <c r="M10032" s="5"/>
      <c r="N10032" s="5"/>
      <c r="O10032" s="5"/>
      <c r="P10032" s="5"/>
      <c r="Q10032" s="5"/>
      <c r="R10032" s="5"/>
      <c r="S10032" s="5"/>
      <c r="T10032" s="5"/>
      <c r="U10032" s="5"/>
      <c r="V10032" s="5"/>
      <c r="W10032" s="5"/>
      <c r="X10032" s="5"/>
      <c r="Y10032" s="5"/>
      <c r="Z10032" s="5"/>
      <c r="AA10032" s="5"/>
      <c r="AB10032" s="5"/>
      <c r="AC10032" s="5"/>
      <c r="AD10032" s="5"/>
      <c r="AE10032" s="5"/>
      <c r="AF10032" s="5"/>
      <c r="AG10032" s="5"/>
      <c r="AH10032" s="5"/>
      <c r="AI10032" s="5"/>
      <c r="AJ10032" s="5"/>
    </row>
    <row r="10033" spans="11:36">
      <c r="K10033" s="5"/>
      <c r="L10033" s="5"/>
      <c r="M10033" s="5"/>
      <c r="N10033" s="5"/>
      <c r="O10033" s="5"/>
      <c r="P10033" s="5"/>
      <c r="Q10033" s="5"/>
      <c r="R10033" s="5"/>
      <c r="S10033" s="5"/>
      <c r="T10033" s="5"/>
      <c r="U10033" s="5"/>
      <c r="V10033" s="5"/>
      <c r="W10033" s="5"/>
      <c r="X10033" s="5"/>
      <c r="Y10033" s="5"/>
      <c r="Z10033" s="5"/>
      <c r="AA10033" s="5"/>
      <c r="AB10033" s="5"/>
      <c r="AC10033" s="5"/>
      <c r="AD10033" s="5"/>
      <c r="AE10033" s="5"/>
      <c r="AF10033" s="5"/>
      <c r="AG10033" s="5"/>
      <c r="AH10033" s="5"/>
      <c r="AI10033" s="5"/>
      <c r="AJ10033" s="5"/>
    </row>
    <row r="10034" spans="11:36">
      <c r="K10034" s="5"/>
      <c r="L10034" s="5"/>
      <c r="M10034" s="5"/>
      <c r="N10034" s="5"/>
      <c r="O10034" s="5"/>
      <c r="P10034" s="5"/>
      <c r="Q10034" s="5"/>
      <c r="R10034" s="5"/>
      <c r="S10034" s="5"/>
      <c r="T10034" s="5"/>
      <c r="U10034" s="5"/>
      <c r="V10034" s="5"/>
      <c r="W10034" s="5"/>
      <c r="X10034" s="5"/>
      <c r="Y10034" s="5"/>
      <c r="Z10034" s="5"/>
      <c r="AA10034" s="5"/>
      <c r="AB10034" s="5"/>
      <c r="AC10034" s="5"/>
      <c r="AD10034" s="5"/>
      <c r="AE10034" s="5"/>
      <c r="AF10034" s="5"/>
      <c r="AG10034" s="5"/>
      <c r="AH10034" s="5"/>
      <c r="AI10034" s="5"/>
      <c r="AJ10034" s="5"/>
    </row>
    <row r="10035" spans="11:36">
      <c r="K10035" s="5"/>
      <c r="L10035" s="5"/>
      <c r="M10035" s="5"/>
      <c r="N10035" s="5"/>
      <c r="O10035" s="5"/>
      <c r="P10035" s="5"/>
      <c r="Q10035" s="5"/>
      <c r="R10035" s="5"/>
      <c r="S10035" s="5"/>
      <c r="T10035" s="5"/>
      <c r="U10035" s="5"/>
      <c r="V10035" s="5"/>
      <c r="W10035" s="5"/>
      <c r="X10035" s="5"/>
      <c r="Y10035" s="5"/>
      <c r="Z10035" s="5"/>
      <c r="AA10035" s="5"/>
      <c r="AB10035" s="5"/>
      <c r="AC10035" s="5"/>
      <c r="AD10035" s="5"/>
      <c r="AE10035" s="5"/>
      <c r="AF10035" s="5"/>
      <c r="AG10035" s="5"/>
      <c r="AH10035" s="5"/>
      <c r="AI10035" s="5"/>
      <c r="AJ10035" s="5"/>
    </row>
    <row r="10036" spans="11:36">
      <c r="K10036" s="5"/>
      <c r="L10036" s="5"/>
      <c r="M10036" s="5"/>
      <c r="N10036" s="5"/>
      <c r="O10036" s="5"/>
      <c r="P10036" s="5"/>
      <c r="Q10036" s="5"/>
      <c r="R10036" s="5"/>
      <c r="S10036" s="5"/>
      <c r="T10036" s="5"/>
      <c r="U10036" s="5"/>
      <c r="V10036" s="5"/>
      <c r="W10036" s="5"/>
      <c r="X10036" s="5"/>
      <c r="Y10036" s="5"/>
      <c r="Z10036" s="5"/>
      <c r="AA10036" s="5"/>
      <c r="AB10036" s="5"/>
      <c r="AC10036" s="5"/>
      <c r="AD10036" s="5"/>
      <c r="AE10036" s="5"/>
      <c r="AF10036" s="5"/>
      <c r="AG10036" s="5"/>
      <c r="AH10036" s="5"/>
      <c r="AI10036" s="5"/>
      <c r="AJ10036" s="5"/>
    </row>
    <row r="10037" spans="11:36">
      <c r="K10037" s="5"/>
      <c r="L10037" s="5"/>
      <c r="M10037" s="5"/>
      <c r="N10037" s="5"/>
      <c r="O10037" s="5"/>
      <c r="P10037" s="5"/>
      <c r="Q10037" s="5"/>
      <c r="R10037" s="5"/>
      <c r="S10037" s="5"/>
      <c r="T10037" s="5"/>
      <c r="U10037" s="5"/>
      <c r="V10037" s="5"/>
      <c r="W10037" s="5"/>
      <c r="X10037" s="5"/>
      <c r="Y10037" s="5"/>
      <c r="Z10037" s="5"/>
      <c r="AA10037" s="5"/>
      <c r="AB10037" s="5"/>
      <c r="AC10037" s="5"/>
      <c r="AD10037" s="5"/>
      <c r="AE10037" s="5"/>
      <c r="AF10037" s="5"/>
      <c r="AG10037" s="5"/>
      <c r="AH10037" s="5"/>
      <c r="AI10037" s="5"/>
      <c r="AJ10037" s="5"/>
    </row>
    <row r="10038" spans="11:36">
      <c r="K10038" s="5"/>
      <c r="L10038" s="5"/>
      <c r="M10038" s="5"/>
      <c r="N10038" s="5"/>
      <c r="O10038" s="5"/>
      <c r="P10038" s="5"/>
      <c r="Q10038" s="5"/>
      <c r="R10038" s="5"/>
      <c r="S10038" s="5"/>
      <c r="T10038" s="5"/>
      <c r="U10038" s="5"/>
      <c r="V10038" s="5"/>
      <c r="W10038" s="5"/>
      <c r="X10038" s="5"/>
      <c r="Y10038" s="5"/>
      <c r="Z10038" s="5"/>
      <c r="AA10038" s="5"/>
      <c r="AB10038" s="5"/>
      <c r="AC10038" s="5"/>
      <c r="AD10038" s="5"/>
      <c r="AE10038" s="5"/>
      <c r="AF10038" s="5"/>
      <c r="AG10038" s="5"/>
      <c r="AH10038" s="5"/>
      <c r="AI10038" s="5"/>
      <c r="AJ10038" s="5"/>
    </row>
    <row r="10039" spans="11:36">
      <c r="K10039" s="5"/>
      <c r="L10039" s="5"/>
      <c r="M10039" s="5"/>
      <c r="N10039" s="5"/>
      <c r="O10039" s="5"/>
      <c r="P10039" s="5"/>
      <c r="Q10039" s="5"/>
      <c r="R10039" s="5"/>
      <c r="S10039" s="5"/>
      <c r="T10039" s="5"/>
      <c r="U10039" s="5"/>
      <c r="V10039" s="5"/>
      <c r="W10039" s="5"/>
      <c r="X10039" s="5"/>
      <c r="Y10039" s="5"/>
      <c r="Z10039" s="5"/>
      <c r="AA10039" s="5"/>
      <c r="AB10039" s="5"/>
      <c r="AC10039" s="5"/>
      <c r="AD10039" s="5"/>
      <c r="AE10039" s="5"/>
      <c r="AF10039" s="5"/>
      <c r="AG10039" s="5"/>
      <c r="AH10039" s="5"/>
      <c r="AI10039" s="5"/>
      <c r="AJ10039" s="5"/>
    </row>
    <row r="10040" spans="11:36">
      <c r="K10040" s="5"/>
      <c r="L10040" s="5"/>
      <c r="M10040" s="5"/>
      <c r="N10040" s="5"/>
      <c r="O10040" s="5"/>
      <c r="P10040" s="5"/>
      <c r="Q10040" s="5"/>
      <c r="R10040" s="5"/>
      <c r="S10040" s="5"/>
      <c r="T10040" s="5"/>
      <c r="U10040" s="5"/>
      <c r="V10040" s="5"/>
      <c r="W10040" s="5"/>
      <c r="X10040" s="5"/>
      <c r="Y10040" s="5"/>
      <c r="Z10040" s="5"/>
      <c r="AA10040" s="5"/>
      <c r="AB10040" s="5"/>
      <c r="AC10040" s="5"/>
      <c r="AD10040" s="5"/>
      <c r="AE10040" s="5"/>
      <c r="AF10040" s="5"/>
      <c r="AG10040" s="5"/>
      <c r="AH10040" s="5"/>
      <c r="AI10040" s="5"/>
      <c r="AJ10040" s="5"/>
    </row>
    <row r="10041" spans="11:36">
      <c r="K10041" s="5"/>
      <c r="L10041" s="5"/>
      <c r="M10041" s="5"/>
      <c r="N10041" s="5"/>
      <c r="O10041" s="5"/>
      <c r="P10041" s="5"/>
      <c r="Q10041" s="5"/>
      <c r="R10041" s="5"/>
      <c r="S10041" s="5"/>
      <c r="T10041" s="5"/>
      <c r="U10041" s="5"/>
      <c r="V10041" s="5"/>
      <c r="W10041" s="5"/>
      <c r="X10041" s="5"/>
      <c r="Y10041" s="5"/>
      <c r="Z10041" s="5"/>
      <c r="AA10041" s="5"/>
      <c r="AB10041" s="5"/>
      <c r="AC10041" s="5"/>
      <c r="AD10041" s="5"/>
      <c r="AE10041" s="5"/>
      <c r="AF10041" s="5"/>
      <c r="AG10041" s="5"/>
      <c r="AH10041" s="5"/>
      <c r="AI10041" s="5"/>
      <c r="AJ10041" s="5"/>
    </row>
    <row r="10042" spans="11:36">
      <c r="K10042" s="5"/>
      <c r="L10042" s="5"/>
      <c r="M10042" s="5"/>
      <c r="N10042" s="5"/>
      <c r="O10042" s="5"/>
      <c r="P10042" s="5"/>
      <c r="Q10042" s="5"/>
      <c r="R10042" s="5"/>
      <c r="S10042" s="5"/>
      <c r="T10042" s="5"/>
      <c r="U10042" s="5"/>
      <c r="V10042" s="5"/>
      <c r="W10042" s="5"/>
      <c r="X10042" s="5"/>
      <c r="Y10042" s="5"/>
      <c r="Z10042" s="5"/>
      <c r="AA10042" s="5"/>
      <c r="AB10042" s="5"/>
      <c r="AC10042" s="5"/>
      <c r="AD10042" s="5"/>
      <c r="AE10042" s="5"/>
      <c r="AF10042" s="5"/>
      <c r="AG10042" s="5"/>
      <c r="AH10042" s="5"/>
      <c r="AI10042" s="5"/>
      <c r="AJ10042" s="5"/>
    </row>
    <row r="10043" spans="11:36">
      <c r="K10043" s="5"/>
      <c r="L10043" s="5"/>
      <c r="M10043" s="5"/>
      <c r="N10043" s="5"/>
      <c r="O10043" s="5"/>
      <c r="P10043" s="5"/>
      <c r="Q10043" s="5"/>
      <c r="R10043" s="5"/>
      <c r="S10043" s="5"/>
      <c r="T10043" s="5"/>
      <c r="U10043" s="5"/>
      <c r="V10043" s="5"/>
      <c r="W10043" s="5"/>
      <c r="X10043" s="5"/>
      <c r="Y10043" s="5"/>
      <c r="Z10043" s="5"/>
      <c r="AA10043" s="5"/>
      <c r="AB10043" s="5"/>
      <c r="AC10043" s="5"/>
      <c r="AD10043" s="5"/>
      <c r="AE10043" s="5"/>
      <c r="AF10043" s="5"/>
      <c r="AG10043" s="5"/>
      <c r="AH10043" s="5"/>
      <c r="AI10043" s="5"/>
      <c r="AJ10043" s="5"/>
    </row>
    <row r="10044" spans="11:36">
      <c r="K10044" s="5"/>
      <c r="L10044" s="5"/>
      <c r="M10044" s="5"/>
      <c r="N10044" s="5"/>
      <c r="O10044" s="5"/>
      <c r="P10044" s="5"/>
      <c r="Q10044" s="5"/>
      <c r="R10044" s="5"/>
      <c r="S10044" s="5"/>
      <c r="T10044" s="5"/>
      <c r="U10044" s="5"/>
      <c r="V10044" s="5"/>
      <c r="W10044" s="5"/>
      <c r="X10044" s="5"/>
      <c r="Y10044" s="5"/>
      <c r="Z10044" s="5"/>
      <c r="AA10044" s="5"/>
      <c r="AB10044" s="5"/>
      <c r="AC10044" s="5"/>
      <c r="AD10044" s="5"/>
      <c r="AE10044" s="5"/>
      <c r="AF10044" s="5"/>
      <c r="AG10044" s="5"/>
      <c r="AH10044" s="5"/>
      <c r="AI10044" s="5"/>
      <c r="AJ10044" s="5"/>
    </row>
    <row r="10045" spans="11:36">
      <c r="K10045" s="5"/>
      <c r="L10045" s="5"/>
      <c r="M10045" s="5"/>
      <c r="N10045" s="5"/>
      <c r="O10045" s="5"/>
      <c r="P10045" s="5"/>
      <c r="Q10045" s="5"/>
      <c r="R10045" s="5"/>
      <c r="S10045" s="5"/>
      <c r="T10045" s="5"/>
      <c r="U10045" s="5"/>
      <c r="V10045" s="5"/>
      <c r="W10045" s="5"/>
      <c r="X10045" s="5"/>
      <c r="Y10045" s="5"/>
      <c r="Z10045" s="5"/>
      <c r="AA10045" s="5"/>
      <c r="AB10045" s="5"/>
      <c r="AC10045" s="5"/>
      <c r="AD10045" s="5"/>
      <c r="AE10045" s="5"/>
      <c r="AF10045" s="5"/>
      <c r="AG10045" s="5"/>
      <c r="AH10045" s="5"/>
      <c r="AI10045" s="5"/>
      <c r="AJ10045" s="5"/>
    </row>
    <row r="10046" spans="11:36">
      <c r="K10046" s="5"/>
      <c r="L10046" s="5"/>
      <c r="M10046" s="5"/>
      <c r="N10046" s="5"/>
      <c r="O10046" s="5"/>
      <c r="P10046" s="5"/>
      <c r="Q10046" s="5"/>
      <c r="R10046" s="5"/>
      <c r="S10046" s="5"/>
      <c r="T10046" s="5"/>
      <c r="U10046" s="5"/>
      <c r="V10046" s="5"/>
      <c r="W10046" s="5"/>
      <c r="X10046" s="5"/>
      <c r="Y10046" s="5"/>
      <c r="Z10046" s="5"/>
      <c r="AA10046" s="5"/>
      <c r="AB10046" s="5"/>
      <c r="AC10046" s="5"/>
      <c r="AD10046" s="5"/>
      <c r="AE10046" s="5"/>
      <c r="AF10046" s="5"/>
      <c r="AG10046" s="5"/>
      <c r="AH10046" s="5"/>
      <c r="AI10046" s="5"/>
      <c r="AJ10046" s="5"/>
    </row>
    <row r="10047" spans="11:36">
      <c r="K10047" s="5"/>
      <c r="L10047" s="5"/>
      <c r="M10047" s="5"/>
      <c r="N10047" s="5"/>
      <c r="O10047" s="5"/>
      <c r="P10047" s="5"/>
      <c r="Q10047" s="5"/>
      <c r="R10047" s="5"/>
      <c r="S10047" s="5"/>
      <c r="T10047" s="5"/>
      <c r="U10047" s="5"/>
      <c r="V10047" s="5"/>
      <c r="W10047" s="5"/>
      <c r="X10047" s="5"/>
      <c r="Y10047" s="5"/>
      <c r="Z10047" s="5"/>
      <c r="AA10047" s="5"/>
      <c r="AB10047" s="5"/>
      <c r="AC10047" s="5"/>
      <c r="AD10047" s="5"/>
      <c r="AE10047" s="5"/>
      <c r="AF10047" s="5"/>
      <c r="AG10047" s="5"/>
      <c r="AH10047" s="5"/>
      <c r="AI10047" s="5"/>
      <c r="AJ10047" s="5"/>
    </row>
    <row r="10048" spans="11:36">
      <c r="K10048" s="5"/>
      <c r="L10048" s="5"/>
      <c r="M10048" s="5"/>
      <c r="N10048" s="5"/>
      <c r="O10048" s="5"/>
      <c r="P10048" s="5"/>
      <c r="Q10048" s="5"/>
      <c r="R10048" s="5"/>
      <c r="S10048" s="5"/>
      <c r="T10048" s="5"/>
      <c r="U10048" s="5"/>
      <c r="V10048" s="5"/>
      <c r="W10048" s="5"/>
      <c r="X10048" s="5"/>
      <c r="Y10048" s="5"/>
      <c r="Z10048" s="5"/>
      <c r="AA10048" s="5"/>
      <c r="AB10048" s="5"/>
      <c r="AC10048" s="5"/>
      <c r="AD10048" s="5"/>
      <c r="AE10048" s="5"/>
      <c r="AF10048" s="5"/>
      <c r="AG10048" s="5"/>
      <c r="AH10048" s="5"/>
      <c r="AI10048" s="5"/>
      <c r="AJ10048" s="5"/>
    </row>
    <row r="10049" spans="11:36">
      <c r="K10049" s="5"/>
      <c r="L10049" s="5"/>
      <c r="M10049" s="5"/>
      <c r="N10049" s="5"/>
      <c r="O10049" s="5"/>
      <c r="P10049" s="5"/>
      <c r="Q10049" s="5"/>
      <c r="R10049" s="5"/>
      <c r="S10049" s="5"/>
      <c r="T10049" s="5"/>
      <c r="U10049" s="5"/>
      <c r="V10049" s="5"/>
      <c r="W10049" s="5"/>
      <c r="X10049" s="5"/>
      <c r="Y10049" s="5"/>
      <c r="Z10049" s="5"/>
      <c r="AA10049" s="5"/>
      <c r="AB10049" s="5"/>
      <c r="AC10049" s="5"/>
      <c r="AD10049" s="5"/>
      <c r="AE10049" s="5"/>
      <c r="AF10049" s="5"/>
      <c r="AG10049" s="5"/>
      <c r="AH10049" s="5"/>
      <c r="AI10049" s="5"/>
      <c r="AJ10049" s="5"/>
    </row>
    <row r="10050" spans="11:36">
      <c r="K10050" s="5"/>
      <c r="L10050" s="5"/>
      <c r="M10050" s="5"/>
      <c r="N10050" s="5"/>
      <c r="O10050" s="5"/>
      <c r="P10050" s="5"/>
      <c r="Q10050" s="5"/>
      <c r="R10050" s="5"/>
      <c r="S10050" s="5"/>
      <c r="T10050" s="5"/>
      <c r="U10050" s="5"/>
      <c r="V10050" s="5"/>
      <c r="W10050" s="5"/>
      <c r="X10050" s="5"/>
      <c r="Y10050" s="5"/>
      <c r="Z10050" s="5"/>
      <c r="AA10050" s="5"/>
      <c r="AB10050" s="5"/>
      <c r="AC10050" s="5"/>
      <c r="AD10050" s="5"/>
      <c r="AE10050" s="5"/>
      <c r="AF10050" s="5"/>
      <c r="AG10050" s="5"/>
      <c r="AH10050" s="5"/>
      <c r="AI10050" s="5"/>
      <c r="AJ10050" s="5"/>
    </row>
    <row r="10051" spans="11:36">
      <c r="K10051" s="5"/>
      <c r="L10051" s="5"/>
      <c r="M10051" s="5"/>
      <c r="N10051" s="5"/>
      <c r="O10051" s="5"/>
      <c r="P10051" s="5"/>
      <c r="Q10051" s="5"/>
      <c r="R10051" s="5"/>
      <c r="S10051" s="5"/>
      <c r="T10051" s="5"/>
      <c r="U10051" s="5"/>
      <c r="V10051" s="5"/>
      <c r="W10051" s="5"/>
      <c r="X10051" s="5"/>
      <c r="Y10051" s="5"/>
      <c r="Z10051" s="5"/>
      <c r="AA10051" s="5"/>
      <c r="AB10051" s="5"/>
      <c r="AC10051" s="5"/>
      <c r="AD10051" s="5"/>
      <c r="AE10051" s="5"/>
      <c r="AF10051" s="5"/>
      <c r="AG10051" s="5"/>
      <c r="AH10051" s="5"/>
      <c r="AI10051" s="5"/>
      <c r="AJ10051" s="5"/>
    </row>
    <row r="10052" spans="11:36">
      <c r="K10052" s="5"/>
      <c r="L10052" s="5"/>
      <c r="M10052" s="5"/>
      <c r="N10052" s="5"/>
      <c r="O10052" s="5"/>
      <c r="P10052" s="5"/>
      <c r="Q10052" s="5"/>
      <c r="R10052" s="5"/>
      <c r="S10052" s="5"/>
      <c r="T10052" s="5"/>
      <c r="U10052" s="5"/>
      <c r="V10052" s="5"/>
      <c r="W10052" s="5"/>
      <c r="X10052" s="5"/>
      <c r="Y10052" s="5"/>
      <c r="Z10052" s="5"/>
      <c r="AA10052" s="5"/>
      <c r="AB10052" s="5"/>
      <c r="AC10052" s="5"/>
      <c r="AD10052" s="5"/>
      <c r="AE10052" s="5"/>
      <c r="AF10052" s="5"/>
      <c r="AG10052" s="5"/>
      <c r="AH10052" s="5"/>
      <c r="AI10052" s="5"/>
      <c r="AJ10052" s="5"/>
    </row>
    <row r="10053" spans="11:36">
      <c r="K10053" s="5"/>
      <c r="L10053" s="5"/>
      <c r="M10053" s="5"/>
      <c r="N10053" s="5"/>
      <c r="O10053" s="5"/>
      <c r="P10053" s="5"/>
      <c r="Q10053" s="5"/>
      <c r="R10053" s="5"/>
      <c r="S10053" s="5"/>
      <c r="T10053" s="5"/>
      <c r="U10053" s="5"/>
      <c r="V10053" s="5"/>
      <c r="W10053" s="5"/>
      <c r="X10053" s="5"/>
      <c r="Y10053" s="5"/>
      <c r="Z10053" s="5"/>
      <c r="AA10053" s="5"/>
      <c r="AB10053" s="5"/>
      <c r="AC10053" s="5"/>
      <c r="AD10053" s="5"/>
      <c r="AE10053" s="5"/>
      <c r="AF10053" s="5"/>
      <c r="AG10053" s="5"/>
      <c r="AH10053" s="5"/>
      <c r="AI10053" s="5"/>
      <c r="AJ10053" s="5"/>
    </row>
    <row r="10054" spans="11:36">
      <c r="K10054" s="5"/>
      <c r="L10054" s="5"/>
      <c r="M10054" s="5"/>
      <c r="N10054" s="5"/>
      <c r="O10054" s="5"/>
      <c r="P10054" s="5"/>
      <c r="Q10054" s="5"/>
      <c r="R10054" s="5"/>
      <c r="S10054" s="5"/>
      <c r="T10054" s="5"/>
      <c r="U10054" s="5"/>
      <c r="V10054" s="5"/>
      <c r="W10054" s="5"/>
      <c r="X10054" s="5"/>
      <c r="Y10054" s="5"/>
      <c r="Z10054" s="5"/>
      <c r="AA10054" s="5"/>
      <c r="AB10054" s="5"/>
      <c r="AC10054" s="5"/>
      <c r="AD10054" s="5"/>
      <c r="AE10054" s="5"/>
      <c r="AF10054" s="5"/>
      <c r="AG10054" s="5"/>
      <c r="AH10054" s="5"/>
      <c r="AI10054" s="5"/>
      <c r="AJ10054" s="5"/>
    </row>
    <row r="10055" spans="11:36">
      <c r="K10055" s="5"/>
      <c r="L10055" s="5"/>
      <c r="M10055" s="5"/>
      <c r="N10055" s="5"/>
      <c r="O10055" s="5"/>
      <c r="P10055" s="5"/>
      <c r="Q10055" s="5"/>
      <c r="R10055" s="5"/>
      <c r="S10055" s="5"/>
      <c r="T10055" s="5"/>
      <c r="U10055" s="5"/>
      <c r="V10055" s="5"/>
      <c r="W10055" s="5"/>
      <c r="X10055" s="5"/>
      <c r="Y10055" s="5"/>
      <c r="Z10055" s="5"/>
      <c r="AA10055" s="5"/>
      <c r="AB10055" s="5"/>
      <c r="AC10055" s="5"/>
      <c r="AD10055" s="5"/>
      <c r="AE10055" s="5"/>
      <c r="AF10055" s="5"/>
      <c r="AG10055" s="5"/>
      <c r="AH10055" s="5"/>
      <c r="AI10055" s="5"/>
      <c r="AJ10055" s="5"/>
    </row>
    <row r="10056" spans="11:36">
      <c r="K10056" s="5"/>
      <c r="L10056" s="5"/>
      <c r="M10056" s="5"/>
      <c r="N10056" s="5"/>
      <c r="O10056" s="5"/>
      <c r="P10056" s="5"/>
      <c r="Q10056" s="5"/>
      <c r="R10056" s="5"/>
      <c r="S10056" s="5"/>
      <c r="T10056" s="5"/>
      <c r="U10056" s="5"/>
      <c r="V10056" s="5"/>
      <c r="W10056" s="5"/>
      <c r="X10056" s="5"/>
      <c r="Y10056" s="5"/>
      <c r="Z10056" s="5"/>
      <c r="AA10056" s="5"/>
      <c r="AB10056" s="5"/>
      <c r="AC10056" s="5"/>
      <c r="AD10056" s="5"/>
      <c r="AE10056" s="5"/>
      <c r="AF10056" s="5"/>
      <c r="AG10056" s="5"/>
      <c r="AH10056" s="5"/>
      <c r="AI10056" s="5"/>
      <c r="AJ10056" s="5"/>
    </row>
    <row r="10057" spans="11:36">
      <c r="K10057" s="5"/>
      <c r="L10057" s="5"/>
      <c r="M10057" s="5"/>
      <c r="N10057" s="5"/>
      <c r="O10057" s="5"/>
      <c r="P10057" s="5"/>
      <c r="Q10057" s="5"/>
      <c r="R10057" s="5"/>
      <c r="S10057" s="5"/>
      <c r="T10057" s="5"/>
      <c r="U10057" s="5"/>
      <c r="V10057" s="5"/>
      <c r="W10057" s="5"/>
      <c r="X10057" s="5"/>
      <c r="Y10057" s="5"/>
      <c r="Z10057" s="5"/>
      <c r="AA10057" s="5"/>
      <c r="AB10057" s="5"/>
      <c r="AC10057" s="5"/>
      <c r="AD10057" s="5"/>
      <c r="AE10057" s="5"/>
      <c r="AF10057" s="5"/>
      <c r="AG10057" s="5"/>
      <c r="AH10057" s="5"/>
      <c r="AI10057" s="5"/>
      <c r="AJ10057" s="5"/>
    </row>
    <row r="10058" spans="11:36">
      <c r="K10058" s="5"/>
      <c r="L10058" s="5"/>
      <c r="M10058" s="5"/>
      <c r="N10058" s="5"/>
      <c r="O10058" s="5"/>
      <c r="P10058" s="5"/>
      <c r="Q10058" s="5"/>
      <c r="R10058" s="5"/>
      <c r="S10058" s="5"/>
      <c r="T10058" s="5"/>
      <c r="U10058" s="5"/>
      <c r="V10058" s="5"/>
      <c r="W10058" s="5"/>
      <c r="X10058" s="5"/>
      <c r="Y10058" s="5"/>
      <c r="Z10058" s="5"/>
      <c r="AA10058" s="5"/>
      <c r="AB10058" s="5"/>
      <c r="AC10058" s="5"/>
      <c r="AD10058" s="5"/>
      <c r="AE10058" s="5"/>
      <c r="AF10058" s="5"/>
      <c r="AG10058" s="5"/>
      <c r="AH10058" s="5"/>
      <c r="AI10058" s="5"/>
      <c r="AJ10058" s="5"/>
    </row>
    <row r="10059" spans="11:36">
      <c r="K10059" s="5"/>
      <c r="L10059" s="5"/>
      <c r="M10059" s="5"/>
      <c r="N10059" s="5"/>
      <c r="O10059" s="5"/>
      <c r="P10059" s="5"/>
      <c r="Q10059" s="5"/>
      <c r="R10059" s="5"/>
      <c r="S10059" s="5"/>
      <c r="T10059" s="5"/>
      <c r="U10059" s="5"/>
      <c r="V10059" s="5"/>
      <c r="W10059" s="5"/>
      <c r="X10059" s="5"/>
      <c r="Y10059" s="5"/>
      <c r="Z10059" s="5"/>
      <c r="AA10059" s="5"/>
      <c r="AB10059" s="5"/>
      <c r="AC10059" s="5"/>
      <c r="AD10059" s="5"/>
      <c r="AE10059" s="5"/>
      <c r="AF10059" s="5"/>
      <c r="AG10059" s="5"/>
      <c r="AH10059" s="5"/>
      <c r="AI10059" s="5"/>
      <c r="AJ10059" s="5"/>
    </row>
    <row r="10060" spans="11:36">
      <c r="K10060" s="5"/>
      <c r="L10060" s="5"/>
      <c r="M10060" s="5"/>
      <c r="N10060" s="5"/>
      <c r="O10060" s="5"/>
      <c r="P10060" s="5"/>
      <c r="Q10060" s="5"/>
      <c r="R10060" s="5"/>
      <c r="S10060" s="5"/>
      <c r="T10060" s="5"/>
      <c r="U10060" s="5"/>
      <c r="V10060" s="5"/>
      <c r="W10060" s="5"/>
      <c r="X10060" s="5"/>
      <c r="Y10060" s="5"/>
      <c r="Z10060" s="5"/>
      <c r="AA10060" s="5"/>
      <c r="AB10060" s="5"/>
      <c r="AC10060" s="5"/>
      <c r="AD10060" s="5"/>
      <c r="AE10060" s="5"/>
      <c r="AF10060" s="5"/>
      <c r="AG10060" s="5"/>
      <c r="AH10060" s="5"/>
      <c r="AI10060" s="5"/>
      <c r="AJ10060" s="5"/>
    </row>
    <row r="10061" spans="11:36">
      <c r="K10061" s="5"/>
      <c r="L10061" s="5"/>
      <c r="M10061" s="5"/>
      <c r="N10061" s="5"/>
      <c r="O10061" s="5"/>
      <c r="P10061" s="5"/>
      <c r="Q10061" s="5"/>
      <c r="R10061" s="5"/>
      <c r="S10061" s="5"/>
      <c r="T10061" s="5"/>
      <c r="U10061" s="5"/>
      <c r="V10061" s="5"/>
      <c r="W10061" s="5"/>
      <c r="X10061" s="5"/>
      <c r="Y10061" s="5"/>
      <c r="Z10061" s="5"/>
      <c r="AA10061" s="5"/>
      <c r="AB10061" s="5"/>
      <c r="AC10061" s="5"/>
      <c r="AD10061" s="5"/>
      <c r="AE10061" s="5"/>
      <c r="AF10061" s="5"/>
      <c r="AG10061" s="5"/>
      <c r="AH10061" s="5"/>
      <c r="AI10061" s="5"/>
      <c r="AJ10061" s="5"/>
    </row>
    <row r="10062" spans="11:36">
      <c r="K10062" s="5"/>
      <c r="L10062" s="5"/>
      <c r="M10062" s="5"/>
      <c r="N10062" s="5"/>
      <c r="O10062" s="5"/>
      <c r="P10062" s="5"/>
      <c r="Q10062" s="5"/>
      <c r="R10062" s="5"/>
      <c r="S10062" s="5"/>
      <c r="T10062" s="5"/>
      <c r="U10062" s="5"/>
      <c r="V10062" s="5"/>
      <c r="W10062" s="5"/>
      <c r="X10062" s="5"/>
      <c r="Y10062" s="5"/>
      <c r="Z10062" s="5"/>
      <c r="AA10062" s="5"/>
      <c r="AB10062" s="5"/>
      <c r="AC10062" s="5"/>
      <c r="AD10062" s="5"/>
      <c r="AE10062" s="5"/>
      <c r="AF10062" s="5"/>
      <c r="AG10062" s="5"/>
      <c r="AH10062" s="5"/>
      <c r="AI10062" s="5"/>
      <c r="AJ10062" s="5"/>
    </row>
    <row r="10063" spans="11:36">
      <c r="K10063" s="5"/>
      <c r="L10063" s="5"/>
      <c r="M10063" s="5"/>
      <c r="N10063" s="5"/>
      <c r="O10063" s="5"/>
      <c r="P10063" s="5"/>
      <c r="Q10063" s="5"/>
      <c r="R10063" s="5"/>
      <c r="S10063" s="5"/>
      <c r="T10063" s="5"/>
      <c r="U10063" s="5"/>
      <c r="V10063" s="5"/>
      <c r="W10063" s="5"/>
      <c r="X10063" s="5"/>
      <c r="Y10063" s="5"/>
      <c r="Z10063" s="5"/>
      <c r="AA10063" s="5"/>
      <c r="AB10063" s="5"/>
      <c r="AC10063" s="5"/>
      <c r="AD10063" s="5"/>
      <c r="AE10063" s="5"/>
      <c r="AF10063" s="5"/>
      <c r="AG10063" s="5"/>
      <c r="AH10063" s="5"/>
      <c r="AI10063" s="5"/>
      <c r="AJ10063" s="5"/>
    </row>
    <row r="10064" spans="11:36">
      <c r="K10064" s="5"/>
      <c r="L10064" s="5"/>
      <c r="M10064" s="5"/>
      <c r="N10064" s="5"/>
      <c r="O10064" s="5"/>
      <c r="P10064" s="5"/>
      <c r="Q10064" s="5"/>
      <c r="R10064" s="5"/>
      <c r="S10064" s="5"/>
      <c r="T10064" s="5"/>
      <c r="U10064" s="5"/>
      <c r="V10064" s="5"/>
      <c r="W10064" s="5"/>
      <c r="X10064" s="5"/>
      <c r="Y10064" s="5"/>
      <c r="Z10064" s="5"/>
      <c r="AA10064" s="5"/>
      <c r="AB10064" s="5"/>
      <c r="AC10064" s="5"/>
      <c r="AD10064" s="5"/>
      <c r="AE10064" s="5"/>
      <c r="AF10064" s="5"/>
      <c r="AG10064" s="5"/>
      <c r="AH10064" s="5"/>
      <c r="AI10064" s="5"/>
      <c r="AJ10064" s="5"/>
    </row>
    <row r="10065" spans="11:36">
      <c r="K10065" s="5"/>
      <c r="L10065" s="5"/>
      <c r="M10065" s="5"/>
      <c r="N10065" s="5"/>
      <c r="O10065" s="5"/>
      <c r="P10065" s="5"/>
      <c r="Q10065" s="5"/>
      <c r="R10065" s="5"/>
      <c r="S10065" s="5"/>
      <c r="T10065" s="5"/>
      <c r="U10065" s="5"/>
      <c r="V10065" s="5"/>
      <c r="W10065" s="5"/>
      <c r="X10065" s="5"/>
      <c r="Y10065" s="5"/>
      <c r="Z10065" s="5"/>
      <c r="AA10065" s="5"/>
      <c r="AB10065" s="5"/>
      <c r="AC10065" s="5"/>
      <c r="AD10065" s="5"/>
      <c r="AE10065" s="5"/>
      <c r="AF10065" s="5"/>
      <c r="AG10065" s="5"/>
      <c r="AH10065" s="5"/>
      <c r="AI10065" s="5"/>
      <c r="AJ10065" s="5"/>
    </row>
    <row r="10066" spans="11:36">
      <c r="K10066" s="5"/>
      <c r="L10066" s="5"/>
      <c r="M10066" s="5"/>
      <c r="N10066" s="5"/>
      <c r="O10066" s="5"/>
      <c r="P10066" s="5"/>
      <c r="Q10066" s="5"/>
      <c r="R10066" s="5"/>
      <c r="S10066" s="5"/>
      <c r="T10066" s="5"/>
      <c r="U10066" s="5"/>
      <c r="V10066" s="5"/>
      <c r="W10066" s="5"/>
      <c r="X10066" s="5"/>
      <c r="Y10066" s="5"/>
      <c r="Z10066" s="5"/>
      <c r="AA10066" s="5"/>
      <c r="AB10066" s="5"/>
      <c r="AC10066" s="5"/>
      <c r="AD10066" s="5"/>
      <c r="AE10066" s="5"/>
      <c r="AF10066" s="5"/>
      <c r="AG10066" s="5"/>
      <c r="AH10066" s="5"/>
      <c r="AI10066" s="5"/>
      <c r="AJ10066" s="5"/>
    </row>
    <row r="10067" spans="11:36">
      <c r="K10067" s="5"/>
      <c r="L10067" s="5"/>
      <c r="M10067" s="5"/>
      <c r="N10067" s="5"/>
      <c r="O10067" s="5"/>
      <c r="P10067" s="5"/>
      <c r="Q10067" s="5"/>
      <c r="R10067" s="5"/>
      <c r="S10067" s="5"/>
      <c r="T10067" s="5"/>
      <c r="U10067" s="5"/>
      <c r="V10067" s="5"/>
      <c r="W10067" s="5"/>
      <c r="X10067" s="5"/>
      <c r="Y10067" s="5"/>
      <c r="Z10067" s="5"/>
      <c r="AA10067" s="5"/>
      <c r="AB10067" s="5"/>
      <c r="AC10067" s="5"/>
      <c r="AD10067" s="5"/>
      <c r="AE10067" s="5"/>
      <c r="AF10067" s="5"/>
      <c r="AG10067" s="5"/>
      <c r="AH10067" s="5"/>
      <c r="AI10067" s="5"/>
      <c r="AJ10067" s="5"/>
    </row>
    <row r="10068" spans="11:36">
      <c r="K10068" s="5"/>
      <c r="L10068" s="5"/>
      <c r="M10068" s="5"/>
      <c r="N10068" s="5"/>
      <c r="O10068" s="5"/>
      <c r="P10068" s="5"/>
      <c r="Q10068" s="5"/>
      <c r="R10068" s="5"/>
      <c r="S10068" s="5"/>
      <c r="T10068" s="5"/>
      <c r="U10068" s="5"/>
      <c r="V10068" s="5"/>
      <c r="W10068" s="5"/>
      <c r="X10068" s="5"/>
      <c r="Y10068" s="5"/>
      <c r="Z10068" s="5"/>
      <c r="AA10068" s="5"/>
      <c r="AB10068" s="5"/>
      <c r="AC10068" s="5"/>
      <c r="AD10068" s="5"/>
      <c r="AE10068" s="5"/>
      <c r="AF10068" s="5"/>
      <c r="AG10068" s="5"/>
      <c r="AH10068" s="5"/>
      <c r="AI10068" s="5"/>
      <c r="AJ10068" s="5"/>
    </row>
    <row r="10069" spans="11:36">
      <c r="K10069" s="5"/>
      <c r="L10069" s="5"/>
      <c r="M10069" s="5"/>
      <c r="N10069" s="5"/>
      <c r="O10069" s="5"/>
      <c r="P10069" s="5"/>
      <c r="Q10069" s="5"/>
      <c r="R10069" s="5"/>
      <c r="S10069" s="5"/>
      <c r="T10069" s="5"/>
      <c r="U10069" s="5"/>
      <c r="V10069" s="5"/>
      <c r="W10069" s="5"/>
      <c r="X10069" s="5"/>
      <c r="Y10069" s="5"/>
      <c r="Z10069" s="5"/>
      <c r="AA10069" s="5"/>
      <c r="AB10069" s="5"/>
      <c r="AC10069" s="5"/>
      <c r="AD10069" s="5"/>
      <c r="AE10069" s="5"/>
      <c r="AF10069" s="5"/>
      <c r="AG10069" s="5"/>
      <c r="AH10069" s="5"/>
      <c r="AI10069" s="5"/>
      <c r="AJ10069" s="5"/>
    </row>
    <row r="10070" spans="11:36">
      <c r="K10070" s="5"/>
      <c r="L10070" s="5"/>
      <c r="M10070" s="5"/>
      <c r="N10070" s="5"/>
      <c r="O10070" s="5"/>
      <c r="P10070" s="5"/>
      <c r="Q10070" s="5"/>
      <c r="R10070" s="5"/>
      <c r="S10070" s="5"/>
      <c r="T10070" s="5"/>
      <c r="U10070" s="5"/>
      <c r="V10070" s="5"/>
      <c r="W10070" s="5"/>
      <c r="X10070" s="5"/>
      <c r="Y10070" s="5"/>
      <c r="Z10070" s="5"/>
      <c r="AA10070" s="5"/>
      <c r="AB10070" s="5"/>
      <c r="AC10070" s="5"/>
      <c r="AD10070" s="5"/>
      <c r="AE10070" s="5"/>
      <c r="AF10070" s="5"/>
      <c r="AG10070" s="5"/>
      <c r="AH10070" s="5"/>
      <c r="AI10070" s="5"/>
      <c r="AJ10070" s="5"/>
    </row>
    <row r="10071" spans="11:36">
      <c r="K10071" s="5"/>
      <c r="L10071" s="5"/>
      <c r="M10071" s="5"/>
      <c r="N10071" s="5"/>
      <c r="O10071" s="5"/>
      <c r="P10071" s="5"/>
      <c r="Q10071" s="5"/>
      <c r="R10071" s="5"/>
      <c r="S10071" s="5"/>
      <c r="T10071" s="5"/>
      <c r="U10071" s="5"/>
      <c r="V10071" s="5"/>
      <c r="W10071" s="5"/>
      <c r="X10071" s="5"/>
      <c r="Y10071" s="5"/>
      <c r="Z10071" s="5"/>
      <c r="AA10071" s="5"/>
      <c r="AB10071" s="5"/>
      <c r="AC10071" s="5"/>
      <c r="AD10071" s="5"/>
      <c r="AE10071" s="5"/>
      <c r="AF10071" s="5"/>
      <c r="AG10071" s="5"/>
      <c r="AH10071" s="5"/>
      <c r="AI10071" s="5"/>
      <c r="AJ10071" s="5"/>
    </row>
    <row r="10072" spans="11:36">
      <c r="K10072" s="5"/>
      <c r="L10072" s="5"/>
      <c r="M10072" s="5"/>
      <c r="N10072" s="5"/>
      <c r="O10072" s="5"/>
      <c r="P10072" s="5"/>
      <c r="Q10072" s="5"/>
      <c r="R10072" s="5"/>
      <c r="S10072" s="5"/>
      <c r="T10072" s="5"/>
      <c r="U10072" s="5"/>
      <c r="V10072" s="5"/>
      <c r="W10072" s="5"/>
      <c r="X10072" s="5"/>
      <c r="Y10072" s="5"/>
      <c r="Z10072" s="5"/>
      <c r="AA10072" s="5"/>
      <c r="AB10072" s="5"/>
      <c r="AC10072" s="5"/>
      <c r="AD10072" s="5"/>
      <c r="AE10072" s="5"/>
      <c r="AF10072" s="5"/>
      <c r="AG10072" s="5"/>
      <c r="AH10072" s="5"/>
      <c r="AI10072" s="5"/>
      <c r="AJ10072" s="5"/>
    </row>
    <row r="10073" spans="11:36">
      <c r="K10073" s="5"/>
      <c r="L10073" s="5"/>
      <c r="M10073" s="5"/>
      <c r="N10073" s="5"/>
      <c r="O10073" s="5"/>
      <c r="P10073" s="5"/>
      <c r="Q10073" s="5"/>
      <c r="R10073" s="5"/>
      <c r="S10073" s="5"/>
      <c r="T10073" s="5"/>
      <c r="U10073" s="5"/>
      <c r="V10073" s="5"/>
      <c r="W10073" s="5"/>
      <c r="X10073" s="5"/>
      <c r="Y10073" s="5"/>
      <c r="Z10073" s="5"/>
      <c r="AA10073" s="5"/>
      <c r="AB10073" s="5"/>
      <c r="AC10073" s="5"/>
      <c r="AD10073" s="5"/>
      <c r="AE10073" s="5"/>
      <c r="AF10073" s="5"/>
      <c r="AG10073" s="5"/>
      <c r="AH10073" s="5"/>
      <c r="AI10073" s="5"/>
      <c r="AJ10073" s="5"/>
    </row>
    <row r="10074" spans="11:36">
      <c r="K10074" s="5"/>
      <c r="L10074" s="5"/>
      <c r="M10074" s="5"/>
      <c r="N10074" s="5"/>
      <c r="O10074" s="5"/>
      <c r="P10074" s="5"/>
      <c r="Q10074" s="5"/>
      <c r="R10074" s="5"/>
      <c r="S10074" s="5"/>
      <c r="T10074" s="5"/>
      <c r="U10074" s="5"/>
      <c r="V10074" s="5"/>
      <c r="W10074" s="5"/>
      <c r="X10074" s="5"/>
      <c r="Y10074" s="5"/>
      <c r="Z10074" s="5"/>
      <c r="AA10074" s="5"/>
      <c r="AB10074" s="5"/>
      <c r="AC10074" s="5"/>
      <c r="AD10074" s="5"/>
      <c r="AE10074" s="5"/>
      <c r="AF10074" s="5"/>
      <c r="AG10074" s="5"/>
      <c r="AH10074" s="5"/>
      <c r="AI10074" s="5"/>
      <c r="AJ10074" s="5"/>
    </row>
    <row r="10075" spans="11:36">
      <c r="K10075" s="5"/>
      <c r="L10075" s="5"/>
      <c r="M10075" s="5"/>
      <c r="N10075" s="5"/>
      <c r="O10075" s="5"/>
      <c r="P10075" s="5"/>
      <c r="Q10075" s="5"/>
      <c r="R10075" s="5"/>
      <c r="S10075" s="5"/>
      <c r="T10075" s="5"/>
      <c r="U10075" s="5"/>
      <c r="V10075" s="5"/>
      <c r="W10075" s="5"/>
      <c r="X10075" s="5"/>
      <c r="Y10075" s="5"/>
      <c r="Z10075" s="5"/>
      <c r="AA10075" s="5"/>
      <c r="AB10075" s="5"/>
      <c r="AC10075" s="5"/>
      <c r="AD10075" s="5"/>
      <c r="AE10075" s="5"/>
      <c r="AF10075" s="5"/>
      <c r="AG10075" s="5"/>
      <c r="AH10075" s="5"/>
      <c r="AI10075" s="5"/>
      <c r="AJ10075" s="5"/>
    </row>
    <row r="10076" spans="11:36">
      <c r="K10076" s="5"/>
      <c r="L10076" s="5"/>
      <c r="M10076" s="5"/>
      <c r="N10076" s="5"/>
      <c r="O10076" s="5"/>
      <c r="P10076" s="5"/>
      <c r="Q10076" s="5"/>
      <c r="R10076" s="5"/>
      <c r="S10076" s="5"/>
      <c r="T10076" s="5"/>
      <c r="U10076" s="5"/>
      <c r="V10076" s="5"/>
      <c r="W10076" s="5"/>
      <c r="X10076" s="5"/>
      <c r="Y10076" s="5"/>
      <c r="Z10076" s="5"/>
      <c r="AA10076" s="5"/>
      <c r="AB10076" s="5"/>
      <c r="AC10076" s="5"/>
      <c r="AD10076" s="5"/>
      <c r="AE10076" s="5"/>
      <c r="AF10076" s="5"/>
      <c r="AG10076" s="5"/>
      <c r="AH10076" s="5"/>
      <c r="AI10076" s="5"/>
      <c r="AJ10076" s="5"/>
    </row>
    <row r="10077" spans="11:36">
      <c r="K10077" s="5"/>
      <c r="L10077" s="5"/>
      <c r="M10077" s="5"/>
      <c r="N10077" s="5"/>
      <c r="O10077" s="5"/>
      <c r="P10077" s="5"/>
      <c r="Q10077" s="5"/>
      <c r="R10077" s="5"/>
      <c r="S10077" s="5"/>
      <c r="T10077" s="5"/>
      <c r="U10077" s="5"/>
      <c r="V10077" s="5"/>
      <c r="W10077" s="5"/>
      <c r="X10077" s="5"/>
      <c r="Y10077" s="5"/>
      <c r="Z10077" s="5"/>
      <c r="AA10077" s="5"/>
      <c r="AB10077" s="5"/>
      <c r="AC10077" s="5"/>
      <c r="AD10077" s="5"/>
      <c r="AE10077" s="5"/>
      <c r="AF10077" s="5"/>
      <c r="AG10077" s="5"/>
      <c r="AH10077" s="5"/>
      <c r="AI10077" s="5"/>
      <c r="AJ10077" s="5"/>
    </row>
    <row r="10078" spans="11:36">
      <c r="K10078" s="5"/>
      <c r="L10078" s="5"/>
      <c r="M10078" s="5"/>
      <c r="N10078" s="5"/>
      <c r="O10078" s="5"/>
      <c r="P10078" s="5"/>
      <c r="Q10078" s="5"/>
      <c r="R10078" s="5"/>
      <c r="S10078" s="5"/>
      <c r="T10078" s="5"/>
      <c r="U10078" s="5"/>
      <c r="V10078" s="5"/>
      <c r="W10078" s="5"/>
      <c r="X10078" s="5"/>
      <c r="Y10078" s="5"/>
      <c r="Z10078" s="5"/>
      <c r="AA10078" s="5"/>
      <c r="AB10078" s="5"/>
      <c r="AC10078" s="5"/>
      <c r="AD10078" s="5"/>
      <c r="AE10078" s="5"/>
      <c r="AF10078" s="5"/>
      <c r="AG10078" s="5"/>
      <c r="AH10078" s="5"/>
      <c r="AI10078" s="5"/>
      <c r="AJ10078" s="5"/>
    </row>
    <row r="10079" spans="11:36">
      <c r="K10079" s="5"/>
      <c r="L10079" s="5"/>
      <c r="M10079" s="5"/>
      <c r="N10079" s="5"/>
      <c r="O10079" s="5"/>
      <c r="P10079" s="5"/>
      <c r="Q10079" s="5"/>
      <c r="R10079" s="5"/>
      <c r="S10079" s="5"/>
      <c r="T10079" s="5"/>
      <c r="U10079" s="5"/>
      <c r="V10079" s="5"/>
      <c r="W10079" s="5"/>
      <c r="X10079" s="5"/>
      <c r="Y10079" s="5"/>
      <c r="Z10079" s="5"/>
      <c r="AA10079" s="5"/>
      <c r="AB10079" s="5"/>
      <c r="AC10079" s="5"/>
      <c r="AD10079" s="5"/>
      <c r="AE10079" s="5"/>
      <c r="AF10079" s="5"/>
      <c r="AG10079" s="5"/>
      <c r="AH10079" s="5"/>
      <c r="AI10079" s="5"/>
      <c r="AJ10079" s="5"/>
    </row>
    <row r="10080" spans="11:36">
      <c r="K10080" s="5"/>
      <c r="L10080" s="5"/>
      <c r="M10080" s="5"/>
      <c r="N10080" s="5"/>
      <c r="O10080" s="5"/>
      <c r="P10080" s="5"/>
      <c r="Q10080" s="5"/>
      <c r="R10080" s="5"/>
      <c r="S10080" s="5"/>
      <c r="T10080" s="5"/>
      <c r="U10080" s="5"/>
      <c r="V10080" s="5"/>
      <c r="W10080" s="5"/>
      <c r="X10080" s="5"/>
      <c r="Y10080" s="5"/>
      <c r="Z10080" s="5"/>
      <c r="AA10080" s="5"/>
      <c r="AB10080" s="5"/>
      <c r="AC10080" s="5"/>
      <c r="AD10080" s="5"/>
      <c r="AE10080" s="5"/>
      <c r="AF10080" s="5"/>
      <c r="AG10080" s="5"/>
      <c r="AH10080" s="5"/>
      <c r="AI10080" s="5"/>
      <c r="AJ10080" s="5"/>
    </row>
    <row r="10081" spans="11:36">
      <c r="K10081" s="5"/>
      <c r="L10081" s="5"/>
      <c r="M10081" s="5"/>
      <c r="N10081" s="5"/>
      <c r="O10081" s="5"/>
      <c r="P10081" s="5"/>
      <c r="Q10081" s="5"/>
      <c r="R10081" s="5"/>
      <c r="S10081" s="5"/>
      <c r="T10081" s="5"/>
      <c r="U10081" s="5"/>
      <c r="V10081" s="5"/>
      <c r="W10081" s="5"/>
      <c r="X10081" s="5"/>
      <c r="Y10081" s="5"/>
      <c r="Z10081" s="5"/>
      <c r="AA10081" s="5"/>
      <c r="AB10081" s="5"/>
      <c r="AC10081" s="5"/>
      <c r="AD10081" s="5"/>
      <c r="AE10081" s="5"/>
      <c r="AF10081" s="5"/>
      <c r="AG10081" s="5"/>
      <c r="AH10081" s="5"/>
      <c r="AI10081" s="5"/>
      <c r="AJ10081" s="5"/>
    </row>
    <row r="10082" spans="11:36">
      <c r="K10082" s="5"/>
      <c r="L10082" s="5"/>
      <c r="M10082" s="5"/>
      <c r="N10082" s="5"/>
      <c r="O10082" s="5"/>
      <c r="P10082" s="5"/>
      <c r="Q10082" s="5"/>
      <c r="R10082" s="5"/>
      <c r="S10082" s="5"/>
      <c r="T10082" s="5"/>
      <c r="U10082" s="5"/>
      <c r="V10082" s="5"/>
      <c r="W10082" s="5"/>
      <c r="X10082" s="5"/>
      <c r="Y10082" s="5"/>
      <c r="Z10082" s="5"/>
      <c r="AA10082" s="5"/>
      <c r="AB10082" s="5"/>
      <c r="AC10082" s="5"/>
      <c r="AD10082" s="5"/>
      <c r="AE10082" s="5"/>
      <c r="AF10082" s="5"/>
      <c r="AG10082" s="5"/>
      <c r="AH10082" s="5"/>
      <c r="AI10082" s="5"/>
      <c r="AJ10082" s="5"/>
    </row>
    <row r="10083" spans="11:36">
      <c r="K10083" s="5"/>
      <c r="L10083" s="5"/>
      <c r="M10083" s="5"/>
      <c r="N10083" s="5"/>
      <c r="O10083" s="5"/>
      <c r="P10083" s="5"/>
      <c r="Q10083" s="5"/>
      <c r="R10083" s="5"/>
      <c r="S10083" s="5"/>
      <c r="T10083" s="5"/>
      <c r="U10083" s="5"/>
      <c r="V10083" s="5"/>
      <c r="W10083" s="5"/>
      <c r="X10083" s="5"/>
      <c r="Y10083" s="5"/>
      <c r="Z10083" s="5"/>
      <c r="AA10083" s="5"/>
      <c r="AB10083" s="5"/>
      <c r="AC10083" s="5"/>
      <c r="AD10083" s="5"/>
      <c r="AE10083" s="5"/>
      <c r="AF10083" s="5"/>
      <c r="AG10083" s="5"/>
      <c r="AH10083" s="5"/>
      <c r="AI10083" s="5"/>
      <c r="AJ10083" s="5"/>
    </row>
    <row r="10084" spans="11:36">
      <c r="K10084" s="5"/>
      <c r="L10084" s="5"/>
      <c r="M10084" s="5"/>
      <c r="N10084" s="5"/>
      <c r="O10084" s="5"/>
      <c r="P10084" s="5"/>
      <c r="Q10084" s="5"/>
      <c r="R10084" s="5"/>
      <c r="S10084" s="5"/>
      <c r="T10084" s="5"/>
      <c r="U10084" s="5"/>
      <c r="V10084" s="5"/>
      <c r="W10084" s="5"/>
      <c r="X10084" s="5"/>
      <c r="Y10084" s="5"/>
      <c r="Z10084" s="5"/>
      <c r="AA10084" s="5"/>
      <c r="AB10084" s="5"/>
      <c r="AC10084" s="5"/>
      <c r="AD10084" s="5"/>
      <c r="AE10084" s="5"/>
      <c r="AF10084" s="5"/>
      <c r="AG10084" s="5"/>
      <c r="AH10084" s="5"/>
      <c r="AI10084" s="5"/>
      <c r="AJ10084" s="5"/>
    </row>
    <row r="10085" spans="11:36">
      <c r="K10085" s="5"/>
      <c r="L10085" s="5"/>
      <c r="M10085" s="5"/>
      <c r="N10085" s="5"/>
      <c r="O10085" s="5"/>
      <c r="P10085" s="5"/>
      <c r="Q10085" s="5"/>
      <c r="R10085" s="5"/>
      <c r="S10085" s="5"/>
      <c r="T10085" s="5"/>
      <c r="U10085" s="5"/>
      <c r="V10085" s="5"/>
      <c r="W10085" s="5"/>
      <c r="X10085" s="5"/>
      <c r="Y10085" s="5"/>
      <c r="Z10085" s="5"/>
      <c r="AA10085" s="5"/>
      <c r="AB10085" s="5"/>
      <c r="AC10085" s="5"/>
      <c r="AD10085" s="5"/>
      <c r="AE10085" s="5"/>
      <c r="AF10085" s="5"/>
      <c r="AG10085" s="5"/>
      <c r="AH10085" s="5"/>
      <c r="AI10085" s="5"/>
      <c r="AJ10085" s="5"/>
    </row>
    <row r="10086" spans="11:36">
      <c r="K10086" s="5"/>
      <c r="L10086" s="5"/>
      <c r="M10086" s="5"/>
      <c r="N10086" s="5"/>
      <c r="O10086" s="5"/>
      <c r="P10086" s="5"/>
      <c r="Q10086" s="5"/>
      <c r="R10086" s="5"/>
      <c r="S10086" s="5"/>
      <c r="T10086" s="5"/>
      <c r="U10086" s="5"/>
      <c r="V10086" s="5"/>
      <c r="W10086" s="5"/>
      <c r="X10086" s="5"/>
      <c r="Y10086" s="5"/>
      <c r="Z10086" s="5"/>
      <c r="AA10086" s="5"/>
      <c r="AB10086" s="5"/>
      <c r="AC10086" s="5"/>
      <c r="AD10086" s="5"/>
      <c r="AE10086" s="5"/>
      <c r="AF10086" s="5"/>
      <c r="AG10086" s="5"/>
      <c r="AH10086" s="5"/>
      <c r="AI10086" s="5"/>
      <c r="AJ10086" s="5"/>
    </row>
    <row r="10087" spans="11:36">
      <c r="K10087" s="5"/>
      <c r="L10087" s="5"/>
      <c r="M10087" s="5"/>
      <c r="N10087" s="5"/>
      <c r="O10087" s="5"/>
      <c r="P10087" s="5"/>
      <c r="Q10087" s="5"/>
      <c r="R10087" s="5"/>
      <c r="S10087" s="5"/>
      <c r="T10087" s="5"/>
      <c r="U10087" s="5"/>
      <c r="V10087" s="5"/>
      <c r="W10087" s="5"/>
      <c r="X10087" s="5"/>
      <c r="Y10087" s="5"/>
      <c r="Z10087" s="5"/>
      <c r="AA10087" s="5"/>
      <c r="AB10087" s="5"/>
      <c r="AC10087" s="5"/>
      <c r="AD10087" s="5"/>
      <c r="AE10087" s="5"/>
      <c r="AF10087" s="5"/>
      <c r="AG10087" s="5"/>
      <c r="AH10087" s="5"/>
      <c r="AI10087" s="5"/>
      <c r="AJ10087" s="5"/>
    </row>
    <row r="10088" spans="11:36">
      <c r="K10088" s="5"/>
      <c r="L10088" s="5"/>
      <c r="M10088" s="5"/>
      <c r="N10088" s="5"/>
      <c r="O10088" s="5"/>
      <c r="P10088" s="5"/>
      <c r="Q10088" s="5"/>
      <c r="R10088" s="5"/>
      <c r="S10088" s="5"/>
      <c r="T10088" s="5"/>
      <c r="U10088" s="5"/>
      <c r="V10088" s="5"/>
      <c r="W10088" s="5"/>
      <c r="X10088" s="5"/>
      <c r="Y10088" s="5"/>
      <c r="Z10088" s="5"/>
      <c r="AA10088" s="5"/>
      <c r="AB10088" s="5"/>
      <c r="AC10088" s="5"/>
      <c r="AD10088" s="5"/>
      <c r="AE10088" s="5"/>
      <c r="AF10088" s="5"/>
      <c r="AG10088" s="5"/>
      <c r="AH10088" s="5"/>
      <c r="AI10088" s="5"/>
      <c r="AJ10088" s="5"/>
    </row>
    <row r="10089" spans="11:36">
      <c r="K10089" s="5"/>
      <c r="L10089" s="5"/>
      <c r="M10089" s="5"/>
      <c r="N10089" s="5"/>
      <c r="O10089" s="5"/>
      <c r="P10089" s="5"/>
      <c r="Q10089" s="5"/>
      <c r="R10089" s="5"/>
      <c r="S10089" s="5"/>
      <c r="T10089" s="5"/>
      <c r="U10089" s="5"/>
      <c r="V10089" s="5"/>
      <c r="W10089" s="5"/>
      <c r="X10089" s="5"/>
      <c r="Y10089" s="5"/>
      <c r="Z10089" s="5"/>
      <c r="AA10089" s="5"/>
      <c r="AB10089" s="5"/>
      <c r="AC10089" s="5"/>
      <c r="AD10089" s="5"/>
      <c r="AE10089" s="5"/>
      <c r="AF10089" s="5"/>
      <c r="AG10089" s="5"/>
      <c r="AH10089" s="5"/>
      <c r="AI10089" s="5"/>
      <c r="AJ10089" s="5"/>
    </row>
    <row r="10090" spans="11:36">
      <c r="K10090" s="5"/>
      <c r="L10090" s="5"/>
      <c r="M10090" s="5"/>
      <c r="N10090" s="5"/>
      <c r="O10090" s="5"/>
      <c r="P10090" s="5"/>
      <c r="Q10090" s="5"/>
      <c r="R10090" s="5"/>
      <c r="S10090" s="5"/>
      <c r="T10090" s="5"/>
      <c r="U10090" s="5"/>
      <c r="V10090" s="5"/>
      <c r="W10090" s="5"/>
      <c r="X10090" s="5"/>
      <c r="Y10090" s="5"/>
      <c r="Z10090" s="5"/>
      <c r="AA10090" s="5"/>
      <c r="AB10090" s="5"/>
      <c r="AC10090" s="5"/>
      <c r="AD10090" s="5"/>
      <c r="AE10090" s="5"/>
      <c r="AF10090" s="5"/>
      <c r="AG10090" s="5"/>
      <c r="AH10090" s="5"/>
      <c r="AI10090" s="5"/>
      <c r="AJ10090" s="5"/>
    </row>
    <row r="10091" spans="11:36">
      <c r="K10091" s="5"/>
      <c r="L10091" s="5"/>
      <c r="M10091" s="5"/>
      <c r="N10091" s="5"/>
      <c r="O10091" s="5"/>
      <c r="P10091" s="5"/>
      <c r="Q10091" s="5"/>
      <c r="R10091" s="5"/>
      <c r="S10091" s="5"/>
      <c r="T10091" s="5"/>
      <c r="U10091" s="5"/>
      <c r="V10091" s="5"/>
      <c r="W10091" s="5"/>
      <c r="X10091" s="5"/>
      <c r="Y10091" s="5"/>
      <c r="Z10091" s="5"/>
      <c r="AA10091" s="5"/>
      <c r="AB10091" s="5"/>
      <c r="AC10091" s="5"/>
      <c r="AD10091" s="5"/>
      <c r="AE10091" s="5"/>
      <c r="AF10091" s="5"/>
      <c r="AG10091" s="5"/>
      <c r="AH10091" s="5"/>
      <c r="AI10091" s="5"/>
      <c r="AJ10091" s="5"/>
    </row>
    <row r="10092" spans="11:36">
      <c r="K10092" s="5"/>
      <c r="L10092" s="5"/>
      <c r="M10092" s="5"/>
      <c r="N10092" s="5"/>
      <c r="O10092" s="5"/>
      <c r="P10092" s="5"/>
      <c r="Q10092" s="5"/>
      <c r="R10092" s="5"/>
      <c r="S10092" s="5"/>
      <c r="T10092" s="5"/>
      <c r="U10092" s="5"/>
      <c r="V10092" s="5"/>
      <c r="W10092" s="5"/>
      <c r="X10092" s="5"/>
      <c r="Y10092" s="5"/>
      <c r="Z10092" s="5"/>
      <c r="AA10092" s="5"/>
      <c r="AB10092" s="5"/>
      <c r="AC10092" s="5"/>
      <c r="AD10092" s="5"/>
      <c r="AE10092" s="5"/>
      <c r="AF10092" s="5"/>
      <c r="AG10092" s="5"/>
      <c r="AH10092" s="5"/>
      <c r="AI10092" s="5"/>
      <c r="AJ10092" s="5"/>
    </row>
    <row r="10093" spans="11:36">
      <c r="K10093" s="5"/>
      <c r="L10093" s="5"/>
      <c r="M10093" s="5"/>
      <c r="N10093" s="5"/>
      <c r="O10093" s="5"/>
      <c r="P10093" s="5"/>
      <c r="Q10093" s="5"/>
      <c r="R10093" s="5"/>
      <c r="S10093" s="5"/>
      <c r="T10093" s="5"/>
      <c r="U10093" s="5"/>
      <c r="V10093" s="5"/>
      <c r="W10093" s="5"/>
      <c r="X10093" s="5"/>
      <c r="Y10093" s="5"/>
      <c r="Z10093" s="5"/>
      <c r="AA10093" s="5"/>
      <c r="AB10093" s="5"/>
      <c r="AC10093" s="5"/>
      <c r="AD10093" s="5"/>
      <c r="AE10093" s="5"/>
      <c r="AF10093" s="5"/>
      <c r="AG10093" s="5"/>
      <c r="AH10093" s="5"/>
      <c r="AI10093" s="5"/>
      <c r="AJ10093" s="5"/>
    </row>
    <row r="10094" spans="11:36">
      <c r="K10094" s="5"/>
      <c r="L10094" s="5"/>
      <c r="M10094" s="5"/>
      <c r="N10094" s="5"/>
      <c r="O10094" s="5"/>
      <c r="P10094" s="5"/>
      <c r="Q10094" s="5"/>
      <c r="R10094" s="5"/>
      <c r="S10094" s="5"/>
      <c r="T10094" s="5"/>
      <c r="U10094" s="5"/>
      <c r="V10094" s="5"/>
      <c r="W10094" s="5"/>
      <c r="X10094" s="5"/>
      <c r="Y10094" s="5"/>
      <c r="Z10094" s="5"/>
      <c r="AA10094" s="5"/>
      <c r="AB10094" s="5"/>
      <c r="AC10094" s="5"/>
      <c r="AD10094" s="5"/>
      <c r="AE10094" s="5"/>
      <c r="AF10094" s="5"/>
      <c r="AG10094" s="5"/>
      <c r="AH10094" s="5"/>
      <c r="AI10094" s="5"/>
      <c r="AJ10094" s="5"/>
    </row>
    <row r="10095" spans="11:36">
      <c r="K10095" s="5"/>
      <c r="L10095" s="5"/>
      <c r="M10095" s="5"/>
      <c r="N10095" s="5"/>
      <c r="O10095" s="5"/>
      <c r="P10095" s="5"/>
      <c r="Q10095" s="5"/>
      <c r="R10095" s="5"/>
      <c r="S10095" s="5"/>
      <c r="T10095" s="5"/>
      <c r="U10095" s="5"/>
      <c r="V10095" s="5"/>
      <c r="W10095" s="5"/>
      <c r="X10095" s="5"/>
      <c r="Y10095" s="5"/>
      <c r="Z10095" s="5"/>
      <c r="AA10095" s="5"/>
      <c r="AB10095" s="5"/>
      <c r="AC10095" s="5"/>
      <c r="AD10095" s="5"/>
      <c r="AE10095" s="5"/>
      <c r="AF10095" s="5"/>
      <c r="AG10095" s="5"/>
      <c r="AH10095" s="5"/>
      <c r="AI10095" s="5"/>
      <c r="AJ10095" s="5"/>
    </row>
    <row r="10096" spans="11:36">
      <c r="K10096" s="5"/>
      <c r="L10096" s="5"/>
      <c r="M10096" s="5"/>
      <c r="N10096" s="5"/>
      <c r="O10096" s="5"/>
      <c r="P10096" s="5"/>
      <c r="Q10096" s="5"/>
      <c r="R10096" s="5"/>
      <c r="S10096" s="5"/>
      <c r="T10096" s="5"/>
      <c r="U10096" s="5"/>
      <c r="V10096" s="5"/>
      <c r="W10096" s="5"/>
      <c r="X10096" s="5"/>
      <c r="Y10096" s="5"/>
      <c r="Z10096" s="5"/>
      <c r="AA10096" s="5"/>
      <c r="AB10096" s="5"/>
      <c r="AC10096" s="5"/>
      <c r="AD10096" s="5"/>
      <c r="AE10096" s="5"/>
      <c r="AF10096" s="5"/>
      <c r="AG10096" s="5"/>
      <c r="AH10096" s="5"/>
      <c r="AI10096" s="5"/>
      <c r="AJ10096" s="5"/>
    </row>
    <row r="10097" spans="11:36">
      <c r="K10097" s="5"/>
      <c r="L10097" s="5"/>
      <c r="M10097" s="5"/>
      <c r="N10097" s="5"/>
      <c r="O10097" s="5"/>
      <c r="P10097" s="5"/>
      <c r="Q10097" s="5"/>
      <c r="R10097" s="5"/>
      <c r="S10097" s="5"/>
      <c r="T10097" s="5"/>
      <c r="U10097" s="5"/>
      <c r="V10097" s="5"/>
      <c r="W10097" s="5"/>
      <c r="X10097" s="5"/>
      <c r="Y10097" s="5"/>
      <c r="Z10097" s="5"/>
      <c r="AA10097" s="5"/>
      <c r="AB10097" s="5"/>
      <c r="AC10097" s="5"/>
      <c r="AD10097" s="5"/>
      <c r="AE10097" s="5"/>
      <c r="AF10097" s="5"/>
      <c r="AG10097" s="5"/>
      <c r="AH10097" s="5"/>
      <c r="AI10097" s="5"/>
      <c r="AJ10097" s="5"/>
    </row>
    <row r="10098" spans="11:36">
      <c r="K10098" s="5"/>
      <c r="L10098" s="5"/>
      <c r="M10098" s="5"/>
      <c r="N10098" s="5"/>
      <c r="O10098" s="5"/>
      <c r="P10098" s="5"/>
      <c r="Q10098" s="5"/>
      <c r="R10098" s="5"/>
      <c r="S10098" s="5"/>
      <c r="T10098" s="5"/>
      <c r="U10098" s="5"/>
      <c r="V10098" s="5"/>
      <c r="W10098" s="5"/>
      <c r="X10098" s="5"/>
      <c r="Y10098" s="5"/>
      <c r="Z10098" s="5"/>
      <c r="AA10098" s="5"/>
      <c r="AB10098" s="5"/>
      <c r="AC10098" s="5"/>
      <c r="AD10098" s="5"/>
      <c r="AE10098" s="5"/>
      <c r="AF10098" s="5"/>
      <c r="AG10098" s="5"/>
      <c r="AH10098" s="5"/>
      <c r="AI10098" s="5"/>
      <c r="AJ10098" s="5"/>
    </row>
    <row r="10099" spans="11:36">
      <c r="K10099" s="5"/>
      <c r="L10099" s="5"/>
      <c r="M10099" s="5"/>
      <c r="N10099" s="5"/>
      <c r="O10099" s="5"/>
      <c r="P10099" s="5"/>
      <c r="Q10099" s="5"/>
      <c r="R10099" s="5"/>
      <c r="S10099" s="5"/>
      <c r="T10099" s="5"/>
      <c r="U10099" s="5"/>
      <c r="V10099" s="5"/>
      <c r="W10099" s="5"/>
      <c r="X10099" s="5"/>
      <c r="Y10099" s="5"/>
      <c r="Z10099" s="5"/>
      <c r="AA10099" s="5"/>
      <c r="AB10099" s="5"/>
      <c r="AC10099" s="5"/>
      <c r="AD10099" s="5"/>
      <c r="AE10099" s="5"/>
      <c r="AF10099" s="5"/>
      <c r="AG10099" s="5"/>
      <c r="AH10099" s="5"/>
      <c r="AI10099" s="5"/>
      <c r="AJ10099" s="5"/>
    </row>
    <row r="10100" spans="11:36">
      <c r="K10100" s="5"/>
      <c r="L10100" s="5"/>
      <c r="M10100" s="5"/>
      <c r="N10100" s="5"/>
      <c r="O10100" s="5"/>
      <c r="P10100" s="5"/>
      <c r="Q10100" s="5"/>
      <c r="R10100" s="5"/>
      <c r="S10100" s="5"/>
      <c r="T10100" s="5"/>
      <c r="U10100" s="5"/>
      <c r="V10100" s="5"/>
      <c r="W10100" s="5"/>
      <c r="X10100" s="5"/>
      <c r="Y10100" s="5"/>
      <c r="Z10100" s="5"/>
      <c r="AA10100" s="5"/>
      <c r="AB10100" s="5"/>
      <c r="AC10100" s="5"/>
      <c r="AD10100" s="5"/>
      <c r="AE10100" s="5"/>
      <c r="AF10100" s="5"/>
      <c r="AG10100" s="5"/>
      <c r="AH10100" s="5"/>
      <c r="AI10100" s="5"/>
      <c r="AJ10100" s="5"/>
    </row>
    <row r="10101" spans="11:36">
      <c r="K10101" s="5"/>
      <c r="L10101" s="5"/>
      <c r="M10101" s="5"/>
      <c r="N10101" s="5"/>
      <c r="O10101" s="5"/>
      <c r="P10101" s="5"/>
      <c r="Q10101" s="5"/>
      <c r="R10101" s="5"/>
      <c r="S10101" s="5"/>
      <c r="T10101" s="5"/>
      <c r="U10101" s="5"/>
      <c r="V10101" s="5"/>
      <c r="W10101" s="5"/>
      <c r="X10101" s="5"/>
      <c r="Y10101" s="5"/>
      <c r="Z10101" s="5"/>
      <c r="AA10101" s="5"/>
      <c r="AB10101" s="5"/>
      <c r="AC10101" s="5"/>
      <c r="AD10101" s="5"/>
      <c r="AE10101" s="5"/>
      <c r="AF10101" s="5"/>
      <c r="AG10101" s="5"/>
      <c r="AH10101" s="5"/>
      <c r="AI10101" s="5"/>
      <c r="AJ10101" s="5"/>
    </row>
    <row r="10102" spans="11:36">
      <c r="K10102" s="5"/>
      <c r="L10102" s="5"/>
      <c r="M10102" s="5"/>
      <c r="N10102" s="5"/>
      <c r="O10102" s="5"/>
      <c r="P10102" s="5"/>
      <c r="Q10102" s="5"/>
      <c r="R10102" s="5"/>
      <c r="S10102" s="5"/>
      <c r="T10102" s="5"/>
      <c r="U10102" s="5"/>
      <c r="V10102" s="5"/>
      <c r="W10102" s="5"/>
      <c r="X10102" s="5"/>
      <c r="Y10102" s="5"/>
      <c r="Z10102" s="5"/>
      <c r="AA10102" s="5"/>
      <c r="AB10102" s="5"/>
      <c r="AC10102" s="5"/>
      <c r="AD10102" s="5"/>
      <c r="AE10102" s="5"/>
      <c r="AF10102" s="5"/>
      <c r="AG10102" s="5"/>
      <c r="AH10102" s="5"/>
      <c r="AI10102" s="5"/>
      <c r="AJ10102" s="5"/>
    </row>
    <row r="10103" spans="11:36">
      <c r="K10103" s="5"/>
      <c r="L10103" s="5"/>
      <c r="M10103" s="5"/>
      <c r="N10103" s="5"/>
      <c r="O10103" s="5"/>
      <c r="P10103" s="5"/>
      <c r="Q10103" s="5"/>
      <c r="R10103" s="5"/>
      <c r="S10103" s="5"/>
      <c r="T10103" s="5"/>
      <c r="U10103" s="5"/>
      <c r="V10103" s="5"/>
      <c r="W10103" s="5"/>
      <c r="X10103" s="5"/>
      <c r="Y10103" s="5"/>
      <c r="Z10103" s="5"/>
      <c r="AA10103" s="5"/>
      <c r="AB10103" s="5"/>
      <c r="AC10103" s="5"/>
      <c r="AD10103" s="5"/>
      <c r="AE10103" s="5"/>
      <c r="AF10103" s="5"/>
      <c r="AG10103" s="5"/>
      <c r="AH10103" s="5"/>
      <c r="AI10103" s="5"/>
      <c r="AJ10103" s="5"/>
    </row>
    <row r="10104" spans="11:36">
      <c r="K10104" s="5"/>
      <c r="L10104" s="5"/>
      <c r="M10104" s="5"/>
      <c r="N10104" s="5"/>
      <c r="O10104" s="5"/>
      <c r="P10104" s="5"/>
      <c r="Q10104" s="5"/>
      <c r="R10104" s="5"/>
      <c r="S10104" s="5"/>
      <c r="T10104" s="5"/>
      <c r="U10104" s="5"/>
      <c r="V10104" s="5"/>
      <c r="W10104" s="5"/>
      <c r="X10104" s="5"/>
      <c r="Y10104" s="5"/>
      <c r="Z10104" s="5"/>
      <c r="AA10104" s="5"/>
      <c r="AB10104" s="5"/>
      <c r="AC10104" s="5"/>
      <c r="AD10104" s="5"/>
      <c r="AE10104" s="5"/>
      <c r="AF10104" s="5"/>
      <c r="AG10104" s="5"/>
      <c r="AH10104" s="5"/>
      <c r="AI10104" s="5"/>
      <c r="AJ10104" s="5"/>
    </row>
    <row r="10105" spans="11:36">
      <c r="K10105" s="5"/>
      <c r="L10105" s="5"/>
      <c r="M10105" s="5"/>
      <c r="N10105" s="5"/>
      <c r="O10105" s="5"/>
      <c r="P10105" s="5"/>
      <c r="Q10105" s="5"/>
      <c r="R10105" s="5"/>
      <c r="S10105" s="5"/>
      <c r="T10105" s="5"/>
      <c r="U10105" s="5"/>
      <c r="V10105" s="5"/>
      <c r="W10105" s="5"/>
      <c r="X10105" s="5"/>
      <c r="Y10105" s="5"/>
      <c r="Z10105" s="5"/>
      <c r="AA10105" s="5"/>
      <c r="AB10105" s="5"/>
      <c r="AC10105" s="5"/>
      <c r="AD10105" s="5"/>
      <c r="AE10105" s="5"/>
      <c r="AF10105" s="5"/>
      <c r="AG10105" s="5"/>
      <c r="AH10105" s="5"/>
      <c r="AI10105" s="5"/>
      <c r="AJ10105" s="5"/>
    </row>
    <row r="10106" spans="11:36">
      <c r="K10106" s="5"/>
      <c r="L10106" s="5"/>
      <c r="M10106" s="5"/>
      <c r="N10106" s="5"/>
      <c r="O10106" s="5"/>
      <c r="P10106" s="5"/>
      <c r="Q10106" s="5"/>
      <c r="R10106" s="5"/>
      <c r="S10106" s="5"/>
      <c r="T10106" s="5"/>
      <c r="U10106" s="5"/>
      <c r="V10106" s="5"/>
      <c r="W10106" s="5"/>
      <c r="X10106" s="5"/>
      <c r="Y10106" s="5"/>
      <c r="Z10106" s="5"/>
      <c r="AA10106" s="5"/>
      <c r="AB10106" s="5"/>
      <c r="AC10106" s="5"/>
      <c r="AD10106" s="5"/>
      <c r="AE10106" s="5"/>
      <c r="AF10106" s="5"/>
      <c r="AG10106" s="5"/>
      <c r="AH10106" s="5"/>
      <c r="AI10106" s="5"/>
      <c r="AJ10106" s="5"/>
    </row>
    <row r="10107" spans="11:36">
      <c r="K10107" s="5"/>
      <c r="L10107" s="5"/>
      <c r="M10107" s="5"/>
      <c r="N10107" s="5"/>
      <c r="O10107" s="5"/>
      <c r="P10107" s="5"/>
      <c r="Q10107" s="5"/>
      <c r="R10107" s="5"/>
      <c r="S10107" s="5"/>
      <c r="T10107" s="5"/>
      <c r="U10107" s="5"/>
      <c r="V10107" s="5"/>
      <c r="W10107" s="5"/>
      <c r="X10107" s="5"/>
      <c r="Y10107" s="5"/>
      <c r="Z10107" s="5"/>
      <c r="AA10107" s="5"/>
      <c r="AB10107" s="5"/>
      <c r="AC10107" s="5"/>
      <c r="AD10107" s="5"/>
      <c r="AE10107" s="5"/>
      <c r="AF10107" s="5"/>
      <c r="AG10107" s="5"/>
      <c r="AH10107" s="5"/>
      <c r="AI10107" s="5"/>
      <c r="AJ10107" s="5"/>
    </row>
    <row r="10108" spans="11:36">
      <c r="K10108" s="5"/>
      <c r="L10108" s="5"/>
      <c r="M10108" s="5"/>
      <c r="N10108" s="5"/>
      <c r="O10108" s="5"/>
      <c r="P10108" s="5"/>
      <c r="Q10108" s="5"/>
      <c r="R10108" s="5"/>
      <c r="S10108" s="5"/>
      <c r="T10108" s="5"/>
      <c r="U10108" s="5"/>
      <c r="V10108" s="5"/>
      <c r="W10108" s="5"/>
      <c r="X10108" s="5"/>
      <c r="Y10108" s="5"/>
      <c r="Z10108" s="5"/>
      <c r="AA10108" s="5"/>
      <c r="AB10108" s="5"/>
      <c r="AC10108" s="5"/>
      <c r="AD10108" s="5"/>
      <c r="AE10108" s="5"/>
      <c r="AF10108" s="5"/>
      <c r="AG10108" s="5"/>
      <c r="AH10108" s="5"/>
      <c r="AI10108" s="5"/>
      <c r="AJ10108" s="5"/>
    </row>
    <row r="10109" spans="11:36">
      <c r="K10109" s="5"/>
      <c r="L10109" s="5"/>
      <c r="M10109" s="5"/>
      <c r="N10109" s="5"/>
      <c r="O10109" s="5"/>
      <c r="P10109" s="5"/>
      <c r="Q10109" s="5"/>
      <c r="R10109" s="5"/>
      <c r="S10109" s="5"/>
      <c r="T10109" s="5"/>
      <c r="U10109" s="5"/>
      <c r="V10109" s="5"/>
      <c r="W10109" s="5"/>
      <c r="X10109" s="5"/>
      <c r="Y10109" s="5"/>
      <c r="Z10109" s="5"/>
      <c r="AA10109" s="5"/>
      <c r="AB10109" s="5"/>
      <c r="AC10109" s="5"/>
      <c r="AD10109" s="5"/>
      <c r="AE10109" s="5"/>
      <c r="AF10109" s="5"/>
      <c r="AG10109" s="5"/>
      <c r="AH10109" s="5"/>
      <c r="AI10109" s="5"/>
      <c r="AJ10109" s="5"/>
    </row>
    <row r="10110" spans="11:36">
      <c r="K10110" s="5"/>
      <c r="L10110" s="5"/>
      <c r="M10110" s="5"/>
      <c r="N10110" s="5"/>
      <c r="O10110" s="5"/>
      <c r="P10110" s="5"/>
      <c r="Q10110" s="5"/>
      <c r="R10110" s="5"/>
      <c r="S10110" s="5"/>
      <c r="T10110" s="5"/>
      <c r="U10110" s="5"/>
      <c r="V10110" s="5"/>
      <c r="W10110" s="5"/>
      <c r="X10110" s="5"/>
      <c r="Y10110" s="5"/>
      <c r="Z10110" s="5"/>
      <c r="AA10110" s="5"/>
      <c r="AB10110" s="5"/>
      <c r="AC10110" s="5"/>
      <c r="AD10110" s="5"/>
      <c r="AE10110" s="5"/>
      <c r="AF10110" s="5"/>
      <c r="AG10110" s="5"/>
      <c r="AH10110" s="5"/>
      <c r="AI10110" s="5"/>
      <c r="AJ10110" s="5"/>
    </row>
    <row r="10111" spans="11:36">
      <c r="K10111" s="5"/>
      <c r="L10111" s="5"/>
      <c r="M10111" s="5"/>
      <c r="N10111" s="5"/>
      <c r="O10111" s="5"/>
      <c r="P10111" s="5"/>
      <c r="Q10111" s="5"/>
      <c r="R10111" s="5"/>
      <c r="S10111" s="5"/>
      <c r="T10111" s="5"/>
      <c r="U10111" s="5"/>
      <c r="V10111" s="5"/>
      <c r="W10111" s="5"/>
      <c r="X10111" s="5"/>
      <c r="Y10111" s="5"/>
      <c r="Z10111" s="5"/>
      <c r="AA10111" s="5"/>
      <c r="AB10111" s="5"/>
      <c r="AC10111" s="5"/>
      <c r="AD10111" s="5"/>
      <c r="AE10111" s="5"/>
      <c r="AF10111" s="5"/>
      <c r="AG10111" s="5"/>
      <c r="AH10111" s="5"/>
      <c r="AI10111" s="5"/>
      <c r="AJ10111" s="5"/>
    </row>
    <row r="10112" spans="11:36">
      <c r="K10112" s="5"/>
      <c r="L10112" s="5"/>
      <c r="M10112" s="5"/>
      <c r="N10112" s="5"/>
      <c r="O10112" s="5"/>
      <c r="P10112" s="5"/>
      <c r="Q10112" s="5"/>
      <c r="R10112" s="5"/>
      <c r="S10112" s="5"/>
      <c r="T10112" s="5"/>
      <c r="U10112" s="5"/>
      <c r="V10112" s="5"/>
      <c r="W10112" s="5"/>
      <c r="X10112" s="5"/>
      <c r="Y10112" s="5"/>
      <c r="Z10112" s="5"/>
      <c r="AA10112" s="5"/>
      <c r="AB10112" s="5"/>
      <c r="AC10112" s="5"/>
      <c r="AD10112" s="5"/>
      <c r="AE10112" s="5"/>
      <c r="AF10112" s="5"/>
      <c r="AG10112" s="5"/>
      <c r="AH10112" s="5"/>
      <c r="AI10112" s="5"/>
      <c r="AJ10112" s="5"/>
    </row>
    <row r="10113" spans="11:36">
      <c r="K10113" s="5"/>
      <c r="L10113" s="5"/>
      <c r="M10113" s="5"/>
      <c r="N10113" s="5"/>
      <c r="O10113" s="5"/>
      <c r="P10113" s="5"/>
      <c r="Q10113" s="5"/>
      <c r="R10113" s="5"/>
      <c r="S10113" s="5"/>
      <c r="T10113" s="5"/>
      <c r="U10113" s="5"/>
      <c r="V10113" s="5"/>
      <c r="W10113" s="5"/>
      <c r="X10113" s="5"/>
      <c r="Y10113" s="5"/>
      <c r="Z10113" s="5"/>
      <c r="AA10113" s="5"/>
      <c r="AB10113" s="5"/>
      <c r="AC10113" s="5"/>
      <c r="AD10113" s="5"/>
      <c r="AE10113" s="5"/>
      <c r="AF10113" s="5"/>
      <c r="AG10113" s="5"/>
      <c r="AH10113" s="5"/>
      <c r="AI10113" s="5"/>
      <c r="AJ10113" s="5"/>
    </row>
    <row r="10114" spans="11:36">
      <c r="K10114" s="5"/>
      <c r="L10114" s="5"/>
      <c r="M10114" s="5"/>
      <c r="N10114" s="5"/>
      <c r="O10114" s="5"/>
      <c r="P10114" s="5"/>
      <c r="Q10114" s="5"/>
      <c r="R10114" s="5"/>
      <c r="S10114" s="5"/>
      <c r="T10114" s="5"/>
      <c r="U10114" s="5"/>
      <c r="V10114" s="5"/>
      <c r="W10114" s="5"/>
      <c r="X10114" s="5"/>
      <c r="Y10114" s="5"/>
      <c r="Z10114" s="5"/>
      <c r="AA10114" s="5"/>
      <c r="AB10114" s="5"/>
      <c r="AC10114" s="5"/>
      <c r="AD10114" s="5"/>
      <c r="AE10114" s="5"/>
      <c r="AF10114" s="5"/>
      <c r="AG10114" s="5"/>
      <c r="AH10114" s="5"/>
      <c r="AI10114" s="5"/>
      <c r="AJ10114" s="5"/>
    </row>
    <row r="10115" spans="11:36">
      <c r="K10115" s="5"/>
      <c r="L10115" s="5"/>
      <c r="M10115" s="5"/>
      <c r="N10115" s="5"/>
      <c r="O10115" s="5"/>
      <c r="P10115" s="5"/>
      <c r="Q10115" s="5"/>
      <c r="R10115" s="5"/>
      <c r="S10115" s="5"/>
      <c r="T10115" s="5"/>
      <c r="U10115" s="5"/>
      <c r="V10115" s="5"/>
      <c r="W10115" s="5"/>
      <c r="X10115" s="5"/>
      <c r="Y10115" s="5"/>
      <c r="Z10115" s="5"/>
      <c r="AA10115" s="5"/>
      <c r="AB10115" s="5"/>
      <c r="AC10115" s="5"/>
      <c r="AD10115" s="5"/>
      <c r="AE10115" s="5"/>
      <c r="AF10115" s="5"/>
      <c r="AG10115" s="5"/>
      <c r="AH10115" s="5"/>
      <c r="AI10115" s="5"/>
      <c r="AJ10115" s="5"/>
    </row>
    <row r="10116" spans="11:36">
      <c r="K10116" s="5"/>
      <c r="L10116" s="5"/>
      <c r="M10116" s="5"/>
      <c r="N10116" s="5"/>
      <c r="O10116" s="5"/>
      <c r="P10116" s="5"/>
      <c r="Q10116" s="5"/>
      <c r="R10116" s="5"/>
      <c r="S10116" s="5"/>
      <c r="T10116" s="5"/>
      <c r="U10116" s="5"/>
      <c r="V10116" s="5"/>
      <c r="W10116" s="5"/>
      <c r="X10116" s="5"/>
      <c r="Y10116" s="5"/>
      <c r="Z10116" s="5"/>
      <c r="AA10116" s="5"/>
      <c r="AB10116" s="5"/>
      <c r="AC10116" s="5"/>
      <c r="AD10116" s="5"/>
      <c r="AE10116" s="5"/>
      <c r="AF10116" s="5"/>
      <c r="AG10116" s="5"/>
      <c r="AH10116" s="5"/>
      <c r="AI10116" s="5"/>
      <c r="AJ10116" s="5"/>
    </row>
    <row r="10117" spans="11:36">
      <c r="K10117" s="5"/>
      <c r="L10117" s="5"/>
      <c r="M10117" s="5"/>
      <c r="N10117" s="5"/>
      <c r="O10117" s="5"/>
      <c r="P10117" s="5"/>
      <c r="Q10117" s="5"/>
      <c r="R10117" s="5"/>
      <c r="S10117" s="5"/>
      <c r="T10117" s="5"/>
      <c r="U10117" s="5"/>
      <c r="V10117" s="5"/>
      <c r="W10117" s="5"/>
      <c r="X10117" s="5"/>
      <c r="Y10117" s="5"/>
      <c r="Z10117" s="5"/>
      <c r="AA10117" s="5"/>
      <c r="AB10117" s="5"/>
      <c r="AC10117" s="5"/>
      <c r="AD10117" s="5"/>
      <c r="AE10117" s="5"/>
      <c r="AF10117" s="5"/>
      <c r="AG10117" s="5"/>
      <c r="AH10117" s="5"/>
      <c r="AI10117" s="5"/>
      <c r="AJ10117" s="5"/>
    </row>
    <row r="10118" spans="11:36">
      <c r="K10118" s="5"/>
      <c r="L10118" s="5"/>
      <c r="M10118" s="5"/>
      <c r="N10118" s="5"/>
      <c r="O10118" s="5"/>
      <c r="P10118" s="5"/>
      <c r="Q10118" s="5"/>
      <c r="R10118" s="5"/>
      <c r="S10118" s="5"/>
      <c r="T10118" s="5"/>
      <c r="U10118" s="5"/>
      <c r="V10118" s="5"/>
      <c r="W10118" s="5"/>
      <c r="X10118" s="5"/>
      <c r="Y10118" s="5"/>
      <c r="Z10118" s="5"/>
      <c r="AA10118" s="5"/>
      <c r="AB10118" s="5"/>
      <c r="AC10118" s="5"/>
      <c r="AD10118" s="5"/>
      <c r="AE10118" s="5"/>
      <c r="AF10118" s="5"/>
      <c r="AG10118" s="5"/>
      <c r="AH10118" s="5"/>
      <c r="AI10118" s="5"/>
      <c r="AJ10118" s="5"/>
    </row>
    <row r="10119" spans="11:36">
      <c r="K10119" s="5"/>
      <c r="L10119" s="5"/>
      <c r="M10119" s="5"/>
      <c r="N10119" s="5"/>
      <c r="O10119" s="5"/>
      <c r="P10119" s="5"/>
      <c r="Q10119" s="5"/>
      <c r="R10119" s="5"/>
      <c r="S10119" s="5"/>
      <c r="T10119" s="5"/>
      <c r="U10119" s="5"/>
      <c r="V10119" s="5"/>
      <c r="W10119" s="5"/>
      <c r="X10119" s="5"/>
      <c r="Y10119" s="5"/>
      <c r="Z10119" s="5"/>
      <c r="AA10119" s="5"/>
      <c r="AB10119" s="5"/>
      <c r="AC10119" s="5"/>
      <c r="AD10119" s="5"/>
      <c r="AE10119" s="5"/>
      <c r="AF10119" s="5"/>
      <c r="AG10119" s="5"/>
      <c r="AH10119" s="5"/>
      <c r="AI10119" s="5"/>
      <c r="AJ10119" s="5"/>
    </row>
    <row r="10120" spans="11:36">
      <c r="K10120" s="5"/>
      <c r="L10120" s="5"/>
      <c r="M10120" s="5"/>
      <c r="N10120" s="5"/>
      <c r="O10120" s="5"/>
      <c r="P10120" s="5"/>
      <c r="Q10120" s="5"/>
      <c r="R10120" s="5"/>
      <c r="S10120" s="5"/>
      <c r="T10120" s="5"/>
      <c r="U10120" s="5"/>
      <c r="V10120" s="5"/>
      <c r="W10120" s="5"/>
      <c r="X10120" s="5"/>
      <c r="Y10120" s="5"/>
      <c r="Z10120" s="5"/>
      <c r="AA10120" s="5"/>
      <c r="AB10120" s="5"/>
      <c r="AC10120" s="5"/>
      <c r="AD10120" s="5"/>
      <c r="AE10120" s="5"/>
      <c r="AF10120" s="5"/>
      <c r="AG10120" s="5"/>
      <c r="AH10120" s="5"/>
      <c r="AI10120" s="5"/>
      <c r="AJ10120" s="5"/>
    </row>
    <row r="10121" spans="11:36">
      <c r="K10121" s="5"/>
      <c r="L10121" s="5"/>
      <c r="M10121" s="5"/>
      <c r="N10121" s="5"/>
      <c r="O10121" s="5"/>
      <c r="P10121" s="5"/>
      <c r="Q10121" s="5"/>
      <c r="R10121" s="5"/>
      <c r="S10121" s="5"/>
      <c r="T10121" s="5"/>
      <c r="U10121" s="5"/>
      <c r="V10121" s="5"/>
      <c r="W10121" s="5"/>
      <c r="X10121" s="5"/>
      <c r="Y10121" s="5"/>
      <c r="Z10121" s="5"/>
      <c r="AA10121" s="5"/>
      <c r="AB10121" s="5"/>
      <c r="AC10121" s="5"/>
      <c r="AD10121" s="5"/>
      <c r="AE10121" s="5"/>
      <c r="AF10121" s="5"/>
      <c r="AG10121" s="5"/>
      <c r="AH10121" s="5"/>
      <c r="AI10121" s="5"/>
      <c r="AJ10121" s="5"/>
    </row>
    <row r="10122" spans="11:36">
      <c r="K10122" s="5"/>
      <c r="L10122" s="5"/>
      <c r="M10122" s="5"/>
      <c r="N10122" s="5"/>
      <c r="O10122" s="5"/>
      <c r="P10122" s="5"/>
      <c r="Q10122" s="5"/>
      <c r="R10122" s="5"/>
      <c r="S10122" s="5"/>
      <c r="T10122" s="5"/>
      <c r="U10122" s="5"/>
      <c r="V10122" s="5"/>
      <c r="W10122" s="5"/>
      <c r="X10122" s="5"/>
      <c r="Y10122" s="5"/>
      <c r="Z10122" s="5"/>
      <c r="AA10122" s="5"/>
      <c r="AB10122" s="5"/>
      <c r="AC10122" s="5"/>
      <c r="AD10122" s="5"/>
      <c r="AE10122" s="5"/>
      <c r="AF10122" s="5"/>
      <c r="AG10122" s="5"/>
      <c r="AH10122" s="5"/>
      <c r="AI10122" s="5"/>
      <c r="AJ10122" s="5"/>
    </row>
    <row r="10123" spans="11:36">
      <c r="K10123" s="5"/>
      <c r="L10123" s="5"/>
      <c r="M10123" s="5"/>
      <c r="N10123" s="5"/>
      <c r="O10123" s="5"/>
      <c r="P10123" s="5"/>
      <c r="Q10123" s="5"/>
      <c r="R10123" s="5"/>
      <c r="S10123" s="5"/>
      <c r="T10123" s="5"/>
      <c r="U10123" s="5"/>
      <c r="V10123" s="5"/>
      <c r="W10123" s="5"/>
      <c r="X10123" s="5"/>
      <c r="Y10123" s="5"/>
      <c r="Z10123" s="5"/>
      <c r="AA10123" s="5"/>
      <c r="AB10123" s="5"/>
      <c r="AC10123" s="5"/>
      <c r="AD10123" s="5"/>
      <c r="AE10123" s="5"/>
      <c r="AF10123" s="5"/>
      <c r="AG10123" s="5"/>
      <c r="AH10123" s="5"/>
      <c r="AI10123" s="5"/>
      <c r="AJ10123" s="5"/>
    </row>
    <row r="10124" spans="11:36">
      <c r="K10124" s="5"/>
      <c r="L10124" s="5"/>
      <c r="M10124" s="5"/>
      <c r="N10124" s="5"/>
      <c r="O10124" s="5"/>
      <c r="P10124" s="5"/>
      <c r="Q10124" s="5"/>
      <c r="R10124" s="5"/>
      <c r="S10124" s="5"/>
      <c r="T10124" s="5"/>
      <c r="U10124" s="5"/>
      <c r="V10124" s="5"/>
      <c r="W10124" s="5"/>
      <c r="X10124" s="5"/>
      <c r="Y10124" s="5"/>
      <c r="Z10124" s="5"/>
      <c r="AA10124" s="5"/>
      <c r="AB10124" s="5"/>
      <c r="AC10124" s="5"/>
      <c r="AD10124" s="5"/>
      <c r="AE10124" s="5"/>
      <c r="AF10124" s="5"/>
      <c r="AG10124" s="5"/>
      <c r="AH10124" s="5"/>
      <c r="AI10124" s="5"/>
      <c r="AJ10124" s="5"/>
    </row>
    <row r="10125" spans="11:36">
      <c r="K10125" s="5"/>
      <c r="L10125" s="5"/>
      <c r="M10125" s="5"/>
      <c r="N10125" s="5"/>
      <c r="O10125" s="5"/>
      <c r="P10125" s="5"/>
      <c r="Q10125" s="5"/>
      <c r="R10125" s="5"/>
      <c r="S10125" s="5"/>
      <c r="T10125" s="5"/>
      <c r="U10125" s="5"/>
      <c r="V10125" s="5"/>
      <c r="W10125" s="5"/>
      <c r="X10125" s="5"/>
      <c r="Y10125" s="5"/>
      <c r="Z10125" s="5"/>
      <c r="AA10125" s="5"/>
      <c r="AB10125" s="5"/>
      <c r="AC10125" s="5"/>
      <c r="AD10125" s="5"/>
      <c r="AE10125" s="5"/>
      <c r="AF10125" s="5"/>
      <c r="AG10125" s="5"/>
      <c r="AH10125" s="5"/>
      <c r="AI10125" s="5"/>
      <c r="AJ10125" s="5"/>
    </row>
    <row r="10126" spans="11:36">
      <c r="K10126" s="5"/>
      <c r="L10126" s="5"/>
      <c r="M10126" s="5"/>
      <c r="N10126" s="5"/>
      <c r="O10126" s="5"/>
      <c r="P10126" s="5"/>
      <c r="Q10126" s="5"/>
      <c r="R10126" s="5"/>
      <c r="S10126" s="5"/>
      <c r="T10126" s="5"/>
      <c r="U10126" s="5"/>
      <c r="V10126" s="5"/>
      <c r="W10126" s="5"/>
      <c r="X10126" s="5"/>
      <c r="Y10126" s="5"/>
      <c r="Z10126" s="5"/>
      <c r="AA10126" s="5"/>
      <c r="AB10126" s="5"/>
      <c r="AC10126" s="5"/>
      <c r="AD10126" s="5"/>
      <c r="AE10126" s="5"/>
      <c r="AF10126" s="5"/>
      <c r="AG10126" s="5"/>
      <c r="AH10126" s="5"/>
      <c r="AI10126" s="5"/>
      <c r="AJ10126" s="5"/>
    </row>
    <row r="10127" spans="11:36">
      <c r="K10127" s="5"/>
      <c r="L10127" s="5"/>
      <c r="M10127" s="5"/>
      <c r="N10127" s="5"/>
      <c r="O10127" s="5"/>
      <c r="P10127" s="5"/>
      <c r="Q10127" s="5"/>
      <c r="R10127" s="5"/>
      <c r="S10127" s="5"/>
      <c r="T10127" s="5"/>
      <c r="U10127" s="5"/>
      <c r="V10127" s="5"/>
      <c r="W10127" s="5"/>
      <c r="X10127" s="5"/>
      <c r="Y10127" s="5"/>
      <c r="Z10127" s="5"/>
      <c r="AA10127" s="5"/>
      <c r="AB10127" s="5"/>
      <c r="AC10127" s="5"/>
      <c r="AD10127" s="5"/>
      <c r="AE10127" s="5"/>
      <c r="AF10127" s="5"/>
      <c r="AG10127" s="5"/>
      <c r="AH10127" s="5"/>
      <c r="AI10127" s="5"/>
      <c r="AJ10127" s="5"/>
    </row>
    <row r="10128" spans="11:36">
      <c r="K10128" s="5"/>
      <c r="L10128" s="5"/>
      <c r="M10128" s="5"/>
      <c r="N10128" s="5"/>
      <c r="O10128" s="5"/>
      <c r="P10128" s="5"/>
      <c r="Q10128" s="5"/>
      <c r="R10128" s="5"/>
      <c r="S10128" s="5"/>
      <c r="T10128" s="5"/>
      <c r="U10128" s="5"/>
      <c r="V10128" s="5"/>
      <c r="W10128" s="5"/>
      <c r="X10128" s="5"/>
      <c r="Y10128" s="5"/>
      <c r="Z10128" s="5"/>
      <c r="AA10128" s="5"/>
      <c r="AB10128" s="5"/>
      <c r="AC10128" s="5"/>
      <c r="AD10128" s="5"/>
      <c r="AE10128" s="5"/>
      <c r="AF10128" s="5"/>
      <c r="AG10128" s="5"/>
      <c r="AH10128" s="5"/>
      <c r="AI10128" s="5"/>
      <c r="AJ10128" s="5"/>
    </row>
    <row r="10129" spans="11:36">
      <c r="K10129" s="5"/>
      <c r="L10129" s="5"/>
      <c r="M10129" s="5"/>
      <c r="N10129" s="5"/>
      <c r="O10129" s="5"/>
      <c r="P10129" s="5"/>
      <c r="Q10129" s="5"/>
      <c r="R10129" s="5"/>
      <c r="S10129" s="5"/>
      <c r="T10129" s="5"/>
      <c r="U10129" s="5"/>
      <c r="V10129" s="5"/>
      <c r="W10129" s="5"/>
      <c r="X10129" s="5"/>
      <c r="Y10129" s="5"/>
      <c r="Z10129" s="5"/>
      <c r="AA10129" s="5"/>
      <c r="AB10129" s="5"/>
      <c r="AC10129" s="5"/>
      <c r="AD10129" s="5"/>
      <c r="AE10129" s="5"/>
      <c r="AF10129" s="5"/>
      <c r="AG10129" s="5"/>
      <c r="AH10129" s="5"/>
      <c r="AI10129" s="5"/>
      <c r="AJ10129" s="5"/>
    </row>
    <row r="10130" spans="11:36">
      <c r="K10130" s="5"/>
      <c r="L10130" s="5"/>
      <c r="M10130" s="5"/>
      <c r="N10130" s="5"/>
      <c r="O10130" s="5"/>
      <c r="P10130" s="5"/>
      <c r="Q10130" s="5"/>
      <c r="R10130" s="5"/>
      <c r="S10130" s="5"/>
      <c r="T10130" s="5"/>
      <c r="U10130" s="5"/>
      <c r="V10130" s="5"/>
      <c r="W10130" s="5"/>
      <c r="X10130" s="5"/>
      <c r="Y10130" s="5"/>
      <c r="Z10130" s="5"/>
      <c r="AA10130" s="5"/>
      <c r="AB10130" s="5"/>
      <c r="AC10130" s="5"/>
      <c r="AD10130" s="5"/>
      <c r="AE10130" s="5"/>
      <c r="AF10130" s="5"/>
      <c r="AG10130" s="5"/>
      <c r="AH10130" s="5"/>
      <c r="AI10130" s="5"/>
      <c r="AJ10130" s="5"/>
    </row>
    <row r="10131" spans="11:36">
      <c r="K10131" s="5"/>
      <c r="L10131" s="5"/>
      <c r="M10131" s="5"/>
      <c r="N10131" s="5"/>
      <c r="O10131" s="5"/>
      <c r="P10131" s="5"/>
      <c r="Q10131" s="5"/>
      <c r="R10131" s="5"/>
      <c r="S10131" s="5"/>
      <c r="T10131" s="5"/>
      <c r="U10131" s="5"/>
      <c r="V10131" s="5"/>
      <c r="W10131" s="5"/>
      <c r="X10131" s="5"/>
      <c r="Y10131" s="5"/>
      <c r="Z10131" s="5"/>
      <c r="AA10131" s="5"/>
      <c r="AB10131" s="5"/>
      <c r="AC10131" s="5"/>
      <c r="AD10131" s="5"/>
      <c r="AE10131" s="5"/>
      <c r="AF10131" s="5"/>
      <c r="AG10131" s="5"/>
      <c r="AH10131" s="5"/>
      <c r="AI10131" s="5"/>
      <c r="AJ10131" s="5"/>
    </row>
    <row r="10132" spans="11:36">
      <c r="K10132" s="5"/>
      <c r="L10132" s="5"/>
      <c r="M10132" s="5"/>
      <c r="N10132" s="5"/>
      <c r="O10132" s="5"/>
      <c r="P10132" s="5"/>
      <c r="Q10132" s="5"/>
      <c r="R10132" s="5"/>
      <c r="S10132" s="5"/>
      <c r="T10132" s="5"/>
      <c r="U10132" s="5"/>
      <c r="V10132" s="5"/>
      <c r="W10132" s="5"/>
      <c r="X10132" s="5"/>
      <c r="Y10132" s="5"/>
      <c r="Z10132" s="5"/>
      <c r="AA10132" s="5"/>
      <c r="AB10132" s="5"/>
      <c r="AC10132" s="5"/>
      <c r="AD10132" s="5"/>
      <c r="AE10132" s="5"/>
      <c r="AF10132" s="5"/>
      <c r="AG10132" s="5"/>
      <c r="AH10132" s="5"/>
      <c r="AI10132" s="5"/>
      <c r="AJ10132" s="5"/>
    </row>
    <row r="10133" spans="11:36">
      <c r="K10133" s="5"/>
      <c r="L10133" s="5"/>
      <c r="M10133" s="5"/>
      <c r="N10133" s="5"/>
      <c r="O10133" s="5"/>
      <c r="P10133" s="5"/>
      <c r="Q10133" s="5"/>
      <c r="R10133" s="5"/>
      <c r="S10133" s="5"/>
      <c r="T10133" s="5"/>
      <c r="U10133" s="5"/>
      <c r="V10133" s="5"/>
      <c r="W10133" s="5"/>
      <c r="X10133" s="5"/>
      <c r="Y10133" s="5"/>
      <c r="Z10133" s="5"/>
      <c r="AA10133" s="5"/>
      <c r="AB10133" s="5"/>
      <c r="AC10133" s="5"/>
      <c r="AD10133" s="5"/>
      <c r="AE10133" s="5"/>
      <c r="AF10133" s="5"/>
      <c r="AG10133" s="5"/>
      <c r="AH10133" s="5"/>
      <c r="AI10133" s="5"/>
      <c r="AJ10133" s="5"/>
    </row>
    <row r="10134" spans="11:36">
      <c r="K10134" s="5"/>
      <c r="L10134" s="5"/>
      <c r="M10134" s="5"/>
      <c r="N10134" s="5"/>
      <c r="O10134" s="5"/>
      <c r="P10134" s="5"/>
      <c r="Q10134" s="5"/>
      <c r="R10134" s="5"/>
      <c r="S10134" s="5"/>
      <c r="T10134" s="5"/>
      <c r="U10134" s="5"/>
      <c r="V10134" s="5"/>
      <c r="W10134" s="5"/>
      <c r="X10134" s="5"/>
      <c r="Y10134" s="5"/>
      <c r="Z10134" s="5"/>
      <c r="AA10134" s="5"/>
      <c r="AB10134" s="5"/>
      <c r="AC10134" s="5"/>
      <c r="AD10134" s="5"/>
      <c r="AE10134" s="5"/>
      <c r="AF10134" s="5"/>
      <c r="AG10134" s="5"/>
      <c r="AH10134" s="5"/>
      <c r="AI10134" s="5"/>
      <c r="AJ10134" s="5"/>
    </row>
    <row r="10135" spans="11:36">
      <c r="K10135" s="5"/>
      <c r="L10135" s="5"/>
      <c r="M10135" s="5"/>
      <c r="N10135" s="5"/>
      <c r="O10135" s="5"/>
      <c r="P10135" s="5"/>
      <c r="Q10135" s="5"/>
      <c r="R10135" s="5"/>
      <c r="S10135" s="5"/>
      <c r="T10135" s="5"/>
      <c r="U10135" s="5"/>
      <c r="V10135" s="5"/>
      <c r="W10135" s="5"/>
      <c r="X10135" s="5"/>
      <c r="Y10135" s="5"/>
      <c r="Z10135" s="5"/>
      <c r="AA10135" s="5"/>
      <c r="AB10135" s="5"/>
      <c r="AC10135" s="5"/>
      <c r="AD10135" s="5"/>
      <c r="AE10135" s="5"/>
      <c r="AF10135" s="5"/>
      <c r="AG10135" s="5"/>
      <c r="AH10135" s="5"/>
      <c r="AI10135" s="5"/>
      <c r="AJ10135" s="5"/>
    </row>
    <row r="10136" spans="11:36">
      <c r="K10136" s="5"/>
      <c r="L10136" s="5"/>
      <c r="M10136" s="5"/>
      <c r="N10136" s="5"/>
      <c r="O10136" s="5"/>
      <c r="P10136" s="5"/>
      <c r="Q10136" s="5"/>
      <c r="R10136" s="5"/>
      <c r="S10136" s="5"/>
      <c r="T10136" s="5"/>
      <c r="U10136" s="5"/>
      <c r="V10136" s="5"/>
      <c r="W10136" s="5"/>
      <c r="X10136" s="5"/>
      <c r="Y10136" s="5"/>
      <c r="Z10136" s="5"/>
      <c r="AA10136" s="5"/>
      <c r="AB10136" s="5"/>
      <c r="AC10136" s="5"/>
      <c r="AD10136" s="5"/>
      <c r="AE10136" s="5"/>
      <c r="AF10136" s="5"/>
      <c r="AG10136" s="5"/>
      <c r="AH10136" s="5"/>
      <c r="AI10136" s="5"/>
      <c r="AJ10136" s="5"/>
    </row>
    <row r="10137" spans="11:36">
      <c r="K10137" s="5"/>
      <c r="L10137" s="5"/>
      <c r="M10137" s="5"/>
      <c r="N10137" s="5"/>
      <c r="O10137" s="5"/>
      <c r="P10137" s="5"/>
      <c r="Q10137" s="5"/>
      <c r="R10137" s="5"/>
      <c r="S10137" s="5"/>
      <c r="T10137" s="5"/>
      <c r="U10137" s="5"/>
      <c r="V10137" s="5"/>
      <c r="W10137" s="5"/>
      <c r="X10137" s="5"/>
      <c r="Y10137" s="5"/>
      <c r="Z10137" s="5"/>
      <c r="AA10137" s="5"/>
      <c r="AB10137" s="5"/>
      <c r="AC10137" s="5"/>
      <c r="AD10137" s="5"/>
      <c r="AE10137" s="5"/>
      <c r="AF10137" s="5"/>
      <c r="AG10137" s="5"/>
      <c r="AH10137" s="5"/>
      <c r="AI10137" s="5"/>
      <c r="AJ10137" s="5"/>
    </row>
    <row r="10138" spans="11:36">
      <c r="K10138" s="5"/>
      <c r="L10138" s="5"/>
      <c r="M10138" s="5"/>
      <c r="N10138" s="5"/>
      <c r="O10138" s="5"/>
      <c r="P10138" s="5"/>
      <c r="Q10138" s="5"/>
      <c r="R10138" s="5"/>
      <c r="S10138" s="5"/>
      <c r="T10138" s="5"/>
      <c r="U10138" s="5"/>
      <c r="V10138" s="5"/>
      <c r="W10138" s="5"/>
      <c r="X10138" s="5"/>
      <c r="Y10138" s="5"/>
      <c r="Z10138" s="5"/>
      <c r="AA10138" s="5"/>
      <c r="AB10138" s="5"/>
      <c r="AC10138" s="5"/>
      <c r="AD10138" s="5"/>
      <c r="AE10138" s="5"/>
      <c r="AF10138" s="5"/>
      <c r="AG10138" s="5"/>
      <c r="AH10138" s="5"/>
      <c r="AI10138" s="5"/>
      <c r="AJ10138" s="5"/>
    </row>
    <row r="10139" spans="11:36">
      <c r="K10139" s="5"/>
      <c r="L10139" s="5"/>
      <c r="M10139" s="5"/>
      <c r="N10139" s="5"/>
      <c r="O10139" s="5"/>
      <c r="P10139" s="5"/>
      <c r="Q10139" s="5"/>
      <c r="R10139" s="5"/>
      <c r="S10139" s="5"/>
      <c r="T10139" s="5"/>
      <c r="U10139" s="5"/>
      <c r="V10139" s="5"/>
      <c r="W10139" s="5"/>
      <c r="X10139" s="5"/>
      <c r="Y10139" s="5"/>
      <c r="Z10139" s="5"/>
      <c r="AA10139" s="5"/>
      <c r="AB10139" s="5"/>
      <c r="AC10139" s="5"/>
      <c r="AD10139" s="5"/>
      <c r="AE10139" s="5"/>
      <c r="AF10139" s="5"/>
      <c r="AG10139" s="5"/>
      <c r="AH10139" s="5"/>
      <c r="AI10139" s="5"/>
      <c r="AJ10139" s="5"/>
    </row>
    <row r="10140" spans="11:36">
      <c r="K10140" s="5"/>
      <c r="L10140" s="5"/>
      <c r="M10140" s="5"/>
      <c r="N10140" s="5"/>
      <c r="O10140" s="5"/>
      <c r="P10140" s="5"/>
      <c r="Q10140" s="5"/>
      <c r="R10140" s="5"/>
      <c r="S10140" s="5"/>
      <c r="T10140" s="5"/>
      <c r="U10140" s="5"/>
      <c r="V10140" s="5"/>
      <c r="W10140" s="5"/>
      <c r="X10140" s="5"/>
      <c r="Y10140" s="5"/>
      <c r="Z10140" s="5"/>
      <c r="AA10140" s="5"/>
      <c r="AB10140" s="5"/>
      <c r="AC10140" s="5"/>
      <c r="AD10140" s="5"/>
      <c r="AE10140" s="5"/>
      <c r="AF10140" s="5"/>
      <c r="AG10140" s="5"/>
      <c r="AH10140" s="5"/>
      <c r="AI10140" s="5"/>
      <c r="AJ10140" s="5"/>
    </row>
    <row r="10141" spans="11:36">
      <c r="K10141" s="5"/>
      <c r="L10141" s="5"/>
      <c r="M10141" s="5"/>
      <c r="N10141" s="5"/>
      <c r="O10141" s="5"/>
      <c r="P10141" s="5"/>
      <c r="Q10141" s="5"/>
      <c r="R10141" s="5"/>
      <c r="S10141" s="5"/>
      <c r="T10141" s="5"/>
      <c r="U10141" s="5"/>
      <c r="V10141" s="5"/>
      <c r="W10141" s="5"/>
      <c r="X10141" s="5"/>
      <c r="Y10141" s="5"/>
      <c r="Z10141" s="5"/>
      <c r="AA10141" s="5"/>
      <c r="AB10141" s="5"/>
      <c r="AC10141" s="5"/>
      <c r="AD10141" s="5"/>
      <c r="AE10141" s="5"/>
      <c r="AF10141" s="5"/>
      <c r="AG10141" s="5"/>
      <c r="AH10141" s="5"/>
      <c r="AI10141" s="5"/>
      <c r="AJ10141" s="5"/>
    </row>
    <row r="10142" spans="11:36">
      <c r="K10142" s="5"/>
      <c r="L10142" s="5"/>
      <c r="M10142" s="5"/>
      <c r="N10142" s="5"/>
      <c r="O10142" s="5"/>
      <c r="P10142" s="5"/>
      <c r="Q10142" s="5"/>
      <c r="R10142" s="5"/>
      <c r="S10142" s="5"/>
      <c r="T10142" s="5"/>
      <c r="U10142" s="5"/>
      <c r="V10142" s="5"/>
      <c r="W10142" s="5"/>
      <c r="X10142" s="5"/>
      <c r="Y10142" s="5"/>
      <c r="Z10142" s="5"/>
      <c r="AA10142" s="5"/>
      <c r="AB10142" s="5"/>
      <c r="AC10142" s="5"/>
      <c r="AD10142" s="5"/>
      <c r="AE10142" s="5"/>
      <c r="AF10142" s="5"/>
      <c r="AG10142" s="5"/>
      <c r="AH10142" s="5"/>
      <c r="AI10142" s="5"/>
      <c r="AJ10142" s="5"/>
    </row>
    <row r="10143" spans="11:36">
      <c r="K10143" s="5"/>
      <c r="L10143" s="5"/>
      <c r="M10143" s="5"/>
      <c r="N10143" s="5"/>
      <c r="O10143" s="5"/>
      <c r="P10143" s="5"/>
      <c r="Q10143" s="5"/>
      <c r="R10143" s="5"/>
      <c r="S10143" s="5"/>
      <c r="T10143" s="5"/>
      <c r="U10143" s="5"/>
      <c r="V10143" s="5"/>
      <c r="W10143" s="5"/>
      <c r="X10143" s="5"/>
      <c r="Y10143" s="5"/>
      <c r="Z10143" s="5"/>
      <c r="AA10143" s="5"/>
      <c r="AB10143" s="5"/>
      <c r="AC10143" s="5"/>
      <c r="AD10143" s="5"/>
      <c r="AE10143" s="5"/>
      <c r="AF10143" s="5"/>
      <c r="AG10143" s="5"/>
      <c r="AH10143" s="5"/>
      <c r="AI10143" s="5"/>
      <c r="AJ10143" s="5"/>
    </row>
    <row r="10144" spans="11:36">
      <c r="K10144" s="5"/>
      <c r="L10144" s="5"/>
      <c r="M10144" s="5"/>
      <c r="N10144" s="5"/>
      <c r="O10144" s="5"/>
      <c r="P10144" s="5"/>
      <c r="Q10144" s="5"/>
      <c r="R10144" s="5"/>
      <c r="S10144" s="5"/>
      <c r="T10144" s="5"/>
      <c r="U10144" s="5"/>
      <c r="V10144" s="5"/>
      <c r="W10144" s="5"/>
      <c r="X10144" s="5"/>
      <c r="Y10144" s="5"/>
      <c r="Z10144" s="5"/>
      <c r="AA10144" s="5"/>
      <c r="AB10144" s="5"/>
      <c r="AC10144" s="5"/>
      <c r="AD10144" s="5"/>
      <c r="AE10144" s="5"/>
      <c r="AF10144" s="5"/>
      <c r="AG10144" s="5"/>
      <c r="AH10144" s="5"/>
      <c r="AI10144" s="5"/>
      <c r="AJ10144" s="5"/>
    </row>
    <row r="10145" spans="11:36">
      <c r="K10145" s="5"/>
      <c r="L10145" s="5"/>
      <c r="M10145" s="5"/>
      <c r="N10145" s="5"/>
      <c r="O10145" s="5"/>
      <c r="P10145" s="5"/>
      <c r="Q10145" s="5"/>
      <c r="R10145" s="5"/>
      <c r="S10145" s="5"/>
      <c r="T10145" s="5"/>
      <c r="U10145" s="5"/>
      <c r="V10145" s="5"/>
      <c r="W10145" s="5"/>
      <c r="X10145" s="5"/>
      <c r="Y10145" s="5"/>
      <c r="Z10145" s="5"/>
      <c r="AA10145" s="5"/>
      <c r="AB10145" s="5"/>
      <c r="AC10145" s="5"/>
      <c r="AD10145" s="5"/>
      <c r="AE10145" s="5"/>
      <c r="AF10145" s="5"/>
      <c r="AG10145" s="5"/>
      <c r="AH10145" s="5"/>
      <c r="AI10145" s="5"/>
      <c r="AJ10145" s="5"/>
    </row>
    <row r="10146" spans="11:36">
      <c r="K10146" s="5"/>
      <c r="L10146" s="5"/>
      <c r="M10146" s="5"/>
      <c r="N10146" s="5"/>
      <c r="O10146" s="5"/>
      <c r="P10146" s="5"/>
      <c r="Q10146" s="5"/>
      <c r="R10146" s="5"/>
      <c r="S10146" s="5"/>
      <c r="T10146" s="5"/>
      <c r="U10146" s="5"/>
      <c r="V10146" s="5"/>
      <c r="W10146" s="5"/>
      <c r="X10146" s="5"/>
      <c r="Y10146" s="5"/>
      <c r="Z10146" s="5"/>
      <c r="AA10146" s="5"/>
      <c r="AB10146" s="5"/>
      <c r="AC10146" s="5"/>
      <c r="AD10146" s="5"/>
      <c r="AE10146" s="5"/>
      <c r="AF10146" s="5"/>
      <c r="AG10146" s="5"/>
      <c r="AH10146" s="5"/>
      <c r="AI10146" s="5"/>
      <c r="AJ10146" s="5"/>
    </row>
    <row r="10147" spans="11:36">
      <c r="K10147" s="5"/>
      <c r="L10147" s="5"/>
      <c r="M10147" s="5"/>
      <c r="N10147" s="5"/>
      <c r="O10147" s="5"/>
      <c r="P10147" s="5"/>
      <c r="Q10147" s="5"/>
      <c r="R10147" s="5"/>
      <c r="S10147" s="5"/>
      <c r="T10147" s="5"/>
      <c r="U10147" s="5"/>
      <c r="V10147" s="5"/>
      <c r="W10147" s="5"/>
      <c r="X10147" s="5"/>
      <c r="Y10147" s="5"/>
      <c r="Z10147" s="5"/>
      <c r="AA10147" s="5"/>
      <c r="AB10147" s="5"/>
      <c r="AC10147" s="5"/>
      <c r="AD10147" s="5"/>
      <c r="AE10147" s="5"/>
      <c r="AF10147" s="5"/>
      <c r="AG10147" s="5"/>
      <c r="AH10147" s="5"/>
      <c r="AI10147" s="5"/>
      <c r="AJ10147" s="5"/>
    </row>
    <row r="10148" spans="11:36">
      <c r="K10148" s="5"/>
      <c r="L10148" s="5"/>
      <c r="M10148" s="5"/>
      <c r="N10148" s="5"/>
      <c r="O10148" s="5"/>
      <c r="P10148" s="5"/>
      <c r="Q10148" s="5"/>
      <c r="R10148" s="5"/>
      <c r="S10148" s="5"/>
      <c r="T10148" s="5"/>
      <c r="U10148" s="5"/>
      <c r="V10148" s="5"/>
      <c r="W10148" s="5"/>
      <c r="X10148" s="5"/>
      <c r="Y10148" s="5"/>
      <c r="Z10148" s="5"/>
      <c r="AA10148" s="5"/>
      <c r="AB10148" s="5"/>
      <c r="AC10148" s="5"/>
      <c r="AD10148" s="5"/>
      <c r="AE10148" s="5"/>
      <c r="AF10148" s="5"/>
      <c r="AG10148" s="5"/>
      <c r="AH10148" s="5"/>
      <c r="AI10148" s="5"/>
      <c r="AJ10148" s="5"/>
    </row>
    <row r="10149" spans="11:36">
      <c r="K10149" s="5"/>
      <c r="L10149" s="5"/>
      <c r="M10149" s="5"/>
      <c r="N10149" s="5"/>
      <c r="O10149" s="5"/>
      <c r="P10149" s="5"/>
      <c r="Q10149" s="5"/>
      <c r="R10149" s="5"/>
      <c r="S10149" s="5"/>
      <c r="T10149" s="5"/>
      <c r="U10149" s="5"/>
      <c r="V10149" s="5"/>
      <c r="W10149" s="5"/>
      <c r="X10149" s="5"/>
      <c r="Y10149" s="5"/>
      <c r="Z10149" s="5"/>
      <c r="AA10149" s="5"/>
      <c r="AB10149" s="5"/>
      <c r="AC10149" s="5"/>
      <c r="AD10149" s="5"/>
      <c r="AE10149" s="5"/>
      <c r="AF10149" s="5"/>
      <c r="AG10149" s="5"/>
      <c r="AH10149" s="5"/>
      <c r="AI10149" s="5"/>
      <c r="AJ10149" s="5"/>
    </row>
    <row r="10150" spans="11:36">
      <c r="K10150" s="5"/>
      <c r="L10150" s="5"/>
      <c r="M10150" s="5"/>
      <c r="N10150" s="5"/>
      <c r="O10150" s="5"/>
      <c r="P10150" s="5"/>
      <c r="Q10150" s="5"/>
      <c r="R10150" s="5"/>
      <c r="S10150" s="5"/>
      <c r="T10150" s="5"/>
      <c r="U10150" s="5"/>
      <c r="V10150" s="5"/>
      <c r="W10150" s="5"/>
      <c r="X10150" s="5"/>
      <c r="Y10150" s="5"/>
      <c r="Z10150" s="5"/>
      <c r="AA10150" s="5"/>
      <c r="AB10150" s="5"/>
      <c r="AC10150" s="5"/>
      <c r="AD10150" s="5"/>
      <c r="AE10150" s="5"/>
      <c r="AF10150" s="5"/>
      <c r="AG10150" s="5"/>
      <c r="AH10150" s="5"/>
      <c r="AI10150" s="5"/>
      <c r="AJ10150" s="5"/>
    </row>
    <row r="10151" spans="11:36">
      <c r="K10151" s="5"/>
      <c r="L10151" s="5"/>
      <c r="M10151" s="5"/>
      <c r="N10151" s="5"/>
      <c r="O10151" s="5"/>
      <c r="P10151" s="5"/>
      <c r="Q10151" s="5"/>
      <c r="R10151" s="5"/>
      <c r="S10151" s="5"/>
      <c r="T10151" s="5"/>
      <c r="U10151" s="5"/>
      <c r="V10151" s="5"/>
      <c r="W10151" s="5"/>
      <c r="X10151" s="5"/>
      <c r="Y10151" s="5"/>
      <c r="Z10151" s="5"/>
      <c r="AA10151" s="5"/>
      <c r="AB10151" s="5"/>
      <c r="AC10151" s="5"/>
      <c r="AD10151" s="5"/>
      <c r="AE10151" s="5"/>
      <c r="AF10151" s="5"/>
      <c r="AG10151" s="5"/>
      <c r="AH10151" s="5"/>
      <c r="AI10151" s="5"/>
      <c r="AJ10151" s="5"/>
    </row>
    <row r="10152" spans="11:36">
      <c r="K10152" s="5"/>
      <c r="L10152" s="5"/>
      <c r="M10152" s="5"/>
      <c r="N10152" s="5"/>
      <c r="O10152" s="5"/>
      <c r="P10152" s="5"/>
      <c r="Q10152" s="5"/>
      <c r="R10152" s="5"/>
      <c r="S10152" s="5"/>
      <c r="T10152" s="5"/>
      <c r="U10152" s="5"/>
      <c r="V10152" s="5"/>
      <c r="W10152" s="5"/>
      <c r="X10152" s="5"/>
      <c r="Y10152" s="5"/>
      <c r="Z10152" s="5"/>
      <c r="AA10152" s="5"/>
      <c r="AB10152" s="5"/>
      <c r="AC10152" s="5"/>
      <c r="AD10152" s="5"/>
      <c r="AE10152" s="5"/>
      <c r="AF10152" s="5"/>
      <c r="AG10152" s="5"/>
      <c r="AH10152" s="5"/>
      <c r="AI10152" s="5"/>
      <c r="AJ10152" s="5"/>
    </row>
    <row r="10153" spans="11:36">
      <c r="K10153" s="5"/>
      <c r="L10153" s="5"/>
      <c r="M10153" s="5"/>
      <c r="N10153" s="5"/>
      <c r="O10153" s="5"/>
      <c r="P10153" s="5"/>
      <c r="Q10153" s="5"/>
      <c r="R10153" s="5"/>
      <c r="S10153" s="5"/>
      <c r="T10153" s="5"/>
      <c r="U10153" s="5"/>
      <c r="V10153" s="5"/>
      <c r="W10153" s="5"/>
      <c r="X10153" s="5"/>
      <c r="Y10153" s="5"/>
      <c r="Z10153" s="5"/>
      <c r="AA10153" s="5"/>
      <c r="AB10153" s="5"/>
      <c r="AC10153" s="5"/>
      <c r="AD10153" s="5"/>
      <c r="AE10153" s="5"/>
      <c r="AF10153" s="5"/>
      <c r="AG10153" s="5"/>
      <c r="AH10153" s="5"/>
      <c r="AI10153" s="5"/>
      <c r="AJ10153" s="5"/>
    </row>
    <row r="10154" spans="11:36">
      <c r="K10154" s="5"/>
      <c r="L10154" s="5"/>
      <c r="M10154" s="5"/>
      <c r="N10154" s="5"/>
      <c r="O10154" s="5"/>
      <c r="P10154" s="5"/>
      <c r="Q10154" s="5"/>
      <c r="R10154" s="5"/>
      <c r="S10154" s="5"/>
      <c r="T10154" s="5"/>
      <c r="U10154" s="5"/>
      <c r="V10154" s="5"/>
      <c r="W10154" s="5"/>
      <c r="X10154" s="5"/>
      <c r="Y10154" s="5"/>
      <c r="Z10154" s="5"/>
      <c r="AA10154" s="5"/>
      <c r="AB10154" s="5"/>
      <c r="AC10154" s="5"/>
      <c r="AD10154" s="5"/>
      <c r="AE10154" s="5"/>
      <c r="AF10154" s="5"/>
      <c r="AG10154" s="5"/>
      <c r="AH10154" s="5"/>
      <c r="AI10154" s="5"/>
      <c r="AJ10154" s="5"/>
    </row>
    <row r="10155" spans="11:36">
      <c r="K10155" s="5"/>
      <c r="L10155" s="5"/>
      <c r="M10155" s="5"/>
      <c r="N10155" s="5"/>
      <c r="O10155" s="5"/>
      <c r="P10155" s="5"/>
      <c r="Q10155" s="5"/>
      <c r="R10155" s="5"/>
      <c r="S10155" s="5"/>
      <c r="T10155" s="5"/>
      <c r="U10155" s="5"/>
      <c r="V10155" s="5"/>
      <c r="W10155" s="5"/>
      <c r="X10155" s="5"/>
      <c r="Y10155" s="5"/>
      <c r="Z10155" s="5"/>
      <c r="AA10155" s="5"/>
      <c r="AB10155" s="5"/>
      <c r="AC10155" s="5"/>
      <c r="AD10155" s="5"/>
      <c r="AE10155" s="5"/>
      <c r="AF10155" s="5"/>
      <c r="AG10155" s="5"/>
      <c r="AH10155" s="5"/>
      <c r="AI10155" s="5"/>
      <c r="AJ10155" s="5"/>
    </row>
    <row r="10156" spans="11:36">
      <c r="K10156" s="5"/>
      <c r="L10156" s="5"/>
      <c r="M10156" s="5"/>
      <c r="N10156" s="5"/>
      <c r="O10156" s="5"/>
      <c r="P10156" s="5"/>
      <c r="Q10156" s="5"/>
      <c r="R10156" s="5"/>
      <c r="S10156" s="5"/>
      <c r="T10156" s="5"/>
      <c r="U10156" s="5"/>
      <c r="V10156" s="5"/>
      <c r="W10156" s="5"/>
      <c r="X10156" s="5"/>
      <c r="Y10156" s="5"/>
      <c r="Z10156" s="5"/>
      <c r="AA10156" s="5"/>
      <c r="AB10156" s="5"/>
      <c r="AC10156" s="5"/>
      <c r="AD10156" s="5"/>
      <c r="AE10156" s="5"/>
      <c r="AF10156" s="5"/>
      <c r="AG10156" s="5"/>
      <c r="AH10156" s="5"/>
      <c r="AI10156" s="5"/>
      <c r="AJ10156" s="5"/>
    </row>
    <row r="10157" spans="11:36">
      <c r="K10157" s="5"/>
      <c r="L10157" s="5"/>
      <c r="M10157" s="5"/>
      <c r="N10157" s="5"/>
      <c r="O10157" s="5"/>
      <c r="P10157" s="5"/>
      <c r="Q10157" s="5"/>
      <c r="R10157" s="5"/>
      <c r="S10157" s="5"/>
      <c r="T10157" s="5"/>
      <c r="U10157" s="5"/>
      <c r="V10157" s="5"/>
      <c r="W10157" s="5"/>
      <c r="X10157" s="5"/>
      <c r="Y10157" s="5"/>
      <c r="Z10157" s="5"/>
      <c r="AA10157" s="5"/>
      <c r="AB10157" s="5"/>
      <c r="AC10157" s="5"/>
      <c r="AD10157" s="5"/>
      <c r="AE10157" s="5"/>
      <c r="AF10157" s="5"/>
      <c r="AG10157" s="5"/>
      <c r="AH10157" s="5"/>
      <c r="AI10157" s="5"/>
      <c r="AJ10157" s="5"/>
    </row>
    <row r="10158" spans="11:36">
      <c r="K10158" s="5"/>
      <c r="L10158" s="5"/>
      <c r="M10158" s="5"/>
      <c r="N10158" s="5"/>
      <c r="O10158" s="5"/>
      <c r="P10158" s="5"/>
      <c r="Q10158" s="5"/>
      <c r="R10158" s="5"/>
      <c r="S10158" s="5"/>
      <c r="T10158" s="5"/>
      <c r="U10158" s="5"/>
      <c r="V10158" s="5"/>
      <c r="W10158" s="5"/>
      <c r="X10158" s="5"/>
      <c r="Y10158" s="5"/>
      <c r="Z10158" s="5"/>
      <c r="AA10158" s="5"/>
      <c r="AB10158" s="5"/>
      <c r="AC10158" s="5"/>
      <c r="AD10158" s="5"/>
      <c r="AE10158" s="5"/>
      <c r="AF10158" s="5"/>
      <c r="AG10158" s="5"/>
      <c r="AH10158" s="5"/>
      <c r="AI10158" s="5"/>
      <c r="AJ10158" s="5"/>
    </row>
    <row r="10159" spans="11:36">
      <c r="K10159" s="5"/>
      <c r="L10159" s="5"/>
      <c r="M10159" s="5"/>
      <c r="N10159" s="5"/>
      <c r="O10159" s="5"/>
      <c r="P10159" s="5"/>
      <c r="Q10159" s="5"/>
      <c r="R10159" s="5"/>
      <c r="S10159" s="5"/>
      <c r="T10159" s="5"/>
      <c r="U10159" s="5"/>
      <c r="V10159" s="5"/>
      <c r="W10159" s="5"/>
      <c r="X10159" s="5"/>
      <c r="Y10159" s="5"/>
      <c r="Z10159" s="5"/>
      <c r="AA10159" s="5"/>
      <c r="AB10159" s="5"/>
      <c r="AC10159" s="5"/>
      <c r="AD10159" s="5"/>
      <c r="AE10159" s="5"/>
      <c r="AF10159" s="5"/>
      <c r="AG10159" s="5"/>
      <c r="AH10159" s="5"/>
      <c r="AI10159" s="5"/>
      <c r="AJ10159" s="5"/>
    </row>
    <row r="10160" spans="11:36">
      <c r="K10160" s="5"/>
      <c r="L10160" s="5"/>
      <c r="M10160" s="5"/>
      <c r="N10160" s="5"/>
      <c r="O10160" s="5"/>
      <c r="P10160" s="5"/>
      <c r="Q10160" s="5"/>
      <c r="R10160" s="5"/>
      <c r="S10160" s="5"/>
      <c r="T10160" s="5"/>
      <c r="U10160" s="5"/>
      <c r="V10160" s="5"/>
      <c r="W10160" s="5"/>
      <c r="X10160" s="5"/>
      <c r="Y10160" s="5"/>
      <c r="Z10160" s="5"/>
      <c r="AA10160" s="5"/>
      <c r="AB10160" s="5"/>
      <c r="AC10160" s="5"/>
      <c r="AD10160" s="5"/>
      <c r="AE10160" s="5"/>
      <c r="AF10160" s="5"/>
      <c r="AG10160" s="5"/>
      <c r="AH10160" s="5"/>
      <c r="AI10160" s="5"/>
      <c r="AJ10160" s="5"/>
    </row>
    <row r="10161" spans="11:36">
      <c r="K10161" s="5"/>
      <c r="L10161" s="5"/>
      <c r="M10161" s="5"/>
      <c r="N10161" s="5"/>
      <c r="O10161" s="5"/>
      <c r="P10161" s="5"/>
      <c r="Q10161" s="5"/>
      <c r="R10161" s="5"/>
      <c r="S10161" s="5"/>
      <c r="T10161" s="5"/>
      <c r="U10161" s="5"/>
      <c r="V10161" s="5"/>
      <c r="W10161" s="5"/>
      <c r="X10161" s="5"/>
      <c r="Y10161" s="5"/>
      <c r="Z10161" s="5"/>
      <c r="AA10161" s="5"/>
      <c r="AB10161" s="5"/>
      <c r="AC10161" s="5"/>
      <c r="AD10161" s="5"/>
      <c r="AE10161" s="5"/>
      <c r="AF10161" s="5"/>
      <c r="AG10161" s="5"/>
      <c r="AH10161" s="5"/>
      <c r="AI10161" s="5"/>
      <c r="AJ10161" s="5"/>
    </row>
    <row r="10162" spans="11:36">
      <c r="K10162" s="5"/>
      <c r="L10162" s="5"/>
      <c r="M10162" s="5"/>
      <c r="N10162" s="5"/>
      <c r="O10162" s="5"/>
      <c r="P10162" s="5"/>
      <c r="Q10162" s="5"/>
      <c r="R10162" s="5"/>
      <c r="S10162" s="5"/>
      <c r="T10162" s="5"/>
      <c r="U10162" s="5"/>
      <c r="V10162" s="5"/>
      <c r="W10162" s="5"/>
      <c r="X10162" s="5"/>
      <c r="Y10162" s="5"/>
      <c r="Z10162" s="5"/>
      <c r="AA10162" s="5"/>
      <c r="AB10162" s="5"/>
      <c r="AC10162" s="5"/>
      <c r="AD10162" s="5"/>
      <c r="AE10162" s="5"/>
      <c r="AF10162" s="5"/>
      <c r="AG10162" s="5"/>
      <c r="AH10162" s="5"/>
      <c r="AI10162" s="5"/>
      <c r="AJ10162" s="5"/>
    </row>
    <row r="10163" spans="11:36">
      <c r="K10163" s="5"/>
      <c r="L10163" s="5"/>
      <c r="M10163" s="5"/>
      <c r="N10163" s="5"/>
      <c r="O10163" s="5"/>
      <c r="P10163" s="5"/>
      <c r="Q10163" s="5"/>
      <c r="R10163" s="5"/>
      <c r="S10163" s="5"/>
      <c r="T10163" s="5"/>
      <c r="U10163" s="5"/>
      <c r="V10163" s="5"/>
      <c r="W10163" s="5"/>
      <c r="X10163" s="5"/>
      <c r="Y10163" s="5"/>
      <c r="Z10163" s="5"/>
      <c r="AA10163" s="5"/>
      <c r="AB10163" s="5"/>
      <c r="AC10163" s="5"/>
      <c r="AD10163" s="5"/>
      <c r="AE10163" s="5"/>
      <c r="AF10163" s="5"/>
      <c r="AG10163" s="5"/>
      <c r="AH10163" s="5"/>
      <c r="AI10163" s="5"/>
      <c r="AJ10163" s="5"/>
    </row>
    <row r="10164" spans="11:36">
      <c r="K10164" s="5"/>
      <c r="L10164" s="5"/>
      <c r="M10164" s="5"/>
      <c r="N10164" s="5"/>
      <c r="O10164" s="5"/>
      <c r="P10164" s="5"/>
      <c r="Q10164" s="5"/>
      <c r="R10164" s="5"/>
      <c r="S10164" s="5"/>
      <c r="T10164" s="5"/>
      <c r="U10164" s="5"/>
      <c r="V10164" s="5"/>
      <c r="W10164" s="5"/>
      <c r="X10164" s="5"/>
      <c r="Y10164" s="5"/>
      <c r="Z10164" s="5"/>
      <c r="AA10164" s="5"/>
      <c r="AB10164" s="5"/>
      <c r="AC10164" s="5"/>
      <c r="AD10164" s="5"/>
      <c r="AE10164" s="5"/>
      <c r="AF10164" s="5"/>
      <c r="AG10164" s="5"/>
      <c r="AH10164" s="5"/>
      <c r="AI10164" s="5"/>
      <c r="AJ10164" s="5"/>
    </row>
    <row r="10165" spans="11:36">
      <c r="K10165" s="5"/>
      <c r="L10165" s="5"/>
      <c r="M10165" s="5"/>
      <c r="N10165" s="5"/>
      <c r="O10165" s="5"/>
      <c r="P10165" s="5"/>
      <c r="Q10165" s="5"/>
      <c r="R10165" s="5"/>
      <c r="S10165" s="5"/>
      <c r="T10165" s="5"/>
      <c r="U10165" s="5"/>
      <c r="V10165" s="5"/>
      <c r="W10165" s="5"/>
      <c r="X10165" s="5"/>
      <c r="Y10165" s="5"/>
      <c r="Z10165" s="5"/>
      <c r="AA10165" s="5"/>
      <c r="AB10165" s="5"/>
      <c r="AC10165" s="5"/>
      <c r="AD10165" s="5"/>
      <c r="AE10165" s="5"/>
      <c r="AF10165" s="5"/>
      <c r="AG10165" s="5"/>
      <c r="AH10165" s="5"/>
      <c r="AI10165" s="5"/>
      <c r="AJ10165" s="5"/>
    </row>
    <row r="10166" spans="11:36">
      <c r="K10166" s="5"/>
      <c r="L10166" s="5"/>
      <c r="M10166" s="5"/>
      <c r="N10166" s="5"/>
      <c r="O10166" s="5"/>
      <c r="P10166" s="5"/>
      <c r="Q10166" s="5"/>
      <c r="R10166" s="5"/>
      <c r="S10166" s="5"/>
      <c r="T10166" s="5"/>
      <c r="U10166" s="5"/>
      <c r="V10166" s="5"/>
      <c r="W10166" s="5"/>
      <c r="X10166" s="5"/>
      <c r="Y10166" s="5"/>
      <c r="Z10166" s="5"/>
      <c r="AA10166" s="5"/>
      <c r="AB10166" s="5"/>
      <c r="AC10166" s="5"/>
      <c r="AD10166" s="5"/>
      <c r="AE10166" s="5"/>
      <c r="AF10166" s="5"/>
      <c r="AG10166" s="5"/>
      <c r="AH10166" s="5"/>
      <c r="AI10166" s="5"/>
      <c r="AJ10166" s="5"/>
    </row>
    <row r="10167" spans="11:36">
      <c r="K10167" s="5"/>
      <c r="L10167" s="5"/>
      <c r="M10167" s="5"/>
      <c r="N10167" s="5"/>
      <c r="O10167" s="5"/>
      <c r="P10167" s="5"/>
      <c r="Q10167" s="5"/>
      <c r="R10167" s="5"/>
      <c r="S10167" s="5"/>
      <c r="T10167" s="5"/>
      <c r="U10167" s="5"/>
      <c r="V10167" s="5"/>
      <c r="W10167" s="5"/>
      <c r="X10167" s="5"/>
      <c r="Y10167" s="5"/>
      <c r="Z10167" s="5"/>
      <c r="AA10167" s="5"/>
      <c r="AB10167" s="5"/>
      <c r="AC10167" s="5"/>
      <c r="AD10167" s="5"/>
      <c r="AE10167" s="5"/>
      <c r="AF10167" s="5"/>
      <c r="AG10167" s="5"/>
      <c r="AH10167" s="5"/>
      <c r="AI10167" s="5"/>
      <c r="AJ10167" s="5"/>
    </row>
    <row r="10168" spans="11:36">
      <c r="K10168" s="5"/>
      <c r="L10168" s="5"/>
      <c r="M10168" s="5"/>
      <c r="N10168" s="5"/>
      <c r="O10168" s="5"/>
      <c r="P10168" s="5"/>
      <c r="Q10168" s="5"/>
      <c r="R10168" s="5"/>
      <c r="S10168" s="5"/>
      <c r="T10168" s="5"/>
      <c r="U10168" s="5"/>
      <c r="V10168" s="5"/>
      <c r="W10168" s="5"/>
      <c r="X10168" s="5"/>
      <c r="Y10168" s="5"/>
      <c r="Z10168" s="5"/>
      <c r="AA10168" s="5"/>
      <c r="AB10168" s="5"/>
      <c r="AC10168" s="5"/>
      <c r="AD10168" s="5"/>
      <c r="AE10168" s="5"/>
      <c r="AF10168" s="5"/>
      <c r="AG10168" s="5"/>
      <c r="AH10168" s="5"/>
      <c r="AI10168" s="5"/>
      <c r="AJ10168" s="5"/>
    </row>
    <row r="10169" spans="11:36">
      <c r="K10169" s="5"/>
      <c r="L10169" s="5"/>
      <c r="M10169" s="5"/>
      <c r="N10169" s="5"/>
      <c r="O10169" s="5"/>
      <c r="P10169" s="5"/>
      <c r="Q10169" s="5"/>
      <c r="R10169" s="5"/>
      <c r="S10169" s="5"/>
      <c r="T10169" s="5"/>
      <c r="U10169" s="5"/>
      <c r="V10169" s="5"/>
      <c r="W10169" s="5"/>
      <c r="X10169" s="5"/>
      <c r="Y10169" s="5"/>
      <c r="Z10169" s="5"/>
      <c r="AA10169" s="5"/>
      <c r="AB10169" s="5"/>
      <c r="AC10169" s="5"/>
      <c r="AD10169" s="5"/>
      <c r="AE10169" s="5"/>
      <c r="AF10169" s="5"/>
      <c r="AG10169" s="5"/>
      <c r="AH10169" s="5"/>
      <c r="AI10169" s="5"/>
      <c r="AJ10169" s="5"/>
    </row>
    <row r="10170" spans="11:36">
      <c r="K10170" s="5"/>
      <c r="L10170" s="5"/>
      <c r="M10170" s="5"/>
      <c r="N10170" s="5"/>
      <c r="O10170" s="5"/>
      <c r="P10170" s="5"/>
      <c r="Q10170" s="5"/>
      <c r="R10170" s="5"/>
      <c r="S10170" s="5"/>
      <c r="T10170" s="5"/>
      <c r="U10170" s="5"/>
      <c r="V10170" s="5"/>
      <c r="W10170" s="5"/>
      <c r="X10170" s="5"/>
      <c r="Y10170" s="5"/>
      <c r="Z10170" s="5"/>
      <c r="AA10170" s="5"/>
      <c r="AB10170" s="5"/>
      <c r="AC10170" s="5"/>
      <c r="AD10170" s="5"/>
      <c r="AE10170" s="5"/>
      <c r="AF10170" s="5"/>
      <c r="AG10170" s="5"/>
      <c r="AH10170" s="5"/>
      <c r="AI10170" s="5"/>
      <c r="AJ10170" s="5"/>
    </row>
    <row r="10171" spans="11:36">
      <c r="K10171" s="5"/>
      <c r="L10171" s="5"/>
      <c r="M10171" s="5"/>
      <c r="N10171" s="5"/>
      <c r="O10171" s="5"/>
      <c r="P10171" s="5"/>
      <c r="Q10171" s="5"/>
      <c r="R10171" s="5"/>
      <c r="S10171" s="5"/>
      <c r="T10171" s="5"/>
      <c r="U10171" s="5"/>
      <c r="V10171" s="5"/>
      <c r="W10171" s="5"/>
      <c r="X10171" s="5"/>
      <c r="Y10171" s="5"/>
      <c r="Z10171" s="5"/>
      <c r="AA10171" s="5"/>
      <c r="AB10171" s="5"/>
      <c r="AC10171" s="5"/>
      <c r="AD10171" s="5"/>
      <c r="AE10171" s="5"/>
      <c r="AF10171" s="5"/>
      <c r="AG10171" s="5"/>
      <c r="AH10171" s="5"/>
      <c r="AI10171" s="5"/>
      <c r="AJ10171" s="5"/>
    </row>
    <row r="10172" spans="11:36">
      <c r="K10172" s="5"/>
      <c r="L10172" s="5"/>
      <c r="M10172" s="5"/>
      <c r="N10172" s="5"/>
      <c r="O10172" s="5"/>
      <c r="P10172" s="5"/>
      <c r="Q10172" s="5"/>
      <c r="R10172" s="5"/>
      <c r="S10172" s="5"/>
      <c r="T10172" s="5"/>
      <c r="U10172" s="5"/>
      <c r="V10172" s="5"/>
      <c r="W10172" s="5"/>
      <c r="X10172" s="5"/>
      <c r="Y10172" s="5"/>
      <c r="Z10172" s="5"/>
      <c r="AA10172" s="5"/>
      <c r="AB10172" s="5"/>
      <c r="AC10172" s="5"/>
      <c r="AD10172" s="5"/>
      <c r="AE10172" s="5"/>
      <c r="AF10172" s="5"/>
      <c r="AG10172" s="5"/>
      <c r="AH10172" s="5"/>
      <c r="AI10172" s="5"/>
      <c r="AJ10172" s="5"/>
    </row>
    <row r="10173" spans="11:36">
      <c r="K10173" s="5"/>
      <c r="L10173" s="5"/>
      <c r="M10173" s="5"/>
      <c r="N10173" s="5"/>
      <c r="O10173" s="5"/>
      <c r="P10173" s="5"/>
      <c r="Q10173" s="5"/>
      <c r="R10173" s="5"/>
      <c r="S10173" s="5"/>
      <c r="T10173" s="5"/>
      <c r="U10173" s="5"/>
      <c r="V10173" s="5"/>
      <c r="W10173" s="5"/>
      <c r="X10173" s="5"/>
      <c r="Y10173" s="5"/>
      <c r="Z10173" s="5"/>
      <c r="AA10173" s="5"/>
      <c r="AB10173" s="5"/>
      <c r="AC10173" s="5"/>
      <c r="AD10173" s="5"/>
      <c r="AE10173" s="5"/>
      <c r="AF10173" s="5"/>
      <c r="AG10173" s="5"/>
      <c r="AH10173" s="5"/>
      <c r="AI10173" s="5"/>
      <c r="AJ10173" s="5"/>
    </row>
    <row r="10174" spans="11:36">
      <c r="K10174" s="5"/>
      <c r="L10174" s="5"/>
      <c r="M10174" s="5"/>
      <c r="N10174" s="5"/>
      <c r="O10174" s="5"/>
      <c r="P10174" s="5"/>
      <c r="Q10174" s="5"/>
      <c r="R10174" s="5"/>
      <c r="S10174" s="5"/>
      <c r="T10174" s="5"/>
      <c r="U10174" s="5"/>
      <c r="V10174" s="5"/>
      <c r="W10174" s="5"/>
      <c r="X10174" s="5"/>
      <c r="Y10174" s="5"/>
      <c r="Z10174" s="5"/>
      <c r="AA10174" s="5"/>
      <c r="AB10174" s="5"/>
      <c r="AC10174" s="5"/>
      <c r="AD10174" s="5"/>
      <c r="AE10174" s="5"/>
      <c r="AF10174" s="5"/>
      <c r="AG10174" s="5"/>
      <c r="AH10174" s="5"/>
      <c r="AI10174" s="5"/>
      <c r="AJ10174" s="5"/>
    </row>
    <row r="10175" spans="11:36">
      <c r="K10175" s="5"/>
      <c r="L10175" s="5"/>
      <c r="M10175" s="5"/>
      <c r="N10175" s="5"/>
      <c r="O10175" s="5"/>
      <c r="P10175" s="5"/>
      <c r="Q10175" s="5"/>
      <c r="R10175" s="5"/>
      <c r="S10175" s="5"/>
      <c r="T10175" s="5"/>
      <c r="U10175" s="5"/>
      <c r="V10175" s="5"/>
      <c r="W10175" s="5"/>
      <c r="X10175" s="5"/>
      <c r="Y10175" s="5"/>
      <c r="Z10175" s="5"/>
      <c r="AA10175" s="5"/>
      <c r="AB10175" s="5"/>
      <c r="AC10175" s="5"/>
      <c r="AD10175" s="5"/>
      <c r="AE10175" s="5"/>
      <c r="AF10175" s="5"/>
      <c r="AG10175" s="5"/>
      <c r="AH10175" s="5"/>
      <c r="AI10175" s="5"/>
      <c r="AJ10175" s="5"/>
    </row>
    <row r="10176" spans="11:36">
      <c r="K10176" s="5"/>
      <c r="L10176" s="5"/>
      <c r="M10176" s="5"/>
      <c r="N10176" s="5"/>
      <c r="O10176" s="5"/>
      <c r="P10176" s="5"/>
      <c r="Q10176" s="5"/>
      <c r="R10176" s="5"/>
      <c r="S10176" s="5"/>
      <c r="T10176" s="5"/>
      <c r="U10176" s="5"/>
      <c r="V10176" s="5"/>
      <c r="W10176" s="5"/>
      <c r="X10176" s="5"/>
      <c r="Y10176" s="5"/>
      <c r="Z10176" s="5"/>
      <c r="AA10176" s="5"/>
      <c r="AB10176" s="5"/>
      <c r="AC10176" s="5"/>
      <c r="AD10176" s="5"/>
      <c r="AE10176" s="5"/>
      <c r="AF10176" s="5"/>
      <c r="AG10176" s="5"/>
      <c r="AH10176" s="5"/>
      <c r="AI10176" s="5"/>
      <c r="AJ10176" s="5"/>
    </row>
    <row r="10177" spans="11:36">
      <c r="K10177" s="5"/>
      <c r="L10177" s="5"/>
      <c r="M10177" s="5"/>
      <c r="N10177" s="5"/>
      <c r="O10177" s="5"/>
      <c r="P10177" s="5"/>
      <c r="Q10177" s="5"/>
      <c r="R10177" s="5"/>
      <c r="S10177" s="5"/>
      <c r="T10177" s="5"/>
      <c r="U10177" s="5"/>
      <c r="V10177" s="5"/>
      <c r="W10177" s="5"/>
      <c r="X10177" s="5"/>
      <c r="Y10177" s="5"/>
      <c r="Z10177" s="5"/>
      <c r="AA10177" s="5"/>
      <c r="AB10177" s="5"/>
      <c r="AC10177" s="5"/>
      <c r="AD10177" s="5"/>
      <c r="AE10177" s="5"/>
      <c r="AF10177" s="5"/>
      <c r="AG10177" s="5"/>
      <c r="AH10177" s="5"/>
      <c r="AI10177" s="5"/>
      <c r="AJ10177" s="5"/>
    </row>
    <row r="10178" spans="11:36">
      <c r="K10178" s="5"/>
      <c r="L10178" s="5"/>
      <c r="M10178" s="5"/>
      <c r="N10178" s="5"/>
      <c r="O10178" s="5"/>
      <c r="P10178" s="5"/>
      <c r="Q10178" s="5"/>
      <c r="R10178" s="5"/>
      <c r="S10178" s="5"/>
      <c r="T10178" s="5"/>
      <c r="U10178" s="5"/>
      <c r="V10178" s="5"/>
      <c r="W10178" s="5"/>
      <c r="X10178" s="5"/>
      <c r="Y10178" s="5"/>
      <c r="Z10178" s="5"/>
      <c r="AA10178" s="5"/>
      <c r="AB10178" s="5"/>
      <c r="AC10178" s="5"/>
      <c r="AD10178" s="5"/>
      <c r="AE10178" s="5"/>
      <c r="AF10178" s="5"/>
      <c r="AG10178" s="5"/>
      <c r="AH10178" s="5"/>
      <c r="AI10178" s="5"/>
      <c r="AJ10178" s="5"/>
    </row>
    <row r="10179" spans="11:36">
      <c r="K10179" s="5"/>
      <c r="L10179" s="5"/>
      <c r="M10179" s="5"/>
      <c r="N10179" s="5"/>
      <c r="O10179" s="5"/>
      <c r="P10179" s="5"/>
      <c r="Q10179" s="5"/>
      <c r="R10179" s="5"/>
      <c r="S10179" s="5"/>
      <c r="T10179" s="5"/>
      <c r="U10179" s="5"/>
      <c r="V10179" s="5"/>
      <c r="W10179" s="5"/>
      <c r="X10179" s="5"/>
      <c r="Y10179" s="5"/>
      <c r="Z10179" s="5"/>
      <c r="AA10179" s="5"/>
      <c r="AB10179" s="5"/>
      <c r="AC10179" s="5"/>
      <c r="AD10179" s="5"/>
      <c r="AE10179" s="5"/>
      <c r="AF10179" s="5"/>
      <c r="AG10179" s="5"/>
      <c r="AH10179" s="5"/>
      <c r="AI10179" s="5"/>
      <c r="AJ10179" s="5"/>
    </row>
    <row r="10180" spans="11:36">
      <c r="K10180" s="5"/>
      <c r="L10180" s="5"/>
      <c r="M10180" s="5"/>
      <c r="N10180" s="5"/>
      <c r="O10180" s="5"/>
      <c r="P10180" s="5"/>
      <c r="Q10180" s="5"/>
      <c r="R10180" s="5"/>
      <c r="S10180" s="5"/>
      <c r="T10180" s="5"/>
      <c r="U10180" s="5"/>
      <c r="V10180" s="5"/>
      <c r="W10180" s="5"/>
      <c r="X10180" s="5"/>
      <c r="Y10180" s="5"/>
      <c r="Z10180" s="5"/>
      <c r="AA10180" s="5"/>
      <c r="AB10180" s="5"/>
      <c r="AC10180" s="5"/>
      <c r="AD10180" s="5"/>
      <c r="AE10180" s="5"/>
      <c r="AF10180" s="5"/>
      <c r="AG10180" s="5"/>
      <c r="AH10180" s="5"/>
      <c r="AI10180" s="5"/>
      <c r="AJ10180" s="5"/>
    </row>
    <row r="10181" spans="11:36">
      <c r="K10181" s="5"/>
      <c r="L10181" s="5"/>
      <c r="M10181" s="5"/>
      <c r="N10181" s="5"/>
      <c r="O10181" s="5"/>
      <c r="P10181" s="5"/>
      <c r="Q10181" s="5"/>
      <c r="R10181" s="5"/>
      <c r="S10181" s="5"/>
      <c r="T10181" s="5"/>
      <c r="U10181" s="5"/>
      <c r="V10181" s="5"/>
      <c r="W10181" s="5"/>
      <c r="X10181" s="5"/>
      <c r="Y10181" s="5"/>
      <c r="Z10181" s="5"/>
      <c r="AA10181" s="5"/>
      <c r="AB10181" s="5"/>
      <c r="AC10181" s="5"/>
      <c r="AD10181" s="5"/>
      <c r="AE10181" s="5"/>
      <c r="AF10181" s="5"/>
      <c r="AG10181" s="5"/>
      <c r="AH10181" s="5"/>
      <c r="AI10181" s="5"/>
      <c r="AJ10181" s="5"/>
    </row>
    <row r="10182" spans="11:36">
      <c r="K10182" s="5"/>
      <c r="L10182" s="5"/>
      <c r="M10182" s="5"/>
      <c r="N10182" s="5"/>
      <c r="O10182" s="5"/>
      <c r="P10182" s="5"/>
      <c r="Q10182" s="5"/>
      <c r="R10182" s="5"/>
      <c r="S10182" s="5"/>
      <c r="T10182" s="5"/>
      <c r="U10182" s="5"/>
      <c r="V10182" s="5"/>
      <c r="W10182" s="5"/>
      <c r="X10182" s="5"/>
      <c r="Y10182" s="5"/>
      <c r="Z10182" s="5"/>
      <c r="AA10182" s="5"/>
      <c r="AB10182" s="5"/>
      <c r="AC10182" s="5"/>
      <c r="AD10182" s="5"/>
      <c r="AE10182" s="5"/>
      <c r="AF10182" s="5"/>
      <c r="AG10182" s="5"/>
      <c r="AH10182" s="5"/>
      <c r="AI10182" s="5"/>
      <c r="AJ10182" s="5"/>
    </row>
    <row r="10183" spans="11:36">
      <c r="K10183" s="5"/>
      <c r="L10183" s="5"/>
      <c r="M10183" s="5"/>
      <c r="N10183" s="5"/>
      <c r="O10183" s="5"/>
      <c r="P10183" s="5"/>
      <c r="Q10183" s="5"/>
      <c r="R10183" s="5"/>
      <c r="S10183" s="5"/>
      <c r="T10183" s="5"/>
      <c r="U10183" s="5"/>
      <c r="V10183" s="5"/>
      <c r="W10183" s="5"/>
      <c r="X10183" s="5"/>
      <c r="Y10183" s="5"/>
      <c r="Z10183" s="5"/>
      <c r="AA10183" s="5"/>
      <c r="AB10183" s="5"/>
      <c r="AC10183" s="5"/>
      <c r="AD10183" s="5"/>
      <c r="AE10183" s="5"/>
      <c r="AF10183" s="5"/>
      <c r="AG10183" s="5"/>
      <c r="AH10183" s="5"/>
      <c r="AI10183" s="5"/>
      <c r="AJ10183" s="5"/>
    </row>
    <row r="10184" spans="11:36">
      <c r="K10184" s="5"/>
      <c r="L10184" s="5"/>
      <c r="M10184" s="5"/>
      <c r="N10184" s="5"/>
      <c r="O10184" s="5"/>
      <c r="P10184" s="5"/>
      <c r="Q10184" s="5"/>
      <c r="R10184" s="5"/>
      <c r="S10184" s="5"/>
      <c r="T10184" s="5"/>
      <c r="U10184" s="5"/>
      <c r="V10184" s="5"/>
      <c r="W10184" s="5"/>
      <c r="X10184" s="5"/>
      <c r="Y10184" s="5"/>
      <c r="Z10184" s="5"/>
      <c r="AA10184" s="5"/>
      <c r="AB10184" s="5"/>
      <c r="AC10184" s="5"/>
      <c r="AD10184" s="5"/>
      <c r="AE10184" s="5"/>
      <c r="AF10184" s="5"/>
      <c r="AG10184" s="5"/>
      <c r="AH10184" s="5"/>
      <c r="AI10184" s="5"/>
      <c r="AJ10184" s="5"/>
    </row>
    <row r="10185" spans="11:36">
      <c r="K10185" s="5"/>
      <c r="L10185" s="5"/>
      <c r="M10185" s="5"/>
      <c r="N10185" s="5"/>
      <c r="O10185" s="5"/>
      <c r="P10185" s="5"/>
      <c r="Q10185" s="5"/>
      <c r="R10185" s="5"/>
      <c r="S10185" s="5"/>
      <c r="T10185" s="5"/>
      <c r="U10185" s="5"/>
      <c r="V10185" s="5"/>
      <c r="W10185" s="5"/>
      <c r="X10185" s="5"/>
      <c r="Y10185" s="5"/>
      <c r="Z10185" s="5"/>
      <c r="AA10185" s="5"/>
      <c r="AB10185" s="5"/>
      <c r="AC10185" s="5"/>
      <c r="AD10185" s="5"/>
      <c r="AE10185" s="5"/>
      <c r="AF10185" s="5"/>
      <c r="AG10185" s="5"/>
      <c r="AH10185" s="5"/>
      <c r="AI10185" s="5"/>
      <c r="AJ10185" s="5"/>
    </row>
    <row r="10186" spans="11:36">
      <c r="K10186" s="5"/>
      <c r="L10186" s="5"/>
      <c r="M10186" s="5"/>
      <c r="N10186" s="5"/>
      <c r="O10186" s="5"/>
      <c r="P10186" s="5"/>
      <c r="Q10186" s="5"/>
      <c r="R10186" s="5"/>
      <c r="S10186" s="5"/>
      <c r="T10186" s="5"/>
      <c r="U10186" s="5"/>
      <c r="V10186" s="5"/>
      <c r="W10186" s="5"/>
      <c r="X10186" s="5"/>
      <c r="Y10186" s="5"/>
      <c r="Z10186" s="5"/>
      <c r="AA10186" s="5"/>
      <c r="AB10186" s="5"/>
      <c r="AC10186" s="5"/>
      <c r="AD10186" s="5"/>
      <c r="AE10186" s="5"/>
      <c r="AF10186" s="5"/>
      <c r="AG10186" s="5"/>
      <c r="AH10186" s="5"/>
      <c r="AI10186" s="5"/>
      <c r="AJ10186" s="5"/>
    </row>
    <row r="10187" spans="11:36">
      <c r="K10187" s="5"/>
      <c r="L10187" s="5"/>
      <c r="M10187" s="5"/>
      <c r="N10187" s="5"/>
      <c r="O10187" s="5"/>
      <c r="P10187" s="5"/>
      <c r="Q10187" s="5"/>
      <c r="R10187" s="5"/>
      <c r="S10187" s="5"/>
      <c r="T10187" s="5"/>
      <c r="U10187" s="5"/>
      <c r="V10187" s="5"/>
      <c r="W10187" s="5"/>
      <c r="X10187" s="5"/>
      <c r="Y10187" s="5"/>
      <c r="Z10187" s="5"/>
      <c r="AA10187" s="5"/>
      <c r="AB10187" s="5"/>
      <c r="AC10187" s="5"/>
      <c r="AD10187" s="5"/>
      <c r="AE10187" s="5"/>
      <c r="AF10187" s="5"/>
      <c r="AG10187" s="5"/>
      <c r="AH10187" s="5"/>
      <c r="AI10187" s="5"/>
      <c r="AJ10187" s="5"/>
    </row>
    <row r="10188" spans="11:36">
      <c r="K10188" s="5"/>
      <c r="L10188" s="5"/>
      <c r="M10188" s="5"/>
      <c r="N10188" s="5"/>
      <c r="O10188" s="5"/>
      <c r="P10188" s="5"/>
      <c r="Q10188" s="5"/>
      <c r="R10188" s="5"/>
      <c r="S10188" s="5"/>
      <c r="T10188" s="5"/>
      <c r="U10188" s="5"/>
      <c r="V10188" s="5"/>
      <c r="W10188" s="5"/>
      <c r="X10188" s="5"/>
      <c r="Y10188" s="5"/>
      <c r="Z10188" s="5"/>
      <c r="AA10188" s="5"/>
      <c r="AB10188" s="5"/>
      <c r="AC10188" s="5"/>
      <c r="AD10188" s="5"/>
      <c r="AE10188" s="5"/>
      <c r="AF10188" s="5"/>
      <c r="AG10188" s="5"/>
      <c r="AH10188" s="5"/>
      <c r="AI10188" s="5"/>
      <c r="AJ10188" s="5"/>
    </row>
    <row r="10189" spans="11:36">
      <c r="K10189" s="5"/>
      <c r="L10189" s="5"/>
      <c r="M10189" s="5"/>
      <c r="N10189" s="5"/>
      <c r="O10189" s="5"/>
      <c r="P10189" s="5"/>
      <c r="Q10189" s="5"/>
      <c r="R10189" s="5"/>
      <c r="S10189" s="5"/>
      <c r="T10189" s="5"/>
      <c r="U10189" s="5"/>
      <c r="V10189" s="5"/>
      <c r="W10189" s="5"/>
      <c r="X10189" s="5"/>
      <c r="Y10189" s="5"/>
      <c r="Z10189" s="5"/>
      <c r="AA10189" s="5"/>
      <c r="AB10189" s="5"/>
      <c r="AC10189" s="5"/>
      <c r="AD10189" s="5"/>
      <c r="AE10189" s="5"/>
      <c r="AF10189" s="5"/>
      <c r="AG10189" s="5"/>
      <c r="AH10189" s="5"/>
      <c r="AI10189" s="5"/>
      <c r="AJ10189" s="5"/>
    </row>
    <row r="10190" spans="11:36">
      <c r="K10190" s="5"/>
      <c r="L10190" s="5"/>
      <c r="M10190" s="5"/>
      <c r="N10190" s="5"/>
      <c r="O10190" s="5"/>
      <c r="P10190" s="5"/>
      <c r="Q10190" s="5"/>
      <c r="R10190" s="5"/>
      <c r="S10190" s="5"/>
      <c r="T10190" s="5"/>
      <c r="U10190" s="5"/>
      <c r="V10190" s="5"/>
      <c r="W10190" s="5"/>
      <c r="X10190" s="5"/>
      <c r="Y10190" s="5"/>
      <c r="Z10190" s="5"/>
      <c r="AA10190" s="5"/>
      <c r="AB10190" s="5"/>
      <c r="AC10190" s="5"/>
      <c r="AD10190" s="5"/>
      <c r="AE10190" s="5"/>
      <c r="AF10190" s="5"/>
      <c r="AG10190" s="5"/>
      <c r="AH10190" s="5"/>
      <c r="AI10190" s="5"/>
      <c r="AJ10190" s="5"/>
    </row>
    <row r="10191" spans="11:36">
      <c r="K10191" s="5"/>
      <c r="L10191" s="5"/>
      <c r="M10191" s="5"/>
      <c r="N10191" s="5"/>
      <c r="O10191" s="5"/>
      <c r="P10191" s="5"/>
      <c r="Q10191" s="5"/>
      <c r="R10191" s="5"/>
      <c r="S10191" s="5"/>
      <c r="T10191" s="5"/>
      <c r="U10191" s="5"/>
      <c r="V10191" s="5"/>
      <c r="W10191" s="5"/>
      <c r="X10191" s="5"/>
      <c r="Y10191" s="5"/>
      <c r="Z10191" s="5"/>
      <c r="AA10191" s="5"/>
      <c r="AB10191" s="5"/>
      <c r="AC10191" s="5"/>
      <c r="AD10191" s="5"/>
      <c r="AE10191" s="5"/>
      <c r="AF10191" s="5"/>
      <c r="AG10191" s="5"/>
      <c r="AH10191" s="5"/>
      <c r="AI10191" s="5"/>
      <c r="AJ10191" s="5"/>
    </row>
    <row r="10192" spans="11:36">
      <c r="K10192" s="5"/>
      <c r="L10192" s="5"/>
      <c r="M10192" s="5"/>
      <c r="N10192" s="5"/>
      <c r="O10192" s="5"/>
      <c r="P10192" s="5"/>
      <c r="Q10192" s="5"/>
      <c r="R10192" s="5"/>
      <c r="S10192" s="5"/>
      <c r="T10192" s="5"/>
      <c r="U10192" s="5"/>
      <c r="V10192" s="5"/>
      <c r="W10192" s="5"/>
      <c r="X10192" s="5"/>
      <c r="Y10192" s="5"/>
      <c r="Z10192" s="5"/>
      <c r="AA10192" s="5"/>
      <c r="AB10192" s="5"/>
      <c r="AC10192" s="5"/>
      <c r="AD10192" s="5"/>
      <c r="AE10192" s="5"/>
      <c r="AF10192" s="5"/>
      <c r="AG10192" s="5"/>
      <c r="AH10192" s="5"/>
      <c r="AI10192" s="5"/>
      <c r="AJ10192" s="5"/>
    </row>
    <row r="10193" spans="11:36">
      <c r="K10193" s="5"/>
      <c r="L10193" s="5"/>
      <c r="M10193" s="5"/>
      <c r="N10193" s="5"/>
      <c r="O10193" s="5"/>
      <c r="P10193" s="5"/>
      <c r="Q10193" s="5"/>
      <c r="R10193" s="5"/>
      <c r="S10193" s="5"/>
      <c r="T10193" s="5"/>
      <c r="U10193" s="5"/>
      <c r="V10193" s="5"/>
      <c r="W10193" s="5"/>
      <c r="X10193" s="5"/>
      <c r="Y10193" s="5"/>
      <c r="Z10193" s="5"/>
      <c r="AA10193" s="5"/>
      <c r="AB10193" s="5"/>
      <c r="AC10193" s="5"/>
      <c r="AD10193" s="5"/>
      <c r="AE10193" s="5"/>
      <c r="AF10193" s="5"/>
      <c r="AG10193" s="5"/>
      <c r="AH10193" s="5"/>
      <c r="AI10193" s="5"/>
      <c r="AJ10193" s="5"/>
    </row>
    <row r="10194" spans="11:36">
      <c r="K10194" s="5"/>
      <c r="L10194" s="5"/>
      <c r="M10194" s="5"/>
      <c r="N10194" s="5"/>
      <c r="O10194" s="5"/>
      <c r="P10194" s="5"/>
      <c r="Q10194" s="5"/>
      <c r="R10194" s="5"/>
      <c r="S10194" s="5"/>
      <c r="T10194" s="5"/>
      <c r="U10194" s="5"/>
      <c r="V10194" s="5"/>
      <c r="W10194" s="5"/>
      <c r="X10194" s="5"/>
      <c r="Y10194" s="5"/>
      <c r="Z10194" s="5"/>
      <c r="AA10194" s="5"/>
      <c r="AB10194" s="5"/>
      <c r="AC10194" s="5"/>
      <c r="AD10194" s="5"/>
      <c r="AE10194" s="5"/>
      <c r="AF10194" s="5"/>
      <c r="AG10194" s="5"/>
      <c r="AH10194" s="5"/>
      <c r="AI10194" s="5"/>
      <c r="AJ10194" s="5"/>
    </row>
    <row r="10195" spans="11:36">
      <c r="K10195" s="5"/>
      <c r="L10195" s="5"/>
      <c r="M10195" s="5"/>
      <c r="N10195" s="5"/>
      <c r="O10195" s="5"/>
      <c r="P10195" s="5"/>
      <c r="Q10195" s="5"/>
      <c r="R10195" s="5"/>
      <c r="S10195" s="5"/>
      <c r="T10195" s="5"/>
      <c r="U10195" s="5"/>
      <c r="V10195" s="5"/>
      <c r="W10195" s="5"/>
      <c r="X10195" s="5"/>
      <c r="Y10195" s="5"/>
      <c r="Z10195" s="5"/>
      <c r="AA10195" s="5"/>
      <c r="AB10195" s="5"/>
      <c r="AC10195" s="5"/>
      <c r="AD10195" s="5"/>
      <c r="AE10195" s="5"/>
      <c r="AF10195" s="5"/>
      <c r="AG10195" s="5"/>
      <c r="AH10195" s="5"/>
      <c r="AI10195" s="5"/>
      <c r="AJ10195" s="5"/>
    </row>
    <row r="10196" spans="11:36">
      <c r="K10196" s="5"/>
      <c r="L10196" s="5"/>
      <c r="M10196" s="5"/>
      <c r="N10196" s="5"/>
      <c r="O10196" s="5"/>
      <c r="P10196" s="5"/>
      <c r="Q10196" s="5"/>
      <c r="R10196" s="5"/>
      <c r="S10196" s="5"/>
      <c r="T10196" s="5"/>
      <c r="U10196" s="5"/>
      <c r="V10196" s="5"/>
      <c r="W10196" s="5"/>
      <c r="X10196" s="5"/>
      <c r="Y10196" s="5"/>
      <c r="Z10196" s="5"/>
      <c r="AA10196" s="5"/>
      <c r="AB10196" s="5"/>
      <c r="AC10196" s="5"/>
      <c r="AD10196" s="5"/>
      <c r="AE10196" s="5"/>
      <c r="AF10196" s="5"/>
      <c r="AG10196" s="5"/>
      <c r="AH10196" s="5"/>
      <c r="AI10196" s="5"/>
      <c r="AJ10196" s="5"/>
    </row>
    <row r="10197" spans="11:36">
      <c r="K10197" s="5"/>
      <c r="L10197" s="5"/>
      <c r="M10197" s="5"/>
      <c r="N10197" s="5"/>
      <c r="O10197" s="5"/>
      <c r="P10197" s="5"/>
      <c r="Q10197" s="5"/>
      <c r="R10197" s="5"/>
      <c r="S10197" s="5"/>
      <c r="T10197" s="5"/>
      <c r="U10197" s="5"/>
      <c r="V10197" s="5"/>
      <c r="W10197" s="5"/>
      <c r="X10197" s="5"/>
      <c r="Y10197" s="5"/>
      <c r="Z10197" s="5"/>
      <c r="AA10197" s="5"/>
      <c r="AB10197" s="5"/>
      <c r="AC10197" s="5"/>
      <c r="AD10197" s="5"/>
      <c r="AE10197" s="5"/>
      <c r="AF10197" s="5"/>
      <c r="AG10197" s="5"/>
      <c r="AH10197" s="5"/>
      <c r="AI10197" s="5"/>
      <c r="AJ10197" s="5"/>
    </row>
    <row r="10198" spans="11:36">
      <c r="K10198" s="5"/>
      <c r="L10198" s="5"/>
      <c r="M10198" s="5"/>
      <c r="N10198" s="5"/>
      <c r="O10198" s="5"/>
      <c r="P10198" s="5"/>
      <c r="Q10198" s="5"/>
      <c r="R10198" s="5"/>
      <c r="S10198" s="5"/>
      <c r="T10198" s="5"/>
      <c r="U10198" s="5"/>
      <c r="V10198" s="5"/>
      <c r="W10198" s="5"/>
      <c r="X10198" s="5"/>
      <c r="Y10198" s="5"/>
      <c r="Z10198" s="5"/>
      <c r="AA10198" s="5"/>
      <c r="AB10198" s="5"/>
      <c r="AC10198" s="5"/>
      <c r="AD10198" s="5"/>
      <c r="AE10198" s="5"/>
      <c r="AF10198" s="5"/>
      <c r="AG10198" s="5"/>
      <c r="AH10198" s="5"/>
      <c r="AI10198" s="5"/>
      <c r="AJ10198" s="5"/>
    </row>
    <row r="10199" spans="11:36">
      <c r="K10199" s="5"/>
      <c r="L10199" s="5"/>
      <c r="M10199" s="5"/>
      <c r="N10199" s="5"/>
      <c r="O10199" s="5"/>
      <c r="P10199" s="5"/>
      <c r="Q10199" s="5"/>
      <c r="R10199" s="5"/>
      <c r="S10199" s="5"/>
      <c r="T10199" s="5"/>
      <c r="U10199" s="5"/>
      <c r="V10199" s="5"/>
      <c r="W10199" s="5"/>
      <c r="X10199" s="5"/>
      <c r="Y10199" s="5"/>
      <c r="Z10199" s="5"/>
      <c r="AA10199" s="5"/>
      <c r="AB10199" s="5"/>
      <c r="AC10199" s="5"/>
      <c r="AD10199" s="5"/>
      <c r="AE10199" s="5"/>
      <c r="AF10199" s="5"/>
      <c r="AG10199" s="5"/>
      <c r="AH10199" s="5"/>
      <c r="AI10199" s="5"/>
      <c r="AJ10199" s="5"/>
    </row>
    <row r="10200" spans="11:36">
      <c r="K10200" s="5"/>
      <c r="L10200" s="5"/>
      <c r="M10200" s="5"/>
      <c r="N10200" s="5"/>
      <c r="O10200" s="5"/>
      <c r="P10200" s="5"/>
      <c r="Q10200" s="5"/>
      <c r="R10200" s="5"/>
      <c r="S10200" s="5"/>
      <c r="T10200" s="5"/>
      <c r="U10200" s="5"/>
      <c r="V10200" s="5"/>
      <c r="W10200" s="5"/>
      <c r="X10200" s="5"/>
      <c r="Y10200" s="5"/>
      <c r="Z10200" s="5"/>
      <c r="AA10200" s="5"/>
      <c r="AB10200" s="5"/>
      <c r="AC10200" s="5"/>
      <c r="AD10200" s="5"/>
      <c r="AE10200" s="5"/>
      <c r="AF10200" s="5"/>
      <c r="AG10200" s="5"/>
      <c r="AH10200" s="5"/>
      <c r="AI10200" s="5"/>
      <c r="AJ10200" s="5"/>
    </row>
    <row r="10201" spans="11:36">
      <c r="K10201" s="5"/>
      <c r="L10201" s="5"/>
      <c r="M10201" s="5"/>
      <c r="N10201" s="5"/>
      <c r="O10201" s="5"/>
      <c r="P10201" s="5"/>
      <c r="Q10201" s="5"/>
      <c r="R10201" s="5"/>
      <c r="S10201" s="5"/>
      <c r="T10201" s="5"/>
      <c r="U10201" s="5"/>
      <c r="V10201" s="5"/>
      <c r="W10201" s="5"/>
      <c r="X10201" s="5"/>
      <c r="Y10201" s="5"/>
      <c r="Z10201" s="5"/>
      <c r="AA10201" s="5"/>
      <c r="AB10201" s="5"/>
      <c r="AC10201" s="5"/>
      <c r="AD10201" s="5"/>
      <c r="AE10201" s="5"/>
      <c r="AF10201" s="5"/>
      <c r="AG10201" s="5"/>
      <c r="AH10201" s="5"/>
      <c r="AI10201" s="5"/>
      <c r="AJ10201" s="5"/>
    </row>
    <row r="10202" spans="11:36">
      <c r="K10202" s="5"/>
      <c r="L10202" s="5"/>
      <c r="M10202" s="5"/>
      <c r="N10202" s="5"/>
      <c r="O10202" s="5"/>
      <c r="P10202" s="5"/>
      <c r="Q10202" s="5"/>
      <c r="R10202" s="5"/>
      <c r="S10202" s="5"/>
      <c r="T10202" s="5"/>
      <c r="U10202" s="5"/>
      <c r="V10202" s="5"/>
      <c r="W10202" s="5"/>
      <c r="X10202" s="5"/>
      <c r="Y10202" s="5"/>
      <c r="Z10202" s="5"/>
      <c r="AA10202" s="5"/>
      <c r="AB10202" s="5"/>
      <c r="AC10202" s="5"/>
      <c r="AD10202" s="5"/>
      <c r="AE10202" s="5"/>
      <c r="AF10202" s="5"/>
      <c r="AG10202" s="5"/>
      <c r="AH10202" s="5"/>
      <c r="AI10202" s="5"/>
      <c r="AJ10202" s="5"/>
    </row>
    <row r="10203" spans="11:36">
      <c r="K10203" s="5"/>
      <c r="L10203" s="5"/>
      <c r="M10203" s="5"/>
      <c r="N10203" s="5"/>
      <c r="O10203" s="5"/>
      <c r="P10203" s="5"/>
      <c r="Q10203" s="5"/>
      <c r="R10203" s="5"/>
      <c r="S10203" s="5"/>
      <c r="T10203" s="5"/>
      <c r="U10203" s="5"/>
      <c r="V10203" s="5"/>
      <c r="W10203" s="5"/>
      <c r="X10203" s="5"/>
      <c r="Y10203" s="5"/>
      <c r="Z10203" s="5"/>
      <c r="AA10203" s="5"/>
      <c r="AB10203" s="5"/>
      <c r="AC10203" s="5"/>
      <c r="AD10203" s="5"/>
      <c r="AE10203" s="5"/>
      <c r="AF10203" s="5"/>
      <c r="AG10203" s="5"/>
      <c r="AH10203" s="5"/>
      <c r="AI10203" s="5"/>
      <c r="AJ10203" s="5"/>
    </row>
    <row r="10204" spans="11:36">
      <c r="K10204" s="5"/>
      <c r="L10204" s="5"/>
      <c r="M10204" s="5"/>
      <c r="N10204" s="5"/>
      <c r="O10204" s="5"/>
      <c r="P10204" s="5"/>
      <c r="Q10204" s="5"/>
      <c r="R10204" s="5"/>
      <c r="S10204" s="5"/>
      <c r="T10204" s="5"/>
      <c r="U10204" s="5"/>
      <c r="V10204" s="5"/>
      <c r="W10204" s="5"/>
      <c r="X10204" s="5"/>
      <c r="Y10204" s="5"/>
      <c r="Z10204" s="5"/>
      <c r="AA10204" s="5"/>
      <c r="AB10204" s="5"/>
      <c r="AC10204" s="5"/>
      <c r="AD10204" s="5"/>
      <c r="AE10204" s="5"/>
      <c r="AF10204" s="5"/>
      <c r="AG10204" s="5"/>
      <c r="AH10204" s="5"/>
      <c r="AI10204" s="5"/>
      <c r="AJ10204" s="5"/>
    </row>
    <row r="10205" spans="11:36">
      <c r="K10205" s="5"/>
      <c r="L10205" s="5"/>
      <c r="M10205" s="5"/>
      <c r="N10205" s="5"/>
      <c r="O10205" s="5"/>
      <c r="P10205" s="5"/>
      <c r="Q10205" s="5"/>
      <c r="R10205" s="5"/>
      <c r="S10205" s="5"/>
      <c r="T10205" s="5"/>
      <c r="U10205" s="5"/>
      <c r="V10205" s="5"/>
      <c r="W10205" s="5"/>
      <c r="X10205" s="5"/>
      <c r="Y10205" s="5"/>
      <c r="Z10205" s="5"/>
      <c r="AA10205" s="5"/>
      <c r="AB10205" s="5"/>
      <c r="AC10205" s="5"/>
      <c r="AD10205" s="5"/>
      <c r="AE10205" s="5"/>
      <c r="AF10205" s="5"/>
      <c r="AG10205" s="5"/>
      <c r="AH10205" s="5"/>
      <c r="AI10205" s="5"/>
      <c r="AJ10205" s="5"/>
    </row>
    <row r="10206" spans="11:36">
      <c r="K10206" s="5"/>
      <c r="L10206" s="5"/>
      <c r="M10206" s="5"/>
      <c r="N10206" s="5"/>
      <c r="O10206" s="5"/>
      <c r="P10206" s="5"/>
      <c r="Q10206" s="5"/>
      <c r="R10206" s="5"/>
      <c r="S10206" s="5"/>
      <c r="T10206" s="5"/>
      <c r="U10206" s="5"/>
      <c r="V10206" s="5"/>
      <c r="W10206" s="5"/>
      <c r="X10206" s="5"/>
      <c r="Y10206" s="5"/>
      <c r="Z10206" s="5"/>
      <c r="AA10206" s="5"/>
      <c r="AB10206" s="5"/>
      <c r="AC10206" s="5"/>
      <c r="AD10206" s="5"/>
      <c r="AE10206" s="5"/>
      <c r="AF10206" s="5"/>
      <c r="AG10206" s="5"/>
      <c r="AH10206" s="5"/>
      <c r="AI10206" s="5"/>
      <c r="AJ10206" s="5"/>
    </row>
    <row r="10207" spans="11:36">
      <c r="K10207" s="5"/>
      <c r="L10207" s="5"/>
      <c r="M10207" s="5"/>
      <c r="N10207" s="5"/>
      <c r="O10207" s="5"/>
      <c r="P10207" s="5"/>
      <c r="Q10207" s="5"/>
      <c r="R10207" s="5"/>
      <c r="S10207" s="5"/>
      <c r="T10207" s="5"/>
      <c r="U10207" s="5"/>
      <c r="V10207" s="5"/>
      <c r="W10207" s="5"/>
      <c r="X10207" s="5"/>
      <c r="Y10207" s="5"/>
      <c r="Z10207" s="5"/>
      <c r="AA10207" s="5"/>
      <c r="AB10207" s="5"/>
      <c r="AC10207" s="5"/>
      <c r="AD10207" s="5"/>
      <c r="AE10207" s="5"/>
      <c r="AF10207" s="5"/>
      <c r="AG10207" s="5"/>
      <c r="AH10207" s="5"/>
      <c r="AI10207" s="5"/>
      <c r="AJ10207" s="5"/>
    </row>
    <row r="10208" spans="11:36">
      <c r="K10208" s="5"/>
      <c r="L10208" s="5"/>
      <c r="M10208" s="5"/>
      <c r="N10208" s="5"/>
      <c r="O10208" s="5"/>
      <c r="P10208" s="5"/>
      <c r="Q10208" s="5"/>
      <c r="R10208" s="5"/>
      <c r="S10208" s="5"/>
      <c r="T10208" s="5"/>
      <c r="U10208" s="5"/>
      <c r="V10208" s="5"/>
      <c r="W10208" s="5"/>
      <c r="X10208" s="5"/>
      <c r="Y10208" s="5"/>
      <c r="Z10208" s="5"/>
      <c r="AA10208" s="5"/>
      <c r="AB10208" s="5"/>
      <c r="AC10208" s="5"/>
      <c r="AD10208" s="5"/>
      <c r="AE10208" s="5"/>
      <c r="AF10208" s="5"/>
      <c r="AG10208" s="5"/>
      <c r="AH10208" s="5"/>
      <c r="AI10208" s="5"/>
      <c r="AJ10208" s="5"/>
    </row>
    <row r="10209" spans="11:36">
      <c r="K10209" s="5"/>
      <c r="L10209" s="5"/>
      <c r="M10209" s="5"/>
      <c r="N10209" s="5"/>
      <c r="O10209" s="5"/>
      <c r="P10209" s="5"/>
      <c r="Q10209" s="5"/>
      <c r="R10209" s="5"/>
      <c r="S10209" s="5"/>
      <c r="T10209" s="5"/>
      <c r="U10209" s="5"/>
      <c r="V10209" s="5"/>
      <c r="W10209" s="5"/>
      <c r="X10209" s="5"/>
      <c r="Y10209" s="5"/>
      <c r="Z10209" s="5"/>
      <c r="AA10209" s="5"/>
      <c r="AB10209" s="5"/>
      <c r="AC10209" s="5"/>
      <c r="AD10209" s="5"/>
      <c r="AE10209" s="5"/>
      <c r="AF10209" s="5"/>
      <c r="AG10209" s="5"/>
      <c r="AH10209" s="5"/>
      <c r="AI10209" s="5"/>
      <c r="AJ10209" s="5"/>
    </row>
    <row r="10210" spans="11:36">
      <c r="K10210" s="5"/>
      <c r="L10210" s="5"/>
      <c r="M10210" s="5"/>
      <c r="N10210" s="5"/>
      <c r="O10210" s="5"/>
      <c r="P10210" s="5"/>
      <c r="Q10210" s="5"/>
      <c r="R10210" s="5"/>
      <c r="S10210" s="5"/>
      <c r="T10210" s="5"/>
      <c r="U10210" s="5"/>
      <c r="V10210" s="5"/>
      <c r="W10210" s="5"/>
      <c r="X10210" s="5"/>
      <c r="Y10210" s="5"/>
      <c r="Z10210" s="5"/>
      <c r="AA10210" s="5"/>
      <c r="AB10210" s="5"/>
      <c r="AC10210" s="5"/>
      <c r="AD10210" s="5"/>
      <c r="AE10210" s="5"/>
      <c r="AF10210" s="5"/>
      <c r="AG10210" s="5"/>
      <c r="AH10210" s="5"/>
      <c r="AI10210" s="5"/>
      <c r="AJ10210" s="5"/>
    </row>
    <row r="10211" spans="11:36">
      <c r="K10211" s="5"/>
      <c r="L10211" s="5"/>
      <c r="M10211" s="5"/>
      <c r="N10211" s="5"/>
      <c r="O10211" s="5"/>
      <c r="P10211" s="5"/>
      <c r="Q10211" s="5"/>
      <c r="R10211" s="5"/>
      <c r="S10211" s="5"/>
      <c r="T10211" s="5"/>
      <c r="U10211" s="5"/>
      <c r="V10211" s="5"/>
      <c r="W10211" s="5"/>
      <c r="X10211" s="5"/>
      <c r="Y10211" s="5"/>
      <c r="Z10211" s="5"/>
      <c r="AA10211" s="5"/>
      <c r="AB10211" s="5"/>
      <c r="AC10211" s="5"/>
      <c r="AD10211" s="5"/>
      <c r="AE10211" s="5"/>
      <c r="AF10211" s="5"/>
      <c r="AG10211" s="5"/>
      <c r="AH10211" s="5"/>
      <c r="AI10211" s="5"/>
      <c r="AJ10211" s="5"/>
    </row>
    <row r="10212" spans="11:36">
      <c r="K10212" s="5"/>
      <c r="L10212" s="5"/>
      <c r="M10212" s="5"/>
      <c r="N10212" s="5"/>
      <c r="O10212" s="5"/>
      <c r="P10212" s="5"/>
      <c r="Q10212" s="5"/>
      <c r="R10212" s="5"/>
      <c r="S10212" s="5"/>
      <c r="T10212" s="5"/>
      <c r="U10212" s="5"/>
      <c r="V10212" s="5"/>
      <c r="W10212" s="5"/>
      <c r="X10212" s="5"/>
      <c r="Y10212" s="5"/>
      <c r="Z10212" s="5"/>
      <c r="AA10212" s="5"/>
      <c r="AB10212" s="5"/>
      <c r="AC10212" s="5"/>
      <c r="AD10212" s="5"/>
      <c r="AE10212" s="5"/>
      <c r="AF10212" s="5"/>
      <c r="AG10212" s="5"/>
      <c r="AH10212" s="5"/>
      <c r="AI10212" s="5"/>
      <c r="AJ10212" s="5"/>
    </row>
    <row r="10213" spans="11:36">
      <c r="K10213" s="5"/>
      <c r="L10213" s="5"/>
      <c r="M10213" s="5"/>
      <c r="N10213" s="5"/>
      <c r="O10213" s="5"/>
      <c r="P10213" s="5"/>
      <c r="Q10213" s="5"/>
      <c r="R10213" s="5"/>
      <c r="S10213" s="5"/>
      <c r="T10213" s="5"/>
      <c r="U10213" s="5"/>
      <c r="V10213" s="5"/>
      <c r="W10213" s="5"/>
      <c r="X10213" s="5"/>
      <c r="Y10213" s="5"/>
      <c r="Z10213" s="5"/>
      <c r="AA10213" s="5"/>
      <c r="AB10213" s="5"/>
      <c r="AC10213" s="5"/>
      <c r="AD10213" s="5"/>
      <c r="AE10213" s="5"/>
      <c r="AF10213" s="5"/>
      <c r="AG10213" s="5"/>
      <c r="AH10213" s="5"/>
      <c r="AI10213" s="5"/>
      <c r="AJ10213" s="5"/>
    </row>
    <row r="10214" spans="11:36">
      <c r="K10214" s="5"/>
      <c r="L10214" s="5"/>
      <c r="M10214" s="5"/>
      <c r="N10214" s="5"/>
      <c r="O10214" s="5"/>
      <c r="P10214" s="5"/>
      <c r="Q10214" s="5"/>
      <c r="R10214" s="5"/>
      <c r="S10214" s="5"/>
      <c r="T10214" s="5"/>
      <c r="U10214" s="5"/>
      <c r="V10214" s="5"/>
      <c r="W10214" s="5"/>
      <c r="X10214" s="5"/>
      <c r="Y10214" s="5"/>
      <c r="Z10214" s="5"/>
      <c r="AA10214" s="5"/>
      <c r="AB10214" s="5"/>
      <c r="AC10214" s="5"/>
      <c r="AD10214" s="5"/>
      <c r="AE10214" s="5"/>
      <c r="AF10214" s="5"/>
      <c r="AG10214" s="5"/>
      <c r="AH10214" s="5"/>
      <c r="AI10214" s="5"/>
      <c r="AJ10214" s="5"/>
    </row>
    <row r="10215" spans="11:36">
      <c r="K10215" s="5"/>
      <c r="L10215" s="5"/>
      <c r="M10215" s="5"/>
      <c r="N10215" s="5"/>
      <c r="O10215" s="5"/>
      <c r="P10215" s="5"/>
      <c r="Q10215" s="5"/>
      <c r="R10215" s="5"/>
      <c r="S10215" s="5"/>
      <c r="T10215" s="5"/>
      <c r="U10215" s="5"/>
      <c r="V10215" s="5"/>
      <c r="W10215" s="5"/>
      <c r="X10215" s="5"/>
      <c r="Y10215" s="5"/>
      <c r="Z10215" s="5"/>
      <c r="AA10215" s="5"/>
      <c r="AB10215" s="5"/>
      <c r="AC10215" s="5"/>
      <c r="AD10215" s="5"/>
      <c r="AE10215" s="5"/>
      <c r="AF10215" s="5"/>
      <c r="AG10215" s="5"/>
      <c r="AH10215" s="5"/>
      <c r="AI10215" s="5"/>
      <c r="AJ10215" s="5"/>
    </row>
    <row r="10216" spans="11:36">
      <c r="K10216" s="5"/>
      <c r="L10216" s="5"/>
      <c r="M10216" s="5"/>
      <c r="N10216" s="5"/>
      <c r="O10216" s="5"/>
      <c r="P10216" s="5"/>
      <c r="Q10216" s="5"/>
      <c r="R10216" s="5"/>
      <c r="S10216" s="5"/>
      <c r="T10216" s="5"/>
      <c r="U10216" s="5"/>
      <c r="V10216" s="5"/>
      <c r="W10216" s="5"/>
      <c r="X10216" s="5"/>
      <c r="Y10216" s="5"/>
      <c r="Z10216" s="5"/>
      <c r="AA10216" s="5"/>
      <c r="AB10216" s="5"/>
      <c r="AC10216" s="5"/>
      <c r="AD10216" s="5"/>
      <c r="AE10216" s="5"/>
      <c r="AF10216" s="5"/>
      <c r="AG10216" s="5"/>
      <c r="AH10216" s="5"/>
      <c r="AI10216" s="5"/>
      <c r="AJ10216" s="5"/>
    </row>
    <row r="10217" spans="11:36">
      <c r="K10217" s="5"/>
      <c r="L10217" s="5"/>
      <c r="M10217" s="5"/>
      <c r="N10217" s="5"/>
      <c r="O10217" s="5"/>
      <c r="P10217" s="5"/>
      <c r="Q10217" s="5"/>
      <c r="R10217" s="5"/>
      <c r="S10217" s="5"/>
      <c r="T10217" s="5"/>
      <c r="U10217" s="5"/>
      <c r="V10217" s="5"/>
      <c r="W10217" s="5"/>
      <c r="X10217" s="5"/>
      <c r="Y10217" s="5"/>
      <c r="Z10217" s="5"/>
      <c r="AA10217" s="5"/>
      <c r="AB10217" s="5"/>
      <c r="AC10217" s="5"/>
      <c r="AD10217" s="5"/>
      <c r="AE10217" s="5"/>
      <c r="AF10217" s="5"/>
      <c r="AG10217" s="5"/>
      <c r="AH10217" s="5"/>
      <c r="AI10217" s="5"/>
      <c r="AJ10217" s="5"/>
    </row>
    <row r="10218" spans="11:36">
      <c r="K10218" s="5"/>
      <c r="L10218" s="5"/>
      <c r="M10218" s="5"/>
      <c r="N10218" s="5"/>
      <c r="O10218" s="5"/>
      <c r="P10218" s="5"/>
      <c r="Q10218" s="5"/>
      <c r="R10218" s="5"/>
      <c r="S10218" s="5"/>
      <c r="T10218" s="5"/>
      <c r="U10218" s="5"/>
      <c r="V10218" s="5"/>
      <c r="W10218" s="5"/>
      <c r="X10218" s="5"/>
      <c r="Y10218" s="5"/>
      <c r="Z10218" s="5"/>
      <c r="AA10218" s="5"/>
      <c r="AB10218" s="5"/>
      <c r="AC10218" s="5"/>
      <c r="AD10218" s="5"/>
      <c r="AE10218" s="5"/>
      <c r="AF10218" s="5"/>
      <c r="AG10218" s="5"/>
      <c r="AH10218" s="5"/>
      <c r="AI10218" s="5"/>
      <c r="AJ10218" s="5"/>
    </row>
    <row r="10219" spans="11:36">
      <c r="K10219" s="5"/>
      <c r="L10219" s="5"/>
      <c r="M10219" s="5"/>
      <c r="N10219" s="5"/>
      <c r="O10219" s="5"/>
      <c r="P10219" s="5"/>
      <c r="Q10219" s="5"/>
      <c r="R10219" s="5"/>
      <c r="S10219" s="5"/>
      <c r="T10219" s="5"/>
      <c r="U10219" s="5"/>
      <c r="V10219" s="5"/>
      <c r="W10219" s="5"/>
      <c r="X10219" s="5"/>
      <c r="Y10219" s="5"/>
      <c r="Z10219" s="5"/>
      <c r="AA10219" s="5"/>
      <c r="AB10219" s="5"/>
      <c r="AC10219" s="5"/>
      <c r="AD10219" s="5"/>
      <c r="AE10219" s="5"/>
      <c r="AF10219" s="5"/>
      <c r="AG10219" s="5"/>
      <c r="AH10219" s="5"/>
      <c r="AI10219" s="5"/>
      <c r="AJ10219" s="5"/>
    </row>
    <row r="10220" spans="11:36">
      <c r="K10220" s="5"/>
      <c r="L10220" s="5"/>
      <c r="M10220" s="5"/>
      <c r="N10220" s="5"/>
      <c r="O10220" s="5"/>
      <c r="P10220" s="5"/>
      <c r="Q10220" s="5"/>
      <c r="R10220" s="5"/>
      <c r="S10220" s="5"/>
      <c r="T10220" s="5"/>
      <c r="U10220" s="5"/>
      <c r="V10220" s="5"/>
      <c r="W10220" s="5"/>
      <c r="X10220" s="5"/>
      <c r="Y10220" s="5"/>
      <c r="Z10220" s="5"/>
      <c r="AA10220" s="5"/>
      <c r="AB10220" s="5"/>
      <c r="AC10220" s="5"/>
      <c r="AD10220" s="5"/>
      <c r="AE10220" s="5"/>
      <c r="AF10220" s="5"/>
      <c r="AG10220" s="5"/>
      <c r="AH10220" s="5"/>
      <c r="AI10220" s="5"/>
      <c r="AJ10220" s="5"/>
    </row>
    <row r="10221" spans="11:36">
      <c r="K10221" s="5"/>
      <c r="L10221" s="5"/>
      <c r="M10221" s="5"/>
      <c r="N10221" s="5"/>
      <c r="O10221" s="5"/>
      <c r="P10221" s="5"/>
      <c r="Q10221" s="5"/>
      <c r="R10221" s="5"/>
      <c r="S10221" s="5"/>
      <c r="T10221" s="5"/>
      <c r="U10221" s="5"/>
      <c r="V10221" s="5"/>
      <c r="W10221" s="5"/>
      <c r="X10221" s="5"/>
      <c r="Y10221" s="5"/>
      <c r="Z10221" s="5"/>
      <c r="AA10221" s="5"/>
      <c r="AB10221" s="5"/>
      <c r="AC10221" s="5"/>
      <c r="AD10221" s="5"/>
      <c r="AE10221" s="5"/>
      <c r="AF10221" s="5"/>
      <c r="AG10221" s="5"/>
      <c r="AH10221" s="5"/>
      <c r="AI10221" s="5"/>
      <c r="AJ10221" s="5"/>
    </row>
    <row r="10222" spans="11:36">
      <c r="K10222" s="5"/>
      <c r="L10222" s="5"/>
      <c r="M10222" s="5"/>
      <c r="N10222" s="5"/>
      <c r="O10222" s="5"/>
      <c r="P10222" s="5"/>
      <c r="Q10222" s="5"/>
      <c r="R10222" s="5"/>
      <c r="S10222" s="5"/>
      <c r="T10222" s="5"/>
      <c r="U10222" s="5"/>
      <c r="V10222" s="5"/>
      <c r="W10222" s="5"/>
      <c r="X10222" s="5"/>
      <c r="Y10222" s="5"/>
      <c r="Z10222" s="5"/>
      <c r="AA10222" s="5"/>
      <c r="AB10222" s="5"/>
      <c r="AC10222" s="5"/>
      <c r="AD10222" s="5"/>
      <c r="AE10222" s="5"/>
      <c r="AF10222" s="5"/>
      <c r="AG10222" s="5"/>
      <c r="AH10222" s="5"/>
      <c r="AI10222" s="5"/>
      <c r="AJ10222" s="5"/>
    </row>
    <row r="10223" spans="11:36">
      <c r="K10223" s="5"/>
      <c r="L10223" s="5"/>
      <c r="M10223" s="5"/>
      <c r="N10223" s="5"/>
      <c r="O10223" s="5"/>
      <c r="P10223" s="5"/>
      <c r="Q10223" s="5"/>
      <c r="R10223" s="5"/>
      <c r="S10223" s="5"/>
      <c r="T10223" s="5"/>
      <c r="U10223" s="5"/>
      <c r="V10223" s="5"/>
      <c r="W10223" s="5"/>
      <c r="X10223" s="5"/>
      <c r="Y10223" s="5"/>
      <c r="Z10223" s="5"/>
      <c r="AA10223" s="5"/>
      <c r="AB10223" s="5"/>
      <c r="AC10223" s="5"/>
      <c r="AD10223" s="5"/>
      <c r="AE10223" s="5"/>
      <c r="AF10223" s="5"/>
      <c r="AG10223" s="5"/>
      <c r="AH10223" s="5"/>
      <c r="AI10223" s="5"/>
      <c r="AJ10223" s="5"/>
    </row>
    <row r="10224" spans="11:36">
      <c r="K10224" s="5"/>
      <c r="L10224" s="5"/>
      <c r="M10224" s="5"/>
      <c r="N10224" s="5"/>
      <c r="O10224" s="5"/>
      <c r="P10224" s="5"/>
      <c r="Q10224" s="5"/>
      <c r="R10224" s="5"/>
      <c r="S10224" s="5"/>
      <c r="T10224" s="5"/>
      <c r="U10224" s="5"/>
      <c r="V10224" s="5"/>
      <c r="W10224" s="5"/>
      <c r="X10224" s="5"/>
      <c r="Y10224" s="5"/>
      <c r="Z10224" s="5"/>
      <c r="AA10224" s="5"/>
      <c r="AB10224" s="5"/>
      <c r="AC10224" s="5"/>
      <c r="AD10224" s="5"/>
      <c r="AE10224" s="5"/>
      <c r="AF10224" s="5"/>
      <c r="AG10224" s="5"/>
      <c r="AH10224" s="5"/>
      <c r="AI10224" s="5"/>
      <c r="AJ10224" s="5"/>
    </row>
    <row r="10225" spans="11:36">
      <c r="K10225" s="5"/>
      <c r="L10225" s="5"/>
      <c r="M10225" s="5"/>
      <c r="N10225" s="5"/>
      <c r="O10225" s="5"/>
      <c r="P10225" s="5"/>
      <c r="Q10225" s="5"/>
      <c r="R10225" s="5"/>
      <c r="S10225" s="5"/>
      <c r="T10225" s="5"/>
      <c r="U10225" s="5"/>
      <c r="V10225" s="5"/>
      <c r="W10225" s="5"/>
      <c r="X10225" s="5"/>
      <c r="Y10225" s="5"/>
      <c r="Z10225" s="5"/>
      <c r="AA10225" s="5"/>
      <c r="AB10225" s="5"/>
      <c r="AC10225" s="5"/>
      <c r="AD10225" s="5"/>
      <c r="AE10225" s="5"/>
      <c r="AF10225" s="5"/>
      <c r="AG10225" s="5"/>
      <c r="AH10225" s="5"/>
      <c r="AI10225" s="5"/>
      <c r="AJ10225" s="5"/>
    </row>
    <row r="10226" spans="11:36">
      <c r="K10226" s="5"/>
      <c r="L10226" s="5"/>
      <c r="M10226" s="5"/>
      <c r="N10226" s="5"/>
      <c r="O10226" s="5"/>
      <c r="P10226" s="5"/>
      <c r="Q10226" s="5"/>
      <c r="R10226" s="5"/>
      <c r="S10226" s="5"/>
      <c r="T10226" s="5"/>
      <c r="U10226" s="5"/>
      <c r="V10226" s="5"/>
      <c r="W10226" s="5"/>
      <c r="X10226" s="5"/>
      <c r="Y10226" s="5"/>
      <c r="Z10226" s="5"/>
      <c r="AA10226" s="5"/>
      <c r="AB10226" s="5"/>
      <c r="AC10226" s="5"/>
      <c r="AD10226" s="5"/>
      <c r="AE10226" s="5"/>
      <c r="AF10226" s="5"/>
      <c r="AG10226" s="5"/>
      <c r="AH10226" s="5"/>
      <c r="AI10226" s="5"/>
      <c r="AJ10226" s="5"/>
    </row>
    <row r="10227" spans="11:36">
      <c r="K10227" s="5"/>
      <c r="L10227" s="5"/>
      <c r="M10227" s="5"/>
      <c r="N10227" s="5"/>
      <c r="O10227" s="5"/>
      <c r="P10227" s="5"/>
      <c r="Q10227" s="5"/>
      <c r="R10227" s="5"/>
      <c r="S10227" s="5"/>
      <c r="T10227" s="5"/>
      <c r="U10227" s="5"/>
      <c r="V10227" s="5"/>
      <c r="W10227" s="5"/>
      <c r="X10227" s="5"/>
      <c r="Y10227" s="5"/>
      <c r="Z10227" s="5"/>
      <c r="AA10227" s="5"/>
      <c r="AB10227" s="5"/>
      <c r="AC10227" s="5"/>
      <c r="AD10227" s="5"/>
      <c r="AE10227" s="5"/>
      <c r="AF10227" s="5"/>
      <c r="AG10227" s="5"/>
      <c r="AH10227" s="5"/>
      <c r="AI10227" s="5"/>
      <c r="AJ10227" s="5"/>
    </row>
    <row r="10228" spans="11:36">
      <c r="K10228" s="5"/>
      <c r="L10228" s="5"/>
      <c r="M10228" s="5"/>
      <c r="N10228" s="5"/>
      <c r="O10228" s="5"/>
      <c r="P10228" s="5"/>
      <c r="Q10228" s="5"/>
      <c r="R10228" s="5"/>
      <c r="S10228" s="5"/>
      <c r="T10228" s="5"/>
      <c r="U10228" s="5"/>
      <c r="V10228" s="5"/>
      <c r="W10228" s="5"/>
      <c r="X10228" s="5"/>
      <c r="Y10228" s="5"/>
      <c r="Z10228" s="5"/>
      <c r="AA10228" s="5"/>
      <c r="AB10228" s="5"/>
      <c r="AC10228" s="5"/>
      <c r="AD10228" s="5"/>
      <c r="AE10228" s="5"/>
      <c r="AF10228" s="5"/>
      <c r="AG10228" s="5"/>
      <c r="AH10228" s="5"/>
      <c r="AI10228" s="5"/>
      <c r="AJ10228" s="5"/>
    </row>
    <row r="10229" spans="11:36">
      <c r="K10229" s="5"/>
      <c r="L10229" s="5"/>
      <c r="M10229" s="5"/>
      <c r="N10229" s="5"/>
      <c r="O10229" s="5"/>
      <c r="P10229" s="5"/>
      <c r="Q10229" s="5"/>
      <c r="R10229" s="5"/>
      <c r="S10229" s="5"/>
      <c r="T10229" s="5"/>
      <c r="U10229" s="5"/>
      <c r="V10229" s="5"/>
      <c r="W10229" s="5"/>
      <c r="X10229" s="5"/>
      <c r="Y10229" s="5"/>
      <c r="Z10229" s="5"/>
      <c r="AA10229" s="5"/>
      <c r="AB10229" s="5"/>
      <c r="AC10229" s="5"/>
      <c r="AD10229" s="5"/>
      <c r="AE10229" s="5"/>
      <c r="AF10229" s="5"/>
      <c r="AG10229" s="5"/>
      <c r="AH10229" s="5"/>
      <c r="AI10229" s="5"/>
      <c r="AJ10229" s="5"/>
    </row>
    <row r="10230" spans="11:36">
      <c r="K10230" s="5"/>
      <c r="L10230" s="5"/>
      <c r="M10230" s="5"/>
      <c r="N10230" s="5"/>
      <c r="O10230" s="5"/>
      <c r="P10230" s="5"/>
      <c r="Q10230" s="5"/>
      <c r="R10230" s="5"/>
      <c r="S10230" s="5"/>
      <c r="T10230" s="5"/>
      <c r="U10230" s="5"/>
      <c r="V10230" s="5"/>
      <c r="W10230" s="5"/>
      <c r="X10230" s="5"/>
      <c r="Y10230" s="5"/>
      <c r="Z10230" s="5"/>
      <c r="AA10230" s="5"/>
      <c r="AB10230" s="5"/>
      <c r="AC10230" s="5"/>
      <c r="AD10230" s="5"/>
      <c r="AE10230" s="5"/>
      <c r="AF10230" s="5"/>
      <c r="AG10230" s="5"/>
      <c r="AH10230" s="5"/>
      <c r="AI10230" s="5"/>
      <c r="AJ10230" s="5"/>
    </row>
    <row r="10231" spans="11:36">
      <c r="K10231" s="5"/>
      <c r="L10231" s="5"/>
      <c r="M10231" s="5"/>
      <c r="N10231" s="5"/>
      <c r="O10231" s="5"/>
      <c r="P10231" s="5"/>
      <c r="Q10231" s="5"/>
      <c r="R10231" s="5"/>
      <c r="S10231" s="5"/>
      <c r="T10231" s="5"/>
      <c r="U10231" s="5"/>
      <c r="V10231" s="5"/>
      <c r="W10231" s="5"/>
      <c r="X10231" s="5"/>
      <c r="Y10231" s="5"/>
      <c r="Z10231" s="5"/>
      <c r="AA10231" s="5"/>
      <c r="AB10231" s="5"/>
      <c r="AC10231" s="5"/>
      <c r="AD10231" s="5"/>
      <c r="AE10231" s="5"/>
      <c r="AF10231" s="5"/>
      <c r="AG10231" s="5"/>
      <c r="AH10231" s="5"/>
      <c r="AI10231" s="5"/>
      <c r="AJ10231" s="5"/>
    </row>
    <row r="10232" spans="11:36">
      <c r="K10232" s="5"/>
      <c r="L10232" s="5"/>
      <c r="M10232" s="5"/>
      <c r="N10232" s="5"/>
      <c r="O10232" s="5"/>
      <c r="P10232" s="5"/>
      <c r="Q10232" s="5"/>
      <c r="R10232" s="5"/>
      <c r="S10232" s="5"/>
      <c r="T10232" s="5"/>
      <c r="U10232" s="5"/>
      <c r="V10232" s="5"/>
      <c r="W10232" s="5"/>
      <c r="X10232" s="5"/>
      <c r="Y10232" s="5"/>
      <c r="Z10232" s="5"/>
      <c r="AA10232" s="5"/>
      <c r="AB10232" s="5"/>
      <c r="AC10232" s="5"/>
      <c r="AD10232" s="5"/>
      <c r="AE10232" s="5"/>
      <c r="AF10232" s="5"/>
      <c r="AG10232" s="5"/>
      <c r="AH10232" s="5"/>
      <c r="AI10232" s="5"/>
      <c r="AJ10232" s="5"/>
    </row>
    <row r="10233" spans="11:36">
      <c r="K10233" s="5"/>
      <c r="L10233" s="5"/>
      <c r="M10233" s="5"/>
      <c r="N10233" s="5"/>
      <c r="O10233" s="5"/>
      <c r="P10233" s="5"/>
      <c r="Q10233" s="5"/>
      <c r="R10233" s="5"/>
      <c r="S10233" s="5"/>
      <c r="T10233" s="5"/>
      <c r="U10233" s="5"/>
      <c r="V10233" s="5"/>
      <c r="W10233" s="5"/>
      <c r="X10233" s="5"/>
      <c r="Y10233" s="5"/>
      <c r="Z10233" s="5"/>
      <c r="AA10233" s="5"/>
      <c r="AB10233" s="5"/>
      <c r="AC10233" s="5"/>
      <c r="AD10233" s="5"/>
      <c r="AE10233" s="5"/>
      <c r="AF10233" s="5"/>
      <c r="AG10233" s="5"/>
      <c r="AH10233" s="5"/>
      <c r="AI10233" s="5"/>
      <c r="AJ10233" s="5"/>
    </row>
    <row r="10234" spans="11:36">
      <c r="K10234" s="5"/>
      <c r="L10234" s="5"/>
      <c r="M10234" s="5"/>
      <c r="N10234" s="5"/>
      <c r="O10234" s="5"/>
      <c r="P10234" s="5"/>
      <c r="Q10234" s="5"/>
      <c r="R10234" s="5"/>
      <c r="S10234" s="5"/>
      <c r="T10234" s="5"/>
      <c r="U10234" s="5"/>
      <c r="V10234" s="5"/>
      <c r="W10234" s="5"/>
      <c r="X10234" s="5"/>
      <c r="Y10234" s="5"/>
      <c r="Z10234" s="5"/>
      <c r="AA10234" s="5"/>
      <c r="AB10234" s="5"/>
      <c r="AC10234" s="5"/>
      <c r="AD10234" s="5"/>
      <c r="AE10234" s="5"/>
      <c r="AF10234" s="5"/>
      <c r="AG10234" s="5"/>
      <c r="AH10234" s="5"/>
      <c r="AI10234" s="5"/>
      <c r="AJ10234" s="5"/>
    </row>
    <row r="10235" spans="11:36">
      <c r="K10235" s="5"/>
      <c r="L10235" s="5"/>
      <c r="M10235" s="5"/>
      <c r="N10235" s="5"/>
      <c r="O10235" s="5"/>
      <c r="P10235" s="5"/>
      <c r="Q10235" s="5"/>
      <c r="R10235" s="5"/>
      <c r="S10235" s="5"/>
      <c r="T10235" s="5"/>
      <c r="U10235" s="5"/>
      <c r="V10235" s="5"/>
      <c r="W10235" s="5"/>
      <c r="X10235" s="5"/>
      <c r="Y10235" s="5"/>
      <c r="Z10235" s="5"/>
      <c r="AA10235" s="5"/>
      <c r="AB10235" s="5"/>
      <c r="AC10235" s="5"/>
      <c r="AD10235" s="5"/>
      <c r="AE10235" s="5"/>
      <c r="AF10235" s="5"/>
      <c r="AG10235" s="5"/>
      <c r="AH10235" s="5"/>
      <c r="AI10235" s="5"/>
      <c r="AJ10235" s="5"/>
    </row>
    <row r="10236" spans="11:36">
      <c r="K10236" s="5"/>
      <c r="L10236" s="5"/>
      <c r="M10236" s="5"/>
      <c r="N10236" s="5"/>
      <c r="O10236" s="5"/>
      <c r="P10236" s="5"/>
      <c r="Q10236" s="5"/>
      <c r="R10236" s="5"/>
      <c r="S10236" s="5"/>
      <c r="T10236" s="5"/>
      <c r="U10236" s="5"/>
      <c r="V10236" s="5"/>
      <c r="W10236" s="5"/>
      <c r="X10236" s="5"/>
      <c r="Y10236" s="5"/>
      <c r="Z10236" s="5"/>
      <c r="AA10236" s="5"/>
      <c r="AB10236" s="5"/>
      <c r="AC10236" s="5"/>
      <c r="AD10236" s="5"/>
      <c r="AE10236" s="5"/>
      <c r="AF10236" s="5"/>
      <c r="AG10236" s="5"/>
      <c r="AH10236" s="5"/>
      <c r="AI10236" s="5"/>
      <c r="AJ10236" s="5"/>
    </row>
    <row r="10237" spans="11:36">
      <c r="K10237" s="5"/>
      <c r="L10237" s="5"/>
      <c r="M10237" s="5"/>
      <c r="N10237" s="5"/>
      <c r="O10237" s="5"/>
      <c r="P10237" s="5"/>
      <c r="Q10237" s="5"/>
      <c r="R10237" s="5"/>
      <c r="S10237" s="5"/>
      <c r="T10237" s="5"/>
      <c r="U10237" s="5"/>
      <c r="V10237" s="5"/>
      <c r="W10237" s="5"/>
      <c r="X10237" s="5"/>
      <c r="Y10237" s="5"/>
      <c r="Z10237" s="5"/>
      <c r="AA10237" s="5"/>
      <c r="AB10237" s="5"/>
      <c r="AC10237" s="5"/>
      <c r="AD10237" s="5"/>
      <c r="AE10237" s="5"/>
      <c r="AF10237" s="5"/>
      <c r="AG10237" s="5"/>
      <c r="AH10237" s="5"/>
      <c r="AI10237" s="5"/>
      <c r="AJ10237" s="5"/>
    </row>
    <row r="10238" spans="11:36">
      <c r="K10238" s="5"/>
      <c r="L10238" s="5"/>
      <c r="M10238" s="5"/>
      <c r="N10238" s="5"/>
      <c r="O10238" s="5"/>
      <c r="P10238" s="5"/>
      <c r="Q10238" s="5"/>
      <c r="R10238" s="5"/>
      <c r="S10238" s="5"/>
      <c r="T10238" s="5"/>
      <c r="U10238" s="5"/>
      <c r="V10238" s="5"/>
      <c r="W10238" s="5"/>
      <c r="X10238" s="5"/>
      <c r="Y10238" s="5"/>
      <c r="Z10238" s="5"/>
      <c r="AA10238" s="5"/>
      <c r="AB10238" s="5"/>
      <c r="AC10238" s="5"/>
      <c r="AD10238" s="5"/>
      <c r="AE10238" s="5"/>
      <c r="AF10238" s="5"/>
      <c r="AG10238" s="5"/>
      <c r="AH10238" s="5"/>
      <c r="AI10238" s="5"/>
      <c r="AJ10238" s="5"/>
    </row>
    <row r="10239" spans="11:36">
      <c r="K10239" s="5"/>
      <c r="L10239" s="5"/>
      <c r="M10239" s="5"/>
      <c r="N10239" s="5"/>
      <c r="O10239" s="5"/>
      <c r="P10239" s="5"/>
      <c r="Q10239" s="5"/>
      <c r="R10239" s="5"/>
      <c r="S10239" s="5"/>
      <c r="T10239" s="5"/>
      <c r="U10239" s="5"/>
      <c r="V10239" s="5"/>
      <c r="W10239" s="5"/>
      <c r="X10239" s="5"/>
      <c r="Y10239" s="5"/>
      <c r="Z10239" s="5"/>
      <c r="AA10239" s="5"/>
      <c r="AB10239" s="5"/>
      <c r="AC10239" s="5"/>
      <c r="AD10239" s="5"/>
      <c r="AE10239" s="5"/>
      <c r="AF10239" s="5"/>
      <c r="AG10239" s="5"/>
      <c r="AH10239" s="5"/>
      <c r="AI10239" s="5"/>
      <c r="AJ10239" s="5"/>
    </row>
    <row r="10240" spans="11:36">
      <c r="K10240" s="5"/>
      <c r="L10240" s="5"/>
      <c r="M10240" s="5"/>
      <c r="N10240" s="5"/>
      <c r="O10240" s="5"/>
      <c r="P10240" s="5"/>
      <c r="Q10240" s="5"/>
      <c r="R10240" s="5"/>
      <c r="S10240" s="5"/>
      <c r="T10240" s="5"/>
      <c r="U10240" s="5"/>
      <c r="V10240" s="5"/>
      <c r="W10240" s="5"/>
      <c r="X10240" s="5"/>
      <c r="Y10240" s="5"/>
      <c r="Z10240" s="5"/>
      <c r="AA10240" s="5"/>
      <c r="AB10240" s="5"/>
      <c r="AC10240" s="5"/>
      <c r="AD10240" s="5"/>
      <c r="AE10240" s="5"/>
      <c r="AF10240" s="5"/>
      <c r="AG10240" s="5"/>
      <c r="AH10240" s="5"/>
      <c r="AI10240" s="5"/>
      <c r="AJ10240" s="5"/>
    </row>
    <row r="10241" spans="11:36">
      <c r="K10241" s="5"/>
      <c r="L10241" s="5"/>
      <c r="M10241" s="5"/>
      <c r="N10241" s="5"/>
      <c r="O10241" s="5"/>
      <c r="P10241" s="5"/>
      <c r="Q10241" s="5"/>
      <c r="R10241" s="5"/>
      <c r="S10241" s="5"/>
      <c r="T10241" s="5"/>
      <c r="U10241" s="5"/>
      <c r="V10241" s="5"/>
      <c r="W10241" s="5"/>
      <c r="X10241" s="5"/>
      <c r="Y10241" s="5"/>
      <c r="Z10241" s="5"/>
      <c r="AA10241" s="5"/>
      <c r="AB10241" s="5"/>
      <c r="AC10241" s="5"/>
      <c r="AD10241" s="5"/>
      <c r="AE10241" s="5"/>
      <c r="AF10241" s="5"/>
      <c r="AG10241" s="5"/>
      <c r="AH10241" s="5"/>
      <c r="AI10241" s="5"/>
      <c r="AJ10241" s="5"/>
    </row>
    <row r="10242" spans="11:36">
      <c r="K10242" s="5"/>
      <c r="L10242" s="5"/>
      <c r="M10242" s="5"/>
      <c r="N10242" s="5"/>
      <c r="O10242" s="5"/>
      <c r="P10242" s="5"/>
      <c r="Q10242" s="5"/>
      <c r="R10242" s="5"/>
      <c r="S10242" s="5"/>
      <c r="T10242" s="5"/>
      <c r="U10242" s="5"/>
      <c r="V10242" s="5"/>
      <c r="W10242" s="5"/>
      <c r="X10242" s="5"/>
      <c r="Y10242" s="5"/>
      <c r="Z10242" s="5"/>
      <c r="AA10242" s="5"/>
      <c r="AB10242" s="5"/>
      <c r="AC10242" s="5"/>
      <c r="AD10242" s="5"/>
      <c r="AE10242" s="5"/>
      <c r="AF10242" s="5"/>
      <c r="AG10242" s="5"/>
      <c r="AH10242" s="5"/>
      <c r="AI10242" s="5"/>
      <c r="AJ10242" s="5"/>
    </row>
    <row r="10243" spans="11:36">
      <c r="K10243" s="5"/>
      <c r="L10243" s="5"/>
      <c r="M10243" s="5"/>
      <c r="N10243" s="5"/>
      <c r="O10243" s="5"/>
      <c r="P10243" s="5"/>
      <c r="Q10243" s="5"/>
      <c r="R10243" s="5"/>
      <c r="S10243" s="5"/>
      <c r="T10243" s="5"/>
      <c r="U10243" s="5"/>
      <c r="V10243" s="5"/>
      <c r="W10243" s="5"/>
      <c r="X10243" s="5"/>
      <c r="Y10243" s="5"/>
      <c r="Z10243" s="5"/>
      <c r="AA10243" s="5"/>
      <c r="AB10243" s="5"/>
      <c r="AC10243" s="5"/>
      <c r="AD10243" s="5"/>
      <c r="AE10243" s="5"/>
      <c r="AF10243" s="5"/>
      <c r="AG10243" s="5"/>
      <c r="AH10243" s="5"/>
      <c r="AI10243" s="5"/>
      <c r="AJ10243" s="5"/>
    </row>
    <row r="10244" spans="11:36">
      <c r="K10244" s="5"/>
      <c r="L10244" s="5"/>
      <c r="M10244" s="5"/>
      <c r="N10244" s="5"/>
      <c r="O10244" s="5"/>
      <c r="P10244" s="5"/>
      <c r="Q10244" s="5"/>
      <c r="R10244" s="5"/>
      <c r="S10244" s="5"/>
      <c r="T10244" s="5"/>
      <c r="U10244" s="5"/>
      <c r="V10244" s="5"/>
      <c r="W10244" s="5"/>
      <c r="X10244" s="5"/>
      <c r="Y10244" s="5"/>
      <c r="Z10244" s="5"/>
      <c r="AA10244" s="5"/>
      <c r="AB10244" s="5"/>
      <c r="AC10244" s="5"/>
      <c r="AD10244" s="5"/>
      <c r="AE10244" s="5"/>
      <c r="AF10244" s="5"/>
      <c r="AG10244" s="5"/>
      <c r="AH10244" s="5"/>
      <c r="AI10244" s="5"/>
      <c r="AJ10244" s="5"/>
    </row>
    <row r="10245" spans="11:36">
      <c r="K10245" s="5"/>
      <c r="L10245" s="5"/>
      <c r="M10245" s="5"/>
      <c r="N10245" s="5"/>
      <c r="O10245" s="5"/>
      <c r="P10245" s="5"/>
      <c r="Q10245" s="5"/>
      <c r="R10245" s="5"/>
      <c r="S10245" s="5"/>
      <c r="T10245" s="5"/>
      <c r="U10245" s="5"/>
      <c r="V10245" s="5"/>
      <c r="W10245" s="5"/>
      <c r="X10245" s="5"/>
      <c r="Y10245" s="5"/>
      <c r="Z10245" s="5"/>
      <c r="AA10245" s="5"/>
      <c r="AB10245" s="5"/>
      <c r="AC10245" s="5"/>
      <c r="AD10245" s="5"/>
      <c r="AE10245" s="5"/>
      <c r="AF10245" s="5"/>
      <c r="AG10245" s="5"/>
      <c r="AH10245" s="5"/>
      <c r="AI10245" s="5"/>
      <c r="AJ10245" s="5"/>
    </row>
    <row r="10246" spans="11:36">
      <c r="K10246" s="5"/>
      <c r="L10246" s="5"/>
      <c r="M10246" s="5"/>
      <c r="N10246" s="5"/>
      <c r="O10246" s="5"/>
      <c r="P10246" s="5"/>
      <c r="Q10246" s="5"/>
      <c r="R10246" s="5"/>
      <c r="S10246" s="5"/>
      <c r="T10246" s="5"/>
      <c r="U10246" s="5"/>
      <c r="V10246" s="5"/>
      <c r="W10246" s="5"/>
      <c r="X10246" s="5"/>
      <c r="Y10246" s="5"/>
      <c r="Z10246" s="5"/>
      <c r="AA10246" s="5"/>
      <c r="AB10246" s="5"/>
      <c r="AC10246" s="5"/>
      <c r="AD10246" s="5"/>
      <c r="AE10246" s="5"/>
      <c r="AF10246" s="5"/>
      <c r="AG10246" s="5"/>
      <c r="AH10246" s="5"/>
      <c r="AI10246" s="5"/>
      <c r="AJ10246" s="5"/>
    </row>
    <row r="10247" spans="11:36">
      <c r="K10247" s="5"/>
      <c r="L10247" s="5"/>
      <c r="M10247" s="5"/>
      <c r="N10247" s="5"/>
      <c r="O10247" s="5"/>
      <c r="P10247" s="5"/>
      <c r="Q10247" s="5"/>
      <c r="R10247" s="5"/>
      <c r="S10247" s="5"/>
      <c r="T10247" s="5"/>
      <c r="U10247" s="5"/>
      <c r="V10247" s="5"/>
      <c r="W10247" s="5"/>
      <c r="X10247" s="5"/>
      <c r="Y10247" s="5"/>
      <c r="Z10247" s="5"/>
      <c r="AA10247" s="5"/>
      <c r="AB10247" s="5"/>
      <c r="AC10247" s="5"/>
      <c r="AD10247" s="5"/>
      <c r="AE10247" s="5"/>
      <c r="AF10247" s="5"/>
      <c r="AG10247" s="5"/>
      <c r="AH10247" s="5"/>
      <c r="AI10247" s="5"/>
      <c r="AJ10247" s="5"/>
    </row>
    <row r="10248" spans="11:36">
      <c r="K10248" s="5"/>
      <c r="L10248" s="5"/>
      <c r="M10248" s="5"/>
      <c r="N10248" s="5"/>
      <c r="O10248" s="5"/>
      <c r="P10248" s="5"/>
      <c r="Q10248" s="5"/>
      <c r="R10248" s="5"/>
      <c r="S10248" s="5"/>
      <c r="T10248" s="5"/>
      <c r="U10248" s="5"/>
      <c r="V10248" s="5"/>
      <c r="W10248" s="5"/>
      <c r="X10248" s="5"/>
      <c r="Y10248" s="5"/>
      <c r="Z10248" s="5"/>
      <c r="AA10248" s="5"/>
      <c r="AB10248" s="5"/>
      <c r="AC10248" s="5"/>
      <c r="AD10248" s="5"/>
      <c r="AE10248" s="5"/>
      <c r="AF10248" s="5"/>
      <c r="AG10248" s="5"/>
      <c r="AH10248" s="5"/>
      <c r="AI10248" s="5"/>
      <c r="AJ10248" s="5"/>
    </row>
    <row r="10249" spans="11:36">
      <c r="K10249" s="5"/>
      <c r="L10249" s="5"/>
      <c r="M10249" s="5"/>
      <c r="N10249" s="5"/>
      <c r="O10249" s="5"/>
      <c r="P10249" s="5"/>
      <c r="Q10249" s="5"/>
      <c r="R10249" s="5"/>
      <c r="S10249" s="5"/>
      <c r="T10249" s="5"/>
      <c r="U10249" s="5"/>
      <c r="V10249" s="5"/>
      <c r="W10249" s="5"/>
      <c r="X10249" s="5"/>
      <c r="Y10249" s="5"/>
      <c r="Z10249" s="5"/>
      <c r="AA10249" s="5"/>
      <c r="AB10249" s="5"/>
      <c r="AC10249" s="5"/>
      <c r="AD10249" s="5"/>
      <c r="AE10249" s="5"/>
      <c r="AF10249" s="5"/>
      <c r="AG10249" s="5"/>
      <c r="AH10249" s="5"/>
      <c r="AI10249" s="5"/>
      <c r="AJ10249" s="5"/>
    </row>
    <row r="10250" spans="11:36">
      <c r="K10250" s="5"/>
      <c r="L10250" s="5"/>
      <c r="M10250" s="5"/>
      <c r="N10250" s="5"/>
      <c r="O10250" s="5"/>
      <c r="P10250" s="5"/>
      <c r="Q10250" s="5"/>
      <c r="R10250" s="5"/>
      <c r="S10250" s="5"/>
      <c r="T10250" s="5"/>
      <c r="U10250" s="5"/>
      <c r="V10250" s="5"/>
      <c r="W10250" s="5"/>
      <c r="X10250" s="5"/>
      <c r="Y10250" s="5"/>
      <c r="Z10250" s="5"/>
      <c r="AA10250" s="5"/>
      <c r="AB10250" s="5"/>
      <c r="AC10250" s="5"/>
      <c r="AD10250" s="5"/>
      <c r="AE10250" s="5"/>
      <c r="AF10250" s="5"/>
      <c r="AG10250" s="5"/>
      <c r="AH10250" s="5"/>
      <c r="AI10250" s="5"/>
      <c r="AJ10250" s="5"/>
    </row>
    <row r="10251" spans="11:36">
      <c r="K10251" s="5"/>
      <c r="L10251" s="5"/>
      <c r="M10251" s="5"/>
      <c r="N10251" s="5"/>
      <c r="O10251" s="5"/>
      <c r="P10251" s="5"/>
      <c r="Q10251" s="5"/>
      <c r="R10251" s="5"/>
      <c r="S10251" s="5"/>
      <c r="T10251" s="5"/>
      <c r="U10251" s="5"/>
      <c r="V10251" s="5"/>
      <c r="W10251" s="5"/>
      <c r="X10251" s="5"/>
      <c r="Y10251" s="5"/>
      <c r="Z10251" s="5"/>
      <c r="AA10251" s="5"/>
      <c r="AB10251" s="5"/>
      <c r="AC10251" s="5"/>
      <c r="AD10251" s="5"/>
      <c r="AE10251" s="5"/>
      <c r="AF10251" s="5"/>
      <c r="AG10251" s="5"/>
      <c r="AH10251" s="5"/>
      <c r="AI10251" s="5"/>
      <c r="AJ10251" s="5"/>
    </row>
    <row r="10252" spans="11:36">
      <c r="K10252" s="5"/>
      <c r="L10252" s="5"/>
      <c r="M10252" s="5"/>
      <c r="N10252" s="5"/>
      <c r="O10252" s="5"/>
      <c r="P10252" s="5"/>
      <c r="Q10252" s="5"/>
      <c r="R10252" s="5"/>
      <c r="S10252" s="5"/>
      <c r="T10252" s="5"/>
      <c r="U10252" s="5"/>
      <c r="V10252" s="5"/>
      <c r="W10252" s="5"/>
      <c r="X10252" s="5"/>
      <c r="Y10252" s="5"/>
      <c r="Z10252" s="5"/>
      <c r="AA10252" s="5"/>
      <c r="AB10252" s="5"/>
      <c r="AC10252" s="5"/>
      <c r="AD10252" s="5"/>
      <c r="AE10252" s="5"/>
      <c r="AF10252" s="5"/>
      <c r="AG10252" s="5"/>
      <c r="AH10252" s="5"/>
      <c r="AI10252" s="5"/>
      <c r="AJ10252" s="5"/>
    </row>
    <row r="10253" spans="11:36">
      <c r="K10253" s="5"/>
      <c r="L10253" s="5"/>
      <c r="M10253" s="5"/>
      <c r="N10253" s="5"/>
      <c r="O10253" s="5"/>
      <c r="P10253" s="5"/>
      <c r="Q10253" s="5"/>
      <c r="R10253" s="5"/>
      <c r="S10253" s="5"/>
      <c r="T10253" s="5"/>
      <c r="U10253" s="5"/>
      <c r="V10253" s="5"/>
      <c r="W10253" s="5"/>
      <c r="X10253" s="5"/>
      <c r="Y10253" s="5"/>
      <c r="Z10253" s="5"/>
      <c r="AA10253" s="5"/>
      <c r="AB10253" s="5"/>
      <c r="AC10253" s="5"/>
      <c r="AD10253" s="5"/>
      <c r="AE10253" s="5"/>
      <c r="AF10253" s="5"/>
      <c r="AG10253" s="5"/>
      <c r="AH10253" s="5"/>
      <c r="AI10253" s="5"/>
      <c r="AJ10253" s="5"/>
    </row>
    <row r="10254" spans="11:36">
      <c r="K10254" s="5"/>
      <c r="L10254" s="5"/>
      <c r="M10254" s="5"/>
      <c r="N10254" s="5"/>
      <c r="O10254" s="5"/>
      <c r="P10254" s="5"/>
      <c r="Q10254" s="5"/>
      <c r="R10254" s="5"/>
      <c r="S10254" s="5"/>
      <c r="T10254" s="5"/>
      <c r="U10254" s="5"/>
      <c r="V10254" s="5"/>
      <c r="W10254" s="5"/>
      <c r="X10254" s="5"/>
      <c r="Y10254" s="5"/>
      <c r="Z10254" s="5"/>
      <c r="AA10254" s="5"/>
      <c r="AB10254" s="5"/>
      <c r="AC10254" s="5"/>
      <c r="AD10254" s="5"/>
      <c r="AE10254" s="5"/>
      <c r="AF10254" s="5"/>
      <c r="AG10254" s="5"/>
      <c r="AH10254" s="5"/>
      <c r="AI10254" s="5"/>
      <c r="AJ10254" s="5"/>
    </row>
    <row r="10255" spans="11:36">
      <c r="K10255" s="5"/>
      <c r="L10255" s="5"/>
      <c r="M10255" s="5"/>
      <c r="N10255" s="5"/>
      <c r="O10255" s="5"/>
      <c r="P10255" s="5"/>
      <c r="Q10255" s="5"/>
      <c r="R10255" s="5"/>
      <c r="S10255" s="5"/>
      <c r="T10255" s="5"/>
      <c r="U10255" s="5"/>
      <c r="V10255" s="5"/>
      <c r="W10255" s="5"/>
      <c r="X10255" s="5"/>
      <c r="Y10255" s="5"/>
      <c r="Z10255" s="5"/>
      <c r="AA10255" s="5"/>
      <c r="AB10255" s="5"/>
      <c r="AC10255" s="5"/>
      <c r="AD10255" s="5"/>
      <c r="AE10255" s="5"/>
      <c r="AF10255" s="5"/>
      <c r="AG10255" s="5"/>
      <c r="AH10255" s="5"/>
      <c r="AI10255" s="5"/>
      <c r="AJ10255" s="5"/>
    </row>
    <row r="10256" spans="11:36">
      <c r="K10256" s="5"/>
      <c r="L10256" s="5"/>
      <c r="M10256" s="5"/>
      <c r="N10256" s="5"/>
      <c r="O10256" s="5"/>
      <c r="P10256" s="5"/>
      <c r="Q10256" s="5"/>
      <c r="R10256" s="5"/>
      <c r="S10256" s="5"/>
      <c r="T10256" s="5"/>
      <c r="U10256" s="5"/>
      <c r="V10256" s="5"/>
      <c r="W10256" s="5"/>
      <c r="X10256" s="5"/>
      <c r="Y10256" s="5"/>
      <c r="Z10256" s="5"/>
      <c r="AA10256" s="5"/>
      <c r="AB10256" s="5"/>
      <c r="AC10256" s="5"/>
      <c r="AD10256" s="5"/>
      <c r="AE10256" s="5"/>
      <c r="AF10256" s="5"/>
      <c r="AG10256" s="5"/>
      <c r="AH10256" s="5"/>
      <c r="AI10256" s="5"/>
      <c r="AJ10256" s="5"/>
    </row>
    <row r="10257" spans="11:36">
      <c r="K10257" s="5"/>
      <c r="L10257" s="5"/>
      <c r="M10257" s="5"/>
      <c r="N10257" s="5"/>
      <c r="O10257" s="5"/>
      <c r="P10257" s="5"/>
      <c r="Q10257" s="5"/>
      <c r="R10257" s="5"/>
      <c r="S10257" s="5"/>
      <c r="T10257" s="5"/>
      <c r="U10257" s="5"/>
      <c r="V10257" s="5"/>
      <c r="W10257" s="5"/>
      <c r="X10257" s="5"/>
      <c r="Y10257" s="5"/>
      <c r="Z10257" s="5"/>
      <c r="AA10257" s="5"/>
      <c r="AB10257" s="5"/>
      <c r="AC10257" s="5"/>
      <c r="AD10257" s="5"/>
      <c r="AE10257" s="5"/>
      <c r="AF10257" s="5"/>
      <c r="AG10257" s="5"/>
      <c r="AH10257" s="5"/>
      <c r="AI10257" s="5"/>
      <c r="AJ10257" s="5"/>
    </row>
    <row r="10258" spans="11:36">
      <c r="K10258" s="5"/>
      <c r="L10258" s="5"/>
      <c r="M10258" s="5"/>
      <c r="N10258" s="5"/>
      <c r="O10258" s="5"/>
      <c r="P10258" s="5"/>
      <c r="Q10258" s="5"/>
      <c r="R10258" s="5"/>
      <c r="S10258" s="5"/>
      <c r="T10258" s="5"/>
      <c r="U10258" s="5"/>
      <c r="V10258" s="5"/>
      <c r="W10258" s="5"/>
      <c r="X10258" s="5"/>
      <c r="Y10258" s="5"/>
      <c r="Z10258" s="5"/>
      <c r="AA10258" s="5"/>
      <c r="AB10258" s="5"/>
      <c r="AC10258" s="5"/>
      <c r="AD10258" s="5"/>
      <c r="AE10258" s="5"/>
      <c r="AF10258" s="5"/>
      <c r="AG10258" s="5"/>
      <c r="AH10258" s="5"/>
      <c r="AI10258" s="5"/>
      <c r="AJ10258" s="5"/>
    </row>
    <row r="10259" spans="11:36">
      <c r="K10259" s="5"/>
      <c r="L10259" s="5"/>
      <c r="M10259" s="5"/>
      <c r="N10259" s="5"/>
      <c r="O10259" s="5"/>
      <c r="P10259" s="5"/>
      <c r="Q10259" s="5"/>
      <c r="R10259" s="5"/>
      <c r="S10259" s="5"/>
      <c r="T10259" s="5"/>
      <c r="U10259" s="5"/>
      <c r="V10259" s="5"/>
      <c r="W10259" s="5"/>
      <c r="X10259" s="5"/>
      <c r="Y10259" s="5"/>
      <c r="Z10259" s="5"/>
      <c r="AA10259" s="5"/>
      <c r="AB10259" s="5"/>
      <c r="AC10259" s="5"/>
      <c r="AD10259" s="5"/>
      <c r="AE10259" s="5"/>
      <c r="AF10259" s="5"/>
      <c r="AG10259" s="5"/>
      <c r="AH10259" s="5"/>
      <c r="AI10259" s="5"/>
      <c r="AJ10259" s="5"/>
    </row>
    <row r="10260" spans="11:36">
      <c r="K10260" s="5"/>
      <c r="L10260" s="5"/>
      <c r="M10260" s="5"/>
      <c r="N10260" s="5"/>
      <c r="O10260" s="5"/>
      <c r="P10260" s="5"/>
      <c r="Q10260" s="5"/>
      <c r="R10260" s="5"/>
      <c r="S10260" s="5"/>
      <c r="T10260" s="5"/>
      <c r="U10260" s="5"/>
      <c r="V10260" s="5"/>
      <c r="W10260" s="5"/>
      <c r="X10260" s="5"/>
      <c r="Y10260" s="5"/>
      <c r="Z10260" s="5"/>
      <c r="AA10260" s="5"/>
      <c r="AB10260" s="5"/>
      <c r="AC10260" s="5"/>
      <c r="AD10260" s="5"/>
      <c r="AE10260" s="5"/>
      <c r="AF10260" s="5"/>
      <c r="AG10260" s="5"/>
      <c r="AH10260" s="5"/>
      <c r="AI10260" s="5"/>
      <c r="AJ10260" s="5"/>
    </row>
    <row r="10261" spans="11:36">
      <c r="K10261" s="5"/>
      <c r="L10261" s="5"/>
      <c r="M10261" s="5"/>
      <c r="N10261" s="5"/>
      <c r="O10261" s="5"/>
      <c r="P10261" s="5"/>
      <c r="Q10261" s="5"/>
      <c r="R10261" s="5"/>
      <c r="S10261" s="5"/>
      <c r="T10261" s="5"/>
      <c r="U10261" s="5"/>
      <c r="V10261" s="5"/>
      <c r="W10261" s="5"/>
      <c r="X10261" s="5"/>
      <c r="Y10261" s="5"/>
      <c r="Z10261" s="5"/>
      <c r="AA10261" s="5"/>
      <c r="AB10261" s="5"/>
      <c r="AC10261" s="5"/>
      <c r="AD10261" s="5"/>
      <c r="AE10261" s="5"/>
      <c r="AF10261" s="5"/>
      <c r="AG10261" s="5"/>
      <c r="AH10261" s="5"/>
      <c r="AI10261" s="5"/>
      <c r="AJ10261" s="5"/>
    </row>
    <row r="10262" spans="11:36">
      <c r="K10262" s="5"/>
      <c r="L10262" s="5"/>
      <c r="M10262" s="5"/>
      <c r="N10262" s="5"/>
      <c r="O10262" s="5"/>
      <c r="P10262" s="5"/>
      <c r="Q10262" s="5"/>
      <c r="R10262" s="5"/>
      <c r="S10262" s="5"/>
      <c r="T10262" s="5"/>
      <c r="U10262" s="5"/>
      <c r="V10262" s="5"/>
      <c r="W10262" s="5"/>
      <c r="X10262" s="5"/>
      <c r="Y10262" s="5"/>
      <c r="Z10262" s="5"/>
      <c r="AA10262" s="5"/>
      <c r="AB10262" s="5"/>
      <c r="AC10262" s="5"/>
      <c r="AD10262" s="5"/>
      <c r="AE10262" s="5"/>
      <c r="AF10262" s="5"/>
      <c r="AG10262" s="5"/>
      <c r="AH10262" s="5"/>
      <c r="AI10262" s="5"/>
      <c r="AJ10262" s="5"/>
    </row>
    <row r="10263" spans="11:36">
      <c r="K10263" s="5"/>
      <c r="L10263" s="5"/>
      <c r="M10263" s="5"/>
      <c r="N10263" s="5"/>
      <c r="O10263" s="5"/>
      <c r="P10263" s="5"/>
      <c r="Q10263" s="5"/>
      <c r="R10263" s="5"/>
      <c r="S10263" s="5"/>
      <c r="T10263" s="5"/>
      <c r="U10263" s="5"/>
      <c r="V10263" s="5"/>
      <c r="W10263" s="5"/>
      <c r="X10263" s="5"/>
      <c r="Y10263" s="5"/>
      <c r="Z10263" s="5"/>
      <c r="AA10263" s="5"/>
      <c r="AB10263" s="5"/>
      <c r="AC10263" s="5"/>
      <c r="AD10263" s="5"/>
      <c r="AE10263" s="5"/>
      <c r="AF10263" s="5"/>
      <c r="AG10263" s="5"/>
      <c r="AH10263" s="5"/>
      <c r="AI10263" s="5"/>
      <c r="AJ10263" s="5"/>
    </row>
    <row r="10264" spans="11:36">
      <c r="K10264" s="5"/>
      <c r="L10264" s="5"/>
      <c r="M10264" s="5"/>
      <c r="N10264" s="5"/>
      <c r="O10264" s="5"/>
      <c r="P10264" s="5"/>
      <c r="Q10264" s="5"/>
      <c r="R10264" s="5"/>
      <c r="S10264" s="5"/>
      <c r="T10264" s="5"/>
      <c r="U10264" s="5"/>
      <c r="V10264" s="5"/>
      <c r="W10264" s="5"/>
      <c r="X10264" s="5"/>
      <c r="Y10264" s="5"/>
      <c r="Z10264" s="5"/>
      <c r="AA10264" s="5"/>
      <c r="AB10264" s="5"/>
      <c r="AC10264" s="5"/>
      <c r="AD10264" s="5"/>
      <c r="AE10264" s="5"/>
      <c r="AF10264" s="5"/>
      <c r="AG10264" s="5"/>
      <c r="AH10264" s="5"/>
      <c r="AI10264" s="5"/>
      <c r="AJ10264" s="5"/>
    </row>
    <row r="10265" spans="11:36">
      <c r="K10265" s="5"/>
      <c r="L10265" s="5"/>
      <c r="M10265" s="5"/>
      <c r="N10265" s="5"/>
      <c r="O10265" s="5"/>
      <c r="P10265" s="5"/>
      <c r="Q10265" s="5"/>
      <c r="R10265" s="5"/>
      <c r="S10265" s="5"/>
      <c r="T10265" s="5"/>
      <c r="U10265" s="5"/>
      <c r="V10265" s="5"/>
      <c r="W10265" s="5"/>
      <c r="X10265" s="5"/>
      <c r="Y10265" s="5"/>
      <c r="Z10265" s="5"/>
      <c r="AA10265" s="5"/>
      <c r="AB10265" s="5"/>
      <c r="AC10265" s="5"/>
      <c r="AD10265" s="5"/>
      <c r="AE10265" s="5"/>
      <c r="AF10265" s="5"/>
      <c r="AG10265" s="5"/>
      <c r="AH10265" s="5"/>
      <c r="AI10265" s="5"/>
      <c r="AJ10265" s="5"/>
    </row>
    <row r="10266" spans="11:36">
      <c r="K10266" s="5"/>
      <c r="L10266" s="5"/>
      <c r="M10266" s="5"/>
      <c r="N10266" s="5"/>
      <c r="O10266" s="5"/>
      <c r="P10266" s="5"/>
      <c r="Q10266" s="5"/>
      <c r="R10266" s="5"/>
      <c r="S10266" s="5"/>
      <c r="T10266" s="5"/>
      <c r="U10266" s="5"/>
      <c r="V10266" s="5"/>
      <c r="W10266" s="5"/>
      <c r="X10266" s="5"/>
      <c r="Y10266" s="5"/>
      <c r="Z10266" s="5"/>
      <c r="AA10266" s="5"/>
      <c r="AB10266" s="5"/>
      <c r="AC10266" s="5"/>
      <c r="AD10266" s="5"/>
      <c r="AE10266" s="5"/>
      <c r="AF10266" s="5"/>
      <c r="AG10266" s="5"/>
      <c r="AH10266" s="5"/>
      <c r="AI10266" s="5"/>
      <c r="AJ10266" s="5"/>
    </row>
    <row r="10267" spans="11:36">
      <c r="K10267" s="5"/>
      <c r="L10267" s="5"/>
      <c r="M10267" s="5"/>
      <c r="N10267" s="5"/>
      <c r="O10267" s="5"/>
      <c r="P10267" s="5"/>
      <c r="Q10267" s="5"/>
      <c r="R10267" s="5"/>
      <c r="S10267" s="5"/>
      <c r="T10267" s="5"/>
      <c r="U10267" s="5"/>
      <c r="V10267" s="5"/>
      <c r="W10267" s="5"/>
      <c r="X10267" s="5"/>
      <c r="Y10267" s="5"/>
      <c r="Z10267" s="5"/>
      <c r="AA10267" s="5"/>
      <c r="AB10267" s="5"/>
      <c r="AC10267" s="5"/>
      <c r="AD10267" s="5"/>
      <c r="AE10267" s="5"/>
      <c r="AF10267" s="5"/>
      <c r="AG10267" s="5"/>
      <c r="AH10267" s="5"/>
      <c r="AI10267" s="5"/>
      <c r="AJ10267" s="5"/>
    </row>
    <row r="10268" spans="11:36">
      <c r="K10268" s="5"/>
      <c r="L10268" s="5"/>
      <c r="M10268" s="5"/>
      <c r="N10268" s="5"/>
      <c r="O10268" s="5"/>
      <c r="P10268" s="5"/>
      <c r="Q10268" s="5"/>
      <c r="R10268" s="5"/>
      <c r="S10268" s="5"/>
      <c r="T10268" s="5"/>
      <c r="U10268" s="5"/>
      <c r="V10268" s="5"/>
      <c r="W10268" s="5"/>
      <c r="X10268" s="5"/>
      <c r="Y10268" s="5"/>
      <c r="Z10268" s="5"/>
      <c r="AA10268" s="5"/>
      <c r="AB10268" s="5"/>
      <c r="AC10268" s="5"/>
      <c r="AD10268" s="5"/>
      <c r="AE10268" s="5"/>
      <c r="AF10268" s="5"/>
      <c r="AG10268" s="5"/>
      <c r="AH10268" s="5"/>
      <c r="AI10268" s="5"/>
      <c r="AJ10268" s="5"/>
    </row>
    <row r="10269" spans="11:36">
      <c r="K10269" s="5"/>
      <c r="L10269" s="5"/>
      <c r="M10269" s="5"/>
      <c r="N10269" s="5"/>
      <c r="O10269" s="5"/>
      <c r="P10269" s="5"/>
      <c r="Q10269" s="5"/>
      <c r="R10269" s="5"/>
      <c r="S10269" s="5"/>
      <c r="T10269" s="5"/>
      <c r="U10269" s="5"/>
      <c r="V10269" s="5"/>
      <c r="W10269" s="5"/>
      <c r="X10269" s="5"/>
      <c r="Y10269" s="5"/>
      <c r="Z10269" s="5"/>
      <c r="AA10269" s="5"/>
      <c r="AB10269" s="5"/>
      <c r="AC10269" s="5"/>
      <c r="AD10269" s="5"/>
      <c r="AE10269" s="5"/>
      <c r="AF10269" s="5"/>
      <c r="AG10269" s="5"/>
      <c r="AH10269" s="5"/>
      <c r="AI10269" s="5"/>
      <c r="AJ10269" s="5"/>
    </row>
    <row r="10270" spans="11:36">
      <c r="K10270" s="5"/>
      <c r="L10270" s="5"/>
      <c r="M10270" s="5"/>
      <c r="N10270" s="5"/>
      <c r="O10270" s="5"/>
      <c r="P10270" s="5"/>
      <c r="Q10270" s="5"/>
      <c r="R10270" s="5"/>
      <c r="S10270" s="5"/>
      <c r="T10270" s="5"/>
      <c r="U10270" s="5"/>
      <c r="V10270" s="5"/>
      <c r="W10270" s="5"/>
      <c r="X10270" s="5"/>
      <c r="Y10270" s="5"/>
      <c r="Z10270" s="5"/>
      <c r="AA10270" s="5"/>
      <c r="AB10270" s="5"/>
      <c r="AC10270" s="5"/>
      <c r="AD10270" s="5"/>
      <c r="AE10270" s="5"/>
      <c r="AF10270" s="5"/>
      <c r="AG10270" s="5"/>
      <c r="AH10270" s="5"/>
      <c r="AI10270" s="5"/>
      <c r="AJ10270" s="5"/>
    </row>
    <row r="10271" spans="11:36">
      <c r="K10271" s="5"/>
      <c r="L10271" s="5"/>
      <c r="M10271" s="5"/>
      <c r="N10271" s="5"/>
      <c r="O10271" s="5"/>
      <c r="P10271" s="5"/>
      <c r="Q10271" s="5"/>
      <c r="R10271" s="5"/>
      <c r="S10271" s="5"/>
      <c r="T10271" s="5"/>
      <c r="U10271" s="5"/>
      <c r="V10271" s="5"/>
      <c r="W10271" s="5"/>
      <c r="X10271" s="5"/>
      <c r="Y10271" s="5"/>
      <c r="Z10271" s="5"/>
      <c r="AA10271" s="5"/>
      <c r="AB10271" s="5"/>
      <c r="AC10271" s="5"/>
      <c r="AD10271" s="5"/>
      <c r="AE10271" s="5"/>
      <c r="AF10271" s="5"/>
      <c r="AG10271" s="5"/>
      <c r="AH10271" s="5"/>
      <c r="AI10271" s="5"/>
      <c r="AJ10271" s="5"/>
    </row>
    <row r="10272" spans="11:36">
      <c r="K10272" s="5"/>
      <c r="L10272" s="5"/>
      <c r="M10272" s="5"/>
      <c r="N10272" s="5"/>
      <c r="O10272" s="5"/>
      <c r="P10272" s="5"/>
      <c r="Q10272" s="5"/>
      <c r="R10272" s="5"/>
      <c r="S10272" s="5"/>
      <c r="T10272" s="5"/>
      <c r="U10272" s="5"/>
      <c r="V10272" s="5"/>
      <c r="W10272" s="5"/>
      <c r="X10272" s="5"/>
      <c r="Y10272" s="5"/>
      <c r="Z10272" s="5"/>
      <c r="AA10272" s="5"/>
      <c r="AB10272" s="5"/>
      <c r="AC10272" s="5"/>
      <c r="AD10272" s="5"/>
      <c r="AE10272" s="5"/>
      <c r="AF10272" s="5"/>
      <c r="AG10272" s="5"/>
      <c r="AH10272" s="5"/>
      <c r="AI10272" s="5"/>
      <c r="AJ10272" s="5"/>
    </row>
    <row r="10273" spans="11:36">
      <c r="K10273" s="5"/>
      <c r="L10273" s="5"/>
      <c r="M10273" s="5"/>
      <c r="N10273" s="5"/>
      <c r="O10273" s="5"/>
      <c r="P10273" s="5"/>
      <c r="Q10273" s="5"/>
      <c r="R10273" s="5"/>
      <c r="S10273" s="5"/>
      <c r="T10273" s="5"/>
      <c r="U10273" s="5"/>
      <c r="V10273" s="5"/>
      <c r="W10273" s="5"/>
      <c r="X10273" s="5"/>
      <c r="Y10273" s="5"/>
      <c r="Z10273" s="5"/>
      <c r="AA10273" s="5"/>
      <c r="AB10273" s="5"/>
      <c r="AC10273" s="5"/>
      <c r="AD10273" s="5"/>
      <c r="AE10273" s="5"/>
      <c r="AF10273" s="5"/>
      <c r="AG10273" s="5"/>
      <c r="AH10273" s="5"/>
      <c r="AI10273" s="5"/>
      <c r="AJ10273" s="5"/>
    </row>
    <row r="10274" spans="11:36">
      <c r="K10274" s="5"/>
      <c r="L10274" s="5"/>
      <c r="M10274" s="5"/>
      <c r="N10274" s="5"/>
      <c r="O10274" s="5"/>
      <c r="P10274" s="5"/>
      <c r="Q10274" s="5"/>
      <c r="R10274" s="5"/>
      <c r="S10274" s="5"/>
      <c r="T10274" s="5"/>
      <c r="U10274" s="5"/>
      <c r="V10274" s="5"/>
      <c r="W10274" s="5"/>
      <c r="X10274" s="5"/>
      <c r="Y10274" s="5"/>
      <c r="Z10274" s="5"/>
      <c r="AA10274" s="5"/>
      <c r="AB10274" s="5"/>
      <c r="AC10274" s="5"/>
      <c r="AD10274" s="5"/>
      <c r="AE10274" s="5"/>
      <c r="AF10274" s="5"/>
      <c r="AG10274" s="5"/>
      <c r="AH10274" s="5"/>
      <c r="AI10274" s="5"/>
      <c r="AJ10274" s="5"/>
    </row>
    <row r="10275" spans="11:36">
      <c r="K10275" s="5"/>
      <c r="L10275" s="5"/>
      <c r="M10275" s="5"/>
      <c r="N10275" s="5"/>
      <c r="O10275" s="5"/>
      <c r="P10275" s="5"/>
      <c r="Q10275" s="5"/>
      <c r="R10275" s="5"/>
      <c r="S10275" s="5"/>
      <c r="T10275" s="5"/>
      <c r="U10275" s="5"/>
      <c r="V10275" s="5"/>
      <c r="W10275" s="5"/>
      <c r="X10275" s="5"/>
      <c r="Y10275" s="5"/>
      <c r="Z10275" s="5"/>
      <c r="AA10275" s="5"/>
      <c r="AB10275" s="5"/>
      <c r="AC10275" s="5"/>
      <c r="AD10275" s="5"/>
      <c r="AE10275" s="5"/>
      <c r="AF10275" s="5"/>
      <c r="AG10275" s="5"/>
      <c r="AH10275" s="5"/>
      <c r="AI10275" s="5"/>
      <c r="AJ10275" s="5"/>
    </row>
    <row r="10276" spans="11:36">
      <c r="K10276" s="5"/>
      <c r="L10276" s="5"/>
      <c r="M10276" s="5"/>
      <c r="N10276" s="5"/>
      <c r="O10276" s="5"/>
      <c r="P10276" s="5"/>
      <c r="Q10276" s="5"/>
      <c r="R10276" s="5"/>
      <c r="S10276" s="5"/>
      <c r="T10276" s="5"/>
      <c r="U10276" s="5"/>
      <c r="V10276" s="5"/>
      <c r="W10276" s="5"/>
      <c r="X10276" s="5"/>
      <c r="Y10276" s="5"/>
      <c r="Z10276" s="5"/>
      <c r="AA10276" s="5"/>
      <c r="AB10276" s="5"/>
      <c r="AC10276" s="5"/>
      <c r="AD10276" s="5"/>
      <c r="AE10276" s="5"/>
      <c r="AF10276" s="5"/>
      <c r="AG10276" s="5"/>
      <c r="AH10276" s="5"/>
      <c r="AI10276" s="5"/>
      <c r="AJ10276" s="5"/>
    </row>
    <row r="10277" spans="11:36">
      <c r="K10277" s="5"/>
      <c r="L10277" s="5"/>
      <c r="M10277" s="5"/>
      <c r="N10277" s="5"/>
      <c r="O10277" s="5"/>
      <c r="P10277" s="5"/>
      <c r="Q10277" s="5"/>
      <c r="R10277" s="5"/>
      <c r="S10277" s="5"/>
      <c r="T10277" s="5"/>
      <c r="U10277" s="5"/>
      <c r="V10277" s="5"/>
      <c r="W10277" s="5"/>
      <c r="X10277" s="5"/>
      <c r="Y10277" s="5"/>
      <c r="Z10277" s="5"/>
      <c r="AA10277" s="5"/>
      <c r="AB10277" s="5"/>
      <c r="AC10277" s="5"/>
      <c r="AD10277" s="5"/>
      <c r="AE10277" s="5"/>
      <c r="AF10277" s="5"/>
      <c r="AG10277" s="5"/>
      <c r="AH10277" s="5"/>
      <c r="AI10277" s="5"/>
      <c r="AJ10277" s="5"/>
    </row>
    <row r="10278" spans="11:36">
      <c r="K10278" s="5"/>
      <c r="L10278" s="5"/>
      <c r="M10278" s="5"/>
      <c r="N10278" s="5"/>
      <c r="O10278" s="5"/>
      <c r="P10278" s="5"/>
      <c r="Q10278" s="5"/>
      <c r="R10278" s="5"/>
      <c r="S10278" s="5"/>
      <c r="T10278" s="5"/>
      <c r="U10278" s="5"/>
      <c r="V10278" s="5"/>
      <c r="W10278" s="5"/>
      <c r="X10278" s="5"/>
      <c r="Y10278" s="5"/>
      <c r="Z10278" s="5"/>
      <c r="AA10278" s="5"/>
      <c r="AB10278" s="5"/>
      <c r="AC10278" s="5"/>
      <c r="AD10278" s="5"/>
      <c r="AE10278" s="5"/>
      <c r="AF10278" s="5"/>
      <c r="AG10278" s="5"/>
      <c r="AH10278" s="5"/>
      <c r="AI10278" s="5"/>
      <c r="AJ10278" s="5"/>
    </row>
    <row r="10279" spans="11:36">
      <c r="K10279" s="5"/>
      <c r="L10279" s="5"/>
      <c r="M10279" s="5"/>
      <c r="N10279" s="5"/>
      <c r="O10279" s="5"/>
      <c r="P10279" s="5"/>
      <c r="Q10279" s="5"/>
      <c r="R10279" s="5"/>
      <c r="S10279" s="5"/>
      <c r="T10279" s="5"/>
      <c r="U10279" s="5"/>
      <c r="V10279" s="5"/>
      <c r="W10279" s="5"/>
      <c r="X10279" s="5"/>
      <c r="Y10279" s="5"/>
      <c r="Z10279" s="5"/>
      <c r="AA10279" s="5"/>
      <c r="AB10279" s="5"/>
      <c r="AC10279" s="5"/>
      <c r="AD10279" s="5"/>
      <c r="AE10279" s="5"/>
      <c r="AF10279" s="5"/>
      <c r="AG10279" s="5"/>
      <c r="AH10279" s="5"/>
      <c r="AI10279" s="5"/>
      <c r="AJ10279" s="5"/>
    </row>
    <row r="10280" spans="11:36">
      <c r="K10280" s="5"/>
      <c r="L10280" s="5"/>
      <c r="M10280" s="5"/>
      <c r="N10280" s="5"/>
      <c r="O10280" s="5"/>
      <c r="P10280" s="5"/>
      <c r="Q10280" s="5"/>
      <c r="R10280" s="5"/>
      <c r="S10280" s="5"/>
      <c r="T10280" s="5"/>
      <c r="U10280" s="5"/>
      <c r="V10280" s="5"/>
      <c r="W10280" s="5"/>
      <c r="X10280" s="5"/>
      <c r="Y10280" s="5"/>
      <c r="Z10280" s="5"/>
      <c r="AA10280" s="5"/>
      <c r="AB10280" s="5"/>
      <c r="AC10280" s="5"/>
      <c r="AD10280" s="5"/>
      <c r="AE10280" s="5"/>
      <c r="AF10280" s="5"/>
      <c r="AG10280" s="5"/>
      <c r="AH10280" s="5"/>
      <c r="AI10280" s="5"/>
      <c r="AJ10280" s="5"/>
    </row>
    <row r="10281" spans="11:36">
      <c r="K10281" s="5"/>
      <c r="L10281" s="5"/>
      <c r="M10281" s="5"/>
      <c r="N10281" s="5"/>
      <c r="O10281" s="5"/>
      <c r="P10281" s="5"/>
      <c r="Q10281" s="5"/>
      <c r="R10281" s="5"/>
      <c r="S10281" s="5"/>
      <c r="T10281" s="5"/>
      <c r="U10281" s="5"/>
      <c r="V10281" s="5"/>
      <c r="W10281" s="5"/>
      <c r="X10281" s="5"/>
      <c r="Y10281" s="5"/>
      <c r="Z10281" s="5"/>
      <c r="AA10281" s="5"/>
      <c r="AB10281" s="5"/>
      <c r="AC10281" s="5"/>
      <c r="AD10281" s="5"/>
      <c r="AE10281" s="5"/>
      <c r="AF10281" s="5"/>
      <c r="AG10281" s="5"/>
      <c r="AH10281" s="5"/>
      <c r="AI10281" s="5"/>
      <c r="AJ10281" s="5"/>
    </row>
    <row r="10282" spans="11:36">
      <c r="K10282" s="5"/>
      <c r="L10282" s="5"/>
      <c r="M10282" s="5"/>
      <c r="N10282" s="5"/>
      <c r="O10282" s="5"/>
      <c r="P10282" s="5"/>
      <c r="Q10282" s="5"/>
      <c r="R10282" s="5"/>
      <c r="S10282" s="5"/>
      <c r="T10282" s="5"/>
      <c r="U10282" s="5"/>
      <c r="V10282" s="5"/>
      <c r="W10282" s="5"/>
      <c r="X10282" s="5"/>
      <c r="Y10282" s="5"/>
      <c r="Z10282" s="5"/>
      <c r="AA10282" s="5"/>
      <c r="AB10282" s="5"/>
      <c r="AC10282" s="5"/>
      <c r="AD10282" s="5"/>
      <c r="AE10282" s="5"/>
      <c r="AF10282" s="5"/>
      <c r="AG10282" s="5"/>
      <c r="AH10282" s="5"/>
      <c r="AI10282" s="5"/>
      <c r="AJ10282" s="5"/>
    </row>
    <row r="10283" spans="11:36">
      <c r="K10283" s="5"/>
      <c r="L10283" s="5"/>
      <c r="M10283" s="5"/>
      <c r="N10283" s="5"/>
      <c r="O10283" s="5"/>
      <c r="P10283" s="5"/>
      <c r="Q10283" s="5"/>
      <c r="R10283" s="5"/>
      <c r="S10283" s="5"/>
      <c r="T10283" s="5"/>
      <c r="U10283" s="5"/>
      <c r="V10283" s="5"/>
      <c r="W10283" s="5"/>
      <c r="X10283" s="5"/>
      <c r="Y10283" s="5"/>
      <c r="Z10283" s="5"/>
      <c r="AA10283" s="5"/>
      <c r="AB10283" s="5"/>
      <c r="AC10283" s="5"/>
      <c r="AD10283" s="5"/>
      <c r="AE10283" s="5"/>
      <c r="AF10283" s="5"/>
      <c r="AG10283" s="5"/>
      <c r="AH10283" s="5"/>
      <c r="AI10283" s="5"/>
      <c r="AJ10283" s="5"/>
    </row>
    <row r="10284" spans="11:36">
      <c r="K10284" s="5"/>
      <c r="L10284" s="5"/>
      <c r="M10284" s="5"/>
      <c r="N10284" s="5"/>
      <c r="O10284" s="5"/>
      <c r="P10284" s="5"/>
      <c r="Q10284" s="5"/>
      <c r="R10284" s="5"/>
      <c r="S10284" s="5"/>
      <c r="T10284" s="5"/>
      <c r="U10284" s="5"/>
      <c r="V10284" s="5"/>
      <c r="W10284" s="5"/>
      <c r="X10284" s="5"/>
      <c r="Y10284" s="5"/>
      <c r="Z10284" s="5"/>
      <c r="AA10284" s="5"/>
      <c r="AB10284" s="5"/>
      <c r="AC10284" s="5"/>
      <c r="AD10284" s="5"/>
      <c r="AE10284" s="5"/>
      <c r="AF10284" s="5"/>
      <c r="AG10284" s="5"/>
      <c r="AH10284" s="5"/>
      <c r="AI10284" s="5"/>
      <c r="AJ10284" s="5"/>
    </row>
    <row r="10285" spans="11:36">
      <c r="K10285" s="5"/>
      <c r="L10285" s="5"/>
      <c r="M10285" s="5"/>
      <c r="N10285" s="5"/>
      <c r="O10285" s="5"/>
      <c r="P10285" s="5"/>
      <c r="Q10285" s="5"/>
      <c r="R10285" s="5"/>
      <c r="S10285" s="5"/>
      <c r="T10285" s="5"/>
      <c r="U10285" s="5"/>
      <c r="V10285" s="5"/>
      <c r="W10285" s="5"/>
      <c r="X10285" s="5"/>
      <c r="Y10285" s="5"/>
      <c r="Z10285" s="5"/>
      <c r="AA10285" s="5"/>
      <c r="AB10285" s="5"/>
      <c r="AC10285" s="5"/>
      <c r="AD10285" s="5"/>
      <c r="AE10285" s="5"/>
      <c r="AF10285" s="5"/>
      <c r="AG10285" s="5"/>
      <c r="AH10285" s="5"/>
      <c r="AI10285" s="5"/>
      <c r="AJ10285" s="5"/>
    </row>
    <row r="10286" spans="11:36">
      <c r="K10286" s="5"/>
      <c r="L10286" s="5"/>
      <c r="M10286" s="5"/>
      <c r="N10286" s="5"/>
      <c r="O10286" s="5"/>
      <c r="P10286" s="5"/>
      <c r="Q10286" s="5"/>
      <c r="R10286" s="5"/>
      <c r="S10286" s="5"/>
      <c r="T10286" s="5"/>
      <c r="U10286" s="5"/>
      <c r="V10286" s="5"/>
      <c r="W10286" s="5"/>
      <c r="X10286" s="5"/>
      <c r="Y10286" s="5"/>
      <c r="Z10286" s="5"/>
      <c r="AA10286" s="5"/>
      <c r="AB10286" s="5"/>
      <c r="AC10286" s="5"/>
      <c r="AD10286" s="5"/>
      <c r="AE10286" s="5"/>
      <c r="AF10286" s="5"/>
      <c r="AG10286" s="5"/>
      <c r="AH10286" s="5"/>
      <c r="AI10286" s="5"/>
      <c r="AJ10286" s="5"/>
    </row>
    <row r="10287" spans="11:36">
      <c r="K10287" s="5"/>
      <c r="L10287" s="5"/>
      <c r="M10287" s="5"/>
      <c r="N10287" s="5"/>
      <c r="O10287" s="5"/>
      <c r="P10287" s="5"/>
      <c r="Q10287" s="5"/>
      <c r="R10287" s="5"/>
      <c r="S10287" s="5"/>
      <c r="T10287" s="5"/>
      <c r="U10287" s="5"/>
      <c r="V10287" s="5"/>
      <c r="W10287" s="5"/>
      <c r="X10287" s="5"/>
      <c r="Y10287" s="5"/>
      <c r="Z10287" s="5"/>
      <c r="AA10287" s="5"/>
      <c r="AB10287" s="5"/>
      <c r="AC10287" s="5"/>
      <c r="AD10287" s="5"/>
      <c r="AE10287" s="5"/>
      <c r="AF10287" s="5"/>
      <c r="AG10287" s="5"/>
      <c r="AH10287" s="5"/>
      <c r="AI10287" s="5"/>
      <c r="AJ10287" s="5"/>
    </row>
    <row r="10288" spans="11:36">
      <c r="K10288" s="5"/>
      <c r="L10288" s="5"/>
      <c r="M10288" s="5"/>
      <c r="N10288" s="5"/>
      <c r="O10288" s="5"/>
      <c r="P10288" s="5"/>
      <c r="Q10288" s="5"/>
      <c r="R10288" s="5"/>
      <c r="S10288" s="5"/>
      <c r="T10288" s="5"/>
      <c r="U10288" s="5"/>
      <c r="V10288" s="5"/>
      <c r="W10288" s="5"/>
      <c r="X10288" s="5"/>
      <c r="Y10288" s="5"/>
      <c r="Z10288" s="5"/>
      <c r="AA10288" s="5"/>
      <c r="AB10288" s="5"/>
      <c r="AC10288" s="5"/>
      <c r="AD10288" s="5"/>
      <c r="AE10288" s="5"/>
      <c r="AF10288" s="5"/>
      <c r="AG10288" s="5"/>
      <c r="AH10288" s="5"/>
      <c r="AI10288" s="5"/>
      <c r="AJ10288" s="5"/>
    </row>
    <row r="10289" spans="11:36">
      <c r="K10289" s="5"/>
      <c r="L10289" s="5"/>
      <c r="M10289" s="5"/>
      <c r="N10289" s="5"/>
      <c r="O10289" s="5"/>
      <c r="P10289" s="5"/>
      <c r="Q10289" s="5"/>
      <c r="R10289" s="5"/>
      <c r="S10289" s="5"/>
      <c r="T10289" s="5"/>
      <c r="U10289" s="5"/>
      <c r="V10289" s="5"/>
      <c r="W10289" s="5"/>
      <c r="X10289" s="5"/>
      <c r="Y10289" s="5"/>
      <c r="Z10289" s="5"/>
      <c r="AA10289" s="5"/>
      <c r="AB10289" s="5"/>
      <c r="AC10289" s="5"/>
      <c r="AD10289" s="5"/>
      <c r="AE10289" s="5"/>
      <c r="AF10289" s="5"/>
      <c r="AG10289" s="5"/>
      <c r="AH10289" s="5"/>
      <c r="AI10289" s="5"/>
      <c r="AJ10289" s="5"/>
    </row>
    <row r="10290" spans="11:36">
      <c r="K10290" s="5"/>
      <c r="L10290" s="5"/>
      <c r="M10290" s="5"/>
      <c r="N10290" s="5"/>
      <c r="O10290" s="5"/>
      <c r="P10290" s="5"/>
      <c r="Q10290" s="5"/>
      <c r="R10290" s="5"/>
      <c r="S10290" s="5"/>
      <c r="T10290" s="5"/>
      <c r="U10290" s="5"/>
      <c r="V10290" s="5"/>
      <c r="W10290" s="5"/>
      <c r="X10290" s="5"/>
      <c r="Y10290" s="5"/>
      <c r="Z10290" s="5"/>
      <c r="AA10290" s="5"/>
      <c r="AB10290" s="5"/>
      <c r="AC10290" s="5"/>
      <c r="AD10290" s="5"/>
      <c r="AE10290" s="5"/>
      <c r="AF10290" s="5"/>
      <c r="AG10290" s="5"/>
      <c r="AH10290" s="5"/>
      <c r="AI10290" s="5"/>
      <c r="AJ10290" s="5"/>
    </row>
    <row r="10291" spans="11:36">
      <c r="K10291" s="5"/>
      <c r="L10291" s="5"/>
      <c r="M10291" s="5"/>
      <c r="N10291" s="5"/>
      <c r="O10291" s="5"/>
      <c r="P10291" s="5"/>
      <c r="Q10291" s="5"/>
      <c r="R10291" s="5"/>
      <c r="S10291" s="5"/>
      <c r="T10291" s="5"/>
      <c r="U10291" s="5"/>
      <c r="V10291" s="5"/>
      <c r="W10291" s="5"/>
      <c r="X10291" s="5"/>
      <c r="Y10291" s="5"/>
      <c r="Z10291" s="5"/>
      <c r="AA10291" s="5"/>
      <c r="AB10291" s="5"/>
      <c r="AC10291" s="5"/>
      <c r="AD10291" s="5"/>
      <c r="AE10291" s="5"/>
      <c r="AF10291" s="5"/>
      <c r="AG10291" s="5"/>
      <c r="AH10291" s="5"/>
      <c r="AI10291" s="5"/>
      <c r="AJ10291" s="5"/>
    </row>
    <row r="10292" spans="11:36">
      <c r="K10292" s="5"/>
      <c r="L10292" s="5"/>
      <c r="M10292" s="5"/>
      <c r="N10292" s="5"/>
      <c r="O10292" s="5"/>
      <c r="P10292" s="5"/>
      <c r="Q10292" s="5"/>
      <c r="R10292" s="5"/>
      <c r="S10292" s="5"/>
      <c r="T10292" s="5"/>
      <c r="U10292" s="5"/>
      <c r="V10292" s="5"/>
      <c r="W10292" s="5"/>
      <c r="X10292" s="5"/>
      <c r="Y10292" s="5"/>
      <c r="Z10292" s="5"/>
      <c r="AA10292" s="5"/>
      <c r="AB10292" s="5"/>
      <c r="AC10292" s="5"/>
      <c r="AD10292" s="5"/>
      <c r="AE10292" s="5"/>
      <c r="AF10292" s="5"/>
      <c r="AG10292" s="5"/>
      <c r="AH10292" s="5"/>
      <c r="AI10292" s="5"/>
      <c r="AJ10292" s="5"/>
    </row>
    <row r="10293" spans="11:36">
      <c r="K10293" s="5"/>
      <c r="L10293" s="5"/>
      <c r="M10293" s="5"/>
      <c r="N10293" s="5"/>
      <c r="O10293" s="5"/>
      <c r="P10293" s="5"/>
      <c r="Q10293" s="5"/>
      <c r="R10293" s="5"/>
      <c r="S10293" s="5"/>
      <c r="T10293" s="5"/>
      <c r="U10293" s="5"/>
      <c r="V10293" s="5"/>
      <c r="W10293" s="5"/>
      <c r="X10293" s="5"/>
      <c r="Y10293" s="5"/>
      <c r="Z10293" s="5"/>
      <c r="AA10293" s="5"/>
      <c r="AB10293" s="5"/>
      <c r="AC10293" s="5"/>
      <c r="AD10293" s="5"/>
      <c r="AE10293" s="5"/>
      <c r="AF10293" s="5"/>
      <c r="AG10293" s="5"/>
      <c r="AH10293" s="5"/>
      <c r="AI10293" s="5"/>
      <c r="AJ10293" s="5"/>
    </row>
    <row r="10294" spans="11:36">
      <c r="K10294" s="5"/>
      <c r="L10294" s="5"/>
      <c r="M10294" s="5"/>
      <c r="N10294" s="5"/>
      <c r="O10294" s="5"/>
      <c r="P10294" s="5"/>
      <c r="Q10294" s="5"/>
      <c r="R10294" s="5"/>
      <c r="S10294" s="5"/>
      <c r="T10294" s="5"/>
      <c r="U10294" s="5"/>
      <c r="V10294" s="5"/>
      <c r="W10294" s="5"/>
      <c r="X10294" s="5"/>
      <c r="Y10294" s="5"/>
      <c r="Z10294" s="5"/>
      <c r="AA10294" s="5"/>
      <c r="AB10294" s="5"/>
      <c r="AC10294" s="5"/>
      <c r="AD10294" s="5"/>
      <c r="AE10294" s="5"/>
      <c r="AF10294" s="5"/>
      <c r="AG10294" s="5"/>
      <c r="AH10294" s="5"/>
      <c r="AI10294" s="5"/>
      <c r="AJ10294" s="5"/>
    </row>
    <row r="10295" spans="11:36">
      <c r="K10295" s="5"/>
      <c r="L10295" s="5"/>
      <c r="M10295" s="5"/>
      <c r="N10295" s="5"/>
      <c r="O10295" s="5"/>
      <c r="P10295" s="5"/>
      <c r="Q10295" s="5"/>
      <c r="R10295" s="5"/>
      <c r="S10295" s="5"/>
      <c r="T10295" s="5"/>
      <c r="U10295" s="5"/>
      <c r="V10295" s="5"/>
      <c r="W10295" s="5"/>
      <c r="X10295" s="5"/>
      <c r="Y10295" s="5"/>
      <c r="Z10295" s="5"/>
      <c r="AA10295" s="5"/>
      <c r="AB10295" s="5"/>
      <c r="AC10295" s="5"/>
      <c r="AD10295" s="5"/>
      <c r="AE10295" s="5"/>
      <c r="AF10295" s="5"/>
      <c r="AG10295" s="5"/>
      <c r="AH10295" s="5"/>
      <c r="AI10295" s="5"/>
      <c r="AJ10295" s="5"/>
    </row>
    <row r="10296" spans="11:36">
      <c r="K10296" s="5"/>
      <c r="L10296" s="5"/>
      <c r="M10296" s="5"/>
      <c r="N10296" s="5"/>
      <c r="O10296" s="5"/>
      <c r="P10296" s="5"/>
      <c r="Q10296" s="5"/>
      <c r="R10296" s="5"/>
      <c r="S10296" s="5"/>
      <c r="T10296" s="5"/>
      <c r="U10296" s="5"/>
      <c r="V10296" s="5"/>
      <c r="W10296" s="5"/>
      <c r="X10296" s="5"/>
      <c r="Y10296" s="5"/>
      <c r="Z10296" s="5"/>
      <c r="AA10296" s="5"/>
      <c r="AB10296" s="5"/>
      <c r="AC10296" s="5"/>
      <c r="AD10296" s="5"/>
      <c r="AE10296" s="5"/>
      <c r="AF10296" s="5"/>
      <c r="AG10296" s="5"/>
      <c r="AH10296" s="5"/>
      <c r="AI10296" s="5"/>
      <c r="AJ10296" s="5"/>
    </row>
    <row r="10297" spans="11:36">
      <c r="K10297" s="5"/>
      <c r="L10297" s="5"/>
      <c r="M10297" s="5"/>
      <c r="N10297" s="5"/>
      <c r="O10297" s="5"/>
      <c r="P10297" s="5"/>
      <c r="Q10297" s="5"/>
      <c r="R10297" s="5"/>
      <c r="S10297" s="5"/>
      <c r="T10297" s="5"/>
      <c r="U10297" s="5"/>
      <c r="V10297" s="5"/>
      <c r="W10297" s="5"/>
      <c r="X10297" s="5"/>
      <c r="Y10297" s="5"/>
      <c r="Z10297" s="5"/>
      <c r="AA10297" s="5"/>
      <c r="AB10297" s="5"/>
      <c r="AC10297" s="5"/>
      <c r="AD10297" s="5"/>
      <c r="AE10297" s="5"/>
      <c r="AF10297" s="5"/>
      <c r="AG10297" s="5"/>
      <c r="AH10297" s="5"/>
      <c r="AI10297" s="5"/>
      <c r="AJ10297" s="5"/>
    </row>
    <row r="10298" spans="11:36">
      <c r="K10298" s="5"/>
      <c r="L10298" s="5"/>
      <c r="M10298" s="5"/>
      <c r="N10298" s="5"/>
      <c r="O10298" s="5"/>
      <c r="P10298" s="5"/>
      <c r="Q10298" s="5"/>
      <c r="R10298" s="5"/>
      <c r="S10298" s="5"/>
      <c r="T10298" s="5"/>
      <c r="U10298" s="5"/>
      <c r="V10298" s="5"/>
      <c r="W10298" s="5"/>
      <c r="X10298" s="5"/>
      <c r="Y10298" s="5"/>
      <c r="Z10298" s="5"/>
      <c r="AA10298" s="5"/>
      <c r="AB10298" s="5"/>
      <c r="AC10298" s="5"/>
      <c r="AD10298" s="5"/>
      <c r="AE10298" s="5"/>
      <c r="AF10298" s="5"/>
      <c r="AG10298" s="5"/>
      <c r="AH10298" s="5"/>
      <c r="AI10298" s="5"/>
      <c r="AJ10298" s="5"/>
    </row>
    <row r="10299" spans="11:36">
      <c r="K10299" s="5"/>
      <c r="L10299" s="5"/>
      <c r="M10299" s="5"/>
      <c r="N10299" s="5"/>
      <c r="O10299" s="5"/>
      <c r="P10299" s="5"/>
      <c r="Q10299" s="5"/>
      <c r="R10299" s="5"/>
      <c r="S10299" s="5"/>
      <c r="T10299" s="5"/>
      <c r="U10299" s="5"/>
      <c r="V10299" s="5"/>
      <c r="W10299" s="5"/>
      <c r="X10299" s="5"/>
      <c r="Y10299" s="5"/>
      <c r="Z10299" s="5"/>
      <c r="AA10299" s="5"/>
      <c r="AB10299" s="5"/>
      <c r="AC10299" s="5"/>
      <c r="AD10299" s="5"/>
      <c r="AE10299" s="5"/>
      <c r="AF10299" s="5"/>
      <c r="AG10299" s="5"/>
      <c r="AH10299" s="5"/>
      <c r="AI10299" s="5"/>
      <c r="AJ10299" s="5"/>
    </row>
    <row r="10300" spans="11:36">
      <c r="K10300" s="5"/>
      <c r="L10300" s="5"/>
      <c r="M10300" s="5"/>
      <c r="N10300" s="5"/>
      <c r="O10300" s="5"/>
      <c r="P10300" s="5"/>
      <c r="Q10300" s="5"/>
      <c r="R10300" s="5"/>
      <c r="S10300" s="5"/>
      <c r="T10300" s="5"/>
      <c r="U10300" s="5"/>
      <c r="V10300" s="5"/>
      <c r="W10300" s="5"/>
      <c r="X10300" s="5"/>
      <c r="Y10300" s="5"/>
      <c r="Z10300" s="5"/>
      <c r="AA10300" s="5"/>
      <c r="AB10300" s="5"/>
      <c r="AC10300" s="5"/>
      <c r="AD10300" s="5"/>
      <c r="AE10300" s="5"/>
      <c r="AF10300" s="5"/>
      <c r="AG10300" s="5"/>
      <c r="AH10300" s="5"/>
      <c r="AI10300" s="5"/>
      <c r="AJ10300" s="5"/>
    </row>
    <row r="10301" spans="11:36">
      <c r="K10301" s="5"/>
      <c r="L10301" s="5"/>
      <c r="M10301" s="5"/>
      <c r="N10301" s="5"/>
      <c r="O10301" s="5"/>
      <c r="P10301" s="5"/>
      <c r="Q10301" s="5"/>
      <c r="R10301" s="5"/>
      <c r="S10301" s="5"/>
      <c r="T10301" s="5"/>
      <c r="U10301" s="5"/>
      <c r="V10301" s="5"/>
      <c r="W10301" s="5"/>
      <c r="X10301" s="5"/>
      <c r="Y10301" s="5"/>
      <c r="Z10301" s="5"/>
      <c r="AA10301" s="5"/>
      <c r="AB10301" s="5"/>
      <c r="AC10301" s="5"/>
      <c r="AD10301" s="5"/>
      <c r="AE10301" s="5"/>
      <c r="AF10301" s="5"/>
      <c r="AG10301" s="5"/>
      <c r="AH10301" s="5"/>
      <c r="AI10301" s="5"/>
      <c r="AJ10301" s="5"/>
    </row>
    <row r="10302" spans="11:36">
      <c r="K10302" s="5"/>
      <c r="L10302" s="5"/>
      <c r="M10302" s="5"/>
      <c r="N10302" s="5"/>
      <c r="O10302" s="5"/>
      <c r="P10302" s="5"/>
      <c r="Q10302" s="5"/>
      <c r="R10302" s="5"/>
      <c r="S10302" s="5"/>
      <c r="T10302" s="5"/>
      <c r="U10302" s="5"/>
      <c r="V10302" s="5"/>
      <c r="W10302" s="5"/>
      <c r="X10302" s="5"/>
      <c r="Y10302" s="5"/>
      <c r="Z10302" s="5"/>
      <c r="AA10302" s="5"/>
      <c r="AB10302" s="5"/>
      <c r="AC10302" s="5"/>
      <c r="AD10302" s="5"/>
      <c r="AE10302" s="5"/>
      <c r="AF10302" s="5"/>
      <c r="AG10302" s="5"/>
      <c r="AH10302" s="5"/>
      <c r="AI10302" s="5"/>
      <c r="AJ10302" s="5"/>
    </row>
    <row r="10303" spans="11:36">
      <c r="K10303" s="5"/>
      <c r="L10303" s="5"/>
      <c r="M10303" s="5"/>
      <c r="N10303" s="5"/>
      <c r="O10303" s="5"/>
      <c r="P10303" s="5"/>
      <c r="Q10303" s="5"/>
      <c r="R10303" s="5"/>
      <c r="S10303" s="5"/>
      <c r="T10303" s="5"/>
      <c r="U10303" s="5"/>
      <c r="V10303" s="5"/>
      <c r="W10303" s="5"/>
      <c r="X10303" s="5"/>
      <c r="Y10303" s="5"/>
      <c r="Z10303" s="5"/>
      <c r="AA10303" s="5"/>
      <c r="AB10303" s="5"/>
      <c r="AC10303" s="5"/>
      <c r="AD10303" s="5"/>
      <c r="AE10303" s="5"/>
      <c r="AF10303" s="5"/>
      <c r="AG10303" s="5"/>
      <c r="AH10303" s="5"/>
      <c r="AI10303" s="5"/>
      <c r="AJ10303" s="5"/>
    </row>
    <row r="10304" spans="11:36">
      <c r="K10304" s="5"/>
      <c r="L10304" s="5"/>
      <c r="M10304" s="5"/>
      <c r="N10304" s="5"/>
      <c r="O10304" s="5"/>
      <c r="P10304" s="5"/>
      <c r="Q10304" s="5"/>
      <c r="R10304" s="5"/>
      <c r="S10304" s="5"/>
      <c r="T10304" s="5"/>
      <c r="U10304" s="5"/>
      <c r="V10304" s="5"/>
      <c r="W10304" s="5"/>
      <c r="X10304" s="5"/>
      <c r="Y10304" s="5"/>
      <c r="Z10304" s="5"/>
      <c r="AA10304" s="5"/>
      <c r="AB10304" s="5"/>
      <c r="AC10304" s="5"/>
      <c r="AD10304" s="5"/>
      <c r="AE10304" s="5"/>
      <c r="AF10304" s="5"/>
      <c r="AG10304" s="5"/>
      <c r="AH10304" s="5"/>
      <c r="AI10304" s="5"/>
      <c r="AJ10304" s="5"/>
    </row>
    <row r="10305" spans="11:36">
      <c r="K10305" s="5"/>
      <c r="L10305" s="5"/>
      <c r="M10305" s="5"/>
      <c r="N10305" s="5"/>
      <c r="O10305" s="5"/>
      <c r="P10305" s="5"/>
      <c r="Q10305" s="5"/>
      <c r="R10305" s="5"/>
      <c r="S10305" s="5"/>
      <c r="T10305" s="5"/>
      <c r="U10305" s="5"/>
      <c r="V10305" s="5"/>
      <c r="W10305" s="5"/>
      <c r="X10305" s="5"/>
      <c r="Y10305" s="5"/>
      <c r="Z10305" s="5"/>
      <c r="AA10305" s="5"/>
      <c r="AB10305" s="5"/>
      <c r="AC10305" s="5"/>
      <c r="AD10305" s="5"/>
      <c r="AE10305" s="5"/>
      <c r="AF10305" s="5"/>
      <c r="AG10305" s="5"/>
      <c r="AH10305" s="5"/>
      <c r="AI10305" s="5"/>
      <c r="AJ10305" s="5"/>
    </row>
    <row r="10306" spans="11:36">
      <c r="K10306" s="5"/>
      <c r="L10306" s="5"/>
      <c r="M10306" s="5"/>
      <c r="N10306" s="5"/>
      <c r="O10306" s="5"/>
      <c r="P10306" s="5"/>
      <c r="Q10306" s="5"/>
      <c r="R10306" s="5"/>
      <c r="S10306" s="5"/>
      <c r="T10306" s="5"/>
      <c r="U10306" s="5"/>
      <c r="V10306" s="5"/>
      <c r="W10306" s="5"/>
      <c r="X10306" s="5"/>
      <c r="Y10306" s="5"/>
      <c r="Z10306" s="5"/>
      <c r="AA10306" s="5"/>
      <c r="AB10306" s="5"/>
      <c r="AC10306" s="5"/>
      <c r="AD10306" s="5"/>
      <c r="AE10306" s="5"/>
      <c r="AF10306" s="5"/>
      <c r="AG10306" s="5"/>
      <c r="AH10306" s="5"/>
      <c r="AI10306" s="5"/>
      <c r="AJ10306" s="5"/>
    </row>
    <row r="10307" spans="11:36">
      <c r="K10307" s="5"/>
      <c r="L10307" s="5"/>
      <c r="M10307" s="5"/>
      <c r="N10307" s="5"/>
      <c r="O10307" s="5"/>
      <c r="P10307" s="5"/>
      <c r="Q10307" s="5"/>
      <c r="R10307" s="5"/>
      <c r="S10307" s="5"/>
      <c r="T10307" s="5"/>
      <c r="U10307" s="5"/>
      <c r="V10307" s="5"/>
      <c r="W10307" s="5"/>
      <c r="X10307" s="5"/>
      <c r="Y10307" s="5"/>
      <c r="Z10307" s="5"/>
      <c r="AA10307" s="5"/>
      <c r="AB10307" s="5"/>
      <c r="AC10307" s="5"/>
      <c r="AD10307" s="5"/>
      <c r="AE10307" s="5"/>
      <c r="AF10307" s="5"/>
      <c r="AG10307" s="5"/>
      <c r="AH10307" s="5"/>
      <c r="AI10307" s="5"/>
      <c r="AJ10307" s="5"/>
    </row>
    <row r="10308" spans="11:36">
      <c r="K10308" s="5"/>
      <c r="L10308" s="5"/>
      <c r="M10308" s="5"/>
      <c r="N10308" s="5"/>
      <c r="O10308" s="5"/>
      <c r="P10308" s="5"/>
      <c r="Q10308" s="5"/>
      <c r="R10308" s="5"/>
      <c r="S10308" s="5"/>
      <c r="T10308" s="5"/>
      <c r="U10308" s="5"/>
      <c r="V10308" s="5"/>
      <c r="W10308" s="5"/>
      <c r="X10308" s="5"/>
      <c r="Y10308" s="5"/>
      <c r="Z10308" s="5"/>
      <c r="AA10308" s="5"/>
      <c r="AB10308" s="5"/>
      <c r="AC10308" s="5"/>
      <c r="AD10308" s="5"/>
      <c r="AE10308" s="5"/>
      <c r="AF10308" s="5"/>
      <c r="AG10308" s="5"/>
      <c r="AH10308" s="5"/>
      <c r="AI10308" s="5"/>
      <c r="AJ10308" s="5"/>
    </row>
    <row r="10309" spans="11:36">
      <c r="K10309" s="5"/>
      <c r="L10309" s="5"/>
      <c r="M10309" s="5"/>
      <c r="N10309" s="5"/>
      <c r="O10309" s="5"/>
      <c r="P10309" s="5"/>
      <c r="Q10309" s="5"/>
      <c r="R10309" s="5"/>
      <c r="S10309" s="5"/>
      <c r="T10309" s="5"/>
      <c r="U10309" s="5"/>
      <c r="V10309" s="5"/>
      <c r="W10309" s="5"/>
      <c r="X10309" s="5"/>
      <c r="Y10309" s="5"/>
      <c r="Z10309" s="5"/>
      <c r="AA10309" s="5"/>
      <c r="AB10309" s="5"/>
      <c r="AC10309" s="5"/>
      <c r="AD10309" s="5"/>
      <c r="AE10309" s="5"/>
      <c r="AF10309" s="5"/>
      <c r="AG10309" s="5"/>
      <c r="AH10309" s="5"/>
      <c r="AI10309" s="5"/>
      <c r="AJ10309" s="5"/>
    </row>
    <row r="10310" spans="11:36">
      <c r="K10310" s="5"/>
      <c r="L10310" s="5"/>
      <c r="M10310" s="5"/>
      <c r="N10310" s="5"/>
      <c r="O10310" s="5"/>
      <c r="P10310" s="5"/>
      <c r="Q10310" s="5"/>
      <c r="R10310" s="5"/>
      <c r="S10310" s="5"/>
      <c r="T10310" s="5"/>
      <c r="U10310" s="5"/>
      <c r="V10310" s="5"/>
      <c r="W10310" s="5"/>
      <c r="X10310" s="5"/>
      <c r="Y10310" s="5"/>
      <c r="Z10310" s="5"/>
      <c r="AA10310" s="5"/>
      <c r="AB10310" s="5"/>
      <c r="AC10310" s="5"/>
      <c r="AD10310" s="5"/>
      <c r="AE10310" s="5"/>
      <c r="AF10310" s="5"/>
      <c r="AG10310" s="5"/>
      <c r="AH10310" s="5"/>
      <c r="AI10310" s="5"/>
      <c r="AJ10310" s="5"/>
    </row>
    <row r="10311" spans="11:36">
      <c r="K10311" s="5"/>
      <c r="L10311" s="5"/>
      <c r="M10311" s="5"/>
      <c r="N10311" s="5"/>
      <c r="O10311" s="5"/>
      <c r="P10311" s="5"/>
      <c r="Q10311" s="5"/>
      <c r="R10311" s="5"/>
      <c r="S10311" s="5"/>
      <c r="T10311" s="5"/>
      <c r="U10311" s="5"/>
      <c r="V10311" s="5"/>
      <c r="W10311" s="5"/>
      <c r="X10311" s="5"/>
      <c r="Y10311" s="5"/>
      <c r="Z10311" s="5"/>
      <c r="AA10311" s="5"/>
      <c r="AB10311" s="5"/>
      <c r="AC10311" s="5"/>
      <c r="AD10311" s="5"/>
      <c r="AE10311" s="5"/>
      <c r="AF10311" s="5"/>
      <c r="AG10311" s="5"/>
      <c r="AH10311" s="5"/>
      <c r="AI10311" s="5"/>
      <c r="AJ10311" s="5"/>
    </row>
    <row r="10312" spans="11:36">
      <c r="K10312" s="5"/>
      <c r="L10312" s="5"/>
      <c r="M10312" s="5"/>
      <c r="N10312" s="5"/>
      <c r="O10312" s="5"/>
      <c r="P10312" s="5"/>
      <c r="Q10312" s="5"/>
      <c r="R10312" s="5"/>
      <c r="S10312" s="5"/>
      <c r="T10312" s="5"/>
      <c r="U10312" s="5"/>
      <c r="V10312" s="5"/>
      <c r="W10312" s="5"/>
      <c r="X10312" s="5"/>
      <c r="Y10312" s="5"/>
      <c r="Z10312" s="5"/>
      <c r="AA10312" s="5"/>
      <c r="AB10312" s="5"/>
      <c r="AC10312" s="5"/>
      <c r="AD10312" s="5"/>
      <c r="AE10312" s="5"/>
      <c r="AF10312" s="5"/>
      <c r="AG10312" s="5"/>
      <c r="AH10312" s="5"/>
      <c r="AI10312" s="5"/>
      <c r="AJ10312" s="5"/>
    </row>
    <row r="10313" spans="11:36">
      <c r="K10313" s="5"/>
      <c r="L10313" s="5"/>
      <c r="M10313" s="5"/>
      <c r="N10313" s="5"/>
      <c r="O10313" s="5"/>
      <c r="P10313" s="5"/>
      <c r="Q10313" s="5"/>
      <c r="R10313" s="5"/>
      <c r="S10313" s="5"/>
      <c r="T10313" s="5"/>
      <c r="U10313" s="5"/>
      <c r="V10313" s="5"/>
      <c r="W10313" s="5"/>
      <c r="X10313" s="5"/>
      <c r="Y10313" s="5"/>
      <c r="Z10313" s="5"/>
      <c r="AA10313" s="5"/>
      <c r="AB10313" s="5"/>
      <c r="AC10313" s="5"/>
      <c r="AD10313" s="5"/>
      <c r="AE10313" s="5"/>
      <c r="AF10313" s="5"/>
      <c r="AG10313" s="5"/>
      <c r="AH10313" s="5"/>
      <c r="AI10313" s="5"/>
      <c r="AJ10313" s="5"/>
    </row>
    <row r="10314" spans="11:36">
      <c r="K10314" s="5"/>
      <c r="L10314" s="5"/>
      <c r="M10314" s="5"/>
      <c r="N10314" s="5"/>
      <c r="O10314" s="5"/>
      <c r="P10314" s="5"/>
      <c r="Q10314" s="5"/>
      <c r="R10314" s="5"/>
      <c r="S10314" s="5"/>
      <c r="T10314" s="5"/>
      <c r="U10314" s="5"/>
      <c r="V10314" s="5"/>
      <c r="W10314" s="5"/>
      <c r="X10314" s="5"/>
      <c r="Y10314" s="5"/>
      <c r="Z10314" s="5"/>
      <c r="AA10314" s="5"/>
      <c r="AB10314" s="5"/>
      <c r="AC10314" s="5"/>
      <c r="AD10314" s="5"/>
      <c r="AE10314" s="5"/>
      <c r="AF10314" s="5"/>
      <c r="AG10314" s="5"/>
      <c r="AH10314" s="5"/>
      <c r="AI10314" s="5"/>
      <c r="AJ10314" s="5"/>
    </row>
    <row r="10315" spans="11:36">
      <c r="K10315" s="5"/>
      <c r="L10315" s="5"/>
      <c r="M10315" s="5"/>
      <c r="N10315" s="5"/>
      <c r="O10315" s="5"/>
      <c r="P10315" s="5"/>
      <c r="Q10315" s="5"/>
      <c r="R10315" s="5"/>
      <c r="S10315" s="5"/>
      <c r="T10315" s="5"/>
      <c r="U10315" s="5"/>
      <c r="V10315" s="5"/>
      <c r="W10315" s="5"/>
      <c r="X10315" s="5"/>
      <c r="Y10315" s="5"/>
      <c r="Z10315" s="5"/>
      <c r="AA10315" s="5"/>
      <c r="AB10315" s="5"/>
      <c r="AC10315" s="5"/>
      <c r="AD10315" s="5"/>
      <c r="AE10315" s="5"/>
      <c r="AF10315" s="5"/>
      <c r="AG10315" s="5"/>
      <c r="AH10315" s="5"/>
      <c r="AI10315" s="5"/>
      <c r="AJ10315" s="5"/>
    </row>
    <row r="10316" spans="11:36">
      <c r="K10316" s="5"/>
      <c r="L10316" s="5"/>
      <c r="M10316" s="5"/>
      <c r="N10316" s="5"/>
      <c r="O10316" s="5"/>
      <c r="P10316" s="5"/>
      <c r="Q10316" s="5"/>
      <c r="R10316" s="5"/>
      <c r="S10316" s="5"/>
      <c r="T10316" s="5"/>
      <c r="U10316" s="5"/>
      <c r="V10316" s="5"/>
      <c r="W10316" s="5"/>
      <c r="X10316" s="5"/>
      <c r="Y10316" s="5"/>
      <c r="Z10316" s="5"/>
      <c r="AA10316" s="5"/>
      <c r="AB10316" s="5"/>
      <c r="AC10316" s="5"/>
      <c r="AD10316" s="5"/>
      <c r="AE10316" s="5"/>
      <c r="AF10316" s="5"/>
      <c r="AG10316" s="5"/>
      <c r="AH10316" s="5"/>
      <c r="AI10316" s="5"/>
      <c r="AJ10316" s="5"/>
    </row>
    <row r="10317" spans="11:36">
      <c r="K10317" s="5"/>
      <c r="L10317" s="5"/>
      <c r="M10317" s="5"/>
      <c r="N10317" s="5"/>
      <c r="O10317" s="5"/>
      <c r="P10317" s="5"/>
      <c r="Q10317" s="5"/>
      <c r="R10317" s="5"/>
      <c r="S10317" s="5"/>
      <c r="T10317" s="5"/>
      <c r="U10317" s="5"/>
      <c r="V10317" s="5"/>
      <c r="W10317" s="5"/>
      <c r="X10317" s="5"/>
      <c r="Y10317" s="5"/>
      <c r="Z10317" s="5"/>
      <c r="AA10317" s="5"/>
      <c r="AB10317" s="5"/>
      <c r="AC10317" s="5"/>
      <c r="AD10317" s="5"/>
      <c r="AE10317" s="5"/>
      <c r="AF10317" s="5"/>
      <c r="AG10317" s="5"/>
      <c r="AH10317" s="5"/>
      <c r="AI10317" s="5"/>
      <c r="AJ10317" s="5"/>
    </row>
    <row r="10318" spans="11:36">
      <c r="K10318" s="5"/>
      <c r="L10318" s="5"/>
      <c r="M10318" s="5"/>
      <c r="N10318" s="5"/>
      <c r="O10318" s="5"/>
      <c r="P10318" s="5"/>
      <c r="Q10318" s="5"/>
      <c r="R10318" s="5"/>
      <c r="S10318" s="5"/>
      <c r="T10318" s="5"/>
      <c r="U10318" s="5"/>
      <c r="V10318" s="5"/>
      <c r="W10318" s="5"/>
      <c r="X10318" s="5"/>
      <c r="Y10318" s="5"/>
      <c r="Z10318" s="5"/>
      <c r="AA10318" s="5"/>
      <c r="AB10318" s="5"/>
      <c r="AC10318" s="5"/>
      <c r="AD10318" s="5"/>
      <c r="AE10318" s="5"/>
      <c r="AF10318" s="5"/>
      <c r="AG10318" s="5"/>
      <c r="AH10318" s="5"/>
      <c r="AI10318" s="5"/>
      <c r="AJ10318" s="5"/>
    </row>
    <row r="10319" spans="11:36">
      <c r="K10319" s="5"/>
      <c r="L10319" s="5"/>
      <c r="M10319" s="5"/>
      <c r="N10319" s="5"/>
      <c r="O10319" s="5"/>
      <c r="P10319" s="5"/>
      <c r="Q10319" s="5"/>
      <c r="R10319" s="5"/>
      <c r="S10319" s="5"/>
      <c r="T10319" s="5"/>
      <c r="U10319" s="5"/>
      <c r="V10319" s="5"/>
      <c r="W10319" s="5"/>
      <c r="X10319" s="5"/>
      <c r="Y10319" s="5"/>
      <c r="Z10319" s="5"/>
      <c r="AA10319" s="5"/>
      <c r="AB10319" s="5"/>
      <c r="AC10319" s="5"/>
      <c r="AD10319" s="5"/>
      <c r="AE10319" s="5"/>
      <c r="AF10319" s="5"/>
      <c r="AG10319" s="5"/>
      <c r="AH10319" s="5"/>
      <c r="AI10319" s="5"/>
      <c r="AJ10319" s="5"/>
    </row>
    <row r="10320" spans="11:36">
      <c r="K10320" s="5"/>
      <c r="L10320" s="5"/>
      <c r="M10320" s="5"/>
      <c r="N10320" s="5"/>
      <c r="O10320" s="5"/>
      <c r="P10320" s="5"/>
      <c r="Q10320" s="5"/>
      <c r="R10320" s="5"/>
      <c r="S10320" s="5"/>
      <c r="T10320" s="5"/>
      <c r="U10320" s="5"/>
      <c r="V10320" s="5"/>
      <c r="W10320" s="5"/>
      <c r="X10320" s="5"/>
      <c r="Y10320" s="5"/>
      <c r="Z10320" s="5"/>
      <c r="AA10320" s="5"/>
      <c r="AB10320" s="5"/>
      <c r="AC10320" s="5"/>
      <c r="AD10320" s="5"/>
      <c r="AE10320" s="5"/>
      <c r="AF10320" s="5"/>
      <c r="AG10320" s="5"/>
      <c r="AH10320" s="5"/>
      <c r="AI10320" s="5"/>
      <c r="AJ10320" s="5"/>
    </row>
    <row r="10321" spans="11:36">
      <c r="K10321" s="5"/>
      <c r="L10321" s="5"/>
      <c r="M10321" s="5"/>
      <c r="N10321" s="5"/>
      <c r="O10321" s="5"/>
      <c r="P10321" s="5"/>
      <c r="Q10321" s="5"/>
      <c r="R10321" s="5"/>
      <c r="S10321" s="5"/>
      <c r="T10321" s="5"/>
      <c r="U10321" s="5"/>
      <c r="V10321" s="5"/>
      <c r="W10321" s="5"/>
      <c r="X10321" s="5"/>
      <c r="Y10321" s="5"/>
      <c r="Z10321" s="5"/>
      <c r="AA10321" s="5"/>
      <c r="AB10321" s="5"/>
      <c r="AC10321" s="5"/>
      <c r="AD10321" s="5"/>
      <c r="AE10321" s="5"/>
      <c r="AF10321" s="5"/>
      <c r="AG10321" s="5"/>
      <c r="AH10321" s="5"/>
      <c r="AI10321" s="5"/>
      <c r="AJ10321" s="5"/>
    </row>
    <row r="10322" spans="11:36">
      <c r="K10322" s="5"/>
      <c r="L10322" s="5"/>
      <c r="M10322" s="5"/>
      <c r="N10322" s="5"/>
      <c r="O10322" s="5"/>
      <c r="P10322" s="5"/>
      <c r="Q10322" s="5"/>
      <c r="R10322" s="5"/>
      <c r="S10322" s="5"/>
      <c r="T10322" s="5"/>
      <c r="U10322" s="5"/>
      <c r="V10322" s="5"/>
      <c r="W10322" s="5"/>
      <c r="X10322" s="5"/>
      <c r="Y10322" s="5"/>
      <c r="Z10322" s="5"/>
      <c r="AA10322" s="5"/>
      <c r="AB10322" s="5"/>
      <c r="AC10322" s="5"/>
      <c r="AD10322" s="5"/>
      <c r="AE10322" s="5"/>
      <c r="AF10322" s="5"/>
      <c r="AG10322" s="5"/>
      <c r="AH10322" s="5"/>
      <c r="AI10322" s="5"/>
      <c r="AJ10322" s="5"/>
    </row>
    <row r="10323" spans="11:36">
      <c r="K10323" s="5"/>
      <c r="L10323" s="5"/>
      <c r="M10323" s="5"/>
      <c r="N10323" s="5"/>
      <c r="O10323" s="5"/>
      <c r="P10323" s="5"/>
      <c r="Q10323" s="5"/>
      <c r="R10323" s="5"/>
      <c r="S10323" s="5"/>
      <c r="T10323" s="5"/>
      <c r="U10323" s="5"/>
      <c r="V10323" s="5"/>
      <c r="W10323" s="5"/>
      <c r="X10323" s="5"/>
      <c r="Y10323" s="5"/>
      <c r="Z10323" s="5"/>
      <c r="AA10323" s="5"/>
      <c r="AB10323" s="5"/>
      <c r="AC10323" s="5"/>
      <c r="AD10323" s="5"/>
      <c r="AE10323" s="5"/>
      <c r="AF10323" s="5"/>
      <c r="AG10323" s="5"/>
      <c r="AH10323" s="5"/>
      <c r="AI10323" s="5"/>
      <c r="AJ10323" s="5"/>
    </row>
    <row r="10324" spans="11:36">
      <c r="K10324" s="5"/>
      <c r="L10324" s="5"/>
      <c r="M10324" s="5"/>
      <c r="N10324" s="5"/>
      <c r="O10324" s="5"/>
      <c r="P10324" s="5"/>
      <c r="Q10324" s="5"/>
      <c r="R10324" s="5"/>
      <c r="S10324" s="5"/>
      <c r="T10324" s="5"/>
      <c r="U10324" s="5"/>
      <c r="V10324" s="5"/>
      <c r="W10324" s="5"/>
      <c r="X10324" s="5"/>
      <c r="Y10324" s="5"/>
      <c r="Z10324" s="5"/>
      <c r="AA10324" s="5"/>
      <c r="AB10324" s="5"/>
      <c r="AC10324" s="5"/>
      <c r="AD10324" s="5"/>
      <c r="AE10324" s="5"/>
      <c r="AF10324" s="5"/>
      <c r="AG10324" s="5"/>
      <c r="AH10324" s="5"/>
      <c r="AI10324" s="5"/>
      <c r="AJ10324" s="5"/>
    </row>
    <row r="10325" spans="11:36">
      <c r="K10325" s="5"/>
      <c r="L10325" s="5"/>
      <c r="M10325" s="5"/>
      <c r="N10325" s="5"/>
      <c r="O10325" s="5"/>
      <c r="P10325" s="5"/>
      <c r="Q10325" s="5"/>
      <c r="R10325" s="5"/>
      <c r="S10325" s="5"/>
      <c r="T10325" s="5"/>
      <c r="U10325" s="5"/>
      <c r="V10325" s="5"/>
      <c r="W10325" s="5"/>
      <c r="X10325" s="5"/>
      <c r="Y10325" s="5"/>
      <c r="Z10325" s="5"/>
      <c r="AA10325" s="5"/>
      <c r="AB10325" s="5"/>
      <c r="AC10325" s="5"/>
      <c r="AD10325" s="5"/>
      <c r="AE10325" s="5"/>
      <c r="AF10325" s="5"/>
      <c r="AG10325" s="5"/>
      <c r="AH10325" s="5"/>
      <c r="AI10325" s="5"/>
      <c r="AJ10325" s="5"/>
    </row>
    <row r="10326" spans="11:36">
      <c r="K10326" s="5"/>
      <c r="L10326" s="5"/>
      <c r="M10326" s="5"/>
      <c r="N10326" s="5"/>
      <c r="O10326" s="5"/>
      <c r="P10326" s="5"/>
      <c r="Q10326" s="5"/>
      <c r="R10326" s="5"/>
      <c r="S10326" s="5"/>
      <c r="T10326" s="5"/>
      <c r="U10326" s="5"/>
      <c r="V10326" s="5"/>
      <c r="W10326" s="5"/>
      <c r="X10326" s="5"/>
      <c r="Y10326" s="5"/>
      <c r="Z10326" s="5"/>
      <c r="AA10326" s="5"/>
      <c r="AB10326" s="5"/>
      <c r="AC10326" s="5"/>
      <c r="AD10326" s="5"/>
      <c r="AE10326" s="5"/>
      <c r="AF10326" s="5"/>
      <c r="AG10326" s="5"/>
      <c r="AH10326" s="5"/>
      <c r="AI10326" s="5"/>
      <c r="AJ10326" s="5"/>
    </row>
    <row r="10327" spans="11:36">
      <c r="K10327" s="5"/>
      <c r="L10327" s="5"/>
      <c r="M10327" s="5"/>
      <c r="N10327" s="5"/>
      <c r="O10327" s="5"/>
      <c r="P10327" s="5"/>
      <c r="Q10327" s="5"/>
      <c r="R10327" s="5"/>
      <c r="S10327" s="5"/>
      <c r="T10327" s="5"/>
      <c r="U10327" s="5"/>
      <c r="V10327" s="5"/>
      <c r="W10327" s="5"/>
      <c r="X10327" s="5"/>
      <c r="Y10327" s="5"/>
      <c r="Z10327" s="5"/>
      <c r="AA10327" s="5"/>
      <c r="AB10327" s="5"/>
      <c r="AC10327" s="5"/>
      <c r="AD10327" s="5"/>
      <c r="AE10327" s="5"/>
      <c r="AF10327" s="5"/>
      <c r="AG10327" s="5"/>
      <c r="AH10327" s="5"/>
      <c r="AI10327" s="5"/>
      <c r="AJ10327" s="5"/>
    </row>
    <row r="10328" spans="11:36">
      <c r="K10328" s="5"/>
      <c r="L10328" s="5"/>
      <c r="M10328" s="5"/>
      <c r="N10328" s="5"/>
      <c r="O10328" s="5"/>
      <c r="P10328" s="5"/>
      <c r="Q10328" s="5"/>
      <c r="R10328" s="5"/>
      <c r="S10328" s="5"/>
      <c r="T10328" s="5"/>
      <c r="U10328" s="5"/>
      <c r="V10328" s="5"/>
      <c r="W10328" s="5"/>
      <c r="X10328" s="5"/>
      <c r="Y10328" s="5"/>
      <c r="Z10328" s="5"/>
      <c r="AA10328" s="5"/>
      <c r="AB10328" s="5"/>
      <c r="AC10328" s="5"/>
      <c r="AD10328" s="5"/>
      <c r="AE10328" s="5"/>
      <c r="AF10328" s="5"/>
      <c r="AG10328" s="5"/>
      <c r="AH10328" s="5"/>
      <c r="AI10328" s="5"/>
      <c r="AJ10328" s="5"/>
    </row>
    <row r="10329" spans="11:36">
      <c r="K10329" s="5"/>
      <c r="L10329" s="5"/>
      <c r="M10329" s="5"/>
      <c r="N10329" s="5"/>
      <c r="O10329" s="5"/>
      <c r="P10329" s="5"/>
      <c r="Q10329" s="5"/>
      <c r="R10329" s="5"/>
      <c r="S10329" s="5"/>
      <c r="T10329" s="5"/>
      <c r="U10329" s="5"/>
      <c r="V10329" s="5"/>
      <c r="W10329" s="5"/>
      <c r="X10329" s="5"/>
      <c r="Y10329" s="5"/>
      <c r="Z10329" s="5"/>
      <c r="AA10329" s="5"/>
      <c r="AB10329" s="5"/>
      <c r="AC10329" s="5"/>
      <c r="AD10329" s="5"/>
      <c r="AE10329" s="5"/>
      <c r="AF10329" s="5"/>
      <c r="AG10329" s="5"/>
      <c r="AH10329" s="5"/>
      <c r="AI10329" s="5"/>
      <c r="AJ10329" s="5"/>
    </row>
    <row r="10330" spans="11:36">
      <c r="K10330" s="5"/>
      <c r="L10330" s="5"/>
      <c r="M10330" s="5"/>
      <c r="N10330" s="5"/>
      <c r="O10330" s="5"/>
      <c r="P10330" s="5"/>
      <c r="Q10330" s="5"/>
      <c r="R10330" s="5"/>
      <c r="S10330" s="5"/>
      <c r="T10330" s="5"/>
      <c r="U10330" s="5"/>
      <c r="V10330" s="5"/>
      <c r="W10330" s="5"/>
      <c r="X10330" s="5"/>
      <c r="Y10330" s="5"/>
      <c r="Z10330" s="5"/>
      <c r="AA10330" s="5"/>
      <c r="AB10330" s="5"/>
      <c r="AC10330" s="5"/>
      <c r="AD10330" s="5"/>
      <c r="AE10330" s="5"/>
      <c r="AF10330" s="5"/>
      <c r="AG10330" s="5"/>
      <c r="AH10330" s="5"/>
      <c r="AI10330" s="5"/>
      <c r="AJ10330" s="5"/>
    </row>
    <row r="10331" spans="11:36">
      <c r="K10331" s="5"/>
      <c r="L10331" s="5"/>
      <c r="M10331" s="5"/>
      <c r="N10331" s="5"/>
      <c r="O10331" s="5"/>
      <c r="P10331" s="5"/>
      <c r="Q10331" s="5"/>
      <c r="R10331" s="5"/>
      <c r="S10331" s="5"/>
      <c r="T10331" s="5"/>
      <c r="U10331" s="5"/>
      <c r="V10331" s="5"/>
      <c r="W10331" s="5"/>
      <c r="X10331" s="5"/>
      <c r="Y10331" s="5"/>
      <c r="Z10331" s="5"/>
      <c r="AA10331" s="5"/>
      <c r="AB10331" s="5"/>
      <c r="AC10331" s="5"/>
      <c r="AD10331" s="5"/>
      <c r="AE10331" s="5"/>
      <c r="AF10331" s="5"/>
      <c r="AG10331" s="5"/>
      <c r="AH10331" s="5"/>
      <c r="AI10331" s="5"/>
      <c r="AJ10331" s="5"/>
    </row>
    <row r="10332" spans="11:36">
      <c r="K10332" s="5"/>
      <c r="L10332" s="5"/>
      <c r="M10332" s="5"/>
      <c r="N10332" s="5"/>
      <c r="O10332" s="5"/>
      <c r="P10332" s="5"/>
      <c r="Q10332" s="5"/>
      <c r="R10332" s="5"/>
      <c r="S10332" s="5"/>
      <c r="T10332" s="5"/>
      <c r="U10332" s="5"/>
      <c r="V10332" s="5"/>
      <c r="W10332" s="5"/>
      <c r="X10332" s="5"/>
      <c r="Y10332" s="5"/>
      <c r="Z10332" s="5"/>
      <c r="AA10332" s="5"/>
      <c r="AB10332" s="5"/>
      <c r="AC10332" s="5"/>
      <c r="AD10332" s="5"/>
      <c r="AE10332" s="5"/>
      <c r="AF10332" s="5"/>
      <c r="AG10332" s="5"/>
      <c r="AH10332" s="5"/>
      <c r="AI10332" s="5"/>
      <c r="AJ10332" s="5"/>
    </row>
    <row r="10333" spans="11:36">
      <c r="K10333" s="5"/>
      <c r="L10333" s="5"/>
      <c r="M10333" s="5"/>
      <c r="N10333" s="5"/>
      <c r="O10333" s="5"/>
      <c r="P10333" s="5"/>
      <c r="Q10333" s="5"/>
      <c r="R10333" s="5"/>
      <c r="S10333" s="5"/>
      <c r="T10333" s="5"/>
      <c r="U10333" s="5"/>
      <c r="V10333" s="5"/>
      <c r="W10333" s="5"/>
      <c r="X10333" s="5"/>
      <c r="Y10333" s="5"/>
      <c r="Z10333" s="5"/>
      <c r="AA10333" s="5"/>
      <c r="AB10333" s="5"/>
      <c r="AC10333" s="5"/>
      <c r="AD10333" s="5"/>
      <c r="AE10333" s="5"/>
      <c r="AF10333" s="5"/>
      <c r="AG10333" s="5"/>
      <c r="AH10333" s="5"/>
      <c r="AI10333" s="5"/>
      <c r="AJ10333" s="5"/>
    </row>
    <row r="10334" spans="11:36">
      <c r="K10334" s="5"/>
      <c r="L10334" s="5"/>
      <c r="M10334" s="5"/>
      <c r="N10334" s="5"/>
      <c r="O10334" s="5"/>
      <c r="P10334" s="5"/>
      <c r="Q10334" s="5"/>
      <c r="R10334" s="5"/>
      <c r="S10334" s="5"/>
      <c r="T10334" s="5"/>
      <c r="U10334" s="5"/>
      <c r="V10334" s="5"/>
      <c r="W10334" s="5"/>
      <c r="X10334" s="5"/>
      <c r="Y10334" s="5"/>
      <c r="Z10334" s="5"/>
      <c r="AA10334" s="5"/>
      <c r="AB10334" s="5"/>
      <c r="AC10334" s="5"/>
      <c r="AD10334" s="5"/>
      <c r="AE10334" s="5"/>
      <c r="AF10334" s="5"/>
      <c r="AG10334" s="5"/>
      <c r="AH10334" s="5"/>
      <c r="AI10334" s="5"/>
      <c r="AJ10334" s="5"/>
    </row>
    <row r="10335" spans="11:36">
      <c r="K10335" s="5"/>
      <c r="L10335" s="5"/>
      <c r="M10335" s="5"/>
      <c r="N10335" s="5"/>
      <c r="O10335" s="5"/>
      <c r="P10335" s="5"/>
      <c r="Q10335" s="5"/>
      <c r="R10335" s="5"/>
      <c r="S10335" s="5"/>
      <c r="T10335" s="5"/>
      <c r="U10335" s="5"/>
      <c r="V10335" s="5"/>
      <c r="W10335" s="5"/>
      <c r="X10335" s="5"/>
      <c r="Y10335" s="5"/>
      <c r="Z10335" s="5"/>
      <c r="AA10335" s="5"/>
      <c r="AB10335" s="5"/>
      <c r="AC10335" s="5"/>
      <c r="AD10335" s="5"/>
      <c r="AE10335" s="5"/>
      <c r="AF10335" s="5"/>
      <c r="AG10335" s="5"/>
      <c r="AH10335" s="5"/>
      <c r="AI10335" s="5"/>
      <c r="AJ10335" s="5"/>
    </row>
    <row r="10336" spans="11:36">
      <c r="K10336" s="5"/>
      <c r="L10336" s="5"/>
      <c r="M10336" s="5"/>
      <c r="N10336" s="5"/>
      <c r="O10336" s="5"/>
      <c r="P10336" s="5"/>
      <c r="Q10336" s="5"/>
      <c r="R10336" s="5"/>
      <c r="S10336" s="5"/>
      <c r="T10336" s="5"/>
      <c r="U10336" s="5"/>
      <c r="V10336" s="5"/>
      <c r="W10336" s="5"/>
      <c r="X10336" s="5"/>
      <c r="Y10336" s="5"/>
      <c r="Z10336" s="5"/>
      <c r="AA10336" s="5"/>
      <c r="AB10336" s="5"/>
      <c r="AC10336" s="5"/>
      <c r="AD10336" s="5"/>
      <c r="AE10336" s="5"/>
      <c r="AF10336" s="5"/>
      <c r="AG10336" s="5"/>
      <c r="AH10336" s="5"/>
      <c r="AI10336" s="5"/>
      <c r="AJ10336" s="5"/>
    </row>
    <row r="10337" spans="11:36">
      <c r="K10337" s="5"/>
      <c r="L10337" s="5"/>
      <c r="M10337" s="5"/>
      <c r="N10337" s="5"/>
      <c r="O10337" s="5"/>
      <c r="P10337" s="5"/>
      <c r="Q10337" s="5"/>
      <c r="R10337" s="5"/>
      <c r="S10337" s="5"/>
      <c r="T10337" s="5"/>
      <c r="U10337" s="5"/>
      <c r="V10337" s="5"/>
      <c r="W10337" s="5"/>
      <c r="X10337" s="5"/>
      <c r="Y10337" s="5"/>
      <c r="Z10337" s="5"/>
      <c r="AA10337" s="5"/>
      <c r="AB10337" s="5"/>
      <c r="AC10337" s="5"/>
      <c r="AD10337" s="5"/>
      <c r="AE10337" s="5"/>
      <c r="AF10337" s="5"/>
      <c r="AG10337" s="5"/>
      <c r="AH10337" s="5"/>
      <c r="AI10337" s="5"/>
      <c r="AJ10337" s="5"/>
    </row>
    <row r="10338" spans="11:36">
      <c r="K10338" s="5"/>
      <c r="L10338" s="5"/>
      <c r="M10338" s="5"/>
      <c r="N10338" s="5"/>
      <c r="O10338" s="5"/>
      <c r="P10338" s="5"/>
      <c r="Q10338" s="5"/>
      <c r="R10338" s="5"/>
      <c r="S10338" s="5"/>
      <c r="T10338" s="5"/>
      <c r="U10338" s="5"/>
      <c r="V10338" s="5"/>
      <c r="W10338" s="5"/>
      <c r="X10338" s="5"/>
      <c r="Y10338" s="5"/>
      <c r="Z10338" s="5"/>
      <c r="AA10338" s="5"/>
      <c r="AB10338" s="5"/>
      <c r="AC10338" s="5"/>
      <c r="AD10338" s="5"/>
      <c r="AE10338" s="5"/>
      <c r="AF10338" s="5"/>
      <c r="AG10338" s="5"/>
      <c r="AH10338" s="5"/>
      <c r="AI10338" s="5"/>
      <c r="AJ10338" s="5"/>
    </row>
    <row r="10339" spans="11:36">
      <c r="K10339" s="5"/>
      <c r="L10339" s="5"/>
      <c r="M10339" s="5"/>
      <c r="N10339" s="5"/>
      <c r="O10339" s="5"/>
      <c r="P10339" s="5"/>
      <c r="Q10339" s="5"/>
      <c r="R10339" s="5"/>
      <c r="S10339" s="5"/>
      <c r="T10339" s="5"/>
      <c r="U10339" s="5"/>
      <c r="V10339" s="5"/>
      <c r="W10339" s="5"/>
      <c r="X10339" s="5"/>
      <c r="Y10339" s="5"/>
      <c r="Z10339" s="5"/>
      <c r="AA10339" s="5"/>
      <c r="AB10339" s="5"/>
      <c r="AC10339" s="5"/>
      <c r="AD10339" s="5"/>
      <c r="AE10339" s="5"/>
      <c r="AF10339" s="5"/>
      <c r="AG10339" s="5"/>
      <c r="AH10339" s="5"/>
      <c r="AI10339" s="5"/>
      <c r="AJ10339" s="5"/>
    </row>
    <row r="10340" spans="11:36">
      <c r="K10340" s="5"/>
      <c r="L10340" s="5"/>
      <c r="M10340" s="5"/>
      <c r="N10340" s="5"/>
      <c r="O10340" s="5"/>
      <c r="P10340" s="5"/>
      <c r="Q10340" s="5"/>
      <c r="R10340" s="5"/>
      <c r="S10340" s="5"/>
      <c r="T10340" s="5"/>
      <c r="U10340" s="5"/>
      <c r="V10340" s="5"/>
      <c r="W10340" s="5"/>
      <c r="X10340" s="5"/>
      <c r="Y10340" s="5"/>
      <c r="Z10340" s="5"/>
      <c r="AA10340" s="5"/>
      <c r="AB10340" s="5"/>
      <c r="AC10340" s="5"/>
      <c r="AD10340" s="5"/>
      <c r="AE10340" s="5"/>
      <c r="AF10340" s="5"/>
      <c r="AG10340" s="5"/>
      <c r="AH10340" s="5"/>
      <c r="AI10340" s="5"/>
      <c r="AJ10340" s="5"/>
    </row>
    <row r="10341" spans="11:36">
      <c r="K10341" s="5"/>
      <c r="L10341" s="5"/>
      <c r="M10341" s="5"/>
      <c r="N10341" s="5"/>
      <c r="O10341" s="5"/>
      <c r="P10341" s="5"/>
      <c r="Q10341" s="5"/>
      <c r="R10341" s="5"/>
      <c r="S10341" s="5"/>
      <c r="T10341" s="5"/>
      <c r="U10341" s="5"/>
      <c r="V10341" s="5"/>
      <c r="W10341" s="5"/>
      <c r="X10341" s="5"/>
      <c r="Y10341" s="5"/>
      <c r="Z10341" s="5"/>
      <c r="AA10341" s="5"/>
      <c r="AB10341" s="5"/>
      <c r="AC10341" s="5"/>
      <c r="AD10341" s="5"/>
      <c r="AE10341" s="5"/>
      <c r="AF10341" s="5"/>
      <c r="AG10341" s="5"/>
      <c r="AH10341" s="5"/>
      <c r="AI10341" s="5"/>
      <c r="AJ10341" s="5"/>
    </row>
    <row r="10342" spans="11:36">
      <c r="K10342" s="5"/>
      <c r="L10342" s="5"/>
      <c r="M10342" s="5"/>
      <c r="N10342" s="5"/>
      <c r="O10342" s="5"/>
      <c r="P10342" s="5"/>
      <c r="Q10342" s="5"/>
      <c r="R10342" s="5"/>
      <c r="S10342" s="5"/>
      <c r="T10342" s="5"/>
      <c r="U10342" s="5"/>
      <c r="V10342" s="5"/>
      <c r="W10342" s="5"/>
      <c r="X10342" s="5"/>
      <c r="Y10342" s="5"/>
      <c r="Z10342" s="5"/>
      <c r="AA10342" s="5"/>
      <c r="AB10342" s="5"/>
      <c r="AC10342" s="5"/>
      <c r="AD10342" s="5"/>
      <c r="AE10342" s="5"/>
      <c r="AF10342" s="5"/>
      <c r="AG10342" s="5"/>
      <c r="AH10342" s="5"/>
      <c r="AI10342" s="5"/>
      <c r="AJ10342" s="5"/>
    </row>
    <row r="10343" spans="11:36">
      <c r="K10343" s="5"/>
      <c r="L10343" s="5"/>
      <c r="M10343" s="5"/>
      <c r="N10343" s="5"/>
      <c r="O10343" s="5"/>
      <c r="P10343" s="5"/>
      <c r="Q10343" s="5"/>
      <c r="R10343" s="5"/>
      <c r="S10343" s="5"/>
      <c r="T10343" s="5"/>
      <c r="U10343" s="5"/>
      <c r="V10343" s="5"/>
      <c r="W10343" s="5"/>
      <c r="X10343" s="5"/>
      <c r="Y10343" s="5"/>
      <c r="Z10343" s="5"/>
      <c r="AA10343" s="5"/>
      <c r="AB10343" s="5"/>
      <c r="AC10343" s="5"/>
      <c r="AD10343" s="5"/>
      <c r="AE10343" s="5"/>
      <c r="AF10343" s="5"/>
      <c r="AG10343" s="5"/>
      <c r="AH10343" s="5"/>
      <c r="AI10343" s="5"/>
      <c r="AJ10343" s="5"/>
    </row>
    <row r="10344" spans="11:36">
      <c r="K10344" s="5"/>
      <c r="L10344" s="5"/>
      <c r="M10344" s="5"/>
      <c r="N10344" s="5"/>
      <c r="O10344" s="5"/>
      <c r="P10344" s="5"/>
      <c r="Q10344" s="5"/>
      <c r="R10344" s="5"/>
      <c r="S10344" s="5"/>
      <c r="T10344" s="5"/>
      <c r="U10344" s="5"/>
      <c r="V10344" s="5"/>
      <c r="W10344" s="5"/>
      <c r="X10344" s="5"/>
      <c r="Y10344" s="5"/>
      <c r="Z10344" s="5"/>
      <c r="AA10344" s="5"/>
      <c r="AB10344" s="5"/>
      <c r="AC10344" s="5"/>
      <c r="AD10344" s="5"/>
      <c r="AE10344" s="5"/>
      <c r="AF10344" s="5"/>
      <c r="AG10344" s="5"/>
      <c r="AH10344" s="5"/>
      <c r="AI10344" s="5"/>
      <c r="AJ10344" s="5"/>
    </row>
    <row r="10345" spans="11:36">
      <c r="K10345" s="5"/>
      <c r="L10345" s="5"/>
      <c r="M10345" s="5"/>
      <c r="N10345" s="5"/>
      <c r="O10345" s="5"/>
      <c r="P10345" s="5"/>
      <c r="Q10345" s="5"/>
      <c r="R10345" s="5"/>
      <c r="S10345" s="5"/>
      <c r="T10345" s="5"/>
      <c r="U10345" s="5"/>
      <c r="V10345" s="5"/>
      <c r="W10345" s="5"/>
      <c r="X10345" s="5"/>
      <c r="Y10345" s="5"/>
      <c r="Z10345" s="5"/>
      <c r="AA10345" s="5"/>
      <c r="AB10345" s="5"/>
      <c r="AC10345" s="5"/>
      <c r="AD10345" s="5"/>
      <c r="AE10345" s="5"/>
      <c r="AF10345" s="5"/>
      <c r="AG10345" s="5"/>
      <c r="AH10345" s="5"/>
      <c r="AI10345" s="5"/>
      <c r="AJ10345" s="5"/>
    </row>
    <row r="10346" spans="11:36">
      <c r="K10346" s="5"/>
      <c r="L10346" s="5"/>
      <c r="M10346" s="5"/>
      <c r="N10346" s="5"/>
      <c r="O10346" s="5"/>
      <c r="P10346" s="5"/>
      <c r="Q10346" s="5"/>
      <c r="R10346" s="5"/>
      <c r="S10346" s="5"/>
      <c r="T10346" s="5"/>
      <c r="U10346" s="5"/>
      <c r="V10346" s="5"/>
      <c r="W10346" s="5"/>
      <c r="X10346" s="5"/>
      <c r="Y10346" s="5"/>
      <c r="Z10346" s="5"/>
      <c r="AA10346" s="5"/>
      <c r="AB10346" s="5"/>
      <c r="AC10346" s="5"/>
      <c r="AD10346" s="5"/>
      <c r="AE10346" s="5"/>
      <c r="AF10346" s="5"/>
      <c r="AG10346" s="5"/>
      <c r="AH10346" s="5"/>
      <c r="AI10346" s="5"/>
      <c r="AJ10346" s="5"/>
    </row>
    <row r="10347" spans="11:36">
      <c r="K10347" s="5"/>
      <c r="L10347" s="5"/>
      <c r="M10347" s="5"/>
      <c r="N10347" s="5"/>
      <c r="O10347" s="5"/>
      <c r="P10347" s="5"/>
      <c r="Q10347" s="5"/>
      <c r="R10347" s="5"/>
      <c r="S10347" s="5"/>
      <c r="T10347" s="5"/>
      <c r="U10347" s="5"/>
      <c r="V10347" s="5"/>
      <c r="W10347" s="5"/>
      <c r="X10347" s="5"/>
      <c r="Y10347" s="5"/>
      <c r="Z10347" s="5"/>
      <c r="AA10347" s="5"/>
      <c r="AB10347" s="5"/>
      <c r="AC10347" s="5"/>
      <c r="AD10347" s="5"/>
      <c r="AE10347" s="5"/>
      <c r="AF10347" s="5"/>
      <c r="AG10347" s="5"/>
      <c r="AH10347" s="5"/>
      <c r="AI10347" s="5"/>
      <c r="AJ10347" s="5"/>
    </row>
    <row r="10348" spans="11:36">
      <c r="K10348" s="5"/>
      <c r="L10348" s="5"/>
      <c r="M10348" s="5"/>
      <c r="N10348" s="5"/>
      <c r="O10348" s="5"/>
      <c r="P10348" s="5"/>
      <c r="Q10348" s="5"/>
      <c r="R10348" s="5"/>
      <c r="S10348" s="5"/>
      <c r="T10348" s="5"/>
      <c r="U10348" s="5"/>
      <c r="V10348" s="5"/>
      <c r="W10348" s="5"/>
      <c r="X10348" s="5"/>
      <c r="Y10348" s="5"/>
      <c r="Z10348" s="5"/>
      <c r="AA10348" s="5"/>
      <c r="AB10348" s="5"/>
      <c r="AC10348" s="5"/>
      <c r="AD10348" s="5"/>
      <c r="AE10348" s="5"/>
      <c r="AF10348" s="5"/>
      <c r="AG10348" s="5"/>
      <c r="AH10348" s="5"/>
      <c r="AI10348" s="5"/>
      <c r="AJ10348" s="5"/>
    </row>
    <row r="10349" spans="11:36">
      <c r="K10349" s="5"/>
      <c r="L10349" s="5"/>
      <c r="M10349" s="5"/>
      <c r="N10349" s="5"/>
      <c r="O10349" s="5"/>
      <c r="P10349" s="5"/>
      <c r="Q10349" s="5"/>
      <c r="R10349" s="5"/>
      <c r="S10349" s="5"/>
      <c r="T10349" s="5"/>
      <c r="U10349" s="5"/>
      <c r="V10349" s="5"/>
      <c r="W10349" s="5"/>
      <c r="X10349" s="5"/>
      <c r="Y10349" s="5"/>
      <c r="Z10349" s="5"/>
      <c r="AA10349" s="5"/>
      <c r="AB10349" s="5"/>
      <c r="AC10349" s="5"/>
      <c r="AD10349" s="5"/>
      <c r="AE10349" s="5"/>
      <c r="AF10349" s="5"/>
      <c r="AG10349" s="5"/>
      <c r="AH10349" s="5"/>
      <c r="AI10349" s="5"/>
      <c r="AJ10349" s="5"/>
    </row>
    <row r="10350" spans="11:36">
      <c r="K10350" s="5"/>
      <c r="L10350" s="5"/>
      <c r="M10350" s="5"/>
      <c r="N10350" s="5"/>
      <c r="O10350" s="5"/>
      <c r="P10350" s="5"/>
      <c r="Q10350" s="5"/>
      <c r="R10350" s="5"/>
      <c r="S10350" s="5"/>
      <c r="T10350" s="5"/>
      <c r="U10350" s="5"/>
      <c r="V10350" s="5"/>
      <c r="W10350" s="5"/>
      <c r="X10350" s="5"/>
      <c r="Y10350" s="5"/>
      <c r="Z10350" s="5"/>
      <c r="AA10350" s="5"/>
      <c r="AB10350" s="5"/>
      <c r="AC10350" s="5"/>
      <c r="AD10350" s="5"/>
      <c r="AE10350" s="5"/>
      <c r="AF10350" s="5"/>
      <c r="AG10350" s="5"/>
      <c r="AH10350" s="5"/>
      <c r="AI10350" s="5"/>
      <c r="AJ10350" s="5"/>
    </row>
    <row r="10351" spans="11:36">
      <c r="K10351" s="5"/>
      <c r="L10351" s="5"/>
      <c r="M10351" s="5"/>
      <c r="N10351" s="5"/>
      <c r="O10351" s="5"/>
      <c r="P10351" s="5"/>
      <c r="Q10351" s="5"/>
      <c r="R10351" s="5"/>
      <c r="S10351" s="5"/>
      <c r="T10351" s="5"/>
      <c r="U10351" s="5"/>
      <c r="V10351" s="5"/>
      <c r="W10351" s="5"/>
      <c r="X10351" s="5"/>
      <c r="Y10351" s="5"/>
      <c r="Z10351" s="5"/>
      <c r="AA10351" s="5"/>
      <c r="AB10351" s="5"/>
      <c r="AC10351" s="5"/>
      <c r="AD10351" s="5"/>
      <c r="AE10351" s="5"/>
      <c r="AF10351" s="5"/>
      <c r="AG10351" s="5"/>
      <c r="AH10351" s="5"/>
      <c r="AI10351" s="5"/>
      <c r="AJ10351" s="5"/>
    </row>
    <row r="10352" spans="11:36">
      <c r="K10352" s="5"/>
      <c r="L10352" s="5"/>
      <c r="M10352" s="5"/>
      <c r="N10352" s="5"/>
      <c r="O10352" s="5"/>
      <c r="P10352" s="5"/>
      <c r="Q10352" s="5"/>
      <c r="R10352" s="5"/>
      <c r="S10352" s="5"/>
      <c r="T10352" s="5"/>
      <c r="U10352" s="5"/>
      <c r="V10352" s="5"/>
      <c r="W10352" s="5"/>
      <c r="X10352" s="5"/>
      <c r="Y10352" s="5"/>
      <c r="Z10352" s="5"/>
      <c r="AA10352" s="5"/>
      <c r="AB10352" s="5"/>
      <c r="AC10352" s="5"/>
      <c r="AD10352" s="5"/>
      <c r="AE10352" s="5"/>
      <c r="AF10352" s="5"/>
      <c r="AG10352" s="5"/>
      <c r="AH10352" s="5"/>
      <c r="AI10352" s="5"/>
      <c r="AJ10352" s="5"/>
    </row>
    <row r="10353" spans="11:36">
      <c r="K10353" s="5"/>
      <c r="L10353" s="5"/>
      <c r="M10353" s="5"/>
      <c r="N10353" s="5"/>
      <c r="O10353" s="5"/>
      <c r="P10353" s="5"/>
      <c r="Q10353" s="5"/>
      <c r="R10353" s="5"/>
      <c r="S10353" s="5"/>
      <c r="T10353" s="5"/>
      <c r="U10353" s="5"/>
      <c r="V10353" s="5"/>
      <c r="W10353" s="5"/>
      <c r="X10353" s="5"/>
      <c r="Y10353" s="5"/>
      <c r="Z10353" s="5"/>
      <c r="AA10353" s="5"/>
      <c r="AB10353" s="5"/>
      <c r="AC10353" s="5"/>
      <c r="AD10353" s="5"/>
      <c r="AE10353" s="5"/>
      <c r="AF10353" s="5"/>
      <c r="AG10353" s="5"/>
      <c r="AH10353" s="5"/>
      <c r="AI10353" s="5"/>
      <c r="AJ10353" s="5"/>
    </row>
    <row r="10354" spans="11:36">
      <c r="K10354" s="5"/>
      <c r="L10354" s="5"/>
      <c r="M10354" s="5"/>
      <c r="N10354" s="5"/>
      <c r="O10354" s="5"/>
      <c r="P10354" s="5"/>
      <c r="Q10354" s="5"/>
      <c r="R10354" s="5"/>
      <c r="S10354" s="5"/>
      <c r="T10354" s="5"/>
      <c r="U10354" s="5"/>
      <c r="V10354" s="5"/>
      <c r="W10354" s="5"/>
      <c r="X10354" s="5"/>
      <c r="Y10354" s="5"/>
      <c r="Z10354" s="5"/>
      <c r="AA10354" s="5"/>
      <c r="AB10354" s="5"/>
      <c r="AC10354" s="5"/>
      <c r="AD10354" s="5"/>
      <c r="AE10354" s="5"/>
      <c r="AF10354" s="5"/>
      <c r="AG10354" s="5"/>
      <c r="AH10354" s="5"/>
      <c r="AI10354" s="5"/>
      <c r="AJ10354" s="5"/>
    </row>
    <row r="10355" spans="11:36">
      <c r="K10355" s="5"/>
      <c r="L10355" s="5"/>
      <c r="M10355" s="5"/>
      <c r="N10355" s="5"/>
      <c r="O10355" s="5"/>
      <c r="P10355" s="5"/>
      <c r="Q10355" s="5"/>
      <c r="R10355" s="5"/>
      <c r="S10355" s="5"/>
      <c r="T10355" s="5"/>
      <c r="U10355" s="5"/>
      <c r="V10355" s="5"/>
      <c r="W10355" s="5"/>
      <c r="X10355" s="5"/>
      <c r="Y10355" s="5"/>
      <c r="Z10355" s="5"/>
      <c r="AA10355" s="5"/>
      <c r="AB10355" s="5"/>
      <c r="AC10355" s="5"/>
      <c r="AD10355" s="5"/>
      <c r="AE10355" s="5"/>
      <c r="AF10355" s="5"/>
      <c r="AG10355" s="5"/>
      <c r="AH10355" s="5"/>
      <c r="AI10355" s="5"/>
      <c r="AJ10355" s="5"/>
    </row>
    <row r="10356" spans="11:36">
      <c r="K10356" s="5"/>
      <c r="L10356" s="5"/>
      <c r="M10356" s="5"/>
      <c r="N10356" s="5"/>
      <c r="O10356" s="5"/>
      <c r="P10356" s="5"/>
      <c r="Q10356" s="5"/>
      <c r="R10356" s="5"/>
      <c r="S10356" s="5"/>
      <c r="T10356" s="5"/>
      <c r="U10356" s="5"/>
      <c r="V10356" s="5"/>
      <c r="W10356" s="5"/>
      <c r="X10356" s="5"/>
      <c r="Y10356" s="5"/>
      <c r="Z10356" s="5"/>
      <c r="AA10356" s="5"/>
      <c r="AB10356" s="5"/>
      <c r="AC10356" s="5"/>
      <c r="AD10356" s="5"/>
      <c r="AE10356" s="5"/>
      <c r="AF10356" s="5"/>
      <c r="AG10356" s="5"/>
      <c r="AH10356" s="5"/>
      <c r="AI10356" s="5"/>
      <c r="AJ10356" s="5"/>
    </row>
    <row r="10357" spans="11:36">
      <c r="K10357" s="5"/>
      <c r="L10357" s="5"/>
      <c r="M10357" s="5"/>
      <c r="N10357" s="5"/>
      <c r="O10357" s="5"/>
      <c r="P10357" s="5"/>
      <c r="Q10357" s="5"/>
      <c r="R10357" s="5"/>
      <c r="S10357" s="5"/>
      <c r="T10357" s="5"/>
      <c r="U10357" s="5"/>
      <c r="V10357" s="5"/>
      <c r="W10357" s="5"/>
      <c r="X10357" s="5"/>
      <c r="Y10357" s="5"/>
      <c r="Z10357" s="5"/>
      <c r="AA10357" s="5"/>
      <c r="AB10357" s="5"/>
      <c r="AC10357" s="5"/>
      <c r="AD10357" s="5"/>
      <c r="AE10357" s="5"/>
      <c r="AF10357" s="5"/>
      <c r="AG10357" s="5"/>
      <c r="AH10357" s="5"/>
      <c r="AI10357" s="5"/>
      <c r="AJ10357" s="5"/>
    </row>
    <row r="10358" spans="11:36">
      <c r="K10358" s="5"/>
      <c r="L10358" s="5"/>
      <c r="M10358" s="5"/>
      <c r="N10358" s="5"/>
      <c r="O10358" s="5"/>
      <c r="P10358" s="5"/>
      <c r="Q10358" s="5"/>
      <c r="R10358" s="5"/>
      <c r="S10358" s="5"/>
      <c r="T10358" s="5"/>
      <c r="U10358" s="5"/>
      <c r="V10358" s="5"/>
      <c r="W10358" s="5"/>
      <c r="X10358" s="5"/>
      <c r="Y10358" s="5"/>
      <c r="Z10358" s="5"/>
      <c r="AA10358" s="5"/>
      <c r="AB10358" s="5"/>
      <c r="AC10358" s="5"/>
      <c r="AD10358" s="5"/>
      <c r="AE10358" s="5"/>
      <c r="AF10358" s="5"/>
      <c r="AG10358" s="5"/>
      <c r="AH10358" s="5"/>
      <c r="AI10358" s="5"/>
      <c r="AJ10358" s="5"/>
    </row>
    <row r="10359" spans="11:36">
      <c r="K10359" s="5"/>
      <c r="L10359" s="5"/>
      <c r="M10359" s="5"/>
      <c r="N10359" s="5"/>
      <c r="O10359" s="5"/>
      <c r="P10359" s="5"/>
      <c r="Q10359" s="5"/>
      <c r="R10359" s="5"/>
      <c r="S10359" s="5"/>
      <c r="T10359" s="5"/>
      <c r="U10359" s="5"/>
      <c r="V10359" s="5"/>
      <c r="W10359" s="5"/>
      <c r="X10359" s="5"/>
      <c r="Y10359" s="5"/>
      <c r="Z10359" s="5"/>
      <c r="AA10359" s="5"/>
      <c r="AB10359" s="5"/>
      <c r="AC10359" s="5"/>
      <c r="AD10359" s="5"/>
      <c r="AE10359" s="5"/>
      <c r="AF10359" s="5"/>
      <c r="AG10359" s="5"/>
      <c r="AH10359" s="5"/>
      <c r="AI10359" s="5"/>
      <c r="AJ10359" s="5"/>
    </row>
    <row r="10360" spans="11:36">
      <c r="K10360" s="5"/>
      <c r="L10360" s="5"/>
      <c r="M10360" s="5"/>
      <c r="N10360" s="5"/>
      <c r="O10360" s="5"/>
      <c r="P10360" s="5"/>
      <c r="Q10360" s="5"/>
      <c r="R10360" s="5"/>
      <c r="S10360" s="5"/>
      <c r="T10360" s="5"/>
      <c r="U10360" s="5"/>
      <c r="V10360" s="5"/>
      <c r="W10360" s="5"/>
      <c r="X10360" s="5"/>
      <c r="Y10360" s="5"/>
      <c r="Z10360" s="5"/>
      <c r="AA10360" s="5"/>
      <c r="AB10360" s="5"/>
      <c r="AC10360" s="5"/>
      <c r="AD10360" s="5"/>
      <c r="AE10360" s="5"/>
      <c r="AF10360" s="5"/>
      <c r="AG10360" s="5"/>
      <c r="AH10360" s="5"/>
      <c r="AI10360" s="5"/>
      <c r="AJ10360" s="5"/>
    </row>
    <row r="10361" spans="11:36">
      <c r="K10361" s="5"/>
      <c r="L10361" s="5"/>
      <c r="M10361" s="5"/>
      <c r="N10361" s="5"/>
      <c r="O10361" s="5"/>
      <c r="P10361" s="5"/>
      <c r="Q10361" s="5"/>
      <c r="R10361" s="5"/>
      <c r="S10361" s="5"/>
      <c r="T10361" s="5"/>
      <c r="U10361" s="5"/>
      <c r="V10361" s="5"/>
      <c r="W10361" s="5"/>
      <c r="X10361" s="5"/>
      <c r="Y10361" s="5"/>
      <c r="Z10361" s="5"/>
      <c r="AA10361" s="5"/>
      <c r="AB10361" s="5"/>
      <c r="AC10361" s="5"/>
      <c r="AD10361" s="5"/>
      <c r="AE10361" s="5"/>
      <c r="AF10361" s="5"/>
      <c r="AG10361" s="5"/>
      <c r="AH10361" s="5"/>
      <c r="AI10361" s="5"/>
      <c r="AJ10361" s="5"/>
    </row>
    <row r="10362" spans="11:36">
      <c r="K10362" s="5"/>
      <c r="L10362" s="5"/>
      <c r="M10362" s="5"/>
      <c r="N10362" s="5"/>
      <c r="O10362" s="5"/>
      <c r="P10362" s="5"/>
      <c r="Q10362" s="5"/>
      <c r="R10362" s="5"/>
      <c r="S10362" s="5"/>
      <c r="T10362" s="5"/>
      <c r="U10362" s="5"/>
      <c r="V10362" s="5"/>
      <c r="W10362" s="5"/>
      <c r="X10362" s="5"/>
      <c r="Y10362" s="5"/>
      <c r="Z10362" s="5"/>
      <c r="AA10362" s="5"/>
      <c r="AB10362" s="5"/>
      <c r="AC10362" s="5"/>
      <c r="AD10362" s="5"/>
      <c r="AE10362" s="5"/>
      <c r="AF10362" s="5"/>
      <c r="AG10362" s="5"/>
      <c r="AH10362" s="5"/>
      <c r="AI10362" s="5"/>
      <c r="AJ10362" s="5"/>
    </row>
    <row r="10363" spans="11:36">
      <c r="K10363" s="5"/>
      <c r="L10363" s="5"/>
      <c r="M10363" s="5"/>
      <c r="N10363" s="5"/>
      <c r="O10363" s="5"/>
      <c r="P10363" s="5"/>
      <c r="Q10363" s="5"/>
      <c r="R10363" s="5"/>
      <c r="S10363" s="5"/>
      <c r="T10363" s="5"/>
      <c r="U10363" s="5"/>
      <c r="V10363" s="5"/>
      <c r="W10363" s="5"/>
      <c r="X10363" s="5"/>
      <c r="Y10363" s="5"/>
      <c r="Z10363" s="5"/>
      <c r="AA10363" s="5"/>
      <c r="AB10363" s="5"/>
      <c r="AC10363" s="5"/>
      <c r="AD10363" s="5"/>
      <c r="AE10363" s="5"/>
      <c r="AF10363" s="5"/>
      <c r="AG10363" s="5"/>
      <c r="AH10363" s="5"/>
      <c r="AI10363" s="5"/>
      <c r="AJ10363" s="5"/>
    </row>
    <row r="10364" spans="11:36">
      <c r="K10364" s="5"/>
      <c r="L10364" s="5"/>
      <c r="M10364" s="5"/>
      <c r="N10364" s="5"/>
      <c r="O10364" s="5"/>
      <c r="P10364" s="5"/>
      <c r="Q10364" s="5"/>
      <c r="R10364" s="5"/>
      <c r="S10364" s="5"/>
      <c r="T10364" s="5"/>
      <c r="U10364" s="5"/>
      <c r="V10364" s="5"/>
      <c r="W10364" s="5"/>
      <c r="X10364" s="5"/>
      <c r="Y10364" s="5"/>
      <c r="Z10364" s="5"/>
      <c r="AA10364" s="5"/>
      <c r="AB10364" s="5"/>
      <c r="AC10364" s="5"/>
      <c r="AD10364" s="5"/>
      <c r="AE10364" s="5"/>
      <c r="AF10364" s="5"/>
      <c r="AG10364" s="5"/>
      <c r="AH10364" s="5"/>
      <c r="AI10364" s="5"/>
      <c r="AJ10364" s="5"/>
    </row>
    <row r="10365" spans="11:36">
      <c r="K10365" s="5"/>
      <c r="L10365" s="5"/>
      <c r="M10365" s="5"/>
      <c r="N10365" s="5"/>
      <c r="O10365" s="5"/>
      <c r="P10365" s="5"/>
      <c r="Q10365" s="5"/>
      <c r="R10365" s="5"/>
      <c r="S10365" s="5"/>
      <c r="T10365" s="5"/>
      <c r="U10365" s="5"/>
      <c r="V10365" s="5"/>
      <c r="W10365" s="5"/>
      <c r="X10365" s="5"/>
      <c r="Y10365" s="5"/>
      <c r="Z10365" s="5"/>
      <c r="AA10365" s="5"/>
      <c r="AB10365" s="5"/>
      <c r="AC10365" s="5"/>
      <c r="AD10365" s="5"/>
      <c r="AE10365" s="5"/>
      <c r="AF10365" s="5"/>
      <c r="AG10365" s="5"/>
      <c r="AH10365" s="5"/>
      <c r="AI10365" s="5"/>
      <c r="AJ10365" s="5"/>
    </row>
    <row r="10366" spans="11:36">
      <c r="K10366" s="5"/>
      <c r="L10366" s="5"/>
      <c r="M10366" s="5"/>
      <c r="N10366" s="5"/>
      <c r="O10366" s="5"/>
      <c r="P10366" s="5"/>
      <c r="Q10366" s="5"/>
      <c r="R10366" s="5"/>
      <c r="S10366" s="5"/>
      <c r="T10366" s="5"/>
      <c r="U10366" s="5"/>
      <c r="V10366" s="5"/>
      <c r="W10366" s="5"/>
      <c r="X10366" s="5"/>
      <c r="Y10366" s="5"/>
      <c r="Z10366" s="5"/>
      <c r="AA10366" s="5"/>
      <c r="AB10366" s="5"/>
      <c r="AC10366" s="5"/>
      <c r="AD10366" s="5"/>
      <c r="AE10366" s="5"/>
      <c r="AF10366" s="5"/>
      <c r="AG10366" s="5"/>
      <c r="AH10366" s="5"/>
      <c r="AI10366" s="5"/>
      <c r="AJ10366" s="5"/>
    </row>
    <row r="10367" spans="11:36">
      <c r="K10367" s="5"/>
      <c r="L10367" s="5"/>
      <c r="M10367" s="5"/>
      <c r="N10367" s="5"/>
      <c r="O10367" s="5"/>
      <c r="P10367" s="5"/>
      <c r="Q10367" s="5"/>
      <c r="R10367" s="5"/>
      <c r="S10367" s="5"/>
      <c r="T10367" s="5"/>
      <c r="U10367" s="5"/>
      <c r="V10367" s="5"/>
      <c r="W10367" s="5"/>
      <c r="X10367" s="5"/>
      <c r="Y10367" s="5"/>
      <c r="Z10367" s="5"/>
      <c r="AA10367" s="5"/>
      <c r="AB10367" s="5"/>
      <c r="AC10367" s="5"/>
      <c r="AD10367" s="5"/>
      <c r="AE10367" s="5"/>
      <c r="AF10367" s="5"/>
      <c r="AG10367" s="5"/>
      <c r="AH10367" s="5"/>
      <c r="AI10367" s="5"/>
      <c r="AJ10367" s="5"/>
    </row>
    <row r="10368" spans="11:36">
      <c r="K10368" s="5"/>
      <c r="L10368" s="5"/>
      <c r="M10368" s="5"/>
      <c r="N10368" s="5"/>
      <c r="O10368" s="5"/>
      <c r="P10368" s="5"/>
      <c r="Q10368" s="5"/>
      <c r="R10368" s="5"/>
      <c r="S10368" s="5"/>
      <c r="T10368" s="5"/>
      <c r="U10368" s="5"/>
      <c r="V10368" s="5"/>
      <c r="W10368" s="5"/>
      <c r="X10368" s="5"/>
      <c r="Y10368" s="5"/>
      <c r="Z10368" s="5"/>
      <c r="AA10368" s="5"/>
      <c r="AB10368" s="5"/>
      <c r="AC10368" s="5"/>
      <c r="AD10368" s="5"/>
      <c r="AE10368" s="5"/>
      <c r="AF10368" s="5"/>
      <c r="AG10368" s="5"/>
      <c r="AH10368" s="5"/>
      <c r="AI10368" s="5"/>
      <c r="AJ10368" s="5"/>
    </row>
    <row r="10369" spans="11:36">
      <c r="K10369" s="5"/>
      <c r="L10369" s="5"/>
      <c r="M10369" s="5"/>
      <c r="N10369" s="5"/>
      <c r="O10369" s="5"/>
      <c r="P10369" s="5"/>
      <c r="Q10369" s="5"/>
      <c r="R10369" s="5"/>
      <c r="S10369" s="5"/>
      <c r="T10369" s="5"/>
      <c r="U10369" s="5"/>
      <c r="V10369" s="5"/>
      <c r="W10369" s="5"/>
      <c r="X10369" s="5"/>
      <c r="Y10369" s="5"/>
      <c r="Z10369" s="5"/>
      <c r="AA10369" s="5"/>
      <c r="AB10369" s="5"/>
      <c r="AC10369" s="5"/>
      <c r="AD10369" s="5"/>
      <c r="AE10369" s="5"/>
      <c r="AF10369" s="5"/>
      <c r="AG10369" s="5"/>
      <c r="AH10369" s="5"/>
      <c r="AI10369" s="5"/>
      <c r="AJ10369" s="5"/>
    </row>
    <row r="10370" spans="11:36">
      <c r="K10370" s="5"/>
      <c r="L10370" s="5"/>
      <c r="M10370" s="5"/>
      <c r="N10370" s="5"/>
      <c r="O10370" s="5"/>
      <c r="P10370" s="5"/>
      <c r="Q10370" s="5"/>
      <c r="R10370" s="5"/>
      <c r="S10370" s="5"/>
      <c r="T10370" s="5"/>
      <c r="U10370" s="5"/>
      <c r="V10370" s="5"/>
      <c r="W10370" s="5"/>
      <c r="X10370" s="5"/>
      <c r="Y10370" s="5"/>
      <c r="Z10370" s="5"/>
      <c r="AA10370" s="5"/>
      <c r="AB10370" s="5"/>
      <c r="AC10370" s="5"/>
      <c r="AD10370" s="5"/>
      <c r="AE10370" s="5"/>
      <c r="AF10370" s="5"/>
      <c r="AG10370" s="5"/>
      <c r="AH10370" s="5"/>
      <c r="AI10370" s="5"/>
      <c r="AJ10370" s="5"/>
    </row>
    <row r="10371" spans="11:36">
      <c r="K10371" s="5"/>
      <c r="L10371" s="5"/>
      <c r="M10371" s="5"/>
      <c r="N10371" s="5"/>
      <c r="O10371" s="5"/>
      <c r="P10371" s="5"/>
      <c r="Q10371" s="5"/>
      <c r="R10371" s="5"/>
      <c r="S10371" s="5"/>
      <c r="T10371" s="5"/>
      <c r="U10371" s="5"/>
      <c r="V10371" s="5"/>
      <c r="W10371" s="5"/>
      <c r="X10371" s="5"/>
      <c r="Y10371" s="5"/>
      <c r="Z10371" s="5"/>
      <c r="AA10371" s="5"/>
      <c r="AB10371" s="5"/>
      <c r="AC10371" s="5"/>
      <c r="AD10371" s="5"/>
      <c r="AE10371" s="5"/>
      <c r="AF10371" s="5"/>
      <c r="AG10371" s="5"/>
      <c r="AH10371" s="5"/>
      <c r="AI10371" s="5"/>
      <c r="AJ10371" s="5"/>
    </row>
    <row r="10372" spans="11:36">
      <c r="K10372" s="5"/>
      <c r="L10372" s="5"/>
      <c r="M10372" s="5"/>
      <c r="N10372" s="5"/>
      <c r="O10372" s="5"/>
      <c r="P10372" s="5"/>
      <c r="Q10372" s="5"/>
      <c r="R10372" s="5"/>
      <c r="S10372" s="5"/>
      <c r="T10372" s="5"/>
      <c r="U10372" s="5"/>
      <c r="V10372" s="5"/>
      <c r="W10372" s="5"/>
      <c r="X10372" s="5"/>
      <c r="Y10372" s="5"/>
      <c r="Z10372" s="5"/>
      <c r="AA10372" s="5"/>
      <c r="AB10372" s="5"/>
      <c r="AC10372" s="5"/>
      <c r="AD10372" s="5"/>
      <c r="AE10372" s="5"/>
      <c r="AF10372" s="5"/>
      <c r="AG10372" s="5"/>
      <c r="AH10372" s="5"/>
      <c r="AI10372" s="5"/>
      <c r="AJ10372" s="5"/>
    </row>
    <row r="10373" spans="11:36">
      <c r="K10373" s="5"/>
      <c r="L10373" s="5"/>
      <c r="M10373" s="5"/>
      <c r="N10373" s="5"/>
      <c r="O10373" s="5"/>
      <c r="P10373" s="5"/>
      <c r="Q10373" s="5"/>
      <c r="R10373" s="5"/>
      <c r="S10373" s="5"/>
      <c r="T10373" s="5"/>
      <c r="U10373" s="5"/>
      <c r="V10373" s="5"/>
      <c r="W10373" s="5"/>
      <c r="X10373" s="5"/>
      <c r="Y10373" s="5"/>
      <c r="Z10373" s="5"/>
      <c r="AA10373" s="5"/>
      <c r="AB10373" s="5"/>
      <c r="AC10373" s="5"/>
      <c r="AD10373" s="5"/>
      <c r="AE10373" s="5"/>
      <c r="AF10373" s="5"/>
      <c r="AG10373" s="5"/>
      <c r="AH10373" s="5"/>
      <c r="AI10373" s="5"/>
      <c r="AJ10373" s="5"/>
    </row>
    <row r="10374" spans="11:36">
      <c r="K10374" s="5"/>
      <c r="L10374" s="5"/>
      <c r="M10374" s="5"/>
      <c r="N10374" s="5"/>
      <c r="O10374" s="5"/>
      <c r="P10374" s="5"/>
      <c r="Q10374" s="5"/>
      <c r="R10374" s="5"/>
      <c r="S10374" s="5"/>
      <c r="T10374" s="5"/>
      <c r="U10374" s="5"/>
      <c r="V10374" s="5"/>
      <c r="W10374" s="5"/>
      <c r="X10374" s="5"/>
      <c r="Y10374" s="5"/>
      <c r="Z10374" s="5"/>
      <c r="AA10374" s="5"/>
      <c r="AB10374" s="5"/>
      <c r="AC10374" s="5"/>
      <c r="AD10374" s="5"/>
      <c r="AE10374" s="5"/>
      <c r="AF10374" s="5"/>
      <c r="AG10374" s="5"/>
      <c r="AH10374" s="5"/>
      <c r="AI10374" s="5"/>
      <c r="AJ10374" s="5"/>
    </row>
    <row r="10375" spans="11:36">
      <c r="K10375" s="5"/>
      <c r="L10375" s="5"/>
      <c r="M10375" s="5"/>
      <c r="N10375" s="5"/>
      <c r="O10375" s="5"/>
      <c r="P10375" s="5"/>
      <c r="Q10375" s="5"/>
      <c r="R10375" s="5"/>
      <c r="S10375" s="5"/>
      <c r="T10375" s="5"/>
      <c r="U10375" s="5"/>
      <c r="V10375" s="5"/>
      <c r="W10375" s="5"/>
      <c r="X10375" s="5"/>
      <c r="Y10375" s="5"/>
      <c r="Z10375" s="5"/>
      <c r="AA10375" s="5"/>
      <c r="AB10375" s="5"/>
      <c r="AC10375" s="5"/>
      <c r="AD10375" s="5"/>
      <c r="AE10375" s="5"/>
      <c r="AF10375" s="5"/>
      <c r="AG10375" s="5"/>
      <c r="AH10375" s="5"/>
      <c r="AI10375" s="5"/>
      <c r="AJ10375" s="5"/>
    </row>
    <row r="10376" spans="11:36">
      <c r="K10376" s="5"/>
      <c r="L10376" s="5"/>
      <c r="M10376" s="5"/>
      <c r="N10376" s="5"/>
      <c r="O10376" s="5"/>
      <c r="P10376" s="5"/>
      <c r="Q10376" s="5"/>
      <c r="R10376" s="5"/>
      <c r="S10376" s="5"/>
      <c r="T10376" s="5"/>
      <c r="U10376" s="5"/>
      <c r="V10376" s="5"/>
      <c r="W10376" s="5"/>
      <c r="X10376" s="5"/>
      <c r="Y10376" s="5"/>
      <c r="Z10376" s="5"/>
      <c r="AA10376" s="5"/>
      <c r="AB10376" s="5"/>
      <c r="AC10376" s="5"/>
      <c r="AD10376" s="5"/>
      <c r="AE10376" s="5"/>
      <c r="AF10376" s="5"/>
      <c r="AG10376" s="5"/>
      <c r="AH10376" s="5"/>
      <c r="AI10376" s="5"/>
      <c r="AJ10376" s="5"/>
    </row>
    <row r="10377" spans="11:36">
      <c r="K10377" s="5"/>
      <c r="L10377" s="5"/>
      <c r="M10377" s="5"/>
      <c r="N10377" s="5"/>
      <c r="O10377" s="5"/>
      <c r="P10377" s="5"/>
      <c r="Q10377" s="5"/>
      <c r="R10377" s="5"/>
      <c r="S10377" s="5"/>
      <c r="T10377" s="5"/>
      <c r="U10377" s="5"/>
      <c r="V10377" s="5"/>
      <c r="W10377" s="5"/>
      <c r="X10377" s="5"/>
      <c r="Y10377" s="5"/>
      <c r="Z10377" s="5"/>
      <c r="AA10377" s="5"/>
      <c r="AB10377" s="5"/>
      <c r="AC10377" s="5"/>
      <c r="AD10377" s="5"/>
      <c r="AE10377" s="5"/>
      <c r="AF10377" s="5"/>
      <c r="AG10377" s="5"/>
      <c r="AH10377" s="5"/>
      <c r="AI10377" s="5"/>
      <c r="AJ10377" s="5"/>
    </row>
    <row r="10378" spans="11:36">
      <c r="K10378" s="5"/>
      <c r="L10378" s="5"/>
      <c r="M10378" s="5"/>
      <c r="N10378" s="5"/>
      <c r="O10378" s="5"/>
      <c r="P10378" s="5"/>
      <c r="Q10378" s="5"/>
      <c r="R10378" s="5"/>
      <c r="S10378" s="5"/>
      <c r="T10378" s="5"/>
      <c r="U10378" s="5"/>
      <c r="V10378" s="5"/>
      <c r="W10378" s="5"/>
      <c r="X10378" s="5"/>
      <c r="Y10378" s="5"/>
      <c r="Z10378" s="5"/>
      <c r="AA10378" s="5"/>
      <c r="AB10378" s="5"/>
      <c r="AC10378" s="5"/>
      <c r="AD10378" s="5"/>
      <c r="AE10378" s="5"/>
      <c r="AF10378" s="5"/>
      <c r="AG10378" s="5"/>
      <c r="AH10378" s="5"/>
      <c r="AI10378" s="5"/>
      <c r="AJ10378" s="5"/>
    </row>
    <row r="10379" spans="11:36">
      <c r="K10379" s="5"/>
      <c r="L10379" s="5"/>
      <c r="M10379" s="5"/>
      <c r="N10379" s="5"/>
      <c r="O10379" s="5"/>
      <c r="P10379" s="5"/>
      <c r="Q10379" s="5"/>
      <c r="R10379" s="5"/>
      <c r="S10379" s="5"/>
      <c r="T10379" s="5"/>
      <c r="U10379" s="5"/>
      <c r="V10379" s="5"/>
      <c r="W10379" s="5"/>
      <c r="X10379" s="5"/>
      <c r="Y10379" s="5"/>
      <c r="Z10379" s="5"/>
      <c r="AA10379" s="5"/>
      <c r="AB10379" s="5"/>
      <c r="AC10379" s="5"/>
      <c r="AD10379" s="5"/>
      <c r="AE10379" s="5"/>
      <c r="AF10379" s="5"/>
      <c r="AG10379" s="5"/>
      <c r="AH10379" s="5"/>
      <c r="AI10379" s="5"/>
      <c r="AJ10379" s="5"/>
    </row>
    <row r="10380" spans="11:36">
      <c r="K10380" s="5"/>
      <c r="L10380" s="5"/>
      <c r="M10380" s="5"/>
      <c r="N10380" s="5"/>
      <c r="O10380" s="5"/>
      <c r="P10380" s="5"/>
      <c r="Q10380" s="5"/>
      <c r="R10380" s="5"/>
      <c r="S10380" s="5"/>
      <c r="T10380" s="5"/>
      <c r="U10380" s="5"/>
      <c r="V10380" s="5"/>
      <c r="W10380" s="5"/>
      <c r="X10380" s="5"/>
      <c r="Y10380" s="5"/>
      <c r="Z10380" s="5"/>
      <c r="AA10380" s="5"/>
      <c r="AB10380" s="5"/>
      <c r="AC10380" s="5"/>
      <c r="AD10380" s="5"/>
      <c r="AE10380" s="5"/>
      <c r="AF10380" s="5"/>
      <c r="AG10380" s="5"/>
      <c r="AH10380" s="5"/>
      <c r="AI10380" s="5"/>
      <c r="AJ10380" s="5"/>
    </row>
    <row r="10381" spans="11:36">
      <c r="K10381" s="5"/>
      <c r="L10381" s="5"/>
      <c r="M10381" s="5"/>
      <c r="N10381" s="5"/>
      <c r="O10381" s="5"/>
      <c r="P10381" s="5"/>
      <c r="Q10381" s="5"/>
      <c r="R10381" s="5"/>
      <c r="S10381" s="5"/>
      <c r="T10381" s="5"/>
      <c r="U10381" s="5"/>
      <c r="V10381" s="5"/>
      <c r="W10381" s="5"/>
      <c r="X10381" s="5"/>
      <c r="Y10381" s="5"/>
      <c r="Z10381" s="5"/>
      <c r="AA10381" s="5"/>
      <c r="AB10381" s="5"/>
      <c r="AC10381" s="5"/>
      <c r="AD10381" s="5"/>
      <c r="AE10381" s="5"/>
      <c r="AF10381" s="5"/>
      <c r="AG10381" s="5"/>
      <c r="AH10381" s="5"/>
      <c r="AI10381" s="5"/>
      <c r="AJ10381" s="5"/>
    </row>
    <row r="10382" spans="11:36">
      <c r="K10382" s="5"/>
      <c r="L10382" s="5"/>
      <c r="M10382" s="5"/>
      <c r="N10382" s="5"/>
      <c r="O10382" s="5"/>
      <c r="P10382" s="5"/>
      <c r="Q10382" s="5"/>
      <c r="R10382" s="5"/>
      <c r="S10382" s="5"/>
      <c r="T10382" s="5"/>
      <c r="U10382" s="5"/>
      <c r="V10382" s="5"/>
      <c r="W10382" s="5"/>
      <c r="X10382" s="5"/>
      <c r="Y10382" s="5"/>
      <c r="Z10382" s="5"/>
      <c r="AA10382" s="5"/>
      <c r="AB10382" s="5"/>
      <c r="AC10382" s="5"/>
      <c r="AD10382" s="5"/>
      <c r="AE10382" s="5"/>
      <c r="AF10382" s="5"/>
      <c r="AG10382" s="5"/>
      <c r="AH10382" s="5"/>
      <c r="AI10382" s="5"/>
      <c r="AJ10382" s="5"/>
    </row>
    <row r="10383" spans="11:36">
      <c r="K10383" s="5"/>
      <c r="L10383" s="5"/>
      <c r="M10383" s="5"/>
      <c r="N10383" s="5"/>
      <c r="O10383" s="5"/>
      <c r="P10383" s="5"/>
      <c r="Q10383" s="5"/>
      <c r="R10383" s="5"/>
      <c r="S10383" s="5"/>
      <c r="T10383" s="5"/>
      <c r="U10383" s="5"/>
      <c r="V10383" s="5"/>
      <c r="W10383" s="5"/>
      <c r="X10383" s="5"/>
      <c r="Y10383" s="5"/>
      <c r="Z10383" s="5"/>
      <c r="AA10383" s="5"/>
      <c r="AB10383" s="5"/>
      <c r="AC10383" s="5"/>
      <c r="AD10383" s="5"/>
      <c r="AE10383" s="5"/>
      <c r="AF10383" s="5"/>
      <c r="AG10383" s="5"/>
      <c r="AH10383" s="5"/>
      <c r="AI10383" s="5"/>
      <c r="AJ10383" s="5"/>
    </row>
    <row r="10384" spans="11:36">
      <c r="K10384" s="5"/>
      <c r="L10384" s="5"/>
      <c r="M10384" s="5"/>
      <c r="N10384" s="5"/>
      <c r="O10384" s="5"/>
      <c r="P10384" s="5"/>
      <c r="Q10384" s="5"/>
      <c r="R10384" s="5"/>
      <c r="S10384" s="5"/>
      <c r="T10384" s="5"/>
      <c r="U10384" s="5"/>
      <c r="V10384" s="5"/>
      <c r="W10384" s="5"/>
      <c r="X10384" s="5"/>
      <c r="Y10384" s="5"/>
      <c r="Z10384" s="5"/>
      <c r="AA10384" s="5"/>
      <c r="AB10384" s="5"/>
      <c r="AC10384" s="5"/>
      <c r="AD10384" s="5"/>
      <c r="AE10384" s="5"/>
      <c r="AF10384" s="5"/>
      <c r="AG10384" s="5"/>
      <c r="AH10384" s="5"/>
      <c r="AI10384" s="5"/>
      <c r="AJ10384" s="5"/>
    </row>
    <row r="10385" spans="11:36">
      <c r="K10385" s="5"/>
      <c r="L10385" s="5"/>
      <c r="M10385" s="5"/>
      <c r="N10385" s="5"/>
      <c r="O10385" s="5"/>
      <c r="P10385" s="5"/>
      <c r="Q10385" s="5"/>
      <c r="R10385" s="5"/>
      <c r="S10385" s="5"/>
      <c r="T10385" s="5"/>
      <c r="U10385" s="5"/>
      <c r="V10385" s="5"/>
      <c r="W10385" s="5"/>
      <c r="X10385" s="5"/>
      <c r="Y10385" s="5"/>
      <c r="Z10385" s="5"/>
      <c r="AA10385" s="5"/>
      <c r="AB10385" s="5"/>
      <c r="AC10385" s="5"/>
      <c r="AD10385" s="5"/>
      <c r="AE10385" s="5"/>
      <c r="AF10385" s="5"/>
      <c r="AG10385" s="5"/>
      <c r="AH10385" s="5"/>
      <c r="AI10385" s="5"/>
      <c r="AJ10385" s="5"/>
    </row>
    <row r="10386" spans="11:36">
      <c r="K10386" s="5"/>
      <c r="L10386" s="5"/>
      <c r="M10386" s="5"/>
      <c r="N10386" s="5"/>
      <c r="O10386" s="5"/>
      <c r="P10386" s="5"/>
      <c r="Q10386" s="5"/>
      <c r="R10386" s="5"/>
      <c r="S10386" s="5"/>
      <c r="T10386" s="5"/>
      <c r="U10386" s="5"/>
      <c r="V10386" s="5"/>
      <c r="W10386" s="5"/>
      <c r="X10386" s="5"/>
      <c r="Y10386" s="5"/>
      <c r="Z10386" s="5"/>
      <c r="AA10386" s="5"/>
      <c r="AB10386" s="5"/>
      <c r="AC10386" s="5"/>
      <c r="AD10386" s="5"/>
      <c r="AE10386" s="5"/>
      <c r="AF10386" s="5"/>
      <c r="AG10386" s="5"/>
      <c r="AH10386" s="5"/>
      <c r="AI10386" s="5"/>
      <c r="AJ10386" s="5"/>
    </row>
    <row r="10387" spans="11:36">
      <c r="K10387" s="5"/>
      <c r="L10387" s="5"/>
      <c r="M10387" s="5"/>
      <c r="N10387" s="5"/>
      <c r="O10387" s="5"/>
      <c r="P10387" s="5"/>
      <c r="Q10387" s="5"/>
      <c r="R10387" s="5"/>
      <c r="S10387" s="5"/>
      <c r="T10387" s="5"/>
      <c r="U10387" s="5"/>
      <c r="V10387" s="5"/>
      <c r="W10387" s="5"/>
      <c r="X10387" s="5"/>
      <c r="Y10387" s="5"/>
      <c r="Z10387" s="5"/>
      <c r="AA10387" s="5"/>
      <c r="AB10387" s="5"/>
      <c r="AC10387" s="5"/>
      <c r="AD10387" s="5"/>
      <c r="AE10387" s="5"/>
      <c r="AF10387" s="5"/>
      <c r="AG10387" s="5"/>
      <c r="AH10387" s="5"/>
      <c r="AI10387" s="5"/>
      <c r="AJ10387" s="5"/>
    </row>
    <row r="10388" spans="11:36">
      <c r="K10388" s="5"/>
      <c r="L10388" s="5"/>
      <c r="M10388" s="5"/>
      <c r="N10388" s="5"/>
      <c r="O10388" s="5"/>
      <c r="P10388" s="5"/>
      <c r="Q10388" s="5"/>
      <c r="R10388" s="5"/>
      <c r="S10388" s="5"/>
      <c r="T10388" s="5"/>
      <c r="U10388" s="5"/>
      <c r="V10388" s="5"/>
      <c r="W10388" s="5"/>
      <c r="X10388" s="5"/>
      <c r="Y10388" s="5"/>
      <c r="Z10388" s="5"/>
      <c r="AA10388" s="5"/>
      <c r="AB10388" s="5"/>
      <c r="AC10388" s="5"/>
      <c r="AD10388" s="5"/>
      <c r="AE10388" s="5"/>
      <c r="AF10388" s="5"/>
      <c r="AG10388" s="5"/>
      <c r="AH10388" s="5"/>
      <c r="AI10388" s="5"/>
      <c r="AJ10388" s="5"/>
    </row>
    <row r="10389" spans="11:36">
      <c r="K10389" s="5"/>
      <c r="L10389" s="5"/>
      <c r="M10389" s="5"/>
      <c r="N10389" s="5"/>
      <c r="O10389" s="5"/>
      <c r="P10389" s="5"/>
      <c r="Q10389" s="5"/>
      <c r="R10389" s="5"/>
      <c r="S10389" s="5"/>
      <c r="T10389" s="5"/>
      <c r="U10389" s="5"/>
      <c r="V10389" s="5"/>
      <c r="W10389" s="5"/>
      <c r="X10389" s="5"/>
      <c r="Y10389" s="5"/>
      <c r="Z10389" s="5"/>
      <c r="AA10389" s="5"/>
      <c r="AB10389" s="5"/>
      <c r="AC10389" s="5"/>
      <c r="AD10389" s="5"/>
      <c r="AE10389" s="5"/>
      <c r="AF10389" s="5"/>
      <c r="AG10389" s="5"/>
      <c r="AH10389" s="5"/>
      <c r="AI10389" s="5"/>
      <c r="AJ10389" s="5"/>
    </row>
    <row r="10390" spans="11:36">
      <c r="K10390" s="5"/>
      <c r="L10390" s="5"/>
      <c r="M10390" s="5"/>
      <c r="N10390" s="5"/>
      <c r="O10390" s="5"/>
      <c r="P10390" s="5"/>
      <c r="Q10390" s="5"/>
      <c r="R10390" s="5"/>
      <c r="S10390" s="5"/>
      <c r="T10390" s="5"/>
      <c r="U10390" s="5"/>
      <c r="V10390" s="5"/>
      <c r="W10390" s="5"/>
      <c r="X10390" s="5"/>
      <c r="Y10390" s="5"/>
      <c r="Z10390" s="5"/>
      <c r="AA10390" s="5"/>
      <c r="AB10390" s="5"/>
      <c r="AC10390" s="5"/>
      <c r="AD10390" s="5"/>
      <c r="AE10390" s="5"/>
      <c r="AF10390" s="5"/>
      <c r="AG10390" s="5"/>
      <c r="AH10390" s="5"/>
      <c r="AI10390" s="5"/>
      <c r="AJ10390" s="5"/>
    </row>
    <row r="10391" spans="11:36">
      <c r="K10391" s="5"/>
      <c r="L10391" s="5"/>
      <c r="M10391" s="5"/>
      <c r="N10391" s="5"/>
      <c r="O10391" s="5"/>
      <c r="P10391" s="5"/>
      <c r="Q10391" s="5"/>
      <c r="R10391" s="5"/>
      <c r="S10391" s="5"/>
      <c r="T10391" s="5"/>
      <c r="U10391" s="5"/>
      <c r="V10391" s="5"/>
      <c r="W10391" s="5"/>
      <c r="X10391" s="5"/>
      <c r="Y10391" s="5"/>
      <c r="Z10391" s="5"/>
      <c r="AA10391" s="5"/>
      <c r="AB10391" s="5"/>
      <c r="AC10391" s="5"/>
      <c r="AD10391" s="5"/>
      <c r="AE10391" s="5"/>
      <c r="AF10391" s="5"/>
      <c r="AG10391" s="5"/>
      <c r="AH10391" s="5"/>
      <c r="AI10391" s="5"/>
      <c r="AJ10391" s="5"/>
    </row>
    <row r="10392" spans="11:36">
      <c r="K10392" s="5"/>
      <c r="L10392" s="5"/>
      <c r="M10392" s="5"/>
      <c r="N10392" s="5"/>
      <c r="O10392" s="5"/>
      <c r="P10392" s="5"/>
      <c r="Q10392" s="5"/>
      <c r="R10392" s="5"/>
      <c r="S10392" s="5"/>
      <c r="T10392" s="5"/>
      <c r="U10392" s="5"/>
      <c r="V10392" s="5"/>
      <c r="W10392" s="5"/>
      <c r="X10392" s="5"/>
      <c r="Y10392" s="5"/>
      <c r="Z10392" s="5"/>
      <c r="AA10392" s="5"/>
      <c r="AB10392" s="5"/>
      <c r="AC10392" s="5"/>
      <c r="AD10392" s="5"/>
      <c r="AE10392" s="5"/>
      <c r="AF10392" s="5"/>
      <c r="AG10392" s="5"/>
      <c r="AH10392" s="5"/>
      <c r="AI10392" s="5"/>
      <c r="AJ10392" s="5"/>
    </row>
    <row r="10393" spans="11:36">
      <c r="K10393" s="5"/>
      <c r="L10393" s="5"/>
      <c r="M10393" s="5"/>
      <c r="N10393" s="5"/>
      <c r="O10393" s="5"/>
      <c r="P10393" s="5"/>
      <c r="Q10393" s="5"/>
      <c r="R10393" s="5"/>
      <c r="S10393" s="5"/>
      <c r="T10393" s="5"/>
      <c r="U10393" s="5"/>
      <c r="V10393" s="5"/>
      <c r="W10393" s="5"/>
      <c r="X10393" s="5"/>
      <c r="Y10393" s="5"/>
      <c r="Z10393" s="5"/>
      <c r="AA10393" s="5"/>
      <c r="AB10393" s="5"/>
      <c r="AC10393" s="5"/>
      <c r="AD10393" s="5"/>
      <c r="AE10393" s="5"/>
      <c r="AF10393" s="5"/>
      <c r="AG10393" s="5"/>
      <c r="AH10393" s="5"/>
      <c r="AI10393" s="5"/>
      <c r="AJ10393" s="5"/>
    </row>
    <row r="10394" spans="11:36">
      <c r="K10394" s="5"/>
      <c r="L10394" s="5"/>
      <c r="M10394" s="5"/>
      <c r="N10394" s="5"/>
      <c r="O10394" s="5"/>
      <c r="P10394" s="5"/>
      <c r="Q10394" s="5"/>
      <c r="R10394" s="5"/>
      <c r="S10394" s="5"/>
      <c r="T10394" s="5"/>
      <c r="U10394" s="5"/>
      <c r="V10394" s="5"/>
      <c r="W10394" s="5"/>
      <c r="X10394" s="5"/>
      <c r="Y10394" s="5"/>
      <c r="Z10394" s="5"/>
      <c r="AA10394" s="5"/>
      <c r="AB10394" s="5"/>
      <c r="AC10394" s="5"/>
      <c r="AD10394" s="5"/>
      <c r="AE10394" s="5"/>
      <c r="AF10394" s="5"/>
      <c r="AG10394" s="5"/>
      <c r="AH10394" s="5"/>
      <c r="AI10394" s="5"/>
      <c r="AJ10394" s="5"/>
    </row>
    <row r="10395" spans="11:36">
      <c r="K10395" s="5"/>
      <c r="L10395" s="5"/>
      <c r="M10395" s="5"/>
      <c r="N10395" s="5"/>
      <c r="O10395" s="5"/>
      <c r="P10395" s="5"/>
      <c r="Q10395" s="5"/>
      <c r="R10395" s="5"/>
      <c r="S10395" s="5"/>
      <c r="T10395" s="5"/>
      <c r="U10395" s="5"/>
      <c r="V10395" s="5"/>
      <c r="W10395" s="5"/>
      <c r="X10395" s="5"/>
      <c r="Y10395" s="5"/>
      <c r="Z10395" s="5"/>
      <c r="AA10395" s="5"/>
      <c r="AB10395" s="5"/>
      <c r="AC10395" s="5"/>
      <c r="AD10395" s="5"/>
      <c r="AE10395" s="5"/>
      <c r="AF10395" s="5"/>
      <c r="AG10395" s="5"/>
      <c r="AH10395" s="5"/>
      <c r="AI10395" s="5"/>
      <c r="AJ10395" s="5"/>
    </row>
    <row r="10396" spans="11:36">
      <c r="K10396" s="5"/>
      <c r="L10396" s="5"/>
      <c r="M10396" s="5"/>
      <c r="N10396" s="5"/>
      <c r="O10396" s="5"/>
      <c r="P10396" s="5"/>
      <c r="Q10396" s="5"/>
      <c r="R10396" s="5"/>
      <c r="S10396" s="5"/>
      <c r="T10396" s="5"/>
      <c r="U10396" s="5"/>
      <c r="V10396" s="5"/>
      <c r="W10396" s="5"/>
      <c r="X10396" s="5"/>
      <c r="Y10396" s="5"/>
      <c r="Z10396" s="5"/>
      <c r="AA10396" s="5"/>
      <c r="AB10396" s="5"/>
      <c r="AC10396" s="5"/>
      <c r="AD10396" s="5"/>
      <c r="AE10396" s="5"/>
      <c r="AF10396" s="5"/>
      <c r="AG10396" s="5"/>
      <c r="AH10396" s="5"/>
      <c r="AI10396" s="5"/>
      <c r="AJ10396" s="5"/>
    </row>
    <row r="10397" spans="11:36">
      <c r="K10397" s="5"/>
      <c r="L10397" s="5"/>
      <c r="M10397" s="5"/>
      <c r="N10397" s="5"/>
      <c r="O10397" s="5"/>
      <c r="P10397" s="5"/>
      <c r="Q10397" s="5"/>
      <c r="R10397" s="5"/>
      <c r="S10397" s="5"/>
      <c r="T10397" s="5"/>
      <c r="U10397" s="5"/>
      <c r="V10397" s="5"/>
      <c r="W10397" s="5"/>
      <c r="X10397" s="5"/>
      <c r="Y10397" s="5"/>
      <c r="Z10397" s="5"/>
      <c r="AA10397" s="5"/>
      <c r="AB10397" s="5"/>
      <c r="AC10397" s="5"/>
      <c r="AD10397" s="5"/>
      <c r="AE10397" s="5"/>
      <c r="AF10397" s="5"/>
      <c r="AG10397" s="5"/>
      <c r="AH10397" s="5"/>
      <c r="AI10397" s="5"/>
      <c r="AJ10397" s="5"/>
    </row>
    <row r="10398" spans="11:36">
      <c r="K10398" s="5"/>
      <c r="L10398" s="5"/>
      <c r="M10398" s="5"/>
      <c r="N10398" s="5"/>
      <c r="O10398" s="5"/>
      <c r="P10398" s="5"/>
      <c r="Q10398" s="5"/>
      <c r="R10398" s="5"/>
      <c r="S10398" s="5"/>
      <c r="T10398" s="5"/>
      <c r="U10398" s="5"/>
      <c r="V10398" s="5"/>
      <c r="W10398" s="5"/>
      <c r="X10398" s="5"/>
      <c r="Y10398" s="5"/>
      <c r="Z10398" s="5"/>
      <c r="AA10398" s="5"/>
      <c r="AB10398" s="5"/>
      <c r="AC10398" s="5"/>
      <c r="AD10398" s="5"/>
      <c r="AE10398" s="5"/>
      <c r="AF10398" s="5"/>
      <c r="AG10398" s="5"/>
      <c r="AH10398" s="5"/>
      <c r="AI10398" s="5"/>
      <c r="AJ10398" s="5"/>
    </row>
    <row r="10399" spans="11:36">
      <c r="K10399" s="5"/>
      <c r="L10399" s="5"/>
      <c r="M10399" s="5"/>
      <c r="N10399" s="5"/>
      <c r="O10399" s="5"/>
      <c r="P10399" s="5"/>
      <c r="Q10399" s="5"/>
      <c r="R10399" s="5"/>
      <c r="S10399" s="5"/>
      <c r="T10399" s="5"/>
      <c r="U10399" s="5"/>
      <c r="V10399" s="5"/>
      <c r="W10399" s="5"/>
      <c r="X10399" s="5"/>
      <c r="Y10399" s="5"/>
      <c r="Z10399" s="5"/>
      <c r="AA10399" s="5"/>
      <c r="AB10399" s="5"/>
      <c r="AC10399" s="5"/>
      <c r="AD10399" s="5"/>
      <c r="AE10399" s="5"/>
      <c r="AF10399" s="5"/>
      <c r="AG10399" s="5"/>
      <c r="AH10399" s="5"/>
      <c r="AI10399" s="5"/>
      <c r="AJ10399" s="5"/>
    </row>
    <row r="10400" spans="11:36">
      <c r="K10400" s="5"/>
      <c r="L10400" s="5"/>
      <c r="M10400" s="5"/>
      <c r="N10400" s="5"/>
      <c r="O10400" s="5"/>
      <c r="P10400" s="5"/>
      <c r="Q10400" s="5"/>
      <c r="R10400" s="5"/>
      <c r="S10400" s="5"/>
      <c r="T10400" s="5"/>
      <c r="U10400" s="5"/>
      <c r="V10400" s="5"/>
      <c r="W10400" s="5"/>
      <c r="X10400" s="5"/>
      <c r="Y10400" s="5"/>
      <c r="Z10400" s="5"/>
      <c r="AA10400" s="5"/>
      <c r="AB10400" s="5"/>
      <c r="AC10400" s="5"/>
      <c r="AD10400" s="5"/>
      <c r="AE10400" s="5"/>
      <c r="AF10400" s="5"/>
      <c r="AG10400" s="5"/>
      <c r="AH10400" s="5"/>
      <c r="AI10400" s="5"/>
      <c r="AJ10400" s="5"/>
    </row>
    <row r="10401" spans="11:36">
      <c r="K10401" s="5"/>
      <c r="L10401" s="5"/>
      <c r="M10401" s="5"/>
      <c r="N10401" s="5"/>
      <c r="O10401" s="5"/>
      <c r="P10401" s="5"/>
      <c r="Q10401" s="5"/>
      <c r="R10401" s="5"/>
      <c r="S10401" s="5"/>
      <c r="T10401" s="5"/>
      <c r="U10401" s="5"/>
      <c r="V10401" s="5"/>
      <c r="W10401" s="5"/>
      <c r="X10401" s="5"/>
      <c r="Y10401" s="5"/>
      <c r="Z10401" s="5"/>
      <c r="AA10401" s="5"/>
      <c r="AB10401" s="5"/>
      <c r="AC10401" s="5"/>
      <c r="AD10401" s="5"/>
      <c r="AE10401" s="5"/>
      <c r="AF10401" s="5"/>
      <c r="AG10401" s="5"/>
      <c r="AH10401" s="5"/>
      <c r="AI10401" s="5"/>
      <c r="AJ10401" s="5"/>
    </row>
    <row r="10402" spans="11:36">
      <c r="K10402" s="5"/>
      <c r="L10402" s="5"/>
      <c r="M10402" s="5"/>
      <c r="N10402" s="5"/>
      <c r="O10402" s="5"/>
      <c r="P10402" s="5"/>
      <c r="Q10402" s="5"/>
      <c r="R10402" s="5"/>
      <c r="S10402" s="5"/>
      <c r="T10402" s="5"/>
      <c r="U10402" s="5"/>
      <c r="V10402" s="5"/>
      <c r="W10402" s="5"/>
      <c r="X10402" s="5"/>
      <c r="Y10402" s="5"/>
      <c r="Z10402" s="5"/>
      <c r="AA10402" s="5"/>
      <c r="AB10402" s="5"/>
      <c r="AC10402" s="5"/>
      <c r="AD10402" s="5"/>
      <c r="AE10402" s="5"/>
      <c r="AF10402" s="5"/>
      <c r="AG10402" s="5"/>
      <c r="AH10402" s="5"/>
      <c r="AI10402" s="5"/>
      <c r="AJ10402" s="5"/>
    </row>
    <row r="10403" spans="11:36">
      <c r="K10403" s="5"/>
      <c r="L10403" s="5"/>
      <c r="M10403" s="5"/>
      <c r="N10403" s="5"/>
      <c r="O10403" s="5"/>
      <c r="P10403" s="5"/>
      <c r="Q10403" s="5"/>
      <c r="R10403" s="5"/>
      <c r="S10403" s="5"/>
      <c r="T10403" s="5"/>
      <c r="U10403" s="5"/>
      <c r="V10403" s="5"/>
      <c r="W10403" s="5"/>
      <c r="X10403" s="5"/>
      <c r="Y10403" s="5"/>
      <c r="Z10403" s="5"/>
      <c r="AA10403" s="5"/>
      <c r="AB10403" s="5"/>
      <c r="AC10403" s="5"/>
      <c r="AD10403" s="5"/>
      <c r="AE10403" s="5"/>
      <c r="AF10403" s="5"/>
      <c r="AG10403" s="5"/>
      <c r="AH10403" s="5"/>
      <c r="AI10403" s="5"/>
      <c r="AJ10403" s="5"/>
    </row>
    <row r="10404" spans="11:36">
      <c r="K10404" s="5"/>
      <c r="L10404" s="5"/>
      <c r="M10404" s="5"/>
      <c r="N10404" s="5"/>
      <c r="O10404" s="5"/>
      <c r="P10404" s="5"/>
      <c r="Q10404" s="5"/>
      <c r="R10404" s="5"/>
      <c r="S10404" s="5"/>
      <c r="T10404" s="5"/>
      <c r="U10404" s="5"/>
      <c r="V10404" s="5"/>
      <c r="W10404" s="5"/>
      <c r="X10404" s="5"/>
      <c r="Y10404" s="5"/>
      <c r="Z10404" s="5"/>
      <c r="AA10404" s="5"/>
      <c r="AB10404" s="5"/>
      <c r="AC10404" s="5"/>
      <c r="AD10404" s="5"/>
      <c r="AE10404" s="5"/>
      <c r="AF10404" s="5"/>
      <c r="AG10404" s="5"/>
      <c r="AH10404" s="5"/>
      <c r="AI10404" s="5"/>
      <c r="AJ10404" s="5"/>
    </row>
    <row r="10405" spans="11:36">
      <c r="K10405" s="5"/>
      <c r="L10405" s="5"/>
      <c r="M10405" s="5"/>
      <c r="N10405" s="5"/>
      <c r="O10405" s="5"/>
      <c r="P10405" s="5"/>
      <c r="Q10405" s="5"/>
      <c r="R10405" s="5"/>
      <c r="S10405" s="5"/>
      <c r="T10405" s="5"/>
      <c r="U10405" s="5"/>
      <c r="V10405" s="5"/>
      <c r="W10405" s="5"/>
      <c r="X10405" s="5"/>
      <c r="Y10405" s="5"/>
      <c r="Z10405" s="5"/>
      <c r="AA10405" s="5"/>
      <c r="AB10405" s="5"/>
      <c r="AC10405" s="5"/>
      <c r="AD10405" s="5"/>
      <c r="AE10405" s="5"/>
      <c r="AF10405" s="5"/>
      <c r="AG10405" s="5"/>
      <c r="AH10405" s="5"/>
      <c r="AI10405" s="5"/>
      <c r="AJ10405" s="5"/>
    </row>
    <row r="10406" spans="11:36">
      <c r="K10406" s="5"/>
      <c r="L10406" s="5"/>
      <c r="M10406" s="5"/>
      <c r="N10406" s="5"/>
      <c r="O10406" s="5"/>
      <c r="P10406" s="5"/>
      <c r="Q10406" s="5"/>
      <c r="R10406" s="5"/>
      <c r="S10406" s="5"/>
      <c r="T10406" s="5"/>
      <c r="U10406" s="5"/>
      <c r="V10406" s="5"/>
      <c r="W10406" s="5"/>
      <c r="X10406" s="5"/>
      <c r="Y10406" s="5"/>
      <c r="Z10406" s="5"/>
      <c r="AA10406" s="5"/>
      <c r="AB10406" s="5"/>
      <c r="AC10406" s="5"/>
      <c r="AD10406" s="5"/>
      <c r="AE10406" s="5"/>
      <c r="AF10406" s="5"/>
      <c r="AG10406" s="5"/>
      <c r="AH10406" s="5"/>
      <c r="AI10406" s="5"/>
      <c r="AJ10406" s="5"/>
    </row>
    <row r="10407" spans="11:36">
      <c r="K10407" s="5"/>
      <c r="L10407" s="5"/>
      <c r="M10407" s="5"/>
      <c r="N10407" s="5"/>
      <c r="O10407" s="5"/>
      <c r="P10407" s="5"/>
      <c r="Q10407" s="5"/>
      <c r="R10407" s="5"/>
      <c r="S10407" s="5"/>
      <c r="T10407" s="5"/>
      <c r="U10407" s="5"/>
      <c r="V10407" s="5"/>
      <c r="W10407" s="5"/>
      <c r="X10407" s="5"/>
      <c r="Y10407" s="5"/>
      <c r="Z10407" s="5"/>
      <c r="AA10407" s="5"/>
      <c r="AB10407" s="5"/>
      <c r="AC10407" s="5"/>
      <c r="AD10407" s="5"/>
      <c r="AE10407" s="5"/>
      <c r="AF10407" s="5"/>
      <c r="AG10407" s="5"/>
      <c r="AH10407" s="5"/>
      <c r="AI10407" s="5"/>
      <c r="AJ10407" s="5"/>
    </row>
    <row r="10408" spans="11:36">
      <c r="K10408" s="5"/>
      <c r="L10408" s="5"/>
      <c r="M10408" s="5"/>
      <c r="N10408" s="5"/>
      <c r="O10408" s="5"/>
      <c r="P10408" s="5"/>
      <c r="Q10408" s="5"/>
      <c r="R10408" s="5"/>
      <c r="S10408" s="5"/>
      <c r="T10408" s="5"/>
      <c r="U10408" s="5"/>
      <c r="V10408" s="5"/>
      <c r="W10408" s="5"/>
      <c r="X10408" s="5"/>
      <c r="Y10408" s="5"/>
      <c r="Z10408" s="5"/>
      <c r="AA10408" s="5"/>
      <c r="AB10408" s="5"/>
      <c r="AC10408" s="5"/>
      <c r="AD10408" s="5"/>
      <c r="AE10408" s="5"/>
      <c r="AF10408" s="5"/>
      <c r="AG10408" s="5"/>
      <c r="AH10408" s="5"/>
      <c r="AI10408" s="5"/>
      <c r="AJ10408" s="5"/>
    </row>
    <row r="10409" spans="11:36">
      <c r="K10409" s="5"/>
      <c r="L10409" s="5"/>
      <c r="M10409" s="5"/>
      <c r="N10409" s="5"/>
      <c r="O10409" s="5"/>
      <c r="P10409" s="5"/>
      <c r="Q10409" s="5"/>
      <c r="R10409" s="5"/>
      <c r="S10409" s="5"/>
      <c r="T10409" s="5"/>
      <c r="U10409" s="5"/>
      <c r="V10409" s="5"/>
      <c r="W10409" s="5"/>
      <c r="X10409" s="5"/>
      <c r="Y10409" s="5"/>
      <c r="Z10409" s="5"/>
      <c r="AA10409" s="5"/>
      <c r="AB10409" s="5"/>
      <c r="AC10409" s="5"/>
      <c r="AD10409" s="5"/>
      <c r="AE10409" s="5"/>
      <c r="AF10409" s="5"/>
      <c r="AG10409" s="5"/>
      <c r="AH10409" s="5"/>
      <c r="AI10409" s="5"/>
      <c r="AJ10409" s="5"/>
    </row>
    <row r="10410" spans="11:36">
      <c r="K10410" s="5"/>
      <c r="L10410" s="5"/>
      <c r="M10410" s="5"/>
      <c r="N10410" s="5"/>
      <c r="O10410" s="5"/>
      <c r="P10410" s="5"/>
      <c r="Q10410" s="5"/>
      <c r="R10410" s="5"/>
      <c r="S10410" s="5"/>
      <c r="T10410" s="5"/>
      <c r="U10410" s="5"/>
      <c r="V10410" s="5"/>
      <c r="W10410" s="5"/>
      <c r="X10410" s="5"/>
      <c r="Y10410" s="5"/>
      <c r="Z10410" s="5"/>
      <c r="AA10410" s="5"/>
      <c r="AB10410" s="5"/>
      <c r="AC10410" s="5"/>
      <c r="AD10410" s="5"/>
      <c r="AE10410" s="5"/>
      <c r="AF10410" s="5"/>
      <c r="AG10410" s="5"/>
      <c r="AH10410" s="5"/>
      <c r="AI10410" s="5"/>
      <c r="AJ10410" s="5"/>
    </row>
    <row r="10411" spans="11:36">
      <c r="K10411" s="5"/>
      <c r="L10411" s="5"/>
      <c r="M10411" s="5"/>
      <c r="N10411" s="5"/>
      <c r="O10411" s="5"/>
      <c r="P10411" s="5"/>
      <c r="Q10411" s="5"/>
      <c r="R10411" s="5"/>
      <c r="S10411" s="5"/>
      <c r="T10411" s="5"/>
      <c r="U10411" s="5"/>
      <c r="V10411" s="5"/>
      <c r="W10411" s="5"/>
      <c r="X10411" s="5"/>
      <c r="Y10411" s="5"/>
      <c r="Z10411" s="5"/>
      <c r="AA10411" s="5"/>
      <c r="AB10411" s="5"/>
      <c r="AC10411" s="5"/>
      <c r="AD10411" s="5"/>
      <c r="AE10411" s="5"/>
      <c r="AF10411" s="5"/>
      <c r="AG10411" s="5"/>
      <c r="AH10411" s="5"/>
      <c r="AI10411" s="5"/>
      <c r="AJ10411" s="5"/>
    </row>
    <row r="10412" spans="11:36">
      <c r="K10412" s="5"/>
      <c r="L10412" s="5"/>
      <c r="M10412" s="5"/>
      <c r="N10412" s="5"/>
      <c r="O10412" s="5"/>
      <c r="P10412" s="5"/>
      <c r="Q10412" s="5"/>
      <c r="R10412" s="5"/>
      <c r="S10412" s="5"/>
      <c r="T10412" s="5"/>
      <c r="U10412" s="5"/>
      <c r="V10412" s="5"/>
      <c r="W10412" s="5"/>
      <c r="X10412" s="5"/>
      <c r="Y10412" s="5"/>
      <c r="Z10412" s="5"/>
      <c r="AA10412" s="5"/>
      <c r="AB10412" s="5"/>
      <c r="AC10412" s="5"/>
      <c r="AD10412" s="5"/>
      <c r="AE10412" s="5"/>
      <c r="AF10412" s="5"/>
      <c r="AG10412" s="5"/>
      <c r="AH10412" s="5"/>
      <c r="AI10412" s="5"/>
      <c r="AJ10412" s="5"/>
    </row>
    <row r="10413" spans="11:36">
      <c r="K10413" s="5"/>
      <c r="L10413" s="5"/>
      <c r="M10413" s="5"/>
      <c r="N10413" s="5"/>
      <c r="O10413" s="5"/>
      <c r="P10413" s="5"/>
      <c r="Q10413" s="5"/>
      <c r="R10413" s="5"/>
      <c r="S10413" s="5"/>
      <c r="T10413" s="5"/>
      <c r="U10413" s="5"/>
      <c r="V10413" s="5"/>
      <c r="W10413" s="5"/>
      <c r="X10413" s="5"/>
      <c r="Y10413" s="5"/>
      <c r="Z10413" s="5"/>
      <c r="AA10413" s="5"/>
      <c r="AB10413" s="5"/>
      <c r="AC10413" s="5"/>
      <c r="AD10413" s="5"/>
      <c r="AE10413" s="5"/>
      <c r="AF10413" s="5"/>
      <c r="AG10413" s="5"/>
      <c r="AH10413" s="5"/>
      <c r="AI10413" s="5"/>
      <c r="AJ10413" s="5"/>
    </row>
    <row r="10414" spans="11:36">
      <c r="K10414" s="5"/>
      <c r="L10414" s="5"/>
      <c r="M10414" s="5"/>
      <c r="N10414" s="5"/>
      <c r="O10414" s="5"/>
      <c r="P10414" s="5"/>
      <c r="Q10414" s="5"/>
      <c r="R10414" s="5"/>
      <c r="S10414" s="5"/>
      <c r="T10414" s="5"/>
      <c r="U10414" s="5"/>
      <c r="V10414" s="5"/>
      <c r="W10414" s="5"/>
      <c r="X10414" s="5"/>
      <c r="Y10414" s="5"/>
      <c r="Z10414" s="5"/>
      <c r="AA10414" s="5"/>
      <c r="AB10414" s="5"/>
      <c r="AC10414" s="5"/>
      <c r="AD10414" s="5"/>
      <c r="AE10414" s="5"/>
      <c r="AF10414" s="5"/>
      <c r="AG10414" s="5"/>
      <c r="AH10414" s="5"/>
      <c r="AI10414" s="5"/>
      <c r="AJ10414" s="5"/>
    </row>
    <row r="10415" spans="11:36">
      <c r="K10415" s="5"/>
      <c r="L10415" s="5"/>
      <c r="M10415" s="5"/>
      <c r="N10415" s="5"/>
      <c r="O10415" s="5"/>
      <c r="P10415" s="5"/>
      <c r="Q10415" s="5"/>
      <c r="R10415" s="5"/>
      <c r="S10415" s="5"/>
      <c r="T10415" s="5"/>
      <c r="U10415" s="5"/>
      <c r="V10415" s="5"/>
      <c r="W10415" s="5"/>
      <c r="X10415" s="5"/>
      <c r="Y10415" s="5"/>
      <c r="Z10415" s="5"/>
      <c r="AA10415" s="5"/>
      <c r="AB10415" s="5"/>
      <c r="AC10415" s="5"/>
      <c r="AD10415" s="5"/>
      <c r="AE10415" s="5"/>
      <c r="AF10415" s="5"/>
      <c r="AG10415" s="5"/>
      <c r="AH10415" s="5"/>
      <c r="AI10415" s="5"/>
      <c r="AJ10415" s="5"/>
    </row>
    <row r="10416" spans="11:36">
      <c r="K10416" s="5"/>
      <c r="L10416" s="5"/>
      <c r="M10416" s="5"/>
      <c r="N10416" s="5"/>
      <c r="O10416" s="5"/>
      <c r="P10416" s="5"/>
      <c r="Q10416" s="5"/>
      <c r="R10416" s="5"/>
      <c r="S10416" s="5"/>
      <c r="T10416" s="5"/>
      <c r="U10416" s="5"/>
      <c r="V10416" s="5"/>
      <c r="W10416" s="5"/>
      <c r="X10416" s="5"/>
      <c r="Y10416" s="5"/>
      <c r="Z10416" s="5"/>
      <c r="AA10416" s="5"/>
      <c r="AB10416" s="5"/>
      <c r="AC10416" s="5"/>
      <c r="AD10416" s="5"/>
      <c r="AE10416" s="5"/>
      <c r="AF10416" s="5"/>
      <c r="AG10416" s="5"/>
      <c r="AH10416" s="5"/>
      <c r="AI10416" s="5"/>
      <c r="AJ10416" s="5"/>
    </row>
    <row r="10417" spans="11:36">
      <c r="K10417" s="5"/>
      <c r="L10417" s="5"/>
      <c r="M10417" s="5"/>
      <c r="N10417" s="5"/>
      <c r="O10417" s="5"/>
      <c r="P10417" s="5"/>
      <c r="Q10417" s="5"/>
      <c r="R10417" s="5"/>
      <c r="S10417" s="5"/>
      <c r="T10417" s="5"/>
      <c r="U10417" s="5"/>
      <c r="V10417" s="5"/>
      <c r="W10417" s="5"/>
      <c r="X10417" s="5"/>
      <c r="Y10417" s="5"/>
      <c r="Z10417" s="5"/>
      <c r="AA10417" s="5"/>
      <c r="AB10417" s="5"/>
      <c r="AC10417" s="5"/>
      <c r="AD10417" s="5"/>
      <c r="AE10417" s="5"/>
      <c r="AF10417" s="5"/>
      <c r="AG10417" s="5"/>
      <c r="AH10417" s="5"/>
      <c r="AI10417" s="5"/>
      <c r="AJ10417" s="5"/>
    </row>
    <row r="10418" spans="11:36">
      <c r="K10418" s="5"/>
      <c r="L10418" s="5"/>
      <c r="M10418" s="5"/>
      <c r="N10418" s="5"/>
      <c r="O10418" s="5"/>
      <c r="P10418" s="5"/>
      <c r="Q10418" s="5"/>
      <c r="R10418" s="5"/>
      <c r="S10418" s="5"/>
      <c r="T10418" s="5"/>
      <c r="U10418" s="5"/>
      <c r="V10418" s="5"/>
      <c r="W10418" s="5"/>
      <c r="X10418" s="5"/>
      <c r="Y10418" s="5"/>
      <c r="Z10418" s="5"/>
      <c r="AA10418" s="5"/>
      <c r="AB10418" s="5"/>
      <c r="AC10418" s="5"/>
      <c r="AD10418" s="5"/>
      <c r="AE10418" s="5"/>
      <c r="AF10418" s="5"/>
      <c r="AG10418" s="5"/>
      <c r="AH10418" s="5"/>
      <c r="AI10418" s="5"/>
      <c r="AJ10418" s="5"/>
    </row>
    <row r="10419" spans="11:36">
      <c r="K10419" s="5"/>
      <c r="L10419" s="5"/>
      <c r="M10419" s="5"/>
      <c r="N10419" s="5"/>
      <c r="O10419" s="5"/>
      <c r="P10419" s="5"/>
      <c r="Q10419" s="5"/>
      <c r="R10419" s="5"/>
      <c r="S10419" s="5"/>
      <c r="T10419" s="5"/>
      <c r="U10419" s="5"/>
      <c r="V10419" s="5"/>
      <c r="W10419" s="5"/>
      <c r="X10419" s="5"/>
      <c r="Y10419" s="5"/>
      <c r="Z10419" s="5"/>
      <c r="AA10419" s="5"/>
      <c r="AB10419" s="5"/>
      <c r="AC10419" s="5"/>
      <c r="AD10419" s="5"/>
      <c r="AE10419" s="5"/>
      <c r="AF10419" s="5"/>
      <c r="AG10419" s="5"/>
      <c r="AH10419" s="5"/>
      <c r="AI10419" s="5"/>
      <c r="AJ10419" s="5"/>
    </row>
    <row r="10420" spans="11:36">
      <c r="K10420" s="5"/>
      <c r="L10420" s="5"/>
      <c r="M10420" s="5"/>
      <c r="N10420" s="5"/>
      <c r="O10420" s="5"/>
      <c r="P10420" s="5"/>
      <c r="Q10420" s="5"/>
      <c r="R10420" s="5"/>
      <c r="S10420" s="5"/>
      <c r="T10420" s="5"/>
      <c r="U10420" s="5"/>
      <c r="V10420" s="5"/>
      <c r="W10420" s="5"/>
      <c r="X10420" s="5"/>
      <c r="Y10420" s="5"/>
      <c r="Z10420" s="5"/>
      <c r="AA10420" s="5"/>
      <c r="AB10420" s="5"/>
      <c r="AC10420" s="5"/>
      <c r="AD10420" s="5"/>
      <c r="AE10420" s="5"/>
      <c r="AF10420" s="5"/>
      <c r="AG10420" s="5"/>
      <c r="AH10420" s="5"/>
      <c r="AI10420" s="5"/>
      <c r="AJ10420" s="5"/>
    </row>
    <row r="10421" spans="11:36">
      <c r="K10421" s="5"/>
      <c r="L10421" s="5"/>
      <c r="M10421" s="5"/>
      <c r="N10421" s="5"/>
      <c r="O10421" s="5"/>
      <c r="P10421" s="5"/>
      <c r="Q10421" s="5"/>
      <c r="R10421" s="5"/>
      <c r="S10421" s="5"/>
      <c r="T10421" s="5"/>
      <c r="U10421" s="5"/>
      <c r="V10421" s="5"/>
      <c r="W10421" s="5"/>
      <c r="X10421" s="5"/>
      <c r="Y10421" s="5"/>
      <c r="Z10421" s="5"/>
      <c r="AA10421" s="5"/>
      <c r="AB10421" s="5"/>
      <c r="AC10421" s="5"/>
      <c r="AD10421" s="5"/>
      <c r="AE10421" s="5"/>
      <c r="AF10421" s="5"/>
      <c r="AG10421" s="5"/>
      <c r="AH10421" s="5"/>
      <c r="AI10421" s="5"/>
      <c r="AJ10421" s="5"/>
    </row>
    <row r="10422" spans="11:36">
      <c r="K10422" s="5"/>
      <c r="L10422" s="5"/>
      <c r="M10422" s="5"/>
      <c r="N10422" s="5"/>
      <c r="O10422" s="5"/>
      <c r="P10422" s="5"/>
      <c r="Q10422" s="5"/>
      <c r="R10422" s="5"/>
      <c r="S10422" s="5"/>
      <c r="T10422" s="5"/>
      <c r="U10422" s="5"/>
      <c r="V10422" s="5"/>
      <c r="W10422" s="5"/>
      <c r="X10422" s="5"/>
      <c r="Y10422" s="5"/>
      <c r="Z10422" s="5"/>
      <c r="AA10422" s="5"/>
      <c r="AB10422" s="5"/>
      <c r="AC10422" s="5"/>
      <c r="AD10422" s="5"/>
      <c r="AE10422" s="5"/>
      <c r="AF10422" s="5"/>
      <c r="AG10422" s="5"/>
      <c r="AH10422" s="5"/>
      <c r="AI10422" s="5"/>
      <c r="AJ10422" s="5"/>
    </row>
    <row r="10423" spans="11:36">
      <c r="K10423" s="5"/>
      <c r="L10423" s="5"/>
      <c r="M10423" s="5"/>
      <c r="N10423" s="5"/>
      <c r="O10423" s="5"/>
      <c r="P10423" s="5"/>
      <c r="Q10423" s="5"/>
      <c r="R10423" s="5"/>
      <c r="S10423" s="5"/>
      <c r="T10423" s="5"/>
      <c r="U10423" s="5"/>
      <c r="V10423" s="5"/>
      <c r="W10423" s="5"/>
      <c r="X10423" s="5"/>
      <c r="Y10423" s="5"/>
      <c r="Z10423" s="5"/>
      <c r="AA10423" s="5"/>
      <c r="AB10423" s="5"/>
      <c r="AC10423" s="5"/>
      <c r="AD10423" s="5"/>
      <c r="AE10423" s="5"/>
      <c r="AF10423" s="5"/>
      <c r="AG10423" s="5"/>
      <c r="AH10423" s="5"/>
      <c r="AI10423" s="5"/>
      <c r="AJ10423" s="5"/>
    </row>
    <row r="10424" spans="11:36">
      <c r="K10424" s="5"/>
      <c r="L10424" s="5"/>
      <c r="M10424" s="5"/>
      <c r="N10424" s="5"/>
      <c r="O10424" s="5"/>
      <c r="P10424" s="5"/>
      <c r="Q10424" s="5"/>
      <c r="R10424" s="5"/>
      <c r="S10424" s="5"/>
      <c r="T10424" s="5"/>
      <c r="U10424" s="5"/>
      <c r="V10424" s="5"/>
      <c r="W10424" s="5"/>
      <c r="X10424" s="5"/>
      <c r="Y10424" s="5"/>
      <c r="Z10424" s="5"/>
      <c r="AA10424" s="5"/>
      <c r="AB10424" s="5"/>
      <c r="AC10424" s="5"/>
      <c r="AD10424" s="5"/>
      <c r="AE10424" s="5"/>
      <c r="AF10424" s="5"/>
      <c r="AG10424" s="5"/>
      <c r="AH10424" s="5"/>
      <c r="AI10424" s="5"/>
      <c r="AJ10424" s="5"/>
    </row>
    <row r="10425" spans="11:36">
      <c r="K10425" s="5"/>
      <c r="L10425" s="5"/>
      <c r="M10425" s="5"/>
      <c r="N10425" s="5"/>
      <c r="O10425" s="5"/>
      <c r="P10425" s="5"/>
      <c r="Q10425" s="5"/>
      <c r="R10425" s="5"/>
      <c r="S10425" s="5"/>
      <c r="T10425" s="5"/>
      <c r="U10425" s="5"/>
      <c r="V10425" s="5"/>
      <c r="W10425" s="5"/>
      <c r="X10425" s="5"/>
      <c r="Y10425" s="5"/>
      <c r="Z10425" s="5"/>
      <c r="AA10425" s="5"/>
      <c r="AB10425" s="5"/>
      <c r="AC10425" s="5"/>
      <c r="AD10425" s="5"/>
      <c r="AE10425" s="5"/>
      <c r="AF10425" s="5"/>
      <c r="AG10425" s="5"/>
      <c r="AH10425" s="5"/>
      <c r="AI10425" s="5"/>
      <c r="AJ10425" s="5"/>
    </row>
    <row r="10426" spans="11:36">
      <c r="K10426" s="5"/>
      <c r="L10426" s="5"/>
      <c r="M10426" s="5"/>
      <c r="N10426" s="5"/>
      <c r="O10426" s="5"/>
      <c r="P10426" s="5"/>
      <c r="Q10426" s="5"/>
      <c r="R10426" s="5"/>
      <c r="S10426" s="5"/>
      <c r="T10426" s="5"/>
      <c r="U10426" s="5"/>
      <c r="V10426" s="5"/>
      <c r="W10426" s="5"/>
      <c r="X10426" s="5"/>
      <c r="Y10426" s="5"/>
      <c r="Z10426" s="5"/>
      <c r="AA10426" s="5"/>
      <c r="AB10426" s="5"/>
      <c r="AC10426" s="5"/>
      <c r="AD10426" s="5"/>
      <c r="AE10426" s="5"/>
      <c r="AF10426" s="5"/>
      <c r="AG10426" s="5"/>
      <c r="AH10426" s="5"/>
      <c r="AI10426" s="5"/>
      <c r="AJ10426" s="5"/>
    </row>
    <row r="10427" spans="11:36">
      <c r="K10427" s="5"/>
      <c r="L10427" s="5"/>
      <c r="M10427" s="5"/>
      <c r="N10427" s="5"/>
      <c r="O10427" s="5"/>
      <c r="P10427" s="5"/>
      <c r="Q10427" s="5"/>
      <c r="R10427" s="5"/>
      <c r="S10427" s="5"/>
      <c r="T10427" s="5"/>
      <c r="U10427" s="5"/>
      <c r="V10427" s="5"/>
      <c r="W10427" s="5"/>
      <c r="X10427" s="5"/>
      <c r="Y10427" s="5"/>
      <c r="Z10427" s="5"/>
      <c r="AA10427" s="5"/>
      <c r="AB10427" s="5"/>
      <c r="AC10427" s="5"/>
      <c r="AD10427" s="5"/>
      <c r="AE10427" s="5"/>
      <c r="AF10427" s="5"/>
      <c r="AG10427" s="5"/>
      <c r="AH10427" s="5"/>
      <c r="AI10427" s="5"/>
      <c r="AJ10427" s="5"/>
    </row>
    <row r="10428" spans="11:36">
      <c r="K10428" s="5"/>
      <c r="L10428" s="5"/>
      <c r="M10428" s="5"/>
      <c r="N10428" s="5"/>
      <c r="O10428" s="5"/>
      <c r="P10428" s="5"/>
      <c r="Q10428" s="5"/>
      <c r="R10428" s="5"/>
      <c r="S10428" s="5"/>
      <c r="T10428" s="5"/>
      <c r="U10428" s="5"/>
      <c r="V10428" s="5"/>
      <c r="W10428" s="5"/>
      <c r="X10428" s="5"/>
      <c r="Y10428" s="5"/>
      <c r="Z10428" s="5"/>
      <c r="AA10428" s="5"/>
      <c r="AB10428" s="5"/>
      <c r="AC10428" s="5"/>
      <c r="AD10428" s="5"/>
      <c r="AE10428" s="5"/>
      <c r="AF10428" s="5"/>
      <c r="AG10428" s="5"/>
      <c r="AH10428" s="5"/>
      <c r="AI10428" s="5"/>
      <c r="AJ10428" s="5"/>
    </row>
    <row r="10429" spans="11:36">
      <c r="K10429" s="5"/>
      <c r="L10429" s="5"/>
      <c r="M10429" s="5"/>
      <c r="N10429" s="5"/>
      <c r="O10429" s="5"/>
      <c r="P10429" s="5"/>
      <c r="Q10429" s="5"/>
      <c r="R10429" s="5"/>
      <c r="S10429" s="5"/>
      <c r="T10429" s="5"/>
      <c r="U10429" s="5"/>
      <c r="V10429" s="5"/>
      <c r="W10429" s="5"/>
      <c r="X10429" s="5"/>
      <c r="Y10429" s="5"/>
      <c r="Z10429" s="5"/>
      <c r="AA10429" s="5"/>
      <c r="AB10429" s="5"/>
      <c r="AC10429" s="5"/>
      <c r="AD10429" s="5"/>
      <c r="AE10429" s="5"/>
      <c r="AF10429" s="5"/>
      <c r="AG10429" s="5"/>
      <c r="AH10429" s="5"/>
      <c r="AI10429" s="5"/>
      <c r="AJ10429" s="5"/>
    </row>
    <row r="10430" spans="11:36">
      <c r="K10430" s="5"/>
      <c r="L10430" s="5"/>
      <c r="M10430" s="5"/>
      <c r="N10430" s="5"/>
      <c r="O10430" s="5"/>
      <c r="P10430" s="5"/>
      <c r="Q10430" s="5"/>
      <c r="R10430" s="5"/>
      <c r="S10430" s="5"/>
      <c r="T10430" s="5"/>
      <c r="U10430" s="5"/>
      <c r="V10430" s="5"/>
      <c r="W10430" s="5"/>
      <c r="X10430" s="5"/>
      <c r="Y10430" s="5"/>
      <c r="Z10430" s="5"/>
      <c r="AA10430" s="5"/>
      <c r="AB10430" s="5"/>
      <c r="AC10430" s="5"/>
      <c r="AD10430" s="5"/>
      <c r="AE10430" s="5"/>
      <c r="AF10430" s="5"/>
      <c r="AG10430" s="5"/>
      <c r="AH10430" s="5"/>
      <c r="AI10430" s="5"/>
      <c r="AJ10430" s="5"/>
    </row>
    <row r="10431" spans="11:36">
      <c r="K10431" s="5"/>
      <c r="L10431" s="5"/>
      <c r="M10431" s="5"/>
      <c r="N10431" s="5"/>
      <c r="O10431" s="5"/>
      <c r="P10431" s="5"/>
      <c r="Q10431" s="5"/>
      <c r="R10431" s="5"/>
      <c r="S10431" s="5"/>
      <c r="T10431" s="5"/>
      <c r="U10431" s="5"/>
      <c r="V10431" s="5"/>
      <c r="W10431" s="5"/>
      <c r="X10431" s="5"/>
      <c r="Y10431" s="5"/>
      <c r="Z10431" s="5"/>
      <c r="AA10431" s="5"/>
      <c r="AB10431" s="5"/>
      <c r="AC10431" s="5"/>
      <c r="AD10431" s="5"/>
      <c r="AE10431" s="5"/>
      <c r="AF10431" s="5"/>
      <c r="AG10431" s="5"/>
      <c r="AH10431" s="5"/>
      <c r="AI10431" s="5"/>
      <c r="AJ10431" s="5"/>
    </row>
    <row r="10432" spans="11:36">
      <c r="K10432" s="5"/>
      <c r="L10432" s="5"/>
      <c r="M10432" s="5"/>
      <c r="N10432" s="5"/>
      <c r="O10432" s="5"/>
      <c r="P10432" s="5"/>
      <c r="Q10432" s="5"/>
      <c r="R10432" s="5"/>
      <c r="S10432" s="5"/>
      <c r="T10432" s="5"/>
      <c r="U10432" s="5"/>
      <c r="V10432" s="5"/>
      <c r="W10432" s="5"/>
      <c r="X10432" s="5"/>
      <c r="Y10432" s="5"/>
      <c r="Z10432" s="5"/>
      <c r="AA10432" s="5"/>
      <c r="AB10432" s="5"/>
      <c r="AC10432" s="5"/>
      <c r="AD10432" s="5"/>
      <c r="AE10432" s="5"/>
      <c r="AF10432" s="5"/>
      <c r="AG10432" s="5"/>
      <c r="AH10432" s="5"/>
      <c r="AI10432" s="5"/>
      <c r="AJ10432" s="5"/>
    </row>
    <row r="10433" spans="11:36">
      <c r="K10433" s="5"/>
      <c r="L10433" s="5"/>
      <c r="M10433" s="5"/>
      <c r="N10433" s="5"/>
      <c r="O10433" s="5"/>
      <c r="P10433" s="5"/>
      <c r="Q10433" s="5"/>
      <c r="R10433" s="5"/>
      <c r="S10433" s="5"/>
      <c r="T10433" s="5"/>
      <c r="U10433" s="5"/>
      <c r="V10433" s="5"/>
      <c r="W10433" s="5"/>
      <c r="X10433" s="5"/>
      <c r="Y10433" s="5"/>
      <c r="Z10433" s="5"/>
      <c r="AA10433" s="5"/>
      <c r="AB10433" s="5"/>
      <c r="AC10433" s="5"/>
      <c r="AD10433" s="5"/>
      <c r="AE10433" s="5"/>
      <c r="AF10433" s="5"/>
      <c r="AG10433" s="5"/>
      <c r="AH10433" s="5"/>
      <c r="AI10433" s="5"/>
      <c r="AJ10433" s="5"/>
    </row>
    <row r="10434" spans="11:36">
      <c r="K10434" s="5"/>
      <c r="L10434" s="5"/>
      <c r="M10434" s="5"/>
      <c r="N10434" s="5"/>
      <c r="O10434" s="5"/>
      <c r="P10434" s="5"/>
      <c r="Q10434" s="5"/>
      <c r="R10434" s="5"/>
      <c r="S10434" s="5"/>
      <c r="T10434" s="5"/>
      <c r="U10434" s="5"/>
      <c r="V10434" s="5"/>
      <c r="W10434" s="5"/>
      <c r="X10434" s="5"/>
      <c r="Y10434" s="5"/>
      <c r="Z10434" s="5"/>
      <c r="AA10434" s="5"/>
      <c r="AB10434" s="5"/>
      <c r="AC10434" s="5"/>
      <c r="AD10434" s="5"/>
      <c r="AE10434" s="5"/>
      <c r="AF10434" s="5"/>
      <c r="AG10434" s="5"/>
      <c r="AH10434" s="5"/>
      <c r="AI10434" s="5"/>
      <c r="AJ10434" s="5"/>
    </row>
    <row r="10435" spans="11:36">
      <c r="K10435" s="5"/>
      <c r="L10435" s="5"/>
      <c r="M10435" s="5"/>
      <c r="N10435" s="5"/>
      <c r="O10435" s="5"/>
      <c r="P10435" s="5"/>
      <c r="Q10435" s="5"/>
      <c r="R10435" s="5"/>
      <c r="S10435" s="5"/>
      <c r="T10435" s="5"/>
      <c r="U10435" s="5"/>
      <c r="V10435" s="5"/>
      <c r="W10435" s="5"/>
      <c r="X10435" s="5"/>
      <c r="Y10435" s="5"/>
      <c r="Z10435" s="5"/>
      <c r="AA10435" s="5"/>
      <c r="AB10435" s="5"/>
      <c r="AC10435" s="5"/>
      <c r="AD10435" s="5"/>
      <c r="AE10435" s="5"/>
      <c r="AF10435" s="5"/>
      <c r="AG10435" s="5"/>
      <c r="AH10435" s="5"/>
      <c r="AI10435" s="5"/>
      <c r="AJ10435" s="5"/>
    </row>
    <row r="10436" spans="11:36">
      <c r="K10436" s="5"/>
      <c r="L10436" s="5"/>
      <c r="M10436" s="5"/>
      <c r="N10436" s="5"/>
      <c r="O10436" s="5"/>
      <c r="P10436" s="5"/>
      <c r="Q10436" s="5"/>
      <c r="R10436" s="5"/>
      <c r="S10436" s="5"/>
      <c r="T10436" s="5"/>
      <c r="U10436" s="5"/>
      <c r="V10436" s="5"/>
      <c r="W10436" s="5"/>
      <c r="X10436" s="5"/>
      <c r="Y10436" s="5"/>
      <c r="Z10436" s="5"/>
      <c r="AA10436" s="5"/>
      <c r="AB10436" s="5"/>
      <c r="AC10436" s="5"/>
      <c r="AD10436" s="5"/>
      <c r="AE10436" s="5"/>
      <c r="AF10436" s="5"/>
      <c r="AG10436" s="5"/>
      <c r="AH10436" s="5"/>
      <c r="AI10436" s="5"/>
      <c r="AJ10436" s="5"/>
    </row>
    <row r="10437" spans="11:36">
      <c r="K10437" s="5"/>
      <c r="L10437" s="5"/>
      <c r="M10437" s="5"/>
      <c r="N10437" s="5"/>
      <c r="O10437" s="5"/>
      <c r="P10437" s="5"/>
      <c r="Q10437" s="5"/>
      <c r="R10437" s="5"/>
      <c r="S10437" s="5"/>
      <c r="T10437" s="5"/>
      <c r="U10437" s="5"/>
      <c r="V10437" s="5"/>
      <c r="W10437" s="5"/>
      <c r="X10437" s="5"/>
      <c r="Y10437" s="5"/>
      <c r="Z10437" s="5"/>
      <c r="AA10437" s="5"/>
      <c r="AB10437" s="5"/>
      <c r="AC10437" s="5"/>
      <c r="AD10437" s="5"/>
      <c r="AE10437" s="5"/>
      <c r="AF10437" s="5"/>
      <c r="AG10437" s="5"/>
      <c r="AH10437" s="5"/>
      <c r="AI10437" s="5"/>
      <c r="AJ10437" s="5"/>
    </row>
    <row r="10438" spans="11:36">
      <c r="K10438" s="5"/>
      <c r="L10438" s="5"/>
      <c r="M10438" s="5"/>
      <c r="N10438" s="5"/>
      <c r="O10438" s="5"/>
      <c r="P10438" s="5"/>
      <c r="Q10438" s="5"/>
      <c r="R10438" s="5"/>
      <c r="S10438" s="5"/>
      <c r="T10438" s="5"/>
      <c r="U10438" s="5"/>
      <c r="V10438" s="5"/>
      <c r="W10438" s="5"/>
      <c r="X10438" s="5"/>
      <c r="Y10438" s="5"/>
      <c r="Z10438" s="5"/>
      <c r="AA10438" s="5"/>
      <c r="AB10438" s="5"/>
      <c r="AC10438" s="5"/>
      <c r="AD10438" s="5"/>
      <c r="AE10438" s="5"/>
      <c r="AF10438" s="5"/>
      <c r="AG10438" s="5"/>
      <c r="AH10438" s="5"/>
      <c r="AI10438" s="5"/>
      <c r="AJ10438" s="5"/>
    </row>
    <row r="10439" spans="11:36">
      <c r="K10439" s="5"/>
      <c r="L10439" s="5"/>
      <c r="M10439" s="5"/>
      <c r="N10439" s="5"/>
      <c r="O10439" s="5"/>
      <c r="P10439" s="5"/>
      <c r="Q10439" s="5"/>
      <c r="R10439" s="5"/>
      <c r="S10439" s="5"/>
      <c r="T10439" s="5"/>
      <c r="U10439" s="5"/>
      <c r="V10439" s="5"/>
      <c r="W10439" s="5"/>
      <c r="X10439" s="5"/>
      <c r="Y10439" s="5"/>
      <c r="Z10439" s="5"/>
      <c r="AA10439" s="5"/>
      <c r="AB10439" s="5"/>
      <c r="AC10439" s="5"/>
      <c r="AD10439" s="5"/>
      <c r="AE10439" s="5"/>
      <c r="AF10439" s="5"/>
      <c r="AG10439" s="5"/>
      <c r="AH10439" s="5"/>
      <c r="AI10439" s="5"/>
      <c r="AJ10439" s="5"/>
    </row>
    <row r="10440" spans="11:36">
      <c r="K10440" s="5"/>
      <c r="L10440" s="5"/>
      <c r="M10440" s="5"/>
      <c r="N10440" s="5"/>
      <c r="O10440" s="5"/>
      <c r="P10440" s="5"/>
      <c r="Q10440" s="5"/>
      <c r="R10440" s="5"/>
      <c r="S10440" s="5"/>
      <c r="T10440" s="5"/>
      <c r="U10440" s="5"/>
      <c r="V10440" s="5"/>
      <c r="W10440" s="5"/>
      <c r="X10440" s="5"/>
      <c r="Y10440" s="5"/>
      <c r="Z10440" s="5"/>
      <c r="AA10440" s="5"/>
      <c r="AB10440" s="5"/>
      <c r="AC10440" s="5"/>
      <c r="AD10440" s="5"/>
      <c r="AE10440" s="5"/>
      <c r="AF10440" s="5"/>
      <c r="AG10440" s="5"/>
      <c r="AH10440" s="5"/>
      <c r="AI10440" s="5"/>
      <c r="AJ10440" s="5"/>
    </row>
    <row r="10441" spans="11:36">
      <c r="K10441" s="5"/>
      <c r="L10441" s="5"/>
      <c r="M10441" s="5"/>
      <c r="N10441" s="5"/>
      <c r="O10441" s="5"/>
      <c r="P10441" s="5"/>
      <c r="Q10441" s="5"/>
      <c r="R10441" s="5"/>
      <c r="S10441" s="5"/>
      <c r="T10441" s="5"/>
      <c r="U10441" s="5"/>
      <c r="V10441" s="5"/>
      <c r="W10441" s="5"/>
      <c r="X10441" s="5"/>
      <c r="Y10441" s="5"/>
      <c r="Z10441" s="5"/>
      <c r="AA10441" s="5"/>
      <c r="AB10441" s="5"/>
      <c r="AC10441" s="5"/>
      <c r="AD10441" s="5"/>
      <c r="AE10441" s="5"/>
      <c r="AF10441" s="5"/>
      <c r="AG10441" s="5"/>
      <c r="AH10441" s="5"/>
      <c r="AI10441" s="5"/>
      <c r="AJ10441" s="5"/>
    </row>
    <row r="10442" spans="11:36">
      <c r="K10442" s="5"/>
      <c r="L10442" s="5"/>
      <c r="M10442" s="5"/>
      <c r="N10442" s="5"/>
      <c r="O10442" s="5"/>
      <c r="P10442" s="5"/>
      <c r="Q10442" s="5"/>
      <c r="R10442" s="5"/>
      <c r="S10442" s="5"/>
      <c r="T10442" s="5"/>
      <c r="U10442" s="5"/>
      <c r="V10442" s="5"/>
      <c r="W10442" s="5"/>
      <c r="X10442" s="5"/>
      <c r="Y10442" s="5"/>
      <c r="Z10442" s="5"/>
      <c r="AA10442" s="5"/>
      <c r="AB10442" s="5"/>
      <c r="AC10442" s="5"/>
      <c r="AD10442" s="5"/>
      <c r="AE10442" s="5"/>
      <c r="AF10442" s="5"/>
      <c r="AG10442" s="5"/>
      <c r="AH10442" s="5"/>
      <c r="AI10442" s="5"/>
      <c r="AJ10442" s="5"/>
    </row>
    <row r="10443" spans="11:36">
      <c r="K10443" s="5"/>
      <c r="L10443" s="5"/>
      <c r="M10443" s="5"/>
      <c r="N10443" s="5"/>
      <c r="O10443" s="5"/>
      <c r="P10443" s="5"/>
      <c r="Q10443" s="5"/>
      <c r="R10443" s="5"/>
      <c r="S10443" s="5"/>
      <c r="T10443" s="5"/>
      <c r="U10443" s="5"/>
      <c r="V10443" s="5"/>
      <c r="W10443" s="5"/>
      <c r="X10443" s="5"/>
      <c r="Y10443" s="5"/>
      <c r="Z10443" s="5"/>
      <c r="AA10443" s="5"/>
      <c r="AB10443" s="5"/>
      <c r="AC10443" s="5"/>
      <c r="AD10443" s="5"/>
      <c r="AE10443" s="5"/>
      <c r="AF10443" s="5"/>
      <c r="AG10443" s="5"/>
      <c r="AH10443" s="5"/>
      <c r="AI10443" s="5"/>
      <c r="AJ10443" s="5"/>
    </row>
    <row r="10444" spans="11:36">
      <c r="K10444" s="5"/>
      <c r="L10444" s="5"/>
      <c r="M10444" s="5"/>
      <c r="N10444" s="5"/>
      <c r="O10444" s="5"/>
      <c r="P10444" s="5"/>
      <c r="Q10444" s="5"/>
      <c r="R10444" s="5"/>
      <c r="S10444" s="5"/>
      <c r="T10444" s="5"/>
      <c r="U10444" s="5"/>
      <c r="V10444" s="5"/>
      <c r="W10444" s="5"/>
      <c r="X10444" s="5"/>
      <c r="Y10444" s="5"/>
      <c r="Z10444" s="5"/>
      <c r="AA10444" s="5"/>
      <c r="AB10444" s="5"/>
      <c r="AC10444" s="5"/>
      <c r="AD10444" s="5"/>
      <c r="AE10444" s="5"/>
      <c r="AF10444" s="5"/>
      <c r="AG10444" s="5"/>
      <c r="AH10444" s="5"/>
      <c r="AI10444" s="5"/>
      <c r="AJ10444" s="5"/>
    </row>
    <row r="10445" spans="11:36">
      <c r="K10445" s="5"/>
      <c r="L10445" s="5"/>
      <c r="M10445" s="5"/>
      <c r="N10445" s="5"/>
      <c r="O10445" s="5"/>
      <c r="P10445" s="5"/>
      <c r="Q10445" s="5"/>
      <c r="R10445" s="5"/>
      <c r="S10445" s="5"/>
      <c r="T10445" s="5"/>
      <c r="U10445" s="5"/>
      <c r="V10445" s="5"/>
      <c r="W10445" s="5"/>
      <c r="X10445" s="5"/>
      <c r="Y10445" s="5"/>
      <c r="Z10445" s="5"/>
      <c r="AA10445" s="5"/>
      <c r="AB10445" s="5"/>
      <c r="AC10445" s="5"/>
      <c r="AD10445" s="5"/>
      <c r="AE10445" s="5"/>
      <c r="AF10445" s="5"/>
      <c r="AG10445" s="5"/>
      <c r="AH10445" s="5"/>
      <c r="AI10445" s="5"/>
      <c r="AJ10445" s="5"/>
    </row>
    <row r="10446" spans="11:36">
      <c r="K10446" s="5"/>
      <c r="L10446" s="5"/>
      <c r="M10446" s="5"/>
      <c r="N10446" s="5"/>
      <c r="O10446" s="5"/>
      <c r="P10446" s="5"/>
      <c r="Q10446" s="5"/>
      <c r="R10446" s="5"/>
      <c r="S10446" s="5"/>
      <c r="T10446" s="5"/>
      <c r="U10446" s="5"/>
      <c r="V10446" s="5"/>
      <c r="W10446" s="5"/>
      <c r="X10446" s="5"/>
      <c r="Y10446" s="5"/>
      <c r="Z10446" s="5"/>
      <c r="AA10446" s="5"/>
      <c r="AB10446" s="5"/>
      <c r="AC10446" s="5"/>
      <c r="AD10446" s="5"/>
      <c r="AE10446" s="5"/>
      <c r="AF10446" s="5"/>
      <c r="AG10446" s="5"/>
      <c r="AH10446" s="5"/>
      <c r="AI10446" s="5"/>
      <c r="AJ10446" s="5"/>
    </row>
    <row r="10447" spans="11:36">
      <c r="K10447" s="5"/>
      <c r="L10447" s="5"/>
      <c r="M10447" s="5"/>
      <c r="N10447" s="5"/>
      <c r="O10447" s="5"/>
      <c r="P10447" s="5"/>
      <c r="Q10447" s="5"/>
      <c r="R10447" s="5"/>
      <c r="S10447" s="5"/>
      <c r="T10447" s="5"/>
      <c r="U10447" s="5"/>
      <c r="V10447" s="5"/>
      <c r="W10447" s="5"/>
      <c r="X10447" s="5"/>
      <c r="Y10447" s="5"/>
      <c r="Z10447" s="5"/>
      <c r="AA10447" s="5"/>
      <c r="AB10447" s="5"/>
      <c r="AC10447" s="5"/>
      <c r="AD10447" s="5"/>
      <c r="AE10447" s="5"/>
      <c r="AF10447" s="5"/>
      <c r="AG10447" s="5"/>
      <c r="AH10447" s="5"/>
      <c r="AI10447" s="5"/>
      <c r="AJ10447" s="5"/>
    </row>
    <row r="10448" spans="11:36">
      <c r="K10448" s="5"/>
      <c r="L10448" s="5"/>
      <c r="M10448" s="5"/>
      <c r="N10448" s="5"/>
      <c r="O10448" s="5"/>
      <c r="P10448" s="5"/>
      <c r="Q10448" s="5"/>
      <c r="R10448" s="5"/>
      <c r="S10448" s="5"/>
      <c r="T10448" s="5"/>
      <c r="U10448" s="5"/>
      <c r="V10448" s="5"/>
      <c r="W10448" s="5"/>
      <c r="X10448" s="5"/>
      <c r="Y10448" s="5"/>
      <c r="Z10448" s="5"/>
      <c r="AA10448" s="5"/>
      <c r="AB10448" s="5"/>
      <c r="AC10448" s="5"/>
      <c r="AD10448" s="5"/>
      <c r="AE10448" s="5"/>
      <c r="AF10448" s="5"/>
      <c r="AG10448" s="5"/>
      <c r="AH10448" s="5"/>
      <c r="AI10448" s="5"/>
      <c r="AJ10448" s="5"/>
    </row>
    <row r="10449" spans="11:36">
      <c r="K10449" s="5"/>
      <c r="L10449" s="5"/>
      <c r="M10449" s="5"/>
      <c r="N10449" s="5"/>
      <c r="O10449" s="5"/>
      <c r="P10449" s="5"/>
      <c r="Q10449" s="5"/>
      <c r="R10449" s="5"/>
      <c r="S10449" s="5"/>
      <c r="T10449" s="5"/>
      <c r="U10449" s="5"/>
      <c r="V10449" s="5"/>
      <c r="W10449" s="5"/>
      <c r="X10449" s="5"/>
      <c r="Y10449" s="5"/>
      <c r="Z10449" s="5"/>
      <c r="AA10449" s="5"/>
      <c r="AB10449" s="5"/>
      <c r="AC10449" s="5"/>
      <c r="AD10449" s="5"/>
      <c r="AE10449" s="5"/>
      <c r="AF10449" s="5"/>
      <c r="AG10449" s="5"/>
      <c r="AH10449" s="5"/>
      <c r="AI10449" s="5"/>
      <c r="AJ10449" s="5"/>
    </row>
    <row r="10450" spans="11:36">
      <c r="K10450" s="5"/>
      <c r="L10450" s="5"/>
      <c r="M10450" s="5"/>
      <c r="N10450" s="5"/>
      <c r="O10450" s="5"/>
      <c r="P10450" s="5"/>
      <c r="Q10450" s="5"/>
      <c r="R10450" s="5"/>
      <c r="S10450" s="5"/>
      <c r="T10450" s="5"/>
      <c r="U10450" s="5"/>
      <c r="V10450" s="5"/>
      <c r="W10450" s="5"/>
      <c r="X10450" s="5"/>
      <c r="Y10450" s="5"/>
      <c r="Z10450" s="5"/>
      <c r="AA10450" s="5"/>
      <c r="AB10450" s="5"/>
      <c r="AC10450" s="5"/>
      <c r="AD10450" s="5"/>
      <c r="AE10450" s="5"/>
      <c r="AF10450" s="5"/>
      <c r="AG10450" s="5"/>
      <c r="AH10450" s="5"/>
      <c r="AI10450" s="5"/>
      <c r="AJ10450" s="5"/>
    </row>
    <row r="10451" spans="11:36">
      <c r="K10451" s="5"/>
      <c r="L10451" s="5"/>
      <c r="M10451" s="5"/>
      <c r="N10451" s="5"/>
      <c r="O10451" s="5"/>
      <c r="P10451" s="5"/>
      <c r="Q10451" s="5"/>
      <c r="R10451" s="5"/>
      <c r="S10451" s="5"/>
      <c r="T10451" s="5"/>
      <c r="U10451" s="5"/>
      <c r="V10451" s="5"/>
      <c r="W10451" s="5"/>
      <c r="X10451" s="5"/>
      <c r="Y10451" s="5"/>
      <c r="Z10451" s="5"/>
      <c r="AA10451" s="5"/>
      <c r="AB10451" s="5"/>
      <c r="AC10451" s="5"/>
      <c r="AD10451" s="5"/>
      <c r="AE10451" s="5"/>
      <c r="AF10451" s="5"/>
      <c r="AG10451" s="5"/>
      <c r="AH10451" s="5"/>
      <c r="AI10451" s="5"/>
      <c r="AJ10451" s="5"/>
    </row>
    <row r="10452" spans="11:36">
      <c r="K10452" s="5"/>
      <c r="L10452" s="5"/>
      <c r="M10452" s="5"/>
      <c r="N10452" s="5"/>
      <c r="O10452" s="5"/>
      <c r="P10452" s="5"/>
      <c r="Q10452" s="5"/>
      <c r="R10452" s="5"/>
      <c r="S10452" s="5"/>
      <c r="T10452" s="5"/>
      <c r="U10452" s="5"/>
      <c r="V10452" s="5"/>
      <c r="W10452" s="5"/>
      <c r="X10452" s="5"/>
      <c r="Y10452" s="5"/>
      <c r="Z10452" s="5"/>
      <c r="AA10452" s="5"/>
      <c r="AB10452" s="5"/>
      <c r="AC10452" s="5"/>
      <c r="AD10452" s="5"/>
      <c r="AE10452" s="5"/>
      <c r="AF10452" s="5"/>
      <c r="AG10452" s="5"/>
      <c r="AH10452" s="5"/>
      <c r="AI10452" s="5"/>
      <c r="AJ10452" s="5"/>
    </row>
    <row r="10453" spans="11:36">
      <c r="K10453" s="5"/>
      <c r="L10453" s="5"/>
      <c r="M10453" s="5"/>
      <c r="N10453" s="5"/>
      <c r="O10453" s="5"/>
      <c r="P10453" s="5"/>
      <c r="Q10453" s="5"/>
      <c r="R10453" s="5"/>
      <c r="S10453" s="5"/>
      <c r="T10453" s="5"/>
      <c r="U10453" s="5"/>
      <c r="V10453" s="5"/>
      <c r="W10453" s="5"/>
      <c r="X10453" s="5"/>
      <c r="Y10453" s="5"/>
      <c r="Z10453" s="5"/>
      <c r="AA10453" s="5"/>
      <c r="AB10453" s="5"/>
      <c r="AC10453" s="5"/>
      <c r="AD10453" s="5"/>
      <c r="AE10453" s="5"/>
      <c r="AF10453" s="5"/>
      <c r="AG10453" s="5"/>
      <c r="AH10453" s="5"/>
      <c r="AI10453" s="5"/>
      <c r="AJ10453" s="5"/>
    </row>
    <row r="10454" spans="11:36">
      <c r="K10454" s="5"/>
      <c r="L10454" s="5"/>
      <c r="M10454" s="5"/>
      <c r="N10454" s="5"/>
      <c r="O10454" s="5"/>
      <c r="P10454" s="5"/>
      <c r="Q10454" s="5"/>
      <c r="R10454" s="5"/>
      <c r="S10454" s="5"/>
      <c r="T10454" s="5"/>
      <c r="U10454" s="5"/>
      <c r="V10454" s="5"/>
      <c r="W10454" s="5"/>
      <c r="X10454" s="5"/>
      <c r="Y10454" s="5"/>
      <c r="Z10454" s="5"/>
      <c r="AA10454" s="5"/>
      <c r="AB10454" s="5"/>
      <c r="AC10454" s="5"/>
      <c r="AD10454" s="5"/>
      <c r="AE10454" s="5"/>
      <c r="AF10454" s="5"/>
      <c r="AG10454" s="5"/>
      <c r="AH10454" s="5"/>
      <c r="AI10454" s="5"/>
      <c r="AJ10454" s="5"/>
    </row>
    <row r="10455" spans="11:36">
      <c r="K10455" s="5"/>
      <c r="L10455" s="5"/>
      <c r="M10455" s="5"/>
      <c r="N10455" s="5"/>
      <c r="O10455" s="5"/>
      <c r="P10455" s="5"/>
      <c r="Q10455" s="5"/>
      <c r="R10455" s="5"/>
      <c r="S10455" s="5"/>
      <c r="T10455" s="5"/>
      <c r="U10455" s="5"/>
      <c r="V10455" s="5"/>
      <c r="W10455" s="5"/>
      <c r="X10455" s="5"/>
      <c r="Y10455" s="5"/>
      <c r="Z10455" s="5"/>
      <c r="AA10455" s="5"/>
      <c r="AB10455" s="5"/>
      <c r="AC10455" s="5"/>
      <c r="AD10455" s="5"/>
      <c r="AE10455" s="5"/>
      <c r="AF10455" s="5"/>
      <c r="AG10455" s="5"/>
      <c r="AH10455" s="5"/>
      <c r="AI10455" s="5"/>
      <c r="AJ10455" s="5"/>
    </row>
    <row r="10456" spans="11:36">
      <c r="K10456" s="5"/>
      <c r="L10456" s="5"/>
      <c r="M10456" s="5"/>
      <c r="N10456" s="5"/>
      <c r="O10456" s="5"/>
      <c r="P10456" s="5"/>
      <c r="Q10456" s="5"/>
      <c r="R10456" s="5"/>
      <c r="S10456" s="5"/>
      <c r="T10456" s="5"/>
      <c r="U10456" s="5"/>
      <c r="V10456" s="5"/>
      <c r="W10456" s="5"/>
      <c r="X10456" s="5"/>
      <c r="Y10456" s="5"/>
      <c r="Z10456" s="5"/>
      <c r="AA10456" s="5"/>
      <c r="AB10456" s="5"/>
      <c r="AC10456" s="5"/>
      <c r="AD10456" s="5"/>
      <c r="AE10456" s="5"/>
      <c r="AF10456" s="5"/>
      <c r="AG10456" s="5"/>
      <c r="AH10456" s="5"/>
      <c r="AI10456" s="5"/>
      <c r="AJ10456" s="5"/>
    </row>
    <row r="10457" spans="11:36">
      <c r="K10457" s="5"/>
      <c r="L10457" s="5"/>
      <c r="M10457" s="5"/>
      <c r="N10457" s="5"/>
      <c r="O10457" s="5"/>
      <c r="P10457" s="5"/>
      <c r="Q10457" s="5"/>
      <c r="R10457" s="5"/>
      <c r="S10457" s="5"/>
      <c r="T10457" s="5"/>
      <c r="U10457" s="5"/>
      <c r="V10457" s="5"/>
      <c r="W10457" s="5"/>
      <c r="X10457" s="5"/>
      <c r="Y10457" s="5"/>
      <c r="Z10457" s="5"/>
      <c r="AA10457" s="5"/>
      <c r="AB10457" s="5"/>
      <c r="AC10457" s="5"/>
      <c r="AD10457" s="5"/>
      <c r="AE10457" s="5"/>
      <c r="AF10457" s="5"/>
      <c r="AG10457" s="5"/>
      <c r="AH10457" s="5"/>
      <c r="AI10457" s="5"/>
      <c r="AJ10457" s="5"/>
    </row>
    <row r="10458" spans="11:36">
      <c r="K10458" s="5"/>
      <c r="L10458" s="5"/>
      <c r="M10458" s="5"/>
      <c r="N10458" s="5"/>
      <c r="O10458" s="5"/>
      <c r="P10458" s="5"/>
      <c r="Q10458" s="5"/>
      <c r="R10458" s="5"/>
      <c r="S10458" s="5"/>
      <c r="T10458" s="5"/>
      <c r="U10458" s="5"/>
      <c r="V10458" s="5"/>
      <c r="W10458" s="5"/>
      <c r="X10458" s="5"/>
      <c r="Y10458" s="5"/>
      <c r="Z10458" s="5"/>
      <c r="AA10458" s="5"/>
      <c r="AB10458" s="5"/>
      <c r="AC10458" s="5"/>
      <c r="AD10458" s="5"/>
      <c r="AE10458" s="5"/>
      <c r="AF10458" s="5"/>
      <c r="AG10458" s="5"/>
      <c r="AH10458" s="5"/>
      <c r="AI10458" s="5"/>
      <c r="AJ10458" s="5"/>
    </row>
    <row r="10459" spans="11:36">
      <c r="K10459" s="5"/>
      <c r="L10459" s="5"/>
      <c r="M10459" s="5"/>
      <c r="N10459" s="5"/>
      <c r="O10459" s="5"/>
      <c r="P10459" s="5"/>
      <c r="Q10459" s="5"/>
      <c r="R10459" s="5"/>
      <c r="S10459" s="5"/>
      <c r="T10459" s="5"/>
      <c r="U10459" s="5"/>
      <c r="V10459" s="5"/>
      <c r="W10459" s="5"/>
      <c r="X10459" s="5"/>
      <c r="Y10459" s="5"/>
      <c r="Z10459" s="5"/>
      <c r="AA10459" s="5"/>
      <c r="AB10459" s="5"/>
      <c r="AC10459" s="5"/>
      <c r="AD10459" s="5"/>
      <c r="AE10459" s="5"/>
      <c r="AF10459" s="5"/>
      <c r="AG10459" s="5"/>
      <c r="AH10459" s="5"/>
      <c r="AI10459" s="5"/>
      <c r="AJ10459" s="5"/>
    </row>
    <row r="10460" spans="11:36">
      <c r="K10460" s="5"/>
      <c r="L10460" s="5"/>
      <c r="M10460" s="5"/>
      <c r="N10460" s="5"/>
      <c r="O10460" s="5"/>
      <c r="P10460" s="5"/>
      <c r="Q10460" s="5"/>
      <c r="R10460" s="5"/>
      <c r="S10460" s="5"/>
      <c r="T10460" s="5"/>
      <c r="U10460" s="5"/>
      <c r="V10460" s="5"/>
      <c r="W10460" s="5"/>
      <c r="X10460" s="5"/>
      <c r="Y10460" s="5"/>
      <c r="Z10460" s="5"/>
      <c r="AA10460" s="5"/>
      <c r="AB10460" s="5"/>
      <c r="AC10460" s="5"/>
      <c r="AD10460" s="5"/>
      <c r="AE10460" s="5"/>
      <c r="AF10460" s="5"/>
      <c r="AG10460" s="5"/>
      <c r="AH10460" s="5"/>
      <c r="AI10460" s="5"/>
      <c r="AJ10460" s="5"/>
    </row>
    <row r="10461" spans="11:36">
      <c r="K10461" s="5"/>
      <c r="L10461" s="5"/>
      <c r="M10461" s="5"/>
      <c r="N10461" s="5"/>
      <c r="O10461" s="5"/>
      <c r="P10461" s="5"/>
      <c r="Q10461" s="5"/>
      <c r="R10461" s="5"/>
      <c r="S10461" s="5"/>
      <c r="T10461" s="5"/>
      <c r="U10461" s="5"/>
      <c r="V10461" s="5"/>
      <c r="W10461" s="5"/>
      <c r="X10461" s="5"/>
      <c r="Y10461" s="5"/>
      <c r="Z10461" s="5"/>
      <c r="AA10461" s="5"/>
      <c r="AB10461" s="5"/>
      <c r="AC10461" s="5"/>
      <c r="AD10461" s="5"/>
      <c r="AE10461" s="5"/>
      <c r="AF10461" s="5"/>
      <c r="AG10461" s="5"/>
      <c r="AH10461" s="5"/>
      <c r="AI10461" s="5"/>
      <c r="AJ10461" s="5"/>
    </row>
    <row r="10462" spans="11:36">
      <c r="K10462" s="5"/>
      <c r="L10462" s="5"/>
      <c r="M10462" s="5"/>
      <c r="N10462" s="5"/>
      <c r="O10462" s="5"/>
      <c r="P10462" s="5"/>
      <c r="Q10462" s="5"/>
      <c r="R10462" s="5"/>
      <c r="S10462" s="5"/>
      <c r="T10462" s="5"/>
      <c r="U10462" s="5"/>
      <c r="V10462" s="5"/>
      <c r="W10462" s="5"/>
      <c r="X10462" s="5"/>
      <c r="Y10462" s="5"/>
      <c r="Z10462" s="5"/>
      <c r="AA10462" s="5"/>
      <c r="AB10462" s="5"/>
      <c r="AC10462" s="5"/>
      <c r="AD10462" s="5"/>
      <c r="AE10462" s="5"/>
      <c r="AF10462" s="5"/>
      <c r="AG10462" s="5"/>
      <c r="AH10462" s="5"/>
      <c r="AI10462" s="5"/>
      <c r="AJ10462" s="5"/>
    </row>
    <row r="10463" spans="11:36">
      <c r="K10463" s="5"/>
      <c r="L10463" s="5"/>
      <c r="M10463" s="5"/>
      <c r="N10463" s="5"/>
      <c r="O10463" s="5"/>
      <c r="P10463" s="5"/>
      <c r="Q10463" s="5"/>
      <c r="R10463" s="5"/>
      <c r="S10463" s="5"/>
      <c r="T10463" s="5"/>
      <c r="U10463" s="5"/>
      <c r="V10463" s="5"/>
      <c r="W10463" s="5"/>
      <c r="X10463" s="5"/>
      <c r="Y10463" s="5"/>
      <c r="Z10463" s="5"/>
      <c r="AA10463" s="5"/>
      <c r="AB10463" s="5"/>
      <c r="AC10463" s="5"/>
      <c r="AD10463" s="5"/>
      <c r="AE10463" s="5"/>
      <c r="AF10463" s="5"/>
      <c r="AG10463" s="5"/>
      <c r="AH10463" s="5"/>
      <c r="AI10463" s="5"/>
      <c r="AJ10463" s="5"/>
    </row>
    <row r="10464" spans="11:36">
      <c r="K10464" s="5"/>
      <c r="L10464" s="5"/>
      <c r="M10464" s="5"/>
      <c r="N10464" s="5"/>
      <c r="O10464" s="5"/>
      <c r="P10464" s="5"/>
      <c r="Q10464" s="5"/>
      <c r="R10464" s="5"/>
      <c r="S10464" s="5"/>
      <c r="T10464" s="5"/>
      <c r="U10464" s="5"/>
      <c r="V10464" s="5"/>
      <c r="W10464" s="5"/>
      <c r="X10464" s="5"/>
      <c r="Y10464" s="5"/>
      <c r="Z10464" s="5"/>
      <c r="AA10464" s="5"/>
      <c r="AB10464" s="5"/>
      <c r="AC10464" s="5"/>
      <c r="AD10464" s="5"/>
      <c r="AE10464" s="5"/>
      <c r="AF10464" s="5"/>
      <c r="AG10464" s="5"/>
      <c r="AH10464" s="5"/>
      <c r="AI10464" s="5"/>
      <c r="AJ10464" s="5"/>
    </row>
    <row r="10465" spans="11:36">
      <c r="K10465" s="5"/>
      <c r="L10465" s="5"/>
      <c r="M10465" s="5"/>
      <c r="N10465" s="5"/>
      <c r="O10465" s="5"/>
      <c r="P10465" s="5"/>
      <c r="Q10465" s="5"/>
      <c r="R10465" s="5"/>
      <c r="S10465" s="5"/>
      <c r="T10465" s="5"/>
      <c r="U10465" s="5"/>
      <c r="V10465" s="5"/>
      <c r="W10465" s="5"/>
      <c r="X10465" s="5"/>
      <c r="Y10465" s="5"/>
      <c r="Z10465" s="5"/>
      <c r="AA10465" s="5"/>
      <c r="AB10465" s="5"/>
      <c r="AC10465" s="5"/>
      <c r="AD10465" s="5"/>
      <c r="AE10465" s="5"/>
      <c r="AF10465" s="5"/>
      <c r="AG10465" s="5"/>
      <c r="AH10465" s="5"/>
      <c r="AI10465" s="5"/>
      <c r="AJ10465" s="5"/>
    </row>
    <row r="10466" spans="11:36">
      <c r="K10466" s="5"/>
      <c r="L10466" s="5"/>
      <c r="M10466" s="5"/>
      <c r="N10466" s="5"/>
      <c r="O10466" s="5"/>
      <c r="P10466" s="5"/>
      <c r="Q10466" s="5"/>
      <c r="R10466" s="5"/>
      <c r="S10466" s="5"/>
      <c r="T10466" s="5"/>
      <c r="U10466" s="5"/>
      <c r="V10466" s="5"/>
      <c r="W10466" s="5"/>
      <c r="X10466" s="5"/>
      <c r="Y10466" s="5"/>
      <c r="Z10466" s="5"/>
      <c r="AA10466" s="5"/>
      <c r="AB10466" s="5"/>
      <c r="AC10466" s="5"/>
      <c r="AD10466" s="5"/>
      <c r="AE10466" s="5"/>
      <c r="AF10466" s="5"/>
      <c r="AG10466" s="5"/>
      <c r="AH10466" s="5"/>
      <c r="AI10466" s="5"/>
      <c r="AJ10466" s="5"/>
    </row>
    <row r="10467" spans="11:36">
      <c r="K10467" s="5"/>
      <c r="L10467" s="5"/>
      <c r="M10467" s="5"/>
      <c r="N10467" s="5"/>
      <c r="O10467" s="5"/>
      <c r="P10467" s="5"/>
      <c r="Q10467" s="5"/>
      <c r="R10467" s="5"/>
      <c r="S10467" s="5"/>
      <c r="T10467" s="5"/>
      <c r="U10467" s="5"/>
      <c r="V10467" s="5"/>
      <c r="W10467" s="5"/>
      <c r="X10467" s="5"/>
      <c r="Y10467" s="5"/>
      <c r="Z10467" s="5"/>
      <c r="AA10467" s="5"/>
      <c r="AB10467" s="5"/>
      <c r="AC10467" s="5"/>
      <c r="AD10467" s="5"/>
      <c r="AE10467" s="5"/>
      <c r="AF10467" s="5"/>
      <c r="AG10467" s="5"/>
      <c r="AH10467" s="5"/>
      <c r="AI10467" s="5"/>
      <c r="AJ10467" s="5"/>
    </row>
    <row r="10468" spans="11:36">
      <c r="K10468" s="5"/>
      <c r="L10468" s="5"/>
      <c r="M10468" s="5"/>
      <c r="N10468" s="5"/>
      <c r="O10468" s="5"/>
      <c r="P10468" s="5"/>
      <c r="Q10468" s="5"/>
      <c r="R10468" s="5"/>
      <c r="S10468" s="5"/>
      <c r="T10468" s="5"/>
      <c r="U10468" s="5"/>
      <c r="V10468" s="5"/>
      <c r="W10468" s="5"/>
      <c r="X10468" s="5"/>
      <c r="Y10468" s="5"/>
      <c r="Z10468" s="5"/>
      <c r="AA10468" s="5"/>
      <c r="AB10468" s="5"/>
      <c r="AC10468" s="5"/>
      <c r="AD10468" s="5"/>
      <c r="AE10468" s="5"/>
      <c r="AF10468" s="5"/>
      <c r="AG10468" s="5"/>
      <c r="AH10468" s="5"/>
      <c r="AI10468" s="5"/>
      <c r="AJ10468" s="5"/>
    </row>
    <row r="10469" spans="11:36">
      <c r="K10469" s="5"/>
      <c r="L10469" s="5"/>
      <c r="M10469" s="5"/>
      <c r="N10469" s="5"/>
      <c r="O10469" s="5"/>
      <c r="P10469" s="5"/>
      <c r="Q10469" s="5"/>
      <c r="R10469" s="5"/>
      <c r="S10469" s="5"/>
      <c r="T10469" s="5"/>
      <c r="U10469" s="5"/>
      <c r="V10469" s="5"/>
      <c r="W10469" s="5"/>
      <c r="X10469" s="5"/>
      <c r="Y10469" s="5"/>
      <c r="Z10469" s="5"/>
      <c r="AA10469" s="5"/>
      <c r="AB10469" s="5"/>
      <c r="AC10469" s="5"/>
      <c r="AD10469" s="5"/>
      <c r="AE10469" s="5"/>
      <c r="AF10469" s="5"/>
      <c r="AG10469" s="5"/>
      <c r="AH10469" s="5"/>
      <c r="AI10469" s="5"/>
      <c r="AJ10469" s="5"/>
    </row>
    <row r="10470" spans="11:36">
      <c r="K10470" s="5"/>
      <c r="L10470" s="5"/>
      <c r="M10470" s="5"/>
      <c r="N10470" s="5"/>
      <c r="O10470" s="5"/>
      <c r="P10470" s="5"/>
      <c r="Q10470" s="5"/>
      <c r="R10470" s="5"/>
      <c r="S10470" s="5"/>
      <c r="T10470" s="5"/>
      <c r="U10470" s="5"/>
      <c r="V10470" s="5"/>
      <c r="W10470" s="5"/>
      <c r="X10470" s="5"/>
      <c r="Y10470" s="5"/>
      <c r="Z10470" s="5"/>
      <c r="AA10470" s="5"/>
      <c r="AB10470" s="5"/>
      <c r="AC10470" s="5"/>
      <c r="AD10470" s="5"/>
      <c r="AE10470" s="5"/>
      <c r="AF10470" s="5"/>
      <c r="AG10470" s="5"/>
      <c r="AH10470" s="5"/>
      <c r="AI10470" s="5"/>
      <c r="AJ10470" s="5"/>
    </row>
    <row r="10471" spans="11:36">
      <c r="K10471" s="5"/>
      <c r="L10471" s="5"/>
      <c r="M10471" s="5"/>
      <c r="N10471" s="5"/>
      <c r="O10471" s="5"/>
      <c r="P10471" s="5"/>
      <c r="Q10471" s="5"/>
      <c r="R10471" s="5"/>
      <c r="S10471" s="5"/>
      <c r="T10471" s="5"/>
      <c r="U10471" s="5"/>
      <c r="V10471" s="5"/>
      <c r="W10471" s="5"/>
      <c r="X10471" s="5"/>
      <c r="Y10471" s="5"/>
      <c r="Z10471" s="5"/>
      <c r="AA10471" s="5"/>
      <c r="AB10471" s="5"/>
      <c r="AC10471" s="5"/>
      <c r="AD10471" s="5"/>
      <c r="AE10471" s="5"/>
      <c r="AF10471" s="5"/>
      <c r="AG10471" s="5"/>
      <c r="AH10471" s="5"/>
      <c r="AI10471" s="5"/>
      <c r="AJ10471" s="5"/>
    </row>
    <row r="10472" spans="11:36">
      <c r="K10472" s="5"/>
      <c r="L10472" s="5"/>
      <c r="M10472" s="5"/>
      <c r="N10472" s="5"/>
      <c r="O10472" s="5"/>
      <c r="P10472" s="5"/>
      <c r="Q10472" s="5"/>
      <c r="R10472" s="5"/>
      <c r="S10472" s="5"/>
      <c r="T10472" s="5"/>
      <c r="U10472" s="5"/>
      <c r="V10472" s="5"/>
      <c r="W10472" s="5"/>
      <c r="X10472" s="5"/>
      <c r="Y10472" s="5"/>
      <c r="Z10472" s="5"/>
      <c r="AA10472" s="5"/>
      <c r="AB10472" s="5"/>
      <c r="AC10472" s="5"/>
      <c r="AD10472" s="5"/>
      <c r="AE10472" s="5"/>
      <c r="AF10472" s="5"/>
      <c r="AG10472" s="5"/>
      <c r="AH10472" s="5"/>
      <c r="AI10472" s="5"/>
      <c r="AJ10472" s="5"/>
    </row>
    <row r="10473" spans="11:36">
      <c r="K10473" s="5"/>
      <c r="L10473" s="5"/>
      <c r="M10473" s="5"/>
      <c r="N10473" s="5"/>
      <c r="O10473" s="5"/>
      <c r="P10473" s="5"/>
      <c r="Q10473" s="5"/>
      <c r="R10473" s="5"/>
      <c r="S10473" s="5"/>
      <c r="T10473" s="5"/>
      <c r="U10473" s="5"/>
      <c r="V10473" s="5"/>
      <c r="W10473" s="5"/>
      <c r="X10473" s="5"/>
      <c r="Y10473" s="5"/>
      <c r="Z10473" s="5"/>
      <c r="AA10473" s="5"/>
      <c r="AB10473" s="5"/>
      <c r="AC10473" s="5"/>
      <c r="AD10473" s="5"/>
      <c r="AE10473" s="5"/>
      <c r="AF10473" s="5"/>
      <c r="AG10473" s="5"/>
      <c r="AH10473" s="5"/>
      <c r="AI10473" s="5"/>
      <c r="AJ10473" s="5"/>
    </row>
    <row r="10474" spans="11:36">
      <c r="K10474" s="5"/>
      <c r="L10474" s="5"/>
      <c r="M10474" s="5"/>
      <c r="N10474" s="5"/>
      <c r="O10474" s="5"/>
      <c r="P10474" s="5"/>
      <c r="Q10474" s="5"/>
      <c r="R10474" s="5"/>
      <c r="S10474" s="5"/>
      <c r="T10474" s="5"/>
      <c r="U10474" s="5"/>
      <c r="V10474" s="5"/>
      <c r="W10474" s="5"/>
      <c r="X10474" s="5"/>
      <c r="Y10474" s="5"/>
      <c r="Z10474" s="5"/>
      <c r="AA10474" s="5"/>
      <c r="AB10474" s="5"/>
      <c r="AC10474" s="5"/>
      <c r="AD10474" s="5"/>
      <c r="AE10474" s="5"/>
      <c r="AF10474" s="5"/>
      <c r="AG10474" s="5"/>
      <c r="AH10474" s="5"/>
      <c r="AI10474" s="5"/>
      <c r="AJ10474" s="5"/>
    </row>
    <row r="10475" spans="11:36">
      <c r="K10475" s="5"/>
      <c r="L10475" s="5"/>
      <c r="M10475" s="5"/>
      <c r="N10475" s="5"/>
      <c r="O10475" s="5"/>
      <c r="P10475" s="5"/>
      <c r="Q10475" s="5"/>
      <c r="R10475" s="5"/>
      <c r="S10475" s="5"/>
      <c r="T10475" s="5"/>
      <c r="U10475" s="5"/>
      <c r="V10475" s="5"/>
      <c r="W10475" s="5"/>
      <c r="X10475" s="5"/>
      <c r="Y10475" s="5"/>
      <c r="Z10475" s="5"/>
      <c r="AA10475" s="5"/>
      <c r="AB10475" s="5"/>
      <c r="AC10475" s="5"/>
      <c r="AD10475" s="5"/>
      <c r="AE10475" s="5"/>
      <c r="AF10475" s="5"/>
      <c r="AG10475" s="5"/>
      <c r="AH10475" s="5"/>
      <c r="AI10475" s="5"/>
      <c r="AJ10475" s="5"/>
    </row>
    <row r="10476" spans="11:36">
      <c r="K10476" s="5"/>
      <c r="L10476" s="5"/>
      <c r="M10476" s="5"/>
      <c r="N10476" s="5"/>
      <c r="O10476" s="5"/>
      <c r="P10476" s="5"/>
      <c r="Q10476" s="5"/>
      <c r="R10476" s="5"/>
      <c r="S10476" s="5"/>
      <c r="T10476" s="5"/>
      <c r="U10476" s="5"/>
      <c r="V10476" s="5"/>
      <c r="W10476" s="5"/>
      <c r="X10476" s="5"/>
      <c r="Y10476" s="5"/>
      <c r="Z10476" s="5"/>
      <c r="AA10476" s="5"/>
      <c r="AB10476" s="5"/>
      <c r="AC10476" s="5"/>
      <c r="AD10476" s="5"/>
      <c r="AE10476" s="5"/>
      <c r="AF10476" s="5"/>
      <c r="AG10476" s="5"/>
      <c r="AH10476" s="5"/>
      <c r="AI10476" s="5"/>
      <c r="AJ10476" s="5"/>
    </row>
    <row r="10477" spans="11:36">
      <c r="K10477" s="5"/>
      <c r="L10477" s="5"/>
      <c r="M10477" s="5"/>
      <c r="N10477" s="5"/>
      <c r="O10477" s="5"/>
      <c r="P10477" s="5"/>
      <c r="Q10477" s="5"/>
      <c r="R10477" s="5"/>
      <c r="S10477" s="5"/>
      <c r="T10477" s="5"/>
      <c r="U10477" s="5"/>
      <c r="V10477" s="5"/>
      <c r="W10477" s="5"/>
      <c r="X10477" s="5"/>
      <c r="Y10477" s="5"/>
      <c r="Z10477" s="5"/>
      <c r="AA10477" s="5"/>
      <c r="AB10477" s="5"/>
      <c r="AC10477" s="5"/>
      <c r="AD10477" s="5"/>
      <c r="AE10477" s="5"/>
      <c r="AF10477" s="5"/>
      <c r="AG10477" s="5"/>
      <c r="AH10477" s="5"/>
      <c r="AI10477" s="5"/>
      <c r="AJ10477" s="5"/>
    </row>
    <row r="10478" spans="11:36">
      <c r="K10478" s="5"/>
      <c r="L10478" s="5"/>
      <c r="M10478" s="5"/>
      <c r="N10478" s="5"/>
      <c r="O10478" s="5"/>
      <c r="P10478" s="5"/>
      <c r="Q10478" s="5"/>
      <c r="R10478" s="5"/>
      <c r="S10478" s="5"/>
      <c r="T10478" s="5"/>
      <c r="U10478" s="5"/>
      <c r="V10478" s="5"/>
      <c r="W10478" s="5"/>
      <c r="X10478" s="5"/>
      <c r="Y10478" s="5"/>
      <c r="Z10478" s="5"/>
      <c r="AA10478" s="5"/>
      <c r="AB10478" s="5"/>
      <c r="AC10478" s="5"/>
      <c r="AD10478" s="5"/>
      <c r="AE10478" s="5"/>
      <c r="AF10478" s="5"/>
      <c r="AG10478" s="5"/>
      <c r="AH10478" s="5"/>
      <c r="AI10478" s="5"/>
      <c r="AJ10478" s="5"/>
    </row>
    <row r="10479" spans="11:36">
      <c r="K10479" s="5"/>
      <c r="L10479" s="5"/>
      <c r="M10479" s="5"/>
      <c r="N10479" s="5"/>
      <c r="O10479" s="5"/>
      <c r="P10479" s="5"/>
      <c r="Q10479" s="5"/>
      <c r="R10479" s="5"/>
      <c r="S10479" s="5"/>
      <c r="T10479" s="5"/>
      <c r="U10479" s="5"/>
      <c r="V10479" s="5"/>
      <c r="W10479" s="5"/>
      <c r="X10479" s="5"/>
      <c r="Y10479" s="5"/>
      <c r="Z10479" s="5"/>
      <c r="AA10479" s="5"/>
      <c r="AB10479" s="5"/>
      <c r="AC10479" s="5"/>
      <c r="AD10479" s="5"/>
      <c r="AE10479" s="5"/>
      <c r="AF10479" s="5"/>
      <c r="AG10479" s="5"/>
      <c r="AH10479" s="5"/>
      <c r="AI10479" s="5"/>
      <c r="AJ10479" s="5"/>
    </row>
    <row r="10480" spans="11:36">
      <c r="K10480" s="5"/>
      <c r="L10480" s="5"/>
      <c r="M10480" s="5"/>
      <c r="N10480" s="5"/>
      <c r="O10480" s="5"/>
      <c r="P10480" s="5"/>
      <c r="Q10480" s="5"/>
      <c r="R10480" s="5"/>
      <c r="S10480" s="5"/>
      <c r="T10480" s="5"/>
      <c r="U10480" s="5"/>
      <c r="V10480" s="5"/>
      <c r="W10480" s="5"/>
      <c r="X10480" s="5"/>
      <c r="Y10480" s="5"/>
      <c r="Z10480" s="5"/>
      <c r="AA10480" s="5"/>
      <c r="AB10480" s="5"/>
      <c r="AC10480" s="5"/>
      <c r="AD10480" s="5"/>
      <c r="AE10480" s="5"/>
      <c r="AF10480" s="5"/>
      <c r="AG10480" s="5"/>
      <c r="AH10480" s="5"/>
      <c r="AI10480" s="5"/>
      <c r="AJ10480" s="5"/>
    </row>
    <row r="10481" spans="11:36">
      <c r="K10481" s="5"/>
      <c r="L10481" s="5"/>
      <c r="M10481" s="5"/>
      <c r="N10481" s="5"/>
      <c r="O10481" s="5"/>
      <c r="P10481" s="5"/>
      <c r="Q10481" s="5"/>
      <c r="R10481" s="5"/>
      <c r="S10481" s="5"/>
      <c r="T10481" s="5"/>
      <c r="U10481" s="5"/>
      <c r="V10481" s="5"/>
      <c r="W10481" s="5"/>
      <c r="X10481" s="5"/>
      <c r="Y10481" s="5"/>
      <c r="Z10481" s="5"/>
      <c r="AA10481" s="5"/>
      <c r="AB10481" s="5"/>
      <c r="AC10481" s="5"/>
      <c r="AD10481" s="5"/>
      <c r="AE10481" s="5"/>
      <c r="AF10481" s="5"/>
      <c r="AG10481" s="5"/>
      <c r="AH10481" s="5"/>
      <c r="AI10481" s="5"/>
      <c r="AJ10481" s="5"/>
    </row>
    <row r="10482" spans="11:36">
      <c r="K10482" s="5"/>
      <c r="L10482" s="5"/>
      <c r="M10482" s="5"/>
      <c r="N10482" s="5"/>
      <c r="O10482" s="5"/>
      <c r="P10482" s="5"/>
      <c r="Q10482" s="5"/>
      <c r="R10482" s="5"/>
      <c r="S10482" s="5"/>
      <c r="T10482" s="5"/>
      <c r="U10482" s="5"/>
      <c r="V10482" s="5"/>
      <c r="W10482" s="5"/>
      <c r="X10482" s="5"/>
      <c r="Y10482" s="5"/>
      <c r="Z10482" s="5"/>
      <c r="AA10482" s="5"/>
      <c r="AB10482" s="5"/>
      <c r="AC10482" s="5"/>
      <c r="AD10482" s="5"/>
      <c r="AE10482" s="5"/>
      <c r="AF10482" s="5"/>
      <c r="AG10482" s="5"/>
      <c r="AH10482" s="5"/>
      <c r="AI10482" s="5"/>
      <c r="AJ10482" s="5"/>
    </row>
    <row r="10483" spans="11:36">
      <c r="K10483" s="5"/>
      <c r="L10483" s="5"/>
      <c r="M10483" s="5"/>
      <c r="N10483" s="5"/>
      <c r="O10483" s="5"/>
      <c r="P10483" s="5"/>
      <c r="Q10483" s="5"/>
      <c r="R10483" s="5"/>
      <c r="S10483" s="5"/>
      <c r="T10483" s="5"/>
      <c r="U10483" s="5"/>
      <c r="V10483" s="5"/>
      <c r="W10483" s="5"/>
      <c r="X10483" s="5"/>
      <c r="Y10483" s="5"/>
      <c r="Z10483" s="5"/>
      <c r="AA10483" s="5"/>
      <c r="AB10483" s="5"/>
      <c r="AC10483" s="5"/>
      <c r="AD10483" s="5"/>
      <c r="AE10483" s="5"/>
      <c r="AF10483" s="5"/>
      <c r="AG10483" s="5"/>
      <c r="AH10483" s="5"/>
      <c r="AI10483" s="5"/>
      <c r="AJ10483" s="5"/>
    </row>
    <row r="10484" spans="11:36">
      <c r="K10484" s="5"/>
      <c r="L10484" s="5"/>
      <c r="M10484" s="5"/>
      <c r="N10484" s="5"/>
      <c r="O10484" s="5"/>
      <c r="P10484" s="5"/>
      <c r="Q10484" s="5"/>
      <c r="R10484" s="5"/>
      <c r="S10484" s="5"/>
      <c r="T10484" s="5"/>
      <c r="U10484" s="5"/>
      <c r="V10484" s="5"/>
      <c r="W10484" s="5"/>
      <c r="X10484" s="5"/>
      <c r="Y10484" s="5"/>
      <c r="Z10484" s="5"/>
      <c r="AA10484" s="5"/>
      <c r="AB10484" s="5"/>
      <c r="AC10484" s="5"/>
      <c r="AD10484" s="5"/>
      <c r="AE10484" s="5"/>
      <c r="AF10484" s="5"/>
      <c r="AG10484" s="5"/>
      <c r="AH10484" s="5"/>
      <c r="AI10484" s="5"/>
      <c r="AJ10484" s="5"/>
    </row>
    <row r="10485" spans="11:36">
      <c r="K10485" s="5"/>
      <c r="L10485" s="5"/>
      <c r="M10485" s="5"/>
      <c r="N10485" s="5"/>
      <c r="O10485" s="5"/>
      <c r="P10485" s="5"/>
      <c r="Q10485" s="5"/>
      <c r="R10485" s="5"/>
      <c r="S10485" s="5"/>
      <c r="T10485" s="5"/>
      <c r="U10485" s="5"/>
      <c r="V10485" s="5"/>
      <c r="W10485" s="5"/>
      <c r="X10485" s="5"/>
      <c r="Y10485" s="5"/>
      <c r="Z10485" s="5"/>
      <c r="AA10485" s="5"/>
      <c r="AB10485" s="5"/>
      <c r="AC10485" s="5"/>
      <c r="AD10485" s="5"/>
      <c r="AE10485" s="5"/>
      <c r="AF10485" s="5"/>
      <c r="AG10485" s="5"/>
      <c r="AH10485" s="5"/>
      <c r="AI10485" s="5"/>
      <c r="AJ10485" s="5"/>
    </row>
    <row r="10486" spans="11:36">
      <c r="K10486" s="5"/>
      <c r="L10486" s="5"/>
      <c r="M10486" s="5"/>
      <c r="N10486" s="5"/>
      <c r="O10486" s="5"/>
      <c r="P10486" s="5"/>
      <c r="Q10486" s="5"/>
      <c r="R10486" s="5"/>
      <c r="S10486" s="5"/>
      <c r="T10486" s="5"/>
      <c r="U10486" s="5"/>
      <c r="V10486" s="5"/>
      <c r="W10486" s="5"/>
      <c r="X10486" s="5"/>
      <c r="Y10486" s="5"/>
      <c r="Z10486" s="5"/>
      <c r="AA10486" s="5"/>
      <c r="AB10486" s="5"/>
      <c r="AC10486" s="5"/>
      <c r="AD10486" s="5"/>
      <c r="AE10486" s="5"/>
      <c r="AF10486" s="5"/>
      <c r="AG10486" s="5"/>
      <c r="AH10486" s="5"/>
      <c r="AI10486" s="5"/>
      <c r="AJ10486" s="5"/>
    </row>
    <row r="10487" spans="11:36">
      <c r="K10487" s="5"/>
      <c r="L10487" s="5"/>
      <c r="M10487" s="5"/>
      <c r="N10487" s="5"/>
      <c r="O10487" s="5"/>
      <c r="P10487" s="5"/>
      <c r="Q10487" s="5"/>
      <c r="R10487" s="5"/>
      <c r="S10487" s="5"/>
      <c r="T10487" s="5"/>
      <c r="U10487" s="5"/>
      <c r="V10487" s="5"/>
      <c r="W10487" s="5"/>
      <c r="X10487" s="5"/>
      <c r="Y10487" s="5"/>
      <c r="Z10487" s="5"/>
      <c r="AA10487" s="5"/>
      <c r="AB10487" s="5"/>
      <c r="AC10487" s="5"/>
      <c r="AD10487" s="5"/>
      <c r="AE10487" s="5"/>
      <c r="AF10487" s="5"/>
      <c r="AG10487" s="5"/>
      <c r="AH10487" s="5"/>
      <c r="AI10487" s="5"/>
      <c r="AJ10487" s="5"/>
    </row>
    <row r="10488" spans="11:36">
      <c r="K10488" s="5"/>
      <c r="L10488" s="5"/>
      <c r="M10488" s="5"/>
      <c r="N10488" s="5"/>
      <c r="O10488" s="5"/>
      <c r="P10488" s="5"/>
      <c r="Q10488" s="5"/>
      <c r="R10488" s="5"/>
      <c r="S10488" s="5"/>
      <c r="T10488" s="5"/>
      <c r="U10488" s="5"/>
      <c r="V10488" s="5"/>
      <c r="W10488" s="5"/>
      <c r="X10488" s="5"/>
      <c r="Y10488" s="5"/>
      <c r="Z10488" s="5"/>
      <c r="AA10488" s="5"/>
      <c r="AB10488" s="5"/>
      <c r="AC10488" s="5"/>
      <c r="AD10488" s="5"/>
      <c r="AE10488" s="5"/>
      <c r="AF10488" s="5"/>
      <c r="AG10488" s="5"/>
      <c r="AH10488" s="5"/>
      <c r="AI10488" s="5"/>
      <c r="AJ10488" s="5"/>
    </row>
    <row r="10489" spans="11:36">
      <c r="K10489" s="5"/>
      <c r="L10489" s="5"/>
      <c r="M10489" s="5"/>
      <c r="N10489" s="5"/>
      <c r="O10489" s="5"/>
      <c r="P10489" s="5"/>
      <c r="Q10489" s="5"/>
      <c r="R10489" s="5"/>
      <c r="S10489" s="5"/>
      <c r="T10489" s="5"/>
      <c r="U10489" s="5"/>
      <c r="V10489" s="5"/>
      <c r="W10489" s="5"/>
      <c r="X10489" s="5"/>
      <c r="Y10489" s="5"/>
      <c r="Z10489" s="5"/>
      <c r="AA10489" s="5"/>
      <c r="AB10489" s="5"/>
      <c r="AC10489" s="5"/>
      <c r="AD10489" s="5"/>
      <c r="AE10489" s="5"/>
      <c r="AF10489" s="5"/>
      <c r="AG10489" s="5"/>
      <c r="AH10489" s="5"/>
      <c r="AI10489" s="5"/>
      <c r="AJ10489" s="5"/>
    </row>
    <row r="10490" spans="11:36">
      <c r="K10490" s="5"/>
      <c r="L10490" s="5"/>
      <c r="M10490" s="5"/>
      <c r="N10490" s="5"/>
      <c r="O10490" s="5"/>
      <c r="P10490" s="5"/>
      <c r="Q10490" s="5"/>
      <c r="R10490" s="5"/>
      <c r="S10490" s="5"/>
      <c r="T10490" s="5"/>
      <c r="U10490" s="5"/>
      <c r="V10490" s="5"/>
      <c r="W10490" s="5"/>
      <c r="X10490" s="5"/>
      <c r="Y10490" s="5"/>
      <c r="Z10490" s="5"/>
      <c r="AA10490" s="5"/>
      <c r="AB10490" s="5"/>
      <c r="AC10490" s="5"/>
      <c r="AD10490" s="5"/>
      <c r="AE10490" s="5"/>
      <c r="AF10490" s="5"/>
      <c r="AG10490" s="5"/>
      <c r="AH10490" s="5"/>
      <c r="AI10490" s="5"/>
      <c r="AJ10490" s="5"/>
    </row>
    <row r="10491" spans="11:36">
      <c r="K10491" s="5"/>
      <c r="L10491" s="5"/>
      <c r="M10491" s="5"/>
      <c r="N10491" s="5"/>
      <c r="O10491" s="5"/>
      <c r="P10491" s="5"/>
      <c r="Q10491" s="5"/>
      <c r="R10491" s="5"/>
      <c r="S10491" s="5"/>
      <c r="T10491" s="5"/>
      <c r="U10491" s="5"/>
      <c r="V10491" s="5"/>
      <c r="W10491" s="5"/>
      <c r="X10491" s="5"/>
      <c r="Y10491" s="5"/>
      <c r="Z10491" s="5"/>
      <c r="AA10491" s="5"/>
      <c r="AB10491" s="5"/>
      <c r="AC10491" s="5"/>
      <c r="AD10491" s="5"/>
      <c r="AE10491" s="5"/>
      <c r="AF10491" s="5"/>
      <c r="AG10491" s="5"/>
      <c r="AH10491" s="5"/>
      <c r="AI10491" s="5"/>
      <c r="AJ10491" s="5"/>
    </row>
    <row r="10492" spans="11:36">
      <c r="K10492" s="5"/>
      <c r="L10492" s="5"/>
      <c r="M10492" s="5"/>
      <c r="N10492" s="5"/>
      <c r="O10492" s="5"/>
      <c r="P10492" s="5"/>
      <c r="Q10492" s="5"/>
      <c r="R10492" s="5"/>
      <c r="S10492" s="5"/>
      <c r="T10492" s="5"/>
      <c r="U10492" s="5"/>
      <c r="V10492" s="5"/>
      <c r="W10492" s="5"/>
      <c r="X10492" s="5"/>
      <c r="Y10492" s="5"/>
      <c r="Z10492" s="5"/>
      <c r="AA10492" s="5"/>
      <c r="AB10492" s="5"/>
      <c r="AC10492" s="5"/>
      <c r="AD10492" s="5"/>
      <c r="AE10492" s="5"/>
      <c r="AF10492" s="5"/>
      <c r="AG10492" s="5"/>
      <c r="AH10492" s="5"/>
      <c r="AI10492" s="5"/>
      <c r="AJ10492" s="5"/>
    </row>
    <row r="10493" spans="11:36">
      <c r="K10493" s="5"/>
      <c r="L10493" s="5"/>
      <c r="M10493" s="5"/>
      <c r="N10493" s="5"/>
      <c r="O10493" s="5"/>
      <c r="P10493" s="5"/>
      <c r="Q10493" s="5"/>
      <c r="R10493" s="5"/>
      <c r="S10493" s="5"/>
      <c r="T10493" s="5"/>
      <c r="U10493" s="5"/>
      <c r="V10493" s="5"/>
      <c r="W10493" s="5"/>
      <c r="X10493" s="5"/>
      <c r="Y10493" s="5"/>
      <c r="Z10493" s="5"/>
      <c r="AA10493" s="5"/>
      <c r="AB10493" s="5"/>
      <c r="AC10493" s="5"/>
      <c r="AD10493" s="5"/>
      <c r="AE10493" s="5"/>
      <c r="AF10493" s="5"/>
      <c r="AG10493" s="5"/>
      <c r="AH10493" s="5"/>
      <c r="AI10493" s="5"/>
      <c r="AJ10493" s="5"/>
    </row>
    <row r="10494" spans="11:36">
      <c r="K10494" s="5"/>
      <c r="L10494" s="5"/>
      <c r="M10494" s="5"/>
      <c r="N10494" s="5"/>
      <c r="O10494" s="5"/>
      <c r="P10494" s="5"/>
      <c r="Q10494" s="5"/>
      <c r="R10494" s="5"/>
      <c r="S10494" s="5"/>
      <c r="T10494" s="5"/>
      <c r="U10494" s="5"/>
      <c r="V10494" s="5"/>
      <c r="W10494" s="5"/>
      <c r="X10494" s="5"/>
      <c r="Y10494" s="5"/>
      <c r="Z10494" s="5"/>
      <c r="AA10494" s="5"/>
      <c r="AB10494" s="5"/>
      <c r="AC10494" s="5"/>
      <c r="AD10494" s="5"/>
      <c r="AE10494" s="5"/>
      <c r="AF10494" s="5"/>
      <c r="AG10494" s="5"/>
      <c r="AH10494" s="5"/>
      <c r="AI10494" s="5"/>
      <c r="AJ10494" s="5"/>
    </row>
    <row r="10495" spans="11:36">
      <c r="K10495" s="5"/>
      <c r="L10495" s="5"/>
      <c r="M10495" s="5"/>
      <c r="N10495" s="5"/>
      <c r="O10495" s="5"/>
      <c r="P10495" s="5"/>
      <c r="Q10495" s="5"/>
      <c r="R10495" s="5"/>
      <c r="S10495" s="5"/>
      <c r="T10495" s="5"/>
      <c r="U10495" s="5"/>
      <c r="V10495" s="5"/>
      <c r="W10495" s="5"/>
      <c r="X10495" s="5"/>
      <c r="Y10495" s="5"/>
      <c r="Z10495" s="5"/>
      <c r="AA10495" s="5"/>
      <c r="AB10495" s="5"/>
      <c r="AC10495" s="5"/>
      <c r="AD10495" s="5"/>
      <c r="AE10495" s="5"/>
      <c r="AF10495" s="5"/>
      <c r="AG10495" s="5"/>
      <c r="AH10495" s="5"/>
      <c r="AI10495" s="5"/>
      <c r="AJ10495" s="5"/>
    </row>
    <row r="10496" spans="11:36">
      <c r="K10496" s="5"/>
      <c r="L10496" s="5"/>
      <c r="M10496" s="5"/>
      <c r="N10496" s="5"/>
      <c r="O10496" s="5"/>
      <c r="P10496" s="5"/>
      <c r="Q10496" s="5"/>
      <c r="R10496" s="5"/>
      <c r="S10496" s="5"/>
      <c r="T10496" s="5"/>
      <c r="U10496" s="5"/>
      <c r="V10496" s="5"/>
      <c r="W10496" s="5"/>
      <c r="X10496" s="5"/>
      <c r="Y10496" s="5"/>
      <c r="Z10496" s="5"/>
      <c r="AA10496" s="5"/>
      <c r="AB10496" s="5"/>
      <c r="AC10496" s="5"/>
      <c r="AD10496" s="5"/>
      <c r="AE10496" s="5"/>
      <c r="AF10496" s="5"/>
      <c r="AG10496" s="5"/>
      <c r="AH10496" s="5"/>
      <c r="AI10496" s="5"/>
      <c r="AJ10496" s="5"/>
    </row>
    <row r="10497" spans="11:36">
      <c r="K10497" s="5"/>
      <c r="L10497" s="5"/>
      <c r="M10497" s="5"/>
      <c r="N10497" s="5"/>
      <c r="O10497" s="5"/>
      <c r="P10497" s="5"/>
      <c r="Q10497" s="5"/>
      <c r="R10497" s="5"/>
      <c r="S10497" s="5"/>
      <c r="T10497" s="5"/>
      <c r="U10497" s="5"/>
      <c r="V10497" s="5"/>
      <c r="W10497" s="5"/>
      <c r="X10497" s="5"/>
      <c r="Y10497" s="5"/>
      <c r="Z10497" s="5"/>
      <c r="AA10497" s="5"/>
      <c r="AB10497" s="5"/>
      <c r="AC10497" s="5"/>
      <c r="AD10497" s="5"/>
      <c r="AE10497" s="5"/>
      <c r="AF10497" s="5"/>
      <c r="AG10497" s="5"/>
      <c r="AH10497" s="5"/>
      <c r="AI10497" s="5"/>
      <c r="AJ10497" s="5"/>
    </row>
    <row r="10498" spans="11:36">
      <c r="K10498" s="5"/>
      <c r="L10498" s="5"/>
      <c r="M10498" s="5"/>
      <c r="N10498" s="5"/>
      <c r="O10498" s="5"/>
      <c r="P10498" s="5"/>
      <c r="Q10498" s="5"/>
      <c r="R10498" s="5"/>
      <c r="S10498" s="5"/>
      <c r="T10498" s="5"/>
      <c r="U10498" s="5"/>
      <c r="V10498" s="5"/>
      <c r="W10498" s="5"/>
      <c r="X10498" s="5"/>
      <c r="Y10498" s="5"/>
      <c r="Z10498" s="5"/>
      <c r="AA10498" s="5"/>
      <c r="AB10498" s="5"/>
      <c r="AC10498" s="5"/>
      <c r="AD10498" s="5"/>
      <c r="AE10498" s="5"/>
      <c r="AF10498" s="5"/>
      <c r="AG10498" s="5"/>
      <c r="AH10498" s="5"/>
      <c r="AI10498" s="5"/>
      <c r="AJ10498" s="5"/>
    </row>
    <row r="10499" spans="11:36">
      <c r="K10499" s="5"/>
      <c r="L10499" s="5"/>
      <c r="M10499" s="5"/>
      <c r="N10499" s="5"/>
      <c r="O10499" s="5"/>
      <c r="P10499" s="5"/>
      <c r="Q10499" s="5"/>
      <c r="R10499" s="5"/>
      <c r="S10499" s="5"/>
      <c r="T10499" s="5"/>
      <c r="U10499" s="5"/>
      <c r="V10499" s="5"/>
      <c r="W10499" s="5"/>
      <c r="X10499" s="5"/>
      <c r="Y10499" s="5"/>
      <c r="Z10499" s="5"/>
      <c r="AA10499" s="5"/>
      <c r="AB10499" s="5"/>
      <c r="AC10499" s="5"/>
      <c r="AD10499" s="5"/>
      <c r="AE10499" s="5"/>
      <c r="AF10499" s="5"/>
      <c r="AG10499" s="5"/>
      <c r="AH10499" s="5"/>
      <c r="AI10499" s="5"/>
      <c r="AJ10499" s="5"/>
    </row>
    <row r="10500" spans="11:36">
      <c r="K10500" s="5"/>
      <c r="L10500" s="5"/>
      <c r="M10500" s="5"/>
      <c r="N10500" s="5"/>
      <c r="O10500" s="5"/>
      <c r="P10500" s="5"/>
      <c r="Q10500" s="5"/>
      <c r="R10500" s="5"/>
      <c r="S10500" s="5"/>
      <c r="T10500" s="5"/>
      <c r="U10500" s="5"/>
      <c r="V10500" s="5"/>
      <c r="W10500" s="5"/>
      <c r="X10500" s="5"/>
      <c r="Y10500" s="5"/>
      <c r="Z10500" s="5"/>
      <c r="AA10500" s="5"/>
      <c r="AB10500" s="5"/>
      <c r="AC10500" s="5"/>
      <c r="AD10500" s="5"/>
      <c r="AE10500" s="5"/>
      <c r="AF10500" s="5"/>
      <c r="AG10500" s="5"/>
      <c r="AH10500" s="5"/>
      <c r="AI10500" s="5"/>
      <c r="AJ10500" s="5"/>
    </row>
    <row r="10501" spans="11:36">
      <c r="K10501" s="5"/>
      <c r="L10501" s="5"/>
      <c r="M10501" s="5"/>
      <c r="N10501" s="5"/>
      <c r="O10501" s="5"/>
      <c r="P10501" s="5"/>
      <c r="Q10501" s="5"/>
      <c r="R10501" s="5"/>
      <c r="S10501" s="5"/>
      <c r="T10501" s="5"/>
      <c r="U10501" s="5"/>
      <c r="V10501" s="5"/>
      <c r="W10501" s="5"/>
      <c r="X10501" s="5"/>
      <c r="Y10501" s="5"/>
      <c r="Z10501" s="5"/>
      <c r="AA10501" s="5"/>
      <c r="AB10501" s="5"/>
      <c r="AC10501" s="5"/>
      <c r="AD10501" s="5"/>
      <c r="AE10501" s="5"/>
      <c r="AF10501" s="5"/>
      <c r="AG10501" s="5"/>
      <c r="AH10501" s="5"/>
      <c r="AI10501" s="5"/>
      <c r="AJ10501" s="5"/>
    </row>
    <row r="10502" spans="11:36">
      <c r="K10502" s="5"/>
      <c r="L10502" s="5"/>
      <c r="M10502" s="5"/>
      <c r="N10502" s="5"/>
      <c r="O10502" s="5"/>
      <c r="P10502" s="5"/>
      <c r="Q10502" s="5"/>
      <c r="R10502" s="5"/>
      <c r="S10502" s="5"/>
      <c r="T10502" s="5"/>
      <c r="U10502" s="5"/>
      <c r="V10502" s="5"/>
      <c r="W10502" s="5"/>
      <c r="X10502" s="5"/>
      <c r="Y10502" s="5"/>
      <c r="Z10502" s="5"/>
      <c r="AA10502" s="5"/>
      <c r="AB10502" s="5"/>
      <c r="AC10502" s="5"/>
      <c r="AD10502" s="5"/>
      <c r="AE10502" s="5"/>
      <c r="AF10502" s="5"/>
      <c r="AG10502" s="5"/>
      <c r="AH10502" s="5"/>
      <c r="AI10502" s="5"/>
      <c r="AJ10502" s="5"/>
    </row>
    <row r="10503" spans="11:36">
      <c r="K10503" s="5"/>
      <c r="L10503" s="5"/>
      <c r="M10503" s="5"/>
      <c r="N10503" s="5"/>
      <c r="O10503" s="5"/>
      <c r="P10503" s="5"/>
      <c r="Q10503" s="5"/>
      <c r="R10503" s="5"/>
      <c r="S10503" s="5"/>
      <c r="T10503" s="5"/>
      <c r="U10503" s="5"/>
      <c r="V10503" s="5"/>
      <c r="W10503" s="5"/>
      <c r="X10503" s="5"/>
      <c r="Y10503" s="5"/>
      <c r="Z10503" s="5"/>
      <c r="AA10503" s="5"/>
      <c r="AB10503" s="5"/>
      <c r="AC10503" s="5"/>
      <c r="AD10503" s="5"/>
      <c r="AE10503" s="5"/>
      <c r="AF10503" s="5"/>
      <c r="AG10503" s="5"/>
      <c r="AH10503" s="5"/>
      <c r="AI10503" s="5"/>
      <c r="AJ10503" s="5"/>
    </row>
    <row r="10504" spans="11:36">
      <c r="K10504" s="5"/>
      <c r="L10504" s="5"/>
      <c r="M10504" s="5"/>
      <c r="N10504" s="5"/>
      <c r="O10504" s="5"/>
      <c r="P10504" s="5"/>
      <c r="Q10504" s="5"/>
      <c r="R10504" s="5"/>
      <c r="S10504" s="5"/>
      <c r="T10504" s="5"/>
      <c r="U10504" s="5"/>
      <c r="V10504" s="5"/>
      <c r="W10504" s="5"/>
      <c r="X10504" s="5"/>
      <c r="Y10504" s="5"/>
      <c r="Z10504" s="5"/>
      <c r="AA10504" s="5"/>
      <c r="AB10504" s="5"/>
      <c r="AC10504" s="5"/>
      <c r="AD10504" s="5"/>
      <c r="AE10504" s="5"/>
      <c r="AF10504" s="5"/>
      <c r="AG10504" s="5"/>
      <c r="AH10504" s="5"/>
      <c r="AI10504" s="5"/>
      <c r="AJ10504" s="5"/>
    </row>
    <row r="10505" spans="11:36">
      <c r="K10505" s="5"/>
      <c r="L10505" s="5"/>
      <c r="M10505" s="5"/>
      <c r="N10505" s="5"/>
      <c r="O10505" s="5"/>
      <c r="P10505" s="5"/>
      <c r="Q10505" s="5"/>
      <c r="R10505" s="5"/>
      <c r="S10505" s="5"/>
      <c r="T10505" s="5"/>
      <c r="U10505" s="5"/>
      <c r="V10505" s="5"/>
      <c r="W10505" s="5"/>
      <c r="X10505" s="5"/>
      <c r="Y10505" s="5"/>
      <c r="Z10505" s="5"/>
      <c r="AA10505" s="5"/>
      <c r="AB10505" s="5"/>
      <c r="AC10505" s="5"/>
      <c r="AD10505" s="5"/>
      <c r="AE10505" s="5"/>
      <c r="AF10505" s="5"/>
      <c r="AG10505" s="5"/>
      <c r="AH10505" s="5"/>
      <c r="AI10505" s="5"/>
      <c r="AJ10505" s="5"/>
    </row>
    <row r="10506" spans="11:36">
      <c r="K10506" s="5"/>
      <c r="L10506" s="5"/>
      <c r="M10506" s="5"/>
      <c r="N10506" s="5"/>
      <c r="O10506" s="5"/>
      <c r="P10506" s="5"/>
      <c r="Q10506" s="5"/>
      <c r="R10506" s="5"/>
      <c r="S10506" s="5"/>
      <c r="T10506" s="5"/>
      <c r="U10506" s="5"/>
      <c r="V10506" s="5"/>
      <c r="W10506" s="5"/>
      <c r="X10506" s="5"/>
      <c r="Y10506" s="5"/>
      <c r="Z10506" s="5"/>
      <c r="AA10506" s="5"/>
      <c r="AB10506" s="5"/>
      <c r="AC10506" s="5"/>
      <c r="AD10506" s="5"/>
      <c r="AE10506" s="5"/>
      <c r="AF10506" s="5"/>
      <c r="AG10506" s="5"/>
      <c r="AH10506" s="5"/>
      <c r="AI10506" s="5"/>
      <c r="AJ10506" s="5"/>
    </row>
    <row r="10507" spans="11:36">
      <c r="K10507" s="5"/>
      <c r="L10507" s="5"/>
      <c r="M10507" s="5"/>
      <c r="N10507" s="5"/>
      <c r="O10507" s="5"/>
      <c r="P10507" s="5"/>
      <c r="Q10507" s="5"/>
      <c r="R10507" s="5"/>
      <c r="S10507" s="5"/>
      <c r="T10507" s="5"/>
      <c r="U10507" s="5"/>
      <c r="V10507" s="5"/>
      <c r="W10507" s="5"/>
      <c r="X10507" s="5"/>
      <c r="Y10507" s="5"/>
      <c r="Z10507" s="5"/>
      <c r="AA10507" s="5"/>
      <c r="AB10507" s="5"/>
      <c r="AC10507" s="5"/>
      <c r="AD10507" s="5"/>
      <c r="AE10507" s="5"/>
      <c r="AF10507" s="5"/>
      <c r="AG10507" s="5"/>
      <c r="AH10507" s="5"/>
      <c r="AI10507" s="5"/>
      <c r="AJ10507" s="5"/>
    </row>
    <row r="10508" spans="11:36">
      <c r="K10508" s="5"/>
      <c r="L10508" s="5"/>
      <c r="M10508" s="5"/>
      <c r="N10508" s="5"/>
      <c r="O10508" s="5"/>
      <c r="P10508" s="5"/>
      <c r="Q10508" s="5"/>
      <c r="R10508" s="5"/>
      <c r="S10508" s="5"/>
      <c r="T10508" s="5"/>
      <c r="U10508" s="5"/>
      <c r="V10508" s="5"/>
      <c r="W10508" s="5"/>
      <c r="X10508" s="5"/>
      <c r="Y10508" s="5"/>
      <c r="Z10508" s="5"/>
      <c r="AA10508" s="5"/>
      <c r="AB10508" s="5"/>
      <c r="AC10508" s="5"/>
      <c r="AD10508" s="5"/>
      <c r="AE10508" s="5"/>
      <c r="AF10508" s="5"/>
      <c r="AG10508" s="5"/>
      <c r="AH10508" s="5"/>
      <c r="AI10508" s="5"/>
      <c r="AJ10508" s="5"/>
    </row>
    <row r="10509" spans="11:36">
      <c r="K10509" s="5"/>
      <c r="L10509" s="5"/>
      <c r="M10509" s="5"/>
      <c r="N10509" s="5"/>
      <c r="O10509" s="5"/>
      <c r="P10509" s="5"/>
      <c r="Q10509" s="5"/>
      <c r="R10509" s="5"/>
      <c r="S10509" s="5"/>
      <c r="T10509" s="5"/>
      <c r="U10509" s="5"/>
      <c r="V10509" s="5"/>
      <c r="W10509" s="5"/>
      <c r="X10509" s="5"/>
      <c r="Y10509" s="5"/>
      <c r="Z10509" s="5"/>
      <c r="AA10509" s="5"/>
      <c r="AB10509" s="5"/>
      <c r="AC10509" s="5"/>
      <c r="AD10509" s="5"/>
      <c r="AE10509" s="5"/>
      <c r="AF10509" s="5"/>
      <c r="AG10509" s="5"/>
      <c r="AH10509" s="5"/>
      <c r="AI10509" s="5"/>
      <c r="AJ10509" s="5"/>
    </row>
    <row r="10510" spans="11:36">
      <c r="K10510" s="5"/>
      <c r="L10510" s="5"/>
      <c r="M10510" s="5"/>
      <c r="N10510" s="5"/>
      <c r="O10510" s="5"/>
      <c r="P10510" s="5"/>
      <c r="Q10510" s="5"/>
      <c r="R10510" s="5"/>
      <c r="S10510" s="5"/>
      <c r="T10510" s="5"/>
      <c r="U10510" s="5"/>
      <c r="V10510" s="5"/>
      <c r="W10510" s="5"/>
      <c r="X10510" s="5"/>
      <c r="Y10510" s="5"/>
      <c r="Z10510" s="5"/>
      <c r="AA10510" s="5"/>
      <c r="AB10510" s="5"/>
      <c r="AC10510" s="5"/>
      <c r="AD10510" s="5"/>
      <c r="AE10510" s="5"/>
      <c r="AF10510" s="5"/>
      <c r="AG10510" s="5"/>
      <c r="AH10510" s="5"/>
      <c r="AI10510" s="5"/>
      <c r="AJ10510" s="5"/>
    </row>
    <row r="10511" spans="11:36">
      <c r="K10511" s="5"/>
      <c r="L10511" s="5"/>
      <c r="M10511" s="5"/>
      <c r="N10511" s="5"/>
      <c r="O10511" s="5"/>
      <c r="P10511" s="5"/>
      <c r="Q10511" s="5"/>
      <c r="R10511" s="5"/>
      <c r="S10511" s="5"/>
      <c r="T10511" s="5"/>
      <c r="U10511" s="5"/>
      <c r="V10511" s="5"/>
      <c r="W10511" s="5"/>
      <c r="X10511" s="5"/>
      <c r="Y10511" s="5"/>
      <c r="Z10511" s="5"/>
      <c r="AA10511" s="5"/>
      <c r="AB10511" s="5"/>
      <c r="AC10511" s="5"/>
      <c r="AD10511" s="5"/>
      <c r="AE10511" s="5"/>
      <c r="AF10511" s="5"/>
      <c r="AG10511" s="5"/>
      <c r="AH10511" s="5"/>
      <c r="AI10511" s="5"/>
      <c r="AJ10511" s="5"/>
    </row>
    <row r="10512" spans="11:36">
      <c r="K10512" s="5"/>
      <c r="L10512" s="5"/>
      <c r="M10512" s="5"/>
      <c r="N10512" s="5"/>
      <c r="O10512" s="5"/>
      <c r="P10512" s="5"/>
      <c r="Q10512" s="5"/>
      <c r="R10512" s="5"/>
      <c r="S10512" s="5"/>
      <c r="T10512" s="5"/>
      <c r="U10512" s="5"/>
      <c r="V10512" s="5"/>
      <c r="W10512" s="5"/>
      <c r="X10512" s="5"/>
      <c r="Y10512" s="5"/>
      <c r="Z10512" s="5"/>
      <c r="AA10512" s="5"/>
      <c r="AB10512" s="5"/>
      <c r="AC10512" s="5"/>
      <c r="AD10512" s="5"/>
      <c r="AE10512" s="5"/>
      <c r="AF10512" s="5"/>
      <c r="AG10512" s="5"/>
      <c r="AH10512" s="5"/>
      <c r="AI10512" s="5"/>
      <c r="AJ10512" s="5"/>
    </row>
    <row r="10513" spans="11:36">
      <c r="K10513" s="5"/>
      <c r="L10513" s="5"/>
      <c r="M10513" s="5"/>
      <c r="N10513" s="5"/>
      <c r="O10513" s="5"/>
      <c r="P10513" s="5"/>
      <c r="Q10513" s="5"/>
      <c r="R10513" s="5"/>
      <c r="S10513" s="5"/>
      <c r="T10513" s="5"/>
      <c r="U10513" s="5"/>
      <c r="V10513" s="5"/>
      <c r="W10513" s="5"/>
      <c r="X10513" s="5"/>
      <c r="Y10513" s="5"/>
      <c r="Z10513" s="5"/>
      <c r="AA10513" s="5"/>
      <c r="AB10513" s="5"/>
      <c r="AC10513" s="5"/>
      <c r="AD10513" s="5"/>
      <c r="AE10513" s="5"/>
      <c r="AF10513" s="5"/>
      <c r="AG10513" s="5"/>
      <c r="AH10513" s="5"/>
      <c r="AI10513" s="5"/>
      <c r="AJ10513" s="5"/>
    </row>
    <row r="10514" spans="11:36">
      <c r="K10514" s="5"/>
      <c r="L10514" s="5"/>
      <c r="M10514" s="5"/>
      <c r="N10514" s="5"/>
      <c r="O10514" s="5"/>
      <c r="P10514" s="5"/>
      <c r="Q10514" s="5"/>
      <c r="R10514" s="5"/>
      <c r="S10514" s="5"/>
      <c r="T10514" s="5"/>
      <c r="U10514" s="5"/>
      <c r="V10514" s="5"/>
      <c r="W10514" s="5"/>
      <c r="X10514" s="5"/>
      <c r="Y10514" s="5"/>
      <c r="Z10514" s="5"/>
      <c r="AA10514" s="5"/>
      <c r="AB10514" s="5"/>
      <c r="AC10514" s="5"/>
      <c r="AD10514" s="5"/>
      <c r="AE10514" s="5"/>
      <c r="AF10514" s="5"/>
      <c r="AG10514" s="5"/>
      <c r="AH10514" s="5"/>
      <c r="AI10514" s="5"/>
      <c r="AJ10514" s="5"/>
    </row>
    <row r="10515" spans="11:36">
      <c r="K10515" s="5"/>
      <c r="L10515" s="5"/>
      <c r="M10515" s="5"/>
      <c r="N10515" s="5"/>
      <c r="O10515" s="5"/>
      <c r="P10515" s="5"/>
      <c r="Q10515" s="5"/>
      <c r="R10515" s="5"/>
      <c r="S10515" s="5"/>
      <c r="T10515" s="5"/>
      <c r="U10515" s="5"/>
      <c r="V10515" s="5"/>
      <c r="W10515" s="5"/>
      <c r="X10515" s="5"/>
      <c r="Y10515" s="5"/>
      <c r="Z10515" s="5"/>
      <c r="AA10515" s="5"/>
      <c r="AB10515" s="5"/>
      <c r="AC10515" s="5"/>
      <c r="AD10515" s="5"/>
      <c r="AE10515" s="5"/>
      <c r="AF10515" s="5"/>
      <c r="AG10515" s="5"/>
      <c r="AH10515" s="5"/>
      <c r="AI10515" s="5"/>
      <c r="AJ10515" s="5"/>
    </row>
    <row r="10516" spans="11:36">
      <c r="K10516" s="5"/>
      <c r="L10516" s="5"/>
      <c r="M10516" s="5"/>
      <c r="N10516" s="5"/>
      <c r="O10516" s="5"/>
      <c r="P10516" s="5"/>
      <c r="Q10516" s="5"/>
      <c r="R10516" s="5"/>
      <c r="S10516" s="5"/>
      <c r="T10516" s="5"/>
      <c r="U10516" s="5"/>
      <c r="V10516" s="5"/>
      <c r="W10516" s="5"/>
      <c r="X10516" s="5"/>
      <c r="Y10516" s="5"/>
      <c r="Z10516" s="5"/>
      <c r="AA10516" s="5"/>
      <c r="AB10516" s="5"/>
      <c r="AC10516" s="5"/>
      <c r="AD10516" s="5"/>
      <c r="AE10516" s="5"/>
      <c r="AF10516" s="5"/>
      <c r="AG10516" s="5"/>
      <c r="AH10516" s="5"/>
      <c r="AI10516" s="5"/>
      <c r="AJ10516" s="5"/>
    </row>
    <row r="10517" spans="11:36">
      <c r="K10517" s="5"/>
      <c r="L10517" s="5"/>
      <c r="M10517" s="5"/>
      <c r="N10517" s="5"/>
      <c r="O10517" s="5"/>
      <c r="P10517" s="5"/>
      <c r="Q10517" s="5"/>
      <c r="R10517" s="5"/>
      <c r="S10517" s="5"/>
      <c r="T10517" s="5"/>
      <c r="U10517" s="5"/>
      <c r="V10517" s="5"/>
      <c r="W10517" s="5"/>
      <c r="X10517" s="5"/>
      <c r="Y10517" s="5"/>
      <c r="Z10517" s="5"/>
      <c r="AA10517" s="5"/>
      <c r="AB10517" s="5"/>
      <c r="AC10517" s="5"/>
      <c r="AD10517" s="5"/>
      <c r="AE10517" s="5"/>
      <c r="AF10517" s="5"/>
      <c r="AG10517" s="5"/>
      <c r="AH10517" s="5"/>
      <c r="AI10517" s="5"/>
      <c r="AJ10517" s="5"/>
    </row>
    <row r="10518" spans="11:36">
      <c r="K10518" s="5"/>
      <c r="L10518" s="5"/>
      <c r="M10518" s="5"/>
      <c r="N10518" s="5"/>
      <c r="O10518" s="5"/>
      <c r="P10518" s="5"/>
      <c r="Q10518" s="5"/>
      <c r="R10518" s="5"/>
      <c r="S10518" s="5"/>
      <c r="T10518" s="5"/>
      <c r="U10518" s="5"/>
      <c r="V10518" s="5"/>
      <c r="W10518" s="5"/>
      <c r="X10518" s="5"/>
      <c r="Y10518" s="5"/>
      <c r="Z10518" s="5"/>
      <c r="AA10518" s="5"/>
      <c r="AB10518" s="5"/>
      <c r="AC10518" s="5"/>
      <c r="AD10518" s="5"/>
      <c r="AE10518" s="5"/>
      <c r="AF10518" s="5"/>
      <c r="AG10518" s="5"/>
      <c r="AH10518" s="5"/>
      <c r="AI10518" s="5"/>
      <c r="AJ10518" s="5"/>
    </row>
    <row r="10519" spans="11:36">
      <c r="K10519" s="5"/>
      <c r="L10519" s="5"/>
      <c r="M10519" s="5"/>
      <c r="N10519" s="5"/>
      <c r="O10519" s="5"/>
      <c r="P10519" s="5"/>
      <c r="Q10519" s="5"/>
      <c r="R10519" s="5"/>
      <c r="S10519" s="5"/>
      <c r="T10519" s="5"/>
      <c r="U10519" s="5"/>
      <c r="V10519" s="5"/>
      <c r="W10519" s="5"/>
      <c r="X10519" s="5"/>
      <c r="Y10519" s="5"/>
      <c r="Z10519" s="5"/>
      <c r="AA10519" s="5"/>
      <c r="AB10519" s="5"/>
      <c r="AC10519" s="5"/>
      <c r="AD10519" s="5"/>
      <c r="AE10519" s="5"/>
      <c r="AF10519" s="5"/>
      <c r="AG10519" s="5"/>
      <c r="AH10519" s="5"/>
      <c r="AI10519" s="5"/>
      <c r="AJ10519" s="5"/>
    </row>
    <row r="10520" spans="11:36">
      <c r="K10520" s="5"/>
      <c r="L10520" s="5"/>
      <c r="M10520" s="5"/>
      <c r="N10520" s="5"/>
      <c r="O10520" s="5"/>
      <c r="P10520" s="5"/>
      <c r="Q10520" s="5"/>
      <c r="R10520" s="5"/>
      <c r="S10520" s="5"/>
      <c r="T10520" s="5"/>
      <c r="U10520" s="5"/>
      <c r="V10520" s="5"/>
      <c r="W10520" s="5"/>
      <c r="X10520" s="5"/>
      <c r="Y10520" s="5"/>
      <c r="Z10520" s="5"/>
      <c r="AA10520" s="5"/>
      <c r="AB10520" s="5"/>
      <c r="AC10520" s="5"/>
      <c r="AD10520" s="5"/>
      <c r="AE10520" s="5"/>
      <c r="AF10520" s="5"/>
      <c r="AG10520" s="5"/>
      <c r="AH10520" s="5"/>
      <c r="AI10520" s="5"/>
      <c r="AJ10520" s="5"/>
    </row>
    <row r="10521" spans="11:36">
      <c r="K10521" s="5"/>
      <c r="L10521" s="5"/>
      <c r="M10521" s="5"/>
      <c r="N10521" s="5"/>
      <c r="O10521" s="5"/>
      <c r="P10521" s="5"/>
      <c r="Q10521" s="5"/>
      <c r="R10521" s="5"/>
      <c r="S10521" s="5"/>
      <c r="T10521" s="5"/>
      <c r="U10521" s="5"/>
      <c r="V10521" s="5"/>
      <c r="W10521" s="5"/>
      <c r="X10521" s="5"/>
      <c r="Y10521" s="5"/>
      <c r="Z10521" s="5"/>
      <c r="AA10521" s="5"/>
      <c r="AB10521" s="5"/>
      <c r="AC10521" s="5"/>
      <c r="AD10521" s="5"/>
      <c r="AE10521" s="5"/>
      <c r="AF10521" s="5"/>
      <c r="AG10521" s="5"/>
      <c r="AH10521" s="5"/>
      <c r="AI10521" s="5"/>
      <c r="AJ10521" s="5"/>
    </row>
    <row r="10522" spans="11:36">
      <c r="K10522" s="5"/>
      <c r="L10522" s="5"/>
      <c r="M10522" s="5"/>
      <c r="N10522" s="5"/>
      <c r="O10522" s="5"/>
      <c r="P10522" s="5"/>
      <c r="Q10522" s="5"/>
      <c r="R10522" s="5"/>
      <c r="S10522" s="5"/>
      <c r="T10522" s="5"/>
      <c r="U10522" s="5"/>
      <c r="V10522" s="5"/>
      <c r="W10522" s="5"/>
      <c r="X10522" s="5"/>
      <c r="Y10522" s="5"/>
      <c r="Z10522" s="5"/>
      <c r="AA10522" s="5"/>
      <c r="AB10522" s="5"/>
      <c r="AC10522" s="5"/>
      <c r="AD10522" s="5"/>
      <c r="AE10522" s="5"/>
      <c r="AF10522" s="5"/>
      <c r="AG10522" s="5"/>
      <c r="AH10522" s="5"/>
      <c r="AI10522" s="5"/>
      <c r="AJ10522" s="5"/>
    </row>
    <row r="10523" spans="11:36">
      <c r="K10523" s="5"/>
      <c r="L10523" s="5"/>
      <c r="M10523" s="5"/>
      <c r="N10523" s="5"/>
      <c r="O10523" s="5"/>
      <c r="P10523" s="5"/>
      <c r="Q10523" s="5"/>
      <c r="R10523" s="5"/>
      <c r="S10523" s="5"/>
      <c r="T10523" s="5"/>
      <c r="U10523" s="5"/>
      <c r="V10523" s="5"/>
      <c r="W10523" s="5"/>
      <c r="X10523" s="5"/>
      <c r="Y10523" s="5"/>
      <c r="Z10523" s="5"/>
      <c r="AA10523" s="5"/>
      <c r="AB10523" s="5"/>
      <c r="AC10523" s="5"/>
      <c r="AD10523" s="5"/>
      <c r="AE10523" s="5"/>
      <c r="AF10523" s="5"/>
      <c r="AG10523" s="5"/>
      <c r="AH10523" s="5"/>
      <c r="AI10523" s="5"/>
      <c r="AJ10523" s="5"/>
    </row>
    <row r="10524" spans="11:36">
      <c r="K10524" s="5"/>
      <c r="L10524" s="5"/>
      <c r="M10524" s="5"/>
      <c r="N10524" s="5"/>
      <c r="O10524" s="5"/>
      <c r="P10524" s="5"/>
      <c r="Q10524" s="5"/>
      <c r="R10524" s="5"/>
      <c r="S10524" s="5"/>
      <c r="T10524" s="5"/>
      <c r="U10524" s="5"/>
      <c r="V10524" s="5"/>
      <c r="W10524" s="5"/>
      <c r="X10524" s="5"/>
      <c r="Y10524" s="5"/>
      <c r="Z10524" s="5"/>
      <c r="AA10524" s="5"/>
      <c r="AB10524" s="5"/>
      <c r="AC10524" s="5"/>
      <c r="AD10524" s="5"/>
      <c r="AE10524" s="5"/>
      <c r="AF10524" s="5"/>
      <c r="AG10524" s="5"/>
      <c r="AH10524" s="5"/>
      <c r="AI10524" s="5"/>
      <c r="AJ10524" s="5"/>
    </row>
    <row r="10525" spans="11:36">
      <c r="K10525" s="5"/>
      <c r="L10525" s="5"/>
      <c r="M10525" s="5"/>
      <c r="N10525" s="5"/>
      <c r="O10525" s="5"/>
      <c r="P10525" s="5"/>
      <c r="Q10525" s="5"/>
      <c r="R10525" s="5"/>
      <c r="S10525" s="5"/>
      <c r="T10525" s="5"/>
      <c r="U10525" s="5"/>
      <c r="V10525" s="5"/>
      <c r="W10525" s="5"/>
      <c r="X10525" s="5"/>
      <c r="Y10525" s="5"/>
      <c r="Z10525" s="5"/>
      <c r="AA10525" s="5"/>
      <c r="AB10525" s="5"/>
      <c r="AC10525" s="5"/>
      <c r="AD10525" s="5"/>
      <c r="AE10525" s="5"/>
      <c r="AF10525" s="5"/>
      <c r="AG10525" s="5"/>
      <c r="AH10525" s="5"/>
      <c r="AI10525" s="5"/>
      <c r="AJ10525" s="5"/>
    </row>
    <row r="10526" spans="11:36">
      <c r="K10526" s="5"/>
      <c r="L10526" s="5"/>
      <c r="M10526" s="5"/>
      <c r="N10526" s="5"/>
      <c r="O10526" s="5"/>
      <c r="P10526" s="5"/>
      <c r="Q10526" s="5"/>
      <c r="R10526" s="5"/>
      <c r="S10526" s="5"/>
      <c r="T10526" s="5"/>
      <c r="U10526" s="5"/>
      <c r="V10526" s="5"/>
      <c r="W10526" s="5"/>
      <c r="X10526" s="5"/>
      <c r="Y10526" s="5"/>
      <c r="Z10526" s="5"/>
      <c r="AA10526" s="5"/>
      <c r="AB10526" s="5"/>
      <c r="AC10526" s="5"/>
      <c r="AD10526" s="5"/>
      <c r="AE10526" s="5"/>
      <c r="AF10526" s="5"/>
      <c r="AG10526" s="5"/>
      <c r="AH10526" s="5"/>
      <c r="AI10526" s="5"/>
      <c r="AJ10526" s="5"/>
    </row>
    <row r="10527" spans="11:36">
      <c r="K10527" s="5"/>
      <c r="L10527" s="5"/>
      <c r="M10527" s="5"/>
      <c r="N10527" s="5"/>
      <c r="O10527" s="5"/>
      <c r="P10527" s="5"/>
      <c r="Q10527" s="5"/>
      <c r="R10527" s="5"/>
      <c r="S10527" s="5"/>
      <c r="T10527" s="5"/>
      <c r="U10527" s="5"/>
      <c r="V10527" s="5"/>
      <c r="W10527" s="5"/>
      <c r="X10527" s="5"/>
      <c r="Y10527" s="5"/>
      <c r="Z10527" s="5"/>
      <c r="AA10527" s="5"/>
      <c r="AB10527" s="5"/>
      <c r="AC10527" s="5"/>
      <c r="AD10527" s="5"/>
      <c r="AE10527" s="5"/>
      <c r="AF10527" s="5"/>
      <c r="AG10527" s="5"/>
      <c r="AH10527" s="5"/>
      <c r="AI10527" s="5"/>
      <c r="AJ10527" s="5"/>
    </row>
    <row r="10528" spans="11:36">
      <c r="K10528" s="5"/>
      <c r="L10528" s="5"/>
      <c r="M10528" s="5"/>
      <c r="N10528" s="5"/>
      <c r="O10528" s="5"/>
      <c r="P10528" s="5"/>
      <c r="Q10528" s="5"/>
      <c r="R10528" s="5"/>
      <c r="S10528" s="5"/>
      <c r="T10528" s="5"/>
      <c r="U10528" s="5"/>
      <c r="V10528" s="5"/>
      <c r="W10528" s="5"/>
      <c r="X10528" s="5"/>
      <c r="Y10528" s="5"/>
      <c r="Z10528" s="5"/>
      <c r="AA10528" s="5"/>
      <c r="AB10528" s="5"/>
      <c r="AC10528" s="5"/>
      <c r="AD10528" s="5"/>
      <c r="AE10528" s="5"/>
      <c r="AF10528" s="5"/>
      <c r="AG10528" s="5"/>
      <c r="AH10528" s="5"/>
      <c r="AI10528" s="5"/>
      <c r="AJ10528" s="5"/>
    </row>
    <row r="10529" spans="11:36">
      <c r="K10529" s="5"/>
      <c r="L10529" s="5"/>
      <c r="M10529" s="5"/>
      <c r="N10529" s="5"/>
      <c r="O10529" s="5"/>
      <c r="P10529" s="5"/>
      <c r="Q10529" s="5"/>
      <c r="R10529" s="5"/>
      <c r="S10529" s="5"/>
      <c r="T10529" s="5"/>
      <c r="U10529" s="5"/>
      <c r="V10529" s="5"/>
      <c r="W10529" s="5"/>
      <c r="X10529" s="5"/>
      <c r="Y10529" s="5"/>
      <c r="Z10529" s="5"/>
      <c r="AA10529" s="5"/>
      <c r="AB10529" s="5"/>
      <c r="AC10529" s="5"/>
      <c r="AD10529" s="5"/>
      <c r="AE10529" s="5"/>
      <c r="AF10529" s="5"/>
      <c r="AG10529" s="5"/>
      <c r="AH10529" s="5"/>
      <c r="AI10529" s="5"/>
      <c r="AJ10529" s="5"/>
    </row>
    <row r="10530" spans="11:36">
      <c r="K10530" s="5"/>
      <c r="L10530" s="5"/>
      <c r="M10530" s="5"/>
      <c r="N10530" s="5"/>
      <c r="O10530" s="5"/>
      <c r="P10530" s="5"/>
      <c r="Q10530" s="5"/>
      <c r="R10530" s="5"/>
      <c r="S10530" s="5"/>
      <c r="T10530" s="5"/>
      <c r="U10530" s="5"/>
      <c r="V10530" s="5"/>
      <c r="W10530" s="5"/>
      <c r="X10530" s="5"/>
      <c r="Y10530" s="5"/>
      <c r="Z10530" s="5"/>
      <c r="AA10530" s="5"/>
      <c r="AB10530" s="5"/>
      <c r="AC10530" s="5"/>
      <c r="AD10530" s="5"/>
      <c r="AE10530" s="5"/>
      <c r="AF10530" s="5"/>
      <c r="AG10530" s="5"/>
      <c r="AH10530" s="5"/>
      <c r="AI10530" s="5"/>
      <c r="AJ10530" s="5"/>
    </row>
    <row r="10531" spans="11:36">
      <c r="K10531" s="5"/>
      <c r="L10531" s="5"/>
      <c r="M10531" s="5"/>
      <c r="N10531" s="5"/>
      <c r="O10531" s="5"/>
      <c r="P10531" s="5"/>
      <c r="Q10531" s="5"/>
      <c r="R10531" s="5"/>
      <c r="S10531" s="5"/>
      <c r="T10531" s="5"/>
      <c r="U10531" s="5"/>
      <c r="V10531" s="5"/>
      <c r="W10531" s="5"/>
      <c r="X10531" s="5"/>
      <c r="Y10531" s="5"/>
      <c r="Z10531" s="5"/>
      <c r="AA10531" s="5"/>
      <c r="AB10531" s="5"/>
      <c r="AC10531" s="5"/>
      <c r="AD10531" s="5"/>
      <c r="AE10531" s="5"/>
      <c r="AF10531" s="5"/>
      <c r="AG10531" s="5"/>
      <c r="AH10531" s="5"/>
      <c r="AI10531" s="5"/>
      <c r="AJ10531" s="5"/>
    </row>
    <row r="10532" spans="11:36">
      <c r="K10532" s="5"/>
      <c r="L10532" s="5"/>
      <c r="M10532" s="5"/>
      <c r="N10532" s="5"/>
      <c r="O10532" s="5"/>
      <c r="P10532" s="5"/>
      <c r="Q10532" s="5"/>
      <c r="R10532" s="5"/>
      <c r="S10532" s="5"/>
      <c r="T10532" s="5"/>
      <c r="U10532" s="5"/>
      <c r="V10532" s="5"/>
      <c r="W10532" s="5"/>
      <c r="X10532" s="5"/>
      <c r="Y10532" s="5"/>
      <c r="Z10532" s="5"/>
      <c r="AA10532" s="5"/>
      <c r="AB10532" s="5"/>
      <c r="AC10532" s="5"/>
      <c r="AD10532" s="5"/>
      <c r="AE10532" s="5"/>
      <c r="AF10532" s="5"/>
      <c r="AG10532" s="5"/>
      <c r="AH10532" s="5"/>
      <c r="AI10532" s="5"/>
      <c r="AJ10532" s="5"/>
    </row>
    <row r="10533" spans="11:36">
      <c r="K10533" s="5"/>
      <c r="L10533" s="5"/>
      <c r="M10533" s="5"/>
      <c r="N10533" s="5"/>
      <c r="O10533" s="5"/>
      <c r="P10533" s="5"/>
      <c r="Q10533" s="5"/>
      <c r="R10533" s="5"/>
      <c r="S10533" s="5"/>
      <c r="T10533" s="5"/>
      <c r="U10533" s="5"/>
      <c r="V10533" s="5"/>
      <c r="W10533" s="5"/>
      <c r="X10533" s="5"/>
      <c r="Y10533" s="5"/>
      <c r="Z10533" s="5"/>
      <c r="AA10533" s="5"/>
      <c r="AB10533" s="5"/>
      <c r="AC10533" s="5"/>
      <c r="AD10533" s="5"/>
      <c r="AE10533" s="5"/>
      <c r="AF10533" s="5"/>
      <c r="AG10533" s="5"/>
      <c r="AH10533" s="5"/>
      <c r="AI10533" s="5"/>
      <c r="AJ10533" s="5"/>
    </row>
    <row r="10534" spans="11:36">
      <c r="K10534" s="5"/>
      <c r="L10534" s="5"/>
      <c r="M10534" s="5"/>
      <c r="N10534" s="5"/>
      <c r="O10534" s="5"/>
      <c r="P10534" s="5"/>
      <c r="Q10534" s="5"/>
      <c r="R10534" s="5"/>
      <c r="S10534" s="5"/>
      <c r="T10534" s="5"/>
      <c r="U10534" s="5"/>
      <c r="V10534" s="5"/>
      <c r="W10534" s="5"/>
      <c r="X10534" s="5"/>
      <c r="Y10534" s="5"/>
      <c r="Z10534" s="5"/>
      <c r="AA10534" s="5"/>
      <c r="AB10534" s="5"/>
      <c r="AC10534" s="5"/>
      <c r="AD10534" s="5"/>
      <c r="AE10534" s="5"/>
      <c r="AF10534" s="5"/>
      <c r="AG10534" s="5"/>
      <c r="AH10534" s="5"/>
      <c r="AI10534" s="5"/>
      <c r="AJ10534" s="5"/>
    </row>
    <row r="10535" spans="11:36">
      <c r="K10535" s="5"/>
      <c r="L10535" s="5"/>
      <c r="M10535" s="5"/>
      <c r="N10535" s="5"/>
      <c r="O10535" s="5"/>
      <c r="P10535" s="5"/>
      <c r="Q10535" s="5"/>
      <c r="R10535" s="5"/>
      <c r="S10535" s="5"/>
      <c r="T10535" s="5"/>
      <c r="U10535" s="5"/>
      <c r="V10535" s="5"/>
      <c r="W10535" s="5"/>
      <c r="X10535" s="5"/>
      <c r="Y10535" s="5"/>
      <c r="Z10535" s="5"/>
      <c r="AA10535" s="5"/>
      <c r="AB10535" s="5"/>
      <c r="AC10535" s="5"/>
      <c r="AD10535" s="5"/>
      <c r="AE10535" s="5"/>
      <c r="AF10535" s="5"/>
      <c r="AG10535" s="5"/>
      <c r="AH10535" s="5"/>
      <c r="AI10535" s="5"/>
      <c r="AJ10535" s="5"/>
    </row>
    <row r="10536" spans="11:36">
      <c r="K10536" s="5"/>
      <c r="L10536" s="5"/>
      <c r="M10536" s="5"/>
      <c r="N10536" s="5"/>
      <c r="O10536" s="5"/>
      <c r="P10536" s="5"/>
      <c r="Q10536" s="5"/>
      <c r="R10536" s="5"/>
      <c r="S10536" s="5"/>
      <c r="T10536" s="5"/>
      <c r="U10536" s="5"/>
      <c r="V10536" s="5"/>
      <c r="W10536" s="5"/>
      <c r="X10536" s="5"/>
      <c r="Y10536" s="5"/>
      <c r="Z10536" s="5"/>
      <c r="AA10536" s="5"/>
      <c r="AB10536" s="5"/>
      <c r="AC10536" s="5"/>
      <c r="AD10536" s="5"/>
      <c r="AE10536" s="5"/>
      <c r="AF10536" s="5"/>
      <c r="AG10536" s="5"/>
      <c r="AH10536" s="5"/>
      <c r="AI10536" s="5"/>
      <c r="AJ10536" s="5"/>
    </row>
    <row r="10537" spans="11:36">
      <c r="K10537" s="5"/>
      <c r="L10537" s="5"/>
      <c r="M10537" s="5"/>
      <c r="N10537" s="5"/>
      <c r="O10537" s="5"/>
      <c r="P10537" s="5"/>
      <c r="Q10537" s="5"/>
      <c r="R10537" s="5"/>
      <c r="S10537" s="5"/>
      <c r="T10537" s="5"/>
      <c r="U10537" s="5"/>
      <c r="V10537" s="5"/>
      <c r="W10537" s="5"/>
      <c r="X10537" s="5"/>
      <c r="Y10537" s="5"/>
      <c r="Z10537" s="5"/>
      <c r="AA10537" s="5"/>
      <c r="AB10537" s="5"/>
      <c r="AC10537" s="5"/>
      <c r="AD10537" s="5"/>
      <c r="AE10537" s="5"/>
      <c r="AF10537" s="5"/>
      <c r="AG10537" s="5"/>
      <c r="AH10537" s="5"/>
      <c r="AI10537" s="5"/>
      <c r="AJ10537" s="5"/>
    </row>
    <row r="10538" spans="11:36">
      <c r="K10538" s="5"/>
      <c r="L10538" s="5"/>
      <c r="M10538" s="5"/>
      <c r="N10538" s="5"/>
      <c r="O10538" s="5"/>
      <c r="P10538" s="5"/>
      <c r="Q10538" s="5"/>
      <c r="R10538" s="5"/>
      <c r="S10538" s="5"/>
      <c r="T10538" s="5"/>
      <c r="U10538" s="5"/>
      <c r="V10538" s="5"/>
      <c r="W10538" s="5"/>
      <c r="X10538" s="5"/>
      <c r="Y10538" s="5"/>
      <c r="Z10538" s="5"/>
      <c r="AA10538" s="5"/>
      <c r="AB10538" s="5"/>
      <c r="AC10538" s="5"/>
      <c r="AD10538" s="5"/>
      <c r="AE10538" s="5"/>
      <c r="AF10538" s="5"/>
      <c r="AG10538" s="5"/>
      <c r="AH10538" s="5"/>
      <c r="AI10538" s="5"/>
      <c r="AJ10538" s="5"/>
    </row>
    <row r="10539" spans="11:36">
      <c r="K10539" s="5"/>
      <c r="L10539" s="5"/>
      <c r="M10539" s="5"/>
      <c r="N10539" s="5"/>
      <c r="O10539" s="5"/>
      <c r="P10539" s="5"/>
      <c r="Q10539" s="5"/>
      <c r="R10539" s="5"/>
      <c r="S10539" s="5"/>
      <c r="T10539" s="5"/>
      <c r="U10539" s="5"/>
      <c r="V10539" s="5"/>
      <c r="W10539" s="5"/>
      <c r="X10539" s="5"/>
      <c r="Y10539" s="5"/>
      <c r="Z10539" s="5"/>
      <c r="AA10539" s="5"/>
      <c r="AB10539" s="5"/>
      <c r="AC10539" s="5"/>
      <c r="AD10539" s="5"/>
      <c r="AE10539" s="5"/>
      <c r="AF10539" s="5"/>
      <c r="AG10539" s="5"/>
      <c r="AH10539" s="5"/>
      <c r="AI10539" s="5"/>
      <c r="AJ10539" s="5"/>
    </row>
    <row r="10540" spans="11:36">
      <c r="K10540" s="5"/>
      <c r="L10540" s="5"/>
      <c r="M10540" s="5"/>
      <c r="N10540" s="5"/>
      <c r="O10540" s="5"/>
      <c r="P10540" s="5"/>
      <c r="Q10540" s="5"/>
      <c r="R10540" s="5"/>
      <c r="S10540" s="5"/>
      <c r="T10540" s="5"/>
      <c r="U10540" s="5"/>
      <c r="V10540" s="5"/>
      <c r="W10540" s="5"/>
      <c r="X10540" s="5"/>
      <c r="Y10540" s="5"/>
      <c r="Z10540" s="5"/>
      <c r="AA10540" s="5"/>
      <c r="AB10540" s="5"/>
      <c r="AC10540" s="5"/>
      <c r="AD10540" s="5"/>
      <c r="AE10540" s="5"/>
      <c r="AF10540" s="5"/>
      <c r="AG10540" s="5"/>
      <c r="AH10540" s="5"/>
      <c r="AI10540" s="5"/>
      <c r="AJ10540" s="5"/>
    </row>
    <row r="10541" spans="11:36">
      <c r="K10541" s="5"/>
      <c r="L10541" s="5"/>
      <c r="M10541" s="5"/>
      <c r="N10541" s="5"/>
      <c r="O10541" s="5"/>
      <c r="P10541" s="5"/>
      <c r="Q10541" s="5"/>
      <c r="R10541" s="5"/>
      <c r="S10541" s="5"/>
      <c r="T10541" s="5"/>
      <c r="U10541" s="5"/>
      <c r="V10541" s="5"/>
      <c r="W10541" s="5"/>
      <c r="X10541" s="5"/>
      <c r="Y10541" s="5"/>
      <c r="Z10541" s="5"/>
      <c r="AA10541" s="5"/>
      <c r="AB10541" s="5"/>
      <c r="AC10541" s="5"/>
      <c r="AD10541" s="5"/>
      <c r="AE10541" s="5"/>
      <c r="AF10541" s="5"/>
      <c r="AG10541" s="5"/>
      <c r="AH10541" s="5"/>
      <c r="AI10541" s="5"/>
      <c r="AJ10541" s="5"/>
    </row>
    <row r="10542" spans="11:36">
      <c r="K10542" s="5"/>
      <c r="L10542" s="5"/>
      <c r="M10542" s="5"/>
      <c r="N10542" s="5"/>
      <c r="O10542" s="5"/>
      <c r="P10542" s="5"/>
      <c r="Q10542" s="5"/>
      <c r="R10542" s="5"/>
      <c r="S10542" s="5"/>
      <c r="T10542" s="5"/>
      <c r="U10542" s="5"/>
      <c r="V10542" s="5"/>
      <c r="W10542" s="5"/>
      <c r="X10542" s="5"/>
      <c r="Y10542" s="5"/>
      <c r="Z10542" s="5"/>
      <c r="AA10542" s="5"/>
      <c r="AB10542" s="5"/>
      <c r="AC10542" s="5"/>
      <c r="AD10542" s="5"/>
      <c r="AE10542" s="5"/>
      <c r="AF10542" s="5"/>
      <c r="AG10542" s="5"/>
      <c r="AH10542" s="5"/>
      <c r="AI10542" s="5"/>
      <c r="AJ10542" s="5"/>
    </row>
    <row r="10543" spans="11:36">
      <c r="K10543" s="5"/>
      <c r="L10543" s="5"/>
      <c r="M10543" s="5"/>
      <c r="N10543" s="5"/>
      <c r="O10543" s="5"/>
      <c r="P10543" s="5"/>
      <c r="Q10543" s="5"/>
      <c r="R10543" s="5"/>
      <c r="S10543" s="5"/>
      <c r="T10543" s="5"/>
      <c r="U10543" s="5"/>
      <c r="V10543" s="5"/>
      <c r="W10543" s="5"/>
      <c r="X10543" s="5"/>
      <c r="Y10543" s="5"/>
      <c r="Z10543" s="5"/>
      <c r="AA10543" s="5"/>
      <c r="AB10543" s="5"/>
      <c r="AC10543" s="5"/>
      <c r="AD10543" s="5"/>
      <c r="AE10543" s="5"/>
      <c r="AF10543" s="5"/>
      <c r="AG10543" s="5"/>
      <c r="AH10543" s="5"/>
      <c r="AI10543" s="5"/>
      <c r="AJ10543" s="5"/>
    </row>
    <row r="10544" spans="11:36">
      <c r="K10544" s="5"/>
      <c r="L10544" s="5"/>
      <c r="M10544" s="5"/>
      <c r="N10544" s="5"/>
      <c r="O10544" s="5"/>
      <c r="P10544" s="5"/>
      <c r="Q10544" s="5"/>
      <c r="R10544" s="5"/>
      <c r="S10544" s="5"/>
      <c r="T10544" s="5"/>
      <c r="U10544" s="5"/>
      <c r="V10544" s="5"/>
      <c r="W10544" s="5"/>
      <c r="X10544" s="5"/>
      <c r="Y10544" s="5"/>
      <c r="Z10544" s="5"/>
      <c r="AA10544" s="5"/>
      <c r="AB10544" s="5"/>
      <c r="AC10544" s="5"/>
      <c r="AD10544" s="5"/>
      <c r="AE10544" s="5"/>
      <c r="AF10544" s="5"/>
      <c r="AG10544" s="5"/>
      <c r="AH10544" s="5"/>
      <c r="AI10544" s="5"/>
      <c r="AJ10544" s="5"/>
    </row>
    <row r="10545" spans="11:36">
      <c r="K10545" s="5"/>
      <c r="L10545" s="5"/>
      <c r="M10545" s="5"/>
      <c r="N10545" s="5"/>
      <c r="O10545" s="5"/>
      <c r="P10545" s="5"/>
      <c r="Q10545" s="5"/>
      <c r="R10545" s="5"/>
      <c r="S10545" s="5"/>
      <c r="T10545" s="5"/>
      <c r="U10545" s="5"/>
      <c r="V10545" s="5"/>
      <c r="W10545" s="5"/>
      <c r="X10545" s="5"/>
      <c r="Y10545" s="5"/>
      <c r="Z10545" s="5"/>
      <c r="AA10545" s="5"/>
      <c r="AB10545" s="5"/>
      <c r="AC10545" s="5"/>
      <c r="AD10545" s="5"/>
      <c r="AE10545" s="5"/>
      <c r="AF10545" s="5"/>
      <c r="AG10545" s="5"/>
      <c r="AH10545" s="5"/>
      <c r="AI10545" s="5"/>
      <c r="AJ10545" s="5"/>
    </row>
    <row r="10546" spans="11:36">
      <c r="K10546" s="5"/>
      <c r="L10546" s="5"/>
      <c r="M10546" s="5"/>
      <c r="N10546" s="5"/>
      <c r="O10546" s="5"/>
      <c r="P10546" s="5"/>
      <c r="Q10546" s="5"/>
      <c r="R10546" s="5"/>
      <c r="S10546" s="5"/>
      <c r="T10546" s="5"/>
      <c r="U10546" s="5"/>
      <c r="V10546" s="5"/>
      <c r="W10546" s="5"/>
      <c r="X10546" s="5"/>
      <c r="Y10546" s="5"/>
      <c r="Z10546" s="5"/>
      <c r="AA10546" s="5"/>
      <c r="AB10546" s="5"/>
      <c r="AC10546" s="5"/>
      <c r="AD10546" s="5"/>
      <c r="AE10546" s="5"/>
      <c r="AF10546" s="5"/>
      <c r="AG10546" s="5"/>
      <c r="AH10546" s="5"/>
      <c r="AI10546" s="5"/>
      <c r="AJ10546" s="5"/>
    </row>
    <row r="10547" spans="11:36">
      <c r="K10547" s="5"/>
      <c r="L10547" s="5"/>
      <c r="M10547" s="5"/>
      <c r="N10547" s="5"/>
      <c r="O10547" s="5"/>
      <c r="P10547" s="5"/>
      <c r="Q10547" s="5"/>
      <c r="R10547" s="5"/>
      <c r="S10547" s="5"/>
      <c r="T10547" s="5"/>
      <c r="U10547" s="5"/>
      <c r="V10547" s="5"/>
      <c r="W10547" s="5"/>
      <c r="X10547" s="5"/>
      <c r="Y10547" s="5"/>
      <c r="Z10547" s="5"/>
      <c r="AA10547" s="5"/>
      <c r="AB10547" s="5"/>
      <c r="AC10547" s="5"/>
      <c r="AD10547" s="5"/>
      <c r="AE10547" s="5"/>
      <c r="AF10547" s="5"/>
      <c r="AG10547" s="5"/>
      <c r="AH10547" s="5"/>
      <c r="AI10547" s="5"/>
      <c r="AJ10547" s="5"/>
    </row>
    <row r="10548" spans="11:36">
      <c r="K10548" s="5"/>
      <c r="L10548" s="5"/>
      <c r="M10548" s="5"/>
      <c r="N10548" s="5"/>
      <c r="O10548" s="5"/>
      <c r="P10548" s="5"/>
      <c r="Q10548" s="5"/>
      <c r="R10548" s="5"/>
      <c r="S10548" s="5"/>
      <c r="T10548" s="5"/>
      <c r="U10548" s="5"/>
      <c r="V10548" s="5"/>
      <c r="W10548" s="5"/>
      <c r="X10548" s="5"/>
      <c r="Y10548" s="5"/>
      <c r="Z10548" s="5"/>
      <c r="AA10548" s="5"/>
      <c r="AB10548" s="5"/>
      <c r="AC10548" s="5"/>
      <c r="AD10548" s="5"/>
      <c r="AE10548" s="5"/>
      <c r="AF10548" s="5"/>
      <c r="AG10548" s="5"/>
      <c r="AH10548" s="5"/>
      <c r="AI10548" s="5"/>
      <c r="AJ10548" s="5"/>
    </row>
    <row r="10549" spans="11:36">
      <c r="K10549" s="5"/>
      <c r="L10549" s="5"/>
      <c r="M10549" s="5"/>
      <c r="N10549" s="5"/>
      <c r="O10549" s="5"/>
      <c r="P10549" s="5"/>
      <c r="Q10549" s="5"/>
      <c r="R10549" s="5"/>
      <c r="S10549" s="5"/>
      <c r="T10549" s="5"/>
      <c r="U10549" s="5"/>
      <c r="V10549" s="5"/>
      <c r="W10549" s="5"/>
      <c r="X10549" s="5"/>
      <c r="Y10549" s="5"/>
      <c r="Z10549" s="5"/>
      <c r="AA10549" s="5"/>
      <c r="AB10549" s="5"/>
      <c r="AC10549" s="5"/>
      <c r="AD10549" s="5"/>
      <c r="AE10549" s="5"/>
      <c r="AF10549" s="5"/>
      <c r="AG10549" s="5"/>
      <c r="AH10549" s="5"/>
      <c r="AI10549" s="5"/>
      <c r="AJ10549" s="5"/>
    </row>
    <row r="10550" spans="11:36">
      <c r="K10550" s="5"/>
      <c r="L10550" s="5"/>
      <c r="M10550" s="5"/>
      <c r="N10550" s="5"/>
      <c r="O10550" s="5"/>
      <c r="P10550" s="5"/>
      <c r="Q10550" s="5"/>
      <c r="R10550" s="5"/>
      <c r="S10550" s="5"/>
      <c r="T10550" s="5"/>
      <c r="U10550" s="5"/>
      <c r="V10550" s="5"/>
      <c r="W10550" s="5"/>
      <c r="X10550" s="5"/>
      <c r="Y10550" s="5"/>
      <c r="Z10550" s="5"/>
      <c r="AA10550" s="5"/>
      <c r="AB10550" s="5"/>
      <c r="AC10550" s="5"/>
      <c r="AD10550" s="5"/>
      <c r="AE10550" s="5"/>
      <c r="AF10550" s="5"/>
      <c r="AG10550" s="5"/>
      <c r="AH10550" s="5"/>
      <c r="AI10550" s="5"/>
      <c r="AJ10550" s="5"/>
    </row>
    <row r="10551" spans="11:36">
      <c r="K10551" s="5"/>
      <c r="L10551" s="5"/>
      <c r="M10551" s="5"/>
      <c r="N10551" s="5"/>
      <c r="O10551" s="5"/>
      <c r="P10551" s="5"/>
      <c r="Q10551" s="5"/>
      <c r="R10551" s="5"/>
      <c r="S10551" s="5"/>
      <c r="T10551" s="5"/>
      <c r="U10551" s="5"/>
      <c r="V10551" s="5"/>
      <c r="W10551" s="5"/>
      <c r="X10551" s="5"/>
      <c r="Y10551" s="5"/>
      <c r="Z10551" s="5"/>
      <c r="AA10551" s="5"/>
      <c r="AB10551" s="5"/>
      <c r="AC10551" s="5"/>
      <c r="AD10551" s="5"/>
      <c r="AE10551" s="5"/>
      <c r="AF10551" s="5"/>
      <c r="AG10551" s="5"/>
      <c r="AH10551" s="5"/>
      <c r="AI10551" s="5"/>
      <c r="AJ10551" s="5"/>
    </row>
    <row r="10552" spans="11:36">
      <c r="K10552" s="5"/>
      <c r="L10552" s="5"/>
      <c r="M10552" s="5"/>
      <c r="N10552" s="5"/>
      <c r="O10552" s="5"/>
      <c r="P10552" s="5"/>
      <c r="Q10552" s="5"/>
      <c r="R10552" s="5"/>
      <c r="S10552" s="5"/>
      <c r="T10552" s="5"/>
      <c r="U10552" s="5"/>
      <c r="V10552" s="5"/>
      <c r="W10552" s="5"/>
      <c r="X10552" s="5"/>
      <c r="Y10552" s="5"/>
      <c r="Z10552" s="5"/>
      <c r="AA10552" s="5"/>
      <c r="AB10552" s="5"/>
      <c r="AC10552" s="5"/>
      <c r="AD10552" s="5"/>
      <c r="AE10552" s="5"/>
      <c r="AF10552" s="5"/>
      <c r="AG10552" s="5"/>
      <c r="AH10552" s="5"/>
      <c r="AI10552" s="5"/>
      <c r="AJ10552" s="5"/>
    </row>
    <row r="10553" spans="11:36">
      <c r="K10553" s="5"/>
      <c r="L10553" s="5"/>
      <c r="M10553" s="5"/>
      <c r="N10553" s="5"/>
      <c r="O10553" s="5"/>
      <c r="P10553" s="5"/>
      <c r="Q10553" s="5"/>
      <c r="R10553" s="5"/>
      <c r="S10553" s="5"/>
      <c r="T10553" s="5"/>
      <c r="U10553" s="5"/>
      <c r="V10553" s="5"/>
      <c r="W10553" s="5"/>
      <c r="X10553" s="5"/>
      <c r="Y10553" s="5"/>
      <c r="Z10553" s="5"/>
      <c r="AA10553" s="5"/>
      <c r="AB10553" s="5"/>
      <c r="AC10553" s="5"/>
      <c r="AD10553" s="5"/>
      <c r="AE10553" s="5"/>
      <c r="AF10553" s="5"/>
      <c r="AG10553" s="5"/>
      <c r="AH10553" s="5"/>
      <c r="AI10553" s="5"/>
      <c r="AJ10553" s="5"/>
    </row>
    <row r="10554" spans="11:36">
      <c r="K10554" s="5"/>
      <c r="L10554" s="5"/>
      <c r="M10554" s="5"/>
      <c r="N10554" s="5"/>
      <c r="O10554" s="5"/>
      <c r="P10554" s="5"/>
      <c r="Q10554" s="5"/>
      <c r="R10554" s="5"/>
      <c r="S10554" s="5"/>
      <c r="T10554" s="5"/>
      <c r="U10554" s="5"/>
      <c r="V10554" s="5"/>
      <c r="W10554" s="5"/>
      <c r="X10554" s="5"/>
      <c r="Y10554" s="5"/>
      <c r="Z10554" s="5"/>
      <c r="AA10554" s="5"/>
      <c r="AB10554" s="5"/>
      <c r="AC10554" s="5"/>
      <c r="AD10554" s="5"/>
      <c r="AE10554" s="5"/>
      <c r="AF10554" s="5"/>
      <c r="AG10554" s="5"/>
      <c r="AH10554" s="5"/>
      <c r="AI10554" s="5"/>
      <c r="AJ10554" s="5"/>
    </row>
    <row r="10555" spans="11:36">
      <c r="K10555" s="5"/>
      <c r="L10555" s="5"/>
      <c r="M10555" s="5"/>
      <c r="N10555" s="5"/>
      <c r="O10555" s="5"/>
      <c r="P10555" s="5"/>
      <c r="Q10555" s="5"/>
      <c r="R10555" s="5"/>
      <c r="S10555" s="5"/>
      <c r="T10555" s="5"/>
      <c r="U10555" s="5"/>
      <c r="V10555" s="5"/>
      <c r="W10555" s="5"/>
      <c r="X10555" s="5"/>
      <c r="Y10555" s="5"/>
      <c r="Z10555" s="5"/>
      <c r="AA10555" s="5"/>
      <c r="AB10555" s="5"/>
      <c r="AC10555" s="5"/>
      <c r="AD10555" s="5"/>
      <c r="AE10555" s="5"/>
      <c r="AF10555" s="5"/>
      <c r="AG10555" s="5"/>
      <c r="AH10555" s="5"/>
      <c r="AI10555" s="5"/>
      <c r="AJ10555" s="5"/>
    </row>
    <row r="10556" spans="11:36">
      <c r="K10556" s="5"/>
      <c r="L10556" s="5"/>
      <c r="M10556" s="5"/>
      <c r="N10556" s="5"/>
      <c r="O10556" s="5"/>
      <c r="P10556" s="5"/>
      <c r="Q10556" s="5"/>
      <c r="R10556" s="5"/>
      <c r="S10556" s="5"/>
      <c r="T10556" s="5"/>
      <c r="U10556" s="5"/>
      <c r="V10556" s="5"/>
      <c r="W10556" s="5"/>
      <c r="X10556" s="5"/>
      <c r="Y10556" s="5"/>
      <c r="Z10556" s="5"/>
      <c r="AA10556" s="5"/>
      <c r="AB10556" s="5"/>
      <c r="AC10556" s="5"/>
      <c r="AD10556" s="5"/>
      <c r="AE10556" s="5"/>
      <c r="AF10556" s="5"/>
      <c r="AG10556" s="5"/>
      <c r="AH10556" s="5"/>
      <c r="AI10556" s="5"/>
      <c r="AJ10556" s="5"/>
    </row>
    <row r="10557" spans="11:36">
      <c r="K10557" s="5"/>
      <c r="L10557" s="5"/>
      <c r="M10557" s="5"/>
      <c r="N10557" s="5"/>
      <c r="O10557" s="5"/>
      <c r="P10557" s="5"/>
      <c r="Q10557" s="5"/>
      <c r="R10557" s="5"/>
      <c r="S10557" s="5"/>
      <c r="T10557" s="5"/>
      <c r="U10557" s="5"/>
      <c r="V10557" s="5"/>
      <c r="W10557" s="5"/>
      <c r="X10557" s="5"/>
      <c r="Y10557" s="5"/>
      <c r="Z10557" s="5"/>
      <c r="AA10557" s="5"/>
      <c r="AB10557" s="5"/>
      <c r="AC10557" s="5"/>
      <c r="AD10557" s="5"/>
      <c r="AE10557" s="5"/>
      <c r="AF10557" s="5"/>
      <c r="AG10557" s="5"/>
      <c r="AH10557" s="5"/>
      <c r="AI10557" s="5"/>
      <c r="AJ10557" s="5"/>
    </row>
    <row r="10558" spans="11:36">
      <c r="K10558" s="5"/>
      <c r="L10558" s="5"/>
      <c r="M10558" s="5"/>
      <c r="N10558" s="5"/>
      <c r="O10558" s="5"/>
      <c r="P10558" s="5"/>
      <c r="Q10558" s="5"/>
      <c r="R10558" s="5"/>
      <c r="S10558" s="5"/>
      <c r="T10558" s="5"/>
      <c r="U10558" s="5"/>
      <c r="V10558" s="5"/>
      <c r="W10558" s="5"/>
      <c r="X10558" s="5"/>
      <c r="Y10558" s="5"/>
      <c r="Z10558" s="5"/>
      <c r="AA10558" s="5"/>
      <c r="AB10558" s="5"/>
      <c r="AC10558" s="5"/>
      <c r="AD10558" s="5"/>
      <c r="AE10558" s="5"/>
      <c r="AF10558" s="5"/>
      <c r="AG10558" s="5"/>
      <c r="AH10558" s="5"/>
      <c r="AI10558" s="5"/>
      <c r="AJ10558" s="5"/>
    </row>
    <row r="10559" spans="11:36">
      <c r="K10559" s="5"/>
      <c r="L10559" s="5"/>
      <c r="M10559" s="5"/>
      <c r="N10559" s="5"/>
      <c r="O10559" s="5"/>
      <c r="P10559" s="5"/>
      <c r="Q10559" s="5"/>
      <c r="R10559" s="5"/>
      <c r="S10559" s="5"/>
      <c r="T10559" s="5"/>
      <c r="U10559" s="5"/>
      <c r="V10559" s="5"/>
      <c r="W10559" s="5"/>
      <c r="X10559" s="5"/>
      <c r="Y10559" s="5"/>
      <c r="Z10559" s="5"/>
      <c r="AA10559" s="5"/>
      <c r="AB10559" s="5"/>
      <c r="AC10559" s="5"/>
      <c r="AD10559" s="5"/>
      <c r="AE10559" s="5"/>
      <c r="AF10559" s="5"/>
      <c r="AG10559" s="5"/>
      <c r="AH10559" s="5"/>
      <c r="AI10559" s="5"/>
      <c r="AJ10559" s="5"/>
    </row>
    <row r="10560" spans="11:36">
      <c r="K10560" s="5"/>
      <c r="L10560" s="5"/>
      <c r="M10560" s="5"/>
      <c r="N10560" s="5"/>
      <c r="O10560" s="5"/>
      <c r="P10560" s="5"/>
      <c r="Q10560" s="5"/>
      <c r="R10560" s="5"/>
      <c r="S10560" s="5"/>
      <c r="T10560" s="5"/>
      <c r="U10560" s="5"/>
      <c r="V10560" s="5"/>
      <c r="W10560" s="5"/>
      <c r="X10560" s="5"/>
      <c r="Y10560" s="5"/>
      <c r="Z10560" s="5"/>
      <c r="AA10560" s="5"/>
      <c r="AB10560" s="5"/>
      <c r="AC10560" s="5"/>
      <c r="AD10560" s="5"/>
      <c r="AE10560" s="5"/>
      <c r="AF10560" s="5"/>
      <c r="AG10560" s="5"/>
      <c r="AH10560" s="5"/>
      <c r="AI10560" s="5"/>
      <c r="AJ10560" s="5"/>
    </row>
    <row r="10561" spans="11:36">
      <c r="K10561" s="5"/>
      <c r="L10561" s="5"/>
      <c r="M10561" s="5"/>
      <c r="N10561" s="5"/>
      <c r="O10561" s="5"/>
      <c r="P10561" s="5"/>
      <c r="Q10561" s="5"/>
      <c r="R10561" s="5"/>
      <c r="S10561" s="5"/>
      <c r="T10561" s="5"/>
      <c r="U10561" s="5"/>
      <c r="V10561" s="5"/>
      <c r="W10561" s="5"/>
      <c r="X10561" s="5"/>
      <c r="Y10561" s="5"/>
      <c r="Z10561" s="5"/>
      <c r="AA10561" s="5"/>
      <c r="AB10561" s="5"/>
      <c r="AC10561" s="5"/>
      <c r="AD10561" s="5"/>
      <c r="AE10561" s="5"/>
      <c r="AF10561" s="5"/>
      <c r="AG10561" s="5"/>
      <c r="AH10561" s="5"/>
      <c r="AI10561" s="5"/>
      <c r="AJ10561" s="5"/>
    </row>
    <row r="10562" spans="11:36">
      <c r="K10562" s="5"/>
      <c r="L10562" s="5"/>
      <c r="M10562" s="5"/>
      <c r="N10562" s="5"/>
      <c r="O10562" s="5"/>
      <c r="P10562" s="5"/>
      <c r="Q10562" s="5"/>
      <c r="R10562" s="5"/>
      <c r="S10562" s="5"/>
      <c r="T10562" s="5"/>
      <c r="U10562" s="5"/>
      <c r="V10562" s="5"/>
      <c r="W10562" s="5"/>
      <c r="X10562" s="5"/>
      <c r="Y10562" s="5"/>
      <c r="Z10562" s="5"/>
      <c r="AA10562" s="5"/>
      <c r="AB10562" s="5"/>
      <c r="AC10562" s="5"/>
      <c r="AD10562" s="5"/>
      <c r="AE10562" s="5"/>
      <c r="AF10562" s="5"/>
      <c r="AG10562" s="5"/>
      <c r="AH10562" s="5"/>
      <c r="AI10562" s="5"/>
      <c r="AJ10562" s="5"/>
    </row>
    <row r="10563" spans="11:36">
      <c r="K10563" s="5"/>
      <c r="L10563" s="5"/>
      <c r="M10563" s="5"/>
      <c r="N10563" s="5"/>
      <c r="O10563" s="5"/>
      <c r="P10563" s="5"/>
      <c r="Q10563" s="5"/>
      <c r="R10563" s="5"/>
      <c r="S10563" s="5"/>
      <c r="T10563" s="5"/>
      <c r="U10563" s="5"/>
      <c r="V10563" s="5"/>
      <c r="W10563" s="5"/>
      <c r="X10563" s="5"/>
      <c r="Y10563" s="5"/>
      <c r="Z10563" s="5"/>
      <c r="AA10563" s="5"/>
      <c r="AB10563" s="5"/>
      <c r="AC10563" s="5"/>
      <c r="AD10563" s="5"/>
      <c r="AE10563" s="5"/>
      <c r="AF10563" s="5"/>
      <c r="AG10563" s="5"/>
      <c r="AH10563" s="5"/>
      <c r="AI10563" s="5"/>
      <c r="AJ10563" s="5"/>
    </row>
    <row r="10564" spans="11:36">
      <c r="K10564" s="5"/>
      <c r="L10564" s="5"/>
      <c r="M10564" s="5"/>
      <c r="N10564" s="5"/>
      <c r="O10564" s="5"/>
      <c r="P10564" s="5"/>
      <c r="Q10564" s="5"/>
      <c r="R10564" s="5"/>
      <c r="S10564" s="5"/>
      <c r="T10564" s="5"/>
      <c r="U10564" s="5"/>
      <c r="V10564" s="5"/>
      <c r="W10564" s="5"/>
      <c r="X10564" s="5"/>
      <c r="Y10564" s="5"/>
      <c r="Z10564" s="5"/>
      <c r="AA10564" s="5"/>
      <c r="AB10564" s="5"/>
      <c r="AC10564" s="5"/>
      <c r="AD10564" s="5"/>
      <c r="AE10564" s="5"/>
      <c r="AF10564" s="5"/>
      <c r="AG10564" s="5"/>
      <c r="AH10564" s="5"/>
      <c r="AI10564" s="5"/>
      <c r="AJ10564" s="5"/>
    </row>
    <row r="10565" spans="11:36">
      <c r="K10565" s="5"/>
      <c r="L10565" s="5"/>
      <c r="M10565" s="5"/>
      <c r="N10565" s="5"/>
      <c r="O10565" s="5"/>
      <c r="P10565" s="5"/>
      <c r="Q10565" s="5"/>
      <c r="R10565" s="5"/>
      <c r="S10565" s="5"/>
      <c r="T10565" s="5"/>
      <c r="U10565" s="5"/>
      <c r="V10565" s="5"/>
      <c r="W10565" s="5"/>
      <c r="X10565" s="5"/>
      <c r="Y10565" s="5"/>
      <c r="Z10565" s="5"/>
      <c r="AA10565" s="5"/>
      <c r="AB10565" s="5"/>
      <c r="AC10565" s="5"/>
      <c r="AD10565" s="5"/>
      <c r="AE10565" s="5"/>
      <c r="AF10565" s="5"/>
      <c r="AG10565" s="5"/>
      <c r="AH10565" s="5"/>
      <c r="AI10565" s="5"/>
      <c r="AJ10565" s="5"/>
    </row>
    <row r="10566" spans="11:36">
      <c r="K10566" s="5"/>
      <c r="L10566" s="5"/>
      <c r="M10566" s="5"/>
      <c r="N10566" s="5"/>
      <c r="O10566" s="5"/>
      <c r="P10566" s="5"/>
      <c r="Q10566" s="5"/>
      <c r="R10566" s="5"/>
      <c r="S10566" s="5"/>
      <c r="T10566" s="5"/>
      <c r="U10566" s="5"/>
      <c r="V10566" s="5"/>
      <c r="W10566" s="5"/>
      <c r="X10566" s="5"/>
      <c r="Y10566" s="5"/>
      <c r="Z10566" s="5"/>
      <c r="AA10566" s="5"/>
      <c r="AB10566" s="5"/>
      <c r="AC10566" s="5"/>
      <c r="AD10566" s="5"/>
      <c r="AE10566" s="5"/>
      <c r="AF10566" s="5"/>
      <c r="AG10566" s="5"/>
      <c r="AH10566" s="5"/>
      <c r="AI10566" s="5"/>
      <c r="AJ10566" s="5"/>
    </row>
    <row r="10567" spans="11:36">
      <c r="K10567" s="5"/>
      <c r="L10567" s="5"/>
      <c r="M10567" s="5"/>
      <c r="N10567" s="5"/>
      <c r="O10567" s="5"/>
      <c r="P10567" s="5"/>
      <c r="Q10567" s="5"/>
      <c r="R10567" s="5"/>
      <c r="S10567" s="5"/>
      <c r="T10567" s="5"/>
      <c r="U10567" s="5"/>
      <c r="V10567" s="5"/>
      <c r="W10567" s="5"/>
      <c r="X10567" s="5"/>
      <c r="Y10567" s="5"/>
      <c r="Z10567" s="5"/>
      <c r="AA10567" s="5"/>
      <c r="AB10567" s="5"/>
      <c r="AC10567" s="5"/>
      <c r="AD10567" s="5"/>
      <c r="AE10567" s="5"/>
      <c r="AF10567" s="5"/>
      <c r="AG10567" s="5"/>
      <c r="AH10567" s="5"/>
      <c r="AI10567" s="5"/>
      <c r="AJ10567" s="5"/>
    </row>
    <row r="10568" spans="11:36">
      <c r="K10568" s="5"/>
      <c r="L10568" s="5"/>
      <c r="M10568" s="5"/>
      <c r="N10568" s="5"/>
      <c r="O10568" s="5"/>
      <c r="P10568" s="5"/>
      <c r="Q10568" s="5"/>
      <c r="R10568" s="5"/>
      <c r="S10568" s="5"/>
      <c r="T10568" s="5"/>
      <c r="U10568" s="5"/>
      <c r="V10568" s="5"/>
      <c r="W10568" s="5"/>
      <c r="X10568" s="5"/>
      <c r="Y10568" s="5"/>
      <c r="Z10568" s="5"/>
      <c r="AA10568" s="5"/>
      <c r="AB10568" s="5"/>
      <c r="AC10568" s="5"/>
      <c r="AD10568" s="5"/>
      <c r="AE10568" s="5"/>
      <c r="AF10568" s="5"/>
      <c r="AG10568" s="5"/>
      <c r="AH10568" s="5"/>
      <c r="AI10568" s="5"/>
      <c r="AJ10568" s="5"/>
    </row>
    <row r="10569" spans="11:36">
      <c r="K10569" s="5"/>
      <c r="L10569" s="5"/>
      <c r="M10569" s="5"/>
      <c r="N10569" s="5"/>
      <c r="O10569" s="5"/>
      <c r="P10569" s="5"/>
      <c r="Q10569" s="5"/>
      <c r="R10569" s="5"/>
      <c r="S10569" s="5"/>
      <c r="T10569" s="5"/>
      <c r="U10569" s="5"/>
      <c r="V10569" s="5"/>
      <c r="W10569" s="5"/>
      <c r="X10569" s="5"/>
      <c r="Y10569" s="5"/>
      <c r="Z10569" s="5"/>
      <c r="AA10569" s="5"/>
      <c r="AB10569" s="5"/>
      <c r="AC10569" s="5"/>
      <c r="AD10569" s="5"/>
      <c r="AE10569" s="5"/>
      <c r="AF10569" s="5"/>
      <c r="AG10569" s="5"/>
      <c r="AH10569" s="5"/>
      <c r="AI10569" s="5"/>
      <c r="AJ10569" s="5"/>
    </row>
    <row r="10570" spans="11:36">
      <c r="K10570" s="5"/>
      <c r="L10570" s="5"/>
      <c r="M10570" s="5"/>
      <c r="N10570" s="5"/>
      <c r="O10570" s="5"/>
      <c r="P10570" s="5"/>
      <c r="Q10570" s="5"/>
      <c r="R10570" s="5"/>
      <c r="S10570" s="5"/>
      <c r="T10570" s="5"/>
      <c r="U10570" s="5"/>
      <c r="V10570" s="5"/>
      <c r="W10570" s="5"/>
      <c r="X10570" s="5"/>
      <c r="Y10570" s="5"/>
      <c r="Z10570" s="5"/>
      <c r="AA10570" s="5"/>
      <c r="AB10570" s="5"/>
      <c r="AC10570" s="5"/>
      <c r="AD10570" s="5"/>
      <c r="AE10570" s="5"/>
      <c r="AF10570" s="5"/>
      <c r="AG10570" s="5"/>
      <c r="AH10570" s="5"/>
      <c r="AI10570" s="5"/>
      <c r="AJ10570" s="5"/>
    </row>
    <row r="10571" spans="11:36">
      <c r="K10571" s="5"/>
      <c r="L10571" s="5"/>
      <c r="M10571" s="5"/>
      <c r="N10571" s="5"/>
      <c r="O10571" s="5"/>
      <c r="P10571" s="5"/>
      <c r="Q10571" s="5"/>
      <c r="R10571" s="5"/>
      <c r="S10571" s="5"/>
      <c r="T10571" s="5"/>
      <c r="U10571" s="5"/>
      <c r="V10571" s="5"/>
      <c r="W10571" s="5"/>
      <c r="X10571" s="5"/>
      <c r="Y10571" s="5"/>
      <c r="Z10571" s="5"/>
      <c r="AA10571" s="5"/>
      <c r="AB10571" s="5"/>
      <c r="AC10571" s="5"/>
      <c r="AD10571" s="5"/>
      <c r="AE10571" s="5"/>
      <c r="AF10571" s="5"/>
      <c r="AG10571" s="5"/>
      <c r="AH10571" s="5"/>
      <c r="AI10571" s="5"/>
      <c r="AJ10571" s="5"/>
    </row>
    <row r="10572" spans="11:36">
      <c r="K10572" s="5"/>
      <c r="L10572" s="5"/>
      <c r="M10572" s="5"/>
      <c r="N10572" s="5"/>
      <c r="O10572" s="5"/>
      <c r="P10572" s="5"/>
      <c r="Q10572" s="5"/>
      <c r="R10572" s="5"/>
      <c r="S10572" s="5"/>
      <c r="T10572" s="5"/>
      <c r="U10572" s="5"/>
      <c r="V10572" s="5"/>
      <c r="W10572" s="5"/>
      <c r="X10572" s="5"/>
      <c r="Y10572" s="5"/>
      <c r="Z10572" s="5"/>
      <c r="AA10572" s="5"/>
      <c r="AB10572" s="5"/>
      <c r="AC10572" s="5"/>
      <c r="AD10572" s="5"/>
      <c r="AE10572" s="5"/>
      <c r="AF10572" s="5"/>
      <c r="AG10572" s="5"/>
      <c r="AH10572" s="5"/>
      <c r="AI10572" s="5"/>
      <c r="AJ10572" s="5"/>
    </row>
    <row r="10573" spans="11:36">
      <c r="K10573" s="5"/>
      <c r="L10573" s="5"/>
      <c r="M10573" s="5"/>
      <c r="N10573" s="5"/>
      <c r="O10573" s="5"/>
      <c r="P10573" s="5"/>
      <c r="Q10573" s="5"/>
      <c r="R10573" s="5"/>
      <c r="S10573" s="5"/>
      <c r="T10573" s="5"/>
      <c r="U10573" s="5"/>
      <c r="V10573" s="5"/>
      <c r="W10573" s="5"/>
      <c r="X10573" s="5"/>
      <c r="Y10573" s="5"/>
      <c r="Z10573" s="5"/>
      <c r="AA10573" s="5"/>
      <c r="AB10573" s="5"/>
      <c r="AC10573" s="5"/>
      <c r="AD10573" s="5"/>
      <c r="AE10573" s="5"/>
      <c r="AF10573" s="5"/>
      <c r="AG10573" s="5"/>
      <c r="AH10573" s="5"/>
      <c r="AI10573" s="5"/>
      <c r="AJ10573" s="5"/>
    </row>
    <row r="10574" spans="11:36">
      <c r="K10574" s="5"/>
      <c r="L10574" s="5"/>
      <c r="M10574" s="5"/>
      <c r="N10574" s="5"/>
      <c r="O10574" s="5"/>
      <c r="P10574" s="5"/>
      <c r="Q10574" s="5"/>
      <c r="R10574" s="5"/>
      <c r="S10574" s="5"/>
      <c r="T10574" s="5"/>
      <c r="U10574" s="5"/>
      <c r="V10574" s="5"/>
      <c r="W10574" s="5"/>
      <c r="X10574" s="5"/>
      <c r="Y10574" s="5"/>
      <c r="Z10574" s="5"/>
      <c r="AA10574" s="5"/>
      <c r="AB10574" s="5"/>
      <c r="AC10574" s="5"/>
      <c r="AD10574" s="5"/>
      <c r="AE10574" s="5"/>
      <c r="AF10574" s="5"/>
      <c r="AG10574" s="5"/>
      <c r="AH10574" s="5"/>
      <c r="AI10574" s="5"/>
      <c r="AJ10574" s="5"/>
    </row>
    <row r="10575" spans="11:36">
      <c r="K10575" s="5"/>
      <c r="L10575" s="5"/>
      <c r="M10575" s="5"/>
      <c r="N10575" s="5"/>
      <c r="O10575" s="5"/>
      <c r="P10575" s="5"/>
      <c r="Q10575" s="5"/>
      <c r="R10575" s="5"/>
      <c r="S10575" s="5"/>
      <c r="T10575" s="5"/>
      <c r="U10575" s="5"/>
      <c r="V10575" s="5"/>
      <c r="W10575" s="5"/>
      <c r="X10575" s="5"/>
      <c r="Y10575" s="5"/>
      <c r="Z10575" s="5"/>
      <c r="AA10575" s="5"/>
      <c r="AB10575" s="5"/>
      <c r="AC10575" s="5"/>
      <c r="AD10575" s="5"/>
      <c r="AE10575" s="5"/>
      <c r="AF10575" s="5"/>
      <c r="AG10575" s="5"/>
      <c r="AH10575" s="5"/>
      <c r="AI10575" s="5"/>
      <c r="AJ10575" s="5"/>
    </row>
    <row r="10576" spans="11:36">
      <c r="K10576" s="5"/>
      <c r="L10576" s="5"/>
      <c r="M10576" s="5"/>
      <c r="N10576" s="5"/>
      <c r="O10576" s="5"/>
      <c r="P10576" s="5"/>
      <c r="Q10576" s="5"/>
      <c r="R10576" s="5"/>
      <c r="S10576" s="5"/>
      <c r="T10576" s="5"/>
      <c r="U10576" s="5"/>
      <c r="V10576" s="5"/>
      <c r="W10576" s="5"/>
      <c r="X10576" s="5"/>
      <c r="Y10576" s="5"/>
      <c r="Z10576" s="5"/>
      <c r="AA10576" s="5"/>
      <c r="AB10576" s="5"/>
      <c r="AC10576" s="5"/>
      <c r="AD10576" s="5"/>
      <c r="AE10576" s="5"/>
      <c r="AF10576" s="5"/>
      <c r="AG10576" s="5"/>
      <c r="AH10576" s="5"/>
      <c r="AI10576" s="5"/>
      <c r="AJ10576" s="5"/>
    </row>
    <row r="10577" spans="11:36">
      <c r="K10577" s="5"/>
      <c r="L10577" s="5"/>
      <c r="M10577" s="5"/>
      <c r="N10577" s="5"/>
      <c r="O10577" s="5"/>
      <c r="P10577" s="5"/>
      <c r="Q10577" s="5"/>
      <c r="R10577" s="5"/>
      <c r="S10577" s="5"/>
      <c r="T10577" s="5"/>
      <c r="U10577" s="5"/>
      <c r="V10577" s="5"/>
      <c r="W10577" s="5"/>
      <c r="X10577" s="5"/>
      <c r="Y10577" s="5"/>
      <c r="Z10577" s="5"/>
      <c r="AA10577" s="5"/>
      <c r="AB10577" s="5"/>
      <c r="AC10577" s="5"/>
      <c r="AD10577" s="5"/>
      <c r="AE10577" s="5"/>
      <c r="AF10577" s="5"/>
      <c r="AG10577" s="5"/>
      <c r="AH10577" s="5"/>
      <c r="AI10577" s="5"/>
      <c r="AJ10577" s="5"/>
    </row>
    <row r="10578" spans="11:36">
      <c r="K10578" s="5"/>
      <c r="L10578" s="5"/>
      <c r="M10578" s="5"/>
      <c r="N10578" s="5"/>
      <c r="O10578" s="5"/>
      <c r="P10578" s="5"/>
      <c r="Q10578" s="5"/>
      <c r="R10578" s="5"/>
      <c r="S10578" s="5"/>
      <c r="T10578" s="5"/>
      <c r="U10578" s="5"/>
      <c r="V10578" s="5"/>
      <c r="W10578" s="5"/>
      <c r="X10578" s="5"/>
      <c r="Y10578" s="5"/>
      <c r="Z10578" s="5"/>
      <c r="AA10578" s="5"/>
      <c r="AB10578" s="5"/>
      <c r="AC10578" s="5"/>
      <c r="AD10578" s="5"/>
      <c r="AE10578" s="5"/>
      <c r="AF10578" s="5"/>
      <c r="AG10578" s="5"/>
      <c r="AH10578" s="5"/>
      <c r="AI10578" s="5"/>
      <c r="AJ10578" s="5"/>
    </row>
    <row r="10579" spans="11:36">
      <c r="K10579" s="5"/>
      <c r="L10579" s="5"/>
      <c r="M10579" s="5"/>
      <c r="N10579" s="5"/>
      <c r="O10579" s="5"/>
      <c r="P10579" s="5"/>
      <c r="Q10579" s="5"/>
      <c r="R10579" s="5"/>
      <c r="S10579" s="5"/>
      <c r="T10579" s="5"/>
      <c r="U10579" s="5"/>
      <c r="V10579" s="5"/>
      <c r="W10579" s="5"/>
      <c r="X10579" s="5"/>
      <c r="Y10579" s="5"/>
      <c r="Z10579" s="5"/>
      <c r="AA10579" s="5"/>
      <c r="AB10579" s="5"/>
      <c r="AC10579" s="5"/>
      <c r="AD10579" s="5"/>
      <c r="AE10579" s="5"/>
      <c r="AF10579" s="5"/>
      <c r="AG10579" s="5"/>
      <c r="AH10579" s="5"/>
      <c r="AI10579" s="5"/>
      <c r="AJ10579" s="5"/>
    </row>
    <row r="10580" spans="11:36">
      <c r="K10580" s="5"/>
      <c r="L10580" s="5"/>
      <c r="M10580" s="5"/>
      <c r="N10580" s="5"/>
      <c r="O10580" s="5"/>
      <c r="P10580" s="5"/>
      <c r="Q10580" s="5"/>
      <c r="R10580" s="5"/>
      <c r="S10580" s="5"/>
      <c r="T10580" s="5"/>
      <c r="U10580" s="5"/>
      <c r="V10580" s="5"/>
      <c r="W10580" s="5"/>
      <c r="X10580" s="5"/>
      <c r="Y10580" s="5"/>
      <c r="Z10580" s="5"/>
      <c r="AA10580" s="5"/>
      <c r="AB10580" s="5"/>
      <c r="AC10580" s="5"/>
      <c r="AD10580" s="5"/>
      <c r="AE10580" s="5"/>
      <c r="AF10580" s="5"/>
      <c r="AG10580" s="5"/>
      <c r="AH10580" s="5"/>
      <c r="AI10580" s="5"/>
      <c r="AJ10580" s="5"/>
    </row>
    <row r="10581" spans="11:36">
      <c r="K10581" s="5"/>
      <c r="L10581" s="5"/>
      <c r="M10581" s="5"/>
      <c r="N10581" s="5"/>
      <c r="O10581" s="5"/>
      <c r="P10581" s="5"/>
      <c r="Q10581" s="5"/>
      <c r="R10581" s="5"/>
      <c r="S10581" s="5"/>
      <c r="T10581" s="5"/>
      <c r="U10581" s="5"/>
      <c r="V10581" s="5"/>
      <c r="W10581" s="5"/>
      <c r="X10581" s="5"/>
      <c r="Y10581" s="5"/>
      <c r="Z10581" s="5"/>
      <c r="AA10581" s="5"/>
      <c r="AB10581" s="5"/>
      <c r="AC10581" s="5"/>
      <c r="AD10581" s="5"/>
      <c r="AE10581" s="5"/>
      <c r="AF10581" s="5"/>
      <c r="AG10581" s="5"/>
      <c r="AH10581" s="5"/>
      <c r="AI10581" s="5"/>
      <c r="AJ10581" s="5"/>
    </row>
    <row r="10582" spans="11:36">
      <c r="K10582" s="5"/>
      <c r="L10582" s="5"/>
      <c r="M10582" s="5"/>
      <c r="N10582" s="5"/>
      <c r="O10582" s="5"/>
      <c r="P10582" s="5"/>
      <c r="Q10582" s="5"/>
      <c r="R10582" s="5"/>
      <c r="S10582" s="5"/>
      <c r="T10582" s="5"/>
      <c r="U10582" s="5"/>
      <c r="V10582" s="5"/>
      <c r="W10582" s="5"/>
      <c r="X10582" s="5"/>
      <c r="Y10582" s="5"/>
      <c r="Z10582" s="5"/>
      <c r="AA10582" s="5"/>
      <c r="AB10582" s="5"/>
      <c r="AC10582" s="5"/>
      <c r="AD10582" s="5"/>
      <c r="AE10582" s="5"/>
      <c r="AF10582" s="5"/>
      <c r="AG10582" s="5"/>
      <c r="AH10582" s="5"/>
      <c r="AI10582" s="5"/>
      <c r="AJ10582" s="5"/>
    </row>
    <row r="10583" spans="11:36">
      <c r="K10583" s="5"/>
      <c r="L10583" s="5"/>
      <c r="M10583" s="5"/>
      <c r="N10583" s="5"/>
      <c r="O10583" s="5"/>
      <c r="P10583" s="5"/>
      <c r="Q10583" s="5"/>
      <c r="R10583" s="5"/>
      <c r="S10583" s="5"/>
      <c r="T10583" s="5"/>
      <c r="U10583" s="5"/>
      <c r="V10583" s="5"/>
      <c r="W10583" s="5"/>
      <c r="X10583" s="5"/>
      <c r="Y10583" s="5"/>
      <c r="Z10583" s="5"/>
      <c r="AA10583" s="5"/>
      <c r="AB10583" s="5"/>
      <c r="AC10583" s="5"/>
      <c r="AD10583" s="5"/>
      <c r="AE10583" s="5"/>
      <c r="AF10583" s="5"/>
      <c r="AG10583" s="5"/>
      <c r="AH10583" s="5"/>
      <c r="AI10583" s="5"/>
      <c r="AJ10583" s="5"/>
    </row>
    <row r="10584" spans="11:36">
      <c r="K10584" s="5"/>
      <c r="L10584" s="5"/>
      <c r="M10584" s="5"/>
      <c r="N10584" s="5"/>
      <c r="O10584" s="5"/>
      <c r="P10584" s="5"/>
      <c r="Q10584" s="5"/>
      <c r="R10584" s="5"/>
      <c r="S10584" s="5"/>
      <c r="T10584" s="5"/>
      <c r="U10584" s="5"/>
      <c r="V10584" s="5"/>
      <c r="W10584" s="5"/>
      <c r="X10584" s="5"/>
      <c r="Y10584" s="5"/>
      <c r="Z10584" s="5"/>
      <c r="AA10584" s="5"/>
      <c r="AB10584" s="5"/>
      <c r="AC10584" s="5"/>
      <c r="AD10584" s="5"/>
      <c r="AE10584" s="5"/>
      <c r="AF10584" s="5"/>
      <c r="AG10584" s="5"/>
      <c r="AH10584" s="5"/>
      <c r="AI10584" s="5"/>
      <c r="AJ10584" s="5"/>
    </row>
    <row r="10585" spans="11:36">
      <c r="K10585" s="5"/>
      <c r="L10585" s="5"/>
      <c r="M10585" s="5"/>
      <c r="N10585" s="5"/>
      <c r="O10585" s="5"/>
      <c r="P10585" s="5"/>
      <c r="Q10585" s="5"/>
      <c r="R10585" s="5"/>
      <c r="S10585" s="5"/>
      <c r="T10585" s="5"/>
      <c r="U10585" s="5"/>
      <c r="V10585" s="5"/>
      <c r="W10585" s="5"/>
      <c r="X10585" s="5"/>
      <c r="Y10585" s="5"/>
      <c r="Z10585" s="5"/>
      <c r="AA10585" s="5"/>
      <c r="AB10585" s="5"/>
      <c r="AC10585" s="5"/>
      <c r="AD10585" s="5"/>
      <c r="AE10585" s="5"/>
      <c r="AF10585" s="5"/>
      <c r="AG10585" s="5"/>
      <c r="AH10585" s="5"/>
      <c r="AI10585" s="5"/>
      <c r="AJ10585" s="5"/>
    </row>
    <row r="10586" spans="11:36">
      <c r="K10586" s="5"/>
      <c r="L10586" s="5"/>
      <c r="M10586" s="5"/>
      <c r="N10586" s="5"/>
      <c r="O10586" s="5"/>
      <c r="P10586" s="5"/>
      <c r="Q10586" s="5"/>
      <c r="R10586" s="5"/>
      <c r="S10586" s="5"/>
      <c r="T10586" s="5"/>
      <c r="U10586" s="5"/>
      <c r="V10586" s="5"/>
      <c r="W10586" s="5"/>
      <c r="X10586" s="5"/>
      <c r="Y10586" s="5"/>
      <c r="Z10586" s="5"/>
      <c r="AA10586" s="5"/>
      <c r="AB10586" s="5"/>
      <c r="AC10586" s="5"/>
      <c r="AD10586" s="5"/>
      <c r="AE10586" s="5"/>
      <c r="AF10586" s="5"/>
      <c r="AG10586" s="5"/>
      <c r="AH10586" s="5"/>
      <c r="AI10586" s="5"/>
      <c r="AJ10586" s="5"/>
    </row>
    <row r="10587" spans="11:36">
      <c r="K10587" s="5"/>
      <c r="L10587" s="5"/>
      <c r="M10587" s="5"/>
      <c r="N10587" s="5"/>
      <c r="O10587" s="5"/>
      <c r="P10587" s="5"/>
      <c r="Q10587" s="5"/>
      <c r="R10587" s="5"/>
      <c r="S10587" s="5"/>
      <c r="T10587" s="5"/>
      <c r="U10587" s="5"/>
      <c r="V10587" s="5"/>
      <c r="W10587" s="5"/>
      <c r="X10587" s="5"/>
      <c r="Y10587" s="5"/>
      <c r="Z10587" s="5"/>
      <c r="AA10587" s="5"/>
      <c r="AB10587" s="5"/>
      <c r="AC10587" s="5"/>
      <c r="AD10587" s="5"/>
      <c r="AE10587" s="5"/>
      <c r="AF10587" s="5"/>
      <c r="AG10587" s="5"/>
      <c r="AH10587" s="5"/>
      <c r="AI10587" s="5"/>
      <c r="AJ10587" s="5"/>
    </row>
    <row r="10588" spans="11:36">
      <c r="K10588" s="5"/>
      <c r="L10588" s="5"/>
      <c r="M10588" s="5"/>
      <c r="N10588" s="5"/>
      <c r="O10588" s="5"/>
      <c r="P10588" s="5"/>
      <c r="Q10588" s="5"/>
      <c r="R10588" s="5"/>
      <c r="S10588" s="5"/>
      <c r="T10588" s="5"/>
      <c r="U10588" s="5"/>
      <c r="V10588" s="5"/>
      <c r="W10588" s="5"/>
      <c r="X10588" s="5"/>
      <c r="Y10588" s="5"/>
      <c r="Z10588" s="5"/>
      <c r="AA10588" s="5"/>
      <c r="AB10588" s="5"/>
      <c r="AC10588" s="5"/>
      <c r="AD10588" s="5"/>
      <c r="AE10588" s="5"/>
      <c r="AF10588" s="5"/>
      <c r="AG10588" s="5"/>
      <c r="AH10588" s="5"/>
      <c r="AI10588" s="5"/>
      <c r="AJ10588" s="5"/>
    </row>
    <row r="10589" spans="11:36">
      <c r="K10589" s="5"/>
      <c r="L10589" s="5"/>
      <c r="M10589" s="5"/>
      <c r="N10589" s="5"/>
      <c r="O10589" s="5"/>
      <c r="P10589" s="5"/>
      <c r="Q10589" s="5"/>
      <c r="R10589" s="5"/>
      <c r="S10589" s="5"/>
      <c r="T10589" s="5"/>
      <c r="U10589" s="5"/>
      <c r="V10589" s="5"/>
      <c r="W10589" s="5"/>
      <c r="X10589" s="5"/>
      <c r="Y10589" s="5"/>
      <c r="Z10589" s="5"/>
      <c r="AA10589" s="5"/>
      <c r="AB10589" s="5"/>
      <c r="AC10589" s="5"/>
      <c r="AD10589" s="5"/>
      <c r="AE10589" s="5"/>
      <c r="AF10589" s="5"/>
      <c r="AG10589" s="5"/>
      <c r="AH10589" s="5"/>
      <c r="AI10589" s="5"/>
      <c r="AJ10589" s="5"/>
    </row>
    <row r="10590" spans="11:36">
      <c r="K10590" s="5"/>
      <c r="L10590" s="5"/>
      <c r="M10590" s="5"/>
      <c r="N10590" s="5"/>
      <c r="O10590" s="5"/>
      <c r="P10590" s="5"/>
      <c r="Q10590" s="5"/>
      <c r="R10590" s="5"/>
      <c r="S10590" s="5"/>
      <c r="T10590" s="5"/>
      <c r="U10590" s="5"/>
      <c r="V10590" s="5"/>
      <c r="W10590" s="5"/>
      <c r="X10590" s="5"/>
      <c r="Y10590" s="5"/>
      <c r="Z10590" s="5"/>
      <c r="AA10590" s="5"/>
      <c r="AB10590" s="5"/>
      <c r="AC10590" s="5"/>
      <c r="AD10590" s="5"/>
      <c r="AE10590" s="5"/>
      <c r="AF10590" s="5"/>
      <c r="AG10590" s="5"/>
      <c r="AH10590" s="5"/>
      <c r="AI10590" s="5"/>
      <c r="AJ10590" s="5"/>
    </row>
    <row r="10591" spans="11:36">
      <c r="K10591" s="5"/>
      <c r="L10591" s="5"/>
      <c r="M10591" s="5"/>
      <c r="N10591" s="5"/>
      <c r="O10591" s="5"/>
      <c r="P10591" s="5"/>
      <c r="Q10591" s="5"/>
      <c r="R10591" s="5"/>
      <c r="S10591" s="5"/>
      <c r="T10591" s="5"/>
      <c r="U10591" s="5"/>
      <c r="V10591" s="5"/>
      <c r="W10591" s="5"/>
      <c r="X10591" s="5"/>
      <c r="Y10591" s="5"/>
      <c r="Z10591" s="5"/>
      <c r="AA10591" s="5"/>
      <c r="AB10591" s="5"/>
      <c r="AC10591" s="5"/>
      <c r="AD10591" s="5"/>
      <c r="AE10591" s="5"/>
      <c r="AF10591" s="5"/>
      <c r="AG10591" s="5"/>
      <c r="AH10591" s="5"/>
      <c r="AI10591" s="5"/>
      <c r="AJ10591" s="5"/>
    </row>
    <row r="10592" spans="11:36">
      <c r="K10592" s="5"/>
      <c r="L10592" s="5"/>
      <c r="M10592" s="5"/>
      <c r="N10592" s="5"/>
      <c r="O10592" s="5"/>
      <c r="P10592" s="5"/>
      <c r="Q10592" s="5"/>
      <c r="R10592" s="5"/>
      <c r="S10592" s="5"/>
      <c r="T10592" s="5"/>
      <c r="U10592" s="5"/>
      <c r="V10592" s="5"/>
      <c r="W10592" s="5"/>
      <c r="X10592" s="5"/>
      <c r="Y10592" s="5"/>
      <c r="Z10592" s="5"/>
      <c r="AA10592" s="5"/>
      <c r="AB10592" s="5"/>
      <c r="AC10592" s="5"/>
      <c r="AD10592" s="5"/>
      <c r="AE10592" s="5"/>
      <c r="AF10592" s="5"/>
      <c r="AG10592" s="5"/>
      <c r="AH10592" s="5"/>
      <c r="AI10592" s="5"/>
      <c r="AJ10592" s="5"/>
    </row>
    <row r="10593" spans="11:36">
      <c r="K10593" s="5"/>
      <c r="L10593" s="5"/>
      <c r="M10593" s="5"/>
      <c r="N10593" s="5"/>
      <c r="O10593" s="5"/>
      <c r="P10593" s="5"/>
      <c r="Q10593" s="5"/>
      <c r="R10593" s="5"/>
      <c r="S10593" s="5"/>
      <c r="T10593" s="5"/>
      <c r="U10593" s="5"/>
      <c r="V10593" s="5"/>
      <c r="W10593" s="5"/>
      <c r="X10593" s="5"/>
      <c r="Y10593" s="5"/>
      <c r="Z10593" s="5"/>
      <c r="AA10593" s="5"/>
      <c r="AB10593" s="5"/>
      <c r="AC10593" s="5"/>
      <c r="AD10593" s="5"/>
      <c r="AE10593" s="5"/>
      <c r="AF10593" s="5"/>
      <c r="AG10593" s="5"/>
      <c r="AH10593" s="5"/>
      <c r="AI10593" s="5"/>
      <c r="AJ10593" s="5"/>
    </row>
    <row r="10594" spans="11:36">
      <c r="K10594" s="5"/>
      <c r="L10594" s="5"/>
      <c r="M10594" s="5"/>
      <c r="N10594" s="5"/>
      <c r="O10594" s="5"/>
      <c r="P10594" s="5"/>
      <c r="Q10594" s="5"/>
      <c r="R10594" s="5"/>
      <c r="S10594" s="5"/>
      <c r="T10594" s="5"/>
      <c r="U10594" s="5"/>
      <c r="V10594" s="5"/>
      <c r="W10594" s="5"/>
      <c r="X10594" s="5"/>
      <c r="Y10594" s="5"/>
      <c r="Z10594" s="5"/>
      <c r="AA10594" s="5"/>
      <c r="AB10594" s="5"/>
      <c r="AC10594" s="5"/>
      <c r="AD10594" s="5"/>
      <c r="AE10594" s="5"/>
      <c r="AF10594" s="5"/>
      <c r="AG10594" s="5"/>
      <c r="AH10594" s="5"/>
      <c r="AI10594" s="5"/>
      <c r="AJ10594" s="5"/>
    </row>
    <row r="10595" spans="11:36">
      <c r="K10595" s="5"/>
      <c r="L10595" s="5"/>
      <c r="M10595" s="5"/>
      <c r="N10595" s="5"/>
      <c r="O10595" s="5"/>
      <c r="P10595" s="5"/>
      <c r="Q10595" s="5"/>
      <c r="R10595" s="5"/>
      <c r="S10595" s="5"/>
      <c r="T10595" s="5"/>
      <c r="U10595" s="5"/>
      <c r="V10595" s="5"/>
      <c r="W10595" s="5"/>
      <c r="X10595" s="5"/>
      <c r="Y10595" s="5"/>
      <c r="Z10595" s="5"/>
      <c r="AA10595" s="5"/>
      <c r="AB10595" s="5"/>
      <c r="AC10595" s="5"/>
      <c r="AD10595" s="5"/>
      <c r="AE10595" s="5"/>
      <c r="AF10595" s="5"/>
      <c r="AG10595" s="5"/>
      <c r="AH10595" s="5"/>
      <c r="AI10595" s="5"/>
      <c r="AJ10595" s="5"/>
    </row>
    <row r="10596" spans="11:36">
      <c r="K10596" s="5"/>
      <c r="L10596" s="5"/>
      <c r="M10596" s="5"/>
      <c r="N10596" s="5"/>
      <c r="O10596" s="5"/>
      <c r="P10596" s="5"/>
      <c r="Q10596" s="5"/>
      <c r="R10596" s="5"/>
      <c r="S10596" s="5"/>
      <c r="T10596" s="5"/>
      <c r="U10596" s="5"/>
      <c r="V10596" s="5"/>
      <c r="W10596" s="5"/>
      <c r="X10596" s="5"/>
      <c r="Y10596" s="5"/>
      <c r="Z10596" s="5"/>
      <c r="AA10596" s="5"/>
      <c r="AB10596" s="5"/>
      <c r="AC10596" s="5"/>
      <c r="AD10596" s="5"/>
      <c r="AE10596" s="5"/>
      <c r="AF10596" s="5"/>
      <c r="AG10596" s="5"/>
      <c r="AH10596" s="5"/>
      <c r="AI10596" s="5"/>
      <c r="AJ10596" s="5"/>
    </row>
    <row r="10597" spans="11:36">
      <c r="K10597" s="5"/>
      <c r="L10597" s="5"/>
      <c r="M10597" s="5"/>
      <c r="N10597" s="5"/>
      <c r="O10597" s="5"/>
      <c r="P10597" s="5"/>
      <c r="Q10597" s="5"/>
      <c r="R10597" s="5"/>
      <c r="S10597" s="5"/>
      <c r="T10597" s="5"/>
      <c r="U10597" s="5"/>
      <c r="V10597" s="5"/>
      <c r="W10597" s="5"/>
      <c r="X10597" s="5"/>
      <c r="Y10597" s="5"/>
      <c r="Z10597" s="5"/>
      <c r="AA10597" s="5"/>
      <c r="AB10597" s="5"/>
      <c r="AC10597" s="5"/>
      <c r="AD10597" s="5"/>
      <c r="AE10597" s="5"/>
      <c r="AF10597" s="5"/>
      <c r="AG10597" s="5"/>
      <c r="AH10597" s="5"/>
      <c r="AI10597" s="5"/>
      <c r="AJ10597" s="5"/>
    </row>
    <row r="10598" spans="11:36">
      <c r="K10598" s="5"/>
      <c r="L10598" s="5"/>
      <c r="M10598" s="5"/>
      <c r="N10598" s="5"/>
      <c r="O10598" s="5"/>
      <c r="P10598" s="5"/>
      <c r="Q10598" s="5"/>
      <c r="R10598" s="5"/>
      <c r="S10598" s="5"/>
      <c r="T10598" s="5"/>
      <c r="U10598" s="5"/>
      <c r="V10598" s="5"/>
      <c r="W10598" s="5"/>
      <c r="X10598" s="5"/>
      <c r="Y10598" s="5"/>
      <c r="Z10598" s="5"/>
      <c r="AA10598" s="5"/>
      <c r="AB10598" s="5"/>
      <c r="AC10598" s="5"/>
      <c r="AD10598" s="5"/>
      <c r="AE10598" s="5"/>
      <c r="AF10598" s="5"/>
      <c r="AG10598" s="5"/>
      <c r="AH10598" s="5"/>
      <c r="AI10598" s="5"/>
      <c r="AJ10598" s="5"/>
    </row>
    <row r="10599" spans="11:36">
      <c r="K10599" s="5"/>
      <c r="L10599" s="5"/>
      <c r="M10599" s="5"/>
      <c r="N10599" s="5"/>
      <c r="O10599" s="5"/>
      <c r="P10599" s="5"/>
      <c r="Q10599" s="5"/>
      <c r="R10599" s="5"/>
      <c r="S10599" s="5"/>
      <c r="T10599" s="5"/>
      <c r="U10599" s="5"/>
      <c r="V10599" s="5"/>
      <c r="W10599" s="5"/>
      <c r="X10599" s="5"/>
      <c r="Y10599" s="5"/>
      <c r="Z10599" s="5"/>
      <c r="AA10599" s="5"/>
      <c r="AB10599" s="5"/>
      <c r="AC10599" s="5"/>
      <c r="AD10599" s="5"/>
      <c r="AE10599" s="5"/>
      <c r="AF10599" s="5"/>
      <c r="AG10599" s="5"/>
      <c r="AH10599" s="5"/>
      <c r="AI10599" s="5"/>
      <c r="AJ10599" s="5"/>
    </row>
    <row r="10600" spans="11:36">
      <c r="K10600" s="5"/>
      <c r="L10600" s="5"/>
      <c r="M10600" s="5"/>
      <c r="N10600" s="5"/>
      <c r="O10600" s="5"/>
      <c r="P10600" s="5"/>
      <c r="Q10600" s="5"/>
      <c r="R10600" s="5"/>
      <c r="S10600" s="5"/>
      <c r="T10600" s="5"/>
      <c r="U10600" s="5"/>
      <c r="V10600" s="5"/>
      <c r="W10600" s="5"/>
      <c r="X10600" s="5"/>
      <c r="Y10600" s="5"/>
      <c r="Z10600" s="5"/>
      <c r="AA10600" s="5"/>
      <c r="AB10600" s="5"/>
      <c r="AC10600" s="5"/>
      <c r="AD10600" s="5"/>
      <c r="AE10600" s="5"/>
      <c r="AF10600" s="5"/>
      <c r="AG10600" s="5"/>
      <c r="AH10600" s="5"/>
      <c r="AI10600" s="5"/>
      <c r="AJ10600" s="5"/>
    </row>
    <row r="10601" spans="11:36">
      <c r="K10601" s="5"/>
      <c r="L10601" s="5"/>
      <c r="M10601" s="5"/>
      <c r="N10601" s="5"/>
      <c r="O10601" s="5"/>
      <c r="P10601" s="5"/>
      <c r="Q10601" s="5"/>
      <c r="R10601" s="5"/>
      <c r="S10601" s="5"/>
      <c r="T10601" s="5"/>
      <c r="U10601" s="5"/>
      <c r="V10601" s="5"/>
      <c r="W10601" s="5"/>
      <c r="X10601" s="5"/>
      <c r="Y10601" s="5"/>
      <c r="Z10601" s="5"/>
      <c r="AA10601" s="5"/>
      <c r="AB10601" s="5"/>
      <c r="AC10601" s="5"/>
      <c r="AD10601" s="5"/>
      <c r="AE10601" s="5"/>
      <c r="AF10601" s="5"/>
      <c r="AG10601" s="5"/>
      <c r="AH10601" s="5"/>
      <c r="AI10601" s="5"/>
      <c r="AJ10601" s="5"/>
    </row>
    <row r="10602" spans="11:36">
      <c r="K10602" s="5"/>
      <c r="L10602" s="5"/>
      <c r="M10602" s="5"/>
      <c r="N10602" s="5"/>
      <c r="O10602" s="5"/>
      <c r="P10602" s="5"/>
      <c r="Q10602" s="5"/>
      <c r="R10602" s="5"/>
      <c r="S10602" s="5"/>
      <c r="T10602" s="5"/>
      <c r="U10602" s="5"/>
      <c r="V10602" s="5"/>
      <c r="W10602" s="5"/>
      <c r="X10602" s="5"/>
      <c r="Y10602" s="5"/>
      <c r="Z10602" s="5"/>
      <c r="AA10602" s="5"/>
      <c r="AB10602" s="5"/>
      <c r="AC10602" s="5"/>
      <c r="AD10602" s="5"/>
      <c r="AE10602" s="5"/>
      <c r="AF10602" s="5"/>
      <c r="AG10602" s="5"/>
      <c r="AH10602" s="5"/>
      <c r="AI10602" s="5"/>
      <c r="AJ10602" s="5"/>
    </row>
    <row r="10603" spans="11:36">
      <c r="K10603" s="5"/>
      <c r="L10603" s="5"/>
      <c r="M10603" s="5"/>
      <c r="N10603" s="5"/>
      <c r="O10603" s="5"/>
      <c r="P10603" s="5"/>
      <c r="Q10603" s="5"/>
      <c r="R10603" s="5"/>
      <c r="S10603" s="5"/>
      <c r="T10603" s="5"/>
      <c r="U10603" s="5"/>
      <c r="V10603" s="5"/>
      <c r="W10603" s="5"/>
      <c r="X10603" s="5"/>
      <c r="Y10603" s="5"/>
      <c r="Z10603" s="5"/>
      <c r="AA10603" s="5"/>
      <c r="AB10603" s="5"/>
      <c r="AC10603" s="5"/>
      <c r="AD10603" s="5"/>
      <c r="AE10603" s="5"/>
      <c r="AF10603" s="5"/>
      <c r="AG10603" s="5"/>
      <c r="AH10603" s="5"/>
      <c r="AI10603" s="5"/>
      <c r="AJ10603" s="5"/>
    </row>
    <row r="10604" spans="11:36">
      <c r="K10604" s="5"/>
      <c r="L10604" s="5"/>
      <c r="M10604" s="5"/>
      <c r="N10604" s="5"/>
      <c r="O10604" s="5"/>
      <c r="P10604" s="5"/>
      <c r="Q10604" s="5"/>
      <c r="R10604" s="5"/>
      <c r="S10604" s="5"/>
      <c r="T10604" s="5"/>
      <c r="U10604" s="5"/>
      <c r="V10604" s="5"/>
      <c r="W10604" s="5"/>
      <c r="X10604" s="5"/>
      <c r="Y10604" s="5"/>
      <c r="Z10604" s="5"/>
      <c r="AA10604" s="5"/>
      <c r="AB10604" s="5"/>
      <c r="AC10604" s="5"/>
      <c r="AD10604" s="5"/>
      <c r="AE10604" s="5"/>
      <c r="AF10604" s="5"/>
      <c r="AG10604" s="5"/>
      <c r="AH10604" s="5"/>
      <c r="AI10604" s="5"/>
      <c r="AJ10604" s="5"/>
    </row>
    <row r="10605" spans="11:36">
      <c r="K10605" s="5"/>
      <c r="L10605" s="5"/>
      <c r="M10605" s="5"/>
      <c r="N10605" s="5"/>
      <c r="O10605" s="5"/>
      <c r="P10605" s="5"/>
      <c r="Q10605" s="5"/>
      <c r="R10605" s="5"/>
      <c r="S10605" s="5"/>
      <c r="T10605" s="5"/>
      <c r="U10605" s="5"/>
      <c r="V10605" s="5"/>
      <c r="W10605" s="5"/>
      <c r="X10605" s="5"/>
      <c r="Y10605" s="5"/>
      <c r="Z10605" s="5"/>
      <c r="AA10605" s="5"/>
      <c r="AB10605" s="5"/>
      <c r="AC10605" s="5"/>
      <c r="AD10605" s="5"/>
      <c r="AE10605" s="5"/>
      <c r="AF10605" s="5"/>
      <c r="AG10605" s="5"/>
      <c r="AH10605" s="5"/>
      <c r="AI10605" s="5"/>
      <c r="AJ10605" s="5"/>
    </row>
    <row r="10606" spans="11:36">
      <c r="K10606" s="5"/>
      <c r="L10606" s="5"/>
      <c r="M10606" s="5"/>
      <c r="N10606" s="5"/>
      <c r="O10606" s="5"/>
      <c r="P10606" s="5"/>
      <c r="Q10606" s="5"/>
      <c r="R10606" s="5"/>
      <c r="S10606" s="5"/>
      <c r="T10606" s="5"/>
      <c r="U10606" s="5"/>
      <c r="V10606" s="5"/>
      <c r="W10606" s="5"/>
      <c r="X10606" s="5"/>
      <c r="Y10606" s="5"/>
      <c r="Z10606" s="5"/>
      <c r="AA10606" s="5"/>
      <c r="AB10606" s="5"/>
      <c r="AC10606" s="5"/>
      <c r="AD10606" s="5"/>
      <c r="AE10606" s="5"/>
      <c r="AF10606" s="5"/>
      <c r="AG10606" s="5"/>
      <c r="AH10606" s="5"/>
      <c r="AI10606" s="5"/>
      <c r="AJ10606" s="5"/>
    </row>
    <row r="10607" spans="11:36">
      <c r="K10607" s="5"/>
      <c r="L10607" s="5"/>
      <c r="M10607" s="5"/>
      <c r="N10607" s="5"/>
      <c r="O10607" s="5"/>
      <c r="P10607" s="5"/>
      <c r="Q10607" s="5"/>
      <c r="R10607" s="5"/>
      <c r="S10607" s="5"/>
      <c r="T10607" s="5"/>
      <c r="U10607" s="5"/>
      <c r="V10607" s="5"/>
      <c r="W10607" s="5"/>
      <c r="X10607" s="5"/>
      <c r="Y10607" s="5"/>
      <c r="Z10607" s="5"/>
      <c r="AA10607" s="5"/>
      <c r="AB10607" s="5"/>
      <c r="AC10607" s="5"/>
      <c r="AD10607" s="5"/>
      <c r="AE10607" s="5"/>
      <c r="AF10607" s="5"/>
      <c r="AG10607" s="5"/>
      <c r="AH10607" s="5"/>
      <c r="AI10607" s="5"/>
      <c r="AJ10607" s="5"/>
    </row>
    <row r="10608" spans="11:36">
      <c r="K10608" s="5"/>
      <c r="L10608" s="5"/>
      <c r="M10608" s="5"/>
      <c r="N10608" s="5"/>
      <c r="O10608" s="5"/>
      <c r="P10608" s="5"/>
      <c r="Q10608" s="5"/>
      <c r="R10608" s="5"/>
      <c r="S10608" s="5"/>
      <c r="T10608" s="5"/>
      <c r="U10608" s="5"/>
      <c r="V10608" s="5"/>
      <c r="W10608" s="5"/>
      <c r="X10608" s="5"/>
      <c r="Y10608" s="5"/>
      <c r="Z10608" s="5"/>
      <c r="AA10608" s="5"/>
      <c r="AB10608" s="5"/>
      <c r="AC10608" s="5"/>
      <c r="AD10608" s="5"/>
      <c r="AE10608" s="5"/>
      <c r="AF10608" s="5"/>
      <c r="AG10608" s="5"/>
      <c r="AH10608" s="5"/>
      <c r="AI10608" s="5"/>
      <c r="AJ10608" s="5"/>
    </row>
    <row r="10609" spans="11:36">
      <c r="K10609" s="5"/>
      <c r="L10609" s="5"/>
      <c r="M10609" s="5"/>
      <c r="N10609" s="5"/>
      <c r="O10609" s="5"/>
      <c r="P10609" s="5"/>
      <c r="Q10609" s="5"/>
      <c r="R10609" s="5"/>
      <c r="S10609" s="5"/>
      <c r="T10609" s="5"/>
      <c r="U10609" s="5"/>
      <c r="V10609" s="5"/>
      <c r="W10609" s="5"/>
      <c r="X10609" s="5"/>
      <c r="Y10609" s="5"/>
      <c r="Z10609" s="5"/>
      <c r="AA10609" s="5"/>
      <c r="AB10609" s="5"/>
      <c r="AC10609" s="5"/>
      <c r="AD10609" s="5"/>
      <c r="AE10609" s="5"/>
      <c r="AF10609" s="5"/>
      <c r="AG10609" s="5"/>
      <c r="AH10609" s="5"/>
      <c r="AI10609" s="5"/>
      <c r="AJ10609" s="5"/>
    </row>
    <row r="10610" spans="11:36">
      <c r="K10610" s="5"/>
      <c r="L10610" s="5"/>
      <c r="M10610" s="5"/>
      <c r="N10610" s="5"/>
      <c r="O10610" s="5"/>
      <c r="P10610" s="5"/>
      <c r="Q10610" s="5"/>
      <c r="R10610" s="5"/>
      <c r="S10610" s="5"/>
      <c r="T10610" s="5"/>
      <c r="U10610" s="5"/>
      <c r="V10610" s="5"/>
      <c r="W10610" s="5"/>
      <c r="X10610" s="5"/>
      <c r="Y10610" s="5"/>
      <c r="Z10610" s="5"/>
      <c r="AA10610" s="5"/>
      <c r="AB10610" s="5"/>
      <c r="AC10610" s="5"/>
      <c r="AD10610" s="5"/>
      <c r="AE10610" s="5"/>
      <c r="AF10610" s="5"/>
      <c r="AG10610" s="5"/>
      <c r="AH10610" s="5"/>
      <c r="AI10610" s="5"/>
      <c r="AJ10610" s="5"/>
    </row>
    <row r="10611" spans="11:36">
      <c r="K10611" s="5"/>
      <c r="L10611" s="5"/>
      <c r="M10611" s="5"/>
      <c r="N10611" s="5"/>
      <c r="O10611" s="5"/>
      <c r="P10611" s="5"/>
      <c r="Q10611" s="5"/>
      <c r="R10611" s="5"/>
      <c r="S10611" s="5"/>
      <c r="T10611" s="5"/>
      <c r="U10611" s="5"/>
      <c r="V10611" s="5"/>
      <c r="W10611" s="5"/>
      <c r="X10611" s="5"/>
      <c r="Y10611" s="5"/>
      <c r="Z10611" s="5"/>
      <c r="AA10611" s="5"/>
      <c r="AB10611" s="5"/>
      <c r="AC10611" s="5"/>
      <c r="AD10611" s="5"/>
      <c r="AE10611" s="5"/>
      <c r="AF10611" s="5"/>
      <c r="AG10611" s="5"/>
      <c r="AH10611" s="5"/>
      <c r="AI10611" s="5"/>
      <c r="AJ10611" s="5"/>
    </row>
    <row r="10612" spans="11:36">
      <c r="K10612" s="5"/>
      <c r="L10612" s="5"/>
      <c r="M10612" s="5"/>
      <c r="N10612" s="5"/>
      <c r="O10612" s="5"/>
      <c r="P10612" s="5"/>
      <c r="Q10612" s="5"/>
      <c r="R10612" s="5"/>
      <c r="S10612" s="5"/>
      <c r="T10612" s="5"/>
      <c r="U10612" s="5"/>
      <c r="V10612" s="5"/>
      <c r="W10612" s="5"/>
      <c r="X10612" s="5"/>
      <c r="Y10612" s="5"/>
      <c r="Z10612" s="5"/>
      <c r="AA10612" s="5"/>
      <c r="AB10612" s="5"/>
      <c r="AC10612" s="5"/>
      <c r="AD10612" s="5"/>
      <c r="AE10612" s="5"/>
      <c r="AF10612" s="5"/>
      <c r="AG10612" s="5"/>
      <c r="AH10612" s="5"/>
      <c r="AI10612" s="5"/>
      <c r="AJ10612" s="5"/>
    </row>
    <row r="10613" spans="11:36">
      <c r="K10613" s="5"/>
      <c r="L10613" s="5"/>
      <c r="M10613" s="5"/>
      <c r="N10613" s="5"/>
      <c r="O10613" s="5"/>
      <c r="P10613" s="5"/>
      <c r="Q10613" s="5"/>
      <c r="R10613" s="5"/>
      <c r="S10613" s="5"/>
      <c r="T10613" s="5"/>
      <c r="U10613" s="5"/>
      <c r="V10613" s="5"/>
      <c r="W10613" s="5"/>
      <c r="X10613" s="5"/>
      <c r="Y10613" s="5"/>
      <c r="Z10613" s="5"/>
      <c r="AA10613" s="5"/>
      <c r="AB10613" s="5"/>
      <c r="AC10613" s="5"/>
      <c r="AD10613" s="5"/>
      <c r="AE10613" s="5"/>
      <c r="AF10613" s="5"/>
      <c r="AG10613" s="5"/>
      <c r="AH10613" s="5"/>
      <c r="AI10613" s="5"/>
      <c r="AJ10613" s="5"/>
    </row>
    <row r="10614" spans="11:36">
      <c r="K10614" s="5"/>
      <c r="L10614" s="5"/>
      <c r="M10614" s="5"/>
      <c r="N10614" s="5"/>
      <c r="O10614" s="5"/>
      <c r="P10614" s="5"/>
      <c r="Q10614" s="5"/>
      <c r="R10614" s="5"/>
      <c r="S10614" s="5"/>
      <c r="T10614" s="5"/>
      <c r="U10614" s="5"/>
      <c r="V10614" s="5"/>
      <c r="W10614" s="5"/>
      <c r="X10614" s="5"/>
      <c r="Y10614" s="5"/>
      <c r="Z10614" s="5"/>
      <c r="AA10614" s="5"/>
      <c r="AB10614" s="5"/>
      <c r="AC10614" s="5"/>
      <c r="AD10614" s="5"/>
      <c r="AE10614" s="5"/>
      <c r="AF10614" s="5"/>
      <c r="AG10614" s="5"/>
      <c r="AH10614" s="5"/>
      <c r="AI10614" s="5"/>
      <c r="AJ10614" s="5"/>
    </row>
    <row r="10615" spans="11:36">
      <c r="K10615" s="5"/>
      <c r="L10615" s="5"/>
      <c r="M10615" s="5"/>
      <c r="N10615" s="5"/>
      <c r="O10615" s="5"/>
      <c r="P10615" s="5"/>
      <c r="Q10615" s="5"/>
      <c r="R10615" s="5"/>
      <c r="S10615" s="5"/>
      <c r="T10615" s="5"/>
      <c r="U10615" s="5"/>
      <c r="V10615" s="5"/>
      <c r="W10615" s="5"/>
      <c r="X10615" s="5"/>
      <c r="Y10615" s="5"/>
      <c r="Z10615" s="5"/>
      <c r="AA10615" s="5"/>
      <c r="AB10615" s="5"/>
      <c r="AC10615" s="5"/>
      <c r="AD10615" s="5"/>
      <c r="AE10615" s="5"/>
      <c r="AF10615" s="5"/>
      <c r="AG10615" s="5"/>
      <c r="AH10615" s="5"/>
      <c r="AI10615" s="5"/>
      <c r="AJ10615" s="5"/>
    </row>
    <row r="10616" spans="11:36">
      <c r="K10616" s="5"/>
      <c r="L10616" s="5"/>
      <c r="M10616" s="5"/>
      <c r="N10616" s="5"/>
      <c r="O10616" s="5"/>
      <c r="P10616" s="5"/>
      <c r="Q10616" s="5"/>
      <c r="R10616" s="5"/>
      <c r="S10616" s="5"/>
      <c r="T10616" s="5"/>
      <c r="U10616" s="5"/>
      <c r="V10616" s="5"/>
      <c r="W10616" s="5"/>
      <c r="X10616" s="5"/>
      <c r="Y10616" s="5"/>
      <c r="Z10616" s="5"/>
      <c r="AA10616" s="5"/>
      <c r="AB10616" s="5"/>
      <c r="AC10616" s="5"/>
      <c r="AD10616" s="5"/>
      <c r="AE10616" s="5"/>
      <c r="AF10616" s="5"/>
      <c r="AG10616" s="5"/>
      <c r="AH10616" s="5"/>
      <c r="AI10616" s="5"/>
      <c r="AJ10616" s="5"/>
    </row>
    <row r="10617" spans="11:36">
      <c r="K10617" s="5"/>
      <c r="L10617" s="5"/>
      <c r="M10617" s="5"/>
      <c r="N10617" s="5"/>
      <c r="O10617" s="5"/>
      <c r="P10617" s="5"/>
      <c r="Q10617" s="5"/>
      <c r="R10617" s="5"/>
      <c r="S10617" s="5"/>
      <c r="T10617" s="5"/>
      <c r="U10617" s="5"/>
      <c r="V10617" s="5"/>
      <c r="W10617" s="5"/>
      <c r="X10617" s="5"/>
      <c r="Y10617" s="5"/>
      <c r="Z10617" s="5"/>
      <c r="AA10617" s="5"/>
      <c r="AB10617" s="5"/>
      <c r="AC10617" s="5"/>
      <c r="AD10617" s="5"/>
      <c r="AE10617" s="5"/>
      <c r="AF10617" s="5"/>
      <c r="AG10617" s="5"/>
      <c r="AH10617" s="5"/>
      <c r="AI10617" s="5"/>
      <c r="AJ10617" s="5"/>
    </row>
    <row r="10618" spans="11:36">
      <c r="K10618" s="5"/>
      <c r="L10618" s="5"/>
      <c r="M10618" s="5"/>
      <c r="N10618" s="5"/>
      <c r="O10618" s="5"/>
      <c r="P10618" s="5"/>
      <c r="Q10618" s="5"/>
      <c r="R10618" s="5"/>
      <c r="S10618" s="5"/>
      <c r="T10618" s="5"/>
      <c r="U10618" s="5"/>
      <c r="V10618" s="5"/>
      <c r="W10618" s="5"/>
      <c r="X10618" s="5"/>
      <c r="Y10618" s="5"/>
      <c r="Z10618" s="5"/>
      <c r="AA10618" s="5"/>
      <c r="AB10618" s="5"/>
      <c r="AC10618" s="5"/>
      <c r="AD10618" s="5"/>
      <c r="AE10618" s="5"/>
      <c r="AF10618" s="5"/>
      <c r="AG10618" s="5"/>
      <c r="AH10618" s="5"/>
      <c r="AI10618" s="5"/>
      <c r="AJ10618" s="5"/>
    </row>
    <row r="10619" spans="11:36">
      <c r="K10619" s="5"/>
      <c r="L10619" s="5"/>
      <c r="M10619" s="5"/>
      <c r="N10619" s="5"/>
      <c r="O10619" s="5"/>
      <c r="P10619" s="5"/>
      <c r="Q10619" s="5"/>
      <c r="R10619" s="5"/>
      <c r="S10619" s="5"/>
      <c r="T10619" s="5"/>
      <c r="U10619" s="5"/>
      <c r="V10619" s="5"/>
      <c r="W10619" s="5"/>
      <c r="X10619" s="5"/>
      <c r="Y10619" s="5"/>
      <c r="Z10619" s="5"/>
      <c r="AA10619" s="5"/>
      <c r="AB10619" s="5"/>
      <c r="AC10619" s="5"/>
      <c r="AD10619" s="5"/>
      <c r="AE10619" s="5"/>
      <c r="AF10619" s="5"/>
      <c r="AG10619" s="5"/>
      <c r="AH10619" s="5"/>
      <c r="AI10619" s="5"/>
      <c r="AJ10619" s="5"/>
    </row>
    <row r="10620" spans="11:36">
      <c r="K10620" s="5"/>
      <c r="L10620" s="5"/>
      <c r="M10620" s="5"/>
      <c r="N10620" s="5"/>
      <c r="O10620" s="5"/>
      <c r="P10620" s="5"/>
      <c r="Q10620" s="5"/>
      <c r="R10620" s="5"/>
      <c r="S10620" s="5"/>
      <c r="T10620" s="5"/>
      <c r="U10620" s="5"/>
      <c r="V10620" s="5"/>
      <c r="W10620" s="5"/>
      <c r="X10620" s="5"/>
      <c r="Y10620" s="5"/>
      <c r="Z10620" s="5"/>
      <c r="AA10620" s="5"/>
      <c r="AB10620" s="5"/>
      <c r="AC10620" s="5"/>
      <c r="AD10620" s="5"/>
      <c r="AE10620" s="5"/>
      <c r="AF10620" s="5"/>
      <c r="AG10620" s="5"/>
      <c r="AH10620" s="5"/>
      <c r="AI10620" s="5"/>
      <c r="AJ10620" s="5"/>
    </row>
    <row r="10621" spans="11:36">
      <c r="K10621" s="5"/>
      <c r="L10621" s="5"/>
      <c r="M10621" s="5"/>
      <c r="N10621" s="5"/>
      <c r="O10621" s="5"/>
      <c r="P10621" s="5"/>
      <c r="Q10621" s="5"/>
      <c r="R10621" s="5"/>
      <c r="S10621" s="5"/>
      <c r="T10621" s="5"/>
      <c r="U10621" s="5"/>
      <c r="V10621" s="5"/>
      <c r="W10621" s="5"/>
      <c r="X10621" s="5"/>
      <c r="Y10621" s="5"/>
      <c r="Z10621" s="5"/>
      <c r="AA10621" s="5"/>
      <c r="AB10621" s="5"/>
      <c r="AC10621" s="5"/>
      <c r="AD10621" s="5"/>
      <c r="AE10621" s="5"/>
      <c r="AF10621" s="5"/>
      <c r="AG10621" s="5"/>
      <c r="AH10621" s="5"/>
      <c r="AI10621" s="5"/>
      <c r="AJ10621" s="5"/>
    </row>
    <row r="10622" spans="11:36">
      <c r="K10622" s="5"/>
      <c r="L10622" s="5"/>
      <c r="M10622" s="5"/>
      <c r="N10622" s="5"/>
      <c r="O10622" s="5"/>
      <c r="P10622" s="5"/>
      <c r="Q10622" s="5"/>
      <c r="R10622" s="5"/>
      <c r="S10622" s="5"/>
      <c r="T10622" s="5"/>
      <c r="U10622" s="5"/>
      <c r="V10622" s="5"/>
      <c r="W10622" s="5"/>
      <c r="X10622" s="5"/>
      <c r="Y10622" s="5"/>
      <c r="Z10622" s="5"/>
      <c r="AA10622" s="5"/>
      <c r="AB10622" s="5"/>
      <c r="AC10622" s="5"/>
      <c r="AD10622" s="5"/>
      <c r="AE10622" s="5"/>
      <c r="AF10622" s="5"/>
      <c r="AG10622" s="5"/>
      <c r="AH10622" s="5"/>
      <c r="AI10622" s="5"/>
      <c r="AJ10622" s="5"/>
    </row>
    <row r="10623" spans="11:36">
      <c r="K10623" s="5"/>
      <c r="L10623" s="5"/>
      <c r="M10623" s="5"/>
      <c r="N10623" s="5"/>
      <c r="O10623" s="5"/>
      <c r="P10623" s="5"/>
      <c r="Q10623" s="5"/>
      <c r="R10623" s="5"/>
      <c r="S10623" s="5"/>
      <c r="T10623" s="5"/>
      <c r="U10623" s="5"/>
      <c r="V10623" s="5"/>
      <c r="W10623" s="5"/>
      <c r="X10623" s="5"/>
      <c r="Y10623" s="5"/>
      <c r="Z10623" s="5"/>
      <c r="AA10623" s="5"/>
      <c r="AB10623" s="5"/>
      <c r="AC10623" s="5"/>
      <c r="AD10623" s="5"/>
      <c r="AE10623" s="5"/>
      <c r="AF10623" s="5"/>
      <c r="AG10623" s="5"/>
      <c r="AH10623" s="5"/>
      <c r="AI10623" s="5"/>
      <c r="AJ10623" s="5"/>
    </row>
    <row r="10624" spans="11:36">
      <c r="K10624" s="5"/>
      <c r="L10624" s="5"/>
      <c r="M10624" s="5"/>
      <c r="N10624" s="5"/>
      <c r="O10624" s="5"/>
      <c r="P10624" s="5"/>
      <c r="Q10624" s="5"/>
      <c r="R10624" s="5"/>
      <c r="S10624" s="5"/>
      <c r="T10624" s="5"/>
      <c r="U10624" s="5"/>
      <c r="V10624" s="5"/>
      <c r="W10624" s="5"/>
      <c r="X10624" s="5"/>
      <c r="Y10624" s="5"/>
      <c r="Z10624" s="5"/>
      <c r="AA10624" s="5"/>
      <c r="AB10624" s="5"/>
      <c r="AC10624" s="5"/>
      <c r="AD10624" s="5"/>
      <c r="AE10624" s="5"/>
      <c r="AF10624" s="5"/>
      <c r="AG10624" s="5"/>
      <c r="AH10624" s="5"/>
      <c r="AI10624" s="5"/>
      <c r="AJ10624" s="5"/>
    </row>
    <row r="10625" spans="11:36">
      <c r="K10625" s="5"/>
      <c r="L10625" s="5"/>
      <c r="M10625" s="5"/>
      <c r="N10625" s="5"/>
      <c r="O10625" s="5"/>
      <c r="P10625" s="5"/>
      <c r="Q10625" s="5"/>
      <c r="R10625" s="5"/>
      <c r="S10625" s="5"/>
      <c r="T10625" s="5"/>
      <c r="U10625" s="5"/>
      <c r="V10625" s="5"/>
      <c r="W10625" s="5"/>
      <c r="X10625" s="5"/>
      <c r="Y10625" s="5"/>
      <c r="Z10625" s="5"/>
      <c r="AA10625" s="5"/>
      <c r="AB10625" s="5"/>
      <c r="AC10625" s="5"/>
      <c r="AD10625" s="5"/>
      <c r="AE10625" s="5"/>
      <c r="AF10625" s="5"/>
      <c r="AG10625" s="5"/>
      <c r="AH10625" s="5"/>
      <c r="AI10625" s="5"/>
      <c r="AJ10625" s="5"/>
    </row>
    <row r="10626" spans="11:36">
      <c r="K10626" s="5"/>
      <c r="L10626" s="5"/>
      <c r="M10626" s="5"/>
      <c r="N10626" s="5"/>
      <c r="O10626" s="5"/>
      <c r="P10626" s="5"/>
      <c r="Q10626" s="5"/>
      <c r="R10626" s="5"/>
      <c r="S10626" s="5"/>
      <c r="T10626" s="5"/>
      <c r="U10626" s="5"/>
      <c r="V10626" s="5"/>
      <c r="W10626" s="5"/>
      <c r="X10626" s="5"/>
      <c r="Y10626" s="5"/>
      <c r="Z10626" s="5"/>
      <c r="AA10626" s="5"/>
      <c r="AB10626" s="5"/>
      <c r="AC10626" s="5"/>
      <c r="AD10626" s="5"/>
      <c r="AE10626" s="5"/>
      <c r="AF10626" s="5"/>
      <c r="AG10626" s="5"/>
      <c r="AH10626" s="5"/>
      <c r="AI10626" s="5"/>
      <c r="AJ10626" s="5"/>
    </row>
    <row r="10627" spans="11:36">
      <c r="K10627" s="5"/>
      <c r="L10627" s="5"/>
      <c r="M10627" s="5"/>
      <c r="N10627" s="5"/>
      <c r="O10627" s="5"/>
      <c r="P10627" s="5"/>
      <c r="Q10627" s="5"/>
      <c r="R10627" s="5"/>
      <c r="S10627" s="5"/>
      <c r="T10627" s="5"/>
      <c r="U10627" s="5"/>
      <c r="V10627" s="5"/>
      <c r="W10627" s="5"/>
      <c r="X10627" s="5"/>
      <c r="Y10627" s="5"/>
      <c r="Z10627" s="5"/>
      <c r="AA10627" s="5"/>
      <c r="AB10627" s="5"/>
      <c r="AC10627" s="5"/>
      <c r="AD10627" s="5"/>
      <c r="AE10627" s="5"/>
      <c r="AF10627" s="5"/>
      <c r="AG10627" s="5"/>
      <c r="AH10627" s="5"/>
      <c r="AI10627" s="5"/>
      <c r="AJ10627" s="5"/>
    </row>
    <row r="10628" spans="11:36">
      <c r="K10628" s="5"/>
      <c r="L10628" s="5"/>
      <c r="M10628" s="5"/>
      <c r="N10628" s="5"/>
      <c r="O10628" s="5"/>
      <c r="P10628" s="5"/>
      <c r="Q10628" s="5"/>
      <c r="R10628" s="5"/>
      <c r="S10628" s="5"/>
      <c r="T10628" s="5"/>
      <c r="U10628" s="5"/>
      <c r="V10628" s="5"/>
      <c r="W10628" s="5"/>
      <c r="X10628" s="5"/>
      <c r="Y10628" s="5"/>
      <c r="Z10628" s="5"/>
      <c r="AA10628" s="5"/>
      <c r="AB10628" s="5"/>
      <c r="AC10628" s="5"/>
      <c r="AD10628" s="5"/>
      <c r="AE10628" s="5"/>
      <c r="AF10628" s="5"/>
      <c r="AG10628" s="5"/>
      <c r="AH10628" s="5"/>
      <c r="AI10628" s="5"/>
      <c r="AJ10628" s="5"/>
    </row>
    <row r="10629" spans="11:36">
      <c r="K10629" s="5"/>
      <c r="L10629" s="5"/>
      <c r="M10629" s="5"/>
      <c r="N10629" s="5"/>
      <c r="O10629" s="5"/>
      <c r="P10629" s="5"/>
      <c r="Q10629" s="5"/>
      <c r="R10629" s="5"/>
      <c r="S10629" s="5"/>
      <c r="T10629" s="5"/>
      <c r="U10629" s="5"/>
      <c r="V10629" s="5"/>
      <c r="W10629" s="5"/>
      <c r="X10629" s="5"/>
      <c r="Y10629" s="5"/>
      <c r="Z10629" s="5"/>
      <c r="AA10629" s="5"/>
      <c r="AB10629" s="5"/>
      <c r="AC10629" s="5"/>
      <c r="AD10629" s="5"/>
      <c r="AE10629" s="5"/>
      <c r="AF10629" s="5"/>
      <c r="AG10629" s="5"/>
      <c r="AH10629" s="5"/>
      <c r="AI10629" s="5"/>
      <c r="AJ10629" s="5"/>
    </row>
    <row r="10630" spans="11:36">
      <c r="K10630" s="5"/>
      <c r="L10630" s="5"/>
      <c r="M10630" s="5"/>
      <c r="N10630" s="5"/>
      <c r="O10630" s="5"/>
      <c r="P10630" s="5"/>
      <c r="Q10630" s="5"/>
      <c r="R10630" s="5"/>
      <c r="S10630" s="5"/>
      <c r="T10630" s="5"/>
      <c r="U10630" s="5"/>
      <c r="V10630" s="5"/>
      <c r="W10630" s="5"/>
      <c r="X10630" s="5"/>
      <c r="Y10630" s="5"/>
      <c r="Z10630" s="5"/>
      <c r="AA10630" s="5"/>
      <c r="AB10630" s="5"/>
      <c r="AC10630" s="5"/>
      <c r="AD10630" s="5"/>
      <c r="AE10630" s="5"/>
      <c r="AF10630" s="5"/>
      <c r="AG10630" s="5"/>
      <c r="AH10630" s="5"/>
      <c r="AI10630" s="5"/>
      <c r="AJ10630" s="5"/>
    </row>
    <row r="10631" spans="11:36">
      <c r="K10631" s="5"/>
      <c r="L10631" s="5"/>
      <c r="M10631" s="5"/>
      <c r="N10631" s="5"/>
      <c r="O10631" s="5"/>
      <c r="P10631" s="5"/>
      <c r="Q10631" s="5"/>
      <c r="R10631" s="5"/>
      <c r="S10631" s="5"/>
      <c r="T10631" s="5"/>
      <c r="U10631" s="5"/>
      <c r="V10631" s="5"/>
      <c r="W10631" s="5"/>
      <c r="X10631" s="5"/>
      <c r="Y10631" s="5"/>
      <c r="Z10631" s="5"/>
      <c r="AA10631" s="5"/>
      <c r="AB10631" s="5"/>
      <c r="AC10631" s="5"/>
      <c r="AD10631" s="5"/>
      <c r="AE10631" s="5"/>
      <c r="AF10631" s="5"/>
      <c r="AG10631" s="5"/>
      <c r="AH10631" s="5"/>
      <c r="AI10631" s="5"/>
      <c r="AJ10631" s="5"/>
    </row>
    <row r="10632" spans="11:36">
      <c r="K10632" s="5"/>
      <c r="L10632" s="5"/>
      <c r="M10632" s="5"/>
      <c r="N10632" s="5"/>
      <c r="O10632" s="5"/>
      <c r="P10632" s="5"/>
      <c r="Q10632" s="5"/>
      <c r="R10632" s="5"/>
      <c r="S10632" s="5"/>
      <c r="T10632" s="5"/>
      <c r="U10632" s="5"/>
      <c r="V10632" s="5"/>
      <c r="W10632" s="5"/>
      <c r="X10632" s="5"/>
      <c r="Y10632" s="5"/>
      <c r="Z10632" s="5"/>
      <c r="AA10632" s="5"/>
      <c r="AB10632" s="5"/>
      <c r="AC10632" s="5"/>
      <c r="AD10632" s="5"/>
      <c r="AE10632" s="5"/>
      <c r="AF10632" s="5"/>
      <c r="AG10632" s="5"/>
      <c r="AH10632" s="5"/>
      <c r="AI10632" s="5"/>
      <c r="AJ10632" s="5"/>
    </row>
    <row r="10633" spans="11:36">
      <c r="K10633" s="5"/>
      <c r="L10633" s="5"/>
      <c r="M10633" s="5"/>
      <c r="N10633" s="5"/>
      <c r="O10633" s="5"/>
      <c r="P10633" s="5"/>
      <c r="Q10633" s="5"/>
      <c r="R10633" s="5"/>
      <c r="S10633" s="5"/>
      <c r="T10633" s="5"/>
      <c r="U10633" s="5"/>
      <c r="V10633" s="5"/>
      <c r="W10633" s="5"/>
      <c r="X10633" s="5"/>
      <c r="Y10633" s="5"/>
      <c r="Z10633" s="5"/>
      <c r="AA10633" s="5"/>
      <c r="AB10633" s="5"/>
      <c r="AC10633" s="5"/>
      <c r="AD10633" s="5"/>
      <c r="AE10633" s="5"/>
      <c r="AF10633" s="5"/>
      <c r="AG10633" s="5"/>
      <c r="AH10633" s="5"/>
      <c r="AI10633" s="5"/>
      <c r="AJ10633" s="5"/>
    </row>
    <row r="10634" spans="11:36">
      <c r="K10634" s="5"/>
      <c r="L10634" s="5"/>
      <c r="M10634" s="5"/>
      <c r="N10634" s="5"/>
      <c r="O10634" s="5"/>
      <c r="P10634" s="5"/>
      <c r="Q10634" s="5"/>
      <c r="R10634" s="5"/>
      <c r="S10634" s="5"/>
      <c r="T10634" s="5"/>
      <c r="U10634" s="5"/>
      <c r="V10634" s="5"/>
      <c r="W10634" s="5"/>
      <c r="X10634" s="5"/>
      <c r="Y10634" s="5"/>
      <c r="Z10634" s="5"/>
      <c r="AA10634" s="5"/>
      <c r="AB10634" s="5"/>
      <c r="AC10634" s="5"/>
      <c r="AD10634" s="5"/>
      <c r="AE10634" s="5"/>
      <c r="AF10634" s="5"/>
      <c r="AG10634" s="5"/>
      <c r="AH10634" s="5"/>
      <c r="AI10634" s="5"/>
      <c r="AJ10634" s="5"/>
    </row>
    <row r="10635" spans="11:36">
      <c r="K10635" s="5"/>
      <c r="L10635" s="5"/>
      <c r="M10635" s="5"/>
      <c r="N10635" s="5"/>
      <c r="O10635" s="5"/>
      <c r="P10635" s="5"/>
      <c r="Q10635" s="5"/>
      <c r="R10635" s="5"/>
      <c r="S10635" s="5"/>
      <c r="T10635" s="5"/>
      <c r="U10635" s="5"/>
      <c r="V10635" s="5"/>
      <c r="W10635" s="5"/>
      <c r="X10635" s="5"/>
      <c r="Y10635" s="5"/>
      <c r="Z10635" s="5"/>
      <c r="AA10635" s="5"/>
      <c r="AB10635" s="5"/>
      <c r="AC10635" s="5"/>
      <c r="AD10635" s="5"/>
      <c r="AE10635" s="5"/>
      <c r="AF10635" s="5"/>
      <c r="AG10635" s="5"/>
      <c r="AH10635" s="5"/>
      <c r="AI10635" s="5"/>
      <c r="AJ10635" s="5"/>
    </row>
    <row r="10636" spans="11:36">
      <c r="K10636" s="5"/>
      <c r="L10636" s="5"/>
      <c r="M10636" s="5"/>
      <c r="N10636" s="5"/>
      <c r="O10636" s="5"/>
      <c r="P10636" s="5"/>
      <c r="Q10636" s="5"/>
      <c r="R10636" s="5"/>
      <c r="S10636" s="5"/>
      <c r="T10636" s="5"/>
      <c r="U10636" s="5"/>
      <c r="V10636" s="5"/>
      <c r="W10636" s="5"/>
      <c r="X10636" s="5"/>
      <c r="Y10636" s="5"/>
      <c r="Z10636" s="5"/>
      <c r="AA10636" s="5"/>
      <c r="AB10636" s="5"/>
      <c r="AC10636" s="5"/>
      <c r="AD10636" s="5"/>
      <c r="AE10636" s="5"/>
      <c r="AF10636" s="5"/>
      <c r="AG10636" s="5"/>
      <c r="AH10636" s="5"/>
      <c r="AI10636" s="5"/>
      <c r="AJ10636" s="5"/>
    </row>
    <row r="10637" spans="11:36">
      <c r="K10637" s="5"/>
      <c r="L10637" s="5"/>
      <c r="M10637" s="5"/>
      <c r="N10637" s="5"/>
      <c r="O10637" s="5"/>
      <c r="P10637" s="5"/>
      <c r="Q10637" s="5"/>
      <c r="R10637" s="5"/>
      <c r="S10637" s="5"/>
      <c r="T10637" s="5"/>
      <c r="U10637" s="5"/>
      <c r="V10637" s="5"/>
      <c r="W10637" s="5"/>
      <c r="X10637" s="5"/>
      <c r="Y10637" s="5"/>
      <c r="Z10637" s="5"/>
      <c r="AA10637" s="5"/>
      <c r="AB10637" s="5"/>
      <c r="AC10637" s="5"/>
      <c r="AD10637" s="5"/>
      <c r="AE10637" s="5"/>
      <c r="AF10637" s="5"/>
      <c r="AG10637" s="5"/>
      <c r="AH10637" s="5"/>
      <c r="AI10637" s="5"/>
      <c r="AJ10637" s="5"/>
    </row>
    <row r="10638" spans="11:36">
      <c r="K10638" s="5"/>
      <c r="L10638" s="5"/>
      <c r="M10638" s="5"/>
      <c r="N10638" s="5"/>
      <c r="O10638" s="5"/>
      <c r="P10638" s="5"/>
      <c r="Q10638" s="5"/>
      <c r="R10638" s="5"/>
      <c r="S10638" s="5"/>
      <c r="T10638" s="5"/>
      <c r="U10638" s="5"/>
      <c r="V10638" s="5"/>
      <c r="W10638" s="5"/>
      <c r="X10638" s="5"/>
      <c r="Y10638" s="5"/>
      <c r="Z10638" s="5"/>
      <c r="AA10638" s="5"/>
      <c r="AB10638" s="5"/>
      <c r="AC10638" s="5"/>
      <c r="AD10638" s="5"/>
      <c r="AE10638" s="5"/>
      <c r="AF10638" s="5"/>
      <c r="AG10638" s="5"/>
      <c r="AH10638" s="5"/>
      <c r="AI10638" s="5"/>
      <c r="AJ10638" s="5"/>
    </row>
    <row r="10639" spans="11:36">
      <c r="K10639" s="5"/>
      <c r="L10639" s="5"/>
      <c r="M10639" s="5"/>
      <c r="N10639" s="5"/>
      <c r="O10639" s="5"/>
      <c r="P10639" s="5"/>
      <c r="Q10639" s="5"/>
      <c r="R10639" s="5"/>
      <c r="S10639" s="5"/>
      <c r="T10639" s="5"/>
      <c r="U10639" s="5"/>
      <c r="V10639" s="5"/>
      <c r="W10639" s="5"/>
      <c r="X10639" s="5"/>
      <c r="Y10639" s="5"/>
      <c r="Z10639" s="5"/>
      <c r="AA10639" s="5"/>
      <c r="AB10639" s="5"/>
      <c r="AC10639" s="5"/>
      <c r="AD10639" s="5"/>
      <c r="AE10639" s="5"/>
      <c r="AF10639" s="5"/>
      <c r="AG10639" s="5"/>
      <c r="AH10639" s="5"/>
      <c r="AI10639" s="5"/>
      <c r="AJ10639" s="5"/>
    </row>
    <row r="10640" spans="11:36">
      <c r="K10640" s="5"/>
      <c r="L10640" s="5"/>
      <c r="M10640" s="5"/>
      <c r="N10640" s="5"/>
      <c r="O10640" s="5"/>
      <c r="P10640" s="5"/>
      <c r="Q10640" s="5"/>
      <c r="R10640" s="5"/>
      <c r="S10640" s="5"/>
      <c r="T10640" s="5"/>
      <c r="U10640" s="5"/>
      <c r="V10640" s="5"/>
      <c r="W10640" s="5"/>
      <c r="X10640" s="5"/>
      <c r="Y10640" s="5"/>
      <c r="Z10640" s="5"/>
      <c r="AA10640" s="5"/>
      <c r="AB10640" s="5"/>
      <c r="AC10640" s="5"/>
      <c r="AD10640" s="5"/>
      <c r="AE10640" s="5"/>
      <c r="AF10640" s="5"/>
      <c r="AG10640" s="5"/>
      <c r="AH10640" s="5"/>
      <c r="AI10640" s="5"/>
      <c r="AJ10640" s="5"/>
    </row>
    <row r="10641" spans="11:36">
      <c r="K10641" s="5"/>
      <c r="L10641" s="5"/>
      <c r="M10641" s="5"/>
      <c r="N10641" s="5"/>
      <c r="O10641" s="5"/>
      <c r="P10641" s="5"/>
      <c r="Q10641" s="5"/>
      <c r="R10641" s="5"/>
      <c r="S10641" s="5"/>
      <c r="T10641" s="5"/>
      <c r="U10641" s="5"/>
      <c r="V10641" s="5"/>
      <c r="W10641" s="5"/>
      <c r="X10641" s="5"/>
      <c r="Y10641" s="5"/>
      <c r="Z10641" s="5"/>
      <c r="AA10641" s="5"/>
      <c r="AB10641" s="5"/>
      <c r="AC10641" s="5"/>
      <c r="AD10641" s="5"/>
      <c r="AE10641" s="5"/>
      <c r="AF10641" s="5"/>
      <c r="AG10641" s="5"/>
      <c r="AH10641" s="5"/>
      <c r="AI10641" s="5"/>
      <c r="AJ10641" s="5"/>
    </row>
    <row r="10642" spans="11:36">
      <c r="K10642" s="5"/>
      <c r="L10642" s="5"/>
      <c r="M10642" s="5"/>
      <c r="N10642" s="5"/>
      <c r="O10642" s="5"/>
      <c r="P10642" s="5"/>
      <c r="Q10642" s="5"/>
      <c r="R10642" s="5"/>
      <c r="S10642" s="5"/>
      <c r="T10642" s="5"/>
      <c r="U10642" s="5"/>
      <c r="V10642" s="5"/>
      <c r="W10642" s="5"/>
      <c r="X10642" s="5"/>
      <c r="Y10642" s="5"/>
      <c r="Z10642" s="5"/>
      <c r="AA10642" s="5"/>
      <c r="AB10642" s="5"/>
      <c r="AC10642" s="5"/>
      <c r="AD10642" s="5"/>
      <c r="AE10642" s="5"/>
      <c r="AF10642" s="5"/>
      <c r="AG10642" s="5"/>
      <c r="AH10642" s="5"/>
      <c r="AI10642" s="5"/>
      <c r="AJ10642" s="5"/>
    </row>
    <row r="10643" spans="11:36">
      <c r="K10643" s="5"/>
      <c r="L10643" s="5"/>
      <c r="M10643" s="5"/>
      <c r="N10643" s="5"/>
      <c r="O10643" s="5"/>
      <c r="P10643" s="5"/>
      <c r="Q10643" s="5"/>
      <c r="R10643" s="5"/>
      <c r="S10643" s="5"/>
      <c r="T10643" s="5"/>
      <c r="U10643" s="5"/>
      <c r="V10643" s="5"/>
      <c r="W10643" s="5"/>
      <c r="X10643" s="5"/>
      <c r="Y10643" s="5"/>
      <c r="Z10643" s="5"/>
      <c r="AA10643" s="5"/>
      <c r="AB10643" s="5"/>
      <c r="AC10643" s="5"/>
      <c r="AD10643" s="5"/>
      <c r="AE10643" s="5"/>
      <c r="AF10643" s="5"/>
      <c r="AG10643" s="5"/>
      <c r="AH10643" s="5"/>
      <c r="AI10643" s="5"/>
      <c r="AJ10643" s="5"/>
    </row>
    <row r="10644" spans="11:36">
      <c r="K10644" s="5"/>
      <c r="L10644" s="5"/>
      <c r="M10644" s="5"/>
      <c r="N10644" s="5"/>
      <c r="O10644" s="5"/>
      <c r="P10644" s="5"/>
      <c r="Q10644" s="5"/>
      <c r="R10644" s="5"/>
      <c r="S10644" s="5"/>
      <c r="T10644" s="5"/>
      <c r="U10644" s="5"/>
      <c r="V10644" s="5"/>
      <c r="W10644" s="5"/>
      <c r="X10644" s="5"/>
      <c r="Y10644" s="5"/>
      <c r="Z10644" s="5"/>
      <c r="AA10644" s="5"/>
      <c r="AB10644" s="5"/>
      <c r="AC10644" s="5"/>
      <c r="AD10644" s="5"/>
      <c r="AE10644" s="5"/>
      <c r="AF10644" s="5"/>
      <c r="AG10644" s="5"/>
      <c r="AH10644" s="5"/>
      <c r="AI10644" s="5"/>
      <c r="AJ10644" s="5"/>
    </row>
    <row r="10645" spans="11:36">
      <c r="K10645" s="5"/>
      <c r="L10645" s="5"/>
      <c r="M10645" s="5"/>
      <c r="N10645" s="5"/>
      <c r="O10645" s="5"/>
      <c r="P10645" s="5"/>
      <c r="Q10645" s="5"/>
      <c r="R10645" s="5"/>
      <c r="S10645" s="5"/>
      <c r="T10645" s="5"/>
      <c r="U10645" s="5"/>
      <c r="V10645" s="5"/>
      <c r="W10645" s="5"/>
      <c r="X10645" s="5"/>
      <c r="Y10645" s="5"/>
      <c r="Z10645" s="5"/>
      <c r="AA10645" s="5"/>
      <c r="AB10645" s="5"/>
      <c r="AC10645" s="5"/>
      <c r="AD10645" s="5"/>
      <c r="AE10645" s="5"/>
      <c r="AF10645" s="5"/>
      <c r="AG10645" s="5"/>
      <c r="AH10645" s="5"/>
      <c r="AI10645" s="5"/>
      <c r="AJ10645" s="5"/>
    </row>
    <row r="10646" spans="11:36">
      <c r="K10646" s="5"/>
      <c r="L10646" s="5"/>
      <c r="M10646" s="5"/>
      <c r="N10646" s="5"/>
      <c r="O10646" s="5"/>
      <c r="P10646" s="5"/>
      <c r="Q10646" s="5"/>
      <c r="R10646" s="5"/>
      <c r="S10646" s="5"/>
      <c r="T10646" s="5"/>
      <c r="U10646" s="5"/>
      <c r="V10646" s="5"/>
      <c r="W10646" s="5"/>
      <c r="X10646" s="5"/>
      <c r="Y10646" s="5"/>
      <c r="Z10646" s="5"/>
      <c r="AA10646" s="5"/>
      <c r="AB10646" s="5"/>
      <c r="AC10646" s="5"/>
      <c r="AD10646" s="5"/>
      <c r="AE10646" s="5"/>
      <c r="AF10646" s="5"/>
      <c r="AG10646" s="5"/>
      <c r="AH10646" s="5"/>
      <c r="AI10646" s="5"/>
      <c r="AJ10646" s="5"/>
    </row>
    <row r="10647" spans="11:36">
      <c r="K10647" s="5"/>
      <c r="L10647" s="5"/>
      <c r="M10647" s="5"/>
      <c r="N10647" s="5"/>
      <c r="O10647" s="5"/>
      <c r="P10647" s="5"/>
      <c r="Q10647" s="5"/>
      <c r="R10647" s="5"/>
      <c r="S10647" s="5"/>
      <c r="T10647" s="5"/>
      <c r="U10647" s="5"/>
      <c r="V10647" s="5"/>
      <c r="W10647" s="5"/>
      <c r="X10647" s="5"/>
      <c r="Y10647" s="5"/>
      <c r="Z10647" s="5"/>
      <c r="AA10647" s="5"/>
      <c r="AB10647" s="5"/>
      <c r="AC10647" s="5"/>
      <c r="AD10647" s="5"/>
      <c r="AE10647" s="5"/>
      <c r="AF10647" s="5"/>
      <c r="AG10647" s="5"/>
      <c r="AH10647" s="5"/>
      <c r="AI10647" s="5"/>
      <c r="AJ10647" s="5"/>
    </row>
    <row r="10648" spans="11:36">
      <c r="K10648" s="5"/>
      <c r="L10648" s="5"/>
      <c r="M10648" s="5"/>
      <c r="N10648" s="5"/>
      <c r="O10648" s="5"/>
      <c r="P10648" s="5"/>
      <c r="Q10648" s="5"/>
      <c r="R10648" s="5"/>
      <c r="S10648" s="5"/>
      <c r="T10648" s="5"/>
      <c r="U10648" s="5"/>
      <c r="V10648" s="5"/>
      <c r="W10648" s="5"/>
      <c r="X10648" s="5"/>
      <c r="Y10648" s="5"/>
      <c r="Z10648" s="5"/>
      <c r="AA10648" s="5"/>
      <c r="AB10648" s="5"/>
      <c r="AC10648" s="5"/>
      <c r="AD10648" s="5"/>
      <c r="AE10648" s="5"/>
      <c r="AF10648" s="5"/>
      <c r="AG10648" s="5"/>
      <c r="AH10648" s="5"/>
      <c r="AI10648" s="5"/>
      <c r="AJ10648" s="5"/>
    </row>
    <row r="10649" spans="11:36">
      <c r="K10649" s="5"/>
      <c r="L10649" s="5"/>
      <c r="M10649" s="5"/>
      <c r="N10649" s="5"/>
      <c r="O10649" s="5"/>
      <c r="P10649" s="5"/>
      <c r="Q10649" s="5"/>
      <c r="R10649" s="5"/>
      <c r="S10649" s="5"/>
      <c r="T10649" s="5"/>
      <c r="U10649" s="5"/>
      <c r="V10649" s="5"/>
      <c r="W10649" s="5"/>
      <c r="X10649" s="5"/>
      <c r="Y10649" s="5"/>
      <c r="Z10649" s="5"/>
      <c r="AA10649" s="5"/>
      <c r="AB10649" s="5"/>
      <c r="AC10649" s="5"/>
      <c r="AD10649" s="5"/>
      <c r="AE10649" s="5"/>
      <c r="AF10649" s="5"/>
      <c r="AG10649" s="5"/>
      <c r="AH10649" s="5"/>
      <c r="AI10649" s="5"/>
      <c r="AJ10649" s="5"/>
    </row>
    <row r="10650" spans="11:36">
      <c r="K10650" s="5"/>
      <c r="L10650" s="5"/>
      <c r="M10650" s="5"/>
      <c r="N10650" s="5"/>
      <c r="O10650" s="5"/>
      <c r="P10650" s="5"/>
      <c r="Q10650" s="5"/>
      <c r="R10650" s="5"/>
      <c r="S10650" s="5"/>
      <c r="T10650" s="5"/>
      <c r="U10650" s="5"/>
      <c r="V10650" s="5"/>
      <c r="W10650" s="5"/>
      <c r="X10650" s="5"/>
      <c r="Y10650" s="5"/>
      <c r="Z10650" s="5"/>
      <c r="AA10650" s="5"/>
      <c r="AB10650" s="5"/>
      <c r="AC10650" s="5"/>
      <c r="AD10650" s="5"/>
      <c r="AE10650" s="5"/>
      <c r="AF10650" s="5"/>
      <c r="AG10650" s="5"/>
      <c r="AH10650" s="5"/>
      <c r="AI10650" s="5"/>
      <c r="AJ10650" s="5"/>
    </row>
    <row r="10651" spans="11:36">
      <c r="K10651" s="5"/>
      <c r="L10651" s="5"/>
      <c r="M10651" s="5"/>
      <c r="N10651" s="5"/>
      <c r="O10651" s="5"/>
      <c r="P10651" s="5"/>
      <c r="Q10651" s="5"/>
      <c r="R10651" s="5"/>
      <c r="S10651" s="5"/>
      <c r="T10651" s="5"/>
      <c r="U10651" s="5"/>
      <c r="V10651" s="5"/>
      <c r="W10651" s="5"/>
      <c r="X10651" s="5"/>
      <c r="Y10651" s="5"/>
      <c r="Z10651" s="5"/>
      <c r="AA10651" s="5"/>
      <c r="AB10651" s="5"/>
      <c r="AC10651" s="5"/>
      <c r="AD10651" s="5"/>
      <c r="AE10651" s="5"/>
      <c r="AF10651" s="5"/>
      <c r="AG10651" s="5"/>
      <c r="AH10651" s="5"/>
      <c r="AI10651" s="5"/>
      <c r="AJ10651" s="5"/>
    </row>
    <row r="10652" spans="11:36">
      <c r="K10652" s="5"/>
      <c r="L10652" s="5"/>
      <c r="M10652" s="5"/>
      <c r="N10652" s="5"/>
      <c r="O10652" s="5"/>
      <c r="P10652" s="5"/>
      <c r="Q10652" s="5"/>
      <c r="R10652" s="5"/>
      <c r="S10652" s="5"/>
      <c r="T10652" s="5"/>
      <c r="U10652" s="5"/>
      <c r="V10652" s="5"/>
      <c r="W10652" s="5"/>
      <c r="X10652" s="5"/>
      <c r="Y10652" s="5"/>
      <c r="Z10652" s="5"/>
      <c r="AA10652" s="5"/>
      <c r="AB10652" s="5"/>
      <c r="AC10652" s="5"/>
      <c r="AD10652" s="5"/>
      <c r="AE10652" s="5"/>
      <c r="AF10652" s="5"/>
      <c r="AG10652" s="5"/>
      <c r="AH10652" s="5"/>
      <c r="AI10652" s="5"/>
      <c r="AJ10652" s="5"/>
    </row>
    <row r="10653" spans="11:36">
      <c r="K10653" s="5"/>
      <c r="L10653" s="5"/>
      <c r="M10653" s="5"/>
      <c r="N10653" s="5"/>
      <c r="O10653" s="5"/>
      <c r="P10653" s="5"/>
      <c r="Q10653" s="5"/>
      <c r="R10653" s="5"/>
      <c r="S10653" s="5"/>
      <c r="T10653" s="5"/>
      <c r="U10653" s="5"/>
      <c r="V10653" s="5"/>
      <c r="W10653" s="5"/>
      <c r="X10653" s="5"/>
      <c r="Y10653" s="5"/>
      <c r="Z10653" s="5"/>
      <c r="AA10653" s="5"/>
      <c r="AB10653" s="5"/>
      <c r="AC10653" s="5"/>
      <c r="AD10653" s="5"/>
      <c r="AE10653" s="5"/>
      <c r="AF10653" s="5"/>
      <c r="AG10653" s="5"/>
      <c r="AH10653" s="5"/>
      <c r="AI10653" s="5"/>
      <c r="AJ10653" s="5"/>
    </row>
    <row r="10654" spans="11:36">
      <c r="K10654" s="5"/>
      <c r="L10654" s="5"/>
      <c r="M10654" s="5"/>
      <c r="N10654" s="5"/>
      <c r="O10654" s="5"/>
      <c r="P10654" s="5"/>
      <c r="Q10654" s="5"/>
      <c r="R10654" s="5"/>
      <c r="S10654" s="5"/>
      <c r="T10654" s="5"/>
      <c r="U10654" s="5"/>
      <c r="V10654" s="5"/>
      <c r="W10654" s="5"/>
      <c r="X10654" s="5"/>
      <c r="Y10654" s="5"/>
      <c r="Z10654" s="5"/>
      <c r="AA10654" s="5"/>
      <c r="AB10654" s="5"/>
      <c r="AC10654" s="5"/>
      <c r="AD10654" s="5"/>
      <c r="AE10654" s="5"/>
      <c r="AF10654" s="5"/>
      <c r="AG10654" s="5"/>
      <c r="AH10654" s="5"/>
      <c r="AI10654" s="5"/>
      <c r="AJ10654" s="5"/>
    </row>
    <row r="10655" spans="11:36">
      <c r="K10655" s="5"/>
      <c r="L10655" s="5"/>
      <c r="M10655" s="5"/>
      <c r="N10655" s="5"/>
      <c r="O10655" s="5"/>
      <c r="P10655" s="5"/>
      <c r="Q10655" s="5"/>
      <c r="R10655" s="5"/>
      <c r="S10655" s="5"/>
      <c r="T10655" s="5"/>
      <c r="U10655" s="5"/>
      <c r="V10655" s="5"/>
      <c r="W10655" s="5"/>
      <c r="X10655" s="5"/>
      <c r="Y10655" s="5"/>
      <c r="Z10655" s="5"/>
      <c r="AA10655" s="5"/>
      <c r="AB10655" s="5"/>
      <c r="AC10655" s="5"/>
      <c r="AD10655" s="5"/>
      <c r="AE10655" s="5"/>
      <c r="AF10655" s="5"/>
      <c r="AG10655" s="5"/>
      <c r="AH10655" s="5"/>
      <c r="AI10655" s="5"/>
      <c r="AJ10655" s="5"/>
    </row>
    <row r="10656" spans="11:36">
      <c r="K10656" s="5"/>
      <c r="L10656" s="5"/>
      <c r="M10656" s="5"/>
      <c r="N10656" s="5"/>
      <c r="O10656" s="5"/>
      <c r="P10656" s="5"/>
      <c r="Q10656" s="5"/>
      <c r="R10656" s="5"/>
      <c r="S10656" s="5"/>
      <c r="T10656" s="5"/>
      <c r="U10656" s="5"/>
      <c r="V10656" s="5"/>
      <c r="W10656" s="5"/>
      <c r="X10656" s="5"/>
      <c r="Y10656" s="5"/>
      <c r="Z10656" s="5"/>
      <c r="AA10656" s="5"/>
      <c r="AB10656" s="5"/>
      <c r="AC10656" s="5"/>
      <c r="AD10656" s="5"/>
      <c r="AE10656" s="5"/>
      <c r="AF10656" s="5"/>
      <c r="AG10656" s="5"/>
      <c r="AH10656" s="5"/>
      <c r="AI10656" s="5"/>
      <c r="AJ10656" s="5"/>
    </row>
    <row r="10657" spans="11:36">
      <c r="K10657" s="5"/>
      <c r="L10657" s="5"/>
      <c r="M10657" s="5"/>
      <c r="N10657" s="5"/>
      <c r="O10657" s="5"/>
      <c r="P10657" s="5"/>
      <c r="Q10657" s="5"/>
      <c r="R10657" s="5"/>
      <c r="S10657" s="5"/>
      <c r="T10657" s="5"/>
      <c r="U10657" s="5"/>
      <c r="V10657" s="5"/>
      <c r="W10657" s="5"/>
      <c r="X10657" s="5"/>
      <c r="Y10657" s="5"/>
      <c r="Z10657" s="5"/>
      <c r="AA10657" s="5"/>
      <c r="AB10657" s="5"/>
      <c r="AC10657" s="5"/>
      <c r="AD10657" s="5"/>
      <c r="AE10657" s="5"/>
      <c r="AF10657" s="5"/>
      <c r="AG10657" s="5"/>
      <c r="AH10657" s="5"/>
      <c r="AI10657" s="5"/>
      <c r="AJ10657" s="5"/>
    </row>
    <row r="10658" spans="11:36">
      <c r="K10658" s="5"/>
      <c r="L10658" s="5"/>
      <c r="M10658" s="5"/>
      <c r="N10658" s="5"/>
      <c r="O10658" s="5"/>
      <c r="P10658" s="5"/>
      <c r="Q10658" s="5"/>
      <c r="R10658" s="5"/>
      <c r="S10658" s="5"/>
      <c r="T10658" s="5"/>
      <c r="U10658" s="5"/>
      <c r="V10658" s="5"/>
      <c r="W10658" s="5"/>
      <c r="X10658" s="5"/>
      <c r="Y10658" s="5"/>
      <c r="Z10658" s="5"/>
      <c r="AA10658" s="5"/>
      <c r="AB10658" s="5"/>
      <c r="AC10658" s="5"/>
      <c r="AD10658" s="5"/>
      <c r="AE10658" s="5"/>
      <c r="AF10658" s="5"/>
      <c r="AG10658" s="5"/>
      <c r="AH10658" s="5"/>
      <c r="AI10658" s="5"/>
      <c r="AJ10658" s="5"/>
    </row>
    <row r="10659" spans="11:36">
      <c r="K10659" s="5"/>
      <c r="L10659" s="5"/>
      <c r="M10659" s="5"/>
      <c r="N10659" s="5"/>
      <c r="O10659" s="5"/>
      <c r="P10659" s="5"/>
      <c r="Q10659" s="5"/>
      <c r="R10659" s="5"/>
      <c r="S10659" s="5"/>
      <c r="T10659" s="5"/>
      <c r="U10659" s="5"/>
      <c r="V10659" s="5"/>
      <c r="W10659" s="5"/>
      <c r="X10659" s="5"/>
      <c r="Y10659" s="5"/>
      <c r="Z10659" s="5"/>
      <c r="AA10659" s="5"/>
      <c r="AB10659" s="5"/>
      <c r="AC10659" s="5"/>
      <c r="AD10659" s="5"/>
      <c r="AE10659" s="5"/>
      <c r="AF10659" s="5"/>
      <c r="AG10659" s="5"/>
      <c r="AH10659" s="5"/>
      <c r="AI10659" s="5"/>
      <c r="AJ10659" s="5"/>
    </row>
    <row r="10660" spans="11:36">
      <c r="K10660" s="5"/>
      <c r="L10660" s="5"/>
      <c r="M10660" s="5"/>
      <c r="N10660" s="5"/>
      <c r="O10660" s="5"/>
      <c r="P10660" s="5"/>
      <c r="Q10660" s="5"/>
      <c r="R10660" s="5"/>
      <c r="S10660" s="5"/>
      <c r="T10660" s="5"/>
      <c r="U10660" s="5"/>
      <c r="V10660" s="5"/>
      <c r="W10660" s="5"/>
      <c r="X10660" s="5"/>
      <c r="Y10660" s="5"/>
      <c r="Z10660" s="5"/>
      <c r="AA10660" s="5"/>
      <c r="AB10660" s="5"/>
      <c r="AC10660" s="5"/>
      <c r="AD10660" s="5"/>
      <c r="AE10660" s="5"/>
      <c r="AF10660" s="5"/>
      <c r="AG10660" s="5"/>
      <c r="AH10660" s="5"/>
      <c r="AI10660" s="5"/>
      <c r="AJ10660" s="5"/>
    </row>
    <row r="10661" spans="11:36">
      <c r="K10661" s="5"/>
      <c r="L10661" s="5"/>
      <c r="M10661" s="5"/>
      <c r="N10661" s="5"/>
      <c r="O10661" s="5"/>
      <c r="P10661" s="5"/>
      <c r="Q10661" s="5"/>
      <c r="R10661" s="5"/>
      <c r="S10661" s="5"/>
      <c r="T10661" s="5"/>
      <c r="U10661" s="5"/>
      <c r="V10661" s="5"/>
      <c r="W10661" s="5"/>
      <c r="X10661" s="5"/>
      <c r="Y10661" s="5"/>
      <c r="Z10661" s="5"/>
      <c r="AA10661" s="5"/>
      <c r="AB10661" s="5"/>
      <c r="AC10661" s="5"/>
      <c r="AD10661" s="5"/>
      <c r="AE10661" s="5"/>
      <c r="AF10661" s="5"/>
      <c r="AG10661" s="5"/>
      <c r="AH10661" s="5"/>
      <c r="AI10661" s="5"/>
      <c r="AJ10661" s="5"/>
    </row>
    <row r="10662" spans="11:36">
      <c r="K10662" s="5"/>
      <c r="L10662" s="5"/>
      <c r="M10662" s="5"/>
      <c r="N10662" s="5"/>
      <c r="O10662" s="5"/>
      <c r="P10662" s="5"/>
      <c r="Q10662" s="5"/>
      <c r="R10662" s="5"/>
      <c r="S10662" s="5"/>
      <c r="T10662" s="5"/>
      <c r="U10662" s="5"/>
      <c r="V10662" s="5"/>
      <c r="W10662" s="5"/>
      <c r="X10662" s="5"/>
      <c r="Y10662" s="5"/>
      <c r="Z10662" s="5"/>
      <c r="AA10662" s="5"/>
      <c r="AB10662" s="5"/>
      <c r="AC10662" s="5"/>
      <c r="AD10662" s="5"/>
      <c r="AE10662" s="5"/>
      <c r="AF10662" s="5"/>
      <c r="AG10662" s="5"/>
      <c r="AH10662" s="5"/>
      <c r="AI10662" s="5"/>
      <c r="AJ10662" s="5"/>
    </row>
    <row r="10663" spans="11:36">
      <c r="K10663" s="5"/>
      <c r="L10663" s="5"/>
      <c r="M10663" s="5"/>
      <c r="N10663" s="5"/>
      <c r="O10663" s="5"/>
      <c r="P10663" s="5"/>
      <c r="Q10663" s="5"/>
      <c r="R10663" s="5"/>
      <c r="S10663" s="5"/>
      <c r="T10663" s="5"/>
      <c r="U10663" s="5"/>
      <c r="V10663" s="5"/>
      <c r="W10663" s="5"/>
      <c r="X10663" s="5"/>
      <c r="Y10663" s="5"/>
      <c r="Z10663" s="5"/>
      <c r="AA10663" s="5"/>
      <c r="AB10663" s="5"/>
      <c r="AC10663" s="5"/>
      <c r="AD10663" s="5"/>
      <c r="AE10663" s="5"/>
      <c r="AF10663" s="5"/>
      <c r="AG10663" s="5"/>
      <c r="AH10663" s="5"/>
      <c r="AI10663" s="5"/>
      <c r="AJ10663" s="5"/>
    </row>
    <row r="10664" spans="11:36">
      <c r="K10664" s="5"/>
      <c r="L10664" s="5"/>
      <c r="M10664" s="5"/>
      <c r="N10664" s="5"/>
      <c r="O10664" s="5"/>
      <c r="P10664" s="5"/>
      <c r="Q10664" s="5"/>
      <c r="R10664" s="5"/>
      <c r="S10664" s="5"/>
      <c r="T10664" s="5"/>
      <c r="U10664" s="5"/>
      <c r="V10664" s="5"/>
      <c r="W10664" s="5"/>
      <c r="X10664" s="5"/>
      <c r="Y10664" s="5"/>
      <c r="Z10664" s="5"/>
      <c r="AA10664" s="5"/>
      <c r="AB10664" s="5"/>
      <c r="AC10664" s="5"/>
      <c r="AD10664" s="5"/>
      <c r="AE10664" s="5"/>
      <c r="AF10664" s="5"/>
      <c r="AG10664" s="5"/>
      <c r="AH10664" s="5"/>
      <c r="AI10664" s="5"/>
      <c r="AJ10664" s="5"/>
    </row>
    <row r="10665" spans="11:36">
      <c r="K10665" s="5"/>
      <c r="L10665" s="5"/>
      <c r="M10665" s="5"/>
      <c r="N10665" s="5"/>
      <c r="O10665" s="5"/>
      <c r="P10665" s="5"/>
      <c r="Q10665" s="5"/>
      <c r="R10665" s="5"/>
      <c r="S10665" s="5"/>
      <c r="T10665" s="5"/>
      <c r="U10665" s="5"/>
      <c r="V10665" s="5"/>
      <c r="W10665" s="5"/>
      <c r="X10665" s="5"/>
      <c r="Y10665" s="5"/>
      <c r="Z10665" s="5"/>
      <c r="AA10665" s="5"/>
      <c r="AB10665" s="5"/>
      <c r="AC10665" s="5"/>
      <c r="AD10665" s="5"/>
      <c r="AE10665" s="5"/>
      <c r="AF10665" s="5"/>
      <c r="AG10665" s="5"/>
      <c r="AH10665" s="5"/>
      <c r="AI10665" s="5"/>
      <c r="AJ10665" s="5"/>
    </row>
    <row r="10666" spans="11:36">
      <c r="K10666" s="5"/>
      <c r="L10666" s="5"/>
      <c r="M10666" s="5"/>
      <c r="N10666" s="5"/>
      <c r="O10666" s="5"/>
      <c r="P10666" s="5"/>
      <c r="Q10666" s="5"/>
      <c r="R10666" s="5"/>
      <c r="S10666" s="5"/>
      <c r="T10666" s="5"/>
      <c r="U10666" s="5"/>
      <c r="V10666" s="5"/>
      <c r="W10666" s="5"/>
      <c r="X10666" s="5"/>
      <c r="Y10666" s="5"/>
      <c r="Z10666" s="5"/>
      <c r="AA10666" s="5"/>
      <c r="AB10666" s="5"/>
      <c r="AC10666" s="5"/>
      <c r="AD10666" s="5"/>
      <c r="AE10666" s="5"/>
      <c r="AF10666" s="5"/>
      <c r="AG10666" s="5"/>
      <c r="AH10666" s="5"/>
      <c r="AI10666" s="5"/>
      <c r="AJ10666" s="5"/>
    </row>
    <row r="10667" spans="11:36">
      <c r="K10667" s="5"/>
      <c r="L10667" s="5"/>
      <c r="M10667" s="5"/>
      <c r="N10667" s="5"/>
      <c r="O10667" s="5"/>
      <c r="P10667" s="5"/>
      <c r="Q10667" s="5"/>
      <c r="R10667" s="5"/>
      <c r="S10667" s="5"/>
      <c r="T10667" s="5"/>
      <c r="U10667" s="5"/>
      <c r="V10667" s="5"/>
      <c r="W10667" s="5"/>
      <c r="X10667" s="5"/>
      <c r="Y10667" s="5"/>
      <c r="Z10667" s="5"/>
      <c r="AA10667" s="5"/>
      <c r="AB10667" s="5"/>
      <c r="AC10667" s="5"/>
      <c r="AD10667" s="5"/>
      <c r="AE10667" s="5"/>
      <c r="AF10667" s="5"/>
      <c r="AG10667" s="5"/>
      <c r="AH10667" s="5"/>
      <c r="AI10667" s="5"/>
      <c r="AJ10667" s="5"/>
    </row>
    <row r="10668" spans="11:36">
      <c r="K10668" s="5"/>
      <c r="L10668" s="5"/>
      <c r="M10668" s="5"/>
      <c r="N10668" s="5"/>
      <c r="O10668" s="5"/>
      <c r="P10668" s="5"/>
      <c r="Q10668" s="5"/>
      <c r="R10668" s="5"/>
      <c r="S10668" s="5"/>
      <c r="T10668" s="5"/>
      <c r="U10668" s="5"/>
      <c r="V10668" s="5"/>
      <c r="W10668" s="5"/>
      <c r="X10668" s="5"/>
      <c r="Y10668" s="5"/>
      <c r="Z10668" s="5"/>
      <c r="AA10668" s="5"/>
      <c r="AB10668" s="5"/>
      <c r="AC10668" s="5"/>
      <c r="AD10668" s="5"/>
      <c r="AE10668" s="5"/>
      <c r="AF10668" s="5"/>
      <c r="AG10668" s="5"/>
      <c r="AH10668" s="5"/>
      <c r="AI10668" s="5"/>
      <c r="AJ10668" s="5"/>
    </row>
    <row r="10669" spans="11:36">
      <c r="K10669" s="5"/>
      <c r="L10669" s="5"/>
      <c r="M10669" s="5"/>
      <c r="N10669" s="5"/>
      <c r="O10669" s="5"/>
      <c r="P10669" s="5"/>
      <c r="Q10669" s="5"/>
      <c r="R10669" s="5"/>
      <c r="S10669" s="5"/>
      <c r="T10669" s="5"/>
      <c r="U10669" s="5"/>
      <c r="V10669" s="5"/>
      <c r="W10669" s="5"/>
      <c r="X10669" s="5"/>
      <c r="Y10669" s="5"/>
      <c r="Z10669" s="5"/>
      <c r="AA10669" s="5"/>
      <c r="AB10669" s="5"/>
      <c r="AC10669" s="5"/>
      <c r="AD10669" s="5"/>
      <c r="AE10669" s="5"/>
      <c r="AF10669" s="5"/>
      <c r="AG10669" s="5"/>
      <c r="AH10669" s="5"/>
      <c r="AI10669" s="5"/>
      <c r="AJ10669" s="5"/>
    </row>
    <row r="10670" spans="11:36">
      <c r="K10670" s="5"/>
      <c r="L10670" s="5"/>
      <c r="M10670" s="5"/>
      <c r="N10670" s="5"/>
      <c r="O10670" s="5"/>
      <c r="P10670" s="5"/>
      <c r="Q10670" s="5"/>
      <c r="R10670" s="5"/>
      <c r="S10670" s="5"/>
      <c r="T10670" s="5"/>
      <c r="U10670" s="5"/>
      <c r="V10670" s="5"/>
      <c r="W10670" s="5"/>
      <c r="X10670" s="5"/>
      <c r="Y10670" s="5"/>
      <c r="Z10670" s="5"/>
      <c r="AA10670" s="5"/>
      <c r="AB10670" s="5"/>
      <c r="AC10670" s="5"/>
      <c r="AD10670" s="5"/>
      <c r="AE10670" s="5"/>
      <c r="AF10670" s="5"/>
      <c r="AG10670" s="5"/>
      <c r="AH10670" s="5"/>
      <c r="AI10670" s="5"/>
      <c r="AJ10670" s="5"/>
    </row>
    <row r="10671" spans="11:36">
      <c r="K10671" s="5"/>
      <c r="L10671" s="5"/>
      <c r="M10671" s="5"/>
      <c r="N10671" s="5"/>
      <c r="O10671" s="5"/>
      <c r="P10671" s="5"/>
      <c r="Q10671" s="5"/>
      <c r="R10671" s="5"/>
      <c r="S10671" s="5"/>
      <c r="T10671" s="5"/>
      <c r="U10671" s="5"/>
      <c r="V10671" s="5"/>
      <c r="W10671" s="5"/>
      <c r="X10671" s="5"/>
      <c r="Y10671" s="5"/>
      <c r="Z10671" s="5"/>
      <c r="AA10671" s="5"/>
      <c r="AB10671" s="5"/>
      <c r="AC10671" s="5"/>
      <c r="AD10671" s="5"/>
      <c r="AE10671" s="5"/>
      <c r="AF10671" s="5"/>
      <c r="AG10671" s="5"/>
      <c r="AH10671" s="5"/>
      <c r="AI10671" s="5"/>
      <c r="AJ10671" s="5"/>
    </row>
    <row r="10672" spans="11:36">
      <c r="K10672" s="5"/>
      <c r="L10672" s="5"/>
      <c r="M10672" s="5"/>
      <c r="N10672" s="5"/>
      <c r="O10672" s="5"/>
      <c r="P10672" s="5"/>
      <c r="Q10672" s="5"/>
      <c r="R10672" s="5"/>
      <c r="S10672" s="5"/>
      <c r="T10672" s="5"/>
      <c r="U10672" s="5"/>
      <c r="V10672" s="5"/>
      <c r="W10672" s="5"/>
      <c r="X10672" s="5"/>
      <c r="Y10672" s="5"/>
      <c r="Z10672" s="5"/>
      <c r="AA10672" s="5"/>
      <c r="AB10672" s="5"/>
      <c r="AC10672" s="5"/>
      <c r="AD10672" s="5"/>
      <c r="AE10672" s="5"/>
      <c r="AF10672" s="5"/>
      <c r="AG10672" s="5"/>
      <c r="AH10672" s="5"/>
      <c r="AI10672" s="5"/>
      <c r="AJ10672" s="5"/>
    </row>
    <row r="10673" spans="11:36">
      <c r="K10673" s="5"/>
      <c r="L10673" s="5"/>
      <c r="M10673" s="5"/>
      <c r="N10673" s="5"/>
      <c r="O10673" s="5"/>
      <c r="P10673" s="5"/>
      <c r="Q10673" s="5"/>
      <c r="R10673" s="5"/>
      <c r="S10673" s="5"/>
      <c r="T10673" s="5"/>
      <c r="U10673" s="5"/>
      <c r="V10673" s="5"/>
      <c r="W10673" s="5"/>
      <c r="X10673" s="5"/>
      <c r="Y10673" s="5"/>
      <c r="Z10673" s="5"/>
      <c r="AA10673" s="5"/>
      <c r="AB10673" s="5"/>
      <c r="AC10673" s="5"/>
      <c r="AD10673" s="5"/>
      <c r="AE10673" s="5"/>
      <c r="AF10673" s="5"/>
      <c r="AG10673" s="5"/>
      <c r="AH10673" s="5"/>
      <c r="AI10673" s="5"/>
      <c r="AJ10673" s="5"/>
    </row>
    <row r="10674" spans="11:36">
      <c r="K10674" s="5"/>
      <c r="L10674" s="5"/>
      <c r="M10674" s="5"/>
      <c r="N10674" s="5"/>
      <c r="O10674" s="5"/>
      <c r="P10674" s="5"/>
      <c r="Q10674" s="5"/>
      <c r="R10674" s="5"/>
      <c r="S10674" s="5"/>
      <c r="T10674" s="5"/>
      <c r="U10674" s="5"/>
      <c r="V10674" s="5"/>
      <c r="W10674" s="5"/>
      <c r="X10674" s="5"/>
      <c r="Y10674" s="5"/>
      <c r="Z10674" s="5"/>
      <c r="AA10674" s="5"/>
      <c r="AB10674" s="5"/>
      <c r="AC10674" s="5"/>
      <c r="AD10674" s="5"/>
      <c r="AE10674" s="5"/>
      <c r="AF10674" s="5"/>
      <c r="AG10674" s="5"/>
      <c r="AH10674" s="5"/>
      <c r="AI10674" s="5"/>
      <c r="AJ10674" s="5"/>
    </row>
    <row r="10675" spans="11:36">
      <c r="K10675" s="5"/>
      <c r="L10675" s="5"/>
      <c r="M10675" s="5"/>
      <c r="N10675" s="5"/>
      <c r="O10675" s="5"/>
      <c r="P10675" s="5"/>
      <c r="Q10675" s="5"/>
      <c r="R10675" s="5"/>
      <c r="S10675" s="5"/>
      <c r="T10675" s="5"/>
      <c r="U10675" s="5"/>
      <c r="V10675" s="5"/>
      <c r="W10675" s="5"/>
      <c r="X10675" s="5"/>
      <c r="Y10675" s="5"/>
      <c r="Z10675" s="5"/>
      <c r="AA10675" s="5"/>
      <c r="AB10675" s="5"/>
      <c r="AC10675" s="5"/>
      <c r="AD10675" s="5"/>
      <c r="AE10675" s="5"/>
      <c r="AF10675" s="5"/>
      <c r="AG10675" s="5"/>
      <c r="AH10675" s="5"/>
      <c r="AI10675" s="5"/>
      <c r="AJ10675" s="5"/>
    </row>
    <row r="10676" spans="11:36">
      <c r="K10676" s="5"/>
      <c r="L10676" s="5"/>
      <c r="M10676" s="5"/>
      <c r="N10676" s="5"/>
      <c r="O10676" s="5"/>
      <c r="P10676" s="5"/>
      <c r="Q10676" s="5"/>
      <c r="R10676" s="5"/>
      <c r="S10676" s="5"/>
      <c r="T10676" s="5"/>
      <c r="U10676" s="5"/>
      <c r="V10676" s="5"/>
      <c r="W10676" s="5"/>
      <c r="X10676" s="5"/>
      <c r="Y10676" s="5"/>
      <c r="Z10676" s="5"/>
      <c r="AA10676" s="5"/>
      <c r="AB10676" s="5"/>
      <c r="AC10676" s="5"/>
      <c r="AD10676" s="5"/>
      <c r="AE10676" s="5"/>
      <c r="AF10676" s="5"/>
      <c r="AG10676" s="5"/>
      <c r="AH10676" s="5"/>
      <c r="AI10676" s="5"/>
      <c r="AJ10676" s="5"/>
    </row>
    <row r="10677" spans="11:36">
      <c r="K10677" s="5"/>
      <c r="L10677" s="5"/>
      <c r="M10677" s="5"/>
      <c r="N10677" s="5"/>
      <c r="O10677" s="5"/>
      <c r="P10677" s="5"/>
      <c r="Q10677" s="5"/>
      <c r="R10677" s="5"/>
      <c r="S10677" s="5"/>
      <c r="T10677" s="5"/>
      <c r="U10677" s="5"/>
      <c r="V10677" s="5"/>
      <c r="W10677" s="5"/>
      <c r="X10677" s="5"/>
      <c r="Y10677" s="5"/>
      <c r="Z10677" s="5"/>
      <c r="AA10677" s="5"/>
      <c r="AB10677" s="5"/>
      <c r="AC10677" s="5"/>
      <c r="AD10677" s="5"/>
      <c r="AE10677" s="5"/>
      <c r="AF10677" s="5"/>
      <c r="AG10677" s="5"/>
      <c r="AH10677" s="5"/>
      <c r="AI10677" s="5"/>
      <c r="AJ10677" s="5"/>
    </row>
    <row r="10678" spans="11:36">
      <c r="K10678" s="5"/>
      <c r="L10678" s="5"/>
      <c r="M10678" s="5"/>
      <c r="N10678" s="5"/>
      <c r="O10678" s="5"/>
      <c r="P10678" s="5"/>
      <c r="Q10678" s="5"/>
      <c r="R10678" s="5"/>
      <c r="S10678" s="5"/>
      <c r="T10678" s="5"/>
      <c r="U10678" s="5"/>
      <c r="V10678" s="5"/>
      <c r="W10678" s="5"/>
      <c r="X10678" s="5"/>
      <c r="Y10678" s="5"/>
      <c r="Z10678" s="5"/>
      <c r="AA10678" s="5"/>
      <c r="AB10678" s="5"/>
      <c r="AC10678" s="5"/>
      <c r="AD10678" s="5"/>
      <c r="AE10678" s="5"/>
      <c r="AF10678" s="5"/>
      <c r="AG10678" s="5"/>
      <c r="AH10678" s="5"/>
      <c r="AI10678" s="5"/>
      <c r="AJ10678" s="5"/>
    </row>
    <row r="10679" spans="11:36">
      <c r="K10679" s="5"/>
      <c r="L10679" s="5"/>
      <c r="M10679" s="5"/>
      <c r="N10679" s="5"/>
      <c r="O10679" s="5"/>
      <c r="P10679" s="5"/>
      <c r="Q10679" s="5"/>
      <c r="R10679" s="5"/>
      <c r="S10679" s="5"/>
      <c r="T10679" s="5"/>
      <c r="U10679" s="5"/>
      <c r="V10679" s="5"/>
      <c r="W10679" s="5"/>
      <c r="X10679" s="5"/>
      <c r="Y10679" s="5"/>
      <c r="Z10679" s="5"/>
      <c r="AA10679" s="5"/>
      <c r="AB10679" s="5"/>
      <c r="AC10679" s="5"/>
      <c r="AD10679" s="5"/>
      <c r="AE10679" s="5"/>
      <c r="AF10679" s="5"/>
      <c r="AG10679" s="5"/>
      <c r="AH10679" s="5"/>
      <c r="AI10679" s="5"/>
      <c r="AJ10679" s="5"/>
    </row>
    <row r="10680" spans="11:36">
      <c r="K10680" s="5"/>
      <c r="L10680" s="5"/>
      <c r="M10680" s="5"/>
      <c r="N10680" s="5"/>
      <c r="O10680" s="5"/>
      <c r="P10680" s="5"/>
      <c r="Q10680" s="5"/>
      <c r="R10680" s="5"/>
      <c r="S10680" s="5"/>
      <c r="T10680" s="5"/>
      <c r="U10680" s="5"/>
      <c r="V10680" s="5"/>
      <c r="W10680" s="5"/>
      <c r="X10680" s="5"/>
      <c r="Y10680" s="5"/>
      <c r="Z10680" s="5"/>
      <c r="AA10680" s="5"/>
      <c r="AB10680" s="5"/>
      <c r="AC10680" s="5"/>
      <c r="AD10680" s="5"/>
      <c r="AE10680" s="5"/>
      <c r="AF10680" s="5"/>
      <c r="AG10680" s="5"/>
      <c r="AH10680" s="5"/>
      <c r="AI10680" s="5"/>
      <c r="AJ10680" s="5"/>
    </row>
    <row r="10681" spans="11:36">
      <c r="K10681" s="5"/>
      <c r="L10681" s="5"/>
      <c r="M10681" s="5"/>
      <c r="N10681" s="5"/>
      <c r="O10681" s="5"/>
      <c r="P10681" s="5"/>
      <c r="Q10681" s="5"/>
      <c r="R10681" s="5"/>
      <c r="S10681" s="5"/>
      <c r="T10681" s="5"/>
      <c r="U10681" s="5"/>
      <c r="V10681" s="5"/>
      <c r="W10681" s="5"/>
      <c r="X10681" s="5"/>
      <c r="Y10681" s="5"/>
      <c r="Z10681" s="5"/>
      <c r="AA10681" s="5"/>
      <c r="AB10681" s="5"/>
      <c r="AC10681" s="5"/>
      <c r="AD10681" s="5"/>
      <c r="AE10681" s="5"/>
      <c r="AF10681" s="5"/>
      <c r="AG10681" s="5"/>
      <c r="AH10681" s="5"/>
      <c r="AI10681" s="5"/>
      <c r="AJ10681" s="5"/>
    </row>
    <row r="10682" spans="11:36">
      <c r="K10682" s="5"/>
      <c r="L10682" s="5"/>
      <c r="M10682" s="5"/>
      <c r="N10682" s="5"/>
      <c r="O10682" s="5"/>
      <c r="P10682" s="5"/>
      <c r="Q10682" s="5"/>
      <c r="R10682" s="5"/>
      <c r="S10682" s="5"/>
      <c r="T10682" s="5"/>
      <c r="U10682" s="5"/>
      <c r="V10682" s="5"/>
      <c r="W10682" s="5"/>
      <c r="X10682" s="5"/>
      <c r="Y10682" s="5"/>
      <c r="Z10682" s="5"/>
      <c r="AA10682" s="5"/>
      <c r="AB10682" s="5"/>
      <c r="AC10682" s="5"/>
      <c r="AD10682" s="5"/>
      <c r="AE10682" s="5"/>
      <c r="AF10682" s="5"/>
      <c r="AG10682" s="5"/>
      <c r="AH10682" s="5"/>
      <c r="AI10682" s="5"/>
      <c r="AJ10682" s="5"/>
    </row>
    <row r="10683" spans="11:36">
      <c r="K10683" s="5"/>
      <c r="L10683" s="5"/>
      <c r="M10683" s="5"/>
      <c r="N10683" s="5"/>
      <c r="O10683" s="5"/>
      <c r="P10683" s="5"/>
      <c r="Q10683" s="5"/>
      <c r="R10683" s="5"/>
      <c r="S10683" s="5"/>
      <c r="T10683" s="5"/>
      <c r="U10683" s="5"/>
      <c r="V10683" s="5"/>
      <c r="W10683" s="5"/>
      <c r="X10683" s="5"/>
      <c r="Y10683" s="5"/>
      <c r="Z10683" s="5"/>
      <c r="AA10683" s="5"/>
      <c r="AB10683" s="5"/>
      <c r="AC10683" s="5"/>
      <c r="AD10683" s="5"/>
      <c r="AE10683" s="5"/>
      <c r="AF10683" s="5"/>
      <c r="AG10683" s="5"/>
      <c r="AH10683" s="5"/>
      <c r="AI10683" s="5"/>
      <c r="AJ10683" s="5"/>
    </row>
    <row r="10684" spans="11:36">
      <c r="K10684" s="5"/>
      <c r="L10684" s="5"/>
      <c r="M10684" s="5"/>
      <c r="N10684" s="5"/>
      <c r="O10684" s="5"/>
      <c r="P10684" s="5"/>
      <c r="Q10684" s="5"/>
      <c r="R10684" s="5"/>
      <c r="S10684" s="5"/>
      <c r="T10684" s="5"/>
      <c r="U10684" s="5"/>
      <c r="V10684" s="5"/>
      <c r="W10684" s="5"/>
      <c r="X10684" s="5"/>
      <c r="Y10684" s="5"/>
      <c r="Z10684" s="5"/>
      <c r="AA10684" s="5"/>
      <c r="AB10684" s="5"/>
      <c r="AC10684" s="5"/>
      <c r="AD10684" s="5"/>
      <c r="AE10684" s="5"/>
      <c r="AF10684" s="5"/>
      <c r="AG10684" s="5"/>
      <c r="AH10684" s="5"/>
      <c r="AI10684" s="5"/>
      <c r="AJ10684" s="5"/>
    </row>
    <row r="10685" spans="11:36">
      <c r="K10685" s="5"/>
      <c r="L10685" s="5"/>
      <c r="M10685" s="5"/>
      <c r="N10685" s="5"/>
      <c r="O10685" s="5"/>
      <c r="P10685" s="5"/>
      <c r="Q10685" s="5"/>
      <c r="R10685" s="5"/>
      <c r="S10685" s="5"/>
      <c r="T10685" s="5"/>
      <c r="U10685" s="5"/>
      <c r="V10685" s="5"/>
      <c r="W10685" s="5"/>
      <c r="X10685" s="5"/>
      <c r="Y10685" s="5"/>
      <c r="Z10685" s="5"/>
      <c r="AA10685" s="5"/>
      <c r="AB10685" s="5"/>
      <c r="AC10685" s="5"/>
      <c r="AD10685" s="5"/>
      <c r="AE10685" s="5"/>
      <c r="AF10685" s="5"/>
      <c r="AG10685" s="5"/>
      <c r="AH10685" s="5"/>
      <c r="AI10685" s="5"/>
      <c r="AJ10685" s="5"/>
    </row>
    <row r="10686" spans="11:36">
      <c r="K10686" s="5"/>
      <c r="L10686" s="5"/>
      <c r="M10686" s="5"/>
      <c r="N10686" s="5"/>
      <c r="O10686" s="5"/>
      <c r="P10686" s="5"/>
      <c r="Q10686" s="5"/>
      <c r="R10686" s="5"/>
      <c r="S10686" s="5"/>
      <c r="T10686" s="5"/>
      <c r="U10686" s="5"/>
      <c r="V10686" s="5"/>
      <c r="W10686" s="5"/>
      <c r="X10686" s="5"/>
      <c r="Y10686" s="5"/>
      <c r="Z10686" s="5"/>
      <c r="AA10686" s="5"/>
      <c r="AB10686" s="5"/>
      <c r="AC10686" s="5"/>
      <c r="AD10686" s="5"/>
      <c r="AE10686" s="5"/>
      <c r="AF10686" s="5"/>
      <c r="AG10686" s="5"/>
      <c r="AH10686" s="5"/>
      <c r="AI10686" s="5"/>
      <c r="AJ10686" s="5"/>
    </row>
    <row r="10687" spans="11:36">
      <c r="K10687" s="5"/>
      <c r="L10687" s="5"/>
      <c r="M10687" s="5"/>
      <c r="N10687" s="5"/>
      <c r="O10687" s="5"/>
      <c r="P10687" s="5"/>
      <c r="Q10687" s="5"/>
      <c r="R10687" s="5"/>
      <c r="S10687" s="5"/>
      <c r="T10687" s="5"/>
      <c r="U10687" s="5"/>
      <c r="V10687" s="5"/>
      <c r="W10687" s="5"/>
      <c r="X10687" s="5"/>
      <c r="Y10687" s="5"/>
      <c r="Z10687" s="5"/>
      <c r="AA10687" s="5"/>
      <c r="AB10687" s="5"/>
      <c r="AC10687" s="5"/>
      <c r="AD10687" s="5"/>
      <c r="AE10687" s="5"/>
      <c r="AF10687" s="5"/>
      <c r="AG10687" s="5"/>
      <c r="AH10687" s="5"/>
      <c r="AI10687" s="5"/>
      <c r="AJ10687" s="5"/>
    </row>
    <row r="10688" spans="11:36">
      <c r="K10688" s="5"/>
      <c r="L10688" s="5"/>
      <c r="M10688" s="5"/>
      <c r="N10688" s="5"/>
      <c r="O10688" s="5"/>
      <c r="P10688" s="5"/>
      <c r="Q10688" s="5"/>
      <c r="R10688" s="5"/>
      <c r="S10688" s="5"/>
      <c r="T10688" s="5"/>
      <c r="U10688" s="5"/>
      <c r="V10688" s="5"/>
      <c r="W10688" s="5"/>
      <c r="X10688" s="5"/>
      <c r="Y10688" s="5"/>
      <c r="Z10688" s="5"/>
      <c r="AA10688" s="5"/>
      <c r="AB10688" s="5"/>
      <c r="AC10688" s="5"/>
      <c r="AD10688" s="5"/>
      <c r="AE10688" s="5"/>
      <c r="AF10688" s="5"/>
      <c r="AG10688" s="5"/>
      <c r="AH10688" s="5"/>
      <c r="AI10688" s="5"/>
      <c r="AJ10688" s="5"/>
    </row>
    <row r="10689" spans="11:36">
      <c r="K10689" s="5"/>
      <c r="L10689" s="5"/>
      <c r="M10689" s="5"/>
      <c r="N10689" s="5"/>
      <c r="O10689" s="5"/>
      <c r="P10689" s="5"/>
      <c r="Q10689" s="5"/>
      <c r="R10689" s="5"/>
      <c r="S10689" s="5"/>
      <c r="T10689" s="5"/>
      <c r="U10689" s="5"/>
      <c r="V10689" s="5"/>
      <c r="W10689" s="5"/>
      <c r="X10689" s="5"/>
      <c r="Y10689" s="5"/>
      <c r="Z10689" s="5"/>
      <c r="AA10689" s="5"/>
      <c r="AB10689" s="5"/>
      <c r="AC10689" s="5"/>
      <c r="AD10689" s="5"/>
      <c r="AE10689" s="5"/>
      <c r="AF10689" s="5"/>
      <c r="AG10689" s="5"/>
      <c r="AH10689" s="5"/>
      <c r="AI10689" s="5"/>
      <c r="AJ10689" s="5"/>
    </row>
    <row r="10690" spans="11:36">
      <c r="K10690" s="5"/>
      <c r="L10690" s="5"/>
      <c r="M10690" s="5"/>
      <c r="N10690" s="5"/>
      <c r="O10690" s="5"/>
      <c r="P10690" s="5"/>
      <c r="Q10690" s="5"/>
      <c r="R10690" s="5"/>
      <c r="S10690" s="5"/>
      <c r="T10690" s="5"/>
      <c r="U10690" s="5"/>
      <c r="V10690" s="5"/>
      <c r="W10690" s="5"/>
      <c r="X10690" s="5"/>
      <c r="Y10690" s="5"/>
      <c r="Z10690" s="5"/>
      <c r="AA10690" s="5"/>
      <c r="AB10690" s="5"/>
      <c r="AC10690" s="5"/>
      <c r="AD10690" s="5"/>
      <c r="AE10690" s="5"/>
      <c r="AF10690" s="5"/>
      <c r="AG10690" s="5"/>
      <c r="AH10690" s="5"/>
      <c r="AI10690" s="5"/>
      <c r="AJ10690" s="5"/>
    </row>
    <row r="10691" spans="11:36">
      <c r="K10691" s="5"/>
      <c r="L10691" s="5"/>
      <c r="M10691" s="5"/>
      <c r="N10691" s="5"/>
      <c r="O10691" s="5"/>
      <c r="P10691" s="5"/>
      <c r="Q10691" s="5"/>
      <c r="R10691" s="5"/>
      <c r="S10691" s="5"/>
      <c r="T10691" s="5"/>
      <c r="U10691" s="5"/>
      <c r="V10691" s="5"/>
      <c r="W10691" s="5"/>
      <c r="X10691" s="5"/>
      <c r="Y10691" s="5"/>
      <c r="Z10691" s="5"/>
      <c r="AA10691" s="5"/>
      <c r="AB10691" s="5"/>
      <c r="AC10691" s="5"/>
      <c r="AD10691" s="5"/>
      <c r="AE10691" s="5"/>
      <c r="AF10691" s="5"/>
      <c r="AG10691" s="5"/>
      <c r="AH10691" s="5"/>
      <c r="AI10691" s="5"/>
      <c r="AJ10691" s="5"/>
    </row>
    <row r="10692" spans="11:36">
      <c r="K10692" s="5"/>
      <c r="L10692" s="5"/>
      <c r="M10692" s="5"/>
      <c r="N10692" s="5"/>
      <c r="O10692" s="5"/>
      <c r="P10692" s="5"/>
      <c r="Q10692" s="5"/>
      <c r="R10692" s="5"/>
      <c r="S10692" s="5"/>
      <c r="T10692" s="5"/>
      <c r="U10692" s="5"/>
      <c r="V10692" s="5"/>
      <c r="W10692" s="5"/>
      <c r="X10692" s="5"/>
      <c r="Y10692" s="5"/>
      <c r="Z10692" s="5"/>
      <c r="AA10692" s="5"/>
      <c r="AB10692" s="5"/>
      <c r="AC10692" s="5"/>
      <c r="AD10692" s="5"/>
      <c r="AE10692" s="5"/>
      <c r="AF10692" s="5"/>
      <c r="AG10692" s="5"/>
      <c r="AH10692" s="5"/>
      <c r="AI10692" s="5"/>
      <c r="AJ10692" s="5"/>
    </row>
    <row r="10693" spans="11:36">
      <c r="K10693" s="5"/>
      <c r="L10693" s="5"/>
      <c r="M10693" s="5"/>
      <c r="N10693" s="5"/>
      <c r="O10693" s="5"/>
      <c r="P10693" s="5"/>
      <c r="Q10693" s="5"/>
      <c r="R10693" s="5"/>
      <c r="S10693" s="5"/>
      <c r="T10693" s="5"/>
      <c r="U10693" s="5"/>
      <c r="V10693" s="5"/>
      <c r="W10693" s="5"/>
      <c r="X10693" s="5"/>
      <c r="Y10693" s="5"/>
      <c r="Z10693" s="5"/>
      <c r="AA10693" s="5"/>
      <c r="AB10693" s="5"/>
      <c r="AC10693" s="5"/>
      <c r="AD10693" s="5"/>
      <c r="AE10693" s="5"/>
      <c r="AF10693" s="5"/>
      <c r="AG10693" s="5"/>
      <c r="AH10693" s="5"/>
      <c r="AI10693" s="5"/>
      <c r="AJ10693" s="5"/>
    </row>
    <row r="10694" spans="11:36">
      <c r="K10694" s="5"/>
      <c r="L10694" s="5"/>
      <c r="M10694" s="5"/>
      <c r="N10694" s="5"/>
      <c r="O10694" s="5"/>
      <c r="P10694" s="5"/>
      <c r="Q10694" s="5"/>
      <c r="R10694" s="5"/>
      <c r="S10694" s="5"/>
      <c r="T10694" s="5"/>
      <c r="U10694" s="5"/>
      <c r="V10694" s="5"/>
      <c r="W10694" s="5"/>
      <c r="X10694" s="5"/>
      <c r="Y10694" s="5"/>
      <c r="Z10694" s="5"/>
      <c r="AA10694" s="5"/>
      <c r="AB10694" s="5"/>
      <c r="AC10694" s="5"/>
      <c r="AD10694" s="5"/>
      <c r="AE10694" s="5"/>
      <c r="AF10694" s="5"/>
      <c r="AG10694" s="5"/>
      <c r="AH10694" s="5"/>
      <c r="AI10694" s="5"/>
      <c r="AJ10694" s="5"/>
    </row>
    <row r="10695" spans="11:36">
      <c r="K10695" s="5"/>
      <c r="L10695" s="5"/>
      <c r="M10695" s="5"/>
      <c r="N10695" s="5"/>
      <c r="O10695" s="5"/>
      <c r="P10695" s="5"/>
      <c r="Q10695" s="5"/>
      <c r="R10695" s="5"/>
      <c r="S10695" s="5"/>
      <c r="T10695" s="5"/>
      <c r="U10695" s="5"/>
      <c r="V10695" s="5"/>
      <c r="W10695" s="5"/>
      <c r="X10695" s="5"/>
      <c r="Y10695" s="5"/>
      <c r="Z10695" s="5"/>
      <c r="AA10695" s="5"/>
      <c r="AB10695" s="5"/>
      <c r="AC10695" s="5"/>
      <c r="AD10695" s="5"/>
      <c r="AE10695" s="5"/>
      <c r="AF10695" s="5"/>
      <c r="AG10695" s="5"/>
      <c r="AH10695" s="5"/>
      <c r="AI10695" s="5"/>
      <c r="AJ10695" s="5"/>
    </row>
    <row r="10696" spans="11:36">
      <c r="K10696" s="5"/>
      <c r="L10696" s="5"/>
      <c r="M10696" s="5"/>
      <c r="N10696" s="5"/>
      <c r="O10696" s="5"/>
      <c r="P10696" s="5"/>
      <c r="Q10696" s="5"/>
      <c r="R10696" s="5"/>
      <c r="S10696" s="5"/>
      <c r="T10696" s="5"/>
      <c r="U10696" s="5"/>
      <c r="V10696" s="5"/>
      <c r="W10696" s="5"/>
      <c r="X10696" s="5"/>
      <c r="Y10696" s="5"/>
      <c r="Z10696" s="5"/>
      <c r="AA10696" s="5"/>
      <c r="AB10696" s="5"/>
      <c r="AC10696" s="5"/>
      <c r="AD10696" s="5"/>
      <c r="AE10696" s="5"/>
      <c r="AF10696" s="5"/>
      <c r="AG10696" s="5"/>
      <c r="AH10696" s="5"/>
      <c r="AI10696" s="5"/>
      <c r="AJ10696" s="5"/>
    </row>
    <row r="10697" spans="11:36">
      <c r="K10697" s="5"/>
      <c r="L10697" s="5"/>
      <c r="M10697" s="5"/>
      <c r="N10697" s="5"/>
      <c r="O10697" s="5"/>
      <c r="P10697" s="5"/>
      <c r="Q10697" s="5"/>
      <c r="R10697" s="5"/>
      <c r="S10697" s="5"/>
      <c r="T10697" s="5"/>
      <c r="U10697" s="5"/>
      <c r="V10697" s="5"/>
      <c r="W10697" s="5"/>
      <c r="X10697" s="5"/>
      <c r="Y10697" s="5"/>
      <c r="Z10697" s="5"/>
      <c r="AA10697" s="5"/>
      <c r="AB10697" s="5"/>
      <c r="AC10697" s="5"/>
      <c r="AD10697" s="5"/>
      <c r="AE10697" s="5"/>
      <c r="AF10697" s="5"/>
      <c r="AG10697" s="5"/>
      <c r="AH10697" s="5"/>
      <c r="AI10697" s="5"/>
      <c r="AJ10697" s="5"/>
    </row>
    <row r="10698" spans="11:36">
      <c r="K10698" s="5"/>
      <c r="L10698" s="5"/>
      <c r="M10698" s="5"/>
      <c r="N10698" s="5"/>
      <c r="O10698" s="5"/>
      <c r="P10698" s="5"/>
      <c r="Q10698" s="5"/>
      <c r="R10698" s="5"/>
      <c r="S10698" s="5"/>
      <c r="T10698" s="5"/>
      <c r="U10698" s="5"/>
      <c r="V10698" s="5"/>
      <c r="W10698" s="5"/>
      <c r="X10698" s="5"/>
      <c r="Y10698" s="5"/>
      <c r="Z10698" s="5"/>
      <c r="AA10698" s="5"/>
      <c r="AB10698" s="5"/>
      <c r="AC10698" s="5"/>
      <c r="AD10698" s="5"/>
      <c r="AE10698" s="5"/>
      <c r="AF10698" s="5"/>
      <c r="AG10698" s="5"/>
      <c r="AH10698" s="5"/>
      <c r="AI10698" s="5"/>
      <c r="AJ10698" s="5"/>
    </row>
    <row r="10699" spans="11:36">
      <c r="K10699" s="5"/>
      <c r="L10699" s="5"/>
      <c r="M10699" s="5"/>
      <c r="N10699" s="5"/>
      <c r="O10699" s="5"/>
      <c r="P10699" s="5"/>
      <c r="Q10699" s="5"/>
      <c r="R10699" s="5"/>
      <c r="S10699" s="5"/>
      <c r="T10699" s="5"/>
      <c r="U10699" s="5"/>
      <c r="V10699" s="5"/>
      <c r="W10699" s="5"/>
      <c r="X10699" s="5"/>
      <c r="Y10699" s="5"/>
      <c r="Z10699" s="5"/>
      <c r="AA10699" s="5"/>
      <c r="AB10699" s="5"/>
      <c r="AC10699" s="5"/>
      <c r="AD10699" s="5"/>
      <c r="AE10699" s="5"/>
      <c r="AF10699" s="5"/>
      <c r="AG10699" s="5"/>
      <c r="AH10699" s="5"/>
      <c r="AI10699" s="5"/>
      <c r="AJ10699" s="5"/>
    </row>
    <row r="10700" spans="11:36">
      <c r="K10700" s="5"/>
      <c r="L10700" s="5"/>
      <c r="M10700" s="5"/>
      <c r="N10700" s="5"/>
      <c r="O10700" s="5"/>
      <c r="P10700" s="5"/>
      <c r="Q10700" s="5"/>
      <c r="R10700" s="5"/>
      <c r="S10700" s="5"/>
      <c r="T10700" s="5"/>
      <c r="U10700" s="5"/>
      <c r="V10700" s="5"/>
      <c r="W10700" s="5"/>
      <c r="X10700" s="5"/>
      <c r="Y10700" s="5"/>
      <c r="Z10700" s="5"/>
      <c r="AA10700" s="5"/>
      <c r="AB10700" s="5"/>
      <c r="AC10700" s="5"/>
      <c r="AD10700" s="5"/>
      <c r="AE10700" s="5"/>
      <c r="AF10700" s="5"/>
      <c r="AG10700" s="5"/>
      <c r="AH10700" s="5"/>
      <c r="AI10700" s="5"/>
      <c r="AJ10700" s="5"/>
    </row>
    <row r="10701" spans="11:36">
      <c r="K10701" s="5"/>
      <c r="L10701" s="5"/>
      <c r="M10701" s="5"/>
      <c r="N10701" s="5"/>
      <c r="O10701" s="5"/>
      <c r="P10701" s="5"/>
      <c r="Q10701" s="5"/>
      <c r="R10701" s="5"/>
      <c r="S10701" s="5"/>
      <c r="T10701" s="5"/>
      <c r="U10701" s="5"/>
      <c r="V10701" s="5"/>
      <c r="W10701" s="5"/>
      <c r="X10701" s="5"/>
      <c r="Y10701" s="5"/>
      <c r="Z10701" s="5"/>
      <c r="AA10701" s="5"/>
      <c r="AB10701" s="5"/>
      <c r="AC10701" s="5"/>
      <c r="AD10701" s="5"/>
      <c r="AE10701" s="5"/>
      <c r="AF10701" s="5"/>
      <c r="AG10701" s="5"/>
      <c r="AH10701" s="5"/>
      <c r="AI10701" s="5"/>
      <c r="AJ10701" s="5"/>
    </row>
    <row r="10702" spans="11:36">
      <c r="K10702" s="5"/>
      <c r="L10702" s="5"/>
      <c r="M10702" s="5"/>
      <c r="N10702" s="5"/>
      <c r="O10702" s="5"/>
      <c r="P10702" s="5"/>
      <c r="Q10702" s="5"/>
      <c r="R10702" s="5"/>
      <c r="S10702" s="5"/>
      <c r="T10702" s="5"/>
      <c r="U10702" s="5"/>
      <c r="V10702" s="5"/>
      <c r="W10702" s="5"/>
      <c r="X10702" s="5"/>
      <c r="Y10702" s="5"/>
      <c r="Z10702" s="5"/>
      <c r="AA10702" s="5"/>
      <c r="AB10702" s="5"/>
      <c r="AC10702" s="5"/>
      <c r="AD10702" s="5"/>
      <c r="AE10702" s="5"/>
      <c r="AF10702" s="5"/>
      <c r="AG10702" s="5"/>
      <c r="AH10702" s="5"/>
      <c r="AI10702" s="5"/>
      <c r="AJ10702" s="5"/>
    </row>
    <row r="10703" spans="11:36">
      <c r="K10703" s="5"/>
      <c r="L10703" s="5"/>
      <c r="M10703" s="5"/>
      <c r="N10703" s="5"/>
      <c r="O10703" s="5"/>
      <c r="P10703" s="5"/>
      <c r="Q10703" s="5"/>
      <c r="R10703" s="5"/>
      <c r="S10703" s="5"/>
      <c r="T10703" s="5"/>
      <c r="U10703" s="5"/>
      <c r="V10703" s="5"/>
      <c r="W10703" s="5"/>
      <c r="X10703" s="5"/>
      <c r="Y10703" s="5"/>
      <c r="Z10703" s="5"/>
      <c r="AA10703" s="5"/>
      <c r="AB10703" s="5"/>
      <c r="AC10703" s="5"/>
      <c r="AD10703" s="5"/>
      <c r="AE10703" s="5"/>
      <c r="AF10703" s="5"/>
      <c r="AG10703" s="5"/>
      <c r="AH10703" s="5"/>
      <c r="AI10703" s="5"/>
      <c r="AJ10703" s="5"/>
    </row>
    <row r="10704" spans="11:36">
      <c r="K10704" s="5"/>
      <c r="L10704" s="5"/>
      <c r="M10704" s="5"/>
      <c r="N10704" s="5"/>
      <c r="O10704" s="5"/>
      <c r="P10704" s="5"/>
      <c r="Q10704" s="5"/>
      <c r="R10704" s="5"/>
      <c r="S10704" s="5"/>
      <c r="T10704" s="5"/>
      <c r="U10704" s="5"/>
      <c r="V10704" s="5"/>
      <c r="W10704" s="5"/>
      <c r="X10704" s="5"/>
      <c r="Y10704" s="5"/>
      <c r="Z10704" s="5"/>
      <c r="AA10704" s="5"/>
      <c r="AB10704" s="5"/>
      <c r="AC10704" s="5"/>
      <c r="AD10704" s="5"/>
      <c r="AE10704" s="5"/>
      <c r="AF10704" s="5"/>
      <c r="AG10704" s="5"/>
      <c r="AH10704" s="5"/>
      <c r="AI10704" s="5"/>
      <c r="AJ10704" s="5"/>
    </row>
    <row r="10705" spans="11:36">
      <c r="K10705" s="5"/>
      <c r="L10705" s="5"/>
      <c r="M10705" s="5"/>
      <c r="N10705" s="5"/>
      <c r="O10705" s="5"/>
      <c r="P10705" s="5"/>
      <c r="Q10705" s="5"/>
      <c r="R10705" s="5"/>
      <c r="S10705" s="5"/>
      <c r="T10705" s="5"/>
      <c r="U10705" s="5"/>
      <c r="V10705" s="5"/>
      <c r="W10705" s="5"/>
      <c r="X10705" s="5"/>
      <c r="Y10705" s="5"/>
      <c r="Z10705" s="5"/>
      <c r="AA10705" s="5"/>
      <c r="AB10705" s="5"/>
      <c r="AC10705" s="5"/>
      <c r="AD10705" s="5"/>
      <c r="AE10705" s="5"/>
      <c r="AF10705" s="5"/>
      <c r="AG10705" s="5"/>
      <c r="AH10705" s="5"/>
      <c r="AI10705" s="5"/>
      <c r="AJ10705" s="5"/>
    </row>
    <row r="10706" spans="11:36">
      <c r="K10706" s="5"/>
      <c r="L10706" s="5"/>
      <c r="M10706" s="5"/>
      <c r="N10706" s="5"/>
      <c r="O10706" s="5"/>
      <c r="P10706" s="5"/>
      <c r="Q10706" s="5"/>
      <c r="R10706" s="5"/>
      <c r="S10706" s="5"/>
      <c r="T10706" s="5"/>
      <c r="U10706" s="5"/>
      <c r="V10706" s="5"/>
      <c r="W10706" s="5"/>
      <c r="X10706" s="5"/>
      <c r="Y10706" s="5"/>
      <c r="Z10706" s="5"/>
      <c r="AA10706" s="5"/>
      <c r="AB10706" s="5"/>
      <c r="AC10706" s="5"/>
      <c r="AD10706" s="5"/>
      <c r="AE10706" s="5"/>
      <c r="AF10706" s="5"/>
      <c r="AG10706" s="5"/>
      <c r="AH10706" s="5"/>
      <c r="AI10706" s="5"/>
      <c r="AJ10706" s="5"/>
    </row>
    <row r="10707" spans="11:36">
      <c r="K10707" s="5"/>
      <c r="L10707" s="5"/>
      <c r="M10707" s="5"/>
      <c r="N10707" s="5"/>
      <c r="O10707" s="5"/>
      <c r="P10707" s="5"/>
      <c r="Q10707" s="5"/>
      <c r="R10707" s="5"/>
      <c r="S10707" s="5"/>
      <c r="T10707" s="5"/>
      <c r="U10707" s="5"/>
      <c r="V10707" s="5"/>
      <c r="W10707" s="5"/>
      <c r="X10707" s="5"/>
      <c r="Y10707" s="5"/>
      <c r="Z10707" s="5"/>
      <c r="AA10707" s="5"/>
      <c r="AB10707" s="5"/>
      <c r="AC10707" s="5"/>
      <c r="AD10707" s="5"/>
      <c r="AE10707" s="5"/>
      <c r="AF10707" s="5"/>
      <c r="AG10707" s="5"/>
      <c r="AH10707" s="5"/>
      <c r="AI10707" s="5"/>
      <c r="AJ10707" s="5"/>
    </row>
    <row r="10708" spans="11:36">
      <c r="K10708" s="5"/>
      <c r="L10708" s="5"/>
      <c r="M10708" s="5"/>
      <c r="N10708" s="5"/>
      <c r="O10708" s="5"/>
      <c r="P10708" s="5"/>
      <c r="Q10708" s="5"/>
      <c r="R10708" s="5"/>
      <c r="S10708" s="5"/>
      <c r="T10708" s="5"/>
      <c r="U10708" s="5"/>
      <c r="V10708" s="5"/>
      <c r="W10708" s="5"/>
      <c r="X10708" s="5"/>
      <c r="Y10708" s="5"/>
      <c r="Z10708" s="5"/>
      <c r="AA10708" s="5"/>
      <c r="AB10708" s="5"/>
      <c r="AC10708" s="5"/>
      <c r="AD10708" s="5"/>
      <c r="AE10708" s="5"/>
      <c r="AF10708" s="5"/>
      <c r="AG10708" s="5"/>
      <c r="AH10708" s="5"/>
      <c r="AI10708" s="5"/>
      <c r="AJ10708" s="5"/>
    </row>
    <row r="10709" spans="11:36">
      <c r="K10709" s="5"/>
      <c r="L10709" s="5"/>
      <c r="M10709" s="5"/>
      <c r="N10709" s="5"/>
      <c r="O10709" s="5"/>
      <c r="P10709" s="5"/>
      <c r="Q10709" s="5"/>
      <c r="R10709" s="5"/>
      <c r="S10709" s="5"/>
      <c r="T10709" s="5"/>
      <c r="U10709" s="5"/>
      <c r="V10709" s="5"/>
      <c r="W10709" s="5"/>
      <c r="X10709" s="5"/>
      <c r="Y10709" s="5"/>
      <c r="Z10709" s="5"/>
      <c r="AA10709" s="5"/>
      <c r="AB10709" s="5"/>
      <c r="AC10709" s="5"/>
      <c r="AD10709" s="5"/>
      <c r="AE10709" s="5"/>
      <c r="AF10709" s="5"/>
      <c r="AG10709" s="5"/>
      <c r="AH10709" s="5"/>
      <c r="AI10709" s="5"/>
      <c r="AJ10709" s="5"/>
    </row>
    <row r="10710" spans="11:36">
      <c r="K10710" s="5"/>
      <c r="L10710" s="5"/>
      <c r="M10710" s="5"/>
      <c r="N10710" s="5"/>
      <c r="O10710" s="5"/>
      <c r="P10710" s="5"/>
      <c r="Q10710" s="5"/>
      <c r="R10710" s="5"/>
      <c r="S10710" s="5"/>
      <c r="T10710" s="5"/>
      <c r="U10710" s="5"/>
      <c r="V10710" s="5"/>
      <c r="W10710" s="5"/>
      <c r="X10710" s="5"/>
      <c r="Y10710" s="5"/>
      <c r="Z10710" s="5"/>
      <c r="AA10710" s="5"/>
      <c r="AB10710" s="5"/>
      <c r="AC10710" s="5"/>
      <c r="AD10710" s="5"/>
      <c r="AE10710" s="5"/>
      <c r="AF10710" s="5"/>
      <c r="AG10710" s="5"/>
      <c r="AH10710" s="5"/>
      <c r="AI10710" s="5"/>
      <c r="AJ10710" s="5"/>
    </row>
    <row r="10711" spans="11:36">
      <c r="K10711" s="5"/>
      <c r="L10711" s="5"/>
      <c r="M10711" s="5"/>
      <c r="N10711" s="5"/>
      <c r="O10711" s="5"/>
      <c r="P10711" s="5"/>
      <c r="Q10711" s="5"/>
      <c r="R10711" s="5"/>
      <c r="S10711" s="5"/>
      <c r="T10711" s="5"/>
      <c r="U10711" s="5"/>
      <c r="V10711" s="5"/>
      <c r="W10711" s="5"/>
      <c r="X10711" s="5"/>
      <c r="Y10711" s="5"/>
      <c r="Z10711" s="5"/>
      <c r="AA10711" s="5"/>
      <c r="AB10711" s="5"/>
      <c r="AC10711" s="5"/>
      <c r="AD10711" s="5"/>
      <c r="AE10711" s="5"/>
      <c r="AF10711" s="5"/>
      <c r="AG10711" s="5"/>
      <c r="AH10711" s="5"/>
      <c r="AI10711" s="5"/>
      <c r="AJ10711" s="5"/>
    </row>
    <row r="10712" spans="11:36">
      <c r="K10712" s="5"/>
      <c r="L10712" s="5"/>
      <c r="M10712" s="5"/>
      <c r="N10712" s="5"/>
      <c r="O10712" s="5"/>
      <c r="P10712" s="5"/>
      <c r="Q10712" s="5"/>
      <c r="R10712" s="5"/>
      <c r="S10712" s="5"/>
      <c r="T10712" s="5"/>
      <c r="U10712" s="5"/>
      <c r="V10712" s="5"/>
      <c r="W10712" s="5"/>
      <c r="X10712" s="5"/>
      <c r="Y10712" s="5"/>
      <c r="Z10712" s="5"/>
      <c r="AA10712" s="5"/>
      <c r="AB10712" s="5"/>
      <c r="AC10712" s="5"/>
      <c r="AD10712" s="5"/>
      <c r="AE10712" s="5"/>
      <c r="AF10712" s="5"/>
      <c r="AG10712" s="5"/>
      <c r="AH10712" s="5"/>
      <c r="AI10712" s="5"/>
      <c r="AJ10712" s="5"/>
    </row>
    <row r="10713" spans="11:36">
      <c r="K10713" s="5"/>
      <c r="L10713" s="5"/>
      <c r="M10713" s="5"/>
      <c r="N10713" s="5"/>
      <c r="O10713" s="5"/>
      <c r="P10713" s="5"/>
      <c r="Q10713" s="5"/>
      <c r="R10713" s="5"/>
      <c r="S10713" s="5"/>
      <c r="T10713" s="5"/>
      <c r="U10713" s="5"/>
      <c r="V10713" s="5"/>
      <c r="W10713" s="5"/>
      <c r="X10713" s="5"/>
      <c r="Y10713" s="5"/>
      <c r="Z10713" s="5"/>
      <c r="AA10713" s="5"/>
      <c r="AB10713" s="5"/>
      <c r="AC10713" s="5"/>
      <c r="AD10713" s="5"/>
      <c r="AE10713" s="5"/>
      <c r="AF10713" s="5"/>
      <c r="AG10713" s="5"/>
      <c r="AH10713" s="5"/>
      <c r="AI10713" s="5"/>
      <c r="AJ10713" s="5"/>
    </row>
    <row r="10714" spans="11:36">
      <c r="K10714" s="5"/>
      <c r="L10714" s="5"/>
      <c r="M10714" s="5"/>
      <c r="N10714" s="5"/>
      <c r="O10714" s="5"/>
      <c r="P10714" s="5"/>
      <c r="Q10714" s="5"/>
      <c r="R10714" s="5"/>
      <c r="S10714" s="5"/>
      <c r="T10714" s="5"/>
      <c r="U10714" s="5"/>
      <c r="V10714" s="5"/>
      <c r="W10714" s="5"/>
      <c r="X10714" s="5"/>
      <c r="Y10714" s="5"/>
      <c r="Z10714" s="5"/>
      <c r="AA10714" s="5"/>
      <c r="AB10714" s="5"/>
      <c r="AC10714" s="5"/>
      <c r="AD10714" s="5"/>
      <c r="AE10714" s="5"/>
      <c r="AF10714" s="5"/>
      <c r="AG10714" s="5"/>
      <c r="AH10714" s="5"/>
      <c r="AI10714" s="5"/>
      <c r="AJ10714" s="5"/>
    </row>
    <row r="10715" spans="11:36">
      <c r="K10715" s="5"/>
      <c r="L10715" s="5"/>
      <c r="M10715" s="5"/>
      <c r="N10715" s="5"/>
      <c r="O10715" s="5"/>
      <c r="P10715" s="5"/>
      <c r="Q10715" s="5"/>
      <c r="R10715" s="5"/>
      <c r="S10715" s="5"/>
      <c r="T10715" s="5"/>
      <c r="U10715" s="5"/>
      <c r="V10715" s="5"/>
      <c r="W10715" s="5"/>
      <c r="X10715" s="5"/>
      <c r="Y10715" s="5"/>
      <c r="Z10715" s="5"/>
      <c r="AA10715" s="5"/>
      <c r="AB10715" s="5"/>
      <c r="AC10715" s="5"/>
      <c r="AD10715" s="5"/>
      <c r="AE10715" s="5"/>
      <c r="AF10715" s="5"/>
      <c r="AG10715" s="5"/>
      <c r="AH10715" s="5"/>
      <c r="AI10715" s="5"/>
      <c r="AJ10715" s="5"/>
    </row>
    <row r="10716" spans="11:36">
      <c r="K10716" s="5"/>
      <c r="L10716" s="5"/>
      <c r="M10716" s="5"/>
      <c r="N10716" s="5"/>
      <c r="O10716" s="5"/>
      <c r="P10716" s="5"/>
      <c r="Q10716" s="5"/>
      <c r="R10716" s="5"/>
      <c r="S10716" s="5"/>
      <c r="T10716" s="5"/>
      <c r="U10716" s="5"/>
      <c r="V10716" s="5"/>
      <c r="W10716" s="5"/>
      <c r="X10716" s="5"/>
      <c r="Y10716" s="5"/>
      <c r="Z10716" s="5"/>
      <c r="AA10716" s="5"/>
      <c r="AB10716" s="5"/>
      <c r="AC10716" s="5"/>
      <c r="AD10716" s="5"/>
      <c r="AE10716" s="5"/>
      <c r="AF10716" s="5"/>
      <c r="AG10716" s="5"/>
      <c r="AH10716" s="5"/>
      <c r="AI10716" s="5"/>
      <c r="AJ10716" s="5"/>
    </row>
    <row r="10717" spans="11:36">
      <c r="K10717" s="5"/>
      <c r="L10717" s="5"/>
      <c r="M10717" s="5"/>
      <c r="N10717" s="5"/>
      <c r="O10717" s="5"/>
      <c r="P10717" s="5"/>
      <c r="Q10717" s="5"/>
      <c r="R10717" s="5"/>
      <c r="S10717" s="5"/>
      <c r="T10717" s="5"/>
      <c r="U10717" s="5"/>
      <c r="V10717" s="5"/>
      <c r="W10717" s="5"/>
      <c r="X10717" s="5"/>
      <c r="Y10717" s="5"/>
      <c r="Z10717" s="5"/>
      <c r="AA10717" s="5"/>
      <c r="AB10717" s="5"/>
      <c r="AC10717" s="5"/>
      <c r="AD10717" s="5"/>
      <c r="AE10717" s="5"/>
      <c r="AF10717" s="5"/>
      <c r="AG10717" s="5"/>
      <c r="AH10717" s="5"/>
      <c r="AI10717" s="5"/>
      <c r="AJ10717" s="5"/>
    </row>
    <row r="10718" spans="11:36">
      <c r="K10718" s="5"/>
      <c r="L10718" s="5"/>
      <c r="M10718" s="5"/>
      <c r="N10718" s="5"/>
      <c r="O10718" s="5"/>
      <c r="P10718" s="5"/>
      <c r="Q10718" s="5"/>
      <c r="R10718" s="5"/>
      <c r="S10718" s="5"/>
      <c r="T10718" s="5"/>
      <c r="U10718" s="5"/>
      <c r="V10718" s="5"/>
      <c r="W10718" s="5"/>
      <c r="X10718" s="5"/>
      <c r="Y10718" s="5"/>
      <c r="Z10718" s="5"/>
      <c r="AA10718" s="5"/>
      <c r="AB10718" s="5"/>
      <c r="AC10718" s="5"/>
      <c r="AD10718" s="5"/>
      <c r="AE10718" s="5"/>
      <c r="AF10718" s="5"/>
      <c r="AG10718" s="5"/>
      <c r="AH10718" s="5"/>
      <c r="AI10718" s="5"/>
      <c r="AJ10718" s="5"/>
    </row>
    <row r="10719" spans="11:36">
      <c r="K10719" s="5"/>
      <c r="L10719" s="5"/>
      <c r="M10719" s="5"/>
      <c r="N10719" s="5"/>
      <c r="O10719" s="5"/>
      <c r="P10719" s="5"/>
      <c r="Q10719" s="5"/>
      <c r="R10719" s="5"/>
      <c r="S10719" s="5"/>
      <c r="T10719" s="5"/>
      <c r="U10719" s="5"/>
      <c r="V10719" s="5"/>
      <c r="W10719" s="5"/>
      <c r="X10719" s="5"/>
      <c r="Y10719" s="5"/>
      <c r="Z10719" s="5"/>
      <c r="AA10719" s="5"/>
      <c r="AB10719" s="5"/>
      <c r="AC10719" s="5"/>
      <c r="AD10719" s="5"/>
      <c r="AE10719" s="5"/>
      <c r="AF10719" s="5"/>
      <c r="AG10719" s="5"/>
      <c r="AH10719" s="5"/>
      <c r="AI10719" s="5"/>
      <c r="AJ10719" s="5"/>
    </row>
    <row r="10720" spans="11:36">
      <c r="K10720" s="5"/>
      <c r="L10720" s="5"/>
      <c r="M10720" s="5"/>
      <c r="N10720" s="5"/>
      <c r="O10720" s="5"/>
      <c r="P10720" s="5"/>
      <c r="Q10720" s="5"/>
      <c r="R10720" s="5"/>
      <c r="S10720" s="5"/>
      <c r="T10720" s="5"/>
      <c r="U10720" s="5"/>
      <c r="V10720" s="5"/>
      <c r="W10720" s="5"/>
      <c r="X10720" s="5"/>
      <c r="Y10720" s="5"/>
      <c r="Z10720" s="5"/>
      <c r="AA10720" s="5"/>
      <c r="AB10720" s="5"/>
      <c r="AC10720" s="5"/>
      <c r="AD10720" s="5"/>
      <c r="AE10720" s="5"/>
      <c r="AF10720" s="5"/>
      <c r="AG10720" s="5"/>
      <c r="AH10720" s="5"/>
      <c r="AI10720" s="5"/>
      <c r="AJ10720" s="5"/>
    </row>
    <row r="10721" spans="11:36">
      <c r="K10721" s="5"/>
      <c r="L10721" s="5"/>
      <c r="M10721" s="5"/>
      <c r="N10721" s="5"/>
      <c r="O10721" s="5"/>
      <c r="P10721" s="5"/>
      <c r="Q10721" s="5"/>
      <c r="R10721" s="5"/>
      <c r="S10721" s="5"/>
      <c r="T10721" s="5"/>
      <c r="U10721" s="5"/>
      <c r="V10721" s="5"/>
      <c r="W10721" s="5"/>
      <c r="X10721" s="5"/>
      <c r="Y10721" s="5"/>
      <c r="Z10721" s="5"/>
      <c r="AA10721" s="5"/>
      <c r="AB10721" s="5"/>
      <c r="AC10721" s="5"/>
      <c r="AD10721" s="5"/>
      <c r="AE10721" s="5"/>
      <c r="AF10721" s="5"/>
      <c r="AG10721" s="5"/>
      <c r="AH10721" s="5"/>
      <c r="AI10721" s="5"/>
      <c r="AJ10721" s="5"/>
    </row>
    <row r="10722" spans="11:36">
      <c r="K10722" s="5"/>
      <c r="L10722" s="5"/>
      <c r="M10722" s="5"/>
      <c r="N10722" s="5"/>
      <c r="O10722" s="5"/>
      <c r="P10722" s="5"/>
      <c r="Q10722" s="5"/>
      <c r="R10722" s="5"/>
      <c r="S10722" s="5"/>
      <c r="T10722" s="5"/>
      <c r="U10722" s="5"/>
      <c r="V10722" s="5"/>
      <c r="W10722" s="5"/>
      <c r="X10722" s="5"/>
      <c r="Y10722" s="5"/>
      <c r="Z10722" s="5"/>
      <c r="AA10722" s="5"/>
      <c r="AB10722" s="5"/>
      <c r="AC10722" s="5"/>
      <c r="AD10722" s="5"/>
      <c r="AE10722" s="5"/>
      <c r="AF10722" s="5"/>
      <c r="AG10722" s="5"/>
      <c r="AH10722" s="5"/>
      <c r="AI10722" s="5"/>
      <c r="AJ10722" s="5"/>
    </row>
    <row r="10723" spans="11:36">
      <c r="K10723" s="5"/>
      <c r="L10723" s="5"/>
      <c r="M10723" s="5"/>
      <c r="N10723" s="5"/>
      <c r="O10723" s="5"/>
      <c r="P10723" s="5"/>
      <c r="Q10723" s="5"/>
      <c r="R10723" s="5"/>
      <c r="S10723" s="5"/>
      <c r="T10723" s="5"/>
      <c r="U10723" s="5"/>
      <c r="V10723" s="5"/>
      <c r="W10723" s="5"/>
      <c r="X10723" s="5"/>
      <c r="Y10723" s="5"/>
      <c r="Z10723" s="5"/>
      <c r="AA10723" s="5"/>
      <c r="AB10723" s="5"/>
      <c r="AC10723" s="5"/>
      <c r="AD10723" s="5"/>
      <c r="AE10723" s="5"/>
      <c r="AF10723" s="5"/>
      <c r="AG10723" s="5"/>
      <c r="AH10723" s="5"/>
      <c r="AI10723" s="5"/>
      <c r="AJ10723" s="5"/>
    </row>
    <row r="10724" spans="11:36">
      <c r="K10724" s="5"/>
      <c r="L10724" s="5"/>
      <c r="M10724" s="5"/>
      <c r="N10724" s="5"/>
      <c r="O10724" s="5"/>
      <c r="P10724" s="5"/>
      <c r="Q10724" s="5"/>
      <c r="R10724" s="5"/>
      <c r="S10724" s="5"/>
      <c r="T10724" s="5"/>
      <c r="U10724" s="5"/>
      <c r="V10724" s="5"/>
      <c r="W10724" s="5"/>
      <c r="X10724" s="5"/>
      <c r="Y10724" s="5"/>
      <c r="Z10724" s="5"/>
      <c r="AA10724" s="5"/>
      <c r="AB10724" s="5"/>
      <c r="AC10724" s="5"/>
      <c r="AD10724" s="5"/>
      <c r="AE10724" s="5"/>
      <c r="AF10724" s="5"/>
      <c r="AG10724" s="5"/>
      <c r="AH10724" s="5"/>
      <c r="AI10724" s="5"/>
      <c r="AJ10724" s="5"/>
    </row>
    <row r="10725" spans="11:36">
      <c r="K10725" s="5"/>
      <c r="L10725" s="5"/>
      <c r="M10725" s="5"/>
      <c r="N10725" s="5"/>
      <c r="O10725" s="5"/>
      <c r="P10725" s="5"/>
      <c r="Q10725" s="5"/>
      <c r="R10725" s="5"/>
      <c r="S10725" s="5"/>
      <c r="T10725" s="5"/>
      <c r="U10725" s="5"/>
      <c r="V10725" s="5"/>
      <c r="W10725" s="5"/>
      <c r="X10725" s="5"/>
      <c r="Y10725" s="5"/>
      <c r="Z10725" s="5"/>
      <c r="AA10725" s="5"/>
      <c r="AB10725" s="5"/>
      <c r="AC10725" s="5"/>
      <c r="AD10725" s="5"/>
      <c r="AE10725" s="5"/>
      <c r="AF10725" s="5"/>
      <c r="AG10725" s="5"/>
      <c r="AH10725" s="5"/>
      <c r="AI10725" s="5"/>
      <c r="AJ10725" s="5"/>
    </row>
    <row r="10726" spans="11:36">
      <c r="K10726" s="5"/>
      <c r="L10726" s="5"/>
      <c r="M10726" s="5"/>
      <c r="N10726" s="5"/>
      <c r="O10726" s="5"/>
      <c r="P10726" s="5"/>
      <c r="Q10726" s="5"/>
      <c r="R10726" s="5"/>
      <c r="S10726" s="5"/>
      <c r="T10726" s="5"/>
      <c r="U10726" s="5"/>
      <c r="V10726" s="5"/>
      <c r="W10726" s="5"/>
      <c r="X10726" s="5"/>
      <c r="Y10726" s="5"/>
      <c r="Z10726" s="5"/>
      <c r="AA10726" s="5"/>
      <c r="AB10726" s="5"/>
      <c r="AC10726" s="5"/>
      <c r="AD10726" s="5"/>
      <c r="AE10726" s="5"/>
      <c r="AF10726" s="5"/>
      <c r="AG10726" s="5"/>
      <c r="AH10726" s="5"/>
      <c r="AI10726" s="5"/>
      <c r="AJ10726" s="5"/>
    </row>
    <row r="10727" spans="11:36">
      <c r="K10727" s="5"/>
      <c r="L10727" s="5"/>
      <c r="M10727" s="5"/>
      <c r="N10727" s="5"/>
      <c r="O10727" s="5"/>
      <c r="P10727" s="5"/>
      <c r="Q10727" s="5"/>
      <c r="R10727" s="5"/>
      <c r="S10727" s="5"/>
      <c r="T10727" s="5"/>
      <c r="U10727" s="5"/>
      <c r="V10727" s="5"/>
      <c r="W10727" s="5"/>
      <c r="X10727" s="5"/>
      <c r="Y10727" s="5"/>
      <c r="Z10727" s="5"/>
      <c r="AA10727" s="5"/>
      <c r="AB10727" s="5"/>
      <c r="AC10727" s="5"/>
      <c r="AD10727" s="5"/>
      <c r="AE10727" s="5"/>
      <c r="AF10727" s="5"/>
      <c r="AG10727" s="5"/>
      <c r="AH10727" s="5"/>
      <c r="AI10727" s="5"/>
      <c r="AJ10727" s="5"/>
    </row>
    <row r="10728" spans="11:36">
      <c r="K10728" s="5"/>
      <c r="L10728" s="5"/>
      <c r="M10728" s="5"/>
      <c r="N10728" s="5"/>
      <c r="O10728" s="5"/>
      <c r="P10728" s="5"/>
      <c r="Q10728" s="5"/>
      <c r="R10728" s="5"/>
      <c r="S10728" s="5"/>
      <c r="T10728" s="5"/>
      <c r="U10728" s="5"/>
      <c r="V10728" s="5"/>
      <c r="W10728" s="5"/>
      <c r="X10728" s="5"/>
      <c r="Y10728" s="5"/>
      <c r="Z10728" s="5"/>
      <c r="AA10728" s="5"/>
      <c r="AB10728" s="5"/>
      <c r="AC10728" s="5"/>
      <c r="AD10728" s="5"/>
      <c r="AE10728" s="5"/>
      <c r="AF10728" s="5"/>
      <c r="AG10728" s="5"/>
      <c r="AH10728" s="5"/>
      <c r="AI10728" s="5"/>
      <c r="AJ10728" s="5"/>
    </row>
    <row r="10729" spans="11:36">
      <c r="K10729" s="5"/>
      <c r="L10729" s="5"/>
      <c r="M10729" s="5"/>
      <c r="N10729" s="5"/>
      <c r="O10729" s="5"/>
      <c r="P10729" s="5"/>
      <c r="Q10729" s="5"/>
      <c r="R10729" s="5"/>
      <c r="S10729" s="5"/>
      <c r="T10729" s="5"/>
      <c r="U10729" s="5"/>
      <c r="V10729" s="5"/>
      <c r="W10729" s="5"/>
      <c r="X10729" s="5"/>
      <c r="Y10729" s="5"/>
      <c r="Z10729" s="5"/>
      <c r="AA10729" s="5"/>
      <c r="AB10729" s="5"/>
      <c r="AC10729" s="5"/>
      <c r="AD10729" s="5"/>
      <c r="AE10729" s="5"/>
      <c r="AF10729" s="5"/>
      <c r="AG10729" s="5"/>
      <c r="AH10729" s="5"/>
      <c r="AI10729" s="5"/>
      <c r="AJ10729" s="5"/>
    </row>
    <row r="10730" spans="11:36">
      <c r="K10730" s="5"/>
      <c r="L10730" s="5"/>
      <c r="M10730" s="5"/>
      <c r="N10730" s="5"/>
      <c r="O10730" s="5"/>
      <c r="P10730" s="5"/>
      <c r="Q10730" s="5"/>
      <c r="R10730" s="5"/>
      <c r="S10730" s="5"/>
      <c r="T10730" s="5"/>
      <c r="U10730" s="5"/>
      <c r="V10730" s="5"/>
      <c r="W10730" s="5"/>
      <c r="X10730" s="5"/>
      <c r="Y10730" s="5"/>
      <c r="Z10730" s="5"/>
      <c r="AA10730" s="5"/>
      <c r="AB10730" s="5"/>
      <c r="AC10730" s="5"/>
      <c r="AD10730" s="5"/>
      <c r="AE10730" s="5"/>
      <c r="AF10730" s="5"/>
      <c r="AG10730" s="5"/>
      <c r="AH10730" s="5"/>
      <c r="AI10730" s="5"/>
      <c r="AJ10730" s="5"/>
    </row>
    <row r="10731" spans="11:36">
      <c r="K10731" s="5"/>
      <c r="L10731" s="5"/>
      <c r="M10731" s="5"/>
      <c r="N10731" s="5"/>
      <c r="O10731" s="5"/>
      <c r="P10731" s="5"/>
      <c r="Q10731" s="5"/>
      <c r="R10731" s="5"/>
      <c r="S10731" s="5"/>
      <c r="T10731" s="5"/>
      <c r="U10731" s="5"/>
      <c r="V10731" s="5"/>
      <c r="W10731" s="5"/>
      <c r="X10731" s="5"/>
      <c r="Y10731" s="5"/>
      <c r="Z10731" s="5"/>
      <c r="AA10731" s="5"/>
      <c r="AB10731" s="5"/>
      <c r="AC10731" s="5"/>
      <c r="AD10731" s="5"/>
      <c r="AE10731" s="5"/>
      <c r="AF10731" s="5"/>
      <c r="AG10731" s="5"/>
      <c r="AH10731" s="5"/>
      <c r="AI10731" s="5"/>
      <c r="AJ10731" s="5"/>
    </row>
    <row r="10732" spans="11:36">
      <c r="K10732" s="5"/>
      <c r="L10732" s="5"/>
      <c r="M10732" s="5"/>
      <c r="N10732" s="5"/>
      <c r="O10732" s="5"/>
      <c r="P10732" s="5"/>
      <c r="Q10732" s="5"/>
      <c r="R10732" s="5"/>
      <c r="S10732" s="5"/>
      <c r="T10732" s="5"/>
      <c r="U10732" s="5"/>
      <c r="V10732" s="5"/>
      <c r="W10732" s="5"/>
      <c r="X10732" s="5"/>
      <c r="Y10732" s="5"/>
      <c r="Z10732" s="5"/>
      <c r="AA10732" s="5"/>
      <c r="AB10732" s="5"/>
      <c r="AC10732" s="5"/>
      <c r="AD10732" s="5"/>
      <c r="AE10732" s="5"/>
      <c r="AF10732" s="5"/>
      <c r="AG10732" s="5"/>
      <c r="AH10732" s="5"/>
      <c r="AI10732" s="5"/>
      <c r="AJ10732" s="5"/>
    </row>
    <row r="10733" spans="11:36">
      <c r="K10733" s="5"/>
      <c r="L10733" s="5"/>
      <c r="M10733" s="5"/>
      <c r="N10733" s="5"/>
      <c r="O10733" s="5"/>
      <c r="P10733" s="5"/>
      <c r="Q10733" s="5"/>
      <c r="R10733" s="5"/>
      <c r="S10733" s="5"/>
      <c r="T10733" s="5"/>
      <c r="U10733" s="5"/>
      <c r="V10733" s="5"/>
      <c r="W10733" s="5"/>
      <c r="X10733" s="5"/>
      <c r="Y10733" s="5"/>
      <c r="Z10733" s="5"/>
      <c r="AA10733" s="5"/>
      <c r="AB10733" s="5"/>
      <c r="AC10733" s="5"/>
      <c r="AD10733" s="5"/>
      <c r="AE10733" s="5"/>
      <c r="AF10733" s="5"/>
      <c r="AG10733" s="5"/>
      <c r="AH10733" s="5"/>
      <c r="AI10733" s="5"/>
      <c r="AJ10733" s="5"/>
    </row>
    <row r="10734" spans="11:36">
      <c r="K10734" s="5"/>
      <c r="L10734" s="5"/>
      <c r="M10734" s="5"/>
      <c r="N10734" s="5"/>
      <c r="O10734" s="5"/>
      <c r="P10734" s="5"/>
      <c r="Q10734" s="5"/>
      <c r="R10734" s="5"/>
      <c r="S10734" s="5"/>
      <c r="T10734" s="5"/>
      <c r="U10734" s="5"/>
      <c r="V10734" s="5"/>
      <c r="W10734" s="5"/>
      <c r="X10734" s="5"/>
      <c r="Y10734" s="5"/>
      <c r="Z10734" s="5"/>
      <c r="AA10734" s="5"/>
      <c r="AB10734" s="5"/>
      <c r="AC10734" s="5"/>
      <c r="AD10734" s="5"/>
      <c r="AE10734" s="5"/>
      <c r="AF10734" s="5"/>
      <c r="AG10734" s="5"/>
      <c r="AH10734" s="5"/>
      <c r="AI10734" s="5"/>
      <c r="AJ10734" s="5"/>
    </row>
    <row r="10735" spans="11:36">
      <c r="K10735" s="5"/>
      <c r="L10735" s="5"/>
      <c r="M10735" s="5"/>
      <c r="N10735" s="5"/>
      <c r="O10735" s="5"/>
      <c r="P10735" s="5"/>
      <c r="Q10735" s="5"/>
      <c r="R10735" s="5"/>
      <c r="S10735" s="5"/>
      <c r="T10735" s="5"/>
      <c r="U10735" s="5"/>
      <c r="V10735" s="5"/>
      <c r="W10735" s="5"/>
      <c r="X10735" s="5"/>
      <c r="Y10735" s="5"/>
      <c r="Z10735" s="5"/>
      <c r="AA10735" s="5"/>
      <c r="AB10735" s="5"/>
      <c r="AC10735" s="5"/>
      <c r="AD10735" s="5"/>
      <c r="AE10735" s="5"/>
      <c r="AF10735" s="5"/>
      <c r="AG10735" s="5"/>
      <c r="AH10735" s="5"/>
      <c r="AI10735" s="5"/>
      <c r="AJ10735" s="5"/>
    </row>
    <row r="10736" spans="11:36">
      <c r="K10736" s="5"/>
      <c r="L10736" s="5"/>
      <c r="M10736" s="5"/>
      <c r="N10736" s="5"/>
      <c r="O10736" s="5"/>
      <c r="P10736" s="5"/>
      <c r="Q10736" s="5"/>
      <c r="R10736" s="5"/>
      <c r="S10736" s="5"/>
      <c r="T10736" s="5"/>
      <c r="U10736" s="5"/>
      <c r="V10736" s="5"/>
      <c r="W10736" s="5"/>
      <c r="X10736" s="5"/>
      <c r="Y10736" s="5"/>
      <c r="Z10736" s="5"/>
      <c r="AA10736" s="5"/>
      <c r="AB10736" s="5"/>
      <c r="AC10736" s="5"/>
      <c r="AD10736" s="5"/>
      <c r="AE10736" s="5"/>
      <c r="AF10736" s="5"/>
      <c r="AG10736" s="5"/>
      <c r="AH10736" s="5"/>
      <c r="AI10736" s="5"/>
      <c r="AJ10736" s="5"/>
    </row>
    <row r="10737" spans="11:36">
      <c r="K10737" s="5"/>
      <c r="L10737" s="5"/>
      <c r="M10737" s="5"/>
      <c r="N10737" s="5"/>
      <c r="O10737" s="5"/>
      <c r="P10737" s="5"/>
      <c r="Q10737" s="5"/>
      <c r="R10737" s="5"/>
      <c r="S10737" s="5"/>
      <c r="T10737" s="5"/>
      <c r="U10737" s="5"/>
      <c r="V10737" s="5"/>
      <c r="W10737" s="5"/>
      <c r="X10737" s="5"/>
      <c r="Y10737" s="5"/>
      <c r="Z10737" s="5"/>
      <c r="AA10737" s="5"/>
      <c r="AB10737" s="5"/>
      <c r="AC10737" s="5"/>
      <c r="AD10737" s="5"/>
      <c r="AE10737" s="5"/>
      <c r="AF10737" s="5"/>
      <c r="AG10737" s="5"/>
      <c r="AH10737" s="5"/>
      <c r="AI10737" s="5"/>
      <c r="AJ10737" s="5"/>
    </row>
    <row r="10738" spans="11:36">
      <c r="K10738" s="5"/>
      <c r="L10738" s="5"/>
      <c r="M10738" s="5"/>
      <c r="N10738" s="5"/>
      <c r="O10738" s="5"/>
      <c r="P10738" s="5"/>
      <c r="Q10738" s="5"/>
      <c r="R10738" s="5"/>
      <c r="S10738" s="5"/>
      <c r="T10738" s="5"/>
      <c r="U10738" s="5"/>
      <c r="V10738" s="5"/>
      <c r="W10738" s="5"/>
      <c r="X10738" s="5"/>
      <c r="Y10738" s="5"/>
      <c r="Z10738" s="5"/>
      <c r="AA10738" s="5"/>
      <c r="AB10738" s="5"/>
      <c r="AC10738" s="5"/>
      <c r="AD10738" s="5"/>
      <c r="AE10738" s="5"/>
      <c r="AF10738" s="5"/>
      <c r="AG10738" s="5"/>
      <c r="AH10738" s="5"/>
      <c r="AI10738" s="5"/>
      <c r="AJ10738" s="5"/>
    </row>
    <row r="10739" spans="11:36">
      <c r="K10739" s="5"/>
      <c r="L10739" s="5"/>
      <c r="M10739" s="5"/>
      <c r="N10739" s="5"/>
      <c r="O10739" s="5"/>
      <c r="P10739" s="5"/>
      <c r="Q10739" s="5"/>
      <c r="R10739" s="5"/>
      <c r="S10739" s="5"/>
      <c r="T10739" s="5"/>
      <c r="U10739" s="5"/>
      <c r="V10739" s="5"/>
      <c r="W10739" s="5"/>
      <c r="X10739" s="5"/>
      <c r="Y10739" s="5"/>
      <c r="Z10739" s="5"/>
      <c r="AA10739" s="5"/>
      <c r="AB10739" s="5"/>
      <c r="AC10739" s="5"/>
      <c r="AD10739" s="5"/>
      <c r="AE10739" s="5"/>
      <c r="AF10739" s="5"/>
      <c r="AG10739" s="5"/>
      <c r="AH10739" s="5"/>
      <c r="AI10739" s="5"/>
      <c r="AJ10739" s="5"/>
    </row>
    <row r="10740" spans="11:36">
      <c r="K10740" s="5"/>
      <c r="L10740" s="5"/>
      <c r="M10740" s="5"/>
      <c r="N10740" s="5"/>
      <c r="O10740" s="5"/>
      <c r="P10740" s="5"/>
      <c r="Q10740" s="5"/>
      <c r="R10740" s="5"/>
      <c r="S10740" s="5"/>
      <c r="T10740" s="5"/>
      <c r="U10740" s="5"/>
      <c r="V10740" s="5"/>
      <c r="W10740" s="5"/>
      <c r="X10740" s="5"/>
      <c r="Y10740" s="5"/>
      <c r="Z10740" s="5"/>
      <c r="AA10740" s="5"/>
      <c r="AB10740" s="5"/>
      <c r="AC10740" s="5"/>
      <c r="AD10740" s="5"/>
      <c r="AE10740" s="5"/>
      <c r="AF10740" s="5"/>
      <c r="AG10740" s="5"/>
      <c r="AH10740" s="5"/>
      <c r="AI10740" s="5"/>
      <c r="AJ10740" s="5"/>
    </row>
    <row r="10741" spans="11:36">
      <c r="K10741" s="5"/>
      <c r="L10741" s="5"/>
      <c r="M10741" s="5"/>
      <c r="N10741" s="5"/>
      <c r="O10741" s="5"/>
      <c r="P10741" s="5"/>
      <c r="Q10741" s="5"/>
      <c r="R10741" s="5"/>
      <c r="S10741" s="5"/>
      <c r="T10741" s="5"/>
      <c r="U10741" s="5"/>
      <c r="V10741" s="5"/>
      <c r="W10741" s="5"/>
      <c r="X10741" s="5"/>
      <c r="Y10741" s="5"/>
      <c r="Z10741" s="5"/>
      <c r="AA10741" s="5"/>
      <c r="AB10741" s="5"/>
      <c r="AC10741" s="5"/>
      <c r="AD10741" s="5"/>
      <c r="AE10741" s="5"/>
      <c r="AF10741" s="5"/>
      <c r="AG10741" s="5"/>
      <c r="AH10741" s="5"/>
      <c r="AI10741" s="5"/>
      <c r="AJ10741" s="5"/>
    </row>
    <row r="10742" spans="11:36">
      <c r="K10742" s="5"/>
      <c r="L10742" s="5"/>
      <c r="M10742" s="5"/>
      <c r="N10742" s="5"/>
      <c r="O10742" s="5"/>
      <c r="P10742" s="5"/>
      <c r="Q10742" s="5"/>
      <c r="R10742" s="5"/>
      <c r="S10742" s="5"/>
      <c r="T10742" s="5"/>
      <c r="U10742" s="5"/>
      <c r="V10742" s="5"/>
      <c r="W10742" s="5"/>
      <c r="X10742" s="5"/>
      <c r="Y10742" s="5"/>
      <c r="Z10742" s="5"/>
      <c r="AA10742" s="5"/>
      <c r="AB10742" s="5"/>
      <c r="AC10742" s="5"/>
      <c r="AD10742" s="5"/>
      <c r="AE10742" s="5"/>
      <c r="AF10742" s="5"/>
      <c r="AG10742" s="5"/>
      <c r="AH10742" s="5"/>
      <c r="AI10742" s="5"/>
      <c r="AJ10742" s="5"/>
    </row>
    <row r="10743" spans="11:36">
      <c r="K10743" s="5"/>
      <c r="L10743" s="5"/>
      <c r="M10743" s="5"/>
      <c r="N10743" s="5"/>
      <c r="O10743" s="5"/>
      <c r="P10743" s="5"/>
      <c r="Q10743" s="5"/>
      <c r="R10743" s="5"/>
      <c r="S10743" s="5"/>
      <c r="T10743" s="5"/>
      <c r="U10743" s="5"/>
      <c r="V10743" s="5"/>
      <c r="W10743" s="5"/>
      <c r="X10743" s="5"/>
      <c r="Y10743" s="5"/>
      <c r="Z10743" s="5"/>
      <c r="AA10743" s="5"/>
      <c r="AB10743" s="5"/>
      <c r="AC10743" s="5"/>
      <c r="AD10743" s="5"/>
      <c r="AE10743" s="5"/>
      <c r="AF10743" s="5"/>
      <c r="AG10743" s="5"/>
      <c r="AH10743" s="5"/>
      <c r="AI10743" s="5"/>
      <c r="AJ10743" s="5"/>
    </row>
    <row r="10744" spans="11:36">
      <c r="K10744" s="5"/>
      <c r="L10744" s="5"/>
      <c r="M10744" s="5"/>
      <c r="N10744" s="5"/>
      <c r="O10744" s="5"/>
      <c r="P10744" s="5"/>
      <c r="Q10744" s="5"/>
      <c r="R10744" s="5"/>
      <c r="S10744" s="5"/>
      <c r="T10744" s="5"/>
      <c r="U10744" s="5"/>
      <c r="V10744" s="5"/>
      <c r="W10744" s="5"/>
      <c r="X10744" s="5"/>
      <c r="Y10744" s="5"/>
      <c r="Z10744" s="5"/>
      <c r="AA10744" s="5"/>
      <c r="AB10744" s="5"/>
      <c r="AC10744" s="5"/>
      <c r="AD10744" s="5"/>
      <c r="AE10744" s="5"/>
      <c r="AF10744" s="5"/>
      <c r="AG10744" s="5"/>
      <c r="AH10744" s="5"/>
      <c r="AI10744" s="5"/>
      <c r="AJ10744" s="5"/>
    </row>
    <row r="10745" spans="11:36">
      <c r="K10745" s="5"/>
      <c r="L10745" s="5"/>
      <c r="M10745" s="5"/>
      <c r="N10745" s="5"/>
      <c r="O10745" s="5"/>
      <c r="P10745" s="5"/>
      <c r="Q10745" s="5"/>
      <c r="R10745" s="5"/>
      <c r="S10745" s="5"/>
      <c r="T10745" s="5"/>
      <c r="U10745" s="5"/>
      <c r="V10745" s="5"/>
      <c r="W10745" s="5"/>
      <c r="X10745" s="5"/>
      <c r="Y10745" s="5"/>
      <c r="Z10745" s="5"/>
      <c r="AA10745" s="5"/>
      <c r="AB10745" s="5"/>
      <c r="AC10745" s="5"/>
      <c r="AD10745" s="5"/>
      <c r="AE10745" s="5"/>
      <c r="AF10745" s="5"/>
      <c r="AG10745" s="5"/>
      <c r="AH10745" s="5"/>
      <c r="AI10745" s="5"/>
      <c r="AJ10745" s="5"/>
    </row>
    <row r="10746" spans="11:36">
      <c r="K10746" s="5"/>
      <c r="L10746" s="5"/>
      <c r="M10746" s="5"/>
      <c r="N10746" s="5"/>
      <c r="O10746" s="5"/>
      <c r="P10746" s="5"/>
      <c r="Q10746" s="5"/>
      <c r="R10746" s="5"/>
      <c r="S10746" s="5"/>
      <c r="T10746" s="5"/>
      <c r="U10746" s="5"/>
      <c r="V10746" s="5"/>
      <c r="W10746" s="5"/>
      <c r="X10746" s="5"/>
      <c r="Y10746" s="5"/>
      <c r="Z10746" s="5"/>
      <c r="AA10746" s="5"/>
      <c r="AB10746" s="5"/>
      <c r="AC10746" s="5"/>
      <c r="AD10746" s="5"/>
      <c r="AE10746" s="5"/>
      <c r="AF10746" s="5"/>
      <c r="AG10746" s="5"/>
      <c r="AH10746" s="5"/>
      <c r="AI10746" s="5"/>
      <c r="AJ10746" s="5"/>
    </row>
    <row r="10747" spans="11:36">
      <c r="K10747" s="5"/>
      <c r="L10747" s="5"/>
      <c r="M10747" s="5"/>
      <c r="N10747" s="5"/>
      <c r="O10747" s="5"/>
      <c r="P10747" s="5"/>
      <c r="Q10747" s="5"/>
      <c r="R10747" s="5"/>
      <c r="S10747" s="5"/>
      <c r="T10747" s="5"/>
      <c r="U10747" s="5"/>
      <c r="V10747" s="5"/>
      <c r="W10747" s="5"/>
      <c r="X10747" s="5"/>
      <c r="Y10747" s="5"/>
      <c r="Z10747" s="5"/>
      <c r="AA10747" s="5"/>
      <c r="AB10747" s="5"/>
      <c r="AC10747" s="5"/>
      <c r="AD10747" s="5"/>
      <c r="AE10747" s="5"/>
      <c r="AF10747" s="5"/>
      <c r="AG10747" s="5"/>
      <c r="AH10747" s="5"/>
      <c r="AI10747" s="5"/>
      <c r="AJ10747" s="5"/>
    </row>
    <row r="10748" spans="11:36">
      <c r="K10748" s="5"/>
      <c r="L10748" s="5"/>
      <c r="M10748" s="5"/>
      <c r="N10748" s="5"/>
      <c r="O10748" s="5"/>
      <c r="P10748" s="5"/>
      <c r="Q10748" s="5"/>
      <c r="R10748" s="5"/>
      <c r="S10748" s="5"/>
      <c r="T10748" s="5"/>
      <c r="U10748" s="5"/>
      <c r="V10748" s="5"/>
      <c r="W10748" s="5"/>
      <c r="X10748" s="5"/>
      <c r="Y10748" s="5"/>
      <c r="Z10748" s="5"/>
      <c r="AA10748" s="5"/>
      <c r="AB10748" s="5"/>
      <c r="AC10748" s="5"/>
      <c r="AD10748" s="5"/>
      <c r="AE10748" s="5"/>
      <c r="AF10748" s="5"/>
      <c r="AG10748" s="5"/>
      <c r="AH10748" s="5"/>
      <c r="AI10748" s="5"/>
      <c r="AJ10748" s="5"/>
    </row>
    <row r="10749" spans="11:36">
      <c r="K10749" s="5"/>
      <c r="L10749" s="5"/>
      <c r="M10749" s="5"/>
      <c r="N10749" s="5"/>
      <c r="O10749" s="5"/>
      <c r="P10749" s="5"/>
      <c r="Q10749" s="5"/>
      <c r="R10749" s="5"/>
      <c r="S10749" s="5"/>
      <c r="T10749" s="5"/>
      <c r="U10749" s="5"/>
      <c r="V10749" s="5"/>
      <c r="W10749" s="5"/>
      <c r="X10749" s="5"/>
      <c r="Y10749" s="5"/>
      <c r="Z10749" s="5"/>
      <c r="AA10749" s="5"/>
      <c r="AB10749" s="5"/>
      <c r="AC10749" s="5"/>
      <c r="AD10749" s="5"/>
      <c r="AE10749" s="5"/>
      <c r="AF10749" s="5"/>
      <c r="AG10749" s="5"/>
      <c r="AH10749" s="5"/>
      <c r="AI10749" s="5"/>
      <c r="AJ10749" s="5"/>
    </row>
    <row r="10750" spans="11:36">
      <c r="K10750" s="5"/>
      <c r="L10750" s="5"/>
      <c r="M10750" s="5"/>
      <c r="N10750" s="5"/>
      <c r="O10750" s="5"/>
      <c r="P10750" s="5"/>
      <c r="Q10750" s="5"/>
      <c r="R10750" s="5"/>
      <c r="S10750" s="5"/>
      <c r="T10750" s="5"/>
      <c r="U10750" s="5"/>
      <c r="V10750" s="5"/>
      <c r="W10750" s="5"/>
      <c r="X10750" s="5"/>
      <c r="Y10750" s="5"/>
      <c r="Z10750" s="5"/>
      <c r="AA10750" s="5"/>
      <c r="AB10750" s="5"/>
      <c r="AC10750" s="5"/>
      <c r="AD10750" s="5"/>
      <c r="AE10750" s="5"/>
      <c r="AF10750" s="5"/>
      <c r="AG10750" s="5"/>
      <c r="AH10750" s="5"/>
      <c r="AI10750" s="5"/>
      <c r="AJ10750" s="5"/>
    </row>
    <row r="10751" spans="11:36">
      <c r="K10751" s="5"/>
      <c r="L10751" s="5"/>
      <c r="M10751" s="5"/>
      <c r="N10751" s="5"/>
      <c r="O10751" s="5"/>
      <c r="P10751" s="5"/>
      <c r="Q10751" s="5"/>
      <c r="R10751" s="5"/>
      <c r="S10751" s="5"/>
      <c r="T10751" s="5"/>
      <c r="U10751" s="5"/>
      <c r="V10751" s="5"/>
      <c r="W10751" s="5"/>
      <c r="X10751" s="5"/>
      <c r="Y10751" s="5"/>
      <c r="Z10751" s="5"/>
      <c r="AA10751" s="5"/>
      <c r="AB10751" s="5"/>
      <c r="AC10751" s="5"/>
      <c r="AD10751" s="5"/>
      <c r="AE10751" s="5"/>
      <c r="AF10751" s="5"/>
      <c r="AG10751" s="5"/>
      <c r="AH10751" s="5"/>
      <c r="AI10751" s="5"/>
      <c r="AJ10751" s="5"/>
    </row>
    <row r="10752" spans="11:36">
      <c r="K10752" s="5"/>
      <c r="L10752" s="5"/>
      <c r="M10752" s="5"/>
      <c r="N10752" s="5"/>
      <c r="O10752" s="5"/>
      <c r="P10752" s="5"/>
      <c r="Q10752" s="5"/>
      <c r="R10752" s="5"/>
      <c r="S10752" s="5"/>
      <c r="T10752" s="5"/>
      <c r="U10752" s="5"/>
      <c r="V10752" s="5"/>
      <c r="W10752" s="5"/>
      <c r="X10752" s="5"/>
      <c r="Y10752" s="5"/>
      <c r="Z10752" s="5"/>
      <c r="AA10752" s="5"/>
      <c r="AB10752" s="5"/>
      <c r="AC10752" s="5"/>
      <c r="AD10752" s="5"/>
      <c r="AE10752" s="5"/>
      <c r="AF10752" s="5"/>
      <c r="AG10752" s="5"/>
      <c r="AH10752" s="5"/>
      <c r="AI10752" s="5"/>
      <c r="AJ10752" s="5"/>
    </row>
    <row r="10753" spans="11:36">
      <c r="K10753" s="5"/>
      <c r="L10753" s="5"/>
      <c r="M10753" s="5"/>
      <c r="N10753" s="5"/>
      <c r="O10753" s="5"/>
      <c r="P10753" s="5"/>
      <c r="Q10753" s="5"/>
      <c r="R10753" s="5"/>
      <c r="S10753" s="5"/>
      <c r="T10753" s="5"/>
      <c r="U10753" s="5"/>
      <c r="V10753" s="5"/>
      <c r="W10753" s="5"/>
      <c r="X10753" s="5"/>
      <c r="Y10753" s="5"/>
      <c r="Z10753" s="5"/>
      <c r="AA10753" s="5"/>
      <c r="AB10753" s="5"/>
      <c r="AC10753" s="5"/>
      <c r="AD10753" s="5"/>
      <c r="AE10753" s="5"/>
      <c r="AF10753" s="5"/>
      <c r="AG10753" s="5"/>
      <c r="AH10753" s="5"/>
      <c r="AI10753" s="5"/>
      <c r="AJ10753" s="5"/>
    </row>
    <row r="10754" spans="11:36">
      <c r="K10754" s="5"/>
      <c r="L10754" s="5"/>
      <c r="M10754" s="5"/>
      <c r="N10754" s="5"/>
      <c r="O10754" s="5"/>
      <c r="P10754" s="5"/>
      <c r="Q10754" s="5"/>
      <c r="R10754" s="5"/>
      <c r="S10754" s="5"/>
      <c r="T10754" s="5"/>
      <c r="U10754" s="5"/>
      <c r="V10754" s="5"/>
      <c r="W10754" s="5"/>
      <c r="X10754" s="5"/>
      <c r="Y10754" s="5"/>
      <c r="Z10754" s="5"/>
      <c r="AA10754" s="5"/>
      <c r="AB10754" s="5"/>
      <c r="AC10754" s="5"/>
      <c r="AD10754" s="5"/>
      <c r="AE10754" s="5"/>
      <c r="AF10754" s="5"/>
      <c r="AG10754" s="5"/>
      <c r="AH10754" s="5"/>
      <c r="AI10754" s="5"/>
      <c r="AJ10754" s="5"/>
    </row>
    <row r="10755" spans="11:36">
      <c r="K10755" s="5"/>
      <c r="L10755" s="5"/>
      <c r="M10755" s="5"/>
      <c r="N10755" s="5"/>
      <c r="O10755" s="5"/>
      <c r="P10755" s="5"/>
      <c r="Q10755" s="5"/>
      <c r="R10755" s="5"/>
      <c r="S10755" s="5"/>
      <c r="T10755" s="5"/>
      <c r="U10755" s="5"/>
      <c r="V10755" s="5"/>
      <c r="W10755" s="5"/>
      <c r="X10755" s="5"/>
      <c r="Y10755" s="5"/>
      <c r="Z10755" s="5"/>
      <c r="AA10755" s="5"/>
      <c r="AB10755" s="5"/>
      <c r="AC10755" s="5"/>
      <c r="AD10755" s="5"/>
      <c r="AE10755" s="5"/>
      <c r="AF10755" s="5"/>
      <c r="AG10755" s="5"/>
      <c r="AH10755" s="5"/>
      <c r="AI10755" s="5"/>
      <c r="AJ10755" s="5"/>
    </row>
    <row r="10756" spans="11:36">
      <c r="K10756" s="5"/>
      <c r="L10756" s="5"/>
      <c r="M10756" s="5"/>
      <c r="N10756" s="5"/>
      <c r="O10756" s="5"/>
      <c r="P10756" s="5"/>
      <c r="Q10756" s="5"/>
      <c r="R10756" s="5"/>
      <c r="S10756" s="5"/>
      <c r="T10756" s="5"/>
      <c r="U10756" s="5"/>
      <c r="V10756" s="5"/>
      <c r="W10756" s="5"/>
      <c r="X10756" s="5"/>
      <c r="Y10756" s="5"/>
      <c r="Z10756" s="5"/>
      <c r="AA10756" s="5"/>
      <c r="AB10756" s="5"/>
      <c r="AC10756" s="5"/>
      <c r="AD10756" s="5"/>
      <c r="AE10756" s="5"/>
      <c r="AF10756" s="5"/>
      <c r="AG10756" s="5"/>
      <c r="AH10756" s="5"/>
      <c r="AI10756" s="5"/>
      <c r="AJ10756" s="5"/>
    </row>
    <row r="10757" spans="11:36">
      <c r="K10757" s="5"/>
      <c r="L10757" s="5"/>
      <c r="M10757" s="5"/>
      <c r="N10757" s="5"/>
      <c r="O10757" s="5"/>
      <c r="P10757" s="5"/>
      <c r="Q10757" s="5"/>
      <c r="R10757" s="5"/>
      <c r="S10757" s="5"/>
      <c r="T10757" s="5"/>
      <c r="U10757" s="5"/>
      <c r="V10757" s="5"/>
      <c r="W10757" s="5"/>
      <c r="X10757" s="5"/>
      <c r="Y10757" s="5"/>
      <c r="Z10757" s="5"/>
      <c r="AA10757" s="5"/>
      <c r="AB10757" s="5"/>
      <c r="AC10757" s="5"/>
      <c r="AD10757" s="5"/>
      <c r="AE10757" s="5"/>
      <c r="AF10757" s="5"/>
      <c r="AG10757" s="5"/>
      <c r="AH10757" s="5"/>
      <c r="AI10757" s="5"/>
      <c r="AJ10757" s="5"/>
    </row>
    <row r="10758" spans="11:36">
      <c r="K10758" s="5"/>
      <c r="L10758" s="5"/>
      <c r="M10758" s="5"/>
      <c r="N10758" s="5"/>
      <c r="O10758" s="5"/>
      <c r="P10758" s="5"/>
      <c r="Q10758" s="5"/>
      <c r="R10758" s="5"/>
      <c r="S10758" s="5"/>
      <c r="T10758" s="5"/>
      <c r="U10758" s="5"/>
      <c r="V10758" s="5"/>
      <c r="W10758" s="5"/>
      <c r="X10758" s="5"/>
      <c r="Y10758" s="5"/>
      <c r="Z10758" s="5"/>
      <c r="AA10758" s="5"/>
      <c r="AB10758" s="5"/>
      <c r="AC10758" s="5"/>
      <c r="AD10758" s="5"/>
      <c r="AE10758" s="5"/>
      <c r="AF10758" s="5"/>
      <c r="AG10758" s="5"/>
      <c r="AH10758" s="5"/>
      <c r="AI10758" s="5"/>
      <c r="AJ10758" s="5"/>
    </row>
    <row r="10759" spans="11:36">
      <c r="K10759" s="5"/>
      <c r="L10759" s="5"/>
      <c r="M10759" s="5"/>
      <c r="N10759" s="5"/>
      <c r="O10759" s="5"/>
      <c r="P10759" s="5"/>
      <c r="Q10759" s="5"/>
      <c r="R10759" s="5"/>
      <c r="S10759" s="5"/>
      <c r="T10759" s="5"/>
      <c r="U10759" s="5"/>
      <c r="V10759" s="5"/>
      <c r="W10759" s="5"/>
      <c r="X10759" s="5"/>
      <c r="Y10759" s="5"/>
      <c r="Z10759" s="5"/>
      <c r="AA10759" s="5"/>
      <c r="AB10759" s="5"/>
      <c r="AC10759" s="5"/>
      <c r="AD10759" s="5"/>
      <c r="AE10759" s="5"/>
      <c r="AF10759" s="5"/>
      <c r="AG10759" s="5"/>
      <c r="AH10759" s="5"/>
      <c r="AI10759" s="5"/>
      <c r="AJ10759" s="5"/>
    </row>
    <row r="10760" spans="11:36">
      <c r="K10760" s="5"/>
      <c r="L10760" s="5"/>
      <c r="M10760" s="5"/>
      <c r="N10760" s="5"/>
      <c r="O10760" s="5"/>
      <c r="P10760" s="5"/>
      <c r="Q10760" s="5"/>
      <c r="R10760" s="5"/>
      <c r="S10760" s="5"/>
      <c r="T10760" s="5"/>
      <c r="U10760" s="5"/>
      <c r="V10760" s="5"/>
      <c r="W10760" s="5"/>
      <c r="X10760" s="5"/>
      <c r="Y10760" s="5"/>
      <c r="Z10760" s="5"/>
      <c r="AA10760" s="5"/>
      <c r="AB10760" s="5"/>
      <c r="AC10760" s="5"/>
      <c r="AD10760" s="5"/>
      <c r="AE10760" s="5"/>
      <c r="AF10760" s="5"/>
      <c r="AG10760" s="5"/>
      <c r="AH10760" s="5"/>
      <c r="AI10760" s="5"/>
      <c r="AJ10760" s="5"/>
    </row>
    <row r="10761" spans="11:36">
      <c r="K10761" s="5"/>
      <c r="L10761" s="5"/>
      <c r="M10761" s="5"/>
      <c r="N10761" s="5"/>
      <c r="O10761" s="5"/>
      <c r="P10761" s="5"/>
      <c r="Q10761" s="5"/>
      <c r="R10761" s="5"/>
      <c r="S10761" s="5"/>
      <c r="T10761" s="5"/>
      <c r="U10761" s="5"/>
      <c r="V10761" s="5"/>
      <c r="W10761" s="5"/>
      <c r="X10761" s="5"/>
      <c r="Y10761" s="5"/>
      <c r="Z10761" s="5"/>
      <c r="AA10761" s="5"/>
      <c r="AB10761" s="5"/>
      <c r="AC10761" s="5"/>
      <c r="AD10761" s="5"/>
      <c r="AE10761" s="5"/>
      <c r="AF10761" s="5"/>
      <c r="AG10761" s="5"/>
      <c r="AH10761" s="5"/>
      <c r="AI10761" s="5"/>
      <c r="AJ10761" s="5"/>
    </row>
    <row r="10762" spans="11:36">
      <c r="K10762" s="5"/>
      <c r="L10762" s="5"/>
      <c r="M10762" s="5"/>
      <c r="N10762" s="5"/>
      <c r="O10762" s="5"/>
      <c r="P10762" s="5"/>
      <c r="Q10762" s="5"/>
      <c r="R10762" s="5"/>
      <c r="S10762" s="5"/>
      <c r="T10762" s="5"/>
      <c r="U10762" s="5"/>
      <c r="V10762" s="5"/>
      <c r="W10762" s="5"/>
      <c r="X10762" s="5"/>
      <c r="Y10762" s="5"/>
      <c r="Z10762" s="5"/>
      <c r="AA10762" s="5"/>
      <c r="AB10762" s="5"/>
      <c r="AC10762" s="5"/>
      <c r="AD10762" s="5"/>
      <c r="AE10762" s="5"/>
      <c r="AF10762" s="5"/>
      <c r="AG10762" s="5"/>
      <c r="AH10762" s="5"/>
      <c r="AI10762" s="5"/>
      <c r="AJ10762" s="5"/>
    </row>
    <row r="10763" spans="11:36">
      <c r="K10763" s="5"/>
      <c r="L10763" s="5"/>
      <c r="M10763" s="5"/>
      <c r="N10763" s="5"/>
      <c r="O10763" s="5"/>
      <c r="P10763" s="5"/>
      <c r="Q10763" s="5"/>
      <c r="R10763" s="5"/>
      <c r="S10763" s="5"/>
      <c r="T10763" s="5"/>
      <c r="U10763" s="5"/>
      <c r="V10763" s="5"/>
      <c r="W10763" s="5"/>
      <c r="X10763" s="5"/>
      <c r="Y10763" s="5"/>
      <c r="Z10763" s="5"/>
      <c r="AA10763" s="5"/>
      <c r="AB10763" s="5"/>
      <c r="AC10763" s="5"/>
      <c r="AD10763" s="5"/>
      <c r="AE10763" s="5"/>
      <c r="AF10763" s="5"/>
      <c r="AG10763" s="5"/>
      <c r="AH10763" s="5"/>
      <c r="AI10763" s="5"/>
      <c r="AJ10763" s="5"/>
    </row>
    <row r="10764" spans="11:36">
      <c r="K10764" s="5"/>
      <c r="L10764" s="5"/>
      <c r="M10764" s="5"/>
      <c r="N10764" s="5"/>
      <c r="O10764" s="5"/>
      <c r="P10764" s="5"/>
      <c r="Q10764" s="5"/>
      <c r="R10764" s="5"/>
      <c r="S10764" s="5"/>
      <c r="T10764" s="5"/>
      <c r="U10764" s="5"/>
      <c r="V10764" s="5"/>
      <c r="W10764" s="5"/>
      <c r="X10764" s="5"/>
      <c r="Y10764" s="5"/>
      <c r="Z10764" s="5"/>
      <c r="AA10764" s="5"/>
      <c r="AB10764" s="5"/>
      <c r="AC10764" s="5"/>
      <c r="AD10764" s="5"/>
      <c r="AE10764" s="5"/>
      <c r="AF10764" s="5"/>
      <c r="AG10764" s="5"/>
      <c r="AH10764" s="5"/>
      <c r="AI10764" s="5"/>
      <c r="AJ10764" s="5"/>
    </row>
    <row r="10765" spans="11:36">
      <c r="K10765" s="5"/>
      <c r="L10765" s="5"/>
      <c r="M10765" s="5"/>
      <c r="N10765" s="5"/>
      <c r="O10765" s="5"/>
      <c r="P10765" s="5"/>
      <c r="Q10765" s="5"/>
      <c r="R10765" s="5"/>
      <c r="S10765" s="5"/>
      <c r="T10765" s="5"/>
      <c r="U10765" s="5"/>
      <c r="V10765" s="5"/>
      <c r="W10765" s="5"/>
      <c r="X10765" s="5"/>
      <c r="Y10765" s="5"/>
      <c r="Z10765" s="5"/>
      <c r="AA10765" s="5"/>
      <c r="AB10765" s="5"/>
      <c r="AC10765" s="5"/>
      <c r="AD10765" s="5"/>
      <c r="AE10765" s="5"/>
      <c r="AF10765" s="5"/>
      <c r="AG10765" s="5"/>
      <c r="AH10765" s="5"/>
      <c r="AI10765" s="5"/>
      <c r="AJ10765" s="5"/>
    </row>
    <row r="10766" spans="11:36">
      <c r="K10766" s="5"/>
      <c r="L10766" s="5"/>
      <c r="M10766" s="5"/>
      <c r="N10766" s="5"/>
      <c r="O10766" s="5"/>
      <c r="P10766" s="5"/>
      <c r="Q10766" s="5"/>
      <c r="R10766" s="5"/>
      <c r="S10766" s="5"/>
      <c r="T10766" s="5"/>
      <c r="U10766" s="5"/>
      <c r="V10766" s="5"/>
      <c r="W10766" s="5"/>
      <c r="X10766" s="5"/>
      <c r="Y10766" s="5"/>
      <c r="Z10766" s="5"/>
      <c r="AA10766" s="5"/>
      <c r="AB10766" s="5"/>
      <c r="AC10766" s="5"/>
      <c r="AD10766" s="5"/>
      <c r="AE10766" s="5"/>
      <c r="AF10766" s="5"/>
      <c r="AG10766" s="5"/>
      <c r="AH10766" s="5"/>
      <c r="AI10766" s="5"/>
      <c r="AJ10766" s="5"/>
    </row>
    <row r="10767" spans="11:36">
      <c r="K10767" s="5"/>
      <c r="L10767" s="5"/>
      <c r="M10767" s="5"/>
      <c r="N10767" s="5"/>
      <c r="O10767" s="5"/>
      <c r="P10767" s="5"/>
      <c r="Q10767" s="5"/>
      <c r="R10767" s="5"/>
      <c r="S10767" s="5"/>
      <c r="T10767" s="5"/>
      <c r="U10767" s="5"/>
      <c r="V10767" s="5"/>
      <c r="W10767" s="5"/>
      <c r="X10767" s="5"/>
      <c r="Y10767" s="5"/>
      <c r="Z10767" s="5"/>
      <c r="AA10767" s="5"/>
      <c r="AB10767" s="5"/>
      <c r="AC10767" s="5"/>
      <c r="AD10767" s="5"/>
      <c r="AE10767" s="5"/>
      <c r="AF10767" s="5"/>
      <c r="AG10767" s="5"/>
      <c r="AH10767" s="5"/>
      <c r="AI10767" s="5"/>
      <c r="AJ10767" s="5"/>
    </row>
    <row r="10768" spans="11:36">
      <c r="K10768" s="5"/>
      <c r="L10768" s="5"/>
      <c r="M10768" s="5"/>
      <c r="N10768" s="5"/>
      <c r="O10768" s="5"/>
      <c r="P10768" s="5"/>
      <c r="Q10768" s="5"/>
      <c r="R10768" s="5"/>
      <c r="S10768" s="5"/>
      <c r="T10768" s="5"/>
      <c r="U10768" s="5"/>
      <c r="V10768" s="5"/>
      <c r="W10768" s="5"/>
      <c r="X10768" s="5"/>
      <c r="Y10768" s="5"/>
      <c r="Z10768" s="5"/>
      <c r="AA10768" s="5"/>
      <c r="AB10768" s="5"/>
      <c r="AC10768" s="5"/>
      <c r="AD10768" s="5"/>
      <c r="AE10768" s="5"/>
      <c r="AF10768" s="5"/>
      <c r="AG10768" s="5"/>
      <c r="AH10768" s="5"/>
      <c r="AI10768" s="5"/>
      <c r="AJ10768" s="5"/>
    </row>
    <row r="10769" spans="11:36">
      <c r="K10769" s="5"/>
      <c r="L10769" s="5"/>
      <c r="M10769" s="5"/>
      <c r="N10769" s="5"/>
      <c r="O10769" s="5"/>
      <c r="P10769" s="5"/>
      <c r="Q10769" s="5"/>
      <c r="R10769" s="5"/>
      <c r="S10769" s="5"/>
      <c r="T10769" s="5"/>
      <c r="U10769" s="5"/>
      <c r="V10769" s="5"/>
      <c r="W10769" s="5"/>
      <c r="X10769" s="5"/>
      <c r="Y10769" s="5"/>
      <c r="Z10769" s="5"/>
      <c r="AA10769" s="5"/>
      <c r="AB10769" s="5"/>
      <c r="AC10769" s="5"/>
      <c r="AD10769" s="5"/>
      <c r="AE10769" s="5"/>
      <c r="AF10769" s="5"/>
      <c r="AG10769" s="5"/>
      <c r="AH10769" s="5"/>
      <c r="AI10769" s="5"/>
      <c r="AJ10769" s="5"/>
    </row>
    <row r="10770" spans="11:36">
      <c r="K10770" s="5"/>
      <c r="L10770" s="5"/>
      <c r="M10770" s="5"/>
      <c r="N10770" s="5"/>
      <c r="O10770" s="5"/>
      <c r="P10770" s="5"/>
      <c r="Q10770" s="5"/>
      <c r="R10770" s="5"/>
      <c r="S10770" s="5"/>
      <c r="T10770" s="5"/>
      <c r="U10770" s="5"/>
      <c r="V10770" s="5"/>
      <c r="W10770" s="5"/>
      <c r="X10770" s="5"/>
      <c r="Y10770" s="5"/>
      <c r="Z10770" s="5"/>
      <c r="AA10770" s="5"/>
      <c r="AB10770" s="5"/>
      <c r="AC10770" s="5"/>
      <c r="AD10770" s="5"/>
      <c r="AE10770" s="5"/>
      <c r="AF10770" s="5"/>
      <c r="AG10770" s="5"/>
      <c r="AH10770" s="5"/>
      <c r="AI10770" s="5"/>
      <c r="AJ10770" s="5"/>
    </row>
    <row r="10771" spans="11:36">
      <c r="K10771" s="5"/>
      <c r="L10771" s="5"/>
      <c r="M10771" s="5"/>
      <c r="N10771" s="5"/>
      <c r="O10771" s="5"/>
      <c r="P10771" s="5"/>
      <c r="Q10771" s="5"/>
      <c r="R10771" s="5"/>
      <c r="S10771" s="5"/>
      <c r="T10771" s="5"/>
      <c r="U10771" s="5"/>
      <c r="V10771" s="5"/>
      <c r="W10771" s="5"/>
      <c r="X10771" s="5"/>
      <c r="Y10771" s="5"/>
      <c r="Z10771" s="5"/>
      <c r="AA10771" s="5"/>
      <c r="AB10771" s="5"/>
      <c r="AC10771" s="5"/>
      <c r="AD10771" s="5"/>
      <c r="AE10771" s="5"/>
      <c r="AF10771" s="5"/>
      <c r="AG10771" s="5"/>
      <c r="AH10771" s="5"/>
      <c r="AI10771" s="5"/>
      <c r="AJ10771" s="5"/>
    </row>
    <row r="10772" spans="11:36">
      <c r="K10772" s="5"/>
      <c r="L10772" s="5"/>
      <c r="M10772" s="5"/>
      <c r="N10772" s="5"/>
      <c r="O10772" s="5"/>
      <c r="P10772" s="5"/>
      <c r="Q10772" s="5"/>
      <c r="R10772" s="5"/>
      <c r="S10772" s="5"/>
      <c r="T10772" s="5"/>
      <c r="U10772" s="5"/>
      <c r="V10772" s="5"/>
      <c r="W10772" s="5"/>
      <c r="X10772" s="5"/>
      <c r="Y10772" s="5"/>
      <c r="Z10772" s="5"/>
      <c r="AA10772" s="5"/>
      <c r="AB10772" s="5"/>
      <c r="AC10772" s="5"/>
      <c r="AD10772" s="5"/>
      <c r="AE10772" s="5"/>
      <c r="AF10772" s="5"/>
      <c r="AG10772" s="5"/>
      <c r="AH10772" s="5"/>
      <c r="AI10772" s="5"/>
      <c r="AJ10772" s="5"/>
    </row>
    <row r="10773" spans="11:36">
      <c r="K10773" s="5"/>
      <c r="L10773" s="5"/>
      <c r="M10773" s="5"/>
      <c r="N10773" s="5"/>
      <c r="O10773" s="5"/>
      <c r="P10773" s="5"/>
      <c r="Q10773" s="5"/>
      <c r="R10773" s="5"/>
      <c r="S10773" s="5"/>
      <c r="T10773" s="5"/>
      <c r="U10773" s="5"/>
      <c r="V10773" s="5"/>
      <c r="W10773" s="5"/>
      <c r="X10773" s="5"/>
      <c r="Y10773" s="5"/>
      <c r="Z10773" s="5"/>
      <c r="AA10773" s="5"/>
      <c r="AB10773" s="5"/>
      <c r="AC10773" s="5"/>
      <c r="AD10773" s="5"/>
      <c r="AE10773" s="5"/>
      <c r="AF10773" s="5"/>
      <c r="AG10773" s="5"/>
      <c r="AH10773" s="5"/>
      <c r="AI10773" s="5"/>
      <c r="AJ10773" s="5"/>
    </row>
    <row r="10774" spans="11:36">
      <c r="K10774" s="5"/>
      <c r="L10774" s="5"/>
      <c r="M10774" s="5"/>
      <c r="N10774" s="5"/>
      <c r="O10774" s="5"/>
      <c r="P10774" s="5"/>
      <c r="Q10774" s="5"/>
      <c r="R10774" s="5"/>
      <c r="S10774" s="5"/>
      <c r="T10774" s="5"/>
      <c r="U10774" s="5"/>
      <c r="V10774" s="5"/>
      <c r="W10774" s="5"/>
      <c r="X10774" s="5"/>
      <c r="Y10774" s="5"/>
      <c r="Z10774" s="5"/>
      <c r="AA10774" s="5"/>
      <c r="AB10774" s="5"/>
      <c r="AC10774" s="5"/>
      <c r="AD10774" s="5"/>
      <c r="AE10774" s="5"/>
      <c r="AF10774" s="5"/>
      <c r="AG10774" s="5"/>
      <c r="AH10774" s="5"/>
      <c r="AI10774" s="5"/>
      <c r="AJ10774" s="5"/>
    </row>
    <row r="10775" spans="11:36">
      <c r="K10775" s="5"/>
      <c r="L10775" s="5"/>
      <c r="M10775" s="5"/>
      <c r="N10775" s="5"/>
      <c r="O10775" s="5"/>
      <c r="P10775" s="5"/>
      <c r="Q10775" s="5"/>
      <c r="R10775" s="5"/>
      <c r="S10775" s="5"/>
      <c r="T10775" s="5"/>
      <c r="U10775" s="5"/>
      <c r="V10775" s="5"/>
      <c r="W10775" s="5"/>
      <c r="X10775" s="5"/>
      <c r="Y10775" s="5"/>
      <c r="Z10775" s="5"/>
      <c r="AA10775" s="5"/>
      <c r="AB10775" s="5"/>
      <c r="AC10775" s="5"/>
      <c r="AD10775" s="5"/>
      <c r="AE10775" s="5"/>
      <c r="AF10775" s="5"/>
      <c r="AG10775" s="5"/>
      <c r="AH10775" s="5"/>
      <c r="AI10775" s="5"/>
      <c r="AJ10775" s="5"/>
    </row>
    <row r="10776" spans="11:36">
      <c r="K10776" s="5"/>
      <c r="L10776" s="5"/>
      <c r="M10776" s="5"/>
      <c r="N10776" s="5"/>
      <c r="O10776" s="5"/>
      <c r="P10776" s="5"/>
      <c r="Q10776" s="5"/>
      <c r="R10776" s="5"/>
      <c r="S10776" s="5"/>
      <c r="T10776" s="5"/>
      <c r="U10776" s="5"/>
      <c r="V10776" s="5"/>
      <c r="W10776" s="5"/>
      <c r="X10776" s="5"/>
      <c r="Y10776" s="5"/>
      <c r="Z10776" s="5"/>
      <c r="AA10776" s="5"/>
      <c r="AB10776" s="5"/>
      <c r="AC10776" s="5"/>
      <c r="AD10776" s="5"/>
      <c r="AE10776" s="5"/>
      <c r="AF10776" s="5"/>
      <c r="AG10776" s="5"/>
      <c r="AH10776" s="5"/>
      <c r="AI10776" s="5"/>
      <c r="AJ10776" s="5"/>
    </row>
    <row r="10777" spans="11:36">
      <c r="K10777" s="5"/>
      <c r="L10777" s="5"/>
      <c r="M10777" s="5"/>
      <c r="N10777" s="5"/>
      <c r="O10777" s="5"/>
      <c r="P10777" s="5"/>
      <c r="Q10777" s="5"/>
      <c r="R10777" s="5"/>
      <c r="S10777" s="5"/>
      <c r="T10777" s="5"/>
      <c r="U10777" s="5"/>
      <c r="V10777" s="5"/>
      <c r="W10777" s="5"/>
      <c r="X10777" s="5"/>
      <c r="Y10777" s="5"/>
      <c r="Z10777" s="5"/>
      <c r="AA10777" s="5"/>
      <c r="AB10777" s="5"/>
      <c r="AC10777" s="5"/>
      <c r="AD10777" s="5"/>
      <c r="AE10777" s="5"/>
      <c r="AF10777" s="5"/>
      <c r="AG10777" s="5"/>
      <c r="AH10777" s="5"/>
      <c r="AI10777" s="5"/>
      <c r="AJ10777" s="5"/>
    </row>
    <row r="10778" spans="11:36">
      <c r="K10778" s="5"/>
      <c r="L10778" s="5"/>
      <c r="M10778" s="5"/>
      <c r="N10778" s="5"/>
      <c r="O10778" s="5"/>
      <c r="P10778" s="5"/>
      <c r="Q10778" s="5"/>
      <c r="R10778" s="5"/>
      <c r="S10778" s="5"/>
      <c r="T10778" s="5"/>
      <c r="U10778" s="5"/>
      <c r="V10778" s="5"/>
      <c r="W10778" s="5"/>
      <c r="X10778" s="5"/>
      <c r="Y10778" s="5"/>
      <c r="Z10778" s="5"/>
      <c r="AA10778" s="5"/>
      <c r="AB10778" s="5"/>
      <c r="AC10778" s="5"/>
      <c r="AD10778" s="5"/>
      <c r="AE10778" s="5"/>
      <c r="AF10778" s="5"/>
      <c r="AG10778" s="5"/>
      <c r="AH10778" s="5"/>
      <c r="AI10778" s="5"/>
      <c r="AJ10778" s="5"/>
    </row>
    <row r="10779" spans="11:36">
      <c r="K10779" s="5"/>
      <c r="L10779" s="5"/>
      <c r="M10779" s="5"/>
      <c r="N10779" s="5"/>
      <c r="O10779" s="5"/>
      <c r="P10779" s="5"/>
      <c r="Q10779" s="5"/>
      <c r="R10779" s="5"/>
      <c r="S10779" s="5"/>
      <c r="T10779" s="5"/>
      <c r="U10779" s="5"/>
      <c r="V10779" s="5"/>
      <c r="W10779" s="5"/>
      <c r="X10779" s="5"/>
      <c r="Y10779" s="5"/>
      <c r="Z10779" s="5"/>
      <c r="AA10779" s="5"/>
      <c r="AB10779" s="5"/>
      <c r="AC10779" s="5"/>
      <c r="AD10779" s="5"/>
      <c r="AE10779" s="5"/>
      <c r="AF10779" s="5"/>
      <c r="AG10779" s="5"/>
      <c r="AH10779" s="5"/>
      <c r="AI10779" s="5"/>
      <c r="AJ10779" s="5"/>
    </row>
    <row r="10780" spans="11:36">
      <c r="K10780" s="5"/>
      <c r="L10780" s="5"/>
      <c r="M10780" s="5"/>
      <c r="N10780" s="5"/>
      <c r="O10780" s="5"/>
      <c r="P10780" s="5"/>
      <c r="Q10780" s="5"/>
      <c r="R10780" s="5"/>
      <c r="S10780" s="5"/>
      <c r="T10780" s="5"/>
      <c r="U10780" s="5"/>
      <c r="V10780" s="5"/>
      <c r="W10780" s="5"/>
      <c r="X10780" s="5"/>
      <c r="Y10780" s="5"/>
      <c r="Z10780" s="5"/>
      <c r="AA10780" s="5"/>
      <c r="AB10780" s="5"/>
      <c r="AC10780" s="5"/>
      <c r="AD10780" s="5"/>
      <c r="AE10780" s="5"/>
      <c r="AF10780" s="5"/>
      <c r="AG10780" s="5"/>
      <c r="AH10780" s="5"/>
      <c r="AI10780" s="5"/>
      <c r="AJ10780" s="5"/>
    </row>
    <row r="10781" spans="11:36">
      <c r="K10781" s="5"/>
      <c r="L10781" s="5"/>
      <c r="M10781" s="5"/>
      <c r="N10781" s="5"/>
      <c r="O10781" s="5"/>
      <c r="P10781" s="5"/>
      <c r="Q10781" s="5"/>
      <c r="R10781" s="5"/>
      <c r="S10781" s="5"/>
      <c r="T10781" s="5"/>
      <c r="U10781" s="5"/>
      <c r="V10781" s="5"/>
      <c r="W10781" s="5"/>
      <c r="X10781" s="5"/>
      <c r="Y10781" s="5"/>
      <c r="Z10781" s="5"/>
      <c r="AA10781" s="5"/>
      <c r="AB10781" s="5"/>
      <c r="AC10781" s="5"/>
      <c r="AD10781" s="5"/>
      <c r="AE10781" s="5"/>
      <c r="AF10781" s="5"/>
      <c r="AG10781" s="5"/>
      <c r="AH10781" s="5"/>
      <c r="AI10781" s="5"/>
      <c r="AJ10781" s="5"/>
    </row>
    <row r="10782" spans="11:36">
      <c r="K10782" s="5"/>
      <c r="L10782" s="5"/>
      <c r="M10782" s="5"/>
      <c r="N10782" s="5"/>
      <c r="O10782" s="5"/>
      <c r="P10782" s="5"/>
      <c r="Q10782" s="5"/>
      <c r="R10782" s="5"/>
      <c r="S10782" s="5"/>
      <c r="T10782" s="5"/>
      <c r="U10782" s="5"/>
      <c r="V10782" s="5"/>
      <c r="W10782" s="5"/>
      <c r="X10782" s="5"/>
      <c r="Y10782" s="5"/>
      <c r="Z10782" s="5"/>
      <c r="AA10782" s="5"/>
      <c r="AB10782" s="5"/>
      <c r="AC10782" s="5"/>
      <c r="AD10782" s="5"/>
      <c r="AE10782" s="5"/>
      <c r="AF10782" s="5"/>
      <c r="AG10782" s="5"/>
      <c r="AH10782" s="5"/>
      <c r="AI10782" s="5"/>
      <c r="AJ10782" s="5"/>
    </row>
    <row r="10783" spans="11:36">
      <c r="K10783" s="5"/>
      <c r="L10783" s="5"/>
      <c r="M10783" s="5"/>
      <c r="N10783" s="5"/>
      <c r="O10783" s="5"/>
      <c r="P10783" s="5"/>
      <c r="Q10783" s="5"/>
      <c r="R10783" s="5"/>
      <c r="S10783" s="5"/>
      <c r="T10783" s="5"/>
      <c r="U10783" s="5"/>
      <c r="V10783" s="5"/>
      <c r="W10783" s="5"/>
      <c r="X10783" s="5"/>
      <c r="Y10783" s="5"/>
      <c r="Z10783" s="5"/>
      <c r="AA10783" s="5"/>
      <c r="AB10783" s="5"/>
      <c r="AC10783" s="5"/>
      <c r="AD10783" s="5"/>
      <c r="AE10783" s="5"/>
      <c r="AF10783" s="5"/>
      <c r="AG10783" s="5"/>
      <c r="AH10783" s="5"/>
      <c r="AI10783" s="5"/>
      <c r="AJ10783" s="5"/>
    </row>
    <row r="10784" spans="11:36">
      <c r="K10784" s="5"/>
      <c r="L10784" s="5"/>
      <c r="M10784" s="5"/>
      <c r="N10784" s="5"/>
      <c r="O10784" s="5"/>
      <c r="P10784" s="5"/>
      <c r="Q10784" s="5"/>
      <c r="R10784" s="5"/>
      <c r="S10784" s="5"/>
      <c r="T10784" s="5"/>
      <c r="U10784" s="5"/>
      <c r="V10784" s="5"/>
      <c r="W10784" s="5"/>
      <c r="X10784" s="5"/>
      <c r="Y10784" s="5"/>
      <c r="Z10784" s="5"/>
      <c r="AA10784" s="5"/>
      <c r="AB10784" s="5"/>
      <c r="AC10784" s="5"/>
      <c r="AD10784" s="5"/>
      <c r="AE10784" s="5"/>
      <c r="AF10784" s="5"/>
      <c r="AG10784" s="5"/>
      <c r="AH10784" s="5"/>
      <c r="AI10784" s="5"/>
      <c r="AJ10784" s="5"/>
    </row>
    <row r="10785" spans="11:36">
      <c r="K10785" s="5"/>
      <c r="L10785" s="5"/>
      <c r="M10785" s="5"/>
      <c r="N10785" s="5"/>
      <c r="O10785" s="5"/>
      <c r="P10785" s="5"/>
      <c r="Q10785" s="5"/>
      <c r="R10785" s="5"/>
      <c r="S10785" s="5"/>
      <c r="T10785" s="5"/>
      <c r="U10785" s="5"/>
      <c r="V10785" s="5"/>
      <c r="W10785" s="5"/>
      <c r="X10785" s="5"/>
      <c r="Y10785" s="5"/>
      <c r="Z10785" s="5"/>
      <c r="AA10785" s="5"/>
      <c r="AB10785" s="5"/>
      <c r="AC10785" s="5"/>
      <c r="AD10785" s="5"/>
      <c r="AE10785" s="5"/>
      <c r="AF10785" s="5"/>
      <c r="AG10785" s="5"/>
      <c r="AH10785" s="5"/>
      <c r="AI10785" s="5"/>
      <c r="AJ10785" s="5"/>
    </row>
    <row r="10786" spans="11:36">
      <c r="K10786" s="5"/>
      <c r="L10786" s="5"/>
      <c r="M10786" s="5"/>
      <c r="N10786" s="5"/>
      <c r="O10786" s="5"/>
      <c r="P10786" s="5"/>
      <c r="Q10786" s="5"/>
      <c r="R10786" s="5"/>
      <c r="S10786" s="5"/>
      <c r="T10786" s="5"/>
      <c r="U10786" s="5"/>
      <c r="V10786" s="5"/>
      <c r="W10786" s="5"/>
      <c r="X10786" s="5"/>
      <c r="Y10786" s="5"/>
      <c r="Z10786" s="5"/>
      <c r="AA10786" s="5"/>
      <c r="AB10786" s="5"/>
      <c r="AC10786" s="5"/>
      <c r="AD10786" s="5"/>
      <c r="AE10786" s="5"/>
      <c r="AF10786" s="5"/>
      <c r="AG10786" s="5"/>
      <c r="AH10786" s="5"/>
      <c r="AI10786" s="5"/>
      <c r="AJ10786" s="5"/>
    </row>
    <row r="10787" spans="11:36">
      <c r="K10787" s="5"/>
      <c r="L10787" s="5"/>
      <c r="M10787" s="5"/>
      <c r="N10787" s="5"/>
      <c r="O10787" s="5"/>
      <c r="P10787" s="5"/>
      <c r="Q10787" s="5"/>
      <c r="R10787" s="5"/>
      <c r="S10787" s="5"/>
      <c r="T10787" s="5"/>
      <c r="U10787" s="5"/>
      <c r="V10787" s="5"/>
      <c r="W10787" s="5"/>
      <c r="X10787" s="5"/>
      <c r="Y10787" s="5"/>
      <c r="Z10787" s="5"/>
      <c r="AA10787" s="5"/>
      <c r="AB10787" s="5"/>
      <c r="AC10787" s="5"/>
      <c r="AD10787" s="5"/>
      <c r="AE10787" s="5"/>
      <c r="AF10787" s="5"/>
      <c r="AG10787" s="5"/>
      <c r="AH10787" s="5"/>
      <c r="AI10787" s="5"/>
      <c r="AJ10787" s="5"/>
    </row>
    <row r="10788" spans="11:36">
      <c r="K10788" s="5"/>
      <c r="L10788" s="5"/>
      <c r="M10788" s="5"/>
      <c r="N10788" s="5"/>
      <c r="O10788" s="5"/>
      <c r="P10788" s="5"/>
      <c r="Q10788" s="5"/>
      <c r="R10788" s="5"/>
      <c r="S10788" s="5"/>
      <c r="T10788" s="5"/>
      <c r="U10788" s="5"/>
      <c r="V10788" s="5"/>
      <c r="W10788" s="5"/>
      <c r="X10788" s="5"/>
      <c r="Y10788" s="5"/>
      <c r="Z10788" s="5"/>
      <c r="AA10788" s="5"/>
      <c r="AB10788" s="5"/>
      <c r="AC10788" s="5"/>
      <c r="AD10788" s="5"/>
      <c r="AE10788" s="5"/>
      <c r="AF10788" s="5"/>
      <c r="AG10788" s="5"/>
      <c r="AH10788" s="5"/>
      <c r="AI10788" s="5"/>
      <c r="AJ10788" s="5"/>
    </row>
    <row r="10789" spans="11:36">
      <c r="K10789" s="5"/>
      <c r="L10789" s="5"/>
      <c r="M10789" s="5"/>
      <c r="N10789" s="5"/>
      <c r="O10789" s="5"/>
      <c r="P10789" s="5"/>
      <c r="Q10789" s="5"/>
      <c r="R10789" s="5"/>
      <c r="S10789" s="5"/>
      <c r="T10789" s="5"/>
      <c r="U10789" s="5"/>
      <c r="V10789" s="5"/>
      <c r="W10789" s="5"/>
      <c r="X10789" s="5"/>
      <c r="Y10789" s="5"/>
      <c r="Z10789" s="5"/>
      <c r="AA10789" s="5"/>
      <c r="AB10789" s="5"/>
      <c r="AC10789" s="5"/>
      <c r="AD10789" s="5"/>
      <c r="AE10789" s="5"/>
      <c r="AF10789" s="5"/>
      <c r="AG10789" s="5"/>
      <c r="AH10789" s="5"/>
      <c r="AI10789" s="5"/>
      <c r="AJ10789" s="5"/>
    </row>
    <row r="10790" spans="11:36">
      <c r="K10790" s="5"/>
      <c r="L10790" s="5"/>
      <c r="M10790" s="5"/>
      <c r="N10790" s="5"/>
      <c r="O10790" s="5"/>
      <c r="P10790" s="5"/>
      <c r="Q10790" s="5"/>
      <c r="R10790" s="5"/>
      <c r="S10790" s="5"/>
      <c r="T10790" s="5"/>
      <c r="U10790" s="5"/>
      <c r="V10790" s="5"/>
      <c r="W10790" s="5"/>
      <c r="X10790" s="5"/>
      <c r="Y10790" s="5"/>
      <c r="Z10790" s="5"/>
      <c r="AA10790" s="5"/>
      <c r="AB10790" s="5"/>
      <c r="AC10790" s="5"/>
      <c r="AD10790" s="5"/>
      <c r="AE10790" s="5"/>
      <c r="AF10790" s="5"/>
      <c r="AG10790" s="5"/>
      <c r="AH10790" s="5"/>
      <c r="AI10790" s="5"/>
      <c r="AJ10790" s="5"/>
    </row>
    <row r="10791" spans="11:36">
      <c r="K10791" s="5"/>
      <c r="L10791" s="5"/>
      <c r="M10791" s="5"/>
      <c r="N10791" s="5"/>
      <c r="O10791" s="5"/>
      <c r="P10791" s="5"/>
      <c r="Q10791" s="5"/>
      <c r="R10791" s="5"/>
      <c r="S10791" s="5"/>
      <c r="T10791" s="5"/>
      <c r="U10791" s="5"/>
      <c r="V10791" s="5"/>
      <c r="W10791" s="5"/>
      <c r="X10791" s="5"/>
      <c r="Y10791" s="5"/>
      <c r="Z10791" s="5"/>
      <c r="AA10791" s="5"/>
      <c r="AB10791" s="5"/>
      <c r="AC10791" s="5"/>
      <c r="AD10791" s="5"/>
      <c r="AE10791" s="5"/>
      <c r="AF10791" s="5"/>
      <c r="AG10791" s="5"/>
      <c r="AH10791" s="5"/>
      <c r="AI10791" s="5"/>
      <c r="AJ10791" s="5"/>
    </row>
    <row r="10792" spans="11:36">
      <c r="K10792" s="5"/>
      <c r="L10792" s="5"/>
      <c r="M10792" s="5"/>
      <c r="N10792" s="5"/>
      <c r="O10792" s="5"/>
      <c r="P10792" s="5"/>
      <c r="Q10792" s="5"/>
      <c r="R10792" s="5"/>
      <c r="S10792" s="5"/>
      <c r="T10792" s="5"/>
      <c r="U10792" s="5"/>
      <c r="V10792" s="5"/>
      <c r="W10792" s="5"/>
      <c r="X10792" s="5"/>
      <c r="Y10792" s="5"/>
      <c r="Z10792" s="5"/>
      <c r="AA10792" s="5"/>
      <c r="AB10792" s="5"/>
      <c r="AC10792" s="5"/>
      <c r="AD10792" s="5"/>
      <c r="AE10792" s="5"/>
      <c r="AF10792" s="5"/>
      <c r="AG10792" s="5"/>
      <c r="AH10792" s="5"/>
      <c r="AI10792" s="5"/>
      <c r="AJ10792" s="5"/>
    </row>
    <row r="10793" spans="11:36">
      <c r="K10793" s="5"/>
      <c r="L10793" s="5"/>
      <c r="M10793" s="5"/>
      <c r="N10793" s="5"/>
      <c r="O10793" s="5"/>
      <c r="P10793" s="5"/>
      <c r="Q10793" s="5"/>
      <c r="R10793" s="5"/>
      <c r="S10793" s="5"/>
      <c r="T10793" s="5"/>
      <c r="U10793" s="5"/>
      <c r="V10793" s="5"/>
      <c r="W10793" s="5"/>
      <c r="X10793" s="5"/>
      <c r="Y10793" s="5"/>
      <c r="Z10793" s="5"/>
      <c r="AA10793" s="5"/>
      <c r="AB10793" s="5"/>
      <c r="AC10793" s="5"/>
      <c r="AD10793" s="5"/>
      <c r="AE10793" s="5"/>
      <c r="AF10793" s="5"/>
      <c r="AG10793" s="5"/>
      <c r="AH10793" s="5"/>
      <c r="AI10793" s="5"/>
      <c r="AJ10793" s="5"/>
    </row>
    <row r="10794" spans="11:36">
      <c r="K10794" s="5"/>
      <c r="L10794" s="5"/>
      <c r="M10794" s="5"/>
      <c r="N10794" s="5"/>
      <c r="O10794" s="5"/>
      <c r="P10794" s="5"/>
      <c r="Q10794" s="5"/>
      <c r="R10794" s="5"/>
      <c r="S10794" s="5"/>
      <c r="T10794" s="5"/>
      <c r="U10794" s="5"/>
      <c r="V10794" s="5"/>
      <c r="W10794" s="5"/>
      <c r="X10794" s="5"/>
      <c r="Y10794" s="5"/>
      <c r="Z10794" s="5"/>
      <c r="AA10794" s="5"/>
      <c r="AB10794" s="5"/>
      <c r="AC10794" s="5"/>
      <c r="AD10794" s="5"/>
      <c r="AE10794" s="5"/>
      <c r="AF10794" s="5"/>
      <c r="AG10794" s="5"/>
      <c r="AH10794" s="5"/>
      <c r="AI10794" s="5"/>
      <c r="AJ10794" s="5"/>
    </row>
    <row r="10795" spans="11:36">
      <c r="K10795" s="5"/>
      <c r="L10795" s="5"/>
      <c r="M10795" s="5"/>
      <c r="N10795" s="5"/>
      <c r="O10795" s="5"/>
      <c r="P10795" s="5"/>
      <c r="Q10795" s="5"/>
      <c r="R10795" s="5"/>
      <c r="S10795" s="5"/>
      <c r="T10795" s="5"/>
      <c r="U10795" s="5"/>
      <c r="V10795" s="5"/>
      <c r="W10795" s="5"/>
      <c r="X10795" s="5"/>
      <c r="Y10795" s="5"/>
      <c r="Z10795" s="5"/>
      <c r="AA10795" s="5"/>
      <c r="AB10795" s="5"/>
      <c r="AC10795" s="5"/>
      <c r="AD10795" s="5"/>
      <c r="AE10795" s="5"/>
      <c r="AF10795" s="5"/>
      <c r="AG10795" s="5"/>
      <c r="AH10795" s="5"/>
      <c r="AI10795" s="5"/>
      <c r="AJ10795" s="5"/>
    </row>
    <row r="10796" spans="11:36">
      <c r="K10796" s="5"/>
      <c r="L10796" s="5"/>
      <c r="M10796" s="5"/>
      <c r="N10796" s="5"/>
      <c r="O10796" s="5"/>
      <c r="P10796" s="5"/>
      <c r="Q10796" s="5"/>
      <c r="R10796" s="5"/>
      <c r="S10796" s="5"/>
      <c r="T10796" s="5"/>
      <c r="U10796" s="5"/>
      <c r="V10796" s="5"/>
      <c r="W10796" s="5"/>
      <c r="X10796" s="5"/>
      <c r="Y10796" s="5"/>
      <c r="Z10796" s="5"/>
      <c r="AA10796" s="5"/>
      <c r="AB10796" s="5"/>
      <c r="AC10796" s="5"/>
      <c r="AD10796" s="5"/>
      <c r="AE10796" s="5"/>
      <c r="AF10796" s="5"/>
      <c r="AG10796" s="5"/>
      <c r="AH10796" s="5"/>
      <c r="AI10796" s="5"/>
      <c r="AJ10796" s="5"/>
    </row>
    <row r="10797" spans="11:36">
      <c r="K10797" s="5"/>
      <c r="L10797" s="5"/>
      <c r="M10797" s="5"/>
      <c r="N10797" s="5"/>
      <c r="O10797" s="5"/>
      <c r="P10797" s="5"/>
      <c r="Q10797" s="5"/>
      <c r="R10797" s="5"/>
      <c r="S10797" s="5"/>
      <c r="T10797" s="5"/>
      <c r="U10797" s="5"/>
      <c r="V10797" s="5"/>
      <c r="W10797" s="5"/>
      <c r="X10797" s="5"/>
      <c r="Y10797" s="5"/>
      <c r="Z10797" s="5"/>
      <c r="AA10797" s="5"/>
      <c r="AB10797" s="5"/>
      <c r="AC10797" s="5"/>
      <c r="AD10797" s="5"/>
      <c r="AE10797" s="5"/>
      <c r="AF10797" s="5"/>
      <c r="AG10797" s="5"/>
      <c r="AH10797" s="5"/>
      <c r="AI10797" s="5"/>
      <c r="AJ10797" s="5"/>
    </row>
    <row r="10798" spans="11:36">
      <c r="K10798" s="5"/>
      <c r="L10798" s="5"/>
      <c r="M10798" s="5"/>
      <c r="N10798" s="5"/>
      <c r="O10798" s="5"/>
      <c r="P10798" s="5"/>
      <c r="Q10798" s="5"/>
      <c r="R10798" s="5"/>
      <c r="S10798" s="5"/>
      <c r="T10798" s="5"/>
      <c r="U10798" s="5"/>
      <c r="V10798" s="5"/>
      <c r="W10798" s="5"/>
      <c r="X10798" s="5"/>
      <c r="Y10798" s="5"/>
      <c r="Z10798" s="5"/>
      <c r="AA10798" s="5"/>
      <c r="AB10798" s="5"/>
      <c r="AC10798" s="5"/>
      <c r="AD10798" s="5"/>
      <c r="AE10798" s="5"/>
      <c r="AF10798" s="5"/>
      <c r="AG10798" s="5"/>
      <c r="AH10798" s="5"/>
      <c r="AI10798" s="5"/>
      <c r="AJ10798" s="5"/>
    </row>
    <row r="10799" spans="11:36">
      <c r="K10799" s="5"/>
      <c r="L10799" s="5"/>
      <c r="M10799" s="5"/>
      <c r="N10799" s="5"/>
      <c r="O10799" s="5"/>
      <c r="P10799" s="5"/>
      <c r="Q10799" s="5"/>
      <c r="R10799" s="5"/>
      <c r="S10799" s="5"/>
      <c r="T10799" s="5"/>
      <c r="U10799" s="5"/>
      <c r="V10799" s="5"/>
      <c r="W10799" s="5"/>
      <c r="X10799" s="5"/>
      <c r="Y10799" s="5"/>
      <c r="Z10799" s="5"/>
      <c r="AA10799" s="5"/>
      <c r="AB10799" s="5"/>
      <c r="AC10799" s="5"/>
      <c r="AD10799" s="5"/>
      <c r="AE10799" s="5"/>
      <c r="AF10799" s="5"/>
      <c r="AG10799" s="5"/>
      <c r="AH10799" s="5"/>
      <c r="AI10799" s="5"/>
      <c r="AJ10799" s="5"/>
    </row>
    <row r="10800" spans="11:36">
      <c r="K10800" s="5"/>
      <c r="L10800" s="5"/>
      <c r="M10800" s="5"/>
      <c r="N10800" s="5"/>
      <c r="O10800" s="5"/>
      <c r="P10800" s="5"/>
      <c r="Q10800" s="5"/>
      <c r="R10800" s="5"/>
      <c r="S10800" s="5"/>
      <c r="T10800" s="5"/>
      <c r="U10800" s="5"/>
      <c r="V10800" s="5"/>
      <c r="W10800" s="5"/>
      <c r="X10800" s="5"/>
      <c r="Y10800" s="5"/>
      <c r="Z10800" s="5"/>
      <c r="AA10800" s="5"/>
      <c r="AB10800" s="5"/>
      <c r="AC10800" s="5"/>
      <c r="AD10800" s="5"/>
      <c r="AE10800" s="5"/>
      <c r="AF10800" s="5"/>
      <c r="AG10800" s="5"/>
      <c r="AH10800" s="5"/>
      <c r="AI10800" s="5"/>
      <c r="AJ10800" s="5"/>
    </row>
    <row r="10801" spans="11:36">
      <c r="K10801" s="5"/>
      <c r="L10801" s="5"/>
      <c r="M10801" s="5"/>
      <c r="N10801" s="5"/>
      <c r="O10801" s="5"/>
      <c r="P10801" s="5"/>
      <c r="Q10801" s="5"/>
      <c r="R10801" s="5"/>
      <c r="S10801" s="5"/>
      <c r="T10801" s="5"/>
      <c r="U10801" s="5"/>
      <c r="V10801" s="5"/>
      <c r="W10801" s="5"/>
      <c r="X10801" s="5"/>
      <c r="Y10801" s="5"/>
      <c r="Z10801" s="5"/>
      <c r="AA10801" s="5"/>
      <c r="AB10801" s="5"/>
      <c r="AC10801" s="5"/>
      <c r="AD10801" s="5"/>
      <c r="AE10801" s="5"/>
      <c r="AF10801" s="5"/>
      <c r="AG10801" s="5"/>
      <c r="AH10801" s="5"/>
      <c r="AI10801" s="5"/>
      <c r="AJ10801" s="5"/>
    </row>
    <row r="10802" spans="11:36">
      <c r="K10802" s="5"/>
      <c r="L10802" s="5"/>
      <c r="M10802" s="5"/>
      <c r="N10802" s="5"/>
      <c r="O10802" s="5"/>
      <c r="P10802" s="5"/>
      <c r="Q10802" s="5"/>
      <c r="R10802" s="5"/>
      <c r="S10802" s="5"/>
      <c r="T10802" s="5"/>
      <c r="U10802" s="5"/>
      <c r="V10802" s="5"/>
      <c r="W10802" s="5"/>
      <c r="X10802" s="5"/>
      <c r="Y10802" s="5"/>
      <c r="Z10802" s="5"/>
      <c r="AA10802" s="5"/>
      <c r="AB10802" s="5"/>
      <c r="AC10802" s="5"/>
      <c r="AD10802" s="5"/>
      <c r="AE10802" s="5"/>
      <c r="AF10802" s="5"/>
      <c r="AG10802" s="5"/>
      <c r="AH10802" s="5"/>
      <c r="AI10802" s="5"/>
      <c r="AJ10802" s="5"/>
    </row>
    <row r="10803" spans="11:36">
      <c r="K10803" s="5"/>
      <c r="L10803" s="5"/>
      <c r="M10803" s="5"/>
      <c r="N10803" s="5"/>
      <c r="O10803" s="5"/>
      <c r="P10803" s="5"/>
      <c r="Q10803" s="5"/>
      <c r="R10803" s="5"/>
      <c r="S10803" s="5"/>
      <c r="T10803" s="5"/>
      <c r="U10803" s="5"/>
      <c r="V10803" s="5"/>
      <c r="W10803" s="5"/>
      <c r="X10803" s="5"/>
      <c r="Y10803" s="5"/>
      <c r="Z10803" s="5"/>
      <c r="AA10803" s="5"/>
      <c r="AB10803" s="5"/>
      <c r="AC10803" s="5"/>
      <c r="AD10803" s="5"/>
      <c r="AE10803" s="5"/>
      <c r="AF10803" s="5"/>
      <c r="AG10803" s="5"/>
      <c r="AH10803" s="5"/>
      <c r="AI10803" s="5"/>
      <c r="AJ10803" s="5"/>
    </row>
    <row r="10804" spans="11:36">
      <c r="K10804" s="5"/>
      <c r="L10804" s="5"/>
      <c r="M10804" s="5"/>
      <c r="N10804" s="5"/>
      <c r="O10804" s="5"/>
      <c r="P10804" s="5"/>
      <c r="Q10804" s="5"/>
      <c r="R10804" s="5"/>
      <c r="S10804" s="5"/>
      <c r="T10804" s="5"/>
      <c r="U10804" s="5"/>
      <c r="V10804" s="5"/>
      <c r="W10804" s="5"/>
      <c r="X10804" s="5"/>
      <c r="Y10804" s="5"/>
      <c r="Z10804" s="5"/>
      <c r="AA10804" s="5"/>
      <c r="AB10804" s="5"/>
      <c r="AC10804" s="5"/>
      <c r="AD10804" s="5"/>
      <c r="AE10804" s="5"/>
      <c r="AF10804" s="5"/>
      <c r="AG10804" s="5"/>
      <c r="AH10804" s="5"/>
      <c r="AI10804" s="5"/>
      <c r="AJ10804" s="5"/>
    </row>
    <row r="10805" spans="11:36">
      <c r="K10805" s="5"/>
      <c r="L10805" s="5"/>
      <c r="M10805" s="5"/>
      <c r="N10805" s="5"/>
      <c r="O10805" s="5"/>
      <c r="P10805" s="5"/>
      <c r="Q10805" s="5"/>
      <c r="R10805" s="5"/>
      <c r="S10805" s="5"/>
      <c r="T10805" s="5"/>
      <c r="U10805" s="5"/>
      <c r="V10805" s="5"/>
      <c r="W10805" s="5"/>
      <c r="X10805" s="5"/>
      <c r="Y10805" s="5"/>
      <c r="Z10805" s="5"/>
      <c r="AA10805" s="5"/>
      <c r="AB10805" s="5"/>
      <c r="AC10805" s="5"/>
      <c r="AD10805" s="5"/>
      <c r="AE10805" s="5"/>
      <c r="AF10805" s="5"/>
      <c r="AG10805" s="5"/>
      <c r="AH10805" s="5"/>
      <c r="AI10805" s="5"/>
      <c r="AJ10805" s="5"/>
    </row>
    <row r="10806" spans="11:36">
      <c r="K10806" s="5"/>
      <c r="L10806" s="5"/>
      <c r="M10806" s="5"/>
      <c r="N10806" s="5"/>
      <c r="O10806" s="5"/>
      <c r="P10806" s="5"/>
      <c r="Q10806" s="5"/>
      <c r="R10806" s="5"/>
      <c r="S10806" s="5"/>
      <c r="T10806" s="5"/>
      <c r="U10806" s="5"/>
      <c r="V10806" s="5"/>
      <c r="W10806" s="5"/>
      <c r="X10806" s="5"/>
      <c r="Y10806" s="5"/>
      <c r="Z10806" s="5"/>
      <c r="AA10806" s="5"/>
      <c r="AB10806" s="5"/>
      <c r="AC10806" s="5"/>
      <c r="AD10806" s="5"/>
      <c r="AE10806" s="5"/>
      <c r="AF10806" s="5"/>
      <c r="AG10806" s="5"/>
      <c r="AH10806" s="5"/>
      <c r="AI10806" s="5"/>
      <c r="AJ10806" s="5"/>
    </row>
    <row r="10807" spans="11:36">
      <c r="K10807" s="5"/>
      <c r="L10807" s="5"/>
      <c r="M10807" s="5"/>
      <c r="N10807" s="5"/>
      <c r="O10807" s="5"/>
      <c r="P10807" s="5"/>
      <c r="Q10807" s="5"/>
      <c r="R10807" s="5"/>
      <c r="S10807" s="5"/>
      <c r="T10807" s="5"/>
      <c r="U10807" s="5"/>
      <c r="V10807" s="5"/>
      <c r="W10807" s="5"/>
      <c r="X10807" s="5"/>
      <c r="Y10807" s="5"/>
      <c r="Z10807" s="5"/>
      <c r="AA10807" s="5"/>
      <c r="AB10807" s="5"/>
      <c r="AC10807" s="5"/>
      <c r="AD10807" s="5"/>
      <c r="AE10807" s="5"/>
      <c r="AF10807" s="5"/>
      <c r="AG10807" s="5"/>
      <c r="AH10807" s="5"/>
      <c r="AI10807" s="5"/>
      <c r="AJ10807" s="5"/>
    </row>
    <row r="10808" spans="11:36">
      <c r="K10808" s="5"/>
      <c r="L10808" s="5"/>
      <c r="M10808" s="5"/>
      <c r="N10808" s="5"/>
      <c r="O10808" s="5"/>
      <c r="P10808" s="5"/>
      <c r="Q10808" s="5"/>
      <c r="R10808" s="5"/>
      <c r="S10808" s="5"/>
      <c r="T10808" s="5"/>
      <c r="U10808" s="5"/>
      <c r="V10808" s="5"/>
      <c r="W10808" s="5"/>
      <c r="X10808" s="5"/>
      <c r="Y10808" s="5"/>
      <c r="Z10808" s="5"/>
      <c r="AA10808" s="5"/>
      <c r="AB10808" s="5"/>
      <c r="AC10808" s="5"/>
      <c r="AD10808" s="5"/>
      <c r="AE10808" s="5"/>
      <c r="AF10808" s="5"/>
      <c r="AG10808" s="5"/>
      <c r="AH10808" s="5"/>
      <c r="AI10808" s="5"/>
      <c r="AJ10808" s="5"/>
    </row>
    <row r="10809" spans="11:36">
      <c r="K10809" s="5"/>
      <c r="L10809" s="5"/>
      <c r="M10809" s="5"/>
      <c r="N10809" s="5"/>
      <c r="O10809" s="5"/>
      <c r="P10809" s="5"/>
      <c r="Q10809" s="5"/>
      <c r="R10809" s="5"/>
      <c r="S10809" s="5"/>
      <c r="T10809" s="5"/>
      <c r="U10809" s="5"/>
      <c r="V10809" s="5"/>
      <c r="W10809" s="5"/>
      <c r="X10809" s="5"/>
      <c r="Y10809" s="5"/>
      <c r="Z10809" s="5"/>
      <c r="AA10809" s="5"/>
      <c r="AB10809" s="5"/>
      <c r="AC10809" s="5"/>
      <c r="AD10809" s="5"/>
      <c r="AE10809" s="5"/>
      <c r="AF10809" s="5"/>
      <c r="AG10809" s="5"/>
      <c r="AH10809" s="5"/>
      <c r="AI10809" s="5"/>
      <c r="AJ10809" s="5"/>
    </row>
    <row r="10810" spans="11:36">
      <c r="K10810" s="5"/>
      <c r="L10810" s="5"/>
      <c r="M10810" s="5"/>
      <c r="N10810" s="5"/>
      <c r="O10810" s="5"/>
      <c r="P10810" s="5"/>
      <c r="Q10810" s="5"/>
      <c r="R10810" s="5"/>
      <c r="S10810" s="5"/>
      <c r="T10810" s="5"/>
      <c r="U10810" s="5"/>
      <c r="V10810" s="5"/>
      <c r="W10810" s="5"/>
      <c r="X10810" s="5"/>
      <c r="Y10810" s="5"/>
      <c r="Z10810" s="5"/>
      <c r="AA10810" s="5"/>
      <c r="AB10810" s="5"/>
      <c r="AC10810" s="5"/>
      <c r="AD10810" s="5"/>
      <c r="AE10810" s="5"/>
      <c r="AF10810" s="5"/>
      <c r="AG10810" s="5"/>
      <c r="AH10810" s="5"/>
      <c r="AI10810" s="5"/>
      <c r="AJ10810" s="5"/>
    </row>
    <row r="10811" spans="11:36">
      <c r="K10811" s="5"/>
      <c r="L10811" s="5"/>
      <c r="M10811" s="5"/>
      <c r="N10811" s="5"/>
      <c r="O10811" s="5"/>
      <c r="P10811" s="5"/>
      <c r="Q10811" s="5"/>
      <c r="R10811" s="5"/>
      <c r="S10811" s="5"/>
      <c r="T10811" s="5"/>
      <c r="U10811" s="5"/>
      <c r="V10811" s="5"/>
      <c r="W10811" s="5"/>
      <c r="X10811" s="5"/>
      <c r="Y10811" s="5"/>
      <c r="Z10811" s="5"/>
      <c r="AA10811" s="5"/>
      <c r="AB10811" s="5"/>
      <c r="AC10811" s="5"/>
      <c r="AD10811" s="5"/>
      <c r="AE10811" s="5"/>
      <c r="AF10811" s="5"/>
      <c r="AG10811" s="5"/>
      <c r="AH10811" s="5"/>
      <c r="AI10811" s="5"/>
      <c r="AJ10811" s="5"/>
    </row>
    <row r="10812" spans="11:36">
      <c r="K10812" s="5"/>
      <c r="L10812" s="5"/>
      <c r="M10812" s="5"/>
      <c r="N10812" s="5"/>
      <c r="O10812" s="5"/>
      <c r="P10812" s="5"/>
      <c r="Q10812" s="5"/>
      <c r="R10812" s="5"/>
      <c r="S10812" s="5"/>
      <c r="T10812" s="5"/>
      <c r="U10812" s="5"/>
      <c r="V10812" s="5"/>
      <c r="W10812" s="5"/>
      <c r="X10812" s="5"/>
      <c r="Y10812" s="5"/>
      <c r="Z10812" s="5"/>
      <c r="AA10812" s="5"/>
      <c r="AB10812" s="5"/>
      <c r="AC10812" s="5"/>
      <c r="AD10812" s="5"/>
      <c r="AE10812" s="5"/>
      <c r="AF10812" s="5"/>
      <c r="AG10812" s="5"/>
      <c r="AH10812" s="5"/>
      <c r="AI10812" s="5"/>
      <c r="AJ10812" s="5"/>
    </row>
    <row r="10813" spans="11:36">
      <c r="K10813" s="5"/>
      <c r="L10813" s="5"/>
      <c r="M10813" s="5"/>
      <c r="N10813" s="5"/>
      <c r="O10813" s="5"/>
      <c r="P10813" s="5"/>
      <c r="Q10813" s="5"/>
      <c r="R10813" s="5"/>
      <c r="S10813" s="5"/>
      <c r="T10813" s="5"/>
      <c r="U10813" s="5"/>
      <c r="V10813" s="5"/>
      <c r="W10813" s="5"/>
      <c r="X10813" s="5"/>
      <c r="Y10813" s="5"/>
      <c r="Z10813" s="5"/>
      <c r="AA10813" s="5"/>
      <c r="AB10813" s="5"/>
      <c r="AC10813" s="5"/>
      <c r="AD10813" s="5"/>
      <c r="AE10813" s="5"/>
      <c r="AF10813" s="5"/>
      <c r="AG10813" s="5"/>
      <c r="AH10813" s="5"/>
      <c r="AI10813" s="5"/>
      <c r="AJ10813" s="5"/>
    </row>
    <row r="10814" spans="11:36">
      <c r="K10814" s="5"/>
      <c r="L10814" s="5"/>
      <c r="M10814" s="5"/>
      <c r="N10814" s="5"/>
      <c r="O10814" s="5"/>
      <c r="P10814" s="5"/>
      <c r="Q10814" s="5"/>
      <c r="R10814" s="5"/>
      <c r="S10814" s="5"/>
      <c r="T10814" s="5"/>
      <c r="U10814" s="5"/>
      <c r="V10814" s="5"/>
      <c r="W10814" s="5"/>
      <c r="X10814" s="5"/>
      <c r="Y10814" s="5"/>
      <c r="Z10814" s="5"/>
      <c r="AA10814" s="5"/>
      <c r="AB10814" s="5"/>
      <c r="AC10814" s="5"/>
      <c r="AD10814" s="5"/>
      <c r="AE10814" s="5"/>
      <c r="AF10814" s="5"/>
      <c r="AG10814" s="5"/>
      <c r="AH10814" s="5"/>
      <c r="AI10814" s="5"/>
      <c r="AJ10814" s="5"/>
    </row>
    <row r="10815" spans="11:36">
      <c r="K10815" s="5"/>
      <c r="L10815" s="5"/>
      <c r="M10815" s="5"/>
      <c r="N10815" s="5"/>
      <c r="O10815" s="5"/>
      <c r="P10815" s="5"/>
      <c r="Q10815" s="5"/>
      <c r="R10815" s="5"/>
      <c r="S10815" s="5"/>
      <c r="T10815" s="5"/>
      <c r="U10815" s="5"/>
      <c r="V10815" s="5"/>
      <c r="W10815" s="5"/>
      <c r="X10815" s="5"/>
      <c r="Y10815" s="5"/>
      <c r="Z10815" s="5"/>
      <c r="AA10815" s="5"/>
      <c r="AB10815" s="5"/>
      <c r="AC10815" s="5"/>
      <c r="AD10815" s="5"/>
      <c r="AE10815" s="5"/>
      <c r="AF10815" s="5"/>
      <c r="AG10815" s="5"/>
      <c r="AH10815" s="5"/>
      <c r="AI10815" s="5"/>
      <c r="AJ10815" s="5"/>
    </row>
    <row r="10816" spans="11:36">
      <c r="K10816" s="5"/>
      <c r="L10816" s="5"/>
      <c r="M10816" s="5"/>
      <c r="N10816" s="5"/>
      <c r="O10816" s="5"/>
      <c r="P10816" s="5"/>
      <c r="Q10816" s="5"/>
      <c r="R10816" s="5"/>
      <c r="S10816" s="5"/>
      <c r="T10816" s="5"/>
      <c r="U10816" s="5"/>
      <c r="V10816" s="5"/>
      <c r="W10816" s="5"/>
      <c r="X10816" s="5"/>
      <c r="Y10816" s="5"/>
      <c r="Z10816" s="5"/>
      <c r="AA10816" s="5"/>
      <c r="AB10816" s="5"/>
      <c r="AC10816" s="5"/>
      <c r="AD10816" s="5"/>
      <c r="AE10816" s="5"/>
      <c r="AF10816" s="5"/>
      <c r="AG10816" s="5"/>
      <c r="AH10816" s="5"/>
      <c r="AI10816" s="5"/>
      <c r="AJ10816" s="5"/>
    </row>
    <row r="10817" spans="11:36">
      <c r="K10817" s="5"/>
      <c r="L10817" s="5"/>
      <c r="M10817" s="5"/>
      <c r="N10817" s="5"/>
      <c r="O10817" s="5"/>
      <c r="P10817" s="5"/>
      <c r="Q10817" s="5"/>
      <c r="R10817" s="5"/>
      <c r="S10817" s="5"/>
      <c r="T10817" s="5"/>
      <c r="U10817" s="5"/>
      <c r="V10817" s="5"/>
      <c r="W10817" s="5"/>
      <c r="X10817" s="5"/>
      <c r="Y10817" s="5"/>
      <c r="Z10817" s="5"/>
      <c r="AA10817" s="5"/>
      <c r="AB10817" s="5"/>
      <c r="AC10817" s="5"/>
      <c r="AD10817" s="5"/>
      <c r="AE10817" s="5"/>
      <c r="AF10817" s="5"/>
      <c r="AG10817" s="5"/>
      <c r="AH10817" s="5"/>
      <c r="AI10817" s="5"/>
      <c r="AJ10817" s="5"/>
    </row>
    <row r="10818" spans="11:36">
      <c r="K10818" s="5"/>
      <c r="L10818" s="5"/>
      <c r="M10818" s="5"/>
      <c r="N10818" s="5"/>
      <c r="O10818" s="5"/>
      <c r="P10818" s="5"/>
      <c r="Q10818" s="5"/>
      <c r="R10818" s="5"/>
      <c r="S10818" s="5"/>
      <c r="T10818" s="5"/>
      <c r="U10818" s="5"/>
      <c r="V10818" s="5"/>
      <c r="W10818" s="5"/>
      <c r="X10818" s="5"/>
      <c r="Y10818" s="5"/>
      <c r="Z10818" s="5"/>
      <c r="AA10818" s="5"/>
      <c r="AB10818" s="5"/>
      <c r="AC10818" s="5"/>
      <c r="AD10818" s="5"/>
      <c r="AE10818" s="5"/>
      <c r="AF10818" s="5"/>
      <c r="AG10818" s="5"/>
      <c r="AH10818" s="5"/>
      <c r="AI10818" s="5"/>
      <c r="AJ10818" s="5"/>
    </row>
    <row r="10819" spans="11:36">
      <c r="K10819" s="5"/>
      <c r="L10819" s="5"/>
      <c r="M10819" s="5"/>
      <c r="N10819" s="5"/>
      <c r="O10819" s="5"/>
      <c r="P10819" s="5"/>
      <c r="Q10819" s="5"/>
      <c r="R10819" s="5"/>
      <c r="S10819" s="5"/>
      <c r="T10819" s="5"/>
      <c r="U10819" s="5"/>
      <c r="V10819" s="5"/>
      <c r="W10819" s="5"/>
      <c r="X10819" s="5"/>
      <c r="Y10819" s="5"/>
      <c r="Z10819" s="5"/>
      <c r="AA10819" s="5"/>
      <c r="AB10819" s="5"/>
      <c r="AC10819" s="5"/>
      <c r="AD10819" s="5"/>
      <c r="AE10819" s="5"/>
      <c r="AF10819" s="5"/>
      <c r="AG10819" s="5"/>
      <c r="AH10819" s="5"/>
      <c r="AI10819" s="5"/>
      <c r="AJ10819" s="5"/>
    </row>
    <row r="10820" spans="11:36">
      <c r="K10820" s="5"/>
      <c r="L10820" s="5"/>
      <c r="M10820" s="5"/>
      <c r="N10820" s="5"/>
      <c r="O10820" s="5"/>
      <c r="P10820" s="5"/>
      <c r="Q10820" s="5"/>
      <c r="R10820" s="5"/>
      <c r="S10820" s="5"/>
      <c r="T10820" s="5"/>
      <c r="U10820" s="5"/>
      <c r="V10820" s="5"/>
      <c r="W10820" s="5"/>
      <c r="X10820" s="5"/>
      <c r="Y10820" s="5"/>
      <c r="Z10820" s="5"/>
      <c r="AA10820" s="5"/>
      <c r="AB10820" s="5"/>
      <c r="AC10820" s="5"/>
      <c r="AD10820" s="5"/>
      <c r="AE10820" s="5"/>
      <c r="AF10820" s="5"/>
      <c r="AG10820" s="5"/>
      <c r="AH10820" s="5"/>
      <c r="AI10820" s="5"/>
      <c r="AJ10820" s="5"/>
    </row>
    <row r="10821" spans="11:36">
      <c r="K10821" s="5"/>
      <c r="L10821" s="5"/>
      <c r="M10821" s="5"/>
      <c r="N10821" s="5"/>
      <c r="O10821" s="5"/>
      <c r="P10821" s="5"/>
      <c r="Q10821" s="5"/>
      <c r="R10821" s="5"/>
      <c r="S10821" s="5"/>
      <c r="T10821" s="5"/>
      <c r="U10821" s="5"/>
      <c r="V10821" s="5"/>
      <c r="W10821" s="5"/>
      <c r="X10821" s="5"/>
      <c r="Y10821" s="5"/>
      <c r="Z10821" s="5"/>
      <c r="AA10821" s="5"/>
      <c r="AB10821" s="5"/>
      <c r="AC10821" s="5"/>
      <c r="AD10821" s="5"/>
      <c r="AE10821" s="5"/>
      <c r="AF10821" s="5"/>
      <c r="AG10821" s="5"/>
      <c r="AH10821" s="5"/>
      <c r="AI10821" s="5"/>
      <c r="AJ10821" s="5"/>
    </row>
    <row r="10822" spans="11:36">
      <c r="K10822" s="5"/>
      <c r="L10822" s="5"/>
      <c r="M10822" s="5"/>
      <c r="N10822" s="5"/>
      <c r="O10822" s="5"/>
      <c r="P10822" s="5"/>
      <c r="Q10822" s="5"/>
      <c r="R10822" s="5"/>
      <c r="S10822" s="5"/>
      <c r="T10822" s="5"/>
      <c r="U10822" s="5"/>
      <c r="V10822" s="5"/>
      <c r="W10822" s="5"/>
      <c r="X10822" s="5"/>
      <c r="Y10822" s="5"/>
      <c r="Z10822" s="5"/>
      <c r="AA10822" s="5"/>
      <c r="AB10822" s="5"/>
      <c r="AC10822" s="5"/>
      <c r="AD10822" s="5"/>
      <c r="AE10822" s="5"/>
      <c r="AF10822" s="5"/>
      <c r="AG10822" s="5"/>
      <c r="AH10822" s="5"/>
      <c r="AI10822" s="5"/>
      <c r="AJ10822" s="5"/>
    </row>
    <row r="10823" spans="11:36">
      <c r="K10823" s="5"/>
      <c r="L10823" s="5"/>
      <c r="M10823" s="5"/>
      <c r="N10823" s="5"/>
      <c r="O10823" s="5"/>
      <c r="P10823" s="5"/>
      <c r="Q10823" s="5"/>
      <c r="R10823" s="5"/>
      <c r="S10823" s="5"/>
      <c r="T10823" s="5"/>
      <c r="U10823" s="5"/>
      <c r="V10823" s="5"/>
      <c r="W10823" s="5"/>
      <c r="X10823" s="5"/>
      <c r="Y10823" s="5"/>
      <c r="Z10823" s="5"/>
      <c r="AA10823" s="5"/>
      <c r="AB10823" s="5"/>
      <c r="AC10823" s="5"/>
      <c r="AD10823" s="5"/>
      <c r="AE10823" s="5"/>
      <c r="AF10823" s="5"/>
      <c r="AG10823" s="5"/>
      <c r="AH10823" s="5"/>
      <c r="AI10823" s="5"/>
      <c r="AJ10823" s="5"/>
    </row>
    <row r="10824" spans="11:36">
      <c r="K10824" s="5"/>
      <c r="L10824" s="5"/>
      <c r="M10824" s="5"/>
      <c r="N10824" s="5"/>
      <c r="O10824" s="5"/>
      <c r="P10824" s="5"/>
      <c r="Q10824" s="5"/>
      <c r="R10824" s="5"/>
      <c r="S10824" s="5"/>
      <c r="T10824" s="5"/>
      <c r="U10824" s="5"/>
      <c r="V10824" s="5"/>
      <c r="W10824" s="5"/>
      <c r="X10824" s="5"/>
      <c r="Y10824" s="5"/>
      <c r="Z10824" s="5"/>
      <c r="AA10824" s="5"/>
      <c r="AB10824" s="5"/>
      <c r="AC10824" s="5"/>
      <c r="AD10824" s="5"/>
      <c r="AE10824" s="5"/>
      <c r="AF10824" s="5"/>
      <c r="AG10824" s="5"/>
      <c r="AH10824" s="5"/>
      <c r="AI10824" s="5"/>
      <c r="AJ10824" s="5"/>
    </row>
    <row r="10825" spans="11:36">
      <c r="K10825" s="5"/>
      <c r="L10825" s="5"/>
      <c r="M10825" s="5"/>
      <c r="N10825" s="5"/>
      <c r="O10825" s="5"/>
      <c r="P10825" s="5"/>
      <c r="Q10825" s="5"/>
      <c r="R10825" s="5"/>
      <c r="S10825" s="5"/>
      <c r="T10825" s="5"/>
      <c r="U10825" s="5"/>
      <c r="V10825" s="5"/>
      <c r="W10825" s="5"/>
      <c r="X10825" s="5"/>
      <c r="Y10825" s="5"/>
      <c r="Z10825" s="5"/>
      <c r="AA10825" s="5"/>
      <c r="AB10825" s="5"/>
      <c r="AC10825" s="5"/>
      <c r="AD10825" s="5"/>
      <c r="AE10825" s="5"/>
      <c r="AF10825" s="5"/>
      <c r="AG10825" s="5"/>
      <c r="AH10825" s="5"/>
      <c r="AI10825" s="5"/>
      <c r="AJ10825" s="5"/>
    </row>
    <row r="10826" spans="11:36">
      <c r="K10826" s="5"/>
      <c r="L10826" s="5"/>
      <c r="M10826" s="5"/>
      <c r="N10826" s="5"/>
      <c r="O10826" s="5"/>
      <c r="P10826" s="5"/>
      <c r="Q10826" s="5"/>
      <c r="R10826" s="5"/>
      <c r="S10826" s="5"/>
      <c r="T10826" s="5"/>
      <c r="U10826" s="5"/>
      <c r="V10826" s="5"/>
      <c r="W10826" s="5"/>
      <c r="X10826" s="5"/>
      <c r="Y10826" s="5"/>
      <c r="Z10826" s="5"/>
      <c r="AA10826" s="5"/>
      <c r="AB10826" s="5"/>
      <c r="AC10826" s="5"/>
      <c r="AD10826" s="5"/>
      <c r="AE10826" s="5"/>
      <c r="AF10826" s="5"/>
      <c r="AG10826" s="5"/>
      <c r="AH10826" s="5"/>
      <c r="AI10826" s="5"/>
      <c r="AJ10826" s="5"/>
    </row>
    <row r="10827" spans="11:36">
      <c r="K10827" s="5"/>
      <c r="L10827" s="5"/>
      <c r="M10827" s="5"/>
      <c r="N10827" s="5"/>
      <c r="O10827" s="5"/>
      <c r="P10827" s="5"/>
      <c r="Q10827" s="5"/>
      <c r="R10827" s="5"/>
      <c r="S10827" s="5"/>
      <c r="T10827" s="5"/>
      <c r="U10827" s="5"/>
      <c r="V10827" s="5"/>
      <c r="W10827" s="5"/>
      <c r="X10827" s="5"/>
      <c r="Y10827" s="5"/>
      <c r="Z10827" s="5"/>
      <c r="AA10827" s="5"/>
      <c r="AB10827" s="5"/>
      <c r="AC10827" s="5"/>
      <c r="AD10827" s="5"/>
      <c r="AE10827" s="5"/>
      <c r="AF10827" s="5"/>
      <c r="AG10827" s="5"/>
      <c r="AH10827" s="5"/>
      <c r="AI10827" s="5"/>
      <c r="AJ10827" s="5"/>
    </row>
    <row r="10828" spans="11:36">
      <c r="K10828" s="5"/>
      <c r="L10828" s="5"/>
      <c r="M10828" s="5"/>
      <c r="N10828" s="5"/>
      <c r="O10828" s="5"/>
      <c r="P10828" s="5"/>
      <c r="Q10828" s="5"/>
      <c r="R10828" s="5"/>
      <c r="S10828" s="5"/>
      <c r="T10828" s="5"/>
      <c r="U10828" s="5"/>
      <c r="V10828" s="5"/>
      <c r="W10828" s="5"/>
      <c r="X10828" s="5"/>
      <c r="Y10828" s="5"/>
      <c r="Z10828" s="5"/>
      <c r="AA10828" s="5"/>
      <c r="AB10828" s="5"/>
      <c r="AC10828" s="5"/>
      <c r="AD10828" s="5"/>
      <c r="AE10828" s="5"/>
      <c r="AF10828" s="5"/>
      <c r="AG10828" s="5"/>
      <c r="AH10828" s="5"/>
      <c r="AI10828" s="5"/>
      <c r="AJ10828" s="5"/>
    </row>
    <row r="10829" spans="11:36">
      <c r="K10829" s="5"/>
      <c r="L10829" s="5"/>
      <c r="M10829" s="5"/>
      <c r="N10829" s="5"/>
      <c r="O10829" s="5"/>
      <c r="P10829" s="5"/>
      <c r="Q10829" s="5"/>
      <c r="R10829" s="5"/>
      <c r="S10829" s="5"/>
      <c r="T10829" s="5"/>
      <c r="U10829" s="5"/>
      <c r="V10829" s="5"/>
      <c r="W10829" s="5"/>
      <c r="X10829" s="5"/>
      <c r="Y10829" s="5"/>
      <c r="Z10829" s="5"/>
      <c r="AA10829" s="5"/>
      <c r="AB10829" s="5"/>
      <c r="AC10829" s="5"/>
      <c r="AD10829" s="5"/>
      <c r="AE10829" s="5"/>
      <c r="AF10829" s="5"/>
      <c r="AG10829" s="5"/>
      <c r="AH10829" s="5"/>
      <c r="AI10829" s="5"/>
      <c r="AJ10829" s="5"/>
    </row>
    <row r="10830" spans="11:36">
      <c r="K10830" s="5"/>
      <c r="L10830" s="5"/>
      <c r="M10830" s="5"/>
      <c r="N10830" s="5"/>
      <c r="O10830" s="5"/>
      <c r="P10830" s="5"/>
      <c r="Q10830" s="5"/>
      <c r="R10830" s="5"/>
      <c r="S10830" s="5"/>
      <c r="T10830" s="5"/>
      <c r="U10830" s="5"/>
      <c r="V10830" s="5"/>
      <c r="W10830" s="5"/>
      <c r="X10830" s="5"/>
      <c r="Y10830" s="5"/>
      <c r="Z10830" s="5"/>
      <c r="AA10830" s="5"/>
      <c r="AB10830" s="5"/>
      <c r="AC10830" s="5"/>
      <c r="AD10830" s="5"/>
      <c r="AE10830" s="5"/>
      <c r="AF10830" s="5"/>
      <c r="AG10830" s="5"/>
      <c r="AH10830" s="5"/>
      <c r="AI10830" s="5"/>
      <c r="AJ10830" s="5"/>
    </row>
    <row r="10831" spans="11:36">
      <c r="K10831" s="5"/>
      <c r="L10831" s="5"/>
      <c r="M10831" s="5"/>
      <c r="N10831" s="5"/>
      <c r="O10831" s="5"/>
      <c r="P10831" s="5"/>
      <c r="Q10831" s="5"/>
      <c r="R10831" s="5"/>
      <c r="S10831" s="5"/>
      <c r="T10831" s="5"/>
      <c r="U10831" s="5"/>
      <c r="V10831" s="5"/>
      <c r="W10831" s="5"/>
      <c r="X10831" s="5"/>
      <c r="Y10831" s="5"/>
      <c r="Z10831" s="5"/>
      <c r="AA10831" s="5"/>
      <c r="AB10831" s="5"/>
      <c r="AC10831" s="5"/>
      <c r="AD10831" s="5"/>
      <c r="AE10831" s="5"/>
      <c r="AF10831" s="5"/>
      <c r="AG10831" s="5"/>
      <c r="AH10831" s="5"/>
      <c r="AI10831" s="5"/>
      <c r="AJ10831" s="5"/>
    </row>
    <row r="10832" spans="11:36">
      <c r="K10832" s="5"/>
      <c r="L10832" s="5"/>
      <c r="M10832" s="5"/>
      <c r="N10832" s="5"/>
      <c r="O10832" s="5"/>
      <c r="P10832" s="5"/>
      <c r="Q10832" s="5"/>
      <c r="R10832" s="5"/>
      <c r="S10832" s="5"/>
      <c r="T10832" s="5"/>
      <c r="U10832" s="5"/>
      <c r="V10832" s="5"/>
      <c r="W10832" s="5"/>
      <c r="X10832" s="5"/>
      <c r="Y10832" s="5"/>
      <c r="Z10832" s="5"/>
      <c r="AA10832" s="5"/>
      <c r="AB10832" s="5"/>
      <c r="AC10832" s="5"/>
      <c r="AD10832" s="5"/>
      <c r="AE10832" s="5"/>
      <c r="AF10832" s="5"/>
      <c r="AG10832" s="5"/>
      <c r="AH10832" s="5"/>
      <c r="AI10832" s="5"/>
      <c r="AJ10832" s="5"/>
    </row>
    <row r="10833" spans="11:36">
      <c r="K10833" s="5"/>
      <c r="L10833" s="5"/>
      <c r="M10833" s="5"/>
      <c r="N10833" s="5"/>
      <c r="O10833" s="5"/>
      <c r="P10833" s="5"/>
      <c r="Q10833" s="5"/>
      <c r="R10833" s="5"/>
      <c r="S10833" s="5"/>
      <c r="T10833" s="5"/>
      <c r="U10833" s="5"/>
      <c r="V10833" s="5"/>
      <c r="W10833" s="5"/>
      <c r="X10833" s="5"/>
      <c r="Y10833" s="5"/>
      <c r="Z10833" s="5"/>
      <c r="AA10833" s="5"/>
      <c r="AB10833" s="5"/>
      <c r="AC10833" s="5"/>
      <c r="AD10833" s="5"/>
      <c r="AE10833" s="5"/>
      <c r="AF10833" s="5"/>
      <c r="AG10833" s="5"/>
      <c r="AH10833" s="5"/>
      <c r="AI10833" s="5"/>
      <c r="AJ10833" s="5"/>
    </row>
    <row r="10834" spans="11:36">
      <c r="K10834" s="5"/>
      <c r="L10834" s="5"/>
      <c r="M10834" s="5"/>
      <c r="N10834" s="5"/>
      <c r="O10834" s="5"/>
      <c r="P10834" s="5"/>
      <c r="Q10834" s="5"/>
      <c r="R10834" s="5"/>
      <c r="S10834" s="5"/>
      <c r="T10834" s="5"/>
      <c r="U10834" s="5"/>
      <c r="V10834" s="5"/>
      <c r="W10834" s="5"/>
      <c r="X10834" s="5"/>
      <c r="Y10834" s="5"/>
      <c r="Z10834" s="5"/>
      <c r="AA10834" s="5"/>
      <c r="AB10834" s="5"/>
      <c r="AC10834" s="5"/>
      <c r="AD10834" s="5"/>
      <c r="AE10834" s="5"/>
      <c r="AF10834" s="5"/>
      <c r="AG10834" s="5"/>
      <c r="AH10834" s="5"/>
      <c r="AI10834" s="5"/>
      <c r="AJ10834" s="5"/>
    </row>
    <row r="10835" spans="11:36">
      <c r="K10835" s="5"/>
      <c r="L10835" s="5"/>
      <c r="M10835" s="5"/>
      <c r="N10835" s="5"/>
      <c r="O10835" s="5"/>
      <c r="P10835" s="5"/>
      <c r="Q10835" s="5"/>
      <c r="R10835" s="5"/>
      <c r="S10835" s="5"/>
      <c r="T10835" s="5"/>
      <c r="U10835" s="5"/>
      <c r="V10835" s="5"/>
      <c r="W10835" s="5"/>
      <c r="X10835" s="5"/>
      <c r="Y10835" s="5"/>
      <c r="Z10835" s="5"/>
      <c r="AA10835" s="5"/>
      <c r="AB10835" s="5"/>
      <c r="AC10835" s="5"/>
      <c r="AD10835" s="5"/>
      <c r="AE10835" s="5"/>
      <c r="AF10835" s="5"/>
      <c r="AG10835" s="5"/>
      <c r="AH10835" s="5"/>
      <c r="AI10835" s="5"/>
      <c r="AJ10835" s="5"/>
    </row>
    <row r="10836" spans="11:36">
      <c r="K10836" s="5"/>
      <c r="L10836" s="5"/>
      <c r="M10836" s="5"/>
      <c r="N10836" s="5"/>
      <c r="O10836" s="5"/>
      <c r="P10836" s="5"/>
      <c r="Q10836" s="5"/>
      <c r="R10836" s="5"/>
      <c r="S10836" s="5"/>
      <c r="T10836" s="5"/>
      <c r="U10836" s="5"/>
      <c r="V10836" s="5"/>
      <c r="W10836" s="5"/>
      <c r="X10836" s="5"/>
      <c r="Y10836" s="5"/>
      <c r="Z10836" s="5"/>
      <c r="AA10836" s="5"/>
      <c r="AB10836" s="5"/>
      <c r="AC10836" s="5"/>
      <c r="AD10836" s="5"/>
      <c r="AE10836" s="5"/>
      <c r="AF10836" s="5"/>
      <c r="AG10836" s="5"/>
      <c r="AH10836" s="5"/>
      <c r="AI10836" s="5"/>
      <c r="AJ10836" s="5"/>
    </row>
    <row r="10837" spans="11:36">
      <c r="K10837" s="5"/>
      <c r="L10837" s="5"/>
      <c r="M10837" s="5"/>
      <c r="N10837" s="5"/>
      <c r="O10837" s="5"/>
      <c r="P10837" s="5"/>
      <c r="Q10837" s="5"/>
      <c r="R10837" s="5"/>
      <c r="S10837" s="5"/>
      <c r="T10837" s="5"/>
      <c r="U10837" s="5"/>
      <c r="V10837" s="5"/>
      <c r="W10837" s="5"/>
      <c r="X10837" s="5"/>
      <c r="Y10837" s="5"/>
      <c r="Z10837" s="5"/>
      <c r="AA10837" s="5"/>
      <c r="AB10837" s="5"/>
      <c r="AC10837" s="5"/>
      <c r="AD10837" s="5"/>
      <c r="AE10837" s="5"/>
      <c r="AF10837" s="5"/>
      <c r="AG10837" s="5"/>
      <c r="AH10837" s="5"/>
      <c r="AI10837" s="5"/>
      <c r="AJ10837" s="5"/>
    </row>
    <row r="10838" spans="11:36">
      <c r="K10838" s="5"/>
      <c r="L10838" s="5"/>
      <c r="M10838" s="5"/>
      <c r="N10838" s="5"/>
      <c r="O10838" s="5"/>
      <c r="P10838" s="5"/>
      <c r="Q10838" s="5"/>
      <c r="R10838" s="5"/>
      <c r="S10838" s="5"/>
      <c r="T10838" s="5"/>
      <c r="U10838" s="5"/>
      <c r="V10838" s="5"/>
      <c r="W10838" s="5"/>
      <c r="X10838" s="5"/>
      <c r="Y10838" s="5"/>
      <c r="Z10838" s="5"/>
      <c r="AA10838" s="5"/>
      <c r="AB10838" s="5"/>
      <c r="AC10838" s="5"/>
      <c r="AD10838" s="5"/>
      <c r="AE10838" s="5"/>
      <c r="AF10838" s="5"/>
      <c r="AG10838" s="5"/>
      <c r="AH10838" s="5"/>
      <c r="AI10838" s="5"/>
      <c r="AJ10838" s="5"/>
    </row>
    <row r="10839" spans="11:36">
      <c r="K10839" s="5"/>
      <c r="L10839" s="5"/>
      <c r="M10839" s="5"/>
      <c r="N10839" s="5"/>
      <c r="O10839" s="5"/>
      <c r="P10839" s="5"/>
      <c r="Q10839" s="5"/>
      <c r="R10839" s="5"/>
      <c r="S10839" s="5"/>
      <c r="T10839" s="5"/>
      <c r="U10839" s="5"/>
      <c r="V10839" s="5"/>
      <c r="W10839" s="5"/>
      <c r="X10839" s="5"/>
      <c r="Y10839" s="5"/>
      <c r="Z10839" s="5"/>
      <c r="AA10839" s="5"/>
      <c r="AB10839" s="5"/>
      <c r="AC10839" s="5"/>
      <c r="AD10839" s="5"/>
      <c r="AE10839" s="5"/>
      <c r="AF10839" s="5"/>
      <c r="AG10839" s="5"/>
      <c r="AH10839" s="5"/>
      <c r="AI10839" s="5"/>
      <c r="AJ10839" s="5"/>
    </row>
    <row r="10840" spans="11:36">
      <c r="K10840" s="5"/>
      <c r="L10840" s="5"/>
      <c r="M10840" s="5"/>
      <c r="N10840" s="5"/>
      <c r="O10840" s="5"/>
      <c r="P10840" s="5"/>
      <c r="Q10840" s="5"/>
      <c r="R10840" s="5"/>
      <c r="S10840" s="5"/>
      <c r="T10840" s="5"/>
      <c r="U10840" s="5"/>
      <c r="V10840" s="5"/>
      <c r="W10840" s="5"/>
      <c r="X10840" s="5"/>
      <c r="Y10840" s="5"/>
      <c r="Z10840" s="5"/>
      <c r="AA10840" s="5"/>
      <c r="AB10840" s="5"/>
      <c r="AC10840" s="5"/>
      <c r="AD10840" s="5"/>
      <c r="AE10840" s="5"/>
      <c r="AF10840" s="5"/>
      <c r="AG10840" s="5"/>
      <c r="AH10840" s="5"/>
      <c r="AI10840" s="5"/>
      <c r="AJ10840" s="5"/>
    </row>
    <row r="10841" spans="11:36">
      <c r="K10841" s="5"/>
      <c r="L10841" s="5"/>
      <c r="M10841" s="5"/>
      <c r="N10841" s="5"/>
      <c r="O10841" s="5"/>
      <c r="P10841" s="5"/>
      <c r="Q10841" s="5"/>
      <c r="R10841" s="5"/>
      <c r="S10841" s="5"/>
      <c r="T10841" s="5"/>
      <c r="U10841" s="5"/>
      <c r="V10841" s="5"/>
      <c r="W10841" s="5"/>
      <c r="X10841" s="5"/>
      <c r="Y10841" s="5"/>
      <c r="Z10841" s="5"/>
      <c r="AA10841" s="5"/>
      <c r="AB10841" s="5"/>
      <c r="AC10841" s="5"/>
      <c r="AD10841" s="5"/>
      <c r="AE10841" s="5"/>
      <c r="AF10841" s="5"/>
      <c r="AG10841" s="5"/>
      <c r="AH10841" s="5"/>
      <c r="AI10841" s="5"/>
      <c r="AJ10841" s="5"/>
    </row>
    <row r="10842" spans="11:36">
      <c r="K10842" s="5"/>
      <c r="L10842" s="5"/>
      <c r="M10842" s="5"/>
      <c r="N10842" s="5"/>
      <c r="O10842" s="5"/>
      <c r="P10842" s="5"/>
      <c r="Q10842" s="5"/>
      <c r="R10842" s="5"/>
      <c r="S10842" s="5"/>
      <c r="T10842" s="5"/>
      <c r="U10842" s="5"/>
      <c r="V10842" s="5"/>
      <c r="W10842" s="5"/>
      <c r="X10842" s="5"/>
      <c r="Y10842" s="5"/>
      <c r="Z10842" s="5"/>
      <c r="AA10842" s="5"/>
      <c r="AB10842" s="5"/>
      <c r="AC10842" s="5"/>
      <c r="AD10842" s="5"/>
      <c r="AE10842" s="5"/>
      <c r="AF10842" s="5"/>
      <c r="AG10842" s="5"/>
      <c r="AH10842" s="5"/>
      <c r="AI10842" s="5"/>
      <c r="AJ10842" s="5"/>
    </row>
    <row r="10843" spans="11:36">
      <c r="K10843" s="5"/>
      <c r="L10843" s="5"/>
      <c r="M10843" s="5"/>
      <c r="N10843" s="5"/>
      <c r="O10843" s="5"/>
      <c r="P10843" s="5"/>
      <c r="Q10843" s="5"/>
      <c r="R10843" s="5"/>
      <c r="S10843" s="5"/>
      <c r="T10843" s="5"/>
      <c r="U10843" s="5"/>
      <c r="V10843" s="5"/>
      <c r="W10843" s="5"/>
      <c r="X10843" s="5"/>
      <c r="Y10843" s="5"/>
      <c r="Z10843" s="5"/>
      <c r="AA10843" s="5"/>
      <c r="AB10843" s="5"/>
      <c r="AC10843" s="5"/>
      <c r="AD10843" s="5"/>
      <c r="AE10843" s="5"/>
      <c r="AF10843" s="5"/>
      <c r="AG10843" s="5"/>
      <c r="AH10843" s="5"/>
      <c r="AI10843" s="5"/>
      <c r="AJ10843" s="5"/>
    </row>
    <row r="10844" spans="11:36">
      <c r="K10844" s="5"/>
      <c r="L10844" s="5"/>
      <c r="M10844" s="5"/>
      <c r="N10844" s="5"/>
      <c r="O10844" s="5"/>
      <c r="P10844" s="5"/>
      <c r="Q10844" s="5"/>
      <c r="R10844" s="5"/>
      <c r="S10844" s="5"/>
      <c r="T10844" s="5"/>
      <c r="U10844" s="5"/>
      <c r="V10844" s="5"/>
      <c r="W10844" s="5"/>
      <c r="X10844" s="5"/>
      <c r="Y10844" s="5"/>
      <c r="Z10844" s="5"/>
      <c r="AA10844" s="5"/>
      <c r="AB10844" s="5"/>
      <c r="AC10844" s="5"/>
      <c r="AD10844" s="5"/>
      <c r="AE10844" s="5"/>
      <c r="AF10844" s="5"/>
      <c r="AG10844" s="5"/>
      <c r="AH10844" s="5"/>
      <c r="AI10844" s="5"/>
      <c r="AJ10844" s="5"/>
    </row>
    <row r="10845" spans="11:36">
      <c r="K10845" s="5"/>
      <c r="L10845" s="5"/>
      <c r="M10845" s="5"/>
      <c r="N10845" s="5"/>
      <c r="O10845" s="5"/>
      <c r="P10845" s="5"/>
      <c r="Q10845" s="5"/>
      <c r="R10845" s="5"/>
      <c r="S10845" s="5"/>
      <c r="T10845" s="5"/>
      <c r="U10845" s="5"/>
      <c r="V10845" s="5"/>
      <c r="W10845" s="5"/>
      <c r="X10845" s="5"/>
      <c r="Y10845" s="5"/>
      <c r="Z10845" s="5"/>
      <c r="AA10845" s="5"/>
      <c r="AB10845" s="5"/>
      <c r="AC10845" s="5"/>
      <c r="AD10845" s="5"/>
      <c r="AE10845" s="5"/>
      <c r="AF10845" s="5"/>
      <c r="AG10845" s="5"/>
      <c r="AH10845" s="5"/>
      <c r="AI10845" s="5"/>
      <c r="AJ10845" s="5"/>
    </row>
    <row r="10846" spans="11:36">
      <c r="K10846" s="5"/>
      <c r="L10846" s="5"/>
      <c r="M10846" s="5"/>
      <c r="N10846" s="5"/>
      <c r="O10846" s="5"/>
      <c r="P10846" s="5"/>
      <c r="Q10846" s="5"/>
      <c r="R10846" s="5"/>
      <c r="S10846" s="5"/>
      <c r="T10846" s="5"/>
      <c r="U10846" s="5"/>
      <c r="V10846" s="5"/>
      <c r="W10846" s="5"/>
      <c r="X10846" s="5"/>
      <c r="Y10846" s="5"/>
      <c r="Z10846" s="5"/>
      <c r="AA10846" s="5"/>
      <c r="AB10846" s="5"/>
      <c r="AC10846" s="5"/>
      <c r="AD10846" s="5"/>
      <c r="AE10846" s="5"/>
      <c r="AF10846" s="5"/>
      <c r="AG10846" s="5"/>
      <c r="AH10846" s="5"/>
      <c r="AI10846" s="5"/>
      <c r="AJ10846" s="5"/>
    </row>
    <row r="10847" spans="11:36">
      <c r="K10847" s="5"/>
      <c r="L10847" s="5"/>
      <c r="M10847" s="5"/>
      <c r="N10847" s="5"/>
      <c r="O10847" s="5"/>
      <c r="P10847" s="5"/>
      <c r="Q10847" s="5"/>
      <c r="R10847" s="5"/>
      <c r="S10847" s="5"/>
      <c r="T10847" s="5"/>
      <c r="U10847" s="5"/>
      <c r="V10847" s="5"/>
      <c r="W10847" s="5"/>
      <c r="X10847" s="5"/>
      <c r="Y10847" s="5"/>
      <c r="Z10847" s="5"/>
      <c r="AA10847" s="5"/>
      <c r="AB10847" s="5"/>
      <c r="AC10847" s="5"/>
      <c r="AD10847" s="5"/>
      <c r="AE10847" s="5"/>
      <c r="AF10847" s="5"/>
      <c r="AG10847" s="5"/>
      <c r="AH10847" s="5"/>
      <c r="AI10847" s="5"/>
      <c r="AJ10847" s="5"/>
    </row>
    <row r="10848" spans="11:36">
      <c r="K10848" s="5"/>
      <c r="L10848" s="5"/>
      <c r="M10848" s="5"/>
      <c r="N10848" s="5"/>
      <c r="O10848" s="5"/>
      <c r="P10848" s="5"/>
      <c r="Q10848" s="5"/>
      <c r="R10848" s="5"/>
      <c r="S10848" s="5"/>
      <c r="T10848" s="5"/>
      <c r="U10848" s="5"/>
      <c r="V10848" s="5"/>
      <c r="W10848" s="5"/>
      <c r="X10848" s="5"/>
      <c r="Y10848" s="5"/>
      <c r="Z10848" s="5"/>
      <c r="AA10848" s="5"/>
      <c r="AB10848" s="5"/>
      <c r="AC10848" s="5"/>
      <c r="AD10848" s="5"/>
      <c r="AE10848" s="5"/>
      <c r="AF10848" s="5"/>
      <c r="AG10848" s="5"/>
      <c r="AH10848" s="5"/>
      <c r="AI10848" s="5"/>
      <c r="AJ10848" s="5"/>
    </row>
    <row r="10849" spans="11:36">
      <c r="K10849" s="5"/>
      <c r="L10849" s="5"/>
      <c r="M10849" s="5"/>
      <c r="N10849" s="5"/>
      <c r="O10849" s="5"/>
      <c r="P10849" s="5"/>
      <c r="Q10849" s="5"/>
      <c r="R10849" s="5"/>
      <c r="S10849" s="5"/>
      <c r="T10849" s="5"/>
      <c r="U10849" s="5"/>
      <c r="V10849" s="5"/>
      <c r="W10849" s="5"/>
      <c r="X10849" s="5"/>
      <c r="Y10849" s="5"/>
      <c r="Z10849" s="5"/>
      <c r="AA10849" s="5"/>
      <c r="AB10849" s="5"/>
      <c r="AC10849" s="5"/>
      <c r="AD10849" s="5"/>
      <c r="AE10849" s="5"/>
      <c r="AF10849" s="5"/>
      <c r="AG10849" s="5"/>
      <c r="AH10849" s="5"/>
      <c r="AI10849" s="5"/>
      <c r="AJ10849" s="5"/>
    </row>
    <row r="10850" spans="11:36">
      <c r="K10850" s="5"/>
      <c r="L10850" s="5"/>
      <c r="M10850" s="5"/>
      <c r="N10850" s="5"/>
      <c r="O10850" s="5"/>
      <c r="P10850" s="5"/>
      <c r="Q10850" s="5"/>
      <c r="R10850" s="5"/>
      <c r="S10850" s="5"/>
      <c r="T10850" s="5"/>
      <c r="U10850" s="5"/>
      <c r="V10850" s="5"/>
      <c r="W10850" s="5"/>
      <c r="X10850" s="5"/>
      <c r="Y10850" s="5"/>
      <c r="Z10850" s="5"/>
      <c r="AA10850" s="5"/>
      <c r="AB10850" s="5"/>
      <c r="AC10850" s="5"/>
      <c r="AD10850" s="5"/>
      <c r="AE10850" s="5"/>
      <c r="AF10850" s="5"/>
      <c r="AG10850" s="5"/>
      <c r="AH10850" s="5"/>
      <c r="AI10850" s="5"/>
      <c r="AJ10850" s="5"/>
    </row>
    <row r="10851" spans="11:36">
      <c r="K10851" s="5"/>
      <c r="L10851" s="5"/>
      <c r="M10851" s="5"/>
      <c r="N10851" s="5"/>
      <c r="O10851" s="5"/>
      <c r="P10851" s="5"/>
      <c r="Q10851" s="5"/>
      <c r="R10851" s="5"/>
      <c r="S10851" s="5"/>
      <c r="T10851" s="5"/>
      <c r="U10851" s="5"/>
      <c r="V10851" s="5"/>
      <c r="W10851" s="5"/>
      <c r="X10851" s="5"/>
      <c r="Y10851" s="5"/>
      <c r="Z10851" s="5"/>
      <c r="AA10851" s="5"/>
      <c r="AB10851" s="5"/>
      <c r="AC10851" s="5"/>
      <c r="AD10851" s="5"/>
      <c r="AE10851" s="5"/>
      <c r="AF10851" s="5"/>
      <c r="AG10851" s="5"/>
      <c r="AH10851" s="5"/>
      <c r="AI10851" s="5"/>
      <c r="AJ10851" s="5"/>
    </row>
    <row r="10852" spans="11:36">
      <c r="K10852" s="5"/>
      <c r="L10852" s="5"/>
      <c r="M10852" s="5"/>
      <c r="N10852" s="5"/>
      <c r="O10852" s="5"/>
      <c r="P10852" s="5"/>
      <c r="Q10852" s="5"/>
      <c r="R10852" s="5"/>
      <c r="S10852" s="5"/>
      <c r="T10852" s="5"/>
      <c r="U10852" s="5"/>
      <c r="V10852" s="5"/>
      <c r="W10852" s="5"/>
      <c r="X10852" s="5"/>
      <c r="Y10852" s="5"/>
      <c r="Z10852" s="5"/>
      <c r="AA10852" s="5"/>
      <c r="AB10852" s="5"/>
      <c r="AC10852" s="5"/>
      <c r="AD10852" s="5"/>
      <c r="AE10852" s="5"/>
      <c r="AF10852" s="5"/>
      <c r="AG10852" s="5"/>
      <c r="AH10852" s="5"/>
      <c r="AI10852" s="5"/>
      <c r="AJ10852" s="5"/>
    </row>
    <row r="10853" spans="11:36">
      <c r="K10853" s="5"/>
      <c r="L10853" s="5"/>
      <c r="M10853" s="5"/>
      <c r="N10853" s="5"/>
      <c r="O10853" s="5"/>
      <c r="P10853" s="5"/>
      <c r="Q10853" s="5"/>
      <c r="R10853" s="5"/>
      <c r="S10853" s="5"/>
      <c r="T10853" s="5"/>
      <c r="U10853" s="5"/>
      <c r="V10853" s="5"/>
      <c r="W10853" s="5"/>
      <c r="X10853" s="5"/>
      <c r="Y10853" s="5"/>
      <c r="Z10853" s="5"/>
      <c r="AA10853" s="5"/>
      <c r="AB10853" s="5"/>
      <c r="AC10853" s="5"/>
      <c r="AD10853" s="5"/>
      <c r="AE10853" s="5"/>
      <c r="AF10853" s="5"/>
      <c r="AG10853" s="5"/>
      <c r="AH10853" s="5"/>
      <c r="AI10853" s="5"/>
      <c r="AJ10853" s="5"/>
    </row>
    <row r="10854" spans="11:36">
      <c r="K10854" s="5"/>
      <c r="L10854" s="5"/>
      <c r="M10854" s="5"/>
      <c r="N10854" s="5"/>
      <c r="O10854" s="5"/>
      <c r="P10854" s="5"/>
      <c r="Q10854" s="5"/>
      <c r="R10854" s="5"/>
      <c r="S10854" s="5"/>
      <c r="T10854" s="5"/>
      <c r="U10854" s="5"/>
      <c r="V10854" s="5"/>
      <c r="W10854" s="5"/>
      <c r="X10854" s="5"/>
      <c r="Y10854" s="5"/>
      <c r="Z10854" s="5"/>
      <c r="AA10854" s="5"/>
      <c r="AB10854" s="5"/>
      <c r="AC10854" s="5"/>
      <c r="AD10854" s="5"/>
      <c r="AE10854" s="5"/>
      <c r="AF10854" s="5"/>
      <c r="AG10854" s="5"/>
      <c r="AH10854" s="5"/>
      <c r="AI10854" s="5"/>
      <c r="AJ10854" s="5"/>
    </row>
    <row r="10855" spans="11:36">
      <c r="K10855" s="5"/>
      <c r="L10855" s="5"/>
      <c r="M10855" s="5"/>
      <c r="N10855" s="5"/>
      <c r="O10855" s="5"/>
      <c r="P10855" s="5"/>
      <c r="Q10855" s="5"/>
      <c r="R10855" s="5"/>
      <c r="S10855" s="5"/>
      <c r="T10855" s="5"/>
      <c r="U10855" s="5"/>
      <c r="V10855" s="5"/>
      <c r="W10855" s="5"/>
      <c r="X10855" s="5"/>
      <c r="Y10855" s="5"/>
      <c r="Z10855" s="5"/>
      <c r="AA10855" s="5"/>
      <c r="AB10855" s="5"/>
      <c r="AC10855" s="5"/>
      <c r="AD10855" s="5"/>
      <c r="AE10855" s="5"/>
      <c r="AF10855" s="5"/>
      <c r="AG10855" s="5"/>
      <c r="AH10855" s="5"/>
      <c r="AI10855" s="5"/>
      <c r="AJ10855" s="5"/>
    </row>
    <row r="10856" spans="11:36">
      <c r="K10856" s="5"/>
      <c r="L10856" s="5"/>
      <c r="M10856" s="5"/>
      <c r="N10856" s="5"/>
      <c r="O10856" s="5"/>
      <c r="P10856" s="5"/>
      <c r="Q10856" s="5"/>
      <c r="R10856" s="5"/>
      <c r="S10856" s="5"/>
      <c r="T10856" s="5"/>
      <c r="U10856" s="5"/>
      <c r="V10856" s="5"/>
      <c r="W10856" s="5"/>
      <c r="X10856" s="5"/>
      <c r="Y10856" s="5"/>
      <c r="Z10856" s="5"/>
      <c r="AA10856" s="5"/>
      <c r="AB10856" s="5"/>
      <c r="AC10856" s="5"/>
      <c r="AD10856" s="5"/>
      <c r="AE10856" s="5"/>
      <c r="AF10856" s="5"/>
      <c r="AG10856" s="5"/>
      <c r="AH10856" s="5"/>
      <c r="AI10856" s="5"/>
      <c r="AJ10856" s="5"/>
    </row>
    <row r="10857" spans="11:36">
      <c r="K10857" s="5"/>
      <c r="L10857" s="5"/>
      <c r="M10857" s="5"/>
      <c r="N10857" s="5"/>
      <c r="O10857" s="5"/>
      <c r="P10857" s="5"/>
      <c r="Q10857" s="5"/>
      <c r="R10857" s="5"/>
      <c r="S10857" s="5"/>
      <c r="T10857" s="5"/>
      <c r="U10857" s="5"/>
      <c r="V10857" s="5"/>
      <c r="W10857" s="5"/>
      <c r="X10857" s="5"/>
      <c r="Y10857" s="5"/>
      <c r="Z10857" s="5"/>
      <c r="AA10857" s="5"/>
      <c r="AB10857" s="5"/>
      <c r="AC10857" s="5"/>
      <c r="AD10857" s="5"/>
      <c r="AE10857" s="5"/>
      <c r="AF10857" s="5"/>
      <c r="AG10857" s="5"/>
      <c r="AH10857" s="5"/>
      <c r="AI10857" s="5"/>
      <c r="AJ10857" s="5"/>
    </row>
    <row r="10858" spans="11:36">
      <c r="K10858" s="5"/>
      <c r="L10858" s="5"/>
      <c r="M10858" s="5"/>
      <c r="N10858" s="5"/>
      <c r="O10858" s="5"/>
      <c r="P10858" s="5"/>
      <c r="Q10858" s="5"/>
      <c r="R10858" s="5"/>
      <c r="S10858" s="5"/>
      <c r="T10858" s="5"/>
      <c r="U10858" s="5"/>
      <c r="V10858" s="5"/>
      <c r="W10858" s="5"/>
      <c r="X10858" s="5"/>
      <c r="Y10858" s="5"/>
      <c r="Z10858" s="5"/>
      <c r="AA10858" s="5"/>
      <c r="AB10858" s="5"/>
      <c r="AC10858" s="5"/>
      <c r="AD10858" s="5"/>
      <c r="AE10858" s="5"/>
      <c r="AF10858" s="5"/>
      <c r="AG10858" s="5"/>
      <c r="AH10858" s="5"/>
      <c r="AI10858" s="5"/>
      <c r="AJ10858" s="5"/>
    </row>
    <row r="10859" spans="11:36">
      <c r="K10859" s="5"/>
      <c r="L10859" s="5"/>
      <c r="M10859" s="5"/>
      <c r="N10859" s="5"/>
      <c r="O10859" s="5"/>
      <c r="P10859" s="5"/>
      <c r="Q10859" s="5"/>
      <c r="R10859" s="5"/>
      <c r="S10859" s="5"/>
      <c r="T10859" s="5"/>
      <c r="U10859" s="5"/>
      <c r="V10859" s="5"/>
      <c r="W10859" s="5"/>
      <c r="X10859" s="5"/>
      <c r="Y10859" s="5"/>
      <c r="Z10859" s="5"/>
      <c r="AA10859" s="5"/>
      <c r="AB10859" s="5"/>
      <c r="AC10859" s="5"/>
      <c r="AD10859" s="5"/>
      <c r="AE10859" s="5"/>
      <c r="AF10859" s="5"/>
      <c r="AG10859" s="5"/>
      <c r="AH10859" s="5"/>
      <c r="AI10859" s="5"/>
      <c r="AJ10859" s="5"/>
    </row>
    <row r="10860" spans="11:36">
      <c r="K10860" s="5"/>
      <c r="L10860" s="5"/>
      <c r="M10860" s="5"/>
      <c r="N10860" s="5"/>
      <c r="O10860" s="5"/>
      <c r="P10860" s="5"/>
      <c r="Q10860" s="5"/>
      <c r="R10860" s="5"/>
      <c r="S10860" s="5"/>
      <c r="T10860" s="5"/>
      <c r="U10860" s="5"/>
      <c r="V10860" s="5"/>
      <c r="W10860" s="5"/>
      <c r="X10860" s="5"/>
      <c r="Y10860" s="5"/>
      <c r="Z10860" s="5"/>
      <c r="AA10860" s="5"/>
      <c r="AB10860" s="5"/>
      <c r="AC10860" s="5"/>
      <c r="AD10860" s="5"/>
      <c r="AE10860" s="5"/>
      <c r="AF10860" s="5"/>
      <c r="AG10860" s="5"/>
      <c r="AH10860" s="5"/>
      <c r="AI10860" s="5"/>
      <c r="AJ10860" s="5"/>
    </row>
    <row r="10861" spans="11:36">
      <c r="K10861" s="5"/>
      <c r="L10861" s="5"/>
      <c r="M10861" s="5"/>
      <c r="N10861" s="5"/>
      <c r="O10861" s="5"/>
      <c r="P10861" s="5"/>
      <c r="Q10861" s="5"/>
      <c r="R10861" s="5"/>
      <c r="S10861" s="5"/>
      <c r="T10861" s="5"/>
      <c r="U10861" s="5"/>
      <c r="V10861" s="5"/>
      <c r="W10861" s="5"/>
      <c r="X10861" s="5"/>
      <c r="Y10861" s="5"/>
      <c r="Z10861" s="5"/>
      <c r="AA10861" s="5"/>
      <c r="AB10861" s="5"/>
      <c r="AC10861" s="5"/>
      <c r="AD10861" s="5"/>
      <c r="AE10861" s="5"/>
      <c r="AF10861" s="5"/>
      <c r="AG10861" s="5"/>
      <c r="AH10861" s="5"/>
      <c r="AI10861" s="5"/>
      <c r="AJ10861" s="5"/>
    </row>
    <row r="10862" spans="11:36">
      <c r="K10862" s="5"/>
      <c r="L10862" s="5"/>
      <c r="M10862" s="5"/>
      <c r="N10862" s="5"/>
      <c r="O10862" s="5"/>
      <c r="P10862" s="5"/>
      <c r="Q10862" s="5"/>
      <c r="R10862" s="5"/>
      <c r="S10862" s="5"/>
      <c r="T10862" s="5"/>
      <c r="U10862" s="5"/>
      <c r="V10862" s="5"/>
      <c r="W10862" s="5"/>
      <c r="X10862" s="5"/>
      <c r="Y10862" s="5"/>
      <c r="Z10862" s="5"/>
      <c r="AA10862" s="5"/>
      <c r="AB10862" s="5"/>
      <c r="AC10862" s="5"/>
      <c r="AD10862" s="5"/>
      <c r="AE10862" s="5"/>
      <c r="AF10862" s="5"/>
      <c r="AG10862" s="5"/>
      <c r="AH10862" s="5"/>
      <c r="AI10862" s="5"/>
      <c r="AJ10862" s="5"/>
    </row>
    <row r="10863" spans="11:36">
      <c r="K10863" s="5"/>
      <c r="L10863" s="5"/>
      <c r="M10863" s="5"/>
      <c r="N10863" s="5"/>
      <c r="O10863" s="5"/>
      <c r="P10863" s="5"/>
      <c r="Q10863" s="5"/>
      <c r="R10863" s="5"/>
      <c r="S10863" s="5"/>
      <c r="T10863" s="5"/>
      <c r="U10863" s="5"/>
      <c r="V10863" s="5"/>
      <c r="W10863" s="5"/>
      <c r="X10863" s="5"/>
      <c r="Y10863" s="5"/>
      <c r="Z10863" s="5"/>
      <c r="AA10863" s="5"/>
      <c r="AB10863" s="5"/>
      <c r="AC10863" s="5"/>
      <c r="AD10863" s="5"/>
      <c r="AE10863" s="5"/>
      <c r="AF10863" s="5"/>
      <c r="AG10863" s="5"/>
      <c r="AH10863" s="5"/>
      <c r="AI10863" s="5"/>
      <c r="AJ10863" s="5"/>
    </row>
    <row r="10864" spans="11:36">
      <c r="K10864" s="5"/>
      <c r="L10864" s="5"/>
      <c r="M10864" s="5"/>
      <c r="N10864" s="5"/>
      <c r="O10864" s="5"/>
      <c r="P10864" s="5"/>
      <c r="Q10864" s="5"/>
      <c r="R10864" s="5"/>
      <c r="S10864" s="5"/>
      <c r="T10864" s="5"/>
      <c r="U10864" s="5"/>
      <c r="V10864" s="5"/>
      <c r="W10864" s="5"/>
      <c r="X10864" s="5"/>
      <c r="Y10864" s="5"/>
      <c r="Z10864" s="5"/>
      <c r="AA10864" s="5"/>
      <c r="AB10864" s="5"/>
      <c r="AC10864" s="5"/>
      <c r="AD10864" s="5"/>
      <c r="AE10864" s="5"/>
      <c r="AF10864" s="5"/>
      <c r="AG10864" s="5"/>
      <c r="AH10864" s="5"/>
      <c r="AI10864" s="5"/>
      <c r="AJ10864" s="5"/>
    </row>
    <row r="10865" spans="11:36">
      <c r="K10865" s="5"/>
      <c r="L10865" s="5"/>
      <c r="M10865" s="5"/>
      <c r="N10865" s="5"/>
      <c r="O10865" s="5"/>
      <c r="P10865" s="5"/>
      <c r="Q10865" s="5"/>
      <c r="R10865" s="5"/>
      <c r="S10865" s="5"/>
      <c r="T10865" s="5"/>
      <c r="U10865" s="5"/>
      <c r="V10865" s="5"/>
      <c r="W10865" s="5"/>
      <c r="X10865" s="5"/>
      <c r="Y10865" s="5"/>
      <c r="Z10865" s="5"/>
      <c r="AA10865" s="5"/>
      <c r="AB10865" s="5"/>
      <c r="AC10865" s="5"/>
      <c r="AD10865" s="5"/>
      <c r="AE10865" s="5"/>
      <c r="AF10865" s="5"/>
      <c r="AG10865" s="5"/>
      <c r="AH10865" s="5"/>
      <c r="AI10865" s="5"/>
      <c r="AJ10865" s="5"/>
    </row>
    <row r="10866" spans="11:36">
      <c r="K10866" s="5"/>
      <c r="L10866" s="5"/>
      <c r="M10866" s="5"/>
      <c r="N10866" s="5"/>
      <c r="O10866" s="5"/>
      <c r="P10866" s="5"/>
      <c r="Q10866" s="5"/>
      <c r="R10866" s="5"/>
      <c r="S10866" s="5"/>
      <c r="T10866" s="5"/>
      <c r="U10866" s="5"/>
      <c r="V10866" s="5"/>
      <c r="W10866" s="5"/>
      <c r="X10866" s="5"/>
      <c r="Y10866" s="5"/>
      <c r="Z10866" s="5"/>
      <c r="AA10866" s="5"/>
      <c r="AB10866" s="5"/>
      <c r="AC10866" s="5"/>
      <c r="AD10866" s="5"/>
      <c r="AE10866" s="5"/>
      <c r="AF10866" s="5"/>
      <c r="AG10866" s="5"/>
      <c r="AH10866" s="5"/>
      <c r="AI10866" s="5"/>
      <c r="AJ10866" s="5"/>
    </row>
    <row r="10867" spans="11:36">
      <c r="K10867" s="5"/>
      <c r="L10867" s="5"/>
      <c r="M10867" s="5"/>
      <c r="N10867" s="5"/>
      <c r="O10867" s="5"/>
      <c r="P10867" s="5"/>
      <c r="Q10867" s="5"/>
      <c r="R10867" s="5"/>
      <c r="S10867" s="5"/>
      <c r="T10867" s="5"/>
      <c r="U10867" s="5"/>
      <c r="V10867" s="5"/>
      <c r="W10867" s="5"/>
      <c r="X10867" s="5"/>
      <c r="Y10867" s="5"/>
      <c r="Z10867" s="5"/>
      <c r="AA10867" s="5"/>
      <c r="AB10867" s="5"/>
      <c r="AC10867" s="5"/>
      <c r="AD10867" s="5"/>
      <c r="AE10867" s="5"/>
      <c r="AF10867" s="5"/>
      <c r="AG10867" s="5"/>
      <c r="AH10867" s="5"/>
      <c r="AI10867" s="5"/>
      <c r="AJ10867" s="5"/>
    </row>
    <row r="10868" spans="11:36">
      <c r="K10868" s="5"/>
      <c r="L10868" s="5"/>
      <c r="M10868" s="5"/>
      <c r="N10868" s="5"/>
      <c r="O10868" s="5"/>
      <c r="P10868" s="5"/>
      <c r="Q10868" s="5"/>
      <c r="R10868" s="5"/>
      <c r="S10868" s="5"/>
      <c r="T10868" s="5"/>
      <c r="U10868" s="5"/>
      <c r="V10868" s="5"/>
      <c r="W10868" s="5"/>
      <c r="X10868" s="5"/>
      <c r="Y10868" s="5"/>
      <c r="Z10868" s="5"/>
      <c r="AA10868" s="5"/>
      <c r="AB10868" s="5"/>
      <c r="AC10868" s="5"/>
      <c r="AD10868" s="5"/>
      <c r="AE10868" s="5"/>
      <c r="AF10868" s="5"/>
      <c r="AG10868" s="5"/>
      <c r="AH10868" s="5"/>
      <c r="AI10868" s="5"/>
      <c r="AJ10868" s="5"/>
    </row>
    <row r="10869" spans="11:36">
      <c r="K10869" s="5"/>
      <c r="L10869" s="5"/>
      <c r="M10869" s="5"/>
      <c r="N10869" s="5"/>
      <c r="O10869" s="5"/>
      <c r="P10869" s="5"/>
      <c r="Q10869" s="5"/>
      <c r="R10869" s="5"/>
      <c r="S10869" s="5"/>
      <c r="T10869" s="5"/>
      <c r="U10869" s="5"/>
      <c r="V10869" s="5"/>
      <c r="W10869" s="5"/>
      <c r="X10869" s="5"/>
      <c r="Y10869" s="5"/>
      <c r="Z10869" s="5"/>
      <c r="AA10869" s="5"/>
      <c r="AB10869" s="5"/>
      <c r="AC10869" s="5"/>
      <c r="AD10869" s="5"/>
      <c r="AE10869" s="5"/>
      <c r="AF10869" s="5"/>
      <c r="AG10869" s="5"/>
      <c r="AH10869" s="5"/>
      <c r="AI10869" s="5"/>
      <c r="AJ10869" s="5"/>
    </row>
    <row r="10870" spans="11:36">
      <c r="K10870" s="5"/>
      <c r="L10870" s="5"/>
      <c r="M10870" s="5"/>
      <c r="N10870" s="5"/>
      <c r="O10870" s="5"/>
      <c r="P10870" s="5"/>
      <c r="Q10870" s="5"/>
      <c r="R10870" s="5"/>
      <c r="S10870" s="5"/>
      <c r="T10870" s="5"/>
      <c r="U10870" s="5"/>
      <c r="V10870" s="5"/>
      <c r="W10870" s="5"/>
      <c r="X10870" s="5"/>
      <c r="Y10870" s="5"/>
      <c r="Z10870" s="5"/>
      <c r="AA10870" s="5"/>
      <c r="AB10870" s="5"/>
      <c r="AC10870" s="5"/>
      <c r="AD10870" s="5"/>
      <c r="AE10870" s="5"/>
      <c r="AF10870" s="5"/>
      <c r="AG10870" s="5"/>
      <c r="AH10870" s="5"/>
      <c r="AI10870" s="5"/>
      <c r="AJ10870" s="5"/>
    </row>
    <row r="10871" spans="11:36">
      <c r="K10871" s="5"/>
      <c r="L10871" s="5"/>
      <c r="M10871" s="5"/>
      <c r="N10871" s="5"/>
      <c r="O10871" s="5"/>
      <c r="P10871" s="5"/>
      <c r="Q10871" s="5"/>
      <c r="R10871" s="5"/>
      <c r="S10871" s="5"/>
      <c r="T10871" s="5"/>
      <c r="U10871" s="5"/>
      <c r="V10871" s="5"/>
      <c r="W10871" s="5"/>
      <c r="X10871" s="5"/>
      <c r="Y10871" s="5"/>
      <c r="Z10871" s="5"/>
      <c r="AA10871" s="5"/>
      <c r="AB10871" s="5"/>
      <c r="AC10871" s="5"/>
      <c r="AD10871" s="5"/>
      <c r="AE10871" s="5"/>
      <c r="AF10871" s="5"/>
      <c r="AG10871" s="5"/>
      <c r="AH10871" s="5"/>
      <c r="AI10871" s="5"/>
      <c r="AJ10871" s="5"/>
    </row>
    <row r="10872" spans="11:36">
      <c r="K10872" s="5"/>
      <c r="L10872" s="5"/>
      <c r="M10872" s="5"/>
      <c r="N10872" s="5"/>
      <c r="O10872" s="5"/>
      <c r="P10872" s="5"/>
      <c r="Q10872" s="5"/>
      <c r="R10872" s="5"/>
      <c r="S10872" s="5"/>
      <c r="T10872" s="5"/>
      <c r="U10872" s="5"/>
      <c r="V10872" s="5"/>
      <c r="W10872" s="5"/>
      <c r="X10872" s="5"/>
      <c r="Y10872" s="5"/>
      <c r="Z10872" s="5"/>
      <c r="AA10872" s="5"/>
      <c r="AB10872" s="5"/>
      <c r="AC10872" s="5"/>
      <c r="AD10872" s="5"/>
      <c r="AE10872" s="5"/>
      <c r="AF10872" s="5"/>
      <c r="AG10872" s="5"/>
      <c r="AH10872" s="5"/>
      <c r="AI10872" s="5"/>
      <c r="AJ10872" s="5"/>
    </row>
    <row r="10873" spans="11:36">
      <c r="K10873" s="5"/>
      <c r="L10873" s="5"/>
      <c r="M10873" s="5"/>
      <c r="N10873" s="5"/>
      <c r="O10873" s="5"/>
      <c r="P10873" s="5"/>
      <c r="Q10873" s="5"/>
      <c r="R10873" s="5"/>
      <c r="S10873" s="5"/>
      <c r="T10873" s="5"/>
      <c r="U10873" s="5"/>
      <c r="V10873" s="5"/>
      <c r="W10873" s="5"/>
      <c r="X10873" s="5"/>
      <c r="Y10873" s="5"/>
      <c r="Z10873" s="5"/>
      <c r="AA10873" s="5"/>
      <c r="AB10873" s="5"/>
      <c r="AC10873" s="5"/>
      <c r="AD10873" s="5"/>
      <c r="AE10873" s="5"/>
      <c r="AF10873" s="5"/>
      <c r="AG10873" s="5"/>
      <c r="AH10873" s="5"/>
      <c r="AI10873" s="5"/>
      <c r="AJ10873" s="5"/>
    </row>
    <row r="10874" spans="11:36">
      <c r="K10874" s="5"/>
      <c r="L10874" s="5"/>
      <c r="M10874" s="5"/>
      <c r="N10874" s="5"/>
      <c r="O10874" s="5"/>
      <c r="P10874" s="5"/>
      <c r="Q10874" s="5"/>
      <c r="R10874" s="5"/>
      <c r="S10874" s="5"/>
      <c r="T10874" s="5"/>
      <c r="U10874" s="5"/>
      <c r="V10874" s="5"/>
      <c r="W10874" s="5"/>
      <c r="X10874" s="5"/>
      <c r="Y10874" s="5"/>
      <c r="Z10874" s="5"/>
      <c r="AA10874" s="5"/>
      <c r="AB10874" s="5"/>
      <c r="AC10874" s="5"/>
      <c r="AD10874" s="5"/>
      <c r="AE10874" s="5"/>
      <c r="AF10874" s="5"/>
      <c r="AG10874" s="5"/>
      <c r="AH10874" s="5"/>
      <c r="AI10874" s="5"/>
      <c r="AJ10874" s="5"/>
    </row>
    <row r="10875" spans="11:36">
      <c r="K10875" s="5"/>
      <c r="L10875" s="5"/>
      <c r="M10875" s="5"/>
      <c r="N10875" s="5"/>
      <c r="O10875" s="5"/>
      <c r="P10875" s="5"/>
      <c r="Q10875" s="5"/>
      <c r="R10875" s="5"/>
      <c r="S10875" s="5"/>
      <c r="T10875" s="5"/>
      <c r="U10875" s="5"/>
      <c r="V10875" s="5"/>
      <c r="W10875" s="5"/>
      <c r="X10875" s="5"/>
      <c r="Y10875" s="5"/>
      <c r="Z10875" s="5"/>
      <c r="AA10875" s="5"/>
      <c r="AB10875" s="5"/>
      <c r="AC10875" s="5"/>
      <c r="AD10875" s="5"/>
      <c r="AE10875" s="5"/>
      <c r="AF10875" s="5"/>
      <c r="AG10875" s="5"/>
      <c r="AH10875" s="5"/>
      <c r="AI10875" s="5"/>
      <c r="AJ10875" s="5"/>
    </row>
    <row r="10876" spans="11:36">
      <c r="K10876" s="5"/>
      <c r="L10876" s="5"/>
      <c r="M10876" s="5"/>
      <c r="N10876" s="5"/>
      <c r="O10876" s="5"/>
      <c r="P10876" s="5"/>
      <c r="Q10876" s="5"/>
      <c r="R10876" s="5"/>
      <c r="S10876" s="5"/>
      <c r="T10876" s="5"/>
      <c r="U10876" s="5"/>
      <c r="V10876" s="5"/>
      <c r="W10876" s="5"/>
      <c r="X10876" s="5"/>
      <c r="Y10876" s="5"/>
      <c r="Z10876" s="5"/>
      <c r="AA10876" s="5"/>
      <c r="AB10876" s="5"/>
      <c r="AC10876" s="5"/>
      <c r="AD10876" s="5"/>
      <c r="AE10876" s="5"/>
      <c r="AF10876" s="5"/>
      <c r="AG10876" s="5"/>
      <c r="AH10876" s="5"/>
      <c r="AI10876" s="5"/>
      <c r="AJ10876" s="5"/>
    </row>
    <row r="10877" spans="11:36">
      <c r="K10877" s="5"/>
      <c r="L10877" s="5"/>
      <c r="M10877" s="5"/>
      <c r="N10877" s="5"/>
      <c r="O10877" s="5"/>
      <c r="P10877" s="5"/>
      <c r="Q10877" s="5"/>
      <c r="R10877" s="5"/>
      <c r="S10877" s="5"/>
      <c r="T10877" s="5"/>
      <c r="U10877" s="5"/>
      <c r="V10877" s="5"/>
      <c r="W10877" s="5"/>
      <c r="X10877" s="5"/>
      <c r="Y10877" s="5"/>
      <c r="Z10877" s="5"/>
      <c r="AA10877" s="5"/>
      <c r="AB10877" s="5"/>
      <c r="AC10877" s="5"/>
      <c r="AD10877" s="5"/>
      <c r="AE10877" s="5"/>
      <c r="AF10877" s="5"/>
      <c r="AG10877" s="5"/>
      <c r="AH10877" s="5"/>
      <c r="AI10877" s="5"/>
      <c r="AJ10877" s="5"/>
    </row>
    <row r="10878" spans="11:36">
      <c r="K10878" s="5"/>
      <c r="L10878" s="5"/>
      <c r="M10878" s="5"/>
      <c r="N10878" s="5"/>
      <c r="O10878" s="5"/>
      <c r="P10878" s="5"/>
      <c r="Q10878" s="5"/>
      <c r="R10878" s="5"/>
      <c r="S10878" s="5"/>
      <c r="T10878" s="5"/>
      <c r="U10878" s="5"/>
      <c r="V10878" s="5"/>
      <c r="W10878" s="5"/>
      <c r="X10878" s="5"/>
      <c r="Y10878" s="5"/>
      <c r="Z10878" s="5"/>
      <c r="AA10878" s="5"/>
      <c r="AB10878" s="5"/>
      <c r="AC10878" s="5"/>
      <c r="AD10878" s="5"/>
      <c r="AE10878" s="5"/>
      <c r="AF10878" s="5"/>
      <c r="AG10878" s="5"/>
      <c r="AH10878" s="5"/>
      <c r="AI10878" s="5"/>
      <c r="AJ10878" s="5"/>
    </row>
    <row r="10879" spans="11:36">
      <c r="K10879" s="5"/>
      <c r="L10879" s="5"/>
      <c r="M10879" s="5"/>
      <c r="N10879" s="5"/>
      <c r="O10879" s="5"/>
      <c r="P10879" s="5"/>
      <c r="Q10879" s="5"/>
      <c r="R10879" s="5"/>
      <c r="S10879" s="5"/>
      <c r="T10879" s="5"/>
      <c r="U10879" s="5"/>
      <c r="V10879" s="5"/>
      <c r="W10879" s="5"/>
      <c r="X10879" s="5"/>
      <c r="Y10879" s="5"/>
      <c r="Z10879" s="5"/>
      <c r="AA10879" s="5"/>
      <c r="AB10879" s="5"/>
      <c r="AC10879" s="5"/>
      <c r="AD10879" s="5"/>
      <c r="AE10879" s="5"/>
      <c r="AF10879" s="5"/>
      <c r="AG10879" s="5"/>
      <c r="AH10879" s="5"/>
      <c r="AI10879" s="5"/>
      <c r="AJ10879" s="5"/>
    </row>
    <row r="10880" spans="11:36">
      <c r="K10880" s="5"/>
      <c r="L10880" s="5"/>
      <c r="M10880" s="5"/>
      <c r="N10880" s="5"/>
      <c r="O10880" s="5"/>
      <c r="P10880" s="5"/>
      <c r="Q10880" s="5"/>
      <c r="R10880" s="5"/>
      <c r="S10880" s="5"/>
      <c r="T10880" s="5"/>
      <c r="U10880" s="5"/>
      <c r="V10880" s="5"/>
      <c r="W10880" s="5"/>
      <c r="X10880" s="5"/>
      <c r="Y10880" s="5"/>
      <c r="Z10880" s="5"/>
      <c r="AA10880" s="5"/>
      <c r="AB10880" s="5"/>
      <c r="AC10880" s="5"/>
      <c r="AD10880" s="5"/>
      <c r="AE10880" s="5"/>
      <c r="AF10880" s="5"/>
      <c r="AG10880" s="5"/>
      <c r="AH10880" s="5"/>
      <c r="AI10880" s="5"/>
      <c r="AJ10880" s="5"/>
    </row>
    <row r="10881" spans="11:36">
      <c r="K10881" s="5"/>
      <c r="L10881" s="5"/>
      <c r="M10881" s="5"/>
      <c r="N10881" s="5"/>
      <c r="O10881" s="5"/>
      <c r="P10881" s="5"/>
      <c r="Q10881" s="5"/>
      <c r="R10881" s="5"/>
      <c r="S10881" s="5"/>
      <c r="T10881" s="5"/>
      <c r="U10881" s="5"/>
      <c r="V10881" s="5"/>
      <c r="W10881" s="5"/>
      <c r="X10881" s="5"/>
      <c r="Y10881" s="5"/>
      <c r="Z10881" s="5"/>
      <c r="AA10881" s="5"/>
      <c r="AB10881" s="5"/>
      <c r="AC10881" s="5"/>
      <c r="AD10881" s="5"/>
      <c r="AE10881" s="5"/>
      <c r="AF10881" s="5"/>
      <c r="AG10881" s="5"/>
      <c r="AH10881" s="5"/>
      <c r="AI10881" s="5"/>
      <c r="AJ10881" s="5"/>
    </row>
    <row r="10882" spans="11:36">
      <c r="K10882" s="5"/>
      <c r="L10882" s="5"/>
      <c r="M10882" s="5"/>
      <c r="N10882" s="5"/>
      <c r="O10882" s="5"/>
      <c r="P10882" s="5"/>
      <c r="Q10882" s="5"/>
      <c r="R10882" s="5"/>
      <c r="S10882" s="5"/>
      <c r="T10882" s="5"/>
      <c r="U10882" s="5"/>
      <c r="V10882" s="5"/>
      <c r="W10882" s="5"/>
      <c r="X10882" s="5"/>
      <c r="Y10882" s="5"/>
      <c r="Z10882" s="5"/>
      <c r="AA10882" s="5"/>
      <c r="AB10882" s="5"/>
      <c r="AC10882" s="5"/>
      <c r="AD10882" s="5"/>
      <c r="AE10882" s="5"/>
      <c r="AF10882" s="5"/>
      <c r="AG10882" s="5"/>
      <c r="AH10882" s="5"/>
      <c r="AI10882" s="5"/>
      <c r="AJ10882" s="5"/>
    </row>
    <row r="10883" spans="11:36">
      <c r="K10883" s="5"/>
      <c r="L10883" s="5"/>
      <c r="M10883" s="5"/>
      <c r="N10883" s="5"/>
      <c r="O10883" s="5"/>
      <c r="P10883" s="5"/>
      <c r="Q10883" s="5"/>
      <c r="R10883" s="5"/>
      <c r="S10883" s="5"/>
      <c r="T10883" s="5"/>
      <c r="U10883" s="5"/>
      <c r="V10883" s="5"/>
      <c r="W10883" s="5"/>
      <c r="X10883" s="5"/>
      <c r="Y10883" s="5"/>
      <c r="Z10883" s="5"/>
      <c r="AA10883" s="5"/>
      <c r="AB10883" s="5"/>
      <c r="AC10883" s="5"/>
      <c r="AD10883" s="5"/>
      <c r="AE10883" s="5"/>
      <c r="AF10883" s="5"/>
      <c r="AG10883" s="5"/>
      <c r="AH10883" s="5"/>
      <c r="AI10883" s="5"/>
      <c r="AJ10883" s="5"/>
    </row>
    <row r="10884" spans="11:36">
      <c r="K10884" s="5"/>
      <c r="L10884" s="5"/>
      <c r="M10884" s="5"/>
      <c r="N10884" s="5"/>
      <c r="O10884" s="5"/>
      <c r="P10884" s="5"/>
      <c r="Q10884" s="5"/>
      <c r="R10884" s="5"/>
      <c r="S10884" s="5"/>
      <c r="T10884" s="5"/>
      <c r="U10884" s="5"/>
      <c r="V10884" s="5"/>
      <c r="W10884" s="5"/>
      <c r="X10884" s="5"/>
      <c r="Y10884" s="5"/>
      <c r="Z10884" s="5"/>
      <c r="AA10884" s="5"/>
      <c r="AB10884" s="5"/>
      <c r="AC10884" s="5"/>
      <c r="AD10884" s="5"/>
      <c r="AE10884" s="5"/>
      <c r="AF10884" s="5"/>
      <c r="AG10884" s="5"/>
      <c r="AH10884" s="5"/>
      <c r="AI10884" s="5"/>
      <c r="AJ10884" s="5"/>
    </row>
    <row r="10885" spans="11:36">
      <c r="K10885" s="5"/>
      <c r="L10885" s="5"/>
      <c r="M10885" s="5"/>
      <c r="N10885" s="5"/>
      <c r="O10885" s="5"/>
      <c r="P10885" s="5"/>
      <c r="Q10885" s="5"/>
      <c r="R10885" s="5"/>
      <c r="S10885" s="5"/>
      <c r="T10885" s="5"/>
      <c r="U10885" s="5"/>
      <c r="V10885" s="5"/>
      <c r="W10885" s="5"/>
      <c r="X10885" s="5"/>
      <c r="Y10885" s="5"/>
      <c r="Z10885" s="5"/>
      <c r="AA10885" s="5"/>
      <c r="AB10885" s="5"/>
      <c r="AC10885" s="5"/>
      <c r="AD10885" s="5"/>
      <c r="AE10885" s="5"/>
      <c r="AF10885" s="5"/>
      <c r="AG10885" s="5"/>
      <c r="AH10885" s="5"/>
      <c r="AI10885" s="5"/>
      <c r="AJ10885" s="5"/>
    </row>
    <row r="10886" spans="11:36">
      <c r="K10886" s="5"/>
      <c r="L10886" s="5"/>
      <c r="M10886" s="5"/>
      <c r="N10886" s="5"/>
      <c r="O10886" s="5"/>
      <c r="P10886" s="5"/>
      <c r="Q10886" s="5"/>
      <c r="R10886" s="5"/>
      <c r="S10886" s="5"/>
      <c r="T10886" s="5"/>
      <c r="U10886" s="5"/>
      <c r="V10886" s="5"/>
      <c r="W10886" s="5"/>
      <c r="X10886" s="5"/>
      <c r="Y10886" s="5"/>
      <c r="Z10886" s="5"/>
      <c r="AA10886" s="5"/>
      <c r="AB10886" s="5"/>
      <c r="AC10886" s="5"/>
      <c r="AD10886" s="5"/>
      <c r="AE10886" s="5"/>
      <c r="AF10886" s="5"/>
      <c r="AG10886" s="5"/>
      <c r="AH10886" s="5"/>
      <c r="AI10886" s="5"/>
      <c r="AJ10886" s="5"/>
    </row>
    <row r="10887" spans="11:36">
      <c r="K10887" s="5"/>
      <c r="L10887" s="5"/>
      <c r="M10887" s="5"/>
      <c r="N10887" s="5"/>
      <c r="O10887" s="5"/>
      <c r="P10887" s="5"/>
      <c r="Q10887" s="5"/>
      <c r="R10887" s="5"/>
      <c r="S10887" s="5"/>
      <c r="T10887" s="5"/>
      <c r="U10887" s="5"/>
      <c r="V10887" s="5"/>
      <c r="W10887" s="5"/>
      <c r="X10887" s="5"/>
      <c r="Y10887" s="5"/>
      <c r="Z10887" s="5"/>
      <c r="AA10887" s="5"/>
      <c r="AB10887" s="5"/>
      <c r="AC10887" s="5"/>
      <c r="AD10887" s="5"/>
      <c r="AE10887" s="5"/>
      <c r="AF10887" s="5"/>
      <c r="AG10887" s="5"/>
      <c r="AH10887" s="5"/>
      <c r="AI10887" s="5"/>
      <c r="AJ10887" s="5"/>
    </row>
    <row r="10888" spans="11:36">
      <c r="K10888" s="5"/>
      <c r="L10888" s="5"/>
      <c r="M10888" s="5"/>
      <c r="N10888" s="5"/>
      <c r="O10888" s="5"/>
      <c r="P10888" s="5"/>
      <c r="Q10888" s="5"/>
      <c r="R10888" s="5"/>
      <c r="S10888" s="5"/>
      <c r="T10888" s="5"/>
      <c r="U10888" s="5"/>
      <c r="V10888" s="5"/>
      <c r="W10888" s="5"/>
      <c r="X10888" s="5"/>
      <c r="Y10888" s="5"/>
      <c r="Z10888" s="5"/>
      <c r="AA10888" s="5"/>
      <c r="AB10888" s="5"/>
      <c r="AC10888" s="5"/>
      <c r="AD10888" s="5"/>
      <c r="AE10888" s="5"/>
      <c r="AF10888" s="5"/>
      <c r="AG10888" s="5"/>
      <c r="AH10888" s="5"/>
      <c r="AI10888" s="5"/>
      <c r="AJ10888" s="5"/>
    </row>
    <row r="10889" spans="11:36">
      <c r="K10889" s="5"/>
      <c r="L10889" s="5"/>
      <c r="M10889" s="5"/>
      <c r="N10889" s="5"/>
      <c r="O10889" s="5"/>
      <c r="P10889" s="5"/>
      <c r="Q10889" s="5"/>
      <c r="R10889" s="5"/>
      <c r="S10889" s="5"/>
      <c r="T10889" s="5"/>
      <c r="U10889" s="5"/>
      <c r="V10889" s="5"/>
      <c r="W10889" s="5"/>
      <c r="X10889" s="5"/>
      <c r="Y10889" s="5"/>
      <c r="Z10889" s="5"/>
      <c r="AA10889" s="5"/>
      <c r="AB10889" s="5"/>
      <c r="AC10889" s="5"/>
      <c r="AD10889" s="5"/>
      <c r="AE10889" s="5"/>
      <c r="AF10889" s="5"/>
      <c r="AG10889" s="5"/>
      <c r="AH10889" s="5"/>
      <c r="AI10889" s="5"/>
      <c r="AJ10889" s="5"/>
    </row>
    <row r="10890" spans="11:36">
      <c r="K10890" s="5"/>
      <c r="L10890" s="5"/>
      <c r="M10890" s="5"/>
      <c r="N10890" s="5"/>
      <c r="O10890" s="5"/>
      <c r="P10890" s="5"/>
      <c r="Q10890" s="5"/>
      <c r="R10890" s="5"/>
      <c r="S10890" s="5"/>
      <c r="T10890" s="5"/>
      <c r="U10890" s="5"/>
      <c r="V10890" s="5"/>
      <c r="W10890" s="5"/>
      <c r="X10890" s="5"/>
      <c r="Y10890" s="5"/>
      <c r="Z10890" s="5"/>
      <c r="AA10890" s="5"/>
      <c r="AB10890" s="5"/>
      <c r="AC10890" s="5"/>
      <c r="AD10890" s="5"/>
      <c r="AE10890" s="5"/>
      <c r="AF10890" s="5"/>
      <c r="AG10890" s="5"/>
      <c r="AH10890" s="5"/>
      <c r="AI10890" s="5"/>
      <c r="AJ10890" s="5"/>
    </row>
    <row r="10891" spans="11:36">
      <c r="K10891" s="5"/>
      <c r="L10891" s="5"/>
      <c r="M10891" s="5"/>
      <c r="N10891" s="5"/>
      <c r="O10891" s="5"/>
      <c r="P10891" s="5"/>
      <c r="Q10891" s="5"/>
      <c r="R10891" s="5"/>
      <c r="S10891" s="5"/>
      <c r="T10891" s="5"/>
      <c r="U10891" s="5"/>
      <c r="V10891" s="5"/>
      <c r="W10891" s="5"/>
      <c r="X10891" s="5"/>
      <c r="Y10891" s="5"/>
      <c r="Z10891" s="5"/>
      <c r="AA10891" s="5"/>
      <c r="AB10891" s="5"/>
      <c r="AC10891" s="5"/>
      <c r="AD10891" s="5"/>
      <c r="AE10891" s="5"/>
      <c r="AF10891" s="5"/>
      <c r="AG10891" s="5"/>
      <c r="AH10891" s="5"/>
      <c r="AI10891" s="5"/>
      <c r="AJ10891" s="5"/>
    </row>
    <row r="10892" spans="11:36">
      <c r="K10892" s="5"/>
      <c r="L10892" s="5"/>
      <c r="M10892" s="5"/>
      <c r="N10892" s="5"/>
      <c r="O10892" s="5"/>
      <c r="P10892" s="5"/>
      <c r="Q10892" s="5"/>
      <c r="R10892" s="5"/>
      <c r="S10892" s="5"/>
      <c r="T10892" s="5"/>
      <c r="U10892" s="5"/>
      <c r="V10892" s="5"/>
      <c r="W10892" s="5"/>
      <c r="X10892" s="5"/>
      <c r="Y10892" s="5"/>
      <c r="Z10892" s="5"/>
      <c r="AA10892" s="5"/>
      <c r="AB10892" s="5"/>
      <c r="AC10892" s="5"/>
      <c r="AD10892" s="5"/>
      <c r="AE10892" s="5"/>
      <c r="AF10892" s="5"/>
      <c r="AG10892" s="5"/>
      <c r="AH10892" s="5"/>
      <c r="AI10892" s="5"/>
      <c r="AJ10892" s="5"/>
    </row>
    <row r="10893" spans="11:36">
      <c r="K10893" s="5"/>
      <c r="L10893" s="5"/>
      <c r="M10893" s="5"/>
      <c r="N10893" s="5"/>
      <c r="O10893" s="5"/>
      <c r="P10893" s="5"/>
      <c r="Q10893" s="5"/>
      <c r="R10893" s="5"/>
      <c r="S10893" s="5"/>
      <c r="T10893" s="5"/>
      <c r="U10893" s="5"/>
      <c r="V10893" s="5"/>
      <c r="W10893" s="5"/>
      <c r="X10893" s="5"/>
      <c r="Y10893" s="5"/>
      <c r="Z10893" s="5"/>
      <c r="AA10893" s="5"/>
      <c r="AB10893" s="5"/>
      <c r="AC10893" s="5"/>
      <c r="AD10893" s="5"/>
      <c r="AE10893" s="5"/>
      <c r="AF10893" s="5"/>
      <c r="AG10893" s="5"/>
      <c r="AH10893" s="5"/>
      <c r="AI10893" s="5"/>
      <c r="AJ10893" s="5"/>
    </row>
    <row r="10894" spans="11:36">
      <c r="K10894" s="5"/>
      <c r="L10894" s="5"/>
      <c r="M10894" s="5"/>
      <c r="N10894" s="5"/>
      <c r="O10894" s="5"/>
      <c r="P10894" s="5"/>
      <c r="Q10894" s="5"/>
      <c r="R10894" s="5"/>
      <c r="S10894" s="5"/>
      <c r="T10894" s="5"/>
      <c r="U10894" s="5"/>
      <c r="V10894" s="5"/>
      <c r="W10894" s="5"/>
      <c r="X10894" s="5"/>
      <c r="Y10894" s="5"/>
      <c r="Z10894" s="5"/>
      <c r="AA10894" s="5"/>
      <c r="AB10894" s="5"/>
      <c r="AC10894" s="5"/>
      <c r="AD10894" s="5"/>
      <c r="AE10894" s="5"/>
      <c r="AF10894" s="5"/>
      <c r="AG10894" s="5"/>
      <c r="AH10894" s="5"/>
      <c r="AI10894" s="5"/>
      <c r="AJ10894" s="5"/>
    </row>
    <row r="10895" spans="11:36">
      <c r="K10895" s="5"/>
      <c r="L10895" s="5"/>
      <c r="M10895" s="5"/>
      <c r="N10895" s="5"/>
      <c r="O10895" s="5"/>
      <c r="P10895" s="5"/>
      <c r="Q10895" s="5"/>
      <c r="R10895" s="5"/>
      <c r="S10895" s="5"/>
      <c r="T10895" s="5"/>
      <c r="U10895" s="5"/>
      <c r="V10895" s="5"/>
      <c r="W10895" s="5"/>
      <c r="X10895" s="5"/>
      <c r="Y10895" s="5"/>
      <c r="Z10895" s="5"/>
      <c r="AA10895" s="5"/>
      <c r="AB10895" s="5"/>
      <c r="AC10895" s="5"/>
      <c r="AD10895" s="5"/>
      <c r="AE10895" s="5"/>
      <c r="AF10895" s="5"/>
      <c r="AG10895" s="5"/>
      <c r="AH10895" s="5"/>
      <c r="AI10895" s="5"/>
      <c r="AJ10895" s="5"/>
    </row>
    <row r="10896" spans="11:36">
      <c r="K10896" s="5"/>
      <c r="L10896" s="5"/>
      <c r="M10896" s="5"/>
      <c r="N10896" s="5"/>
      <c r="O10896" s="5"/>
      <c r="P10896" s="5"/>
      <c r="Q10896" s="5"/>
      <c r="R10896" s="5"/>
      <c r="S10896" s="5"/>
      <c r="T10896" s="5"/>
      <c r="U10896" s="5"/>
      <c r="V10896" s="5"/>
      <c r="W10896" s="5"/>
      <c r="X10896" s="5"/>
      <c r="Y10896" s="5"/>
      <c r="Z10896" s="5"/>
      <c r="AA10896" s="5"/>
      <c r="AB10896" s="5"/>
      <c r="AC10896" s="5"/>
      <c r="AD10896" s="5"/>
      <c r="AE10896" s="5"/>
      <c r="AF10896" s="5"/>
      <c r="AG10896" s="5"/>
      <c r="AH10896" s="5"/>
      <c r="AI10896" s="5"/>
      <c r="AJ10896" s="5"/>
    </row>
    <row r="10897" spans="11:36">
      <c r="K10897" s="5"/>
      <c r="L10897" s="5"/>
      <c r="M10897" s="5"/>
      <c r="N10897" s="5"/>
      <c r="O10897" s="5"/>
      <c r="P10897" s="5"/>
      <c r="Q10897" s="5"/>
      <c r="R10897" s="5"/>
      <c r="S10897" s="5"/>
      <c r="T10897" s="5"/>
      <c r="U10897" s="5"/>
      <c r="V10897" s="5"/>
      <c r="W10897" s="5"/>
      <c r="X10897" s="5"/>
      <c r="Y10897" s="5"/>
      <c r="Z10897" s="5"/>
      <c r="AA10897" s="5"/>
      <c r="AB10897" s="5"/>
      <c r="AC10897" s="5"/>
      <c r="AD10897" s="5"/>
      <c r="AE10897" s="5"/>
      <c r="AF10897" s="5"/>
      <c r="AG10897" s="5"/>
      <c r="AH10897" s="5"/>
      <c r="AI10897" s="5"/>
      <c r="AJ10897" s="5"/>
    </row>
    <row r="10898" spans="11:36">
      <c r="K10898" s="5"/>
      <c r="L10898" s="5"/>
      <c r="M10898" s="5"/>
      <c r="N10898" s="5"/>
      <c r="O10898" s="5"/>
      <c r="P10898" s="5"/>
      <c r="Q10898" s="5"/>
      <c r="R10898" s="5"/>
      <c r="S10898" s="5"/>
      <c r="T10898" s="5"/>
      <c r="U10898" s="5"/>
      <c r="V10898" s="5"/>
      <c r="W10898" s="5"/>
      <c r="X10898" s="5"/>
      <c r="Y10898" s="5"/>
      <c r="Z10898" s="5"/>
      <c r="AA10898" s="5"/>
      <c r="AB10898" s="5"/>
      <c r="AC10898" s="5"/>
      <c r="AD10898" s="5"/>
      <c r="AE10898" s="5"/>
      <c r="AF10898" s="5"/>
      <c r="AG10898" s="5"/>
      <c r="AH10898" s="5"/>
      <c r="AI10898" s="5"/>
      <c r="AJ10898" s="5"/>
    </row>
    <row r="10899" spans="11:36">
      <c r="K10899" s="5"/>
      <c r="L10899" s="5"/>
      <c r="M10899" s="5"/>
      <c r="N10899" s="5"/>
      <c r="O10899" s="5"/>
      <c r="P10899" s="5"/>
      <c r="Q10899" s="5"/>
      <c r="R10899" s="5"/>
      <c r="S10899" s="5"/>
      <c r="T10899" s="5"/>
      <c r="U10899" s="5"/>
      <c r="V10899" s="5"/>
      <c r="W10899" s="5"/>
      <c r="X10899" s="5"/>
      <c r="Y10899" s="5"/>
      <c r="Z10899" s="5"/>
      <c r="AA10899" s="5"/>
      <c r="AB10899" s="5"/>
      <c r="AC10899" s="5"/>
      <c r="AD10899" s="5"/>
      <c r="AE10899" s="5"/>
      <c r="AF10899" s="5"/>
      <c r="AG10899" s="5"/>
      <c r="AH10899" s="5"/>
      <c r="AI10899" s="5"/>
      <c r="AJ10899" s="5"/>
    </row>
    <row r="10900" spans="11:36">
      <c r="K10900" s="5"/>
      <c r="L10900" s="5"/>
      <c r="M10900" s="5"/>
      <c r="N10900" s="5"/>
      <c r="O10900" s="5"/>
      <c r="P10900" s="5"/>
      <c r="Q10900" s="5"/>
      <c r="R10900" s="5"/>
      <c r="S10900" s="5"/>
      <c r="T10900" s="5"/>
      <c r="U10900" s="5"/>
      <c r="V10900" s="5"/>
      <c r="W10900" s="5"/>
      <c r="X10900" s="5"/>
      <c r="Y10900" s="5"/>
      <c r="Z10900" s="5"/>
      <c r="AA10900" s="5"/>
      <c r="AB10900" s="5"/>
      <c r="AC10900" s="5"/>
      <c r="AD10900" s="5"/>
      <c r="AE10900" s="5"/>
      <c r="AF10900" s="5"/>
      <c r="AG10900" s="5"/>
      <c r="AH10900" s="5"/>
      <c r="AI10900" s="5"/>
      <c r="AJ10900" s="5"/>
    </row>
    <row r="10901" spans="11:36">
      <c r="K10901" s="5"/>
      <c r="L10901" s="5"/>
      <c r="M10901" s="5"/>
      <c r="N10901" s="5"/>
      <c r="O10901" s="5"/>
      <c r="P10901" s="5"/>
      <c r="Q10901" s="5"/>
      <c r="R10901" s="5"/>
      <c r="S10901" s="5"/>
      <c r="T10901" s="5"/>
      <c r="U10901" s="5"/>
      <c r="V10901" s="5"/>
      <c r="W10901" s="5"/>
      <c r="X10901" s="5"/>
      <c r="Y10901" s="5"/>
      <c r="Z10901" s="5"/>
      <c r="AA10901" s="5"/>
      <c r="AB10901" s="5"/>
      <c r="AC10901" s="5"/>
      <c r="AD10901" s="5"/>
      <c r="AE10901" s="5"/>
      <c r="AF10901" s="5"/>
      <c r="AG10901" s="5"/>
      <c r="AH10901" s="5"/>
      <c r="AI10901" s="5"/>
      <c r="AJ10901" s="5"/>
    </row>
    <row r="10902" spans="11:36">
      <c r="K10902" s="5"/>
      <c r="L10902" s="5"/>
      <c r="M10902" s="5"/>
      <c r="N10902" s="5"/>
      <c r="O10902" s="5"/>
      <c r="P10902" s="5"/>
      <c r="Q10902" s="5"/>
      <c r="R10902" s="5"/>
      <c r="S10902" s="5"/>
      <c r="T10902" s="5"/>
      <c r="U10902" s="5"/>
      <c r="V10902" s="5"/>
      <c r="W10902" s="5"/>
      <c r="X10902" s="5"/>
      <c r="Y10902" s="5"/>
      <c r="Z10902" s="5"/>
      <c r="AA10902" s="5"/>
      <c r="AB10902" s="5"/>
      <c r="AC10902" s="5"/>
      <c r="AD10902" s="5"/>
      <c r="AE10902" s="5"/>
      <c r="AF10902" s="5"/>
      <c r="AG10902" s="5"/>
      <c r="AH10902" s="5"/>
      <c r="AI10902" s="5"/>
      <c r="AJ10902" s="5"/>
    </row>
    <row r="10903" spans="11:36">
      <c r="K10903" s="5"/>
      <c r="L10903" s="5"/>
      <c r="M10903" s="5"/>
      <c r="N10903" s="5"/>
      <c r="O10903" s="5"/>
      <c r="P10903" s="5"/>
      <c r="Q10903" s="5"/>
      <c r="R10903" s="5"/>
      <c r="S10903" s="5"/>
      <c r="T10903" s="5"/>
      <c r="U10903" s="5"/>
      <c r="V10903" s="5"/>
      <c r="W10903" s="5"/>
      <c r="X10903" s="5"/>
      <c r="Y10903" s="5"/>
      <c r="Z10903" s="5"/>
      <c r="AA10903" s="5"/>
      <c r="AB10903" s="5"/>
      <c r="AC10903" s="5"/>
      <c r="AD10903" s="5"/>
      <c r="AE10903" s="5"/>
      <c r="AF10903" s="5"/>
      <c r="AG10903" s="5"/>
      <c r="AH10903" s="5"/>
      <c r="AI10903" s="5"/>
      <c r="AJ10903" s="5"/>
    </row>
    <row r="10904" spans="11:36">
      <c r="K10904" s="5"/>
      <c r="L10904" s="5"/>
      <c r="M10904" s="5"/>
      <c r="N10904" s="5"/>
      <c r="O10904" s="5"/>
      <c r="P10904" s="5"/>
      <c r="Q10904" s="5"/>
      <c r="R10904" s="5"/>
      <c r="S10904" s="5"/>
      <c r="T10904" s="5"/>
      <c r="U10904" s="5"/>
      <c r="V10904" s="5"/>
      <c r="W10904" s="5"/>
      <c r="X10904" s="5"/>
      <c r="Y10904" s="5"/>
      <c r="Z10904" s="5"/>
      <c r="AA10904" s="5"/>
      <c r="AB10904" s="5"/>
      <c r="AC10904" s="5"/>
      <c r="AD10904" s="5"/>
      <c r="AE10904" s="5"/>
      <c r="AF10904" s="5"/>
      <c r="AG10904" s="5"/>
      <c r="AH10904" s="5"/>
      <c r="AI10904" s="5"/>
      <c r="AJ10904" s="5"/>
    </row>
    <row r="10905" spans="11:36">
      <c r="K10905" s="5"/>
      <c r="L10905" s="5"/>
      <c r="M10905" s="5"/>
      <c r="N10905" s="5"/>
      <c r="O10905" s="5"/>
      <c r="P10905" s="5"/>
      <c r="Q10905" s="5"/>
      <c r="R10905" s="5"/>
      <c r="S10905" s="5"/>
      <c r="T10905" s="5"/>
      <c r="U10905" s="5"/>
      <c r="V10905" s="5"/>
      <c r="W10905" s="5"/>
      <c r="X10905" s="5"/>
      <c r="Y10905" s="5"/>
      <c r="Z10905" s="5"/>
      <c r="AA10905" s="5"/>
      <c r="AB10905" s="5"/>
      <c r="AC10905" s="5"/>
      <c r="AD10905" s="5"/>
      <c r="AE10905" s="5"/>
      <c r="AF10905" s="5"/>
      <c r="AG10905" s="5"/>
      <c r="AH10905" s="5"/>
      <c r="AI10905" s="5"/>
      <c r="AJ10905" s="5"/>
    </row>
    <row r="10906" spans="11:36">
      <c r="K10906" s="5"/>
      <c r="L10906" s="5"/>
      <c r="M10906" s="5"/>
      <c r="N10906" s="5"/>
      <c r="O10906" s="5"/>
      <c r="P10906" s="5"/>
      <c r="Q10906" s="5"/>
      <c r="R10906" s="5"/>
      <c r="S10906" s="5"/>
      <c r="T10906" s="5"/>
      <c r="U10906" s="5"/>
      <c r="V10906" s="5"/>
      <c r="W10906" s="5"/>
      <c r="X10906" s="5"/>
      <c r="Y10906" s="5"/>
      <c r="Z10906" s="5"/>
      <c r="AA10906" s="5"/>
      <c r="AB10906" s="5"/>
      <c r="AC10906" s="5"/>
      <c r="AD10906" s="5"/>
      <c r="AE10906" s="5"/>
      <c r="AF10906" s="5"/>
      <c r="AG10906" s="5"/>
      <c r="AH10906" s="5"/>
      <c r="AI10906" s="5"/>
      <c r="AJ10906" s="5"/>
    </row>
    <row r="10907" spans="11:36">
      <c r="K10907" s="5"/>
      <c r="L10907" s="5"/>
      <c r="M10907" s="5"/>
      <c r="N10907" s="5"/>
      <c r="O10907" s="5"/>
      <c r="P10907" s="5"/>
      <c r="Q10907" s="5"/>
      <c r="R10907" s="5"/>
      <c r="S10907" s="5"/>
      <c r="T10907" s="5"/>
      <c r="U10907" s="5"/>
      <c r="V10907" s="5"/>
      <c r="W10907" s="5"/>
      <c r="X10907" s="5"/>
      <c r="Y10907" s="5"/>
      <c r="Z10907" s="5"/>
      <c r="AA10907" s="5"/>
      <c r="AB10907" s="5"/>
      <c r="AC10907" s="5"/>
      <c r="AD10907" s="5"/>
      <c r="AE10907" s="5"/>
      <c r="AF10907" s="5"/>
      <c r="AG10907" s="5"/>
      <c r="AH10907" s="5"/>
      <c r="AI10907" s="5"/>
      <c r="AJ10907" s="5"/>
    </row>
    <row r="10908" spans="11:36">
      <c r="K10908" s="5"/>
      <c r="L10908" s="5"/>
      <c r="M10908" s="5"/>
      <c r="N10908" s="5"/>
      <c r="O10908" s="5"/>
      <c r="P10908" s="5"/>
      <c r="Q10908" s="5"/>
      <c r="R10908" s="5"/>
      <c r="S10908" s="5"/>
      <c r="T10908" s="5"/>
      <c r="U10908" s="5"/>
      <c r="V10908" s="5"/>
      <c r="W10908" s="5"/>
      <c r="X10908" s="5"/>
      <c r="Y10908" s="5"/>
      <c r="Z10908" s="5"/>
      <c r="AA10908" s="5"/>
      <c r="AB10908" s="5"/>
      <c r="AC10908" s="5"/>
      <c r="AD10908" s="5"/>
      <c r="AE10908" s="5"/>
      <c r="AF10908" s="5"/>
      <c r="AG10908" s="5"/>
      <c r="AH10908" s="5"/>
      <c r="AI10908" s="5"/>
      <c r="AJ10908" s="5"/>
    </row>
    <row r="10909" spans="11:36">
      <c r="K10909" s="5"/>
      <c r="L10909" s="5"/>
      <c r="M10909" s="5"/>
      <c r="N10909" s="5"/>
      <c r="O10909" s="5"/>
      <c r="P10909" s="5"/>
      <c r="Q10909" s="5"/>
      <c r="R10909" s="5"/>
      <c r="S10909" s="5"/>
      <c r="T10909" s="5"/>
      <c r="U10909" s="5"/>
      <c r="V10909" s="5"/>
      <c r="W10909" s="5"/>
      <c r="X10909" s="5"/>
      <c r="Y10909" s="5"/>
      <c r="Z10909" s="5"/>
      <c r="AA10909" s="5"/>
      <c r="AB10909" s="5"/>
      <c r="AC10909" s="5"/>
      <c r="AD10909" s="5"/>
      <c r="AE10909" s="5"/>
      <c r="AF10909" s="5"/>
      <c r="AG10909" s="5"/>
      <c r="AH10909" s="5"/>
      <c r="AI10909" s="5"/>
      <c r="AJ10909" s="5"/>
    </row>
    <row r="10910" spans="11:36">
      <c r="K10910" s="5"/>
      <c r="L10910" s="5"/>
      <c r="M10910" s="5"/>
      <c r="N10910" s="5"/>
      <c r="O10910" s="5"/>
      <c r="P10910" s="5"/>
      <c r="Q10910" s="5"/>
      <c r="R10910" s="5"/>
      <c r="S10910" s="5"/>
      <c r="T10910" s="5"/>
      <c r="U10910" s="5"/>
      <c r="V10910" s="5"/>
      <c r="W10910" s="5"/>
      <c r="X10910" s="5"/>
      <c r="Y10910" s="5"/>
      <c r="Z10910" s="5"/>
      <c r="AA10910" s="5"/>
      <c r="AB10910" s="5"/>
      <c r="AC10910" s="5"/>
      <c r="AD10910" s="5"/>
      <c r="AE10910" s="5"/>
      <c r="AF10910" s="5"/>
      <c r="AG10910" s="5"/>
      <c r="AH10910" s="5"/>
      <c r="AI10910" s="5"/>
      <c r="AJ10910" s="5"/>
    </row>
    <row r="10911" spans="11:36">
      <c r="K10911" s="5"/>
      <c r="L10911" s="5"/>
      <c r="M10911" s="5"/>
      <c r="N10911" s="5"/>
      <c r="O10911" s="5"/>
      <c r="P10911" s="5"/>
      <c r="Q10911" s="5"/>
      <c r="R10911" s="5"/>
      <c r="S10911" s="5"/>
      <c r="T10911" s="5"/>
      <c r="U10911" s="5"/>
      <c r="V10911" s="5"/>
      <c r="W10911" s="5"/>
      <c r="X10911" s="5"/>
      <c r="Y10911" s="5"/>
      <c r="Z10911" s="5"/>
      <c r="AA10911" s="5"/>
      <c r="AB10911" s="5"/>
      <c r="AC10911" s="5"/>
      <c r="AD10911" s="5"/>
      <c r="AE10911" s="5"/>
      <c r="AF10911" s="5"/>
      <c r="AG10911" s="5"/>
      <c r="AH10911" s="5"/>
      <c r="AI10911" s="5"/>
      <c r="AJ10911" s="5"/>
    </row>
    <row r="10912" spans="11:36">
      <c r="K10912" s="5"/>
      <c r="L10912" s="5"/>
      <c r="M10912" s="5"/>
      <c r="N10912" s="5"/>
      <c r="O10912" s="5"/>
      <c r="P10912" s="5"/>
      <c r="Q10912" s="5"/>
      <c r="R10912" s="5"/>
      <c r="S10912" s="5"/>
      <c r="T10912" s="5"/>
      <c r="U10912" s="5"/>
      <c r="V10912" s="5"/>
      <c r="W10912" s="5"/>
      <c r="X10912" s="5"/>
      <c r="Y10912" s="5"/>
      <c r="Z10912" s="5"/>
      <c r="AA10912" s="5"/>
      <c r="AB10912" s="5"/>
      <c r="AC10912" s="5"/>
      <c r="AD10912" s="5"/>
      <c r="AE10912" s="5"/>
      <c r="AF10912" s="5"/>
      <c r="AG10912" s="5"/>
      <c r="AH10912" s="5"/>
      <c r="AI10912" s="5"/>
      <c r="AJ10912" s="5"/>
    </row>
    <row r="10913" spans="11:36">
      <c r="K10913" s="5"/>
      <c r="L10913" s="5"/>
      <c r="M10913" s="5"/>
      <c r="N10913" s="5"/>
      <c r="O10913" s="5"/>
      <c r="P10913" s="5"/>
      <c r="Q10913" s="5"/>
      <c r="R10913" s="5"/>
      <c r="S10913" s="5"/>
      <c r="T10913" s="5"/>
      <c r="U10913" s="5"/>
      <c r="V10913" s="5"/>
      <c r="W10913" s="5"/>
      <c r="X10913" s="5"/>
      <c r="Y10913" s="5"/>
      <c r="Z10913" s="5"/>
      <c r="AA10913" s="5"/>
      <c r="AB10913" s="5"/>
      <c r="AC10913" s="5"/>
      <c r="AD10913" s="5"/>
      <c r="AE10913" s="5"/>
      <c r="AF10913" s="5"/>
      <c r="AG10913" s="5"/>
      <c r="AH10913" s="5"/>
      <c r="AI10913" s="5"/>
      <c r="AJ10913" s="5"/>
    </row>
    <row r="10914" spans="11:36">
      <c r="K10914" s="5"/>
      <c r="L10914" s="5"/>
      <c r="M10914" s="5"/>
      <c r="N10914" s="5"/>
      <c r="O10914" s="5"/>
      <c r="P10914" s="5"/>
      <c r="Q10914" s="5"/>
      <c r="R10914" s="5"/>
      <c r="S10914" s="5"/>
      <c r="T10914" s="5"/>
      <c r="U10914" s="5"/>
      <c r="V10914" s="5"/>
      <c r="W10914" s="5"/>
      <c r="X10914" s="5"/>
      <c r="Y10914" s="5"/>
      <c r="Z10914" s="5"/>
      <c r="AA10914" s="5"/>
      <c r="AB10914" s="5"/>
      <c r="AC10914" s="5"/>
      <c r="AD10914" s="5"/>
      <c r="AE10914" s="5"/>
      <c r="AF10914" s="5"/>
      <c r="AG10914" s="5"/>
      <c r="AH10914" s="5"/>
      <c r="AI10914" s="5"/>
      <c r="AJ10914" s="5"/>
    </row>
    <row r="10915" spans="11:36">
      <c r="K10915" s="5"/>
      <c r="L10915" s="5"/>
      <c r="M10915" s="5"/>
      <c r="N10915" s="5"/>
      <c r="O10915" s="5"/>
      <c r="P10915" s="5"/>
      <c r="Q10915" s="5"/>
      <c r="R10915" s="5"/>
      <c r="S10915" s="5"/>
      <c r="T10915" s="5"/>
      <c r="U10915" s="5"/>
      <c r="V10915" s="5"/>
      <c r="W10915" s="5"/>
      <c r="X10915" s="5"/>
      <c r="Y10915" s="5"/>
      <c r="Z10915" s="5"/>
      <c r="AA10915" s="5"/>
      <c r="AB10915" s="5"/>
      <c r="AC10915" s="5"/>
      <c r="AD10915" s="5"/>
      <c r="AE10915" s="5"/>
      <c r="AF10915" s="5"/>
      <c r="AG10915" s="5"/>
      <c r="AH10915" s="5"/>
      <c r="AI10915" s="5"/>
      <c r="AJ10915" s="5"/>
    </row>
    <row r="10916" spans="11:36">
      <c r="K10916" s="5"/>
      <c r="L10916" s="5"/>
      <c r="M10916" s="5"/>
      <c r="N10916" s="5"/>
      <c r="O10916" s="5"/>
      <c r="P10916" s="5"/>
      <c r="Q10916" s="5"/>
      <c r="R10916" s="5"/>
      <c r="S10916" s="5"/>
      <c r="T10916" s="5"/>
      <c r="U10916" s="5"/>
      <c r="V10916" s="5"/>
      <c r="W10916" s="5"/>
      <c r="X10916" s="5"/>
      <c r="Y10916" s="5"/>
      <c r="Z10916" s="5"/>
      <c r="AA10916" s="5"/>
      <c r="AB10916" s="5"/>
      <c r="AC10916" s="5"/>
      <c r="AD10916" s="5"/>
      <c r="AE10916" s="5"/>
      <c r="AF10916" s="5"/>
      <c r="AG10916" s="5"/>
      <c r="AH10916" s="5"/>
      <c r="AI10916" s="5"/>
      <c r="AJ10916" s="5"/>
    </row>
    <row r="10917" spans="11:36">
      <c r="K10917" s="5"/>
      <c r="L10917" s="5"/>
      <c r="M10917" s="5"/>
      <c r="N10917" s="5"/>
      <c r="O10917" s="5"/>
      <c r="P10917" s="5"/>
      <c r="Q10917" s="5"/>
      <c r="R10917" s="5"/>
      <c r="S10917" s="5"/>
      <c r="T10917" s="5"/>
      <c r="U10917" s="5"/>
      <c r="V10917" s="5"/>
      <c r="W10917" s="5"/>
      <c r="X10917" s="5"/>
      <c r="Y10917" s="5"/>
      <c r="Z10917" s="5"/>
      <c r="AA10917" s="5"/>
      <c r="AB10917" s="5"/>
      <c r="AC10917" s="5"/>
      <c r="AD10917" s="5"/>
      <c r="AE10917" s="5"/>
      <c r="AF10917" s="5"/>
      <c r="AG10917" s="5"/>
      <c r="AH10917" s="5"/>
      <c r="AI10917" s="5"/>
      <c r="AJ10917" s="5"/>
    </row>
    <row r="10918" spans="11:36">
      <c r="K10918" s="5"/>
      <c r="L10918" s="5"/>
      <c r="M10918" s="5"/>
      <c r="N10918" s="5"/>
      <c r="O10918" s="5"/>
      <c r="P10918" s="5"/>
      <c r="Q10918" s="5"/>
      <c r="R10918" s="5"/>
      <c r="S10918" s="5"/>
      <c r="T10918" s="5"/>
      <c r="U10918" s="5"/>
      <c r="V10918" s="5"/>
      <c r="W10918" s="5"/>
      <c r="X10918" s="5"/>
      <c r="Y10918" s="5"/>
      <c r="Z10918" s="5"/>
      <c r="AA10918" s="5"/>
      <c r="AB10918" s="5"/>
      <c r="AC10918" s="5"/>
      <c r="AD10918" s="5"/>
      <c r="AE10918" s="5"/>
      <c r="AF10918" s="5"/>
      <c r="AG10918" s="5"/>
      <c r="AH10918" s="5"/>
      <c r="AI10918" s="5"/>
      <c r="AJ10918" s="5"/>
    </row>
    <row r="10919" spans="11:36">
      <c r="K10919" s="5"/>
      <c r="L10919" s="5"/>
      <c r="M10919" s="5"/>
      <c r="N10919" s="5"/>
      <c r="O10919" s="5"/>
      <c r="P10919" s="5"/>
      <c r="Q10919" s="5"/>
      <c r="R10919" s="5"/>
      <c r="S10919" s="5"/>
      <c r="T10919" s="5"/>
      <c r="U10919" s="5"/>
      <c r="V10919" s="5"/>
      <c r="W10919" s="5"/>
      <c r="X10919" s="5"/>
      <c r="Y10919" s="5"/>
      <c r="Z10919" s="5"/>
      <c r="AA10919" s="5"/>
      <c r="AB10919" s="5"/>
      <c r="AC10919" s="5"/>
      <c r="AD10919" s="5"/>
      <c r="AE10919" s="5"/>
      <c r="AF10919" s="5"/>
      <c r="AG10919" s="5"/>
      <c r="AH10919" s="5"/>
      <c r="AI10919" s="5"/>
      <c r="AJ10919" s="5"/>
    </row>
    <row r="10920" spans="11:36">
      <c r="K10920" s="5"/>
      <c r="L10920" s="5"/>
      <c r="M10920" s="5"/>
      <c r="N10920" s="5"/>
      <c r="O10920" s="5"/>
      <c r="P10920" s="5"/>
      <c r="Q10920" s="5"/>
      <c r="R10920" s="5"/>
      <c r="S10920" s="5"/>
      <c r="T10920" s="5"/>
      <c r="U10920" s="5"/>
      <c r="V10920" s="5"/>
      <c r="W10920" s="5"/>
      <c r="X10920" s="5"/>
      <c r="Y10920" s="5"/>
      <c r="Z10920" s="5"/>
      <c r="AA10920" s="5"/>
      <c r="AB10920" s="5"/>
      <c r="AC10920" s="5"/>
      <c r="AD10920" s="5"/>
      <c r="AE10920" s="5"/>
      <c r="AF10920" s="5"/>
      <c r="AG10920" s="5"/>
      <c r="AH10920" s="5"/>
      <c r="AI10920" s="5"/>
      <c r="AJ10920" s="5"/>
    </row>
    <row r="10921" spans="11:36">
      <c r="K10921" s="5"/>
      <c r="L10921" s="5"/>
      <c r="M10921" s="5"/>
      <c r="N10921" s="5"/>
      <c r="O10921" s="5"/>
      <c r="P10921" s="5"/>
      <c r="Q10921" s="5"/>
      <c r="R10921" s="5"/>
      <c r="S10921" s="5"/>
      <c r="T10921" s="5"/>
      <c r="U10921" s="5"/>
      <c r="V10921" s="5"/>
      <c r="W10921" s="5"/>
      <c r="X10921" s="5"/>
      <c r="Y10921" s="5"/>
      <c r="Z10921" s="5"/>
      <c r="AA10921" s="5"/>
      <c r="AB10921" s="5"/>
      <c r="AC10921" s="5"/>
      <c r="AD10921" s="5"/>
      <c r="AE10921" s="5"/>
      <c r="AF10921" s="5"/>
      <c r="AG10921" s="5"/>
      <c r="AH10921" s="5"/>
      <c r="AI10921" s="5"/>
      <c r="AJ10921" s="5"/>
    </row>
    <row r="10922" spans="11:36">
      <c r="K10922" s="5"/>
      <c r="L10922" s="5"/>
      <c r="M10922" s="5"/>
      <c r="N10922" s="5"/>
      <c r="O10922" s="5"/>
      <c r="P10922" s="5"/>
      <c r="Q10922" s="5"/>
      <c r="R10922" s="5"/>
      <c r="S10922" s="5"/>
      <c r="T10922" s="5"/>
      <c r="U10922" s="5"/>
      <c r="V10922" s="5"/>
      <c r="W10922" s="5"/>
      <c r="X10922" s="5"/>
      <c r="Y10922" s="5"/>
      <c r="Z10922" s="5"/>
      <c r="AA10922" s="5"/>
      <c r="AB10922" s="5"/>
      <c r="AC10922" s="5"/>
      <c r="AD10922" s="5"/>
      <c r="AE10922" s="5"/>
      <c r="AF10922" s="5"/>
      <c r="AG10922" s="5"/>
      <c r="AH10922" s="5"/>
      <c r="AI10922" s="5"/>
      <c r="AJ10922" s="5"/>
    </row>
    <row r="10923" spans="11:36">
      <c r="K10923" s="5"/>
      <c r="L10923" s="5"/>
      <c r="M10923" s="5"/>
      <c r="N10923" s="5"/>
      <c r="O10923" s="5"/>
      <c r="P10923" s="5"/>
      <c r="Q10923" s="5"/>
      <c r="R10923" s="5"/>
      <c r="S10923" s="5"/>
      <c r="T10923" s="5"/>
      <c r="U10923" s="5"/>
      <c r="V10923" s="5"/>
      <c r="W10923" s="5"/>
      <c r="X10923" s="5"/>
      <c r="Y10923" s="5"/>
      <c r="Z10923" s="5"/>
      <c r="AA10923" s="5"/>
      <c r="AB10923" s="5"/>
      <c r="AC10923" s="5"/>
      <c r="AD10923" s="5"/>
      <c r="AE10923" s="5"/>
      <c r="AF10923" s="5"/>
      <c r="AG10923" s="5"/>
      <c r="AH10923" s="5"/>
      <c r="AI10923" s="5"/>
      <c r="AJ10923" s="5"/>
    </row>
    <row r="10924" spans="11:36">
      <c r="K10924" s="5"/>
      <c r="L10924" s="5"/>
      <c r="M10924" s="5"/>
      <c r="N10924" s="5"/>
      <c r="O10924" s="5"/>
      <c r="P10924" s="5"/>
      <c r="Q10924" s="5"/>
      <c r="R10924" s="5"/>
      <c r="S10924" s="5"/>
      <c r="T10924" s="5"/>
      <c r="U10924" s="5"/>
      <c r="V10924" s="5"/>
      <c r="W10924" s="5"/>
      <c r="X10924" s="5"/>
      <c r="Y10924" s="5"/>
      <c r="Z10924" s="5"/>
      <c r="AA10924" s="5"/>
      <c r="AB10924" s="5"/>
      <c r="AC10924" s="5"/>
      <c r="AD10924" s="5"/>
      <c r="AE10924" s="5"/>
      <c r="AF10924" s="5"/>
      <c r="AG10924" s="5"/>
      <c r="AH10924" s="5"/>
      <c r="AI10924" s="5"/>
      <c r="AJ10924" s="5"/>
    </row>
    <row r="10925" spans="11:36">
      <c r="K10925" s="5"/>
      <c r="L10925" s="5"/>
      <c r="M10925" s="5"/>
      <c r="N10925" s="5"/>
      <c r="O10925" s="5"/>
      <c r="P10925" s="5"/>
      <c r="Q10925" s="5"/>
      <c r="R10925" s="5"/>
      <c r="S10925" s="5"/>
      <c r="T10925" s="5"/>
      <c r="U10925" s="5"/>
      <c r="V10925" s="5"/>
      <c r="W10925" s="5"/>
      <c r="X10925" s="5"/>
      <c r="Y10925" s="5"/>
      <c r="Z10925" s="5"/>
      <c r="AA10925" s="5"/>
      <c r="AB10925" s="5"/>
      <c r="AC10925" s="5"/>
      <c r="AD10925" s="5"/>
      <c r="AE10925" s="5"/>
      <c r="AF10925" s="5"/>
      <c r="AG10925" s="5"/>
      <c r="AH10925" s="5"/>
      <c r="AI10925" s="5"/>
      <c r="AJ10925" s="5"/>
    </row>
    <row r="10926" spans="11:36">
      <c r="K10926" s="5"/>
      <c r="L10926" s="5"/>
      <c r="M10926" s="5"/>
      <c r="N10926" s="5"/>
      <c r="O10926" s="5"/>
      <c r="P10926" s="5"/>
      <c r="Q10926" s="5"/>
      <c r="R10926" s="5"/>
      <c r="S10926" s="5"/>
      <c r="T10926" s="5"/>
      <c r="U10926" s="5"/>
      <c r="V10926" s="5"/>
      <c r="W10926" s="5"/>
      <c r="X10926" s="5"/>
      <c r="Y10926" s="5"/>
      <c r="Z10926" s="5"/>
      <c r="AA10926" s="5"/>
      <c r="AB10926" s="5"/>
      <c r="AC10926" s="5"/>
      <c r="AD10926" s="5"/>
      <c r="AE10926" s="5"/>
      <c r="AF10926" s="5"/>
      <c r="AG10926" s="5"/>
      <c r="AH10926" s="5"/>
      <c r="AI10926" s="5"/>
      <c r="AJ10926" s="5"/>
    </row>
    <row r="10927" spans="11:36">
      <c r="K10927" s="5"/>
      <c r="L10927" s="5"/>
      <c r="M10927" s="5"/>
      <c r="N10927" s="5"/>
      <c r="O10927" s="5"/>
      <c r="P10927" s="5"/>
      <c r="Q10927" s="5"/>
      <c r="R10927" s="5"/>
      <c r="S10927" s="5"/>
      <c r="T10927" s="5"/>
      <c r="U10927" s="5"/>
      <c r="V10927" s="5"/>
      <c r="W10927" s="5"/>
      <c r="X10927" s="5"/>
      <c r="Y10927" s="5"/>
      <c r="Z10927" s="5"/>
      <c r="AA10927" s="5"/>
      <c r="AB10927" s="5"/>
      <c r="AC10927" s="5"/>
      <c r="AD10927" s="5"/>
      <c r="AE10927" s="5"/>
      <c r="AF10927" s="5"/>
      <c r="AG10927" s="5"/>
      <c r="AH10927" s="5"/>
      <c r="AI10927" s="5"/>
      <c r="AJ10927" s="5"/>
    </row>
    <row r="10928" spans="11:36">
      <c r="K10928" s="5"/>
      <c r="L10928" s="5"/>
      <c r="M10928" s="5"/>
      <c r="N10928" s="5"/>
      <c r="O10928" s="5"/>
      <c r="P10928" s="5"/>
      <c r="Q10928" s="5"/>
      <c r="R10928" s="5"/>
      <c r="S10928" s="5"/>
      <c r="T10928" s="5"/>
      <c r="U10928" s="5"/>
      <c r="V10928" s="5"/>
      <c r="W10928" s="5"/>
      <c r="X10928" s="5"/>
      <c r="Y10928" s="5"/>
      <c r="Z10928" s="5"/>
      <c r="AA10928" s="5"/>
      <c r="AB10928" s="5"/>
      <c r="AC10928" s="5"/>
      <c r="AD10928" s="5"/>
      <c r="AE10928" s="5"/>
      <c r="AF10928" s="5"/>
      <c r="AG10928" s="5"/>
      <c r="AH10928" s="5"/>
      <c r="AI10928" s="5"/>
      <c r="AJ10928" s="5"/>
    </row>
    <row r="10929" spans="11:36">
      <c r="K10929" s="5"/>
      <c r="L10929" s="5"/>
      <c r="M10929" s="5"/>
      <c r="N10929" s="5"/>
      <c r="O10929" s="5"/>
      <c r="P10929" s="5"/>
      <c r="Q10929" s="5"/>
      <c r="R10929" s="5"/>
      <c r="S10929" s="5"/>
      <c r="T10929" s="5"/>
      <c r="U10929" s="5"/>
      <c r="V10929" s="5"/>
      <c r="W10929" s="5"/>
      <c r="X10929" s="5"/>
      <c r="Y10929" s="5"/>
      <c r="Z10929" s="5"/>
      <c r="AA10929" s="5"/>
      <c r="AB10929" s="5"/>
      <c r="AC10929" s="5"/>
      <c r="AD10929" s="5"/>
      <c r="AE10929" s="5"/>
      <c r="AF10929" s="5"/>
      <c r="AG10929" s="5"/>
      <c r="AH10929" s="5"/>
      <c r="AI10929" s="5"/>
      <c r="AJ10929" s="5"/>
    </row>
    <row r="10930" spans="11:36">
      <c r="K10930" s="5"/>
      <c r="L10930" s="5"/>
      <c r="M10930" s="5"/>
      <c r="N10930" s="5"/>
      <c r="O10930" s="5"/>
      <c r="P10930" s="5"/>
      <c r="Q10930" s="5"/>
      <c r="R10930" s="5"/>
      <c r="S10930" s="5"/>
      <c r="T10930" s="5"/>
      <c r="U10930" s="5"/>
      <c r="V10930" s="5"/>
      <c r="W10930" s="5"/>
      <c r="X10930" s="5"/>
      <c r="Y10930" s="5"/>
      <c r="Z10930" s="5"/>
      <c r="AA10930" s="5"/>
      <c r="AB10930" s="5"/>
      <c r="AC10930" s="5"/>
      <c r="AD10930" s="5"/>
      <c r="AE10930" s="5"/>
      <c r="AF10930" s="5"/>
      <c r="AG10930" s="5"/>
      <c r="AH10930" s="5"/>
      <c r="AI10930" s="5"/>
      <c r="AJ10930" s="5"/>
    </row>
    <row r="10931" spans="11:36">
      <c r="K10931" s="5"/>
      <c r="L10931" s="5"/>
      <c r="M10931" s="5"/>
      <c r="N10931" s="5"/>
      <c r="O10931" s="5"/>
      <c r="P10931" s="5"/>
      <c r="Q10931" s="5"/>
      <c r="R10931" s="5"/>
      <c r="S10931" s="5"/>
      <c r="T10931" s="5"/>
      <c r="U10931" s="5"/>
      <c r="V10931" s="5"/>
      <c r="W10931" s="5"/>
      <c r="X10931" s="5"/>
      <c r="Y10931" s="5"/>
      <c r="Z10931" s="5"/>
      <c r="AA10931" s="5"/>
      <c r="AB10931" s="5"/>
      <c r="AC10931" s="5"/>
      <c r="AD10931" s="5"/>
      <c r="AE10931" s="5"/>
      <c r="AF10931" s="5"/>
      <c r="AG10931" s="5"/>
      <c r="AH10931" s="5"/>
      <c r="AI10931" s="5"/>
      <c r="AJ10931" s="5"/>
    </row>
    <row r="10932" spans="11:36">
      <c r="K10932" s="5"/>
      <c r="L10932" s="5"/>
      <c r="M10932" s="5"/>
      <c r="N10932" s="5"/>
      <c r="O10932" s="5"/>
      <c r="P10932" s="5"/>
      <c r="Q10932" s="5"/>
      <c r="R10932" s="5"/>
      <c r="S10932" s="5"/>
      <c r="T10932" s="5"/>
      <c r="U10932" s="5"/>
      <c r="V10932" s="5"/>
      <c r="W10932" s="5"/>
      <c r="X10932" s="5"/>
      <c r="Y10932" s="5"/>
      <c r="Z10932" s="5"/>
      <c r="AA10932" s="5"/>
      <c r="AB10932" s="5"/>
      <c r="AC10932" s="5"/>
      <c r="AD10932" s="5"/>
      <c r="AE10932" s="5"/>
      <c r="AF10932" s="5"/>
      <c r="AG10932" s="5"/>
      <c r="AH10932" s="5"/>
      <c r="AI10932" s="5"/>
      <c r="AJ10932" s="5"/>
    </row>
    <row r="10933" spans="11:36">
      <c r="K10933" s="5"/>
      <c r="L10933" s="5"/>
      <c r="M10933" s="5"/>
      <c r="N10933" s="5"/>
      <c r="O10933" s="5"/>
      <c r="P10933" s="5"/>
      <c r="Q10933" s="5"/>
      <c r="R10933" s="5"/>
      <c r="S10933" s="5"/>
      <c r="T10933" s="5"/>
      <c r="U10933" s="5"/>
      <c r="V10933" s="5"/>
      <c r="W10933" s="5"/>
      <c r="X10933" s="5"/>
      <c r="Y10933" s="5"/>
      <c r="Z10933" s="5"/>
      <c r="AA10933" s="5"/>
      <c r="AB10933" s="5"/>
      <c r="AC10933" s="5"/>
      <c r="AD10933" s="5"/>
      <c r="AE10933" s="5"/>
      <c r="AF10933" s="5"/>
      <c r="AG10933" s="5"/>
      <c r="AH10933" s="5"/>
      <c r="AI10933" s="5"/>
      <c r="AJ10933" s="5"/>
    </row>
    <row r="10934" spans="11:36">
      <c r="K10934" s="5"/>
      <c r="L10934" s="5"/>
      <c r="M10934" s="5"/>
      <c r="N10934" s="5"/>
      <c r="O10934" s="5"/>
      <c r="P10934" s="5"/>
      <c r="Q10934" s="5"/>
      <c r="R10934" s="5"/>
      <c r="S10934" s="5"/>
      <c r="T10934" s="5"/>
      <c r="U10934" s="5"/>
      <c r="V10934" s="5"/>
      <c r="W10934" s="5"/>
      <c r="X10934" s="5"/>
      <c r="Y10934" s="5"/>
      <c r="Z10934" s="5"/>
      <c r="AA10934" s="5"/>
      <c r="AB10934" s="5"/>
      <c r="AC10934" s="5"/>
      <c r="AD10934" s="5"/>
      <c r="AE10934" s="5"/>
      <c r="AF10934" s="5"/>
      <c r="AG10934" s="5"/>
      <c r="AH10934" s="5"/>
      <c r="AI10934" s="5"/>
      <c r="AJ10934" s="5"/>
    </row>
    <row r="10935" spans="11:36">
      <c r="K10935" s="5"/>
      <c r="L10935" s="5"/>
      <c r="M10935" s="5"/>
      <c r="N10935" s="5"/>
      <c r="O10935" s="5"/>
      <c r="P10935" s="5"/>
      <c r="Q10935" s="5"/>
      <c r="R10935" s="5"/>
      <c r="S10935" s="5"/>
      <c r="T10935" s="5"/>
      <c r="U10935" s="5"/>
      <c r="V10935" s="5"/>
      <c r="W10935" s="5"/>
      <c r="X10935" s="5"/>
      <c r="Y10935" s="5"/>
      <c r="Z10935" s="5"/>
      <c r="AA10935" s="5"/>
      <c r="AB10935" s="5"/>
      <c r="AC10935" s="5"/>
      <c r="AD10935" s="5"/>
      <c r="AE10935" s="5"/>
      <c r="AF10935" s="5"/>
      <c r="AG10935" s="5"/>
      <c r="AH10935" s="5"/>
      <c r="AI10935" s="5"/>
      <c r="AJ10935" s="5"/>
    </row>
    <row r="10936" spans="11:36">
      <c r="K10936" s="5"/>
      <c r="L10936" s="5"/>
      <c r="M10936" s="5"/>
      <c r="N10936" s="5"/>
      <c r="O10936" s="5"/>
      <c r="P10936" s="5"/>
      <c r="Q10936" s="5"/>
      <c r="R10936" s="5"/>
      <c r="S10936" s="5"/>
      <c r="T10936" s="5"/>
      <c r="U10936" s="5"/>
      <c r="V10936" s="5"/>
      <c r="W10936" s="5"/>
      <c r="X10936" s="5"/>
      <c r="Y10936" s="5"/>
      <c r="Z10936" s="5"/>
      <c r="AA10936" s="5"/>
      <c r="AB10936" s="5"/>
      <c r="AC10936" s="5"/>
      <c r="AD10936" s="5"/>
      <c r="AE10936" s="5"/>
      <c r="AF10936" s="5"/>
      <c r="AG10936" s="5"/>
      <c r="AH10936" s="5"/>
      <c r="AI10936" s="5"/>
      <c r="AJ10936" s="5"/>
    </row>
    <row r="10937" spans="11:36">
      <c r="K10937" s="5"/>
      <c r="L10937" s="5"/>
      <c r="M10937" s="5"/>
      <c r="N10937" s="5"/>
      <c r="O10937" s="5"/>
      <c r="P10937" s="5"/>
      <c r="Q10937" s="5"/>
      <c r="R10937" s="5"/>
      <c r="S10937" s="5"/>
      <c r="T10937" s="5"/>
      <c r="U10937" s="5"/>
      <c r="V10937" s="5"/>
      <c r="W10937" s="5"/>
      <c r="X10937" s="5"/>
      <c r="Y10937" s="5"/>
      <c r="Z10937" s="5"/>
      <c r="AA10937" s="5"/>
      <c r="AB10937" s="5"/>
      <c r="AC10937" s="5"/>
      <c r="AD10937" s="5"/>
      <c r="AE10937" s="5"/>
      <c r="AF10937" s="5"/>
      <c r="AG10937" s="5"/>
      <c r="AH10937" s="5"/>
      <c r="AI10937" s="5"/>
      <c r="AJ10937" s="5"/>
    </row>
    <row r="10938" spans="11:36">
      <c r="K10938" s="5"/>
      <c r="L10938" s="5"/>
      <c r="M10938" s="5"/>
      <c r="N10938" s="5"/>
      <c r="O10938" s="5"/>
      <c r="P10938" s="5"/>
      <c r="Q10938" s="5"/>
      <c r="R10938" s="5"/>
      <c r="S10938" s="5"/>
      <c r="T10938" s="5"/>
      <c r="U10938" s="5"/>
      <c r="V10938" s="5"/>
      <c r="W10938" s="5"/>
      <c r="X10938" s="5"/>
      <c r="Y10938" s="5"/>
      <c r="Z10938" s="5"/>
      <c r="AA10938" s="5"/>
      <c r="AB10938" s="5"/>
      <c r="AC10938" s="5"/>
      <c r="AD10938" s="5"/>
      <c r="AE10938" s="5"/>
      <c r="AF10938" s="5"/>
      <c r="AG10938" s="5"/>
      <c r="AH10938" s="5"/>
      <c r="AI10938" s="5"/>
      <c r="AJ10938" s="5"/>
    </row>
    <row r="10939" spans="11:36">
      <c r="K10939" s="5"/>
      <c r="L10939" s="5"/>
      <c r="M10939" s="5"/>
      <c r="N10939" s="5"/>
      <c r="O10939" s="5"/>
      <c r="P10939" s="5"/>
      <c r="Q10939" s="5"/>
      <c r="R10939" s="5"/>
      <c r="S10939" s="5"/>
      <c r="T10939" s="5"/>
      <c r="U10939" s="5"/>
      <c r="V10939" s="5"/>
      <c r="W10939" s="5"/>
      <c r="X10939" s="5"/>
      <c r="Y10939" s="5"/>
      <c r="Z10939" s="5"/>
      <c r="AA10939" s="5"/>
      <c r="AB10939" s="5"/>
      <c r="AC10939" s="5"/>
      <c r="AD10939" s="5"/>
      <c r="AE10939" s="5"/>
      <c r="AF10939" s="5"/>
      <c r="AG10939" s="5"/>
      <c r="AH10939" s="5"/>
      <c r="AI10939" s="5"/>
      <c r="AJ10939" s="5"/>
    </row>
    <row r="10940" spans="11:36">
      <c r="K10940" s="5"/>
      <c r="L10940" s="5"/>
      <c r="M10940" s="5"/>
      <c r="N10940" s="5"/>
      <c r="O10940" s="5"/>
      <c r="P10940" s="5"/>
      <c r="Q10940" s="5"/>
      <c r="R10940" s="5"/>
      <c r="S10940" s="5"/>
      <c r="T10940" s="5"/>
      <c r="U10940" s="5"/>
      <c r="V10940" s="5"/>
      <c r="W10940" s="5"/>
      <c r="X10940" s="5"/>
      <c r="Y10940" s="5"/>
      <c r="Z10940" s="5"/>
      <c r="AA10940" s="5"/>
      <c r="AB10940" s="5"/>
      <c r="AC10940" s="5"/>
      <c r="AD10940" s="5"/>
      <c r="AE10940" s="5"/>
      <c r="AF10940" s="5"/>
      <c r="AG10940" s="5"/>
      <c r="AH10940" s="5"/>
      <c r="AI10940" s="5"/>
      <c r="AJ10940" s="5"/>
    </row>
    <row r="10941" spans="11:36">
      <c r="K10941" s="5"/>
      <c r="L10941" s="5"/>
      <c r="M10941" s="5"/>
      <c r="N10941" s="5"/>
      <c r="O10941" s="5"/>
      <c r="P10941" s="5"/>
      <c r="Q10941" s="5"/>
      <c r="R10941" s="5"/>
      <c r="S10941" s="5"/>
      <c r="T10941" s="5"/>
      <c r="U10941" s="5"/>
      <c r="V10941" s="5"/>
      <c r="W10941" s="5"/>
      <c r="X10941" s="5"/>
      <c r="Y10941" s="5"/>
      <c r="Z10941" s="5"/>
      <c r="AA10941" s="5"/>
      <c r="AB10941" s="5"/>
      <c r="AC10941" s="5"/>
      <c r="AD10941" s="5"/>
      <c r="AE10941" s="5"/>
      <c r="AF10941" s="5"/>
      <c r="AG10941" s="5"/>
      <c r="AH10941" s="5"/>
      <c r="AI10941" s="5"/>
      <c r="AJ10941" s="5"/>
    </row>
    <row r="10942" spans="11:36">
      <c r="K10942" s="5"/>
      <c r="L10942" s="5"/>
      <c r="M10942" s="5"/>
      <c r="N10942" s="5"/>
      <c r="O10942" s="5"/>
      <c r="P10942" s="5"/>
      <c r="Q10942" s="5"/>
      <c r="R10942" s="5"/>
      <c r="S10942" s="5"/>
      <c r="T10942" s="5"/>
      <c r="U10942" s="5"/>
      <c r="V10942" s="5"/>
      <c r="W10942" s="5"/>
      <c r="X10942" s="5"/>
      <c r="Y10942" s="5"/>
      <c r="Z10942" s="5"/>
      <c r="AA10942" s="5"/>
      <c r="AB10942" s="5"/>
      <c r="AC10942" s="5"/>
      <c r="AD10942" s="5"/>
      <c r="AE10942" s="5"/>
      <c r="AF10942" s="5"/>
      <c r="AG10942" s="5"/>
      <c r="AH10942" s="5"/>
      <c r="AI10942" s="5"/>
      <c r="AJ10942" s="5"/>
    </row>
    <row r="10943" spans="11:36">
      <c r="K10943" s="5"/>
      <c r="L10943" s="5"/>
      <c r="M10943" s="5"/>
      <c r="N10943" s="5"/>
      <c r="O10943" s="5"/>
      <c r="P10943" s="5"/>
      <c r="Q10943" s="5"/>
      <c r="R10943" s="5"/>
      <c r="S10943" s="5"/>
      <c r="T10943" s="5"/>
      <c r="U10943" s="5"/>
      <c r="V10943" s="5"/>
      <c r="W10943" s="5"/>
      <c r="X10943" s="5"/>
      <c r="Y10943" s="5"/>
      <c r="Z10943" s="5"/>
      <c r="AA10943" s="5"/>
      <c r="AB10943" s="5"/>
      <c r="AC10943" s="5"/>
      <c r="AD10943" s="5"/>
      <c r="AE10943" s="5"/>
      <c r="AF10943" s="5"/>
      <c r="AG10943" s="5"/>
      <c r="AH10943" s="5"/>
      <c r="AI10943" s="5"/>
      <c r="AJ10943" s="5"/>
    </row>
    <row r="10944" spans="11:36">
      <c r="K10944" s="5"/>
      <c r="L10944" s="5"/>
      <c r="M10944" s="5"/>
      <c r="N10944" s="5"/>
      <c r="O10944" s="5"/>
      <c r="P10944" s="5"/>
      <c r="Q10944" s="5"/>
      <c r="R10944" s="5"/>
      <c r="S10944" s="5"/>
      <c r="T10944" s="5"/>
      <c r="U10944" s="5"/>
      <c r="V10944" s="5"/>
      <c r="W10944" s="5"/>
      <c r="X10944" s="5"/>
      <c r="Y10944" s="5"/>
      <c r="Z10944" s="5"/>
      <c r="AA10944" s="5"/>
      <c r="AB10944" s="5"/>
      <c r="AC10944" s="5"/>
      <c r="AD10944" s="5"/>
      <c r="AE10944" s="5"/>
      <c r="AF10944" s="5"/>
      <c r="AG10944" s="5"/>
      <c r="AH10944" s="5"/>
      <c r="AI10944" s="5"/>
      <c r="AJ10944" s="5"/>
    </row>
    <row r="10945" spans="11:36">
      <c r="K10945" s="5"/>
      <c r="L10945" s="5"/>
      <c r="M10945" s="5"/>
      <c r="N10945" s="5"/>
      <c r="O10945" s="5"/>
      <c r="P10945" s="5"/>
      <c r="Q10945" s="5"/>
      <c r="R10945" s="5"/>
      <c r="S10945" s="5"/>
      <c r="T10945" s="5"/>
      <c r="U10945" s="5"/>
      <c r="V10945" s="5"/>
      <c r="W10945" s="5"/>
      <c r="X10945" s="5"/>
      <c r="Y10945" s="5"/>
      <c r="Z10945" s="5"/>
      <c r="AA10945" s="5"/>
      <c r="AB10945" s="5"/>
      <c r="AC10945" s="5"/>
      <c r="AD10945" s="5"/>
      <c r="AE10945" s="5"/>
      <c r="AF10945" s="5"/>
      <c r="AG10945" s="5"/>
      <c r="AH10945" s="5"/>
      <c r="AI10945" s="5"/>
      <c r="AJ10945" s="5"/>
    </row>
    <row r="10946" spans="11:36">
      <c r="K10946" s="5"/>
      <c r="L10946" s="5"/>
      <c r="M10946" s="5"/>
      <c r="N10946" s="5"/>
      <c r="O10946" s="5"/>
      <c r="P10946" s="5"/>
      <c r="Q10946" s="5"/>
      <c r="R10946" s="5"/>
      <c r="S10946" s="5"/>
      <c r="T10946" s="5"/>
      <c r="U10946" s="5"/>
      <c r="V10946" s="5"/>
      <c r="W10946" s="5"/>
      <c r="X10946" s="5"/>
      <c r="Y10946" s="5"/>
      <c r="Z10946" s="5"/>
      <c r="AA10946" s="5"/>
      <c r="AB10946" s="5"/>
      <c r="AC10946" s="5"/>
      <c r="AD10946" s="5"/>
      <c r="AE10946" s="5"/>
      <c r="AF10946" s="5"/>
      <c r="AG10946" s="5"/>
      <c r="AH10946" s="5"/>
      <c r="AI10946" s="5"/>
      <c r="AJ10946" s="5"/>
    </row>
    <row r="10947" spans="11:36">
      <c r="K10947" s="5"/>
      <c r="L10947" s="5"/>
      <c r="M10947" s="5"/>
      <c r="N10947" s="5"/>
      <c r="O10947" s="5"/>
      <c r="P10947" s="5"/>
      <c r="Q10947" s="5"/>
      <c r="R10947" s="5"/>
      <c r="S10947" s="5"/>
      <c r="T10947" s="5"/>
      <c r="U10947" s="5"/>
      <c r="V10947" s="5"/>
      <c r="W10947" s="5"/>
      <c r="X10947" s="5"/>
      <c r="Y10947" s="5"/>
      <c r="Z10947" s="5"/>
      <c r="AA10947" s="5"/>
      <c r="AB10947" s="5"/>
      <c r="AC10947" s="5"/>
      <c r="AD10947" s="5"/>
      <c r="AE10947" s="5"/>
      <c r="AF10947" s="5"/>
      <c r="AG10947" s="5"/>
      <c r="AH10947" s="5"/>
      <c r="AI10947" s="5"/>
      <c r="AJ10947" s="5"/>
    </row>
    <row r="10948" spans="11:36">
      <c r="K10948" s="5"/>
      <c r="L10948" s="5"/>
      <c r="M10948" s="5"/>
      <c r="N10948" s="5"/>
      <c r="O10948" s="5"/>
      <c r="P10948" s="5"/>
      <c r="Q10948" s="5"/>
      <c r="R10948" s="5"/>
      <c r="S10948" s="5"/>
      <c r="T10948" s="5"/>
      <c r="U10948" s="5"/>
      <c r="V10948" s="5"/>
      <c r="W10948" s="5"/>
      <c r="X10948" s="5"/>
      <c r="Y10948" s="5"/>
      <c r="Z10948" s="5"/>
      <c r="AA10948" s="5"/>
      <c r="AB10948" s="5"/>
      <c r="AC10948" s="5"/>
      <c r="AD10948" s="5"/>
      <c r="AE10948" s="5"/>
      <c r="AF10948" s="5"/>
      <c r="AG10948" s="5"/>
      <c r="AH10948" s="5"/>
      <c r="AI10948" s="5"/>
      <c r="AJ10948" s="5"/>
    </row>
    <row r="10949" spans="11:36">
      <c r="K10949" s="5"/>
      <c r="L10949" s="5"/>
      <c r="M10949" s="5"/>
      <c r="N10949" s="5"/>
      <c r="O10949" s="5"/>
      <c r="P10949" s="5"/>
      <c r="Q10949" s="5"/>
      <c r="R10949" s="5"/>
      <c r="S10949" s="5"/>
      <c r="T10949" s="5"/>
      <c r="U10949" s="5"/>
      <c r="V10949" s="5"/>
      <c r="W10949" s="5"/>
      <c r="X10949" s="5"/>
      <c r="Y10949" s="5"/>
      <c r="Z10949" s="5"/>
      <c r="AA10949" s="5"/>
      <c r="AB10949" s="5"/>
      <c r="AC10949" s="5"/>
      <c r="AD10949" s="5"/>
      <c r="AE10949" s="5"/>
      <c r="AF10949" s="5"/>
      <c r="AG10949" s="5"/>
      <c r="AH10949" s="5"/>
      <c r="AI10949" s="5"/>
      <c r="AJ10949" s="5"/>
    </row>
    <row r="10950" spans="11:36">
      <c r="K10950" s="5"/>
      <c r="L10950" s="5"/>
      <c r="M10950" s="5"/>
      <c r="N10950" s="5"/>
      <c r="O10950" s="5"/>
      <c r="P10950" s="5"/>
      <c r="Q10950" s="5"/>
      <c r="R10950" s="5"/>
      <c r="S10950" s="5"/>
      <c r="T10950" s="5"/>
      <c r="U10950" s="5"/>
      <c r="V10950" s="5"/>
      <c r="W10950" s="5"/>
      <c r="X10950" s="5"/>
      <c r="Y10950" s="5"/>
      <c r="Z10950" s="5"/>
      <c r="AA10950" s="5"/>
      <c r="AB10950" s="5"/>
      <c r="AC10950" s="5"/>
      <c r="AD10950" s="5"/>
      <c r="AE10950" s="5"/>
      <c r="AF10950" s="5"/>
      <c r="AG10950" s="5"/>
      <c r="AH10950" s="5"/>
      <c r="AI10950" s="5"/>
      <c r="AJ10950" s="5"/>
    </row>
    <row r="10951" spans="11:36">
      <c r="K10951" s="5"/>
      <c r="L10951" s="5"/>
      <c r="M10951" s="5"/>
      <c r="N10951" s="5"/>
      <c r="O10951" s="5"/>
      <c r="P10951" s="5"/>
      <c r="Q10951" s="5"/>
      <c r="R10951" s="5"/>
      <c r="S10951" s="5"/>
      <c r="T10951" s="5"/>
      <c r="U10951" s="5"/>
      <c r="V10951" s="5"/>
      <c r="W10951" s="5"/>
      <c r="X10951" s="5"/>
      <c r="Y10951" s="5"/>
      <c r="Z10951" s="5"/>
      <c r="AA10951" s="5"/>
      <c r="AB10951" s="5"/>
      <c r="AC10951" s="5"/>
      <c r="AD10951" s="5"/>
      <c r="AE10951" s="5"/>
      <c r="AF10951" s="5"/>
      <c r="AG10951" s="5"/>
      <c r="AH10951" s="5"/>
      <c r="AI10951" s="5"/>
      <c r="AJ10951" s="5"/>
    </row>
    <row r="10952" spans="11:36">
      <c r="K10952" s="5"/>
      <c r="L10952" s="5"/>
      <c r="M10952" s="5"/>
      <c r="N10952" s="5"/>
      <c r="O10952" s="5"/>
      <c r="P10952" s="5"/>
      <c r="Q10952" s="5"/>
      <c r="R10952" s="5"/>
      <c r="S10952" s="5"/>
      <c r="T10952" s="5"/>
      <c r="U10952" s="5"/>
      <c r="V10952" s="5"/>
      <c r="W10952" s="5"/>
      <c r="X10952" s="5"/>
      <c r="Y10952" s="5"/>
      <c r="Z10952" s="5"/>
      <c r="AA10952" s="5"/>
      <c r="AB10952" s="5"/>
      <c r="AC10952" s="5"/>
      <c r="AD10952" s="5"/>
      <c r="AE10952" s="5"/>
      <c r="AF10952" s="5"/>
      <c r="AG10952" s="5"/>
      <c r="AH10952" s="5"/>
      <c r="AI10952" s="5"/>
      <c r="AJ10952" s="5"/>
    </row>
    <row r="10953" spans="11:36">
      <c r="K10953" s="5"/>
      <c r="L10953" s="5"/>
      <c r="M10953" s="5"/>
      <c r="N10953" s="5"/>
      <c r="O10953" s="5"/>
      <c r="P10953" s="5"/>
      <c r="Q10953" s="5"/>
      <c r="R10953" s="5"/>
      <c r="S10953" s="5"/>
      <c r="T10953" s="5"/>
      <c r="U10953" s="5"/>
      <c r="V10953" s="5"/>
      <c r="W10953" s="5"/>
      <c r="X10953" s="5"/>
      <c r="Y10953" s="5"/>
      <c r="Z10953" s="5"/>
      <c r="AA10953" s="5"/>
      <c r="AB10953" s="5"/>
      <c r="AC10953" s="5"/>
      <c r="AD10953" s="5"/>
      <c r="AE10953" s="5"/>
      <c r="AF10953" s="5"/>
      <c r="AG10953" s="5"/>
      <c r="AH10953" s="5"/>
      <c r="AI10953" s="5"/>
      <c r="AJ10953" s="5"/>
    </row>
    <row r="10954" spans="11:36">
      <c r="K10954" s="5"/>
      <c r="L10954" s="5"/>
      <c r="M10954" s="5"/>
      <c r="N10954" s="5"/>
      <c r="O10954" s="5"/>
      <c r="P10954" s="5"/>
      <c r="Q10954" s="5"/>
      <c r="R10954" s="5"/>
      <c r="S10954" s="5"/>
      <c r="T10954" s="5"/>
      <c r="U10954" s="5"/>
      <c r="V10954" s="5"/>
      <c r="W10954" s="5"/>
      <c r="X10954" s="5"/>
      <c r="Y10954" s="5"/>
      <c r="Z10954" s="5"/>
      <c r="AA10954" s="5"/>
      <c r="AB10954" s="5"/>
      <c r="AC10954" s="5"/>
      <c r="AD10954" s="5"/>
      <c r="AE10954" s="5"/>
      <c r="AF10954" s="5"/>
      <c r="AG10954" s="5"/>
      <c r="AH10954" s="5"/>
      <c r="AI10954" s="5"/>
      <c r="AJ10954" s="5"/>
    </row>
    <row r="10955" spans="11:36">
      <c r="K10955" s="5"/>
      <c r="L10955" s="5"/>
      <c r="M10955" s="5"/>
      <c r="N10955" s="5"/>
      <c r="O10955" s="5"/>
      <c r="P10955" s="5"/>
      <c r="Q10955" s="5"/>
      <c r="R10955" s="5"/>
      <c r="S10955" s="5"/>
      <c r="T10955" s="5"/>
      <c r="U10955" s="5"/>
      <c r="V10955" s="5"/>
      <c r="W10955" s="5"/>
      <c r="X10955" s="5"/>
      <c r="Y10955" s="5"/>
      <c r="Z10955" s="5"/>
      <c r="AA10955" s="5"/>
      <c r="AB10955" s="5"/>
      <c r="AC10955" s="5"/>
      <c r="AD10955" s="5"/>
      <c r="AE10955" s="5"/>
      <c r="AF10955" s="5"/>
      <c r="AG10955" s="5"/>
      <c r="AH10955" s="5"/>
      <c r="AI10955" s="5"/>
      <c r="AJ10955" s="5"/>
    </row>
    <row r="10956" spans="11:36">
      <c r="K10956" s="5"/>
      <c r="L10956" s="5"/>
      <c r="M10956" s="5"/>
      <c r="N10956" s="5"/>
      <c r="O10956" s="5"/>
      <c r="P10956" s="5"/>
      <c r="Q10956" s="5"/>
      <c r="R10956" s="5"/>
      <c r="S10956" s="5"/>
      <c r="T10956" s="5"/>
      <c r="U10956" s="5"/>
      <c r="V10956" s="5"/>
      <c r="W10956" s="5"/>
      <c r="X10956" s="5"/>
      <c r="Y10956" s="5"/>
      <c r="Z10956" s="5"/>
      <c r="AA10956" s="5"/>
      <c r="AB10956" s="5"/>
      <c r="AC10956" s="5"/>
      <c r="AD10956" s="5"/>
      <c r="AE10956" s="5"/>
      <c r="AF10956" s="5"/>
      <c r="AG10956" s="5"/>
      <c r="AH10956" s="5"/>
      <c r="AI10956" s="5"/>
      <c r="AJ10956" s="5"/>
    </row>
    <row r="10957" spans="11:36">
      <c r="K10957" s="5"/>
      <c r="L10957" s="5"/>
      <c r="M10957" s="5"/>
      <c r="N10957" s="5"/>
      <c r="O10957" s="5"/>
      <c r="P10957" s="5"/>
      <c r="Q10957" s="5"/>
      <c r="R10957" s="5"/>
      <c r="S10957" s="5"/>
      <c r="T10957" s="5"/>
      <c r="U10957" s="5"/>
      <c r="V10957" s="5"/>
      <c r="W10957" s="5"/>
      <c r="X10957" s="5"/>
      <c r="Y10957" s="5"/>
      <c r="Z10957" s="5"/>
      <c r="AA10957" s="5"/>
      <c r="AB10957" s="5"/>
      <c r="AC10957" s="5"/>
      <c r="AD10957" s="5"/>
      <c r="AE10957" s="5"/>
      <c r="AF10957" s="5"/>
      <c r="AG10957" s="5"/>
      <c r="AH10957" s="5"/>
      <c r="AI10957" s="5"/>
      <c r="AJ10957" s="5"/>
    </row>
    <row r="10958" spans="11:36">
      <c r="K10958" s="5"/>
      <c r="L10958" s="5"/>
      <c r="M10958" s="5"/>
      <c r="N10958" s="5"/>
      <c r="O10958" s="5"/>
      <c r="P10958" s="5"/>
      <c r="Q10958" s="5"/>
      <c r="R10958" s="5"/>
      <c r="S10958" s="5"/>
      <c r="T10958" s="5"/>
      <c r="U10958" s="5"/>
      <c r="V10958" s="5"/>
      <c r="W10958" s="5"/>
      <c r="X10958" s="5"/>
      <c r="Y10958" s="5"/>
      <c r="Z10958" s="5"/>
      <c r="AA10958" s="5"/>
      <c r="AB10958" s="5"/>
      <c r="AC10958" s="5"/>
      <c r="AD10958" s="5"/>
      <c r="AE10958" s="5"/>
      <c r="AF10958" s="5"/>
      <c r="AG10958" s="5"/>
      <c r="AH10958" s="5"/>
      <c r="AI10958" s="5"/>
      <c r="AJ10958" s="5"/>
    </row>
    <row r="10959" spans="11:36">
      <c r="K10959" s="5"/>
      <c r="L10959" s="5"/>
      <c r="M10959" s="5"/>
      <c r="N10959" s="5"/>
      <c r="O10959" s="5"/>
      <c r="P10959" s="5"/>
      <c r="Q10959" s="5"/>
      <c r="R10959" s="5"/>
      <c r="S10959" s="5"/>
      <c r="T10959" s="5"/>
      <c r="U10959" s="5"/>
      <c r="V10959" s="5"/>
      <c r="W10959" s="5"/>
      <c r="X10959" s="5"/>
      <c r="Y10959" s="5"/>
      <c r="Z10959" s="5"/>
      <c r="AA10959" s="5"/>
      <c r="AB10959" s="5"/>
      <c r="AC10959" s="5"/>
      <c r="AD10959" s="5"/>
      <c r="AE10959" s="5"/>
      <c r="AF10959" s="5"/>
      <c r="AG10959" s="5"/>
      <c r="AH10959" s="5"/>
      <c r="AI10959" s="5"/>
      <c r="AJ10959" s="5"/>
    </row>
    <row r="10960" spans="11:36">
      <c r="K10960" s="5"/>
      <c r="L10960" s="5"/>
      <c r="M10960" s="5"/>
      <c r="N10960" s="5"/>
      <c r="O10960" s="5"/>
      <c r="P10960" s="5"/>
      <c r="Q10960" s="5"/>
      <c r="R10960" s="5"/>
      <c r="S10960" s="5"/>
      <c r="T10960" s="5"/>
      <c r="U10960" s="5"/>
      <c r="V10960" s="5"/>
      <c r="W10960" s="5"/>
      <c r="X10960" s="5"/>
      <c r="Y10960" s="5"/>
      <c r="Z10960" s="5"/>
      <c r="AA10960" s="5"/>
      <c r="AB10960" s="5"/>
      <c r="AC10960" s="5"/>
      <c r="AD10960" s="5"/>
      <c r="AE10960" s="5"/>
      <c r="AF10960" s="5"/>
      <c r="AG10960" s="5"/>
      <c r="AH10960" s="5"/>
      <c r="AI10960" s="5"/>
      <c r="AJ10960" s="5"/>
    </row>
    <row r="10961" spans="11:36">
      <c r="K10961" s="5"/>
      <c r="L10961" s="5"/>
      <c r="M10961" s="5"/>
      <c r="N10961" s="5"/>
      <c r="O10961" s="5"/>
      <c r="P10961" s="5"/>
      <c r="Q10961" s="5"/>
      <c r="R10961" s="5"/>
      <c r="S10961" s="5"/>
      <c r="T10961" s="5"/>
      <c r="U10961" s="5"/>
      <c r="V10961" s="5"/>
      <c r="W10961" s="5"/>
      <c r="X10961" s="5"/>
      <c r="Y10961" s="5"/>
      <c r="Z10961" s="5"/>
      <c r="AA10961" s="5"/>
      <c r="AB10961" s="5"/>
      <c r="AC10961" s="5"/>
      <c r="AD10961" s="5"/>
      <c r="AE10961" s="5"/>
      <c r="AF10961" s="5"/>
      <c r="AG10961" s="5"/>
      <c r="AH10961" s="5"/>
      <c r="AI10961" s="5"/>
      <c r="AJ10961" s="5"/>
    </row>
    <row r="10962" spans="11:36">
      <c r="K10962" s="5"/>
      <c r="L10962" s="5"/>
      <c r="M10962" s="5"/>
      <c r="N10962" s="5"/>
      <c r="O10962" s="5"/>
      <c r="P10962" s="5"/>
      <c r="Q10962" s="5"/>
      <c r="R10962" s="5"/>
      <c r="S10962" s="5"/>
      <c r="T10962" s="5"/>
      <c r="U10962" s="5"/>
      <c r="V10962" s="5"/>
      <c r="W10962" s="5"/>
      <c r="X10962" s="5"/>
      <c r="Y10962" s="5"/>
      <c r="Z10962" s="5"/>
      <c r="AA10962" s="5"/>
      <c r="AB10962" s="5"/>
      <c r="AC10962" s="5"/>
      <c r="AD10962" s="5"/>
      <c r="AE10962" s="5"/>
      <c r="AF10962" s="5"/>
      <c r="AG10962" s="5"/>
      <c r="AH10962" s="5"/>
      <c r="AI10962" s="5"/>
      <c r="AJ10962" s="5"/>
    </row>
    <row r="10963" spans="11:36">
      <c r="K10963" s="5"/>
      <c r="L10963" s="5"/>
      <c r="M10963" s="5"/>
      <c r="N10963" s="5"/>
      <c r="O10963" s="5"/>
      <c r="P10963" s="5"/>
      <c r="Q10963" s="5"/>
      <c r="R10963" s="5"/>
      <c r="S10963" s="5"/>
      <c r="T10963" s="5"/>
      <c r="U10963" s="5"/>
      <c r="V10963" s="5"/>
      <c r="W10963" s="5"/>
      <c r="X10963" s="5"/>
      <c r="Y10963" s="5"/>
      <c r="Z10963" s="5"/>
      <c r="AA10963" s="5"/>
      <c r="AB10963" s="5"/>
      <c r="AC10963" s="5"/>
      <c r="AD10963" s="5"/>
      <c r="AE10963" s="5"/>
      <c r="AF10963" s="5"/>
      <c r="AG10963" s="5"/>
      <c r="AH10963" s="5"/>
      <c r="AI10963" s="5"/>
      <c r="AJ10963" s="5"/>
    </row>
    <row r="10964" spans="11:36">
      <c r="K10964" s="5"/>
      <c r="L10964" s="5"/>
      <c r="M10964" s="5"/>
      <c r="N10964" s="5"/>
      <c r="O10964" s="5"/>
      <c r="P10964" s="5"/>
      <c r="Q10964" s="5"/>
      <c r="R10964" s="5"/>
      <c r="S10964" s="5"/>
      <c r="T10964" s="5"/>
      <c r="U10964" s="5"/>
      <c r="V10964" s="5"/>
      <c r="W10964" s="5"/>
      <c r="X10964" s="5"/>
      <c r="Y10964" s="5"/>
      <c r="Z10964" s="5"/>
      <c r="AA10964" s="5"/>
      <c r="AB10964" s="5"/>
      <c r="AC10964" s="5"/>
      <c r="AD10964" s="5"/>
      <c r="AE10964" s="5"/>
      <c r="AF10964" s="5"/>
      <c r="AG10964" s="5"/>
      <c r="AH10964" s="5"/>
      <c r="AI10964" s="5"/>
      <c r="AJ10964" s="5"/>
    </row>
    <row r="10965" spans="11:36">
      <c r="K10965" s="5"/>
      <c r="L10965" s="5"/>
      <c r="M10965" s="5"/>
      <c r="N10965" s="5"/>
      <c r="O10965" s="5"/>
      <c r="P10965" s="5"/>
      <c r="Q10965" s="5"/>
      <c r="R10965" s="5"/>
      <c r="S10965" s="5"/>
      <c r="T10965" s="5"/>
      <c r="U10965" s="5"/>
      <c r="V10965" s="5"/>
      <c r="W10965" s="5"/>
      <c r="X10965" s="5"/>
      <c r="Y10965" s="5"/>
      <c r="Z10965" s="5"/>
      <c r="AA10965" s="5"/>
      <c r="AB10965" s="5"/>
      <c r="AC10965" s="5"/>
      <c r="AD10965" s="5"/>
      <c r="AE10965" s="5"/>
      <c r="AF10965" s="5"/>
      <c r="AG10965" s="5"/>
      <c r="AH10965" s="5"/>
      <c r="AI10965" s="5"/>
      <c r="AJ10965" s="5"/>
    </row>
    <row r="10966" spans="11:36">
      <c r="K10966" s="5"/>
      <c r="L10966" s="5"/>
      <c r="M10966" s="5"/>
      <c r="N10966" s="5"/>
      <c r="O10966" s="5"/>
      <c r="P10966" s="5"/>
      <c r="Q10966" s="5"/>
      <c r="R10966" s="5"/>
      <c r="S10966" s="5"/>
      <c r="T10966" s="5"/>
      <c r="U10966" s="5"/>
      <c r="V10966" s="5"/>
      <c r="W10966" s="5"/>
      <c r="X10966" s="5"/>
      <c r="Y10966" s="5"/>
      <c r="Z10966" s="5"/>
      <c r="AA10966" s="5"/>
      <c r="AB10966" s="5"/>
      <c r="AC10966" s="5"/>
      <c r="AD10966" s="5"/>
      <c r="AE10966" s="5"/>
      <c r="AF10966" s="5"/>
      <c r="AG10966" s="5"/>
      <c r="AH10966" s="5"/>
      <c r="AI10966" s="5"/>
      <c r="AJ10966" s="5"/>
    </row>
    <row r="10967" spans="11:36">
      <c r="K10967" s="5"/>
      <c r="L10967" s="5"/>
      <c r="M10967" s="5"/>
      <c r="N10967" s="5"/>
      <c r="O10967" s="5"/>
      <c r="P10967" s="5"/>
      <c r="Q10967" s="5"/>
      <c r="R10967" s="5"/>
      <c r="S10967" s="5"/>
      <c r="T10967" s="5"/>
      <c r="U10967" s="5"/>
      <c r="V10967" s="5"/>
      <c r="W10967" s="5"/>
      <c r="X10967" s="5"/>
      <c r="Y10967" s="5"/>
      <c r="Z10967" s="5"/>
      <c r="AA10967" s="5"/>
      <c r="AB10967" s="5"/>
      <c r="AC10967" s="5"/>
      <c r="AD10967" s="5"/>
      <c r="AE10967" s="5"/>
      <c r="AF10967" s="5"/>
      <c r="AG10967" s="5"/>
      <c r="AH10967" s="5"/>
      <c r="AI10967" s="5"/>
      <c r="AJ10967" s="5"/>
    </row>
    <row r="10968" spans="11:36">
      <c r="K10968" s="5"/>
      <c r="L10968" s="5"/>
      <c r="M10968" s="5"/>
      <c r="N10968" s="5"/>
      <c r="O10968" s="5"/>
      <c r="P10968" s="5"/>
      <c r="Q10968" s="5"/>
      <c r="R10968" s="5"/>
      <c r="S10968" s="5"/>
      <c r="T10968" s="5"/>
      <c r="U10968" s="5"/>
      <c r="V10968" s="5"/>
      <c r="W10968" s="5"/>
      <c r="X10968" s="5"/>
      <c r="Y10968" s="5"/>
      <c r="Z10968" s="5"/>
      <c r="AA10968" s="5"/>
      <c r="AB10968" s="5"/>
      <c r="AC10968" s="5"/>
      <c r="AD10968" s="5"/>
      <c r="AE10968" s="5"/>
      <c r="AF10968" s="5"/>
      <c r="AG10968" s="5"/>
      <c r="AH10968" s="5"/>
      <c r="AI10968" s="5"/>
      <c r="AJ10968" s="5"/>
    </row>
    <row r="10969" spans="11:36">
      <c r="K10969" s="5"/>
      <c r="L10969" s="5"/>
      <c r="M10969" s="5"/>
      <c r="N10969" s="5"/>
      <c r="O10969" s="5"/>
      <c r="P10969" s="5"/>
      <c r="Q10969" s="5"/>
      <c r="R10969" s="5"/>
      <c r="S10969" s="5"/>
      <c r="T10969" s="5"/>
      <c r="U10969" s="5"/>
      <c r="V10969" s="5"/>
      <c r="W10969" s="5"/>
      <c r="X10969" s="5"/>
      <c r="Y10969" s="5"/>
      <c r="Z10969" s="5"/>
      <c r="AA10969" s="5"/>
      <c r="AB10969" s="5"/>
      <c r="AC10969" s="5"/>
      <c r="AD10969" s="5"/>
      <c r="AE10969" s="5"/>
      <c r="AF10969" s="5"/>
      <c r="AG10969" s="5"/>
      <c r="AH10969" s="5"/>
      <c r="AI10969" s="5"/>
      <c r="AJ10969" s="5"/>
    </row>
    <row r="10970" spans="11:36">
      <c r="K10970" s="5"/>
      <c r="L10970" s="5"/>
      <c r="M10970" s="5"/>
      <c r="N10970" s="5"/>
      <c r="O10970" s="5"/>
      <c r="P10970" s="5"/>
      <c r="Q10970" s="5"/>
      <c r="R10970" s="5"/>
      <c r="S10970" s="5"/>
      <c r="T10970" s="5"/>
      <c r="U10970" s="5"/>
      <c r="V10970" s="5"/>
      <c r="W10970" s="5"/>
      <c r="X10970" s="5"/>
      <c r="Y10970" s="5"/>
      <c r="Z10970" s="5"/>
      <c r="AA10970" s="5"/>
      <c r="AB10970" s="5"/>
      <c r="AC10970" s="5"/>
      <c r="AD10970" s="5"/>
      <c r="AE10970" s="5"/>
      <c r="AF10970" s="5"/>
      <c r="AG10970" s="5"/>
      <c r="AH10970" s="5"/>
      <c r="AI10970" s="5"/>
      <c r="AJ10970" s="5"/>
    </row>
    <row r="10971" spans="11:36">
      <c r="K10971" s="5"/>
      <c r="L10971" s="5"/>
      <c r="M10971" s="5"/>
      <c r="N10971" s="5"/>
      <c r="O10971" s="5"/>
      <c r="P10971" s="5"/>
      <c r="Q10971" s="5"/>
      <c r="R10971" s="5"/>
      <c r="S10971" s="5"/>
      <c r="T10971" s="5"/>
      <c r="U10971" s="5"/>
      <c r="V10971" s="5"/>
      <c r="W10971" s="5"/>
      <c r="X10971" s="5"/>
      <c r="Y10971" s="5"/>
      <c r="Z10971" s="5"/>
      <c r="AA10971" s="5"/>
      <c r="AB10971" s="5"/>
      <c r="AC10971" s="5"/>
      <c r="AD10971" s="5"/>
      <c r="AE10971" s="5"/>
      <c r="AF10971" s="5"/>
      <c r="AG10971" s="5"/>
      <c r="AH10971" s="5"/>
      <c r="AI10971" s="5"/>
      <c r="AJ10971" s="5"/>
    </row>
    <row r="10972" spans="11:36">
      <c r="K10972" s="5"/>
      <c r="L10972" s="5"/>
      <c r="M10972" s="5"/>
      <c r="N10972" s="5"/>
      <c r="O10972" s="5"/>
      <c r="P10972" s="5"/>
      <c r="Q10972" s="5"/>
      <c r="R10972" s="5"/>
      <c r="S10972" s="5"/>
      <c r="T10972" s="5"/>
      <c r="U10972" s="5"/>
      <c r="V10972" s="5"/>
      <c r="W10972" s="5"/>
      <c r="X10972" s="5"/>
      <c r="Y10972" s="5"/>
      <c r="Z10972" s="5"/>
      <c r="AA10972" s="5"/>
      <c r="AB10972" s="5"/>
      <c r="AC10972" s="5"/>
      <c r="AD10972" s="5"/>
      <c r="AE10972" s="5"/>
      <c r="AF10972" s="5"/>
      <c r="AG10972" s="5"/>
      <c r="AH10972" s="5"/>
      <c r="AI10972" s="5"/>
      <c r="AJ10972" s="5"/>
    </row>
    <row r="10973" spans="11:36">
      <c r="K10973" s="5"/>
      <c r="L10973" s="5"/>
      <c r="M10973" s="5"/>
      <c r="N10973" s="5"/>
      <c r="O10973" s="5"/>
      <c r="P10973" s="5"/>
      <c r="Q10973" s="5"/>
      <c r="R10973" s="5"/>
      <c r="S10973" s="5"/>
      <c r="T10973" s="5"/>
      <c r="U10973" s="5"/>
      <c r="V10973" s="5"/>
      <c r="W10973" s="5"/>
      <c r="X10973" s="5"/>
      <c r="Y10973" s="5"/>
      <c r="Z10973" s="5"/>
      <c r="AA10973" s="5"/>
      <c r="AB10973" s="5"/>
      <c r="AC10973" s="5"/>
      <c r="AD10973" s="5"/>
      <c r="AE10973" s="5"/>
      <c r="AF10973" s="5"/>
      <c r="AG10973" s="5"/>
      <c r="AH10973" s="5"/>
      <c r="AI10973" s="5"/>
      <c r="AJ10973" s="5"/>
    </row>
    <row r="10974" spans="11:36">
      <c r="K10974" s="5"/>
      <c r="L10974" s="5"/>
      <c r="M10974" s="5"/>
      <c r="N10974" s="5"/>
      <c r="O10974" s="5"/>
      <c r="P10974" s="5"/>
      <c r="Q10974" s="5"/>
      <c r="R10974" s="5"/>
      <c r="S10974" s="5"/>
      <c r="T10974" s="5"/>
      <c r="U10974" s="5"/>
      <c r="V10974" s="5"/>
      <c r="W10974" s="5"/>
      <c r="X10974" s="5"/>
      <c r="Y10974" s="5"/>
      <c r="Z10974" s="5"/>
      <c r="AA10974" s="5"/>
      <c r="AB10974" s="5"/>
      <c r="AC10974" s="5"/>
      <c r="AD10974" s="5"/>
      <c r="AE10974" s="5"/>
      <c r="AF10974" s="5"/>
      <c r="AG10974" s="5"/>
      <c r="AH10974" s="5"/>
      <c r="AI10974" s="5"/>
      <c r="AJ10974" s="5"/>
    </row>
    <row r="10975" spans="11:36">
      <c r="K10975" s="5"/>
      <c r="L10975" s="5"/>
      <c r="M10975" s="5"/>
      <c r="N10975" s="5"/>
      <c r="O10975" s="5"/>
      <c r="P10975" s="5"/>
      <c r="Q10975" s="5"/>
      <c r="R10975" s="5"/>
      <c r="S10975" s="5"/>
      <c r="T10975" s="5"/>
      <c r="U10975" s="5"/>
      <c r="V10975" s="5"/>
      <c r="W10975" s="5"/>
      <c r="X10975" s="5"/>
      <c r="Y10975" s="5"/>
      <c r="Z10975" s="5"/>
      <c r="AA10975" s="5"/>
      <c r="AB10975" s="5"/>
      <c r="AC10975" s="5"/>
      <c r="AD10975" s="5"/>
      <c r="AE10975" s="5"/>
      <c r="AF10975" s="5"/>
      <c r="AG10975" s="5"/>
      <c r="AH10975" s="5"/>
      <c r="AI10975" s="5"/>
      <c r="AJ10975" s="5"/>
    </row>
    <row r="10976" spans="11:36">
      <c r="K10976" s="5"/>
      <c r="L10976" s="5"/>
      <c r="M10976" s="5"/>
      <c r="N10976" s="5"/>
      <c r="O10976" s="5"/>
      <c r="P10976" s="5"/>
      <c r="Q10976" s="5"/>
      <c r="R10976" s="5"/>
      <c r="S10976" s="5"/>
      <c r="T10976" s="5"/>
      <c r="U10976" s="5"/>
      <c r="V10976" s="5"/>
      <c r="W10976" s="5"/>
      <c r="X10976" s="5"/>
      <c r="Y10976" s="5"/>
      <c r="Z10976" s="5"/>
      <c r="AA10976" s="5"/>
      <c r="AB10976" s="5"/>
      <c r="AC10976" s="5"/>
      <c r="AD10976" s="5"/>
      <c r="AE10976" s="5"/>
      <c r="AF10976" s="5"/>
      <c r="AG10976" s="5"/>
      <c r="AH10976" s="5"/>
      <c r="AI10976" s="5"/>
      <c r="AJ10976" s="5"/>
    </row>
    <row r="10977" spans="11:36">
      <c r="K10977" s="5"/>
      <c r="L10977" s="5"/>
      <c r="M10977" s="5"/>
      <c r="N10977" s="5"/>
      <c r="O10977" s="5"/>
      <c r="P10977" s="5"/>
      <c r="Q10977" s="5"/>
      <c r="R10977" s="5"/>
      <c r="S10977" s="5"/>
      <c r="T10977" s="5"/>
      <c r="U10977" s="5"/>
      <c r="V10977" s="5"/>
      <c r="W10977" s="5"/>
      <c r="X10977" s="5"/>
      <c r="Y10977" s="5"/>
      <c r="Z10977" s="5"/>
      <c r="AA10977" s="5"/>
      <c r="AB10977" s="5"/>
      <c r="AC10977" s="5"/>
      <c r="AD10977" s="5"/>
      <c r="AE10977" s="5"/>
      <c r="AF10977" s="5"/>
      <c r="AG10977" s="5"/>
      <c r="AH10977" s="5"/>
      <c r="AI10977" s="5"/>
      <c r="AJ10977" s="5"/>
    </row>
    <row r="10978" spans="11:36">
      <c r="K10978" s="5"/>
      <c r="L10978" s="5"/>
      <c r="M10978" s="5"/>
      <c r="N10978" s="5"/>
      <c r="O10978" s="5"/>
      <c r="P10978" s="5"/>
      <c r="Q10978" s="5"/>
      <c r="R10978" s="5"/>
      <c r="S10978" s="5"/>
      <c r="T10978" s="5"/>
      <c r="U10978" s="5"/>
      <c r="V10978" s="5"/>
      <c r="W10978" s="5"/>
      <c r="X10978" s="5"/>
      <c r="Y10978" s="5"/>
      <c r="Z10978" s="5"/>
      <c r="AA10978" s="5"/>
      <c r="AB10978" s="5"/>
      <c r="AC10978" s="5"/>
      <c r="AD10978" s="5"/>
      <c r="AE10978" s="5"/>
      <c r="AF10978" s="5"/>
      <c r="AG10978" s="5"/>
      <c r="AH10978" s="5"/>
      <c r="AI10978" s="5"/>
      <c r="AJ10978" s="5"/>
    </row>
    <row r="10979" spans="11:36">
      <c r="K10979" s="5"/>
      <c r="L10979" s="5"/>
      <c r="M10979" s="5"/>
      <c r="N10979" s="5"/>
      <c r="O10979" s="5"/>
      <c r="P10979" s="5"/>
      <c r="Q10979" s="5"/>
      <c r="R10979" s="5"/>
      <c r="S10979" s="5"/>
      <c r="T10979" s="5"/>
      <c r="U10979" s="5"/>
      <c r="V10979" s="5"/>
      <c r="W10979" s="5"/>
      <c r="X10979" s="5"/>
      <c r="Y10979" s="5"/>
      <c r="Z10979" s="5"/>
      <c r="AA10979" s="5"/>
      <c r="AB10979" s="5"/>
      <c r="AC10979" s="5"/>
      <c r="AD10979" s="5"/>
      <c r="AE10979" s="5"/>
      <c r="AF10979" s="5"/>
      <c r="AG10979" s="5"/>
      <c r="AH10979" s="5"/>
      <c r="AI10979" s="5"/>
      <c r="AJ10979" s="5"/>
    </row>
    <row r="10980" spans="11:36">
      <c r="K10980" s="5"/>
      <c r="L10980" s="5"/>
      <c r="M10980" s="5"/>
      <c r="N10980" s="5"/>
      <c r="O10980" s="5"/>
      <c r="P10980" s="5"/>
      <c r="Q10980" s="5"/>
      <c r="R10980" s="5"/>
      <c r="S10980" s="5"/>
      <c r="T10980" s="5"/>
      <c r="U10980" s="5"/>
      <c r="V10980" s="5"/>
      <c r="W10980" s="5"/>
      <c r="X10980" s="5"/>
      <c r="Y10980" s="5"/>
      <c r="Z10980" s="5"/>
      <c r="AA10980" s="5"/>
      <c r="AB10980" s="5"/>
      <c r="AC10980" s="5"/>
      <c r="AD10980" s="5"/>
      <c r="AE10980" s="5"/>
      <c r="AF10980" s="5"/>
      <c r="AG10980" s="5"/>
      <c r="AH10980" s="5"/>
      <c r="AI10980" s="5"/>
      <c r="AJ10980" s="5"/>
    </row>
    <row r="10981" spans="11:36">
      <c r="K10981" s="5"/>
      <c r="L10981" s="5"/>
      <c r="M10981" s="5"/>
      <c r="N10981" s="5"/>
      <c r="O10981" s="5"/>
      <c r="P10981" s="5"/>
      <c r="Q10981" s="5"/>
      <c r="R10981" s="5"/>
      <c r="S10981" s="5"/>
      <c r="T10981" s="5"/>
      <c r="U10981" s="5"/>
      <c r="V10981" s="5"/>
      <c r="W10981" s="5"/>
      <c r="X10981" s="5"/>
      <c r="Y10981" s="5"/>
      <c r="Z10981" s="5"/>
      <c r="AA10981" s="5"/>
      <c r="AB10981" s="5"/>
      <c r="AC10981" s="5"/>
      <c r="AD10981" s="5"/>
      <c r="AE10981" s="5"/>
      <c r="AF10981" s="5"/>
      <c r="AG10981" s="5"/>
      <c r="AH10981" s="5"/>
      <c r="AI10981" s="5"/>
      <c r="AJ10981" s="5"/>
    </row>
    <row r="10982" spans="11:36">
      <c r="K10982" s="5"/>
      <c r="L10982" s="5"/>
      <c r="M10982" s="5"/>
      <c r="N10982" s="5"/>
      <c r="O10982" s="5"/>
      <c r="P10982" s="5"/>
      <c r="Q10982" s="5"/>
      <c r="R10982" s="5"/>
      <c r="S10982" s="5"/>
      <c r="T10982" s="5"/>
      <c r="U10982" s="5"/>
      <c r="V10982" s="5"/>
      <c r="W10982" s="5"/>
      <c r="X10982" s="5"/>
      <c r="Y10982" s="5"/>
      <c r="Z10982" s="5"/>
      <c r="AA10982" s="5"/>
      <c r="AB10982" s="5"/>
      <c r="AC10982" s="5"/>
      <c r="AD10982" s="5"/>
      <c r="AE10982" s="5"/>
      <c r="AF10982" s="5"/>
      <c r="AG10982" s="5"/>
      <c r="AH10982" s="5"/>
      <c r="AI10982" s="5"/>
      <c r="AJ10982" s="5"/>
    </row>
    <row r="10983" spans="11:36">
      <c r="K10983" s="5"/>
      <c r="L10983" s="5"/>
      <c r="M10983" s="5"/>
      <c r="N10983" s="5"/>
      <c r="O10983" s="5"/>
      <c r="P10983" s="5"/>
      <c r="Q10983" s="5"/>
      <c r="R10983" s="5"/>
      <c r="S10983" s="5"/>
      <c r="T10983" s="5"/>
      <c r="U10983" s="5"/>
      <c r="V10983" s="5"/>
      <c r="W10983" s="5"/>
      <c r="X10983" s="5"/>
      <c r="Y10983" s="5"/>
      <c r="Z10983" s="5"/>
      <c r="AA10983" s="5"/>
      <c r="AB10983" s="5"/>
      <c r="AC10983" s="5"/>
      <c r="AD10983" s="5"/>
      <c r="AE10983" s="5"/>
      <c r="AF10983" s="5"/>
      <c r="AG10983" s="5"/>
      <c r="AH10983" s="5"/>
      <c r="AI10983" s="5"/>
      <c r="AJ10983" s="5"/>
    </row>
    <row r="10984" spans="11:36">
      <c r="K10984" s="5"/>
      <c r="L10984" s="5"/>
      <c r="M10984" s="5"/>
      <c r="N10984" s="5"/>
      <c r="O10984" s="5"/>
      <c r="P10984" s="5"/>
      <c r="Q10984" s="5"/>
      <c r="R10984" s="5"/>
      <c r="S10984" s="5"/>
      <c r="T10984" s="5"/>
      <c r="U10984" s="5"/>
      <c r="V10984" s="5"/>
      <c r="W10984" s="5"/>
      <c r="X10984" s="5"/>
      <c r="Y10984" s="5"/>
      <c r="Z10984" s="5"/>
      <c r="AA10984" s="5"/>
      <c r="AB10984" s="5"/>
      <c r="AC10984" s="5"/>
      <c r="AD10984" s="5"/>
      <c r="AE10984" s="5"/>
      <c r="AF10984" s="5"/>
      <c r="AG10984" s="5"/>
      <c r="AH10984" s="5"/>
      <c r="AI10984" s="5"/>
      <c r="AJ10984" s="5"/>
    </row>
    <row r="10985" spans="11:36">
      <c r="K10985" s="5"/>
      <c r="L10985" s="5"/>
      <c r="M10985" s="5"/>
      <c r="N10985" s="5"/>
      <c r="O10985" s="5"/>
      <c r="P10985" s="5"/>
      <c r="Q10985" s="5"/>
      <c r="R10985" s="5"/>
      <c r="S10985" s="5"/>
      <c r="T10985" s="5"/>
      <c r="U10985" s="5"/>
      <c r="V10985" s="5"/>
      <c r="W10985" s="5"/>
      <c r="X10985" s="5"/>
      <c r="Y10985" s="5"/>
      <c r="Z10985" s="5"/>
      <c r="AA10985" s="5"/>
      <c r="AB10985" s="5"/>
      <c r="AC10985" s="5"/>
      <c r="AD10985" s="5"/>
      <c r="AE10985" s="5"/>
      <c r="AF10985" s="5"/>
      <c r="AG10985" s="5"/>
      <c r="AH10985" s="5"/>
      <c r="AI10985" s="5"/>
      <c r="AJ10985" s="5"/>
    </row>
    <row r="10986" spans="11:36">
      <c r="K10986" s="5"/>
      <c r="L10986" s="5"/>
      <c r="M10986" s="5"/>
      <c r="N10986" s="5"/>
      <c r="O10986" s="5"/>
      <c r="P10986" s="5"/>
      <c r="Q10986" s="5"/>
      <c r="R10986" s="5"/>
      <c r="S10986" s="5"/>
      <c r="T10986" s="5"/>
      <c r="U10986" s="5"/>
      <c r="V10986" s="5"/>
      <c r="W10986" s="5"/>
      <c r="X10986" s="5"/>
      <c r="Y10986" s="5"/>
      <c r="Z10986" s="5"/>
      <c r="AA10986" s="5"/>
      <c r="AB10986" s="5"/>
      <c r="AC10986" s="5"/>
      <c r="AD10986" s="5"/>
      <c r="AE10986" s="5"/>
      <c r="AF10986" s="5"/>
      <c r="AG10986" s="5"/>
      <c r="AH10986" s="5"/>
      <c r="AI10986" s="5"/>
      <c r="AJ10986" s="5"/>
    </row>
    <row r="10987" spans="11:36">
      <c r="K10987" s="5"/>
      <c r="L10987" s="5"/>
      <c r="M10987" s="5"/>
      <c r="N10987" s="5"/>
      <c r="O10987" s="5"/>
      <c r="P10987" s="5"/>
      <c r="Q10987" s="5"/>
      <c r="R10987" s="5"/>
      <c r="S10987" s="5"/>
      <c r="T10987" s="5"/>
      <c r="U10987" s="5"/>
      <c r="V10987" s="5"/>
      <c r="W10987" s="5"/>
      <c r="X10987" s="5"/>
      <c r="Y10987" s="5"/>
      <c r="Z10987" s="5"/>
      <c r="AA10987" s="5"/>
      <c r="AB10987" s="5"/>
      <c r="AC10987" s="5"/>
      <c r="AD10987" s="5"/>
      <c r="AE10987" s="5"/>
      <c r="AF10987" s="5"/>
      <c r="AG10987" s="5"/>
      <c r="AH10987" s="5"/>
      <c r="AI10987" s="5"/>
      <c r="AJ10987" s="5"/>
    </row>
    <row r="10988" spans="11:36">
      <c r="K10988" s="5"/>
      <c r="L10988" s="5"/>
      <c r="M10988" s="5"/>
      <c r="N10988" s="5"/>
      <c r="O10988" s="5"/>
      <c r="P10988" s="5"/>
      <c r="Q10988" s="5"/>
      <c r="R10988" s="5"/>
      <c r="S10988" s="5"/>
      <c r="T10988" s="5"/>
      <c r="U10988" s="5"/>
      <c r="V10988" s="5"/>
      <c r="W10988" s="5"/>
      <c r="X10988" s="5"/>
      <c r="Y10988" s="5"/>
      <c r="Z10988" s="5"/>
      <c r="AA10988" s="5"/>
      <c r="AB10988" s="5"/>
      <c r="AC10988" s="5"/>
      <c r="AD10988" s="5"/>
      <c r="AE10988" s="5"/>
      <c r="AF10988" s="5"/>
      <c r="AG10988" s="5"/>
      <c r="AH10988" s="5"/>
      <c r="AI10988" s="5"/>
      <c r="AJ10988" s="5"/>
    </row>
    <row r="10989" spans="11:36">
      <c r="K10989" s="5"/>
      <c r="L10989" s="5"/>
      <c r="M10989" s="5"/>
      <c r="N10989" s="5"/>
      <c r="O10989" s="5"/>
      <c r="P10989" s="5"/>
      <c r="Q10989" s="5"/>
      <c r="R10989" s="5"/>
      <c r="S10989" s="5"/>
      <c r="T10989" s="5"/>
      <c r="U10989" s="5"/>
      <c r="V10989" s="5"/>
      <c r="W10989" s="5"/>
      <c r="X10989" s="5"/>
      <c r="Y10989" s="5"/>
      <c r="Z10989" s="5"/>
      <c r="AA10989" s="5"/>
      <c r="AB10989" s="5"/>
      <c r="AC10989" s="5"/>
      <c r="AD10989" s="5"/>
      <c r="AE10989" s="5"/>
      <c r="AF10989" s="5"/>
      <c r="AG10989" s="5"/>
      <c r="AH10989" s="5"/>
      <c r="AI10989" s="5"/>
      <c r="AJ10989" s="5"/>
    </row>
    <row r="10990" spans="11:36">
      <c r="K10990" s="5"/>
      <c r="L10990" s="5"/>
      <c r="M10990" s="5"/>
      <c r="N10990" s="5"/>
      <c r="O10990" s="5"/>
      <c r="P10990" s="5"/>
      <c r="Q10990" s="5"/>
      <c r="R10990" s="5"/>
      <c r="S10990" s="5"/>
      <c r="T10990" s="5"/>
      <c r="U10990" s="5"/>
      <c r="V10990" s="5"/>
      <c r="W10990" s="5"/>
      <c r="X10990" s="5"/>
      <c r="Y10990" s="5"/>
      <c r="Z10990" s="5"/>
      <c r="AA10990" s="5"/>
      <c r="AB10990" s="5"/>
      <c r="AC10990" s="5"/>
      <c r="AD10990" s="5"/>
      <c r="AE10990" s="5"/>
      <c r="AF10990" s="5"/>
      <c r="AG10990" s="5"/>
      <c r="AH10990" s="5"/>
      <c r="AI10990" s="5"/>
      <c r="AJ10990" s="5"/>
    </row>
    <row r="10991" spans="11:36">
      <c r="K10991" s="5"/>
      <c r="L10991" s="5"/>
      <c r="M10991" s="5"/>
      <c r="N10991" s="5"/>
      <c r="O10991" s="5"/>
      <c r="P10991" s="5"/>
      <c r="Q10991" s="5"/>
      <c r="R10991" s="5"/>
      <c r="S10991" s="5"/>
      <c r="T10991" s="5"/>
      <c r="U10991" s="5"/>
      <c r="V10991" s="5"/>
      <c r="W10991" s="5"/>
      <c r="X10991" s="5"/>
      <c r="Y10991" s="5"/>
      <c r="Z10991" s="5"/>
      <c r="AA10991" s="5"/>
      <c r="AB10991" s="5"/>
      <c r="AC10991" s="5"/>
      <c r="AD10991" s="5"/>
      <c r="AE10991" s="5"/>
      <c r="AF10991" s="5"/>
      <c r="AG10991" s="5"/>
      <c r="AH10991" s="5"/>
      <c r="AI10991" s="5"/>
      <c r="AJ10991" s="5"/>
    </row>
    <row r="10992" spans="11:36">
      <c r="K10992" s="5"/>
      <c r="L10992" s="5"/>
      <c r="M10992" s="5"/>
      <c r="N10992" s="5"/>
      <c r="O10992" s="5"/>
      <c r="P10992" s="5"/>
      <c r="Q10992" s="5"/>
      <c r="R10992" s="5"/>
      <c r="S10992" s="5"/>
      <c r="T10992" s="5"/>
      <c r="U10992" s="5"/>
      <c r="V10992" s="5"/>
      <c r="W10992" s="5"/>
      <c r="X10992" s="5"/>
      <c r="Y10992" s="5"/>
      <c r="Z10992" s="5"/>
      <c r="AA10992" s="5"/>
      <c r="AB10992" s="5"/>
      <c r="AC10992" s="5"/>
      <c r="AD10992" s="5"/>
      <c r="AE10992" s="5"/>
      <c r="AF10992" s="5"/>
      <c r="AG10992" s="5"/>
      <c r="AH10992" s="5"/>
      <c r="AI10992" s="5"/>
      <c r="AJ10992" s="5"/>
    </row>
    <row r="10993" spans="11:36">
      <c r="K10993" s="5"/>
      <c r="L10993" s="5"/>
      <c r="M10993" s="5"/>
      <c r="N10993" s="5"/>
      <c r="O10993" s="5"/>
      <c r="P10993" s="5"/>
      <c r="Q10993" s="5"/>
      <c r="R10993" s="5"/>
      <c r="S10993" s="5"/>
      <c r="T10993" s="5"/>
      <c r="U10993" s="5"/>
      <c r="V10993" s="5"/>
      <c r="W10993" s="5"/>
      <c r="X10993" s="5"/>
      <c r="Y10993" s="5"/>
      <c r="Z10993" s="5"/>
      <c r="AA10993" s="5"/>
      <c r="AB10993" s="5"/>
      <c r="AC10993" s="5"/>
      <c r="AD10993" s="5"/>
      <c r="AE10993" s="5"/>
      <c r="AF10993" s="5"/>
      <c r="AG10993" s="5"/>
      <c r="AH10993" s="5"/>
      <c r="AI10993" s="5"/>
      <c r="AJ10993" s="5"/>
    </row>
    <row r="10994" spans="11:36">
      <c r="K10994" s="5"/>
      <c r="L10994" s="5"/>
      <c r="M10994" s="5"/>
      <c r="N10994" s="5"/>
      <c r="O10994" s="5"/>
      <c r="P10994" s="5"/>
      <c r="Q10994" s="5"/>
      <c r="R10994" s="5"/>
      <c r="S10994" s="5"/>
      <c r="T10994" s="5"/>
      <c r="U10994" s="5"/>
      <c r="V10994" s="5"/>
      <c r="W10994" s="5"/>
      <c r="X10994" s="5"/>
      <c r="Y10994" s="5"/>
      <c r="Z10994" s="5"/>
      <c r="AA10994" s="5"/>
      <c r="AB10994" s="5"/>
      <c r="AC10994" s="5"/>
      <c r="AD10994" s="5"/>
      <c r="AE10994" s="5"/>
      <c r="AF10994" s="5"/>
      <c r="AG10994" s="5"/>
      <c r="AH10994" s="5"/>
      <c r="AI10994" s="5"/>
      <c r="AJ10994" s="5"/>
    </row>
    <row r="10995" spans="11:36">
      <c r="K10995" s="5"/>
      <c r="L10995" s="5"/>
      <c r="M10995" s="5"/>
      <c r="N10995" s="5"/>
      <c r="O10995" s="5"/>
      <c r="P10995" s="5"/>
      <c r="Q10995" s="5"/>
      <c r="R10995" s="5"/>
      <c r="S10995" s="5"/>
      <c r="T10995" s="5"/>
      <c r="U10995" s="5"/>
      <c r="V10995" s="5"/>
      <c r="W10995" s="5"/>
      <c r="X10995" s="5"/>
      <c r="Y10995" s="5"/>
      <c r="Z10995" s="5"/>
      <c r="AA10995" s="5"/>
      <c r="AB10995" s="5"/>
      <c r="AC10995" s="5"/>
      <c r="AD10995" s="5"/>
      <c r="AE10995" s="5"/>
      <c r="AF10995" s="5"/>
      <c r="AG10995" s="5"/>
      <c r="AH10995" s="5"/>
      <c r="AI10995" s="5"/>
      <c r="AJ10995" s="5"/>
    </row>
    <row r="10996" spans="11:36">
      <c r="K10996" s="5"/>
      <c r="L10996" s="5"/>
      <c r="M10996" s="5"/>
      <c r="N10996" s="5"/>
      <c r="O10996" s="5"/>
      <c r="P10996" s="5"/>
      <c r="Q10996" s="5"/>
      <c r="R10996" s="5"/>
      <c r="S10996" s="5"/>
      <c r="T10996" s="5"/>
      <c r="U10996" s="5"/>
      <c r="V10996" s="5"/>
      <c r="W10996" s="5"/>
      <c r="X10996" s="5"/>
      <c r="Y10996" s="5"/>
      <c r="Z10996" s="5"/>
      <c r="AA10996" s="5"/>
      <c r="AB10996" s="5"/>
      <c r="AC10996" s="5"/>
      <c r="AD10996" s="5"/>
      <c r="AE10996" s="5"/>
      <c r="AF10996" s="5"/>
      <c r="AG10996" s="5"/>
      <c r="AH10996" s="5"/>
      <c r="AI10996" s="5"/>
      <c r="AJ10996" s="5"/>
    </row>
    <row r="10997" spans="11:36">
      <c r="K10997" s="5"/>
      <c r="L10997" s="5"/>
      <c r="M10997" s="5"/>
      <c r="N10997" s="5"/>
      <c r="O10997" s="5"/>
      <c r="P10997" s="5"/>
      <c r="Q10997" s="5"/>
      <c r="R10997" s="5"/>
      <c r="S10997" s="5"/>
      <c r="T10997" s="5"/>
      <c r="U10997" s="5"/>
      <c r="V10997" s="5"/>
      <c r="W10997" s="5"/>
      <c r="X10997" s="5"/>
      <c r="Y10997" s="5"/>
      <c r="Z10997" s="5"/>
      <c r="AA10997" s="5"/>
      <c r="AB10997" s="5"/>
      <c r="AC10997" s="5"/>
      <c r="AD10997" s="5"/>
      <c r="AE10997" s="5"/>
      <c r="AF10997" s="5"/>
      <c r="AG10997" s="5"/>
      <c r="AH10997" s="5"/>
      <c r="AI10997" s="5"/>
      <c r="AJ10997" s="5"/>
    </row>
    <row r="10998" spans="11:36">
      <c r="K10998" s="5"/>
      <c r="L10998" s="5"/>
      <c r="M10998" s="5"/>
      <c r="N10998" s="5"/>
      <c r="O10998" s="5"/>
      <c r="P10998" s="5"/>
      <c r="Q10998" s="5"/>
      <c r="R10998" s="5"/>
      <c r="S10998" s="5"/>
      <c r="T10998" s="5"/>
      <c r="U10998" s="5"/>
      <c r="V10998" s="5"/>
      <c r="W10998" s="5"/>
      <c r="X10998" s="5"/>
      <c r="Y10998" s="5"/>
      <c r="Z10998" s="5"/>
      <c r="AA10998" s="5"/>
      <c r="AB10998" s="5"/>
      <c r="AC10998" s="5"/>
      <c r="AD10998" s="5"/>
      <c r="AE10998" s="5"/>
      <c r="AF10998" s="5"/>
      <c r="AG10998" s="5"/>
      <c r="AH10998" s="5"/>
      <c r="AI10998" s="5"/>
      <c r="AJ10998" s="5"/>
    </row>
    <row r="10999" spans="11:36">
      <c r="K10999" s="5"/>
      <c r="L10999" s="5"/>
      <c r="M10999" s="5"/>
      <c r="N10999" s="5"/>
      <c r="O10999" s="5"/>
      <c r="P10999" s="5"/>
      <c r="Q10999" s="5"/>
      <c r="R10999" s="5"/>
      <c r="S10999" s="5"/>
      <c r="T10999" s="5"/>
      <c r="U10999" s="5"/>
      <c r="V10999" s="5"/>
      <c r="W10999" s="5"/>
      <c r="X10999" s="5"/>
      <c r="Y10999" s="5"/>
      <c r="Z10999" s="5"/>
      <c r="AA10999" s="5"/>
      <c r="AB10999" s="5"/>
      <c r="AC10999" s="5"/>
      <c r="AD10999" s="5"/>
      <c r="AE10999" s="5"/>
      <c r="AF10999" s="5"/>
      <c r="AG10999" s="5"/>
      <c r="AH10999" s="5"/>
      <c r="AI10999" s="5"/>
      <c r="AJ10999" s="5"/>
    </row>
    <row r="11000" spans="11:36">
      <c r="K11000" s="5"/>
      <c r="L11000" s="5"/>
      <c r="M11000" s="5"/>
      <c r="N11000" s="5"/>
      <c r="O11000" s="5"/>
      <c r="P11000" s="5"/>
      <c r="Q11000" s="5"/>
      <c r="R11000" s="5"/>
      <c r="S11000" s="5"/>
      <c r="T11000" s="5"/>
      <c r="U11000" s="5"/>
      <c r="V11000" s="5"/>
      <c r="W11000" s="5"/>
      <c r="X11000" s="5"/>
      <c r="Y11000" s="5"/>
      <c r="Z11000" s="5"/>
      <c r="AA11000" s="5"/>
      <c r="AB11000" s="5"/>
      <c r="AC11000" s="5"/>
      <c r="AD11000" s="5"/>
      <c r="AE11000" s="5"/>
      <c r="AF11000" s="5"/>
      <c r="AG11000" s="5"/>
      <c r="AH11000" s="5"/>
      <c r="AI11000" s="5"/>
      <c r="AJ11000" s="5"/>
    </row>
    <row r="11001" spans="11:36">
      <c r="K11001" s="5"/>
      <c r="L11001" s="5"/>
      <c r="M11001" s="5"/>
      <c r="N11001" s="5"/>
      <c r="O11001" s="5"/>
      <c r="P11001" s="5"/>
      <c r="Q11001" s="5"/>
      <c r="R11001" s="5"/>
      <c r="S11001" s="5"/>
      <c r="T11001" s="5"/>
      <c r="U11001" s="5"/>
      <c r="V11001" s="5"/>
      <c r="W11001" s="5"/>
      <c r="X11001" s="5"/>
      <c r="Y11001" s="5"/>
      <c r="Z11001" s="5"/>
      <c r="AA11001" s="5"/>
      <c r="AB11001" s="5"/>
      <c r="AC11001" s="5"/>
      <c r="AD11001" s="5"/>
      <c r="AE11001" s="5"/>
      <c r="AF11001" s="5"/>
      <c r="AG11001" s="5"/>
      <c r="AH11001" s="5"/>
      <c r="AI11001" s="5"/>
      <c r="AJ11001" s="5"/>
    </row>
    <row r="11002" spans="11:36">
      <c r="K11002" s="5"/>
      <c r="L11002" s="5"/>
      <c r="M11002" s="5"/>
      <c r="N11002" s="5"/>
      <c r="O11002" s="5"/>
      <c r="P11002" s="5"/>
      <c r="Q11002" s="5"/>
      <c r="R11002" s="5"/>
      <c r="S11002" s="5"/>
      <c r="T11002" s="5"/>
      <c r="U11002" s="5"/>
      <c r="V11002" s="5"/>
      <c r="W11002" s="5"/>
      <c r="X11002" s="5"/>
      <c r="Y11002" s="5"/>
      <c r="Z11002" s="5"/>
      <c r="AA11002" s="5"/>
      <c r="AB11002" s="5"/>
      <c r="AC11002" s="5"/>
      <c r="AD11002" s="5"/>
      <c r="AE11002" s="5"/>
      <c r="AF11002" s="5"/>
      <c r="AG11002" s="5"/>
      <c r="AH11002" s="5"/>
      <c r="AI11002" s="5"/>
      <c r="AJ11002" s="5"/>
    </row>
    <row r="11003" spans="11:36">
      <c r="K11003" s="5"/>
      <c r="L11003" s="5"/>
      <c r="M11003" s="5"/>
      <c r="N11003" s="5"/>
      <c r="O11003" s="5"/>
      <c r="P11003" s="5"/>
      <c r="Q11003" s="5"/>
      <c r="R11003" s="5"/>
      <c r="S11003" s="5"/>
      <c r="T11003" s="5"/>
      <c r="U11003" s="5"/>
      <c r="V11003" s="5"/>
      <c r="W11003" s="5"/>
      <c r="X11003" s="5"/>
      <c r="Y11003" s="5"/>
      <c r="Z11003" s="5"/>
      <c r="AA11003" s="5"/>
      <c r="AB11003" s="5"/>
      <c r="AC11003" s="5"/>
      <c r="AD11003" s="5"/>
      <c r="AE11003" s="5"/>
      <c r="AF11003" s="5"/>
      <c r="AG11003" s="5"/>
      <c r="AH11003" s="5"/>
      <c r="AI11003" s="5"/>
      <c r="AJ11003" s="5"/>
    </row>
    <row r="11004" spans="11:36">
      <c r="K11004" s="5"/>
      <c r="L11004" s="5"/>
      <c r="M11004" s="5"/>
      <c r="N11004" s="5"/>
      <c r="O11004" s="5"/>
      <c r="P11004" s="5"/>
      <c r="Q11004" s="5"/>
      <c r="R11004" s="5"/>
      <c r="S11004" s="5"/>
      <c r="T11004" s="5"/>
      <c r="U11004" s="5"/>
      <c r="V11004" s="5"/>
      <c r="W11004" s="5"/>
      <c r="X11004" s="5"/>
      <c r="Y11004" s="5"/>
      <c r="Z11004" s="5"/>
      <c r="AA11004" s="5"/>
      <c r="AB11004" s="5"/>
      <c r="AC11004" s="5"/>
      <c r="AD11004" s="5"/>
      <c r="AE11004" s="5"/>
      <c r="AF11004" s="5"/>
      <c r="AG11004" s="5"/>
      <c r="AH11004" s="5"/>
      <c r="AI11004" s="5"/>
      <c r="AJ11004" s="5"/>
    </row>
    <row r="11005" spans="11:36">
      <c r="K11005" s="5"/>
      <c r="L11005" s="5"/>
      <c r="M11005" s="5"/>
      <c r="N11005" s="5"/>
      <c r="O11005" s="5"/>
      <c r="P11005" s="5"/>
      <c r="Q11005" s="5"/>
      <c r="R11005" s="5"/>
      <c r="S11005" s="5"/>
      <c r="T11005" s="5"/>
      <c r="U11005" s="5"/>
      <c r="V11005" s="5"/>
      <c r="W11005" s="5"/>
      <c r="X11005" s="5"/>
      <c r="Y11005" s="5"/>
      <c r="Z11005" s="5"/>
      <c r="AA11005" s="5"/>
      <c r="AB11005" s="5"/>
      <c r="AC11005" s="5"/>
      <c r="AD11005" s="5"/>
      <c r="AE11005" s="5"/>
      <c r="AF11005" s="5"/>
      <c r="AG11005" s="5"/>
      <c r="AH11005" s="5"/>
      <c r="AI11005" s="5"/>
      <c r="AJ11005" s="5"/>
    </row>
    <row r="11006" spans="11:36">
      <c r="K11006" s="5"/>
      <c r="L11006" s="5"/>
      <c r="M11006" s="5"/>
      <c r="N11006" s="5"/>
      <c r="O11006" s="5"/>
      <c r="P11006" s="5"/>
      <c r="Q11006" s="5"/>
      <c r="R11006" s="5"/>
      <c r="S11006" s="5"/>
      <c r="T11006" s="5"/>
      <c r="U11006" s="5"/>
      <c r="V11006" s="5"/>
      <c r="W11006" s="5"/>
      <c r="X11006" s="5"/>
      <c r="Y11006" s="5"/>
      <c r="Z11006" s="5"/>
      <c r="AA11006" s="5"/>
      <c r="AB11006" s="5"/>
      <c r="AC11006" s="5"/>
      <c r="AD11006" s="5"/>
      <c r="AE11006" s="5"/>
      <c r="AF11006" s="5"/>
      <c r="AG11006" s="5"/>
      <c r="AH11006" s="5"/>
      <c r="AI11006" s="5"/>
      <c r="AJ11006" s="5"/>
    </row>
    <row r="11007" spans="11:36">
      <c r="K11007" s="5"/>
      <c r="L11007" s="5"/>
      <c r="M11007" s="5"/>
      <c r="N11007" s="5"/>
      <c r="O11007" s="5"/>
      <c r="P11007" s="5"/>
      <c r="Q11007" s="5"/>
      <c r="R11007" s="5"/>
      <c r="S11007" s="5"/>
      <c r="T11007" s="5"/>
      <c r="U11007" s="5"/>
      <c r="V11007" s="5"/>
      <c r="W11007" s="5"/>
      <c r="X11007" s="5"/>
      <c r="Y11007" s="5"/>
      <c r="Z11007" s="5"/>
      <c r="AA11007" s="5"/>
      <c r="AB11007" s="5"/>
      <c r="AC11007" s="5"/>
      <c r="AD11007" s="5"/>
      <c r="AE11007" s="5"/>
      <c r="AF11007" s="5"/>
      <c r="AG11007" s="5"/>
      <c r="AH11007" s="5"/>
      <c r="AI11007" s="5"/>
      <c r="AJ11007" s="5"/>
    </row>
    <row r="11008" spans="11:36">
      <c r="K11008" s="5"/>
      <c r="L11008" s="5"/>
      <c r="M11008" s="5"/>
      <c r="N11008" s="5"/>
      <c r="O11008" s="5"/>
      <c r="P11008" s="5"/>
      <c r="Q11008" s="5"/>
      <c r="R11008" s="5"/>
      <c r="S11008" s="5"/>
      <c r="T11008" s="5"/>
      <c r="U11008" s="5"/>
      <c r="V11008" s="5"/>
      <c r="W11008" s="5"/>
      <c r="X11008" s="5"/>
      <c r="Y11008" s="5"/>
      <c r="Z11008" s="5"/>
      <c r="AA11008" s="5"/>
      <c r="AB11008" s="5"/>
      <c r="AC11008" s="5"/>
      <c r="AD11008" s="5"/>
      <c r="AE11008" s="5"/>
      <c r="AF11008" s="5"/>
      <c r="AG11008" s="5"/>
      <c r="AH11008" s="5"/>
      <c r="AI11008" s="5"/>
      <c r="AJ11008" s="5"/>
    </row>
    <row r="11009" spans="11:36">
      <c r="K11009" s="5"/>
      <c r="L11009" s="5"/>
      <c r="M11009" s="5"/>
      <c r="N11009" s="5"/>
      <c r="O11009" s="5"/>
      <c r="P11009" s="5"/>
      <c r="Q11009" s="5"/>
      <c r="R11009" s="5"/>
      <c r="S11009" s="5"/>
      <c r="T11009" s="5"/>
      <c r="U11009" s="5"/>
      <c r="V11009" s="5"/>
      <c r="W11009" s="5"/>
      <c r="X11009" s="5"/>
      <c r="Y11009" s="5"/>
      <c r="Z11009" s="5"/>
      <c r="AA11009" s="5"/>
      <c r="AB11009" s="5"/>
      <c r="AC11009" s="5"/>
      <c r="AD11009" s="5"/>
      <c r="AE11009" s="5"/>
      <c r="AF11009" s="5"/>
      <c r="AG11009" s="5"/>
      <c r="AH11009" s="5"/>
      <c r="AI11009" s="5"/>
      <c r="AJ11009" s="5"/>
    </row>
    <row r="11010" spans="11:36">
      <c r="K11010" s="5"/>
      <c r="L11010" s="5"/>
      <c r="M11010" s="5"/>
      <c r="N11010" s="5"/>
      <c r="O11010" s="5"/>
      <c r="P11010" s="5"/>
      <c r="Q11010" s="5"/>
      <c r="R11010" s="5"/>
      <c r="S11010" s="5"/>
      <c r="T11010" s="5"/>
      <c r="U11010" s="5"/>
      <c r="V11010" s="5"/>
      <c r="W11010" s="5"/>
      <c r="X11010" s="5"/>
      <c r="Y11010" s="5"/>
      <c r="Z11010" s="5"/>
      <c r="AA11010" s="5"/>
      <c r="AB11010" s="5"/>
      <c r="AC11010" s="5"/>
      <c r="AD11010" s="5"/>
      <c r="AE11010" s="5"/>
      <c r="AF11010" s="5"/>
      <c r="AG11010" s="5"/>
      <c r="AH11010" s="5"/>
      <c r="AI11010" s="5"/>
      <c r="AJ11010" s="5"/>
    </row>
    <row r="11011" spans="11:36">
      <c r="K11011" s="5"/>
      <c r="L11011" s="5"/>
      <c r="M11011" s="5"/>
      <c r="N11011" s="5"/>
      <c r="O11011" s="5"/>
      <c r="P11011" s="5"/>
      <c r="Q11011" s="5"/>
      <c r="R11011" s="5"/>
      <c r="S11011" s="5"/>
      <c r="T11011" s="5"/>
      <c r="U11011" s="5"/>
      <c r="V11011" s="5"/>
      <c r="W11011" s="5"/>
      <c r="X11011" s="5"/>
      <c r="Y11011" s="5"/>
      <c r="Z11011" s="5"/>
      <c r="AA11011" s="5"/>
      <c r="AB11011" s="5"/>
      <c r="AC11011" s="5"/>
      <c r="AD11011" s="5"/>
      <c r="AE11011" s="5"/>
      <c r="AF11011" s="5"/>
      <c r="AG11011" s="5"/>
      <c r="AH11011" s="5"/>
      <c r="AI11011" s="5"/>
      <c r="AJ11011" s="5"/>
    </row>
    <row r="11012" spans="11:36">
      <c r="K11012" s="5"/>
      <c r="L11012" s="5"/>
      <c r="M11012" s="5"/>
      <c r="N11012" s="5"/>
      <c r="O11012" s="5"/>
      <c r="P11012" s="5"/>
      <c r="Q11012" s="5"/>
      <c r="R11012" s="5"/>
      <c r="S11012" s="5"/>
      <c r="T11012" s="5"/>
      <c r="U11012" s="5"/>
      <c r="V11012" s="5"/>
      <c r="W11012" s="5"/>
      <c r="X11012" s="5"/>
      <c r="Y11012" s="5"/>
      <c r="Z11012" s="5"/>
      <c r="AA11012" s="5"/>
      <c r="AB11012" s="5"/>
      <c r="AC11012" s="5"/>
      <c r="AD11012" s="5"/>
      <c r="AE11012" s="5"/>
      <c r="AF11012" s="5"/>
      <c r="AG11012" s="5"/>
      <c r="AH11012" s="5"/>
      <c r="AI11012" s="5"/>
      <c r="AJ11012" s="5"/>
    </row>
    <row r="11013" spans="11:36">
      <c r="K11013" s="5"/>
      <c r="L11013" s="5"/>
      <c r="M11013" s="5"/>
      <c r="N11013" s="5"/>
      <c r="O11013" s="5"/>
      <c r="P11013" s="5"/>
      <c r="Q11013" s="5"/>
      <c r="R11013" s="5"/>
      <c r="S11013" s="5"/>
      <c r="T11013" s="5"/>
      <c r="U11013" s="5"/>
      <c r="V11013" s="5"/>
      <c r="W11013" s="5"/>
      <c r="X11013" s="5"/>
      <c r="Y11013" s="5"/>
      <c r="Z11013" s="5"/>
      <c r="AA11013" s="5"/>
      <c r="AB11013" s="5"/>
      <c r="AC11013" s="5"/>
      <c r="AD11013" s="5"/>
      <c r="AE11013" s="5"/>
      <c r="AF11013" s="5"/>
      <c r="AG11013" s="5"/>
      <c r="AH11013" s="5"/>
      <c r="AI11013" s="5"/>
      <c r="AJ11013" s="5"/>
    </row>
    <row r="11014" spans="11:36">
      <c r="K11014" s="5"/>
      <c r="L11014" s="5"/>
      <c r="M11014" s="5"/>
      <c r="N11014" s="5"/>
      <c r="O11014" s="5"/>
      <c r="P11014" s="5"/>
      <c r="Q11014" s="5"/>
      <c r="R11014" s="5"/>
      <c r="S11014" s="5"/>
      <c r="T11014" s="5"/>
      <c r="U11014" s="5"/>
      <c r="V11014" s="5"/>
      <c r="W11014" s="5"/>
      <c r="X11014" s="5"/>
      <c r="Y11014" s="5"/>
      <c r="Z11014" s="5"/>
      <c r="AA11014" s="5"/>
      <c r="AB11014" s="5"/>
      <c r="AC11014" s="5"/>
      <c r="AD11014" s="5"/>
      <c r="AE11014" s="5"/>
      <c r="AF11014" s="5"/>
      <c r="AG11014" s="5"/>
      <c r="AH11014" s="5"/>
      <c r="AI11014" s="5"/>
      <c r="AJ11014" s="5"/>
    </row>
    <row r="11015" spans="11:36">
      <c r="K11015" s="5"/>
      <c r="L11015" s="5"/>
      <c r="M11015" s="5"/>
      <c r="N11015" s="5"/>
      <c r="O11015" s="5"/>
      <c r="P11015" s="5"/>
      <c r="Q11015" s="5"/>
      <c r="R11015" s="5"/>
      <c r="S11015" s="5"/>
      <c r="T11015" s="5"/>
      <c r="U11015" s="5"/>
      <c r="V11015" s="5"/>
      <c r="W11015" s="5"/>
      <c r="X11015" s="5"/>
      <c r="Y11015" s="5"/>
      <c r="Z11015" s="5"/>
      <c r="AA11015" s="5"/>
      <c r="AB11015" s="5"/>
      <c r="AC11015" s="5"/>
      <c r="AD11015" s="5"/>
      <c r="AE11015" s="5"/>
      <c r="AF11015" s="5"/>
      <c r="AG11015" s="5"/>
      <c r="AH11015" s="5"/>
      <c r="AI11015" s="5"/>
      <c r="AJ11015" s="5"/>
    </row>
    <row r="11016" spans="11:36">
      <c r="K11016" s="5"/>
      <c r="L11016" s="5"/>
      <c r="M11016" s="5"/>
      <c r="N11016" s="5"/>
      <c r="O11016" s="5"/>
      <c r="P11016" s="5"/>
      <c r="Q11016" s="5"/>
      <c r="R11016" s="5"/>
      <c r="S11016" s="5"/>
      <c r="T11016" s="5"/>
      <c r="U11016" s="5"/>
      <c r="V11016" s="5"/>
      <c r="W11016" s="5"/>
      <c r="X11016" s="5"/>
      <c r="Y11016" s="5"/>
      <c r="Z11016" s="5"/>
      <c r="AA11016" s="5"/>
      <c r="AB11016" s="5"/>
      <c r="AC11016" s="5"/>
      <c r="AD11016" s="5"/>
      <c r="AE11016" s="5"/>
      <c r="AF11016" s="5"/>
      <c r="AG11016" s="5"/>
      <c r="AH11016" s="5"/>
      <c r="AI11016" s="5"/>
      <c r="AJ11016" s="5"/>
    </row>
    <row r="11017" spans="11:36">
      <c r="K11017" s="5"/>
      <c r="L11017" s="5"/>
      <c r="M11017" s="5"/>
      <c r="N11017" s="5"/>
      <c r="O11017" s="5"/>
      <c r="P11017" s="5"/>
      <c r="Q11017" s="5"/>
      <c r="R11017" s="5"/>
      <c r="S11017" s="5"/>
      <c r="T11017" s="5"/>
      <c r="U11017" s="5"/>
      <c r="V11017" s="5"/>
      <c r="W11017" s="5"/>
      <c r="X11017" s="5"/>
      <c r="Y11017" s="5"/>
      <c r="Z11017" s="5"/>
      <c r="AA11017" s="5"/>
      <c r="AB11017" s="5"/>
      <c r="AC11017" s="5"/>
      <c r="AD11017" s="5"/>
      <c r="AE11017" s="5"/>
      <c r="AF11017" s="5"/>
      <c r="AG11017" s="5"/>
      <c r="AH11017" s="5"/>
      <c r="AI11017" s="5"/>
      <c r="AJ11017" s="5"/>
    </row>
    <row r="11018" spans="11:36">
      <c r="K11018" s="5"/>
      <c r="L11018" s="5"/>
      <c r="M11018" s="5"/>
      <c r="N11018" s="5"/>
      <c r="O11018" s="5"/>
      <c r="P11018" s="5"/>
      <c r="Q11018" s="5"/>
      <c r="R11018" s="5"/>
      <c r="S11018" s="5"/>
      <c r="T11018" s="5"/>
      <c r="U11018" s="5"/>
      <c r="V11018" s="5"/>
      <c r="W11018" s="5"/>
      <c r="X11018" s="5"/>
      <c r="Y11018" s="5"/>
      <c r="Z11018" s="5"/>
      <c r="AA11018" s="5"/>
      <c r="AB11018" s="5"/>
      <c r="AC11018" s="5"/>
      <c r="AD11018" s="5"/>
      <c r="AE11018" s="5"/>
      <c r="AF11018" s="5"/>
      <c r="AG11018" s="5"/>
      <c r="AH11018" s="5"/>
      <c r="AI11018" s="5"/>
      <c r="AJ11018" s="5"/>
    </row>
    <row r="11019" spans="11:36">
      <c r="K11019" s="5"/>
      <c r="L11019" s="5"/>
      <c r="M11019" s="5"/>
      <c r="N11019" s="5"/>
      <c r="O11019" s="5"/>
      <c r="P11019" s="5"/>
      <c r="Q11019" s="5"/>
      <c r="R11019" s="5"/>
      <c r="S11019" s="5"/>
      <c r="T11019" s="5"/>
      <c r="U11019" s="5"/>
      <c r="V11019" s="5"/>
      <c r="W11019" s="5"/>
      <c r="X11019" s="5"/>
      <c r="Y11019" s="5"/>
      <c r="Z11019" s="5"/>
      <c r="AA11019" s="5"/>
      <c r="AB11019" s="5"/>
      <c r="AC11019" s="5"/>
      <c r="AD11019" s="5"/>
      <c r="AE11019" s="5"/>
      <c r="AF11019" s="5"/>
      <c r="AG11019" s="5"/>
      <c r="AH11019" s="5"/>
      <c r="AI11019" s="5"/>
      <c r="AJ11019" s="5"/>
    </row>
    <row r="11020" spans="11:36">
      <c r="K11020" s="5"/>
      <c r="L11020" s="5"/>
      <c r="M11020" s="5"/>
      <c r="N11020" s="5"/>
      <c r="O11020" s="5"/>
      <c r="P11020" s="5"/>
      <c r="Q11020" s="5"/>
      <c r="R11020" s="5"/>
      <c r="S11020" s="5"/>
      <c r="T11020" s="5"/>
      <c r="U11020" s="5"/>
      <c r="V11020" s="5"/>
      <c r="W11020" s="5"/>
      <c r="X11020" s="5"/>
      <c r="Y11020" s="5"/>
      <c r="Z11020" s="5"/>
      <c r="AA11020" s="5"/>
      <c r="AB11020" s="5"/>
      <c r="AC11020" s="5"/>
      <c r="AD11020" s="5"/>
      <c r="AE11020" s="5"/>
      <c r="AF11020" s="5"/>
      <c r="AG11020" s="5"/>
      <c r="AH11020" s="5"/>
      <c r="AI11020" s="5"/>
      <c r="AJ11020" s="5"/>
    </row>
    <row r="11021" spans="11:36">
      <c r="K11021" s="5"/>
      <c r="L11021" s="5"/>
      <c r="M11021" s="5"/>
      <c r="N11021" s="5"/>
      <c r="O11021" s="5"/>
      <c r="P11021" s="5"/>
      <c r="Q11021" s="5"/>
      <c r="R11021" s="5"/>
      <c r="S11021" s="5"/>
      <c r="T11021" s="5"/>
      <c r="U11021" s="5"/>
      <c r="V11021" s="5"/>
      <c r="W11021" s="5"/>
      <c r="X11021" s="5"/>
      <c r="Y11021" s="5"/>
      <c r="Z11021" s="5"/>
      <c r="AA11021" s="5"/>
      <c r="AB11021" s="5"/>
      <c r="AC11021" s="5"/>
      <c r="AD11021" s="5"/>
      <c r="AE11021" s="5"/>
      <c r="AF11021" s="5"/>
      <c r="AG11021" s="5"/>
      <c r="AH11021" s="5"/>
      <c r="AI11021" s="5"/>
      <c r="AJ11021" s="5"/>
    </row>
    <row r="11022" spans="11:36">
      <c r="K11022" s="5"/>
      <c r="L11022" s="5"/>
      <c r="M11022" s="5"/>
      <c r="N11022" s="5"/>
      <c r="O11022" s="5"/>
      <c r="P11022" s="5"/>
      <c r="Q11022" s="5"/>
      <c r="R11022" s="5"/>
      <c r="S11022" s="5"/>
      <c r="T11022" s="5"/>
      <c r="U11022" s="5"/>
      <c r="V11022" s="5"/>
      <c r="W11022" s="5"/>
      <c r="X11022" s="5"/>
      <c r="Y11022" s="5"/>
      <c r="Z11022" s="5"/>
      <c r="AA11022" s="5"/>
      <c r="AB11022" s="5"/>
      <c r="AC11022" s="5"/>
      <c r="AD11022" s="5"/>
      <c r="AE11022" s="5"/>
      <c r="AF11022" s="5"/>
      <c r="AG11022" s="5"/>
      <c r="AH11022" s="5"/>
      <c r="AI11022" s="5"/>
      <c r="AJ11022" s="5"/>
    </row>
    <row r="11023" spans="11:36">
      <c r="K11023" s="5"/>
      <c r="L11023" s="5"/>
      <c r="M11023" s="5"/>
      <c r="N11023" s="5"/>
      <c r="O11023" s="5"/>
      <c r="P11023" s="5"/>
      <c r="Q11023" s="5"/>
      <c r="R11023" s="5"/>
      <c r="S11023" s="5"/>
      <c r="T11023" s="5"/>
      <c r="U11023" s="5"/>
      <c r="V11023" s="5"/>
      <c r="W11023" s="5"/>
      <c r="X11023" s="5"/>
      <c r="Y11023" s="5"/>
      <c r="Z11023" s="5"/>
      <c r="AA11023" s="5"/>
      <c r="AB11023" s="5"/>
      <c r="AC11023" s="5"/>
      <c r="AD11023" s="5"/>
      <c r="AE11023" s="5"/>
      <c r="AF11023" s="5"/>
      <c r="AG11023" s="5"/>
      <c r="AH11023" s="5"/>
      <c r="AI11023" s="5"/>
      <c r="AJ11023" s="5"/>
    </row>
    <row r="11024" spans="11:36">
      <c r="K11024" s="5"/>
      <c r="L11024" s="5"/>
      <c r="M11024" s="5"/>
      <c r="N11024" s="5"/>
      <c r="O11024" s="5"/>
      <c r="P11024" s="5"/>
      <c r="Q11024" s="5"/>
      <c r="R11024" s="5"/>
      <c r="S11024" s="5"/>
      <c r="T11024" s="5"/>
      <c r="U11024" s="5"/>
      <c r="V11024" s="5"/>
      <c r="W11024" s="5"/>
      <c r="X11024" s="5"/>
      <c r="Y11024" s="5"/>
      <c r="Z11024" s="5"/>
      <c r="AA11024" s="5"/>
      <c r="AB11024" s="5"/>
      <c r="AC11024" s="5"/>
      <c r="AD11024" s="5"/>
      <c r="AE11024" s="5"/>
      <c r="AF11024" s="5"/>
      <c r="AG11024" s="5"/>
      <c r="AH11024" s="5"/>
      <c r="AI11024" s="5"/>
      <c r="AJ11024" s="5"/>
    </row>
    <row r="11025" spans="11:36">
      <c r="K11025" s="5"/>
      <c r="L11025" s="5"/>
      <c r="M11025" s="5"/>
      <c r="N11025" s="5"/>
      <c r="O11025" s="5"/>
      <c r="P11025" s="5"/>
      <c r="Q11025" s="5"/>
      <c r="R11025" s="5"/>
      <c r="S11025" s="5"/>
      <c r="T11025" s="5"/>
      <c r="U11025" s="5"/>
      <c r="V11025" s="5"/>
      <c r="W11025" s="5"/>
      <c r="X11025" s="5"/>
      <c r="Y11025" s="5"/>
      <c r="Z11025" s="5"/>
      <c r="AA11025" s="5"/>
      <c r="AB11025" s="5"/>
      <c r="AC11025" s="5"/>
      <c r="AD11025" s="5"/>
      <c r="AE11025" s="5"/>
      <c r="AF11025" s="5"/>
      <c r="AG11025" s="5"/>
      <c r="AH11025" s="5"/>
      <c r="AI11025" s="5"/>
      <c r="AJ11025" s="5"/>
    </row>
    <row r="11026" spans="11:36">
      <c r="K11026" s="5"/>
      <c r="L11026" s="5"/>
      <c r="M11026" s="5"/>
      <c r="N11026" s="5"/>
      <c r="O11026" s="5"/>
      <c r="P11026" s="5"/>
      <c r="Q11026" s="5"/>
      <c r="R11026" s="5"/>
      <c r="S11026" s="5"/>
      <c r="T11026" s="5"/>
      <c r="U11026" s="5"/>
      <c r="V11026" s="5"/>
      <c r="W11026" s="5"/>
      <c r="X11026" s="5"/>
      <c r="Y11026" s="5"/>
      <c r="Z11026" s="5"/>
      <c r="AA11026" s="5"/>
      <c r="AB11026" s="5"/>
      <c r="AC11026" s="5"/>
      <c r="AD11026" s="5"/>
      <c r="AE11026" s="5"/>
      <c r="AF11026" s="5"/>
      <c r="AG11026" s="5"/>
      <c r="AH11026" s="5"/>
      <c r="AI11026" s="5"/>
      <c r="AJ11026" s="5"/>
    </row>
    <row r="11027" spans="11:36">
      <c r="K11027" s="5"/>
      <c r="L11027" s="5"/>
      <c r="M11027" s="5"/>
      <c r="N11027" s="5"/>
      <c r="O11027" s="5"/>
      <c r="P11027" s="5"/>
      <c r="Q11027" s="5"/>
      <c r="R11027" s="5"/>
      <c r="S11027" s="5"/>
      <c r="T11027" s="5"/>
      <c r="U11027" s="5"/>
      <c r="V11027" s="5"/>
      <c r="W11027" s="5"/>
      <c r="X11027" s="5"/>
      <c r="Y11027" s="5"/>
      <c r="Z11027" s="5"/>
      <c r="AA11027" s="5"/>
      <c r="AB11027" s="5"/>
      <c r="AC11027" s="5"/>
      <c r="AD11027" s="5"/>
      <c r="AE11027" s="5"/>
      <c r="AF11027" s="5"/>
      <c r="AG11027" s="5"/>
      <c r="AH11027" s="5"/>
      <c r="AI11027" s="5"/>
      <c r="AJ11027" s="5"/>
    </row>
    <row r="11028" spans="11:36">
      <c r="K11028" s="5"/>
      <c r="L11028" s="5"/>
      <c r="M11028" s="5"/>
      <c r="N11028" s="5"/>
      <c r="O11028" s="5"/>
      <c r="P11028" s="5"/>
      <c r="Q11028" s="5"/>
      <c r="R11028" s="5"/>
      <c r="S11028" s="5"/>
      <c r="T11028" s="5"/>
      <c r="U11028" s="5"/>
      <c r="V11028" s="5"/>
      <c r="W11028" s="5"/>
      <c r="X11028" s="5"/>
      <c r="Y11028" s="5"/>
      <c r="Z11028" s="5"/>
      <c r="AA11028" s="5"/>
      <c r="AB11028" s="5"/>
      <c r="AC11028" s="5"/>
      <c r="AD11028" s="5"/>
      <c r="AE11028" s="5"/>
      <c r="AF11028" s="5"/>
      <c r="AG11028" s="5"/>
      <c r="AH11028" s="5"/>
      <c r="AI11028" s="5"/>
      <c r="AJ11028" s="5"/>
    </row>
    <row r="11029" spans="11:36">
      <c r="K11029" s="5"/>
      <c r="L11029" s="5"/>
      <c r="M11029" s="5"/>
      <c r="N11029" s="5"/>
      <c r="O11029" s="5"/>
      <c r="P11029" s="5"/>
      <c r="Q11029" s="5"/>
      <c r="R11029" s="5"/>
      <c r="S11029" s="5"/>
      <c r="T11029" s="5"/>
      <c r="U11029" s="5"/>
      <c r="V11029" s="5"/>
      <c r="W11029" s="5"/>
      <c r="X11029" s="5"/>
      <c r="Y11029" s="5"/>
      <c r="Z11029" s="5"/>
      <c r="AA11029" s="5"/>
      <c r="AB11029" s="5"/>
      <c r="AC11029" s="5"/>
      <c r="AD11029" s="5"/>
      <c r="AE11029" s="5"/>
      <c r="AF11029" s="5"/>
      <c r="AG11029" s="5"/>
      <c r="AH11029" s="5"/>
      <c r="AI11029" s="5"/>
      <c r="AJ11029" s="5"/>
    </row>
    <row r="11030" spans="11:36">
      <c r="K11030" s="5"/>
      <c r="L11030" s="5"/>
      <c r="M11030" s="5"/>
      <c r="N11030" s="5"/>
      <c r="O11030" s="5"/>
      <c r="P11030" s="5"/>
      <c r="Q11030" s="5"/>
      <c r="R11030" s="5"/>
      <c r="S11030" s="5"/>
      <c r="T11030" s="5"/>
      <c r="U11030" s="5"/>
      <c r="V11030" s="5"/>
      <c r="W11030" s="5"/>
      <c r="X11030" s="5"/>
      <c r="Y11030" s="5"/>
      <c r="Z11030" s="5"/>
      <c r="AA11030" s="5"/>
      <c r="AB11030" s="5"/>
      <c r="AC11030" s="5"/>
      <c r="AD11030" s="5"/>
      <c r="AE11030" s="5"/>
      <c r="AF11030" s="5"/>
      <c r="AG11030" s="5"/>
      <c r="AH11030" s="5"/>
      <c r="AI11030" s="5"/>
      <c r="AJ11030" s="5"/>
    </row>
    <row r="11031" spans="11:36">
      <c r="K11031" s="5"/>
      <c r="L11031" s="5"/>
      <c r="M11031" s="5"/>
      <c r="N11031" s="5"/>
      <c r="O11031" s="5"/>
      <c r="P11031" s="5"/>
      <c r="Q11031" s="5"/>
      <c r="R11031" s="5"/>
      <c r="S11031" s="5"/>
      <c r="T11031" s="5"/>
      <c r="U11031" s="5"/>
      <c r="V11031" s="5"/>
      <c r="W11031" s="5"/>
      <c r="X11031" s="5"/>
      <c r="Y11031" s="5"/>
      <c r="Z11031" s="5"/>
      <c r="AA11031" s="5"/>
      <c r="AB11031" s="5"/>
      <c r="AC11031" s="5"/>
      <c r="AD11031" s="5"/>
      <c r="AE11031" s="5"/>
      <c r="AF11031" s="5"/>
      <c r="AG11031" s="5"/>
      <c r="AH11031" s="5"/>
      <c r="AI11031" s="5"/>
      <c r="AJ11031" s="5"/>
    </row>
    <row r="11032" spans="11:36">
      <c r="K11032" s="5"/>
      <c r="L11032" s="5"/>
      <c r="M11032" s="5"/>
      <c r="N11032" s="5"/>
      <c r="O11032" s="5"/>
      <c r="P11032" s="5"/>
      <c r="Q11032" s="5"/>
      <c r="R11032" s="5"/>
      <c r="S11032" s="5"/>
      <c r="T11032" s="5"/>
      <c r="U11032" s="5"/>
      <c r="V11032" s="5"/>
      <c r="W11032" s="5"/>
      <c r="X11032" s="5"/>
      <c r="Y11032" s="5"/>
      <c r="Z11032" s="5"/>
      <c r="AA11032" s="5"/>
      <c r="AB11032" s="5"/>
      <c r="AC11032" s="5"/>
      <c r="AD11032" s="5"/>
      <c r="AE11032" s="5"/>
      <c r="AF11032" s="5"/>
      <c r="AG11032" s="5"/>
      <c r="AH11032" s="5"/>
      <c r="AI11032" s="5"/>
      <c r="AJ11032" s="5"/>
    </row>
    <row r="11033" spans="11:36">
      <c r="K11033" s="5"/>
      <c r="L11033" s="5"/>
      <c r="M11033" s="5"/>
      <c r="N11033" s="5"/>
      <c r="O11033" s="5"/>
      <c r="P11033" s="5"/>
      <c r="Q11033" s="5"/>
      <c r="R11033" s="5"/>
      <c r="S11033" s="5"/>
      <c r="T11033" s="5"/>
      <c r="U11033" s="5"/>
      <c r="V11033" s="5"/>
      <c r="W11033" s="5"/>
      <c r="X11033" s="5"/>
      <c r="Y11033" s="5"/>
      <c r="Z11033" s="5"/>
      <c r="AA11033" s="5"/>
      <c r="AB11033" s="5"/>
      <c r="AC11033" s="5"/>
      <c r="AD11033" s="5"/>
      <c r="AE11033" s="5"/>
      <c r="AF11033" s="5"/>
      <c r="AG11033" s="5"/>
      <c r="AH11033" s="5"/>
      <c r="AI11033" s="5"/>
      <c r="AJ11033" s="5"/>
    </row>
    <row r="11034" spans="11:36">
      <c r="K11034" s="5"/>
      <c r="L11034" s="5"/>
      <c r="M11034" s="5"/>
      <c r="N11034" s="5"/>
      <c r="O11034" s="5"/>
      <c r="P11034" s="5"/>
      <c r="Q11034" s="5"/>
      <c r="R11034" s="5"/>
      <c r="S11034" s="5"/>
      <c r="T11034" s="5"/>
      <c r="U11034" s="5"/>
      <c r="V11034" s="5"/>
      <c r="W11034" s="5"/>
      <c r="X11034" s="5"/>
      <c r="Y11034" s="5"/>
      <c r="Z11034" s="5"/>
      <c r="AA11034" s="5"/>
      <c r="AB11034" s="5"/>
      <c r="AC11034" s="5"/>
      <c r="AD11034" s="5"/>
      <c r="AE11034" s="5"/>
      <c r="AF11034" s="5"/>
      <c r="AG11034" s="5"/>
      <c r="AH11034" s="5"/>
      <c r="AI11034" s="5"/>
      <c r="AJ11034" s="5"/>
    </row>
    <row r="11035" spans="11:36">
      <c r="K11035" s="5"/>
      <c r="L11035" s="5"/>
      <c r="M11035" s="5"/>
      <c r="N11035" s="5"/>
      <c r="O11035" s="5"/>
      <c r="P11035" s="5"/>
      <c r="Q11035" s="5"/>
      <c r="R11035" s="5"/>
      <c r="S11035" s="5"/>
      <c r="T11035" s="5"/>
      <c r="U11035" s="5"/>
      <c r="V11035" s="5"/>
      <c r="W11035" s="5"/>
      <c r="X11035" s="5"/>
      <c r="Y11035" s="5"/>
      <c r="Z11035" s="5"/>
      <c r="AA11035" s="5"/>
      <c r="AB11035" s="5"/>
      <c r="AC11035" s="5"/>
      <c r="AD11035" s="5"/>
      <c r="AE11035" s="5"/>
      <c r="AF11035" s="5"/>
      <c r="AG11035" s="5"/>
      <c r="AH11035" s="5"/>
      <c r="AI11035" s="5"/>
      <c r="AJ11035" s="5"/>
    </row>
    <row r="11036" spans="11:36">
      <c r="K11036" s="5"/>
      <c r="L11036" s="5"/>
      <c r="M11036" s="5"/>
      <c r="N11036" s="5"/>
      <c r="O11036" s="5"/>
      <c r="P11036" s="5"/>
      <c r="Q11036" s="5"/>
      <c r="R11036" s="5"/>
      <c r="S11036" s="5"/>
      <c r="T11036" s="5"/>
      <c r="U11036" s="5"/>
      <c r="V11036" s="5"/>
      <c r="W11036" s="5"/>
      <c r="X11036" s="5"/>
      <c r="Y11036" s="5"/>
      <c r="Z11036" s="5"/>
      <c r="AA11036" s="5"/>
      <c r="AB11036" s="5"/>
      <c r="AC11036" s="5"/>
      <c r="AD11036" s="5"/>
      <c r="AE11036" s="5"/>
      <c r="AF11036" s="5"/>
      <c r="AG11036" s="5"/>
      <c r="AH11036" s="5"/>
      <c r="AI11036" s="5"/>
      <c r="AJ11036" s="5"/>
    </row>
    <row r="11037" spans="11:36">
      <c r="K11037" s="5"/>
      <c r="L11037" s="5"/>
      <c r="M11037" s="5"/>
      <c r="N11037" s="5"/>
      <c r="O11037" s="5"/>
      <c r="P11037" s="5"/>
      <c r="Q11037" s="5"/>
      <c r="R11037" s="5"/>
      <c r="S11037" s="5"/>
      <c r="T11037" s="5"/>
      <c r="U11037" s="5"/>
      <c r="V11037" s="5"/>
      <c r="W11037" s="5"/>
      <c r="X11037" s="5"/>
      <c r="Y11037" s="5"/>
      <c r="Z11037" s="5"/>
      <c r="AA11037" s="5"/>
      <c r="AB11037" s="5"/>
      <c r="AC11037" s="5"/>
      <c r="AD11037" s="5"/>
      <c r="AE11037" s="5"/>
      <c r="AF11037" s="5"/>
      <c r="AG11037" s="5"/>
      <c r="AH11037" s="5"/>
      <c r="AI11037" s="5"/>
      <c r="AJ11037" s="5"/>
    </row>
    <row r="11038" spans="11:36">
      <c r="K11038" s="5"/>
      <c r="L11038" s="5"/>
      <c r="M11038" s="5"/>
      <c r="N11038" s="5"/>
      <c r="O11038" s="5"/>
      <c r="P11038" s="5"/>
      <c r="Q11038" s="5"/>
      <c r="R11038" s="5"/>
      <c r="S11038" s="5"/>
      <c r="T11038" s="5"/>
      <c r="U11038" s="5"/>
      <c r="V11038" s="5"/>
      <c r="W11038" s="5"/>
      <c r="X11038" s="5"/>
      <c r="Y11038" s="5"/>
      <c r="Z11038" s="5"/>
      <c r="AA11038" s="5"/>
      <c r="AB11038" s="5"/>
      <c r="AC11038" s="5"/>
      <c r="AD11038" s="5"/>
      <c r="AE11038" s="5"/>
      <c r="AF11038" s="5"/>
      <c r="AG11038" s="5"/>
      <c r="AH11038" s="5"/>
      <c r="AI11038" s="5"/>
      <c r="AJ11038" s="5"/>
    </row>
    <row r="11039" spans="11:36">
      <c r="K11039" s="5"/>
      <c r="L11039" s="5"/>
      <c r="M11039" s="5"/>
      <c r="N11039" s="5"/>
      <c r="O11039" s="5"/>
      <c r="P11039" s="5"/>
      <c r="Q11039" s="5"/>
      <c r="R11039" s="5"/>
      <c r="S11039" s="5"/>
      <c r="T11039" s="5"/>
      <c r="U11039" s="5"/>
      <c r="V11039" s="5"/>
      <c r="W11039" s="5"/>
      <c r="X11039" s="5"/>
      <c r="Y11039" s="5"/>
      <c r="Z11039" s="5"/>
      <c r="AA11039" s="5"/>
      <c r="AB11039" s="5"/>
      <c r="AC11039" s="5"/>
      <c r="AD11039" s="5"/>
      <c r="AE11039" s="5"/>
      <c r="AF11039" s="5"/>
      <c r="AG11039" s="5"/>
      <c r="AH11039" s="5"/>
      <c r="AI11039" s="5"/>
      <c r="AJ11039" s="5"/>
    </row>
    <row r="11040" spans="11:36">
      <c r="K11040" s="5"/>
      <c r="L11040" s="5"/>
      <c r="M11040" s="5"/>
      <c r="N11040" s="5"/>
      <c r="O11040" s="5"/>
      <c r="P11040" s="5"/>
      <c r="Q11040" s="5"/>
      <c r="R11040" s="5"/>
      <c r="S11040" s="5"/>
      <c r="T11040" s="5"/>
      <c r="U11040" s="5"/>
      <c r="V11040" s="5"/>
      <c r="W11040" s="5"/>
      <c r="X11040" s="5"/>
      <c r="Y11040" s="5"/>
      <c r="Z11040" s="5"/>
      <c r="AA11040" s="5"/>
      <c r="AB11040" s="5"/>
      <c r="AC11040" s="5"/>
      <c r="AD11040" s="5"/>
      <c r="AE11040" s="5"/>
      <c r="AF11040" s="5"/>
      <c r="AG11040" s="5"/>
      <c r="AH11040" s="5"/>
      <c r="AI11040" s="5"/>
      <c r="AJ11040" s="5"/>
    </row>
    <row r="11041" spans="11:36">
      <c r="K11041" s="5"/>
      <c r="L11041" s="5"/>
      <c r="M11041" s="5"/>
      <c r="N11041" s="5"/>
      <c r="O11041" s="5"/>
      <c r="P11041" s="5"/>
      <c r="Q11041" s="5"/>
      <c r="R11041" s="5"/>
      <c r="S11041" s="5"/>
      <c r="T11041" s="5"/>
      <c r="U11041" s="5"/>
      <c r="V11041" s="5"/>
      <c r="W11041" s="5"/>
      <c r="X11041" s="5"/>
      <c r="Y11041" s="5"/>
      <c r="Z11041" s="5"/>
      <c r="AA11041" s="5"/>
      <c r="AB11041" s="5"/>
      <c r="AC11041" s="5"/>
      <c r="AD11041" s="5"/>
      <c r="AE11041" s="5"/>
      <c r="AF11041" s="5"/>
      <c r="AG11041" s="5"/>
      <c r="AH11041" s="5"/>
      <c r="AI11041" s="5"/>
      <c r="AJ11041" s="5"/>
    </row>
    <row r="11042" spans="11:36">
      <c r="K11042" s="5"/>
      <c r="L11042" s="5"/>
      <c r="M11042" s="5"/>
      <c r="N11042" s="5"/>
      <c r="O11042" s="5"/>
      <c r="P11042" s="5"/>
      <c r="Q11042" s="5"/>
      <c r="R11042" s="5"/>
      <c r="S11042" s="5"/>
      <c r="T11042" s="5"/>
      <c r="U11042" s="5"/>
      <c r="V11042" s="5"/>
      <c r="W11042" s="5"/>
      <c r="X11042" s="5"/>
      <c r="Y11042" s="5"/>
      <c r="Z11042" s="5"/>
      <c r="AA11042" s="5"/>
      <c r="AB11042" s="5"/>
      <c r="AC11042" s="5"/>
      <c r="AD11042" s="5"/>
      <c r="AE11042" s="5"/>
      <c r="AF11042" s="5"/>
      <c r="AG11042" s="5"/>
      <c r="AH11042" s="5"/>
      <c r="AI11042" s="5"/>
      <c r="AJ11042" s="5"/>
    </row>
    <row r="11043" spans="11:36">
      <c r="K11043" s="5"/>
      <c r="L11043" s="5"/>
      <c r="M11043" s="5"/>
      <c r="N11043" s="5"/>
      <c r="O11043" s="5"/>
      <c r="P11043" s="5"/>
      <c r="Q11043" s="5"/>
      <c r="R11043" s="5"/>
      <c r="S11043" s="5"/>
      <c r="T11043" s="5"/>
      <c r="U11043" s="5"/>
      <c r="V11043" s="5"/>
      <c r="W11043" s="5"/>
      <c r="X11043" s="5"/>
      <c r="Y11043" s="5"/>
      <c r="Z11043" s="5"/>
      <c r="AA11043" s="5"/>
      <c r="AB11043" s="5"/>
      <c r="AC11043" s="5"/>
      <c r="AD11043" s="5"/>
      <c r="AE11043" s="5"/>
      <c r="AF11043" s="5"/>
      <c r="AG11043" s="5"/>
      <c r="AH11043" s="5"/>
      <c r="AI11043" s="5"/>
      <c r="AJ11043" s="5"/>
    </row>
    <row r="11044" spans="11:36">
      <c r="K11044" s="5"/>
      <c r="L11044" s="5"/>
      <c r="M11044" s="5"/>
      <c r="N11044" s="5"/>
      <c r="O11044" s="5"/>
      <c r="P11044" s="5"/>
      <c r="Q11044" s="5"/>
      <c r="R11044" s="5"/>
      <c r="S11044" s="5"/>
      <c r="T11044" s="5"/>
      <c r="U11044" s="5"/>
      <c r="V11044" s="5"/>
      <c r="W11044" s="5"/>
      <c r="X11044" s="5"/>
      <c r="Y11044" s="5"/>
      <c r="Z11044" s="5"/>
      <c r="AA11044" s="5"/>
      <c r="AB11044" s="5"/>
      <c r="AC11044" s="5"/>
      <c r="AD11044" s="5"/>
      <c r="AE11044" s="5"/>
      <c r="AF11044" s="5"/>
      <c r="AG11044" s="5"/>
      <c r="AH11044" s="5"/>
      <c r="AI11044" s="5"/>
      <c r="AJ11044" s="5"/>
    </row>
    <row r="11045" spans="11:36">
      <c r="K11045" s="5"/>
      <c r="L11045" s="5"/>
      <c r="M11045" s="5"/>
      <c r="N11045" s="5"/>
      <c r="O11045" s="5"/>
      <c r="P11045" s="5"/>
      <c r="Q11045" s="5"/>
      <c r="R11045" s="5"/>
      <c r="S11045" s="5"/>
      <c r="T11045" s="5"/>
      <c r="U11045" s="5"/>
      <c r="V11045" s="5"/>
      <c r="W11045" s="5"/>
      <c r="X11045" s="5"/>
      <c r="Y11045" s="5"/>
      <c r="Z11045" s="5"/>
      <c r="AA11045" s="5"/>
      <c r="AB11045" s="5"/>
      <c r="AC11045" s="5"/>
      <c r="AD11045" s="5"/>
      <c r="AE11045" s="5"/>
      <c r="AF11045" s="5"/>
      <c r="AG11045" s="5"/>
      <c r="AH11045" s="5"/>
      <c r="AI11045" s="5"/>
      <c r="AJ11045" s="5"/>
    </row>
    <row r="11046" spans="11:36">
      <c r="K11046" s="5"/>
      <c r="L11046" s="5"/>
      <c r="M11046" s="5"/>
      <c r="N11046" s="5"/>
      <c r="O11046" s="5"/>
      <c r="P11046" s="5"/>
      <c r="Q11046" s="5"/>
      <c r="R11046" s="5"/>
      <c r="S11046" s="5"/>
      <c r="T11046" s="5"/>
      <c r="U11046" s="5"/>
      <c r="V11046" s="5"/>
      <c r="W11046" s="5"/>
      <c r="X11046" s="5"/>
      <c r="Y11046" s="5"/>
      <c r="Z11046" s="5"/>
      <c r="AA11046" s="5"/>
      <c r="AB11046" s="5"/>
      <c r="AC11046" s="5"/>
      <c r="AD11046" s="5"/>
      <c r="AE11046" s="5"/>
      <c r="AF11046" s="5"/>
      <c r="AG11046" s="5"/>
      <c r="AH11046" s="5"/>
      <c r="AI11046" s="5"/>
      <c r="AJ11046" s="5"/>
    </row>
    <row r="11047" spans="11:36">
      <c r="K11047" s="5"/>
      <c r="L11047" s="5"/>
      <c r="M11047" s="5"/>
      <c r="N11047" s="5"/>
      <c r="O11047" s="5"/>
      <c r="P11047" s="5"/>
      <c r="Q11047" s="5"/>
      <c r="R11047" s="5"/>
      <c r="S11047" s="5"/>
      <c r="T11047" s="5"/>
      <c r="U11047" s="5"/>
      <c r="V11047" s="5"/>
      <c r="W11047" s="5"/>
      <c r="X11047" s="5"/>
      <c r="Y11047" s="5"/>
      <c r="Z11047" s="5"/>
      <c r="AA11047" s="5"/>
      <c r="AB11047" s="5"/>
      <c r="AC11047" s="5"/>
      <c r="AD11047" s="5"/>
      <c r="AE11047" s="5"/>
      <c r="AF11047" s="5"/>
      <c r="AG11047" s="5"/>
      <c r="AH11047" s="5"/>
      <c r="AI11047" s="5"/>
      <c r="AJ11047" s="5"/>
    </row>
    <row r="11048" spans="11:36">
      <c r="K11048" s="5"/>
      <c r="L11048" s="5"/>
      <c r="M11048" s="5"/>
      <c r="N11048" s="5"/>
      <c r="O11048" s="5"/>
      <c r="P11048" s="5"/>
      <c r="Q11048" s="5"/>
      <c r="R11048" s="5"/>
      <c r="S11048" s="5"/>
      <c r="T11048" s="5"/>
      <c r="U11048" s="5"/>
      <c r="V11048" s="5"/>
      <c r="W11048" s="5"/>
      <c r="X11048" s="5"/>
      <c r="Y11048" s="5"/>
      <c r="Z11048" s="5"/>
      <c r="AA11048" s="5"/>
      <c r="AB11048" s="5"/>
      <c r="AC11048" s="5"/>
      <c r="AD11048" s="5"/>
      <c r="AE11048" s="5"/>
      <c r="AF11048" s="5"/>
      <c r="AG11048" s="5"/>
      <c r="AH11048" s="5"/>
      <c r="AI11048" s="5"/>
      <c r="AJ11048" s="5"/>
    </row>
    <row r="11049" spans="11:36">
      <c r="K11049" s="5"/>
      <c r="L11049" s="5"/>
      <c r="M11049" s="5"/>
      <c r="N11049" s="5"/>
      <c r="O11049" s="5"/>
      <c r="P11049" s="5"/>
      <c r="Q11049" s="5"/>
      <c r="R11049" s="5"/>
      <c r="S11049" s="5"/>
      <c r="T11049" s="5"/>
      <c r="U11049" s="5"/>
      <c r="V11049" s="5"/>
      <c r="W11049" s="5"/>
      <c r="X11049" s="5"/>
      <c r="Y11049" s="5"/>
      <c r="Z11049" s="5"/>
      <c r="AA11049" s="5"/>
      <c r="AB11049" s="5"/>
      <c r="AC11049" s="5"/>
      <c r="AD11049" s="5"/>
      <c r="AE11049" s="5"/>
      <c r="AF11049" s="5"/>
      <c r="AG11049" s="5"/>
      <c r="AH11049" s="5"/>
      <c r="AI11049" s="5"/>
      <c r="AJ11049" s="5"/>
    </row>
    <row r="11050" spans="11:36">
      <c r="K11050" s="5"/>
      <c r="L11050" s="5"/>
      <c r="M11050" s="5"/>
      <c r="N11050" s="5"/>
      <c r="O11050" s="5"/>
      <c r="P11050" s="5"/>
      <c r="Q11050" s="5"/>
      <c r="R11050" s="5"/>
      <c r="S11050" s="5"/>
      <c r="T11050" s="5"/>
      <c r="U11050" s="5"/>
      <c r="V11050" s="5"/>
      <c r="W11050" s="5"/>
      <c r="X11050" s="5"/>
      <c r="Y11050" s="5"/>
      <c r="Z11050" s="5"/>
      <c r="AA11050" s="5"/>
      <c r="AB11050" s="5"/>
      <c r="AC11050" s="5"/>
      <c r="AD11050" s="5"/>
      <c r="AE11050" s="5"/>
      <c r="AF11050" s="5"/>
      <c r="AG11050" s="5"/>
      <c r="AH11050" s="5"/>
      <c r="AI11050" s="5"/>
      <c r="AJ11050" s="5"/>
    </row>
    <row r="11051" spans="11:36">
      <c r="K11051" s="5"/>
      <c r="L11051" s="5"/>
      <c r="M11051" s="5"/>
      <c r="N11051" s="5"/>
      <c r="O11051" s="5"/>
      <c r="P11051" s="5"/>
      <c r="Q11051" s="5"/>
      <c r="R11051" s="5"/>
      <c r="S11051" s="5"/>
      <c r="T11051" s="5"/>
      <c r="U11051" s="5"/>
      <c r="V11051" s="5"/>
      <c r="W11051" s="5"/>
      <c r="X11051" s="5"/>
      <c r="Y11051" s="5"/>
      <c r="Z11051" s="5"/>
      <c r="AA11051" s="5"/>
      <c r="AB11051" s="5"/>
      <c r="AC11051" s="5"/>
      <c r="AD11051" s="5"/>
      <c r="AE11051" s="5"/>
      <c r="AF11051" s="5"/>
      <c r="AG11051" s="5"/>
      <c r="AH11051" s="5"/>
      <c r="AI11051" s="5"/>
      <c r="AJ11051" s="5"/>
    </row>
    <row r="11052" spans="11:36">
      <c r="K11052" s="5"/>
      <c r="L11052" s="5"/>
      <c r="M11052" s="5"/>
      <c r="N11052" s="5"/>
      <c r="O11052" s="5"/>
      <c r="P11052" s="5"/>
      <c r="Q11052" s="5"/>
      <c r="R11052" s="5"/>
      <c r="S11052" s="5"/>
      <c r="T11052" s="5"/>
      <c r="U11052" s="5"/>
      <c r="V11052" s="5"/>
      <c r="W11052" s="5"/>
      <c r="X11052" s="5"/>
      <c r="Y11052" s="5"/>
      <c r="Z11052" s="5"/>
      <c r="AA11052" s="5"/>
      <c r="AB11052" s="5"/>
      <c r="AC11052" s="5"/>
      <c r="AD11052" s="5"/>
      <c r="AE11052" s="5"/>
      <c r="AF11052" s="5"/>
      <c r="AG11052" s="5"/>
      <c r="AH11052" s="5"/>
      <c r="AI11052" s="5"/>
      <c r="AJ11052" s="5"/>
    </row>
    <row r="11053" spans="11:36">
      <c r="K11053" s="5"/>
      <c r="L11053" s="5"/>
      <c r="M11053" s="5"/>
      <c r="N11053" s="5"/>
      <c r="O11053" s="5"/>
      <c r="P11053" s="5"/>
      <c r="Q11053" s="5"/>
      <c r="R11053" s="5"/>
      <c r="S11053" s="5"/>
      <c r="T11053" s="5"/>
      <c r="U11053" s="5"/>
      <c r="V11053" s="5"/>
      <c r="W11053" s="5"/>
      <c r="X11053" s="5"/>
      <c r="Y11053" s="5"/>
      <c r="Z11053" s="5"/>
      <c r="AA11053" s="5"/>
      <c r="AB11053" s="5"/>
      <c r="AC11053" s="5"/>
      <c r="AD11053" s="5"/>
      <c r="AE11053" s="5"/>
      <c r="AF11053" s="5"/>
      <c r="AG11053" s="5"/>
      <c r="AH11053" s="5"/>
      <c r="AI11053" s="5"/>
      <c r="AJ11053" s="5"/>
    </row>
    <row r="11054" spans="11:36">
      <c r="K11054" s="5"/>
      <c r="L11054" s="5"/>
      <c r="M11054" s="5"/>
      <c r="N11054" s="5"/>
      <c r="O11054" s="5"/>
      <c r="P11054" s="5"/>
      <c r="Q11054" s="5"/>
      <c r="R11054" s="5"/>
      <c r="S11054" s="5"/>
      <c r="T11054" s="5"/>
      <c r="U11054" s="5"/>
      <c r="V11054" s="5"/>
      <c r="W11054" s="5"/>
      <c r="X11054" s="5"/>
      <c r="Y11054" s="5"/>
      <c r="Z11054" s="5"/>
      <c r="AA11054" s="5"/>
      <c r="AB11054" s="5"/>
      <c r="AC11054" s="5"/>
      <c r="AD11054" s="5"/>
      <c r="AE11054" s="5"/>
      <c r="AF11054" s="5"/>
      <c r="AG11054" s="5"/>
      <c r="AH11054" s="5"/>
      <c r="AI11054" s="5"/>
      <c r="AJ11054" s="5"/>
    </row>
    <row r="11055" spans="11:36">
      <c r="K11055" s="5"/>
      <c r="L11055" s="5"/>
      <c r="M11055" s="5"/>
      <c r="N11055" s="5"/>
      <c r="O11055" s="5"/>
      <c r="P11055" s="5"/>
      <c r="Q11055" s="5"/>
      <c r="R11055" s="5"/>
      <c r="S11055" s="5"/>
      <c r="T11055" s="5"/>
      <c r="U11055" s="5"/>
      <c r="V11055" s="5"/>
      <c r="W11055" s="5"/>
      <c r="X11055" s="5"/>
      <c r="Y11055" s="5"/>
      <c r="Z11055" s="5"/>
      <c r="AA11055" s="5"/>
      <c r="AB11055" s="5"/>
      <c r="AC11055" s="5"/>
      <c r="AD11055" s="5"/>
      <c r="AE11055" s="5"/>
      <c r="AF11055" s="5"/>
      <c r="AG11055" s="5"/>
      <c r="AH11055" s="5"/>
      <c r="AI11055" s="5"/>
      <c r="AJ11055" s="5"/>
    </row>
    <row r="11056" spans="11:36">
      <c r="K11056" s="5"/>
      <c r="L11056" s="5"/>
      <c r="M11056" s="5"/>
      <c r="N11056" s="5"/>
      <c r="O11056" s="5"/>
      <c r="P11056" s="5"/>
      <c r="Q11056" s="5"/>
      <c r="R11056" s="5"/>
      <c r="S11056" s="5"/>
      <c r="T11056" s="5"/>
      <c r="U11056" s="5"/>
      <c r="V11056" s="5"/>
      <c r="W11056" s="5"/>
      <c r="X11056" s="5"/>
      <c r="Y11056" s="5"/>
      <c r="Z11056" s="5"/>
      <c r="AA11056" s="5"/>
      <c r="AB11056" s="5"/>
      <c r="AC11056" s="5"/>
      <c r="AD11056" s="5"/>
      <c r="AE11056" s="5"/>
      <c r="AF11056" s="5"/>
      <c r="AG11056" s="5"/>
      <c r="AH11056" s="5"/>
      <c r="AI11056" s="5"/>
      <c r="AJ11056" s="5"/>
    </row>
    <row r="11057" spans="11:36">
      <c r="K11057" s="5"/>
      <c r="L11057" s="5"/>
      <c r="M11057" s="5"/>
      <c r="N11057" s="5"/>
      <c r="O11057" s="5"/>
      <c r="P11057" s="5"/>
      <c r="Q11057" s="5"/>
      <c r="R11057" s="5"/>
      <c r="S11057" s="5"/>
      <c r="T11057" s="5"/>
      <c r="U11057" s="5"/>
      <c r="V11057" s="5"/>
      <c r="W11057" s="5"/>
      <c r="X11057" s="5"/>
      <c r="Y11057" s="5"/>
      <c r="Z11057" s="5"/>
      <c r="AA11057" s="5"/>
      <c r="AB11057" s="5"/>
      <c r="AC11057" s="5"/>
      <c r="AD11057" s="5"/>
      <c r="AE11057" s="5"/>
      <c r="AF11057" s="5"/>
      <c r="AG11057" s="5"/>
      <c r="AH11057" s="5"/>
      <c r="AI11057" s="5"/>
      <c r="AJ11057" s="5"/>
    </row>
    <row r="11058" spans="11:36">
      <c r="K11058" s="5"/>
      <c r="L11058" s="5"/>
      <c r="M11058" s="5"/>
      <c r="N11058" s="5"/>
      <c r="O11058" s="5"/>
      <c r="P11058" s="5"/>
      <c r="Q11058" s="5"/>
      <c r="R11058" s="5"/>
      <c r="S11058" s="5"/>
      <c r="T11058" s="5"/>
      <c r="U11058" s="5"/>
      <c r="V11058" s="5"/>
      <c r="W11058" s="5"/>
      <c r="X11058" s="5"/>
      <c r="Y11058" s="5"/>
      <c r="Z11058" s="5"/>
      <c r="AA11058" s="5"/>
      <c r="AB11058" s="5"/>
      <c r="AC11058" s="5"/>
      <c r="AD11058" s="5"/>
      <c r="AE11058" s="5"/>
      <c r="AF11058" s="5"/>
      <c r="AG11058" s="5"/>
      <c r="AH11058" s="5"/>
      <c r="AI11058" s="5"/>
      <c r="AJ11058" s="5"/>
    </row>
    <row r="11059" spans="11:36">
      <c r="K11059" s="5"/>
      <c r="L11059" s="5"/>
      <c r="M11059" s="5"/>
      <c r="N11059" s="5"/>
      <c r="O11059" s="5"/>
      <c r="P11059" s="5"/>
      <c r="Q11059" s="5"/>
      <c r="R11059" s="5"/>
      <c r="S11059" s="5"/>
      <c r="T11059" s="5"/>
      <c r="U11059" s="5"/>
      <c r="V11059" s="5"/>
      <c r="W11059" s="5"/>
      <c r="X11059" s="5"/>
      <c r="Y11059" s="5"/>
      <c r="Z11059" s="5"/>
      <c r="AA11059" s="5"/>
      <c r="AB11059" s="5"/>
      <c r="AC11059" s="5"/>
      <c r="AD11059" s="5"/>
      <c r="AE11059" s="5"/>
      <c r="AF11059" s="5"/>
      <c r="AG11059" s="5"/>
      <c r="AH11059" s="5"/>
      <c r="AI11059" s="5"/>
      <c r="AJ11059" s="5"/>
    </row>
    <row r="11060" spans="11:36">
      <c r="K11060" s="5"/>
      <c r="L11060" s="5"/>
      <c r="M11060" s="5"/>
      <c r="N11060" s="5"/>
      <c r="O11060" s="5"/>
      <c r="P11060" s="5"/>
      <c r="Q11060" s="5"/>
      <c r="R11060" s="5"/>
      <c r="S11060" s="5"/>
      <c r="T11060" s="5"/>
      <c r="U11060" s="5"/>
      <c r="V11060" s="5"/>
      <c r="W11060" s="5"/>
      <c r="X11060" s="5"/>
      <c r="Y11060" s="5"/>
      <c r="Z11060" s="5"/>
      <c r="AA11060" s="5"/>
      <c r="AB11060" s="5"/>
      <c r="AC11060" s="5"/>
      <c r="AD11060" s="5"/>
      <c r="AE11060" s="5"/>
      <c r="AF11060" s="5"/>
      <c r="AG11060" s="5"/>
      <c r="AH11060" s="5"/>
      <c r="AI11060" s="5"/>
      <c r="AJ11060" s="5"/>
    </row>
    <row r="11061" spans="11:36">
      <c r="K11061" s="5"/>
      <c r="L11061" s="5"/>
      <c r="M11061" s="5"/>
      <c r="N11061" s="5"/>
      <c r="O11061" s="5"/>
      <c r="P11061" s="5"/>
      <c r="Q11061" s="5"/>
      <c r="R11061" s="5"/>
      <c r="S11061" s="5"/>
      <c r="T11061" s="5"/>
      <c r="U11061" s="5"/>
      <c r="V11061" s="5"/>
      <c r="W11061" s="5"/>
      <c r="X11061" s="5"/>
      <c r="Y11061" s="5"/>
      <c r="Z11061" s="5"/>
      <c r="AA11061" s="5"/>
      <c r="AB11061" s="5"/>
      <c r="AC11061" s="5"/>
      <c r="AD11061" s="5"/>
      <c r="AE11061" s="5"/>
      <c r="AF11061" s="5"/>
      <c r="AG11061" s="5"/>
      <c r="AH11061" s="5"/>
      <c r="AI11061" s="5"/>
      <c r="AJ11061" s="5"/>
    </row>
    <row r="11062" spans="11:36">
      <c r="K11062" s="5"/>
      <c r="L11062" s="5"/>
      <c r="M11062" s="5"/>
      <c r="N11062" s="5"/>
      <c r="O11062" s="5"/>
      <c r="P11062" s="5"/>
      <c r="Q11062" s="5"/>
      <c r="R11062" s="5"/>
      <c r="S11062" s="5"/>
      <c r="T11062" s="5"/>
      <c r="U11062" s="5"/>
      <c r="V11062" s="5"/>
      <c r="W11062" s="5"/>
      <c r="X11062" s="5"/>
      <c r="Y11062" s="5"/>
      <c r="Z11062" s="5"/>
      <c r="AA11062" s="5"/>
      <c r="AB11062" s="5"/>
      <c r="AC11062" s="5"/>
      <c r="AD11062" s="5"/>
      <c r="AE11062" s="5"/>
      <c r="AF11062" s="5"/>
      <c r="AG11062" s="5"/>
      <c r="AH11062" s="5"/>
      <c r="AI11062" s="5"/>
      <c r="AJ11062" s="5"/>
    </row>
    <row r="11063" spans="11:36">
      <c r="K11063" s="5"/>
      <c r="L11063" s="5"/>
      <c r="M11063" s="5"/>
      <c r="N11063" s="5"/>
      <c r="O11063" s="5"/>
      <c r="P11063" s="5"/>
      <c r="Q11063" s="5"/>
      <c r="R11063" s="5"/>
      <c r="S11063" s="5"/>
      <c r="T11063" s="5"/>
      <c r="U11063" s="5"/>
      <c r="V11063" s="5"/>
      <c r="W11063" s="5"/>
      <c r="X11063" s="5"/>
      <c r="Y11063" s="5"/>
      <c r="Z11063" s="5"/>
      <c r="AA11063" s="5"/>
      <c r="AB11063" s="5"/>
      <c r="AC11063" s="5"/>
      <c r="AD11063" s="5"/>
      <c r="AE11063" s="5"/>
      <c r="AF11063" s="5"/>
      <c r="AG11063" s="5"/>
      <c r="AH11063" s="5"/>
      <c r="AI11063" s="5"/>
      <c r="AJ11063" s="5"/>
    </row>
    <row r="11064" spans="11:36">
      <c r="K11064" s="5"/>
      <c r="L11064" s="5"/>
      <c r="M11064" s="5"/>
      <c r="N11064" s="5"/>
      <c r="O11064" s="5"/>
      <c r="P11064" s="5"/>
      <c r="Q11064" s="5"/>
      <c r="R11064" s="5"/>
      <c r="S11064" s="5"/>
      <c r="T11064" s="5"/>
      <c r="U11064" s="5"/>
      <c r="V11064" s="5"/>
      <c r="W11064" s="5"/>
      <c r="X11064" s="5"/>
      <c r="Y11064" s="5"/>
      <c r="Z11064" s="5"/>
      <c r="AA11064" s="5"/>
      <c r="AB11064" s="5"/>
      <c r="AC11064" s="5"/>
      <c r="AD11064" s="5"/>
      <c r="AE11064" s="5"/>
      <c r="AF11064" s="5"/>
      <c r="AG11064" s="5"/>
      <c r="AH11064" s="5"/>
      <c r="AI11064" s="5"/>
      <c r="AJ11064" s="5"/>
    </row>
    <row r="11065" spans="11:36">
      <c r="K11065" s="5"/>
      <c r="L11065" s="5"/>
      <c r="M11065" s="5"/>
      <c r="N11065" s="5"/>
      <c r="O11065" s="5"/>
      <c r="P11065" s="5"/>
      <c r="Q11065" s="5"/>
      <c r="R11065" s="5"/>
      <c r="S11065" s="5"/>
      <c r="T11065" s="5"/>
      <c r="U11065" s="5"/>
      <c r="V11065" s="5"/>
      <c r="W11065" s="5"/>
      <c r="X11065" s="5"/>
      <c r="Y11065" s="5"/>
      <c r="Z11065" s="5"/>
      <c r="AA11065" s="5"/>
      <c r="AB11065" s="5"/>
      <c r="AC11065" s="5"/>
      <c r="AD11065" s="5"/>
      <c r="AE11065" s="5"/>
      <c r="AF11065" s="5"/>
      <c r="AG11065" s="5"/>
      <c r="AH11065" s="5"/>
      <c r="AI11065" s="5"/>
      <c r="AJ11065" s="5"/>
    </row>
    <row r="11066" spans="11:36">
      <c r="K11066" s="5"/>
      <c r="L11066" s="5"/>
      <c r="M11066" s="5"/>
      <c r="N11066" s="5"/>
      <c r="O11066" s="5"/>
      <c r="P11066" s="5"/>
      <c r="Q11066" s="5"/>
      <c r="R11066" s="5"/>
      <c r="S11066" s="5"/>
      <c r="T11066" s="5"/>
      <c r="U11066" s="5"/>
      <c r="V11066" s="5"/>
      <c r="W11066" s="5"/>
      <c r="X11066" s="5"/>
      <c r="Y11066" s="5"/>
      <c r="Z11066" s="5"/>
      <c r="AA11066" s="5"/>
      <c r="AB11066" s="5"/>
      <c r="AC11066" s="5"/>
      <c r="AD11066" s="5"/>
      <c r="AE11066" s="5"/>
      <c r="AF11066" s="5"/>
      <c r="AG11066" s="5"/>
      <c r="AH11066" s="5"/>
      <c r="AI11066" s="5"/>
      <c r="AJ11066" s="5"/>
    </row>
    <row r="11067" spans="11:36">
      <c r="K11067" s="5"/>
      <c r="L11067" s="5"/>
      <c r="M11067" s="5"/>
      <c r="N11067" s="5"/>
      <c r="O11067" s="5"/>
      <c r="P11067" s="5"/>
      <c r="Q11067" s="5"/>
      <c r="R11067" s="5"/>
      <c r="S11067" s="5"/>
      <c r="T11067" s="5"/>
      <c r="U11067" s="5"/>
      <c r="V11067" s="5"/>
      <c r="W11067" s="5"/>
      <c r="X11067" s="5"/>
      <c r="Y11067" s="5"/>
      <c r="Z11067" s="5"/>
      <c r="AA11067" s="5"/>
      <c r="AB11067" s="5"/>
      <c r="AC11067" s="5"/>
      <c r="AD11067" s="5"/>
      <c r="AE11067" s="5"/>
      <c r="AF11067" s="5"/>
      <c r="AG11067" s="5"/>
      <c r="AH11067" s="5"/>
      <c r="AI11067" s="5"/>
      <c r="AJ11067" s="5"/>
    </row>
    <row r="11068" spans="11:36">
      <c r="K11068" s="5"/>
      <c r="L11068" s="5"/>
      <c r="M11068" s="5"/>
      <c r="N11068" s="5"/>
      <c r="O11068" s="5"/>
      <c r="P11068" s="5"/>
      <c r="Q11068" s="5"/>
      <c r="R11068" s="5"/>
      <c r="S11068" s="5"/>
      <c r="T11068" s="5"/>
      <c r="U11068" s="5"/>
      <c r="V11068" s="5"/>
      <c r="W11068" s="5"/>
      <c r="X11068" s="5"/>
      <c r="Y11068" s="5"/>
      <c r="Z11068" s="5"/>
      <c r="AA11068" s="5"/>
      <c r="AB11068" s="5"/>
      <c r="AC11068" s="5"/>
      <c r="AD11068" s="5"/>
      <c r="AE11068" s="5"/>
      <c r="AF11068" s="5"/>
      <c r="AG11068" s="5"/>
      <c r="AH11068" s="5"/>
      <c r="AI11068" s="5"/>
      <c r="AJ11068" s="5"/>
    </row>
    <row r="11069" spans="11:36">
      <c r="K11069" s="5"/>
      <c r="L11069" s="5"/>
      <c r="M11069" s="5"/>
      <c r="N11069" s="5"/>
      <c r="O11069" s="5"/>
      <c r="P11069" s="5"/>
      <c r="Q11069" s="5"/>
      <c r="R11069" s="5"/>
      <c r="S11069" s="5"/>
      <c r="T11069" s="5"/>
      <c r="U11069" s="5"/>
      <c r="V11069" s="5"/>
      <c r="W11069" s="5"/>
      <c r="X11069" s="5"/>
      <c r="Y11069" s="5"/>
      <c r="Z11069" s="5"/>
      <c r="AA11069" s="5"/>
      <c r="AB11069" s="5"/>
      <c r="AC11069" s="5"/>
      <c r="AD11069" s="5"/>
      <c r="AE11069" s="5"/>
      <c r="AF11069" s="5"/>
      <c r="AG11069" s="5"/>
      <c r="AH11069" s="5"/>
      <c r="AI11069" s="5"/>
      <c r="AJ11069" s="5"/>
    </row>
    <row r="11070" spans="11:36">
      <c r="K11070" s="5"/>
      <c r="L11070" s="5"/>
      <c r="M11070" s="5"/>
      <c r="N11070" s="5"/>
      <c r="O11070" s="5"/>
      <c r="P11070" s="5"/>
      <c r="Q11070" s="5"/>
      <c r="R11070" s="5"/>
      <c r="S11070" s="5"/>
      <c r="T11070" s="5"/>
      <c r="U11070" s="5"/>
      <c r="V11070" s="5"/>
      <c r="W11070" s="5"/>
      <c r="X11070" s="5"/>
      <c r="Y11070" s="5"/>
      <c r="Z11070" s="5"/>
      <c r="AA11070" s="5"/>
      <c r="AB11070" s="5"/>
      <c r="AC11070" s="5"/>
      <c r="AD11070" s="5"/>
      <c r="AE11070" s="5"/>
      <c r="AF11070" s="5"/>
      <c r="AG11070" s="5"/>
      <c r="AH11070" s="5"/>
      <c r="AI11070" s="5"/>
      <c r="AJ11070" s="5"/>
    </row>
    <row r="11071" spans="11:36">
      <c r="K11071" s="5"/>
      <c r="L11071" s="5"/>
      <c r="M11071" s="5"/>
      <c r="N11071" s="5"/>
      <c r="O11071" s="5"/>
      <c r="P11071" s="5"/>
      <c r="Q11071" s="5"/>
      <c r="R11071" s="5"/>
      <c r="S11071" s="5"/>
      <c r="T11071" s="5"/>
      <c r="U11071" s="5"/>
      <c r="V11071" s="5"/>
      <c r="W11071" s="5"/>
      <c r="X11071" s="5"/>
      <c r="Y11071" s="5"/>
      <c r="Z11071" s="5"/>
      <c r="AA11071" s="5"/>
      <c r="AB11071" s="5"/>
      <c r="AC11071" s="5"/>
      <c r="AD11071" s="5"/>
      <c r="AE11071" s="5"/>
      <c r="AF11071" s="5"/>
      <c r="AG11071" s="5"/>
      <c r="AH11071" s="5"/>
      <c r="AI11071" s="5"/>
      <c r="AJ11071" s="5"/>
    </row>
    <row r="11072" spans="11:36">
      <c r="K11072" s="5"/>
      <c r="L11072" s="5"/>
      <c r="M11072" s="5"/>
      <c r="N11072" s="5"/>
      <c r="O11072" s="5"/>
      <c r="P11072" s="5"/>
      <c r="Q11072" s="5"/>
      <c r="R11072" s="5"/>
      <c r="S11072" s="5"/>
      <c r="T11072" s="5"/>
      <c r="U11072" s="5"/>
      <c r="V11072" s="5"/>
      <c r="W11072" s="5"/>
      <c r="X11072" s="5"/>
      <c r="Y11072" s="5"/>
      <c r="Z11072" s="5"/>
      <c r="AA11072" s="5"/>
      <c r="AB11072" s="5"/>
      <c r="AC11072" s="5"/>
      <c r="AD11072" s="5"/>
      <c r="AE11072" s="5"/>
      <c r="AF11072" s="5"/>
      <c r="AG11072" s="5"/>
      <c r="AH11072" s="5"/>
      <c r="AI11072" s="5"/>
      <c r="AJ11072" s="5"/>
    </row>
    <row r="11073" spans="11:36">
      <c r="K11073" s="5"/>
      <c r="L11073" s="5"/>
      <c r="M11073" s="5"/>
      <c r="N11073" s="5"/>
      <c r="O11073" s="5"/>
      <c r="P11073" s="5"/>
      <c r="Q11073" s="5"/>
      <c r="R11073" s="5"/>
      <c r="S11073" s="5"/>
      <c r="T11073" s="5"/>
      <c r="U11073" s="5"/>
      <c r="V11073" s="5"/>
      <c r="W11073" s="5"/>
      <c r="X11073" s="5"/>
      <c r="Y11073" s="5"/>
      <c r="Z11073" s="5"/>
      <c r="AA11073" s="5"/>
      <c r="AB11073" s="5"/>
      <c r="AC11073" s="5"/>
      <c r="AD11073" s="5"/>
      <c r="AE11073" s="5"/>
      <c r="AF11073" s="5"/>
      <c r="AG11073" s="5"/>
      <c r="AH11073" s="5"/>
      <c r="AI11073" s="5"/>
      <c r="AJ11073" s="5"/>
    </row>
    <row r="11074" spans="11:36">
      <c r="K11074" s="5"/>
      <c r="L11074" s="5"/>
      <c r="M11074" s="5"/>
      <c r="N11074" s="5"/>
      <c r="O11074" s="5"/>
      <c r="P11074" s="5"/>
      <c r="Q11074" s="5"/>
      <c r="R11074" s="5"/>
      <c r="S11074" s="5"/>
      <c r="T11074" s="5"/>
      <c r="U11074" s="5"/>
      <c r="V11074" s="5"/>
      <c r="W11074" s="5"/>
      <c r="X11074" s="5"/>
      <c r="Y11074" s="5"/>
      <c r="Z11074" s="5"/>
      <c r="AA11074" s="5"/>
      <c r="AB11074" s="5"/>
      <c r="AC11074" s="5"/>
      <c r="AD11074" s="5"/>
      <c r="AE11074" s="5"/>
      <c r="AF11074" s="5"/>
      <c r="AG11074" s="5"/>
      <c r="AH11074" s="5"/>
      <c r="AI11074" s="5"/>
      <c r="AJ11074" s="5"/>
    </row>
    <row r="11075" spans="11:36">
      <c r="K11075" s="5"/>
      <c r="L11075" s="5"/>
      <c r="M11075" s="5"/>
      <c r="N11075" s="5"/>
      <c r="O11075" s="5"/>
      <c r="P11075" s="5"/>
      <c r="Q11075" s="5"/>
      <c r="R11075" s="5"/>
      <c r="S11075" s="5"/>
      <c r="T11075" s="5"/>
      <c r="U11075" s="5"/>
      <c r="V11075" s="5"/>
      <c r="W11075" s="5"/>
      <c r="X11075" s="5"/>
      <c r="Y11075" s="5"/>
      <c r="Z11075" s="5"/>
      <c r="AA11075" s="5"/>
      <c r="AB11075" s="5"/>
      <c r="AC11075" s="5"/>
      <c r="AD11075" s="5"/>
      <c r="AE11075" s="5"/>
      <c r="AF11075" s="5"/>
      <c r="AG11075" s="5"/>
      <c r="AH11075" s="5"/>
      <c r="AI11075" s="5"/>
      <c r="AJ11075" s="5"/>
    </row>
    <row r="11076" spans="11:36">
      <c r="K11076" s="5"/>
      <c r="L11076" s="5"/>
      <c r="M11076" s="5"/>
      <c r="N11076" s="5"/>
      <c r="O11076" s="5"/>
      <c r="P11076" s="5"/>
      <c r="Q11076" s="5"/>
      <c r="R11076" s="5"/>
      <c r="S11076" s="5"/>
      <c r="T11076" s="5"/>
      <c r="U11076" s="5"/>
      <c r="V11076" s="5"/>
      <c r="W11076" s="5"/>
      <c r="X11076" s="5"/>
      <c r="Y11076" s="5"/>
      <c r="Z11076" s="5"/>
      <c r="AA11076" s="5"/>
      <c r="AB11076" s="5"/>
      <c r="AC11076" s="5"/>
      <c r="AD11076" s="5"/>
      <c r="AE11076" s="5"/>
      <c r="AF11076" s="5"/>
      <c r="AG11076" s="5"/>
      <c r="AH11076" s="5"/>
      <c r="AI11076" s="5"/>
      <c r="AJ11076" s="5"/>
    </row>
    <row r="11077" spans="11:36">
      <c r="K11077" s="5"/>
      <c r="L11077" s="5"/>
      <c r="M11077" s="5"/>
      <c r="N11077" s="5"/>
      <c r="O11077" s="5"/>
      <c r="P11077" s="5"/>
      <c r="Q11077" s="5"/>
      <c r="R11077" s="5"/>
      <c r="S11077" s="5"/>
      <c r="T11077" s="5"/>
      <c r="U11077" s="5"/>
      <c r="V11077" s="5"/>
      <c r="W11077" s="5"/>
      <c r="X11077" s="5"/>
      <c r="Y11077" s="5"/>
      <c r="Z11077" s="5"/>
      <c r="AA11077" s="5"/>
      <c r="AB11077" s="5"/>
      <c r="AC11077" s="5"/>
      <c r="AD11077" s="5"/>
      <c r="AE11077" s="5"/>
      <c r="AF11077" s="5"/>
      <c r="AG11077" s="5"/>
      <c r="AH11077" s="5"/>
      <c r="AI11077" s="5"/>
      <c r="AJ11077" s="5"/>
    </row>
    <row r="11078" spans="11:36">
      <c r="K11078" s="5"/>
      <c r="L11078" s="5"/>
      <c r="M11078" s="5"/>
      <c r="N11078" s="5"/>
      <c r="O11078" s="5"/>
      <c r="P11078" s="5"/>
      <c r="Q11078" s="5"/>
      <c r="R11078" s="5"/>
      <c r="S11078" s="5"/>
      <c r="T11078" s="5"/>
      <c r="U11078" s="5"/>
      <c r="V11078" s="5"/>
      <c r="W11078" s="5"/>
      <c r="X11078" s="5"/>
      <c r="Y11078" s="5"/>
      <c r="Z11078" s="5"/>
      <c r="AA11078" s="5"/>
      <c r="AB11078" s="5"/>
      <c r="AC11078" s="5"/>
      <c r="AD11078" s="5"/>
      <c r="AE11078" s="5"/>
      <c r="AF11078" s="5"/>
      <c r="AG11078" s="5"/>
      <c r="AH11078" s="5"/>
      <c r="AI11078" s="5"/>
      <c r="AJ11078" s="5"/>
    </row>
    <row r="11079" spans="11:36">
      <c r="K11079" s="5"/>
      <c r="L11079" s="5"/>
      <c r="M11079" s="5"/>
      <c r="N11079" s="5"/>
      <c r="O11079" s="5"/>
      <c r="P11079" s="5"/>
      <c r="Q11079" s="5"/>
      <c r="R11079" s="5"/>
      <c r="S11079" s="5"/>
      <c r="T11079" s="5"/>
      <c r="U11079" s="5"/>
      <c r="V11079" s="5"/>
      <c r="W11079" s="5"/>
      <c r="X11079" s="5"/>
      <c r="Y11079" s="5"/>
      <c r="Z11079" s="5"/>
      <c r="AA11079" s="5"/>
      <c r="AB11079" s="5"/>
      <c r="AC11079" s="5"/>
      <c r="AD11079" s="5"/>
      <c r="AE11079" s="5"/>
      <c r="AF11079" s="5"/>
      <c r="AG11079" s="5"/>
      <c r="AH11079" s="5"/>
      <c r="AI11079" s="5"/>
      <c r="AJ11079" s="5"/>
    </row>
    <row r="11080" spans="11:36">
      <c r="K11080" s="5"/>
      <c r="L11080" s="5"/>
      <c r="M11080" s="5"/>
      <c r="N11080" s="5"/>
      <c r="O11080" s="5"/>
      <c r="P11080" s="5"/>
      <c r="Q11080" s="5"/>
      <c r="R11080" s="5"/>
      <c r="S11080" s="5"/>
      <c r="T11080" s="5"/>
      <c r="U11080" s="5"/>
      <c r="V11080" s="5"/>
      <c r="W11080" s="5"/>
      <c r="X11080" s="5"/>
      <c r="Y11080" s="5"/>
      <c r="Z11080" s="5"/>
      <c r="AA11080" s="5"/>
      <c r="AB11080" s="5"/>
      <c r="AC11080" s="5"/>
      <c r="AD11080" s="5"/>
      <c r="AE11080" s="5"/>
      <c r="AF11080" s="5"/>
      <c r="AG11080" s="5"/>
      <c r="AH11080" s="5"/>
      <c r="AI11080" s="5"/>
      <c r="AJ11080" s="5"/>
    </row>
    <row r="11081" spans="11:36">
      <c r="K11081" s="5"/>
      <c r="L11081" s="5"/>
      <c r="M11081" s="5"/>
      <c r="N11081" s="5"/>
      <c r="O11081" s="5"/>
      <c r="P11081" s="5"/>
      <c r="Q11081" s="5"/>
      <c r="R11081" s="5"/>
      <c r="S11081" s="5"/>
      <c r="T11081" s="5"/>
      <c r="U11081" s="5"/>
      <c r="V11081" s="5"/>
      <c r="W11081" s="5"/>
      <c r="X11081" s="5"/>
      <c r="Y11081" s="5"/>
      <c r="Z11081" s="5"/>
      <c r="AA11081" s="5"/>
      <c r="AB11081" s="5"/>
      <c r="AC11081" s="5"/>
      <c r="AD11081" s="5"/>
      <c r="AE11081" s="5"/>
      <c r="AF11081" s="5"/>
      <c r="AG11081" s="5"/>
      <c r="AH11081" s="5"/>
      <c r="AI11081" s="5"/>
      <c r="AJ11081" s="5"/>
    </row>
    <row r="11082" spans="11:36">
      <c r="K11082" s="5"/>
      <c r="L11082" s="5"/>
      <c r="M11082" s="5"/>
      <c r="N11082" s="5"/>
      <c r="O11082" s="5"/>
      <c r="P11082" s="5"/>
      <c r="Q11082" s="5"/>
      <c r="R11082" s="5"/>
      <c r="S11082" s="5"/>
      <c r="T11082" s="5"/>
      <c r="U11082" s="5"/>
      <c r="V11082" s="5"/>
      <c r="W11082" s="5"/>
      <c r="X11082" s="5"/>
      <c r="Y11082" s="5"/>
      <c r="Z11082" s="5"/>
      <c r="AA11082" s="5"/>
      <c r="AB11082" s="5"/>
      <c r="AC11082" s="5"/>
      <c r="AD11082" s="5"/>
      <c r="AE11082" s="5"/>
      <c r="AF11082" s="5"/>
      <c r="AG11082" s="5"/>
      <c r="AH11082" s="5"/>
      <c r="AI11082" s="5"/>
      <c r="AJ11082" s="5"/>
    </row>
    <row r="11083" spans="11:36">
      <c r="K11083" s="5"/>
      <c r="L11083" s="5"/>
      <c r="M11083" s="5"/>
      <c r="N11083" s="5"/>
      <c r="O11083" s="5"/>
      <c r="P11083" s="5"/>
      <c r="Q11083" s="5"/>
      <c r="R11083" s="5"/>
      <c r="S11083" s="5"/>
      <c r="T11083" s="5"/>
      <c r="U11083" s="5"/>
      <c r="V11083" s="5"/>
      <c r="W11083" s="5"/>
      <c r="X11083" s="5"/>
      <c r="Y11083" s="5"/>
      <c r="Z11083" s="5"/>
      <c r="AA11083" s="5"/>
      <c r="AB11083" s="5"/>
      <c r="AC11083" s="5"/>
      <c r="AD11083" s="5"/>
      <c r="AE11083" s="5"/>
      <c r="AF11083" s="5"/>
      <c r="AG11083" s="5"/>
      <c r="AH11083" s="5"/>
      <c r="AI11083" s="5"/>
      <c r="AJ11083" s="5"/>
    </row>
    <row r="11084" spans="11:36">
      <c r="K11084" s="5"/>
      <c r="L11084" s="5"/>
      <c r="M11084" s="5"/>
      <c r="N11084" s="5"/>
      <c r="O11084" s="5"/>
      <c r="P11084" s="5"/>
      <c r="Q11084" s="5"/>
      <c r="R11084" s="5"/>
      <c r="S11084" s="5"/>
      <c r="T11084" s="5"/>
      <c r="U11084" s="5"/>
      <c r="V11084" s="5"/>
      <c r="W11084" s="5"/>
      <c r="X11084" s="5"/>
      <c r="Y11084" s="5"/>
      <c r="Z11084" s="5"/>
      <c r="AA11084" s="5"/>
      <c r="AB11084" s="5"/>
      <c r="AC11084" s="5"/>
      <c r="AD11084" s="5"/>
      <c r="AE11084" s="5"/>
      <c r="AF11084" s="5"/>
      <c r="AG11084" s="5"/>
      <c r="AH11084" s="5"/>
      <c r="AI11084" s="5"/>
      <c r="AJ11084" s="5"/>
    </row>
    <row r="11085" spans="11:36">
      <c r="K11085" s="5"/>
      <c r="L11085" s="5"/>
      <c r="M11085" s="5"/>
      <c r="N11085" s="5"/>
      <c r="O11085" s="5"/>
      <c r="P11085" s="5"/>
      <c r="Q11085" s="5"/>
      <c r="R11085" s="5"/>
      <c r="S11085" s="5"/>
      <c r="T11085" s="5"/>
      <c r="U11085" s="5"/>
      <c r="V11085" s="5"/>
      <c r="W11085" s="5"/>
      <c r="X11085" s="5"/>
      <c r="Y11085" s="5"/>
      <c r="Z11085" s="5"/>
      <c r="AA11085" s="5"/>
      <c r="AB11085" s="5"/>
      <c r="AC11085" s="5"/>
      <c r="AD11085" s="5"/>
      <c r="AE11085" s="5"/>
      <c r="AF11085" s="5"/>
      <c r="AG11085" s="5"/>
      <c r="AH11085" s="5"/>
      <c r="AI11085" s="5"/>
      <c r="AJ11085" s="5"/>
    </row>
    <row r="11086" spans="11:36">
      <c r="K11086" s="5"/>
      <c r="L11086" s="5"/>
      <c r="M11086" s="5"/>
      <c r="N11086" s="5"/>
      <c r="O11086" s="5"/>
      <c r="P11086" s="5"/>
      <c r="Q11086" s="5"/>
      <c r="R11086" s="5"/>
      <c r="S11086" s="5"/>
      <c r="T11086" s="5"/>
      <c r="U11086" s="5"/>
      <c r="V11086" s="5"/>
      <c r="W11086" s="5"/>
      <c r="X11086" s="5"/>
      <c r="Y11086" s="5"/>
      <c r="Z11086" s="5"/>
      <c r="AA11086" s="5"/>
      <c r="AB11086" s="5"/>
      <c r="AC11086" s="5"/>
      <c r="AD11086" s="5"/>
      <c r="AE11086" s="5"/>
      <c r="AF11086" s="5"/>
      <c r="AG11086" s="5"/>
      <c r="AH11086" s="5"/>
      <c r="AI11086" s="5"/>
      <c r="AJ11086" s="5"/>
    </row>
    <row r="11087" spans="11:36">
      <c r="K11087" s="5"/>
      <c r="L11087" s="5"/>
      <c r="M11087" s="5"/>
      <c r="N11087" s="5"/>
      <c r="O11087" s="5"/>
      <c r="P11087" s="5"/>
      <c r="Q11087" s="5"/>
      <c r="R11087" s="5"/>
      <c r="S11087" s="5"/>
      <c r="T11087" s="5"/>
      <c r="U11087" s="5"/>
      <c r="V11087" s="5"/>
      <c r="W11087" s="5"/>
      <c r="X11087" s="5"/>
      <c r="Y11087" s="5"/>
      <c r="Z11087" s="5"/>
      <c r="AA11087" s="5"/>
      <c r="AB11087" s="5"/>
      <c r="AC11087" s="5"/>
      <c r="AD11087" s="5"/>
      <c r="AE11087" s="5"/>
      <c r="AF11087" s="5"/>
      <c r="AG11087" s="5"/>
      <c r="AH11087" s="5"/>
      <c r="AI11087" s="5"/>
      <c r="AJ11087" s="5"/>
    </row>
    <row r="11088" spans="11:36">
      <c r="K11088" s="5"/>
      <c r="L11088" s="5"/>
      <c r="M11088" s="5"/>
      <c r="N11088" s="5"/>
      <c r="O11088" s="5"/>
      <c r="P11088" s="5"/>
      <c r="Q11088" s="5"/>
      <c r="R11088" s="5"/>
      <c r="S11088" s="5"/>
      <c r="T11088" s="5"/>
      <c r="U11088" s="5"/>
      <c r="V11088" s="5"/>
      <c r="W11088" s="5"/>
      <c r="X11088" s="5"/>
      <c r="Y11088" s="5"/>
      <c r="Z11088" s="5"/>
      <c r="AA11088" s="5"/>
      <c r="AB11088" s="5"/>
      <c r="AC11088" s="5"/>
      <c r="AD11088" s="5"/>
      <c r="AE11088" s="5"/>
      <c r="AF11088" s="5"/>
      <c r="AG11088" s="5"/>
      <c r="AH11088" s="5"/>
      <c r="AI11088" s="5"/>
      <c r="AJ11088" s="5"/>
    </row>
    <row r="11089" spans="11:36">
      <c r="K11089" s="5"/>
      <c r="L11089" s="5"/>
      <c r="M11089" s="5"/>
      <c r="N11089" s="5"/>
      <c r="O11089" s="5"/>
      <c r="P11089" s="5"/>
      <c r="Q11089" s="5"/>
      <c r="R11089" s="5"/>
      <c r="S11089" s="5"/>
      <c r="T11089" s="5"/>
      <c r="U11089" s="5"/>
      <c r="V11089" s="5"/>
      <c r="W11089" s="5"/>
      <c r="X11089" s="5"/>
      <c r="Y11089" s="5"/>
      <c r="Z11089" s="5"/>
      <c r="AA11089" s="5"/>
      <c r="AB11089" s="5"/>
      <c r="AC11089" s="5"/>
      <c r="AD11089" s="5"/>
      <c r="AE11089" s="5"/>
      <c r="AF11089" s="5"/>
      <c r="AG11089" s="5"/>
      <c r="AH11089" s="5"/>
      <c r="AI11089" s="5"/>
      <c r="AJ11089" s="5"/>
    </row>
    <row r="11090" spans="11:36">
      <c r="K11090" s="5"/>
      <c r="L11090" s="5"/>
      <c r="M11090" s="5"/>
      <c r="N11090" s="5"/>
      <c r="O11090" s="5"/>
      <c r="P11090" s="5"/>
      <c r="Q11090" s="5"/>
      <c r="R11090" s="5"/>
      <c r="S11090" s="5"/>
      <c r="T11090" s="5"/>
      <c r="U11090" s="5"/>
      <c r="V11090" s="5"/>
      <c r="W11090" s="5"/>
      <c r="X11090" s="5"/>
      <c r="Y11090" s="5"/>
      <c r="Z11090" s="5"/>
      <c r="AA11090" s="5"/>
      <c r="AB11090" s="5"/>
      <c r="AC11090" s="5"/>
      <c r="AD11090" s="5"/>
      <c r="AE11090" s="5"/>
      <c r="AF11090" s="5"/>
      <c r="AG11090" s="5"/>
      <c r="AH11090" s="5"/>
      <c r="AI11090" s="5"/>
      <c r="AJ11090" s="5"/>
    </row>
    <row r="11091" spans="11:36">
      <c r="K11091" s="5"/>
      <c r="L11091" s="5"/>
      <c r="M11091" s="5"/>
      <c r="N11091" s="5"/>
      <c r="O11091" s="5"/>
      <c r="P11091" s="5"/>
      <c r="Q11091" s="5"/>
      <c r="R11091" s="5"/>
      <c r="S11091" s="5"/>
      <c r="T11091" s="5"/>
      <c r="U11091" s="5"/>
      <c r="V11091" s="5"/>
      <c r="W11091" s="5"/>
      <c r="X11091" s="5"/>
      <c r="Y11091" s="5"/>
      <c r="Z11091" s="5"/>
      <c r="AA11091" s="5"/>
      <c r="AB11091" s="5"/>
      <c r="AC11091" s="5"/>
      <c r="AD11091" s="5"/>
      <c r="AE11091" s="5"/>
      <c r="AF11091" s="5"/>
      <c r="AG11091" s="5"/>
      <c r="AH11091" s="5"/>
      <c r="AI11091" s="5"/>
      <c r="AJ11091" s="5"/>
    </row>
    <row r="11092" spans="11:36">
      <c r="K11092" s="5"/>
      <c r="L11092" s="5"/>
      <c r="M11092" s="5"/>
      <c r="N11092" s="5"/>
      <c r="O11092" s="5"/>
      <c r="P11092" s="5"/>
      <c r="Q11092" s="5"/>
      <c r="R11092" s="5"/>
      <c r="S11092" s="5"/>
      <c r="T11092" s="5"/>
      <c r="U11092" s="5"/>
      <c r="V11092" s="5"/>
      <c r="W11092" s="5"/>
      <c r="X11092" s="5"/>
      <c r="Y11092" s="5"/>
      <c r="Z11092" s="5"/>
      <c r="AA11092" s="5"/>
      <c r="AB11092" s="5"/>
      <c r="AC11092" s="5"/>
      <c r="AD11092" s="5"/>
      <c r="AE11092" s="5"/>
      <c r="AF11092" s="5"/>
      <c r="AG11092" s="5"/>
      <c r="AH11092" s="5"/>
      <c r="AI11092" s="5"/>
      <c r="AJ11092" s="5"/>
    </row>
    <row r="11093" spans="11:36">
      <c r="K11093" s="5"/>
      <c r="L11093" s="5"/>
      <c r="M11093" s="5"/>
      <c r="N11093" s="5"/>
      <c r="O11093" s="5"/>
      <c r="P11093" s="5"/>
      <c r="Q11093" s="5"/>
      <c r="R11093" s="5"/>
      <c r="S11093" s="5"/>
      <c r="T11093" s="5"/>
      <c r="U11093" s="5"/>
      <c r="V11093" s="5"/>
      <c r="W11093" s="5"/>
      <c r="X11093" s="5"/>
      <c r="Y11093" s="5"/>
      <c r="Z11093" s="5"/>
      <c r="AA11093" s="5"/>
      <c r="AB11093" s="5"/>
      <c r="AC11093" s="5"/>
      <c r="AD11093" s="5"/>
      <c r="AE11093" s="5"/>
      <c r="AF11093" s="5"/>
      <c r="AG11093" s="5"/>
      <c r="AH11093" s="5"/>
      <c r="AI11093" s="5"/>
      <c r="AJ11093" s="5"/>
    </row>
    <row r="11094" spans="11:36">
      <c r="K11094" s="5"/>
      <c r="L11094" s="5"/>
      <c r="M11094" s="5"/>
      <c r="N11094" s="5"/>
      <c r="O11094" s="5"/>
      <c r="P11094" s="5"/>
      <c r="Q11094" s="5"/>
      <c r="R11094" s="5"/>
      <c r="S11094" s="5"/>
      <c r="T11094" s="5"/>
      <c r="U11094" s="5"/>
      <c r="V11094" s="5"/>
      <c r="W11094" s="5"/>
      <c r="X11094" s="5"/>
      <c r="Y11094" s="5"/>
      <c r="Z11094" s="5"/>
      <c r="AA11094" s="5"/>
      <c r="AB11094" s="5"/>
      <c r="AC11094" s="5"/>
      <c r="AD11094" s="5"/>
      <c r="AE11094" s="5"/>
      <c r="AF11094" s="5"/>
      <c r="AG11094" s="5"/>
      <c r="AH11094" s="5"/>
      <c r="AI11094" s="5"/>
      <c r="AJ11094" s="5"/>
    </row>
    <row r="11095" spans="11:36">
      <c r="K11095" s="5"/>
      <c r="L11095" s="5"/>
      <c r="M11095" s="5"/>
      <c r="N11095" s="5"/>
      <c r="O11095" s="5"/>
      <c r="P11095" s="5"/>
      <c r="Q11095" s="5"/>
      <c r="R11095" s="5"/>
      <c r="S11095" s="5"/>
      <c r="T11095" s="5"/>
      <c r="U11095" s="5"/>
      <c r="V11095" s="5"/>
      <c r="W11095" s="5"/>
      <c r="X11095" s="5"/>
      <c r="Y11095" s="5"/>
      <c r="Z11095" s="5"/>
      <c r="AA11095" s="5"/>
      <c r="AB11095" s="5"/>
      <c r="AC11095" s="5"/>
      <c r="AD11095" s="5"/>
      <c r="AE11095" s="5"/>
      <c r="AF11095" s="5"/>
      <c r="AG11095" s="5"/>
      <c r="AH11095" s="5"/>
      <c r="AI11095" s="5"/>
      <c r="AJ11095" s="5"/>
    </row>
    <row r="11096" spans="11:36">
      <c r="K11096" s="5"/>
      <c r="L11096" s="5"/>
      <c r="M11096" s="5"/>
      <c r="N11096" s="5"/>
      <c r="O11096" s="5"/>
      <c r="P11096" s="5"/>
      <c r="Q11096" s="5"/>
      <c r="R11096" s="5"/>
      <c r="S11096" s="5"/>
      <c r="T11096" s="5"/>
      <c r="U11096" s="5"/>
      <c r="V11096" s="5"/>
      <c r="W11096" s="5"/>
      <c r="X11096" s="5"/>
      <c r="Y11096" s="5"/>
      <c r="Z11096" s="5"/>
      <c r="AA11096" s="5"/>
      <c r="AB11096" s="5"/>
      <c r="AC11096" s="5"/>
      <c r="AD11096" s="5"/>
      <c r="AE11096" s="5"/>
      <c r="AF11096" s="5"/>
      <c r="AG11096" s="5"/>
      <c r="AH11096" s="5"/>
      <c r="AI11096" s="5"/>
      <c r="AJ11096" s="5"/>
    </row>
    <row r="11097" spans="11:36">
      <c r="K11097" s="5"/>
      <c r="L11097" s="5"/>
      <c r="M11097" s="5"/>
      <c r="N11097" s="5"/>
      <c r="O11097" s="5"/>
      <c r="P11097" s="5"/>
      <c r="Q11097" s="5"/>
      <c r="R11097" s="5"/>
      <c r="S11097" s="5"/>
      <c r="T11097" s="5"/>
      <c r="U11097" s="5"/>
      <c r="V11097" s="5"/>
      <c r="W11097" s="5"/>
      <c r="X11097" s="5"/>
      <c r="Y11097" s="5"/>
      <c r="Z11097" s="5"/>
      <c r="AA11097" s="5"/>
      <c r="AB11097" s="5"/>
      <c r="AC11097" s="5"/>
      <c r="AD11097" s="5"/>
      <c r="AE11097" s="5"/>
      <c r="AF11097" s="5"/>
      <c r="AG11097" s="5"/>
      <c r="AH11097" s="5"/>
      <c r="AI11097" s="5"/>
      <c r="AJ11097" s="5"/>
    </row>
    <row r="11098" spans="11:36">
      <c r="K11098" s="5"/>
      <c r="L11098" s="5"/>
      <c r="M11098" s="5"/>
      <c r="N11098" s="5"/>
      <c r="O11098" s="5"/>
      <c r="P11098" s="5"/>
      <c r="Q11098" s="5"/>
      <c r="R11098" s="5"/>
      <c r="S11098" s="5"/>
      <c r="T11098" s="5"/>
      <c r="U11098" s="5"/>
      <c r="V11098" s="5"/>
      <c r="W11098" s="5"/>
      <c r="X11098" s="5"/>
      <c r="Y11098" s="5"/>
      <c r="Z11098" s="5"/>
      <c r="AA11098" s="5"/>
      <c r="AB11098" s="5"/>
      <c r="AC11098" s="5"/>
      <c r="AD11098" s="5"/>
      <c r="AE11098" s="5"/>
      <c r="AF11098" s="5"/>
      <c r="AG11098" s="5"/>
      <c r="AH11098" s="5"/>
      <c r="AI11098" s="5"/>
      <c r="AJ11098" s="5"/>
    </row>
    <row r="11099" spans="11:36">
      <c r="K11099" s="5"/>
      <c r="L11099" s="5"/>
      <c r="M11099" s="5"/>
      <c r="N11099" s="5"/>
      <c r="O11099" s="5"/>
      <c r="P11099" s="5"/>
      <c r="Q11099" s="5"/>
      <c r="R11099" s="5"/>
      <c r="S11099" s="5"/>
      <c r="T11099" s="5"/>
      <c r="U11099" s="5"/>
      <c r="V11099" s="5"/>
      <c r="W11099" s="5"/>
      <c r="X11099" s="5"/>
      <c r="Y11099" s="5"/>
      <c r="Z11099" s="5"/>
      <c r="AA11099" s="5"/>
      <c r="AB11099" s="5"/>
      <c r="AC11099" s="5"/>
      <c r="AD11099" s="5"/>
      <c r="AE11099" s="5"/>
      <c r="AF11099" s="5"/>
      <c r="AG11099" s="5"/>
      <c r="AH11099" s="5"/>
      <c r="AI11099" s="5"/>
      <c r="AJ11099" s="5"/>
    </row>
    <row r="11100" spans="11:36">
      <c r="K11100" s="5"/>
      <c r="L11100" s="5"/>
      <c r="M11100" s="5"/>
      <c r="N11100" s="5"/>
      <c r="O11100" s="5"/>
      <c r="P11100" s="5"/>
      <c r="Q11100" s="5"/>
      <c r="R11100" s="5"/>
      <c r="S11100" s="5"/>
      <c r="T11100" s="5"/>
      <c r="U11100" s="5"/>
      <c r="V11100" s="5"/>
      <c r="W11100" s="5"/>
      <c r="X11100" s="5"/>
      <c r="Y11100" s="5"/>
      <c r="Z11100" s="5"/>
      <c r="AA11100" s="5"/>
      <c r="AB11100" s="5"/>
      <c r="AC11100" s="5"/>
      <c r="AD11100" s="5"/>
      <c r="AE11100" s="5"/>
      <c r="AF11100" s="5"/>
      <c r="AG11100" s="5"/>
      <c r="AH11100" s="5"/>
      <c r="AI11100" s="5"/>
      <c r="AJ11100" s="5"/>
    </row>
    <row r="11101" spans="11:36">
      <c r="K11101" s="5"/>
      <c r="L11101" s="5"/>
      <c r="M11101" s="5"/>
      <c r="N11101" s="5"/>
      <c r="O11101" s="5"/>
      <c r="P11101" s="5"/>
      <c r="Q11101" s="5"/>
      <c r="R11101" s="5"/>
      <c r="S11101" s="5"/>
      <c r="T11101" s="5"/>
      <c r="U11101" s="5"/>
      <c r="V11101" s="5"/>
      <c r="W11101" s="5"/>
      <c r="X11101" s="5"/>
      <c r="Y11101" s="5"/>
      <c r="Z11101" s="5"/>
      <c r="AA11101" s="5"/>
      <c r="AB11101" s="5"/>
      <c r="AC11101" s="5"/>
      <c r="AD11101" s="5"/>
      <c r="AE11101" s="5"/>
      <c r="AF11101" s="5"/>
      <c r="AG11101" s="5"/>
      <c r="AH11101" s="5"/>
      <c r="AI11101" s="5"/>
      <c r="AJ11101" s="5"/>
    </row>
    <row r="11102" spans="11:36">
      <c r="K11102" s="5"/>
      <c r="L11102" s="5"/>
      <c r="M11102" s="5"/>
      <c r="N11102" s="5"/>
      <c r="O11102" s="5"/>
      <c r="P11102" s="5"/>
      <c r="Q11102" s="5"/>
      <c r="R11102" s="5"/>
      <c r="S11102" s="5"/>
      <c r="T11102" s="5"/>
      <c r="U11102" s="5"/>
      <c r="V11102" s="5"/>
      <c r="W11102" s="5"/>
      <c r="X11102" s="5"/>
      <c r="Y11102" s="5"/>
      <c r="Z11102" s="5"/>
      <c r="AA11102" s="5"/>
      <c r="AB11102" s="5"/>
      <c r="AC11102" s="5"/>
      <c r="AD11102" s="5"/>
      <c r="AE11102" s="5"/>
      <c r="AF11102" s="5"/>
      <c r="AG11102" s="5"/>
      <c r="AH11102" s="5"/>
      <c r="AI11102" s="5"/>
      <c r="AJ11102" s="5"/>
    </row>
    <row r="11103" spans="11:36">
      <c r="K11103" s="5"/>
      <c r="L11103" s="5"/>
      <c r="M11103" s="5"/>
      <c r="N11103" s="5"/>
      <c r="O11103" s="5"/>
      <c r="P11103" s="5"/>
      <c r="Q11103" s="5"/>
      <c r="R11103" s="5"/>
      <c r="S11103" s="5"/>
      <c r="T11103" s="5"/>
      <c r="U11103" s="5"/>
      <c r="V11103" s="5"/>
      <c r="W11103" s="5"/>
      <c r="X11103" s="5"/>
      <c r="Y11103" s="5"/>
      <c r="Z11103" s="5"/>
      <c r="AA11103" s="5"/>
      <c r="AB11103" s="5"/>
      <c r="AC11103" s="5"/>
      <c r="AD11103" s="5"/>
      <c r="AE11103" s="5"/>
      <c r="AF11103" s="5"/>
      <c r="AG11103" s="5"/>
      <c r="AH11103" s="5"/>
      <c r="AI11103" s="5"/>
      <c r="AJ11103" s="5"/>
    </row>
    <row r="11104" spans="11:36">
      <c r="K11104" s="5"/>
      <c r="L11104" s="5"/>
      <c r="M11104" s="5"/>
      <c r="N11104" s="5"/>
      <c r="O11104" s="5"/>
      <c r="P11104" s="5"/>
      <c r="Q11104" s="5"/>
      <c r="R11104" s="5"/>
      <c r="S11104" s="5"/>
      <c r="T11104" s="5"/>
      <c r="U11104" s="5"/>
      <c r="V11104" s="5"/>
      <c r="W11104" s="5"/>
      <c r="X11104" s="5"/>
      <c r="Y11104" s="5"/>
      <c r="Z11104" s="5"/>
      <c r="AA11104" s="5"/>
      <c r="AB11104" s="5"/>
      <c r="AC11104" s="5"/>
      <c r="AD11104" s="5"/>
      <c r="AE11104" s="5"/>
      <c r="AF11104" s="5"/>
      <c r="AG11104" s="5"/>
      <c r="AH11104" s="5"/>
      <c r="AI11104" s="5"/>
      <c r="AJ11104" s="5"/>
    </row>
    <row r="11105" spans="11:36">
      <c r="K11105" s="5"/>
      <c r="L11105" s="5"/>
      <c r="M11105" s="5"/>
      <c r="N11105" s="5"/>
      <c r="O11105" s="5"/>
      <c r="P11105" s="5"/>
      <c r="Q11105" s="5"/>
      <c r="R11105" s="5"/>
      <c r="S11105" s="5"/>
      <c r="T11105" s="5"/>
      <c r="U11105" s="5"/>
      <c r="V11105" s="5"/>
      <c r="W11105" s="5"/>
      <c r="X11105" s="5"/>
      <c r="Y11105" s="5"/>
      <c r="Z11105" s="5"/>
      <c r="AA11105" s="5"/>
      <c r="AB11105" s="5"/>
      <c r="AC11105" s="5"/>
      <c r="AD11105" s="5"/>
      <c r="AE11105" s="5"/>
      <c r="AF11105" s="5"/>
      <c r="AG11105" s="5"/>
      <c r="AH11105" s="5"/>
      <c r="AI11105" s="5"/>
      <c r="AJ11105" s="5"/>
    </row>
    <row r="11106" spans="11:36">
      <c r="K11106" s="5"/>
      <c r="L11106" s="5"/>
      <c r="M11106" s="5"/>
      <c r="N11106" s="5"/>
      <c r="O11106" s="5"/>
      <c r="P11106" s="5"/>
      <c r="Q11106" s="5"/>
      <c r="R11106" s="5"/>
      <c r="S11106" s="5"/>
      <c r="T11106" s="5"/>
      <c r="U11106" s="5"/>
      <c r="V11106" s="5"/>
      <c r="W11106" s="5"/>
      <c r="X11106" s="5"/>
      <c r="Y11106" s="5"/>
      <c r="Z11106" s="5"/>
      <c r="AA11106" s="5"/>
      <c r="AB11106" s="5"/>
      <c r="AC11106" s="5"/>
      <c r="AD11106" s="5"/>
      <c r="AE11106" s="5"/>
      <c r="AF11106" s="5"/>
      <c r="AG11106" s="5"/>
      <c r="AH11106" s="5"/>
      <c r="AI11106" s="5"/>
      <c r="AJ11106" s="5"/>
    </row>
    <row r="11107" spans="11:36">
      <c r="K11107" s="5"/>
      <c r="L11107" s="5"/>
      <c r="M11107" s="5"/>
      <c r="N11107" s="5"/>
      <c r="O11107" s="5"/>
      <c r="P11107" s="5"/>
      <c r="Q11107" s="5"/>
      <c r="R11107" s="5"/>
      <c r="S11107" s="5"/>
      <c r="T11107" s="5"/>
      <c r="U11107" s="5"/>
      <c r="V11107" s="5"/>
      <c r="W11107" s="5"/>
      <c r="X11107" s="5"/>
      <c r="Y11107" s="5"/>
      <c r="Z11107" s="5"/>
      <c r="AA11107" s="5"/>
      <c r="AB11107" s="5"/>
      <c r="AC11107" s="5"/>
      <c r="AD11107" s="5"/>
      <c r="AE11107" s="5"/>
      <c r="AF11107" s="5"/>
      <c r="AG11107" s="5"/>
      <c r="AH11107" s="5"/>
      <c r="AI11107" s="5"/>
      <c r="AJ11107" s="5"/>
    </row>
    <row r="11108" spans="11:36">
      <c r="K11108" s="5"/>
      <c r="L11108" s="5"/>
      <c r="M11108" s="5"/>
      <c r="N11108" s="5"/>
      <c r="O11108" s="5"/>
      <c r="P11108" s="5"/>
      <c r="Q11108" s="5"/>
      <c r="R11108" s="5"/>
      <c r="S11108" s="5"/>
      <c r="T11108" s="5"/>
      <c r="U11108" s="5"/>
      <c r="V11108" s="5"/>
      <c r="W11108" s="5"/>
      <c r="X11108" s="5"/>
      <c r="Y11108" s="5"/>
      <c r="Z11108" s="5"/>
      <c r="AA11108" s="5"/>
      <c r="AB11108" s="5"/>
      <c r="AC11108" s="5"/>
      <c r="AD11108" s="5"/>
      <c r="AE11108" s="5"/>
      <c r="AF11108" s="5"/>
      <c r="AG11108" s="5"/>
      <c r="AH11108" s="5"/>
      <c r="AI11108" s="5"/>
      <c r="AJ11108" s="5"/>
    </row>
    <row r="11109" spans="11:36">
      <c r="K11109" s="5"/>
      <c r="L11109" s="5"/>
      <c r="M11109" s="5"/>
      <c r="N11109" s="5"/>
      <c r="O11109" s="5"/>
      <c r="P11109" s="5"/>
      <c r="Q11109" s="5"/>
      <c r="R11109" s="5"/>
      <c r="S11109" s="5"/>
      <c r="T11109" s="5"/>
      <c r="U11109" s="5"/>
      <c r="V11109" s="5"/>
      <c r="W11109" s="5"/>
      <c r="X11109" s="5"/>
      <c r="Y11109" s="5"/>
      <c r="Z11109" s="5"/>
      <c r="AA11109" s="5"/>
      <c r="AB11109" s="5"/>
      <c r="AC11109" s="5"/>
      <c r="AD11109" s="5"/>
      <c r="AE11109" s="5"/>
      <c r="AF11109" s="5"/>
      <c r="AG11109" s="5"/>
      <c r="AH11109" s="5"/>
      <c r="AI11109" s="5"/>
      <c r="AJ11109" s="5"/>
    </row>
    <row r="11110" spans="11:36">
      <c r="K11110" s="5"/>
      <c r="L11110" s="5"/>
      <c r="M11110" s="5"/>
      <c r="N11110" s="5"/>
      <c r="O11110" s="5"/>
      <c r="P11110" s="5"/>
      <c r="Q11110" s="5"/>
      <c r="R11110" s="5"/>
      <c r="S11110" s="5"/>
      <c r="T11110" s="5"/>
      <c r="U11110" s="5"/>
      <c r="V11110" s="5"/>
      <c r="W11110" s="5"/>
      <c r="X11110" s="5"/>
      <c r="Y11110" s="5"/>
      <c r="Z11110" s="5"/>
      <c r="AA11110" s="5"/>
      <c r="AB11110" s="5"/>
      <c r="AC11110" s="5"/>
      <c r="AD11110" s="5"/>
      <c r="AE11110" s="5"/>
      <c r="AF11110" s="5"/>
      <c r="AG11110" s="5"/>
      <c r="AH11110" s="5"/>
      <c r="AI11110" s="5"/>
      <c r="AJ11110" s="5"/>
    </row>
    <row r="11111" spans="11:36">
      <c r="K11111" s="5"/>
      <c r="L11111" s="5"/>
      <c r="M11111" s="5"/>
      <c r="N11111" s="5"/>
      <c r="O11111" s="5"/>
      <c r="P11111" s="5"/>
      <c r="Q11111" s="5"/>
      <c r="R11111" s="5"/>
      <c r="S11111" s="5"/>
      <c r="T11111" s="5"/>
      <c r="U11111" s="5"/>
      <c r="V11111" s="5"/>
      <c r="W11111" s="5"/>
      <c r="X11111" s="5"/>
      <c r="Y11111" s="5"/>
      <c r="Z11111" s="5"/>
      <c r="AA11111" s="5"/>
      <c r="AB11111" s="5"/>
      <c r="AC11111" s="5"/>
      <c r="AD11111" s="5"/>
      <c r="AE11111" s="5"/>
      <c r="AF11111" s="5"/>
      <c r="AG11111" s="5"/>
      <c r="AH11111" s="5"/>
      <c r="AI11111" s="5"/>
      <c r="AJ11111" s="5"/>
    </row>
    <row r="11112" spans="11:36">
      <c r="K11112" s="5"/>
      <c r="L11112" s="5"/>
      <c r="M11112" s="5"/>
      <c r="N11112" s="5"/>
      <c r="O11112" s="5"/>
      <c r="P11112" s="5"/>
      <c r="Q11112" s="5"/>
      <c r="R11112" s="5"/>
      <c r="S11112" s="5"/>
      <c r="T11112" s="5"/>
      <c r="U11112" s="5"/>
      <c r="V11112" s="5"/>
      <c r="W11112" s="5"/>
      <c r="X11112" s="5"/>
      <c r="Y11112" s="5"/>
      <c r="Z11112" s="5"/>
      <c r="AA11112" s="5"/>
      <c r="AB11112" s="5"/>
      <c r="AC11112" s="5"/>
      <c r="AD11112" s="5"/>
      <c r="AE11112" s="5"/>
      <c r="AF11112" s="5"/>
      <c r="AG11112" s="5"/>
      <c r="AH11112" s="5"/>
      <c r="AI11112" s="5"/>
      <c r="AJ11112" s="5"/>
    </row>
    <row r="11113" spans="11:36">
      <c r="K11113" s="5"/>
      <c r="L11113" s="5"/>
      <c r="M11113" s="5"/>
      <c r="N11113" s="5"/>
      <c r="O11113" s="5"/>
      <c r="P11113" s="5"/>
      <c r="Q11113" s="5"/>
      <c r="R11113" s="5"/>
      <c r="S11113" s="5"/>
      <c r="T11113" s="5"/>
      <c r="U11113" s="5"/>
      <c r="V11113" s="5"/>
      <c r="W11113" s="5"/>
      <c r="X11113" s="5"/>
      <c r="Y11113" s="5"/>
      <c r="Z11113" s="5"/>
      <c r="AA11113" s="5"/>
      <c r="AB11113" s="5"/>
      <c r="AC11113" s="5"/>
      <c r="AD11113" s="5"/>
      <c r="AE11113" s="5"/>
      <c r="AF11113" s="5"/>
      <c r="AG11113" s="5"/>
      <c r="AH11113" s="5"/>
      <c r="AI11113" s="5"/>
      <c r="AJ11113" s="5"/>
    </row>
    <row r="11114" spans="11:36">
      <c r="K11114" s="5"/>
      <c r="L11114" s="5"/>
      <c r="M11114" s="5"/>
      <c r="N11114" s="5"/>
      <c r="O11114" s="5"/>
      <c r="P11114" s="5"/>
      <c r="Q11114" s="5"/>
      <c r="R11114" s="5"/>
      <c r="S11114" s="5"/>
      <c r="T11114" s="5"/>
      <c r="U11114" s="5"/>
      <c r="V11114" s="5"/>
      <c r="W11114" s="5"/>
      <c r="X11114" s="5"/>
      <c r="Y11114" s="5"/>
      <c r="Z11114" s="5"/>
      <c r="AA11114" s="5"/>
      <c r="AB11114" s="5"/>
      <c r="AC11114" s="5"/>
      <c r="AD11114" s="5"/>
      <c r="AE11114" s="5"/>
      <c r="AF11114" s="5"/>
      <c r="AG11114" s="5"/>
      <c r="AH11114" s="5"/>
      <c r="AI11114" s="5"/>
      <c r="AJ11114" s="5"/>
    </row>
    <row r="11115" spans="11:36">
      <c r="K11115" s="5"/>
      <c r="L11115" s="5"/>
      <c r="M11115" s="5"/>
      <c r="N11115" s="5"/>
      <c r="O11115" s="5"/>
      <c r="P11115" s="5"/>
      <c r="Q11115" s="5"/>
      <c r="R11115" s="5"/>
      <c r="S11115" s="5"/>
      <c r="T11115" s="5"/>
      <c r="U11115" s="5"/>
      <c r="V11115" s="5"/>
      <c r="W11115" s="5"/>
      <c r="X11115" s="5"/>
      <c r="Y11115" s="5"/>
      <c r="Z11115" s="5"/>
      <c r="AA11115" s="5"/>
      <c r="AB11115" s="5"/>
      <c r="AC11115" s="5"/>
      <c r="AD11115" s="5"/>
      <c r="AE11115" s="5"/>
      <c r="AF11115" s="5"/>
      <c r="AG11115" s="5"/>
      <c r="AH11115" s="5"/>
      <c r="AI11115" s="5"/>
      <c r="AJ11115" s="5"/>
    </row>
    <row r="11116" spans="11:36">
      <c r="K11116" s="5"/>
      <c r="L11116" s="5"/>
      <c r="M11116" s="5"/>
      <c r="N11116" s="5"/>
      <c r="O11116" s="5"/>
      <c r="P11116" s="5"/>
      <c r="Q11116" s="5"/>
      <c r="R11116" s="5"/>
      <c r="S11116" s="5"/>
      <c r="T11116" s="5"/>
      <c r="U11116" s="5"/>
      <c r="V11116" s="5"/>
      <c r="W11116" s="5"/>
      <c r="X11116" s="5"/>
      <c r="Y11116" s="5"/>
      <c r="Z11116" s="5"/>
      <c r="AA11116" s="5"/>
      <c r="AB11116" s="5"/>
      <c r="AC11116" s="5"/>
      <c r="AD11116" s="5"/>
      <c r="AE11116" s="5"/>
      <c r="AF11116" s="5"/>
      <c r="AG11116" s="5"/>
      <c r="AH11116" s="5"/>
      <c r="AI11116" s="5"/>
      <c r="AJ11116" s="5"/>
    </row>
    <row r="11117" spans="11:36">
      <c r="K11117" s="5"/>
      <c r="L11117" s="5"/>
      <c r="M11117" s="5"/>
      <c r="N11117" s="5"/>
      <c r="O11117" s="5"/>
      <c r="P11117" s="5"/>
      <c r="Q11117" s="5"/>
      <c r="R11117" s="5"/>
      <c r="S11117" s="5"/>
      <c r="T11117" s="5"/>
      <c r="U11117" s="5"/>
      <c r="V11117" s="5"/>
      <c r="W11117" s="5"/>
      <c r="X11117" s="5"/>
      <c r="Y11117" s="5"/>
      <c r="Z11117" s="5"/>
      <c r="AA11117" s="5"/>
      <c r="AB11117" s="5"/>
      <c r="AC11117" s="5"/>
      <c r="AD11117" s="5"/>
      <c r="AE11117" s="5"/>
      <c r="AF11117" s="5"/>
      <c r="AG11117" s="5"/>
      <c r="AH11117" s="5"/>
      <c r="AI11117" s="5"/>
      <c r="AJ11117" s="5"/>
    </row>
    <row r="11118" spans="11:36">
      <c r="K11118" s="5"/>
      <c r="L11118" s="5"/>
      <c r="M11118" s="5"/>
      <c r="N11118" s="5"/>
      <c r="O11118" s="5"/>
      <c r="P11118" s="5"/>
      <c r="Q11118" s="5"/>
      <c r="R11118" s="5"/>
      <c r="S11118" s="5"/>
      <c r="T11118" s="5"/>
      <c r="U11118" s="5"/>
      <c r="V11118" s="5"/>
      <c r="W11118" s="5"/>
      <c r="X11118" s="5"/>
      <c r="Y11118" s="5"/>
      <c r="Z11118" s="5"/>
      <c r="AA11118" s="5"/>
      <c r="AB11118" s="5"/>
      <c r="AC11118" s="5"/>
      <c r="AD11118" s="5"/>
      <c r="AE11118" s="5"/>
      <c r="AF11118" s="5"/>
      <c r="AG11118" s="5"/>
      <c r="AH11118" s="5"/>
      <c r="AI11118" s="5"/>
      <c r="AJ11118" s="5"/>
    </row>
    <row r="11119" spans="11:36">
      <c r="K11119" s="5"/>
      <c r="L11119" s="5"/>
      <c r="M11119" s="5"/>
      <c r="N11119" s="5"/>
      <c r="O11119" s="5"/>
      <c r="P11119" s="5"/>
      <c r="Q11119" s="5"/>
      <c r="R11119" s="5"/>
      <c r="S11119" s="5"/>
      <c r="T11119" s="5"/>
      <c r="U11119" s="5"/>
      <c r="V11119" s="5"/>
      <c r="W11119" s="5"/>
      <c r="X11119" s="5"/>
      <c r="Y11119" s="5"/>
      <c r="Z11119" s="5"/>
      <c r="AA11119" s="5"/>
      <c r="AB11119" s="5"/>
      <c r="AC11119" s="5"/>
      <c r="AD11119" s="5"/>
      <c r="AE11119" s="5"/>
      <c r="AF11119" s="5"/>
      <c r="AG11119" s="5"/>
      <c r="AH11119" s="5"/>
      <c r="AI11119" s="5"/>
      <c r="AJ11119" s="5"/>
    </row>
    <row r="11120" spans="11:36">
      <c r="K11120" s="5"/>
      <c r="L11120" s="5"/>
      <c r="M11120" s="5"/>
      <c r="N11120" s="5"/>
      <c r="O11120" s="5"/>
      <c r="P11120" s="5"/>
      <c r="Q11120" s="5"/>
      <c r="R11120" s="5"/>
      <c r="S11120" s="5"/>
      <c r="T11120" s="5"/>
      <c r="U11120" s="5"/>
      <c r="V11120" s="5"/>
      <c r="W11120" s="5"/>
      <c r="X11120" s="5"/>
      <c r="Y11120" s="5"/>
      <c r="Z11120" s="5"/>
      <c r="AA11120" s="5"/>
      <c r="AB11120" s="5"/>
      <c r="AC11120" s="5"/>
      <c r="AD11120" s="5"/>
      <c r="AE11120" s="5"/>
      <c r="AF11120" s="5"/>
      <c r="AG11120" s="5"/>
      <c r="AH11120" s="5"/>
      <c r="AI11120" s="5"/>
      <c r="AJ11120" s="5"/>
    </row>
    <row r="11121" spans="11:36">
      <c r="K11121" s="5"/>
      <c r="L11121" s="5"/>
      <c r="M11121" s="5"/>
      <c r="N11121" s="5"/>
      <c r="O11121" s="5"/>
      <c r="P11121" s="5"/>
      <c r="Q11121" s="5"/>
      <c r="R11121" s="5"/>
      <c r="S11121" s="5"/>
      <c r="T11121" s="5"/>
      <c r="U11121" s="5"/>
      <c r="V11121" s="5"/>
      <c r="W11121" s="5"/>
      <c r="X11121" s="5"/>
      <c r="Y11121" s="5"/>
      <c r="Z11121" s="5"/>
      <c r="AA11121" s="5"/>
      <c r="AB11121" s="5"/>
      <c r="AC11121" s="5"/>
      <c r="AD11121" s="5"/>
      <c r="AE11121" s="5"/>
      <c r="AF11121" s="5"/>
      <c r="AG11121" s="5"/>
      <c r="AH11121" s="5"/>
      <c r="AI11121" s="5"/>
      <c r="AJ11121" s="5"/>
    </row>
    <row r="11122" spans="11:36">
      <c r="K11122" s="5"/>
      <c r="L11122" s="5"/>
      <c r="M11122" s="5"/>
      <c r="N11122" s="5"/>
      <c r="O11122" s="5"/>
      <c r="P11122" s="5"/>
      <c r="Q11122" s="5"/>
      <c r="R11122" s="5"/>
      <c r="S11122" s="5"/>
      <c r="T11122" s="5"/>
      <c r="U11122" s="5"/>
      <c r="V11122" s="5"/>
      <c r="W11122" s="5"/>
      <c r="X11122" s="5"/>
      <c r="Y11122" s="5"/>
      <c r="Z11122" s="5"/>
      <c r="AA11122" s="5"/>
      <c r="AB11122" s="5"/>
      <c r="AC11122" s="5"/>
      <c r="AD11122" s="5"/>
      <c r="AE11122" s="5"/>
      <c r="AF11122" s="5"/>
      <c r="AG11122" s="5"/>
      <c r="AH11122" s="5"/>
      <c r="AI11122" s="5"/>
      <c r="AJ11122" s="5"/>
    </row>
    <row r="11123" spans="11:36">
      <c r="K11123" s="5"/>
      <c r="L11123" s="5"/>
      <c r="M11123" s="5"/>
      <c r="N11123" s="5"/>
      <c r="O11123" s="5"/>
      <c r="P11123" s="5"/>
      <c r="Q11123" s="5"/>
      <c r="R11123" s="5"/>
      <c r="S11123" s="5"/>
      <c r="T11123" s="5"/>
      <c r="U11123" s="5"/>
      <c r="V11123" s="5"/>
      <c r="W11123" s="5"/>
      <c r="X11123" s="5"/>
      <c r="Y11123" s="5"/>
      <c r="Z11123" s="5"/>
      <c r="AA11123" s="5"/>
      <c r="AB11123" s="5"/>
      <c r="AC11123" s="5"/>
      <c r="AD11123" s="5"/>
      <c r="AE11123" s="5"/>
      <c r="AF11123" s="5"/>
      <c r="AG11123" s="5"/>
      <c r="AH11123" s="5"/>
      <c r="AI11123" s="5"/>
      <c r="AJ11123" s="5"/>
    </row>
    <row r="11124" spans="11:36">
      <c r="K11124" s="5"/>
      <c r="L11124" s="5"/>
      <c r="M11124" s="5"/>
      <c r="N11124" s="5"/>
      <c r="O11124" s="5"/>
      <c r="P11124" s="5"/>
      <c r="Q11124" s="5"/>
      <c r="R11124" s="5"/>
      <c r="S11124" s="5"/>
      <c r="T11124" s="5"/>
      <c r="U11124" s="5"/>
      <c r="V11124" s="5"/>
      <c r="W11124" s="5"/>
      <c r="X11124" s="5"/>
      <c r="Y11124" s="5"/>
      <c r="Z11124" s="5"/>
      <c r="AA11124" s="5"/>
      <c r="AB11124" s="5"/>
      <c r="AC11124" s="5"/>
      <c r="AD11124" s="5"/>
      <c r="AE11124" s="5"/>
      <c r="AF11124" s="5"/>
      <c r="AG11124" s="5"/>
      <c r="AH11124" s="5"/>
      <c r="AI11124" s="5"/>
      <c r="AJ11124" s="5"/>
    </row>
    <row r="11125" spans="11:36">
      <c r="K11125" s="5"/>
      <c r="L11125" s="5"/>
      <c r="M11125" s="5"/>
      <c r="N11125" s="5"/>
      <c r="O11125" s="5"/>
      <c r="P11125" s="5"/>
      <c r="Q11125" s="5"/>
      <c r="R11125" s="5"/>
      <c r="S11125" s="5"/>
      <c r="T11125" s="5"/>
      <c r="U11125" s="5"/>
      <c r="V11125" s="5"/>
      <c r="W11125" s="5"/>
      <c r="X11125" s="5"/>
      <c r="Y11125" s="5"/>
      <c r="Z11125" s="5"/>
      <c r="AA11125" s="5"/>
      <c r="AB11125" s="5"/>
      <c r="AC11125" s="5"/>
      <c r="AD11125" s="5"/>
      <c r="AE11125" s="5"/>
      <c r="AF11125" s="5"/>
      <c r="AG11125" s="5"/>
      <c r="AH11125" s="5"/>
      <c r="AI11125" s="5"/>
      <c r="AJ11125" s="5"/>
    </row>
    <row r="11126" spans="11:36">
      <c r="K11126" s="5"/>
      <c r="L11126" s="5"/>
      <c r="M11126" s="5"/>
      <c r="N11126" s="5"/>
      <c r="O11126" s="5"/>
      <c r="P11126" s="5"/>
      <c r="Q11126" s="5"/>
      <c r="R11126" s="5"/>
      <c r="S11126" s="5"/>
      <c r="T11126" s="5"/>
      <c r="U11126" s="5"/>
      <c r="V11126" s="5"/>
      <c r="W11126" s="5"/>
      <c r="X11126" s="5"/>
      <c r="Y11126" s="5"/>
      <c r="Z11126" s="5"/>
      <c r="AA11126" s="5"/>
      <c r="AB11126" s="5"/>
      <c r="AC11126" s="5"/>
      <c r="AD11126" s="5"/>
      <c r="AE11126" s="5"/>
      <c r="AF11126" s="5"/>
      <c r="AG11126" s="5"/>
      <c r="AH11126" s="5"/>
      <c r="AI11126" s="5"/>
      <c r="AJ11126" s="5"/>
    </row>
    <row r="11127" spans="11:36">
      <c r="K11127" s="5"/>
      <c r="L11127" s="5"/>
      <c r="M11127" s="5"/>
      <c r="N11127" s="5"/>
      <c r="O11127" s="5"/>
      <c r="P11127" s="5"/>
      <c r="Q11127" s="5"/>
      <c r="R11127" s="5"/>
      <c r="S11127" s="5"/>
      <c r="T11127" s="5"/>
      <c r="U11127" s="5"/>
      <c r="V11127" s="5"/>
      <c r="W11127" s="5"/>
      <c r="X11127" s="5"/>
      <c r="Y11127" s="5"/>
      <c r="Z11127" s="5"/>
      <c r="AA11127" s="5"/>
      <c r="AB11127" s="5"/>
      <c r="AC11127" s="5"/>
      <c r="AD11127" s="5"/>
      <c r="AE11127" s="5"/>
      <c r="AF11127" s="5"/>
      <c r="AG11127" s="5"/>
      <c r="AH11127" s="5"/>
      <c r="AI11127" s="5"/>
      <c r="AJ11127" s="5"/>
    </row>
    <row r="11128" spans="11:36">
      <c r="K11128" s="5"/>
      <c r="L11128" s="5"/>
      <c r="M11128" s="5"/>
      <c r="N11128" s="5"/>
      <c r="O11128" s="5"/>
      <c r="P11128" s="5"/>
      <c r="Q11128" s="5"/>
      <c r="R11128" s="5"/>
      <c r="S11128" s="5"/>
      <c r="T11128" s="5"/>
      <c r="U11128" s="5"/>
      <c r="V11128" s="5"/>
      <c r="W11128" s="5"/>
      <c r="X11128" s="5"/>
      <c r="Y11128" s="5"/>
      <c r="Z11128" s="5"/>
      <c r="AA11128" s="5"/>
      <c r="AB11128" s="5"/>
      <c r="AC11128" s="5"/>
      <c r="AD11128" s="5"/>
      <c r="AE11128" s="5"/>
      <c r="AF11128" s="5"/>
      <c r="AG11128" s="5"/>
      <c r="AH11128" s="5"/>
      <c r="AI11128" s="5"/>
      <c r="AJ11128" s="5"/>
    </row>
    <row r="11129" spans="11:36">
      <c r="K11129" s="5"/>
      <c r="L11129" s="5"/>
      <c r="M11129" s="5"/>
      <c r="N11129" s="5"/>
      <c r="O11129" s="5"/>
      <c r="P11129" s="5"/>
      <c r="Q11129" s="5"/>
      <c r="R11129" s="5"/>
      <c r="S11129" s="5"/>
      <c r="T11129" s="5"/>
      <c r="U11129" s="5"/>
      <c r="V11129" s="5"/>
      <c r="W11129" s="5"/>
      <c r="X11129" s="5"/>
      <c r="Y11129" s="5"/>
      <c r="Z11129" s="5"/>
      <c r="AA11129" s="5"/>
      <c r="AB11129" s="5"/>
      <c r="AC11129" s="5"/>
      <c r="AD11129" s="5"/>
      <c r="AE11129" s="5"/>
      <c r="AF11129" s="5"/>
      <c r="AG11129" s="5"/>
      <c r="AH11129" s="5"/>
      <c r="AI11129" s="5"/>
      <c r="AJ11129" s="5"/>
    </row>
    <row r="11130" spans="11:36">
      <c r="K11130" s="5"/>
      <c r="L11130" s="5"/>
      <c r="M11130" s="5"/>
      <c r="N11130" s="5"/>
      <c r="O11130" s="5"/>
      <c r="P11130" s="5"/>
      <c r="Q11130" s="5"/>
      <c r="R11130" s="5"/>
      <c r="S11130" s="5"/>
      <c r="T11130" s="5"/>
      <c r="U11130" s="5"/>
      <c r="V11130" s="5"/>
      <c r="W11130" s="5"/>
      <c r="X11130" s="5"/>
      <c r="Y11130" s="5"/>
      <c r="Z11130" s="5"/>
      <c r="AA11130" s="5"/>
      <c r="AB11130" s="5"/>
      <c r="AC11130" s="5"/>
      <c r="AD11130" s="5"/>
      <c r="AE11130" s="5"/>
      <c r="AF11130" s="5"/>
      <c r="AG11130" s="5"/>
      <c r="AH11130" s="5"/>
      <c r="AI11130" s="5"/>
      <c r="AJ11130" s="5"/>
    </row>
    <row r="11131" spans="11:36">
      <c r="K11131" s="5"/>
      <c r="L11131" s="5"/>
      <c r="M11131" s="5"/>
      <c r="N11131" s="5"/>
      <c r="O11131" s="5"/>
      <c r="P11131" s="5"/>
      <c r="Q11131" s="5"/>
      <c r="R11131" s="5"/>
      <c r="S11131" s="5"/>
      <c r="T11131" s="5"/>
      <c r="U11131" s="5"/>
      <c r="V11131" s="5"/>
      <c r="W11131" s="5"/>
      <c r="X11131" s="5"/>
      <c r="Y11131" s="5"/>
      <c r="Z11131" s="5"/>
      <c r="AA11131" s="5"/>
      <c r="AB11131" s="5"/>
      <c r="AC11131" s="5"/>
      <c r="AD11131" s="5"/>
      <c r="AE11131" s="5"/>
      <c r="AF11131" s="5"/>
      <c r="AG11131" s="5"/>
      <c r="AH11131" s="5"/>
      <c r="AI11131" s="5"/>
      <c r="AJ11131" s="5"/>
    </row>
    <row r="11132" spans="11:36">
      <c r="K11132" s="5"/>
      <c r="L11132" s="5"/>
      <c r="M11132" s="5"/>
      <c r="N11132" s="5"/>
      <c r="O11132" s="5"/>
      <c r="P11132" s="5"/>
      <c r="Q11132" s="5"/>
      <c r="R11132" s="5"/>
      <c r="S11132" s="5"/>
      <c r="T11132" s="5"/>
      <c r="U11132" s="5"/>
      <c r="V11132" s="5"/>
      <c r="W11132" s="5"/>
      <c r="X11132" s="5"/>
      <c r="Y11132" s="5"/>
      <c r="Z11132" s="5"/>
      <c r="AA11132" s="5"/>
      <c r="AB11132" s="5"/>
      <c r="AC11132" s="5"/>
      <c r="AD11132" s="5"/>
      <c r="AE11132" s="5"/>
      <c r="AF11132" s="5"/>
      <c r="AG11132" s="5"/>
      <c r="AH11132" s="5"/>
      <c r="AI11132" s="5"/>
      <c r="AJ11132" s="5"/>
    </row>
    <row r="11133" spans="11:36">
      <c r="K11133" s="5"/>
      <c r="L11133" s="5"/>
      <c r="M11133" s="5"/>
      <c r="N11133" s="5"/>
      <c r="O11133" s="5"/>
      <c r="P11133" s="5"/>
      <c r="Q11133" s="5"/>
      <c r="R11133" s="5"/>
      <c r="S11133" s="5"/>
      <c r="T11133" s="5"/>
      <c r="U11133" s="5"/>
      <c r="V11133" s="5"/>
      <c r="W11133" s="5"/>
      <c r="X11133" s="5"/>
      <c r="Y11133" s="5"/>
      <c r="Z11133" s="5"/>
      <c r="AA11133" s="5"/>
      <c r="AB11133" s="5"/>
      <c r="AC11133" s="5"/>
      <c r="AD11133" s="5"/>
      <c r="AE11133" s="5"/>
      <c r="AF11133" s="5"/>
      <c r="AG11133" s="5"/>
      <c r="AH11133" s="5"/>
      <c r="AI11133" s="5"/>
      <c r="AJ11133" s="5"/>
    </row>
    <row r="11134" spans="11:36">
      <c r="K11134" s="5"/>
      <c r="L11134" s="5"/>
      <c r="M11134" s="5"/>
      <c r="N11134" s="5"/>
      <c r="O11134" s="5"/>
      <c r="P11134" s="5"/>
      <c r="Q11134" s="5"/>
      <c r="R11134" s="5"/>
      <c r="S11134" s="5"/>
      <c r="T11134" s="5"/>
      <c r="U11134" s="5"/>
      <c r="V11134" s="5"/>
      <c r="W11134" s="5"/>
      <c r="X11134" s="5"/>
      <c r="Y11134" s="5"/>
      <c r="Z11134" s="5"/>
      <c r="AA11134" s="5"/>
      <c r="AB11134" s="5"/>
      <c r="AC11134" s="5"/>
      <c r="AD11134" s="5"/>
      <c r="AE11134" s="5"/>
      <c r="AF11134" s="5"/>
      <c r="AG11134" s="5"/>
      <c r="AH11134" s="5"/>
      <c r="AI11134" s="5"/>
      <c r="AJ11134" s="5"/>
    </row>
    <row r="11135" spans="11:36">
      <c r="K11135" s="5"/>
      <c r="L11135" s="5"/>
      <c r="M11135" s="5"/>
      <c r="N11135" s="5"/>
      <c r="O11135" s="5"/>
      <c r="P11135" s="5"/>
      <c r="Q11135" s="5"/>
      <c r="R11135" s="5"/>
      <c r="S11135" s="5"/>
      <c r="T11135" s="5"/>
      <c r="U11135" s="5"/>
      <c r="V11135" s="5"/>
      <c r="W11135" s="5"/>
      <c r="X11135" s="5"/>
      <c r="Y11135" s="5"/>
      <c r="Z11135" s="5"/>
      <c r="AA11135" s="5"/>
      <c r="AB11135" s="5"/>
      <c r="AC11135" s="5"/>
      <c r="AD11135" s="5"/>
      <c r="AE11135" s="5"/>
      <c r="AF11135" s="5"/>
      <c r="AG11135" s="5"/>
      <c r="AH11135" s="5"/>
      <c r="AI11135" s="5"/>
      <c r="AJ11135" s="5"/>
    </row>
    <row r="11136" spans="11:36">
      <c r="K11136" s="5"/>
      <c r="L11136" s="5"/>
      <c r="M11136" s="5"/>
      <c r="N11136" s="5"/>
      <c r="O11136" s="5"/>
      <c r="P11136" s="5"/>
      <c r="Q11136" s="5"/>
      <c r="R11136" s="5"/>
      <c r="S11136" s="5"/>
      <c r="T11136" s="5"/>
      <c r="U11136" s="5"/>
      <c r="V11136" s="5"/>
      <c r="W11136" s="5"/>
      <c r="X11136" s="5"/>
      <c r="Y11136" s="5"/>
      <c r="Z11136" s="5"/>
      <c r="AA11136" s="5"/>
      <c r="AB11136" s="5"/>
      <c r="AC11136" s="5"/>
      <c r="AD11136" s="5"/>
      <c r="AE11136" s="5"/>
      <c r="AF11136" s="5"/>
      <c r="AG11136" s="5"/>
      <c r="AH11136" s="5"/>
      <c r="AI11136" s="5"/>
      <c r="AJ11136" s="5"/>
    </row>
    <row r="11137" spans="11:36">
      <c r="K11137" s="5"/>
      <c r="L11137" s="5"/>
      <c r="M11137" s="5"/>
      <c r="N11137" s="5"/>
      <c r="O11137" s="5"/>
      <c r="P11137" s="5"/>
      <c r="Q11137" s="5"/>
      <c r="R11137" s="5"/>
      <c r="S11137" s="5"/>
      <c r="T11137" s="5"/>
      <c r="U11137" s="5"/>
      <c r="V11137" s="5"/>
      <c r="W11137" s="5"/>
      <c r="X11137" s="5"/>
      <c r="Y11137" s="5"/>
      <c r="Z11137" s="5"/>
      <c r="AA11137" s="5"/>
      <c r="AB11137" s="5"/>
      <c r="AC11137" s="5"/>
      <c r="AD11137" s="5"/>
      <c r="AE11137" s="5"/>
      <c r="AF11137" s="5"/>
      <c r="AG11137" s="5"/>
      <c r="AH11137" s="5"/>
      <c r="AI11137" s="5"/>
      <c r="AJ11137" s="5"/>
    </row>
    <row r="11138" spans="11:36">
      <c r="K11138" s="5"/>
      <c r="L11138" s="5"/>
      <c r="M11138" s="5"/>
      <c r="N11138" s="5"/>
      <c r="O11138" s="5"/>
      <c r="P11138" s="5"/>
      <c r="Q11138" s="5"/>
      <c r="R11138" s="5"/>
      <c r="S11138" s="5"/>
      <c r="T11138" s="5"/>
      <c r="U11138" s="5"/>
      <c r="V11138" s="5"/>
      <c r="W11138" s="5"/>
      <c r="X11138" s="5"/>
      <c r="Y11138" s="5"/>
      <c r="Z11138" s="5"/>
      <c r="AA11138" s="5"/>
      <c r="AB11138" s="5"/>
      <c r="AC11138" s="5"/>
      <c r="AD11138" s="5"/>
      <c r="AE11138" s="5"/>
      <c r="AF11138" s="5"/>
      <c r="AG11138" s="5"/>
      <c r="AH11138" s="5"/>
      <c r="AI11138" s="5"/>
      <c r="AJ11138" s="5"/>
    </row>
    <row r="11139" spans="11:36">
      <c r="K11139" s="5"/>
      <c r="L11139" s="5"/>
      <c r="M11139" s="5"/>
      <c r="N11139" s="5"/>
      <c r="O11139" s="5"/>
      <c r="P11139" s="5"/>
      <c r="Q11139" s="5"/>
      <c r="R11139" s="5"/>
      <c r="S11139" s="5"/>
      <c r="T11139" s="5"/>
      <c r="U11139" s="5"/>
      <c r="V11139" s="5"/>
      <c r="W11139" s="5"/>
      <c r="X11139" s="5"/>
      <c r="Y11139" s="5"/>
      <c r="Z11139" s="5"/>
      <c r="AA11139" s="5"/>
      <c r="AB11139" s="5"/>
      <c r="AC11139" s="5"/>
      <c r="AD11139" s="5"/>
      <c r="AE11139" s="5"/>
      <c r="AF11139" s="5"/>
      <c r="AG11139" s="5"/>
      <c r="AH11139" s="5"/>
      <c r="AI11139" s="5"/>
      <c r="AJ11139" s="5"/>
    </row>
    <row r="11140" spans="11:36">
      <c r="K11140" s="5"/>
      <c r="L11140" s="5"/>
      <c r="M11140" s="5"/>
      <c r="N11140" s="5"/>
      <c r="O11140" s="5"/>
      <c r="P11140" s="5"/>
      <c r="Q11140" s="5"/>
      <c r="R11140" s="5"/>
      <c r="S11140" s="5"/>
      <c r="T11140" s="5"/>
      <c r="U11140" s="5"/>
      <c r="V11140" s="5"/>
      <c r="W11140" s="5"/>
      <c r="X11140" s="5"/>
      <c r="Y11140" s="5"/>
      <c r="Z11140" s="5"/>
      <c r="AA11140" s="5"/>
      <c r="AB11140" s="5"/>
      <c r="AC11140" s="5"/>
      <c r="AD11140" s="5"/>
      <c r="AE11140" s="5"/>
      <c r="AF11140" s="5"/>
      <c r="AG11140" s="5"/>
      <c r="AH11140" s="5"/>
      <c r="AI11140" s="5"/>
      <c r="AJ11140" s="5"/>
    </row>
    <row r="11141" spans="11:36">
      <c r="K11141" s="5"/>
      <c r="L11141" s="5"/>
      <c r="M11141" s="5"/>
      <c r="N11141" s="5"/>
      <c r="O11141" s="5"/>
      <c r="P11141" s="5"/>
      <c r="Q11141" s="5"/>
      <c r="R11141" s="5"/>
      <c r="S11141" s="5"/>
      <c r="T11141" s="5"/>
      <c r="U11141" s="5"/>
      <c r="V11141" s="5"/>
      <c r="W11141" s="5"/>
      <c r="X11141" s="5"/>
      <c r="Y11141" s="5"/>
      <c r="Z11141" s="5"/>
      <c r="AA11141" s="5"/>
      <c r="AB11141" s="5"/>
      <c r="AC11141" s="5"/>
      <c r="AD11141" s="5"/>
      <c r="AE11141" s="5"/>
      <c r="AF11141" s="5"/>
      <c r="AG11141" s="5"/>
      <c r="AH11141" s="5"/>
      <c r="AI11141" s="5"/>
      <c r="AJ11141" s="5"/>
    </row>
    <row r="11142" spans="11:36">
      <c r="K11142" s="5"/>
      <c r="L11142" s="5"/>
      <c r="M11142" s="5"/>
      <c r="N11142" s="5"/>
      <c r="O11142" s="5"/>
      <c r="P11142" s="5"/>
      <c r="Q11142" s="5"/>
      <c r="R11142" s="5"/>
      <c r="S11142" s="5"/>
      <c r="T11142" s="5"/>
      <c r="U11142" s="5"/>
      <c r="V11142" s="5"/>
      <c r="W11142" s="5"/>
      <c r="X11142" s="5"/>
      <c r="Y11142" s="5"/>
      <c r="Z11142" s="5"/>
      <c r="AA11142" s="5"/>
      <c r="AB11142" s="5"/>
      <c r="AC11142" s="5"/>
      <c r="AD11142" s="5"/>
      <c r="AE11142" s="5"/>
      <c r="AF11142" s="5"/>
      <c r="AG11142" s="5"/>
      <c r="AH11142" s="5"/>
      <c r="AI11142" s="5"/>
      <c r="AJ11142" s="5"/>
    </row>
    <row r="11143" spans="11:36">
      <c r="K11143" s="5"/>
      <c r="L11143" s="5"/>
      <c r="M11143" s="5"/>
      <c r="N11143" s="5"/>
      <c r="O11143" s="5"/>
      <c r="P11143" s="5"/>
      <c r="Q11143" s="5"/>
      <c r="R11143" s="5"/>
      <c r="S11143" s="5"/>
      <c r="T11143" s="5"/>
      <c r="U11143" s="5"/>
      <c r="V11143" s="5"/>
      <c r="W11143" s="5"/>
      <c r="X11143" s="5"/>
      <c r="Y11143" s="5"/>
      <c r="Z11143" s="5"/>
      <c r="AA11143" s="5"/>
      <c r="AB11143" s="5"/>
      <c r="AC11143" s="5"/>
      <c r="AD11143" s="5"/>
      <c r="AE11143" s="5"/>
      <c r="AF11143" s="5"/>
      <c r="AG11143" s="5"/>
      <c r="AH11143" s="5"/>
      <c r="AI11143" s="5"/>
      <c r="AJ11143" s="5"/>
    </row>
    <row r="11144" spans="11:36">
      <c r="K11144" s="5"/>
      <c r="L11144" s="5"/>
      <c r="M11144" s="5"/>
      <c r="N11144" s="5"/>
      <c r="O11144" s="5"/>
      <c r="P11144" s="5"/>
      <c r="Q11144" s="5"/>
      <c r="R11144" s="5"/>
      <c r="S11144" s="5"/>
      <c r="T11144" s="5"/>
      <c r="U11144" s="5"/>
      <c r="V11144" s="5"/>
      <c r="W11144" s="5"/>
      <c r="X11144" s="5"/>
      <c r="Y11144" s="5"/>
      <c r="Z11144" s="5"/>
      <c r="AA11144" s="5"/>
      <c r="AB11144" s="5"/>
      <c r="AC11144" s="5"/>
      <c r="AD11144" s="5"/>
      <c r="AE11144" s="5"/>
      <c r="AF11144" s="5"/>
      <c r="AG11144" s="5"/>
      <c r="AH11144" s="5"/>
      <c r="AI11144" s="5"/>
      <c r="AJ11144" s="5"/>
    </row>
    <row r="11145" spans="11:36">
      <c r="K11145" s="5"/>
      <c r="L11145" s="5"/>
      <c r="M11145" s="5"/>
      <c r="N11145" s="5"/>
      <c r="O11145" s="5"/>
      <c r="P11145" s="5"/>
      <c r="Q11145" s="5"/>
      <c r="R11145" s="5"/>
      <c r="S11145" s="5"/>
      <c r="T11145" s="5"/>
      <c r="U11145" s="5"/>
      <c r="V11145" s="5"/>
      <c r="W11145" s="5"/>
      <c r="X11145" s="5"/>
      <c r="Y11145" s="5"/>
      <c r="Z11145" s="5"/>
      <c r="AA11145" s="5"/>
      <c r="AB11145" s="5"/>
      <c r="AC11145" s="5"/>
      <c r="AD11145" s="5"/>
      <c r="AE11145" s="5"/>
      <c r="AF11145" s="5"/>
      <c r="AG11145" s="5"/>
      <c r="AH11145" s="5"/>
      <c r="AI11145" s="5"/>
      <c r="AJ11145" s="5"/>
    </row>
    <row r="11146" spans="11:36">
      <c r="K11146" s="5"/>
      <c r="L11146" s="5"/>
      <c r="M11146" s="5"/>
      <c r="N11146" s="5"/>
      <c r="O11146" s="5"/>
      <c r="P11146" s="5"/>
      <c r="Q11146" s="5"/>
      <c r="R11146" s="5"/>
      <c r="S11146" s="5"/>
      <c r="T11146" s="5"/>
      <c r="U11146" s="5"/>
      <c r="V11146" s="5"/>
      <c r="W11146" s="5"/>
      <c r="X11146" s="5"/>
      <c r="Y11146" s="5"/>
      <c r="Z11146" s="5"/>
      <c r="AA11146" s="5"/>
      <c r="AB11146" s="5"/>
      <c r="AC11146" s="5"/>
      <c r="AD11146" s="5"/>
      <c r="AE11146" s="5"/>
      <c r="AF11146" s="5"/>
      <c r="AG11146" s="5"/>
      <c r="AH11146" s="5"/>
      <c r="AI11146" s="5"/>
      <c r="AJ11146" s="5"/>
    </row>
    <row r="11147" spans="11:36">
      <c r="K11147" s="5"/>
      <c r="L11147" s="5"/>
      <c r="M11147" s="5"/>
      <c r="N11147" s="5"/>
      <c r="O11147" s="5"/>
      <c r="P11147" s="5"/>
      <c r="Q11147" s="5"/>
      <c r="R11147" s="5"/>
      <c r="S11147" s="5"/>
      <c r="T11147" s="5"/>
      <c r="U11147" s="5"/>
      <c r="V11147" s="5"/>
      <c r="W11147" s="5"/>
      <c r="X11147" s="5"/>
      <c r="Y11147" s="5"/>
      <c r="Z11147" s="5"/>
      <c r="AA11147" s="5"/>
      <c r="AB11147" s="5"/>
      <c r="AC11147" s="5"/>
      <c r="AD11147" s="5"/>
      <c r="AE11147" s="5"/>
      <c r="AF11147" s="5"/>
      <c r="AG11147" s="5"/>
      <c r="AH11147" s="5"/>
      <c r="AI11147" s="5"/>
      <c r="AJ11147" s="5"/>
    </row>
    <row r="11148" spans="11:36">
      <c r="K11148" s="5"/>
      <c r="L11148" s="5"/>
      <c r="M11148" s="5"/>
      <c r="N11148" s="5"/>
      <c r="O11148" s="5"/>
      <c r="P11148" s="5"/>
      <c r="Q11148" s="5"/>
      <c r="R11148" s="5"/>
      <c r="S11148" s="5"/>
      <c r="T11148" s="5"/>
      <c r="U11148" s="5"/>
      <c r="V11148" s="5"/>
      <c r="W11148" s="5"/>
      <c r="X11148" s="5"/>
      <c r="Y11148" s="5"/>
      <c r="Z11148" s="5"/>
      <c r="AA11148" s="5"/>
      <c r="AB11148" s="5"/>
      <c r="AC11148" s="5"/>
      <c r="AD11148" s="5"/>
      <c r="AE11148" s="5"/>
      <c r="AF11148" s="5"/>
      <c r="AG11148" s="5"/>
      <c r="AH11148" s="5"/>
      <c r="AI11148" s="5"/>
      <c r="AJ11148" s="5"/>
    </row>
    <row r="11149" spans="11:36">
      <c r="K11149" s="5"/>
      <c r="L11149" s="5"/>
      <c r="M11149" s="5"/>
      <c r="N11149" s="5"/>
      <c r="O11149" s="5"/>
      <c r="P11149" s="5"/>
      <c r="Q11149" s="5"/>
      <c r="R11149" s="5"/>
      <c r="S11149" s="5"/>
      <c r="T11149" s="5"/>
      <c r="U11149" s="5"/>
      <c r="V11149" s="5"/>
      <c r="W11149" s="5"/>
      <c r="X11149" s="5"/>
      <c r="Y11149" s="5"/>
      <c r="Z11149" s="5"/>
      <c r="AA11149" s="5"/>
      <c r="AB11149" s="5"/>
      <c r="AC11149" s="5"/>
      <c r="AD11149" s="5"/>
      <c r="AE11149" s="5"/>
      <c r="AF11149" s="5"/>
      <c r="AG11149" s="5"/>
      <c r="AH11149" s="5"/>
      <c r="AI11149" s="5"/>
      <c r="AJ11149" s="5"/>
    </row>
    <row r="11150" spans="11:36">
      <c r="K11150" s="5"/>
      <c r="L11150" s="5"/>
      <c r="M11150" s="5"/>
      <c r="N11150" s="5"/>
      <c r="O11150" s="5"/>
      <c r="P11150" s="5"/>
      <c r="Q11150" s="5"/>
      <c r="R11150" s="5"/>
      <c r="S11150" s="5"/>
      <c r="T11150" s="5"/>
      <c r="U11150" s="5"/>
      <c r="V11150" s="5"/>
      <c r="W11150" s="5"/>
      <c r="X11150" s="5"/>
      <c r="Y11150" s="5"/>
      <c r="Z11150" s="5"/>
      <c r="AA11150" s="5"/>
      <c r="AB11150" s="5"/>
      <c r="AC11150" s="5"/>
      <c r="AD11150" s="5"/>
      <c r="AE11150" s="5"/>
      <c r="AF11150" s="5"/>
      <c r="AG11150" s="5"/>
      <c r="AH11150" s="5"/>
      <c r="AI11150" s="5"/>
      <c r="AJ11150" s="5"/>
    </row>
    <row r="11151" spans="11:36">
      <c r="K11151" s="5"/>
      <c r="L11151" s="5"/>
      <c r="M11151" s="5"/>
      <c r="N11151" s="5"/>
      <c r="O11151" s="5"/>
      <c r="P11151" s="5"/>
      <c r="Q11151" s="5"/>
      <c r="R11151" s="5"/>
      <c r="S11151" s="5"/>
      <c r="T11151" s="5"/>
      <c r="U11151" s="5"/>
      <c r="V11151" s="5"/>
      <c r="W11151" s="5"/>
      <c r="X11151" s="5"/>
      <c r="Y11151" s="5"/>
      <c r="Z11151" s="5"/>
      <c r="AA11151" s="5"/>
      <c r="AB11151" s="5"/>
      <c r="AC11151" s="5"/>
      <c r="AD11151" s="5"/>
      <c r="AE11151" s="5"/>
      <c r="AF11151" s="5"/>
      <c r="AG11151" s="5"/>
      <c r="AH11151" s="5"/>
      <c r="AI11151" s="5"/>
      <c r="AJ11151" s="5"/>
    </row>
    <row r="11152" spans="11:36">
      <c r="K11152" s="5"/>
      <c r="L11152" s="5"/>
      <c r="M11152" s="5"/>
      <c r="N11152" s="5"/>
      <c r="O11152" s="5"/>
      <c r="P11152" s="5"/>
      <c r="Q11152" s="5"/>
      <c r="R11152" s="5"/>
      <c r="S11152" s="5"/>
      <c r="T11152" s="5"/>
      <c r="U11152" s="5"/>
      <c r="V11152" s="5"/>
      <c r="W11152" s="5"/>
      <c r="X11152" s="5"/>
      <c r="Y11152" s="5"/>
      <c r="Z11152" s="5"/>
      <c r="AA11152" s="5"/>
      <c r="AB11152" s="5"/>
      <c r="AC11152" s="5"/>
      <c r="AD11152" s="5"/>
      <c r="AE11152" s="5"/>
      <c r="AF11152" s="5"/>
      <c r="AG11152" s="5"/>
      <c r="AH11152" s="5"/>
      <c r="AI11152" s="5"/>
      <c r="AJ11152" s="5"/>
    </row>
    <row r="11153" spans="11:36">
      <c r="K11153" s="5"/>
      <c r="L11153" s="5"/>
      <c r="M11153" s="5"/>
      <c r="N11153" s="5"/>
      <c r="O11153" s="5"/>
      <c r="P11153" s="5"/>
      <c r="Q11153" s="5"/>
      <c r="R11153" s="5"/>
      <c r="S11153" s="5"/>
      <c r="T11153" s="5"/>
      <c r="U11153" s="5"/>
      <c r="V11153" s="5"/>
      <c r="W11153" s="5"/>
      <c r="X11153" s="5"/>
      <c r="Y11153" s="5"/>
      <c r="Z11153" s="5"/>
      <c r="AA11153" s="5"/>
      <c r="AB11153" s="5"/>
      <c r="AC11153" s="5"/>
      <c r="AD11153" s="5"/>
      <c r="AE11153" s="5"/>
      <c r="AF11153" s="5"/>
      <c r="AG11153" s="5"/>
      <c r="AH11153" s="5"/>
      <c r="AI11153" s="5"/>
      <c r="AJ11153" s="5"/>
    </row>
    <row r="11154" spans="11:36">
      <c r="K11154" s="5"/>
      <c r="L11154" s="5"/>
      <c r="M11154" s="5"/>
      <c r="N11154" s="5"/>
      <c r="O11154" s="5"/>
      <c r="P11154" s="5"/>
      <c r="Q11154" s="5"/>
      <c r="R11154" s="5"/>
      <c r="S11154" s="5"/>
      <c r="T11154" s="5"/>
      <c r="U11154" s="5"/>
      <c r="V11154" s="5"/>
      <c r="W11154" s="5"/>
      <c r="X11154" s="5"/>
      <c r="Y11154" s="5"/>
      <c r="Z11154" s="5"/>
      <c r="AA11154" s="5"/>
      <c r="AB11154" s="5"/>
      <c r="AC11154" s="5"/>
      <c r="AD11154" s="5"/>
      <c r="AE11154" s="5"/>
      <c r="AF11154" s="5"/>
      <c r="AG11154" s="5"/>
      <c r="AH11154" s="5"/>
      <c r="AI11154" s="5"/>
      <c r="AJ11154" s="5"/>
    </row>
    <row r="11155" spans="11:36">
      <c r="K11155" s="5"/>
      <c r="L11155" s="5"/>
      <c r="M11155" s="5"/>
      <c r="N11155" s="5"/>
      <c r="O11155" s="5"/>
      <c r="P11155" s="5"/>
      <c r="Q11155" s="5"/>
      <c r="R11155" s="5"/>
      <c r="S11155" s="5"/>
      <c r="T11155" s="5"/>
      <c r="U11155" s="5"/>
      <c r="V11155" s="5"/>
      <c r="W11155" s="5"/>
      <c r="X11155" s="5"/>
      <c r="Y11155" s="5"/>
      <c r="Z11155" s="5"/>
      <c r="AA11155" s="5"/>
      <c r="AB11155" s="5"/>
      <c r="AC11155" s="5"/>
      <c r="AD11155" s="5"/>
      <c r="AE11155" s="5"/>
      <c r="AF11155" s="5"/>
      <c r="AG11155" s="5"/>
      <c r="AH11155" s="5"/>
      <c r="AI11155" s="5"/>
      <c r="AJ11155" s="5"/>
    </row>
    <row r="11156" spans="11:36">
      <c r="K11156" s="5"/>
      <c r="L11156" s="5"/>
      <c r="M11156" s="5"/>
      <c r="N11156" s="5"/>
      <c r="O11156" s="5"/>
      <c r="P11156" s="5"/>
      <c r="Q11156" s="5"/>
      <c r="R11156" s="5"/>
      <c r="S11156" s="5"/>
      <c r="T11156" s="5"/>
      <c r="U11156" s="5"/>
      <c r="V11156" s="5"/>
      <c r="W11156" s="5"/>
      <c r="X11156" s="5"/>
      <c r="Y11156" s="5"/>
      <c r="Z11156" s="5"/>
      <c r="AA11156" s="5"/>
      <c r="AB11156" s="5"/>
      <c r="AC11156" s="5"/>
      <c r="AD11156" s="5"/>
      <c r="AE11156" s="5"/>
      <c r="AF11156" s="5"/>
      <c r="AG11156" s="5"/>
      <c r="AH11156" s="5"/>
      <c r="AI11156" s="5"/>
      <c r="AJ11156" s="5"/>
    </row>
    <row r="11157" spans="11:36">
      <c r="K11157" s="5"/>
      <c r="L11157" s="5"/>
      <c r="M11157" s="5"/>
      <c r="N11157" s="5"/>
      <c r="O11157" s="5"/>
      <c r="P11157" s="5"/>
      <c r="Q11157" s="5"/>
      <c r="R11157" s="5"/>
      <c r="S11157" s="5"/>
      <c r="T11157" s="5"/>
      <c r="U11157" s="5"/>
      <c r="V11157" s="5"/>
      <c r="W11157" s="5"/>
      <c r="X11157" s="5"/>
      <c r="Y11157" s="5"/>
      <c r="Z11157" s="5"/>
      <c r="AA11157" s="5"/>
      <c r="AB11157" s="5"/>
      <c r="AC11157" s="5"/>
      <c r="AD11157" s="5"/>
      <c r="AE11157" s="5"/>
      <c r="AF11157" s="5"/>
      <c r="AG11157" s="5"/>
      <c r="AH11157" s="5"/>
      <c r="AI11157" s="5"/>
      <c r="AJ11157" s="5"/>
    </row>
    <row r="11158" spans="11:36">
      <c r="K11158" s="5"/>
      <c r="L11158" s="5"/>
      <c r="M11158" s="5"/>
      <c r="N11158" s="5"/>
      <c r="O11158" s="5"/>
      <c r="P11158" s="5"/>
      <c r="Q11158" s="5"/>
      <c r="R11158" s="5"/>
      <c r="S11158" s="5"/>
      <c r="T11158" s="5"/>
      <c r="U11158" s="5"/>
      <c r="V11158" s="5"/>
      <c r="W11158" s="5"/>
      <c r="X11158" s="5"/>
      <c r="Y11158" s="5"/>
      <c r="Z11158" s="5"/>
      <c r="AA11158" s="5"/>
      <c r="AB11158" s="5"/>
      <c r="AC11158" s="5"/>
      <c r="AD11158" s="5"/>
      <c r="AE11158" s="5"/>
      <c r="AF11158" s="5"/>
      <c r="AG11158" s="5"/>
      <c r="AH11158" s="5"/>
      <c r="AI11158" s="5"/>
      <c r="AJ11158" s="5"/>
    </row>
    <row r="11159" spans="11:36">
      <c r="K11159" s="5"/>
      <c r="L11159" s="5"/>
      <c r="M11159" s="5"/>
      <c r="N11159" s="5"/>
      <c r="O11159" s="5"/>
      <c r="P11159" s="5"/>
      <c r="Q11159" s="5"/>
      <c r="R11159" s="5"/>
      <c r="S11159" s="5"/>
      <c r="T11159" s="5"/>
      <c r="U11159" s="5"/>
      <c r="V11159" s="5"/>
      <c r="W11159" s="5"/>
      <c r="X11159" s="5"/>
      <c r="Y11159" s="5"/>
      <c r="Z11159" s="5"/>
      <c r="AA11159" s="5"/>
      <c r="AB11159" s="5"/>
      <c r="AC11159" s="5"/>
      <c r="AD11159" s="5"/>
      <c r="AE11159" s="5"/>
      <c r="AF11159" s="5"/>
      <c r="AG11159" s="5"/>
      <c r="AH11159" s="5"/>
      <c r="AI11159" s="5"/>
      <c r="AJ11159" s="5"/>
    </row>
    <row r="11160" spans="11:36">
      <c r="K11160" s="5"/>
      <c r="L11160" s="5"/>
      <c r="M11160" s="5"/>
      <c r="N11160" s="5"/>
      <c r="O11160" s="5"/>
      <c r="P11160" s="5"/>
      <c r="Q11160" s="5"/>
      <c r="R11160" s="5"/>
      <c r="S11160" s="5"/>
      <c r="T11160" s="5"/>
      <c r="U11160" s="5"/>
      <c r="V11160" s="5"/>
      <c r="W11160" s="5"/>
      <c r="X11160" s="5"/>
      <c r="Y11160" s="5"/>
      <c r="Z11160" s="5"/>
      <c r="AA11160" s="5"/>
      <c r="AB11160" s="5"/>
      <c r="AC11160" s="5"/>
      <c r="AD11160" s="5"/>
      <c r="AE11160" s="5"/>
      <c r="AF11160" s="5"/>
      <c r="AG11160" s="5"/>
      <c r="AH11160" s="5"/>
      <c r="AI11160" s="5"/>
      <c r="AJ11160" s="5"/>
    </row>
    <row r="11161" spans="11:36">
      <c r="K11161" s="5"/>
      <c r="L11161" s="5"/>
      <c r="M11161" s="5"/>
      <c r="N11161" s="5"/>
      <c r="O11161" s="5"/>
      <c r="P11161" s="5"/>
      <c r="Q11161" s="5"/>
      <c r="R11161" s="5"/>
      <c r="S11161" s="5"/>
      <c r="T11161" s="5"/>
      <c r="U11161" s="5"/>
      <c r="V11161" s="5"/>
      <c r="W11161" s="5"/>
      <c r="X11161" s="5"/>
      <c r="Y11161" s="5"/>
      <c r="Z11161" s="5"/>
      <c r="AA11161" s="5"/>
      <c r="AB11161" s="5"/>
      <c r="AC11161" s="5"/>
      <c r="AD11161" s="5"/>
      <c r="AE11161" s="5"/>
      <c r="AF11161" s="5"/>
      <c r="AG11161" s="5"/>
      <c r="AH11161" s="5"/>
      <c r="AI11161" s="5"/>
      <c r="AJ11161" s="5"/>
    </row>
    <row r="11162" spans="11:36">
      <c r="K11162" s="5"/>
      <c r="L11162" s="5"/>
      <c r="M11162" s="5"/>
      <c r="N11162" s="5"/>
      <c r="O11162" s="5"/>
      <c r="P11162" s="5"/>
      <c r="Q11162" s="5"/>
      <c r="R11162" s="5"/>
      <c r="S11162" s="5"/>
      <c r="T11162" s="5"/>
      <c r="U11162" s="5"/>
      <c r="V11162" s="5"/>
      <c r="W11162" s="5"/>
      <c r="X11162" s="5"/>
      <c r="Y11162" s="5"/>
      <c r="Z11162" s="5"/>
      <c r="AA11162" s="5"/>
      <c r="AB11162" s="5"/>
      <c r="AC11162" s="5"/>
      <c r="AD11162" s="5"/>
      <c r="AE11162" s="5"/>
      <c r="AF11162" s="5"/>
      <c r="AG11162" s="5"/>
      <c r="AH11162" s="5"/>
      <c r="AI11162" s="5"/>
      <c r="AJ11162" s="5"/>
    </row>
    <row r="11163" spans="11:36">
      <c r="K11163" s="5"/>
      <c r="L11163" s="5"/>
      <c r="M11163" s="5"/>
      <c r="N11163" s="5"/>
      <c r="O11163" s="5"/>
      <c r="P11163" s="5"/>
      <c r="Q11163" s="5"/>
      <c r="R11163" s="5"/>
      <c r="S11163" s="5"/>
      <c r="T11163" s="5"/>
      <c r="U11163" s="5"/>
      <c r="V11163" s="5"/>
      <c r="W11163" s="5"/>
      <c r="X11163" s="5"/>
      <c r="Y11163" s="5"/>
      <c r="Z11163" s="5"/>
      <c r="AA11163" s="5"/>
      <c r="AB11163" s="5"/>
      <c r="AC11163" s="5"/>
      <c r="AD11163" s="5"/>
      <c r="AE11163" s="5"/>
      <c r="AF11163" s="5"/>
      <c r="AG11163" s="5"/>
      <c r="AH11163" s="5"/>
      <c r="AI11163" s="5"/>
      <c r="AJ11163" s="5"/>
    </row>
    <row r="11164" spans="11:36">
      <c r="K11164" s="5"/>
      <c r="L11164" s="5"/>
      <c r="M11164" s="5"/>
      <c r="N11164" s="5"/>
      <c r="O11164" s="5"/>
      <c r="P11164" s="5"/>
      <c r="Q11164" s="5"/>
      <c r="R11164" s="5"/>
      <c r="S11164" s="5"/>
      <c r="T11164" s="5"/>
      <c r="U11164" s="5"/>
      <c r="V11164" s="5"/>
      <c r="W11164" s="5"/>
      <c r="X11164" s="5"/>
      <c r="Y11164" s="5"/>
      <c r="Z11164" s="5"/>
      <c r="AA11164" s="5"/>
      <c r="AB11164" s="5"/>
      <c r="AC11164" s="5"/>
      <c r="AD11164" s="5"/>
      <c r="AE11164" s="5"/>
      <c r="AF11164" s="5"/>
      <c r="AG11164" s="5"/>
      <c r="AH11164" s="5"/>
      <c r="AI11164" s="5"/>
      <c r="AJ11164" s="5"/>
    </row>
    <row r="11165" spans="11:36">
      <c r="K11165" s="5"/>
      <c r="L11165" s="5"/>
      <c r="M11165" s="5"/>
      <c r="N11165" s="5"/>
      <c r="O11165" s="5"/>
      <c r="P11165" s="5"/>
      <c r="Q11165" s="5"/>
      <c r="R11165" s="5"/>
      <c r="S11165" s="5"/>
      <c r="T11165" s="5"/>
      <c r="U11165" s="5"/>
      <c r="V11165" s="5"/>
      <c r="W11165" s="5"/>
      <c r="X11165" s="5"/>
      <c r="Y11165" s="5"/>
      <c r="Z11165" s="5"/>
      <c r="AA11165" s="5"/>
      <c r="AB11165" s="5"/>
      <c r="AC11165" s="5"/>
      <c r="AD11165" s="5"/>
      <c r="AE11165" s="5"/>
      <c r="AF11165" s="5"/>
      <c r="AG11165" s="5"/>
      <c r="AH11165" s="5"/>
      <c r="AI11165" s="5"/>
      <c r="AJ11165" s="5"/>
    </row>
    <row r="11166" spans="11:36">
      <c r="K11166" s="5"/>
      <c r="L11166" s="5"/>
      <c r="M11166" s="5"/>
      <c r="N11166" s="5"/>
      <c r="O11166" s="5"/>
      <c r="P11166" s="5"/>
      <c r="Q11166" s="5"/>
      <c r="R11166" s="5"/>
      <c r="S11166" s="5"/>
      <c r="T11166" s="5"/>
      <c r="U11166" s="5"/>
      <c r="V11166" s="5"/>
      <c r="W11166" s="5"/>
      <c r="X11166" s="5"/>
      <c r="Y11166" s="5"/>
      <c r="Z11166" s="5"/>
      <c r="AA11166" s="5"/>
      <c r="AB11166" s="5"/>
      <c r="AC11166" s="5"/>
      <c r="AD11166" s="5"/>
      <c r="AE11166" s="5"/>
      <c r="AF11166" s="5"/>
      <c r="AG11166" s="5"/>
      <c r="AH11166" s="5"/>
      <c r="AI11166" s="5"/>
      <c r="AJ11166" s="5"/>
    </row>
    <row r="11167" spans="11:36">
      <c r="K11167" s="5"/>
      <c r="L11167" s="5"/>
      <c r="M11167" s="5"/>
      <c r="N11167" s="5"/>
      <c r="O11167" s="5"/>
      <c r="P11167" s="5"/>
      <c r="Q11167" s="5"/>
      <c r="R11167" s="5"/>
      <c r="S11167" s="5"/>
      <c r="T11167" s="5"/>
      <c r="U11167" s="5"/>
      <c r="V11167" s="5"/>
      <c r="W11167" s="5"/>
      <c r="X11167" s="5"/>
      <c r="Y11167" s="5"/>
      <c r="Z11167" s="5"/>
      <c r="AA11167" s="5"/>
      <c r="AB11167" s="5"/>
      <c r="AC11167" s="5"/>
      <c r="AD11167" s="5"/>
      <c r="AE11167" s="5"/>
      <c r="AF11167" s="5"/>
      <c r="AG11167" s="5"/>
      <c r="AH11167" s="5"/>
      <c r="AI11167" s="5"/>
      <c r="AJ11167" s="5"/>
    </row>
    <row r="11168" spans="11:36">
      <c r="K11168" s="5"/>
      <c r="L11168" s="5"/>
      <c r="M11168" s="5"/>
      <c r="N11168" s="5"/>
      <c r="O11168" s="5"/>
      <c r="P11168" s="5"/>
      <c r="Q11168" s="5"/>
      <c r="R11168" s="5"/>
      <c r="S11168" s="5"/>
      <c r="T11168" s="5"/>
      <c r="U11168" s="5"/>
      <c r="V11168" s="5"/>
      <c r="W11168" s="5"/>
      <c r="X11168" s="5"/>
      <c r="Y11168" s="5"/>
      <c r="Z11168" s="5"/>
      <c r="AA11168" s="5"/>
      <c r="AB11168" s="5"/>
      <c r="AC11168" s="5"/>
      <c r="AD11168" s="5"/>
      <c r="AE11168" s="5"/>
      <c r="AF11168" s="5"/>
      <c r="AG11168" s="5"/>
      <c r="AH11168" s="5"/>
      <c r="AI11168" s="5"/>
      <c r="AJ11168" s="5"/>
    </row>
    <row r="11169" spans="11:36">
      <c r="K11169" s="5"/>
      <c r="L11169" s="5"/>
      <c r="M11169" s="5"/>
      <c r="N11169" s="5"/>
      <c r="O11169" s="5"/>
      <c r="P11169" s="5"/>
      <c r="Q11169" s="5"/>
      <c r="R11169" s="5"/>
      <c r="S11169" s="5"/>
      <c r="T11169" s="5"/>
      <c r="U11169" s="5"/>
      <c r="V11169" s="5"/>
      <c r="W11169" s="5"/>
      <c r="X11169" s="5"/>
      <c r="Y11169" s="5"/>
      <c r="Z11169" s="5"/>
      <c r="AA11169" s="5"/>
      <c r="AB11169" s="5"/>
      <c r="AC11169" s="5"/>
      <c r="AD11169" s="5"/>
      <c r="AE11169" s="5"/>
      <c r="AF11169" s="5"/>
      <c r="AG11169" s="5"/>
      <c r="AH11169" s="5"/>
      <c r="AI11169" s="5"/>
      <c r="AJ11169" s="5"/>
    </row>
    <row r="11170" spans="11:36">
      <c r="K11170" s="5"/>
      <c r="L11170" s="5"/>
      <c r="M11170" s="5"/>
      <c r="N11170" s="5"/>
      <c r="O11170" s="5"/>
      <c r="P11170" s="5"/>
      <c r="Q11170" s="5"/>
      <c r="R11170" s="5"/>
      <c r="S11170" s="5"/>
      <c r="T11170" s="5"/>
      <c r="U11170" s="5"/>
      <c r="V11170" s="5"/>
      <c r="W11170" s="5"/>
      <c r="X11170" s="5"/>
      <c r="Y11170" s="5"/>
      <c r="Z11170" s="5"/>
      <c r="AA11170" s="5"/>
      <c r="AB11170" s="5"/>
      <c r="AC11170" s="5"/>
      <c r="AD11170" s="5"/>
      <c r="AE11170" s="5"/>
      <c r="AF11170" s="5"/>
      <c r="AG11170" s="5"/>
      <c r="AH11170" s="5"/>
      <c r="AI11170" s="5"/>
      <c r="AJ11170" s="5"/>
    </row>
    <row r="11171" spans="11:36">
      <c r="K11171" s="5"/>
      <c r="L11171" s="5"/>
      <c r="M11171" s="5"/>
      <c r="N11171" s="5"/>
      <c r="O11171" s="5"/>
      <c r="P11171" s="5"/>
      <c r="Q11171" s="5"/>
      <c r="R11171" s="5"/>
      <c r="S11171" s="5"/>
      <c r="T11171" s="5"/>
      <c r="U11171" s="5"/>
      <c r="V11171" s="5"/>
      <c r="W11171" s="5"/>
      <c r="X11171" s="5"/>
      <c r="Y11171" s="5"/>
      <c r="Z11171" s="5"/>
      <c r="AA11171" s="5"/>
      <c r="AB11171" s="5"/>
      <c r="AC11171" s="5"/>
      <c r="AD11171" s="5"/>
      <c r="AE11171" s="5"/>
      <c r="AF11171" s="5"/>
      <c r="AG11171" s="5"/>
      <c r="AH11171" s="5"/>
      <c r="AI11171" s="5"/>
      <c r="AJ11171" s="5"/>
    </row>
    <row r="11172" spans="11:36">
      <c r="K11172" s="5"/>
      <c r="L11172" s="5"/>
      <c r="M11172" s="5"/>
      <c r="N11172" s="5"/>
      <c r="O11172" s="5"/>
      <c r="P11172" s="5"/>
      <c r="Q11172" s="5"/>
      <c r="R11172" s="5"/>
      <c r="S11172" s="5"/>
      <c r="T11172" s="5"/>
      <c r="U11172" s="5"/>
      <c r="V11172" s="5"/>
      <c r="W11172" s="5"/>
      <c r="X11172" s="5"/>
      <c r="Y11172" s="5"/>
      <c r="Z11172" s="5"/>
      <c r="AA11172" s="5"/>
      <c r="AB11172" s="5"/>
      <c r="AC11172" s="5"/>
      <c r="AD11172" s="5"/>
      <c r="AE11172" s="5"/>
      <c r="AF11172" s="5"/>
      <c r="AG11172" s="5"/>
      <c r="AH11172" s="5"/>
      <c r="AI11172" s="5"/>
      <c r="AJ11172" s="5"/>
    </row>
    <row r="11173" spans="11:36">
      <c r="K11173" s="5"/>
      <c r="L11173" s="5"/>
      <c r="M11173" s="5"/>
      <c r="N11173" s="5"/>
      <c r="O11173" s="5"/>
      <c r="P11173" s="5"/>
      <c r="Q11173" s="5"/>
      <c r="R11173" s="5"/>
      <c r="S11173" s="5"/>
      <c r="T11173" s="5"/>
      <c r="U11173" s="5"/>
      <c r="V11173" s="5"/>
      <c r="W11173" s="5"/>
      <c r="X11173" s="5"/>
      <c r="Y11173" s="5"/>
      <c r="Z11173" s="5"/>
      <c r="AA11173" s="5"/>
      <c r="AB11173" s="5"/>
      <c r="AC11173" s="5"/>
      <c r="AD11173" s="5"/>
      <c r="AE11173" s="5"/>
      <c r="AF11173" s="5"/>
      <c r="AG11173" s="5"/>
      <c r="AH11173" s="5"/>
      <c r="AI11173" s="5"/>
      <c r="AJ11173" s="5"/>
    </row>
    <row r="11174" spans="11:36">
      <c r="K11174" s="5"/>
      <c r="L11174" s="5"/>
      <c r="M11174" s="5"/>
      <c r="N11174" s="5"/>
      <c r="O11174" s="5"/>
      <c r="P11174" s="5"/>
      <c r="Q11174" s="5"/>
      <c r="R11174" s="5"/>
      <c r="S11174" s="5"/>
      <c r="T11174" s="5"/>
      <c r="U11174" s="5"/>
      <c r="V11174" s="5"/>
      <c r="W11174" s="5"/>
      <c r="X11174" s="5"/>
      <c r="Y11174" s="5"/>
      <c r="Z11174" s="5"/>
      <c r="AA11174" s="5"/>
      <c r="AB11174" s="5"/>
      <c r="AC11174" s="5"/>
      <c r="AD11174" s="5"/>
      <c r="AE11174" s="5"/>
      <c r="AF11174" s="5"/>
      <c r="AG11174" s="5"/>
      <c r="AH11174" s="5"/>
      <c r="AI11174" s="5"/>
      <c r="AJ11174" s="5"/>
    </row>
    <row r="11175" spans="11:36">
      <c r="K11175" s="5"/>
      <c r="L11175" s="5"/>
      <c r="M11175" s="5"/>
      <c r="N11175" s="5"/>
      <c r="O11175" s="5"/>
      <c r="P11175" s="5"/>
      <c r="Q11175" s="5"/>
      <c r="R11175" s="5"/>
      <c r="S11175" s="5"/>
      <c r="T11175" s="5"/>
      <c r="U11175" s="5"/>
      <c r="V11175" s="5"/>
      <c r="W11175" s="5"/>
      <c r="X11175" s="5"/>
      <c r="Y11175" s="5"/>
      <c r="Z11175" s="5"/>
      <c r="AA11175" s="5"/>
      <c r="AB11175" s="5"/>
      <c r="AC11175" s="5"/>
      <c r="AD11175" s="5"/>
      <c r="AE11175" s="5"/>
      <c r="AF11175" s="5"/>
      <c r="AG11175" s="5"/>
      <c r="AH11175" s="5"/>
      <c r="AI11175" s="5"/>
      <c r="AJ11175" s="5"/>
    </row>
    <row r="11176" spans="11:36">
      <c r="K11176" s="5"/>
      <c r="L11176" s="5"/>
      <c r="M11176" s="5"/>
      <c r="N11176" s="5"/>
      <c r="O11176" s="5"/>
      <c r="P11176" s="5"/>
      <c r="Q11176" s="5"/>
      <c r="R11176" s="5"/>
      <c r="S11176" s="5"/>
      <c r="T11176" s="5"/>
      <c r="U11176" s="5"/>
      <c r="V11176" s="5"/>
      <c r="W11176" s="5"/>
      <c r="X11176" s="5"/>
      <c r="Y11176" s="5"/>
      <c r="Z11176" s="5"/>
      <c r="AA11176" s="5"/>
      <c r="AB11176" s="5"/>
      <c r="AC11176" s="5"/>
      <c r="AD11176" s="5"/>
      <c r="AE11176" s="5"/>
      <c r="AF11176" s="5"/>
      <c r="AG11176" s="5"/>
      <c r="AH11176" s="5"/>
      <c r="AI11176" s="5"/>
      <c r="AJ11176" s="5"/>
    </row>
    <row r="11177" spans="11:36">
      <c r="K11177" s="5"/>
      <c r="L11177" s="5"/>
      <c r="M11177" s="5"/>
      <c r="N11177" s="5"/>
      <c r="O11177" s="5"/>
      <c r="P11177" s="5"/>
      <c r="Q11177" s="5"/>
      <c r="R11177" s="5"/>
      <c r="S11177" s="5"/>
      <c r="T11177" s="5"/>
      <c r="U11177" s="5"/>
      <c r="V11177" s="5"/>
      <c r="W11177" s="5"/>
      <c r="X11177" s="5"/>
      <c r="Y11177" s="5"/>
      <c r="Z11177" s="5"/>
      <c r="AA11177" s="5"/>
      <c r="AB11177" s="5"/>
      <c r="AC11177" s="5"/>
      <c r="AD11177" s="5"/>
      <c r="AE11177" s="5"/>
      <c r="AF11177" s="5"/>
      <c r="AG11177" s="5"/>
      <c r="AH11177" s="5"/>
      <c r="AI11177" s="5"/>
      <c r="AJ11177" s="5"/>
    </row>
    <row r="11178" spans="11:36">
      <c r="K11178" s="5"/>
      <c r="L11178" s="5"/>
      <c r="M11178" s="5"/>
      <c r="N11178" s="5"/>
      <c r="O11178" s="5"/>
      <c r="P11178" s="5"/>
      <c r="Q11178" s="5"/>
      <c r="R11178" s="5"/>
      <c r="S11178" s="5"/>
      <c r="T11178" s="5"/>
      <c r="U11178" s="5"/>
      <c r="V11178" s="5"/>
      <c r="W11178" s="5"/>
      <c r="X11178" s="5"/>
      <c r="Y11178" s="5"/>
      <c r="Z11178" s="5"/>
      <c r="AA11178" s="5"/>
      <c r="AB11178" s="5"/>
      <c r="AC11178" s="5"/>
      <c r="AD11178" s="5"/>
      <c r="AE11178" s="5"/>
      <c r="AF11178" s="5"/>
      <c r="AG11178" s="5"/>
      <c r="AH11178" s="5"/>
      <c r="AI11178" s="5"/>
      <c r="AJ11178" s="5"/>
    </row>
    <row r="11179" spans="11:36">
      <c r="K11179" s="5"/>
      <c r="L11179" s="5"/>
      <c r="M11179" s="5"/>
      <c r="N11179" s="5"/>
      <c r="O11179" s="5"/>
      <c r="P11179" s="5"/>
      <c r="Q11179" s="5"/>
      <c r="R11179" s="5"/>
      <c r="S11179" s="5"/>
      <c r="T11179" s="5"/>
      <c r="U11179" s="5"/>
      <c r="V11179" s="5"/>
      <c r="W11179" s="5"/>
      <c r="X11179" s="5"/>
      <c r="Y11179" s="5"/>
      <c r="Z11179" s="5"/>
      <c r="AA11179" s="5"/>
      <c r="AB11179" s="5"/>
      <c r="AC11179" s="5"/>
      <c r="AD11179" s="5"/>
      <c r="AE11179" s="5"/>
      <c r="AF11179" s="5"/>
      <c r="AG11179" s="5"/>
      <c r="AH11179" s="5"/>
      <c r="AI11179" s="5"/>
      <c r="AJ11179" s="5"/>
    </row>
    <row r="11180" spans="11:36">
      <c r="K11180" s="5"/>
      <c r="L11180" s="5"/>
      <c r="M11180" s="5"/>
      <c r="N11180" s="5"/>
      <c r="O11180" s="5"/>
      <c r="P11180" s="5"/>
      <c r="Q11180" s="5"/>
      <c r="R11180" s="5"/>
      <c r="S11180" s="5"/>
      <c r="T11180" s="5"/>
      <c r="U11180" s="5"/>
      <c r="V11180" s="5"/>
      <c r="W11180" s="5"/>
      <c r="X11180" s="5"/>
      <c r="Y11180" s="5"/>
      <c r="Z11180" s="5"/>
      <c r="AA11180" s="5"/>
      <c r="AB11180" s="5"/>
      <c r="AC11180" s="5"/>
      <c r="AD11180" s="5"/>
      <c r="AE11180" s="5"/>
      <c r="AF11180" s="5"/>
      <c r="AG11180" s="5"/>
      <c r="AH11180" s="5"/>
      <c r="AI11180" s="5"/>
      <c r="AJ11180" s="5"/>
    </row>
    <row r="11181" spans="11:36">
      <c r="K11181" s="5"/>
      <c r="L11181" s="5"/>
      <c r="M11181" s="5"/>
      <c r="N11181" s="5"/>
      <c r="O11181" s="5"/>
      <c r="P11181" s="5"/>
      <c r="Q11181" s="5"/>
      <c r="R11181" s="5"/>
      <c r="S11181" s="5"/>
      <c r="T11181" s="5"/>
      <c r="U11181" s="5"/>
      <c r="V11181" s="5"/>
      <c r="W11181" s="5"/>
      <c r="X11181" s="5"/>
      <c r="Y11181" s="5"/>
      <c r="Z11181" s="5"/>
      <c r="AA11181" s="5"/>
      <c r="AB11181" s="5"/>
      <c r="AC11181" s="5"/>
      <c r="AD11181" s="5"/>
      <c r="AE11181" s="5"/>
      <c r="AF11181" s="5"/>
      <c r="AG11181" s="5"/>
      <c r="AH11181" s="5"/>
      <c r="AI11181" s="5"/>
      <c r="AJ11181" s="5"/>
    </row>
    <row r="11182" spans="11:36">
      <c r="K11182" s="5"/>
      <c r="L11182" s="5"/>
      <c r="M11182" s="5"/>
      <c r="N11182" s="5"/>
      <c r="O11182" s="5"/>
      <c r="P11182" s="5"/>
      <c r="Q11182" s="5"/>
      <c r="R11182" s="5"/>
      <c r="S11182" s="5"/>
      <c r="T11182" s="5"/>
      <c r="U11182" s="5"/>
      <c r="V11182" s="5"/>
      <c r="W11182" s="5"/>
      <c r="X11182" s="5"/>
      <c r="Y11182" s="5"/>
      <c r="Z11182" s="5"/>
      <c r="AA11182" s="5"/>
      <c r="AB11182" s="5"/>
      <c r="AC11182" s="5"/>
      <c r="AD11182" s="5"/>
      <c r="AE11182" s="5"/>
      <c r="AF11182" s="5"/>
      <c r="AG11182" s="5"/>
      <c r="AH11182" s="5"/>
      <c r="AI11182" s="5"/>
      <c r="AJ11182" s="5"/>
    </row>
    <row r="11183" spans="11:36">
      <c r="K11183" s="5"/>
      <c r="L11183" s="5"/>
      <c r="M11183" s="5"/>
      <c r="N11183" s="5"/>
      <c r="O11183" s="5"/>
      <c r="P11183" s="5"/>
      <c r="Q11183" s="5"/>
      <c r="R11183" s="5"/>
      <c r="S11183" s="5"/>
      <c r="T11183" s="5"/>
      <c r="U11183" s="5"/>
      <c r="V11183" s="5"/>
      <c r="W11183" s="5"/>
      <c r="X11183" s="5"/>
      <c r="Y11183" s="5"/>
      <c r="Z11183" s="5"/>
      <c r="AA11183" s="5"/>
      <c r="AB11183" s="5"/>
      <c r="AC11183" s="5"/>
      <c r="AD11183" s="5"/>
      <c r="AE11183" s="5"/>
      <c r="AF11183" s="5"/>
      <c r="AG11183" s="5"/>
      <c r="AH11183" s="5"/>
      <c r="AI11183" s="5"/>
      <c r="AJ11183" s="5"/>
    </row>
    <row r="11184" spans="11:36">
      <c r="K11184" s="5"/>
      <c r="L11184" s="5"/>
      <c r="M11184" s="5"/>
      <c r="N11184" s="5"/>
      <c r="O11184" s="5"/>
      <c r="P11184" s="5"/>
      <c r="Q11184" s="5"/>
      <c r="R11184" s="5"/>
      <c r="S11184" s="5"/>
      <c r="T11184" s="5"/>
      <c r="U11184" s="5"/>
      <c r="V11184" s="5"/>
      <c r="W11184" s="5"/>
      <c r="X11184" s="5"/>
      <c r="Y11184" s="5"/>
      <c r="Z11184" s="5"/>
      <c r="AA11184" s="5"/>
      <c r="AB11184" s="5"/>
      <c r="AC11184" s="5"/>
      <c r="AD11184" s="5"/>
      <c r="AE11184" s="5"/>
      <c r="AF11184" s="5"/>
      <c r="AG11184" s="5"/>
      <c r="AH11184" s="5"/>
      <c r="AI11184" s="5"/>
      <c r="AJ11184" s="5"/>
    </row>
    <row r="11185" spans="11:36">
      <c r="K11185" s="5"/>
      <c r="L11185" s="5"/>
      <c r="M11185" s="5"/>
      <c r="N11185" s="5"/>
      <c r="O11185" s="5"/>
      <c r="P11185" s="5"/>
      <c r="Q11185" s="5"/>
      <c r="R11185" s="5"/>
      <c r="S11185" s="5"/>
      <c r="T11185" s="5"/>
      <c r="U11185" s="5"/>
      <c r="V11185" s="5"/>
      <c r="W11185" s="5"/>
      <c r="X11185" s="5"/>
      <c r="Y11185" s="5"/>
      <c r="Z11185" s="5"/>
      <c r="AA11185" s="5"/>
      <c r="AB11185" s="5"/>
      <c r="AC11185" s="5"/>
      <c r="AD11185" s="5"/>
      <c r="AE11185" s="5"/>
      <c r="AF11185" s="5"/>
      <c r="AG11185" s="5"/>
      <c r="AH11185" s="5"/>
      <c r="AI11185" s="5"/>
      <c r="AJ11185" s="5"/>
    </row>
    <row r="11186" spans="11:36">
      <c r="K11186" s="5"/>
      <c r="L11186" s="5"/>
      <c r="M11186" s="5"/>
      <c r="N11186" s="5"/>
      <c r="O11186" s="5"/>
      <c r="P11186" s="5"/>
      <c r="Q11186" s="5"/>
      <c r="R11186" s="5"/>
      <c r="S11186" s="5"/>
      <c r="T11186" s="5"/>
      <c r="U11186" s="5"/>
      <c r="V11186" s="5"/>
      <c r="W11186" s="5"/>
      <c r="X11186" s="5"/>
      <c r="Y11186" s="5"/>
      <c r="Z11186" s="5"/>
      <c r="AA11186" s="5"/>
      <c r="AB11186" s="5"/>
      <c r="AC11186" s="5"/>
      <c r="AD11186" s="5"/>
      <c r="AE11186" s="5"/>
      <c r="AF11186" s="5"/>
      <c r="AG11186" s="5"/>
      <c r="AH11186" s="5"/>
      <c r="AI11186" s="5"/>
      <c r="AJ11186" s="5"/>
    </row>
    <row r="11187" spans="11:36">
      <c r="K11187" s="5"/>
      <c r="L11187" s="5"/>
      <c r="M11187" s="5"/>
      <c r="N11187" s="5"/>
      <c r="O11187" s="5"/>
      <c r="P11187" s="5"/>
      <c r="Q11187" s="5"/>
      <c r="R11187" s="5"/>
      <c r="S11187" s="5"/>
      <c r="T11187" s="5"/>
      <c r="U11187" s="5"/>
      <c r="V11187" s="5"/>
      <c r="W11187" s="5"/>
      <c r="X11187" s="5"/>
      <c r="Y11187" s="5"/>
      <c r="Z11187" s="5"/>
      <c r="AA11187" s="5"/>
      <c r="AB11187" s="5"/>
      <c r="AC11187" s="5"/>
      <c r="AD11187" s="5"/>
      <c r="AE11187" s="5"/>
      <c r="AF11187" s="5"/>
      <c r="AG11187" s="5"/>
      <c r="AH11187" s="5"/>
      <c r="AI11187" s="5"/>
      <c r="AJ11187" s="5"/>
    </row>
    <row r="11188" spans="11:36">
      <c r="K11188" s="5"/>
      <c r="L11188" s="5"/>
      <c r="M11188" s="5"/>
      <c r="N11188" s="5"/>
      <c r="O11188" s="5"/>
      <c r="P11188" s="5"/>
      <c r="Q11188" s="5"/>
      <c r="R11188" s="5"/>
      <c r="S11188" s="5"/>
      <c r="T11188" s="5"/>
      <c r="U11188" s="5"/>
      <c r="V11188" s="5"/>
      <c r="W11188" s="5"/>
      <c r="X11188" s="5"/>
      <c r="Y11188" s="5"/>
      <c r="Z11188" s="5"/>
      <c r="AA11188" s="5"/>
      <c r="AB11188" s="5"/>
      <c r="AC11188" s="5"/>
      <c r="AD11188" s="5"/>
      <c r="AE11188" s="5"/>
      <c r="AF11188" s="5"/>
      <c r="AG11188" s="5"/>
      <c r="AH11188" s="5"/>
      <c r="AI11188" s="5"/>
      <c r="AJ11188" s="5"/>
    </row>
    <row r="11189" spans="11:36">
      <c r="K11189" s="5"/>
      <c r="L11189" s="5"/>
      <c r="M11189" s="5"/>
      <c r="N11189" s="5"/>
      <c r="O11189" s="5"/>
      <c r="P11189" s="5"/>
      <c r="Q11189" s="5"/>
      <c r="R11189" s="5"/>
      <c r="S11189" s="5"/>
      <c r="T11189" s="5"/>
      <c r="U11189" s="5"/>
      <c r="V11189" s="5"/>
      <c r="W11189" s="5"/>
      <c r="X11189" s="5"/>
      <c r="Y11189" s="5"/>
      <c r="Z11189" s="5"/>
      <c r="AA11189" s="5"/>
      <c r="AB11189" s="5"/>
      <c r="AC11189" s="5"/>
      <c r="AD11189" s="5"/>
      <c r="AE11189" s="5"/>
      <c r="AF11189" s="5"/>
      <c r="AG11189" s="5"/>
      <c r="AH11189" s="5"/>
      <c r="AI11189" s="5"/>
      <c r="AJ11189" s="5"/>
    </row>
    <row r="11190" spans="11:36">
      <c r="K11190" s="5"/>
      <c r="L11190" s="5"/>
      <c r="M11190" s="5"/>
      <c r="N11190" s="5"/>
      <c r="O11190" s="5"/>
      <c r="P11190" s="5"/>
      <c r="Q11190" s="5"/>
      <c r="R11190" s="5"/>
      <c r="S11190" s="5"/>
      <c r="T11190" s="5"/>
      <c r="U11190" s="5"/>
      <c r="V11190" s="5"/>
      <c r="W11190" s="5"/>
      <c r="X11190" s="5"/>
      <c r="Y11190" s="5"/>
      <c r="Z11190" s="5"/>
      <c r="AA11190" s="5"/>
      <c r="AB11190" s="5"/>
      <c r="AC11190" s="5"/>
      <c r="AD11190" s="5"/>
      <c r="AE11190" s="5"/>
      <c r="AF11190" s="5"/>
      <c r="AG11190" s="5"/>
      <c r="AH11190" s="5"/>
      <c r="AI11190" s="5"/>
      <c r="AJ11190" s="5"/>
    </row>
    <row r="11191" spans="11:36">
      <c r="K11191" s="5"/>
      <c r="L11191" s="5"/>
      <c r="M11191" s="5"/>
      <c r="N11191" s="5"/>
      <c r="O11191" s="5"/>
      <c r="P11191" s="5"/>
      <c r="Q11191" s="5"/>
      <c r="R11191" s="5"/>
      <c r="S11191" s="5"/>
      <c r="T11191" s="5"/>
      <c r="U11191" s="5"/>
      <c r="V11191" s="5"/>
      <c r="W11191" s="5"/>
      <c r="X11191" s="5"/>
      <c r="Y11191" s="5"/>
      <c r="Z11191" s="5"/>
      <c r="AA11191" s="5"/>
      <c r="AB11191" s="5"/>
      <c r="AC11191" s="5"/>
      <c r="AD11191" s="5"/>
      <c r="AE11191" s="5"/>
      <c r="AF11191" s="5"/>
      <c r="AG11191" s="5"/>
      <c r="AH11191" s="5"/>
      <c r="AI11191" s="5"/>
      <c r="AJ11191" s="5"/>
    </row>
    <row r="11192" spans="11:36">
      <c r="K11192" s="5"/>
      <c r="L11192" s="5"/>
      <c r="M11192" s="5"/>
      <c r="N11192" s="5"/>
      <c r="O11192" s="5"/>
      <c r="P11192" s="5"/>
      <c r="Q11192" s="5"/>
      <c r="R11192" s="5"/>
      <c r="S11192" s="5"/>
      <c r="T11192" s="5"/>
      <c r="U11192" s="5"/>
      <c r="V11192" s="5"/>
      <c r="W11192" s="5"/>
      <c r="X11192" s="5"/>
      <c r="Y11192" s="5"/>
      <c r="Z11192" s="5"/>
      <c r="AA11192" s="5"/>
      <c r="AB11192" s="5"/>
      <c r="AC11192" s="5"/>
      <c r="AD11192" s="5"/>
      <c r="AE11192" s="5"/>
      <c r="AF11192" s="5"/>
      <c r="AG11192" s="5"/>
      <c r="AH11192" s="5"/>
      <c r="AI11192" s="5"/>
      <c r="AJ11192" s="5"/>
    </row>
    <row r="11193" spans="11:36">
      <c r="K11193" s="5"/>
      <c r="L11193" s="5"/>
      <c r="M11193" s="5"/>
      <c r="N11193" s="5"/>
      <c r="O11193" s="5"/>
      <c r="P11193" s="5"/>
      <c r="Q11193" s="5"/>
      <c r="R11193" s="5"/>
      <c r="S11193" s="5"/>
      <c r="T11193" s="5"/>
      <c r="U11193" s="5"/>
      <c r="V11193" s="5"/>
      <c r="W11193" s="5"/>
      <c r="X11193" s="5"/>
      <c r="Y11193" s="5"/>
      <c r="Z11193" s="5"/>
      <c r="AA11193" s="5"/>
      <c r="AB11193" s="5"/>
      <c r="AC11193" s="5"/>
      <c r="AD11193" s="5"/>
      <c r="AE11193" s="5"/>
      <c r="AF11193" s="5"/>
      <c r="AG11193" s="5"/>
      <c r="AH11193" s="5"/>
      <c r="AI11193" s="5"/>
      <c r="AJ11193" s="5"/>
    </row>
    <row r="11194" spans="11:36">
      <c r="K11194" s="5"/>
      <c r="L11194" s="5"/>
      <c r="M11194" s="5"/>
      <c r="N11194" s="5"/>
      <c r="O11194" s="5"/>
      <c r="P11194" s="5"/>
      <c r="Q11194" s="5"/>
      <c r="R11194" s="5"/>
      <c r="S11194" s="5"/>
      <c r="T11194" s="5"/>
      <c r="U11194" s="5"/>
      <c r="V11194" s="5"/>
      <c r="W11194" s="5"/>
      <c r="X11194" s="5"/>
      <c r="Y11194" s="5"/>
      <c r="Z11194" s="5"/>
      <c r="AA11194" s="5"/>
      <c r="AB11194" s="5"/>
      <c r="AC11194" s="5"/>
      <c r="AD11194" s="5"/>
      <c r="AE11194" s="5"/>
      <c r="AF11194" s="5"/>
      <c r="AG11194" s="5"/>
      <c r="AH11194" s="5"/>
      <c r="AI11194" s="5"/>
      <c r="AJ11194" s="5"/>
    </row>
    <row r="11195" spans="11:36">
      <c r="K11195" s="5"/>
      <c r="L11195" s="5"/>
      <c r="M11195" s="5"/>
      <c r="N11195" s="5"/>
      <c r="O11195" s="5"/>
      <c r="P11195" s="5"/>
      <c r="Q11195" s="5"/>
      <c r="R11195" s="5"/>
      <c r="S11195" s="5"/>
      <c r="T11195" s="5"/>
      <c r="U11195" s="5"/>
      <c r="V11195" s="5"/>
      <c r="W11195" s="5"/>
      <c r="X11195" s="5"/>
      <c r="Y11195" s="5"/>
      <c r="Z11195" s="5"/>
      <c r="AA11195" s="5"/>
      <c r="AB11195" s="5"/>
      <c r="AC11195" s="5"/>
      <c r="AD11195" s="5"/>
      <c r="AE11195" s="5"/>
      <c r="AF11195" s="5"/>
      <c r="AG11195" s="5"/>
      <c r="AH11195" s="5"/>
      <c r="AI11195" s="5"/>
      <c r="AJ11195" s="5"/>
    </row>
    <row r="11196" spans="11:36">
      <c r="K11196" s="5"/>
      <c r="L11196" s="5"/>
      <c r="M11196" s="5"/>
      <c r="N11196" s="5"/>
      <c r="O11196" s="5"/>
      <c r="P11196" s="5"/>
      <c r="Q11196" s="5"/>
      <c r="R11196" s="5"/>
      <c r="S11196" s="5"/>
      <c r="T11196" s="5"/>
      <c r="U11196" s="5"/>
      <c r="V11196" s="5"/>
      <c r="W11196" s="5"/>
      <c r="X11196" s="5"/>
      <c r="Y11196" s="5"/>
      <c r="Z11196" s="5"/>
      <c r="AA11196" s="5"/>
      <c r="AB11196" s="5"/>
      <c r="AC11196" s="5"/>
      <c r="AD11196" s="5"/>
      <c r="AE11196" s="5"/>
      <c r="AF11196" s="5"/>
      <c r="AG11196" s="5"/>
      <c r="AH11196" s="5"/>
      <c r="AI11196" s="5"/>
      <c r="AJ11196" s="5"/>
    </row>
    <row r="11197" spans="11:36">
      <c r="K11197" s="5"/>
      <c r="L11197" s="5"/>
      <c r="M11197" s="5"/>
      <c r="N11197" s="5"/>
      <c r="O11197" s="5"/>
      <c r="P11197" s="5"/>
      <c r="Q11197" s="5"/>
      <c r="R11197" s="5"/>
      <c r="S11197" s="5"/>
      <c r="T11197" s="5"/>
      <c r="U11197" s="5"/>
      <c r="V11197" s="5"/>
      <c r="W11197" s="5"/>
      <c r="X11197" s="5"/>
      <c r="Y11197" s="5"/>
      <c r="Z11197" s="5"/>
      <c r="AA11197" s="5"/>
      <c r="AB11197" s="5"/>
      <c r="AC11197" s="5"/>
      <c r="AD11197" s="5"/>
      <c r="AE11197" s="5"/>
      <c r="AF11197" s="5"/>
      <c r="AG11197" s="5"/>
      <c r="AH11197" s="5"/>
      <c r="AI11197" s="5"/>
      <c r="AJ11197" s="5"/>
    </row>
    <row r="11198" spans="11:36">
      <c r="K11198" s="5"/>
      <c r="L11198" s="5"/>
      <c r="M11198" s="5"/>
      <c r="N11198" s="5"/>
      <c r="O11198" s="5"/>
      <c r="P11198" s="5"/>
      <c r="Q11198" s="5"/>
      <c r="R11198" s="5"/>
      <c r="S11198" s="5"/>
      <c r="T11198" s="5"/>
      <c r="U11198" s="5"/>
      <c r="V11198" s="5"/>
      <c r="W11198" s="5"/>
      <c r="X11198" s="5"/>
      <c r="Y11198" s="5"/>
      <c r="Z11198" s="5"/>
      <c r="AA11198" s="5"/>
      <c r="AB11198" s="5"/>
      <c r="AC11198" s="5"/>
      <c r="AD11198" s="5"/>
      <c r="AE11198" s="5"/>
      <c r="AF11198" s="5"/>
      <c r="AG11198" s="5"/>
      <c r="AH11198" s="5"/>
      <c r="AI11198" s="5"/>
      <c r="AJ11198" s="5"/>
    </row>
    <row r="11199" spans="11:36">
      <c r="K11199" s="5"/>
      <c r="L11199" s="5"/>
      <c r="M11199" s="5"/>
      <c r="N11199" s="5"/>
      <c r="O11199" s="5"/>
      <c r="P11199" s="5"/>
      <c r="Q11199" s="5"/>
      <c r="R11199" s="5"/>
      <c r="S11199" s="5"/>
      <c r="T11199" s="5"/>
      <c r="U11199" s="5"/>
      <c r="V11199" s="5"/>
      <c r="W11199" s="5"/>
      <c r="X11199" s="5"/>
      <c r="Y11199" s="5"/>
      <c r="Z11199" s="5"/>
      <c r="AA11199" s="5"/>
      <c r="AB11199" s="5"/>
      <c r="AC11199" s="5"/>
      <c r="AD11199" s="5"/>
      <c r="AE11199" s="5"/>
      <c r="AF11199" s="5"/>
      <c r="AG11199" s="5"/>
      <c r="AH11199" s="5"/>
      <c r="AI11199" s="5"/>
      <c r="AJ11199" s="5"/>
    </row>
    <row r="11200" spans="11:36">
      <c r="K11200" s="5"/>
      <c r="L11200" s="5"/>
      <c r="M11200" s="5"/>
      <c r="N11200" s="5"/>
      <c r="O11200" s="5"/>
      <c r="P11200" s="5"/>
      <c r="Q11200" s="5"/>
      <c r="R11200" s="5"/>
      <c r="S11200" s="5"/>
      <c r="T11200" s="5"/>
      <c r="U11200" s="5"/>
      <c r="V11200" s="5"/>
      <c r="W11200" s="5"/>
      <c r="X11200" s="5"/>
      <c r="Y11200" s="5"/>
      <c r="Z11200" s="5"/>
      <c r="AA11200" s="5"/>
      <c r="AB11200" s="5"/>
      <c r="AC11200" s="5"/>
      <c r="AD11200" s="5"/>
      <c r="AE11200" s="5"/>
      <c r="AF11200" s="5"/>
      <c r="AG11200" s="5"/>
      <c r="AH11200" s="5"/>
      <c r="AI11200" s="5"/>
      <c r="AJ11200" s="5"/>
    </row>
    <row r="11201" spans="11:36">
      <c r="K11201" s="5"/>
      <c r="L11201" s="5"/>
      <c r="M11201" s="5"/>
      <c r="N11201" s="5"/>
      <c r="O11201" s="5"/>
      <c r="P11201" s="5"/>
      <c r="Q11201" s="5"/>
      <c r="R11201" s="5"/>
      <c r="S11201" s="5"/>
      <c r="T11201" s="5"/>
      <c r="U11201" s="5"/>
      <c r="V11201" s="5"/>
      <c r="W11201" s="5"/>
      <c r="X11201" s="5"/>
      <c r="Y11201" s="5"/>
      <c r="Z11201" s="5"/>
      <c r="AA11201" s="5"/>
      <c r="AB11201" s="5"/>
      <c r="AC11201" s="5"/>
      <c r="AD11201" s="5"/>
      <c r="AE11201" s="5"/>
      <c r="AF11201" s="5"/>
      <c r="AG11201" s="5"/>
      <c r="AH11201" s="5"/>
      <c r="AI11201" s="5"/>
      <c r="AJ11201" s="5"/>
    </row>
    <row r="11202" spans="11:36">
      <c r="K11202" s="5"/>
      <c r="L11202" s="5"/>
      <c r="M11202" s="5"/>
      <c r="N11202" s="5"/>
      <c r="O11202" s="5"/>
      <c r="P11202" s="5"/>
      <c r="Q11202" s="5"/>
      <c r="R11202" s="5"/>
      <c r="S11202" s="5"/>
      <c r="T11202" s="5"/>
      <c r="U11202" s="5"/>
      <c r="V11202" s="5"/>
      <c r="W11202" s="5"/>
      <c r="X11202" s="5"/>
      <c r="Y11202" s="5"/>
      <c r="Z11202" s="5"/>
      <c r="AA11202" s="5"/>
      <c r="AB11202" s="5"/>
      <c r="AC11202" s="5"/>
      <c r="AD11202" s="5"/>
      <c r="AE11202" s="5"/>
      <c r="AF11202" s="5"/>
      <c r="AG11202" s="5"/>
      <c r="AH11202" s="5"/>
      <c r="AI11202" s="5"/>
      <c r="AJ11202" s="5"/>
    </row>
    <row r="11203" spans="11:36">
      <c r="K11203" s="5"/>
      <c r="L11203" s="5"/>
      <c r="M11203" s="5"/>
      <c r="N11203" s="5"/>
      <c r="O11203" s="5"/>
      <c r="P11203" s="5"/>
      <c r="Q11203" s="5"/>
      <c r="R11203" s="5"/>
      <c r="S11203" s="5"/>
      <c r="T11203" s="5"/>
      <c r="U11203" s="5"/>
      <c r="V11203" s="5"/>
      <c r="W11203" s="5"/>
      <c r="X11203" s="5"/>
      <c r="Y11203" s="5"/>
      <c r="Z11203" s="5"/>
      <c r="AA11203" s="5"/>
      <c r="AB11203" s="5"/>
      <c r="AC11203" s="5"/>
      <c r="AD11203" s="5"/>
      <c r="AE11203" s="5"/>
      <c r="AF11203" s="5"/>
      <c r="AG11203" s="5"/>
      <c r="AH11203" s="5"/>
      <c r="AI11203" s="5"/>
      <c r="AJ11203" s="5"/>
    </row>
    <row r="11204" spans="11:36">
      <c r="K11204" s="5"/>
      <c r="L11204" s="5"/>
      <c r="M11204" s="5"/>
      <c r="N11204" s="5"/>
      <c r="O11204" s="5"/>
      <c r="P11204" s="5"/>
      <c r="Q11204" s="5"/>
      <c r="R11204" s="5"/>
      <c r="S11204" s="5"/>
      <c r="T11204" s="5"/>
      <c r="U11204" s="5"/>
      <c r="V11204" s="5"/>
      <c r="W11204" s="5"/>
      <c r="X11204" s="5"/>
      <c r="Y11204" s="5"/>
      <c r="Z11204" s="5"/>
      <c r="AA11204" s="5"/>
      <c r="AB11204" s="5"/>
      <c r="AC11204" s="5"/>
      <c r="AD11204" s="5"/>
      <c r="AE11204" s="5"/>
      <c r="AF11204" s="5"/>
      <c r="AG11204" s="5"/>
      <c r="AH11204" s="5"/>
      <c r="AI11204" s="5"/>
      <c r="AJ11204" s="5"/>
    </row>
    <row r="11205" spans="11:36">
      <c r="K11205" s="5"/>
      <c r="L11205" s="5"/>
      <c r="M11205" s="5"/>
      <c r="N11205" s="5"/>
      <c r="O11205" s="5"/>
      <c r="P11205" s="5"/>
      <c r="Q11205" s="5"/>
      <c r="R11205" s="5"/>
      <c r="S11205" s="5"/>
      <c r="T11205" s="5"/>
      <c r="U11205" s="5"/>
      <c r="V11205" s="5"/>
      <c r="W11205" s="5"/>
      <c r="X11205" s="5"/>
      <c r="Y11205" s="5"/>
      <c r="Z11205" s="5"/>
      <c r="AA11205" s="5"/>
      <c r="AB11205" s="5"/>
      <c r="AC11205" s="5"/>
      <c r="AD11205" s="5"/>
      <c r="AE11205" s="5"/>
      <c r="AF11205" s="5"/>
      <c r="AG11205" s="5"/>
      <c r="AH11205" s="5"/>
      <c r="AI11205" s="5"/>
      <c r="AJ11205" s="5"/>
    </row>
    <row r="11206" spans="11:36">
      <c r="K11206" s="5"/>
      <c r="L11206" s="5"/>
      <c r="M11206" s="5"/>
      <c r="N11206" s="5"/>
      <c r="O11206" s="5"/>
      <c r="P11206" s="5"/>
      <c r="Q11206" s="5"/>
      <c r="R11206" s="5"/>
      <c r="S11206" s="5"/>
      <c r="T11206" s="5"/>
      <c r="U11206" s="5"/>
      <c r="V11206" s="5"/>
      <c r="W11206" s="5"/>
      <c r="X11206" s="5"/>
      <c r="Y11206" s="5"/>
      <c r="Z11206" s="5"/>
      <c r="AA11206" s="5"/>
      <c r="AB11206" s="5"/>
      <c r="AC11206" s="5"/>
      <c r="AD11206" s="5"/>
      <c r="AE11206" s="5"/>
      <c r="AF11206" s="5"/>
      <c r="AG11206" s="5"/>
      <c r="AH11206" s="5"/>
      <c r="AI11206" s="5"/>
      <c r="AJ11206" s="5"/>
    </row>
    <row r="11207" spans="11:36">
      <c r="K11207" s="5"/>
      <c r="L11207" s="5"/>
      <c r="M11207" s="5"/>
      <c r="N11207" s="5"/>
      <c r="O11207" s="5"/>
      <c r="P11207" s="5"/>
      <c r="Q11207" s="5"/>
      <c r="R11207" s="5"/>
      <c r="S11207" s="5"/>
      <c r="T11207" s="5"/>
      <c r="U11207" s="5"/>
      <c r="V11207" s="5"/>
      <c r="W11207" s="5"/>
      <c r="X11207" s="5"/>
      <c r="Y11207" s="5"/>
      <c r="Z11207" s="5"/>
      <c r="AA11207" s="5"/>
      <c r="AB11207" s="5"/>
      <c r="AC11207" s="5"/>
      <c r="AD11207" s="5"/>
      <c r="AE11207" s="5"/>
      <c r="AF11207" s="5"/>
      <c r="AG11207" s="5"/>
      <c r="AH11207" s="5"/>
      <c r="AI11207" s="5"/>
      <c r="AJ11207" s="5"/>
    </row>
    <row r="11208" spans="11:36">
      <c r="K11208" s="5"/>
      <c r="L11208" s="5"/>
      <c r="M11208" s="5"/>
      <c r="N11208" s="5"/>
      <c r="O11208" s="5"/>
      <c r="P11208" s="5"/>
      <c r="Q11208" s="5"/>
      <c r="R11208" s="5"/>
      <c r="S11208" s="5"/>
      <c r="T11208" s="5"/>
      <c r="U11208" s="5"/>
      <c r="V11208" s="5"/>
      <c r="W11208" s="5"/>
      <c r="X11208" s="5"/>
      <c r="Y11208" s="5"/>
      <c r="Z11208" s="5"/>
      <c r="AA11208" s="5"/>
      <c r="AB11208" s="5"/>
      <c r="AC11208" s="5"/>
      <c r="AD11208" s="5"/>
      <c r="AE11208" s="5"/>
      <c r="AF11208" s="5"/>
      <c r="AG11208" s="5"/>
      <c r="AH11208" s="5"/>
      <c r="AI11208" s="5"/>
      <c r="AJ11208" s="5"/>
    </row>
    <row r="11209" spans="11:36">
      <c r="K11209" s="5"/>
      <c r="L11209" s="5"/>
      <c r="M11209" s="5"/>
      <c r="N11209" s="5"/>
      <c r="O11209" s="5"/>
      <c r="P11209" s="5"/>
      <c r="Q11209" s="5"/>
      <c r="R11209" s="5"/>
      <c r="S11209" s="5"/>
      <c r="T11209" s="5"/>
      <c r="U11209" s="5"/>
      <c r="V11209" s="5"/>
      <c r="W11209" s="5"/>
      <c r="X11209" s="5"/>
      <c r="Y11209" s="5"/>
      <c r="Z11209" s="5"/>
      <c r="AA11209" s="5"/>
      <c r="AB11209" s="5"/>
      <c r="AC11209" s="5"/>
      <c r="AD11209" s="5"/>
      <c r="AE11209" s="5"/>
      <c r="AF11209" s="5"/>
      <c r="AG11209" s="5"/>
      <c r="AH11209" s="5"/>
      <c r="AI11209" s="5"/>
      <c r="AJ11209" s="5"/>
    </row>
    <row r="11210" spans="11:36">
      <c r="K11210" s="5"/>
      <c r="L11210" s="5"/>
      <c r="M11210" s="5"/>
      <c r="N11210" s="5"/>
      <c r="O11210" s="5"/>
      <c r="P11210" s="5"/>
      <c r="Q11210" s="5"/>
      <c r="R11210" s="5"/>
      <c r="S11210" s="5"/>
      <c r="T11210" s="5"/>
      <c r="U11210" s="5"/>
      <c r="V11210" s="5"/>
      <c r="W11210" s="5"/>
      <c r="X11210" s="5"/>
      <c r="Y11210" s="5"/>
      <c r="Z11210" s="5"/>
      <c r="AA11210" s="5"/>
      <c r="AB11210" s="5"/>
      <c r="AC11210" s="5"/>
      <c r="AD11210" s="5"/>
      <c r="AE11210" s="5"/>
      <c r="AF11210" s="5"/>
      <c r="AG11210" s="5"/>
      <c r="AH11210" s="5"/>
      <c r="AI11210" s="5"/>
      <c r="AJ11210" s="5"/>
    </row>
    <row r="11211" spans="11:36">
      <c r="K11211" s="5"/>
      <c r="L11211" s="5"/>
      <c r="M11211" s="5"/>
      <c r="N11211" s="5"/>
      <c r="O11211" s="5"/>
      <c r="P11211" s="5"/>
      <c r="Q11211" s="5"/>
      <c r="R11211" s="5"/>
      <c r="S11211" s="5"/>
      <c r="T11211" s="5"/>
      <c r="U11211" s="5"/>
      <c r="V11211" s="5"/>
      <c r="W11211" s="5"/>
      <c r="X11211" s="5"/>
      <c r="Y11211" s="5"/>
      <c r="Z11211" s="5"/>
      <c r="AA11211" s="5"/>
      <c r="AB11211" s="5"/>
      <c r="AC11211" s="5"/>
      <c r="AD11211" s="5"/>
      <c r="AE11211" s="5"/>
      <c r="AF11211" s="5"/>
      <c r="AG11211" s="5"/>
      <c r="AH11211" s="5"/>
      <c r="AI11211" s="5"/>
      <c r="AJ11211" s="5"/>
    </row>
    <row r="11212" spans="11:36">
      <c r="K11212" s="5"/>
      <c r="L11212" s="5"/>
      <c r="M11212" s="5"/>
      <c r="N11212" s="5"/>
      <c r="O11212" s="5"/>
      <c r="P11212" s="5"/>
      <c r="Q11212" s="5"/>
      <c r="R11212" s="5"/>
      <c r="S11212" s="5"/>
      <c r="T11212" s="5"/>
      <c r="U11212" s="5"/>
      <c r="V11212" s="5"/>
      <c r="W11212" s="5"/>
      <c r="X11212" s="5"/>
      <c r="Y11212" s="5"/>
      <c r="Z11212" s="5"/>
      <c r="AA11212" s="5"/>
      <c r="AB11212" s="5"/>
      <c r="AC11212" s="5"/>
      <c r="AD11212" s="5"/>
      <c r="AE11212" s="5"/>
      <c r="AF11212" s="5"/>
      <c r="AG11212" s="5"/>
      <c r="AH11212" s="5"/>
      <c r="AI11212" s="5"/>
      <c r="AJ11212" s="5"/>
    </row>
    <row r="11213" spans="11:36">
      <c r="K11213" s="5"/>
      <c r="L11213" s="5"/>
      <c r="M11213" s="5"/>
      <c r="N11213" s="5"/>
      <c r="O11213" s="5"/>
      <c r="P11213" s="5"/>
      <c r="Q11213" s="5"/>
      <c r="R11213" s="5"/>
      <c r="S11213" s="5"/>
      <c r="T11213" s="5"/>
      <c r="U11213" s="5"/>
      <c r="V11213" s="5"/>
      <c r="W11213" s="5"/>
      <c r="X11213" s="5"/>
      <c r="Y11213" s="5"/>
      <c r="Z11213" s="5"/>
      <c r="AA11213" s="5"/>
      <c r="AB11213" s="5"/>
      <c r="AC11213" s="5"/>
      <c r="AD11213" s="5"/>
      <c r="AE11213" s="5"/>
      <c r="AF11213" s="5"/>
      <c r="AG11213" s="5"/>
      <c r="AH11213" s="5"/>
      <c r="AI11213" s="5"/>
      <c r="AJ11213" s="5"/>
    </row>
    <row r="11214" spans="11:36">
      <c r="K11214" s="5"/>
      <c r="L11214" s="5"/>
      <c r="M11214" s="5"/>
      <c r="N11214" s="5"/>
      <c r="O11214" s="5"/>
      <c r="P11214" s="5"/>
      <c r="Q11214" s="5"/>
      <c r="R11214" s="5"/>
      <c r="S11214" s="5"/>
      <c r="T11214" s="5"/>
      <c r="U11214" s="5"/>
      <c r="V11214" s="5"/>
      <c r="W11214" s="5"/>
      <c r="X11214" s="5"/>
      <c r="Y11214" s="5"/>
      <c r="Z11214" s="5"/>
      <c r="AA11214" s="5"/>
      <c r="AB11214" s="5"/>
      <c r="AC11214" s="5"/>
      <c r="AD11214" s="5"/>
      <c r="AE11214" s="5"/>
      <c r="AF11214" s="5"/>
      <c r="AG11214" s="5"/>
      <c r="AH11214" s="5"/>
      <c r="AI11214" s="5"/>
      <c r="AJ11214" s="5"/>
    </row>
    <row r="11215" spans="11:36">
      <c r="K11215" s="5"/>
      <c r="L11215" s="5"/>
      <c r="M11215" s="5"/>
      <c r="N11215" s="5"/>
      <c r="O11215" s="5"/>
      <c r="P11215" s="5"/>
      <c r="Q11215" s="5"/>
      <c r="R11215" s="5"/>
      <c r="S11215" s="5"/>
      <c r="T11215" s="5"/>
      <c r="U11215" s="5"/>
      <c r="V11215" s="5"/>
      <c r="W11215" s="5"/>
      <c r="X11215" s="5"/>
      <c r="Y11215" s="5"/>
      <c r="Z11215" s="5"/>
      <c r="AA11215" s="5"/>
      <c r="AB11215" s="5"/>
      <c r="AC11215" s="5"/>
      <c r="AD11215" s="5"/>
      <c r="AE11215" s="5"/>
      <c r="AF11215" s="5"/>
      <c r="AG11215" s="5"/>
      <c r="AH11215" s="5"/>
      <c r="AI11215" s="5"/>
      <c r="AJ11215" s="5"/>
    </row>
    <row r="11216" spans="11:36">
      <c r="K11216" s="5"/>
      <c r="L11216" s="5"/>
      <c r="M11216" s="5"/>
      <c r="N11216" s="5"/>
      <c r="O11216" s="5"/>
      <c r="P11216" s="5"/>
      <c r="Q11216" s="5"/>
      <c r="R11216" s="5"/>
      <c r="S11216" s="5"/>
      <c r="T11216" s="5"/>
      <c r="U11216" s="5"/>
      <c r="V11216" s="5"/>
      <c r="W11216" s="5"/>
      <c r="X11216" s="5"/>
      <c r="Y11216" s="5"/>
      <c r="Z11216" s="5"/>
      <c r="AA11216" s="5"/>
      <c r="AB11216" s="5"/>
      <c r="AC11216" s="5"/>
      <c r="AD11216" s="5"/>
      <c r="AE11216" s="5"/>
      <c r="AF11216" s="5"/>
      <c r="AG11216" s="5"/>
      <c r="AH11216" s="5"/>
      <c r="AI11216" s="5"/>
      <c r="AJ11216" s="5"/>
    </row>
    <row r="11217" spans="11:36">
      <c r="K11217" s="5"/>
      <c r="L11217" s="5"/>
      <c r="M11217" s="5"/>
      <c r="N11217" s="5"/>
      <c r="O11217" s="5"/>
      <c r="P11217" s="5"/>
      <c r="Q11217" s="5"/>
      <c r="R11217" s="5"/>
      <c r="S11217" s="5"/>
      <c r="T11217" s="5"/>
      <c r="U11217" s="5"/>
      <c r="V11217" s="5"/>
      <c r="W11217" s="5"/>
      <c r="X11217" s="5"/>
      <c r="Y11217" s="5"/>
      <c r="Z11217" s="5"/>
      <c r="AA11217" s="5"/>
      <c r="AB11217" s="5"/>
      <c r="AC11217" s="5"/>
      <c r="AD11217" s="5"/>
      <c r="AE11217" s="5"/>
      <c r="AF11217" s="5"/>
      <c r="AG11217" s="5"/>
      <c r="AH11217" s="5"/>
      <c r="AI11217" s="5"/>
      <c r="AJ11217" s="5"/>
    </row>
    <row r="11218" spans="11:36">
      <c r="K11218" s="5"/>
      <c r="L11218" s="5"/>
      <c r="M11218" s="5"/>
      <c r="N11218" s="5"/>
      <c r="O11218" s="5"/>
      <c r="P11218" s="5"/>
      <c r="Q11218" s="5"/>
      <c r="R11218" s="5"/>
      <c r="S11218" s="5"/>
      <c r="T11218" s="5"/>
      <c r="U11218" s="5"/>
      <c r="V11218" s="5"/>
      <c r="W11218" s="5"/>
      <c r="X11218" s="5"/>
      <c r="Y11218" s="5"/>
      <c r="Z11218" s="5"/>
      <c r="AA11218" s="5"/>
      <c r="AB11218" s="5"/>
      <c r="AC11218" s="5"/>
      <c r="AD11218" s="5"/>
      <c r="AE11218" s="5"/>
      <c r="AF11218" s="5"/>
      <c r="AG11218" s="5"/>
      <c r="AH11218" s="5"/>
      <c r="AI11218" s="5"/>
      <c r="AJ11218" s="5"/>
    </row>
    <row r="11219" spans="11:36">
      <c r="K11219" s="5"/>
      <c r="L11219" s="5"/>
      <c r="M11219" s="5"/>
      <c r="N11219" s="5"/>
      <c r="O11219" s="5"/>
      <c r="P11219" s="5"/>
      <c r="Q11219" s="5"/>
      <c r="R11219" s="5"/>
      <c r="S11219" s="5"/>
      <c r="T11219" s="5"/>
      <c r="U11219" s="5"/>
      <c r="V11219" s="5"/>
      <c r="W11219" s="5"/>
      <c r="X11219" s="5"/>
      <c r="Y11219" s="5"/>
      <c r="Z11219" s="5"/>
      <c r="AA11219" s="5"/>
      <c r="AB11219" s="5"/>
      <c r="AC11219" s="5"/>
      <c r="AD11219" s="5"/>
      <c r="AE11219" s="5"/>
      <c r="AF11219" s="5"/>
      <c r="AG11219" s="5"/>
      <c r="AH11219" s="5"/>
      <c r="AI11219" s="5"/>
      <c r="AJ11219" s="5"/>
    </row>
    <row r="11220" spans="11:36">
      <c r="K11220" s="5"/>
      <c r="L11220" s="5"/>
      <c r="M11220" s="5"/>
      <c r="N11220" s="5"/>
      <c r="O11220" s="5"/>
      <c r="P11220" s="5"/>
      <c r="Q11220" s="5"/>
      <c r="R11220" s="5"/>
      <c r="S11220" s="5"/>
      <c r="T11220" s="5"/>
      <c r="U11220" s="5"/>
      <c r="V11220" s="5"/>
      <c r="W11220" s="5"/>
      <c r="X11220" s="5"/>
      <c r="Y11220" s="5"/>
      <c r="Z11220" s="5"/>
      <c r="AA11220" s="5"/>
      <c r="AB11220" s="5"/>
      <c r="AC11220" s="5"/>
      <c r="AD11220" s="5"/>
      <c r="AE11220" s="5"/>
      <c r="AF11220" s="5"/>
      <c r="AG11220" s="5"/>
      <c r="AH11220" s="5"/>
      <c r="AI11220" s="5"/>
      <c r="AJ11220" s="5"/>
    </row>
    <row r="11221" spans="11:36">
      <c r="K11221" s="5"/>
      <c r="L11221" s="5"/>
      <c r="M11221" s="5"/>
      <c r="N11221" s="5"/>
      <c r="O11221" s="5"/>
      <c r="P11221" s="5"/>
      <c r="Q11221" s="5"/>
      <c r="R11221" s="5"/>
      <c r="S11221" s="5"/>
      <c r="T11221" s="5"/>
      <c r="U11221" s="5"/>
      <c r="V11221" s="5"/>
      <c r="W11221" s="5"/>
      <c r="X11221" s="5"/>
      <c r="Y11221" s="5"/>
      <c r="Z11221" s="5"/>
      <c r="AA11221" s="5"/>
      <c r="AB11221" s="5"/>
      <c r="AC11221" s="5"/>
      <c r="AD11221" s="5"/>
      <c r="AE11221" s="5"/>
      <c r="AF11221" s="5"/>
      <c r="AG11221" s="5"/>
      <c r="AH11221" s="5"/>
      <c r="AI11221" s="5"/>
      <c r="AJ11221" s="5"/>
    </row>
    <row r="11222" spans="11:36">
      <c r="K11222" s="5"/>
      <c r="L11222" s="5"/>
      <c r="M11222" s="5"/>
      <c r="N11222" s="5"/>
      <c r="O11222" s="5"/>
      <c r="P11222" s="5"/>
      <c r="Q11222" s="5"/>
      <c r="R11222" s="5"/>
      <c r="S11222" s="5"/>
      <c r="T11222" s="5"/>
      <c r="U11222" s="5"/>
      <c r="V11222" s="5"/>
      <c r="W11222" s="5"/>
      <c r="X11222" s="5"/>
      <c r="Y11222" s="5"/>
      <c r="Z11222" s="5"/>
      <c r="AA11222" s="5"/>
      <c r="AB11222" s="5"/>
      <c r="AC11222" s="5"/>
      <c r="AD11222" s="5"/>
      <c r="AE11222" s="5"/>
      <c r="AF11222" s="5"/>
      <c r="AG11222" s="5"/>
      <c r="AH11222" s="5"/>
      <c r="AI11222" s="5"/>
      <c r="AJ11222" s="5"/>
    </row>
    <row r="11223" spans="11:36">
      <c r="K11223" s="5"/>
      <c r="L11223" s="5"/>
      <c r="M11223" s="5"/>
      <c r="N11223" s="5"/>
      <c r="O11223" s="5"/>
      <c r="P11223" s="5"/>
      <c r="Q11223" s="5"/>
      <c r="R11223" s="5"/>
      <c r="S11223" s="5"/>
      <c r="T11223" s="5"/>
      <c r="U11223" s="5"/>
      <c r="V11223" s="5"/>
      <c r="W11223" s="5"/>
      <c r="X11223" s="5"/>
      <c r="Y11223" s="5"/>
      <c r="Z11223" s="5"/>
      <c r="AA11223" s="5"/>
      <c r="AB11223" s="5"/>
      <c r="AC11223" s="5"/>
      <c r="AD11223" s="5"/>
      <c r="AE11223" s="5"/>
      <c r="AF11223" s="5"/>
      <c r="AG11223" s="5"/>
      <c r="AH11223" s="5"/>
      <c r="AI11223" s="5"/>
      <c r="AJ11223" s="5"/>
    </row>
    <row r="11224" spans="11:36">
      <c r="K11224" s="5"/>
      <c r="L11224" s="5"/>
      <c r="M11224" s="5"/>
      <c r="N11224" s="5"/>
      <c r="O11224" s="5"/>
      <c r="P11224" s="5"/>
      <c r="Q11224" s="5"/>
      <c r="R11224" s="5"/>
      <c r="S11224" s="5"/>
      <c r="T11224" s="5"/>
      <c r="U11224" s="5"/>
      <c r="V11224" s="5"/>
      <c r="W11224" s="5"/>
      <c r="X11224" s="5"/>
      <c r="Y11224" s="5"/>
      <c r="Z11224" s="5"/>
      <c r="AA11224" s="5"/>
      <c r="AB11224" s="5"/>
      <c r="AC11224" s="5"/>
      <c r="AD11224" s="5"/>
      <c r="AE11224" s="5"/>
      <c r="AF11224" s="5"/>
      <c r="AG11224" s="5"/>
      <c r="AH11224" s="5"/>
      <c r="AI11224" s="5"/>
      <c r="AJ11224" s="5"/>
    </row>
    <row r="11225" spans="11:36">
      <c r="K11225" s="5"/>
      <c r="L11225" s="5"/>
      <c r="M11225" s="5"/>
      <c r="N11225" s="5"/>
      <c r="O11225" s="5"/>
      <c r="P11225" s="5"/>
      <c r="Q11225" s="5"/>
      <c r="R11225" s="5"/>
      <c r="S11225" s="5"/>
      <c r="T11225" s="5"/>
      <c r="U11225" s="5"/>
      <c r="V11225" s="5"/>
      <c r="W11225" s="5"/>
      <c r="X11225" s="5"/>
      <c r="Y11225" s="5"/>
      <c r="Z11225" s="5"/>
      <c r="AA11225" s="5"/>
      <c r="AB11225" s="5"/>
      <c r="AC11225" s="5"/>
      <c r="AD11225" s="5"/>
      <c r="AE11225" s="5"/>
      <c r="AF11225" s="5"/>
      <c r="AG11225" s="5"/>
      <c r="AH11225" s="5"/>
      <c r="AI11225" s="5"/>
      <c r="AJ11225" s="5"/>
    </row>
    <row r="11226" spans="11:36">
      <c r="K11226" s="5"/>
      <c r="L11226" s="5"/>
      <c r="M11226" s="5"/>
      <c r="N11226" s="5"/>
      <c r="O11226" s="5"/>
      <c r="P11226" s="5"/>
      <c r="Q11226" s="5"/>
      <c r="R11226" s="5"/>
      <c r="S11226" s="5"/>
      <c r="T11226" s="5"/>
      <c r="U11226" s="5"/>
      <c r="V11226" s="5"/>
      <c r="W11226" s="5"/>
      <c r="X11226" s="5"/>
      <c r="Y11226" s="5"/>
      <c r="Z11226" s="5"/>
      <c r="AA11226" s="5"/>
      <c r="AB11226" s="5"/>
      <c r="AC11226" s="5"/>
      <c r="AD11226" s="5"/>
      <c r="AE11226" s="5"/>
      <c r="AF11226" s="5"/>
      <c r="AG11226" s="5"/>
      <c r="AH11226" s="5"/>
      <c r="AI11226" s="5"/>
      <c r="AJ11226" s="5"/>
    </row>
    <row r="11227" spans="11:36">
      <c r="K11227" s="5"/>
      <c r="L11227" s="5"/>
      <c r="M11227" s="5"/>
      <c r="N11227" s="5"/>
      <c r="O11227" s="5"/>
      <c r="P11227" s="5"/>
      <c r="Q11227" s="5"/>
      <c r="R11227" s="5"/>
      <c r="S11227" s="5"/>
      <c r="T11227" s="5"/>
      <c r="U11227" s="5"/>
      <c r="V11227" s="5"/>
      <c r="W11227" s="5"/>
      <c r="X11227" s="5"/>
      <c r="Y11227" s="5"/>
      <c r="Z11227" s="5"/>
      <c r="AA11227" s="5"/>
      <c r="AB11227" s="5"/>
      <c r="AC11227" s="5"/>
      <c r="AD11227" s="5"/>
      <c r="AE11227" s="5"/>
      <c r="AF11227" s="5"/>
      <c r="AG11227" s="5"/>
      <c r="AH11227" s="5"/>
      <c r="AI11227" s="5"/>
      <c r="AJ11227" s="5"/>
    </row>
    <row r="11228" spans="11:36">
      <c r="K11228" s="5"/>
      <c r="L11228" s="5"/>
      <c r="M11228" s="5"/>
      <c r="N11228" s="5"/>
      <c r="O11228" s="5"/>
      <c r="P11228" s="5"/>
      <c r="Q11228" s="5"/>
      <c r="R11228" s="5"/>
      <c r="S11228" s="5"/>
      <c r="T11228" s="5"/>
      <c r="U11228" s="5"/>
      <c r="V11228" s="5"/>
      <c r="W11228" s="5"/>
      <c r="X11228" s="5"/>
      <c r="Y11228" s="5"/>
      <c r="Z11228" s="5"/>
      <c r="AA11228" s="5"/>
      <c r="AB11228" s="5"/>
      <c r="AC11228" s="5"/>
      <c r="AD11228" s="5"/>
      <c r="AE11228" s="5"/>
      <c r="AF11228" s="5"/>
      <c r="AG11228" s="5"/>
      <c r="AH11228" s="5"/>
      <c r="AI11228" s="5"/>
      <c r="AJ11228" s="5"/>
    </row>
    <row r="11229" spans="11:36">
      <c r="K11229" s="5"/>
      <c r="L11229" s="5"/>
      <c r="M11229" s="5"/>
      <c r="N11229" s="5"/>
      <c r="O11229" s="5"/>
      <c r="P11229" s="5"/>
      <c r="Q11229" s="5"/>
      <c r="R11229" s="5"/>
      <c r="S11229" s="5"/>
      <c r="T11229" s="5"/>
      <c r="U11229" s="5"/>
      <c r="V11229" s="5"/>
      <c r="W11229" s="5"/>
      <c r="X11229" s="5"/>
      <c r="Y11229" s="5"/>
      <c r="Z11229" s="5"/>
      <c r="AA11229" s="5"/>
      <c r="AB11229" s="5"/>
      <c r="AC11229" s="5"/>
      <c r="AD11229" s="5"/>
      <c r="AE11229" s="5"/>
      <c r="AF11229" s="5"/>
      <c r="AG11229" s="5"/>
      <c r="AH11229" s="5"/>
      <c r="AI11229" s="5"/>
      <c r="AJ11229" s="5"/>
    </row>
    <row r="11230" spans="11:36">
      <c r="K11230" s="5"/>
      <c r="L11230" s="5"/>
      <c r="M11230" s="5"/>
      <c r="N11230" s="5"/>
      <c r="O11230" s="5"/>
      <c r="P11230" s="5"/>
      <c r="Q11230" s="5"/>
      <c r="R11230" s="5"/>
      <c r="S11230" s="5"/>
      <c r="T11230" s="5"/>
      <c r="U11230" s="5"/>
      <c r="V11230" s="5"/>
      <c r="W11230" s="5"/>
      <c r="X11230" s="5"/>
      <c r="Y11230" s="5"/>
      <c r="Z11230" s="5"/>
      <c r="AA11230" s="5"/>
      <c r="AB11230" s="5"/>
      <c r="AC11230" s="5"/>
      <c r="AD11230" s="5"/>
      <c r="AE11230" s="5"/>
      <c r="AF11230" s="5"/>
      <c r="AG11230" s="5"/>
      <c r="AH11230" s="5"/>
      <c r="AI11230" s="5"/>
      <c r="AJ11230" s="5"/>
    </row>
    <row r="11231" spans="11:36">
      <c r="K11231" s="5"/>
      <c r="L11231" s="5"/>
      <c r="M11231" s="5"/>
      <c r="N11231" s="5"/>
      <c r="O11231" s="5"/>
      <c r="P11231" s="5"/>
      <c r="Q11231" s="5"/>
      <c r="R11231" s="5"/>
      <c r="S11231" s="5"/>
      <c r="T11231" s="5"/>
      <c r="U11231" s="5"/>
      <c r="V11231" s="5"/>
      <c r="W11231" s="5"/>
      <c r="X11231" s="5"/>
      <c r="Y11231" s="5"/>
      <c r="Z11231" s="5"/>
      <c r="AA11231" s="5"/>
      <c r="AB11231" s="5"/>
      <c r="AC11231" s="5"/>
      <c r="AD11231" s="5"/>
      <c r="AE11231" s="5"/>
      <c r="AF11231" s="5"/>
      <c r="AG11231" s="5"/>
      <c r="AH11231" s="5"/>
      <c r="AI11231" s="5"/>
      <c r="AJ11231" s="5"/>
    </row>
    <row r="11232" spans="11:36">
      <c r="K11232" s="5"/>
      <c r="L11232" s="5"/>
      <c r="M11232" s="5"/>
      <c r="N11232" s="5"/>
      <c r="O11232" s="5"/>
      <c r="P11232" s="5"/>
      <c r="Q11232" s="5"/>
      <c r="R11232" s="5"/>
      <c r="S11232" s="5"/>
      <c r="T11232" s="5"/>
      <c r="U11232" s="5"/>
      <c r="V11232" s="5"/>
      <c r="W11232" s="5"/>
      <c r="X11232" s="5"/>
      <c r="Y11232" s="5"/>
      <c r="Z11232" s="5"/>
      <c r="AA11232" s="5"/>
      <c r="AB11232" s="5"/>
      <c r="AC11232" s="5"/>
      <c r="AD11232" s="5"/>
      <c r="AE11232" s="5"/>
      <c r="AF11232" s="5"/>
      <c r="AG11232" s="5"/>
      <c r="AH11232" s="5"/>
      <c r="AI11232" s="5"/>
      <c r="AJ11232" s="5"/>
    </row>
    <row r="11233" spans="11:36">
      <c r="K11233" s="5"/>
      <c r="L11233" s="5"/>
      <c r="M11233" s="5"/>
      <c r="N11233" s="5"/>
      <c r="O11233" s="5"/>
      <c r="P11233" s="5"/>
      <c r="Q11233" s="5"/>
      <c r="R11233" s="5"/>
      <c r="S11233" s="5"/>
      <c r="T11233" s="5"/>
      <c r="U11233" s="5"/>
      <c r="V11233" s="5"/>
      <c r="W11233" s="5"/>
      <c r="X11233" s="5"/>
      <c r="Y11233" s="5"/>
      <c r="Z11233" s="5"/>
      <c r="AA11233" s="5"/>
      <c r="AB11233" s="5"/>
      <c r="AC11233" s="5"/>
      <c r="AD11233" s="5"/>
      <c r="AE11233" s="5"/>
      <c r="AF11233" s="5"/>
      <c r="AG11233" s="5"/>
      <c r="AH11233" s="5"/>
      <c r="AI11233" s="5"/>
      <c r="AJ11233" s="5"/>
    </row>
    <row r="11234" spans="11:36">
      <c r="K11234" s="5"/>
      <c r="L11234" s="5"/>
      <c r="M11234" s="5"/>
      <c r="N11234" s="5"/>
      <c r="O11234" s="5"/>
      <c r="P11234" s="5"/>
      <c r="Q11234" s="5"/>
      <c r="R11234" s="5"/>
      <c r="S11234" s="5"/>
      <c r="T11234" s="5"/>
      <c r="U11234" s="5"/>
      <c r="V11234" s="5"/>
      <c r="W11234" s="5"/>
      <c r="X11234" s="5"/>
      <c r="Y11234" s="5"/>
      <c r="Z11234" s="5"/>
      <c r="AA11234" s="5"/>
      <c r="AB11234" s="5"/>
      <c r="AC11234" s="5"/>
      <c r="AD11234" s="5"/>
      <c r="AE11234" s="5"/>
      <c r="AF11234" s="5"/>
      <c r="AG11234" s="5"/>
      <c r="AH11234" s="5"/>
      <c r="AI11234" s="5"/>
      <c r="AJ11234" s="5"/>
    </row>
    <row r="11235" spans="11:36">
      <c r="K11235" s="5"/>
      <c r="L11235" s="5"/>
      <c r="M11235" s="5"/>
      <c r="N11235" s="5"/>
      <c r="O11235" s="5"/>
      <c r="P11235" s="5"/>
      <c r="Q11235" s="5"/>
      <c r="R11235" s="5"/>
      <c r="S11235" s="5"/>
      <c r="T11235" s="5"/>
      <c r="U11235" s="5"/>
      <c r="V11235" s="5"/>
      <c r="W11235" s="5"/>
      <c r="X11235" s="5"/>
      <c r="Y11235" s="5"/>
      <c r="Z11235" s="5"/>
      <c r="AA11235" s="5"/>
      <c r="AB11235" s="5"/>
      <c r="AC11235" s="5"/>
      <c r="AD11235" s="5"/>
      <c r="AE11235" s="5"/>
      <c r="AF11235" s="5"/>
      <c r="AG11235" s="5"/>
      <c r="AH11235" s="5"/>
      <c r="AI11235" s="5"/>
      <c r="AJ11235" s="5"/>
    </row>
    <row r="11236" spans="11:36">
      <c r="K11236" s="5"/>
      <c r="L11236" s="5"/>
      <c r="M11236" s="5"/>
      <c r="N11236" s="5"/>
      <c r="O11236" s="5"/>
      <c r="P11236" s="5"/>
      <c r="Q11236" s="5"/>
      <c r="R11236" s="5"/>
      <c r="S11236" s="5"/>
      <c r="T11236" s="5"/>
      <c r="U11236" s="5"/>
      <c r="V11236" s="5"/>
      <c r="W11236" s="5"/>
      <c r="X11236" s="5"/>
      <c r="Y11236" s="5"/>
      <c r="Z11236" s="5"/>
      <c r="AA11236" s="5"/>
      <c r="AB11236" s="5"/>
      <c r="AC11236" s="5"/>
      <c r="AD11236" s="5"/>
      <c r="AE11236" s="5"/>
      <c r="AF11236" s="5"/>
      <c r="AG11236" s="5"/>
      <c r="AH11236" s="5"/>
      <c r="AI11236" s="5"/>
      <c r="AJ11236" s="5"/>
    </row>
    <row r="11237" spans="11:36">
      <c r="K11237" s="5"/>
      <c r="L11237" s="5"/>
      <c r="M11237" s="5"/>
      <c r="N11237" s="5"/>
      <c r="O11237" s="5"/>
      <c r="P11237" s="5"/>
      <c r="Q11237" s="5"/>
      <c r="R11237" s="5"/>
      <c r="S11237" s="5"/>
      <c r="T11237" s="5"/>
      <c r="U11237" s="5"/>
      <c r="V11237" s="5"/>
      <c r="W11237" s="5"/>
      <c r="X11237" s="5"/>
      <c r="Y11237" s="5"/>
      <c r="Z11237" s="5"/>
      <c r="AA11237" s="5"/>
      <c r="AB11237" s="5"/>
      <c r="AC11237" s="5"/>
      <c r="AD11237" s="5"/>
      <c r="AE11237" s="5"/>
      <c r="AF11237" s="5"/>
      <c r="AG11237" s="5"/>
      <c r="AH11237" s="5"/>
      <c r="AI11237" s="5"/>
      <c r="AJ11237" s="5"/>
    </row>
    <row r="11238" spans="11:36">
      <c r="K11238" s="5"/>
      <c r="L11238" s="5"/>
      <c r="M11238" s="5"/>
      <c r="N11238" s="5"/>
      <c r="O11238" s="5"/>
      <c r="P11238" s="5"/>
      <c r="Q11238" s="5"/>
      <c r="R11238" s="5"/>
      <c r="S11238" s="5"/>
      <c r="T11238" s="5"/>
      <c r="U11238" s="5"/>
      <c r="V11238" s="5"/>
      <c r="W11238" s="5"/>
      <c r="X11238" s="5"/>
      <c r="Y11238" s="5"/>
      <c r="Z11238" s="5"/>
      <c r="AA11238" s="5"/>
      <c r="AB11238" s="5"/>
      <c r="AC11238" s="5"/>
      <c r="AD11238" s="5"/>
      <c r="AE11238" s="5"/>
      <c r="AF11238" s="5"/>
      <c r="AG11238" s="5"/>
      <c r="AH11238" s="5"/>
      <c r="AI11238" s="5"/>
      <c r="AJ11238" s="5"/>
    </row>
    <row r="11239" spans="11:36">
      <c r="K11239" s="5"/>
      <c r="L11239" s="5"/>
      <c r="M11239" s="5"/>
      <c r="N11239" s="5"/>
      <c r="O11239" s="5"/>
      <c r="P11239" s="5"/>
      <c r="Q11239" s="5"/>
      <c r="R11239" s="5"/>
      <c r="S11239" s="5"/>
      <c r="T11239" s="5"/>
      <c r="U11239" s="5"/>
      <c r="V11239" s="5"/>
      <c r="W11239" s="5"/>
      <c r="X11239" s="5"/>
      <c r="Y11239" s="5"/>
      <c r="Z11239" s="5"/>
      <c r="AA11239" s="5"/>
      <c r="AB11239" s="5"/>
      <c r="AC11239" s="5"/>
      <c r="AD11239" s="5"/>
      <c r="AE11239" s="5"/>
      <c r="AF11239" s="5"/>
      <c r="AG11239" s="5"/>
      <c r="AH11239" s="5"/>
      <c r="AI11239" s="5"/>
      <c r="AJ11239" s="5"/>
    </row>
    <row r="11240" spans="11:36">
      <c r="K11240" s="5"/>
      <c r="L11240" s="5"/>
      <c r="M11240" s="5"/>
      <c r="N11240" s="5"/>
      <c r="O11240" s="5"/>
      <c r="P11240" s="5"/>
      <c r="Q11240" s="5"/>
      <c r="R11240" s="5"/>
      <c r="S11240" s="5"/>
      <c r="T11240" s="5"/>
      <c r="U11240" s="5"/>
      <c r="V11240" s="5"/>
      <c r="W11240" s="5"/>
      <c r="X11240" s="5"/>
      <c r="Y11240" s="5"/>
      <c r="Z11240" s="5"/>
      <c r="AA11240" s="5"/>
      <c r="AB11240" s="5"/>
      <c r="AC11240" s="5"/>
      <c r="AD11240" s="5"/>
      <c r="AE11240" s="5"/>
      <c r="AF11240" s="5"/>
      <c r="AG11240" s="5"/>
      <c r="AH11240" s="5"/>
      <c r="AI11240" s="5"/>
      <c r="AJ11240" s="5"/>
    </row>
    <row r="11241" spans="11:36">
      <c r="K11241" s="5"/>
      <c r="L11241" s="5"/>
      <c r="M11241" s="5"/>
      <c r="N11241" s="5"/>
      <c r="O11241" s="5"/>
      <c r="P11241" s="5"/>
      <c r="Q11241" s="5"/>
      <c r="R11241" s="5"/>
      <c r="S11241" s="5"/>
      <c r="T11241" s="5"/>
      <c r="U11241" s="5"/>
      <c r="V11241" s="5"/>
      <c r="W11241" s="5"/>
      <c r="X11241" s="5"/>
      <c r="Y11241" s="5"/>
      <c r="Z11241" s="5"/>
      <c r="AA11241" s="5"/>
      <c r="AB11241" s="5"/>
      <c r="AC11241" s="5"/>
      <c r="AD11241" s="5"/>
      <c r="AE11241" s="5"/>
      <c r="AF11241" s="5"/>
      <c r="AG11241" s="5"/>
      <c r="AH11241" s="5"/>
      <c r="AI11241" s="5"/>
      <c r="AJ11241" s="5"/>
    </row>
    <row r="11242" spans="11:36">
      <c r="K11242" s="5"/>
      <c r="L11242" s="5"/>
      <c r="M11242" s="5"/>
      <c r="N11242" s="5"/>
      <c r="O11242" s="5"/>
      <c r="P11242" s="5"/>
      <c r="Q11242" s="5"/>
      <c r="R11242" s="5"/>
      <c r="S11242" s="5"/>
      <c r="T11242" s="5"/>
      <c r="U11242" s="5"/>
      <c r="V11242" s="5"/>
      <c r="W11242" s="5"/>
      <c r="X11242" s="5"/>
      <c r="Y11242" s="5"/>
      <c r="Z11242" s="5"/>
      <c r="AA11242" s="5"/>
      <c r="AB11242" s="5"/>
      <c r="AC11242" s="5"/>
      <c r="AD11242" s="5"/>
      <c r="AE11242" s="5"/>
      <c r="AF11242" s="5"/>
      <c r="AG11242" s="5"/>
      <c r="AH11242" s="5"/>
      <c r="AI11242" s="5"/>
      <c r="AJ11242" s="5"/>
    </row>
    <row r="11243" spans="11:36">
      <c r="K11243" s="5"/>
      <c r="L11243" s="5"/>
      <c r="M11243" s="5"/>
      <c r="N11243" s="5"/>
      <c r="O11243" s="5"/>
      <c r="P11243" s="5"/>
      <c r="Q11243" s="5"/>
      <c r="R11243" s="5"/>
      <c r="S11243" s="5"/>
      <c r="T11243" s="5"/>
      <c r="U11243" s="5"/>
      <c r="V11243" s="5"/>
      <c r="W11243" s="5"/>
      <c r="X11243" s="5"/>
      <c r="Y11243" s="5"/>
      <c r="Z11243" s="5"/>
      <c r="AA11243" s="5"/>
      <c r="AB11243" s="5"/>
      <c r="AC11243" s="5"/>
      <c r="AD11243" s="5"/>
      <c r="AE11243" s="5"/>
      <c r="AF11243" s="5"/>
      <c r="AG11243" s="5"/>
      <c r="AH11243" s="5"/>
      <c r="AI11243" s="5"/>
      <c r="AJ11243" s="5"/>
    </row>
    <row r="11244" spans="11:36">
      <c r="K11244" s="5"/>
      <c r="L11244" s="5"/>
      <c r="M11244" s="5"/>
      <c r="N11244" s="5"/>
      <c r="O11244" s="5"/>
      <c r="P11244" s="5"/>
      <c r="Q11244" s="5"/>
      <c r="R11244" s="5"/>
      <c r="S11244" s="5"/>
      <c r="T11244" s="5"/>
      <c r="U11244" s="5"/>
      <c r="V11244" s="5"/>
      <c r="W11244" s="5"/>
      <c r="X11244" s="5"/>
      <c r="Y11244" s="5"/>
      <c r="Z11244" s="5"/>
      <c r="AA11244" s="5"/>
      <c r="AB11244" s="5"/>
      <c r="AC11244" s="5"/>
      <c r="AD11244" s="5"/>
      <c r="AE11244" s="5"/>
      <c r="AF11244" s="5"/>
      <c r="AG11244" s="5"/>
      <c r="AH11244" s="5"/>
      <c r="AI11244" s="5"/>
      <c r="AJ11244" s="5"/>
    </row>
    <row r="11245" spans="11:36">
      <c r="K11245" s="5"/>
      <c r="L11245" s="5"/>
      <c r="M11245" s="5"/>
      <c r="N11245" s="5"/>
      <c r="O11245" s="5"/>
      <c r="P11245" s="5"/>
      <c r="Q11245" s="5"/>
      <c r="R11245" s="5"/>
      <c r="S11245" s="5"/>
      <c r="T11245" s="5"/>
      <c r="U11245" s="5"/>
      <c r="V11245" s="5"/>
      <c r="W11245" s="5"/>
      <c r="X11245" s="5"/>
      <c r="Y11245" s="5"/>
      <c r="Z11245" s="5"/>
      <c r="AA11245" s="5"/>
      <c r="AB11245" s="5"/>
      <c r="AC11245" s="5"/>
      <c r="AD11245" s="5"/>
      <c r="AE11245" s="5"/>
      <c r="AF11245" s="5"/>
      <c r="AG11245" s="5"/>
      <c r="AH11245" s="5"/>
      <c r="AI11245" s="5"/>
      <c r="AJ11245" s="5"/>
    </row>
    <row r="11246" spans="11:36">
      <c r="K11246" s="5"/>
      <c r="L11246" s="5"/>
      <c r="M11246" s="5"/>
      <c r="N11246" s="5"/>
      <c r="O11246" s="5"/>
      <c r="P11246" s="5"/>
      <c r="Q11246" s="5"/>
      <c r="R11246" s="5"/>
      <c r="S11246" s="5"/>
      <c r="T11246" s="5"/>
      <c r="U11246" s="5"/>
      <c r="V11246" s="5"/>
      <c r="W11246" s="5"/>
      <c r="X11246" s="5"/>
      <c r="Y11246" s="5"/>
      <c r="Z11246" s="5"/>
      <c r="AA11246" s="5"/>
      <c r="AB11246" s="5"/>
      <c r="AC11246" s="5"/>
      <c r="AD11246" s="5"/>
      <c r="AE11246" s="5"/>
      <c r="AF11246" s="5"/>
      <c r="AG11246" s="5"/>
      <c r="AH11246" s="5"/>
      <c r="AI11246" s="5"/>
      <c r="AJ11246" s="5"/>
    </row>
    <row r="11247" spans="11:36">
      <c r="K11247" s="5"/>
      <c r="L11247" s="5"/>
      <c r="M11247" s="5"/>
      <c r="N11247" s="5"/>
      <c r="O11247" s="5"/>
      <c r="P11247" s="5"/>
      <c r="Q11247" s="5"/>
      <c r="R11247" s="5"/>
      <c r="S11247" s="5"/>
      <c r="T11247" s="5"/>
      <c r="U11247" s="5"/>
      <c r="V11247" s="5"/>
      <c r="W11247" s="5"/>
      <c r="X11247" s="5"/>
      <c r="Y11247" s="5"/>
      <c r="Z11247" s="5"/>
      <c r="AA11247" s="5"/>
      <c r="AB11247" s="5"/>
      <c r="AC11247" s="5"/>
      <c r="AD11247" s="5"/>
      <c r="AE11247" s="5"/>
      <c r="AF11247" s="5"/>
      <c r="AG11247" s="5"/>
      <c r="AH11247" s="5"/>
      <c r="AI11247" s="5"/>
      <c r="AJ11247" s="5"/>
    </row>
    <row r="11248" spans="11:36">
      <c r="K11248" s="5"/>
      <c r="L11248" s="5"/>
      <c r="M11248" s="5"/>
      <c r="N11248" s="5"/>
      <c r="O11248" s="5"/>
      <c r="P11248" s="5"/>
      <c r="Q11248" s="5"/>
      <c r="R11248" s="5"/>
      <c r="S11248" s="5"/>
      <c r="T11248" s="5"/>
      <c r="U11248" s="5"/>
      <c r="V11248" s="5"/>
      <c r="W11248" s="5"/>
      <c r="X11248" s="5"/>
      <c r="Y11248" s="5"/>
      <c r="Z11248" s="5"/>
      <c r="AA11248" s="5"/>
      <c r="AB11248" s="5"/>
      <c r="AC11248" s="5"/>
      <c r="AD11248" s="5"/>
      <c r="AE11248" s="5"/>
      <c r="AF11248" s="5"/>
      <c r="AG11248" s="5"/>
      <c r="AH11248" s="5"/>
      <c r="AI11248" s="5"/>
      <c r="AJ11248" s="5"/>
    </row>
    <row r="11249" spans="11:36">
      <c r="K11249" s="5"/>
      <c r="L11249" s="5"/>
      <c r="M11249" s="5"/>
      <c r="N11249" s="5"/>
      <c r="O11249" s="5"/>
      <c r="P11249" s="5"/>
      <c r="Q11249" s="5"/>
      <c r="R11249" s="5"/>
      <c r="S11249" s="5"/>
      <c r="T11249" s="5"/>
      <c r="U11249" s="5"/>
      <c r="V11249" s="5"/>
      <c r="W11249" s="5"/>
      <c r="X11249" s="5"/>
      <c r="Y11249" s="5"/>
      <c r="Z11249" s="5"/>
      <c r="AA11249" s="5"/>
      <c r="AB11249" s="5"/>
      <c r="AC11249" s="5"/>
      <c r="AD11249" s="5"/>
      <c r="AE11249" s="5"/>
      <c r="AF11249" s="5"/>
      <c r="AG11249" s="5"/>
      <c r="AH11249" s="5"/>
      <c r="AI11249" s="5"/>
      <c r="AJ11249" s="5"/>
    </row>
    <row r="11250" spans="11:36">
      <c r="K11250" s="5"/>
      <c r="L11250" s="5"/>
      <c r="M11250" s="5"/>
      <c r="N11250" s="5"/>
      <c r="O11250" s="5"/>
      <c r="P11250" s="5"/>
      <c r="Q11250" s="5"/>
      <c r="R11250" s="5"/>
      <c r="S11250" s="5"/>
      <c r="T11250" s="5"/>
      <c r="U11250" s="5"/>
      <c r="V11250" s="5"/>
      <c r="W11250" s="5"/>
      <c r="X11250" s="5"/>
      <c r="Y11250" s="5"/>
      <c r="Z11250" s="5"/>
      <c r="AA11250" s="5"/>
      <c r="AB11250" s="5"/>
      <c r="AC11250" s="5"/>
      <c r="AD11250" s="5"/>
      <c r="AE11250" s="5"/>
      <c r="AF11250" s="5"/>
      <c r="AG11250" s="5"/>
      <c r="AH11250" s="5"/>
      <c r="AI11250" s="5"/>
      <c r="AJ11250" s="5"/>
    </row>
    <row r="11251" spans="11:36">
      <c r="K11251" s="5"/>
      <c r="L11251" s="5"/>
      <c r="M11251" s="5"/>
      <c r="N11251" s="5"/>
      <c r="O11251" s="5"/>
      <c r="P11251" s="5"/>
      <c r="Q11251" s="5"/>
      <c r="R11251" s="5"/>
      <c r="S11251" s="5"/>
      <c r="T11251" s="5"/>
      <c r="U11251" s="5"/>
      <c r="V11251" s="5"/>
      <c r="W11251" s="5"/>
      <c r="X11251" s="5"/>
      <c r="Y11251" s="5"/>
      <c r="Z11251" s="5"/>
      <c r="AA11251" s="5"/>
      <c r="AB11251" s="5"/>
      <c r="AC11251" s="5"/>
      <c r="AD11251" s="5"/>
      <c r="AE11251" s="5"/>
      <c r="AF11251" s="5"/>
      <c r="AG11251" s="5"/>
      <c r="AH11251" s="5"/>
      <c r="AI11251" s="5"/>
      <c r="AJ11251" s="5"/>
    </row>
    <row r="11252" spans="11:36">
      <c r="K11252" s="5"/>
      <c r="L11252" s="5"/>
      <c r="M11252" s="5"/>
      <c r="N11252" s="5"/>
      <c r="O11252" s="5"/>
      <c r="P11252" s="5"/>
      <c r="Q11252" s="5"/>
      <c r="R11252" s="5"/>
      <c r="S11252" s="5"/>
      <c r="T11252" s="5"/>
      <c r="U11252" s="5"/>
      <c r="V11252" s="5"/>
      <c r="W11252" s="5"/>
      <c r="X11252" s="5"/>
      <c r="Y11252" s="5"/>
      <c r="Z11252" s="5"/>
      <c r="AA11252" s="5"/>
      <c r="AB11252" s="5"/>
      <c r="AC11252" s="5"/>
      <c r="AD11252" s="5"/>
      <c r="AE11252" s="5"/>
      <c r="AF11252" s="5"/>
      <c r="AG11252" s="5"/>
      <c r="AH11252" s="5"/>
      <c r="AI11252" s="5"/>
      <c r="AJ11252" s="5"/>
    </row>
    <row r="11253" spans="11:36">
      <c r="K11253" s="5"/>
      <c r="L11253" s="5"/>
      <c r="M11253" s="5"/>
      <c r="N11253" s="5"/>
      <c r="O11253" s="5"/>
      <c r="P11253" s="5"/>
      <c r="Q11253" s="5"/>
      <c r="R11253" s="5"/>
      <c r="S11253" s="5"/>
      <c r="T11253" s="5"/>
      <c r="U11253" s="5"/>
      <c r="V11253" s="5"/>
      <c r="W11253" s="5"/>
      <c r="X11253" s="5"/>
      <c r="Y11253" s="5"/>
      <c r="Z11253" s="5"/>
      <c r="AA11253" s="5"/>
      <c r="AB11253" s="5"/>
      <c r="AC11253" s="5"/>
      <c r="AD11253" s="5"/>
      <c r="AE11253" s="5"/>
      <c r="AF11253" s="5"/>
      <c r="AG11253" s="5"/>
      <c r="AH11253" s="5"/>
      <c r="AI11253" s="5"/>
      <c r="AJ11253" s="5"/>
    </row>
    <row r="11254" spans="11:36">
      <c r="K11254" s="5"/>
      <c r="L11254" s="5"/>
      <c r="M11254" s="5"/>
      <c r="N11254" s="5"/>
      <c r="O11254" s="5"/>
      <c r="P11254" s="5"/>
      <c r="Q11254" s="5"/>
      <c r="R11254" s="5"/>
      <c r="S11254" s="5"/>
      <c r="T11254" s="5"/>
      <c r="U11254" s="5"/>
      <c r="V11254" s="5"/>
      <c r="W11254" s="5"/>
      <c r="X11254" s="5"/>
      <c r="Y11254" s="5"/>
      <c r="Z11254" s="5"/>
      <c r="AA11254" s="5"/>
      <c r="AB11254" s="5"/>
      <c r="AC11254" s="5"/>
      <c r="AD11254" s="5"/>
      <c r="AE11254" s="5"/>
      <c r="AF11254" s="5"/>
      <c r="AG11254" s="5"/>
      <c r="AH11254" s="5"/>
      <c r="AI11254" s="5"/>
      <c r="AJ11254" s="5"/>
    </row>
    <row r="11255" spans="11:36">
      <c r="K11255" s="5"/>
      <c r="L11255" s="5"/>
      <c r="M11255" s="5"/>
      <c r="N11255" s="5"/>
      <c r="O11255" s="5"/>
      <c r="P11255" s="5"/>
      <c r="Q11255" s="5"/>
      <c r="R11255" s="5"/>
      <c r="S11255" s="5"/>
      <c r="T11255" s="5"/>
      <c r="U11255" s="5"/>
      <c r="V11255" s="5"/>
      <c r="W11255" s="5"/>
      <c r="X11255" s="5"/>
      <c r="Y11255" s="5"/>
      <c r="Z11255" s="5"/>
      <c r="AA11255" s="5"/>
      <c r="AB11255" s="5"/>
      <c r="AC11255" s="5"/>
      <c r="AD11255" s="5"/>
      <c r="AE11255" s="5"/>
      <c r="AF11255" s="5"/>
      <c r="AG11255" s="5"/>
      <c r="AH11255" s="5"/>
      <c r="AI11255" s="5"/>
      <c r="AJ11255" s="5"/>
    </row>
    <row r="11256" spans="11:36">
      <c r="K11256" s="5"/>
      <c r="L11256" s="5"/>
      <c r="M11256" s="5"/>
      <c r="N11256" s="5"/>
      <c r="O11256" s="5"/>
      <c r="P11256" s="5"/>
      <c r="Q11256" s="5"/>
      <c r="R11256" s="5"/>
      <c r="S11256" s="5"/>
      <c r="T11256" s="5"/>
      <c r="U11256" s="5"/>
      <c r="V11256" s="5"/>
      <c r="W11256" s="5"/>
      <c r="X11256" s="5"/>
      <c r="Y11256" s="5"/>
      <c r="Z11256" s="5"/>
      <c r="AA11256" s="5"/>
      <c r="AB11256" s="5"/>
      <c r="AC11256" s="5"/>
      <c r="AD11256" s="5"/>
      <c r="AE11256" s="5"/>
      <c r="AF11256" s="5"/>
      <c r="AG11256" s="5"/>
      <c r="AH11256" s="5"/>
      <c r="AI11256" s="5"/>
      <c r="AJ11256" s="5"/>
    </row>
    <row r="11257" spans="11:36">
      <c r="K11257" s="5"/>
      <c r="L11257" s="5"/>
      <c r="M11257" s="5"/>
      <c r="N11257" s="5"/>
      <c r="O11257" s="5"/>
      <c r="P11257" s="5"/>
      <c r="Q11257" s="5"/>
      <c r="R11257" s="5"/>
      <c r="S11257" s="5"/>
      <c r="T11257" s="5"/>
      <c r="U11257" s="5"/>
      <c r="V11257" s="5"/>
      <c r="W11257" s="5"/>
      <c r="X11257" s="5"/>
      <c r="Y11257" s="5"/>
      <c r="Z11257" s="5"/>
      <c r="AA11257" s="5"/>
      <c r="AB11257" s="5"/>
      <c r="AC11257" s="5"/>
      <c r="AD11257" s="5"/>
      <c r="AE11257" s="5"/>
      <c r="AF11257" s="5"/>
      <c r="AG11257" s="5"/>
      <c r="AH11257" s="5"/>
      <c r="AI11257" s="5"/>
      <c r="AJ11257" s="5"/>
    </row>
    <row r="11258" spans="11:36">
      <c r="K11258" s="5"/>
      <c r="L11258" s="5"/>
      <c r="M11258" s="5"/>
      <c r="N11258" s="5"/>
      <c r="O11258" s="5"/>
      <c r="P11258" s="5"/>
      <c r="Q11258" s="5"/>
      <c r="R11258" s="5"/>
      <c r="S11258" s="5"/>
      <c r="T11258" s="5"/>
      <c r="U11258" s="5"/>
      <c r="V11258" s="5"/>
      <c r="W11258" s="5"/>
      <c r="X11258" s="5"/>
      <c r="Y11258" s="5"/>
      <c r="Z11258" s="5"/>
      <c r="AA11258" s="5"/>
      <c r="AB11258" s="5"/>
      <c r="AC11258" s="5"/>
      <c r="AD11258" s="5"/>
      <c r="AE11258" s="5"/>
      <c r="AF11258" s="5"/>
      <c r="AG11258" s="5"/>
      <c r="AH11258" s="5"/>
      <c r="AI11258" s="5"/>
      <c r="AJ11258" s="5"/>
    </row>
    <row r="11259" spans="11:36">
      <c r="K11259" s="5"/>
      <c r="L11259" s="5"/>
      <c r="M11259" s="5"/>
      <c r="N11259" s="5"/>
      <c r="O11259" s="5"/>
      <c r="P11259" s="5"/>
      <c r="Q11259" s="5"/>
      <c r="R11259" s="5"/>
      <c r="S11259" s="5"/>
      <c r="T11259" s="5"/>
      <c r="U11259" s="5"/>
      <c r="V11259" s="5"/>
      <c r="W11259" s="5"/>
      <c r="X11259" s="5"/>
      <c r="Y11259" s="5"/>
      <c r="Z11259" s="5"/>
      <c r="AA11259" s="5"/>
      <c r="AB11259" s="5"/>
      <c r="AC11259" s="5"/>
      <c r="AD11259" s="5"/>
      <c r="AE11259" s="5"/>
      <c r="AF11259" s="5"/>
      <c r="AG11259" s="5"/>
      <c r="AH11259" s="5"/>
      <c r="AI11259" s="5"/>
      <c r="AJ11259" s="5"/>
    </row>
    <row r="11260" spans="11:36">
      <c r="K11260" s="5"/>
      <c r="L11260" s="5"/>
      <c r="M11260" s="5"/>
      <c r="N11260" s="5"/>
      <c r="O11260" s="5"/>
      <c r="P11260" s="5"/>
      <c r="Q11260" s="5"/>
      <c r="R11260" s="5"/>
      <c r="S11260" s="5"/>
      <c r="T11260" s="5"/>
      <c r="U11260" s="5"/>
      <c r="V11260" s="5"/>
      <c r="W11260" s="5"/>
      <c r="X11260" s="5"/>
      <c r="Y11260" s="5"/>
      <c r="Z11260" s="5"/>
      <c r="AA11260" s="5"/>
      <c r="AB11260" s="5"/>
      <c r="AC11260" s="5"/>
      <c r="AD11260" s="5"/>
      <c r="AE11260" s="5"/>
      <c r="AF11260" s="5"/>
      <c r="AG11260" s="5"/>
      <c r="AH11260" s="5"/>
      <c r="AI11260" s="5"/>
      <c r="AJ11260" s="5"/>
    </row>
    <row r="11261" spans="11:36">
      <c r="K11261" s="5"/>
      <c r="L11261" s="5"/>
      <c r="M11261" s="5"/>
      <c r="N11261" s="5"/>
      <c r="O11261" s="5"/>
      <c r="P11261" s="5"/>
      <c r="Q11261" s="5"/>
      <c r="R11261" s="5"/>
      <c r="S11261" s="5"/>
      <c r="T11261" s="5"/>
      <c r="U11261" s="5"/>
      <c r="V11261" s="5"/>
      <c r="W11261" s="5"/>
      <c r="X11261" s="5"/>
      <c r="Y11261" s="5"/>
      <c r="Z11261" s="5"/>
      <c r="AA11261" s="5"/>
      <c r="AB11261" s="5"/>
      <c r="AC11261" s="5"/>
      <c r="AD11261" s="5"/>
      <c r="AE11261" s="5"/>
      <c r="AF11261" s="5"/>
      <c r="AG11261" s="5"/>
      <c r="AH11261" s="5"/>
      <c r="AI11261" s="5"/>
      <c r="AJ11261" s="5"/>
    </row>
    <row r="11262" spans="11:36">
      <c r="K11262" s="5"/>
      <c r="L11262" s="5"/>
      <c r="M11262" s="5"/>
      <c r="N11262" s="5"/>
      <c r="O11262" s="5"/>
      <c r="P11262" s="5"/>
      <c r="Q11262" s="5"/>
      <c r="R11262" s="5"/>
      <c r="S11262" s="5"/>
      <c r="T11262" s="5"/>
      <c r="U11262" s="5"/>
      <c r="V11262" s="5"/>
      <c r="W11262" s="5"/>
      <c r="X11262" s="5"/>
      <c r="Y11262" s="5"/>
      <c r="Z11262" s="5"/>
      <c r="AA11262" s="5"/>
      <c r="AB11262" s="5"/>
      <c r="AC11262" s="5"/>
      <c r="AD11262" s="5"/>
      <c r="AE11262" s="5"/>
      <c r="AF11262" s="5"/>
      <c r="AG11262" s="5"/>
      <c r="AH11262" s="5"/>
      <c r="AI11262" s="5"/>
      <c r="AJ11262" s="5"/>
    </row>
    <row r="11263" spans="11:36">
      <c r="K11263" s="5"/>
      <c r="L11263" s="5"/>
      <c r="M11263" s="5"/>
      <c r="N11263" s="5"/>
      <c r="O11263" s="5"/>
      <c r="P11263" s="5"/>
      <c r="Q11263" s="5"/>
      <c r="R11263" s="5"/>
      <c r="S11263" s="5"/>
      <c r="T11263" s="5"/>
      <c r="U11263" s="5"/>
      <c r="V11263" s="5"/>
      <c r="W11263" s="5"/>
      <c r="X11263" s="5"/>
      <c r="Y11263" s="5"/>
      <c r="Z11263" s="5"/>
      <c r="AA11263" s="5"/>
      <c r="AB11263" s="5"/>
      <c r="AC11263" s="5"/>
      <c r="AD11263" s="5"/>
      <c r="AE11263" s="5"/>
      <c r="AF11263" s="5"/>
      <c r="AG11263" s="5"/>
      <c r="AH11263" s="5"/>
      <c r="AI11263" s="5"/>
      <c r="AJ11263" s="5"/>
    </row>
    <row r="11264" spans="11:36">
      <c r="K11264" s="5"/>
      <c r="L11264" s="5"/>
      <c r="M11264" s="5"/>
      <c r="N11264" s="5"/>
      <c r="O11264" s="5"/>
      <c r="P11264" s="5"/>
      <c r="Q11264" s="5"/>
      <c r="R11264" s="5"/>
      <c r="S11264" s="5"/>
      <c r="T11264" s="5"/>
      <c r="U11264" s="5"/>
      <c r="V11264" s="5"/>
      <c r="W11264" s="5"/>
      <c r="X11264" s="5"/>
      <c r="Y11264" s="5"/>
      <c r="Z11264" s="5"/>
      <c r="AA11264" s="5"/>
      <c r="AB11264" s="5"/>
      <c r="AC11264" s="5"/>
      <c r="AD11264" s="5"/>
      <c r="AE11264" s="5"/>
      <c r="AF11264" s="5"/>
      <c r="AG11264" s="5"/>
      <c r="AH11264" s="5"/>
      <c r="AI11264" s="5"/>
      <c r="AJ11264" s="5"/>
    </row>
    <row r="11265" spans="11:36">
      <c r="K11265" s="5"/>
      <c r="L11265" s="5"/>
      <c r="M11265" s="5"/>
      <c r="N11265" s="5"/>
      <c r="O11265" s="5"/>
      <c r="P11265" s="5"/>
      <c r="Q11265" s="5"/>
      <c r="R11265" s="5"/>
      <c r="S11265" s="5"/>
      <c r="T11265" s="5"/>
      <c r="U11265" s="5"/>
      <c r="V11265" s="5"/>
      <c r="W11265" s="5"/>
      <c r="X11265" s="5"/>
      <c r="Y11265" s="5"/>
      <c r="Z11265" s="5"/>
      <c r="AA11265" s="5"/>
      <c r="AB11265" s="5"/>
      <c r="AC11265" s="5"/>
      <c r="AD11265" s="5"/>
      <c r="AE11265" s="5"/>
      <c r="AF11265" s="5"/>
      <c r="AG11265" s="5"/>
      <c r="AH11265" s="5"/>
      <c r="AI11265" s="5"/>
      <c r="AJ11265" s="5"/>
    </row>
    <row r="11266" spans="11:36">
      <c r="K11266" s="5"/>
      <c r="L11266" s="5"/>
      <c r="M11266" s="5"/>
      <c r="N11266" s="5"/>
      <c r="O11266" s="5"/>
      <c r="P11266" s="5"/>
      <c r="Q11266" s="5"/>
      <c r="R11266" s="5"/>
      <c r="S11266" s="5"/>
      <c r="T11266" s="5"/>
      <c r="U11266" s="5"/>
      <c r="V11266" s="5"/>
      <c r="W11266" s="5"/>
      <c r="X11266" s="5"/>
      <c r="Y11266" s="5"/>
      <c r="Z11266" s="5"/>
      <c r="AA11266" s="5"/>
      <c r="AB11266" s="5"/>
      <c r="AC11266" s="5"/>
      <c r="AD11266" s="5"/>
      <c r="AE11266" s="5"/>
      <c r="AF11266" s="5"/>
      <c r="AG11266" s="5"/>
      <c r="AH11266" s="5"/>
      <c r="AI11266" s="5"/>
      <c r="AJ11266" s="5"/>
    </row>
    <row r="11267" spans="11:36">
      <c r="K11267" s="5"/>
      <c r="L11267" s="5"/>
      <c r="M11267" s="5"/>
      <c r="N11267" s="5"/>
      <c r="O11267" s="5"/>
      <c r="P11267" s="5"/>
      <c r="Q11267" s="5"/>
      <c r="R11267" s="5"/>
      <c r="S11267" s="5"/>
      <c r="T11267" s="5"/>
      <c r="U11267" s="5"/>
      <c r="V11267" s="5"/>
      <c r="W11267" s="5"/>
      <c r="X11267" s="5"/>
      <c r="Y11267" s="5"/>
      <c r="Z11267" s="5"/>
      <c r="AA11267" s="5"/>
      <c r="AB11267" s="5"/>
      <c r="AC11267" s="5"/>
      <c r="AD11267" s="5"/>
      <c r="AE11267" s="5"/>
      <c r="AF11267" s="5"/>
      <c r="AG11267" s="5"/>
      <c r="AH11267" s="5"/>
      <c r="AI11267" s="5"/>
      <c r="AJ11267" s="5"/>
    </row>
    <row r="11268" spans="11:36">
      <c r="K11268" s="5"/>
      <c r="L11268" s="5"/>
      <c r="M11268" s="5"/>
      <c r="N11268" s="5"/>
      <c r="O11268" s="5"/>
      <c r="P11268" s="5"/>
      <c r="Q11268" s="5"/>
      <c r="R11268" s="5"/>
      <c r="S11268" s="5"/>
      <c r="T11268" s="5"/>
      <c r="U11268" s="5"/>
      <c r="V11268" s="5"/>
      <c r="W11268" s="5"/>
      <c r="X11268" s="5"/>
      <c r="Y11268" s="5"/>
      <c r="Z11268" s="5"/>
      <c r="AA11268" s="5"/>
      <c r="AB11268" s="5"/>
      <c r="AC11268" s="5"/>
      <c r="AD11268" s="5"/>
      <c r="AE11268" s="5"/>
      <c r="AF11268" s="5"/>
      <c r="AG11268" s="5"/>
      <c r="AH11268" s="5"/>
      <c r="AI11268" s="5"/>
      <c r="AJ11268" s="5"/>
    </row>
    <row r="11269" spans="11:36">
      <c r="K11269" s="5"/>
      <c r="L11269" s="5"/>
      <c r="M11269" s="5"/>
      <c r="N11269" s="5"/>
      <c r="O11269" s="5"/>
      <c r="P11269" s="5"/>
      <c r="Q11269" s="5"/>
      <c r="R11269" s="5"/>
      <c r="S11269" s="5"/>
      <c r="T11269" s="5"/>
      <c r="U11269" s="5"/>
      <c r="V11269" s="5"/>
      <c r="W11269" s="5"/>
      <c r="X11269" s="5"/>
      <c r="Y11269" s="5"/>
      <c r="Z11269" s="5"/>
      <c r="AA11269" s="5"/>
      <c r="AB11269" s="5"/>
      <c r="AC11269" s="5"/>
      <c r="AD11269" s="5"/>
      <c r="AE11269" s="5"/>
      <c r="AF11269" s="5"/>
      <c r="AG11269" s="5"/>
      <c r="AH11269" s="5"/>
      <c r="AI11269" s="5"/>
      <c r="AJ11269" s="5"/>
    </row>
    <row r="11270" spans="11:36">
      <c r="K11270" s="5"/>
      <c r="L11270" s="5"/>
      <c r="M11270" s="5"/>
      <c r="N11270" s="5"/>
      <c r="O11270" s="5"/>
      <c r="P11270" s="5"/>
      <c r="Q11270" s="5"/>
      <c r="R11270" s="5"/>
      <c r="S11270" s="5"/>
      <c r="T11270" s="5"/>
      <c r="U11270" s="5"/>
      <c r="V11270" s="5"/>
      <c r="W11270" s="5"/>
      <c r="X11270" s="5"/>
      <c r="Y11270" s="5"/>
      <c r="Z11270" s="5"/>
      <c r="AA11270" s="5"/>
      <c r="AB11270" s="5"/>
      <c r="AC11270" s="5"/>
      <c r="AD11270" s="5"/>
      <c r="AE11270" s="5"/>
      <c r="AF11270" s="5"/>
      <c r="AG11270" s="5"/>
      <c r="AH11270" s="5"/>
      <c r="AI11270" s="5"/>
      <c r="AJ11270" s="5"/>
    </row>
    <row r="11271" spans="11:36">
      <c r="K11271" s="5"/>
      <c r="L11271" s="5"/>
      <c r="M11271" s="5"/>
      <c r="N11271" s="5"/>
      <c r="O11271" s="5"/>
      <c r="P11271" s="5"/>
      <c r="Q11271" s="5"/>
      <c r="R11271" s="5"/>
      <c r="S11271" s="5"/>
      <c r="T11271" s="5"/>
      <c r="U11271" s="5"/>
      <c r="V11271" s="5"/>
      <c r="W11271" s="5"/>
      <c r="X11271" s="5"/>
      <c r="Y11271" s="5"/>
      <c r="Z11271" s="5"/>
      <c r="AA11271" s="5"/>
      <c r="AB11271" s="5"/>
      <c r="AC11271" s="5"/>
      <c r="AD11271" s="5"/>
      <c r="AE11271" s="5"/>
      <c r="AF11271" s="5"/>
      <c r="AG11271" s="5"/>
      <c r="AH11271" s="5"/>
      <c r="AI11271" s="5"/>
      <c r="AJ11271" s="5"/>
    </row>
    <row r="11272" spans="11:36">
      <c r="K11272" s="5"/>
      <c r="L11272" s="5"/>
      <c r="M11272" s="5"/>
      <c r="N11272" s="5"/>
      <c r="O11272" s="5"/>
      <c r="P11272" s="5"/>
      <c r="Q11272" s="5"/>
      <c r="R11272" s="5"/>
      <c r="S11272" s="5"/>
      <c r="T11272" s="5"/>
      <c r="U11272" s="5"/>
      <c r="V11272" s="5"/>
      <c r="W11272" s="5"/>
      <c r="X11272" s="5"/>
      <c r="Y11272" s="5"/>
      <c r="Z11272" s="5"/>
      <c r="AA11272" s="5"/>
      <c r="AB11272" s="5"/>
      <c r="AC11272" s="5"/>
      <c r="AD11272" s="5"/>
      <c r="AE11272" s="5"/>
      <c r="AF11272" s="5"/>
      <c r="AG11272" s="5"/>
      <c r="AH11272" s="5"/>
      <c r="AI11272" s="5"/>
      <c r="AJ11272" s="5"/>
    </row>
    <row r="11273" spans="11:36">
      <c r="K11273" s="5"/>
      <c r="L11273" s="5"/>
      <c r="M11273" s="5"/>
      <c r="N11273" s="5"/>
      <c r="O11273" s="5"/>
      <c r="P11273" s="5"/>
      <c r="Q11273" s="5"/>
      <c r="R11273" s="5"/>
      <c r="S11273" s="5"/>
      <c r="T11273" s="5"/>
      <c r="U11273" s="5"/>
      <c r="V11273" s="5"/>
      <c r="W11273" s="5"/>
      <c r="X11273" s="5"/>
      <c r="Y11273" s="5"/>
      <c r="Z11273" s="5"/>
      <c r="AA11273" s="5"/>
      <c r="AB11273" s="5"/>
      <c r="AC11273" s="5"/>
      <c r="AD11273" s="5"/>
      <c r="AE11273" s="5"/>
      <c r="AF11273" s="5"/>
      <c r="AG11273" s="5"/>
      <c r="AH11273" s="5"/>
      <c r="AI11273" s="5"/>
      <c r="AJ11273" s="5"/>
    </row>
    <row r="11274" spans="11:36">
      <c r="K11274" s="5"/>
      <c r="L11274" s="5"/>
      <c r="M11274" s="5"/>
      <c r="N11274" s="5"/>
      <c r="O11274" s="5"/>
      <c r="P11274" s="5"/>
      <c r="Q11274" s="5"/>
      <c r="R11274" s="5"/>
      <c r="S11274" s="5"/>
      <c r="T11274" s="5"/>
      <c r="U11274" s="5"/>
      <c r="V11274" s="5"/>
      <c r="W11274" s="5"/>
      <c r="X11274" s="5"/>
      <c r="Y11274" s="5"/>
      <c r="Z11274" s="5"/>
      <c r="AA11274" s="5"/>
      <c r="AB11274" s="5"/>
      <c r="AC11274" s="5"/>
      <c r="AD11274" s="5"/>
      <c r="AE11274" s="5"/>
      <c r="AF11274" s="5"/>
      <c r="AG11274" s="5"/>
      <c r="AH11274" s="5"/>
      <c r="AI11274" s="5"/>
      <c r="AJ11274" s="5"/>
    </row>
    <row r="11275" spans="11:36">
      <c r="K11275" s="5"/>
      <c r="L11275" s="5"/>
      <c r="M11275" s="5"/>
      <c r="N11275" s="5"/>
      <c r="O11275" s="5"/>
      <c r="P11275" s="5"/>
      <c r="Q11275" s="5"/>
      <c r="R11275" s="5"/>
      <c r="S11275" s="5"/>
      <c r="T11275" s="5"/>
      <c r="U11275" s="5"/>
      <c r="V11275" s="5"/>
      <c r="W11275" s="5"/>
      <c r="X11275" s="5"/>
      <c r="Y11275" s="5"/>
      <c r="Z11275" s="5"/>
      <c r="AA11275" s="5"/>
      <c r="AB11275" s="5"/>
      <c r="AC11275" s="5"/>
      <c r="AD11275" s="5"/>
      <c r="AE11275" s="5"/>
      <c r="AF11275" s="5"/>
      <c r="AG11275" s="5"/>
      <c r="AH11275" s="5"/>
      <c r="AI11275" s="5"/>
      <c r="AJ11275" s="5"/>
    </row>
    <row r="11276" spans="11:36">
      <c r="K11276" s="5"/>
      <c r="L11276" s="5"/>
      <c r="M11276" s="5"/>
      <c r="N11276" s="5"/>
      <c r="O11276" s="5"/>
      <c r="P11276" s="5"/>
      <c r="Q11276" s="5"/>
      <c r="R11276" s="5"/>
      <c r="S11276" s="5"/>
      <c r="T11276" s="5"/>
      <c r="U11276" s="5"/>
      <c r="V11276" s="5"/>
      <c r="W11276" s="5"/>
      <c r="X11276" s="5"/>
      <c r="Y11276" s="5"/>
      <c r="Z11276" s="5"/>
      <c r="AA11276" s="5"/>
      <c r="AB11276" s="5"/>
      <c r="AC11276" s="5"/>
      <c r="AD11276" s="5"/>
      <c r="AE11276" s="5"/>
      <c r="AF11276" s="5"/>
      <c r="AG11276" s="5"/>
      <c r="AH11276" s="5"/>
      <c r="AI11276" s="5"/>
      <c r="AJ11276" s="5"/>
    </row>
    <row r="11277" spans="11:36">
      <c r="K11277" s="5"/>
      <c r="L11277" s="5"/>
      <c r="M11277" s="5"/>
      <c r="N11277" s="5"/>
      <c r="O11277" s="5"/>
      <c r="P11277" s="5"/>
      <c r="Q11277" s="5"/>
      <c r="R11277" s="5"/>
      <c r="S11277" s="5"/>
      <c r="T11277" s="5"/>
      <c r="U11277" s="5"/>
      <c r="V11277" s="5"/>
      <c r="W11277" s="5"/>
      <c r="X11277" s="5"/>
      <c r="Y11277" s="5"/>
      <c r="Z11277" s="5"/>
      <c r="AA11277" s="5"/>
      <c r="AB11277" s="5"/>
      <c r="AC11277" s="5"/>
      <c r="AD11277" s="5"/>
      <c r="AE11277" s="5"/>
      <c r="AF11277" s="5"/>
      <c r="AG11277" s="5"/>
      <c r="AH11277" s="5"/>
      <c r="AI11277" s="5"/>
      <c r="AJ11277" s="5"/>
    </row>
    <row r="11278" spans="11:36">
      <c r="K11278" s="5"/>
      <c r="L11278" s="5"/>
      <c r="M11278" s="5"/>
      <c r="N11278" s="5"/>
      <c r="O11278" s="5"/>
      <c r="P11278" s="5"/>
      <c r="Q11278" s="5"/>
      <c r="R11278" s="5"/>
      <c r="S11278" s="5"/>
      <c r="T11278" s="5"/>
      <c r="U11278" s="5"/>
      <c r="V11278" s="5"/>
      <c r="W11278" s="5"/>
      <c r="X11278" s="5"/>
      <c r="Y11278" s="5"/>
      <c r="Z11278" s="5"/>
      <c r="AA11278" s="5"/>
      <c r="AB11278" s="5"/>
      <c r="AC11278" s="5"/>
      <c r="AD11278" s="5"/>
      <c r="AE11278" s="5"/>
      <c r="AF11278" s="5"/>
      <c r="AG11278" s="5"/>
      <c r="AH11278" s="5"/>
      <c r="AI11278" s="5"/>
      <c r="AJ11278" s="5"/>
    </row>
    <row r="11279" spans="11:36">
      <c r="K11279" s="5"/>
      <c r="L11279" s="5"/>
      <c r="M11279" s="5"/>
      <c r="N11279" s="5"/>
      <c r="O11279" s="5"/>
      <c r="P11279" s="5"/>
      <c r="Q11279" s="5"/>
      <c r="R11279" s="5"/>
      <c r="S11279" s="5"/>
      <c r="T11279" s="5"/>
      <c r="U11279" s="5"/>
      <c r="V11279" s="5"/>
      <c r="W11279" s="5"/>
      <c r="X11279" s="5"/>
      <c r="Y11279" s="5"/>
      <c r="Z11279" s="5"/>
      <c r="AA11279" s="5"/>
      <c r="AB11279" s="5"/>
      <c r="AC11279" s="5"/>
      <c r="AD11279" s="5"/>
      <c r="AE11279" s="5"/>
      <c r="AF11279" s="5"/>
      <c r="AG11279" s="5"/>
      <c r="AH11279" s="5"/>
      <c r="AI11279" s="5"/>
      <c r="AJ11279" s="5"/>
    </row>
    <row r="11280" spans="11:36">
      <c r="K11280" s="5"/>
      <c r="L11280" s="5"/>
      <c r="M11280" s="5"/>
      <c r="N11280" s="5"/>
      <c r="O11280" s="5"/>
      <c r="P11280" s="5"/>
      <c r="Q11280" s="5"/>
      <c r="R11280" s="5"/>
      <c r="S11280" s="5"/>
      <c r="T11280" s="5"/>
      <c r="U11280" s="5"/>
      <c r="V11280" s="5"/>
      <c r="W11280" s="5"/>
      <c r="X11280" s="5"/>
      <c r="Y11280" s="5"/>
      <c r="Z11280" s="5"/>
      <c r="AA11280" s="5"/>
      <c r="AB11280" s="5"/>
      <c r="AC11280" s="5"/>
      <c r="AD11280" s="5"/>
      <c r="AE11280" s="5"/>
      <c r="AF11280" s="5"/>
      <c r="AG11280" s="5"/>
      <c r="AH11280" s="5"/>
      <c r="AI11280" s="5"/>
      <c r="AJ11280" s="5"/>
    </row>
    <row r="11281" spans="11:36">
      <c r="K11281" s="5"/>
      <c r="L11281" s="5"/>
      <c r="M11281" s="5"/>
      <c r="N11281" s="5"/>
      <c r="O11281" s="5"/>
      <c r="P11281" s="5"/>
      <c r="Q11281" s="5"/>
      <c r="R11281" s="5"/>
      <c r="S11281" s="5"/>
      <c r="T11281" s="5"/>
      <c r="U11281" s="5"/>
      <c r="V11281" s="5"/>
      <c r="W11281" s="5"/>
      <c r="X11281" s="5"/>
      <c r="Y11281" s="5"/>
      <c r="Z11281" s="5"/>
      <c r="AA11281" s="5"/>
      <c r="AB11281" s="5"/>
      <c r="AC11281" s="5"/>
      <c r="AD11281" s="5"/>
      <c r="AE11281" s="5"/>
      <c r="AF11281" s="5"/>
      <c r="AG11281" s="5"/>
      <c r="AH11281" s="5"/>
      <c r="AI11281" s="5"/>
      <c r="AJ11281" s="5"/>
    </row>
    <row r="11282" spans="11:36">
      <c r="K11282" s="5"/>
      <c r="L11282" s="5"/>
      <c r="M11282" s="5"/>
      <c r="N11282" s="5"/>
      <c r="O11282" s="5"/>
      <c r="P11282" s="5"/>
      <c r="Q11282" s="5"/>
      <c r="R11282" s="5"/>
      <c r="S11282" s="5"/>
      <c r="T11282" s="5"/>
      <c r="U11282" s="5"/>
      <c r="V11282" s="5"/>
      <c r="W11282" s="5"/>
      <c r="X11282" s="5"/>
      <c r="Y11282" s="5"/>
      <c r="Z11282" s="5"/>
      <c r="AA11282" s="5"/>
      <c r="AB11282" s="5"/>
      <c r="AC11282" s="5"/>
      <c r="AD11282" s="5"/>
      <c r="AE11282" s="5"/>
      <c r="AF11282" s="5"/>
      <c r="AG11282" s="5"/>
      <c r="AH11282" s="5"/>
      <c r="AI11282" s="5"/>
      <c r="AJ11282" s="5"/>
    </row>
    <row r="11283" spans="11:36">
      <c r="K11283" s="5"/>
      <c r="L11283" s="5"/>
      <c r="M11283" s="5"/>
      <c r="N11283" s="5"/>
      <c r="O11283" s="5"/>
      <c r="P11283" s="5"/>
      <c r="Q11283" s="5"/>
      <c r="R11283" s="5"/>
      <c r="S11283" s="5"/>
      <c r="T11283" s="5"/>
      <c r="U11283" s="5"/>
      <c r="V11283" s="5"/>
      <c r="W11283" s="5"/>
      <c r="X11283" s="5"/>
      <c r="Y11283" s="5"/>
      <c r="Z11283" s="5"/>
      <c r="AA11283" s="5"/>
      <c r="AB11283" s="5"/>
      <c r="AC11283" s="5"/>
      <c r="AD11283" s="5"/>
      <c r="AE11283" s="5"/>
      <c r="AF11283" s="5"/>
      <c r="AG11283" s="5"/>
      <c r="AH11283" s="5"/>
      <c r="AI11283" s="5"/>
      <c r="AJ11283" s="5"/>
    </row>
    <row r="11284" spans="11:36">
      <c r="K11284" s="5"/>
      <c r="L11284" s="5"/>
      <c r="M11284" s="5"/>
      <c r="N11284" s="5"/>
      <c r="O11284" s="5"/>
      <c r="P11284" s="5"/>
      <c r="Q11284" s="5"/>
      <c r="R11284" s="5"/>
      <c r="S11284" s="5"/>
      <c r="T11284" s="5"/>
      <c r="U11284" s="5"/>
      <c r="V11284" s="5"/>
      <c r="W11284" s="5"/>
      <c r="X11284" s="5"/>
      <c r="Y11284" s="5"/>
      <c r="Z11284" s="5"/>
      <c r="AA11284" s="5"/>
      <c r="AB11284" s="5"/>
      <c r="AC11284" s="5"/>
      <c r="AD11284" s="5"/>
      <c r="AE11284" s="5"/>
      <c r="AF11284" s="5"/>
      <c r="AG11284" s="5"/>
      <c r="AH11284" s="5"/>
      <c r="AI11284" s="5"/>
      <c r="AJ11284" s="5"/>
    </row>
    <row r="11285" spans="11:36">
      <c r="K11285" s="5"/>
      <c r="L11285" s="5"/>
      <c r="M11285" s="5"/>
      <c r="N11285" s="5"/>
      <c r="O11285" s="5"/>
      <c r="P11285" s="5"/>
      <c r="Q11285" s="5"/>
      <c r="R11285" s="5"/>
      <c r="S11285" s="5"/>
      <c r="T11285" s="5"/>
      <c r="U11285" s="5"/>
      <c r="V11285" s="5"/>
      <c r="W11285" s="5"/>
      <c r="X11285" s="5"/>
      <c r="Y11285" s="5"/>
      <c r="Z11285" s="5"/>
      <c r="AA11285" s="5"/>
      <c r="AB11285" s="5"/>
      <c r="AC11285" s="5"/>
      <c r="AD11285" s="5"/>
      <c r="AE11285" s="5"/>
      <c r="AF11285" s="5"/>
      <c r="AG11285" s="5"/>
      <c r="AH11285" s="5"/>
      <c r="AI11285" s="5"/>
      <c r="AJ11285" s="5"/>
    </row>
    <row r="11286" spans="11:36">
      <c r="K11286" s="5"/>
      <c r="L11286" s="5"/>
      <c r="M11286" s="5"/>
      <c r="N11286" s="5"/>
      <c r="O11286" s="5"/>
      <c r="P11286" s="5"/>
      <c r="Q11286" s="5"/>
      <c r="R11286" s="5"/>
      <c r="S11286" s="5"/>
      <c r="T11286" s="5"/>
      <c r="U11286" s="5"/>
      <c r="V11286" s="5"/>
      <c r="W11286" s="5"/>
      <c r="X11286" s="5"/>
      <c r="Y11286" s="5"/>
      <c r="Z11286" s="5"/>
      <c r="AA11286" s="5"/>
      <c r="AB11286" s="5"/>
      <c r="AC11286" s="5"/>
      <c r="AD11286" s="5"/>
      <c r="AE11286" s="5"/>
      <c r="AF11286" s="5"/>
      <c r="AG11286" s="5"/>
      <c r="AH11286" s="5"/>
      <c r="AI11286" s="5"/>
      <c r="AJ11286" s="5"/>
    </row>
    <row r="11287" spans="11:36">
      <c r="K11287" s="5"/>
      <c r="L11287" s="5"/>
      <c r="M11287" s="5"/>
      <c r="N11287" s="5"/>
      <c r="O11287" s="5"/>
      <c r="P11287" s="5"/>
      <c r="Q11287" s="5"/>
      <c r="R11287" s="5"/>
      <c r="S11287" s="5"/>
      <c r="T11287" s="5"/>
      <c r="U11287" s="5"/>
      <c r="V11287" s="5"/>
      <c r="W11287" s="5"/>
      <c r="X11287" s="5"/>
      <c r="Y11287" s="5"/>
      <c r="Z11287" s="5"/>
      <c r="AA11287" s="5"/>
      <c r="AB11287" s="5"/>
      <c r="AC11287" s="5"/>
      <c r="AD11287" s="5"/>
      <c r="AE11287" s="5"/>
      <c r="AF11287" s="5"/>
      <c r="AG11287" s="5"/>
      <c r="AH11287" s="5"/>
      <c r="AI11287" s="5"/>
      <c r="AJ11287" s="5"/>
    </row>
    <row r="11288" spans="11:36">
      <c r="K11288" s="5"/>
      <c r="L11288" s="5"/>
      <c r="M11288" s="5"/>
      <c r="N11288" s="5"/>
      <c r="O11288" s="5"/>
      <c r="P11288" s="5"/>
      <c r="Q11288" s="5"/>
      <c r="R11288" s="5"/>
      <c r="S11288" s="5"/>
      <c r="T11288" s="5"/>
      <c r="U11288" s="5"/>
      <c r="V11288" s="5"/>
      <c r="W11288" s="5"/>
      <c r="X11288" s="5"/>
      <c r="Y11288" s="5"/>
      <c r="Z11288" s="5"/>
      <c r="AA11288" s="5"/>
      <c r="AB11288" s="5"/>
      <c r="AC11288" s="5"/>
      <c r="AD11288" s="5"/>
      <c r="AE11288" s="5"/>
      <c r="AF11288" s="5"/>
      <c r="AG11288" s="5"/>
      <c r="AH11288" s="5"/>
      <c r="AI11288" s="5"/>
      <c r="AJ11288" s="5"/>
    </row>
    <row r="11289" spans="11:36">
      <c r="K11289" s="5"/>
      <c r="L11289" s="5"/>
      <c r="M11289" s="5"/>
      <c r="N11289" s="5"/>
      <c r="O11289" s="5"/>
      <c r="P11289" s="5"/>
      <c r="Q11289" s="5"/>
      <c r="R11289" s="5"/>
      <c r="S11289" s="5"/>
      <c r="T11289" s="5"/>
      <c r="U11289" s="5"/>
      <c r="V11289" s="5"/>
      <c r="W11289" s="5"/>
      <c r="X11289" s="5"/>
      <c r="Y11289" s="5"/>
      <c r="Z11289" s="5"/>
      <c r="AA11289" s="5"/>
      <c r="AB11289" s="5"/>
      <c r="AC11289" s="5"/>
      <c r="AD11289" s="5"/>
      <c r="AE11289" s="5"/>
      <c r="AF11289" s="5"/>
      <c r="AG11289" s="5"/>
      <c r="AH11289" s="5"/>
      <c r="AI11289" s="5"/>
      <c r="AJ11289" s="5"/>
    </row>
    <row r="11290" spans="11:36">
      <c r="K11290" s="5"/>
      <c r="L11290" s="5"/>
      <c r="M11290" s="5"/>
      <c r="N11290" s="5"/>
      <c r="O11290" s="5"/>
      <c r="P11290" s="5"/>
      <c r="Q11290" s="5"/>
      <c r="R11290" s="5"/>
      <c r="S11290" s="5"/>
      <c r="T11290" s="5"/>
      <c r="U11290" s="5"/>
      <c r="V11290" s="5"/>
      <c r="W11290" s="5"/>
      <c r="X11290" s="5"/>
      <c r="Y11290" s="5"/>
      <c r="Z11290" s="5"/>
      <c r="AA11290" s="5"/>
      <c r="AB11290" s="5"/>
      <c r="AC11290" s="5"/>
      <c r="AD11290" s="5"/>
      <c r="AE11290" s="5"/>
      <c r="AF11290" s="5"/>
      <c r="AG11290" s="5"/>
      <c r="AH11290" s="5"/>
      <c r="AI11290" s="5"/>
      <c r="AJ11290" s="5"/>
    </row>
    <row r="11291" spans="11:36">
      <c r="K11291" s="5"/>
      <c r="L11291" s="5"/>
      <c r="M11291" s="5"/>
      <c r="N11291" s="5"/>
      <c r="O11291" s="5"/>
      <c r="P11291" s="5"/>
      <c r="Q11291" s="5"/>
      <c r="R11291" s="5"/>
      <c r="S11291" s="5"/>
      <c r="T11291" s="5"/>
      <c r="U11291" s="5"/>
      <c r="V11291" s="5"/>
      <c r="W11291" s="5"/>
      <c r="X11291" s="5"/>
      <c r="Y11291" s="5"/>
      <c r="Z11291" s="5"/>
      <c r="AA11291" s="5"/>
      <c r="AB11291" s="5"/>
      <c r="AC11291" s="5"/>
      <c r="AD11291" s="5"/>
      <c r="AE11291" s="5"/>
      <c r="AF11291" s="5"/>
      <c r="AG11291" s="5"/>
      <c r="AH11291" s="5"/>
      <c r="AI11291" s="5"/>
      <c r="AJ11291" s="5"/>
    </row>
    <row r="11292" spans="11:36">
      <c r="K11292" s="5"/>
      <c r="L11292" s="5"/>
      <c r="M11292" s="5"/>
      <c r="N11292" s="5"/>
      <c r="O11292" s="5"/>
      <c r="P11292" s="5"/>
      <c r="Q11292" s="5"/>
      <c r="R11292" s="5"/>
      <c r="S11292" s="5"/>
      <c r="T11292" s="5"/>
      <c r="U11292" s="5"/>
      <c r="V11292" s="5"/>
      <c r="W11292" s="5"/>
      <c r="X11292" s="5"/>
      <c r="Y11292" s="5"/>
      <c r="Z11292" s="5"/>
      <c r="AA11292" s="5"/>
      <c r="AB11292" s="5"/>
      <c r="AC11292" s="5"/>
      <c r="AD11292" s="5"/>
      <c r="AE11292" s="5"/>
      <c r="AF11292" s="5"/>
      <c r="AG11292" s="5"/>
      <c r="AH11292" s="5"/>
      <c r="AI11292" s="5"/>
      <c r="AJ11292" s="5"/>
    </row>
    <row r="11293" spans="11:36">
      <c r="K11293" s="5"/>
      <c r="L11293" s="5"/>
      <c r="M11293" s="5"/>
      <c r="N11293" s="5"/>
      <c r="O11293" s="5"/>
      <c r="P11293" s="5"/>
      <c r="Q11293" s="5"/>
      <c r="R11293" s="5"/>
      <c r="S11293" s="5"/>
      <c r="T11293" s="5"/>
      <c r="U11293" s="5"/>
      <c r="V11293" s="5"/>
      <c r="W11293" s="5"/>
      <c r="X11293" s="5"/>
      <c r="Y11293" s="5"/>
      <c r="Z11293" s="5"/>
      <c r="AA11293" s="5"/>
      <c r="AB11293" s="5"/>
      <c r="AC11293" s="5"/>
      <c r="AD11293" s="5"/>
      <c r="AE11293" s="5"/>
      <c r="AF11293" s="5"/>
      <c r="AG11293" s="5"/>
      <c r="AH11293" s="5"/>
      <c r="AI11293" s="5"/>
      <c r="AJ11293" s="5"/>
    </row>
    <row r="11294" spans="11:36">
      <c r="K11294" s="5"/>
      <c r="L11294" s="5"/>
      <c r="M11294" s="5"/>
      <c r="N11294" s="5"/>
      <c r="O11294" s="5"/>
      <c r="P11294" s="5"/>
      <c r="Q11294" s="5"/>
      <c r="R11294" s="5"/>
      <c r="S11294" s="5"/>
      <c r="T11294" s="5"/>
      <c r="U11294" s="5"/>
      <c r="V11294" s="5"/>
      <c r="W11294" s="5"/>
      <c r="X11294" s="5"/>
      <c r="Y11294" s="5"/>
      <c r="Z11294" s="5"/>
      <c r="AA11294" s="5"/>
      <c r="AB11294" s="5"/>
      <c r="AC11294" s="5"/>
      <c r="AD11294" s="5"/>
      <c r="AE11294" s="5"/>
      <c r="AF11294" s="5"/>
      <c r="AG11294" s="5"/>
      <c r="AH11294" s="5"/>
      <c r="AI11294" s="5"/>
      <c r="AJ11294" s="5"/>
    </row>
    <row r="11295" spans="11:36">
      <c r="K11295" s="5"/>
      <c r="L11295" s="5"/>
      <c r="M11295" s="5"/>
      <c r="N11295" s="5"/>
      <c r="O11295" s="5"/>
      <c r="P11295" s="5"/>
      <c r="Q11295" s="5"/>
      <c r="R11295" s="5"/>
      <c r="S11295" s="5"/>
      <c r="T11295" s="5"/>
      <c r="U11295" s="5"/>
      <c r="V11295" s="5"/>
      <c r="W11295" s="5"/>
      <c r="X11295" s="5"/>
      <c r="Y11295" s="5"/>
      <c r="Z11295" s="5"/>
      <c r="AA11295" s="5"/>
      <c r="AB11295" s="5"/>
      <c r="AC11295" s="5"/>
      <c r="AD11295" s="5"/>
      <c r="AE11295" s="5"/>
      <c r="AF11295" s="5"/>
      <c r="AG11295" s="5"/>
      <c r="AH11295" s="5"/>
      <c r="AI11295" s="5"/>
      <c r="AJ11295" s="5"/>
    </row>
    <row r="11296" spans="11:36">
      <c r="K11296" s="5"/>
      <c r="L11296" s="5"/>
      <c r="M11296" s="5"/>
      <c r="N11296" s="5"/>
      <c r="O11296" s="5"/>
      <c r="P11296" s="5"/>
      <c r="Q11296" s="5"/>
      <c r="R11296" s="5"/>
      <c r="S11296" s="5"/>
      <c r="T11296" s="5"/>
      <c r="U11296" s="5"/>
      <c r="V11296" s="5"/>
      <c r="W11296" s="5"/>
      <c r="X11296" s="5"/>
      <c r="Y11296" s="5"/>
      <c r="Z11296" s="5"/>
      <c r="AA11296" s="5"/>
      <c r="AB11296" s="5"/>
      <c r="AC11296" s="5"/>
      <c r="AD11296" s="5"/>
      <c r="AE11296" s="5"/>
      <c r="AF11296" s="5"/>
      <c r="AG11296" s="5"/>
      <c r="AH11296" s="5"/>
      <c r="AI11296" s="5"/>
      <c r="AJ11296" s="5"/>
    </row>
    <row r="11297" spans="11:36">
      <c r="K11297" s="5"/>
      <c r="L11297" s="5"/>
      <c r="M11297" s="5"/>
      <c r="N11297" s="5"/>
      <c r="O11297" s="5"/>
      <c r="P11297" s="5"/>
      <c r="Q11297" s="5"/>
      <c r="R11297" s="5"/>
      <c r="S11297" s="5"/>
      <c r="T11297" s="5"/>
      <c r="U11297" s="5"/>
      <c r="V11297" s="5"/>
      <c r="W11297" s="5"/>
      <c r="X11297" s="5"/>
      <c r="Y11297" s="5"/>
      <c r="Z11297" s="5"/>
      <c r="AA11297" s="5"/>
      <c r="AB11297" s="5"/>
      <c r="AC11297" s="5"/>
      <c r="AD11297" s="5"/>
      <c r="AE11297" s="5"/>
      <c r="AF11297" s="5"/>
      <c r="AG11297" s="5"/>
      <c r="AH11297" s="5"/>
      <c r="AI11297" s="5"/>
      <c r="AJ11297" s="5"/>
    </row>
    <row r="11298" spans="11:36">
      <c r="K11298" s="5"/>
      <c r="L11298" s="5"/>
      <c r="M11298" s="5"/>
      <c r="N11298" s="5"/>
      <c r="O11298" s="5"/>
      <c r="P11298" s="5"/>
      <c r="Q11298" s="5"/>
      <c r="R11298" s="5"/>
      <c r="S11298" s="5"/>
      <c r="T11298" s="5"/>
      <c r="U11298" s="5"/>
      <c r="V11298" s="5"/>
      <c r="W11298" s="5"/>
      <c r="X11298" s="5"/>
      <c r="Y11298" s="5"/>
      <c r="Z11298" s="5"/>
      <c r="AA11298" s="5"/>
      <c r="AB11298" s="5"/>
      <c r="AC11298" s="5"/>
      <c r="AD11298" s="5"/>
      <c r="AE11298" s="5"/>
      <c r="AF11298" s="5"/>
      <c r="AG11298" s="5"/>
      <c r="AH11298" s="5"/>
      <c r="AI11298" s="5"/>
      <c r="AJ11298" s="5"/>
    </row>
    <row r="11299" spans="11:36">
      <c r="K11299" s="5"/>
      <c r="L11299" s="5"/>
      <c r="M11299" s="5"/>
      <c r="N11299" s="5"/>
      <c r="O11299" s="5"/>
      <c r="P11299" s="5"/>
      <c r="Q11299" s="5"/>
      <c r="R11299" s="5"/>
      <c r="S11299" s="5"/>
      <c r="T11299" s="5"/>
      <c r="U11299" s="5"/>
      <c r="V11299" s="5"/>
      <c r="W11299" s="5"/>
      <c r="X11299" s="5"/>
      <c r="Y11299" s="5"/>
      <c r="Z11299" s="5"/>
      <c r="AA11299" s="5"/>
      <c r="AB11299" s="5"/>
      <c r="AC11299" s="5"/>
      <c r="AD11299" s="5"/>
      <c r="AE11299" s="5"/>
      <c r="AF11299" s="5"/>
      <c r="AG11299" s="5"/>
      <c r="AH11299" s="5"/>
      <c r="AI11299" s="5"/>
      <c r="AJ11299" s="5"/>
    </row>
    <row r="11300" spans="11:36">
      <c r="K11300" s="5"/>
      <c r="L11300" s="5"/>
      <c r="M11300" s="5"/>
      <c r="N11300" s="5"/>
      <c r="O11300" s="5"/>
      <c r="P11300" s="5"/>
      <c r="Q11300" s="5"/>
      <c r="R11300" s="5"/>
      <c r="S11300" s="5"/>
      <c r="T11300" s="5"/>
      <c r="U11300" s="5"/>
      <c r="V11300" s="5"/>
      <c r="W11300" s="5"/>
      <c r="X11300" s="5"/>
      <c r="Y11300" s="5"/>
      <c r="Z11300" s="5"/>
      <c r="AA11300" s="5"/>
      <c r="AB11300" s="5"/>
      <c r="AC11300" s="5"/>
      <c r="AD11300" s="5"/>
      <c r="AE11300" s="5"/>
      <c r="AF11300" s="5"/>
      <c r="AG11300" s="5"/>
      <c r="AH11300" s="5"/>
      <c r="AI11300" s="5"/>
      <c r="AJ11300" s="5"/>
    </row>
    <row r="11301" spans="11:36">
      <c r="K11301" s="5"/>
      <c r="L11301" s="5"/>
      <c r="M11301" s="5"/>
      <c r="N11301" s="5"/>
      <c r="O11301" s="5"/>
      <c r="P11301" s="5"/>
      <c r="Q11301" s="5"/>
      <c r="R11301" s="5"/>
      <c r="S11301" s="5"/>
      <c r="T11301" s="5"/>
      <c r="U11301" s="5"/>
      <c r="V11301" s="5"/>
      <c r="W11301" s="5"/>
      <c r="X11301" s="5"/>
      <c r="Y11301" s="5"/>
      <c r="Z11301" s="5"/>
      <c r="AA11301" s="5"/>
      <c r="AB11301" s="5"/>
      <c r="AC11301" s="5"/>
      <c r="AD11301" s="5"/>
      <c r="AE11301" s="5"/>
      <c r="AF11301" s="5"/>
      <c r="AG11301" s="5"/>
      <c r="AH11301" s="5"/>
      <c r="AI11301" s="5"/>
      <c r="AJ11301" s="5"/>
    </row>
    <row r="11302" spans="11:36">
      <c r="K11302" s="5"/>
      <c r="L11302" s="5"/>
      <c r="M11302" s="5"/>
      <c r="N11302" s="5"/>
      <c r="O11302" s="5"/>
      <c r="P11302" s="5"/>
      <c r="Q11302" s="5"/>
      <c r="R11302" s="5"/>
      <c r="S11302" s="5"/>
      <c r="T11302" s="5"/>
      <c r="U11302" s="5"/>
      <c r="V11302" s="5"/>
      <c r="W11302" s="5"/>
      <c r="X11302" s="5"/>
      <c r="Y11302" s="5"/>
      <c r="Z11302" s="5"/>
      <c r="AA11302" s="5"/>
      <c r="AB11302" s="5"/>
      <c r="AC11302" s="5"/>
      <c r="AD11302" s="5"/>
      <c r="AE11302" s="5"/>
      <c r="AF11302" s="5"/>
      <c r="AG11302" s="5"/>
      <c r="AH11302" s="5"/>
      <c r="AI11302" s="5"/>
      <c r="AJ11302" s="5"/>
    </row>
    <row r="11303" spans="11:36">
      <c r="K11303" s="5"/>
      <c r="L11303" s="5"/>
      <c r="M11303" s="5"/>
      <c r="N11303" s="5"/>
      <c r="O11303" s="5"/>
      <c r="P11303" s="5"/>
      <c r="Q11303" s="5"/>
      <c r="R11303" s="5"/>
      <c r="S11303" s="5"/>
      <c r="T11303" s="5"/>
      <c r="U11303" s="5"/>
      <c r="V11303" s="5"/>
      <c r="W11303" s="5"/>
      <c r="X11303" s="5"/>
      <c r="Y11303" s="5"/>
      <c r="Z11303" s="5"/>
      <c r="AA11303" s="5"/>
      <c r="AB11303" s="5"/>
      <c r="AC11303" s="5"/>
      <c r="AD11303" s="5"/>
      <c r="AE11303" s="5"/>
      <c r="AF11303" s="5"/>
      <c r="AG11303" s="5"/>
      <c r="AH11303" s="5"/>
      <c r="AI11303" s="5"/>
      <c r="AJ11303" s="5"/>
    </row>
    <row r="11304" spans="11:36">
      <c r="K11304" s="5"/>
      <c r="L11304" s="5"/>
      <c r="M11304" s="5"/>
      <c r="N11304" s="5"/>
      <c r="O11304" s="5"/>
      <c r="P11304" s="5"/>
      <c r="Q11304" s="5"/>
      <c r="R11304" s="5"/>
      <c r="S11304" s="5"/>
      <c r="T11304" s="5"/>
      <c r="U11304" s="5"/>
      <c r="V11304" s="5"/>
      <c r="W11304" s="5"/>
      <c r="X11304" s="5"/>
      <c r="Y11304" s="5"/>
      <c r="Z11304" s="5"/>
      <c r="AA11304" s="5"/>
      <c r="AB11304" s="5"/>
      <c r="AC11304" s="5"/>
      <c r="AD11304" s="5"/>
      <c r="AE11304" s="5"/>
      <c r="AF11304" s="5"/>
      <c r="AG11304" s="5"/>
      <c r="AH11304" s="5"/>
      <c r="AI11304" s="5"/>
      <c r="AJ11304" s="5"/>
    </row>
    <row r="11305" spans="11:36">
      <c r="K11305" s="5"/>
      <c r="L11305" s="5"/>
      <c r="M11305" s="5"/>
      <c r="N11305" s="5"/>
      <c r="O11305" s="5"/>
      <c r="P11305" s="5"/>
      <c r="Q11305" s="5"/>
      <c r="R11305" s="5"/>
      <c r="S11305" s="5"/>
      <c r="T11305" s="5"/>
      <c r="U11305" s="5"/>
      <c r="V11305" s="5"/>
      <c r="W11305" s="5"/>
      <c r="X11305" s="5"/>
      <c r="Y11305" s="5"/>
      <c r="Z11305" s="5"/>
      <c r="AA11305" s="5"/>
      <c r="AB11305" s="5"/>
      <c r="AC11305" s="5"/>
      <c r="AD11305" s="5"/>
      <c r="AE11305" s="5"/>
      <c r="AF11305" s="5"/>
      <c r="AG11305" s="5"/>
      <c r="AH11305" s="5"/>
      <c r="AI11305" s="5"/>
      <c r="AJ11305" s="5"/>
    </row>
    <row r="11306" spans="11:36">
      <c r="K11306" s="5"/>
      <c r="L11306" s="5"/>
      <c r="M11306" s="5"/>
      <c r="N11306" s="5"/>
      <c r="O11306" s="5"/>
      <c r="P11306" s="5"/>
      <c r="Q11306" s="5"/>
      <c r="R11306" s="5"/>
      <c r="S11306" s="5"/>
      <c r="T11306" s="5"/>
      <c r="U11306" s="5"/>
      <c r="V11306" s="5"/>
      <c r="W11306" s="5"/>
      <c r="X11306" s="5"/>
      <c r="Y11306" s="5"/>
      <c r="Z11306" s="5"/>
      <c r="AA11306" s="5"/>
      <c r="AB11306" s="5"/>
      <c r="AC11306" s="5"/>
      <c r="AD11306" s="5"/>
      <c r="AE11306" s="5"/>
      <c r="AF11306" s="5"/>
      <c r="AG11306" s="5"/>
      <c r="AH11306" s="5"/>
      <c r="AI11306" s="5"/>
      <c r="AJ11306" s="5"/>
    </row>
    <row r="11307" spans="11:36">
      <c r="K11307" s="5"/>
      <c r="L11307" s="5"/>
      <c r="M11307" s="5"/>
      <c r="N11307" s="5"/>
      <c r="O11307" s="5"/>
      <c r="P11307" s="5"/>
      <c r="Q11307" s="5"/>
      <c r="R11307" s="5"/>
      <c r="S11307" s="5"/>
      <c r="T11307" s="5"/>
      <c r="U11307" s="5"/>
      <c r="V11307" s="5"/>
      <c r="W11307" s="5"/>
      <c r="X11307" s="5"/>
      <c r="Y11307" s="5"/>
      <c r="Z11307" s="5"/>
      <c r="AA11307" s="5"/>
      <c r="AB11307" s="5"/>
      <c r="AC11307" s="5"/>
      <c r="AD11307" s="5"/>
      <c r="AE11307" s="5"/>
      <c r="AF11307" s="5"/>
      <c r="AG11307" s="5"/>
      <c r="AH11307" s="5"/>
      <c r="AI11307" s="5"/>
      <c r="AJ11307" s="5"/>
    </row>
    <row r="11308" spans="11:36">
      <c r="K11308" s="5"/>
      <c r="L11308" s="5"/>
      <c r="M11308" s="5"/>
      <c r="N11308" s="5"/>
      <c r="O11308" s="5"/>
      <c r="P11308" s="5"/>
      <c r="Q11308" s="5"/>
      <c r="R11308" s="5"/>
      <c r="S11308" s="5"/>
      <c r="T11308" s="5"/>
      <c r="U11308" s="5"/>
      <c r="V11308" s="5"/>
      <c r="W11308" s="5"/>
      <c r="X11308" s="5"/>
      <c r="Y11308" s="5"/>
      <c r="Z11308" s="5"/>
      <c r="AA11308" s="5"/>
      <c r="AB11308" s="5"/>
      <c r="AC11308" s="5"/>
      <c r="AD11308" s="5"/>
      <c r="AE11308" s="5"/>
      <c r="AF11308" s="5"/>
      <c r="AG11308" s="5"/>
      <c r="AH11308" s="5"/>
      <c r="AI11308" s="5"/>
      <c r="AJ11308" s="5"/>
    </row>
    <row r="11309" spans="11:36">
      <c r="K11309" s="5"/>
      <c r="L11309" s="5"/>
      <c r="M11309" s="5"/>
      <c r="N11309" s="5"/>
      <c r="O11309" s="5"/>
      <c r="P11309" s="5"/>
      <c r="Q11309" s="5"/>
      <c r="R11309" s="5"/>
      <c r="S11309" s="5"/>
      <c r="T11309" s="5"/>
      <c r="U11309" s="5"/>
      <c r="V11309" s="5"/>
      <c r="W11309" s="5"/>
      <c r="X11309" s="5"/>
      <c r="Y11309" s="5"/>
      <c r="Z11309" s="5"/>
      <c r="AA11309" s="5"/>
      <c r="AB11309" s="5"/>
      <c r="AC11309" s="5"/>
      <c r="AD11309" s="5"/>
      <c r="AE11309" s="5"/>
      <c r="AF11309" s="5"/>
      <c r="AG11309" s="5"/>
      <c r="AH11309" s="5"/>
      <c r="AI11309" s="5"/>
      <c r="AJ11309" s="5"/>
    </row>
    <row r="11310" spans="11:36">
      <c r="K11310" s="5"/>
      <c r="L11310" s="5"/>
      <c r="M11310" s="5"/>
      <c r="N11310" s="5"/>
      <c r="O11310" s="5"/>
      <c r="P11310" s="5"/>
      <c r="Q11310" s="5"/>
      <c r="R11310" s="5"/>
      <c r="S11310" s="5"/>
      <c r="T11310" s="5"/>
      <c r="U11310" s="5"/>
      <c r="V11310" s="5"/>
      <c r="W11310" s="5"/>
      <c r="X11310" s="5"/>
      <c r="Y11310" s="5"/>
      <c r="Z11310" s="5"/>
      <c r="AA11310" s="5"/>
      <c r="AB11310" s="5"/>
      <c r="AC11310" s="5"/>
      <c r="AD11310" s="5"/>
      <c r="AE11310" s="5"/>
      <c r="AF11310" s="5"/>
      <c r="AG11310" s="5"/>
      <c r="AH11310" s="5"/>
      <c r="AI11310" s="5"/>
      <c r="AJ11310" s="5"/>
    </row>
    <row r="11311" spans="11:36">
      <c r="K11311" s="5"/>
      <c r="L11311" s="5"/>
      <c r="M11311" s="5"/>
      <c r="N11311" s="5"/>
      <c r="O11311" s="5"/>
      <c r="P11311" s="5"/>
      <c r="Q11311" s="5"/>
      <c r="R11311" s="5"/>
      <c r="S11311" s="5"/>
      <c r="T11311" s="5"/>
      <c r="U11311" s="5"/>
      <c r="V11311" s="5"/>
      <c r="W11311" s="5"/>
      <c r="X11311" s="5"/>
      <c r="Y11311" s="5"/>
      <c r="Z11311" s="5"/>
      <c r="AA11311" s="5"/>
      <c r="AB11311" s="5"/>
      <c r="AC11311" s="5"/>
      <c r="AD11311" s="5"/>
      <c r="AE11311" s="5"/>
      <c r="AF11311" s="5"/>
      <c r="AG11311" s="5"/>
      <c r="AH11311" s="5"/>
      <c r="AI11311" s="5"/>
      <c r="AJ11311" s="5"/>
    </row>
    <row r="11312" spans="11:36">
      <c r="K11312" s="5"/>
      <c r="L11312" s="5"/>
      <c r="M11312" s="5"/>
      <c r="N11312" s="5"/>
      <c r="O11312" s="5"/>
      <c r="P11312" s="5"/>
      <c r="Q11312" s="5"/>
      <c r="R11312" s="5"/>
      <c r="S11312" s="5"/>
      <c r="T11312" s="5"/>
      <c r="U11312" s="5"/>
      <c r="V11312" s="5"/>
      <c r="W11312" s="5"/>
      <c r="X11312" s="5"/>
      <c r="Y11312" s="5"/>
      <c r="Z11312" s="5"/>
      <c r="AA11312" s="5"/>
      <c r="AB11312" s="5"/>
      <c r="AC11312" s="5"/>
      <c r="AD11312" s="5"/>
      <c r="AE11312" s="5"/>
      <c r="AF11312" s="5"/>
      <c r="AG11312" s="5"/>
      <c r="AH11312" s="5"/>
      <c r="AI11312" s="5"/>
      <c r="AJ11312" s="5"/>
    </row>
    <row r="11313" spans="11:36">
      <c r="K11313" s="5"/>
      <c r="L11313" s="5"/>
      <c r="M11313" s="5"/>
      <c r="N11313" s="5"/>
      <c r="O11313" s="5"/>
      <c r="P11313" s="5"/>
      <c r="Q11313" s="5"/>
      <c r="R11313" s="5"/>
      <c r="S11313" s="5"/>
      <c r="T11313" s="5"/>
      <c r="U11313" s="5"/>
      <c r="V11313" s="5"/>
      <c r="W11313" s="5"/>
      <c r="X11313" s="5"/>
      <c r="Y11313" s="5"/>
      <c r="Z11313" s="5"/>
      <c r="AA11313" s="5"/>
      <c r="AB11313" s="5"/>
      <c r="AC11313" s="5"/>
      <c r="AD11313" s="5"/>
      <c r="AE11313" s="5"/>
      <c r="AF11313" s="5"/>
      <c r="AG11313" s="5"/>
      <c r="AH11313" s="5"/>
      <c r="AI11313" s="5"/>
      <c r="AJ11313" s="5"/>
    </row>
    <row r="11314" spans="11:36">
      <c r="K11314" s="5"/>
      <c r="L11314" s="5"/>
      <c r="M11314" s="5"/>
      <c r="N11314" s="5"/>
      <c r="O11314" s="5"/>
      <c r="P11314" s="5"/>
      <c r="Q11314" s="5"/>
      <c r="R11314" s="5"/>
      <c r="S11314" s="5"/>
      <c r="T11314" s="5"/>
      <c r="U11314" s="5"/>
      <c r="V11314" s="5"/>
      <c r="W11314" s="5"/>
      <c r="X11314" s="5"/>
      <c r="Y11314" s="5"/>
      <c r="Z11314" s="5"/>
      <c r="AA11314" s="5"/>
      <c r="AB11314" s="5"/>
      <c r="AC11314" s="5"/>
      <c r="AD11314" s="5"/>
      <c r="AE11314" s="5"/>
      <c r="AF11314" s="5"/>
      <c r="AG11314" s="5"/>
      <c r="AH11314" s="5"/>
      <c r="AI11314" s="5"/>
      <c r="AJ11314" s="5"/>
    </row>
    <row r="11315" spans="11:36">
      <c r="K11315" s="5"/>
      <c r="L11315" s="5"/>
      <c r="M11315" s="5"/>
      <c r="N11315" s="5"/>
      <c r="O11315" s="5"/>
      <c r="P11315" s="5"/>
      <c r="Q11315" s="5"/>
      <c r="R11315" s="5"/>
      <c r="S11315" s="5"/>
      <c r="T11315" s="5"/>
      <c r="U11315" s="5"/>
      <c r="V11315" s="5"/>
      <c r="W11315" s="5"/>
      <c r="X11315" s="5"/>
      <c r="Y11315" s="5"/>
      <c r="Z11315" s="5"/>
      <c r="AA11315" s="5"/>
      <c r="AB11315" s="5"/>
      <c r="AC11315" s="5"/>
      <c r="AD11315" s="5"/>
      <c r="AE11315" s="5"/>
      <c r="AF11315" s="5"/>
      <c r="AG11315" s="5"/>
      <c r="AH11315" s="5"/>
      <c r="AI11315" s="5"/>
      <c r="AJ11315" s="5"/>
    </row>
    <row r="11316" spans="11:36">
      <c r="K11316" s="5"/>
      <c r="L11316" s="5"/>
      <c r="M11316" s="5"/>
      <c r="N11316" s="5"/>
      <c r="O11316" s="5"/>
      <c r="P11316" s="5"/>
      <c r="Q11316" s="5"/>
      <c r="R11316" s="5"/>
      <c r="S11316" s="5"/>
      <c r="T11316" s="5"/>
      <c r="U11316" s="5"/>
      <c r="V11316" s="5"/>
      <c r="W11316" s="5"/>
      <c r="X11316" s="5"/>
      <c r="Y11316" s="5"/>
      <c r="Z11316" s="5"/>
      <c r="AA11316" s="5"/>
      <c r="AB11316" s="5"/>
      <c r="AC11316" s="5"/>
      <c r="AD11316" s="5"/>
      <c r="AE11316" s="5"/>
      <c r="AF11316" s="5"/>
      <c r="AG11316" s="5"/>
      <c r="AH11316" s="5"/>
      <c r="AI11316" s="5"/>
      <c r="AJ11316" s="5"/>
    </row>
    <row r="11317" spans="11:36">
      <c r="K11317" s="5"/>
      <c r="L11317" s="5"/>
      <c r="M11317" s="5"/>
      <c r="N11317" s="5"/>
      <c r="O11317" s="5"/>
      <c r="P11317" s="5"/>
      <c r="Q11317" s="5"/>
      <c r="R11317" s="5"/>
      <c r="S11317" s="5"/>
      <c r="T11317" s="5"/>
      <c r="U11317" s="5"/>
      <c r="V11317" s="5"/>
      <c r="W11317" s="5"/>
      <c r="X11317" s="5"/>
      <c r="Y11317" s="5"/>
      <c r="Z11317" s="5"/>
      <c r="AA11317" s="5"/>
      <c r="AB11317" s="5"/>
      <c r="AC11317" s="5"/>
      <c r="AD11317" s="5"/>
      <c r="AE11317" s="5"/>
      <c r="AF11317" s="5"/>
      <c r="AG11317" s="5"/>
      <c r="AH11317" s="5"/>
      <c r="AI11317" s="5"/>
      <c r="AJ11317" s="5"/>
    </row>
    <row r="11318" spans="11:36">
      <c r="K11318" s="5"/>
      <c r="L11318" s="5"/>
      <c r="M11318" s="5"/>
      <c r="N11318" s="5"/>
      <c r="O11318" s="5"/>
      <c r="P11318" s="5"/>
      <c r="Q11318" s="5"/>
      <c r="R11318" s="5"/>
      <c r="S11318" s="5"/>
      <c r="T11318" s="5"/>
      <c r="U11318" s="5"/>
      <c r="V11318" s="5"/>
      <c r="W11318" s="5"/>
      <c r="X11318" s="5"/>
      <c r="Y11318" s="5"/>
      <c r="Z11318" s="5"/>
      <c r="AA11318" s="5"/>
      <c r="AB11318" s="5"/>
      <c r="AC11318" s="5"/>
      <c r="AD11318" s="5"/>
      <c r="AE11318" s="5"/>
      <c r="AF11318" s="5"/>
      <c r="AG11318" s="5"/>
      <c r="AH11318" s="5"/>
      <c r="AI11318" s="5"/>
      <c r="AJ11318" s="5"/>
    </row>
    <row r="11319" spans="11:36">
      <c r="K11319" s="5"/>
      <c r="L11319" s="5"/>
      <c r="M11319" s="5"/>
      <c r="N11319" s="5"/>
      <c r="O11319" s="5"/>
      <c r="P11319" s="5"/>
      <c r="Q11319" s="5"/>
      <c r="R11319" s="5"/>
      <c r="S11319" s="5"/>
      <c r="T11319" s="5"/>
      <c r="U11319" s="5"/>
      <c r="V11319" s="5"/>
      <c r="W11319" s="5"/>
      <c r="X11319" s="5"/>
      <c r="Y11319" s="5"/>
      <c r="Z11319" s="5"/>
      <c r="AA11319" s="5"/>
      <c r="AB11319" s="5"/>
      <c r="AC11319" s="5"/>
      <c r="AD11319" s="5"/>
      <c r="AE11319" s="5"/>
      <c r="AF11319" s="5"/>
      <c r="AG11319" s="5"/>
      <c r="AH11319" s="5"/>
      <c r="AI11319" s="5"/>
      <c r="AJ11319" s="5"/>
    </row>
    <row r="11320" spans="11:36">
      <c r="K11320" s="5"/>
      <c r="L11320" s="5"/>
      <c r="M11320" s="5"/>
      <c r="N11320" s="5"/>
      <c r="O11320" s="5"/>
      <c r="P11320" s="5"/>
      <c r="Q11320" s="5"/>
      <c r="R11320" s="5"/>
      <c r="S11320" s="5"/>
      <c r="T11320" s="5"/>
      <c r="U11320" s="5"/>
      <c r="V11320" s="5"/>
      <c r="W11320" s="5"/>
      <c r="X11320" s="5"/>
      <c r="Y11320" s="5"/>
      <c r="Z11320" s="5"/>
      <c r="AA11320" s="5"/>
      <c r="AB11320" s="5"/>
      <c r="AC11320" s="5"/>
      <c r="AD11320" s="5"/>
      <c r="AE11320" s="5"/>
      <c r="AF11320" s="5"/>
      <c r="AG11320" s="5"/>
      <c r="AH11320" s="5"/>
      <c r="AI11320" s="5"/>
      <c r="AJ11320" s="5"/>
    </row>
    <row r="11321" spans="11:36">
      <c r="K11321" s="5"/>
      <c r="L11321" s="5"/>
      <c r="M11321" s="5"/>
      <c r="N11321" s="5"/>
      <c r="O11321" s="5"/>
      <c r="P11321" s="5"/>
      <c r="Q11321" s="5"/>
      <c r="R11321" s="5"/>
      <c r="S11321" s="5"/>
      <c r="T11321" s="5"/>
      <c r="U11321" s="5"/>
      <c r="V11321" s="5"/>
      <c r="W11321" s="5"/>
      <c r="X11321" s="5"/>
      <c r="Y11321" s="5"/>
      <c r="Z11321" s="5"/>
      <c r="AA11321" s="5"/>
      <c r="AB11321" s="5"/>
      <c r="AC11321" s="5"/>
      <c r="AD11321" s="5"/>
      <c r="AE11321" s="5"/>
      <c r="AF11321" s="5"/>
      <c r="AG11321" s="5"/>
      <c r="AH11321" s="5"/>
      <c r="AI11321" s="5"/>
      <c r="AJ11321" s="5"/>
    </row>
    <row r="11322" spans="11:36">
      <c r="K11322" s="5"/>
      <c r="L11322" s="5"/>
      <c r="M11322" s="5"/>
      <c r="N11322" s="5"/>
      <c r="O11322" s="5"/>
      <c r="P11322" s="5"/>
      <c r="Q11322" s="5"/>
      <c r="R11322" s="5"/>
      <c r="S11322" s="5"/>
      <c r="T11322" s="5"/>
      <c r="U11322" s="5"/>
      <c r="V11322" s="5"/>
      <c r="W11322" s="5"/>
      <c r="X11322" s="5"/>
      <c r="Y11322" s="5"/>
      <c r="Z11322" s="5"/>
      <c r="AA11322" s="5"/>
      <c r="AB11322" s="5"/>
      <c r="AC11322" s="5"/>
      <c r="AD11322" s="5"/>
      <c r="AE11322" s="5"/>
      <c r="AF11322" s="5"/>
      <c r="AG11322" s="5"/>
      <c r="AH11322" s="5"/>
      <c r="AI11322" s="5"/>
      <c r="AJ11322" s="5"/>
    </row>
    <row r="11323" spans="11:36">
      <c r="K11323" s="5"/>
      <c r="L11323" s="5"/>
      <c r="M11323" s="5"/>
      <c r="N11323" s="5"/>
      <c r="O11323" s="5"/>
      <c r="P11323" s="5"/>
      <c r="Q11323" s="5"/>
      <c r="R11323" s="5"/>
      <c r="S11323" s="5"/>
      <c r="T11323" s="5"/>
      <c r="U11323" s="5"/>
      <c r="V11323" s="5"/>
      <c r="W11323" s="5"/>
      <c r="X11323" s="5"/>
      <c r="Y11323" s="5"/>
      <c r="Z11323" s="5"/>
      <c r="AA11323" s="5"/>
      <c r="AB11323" s="5"/>
      <c r="AC11323" s="5"/>
      <c r="AD11323" s="5"/>
      <c r="AE11323" s="5"/>
      <c r="AF11323" s="5"/>
      <c r="AG11323" s="5"/>
      <c r="AH11323" s="5"/>
      <c r="AI11323" s="5"/>
      <c r="AJ11323" s="5"/>
    </row>
    <row r="11324" spans="11:36">
      <c r="K11324" s="5"/>
      <c r="L11324" s="5"/>
      <c r="M11324" s="5"/>
      <c r="N11324" s="5"/>
      <c r="O11324" s="5"/>
      <c r="P11324" s="5"/>
      <c r="Q11324" s="5"/>
      <c r="R11324" s="5"/>
      <c r="S11324" s="5"/>
      <c r="T11324" s="5"/>
      <c r="U11324" s="5"/>
      <c r="V11324" s="5"/>
      <c r="W11324" s="5"/>
      <c r="X11324" s="5"/>
      <c r="Y11324" s="5"/>
      <c r="Z11324" s="5"/>
      <c r="AA11324" s="5"/>
      <c r="AB11324" s="5"/>
      <c r="AC11324" s="5"/>
      <c r="AD11324" s="5"/>
      <c r="AE11324" s="5"/>
      <c r="AF11324" s="5"/>
      <c r="AG11324" s="5"/>
      <c r="AH11324" s="5"/>
      <c r="AI11324" s="5"/>
      <c r="AJ11324" s="5"/>
    </row>
    <row r="11325" spans="11:36">
      <c r="K11325" s="5"/>
      <c r="L11325" s="5"/>
      <c r="M11325" s="5"/>
      <c r="N11325" s="5"/>
      <c r="O11325" s="5"/>
      <c r="P11325" s="5"/>
      <c r="Q11325" s="5"/>
      <c r="R11325" s="5"/>
      <c r="S11325" s="5"/>
      <c r="T11325" s="5"/>
      <c r="U11325" s="5"/>
      <c r="V11325" s="5"/>
      <c r="W11325" s="5"/>
      <c r="X11325" s="5"/>
      <c r="Y11325" s="5"/>
      <c r="Z11325" s="5"/>
      <c r="AA11325" s="5"/>
      <c r="AB11325" s="5"/>
      <c r="AC11325" s="5"/>
      <c r="AD11325" s="5"/>
      <c r="AE11325" s="5"/>
      <c r="AF11325" s="5"/>
      <c r="AG11325" s="5"/>
      <c r="AH11325" s="5"/>
      <c r="AI11325" s="5"/>
      <c r="AJ11325" s="5"/>
    </row>
    <row r="11326" spans="11:36">
      <c r="K11326" s="5"/>
      <c r="L11326" s="5"/>
      <c r="M11326" s="5"/>
      <c r="N11326" s="5"/>
      <c r="O11326" s="5"/>
      <c r="P11326" s="5"/>
      <c r="Q11326" s="5"/>
      <c r="R11326" s="5"/>
      <c r="S11326" s="5"/>
      <c r="T11326" s="5"/>
      <c r="U11326" s="5"/>
      <c r="V11326" s="5"/>
      <c r="W11326" s="5"/>
      <c r="X11326" s="5"/>
      <c r="Y11326" s="5"/>
      <c r="Z11326" s="5"/>
      <c r="AA11326" s="5"/>
      <c r="AB11326" s="5"/>
      <c r="AC11326" s="5"/>
      <c r="AD11326" s="5"/>
      <c r="AE11326" s="5"/>
      <c r="AF11326" s="5"/>
      <c r="AG11326" s="5"/>
      <c r="AH11326" s="5"/>
      <c r="AI11326" s="5"/>
      <c r="AJ11326" s="5"/>
    </row>
    <row r="11327" spans="11:36">
      <c r="K11327" s="5"/>
      <c r="L11327" s="5"/>
      <c r="M11327" s="5"/>
      <c r="N11327" s="5"/>
      <c r="O11327" s="5"/>
      <c r="P11327" s="5"/>
      <c r="Q11327" s="5"/>
      <c r="R11327" s="5"/>
      <c r="S11327" s="5"/>
      <c r="T11327" s="5"/>
      <c r="U11327" s="5"/>
      <c r="V11327" s="5"/>
      <c r="W11327" s="5"/>
      <c r="X11327" s="5"/>
      <c r="Y11327" s="5"/>
      <c r="Z11327" s="5"/>
      <c r="AA11327" s="5"/>
      <c r="AB11327" s="5"/>
      <c r="AC11327" s="5"/>
      <c r="AD11327" s="5"/>
      <c r="AE11327" s="5"/>
      <c r="AF11327" s="5"/>
      <c r="AG11327" s="5"/>
      <c r="AH11327" s="5"/>
      <c r="AI11327" s="5"/>
      <c r="AJ11327" s="5"/>
    </row>
    <row r="11328" spans="11:36">
      <c r="K11328" s="5"/>
      <c r="L11328" s="5"/>
      <c r="M11328" s="5"/>
      <c r="N11328" s="5"/>
      <c r="O11328" s="5"/>
      <c r="P11328" s="5"/>
      <c r="Q11328" s="5"/>
      <c r="R11328" s="5"/>
      <c r="S11328" s="5"/>
      <c r="T11328" s="5"/>
      <c r="U11328" s="5"/>
      <c r="V11328" s="5"/>
      <c r="W11328" s="5"/>
      <c r="X11328" s="5"/>
      <c r="Y11328" s="5"/>
      <c r="Z11328" s="5"/>
      <c r="AA11328" s="5"/>
      <c r="AB11328" s="5"/>
      <c r="AC11328" s="5"/>
      <c r="AD11328" s="5"/>
      <c r="AE11328" s="5"/>
      <c r="AF11328" s="5"/>
      <c r="AG11328" s="5"/>
      <c r="AH11328" s="5"/>
      <c r="AI11328" s="5"/>
      <c r="AJ11328" s="5"/>
    </row>
    <row r="11329" spans="11:36">
      <c r="K11329" s="5"/>
      <c r="L11329" s="5"/>
      <c r="M11329" s="5"/>
      <c r="N11329" s="5"/>
      <c r="O11329" s="5"/>
      <c r="P11329" s="5"/>
      <c r="Q11329" s="5"/>
      <c r="R11329" s="5"/>
      <c r="S11329" s="5"/>
      <c r="T11329" s="5"/>
      <c r="U11329" s="5"/>
      <c r="V11329" s="5"/>
      <c r="W11329" s="5"/>
      <c r="X11329" s="5"/>
      <c r="Y11329" s="5"/>
      <c r="Z11329" s="5"/>
      <c r="AA11329" s="5"/>
      <c r="AB11329" s="5"/>
      <c r="AC11329" s="5"/>
      <c r="AD11329" s="5"/>
      <c r="AE11329" s="5"/>
      <c r="AF11329" s="5"/>
      <c r="AG11329" s="5"/>
      <c r="AH11329" s="5"/>
      <c r="AI11329" s="5"/>
      <c r="AJ11329" s="5"/>
    </row>
    <row r="11330" spans="11:36">
      <c r="K11330" s="5"/>
      <c r="L11330" s="5"/>
      <c r="M11330" s="5"/>
      <c r="N11330" s="5"/>
      <c r="O11330" s="5"/>
      <c r="P11330" s="5"/>
      <c r="Q11330" s="5"/>
      <c r="R11330" s="5"/>
      <c r="S11330" s="5"/>
      <c r="T11330" s="5"/>
      <c r="U11330" s="5"/>
      <c r="V11330" s="5"/>
      <c r="W11330" s="5"/>
      <c r="X11330" s="5"/>
      <c r="Y11330" s="5"/>
      <c r="Z11330" s="5"/>
      <c r="AA11330" s="5"/>
      <c r="AB11330" s="5"/>
      <c r="AC11330" s="5"/>
      <c r="AD11330" s="5"/>
      <c r="AE11330" s="5"/>
      <c r="AF11330" s="5"/>
      <c r="AG11330" s="5"/>
      <c r="AH11330" s="5"/>
      <c r="AI11330" s="5"/>
      <c r="AJ11330" s="5"/>
    </row>
    <row r="11331" spans="11:36">
      <c r="K11331" s="5"/>
      <c r="L11331" s="5"/>
      <c r="M11331" s="5"/>
      <c r="N11331" s="5"/>
      <c r="O11331" s="5"/>
      <c r="P11331" s="5"/>
      <c r="Q11331" s="5"/>
      <c r="R11331" s="5"/>
      <c r="S11331" s="5"/>
      <c r="T11331" s="5"/>
      <c r="U11331" s="5"/>
      <c r="V11331" s="5"/>
      <c r="W11331" s="5"/>
      <c r="X11331" s="5"/>
      <c r="Y11331" s="5"/>
      <c r="Z11331" s="5"/>
      <c r="AA11331" s="5"/>
      <c r="AB11331" s="5"/>
      <c r="AC11331" s="5"/>
      <c r="AD11331" s="5"/>
      <c r="AE11331" s="5"/>
      <c r="AF11331" s="5"/>
      <c r="AG11331" s="5"/>
      <c r="AH11331" s="5"/>
      <c r="AI11331" s="5"/>
      <c r="AJ11331" s="5"/>
    </row>
    <row r="11332" spans="11:36">
      <c r="K11332" s="5"/>
      <c r="L11332" s="5"/>
      <c r="M11332" s="5"/>
      <c r="N11332" s="5"/>
      <c r="O11332" s="5"/>
      <c r="P11332" s="5"/>
      <c r="Q11332" s="5"/>
      <c r="R11332" s="5"/>
      <c r="S11332" s="5"/>
      <c r="T11332" s="5"/>
      <c r="U11332" s="5"/>
      <c r="V11332" s="5"/>
      <c r="W11332" s="5"/>
      <c r="X11332" s="5"/>
      <c r="Y11332" s="5"/>
      <c r="Z11332" s="5"/>
      <c r="AA11332" s="5"/>
      <c r="AB11332" s="5"/>
      <c r="AC11332" s="5"/>
      <c r="AD11332" s="5"/>
      <c r="AE11332" s="5"/>
      <c r="AF11332" s="5"/>
      <c r="AG11332" s="5"/>
      <c r="AH11332" s="5"/>
      <c r="AI11332" s="5"/>
      <c r="AJ11332" s="5"/>
    </row>
    <row r="11333" spans="11:36">
      <c r="K11333" s="5"/>
      <c r="L11333" s="5"/>
      <c r="M11333" s="5"/>
      <c r="N11333" s="5"/>
      <c r="O11333" s="5"/>
      <c r="P11333" s="5"/>
      <c r="Q11333" s="5"/>
      <c r="R11333" s="5"/>
      <c r="S11333" s="5"/>
      <c r="T11333" s="5"/>
      <c r="U11333" s="5"/>
      <c r="V11333" s="5"/>
      <c r="W11333" s="5"/>
      <c r="X11333" s="5"/>
      <c r="Y11333" s="5"/>
      <c r="Z11333" s="5"/>
      <c r="AA11333" s="5"/>
      <c r="AB11333" s="5"/>
      <c r="AC11333" s="5"/>
      <c r="AD11333" s="5"/>
      <c r="AE11333" s="5"/>
      <c r="AF11333" s="5"/>
      <c r="AG11333" s="5"/>
      <c r="AH11333" s="5"/>
      <c r="AI11333" s="5"/>
      <c r="AJ11333" s="5"/>
    </row>
    <row r="11334" spans="11:36">
      <c r="K11334" s="5"/>
      <c r="L11334" s="5"/>
      <c r="M11334" s="5"/>
      <c r="N11334" s="5"/>
      <c r="O11334" s="5"/>
      <c r="P11334" s="5"/>
      <c r="Q11334" s="5"/>
      <c r="R11334" s="5"/>
      <c r="S11334" s="5"/>
      <c r="T11334" s="5"/>
      <c r="U11334" s="5"/>
      <c r="V11334" s="5"/>
      <c r="W11334" s="5"/>
      <c r="X11334" s="5"/>
      <c r="Y11334" s="5"/>
      <c r="Z11334" s="5"/>
      <c r="AA11334" s="5"/>
      <c r="AB11334" s="5"/>
      <c r="AC11334" s="5"/>
      <c r="AD11334" s="5"/>
      <c r="AE11334" s="5"/>
      <c r="AF11334" s="5"/>
      <c r="AG11334" s="5"/>
      <c r="AH11334" s="5"/>
      <c r="AI11334" s="5"/>
      <c r="AJ11334" s="5"/>
    </row>
    <row r="11335" spans="11:36">
      <c r="K11335" s="5"/>
      <c r="L11335" s="5"/>
      <c r="M11335" s="5"/>
      <c r="N11335" s="5"/>
      <c r="O11335" s="5"/>
      <c r="P11335" s="5"/>
      <c r="Q11335" s="5"/>
      <c r="R11335" s="5"/>
      <c r="S11335" s="5"/>
      <c r="T11335" s="5"/>
      <c r="U11335" s="5"/>
      <c r="V11335" s="5"/>
      <c r="W11335" s="5"/>
      <c r="X11335" s="5"/>
      <c r="Y11335" s="5"/>
      <c r="Z11335" s="5"/>
      <c r="AA11335" s="5"/>
      <c r="AB11335" s="5"/>
      <c r="AC11335" s="5"/>
      <c r="AD11335" s="5"/>
      <c r="AE11335" s="5"/>
      <c r="AF11335" s="5"/>
      <c r="AG11335" s="5"/>
      <c r="AH11335" s="5"/>
      <c r="AI11335" s="5"/>
      <c r="AJ11335" s="5"/>
    </row>
    <row r="11336" spans="11:36">
      <c r="K11336" s="5"/>
      <c r="L11336" s="5"/>
      <c r="M11336" s="5"/>
      <c r="N11336" s="5"/>
      <c r="O11336" s="5"/>
      <c r="P11336" s="5"/>
      <c r="Q11336" s="5"/>
      <c r="R11336" s="5"/>
      <c r="S11336" s="5"/>
      <c r="T11336" s="5"/>
      <c r="U11336" s="5"/>
      <c r="V11336" s="5"/>
      <c r="W11336" s="5"/>
      <c r="X11336" s="5"/>
      <c r="Y11336" s="5"/>
      <c r="Z11336" s="5"/>
      <c r="AA11336" s="5"/>
      <c r="AB11336" s="5"/>
      <c r="AC11336" s="5"/>
      <c r="AD11336" s="5"/>
      <c r="AE11336" s="5"/>
      <c r="AF11336" s="5"/>
      <c r="AG11336" s="5"/>
      <c r="AH11336" s="5"/>
      <c r="AI11336" s="5"/>
      <c r="AJ11336" s="5"/>
    </row>
    <row r="11337" spans="11:36">
      <c r="K11337" s="5"/>
      <c r="L11337" s="5"/>
      <c r="M11337" s="5"/>
      <c r="N11337" s="5"/>
      <c r="O11337" s="5"/>
      <c r="P11337" s="5"/>
      <c r="Q11337" s="5"/>
      <c r="R11337" s="5"/>
      <c r="S11337" s="5"/>
      <c r="T11337" s="5"/>
      <c r="U11337" s="5"/>
      <c r="V11337" s="5"/>
      <c r="W11337" s="5"/>
      <c r="X11337" s="5"/>
      <c r="Y11337" s="5"/>
      <c r="Z11337" s="5"/>
      <c r="AA11337" s="5"/>
      <c r="AB11337" s="5"/>
      <c r="AC11337" s="5"/>
      <c r="AD11337" s="5"/>
      <c r="AE11337" s="5"/>
      <c r="AF11337" s="5"/>
      <c r="AG11337" s="5"/>
      <c r="AH11337" s="5"/>
      <c r="AI11337" s="5"/>
      <c r="AJ11337" s="5"/>
    </row>
    <row r="11338" spans="11:36">
      <c r="K11338" s="5"/>
      <c r="L11338" s="5"/>
      <c r="M11338" s="5"/>
      <c r="N11338" s="5"/>
      <c r="O11338" s="5"/>
      <c r="P11338" s="5"/>
      <c r="Q11338" s="5"/>
      <c r="R11338" s="5"/>
      <c r="S11338" s="5"/>
      <c r="T11338" s="5"/>
      <c r="U11338" s="5"/>
      <c r="V11338" s="5"/>
      <c r="W11338" s="5"/>
      <c r="X11338" s="5"/>
      <c r="Y11338" s="5"/>
      <c r="Z11338" s="5"/>
      <c r="AA11338" s="5"/>
      <c r="AB11338" s="5"/>
      <c r="AC11338" s="5"/>
      <c r="AD11338" s="5"/>
      <c r="AE11338" s="5"/>
      <c r="AF11338" s="5"/>
      <c r="AG11338" s="5"/>
      <c r="AH11338" s="5"/>
      <c r="AI11338" s="5"/>
      <c r="AJ11338" s="5"/>
    </row>
    <row r="11339" spans="11:36">
      <c r="K11339" s="5"/>
      <c r="L11339" s="5"/>
      <c r="M11339" s="5"/>
      <c r="N11339" s="5"/>
      <c r="O11339" s="5"/>
      <c r="P11339" s="5"/>
      <c r="Q11339" s="5"/>
      <c r="R11339" s="5"/>
      <c r="S11339" s="5"/>
      <c r="T11339" s="5"/>
      <c r="U11339" s="5"/>
      <c r="V11339" s="5"/>
      <c r="W11339" s="5"/>
      <c r="X11339" s="5"/>
      <c r="Y11339" s="5"/>
      <c r="Z11339" s="5"/>
      <c r="AA11339" s="5"/>
      <c r="AB11339" s="5"/>
      <c r="AC11339" s="5"/>
      <c r="AD11339" s="5"/>
      <c r="AE11339" s="5"/>
      <c r="AF11339" s="5"/>
      <c r="AG11339" s="5"/>
      <c r="AH11339" s="5"/>
      <c r="AI11339" s="5"/>
      <c r="AJ11339" s="5"/>
    </row>
    <row r="11340" spans="11:36">
      <c r="K11340" s="5"/>
      <c r="L11340" s="5"/>
      <c r="M11340" s="5"/>
      <c r="N11340" s="5"/>
      <c r="O11340" s="5"/>
      <c r="P11340" s="5"/>
      <c r="Q11340" s="5"/>
      <c r="R11340" s="5"/>
      <c r="S11340" s="5"/>
      <c r="T11340" s="5"/>
      <c r="U11340" s="5"/>
      <c r="V11340" s="5"/>
      <c r="W11340" s="5"/>
      <c r="X11340" s="5"/>
      <c r="Y11340" s="5"/>
      <c r="Z11340" s="5"/>
      <c r="AA11340" s="5"/>
      <c r="AB11340" s="5"/>
      <c r="AC11340" s="5"/>
      <c r="AD11340" s="5"/>
      <c r="AE11340" s="5"/>
      <c r="AF11340" s="5"/>
      <c r="AG11340" s="5"/>
      <c r="AH11340" s="5"/>
      <c r="AI11340" s="5"/>
      <c r="AJ11340" s="5"/>
    </row>
    <row r="11341" spans="11:36">
      <c r="K11341" s="5"/>
      <c r="L11341" s="5"/>
      <c r="M11341" s="5"/>
      <c r="N11341" s="5"/>
      <c r="O11341" s="5"/>
      <c r="P11341" s="5"/>
      <c r="Q11341" s="5"/>
      <c r="R11341" s="5"/>
      <c r="S11341" s="5"/>
      <c r="T11341" s="5"/>
      <c r="U11341" s="5"/>
      <c r="V11341" s="5"/>
      <c r="W11341" s="5"/>
      <c r="X11341" s="5"/>
      <c r="Y11341" s="5"/>
      <c r="Z11341" s="5"/>
      <c r="AA11341" s="5"/>
      <c r="AB11341" s="5"/>
      <c r="AC11341" s="5"/>
      <c r="AD11341" s="5"/>
      <c r="AE11341" s="5"/>
      <c r="AF11341" s="5"/>
      <c r="AG11341" s="5"/>
      <c r="AH11341" s="5"/>
      <c r="AI11341" s="5"/>
      <c r="AJ11341" s="5"/>
    </row>
    <row r="11342" spans="11:36">
      <c r="K11342" s="5"/>
      <c r="L11342" s="5"/>
      <c r="M11342" s="5"/>
      <c r="N11342" s="5"/>
      <c r="O11342" s="5"/>
      <c r="P11342" s="5"/>
      <c r="Q11342" s="5"/>
      <c r="R11342" s="5"/>
      <c r="S11342" s="5"/>
      <c r="T11342" s="5"/>
      <c r="U11342" s="5"/>
      <c r="V11342" s="5"/>
      <c r="W11342" s="5"/>
      <c r="X11342" s="5"/>
      <c r="Y11342" s="5"/>
      <c r="Z11342" s="5"/>
      <c r="AA11342" s="5"/>
      <c r="AB11342" s="5"/>
      <c r="AC11342" s="5"/>
      <c r="AD11342" s="5"/>
      <c r="AE11342" s="5"/>
      <c r="AF11342" s="5"/>
      <c r="AG11342" s="5"/>
      <c r="AH11342" s="5"/>
      <c r="AI11342" s="5"/>
      <c r="AJ11342" s="5"/>
    </row>
    <row r="11343" spans="11:36">
      <c r="K11343" s="5"/>
      <c r="L11343" s="5"/>
      <c r="M11343" s="5"/>
      <c r="N11343" s="5"/>
      <c r="O11343" s="5"/>
      <c r="P11343" s="5"/>
      <c r="Q11343" s="5"/>
      <c r="R11343" s="5"/>
      <c r="S11343" s="5"/>
      <c r="T11343" s="5"/>
      <c r="U11343" s="5"/>
      <c r="V11343" s="5"/>
      <c r="W11343" s="5"/>
      <c r="X11343" s="5"/>
      <c r="Y11343" s="5"/>
      <c r="Z11343" s="5"/>
      <c r="AA11343" s="5"/>
      <c r="AB11343" s="5"/>
      <c r="AC11343" s="5"/>
      <c r="AD11343" s="5"/>
      <c r="AE11343" s="5"/>
      <c r="AF11343" s="5"/>
      <c r="AG11343" s="5"/>
      <c r="AH11343" s="5"/>
      <c r="AI11343" s="5"/>
      <c r="AJ11343" s="5"/>
    </row>
    <row r="11344" spans="11:36">
      <c r="K11344" s="5"/>
      <c r="L11344" s="5"/>
      <c r="M11344" s="5"/>
      <c r="N11344" s="5"/>
      <c r="O11344" s="5"/>
      <c r="P11344" s="5"/>
      <c r="Q11344" s="5"/>
      <c r="R11344" s="5"/>
      <c r="S11344" s="5"/>
      <c r="T11344" s="5"/>
      <c r="U11344" s="5"/>
      <c r="V11344" s="5"/>
      <c r="W11344" s="5"/>
      <c r="X11344" s="5"/>
      <c r="Y11344" s="5"/>
      <c r="Z11344" s="5"/>
      <c r="AA11344" s="5"/>
      <c r="AB11344" s="5"/>
      <c r="AC11344" s="5"/>
      <c r="AD11344" s="5"/>
      <c r="AE11344" s="5"/>
      <c r="AF11344" s="5"/>
      <c r="AG11344" s="5"/>
      <c r="AH11344" s="5"/>
      <c r="AI11344" s="5"/>
      <c r="AJ11344" s="5"/>
    </row>
    <row r="11345" spans="11:36">
      <c r="K11345" s="5"/>
      <c r="L11345" s="5"/>
      <c r="M11345" s="5"/>
      <c r="N11345" s="5"/>
      <c r="O11345" s="5"/>
      <c r="P11345" s="5"/>
      <c r="Q11345" s="5"/>
      <c r="R11345" s="5"/>
      <c r="S11345" s="5"/>
      <c r="T11345" s="5"/>
      <c r="U11345" s="5"/>
      <c r="V11345" s="5"/>
      <c r="W11345" s="5"/>
      <c r="X11345" s="5"/>
      <c r="Y11345" s="5"/>
      <c r="Z11345" s="5"/>
      <c r="AA11345" s="5"/>
      <c r="AB11345" s="5"/>
      <c r="AC11345" s="5"/>
      <c r="AD11345" s="5"/>
      <c r="AE11345" s="5"/>
      <c r="AF11345" s="5"/>
      <c r="AG11345" s="5"/>
      <c r="AH11345" s="5"/>
      <c r="AI11345" s="5"/>
      <c r="AJ11345" s="5"/>
    </row>
    <row r="11346" spans="11:36">
      <c r="K11346" s="5"/>
      <c r="L11346" s="5"/>
      <c r="M11346" s="5"/>
      <c r="N11346" s="5"/>
      <c r="O11346" s="5"/>
      <c r="P11346" s="5"/>
      <c r="Q11346" s="5"/>
      <c r="R11346" s="5"/>
      <c r="S11346" s="5"/>
      <c r="T11346" s="5"/>
      <c r="U11346" s="5"/>
      <c r="V11346" s="5"/>
      <c r="W11346" s="5"/>
      <c r="X11346" s="5"/>
      <c r="Y11346" s="5"/>
      <c r="Z11346" s="5"/>
      <c r="AA11346" s="5"/>
      <c r="AB11346" s="5"/>
      <c r="AC11346" s="5"/>
      <c r="AD11346" s="5"/>
      <c r="AE11346" s="5"/>
      <c r="AF11346" s="5"/>
      <c r="AG11346" s="5"/>
      <c r="AH11346" s="5"/>
      <c r="AI11346" s="5"/>
      <c r="AJ11346" s="5"/>
    </row>
    <row r="11347" spans="11:36">
      <c r="K11347" s="5"/>
      <c r="L11347" s="5"/>
      <c r="M11347" s="5"/>
      <c r="N11347" s="5"/>
      <c r="O11347" s="5"/>
      <c r="P11347" s="5"/>
      <c r="Q11347" s="5"/>
      <c r="R11347" s="5"/>
      <c r="S11347" s="5"/>
      <c r="T11347" s="5"/>
      <c r="U11347" s="5"/>
      <c r="V11347" s="5"/>
      <c r="W11347" s="5"/>
      <c r="X11347" s="5"/>
      <c r="Y11347" s="5"/>
      <c r="Z11347" s="5"/>
      <c r="AA11347" s="5"/>
      <c r="AB11347" s="5"/>
      <c r="AC11347" s="5"/>
      <c r="AD11347" s="5"/>
      <c r="AE11347" s="5"/>
      <c r="AF11347" s="5"/>
      <c r="AG11347" s="5"/>
      <c r="AH11347" s="5"/>
      <c r="AI11347" s="5"/>
      <c r="AJ11347" s="5"/>
    </row>
    <row r="11348" spans="11:36">
      <c r="K11348" s="5"/>
      <c r="L11348" s="5"/>
      <c r="M11348" s="5"/>
      <c r="N11348" s="5"/>
      <c r="O11348" s="5"/>
      <c r="P11348" s="5"/>
      <c r="Q11348" s="5"/>
      <c r="R11348" s="5"/>
      <c r="S11348" s="5"/>
      <c r="T11348" s="5"/>
      <c r="U11348" s="5"/>
      <c r="V11348" s="5"/>
      <c r="W11348" s="5"/>
      <c r="X11348" s="5"/>
      <c r="Y11348" s="5"/>
      <c r="Z11348" s="5"/>
      <c r="AA11348" s="5"/>
      <c r="AB11348" s="5"/>
      <c r="AC11348" s="5"/>
      <c r="AD11348" s="5"/>
      <c r="AE11348" s="5"/>
      <c r="AF11348" s="5"/>
      <c r="AG11348" s="5"/>
      <c r="AH11348" s="5"/>
      <c r="AI11348" s="5"/>
      <c r="AJ11348" s="5"/>
    </row>
    <row r="11349" spans="11:36">
      <c r="K11349" s="5"/>
      <c r="L11349" s="5"/>
      <c r="M11349" s="5"/>
      <c r="N11349" s="5"/>
      <c r="O11349" s="5"/>
      <c r="P11349" s="5"/>
      <c r="Q11349" s="5"/>
      <c r="R11349" s="5"/>
      <c r="S11349" s="5"/>
      <c r="T11349" s="5"/>
      <c r="U11349" s="5"/>
      <c r="V11349" s="5"/>
      <c r="W11349" s="5"/>
      <c r="X11349" s="5"/>
      <c r="Y11349" s="5"/>
      <c r="Z11349" s="5"/>
      <c r="AA11349" s="5"/>
      <c r="AB11349" s="5"/>
      <c r="AC11349" s="5"/>
      <c r="AD11349" s="5"/>
      <c r="AE11349" s="5"/>
      <c r="AF11349" s="5"/>
      <c r="AG11349" s="5"/>
      <c r="AH11349" s="5"/>
      <c r="AI11349" s="5"/>
      <c r="AJ11349" s="5"/>
    </row>
    <row r="11350" spans="11:36">
      <c r="K11350" s="5"/>
      <c r="L11350" s="5"/>
      <c r="M11350" s="5"/>
      <c r="N11350" s="5"/>
      <c r="O11350" s="5"/>
      <c r="P11350" s="5"/>
      <c r="Q11350" s="5"/>
      <c r="R11350" s="5"/>
      <c r="S11350" s="5"/>
      <c r="T11350" s="5"/>
      <c r="U11350" s="5"/>
      <c r="V11350" s="5"/>
      <c r="W11350" s="5"/>
      <c r="X11350" s="5"/>
      <c r="Y11350" s="5"/>
      <c r="Z11350" s="5"/>
      <c r="AA11350" s="5"/>
      <c r="AB11350" s="5"/>
      <c r="AC11350" s="5"/>
      <c r="AD11350" s="5"/>
      <c r="AE11350" s="5"/>
      <c r="AF11350" s="5"/>
      <c r="AG11350" s="5"/>
      <c r="AH11350" s="5"/>
      <c r="AI11350" s="5"/>
      <c r="AJ11350" s="5"/>
    </row>
    <row r="11351" spans="11:36">
      <c r="K11351" s="5"/>
      <c r="L11351" s="5"/>
      <c r="M11351" s="5"/>
      <c r="N11351" s="5"/>
      <c r="O11351" s="5"/>
      <c r="P11351" s="5"/>
      <c r="Q11351" s="5"/>
      <c r="R11351" s="5"/>
      <c r="S11351" s="5"/>
      <c r="T11351" s="5"/>
      <c r="U11351" s="5"/>
      <c r="V11351" s="5"/>
      <c r="W11351" s="5"/>
      <c r="X11351" s="5"/>
      <c r="Y11351" s="5"/>
      <c r="Z11351" s="5"/>
      <c r="AA11351" s="5"/>
      <c r="AB11351" s="5"/>
      <c r="AC11351" s="5"/>
      <c r="AD11351" s="5"/>
      <c r="AE11351" s="5"/>
      <c r="AF11351" s="5"/>
      <c r="AG11351" s="5"/>
      <c r="AH11351" s="5"/>
      <c r="AI11351" s="5"/>
      <c r="AJ11351" s="5"/>
    </row>
    <row r="11352" spans="11:36">
      <c r="K11352" s="5"/>
      <c r="L11352" s="5"/>
      <c r="M11352" s="5"/>
      <c r="N11352" s="5"/>
      <c r="O11352" s="5"/>
      <c r="P11352" s="5"/>
      <c r="Q11352" s="5"/>
      <c r="R11352" s="5"/>
      <c r="S11352" s="5"/>
      <c r="T11352" s="5"/>
      <c r="U11352" s="5"/>
      <c r="V11352" s="5"/>
      <c r="W11352" s="5"/>
      <c r="X11352" s="5"/>
      <c r="Y11352" s="5"/>
      <c r="Z11352" s="5"/>
      <c r="AA11352" s="5"/>
      <c r="AB11352" s="5"/>
      <c r="AC11352" s="5"/>
      <c r="AD11352" s="5"/>
      <c r="AE11352" s="5"/>
      <c r="AF11352" s="5"/>
      <c r="AG11352" s="5"/>
      <c r="AH11352" s="5"/>
      <c r="AI11352" s="5"/>
      <c r="AJ11352" s="5"/>
    </row>
    <row r="11353" spans="11:36">
      <c r="K11353" s="5"/>
      <c r="L11353" s="5"/>
      <c r="M11353" s="5"/>
      <c r="N11353" s="5"/>
      <c r="O11353" s="5"/>
      <c r="P11353" s="5"/>
      <c r="Q11353" s="5"/>
      <c r="R11353" s="5"/>
      <c r="S11353" s="5"/>
      <c r="T11353" s="5"/>
      <c r="U11353" s="5"/>
      <c r="V11353" s="5"/>
      <c r="W11353" s="5"/>
      <c r="X11353" s="5"/>
      <c r="Y11353" s="5"/>
      <c r="Z11353" s="5"/>
      <c r="AA11353" s="5"/>
      <c r="AB11353" s="5"/>
      <c r="AC11353" s="5"/>
      <c r="AD11353" s="5"/>
      <c r="AE11353" s="5"/>
      <c r="AF11353" s="5"/>
      <c r="AG11353" s="5"/>
      <c r="AH11353" s="5"/>
      <c r="AI11353" s="5"/>
      <c r="AJ11353" s="5"/>
    </row>
    <row r="11354" spans="11:36">
      <c r="K11354" s="5"/>
      <c r="L11354" s="5"/>
      <c r="M11354" s="5"/>
      <c r="N11354" s="5"/>
      <c r="O11354" s="5"/>
      <c r="P11354" s="5"/>
      <c r="Q11354" s="5"/>
      <c r="R11354" s="5"/>
      <c r="S11354" s="5"/>
      <c r="T11354" s="5"/>
      <c r="U11354" s="5"/>
      <c r="V11354" s="5"/>
      <c r="W11354" s="5"/>
      <c r="X11354" s="5"/>
      <c r="Y11354" s="5"/>
      <c r="Z11354" s="5"/>
      <c r="AA11354" s="5"/>
      <c r="AB11354" s="5"/>
      <c r="AC11354" s="5"/>
      <c r="AD11354" s="5"/>
      <c r="AE11354" s="5"/>
      <c r="AF11354" s="5"/>
      <c r="AG11354" s="5"/>
      <c r="AH11354" s="5"/>
      <c r="AI11354" s="5"/>
      <c r="AJ11354" s="5"/>
    </row>
    <row r="11355" spans="11:36">
      <c r="K11355" s="5"/>
      <c r="L11355" s="5"/>
      <c r="M11355" s="5"/>
      <c r="N11355" s="5"/>
      <c r="O11355" s="5"/>
      <c r="P11355" s="5"/>
      <c r="Q11355" s="5"/>
      <c r="R11355" s="5"/>
      <c r="S11355" s="5"/>
      <c r="T11355" s="5"/>
      <c r="U11355" s="5"/>
      <c r="V11355" s="5"/>
      <c r="W11355" s="5"/>
      <c r="X11355" s="5"/>
      <c r="Y11355" s="5"/>
      <c r="Z11355" s="5"/>
      <c r="AA11355" s="5"/>
      <c r="AB11355" s="5"/>
      <c r="AC11355" s="5"/>
      <c r="AD11355" s="5"/>
      <c r="AE11355" s="5"/>
      <c r="AF11355" s="5"/>
      <c r="AG11355" s="5"/>
      <c r="AH11355" s="5"/>
      <c r="AI11355" s="5"/>
      <c r="AJ11355" s="5"/>
    </row>
    <row r="11356" spans="11:36">
      <c r="K11356" s="5"/>
      <c r="L11356" s="5"/>
      <c r="M11356" s="5"/>
      <c r="N11356" s="5"/>
      <c r="O11356" s="5"/>
      <c r="P11356" s="5"/>
      <c r="Q11356" s="5"/>
      <c r="R11356" s="5"/>
      <c r="S11356" s="5"/>
      <c r="T11356" s="5"/>
      <c r="U11356" s="5"/>
      <c r="V11356" s="5"/>
      <c r="W11356" s="5"/>
      <c r="X11356" s="5"/>
      <c r="Y11356" s="5"/>
      <c r="Z11356" s="5"/>
      <c r="AA11356" s="5"/>
      <c r="AB11356" s="5"/>
      <c r="AC11356" s="5"/>
      <c r="AD11356" s="5"/>
      <c r="AE11356" s="5"/>
      <c r="AF11356" s="5"/>
      <c r="AG11356" s="5"/>
      <c r="AH11356" s="5"/>
      <c r="AI11356" s="5"/>
      <c r="AJ11356" s="5"/>
    </row>
    <row r="11357" spans="11:36">
      <c r="K11357" s="5"/>
      <c r="L11357" s="5"/>
      <c r="M11357" s="5"/>
      <c r="N11357" s="5"/>
      <c r="O11357" s="5"/>
      <c r="P11357" s="5"/>
      <c r="Q11357" s="5"/>
      <c r="R11357" s="5"/>
      <c r="S11357" s="5"/>
      <c r="T11357" s="5"/>
      <c r="U11357" s="5"/>
      <c r="V11357" s="5"/>
      <c r="W11357" s="5"/>
      <c r="X11357" s="5"/>
      <c r="Y11357" s="5"/>
      <c r="Z11357" s="5"/>
      <c r="AA11357" s="5"/>
      <c r="AB11357" s="5"/>
      <c r="AC11357" s="5"/>
      <c r="AD11357" s="5"/>
      <c r="AE11357" s="5"/>
      <c r="AF11357" s="5"/>
      <c r="AG11357" s="5"/>
      <c r="AH11357" s="5"/>
      <c r="AI11357" s="5"/>
      <c r="AJ11357" s="5"/>
    </row>
    <row r="11358" spans="11:36">
      <c r="K11358" s="5"/>
      <c r="L11358" s="5"/>
      <c r="M11358" s="5"/>
      <c r="N11358" s="5"/>
      <c r="O11358" s="5"/>
      <c r="P11358" s="5"/>
      <c r="Q11358" s="5"/>
      <c r="R11358" s="5"/>
      <c r="S11358" s="5"/>
      <c r="T11358" s="5"/>
      <c r="U11358" s="5"/>
      <c r="V11358" s="5"/>
      <c r="W11358" s="5"/>
      <c r="X11358" s="5"/>
      <c r="Y11358" s="5"/>
      <c r="Z11358" s="5"/>
      <c r="AA11358" s="5"/>
      <c r="AB11358" s="5"/>
      <c r="AC11358" s="5"/>
      <c r="AD11358" s="5"/>
      <c r="AE11358" s="5"/>
      <c r="AF11358" s="5"/>
      <c r="AG11358" s="5"/>
      <c r="AH11358" s="5"/>
      <c r="AI11358" s="5"/>
      <c r="AJ11358" s="5"/>
    </row>
    <row r="11359" spans="11:36">
      <c r="K11359" s="5"/>
      <c r="L11359" s="5"/>
      <c r="M11359" s="5"/>
      <c r="N11359" s="5"/>
      <c r="O11359" s="5"/>
      <c r="P11359" s="5"/>
      <c r="Q11359" s="5"/>
      <c r="R11359" s="5"/>
      <c r="S11359" s="5"/>
      <c r="T11359" s="5"/>
      <c r="U11359" s="5"/>
      <c r="V11359" s="5"/>
      <c r="W11359" s="5"/>
      <c r="X11359" s="5"/>
      <c r="Y11359" s="5"/>
      <c r="Z11359" s="5"/>
      <c r="AA11359" s="5"/>
      <c r="AB11359" s="5"/>
      <c r="AC11359" s="5"/>
      <c r="AD11359" s="5"/>
      <c r="AE11359" s="5"/>
      <c r="AF11359" s="5"/>
      <c r="AG11359" s="5"/>
      <c r="AH11359" s="5"/>
      <c r="AI11359" s="5"/>
      <c r="AJ11359" s="5"/>
    </row>
    <row r="11360" spans="11:36">
      <c r="K11360" s="5"/>
      <c r="L11360" s="5"/>
      <c r="M11360" s="5"/>
      <c r="N11360" s="5"/>
      <c r="O11360" s="5"/>
      <c r="P11360" s="5"/>
      <c r="Q11360" s="5"/>
      <c r="R11360" s="5"/>
      <c r="S11360" s="5"/>
      <c r="T11360" s="5"/>
      <c r="U11360" s="5"/>
      <c r="V11360" s="5"/>
      <c r="W11360" s="5"/>
      <c r="X11360" s="5"/>
      <c r="Y11360" s="5"/>
      <c r="Z11360" s="5"/>
      <c r="AA11360" s="5"/>
      <c r="AB11360" s="5"/>
      <c r="AC11360" s="5"/>
      <c r="AD11360" s="5"/>
      <c r="AE11360" s="5"/>
      <c r="AF11360" s="5"/>
      <c r="AG11360" s="5"/>
      <c r="AH11360" s="5"/>
      <c r="AI11360" s="5"/>
      <c r="AJ11360" s="5"/>
    </row>
    <row r="11361" spans="11:36">
      <c r="K11361" s="5"/>
      <c r="L11361" s="5"/>
      <c r="M11361" s="5"/>
      <c r="N11361" s="5"/>
      <c r="O11361" s="5"/>
      <c r="P11361" s="5"/>
      <c r="Q11361" s="5"/>
      <c r="R11361" s="5"/>
      <c r="S11361" s="5"/>
      <c r="T11361" s="5"/>
      <c r="U11361" s="5"/>
      <c r="V11361" s="5"/>
      <c r="W11361" s="5"/>
      <c r="X11361" s="5"/>
      <c r="Y11361" s="5"/>
      <c r="Z11361" s="5"/>
      <c r="AA11361" s="5"/>
      <c r="AB11361" s="5"/>
      <c r="AC11361" s="5"/>
      <c r="AD11361" s="5"/>
      <c r="AE11361" s="5"/>
      <c r="AF11361" s="5"/>
      <c r="AG11361" s="5"/>
      <c r="AH11361" s="5"/>
      <c r="AI11361" s="5"/>
      <c r="AJ11361" s="5"/>
    </row>
    <row r="11362" spans="11:36">
      <c r="K11362" s="5"/>
      <c r="L11362" s="5"/>
      <c r="M11362" s="5"/>
      <c r="N11362" s="5"/>
      <c r="O11362" s="5"/>
      <c r="P11362" s="5"/>
      <c r="Q11362" s="5"/>
      <c r="R11362" s="5"/>
      <c r="S11362" s="5"/>
      <c r="T11362" s="5"/>
      <c r="U11362" s="5"/>
      <c r="V11362" s="5"/>
      <c r="W11362" s="5"/>
      <c r="X11362" s="5"/>
      <c r="Y11362" s="5"/>
      <c r="Z11362" s="5"/>
      <c r="AA11362" s="5"/>
      <c r="AB11362" s="5"/>
      <c r="AC11362" s="5"/>
      <c r="AD11362" s="5"/>
      <c r="AE11362" s="5"/>
      <c r="AF11362" s="5"/>
      <c r="AG11362" s="5"/>
      <c r="AH11362" s="5"/>
      <c r="AI11362" s="5"/>
      <c r="AJ11362" s="5"/>
    </row>
    <row r="11363" spans="11:36">
      <c r="K11363" s="5"/>
      <c r="L11363" s="5"/>
      <c r="M11363" s="5"/>
      <c r="N11363" s="5"/>
      <c r="O11363" s="5"/>
      <c r="P11363" s="5"/>
      <c r="Q11363" s="5"/>
      <c r="R11363" s="5"/>
      <c r="S11363" s="5"/>
      <c r="T11363" s="5"/>
      <c r="U11363" s="5"/>
      <c r="V11363" s="5"/>
      <c r="W11363" s="5"/>
      <c r="X11363" s="5"/>
      <c r="Y11363" s="5"/>
      <c r="Z11363" s="5"/>
      <c r="AA11363" s="5"/>
      <c r="AB11363" s="5"/>
      <c r="AC11363" s="5"/>
      <c r="AD11363" s="5"/>
      <c r="AE11363" s="5"/>
      <c r="AF11363" s="5"/>
      <c r="AG11363" s="5"/>
      <c r="AH11363" s="5"/>
      <c r="AI11363" s="5"/>
      <c r="AJ11363" s="5"/>
    </row>
    <row r="11364" spans="11:36">
      <c r="K11364" s="5"/>
      <c r="L11364" s="5"/>
      <c r="M11364" s="5"/>
      <c r="N11364" s="5"/>
      <c r="O11364" s="5"/>
      <c r="P11364" s="5"/>
      <c r="Q11364" s="5"/>
      <c r="R11364" s="5"/>
      <c r="S11364" s="5"/>
      <c r="T11364" s="5"/>
      <c r="U11364" s="5"/>
      <c r="V11364" s="5"/>
      <c r="W11364" s="5"/>
      <c r="X11364" s="5"/>
      <c r="Y11364" s="5"/>
      <c r="Z11364" s="5"/>
      <c r="AA11364" s="5"/>
      <c r="AB11364" s="5"/>
      <c r="AC11364" s="5"/>
      <c r="AD11364" s="5"/>
      <c r="AE11364" s="5"/>
      <c r="AF11364" s="5"/>
      <c r="AG11364" s="5"/>
      <c r="AH11364" s="5"/>
      <c r="AI11364" s="5"/>
      <c r="AJ11364" s="5"/>
    </row>
    <row r="11365" spans="11:36">
      <c r="K11365" s="5"/>
      <c r="L11365" s="5"/>
      <c r="M11365" s="5"/>
      <c r="N11365" s="5"/>
      <c r="O11365" s="5"/>
      <c r="P11365" s="5"/>
      <c r="Q11365" s="5"/>
      <c r="R11365" s="5"/>
      <c r="S11365" s="5"/>
      <c r="T11365" s="5"/>
      <c r="U11365" s="5"/>
      <c r="V11365" s="5"/>
      <c r="W11365" s="5"/>
      <c r="X11365" s="5"/>
      <c r="Y11365" s="5"/>
      <c r="Z11365" s="5"/>
      <c r="AA11365" s="5"/>
      <c r="AB11365" s="5"/>
      <c r="AC11365" s="5"/>
      <c r="AD11365" s="5"/>
      <c r="AE11365" s="5"/>
      <c r="AF11365" s="5"/>
      <c r="AG11365" s="5"/>
      <c r="AH11365" s="5"/>
      <c r="AI11365" s="5"/>
      <c r="AJ11365" s="5"/>
    </row>
    <row r="11366" spans="11:36">
      <c r="K11366" s="5"/>
      <c r="L11366" s="5"/>
      <c r="M11366" s="5"/>
      <c r="N11366" s="5"/>
      <c r="O11366" s="5"/>
      <c r="P11366" s="5"/>
      <c r="Q11366" s="5"/>
      <c r="R11366" s="5"/>
      <c r="S11366" s="5"/>
      <c r="T11366" s="5"/>
      <c r="U11366" s="5"/>
      <c r="V11366" s="5"/>
      <c r="W11366" s="5"/>
      <c r="X11366" s="5"/>
      <c r="Y11366" s="5"/>
      <c r="Z11366" s="5"/>
      <c r="AA11366" s="5"/>
      <c r="AB11366" s="5"/>
      <c r="AC11366" s="5"/>
      <c r="AD11366" s="5"/>
      <c r="AE11366" s="5"/>
      <c r="AF11366" s="5"/>
      <c r="AG11366" s="5"/>
      <c r="AH11366" s="5"/>
      <c r="AI11366" s="5"/>
      <c r="AJ11366" s="5"/>
    </row>
    <row r="11367" spans="11:36">
      <c r="K11367" s="5"/>
      <c r="L11367" s="5"/>
      <c r="M11367" s="5"/>
      <c r="N11367" s="5"/>
      <c r="O11367" s="5"/>
      <c r="P11367" s="5"/>
      <c r="Q11367" s="5"/>
      <c r="R11367" s="5"/>
      <c r="S11367" s="5"/>
      <c r="T11367" s="5"/>
      <c r="U11367" s="5"/>
      <c r="V11367" s="5"/>
      <c r="W11367" s="5"/>
      <c r="X11367" s="5"/>
      <c r="Y11367" s="5"/>
      <c r="Z11367" s="5"/>
      <c r="AA11367" s="5"/>
      <c r="AB11367" s="5"/>
      <c r="AC11367" s="5"/>
      <c r="AD11367" s="5"/>
      <c r="AE11367" s="5"/>
      <c r="AF11367" s="5"/>
      <c r="AG11367" s="5"/>
      <c r="AH11367" s="5"/>
      <c r="AI11367" s="5"/>
      <c r="AJ11367" s="5"/>
    </row>
    <row r="11368" spans="11:36">
      <c r="K11368" s="5"/>
      <c r="L11368" s="5"/>
      <c r="M11368" s="5"/>
      <c r="N11368" s="5"/>
      <c r="O11368" s="5"/>
      <c r="P11368" s="5"/>
      <c r="Q11368" s="5"/>
      <c r="R11368" s="5"/>
      <c r="S11368" s="5"/>
      <c r="T11368" s="5"/>
      <c r="U11368" s="5"/>
      <c r="V11368" s="5"/>
      <c r="W11368" s="5"/>
      <c r="X11368" s="5"/>
      <c r="Y11368" s="5"/>
      <c r="Z11368" s="5"/>
      <c r="AA11368" s="5"/>
      <c r="AB11368" s="5"/>
      <c r="AC11368" s="5"/>
      <c r="AD11368" s="5"/>
      <c r="AE11368" s="5"/>
      <c r="AF11368" s="5"/>
      <c r="AG11368" s="5"/>
      <c r="AH11368" s="5"/>
      <c r="AI11368" s="5"/>
      <c r="AJ11368" s="5"/>
    </row>
    <row r="11369" spans="11:36">
      <c r="K11369" s="5"/>
      <c r="L11369" s="5"/>
      <c r="M11369" s="5"/>
      <c r="N11369" s="5"/>
      <c r="O11369" s="5"/>
      <c r="P11369" s="5"/>
      <c r="Q11369" s="5"/>
      <c r="R11369" s="5"/>
      <c r="S11369" s="5"/>
      <c r="T11369" s="5"/>
      <c r="U11369" s="5"/>
      <c r="V11369" s="5"/>
      <c r="W11369" s="5"/>
      <c r="X11369" s="5"/>
      <c r="Y11369" s="5"/>
      <c r="Z11369" s="5"/>
      <c r="AA11369" s="5"/>
      <c r="AB11369" s="5"/>
      <c r="AC11369" s="5"/>
      <c r="AD11369" s="5"/>
      <c r="AE11369" s="5"/>
      <c r="AF11369" s="5"/>
      <c r="AG11369" s="5"/>
      <c r="AH11369" s="5"/>
      <c r="AI11369" s="5"/>
      <c r="AJ11369" s="5"/>
    </row>
    <row r="11370" spans="11:36">
      <c r="K11370" s="5"/>
      <c r="L11370" s="5"/>
      <c r="M11370" s="5"/>
      <c r="N11370" s="5"/>
      <c r="O11370" s="5"/>
      <c r="P11370" s="5"/>
      <c r="Q11370" s="5"/>
      <c r="R11370" s="5"/>
      <c r="S11370" s="5"/>
      <c r="T11370" s="5"/>
      <c r="U11370" s="5"/>
      <c r="V11370" s="5"/>
      <c r="W11370" s="5"/>
      <c r="X11370" s="5"/>
      <c r="Y11370" s="5"/>
      <c r="Z11370" s="5"/>
      <c r="AA11370" s="5"/>
      <c r="AB11370" s="5"/>
      <c r="AC11370" s="5"/>
      <c r="AD11370" s="5"/>
      <c r="AE11370" s="5"/>
      <c r="AF11370" s="5"/>
      <c r="AG11370" s="5"/>
      <c r="AH11370" s="5"/>
      <c r="AI11370" s="5"/>
      <c r="AJ11370" s="5"/>
    </row>
    <row r="11371" spans="11:36">
      <c r="K11371" s="5"/>
      <c r="L11371" s="5"/>
      <c r="M11371" s="5"/>
      <c r="N11371" s="5"/>
      <c r="O11371" s="5"/>
      <c r="P11371" s="5"/>
      <c r="Q11371" s="5"/>
      <c r="R11371" s="5"/>
      <c r="S11371" s="5"/>
      <c r="T11371" s="5"/>
      <c r="U11371" s="5"/>
      <c r="V11371" s="5"/>
      <c r="W11371" s="5"/>
      <c r="X11371" s="5"/>
      <c r="Y11371" s="5"/>
      <c r="Z11371" s="5"/>
      <c r="AA11371" s="5"/>
      <c r="AB11371" s="5"/>
      <c r="AC11371" s="5"/>
      <c r="AD11371" s="5"/>
      <c r="AE11371" s="5"/>
      <c r="AF11371" s="5"/>
      <c r="AG11371" s="5"/>
      <c r="AH11371" s="5"/>
      <c r="AI11371" s="5"/>
      <c r="AJ11371" s="5"/>
    </row>
    <row r="11372" spans="11:36">
      <c r="K11372" s="5"/>
      <c r="L11372" s="5"/>
      <c r="M11372" s="5"/>
      <c r="N11372" s="5"/>
      <c r="O11372" s="5"/>
      <c r="P11372" s="5"/>
      <c r="Q11372" s="5"/>
      <c r="R11372" s="5"/>
      <c r="S11372" s="5"/>
      <c r="T11372" s="5"/>
      <c r="U11372" s="5"/>
      <c r="V11372" s="5"/>
      <c r="W11372" s="5"/>
      <c r="X11372" s="5"/>
      <c r="Y11372" s="5"/>
      <c r="Z11372" s="5"/>
      <c r="AA11372" s="5"/>
      <c r="AB11372" s="5"/>
      <c r="AC11372" s="5"/>
      <c r="AD11372" s="5"/>
      <c r="AE11372" s="5"/>
      <c r="AF11372" s="5"/>
      <c r="AG11372" s="5"/>
      <c r="AH11372" s="5"/>
      <c r="AI11372" s="5"/>
      <c r="AJ11372" s="5"/>
    </row>
    <row r="11373" spans="11:36">
      <c r="K11373" s="5"/>
      <c r="L11373" s="5"/>
      <c r="M11373" s="5"/>
      <c r="N11373" s="5"/>
      <c r="O11373" s="5"/>
      <c r="P11373" s="5"/>
      <c r="Q11373" s="5"/>
      <c r="R11373" s="5"/>
      <c r="S11373" s="5"/>
      <c r="T11373" s="5"/>
      <c r="U11373" s="5"/>
      <c r="V11373" s="5"/>
      <c r="W11373" s="5"/>
      <c r="X11373" s="5"/>
      <c r="Y11373" s="5"/>
      <c r="Z11373" s="5"/>
      <c r="AA11373" s="5"/>
      <c r="AB11373" s="5"/>
      <c r="AC11373" s="5"/>
      <c r="AD11373" s="5"/>
      <c r="AE11373" s="5"/>
      <c r="AF11373" s="5"/>
      <c r="AG11373" s="5"/>
      <c r="AH11373" s="5"/>
      <c r="AI11373" s="5"/>
      <c r="AJ11373" s="5"/>
    </row>
    <row r="11374" spans="11:36">
      <c r="K11374" s="5"/>
      <c r="L11374" s="5"/>
      <c r="M11374" s="5"/>
      <c r="N11374" s="5"/>
      <c r="O11374" s="5"/>
      <c r="P11374" s="5"/>
      <c r="Q11374" s="5"/>
      <c r="R11374" s="5"/>
      <c r="S11374" s="5"/>
      <c r="T11374" s="5"/>
      <c r="U11374" s="5"/>
      <c r="V11374" s="5"/>
      <c r="W11374" s="5"/>
      <c r="X11374" s="5"/>
      <c r="Y11374" s="5"/>
      <c r="Z11374" s="5"/>
      <c r="AA11374" s="5"/>
      <c r="AB11374" s="5"/>
      <c r="AC11374" s="5"/>
      <c r="AD11374" s="5"/>
      <c r="AE11374" s="5"/>
      <c r="AF11374" s="5"/>
      <c r="AG11374" s="5"/>
      <c r="AH11374" s="5"/>
      <c r="AI11374" s="5"/>
      <c r="AJ11374" s="5"/>
    </row>
    <row r="11375" spans="11:36">
      <c r="K11375" s="5"/>
      <c r="L11375" s="5"/>
      <c r="M11375" s="5"/>
      <c r="N11375" s="5"/>
      <c r="O11375" s="5"/>
      <c r="P11375" s="5"/>
      <c r="Q11375" s="5"/>
      <c r="R11375" s="5"/>
      <c r="S11375" s="5"/>
      <c r="T11375" s="5"/>
      <c r="U11375" s="5"/>
      <c r="V11375" s="5"/>
      <c r="W11375" s="5"/>
      <c r="X11375" s="5"/>
      <c r="Y11375" s="5"/>
      <c r="Z11375" s="5"/>
      <c r="AA11375" s="5"/>
      <c r="AB11375" s="5"/>
      <c r="AC11375" s="5"/>
      <c r="AD11375" s="5"/>
      <c r="AE11375" s="5"/>
      <c r="AF11375" s="5"/>
      <c r="AG11375" s="5"/>
      <c r="AH11375" s="5"/>
      <c r="AI11375" s="5"/>
      <c r="AJ11375" s="5"/>
    </row>
    <row r="11376" spans="11:36">
      <c r="K11376" s="5"/>
      <c r="L11376" s="5"/>
      <c r="M11376" s="5"/>
      <c r="N11376" s="5"/>
      <c r="O11376" s="5"/>
      <c r="P11376" s="5"/>
      <c r="Q11376" s="5"/>
      <c r="R11376" s="5"/>
      <c r="S11376" s="5"/>
      <c r="T11376" s="5"/>
      <c r="U11376" s="5"/>
      <c r="V11376" s="5"/>
      <c r="W11376" s="5"/>
      <c r="X11376" s="5"/>
      <c r="Y11376" s="5"/>
      <c r="Z11376" s="5"/>
      <c r="AA11376" s="5"/>
      <c r="AB11376" s="5"/>
      <c r="AC11376" s="5"/>
      <c r="AD11376" s="5"/>
      <c r="AE11376" s="5"/>
      <c r="AF11376" s="5"/>
      <c r="AG11376" s="5"/>
      <c r="AH11376" s="5"/>
      <c r="AI11376" s="5"/>
      <c r="AJ11376" s="5"/>
    </row>
    <row r="11377" spans="11:36">
      <c r="K11377" s="5"/>
      <c r="L11377" s="5"/>
      <c r="M11377" s="5"/>
      <c r="N11377" s="5"/>
      <c r="O11377" s="5"/>
      <c r="P11377" s="5"/>
      <c r="Q11377" s="5"/>
      <c r="R11377" s="5"/>
      <c r="S11377" s="5"/>
      <c r="T11377" s="5"/>
      <c r="U11377" s="5"/>
      <c r="V11377" s="5"/>
      <c r="W11377" s="5"/>
      <c r="X11377" s="5"/>
      <c r="Y11377" s="5"/>
      <c r="Z11377" s="5"/>
      <c r="AA11377" s="5"/>
      <c r="AB11377" s="5"/>
      <c r="AC11377" s="5"/>
      <c r="AD11377" s="5"/>
      <c r="AE11377" s="5"/>
      <c r="AF11377" s="5"/>
      <c r="AG11377" s="5"/>
      <c r="AH11377" s="5"/>
      <c r="AI11377" s="5"/>
      <c r="AJ11377" s="5"/>
    </row>
    <row r="11378" spans="11:36">
      <c r="K11378" s="5"/>
      <c r="L11378" s="5"/>
      <c r="M11378" s="5"/>
      <c r="N11378" s="5"/>
      <c r="O11378" s="5"/>
      <c r="P11378" s="5"/>
      <c r="Q11378" s="5"/>
      <c r="R11378" s="5"/>
      <c r="S11378" s="5"/>
      <c r="T11378" s="5"/>
      <c r="U11378" s="5"/>
      <c r="V11378" s="5"/>
      <c r="W11378" s="5"/>
      <c r="X11378" s="5"/>
      <c r="Y11378" s="5"/>
      <c r="Z11378" s="5"/>
      <c r="AA11378" s="5"/>
      <c r="AB11378" s="5"/>
      <c r="AC11378" s="5"/>
      <c r="AD11378" s="5"/>
      <c r="AE11378" s="5"/>
      <c r="AF11378" s="5"/>
      <c r="AG11378" s="5"/>
      <c r="AH11378" s="5"/>
      <c r="AI11378" s="5"/>
      <c r="AJ11378" s="5"/>
    </row>
    <row r="11379" spans="11:36">
      <c r="K11379" s="5"/>
      <c r="L11379" s="5"/>
      <c r="M11379" s="5"/>
      <c r="N11379" s="5"/>
      <c r="O11379" s="5"/>
      <c r="P11379" s="5"/>
      <c r="Q11379" s="5"/>
      <c r="R11379" s="5"/>
      <c r="S11379" s="5"/>
      <c r="T11379" s="5"/>
      <c r="U11379" s="5"/>
      <c r="V11379" s="5"/>
      <c r="W11379" s="5"/>
      <c r="X11379" s="5"/>
      <c r="Y11379" s="5"/>
      <c r="Z11379" s="5"/>
      <c r="AA11379" s="5"/>
      <c r="AB11379" s="5"/>
      <c r="AC11379" s="5"/>
      <c r="AD11379" s="5"/>
      <c r="AE11379" s="5"/>
      <c r="AF11379" s="5"/>
      <c r="AG11379" s="5"/>
      <c r="AH11379" s="5"/>
      <c r="AI11379" s="5"/>
      <c r="AJ11379" s="5"/>
    </row>
    <row r="11380" spans="11:36">
      <c r="K11380" s="5"/>
      <c r="L11380" s="5"/>
      <c r="M11380" s="5"/>
      <c r="N11380" s="5"/>
      <c r="O11380" s="5"/>
      <c r="P11380" s="5"/>
      <c r="Q11380" s="5"/>
      <c r="R11380" s="5"/>
      <c r="S11380" s="5"/>
      <c r="T11380" s="5"/>
      <c r="U11380" s="5"/>
      <c r="V11380" s="5"/>
      <c r="W11380" s="5"/>
      <c r="X11380" s="5"/>
      <c r="Y11380" s="5"/>
      <c r="Z11380" s="5"/>
      <c r="AA11380" s="5"/>
      <c r="AB11380" s="5"/>
      <c r="AC11380" s="5"/>
      <c r="AD11380" s="5"/>
      <c r="AE11380" s="5"/>
      <c r="AF11380" s="5"/>
      <c r="AG11380" s="5"/>
      <c r="AH11380" s="5"/>
      <c r="AI11380" s="5"/>
      <c r="AJ11380" s="5"/>
    </row>
    <row r="11381" spans="11:36">
      <c r="K11381" s="5"/>
      <c r="L11381" s="5"/>
      <c r="M11381" s="5"/>
      <c r="N11381" s="5"/>
      <c r="O11381" s="5"/>
      <c r="P11381" s="5"/>
      <c r="Q11381" s="5"/>
      <c r="R11381" s="5"/>
      <c r="S11381" s="5"/>
      <c r="T11381" s="5"/>
      <c r="U11381" s="5"/>
      <c r="V11381" s="5"/>
      <c r="W11381" s="5"/>
      <c r="X11381" s="5"/>
      <c r="Y11381" s="5"/>
      <c r="Z11381" s="5"/>
      <c r="AA11381" s="5"/>
      <c r="AB11381" s="5"/>
      <c r="AC11381" s="5"/>
      <c r="AD11381" s="5"/>
      <c r="AE11381" s="5"/>
      <c r="AF11381" s="5"/>
      <c r="AG11381" s="5"/>
      <c r="AH11381" s="5"/>
      <c r="AI11381" s="5"/>
      <c r="AJ11381" s="5"/>
    </row>
    <row r="11382" spans="11:36">
      <c r="K11382" s="5"/>
      <c r="L11382" s="5"/>
      <c r="M11382" s="5"/>
      <c r="N11382" s="5"/>
      <c r="O11382" s="5"/>
      <c r="P11382" s="5"/>
      <c r="Q11382" s="5"/>
      <c r="R11382" s="5"/>
      <c r="S11382" s="5"/>
      <c r="T11382" s="5"/>
      <c r="U11382" s="5"/>
      <c r="V11382" s="5"/>
      <c r="W11382" s="5"/>
      <c r="X11382" s="5"/>
      <c r="Y11382" s="5"/>
      <c r="Z11382" s="5"/>
      <c r="AA11382" s="5"/>
      <c r="AB11382" s="5"/>
      <c r="AC11382" s="5"/>
      <c r="AD11382" s="5"/>
      <c r="AE11382" s="5"/>
      <c r="AF11382" s="5"/>
      <c r="AG11382" s="5"/>
      <c r="AH11382" s="5"/>
      <c r="AI11382" s="5"/>
      <c r="AJ11382" s="5"/>
    </row>
    <row r="11383" spans="11:36">
      <c r="K11383" s="5"/>
      <c r="L11383" s="5"/>
      <c r="M11383" s="5"/>
      <c r="N11383" s="5"/>
      <c r="O11383" s="5"/>
      <c r="P11383" s="5"/>
      <c r="Q11383" s="5"/>
      <c r="R11383" s="5"/>
      <c r="S11383" s="5"/>
      <c r="T11383" s="5"/>
      <c r="U11383" s="5"/>
      <c r="V11383" s="5"/>
      <c r="W11383" s="5"/>
      <c r="X11383" s="5"/>
      <c r="Y11383" s="5"/>
      <c r="Z11383" s="5"/>
      <c r="AA11383" s="5"/>
      <c r="AB11383" s="5"/>
      <c r="AC11383" s="5"/>
      <c r="AD11383" s="5"/>
      <c r="AE11383" s="5"/>
      <c r="AF11383" s="5"/>
      <c r="AG11383" s="5"/>
      <c r="AH11383" s="5"/>
      <c r="AI11383" s="5"/>
      <c r="AJ11383" s="5"/>
    </row>
    <row r="11384" spans="11:36">
      <c r="K11384" s="5"/>
      <c r="L11384" s="5"/>
      <c r="M11384" s="5"/>
      <c r="N11384" s="5"/>
      <c r="O11384" s="5"/>
      <c r="P11384" s="5"/>
      <c r="Q11384" s="5"/>
      <c r="R11384" s="5"/>
      <c r="S11384" s="5"/>
      <c r="T11384" s="5"/>
      <c r="U11384" s="5"/>
      <c r="V11384" s="5"/>
      <c r="W11384" s="5"/>
      <c r="X11384" s="5"/>
      <c r="Y11384" s="5"/>
      <c r="Z11384" s="5"/>
      <c r="AA11384" s="5"/>
      <c r="AB11384" s="5"/>
      <c r="AC11384" s="5"/>
      <c r="AD11384" s="5"/>
      <c r="AE11384" s="5"/>
      <c r="AF11384" s="5"/>
      <c r="AG11384" s="5"/>
      <c r="AH11384" s="5"/>
      <c r="AI11384" s="5"/>
      <c r="AJ11384" s="5"/>
    </row>
    <row r="11385" spans="11:36">
      <c r="K11385" s="5"/>
      <c r="L11385" s="5"/>
      <c r="M11385" s="5"/>
      <c r="N11385" s="5"/>
      <c r="O11385" s="5"/>
      <c r="P11385" s="5"/>
      <c r="Q11385" s="5"/>
      <c r="R11385" s="5"/>
      <c r="S11385" s="5"/>
      <c r="T11385" s="5"/>
      <c r="U11385" s="5"/>
      <c r="V11385" s="5"/>
      <c r="W11385" s="5"/>
      <c r="X11385" s="5"/>
      <c r="Y11385" s="5"/>
      <c r="Z11385" s="5"/>
      <c r="AA11385" s="5"/>
      <c r="AB11385" s="5"/>
      <c r="AC11385" s="5"/>
      <c r="AD11385" s="5"/>
      <c r="AE11385" s="5"/>
      <c r="AF11385" s="5"/>
      <c r="AG11385" s="5"/>
      <c r="AH11385" s="5"/>
      <c r="AI11385" s="5"/>
      <c r="AJ11385" s="5"/>
    </row>
    <row r="11386" spans="11:36">
      <c r="K11386" s="5"/>
      <c r="L11386" s="5"/>
      <c r="M11386" s="5"/>
      <c r="N11386" s="5"/>
      <c r="O11386" s="5"/>
      <c r="P11386" s="5"/>
      <c r="Q11386" s="5"/>
      <c r="R11386" s="5"/>
      <c r="S11386" s="5"/>
      <c r="T11386" s="5"/>
      <c r="U11386" s="5"/>
      <c r="V11386" s="5"/>
      <c r="W11386" s="5"/>
      <c r="X11386" s="5"/>
      <c r="Y11386" s="5"/>
      <c r="Z11386" s="5"/>
      <c r="AA11386" s="5"/>
      <c r="AB11386" s="5"/>
      <c r="AC11386" s="5"/>
      <c r="AD11386" s="5"/>
      <c r="AE11386" s="5"/>
      <c r="AF11386" s="5"/>
      <c r="AG11386" s="5"/>
      <c r="AH11386" s="5"/>
      <c r="AI11386" s="5"/>
      <c r="AJ11386" s="5"/>
    </row>
    <row r="11387" spans="11:36">
      <c r="K11387" s="5"/>
      <c r="L11387" s="5"/>
      <c r="M11387" s="5"/>
      <c r="N11387" s="5"/>
      <c r="O11387" s="5"/>
      <c r="P11387" s="5"/>
      <c r="Q11387" s="5"/>
      <c r="R11387" s="5"/>
      <c r="S11387" s="5"/>
      <c r="T11387" s="5"/>
      <c r="U11387" s="5"/>
      <c r="V11387" s="5"/>
      <c r="W11387" s="5"/>
      <c r="X11387" s="5"/>
      <c r="Y11387" s="5"/>
      <c r="Z11387" s="5"/>
      <c r="AA11387" s="5"/>
      <c r="AB11387" s="5"/>
      <c r="AC11387" s="5"/>
      <c r="AD11387" s="5"/>
      <c r="AE11387" s="5"/>
      <c r="AF11387" s="5"/>
      <c r="AG11387" s="5"/>
      <c r="AH11387" s="5"/>
      <c r="AI11387" s="5"/>
      <c r="AJ11387" s="5"/>
    </row>
    <row r="11388" spans="11:36">
      <c r="K11388" s="5"/>
      <c r="L11388" s="5"/>
      <c r="M11388" s="5"/>
      <c r="N11388" s="5"/>
      <c r="O11388" s="5"/>
      <c r="P11388" s="5"/>
      <c r="Q11388" s="5"/>
      <c r="R11388" s="5"/>
      <c r="S11388" s="5"/>
      <c r="T11388" s="5"/>
      <c r="U11388" s="5"/>
      <c r="V11388" s="5"/>
      <c r="W11388" s="5"/>
      <c r="X11388" s="5"/>
      <c r="Y11388" s="5"/>
      <c r="Z11388" s="5"/>
      <c r="AA11388" s="5"/>
      <c r="AB11388" s="5"/>
      <c r="AC11388" s="5"/>
      <c r="AD11388" s="5"/>
      <c r="AE11388" s="5"/>
      <c r="AF11388" s="5"/>
      <c r="AG11388" s="5"/>
      <c r="AH11388" s="5"/>
      <c r="AI11388" s="5"/>
      <c r="AJ11388" s="5"/>
    </row>
    <row r="11389" spans="11:36">
      <c r="K11389" s="5"/>
      <c r="L11389" s="5"/>
      <c r="M11389" s="5"/>
      <c r="N11389" s="5"/>
      <c r="O11389" s="5"/>
      <c r="P11389" s="5"/>
      <c r="Q11389" s="5"/>
      <c r="R11389" s="5"/>
      <c r="S11389" s="5"/>
      <c r="T11389" s="5"/>
      <c r="U11389" s="5"/>
      <c r="V11389" s="5"/>
      <c r="W11389" s="5"/>
      <c r="X11389" s="5"/>
      <c r="Y11389" s="5"/>
      <c r="Z11389" s="5"/>
      <c r="AA11389" s="5"/>
      <c r="AB11389" s="5"/>
      <c r="AC11389" s="5"/>
      <c r="AD11389" s="5"/>
      <c r="AE11389" s="5"/>
      <c r="AF11389" s="5"/>
      <c r="AG11389" s="5"/>
      <c r="AH11389" s="5"/>
      <c r="AI11389" s="5"/>
      <c r="AJ11389" s="5"/>
    </row>
    <row r="11390" spans="11:36">
      <c r="K11390" s="5"/>
      <c r="L11390" s="5"/>
      <c r="M11390" s="5"/>
      <c r="N11390" s="5"/>
      <c r="O11390" s="5"/>
      <c r="P11390" s="5"/>
      <c r="Q11390" s="5"/>
      <c r="R11390" s="5"/>
      <c r="S11390" s="5"/>
      <c r="T11390" s="5"/>
      <c r="U11390" s="5"/>
      <c r="V11390" s="5"/>
      <c r="W11390" s="5"/>
      <c r="X11390" s="5"/>
      <c r="Y11390" s="5"/>
      <c r="Z11390" s="5"/>
      <c r="AA11390" s="5"/>
      <c r="AB11390" s="5"/>
      <c r="AC11390" s="5"/>
      <c r="AD11390" s="5"/>
      <c r="AE11390" s="5"/>
      <c r="AF11390" s="5"/>
      <c r="AG11390" s="5"/>
      <c r="AH11390" s="5"/>
      <c r="AI11390" s="5"/>
      <c r="AJ11390" s="5"/>
    </row>
    <row r="11391" spans="11:36">
      <c r="K11391" s="5"/>
      <c r="L11391" s="5"/>
      <c r="M11391" s="5"/>
      <c r="N11391" s="5"/>
      <c r="O11391" s="5"/>
      <c r="P11391" s="5"/>
      <c r="Q11391" s="5"/>
      <c r="R11391" s="5"/>
      <c r="S11391" s="5"/>
      <c r="T11391" s="5"/>
      <c r="U11391" s="5"/>
      <c r="V11391" s="5"/>
      <c r="W11391" s="5"/>
      <c r="X11391" s="5"/>
      <c r="Y11391" s="5"/>
      <c r="Z11391" s="5"/>
      <c r="AA11391" s="5"/>
      <c r="AB11391" s="5"/>
      <c r="AC11391" s="5"/>
      <c r="AD11391" s="5"/>
      <c r="AE11391" s="5"/>
      <c r="AF11391" s="5"/>
      <c r="AG11391" s="5"/>
      <c r="AH11391" s="5"/>
      <c r="AI11391" s="5"/>
      <c r="AJ11391" s="5"/>
    </row>
    <row r="11392" spans="11:36">
      <c r="K11392" s="5"/>
      <c r="L11392" s="5"/>
      <c r="M11392" s="5"/>
      <c r="N11392" s="5"/>
      <c r="O11392" s="5"/>
      <c r="P11392" s="5"/>
      <c r="Q11392" s="5"/>
      <c r="R11392" s="5"/>
      <c r="S11392" s="5"/>
      <c r="T11392" s="5"/>
      <c r="U11392" s="5"/>
      <c r="V11392" s="5"/>
      <c r="W11392" s="5"/>
      <c r="X11392" s="5"/>
      <c r="Y11392" s="5"/>
      <c r="Z11392" s="5"/>
      <c r="AA11392" s="5"/>
      <c r="AB11392" s="5"/>
      <c r="AC11392" s="5"/>
      <c r="AD11392" s="5"/>
      <c r="AE11392" s="5"/>
      <c r="AF11392" s="5"/>
      <c r="AG11392" s="5"/>
      <c r="AH11392" s="5"/>
      <c r="AI11392" s="5"/>
      <c r="AJ11392" s="5"/>
    </row>
    <row r="11393" spans="11:36">
      <c r="K11393" s="5"/>
      <c r="L11393" s="5"/>
      <c r="M11393" s="5"/>
      <c r="N11393" s="5"/>
      <c r="O11393" s="5"/>
      <c r="P11393" s="5"/>
      <c r="Q11393" s="5"/>
      <c r="R11393" s="5"/>
      <c r="S11393" s="5"/>
      <c r="T11393" s="5"/>
      <c r="U11393" s="5"/>
      <c r="V11393" s="5"/>
      <c r="W11393" s="5"/>
      <c r="X11393" s="5"/>
      <c r="Y11393" s="5"/>
      <c r="Z11393" s="5"/>
      <c r="AA11393" s="5"/>
      <c r="AB11393" s="5"/>
      <c r="AC11393" s="5"/>
      <c r="AD11393" s="5"/>
      <c r="AE11393" s="5"/>
      <c r="AF11393" s="5"/>
      <c r="AG11393" s="5"/>
      <c r="AH11393" s="5"/>
      <c r="AI11393" s="5"/>
      <c r="AJ11393" s="5"/>
    </row>
    <row r="11394" spans="11:36">
      <c r="K11394" s="5"/>
      <c r="L11394" s="5"/>
      <c r="M11394" s="5"/>
      <c r="N11394" s="5"/>
      <c r="O11394" s="5"/>
      <c r="P11394" s="5"/>
      <c r="Q11394" s="5"/>
      <c r="R11394" s="5"/>
      <c r="S11394" s="5"/>
      <c r="T11394" s="5"/>
      <c r="U11394" s="5"/>
      <c r="V11394" s="5"/>
      <c r="W11394" s="5"/>
      <c r="X11394" s="5"/>
      <c r="Y11394" s="5"/>
      <c r="Z11394" s="5"/>
      <c r="AA11394" s="5"/>
      <c r="AB11394" s="5"/>
      <c r="AC11394" s="5"/>
      <c r="AD11394" s="5"/>
      <c r="AE11394" s="5"/>
      <c r="AF11394" s="5"/>
      <c r="AG11394" s="5"/>
      <c r="AH11394" s="5"/>
      <c r="AI11394" s="5"/>
      <c r="AJ11394" s="5"/>
    </row>
    <row r="11395" spans="11:36">
      <c r="K11395" s="5"/>
      <c r="L11395" s="5"/>
      <c r="M11395" s="5"/>
      <c r="N11395" s="5"/>
      <c r="O11395" s="5"/>
      <c r="P11395" s="5"/>
      <c r="Q11395" s="5"/>
      <c r="R11395" s="5"/>
      <c r="S11395" s="5"/>
      <c r="T11395" s="5"/>
      <c r="U11395" s="5"/>
      <c r="V11395" s="5"/>
      <c r="W11395" s="5"/>
      <c r="X11395" s="5"/>
      <c r="Y11395" s="5"/>
      <c r="Z11395" s="5"/>
      <c r="AA11395" s="5"/>
      <c r="AB11395" s="5"/>
      <c r="AC11395" s="5"/>
      <c r="AD11395" s="5"/>
      <c r="AE11395" s="5"/>
      <c r="AF11395" s="5"/>
      <c r="AG11395" s="5"/>
      <c r="AH11395" s="5"/>
      <c r="AI11395" s="5"/>
      <c r="AJ11395" s="5"/>
    </row>
    <row r="11396" spans="11:36">
      <c r="K11396" s="5"/>
      <c r="L11396" s="5"/>
      <c r="M11396" s="5"/>
      <c r="N11396" s="5"/>
      <c r="O11396" s="5"/>
      <c r="P11396" s="5"/>
      <c r="Q11396" s="5"/>
      <c r="R11396" s="5"/>
      <c r="S11396" s="5"/>
      <c r="T11396" s="5"/>
      <c r="U11396" s="5"/>
      <c r="V11396" s="5"/>
      <c r="W11396" s="5"/>
      <c r="X11396" s="5"/>
      <c r="Y11396" s="5"/>
      <c r="Z11396" s="5"/>
      <c r="AA11396" s="5"/>
      <c r="AB11396" s="5"/>
      <c r="AC11396" s="5"/>
      <c r="AD11396" s="5"/>
      <c r="AE11396" s="5"/>
      <c r="AF11396" s="5"/>
      <c r="AG11396" s="5"/>
      <c r="AH11396" s="5"/>
      <c r="AI11396" s="5"/>
      <c r="AJ11396" s="5"/>
    </row>
    <row r="11397" spans="11:36">
      <c r="K11397" s="5"/>
      <c r="L11397" s="5"/>
      <c r="M11397" s="5"/>
      <c r="N11397" s="5"/>
      <c r="O11397" s="5"/>
      <c r="P11397" s="5"/>
      <c r="Q11397" s="5"/>
      <c r="R11397" s="5"/>
      <c r="S11397" s="5"/>
      <c r="T11397" s="5"/>
      <c r="U11397" s="5"/>
      <c r="V11397" s="5"/>
      <c r="W11397" s="5"/>
      <c r="X11397" s="5"/>
      <c r="Y11397" s="5"/>
      <c r="Z11397" s="5"/>
      <c r="AA11397" s="5"/>
      <c r="AB11397" s="5"/>
      <c r="AC11397" s="5"/>
      <c r="AD11397" s="5"/>
      <c r="AE11397" s="5"/>
      <c r="AF11397" s="5"/>
      <c r="AG11397" s="5"/>
      <c r="AH11397" s="5"/>
      <c r="AI11397" s="5"/>
      <c r="AJ11397" s="5"/>
    </row>
    <row r="11398" spans="11:36">
      <c r="K11398" s="5"/>
      <c r="L11398" s="5"/>
      <c r="M11398" s="5"/>
      <c r="N11398" s="5"/>
      <c r="O11398" s="5"/>
      <c r="P11398" s="5"/>
      <c r="Q11398" s="5"/>
      <c r="R11398" s="5"/>
      <c r="S11398" s="5"/>
      <c r="T11398" s="5"/>
      <c r="U11398" s="5"/>
      <c r="V11398" s="5"/>
      <c r="W11398" s="5"/>
      <c r="X11398" s="5"/>
      <c r="Y11398" s="5"/>
      <c r="Z11398" s="5"/>
      <c r="AA11398" s="5"/>
      <c r="AB11398" s="5"/>
      <c r="AC11398" s="5"/>
      <c r="AD11398" s="5"/>
      <c r="AE11398" s="5"/>
      <c r="AF11398" s="5"/>
      <c r="AG11398" s="5"/>
      <c r="AH11398" s="5"/>
      <c r="AI11398" s="5"/>
      <c r="AJ11398" s="5"/>
    </row>
    <row r="11399" spans="11:36">
      <c r="K11399" s="5"/>
      <c r="L11399" s="5"/>
      <c r="M11399" s="5"/>
      <c r="N11399" s="5"/>
      <c r="O11399" s="5"/>
      <c r="P11399" s="5"/>
      <c r="Q11399" s="5"/>
      <c r="R11399" s="5"/>
      <c r="S11399" s="5"/>
      <c r="T11399" s="5"/>
      <c r="U11399" s="5"/>
      <c r="V11399" s="5"/>
      <c r="W11399" s="5"/>
      <c r="X11399" s="5"/>
      <c r="Y11399" s="5"/>
      <c r="Z11399" s="5"/>
      <c r="AA11399" s="5"/>
      <c r="AB11399" s="5"/>
      <c r="AC11399" s="5"/>
      <c r="AD11399" s="5"/>
      <c r="AE11399" s="5"/>
      <c r="AF11399" s="5"/>
      <c r="AG11399" s="5"/>
      <c r="AH11399" s="5"/>
      <c r="AI11399" s="5"/>
      <c r="AJ11399" s="5"/>
    </row>
    <row r="11400" spans="11:36">
      <c r="K11400" s="5"/>
      <c r="L11400" s="5"/>
      <c r="M11400" s="5"/>
      <c r="N11400" s="5"/>
      <c r="O11400" s="5"/>
      <c r="P11400" s="5"/>
      <c r="Q11400" s="5"/>
      <c r="R11400" s="5"/>
      <c r="S11400" s="5"/>
      <c r="T11400" s="5"/>
      <c r="U11400" s="5"/>
      <c r="V11400" s="5"/>
      <c r="W11400" s="5"/>
      <c r="X11400" s="5"/>
      <c r="Y11400" s="5"/>
      <c r="Z11400" s="5"/>
      <c r="AA11400" s="5"/>
      <c r="AB11400" s="5"/>
      <c r="AC11400" s="5"/>
      <c r="AD11400" s="5"/>
      <c r="AE11400" s="5"/>
      <c r="AF11400" s="5"/>
      <c r="AG11400" s="5"/>
      <c r="AH11400" s="5"/>
      <c r="AI11400" s="5"/>
      <c r="AJ11400" s="5"/>
    </row>
    <row r="11401" spans="11:36">
      <c r="K11401" s="5"/>
      <c r="L11401" s="5"/>
      <c r="M11401" s="5"/>
      <c r="N11401" s="5"/>
      <c r="O11401" s="5"/>
      <c r="P11401" s="5"/>
      <c r="Q11401" s="5"/>
      <c r="R11401" s="5"/>
      <c r="S11401" s="5"/>
      <c r="T11401" s="5"/>
      <c r="U11401" s="5"/>
      <c r="V11401" s="5"/>
      <c r="W11401" s="5"/>
      <c r="X11401" s="5"/>
      <c r="Y11401" s="5"/>
      <c r="Z11401" s="5"/>
      <c r="AA11401" s="5"/>
      <c r="AB11401" s="5"/>
      <c r="AC11401" s="5"/>
      <c r="AD11401" s="5"/>
      <c r="AE11401" s="5"/>
      <c r="AF11401" s="5"/>
      <c r="AG11401" s="5"/>
      <c r="AH11401" s="5"/>
      <c r="AI11401" s="5"/>
      <c r="AJ11401" s="5"/>
    </row>
    <row r="11402" spans="11:36">
      <c r="K11402" s="5"/>
      <c r="L11402" s="5"/>
      <c r="M11402" s="5"/>
      <c r="N11402" s="5"/>
      <c r="O11402" s="5"/>
      <c r="P11402" s="5"/>
      <c r="Q11402" s="5"/>
      <c r="R11402" s="5"/>
      <c r="S11402" s="5"/>
      <c r="T11402" s="5"/>
      <c r="U11402" s="5"/>
      <c r="V11402" s="5"/>
      <c r="W11402" s="5"/>
      <c r="X11402" s="5"/>
      <c r="Y11402" s="5"/>
      <c r="Z11402" s="5"/>
      <c r="AA11402" s="5"/>
      <c r="AB11402" s="5"/>
      <c r="AC11402" s="5"/>
      <c r="AD11402" s="5"/>
      <c r="AE11402" s="5"/>
      <c r="AF11402" s="5"/>
      <c r="AG11402" s="5"/>
      <c r="AH11402" s="5"/>
      <c r="AI11402" s="5"/>
      <c r="AJ11402" s="5"/>
    </row>
    <row r="11403" spans="11:36">
      <c r="K11403" s="5"/>
      <c r="L11403" s="5"/>
      <c r="M11403" s="5"/>
      <c r="N11403" s="5"/>
      <c r="O11403" s="5"/>
      <c r="P11403" s="5"/>
      <c r="Q11403" s="5"/>
      <c r="R11403" s="5"/>
      <c r="S11403" s="5"/>
      <c r="T11403" s="5"/>
      <c r="U11403" s="5"/>
      <c r="V11403" s="5"/>
      <c r="W11403" s="5"/>
      <c r="X11403" s="5"/>
      <c r="Y11403" s="5"/>
      <c r="Z11403" s="5"/>
      <c r="AA11403" s="5"/>
      <c r="AB11403" s="5"/>
      <c r="AC11403" s="5"/>
      <c r="AD11403" s="5"/>
      <c r="AE11403" s="5"/>
      <c r="AF11403" s="5"/>
      <c r="AG11403" s="5"/>
      <c r="AH11403" s="5"/>
      <c r="AI11403" s="5"/>
      <c r="AJ11403" s="5"/>
    </row>
    <row r="11404" spans="11:36">
      <c r="K11404" s="5"/>
      <c r="L11404" s="5"/>
      <c r="M11404" s="5"/>
      <c r="N11404" s="5"/>
      <c r="O11404" s="5"/>
      <c r="P11404" s="5"/>
      <c r="Q11404" s="5"/>
      <c r="R11404" s="5"/>
      <c r="S11404" s="5"/>
      <c r="T11404" s="5"/>
      <c r="U11404" s="5"/>
      <c r="V11404" s="5"/>
      <c r="W11404" s="5"/>
      <c r="X11404" s="5"/>
      <c r="Y11404" s="5"/>
      <c r="Z11404" s="5"/>
      <c r="AA11404" s="5"/>
      <c r="AB11404" s="5"/>
      <c r="AC11404" s="5"/>
      <c r="AD11404" s="5"/>
      <c r="AE11404" s="5"/>
      <c r="AF11404" s="5"/>
      <c r="AG11404" s="5"/>
      <c r="AH11404" s="5"/>
      <c r="AI11404" s="5"/>
      <c r="AJ11404" s="5"/>
    </row>
    <row r="11405" spans="11:36">
      <c r="K11405" s="5"/>
      <c r="L11405" s="5"/>
      <c r="M11405" s="5"/>
      <c r="N11405" s="5"/>
      <c r="O11405" s="5"/>
      <c r="P11405" s="5"/>
      <c r="Q11405" s="5"/>
      <c r="R11405" s="5"/>
      <c r="S11405" s="5"/>
      <c r="T11405" s="5"/>
      <c r="U11405" s="5"/>
      <c r="V11405" s="5"/>
      <c r="W11405" s="5"/>
      <c r="X11405" s="5"/>
      <c r="Y11405" s="5"/>
      <c r="Z11405" s="5"/>
      <c r="AA11405" s="5"/>
      <c r="AB11405" s="5"/>
      <c r="AC11405" s="5"/>
      <c r="AD11405" s="5"/>
      <c r="AE11405" s="5"/>
      <c r="AF11405" s="5"/>
      <c r="AG11405" s="5"/>
      <c r="AH11405" s="5"/>
      <c r="AI11405" s="5"/>
      <c r="AJ11405" s="5"/>
    </row>
    <row r="11406" spans="11:36">
      <c r="K11406" s="5"/>
      <c r="L11406" s="5"/>
      <c r="M11406" s="5"/>
      <c r="N11406" s="5"/>
      <c r="O11406" s="5"/>
      <c r="P11406" s="5"/>
      <c r="Q11406" s="5"/>
      <c r="R11406" s="5"/>
      <c r="S11406" s="5"/>
      <c r="T11406" s="5"/>
      <c r="U11406" s="5"/>
      <c r="V11406" s="5"/>
      <c r="W11406" s="5"/>
      <c r="X11406" s="5"/>
      <c r="Y11406" s="5"/>
      <c r="Z11406" s="5"/>
      <c r="AA11406" s="5"/>
      <c r="AB11406" s="5"/>
      <c r="AC11406" s="5"/>
      <c r="AD11406" s="5"/>
      <c r="AE11406" s="5"/>
      <c r="AF11406" s="5"/>
      <c r="AG11406" s="5"/>
      <c r="AH11406" s="5"/>
      <c r="AI11406" s="5"/>
      <c r="AJ11406" s="5"/>
    </row>
    <row r="11407" spans="11:36">
      <c r="K11407" s="5"/>
      <c r="L11407" s="5"/>
      <c r="M11407" s="5"/>
      <c r="N11407" s="5"/>
      <c r="O11407" s="5"/>
      <c r="P11407" s="5"/>
      <c r="Q11407" s="5"/>
      <c r="R11407" s="5"/>
      <c r="S11407" s="5"/>
      <c r="T11407" s="5"/>
      <c r="U11407" s="5"/>
      <c r="V11407" s="5"/>
      <c r="W11407" s="5"/>
      <c r="X11407" s="5"/>
      <c r="Y11407" s="5"/>
      <c r="Z11407" s="5"/>
      <c r="AA11407" s="5"/>
      <c r="AB11407" s="5"/>
      <c r="AC11407" s="5"/>
      <c r="AD11407" s="5"/>
      <c r="AE11407" s="5"/>
      <c r="AF11407" s="5"/>
      <c r="AG11407" s="5"/>
      <c r="AH11407" s="5"/>
      <c r="AI11407" s="5"/>
      <c r="AJ11407" s="5"/>
    </row>
    <row r="11408" spans="11:36">
      <c r="K11408" s="5"/>
      <c r="L11408" s="5"/>
      <c r="M11408" s="5"/>
      <c r="N11408" s="5"/>
      <c r="O11408" s="5"/>
      <c r="P11408" s="5"/>
      <c r="Q11408" s="5"/>
      <c r="R11408" s="5"/>
      <c r="S11408" s="5"/>
      <c r="T11408" s="5"/>
      <c r="U11408" s="5"/>
      <c r="V11408" s="5"/>
      <c r="W11408" s="5"/>
      <c r="X11408" s="5"/>
      <c r="Y11408" s="5"/>
      <c r="Z11408" s="5"/>
      <c r="AA11408" s="5"/>
      <c r="AB11408" s="5"/>
      <c r="AC11408" s="5"/>
      <c r="AD11408" s="5"/>
      <c r="AE11408" s="5"/>
      <c r="AF11408" s="5"/>
      <c r="AG11408" s="5"/>
      <c r="AH11408" s="5"/>
      <c r="AI11408" s="5"/>
      <c r="AJ11408" s="5"/>
    </row>
    <row r="11409" spans="11:36">
      <c r="K11409" s="5"/>
      <c r="L11409" s="5"/>
      <c r="M11409" s="5"/>
      <c r="N11409" s="5"/>
      <c r="O11409" s="5"/>
      <c r="P11409" s="5"/>
      <c r="Q11409" s="5"/>
      <c r="R11409" s="5"/>
      <c r="S11409" s="5"/>
      <c r="T11409" s="5"/>
      <c r="U11409" s="5"/>
      <c r="V11409" s="5"/>
      <c r="W11409" s="5"/>
      <c r="X11409" s="5"/>
      <c r="Y11409" s="5"/>
      <c r="Z11409" s="5"/>
      <c r="AA11409" s="5"/>
      <c r="AB11409" s="5"/>
      <c r="AC11409" s="5"/>
      <c r="AD11409" s="5"/>
      <c r="AE11409" s="5"/>
      <c r="AF11409" s="5"/>
      <c r="AG11409" s="5"/>
      <c r="AH11409" s="5"/>
      <c r="AI11409" s="5"/>
      <c r="AJ11409" s="5"/>
    </row>
    <row r="11410" spans="11:36">
      <c r="K11410" s="5"/>
      <c r="L11410" s="5"/>
      <c r="M11410" s="5"/>
      <c r="N11410" s="5"/>
      <c r="O11410" s="5"/>
      <c r="P11410" s="5"/>
      <c r="Q11410" s="5"/>
      <c r="R11410" s="5"/>
      <c r="S11410" s="5"/>
      <c r="T11410" s="5"/>
      <c r="U11410" s="5"/>
      <c r="V11410" s="5"/>
      <c r="W11410" s="5"/>
      <c r="X11410" s="5"/>
      <c r="Y11410" s="5"/>
      <c r="Z11410" s="5"/>
      <c r="AA11410" s="5"/>
      <c r="AB11410" s="5"/>
      <c r="AC11410" s="5"/>
      <c r="AD11410" s="5"/>
      <c r="AE11410" s="5"/>
      <c r="AF11410" s="5"/>
      <c r="AG11410" s="5"/>
      <c r="AH11410" s="5"/>
      <c r="AI11410" s="5"/>
      <c r="AJ11410" s="5"/>
    </row>
    <row r="11411" spans="11:36">
      <c r="K11411" s="5"/>
      <c r="L11411" s="5"/>
      <c r="M11411" s="5"/>
      <c r="N11411" s="5"/>
      <c r="O11411" s="5"/>
      <c r="P11411" s="5"/>
      <c r="Q11411" s="5"/>
      <c r="R11411" s="5"/>
      <c r="S11411" s="5"/>
      <c r="T11411" s="5"/>
      <c r="U11411" s="5"/>
      <c r="V11411" s="5"/>
      <c r="W11411" s="5"/>
      <c r="X11411" s="5"/>
      <c r="Y11411" s="5"/>
      <c r="Z11411" s="5"/>
      <c r="AA11411" s="5"/>
      <c r="AB11411" s="5"/>
      <c r="AC11411" s="5"/>
      <c r="AD11411" s="5"/>
      <c r="AE11411" s="5"/>
      <c r="AF11411" s="5"/>
      <c r="AG11411" s="5"/>
      <c r="AH11411" s="5"/>
      <c r="AI11411" s="5"/>
      <c r="AJ11411" s="5"/>
    </row>
    <row r="11412" spans="11:36">
      <c r="K11412" s="5"/>
      <c r="L11412" s="5"/>
      <c r="M11412" s="5"/>
      <c r="N11412" s="5"/>
      <c r="O11412" s="5"/>
      <c r="P11412" s="5"/>
      <c r="Q11412" s="5"/>
      <c r="R11412" s="5"/>
      <c r="S11412" s="5"/>
      <c r="T11412" s="5"/>
      <c r="U11412" s="5"/>
      <c r="V11412" s="5"/>
      <c r="W11412" s="5"/>
      <c r="X11412" s="5"/>
      <c r="Y11412" s="5"/>
      <c r="Z11412" s="5"/>
      <c r="AA11412" s="5"/>
      <c r="AB11412" s="5"/>
      <c r="AC11412" s="5"/>
      <c r="AD11412" s="5"/>
      <c r="AE11412" s="5"/>
      <c r="AF11412" s="5"/>
      <c r="AG11412" s="5"/>
      <c r="AH11412" s="5"/>
      <c r="AI11412" s="5"/>
      <c r="AJ11412" s="5"/>
    </row>
    <row r="11413" spans="11:36">
      <c r="K11413" s="5"/>
      <c r="L11413" s="5"/>
      <c r="M11413" s="5"/>
      <c r="N11413" s="5"/>
      <c r="O11413" s="5"/>
      <c r="P11413" s="5"/>
      <c r="Q11413" s="5"/>
      <c r="R11413" s="5"/>
      <c r="S11413" s="5"/>
      <c r="T11413" s="5"/>
      <c r="U11413" s="5"/>
      <c r="V11413" s="5"/>
      <c r="W11413" s="5"/>
      <c r="X11413" s="5"/>
      <c r="Y11413" s="5"/>
      <c r="Z11413" s="5"/>
      <c r="AA11413" s="5"/>
      <c r="AB11413" s="5"/>
      <c r="AC11413" s="5"/>
      <c r="AD11413" s="5"/>
      <c r="AE11413" s="5"/>
      <c r="AF11413" s="5"/>
      <c r="AG11413" s="5"/>
      <c r="AH11413" s="5"/>
      <c r="AI11413" s="5"/>
      <c r="AJ11413" s="5"/>
    </row>
    <row r="11414" spans="11:36">
      <c r="K11414" s="5"/>
      <c r="L11414" s="5"/>
      <c r="M11414" s="5"/>
      <c r="N11414" s="5"/>
      <c r="O11414" s="5"/>
      <c r="P11414" s="5"/>
      <c r="Q11414" s="5"/>
      <c r="R11414" s="5"/>
      <c r="S11414" s="5"/>
      <c r="T11414" s="5"/>
      <c r="U11414" s="5"/>
      <c r="V11414" s="5"/>
      <c r="W11414" s="5"/>
      <c r="X11414" s="5"/>
      <c r="Y11414" s="5"/>
      <c r="Z11414" s="5"/>
      <c r="AA11414" s="5"/>
      <c r="AB11414" s="5"/>
      <c r="AC11414" s="5"/>
      <c r="AD11414" s="5"/>
      <c r="AE11414" s="5"/>
      <c r="AF11414" s="5"/>
      <c r="AG11414" s="5"/>
      <c r="AH11414" s="5"/>
      <c r="AI11414" s="5"/>
      <c r="AJ11414" s="5"/>
    </row>
    <row r="11415" spans="11:36">
      <c r="K11415" s="5"/>
      <c r="L11415" s="5"/>
      <c r="M11415" s="5"/>
      <c r="N11415" s="5"/>
      <c r="O11415" s="5"/>
      <c r="P11415" s="5"/>
      <c r="Q11415" s="5"/>
      <c r="R11415" s="5"/>
      <c r="S11415" s="5"/>
      <c r="T11415" s="5"/>
      <c r="U11415" s="5"/>
      <c r="V11415" s="5"/>
      <c r="W11415" s="5"/>
      <c r="X11415" s="5"/>
      <c r="Y11415" s="5"/>
      <c r="Z11415" s="5"/>
      <c r="AA11415" s="5"/>
      <c r="AB11415" s="5"/>
      <c r="AC11415" s="5"/>
      <c r="AD11415" s="5"/>
      <c r="AE11415" s="5"/>
      <c r="AF11415" s="5"/>
      <c r="AG11415" s="5"/>
      <c r="AH11415" s="5"/>
      <c r="AI11415" s="5"/>
      <c r="AJ11415" s="5"/>
    </row>
    <row r="11416" spans="11:36">
      <c r="K11416" s="5"/>
      <c r="L11416" s="5"/>
      <c r="M11416" s="5"/>
      <c r="N11416" s="5"/>
      <c r="O11416" s="5"/>
      <c r="P11416" s="5"/>
      <c r="Q11416" s="5"/>
      <c r="R11416" s="5"/>
      <c r="S11416" s="5"/>
      <c r="T11416" s="5"/>
      <c r="U11416" s="5"/>
      <c r="V11416" s="5"/>
      <c r="W11416" s="5"/>
      <c r="X11416" s="5"/>
      <c r="Y11416" s="5"/>
      <c r="Z11416" s="5"/>
      <c r="AA11416" s="5"/>
      <c r="AB11416" s="5"/>
      <c r="AC11416" s="5"/>
      <c r="AD11416" s="5"/>
      <c r="AE11416" s="5"/>
      <c r="AF11416" s="5"/>
      <c r="AG11416" s="5"/>
      <c r="AH11416" s="5"/>
      <c r="AI11416" s="5"/>
      <c r="AJ11416" s="5"/>
    </row>
    <row r="11417" spans="11:36">
      <c r="K11417" s="5"/>
      <c r="L11417" s="5"/>
      <c r="M11417" s="5"/>
      <c r="N11417" s="5"/>
      <c r="O11417" s="5"/>
      <c r="P11417" s="5"/>
      <c r="Q11417" s="5"/>
      <c r="R11417" s="5"/>
      <c r="S11417" s="5"/>
      <c r="T11417" s="5"/>
      <c r="U11417" s="5"/>
      <c r="V11417" s="5"/>
      <c r="W11417" s="5"/>
      <c r="X11417" s="5"/>
      <c r="Y11417" s="5"/>
      <c r="Z11417" s="5"/>
      <c r="AA11417" s="5"/>
      <c r="AB11417" s="5"/>
      <c r="AC11417" s="5"/>
      <c r="AD11417" s="5"/>
      <c r="AE11417" s="5"/>
      <c r="AF11417" s="5"/>
      <c r="AG11417" s="5"/>
      <c r="AH11417" s="5"/>
      <c r="AI11417" s="5"/>
      <c r="AJ11417" s="5"/>
    </row>
    <row r="11418" spans="11:36">
      <c r="K11418" s="5"/>
      <c r="L11418" s="5"/>
      <c r="M11418" s="5"/>
      <c r="N11418" s="5"/>
      <c r="O11418" s="5"/>
      <c r="P11418" s="5"/>
      <c r="Q11418" s="5"/>
      <c r="R11418" s="5"/>
      <c r="S11418" s="5"/>
      <c r="T11418" s="5"/>
      <c r="U11418" s="5"/>
      <c r="V11418" s="5"/>
      <c r="W11418" s="5"/>
      <c r="X11418" s="5"/>
      <c r="Y11418" s="5"/>
      <c r="Z11418" s="5"/>
      <c r="AA11418" s="5"/>
      <c r="AB11418" s="5"/>
      <c r="AC11418" s="5"/>
      <c r="AD11418" s="5"/>
      <c r="AE11418" s="5"/>
      <c r="AF11418" s="5"/>
      <c r="AG11418" s="5"/>
      <c r="AH11418" s="5"/>
      <c r="AI11418" s="5"/>
      <c r="AJ11418" s="5"/>
    </row>
    <row r="11419" spans="11:36">
      <c r="K11419" s="5"/>
      <c r="L11419" s="5"/>
      <c r="M11419" s="5"/>
      <c r="N11419" s="5"/>
      <c r="O11419" s="5"/>
      <c r="P11419" s="5"/>
      <c r="Q11419" s="5"/>
      <c r="R11419" s="5"/>
      <c r="S11419" s="5"/>
      <c r="T11419" s="5"/>
      <c r="U11419" s="5"/>
      <c r="V11419" s="5"/>
      <c r="W11419" s="5"/>
      <c r="X11419" s="5"/>
      <c r="Y11419" s="5"/>
      <c r="Z11419" s="5"/>
      <c r="AA11419" s="5"/>
      <c r="AB11419" s="5"/>
      <c r="AC11419" s="5"/>
      <c r="AD11419" s="5"/>
      <c r="AE11419" s="5"/>
      <c r="AF11419" s="5"/>
      <c r="AG11419" s="5"/>
      <c r="AH11419" s="5"/>
      <c r="AI11419" s="5"/>
      <c r="AJ11419" s="5"/>
    </row>
    <row r="11420" spans="11:36">
      <c r="K11420" s="5"/>
      <c r="L11420" s="5"/>
      <c r="M11420" s="5"/>
      <c r="N11420" s="5"/>
      <c r="O11420" s="5"/>
      <c r="P11420" s="5"/>
      <c r="Q11420" s="5"/>
      <c r="R11420" s="5"/>
      <c r="S11420" s="5"/>
      <c r="T11420" s="5"/>
      <c r="U11420" s="5"/>
      <c r="V11420" s="5"/>
      <c r="W11420" s="5"/>
      <c r="X11420" s="5"/>
      <c r="Y11420" s="5"/>
      <c r="Z11420" s="5"/>
      <c r="AA11420" s="5"/>
      <c r="AB11420" s="5"/>
      <c r="AC11420" s="5"/>
      <c r="AD11420" s="5"/>
      <c r="AE11420" s="5"/>
      <c r="AF11420" s="5"/>
      <c r="AG11420" s="5"/>
      <c r="AH11420" s="5"/>
      <c r="AI11420" s="5"/>
      <c r="AJ11420" s="5"/>
    </row>
    <row r="11421" spans="11:36">
      <c r="K11421" s="5"/>
      <c r="L11421" s="5"/>
      <c r="M11421" s="5"/>
      <c r="N11421" s="5"/>
      <c r="O11421" s="5"/>
      <c r="P11421" s="5"/>
      <c r="Q11421" s="5"/>
      <c r="R11421" s="5"/>
      <c r="S11421" s="5"/>
      <c r="T11421" s="5"/>
      <c r="U11421" s="5"/>
      <c r="V11421" s="5"/>
      <c r="W11421" s="5"/>
      <c r="X11421" s="5"/>
      <c r="Y11421" s="5"/>
      <c r="Z11421" s="5"/>
      <c r="AA11421" s="5"/>
      <c r="AB11421" s="5"/>
      <c r="AC11421" s="5"/>
      <c r="AD11421" s="5"/>
      <c r="AE11421" s="5"/>
      <c r="AF11421" s="5"/>
      <c r="AG11421" s="5"/>
      <c r="AH11421" s="5"/>
      <c r="AI11421" s="5"/>
      <c r="AJ11421" s="5"/>
    </row>
    <row r="11422" spans="11:36">
      <c r="K11422" s="5"/>
      <c r="L11422" s="5"/>
      <c r="M11422" s="5"/>
      <c r="N11422" s="5"/>
      <c r="O11422" s="5"/>
      <c r="P11422" s="5"/>
      <c r="Q11422" s="5"/>
      <c r="R11422" s="5"/>
      <c r="S11422" s="5"/>
      <c r="T11422" s="5"/>
      <c r="U11422" s="5"/>
      <c r="V11422" s="5"/>
      <c r="W11422" s="5"/>
      <c r="X11422" s="5"/>
      <c r="Y11422" s="5"/>
      <c r="Z11422" s="5"/>
      <c r="AA11422" s="5"/>
      <c r="AB11422" s="5"/>
      <c r="AC11422" s="5"/>
      <c r="AD11422" s="5"/>
      <c r="AE11422" s="5"/>
      <c r="AF11422" s="5"/>
      <c r="AG11422" s="5"/>
      <c r="AH11422" s="5"/>
      <c r="AI11422" s="5"/>
      <c r="AJ11422" s="5"/>
    </row>
    <row r="11423" spans="11:36">
      <c r="K11423" s="5"/>
      <c r="L11423" s="5"/>
      <c r="M11423" s="5"/>
      <c r="N11423" s="5"/>
      <c r="O11423" s="5"/>
      <c r="P11423" s="5"/>
      <c r="Q11423" s="5"/>
      <c r="R11423" s="5"/>
      <c r="S11423" s="5"/>
      <c r="T11423" s="5"/>
      <c r="U11423" s="5"/>
      <c r="V11423" s="5"/>
      <c r="W11423" s="5"/>
      <c r="X11423" s="5"/>
      <c r="Y11423" s="5"/>
      <c r="Z11423" s="5"/>
      <c r="AA11423" s="5"/>
      <c r="AB11423" s="5"/>
      <c r="AC11423" s="5"/>
      <c r="AD11423" s="5"/>
      <c r="AE11423" s="5"/>
      <c r="AF11423" s="5"/>
      <c r="AG11423" s="5"/>
      <c r="AH11423" s="5"/>
      <c r="AI11423" s="5"/>
      <c r="AJ11423" s="5"/>
    </row>
    <row r="11424" spans="11:36">
      <c r="K11424" s="5"/>
      <c r="L11424" s="5"/>
      <c r="M11424" s="5"/>
      <c r="N11424" s="5"/>
      <c r="O11424" s="5"/>
      <c r="P11424" s="5"/>
      <c r="Q11424" s="5"/>
      <c r="R11424" s="5"/>
      <c r="S11424" s="5"/>
      <c r="T11424" s="5"/>
      <c r="U11424" s="5"/>
      <c r="V11424" s="5"/>
      <c r="W11424" s="5"/>
      <c r="X11424" s="5"/>
      <c r="Y11424" s="5"/>
      <c r="Z11424" s="5"/>
      <c r="AA11424" s="5"/>
      <c r="AB11424" s="5"/>
      <c r="AC11424" s="5"/>
      <c r="AD11424" s="5"/>
      <c r="AE11424" s="5"/>
      <c r="AF11424" s="5"/>
      <c r="AG11424" s="5"/>
      <c r="AH11424" s="5"/>
      <c r="AI11424" s="5"/>
      <c r="AJ11424" s="5"/>
    </row>
    <row r="11425" spans="11:36">
      <c r="K11425" s="5"/>
      <c r="L11425" s="5"/>
      <c r="M11425" s="5"/>
      <c r="N11425" s="5"/>
      <c r="O11425" s="5"/>
      <c r="P11425" s="5"/>
      <c r="Q11425" s="5"/>
      <c r="R11425" s="5"/>
      <c r="S11425" s="5"/>
      <c r="T11425" s="5"/>
      <c r="U11425" s="5"/>
      <c r="V11425" s="5"/>
      <c r="W11425" s="5"/>
      <c r="X11425" s="5"/>
      <c r="Y11425" s="5"/>
      <c r="Z11425" s="5"/>
      <c r="AA11425" s="5"/>
      <c r="AB11425" s="5"/>
      <c r="AC11425" s="5"/>
      <c r="AD11425" s="5"/>
      <c r="AE11425" s="5"/>
      <c r="AF11425" s="5"/>
      <c r="AG11425" s="5"/>
      <c r="AH11425" s="5"/>
      <c r="AI11425" s="5"/>
      <c r="AJ11425" s="5"/>
    </row>
    <row r="11426" spans="11:36">
      <c r="K11426" s="5"/>
      <c r="L11426" s="5"/>
      <c r="M11426" s="5"/>
      <c r="N11426" s="5"/>
      <c r="O11426" s="5"/>
      <c r="P11426" s="5"/>
      <c r="Q11426" s="5"/>
      <c r="R11426" s="5"/>
      <c r="S11426" s="5"/>
      <c r="T11426" s="5"/>
      <c r="U11426" s="5"/>
      <c r="V11426" s="5"/>
      <c r="W11426" s="5"/>
      <c r="X11426" s="5"/>
      <c r="Y11426" s="5"/>
      <c r="Z11426" s="5"/>
      <c r="AA11426" s="5"/>
      <c r="AB11426" s="5"/>
      <c r="AC11426" s="5"/>
      <c r="AD11426" s="5"/>
      <c r="AE11426" s="5"/>
      <c r="AF11426" s="5"/>
      <c r="AG11426" s="5"/>
      <c r="AH11426" s="5"/>
      <c r="AI11426" s="5"/>
      <c r="AJ11426" s="5"/>
    </row>
    <row r="11427" spans="11:36">
      <c r="K11427" s="5"/>
      <c r="L11427" s="5"/>
      <c r="M11427" s="5"/>
      <c r="N11427" s="5"/>
      <c r="O11427" s="5"/>
      <c r="P11427" s="5"/>
      <c r="Q11427" s="5"/>
      <c r="R11427" s="5"/>
      <c r="S11427" s="5"/>
      <c r="T11427" s="5"/>
      <c r="U11427" s="5"/>
      <c r="V11427" s="5"/>
      <c r="W11427" s="5"/>
      <c r="X11427" s="5"/>
      <c r="Y11427" s="5"/>
      <c r="Z11427" s="5"/>
      <c r="AA11427" s="5"/>
      <c r="AB11427" s="5"/>
      <c r="AC11427" s="5"/>
      <c r="AD11427" s="5"/>
      <c r="AE11427" s="5"/>
      <c r="AF11427" s="5"/>
      <c r="AG11427" s="5"/>
      <c r="AH11427" s="5"/>
      <c r="AI11427" s="5"/>
      <c r="AJ11427" s="5"/>
    </row>
    <row r="11428" spans="11:36">
      <c r="K11428" s="5"/>
      <c r="L11428" s="5"/>
      <c r="M11428" s="5"/>
      <c r="N11428" s="5"/>
      <c r="O11428" s="5"/>
      <c r="P11428" s="5"/>
      <c r="Q11428" s="5"/>
      <c r="R11428" s="5"/>
      <c r="S11428" s="5"/>
      <c r="T11428" s="5"/>
      <c r="U11428" s="5"/>
      <c r="V11428" s="5"/>
      <c r="W11428" s="5"/>
      <c r="X11428" s="5"/>
      <c r="Y11428" s="5"/>
      <c r="Z11428" s="5"/>
      <c r="AA11428" s="5"/>
      <c r="AB11428" s="5"/>
      <c r="AC11428" s="5"/>
      <c r="AD11428" s="5"/>
      <c r="AE11428" s="5"/>
      <c r="AF11428" s="5"/>
      <c r="AG11428" s="5"/>
      <c r="AH11428" s="5"/>
      <c r="AI11428" s="5"/>
      <c r="AJ11428" s="5"/>
    </row>
    <row r="11429" spans="11:36">
      <c r="K11429" s="5"/>
      <c r="L11429" s="5"/>
      <c r="M11429" s="5"/>
      <c r="N11429" s="5"/>
      <c r="O11429" s="5"/>
      <c r="P11429" s="5"/>
      <c r="Q11429" s="5"/>
      <c r="R11429" s="5"/>
      <c r="S11429" s="5"/>
      <c r="T11429" s="5"/>
      <c r="U11429" s="5"/>
      <c r="V11429" s="5"/>
      <c r="W11429" s="5"/>
      <c r="X11429" s="5"/>
      <c r="Y11429" s="5"/>
      <c r="Z11429" s="5"/>
      <c r="AA11429" s="5"/>
      <c r="AB11429" s="5"/>
      <c r="AC11429" s="5"/>
      <c r="AD11429" s="5"/>
      <c r="AE11429" s="5"/>
      <c r="AF11429" s="5"/>
      <c r="AG11429" s="5"/>
      <c r="AH11429" s="5"/>
      <c r="AI11429" s="5"/>
      <c r="AJ11429" s="5"/>
    </row>
    <row r="11430" spans="11:36">
      <c r="K11430" s="5"/>
      <c r="L11430" s="5"/>
      <c r="M11430" s="5"/>
      <c r="N11430" s="5"/>
      <c r="O11430" s="5"/>
      <c r="P11430" s="5"/>
      <c r="Q11430" s="5"/>
      <c r="R11430" s="5"/>
      <c r="S11430" s="5"/>
      <c r="T11430" s="5"/>
      <c r="U11430" s="5"/>
      <c r="V11430" s="5"/>
      <c r="W11430" s="5"/>
      <c r="X11430" s="5"/>
      <c r="Y11430" s="5"/>
      <c r="Z11430" s="5"/>
      <c r="AA11430" s="5"/>
      <c r="AB11430" s="5"/>
      <c r="AC11430" s="5"/>
      <c r="AD11430" s="5"/>
      <c r="AE11430" s="5"/>
      <c r="AF11430" s="5"/>
      <c r="AG11430" s="5"/>
      <c r="AH11430" s="5"/>
      <c r="AI11430" s="5"/>
      <c r="AJ11430" s="5"/>
    </row>
    <row r="11431" spans="11:36">
      <c r="K11431" s="5"/>
      <c r="L11431" s="5"/>
      <c r="M11431" s="5"/>
      <c r="N11431" s="5"/>
      <c r="O11431" s="5"/>
      <c r="P11431" s="5"/>
      <c r="Q11431" s="5"/>
      <c r="R11431" s="5"/>
      <c r="S11431" s="5"/>
      <c r="T11431" s="5"/>
      <c r="U11431" s="5"/>
      <c r="V11431" s="5"/>
      <c r="W11431" s="5"/>
      <c r="X11431" s="5"/>
      <c r="Y11431" s="5"/>
      <c r="Z11431" s="5"/>
      <c r="AA11431" s="5"/>
      <c r="AB11431" s="5"/>
      <c r="AC11431" s="5"/>
      <c r="AD11431" s="5"/>
      <c r="AE11431" s="5"/>
      <c r="AF11431" s="5"/>
      <c r="AG11431" s="5"/>
      <c r="AH11431" s="5"/>
      <c r="AI11431" s="5"/>
      <c r="AJ11431" s="5"/>
    </row>
    <row r="11432" spans="11:36">
      <c r="K11432" s="5"/>
      <c r="L11432" s="5"/>
      <c r="M11432" s="5"/>
      <c r="N11432" s="5"/>
      <c r="O11432" s="5"/>
      <c r="P11432" s="5"/>
      <c r="Q11432" s="5"/>
      <c r="R11432" s="5"/>
      <c r="S11432" s="5"/>
      <c r="T11432" s="5"/>
      <c r="U11432" s="5"/>
      <c r="V11432" s="5"/>
      <c r="W11432" s="5"/>
      <c r="X11432" s="5"/>
      <c r="Y11432" s="5"/>
      <c r="Z11432" s="5"/>
      <c r="AA11432" s="5"/>
      <c r="AB11432" s="5"/>
      <c r="AC11432" s="5"/>
      <c r="AD11432" s="5"/>
      <c r="AE11432" s="5"/>
      <c r="AF11432" s="5"/>
      <c r="AG11432" s="5"/>
      <c r="AH11432" s="5"/>
      <c r="AI11432" s="5"/>
      <c r="AJ11432" s="5"/>
    </row>
    <row r="11433" spans="11:36">
      <c r="K11433" s="5"/>
      <c r="L11433" s="5"/>
      <c r="M11433" s="5"/>
      <c r="N11433" s="5"/>
      <c r="O11433" s="5"/>
      <c r="P11433" s="5"/>
      <c r="Q11433" s="5"/>
      <c r="R11433" s="5"/>
      <c r="S11433" s="5"/>
      <c r="T11433" s="5"/>
      <c r="U11433" s="5"/>
      <c r="V11433" s="5"/>
      <c r="W11433" s="5"/>
      <c r="X11433" s="5"/>
      <c r="Y11433" s="5"/>
      <c r="Z11433" s="5"/>
      <c r="AA11433" s="5"/>
      <c r="AB11433" s="5"/>
      <c r="AC11433" s="5"/>
      <c r="AD11433" s="5"/>
      <c r="AE11433" s="5"/>
      <c r="AF11433" s="5"/>
      <c r="AG11433" s="5"/>
      <c r="AH11433" s="5"/>
      <c r="AI11433" s="5"/>
      <c r="AJ11433" s="5"/>
    </row>
    <row r="11434" spans="11:36">
      <c r="K11434" s="5"/>
      <c r="L11434" s="5"/>
      <c r="M11434" s="5"/>
      <c r="N11434" s="5"/>
      <c r="O11434" s="5"/>
      <c r="P11434" s="5"/>
      <c r="Q11434" s="5"/>
      <c r="R11434" s="5"/>
      <c r="S11434" s="5"/>
      <c r="T11434" s="5"/>
      <c r="U11434" s="5"/>
      <c r="V11434" s="5"/>
      <c r="W11434" s="5"/>
      <c r="X11434" s="5"/>
      <c r="Y11434" s="5"/>
      <c r="Z11434" s="5"/>
      <c r="AA11434" s="5"/>
      <c r="AB11434" s="5"/>
      <c r="AC11434" s="5"/>
      <c r="AD11434" s="5"/>
      <c r="AE11434" s="5"/>
      <c r="AF11434" s="5"/>
      <c r="AG11434" s="5"/>
      <c r="AH11434" s="5"/>
      <c r="AI11434" s="5"/>
      <c r="AJ11434" s="5"/>
    </row>
    <row r="11435" spans="11:36">
      <c r="K11435" s="5"/>
      <c r="L11435" s="5"/>
      <c r="M11435" s="5"/>
      <c r="N11435" s="5"/>
      <c r="O11435" s="5"/>
      <c r="P11435" s="5"/>
      <c r="Q11435" s="5"/>
      <c r="R11435" s="5"/>
      <c r="S11435" s="5"/>
      <c r="T11435" s="5"/>
      <c r="U11435" s="5"/>
      <c r="V11435" s="5"/>
      <c r="W11435" s="5"/>
      <c r="X11435" s="5"/>
      <c r="Y11435" s="5"/>
      <c r="Z11435" s="5"/>
      <c r="AA11435" s="5"/>
      <c r="AB11435" s="5"/>
      <c r="AC11435" s="5"/>
      <c r="AD11435" s="5"/>
      <c r="AE11435" s="5"/>
      <c r="AF11435" s="5"/>
      <c r="AG11435" s="5"/>
      <c r="AH11435" s="5"/>
      <c r="AI11435" s="5"/>
      <c r="AJ11435" s="5"/>
    </row>
    <row r="11436" spans="11:36">
      <c r="K11436" s="5"/>
      <c r="L11436" s="5"/>
      <c r="M11436" s="5"/>
      <c r="N11436" s="5"/>
      <c r="O11436" s="5"/>
      <c r="P11436" s="5"/>
      <c r="Q11436" s="5"/>
      <c r="R11436" s="5"/>
      <c r="S11436" s="5"/>
      <c r="T11436" s="5"/>
      <c r="U11436" s="5"/>
      <c r="V11436" s="5"/>
      <c r="W11436" s="5"/>
      <c r="X11436" s="5"/>
      <c r="Y11436" s="5"/>
      <c r="Z11436" s="5"/>
      <c r="AA11436" s="5"/>
      <c r="AB11436" s="5"/>
      <c r="AC11436" s="5"/>
      <c r="AD11436" s="5"/>
      <c r="AE11436" s="5"/>
      <c r="AF11436" s="5"/>
      <c r="AG11436" s="5"/>
      <c r="AH11436" s="5"/>
      <c r="AI11436" s="5"/>
      <c r="AJ11436" s="5"/>
    </row>
    <row r="11437" spans="11:36">
      <c r="K11437" s="5"/>
      <c r="L11437" s="5"/>
      <c r="M11437" s="5"/>
      <c r="N11437" s="5"/>
      <c r="O11437" s="5"/>
      <c r="P11437" s="5"/>
      <c r="Q11437" s="5"/>
      <c r="R11437" s="5"/>
      <c r="S11437" s="5"/>
      <c r="T11437" s="5"/>
      <c r="U11437" s="5"/>
      <c r="V11437" s="5"/>
      <c r="W11437" s="5"/>
      <c r="X11437" s="5"/>
      <c r="Y11437" s="5"/>
      <c r="Z11437" s="5"/>
      <c r="AA11437" s="5"/>
      <c r="AB11437" s="5"/>
      <c r="AC11437" s="5"/>
      <c r="AD11437" s="5"/>
      <c r="AE11437" s="5"/>
      <c r="AF11437" s="5"/>
      <c r="AG11437" s="5"/>
      <c r="AH11437" s="5"/>
      <c r="AI11437" s="5"/>
      <c r="AJ11437" s="5"/>
    </row>
    <row r="11438" spans="11:36">
      <c r="K11438" s="5"/>
      <c r="L11438" s="5"/>
      <c r="M11438" s="5"/>
      <c r="N11438" s="5"/>
      <c r="O11438" s="5"/>
      <c r="P11438" s="5"/>
      <c r="Q11438" s="5"/>
      <c r="R11438" s="5"/>
      <c r="S11438" s="5"/>
      <c r="T11438" s="5"/>
      <c r="U11438" s="5"/>
      <c r="V11438" s="5"/>
      <c r="W11438" s="5"/>
      <c r="X11438" s="5"/>
      <c r="Y11438" s="5"/>
      <c r="Z11438" s="5"/>
      <c r="AA11438" s="5"/>
      <c r="AB11438" s="5"/>
      <c r="AC11438" s="5"/>
      <c r="AD11438" s="5"/>
      <c r="AE11438" s="5"/>
      <c r="AF11438" s="5"/>
      <c r="AG11438" s="5"/>
      <c r="AH11438" s="5"/>
      <c r="AI11438" s="5"/>
      <c r="AJ11438" s="5"/>
    </row>
    <row r="11439" spans="11:36">
      <c r="K11439" s="5"/>
      <c r="L11439" s="5"/>
      <c r="M11439" s="5"/>
      <c r="N11439" s="5"/>
      <c r="O11439" s="5"/>
      <c r="P11439" s="5"/>
      <c r="Q11439" s="5"/>
      <c r="R11439" s="5"/>
      <c r="S11439" s="5"/>
      <c r="T11439" s="5"/>
      <c r="U11439" s="5"/>
      <c r="V11439" s="5"/>
      <c r="W11439" s="5"/>
      <c r="X11439" s="5"/>
      <c r="Y11439" s="5"/>
      <c r="Z11439" s="5"/>
      <c r="AA11439" s="5"/>
      <c r="AB11439" s="5"/>
      <c r="AC11439" s="5"/>
      <c r="AD11439" s="5"/>
      <c r="AE11439" s="5"/>
      <c r="AF11439" s="5"/>
      <c r="AG11439" s="5"/>
      <c r="AH11439" s="5"/>
      <c r="AI11439" s="5"/>
      <c r="AJ11439" s="5"/>
    </row>
    <row r="11440" spans="11:36">
      <c r="K11440" s="5"/>
      <c r="L11440" s="5"/>
      <c r="M11440" s="5"/>
      <c r="N11440" s="5"/>
      <c r="O11440" s="5"/>
      <c r="P11440" s="5"/>
      <c r="Q11440" s="5"/>
      <c r="R11440" s="5"/>
      <c r="S11440" s="5"/>
      <c r="T11440" s="5"/>
      <c r="U11440" s="5"/>
      <c r="V11440" s="5"/>
      <c r="W11440" s="5"/>
      <c r="X11440" s="5"/>
      <c r="Y11440" s="5"/>
      <c r="Z11440" s="5"/>
      <c r="AA11440" s="5"/>
      <c r="AB11440" s="5"/>
      <c r="AC11440" s="5"/>
      <c r="AD11440" s="5"/>
      <c r="AE11440" s="5"/>
      <c r="AF11440" s="5"/>
      <c r="AG11440" s="5"/>
      <c r="AH11440" s="5"/>
      <c r="AI11440" s="5"/>
      <c r="AJ11440" s="5"/>
    </row>
    <row r="11441" spans="11:36">
      <c r="K11441" s="5"/>
      <c r="L11441" s="5"/>
      <c r="M11441" s="5"/>
      <c r="N11441" s="5"/>
      <c r="O11441" s="5"/>
      <c r="P11441" s="5"/>
      <c r="Q11441" s="5"/>
      <c r="R11441" s="5"/>
      <c r="S11441" s="5"/>
      <c r="T11441" s="5"/>
      <c r="U11441" s="5"/>
      <c r="V11441" s="5"/>
      <c r="W11441" s="5"/>
      <c r="X11441" s="5"/>
      <c r="Y11441" s="5"/>
      <c r="Z11441" s="5"/>
      <c r="AA11441" s="5"/>
      <c r="AB11441" s="5"/>
      <c r="AC11441" s="5"/>
      <c r="AD11441" s="5"/>
      <c r="AE11441" s="5"/>
      <c r="AF11441" s="5"/>
      <c r="AG11441" s="5"/>
      <c r="AH11441" s="5"/>
      <c r="AI11441" s="5"/>
      <c r="AJ11441" s="5"/>
    </row>
    <row r="11442" spans="11:36">
      <c r="K11442" s="5"/>
      <c r="L11442" s="5"/>
      <c r="M11442" s="5"/>
      <c r="N11442" s="5"/>
      <c r="O11442" s="5"/>
      <c r="P11442" s="5"/>
      <c r="Q11442" s="5"/>
      <c r="R11442" s="5"/>
      <c r="S11442" s="5"/>
      <c r="T11442" s="5"/>
      <c r="U11442" s="5"/>
      <c r="V11442" s="5"/>
      <c r="W11442" s="5"/>
      <c r="X11442" s="5"/>
      <c r="Y11442" s="5"/>
      <c r="Z11442" s="5"/>
      <c r="AA11442" s="5"/>
      <c r="AB11442" s="5"/>
      <c r="AC11442" s="5"/>
      <c r="AD11442" s="5"/>
      <c r="AE11442" s="5"/>
      <c r="AF11442" s="5"/>
      <c r="AG11442" s="5"/>
      <c r="AH11442" s="5"/>
      <c r="AI11442" s="5"/>
      <c r="AJ11442" s="5"/>
    </row>
    <row r="11443" spans="11:36">
      <c r="K11443" s="5"/>
      <c r="L11443" s="5"/>
      <c r="M11443" s="5"/>
      <c r="N11443" s="5"/>
      <c r="O11443" s="5"/>
      <c r="P11443" s="5"/>
      <c r="Q11443" s="5"/>
      <c r="R11443" s="5"/>
      <c r="S11443" s="5"/>
      <c r="T11443" s="5"/>
      <c r="U11443" s="5"/>
      <c r="V11443" s="5"/>
      <c r="W11443" s="5"/>
      <c r="X11443" s="5"/>
      <c r="Y11443" s="5"/>
      <c r="Z11443" s="5"/>
      <c r="AA11443" s="5"/>
      <c r="AB11443" s="5"/>
      <c r="AC11443" s="5"/>
      <c r="AD11443" s="5"/>
      <c r="AE11443" s="5"/>
      <c r="AF11443" s="5"/>
      <c r="AG11443" s="5"/>
      <c r="AH11443" s="5"/>
      <c r="AI11443" s="5"/>
      <c r="AJ11443" s="5"/>
    </row>
    <row r="11444" spans="11:36">
      <c r="K11444" s="5"/>
      <c r="L11444" s="5"/>
      <c r="M11444" s="5"/>
      <c r="N11444" s="5"/>
      <c r="O11444" s="5"/>
      <c r="P11444" s="5"/>
      <c r="Q11444" s="5"/>
      <c r="R11444" s="5"/>
      <c r="S11444" s="5"/>
      <c r="T11444" s="5"/>
      <c r="U11444" s="5"/>
      <c r="V11444" s="5"/>
      <c r="W11444" s="5"/>
      <c r="X11444" s="5"/>
      <c r="Y11444" s="5"/>
      <c r="Z11444" s="5"/>
      <c r="AA11444" s="5"/>
      <c r="AB11444" s="5"/>
      <c r="AC11444" s="5"/>
      <c r="AD11444" s="5"/>
      <c r="AE11444" s="5"/>
      <c r="AF11444" s="5"/>
      <c r="AG11444" s="5"/>
      <c r="AH11444" s="5"/>
      <c r="AI11444" s="5"/>
      <c r="AJ11444" s="5"/>
    </row>
    <row r="11445" spans="11:36">
      <c r="K11445" s="5"/>
      <c r="L11445" s="5"/>
      <c r="M11445" s="5"/>
      <c r="N11445" s="5"/>
      <c r="O11445" s="5"/>
      <c r="P11445" s="5"/>
      <c r="Q11445" s="5"/>
      <c r="R11445" s="5"/>
      <c r="S11445" s="5"/>
      <c r="T11445" s="5"/>
      <c r="U11445" s="5"/>
      <c r="V11445" s="5"/>
      <c r="W11445" s="5"/>
      <c r="X11445" s="5"/>
      <c r="Y11445" s="5"/>
      <c r="Z11445" s="5"/>
      <c r="AA11445" s="5"/>
      <c r="AB11445" s="5"/>
      <c r="AC11445" s="5"/>
      <c r="AD11445" s="5"/>
      <c r="AE11445" s="5"/>
      <c r="AF11445" s="5"/>
      <c r="AG11445" s="5"/>
      <c r="AH11445" s="5"/>
      <c r="AI11445" s="5"/>
      <c r="AJ11445" s="5"/>
    </row>
    <row r="11446" spans="11:36">
      <c r="K11446" s="5"/>
      <c r="L11446" s="5"/>
      <c r="M11446" s="5"/>
      <c r="N11446" s="5"/>
      <c r="O11446" s="5"/>
      <c r="P11446" s="5"/>
      <c r="Q11446" s="5"/>
      <c r="R11446" s="5"/>
      <c r="S11446" s="5"/>
      <c r="T11446" s="5"/>
      <c r="U11446" s="5"/>
      <c r="V11446" s="5"/>
      <c r="W11446" s="5"/>
      <c r="X11446" s="5"/>
      <c r="Y11446" s="5"/>
      <c r="Z11446" s="5"/>
      <c r="AA11446" s="5"/>
      <c r="AB11446" s="5"/>
      <c r="AC11446" s="5"/>
      <c r="AD11446" s="5"/>
      <c r="AE11446" s="5"/>
      <c r="AF11446" s="5"/>
      <c r="AG11446" s="5"/>
      <c r="AH11446" s="5"/>
      <c r="AI11446" s="5"/>
      <c r="AJ11446" s="5"/>
    </row>
    <row r="11447" spans="11:36">
      <c r="K11447" s="5"/>
      <c r="L11447" s="5"/>
      <c r="M11447" s="5"/>
      <c r="N11447" s="5"/>
      <c r="O11447" s="5"/>
      <c r="P11447" s="5"/>
      <c r="Q11447" s="5"/>
      <c r="R11447" s="5"/>
      <c r="S11447" s="5"/>
      <c r="T11447" s="5"/>
      <c r="U11447" s="5"/>
      <c r="V11447" s="5"/>
      <c r="W11447" s="5"/>
      <c r="X11447" s="5"/>
      <c r="Y11447" s="5"/>
      <c r="Z11447" s="5"/>
      <c r="AA11447" s="5"/>
      <c r="AB11447" s="5"/>
      <c r="AC11447" s="5"/>
      <c r="AD11447" s="5"/>
      <c r="AE11447" s="5"/>
      <c r="AF11447" s="5"/>
      <c r="AG11447" s="5"/>
      <c r="AH11447" s="5"/>
      <c r="AI11447" s="5"/>
      <c r="AJ11447" s="5"/>
    </row>
    <row r="11448" spans="11:36">
      <c r="K11448" s="5"/>
      <c r="L11448" s="5"/>
      <c r="M11448" s="5"/>
      <c r="N11448" s="5"/>
      <c r="O11448" s="5"/>
      <c r="P11448" s="5"/>
      <c r="Q11448" s="5"/>
      <c r="R11448" s="5"/>
      <c r="S11448" s="5"/>
      <c r="T11448" s="5"/>
      <c r="U11448" s="5"/>
      <c r="V11448" s="5"/>
      <c r="W11448" s="5"/>
      <c r="X11448" s="5"/>
      <c r="Y11448" s="5"/>
      <c r="Z11448" s="5"/>
      <c r="AA11448" s="5"/>
      <c r="AB11448" s="5"/>
      <c r="AC11448" s="5"/>
      <c r="AD11448" s="5"/>
      <c r="AE11448" s="5"/>
      <c r="AF11448" s="5"/>
      <c r="AG11448" s="5"/>
      <c r="AH11448" s="5"/>
      <c r="AI11448" s="5"/>
      <c r="AJ11448" s="5"/>
    </row>
    <row r="11449" spans="11:36">
      <c r="K11449" s="5"/>
      <c r="L11449" s="5"/>
      <c r="M11449" s="5"/>
      <c r="N11449" s="5"/>
      <c r="O11449" s="5"/>
      <c r="P11449" s="5"/>
      <c r="Q11449" s="5"/>
      <c r="R11449" s="5"/>
      <c r="S11449" s="5"/>
      <c r="T11449" s="5"/>
      <c r="U11449" s="5"/>
      <c r="V11449" s="5"/>
      <c r="W11449" s="5"/>
      <c r="X11449" s="5"/>
      <c r="Y11449" s="5"/>
      <c r="Z11449" s="5"/>
      <c r="AA11449" s="5"/>
      <c r="AB11449" s="5"/>
      <c r="AC11449" s="5"/>
      <c r="AD11449" s="5"/>
      <c r="AE11449" s="5"/>
      <c r="AF11449" s="5"/>
      <c r="AG11449" s="5"/>
      <c r="AH11449" s="5"/>
      <c r="AI11449" s="5"/>
      <c r="AJ11449" s="5"/>
    </row>
    <row r="11450" spans="11:36">
      <c r="K11450" s="5"/>
      <c r="L11450" s="5"/>
      <c r="M11450" s="5"/>
      <c r="N11450" s="5"/>
      <c r="O11450" s="5"/>
      <c r="P11450" s="5"/>
      <c r="Q11450" s="5"/>
      <c r="R11450" s="5"/>
      <c r="S11450" s="5"/>
      <c r="T11450" s="5"/>
      <c r="U11450" s="5"/>
      <c r="V11450" s="5"/>
      <c r="W11450" s="5"/>
      <c r="X11450" s="5"/>
      <c r="Y11450" s="5"/>
      <c r="Z11450" s="5"/>
      <c r="AA11450" s="5"/>
      <c r="AB11450" s="5"/>
      <c r="AC11450" s="5"/>
      <c r="AD11450" s="5"/>
      <c r="AE11450" s="5"/>
      <c r="AF11450" s="5"/>
      <c r="AG11450" s="5"/>
      <c r="AH11450" s="5"/>
      <c r="AI11450" s="5"/>
      <c r="AJ11450" s="5"/>
    </row>
    <row r="11451" spans="11:36">
      <c r="K11451" s="5"/>
      <c r="L11451" s="5"/>
      <c r="M11451" s="5"/>
      <c r="N11451" s="5"/>
      <c r="O11451" s="5"/>
      <c r="P11451" s="5"/>
      <c r="Q11451" s="5"/>
      <c r="R11451" s="5"/>
      <c r="S11451" s="5"/>
      <c r="T11451" s="5"/>
      <c r="U11451" s="5"/>
      <c r="V11451" s="5"/>
      <c r="W11451" s="5"/>
      <c r="X11451" s="5"/>
      <c r="Y11451" s="5"/>
      <c r="Z11451" s="5"/>
      <c r="AA11451" s="5"/>
      <c r="AB11451" s="5"/>
      <c r="AC11451" s="5"/>
      <c r="AD11451" s="5"/>
      <c r="AE11451" s="5"/>
      <c r="AF11451" s="5"/>
      <c r="AG11451" s="5"/>
      <c r="AH11451" s="5"/>
      <c r="AI11451" s="5"/>
      <c r="AJ11451" s="5"/>
    </row>
    <row r="11452" spans="11:36">
      <c r="K11452" s="5"/>
      <c r="L11452" s="5"/>
      <c r="M11452" s="5"/>
      <c r="N11452" s="5"/>
      <c r="O11452" s="5"/>
      <c r="P11452" s="5"/>
      <c r="Q11452" s="5"/>
      <c r="R11452" s="5"/>
      <c r="S11452" s="5"/>
      <c r="T11452" s="5"/>
      <c r="U11452" s="5"/>
      <c r="V11452" s="5"/>
      <c r="W11452" s="5"/>
      <c r="X11452" s="5"/>
      <c r="Y11452" s="5"/>
      <c r="Z11452" s="5"/>
      <c r="AA11452" s="5"/>
      <c r="AB11452" s="5"/>
      <c r="AC11452" s="5"/>
      <c r="AD11452" s="5"/>
      <c r="AE11452" s="5"/>
      <c r="AF11452" s="5"/>
      <c r="AG11452" s="5"/>
      <c r="AH11452" s="5"/>
      <c r="AI11452" s="5"/>
      <c r="AJ11452" s="5"/>
    </row>
    <row r="11453" spans="11:36">
      <c r="K11453" s="5"/>
      <c r="L11453" s="5"/>
      <c r="M11453" s="5"/>
      <c r="N11453" s="5"/>
      <c r="O11453" s="5"/>
      <c r="P11453" s="5"/>
      <c r="Q11453" s="5"/>
      <c r="R11453" s="5"/>
      <c r="S11453" s="5"/>
      <c r="T11453" s="5"/>
      <c r="U11453" s="5"/>
      <c r="V11453" s="5"/>
      <c r="W11453" s="5"/>
      <c r="X11453" s="5"/>
      <c r="Y11453" s="5"/>
      <c r="Z11453" s="5"/>
      <c r="AA11453" s="5"/>
      <c r="AB11453" s="5"/>
      <c r="AC11453" s="5"/>
      <c r="AD11453" s="5"/>
      <c r="AE11453" s="5"/>
      <c r="AF11453" s="5"/>
      <c r="AG11453" s="5"/>
      <c r="AH11453" s="5"/>
      <c r="AI11453" s="5"/>
      <c r="AJ11453" s="5"/>
    </row>
    <row r="11454" spans="11:36">
      <c r="K11454" s="5"/>
      <c r="L11454" s="5"/>
      <c r="M11454" s="5"/>
      <c r="N11454" s="5"/>
      <c r="O11454" s="5"/>
      <c r="P11454" s="5"/>
      <c r="Q11454" s="5"/>
      <c r="R11454" s="5"/>
      <c r="S11454" s="5"/>
      <c r="T11454" s="5"/>
      <c r="U11454" s="5"/>
      <c r="V11454" s="5"/>
      <c r="W11454" s="5"/>
      <c r="X11454" s="5"/>
      <c r="Y11454" s="5"/>
      <c r="Z11454" s="5"/>
      <c r="AA11454" s="5"/>
      <c r="AB11454" s="5"/>
      <c r="AC11454" s="5"/>
      <c r="AD11454" s="5"/>
      <c r="AE11454" s="5"/>
      <c r="AF11454" s="5"/>
      <c r="AG11454" s="5"/>
      <c r="AH11454" s="5"/>
      <c r="AI11454" s="5"/>
      <c r="AJ11454" s="5"/>
    </row>
    <row r="11455" spans="11:36">
      <c r="K11455" s="5"/>
      <c r="L11455" s="5"/>
      <c r="M11455" s="5"/>
      <c r="N11455" s="5"/>
      <c r="O11455" s="5"/>
      <c r="P11455" s="5"/>
      <c r="Q11455" s="5"/>
      <c r="R11455" s="5"/>
      <c r="S11455" s="5"/>
      <c r="T11455" s="5"/>
      <c r="U11455" s="5"/>
      <c r="V11455" s="5"/>
      <c r="W11455" s="5"/>
      <c r="X11455" s="5"/>
      <c r="Y11455" s="5"/>
      <c r="Z11455" s="5"/>
      <c r="AA11455" s="5"/>
      <c r="AB11455" s="5"/>
      <c r="AC11455" s="5"/>
      <c r="AD11455" s="5"/>
      <c r="AE11455" s="5"/>
      <c r="AF11455" s="5"/>
      <c r="AG11455" s="5"/>
      <c r="AH11455" s="5"/>
      <c r="AI11455" s="5"/>
      <c r="AJ11455" s="5"/>
    </row>
    <row r="11456" spans="11:36">
      <c r="K11456" s="5"/>
      <c r="L11456" s="5"/>
      <c r="M11456" s="5"/>
      <c r="N11456" s="5"/>
      <c r="O11456" s="5"/>
      <c r="P11456" s="5"/>
      <c r="Q11456" s="5"/>
      <c r="R11456" s="5"/>
      <c r="S11456" s="5"/>
      <c r="T11456" s="5"/>
      <c r="U11456" s="5"/>
      <c r="V11456" s="5"/>
      <c r="W11456" s="5"/>
      <c r="X11456" s="5"/>
      <c r="Y11456" s="5"/>
      <c r="Z11456" s="5"/>
      <c r="AA11456" s="5"/>
      <c r="AB11456" s="5"/>
      <c r="AC11456" s="5"/>
      <c r="AD11456" s="5"/>
      <c r="AE11456" s="5"/>
      <c r="AF11456" s="5"/>
      <c r="AG11456" s="5"/>
      <c r="AH11456" s="5"/>
      <c r="AI11456" s="5"/>
      <c r="AJ11456" s="5"/>
    </row>
    <row r="11457" spans="11:36">
      <c r="K11457" s="5"/>
      <c r="L11457" s="5"/>
      <c r="M11457" s="5"/>
      <c r="N11457" s="5"/>
      <c r="O11457" s="5"/>
      <c r="P11457" s="5"/>
      <c r="Q11457" s="5"/>
      <c r="R11457" s="5"/>
      <c r="S11457" s="5"/>
      <c r="T11457" s="5"/>
      <c r="U11457" s="5"/>
      <c r="V11457" s="5"/>
      <c r="W11457" s="5"/>
      <c r="X11457" s="5"/>
      <c r="Y11457" s="5"/>
      <c r="Z11457" s="5"/>
      <c r="AA11457" s="5"/>
      <c r="AB11457" s="5"/>
      <c r="AC11457" s="5"/>
      <c r="AD11457" s="5"/>
      <c r="AE11457" s="5"/>
      <c r="AF11457" s="5"/>
      <c r="AG11457" s="5"/>
      <c r="AH11457" s="5"/>
      <c r="AI11457" s="5"/>
      <c r="AJ11457" s="5"/>
    </row>
    <row r="11458" spans="11:36">
      <c r="K11458" s="5"/>
      <c r="L11458" s="5"/>
      <c r="M11458" s="5"/>
      <c r="N11458" s="5"/>
      <c r="O11458" s="5"/>
      <c r="P11458" s="5"/>
      <c r="Q11458" s="5"/>
      <c r="R11458" s="5"/>
      <c r="S11458" s="5"/>
      <c r="T11458" s="5"/>
      <c r="U11458" s="5"/>
      <c r="V11458" s="5"/>
      <c r="W11458" s="5"/>
      <c r="X11458" s="5"/>
      <c r="Y11458" s="5"/>
      <c r="Z11458" s="5"/>
      <c r="AA11458" s="5"/>
      <c r="AB11458" s="5"/>
      <c r="AC11458" s="5"/>
      <c r="AD11458" s="5"/>
      <c r="AE11458" s="5"/>
      <c r="AF11458" s="5"/>
      <c r="AG11458" s="5"/>
      <c r="AH11458" s="5"/>
      <c r="AI11458" s="5"/>
      <c r="AJ11458" s="5"/>
    </row>
    <row r="11459" spans="11:36">
      <c r="K11459" s="5"/>
      <c r="L11459" s="5"/>
      <c r="M11459" s="5"/>
      <c r="N11459" s="5"/>
      <c r="O11459" s="5"/>
      <c r="P11459" s="5"/>
      <c r="Q11459" s="5"/>
      <c r="R11459" s="5"/>
      <c r="S11459" s="5"/>
      <c r="T11459" s="5"/>
      <c r="U11459" s="5"/>
      <c r="V11459" s="5"/>
      <c r="W11459" s="5"/>
      <c r="X11459" s="5"/>
      <c r="Y11459" s="5"/>
      <c r="Z11459" s="5"/>
      <c r="AA11459" s="5"/>
      <c r="AB11459" s="5"/>
      <c r="AC11459" s="5"/>
      <c r="AD11459" s="5"/>
      <c r="AE11459" s="5"/>
      <c r="AF11459" s="5"/>
      <c r="AG11459" s="5"/>
      <c r="AH11459" s="5"/>
      <c r="AI11459" s="5"/>
      <c r="AJ11459" s="5"/>
    </row>
    <row r="11460" spans="11:36">
      <c r="K11460" s="5"/>
      <c r="L11460" s="5"/>
      <c r="M11460" s="5"/>
      <c r="N11460" s="5"/>
      <c r="O11460" s="5"/>
      <c r="P11460" s="5"/>
      <c r="Q11460" s="5"/>
      <c r="R11460" s="5"/>
      <c r="S11460" s="5"/>
      <c r="T11460" s="5"/>
      <c r="U11460" s="5"/>
      <c r="V11460" s="5"/>
      <c r="W11460" s="5"/>
      <c r="X11460" s="5"/>
      <c r="Y11460" s="5"/>
      <c r="Z11460" s="5"/>
      <c r="AA11460" s="5"/>
      <c r="AB11460" s="5"/>
      <c r="AC11460" s="5"/>
      <c r="AD11460" s="5"/>
      <c r="AE11460" s="5"/>
      <c r="AF11460" s="5"/>
      <c r="AG11460" s="5"/>
      <c r="AH11460" s="5"/>
      <c r="AI11460" s="5"/>
      <c r="AJ11460" s="5"/>
    </row>
    <row r="11461" spans="11:36">
      <c r="K11461" s="5"/>
      <c r="L11461" s="5"/>
      <c r="M11461" s="5"/>
      <c r="N11461" s="5"/>
      <c r="O11461" s="5"/>
      <c r="P11461" s="5"/>
      <c r="Q11461" s="5"/>
      <c r="R11461" s="5"/>
      <c r="S11461" s="5"/>
      <c r="T11461" s="5"/>
      <c r="U11461" s="5"/>
      <c r="V11461" s="5"/>
      <c r="W11461" s="5"/>
      <c r="X11461" s="5"/>
      <c r="Y11461" s="5"/>
      <c r="Z11461" s="5"/>
      <c r="AA11461" s="5"/>
      <c r="AB11461" s="5"/>
      <c r="AC11461" s="5"/>
      <c r="AD11461" s="5"/>
      <c r="AE11461" s="5"/>
      <c r="AF11461" s="5"/>
      <c r="AG11461" s="5"/>
      <c r="AH11461" s="5"/>
      <c r="AI11461" s="5"/>
      <c r="AJ11461" s="5"/>
    </row>
    <row r="11462" spans="11:36">
      <c r="K11462" s="5"/>
      <c r="L11462" s="5"/>
      <c r="M11462" s="5"/>
      <c r="N11462" s="5"/>
      <c r="O11462" s="5"/>
      <c r="P11462" s="5"/>
      <c r="Q11462" s="5"/>
      <c r="R11462" s="5"/>
      <c r="S11462" s="5"/>
      <c r="T11462" s="5"/>
      <c r="U11462" s="5"/>
      <c r="V11462" s="5"/>
      <c r="W11462" s="5"/>
      <c r="X11462" s="5"/>
      <c r="Y11462" s="5"/>
      <c r="Z11462" s="5"/>
      <c r="AA11462" s="5"/>
      <c r="AB11462" s="5"/>
      <c r="AC11462" s="5"/>
      <c r="AD11462" s="5"/>
      <c r="AE11462" s="5"/>
      <c r="AF11462" s="5"/>
      <c r="AG11462" s="5"/>
      <c r="AH11462" s="5"/>
      <c r="AI11462" s="5"/>
      <c r="AJ11462" s="5"/>
    </row>
    <row r="11463" spans="11:36">
      <c r="K11463" s="5"/>
      <c r="L11463" s="5"/>
      <c r="M11463" s="5"/>
      <c r="N11463" s="5"/>
      <c r="O11463" s="5"/>
      <c r="P11463" s="5"/>
      <c r="Q11463" s="5"/>
      <c r="R11463" s="5"/>
      <c r="S11463" s="5"/>
      <c r="T11463" s="5"/>
      <c r="U11463" s="5"/>
      <c r="V11463" s="5"/>
      <c r="W11463" s="5"/>
      <c r="X11463" s="5"/>
      <c r="Y11463" s="5"/>
      <c r="Z11463" s="5"/>
      <c r="AA11463" s="5"/>
      <c r="AB11463" s="5"/>
      <c r="AC11463" s="5"/>
      <c r="AD11463" s="5"/>
      <c r="AE11463" s="5"/>
      <c r="AF11463" s="5"/>
      <c r="AG11463" s="5"/>
      <c r="AH11463" s="5"/>
      <c r="AI11463" s="5"/>
      <c r="AJ11463" s="5"/>
    </row>
    <row r="11464" spans="11:36">
      <c r="K11464" s="5"/>
      <c r="L11464" s="5"/>
      <c r="M11464" s="5"/>
      <c r="N11464" s="5"/>
      <c r="O11464" s="5"/>
      <c r="P11464" s="5"/>
      <c r="Q11464" s="5"/>
      <c r="R11464" s="5"/>
      <c r="S11464" s="5"/>
      <c r="T11464" s="5"/>
      <c r="U11464" s="5"/>
      <c r="V11464" s="5"/>
      <c r="W11464" s="5"/>
      <c r="X11464" s="5"/>
      <c r="Y11464" s="5"/>
      <c r="Z11464" s="5"/>
      <c r="AA11464" s="5"/>
      <c r="AB11464" s="5"/>
      <c r="AC11464" s="5"/>
      <c r="AD11464" s="5"/>
      <c r="AE11464" s="5"/>
      <c r="AF11464" s="5"/>
      <c r="AG11464" s="5"/>
      <c r="AH11464" s="5"/>
      <c r="AI11464" s="5"/>
      <c r="AJ11464" s="5"/>
    </row>
    <row r="11465" spans="11:36">
      <c r="K11465" s="5"/>
      <c r="L11465" s="5"/>
      <c r="M11465" s="5"/>
      <c r="N11465" s="5"/>
      <c r="O11465" s="5"/>
      <c r="P11465" s="5"/>
      <c r="Q11465" s="5"/>
      <c r="R11465" s="5"/>
      <c r="S11465" s="5"/>
      <c r="T11465" s="5"/>
      <c r="U11465" s="5"/>
      <c r="V11465" s="5"/>
      <c r="W11465" s="5"/>
      <c r="X11465" s="5"/>
      <c r="Y11465" s="5"/>
      <c r="Z11465" s="5"/>
      <c r="AA11465" s="5"/>
      <c r="AB11465" s="5"/>
      <c r="AC11465" s="5"/>
      <c r="AD11465" s="5"/>
      <c r="AE11465" s="5"/>
      <c r="AF11465" s="5"/>
      <c r="AG11465" s="5"/>
      <c r="AH11465" s="5"/>
      <c r="AI11465" s="5"/>
      <c r="AJ11465" s="5"/>
    </row>
    <row r="11466" spans="11:36">
      <c r="K11466" s="5"/>
      <c r="L11466" s="5"/>
      <c r="M11466" s="5"/>
      <c r="N11466" s="5"/>
      <c r="O11466" s="5"/>
      <c r="P11466" s="5"/>
      <c r="Q11466" s="5"/>
      <c r="R11466" s="5"/>
      <c r="S11466" s="5"/>
      <c r="T11466" s="5"/>
      <c r="U11466" s="5"/>
      <c r="V11466" s="5"/>
      <c r="W11466" s="5"/>
      <c r="X11466" s="5"/>
      <c r="Y11466" s="5"/>
      <c r="Z11466" s="5"/>
      <c r="AA11466" s="5"/>
      <c r="AB11466" s="5"/>
      <c r="AC11466" s="5"/>
      <c r="AD11466" s="5"/>
      <c r="AE11466" s="5"/>
      <c r="AF11466" s="5"/>
      <c r="AG11466" s="5"/>
      <c r="AH11466" s="5"/>
      <c r="AI11466" s="5"/>
      <c r="AJ11466" s="5"/>
    </row>
    <row r="11467" spans="11:36">
      <c r="K11467" s="5"/>
      <c r="L11467" s="5"/>
      <c r="M11467" s="5"/>
      <c r="N11467" s="5"/>
      <c r="O11467" s="5"/>
      <c r="P11467" s="5"/>
      <c r="Q11467" s="5"/>
      <c r="R11467" s="5"/>
      <c r="S11467" s="5"/>
      <c r="T11467" s="5"/>
      <c r="U11467" s="5"/>
      <c r="V11467" s="5"/>
      <c r="W11467" s="5"/>
      <c r="X11467" s="5"/>
      <c r="Y11467" s="5"/>
      <c r="Z11467" s="5"/>
      <c r="AA11467" s="5"/>
      <c r="AB11467" s="5"/>
      <c r="AC11467" s="5"/>
      <c r="AD11467" s="5"/>
      <c r="AE11467" s="5"/>
      <c r="AF11467" s="5"/>
      <c r="AG11467" s="5"/>
      <c r="AH11467" s="5"/>
      <c r="AI11467" s="5"/>
      <c r="AJ11467" s="5"/>
    </row>
    <row r="11468" spans="11:36">
      <c r="K11468" s="5"/>
      <c r="L11468" s="5"/>
      <c r="M11468" s="5"/>
      <c r="N11468" s="5"/>
      <c r="O11468" s="5"/>
      <c r="P11468" s="5"/>
      <c r="Q11468" s="5"/>
      <c r="R11468" s="5"/>
      <c r="S11468" s="5"/>
      <c r="T11468" s="5"/>
      <c r="U11468" s="5"/>
      <c r="V11468" s="5"/>
      <c r="W11468" s="5"/>
      <c r="X11468" s="5"/>
      <c r="Y11468" s="5"/>
      <c r="Z11468" s="5"/>
      <c r="AA11468" s="5"/>
      <c r="AB11468" s="5"/>
      <c r="AC11468" s="5"/>
      <c r="AD11468" s="5"/>
      <c r="AE11468" s="5"/>
      <c r="AF11468" s="5"/>
      <c r="AG11468" s="5"/>
      <c r="AH11468" s="5"/>
      <c r="AI11468" s="5"/>
      <c r="AJ11468" s="5"/>
    </row>
    <row r="11469" spans="11:36">
      <c r="K11469" s="5"/>
      <c r="L11469" s="5"/>
      <c r="M11469" s="5"/>
      <c r="N11469" s="5"/>
      <c r="O11469" s="5"/>
      <c r="P11469" s="5"/>
      <c r="Q11469" s="5"/>
      <c r="R11469" s="5"/>
      <c r="S11469" s="5"/>
      <c r="T11469" s="5"/>
      <c r="U11469" s="5"/>
      <c r="V11469" s="5"/>
      <c r="W11469" s="5"/>
      <c r="X11469" s="5"/>
      <c r="Y11469" s="5"/>
      <c r="Z11469" s="5"/>
      <c r="AA11469" s="5"/>
      <c r="AB11469" s="5"/>
      <c r="AC11469" s="5"/>
      <c r="AD11469" s="5"/>
      <c r="AE11469" s="5"/>
      <c r="AF11469" s="5"/>
      <c r="AG11469" s="5"/>
      <c r="AH11469" s="5"/>
      <c r="AI11469" s="5"/>
      <c r="AJ11469" s="5"/>
    </row>
    <row r="11470" spans="11:36">
      <c r="K11470" s="5"/>
      <c r="L11470" s="5"/>
      <c r="M11470" s="5"/>
      <c r="N11470" s="5"/>
      <c r="O11470" s="5"/>
      <c r="P11470" s="5"/>
      <c r="Q11470" s="5"/>
      <c r="R11470" s="5"/>
      <c r="S11470" s="5"/>
      <c r="T11470" s="5"/>
      <c r="U11470" s="5"/>
      <c r="V11470" s="5"/>
      <c r="W11470" s="5"/>
      <c r="X11470" s="5"/>
      <c r="Y11470" s="5"/>
      <c r="Z11470" s="5"/>
      <c r="AA11470" s="5"/>
      <c r="AB11470" s="5"/>
      <c r="AC11470" s="5"/>
      <c r="AD11470" s="5"/>
      <c r="AE11470" s="5"/>
      <c r="AF11470" s="5"/>
      <c r="AG11470" s="5"/>
      <c r="AH11470" s="5"/>
      <c r="AI11470" s="5"/>
      <c r="AJ11470" s="5"/>
    </row>
    <row r="11471" spans="11:36">
      <c r="K11471" s="5"/>
      <c r="L11471" s="5"/>
      <c r="M11471" s="5"/>
      <c r="N11471" s="5"/>
      <c r="O11471" s="5"/>
      <c r="P11471" s="5"/>
      <c r="Q11471" s="5"/>
      <c r="R11471" s="5"/>
      <c r="S11471" s="5"/>
      <c r="T11471" s="5"/>
      <c r="U11471" s="5"/>
      <c r="V11471" s="5"/>
      <c r="W11471" s="5"/>
      <c r="X11471" s="5"/>
      <c r="Y11471" s="5"/>
      <c r="Z11471" s="5"/>
      <c r="AA11471" s="5"/>
      <c r="AB11471" s="5"/>
      <c r="AC11471" s="5"/>
      <c r="AD11471" s="5"/>
      <c r="AE11471" s="5"/>
      <c r="AF11471" s="5"/>
      <c r="AG11471" s="5"/>
      <c r="AH11471" s="5"/>
      <c r="AI11471" s="5"/>
      <c r="AJ11471" s="5"/>
    </row>
    <row r="11472" spans="11:36">
      <c r="K11472" s="5"/>
      <c r="L11472" s="5"/>
      <c r="M11472" s="5"/>
      <c r="N11472" s="5"/>
      <c r="O11472" s="5"/>
      <c r="P11472" s="5"/>
      <c r="Q11472" s="5"/>
      <c r="R11472" s="5"/>
      <c r="S11472" s="5"/>
      <c r="T11472" s="5"/>
      <c r="U11472" s="5"/>
      <c r="V11472" s="5"/>
      <c r="W11472" s="5"/>
      <c r="X11472" s="5"/>
      <c r="Y11472" s="5"/>
      <c r="Z11472" s="5"/>
      <c r="AA11472" s="5"/>
      <c r="AB11472" s="5"/>
      <c r="AC11472" s="5"/>
      <c r="AD11472" s="5"/>
      <c r="AE11472" s="5"/>
      <c r="AF11472" s="5"/>
      <c r="AG11472" s="5"/>
      <c r="AH11472" s="5"/>
      <c r="AI11472" s="5"/>
      <c r="AJ11472" s="5"/>
    </row>
    <row r="11473" spans="11:36">
      <c r="K11473" s="5"/>
      <c r="L11473" s="5"/>
      <c r="M11473" s="5"/>
      <c r="N11473" s="5"/>
      <c r="O11473" s="5"/>
      <c r="P11473" s="5"/>
      <c r="Q11473" s="5"/>
      <c r="R11473" s="5"/>
      <c r="S11473" s="5"/>
      <c r="T11473" s="5"/>
      <c r="U11473" s="5"/>
      <c r="V11473" s="5"/>
      <c r="W11473" s="5"/>
      <c r="X11473" s="5"/>
      <c r="Y11473" s="5"/>
      <c r="Z11473" s="5"/>
      <c r="AA11473" s="5"/>
      <c r="AB11473" s="5"/>
      <c r="AC11473" s="5"/>
      <c r="AD11473" s="5"/>
      <c r="AE11473" s="5"/>
      <c r="AF11473" s="5"/>
      <c r="AG11473" s="5"/>
      <c r="AH11473" s="5"/>
      <c r="AI11473" s="5"/>
      <c r="AJ11473" s="5"/>
    </row>
    <row r="11474" spans="11:36">
      <c r="K11474" s="5"/>
      <c r="L11474" s="5"/>
      <c r="M11474" s="5"/>
      <c r="N11474" s="5"/>
      <c r="O11474" s="5"/>
      <c r="P11474" s="5"/>
      <c r="Q11474" s="5"/>
      <c r="R11474" s="5"/>
      <c r="S11474" s="5"/>
      <c r="T11474" s="5"/>
      <c r="U11474" s="5"/>
      <c r="V11474" s="5"/>
      <c r="W11474" s="5"/>
      <c r="X11474" s="5"/>
      <c r="Y11474" s="5"/>
      <c r="Z11474" s="5"/>
      <c r="AA11474" s="5"/>
      <c r="AB11474" s="5"/>
      <c r="AC11474" s="5"/>
      <c r="AD11474" s="5"/>
      <c r="AE11474" s="5"/>
      <c r="AF11474" s="5"/>
      <c r="AG11474" s="5"/>
      <c r="AH11474" s="5"/>
      <c r="AI11474" s="5"/>
      <c r="AJ11474" s="5"/>
    </row>
    <row r="11475" spans="11:36">
      <c r="K11475" s="5"/>
      <c r="L11475" s="5"/>
      <c r="M11475" s="5"/>
      <c r="N11475" s="5"/>
      <c r="O11475" s="5"/>
      <c r="P11475" s="5"/>
      <c r="Q11475" s="5"/>
      <c r="R11475" s="5"/>
      <c r="S11475" s="5"/>
      <c r="T11475" s="5"/>
      <c r="U11475" s="5"/>
      <c r="V11475" s="5"/>
      <c r="W11475" s="5"/>
      <c r="X11475" s="5"/>
      <c r="Y11475" s="5"/>
      <c r="Z11475" s="5"/>
      <c r="AA11475" s="5"/>
      <c r="AB11475" s="5"/>
      <c r="AC11475" s="5"/>
      <c r="AD11475" s="5"/>
      <c r="AE11475" s="5"/>
      <c r="AF11475" s="5"/>
      <c r="AG11475" s="5"/>
      <c r="AH11475" s="5"/>
      <c r="AI11475" s="5"/>
      <c r="AJ11475" s="5"/>
    </row>
    <row r="11476" spans="11:36">
      <c r="K11476" s="5"/>
      <c r="L11476" s="5"/>
      <c r="M11476" s="5"/>
      <c r="N11476" s="5"/>
      <c r="O11476" s="5"/>
      <c r="P11476" s="5"/>
      <c r="Q11476" s="5"/>
      <c r="R11476" s="5"/>
      <c r="S11476" s="5"/>
      <c r="T11476" s="5"/>
      <c r="U11476" s="5"/>
      <c r="V11476" s="5"/>
      <c r="W11476" s="5"/>
      <c r="X11476" s="5"/>
      <c r="Y11476" s="5"/>
      <c r="Z11476" s="5"/>
      <c r="AA11476" s="5"/>
      <c r="AB11476" s="5"/>
      <c r="AC11476" s="5"/>
      <c r="AD11476" s="5"/>
      <c r="AE11476" s="5"/>
      <c r="AF11476" s="5"/>
      <c r="AG11476" s="5"/>
      <c r="AH11476" s="5"/>
      <c r="AI11476" s="5"/>
      <c r="AJ11476" s="5"/>
    </row>
    <row r="11477" spans="11:36">
      <c r="K11477" s="5"/>
      <c r="L11477" s="5"/>
      <c r="M11477" s="5"/>
      <c r="N11477" s="5"/>
      <c r="O11477" s="5"/>
      <c r="P11477" s="5"/>
      <c r="Q11477" s="5"/>
      <c r="R11477" s="5"/>
      <c r="S11477" s="5"/>
      <c r="T11477" s="5"/>
      <c r="U11477" s="5"/>
      <c r="V11477" s="5"/>
      <c r="W11477" s="5"/>
      <c r="X11477" s="5"/>
      <c r="Y11477" s="5"/>
      <c r="Z11477" s="5"/>
      <c r="AA11477" s="5"/>
      <c r="AB11477" s="5"/>
      <c r="AC11477" s="5"/>
      <c r="AD11477" s="5"/>
      <c r="AE11477" s="5"/>
      <c r="AF11477" s="5"/>
      <c r="AG11477" s="5"/>
      <c r="AH11477" s="5"/>
      <c r="AI11477" s="5"/>
      <c r="AJ11477" s="5"/>
    </row>
    <row r="11478" spans="11:36">
      <c r="K11478" s="5"/>
      <c r="L11478" s="5"/>
      <c r="M11478" s="5"/>
      <c r="N11478" s="5"/>
      <c r="O11478" s="5"/>
      <c r="P11478" s="5"/>
      <c r="Q11478" s="5"/>
      <c r="R11478" s="5"/>
      <c r="S11478" s="5"/>
      <c r="T11478" s="5"/>
      <c r="U11478" s="5"/>
      <c r="V11478" s="5"/>
      <c r="W11478" s="5"/>
      <c r="X11478" s="5"/>
      <c r="Y11478" s="5"/>
      <c r="Z11478" s="5"/>
      <c r="AA11478" s="5"/>
      <c r="AB11478" s="5"/>
      <c r="AC11478" s="5"/>
      <c r="AD11478" s="5"/>
      <c r="AE11478" s="5"/>
      <c r="AF11478" s="5"/>
      <c r="AG11478" s="5"/>
      <c r="AH11478" s="5"/>
      <c r="AI11478" s="5"/>
      <c r="AJ11478" s="5"/>
    </row>
    <row r="11479" spans="11:36">
      <c r="K11479" s="5"/>
      <c r="L11479" s="5"/>
      <c r="M11479" s="5"/>
      <c r="N11479" s="5"/>
      <c r="O11479" s="5"/>
      <c r="P11479" s="5"/>
      <c r="Q11479" s="5"/>
      <c r="R11479" s="5"/>
      <c r="S11479" s="5"/>
      <c r="T11479" s="5"/>
      <c r="U11479" s="5"/>
      <c r="V11479" s="5"/>
      <c r="W11479" s="5"/>
      <c r="X11479" s="5"/>
      <c r="Y11479" s="5"/>
      <c r="Z11479" s="5"/>
      <c r="AA11479" s="5"/>
      <c r="AB11479" s="5"/>
      <c r="AC11479" s="5"/>
      <c r="AD11479" s="5"/>
      <c r="AE11479" s="5"/>
      <c r="AF11479" s="5"/>
      <c r="AG11479" s="5"/>
      <c r="AH11479" s="5"/>
      <c r="AI11479" s="5"/>
      <c r="AJ11479" s="5"/>
    </row>
    <row r="11480" spans="11:36">
      <c r="K11480" s="5"/>
      <c r="L11480" s="5"/>
      <c r="M11480" s="5"/>
      <c r="N11480" s="5"/>
      <c r="O11480" s="5"/>
      <c r="P11480" s="5"/>
      <c r="Q11480" s="5"/>
      <c r="R11480" s="5"/>
      <c r="S11480" s="5"/>
      <c r="T11480" s="5"/>
      <c r="U11480" s="5"/>
      <c r="V11480" s="5"/>
      <c r="W11480" s="5"/>
      <c r="X11480" s="5"/>
      <c r="Y11480" s="5"/>
      <c r="Z11480" s="5"/>
      <c r="AA11480" s="5"/>
      <c r="AB11480" s="5"/>
      <c r="AC11480" s="5"/>
      <c r="AD11480" s="5"/>
      <c r="AE11480" s="5"/>
      <c r="AF11480" s="5"/>
      <c r="AG11480" s="5"/>
      <c r="AH11480" s="5"/>
      <c r="AI11480" s="5"/>
      <c r="AJ11480" s="5"/>
    </row>
    <row r="11481" spans="11:36">
      <c r="K11481" s="5"/>
      <c r="L11481" s="5"/>
      <c r="M11481" s="5"/>
      <c r="N11481" s="5"/>
      <c r="O11481" s="5"/>
      <c r="P11481" s="5"/>
      <c r="Q11481" s="5"/>
      <c r="R11481" s="5"/>
      <c r="S11481" s="5"/>
      <c r="T11481" s="5"/>
      <c r="U11481" s="5"/>
      <c r="V11481" s="5"/>
      <c r="W11481" s="5"/>
      <c r="X11481" s="5"/>
      <c r="Y11481" s="5"/>
      <c r="Z11481" s="5"/>
      <c r="AA11481" s="5"/>
      <c r="AB11481" s="5"/>
      <c r="AC11481" s="5"/>
      <c r="AD11481" s="5"/>
      <c r="AE11481" s="5"/>
      <c r="AF11481" s="5"/>
      <c r="AG11481" s="5"/>
      <c r="AH11481" s="5"/>
      <c r="AI11481" s="5"/>
      <c r="AJ11481" s="5"/>
    </row>
    <row r="11482" spans="11:36">
      <c r="K11482" s="5"/>
      <c r="L11482" s="5"/>
      <c r="M11482" s="5"/>
      <c r="N11482" s="5"/>
      <c r="O11482" s="5"/>
      <c r="P11482" s="5"/>
      <c r="Q11482" s="5"/>
      <c r="R11482" s="5"/>
      <c r="S11482" s="5"/>
      <c r="T11482" s="5"/>
      <c r="U11482" s="5"/>
      <c r="V11482" s="5"/>
      <c r="W11482" s="5"/>
      <c r="X11482" s="5"/>
      <c r="Y11482" s="5"/>
      <c r="Z11482" s="5"/>
      <c r="AA11482" s="5"/>
      <c r="AB11482" s="5"/>
      <c r="AC11482" s="5"/>
      <c r="AD11482" s="5"/>
      <c r="AE11482" s="5"/>
      <c r="AF11482" s="5"/>
      <c r="AG11482" s="5"/>
      <c r="AH11482" s="5"/>
      <c r="AI11482" s="5"/>
      <c r="AJ11482" s="5"/>
    </row>
    <row r="11483" spans="11:36">
      <c r="K11483" s="5"/>
      <c r="L11483" s="5"/>
      <c r="M11483" s="5"/>
      <c r="N11483" s="5"/>
      <c r="O11483" s="5"/>
      <c r="P11483" s="5"/>
      <c r="Q11483" s="5"/>
      <c r="R11483" s="5"/>
      <c r="S11483" s="5"/>
      <c r="T11483" s="5"/>
      <c r="U11483" s="5"/>
      <c r="V11483" s="5"/>
      <c r="W11483" s="5"/>
      <c r="X11483" s="5"/>
      <c r="Y11483" s="5"/>
      <c r="Z11483" s="5"/>
      <c r="AA11483" s="5"/>
      <c r="AB11483" s="5"/>
      <c r="AC11483" s="5"/>
      <c r="AD11483" s="5"/>
      <c r="AE11483" s="5"/>
      <c r="AF11483" s="5"/>
      <c r="AG11483" s="5"/>
      <c r="AH11483" s="5"/>
      <c r="AI11483" s="5"/>
      <c r="AJ11483" s="5"/>
    </row>
    <row r="11484" spans="11:36">
      <c r="K11484" s="5"/>
      <c r="L11484" s="5"/>
      <c r="M11484" s="5"/>
      <c r="N11484" s="5"/>
      <c r="O11484" s="5"/>
      <c r="P11484" s="5"/>
      <c r="Q11484" s="5"/>
      <c r="R11484" s="5"/>
      <c r="S11484" s="5"/>
      <c r="T11484" s="5"/>
      <c r="U11484" s="5"/>
      <c r="V11484" s="5"/>
      <c r="W11484" s="5"/>
      <c r="X11484" s="5"/>
      <c r="Y11484" s="5"/>
      <c r="Z11484" s="5"/>
      <c r="AA11484" s="5"/>
      <c r="AB11484" s="5"/>
      <c r="AC11484" s="5"/>
      <c r="AD11484" s="5"/>
      <c r="AE11484" s="5"/>
      <c r="AF11484" s="5"/>
      <c r="AG11484" s="5"/>
      <c r="AH11484" s="5"/>
      <c r="AI11484" s="5"/>
      <c r="AJ11484" s="5"/>
    </row>
    <row r="11485" spans="11:36">
      <c r="K11485" s="5"/>
      <c r="L11485" s="5"/>
      <c r="M11485" s="5"/>
      <c r="N11485" s="5"/>
      <c r="O11485" s="5"/>
      <c r="P11485" s="5"/>
      <c r="Q11485" s="5"/>
      <c r="R11485" s="5"/>
      <c r="S11485" s="5"/>
      <c r="T11485" s="5"/>
      <c r="U11485" s="5"/>
      <c r="V11485" s="5"/>
      <c r="W11485" s="5"/>
      <c r="X11485" s="5"/>
      <c r="Y11485" s="5"/>
      <c r="Z11485" s="5"/>
      <c r="AA11485" s="5"/>
      <c r="AB11485" s="5"/>
      <c r="AC11485" s="5"/>
      <c r="AD11485" s="5"/>
      <c r="AE11485" s="5"/>
      <c r="AF11485" s="5"/>
      <c r="AG11485" s="5"/>
      <c r="AH11485" s="5"/>
      <c r="AI11485" s="5"/>
      <c r="AJ11485" s="5"/>
    </row>
    <row r="11486" spans="11:36">
      <c r="K11486" s="5"/>
      <c r="L11486" s="5"/>
      <c r="M11486" s="5"/>
      <c r="N11486" s="5"/>
      <c r="O11486" s="5"/>
      <c r="P11486" s="5"/>
      <c r="Q11486" s="5"/>
      <c r="R11486" s="5"/>
      <c r="S11486" s="5"/>
      <c r="T11486" s="5"/>
      <c r="U11486" s="5"/>
      <c r="V11486" s="5"/>
      <c r="W11486" s="5"/>
      <c r="X11486" s="5"/>
      <c r="Y11486" s="5"/>
      <c r="Z11486" s="5"/>
      <c r="AA11486" s="5"/>
      <c r="AB11486" s="5"/>
      <c r="AC11486" s="5"/>
      <c r="AD11486" s="5"/>
      <c r="AE11486" s="5"/>
      <c r="AF11486" s="5"/>
      <c r="AG11486" s="5"/>
      <c r="AH11486" s="5"/>
      <c r="AI11486" s="5"/>
      <c r="AJ11486" s="5"/>
    </row>
    <row r="11487" spans="11:36">
      <c r="K11487" s="5"/>
      <c r="L11487" s="5"/>
      <c r="M11487" s="5"/>
      <c r="N11487" s="5"/>
      <c r="O11487" s="5"/>
      <c r="P11487" s="5"/>
      <c r="Q11487" s="5"/>
      <c r="R11487" s="5"/>
      <c r="S11487" s="5"/>
      <c r="T11487" s="5"/>
      <c r="U11487" s="5"/>
      <c r="V11487" s="5"/>
      <c r="W11487" s="5"/>
      <c r="X11487" s="5"/>
      <c r="Y11487" s="5"/>
      <c r="Z11487" s="5"/>
      <c r="AA11487" s="5"/>
      <c r="AB11487" s="5"/>
      <c r="AC11487" s="5"/>
      <c r="AD11487" s="5"/>
      <c r="AE11487" s="5"/>
      <c r="AF11487" s="5"/>
      <c r="AG11487" s="5"/>
      <c r="AH11487" s="5"/>
      <c r="AI11487" s="5"/>
      <c r="AJ11487" s="5"/>
    </row>
    <row r="11488" spans="11:36">
      <c r="K11488" s="5"/>
      <c r="L11488" s="5"/>
      <c r="M11488" s="5"/>
      <c r="N11488" s="5"/>
      <c r="O11488" s="5"/>
      <c r="P11488" s="5"/>
      <c r="Q11488" s="5"/>
      <c r="R11488" s="5"/>
      <c r="S11488" s="5"/>
      <c r="T11488" s="5"/>
      <c r="U11488" s="5"/>
      <c r="V11488" s="5"/>
      <c r="W11488" s="5"/>
      <c r="X11488" s="5"/>
      <c r="Y11488" s="5"/>
      <c r="Z11488" s="5"/>
      <c r="AA11488" s="5"/>
      <c r="AB11488" s="5"/>
      <c r="AC11488" s="5"/>
      <c r="AD11488" s="5"/>
      <c r="AE11488" s="5"/>
      <c r="AF11488" s="5"/>
      <c r="AG11488" s="5"/>
      <c r="AH11488" s="5"/>
      <c r="AI11488" s="5"/>
      <c r="AJ11488" s="5"/>
    </row>
    <row r="11489" spans="11:36">
      <c r="K11489" s="5"/>
      <c r="L11489" s="5"/>
      <c r="M11489" s="5"/>
      <c r="N11489" s="5"/>
      <c r="O11489" s="5"/>
      <c r="P11489" s="5"/>
      <c r="Q11489" s="5"/>
      <c r="R11489" s="5"/>
      <c r="S11489" s="5"/>
      <c r="T11489" s="5"/>
      <c r="U11489" s="5"/>
      <c r="V11489" s="5"/>
      <c r="W11489" s="5"/>
      <c r="X11489" s="5"/>
      <c r="Y11489" s="5"/>
      <c r="Z11489" s="5"/>
      <c r="AA11489" s="5"/>
      <c r="AB11489" s="5"/>
      <c r="AC11489" s="5"/>
      <c r="AD11489" s="5"/>
      <c r="AE11489" s="5"/>
      <c r="AF11489" s="5"/>
      <c r="AG11489" s="5"/>
      <c r="AH11489" s="5"/>
      <c r="AI11489" s="5"/>
      <c r="AJ11489" s="5"/>
    </row>
    <row r="11490" spans="11:36">
      <c r="K11490" s="5"/>
      <c r="L11490" s="5"/>
      <c r="M11490" s="5"/>
      <c r="N11490" s="5"/>
      <c r="O11490" s="5"/>
      <c r="P11490" s="5"/>
      <c r="Q11490" s="5"/>
      <c r="R11490" s="5"/>
      <c r="S11490" s="5"/>
      <c r="T11490" s="5"/>
      <c r="U11490" s="5"/>
      <c r="V11490" s="5"/>
      <c r="W11490" s="5"/>
      <c r="X11490" s="5"/>
      <c r="Y11490" s="5"/>
      <c r="Z11490" s="5"/>
      <c r="AA11490" s="5"/>
      <c r="AB11490" s="5"/>
      <c r="AC11490" s="5"/>
      <c r="AD11490" s="5"/>
      <c r="AE11490" s="5"/>
      <c r="AF11490" s="5"/>
      <c r="AG11490" s="5"/>
      <c r="AH11490" s="5"/>
      <c r="AI11490" s="5"/>
      <c r="AJ11490" s="5"/>
    </row>
    <row r="11491" spans="11:36">
      <c r="K11491" s="5"/>
      <c r="L11491" s="5"/>
      <c r="M11491" s="5"/>
      <c r="N11491" s="5"/>
      <c r="O11491" s="5"/>
      <c r="P11491" s="5"/>
      <c r="Q11491" s="5"/>
      <c r="R11491" s="5"/>
      <c r="S11491" s="5"/>
      <c r="T11491" s="5"/>
      <c r="U11491" s="5"/>
      <c r="V11491" s="5"/>
      <c r="W11491" s="5"/>
      <c r="X11491" s="5"/>
      <c r="Y11491" s="5"/>
      <c r="Z11491" s="5"/>
      <c r="AA11491" s="5"/>
      <c r="AB11491" s="5"/>
      <c r="AC11491" s="5"/>
      <c r="AD11491" s="5"/>
      <c r="AE11491" s="5"/>
      <c r="AF11491" s="5"/>
      <c r="AG11491" s="5"/>
      <c r="AH11491" s="5"/>
      <c r="AI11491" s="5"/>
      <c r="AJ11491" s="5"/>
    </row>
    <row r="11492" spans="11:36">
      <c r="K11492" s="5"/>
      <c r="L11492" s="5"/>
      <c r="M11492" s="5"/>
      <c r="N11492" s="5"/>
      <c r="O11492" s="5"/>
      <c r="P11492" s="5"/>
      <c r="Q11492" s="5"/>
      <c r="R11492" s="5"/>
      <c r="S11492" s="5"/>
      <c r="T11492" s="5"/>
      <c r="U11492" s="5"/>
      <c r="V11492" s="5"/>
      <c r="W11492" s="5"/>
      <c r="X11492" s="5"/>
      <c r="Y11492" s="5"/>
      <c r="Z11492" s="5"/>
      <c r="AA11492" s="5"/>
      <c r="AB11492" s="5"/>
      <c r="AC11492" s="5"/>
      <c r="AD11492" s="5"/>
      <c r="AE11492" s="5"/>
      <c r="AF11492" s="5"/>
      <c r="AG11492" s="5"/>
      <c r="AH11492" s="5"/>
      <c r="AI11492" s="5"/>
      <c r="AJ11492" s="5"/>
    </row>
    <row r="11493" spans="11:36">
      <c r="K11493" s="5"/>
      <c r="L11493" s="5"/>
      <c r="M11493" s="5"/>
      <c r="N11493" s="5"/>
      <c r="O11493" s="5"/>
      <c r="P11493" s="5"/>
      <c r="Q11493" s="5"/>
      <c r="R11493" s="5"/>
      <c r="S11493" s="5"/>
      <c r="T11493" s="5"/>
      <c r="U11493" s="5"/>
      <c r="V11493" s="5"/>
      <c r="W11493" s="5"/>
      <c r="X11493" s="5"/>
      <c r="Y11493" s="5"/>
      <c r="Z11493" s="5"/>
      <c r="AA11493" s="5"/>
      <c r="AB11493" s="5"/>
      <c r="AC11493" s="5"/>
      <c r="AD11493" s="5"/>
      <c r="AE11493" s="5"/>
      <c r="AF11493" s="5"/>
      <c r="AG11493" s="5"/>
      <c r="AH11493" s="5"/>
      <c r="AI11493" s="5"/>
      <c r="AJ11493" s="5"/>
    </row>
    <row r="11494" spans="11:36">
      <c r="K11494" s="5"/>
      <c r="L11494" s="5"/>
      <c r="M11494" s="5"/>
      <c r="N11494" s="5"/>
      <c r="O11494" s="5"/>
      <c r="P11494" s="5"/>
      <c r="Q11494" s="5"/>
      <c r="R11494" s="5"/>
      <c r="S11494" s="5"/>
      <c r="T11494" s="5"/>
      <c r="U11494" s="5"/>
      <c r="V11494" s="5"/>
      <c r="W11494" s="5"/>
      <c r="X11494" s="5"/>
      <c r="Y11494" s="5"/>
      <c r="Z11494" s="5"/>
      <c r="AA11494" s="5"/>
      <c r="AB11494" s="5"/>
      <c r="AC11494" s="5"/>
      <c r="AD11494" s="5"/>
      <c r="AE11494" s="5"/>
      <c r="AF11494" s="5"/>
      <c r="AG11494" s="5"/>
      <c r="AH11494" s="5"/>
      <c r="AI11494" s="5"/>
      <c r="AJ11494" s="5"/>
    </row>
    <row r="11495" spans="11:36">
      <c r="K11495" s="5"/>
      <c r="L11495" s="5"/>
      <c r="M11495" s="5"/>
      <c r="N11495" s="5"/>
      <c r="O11495" s="5"/>
      <c r="P11495" s="5"/>
      <c r="Q11495" s="5"/>
      <c r="R11495" s="5"/>
      <c r="S11495" s="5"/>
      <c r="T11495" s="5"/>
      <c r="U11495" s="5"/>
      <c r="V11495" s="5"/>
      <c r="W11495" s="5"/>
      <c r="X11495" s="5"/>
      <c r="Y11495" s="5"/>
      <c r="Z11495" s="5"/>
      <c r="AA11495" s="5"/>
      <c r="AB11495" s="5"/>
      <c r="AC11495" s="5"/>
      <c r="AD11495" s="5"/>
      <c r="AE11495" s="5"/>
      <c r="AF11495" s="5"/>
      <c r="AG11495" s="5"/>
      <c r="AH11495" s="5"/>
      <c r="AI11495" s="5"/>
      <c r="AJ11495" s="5"/>
    </row>
    <row r="11496" spans="11:36">
      <c r="K11496" s="5"/>
      <c r="L11496" s="5"/>
      <c r="M11496" s="5"/>
      <c r="N11496" s="5"/>
      <c r="O11496" s="5"/>
      <c r="P11496" s="5"/>
      <c r="Q11496" s="5"/>
      <c r="R11496" s="5"/>
      <c r="S11496" s="5"/>
      <c r="T11496" s="5"/>
      <c r="U11496" s="5"/>
      <c r="V11496" s="5"/>
      <c r="W11496" s="5"/>
      <c r="X11496" s="5"/>
      <c r="Y11496" s="5"/>
      <c r="Z11496" s="5"/>
      <c r="AA11496" s="5"/>
      <c r="AB11496" s="5"/>
      <c r="AC11496" s="5"/>
      <c r="AD11496" s="5"/>
      <c r="AE11496" s="5"/>
      <c r="AF11496" s="5"/>
      <c r="AG11496" s="5"/>
      <c r="AH11496" s="5"/>
      <c r="AI11496" s="5"/>
      <c r="AJ11496" s="5"/>
    </row>
    <row r="11497" spans="11:36">
      <c r="K11497" s="5"/>
      <c r="L11497" s="5"/>
      <c r="M11497" s="5"/>
      <c r="N11497" s="5"/>
      <c r="O11497" s="5"/>
      <c r="P11497" s="5"/>
      <c r="Q11497" s="5"/>
      <c r="R11497" s="5"/>
      <c r="S11497" s="5"/>
      <c r="T11497" s="5"/>
      <c r="U11497" s="5"/>
      <c r="V11497" s="5"/>
      <c r="W11497" s="5"/>
      <c r="X11497" s="5"/>
      <c r="Y11497" s="5"/>
      <c r="Z11497" s="5"/>
      <c r="AA11497" s="5"/>
      <c r="AB11497" s="5"/>
      <c r="AC11497" s="5"/>
      <c r="AD11497" s="5"/>
      <c r="AE11497" s="5"/>
      <c r="AF11497" s="5"/>
      <c r="AG11497" s="5"/>
      <c r="AH11497" s="5"/>
      <c r="AI11497" s="5"/>
      <c r="AJ11497" s="5"/>
    </row>
    <row r="11498" spans="11:36">
      <c r="K11498" s="5"/>
      <c r="L11498" s="5"/>
      <c r="M11498" s="5"/>
      <c r="N11498" s="5"/>
      <c r="O11498" s="5"/>
      <c r="P11498" s="5"/>
      <c r="Q11498" s="5"/>
      <c r="R11498" s="5"/>
      <c r="S11498" s="5"/>
      <c r="T11498" s="5"/>
      <c r="U11498" s="5"/>
      <c r="V11498" s="5"/>
      <c r="W11498" s="5"/>
      <c r="X11498" s="5"/>
      <c r="Y11498" s="5"/>
      <c r="Z11498" s="5"/>
      <c r="AA11498" s="5"/>
      <c r="AB11498" s="5"/>
      <c r="AC11498" s="5"/>
      <c r="AD11498" s="5"/>
      <c r="AE11498" s="5"/>
      <c r="AF11498" s="5"/>
      <c r="AG11498" s="5"/>
      <c r="AH11498" s="5"/>
      <c r="AI11498" s="5"/>
      <c r="AJ11498" s="5"/>
    </row>
    <row r="11499" spans="11:36">
      <c r="K11499" s="5"/>
      <c r="L11499" s="5"/>
      <c r="M11499" s="5"/>
      <c r="N11499" s="5"/>
      <c r="O11499" s="5"/>
      <c r="P11499" s="5"/>
      <c r="Q11499" s="5"/>
      <c r="R11499" s="5"/>
      <c r="S11499" s="5"/>
      <c r="T11499" s="5"/>
      <c r="U11499" s="5"/>
      <c r="V11499" s="5"/>
      <c r="W11499" s="5"/>
      <c r="X11499" s="5"/>
      <c r="Y11499" s="5"/>
      <c r="Z11499" s="5"/>
      <c r="AA11499" s="5"/>
      <c r="AB11499" s="5"/>
      <c r="AC11499" s="5"/>
      <c r="AD11499" s="5"/>
      <c r="AE11499" s="5"/>
      <c r="AF11499" s="5"/>
      <c r="AG11499" s="5"/>
      <c r="AH11499" s="5"/>
      <c r="AI11499" s="5"/>
      <c r="AJ11499" s="5"/>
    </row>
    <row r="11500" spans="11:36">
      <c r="K11500" s="5"/>
      <c r="L11500" s="5"/>
      <c r="M11500" s="5"/>
      <c r="N11500" s="5"/>
      <c r="O11500" s="5"/>
      <c r="P11500" s="5"/>
      <c r="Q11500" s="5"/>
      <c r="R11500" s="5"/>
      <c r="S11500" s="5"/>
      <c r="T11500" s="5"/>
      <c r="U11500" s="5"/>
      <c r="V11500" s="5"/>
      <c r="W11500" s="5"/>
      <c r="X11500" s="5"/>
      <c r="Y11500" s="5"/>
      <c r="Z11500" s="5"/>
      <c r="AA11500" s="5"/>
      <c r="AB11500" s="5"/>
      <c r="AC11500" s="5"/>
      <c r="AD11500" s="5"/>
      <c r="AE11500" s="5"/>
      <c r="AF11500" s="5"/>
      <c r="AG11500" s="5"/>
      <c r="AH11500" s="5"/>
      <c r="AI11500" s="5"/>
      <c r="AJ11500" s="5"/>
    </row>
    <row r="11501" spans="11:36">
      <c r="K11501" s="5"/>
      <c r="L11501" s="5"/>
      <c r="M11501" s="5"/>
      <c r="N11501" s="5"/>
      <c r="O11501" s="5"/>
      <c r="P11501" s="5"/>
      <c r="Q11501" s="5"/>
      <c r="R11501" s="5"/>
      <c r="S11501" s="5"/>
      <c r="T11501" s="5"/>
      <c r="U11501" s="5"/>
      <c r="V11501" s="5"/>
      <c r="W11501" s="5"/>
      <c r="X11501" s="5"/>
      <c r="Y11501" s="5"/>
      <c r="Z11501" s="5"/>
      <c r="AA11501" s="5"/>
      <c r="AB11501" s="5"/>
      <c r="AC11501" s="5"/>
      <c r="AD11501" s="5"/>
      <c r="AE11501" s="5"/>
      <c r="AF11501" s="5"/>
      <c r="AG11501" s="5"/>
      <c r="AH11501" s="5"/>
      <c r="AI11501" s="5"/>
      <c r="AJ11501" s="5"/>
    </row>
    <row r="11502" spans="11:36">
      <c r="K11502" s="5"/>
      <c r="L11502" s="5"/>
      <c r="M11502" s="5"/>
      <c r="N11502" s="5"/>
      <c r="O11502" s="5"/>
      <c r="P11502" s="5"/>
      <c r="Q11502" s="5"/>
      <c r="R11502" s="5"/>
      <c r="S11502" s="5"/>
      <c r="T11502" s="5"/>
      <c r="U11502" s="5"/>
      <c r="V11502" s="5"/>
      <c r="W11502" s="5"/>
      <c r="X11502" s="5"/>
      <c r="Y11502" s="5"/>
      <c r="Z11502" s="5"/>
      <c r="AA11502" s="5"/>
      <c r="AB11502" s="5"/>
      <c r="AC11502" s="5"/>
      <c r="AD11502" s="5"/>
      <c r="AE11502" s="5"/>
      <c r="AF11502" s="5"/>
      <c r="AG11502" s="5"/>
      <c r="AH11502" s="5"/>
      <c r="AI11502" s="5"/>
      <c r="AJ11502" s="5"/>
    </row>
    <row r="11503" spans="11:36">
      <c r="K11503" s="5"/>
      <c r="L11503" s="5"/>
      <c r="M11503" s="5"/>
      <c r="N11503" s="5"/>
      <c r="O11503" s="5"/>
      <c r="P11503" s="5"/>
      <c r="Q11503" s="5"/>
      <c r="R11503" s="5"/>
      <c r="S11503" s="5"/>
      <c r="T11503" s="5"/>
      <c r="U11503" s="5"/>
      <c r="V11503" s="5"/>
      <c r="W11503" s="5"/>
      <c r="X11503" s="5"/>
      <c r="Y11503" s="5"/>
      <c r="Z11503" s="5"/>
      <c r="AA11503" s="5"/>
      <c r="AB11503" s="5"/>
      <c r="AC11503" s="5"/>
      <c r="AD11503" s="5"/>
      <c r="AE11503" s="5"/>
      <c r="AF11503" s="5"/>
      <c r="AG11503" s="5"/>
      <c r="AH11503" s="5"/>
      <c r="AI11503" s="5"/>
      <c r="AJ11503" s="5"/>
    </row>
    <row r="11504" spans="11:36">
      <c r="K11504" s="5"/>
      <c r="L11504" s="5"/>
      <c r="M11504" s="5"/>
      <c r="N11504" s="5"/>
      <c r="O11504" s="5"/>
      <c r="P11504" s="5"/>
      <c r="Q11504" s="5"/>
      <c r="R11504" s="5"/>
      <c r="S11504" s="5"/>
      <c r="T11504" s="5"/>
      <c r="U11504" s="5"/>
      <c r="V11504" s="5"/>
      <c r="W11504" s="5"/>
      <c r="X11504" s="5"/>
      <c r="Y11504" s="5"/>
      <c r="Z11504" s="5"/>
      <c r="AA11504" s="5"/>
      <c r="AB11504" s="5"/>
      <c r="AC11504" s="5"/>
      <c r="AD11504" s="5"/>
      <c r="AE11504" s="5"/>
      <c r="AF11504" s="5"/>
      <c r="AG11504" s="5"/>
      <c r="AH11504" s="5"/>
      <c r="AI11504" s="5"/>
      <c r="AJ11504" s="5"/>
    </row>
    <row r="11505" spans="11:36">
      <c r="K11505" s="5"/>
      <c r="L11505" s="5"/>
      <c r="M11505" s="5"/>
      <c r="N11505" s="5"/>
      <c r="O11505" s="5"/>
      <c r="P11505" s="5"/>
      <c r="Q11505" s="5"/>
      <c r="R11505" s="5"/>
      <c r="S11505" s="5"/>
      <c r="T11505" s="5"/>
      <c r="U11505" s="5"/>
      <c r="V11505" s="5"/>
      <c r="W11505" s="5"/>
      <c r="X11505" s="5"/>
      <c r="Y11505" s="5"/>
      <c r="Z11505" s="5"/>
      <c r="AA11505" s="5"/>
      <c r="AB11505" s="5"/>
      <c r="AC11505" s="5"/>
      <c r="AD11505" s="5"/>
      <c r="AE11505" s="5"/>
      <c r="AF11505" s="5"/>
      <c r="AG11505" s="5"/>
      <c r="AH11505" s="5"/>
      <c r="AI11505" s="5"/>
      <c r="AJ11505" s="5"/>
    </row>
    <row r="11506" spans="11:36">
      <c r="K11506" s="5"/>
      <c r="L11506" s="5"/>
      <c r="M11506" s="5"/>
      <c r="N11506" s="5"/>
      <c r="O11506" s="5"/>
      <c r="P11506" s="5"/>
      <c r="Q11506" s="5"/>
      <c r="R11506" s="5"/>
      <c r="S11506" s="5"/>
      <c r="T11506" s="5"/>
      <c r="U11506" s="5"/>
      <c r="V11506" s="5"/>
      <c r="W11506" s="5"/>
      <c r="X11506" s="5"/>
      <c r="Y11506" s="5"/>
      <c r="Z11506" s="5"/>
      <c r="AA11506" s="5"/>
      <c r="AB11506" s="5"/>
      <c r="AC11506" s="5"/>
      <c r="AD11506" s="5"/>
      <c r="AE11506" s="5"/>
      <c r="AF11506" s="5"/>
      <c r="AG11506" s="5"/>
      <c r="AH11506" s="5"/>
      <c r="AI11506" s="5"/>
      <c r="AJ11506" s="5"/>
    </row>
    <row r="11507" spans="11:36">
      <c r="K11507" s="5"/>
      <c r="L11507" s="5"/>
      <c r="M11507" s="5"/>
      <c r="N11507" s="5"/>
      <c r="O11507" s="5"/>
      <c r="P11507" s="5"/>
      <c r="Q11507" s="5"/>
      <c r="R11507" s="5"/>
      <c r="S11507" s="5"/>
      <c r="T11507" s="5"/>
      <c r="U11507" s="5"/>
      <c r="V11507" s="5"/>
      <c r="W11507" s="5"/>
      <c r="X11507" s="5"/>
      <c r="Y11507" s="5"/>
      <c r="Z11507" s="5"/>
      <c r="AA11507" s="5"/>
      <c r="AB11507" s="5"/>
      <c r="AC11507" s="5"/>
      <c r="AD11507" s="5"/>
      <c r="AE11507" s="5"/>
      <c r="AF11507" s="5"/>
      <c r="AG11507" s="5"/>
      <c r="AH11507" s="5"/>
      <c r="AI11507" s="5"/>
      <c r="AJ11507" s="5"/>
    </row>
    <row r="11508" spans="11:36">
      <c r="K11508" s="5"/>
      <c r="L11508" s="5"/>
      <c r="M11508" s="5"/>
      <c r="N11508" s="5"/>
      <c r="O11508" s="5"/>
      <c r="P11508" s="5"/>
      <c r="Q11508" s="5"/>
      <c r="R11508" s="5"/>
      <c r="S11508" s="5"/>
      <c r="T11508" s="5"/>
      <c r="U11508" s="5"/>
      <c r="V11508" s="5"/>
      <c r="W11508" s="5"/>
      <c r="X11508" s="5"/>
      <c r="Y11508" s="5"/>
      <c r="Z11508" s="5"/>
      <c r="AA11508" s="5"/>
      <c r="AB11508" s="5"/>
      <c r="AC11508" s="5"/>
      <c r="AD11508" s="5"/>
      <c r="AE11508" s="5"/>
      <c r="AF11508" s="5"/>
      <c r="AG11508" s="5"/>
      <c r="AH11508" s="5"/>
      <c r="AI11508" s="5"/>
      <c r="AJ11508" s="5"/>
    </row>
    <row r="11509" spans="11:36">
      <c r="K11509" s="5"/>
      <c r="L11509" s="5"/>
      <c r="M11509" s="5"/>
      <c r="N11509" s="5"/>
      <c r="O11509" s="5"/>
      <c r="P11509" s="5"/>
      <c r="Q11509" s="5"/>
      <c r="R11509" s="5"/>
      <c r="S11509" s="5"/>
      <c r="T11509" s="5"/>
      <c r="U11509" s="5"/>
      <c r="V11509" s="5"/>
      <c r="W11509" s="5"/>
      <c r="X11509" s="5"/>
      <c r="Y11509" s="5"/>
      <c r="Z11509" s="5"/>
      <c r="AA11509" s="5"/>
      <c r="AB11509" s="5"/>
      <c r="AC11509" s="5"/>
      <c r="AD11509" s="5"/>
      <c r="AE11509" s="5"/>
      <c r="AF11509" s="5"/>
      <c r="AG11509" s="5"/>
      <c r="AH11509" s="5"/>
      <c r="AI11509" s="5"/>
      <c r="AJ11509" s="5"/>
    </row>
    <row r="11510" spans="11:36">
      <c r="K11510" s="5"/>
      <c r="L11510" s="5"/>
      <c r="M11510" s="5"/>
      <c r="N11510" s="5"/>
      <c r="O11510" s="5"/>
      <c r="P11510" s="5"/>
      <c r="Q11510" s="5"/>
      <c r="R11510" s="5"/>
      <c r="S11510" s="5"/>
      <c r="T11510" s="5"/>
      <c r="U11510" s="5"/>
      <c r="V11510" s="5"/>
      <c r="W11510" s="5"/>
      <c r="X11510" s="5"/>
      <c r="Y11510" s="5"/>
      <c r="Z11510" s="5"/>
      <c r="AA11510" s="5"/>
      <c r="AB11510" s="5"/>
      <c r="AC11510" s="5"/>
      <c r="AD11510" s="5"/>
      <c r="AE11510" s="5"/>
      <c r="AF11510" s="5"/>
      <c r="AG11510" s="5"/>
      <c r="AH11510" s="5"/>
      <c r="AI11510" s="5"/>
      <c r="AJ11510" s="5"/>
    </row>
    <row r="11511" spans="11:36">
      <c r="K11511" s="5"/>
      <c r="L11511" s="5"/>
      <c r="M11511" s="5"/>
      <c r="N11511" s="5"/>
      <c r="O11511" s="5"/>
      <c r="P11511" s="5"/>
      <c r="Q11511" s="5"/>
      <c r="R11511" s="5"/>
      <c r="S11511" s="5"/>
      <c r="T11511" s="5"/>
      <c r="U11511" s="5"/>
      <c r="V11511" s="5"/>
      <c r="W11511" s="5"/>
      <c r="X11511" s="5"/>
      <c r="Y11511" s="5"/>
      <c r="Z11511" s="5"/>
      <c r="AA11511" s="5"/>
      <c r="AB11511" s="5"/>
      <c r="AC11511" s="5"/>
      <c r="AD11511" s="5"/>
      <c r="AE11511" s="5"/>
      <c r="AF11511" s="5"/>
      <c r="AG11511" s="5"/>
      <c r="AH11511" s="5"/>
      <c r="AI11511" s="5"/>
      <c r="AJ11511" s="5"/>
    </row>
    <row r="11512" spans="11:36">
      <c r="K11512" s="5"/>
      <c r="L11512" s="5"/>
      <c r="M11512" s="5"/>
      <c r="N11512" s="5"/>
      <c r="O11512" s="5"/>
      <c r="P11512" s="5"/>
      <c r="Q11512" s="5"/>
      <c r="R11512" s="5"/>
      <c r="S11512" s="5"/>
      <c r="T11512" s="5"/>
      <c r="U11512" s="5"/>
      <c r="V11512" s="5"/>
      <c r="W11512" s="5"/>
      <c r="X11512" s="5"/>
      <c r="Y11512" s="5"/>
      <c r="Z11512" s="5"/>
      <c r="AA11512" s="5"/>
      <c r="AB11512" s="5"/>
      <c r="AC11512" s="5"/>
      <c r="AD11512" s="5"/>
      <c r="AE11512" s="5"/>
      <c r="AF11512" s="5"/>
      <c r="AG11512" s="5"/>
      <c r="AH11512" s="5"/>
      <c r="AI11512" s="5"/>
      <c r="AJ11512" s="5"/>
    </row>
    <row r="11513" spans="11:36">
      <c r="K11513" s="5"/>
      <c r="L11513" s="5"/>
      <c r="M11513" s="5"/>
      <c r="N11513" s="5"/>
      <c r="O11513" s="5"/>
      <c r="P11513" s="5"/>
      <c r="Q11513" s="5"/>
      <c r="R11513" s="5"/>
      <c r="S11513" s="5"/>
      <c r="T11513" s="5"/>
      <c r="U11513" s="5"/>
      <c r="V11513" s="5"/>
      <c r="W11513" s="5"/>
      <c r="X11513" s="5"/>
      <c r="Y11513" s="5"/>
      <c r="Z11513" s="5"/>
      <c r="AA11513" s="5"/>
      <c r="AB11513" s="5"/>
      <c r="AC11513" s="5"/>
      <c r="AD11513" s="5"/>
      <c r="AE11513" s="5"/>
      <c r="AF11513" s="5"/>
      <c r="AG11513" s="5"/>
      <c r="AH11513" s="5"/>
      <c r="AI11513" s="5"/>
      <c r="AJ11513" s="5"/>
    </row>
    <row r="11514" spans="11:36">
      <c r="K11514" s="5"/>
      <c r="L11514" s="5"/>
      <c r="M11514" s="5"/>
      <c r="N11514" s="5"/>
      <c r="O11514" s="5"/>
      <c r="P11514" s="5"/>
      <c r="Q11514" s="5"/>
      <c r="R11514" s="5"/>
      <c r="S11514" s="5"/>
      <c r="T11514" s="5"/>
      <c r="U11514" s="5"/>
      <c r="V11514" s="5"/>
      <c r="W11514" s="5"/>
      <c r="X11514" s="5"/>
      <c r="Y11514" s="5"/>
      <c r="Z11514" s="5"/>
      <c r="AA11514" s="5"/>
      <c r="AB11514" s="5"/>
      <c r="AC11514" s="5"/>
      <c r="AD11514" s="5"/>
      <c r="AE11514" s="5"/>
      <c r="AF11514" s="5"/>
      <c r="AG11514" s="5"/>
      <c r="AH11514" s="5"/>
      <c r="AI11514" s="5"/>
      <c r="AJ11514" s="5"/>
    </row>
    <row r="11515" spans="11:36">
      <c r="K11515" s="5"/>
      <c r="L11515" s="5"/>
      <c r="M11515" s="5"/>
      <c r="N11515" s="5"/>
      <c r="O11515" s="5"/>
      <c r="P11515" s="5"/>
      <c r="Q11515" s="5"/>
      <c r="R11515" s="5"/>
      <c r="S11515" s="5"/>
      <c r="T11515" s="5"/>
      <c r="U11515" s="5"/>
      <c r="V11515" s="5"/>
      <c r="W11515" s="5"/>
      <c r="X11515" s="5"/>
      <c r="Y11515" s="5"/>
      <c r="Z11515" s="5"/>
      <c r="AA11515" s="5"/>
      <c r="AB11515" s="5"/>
      <c r="AC11515" s="5"/>
      <c r="AD11515" s="5"/>
      <c r="AE11515" s="5"/>
      <c r="AF11515" s="5"/>
      <c r="AG11515" s="5"/>
      <c r="AH11515" s="5"/>
      <c r="AI11515" s="5"/>
      <c r="AJ11515" s="5"/>
    </row>
    <row r="11516" spans="11:36">
      <c r="K11516" s="5"/>
      <c r="L11516" s="5"/>
      <c r="M11516" s="5"/>
      <c r="N11516" s="5"/>
      <c r="O11516" s="5"/>
      <c r="P11516" s="5"/>
      <c r="Q11516" s="5"/>
      <c r="R11516" s="5"/>
      <c r="S11516" s="5"/>
      <c r="T11516" s="5"/>
      <c r="U11516" s="5"/>
      <c r="V11516" s="5"/>
      <c r="W11516" s="5"/>
      <c r="X11516" s="5"/>
      <c r="Y11516" s="5"/>
      <c r="Z11516" s="5"/>
      <c r="AA11516" s="5"/>
      <c r="AB11516" s="5"/>
      <c r="AC11516" s="5"/>
      <c r="AD11516" s="5"/>
      <c r="AE11516" s="5"/>
      <c r="AF11516" s="5"/>
      <c r="AG11516" s="5"/>
      <c r="AH11516" s="5"/>
      <c r="AI11516" s="5"/>
      <c r="AJ11516" s="5"/>
    </row>
    <row r="11517" spans="11:36">
      <c r="K11517" s="5"/>
      <c r="L11517" s="5"/>
      <c r="M11517" s="5"/>
      <c r="N11517" s="5"/>
      <c r="O11517" s="5"/>
      <c r="P11517" s="5"/>
      <c r="Q11517" s="5"/>
      <c r="R11517" s="5"/>
      <c r="S11517" s="5"/>
      <c r="T11517" s="5"/>
      <c r="U11517" s="5"/>
      <c r="V11517" s="5"/>
      <c r="W11517" s="5"/>
      <c r="X11517" s="5"/>
      <c r="Y11517" s="5"/>
      <c r="Z11517" s="5"/>
      <c r="AA11517" s="5"/>
      <c r="AB11517" s="5"/>
      <c r="AC11517" s="5"/>
      <c r="AD11517" s="5"/>
      <c r="AE11517" s="5"/>
      <c r="AF11517" s="5"/>
      <c r="AG11517" s="5"/>
      <c r="AH11517" s="5"/>
      <c r="AI11517" s="5"/>
      <c r="AJ11517" s="5"/>
    </row>
    <row r="11518" spans="11:36">
      <c r="K11518" s="5"/>
      <c r="L11518" s="5"/>
      <c r="M11518" s="5"/>
      <c r="N11518" s="5"/>
      <c r="O11518" s="5"/>
      <c r="P11518" s="5"/>
      <c r="Q11518" s="5"/>
      <c r="R11518" s="5"/>
      <c r="S11518" s="5"/>
      <c r="T11518" s="5"/>
      <c r="U11518" s="5"/>
      <c r="V11518" s="5"/>
      <c r="W11518" s="5"/>
      <c r="X11518" s="5"/>
      <c r="Y11518" s="5"/>
      <c r="Z11518" s="5"/>
      <c r="AA11518" s="5"/>
      <c r="AB11518" s="5"/>
      <c r="AC11518" s="5"/>
      <c r="AD11518" s="5"/>
      <c r="AE11518" s="5"/>
      <c r="AF11518" s="5"/>
      <c r="AG11518" s="5"/>
      <c r="AH11518" s="5"/>
      <c r="AI11518" s="5"/>
      <c r="AJ11518" s="5"/>
    </row>
    <row r="11519" spans="11:36">
      <c r="K11519" s="5"/>
      <c r="L11519" s="5"/>
      <c r="M11519" s="5"/>
      <c r="N11519" s="5"/>
      <c r="O11519" s="5"/>
      <c r="P11519" s="5"/>
      <c r="Q11519" s="5"/>
      <c r="R11519" s="5"/>
      <c r="S11519" s="5"/>
      <c r="T11519" s="5"/>
      <c r="U11519" s="5"/>
      <c r="V11519" s="5"/>
      <c r="W11519" s="5"/>
      <c r="X11519" s="5"/>
      <c r="Y11519" s="5"/>
      <c r="Z11519" s="5"/>
      <c r="AA11519" s="5"/>
      <c r="AB11519" s="5"/>
      <c r="AC11519" s="5"/>
      <c r="AD11519" s="5"/>
      <c r="AE11519" s="5"/>
      <c r="AF11519" s="5"/>
      <c r="AG11519" s="5"/>
      <c r="AH11519" s="5"/>
      <c r="AI11519" s="5"/>
      <c r="AJ11519" s="5"/>
    </row>
    <row r="11520" spans="11:36">
      <c r="K11520" s="5"/>
      <c r="L11520" s="5"/>
      <c r="M11520" s="5"/>
      <c r="N11520" s="5"/>
      <c r="O11520" s="5"/>
      <c r="P11520" s="5"/>
      <c r="Q11520" s="5"/>
      <c r="R11520" s="5"/>
      <c r="S11520" s="5"/>
      <c r="T11520" s="5"/>
      <c r="U11520" s="5"/>
      <c r="V11520" s="5"/>
      <c r="W11520" s="5"/>
      <c r="X11520" s="5"/>
      <c r="Y11520" s="5"/>
      <c r="Z11520" s="5"/>
      <c r="AA11520" s="5"/>
      <c r="AB11520" s="5"/>
      <c r="AC11520" s="5"/>
      <c r="AD11520" s="5"/>
      <c r="AE11520" s="5"/>
      <c r="AF11520" s="5"/>
      <c r="AG11520" s="5"/>
      <c r="AH11520" s="5"/>
      <c r="AI11520" s="5"/>
      <c r="AJ11520" s="5"/>
    </row>
    <row r="11521" spans="11:36">
      <c r="K11521" s="5"/>
      <c r="L11521" s="5"/>
      <c r="M11521" s="5"/>
      <c r="N11521" s="5"/>
      <c r="O11521" s="5"/>
      <c r="P11521" s="5"/>
      <c r="Q11521" s="5"/>
      <c r="R11521" s="5"/>
      <c r="S11521" s="5"/>
      <c r="T11521" s="5"/>
      <c r="U11521" s="5"/>
      <c r="V11521" s="5"/>
      <c r="W11521" s="5"/>
      <c r="X11521" s="5"/>
      <c r="Y11521" s="5"/>
      <c r="Z11521" s="5"/>
      <c r="AA11521" s="5"/>
      <c r="AB11521" s="5"/>
      <c r="AC11521" s="5"/>
      <c r="AD11521" s="5"/>
      <c r="AE11521" s="5"/>
      <c r="AF11521" s="5"/>
      <c r="AG11521" s="5"/>
      <c r="AH11521" s="5"/>
      <c r="AI11521" s="5"/>
      <c r="AJ11521" s="5"/>
    </row>
    <row r="11522" spans="11:36">
      <c r="K11522" s="5"/>
      <c r="L11522" s="5"/>
      <c r="M11522" s="5"/>
      <c r="N11522" s="5"/>
      <c r="O11522" s="5"/>
      <c r="P11522" s="5"/>
      <c r="Q11522" s="5"/>
      <c r="R11522" s="5"/>
      <c r="S11522" s="5"/>
      <c r="T11522" s="5"/>
      <c r="U11522" s="5"/>
      <c r="V11522" s="5"/>
      <c r="W11522" s="5"/>
      <c r="X11522" s="5"/>
      <c r="Y11522" s="5"/>
      <c r="Z11522" s="5"/>
      <c r="AA11522" s="5"/>
      <c r="AB11522" s="5"/>
      <c r="AC11522" s="5"/>
      <c r="AD11522" s="5"/>
      <c r="AE11522" s="5"/>
      <c r="AF11522" s="5"/>
      <c r="AG11522" s="5"/>
      <c r="AH11522" s="5"/>
      <c r="AI11522" s="5"/>
      <c r="AJ11522" s="5"/>
    </row>
    <row r="11523" spans="11:36">
      <c r="K11523" s="5"/>
      <c r="L11523" s="5"/>
      <c r="M11523" s="5"/>
      <c r="N11523" s="5"/>
      <c r="O11523" s="5"/>
      <c r="P11523" s="5"/>
      <c r="Q11523" s="5"/>
      <c r="R11523" s="5"/>
      <c r="S11523" s="5"/>
      <c r="T11523" s="5"/>
      <c r="U11523" s="5"/>
      <c r="V11523" s="5"/>
      <c r="W11523" s="5"/>
      <c r="X11523" s="5"/>
      <c r="Y11523" s="5"/>
      <c r="Z11523" s="5"/>
      <c r="AA11523" s="5"/>
      <c r="AB11523" s="5"/>
      <c r="AC11523" s="5"/>
      <c r="AD11523" s="5"/>
      <c r="AE11523" s="5"/>
      <c r="AF11523" s="5"/>
      <c r="AG11523" s="5"/>
      <c r="AH11523" s="5"/>
      <c r="AI11523" s="5"/>
      <c r="AJ11523" s="5"/>
    </row>
    <row r="11524" spans="11:36">
      <c r="K11524" s="5"/>
      <c r="L11524" s="5"/>
      <c r="M11524" s="5"/>
      <c r="N11524" s="5"/>
      <c r="O11524" s="5"/>
      <c r="P11524" s="5"/>
      <c r="Q11524" s="5"/>
      <c r="R11524" s="5"/>
      <c r="S11524" s="5"/>
      <c r="T11524" s="5"/>
      <c r="U11524" s="5"/>
      <c r="V11524" s="5"/>
      <c r="W11524" s="5"/>
      <c r="X11524" s="5"/>
      <c r="Y11524" s="5"/>
      <c r="Z11524" s="5"/>
      <c r="AA11524" s="5"/>
      <c r="AB11524" s="5"/>
      <c r="AC11524" s="5"/>
      <c r="AD11524" s="5"/>
      <c r="AE11524" s="5"/>
      <c r="AF11524" s="5"/>
      <c r="AG11524" s="5"/>
      <c r="AH11524" s="5"/>
      <c r="AI11524" s="5"/>
      <c r="AJ11524" s="5"/>
    </row>
    <row r="11525" spans="11:36">
      <c r="K11525" s="5"/>
      <c r="L11525" s="5"/>
      <c r="M11525" s="5"/>
      <c r="N11525" s="5"/>
      <c r="O11525" s="5"/>
      <c r="P11525" s="5"/>
      <c r="Q11525" s="5"/>
      <c r="R11525" s="5"/>
      <c r="S11525" s="5"/>
      <c r="T11525" s="5"/>
      <c r="U11525" s="5"/>
      <c r="V11525" s="5"/>
      <c r="W11525" s="5"/>
      <c r="X11525" s="5"/>
      <c r="Y11525" s="5"/>
      <c r="Z11525" s="5"/>
      <c r="AA11525" s="5"/>
      <c r="AB11525" s="5"/>
      <c r="AC11525" s="5"/>
      <c r="AD11525" s="5"/>
      <c r="AE11525" s="5"/>
      <c r="AF11525" s="5"/>
      <c r="AG11525" s="5"/>
      <c r="AH11525" s="5"/>
      <c r="AI11525" s="5"/>
      <c r="AJ11525" s="5"/>
    </row>
    <row r="11526" spans="11:36">
      <c r="K11526" s="5"/>
      <c r="L11526" s="5"/>
      <c r="M11526" s="5"/>
      <c r="N11526" s="5"/>
      <c r="O11526" s="5"/>
      <c r="P11526" s="5"/>
      <c r="Q11526" s="5"/>
      <c r="R11526" s="5"/>
      <c r="S11526" s="5"/>
      <c r="T11526" s="5"/>
      <c r="U11526" s="5"/>
      <c r="V11526" s="5"/>
      <c r="W11526" s="5"/>
      <c r="X11526" s="5"/>
      <c r="Y11526" s="5"/>
      <c r="Z11526" s="5"/>
      <c r="AA11526" s="5"/>
      <c r="AB11526" s="5"/>
      <c r="AC11526" s="5"/>
      <c r="AD11526" s="5"/>
      <c r="AE11526" s="5"/>
      <c r="AF11526" s="5"/>
      <c r="AG11526" s="5"/>
      <c r="AH11526" s="5"/>
      <c r="AI11526" s="5"/>
      <c r="AJ11526" s="5"/>
    </row>
    <row r="11527" spans="11:36">
      <c r="K11527" s="5"/>
      <c r="L11527" s="5"/>
      <c r="M11527" s="5"/>
      <c r="N11527" s="5"/>
      <c r="O11527" s="5"/>
      <c r="P11527" s="5"/>
      <c r="Q11527" s="5"/>
      <c r="R11527" s="5"/>
      <c r="S11527" s="5"/>
      <c r="T11527" s="5"/>
      <c r="U11527" s="5"/>
      <c r="V11527" s="5"/>
      <c r="W11527" s="5"/>
      <c r="X11527" s="5"/>
      <c r="Y11527" s="5"/>
      <c r="Z11527" s="5"/>
      <c r="AA11527" s="5"/>
      <c r="AB11527" s="5"/>
      <c r="AC11527" s="5"/>
      <c r="AD11527" s="5"/>
      <c r="AE11527" s="5"/>
      <c r="AF11527" s="5"/>
      <c r="AG11527" s="5"/>
      <c r="AH11527" s="5"/>
      <c r="AI11527" s="5"/>
      <c r="AJ11527" s="5"/>
    </row>
    <row r="11528" spans="11:36">
      <c r="K11528" s="5"/>
      <c r="L11528" s="5"/>
      <c r="M11528" s="5"/>
      <c r="N11528" s="5"/>
      <c r="O11528" s="5"/>
      <c r="P11528" s="5"/>
      <c r="Q11528" s="5"/>
      <c r="R11528" s="5"/>
      <c r="S11528" s="5"/>
      <c r="T11528" s="5"/>
      <c r="U11528" s="5"/>
      <c r="V11528" s="5"/>
      <c r="W11528" s="5"/>
      <c r="X11528" s="5"/>
      <c r="Y11528" s="5"/>
      <c r="Z11528" s="5"/>
      <c r="AA11528" s="5"/>
      <c r="AB11528" s="5"/>
      <c r="AC11528" s="5"/>
      <c r="AD11528" s="5"/>
      <c r="AE11528" s="5"/>
      <c r="AF11528" s="5"/>
      <c r="AG11528" s="5"/>
      <c r="AH11528" s="5"/>
      <c r="AI11528" s="5"/>
      <c r="AJ11528" s="5"/>
    </row>
    <row r="11529" spans="11:36">
      <c r="K11529" s="5"/>
      <c r="L11529" s="5"/>
      <c r="M11529" s="5"/>
      <c r="N11529" s="5"/>
      <c r="O11529" s="5"/>
      <c r="P11529" s="5"/>
      <c r="Q11529" s="5"/>
      <c r="R11529" s="5"/>
      <c r="S11529" s="5"/>
      <c r="T11529" s="5"/>
      <c r="U11529" s="5"/>
      <c r="V11529" s="5"/>
      <c r="W11529" s="5"/>
      <c r="X11529" s="5"/>
      <c r="Y11529" s="5"/>
      <c r="Z11529" s="5"/>
      <c r="AA11529" s="5"/>
      <c r="AB11529" s="5"/>
      <c r="AC11529" s="5"/>
      <c r="AD11529" s="5"/>
      <c r="AE11529" s="5"/>
      <c r="AF11529" s="5"/>
      <c r="AG11529" s="5"/>
      <c r="AH11529" s="5"/>
      <c r="AI11529" s="5"/>
      <c r="AJ11529" s="5"/>
    </row>
    <row r="11530" spans="11:36">
      <c r="K11530" s="5"/>
      <c r="L11530" s="5"/>
      <c r="M11530" s="5"/>
      <c r="N11530" s="5"/>
      <c r="O11530" s="5"/>
      <c r="P11530" s="5"/>
      <c r="Q11530" s="5"/>
      <c r="R11530" s="5"/>
      <c r="S11530" s="5"/>
      <c r="T11530" s="5"/>
      <c r="U11530" s="5"/>
      <c r="V11530" s="5"/>
      <c r="W11530" s="5"/>
      <c r="X11530" s="5"/>
      <c r="Y11530" s="5"/>
      <c r="Z11530" s="5"/>
      <c r="AA11530" s="5"/>
      <c r="AB11530" s="5"/>
      <c r="AC11530" s="5"/>
      <c r="AD11530" s="5"/>
      <c r="AE11530" s="5"/>
      <c r="AF11530" s="5"/>
      <c r="AG11530" s="5"/>
      <c r="AH11530" s="5"/>
      <c r="AI11530" s="5"/>
      <c r="AJ11530" s="5"/>
    </row>
    <row r="11531" spans="11:36">
      <c r="K11531" s="5"/>
      <c r="L11531" s="5"/>
      <c r="M11531" s="5"/>
      <c r="N11531" s="5"/>
      <c r="O11531" s="5"/>
      <c r="P11531" s="5"/>
      <c r="Q11531" s="5"/>
      <c r="R11531" s="5"/>
      <c r="S11531" s="5"/>
      <c r="T11531" s="5"/>
      <c r="U11531" s="5"/>
      <c r="V11531" s="5"/>
      <c r="W11531" s="5"/>
      <c r="X11531" s="5"/>
      <c r="Y11531" s="5"/>
      <c r="Z11531" s="5"/>
      <c r="AA11531" s="5"/>
      <c r="AB11531" s="5"/>
      <c r="AC11531" s="5"/>
      <c r="AD11531" s="5"/>
      <c r="AE11531" s="5"/>
      <c r="AF11531" s="5"/>
      <c r="AG11531" s="5"/>
      <c r="AH11531" s="5"/>
      <c r="AI11531" s="5"/>
      <c r="AJ11531" s="5"/>
    </row>
    <row r="11532" spans="11:36">
      <c r="K11532" s="5"/>
      <c r="L11532" s="5"/>
      <c r="M11532" s="5"/>
      <c r="N11532" s="5"/>
      <c r="O11532" s="5"/>
      <c r="P11532" s="5"/>
      <c r="Q11532" s="5"/>
      <c r="R11532" s="5"/>
      <c r="S11532" s="5"/>
      <c r="T11532" s="5"/>
      <c r="U11532" s="5"/>
      <c r="V11532" s="5"/>
      <c r="W11532" s="5"/>
      <c r="X11532" s="5"/>
      <c r="Y11532" s="5"/>
      <c r="Z11532" s="5"/>
      <c r="AA11532" s="5"/>
      <c r="AB11532" s="5"/>
      <c r="AC11532" s="5"/>
      <c r="AD11532" s="5"/>
      <c r="AE11532" s="5"/>
      <c r="AF11532" s="5"/>
      <c r="AG11532" s="5"/>
      <c r="AH11532" s="5"/>
      <c r="AI11532" s="5"/>
      <c r="AJ11532" s="5"/>
    </row>
    <row r="11533" spans="11:36">
      <c r="K11533" s="5"/>
      <c r="L11533" s="5"/>
      <c r="M11533" s="5"/>
      <c r="N11533" s="5"/>
      <c r="O11533" s="5"/>
      <c r="P11533" s="5"/>
      <c r="Q11533" s="5"/>
      <c r="R11533" s="5"/>
      <c r="S11533" s="5"/>
      <c r="T11533" s="5"/>
      <c r="U11533" s="5"/>
      <c r="V11533" s="5"/>
      <c r="W11533" s="5"/>
      <c r="X11533" s="5"/>
      <c r="Y11533" s="5"/>
      <c r="Z11533" s="5"/>
      <c r="AA11533" s="5"/>
      <c r="AB11533" s="5"/>
      <c r="AC11533" s="5"/>
      <c r="AD11533" s="5"/>
      <c r="AE11533" s="5"/>
      <c r="AF11533" s="5"/>
      <c r="AG11533" s="5"/>
      <c r="AH11533" s="5"/>
      <c r="AI11533" s="5"/>
      <c r="AJ11533" s="5"/>
    </row>
    <row r="11534" spans="11:36">
      <c r="K11534" s="5"/>
      <c r="L11534" s="5"/>
      <c r="M11534" s="5"/>
      <c r="N11534" s="5"/>
      <c r="O11534" s="5"/>
      <c r="P11534" s="5"/>
      <c r="Q11534" s="5"/>
      <c r="R11534" s="5"/>
      <c r="S11534" s="5"/>
      <c r="T11534" s="5"/>
      <c r="U11534" s="5"/>
      <c r="V11534" s="5"/>
      <c r="W11534" s="5"/>
      <c r="X11534" s="5"/>
      <c r="Y11534" s="5"/>
      <c r="Z11534" s="5"/>
      <c r="AA11534" s="5"/>
      <c r="AB11534" s="5"/>
      <c r="AC11534" s="5"/>
      <c r="AD11534" s="5"/>
      <c r="AE11534" s="5"/>
      <c r="AF11534" s="5"/>
      <c r="AG11534" s="5"/>
      <c r="AH11534" s="5"/>
      <c r="AI11534" s="5"/>
      <c r="AJ11534" s="5"/>
    </row>
    <row r="11535" spans="11:36">
      <c r="K11535" s="5"/>
      <c r="L11535" s="5"/>
      <c r="M11535" s="5"/>
      <c r="N11535" s="5"/>
      <c r="O11535" s="5"/>
      <c r="P11535" s="5"/>
      <c r="Q11535" s="5"/>
      <c r="R11535" s="5"/>
      <c r="S11535" s="5"/>
      <c r="T11535" s="5"/>
      <c r="U11535" s="5"/>
      <c r="V11535" s="5"/>
      <c r="W11535" s="5"/>
      <c r="X11535" s="5"/>
      <c r="Y11535" s="5"/>
      <c r="Z11535" s="5"/>
      <c r="AA11535" s="5"/>
      <c r="AB11535" s="5"/>
      <c r="AC11535" s="5"/>
      <c r="AD11535" s="5"/>
      <c r="AE11535" s="5"/>
      <c r="AF11535" s="5"/>
      <c r="AG11535" s="5"/>
      <c r="AH11535" s="5"/>
      <c r="AI11535" s="5"/>
      <c r="AJ11535" s="5"/>
    </row>
    <row r="11536" spans="11:36">
      <c r="K11536" s="5"/>
      <c r="L11536" s="5"/>
      <c r="M11536" s="5"/>
      <c r="N11536" s="5"/>
      <c r="O11536" s="5"/>
      <c r="P11536" s="5"/>
      <c r="Q11536" s="5"/>
      <c r="R11536" s="5"/>
      <c r="S11536" s="5"/>
      <c r="T11536" s="5"/>
      <c r="U11536" s="5"/>
      <c r="V11536" s="5"/>
      <c r="W11536" s="5"/>
      <c r="X11536" s="5"/>
      <c r="Y11536" s="5"/>
      <c r="Z11536" s="5"/>
      <c r="AA11536" s="5"/>
      <c r="AB11536" s="5"/>
      <c r="AC11536" s="5"/>
      <c r="AD11536" s="5"/>
      <c r="AE11536" s="5"/>
      <c r="AF11536" s="5"/>
      <c r="AG11536" s="5"/>
      <c r="AH11536" s="5"/>
      <c r="AI11536" s="5"/>
      <c r="AJ11536" s="5"/>
    </row>
    <row r="11537" spans="11:36">
      <c r="K11537" s="5"/>
      <c r="L11537" s="5"/>
      <c r="M11537" s="5"/>
      <c r="N11537" s="5"/>
      <c r="O11537" s="5"/>
      <c r="P11537" s="5"/>
      <c r="Q11537" s="5"/>
      <c r="R11537" s="5"/>
      <c r="S11537" s="5"/>
      <c r="T11537" s="5"/>
      <c r="U11537" s="5"/>
      <c r="V11537" s="5"/>
      <c r="W11537" s="5"/>
      <c r="X11537" s="5"/>
      <c r="Y11537" s="5"/>
      <c r="Z11537" s="5"/>
      <c r="AA11537" s="5"/>
      <c r="AB11537" s="5"/>
      <c r="AC11537" s="5"/>
      <c r="AD11537" s="5"/>
      <c r="AE11537" s="5"/>
      <c r="AF11537" s="5"/>
      <c r="AG11537" s="5"/>
      <c r="AH11537" s="5"/>
      <c r="AI11537" s="5"/>
      <c r="AJ11537" s="5"/>
    </row>
    <row r="11538" spans="11:36">
      <c r="K11538" s="5"/>
      <c r="L11538" s="5"/>
      <c r="M11538" s="5"/>
      <c r="N11538" s="5"/>
      <c r="O11538" s="5"/>
      <c r="P11538" s="5"/>
      <c r="Q11538" s="5"/>
      <c r="R11538" s="5"/>
      <c r="S11538" s="5"/>
      <c r="T11538" s="5"/>
      <c r="U11538" s="5"/>
      <c r="V11538" s="5"/>
      <c r="W11538" s="5"/>
      <c r="X11538" s="5"/>
      <c r="Y11538" s="5"/>
      <c r="Z11538" s="5"/>
      <c r="AA11538" s="5"/>
      <c r="AB11538" s="5"/>
      <c r="AC11538" s="5"/>
      <c r="AD11538" s="5"/>
      <c r="AE11538" s="5"/>
      <c r="AF11538" s="5"/>
      <c r="AG11538" s="5"/>
      <c r="AH11538" s="5"/>
      <c r="AI11538" s="5"/>
      <c r="AJ11538" s="5"/>
    </row>
    <row r="11539" spans="11:36">
      <c r="K11539" s="5"/>
      <c r="L11539" s="5"/>
      <c r="M11539" s="5"/>
      <c r="N11539" s="5"/>
      <c r="O11539" s="5"/>
      <c r="P11539" s="5"/>
      <c r="Q11539" s="5"/>
      <c r="R11539" s="5"/>
      <c r="S11539" s="5"/>
      <c r="T11539" s="5"/>
      <c r="U11539" s="5"/>
      <c r="V11539" s="5"/>
      <c r="W11539" s="5"/>
      <c r="X11539" s="5"/>
      <c r="Y11539" s="5"/>
      <c r="Z11539" s="5"/>
      <c r="AA11539" s="5"/>
      <c r="AB11539" s="5"/>
      <c r="AC11539" s="5"/>
      <c r="AD11539" s="5"/>
      <c r="AE11539" s="5"/>
      <c r="AF11539" s="5"/>
      <c r="AG11539" s="5"/>
      <c r="AH11539" s="5"/>
      <c r="AI11539" s="5"/>
      <c r="AJ11539" s="5"/>
    </row>
    <row r="11540" spans="11:36">
      <c r="K11540" s="5"/>
      <c r="L11540" s="5"/>
      <c r="M11540" s="5"/>
      <c r="N11540" s="5"/>
      <c r="O11540" s="5"/>
      <c r="P11540" s="5"/>
      <c r="Q11540" s="5"/>
      <c r="R11540" s="5"/>
      <c r="S11540" s="5"/>
      <c r="T11540" s="5"/>
      <c r="U11540" s="5"/>
      <c r="V11540" s="5"/>
      <c r="W11540" s="5"/>
      <c r="X11540" s="5"/>
      <c r="Y11540" s="5"/>
      <c r="Z11540" s="5"/>
      <c r="AA11540" s="5"/>
      <c r="AB11540" s="5"/>
      <c r="AC11540" s="5"/>
      <c r="AD11540" s="5"/>
      <c r="AE11540" s="5"/>
      <c r="AF11540" s="5"/>
      <c r="AG11540" s="5"/>
      <c r="AH11540" s="5"/>
      <c r="AI11540" s="5"/>
      <c r="AJ11540" s="5"/>
    </row>
    <row r="11541" spans="11:36">
      <c r="K11541" s="5"/>
      <c r="L11541" s="5"/>
      <c r="M11541" s="5"/>
      <c r="N11541" s="5"/>
      <c r="O11541" s="5"/>
      <c r="P11541" s="5"/>
      <c r="Q11541" s="5"/>
      <c r="R11541" s="5"/>
      <c r="S11541" s="5"/>
      <c r="T11541" s="5"/>
      <c r="U11541" s="5"/>
      <c r="V11541" s="5"/>
      <c r="W11541" s="5"/>
      <c r="X11541" s="5"/>
      <c r="Y11541" s="5"/>
      <c r="Z11541" s="5"/>
      <c r="AA11541" s="5"/>
      <c r="AB11541" s="5"/>
      <c r="AC11541" s="5"/>
      <c r="AD11541" s="5"/>
      <c r="AE11541" s="5"/>
      <c r="AF11541" s="5"/>
      <c r="AG11541" s="5"/>
      <c r="AH11541" s="5"/>
      <c r="AI11541" s="5"/>
      <c r="AJ11541" s="5"/>
    </row>
    <row r="11542" spans="11:36">
      <c r="K11542" s="5"/>
      <c r="L11542" s="5"/>
      <c r="M11542" s="5"/>
      <c r="N11542" s="5"/>
      <c r="O11542" s="5"/>
      <c r="P11542" s="5"/>
      <c r="Q11542" s="5"/>
      <c r="R11542" s="5"/>
      <c r="S11542" s="5"/>
      <c r="T11542" s="5"/>
      <c r="U11542" s="5"/>
      <c r="V11542" s="5"/>
      <c r="W11542" s="5"/>
      <c r="X11542" s="5"/>
      <c r="Y11542" s="5"/>
      <c r="Z11542" s="5"/>
      <c r="AA11542" s="5"/>
      <c r="AB11542" s="5"/>
      <c r="AC11542" s="5"/>
      <c r="AD11542" s="5"/>
      <c r="AE11542" s="5"/>
      <c r="AF11542" s="5"/>
      <c r="AG11542" s="5"/>
      <c r="AH11542" s="5"/>
      <c r="AI11542" s="5"/>
      <c r="AJ11542" s="5"/>
    </row>
    <row r="11543" spans="11:36">
      <c r="K11543" s="5"/>
      <c r="L11543" s="5"/>
      <c r="M11543" s="5"/>
      <c r="N11543" s="5"/>
      <c r="O11543" s="5"/>
      <c r="P11543" s="5"/>
      <c r="Q11543" s="5"/>
      <c r="R11543" s="5"/>
      <c r="S11543" s="5"/>
      <c r="T11543" s="5"/>
      <c r="U11543" s="5"/>
      <c r="V11543" s="5"/>
      <c r="W11543" s="5"/>
      <c r="X11543" s="5"/>
      <c r="Y11543" s="5"/>
      <c r="Z11543" s="5"/>
      <c r="AA11543" s="5"/>
      <c r="AB11543" s="5"/>
      <c r="AC11543" s="5"/>
      <c r="AD11543" s="5"/>
      <c r="AE11543" s="5"/>
      <c r="AF11543" s="5"/>
      <c r="AG11543" s="5"/>
      <c r="AH11543" s="5"/>
      <c r="AI11543" s="5"/>
      <c r="AJ11543" s="5"/>
    </row>
    <row r="11544" spans="11:36">
      <c r="K11544" s="5"/>
      <c r="L11544" s="5"/>
      <c r="M11544" s="5"/>
      <c r="N11544" s="5"/>
      <c r="O11544" s="5"/>
      <c r="P11544" s="5"/>
      <c r="Q11544" s="5"/>
      <c r="R11544" s="5"/>
      <c r="S11544" s="5"/>
      <c r="T11544" s="5"/>
      <c r="U11544" s="5"/>
      <c r="V11544" s="5"/>
      <c r="W11544" s="5"/>
      <c r="X11544" s="5"/>
      <c r="Y11544" s="5"/>
      <c r="Z11544" s="5"/>
      <c r="AA11544" s="5"/>
      <c r="AB11544" s="5"/>
      <c r="AC11544" s="5"/>
      <c r="AD11544" s="5"/>
      <c r="AE11544" s="5"/>
      <c r="AF11544" s="5"/>
      <c r="AG11544" s="5"/>
      <c r="AH11544" s="5"/>
      <c r="AI11544" s="5"/>
      <c r="AJ11544" s="5"/>
    </row>
    <row r="11545" spans="11:36">
      <c r="K11545" s="5"/>
      <c r="L11545" s="5"/>
      <c r="M11545" s="5"/>
      <c r="N11545" s="5"/>
      <c r="O11545" s="5"/>
      <c r="P11545" s="5"/>
      <c r="Q11545" s="5"/>
      <c r="R11545" s="5"/>
      <c r="S11545" s="5"/>
      <c r="T11545" s="5"/>
      <c r="U11545" s="5"/>
      <c r="V11545" s="5"/>
      <c r="W11545" s="5"/>
      <c r="X11545" s="5"/>
      <c r="Y11545" s="5"/>
      <c r="Z11545" s="5"/>
      <c r="AA11545" s="5"/>
      <c r="AB11545" s="5"/>
      <c r="AC11545" s="5"/>
      <c r="AD11545" s="5"/>
      <c r="AE11545" s="5"/>
      <c r="AF11545" s="5"/>
      <c r="AG11545" s="5"/>
      <c r="AH11545" s="5"/>
      <c r="AI11545" s="5"/>
      <c r="AJ11545" s="5"/>
    </row>
    <row r="11546" spans="11:36">
      <c r="K11546" s="5"/>
      <c r="L11546" s="5"/>
      <c r="M11546" s="5"/>
      <c r="N11546" s="5"/>
      <c r="O11546" s="5"/>
      <c r="P11546" s="5"/>
      <c r="Q11546" s="5"/>
      <c r="R11546" s="5"/>
      <c r="S11546" s="5"/>
      <c r="T11546" s="5"/>
      <c r="U11546" s="5"/>
      <c r="V11546" s="5"/>
      <c r="W11546" s="5"/>
      <c r="X11546" s="5"/>
      <c r="Y11546" s="5"/>
      <c r="Z11546" s="5"/>
      <c r="AA11546" s="5"/>
      <c r="AB11546" s="5"/>
      <c r="AC11546" s="5"/>
      <c r="AD11546" s="5"/>
      <c r="AE11546" s="5"/>
      <c r="AF11546" s="5"/>
      <c r="AG11546" s="5"/>
      <c r="AH11546" s="5"/>
      <c r="AI11546" s="5"/>
      <c r="AJ11546" s="5"/>
    </row>
    <row r="11547" spans="11:36">
      <c r="K11547" s="5"/>
      <c r="L11547" s="5"/>
      <c r="M11547" s="5"/>
      <c r="N11547" s="5"/>
      <c r="O11547" s="5"/>
      <c r="P11547" s="5"/>
      <c r="Q11547" s="5"/>
      <c r="R11547" s="5"/>
      <c r="S11547" s="5"/>
      <c r="T11547" s="5"/>
      <c r="U11547" s="5"/>
      <c r="V11547" s="5"/>
      <c r="W11547" s="5"/>
      <c r="X11547" s="5"/>
      <c r="Y11547" s="5"/>
      <c r="Z11547" s="5"/>
      <c r="AA11547" s="5"/>
      <c r="AB11547" s="5"/>
      <c r="AC11547" s="5"/>
      <c r="AD11547" s="5"/>
      <c r="AE11547" s="5"/>
      <c r="AF11547" s="5"/>
      <c r="AG11547" s="5"/>
      <c r="AH11547" s="5"/>
      <c r="AI11547" s="5"/>
      <c r="AJ11547" s="5"/>
    </row>
    <row r="11548" spans="11:36">
      <c r="K11548" s="5"/>
      <c r="L11548" s="5"/>
      <c r="M11548" s="5"/>
      <c r="N11548" s="5"/>
      <c r="O11548" s="5"/>
      <c r="P11548" s="5"/>
      <c r="Q11548" s="5"/>
      <c r="R11548" s="5"/>
      <c r="S11548" s="5"/>
      <c r="T11548" s="5"/>
      <c r="U11548" s="5"/>
      <c r="V11548" s="5"/>
      <c r="W11548" s="5"/>
      <c r="X11548" s="5"/>
      <c r="Y11548" s="5"/>
      <c r="Z11548" s="5"/>
      <c r="AA11548" s="5"/>
      <c r="AB11548" s="5"/>
      <c r="AC11548" s="5"/>
      <c r="AD11548" s="5"/>
      <c r="AE11548" s="5"/>
      <c r="AF11548" s="5"/>
      <c r="AG11548" s="5"/>
      <c r="AH11548" s="5"/>
      <c r="AI11548" s="5"/>
      <c r="AJ11548" s="5"/>
    </row>
    <row r="11549" spans="11:36">
      <c r="K11549" s="5"/>
      <c r="L11549" s="5"/>
      <c r="M11549" s="5"/>
      <c r="N11549" s="5"/>
      <c r="O11549" s="5"/>
      <c r="P11549" s="5"/>
      <c r="Q11549" s="5"/>
      <c r="R11549" s="5"/>
      <c r="S11549" s="5"/>
      <c r="T11549" s="5"/>
      <c r="U11549" s="5"/>
      <c r="V11549" s="5"/>
      <c r="W11549" s="5"/>
      <c r="X11549" s="5"/>
      <c r="Y11549" s="5"/>
      <c r="Z11549" s="5"/>
      <c r="AA11549" s="5"/>
      <c r="AB11549" s="5"/>
      <c r="AC11549" s="5"/>
      <c r="AD11549" s="5"/>
      <c r="AE11549" s="5"/>
      <c r="AF11549" s="5"/>
      <c r="AG11549" s="5"/>
      <c r="AH11549" s="5"/>
      <c r="AI11549" s="5"/>
      <c r="AJ11549" s="5"/>
    </row>
    <row r="11550" spans="11:36">
      <c r="K11550" s="5"/>
      <c r="L11550" s="5"/>
      <c r="M11550" s="5"/>
      <c r="N11550" s="5"/>
      <c r="O11550" s="5"/>
      <c r="P11550" s="5"/>
      <c r="Q11550" s="5"/>
      <c r="R11550" s="5"/>
      <c r="S11550" s="5"/>
      <c r="T11550" s="5"/>
      <c r="U11550" s="5"/>
      <c r="V11550" s="5"/>
      <c r="W11550" s="5"/>
      <c r="X11550" s="5"/>
      <c r="Y11550" s="5"/>
      <c r="Z11550" s="5"/>
      <c r="AA11550" s="5"/>
      <c r="AB11550" s="5"/>
      <c r="AC11550" s="5"/>
      <c r="AD11550" s="5"/>
      <c r="AE11550" s="5"/>
      <c r="AF11550" s="5"/>
      <c r="AG11550" s="5"/>
      <c r="AH11550" s="5"/>
      <c r="AI11550" s="5"/>
      <c r="AJ11550" s="5"/>
    </row>
    <row r="11551" spans="11:36">
      <c r="K11551" s="5"/>
      <c r="L11551" s="5"/>
      <c r="M11551" s="5"/>
      <c r="N11551" s="5"/>
      <c r="O11551" s="5"/>
      <c r="P11551" s="5"/>
      <c r="Q11551" s="5"/>
      <c r="R11551" s="5"/>
      <c r="S11551" s="5"/>
      <c r="T11551" s="5"/>
      <c r="U11551" s="5"/>
      <c r="V11551" s="5"/>
      <c r="W11551" s="5"/>
      <c r="X11551" s="5"/>
      <c r="Y11551" s="5"/>
      <c r="Z11551" s="5"/>
      <c r="AA11551" s="5"/>
      <c r="AB11551" s="5"/>
      <c r="AC11551" s="5"/>
      <c r="AD11551" s="5"/>
      <c r="AE11551" s="5"/>
      <c r="AF11551" s="5"/>
      <c r="AG11551" s="5"/>
      <c r="AH11551" s="5"/>
      <c r="AI11551" s="5"/>
      <c r="AJ11551" s="5"/>
    </row>
    <row r="11552" spans="11:36">
      <c r="K11552" s="5"/>
      <c r="L11552" s="5"/>
      <c r="M11552" s="5"/>
      <c r="N11552" s="5"/>
      <c r="O11552" s="5"/>
      <c r="P11552" s="5"/>
      <c r="Q11552" s="5"/>
      <c r="R11552" s="5"/>
      <c r="S11552" s="5"/>
      <c r="T11552" s="5"/>
      <c r="U11552" s="5"/>
      <c r="V11552" s="5"/>
      <c r="W11552" s="5"/>
      <c r="X11552" s="5"/>
      <c r="Y11552" s="5"/>
      <c r="Z11552" s="5"/>
      <c r="AA11552" s="5"/>
      <c r="AB11552" s="5"/>
      <c r="AC11552" s="5"/>
      <c r="AD11552" s="5"/>
      <c r="AE11552" s="5"/>
      <c r="AF11552" s="5"/>
      <c r="AG11552" s="5"/>
      <c r="AH11552" s="5"/>
      <c r="AI11552" s="5"/>
      <c r="AJ11552" s="5"/>
    </row>
    <row r="11553" spans="11:36">
      <c r="K11553" s="5"/>
      <c r="L11553" s="5"/>
      <c r="M11553" s="5"/>
      <c r="N11553" s="5"/>
      <c r="O11553" s="5"/>
      <c r="P11553" s="5"/>
      <c r="Q11553" s="5"/>
      <c r="R11553" s="5"/>
      <c r="S11553" s="5"/>
      <c r="T11553" s="5"/>
      <c r="U11553" s="5"/>
      <c r="V11553" s="5"/>
      <c r="W11553" s="5"/>
      <c r="X11553" s="5"/>
      <c r="Y11553" s="5"/>
      <c r="Z11553" s="5"/>
      <c r="AA11553" s="5"/>
      <c r="AB11553" s="5"/>
      <c r="AC11553" s="5"/>
      <c r="AD11553" s="5"/>
      <c r="AE11553" s="5"/>
      <c r="AF11553" s="5"/>
      <c r="AG11553" s="5"/>
      <c r="AH11553" s="5"/>
      <c r="AI11553" s="5"/>
      <c r="AJ11553" s="5"/>
    </row>
    <row r="11554" spans="11:36">
      <c r="K11554" s="5"/>
      <c r="L11554" s="5"/>
      <c r="M11554" s="5"/>
      <c r="N11554" s="5"/>
      <c r="O11554" s="5"/>
      <c r="P11554" s="5"/>
      <c r="Q11554" s="5"/>
      <c r="R11554" s="5"/>
      <c r="S11554" s="5"/>
      <c r="T11554" s="5"/>
      <c r="U11554" s="5"/>
      <c r="V11554" s="5"/>
      <c r="W11554" s="5"/>
      <c r="X11554" s="5"/>
      <c r="Y11554" s="5"/>
      <c r="Z11554" s="5"/>
      <c r="AA11554" s="5"/>
      <c r="AB11554" s="5"/>
      <c r="AC11554" s="5"/>
      <c r="AD11554" s="5"/>
      <c r="AE11554" s="5"/>
      <c r="AF11554" s="5"/>
      <c r="AG11554" s="5"/>
      <c r="AH11554" s="5"/>
      <c r="AI11554" s="5"/>
      <c r="AJ11554" s="5"/>
    </row>
    <row r="11555" spans="11:36">
      <c r="K11555" s="5"/>
      <c r="L11555" s="5"/>
      <c r="M11555" s="5"/>
      <c r="N11555" s="5"/>
      <c r="O11555" s="5"/>
      <c r="P11555" s="5"/>
      <c r="Q11555" s="5"/>
      <c r="R11555" s="5"/>
      <c r="S11555" s="5"/>
      <c r="T11555" s="5"/>
      <c r="U11555" s="5"/>
      <c r="V11555" s="5"/>
      <c r="W11555" s="5"/>
      <c r="X11555" s="5"/>
      <c r="Y11555" s="5"/>
      <c r="Z11555" s="5"/>
      <c r="AA11555" s="5"/>
      <c r="AB11555" s="5"/>
      <c r="AC11555" s="5"/>
      <c r="AD11555" s="5"/>
      <c r="AE11555" s="5"/>
      <c r="AF11555" s="5"/>
      <c r="AG11555" s="5"/>
      <c r="AH11555" s="5"/>
      <c r="AI11555" s="5"/>
      <c r="AJ11555" s="5"/>
    </row>
    <row r="11556" spans="11:36">
      <c r="K11556" s="5"/>
      <c r="L11556" s="5"/>
      <c r="M11556" s="5"/>
      <c r="N11556" s="5"/>
      <c r="O11556" s="5"/>
      <c r="P11556" s="5"/>
      <c r="Q11556" s="5"/>
      <c r="R11556" s="5"/>
      <c r="S11556" s="5"/>
      <c r="T11556" s="5"/>
      <c r="U11556" s="5"/>
      <c r="V11556" s="5"/>
      <c r="W11556" s="5"/>
      <c r="X11556" s="5"/>
      <c r="Y11556" s="5"/>
      <c r="Z11556" s="5"/>
      <c r="AA11556" s="5"/>
      <c r="AB11556" s="5"/>
      <c r="AC11556" s="5"/>
      <c r="AD11556" s="5"/>
      <c r="AE11556" s="5"/>
      <c r="AF11556" s="5"/>
      <c r="AG11556" s="5"/>
      <c r="AH11556" s="5"/>
      <c r="AI11556" s="5"/>
      <c r="AJ11556" s="5"/>
    </row>
    <row r="11557" spans="11:36">
      <c r="K11557" s="5"/>
      <c r="L11557" s="5"/>
      <c r="M11557" s="5"/>
      <c r="N11557" s="5"/>
      <c r="O11557" s="5"/>
      <c r="P11557" s="5"/>
      <c r="Q11557" s="5"/>
      <c r="R11557" s="5"/>
      <c r="S11557" s="5"/>
      <c r="T11557" s="5"/>
      <c r="U11557" s="5"/>
      <c r="V11557" s="5"/>
      <c r="W11557" s="5"/>
      <c r="X11557" s="5"/>
      <c r="Y11557" s="5"/>
      <c r="Z11557" s="5"/>
      <c r="AA11557" s="5"/>
      <c r="AB11557" s="5"/>
      <c r="AC11557" s="5"/>
      <c r="AD11557" s="5"/>
      <c r="AE11557" s="5"/>
      <c r="AF11557" s="5"/>
      <c r="AG11557" s="5"/>
      <c r="AH11557" s="5"/>
      <c r="AI11557" s="5"/>
      <c r="AJ11557" s="5"/>
    </row>
    <row r="11558" spans="11:36">
      <c r="K11558" s="5"/>
      <c r="L11558" s="5"/>
      <c r="M11558" s="5"/>
      <c r="N11558" s="5"/>
      <c r="O11558" s="5"/>
      <c r="P11558" s="5"/>
      <c r="Q11558" s="5"/>
      <c r="R11558" s="5"/>
      <c r="S11558" s="5"/>
      <c r="T11558" s="5"/>
      <c r="U11558" s="5"/>
      <c r="V11558" s="5"/>
      <c r="W11558" s="5"/>
      <c r="X11558" s="5"/>
      <c r="Y11558" s="5"/>
      <c r="Z11558" s="5"/>
      <c r="AA11558" s="5"/>
      <c r="AB11558" s="5"/>
      <c r="AC11558" s="5"/>
      <c r="AD11558" s="5"/>
      <c r="AE11558" s="5"/>
      <c r="AF11558" s="5"/>
      <c r="AG11558" s="5"/>
      <c r="AH11558" s="5"/>
      <c r="AI11558" s="5"/>
      <c r="AJ11558" s="5"/>
    </row>
    <row r="11559" spans="11:36">
      <c r="K11559" s="5"/>
      <c r="L11559" s="5"/>
      <c r="M11559" s="5"/>
      <c r="N11559" s="5"/>
      <c r="O11559" s="5"/>
      <c r="P11559" s="5"/>
      <c r="Q11559" s="5"/>
      <c r="R11559" s="5"/>
      <c r="S11559" s="5"/>
      <c r="T11559" s="5"/>
      <c r="U11559" s="5"/>
      <c r="V11559" s="5"/>
      <c r="W11559" s="5"/>
      <c r="X11559" s="5"/>
      <c r="Y11559" s="5"/>
      <c r="Z11559" s="5"/>
      <c r="AA11559" s="5"/>
      <c r="AB11559" s="5"/>
      <c r="AC11559" s="5"/>
      <c r="AD11559" s="5"/>
      <c r="AE11559" s="5"/>
      <c r="AF11559" s="5"/>
      <c r="AG11559" s="5"/>
      <c r="AH11559" s="5"/>
      <c r="AI11559" s="5"/>
      <c r="AJ11559" s="5"/>
    </row>
    <row r="11560" spans="11:36">
      <c r="K11560" s="5"/>
      <c r="L11560" s="5"/>
      <c r="M11560" s="5"/>
      <c r="N11560" s="5"/>
      <c r="O11560" s="5"/>
      <c r="P11560" s="5"/>
      <c r="Q11560" s="5"/>
      <c r="R11560" s="5"/>
      <c r="S11560" s="5"/>
      <c r="T11560" s="5"/>
      <c r="U11560" s="5"/>
      <c r="V11560" s="5"/>
      <c r="W11560" s="5"/>
      <c r="X11560" s="5"/>
      <c r="Y11560" s="5"/>
      <c r="Z11560" s="5"/>
      <c r="AA11560" s="5"/>
      <c r="AB11560" s="5"/>
      <c r="AC11560" s="5"/>
      <c r="AD11560" s="5"/>
      <c r="AE11560" s="5"/>
      <c r="AF11560" s="5"/>
      <c r="AG11560" s="5"/>
      <c r="AH11560" s="5"/>
      <c r="AI11560" s="5"/>
      <c r="AJ11560" s="5"/>
    </row>
    <row r="11561" spans="11:36">
      <c r="K11561" s="5"/>
      <c r="L11561" s="5"/>
      <c r="M11561" s="5"/>
      <c r="N11561" s="5"/>
      <c r="O11561" s="5"/>
      <c r="P11561" s="5"/>
      <c r="Q11561" s="5"/>
      <c r="R11561" s="5"/>
      <c r="S11561" s="5"/>
      <c r="T11561" s="5"/>
      <c r="U11561" s="5"/>
      <c r="V11561" s="5"/>
      <c r="W11561" s="5"/>
      <c r="X11561" s="5"/>
      <c r="Y11561" s="5"/>
      <c r="Z11561" s="5"/>
      <c r="AA11561" s="5"/>
      <c r="AB11561" s="5"/>
      <c r="AC11561" s="5"/>
      <c r="AD11561" s="5"/>
      <c r="AE11561" s="5"/>
      <c r="AF11561" s="5"/>
      <c r="AG11561" s="5"/>
      <c r="AH11561" s="5"/>
      <c r="AI11561" s="5"/>
      <c r="AJ11561" s="5"/>
    </row>
    <row r="11562" spans="11:36">
      <c r="K11562" s="5"/>
      <c r="L11562" s="5"/>
      <c r="M11562" s="5"/>
      <c r="N11562" s="5"/>
      <c r="O11562" s="5"/>
      <c r="P11562" s="5"/>
      <c r="Q11562" s="5"/>
      <c r="R11562" s="5"/>
      <c r="S11562" s="5"/>
      <c r="T11562" s="5"/>
      <c r="U11562" s="5"/>
      <c r="V11562" s="5"/>
      <c r="W11562" s="5"/>
      <c r="X11562" s="5"/>
      <c r="Y11562" s="5"/>
      <c r="Z11562" s="5"/>
      <c r="AA11562" s="5"/>
      <c r="AB11562" s="5"/>
      <c r="AC11562" s="5"/>
      <c r="AD11562" s="5"/>
      <c r="AE11562" s="5"/>
      <c r="AF11562" s="5"/>
      <c r="AG11562" s="5"/>
      <c r="AH11562" s="5"/>
      <c r="AI11562" s="5"/>
      <c r="AJ11562" s="5"/>
    </row>
    <row r="11563" spans="11:36">
      <c r="K11563" s="5"/>
      <c r="L11563" s="5"/>
      <c r="M11563" s="5"/>
      <c r="N11563" s="5"/>
      <c r="O11563" s="5"/>
      <c r="P11563" s="5"/>
      <c r="Q11563" s="5"/>
      <c r="R11563" s="5"/>
      <c r="S11563" s="5"/>
      <c r="T11563" s="5"/>
      <c r="U11563" s="5"/>
      <c r="V11563" s="5"/>
      <c r="W11563" s="5"/>
      <c r="X11563" s="5"/>
      <c r="Y11563" s="5"/>
      <c r="Z11563" s="5"/>
      <c r="AA11563" s="5"/>
      <c r="AB11563" s="5"/>
      <c r="AC11563" s="5"/>
      <c r="AD11563" s="5"/>
      <c r="AE11563" s="5"/>
      <c r="AF11563" s="5"/>
      <c r="AG11563" s="5"/>
      <c r="AH11563" s="5"/>
      <c r="AI11563" s="5"/>
      <c r="AJ11563" s="5"/>
    </row>
    <row r="11564" spans="11:36">
      <c r="K11564" s="5"/>
      <c r="L11564" s="5"/>
      <c r="M11564" s="5"/>
      <c r="N11564" s="5"/>
      <c r="O11564" s="5"/>
      <c r="P11564" s="5"/>
      <c r="Q11564" s="5"/>
      <c r="R11564" s="5"/>
      <c r="S11564" s="5"/>
      <c r="T11564" s="5"/>
      <c r="U11564" s="5"/>
      <c r="V11564" s="5"/>
      <c r="W11564" s="5"/>
      <c r="X11564" s="5"/>
      <c r="Y11564" s="5"/>
      <c r="Z11564" s="5"/>
      <c r="AA11564" s="5"/>
      <c r="AB11564" s="5"/>
      <c r="AC11564" s="5"/>
      <c r="AD11564" s="5"/>
      <c r="AE11564" s="5"/>
      <c r="AF11564" s="5"/>
      <c r="AG11564" s="5"/>
      <c r="AH11564" s="5"/>
      <c r="AI11564" s="5"/>
      <c r="AJ11564" s="5"/>
    </row>
    <row r="11565" spans="11:36">
      <c r="K11565" s="5"/>
      <c r="L11565" s="5"/>
      <c r="M11565" s="5"/>
      <c r="N11565" s="5"/>
      <c r="O11565" s="5"/>
      <c r="P11565" s="5"/>
      <c r="Q11565" s="5"/>
      <c r="R11565" s="5"/>
      <c r="S11565" s="5"/>
      <c r="T11565" s="5"/>
      <c r="U11565" s="5"/>
      <c r="V11565" s="5"/>
      <c r="W11565" s="5"/>
      <c r="X11565" s="5"/>
      <c r="Y11565" s="5"/>
      <c r="Z11565" s="5"/>
      <c r="AA11565" s="5"/>
      <c r="AB11565" s="5"/>
      <c r="AC11565" s="5"/>
      <c r="AD11565" s="5"/>
      <c r="AE11565" s="5"/>
      <c r="AF11565" s="5"/>
      <c r="AG11565" s="5"/>
      <c r="AH11565" s="5"/>
      <c r="AI11565" s="5"/>
      <c r="AJ11565" s="5"/>
    </row>
    <row r="11566" spans="11:36">
      <c r="K11566" s="5"/>
      <c r="L11566" s="5"/>
      <c r="M11566" s="5"/>
      <c r="N11566" s="5"/>
      <c r="O11566" s="5"/>
      <c r="P11566" s="5"/>
      <c r="Q11566" s="5"/>
      <c r="R11566" s="5"/>
      <c r="S11566" s="5"/>
      <c r="T11566" s="5"/>
      <c r="U11566" s="5"/>
      <c r="V11566" s="5"/>
      <c r="W11566" s="5"/>
      <c r="X11566" s="5"/>
      <c r="Y11566" s="5"/>
      <c r="Z11566" s="5"/>
      <c r="AA11566" s="5"/>
      <c r="AB11566" s="5"/>
      <c r="AC11566" s="5"/>
      <c r="AD11566" s="5"/>
      <c r="AE11566" s="5"/>
      <c r="AF11566" s="5"/>
      <c r="AG11566" s="5"/>
      <c r="AH11566" s="5"/>
      <c r="AI11566" s="5"/>
      <c r="AJ11566" s="5"/>
    </row>
    <row r="11567" spans="11:36">
      <c r="K11567" s="5"/>
      <c r="L11567" s="5"/>
      <c r="M11567" s="5"/>
      <c r="N11567" s="5"/>
      <c r="O11567" s="5"/>
      <c r="P11567" s="5"/>
      <c r="Q11567" s="5"/>
      <c r="R11567" s="5"/>
      <c r="S11567" s="5"/>
      <c r="T11567" s="5"/>
      <c r="U11567" s="5"/>
      <c r="V11567" s="5"/>
      <c r="W11567" s="5"/>
      <c r="X11567" s="5"/>
      <c r="Y11567" s="5"/>
      <c r="Z11567" s="5"/>
      <c r="AA11567" s="5"/>
      <c r="AB11567" s="5"/>
      <c r="AC11567" s="5"/>
      <c r="AD11567" s="5"/>
      <c r="AE11567" s="5"/>
      <c r="AF11567" s="5"/>
      <c r="AG11567" s="5"/>
      <c r="AH11567" s="5"/>
      <c r="AI11567" s="5"/>
      <c r="AJ11567" s="5"/>
    </row>
    <row r="11568" spans="11:36">
      <c r="K11568" s="5"/>
      <c r="L11568" s="5"/>
      <c r="M11568" s="5"/>
      <c r="N11568" s="5"/>
      <c r="O11568" s="5"/>
      <c r="P11568" s="5"/>
      <c r="Q11568" s="5"/>
      <c r="R11568" s="5"/>
      <c r="S11568" s="5"/>
      <c r="T11568" s="5"/>
      <c r="U11568" s="5"/>
      <c r="V11568" s="5"/>
      <c r="W11568" s="5"/>
      <c r="X11568" s="5"/>
      <c r="Y11568" s="5"/>
      <c r="Z11568" s="5"/>
      <c r="AA11568" s="5"/>
      <c r="AB11568" s="5"/>
      <c r="AC11568" s="5"/>
      <c r="AD11568" s="5"/>
      <c r="AE11568" s="5"/>
      <c r="AF11568" s="5"/>
      <c r="AG11568" s="5"/>
      <c r="AH11568" s="5"/>
      <c r="AI11568" s="5"/>
      <c r="AJ11568" s="5"/>
    </row>
    <row r="11569" spans="11:36">
      <c r="K11569" s="5"/>
      <c r="L11569" s="5"/>
      <c r="M11569" s="5"/>
      <c r="N11569" s="5"/>
      <c r="O11569" s="5"/>
      <c r="P11569" s="5"/>
      <c r="Q11569" s="5"/>
      <c r="R11569" s="5"/>
      <c r="S11569" s="5"/>
      <c r="T11569" s="5"/>
      <c r="U11569" s="5"/>
      <c r="V11569" s="5"/>
      <c r="W11569" s="5"/>
      <c r="X11569" s="5"/>
      <c r="Y11569" s="5"/>
      <c r="Z11569" s="5"/>
      <c r="AA11569" s="5"/>
      <c r="AB11569" s="5"/>
      <c r="AC11569" s="5"/>
      <c r="AD11569" s="5"/>
      <c r="AE11569" s="5"/>
      <c r="AF11569" s="5"/>
      <c r="AG11569" s="5"/>
      <c r="AH11569" s="5"/>
      <c r="AI11569" s="5"/>
      <c r="AJ11569" s="5"/>
    </row>
    <row r="11570" spans="11:36">
      <c r="K11570" s="5"/>
      <c r="L11570" s="5"/>
      <c r="M11570" s="5"/>
      <c r="N11570" s="5"/>
      <c r="O11570" s="5"/>
      <c r="P11570" s="5"/>
      <c r="Q11570" s="5"/>
      <c r="R11570" s="5"/>
      <c r="S11570" s="5"/>
      <c r="T11570" s="5"/>
      <c r="U11570" s="5"/>
      <c r="V11570" s="5"/>
      <c r="W11570" s="5"/>
      <c r="X11570" s="5"/>
      <c r="Y11570" s="5"/>
      <c r="Z11570" s="5"/>
      <c r="AA11570" s="5"/>
      <c r="AB11570" s="5"/>
      <c r="AC11570" s="5"/>
      <c r="AD11570" s="5"/>
      <c r="AE11570" s="5"/>
      <c r="AF11570" s="5"/>
      <c r="AG11570" s="5"/>
      <c r="AH11570" s="5"/>
      <c r="AI11570" s="5"/>
      <c r="AJ11570" s="5"/>
    </row>
    <row r="11571" spans="11:36">
      <c r="K11571" s="5"/>
      <c r="L11571" s="5"/>
      <c r="M11571" s="5"/>
      <c r="N11571" s="5"/>
      <c r="O11571" s="5"/>
      <c r="P11571" s="5"/>
      <c r="Q11571" s="5"/>
      <c r="R11571" s="5"/>
      <c r="S11571" s="5"/>
      <c r="T11571" s="5"/>
      <c r="U11571" s="5"/>
      <c r="V11571" s="5"/>
      <c r="W11571" s="5"/>
      <c r="X11571" s="5"/>
      <c r="Y11571" s="5"/>
      <c r="Z11571" s="5"/>
      <c r="AA11571" s="5"/>
      <c r="AB11571" s="5"/>
      <c r="AC11571" s="5"/>
      <c r="AD11571" s="5"/>
      <c r="AE11571" s="5"/>
      <c r="AF11571" s="5"/>
      <c r="AG11571" s="5"/>
      <c r="AH11571" s="5"/>
      <c r="AI11571" s="5"/>
      <c r="AJ11571" s="5"/>
    </row>
    <row r="11572" spans="11:36">
      <c r="K11572" s="5"/>
      <c r="L11572" s="5"/>
      <c r="M11572" s="5"/>
      <c r="N11572" s="5"/>
      <c r="O11572" s="5"/>
      <c r="P11572" s="5"/>
      <c r="Q11572" s="5"/>
      <c r="R11572" s="5"/>
      <c r="S11572" s="5"/>
      <c r="T11572" s="5"/>
      <c r="U11572" s="5"/>
      <c r="V11572" s="5"/>
      <c r="W11572" s="5"/>
      <c r="X11572" s="5"/>
      <c r="Y11572" s="5"/>
      <c r="Z11572" s="5"/>
      <c r="AA11572" s="5"/>
      <c r="AB11572" s="5"/>
      <c r="AC11572" s="5"/>
      <c r="AD11572" s="5"/>
      <c r="AE11572" s="5"/>
      <c r="AF11572" s="5"/>
      <c r="AG11572" s="5"/>
      <c r="AH11572" s="5"/>
      <c r="AI11572" s="5"/>
      <c r="AJ11572" s="5"/>
    </row>
    <row r="11573" spans="11:36">
      <c r="K11573" s="5"/>
      <c r="L11573" s="5"/>
      <c r="M11573" s="5"/>
      <c r="N11573" s="5"/>
      <c r="O11573" s="5"/>
      <c r="P11573" s="5"/>
      <c r="Q11573" s="5"/>
      <c r="R11573" s="5"/>
      <c r="S11573" s="5"/>
      <c r="T11573" s="5"/>
      <c r="U11573" s="5"/>
      <c r="V11573" s="5"/>
      <c r="W11573" s="5"/>
      <c r="X11573" s="5"/>
      <c r="Y11573" s="5"/>
      <c r="Z11573" s="5"/>
      <c r="AA11573" s="5"/>
      <c r="AB11573" s="5"/>
      <c r="AC11573" s="5"/>
      <c r="AD11573" s="5"/>
      <c r="AE11573" s="5"/>
      <c r="AF11573" s="5"/>
      <c r="AG11573" s="5"/>
      <c r="AH11573" s="5"/>
      <c r="AI11573" s="5"/>
      <c r="AJ11573" s="5"/>
    </row>
    <row r="11574" spans="11:36">
      <c r="K11574" s="5"/>
      <c r="L11574" s="5"/>
      <c r="M11574" s="5"/>
      <c r="N11574" s="5"/>
      <c r="O11574" s="5"/>
      <c r="P11574" s="5"/>
      <c r="Q11574" s="5"/>
      <c r="R11574" s="5"/>
      <c r="S11574" s="5"/>
      <c r="T11574" s="5"/>
      <c r="U11574" s="5"/>
      <c r="V11574" s="5"/>
      <c r="W11574" s="5"/>
      <c r="X11574" s="5"/>
      <c r="Y11574" s="5"/>
      <c r="Z11574" s="5"/>
      <c r="AA11574" s="5"/>
      <c r="AB11574" s="5"/>
      <c r="AC11574" s="5"/>
      <c r="AD11574" s="5"/>
      <c r="AE11574" s="5"/>
      <c r="AF11574" s="5"/>
      <c r="AG11574" s="5"/>
      <c r="AH11574" s="5"/>
      <c r="AI11574" s="5"/>
      <c r="AJ11574" s="5"/>
    </row>
    <row r="11575" spans="11:36">
      <c r="K11575" s="5"/>
      <c r="L11575" s="5"/>
      <c r="M11575" s="5"/>
      <c r="N11575" s="5"/>
      <c r="O11575" s="5"/>
      <c r="P11575" s="5"/>
      <c r="Q11575" s="5"/>
      <c r="R11575" s="5"/>
      <c r="S11575" s="5"/>
      <c r="T11575" s="5"/>
      <c r="U11575" s="5"/>
      <c r="V11575" s="5"/>
      <c r="W11575" s="5"/>
      <c r="X11575" s="5"/>
      <c r="Y11575" s="5"/>
      <c r="Z11575" s="5"/>
      <c r="AA11575" s="5"/>
      <c r="AB11575" s="5"/>
      <c r="AC11575" s="5"/>
      <c r="AD11575" s="5"/>
      <c r="AE11575" s="5"/>
      <c r="AF11575" s="5"/>
      <c r="AG11575" s="5"/>
      <c r="AH11575" s="5"/>
      <c r="AI11575" s="5"/>
      <c r="AJ11575" s="5"/>
    </row>
    <row r="11576" spans="11:36">
      <c r="K11576" s="5"/>
      <c r="L11576" s="5"/>
      <c r="M11576" s="5"/>
      <c r="N11576" s="5"/>
      <c r="O11576" s="5"/>
      <c r="P11576" s="5"/>
      <c r="Q11576" s="5"/>
      <c r="R11576" s="5"/>
      <c r="S11576" s="5"/>
      <c r="T11576" s="5"/>
      <c r="U11576" s="5"/>
      <c r="V11576" s="5"/>
      <c r="W11576" s="5"/>
      <c r="X11576" s="5"/>
      <c r="Y11576" s="5"/>
      <c r="Z11576" s="5"/>
      <c r="AA11576" s="5"/>
      <c r="AB11576" s="5"/>
      <c r="AC11576" s="5"/>
      <c r="AD11576" s="5"/>
      <c r="AE11576" s="5"/>
      <c r="AF11576" s="5"/>
      <c r="AG11576" s="5"/>
      <c r="AH11576" s="5"/>
      <c r="AI11576" s="5"/>
      <c r="AJ11576" s="5"/>
    </row>
    <row r="11577" spans="11:36">
      <c r="K11577" s="5"/>
      <c r="L11577" s="5"/>
      <c r="M11577" s="5"/>
      <c r="N11577" s="5"/>
      <c r="O11577" s="5"/>
      <c r="P11577" s="5"/>
      <c r="Q11577" s="5"/>
      <c r="R11577" s="5"/>
      <c r="S11577" s="5"/>
      <c r="T11577" s="5"/>
      <c r="U11577" s="5"/>
      <c r="V11577" s="5"/>
      <c r="W11577" s="5"/>
      <c r="X11577" s="5"/>
      <c r="Y11577" s="5"/>
      <c r="Z11577" s="5"/>
      <c r="AA11577" s="5"/>
      <c r="AB11577" s="5"/>
      <c r="AC11577" s="5"/>
      <c r="AD11577" s="5"/>
      <c r="AE11577" s="5"/>
      <c r="AF11577" s="5"/>
      <c r="AG11577" s="5"/>
      <c r="AH11577" s="5"/>
      <c r="AI11577" s="5"/>
      <c r="AJ11577" s="5"/>
    </row>
    <row r="11578" spans="11:36">
      <c r="K11578" s="5"/>
      <c r="L11578" s="5"/>
      <c r="M11578" s="5"/>
      <c r="N11578" s="5"/>
      <c r="O11578" s="5"/>
      <c r="P11578" s="5"/>
      <c r="Q11578" s="5"/>
      <c r="R11578" s="5"/>
      <c r="S11578" s="5"/>
      <c r="T11578" s="5"/>
      <c r="U11578" s="5"/>
      <c r="V11578" s="5"/>
      <c r="W11578" s="5"/>
      <c r="X11578" s="5"/>
      <c r="Y11578" s="5"/>
      <c r="Z11578" s="5"/>
      <c r="AA11578" s="5"/>
      <c r="AB11578" s="5"/>
      <c r="AC11578" s="5"/>
      <c r="AD11578" s="5"/>
      <c r="AE11578" s="5"/>
      <c r="AF11578" s="5"/>
      <c r="AG11578" s="5"/>
      <c r="AH11578" s="5"/>
      <c r="AI11578" s="5"/>
      <c r="AJ11578" s="5"/>
    </row>
    <row r="11579" spans="11:36">
      <c r="K11579" s="5"/>
      <c r="L11579" s="5"/>
      <c r="M11579" s="5"/>
      <c r="N11579" s="5"/>
      <c r="O11579" s="5"/>
      <c r="P11579" s="5"/>
      <c r="Q11579" s="5"/>
      <c r="R11579" s="5"/>
      <c r="S11579" s="5"/>
      <c r="T11579" s="5"/>
      <c r="U11579" s="5"/>
      <c r="V11579" s="5"/>
      <c r="W11579" s="5"/>
      <c r="X11579" s="5"/>
      <c r="Y11579" s="5"/>
      <c r="Z11579" s="5"/>
      <c r="AA11579" s="5"/>
      <c r="AB11579" s="5"/>
      <c r="AC11579" s="5"/>
      <c r="AD11579" s="5"/>
      <c r="AE11579" s="5"/>
      <c r="AF11579" s="5"/>
      <c r="AG11579" s="5"/>
      <c r="AH11579" s="5"/>
      <c r="AI11579" s="5"/>
      <c r="AJ11579" s="5"/>
    </row>
    <row r="11580" spans="11:36">
      <c r="K11580" s="5"/>
      <c r="L11580" s="5"/>
      <c r="M11580" s="5"/>
      <c r="N11580" s="5"/>
      <c r="O11580" s="5"/>
      <c r="P11580" s="5"/>
      <c r="Q11580" s="5"/>
      <c r="R11580" s="5"/>
      <c r="S11580" s="5"/>
      <c r="T11580" s="5"/>
      <c r="U11580" s="5"/>
      <c r="V11580" s="5"/>
      <c r="W11580" s="5"/>
      <c r="X11580" s="5"/>
      <c r="Y11580" s="5"/>
      <c r="Z11580" s="5"/>
      <c r="AA11580" s="5"/>
      <c r="AB11580" s="5"/>
      <c r="AC11580" s="5"/>
      <c r="AD11580" s="5"/>
      <c r="AE11580" s="5"/>
      <c r="AF11580" s="5"/>
      <c r="AG11580" s="5"/>
      <c r="AH11580" s="5"/>
      <c r="AI11580" s="5"/>
      <c r="AJ11580" s="5"/>
    </row>
    <row r="11581" spans="11:36">
      <c r="K11581" s="5"/>
      <c r="L11581" s="5"/>
      <c r="M11581" s="5"/>
      <c r="N11581" s="5"/>
      <c r="O11581" s="5"/>
      <c r="P11581" s="5"/>
      <c r="Q11581" s="5"/>
      <c r="R11581" s="5"/>
      <c r="S11581" s="5"/>
      <c r="T11581" s="5"/>
      <c r="U11581" s="5"/>
      <c r="V11581" s="5"/>
      <c r="W11581" s="5"/>
      <c r="X11581" s="5"/>
      <c r="Y11581" s="5"/>
      <c r="Z11581" s="5"/>
      <c r="AA11581" s="5"/>
      <c r="AB11581" s="5"/>
      <c r="AC11581" s="5"/>
      <c r="AD11581" s="5"/>
      <c r="AE11581" s="5"/>
      <c r="AF11581" s="5"/>
      <c r="AG11581" s="5"/>
      <c r="AH11581" s="5"/>
      <c r="AI11581" s="5"/>
      <c r="AJ11581" s="5"/>
    </row>
    <row r="11582" spans="11:36">
      <c r="K11582" s="5"/>
      <c r="L11582" s="5"/>
      <c r="M11582" s="5"/>
      <c r="N11582" s="5"/>
      <c r="O11582" s="5"/>
      <c r="P11582" s="5"/>
      <c r="Q11582" s="5"/>
      <c r="R11582" s="5"/>
      <c r="S11582" s="5"/>
      <c r="T11582" s="5"/>
      <c r="U11582" s="5"/>
      <c r="V11582" s="5"/>
      <c r="W11582" s="5"/>
      <c r="X11582" s="5"/>
      <c r="Y11582" s="5"/>
      <c r="Z11582" s="5"/>
      <c r="AA11582" s="5"/>
      <c r="AB11582" s="5"/>
      <c r="AC11582" s="5"/>
      <c r="AD11582" s="5"/>
      <c r="AE11582" s="5"/>
      <c r="AF11582" s="5"/>
      <c r="AG11582" s="5"/>
      <c r="AH11582" s="5"/>
      <c r="AI11582" s="5"/>
      <c r="AJ11582" s="5"/>
    </row>
    <row r="11583" spans="11:36">
      <c r="K11583" s="5"/>
      <c r="L11583" s="5"/>
      <c r="M11583" s="5"/>
      <c r="N11583" s="5"/>
      <c r="O11583" s="5"/>
      <c r="P11583" s="5"/>
      <c r="Q11583" s="5"/>
      <c r="R11583" s="5"/>
      <c r="S11583" s="5"/>
      <c r="T11583" s="5"/>
      <c r="U11583" s="5"/>
      <c r="V11583" s="5"/>
      <c r="W11583" s="5"/>
      <c r="X11583" s="5"/>
      <c r="Y11583" s="5"/>
      <c r="Z11583" s="5"/>
      <c r="AA11583" s="5"/>
      <c r="AB11583" s="5"/>
      <c r="AC11583" s="5"/>
      <c r="AD11583" s="5"/>
      <c r="AE11583" s="5"/>
      <c r="AF11583" s="5"/>
      <c r="AG11583" s="5"/>
      <c r="AH11583" s="5"/>
      <c r="AI11583" s="5"/>
      <c r="AJ11583" s="5"/>
    </row>
    <row r="11584" spans="11:36">
      <c r="K11584" s="5"/>
      <c r="L11584" s="5"/>
      <c r="M11584" s="5"/>
      <c r="N11584" s="5"/>
      <c r="O11584" s="5"/>
      <c r="P11584" s="5"/>
      <c r="Q11584" s="5"/>
      <c r="R11584" s="5"/>
      <c r="S11584" s="5"/>
      <c r="T11584" s="5"/>
      <c r="U11584" s="5"/>
      <c r="V11584" s="5"/>
      <c r="W11584" s="5"/>
      <c r="X11584" s="5"/>
      <c r="Y11584" s="5"/>
      <c r="Z11584" s="5"/>
      <c r="AA11584" s="5"/>
      <c r="AB11584" s="5"/>
      <c r="AC11584" s="5"/>
      <c r="AD11584" s="5"/>
      <c r="AE11584" s="5"/>
      <c r="AF11584" s="5"/>
      <c r="AG11584" s="5"/>
      <c r="AH11584" s="5"/>
      <c r="AI11584" s="5"/>
      <c r="AJ11584" s="5"/>
    </row>
    <row r="11585" spans="11:36">
      <c r="K11585" s="5"/>
      <c r="L11585" s="5"/>
      <c r="M11585" s="5"/>
      <c r="N11585" s="5"/>
      <c r="O11585" s="5"/>
      <c r="P11585" s="5"/>
      <c r="Q11585" s="5"/>
      <c r="R11585" s="5"/>
      <c r="S11585" s="5"/>
      <c r="T11585" s="5"/>
      <c r="U11585" s="5"/>
      <c r="V11585" s="5"/>
      <c r="W11585" s="5"/>
      <c r="X11585" s="5"/>
      <c r="Y11585" s="5"/>
      <c r="Z11585" s="5"/>
      <c r="AA11585" s="5"/>
      <c r="AB11585" s="5"/>
      <c r="AC11585" s="5"/>
      <c r="AD11585" s="5"/>
      <c r="AE11585" s="5"/>
      <c r="AF11585" s="5"/>
      <c r="AG11585" s="5"/>
      <c r="AH11585" s="5"/>
      <c r="AI11585" s="5"/>
      <c r="AJ11585" s="5"/>
    </row>
    <row r="11586" spans="11:36">
      <c r="K11586" s="5"/>
      <c r="L11586" s="5"/>
      <c r="M11586" s="5"/>
      <c r="N11586" s="5"/>
      <c r="O11586" s="5"/>
      <c r="P11586" s="5"/>
      <c r="Q11586" s="5"/>
      <c r="R11586" s="5"/>
      <c r="S11586" s="5"/>
      <c r="T11586" s="5"/>
      <c r="U11586" s="5"/>
      <c r="V11586" s="5"/>
      <c r="W11586" s="5"/>
      <c r="X11586" s="5"/>
      <c r="Y11586" s="5"/>
      <c r="Z11586" s="5"/>
      <c r="AA11586" s="5"/>
      <c r="AB11586" s="5"/>
      <c r="AC11586" s="5"/>
      <c r="AD11586" s="5"/>
      <c r="AE11586" s="5"/>
      <c r="AF11586" s="5"/>
      <c r="AG11586" s="5"/>
      <c r="AH11586" s="5"/>
      <c r="AI11586" s="5"/>
      <c r="AJ11586" s="5"/>
    </row>
    <row r="11587" spans="11:36">
      <c r="K11587" s="5"/>
      <c r="L11587" s="5"/>
      <c r="M11587" s="5"/>
      <c r="N11587" s="5"/>
      <c r="O11587" s="5"/>
      <c r="P11587" s="5"/>
      <c r="Q11587" s="5"/>
      <c r="R11587" s="5"/>
      <c r="S11587" s="5"/>
      <c r="T11587" s="5"/>
      <c r="U11587" s="5"/>
      <c r="V11587" s="5"/>
      <c r="W11587" s="5"/>
      <c r="X11587" s="5"/>
      <c r="Y11587" s="5"/>
      <c r="Z11587" s="5"/>
      <c r="AA11587" s="5"/>
      <c r="AB11587" s="5"/>
      <c r="AC11587" s="5"/>
      <c r="AD11587" s="5"/>
      <c r="AE11587" s="5"/>
      <c r="AF11587" s="5"/>
      <c r="AG11587" s="5"/>
      <c r="AH11587" s="5"/>
      <c r="AI11587" s="5"/>
      <c r="AJ11587" s="5"/>
    </row>
    <row r="11588" spans="11:36">
      <c r="K11588" s="5"/>
      <c r="L11588" s="5"/>
      <c r="M11588" s="5"/>
      <c r="N11588" s="5"/>
      <c r="O11588" s="5"/>
      <c r="P11588" s="5"/>
      <c r="Q11588" s="5"/>
      <c r="R11588" s="5"/>
      <c r="S11588" s="5"/>
      <c r="T11588" s="5"/>
      <c r="U11588" s="5"/>
      <c r="V11588" s="5"/>
      <c r="W11588" s="5"/>
      <c r="X11588" s="5"/>
      <c r="Y11588" s="5"/>
      <c r="Z11588" s="5"/>
      <c r="AA11588" s="5"/>
      <c r="AB11588" s="5"/>
      <c r="AC11588" s="5"/>
      <c r="AD11588" s="5"/>
      <c r="AE11588" s="5"/>
      <c r="AF11588" s="5"/>
      <c r="AG11588" s="5"/>
      <c r="AH11588" s="5"/>
      <c r="AI11588" s="5"/>
      <c r="AJ11588" s="5"/>
    </row>
    <row r="11589" spans="11:36">
      <c r="K11589" s="5"/>
      <c r="L11589" s="5"/>
      <c r="M11589" s="5"/>
      <c r="N11589" s="5"/>
      <c r="O11589" s="5"/>
      <c r="P11589" s="5"/>
      <c r="Q11589" s="5"/>
      <c r="R11589" s="5"/>
      <c r="S11589" s="5"/>
      <c r="T11589" s="5"/>
      <c r="U11589" s="5"/>
      <c r="V11589" s="5"/>
      <c r="W11589" s="5"/>
      <c r="X11589" s="5"/>
      <c r="Y11589" s="5"/>
      <c r="Z11589" s="5"/>
      <c r="AA11589" s="5"/>
      <c r="AB11589" s="5"/>
      <c r="AC11589" s="5"/>
      <c r="AD11589" s="5"/>
      <c r="AE11589" s="5"/>
      <c r="AF11589" s="5"/>
      <c r="AG11589" s="5"/>
      <c r="AH11589" s="5"/>
      <c r="AI11589" s="5"/>
      <c r="AJ11589" s="5"/>
    </row>
    <row r="11590" spans="11:36">
      <c r="K11590" s="5"/>
      <c r="L11590" s="5"/>
      <c r="M11590" s="5"/>
      <c r="N11590" s="5"/>
      <c r="O11590" s="5"/>
      <c r="P11590" s="5"/>
      <c r="Q11590" s="5"/>
      <c r="R11590" s="5"/>
      <c r="S11590" s="5"/>
      <c r="T11590" s="5"/>
      <c r="U11590" s="5"/>
      <c r="V11590" s="5"/>
      <c r="W11590" s="5"/>
      <c r="X11590" s="5"/>
      <c r="Y11590" s="5"/>
      <c r="Z11590" s="5"/>
      <c r="AA11590" s="5"/>
      <c r="AB11590" s="5"/>
      <c r="AC11590" s="5"/>
      <c r="AD11590" s="5"/>
      <c r="AE11590" s="5"/>
      <c r="AF11590" s="5"/>
      <c r="AG11590" s="5"/>
      <c r="AH11590" s="5"/>
      <c r="AI11590" s="5"/>
      <c r="AJ11590" s="5"/>
    </row>
    <row r="11591" spans="11:36">
      <c r="K11591" s="5"/>
      <c r="L11591" s="5"/>
      <c r="M11591" s="5"/>
      <c r="N11591" s="5"/>
      <c r="O11591" s="5"/>
      <c r="P11591" s="5"/>
      <c r="Q11591" s="5"/>
      <c r="R11591" s="5"/>
      <c r="S11591" s="5"/>
      <c r="T11591" s="5"/>
      <c r="U11591" s="5"/>
      <c r="V11591" s="5"/>
      <c r="W11591" s="5"/>
      <c r="X11591" s="5"/>
      <c r="Y11591" s="5"/>
      <c r="Z11591" s="5"/>
      <c r="AA11591" s="5"/>
      <c r="AB11591" s="5"/>
      <c r="AC11591" s="5"/>
      <c r="AD11591" s="5"/>
      <c r="AE11591" s="5"/>
      <c r="AF11591" s="5"/>
      <c r="AG11591" s="5"/>
      <c r="AH11591" s="5"/>
      <c r="AI11591" s="5"/>
      <c r="AJ11591" s="5"/>
    </row>
    <row r="11592" spans="11:36">
      <c r="K11592" s="5"/>
      <c r="L11592" s="5"/>
      <c r="M11592" s="5"/>
      <c r="N11592" s="5"/>
      <c r="O11592" s="5"/>
      <c r="P11592" s="5"/>
      <c r="Q11592" s="5"/>
      <c r="R11592" s="5"/>
      <c r="S11592" s="5"/>
      <c r="T11592" s="5"/>
      <c r="U11592" s="5"/>
      <c r="V11592" s="5"/>
      <c r="W11592" s="5"/>
      <c r="X11592" s="5"/>
      <c r="Y11592" s="5"/>
      <c r="Z11592" s="5"/>
      <c r="AA11592" s="5"/>
      <c r="AB11592" s="5"/>
      <c r="AC11592" s="5"/>
      <c r="AD11592" s="5"/>
      <c r="AE11592" s="5"/>
      <c r="AF11592" s="5"/>
      <c r="AG11592" s="5"/>
      <c r="AH11592" s="5"/>
      <c r="AI11592" s="5"/>
      <c r="AJ11592" s="5"/>
    </row>
    <row r="11593" spans="11:36">
      <c r="K11593" s="5"/>
      <c r="L11593" s="5"/>
      <c r="M11593" s="5"/>
      <c r="N11593" s="5"/>
      <c r="O11593" s="5"/>
      <c r="P11593" s="5"/>
      <c r="Q11593" s="5"/>
      <c r="R11593" s="5"/>
      <c r="S11593" s="5"/>
      <c r="T11593" s="5"/>
      <c r="U11593" s="5"/>
      <c r="V11593" s="5"/>
      <c r="W11593" s="5"/>
      <c r="X11593" s="5"/>
      <c r="Y11593" s="5"/>
      <c r="Z11593" s="5"/>
      <c r="AA11593" s="5"/>
      <c r="AB11593" s="5"/>
      <c r="AC11593" s="5"/>
      <c r="AD11593" s="5"/>
      <c r="AE11593" s="5"/>
      <c r="AF11593" s="5"/>
      <c r="AG11593" s="5"/>
      <c r="AH11593" s="5"/>
      <c r="AI11593" s="5"/>
      <c r="AJ11593" s="5"/>
    </row>
    <row r="11594" spans="11:36">
      <c r="K11594" s="5"/>
      <c r="L11594" s="5"/>
      <c r="M11594" s="5"/>
      <c r="N11594" s="5"/>
      <c r="O11594" s="5"/>
      <c r="P11594" s="5"/>
      <c r="Q11594" s="5"/>
      <c r="R11594" s="5"/>
      <c r="S11594" s="5"/>
      <c r="T11594" s="5"/>
      <c r="U11594" s="5"/>
      <c r="V11594" s="5"/>
      <c r="W11594" s="5"/>
      <c r="X11594" s="5"/>
      <c r="Y11594" s="5"/>
      <c r="Z11594" s="5"/>
      <c r="AA11594" s="5"/>
      <c r="AB11594" s="5"/>
      <c r="AC11594" s="5"/>
      <c r="AD11594" s="5"/>
      <c r="AE11594" s="5"/>
      <c r="AF11594" s="5"/>
      <c r="AG11594" s="5"/>
      <c r="AH11594" s="5"/>
      <c r="AI11594" s="5"/>
      <c r="AJ11594" s="5"/>
    </row>
    <row r="11595" spans="11:36">
      <c r="K11595" s="5"/>
      <c r="L11595" s="5"/>
      <c r="M11595" s="5"/>
      <c r="N11595" s="5"/>
      <c r="O11595" s="5"/>
      <c r="P11595" s="5"/>
      <c r="Q11595" s="5"/>
      <c r="R11595" s="5"/>
      <c r="S11595" s="5"/>
      <c r="T11595" s="5"/>
      <c r="U11595" s="5"/>
      <c r="V11595" s="5"/>
      <c r="W11595" s="5"/>
      <c r="X11595" s="5"/>
      <c r="Y11595" s="5"/>
      <c r="Z11595" s="5"/>
      <c r="AA11595" s="5"/>
      <c r="AB11595" s="5"/>
      <c r="AC11595" s="5"/>
      <c r="AD11595" s="5"/>
      <c r="AE11595" s="5"/>
      <c r="AF11595" s="5"/>
      <c r="AG11595" s="5"/>
      <c r="AH11595" s="5"/>
      <c r="AI11595" s="5"/>
      <c r="AJ11595" s="5"/>
    </row>
    <row r="11596" spans="11:36">
      <c r="K11596" s="5"/>
      <c r="L11596" s="5"/>
      <c r="M11596" s="5"/>
      <c r="N11596" s="5"/>
      <c r="O11596" s="5"/>
      <c r="P11596" s="5"/>
      <c r="Q11596" s="5"/>
      <c r="R11596" s="5"/>
      <c r="S11596" s="5"/>
      <c r="T11596" s="5"/>
      <c r="U11596" s="5"/>
      <c r="V11596" s="5"/>
      <c r="W11596" s="5"/>
      <c r="X11596" s="5"/>
      <c r="Y11596" s="5"/>
      <c r="Z11596" s="5"/>
      <c r="AA11596" s="5"/>
      <c r="AB11596" s="5"/>
      <c r="AC11596" s="5"/>
      <c r="AD11596" s="5"/>
      <c r="AE11596" s="5"/>
      <c r="AF11596" s="5"/>
      <c r="AG11596" s="5"/>
      <c r="AH11596" s="5"/>
      <c r="AI11596" s="5"/>
      <c r="AJ11596" s="5"/>
    </row>
    <row r="11597" spans="11:36">
      <c r="K11597" s="5"/>
      <c r="L11597" s="5"/>
      <c r="M11597" s="5"/>
      <c r="N11597" s="5"/>
      <c r="O11597" s="5"/>
      <c r="P11597" s="5"/>
      <c r="Q11597" s="5"/>
      <c r="R11597" s="5"/>
      <c r="S11597" s="5"/>
      <c r="T11597" s="5"/>
      <c r="U11597" s="5"/>
      <c r="V11597" s="5"/>
      <c r="W11597" s="5"/>
      <c r="X11597" s="5"/>
      <c r="Y11597" s="5"/>
      <c r="Z11597" s="5"/>
      <c r="AA11597" s="5"/>
      <c r="AB11597" s="5"/>
      <c r="AC11597" s="5"/>
      <c r="AD11597" s="5"/>
      <c r="AE11597" s="5"/>
      <c r="AF11597" s="5"/>
      <c r="AG11597" s="5"/>
      <c r="AH11597" s="5"/>
      <c r="AI11597" s="5"/>
      <c r="AJ11597" s="5"/>
    </row>
    <row r="11598" spans="11:36">
      <c r="K11598" s="5"/>
      <c r="L11598" s="5"/>
      <c r="M11598" s="5"/>
      <c r="N11598" s="5"/>
      <c r="O11598" s="5"/>
      <c r="P11598" s="5"/>
      <c r="Q11598" s="5"/>
      <c r="R11598" s="5"/>
      <c r="S11598" s="5"/>
      <c r="T11598" s="5"/>
      <c r="U11598" s="5"/>
      <c r="V11598" s="5"/>
      <c r="W11598" s="5"/>
      <c r="X11598" s="5"/>
      <c r="Y11598" s="5"/>
      <c r="Z11598" s="5"/>
      <c r="AA11598" s="5"/>
      <c r="AB11598" s="5"/>
      <c r="AC11598" s="5"/>
      <c r="AD11598" s="5"/>
      <c r="AE11598" s="5"/>
      <c r="AF11598" s="5"/>
      <c r="AG11598" s="5"/>
      <c r="AH11598" s="5"/>
      <c r="AI11598" s="5"/>
      <c r="AJ11598" s="5"/>
    </row>
    <row r="11599" spans="11:36">
      <c r="K11599" s="5"/>
      <c r="L11599" s="5"/>
      <c r="M11599" s="5"/>
      <c r="N11599" s="5"/>
      <c r="O11599" s="5"/>
      <c r="P11599" s="5"/>
      <c r="Q11599" s="5"/>
      <c r="R11599" s="5"/>
      <c r="S11599" s="5"/>
      <c r="T11599" s="5"/>
      <c r="U11599" s="5"/>
      <c r="V11599" s="5"/>
      <c r="W11599" s="5"/>
      <c r="X11599" s="5"/>
      <c r="Y11599" s="5"/>
      <c r="Z11599" s="5"/>
      <c r="AA11599" s="5"/>
      <c r="AB11599" s="5"/>
      <c r="AC11599" s="5"/>
      <c r="AD11599" s="5"/>
      <c r="AE11599" s="5"/>
      <c r="AF11599" s="5"/>
      <c r="AG11599" s="5"/>
      <c r="AH11599" s="5"/>
      <c r="AI11599" s="5"/>
      <c r="AJ11599" s="5"/>
    </row>
    <row r="11600" spans="11:36">
      <c r="K11600" s="5"/>
      <c r="L11600" s="5"/>
      <c r="M11600" s="5"/>
      <c r="N11600" s="5"/>
      <c r="O11600" s="5"/>
      <c r="P11600" s="5"/>
      <c r="Q11600" s="5"/>
      <c r="R11600" s="5"/>
      <c r="S11600" s="5"/>
      <c r="T11600" s="5"/>
      <c r="U11600" s="5"/>
      <c r="V11600" s="5"/>
      <c r="W11600" s="5"/>
      <c r="X11600" s="5"/>
      <c r="Y11600" s="5"/>
      <c r="Z11600" s="5"/>
      <c r="AA11600" s="5"/>
      <c r="AB11600" s="5"/>
      <c r="AC11600" s="5"/>
      <c r="AD11600" s="5"/>
      <c r="AE11600" s="5"/>
      <c r="AF11600" s="5"/>
      <c r="AG11600" s="5"/>
      <c r="AH11600" s="5"/>
      <c r="AI11600" s="5"/>
      <c r="AJ11600" s="5"/>
    </row>
    <row r="11601" spans="11:36">
      <c r="K11601" s="5"/>
      <c r="L11601" s="5"/>
      <c r="M11601" s="5"/>
      <c r="N11601" s="5"/>
      <c r="O11601" s="5"/>
      <c r="P11601" s="5"/>
      <c r="Q11601" s="5"/>
      <c r="R11601" s="5"/>
      <c r="S11601" s="5"/>
      <c r="T11601" s="5"/>
      <c r="U11601" s="5"/>
      <c r="V11601" s="5"/>
      <c r="W11601" s="5"/>
      <c r="X11601" s="5"/>
      <c r="Y11601" s="5"/>
      <c r="Z11601" s="5"/>
      <c r="AA11601" s="5"/>
      <c r="AB11601" s="5"/>
      <c r="AC11601" s="5"/>
      <c r="AD11601" s="5"/>
      <c r="AE11601" s="5"/>
      <c r="AF11601" s="5"/>
      <c r="AG11601" s="5"/>
      <c r="AH11601" s="5"/>
      <c r="AI11601" s="5"/>
      <c r="AJ11601" s="5"/>
    </row>
    <row r="11602" spans="11:36">
      <c r="K11602" s="5"/>
      <c r="L11602" s="5"/>
      <c r="M11602" s="5"/>
      <c r="N11602" s="5"/>
      <c r="O11602" s="5"/>
      <c r="P11602" s="5"/>
      <c r="Q11602" s="5"/>
      <c r="R11602" s="5"/>
      <c r="S11602" s="5"/>
      <c r="T11602" s="5"/>
      <c r="U11602" s="5"/>
      <c r="V11602" s="5"/>
      <c r="W11602" s="5"/>
      <c r="X11602" s="5"/>
      <c r="Y11602" s="5"/>
      <c r="Z11602" s="5"/>
      <c r="AA11602" s="5"/>
      <c r="AB11602" s="5"/>
      <c r="AC11602" s="5"/>
      <c r="AD11602" s="5"/>
      <c r="AE11602" s="5"/>
      <c r="AF11602" s="5"/>
      <c r="AG11602" s="5"/>
      <c r="AH11602" s="5"/>
      <c r="AI11602" s="5"/>
      <c r="AJ11602" s="5"/>
    </row>
    <row r="11603" spans="11:36">
      <c r="K11603" s="5"/>
      <c r="L11603" s="5"/>
      <c r="M11603" s="5"/>
      <c r="N11603" s="5"/>
      <c r="O11603" s="5"/>
      <c r="P11603" s="5"/>
      <c r="Q11603" s="5"/>
      <c r="R11603" s="5"/>
      <c r="S11603" s="5"/>
      <c r="T11603" s="5"/>
      <c r="U11603" s="5"/>
      <c r="V11603" s="5"/>
      <c r="W11603" s="5"/>
      <c r="X11603" s="5"/>
      <c r="Y11603" s="5"/>
      <c r="Z11603" s="5"/>
      <c r="AA11603" s="5"/>
      <c r="AB11603" s="5"/>
      <c r="AC11603" s="5"/>
      <c r="AD11603" s="5"/>
      <c r="AE11603" s="5"/>
      <c r="AF11603" s="5"/>
      <c r="AG11603" s="5"/>
      <c r="AH11603" s="5"/>
      <c r="AI11603" s="5"/>
      <c r="AJ11603" s="5"/>
    </row>
    <row r="11604" spans="11:36">
      <c r="K11604" s="5"/>
      <c r="L11604" s="5"/>
      <c r="M11604" s="5"/>
      <c r="N11604" s="5"/>
      <c r="O11604" s="5"/>
      <c r="P11604" s="5"/>
      <c r="Q11604" s="5"/>
      <c r="R11604" s="5"/>
      <c r="S11604" s="5"/>
      <c r="T11604" s="5"/>
      <c r="U11604" s="5"/>
      <c r="V11604" s="5"/>
      <c r="W11604" s="5"/>
      <c r="X11604" s="5"/>
      <c r="Y11604" s="5"/>
      <c r="Z11604" s="5"/>
      <c r="AA11604" s="5"/>
      <c r="AB11604" s="5"/>
      <c r="AC11604" s="5"/>
      <c r="AD11604" s="5"/>
      <c r="AE11604" s="5"/>
      <c r="AF11604" s="5"/>
      <c r="AG11604" s="5"/>
      <c r="AH11604" s="5"/>
      <c r="AI11604" s="5"/>
      <c r="AJ11604" s="5"/>
    </row>
    <row r="11605" spans="11:36">
      <c r="K11605" s="5"/>
      <c r="L11605" s="5"/>
      <c r="M11605" s="5"/>
      <c r="N11605" s="5"/>
      <c r="O11605" s="5"/>
      <c r="P11605" s="5"/>
      <c r="Q11605" s="5"/>
      <c r="R11605" s="5"/>
      <c r="S11605" s="5"/>
      <c r="T11605" s="5"/>
      <c r="U11605" s="5"/>
      <c r="V11605" s="5"/>
      <c r="W11605" s="5"/>
      <c r="X11605" s="5"/>
      <c r="Y11605" s="5"/>
      <c r="Z11605" s="5"/>
      <c r="AA11605" s="5"/>
      <c r="AB11605" s="5"/>
      <c r="AC11605" s="5"/>
      <c r="AD11605" s="5"/>
      <c r="AE11605" s="5"/>
      <c r="AF11605" s="5"/>
      <c r="AG11605" s="5"/>
      <c r="AH11605" s="5"/>
      <c r="AI11605" s="5"/>
      <c r="AJ11605" s="5"/>
    </row>
    <row r="11606" spans="11:36">
      <c r="K11606" s="5"/>
      <c r="L11606" s="5"/>
      <c r="M11606" s="5"/>
      <c r="N11606" s="5"/>
      <c r="O11606" s="5"/>
      <c r="P11606" s="5"/>
      <c r="Q11606" s="5"/>
      <c r="R11606" s="5"/>
      <c r="S11606" s="5"/>
      <c r="T11606" s="5"/>
      <c r="U11606" s="5"/>
      <c r="V11606" s="5"/>
      <c r="W11606" s="5"/>
      <c r="X11606" s="5"/>
      <c r="Y11606" s="5"/>
      <c r="Z11606" s="5"/>
      <c r="AA11606" s="5"/>
      <c r="AB11606" s="5"/>
      <c r="AC11606" s="5"/>
      <c r="AD11606" s="5"/>
      <c r="AE11606" s="5"/>
      <c r="AF11606" s="5"/>
      <c r="AG11606" s="5"/>
      <c r="AH11606" s="5"/>
      <c r="AI11606" s="5"/>
      <c r="AJ11606" s="5"/>
    </row>
    <row r="11607" spans="11:36">
      <c r="K11607" s="5"/>
      <c r="L11607" s="5"/>
      <c r="M11607" s="5"/>
      <c r="N11607" s="5"/>
      <c r="O11607" s="5"/>
      <c r="P11607" s="5"/>
      <c r="Q11607" s="5"/>
      <c r="R11607" s="5"/>
      <c r="S11607" s="5"/>
      <c r="T11607" s="5"/>
      <c r="U11607" s="5"/>
      <c r="V11607" s="5"/>
      <c r="W11607" s="5"/>
      <c r="X11607" s="5"/>
      <c r="Y11607" s="5"/>
      <c r="Z11607" s="5"/>
      <c r="AA11607" s="5"/>
      <c r="AB11607" s="5"/>
      <c r="AC11607" s="5"/>
      <c r="AD11607" s="5"/>
      <c r="AE11607" s="5"/>
      <c r="AF11607" s="5"/>
      <c r="AG11607" s="5"/>
      <c r="AH11607" s="5"/>
      <c r="AI11607" s="5"/>
      <c r="AJ11607" s="5"/>
    </row>
    <row r="11608" spans="11:36">
      <c r="K11608" s="5"/>
      <c r="L11608" s="5"/>
      <c r="M11608" s="5"/>
      <c r="N11608" s="5"/>
      <c r="O11608" s="5"/>
      <c r="P11608" s="5"/>
      <c r="Q11608" s="5"/>
      <c r="R11608" s="5"/>
      <c r="S11608" s="5"/>
      <c r="T11608" s="5"/>
      <c r="U11608" s="5"/>
      <c r="V11608" s="5"/>
      <c r="W11608" s="5"/>
      <c r="X11608" s="5"/>
      <c r="Y11608" s="5"/>
      <c r="Z11608" s="5"/>
      <c r="AA11608" s="5"/>
      <c r="AB11608" s="5"/>
      <c r="AC11608" s="5"/>
      <c r="AD11608" s="5"/>
      <c r="AE11608" s="5"/>
      <c r="AF11608" s="5"/>
      <c r="AG11608" s="5"/>
      <c r="AH11608" s="5"/>
      <c r="AI11608" s="5"/>
      <c r="AJ11608" s="5"/>
    </row>
    <row r="11609" spans="11:36">
      <c r="K11609" s="5"/>
      <c r="L11609" s="5"/>
      <c r="M11609" s="5"/>
      <c r="N11609" s="5"/>
      <c r="O11609" s="5"/>
      <c r="P11609" s="5"/>
      <c r="Q11609" s="5"/>
      <c r="R11609" s="5"/>
      <c r="S11609" s="5"/>
      <c r="T11609" s="5"/>
      <c r="U11609" s="5"/>
      <c r="V11609" s="5"/>
      <c r="W11609" s="5"/>
      <c r="X11609" s="5"/>
      <c r="Y11609" s="5"/>
      <c r="Z11609" s="5"/>
      <c r="AA11609" s="5"/>
      <c r="AB11609" s="5"/>
      <c r="AC11609" s="5"/>
      <c r="AD11609" s="5"/>
      <c r="AE11609" s="5"/>
      <c r="AF11609" s="5"/>
      <c r="AG11609" s="5"/>
      <c r="AH11609" s="5"/>
      <c r="AI11609" s="5"/>
      <c r="AJ11609" s="5"/>
    </row>
    <row r="11610" spans="11:36">
      <c r="K11610" s="5"/>
      <c r="L11610" s="5"/>
      <c r="M11610" s="5"/>
      <c r="N11610" s="5"/>
      <c r="O11610" s="5"/>
      <c r="P11610" s="5"/>
      <c r="Q11610" s="5"/>
      <c r="R11610" s="5"/>
      <c r="S11610" s="5"/>
      <c r="T11610" s="5"/>
      <c r="U11610" s="5"/>
      <c r="V11610" s="5"/>
      <c r="W11610" s="5"/>
      <c r="X11610" s="5"/>
      <c r="Y11610" s="5"/>
      <c r="Z11610" s="5"/>
      <c r="AA11610" s="5"/>
      <c r="AB11610" s="5"/>
      <c r="AC11610" s="5"/>
      <c r="AD11610" s="5"/>
      <c r="AE11610" s="5"/>
      <c r="AF11610" s="5"/>
      <c r="AG11610" s="5"/>
      <c r="AH11610" s="5"/>
      <c r="AI11610" s="5"/>
      <c r="AJ11610" s="5"/>
    </row>
    <row r="11611" spans="11:36">
      <c r="K11611" s="5"/>
      <c r="L11611" s="5"/>
      <c r="M11611" s="5"/>
      <c r="N11611" s="5"/>
      <c r="O11611" s="5"/>
      <c r="P11611" s="5"/>
      <c r="Q11611" s="5"/>
      <c r="R11611" s="5"/>
      <c r="S11611" s="5"/>
      <c r="T11611" s="5"/>
      <c r="U11611" s="5"/>
      <c r="V11611" s="5"/>
      <c r="W11611" s="5"/>
      <c r="X11611" s="5"/>
      <c r="Y11611" s="5"/>
      <c r="Z11611" s="5"/>
      <c r="AA11611" s="5"/>
      <c r="AB11611" s="5"/>
      <c r="AC11611" s="5"/>
      <c r="AD11611" s="5"/>
      <c r="AE11611" s="5"/>
      <c r="AF11611" s="5"/>
      <c r="AG11611" s="5"/>
      <c r="AH11611" s="5"/>
      <c r="AI11611" s="5"/>
      <c r="AJ11611" s="5"/>
    </row>
    <row r="11612" spans="11:36">
      <c r="K11612" s="5"/>
      <c r="L11612" s="5"/>
      <c r="M11612" s="5"/>
      <c r="N11612" s="5"/>
      <c r="O11612" s="5"/>
      <c r="P11612" s="5"/>
      <c r="Q11612" s="5"/>
      <c r="R11612" s="5"/>
      <c r="S11612" s="5"/>
      <c r="T11612" s="5"/>
      <c r="U11612" s="5"/>
      <c r="V11612" s="5"/>
      <c r="W11612" s="5"/>
      <c r="X11612" s="5"/>
      <c r="Y11612" s="5"/>
      <c r="Z11612" s="5"/>
      <c r="AA11612" s="5"/>
      <c r="AB11612" s="5"/>
      <c r="AC11612" s="5"/>
      <c r="AD11612" s="5"/>
      <c r="AE11612" s="5"/>
      <c r="AF11612" s="5"/>
      <c r="AG11612" s="5"/>
      <c r="AH11612" s="5"/>
      <c r="AI11612" s="5"/>
      <c r="AJ11612" s="5"/>
    </row>
    <row r="11613" spans="11:36">
      <c r="K11613" s="5"/>
      <c r="L11613" s="5"/>
      <c r="M11613" s="5"/>
      <c r="N11613" s="5"/>
      <c r="O11613" s="5"/>
      <c r="P11613" s="5"/>
      <c r="Q11613" s="5"/>
      <c r="R11613" s="5"/>
      <c r="S11613" s="5"/>
      <c r="T11613" s="5"/>
      <c r="U11613" s="5"/>
      <c r="V11613" s="5"/>
      <c r="W11613" s="5"/>
      <c r="X11613" s="5"/>
      <c r="Y11613" s="5"/>
      <c r="Z11613" s="5"/>
      <c r="AA11613" s="5"/>
      <c r="AB11613" s="5"/>
      <c r="AC11613" s="5"/>
      <c r="AD11613" s="5"/>
      <c r="AE11613" s="5"/>
      <c r="AF11613" s="5"/>
      <c r="AG11613" s="5"/>
      <c r="AH11613" s="5"/>
      <c r="AI11613" s="5"/>
      <c r="AJ11613" s="5"/>
    </row>
    <row r="11614" spans="11:36">
      <c r="K11614" s="5"/>
      <c r="L11614" s="5"/>
      <c r="M11614" s="5"/>
      <c r="N11614" s="5"/>
      <c r="O11614" s="5"/>
      <c r="P11614" s="5"/>
      <c r="Q11614" s="5"/>
      <c r="R11614" s="5"/>
      <c r="S11614" s="5"/>
      <c r="T11614" s="5"/>
      <c r="U11614" s="5"/>
      <c r="V11614" s="5"/>
      <c r="W11614" s="5"/>
      <c r="X11614" s="5"/>
      <c r="Y11614" s="5"/>
      <c r="Z11614" s="5"/>
      <c r="AA11614" s="5"/>
      <c r="AB11614" s="5"/>
      <c r="AC11614" s="5"/>
      <c r="AD11614" s="5"/>
      <c r="AE11614" s="5"/>
      <c r="AF11614" s="5"/>
      <c r="AG11614" s="5"/>
      <c r="AH11614" s="5"/>
      <c r="AI11614" s="5"/>
      <c r="AJ11614" s="5"/>
    </row>
    <row r="11615" spans="11:36">
      <c r="K11615" s="5"/>
      <c r="L11615" s="5"/>
      <c r="M11615" s="5"/>
      <c r="N11615" s="5"/>
      <c r="O11615" s="5"/>
      <c r="P11615" s="5"/>
      <c r="Q11615" s="5"/>
      <c r="R11615" s="5"/>
      <c r="S11615" s="5"/>
      <c r="T11615" s="5"/>
      <c r="U11615" s="5"/>
      <c r="V11615" s="5"/>
      <c r="W11615" s="5"/>
      <c r="X11615" s="5"/>
      <c r="Y11615" s="5"/>
      <c r="Z11615" s="5"/>
      <c r="AA11615" s="5"/>
      <c r="AB11615" s="5"/>
      <c r="AC11615" s="5"/>
      <c r="AD11615" s="5"/>
      <c r="AE11615" s="5"/>
      <c r="AF11615" s="5"/>
      <c r="AG11615" s="5"/>
      <c r="AH11615" s="5"/>
      <c r="AI11615" s="5"/>
      <c r="AJ11615" s="5"/>
    </row>
    <row r="11616" spans="11:36">
      <c r="K11616" s="5"/>
      <c r="L11616" s="5"/>
      <c r="M11616" s="5"/>
      <c r="N11616" s="5"/>
      <c r="O11616" s="5"/>
      <c r="P11616" s="5"/>
      <c r="Q11616" s="5"/>
      <c r="R11616" s="5"/>
      <c r="S11616" s="5"/>
      <c r="T11616" s="5"/>
      <c r="U11616" s="5"/>
      <c r="V11616" s="5"/>
      <c r="W11616" s="5"/>
      <c r="X11616" s="5"/>
      <c r="Y11616" s="5"/>
      <c r="Z11616" s="5"/>
      <c r="AA11616" s="5"/>
      <c r="AB11616" s="5"/>
      <c r="AC11616" s="5"/>
      <c r="AD11616" s="5"/>
      <c r="AE11616" s="5"/>
      <c r="AF11616" s="5"/>
      <c r="AG11616" s="5"/>
      <c r="AH11616" s="5"/>
      <c r="AI11616" s="5"/>
      <c r="AJ11616" s="5"/>
    </row>
    <row r="11617" spans="11:36">
      <c r="K11617" s="5"/>
      <c r="L11617" s="5"/>
      <c r="M11617" s="5"/>
      <c r="N11617" s="5"/>
      <c r="O11617" s="5"/>
      <c r="P11617" s="5"/>
      <c r="Q11617" s="5"/>
      <c r="R11617" s="5"/>
      <c r="S11617" s="5"/>
      <c r="T11617" s="5"/>
      <c r="U11617" s="5"/>
      <c r="V11617" s="5"/>
      <c r="W11617" s="5"/>
      <c r="X11617" s="5"/>
      <c r="Y11617" s="5"/>
      <c r="Z11617" s="5"/>
      <c r="AA11617" s="5"/>
      <c r="AB11617" s="5"/>
      <c r="AC11617" s="5"/>
      <c r="AD11617" s="5"/>
      <c r="AE11617" s="5"/>
      <c r="AF11617" s="5"/>
      <c r="AG11617" s="5"/>
      <c r="AH11617" s="5"/>
      <c r="AI11617" s="5"/>
      <c r="AJ11617" s="5"/>
    </row>
    <row r="11618" spans="11:36">
      <c r="K11618" s="5"/>
      <c r="L11618" s="5"/>
      <c r="M11618" s="5"/>
      <c r="N11618" s="5"/>
      <c r="O11618" s="5"/>
      <c r="P11618" s="5"/>
      <c r="Q11618" s="5"/>
      <c r="R11618" s="5"/>
      <c r="S11618" s="5"/>
      <c r="T11618" s="5"/>
      <c r="U11618" s="5"/>
      <c r="V11618" s="5"/>
      <c r="W11618" s="5"/>
      <c r="X11618" s="5"/>
      <c r="Y11618" s="5"/>
      <c r="Z11618" s="5"/>
      <c r="AA11618" s="5"/>
      <c r="AB11618" s="5"/>
      <c r="AC11618" s="5"/>
      <c r="AD11618" s="5"/>
      <c r="AE11618" s="5"/>
      <c r="AF11618" s="5"/>
      <c r="AG11618" s="5"/>
      <c r="AH11618" s="5"/>
      <c r="AI11618" s="5"/>
      <c r="AJ11618" s="5"/>
    </row>
    <row r="11619" spans="11:36">
      <c r="K11619" s="5"/>
      <c r="L11619" s="5"/>
      <c r="M11619" s="5"/>
      <c r="N11619" s="5"/>
      <c r="O11619" s="5"/>
      <c r="P11619" s="5"/>
      <c r="Q11619" s="5"/>
      <c r="R11619" s="5"/>
      <c r="S11619" s="5"/>
      <c r="T11619" s="5"/>
      <c r="U11619" s="5"/>
      <c r="V11619" s="5"/>
      <c r="W11619" s="5"/>
      <c r="X11619" s="5"/>
      <c r="Y11619" s="5"/>
      <c r="Z11619" s="5"/>
      <c r="AA11619" s="5"/>
      <c r="AB11619" s="5"/>
      <c r="AC11619" s="5"/>
      <c r="AD11619" s="5"/>
      <c r="AE11619" s="5"/>
      <c r="AF11619" s="5"/>
      <c r="AG11619" s="5"/>
      <c r="AH11619" s="5"/>
      <c r="AI11619" s="5"/>
      <c r="AJ11619" s="5"/>
    </row>
    <row r="11620" spans="11:36">
      <c r="K11620" s="5"/>
      <c r="L11620" s="5"/>
      <c r="M11620" s="5"/>
      <c r="N11620" s="5"/>
      <c r="O11620" s="5"/>
      <c r="P11620" s="5"/>
      <c r="Q11620" s="5"/>
      <c r="R11620" s="5"/>
      <c r="S11620" s="5"/>
      <c r="T11620" s="5"/>
      <c r="U11620" s="5"/>
      <c r="V11620" s="5"/>
      <c r="W11620" s="5"/>
      <c r="X11620" s="5"/>
      <c r="Y11620" s="5"/>
      <c r="Z11620" s="5"/>
      <c r="AA11620" s="5"/>
      <c r="AB11620" s="5"/>
      <c r="AC11620" s="5"/>
      <c r="AD11620" s="5"/>
      <c r="AE11620" s="5"/>
      <c r="AF11620" s="5"/>
      <c r="AG11620" s="5"/>
      <c r="AH11620" s="5"/>
      <c r="AI11620" s="5"/>
      <c r="AJ11620" s="5"/>
    </row>
    <row r="11621" spans="11:36">
      <c r="K11621" s="5"/>
      <c r="L11621" s="5"/>
      <c r="M11621" s="5"/>
      <c r="N11621" s="5"/>
      <c r="O11621" s="5"/>
      <c r="P11621" s="5"/>
      <c r="Q11621" s="5"/>
      <c r="R11621" s="5"/>
      <c r="S11621" s="5"/>
      <c r="T11621" s="5"/>
      <c r="U11621" s="5"/>
      <c r="V11621" s="5"/>
      <c r="W11621" s="5"/>
      <c r="X11621" s="5"/>
      <c r="Y11621" s="5"/>
      <c r="Z11621" s="5"/>
      <c r="AA11621" s="5"/>
      <c r="AB11621" s="5"/>
      <c r="AC11621" s="5"/>
      <c r="AD11621" s="5"/>
      <c r="AE11621" s="5"/>
      <c r="AF11621" s="5"/>
      <c r="AG11621" s="5"/>
      <c r="AH11621" s="5"/>
      <c r="AI11621" s="5"/>
      <c r="AJ11621" s="5"/>
    </row>
    <row r="11622" spans="11:36">
      <c r="K11622" s="5"/>
      <c r="L11622" s="5"/>
      <c r="M11622" s="5"/>
      <c r="N11622" s="5"/>
      <c r="O11622" s="5"/>
      <c r="P11622" s="5"/>
      <c r="Q11622" s="5"/>
      <c r="R11622" s="5"/>
      <c r="S11622" s="5"/>
      <c r="T11622" s="5"/>
      <c r="U11622" s="5"/>
      <c r="V11622" s="5"/>
      <c r="W11622" s="5"/>
      <c r="X11622" s="5"/>
      <c r="Y11622" s="5"/>
      <c r="Z11622" s="5"/>
      <c r="AA11622" s="5"/>
      <c r="AB11622" s="5"/>
      <c r="AC11622" s="5"/>
      <c r="AD11622" s="5"/>
      <c r="AE11622" s="5"/>
      <c r="AF11622" s="5"/>
      <c r="AG11622" s="5"/>
      <c r="AH11622" s="5"/>
      <c r="AI11622" s="5"/>
      <c r="AJ11622" s="5"/>
    </row>
    <row r="11623" spans="11:36">
      <c r="K11623" s="5"/>
      <c r="L11623" s="5"/>
      <c r="M11623" s="5"/>
      <c r="N11623" s="5"/>
      <c r="O11623" s="5"/>
      <c r="P11623" s="5"/>
      <c r="Q11623" s="5"/>
      <c r="R11623" s="5"/>
      <c r="S11623" s="5"/>
      <c r="T11623" s="5"/>
      <c r="U11623" s="5"/>
      <c r="V11623" s="5"/>
      <c r="W11623" s="5"/>
      <c r="X11623" s="5"/>
      <c r="Y11623" s="5"/>
      <c r="Z11623" s="5"/>
      <c r="AA11623" s="5"/>
      <c r="AB11623" s="5"/>
      <c r="AC11623" s="5"/>
      <c r="AD11623" s="5"/>
      <c r="AE11623" s="5"/>
      <c r="AF11623" s="5"/>
      <c r="AG11623" s="5"/>
      <c r="AH11623" s="5"/>
      <c r="AI11623" s="5"/>
      <c r="AJ11623" s="5"/>
    </row>
    <row r="11624" spans="11:36">
      <c r="K11624" s="5"/>
      <c r="L11624" s="5"/>
      <c r="M11624" s="5"/>
      <c r="N11624" s="5"/>
      <c r="O11624" s="5"/>
      <c r="P11624" s="5"/>
      <c r="Q11624" s="5"/>
      <c r="R11624" s="5"/>
      <c r="S11624" s="5"/>
      <c r="T11624" s="5"/>
      <c r="U11624" s="5"/>
      <c r="V11624" s="5"/>
      <c r="W11624" s="5"/>
      <c r="X11624" s="5"/>
      <c r="Y11624" s="5"/>
      <c r="Z11624" s="5"/>
      <c r="AA11624" s="5"/>
      <c r="AB11624" s="5"/>
      <c r="AC11624" s="5"/>
      <c r="AD11624" s="5"/>
      <c r="AE11624" s="5"/>
      <c r="AF11624" s="5"/>
      <c r="AG11624" s="5"/>
      <c r="AH11624" s="5"/>
      <c r="AI11624" s="5"/>
      <c r="AJ11624" s="5"/>
    </row>
    <row r="11625" spans="11:36">
      <c r="K11625" s="5"/>
      <c r="L11625" s="5"/>
      <c r="M11625" s="5"/>
      <c r="N11625" s="5"/>
      <c r="O11625" s="5"/>
      <c r="P11625" s="5"/>
      <c r="Q11625" s="5"/>
      <c r="R11625" s="5"/>
      <c r="S11625" s="5"/>
      <c r="T11625" s="5"/>
      <c r="U11625" s="5"/>
      <c r="V11625" s="5"/>
      <c r="W11625" s="5"/>
      <c r="X11625" s="5"/>
      <c r="Y11625" s="5"/>
      <c r="Z11625" s="5"/>
      <c r="AA11625" s="5"/>
      <c r="AB11625" s="5"/>
      <c r="AC11625" s="5"/>
      <c r="AD11625" s="5"/>
      <c r="AE11625" s="5"/>
      <c r="AF11625" s="5"/>
      <c r="AG11625" s="5"/>
      <c r="AH11625" s="5"/>
      <c r="AI11625" s="5"/>
      <c r="AJ11625" s="5"/>
    </row>
    <row r="11626" spans="11:36">
      <c r="K11626" s="5"/>
      <c r="L11626" s="5"/>
      <c r="M11626" s="5"/>
      <c r="N11626" s="5"/>
      <c r="O11626" s="5"/>
      <c r="P11626" s="5"/>
      <c r="Q11626" s="5"/>
      <c r="R11626" s="5"/>
      <c r="S11626" s="5"/>
      <c r="T11626" s="5"/>
      <c r="U11626" s="5"/>
      <c r="V11626" s="5"/>
      <c r="W11626" s="5"/>
      <c r="X11626" s="5"/>
      <c r="Y11626" s="5"/>
      <c r="Z11626" s="5"/>
      <c r="AA11626" s="5"/>
      <c r="AB11626" s="5"/>
      <c r="AC11626" s="5"/>
      <c r="AD11626" s="5"/>
      <c r="AE11626" s="5"/>
      <c r="AF11626" s="5"/>
      <c r="AG11626" s="5"/>
      <c r="AH11626" s="5"/>
      <c r="AI11626" s="5"/>
      <c r="AJ11626" s="5"/>
    </row>
    <row r="11627" spans="11:36">
      <c r="K11627" s="5"/>
      <c r="L11627" s="5"/>
      <c r="M11627" s="5"/>
      <c r="N11627" s="5"/>
      <c r="O11627" s="5"/>
      <c r="P11627" s="5"/>
      <c r="Q11627" s="5"/>
      <c r="R11627" s="5"/>
      <c r="S11627" s="5"/>
      <c r="T11627" s="5"/>
      <c r="U11627" s="5"/>
      <c r="V11627" s="5"/>
      <c r="W11627" s="5"/>
      <c r="X11627" s="5"/>
      <c r="Y11627" s="5"/>
      <c r="Z11627" s="5"/>
      <c r="AA11627" s="5"/>
      <c r="AB11627" s="5"/>
      <c r="AC11627" s="5"/>
      <c r="AD11627" s="5"/>
      <c r="AE11627" s="5"/>
      <c r="AF11627" s="5"/>
      <c r="AG11627" s="5"/>
      <c r="AH11627" s="5"/>
      <c r="AI11627" s="5"/>
      <c r="AJ11627" s="5"/>
    </row>
    <row r="11628" spans="11:36">
      <c r="K11628" s="5"/>
      <c r="L11628" s="5"/>
      <c r="M11628" s="5"/>
      <c r="N11628" s="5"/>
      <c r="O11628" s="5"/>
      <c r="P11628" s="5"/>
      <c r="Q11628" s="5"/>
      <c r="R11628" s="5"/>
      <c r="S11628" s="5"/>
      <c r="T11628" s="5"/>
      <c r="U11628" s="5"/>
      <c r="V11628" s="5"/>
      <c r="W11628" s="5"/>
      <c r="X11628" s="5"/>
      <c r="Y11628" s="5"/>
      <c r="Z11628" s="5"/>
      <c r="AA11628" s="5"/>
      <c r="AB11628" s="5"/>
      <c r="AC11628" s="5"/>
      <c r="AD11628" s="5"/>
      <c r="AE11628" s="5"/>
      <c r="AF11628" s="5"/>
      <c r="AG11628" s="5"/>
      <c r="AH11628" s="5"/>
      <c r="AI11628" s="5"/>
      <c r="AJ11628" s="5"/>
    </row>
    <row r="11629" spans="11:36">
      <c r="K11629" s="5"/>
      <c r="L11629" s="5"/>
      <c r="M11629" s="5"/>
      <c r="N11629" s="5"/>
      <c r="O11629" s="5"/>
      <c r="P11629" s="5"/>
      <c r="Q11629" s="5"/>
      <c r="R11629" s="5"/>
      <c r="S11629" s="5"/>
      <c r="T11629" s="5"/>
      <c r="U11629" s="5"/>
      <c r="V11629" s="5"/>
      <c r="W11629" s="5"/>
      <c r="X11629" s="5"/>
      <c r="Y11629" s="5"/>
      <c r="Z11629" s="5"/>
      <c r="AA11629" s="5"/>
      <c r="AB11629" s="5"/>
      <c r="AC11629" s="5"/>
      <c r="AD11629" s="5"/>
      <c r="AE11629" s="5"/>
      <c r="AF11629" s="5"/>
      <c r="AG11629" s="5"/>
      <c r="AH11629" s="5"/>
      <c r="AI11629" s="5"/>
      <c r="AJ11629" s="5"/>
    </row>
    <row r="11630" spans="11:36">
      <c r="K11630" s="5"/>
      <c r="L11630" s="5"/>
      <c r="M11630" s="5"/>
      <c r="N11630" s="5"/>
      <c r="O11630" s="5"/>
      <c r="P11630" s="5"/>
      <c r="Q11630" s="5"/>
      <c r="R11630" s="5"/>
      <c r="S11630" s="5"/>
      <c r="T11630" s="5"/>
      <c r="U11630" s="5"/>
      <c r="V11630" s="5"/>
      <c r="W11630" s="5"/>
      <c r="X11630" s="5"/>
      <c r="Y11630" s="5"/>
      <c r="Z11630" s="5"/>
      <c r="AA11630" s="5"/>
      <c r="AB11630" s="5"/>
      <c r="AC11630" s="5"/>
      <c r="AD11630" s="5"/>
      <c r="AE11630" s="5"/>
      <c r="AF11630" s="5"/>
      <c r="AG11630" s="5"/>
      <c r="AH11630" s="5"/>
      <c r="AI11630" s="5"/>
      <c r="AJ11630" s="5"/>
    </row>
    <row r="11631" spans="11:36">
      <c r="K11631" s="5"/>
      <c r="L11631" s="5"/>
      <c r="M11631" s="5"/>
      <c r="N11631" s="5"/>
      <c r="O11631" s="5"/>
      <c r="P11631" s="5"/>
      <c r="Q11631" s="5"/>
      <c r="R11631" s="5"/>
      <c r="S11631" s="5"/>
      <c r="T11631" s="5"/>
      <c r="U11631" s="5"/>
      <c r="V11631" s="5"/>
      <c r="W11631" s="5"/>
      <c r="X11631" s="5"/>
      <c r="Y11631" s="5"/>
      <c r="Z11631" s="5"/>
      <c r="AA11631" s="5"/>
      <c r="AB11631" s="5"/>
      <c r="AC11631" s="5"/>
      <c r="AD11631" s="5"/>
      <c r="AE11631" s="5"/>
      <c r="AF11631" s="5"/>
      <c r="AG11631" s="5"/>
      <c r="AH11631" s="5"/>
      <c r="AI11631" s="5"/>
      <c r="AJ11631" s="5"/>
    </row>
    <row r="11632" spans="11:36">
      <c r="K11632" s="5"/>
      <c r="L11632" s="5"/>
      <c r="M11632" s="5"/>
      <c r="N11632" s="5"/>
      <c r="O11632" s="5"/>
      <c r="P11632" s="5"/>
      <c r="Q11632" s="5"/>
      <c r="R11632" s="5"/>
      <c r="S11632" s="5"/>
      <c r="T11632" s="5"/>
      <c r="U11632" s="5"/>
      <c r="V11632" s="5"/>
      <c r="W11632" s="5"/>
      <c r="X11632" s="5"/>
      <c r="Y11632" s="5"/>
      <c r="Z11632" s="5"/>
      <c r="AA11632" s="5"/>
      <c r="AB11632" s="5"/>
      <c r="AC11632" s="5"/>
      <c r="AD11632" s="5"/>
      <c r="AE11632" s="5"/>
      <c r="AF11632" s="5"/>
      <c r="AG11632" s="5"/>
      <c r="AH11632" s="5"/>
      <c r="AI11632" s="5"/>
      <c r="AJ11632" s="5"/>
    </row>
    <row r="11633" spans="11:36">
      <c r="K11633" s="5"/>
      <c r="L11633" s="5"/>
      <c r="M11633" s="5"/>
      <c r="N11633" s="5"/>
      <c r="O11633" s="5"/>
      <c r="P11633" s="5"/>
      <c r="Q11633" s="5"/>
      <c r="R11633" s="5"/>
      <c r="S11633" s="5"/>
      <c r="T11633" s="5"/>
      <c r="U11633" s="5"/>
      <c r="V11633" s="5"/>
      <c r="W11633" s="5"/>
      <c r="X11633" s="5"/>
      <c r="Y11633" s="5"/>
      <c r="Z11633" s="5"/>
      <c r="AA11633" s="5"/>
      <c r="AB11633" s="5"/>
      <c r="AC11633" s="5"/>
      <c r="AD11633" s="5"/>
      <c r="AE11633" s="5"/>
      <c r="AF11633" s="5"/>
      <c r="AG11633" s="5"/>
      <c r="AH11633" s="5"/>
      <c r="AI11633" s="5"/>
      <c r="AJ11633" s="5"/>
    </row>
    <row r="11634" spans="11:36">
      <c r="K11634" s="5"/>
      <c r="L11634" s="5"/>
      <c r="M11634" s="5"/>
      <c r="N11634" s="5"/>
      <c r="O11634" s="5"/>
      <c r="P11634" s="5"/>
      <c r="Q11634" s="5"/>
      <c r="R11634" s="5"/>
      <c r="S11634" s="5"/>
      <c r="T11634" s="5"/>
      <c r="U11634" s="5"/>
      <c r="V11634" s="5"/>
      <c r="W11634" s="5"/>
      <c r="X11634" s="5"/>
      <c r="Y11634" s="5"/>
      <c r="Z11634" s="5"/>
      <c r="AA11634" s="5"/>
      <c r="AB11634" s="5"/>
      <c r="AC11634" s="5"/>
      <c r="AD11634" s="5"/>
      <c r="AE11634" s="5"/>
      <c r="AF11634" s="5"/>
      <c r="AG11634" s="5"/>
      <c r="AH11634" s="5"/>
      <c r="AI11634" s="5"/>
      <c r="AJ11634" s="5"/>
    </row>
    <row r="11635" spans="11:36">
      <c r="K11635" s="5"/>
      <c r="L11635" s="5"/>
      <c r="M11635" s="5"/>
      <c r="N11635" s="5"/>
      <c r="O11635" s="5"/>
      <c r="P11635" s="5"/>
      <c r="Q11635" s="5"/>
      <c r="R11635" s="5"/>
      <c r="S11635" s="5"/>
      <c r="T11635" s="5"/>
      <c r="U11635" s="5"/>
      <c r="V11635" s="5"/>
      <c r="W11635" s="5"/>
      <c r="X11635" s="5"/>
      <c r="Y11635" s="5"/>
      <c r="Z11635" s="5"/>
      <c r="AA11635" s="5"/>
      <c r="AB11635" s="5"/>
      <c r="AC11635" s="5"/>
      <c r="AD11635" s="5"/>
      <c r="AE11635" s="5"/>
      <c r="AF11635" s="5"/>
      <c r="AG11635" s="5"/>
      <c r="AH11635" s="5"/>
      <c r="AI11635" s="5"/>
      <c r="AJ11635" s="5"/>
    </row>
    <row r="11636" spans="11:36">
      <c r="K11636" s="5"/>
      <c r="L11636" s="5"/>
      <c r="M11636" s="5"/>
      <c r="N11636" s="5"/>
      <c r="O11636" s="5"/>
      <c r="P11636" s="5"/>
      <c r="Q11636" s="5"/>
      <c r="R11636" s="5"/>
      <c r="S11636" s="5"/>
      <c r="T11636" s="5"/>
      <c r="U11636" s="5"/>
      <c r="V11636" s="5"/>
      <c r="W11636" s="5"/>
      <c r="X11636" s="5"/>
      <c r="Y11636" s="5"/>
      <c r="Z11636" s="5"/>
      <c r="AA11636" s="5"/>
      <c r="AB11636" s="5"/>
      <c r="AC11636" s="5"/>
      <c r="AD11636" s="5"/>
      <c r="AE11636" s="5"/>
      <c r="AF11636" s="5"/>
      <c r="AG11636" s="5"/>
      <c r="AH11636" s="5"/>
      <c r="AI11636" s="5"/>
      <c r="AJ11636" s="5"/>
    </row>
    <row r="11637" spans="11:36">
      <c r="K11637" s="5"/>
      <c r="L11637" s="5"/>
      <c r="M11637" s="5"/>
      <c r="N11637" s="5"/>
      <c r="O11637" s="5"/>
      <c r="P11637" s="5"/>
      <c r="Q11637" s="5"/>
      <c r="R11637" s="5"/>
      <c r="S11637" s="5"/>
      <c r="T11637" s="5"/>
      <c r="U11637" s="5"/>
      <c r="V11637" s="5"/>
      <c r="W11637" s="5"/>
      <c r="X11637" s="5"/>
      <c r="Y11637" s="5"/>
      <c r="Z11637" s="5"/>
      <c r="AA11637" s="5"/>
      <c r="AB11637" s="5"/>
      <c r="AC11637" s="5"/>
      <c r="AD11637" s="5"/>
      <c r="AE11637" s="5"/>
      <c r="AF11637" s="5"/>
      <c r="AG11637" s="5"/>
      <c r="AH11637" s="5"/>
      <c r="AI11637" s="5"/>
      <c r="AJ11637" s="5"/>
    </row>
    <row r="11638" spans="11:36">
      <c r="K11638" s="5"/>
      <c r="L11638" s="5"/>
      <c r="M11638" s="5"/>
      <c r="N11638" s="5"/>
      <c r="O11638" s="5"/>
      <c r="P11638" s="5"/>
      <c r="Q11638" s="5"/>
      <c r="R11638" s="5"/>
      <c r="S11638" s="5"/>
      <c r="T11638" s="5"/>
      <c r="U11638" s="5"/>
      <c r="V11638" s="5"/>
      <c r="W11638" s="5"/>
      <c r="X11638" s="5"/>
      <c r="Y11638" s="5"/>
      <c r="Z11638" s="5"/>
      <c r="AA11638" s="5"/>
      <c r="AB11638" s="5"/>
      <c r="AC11638" s="5"/>
      <c r="AD11638" s="5"/>
      <c r="AE11638" s="5"/>
      <c r="AF11638" s="5"/>
      <c r="AG11638" s="5"/>
      <c r="AH11638" s="5"/>
      <c r="AI11638" s="5"/>
      <c r="AJ11638" s="5"/>
    </row>
    <row r="11639" spans="11:36">
      <c r="K11639" s="5"/>
      <c r="L11639" s="5"/>
      <c r="M11639" s="5"/>
      <c r="N11639" s="5"/>
      <c r="O11639" s="5"/>
      <c r="P11639" s="5"/>
      <c r="Q11639" s="5"/>
      <c r="R11639" s="5"/>
      <c r="S11639" s="5"/>
      <c r="T11639" s="5"/>
      <c r="U11639" s="5"/>
      <c r="V11639" s="5"/>
      <c r="W11639" s="5"/>
      <c r="X11639" s="5"/>
      <c r="Y11639" s="5"/>
      <c r="Z11639" s="5"/>
      <c r="AA11639" s="5"/>
      <c r="AB11639" s="5"/>
      <c r="AC11639" s="5"/>
      <c r="AD11639" s="5"/>
      <c r="AE11639" s="5"/>
      <c r="AF11639" s="5"/>
      <c r="AG11639" s="5"/>
      <c r="AH11639" s="5"/>
      <c r="AI11639" s="5"/>
      <c r="AJ11639" s="5"/>
    </row>
    <row r="11640" spans="11:36">
      <c r="K11640" s="5"/>
      <c r="L11640" s="5"/>
      <c r="M11640" s="5"/>
      <c r="N11640" s="5"/>
      <c r="O11640" s="5"/>
      <c r="P11640" s="5"/>
      <c r="Q11640" s="5"/>
      <c r="R11640" s="5"/>
      <c r="S11640" s="5"/>
      <c r="T11640" s="5"/>
      <c r="U11640" s="5"/>
      <c r="V11640" s="5"/>
      <c r="W11640" s="5"/>
      <c r="X11640" s="5"/>
      <c r="Y11640" s="5"/>
      <c r="Z11640" s="5"/>
      <c r="AA11640" s="5"/>
      <c r="AB11640" s="5"/>
      <c r="AC11640" s="5"/>
      <c r="AD11640" s="5"/>
      <c r="AE11640" s="5"/>
      <c r="AF11640" s="5"/>
      <c r="AG11640" s="5"/>
      <c r="AH11640" s="5"/>
      <c r="AI11640" s="5"/>
      <c r="AJ11640" s="5"/>
    </row>
    <row r="11641" spans="11:36">
      <c r="K11641" s="5"/>
      <c r="L11641" s="5"/>
      <c r="M11641" s="5"/>
      <c r="N11641" s="5"/>
      <c r="O11641" s="5"/>
      <c r="P11641" s="5"/>
      <c r="Q11641" s="5"/>
      <c r="R11641" s="5"/>
      <c r="S11641" s="5"/>
      <c r="T11641" s="5"/>
      <c r="U11641" s="5"/>
      <c r="V11641" s="5"/>
      <c r="W11641" s="5"/>
      <c r="X11641" s="5"/>
      <c r="Y11641" s="5"/>
      <c r="Z11641" s="5"/>
      <c r="AA11641" s="5"/>
      <c r="AB11641" s="5"/>
      <c r="AC11641" s="5"/>
      <c r="AD11641" s="5"/>
      <c r="AE11641" s="5"/>
      <c r="AF11641" s="5"/>
      <c r="AG11641" s="5"/>
      <c r="AH11641" s="5"/>
      <c r="AI11641" s="5"/>
      <c r="AJ11641" s="5"/>
    </row>
    <row r="11642" spans="11:36">
      <c r="K11642" s="5"/>
      <c r="L11642" s="5"/>
      <c r="M11642" s="5"/>
      <c r="N11642" s="5"/>
      <c r="O11642" s="5"/>
      <c r="P11642" s="5"/>
      <c r="Q11642" s="5"/>
      <c r="R11642" s="5"/>
      <c r="S11642" s="5"/>
      <c r="T11642" s="5"/>
      <c r="U11642" s="5"/>
      <c r="V11642" s="5"/>
      <c r="W11642" s="5"/>
      <c r="X11642" s="5"/>
      <c r="Y11642" s="5"/>
      <c r="Z11642" s="5"/>
      <c r="AA11642" s="5"/>
      <c r="AB11642" s="5"/>
      <c r="AC11642" s="5"/>
      <c r="AD11642" s="5"/>
      <c r="AE11642" s="5"/>
      <c r="AF11642" s="5"/>
      <c r="AG11642" s="5"/>
      <c r="AH11642" s="5"/>
      <c r="AI11642" s="5"/>
      <c r="AJ11642" s="5"/>
    </row>
    <row r="11643" spans="11:36">
      <c r="K11643" s="5"/>
      <c r="L11643" s="5"/>
      <c r="M11643" s="5"/>
      <c r="N11643" s="5"/>
      <c r="O11643" s="5"/>
      <c r="P11643" s="5"/>
      <c r="Q11643" s="5"/>
      <c r="R11643" s="5"/>
      <c r="S11643" s="5"/>
      <c r="T11643" s="5"/>
      <c r="U11643" s="5"/>
      <c r="V11643" s="5"/>
      <c r="W11643" s="5"/>
      <c r="X11643" s="5"/>
      <c r="Y11643" s="5"/>
      <c r="Z11643" s="5"/>
      <c r="AA11643" s="5"/>
      <c r="AB11643" s="5"/>
      <c r="AC11643" s="5"/>
      <c r="AD11643" s="5"/>
      <c r="AE11643" s="5"/>
      <c r="AF11643" s="5"/>
      <c r="AG11643" s="5"/>
      <c r="AH11643" s="5"/>
      <c r="AI11643" s="5"/>
      <c r="AJ11643" s="5"/>
    </row>
    <row r="11644" spans="11:36">
      <c r="K11644" s="5"/>
      <c r="L11644" s="5"/>
      <c r="M11644" s="5"/>
      <c r="N11644" s="5"/>
      <c r="O11644" s="5"/>
      <c r="P11644" s="5"/>
      <c r="Q11644" s="5"/>
      <c r="R11644" s="5"/>
      <c r="S11644" s="5"/>
      <c r="T11644" s="5"/>
      <c r="U11644" s="5"/>
      <c r="V11644" s="5"/>
      <c r="W11644" s="5"/>
      <c r="X11644" s="5"/>
      <c r="Y11644" s="5"/>
      <c r="Z11644" s="5"/>
      <c r="AA11644" s="5"/>
      <c r="AB11644" s="5"/>
      <c r="AC11644" s="5"/>
      <c r="AD11644" s="5"/>
      <c r="AE11644" s="5"/>
      <c r="AF11644" s="5"/>
      <c r="AG11644" s="5"/>
      <c r="AH11644" s="5"/>
      <c r="AI11644" s="5"/>
      <c r="AJ11644" s="5"/>
    </row>
    <row r="11645" spans="11:36">
      <c r="K11645" s="5"/>
      <c r="L11645" s="5"/>
      <c r="M11645" s="5"/>
      <c r="N11645" s="5"/>
      <c r="O11645" s="5"/>
      <c r="P11645" s="5"/>
      <c r="Q11645" s="5"/>
      <c r="R11645" s="5"/>
      <c r="S11645" s="5"/>
      <c r="T11645" s="5"/>
      <c r="U11645" s="5"/>
      <c r="V11645" s="5"/>
      <c r="W11645" s="5"/>
      <c r="X11645" s="5"/>
      <c r="Y11645" s="5"/>
      <c r="Z11645" s="5"/>
      <c r="AA11645" s="5"/>
      <c r="AB11645" s="5"/>
      <c r="AC11645" s="5"/>
      <c r="AD11645" s="5"/>
      <c r="AE11645" s="5"/>
      <c r="AF11645" s="5"/>
      <c r="AG11645" s="5"/>
      <c r="AH11645" s="5"/>
      <c r="AI11645" s="5"/>
      <c r="AJ11645" s="5"/>
    </row>
    <row r="11646" spans="11:36">
      <c r="K11646" s="5"/>
      <c r="L11646" s="5"/>
      <c r="M11646" s="5"/>
      <c r="N11646" s="5"/>
      <c r="O11646" s="5"/>
      <c r="P11646" s="5"/>
      <c r="Q11646" s="5"/>
      <c r="R11646" s="5"/>
      <c r="S11646" s="5"/>
      <c r="T11646" s="5"/>
      <c r="U11646" s="5"/>
      <c r="V11646" s="5"/>
      <c r="W11646" s="5"/>
      <c r="X11646" s="5"/>
      <c r="Y11646" s="5"/>
      <c r="Z11646" s="5"/>
      <c r="AA11646" s="5"/>
      <c r="AB11646" s="5"/>
      <c r="AC11646" s="5"/>
      <c r="AD11646" s="5"/>
      <c r="AE11646" s="5"/>
      <c r="AF11646" s="5"/>
      <c r="AG11646" s="5"/>
      <c r="AH11646" s="5"/>
      <c r="AI11646" s="5"/>
      <c r="AJ11646" s="5"/>
    </row>
    <row r="11647" spans="11:36">
      <c r="K11647" s="5"/>
      <c r="L11647" s="5"/>
      <c r="M11647" s="5"/>
      <c r="N11647" s="5"/>
      <c r="O11647" s="5"/>
      <c r="P11647" s="5"/>
      <c r="Q11647" s="5"/>
      <c r="R11647" s="5"/>
      <c r="S11647" s="5"/>
      <c r="T11647" s="5"/>
      <c r="U11647" s="5"/>
      <c r="V11647" s="5"/>
      <c r="W11647" s="5"/>
      <c r="X11647" s="5"/>
      <c r="Y11647" s="5"/>
      <c r="Z11647" s="5"/>
      <c r="AA11647" s="5"/>
      <c r="AB11647" s="5"/>
      <c r="AC11647" s="5"/>
      <c r="AD11647" s="5"/>
      <c r="AE11647" s="5"/>
      <c r="AF11647" s="5"/>
      <c r="AG11647" s="5"/>
      <c r="AH11647" s="5"/>
      <c r="AI11647" s="5"/>
      <c r="AJ11647" s="5"/>
    </row>
    <row r="11648" spans="11:36">
      <c r="K11648" s="5"/>
      <c r="L11648" s="5"/>
      <c r="M11648" s="5"/>
      <c r="N11648" s="5"/>
      <c r="O11648" s="5"/>
      <c r="P11648" s="5"/>
      <c r="Q11648" s="5"/>
      <c r="R11648" s="5"/>
      <c r="S11648" s="5"/>
      <c r="T11648" s="5"/>
      <c r="U11648" s="5"/>
      <c r="V11648" s="5"/>
      <c r="W11648" s="5"/>
      <c r="X11648" s="5"/>
      <c r="Y11648" s="5"/>
      <c r="Z11648" s="5"/>
      <c r="AA11648" s="5"/>
      <c r="AB11648" s="5"/>
      <c r="AC11648" s="5"/>
      <c r="AD11648" s="5"/>
      <c r="AE11648" s="5"/>
      <c r="AF11648" s="5"/>
      <c r="AG11648" s="5"/>
      <c r="AH11648" s="5"/>
      <c r="AI11648" s="5"/>
      <c r="AJ11648" s="5"/>
    </row>
    <row r="11649" spans="11:36">
      <c r="K11649" s="5"/>
      <c r="L11649" s="5"/>
      <c r="M11649" s="5"/>
      <c r="N11649" s="5"/>
      <c r="O11649" s="5"/>
      <c r="P11649" s="5"/>
      <c r="Q11649" s="5"/>
      <c r="R11649" s="5"/>
      <c r="S11649" s="5"/>
      <c r="T11649" s="5"/>
      <c r="U11649" s="5"/>
      <c r="V11649" s="5"/>
      <c r="W11649" s="5"/>
      <c r="X11649" s="5"/>
      <c r="Y11649" s="5"/>
      <c r="Z11649" s="5"/>
      <c r="AA11649" s="5"/>
      <c r="AB11649" s="5"/>
      <c r="AC11649" s="5"/>
      <c r="AD11649" s="5"/>
      <c r="AE11649" s="5"/>
      <c r="AF11649" s="5"/>
      <c r="AG11649" s="5"/>
      <c r="AH11649" s="5"/>
      <c r="AI11649" s="5"/>
      <c r="AJ11649" s="5"/>
    </row>
    <row r="11650" spans="11:36">
      <c r="K11650" s="5"/>
      <c r="L11650" s="5"/>
      <c r="M11650" s="5"/>
      <c r="N11650" s="5"/>
      <c r="O11650" s="5"/>
      <c r="P11650" s="5"/>
      <c r="Q11650" s="5"/>
      <c r="R11650" s="5"/>
      <c r="S11650" s="5"/>
      <c r="T11650" s="5"/>
      <c r="U11650" s="5"/>
      <c r="V11650" s="5"/>
      <c r="W11650" s="5"/>
      <c r="X11650" s="5"/>
      <c r="Y11650" s="5"/>
      <c r="Z11650" s="5"/>
      <c r="AA11650" s="5"/>
      <c r="AB11650" s="5"/>
      <c r="AC11650" s="5"/>
      <c r="AD11650" s="5"/>
      <c r="AE11650" s="5"/>
      <c r="AF11650" s="5"/>
      <c r="AG11650" s="5"/>
      <c r="AH11650" s="5"/>
      <c r="AI11650" s="5"/>
      <c r="AJ11650" s="5"/>
    </row>
    <row r="11651" spans="11:36">
      <c r="K11651" s="5"/>
      <c r="L11651" s="5"/>
      <c r="M11651" s="5"/>
      <c r="N11651" s="5"/>
      <c r="O11651" s="5"/>
      <c r="P11651" s="5"/>
      <c r="Q11651" s="5"/>
      <c r="R11651" s="5"/>
      <c r="S11651" s="5"/>
      <c r="T11651" s="5"/>
      <c r="U11651" s="5"/>
      <c r="V11651" s="5"/>
      <c r="W11651" s="5"/>
      <c r="X11651" s="5"/>
      <c r="Y11651" s="5"/>
      <c r="Z11651" s="5"/>
      <c r="AA11651" s="5"/>
      <c r="AB11651" s="5"/>
      <c r="AC11651" s="5"/>
      <c r="AD11651" s="5"/>
      <c r="AE11651" s="5"/>
      <c r="AF11651" s="5"/>
      <c r="AG11651" s="5"/>
      <c r="AH11651" s="5"/>
      <c r="AI11651" s="5"/>
      <c r="AJ11651" s="5"/>
    </row>
    <row r="11652" spans="11:36">
      <c r="K11652" s="5"/>
      <c r="L11652" s="5"/>
      <c r="M11652" s="5"/>
      <c r="N11652" s="5"/>
      <c r="O11652" s="5"/>
      <c r="P11652" s="5"/>
      <c r="Q11652" s="5"/>
      <c r="R11652" s="5"/>
      <c r="S11652" s="5"/>
      <c r="T11652" s="5"/>
      <c r="U11652" s="5"/>
      <c r="V11652" s="5"/>
      <c r="W11652" s="5"/>
      <c r="X11652" s="5"/>
      <c r="Y11652" s="5"/>
      <c r="Z11652" s="5"/>
      <c r="AA11652" s="5"/>
      <c r="AB11652" s="5"/>
      <c r="AC11652" s="5"/>
      <c r="AD11652" s="5"/>
      <c r="AE11652" s="5"/>
      <c r="AF11652" s="5"/>
      <c r="AG11652" s="5"/>
      <c r="AH11652" s="5"/>
      <c r="AI11652" s="5"/>
      <c r="AJ11652" s="5"/>
    </row>
    <row r="11653" spans="11:36">
      <c r="K11653" s="5"/>
      <c r="L11653" s="5"/>
      <c r="M11653" s="5"/>
      <c r="N11653" s="5"/>
      <c r="O11653" s="5"/>
      <c r="P11653" s="5"/>
      <c r="Q11653" s="5"/>
      <c r="R11653" s="5"/>
      <c r="S11653" s="5"/>
      <c r="T11653" s="5"/>
      <c r="U11653" s="5"/>
      <c r="V11653" s="5"/>
      <c r="W11653" s="5"/>
      <c r="X11653" s="5"/>
      <c r="Y11653" s="5"/>
      <c r="Z11653" s="5"/>
      <c r="AA11653" s="5"/>
      <c r="AB11653" s="5"/>
      <c r="AC11653" s="5"/>
      <c r="AD11653" s="5"/>
      <c r="AE11653" s="5"/>
      <c r="AF11653" s="5"/>
      <c r="AG11653" s="5"/>
      <c r="AH11653" s="5"/>
      <c r="AI11653" s="5"/>
      <c r="AJ11653" s="5"/>
    </row>
    <row r="11654" spans="11:36">
      <c r="K11654" s="5"/>
      <c r="L11654" s="5"/>
      <c r="M11654" s="5"/>
      <c r="N11654" s="5"/>
      <c r="O11654" s="5"/>
      <c r="P11654" s="5"/>
      <c r="Q11654" s="5"/>
      <c r="R11654" s="5"/>
      <c r="S11654" s="5"/>
      <c r="T11654" s="5"/>
      <c r="U11654" s="5"/>
      <c r="V11654" s="5"/>
      <c r="W11654" s="5"/>
      <c r="X11654" s="5"/>
      <c r="Y11654" s="5"/>
      <c r="Z11654" s="5"/>
      <c r="AA11654" s="5"/>
      <c r="AB11654" s="5"/>
      <c r="AC11654" s="5"/>
      <c r="AD11654" s="5"/>
      <c r="AE11654" s="5"/>
      <c r="AF11654" s="5"/>
      <c r="AG11654" s="5"/>
      <c r="AH11654" s="5"/>
      <c r="AI11654" s="5"/>
      <c r="AJ11654" s="5"/>
    </row>
    <row r="11655" spans="11:36">
      <c r="K11655" s="5"/>
      <c r="L11655" s="5"/>
      <c r="M11655" s="5"/>
      <c r="N11655" s="5"/>
      <c r="O11655" s="5"/>
      <c r="P11655" s="5"/>
      <c r="Q11655" s="5"/>
      <c r="R11655" s="5"/>
      <c r="S11655" s="5"/>
      <c r="T11655" s="5"/>
      <c r="U11655" s="5"/>
      <c r="V11655" s="5"/>
      <c r="W11655" s="5"/>
      <c r="X11655" s="5"/>
      <c r="Y11655" s="5"/>
      <c r="Z11655" s="5"/>
      <c r="AA11655" s="5"/>
      <c r="AB11655" s="5"/>
      <c r="AC11655" s="5"/>
      <c r="AD11655" s="5"/>
      <c r="AE11655" s="5"/>
      <c r="AF11655" s="5"/>
      <c r="AG11655" s="5"/>
      <c r="AH11655" s="5"/>
      <c r="AI11655" s="5"/>
      <c r="AJ11655" s="5"/>
    </row>
    <row r="11656" spans="11:36">
      <c r="K11656" s="5"/>
      <c r="L11656" s="5"/>
      <c r="M11656" s="5"/>
      <c r="N11656" s="5"/>
      <c r="O11656" s="5"/>
      <c r="P11656" s="5"/>
      <c r="Q11656" s="5"/>
      <c r="R11656" s="5"/>
      <c r="S11656" s="5"/>
      <c r="T11656" s="5"/>
      <c r="U11656" s="5"/>
      <c r="V11656" s="5"/>
      <c r="W11656" s="5"/>
      <c r="X11656" s="5"/>
      <c r="Y11656" s="5"/>
      <c r="Z11656" s="5"/>
      <c r="AA11656" s="5"/>
      <c r="AB11656" s="5"/>
      <c r="AC11656" s="5"/>
      <c r="AD11656" s="5"/>
      <c r="AE11656" s="5"/>
      <c r="AF11656" s="5"/>
      <c r="AG11656" s="5"/>
      <c r="AH11656" s="5"/>
      <c r="AI11656" s="5"/>
      <c r="AJ11656" s="5"/>
    </row>
    <row r="11657" spans="11:36">
      <c r="K11657" s="5"/>
      <c r="L11657" s="5"/>
      <c r="M11657" s="5"/>
      <c r="N11657" s="5"/>
      <c r="O11657" s="5"/>
      <c r="P11657" s="5"/>
      <c r="Q11657" s="5"/>
      <c r="R11657" s="5"/>
      <c r="S11657" s="5"/>
      <c r="T11657" s="5"/>
      <c r="U11657" s="5"/>
      <c r="V11657" s="5"/>
      <c r="W11657" s="5"/>
      <c r="X11657" s="5"/>
      <c r="Y11657" s="5"/>
      <c r="Z11657" s="5"/>
      <c r="AA11657" s="5"/>
      <c r="AB11657" s="5"/>
      <c r="AC11657" s="5"/>
      <c r="AD11657" s="5"/>
      <c r="AE11657" s="5"/>
      <c r="AF11657" s="5"/>
      <c r="AG11657" s="5"/>
      <c r="AH11657" s="5"/>
      <c r="AI11657" s="5"/>
      <c r="AJ11657" s="5"/>
    </row>
    <row r="11658" spans="11:36">
      <c r="K11658" s="5"/>
      <c r="L11658" s="5"/>
      <c r="M11658" s="5"/>
      <c r="N11658" s="5"/>
      <c r="O11658" s="5"/>
      <c r="P11658" s="5"/>
      <c r="Q11658" s="5"/>
      <c r="R11658" s="5"/>
      <c r="S11658" s="5"/>
      <c r="T11658" s="5"/>
      <c r="U11658" s="5"/>
      <c r="V11658" s="5"/>
      <c r="W11658" s="5"/>
      <c r="X11658" s="5"/>
      <c r="Y11658" s="5"/>
      <c r="Z11658" s="5"/>
      <c r="AA11658" s="5"/>
      <c r="AB11658" s="5"/>
      <c r="AC11658" s="5"/>
      <c r="AD11658" s="5"/>
      <c r="AE11658" s="5"/>
      <c r="AF11658" s="5"/>
      <c r="AG11658" s="5"/>
      <c r="AH11658" s="5"/>
      <c r="AI11658" s="5"/>
      <c r="AJ11658" s="5"/>
    </row>
    <row r="11659" spans="11:36">
      <c r="K11659" s="5"/>
      <c r="L11659" s="5"/>
      <c r="M11659" s="5"/>
      <c r="N11659" s="5"/>
      <c r="O11659" s="5"/>
      <c r="P11659" s="5"/>
      <c r="Q11659" s="5"/>
      <c r="R11659" s="5"/>
      <c r="S11659" s="5"/>
      <c r="T11659" s="5"/>
      <c r="U11659" s="5"/>
      <c r="V11659" s="5"/>
      <c r="W11659" s="5"/>
      <c r="X11659" s="5"/>
      <c r="Y11659" s="5"/>
      <c r="Z11659" s="5"/>
      <c r="AA11659" s="5"/>
      <c r="AB11659" s="5"/>
      <c r="AC11659" s="5"/>
      <c r="AD11659" s="5"/>
      <c r="AE11659" s="5"/>
      <c r="AF11659" s="5"/>
      <c r="AG11659" s="5"/>
      <c r="AH11659" s="5"/>
      <c r="AI11659" s="5"/>
      <c r="AJ11659" s="5"/>
    </row>
    <row r="11660" spans="11:36">
      <c r="K11660" s="5"/>
      <c r="L11660" s="5"/>
      <c r="M11660" s="5"/>
      <c r="N11660" s="5"/>
      <c r="O11660" s="5"/>
      <c r="P11660" s="5"/>
      <c r="Q11660" s="5"/>
      <c r="R11660" s="5"/>
      <c r="S11660" s="5"/>
      <c r="T11660" s="5"/>
      <c r="U11660" s="5"/>
      <c r="V11660" s="5"/>
      <c r="W11660" s="5"/>
      <c r="X11660" s="5"/>
      <c r="Y11660" s="5"/>
      <c r="Z11660" s="5"/>
      <c r="AA11660" s="5"/>
      <c r="AB11660" s="5"/>
      <c r="AC11660" s="5"/>
      <c r="AD11660" s="5"/>
      <c r="AE11660" s="5"/>
      <c r="AF11660" s="5"/>
      <c r="AG11660" s="5"/>
      <c r="AH11660" s="5"/>
      <c r="AI11660" s="5"/>
      <c r="AJ11660" s="5"/>
    </row>
    <row r="11661" spans="11:36">
      <c r="K11661" s="5"/>
      <c r="L11661" s="5"/>
      <c r="M11661" s="5"/>
      <c r="N11661" s="5"/>
      <c r="O11661" s="5"/>
      <c r="P11661" s="5"/>
      <c r="Q11661" s="5"/>
      <c r="R11661" s="5"/>
      <c r="S11661" s="5"/>
      <c r="T11661" s="5"/>
      <c r="U11661" s="5"/>
      <c r="V11661" s="5"/>
      <c r="W11661" s="5"/>
      <c r="X11661" s="5"/>
      <c r="Y11661" s="5"/>
      <c r="Z11661" s="5"/>
      <c r="AA11661" s="5"/>
      <c r="AB11661" s="5"/>
      <c r="AC11661" s="5"/>
      <c r="AD11661" s="5"/>
      <c r="AE11661" s="5"/>
      <c r="AF11661" s="5"/>
      <c r="AG11661" s="5"/>
      <c r="AH11661" s="5"/>
      <c r="AI11661" s="5"/>
      <c r="AJ11661" s="5"/>
    </row>
    <row r="11662" spans="11:36">
      <c r="K11662" s="5"/>
      <c r="L11662" s="5"/>
      <c r="M11662" s="5"/>
      <c r="N11662" s="5"/>
      <c r="O11662" s="5"/>
      <c r="P11662" s="5"/>
      <c r="Q11662" s="5"/>
      <c r="R11662" s="5"/>
      <c r="S11662" s="5"/>
      <c r="T11662" s="5"/>
      <c r="U11662" s="5"/>
      <c r="V11662" s="5"/>
      <c r="W11662" s="5"/>
      <c r="X11662" s="5"/>
      <c r="Y11662" s="5"/>
      <c r="Z11662" s="5"/>
      <c r="AA11662" s="5"/>
      <c r="AB11662" s="5"/>
      <c r="AC11662" s="5"/>
      <c r="AD11662" s="5"/>
      <c r="AE11662" s="5"/>
      <c r="AF11662" s="5"/>
      <c r="AG11662" s="5"/>
      <c r="AH11662" s="5"/>
      <c r="AI11662" s="5"/>
      <c r="AJ11662" s="5"/>
    </row>
    <row r="11663" spans="11:36">
      <c r="K11663" s="5"/>
      <c r="L11663" s="5"/>
      <c r="M11663" s="5"/>
      <c r="N11663" s="5"/>
      <c r="O11663" s="5"/>
      <c r="P11663" s="5"/>
      <c r="Q11663" s="5"/>
      <c r="R11663" s="5"/>
      <c r="S11663" s="5"/>
      <c r="T11663" s="5"/>
      <c r="U11663" s="5"/>
      <c r="V11663" s="5"/>
      <c r="W11663" s="5"/>
      <c r="X11663" s="5"/>
      <c r="Y11663" s="5"/>
      <c r="Z11663" s="5"/>
      <c r="AA11663" s="5"/>
      <c r="AB11663" s="5"/>
      <c r="AC11663" s="5"/>
      <c r="AD11663" s="5"/>
      <c r="AE11663" s="5"/>
      <c r="AF11663" s="5"/>
      <c r="AG11663" s="5"/>
      <c r="AH11663" s="5"/>
      <c r="AI11663" s="5"/>
      <c r="AJ11663" s="5"/>
    </row>
    <row r="11664" spans="11:36">
      <c r="K11664" s="5"/>
      <c r="L11664" s="5"/>
      <c r="M11664" s="5"/>
      <c r="N11664" s="5"/>
      <c r="O11664" s="5"/>
      <c r="P11664" s="5"/>
      <c r="Q11664" s="5"/>
      <c r="R11664" s="5"/>
      <c r="S11664" s="5"/>
      <c r="T11664" s="5"/>
      <c r="U11664" s="5"/>
      <c r="V11664" s="5"/>
      <c r="W11664" s="5"/>
      <c r="X11664" s="5"/>
      <c r="Y11664" s="5"/>
      <c r="Z11664" s="5"/>
      <c r="AA11664" s="5"/>
      <c r="AB11664" s="5"/>
      <c r="AC11664" s="5"/>
      <c r="AD11664" s="5"/>
      <c r="AE11664" s="5"/>
      <c r="AF11664" s="5"/>
      <c r="AG11664" s="5"/>
      <c r="AH11664" s="5"/>
      <c r="AI11664" s="5"/>
      <c r="AJ11664" s="5"/>
    </row>
    <row r="11665" spans="11:36">
      <c r="K11665" s="5"/>
      <c r="L11665" s="5"/>
      <c r="M11665" s="5"/>
      <c r="N11665" s="5"/>
      <c r="O11665" s="5"/>
      <c r="P11665" s="5"/>
      <c r="Q11665" s="5"/>
      <c r="R11665" s="5"/>
      <c r="S11665" s="5"/>
      <c r="T11665" s="5"/>
      <c r="U11665" s="5"/>
      <c r="V11665" s="5"/>
      <c r="W11665" s="5"/>
      <c r="X11665" s="5"/>
      <c r="Y11665" s="5"/>
      <c r="Z11665" s="5"/>
      <c r="AA11665" s="5"/>
      <c r="AB11665" s="5"/>
      <c r="AC11665" s="5"/>
      <c r="AD11665" s="5"/>
      <c r="AE11665" s="5"/>
      <c r="AF11665" s="5"/>
      <c r="AG11665" s="5"/>
      <c r="AH11665" s="5"/>
      <c r="AI11665" s="5"/>
      <c r="AJ11665" s="5"/>
    </row>
    <row r="11666" spans="11:36">
      <c r="K11666" s="5"/>
      <c r="L11666" s="5"/>
      <c r="M11666" s="5"/>
      <c r="N11666" s="5"/>
      <c r="O11666" s="5"/>
      <c r="P11666" s="5"/>
      <c r="Q11666" s="5"/>
      <c r="R11666" s="5"/>
      <c r="S11666" s="5"/>
      <c r="T11666" s="5"/>
      <c r="U11666" s="5"/>
      <c r="V11666" s="5"/>
      <c r="W11666" s="5"/>
      <c r="X11666" s="5"/>
      <c r="Y11666" s="5"/>
      <c r="Z11666" s="5"/>
      <c r="AA11666" s="5"/>
      <c r="AB11666" s="5"/>
      <c r="AC11666" s="5"/>
      <c r="AD11666" s="5"/>
      <c r="AE11666" s="5"/>
      <c r="AF11666" s="5"/>
      <c r="AG11666" s="5"/>
      <c r="AH11666" s="5"/>
      <c r="AI11666" s="5"/>
      <c r="AJ11666" s="5"/>
    </row>
    <row r="11667" spans="11:36">
      <c r="K11667" s="5"/>
      <c r="L11667" s="5"/>
      <c r="M11667" s="5"/>
      <c r="N11667" s="5"/>
      <c r="O11667" s="5"/>
      <c r="P11667" s="5"/>
      <c r="Q11667" s="5"/>
      <c r="R11667" s="5"/>
      <c r="S11667" s="5"/>
      <c r="T11667" s="5"/>
      <c r="U11667" s="5"/>
      <c r="V11667" s="5"/>
      <c r="W11667" s="5"/>
      <c r="X11667" s="5"/>
      <c r="Y11667" s="5"/>
      <c r="Z11667" s="5"/>
      <c r="AA11667" s="5"/>
      <c r="AB11667" s="5"/>
      <c r="AC11667" s="5"/>
      <c r="AD11667" s="5"/>
      <c r="AE11667" s="5"/>
      <c r="AF11667" s="5"/>
      <c r="AG11667" s="5"/>
      <c r="AH11667" s="5"/>
      <c r="AI11667" s="5"/>
      <c r="AJ11667" s="5"/>
    </row>
    <row r="11668" spans="11:36">
      <c r="K11668" s="5"/>
      <c r="L11668" s="5"/>
      <c r="M11668" s="5"/>
      <c r="N11668" s="5"/>
      <c r="O11668" s="5"/>
      <c r="P11668" s="5"/>
      <c r="Q11668" s="5"/>
      <c r="R11668" s="5"/>
      <c r="S11668" s="5"/>
      <c r="T11668" s="5"/>
      <c r="U11668" s="5"/>
      <c r="V11668" s="5"/>
      <c r="W11668" s="5"/>
      <c r="X11668" s="5"/>
      <c r="Y11668" s="5"/>
      <c r="Z11668" s="5"/>
      <c r="AA11668" s="5"/>
      <c r="AB11668" s="5"/>
      <c r="AC11668" s="5"/>
      <c r="AD11668" s="5"/>
      <c r="AE11668" s="5"/>
      <c r="AF11668" s="5"/>
      <c r="AG11668" s="5"/>
      <c r="AH11668" s="5"/>
      <c r="AI11668" s="5"/>
      <c r="AJ11668" s="5"/>
    </row>
    <row r="11669" spans="11:36">
      <c r="K11669" s="5"/>
      <c r="L11669" s="5"/>
      <c r="M11669" s="5"/>
      <c r="N11669" s="5"/>
      <c r="O11669" s="5"/>
      <c r="P11669" s="5"/>
      <c r="Q11669" s="5"/>
      <c r="R11669" s="5"/>
      <c r="S11669" s="5"/>
      <c r="T11669" s="5"/>
      <c r="U11669" s="5"/>
      <c r="V11669" s="5"/>
      <c r="W11669" s="5"/>
      <c r="X11669" s="5"/>
      <c r="Y11669" s="5"/>
      <c r="Z11669" s="5"/>
      <c r="AA11669" s="5"/>
      <c r="AB11669" s="5"/>
      <c r="AC11669" s="5"/>
      <c r="AD11669" s="5"/>
      <c r="AE11669" s="5"/>
      <c r="AF11669" s="5"/>
      <c r="AG11669" s="5"/>
      <c r="AH11669" s="5"/>
      <c r="AI11669" s="5"/>
      <c r="AJ11669" s="5"/>
    </row>
    <row r="11670" spans="11:36">
      <c r="K11670" s="5"/>
      <c r="L11670" s="5"/>
      <c r="M11670" s="5"/>
      <c r="N11670" s="5"/>
      <c r="O11670" s="5"/>
      <c r="P11670" s="5"/>
      <c r="Q11670" s="5"/>
      <c r="R11670" s="5"/>
      <c r="S11670" s="5"/>
      <c r="T11670" s="5"/>
      <c r="U11670" s="5"/>
      <c r="V11670" s="5"/>
      <c r="W11670" s="5"/>
      <c r="X11670" s="5"/>
      <c r="Y11670" s="5"/>
      <c r="Z11670" s="5"/>
      <c r="AA11670" s="5"/>
      <c r="AB11670" s="5"/>
      <c r="AC11670" s="5"/>
      <c r="AD11670" s="5"/>
      <c r="AE11670" s="5"/>
      <c r="AF11670" s="5"/>
      <c r="AG11670" s="5"/>
      <c r="AH11670" s="5"/>
      <c r="AI11670" s="5"/>
      <c r="AJ11670" s="5"/>
    </row>
    <row r="11671" spans="11:36">
      <c r="K11671" s="5"/>
      <c r="L11671" s="5"/>
      <c r="M11671" s="5"/>
      <c r="N11671" s="5"/>
      <c r="O11671" s="5"/>
      <c r="P11671" s="5"/>
      <c r="Q11671" s="5"/>
      <c r="R11671" s="5"/>
      <c r="S11671" s="5"/>
      <c r="T11671" s="5"/>
      <c r="U11671" s="5"/>
      <c r="V11671" s="5"/>
      <c r="W11671" s="5"/>
      <c r="X11671" s="5"/>
      <c r="Y11671" s="5"/>
      <c r="Z11671" s="5"/>
      <c r="AA11671" s="5"/>
      <c r="AB11671" s="5"/>
      <c r="AC11671" s="5"/>
      <c r="AD11671" s="5"/>
      <c r="AE11671" s="5"/>
      <c r="AF11671" s="5"/>
      <c r="AG11671" s="5"/>
      <c r="AH11671" s="5"/>
      <c r="AI11671" s="5"/>
      <c r="AJ11671" s="5"/>
    </row>
    <row r="11672" spans="11:36">
      <c r="K11672" s="5"/>
      <c r="L11672" s="5"/>
      <c r="M11672" s="5"/>
      <c r="N11672" s="5"/>
      <c r="O11672" s="5"/>
      <c r="P11672" s="5"/>
      <c r="Q11672" s="5"/>
      <c r="R11672" s="5"/>
      <c r="S11672" s="5"/>
      <c r="T11672" s="5"/>
      <c r="U11672" s="5"/>
      <c r="V11672" s="5"/>
      <c r="W11672" s="5"/>
      <c r="X11672" s="5"/>
      <c r="Y11672" s="5"/>
      <c r="Z11672" s="5"/>
      <c r="AA11672" s="5"/>
      <c r="AB11672" s="5"/>
      <c r="AC11672" s="5"/>
      <c r="AD11672" s="5"/>
      <c r="AE11672" s="5"/>
      <c r="AF11672" s="5"/>
      <c r="AG11672" s="5"/>
      <c r="AH11672" s="5"/>
      <c r="AI11672" s="5"/>
      <c r="AJ11672" s="5"/>
    </row>
    <row r="11673" spans="11:36">
      <c r="K11673" s="5"/>
      <c r="L11673" s="5"/>
      <c r="M11673" s="5"/>
      <c r="N11673" s="5"/>
      <c r="O11673" s="5"/>
      <c r="P11673" s="5"/>
      <c r="Q11673" s="5"/>
      <c r="R11673" s="5"/>
      <c r="S11673" s="5"/>
      <c r="T11673" s="5"/>
      <c r="U11673" s="5"/>
      <c r="V11673" s="5"/>
      <c r="W11673" s="5"/>
      <c r="X11673" s="5"/>
      <c r="Y11673" s="5"/>
      <c r="Z11673" s="5"/>
      <c r="AA11673" s="5"/>
      <c r="AB11673" s="5"/>
      <c r="AC11673" s="5"/>
      <c r="AD11673" s="5"/>
      <c r="AE11673" s="5"/>
      <c r="AF11673" s="5"/>
      <c r="AG11673" s="5"/>
      <c r="AH11673" s="5"/>
      <c r="AI11673" s="5"/>
      <c r="AJ11673" s="5"/>
    </row>
    <row r="11674" spans="11:36">
      <c r="K11674" s="5"/>
      <c r="L11674" s="5"/>
      <c r="M11674" s="5"/>
      <c r="N11674" s="5"/>
      <c r="O11674" s="5"/>
      <c r="P11674" s="5"/>
      <c r="Q11674" s="5"/>
      <c r="R11674" s="5"/>
      <c r="S11674" s="5"/>
      <c r="T11674" s="5"/>
      <c r="U11674" s="5"/>
      <c r="V11674" s="5"/>
      <c r="W11674" s="5"/>
      <c r="X11674" s="5"/>
      <c r="Y11674" s="5"/>
      <c r="Z11674" s="5"/>
      <c r="AA11674" s="5"/>
      <c r="AB11674" s="5"/>
      <c r="AC11674" s="5"/>
      <c r="AD11674" s="5"/>
      <c r="AE11674" s="5"/>
      <c r="AF11674" s="5"/>
      <c r="AG11674" s="5"/>
      <c r="AH11674" s="5"/>
      <c r="AI11674" s="5"/>
      <c r="AJ11674" s="5"/>
    </row>
    <row r="11675" spans="11:36">
      <c r="K11675" s="5"/>
      <c r="L11675" s="5"/>
      <c r="M11675" s="5"/>
      <c r="N11675" s="5"/>
      <c r="O11675" s="5"/>
      <c r="P11675" s="5"/>
      <c r="Q11675" s="5"/>
      <c r="R11675" s="5"/>
      <c r="S11675" s="5"/>
      <c r="T11675" s="5"/>
      <c r="U11675" s="5"/>
      <c r="V11675" s="5"/>
      <c r="W11675" s="5"/>
      <c r="X11675" s="5"/>
      <c r="Y11675" s="5"/>
      <c r="Z11675" s="5"/>
      <c r="AA11675" s="5"/>
      <c r="AB11675" s="5"/>
      <c r="AC11675" s="5"/>
      <c r="AD11675" s="5"/>
      <c r="AE11675" s="5"/>
      <c r="AF11675" s="5"/>
      <c r="AG11675" s="5"/>
      <c r="AH11675" s="5"/>
      <c r="AI11675" s="5"/>
      <c r="AJ11675" s="5"/>
    </row>
    <row r="11676" spans="11:36">
      <c r="K11676" s="5"/>
      <c r="L11676" s="5"/>
      <c r="M11676" s="5"/>
      <c r="N11676" s="5"/>
      <c r="O11676" s="5"/>
      <c r="P11676" s="5"/>
      <c r="Q11676" s="5"/>
      <c r="R11676" s="5"/>
      <c r="S11676" s="5"/>
      <c r="T11676" s="5"/>
      <c r="U11676" s="5"/>
      <c r="V11676" s="5"/>
      <c r="W11676" s="5"/>
      <c r="X11676" s="5"/>
      <c r="Y11676" s="5"/>
      <c r="Z11676" s="5"/>
      <c r="AA11676" s="5"/>
      <c r="AB11676" s="5"/>
      <c r="AC11676" s="5"/>
      <c r="AD11676" s="5"/>
      <c r="AE11676" s="5"/>
      <c r="AF11676" s="5"/>
      <c r="AG11676" s="5"/>
      <c r="AH11676" s="5"/>
      <c r="AI11676" s="5"/>
      <c r="AJ11676" s="5"/>
    </row>
    <row r="11677" spans="11:36">
      <c r="K11677" s="5"/>
      <c r="L11677" s="5"/>
      <c r="M11677" s="5"/>
      <c r="N11677" s="5"/>
      <c r="O11677" s="5"/>
      <c r="P11677" s="5"/>
      <c r="Q11677" s="5"/>
      <c r="R11677" s="5"/>
      <c r="S11677" s="5"/>
      <c r="T11677" s="5"/>
      <c r="U11677" s="5"/>
      <c r="V11677" s="5"/>
      <c r="W11677" s="5"/>
      <c r="X11677" s="5"/>
      <c r="Y11677" s="5"/>
      <c r="Z11677" s="5"/>
      <c r="AA11677" s="5"/>
      <c r="AB11677" s="5"/>
      <c r="AC11677" s="5"/>
      <c r="AD11677" s="5"/>
      <c r="AE11677" s="5"/>
      <c r="AF11677" s="5"/>
      <c r="AG11677" s="5"/>
      <c r="AH11677" s="5"/>
      <c r="AI11677" s="5"/>
      <c r="AJ11677" s="5"/>
    </row>
    <row r="11678" spans="11:36">
      <c r="K11678" s="5"/>
      <c r="L11678" s="5"/>
      <c r="M11678" s="5"/>
      <c r="N11678" s="5"/>
      <c r="O11678" s="5"/>
      <c r="P11678" s="5"/>
      <c r="Q11678" s="5"/>
      <c r="R11678" s="5"/>
      <c r="S11678" s="5"/>
      <c r="T11678" s="5"/>
      <c r="U11678" s="5"/>
      <c r="V11678" s="5"/>
      <c r="W11678" s="5"/>
      <c r="X11678" s="5"/>
      <c r="Y11678" s="5"/>
      <c r="Z11678" s="5"/>
      <c r="AA11678" s="5"/>
      <c r="AB11678" s="5"/>
      <c r="AC11678" s="5"/>
      <c r="AD11678" s="5"/>
      <c r="AE11678" s="5"/>
      <c r="AF11678" s="5"/>
      <c r="AG11678" s="5"/>
      <c r="AH11678" s="5"/>
      <c r="AI11678" s="5"/>
      <c r="AJ11678" s="5"/>
    </row>
    <row r="11679" spans="11:36">
      <c r="K11679" s="5"/>
      <c r="L11679" s="5"/>
      <c r="M11679" s="5"/>
      <c r="N11679" s="5"/>
      <c r="O11679" s="5"/>
      <c r="P11679" s="5"/>
      <c r="Q11679" s="5"/>
      <c r="R11679" s="5"/>
      <c r="S11679" s="5"/>
      <c r="T11679" s="5"/>
      <c r="U11679" s="5"/>
      <c r="V11679" s="5"/>
      <c r="W11679" s="5"/>
      <c r="X11679" s="5"/>
      <c r="Y11679" s="5"/>
      <c r="Z11679" s="5"/>
      <c r="AA11679" s="5"/>
      <c r="AB11679" s="5"/>
      <c r="AC11679" s="5"/>
      <c r="AD11679" s="5"/>
      <c r="AE11679" s="5"/>
      <c r="AF11679" s="5"/>
      <c r="AG11679" s="5"/>
      <c r="AH11679" s="5"/>
      <c r="AI11679" s="5"/>
      <c r="AJ11679" s="5"/>
    </row>
    <row r="11680" spans="11:36">
      <c r="K11680" s="5"/>
      <c r="L11680" s="5"/>
      <c r="M11680" s="5"/>
      <c r="N11680" s="5"/>
      <c r="O11680" s="5"/>
      <c r="P11680" s="5"/>
      <c r="Q11680" s="5"/>
      <c r="R11680" s="5"/>
      <c r="S11680" s="5"/>
      <c r="T11680" s="5"/>
      <c r="U11680" s="5"/>
      <c r="V11680" s="5"/>
      <c r="W11680" s="5"/>
      <c r="X11680" s="5"/>
      <c r="Y11680" s="5"/>
      <c r="Z11680" s="5"/>
      <c r="AA11680" s="5"/>
      <c r="AB11680" s="5"/>
      <c r="AC11680" s="5"/>
      <c r="AD11680" s="5"/>
      <c r="AE11680" s="5"/>
      <c r="AF11680" s="5"/>
      <c r="AG11680" s="5"/>
      <c r="AH11680" s="5"/>
      <c r="AI11680" s="5"/>
      <c r="AJ11680" s="5"/>
    </row>
    <row r="11681" spans="11:36">
      <c r="K11681" s="5"/>
      <c r="L11681" s="5"/>
      <c r="M11681" s="5"/>
      <c r="N11681" s="5"/>
      <c r="O11681" s="5"/>
      <c r="P11681" s="5"/>
      <c r="Q11681" s="5"/>
      <c r="R11681" s="5"/>
      <c r="S11681" s="5"/>
      <c r="T11681" s="5"/>
      <c r="U11681" s="5"/>
      <c r="V11681" s="5"/>
      <c r="W11681" s="5"/>
      <c r="X11681" s="5"/>
      <c r="Y11681" s="5"/>
      <c r="Z11681" s="5"/>
      <c r="AA11681" s="5"/>
      <c r="AB11681" s="5"/>
      <c r="AC11681" s="5"/>
      <c r="AD11681" s="5"/>
      <c r="AE11681" s="5"/>
      <c r="AF11681" s="5"/>
      <c r="AG11681" s="5"/>
      <c r="AH11681" s="5"/>
      <c r="AI11681" s="5"/>
      <c r="AJ11681" s="5"/>
    </row>
    <row r="11682" spans="11:36">
      <c r="K11682" s="5"/>
      <c r="L11682" s="5"/>
      <c r="M11682" s="5"/>
      <c r="N11682" s="5"/>
      <c r="O11682" s="5"/>
      <c r="P11682" s="5"/>
      <c r="Q11682" s="5"/>
      <c r="R11682" s="5"/>
      <c r="S11682" s="5"/>
      <c r="T11682" s="5"/>
      <c r="U11682" s="5"/>
      <c r="V11682" s="5"/>
      <c r="W11682" s="5"/>
      <c r="X11682" s="5"/>
      <c r="Y11682" s="5"/>
      <c r="Z11682" s="5"/>
      <c r="AA11682" s="5"/>
      <c r="AB11682" s="5"/>
      <c r="AC11682" s="5"/>
      <c r="AD11682" s="5"/>
      <c r="AE11682" s="5"/>
      <c r="AF11682" s="5"/>
      <c r="AG11682" s="5"/>
      <c r="AH11682" s="5"/>
      <c r="AI11682" s="5"/>
      <c r="AJ11682" s="5"/>
    </row>
    <row r="11683" spans="11:36">
      <c r="K11683" s="5"/>
      <c r="L11683" s="5"/>
      <c r="M11683" s="5"/>
      <c r="N11683" s="5"/>
      <c r="O11683" s="5"/>
      <c r="P11683" s="5"/>
      <c r="Q11683" s="5"/>
      <c r="R11683" s="5"/>
      <c r="S11683" s="5"/>
      <c r="T11683" s="5"/>
      <c r="U11683" s="5"/>
      <c r="V11683" s="5"/>
      <c r="W11683" s="5"/>
      <c r="X11683" s="5"/>
      <c r="Y11683" s="5"/>
      <c r="Z11683" s="5"/>
      <c r="AA11683" s="5"/>
      <c r="AB11683" s="5"/>
      <c r="AC11683" s="5"/>
      <c r="AD11683" s="5"/>
      <c r="AE11683" s="5"/>
      <c r="AF11683" s="5"/>
      <c r="AG11683" s="5"/>
      <c r="AH11683" s="5"/>
      <c r="AI11683" s="5"/>
      <c r="AJ11683" s="5"/>
    </row>
    <row r="11684" spans="11:36">
      <c r="K11684" s="5"/>
      <c r="L11684" s="5"/>
      <c r="M11684" s="5"/>
      <c r="N11684" s="5"/>
      <c r="O11684" s="5"/>
      <c r="P11684" s="5"/>
      <c r="Q11684" s="5"/>
      <c r="R11684" s="5"/>
      <c r="S11684" s="5"/>
      <c r="T11684" s="5"/>
      <c r="U11684" s="5"/>
      <c r="V11684" s="5"/>
      <c r="W11684" s="5"/>
      <c r="X11684" s="5"/>
      <c r="Y11684" s="5"/>
      <c r="Z11684" s="5"/>
      <c r="AA11684" s="5"/>
      <c r="AB11684" s="5"/>
      <c r="AC11684" s="5"/>
      <c r="AD11684" s="5"/>
      <c r="AE11684" s="5"/>
      <c r="AF11684" s="5"/>
      <c r="AG11684" s="5"/>
      <c r="AH11684" s="5"/>
      <c r="AI11684" s="5"/>
      <c r="AJ11684" s="5"/>
    </row>
    <row r="11685" spans="11:36">
      <c r="K11685" s="5"/>
      <c r="L11685" s="5"/>
      <c r="M11685" s="5"/>
      <c r="N11685" s="5"/>
      <c r="O11685" s="5"/>
      <c r="P11685" s="5"/>
      <c r="Q11685" s="5"/>
      <c r="R11685" s="5"/>
      <c r="S11685" s="5"/>
      <c r="T11685" s="5"/>
      <c r="U11685" s="5"/>
      <c r="V11685" s="5"/>
      <c r="W11685" s="5"/>
      <c r="X11685" s="5"/>
      <c r="Y11685" s="5"/>
      <c r="Z11685" s="5"/>
      <c r="AA11685" s="5"/>
      <c r="AB11685" s="5"/>
      <c r="AC11685" s="5"/>
      <c r="AD11685" s="5"/>
      <c r="AE11685" s="5"/>
      <c r="AF11685" s="5"/>
      <c r="AG11685" s="5"/>
      <c r="AH11685" s="5"/>
      <c r="AI11685" s="5"/>
      <c r="AJ11685" s="5"/>
    </row>
    <row r="11686" spans="11:36">
      <c r="K11686" s="5"/>
      <c r="L11686" s="5"/>
      <c r="M11686" s="5"/>
      <c r="N11686" s="5"/>
      <c r="O11686" s="5"/>
      <c r="P11686" s="5"/>
      <c r="Q11686" s="5"/>
      <c r="R11686" s="5"/>
      <c r="S11686" s="5"/>
      <c r="T11686" s="5"/>
      <c r="U11686" s="5"/>
      <c r="V11686" s="5"/>
      <c r="W11686" s="5"/>
      <c r="X11686" s="5"/>
      <c r="Y11686" s="5"/>
      <c r="Z11686" s="5"/>
      <c r="AA11686" s="5"/>
      <c r="AB11686" s="5"/>
      <c r="AC11686" s="5"/>
      <c r="AD11686" s="5"/>
      <c r="AE11686" s="5"/>
      <c r="AF11686" s="5"/>
      <c r="AG11686" s="5"/>
      <c r="AH11686" s="5"/>
      <c r="AI11686" s="5"/>
      <c r="AJ11686" s="5"/>
    </row>
    <row r="11687" spans="11:36">
      <c r="K11687" s="5"/>
      <c r="L11687" s="5"/>
      <c r="M11687" s="5"/>
      <c r="N11687" s="5"/>
      <c r="O11687" s="5"/>
      <c r="P11687" s="5"/>
      <c r="Q11687" s="5"/>
      <c r="R11687" s="5"/>
      <c r="S11687" s="5"/>
      <c r="T11687" s="5"/>
      <c r="U11687" s="5"/>
      <c r="V11687" s="5"/>
      <c r="W11687" s="5"/>
      <c r="X11687" s="5"/>
      <c r="Y11687" s="5"/>
      <c r="Z11687" s="5"/>
      <c r="AA11687" s="5"/>
      <c r="AB11687" s="5"/>
      <c r="AC11687" s="5"/>
      <c r="AD11687" s="5"/>
      <c r="AE11687" s="5"/>
      <c r="AF11687" s="5"/>
      <c r="AG11687" s="5"/>
      <c r="AH11687" s="5"/>
      <c r="AI11687" s="5"/>
      <c r="AJ11687" s="5"/>
    </row>
    <row r="11688" spans="11:36">
      <c r="K11688" s="5"/>
      <c r="L11688" s="5"/>
      <c r="M11688" s="5"/>
      <c r="N11688" s="5"/>
      <c r="O11688" s="5"/>
      <c r="P11688" s="5"/>
      <c r="Q11688" s="5"/>
      <c r="R11688" s="5"/>
      <c r="S11688" s="5"/>
      <c r="T11688" s="5"/>
      <c r="U11688" s="5"/>
      <c r="V11688" s="5"/>
      <c r="W11688" s="5"/>
      <c r="X11688" s="5"/>
      <c r="Y11688" s="5"/>
      <c r="Z11688" s="5"/>
      <c r="AA11688" s="5"/>
      <c r="AB11688" s="5"/>
      <c r="AC11688" s="5"/>
      <c r="AD11688" s="5"/>
      <c r="AE11688" s="5"/>
      <c r="AF11688" s="5"/>
      <c r="AG11688" s="5"/>
      <c r="AH11688" s="5"/>
      <c r="AI11688" s="5"/>
      <c r="AJ11688" s="5"/>
    </row>
    <row r="11689" spans="11:36">
      <c r="K11689" s="5"/>
      <c r="L11689" s="5"/>
      <c r="M11689" s="5"/>
      <c r="N11689" s="5"/>
      <c r="O11689" s="5"/>
      <c r="P11689" s="5"/>
      <c r="Q11689" s="5"/>
      <c r="R11689" s="5"/>
      <c r="S11689" s="5"/>
      <c r="T11689" s="5"/>
      <c r="U11689" s="5"/>
      <c r="V11689" s="5"/>
      <c r="W11689" s="5"/>
      <c r="X11689" s="5"/>
      <c r="Y11689" s="5"/>
      <c r="Z11689" s="5"/>
      <c r="AA11689" s="5"/>
      <c r="AB11689" s="5"/>
      <c r="AC11689" s="5"/>
      <c r="AD11689" s="5"/>
      <c r="AE11689" s="5"/>
      <c r="AF11689" s="5"/>
      <c r="AG11689" s="5"/>
      <c r="AH11689" s="5"/>
      <c r="AI11689" s="5"/>
      <c r="AJ11689" s="5"/>
    </row>
    <row r="11690" spans="11:36">
      <c r="K11690" s="5"/>
      <c r="L11690" s="5"/>
      <c r="M11690" s="5"/>
      <c r="N11690" s="5"/>
      <c r="O11690" s="5"/>
      <c r="P11690" s="5"/>
      <c r="Q11690" s="5"/>
      <c r="R11690" s="5"/>
      <c r="S11690" s="5"/>
      <c r="T11690" s="5"/>
      <c r="U11690" s="5"/>
      <c r="V11690" s="5"/>
      <c r="W11690" s="5"/>
      <c r="X11690" s="5"/>
      <c r="Y11690" s="5"/>
      <c r="Z11690" s="5"/>
      <c r="AA11690" s="5"/>
      <c r="AB11690" s="5"/>
      <c r="AC11690" s="5"/>
      <c r="AD11690" s="5"/>
      <c r="AE11690" s="5"/>
      <c r="AF11690" s="5"/>
      <c r="AG11690" s="5"/>
      <c r="AH11690" s="5"/>
      <c r="AI11690" s="5"/>
      <c r="AJ11690" s="5"/>
    </row>
    <row r="11691" spans="11:36">
      <c r="K11691" s="5"/>
      <c r="L11691" s="5"/>
      <c r="M11691" s="5"/>
      <c r="N11691" s="5"/>
      <c r="O11691" s="5"/>
      <c r="P11691" s="5"/>
      <c r="Q11691" s="5"/>
      <c r="R11691" s="5"/>
      <c r="S11691" s="5"/>
      <c r="T11691" s="5"/>
      <c r="U11691" s="5"/>
      <c r="V11691" s="5"/>
      <c r="W11691" s="5"/>
      <c r="X11691" s="5"/>
      <c r="Y11691" s="5"/>
      <c r="Z11691" s="5"/>
      <c r="AA11691" s="5"/>
      <c r="AB11691" s="5"/>
      <c r="AC11691" s="5"/>
      <c r="AD11691" s="5"/>
      <c r="AE11691" s="5"/>
      <c r="AF11691" s="5"/>
      <c r="AG11691" s="5"/>
      <c r="AH11691" s="5"/>
      <c r="AI11691" s="5"/>
      <c r="AJ11691" s="5"/>
    </row>
    <row r="11692" spans="11:36">
      <c r="K11692" s="5"/>
      <c r="L11692" s="5"/>
      <c r="M11692" s="5"/>
      <c r="N11692" s="5"/>
      <c r="O11692" s="5"/>
      <c r="P11692" s="5"/>
      <c r="Q11692" s="5"/>
      <c r="R11692" s="5"/>
      <c r="S11692" s="5"/>
      <c r="T11692" s="5"/>
      <c r="U11692" s="5"/>
      <c r="V11692" s="5"/>
      <c r="W11692" s="5"/>
      <c r="X11692" s="5"/>
      <c r="Y11692" s="5"/>
      <c r="Z11692" s="5"/>
      <c r="AA11692" s="5"/>
      <c r="AB11692" s="5"/>
      <c r="AC11692" s="5"/>
      <c r="AD11692" s="5"/>
      <c r="AE11692" s="5"/>
      <c r="AF11692" s="5"/>
      <c r="AG11692" s="5"/>
      <c r="AH11692" s="5"/>
      <c r="AI11692" s="5"/>
      <c r="AJ11692" s="5"/>
    </row>
    <row r="11693" spans="11:36">
      <c r="K11693" s="5"/>
      <c r="L11693" s="5"/>
      <c r="M11693" s="5"/>
      <c r="N11693" s="5"/>
      <c r="O11693" s="5"/>
      <c r="P11693" s="5"/>
      <c r="Q11693" s="5"/>
      <c r="R11693" s="5"/>
      <c r="S11693" s="5"/>
      <c r="T11693" s="5"/>
      <c r="U11693" s="5"/>
      <c r="V11693" s="5"/>
      <c r="W11693" s="5"/>
      <c r="X11693" s="5"/>
      <c r="Y11693" s="5"/>
      <c r="Z11693" s="5"/>
      <c r="AA11693" s="5"/>
      <c r="AB11693" s="5"/>
      <c r="AC11693" s="5"/>
      <c r="AD11693" s="5"/>
      <c r="AE11693" s="5"/>
      <c r="AF11693" s="5"/>
      <c r="AG11693" s="5"/>
      <c r="AH11693" s="5"/>
      <c r="AI11693" s="5"/>
      <c r="AJ11693" s="5"/>
    </row>
    <row r="11694" spans="11:36">
      <c r="K11694" s="5"/>
      <c r="L11694" s="5"/>
      <c r="M11694" s="5"/>
      <c r="N11694" s="5"/>
      <c r="O11694" s="5"/>
      <c r="P11694" s="5"/>
      <c r="Q11694" s="5"/>
      <c r="R11694" s="5"/>
      <c r="S11694" s="5"/>
      <c r="T11694" s="5"/>
      <c r="U11694" s="5"/>
      <c r="V11694" s="5"/>
      <c r="W11694" s="5"/>
      <c r="X11694" s="5"/>
      <c r="Y11694" s="5"/>
      <c r="Z11694" s="5"/>
      <c r="AA11694" s="5"/>
      <c r="AB11694" s="5"/>
      <c r="AC11694" s="5"/>
      <c r="AD11694" s="5"/>
      <c r="AE11694" s="5"/>
      <c r="AF11694" s="5"/>
      <c r="AG11694" s="5"/>
      <c r="AH11694" s="5"/>
      <c r="AI11694" s="5"/>
      <c r="AJ11694" s="5"/>
    </row>
    <row r="11695" spans="11:36">
      <c r="K11695" s="5"/>
      <c r="L11695" s="5"/>
      <c r="M11695" s="5"/>
      <c r="N11695" s="5"/>
      <c r="O11695" s="5"/>
      <c r="P11695" s="5"/>
      <c r="Q11695" s="5"/>
      <c r="R11695" s="5"/>
      <c r="S11695" s="5"/>
      <c r="T11695" s="5"/>
      <c r="U11695" s="5"/>
      <c r="V11695" s="5"/>
      <c r="W11695" s="5"/>
      <c r="X11695" s="5"/>
      <c r="Y11695" s="5"/>
      <c r="Z11695" s="5"/>
      <c r="AA11695" s="5"/>
      <c r="AB11695" s="5"/>
      <c r="AC11695" s="5"/>
      <c r="AD11695" s="5"/>
      <c r="AE11695" s="5"/>
      <c r="AF11695" s="5"/>
      <c r="AG11695" s="5"/>
      <c r="AH11695" s="5"/>
      <c r="AI11695" s="5"/>
      <c r="AJ11695" s="5"/>
    </row>
    <row r="11696" spans="11:36">
      <c r="K11696" s="5"/>
      <c r="L11696" s="5"/>
      <c r="M11696" s="5"/>
      <c r="N11696" s="5"/>
      <c r="O11696" s="5"/>
      <c r="P11696" s="5"/>
      <c r="Q11696" s="5"/>
      <c r="R11696" s="5"/>
      <c r="S11696" s="5"/>
      <c r="T11696" s="5"/>
      <c r="U11696" s="5"/>
      <c r="V11696" s="5"/>
      <c r="W11696" s="5"/>
      <c r="X11696" s="5"/>
      <c r="Y11696" s="5"/>
      <c r="Z11696" s="5"/>
      <c r="AA11696" s="5"/>
      <c r="AB11696" s="5"/>
      <c r="AC11696" s="5"/>
      <c r="AD11696" s="5"/>
      <c r="AE11696" s="5"/>
      <c r="AF11696" s="5"/>
      <c r="AG11696" s="5"/>
      <c r="AH11696" s="5"/>
      <c r="AI11696" s="5"/>
      <c r="AJ11696" s="5"/>
    </row>
    <row r="11697" spans="11:36">
      <c r="K11697" s="5"/>
      <c r="L11697" s="5"/>
      <c r="M11697" s="5"/>
      <c r="N11697" s="5"/>
      <c r="O11697" s="5"/>
      <c r="P11697" s="5"/>
      <c r="Q11697" s="5"/>
      <c r="R11697" s="5"/>
      <c r="S11697" s="5"/>
      <c r="T11697" s="5"/>
      <c r="U11697" s="5"/>
      <c r="V11697" s="5"/>
      <c r="W11697" s="5"/>
      <c r="X11697" s="5"/>
      <c r="Y11697" s="5"/>
      <c r="Z11697" s="5"/>
      <c r="AA11697" s="5"/>
      <c r="AB11697" s="5"/>
      <c r="AC11697" s="5"/>
      <c r="AD11697" s="5"/>
      <c r="AE11697" s="5"/>
      <c r="AF11697" s="5"/>
      <c r="AG11697" s="5"/>
      <c r="AH11697" s="5"/>
      <c r="AI11697" s="5"/>
      <c r="AJ11697" s="5"/>
    </row>
    <row r="11698" spans="11:36">
      <c r="K11698" s="5"/>
      <c r="L11698" s="5"/>
      <c r="M11698" s="5"/>
      <c r="N11698" s="5"/>
      <c r="O11698" s="5"/>
      <c r="P11698" s="5"/>
      <c r="Q11698" s="5"/>
      <c r="R11698" s="5"/>
      <c r="S11698" s="5"/>
      <c r="T11698" s="5"/>
      <c r="U11698" s="5"/>
      <c r="V11698" s="5"/>
      <c r="W11698" s="5"/>
      <c r="X11698" s="5"/>
      <c r="Y11698" s="5"/>
      <c r="Z11698" s="5"/>
      <c r="AA11698" s="5"/>
      <c r="AB11698" s="5"/>
      <c r="AC11698" s="5"/>
      <c r="AD11698" s="5"/>
      <c r="AE11698" s="5"/>
      <c r="AF11698" s="5"/>
      <c r="AG11698" s="5"/>
      <c r="AH11698" s="5"/>
      <c r="AI11698" s="5"/>
      <c r="AJ11698" s="5"/>
    </row>
    <row r="11699" spans="11:36">
      <c r="K11699" s="5"/>
      <c r="L11699" s="5"/>
      <c r="M11699" s="5"/>
      <c r="N11699" s="5"/>
      <c r="O11699" s="5"/>
      <c r="P11699" s="5"/>
      <c r="Q11699" s="5"/>
      <c r="R11699" s="5"/>
      <c r="S11699" s="5"/>
      <c r="T11699" s="5"/>
      <c r="U11699" s="5"/>
      <c r="V11699" s="5"/>
      <c r="W11699" s="5"/>
      <c r="X11699" s="5"/>
      <c r="Y11699" s="5"/>
      <c r="Z11699" s="5"/>
      <c r="AA11699" s="5"/>
      <c r="AB11699" s="5"/>
      <c r="AC11699" s="5"/>
      <c r="AD11699" s="5"/>
      <c r="AE11699" s="5"/>
      <c r="AF11699" s="5"/>
      <c r="AG11699" s="5"/>
      <c r="AH11699" s="5"/>
      <c r="AI11699" s="5"/>
      <c r="AJ11699" s="5"/>
    </row>
    <row r="11700" spans="11:36">
      <c r="K11700" s="5"/>
      <c r="L11700" s="5"/>
      <c r="M11700" s="5"/>
      <c r="N11700" s="5"/>
      <c r="O11700" s="5"/>
      <c r="P11700" s="5"/>
      <c r="Q11700" s="5"/>
      <c r="R11700" s="5"/>
      <c r="S11700" s="5"/>
      <c r="T11700" s="5"/>
      <c r="U11700" s="5"/>
      <c r="V11700" s="5"/>
      <c r="W11700" s="5"/>
      <c r="X11700" s="5"/>
      <c r="Y11700" s="5"/>
      <c r="Z11700" s="5"/>
      <c r="AA11700" s="5"/>
      <c r="AB11700" s="5"/>
      <c r="AC11700" s="5"/>
      <c r="AD11700" s="5"/>
      <c r="AE11700" s="5"/>
      <c r="AF11700" s="5"/>
      <c r="AG11700" s="5"/>
      <c r="AH11700" s="5"/>
      <c r="AI11700" s="5"/>
      <c r="AJ11700" s="5"/>
    </row>
    <row r="11701" spans="11:36">
      <c r="K11701" s="5"/>
      <c r="L11701" s="5"/>
      <c r="M11701" s="5"/>
      <c r="N11701" s="5"/>
      <c r="O11701" s="5"/>
      <c r="P11701" s="5"/>
      <c r="Q11701" s="5"/>
      <c r="R11701" s="5"/>
      <c r="S11701" s="5"/>
      <c r="T11701" s="5"/>
      <c r="U11701" s="5"/>
      <c r="V11701" s="5"/>
      <c r="W11701" s="5"/>
      <c r="X11701" s="5"/>
      <c r="Y11701" s="5"/>
      <c r="Z11701" s="5"/>
      <c r="AA11701" s="5"/>
      <c r="AB11701" s="5"/>
      <c r="AC11701" s="5"/>
      <c r="AD11701" s="5"/>
      <c r="AE11701" s="5"/>
      <c r="AF11701" s="5"/>
      <c r="AG11701" s="5"/>
      <c r="AH11701" s="5"/>
      <c r="AI11701" s="5"/>
      <c r="AJ11701" s="5"/>
    </row>
    <row r="11702" spans="11:36">
      <c r="K11702" s="5"/>
      <c r="L11702" s="5"/>
      <c r="M11702" s="5"/>
      <c r="N11702" s="5"/>
      <c r="O11702" s="5"/>
      <c r="P11702" s="5"/>
      <c r="Q11702" s="5"/>
      <c r="R11702" s="5"/>
      <c r="S11702" s="5"/>
      <c r="T11702" s="5"/>
      <c r="U11702" s="5"/>
      <c r="V11702" s="5"/>
      <c r="W11702" s="5"/>
      <c r="X11702" s="5"/>
      <c r="Y11702" s="5"/>
      <c r="Z11702" s="5"/>
      <c r="AA11702" s="5"/>
      <c r="AB11702" s="5"/>
      <c r="AC11702" s="5"/>
      <c r="AD11702" s="5"/>
      <c r="AE11702" s="5"/>
      <c r="AF11702" s="5"/>
      <c r="AG11702" s="5"/>
      <c r="AH11702" s="5"/>
      <c r="AI11702" s="5"/>
      <c r="AJ11702" s="5"/>
    </row>
    <row r="11703" spans="11:36">
      <c r="K11703" s="5"/>
      <c r="L11703" s="5"/>
      <c r="M11703" s="5"/>
      <c r="N11703" s="5"/>
      <c r="O11703" s="5"/>
      <c r="P11703" s="5"/>
      <c r="Q11703" s="5"/>
      <c r="R11703" s="5"/>
      <c r="S11703" s="5"/>
      <c r="T11703" s="5"/>
      <c r="U11703" s="5"/>
      <c r="V11703" s="5"/>
      <c r="W11703" s="5"/>
      <c r="X11703" s="5"/>
      <c r="Y11703" s="5"/>
      <c r="Z11703" s="5"/>
      <c r="AA11703" s="5"/>
      <c r="AB11703" s="5"/>
      <c r="AC11703" s="5"/>
      <c r="AD11703" s="5"/>
      <c r="AE11703" s="5"/>
      <c r="AF11703" s="5"/>
      <c r="AG11703" s="5"/>
      <c r="AH11703" s="5"/>
      <c r="AI11703" s="5"/>
      <c r="AJ11703" s="5"/>
    </row>
    <row r="11704" spans="11:36">
      <c r="K11704" s="5"/>
      <c r="L11704" s="5"/>
      <c r="M11704" s="5"/>
      <c r="N11704" s="5"/>
      <c r="O11704" s="5"/>
      <c r="P11704" s="5"/>
      <c r="Q11704" s="5"/>
      <c r="R11704" s="5"/>
      <c r="S11704" s="5"/>
      <c r="T11704" s="5"/>
      <c r="U11704" s="5"/>
      <c r="V11704" s="5"/>
      <c r="W11704" s="5"/>
      <c r="X11704" s="5"/>
      <c r="Y11704" s="5"/>
      <c r="Z11704" s="5"/>
      <c r="AA11704" s="5"/>
      <c r="AB11704" s="5"/>
      <c r="AC11704" s="5"/>
      <c r="AD11704" s="5"/>
      <c r="AE11704" s="5"/>
      <c r="AF11704" s="5"/>
      <c r="AG11704" s="5"/>
      <c r="AH11704" s="5"/>
      <c r="AI11704" s="5"/>
      <c r="AJ11704" s="5"/>
    </row>
    <row r="11705" spans="11:36">
      <c r="K11705" s="5"/>
      <c r="L11705" s="5"/>
      <c r="M11705" s="5"/>
      <c r="N11705" s="5"/>
      <c r="O11705" s="5"/>
      <c r="P11705" s="5"/>
      <c r="Q11705" s="5"/>
      <c r="R11705" s="5"/>
      <c r="S11705" s="5"/>
      <c r="T11705" s="5"/>
      <c r="U11705" s="5"/>
      <c r="V11705" s="5"/>
      <c r="W11705" s="5"/>
      <c r="X11705" s="5"/>
      <c r="Y11705" s="5"/>
      <c r="Z11705" s="5"/>
      <c r="AA11705" s="5"/>
      <c r="AB11705" s="5"/>
      <c r="AC11705" s="5"/>
      <c r="AD11705" s="5"/>
      <c r="AE11705" s="5"/>
      <c r="AF11705" s="5"/>
      <c r="AG11705" s="5"/>
      <c r="AH11705" s="5"/>
      <c r="AI11705" s="5"/>
      <c r="AJ11705" s="5"/>
    </row>
    <row r="11706" spans="11:36">
      <c r="K11706" s="5"/>
      <c r="L11706" s="5"/>
      <c r="M11706" s="5"/>
      <c r="N11706" s="5"/>
      <c r="O11706" s="5"/>
      <c r="P11706" s="5"/>
      <c r="Q11706" s="5"/>
      <c r="R11706" s="5"/>
      <c r="S11706" s="5"/>
      <c r="T11706" s="5"/>
      <c r="U11706" s="5"/>
      <c r="V11706" s="5"/>
      <c r="W11706" s="5"/>
      <c r="X11706" s="5"/>
      <c r="Y11706" s="5"/>
      <c r="Z11706" s="5"/>
      <c r="AA11706" s="5"/>
      <c r="AB11706" s="5"/>
      <c r="AC11706" s="5"/>
      <c r="AD11706" s="5"/>
      <c r="AE11706" s="5"/>
      <c r="AF11706" s="5"/>
      <c r="AG11706" s="5"/>
      <c r="AH11706" s="5"/>
      <c r="AI11706" s="5"/>
      <c r="AJ11706" s="5"/>
    </row>
    <row r="11707" spans="11:36">
      <c r="K11707" s="5"/>
      <c r="L11707" s="5"/>
      <c r="M11707" s="5"/>
      <c r="N11707" s="5"/>
      <c r="O11707" s="5"/>
      <c r="P11707" s="5"/>
      <c r="Q11707" s="5"/>
      <c r="R11707" s="5"/>
      <c r="S11707" s="5"/>
      <c r="T11707" s="5"/>
      <c r="U11707" s="5"/>
      <c r="V11707" s="5"/>
      <c r="W11707" s="5"/>
      <c r="X11707" s="5"/>
      <c r="Y11707" s="5"/>
      <c r="Z11707" s="5"/>
      <c r="AA11707" s="5"/>
      <c r="AB11707" s="5"/>
      <c r="AC11707" s="5"/>
      <c r="AD11707" s="5"/>
      <c r="AE11707" s="5"/>
      <c r="AF11707" s="5"/>
      <c r="AG11707" s="5"/>
      <c r="AH11707" s="5"/>
      <c r="AI11707" s="5"/>
      <c r="AJ11707" s="5"/>
    </row>
    <row r="11708" spans="11:36">
      <c r="K11708" s="5"/>
      <c r="L11708" s="5"/>
      <c r="M11708" s="5"/>
      <c r="N11708" s="5"/>
      <c r="O11708" s="5"/>
      <c r="P11708" s="5"/>
      <c r="Q11708" s="5"/>
      <c r="R11708" s="5"/>
      <c r="S11708" s="5"/>
      <c r="T11708" s="5"/>
      <c r="U11708" s="5"/>
      <c r="V11708" s="5"/>
      <c r="W11708" s="5"/>
      <c r="X11708" s="5"/>
      <c r="Y11708" s="5"/>
      <c r="Z11708" s="5"/>
      <c r="AA11708" s="5"/>
      <c r="AB11708" s="5"/>
      <c r="AC11708" s="5"/>
      <c r="AD11708" s="5"/>
      <c r="AE11708" s="5"/>
      <c r="AF11708" s="5"/>
      <c r="AG11708" s="5"/>
      <c r="AH11708" s="5"/>
      <c r="AI11708" s="5"/>
      <c r="AJ11708" s="5"/>
    </row>
    <row r="11709" spans="11:36">
      <c r="K11709" s="5"/>
      <c r="L11709" s="5"/>
      <c r="M11709" s="5"/>
      <c r="N11709" s="5"/>
      <c r="O11709" s="5"/>
      <c r="P11709" s="5"/>
      <c r="Q11709" s="5"/>
      <c r="R11709" s="5"/>
      <c r="S11709" s="5"/>
      <c r="T11709" s="5"/>
      <c r="U11709" s="5"/>
      <c r="V11709" s="5"/>
      <c r="W11709" s="5"/>
      <c r="X11709" s="5"/>
      <c r="Y11709" s="5"/>
      <c r="Z11709" s="5"/>
      <c r="AA11709" s="5"/>
      <c r="AB11709" s="5"/>
      <c r="AC11709" s="5"/>
      <c r="AD11709" s="5"/>
      <c r="AE11709" s="5"/>
      <c r="AF11709" s="5"/>
      <c r="AG11709" s="5"/>
      <c r="AH11709" s="5"/>
      <c r="AI11709" s="5"/>
      <c r="AJ11709" s="5"/>
    </row>
    <row r="11710" spans="11:36">
      <c r="K11710" s="5"/>
      <c r="L11710" s="5"/>
      <c r="M11710" s="5"/>
      <c r="N11710" s="5"/>
      <c r="O11710" s="5"/>
      <c r="P11710" s="5"/>
      <c r="Q11710" s="5"/>
      <c r="R11710" s="5"/>
      <c r="S11710" s="5"/>
      <c r="T11710" s="5"/>
      <c r="U11710" s="5"/>
      <c r="V11710" s="5"/>
      <c r="W11710" s="5"/>
      <c r="X11710" s="5"/>
      <c r="Y11710" s="5"/>
      <c r="Z11710" s="5"/>
      <c r="AA11710" s="5"/>
      <c r="AB11710" s="5"/>
      <c r="AC11710" s="5"/>
      <c r="AD11710" s="5"/>
      <c r="AE11710" s="5"/>
      <c r="AF11710" s="5"/>
      <c r="AG11710" s="5"/>
      <c r="AH11710" s="5"/>
      <c r="AI11710" s="5"/>
      <c r="AJ11710" s="5"/>
    </row>
    <row r="11711" spans="11:36">
      <c r="K11711" s="5"/>
      <c r="L11711" s="5"/>
      <c r="M11711" s="5"/>
      <c r="N11711" s="5"/>
      <c r="O11711" s="5"/>
      <c r="P11711" s="5"/>
      <c r="Q11711" s="5"/>
      <c r="R11711" s="5"/>
      <c r="S11711" s="5"/>
      <c r="T11711" s="5"/>
      <c r="U11711" s="5"/>
      <c r="V11711" s="5"/>
      <c r="W11711" s="5"/>
      <c r="X11711" s="5"/>
      <c r="Y11711" s="5"/>
      <c r="Z11711" s="5"/>
      <c r="AA11711" s="5"/>
      <c r="AB11711" s="5"/>
      <c r="AC11711" s="5"/>
      <c r="AD11711" s="5"/>
      <c r="AE11711" s="5"/>
      <c r="AF11711" s="5"/>
      <c r="AG11711" s="5"/>
      <c r="AH11711" s="5"/>
      <c r="AI11711" s="5"/>
      <c r="AJ11711" s="5"/>
    </row>
    <row r="11712" spans="11:36">
      <c r="K11712" s="5"/>
      <c r="L11712" s="5"/>
      <c r="M11712" s="5"/>
      <c r="N11712" s="5"/>
      <c r="O11712" s="5"/>
      <c r="P11712" s="5"/>
      <c r="Q11712" s="5"/>
      <c r="R11712" s="5"/>
      <c r="S11712" s="5"/>
      <c r="T11712" s="5"/>
      <c r="U11712" s="5"/>
      <c r="V11712" s="5"/>
      <c r="W11712" s="5"/>
      <c r="X11712" s="5"/>
      <c r="Y11712" s="5"/>
      <c r="Z11712" s="5"/>
      <c r="AA11712" s="5"/>
      <c r="AB11712" s="5"/>
      <c r="AC11712" s="5"/>
      <c r="AD11712" s="5"/>
      <c r="AE11712" s="5"/>
      <c r="AF11712" s="5"/>
      <c r="AG11712" s="5"/>
      <c r="AH11712" s="5"/>
      <c r="AI11712" s="5"/>
      <c r="AJ11712" s="5"/>
    </row>
    <row r="11713" spans="11:36">
      <c r="K11713" s="5"/>
      <c r="L11713" s="5"/>
      <c r="M11713" s="5"/>
      <c r="N11713" s="5"/>
      <c r="O11713" s="5"/>
      <c r="P11713" s="5"/>
      <c r="Q11713" s="5"/>
      <c r="R11713" s="5"/>
      <c r="S11713" s="5"/>
      <c r="T11713" s="5"/>
      <c r="U11713" s="5"/>
      <c r="V11713" s="5"/>
      <c r="W11713" s="5"/>
      <c r="X11713" s="5"/>
      <c r="Y11713" s="5"/>
      <c r="Z11713" s="5"/>
      <c r="AA11713" s="5"/>
      <c r="AB11713" s="5"/>
      <c r="AC11713" s="5"/>
      <c r="AD11713" s="5"/>
      <c r="AE11713" s="5"/>
      <c r="AF11713" s="5"/>
      <c r="AG11713" s="5"/>
      <c r="AH11713" s="5"/>
      <c r="AI11713" s="5"/>
      <c r="AJ11713" s="5"/>
    </row>
    <row r="11714" spans="11:36">
      <c r="K11714" s="5"/>
      <c r="L11714" s="5"/>
      <c r="M11714" s="5"/>
      <c r="N11714" s="5"/>
      <c r="O11714" s="5"/>
      <c r="P11714" s="5"/>
      <c r="Q11714" s="5"/>
      <c r="R11714" s="5"/>
      <c r="S11714" s="5"/>
      <c r="T11714" s="5"/>
      <c r="U11714" s="5"/>
      <c r="V11714" s="5"/>
      <c r="W11714" s="5"/>
      <c r="X11714" s="5"/>
      <c r="Y11714" s="5"/>
      <c r="Z11714" s="5"/>
      <c r="AA11714" s="5"/>
      <c r="AB11714" s="5"/>
      <c r="AC11714" s="5"/>
      <c r="AD11714" s="5"/>
      <c r="AE11714" s="5"/>
      <c r="AF11714" s="5"/>
      <c r="AG11714" s="5"/>
      <c r="AH11714" s="5"/>
      <c r="AI11714" s="5"/>
      <c r="AJ11714" s="5"/>
    </row>
    <row r="11715" spans="11:36">
      <c r="K11715" s="5"/>
      <c r="L11715" s="5"/>
      <c r="M11715" s="5"/>
      <c r="N11715" s="5"/>
      <c r="O11715" s="5"/>
      <c r="P11715" s="5"/>
      <c r="Q11715" s="5"/>
      <c r="R11715" s="5"/>
      <c r="S11715" s="5"/>
      <c r="T11715" s="5"/>
      <c r="U11715" s="5"/>
      <c r="V11715" s="5"/>
      <c r="W11715" s="5"/>
      <c r="X11715" s="5"/>
      <c r="Y11715" s="5"/>
      <c r="Z11715" s="5"/>
      <c r="AA11715" s="5"/>
      <c r="AB11715" s="5"/>
      <c r="AC11715" s="5"/>
      <c r="AD11715" s="5"/>
      <c r="AE11715" s="5"/>
      <c r="AF11715" s="5"/>
      <c r="AG11715" s="5"/>
      <c r="AH11715" s="5"/>
      <c r="AI11715" s="5"/>
      <c r="AJ11715" s="5"/>
    </row>
    <row r="11716" spans="11:36">
      <c r="K11716" s="5"/>
      <c r="L11716" s="5"/>
      <c r="M11716" s="5"/>
      <c r="N11716" s="5"/>
      <c r="O11716" s="5"/>
      <c r="P11716" s="5"/>
      <c r="Q11716" s="5"/>
      <c r="R11716" s="5"/>
      <c r="S11716" s="5"/>
      <c r="T11716" s="5"/>
      <c r="U11716" s="5"/>
      <c r="V11716" s="5"/>
      <c r="W11716" s="5"/>
      <c r="X11716" s="5"/>
      <c r="Y11716" s="5"/>
      <c r="Z11716" s="5"/>
      <c r="AA11716" s="5"/>
      <c r="AB11716" s="5"/>
      <c r="AC11716" s="5"/>
      <c r="AD11716" s="5"/>
      <c r="AE11716" s="5"/>
      <c r="AF11716" s="5"/>
      <c r="AG11716" s="5"/>
      <c r="AH11716" s="5"/>
      <c r="AI11716" s="5"/>
      <c r="AJ11716" s="5"/>
    </row>
    <row r="11717" spans="11:36">
      <c r="K11717" s="5"/>
      <c r="L11717" s="5"/>
      <c r="M11717" s="5"/>
      <c r="N11717" s="5"/>
      <c r="O11717" s="5"/>
      <c r="P11717" s="5"/>
      <c r="Q11717" s="5"/>
      <c r="R11717" s="5"/>
      <c r="S11717" s="5"/>
      <c r="T11717" s="5"/>
      <c r="U11717" s="5"/>
      <c r="V11717" s="5"/>
      <c r="W11717" s="5"/>
      <c r="X11717" s="5"/>
      <c r="Y11717" s="5"/>
      <c r="Z11717" s="5"/>
      <c r="AA11717" s="5"/>
      <c r="AB11717" s="5"/>
      <c r="AC11717" s="5"/>
      <c r="AD11717" s="5"/>
      <c r="AE11717" s="5"/>
      <c r="AF11717" s="5"/>
      <c r="AG11717" s="5"/>
      <c r="AH11717" s="5"/>
      <c r="AI11717" s="5"/>
      <c r="AJ11717" s="5"/>
    </row>
    <row r="11718" spans="11:36">
      <c r="K11718" s="5"/>
      <c r="L11718" s="5"/>
      <c r="M11718" s="5"/>
      <c r="N11718" s="5"/>
      <c r="O11718" s="5"/>
      <c r="P11718" s="5"/>
      <c r="Q11718" s="5"/>
      <c r="R11718" s="5"/>
      <c r="S11718" s="5"/>
      <c r="T11718" s="5"/>
      <c r="U11718" s="5"/>
      <c r="V11718" s="5"/>
      <c r="W11718" s="5"/>
      <c r="X11718" s="5"/>
      <c r="Y11718" s="5"/>
      <c r="Z11718" s="5"/>
      <c r="AA11718" s="5"/>
      <c r="AB11718" s="5"/>
      <c r="AC11718" s="5"/>
      <c r="AD11718" s="5"/>
      <c r="AE11718" s="5"/>
      <c r="AF11718" s="5"/>
      <c r="AG11718" s="5"/>
      <c r="AH11718" s="5"/>
      <c r="AI11718" s="5"/>
      <c r="AJ11718" s="5"/>
    </row>
    <row r="11719" spans="11:36">
      <c r="K11719" s="5"/>
      <c r="L11719" s="5"/>
      <c r="M11719" s="5"/>
      <c r="N11719" s="5"/>
      <c r="O11719" s="5"/>
      <c r="P11719" s="5"/>
      <c r="Q11719" s="5"/>
      <c r="R11719" s="5"/>
      <c r="S11719" s="5"/>
      <c r="T11719" s="5"/>
      <c r="U11719" s="5"/>
      <c r="V11719" s="5"/>
      <c r="W11719" s="5"/>
      <c r="X11719" s="5"/>
      <c r="Y11719" s="5"/>
      <c r="Z11719" s="5"/>
      <c r="AA11719" s="5"/>
      <c r="AB11719" s="5"/>
      <c r="AC11719" s="5"/>
      <c r="AD11719" s="5"/>
      <c r="AE11719" s="5"/>
      <c r="AF11719" s="5"/>
      <c r="AG11719" s="5"/>
      <c r="AH11719" s="5"/>
      <c r="AI11719" s="5"/>
      <c r="AJ11719" s="5"/>
    </row>
    <row r="11720" spans="11:36">
      <c r="K11720" s="5"/>
      <c r="L11720" s="5"/>
      <c r="M11720" s="5"/>
      <c r="N11720" s="5"/>
      <c r="O11720" s="5"/>
      <c r="P11720" s="5"/>
      <c r="Q11720" s="5"/>
      <c r="R11720" s="5"/>
      <c r="S11720" s="5"/>
      <c r="T11720" s="5"/>
      <c r="U11720" s="5"/>
      <c r="V11720" s="5"/>
      <c r="W11720" s="5"/>
      <c r="X11720" s="5"/>
      <c r="Y11720" s="5"/>
      <c r="Z11720" s="5"/>
      <c r="AA11720" s="5"/>
      <c r="AB11720" s="5"/>
      <c r="AC11720" s="5"/>
      <c r="AD11720" s="5"/>
      <c r="AE11720" s="5"/>
      <c r="AF11720" s="5"/>
      <c r="AG11720" s="5"/>
      <c r="AH11720" s="5"/>
      <c r="AI11720" s="5"/>
      <c r="AJ11720" s="5"/>
    </row>
    <row r="11721" spans="11:36">
      <c r="K11721" s="5"/>
      <c r="L11721" s="5"/>
      <c r="M11721" s="5"/>
      <c r="N11721" s="5"/>
      <c r="O11721" s="5"/>
      <c r="P11721" s="5"/>
      <c r="Q11721" s="5"/>
      <c r="R11721" s="5"/>
      <c r="S11721" s="5"/>
      <c r="T11721" s="5"/>
      <c r="U11721" s="5"/>
      <c r="V11721" s="5"/>
      <c r="W11721" s="5"/>
      <c r="X11721" s="5"/>
      <c r="Y11721" s="5"/>
      <c r="Z11721" s="5"/>
      <c r="AA11721" s="5"/>
      <c r="AB11721" s="5"/>
      <c r="AC11721" s="5"/>
      <c r="AD11721" s="5"/>
      <c r="AE11721" s="5"/>
      <c r="AF11721" s="5"/>
      <c r="AG11721" s="5"/>
      <c r="AH11721" s="5"/>
      <c r="AI11721" s="5"/>
      <c r="AJ11721" s="5"/>
    </row>
    <row r="11722" spans="11:36">
      <c r="K11722" s="5"/>
      <c r="L11722" s="5"/>
      <c r="M11722" s="5"/>
      <c r="N11722" s="5"/>
      <c r="O11722" s="5"/>
      <c r="P11722" s="5"/>
      <c r="Q11722" s="5"/>
      <c r="R11722" s="5"/>
      <c r="S11722" s="5"/>
      <c r="T11722" s="5"/>
      <c r="U11722" s="5"/>
      <c r="V11722" s="5"/>
      <c r="W11722" s="5"/>
      <c r="X11722" s="5"/>
      <c r="Y11722" s="5"/>
      <c r="Z11722" s="5"/>
      <c r="AA11722" s="5"/>
      <c r="AB11722" s="5"/>
      <c r="AC11722" s="5"/>
      <c r="AD11722" s="5"/>
      <c r="AE11722" s="5"/>
      <c r="AF11722" s="5"/>
      <c r="AG11722" s="5"/>
      <c r="AH11722" s="5"/>
      <c r="AI11722" s="5"/>
      <c r="AJ11722" s="5"/>
    </row>
    <row r="11723" spans="11:36">
      <c r="K11723" s="5"/>
      <c r="L11723" s="5"/>
      <c r="M11723" s="5"/>
      <c r="N11723" s="5"/>
      <c r="O11723" s="5"/>
      <c r="P11723" s="5"/>
      <c r="Q11723" s="5"/>
      <c r="R11723" s="5"/>
      <c r="S11723" s="5"/>
      <c r="T11723" s="5"/>
      <c r="U11723" s="5"/>
      <c r="V11723" s="5"/>
      <c r="W11723" s="5"/>
      <c r="X11723" s="5"/>
      <c r="Y11723" s="5"/>
      <c r="Z11723" s="5"/>
      <c r="AA11723" s="5"/>
      <c r="AB11723" s="5"/>
      <c r="AC11723" s="5"/>
      <c r="AD11723" s="5"/>
      <c r="AE11723" s="5"/>
      <c r="AF11723" s="5"/>
      <c r="AG11723" s="5"/>
      <c r="AH11723" s="5"/>
      <c r="AI11723" s="5"/>
      <c r="AJ11723" s="5"/>
    </row>
    <row r="11724" spans="11:36">
      <c r="K11724" s="5"/>
      <c r="L11724" s="5"/>
      <c r="M11724" s="5"/>
      <c r="N11724" s="5"/>
      <c r="O11724" s="5"/>
      <c r="P11724" s="5"/>
      <c r="Q11724" s="5"/>
      <c r="R11724" s="5"/>
      <c r="S11724" s="5"/>
      <c r="T11724" s="5"/>
      <c r="U11724" s="5"/>
      <c r="V11724" s="5"/>
      <c r="W11724" s="5"/>
      <c r="X11724" s="5"/>
      <c r="Y11724" s="5"/>
      <c r="Z11724" s="5"/>
      <c r="AA11724" s="5"/>
      <c r="AB11724" s="5"/>
      <c r="AC11724" s="5"/>
      <c r="AD11724" s="5"/>
      <c r="AE11724" s="5"/>
      <c r="AF11724" s="5"/>
      <c r="AG11724" s="5"/>
      <c r="AH11724" s="5"/>
      <c r="AI11724" s="5"/>
      <c r="AJ11724" s="5"/>
    </row>
    <row r="11725" spans="11:36">
      <c r="K11725" s="5"/>
      <c r="L11725" s="5"/>
      <c r="M11725" s="5"/>
      <c r="N11725" s="5"/>
      <c r="O11725" s="5"/>
      <c r="P11725" s="5"/>
      <c r="Q11725" s="5"/>
      <c r="R11725" s="5"/>
      <c r="S11725" s="5"/>
      <c r="T11725" s="5"/>
      <c r="U11725" s="5"/>
      <c r="V11725" s="5"/>
      <c r="W11725" s="5"/>
      <c r="X11725" s="5"/>
      <c r="Y11725" s="5"/>
      <c r="Z11725" s="5"/>
      <c r="AA11725" s="5"/>
      <c r="AB11725" s="5"/>
      <c r="AC11725" s="5"/>
      <c r="AD11725" s="5"/>
      <c r="AE11725" s="5"/>
      <c r="AF11725" s="5"/>
      <c r="AG11725" s="5"/>
      <c r="AH11725" s="5"/>
      <c r="AI11725" s="5"/>
      <c r="AJ11725" s="5"/>
    </row>
    <row r="11726" spans="11:36">
      <c r="K11726" s="5"/>
      <c r="L11726" s="5"/>
      <c r="M11726" s="5"/>
      <c r="N11726" s="5"/>
      <c r="O11726" s="5"/>
      <c r="P11726" s="5"/>
      <c r="Q11726" s="5"/>
      <c r="R11726" s="5"/>
      <c r="S11726" s="5"/>
      <c r="T11726" s="5"/>
      <c r="U11726" s="5"/>
      <c r="V11726" s="5"/>
      <c r="W11726" s="5"/>
      <c r="X11726" s="5"/>
      <c r="Y11726" s="5"/>
      <c r="Z11726" s="5"/>
      <c r="AA11726" s="5"/>
      <c r="AB11726" s="5"/>
      <c r="AC11726" s="5"/>
      <c r="AD11726" s="5"/>
      <c r="AE11726" s="5"/>
      <c r="AF11726" s="5"/>
      <c r="AG11726" s="5"/>
      <c r="AH11726" s="5"/>
      <c r="AI11726" s="5"/>
      <c r="AJ11726" s="5"/>
    </row>
    <row r="11727" spans="11:36">
      <c r="K11727" s="5"/>
      <c r="L11727" s="5"/>
      <c r="M11727" s="5"/>
      <c r="N11727" s="5"/>
      <c r="O11727" s="5"/>
      <c r="P11727" s="5"/>
      <c r="Q11727" s="5"/>
      <c r="R11727" s="5"/>
      <c r="S11727" s="5"/>
      <c r="T11727" s="5"/>
      <c r="U11727" s="5"/>
      <c r="V11727" s="5"/>
      <c r="W11727" s="5"/>
      <c r="X11727" s="5"/>
      <c r="Y11727" s="5"/>
      <c r="Z11727" s="5"/>
      <c r="AA11727" s="5"/>
      <c r="AB11727" s="5"/>
      <c r="AC11727" s="5"/>
      <c r="AD11727" s="5"/>
      <c r="AE11727" s="5"/>
      <c r="AF11727" s="5"/>
      <c r="AG11727" s="5"/>
      <c r="AH11727" s="5"/>
      <c r="AI11727" s="5"/>
      <c r="AJ11727" s="5"/>
    </row>
    <row r="11728" spans="11:36">
      <c r="K11728" s="5"/>
      <c r="L11728" s="5"/>
      <c r="M11728" s="5"/>
      <c r="N11728" s="5"/>
      <c r="O11728" s="5"/>
      <c r="P11728" s="5"/>
      <c r="Q11728" s="5"/>
      <c r="R11728" s="5"/>
      <c r="S11728" s="5"/>
      <c r="T11728" s="5"/>
      <c r="U11728" s="5"/>
      <c r="V11728" s="5"/>
      <c r="W11728" s="5"/>
      <c r="X11728" s="5"/>
      <c r="Y11728" s="5"/>
      <c r="Z11728" s="5"/>
      <c r="AA11728" s="5"/>
      <c r="AB11728" s="5"/>
      <c r="AC11728" s="5"/>
      <c r="AD11728" s="5"/>
      <c r="AE11728" s="5"/>
      <c r="AF11728" s="5"/>
      <c r="AG11728" s="5"/>
      <c r="AH11728" s="5"/>
      <c r="AI11728" s="5"/>
      <c r="AJ11728" s="5"/>
    </row>
    <row r="11729" spans="11:36">
      <c r="K11729" s="5"/>
      <c r="L11729" s="5"/>
      <c r="M11729" s="5"/>
      <c r="N11729" s="5"/>
      <c r="O11729" s="5"/>
      <c r="P11729" s="5"/>
      <c r="Q11729" s="5"/>
      <c r="R11729" s="5"/>
      <c r="S11729" s="5"/>
      <c r="T11729" s="5"/>
      <c r="U11729" s="5"/>
      <c r="V11729" s="5"/>
      <c r="W11729" s="5"/>
      <c r="X11729" s="5"/>
      <c r="Y11729" s="5"/>
      <c r="Z11729" s="5"/>
      <c r="AA11729" s="5"/>
      <c r="AB11729" s="5"/>
      <c r="AC11729" s="5"/>
      <c r="AD11729" s="5"/>
      <c r="AE11729" s="5"/>
      <c r="AF11729" s="5"/>
      <c r="AG11729" s="5"/>
      <c r="AH11729" s="5"/>
      <c r="AI11729" s="5"/>
      <c r="AJ11729" s="5"/>
    </row>
    <row r="11730" spans="11:36">
      <c r="K11730" s="5"/>
      <c r="L11730" s="5"/>
      <c r="M11730" s="5"/>
      <c r="N11730" s="5"/>
      <c r="O11730" s="5"/>
      <c r="P11730" s="5"/>
      <c r="Q11730" s="5"/>
      <c r="R11730" s="5"/>
      <c r="S11730" s="5"/>
      <c r="T11730" s="5"/>
      <c r="U11730" s="5"/>
      <c r="V11730" s="5"/>
      <c r="W11730" s="5"/>
      <c r="X11730" s="5"/>
      <c r="Y11730" s="5"/>
      <c r="Z11730" s="5"/>
      <c r="AA11730" s="5"/>
      <c r="AB11730" s="5"/>
      <c r="AC11730" s="5"/>
      <c r="AD11730" s="5"/>
      <c r="AE11730" s="5"/>
      <c r="AF11730" s="5"/>
      <c r="AG11730" s="5"/>
      <c r="AH11730" s="5"/>
      <c r="AI11730" s="5"/>
      <c r="AJ11730" s="5"/>
    </row>
    <row r="11731" spans="11:36">
      <c r="K11731" s="5"/>
      <c r="L11731" s="5"/>
      <c r="M11731" s="5"/>
      <c r="N11731" s="5"/>
      <c r="O11731" s="5"/>
      <c r="P11731" s="5"/>
      <c r="Q11731" s="5"/>
      <c r="R11731" s="5"/>
      <c r="S11731" s="5"/>
      <c r="T11731" s="5"/>
      <c r="U11731" s="5"/>
      <c r="V11731" s="5"/>
      <c r="W11731" s="5"/>
      <c r="X11731" s="5"/>
      <c r="Y11731" s="5"/>
      <c r="Z11731" s="5"/>
      <c r="AA11731" s="5"/>
      <c r="AB11731" s="5"/>
      <c r="AC11731" s="5"/>
      <c r="AD11731" s="5"/>
      <c r="AE11731" s="5"/>
      <c r="AF11731" s="5"/>
      <c r="AG11731" s="5"/>
      <c r="AH11731" s="5"/>
      <c r="AI11731" s="5"/>
      <c r="AJ11731" s="5"/>
    </row>
    <row r="11732" spans="11:36">
      <c r="K11732" s="5"/>
      <c r="L11732" s="5"/>
      <c r="M11732" s="5"/>
      <c r="N11732" s="5"/>
      <c r="O11732" s="5"/>
      <c r="P11732" s="5"/>
      <c r="Q11732" s="5"/>
      <c r="R11732" s="5"/>
      <c r="S11732" s="5"/>
      <c r="T11732" s="5"/>
      <c r="U11732" s="5"/>
      <c r="V11732" s="5"/>
      <c r="W11732" s="5"/>
      <c r="X11732" s="5"/>
      <c r="Y11732" s="5"/>
      <c r="Z11732" s="5"/>
      <c r="AA11732" s="5"/>
      <c r="AB11732" s="5"/>
      <c r="AC11732" s="5"/>
      <c r="AD11732" s="5"/>
      <c r="AE11732" s="5"/>
      <c r="AF11732" s="5"/>
      <c r="AG11732" s="5"/>
      <c r="AH11732" s="5"/>
      <c r="AI11732" s="5"/>
      <c r="AJ11732" s="5"/>
    </row>
    <row r="11733" spans="11:36">
      <c r="K11733" s="5"/>
      <c r="L11733" s="5"/>
      <c r="M11733" s="5"/>
      <c r="N11733" s="5"/>
      <c r="O11733" s="5"/>
      <c r="P11733" s="5"/>
      <c r="Q11733" s="5"/>
      <c r="R11733" s="5"/>
      <c r="S11733" s="5"/>
      <c r="T11733" s="5"/>
      <c r="U11733" s="5"/>
      <c r="V11733" s="5"/>
      <c r="W11733" s="5"/>
      <c r="X11733" s="5"/>
      <c r="Y11733" s="5"/>
      <c r="Z11733" s="5"/>
      <c r="AA11733" s="5"/>
      <c r="AB11733" s="5"/>
      <c r="AC11733" s="5"/>
      <c r="AD11733" s="5"/>
      <c r="AE11733" s="5"/>
      <c r="AF11733" s="5"/>
      <c r="AG11733" s="5"/>
      <c r="AH11733" s="5"/>
      <c r="AI11733" s="5"/>
      <c r="AJ11733" s="5"/>
    </row>
    <row r="11734" spans="11:36">
      <c r="K11734" s="5"/>
      <c r="L11734" s="5"/>
      <c r="M11734" s="5"/>
      <c r="N11734" s="5"/>
      <c r="O11734" s="5"/>
      <c r="P11734" s="5"/>
      <c r="Q11734" s="5"/>
      <c r="R11734" s="5"/>
      <c r="S11734" s="5"/>
      <c r="T11734" s="5"/>
      <c r="U11734" s="5"/>
      <c r="V11734" s="5"/>
      <c r="W11734" s="5"/>
      <c r="X11734" s="5"/>
      <c r="Y11734" s="5"/>
      <c r="Z11734" s="5"/>
      <c r="AA11734" s="5"/>
      <c r="AB11734" s="5"/>
      <c r="AC11734" s="5"/>
      <c r="AD11734" s="5"/>
      <c r="AE11734" s="5"/>
      <c r="AF11734" s="5"/>
      <c r="AG11734" s="5"/>
      <c r="AH11734" s="5"/>
      <c r="AI11734" s="5"/>
      <c r="AJ11734" s="5"/>
    </row>
    <row r="11735" spans="11:36">
      <c r="K11735" s="5"/>
      <c r="L11735" s="5"/>
      <c r="M11735" s="5"/>
      <c r="N11735" s="5"/>
      <c r="O11735" s="5"/>
      <c r="P11735" s="5"/>
      <c r="Q11735" s="5"/>
      <c r="R11735" s="5"/>
      <c r="S11735" s="5"/>
      <c r="T11735" s="5"/>
      <c r="U11735" s="5"/>
      <c r="V11735" s="5"/>
      <c r="W11735" s="5"/>
      <c r="X11735" s="5"/>
      <c r="Y11735" s="5"/>
      <c r="Z11735" s="5"/>
      <c r="AA11735" s="5"/>
      <c r="AB11735" s="5"/>
      <c r="AC11735" s="5"/>
      <c r="AD11735" s="5"/>
      <c r="AE11735" s="5"/>
      <c r="AF11735" s="5"/>
      <c r="AG11735" s="5"/>
      <c r="AH11735" s="5"/>
      <c r="AI11735" s="5"/>
      <c r="AJ11735" s="5"/>
    </row>
    <row r="11736" spans="11:36">
      <c r="K11736" s="5"/>
      <c r="L11736" s="5"/>
      <c r="M11736" s="5"/>
      <c r="N11736" s="5"/>
      <c r="O11736" s="5"/>
      <c r="P11736" s="5"/>
      <c r="Q11736" s="5"/>
      <c r="R11736" s="5"/>
      <c r="S11736" s="5"/>
      <c r="T11736" s="5"/>
      <c r="U11736" s="5"/>
      <c r="V11736" s="5"/>
      <c r="W11736" s="5"/>
      <c r="X11736" s="5"/>
      <c r="Y11736" s="5"/>
      <c r="Z11736" s="5"/>
      <c r="AA11736" s="5"/>
      <c r="AB11736" s="5"/>
      <c r="AC11736" s="5"/>
      <c r="AD11736" s="5"/>
      <c r="AE11736" s="5"/>
      <c r="AF11736" s="5"/>
      <c r="AG11736" s="5"/>
      <c r="AH11736" s="5"/>
      <c r="AI11736" s="5"/>
      <c r="AJ11736" s="5"/>
    </row>
    <row r="11737" spans="11:36">
      <c r="K11737" s="5"/>
      <c r="L11737" s="5"/>
      <c r="M11737" s="5"/>
      <c r="N11737" s="5"/>
      <c r="O11737" s="5"/>
      <c r="P11737" s="5"/>
      <c r="Q11737" s="5"/>
      <c r="R11737" s="5"/>
      <c r="S11737" s="5"/>
      <c r="T11737" s="5"/>
      <c r="U11737" s="5"/>
      <c r="V11737" s="5"/>
      <c r="W11737" s="5"/>
      <c r="X11737" s="5"/>
      <c r="Y11737" s="5"/>
      <c r="Z11737" s="5"/>
      <c r="AA11737" s="5"/>
      <c r="AB11737" s="5"/>
      <c r="AC11737" s="5"/>
      <c r="AD11737" s="5"/>
      <c r="AE11737" s="5"/>
      <c r="AF11737" s="5"/>
      <c r="AG11737" s="5"/>
      <c r="AH11737" s="5"/>
      <c r="AI11737" s="5"/>
      <c r="AJ11737" s="5"/>
    </row>
    <row r="11738" spans="11:36">
      <c r="K11738" s="5"/>
      <c r="L11738" s="5"/>
      <c r="M11738" s="5"/>
      <c r="N11738" s="5"/>
      <c r="O11738" s="5"/>
      <c r="P11738" s="5"/>
      <c r="Q11738" s="5"/>
      <c r="R11738" s="5"/>
      <c r="S11738" s="5"/>
      <c r="T11738" s="5"/>
      <c r="U11738" s="5"/>
      <c r="V11738" s="5"/>
      <c r="W11738" s="5"/>
      <c r="X11738" s="5"/>
      <c r="Y11738" s="5"/>
      <c r="Z11738" s="5"/>
      <c r="AA11738" s="5"/>
      <c r="AB11738" s="5"/>
      <c r="AC11738" s="5"/>
      <c r="AD11738" s="5"/>
      <c r="AE11738" s="5"/>
      <c r="AF11738" s="5"/>
      <c r="AG11738" s="5"/>
      <c r="AH11738" s="5"/>
      <c r="AI11738" s="5"/>
      <c r="AJ11738" s="5"/>
    </row>
    <row r="11739" spans="11:36">
      <c r="K11739" s="5"/>
      <c r="L11739" s="5"/>
      <c r="M11739" s="5"/>
      <c r="N11739" s="5"/>
      <c r="O11739" s="5"/>
      <c r="P11739" s="5"/>
      <c r="Q11739" s="5"/>
      <c r="R11739" s="5"/>
      <c r="S11739" s="5"/>
      <c r="T11739" s="5"/>
      <c r="U11739" s="5"/>
      <c r="V11739" s="5"/>
      <c r="W11739" s="5"/>
      <c r="X11739" s="5"/>
      <c r="Y11739" s="5"/>
      <c r="Z11739" s="5"/>
      <c r="AA11739" s="5"/>
      <c r="AB11739" s="5"/>
      <c r="AC11739" s="5"/>
      <c r="AD11739" s="5"/>
      <c r="AE11739" s="5"/>
      <c r="AF11739" s="5"/>
      <c r="AG11739" s="5"/>
      <c r="AH11739" s="5"/>
      <c r="AI11739" s="5"/>
      <c r="AJ11739" s="5"/>
    </row>
    <row r="11740" spans="11:36">
      <c r="K11740" s="5"/>
      <c r="L11740" s="5"/>
      <c r="M11740" s="5"/>
      <c r="N11740" s="5"/>
      <c r="O11740" s="5"/>
      <c r="P11740" s="5"/>
      <c r="Q11740" s="5"/>
      <c r="R11740" s="5"/>
      <c r="S11740" s="5"/>
      <c r="T11740" s="5"/>
      <c r="U11740" s="5"/>
      <c r="V11740" s="5"/>
      <c r="W11740" s="5"/>
      <c r="X11740" s="5"/>
      <c r="Y11740" s="5"/>
      <c r="Z11740" s="5"/>
      <c r="AA11740" s="5"/>
      <c r="AB11740" s="5"/>
      <c r="AC11740" s="5"/>
      <c r="AD11740" s="5"/>
      <c r="AE11740" s="5"/>
      <c r="AF11740" s="5"/>
      <c r="AG11740" s="5"/>
      <c r="AH11740" s="5"/>
      <c r="AI11740" s="5"/>
      <c r="AJ11740" s="5"/>
    </row>
    <row r="11741" spans="11:36">
      <c r="K11741" s="5"/>
      <c r="L11741" s="5"/>
      <c r="M11741" s="5"/>
      <c r="N11741" s="5"/>
      <c r="O11741" s="5"/>
      <c r="P11741" s="5"/>
      <c r="Q11741" s="5"/>
      <c r="R11741" s="5"/>
      <c r="S11741" s="5"/>
      <c r="T11741" s="5"/>
      <c r="U11741" s="5"/>
      <c r="V11741" s="5"/>
      <c r="W11741" s="5"/>
      <c r="X11741" s="5"/>
      <c r="Y11741" s="5"/>
      <c r="Z11741" s="5"/>
      <c r="AA11741" s="5"/>
      <c r="AB11741" s="5"/>
      <c r="AC11741" s="5"/>
      <c r="AD11741" s="5"/>
      <c r="AE11741" s="5"/>
      <c r="AF11741" s="5"/>
      <c r="AG11741" s="5"/>
      <c r="AH11741" s="5"/>
      <c r="AI11741" s="5"/>
      <c r="AJ11741" s="5"/>
    </row>
    <row r="11742" spans="11:36">
      <c r="K11742" s="5"/>
      <c r="L11742" s="5"/>
      <c r="M11742" s="5"/>
      <c r="N11742" s="5"/>
      <c r="O11742" s="5"/>
      <c r="P11742" s="5"/>
      <c r="Q11742" s="5"/>
      <c r="R11742" s="5"/>
      <c r="S11742" s="5"/>
      <c r="T11742" s="5"/>
      <c r="U11742" s="5"/>
      <c r="V11742" s="5"/>
      <c r="W11742" s="5"/>
      <c r="X11742" s="5"/>
      <c r="Y11742" s="5"/>
      <c r="Z11742" s="5"/>
      <c r="AA11742" s="5"/>
      <c r="AB11742" s="5"/>
      <c r="AC11742" s="5"/>
      <c r="AD11742" s="5"/>
      <c r="AE11742" s="5"/>
      <c r="AF11742" s="5"/>
      <c r="AG11742" s="5"/>
      <c r="AH11742" s="5"/>
      <c r="AI11742" s="5"/>
      <c r="AJ11742" s="5"/>
    </row>
    <row r="11743" spans="11:36">
      <c r="K11743" s="5"/>
      <c r="L11743" s="5"/>
      <c r="M11743" s="5"/>
      <c r="N11743" s="5"/>
      <c r="O11743" s="5"/>
      <c r="P11743" s="5"/>
      <c r="Q11743" s="5"/>
      <c r="R11743" s="5"/>
      <c r="S11743" s="5"/>
      <c r="T11743" s="5"/>
      <c r="U11743" s="5"/>
      <c r="V11743" s="5"/>
      <c r="W11743" s="5"/>
      <c r="X11743" s="5"/>
      <c r="Y11743" s="5"/>
      <c r="Z11743" s="5"/>
      <c r="AA11743" s="5"/>
      <c r="AB11743" s="5"/>
      <c r="AC11743" s="5"/>
      <c r="AD11743" s="5"/>
      <c r="AE11743" s="5"/>
      <c r="AF11743" s="5"/>
      <c r="AG11743" s="5"/>
      <c r="AH11743" s="5"/>
      <c r="AI11743" s="5"/>
      <c r="AJ11743" s="5"/>
    </row>
    <row r="11744" spans="11:36">
      <c r="K11744" s="5"/>
      <c r="L11744" s="5"/>
      <c r="M11744" s="5"/>
      <c r="N11744" s="5"/>
      <c r="O11744" s="5"/>
      <c r="P11744" s="5"/>
      <c r="Q11744" s="5"/>
      <c r="R11744" s="5"/>
      <c r="S11744" s="5"/>
      <c r="T11744" s="5"/>
      <c r="U11744" s="5"/>
      <c r="V11744" s="5"/>
      <c r="W11744" s="5"/>
      <c r="X11744" s="5"/>
      <c r="Y11744" s="5"/>
      <c r="Z11744" s="5"/>
      <c r="AA11744" s="5"/>
      <c r="AB11744" s="5"/>
      <c r="AC11744" s="5"/>
      <c r="AD11744" s="5"/>
      <c r="AE11744" s="5"/>
      <c r="AF11744" s="5"/>
      <c r="AG11744" s="5"/>
      <c r="AH11744" s="5"/>
      <c r="AI11744" s="5"/>
      <c r="AJ11744" s="5"/>
    </row>
    <row r="11745" spans="11:36">
      <c r="K11745" s="5"/>
      <c r="L11745" s="5"/>
      <c r="M11745" s="5"/>
      <c r="N11745" s="5"/>
      <c r="O11745" s="5"/>
      <c r="P11745" s="5"/>
      <c r="Q11745" s="5"/>
      <c r="R11745" s="5"/>
      <c r="S11745" s="5"/>
      <c r="T11745" s="5"/>
      <c r="U11745" s="5"/>
      <c r="V11745" s="5"/>
      <c r="W11745" s="5"/>
      <c r="X11745" s="5"/>
      <c r="Y11745" s="5"/>
      <c r="Z11745" s="5"/>
      <c r="AA11745" s="5"/>
      <c r="AB11745" s="5"/>
      <c r="AC11745" s="5"/>
      <c r="AD11745" s="5"/>
      <c r="AE11745" s="5"/>
      <c r="AF11745" s="5"/>
      <c r="AG11745" s="5"/>
      <c r="AH11745" s="5"/>
      <c r="AI11745" s="5"/>
      <c r="AJ11745" s="5"/>
    </row>
    <row r="11746" spans="11:36">
      <c r="K11746" s="5"/>
      <c r="L11746" s="5"/>
      <c r="M11746" s="5"/>
      <c r="N11746" s="5"/>
      <c r="O11746" s="5"/>
      <c r="P11746" s="5"/>
      <c r="Q11746" s="5"/>
      <c r="R11746" s="5"/>
      <c r="S11746" s="5"/>
      <c r="T11746" s="5"/>
      <c r="U11746" s="5"/>
      <c r="V11746" s="5"/>
      <c r="W11746" s="5"/>
      <c r="X11746" s="5"/>
      <c r="Y11746" s="5"/>
      <c r="Z11746" s="5"/>
      <c r="AA11746" s="5"/>
      <c r="AB11746" s="5"/>
      <c r="AC11746" s="5"/>
      <c r="AD11746" s="5"/>
      <c r="AE11746" s="5"/>
      <c r="AF11746" s="5"/>
      <c r="AG11746" s="5"/>
      <c r="AH11746" s="5"/>
      <c r="AI11746" s="5"/>
      <c r="AJ11746" s="5"/>
    </row>
    <row r="11747" spans="11:36">
      <c r="K11747" s="5"/>
      <c r="L11747" s="5"/>
      <c r="M11747" s="5"/>
      <c r="N11747" s="5"/>
      <c r="O11747" s="5"/>
      <c r="P11747" s="5"/>
      <c r="Q11747" s="5"/>
      <c r="R11747" s="5"/>
      <c r="S11747" s="5"/>
      <c r="T11747" s="5"/>
      <c r="U11747" s="5"/>
      <c r="V11747" s="5"/>
      <c r="W11747" s="5"/>
      <c r="X11747" s="5"/>
      <c r="Y11747" s="5"/>
      <c r="Z11747" s="5"/>
      <c r="AA11747" s="5"/>
      <c r="AB11747" s="5"/>
      <c r="AC11747" s="5"/>
      <c r="AD11747" s="5"/>
      <c r="AE11747" s="5"/>
      <c r="AF11747" s="5"/>
      <c r="AG11747" s="5"/>
      <c r="AH11747" s="5"/>
      <c r="AI11747" s="5"/>
      <c r="AJ11747" s="5"/>
    </row>
    <row r="11748" spans="11:36">
      <c r="K11748" s="5"/>
      <c r="L11748" s="5"/>
      <c r="M11748" s="5"/>
      <c r="N11748" s="5"/>
      <c r="O11748" s="5"/>
      <c r="P11748" s="5"/>
      <c r="Q11748" s="5"/>
      <c r="R11748" s="5"/>
      <c r="S11748" s="5"/>
      <c r="T11748" s="5"/>
      <c r="U11748" s="5"/>
      <c r="V11748" s="5"/>
      <c r="W11748" s="5"/>
      <c r="X11748" s="5"/>
      <c r="Y11748" s="5"/>
      <c r="Z11748" s="5"/>
      <c r="AA11748" s="5"/>
      <c r="AB11748" s="5"/>
      <c r="AC11748" s="5"/>
      <c r="AD11748" s="5"/>
      <c r="AE11748" s="5"/>
      <c r="AF11748" s="5"/>
      <c r="AG11748" s="5"/>
      <c r="AH11748" s="5"/>
      <c r="AI11748" s="5"/>
      <c r="AJ11748" s="5"/>
    </row>
    <row r="11749" spans="11:36">
      <c r="K11749" s="5"/>
      <c r="L11749" s="5"/>
      <c r="M11749" s="5"/>
      <c r="N11749" s="5"/>
      <c r="O11749" s="5"/>
      <c r="P11749" s="5"/>
      <c r="Q11749" s="5"/>
      <c r="R11749" s="5"/>
      <c r="S11749" s="5"/>
      <c r="T11749" s="5"/>
      <c r="U11749" s="5"/>
      <c r="V11749" s="5"/>
      <c r="W11749" s="5"/>
      <c r="X11749" s="5"/>
      <c r="Y11749" s="5"/>
      <c r="Z11749" s="5"/>
      <c r="AA11749" s="5"/>
      <c r="AB11749" s="5"/>
      <c r="AC11749" s="5"/>
      <c r="AD11749" s="5"/>
      <c r="AE11749" s="5"/>
      <c r="AF11749" s="5"/>
      <c r="AG11749" s="5"/>
      <c r="AH11749" s="5"/>
      <c r="AI11749" s="5"/>
      <c r="AJ11749" s="5"/>
    </row>
    <row r="11750" spans="11:36">
      <c r="K11750" s="5"/>
      <c r="L11750" s="5"/>
      <c r="M11750" s="5"/>
      <c r="N11750" s="5"/>
      <c r="O11750" s="5"/>
      <c r="P11750" s="5"/>
      <c r="Q11750" s="5"/>
      <c r="R11750" s="5"/>
      <c r="S11750" s="5"/>
      <c r="T11750" s="5"/>
      <c r="U11750" s="5"/>
      <c r="V11750" s="5"/>
      <c r="W11750" s="5"/>
      <c r="X11750" s="5"/>
      <c r="Y11750" s="5"/>
      <c r="Z11750" s="5"/>
      <c r="AA11750" s="5"/>
      <c r="AB11750" s="5"/>
      <c r="AC11750" s="5"/>
      <c r="AD11750" s="5"/>
      <c r="AE11750" s="5"/>
      <c r="AF11750" s="5"/>
      <c r="AG11750" s="5"/>
      <c r="AH11750" s="5"/>
      <c r="AI11750" s="5"/>
      <c r="AJ11750" s="5"/>
    </row>
    <row r="11751" spans="11:36">
      <c r="K11751" s="5"/>
      <c r="L11751" s="5"/>
      <c r="M11751" s="5"/>
      <c r="N11751" s="5"/>
      <c r="O11751" s="5"/>
      <c r="P11751" s="5"/>
      <c r="Q11751" s="5"/>
      <c r="R11751" s="5"/>
      <c r="S11751" s="5"/>
      <c r="T11751" s="5"/>
      <c r="U11751" s="5"/>
      <c r="V11751" s="5"/>
      <c r="W11751" s="5"/>
      <c r="X11751" s="5"/>
      <c r="Y11751" s="5"/>
      <c r="Z11751" s="5"/>
      <c r="AA11751" s="5"/>
      <c r="AB11751" s="5"/>
      <c r="AC11751" s="5"/>
      <c r="AD11751" s="5"/>
      <c r="AE11751" s="5"/>
      <c r="AF11751" s="5"/>
      <c r="AG11751" s="5"/>
      <c r="AH11751" s="5"/>
      <c r="AI11751" s="5"/>
      <c r="AJ11751" s="5"/>
    </row>
    <row r="11752" spans="11:36">
      <c r="K11752" s="5"/>
      <c r="L11752" s="5"/>
      <c r="M11752" s="5"/>
      <c r="N11752" s="5"/>
      <c r="O11752" s="5"/>
      <c r="P11752" s="5"/>
      <c r="Q11752" s="5"/>
      <c r="R11752" s="5"/>
      <c r="S11752" s="5"/>
      <c r="T11752" s="5"/>
      <c r="U11752" s="5"/>
      <c r="V11752" s="5"/>
      <c r="W11752" s="5"/>
      <c r="X11752" s="5"/>
      <c r="Y11752" s="5"/>
      <c r="Z11752" s="5"/>
      <c r="AA11752" s="5"/>
      <c r="AB11752" s="5"/>
      <c r="AC11752" s="5"/>
      <c r="AD11752" s="5"/>
      <c r="AE11752" s="5"/>
      <c r="AF11752" s="5"/>
      <c r="AG11752" s="5"/>
      <c r="AH11752" s="5"/>
      <c r="AI11752" s="5"/>
      <c r="AJ11752" s="5"/>
    </row>
    <row r="11753" spans="11:36">
      <c r="K11753" s="5"/>
      <c r="L11753" s="5"/>
      <c r="M11753" s="5"/>
      <c r="N11753" s="5"/>
      <c r="O11753" s="5"/>
      <c r="P11753" s="5"/>
      <c r="Q11753" s="5"/>
      <c r="R11753" s="5"/>
      <c r="S11753" s="5"/>
      <c r="T11753" s="5"/>
      <c r="U11753" s="5"/>
      <c r="V11753" s="5"/>
      <c r="W11753" s="5"/>
      <c r="X11753" s="5"/>
      <c r="Y11753" s="5"/>
      <c r="Z11753" s="5"/>
      <c r="AA11753" s="5"/>
      <c r="AB11753" s="5"/>
      <c r="AC11753" s="5"/>
      <c r="AD11753" s="5"/>
      <c r="AE11753" s="5"/>
      <c r="AF11753" s="5"/>
      <c r="AG11753" s="5"/>
      <c r="AH11753" s="5"/>
      <c r="AI11753" s="5"/>
      <c r="AJ11753" s="5"/>
    </row>
    <row r="11754" spans="11:36">
      <c r="K11754" s="5"/>
      <c r="L11754" s="5"/>
      <c r="M11754" s="5"/>
      <c r="N11754" s="5"/>
      <c r="O11754" s="5"/>
      <c r="P11754" s="5"/>
      <c r="Q11754" s="5"/>
      <c r="R11754" s="5"/>
      <c r="S11754" s="5"/>
      <c r="T11754" s="5"/>
      <c r="U11754" s="5"/>
      <c r="V11754" s="5"/>
      <c r="W11754" s="5"/>
      <c r="X11754" s="5"/>
      <c r="Y11754" s="5"/>
      <c r="Z11754" s="5"/>
      <c r="AA11754" s="5"/>
      <c r="AB11754" s="5"/>
      <c r="AC11754" s="5"/>
      <c r="AD11754" s="5"/>
      <c r="AE11754" s="5"/>
      <c r="AF11754" s="5"/>
      <c r="AG11754" s="5"/>
      <c r="AH11754" s="5"/>
      <c r="AI11754" s="5"/>
      <c r="AJ11754" s="5"/>
    </row>
    <row r="11755" spans="11:36">
      <c r="K11755" s="5"/>
      <c r="L11755" s="5"/>
      <c r="M11755" s="5"/>
      <c r="N11755" s="5"/>
      <c r="O11755" s="5"/>
      <c r="P11755" s="5"/>
      <c r="Q11755" s="5"/>
      <c r="R11755" s="5"/>
      <c r="S11755" s="5"/>
      <c r="T11755" s="5"/>
      <c r="U11755" s="5"/>
      <c r="V11755" s="5"/>
      <c r="W11755" s="5"/>
      <c r="X11755" s="5"/>
      <c r="Y11755" s="5"/>
      <c r="Z11755" s="5"/>
      <c r="AA11755" s="5"/>
      <c r="AB11755" s="5"/>
      <c r="AC11755" s="5"/>
      <c r="AD11755" s="5"/>
      <c r="AE11755" s="5"/>
      <c r="AF11755" s="5"/>
      <c r="AG11755" s="5"/>
      <c r="AH11755" s="5"/>
      <c r="AI11755" s="5"/>
      <c r="AJ11755" s="5"/>
    </row>
    <row r="11756" spans="11:36">
      <c r="K11756" s="5"/>
      <c r="L11756" s="5"/>
      <c r="M11756" s="5"/>
      <c r="N11756" s="5"/>
      <c r="O11756" s="5"/>
      <c r="P11756" s="5"/>
      <c r="Q11756" s="5"/>
      <c r="R11756" s="5"/>
      <c r="S11756" s="5"/>
      <c r="T11756" s="5"/>
      <c r="U11756" s="5"/>
      <c r="V11756" s="5"/>
      <c r="W11756" s="5"/>
      <c r="X11756" s="5"/>
      <c r="Y11756" s="5"/>
      <c r="Z11756" s="5"/>
      <c r="AA11756" s="5"/>
      <c r="AB11756" s="5"/>
      <c r="AC11756" s="5"/>
      <c r="AD11756" s="5"/>
      <c r="AE11756" s="5"/>
      <c r="AF11756" s="5"/>
      <c r="AG11756" s="5"/>
      <c r="AH11756" s="5"/>
      <c r="AI11756" s="5"/>
      <c r="AJ11756" s="5"/>
    </row>
    <row r="11757" spans="11:36">
      <c r="K11757" s="5"/>
      <c r="L11757" s="5"/>
      <c r="M11757" s="5"/>
      <c r="N11757" s="5"/>
      <c r="O11757" s="5"/>
      <c r="P11757" s="5"/>
      <c r="Q11757" s="5"/>
      <c r="R11757" s="5"/>
      <c r="S11757" s="5"/>
      <c r="T11757" s="5"/>
      <c r="U11757" s="5"/>
      <c r="V11757" s="5"/>
      <c r="W11757" s="5"/>
      <c r="X11757" s="5"/>
      <c r="Y11757" s="5"/>
      <c r="Z11757" s="5"/>
      <c r="AA11757" s="5"/>
      <c r="AB11757" s="5"/>
      <c r="AC11757" s="5"/>
      <c r="AD11757" s="5"/>
      <c r="AE11757" s="5"/>
      <c r="AF11757" s="5"/>
      <c r="AG11757" s="5"/>
      <c r="AH11757" s="5"/>
      <c r="AI11757" s="5"/>
      <c r="AJ11757" s="5"/>
    </row>
    <row r="11758" spans="11:36">
      <c r="K11758" s="5"/>
      <c r="L11758" s="5"/>
      <c r="M11758" s="5"/>
      <c r="N11758" s="5"/>
      <c r="O11758" s="5"/>
      <c r="P11758" s="5"/>
      <c r="Q11758" s="5"/>
      <c r="R11758" s="5"/>
      <c r="S11758" s="5"/>
      <c r="T11758" s="5"/>
      <c r="U11758" s="5"/>
      <c r="V11758" s="5"/>
      <c r="W11758" s="5"/>
      <c r="X11758" s="5"/>
      <c r="Y11758" s="5"/>
      <c r="Z11758" s="5"/>
      <c r="AA11758" s="5"/>
      <c r="AB11758" s="5"/>
      <c r="AC11758" s="5"/>
      <c r="AD11758" s="5"/>
      <c r="AE11758" s="5"/>
      <c r="AF11758" s="5"/>
      <c r="AG11758" s="5"/>
      <c r="AH11758" s="5"/>
      <c r="AI11758" s="5"/>
      <c r="AJ11758" s="5"/>
    </row>
    <row r="11759" spans="11:36">
      <c r="K11759" s="5"/>
      <c r="L11759" s="5"/>
      <c r="M11759" s="5"/>
      <c r="N11759" s="5"/>
      <c r="O11759" s="5"/>
      <c r="P11759" s="5"/>
      <c r="Q11759" s="5"/>
      <c r="R11759" s="5"/>
      <c r="S11759" s="5"/>
      <c r="T11759" s="5"/>
      <c r="U11759" s="5"/>
      <c r="V11759" s="5"/>
      <c r="W11759" s="5"/>
      <c r="X11759" s="5"/>
      <c r="Y11759" s="5"/>
      <c r="Z11759" s="5"/>
      <c r="AA11759" s="5"/>
      <c r="AB11759" s="5"/>
      <c r="AC11759" s="5"/>
      <c r="AD11759" s="5"/>
      <c r="AE11759" s="5"/>
      <c r="AF11759" s="5"/>
      <c r="AG11759" s="5"/>
      <c r="AH11759" s="5"/>
      <c r="AI11759" s="5"/>
      <c r="AJ11759" s="5"/>
    </row>
    <row r="11760" spans="11:36">
      <c r="K11760" s="5"/>
      <c r="L11760" s="5"/>
      <c r="M11760" s="5"/>
      <c r="N11760" s="5"/>
      <c r="O11760" s="5"/>
      <c r="P11760" s="5"/>
      <c r="Q11760" s="5"/>
      <c r="R11760" s="5"/>
      <c r="S11760" s="5"/>
      <c r="T11760" s="5"/>
      <c r="U11760" s="5"/>
      <c r="V11760" s="5"/>
      <c r="W11760" s="5"/>
      <c r="X11760" s="5"/>
      <c r="Y11760" s="5"/>
      <c r="Z11760" s="5"/>
      <c r="AA11760" s="5"/>
      <c r="AB11760" s="5"/>
      <c r="AC11760" s="5"/>
      <c r="AD11760" s="5"/>
      <c r="AE11760" s="5"/>
      <c r="AF11760" s="5"/>
      <c r="AG11760" s="5"/>
      <c r="AH11760" s="5"/>
      <c r="AI11760" s="5"/>
      <c r="AJ11760" s="5"/>
    </row>
    <row r="11761" spans="11:36">
      <c r="K11761" s="5"/>
      <c r="L11761" s="5"/>
      <c r="M11761" s="5"/>
      <c r="N11761" s="5"/>
      <c r="O11761" s="5"/>
      <c r="P11761" s="5"/>
      <c r="Q11761" s="5"/>
      <c r="R11761" s="5"/>
      <c r="S11761" s="5"/>
      <c r="T11761" s="5"/>
      <c r="U11761" s="5"/>
      <c r="V11761" s="5"/>
      <c r="W11761" s="5"/>
      <c r="X11761" s="5"/>
      <c r="Y11761" s="5"/>
      <c r="Z11761" s="5"/>
      <c r="AA11761" s="5"/>
      <c r="AB11761" s="5"/>
      <c r="AC11761" s="5"/>
      <c r="AD11761" s="5"/>
      <c r="AE11761" s="5"/>
      <c r="AF11761" s="5"/>
      <c r="AG11761" s="5"/>
      <c r="AH11761" s="5"/>
      <c r="AI11761" s="5"/>
      <c r="AJ11761" s="5"/>
    </row>
    <row r="11762" spans="11:36">
      <c r="K11762" s="5"/>
      <c r="L11762" s="5"/>
      <c r="M11762" s="5"/>
      <c r="N11762" s="5"/>
      <c r="O11762" s="5"/>
      <c r="P11762" s="5"/>
      <c r="Q11762" s="5"/>
      <c r="R11762" s="5"/>
      <c r="S11762" s="5"/>
      <c r="T11762" s="5"/>
      <c r="U11762" s="5"/>
      <c r="V11762" s="5"/>
      <c r="W11762" s="5"/>
      <c r="X11762" s="5"/>
      <c r="Y11762" s="5"/>
      <c r="Z11762" s="5"/>
      <c r="AA11762" s="5"/>
      <c r="AB11762" s="5"/>
      <c r="AC11762" s="5"/>
      <c r="AD11762" s="5"/>
      <c r="AE11762" s="5"/>
      <c r="AF11762" s="5"/>
      <c r="AG11762" s="5"/>
      <c r="AH11762" s="5"/>
      <c r="AI11762" s="5"/>
      <c r="AJ11762" s="5"/>
    </row>
    <row r="11763" spans="11:36">
      <c r="K11763" s="5"/>
      <c r="L11763" s="5"/>
      <c r="M11763" s="5"/>
      <c r="N11763" s="5"/>
      <c r="O11763" s="5"/>
      <c r="P11763" s="5"/>
      <c r="Q11763" s="5"/>
      <c r="R11763" s="5"/>
      <c r="S11763" s="5"/>
      <c r="T11763" s="5"/>
      <c r="U11763" s="5"/>
      <c r="V11763" s="5"/>
      <c r="W11763" s="5"/>
      <c r="X11763" s="5"/>
      <c r="Y11763" s="5"/>
      <c r="Z11763" s="5"/>
      <c r="AA11763" s="5"/>
      <c r="AB11763" s="5"/>
      <c r="AC11763" s="5"/>
      <c r="AD11763" s="5"/>
      <c r="AE11763" s="5"/>
      <c r="AF11763" s="5"/>
      <c r="AG11763" s="5"/>
      <c r="AH11763" s="5"/>
      <c r="AI11763" s="5"/>
      <c r="AJ11763" s="5"/>
    </row>
    <row r="11764" spans="11:36">
      <c r="K11764" s="5"/>
      <c r="L11764" s="5"/>
      <c r="M11764" s="5"/>
      <c r="N11764" s="5"/>
      <c r="O11764" s="5"/>
      <c r="P11764" s="5"/>
      <c r="Q11764" s="5"/>
      <c r="R11764" s="5"/>
      <c r="S11764" s="5"/>
      <c r="T11764" s="5"/>
      <c r="U11764" s="5"/>
      <c r="V11764" s="5"/>
      <c r="W11764" s="5"/>
      <c r="X11764" s="5"/>
      <c r="Y11764" s="5"/>
      <c r="Z11764" s="5"/>
      <c r="AA11764" s="5"/>
      <c r="AB11764" s="5"/>
      <c r="AC11764" s="5"/>
      <c r="AD11764" s="5"/>
      <c r="AE11764" s="5"/>
      <c r="AF11764" s="5"/>
      <c r="AG11764" s="5"/>
      <c r="AH11764" s="5"/>
      <c r="AI11764" s="5"/>
      <c r="AJ11764" s="5"/>
    </row>
    <row r="11765" spans="11:36">
      <c r="K11765" s="5"/>
      <c r="L11765" s="5"/>
      <c r="M11765" s="5"/>
      <c r="N11765" s="5"/>
      <c r="O11765" s="5"/>
      <c r="P11765" s="5"/>
      <c r="Q11765" s="5"/>
      <c r="R11765" s="5"/>
      <c r="S11765" s="5"/>
      <c r="T11765" s="5"/>
      <c r="U11765" s="5"/>
      <c r="V11765" s="5"/>
      <c r="W11765" s="5"/>
      <c r="X11765" s="5"/>
      <c r="Y11765" s="5"/>
      <c r="Z11765" s="5"/>
      <c r="AA11765" s="5"/>
      <c r="AB11765" s="5"/>
      <c r="AC11765" s="5"/>
      <c r="AD11765" s="5"/>
      <c r="AE11765" s="5"/>
      <c r="AF11765" s="5"/>
      <c r="AG11765" s="5"/>
      <c r="AH11765" s="5"/>
      <c r="AI11765" s="5"/>
      <c r="AJ11765" s="5"/>
    </row>
    <row r="11766" spans="11:36">
      <c r="K11766" s="5"/>
      <c r="L11766" s="5"/>
      <c r="M11766" s="5"/>
      <c r="N11766" s="5"/>
      <c r="O11766" s="5"/>
      <c r="P11766" s="5"/>
      <c r="Q11766" s="5"/>
      <c r="R11766" s="5"/>
      <c r="S11766" s="5"/>
      <c r="T11766" s="5"/>
      <c r="U11766" s="5"/>
      <c r="V11766" s="5"/>
      <c r="W11766" s="5"/>
      <c r="X11766" s="5"/>
      <c r="Y11766" s="5"/>
      <c r="Z11766" s="5"/>
      <c r="AA11766" s="5"/>
      <c r="AB11766" s="5"/>
      <c r="AC11766" s="5"/>
      <c r="AD11766" s="5"/>
      <c r="AE11766" s="5"/>
      <c r="AF11766" s="5"/>
      <c r="AG11766" s="5"/>
      <c r="AH11766" s="5"/>
      <c r="AI11766" s="5"/>
      <c r="AJ11766" s="5"/>
    </row>
    <row r="11767" spans="11:36">
      <c r="K11767" s="5"/>
      <c r="L11767" s="5"/>
      <c r="M11767" s="5"/>
      <c r="N11767" s="5"/>
      <c r="O11767" s="5"/>
      <c r="P11767" s="5"/>
      <c r="Q11767" s="5"/>
      <c r="R11767" s="5"/>
      <c r="S11767" s="5"/>
      <c r="T11767" s="5"/>
      <c r="U11767" s="5"/>
      <c r="V11767" s="5"/>
      <c r="W11767" s="5"/>
      <c r="X11767" s="5"/>
      <c r="Y11767" s="5"/>
      <c r="Z11767" s="5"/>
      <c r="AA11767" s="5"/>
      <c r="AB11767" s="5"/>
      <c r="AC11767" s="5"/>
      <c r="AD11767" s="5"/>
      <c r="AE11767" s="5"/>
      <c r="AF11767" s="5"/>
      <c r="AG11767" s="5"/>
      <c r="AH11767" s="5"/>
      <c r="AI11767" s="5"/>
      <c r="AJ11767" s="5"/>
    </row>
    <row r="11768" spans="11:36">
      <c r="K11768" s="5"/>
      <c r="L11768" s="5"/>
      <c r="M11768" s="5"/>
      <c r="N11768" s="5"/>
      <c r="O11768" s="5"/>
      <c r="P11768" s="5"/>
      <c r="Q11768" s="5"/>
      <c r="R11768" s="5"/>
      <c r="S11768" s="5"/>
      <c r="T11768" s="5"/>
      <c r="U11768" s="5"/>
      <c r="V11768" s="5"/>
      <c r="W11768" s="5"/>
      <c r="X11768" s="5"/>
      <c r="Y11768" s="5"/>
      <c r="Z11768" s="5"/>
      <c r="AA11768" s="5"/>
      <c r="AB11768" s="5"/>
      <c r="AC11768" s="5"/>
      <c r="AD11768" s="5"/>
      <c r="AE11768" s="5"/>
      <c r="AF11768" s="5"/>
      <c r="AG11768" s="5"/>
      <c r="AH11768" s="5"/>
      <c r="AI11768" s="5"/>
      <c r="AJ11768" s="5"/>
    </row>
    <row r="11769" spans="11:36">
      <c r="K11769" s="5"/>
      <c r="L11769" s="5"/>
      <c r="M11769" s="5"/>
      <c r="N11769" s="5"/>
      <c r="O11769" s="5"/>
      <c r="P11769" s="5"/>
      <c r="Q11769" s="5"/>
      <c r="R11769" s="5"/>
      <c r="S11769" s="5"/>
      <c r="T11769" s="5"/>
      <c r="U11769" s="5"/>
      <c r="V11769" s="5"/>
      <c r="W11769" s="5"/>
      <c r="X11769" s="5"/>
      <c r="Y11769" s="5"/>
      <c r="Z11769" s="5"/>
      <c r="AA11769" s="5"/>
      <c r="AB11769" s="5"/>
      <c r="AC11769" s="5"/>
      <c r="AD11769" s="5"/>
      <c r="AE11769" s="5"/>
      <c r="AF11769" s="5"/>
      <c r="AG11769" s="5"/>
      <c r="AH11769" s="5"/>
      <c r="AI11769" s="5"/>
      <c r="AJ11769" s="5"/>
    </row>
    <row r="11770" spans="11:36">
      <c r="K11770" s="5"/>
      <c r="L11770" s="5"/>
      <c r="M11770" s="5"/>
      <c r="N11770" s="5"/>
      <c r="O11770" s="5"/>
      <c r="P11770" s="5"/>
      <c r="Q11770" s="5"/>
      <c r="R11770" s="5"/>
      <c r="S11770" s="5"/>
      <c r="T11770" s="5"/>
      <c r="U11770" s="5"/>
      <c r="V11770" s="5"/>
      <c r="W11770" s="5"/>
      <c r="X11770" s="5"/>
      <c r="Y11770" s="5"/>
      <c r="Z11770" s="5"/>
      <c r="AA11770" s="5"/>
      <c r="AB11770" s="5"/>
      <c r="AC11770" s="5"/>
      <c r="AD11770" s="5"/>
      <c r="AE11770" s="5"/>
      <c r="AF11770" s="5"/>
      <c r="AG11770" s="5"/>
      <c r="AH11770" s="5"/>
      <c r="AI11770" s="5"/>
      <c r="AJ11770" s="5"/>
    </row>
    <row r="11771" spans="11:36">
      <c r="K11771" s="5"/>
      <c r="L11771" s="5"/>
      <c r="M11771" s="5"/>
      <c r="N11771" s="5"/>
      <c r="O11771" s="5"/>
      <c r="P11771" s="5"/>
      <c r="Q11771" s="5"/>
      <c r="R11771" s="5"/>
      <c r="S11771" s="5"/>
      <c r="T11771" s="5"/>
      <c r="U11771" s="5"/>
      <c r="V11771" s="5"/>
      <c r="W11771" s="5"/>
      <c r="X11771" s="5"/>
      <c r="Y11771" s="5"/>
      <c r="Z11771" s="5"/>
      <c r="AA11771" s="5"/>
      <c r="AB11771" s="5"/>
      <c r="AC11771" s="5"/>
      <c r="AD11771" s="5"/>
      <c r="AE11771" s="5"/>
      <c r="AF11771" s="5"/>
      <c r="AG11771" s="5"/>
      <c r="AH11771" s="5"/>
      <c r="AI11771" s="5"/>
      <c r="AJ11771" s="5"/>
    </row>
    <row r="11772" spans="11:36">
      <c r="K11772" s="5"/>
      <c r="L11772" s="5"/>
      <c r="M11772" s="5"/>
      <c r="N11772" s="5"/>
      <c r="O11772" s="5"/>
      <c r="P11772" s="5"/>
      <c r="Q11772" s="5"/>
      <c r="R11772" s="5"/>
      <c r="S11772" s="5"/>
      <c r="T11772" s="5"/>
      <c r="U11772" s="5"/>
      <c r="V11772" s="5"/>
      <c r="W11772" s="5"/>
      <c r="X11772" s="5"/>
      <c r="Y11772" s="5"/>
      <c r="Z11772" s="5"/>
      <c r="AA11772" s="5"/>
      <c r="AB11772" s="5"/>
      <c r="AC11772" s="5"/>
      <c r="AD11772" s="5"/>
      <c r="AE11772" s="5"/>
      <c r="AF11772" s="5"/>
      <c r="AG11772" s="5"/>
      <c r="AH11772" s="5"/>
      <c r="AI11772" s="5"/>
      <c r="AJ11772" s="5"/>
    </row>
    <row r="11773" spans="11:36">
      <c r="K11773" s="5"/>
      <c r="L11773" s="5"/>
      <c r="M11773" s="5"/>
      <c r="N11773" s="5"/>
      <c r="O11773" s="5"/>
      <c r="P11773" s="5"/>
      <c r="Q11773" s="5"/>
      <c r="R11773" s="5"/>
      <c r="S11773" s="5"/>
      <c r="T11773" s="5"/>
      <c r="U11773" s="5"/>
      <c r="V11773" s="5"/>
      <c r="W11773" s="5"/>
      <c r="X11773" s="5"/>
      <c r="Y11773" s="5"/>
      <c r="Z11773" s="5"/>
      <c r="AA11773" s="5"/>
      <c r="AB11773" s="5"/>
      <c r="AC11773" s="5"/>
      <c r="AD11773" s="5"/>
      <c r="AE11773" s="5"/>
      <c r="AF11773" s="5"/>
      <c r="AG11773" s="5"/>
      <c r="AH11773" s="5"/>
      <c r="AI11773" s="5"/>
      <c r="AJ11773" s="5"/>
    </row>
    <row r="11774" spans="11:36">
      <c r="K11774" s="5"/>
      <c r="L11774" s="5"/>
      <c r="M11774" s="5"/>
      <c r="N11774" s="5"/>
      <c r="O11774" s="5"/>
      <c r="P11774" s="5"/>
      <c r="Q11774" s="5"/>
      <c r="R11774" s="5"/>
      <c r="S11774" s="5"/>
      <c r="T11774" s="5"/>
      <c r="U11774" s="5"/>
      <c r="V11774" s="5"/>
      <c r="W11774" s="5"/>
      <c r="X11774" s="5"/>
      <c r="Y11774" s="5"/>
      <c r="Z11774" s="5"/>
      <c r="AA11774" s="5"/>
      <c r="AB11774" s="5"/>
      <c r="AC11774" s="5"/>
      <c r="AD11774" s="5"/>
      <c r="AE11774" s="5"/>
      <c r="AF11774" s="5"/>
      <c r="AG11774" s="5"/>
      <c r="AH11774" s="5"/>
      <c r="AI11774" s="5"/>
      <c r="AJ11774" s="5"/>
    </row>
    <row r="11775" spans="11:36">
      <c r="K11775" s="5"/>
      <c r="L11775" s="5"/>
      <c r="M11775" s="5"/>
      <c r="N11775" s="5"/>
      <c r="O11775" s="5"/>
      <c r="P11775" s="5"/>
      <c r="Q11775" s="5"/>
      <c r="R11775" s="5"/>
      <c r="S11775" s="5"/>
      <c r="T11775" s="5"/>
      <c r="U11775" s="5"/>
      <c r="V11775" s="5"/>
      <c r="W11775" s="5"/>
      <c r="X11775" s="5"/>
      <c r="Y11775" s="5"/>
      <c r="Z11775" s="5"/>
      <c r="AA11775" s="5"/>
      <c r="AB11775" s="5"/>
      <c r="AC11775" s="5"/>
      <c r="AD11775" s="5"/>
      <c r="AE11775" s="5"/>
      <c r="AF11775" s="5"/>
      <c r="AG11775" s="5"/>
      <c r="AH11775" s="5"/>
      <c r="AI11775" s="5"/>
      <c r="AJ11775" s="5"/>
    </row>
    <row r="11776" spans="11:36">
      <c r="K11776" s="5"/>
      <c r="L11776" s="5"/>
      <c r="M11776" s="5"/>
      <c r="N11776" s="5"/>
      <c r="O11776" s="5"/>
      <c r="P11776" s="5"/>
      <c r="Q11776" s="5"/>
      <c r="R11776" s="5"/>
      <c r="S11776" s="5"/>
      <c r="T11776" s="5"/>
      <c r="U11776" s="5"/>
      <c r="V11776" s="5"/>
      <c r="W11776" s="5"/>
      <c r="X11776" s="5"/>
      <c r="Y11776" s="5"/>
      <c r="Z11776" s="5"/>
      <c r="AA11776" s="5"/>
      <c r="AB11776" s="5"/>
      <c r="AC11776" s="5"/>
      <c r="AD11776" s="5"/>
      <c r="AE11776" s="5"/>
      <c r="AF11776" s="5"/>
      <c r="AG11776" s="5"/>
      <c r="AH11776" s="5"/>
      <c r="AI11776" s="5"/>
      <c r="AJ11776" s="5"/>
    </row>
    <row r="11777" spans="11:36">
      <c r="K11777" s="5"/>
      <c r="L11777" s="5"/>
      <c r="M11777" s="5"/>
      <c r="N11777" s="5"/>
      <c r="O11777" s="5"/>
      <c r="P11777" s="5"/>
      <c r="Q11777" s="5"/>
      <c r="R11777" s="5"/>
      <c r="S11777" s="5"/>
      <c r="T11777" s="5"/>
      <c r="U11777" s="5"/>
      <c r="V11777" s="5"/>
      <c r="W11777" s="5"/>
      <c r="X11777" s="5"/>
      <c r="Y11777" s="5"/>
      <c r="Z11777" s="5"/>
      <c r="AA11777" s="5"/>
      <c r="AB11777" s="5"/>
      <c r="AC11777" s="5"/>
      <c r="AD11777" s="5"/>
      <c r="AE11777" s="5"/>
      <c r="AF11777" s="5"/>
      <c r="AG11777" s="5"/>
      <c r="AH11777" s="5"/>
      <c r="AI11777" s="5"/>
      <c r="AJ11777" s="5"/>
    </row>
    <row r="11778" spans="11:36">
      <c r="K11778" s="5"/>
      <c r="L11778" s="5"/>
      <c r="M11778" s="5"/>
      <c r="N11778" s="5"/>
      <c r="O11778" s="5"/>
      <c r="P11778" s="5"/>
      <c r="Q11778" s="5"/>
      <c r="R11778" s="5"/>
      <c r="S11778" s="5"/>
      <c r="T11778" s="5"/>
      <c r="U11778" s="5"/>
      <c r="V11778" s="5"/>
      <c r="W11778" s="5"/>
      <c r="X11778" s="5"/>
      <c r="Y11778" s="5"/>
      <c r="Z11778" s="5"/>
      <c r="AA11778" s="5"/>
      <c r="AB11778" s="5"/>
      <c r="AC11778" s="5"/>
      <c r="AD11778" s="5"/>
      <c r="AE11778" s="5"/>
      <c r="AF11778" s="5"/>
      <c r="AG11778" s="5"/>
      <c r="AH11778" s="5"/>
      <c r="AI11778" s="5"/>
      <c r="AJ11778" s="5"/>
    </row>
    <row r="11779" spans="11:36">
      <c r="K11779" s="5"/>
      <c r="L11779" s="5"/>
      <c r="M11779" s="5"/>
      <c r="N11779" s="5"/>
      <c r="O11779" s="5"/>
      <c r="P11779" s="5"/>
      <c r="Q11779" s="5"/>
      <c r="R11779" s="5"/>
      <c r="S11779" s="5"/>
      <c r="T11779" s="5"/>
      <c r="U11779" s="5"/>
      <c r="V11779" s="5"/>
      <c r="W11779" s="5"/>
      <c r="X11779" s="5"/>
      <c r="Y11779" s="5"/>
      <c r="Z11779" s="5"/>
      <c r="AA11779" s="5"/>
      <c r="AB11779" s="5"/>
      <c r="AC11779" s="5"/>
      <c r="AD11779" s="5"/>
      <c r="AE11779" s="5"/>
      <c r="AF11779" s="5"/>
      <c r="AG11779" s="5"/>
      <c r="AH11779" s="5"/>
      <c r="AI11779" s="5"/>
      <c r="AJ11779" s="5"/>
    </row>
    <row r="11780" spans="11:36">
      <c r="K11780" s="5"/>
      <c r="L11780" s="5"/>
      <c r="M11780" s="5"/>
      <c r="N11780" s="5"/>
      <c r="O11780" s="5"/>
      <c r="P11780" s="5"/>
      <c r="Q11780" s="5"/>
      <c r="R11780" s="5"/>
      <c r="S11780" s="5"/>
      <c r="T11780" s="5"/>
      <c r="U11780" s="5"/>
      <c r="V11780" s="5"/>
      <c r="W11780" s="5"/>
      <c r="X11780" s="5"/>
      <c r="Y11780" s="5"/>
      <c r="Z11780" s="5"/>
      <c r="AA11780" s="5"/>
      <c r="AB11780" s="5"/>
      <c r="AC11780" s="5"/>
      <c r="AD11780" s="5"/>
      <c r="AE11780" s="5"/>
      <c r="AF11780" s="5"/>
      <c r="AG11780" s="5"/>
      <c r="AH11780" s="5"/>
      <c r="AI11780" s="5"/>
      <c r="AJ11780" s="5"/>
    </row>
    <row r="11781" spans="11:36">
      <c r="K11781" s="5"/>
      <c r="L11781" s="5"/>
      <c r="M11781" s="5"/>
      <c r="N11781" s="5"/>
      <c r="O11781" s="5"/>
      <c r="P11781" s="5"/>
      <c r="Q11781" s="5"/>
      <c r="R11781" s="5"/>
      <c r="S11781" s="5"/>
      <c r="T11781" s="5"/>
      <c r="U11781" s="5"/>
      <c r="V11781" s="5"/>
      <c r="W11781" s="5"/>
      <c r="X11781" s="5"/>
      <c r="Y11781" s="5"/>
      <c r="Z11781" s="5"/>
      <c r="AA11781" s="5"/>
      <c r="AB11781" s="5"/>
      <c r="AC11781" s="5"/>
      <c r="AD11781" s="5"/>
      <c r="AE11781" s="5"/>
      <c r="AF11781" s="5"/>
      <c r="AG11781" s="5"/>
      <c r="AH11781" s="5"/>
      <c r="AI11781" s="5"/>
      <c r="AJ11781" s="5"/>
    </row>
    <row r="11782" spans="11:36">
      <c r="K11782" s="5"/>
      <c r="L11782" s="5"/>
      <c r="M11782" s="5"/>
      <c r="N11782" s="5"/>
      <c r="O11782" s="5"/>
      <c r="P11782" s="5"/>
      <c r="Q11782" s="5"/>
      <c r="R11782" s="5"/>
      <c r="S11782" s="5"/>
      <c r="T11782" s="5"/>
      <c r="U11782" s="5"/>
      <c r="V11782" s="5"/>
      <c r="W11782" s="5"/>
      <c r="X11782" s="5"/>
      <c r="Y11782" s="5"/>
      <c r="Z11782" s="5"/>
      <c r="AA11782" s="5"/>
      <c r="AB11782" s="5"/>
      <c r="AC11782" s="5"/>
      <c r="AD11782" s="5"/>
      <c r="AE11782" s="5"/>
      <c r="AF11782" s="5"/>
      <c r="AG11782" s="5"/>
      <c r="AH11782" s="5"/>
      <c r="AI11782" s="5"/>
      <c r="AJ11782" s="5"/>
    </row>
    <row r="11783" spans="11:36">
      <c r="K11783" s="5"/>
      <c r="L11783" s="5"/>
      <c r="M11783" s="5"/>
      <c r="N11783" s="5"/>
      <c r="O11783" s="5"/>
      <c r="P11783" s="5"/>
      <c r="Q11783" s="5"/>
      <c r="R11783" s="5"/>
      <c r="S11783" s="5"/>
      <c r="T11783" s="5"/>
      <c r="U11783" s="5"/>
      <c r="V11783" s="5"/>
      <c r="W11783" s="5"/>
      <c r="X11783" s="5"/>
      <c r="Y11783" s="5"/>
      <c r="Z11783" s="5"/>
      <c r="AA11783" s="5"/>
      <c r="AB11783" s="5"/>
      <c r="AC11783" s="5"/>
      <c r="AD11783" s="5"/>
      <c r="AE11783" s="5"/>
      <c r="AF11783" s="5"/>
      <c r="AG11783" s="5"/>
      <c r="AH11783" s="5"/>
      <c r="AI11783" s="5"/>
      <c r="AJ11783" s="5"/>
    </row>
    <row r="11784" spans="11:36">
      <c r="K11784" s="5"/>
      <c r="L11784" s="5"/>
      <c r="M11784" s="5"/>
      <c r="N11784" s="5"/>
      <c r="O11784" s="5"/>
      <c r="P11784" s="5"/>
      <c r="Q11784" s="5"/>
      <c r="R11784" s="5"/>
      <c r="S11784" s="5"/>
      <c r="T11784" s="5"/>
      <c r="U11784" s="5"/>
      <c r="V11784" s="5"/>
      <c r="W11784" s="5"/>
      <c r="X11784" s="5"/>
      <c r="Y11784" s="5"/>
      <c r="Z11784" s="5"/>
      <c r="AA11784" s="5"/>
      <c r="AB11784" s="5"/>
      <c r="AC11784" s="5"/>
      <c r="AD11784" s="5"/>
      <c r="AE11784" s="5"/>
      <c r="AF11784" s="5"/>
      <c r="AG11784" s="5"/>
      <c r="AH11784" s="5"/>
      <c r="AI11784" s="5"/>
      <c r="AJ11784" s="5"/>
    </row>
    <row r="11785" spans="11:36">
      <c r="K11785" s="5"/>
      <c r="L11785" s="5"/>
      <c r="M11785" s="5"/>
      <c r="N11785" s="5"/>
      <c r="O11785" s="5"/>
      <c r="P11785" s="5"/>
      <c r="Q11785" s="5"/>
      <c r="R11785" s="5"/>
      <c r="S11785" s="5"/>
      <c r="T11785" s="5"/>
      <c r="U11785" s="5"/>
      <c r="V11785" s="5"/>
      <c r="W11785" s="5"/>
      <c r="X11785" s="5"/>
      <c r="Y11785" s="5"/>
      <c r="Z11785" s="5"/>
      <c r="AA11785" s="5"/>
      <c r="AB11785" s="5"/>
      <c r="AC11785" s="5"/>
      <c r="AD11785" s="5"/>
      <c r="AE11785" s="5"/>
      <c r="AF11785" s="5"/>
      <c r="AG11785" s="5"/>
      <c r="AH11785" s="5"/>
      <c r="AI11785" s="5"/>
      <c r="AJ11785" s="5"/>
    </row>
    <row r="11786" spans="11:36">
      <c r="K11786" s="5"/>
      <c r="L11786" s="5"/>
      <c r="M11786" s="5"/>
      <c r="N11786" s="5"/>
      <c r="O11786" s="5"/>
      <c r="P11786" s="5"/>
      <c r="Q11786" s="5"/>
      <c r="R11786" s="5"/>
      <c r="S11786" s="5"/>
      <c r="T11786" s="5"/>
      <c r="U11786" s="5"/>
      <c r="V11786" s="5"/>
      <c r="W11786" s="5"/>
      <c r="X11786" s="5"/>
      <c r="Y11786" s="5"/>
      <c r="Z11786" s="5"/>
      <c r="AA11786" s="5"/>
      <c r="AB11786" s="5"/>
      <c r="AC11786" s="5"/>
      <c r="AD11786" s="5"/>
      <c r="AE11786" s="5"/>
      <c r="AF11786" s="5"/>
      <c r="AG11786" s="5"/>
      <c r="AH11786" s="5"/>
      <c r="AI11786" s="5"/>
      <c r="AJ11786" s="5"/>
    </row>
    <row r="11787" spans="11:36">
      <c r="K11787" s="5"/>
      <c r="L11787" s="5"/>
      <c r="M11787" s="5"/>
      <c r="N11787" s="5"/>
      <c r="O11787" s="5"/>
      <c r="P11787" s="5"/>
      <c r="Q11787" s="5"/>
      <c r="R11787" s="5"/>
      <c r="S11787" s="5"/>
      <c r="T11787" s="5"/>
      <c r="U11787" s="5"/>
      <c r="V11787" s="5"/>
      <c r="W11787" s="5"/>
      <c r="X11787" s="5"/>
      <c r="Y11787" s="5"/>
      <c r="Z11787" s="5"/>
      <c r="AA11787" s="5"/>
      <c r="AB11787" s="5"/>
      <c r="AC11787" s="5"/>
      <c r="AD11787" s="5"/>
      <c r="AE11787" s="5"/>
      <c r="AF11787" s="5"/>
      <c r="AG11787" s="5"/>
      <c r="AH11787" s="5"/>
      <c r="AI11787" s="5"/>
      <c r="AJ11787" s="5"/>
    </row>
    <row r="11788" spans="11:36">
      <c r="K11788" s="5"/>
      <c r="L11788" s="5"/>
      <c r="M11788" s="5"/>
      <c r="N11788" s="5"/>
      <c r="O11788" s="5"/>
      <c r="P11788" s="5"/>
      <c r="Q11788" s="5"/>
      <c r="R11788" s="5"/>
      <c r="S11788" s="5"/>
      <c r="T11788" s="5"/>
      <c r="U11788" s="5"/>
      <c r="V11788" s="5"/>
      <c r="W11788" s="5"/>
      <c r="X11788" s="5"/>
      <c r="Y11788" s="5"/>
      <c r="Z11788" s="5"/>
      <c r="AA11788" s="5"/>
      <c r="AB11788" s="5"/>
      <c r="AC11788" s="5"/>
      <c r="AD11788" s="5"/>
      <c r="AE11788" s="5"/>
      <c r="AF11788" s="5"/>
      <c r="AG11788" s="5"/>
      <c r="AH11788" s="5"/>
      <c r="AI11788" s="5"/>
      <c r="AJ11788" s="5"/>
    </row>
    <row r="11789" spans="11:36">
      <c r="K11789" s="5"/>
      <c r="L11789" s="5"/>
      <c r="M11789" s="5"/>
      <c r="N11789" s="5"/>
      <c r="O11789" s="5"/>
      <c r="P11789" s="5"/>
      <c r="Q11789" s="5"/>
      <c r="R11789" s="5"/>
      <c r="S11789" s="5"/>
      <c r="T11789" s="5"/>
      <c r="U11789" s="5"/>
      <c r="V11789" s="5"/>
      <c r="W11789" s="5"/>
      <c r="X11789" s="5"/>
      <c r="Y11789" s="5"/>
      <c r="Z11789" s="5"/>
      <c r="AA11789" s="5"/>
      <c r="AB11789" s="5"/>
      <c r="AC11789" s="5"/>
      <c r="AD11789" s="5"/>
      <c r="AE11789" s="5"/>
      <c r="AF11789" s="5"/>
      <c r="AG11789" s="5"/>
      <c r="AH11789" s="5"/>
      <c r="AI11789" s="5"/>
      <c r="AJ11789" s="5"/>
    </row>
    <row r="11790" spans="11:36">
      <c r="K11790" s="5"/>
      <c r="L11790" s="5"/>
      <c r="M11790" s="5"/>
      <c r="N11790" s="5"/>
      <c r="O11790" s="5"/>
      <c r="P11790" s="5"/>
      <c r="Q11790" s="5"/>
      <c r="R11790" s="5"/>
      <c r="S11790" s="5"/>
      <c r="T11790" s="5"/>
      <c r="U11790" s="5"/>
      <c r="V11790" s="5"/>
      <c r="W11790" s="5"/>
      <c r="X11790" s="5"/>
      <c r="Y11790" s="5"/>
      <c r="Z11790" s="5"/>
      <c r="AA11790" s="5"/>
      <c r="AB11790" s="5"/>
      <c r="AC11790" s="5"/>
      <c r="AD11790" s="5"/>
      <c r="AE11790" s="5"/>
      <c r="AF11790" s="5"/>
      <c r="AG11790" s="5"/>
      <c r="AH11790" s="5"/>
      <c r="AI11790" s="5"/>
      <c r="AJ11790" s="5"/>
    </row>
    <row r="11791" spans="11:36">
      <c r="K11791" s="5"/>
      <c r="L11791" s="5"/>
      <c r="M11791" s="5"/>
      <c r="N11791" s="5"/>
      <c r="O11791" s="5"/>
      <c r="P11791" s="5"/>
      <c r="Q11791" s="5"/>
      <c r="R11791" s="5"/>
      <c r="S11791" s="5"/>
      <c r="T11791" s="5"/>
      <c r="U11791" s="5"/>
      <c r="V11791" s="5"/>
      <c r="W11791" s="5"/>
      <c r="X11791" s="5"/>
      <c r="Y11791" s="5"/>
      <c r="Z11791" s="5"/>
      <c r="AA11791" s="5"/>
      <c r="AB11791" s="5"/>
      <c r="AC11791" s="5"/>
      <c r="AD11791" s="5"/>
      <c r="AE11791" s="5"/>
      <c r="AF11791" s="5"/>
      <c r="AG11791" s="5"/>
      <c r="AH11791" s="5"/>
      <c r="AI11791" s="5"/>
      <c r="AJ11791" s="5"/>
    </row>
    <row r="11792" spans="11:36">
      <c r="K11792" s="5"/>
      <c r="L11792" s="5"/>
      <c r="M11792" s="5"/>
      <c r="N11792" s="5"/>
      <c r="O11792" s="5"/>
      <c r="P11792" s="5"/>
      <c r="Q11792" s="5"/>
      <c r="R11792" s="5"/>
      <c r="S11792" s="5"/>
      <c r="T11792" s="5"/>
      <c r="U11792" s="5"/>
      <c r="V11792" s="5"/>
      <c r="W11792" s="5"/>
      <c r="X11792" s="5"/>
      <c r="Y11792" s="5"/>
      <c r="Z11792" s="5"/>
      <c r="AA11792" s="5"/>
      <c r="AB11792" s="5"/>
      <c r="AC11792" s="5"/>
      <c r="AD11792" s="5"/>
      <c r="AE11792" s="5"/>
      <c r="AF11792" s="5"/>
      <c r="AG11792" s="5"/>
      <c r="AH11792" s="5"/>
      <c r="AI11792" s="5"/>
      <c r="AJ11792" s="5"/>
    </row>
    <row r="11793" spans="11:36">
      <c r="K11793" s="5"/>
      <c r="L11793" s="5"/>
      <c r="M11793" s="5"/>
      <c r="N11793" s="5"/>
      <c r="O11793" s="5"/>
      <c r="P11793" s="5"/>
      <c r="Q11793" s="5"/>
      <c r="R11793" s="5"/>
      <c r="S11793" s="5"/>
      <c r="T11793" s="5"/>
      <c r="U11793" s="5"/>
      <c r="V11793" s="5"/>
      <c r="W11793" s="5"/>
      <c r="X11793" s="5"/>
      <c r="Y11793" s="5"/>
      <c r="Z11793" s="5"/>
      <c r="AA11793" s="5"/>
      <c r="AB11793" s="5"/>
      <c r="AC11793" s="5"/>
      <c r="AD11793" s="5"/>
      <c r="AE11793" s="5"/>
      <c r="AF11793" s="5"/>
      <c r="AG11793" s="5"/>
      <c r="AH11793" s="5"/>
      <c r="AI11793" s="5"/>
      <c r="AJ11793" s="5"/>
    </row>
    <row r="11794" spans="11:36">
      <c r="K11794" s="5"/>
      <c r="L11794" s="5"/>
      <c r="M11794" s="5"/>
      <c r="N11794" s="5"/>
      <c r="O11794" s="5"/>
      <c r="P11794" s="5"/>
      <c r="Q11794" s="5"/>
      <c r="R11794" s="5"/>
      <c r="S11794" s="5"/>
      <c r="T11794" s="5"/>
      <c r="U11794" s="5"/>
      <c r="V11794" s="5"/>
      <c r="W11794" s="5"/>
      <c r="X11794" s="5"/>
      <c r="Y11794" s="5"/>
      <c r="Z11794" s="5"/>
      <c r="AA11794" s="5"/>
      <c r="AB11794" s="5"/>
      <c r="AC11794" s="5"/>
      <c r="AD11794" s="5"/>
      <c r="AE11794" s="5"/>
      <c r="AF11794" s="5"/>
      <c r="AG11794" s="5"/>
      <c r="AH11794" s="5"/>
      <c r="AI11794" s="5"/>
      <c r="AJ11794" s="5"/>
    </row>
    <row r="11795" spans="11:36">
      <c r="K11795" s="5"/>
      <c r="L11795" s="5"/>
      <c r="M11795" s="5"/>
      <c r="N11795" s="5"/>
      <c r="O11795" s="5"/>
      <c r="P11795" s="5"/>
      <c r="Q11795" s="5"/>
      <c r="R11795" s="5"/>
      <c r="S11795" s="5"/>
      <c r="T11795" s="5"/>
      <c r="U11795" s="5"/>
      <c r="V11795" s="5"/>
      <c r="W11795" s="5"/>
      <c r="X11795" s="5"/>
      <c r="Y11795" s="5"/>
      <c r="Z11795" s="5"/>
      <c r="AA11795" s="5"/>
      <c r="AB11795" s="5"/>
      <c r="AC11795" s="5"/>
      <c r="AD11795" s="5"/>
      <c r="AE11795" s="5"/>
      <c r="AF11795" s="5"/>
      <c r="AG11795" s="5"/>
      <c r="AH11795" s="5"/>
      <c r="AI11795" s="5"/>
      <c r="AJ11795" s="5"/>
    </row>
    <row r="11796" spans="11:36">
      <c r="K11796" s="5"/>
      <c r="L11796" s="5"/>
      <c r="M11796" s="5"/>
      <c r="N11796" s="5"/>
      <c r="O11796" s="5"/>
      <c r="P11796" s="5"/>
      <c r="Q11796" s="5"/>
      <c r="R11796" s="5"/>
      <c r="S11796" s="5"/>
      <c r="T11796" s="5"/>
      <c r="U11796" s="5"/>
      <c r="V11796" s="5"/>
      <c r="W11796" s="5"/>
      <c r="X11796" s="5"/>
      <c r="Y11796" s="5"/>
      <c r="Z11796" s="5"/>
      <c r="AA11796" s="5"/>
      <c r="AB11796" s="5"/>
      <c r="AC11796" s="5"/>
      <c r="AD11796" s="5"/>
      <c r="AE11796" s="5"/>
      <c r="AF11796" s="5"/>
      <c r="AG11796" s="5"/>
      <c r="AH11796" s="5"/>
      <c r="AI11796" s="5"/>
      <c r="AJ11796" s="5"/>
    </row>
    <row r="11797" spans="11:36">
      <c r="K11797" s="5"/>
      <c r="L11797" s="5"/>
      <c r="M11797" s="5"/>
      <c r="N11797" s="5"/>
      <c r="O11797" s="5"/>
      <c r="P11797" s="5"/>
      <c r="Q11797" s="5"/>
      <c r="R11797" s="5"/>
      <c r="S11797" s="5"/>
      <c r="T11797" s="5"/>
      <c r="U11797" s="5"/>
      <c r="V11797" s="5"/>
      <c r="W11797" s="5"/>
      <c r="X11797" s="5"/>
      <c r="Y11797" s="5"/>
      <c r="Z11797" s="5"/>
      <c r="AA11797" s="5"/>
      <c r="AB11797" s="5"/>
      <c r="AC11797" s="5"/>
      <c r="AD11797" s="5"/>
      <c r="AE11797" s="5"/>
      <c r="AF11797" s="5"/>
      <c r="AG11797" s="5"/>
      <c r="AH11797" s="5"/>
      <c r="AI11797" s="5"/>
      <c r="AJ11797" s="5"/>
    </row>
    <row r="11798" spans="11:36">
      <c r="K11798" s="5"/>
      <c r="L11798" s="5"/>
      <c r="M11798" s="5"/>
      <c r="N11798" s="5"/>
      <c r="O11798" s="5"/>
      <c r="P11798" s="5"/>
      <c r="Q11798" s="5"/>
      <c r="R11798" s="5"/>
      <c r="S11798" s="5"/>
      <c r="T11798" s="5"/>
      <c r="U11798" s="5"/>
      <c r="V11798" s="5"/>
      <c r="W11798" s="5"/>
      <c r="X11798" s="5"/>
      <c r="Y11798" s="5"/>
      <c r="Z11798" s="5"/>
      <c r="AA11798" s="5"/>
      <c r="AB11798" s="5"/>
      <c r="AC11798" s="5"/>
      <c r="AD11798" s="5"/>
      <c r="AE11798" s="5"/>
      <c r="AF11798" s="5"/>
      <c r="AG11798" s="5"/>
      <c r="AH11798" s="5"/>
      <c r="AI11798" s="5"/>
      <c r="AJ11798" s="5"/>
    </row>
    <row r="11799" spans="11:36">
      <c r="K11799" s="5"/>
      <c r="L11799" s="5"/>
      <c r="M11799" s="5"/>
      <c r="N11799" s="5"/>
      <c r="O11799" s="5"/>
      <c r="P11799" s="5"/>
      <c r="Q11799" s="5"/>
      <c r="R11799" s="5"/>
      <c r="S11799" s="5"/>
      <c r="T11799" s="5"/>
      <c r="U11799" s="5"/>
      <c r="V11799" s="5"/>
      <c r="W11799" s="5"/>
      <c r="X11799" s="5"/>
      <c r="Y11799" s="5"/>
      <c r="Z11799" s="5"/>
      <c r="AA11799" s="5"/>
      <c r="AB11799" s="5"/>
      <c r="AC11799" s="5"/>
      <c r="AD11799" s="5"/>
      <c r="AE11799" s="5"/>
      <c r="AF11799" s="5"/>
      <c r="AG11799" s="5"/>
      <c r="AH11799" s="5"/>
      <c r="AI11799" s="5"/>
      <c r="AJ11799" s="5"/>
    </row>
    <row r="11800" spans="11:36">
      <c r="K11800" s="5"/>
      <c r="L11800" s="5"/>
      <c r="M11800" s="5"/>
      <c r="N11800" s="5"/>
      <c r="O11800" s="5"/>
      <c r="P11800" s="5"/>
      <c r="Q11800" s="5"/>
      <c r="R11800" s="5"/>
      <c r="S11800" s="5"/>
      <c r="T11800" s="5"/>
      <c r="U11800" s="5"/>
      <c r="V11800" s="5"/>
      <c r="W11800" s="5"/>
      <c r="X11800" s="5"/>
      <c r="Y11800" s="5"/>
      <c r="Z11800" s="5"/>
      <c r="AA11800" s="5"/>
      <c r="AB11800" s="5"/>
      <c r="AC11800" s="5"/>
      <c r="AD11800" s="5"/>
      <c r="AE11800" s="5"/>
      <c r="AF11800" s="5"/>
      <c r="AG11800" s="5"/>
      <c r="AH11800" s="5"/>
      <c r="AI11800" s="5"/>
      <c r="AJ11800" s="5"/>
    </row>
    <row r="11801" spans="11:36">
      <c r="K11801" s="5"/>
      <c r="L11801" s="5"/>
      <c r="M11801" s="5"/>
      <c r="N11801" s="5"/>
      <c r="O11801" s="5"/>
      <c r="P11801" s="5"/>
      <c r="Q11801" s="5"/>
      <c r="R11801" s="5"/>
      <c r="S11801" s="5"/>
      <c r="T11801" s="5"/>
      <c r="U11801" s="5"/>
      <c r="V11801" s="5"/>
      <c r="W11801" s="5"/>
      <c r="X11801" s="5"/>
      <c r="Y11801" s="5"/>
      <c r="Z11801" s="5"/>
      <c r="AA11801" s="5"/>
      <c r="AB11801" s="5"/>
      <c r="AC11801" s="5"/>
      <c r="AD11801" s="5"/>
      <c r="AE11801" s="5"/>
      <c r="AF11801" s="5"/>
      <c r="AG11801" s="5"/>
      <c r="AH11801" s="5"/>
      <c r="AI11801" s="5"/>
      <c r="AJ11801" s="5"/>
    </row>
    <row r="11802" spans="11:36">
      <c r="K11802" s="5"/>
      <c r="L11802" s="5"/>
      <c r="M11802" s="5"/>
      <c r="N11802" s="5"/>
      <c r="O11802" s="5"/>
      <c r="P11802" s="5"/>
      <c r="Q11802" s="5"/>
      <c r="R11802" s="5"/>
      <c r="S11802" s="5"/>
      <c r="T11802" s="5"/>
      <c r="U11802" s="5"/>
      <c r="V11802" s="5"/>
      <c r="W11802" s="5"/>
      <c r="X11802" s="5"/>
      <c r="Y11802" s="5"/>
      <c r="Z11802" s="5"/>
      <c r="AA11802" s="5"/>
      <c r="AB11802" s="5"/>
      <c r="AC11802" s="5"/>
      <c r="AD11802" s="5"/>
      <c r="AE11802" s="5"/>
      <c r="AF11802" s="5"/>
      <c r="AG11802" s="5"/>
      <c r="AH11802" s="5"/>
      <c r="AI11802" s="5"/>
      <c r="AJ11802" s="5"/>
    </row>
    <row r="11803" spans="11:36">
      <c r="K11803" s="5"/>
      <c r="L11803" s="5"/>
      <c r="M11803" s="5"/>
      <c r="N11803" s="5"/>
      <c r="O11803" s="5"/>
      <c r="P11803" s="5"/>
      <c r="Q11803" s="5"/>
      <c r="R11803" s="5"/>
      <c r="S11803" s="5"/>
      <c r="T11803" s="5"/>
      <c r="U11803" s="5"/>
      <c r="V11803" s="5"/>
      <c r="W11803" s="5"/>
      <c r="X11803" s="5"/>
      <c r="Y11803" s="5"/>
      <c r="Z11803" s="5"/>
      <c r="AA11803" s="5"/>
      <c r="AB11803" s="5"/>
      <c r="AC11803" s="5"/>
      <c r="AD11803" s="5"/>
      <c r="AE11803" s="5"/>
      <c r="AF11803" s="5"/>
      <c r="AG11803" s="5"/>
      <c r="AH11803" s="5"/>
      <c r="AI11803" s="5"/>
      <c r="AJ11803" s="5"/>
    </row>
    <row r="11804" spans="11:36">
      <c r="K11804" s="5"/>
      <c r="L11804" s="5"/>
      <c r="M11804" s="5"/>
      <c r="N11804" s="5"/>
      <c r="O11804" s="5"/>
      <c r="P11804" s="5"/>
      <c r="Q11804" s="5"/>
      <c r="R11804" s="5"/>
      <c r="S11804" s="5"/>
      <c r="T11804" s="5"/>
      <c r="U11804" s="5"/>
      <c r="V11804" s="5"/>
      <c r="W11804" s="5"/>
      <c r="X11804" s="5"/>
      <c r="Y11804" s="5"/>
      <c r="Z11804" s="5"/>
      <c r="AA11804" s="5"/>
      <c r="AB11804" s="5"/>
      <c r="AC11804" s="5"/>
      <c r="AD11804" s="5"/>
      <c r="AE11804" s="5"/>
      <c r="AF11804" s="5"/>
      <c r="AG11804" s="5"/>
      <c r="AH11804" s="5"/>
      <c r="AI11804" s="5"/>
      <c r="AJ11804" s="5"/>
    </row>
    <row r="11805" spans="11:36">
      <c r="K11805" s="5"/>
      <c r="L11805" s="5"/>
      <c r="M11805" s="5"/>
      <c r="N11805" s="5"/>
      <c r="O11805" s="5"/>
      <c r="P11805" s="5"/>
      <c r="Q11805" s="5"/>
      <c r="R11805" s="5"/>
      <c r="S11805" s="5"/>
      <c r="T11805" s="5"/>
      <c r="U11805" s="5"/>
      <c r="V11805" s="5"/>
      <c r="W11805" s="5"/>
      <c r="X11805" s="5"/>
      <c r="Y11805" s="5"/>
      <c r="Z11805" s="5"/>
      <c r="AA11805" s="5"/>
      <c r="AB11805" s="5"/>
      <c r="AC11805" s="5"/>
      <c r="AD11805" s="5"/>
      <c r="AE11805" s="5"/>
      <c r="AF11805" s="5"/>
      <c r="AG11805" s="5"/>
      <c r="AH11805" s="5"/>
      <c r="AI11805" s="5"/>
      <c r="AJ11805" s="5"/>
    </row>
    <row r="11806" spans="11:36">
      <c r="K11806" s="5"/>
      <c r="L11806" s="5"/>
      <c r="M11806" s="5"/>
      <c r="N11806" s="5"/>
      <c r="O11806" s="5"/>
      <c r="P11806" s="5"/>
      <c r="Q11806" s="5"/>
      <c r="R11806" s="5"/>
      <c r="S11806" s="5"/>
      <c r="T11806" s="5"/>
      <c r="U11806" s="5"/>
      <c r="V11806" s="5"/>
      <c r="W11806" s="5"/>
      <c r="X11806" s="5"/>
      <c r="Y11806" s="5"/>
      <c r="Z11806" s="5"/>
      <c r="AA11806" s="5"/>
      <c r="AB11806" s="5"/>
      <c r="AC11806" s="5"/>
      <c r="AD11806" s="5"/>
      <c r="AE11806" s="5"/>
      <c r="AF11806" s="5"/>
      <c r="AG11806" s="5"/>
      <c r="AH11806" s="5"/>
      <c r="AI11806" s="5"/>
      <c r="AJ11806" s="5"/>
    </row>
    <row r="11807" spans="11:36">
      <c r="K11807" s="5"/>
      <c r="L11807" s="5"/>
      <c r="M11807" s="5"/>
      <c r="N11807" s="5"/>
      <c r="O11807" s="5"/>
      <c r="P11807" s="5"/>
      <c r="Q11807" s="5"/>
      <c r="R11807" s="5"/>
      <c r="S11807" s="5"/>
      <c r="T11807" s="5"/>
      <c r="U11807" s="5"/>
      <c r="V11807" s="5"/>
      <c r="W11807" s="5"/>
      <c r="X11807" s="5"/>
      <c r="Y11807" s="5"/>
      <c r="Z11807" s="5"/>
      <c r="AA11807" s="5"/>
      <c r="AB11807" s="5"/>
      <c r="AC11807" s="5"/>
      <c r="AD11807" s="5"/>
      <c r="AE11807" s="5"/>
      <c r="AF11807" s="5"/>
      <c r="AG11807" s="5"/>
      <c r="AH11807" s="5"/>
      <c r="AI11807" s="5"/>
      <c r="AJ11807" s="5"/>
    </row>
    <row r="11808" spans="11:36">
      <c r="K11808" s="5"/>
      <c r="L11808" s="5"/>
      <c r="M11808" s="5"/>
      <c r="N11808" s="5"/>
      <c r="O11808" s="5"/>
      <c r="P11808" s="5"/>
      <c r="Q11808" s="5"/>
      <c r="R11808" s="5"/>
      <c r="S11808" s="5"/>
      <c r="T11808" s="5"/>
      <c r="U11808" s="5"/>
      <c r="V11808" s="5"/>
      <c r="W11808" s="5"/>
      <c r="X11808" s="5"/>
      <c r="Y11808" s="5"/>
      <c r="Z11808" s="5"/>
      <c r="AA11808" s="5"/>
      <c r="AB11808" s="5"/>
      <c r="AC11808" s="5"/>
      <c r="AD11808" s="5"/>
      <c r="AE11808" s="5"/>
      <c r="AF11808" s="5"/>
      <c r="AG11808" s="5"/>
      <c r="AH11808" s="5"/>
      <c r="AI11808" s="5"/>
      <c r="AJ11808" s="5"/>
    </row>
    <row r="11809" spans="11:36">
      <c r="K11809" s="5"/>
      <c r="L11809" s="5"/>
      <c r="M11809" s="5"/>
      <c r="N11809" s="5"/>
      <c r="O11809" s="5"/>
      <c r="P11809" s="5"/>
      <c r="Q11809" s="5"/>
      <c r="R11809" s="5"/>
      <c r="S11809" s="5"/>
      <c r="T11809" s="5"/>
      <c r="U11809" s="5"/>
      <c r="V11809" s="5"/>
      <c r="W11809" s="5"/>
      <c r="X11809" s="5"/>
      <c r="Y11809" s="5"/>
      <c r="Z11809" s="5"/>
      <c r="AA11809" s="5"/>
      <c r="AB11809" s="5"/>
      <c r="AC11809" s="5"/>
      <c r="AD11809" s="5"/>
      <c r="AE11809" s="5"/>
      <c r="AF11809" s="5"/>
      <c r="AG11809" s="5"/>
      <c r="AH11809" s="5"/>
      <c r="AI11809" s="5"/>
      <c r="AJ11809" s="5"/>
    </row>
    <row r="11810" spans="11:36">
      <c r="K11810" s="5"/>
      <c r="L11810" s="5"/>
      <c r="M11810" s="5"/>
      <c r="N11810" s="5"/>
      <c r="O11810" s="5"/>
      <c r="P11810" s="5"/>
      <c r="Q11810" s="5"/>
      <c r="R11810" s="5"/>
      <c r="S11810" s="5"/>
      <c r="T11810" s="5"/>
      <c r="U11810" s="5"/>
      <c r="V11810" s="5"/>
      <c r="W11810" s="5"/>
      <c r="X11810" s="5"/>
      <c r="Y11810" s="5"/>
      <c r="Z11810" s="5"/>
      <c r="AA11810" s="5"/>
      <c r="AB11810" s="5"/>
      <c r="AC11810" s="5"/>
      <c r="AD11810" s="5"/>
      <c r="AE11810" s="5"/>
      <c r="AF11810" s="5"/>
      <c r="AG11810" s="5"/>
      <c r="AH11810" s="5"/>
      <c r="AI11810" s="5"/>
      <c r="AJ11810" s="5"/>
    </row>
    <row r="11811" spans="11:36">
      <c r="K11811" s="5"/>
      <c r="L11811" s="5"/>
      <c r="M11811" s="5"/>
      <c r="N11811" s="5"/>
      <c r="O11811" s="5"/>
      <c r="P11811" s="5"/>
      <c r="Q11811" s="5"/>
      <c r="R11811" s="5"/>
      <c r="S11811" s="5"/>
      <c r="T11811" s="5"/>
      <c r="U11811" s="5"/>
      <c r="V11811" s="5"/>
      <c r="W11811" s="5"/>
      <c r="X11811" s="5"/>
      <c r="Y11811" s="5"/>
      <c r="Z11811" s="5"/>
      <c r="AA11811" s="5"/>
      <c r="AB11811" s="5"/>
      <c r="AC11811" s="5"/>
      <c r="AD11811" s="5"/>
      <c r="AE11811" s="5"/>
      <c r="AF11811" s="5"/>
      <c r="AG11811" s="5"/>
      <c r="AH11811" s="5"/>
      <c r="AI11811" s="5"/>
      <c r="AJ11811" s="5"/>
    </row>
    <row r="11812" spans="11:36">
      <c r="K11812" s="5"/>
      <c r="L11812" s="5"/>
      <c r="M11812" s="5"/>
      <c r="N11812" s="5"/>
      <c r="O11812" s="5"/>
      <c r="P11812" s="5"/>
      <c r="Q11812" s="5"/>
      <c r="R11812" s="5"/>
      <c r="S11812" s="5"/>
      <c r="T11812" s="5"/>
      <c r="U11812" s="5"/>
      <c r="V11812" s="5"/>
      <c r="W11812" s="5"/>
      <c r="X11812" s="5"/>
      <c r="Y11812" s="5"/>
      <c r="Z11812" s="5"/>
      <c r="AA11812" s="5"/>
      <c r="AB11812" s="5"/>
      <c r="AC11812" s="5"/>
      <c r="AD11812" s="5"/>
      <c r="AE11812" s="5"/>
      <c r="AF11812" s="5"/>
      <c r="AG11812" s="5"/>
      <c r="AH11812" s="5"/>
      <c r="AI11812" s="5"/>
      <c r="AJ11812" s="5"/>
    </row>
    <row r="11813" spans="11:36">
      <c r="K11813" s="5"/>
      <c r="L11813" s="5"/>
      <c r="M11813" s="5"/>
      <c r="N11813" s="5"/>
      <c r="O11813" s="5"/>
      <c r="P11813" s="5"/>
      <c r="Q11813" s="5"/>
      <c r="R11813" s="5"/>
      <c r="S11813" s="5"/>
      <c r="T11813" s="5"/>
      <c r="U11813" s="5"/>
      <c r="V11813" s="5"/>
      <c r="W11813" s="5"/>
      <c r="X11813" s="5"/>
      <c r="Y11813" s="5"/>
      <c r="Z11813" s="5"/>
      <c r="AA11813" s="5"/>
      <c r="AB11813" s="5"/>
      <c r="AC11813" s="5"/>
      <c r="AD11813" s="5"/>
      <c r="AE11813" s="5"/>
      <c r="AF11813" s="5"/>
      <c r="AG11813" s="5"/>
      <c r="AH11813" s="5"/>
      <c r="AI11813" s="5"/>
      <c r="AJ11813" s="5"/>
    </row>
    <row r="11814" spans="11:36">
      <c r="K11814" s="5"/>
      <c r="L11814" s="5"/>
      <c r="M11814" s="5"/>
      <c r="N11814" s="5"/>
      <c r="O11814" s="5"/>
      <c r="P11814" s="5"/>
      <c r="Q11814" s="5"/>
      <c r="R11814" s="5"/>
      <c r="S11814" s="5"/>
      <c r="T11814" s="5"/>
      <c r="U11814" s="5"/>
      <c r="V11814" s="5"/>
      <c r="W11814" s="5"/>
      <c r="X11814" s="5"/>
      <c r="Y11814" s="5"/>
      <c r="Z11814" s="5"/>
      <c r="AA11814" s="5"/>
      <c r="AB11814" s="5"/>
      <c r="AC11814" s="5"/>
      <c r="AD11814" s="5"/>
      <c r="AE11814" s="5"/>
      <c r="AF11814" s="5"/>
      <c r="AG11814" s="5"/>
      <c r="AH11814" s="5"/>
      <c r="AI11814" s="5"/>
      <c r="AJ11814" s="5"/>
    </row>
    <row r="11815" spans="11:36">
      <c r="K11815" s="5"/>
      <c r="L11815" s="5"/>
      <c r="M11815" s="5"/>
      <c r="N11815" s="5"/>
      <c r="O11815" s="5"/>
      <c r="P11815" s="5"/>
      <c r="Q11815" s="5"/>
      <c r="R11815" s="5"/>
      <c r="S11815" s="5"/>
      <c r="T11815" s="5"/>
      <c r="U11815" s="5"/>
      <c r="V11815" s="5"/>
      <c r="W11815" s="5"/>
      <c r="X11815" s="5"/>
      <c r="Y11815" s="5"/>
      <c r="Z11815" s="5"/>
      <c r="AA11815" s="5"/>
      <c r="AB11815" s="5"/>
      <c r="AC11815" s="5"/>
      <c r="AD11815" s="5"/>
      <c r="AE11815" s="5"/>
      <c r="AF11815" s="5"/>
      <c r="AG11815" s="5"/>
      <c r="AH11815" s="5"/>
      <c r="AI11815" s="5"/>
      <c r="AJ11815" s="5"/>
    </row>
    <row r="11816" spans="11:36">
      <c r="K11816" s="5"/>
      <c r="L11816" s="5"/>
      <c r="M11816" s="5"/>
      <c r="N11816" s="5"/>
      <c r="O11816" s="5"/>
      <c r="P11816" s="5"/>
      <c r="Q11816" s="5"/>
      <c r="R11816" s="5"/>
      <c r="S11816" s="5"/>
      <c r="T11816" s="5"/>
      <c r="U11816" s="5"/>
      <c r="V11816" s="5"/>
      <c r="W11816" s="5"/>
      <c r="X11816" s="5"/>
      <c r="Y11816" s="5"/>
      <c r="Z11816" s="5"/>
      <c r="AA11816" s="5"/>
      <c r="AB11816" s="5"/>
      <c r="AC11816" s="5"/>
      <c r="AD11816" s="5"/>
      <c r="AE11816" s="5"/>
      <c r="AF11816" s="5"/>
      <c r="AG11816" s="5"/>
      <c r="AH11816" s="5"/>
      <c r="AI11816" s="5"/>
      <c r="AJ11816" s="5"/>
    </row>
    <row r="11817" spans="11:36">
      <c r="K11817" s="5"/>
      <c r="L11817" s="5"/>
      <c r="M11817" s="5"/>
      <c r="N11817" s="5"/>
      <c r="O11817" s="5"/>
      <c r="P11817" s="5"/>
      <c r="Q11817" s="5"/>
      <c r="R11817" s="5"/>
      <c r="S11817" s="5"/>
      <c r="T11817" s="5"/>
      <c r="U11817" s="5"/>
      <c r="V11817" s="5"/>
      <c r="W11817" s="5"/>
      <c r="X11817" s="5"/>
      <c r="Y11817" s="5"/>
      <c r="Z11817" s="5"/>
      <c r="AA11817" s="5"/>
      <c r="AB11817" s="5"/>
      <c r="AC11817" s="5"/>
      <c r="AD11817" s="5"/>
      <c r="AE11817" s="5"/>
      <c r="AF11817" s="5"/>
      <c r="AG11817" s="5"/>
      <c r="AH11817" s="5"/>
      <c r="AI11817" s="5"/>
      <c r="AJ11817" s="5"/>
    </row>
    <row r="11818" spans="11:36">
      <c r="K11818" s="5"/>
      <c r="L11818" s="5"/>
      <c r="M11818" s="5"/>
      <c r="N11818" s="5"/>
      <c r="O11818" s="5"/>
      <c r="P11818" s="5"/>
      <c r="Q11818" s="5"/>
      <c r="R11818" s="5"/>
      <c r="S11818" s="5"/>
      <c r="T11818" s="5"/>
      <c r="U11818" s="5"/>
      <c r="V11818" s="5"/>
      <c r="W11818" s="5"/>
      <c r="X11818" s="5"/>
      <c r="Y11818" s="5"/>
      <c r="Z11818" s="5"/>
      <c r="AA11818" s="5"/>
      <c r="AB11818" s="5"/>
      <c r="AC11818" s="5"/>
      <c r="AD11818" s="5"/>
      <c r="AE11818" s="5"/>
      <c r="AF11818" s="5"/>
      <c r="AG11818" s="5"/>
      <c r="AH11818" s="5"/>
      <c r="AI11818" s="5"/>
      <c r="AJ11818" s="5"/>
    </row>
    <row r="11819" spans="11:36">
      <c r="K11819" s="5"/>
      <c r="L11819" s="5"/>
      <c r="M11819" s="5"/>
      <c r="N11819" s="5"/>
      <c r="O11819" s="5"/>
      <c r="P11819" s="5"/>
      <c r="Q11819" s="5"/>
      <c r="R11819" s="5"/>
      <c r="S11819" s="5"/>
      <c r="T11819" s="5"/>
      <c r="U11819" s="5"/>
      <c r="V11819" s="5"/>
      <c r="W11819" s="5"/>
      <c r="X11819" s="5"/>
      <c r="Y11819" s="5"/>
      <c r="Z11819" s="5"/>
      <c r="AA11819" s="5"/>
      <c r="AB11819" s="5"/>
      <c r="AC11819" s="5"/>
      <c r="AD11819" s="5"/>
      <c r="AE11819" s="5"/>
      <c r="AF11819" s="5"/>
      <c r="AG11819" s="5"/>
      <c r="AH11819" s="5"/>
      <c r="AI11819" s="5"/>
      <c r="AJ11819" s="5"/>
    </row>
    <row r="11820" spans="11:36">
      <c r="K11820" s="5"/>
      <c r="L11820" s="5"/>
      <c r="M11820" s="5"/>
      <c r="N11820" s="5"/>
      <c r="O11820" s="5"/>
      <c r="P11820" s="5"/>
      <c r="Q11820" s="5"/>
      <c r="R11820" s="5"/>
      <c r="S11820" s="5"/>
      <c r="T11820" s="5"/>
      <c r="U11820" s="5"/>
      <c r="V11820" s="5"/>
      <c r="W11820" s="5"/>
      <c r="X11820" s="5"/>
      <c r="Y11820" s="5"/>
      <c r="Z11820" s="5"/>
      <c r="AA11820" s="5"/>
      <c r="AB11820" s="5"/>
      <c r="AC11820" s="5"/>
      <c r="AD11820" s="5"/>
      <c r="AE11820" s="5"/>
      <c r="AF11820" s="5"/>
      <c r="AG11820" s="5"/>
      <c r="AH11820" s="5"/>
      <c r="AI11820" s="5"/>
      <c r="AJ11820" s="5"/>
    </row>
    <row r="11821" spans="11:36">
      <c r="K11821" s="5"/>
      <c r="L11821" s="5"/>
      <c r="M11821" s="5"/>
      <c r="N11821" s="5"/>
      <c r="O11821" s="5"/>
      <c r="P11821" s="5"/>
      <c r="Q11821" s="5"/>
      <c r="R11821" s="5"/>
      <c r="S11821" s="5"/>
      <c r="T11821" s="5"/>
      <c r="U11821" s="5"/>
      <c r="V11821" s="5"/>
      <c r="W11821" s="5"/>
      <c r="X11821" s="5"/>
      <c r="Y11821" s="5"/>
      <c r="Z11821" s="5"/>
      <c r="AA11821" s="5"/>
      <c r="AB11821" s="5"/>
      <c r="AC11821" s="5"/>
      <c r="AD11821" s="5"/>
      <c r="AE11821" s="5"/>
      <c r="AF11821" s="5"/>
      <c r="AG11821" s="5"/>
      <c r="AH11821" s="5"/>
      <c r="AI11821" s="5"/>
      <c r="AJ11821" s="5"/>
    </row>
    <row r="11822" spans="11:36">
      <c r="K11822" s="5"/>
      <c r="L11822" s="5"/>
      <c r="M11822" s="5"/>
      <c r="N11822" s="5"/>
      <c r="O11822" s="5"/>
      <c r="P11822" s="5"/>
      <c r="Q11822" s="5"/>
      <c r="R11822" s="5"/>
      <c r="S11822" s="5"/>
      <c r="T11822" s="5"/>
      <c r="U11822" s="5"/>
      <c r="V11822" s="5"/>
      <c r="W11822" s="5"/>
      <c r="X11822" s="5"/>
      <c r="Y11822" s="5"/>
      <c r="Z11822" s="5"/>
      <c r="AA11822" s="5"/>
      <c r="AB11822" s="5"/>
      <c r="AC11822" s="5"/>
      <c r="AD11822" s="5"/>
      <c r="AE11822" s="5"/>
      <c r="AF11822" s="5"/>
      <c r="AG11822" s="5"/>
      <c r="AH11822" s="5"/>
      <c r="AI11822" s="5"/>
      <c r="AJ11822" s="5"/>
    </row>
    <row r="11823" spans="11:36">
      <c r="K11823" s="5"/>
      <c r="L11823" s="5"/>
      <c r="M11823" s="5"/>
      <c r="N11823" s="5"/>
      <c r="O11823" s="5"/>
      <c r="P11823" s="5"/>
      <c r="Q11823" s="5"/>
      <c r="R11823" s="5"/>
      <c r="S11823" s="5"/>
      <c r="T11823" s="5"/>
      <c r="U11823" s="5"/>
      <c r="V11823" s="5"/>
      <c r="W11823" s="5"/>
      <c r="X11823" s="5"/>
      <c r="Y11823" s="5"/>
      <c r="Z11823" s="5"/>
      <c r="AA11823" s="5"/>
      <c r="AB11823" s="5"/>
      <c r="AC11823" s="5"/>
      <c r="AD11823" s="5"/>
      <c r="AE11823" s="5"/>
      <c r="AF11823" s="5"/>
      <c r="AG11823" s="5"/>
      <c r="AH11823" s="5"/>
      <c r="AI11823" s="5"/>
      <c r="AJ11823" s="5"/>
    </row>
    <row r="11824" spans="11:36">
      <c r="K11824" s="5"/>
      <c r="L11824" s="5"/>
      <c r="M11824" s="5"/>
      <c r="N11824" s="5"/>
      <c r="O11824" s="5"/>
      <c r="P11824" s="5"/>
      <c r="Q11824" s="5"/>
      <c r="R11824" s="5"/>
      <c r="S11824" s="5"/>
      <c r="T11824" s="5"/>
      <c r="U11824" s="5"/>
      <c r="V11824" s="5"/>
      <c r="W11824" s="5"/>
      <c r="X11824" s="5"/>
      <c r="Y11824" s="5"/>
      <c r="Z11824" s="5"/>
      <c r="AA11824" s="5"/>
      <c r="AB11824" s="5"/>
      <c r="AC11824" s="5"/>
      <c r="AD11824" s="5"/>
      <c r="AE11824" s="5"/>
      <c r="AF11824" s="5"/>
      <c r="AG11824" s="5"/>
      <c r="AH11824" s="5"/>
      <c r="AI11824" s="5"/>
      <c r="AJ11824" s="5"/>
    </row>
    <row r="11825" spans="11:36">
      <c r="K11825" s="5"/>
      <c r="L11825" s="5"/>
      <c r="M11825" s="5"/>
      <c r="N11825" s="5"/>
      <c r="O11825" s="5"/>
      <c r="P11825" s="5"/>
      <c r="Q11825" s="5"/>
      <c r="R11825" s="5"/>
      <c r="S11825" s="5"/>
      <c r="T11825" s="5"/>
      <c r="U11825" s="5"/>
      <c r="V11825" s="5"/>
      <c r="W11825" s="5"/>
      <c r="X11825" s="5"/>
      <c r="Y11825" s="5"/>
      <c r="Z11825" s="5"/>
      <c r="AA11825" s="5"/>
      <c r="AB11825" s="5"/>
      <c r="AC11825" s="5"/>
      <c r="AD11825" s="5"/>
      <c r="AE11825" s="5"/>
      <c r="AF11825" s="5"/>
      <c r="AG11825" s="5"/>
      <c r="AH11825" s="5"/>
      <c r="AI11825" s="5"/>
      <c r="AJ11825" s="5"/>
    </row>
    <row r="11826" spans="11:36">
      <c r="K11826" s="5"/>
      <c r="L11826" s="5"/>
      <c r="M11826" s="5"/>
      <c r="N11826" s="5"/>
      <c r="O11826" s="5"/>
      <c r="P11826" s="5"/>
      <c r="Q11826" s="5"/>
      <c r="R11826" s="5"/>
      <c r="S11826" s="5"/>
      <c r="T11826" s="5"/>
      <c r="U11826" s="5"/>
      <c r="V11826" s="5"/>
      <c r="W11826" s="5"/>
      <c r="X11826" s="5"/>
      <c r="Y11826" s="5"/>
      <c r="Z11826" s="5"/>
      <c r="AA11826" s="5"/>
      <c r="AB11826" s="5"/>
      <c r="AC11826" s="5"/>
      <c r="AD11826" s="5"/>
      <c r="AE11826" s="5"/>
      <c r="AF11826" s="5"/>
      <c r="AG11826" s="5"/>
      <c r="AH11826" s="5"/>
      <c r="AI11826" s="5"/>
      <c r="AJ11826" s="5"/>
    </row>
    <row r="11827" spans="11:36">
      <c r="K11827" s="5"/>
      <c r="L11827" s="5"/>
      <c r="M11827" s="5"/>
      <c r="N11827" s="5"/>
      <c r="O11827" s="5"/>
      <c r="P11827" s="5"/>
      <c r="Q11827" s="5"/>
      <c r="R11827" s="5"/>
      <c r="S11827" s="5"/>
      <c r="T11827" s="5"/>
      <c r="U11827" s="5"/>
      <c r="V11827" s="5"/>
      <c r="W11827" s="5"/>
      <c r="X11827" s="5"/>
      <c r="Y11827" s="5"/>
      <c r="Z11827" s="5"/>
      <c r="AA11827" s="5"/>
      <c r="AB11827" s="5"/>
      <c r="AC11827" s="5"/>
      <c r="AD11827" s="5"/>
      <c r="AE11827" s="5"/>
      <c r="AF11827" s="5"/>
      <c r="AG11827" s="5"/>
      <c r="AH11827" s="5"/>
      <c r="AI11827" s="5"/>
      <c r="AJ11827" s="5"/>
    </row>
    <row r="11828" spans="11:36">
      <c r="K11828" s="5"/>
      <c r="L11828" s="5"/>
      <c r="M11828" s="5"/>
      <c r="N11828" s="5"/>
      <c r="O11828" s="5"/>
      <c r="P11828" s="5"/>
      <c r="Q11828" s="5"/>
      <c r="R11828" s="5"/>
      <c r="S11828" s="5"/>
      <c r="T11828" s="5"/>
      <c r="U11828" s="5"/>
      <c r="V11828" s="5"/>
      <c r="W11828" s="5"/>
      <c r="X11828" s="5"/>
      <c r="Y11828" s="5"/>
      <c r="Z11828" s="5"/>
      <c r="AA11828" s="5"/>
      <c r="AB11828" s="5"/>
      <c r="AC11828" s="5"/>
      <c r="AD11828" s="5"/>
      <c r="AE11828" s="5"/>
      <c r="AF11828" s="5"/>
      <c r="AG11828" s="5"/>
      <c r="AH11828" s="5"/>
      <c r="AI11828" s="5"/>
      <c r="AJ11828" s="5"/>
    </row>
    <row r="11829" spans="11:36">
      <c r="K11829" s="5"/>
      <c r="L11829" s="5"/>
      <c r="M11829" s="5"/>
      <c r="N11829" s="5"/>
      <c r="O11829" s="5"/>
      <c r="P11829" s="5"/>
      <c r="Q11829" s="5"/>
      <c r="R11829" s="5"/>
      <c r="S11829" s="5"/>
      <c r="T11829" s="5"/>
      <c r="U11829" s="5"/>
      <c r="V11829" s="5"/>
      <c r="W11829" s="5"/>
      <c r="X11829" s="5"/>
      <c r="Y11829" s="5"/>
      <c r="Z11829" s="5"/>
      <c r="AA11829" s="5"/>
      <c r="AB11829" s="5"/>
      <c r="AC11829" s="5"/>
      <c r="AD11829" s="5"/>
      <c r="AE11829" s="5"/>
      <c r="AF11829" s="5"/>
      <c r="AG11829" s="5"/>
      <c r="AH11829" s="5"/>
      <c r="AI11829" s="5"/>
      <c r="AJ11829" s="5"/>
    </row>
    <row r="11830" spans="11:36">
      <c r="K11830" s="5"/>
      <c r="L11830" s="5"/>
      <c r="M11830" s="5"/>
      <c r="N11830" s="5"/>
      <c r="O11830" s="5"/>
      <c r="P11830" s="5"/>
      <c r="Q11830" s="5"/>
      <c r="R11830" s="5"/>
      <c r="S11830" s="5"/>
      <c r="T11830" s="5"/>
      <c r="U11830" s="5"/>
      <c r="V11830" s="5"/>
      <c r="W11830" s="5"/>
      <c r="X11830" s="5"/>
      <c r="Y11830" s="5"/>
      <c r="Z11830" s="5"/>
      <c r="AA11830" s="5"/>
      <c r="AB11830" s="5"/>
      <c r="AC11830" s="5"/>
      <c r="AD11830" s="5"/>
      <c r="AE11830" s="5"/>
      <c r="AF11830" s="5"/>
      <c r="AG11830" s="5"/>
      <c r="AH11830" s="5"/>
      <c r="AI11830" s="5"/>
      <c r="AJ11830" s="5"/>
    </row>
    <row r="11831" spans="11:36">
      <c r="K11831" s="5"/>
      <c r="L11831" s="5"/>
      <c r="M11831" s="5"/>
      <c r="N11831" s="5"/>
      <c r="O11831" s="5"/>
      <c r="P11831" s="5"/>
      <c r="Q11831" s="5"/>
      <c r="R11831" s="5"/>
      <c r="S11831" s="5"/>
      <c r="T11831" s="5"/>
      <c r="U11831" s="5"/>
      <c r="V11831" s="5"/>
      <c r="W11831" s="5"/>
      <c r="X11831" s="5"/>
      <c r="Y11831" s="5"/>
      <c r="Z11831" s="5"/>
      <c r="AA11831" s="5"/>
      <c r="AB11831" s="5"/>
      <c r="AC11831" s="5"/>
      <c r="AD11831" s="5"/>
      <c r="AE11831" s="5"/>
      <c r="AF11831" s="5"/>
      <c r="AG11831" s="5"/>
      <c r="AH11831" s="5"/>
      <c r="AI11831" s="5"/>
      <c r="AJ11831" s="5"/>
    </row>
    <row r="11832" spans="11:36">
      <c r="K11832" s="5"/>
      <c r="L11832" s="5"/>
      <c r="M11832" s="5"/>
      <c r="N11832" s="5"/>
      <c r="O11832" s="5"/>
      <c r="P11832" s="5"/>
      <c r="Q11832" s="5"/>
      <c r="R11832" s="5"/>
      <c r="S11832" s="5"/>
      <c r="T11832" s="5"/>
      <c r="U11832" s="5"/>
      <c r="V11832" s="5"/>
      <c r="W11832" s="5"/>
      <c r="X11832" s="5"/>
      <c r="Y11832" s="5"/>
      <c r="Z11832" s="5"/>
      <c r="AA11832" s="5"/>
      <c r="AB11832" s="5"/>
      <c r="AC11832" s="5"/>
      <c r="AD11832" s="5"/>
      <c r="AE11832" s="5"/>
      <c r="AF11832" s="5"/>
      <c r="AG11832" s="5"/>
      <c r="AH11832" s="5"/>
      <c r="AI11832" s="5"/>
      <c r="AJ11832" s="5"/>
    </row>
    <row r="11833" spans="11:36">
      <c r="K11833" s="5"/>
      <c r="L11833" s="5"/>
      <c r="M11833" s="5"/>
      <c r="N11833" s="5"/>
      <c r="O11833" s="5"/>
      <c r="P11833" s="5"/>
      <c r="Q11833" s="5"/>
      <c r="R11833" s="5"/>
      <c r="S11833" s="5"/>
      <c r="T11833" s="5"/>
      <c r="U11833" s="5"/>
      <c r="V11833" s="5"/>
      <c r="W11833" s="5"/>
      <c r="X11833" s="5"/>
      <c r="Y11833" s="5"/>
      <c r="Z11833" s="5"/>
      <c r="AA11833" s="5"/>
      <c r="AB11833" s="5"/>
      <c r="AC11833" s="5"/>
      <c r="AD11833" s="5"/>
      <c r="AE11833" s="5"/>
      <c r="AF11833" s="5"/>
      <c r="AG11833" s="5"/>
      <c r="AH11833" s="5"/>
      <c r="AI11833" s="5"/>
      <c r="AJ11833" s="5"/>
    </row>
    <row r="11834" spans="11:36">
      <c r="K11834" s="5"/>
      <c r="L11834" s="5"/>
      <c r="M11834" s="5"/>
      <c r="N11834" s="5"/>
      <c r="O11834" s="5"/>
      <c r="P11834" s="5"/>
      <c r="Q11834" s="5"/>
      <c r="R11834" s="5"/>
      <c r="S11834" s="5"/>
      <c r="T11834" s="5"/>
      <c r="U11834" s="5"/>
      <c r="V11834" s="5"/>
      <c r="W11834" s="5"/>
      <c r="X11834" s="5"/>
      <c r="Y11834" s="5"/>
      <c r="Z11834" s="5"/>
      <c r="AA11834" s="5"/>
      <c r="AB11834" s="5"/>
      <c r="AC11834" s="5"/>
      <c r="AD11834" s="5"/>
      <c r="AE11834" s="5"/>
      <c r="AF11834" s="5"/>
      <c r="AG11834" s="5"/>
      <c r="AH11834" s="5"/>
      <c r="AI11834" s="5"/>
      <c r="AJ11834" s="5"/>
    </row>
    <row r="11835" spans="11:36">
      <c r="K11835" s="5"/>
      <c r="L11835" s="5"/>
      <c r="M11835" s="5"/>
      <c r="N11835" s="5"/>
      <c r="O11835" s="5"/>
      <c r="P11835" s="5"/>
      <c r="Q11835" s="5"/>
      <c r="R11835" s="5"/>
      <c r="S11835" s="5"/>
      <c r="T11835" s="5"/>
      <c r="U11835" s="5"/>
      <c r="V11835" s="5"/>
      <c r="W11835" s="5"/>
      <c r="X11835" s="5"/>
      <c r="Y11835" s="5"/>
      <c r="Z11835" s="5"/>
      <c r="AA11835" s="5"/>
      <c r="AB11835" s="5"/>
      <c r="AC11835" s="5"/>
      <c r="AD11835" s="5"/>
      <c r="AE11835" s="5"/>
      <c r="AF11835" s="5"/>
      <c r="AG11835" s="5"/>
      <c r="AH11835" s="5"/>
      <c r="AI11835" s="5"/>
      <c r="AJ11835" s="5"/>
    </row>
    <row r="11836" spans="11:36">
      <c r="K11836" s="5"/>
      <c r="L11836" s="5"/>
      <c r="M11836" s="5"/>
      <c r="N11836" s="5"/>
      <c r="O11836" s="5"/>
      <c r="P11836" s="5"/>
      <c r="Q11836" s="5"/>
      <c r="R11836" s="5"/>
      <c r="S11836" s="5"/>
      <c r="T11836" s="5"/>
      <c r="U11836" s="5"/>
      <c r="V11836" s="5"/>
      <c r="W11836" s="5"/>
      <c r="X11836" s="5"/>
      <c r="Y11836" s="5"/>
      <c r="Z11836" s="5"/>
      <c r="AA11836" s="5"/>
      <c r="AB11836" s="5"/>
      <c r="AC11836" s="5"/>
      <c r="AD11836" s="5"/>
      <c r="AE11836" s="5"/>
      <c r="AF11836" s="5"/>
      <c r="AG11836" s="5"/>
      <c r="AH11836" s="5"/>
      <c r="AI11836" s="5"/>
      <c r="AJ11836" s="5"/>
    </row>
    <row r="11837" spans="11:36">
      <c r="K11837" s="5"/>
      <c r="L11837" s="5"/>
      <c r="M11837" s="5"/>
      <c r="N11837" s="5"/>
      <c r="O11837" s="5"/>
      <c r="P11837" s="5"/>
      <c r="Q11837" s="5"/>
      <c r="R11837" s="5"/>
      <c r="S11837" s="5"/>
      <c r="T11837" s="5"/>
      <c r="U11837" s="5"/>
      <c r="V11837" s="5"/>
      <c r="W11837" s="5"/>
      <c r="X11837" s="5"/>
      <c r="Y11837" s="5"/>
      <c r="Z11837" s="5"/>
      <c r="AA11837" s="5"/>
      <c r="AB11837" s="5"/>
      <c r="AC11837" s="5"/>
      <c r="AD11837" s="5"/>
      <c r="AE11837" s="5"/>
      <c r="AF11837" s="5"/>
      <c r="AG11837" s="5"/>
      <c r="AH11837" s="5"/>
      <c r="AI11837" s="5"/>
      <c r="AJ11837" s="5"/>
    </row>
    <row r="11838" spans="11:36">
      <c r="K11838" s="5"/>
      <c r="L11838" s="5"/>
      <c r="M11838" s="5"/>
      <c r="N11838" s="5"/>
      <c r="O11838" s="5"/>
      <c r="P11838" s="5"/>
      <c r="Q11838" s="5"/>
      <c r="R11838" s="5"/>
      <c r="S11838" s="5"/>
      <c r="T11838" s="5"/>
      <c r="U11838" s="5"/>
      <c r="V11838" s="5"/>
      <c r="W11838" s="5"/>
      <c r="X11838" s="5"/>
      <c r="Y11838" s="5"/>
      <c r="Z11838" s="5"/>
      <c r="AA11838" s="5"/>
      <c r="AB11838" s="5"/>
      <c r="AC11838" s="5"/>
      <c r="AD11838" s="5"/>
      <c r="AE11838" s="5"/>
      <c r="AF11838" s="5"/>
      <c r="AG11838" s="5"/>
      <c r="AH11838" s="5"/>
      <c r="AI11838" s="5"/>
      <c r="AJ11838" s="5"/>
    </row>
    <row r="11839" spans="11:36">
      <c r="K11839" s="5"/>
      <c r="L11839" s="5"/>
      <c r="M11839" s="5"/>
      <c r="N11839" s="5"/>
      <c r="O11839" s="5"/>
      <c r="P11839" s="5"/>
      <c r="Q11839" s="5"/>
      <c r="R11839" s="5"/>
      <c r="S11839" s="5"/>
      <c r="T11839" s="5"/>
      <c r="U11839" s="5"/>
      <c r="V11839" s="5"/>
      <c r="W11839" s="5"/>
      <c r="X11839" s="5"/>
      <c r="Y11839" s="5"/>
      <c r="Z11839" s="5"/>
      <c r="AA11839" s="5"/>
      <c r="AB11839" s="5"/>
      <c r="AC11839" s="5"/>
      <c r="AD11839" s="5"/>
      <c r="AE11839" s="5"/>
      <c r="AF11839" s="5"/>
      <c r="AG11839" s="5"/>
      <c r="AH11839" s="5"/>
      <c r="AI11839" s="5"/>
      <c r="AJ11839" s="5"/>
    </row>
    <row r="11840" spans="11:36">
      <c r="K11840" s="5"/>
      <c r="L11840" s="5"/>
      <c r="M11840" s="5"/>
      <c r="N11840" s="5"/>
      <c r="O11840" s="5"/>
      <c r="P11840" s="5"/>
      <c r="Q11840" s="5"/>
      <c r="R11840" s="5"/>
      <c r="S11840" s="5"/>
      <c r="T11840" s="5"/>
      <c r="U11840" s="5"/>
      <c r="V11840" s="5"/>
      <c r="W11840" s="5"/>
      <c r="X11840" s="5"/>
      <c r="Y11840" s="5"/>
      <c r="Z11840" s="5"/>
      <c r="AA11840" s="5"/>
      <c r="AB11840" s="5"/>
      <c r="AC11840" s="5"/>
      <c r="AD11840" s="5"/>
      <c r="AE11840" s="5"/>
      <c r="AF11840" s="5"/>
      <c r="AG11840" s="5"/>
      <c r="AH11840" s="5"/>
      <c r="AI11840" s="5"/>
      <c r="AJ11840" s="5"/>
    </row>
    <row r="11841" spans="11:36">
      <c r="K11841" s="5"/>
      <c r="L11841" s="5"/>
      <c r="M11841" s="5"/>
      <c r="N11841" s="5"/>
      <c r="O11841" s="5"/>
      <c r="P11841" s="5"/>
      <c r="Q11841" s="5"/>
      <c r="R11841" s="5"/>
      <c r="S11841" s="5"/>
      <c r="T11841" s="5"/>
      <c r="U11841" s="5"/>
      <c r="V11841" s="5"/>
      <c r="W11841" s="5"/>
      <c r="X11841" s="5"/>
      <c r="Y11841" s="5"/>
      <c r="Z11841" s="5"/>
      <c r="AA11841" s="5"/>
      <c r="AB11841" s="5"/>
      <c r="AC11841" s="5"/>
      <c r="AD11841" s="5"/>
      <c r="AE11841" s="5"/>
      <c r="AF11841" s="5"/>
      <c r="AG11841" s="5"/>
      <c r="AH11841" s="5"/>
      <c r="AI11841" s="5"/>
      <c r="AJ11841" s="5"/>
    </row>
    <row r="11842" spans="11:36">
      <c r="K11842" s="5"/>
      <c r="L11842" s="5"/>
      <c r="M11842" s="5"/>
      <c r="N11842" s="5"/>
      <c r="O11842" s="5"/>
      <c r="P11842" s="5"/>
      <c r="Q11842" s="5"/>
      <c r="R11842" s="5"/>
      <c r="S11842" s="5"/>
      <c r="T11842" s="5"/>
      <c r="U11842" s="5"/>
      <c r="V11842" s="5"/>
      <c r="W11842" s="5"/>
      <c r="X11842" s="5"/>
      <c r="Y11842" s="5"/>
      <c r="Z11842" s="5"/>
      <c r="AA11842" s="5"/>
      <c r="AB11842" s="5"/>
      <c r="AC11842" s="5"/>
      <c r="AD11842" s="5"/>
      <c r="AE11842" s="5"/>
      <c r="AF11842" s="5"/>
      <c r="AG11842" s="5"/>
      <c r="AH11842" s="5"/>
      <c r="AI11842" s="5"/>
      <c r="AJ11842" s="5"/>
    </row>
    <row r="11843" spans="11:36">
      <c r="K11843" s="5"/>
      <c r="L11843" s="5"/>
      <c r="M11843" s="5"/>
      <c r="N11843" s="5"/>
      <c r="O11843" s="5"/>
      <c r="P11843" s="5"/>
      <c r="Q11843" s="5"/>
      <c r="R11843" s="5"/>
      <c r="S11843" s="5"/>
      <c r="T11843" s="5"/>
      <c r="U11843" s="5"/>
      <c r="V11843" s="5"/>
      <c r="W11843" s="5"/>
      <c r="X11843" s="5"/>
      <c r="Y11843" s="5"/>
      <c r="Z11843" s="5"/>
      <c r="AA11843" s="5"/>
      <c r="AB11843" s="5"/>
      <c r="AC11843" s="5"/>
      <c r="AD11843" s="5"/>
      <c r="AE11843" s="5"/>
      <c r="AF11843" s="5"/>
      <c r="AG11843" s="5"/>
      <c r="AH11843" s="5"/>
      <c r="AI11843" s="5"/>
      <c r="AJ11843" s="5"/>
    </row>
    <row r="11844" spans="11:36">
      <c r="K11844" s="5"/>
      <c r="L11844" s="5"/>
      <c r="M11844" s="5"/>
      <c r="N11844" s="5"/>
      <c r="O11844" s="5"/>
      <c r="P11844" s="5"/>
      <c r="Q11844" s="5"/>
      <c r="R11844" s="5"/>
      <c r="S11844" s="5"/>
      <c r="T11844" s="5"/>
      <c r="U11844" s="5"/>
      <c r="V11844" s="5"/>
      <c r="W11844" s="5"/>
      <c r="X11844" s="5"/>
      <c r="Y11844" s="5"/>
      <c r="Z11844" s="5"/>
      <c r="AA11844" s="5"/>
      <c r="AB11844" s="5"/>
      <c r="AC11844" s="5"/>
      <c r="AD11844" s="5"/>
      <c r="AE11844" s="5"/>
      <c r="AF11844" s="5"/>
      <c r="AG11844" s="5"/>
      <c r="AH11844" s="5"/>
      <c r="AI11844" s="5"/>
      <c r="AJ11844" s="5"/>
    </row>
    <row r="11845" spans="11:36">
      <c r="K11845" s="5"/>
      <c r="L11845" s="5"/>
      <c r="M11845" s="5"/>
      <c r="N11845" s="5"/>
      <c r="O11845" s="5"/>
      <c r="P11845" s="5"/>
      <c r="Q11845" s="5"/>
      <c r="R11845" s="5"/>
      <c r="S11845" s="5"/>
      <c r="T11845" s="5"/>
      <c r="U11845" s="5"/>
      <c r="V11845" s="5"/>
      <c r="W11845" s="5"/>
      <c r="X11845" s="5"/>
      <c r="Y11845" s="5"/>
      <c r="Z11845" s="5"/>
      <c r="AA11845" s="5"/>
      <c r="AB11845" s="5"/>
      <c r="AC11845" s="5"/>
      <c r="AD11845" s="5"/>
      <c r="AE11845" s="5"/>
      <c r="AF11845" s="5"/>
      <c r="AG11845" s="5"/>
      <c r="AH11845" s="5"/>
      <c r="AI11845" s="5"/>
      <c r="AJ11845" s="5"/>
    </row>
    <row r="11846" spans="11:36">
      <c r="K11846" s="5"/>
      <c r="L11846" s="5"/>
      <c r="M11846" s="5"/>
      <c r="N11846" s="5"/>
      <c r="O11846" s="5"/>
      <c r="P11846" s="5"/>
      <c r="Q11846" s="5"/>
      <c r="R11846" s="5"/>
      <c r="S11846" s="5"/>
      <c r="T11846" s="5"/>
      <c r="U11846" s="5"/>
      <c r="V11846" s="5"/>
      <c r="W11846" s="5"/>
      <c r="X11846" s="5"/>
      <c r="Y11846" s="5"/>
      <c r="Z11846" s="5"/>
      <c r="AA11846" s="5"/>
      <c r="AB11846" s="5"/>
      <c r="AC11846" s="5"/>
      <c r="AD11846" s="5"/>
      <c r="AE11846" s="5"/>
      <c r="AF11846" s="5"/>
      <c r="AG11846" s="5"/>
      <c r="AH11846" s="5"/>
      <c r="AI11846" s="5"/>
      <c r="AJ11846" s="5"/>
    </row>
    <row r="11847" spans="11:36">
      <c r="K11847" s="5"/>
      <c r="L11847" s="5"/>
      <c r="M11847" s="5"/>
      <c r="N11847" s="5"/>
      <c r="O11847" s="5"/>
      <c r="P11847" s="5"/>
      <c r="Q11847" s="5"/>
      <c r="R11847" s="5"/>
      <c r="S11847" s="5"/>
      <c r="T11847" s="5"/>
      <c r="U11847" s="5"/>
      <c r="V11847" s="5"/>
      <c r="W11847" s="5"/>
      <c r="X11847" s="5"/>
      <c r="Y11847" s="5"/>
      <c r="Z11847" s="5"/>
      <c r="AA11847" s="5"/>
      <c r="AB11847" s="5"/>
      <c r="AC11847" s="5"/>
      <c r="AD11847" s="5"/>
      <c r="AE11847" s="5"/>
      <c r="AF11847" s="5"/>
      <c r="AG11847" s="5"/>
      <c r="AH11847" s="5"/>
      <c r="AI11847" s="5"/>
      <c r="AJ11847" s="5"/>
    </row>
    <row r="11848" spans="11:36">
      <c r="K11848" s="5"/>
      <c r="L11848" s="5"/>
      <c r="M11848" s="5"/>
      <c r="N11848" s="5"/>
      <c r="O11848" s="5"/>
      <c r="P11848" s="5"/>
      <c r="Q11848" s="5"/>
      <c r="R11848" s="5"/>
      <c r="S11848" s="5"/>
      <c r="T11848" s="5"/>
      <c r="U11848" s="5"/>
      <c r="V11848" s="5"/>
      <c r="W11848" s="5"/>
      <c r="X11848" s="5"/>
      <c r="Y11848" s="5"/>
      <c r="Z11848" s="5"/>
      <c r="AA11848" s="5"/>
      <c r="AB11848" s="5"/>
      <c r="AC11848" s="5"/>
      <c r="AD11848" s="5"/>
      <c r="AE11848" s="5"/>
      <c r="AF11848" s="5"/>
      <c r="AG11848" s="5"/>
      <c r="AH11848" s="5"/>
      <c r="AI11848" s="5"/>
      <c r="AJ11848" s="5"/>
    </row>
    <row r="11849" spans="11:36">
      <c r="K11849" s="5"/>
      <c r="L11849" s="5"/>
      <c r="M11849" s="5"/>
      <c r="N11849" s="5"/>
      <c r="O11849" s="5"/>
      <c r="P11849" s="5"/>
      <c r="Q11849" s="5"/>
      <c r="R11849" s="5"/>
      <c r="S11849" s="5"/>
      <c r="T11849" s="5"/>
      <c r="U11849" s="5"/>
      <c r="V11849" s="5"/>
      <c r="W11849" s="5"/>
      <c r="X11849" s="5"/>
      <c r="Y11849" s="5"/>
      <c r="Z11849" s="5"/>
      <c r="AA11849" s="5"/>
      <c r="AB11849" s="5"/>
      <c r="AC11849" s="5"/>
      <c r="AD11849" s="5"/>
      <c r="AE11849" s="5"/>
      <c r="AF11849" s="5"/>
      <c r="AG11849" s="5"/>
      <c r="AH11849" s="5"/>
      <c r="AI11849" s="5"/>
      <c r="AJ11849" s="5"/>
    </row>
    <row r="11850" spans="11:36">
      <c r="K11850" s="5"/>
      <c r="L11850" s="5"/>
      <c r="M11850" s="5"/>
      <c r="N11850" s="5"/>
      <c r="O11850" s="5"/>
      <c r="P11850" s="5"/>
      <c r="Q11850" s="5"/>
      <c r="R11850" s="5"/>
      <c r="S11850" s="5"/>
      <c r="T11850" s="5"/>
      <c r="U11850" s="5"/>
      <c r="V11850" s="5"/>
      <c r="W11850" s="5"/>
      <c r="X11850" s="5"/>
      <c r="Y11850" s="5"/>
      <c r="Z11850" s="5"/>
      <c r="AA11850" s="5"/>
      <c r="AB11850" s="5"/>
      <c r="AC11850" s="5"/>
      <c r="AD11850" s="5"/>
      <c r="AE11850" s="5"/>
      <c r="AF11850" s="5"/>
      <c r="AG11850" s="5"/>
      <c r="AH11850" s="5"/>
      <c r="AI11850" s="5"/>
      <c r="AJ11850" s="5"/>
    </row>
    <row r="11851" spans="11:36">
      <c r="K11851" s="5"/>
      <c r="L11851" s="5"/>
      <c r="M11851" s="5"/>
      <c r="N11851" s="5"/>
      <c r="O11851" s="5"/>
      <c r="P11851" s="5"/>
      <c r="Q11851" s="5"/>
      <c r="R11851" s="5"/>
      <c r="S11851" s="5"/>
      <c r="T11851" s="5"/>
      <c r="U11851" s="5"/>
      <c r="V11851" s="5"/>
      <c r="W11851" s="5"/>
      <c r="X11851" s="5"/>
      <c r="Y11851" s="5"/>
      <c r="Z11851" s="5"/>
      <c r="AA11851" s="5"/>
      <c r="AB11851" s="5"/>
      <c r="AC11851" s="5"/>
      <c r="AD11851" s="5"/>
      <c r="AE11851" s="5"/>
      <c r="AF11851" s="5"/>
      <c r="AG11851" s="5"/>
      <c r="AH11851" s="5"/>
      <c r="AI11851" s="5"/>
      <c r="AJ11851" s="5"/>
    </row>
    <row r="11852" spans="11:36">
      <c r="K11852" s="5"/>
      <c r="L11852" s="5"/>
      <c r="M11852" s="5"/>
      <c r="N11852" s="5"/>
      <c r="O11852" s="5"/>
      <c r="P11852" s="5"/>
      <c r="Q11852" s="5"/>
      <c r="R11852" s="5"/>
      <c r="S11852" s="5"/>
      <c r="T11852" s="5"/>
      <c r="U11852" s="5"/>
      <c r="V11852" s="5"/>
      <c r="W11852" s="5"/>
      <c r="X11852" s="5"/>
      <c r="Y11852" s="5"/>
      <c r="Z11852" s="5"/>
      <c r="AA11852" s="5"/>
      <c r="AB11852" s="5"/>
      <c r="AC11852" s="5"/>
      <c r="AD11852" s="5"/>
      <c r="AE11852" s="5"/>
      <c r="AF11852" s="5"/>
      <c r="AG11852" s="5"/>
      <c r="AH11852" s="5"/>
      <c r="AI11852" s="5"/>
      <c r="AJ11852" s="5"/>
    </row>
    <row r="11853" spans="11:36">
      <c r="K11853" s="5"/>
      <c r="L11853" s="5"/>
      <c r="M11853" s="5"/>
      <c r="N11853" s="5"/>
      <c r="O11853" s="5"/>
      <c r="P11853" s="5"/>
      <c r="Q11853" s="5"/>
      <c r="R11853" s="5"/>
      <c r="S11853" s="5"/>
      <c r="T11853" s="5"/>
      <c r="U11853" s="5"/>
      <c r="V11853" s="5"/>
      <c r="W11853" s="5"/>
      <c r="X11853" s="5"/>
      <c r="Y11853" s="5"/>
      <c r="Z11853" s="5"/>
      <c r="AA11853" s="5"/>
      <c r="AB11853" s="5"/>
      <c r="AC11853" s="5"/>
      <c r="AD11853" s="5"/>
      <c r="AE11853" s="5"/>
      <c r="AF11853" s="5"/>
      <c r="AG11853" s="5"/>
      <c r="AH11853" s="5"/>
      <c r="AI11853" s="5"/>
      <c r="AJ11853" s="5"/>
    </row>
    <row r="11854" spans="11:36">
      <c r="K11854" s="5"/>
      <c r="L11854" s="5"/>
      <c r="M11854" s="5"/>
      <c r="N11854" s="5"/>
      <c r="O11854" s="5"/>
      <c r="P11854" s="5"/>
      <c r="Q11854" s="5"/>
      <c r="R11854" s="5"/>
      <c r="S11854" s="5"/>
      <c r="T11854" s="5"/>
      <c r="U11854" s="5"/>
      <c r="V11854" s="5"/>
      <c r="W11854" s="5"/>
      <c r="X11854" s="5"/>
      <c r="Y11854" s="5"/>
      <c r="Z11854" s="5"/>
      <c r="AA11854" s="5"/>
      <c r="AB11854" s="5"/>
      <c r="AC11854" s="5"/>
      <c r="AD11854" s="5"/>
      <c r="AE11854" s="5"/>
      <c r="AF11854" s="5"/>
      <c r="AG11854" s="5"/>
      <c r="AH11854" s="5"/>
      <c r="AI11854" s="5"/>
      <c r="AJ11854" s="5"/>
    </row>
    <row r="11855" spans="11:36">
      <c r="K11855" s="5"/>
      <c r="L11855" s="5"/>
      <c r="M11855" s="5"/>
      <c r="N11855" s="5"/>
      <c r="O11855" s="5"/>
      <c r="P11855" s="5"/>
      <c r="Q11855" s="5"/>
      <c r="R11855" s="5"/>
      <c r="S11855" s="5"/>
      <c r="T11855" s="5"/>
      <c r="U11855" s="5"/>
      <c r="V11855" s="5"/>
      <c r="W11855" s="5"/>
      <c r="X11855" s="5"/>
      <c r="Y11855" s="5"/>
      <c r="Z11855" s="5"/>
      <c r="AA11855" s="5"/>
      <c r="AB11855" s="5"/>
      <c r="AC11855" s="5"/>
      <c r="AD11855" s="5"/>
      <c r="AE11855" s="5"/>
      <c r="AF11855" s="5"/>
      <c r="AG11855" s="5"/>
      <c r="AH11855" s="5"/>
      <c r="AI11855" s="5"/>
      <c r="AJ11855" s="5"/>
    </row>
    <row r="11856" spans="11:36">
      <c r="K11856" s="5"/>
      <c r="L11856" s="5"/>
      <c r="M11856" s="5"/>
      <c r="N11856" s="5"/>
      <c r="O11856" s="5"/>
      <c r="P11856" s="5"/>
      <c r="Q11856" s="5"/>
      <c r="R11856" s="5"/>
      <c r="S11856" s="5"/>
      <c r="T11856" s="5"/>
      <c r="U11856" s="5"/>
      <c r="V11856" s="5"/>
      <c r="W11856" s="5"/>
      <c r="X11856" s="5"/>
      <c r="Y11856" s="5"/>
      <c r="Z11856" s="5"/>
      <c r="AA11856" s="5"/>
      <c r="AB11856" s="5"/>
      <c r="AC11856" s="5"/>
      <c r="AD11856" s="5"/>
      <c r="AE11856" s="5"/>
      <c r="AF11856" s="5"/>
      <c r="AG11856" s="5"/>
      <c r="AH11856" s="5"/>
      <c r="AI11856" s="5"/>
      <c r="AJ11856" s="5"/>
    </row>
    <row r="11857" spans="11:36">
      <c r="K11857" s="5"/>
      <c r="L11857" s="5"/>
      <c r="M11857" s="5"/>
      <c r="N11857" s="5"/>
      <c r="O11857" s="5"/>
      <c r="P11857" s="5"/>
      <c r="Q11857" s="5"/>
      <c r="R11857" s="5"/>
      <c r="S11857" s="5"/>
      <c r="T11857" s="5"/>
      <c r="U11857" s="5"/>
      <c r="V11857" s="5"/>
      <c r="W11857" s="5"/>
      <c r="X11857" s="5"/>
      <c r="Y11857" s="5"/>
      <c r="Z11857" s="5"/>
      <c r="AA11857" s="5"/>
      <c r="AB11857" s="5"/>
      <c r="AC11857" s="5"/>
      <c r="AD11857" s="5"/>
      <c r="AE11857" s="5"/>
      <c r="AF11857" s="5"/>
      <c r="AG11857" s="5"/>
      <c r="AH11857" s="5"/>
      <c r="AI11857" s="5"/>
      <c r="AJ11857" s="5"/>
    </row>
    <row r="11858" spans="11:36">
      <c r="K11858" s="5"/>
      <c r="L11858" s="5"/>
      <c r="M11858" s="5"/>
      <c r="N11858" s="5"/>
      <c r="O11858" s="5"/>
      <c r="P11858" s="5"/>
      <c r="Q11858" s="5"/>
      <c r="R11858" s="5"/>
      <c r="S11858" s="5"/>
      <c r="T11858" s="5"/>
      <c r="U11858" s="5"/>
      <c r="V11858" s="5"/>
      <c r="W11858" s="5"/>
      <c r="X11858" s="5"/>
      <c r="Y11858" s="5"/>
      <c r="Z11858" s="5"/>
      <c r="AA11858" s="5"/>
      <c r="AB11858" s="5"/>
      <c r="AC11858" s="5"/>
      <c r="AD11858" s="5"/>
      <c r="AE11858" s="5"/>
      <c r="AF11858" s="5"/>
      <c r="AG11858" s="5"/>
      <c r="AH11858" s="5"/>
      <c r="AI11858" s="5"/>
      <c r="AJ11858" s="5"/>
    </row>
    <row r="11859" spans="11:36">
      <c r="K11859" s="5"/>
      <c r="L11859" s="5"/>
      <c r="M11859" s="5"/>
      <c r="N11859" s="5"/>
      <c r="O11859" s="5"/>
      <c r="P11859" s="5"/>
      <c r="Q11859" s="5"/>
      <c r="R11859" s="5"/>
      <c r="S11859" s="5"/>
      <c r="T11859" s="5"/>
      <c r="U11859" s="5"/>
      <c r="V11859" s="5"/>
      <c r="W11859" s="5"/>
      <c r="X11859" s="5"/>
      <c r="Y11859" s="5"/>
      <c r="Z11859" s="5"/>
      <c r="AA11859" s="5"/>
      <c r="AB11859" s="5"/>
      <c r="AC11859" s="5"/>
      <c r="AD11859" s="5"/>
      <c r="AE11859" s="5"/>
      <c r="AF11859" s="5"/>
      <c r="AG11859" s="5"/>
      <c r="AH11859" s="5"/>
      <c r="AI11859" s="5"/>
      <c r="AJ11859" s="5"/>
    </row>
    <row r="11860" spans="11:36">
      <c r="K11860" s="5"/>
      <c r="L11860" s="5"/>
      <c r="M11860" s="5"/>
      <c r="N11860" s="5"/>
      <c r="O11860" s="5"/>
      <c r="P11860" s="5"/>
      <c r="Q11860" s="5"/>
      <c r="R11860" s="5"/>
      <c r="S11860" s="5"/>
      <c r="T11860" s="5"/>
      <c r="U11860" s="5"/>
      <c r="V11860" s="5"/>
      <c r="W11860" s="5"/>
      <c r="X11860" s="5"/>
      <c r="Y11860" s="5"/>
      <c r="Z11860" s="5"/>
      <c r="AA11860" s="5"/>
      <c r="AB11860" s="5"/>
      <c r="AC11860" s="5"/>
      <c r="AD11860" s="5"/>
      <c r="AE11860" s="5"/>
      <c r="AF11860" s="5"/>
      <c r="AG11860" s="5"/>
      <c r="AH11860" s="5"/>
      <c r="AI11860" s="5"/>
      <c r="AJ11860" s="5"/>
    </row>
    <row r="11861" spans="11:36">
      <c r="K11861" s="5"/>
      <c r="L11861" s="5"/>
      <c r="M11861" s="5"/>
      <c r="N11861" s="5"/>
      <c r="O11861" s="5"/>
      <c r="P11861" s="5"/>
      <c r="Q11861" s="5"/>
      <c r="R11861" s="5"/>
      <c r="S11861" s="5"/>
      <c r="T11861" s="5"/>
      <c r="U11861" s="5"/>
      <c r="V11861" s="5"/>
      <c r="W11861" s="5"/>
      <c r="X11861" s="5"/>
      <c r="Y11861" s="5"/>
      <c r="Z11861" s="5"/>
      <c r="AA11861" s="5"/>
      <c r="AB11861" s="5"/>
      <c r="AC11861" s="5"/>
      <c r="AD11861" s="5"/>
      <c r="AE11861" s="5"/>
      <c r="AF11861" s="5"/>
      <c r="AG11861" s="5"/>
      <c r="AH11861" s="5"/>
      <c r="AI11861" s="5"/>
      <c r="AJ11861" s="5"/>
    </row>
    <row r="11862" spans="11:36">
      <c r="K11862" s="5"/>
      <c r="L11862" s="5"/>
      <c r="M11862" s="5"/>
      <c r="N11862" s="5"/>
      <c r="O11862" s="5"/>
      <c r="P11862" s="5"/>
      <c r="Q11862" s="5"/>
      <c r="R11862" s="5"/>
      <c r="S11862" s="5"/>
      <c r="T11862" s="5"/>
      <c r="U11862" s="5"/>
      <c r="V11862" s="5"/>
      <c r="W11862" s="5"/>
      <c r="X11862" s="5"/>
      <c r="Y11862" s="5"/>
      <c r="Z11862" s="5"/>
      <c r="AA11862" s="5"/>
      <c r="AB11862" s="5"/>
      <c r="AC11862" s="5"/>
      <c r="AD11862" s="5"/>
      <c r="AE11862" s="5"/>
      <c r="AF11862" s="5"/>
      <c r="AG11862" s="5"/>
      <c r="AH11862" s="5"/>
      <c r="AI11862" s="5"/>
      <c r="AJ11862" s="5"/>
    </row>
    <row r="11863" spans="11:36">
      <c r="K11863" s="5"/>
      <c r="L11863" s="5"/>
      <c r="M11863" s="5"/>
      <c r="N11863" s="5"/>
      <c r="O11863" s="5"/>
      <c r="P11863" s="5"/>
      <c r="Q11863" s="5"/>
      <c r="R11863" s="5"/>
      <c r="S11863" s="5"/>
      <c r="T11863" s="5"/>
      <c r="U11863" s="5"/>
      <c r="V11863" s="5"/>
      <c r="W11863" s="5"/>
      <c r="X11863" s="5"/>
      <c r="Y11863" s="5"/>
      <c r="Z11863" s="5"/>
      <c r="AA11863" s="5"/>
      <c r="AB11863" s="5"/>
      <c r="AC11863" s="5"/>
      <c r="AD11863" s="5"/>
      <c r="AE11863" s="5"/>
      <c r="AF11863" s="5"/>
      <c r="AG11863" s="5"/>
      <c r="AH11863" s="5"/>
      <c r="AI11863" s="5"/>
      <c r="AJ11863" s="5"/>
    </row>
    <row r="11864" spans="11:36">
      <c r="K11864" s="5"/>
      <c r="L11864" s="5"/>
      <c r="M11864" s="5"/>
      <c r="N11864" s="5"/>
      <c r="O11864" s="5"/>
      <c r="P11864" s="5"/>
      <c r="Q11864" s="5"/>
      <c r="R11864" s="5"/>
      <c r="S11864" s="5"/>
      <c r="T11864" s="5"/>
      <c r="U11864" s="5"/>
      <c r="V11864" s="5"/>
      <c r="W11864" s="5"/>
      <c r="X11864" s="5"/>
      <c r="Y11864" s="5"/>
      <c r="Z11864" s="5"/>
      <c r="AA11864" s="5"/>
      <c r="AB11864" s="5"/>
      <c r="AC11864" s="5"/>
      <c r="AD11864" s="5"/>
      <c r="AE11864" s="5"/>
      <c r="AF11864" s="5"/>
      <c r="AG11864" s="5"/>
      <c r="AH11864" s="5"/>
      <c r="AI11864" s="5"/>
      <c r="AJ11864" s="5"/>
    </row>
    <row r="11865" spans="11:36">
      <c r="K11865" s="5"/>
      <c r="L11865" s="5"/>
      <c r="M11865" s="5"/>
      <c r="N11865" s="5"/>
      <c r="O11865" s="5"/>
      <c r="P11865" s="5"/>
      <c r="Q11865" s="5"/>
      <c r="R11865" s="5"/>
      <c r="S11865" s="5"/>
      <c r="T11865" s="5"/>
      <c r="U11865" s="5"/>
      <c r="V11865" s="5"/>
      <c r="W11865" s="5"/>
      <c r="X11865" s="5"/>
      <c r="Y11865" s="5"/>
      <c r="Z11865" s="5"/>
      <c r="AA11865" s="5"/>
      <c r="AB11865" s="5"/>
      <c r="AC11865" s="5"/>
      <c r="AD11865" s="5"/>
      <c r="AE11865" s="5"/>
      <c r="AF11865" s="5"/>
      <c r="AG11865" s="5"/>
      <c r="AH11865" s="5"/>
      <c r="AI11865" s="5"/>
      <c r="AJ11865" s="5"/>
    </row>
    <row r="11866" spans="11:36">
      <c r="K11866" s="5"/>
      <c r="L11866" s="5"/>
      <c r="M11866" s="5"/>
      <c r="N11866" s="5"/>
      <c r="O11866" s="5"/>
      <c r="P11866" s="5"/>
      <c r="Q11866" s="5"/>
      <c r="R11866" s="5"/>
      <c r="S11866" s="5"/>
      <c r="T11866" s="5"/>
      <c r="U11866" s="5"/>
      <c r="V11866" s="5"/>
      <c r="W11866" s="5"/>
      <c r="X11866" s="5"/>
      <c r="Y11866" s="5"/>
      <c r="Z11866" s="5"/>
      <c r="AA11866" s="5"/>
      <c r="AB11866" s="5"/>
      <c r="AC11866" s="5"/>
      <c r="AD11866" s="5"/>
      <c r="AE11866" s="5"/>
      <c r="AF11866" s="5"/>
      <c r="AG11866" s="5"/>
      <c r="AH11866" s="5"/>
      <c r="AI11866" s="5"/>
      <c r="AJ11866" s="5"/>
    </row>
    <row r="11867" spans="11:36">
      <c r="K11867" s="5"/>
      <c r="L11867" s="5"/>
      <c r="M11867" s="5"/>
      <c r="N11867" s="5"/>
      <c r="O11867" s="5"/>
      <c r="P11867" s="5"/>
      <c r="Q11867" s="5"/>
      <c r="R11867" s="5"/>
      <c r="S11867" s="5"/>
      <c r="T11867" s="5"/>
      <c r="U11867" s="5"/>
      <c r="V11867" s="5"/>
      <c r="W11867" s="5"/>
      <c r="X11867" s="5"/>
      <c r="Y11867" s="5"/>
      <c r="Z11867" s="5"/>
      <c r="AA11867" s="5"/>
      <c r="AB11867" s="5"/>
      <c r="AC11867" s="5"/>
      <c r="AD11867" s="5"/>
      <c r="AE11867" s="5"/>
      <c r="AF11867" s="5"/>
      <c r="AG11867" s="5"/>
      <c r="AH11867" s="5"/>
      <c r="AI11867" s="5"/>
      <c r="AJ11867" s="5"/>
    </row>
    <row r="11868" spans="11:36">
      <c r="K11868" s="5"/>
      <c r="L11868" s="5"/>
      <c r="M11868" s="5"/>
      <c r="N11868" s="5"/>
      <c r="O11868" s="5"/>
      <c r="P11868" s="5"/>
      <c r="Q11868" s="5"/>
      <c r="R11868" s="5"/>
      <c r="S11868" s="5"/>
      <c r="T11868" s="5"/>
      <c r="U11868" s="5"/>
      <c r="V11868" s="5"/>
      <c r="W11868" s="5"/>
      <c r="X11868" s="5"/>
      <c r="Y11868" s="5"/>
      <c r="Z11868" s="5"/>
      <c r="AA11868" s="5"/>
      <c r="AB11868" s="5"/>
      <c r="AC11868" s="5"/>
      <c r="AD11868" s="5"/>
      <c r="AE11868" s="5"/>
      <c r="AF11868" s="5"/>
      <c r="AG11868" s="5"/>
      <c r="AH11868" s="5"/>
      <c r="AI11868" s="5"/>
      <c r="AJ11868" s="5"/>
    </row>
    <row r="11869" spans="11:36">
      <c r="K11869" s="5"/>
      <c r="L11869" s="5"/>
      <c r="M11869" s="5"/>
      <c r="N11869" s="5"/>
      <c r="O11869" s="5"/>
      <c r="P11869" s="5"/>
      <c r="Q11869" s="5"/>
      <c r="R11869" s="5"/>
      <c r="S11869" s="5"/>
      <c r="T11869" s="5"/>
      <c r="U11869" s="5"/>
      <c r="V11869" s="5"/>
      <c r="W11869" s="5"/>
      <c r="X11869" s="5"/>
      <c r="Y11869" s="5"/>
      <c r="Z11869" s="5"/>
      <c r="AA11869" s="5"/>
      <c r="AB11869" s="5"/>
      <c r="AC11869" s="5"/>
      <c r="AD11869" s="5"/>
      <c r="AE11869" s="5"/>
      <c r="AF11869" s="5"/>
      <c r="AG11869" s="5"/>
      <c r="AH11869" s="5"/>
      <c r="AI11869" s="5"/>
      <c r="AJ11869" s="5"/>
    </row>
    <row r="11870" spans="11:36">
      <c r="K11870" s="5"/>
      <c r="L11870" s="5"/>
      <c r="M11870" s="5"/>
      <c r="N11870" s="5"/>
      <c r="O11870" s="5"/>
      <c r="P11870" s="5"/>
      <c r="Q11870" s="5"/>
      <c r="R11870" s="5"/>
      <c r="S11870" s="5"/>
      <c r="T11870" s="5"/>
      <c r="U11870" s="5"/>
      <c r="V11870" s="5"/>
      <c r="W11870" s="5"/>
      <c r="X11870" s="5"/>
      <c r="Y11870" s="5"/>
      <c r="Z11870" s="5"/>
      <c r="AA11870" s="5"/>
      <c r="AB11870" s="5"/>
      <c r="AC11870" s="5"/>
      <c r="AD11870" s="5"/>
      <c r="AE11870" s="5"/>
      <c r="AF11870" s="5"/>
      <c r="AG11870" s="5"/>
      <c r="AH11870" s="5"/>
      <c r="AI11870" s="5"/>
      <c r="AJ11870" s="5"/>
    </row>
    <row r="11871" spans="11:36">
      <c r="K11871" s="5"/>
      <c r="L11871" s="5"/>
      <c r="M11871" s="5"/>
      <c r="N11871" s="5"/>
      <c r="O11871" s="5"/>
      <c r="P11871" s="5"/>
      <c r="Q11871" s="5"/>
      <c r="R11871" s="5"/>
      <c r="S11871" s="5"/>
      <c r="T11871" s="5"/>
      <c r="U11871" s="5"/>
      <c r="V11871" s="5"/>
      <c r="W11871" s="5"/>
      <c r="X11871" s="5"/>
      <c r="Y11871" s="5"/>
      <c r="Z11871" s="5"/>
      <c r="AA11871" s="5"/>
      <c r="AB11871" s="5"/>
      <c r="AC11871" s="5"/>
      <c r="AD11871" s="5"/>
      <c r="AE11871" s="5"/>
      <c r="AF11871" s="5"/>
      <c r="AG11871" s="5"/>
      <c r="AH11871" s="5"/>
      <c r="AI11871" s="5"/>
      <c r="AJ11871" s="5"/>
    </row>
    <row r="11872" spans="11:36">
      <c r="K11872" s="5"/>
      <c r="L11872" s="5"/>
      <c r="M11872" s="5"/>
      <c r="N11872" s="5"/>
      <c r="O11872" s="5"/>
      <c r="P11872" s="5"/>
      <c r="Q11872" s="5"/>
      <c r="R11872" s="5"/>
      <c r="S11872" s="5"/>
      <c r="T11872" s="5"/>
      <c r="U11872" s="5"/>
      <c r="V11872" s="5"/>
      <c r="W11872" s="5"/>
      <c r="X11872" s="5"/>
      <c r="Y11872" s="5"/>
      <c r="Z11872" s="5"/>
      <c r="AA11872" s="5"/>
      <c r="AB11872" s="5"/>
      <c r="AC11872" s="5"/>
      <c r="AD11872" s="5"/>
      <c r="AE11872" s="5"/>
      <c r="AF11872" s="5"/>
      <c r="AG11872" s="5"/>
      <c r="AH11872" s="5"/>
      <c r="AI11872" s="5"/>
      <c r="AJ11872" s="5"/>
    </row>
    <row r="11873" spans="11:36">
      <c r="K11873" s="5"/>
      <c r="L11873" s="5"/>
      <c r="M11873" s="5"/>
      <c r="N11873" s="5"/>
      <c r="O11873" s="5"/>
      <c r="P11873" s="5"/>
      <c r="Q11873" s="5"/>
      <c r="R11873" s="5"/>
      <c r="S11873" s="5"/>
      <c r="T11873" s="5"/>
      <c r="U11873" s="5"/>
      <c r="V11873" s="5"/>
      <c r="W11873" s="5"/>
      <c r="X11873" s="5"/>
      <c r="Y11873" s="5"/>
      <c r="Z11873" s="5"/>
      <c r="AA11873" s="5"/>
      <c r="AB11873" s="5"/>
      <c r="AC11873" s="5"/>
      <c r="AD11873" s="5"/>
      <c r="AE11873" s="5"/>
      <c r="AF11873" s="5"/>
      <c r="AG11873" s="5"/>
      <c r="AH11873" s="5"/>
      <c r="AI11873" s="5"/>
      <c r="AJ11873" s="5"/>
    </row>
    <row r="11874" spans="11:36">
      <c r="K11874" s="5"/>
      <c r="L11874" s="5"/>
      <c r="M11874" s="5"/>
      <c r="N11874" s="5"/>
      <c r="O11874" s="5"/>
      <c r="P11874" s="5"/>
      <c r="Q11874" s="5"/>
      <c r="R11874" s="5"/>
      <c r="S11874" s="5"/>
      <c r="T11874" s="5"/>
      <c r="U11874" s="5"/>
      <c r="V11874" s="5"/>
      <c r="W11874" s="5"/>
      <c r="X11874" s="5"/>
      <c r="Y11874" s="5"/>
      <c r="Z11874" s="5"/>
      <c r="AA11874" s="5"/>
      <c r="AB11874" s="5"/>
      <c r="AC11874" s="5"/>
      <c r="AD11874" s="5"/>
      <c r="AE11874" s="5"/>
      <c r="AF11874" s="5"/>
      <c r="AG11874" s="5"/>
      <c r="AH11874" s="5"/>
      <c r="AI11874" s="5"/>
      <c r="AJ11874" s="5"/>
    </row>
    <row r="11875" spans="11:36">
      <c r="K11875" s="5"/>
      <c r="L11875" s="5"/>
      <c r="M11875" s="5"/>
      <c r="N11875" s="5"/>
      <c r="O11875" s="5"/>
      <c r="P11875" s="5"/>
      <c r="Q11875" s="5"/>
      <c r="R11875" s="5"/>
      <c r="S11875" s="5"/>
      <c r="T11875" s="5"/>
      <c r="U11875" s="5"/>
      <c r="V11875" s="5"/>
      <c r="W11875" s="5"/>
      <c r="X11875" s="5"/>
      <c r="Y11875" s="5"/>
      <c r="Z11875" s="5"/>
      <c r="AA11875" s="5"/>
      <c r="AB11875" s="5"/>
      <c r="AC11875" s="5"/>
      <c r="AD11875" s="5"/>
      <c r="AE11875" s="5"/>
      <c r="AF11875" s="5"/>
      <c r="AG11875" s="5"/>
      <c r="AH11875" s="5"/>
      <c r="AI11875" s="5"/>
      <c r="AJ11875" s="5"/>
    </row>
    <row r="11876" spans="11:36">
      <c r="K11876" s="5"/>
      <c r="L11876" s="5"/>
      <c r="M11876" s="5"/>
      <c r="N11876" s="5"/>
      <c r="O11876" s="5"/>
      <c r="P11876" s="5"/>
      <c r="Q11876" s="5"/>
      <c r="R11876" s="5"/>
      <c r="S11876" s="5"/>
      <c r="T11876" s="5"/>
      <c r="U11876" s="5"/>
      <c r="V11876" s="5"/>
      <c r="W11876" s="5"/>
      <c r="X11876" s="5"/>
      <c r="Y11876" s="5"/>
      <c r="Z11876" s="5"/>
      <c r="AA11876" s="5"/>
      <c r="AB11876" s="5"/>
      <c r="AC11876" s="5"/>
      <c r="AD11876" s="5"/>
      <c r="AE11876" s="5"/>
      <c r="AF11876" s="5"/>
      <c r="AG11876" s="5"/>
      <c r="AH11876" s="5"/>
      <c r="AI11876" s="5"/>
      <c r="AJ11876" s="5"/>
    </row>
    <row r="11877" spans="11:36">
      <c r="K11877" s="5"/>
      <c r="L11877" s="5"/>
      <c r="M11877" s="5"/>
      <c r="N11877" s="5"/>
      <c r="O11877" s="5"/>
      <c r="P11877" s="5"/>
      <c r="Q11877" s="5"/>
      <c r="R11877" s="5"/>
      <c r="S11877" s="5"/>
      <c r="T11877" s="5"/>
      <c r="U11877" s="5"/>
      <c r="V11877" s="5"/>
      <c r="W11877" s="5"/>
      <c r="X11877" s="5"/>
      <c r="Y11877" s="5"/>
      <c r="Z11877" s="5"/>
      <c r="AA11877" s="5"/>
      <c r="AB11877" s="5"/>
      <c r="AC11877" s="5"/>
      <c r="AD11877" s="5"/>
      <c r="AE11877" s="5"/>
      <c r="AF11877" s="5"/>
      <c r="AG11877" s="5"/>
      <c r="AH11877" s="5"/>
      <c r="AI11877" s="5"/>
      <c r="AJ11877" s="5"/>
    </row>
    <row r="11878" spans="11:36">
      <c r="K11878" s="5"/>
      <c r="L11878" s="5"/>
      <c r="M11878" s="5"/>
      <c r="N11878" s="5"/>
      <c r="O11878" s="5"/>
      <c r="P11878" s="5"/>
      <c r="Q11878" s="5"/>
      <c r="R11878" s="5"/>
      <c r="S11878" s="5"/>
      <c r="T11878" s="5"/>
      <c r="U11878" s="5"/>
      <c r="V11878" s="5"/>
      <c r="W11878" s="5"/>
      <c r="X11878" s="5"/>
      <c r="Y11878" s="5"/>
      <c r="Z11878" s="5"/>
      <c r="AA11878" s="5"/>
      <c r="AB11878" s="5"/>
      <c r="AC11878" s="5"/>
      <c r="AD11878" s="5"/>
      <c r="AE11878" s="5"/>
      <c r="AF11878" s="5"/>
      <c r="AG11878" s="5"/>
      <c r="AH11878" s="5"/>
      <c r="AI11878" s="5"/>
      <c r="AJ11878" s="5"/>
    </row>
    <row r="11879" spans="11:36">
      <c r="K11879" s="5"/>
      <c r="L11879" s="5"/>
      <c r="M11879" s="5"/>
      <c r="N11879" s="5"/>
      <c r="O11879" s="5"/>
      <c r="P11879" s="5"/>
      <c r="Q11879" s="5"/>
      <c r="R11879" s="5"/>
      <c r="S11879" s="5"/>
      <c r="T11879" s="5"/>
      <c r="U11879" s="5"/>
      <c r="V11879" s="5"/>
      <c r="W11879" s="5"/>
      <c r="X11879" s="5"/>
      <c r="Y11879" s="5"/>
      <c r="Z11879" s="5"/>
      <c r="AA11879" s="5"/>
      <c r="AB11879" s="5"/>
      <c r="AC11879" s="5"/>
      <c r="AD11879" s="5"/>
      <c r="AE11879" s="5"/>
      <c r="AF11879" s="5"/>
      <c r="AG11879" s="5"/>
      <c r="AH11879" s="5"/>
      <c r="AI11879" s="5"/>
      <c r="AJ11879" s="5"/>
    </row>
    <row r="11880" spans="11:36">
      <c r="K11880" s="5"/>
      <c r="L11880" s="5"/>
      <c r="M11880" s="5"/>
      <c r="N11880" s="5"/>
      <c r="O11880" s="5"/>
      <c r="P11880" s="5"/>
      <c r="Q11880" s="5"/>
      <c r="R11880" s="5"/>
      <c r="S11880" s="5"/>
      <c r="T11880" s="5"/>
      <c r="U11880" s="5"/>
      <c r="V11880" s="5"/>
      <c r="W11880" s="5"/>
      <c r="X11880" s="5"/>
      <c r="Y11880" s="5"/>
      <c r="Z11880" s="5"/>
      <c r="AA11880" s="5"/>
      <c r="AB11880" s="5"/>
      <c r="AC11880" s="5"/>
      <c r="AD11880" s="5"/>
      <c r="AE11880" s="5"/>
      <c r="AF11880" s="5"/>
      <c r="AG11880" s="5"/>
      <c r="AH11880" s="5"/>
      <c r="AI11880" s="5"/>
      <c r="AJ11880" s="5"/>
    </row>
    <row r="11881" spans="11:36">
      <c r="K11881" s="5"/>
      <c r="L11881" s="5"/>
      <c r="M11881" s="5"/>
      <c r="N11881" s="5"/>
      <c r="O11881" s="5"/>
      <c r="P11881" s="5"/>
      <c r="Q11881" s="5"/>
      <c r="R11881" s="5"/>
      <c r="S11881" s="5"/>
      <c r="T11881" s="5"/>
      <c r="U11881" s="5"/>
      <c r="V11881" s="5"/>
      <c r="W11881" s="5"/>
      <c r="X11881" s="5"/>
      <c r="Y11881" s="5"/>
      <c r="Z11881" s="5"/>
      <c r="AA11881" s="5"/>
      <c r="AB11881" s="5"/>
      <c r="AC11881" s="5"/>
      <c r="AD11881" s="5"/>
      <c r="AE11881" s="5"/>
      <c r="AF11881" s="5"/>
      <c r="AG11881" s="5"/>
      <c r="AH11881" s="5"/>
      <c r="AI11881" s="5"/>
      <c r="AJ11881" s="5"/>
    </row>
    <row r="11882" spans="11:36">
      <c r="K11882" s="5"/>
      <c r="L11882" s="5"/>
      <c r="M11882" s="5"/>
      <c r="N11882" s="5"/>
      <c r="O11882" s="5"/>
      <c r="P11882" s="5"/>
      <c r="Q11882" s="5"/>
      <c r="R11882" s="5"/>
      <c r="S11882" s="5"/>
      <c r="T11882" s="5"/>
      <c r="U11882" s="5"/>
      <c r="V11882" s="5"/>
      <c r="W11882" s="5"/>
      <c r="X11882" s="5"/>
      <c r="Y11882" s="5"/>
      <c r="Z11882" s="5"/>
      <c r="AA11882" s="5"/>
      <c r="AB11882" s="5"/>
      <c r="AC11882" s="5"/>
      <c r="AD11882" s="5"/>
      <c r="AE11882" s="5"/>
      <c r="AF11882" s="5"/>
      <c r="AG11882" s="5"/>
      <c r="AH11882" s="5"/>
      <c r="AI11882" s="5"/>
      <c r="AJ11882" s="5"/>
    </row>
    <row r="11883" spans="11:36">
      <c r="K11883" s="5"/>
      <c r="L11883" s="5"/>
      <c r="M11883" s="5"/>
      <c r="N11883" s="5"/>
      <c r="O11883" s="5"/>
      <c r="P11883" s="5"/>
      <c r="Q11883" s="5"/>
      <c r="R11883" s="5"/>
      <c r="S11883" s="5"/>
      <c r="T11883" s="5"/>
      <c r="U11883" s="5"/>
      <c r="V11883" s="5"/>
      <c r="W11883" s="5"/>
      <c r="X11883" s="5"/>
      <c r="Y11883" s="5"/>
      <c r="Z11883" s="5"/>
      <c r="AA11883" s="5"/>
      <c r="AB11883" s="5"/>
      <c r="AC11883" s="5"/>
      <c r="AD11883" s="5"/>
      <c r="AE11883" s="5"/>
      <c r="AF11883" s="5"/>
      <c r="AG11883" s="5"/>
      <c r="AH11883" s="5"/>
      <c r="AI11883" s="5"/>
      <c r="AJ11883" s="5"/>
    </row>
    <row r="11884" spans="11:36">
      <c r="K11884" s="5"/>
      <c r="L11884" s="5"/>
      <c r="M11884" s="5"/>
      <c r="N11884" s="5"/>
      <c r="O11884" s="5"/>
      <c r="P11884" s="5"/>
      <c r="Q11884" s="5"/>
      <c r="R11884" s="5"/>
      <c r="S11884" s="5"/>
      <c r="T11884" s="5"/>
      <c r="U11884" s="5"/>
      <c r="V11884" s="5"/>
      <c r="W11884" s="5"/>
      <c r="X11884" s="5"/>
      <c r="Y11884" s="5"/>
      <c r="Z11884" s="5"/>
      <c r="AA11884" s="5"/>
      <c r="AB11884" s="5"/>
      <c r="AC11884" s="5"/>
      <c r="AD11884" s="5"/>
      <c r="AE11884" s="5"/>
      <c r="AF11884" s="5"/>
      <c r="AG11884" s="5"/>
      <c r="AH11884" s="5"/>
      <c r="AI11884" s="5"/>
      <c r="AJ11884" s="5"/>
    </row>
    <row r="11885" spans="11:36">
      <c r="K11885" s="5"/>
      <c r="L11885" s="5"/>
      <c r="M11885" s="5"/>
      <c r="N11885" s="5"/>
      <c r="O11885" s="5"/>
      <c r="P11885" s="5"/>
      <c r="Q11885" s="5"/>
      <c r="R11885" s="5"/>
      <c r="S11885" s="5"/>
      <c r="T11885" s="5"/>
      <c r="U11885" s="5"/>
      <c r="V11885" s="5"/>
      <c r="W11885" s="5"/>
      <c r="X11885" s="5"/>
      <c r="Y11885" s="5"/>
      <c r="Z11885" s="5"/>
      <c r="AA11885" s="5"/>
      <c r="AB11885" s="5"/>
      <c r="AC11885" s="5"/>
      <c r="AD11885" s="5"/>
      <c r="AE11885" s="5"/>
      <c r="AF11885" s="5"/>
      <c r="AG11885" s="5"/>
      <c r="AH11885" s="5"/>
      <c r="AI11885" s="5"/>
      <c r="AJ11885" s="5"/>
    </row>
    <row r="11886" spans="11:36">
      <c r="K11886" s="5"/>
      <c r="L11886" s="5"/>
      <c r="M11886" s="5"/>
      <c r="N11886" s="5"/>
      <c r="O11886" s="5"/>
      <c r="P11886" s="5"/>
      <c r="Q11886" s="5"/>
      <c r="R11886" s="5"/>
      <c r="S11886" s="5"/>
      <c r="T11886" s="5"/>
      <c r="U11886" s="5"/>
      <c r="V11886" s="5"/>
      <c r="W11886" s="5"/>
      <c r="X11886" s="5"/>
      <c r="Y11886" s="5"/>
      <c r="Z11886" s="5"/>
      <c r="AA11886" s="5"/>
      <c r="AB11886" s="5"/>
      <c r="AC11886" s="5"/>
      <c r="AD11886" s="5"/>
      <c r="AE11886" s="5"/>
      <c r="AF11886" s="5"/>
      <c r="AG11886" s="5"/>
      <c r="AH11886" s="5"/>
      <c r="AI11886" s="5"/>
      <c r="AJ11886" s="5"/>
    </row>
    <row r="11887" spans="11:36">
      <c r="K11887" s="5"/>
      <c r="L11887" s="5"/>
      <c r="M11887" s="5"/>
      <c r="N11887" s="5"/>
      <c r="O11887" s="5"/>
      <c r="P11887" s="5"/>
      <c r="Q11887" s="5"/>
      <c r="R11887" s="5"/>
      <c r="S11887" s="5"/>
      <c r="T11887" s="5"/>
      <c r="U11887" s="5"/>
      <c r="V11887" s="5"/>
      <c r="W11887" s="5"/>
      <c r="X11887" s="5"/>
      <c r="Y11887" s="5"/>
      <c r="Z11887" s="5"/>
      <c r="AA11887" s="5"/>
      <c r="AB11887" s="5"/>
      <c r="AC11887" s="5"/>
      <c r="AD11887" s="5"/>
      <c r="AE11887" s="5"/>
      <c r="AF11887" s="5"/>
      <c r="AG11887" s="5"/>
      <c r="AH11887" s="5"/>
      <c r="AI11887" s="5"/>
      <c r="AJ11887" s="5"/>
    </row>
    <row r="11888" spans="11:36">
      <c r="K11888" s="5"/>
      <c r="L11888" s="5"/>
      <c r="M11888" s="5"/>
      <c r="N11888" s="5"/>
      <c r="O11888" s="5"/>
      <c r="P11888" s="5"/>
      <c r="Q11888" s="5"/>
      <c r="R11888" s="5"/>
      <c r="S11888" s="5"/>
      <c r="T11888" s="5"/>
      <c r="U11888" s="5"/>
      <c r="V11888" s="5"/>
      <c r="W11888" s="5"/>
      <c r="X11888" s="5"/>
      <c r="Y11888" s="5"/>
      <c r="Z11888" s="5"/>
      <c r="AA11888" s="5"/>
      <c r="AB11888" s="5"/>
      <c r="AC11888" s="5"/>
      <c r="AD11888" s="5"/>
      <c r="AE11888" s="5"/>
      <c r="AF11888" s="5"/>
      <c r="AG11888" s="5"/>
      <c r="AH11888" s="5"/>
      <c r="AI11888" s="5"/>
      <c r="AJ11888" s="5"/>
    </row>
    <row r="11889" spans="11:36">
      <c r="K11889" s="5"/>
      <c r="L11889" s="5"/>
      <c r="M11889" s="5"/>
      <c r="N11889" s="5"/>
      <c r="O11889" s="5"/>
      <c r="P11889" s="5"/>
      <c r="Q11889" s="5"/>
      <c r="R11889" s="5"/>
      <c r="S11889" s="5"/>
      <c r="T11889" s="5"/>
      <c r="U11889" s="5"/>
      <c r="V11889" s="5"/>
      <c r="W11889" s="5"/>
      <c r="X11889" s="5"/>
      <c r="Y11889" s="5"/>
      <c r="Z11889" s="5"/>
      <c r="AA11889" s="5"/>
      <c r="AB11889" s="5"/>
      <c r="AC11889" s="5"/>
      <c r="AD11889" s="5"/>
      <c r="AE11889" s="5"/>
      <c r="AF11889" s="5"/>
      <c r="AG11889" s="5"/>
      <c r="AH11889" s="5"/>
      <c r="AI11889" s="5"/>
      <c r="AJ11889" s="5"/>
    </row>
    <row r="11890" spans="11:36">
      <c r="K11890" s="5"/>
      <c r="L11890" s="5"/>
      <c r="M11890" s="5"/>
      <c r="N11890" s="5"/>
      <c r="O11890" s="5"/>
      <c r="P11890" s="5"/>
      <c r="Q11890" s="5"/>
      <c r="R11890" s="5"/>
      <c r="S11890" s="5"/>
      <c r="T11890" s="5"/>
      <c r="U11890" s="5"/>
      <c r="V11890" s="5"/>
      <c r="W11890" s="5"/>
      <c r="X11890" s="5"/>
      <c r="Y11890" s="5"/>
      <c r="Z11890" s="5"/>
      <c r="AA11890" s="5"/>
      <c r="AB11890" s="5"/>
      <c r="AC11890" s="5"/>
      <c r="AD11890" s="5"/>
      <c r="AE11890" s="5"/>
      <c r="AF11890" s="5"/>
      <c r="AG11890" s="5"/>
      <c r="AH11890" s="5"/>
      <c r="AI11890" s="5"/>
      <c r="AJ11890" s="5"/>
    </row>
    <row r="11891" spans="11:36">
      <c r="K11891" s="5"/>
      <c r="L11891" s="5"/>
      <c r="M11891" s="5"/>
      <c r="N11891" s="5"/>
      <c r="O11891" s="5"/>
      <c r="P11891" s="5"/>
      <c r="Q11891" s="5"/>
      <c r="R11891" s="5"/>
      <c r="S11891" s="5"/>
      <c r="T11891" s="5"/>
      <c r="U11891" s="5"/>
      <c r="V11891" s="5"/>
      <c r="W11891" s="5"/>
      <c r="X11891" s="5"/>
      <c r="Y11891" s="5"/>
      <c r="Z11891" s="5"/>
      <c r="AA11891" s="5"/>
      <c r="AB11891" s="5"/>
      <c r="AC11891" s="5"/>
      <c r="AD11891" s="5"/>
      <c r="AE11891" s="5"/>
      <c r="AF11891" s="5"/>
      <c r="AG11891" s="5"/>
      <c r="AH11891" s="5"/>
      <c r="AI11891" s="5"/>
      <c r="AJ11891" s="5"/>
    </row>
    <row r="11892" spans="11:36">
      <c r="K11892" s="5"/>
      <c r="L11892" s="5"/>
      <c r="M11892" s="5"/>
      <c r="N11892" s="5"/>
      <c r="O11892" s="5"/>
      <c r="P11892" s="5"/>
      <c r="Q11892" s="5"/>
      <c r="R11892" s="5"/>
      <c r="S11892" s="5"/>
      <c r="T11892" s="5"/>
      <c r="U11892" s="5"/>
      <c r="V11892" s="5"/>
      <c r="W11892" s="5"/>
      <c r="X11892" s="5"/>
      <c r="Y11892" s="5"/>
      <c r="Z11892" s="5"/>
      <c r="AA11892" s="5"/>
      <c r="AB11892" s="5"/>
      <c r="AC11892" s="5"/>
      <c r="AD11892" s="5"/>
      <c r="AE11892" s="5"/>
      <c r="AF11892" s="5"/>
      <c r="AG11892" s="5"/>
      <c r="AH11892" s="5"/>
      <c r="AI11892" s="5"/>
      <c r="AJ11892" s="5"/>
    </row>
    <row r="11893" spans="11:36">
      <c r="K11893" s="5"/>
      <c r="L11893" s="5"/>
      <c r="M11893" s="5"/>
      <c r="N11893" s="5"/>
      <c r="O11893" s="5"/>
      <c r="P11893" s="5"/>
      <c r="Q11893" s="5"/>
      <c r="R11893" s="5"/>
      <c r="S11893" s="5"/>
      <c r="T11893" s="5"/>
      <c r="U11893" s="5"/>
      <c r="V11893" s="5"/>
      <c r="W11893" s="5"/>
      <c r="X11893" s="5"/>
      <c r="Y11893" s="5"/>
      <c r="Z11893" s="5"/>
      <c r="AA11893" s="5"/>
      <c r="AB11893" s="5"/>
      <c r="AC11893" s="5"/>
      <c r="AD11893" s="5"/>
      <c r="AE11893" s="5"/>
      <c r="AF11893" s="5"/>
      <c r="AG11893" s="5"/>
      <c r="AH11893" s="5"/>
      <c r="AI11893" s="5"/>
      <c r="AJ11893" s="5"/>
    </row>
    <row r="11894" spans="11:36">
      <c r="K11894" s="5"/>
      <c r="L11894" s="5"/>
      <c r="M11894" s="5"/>
      <c r="N11894" s="5"/>
      <c r="O11894" s="5"/>
      <c r="P11894" s="5"/>
      <c r="Q11894" s="5"/>
      <c r="R11894" s="5"/>
      <c r="S11894" s="5"/>
      <c r="T11894" s="5"/>
      <c r="U11894" s="5"/>
      <c r="V11894" s="5"/>
      <c r="W11894" s="5"/>
      <c r="X11894" s="5"/>
      <c r="Y11894" s="5"/>
      <c r="Z11894" s="5"/>
      <c r="AA11894" s="5"/>
      <c r="AB11894" s="5"/>
      <c r="AC11894" s="5"/>
      <c r="AD11894" s="5"/>
      <c r="AE11894" s="5"/>
      <c r="AF11894" s="5"/>
      <c r="AG11894" s="5"/>
      <c r="AH11894" s="5"/>
      <c r="AI11894" s="5"/>
      <c r="AJ11894" s="5"/>
    </row>
    <row r="11895" spans="11:36">
      <c r="K11895" s="5"/>
      <c r="L11895" s="5"/>
      <c r="M11895" s="5"/>
      <c r="N11895" s="5"/>
      <c r="O11895" s="5"/>
      <c r="P11895" s="5"/>
      <c r="Q11895" s="5"/>
      <c r="R11895" s="5"/>
      <c r="S11895" s="5"/>
      <c r="T11895" s="5"/>
      <c r="U11895" s="5"/>
      <c r="V11895" s="5"/>
      <c r="W11895" s="5"/>
      <c r="X11895" s="5"/>
      <c r="Y11895" s="5"/>
      <c r="Z11895" s="5"/>
      <c r="AA11895" s="5"/>
      <c r="AB11895" s="5"/>
      <c r="AC11895" s="5"/>
      <c r="AD11895" s="5"/>
      <c r="AE11895" s="5"/>
      <c r="AF11895" s="5"/>
      <c r="AG11895" s="5"/>
      <c r="AH11895" s="5"/>
      <c r="AI11895" s="5"/>
      <c r="AJ11895" s="5"/>
    </row>
    <row r="11896" spans="11:36">
      <c r="K11896" s="5"/>
      <c r="L11896" s="5"/>
      <c r="M11896" s="5"/>
      <c r="N11896" s="5"/>
      <c r="O11896" s="5"/>
      <c r="P11896" s="5"/>
      <c r="Q11896" s="5"/>
      <c r="R11896" s="5"/>
      <c r="S11896" s="5"/>
      <c r="T11896" s="5"/>
      <c r="U11896" s="5"/>
      <c r="V11896" s="5"/>
      <c r="W11896" s="5"/>
      <c r="X11896" s="5"/>
      <c r="Y11896" s="5"/>
      <c r="Z11896" s="5"/>
      <c r="AA11896" s="5"/>
      <c r="AB11896" s="5"/>
      <c r="AC11896" s="5"/>
      <c r="AD11896" s="5"/>
      <c r="AE11896" s="5"/>
      <c r="AF11896" s="5"/>
      <c r="AG11896" s="5"/>
      <c r="AH11896" s="5"/>
      <c r="AI11896" s="5"/>
      <c r="AJ11896" s="5"/>
    </row>
    <row r="11897" spans="11:36">
      <c r="K11897" s="5"/>
      <c r="L11897" s="5"/>
      <c r="M11897" s="5"/>
      <c r="N11897" s="5"/>
      <c r="O11897" s="5"/>
      <c r="P11897" s="5"/>
      <c r="Q11897" s="5"/>
      <c r="R11897" s="5"/>
      <c r="S11897" s="5"/>
      <c r="T11897" s="5"/>
      <c r="U11897" s="5"/>
      <c r="V11897" s="5"/>
      <c r="W11897" s="5"/>
      <c r="X11897" s="5"/>
      <c r="Y11897" s="5"/>
      <c r="Z11897" s="5"/>
      <c r="AA11897" s="5"/>
      <c r="AB11897" s="5"/>
      <c r="AC11897" s="5"/>
      <c r="AD11897" s="5"/>
      <c r="AE11897" s="5"/>
      <c r="AF11897" s="5"/>
      <c r="AG11897" s="5"/>
      <c r="AH11897" s="5"/>
      <c r="AI11897" s="5"/>
      <c r="AJ11897" s="5"/>
    </row>
    <row r="11898" spans="11:36">
      <c r="K11898" s="5"/>
      <c r="L11898" s="5"/>
      <c r="M11898" s="5"/>
      <c r="N11898" s="5"/>
      <c r="O11898" s="5"/>
      <c r="P11898" s="5"/>
      <c r="Q11898" s="5"/>
      <c r="R11898" s="5"/>
      <c r="S11898" s="5"/>
      <c r="T11898" s="5"/>
      <c r="U11898" s="5"/>
      <c r="V11898" s="5"/>
      <c r="W11898" s="5"/>
      <c r="X11898" s="5"/>
      <c r="Y11898" s="5"/>
      <c r="Z11898" s="5"/>
      <c r="AA11898" s="5"/>
      <c r="AB11898" s="5"/>
      <c r="AC11898" s="5"/>
      <c r="AD11898" s="5"/>
      <c r="AE11898" s="5"/>
      <c r="AF11898" s="5"/>
      <c r="AG11898" s="5"/>
      <c r="AH11898" s="5"/>
      <c r="AI11898" s="5"/>
      <c r="AJ11898" s="5"/>
    </row>
    <row r="11899" spans="11:36">
      <c r="K11899" s="5"/>
      <c r="L11899" s="5"/>
      <c r="M11899" s="5"/>
      <c r="N11899" s="5"/>
      <c r="O11899" s="5"/>
      <c r="P11899" s="5"/>
      <c r="Q11899" s="5"/>
      <c r="R11899" s="5"/>
      <c r="S11899" s="5"/>
      <c r="T11899" s="5"/>
      <c r="U11899" s="5"/>
      <c r="V11899" s="5"/>
      <c r="W11899" s="5"/>
      <c r="X11899" s="5"/>
      <c r="Y11899" s="5"/>
      <c r="Z11899" s="5"/>
      <c r="AA11899" s="5"/>
      <c r="AB11899" s="5"/>
      <c r="AC11899" s="5"/>
      <c r="AD11899" s="5"/>
      <c r="AE11899" s="5"/>
      <c r="AF11899" s="5"/>
      <c r="AG11899" s="5"/>
      <c r="AH11899" s="5"/>
      <c r="AI11899" s="5"/>
      <c r="AJ11899" s="5"/>
    </row>
    <row r="11900" spans="11:36">
      <c r="K11900" s="5"/>
      <c r="L11900" s="5"/>
      <c r="M11900" s="5"/>
      <c r="N11900" s="5"/>
      <c r="O11900" s="5"/>
      <c r="P11900" s="5"/>
      <c r="Q11900" s="5"/>
      <c r="R11900" s="5"/>
      <c r="S11900" s="5"/>
      <c r="T11900" s="5"/>
      <c r="U11900" s="5"/>
      <c r="V11900" s="5"/>
      <c r="W11900" s="5"/>
      <c r="X11900" s="5"/>
      <c r="Y11900" s="5"/>
      <c r="Z11900" s="5"/>
      <c r="AA11900" s="5"/>
      <c r="AB11900" s="5"/>
      <c r="AC11900" s="5"/>
      <c r="AD11900" s="5"/>
      <c r="AE11900" s="5"/>
      <c r="AF11900" s="5"/>
      <c r="AG11900" s="5"/>
      <c r="AH11900" s="5"/>
      <c r="AI11900" s="5"/>
      <c r="AJ11900" s="5"/>
    </row>
    <row r="11901" spans="11:36">
      <c r="K11901" s="5"/>
      <c r="L11901" s="5"/>
      <c r="M11901" s="5"/>
      <c r="N11901" s="5"/>
      <c r="O11901" s="5"/>
      <c r="P11901" s="5"/>
      <c r="Q11901" s="5"/>
      <c r="R11901" s="5"/>
      <c r="S11901" s="5"/>
      <c r="T11901" s="5"/>
      <c r="U11901" s="5"/>
      <c r="V11901" s="5"/>
      <c r="W11901" s="5"/>
      <c r="X11901" s="5"/>
      <c r="Y11901" s="5"/>
      <c r="Z11901" s="5"/>
      <c r="AA11901" s="5"/>
      <c r="AB11901" s="5"/>
      <c r="AC11901" s="5"/>
      <c r="AD11901" s="5"/>
      <c r="AE11901" s="5"/>
      <c r="AF11901" s="5"/>
      <c r="AG11901" s="5"/>
      <c r="AH11901" s="5"/>
      <c r="AI11901" s="5"/>
      <c r="AJ11901" s="5"/>
    </row>
    <row r="11902" spans="11:36">
      <c r="K11902" s="5"/>
      <c r="L11902" s="5"/>
      <c r="M11902" s="5"/>
      <c r="N11902" s="5"/>
      <c r="O11902" s="5"/>
      <c r="P11902" s="5"/>
      <c r="Q11902" s="5"/>
      <c r="R11902" s="5"/>
      <c r="S11902" s="5"/>
      <c r="T11902" s="5"/>
      <c r="U11902" s="5"/>
      <c r="V11902" s="5"/>
      <c r="W11902" s="5"/>
      <c r="X11902" s="5"/>
      <c r="Y11902" s="5"/>
      <c r="Z11902" s="5"/>
      <c r="AA11902" s="5"/>
      <c r="AB11902" s="5"/>
      <c r="AC11902" s="5"/>
      <c r="AD11902" s="5"/>
      <c r="AE11902" s="5"/>
      <c r="AF11902" s="5"/>
      <c r="AG11902" s="5"/>
      <c r="AH11902" s="5"/>
      <c r="AI11902" s="5"/>
      <c r="AJ11902" s="5"/>
    </row>
    <row r="11903" spans="11:36">
      <c r="K11903" s="5"/>
      <c r="L11903" s="5"/>
      <c r="M11903" s="5"/>
      <c r="N11903" s="5"/>
      <c r="O11903" s="5"/>
      <c r="P11903" s="5"/>
      <c r="Q11903" s="5"/>
      <c r="R11903" s="5"/>
      <c r="S11903" s="5"/>
      <c r="T11903" s="5"/>
      <c r="U11903" s="5"/>
      <c r="V11903" s="5"/>
      <c r="W11903" s="5"/>
      <c r="X11903" s="5"/>
      <c r="Y11903" s="5"/>
      <c r="Z11903" s="5"/>
      <c r="AA11903" s="5"/>
      <c r="AB11903" s="5"/>
      <c r="AC11903" s="5"/>
      <c r="AD11903" s="5"/>
      <c r="AE11903" s="5"/>
      <c r="AF11903" s="5"/>
      <c r="AG11903" s="5"/>
      <c r="AH11903" s="5"/>
      <c r="AI11903" s="5"/>
      <c r="AJ11903" s="5"/>
    </row>
    <row r="11904" spans="11:36">
      <c r="K11904" s="5"/>
      <c r="L11904" s="5"/>
      <c r="M11904" s="5"/>
      <c r="N11904" s="5"/>
      <c r="O11904" s="5"/>
      <c r="P11904" s="5"/>
      <c r="Q11904" s="5"/>
      <c r="R11904" s="5"/>
      <c r="S11904" s="5"/>
      <c r="T11904" s="5"/>
      <c r="U11904" s="5"/>
      <c r="V11904" s="5"/>
      <c r="W11904" s="5"/>
      <c r="X11904" s="5"/>
      <c r="Y11904" s="5"/>
      <c r="Z11904" s="5"/>
      <c r="AA11904" s="5"/>
      <c r="AB11904" s="5"/>
      <c r="AC11904" s="5"/>
      <c r="AD11904" s="5"/>
      <c r="AE11904" s="5"/>
      <c r="AF11904" s="5"/>
      <c r="AG11904" s="5"/>
      <c r="AH11904" s="5"/>
      <c r="AI11904" s="5"/>
      <c r="AJ11904" s="5"/>
    </row>
    <row r="11905" spans="11:36">
      <c r="K11905" s="5"/>
      <c r="L11905" s="5"/>
      <c r="M11905" s="5"/>
      <c r="N11905" s="5"/>
      <c r="O11905" s="5"/>
      <c r="P11905" s="5"/>
      <c r="Q11905" s="5"/>
      <c r="R11905" s="5"/>
      <c r="S11905" s="5"/>
      <c r="T11905" s="5"/>
      <c r="U11905" s="5"/>
      <c r="V11905" s="5"/>
      <c r="W11905" s="5"/>
      <c r="X11905" s="5"/>
      <c r="Y11905" s="5"/>
      <c r="Z11905" s="5"/>
      <c r="AA11905" s="5"/>
      <c r="AB11905" s="5"/>
      <c r="AC11905" s="5"/>
      <c r="AD11905" s="5"/>
      <c r="AE11905" s="5"/>
      <c r="AF11905" s="5"/>
      <c r="AG11905" s="5"/>
      <c r="AH11905" s="5"/>
      <c r="AI11905" s="5"/>
      <c r="AJ11905" s="5"/>
    </row>
    <row r="11906" spans="11:36">
      <c r="K11906" s="5"/>
      <c r="L11906" s="5"/>
      <c r="M11906" s="5"/>
      <c r="N11906" s="5"/>
      <c r="O11906" s="5"/>
      <c r="P11906" s="5"/>
      <c r="Q11906" s="5"/>
      <c r="R11906" s="5"/>
      <c r="S11906" s="5"/>
      <c r="T11906" s="5"/>
      <c r="U11906" s="5"/>
      <c r="V11906" s="5"/>
      <c r="W11906" s="5"/>
      <c r="X11906" s="5"/>
      <c r="Y11906" s="5"/>
      <c r="Z11906" s="5"/>
      <c r="AA11906" s="5"/>
      <c r="AB11906" s="5"/>
      <c r="AC11906" s="5"/>
      <c r="AD11906" s="5"/>
      <c r="AE11906" s="5"/>
      <c r="AF11906" s="5"/>
      <c r="AG11906" s="5"/>
      <c r="AH11906" s="5"/>
      <c r="AI11906" s="5"/>
      <c r="AJ11906" s="5"/>
    </row>
    <row r="11907" spans="11:36">
      <c r="K11907" s="5"/>
      <c r="L11907" s="5"/>
      <c r="M11907" s="5"/>
      <c r="N11907" s="5"/>
      <c r="O11907" s="5"/>
      <c r="P11907" s="5"/>
      <c r="Q11907" s="5"/>
      <c r="R11907" s="5"/>
      <c r="S11907" s="5"/>
      <c r="T11907" s="5"/>
      <c r="U11907" s="5"/>
      <c r="V11907" s="5"/>
      <c r="W11907" s="5"/>
      <c r="X11907" s="5"/>
      <c r="Y11907" s="5"/>
      <c r="Z11907" s="5"/>
      <c r="AA11907" s="5"/>
      <c r="AB11907" s="5"/>
      <c r="AC11907" s="5"/>
      <c r="AD11907" s="5"/>
      <c r="AE11907" s="5"/>
      <c r="AF11907" s="5"/>
      <c r="AG11907" s="5"/>
      <c r="AH11907" s="5"/>
      <c r="AI11907" s="5"/>
      <c r="AJ11907" s="5"/>
    </row>
    <row r="11908" spans="11:36">
      <c r="K11908" s="5"/>
      <c r="L11908" s="5"/>
      <c r="M11908" s="5"/>
      <c r="N11908" s="5"/>
      <c r="O11908" s="5"/>
      <c r="P11908" s="5"/>
      <c r="Q11908" s="5"/>
      <c r="R11908" s="5"/>
      <c r="S11908" s="5"/>
      <c r="T11908" s="5"/>
      <c r="U11908" s="5"/>
      <c r="V11908" s="5"/>
      <c r="W11908" s="5"/>
      <c r="X11908" s="5"/>
      <c r="Y11908" s="5"/>
      <c r="Z11908" s="5"/>
      <c r="AA11908" s="5"/>
      <c r="AB11908" s="5"/>
      <c r="AC11908" s="5"/>
      <c r="AD11908" s="5"/>
      <c r="AE11908" s="5"/>
      <c r="AF11908" s="5"/>
      <c r="AG11908" s="5"/>
      <c r="AH11908" s="5"/>
      <c r="AI11908" s="5"/>
      <c r="AJ11908" s="5"/>
    </row>
    <row r="11909" spans="11:36">
      <c r="K11909" s="5"/>
      <c r="L11909" s="5"/>
      <c r="M11909" s="5"/>
      <c r="N11909" s="5"/>
      <c r="O11909" s="5"/>
      <c r="P11909" s="5"/>
      <c r="Q11909" s="5"/>
      <c r="R11909" s="5"/>
      <c r="S11909" s="5"/>
      <c r="T11909" s="5"/>
      <c r="U11909" s="5"/>
      <c r="V11909" s="5"/>
      <c r="W11909" s="5"/>
      <c r="X11909" s="5"/>
      <c r="Y11909" s="5"/>
      <c r="Z11909" s="5"/>
      <c r="AA11909" s="5"/>
      <c r="AB11909" s="5"/>
      <c r="AC11909" s="5"/>
      <c r="AD11909" s="5"/>
      <c r="AE11909" s="5"/>
      <c r="AF11909" s="5"/>
      <c r="AG11909" s="5"/>
      <c r="AH11909" s="5"/>
      <c r="AI11909" s="5"/>
      <c r="AJ11909" s="5"/>
    </row>
    <row r="11910" spans="11:36">
      <c r="K11910" s="5"/>
      <c r="L11910" s="5"/>
      <c r="M11910" s="5"/>
      <c r="N11910" s="5"/>
      <c r="O11910" s="5"/>
      <c r="P11910" s="5"/>
      <c r="Q11910" s="5"/>
      <c r="R11910" s="5"/>
      <c r="S11910" s="5"/>
      <c r="T11910" s="5"/>
      <c r="U11910" s="5"/>
      <c r="V11910" s="5"/>
      <c r="W11910" s="5"/>
      <c r="X11910" s="5"/>
      <c r="Y11910" s="5"/>
      <c r="Z11910" s="5"/>
      <c r="AA11910" s="5"/>
      <c r="AB11910" s="5"/>
      <c r="AC11910" s="5"/>
      <c r="AD11910" s="5"/>
      <c r="AE11910" s="5"/>
      <c r="AF11910" s="5"/>
      <c r="AG11910" s="5"/>
      <c r="AH11910" s="5"/>
      <c r="AI11910" s="5"/>
      <c r="AJ11910" s="5"/>
    </row>
    <row r="11911" spans="11:36">
      <c r="K11911" s="5"/>
      <c r="L11911" s="5"/>
      <c r="M11911" s="5"/>
      <c r="N11911" s="5"/>
      <c r="O11911" s="5"/>
      <c r="P11911" s="5"/>
      <c r="Q11911" s="5"/>
      <c r="R11911" s="5"/>
      <c r="S11911" s="5"/>
      <c r="T11911" s="5"/>
      <c r="U11911" s="5"/>
      <c r="V11911" s="5"/>
      <c r="W11911" s="5"/>
      <c r="X11911" s="5"/>
      <c r="Y11911" s="5"/>
      <c r="Z11911" s="5"/>
      <c r="AA11911" s="5"/>
      <c r="AB11911" s="5"/>
      <c r="AC11911" s="5"/>
      <c r="AD11911" s="5"/>
      <c r="AE11911" s="5"/>
      <c r="AF11911" s="5"/>
      <c r="AG11911" s="5"/>
      <c r="AH11911" s="5"/>
      <c r="AI11911" s="5"/>
      <c r="AJ11911" s="5"/>
    </row>
    <row r="11912" spans="11:36">
      <c r="K11912" s="5"/>
      <c r="L11912" s="5"/>
      <c r="M11912" s="5"/>
      <c r="N11912" s="5"/>
      <c r="O11912" s="5"/>
      <c r="P11912" s="5"/>
      <c r="Q11912" s="5"/>
      <c r="R11912" s="5"/>
      <c r="S11912" s="5"/>
      <c r="T11912" s="5"/>
      <c r="U11912" s="5"/>
      <c r="V11912" s="5"/>
      <c r="W11912" s="5"/>
      <c r="X11912" s="5"/>
      <c r="Y11912" s="5"/>
      <c r="Z11912" s="5"/>
      <c r="AA11912" s="5"/>
      <c r="AB11912" s="5"/>
      <c r="AC11912" s="5"/>
      <c r="AD11912" s="5"/>
      <c r="AE11912" s="5"/>
      <c r="AF11912" s="5"/>
      <c r="AG11912" s="5"/>
      <c r="AH11912" s="5"/>
      <c r="AI11912" s="5"/>
      <c r="AJ11912" s="5"/>
    </row>
    <row r="11913" spans="11:36">
      <c r="K11913" s="5"/>
      <c r="L11913" s="5"/>
      <c r="M11913" s="5"/>
      <c r="N11913" s="5"/>
      <c r="O11913" s="5"/>
      <c r="P11913" s="5"/>
      <c r="Q11913" s="5"/>
      <c r="R11913" s="5"/>
      <c r="S11913" s="5"/>
      <c r="T11913" s="5"/>
      <c r="U11913" s="5"/>
      <c r="V11913" s="5"/>
      <c r="W11913" s="5"/>
      <c r="X11913" s="5"/>
      <c r="Y11913" s="5"/>
      <c r="Z11913" s="5"/>
      <c r="AA11913" s="5"/>
      <c r="AB11913" s="5"/>
      <c r="AC11913" s="5"/>
      <c r="AD11913" s="5"/>
      <c r="AE11913" s="5"/>
      <c r="AF11913" s="5"/>
      <c r="AG11913" s="5"/>
      <c r="AH11913" s="5"/>
      <c r="AI11913" s="5"/>
      <c r="AJ11913" s="5"/>
    </row>
    <row r="11914" spans="11:36">
      <c r="K11914" s="5"/>
      <c r="L11914" s="5"/>
      <c r="M11914" s="5"/>
      <c r="N11914" s="5"/>
      <c r="O11914" s="5"/>
      <c r="P11914" s="5"/>
      <c r="Q11914" s="5"/>
      <c r="R11914" s="5"/>
      <c r="S11914" s="5"/>
      <c r="T11914" s="5"/>
      <c r="U11914" s="5"/>
      <c r="V11914" s="5"/>
      <c r="W11914" s="5"/>
      <c r="X11914" s="5"/>
      <c r="Y11914" s="5"/>
      <c r="Z11914" s="5"/>
      <c r="AA11914" s="5"/>
      <c r="AB11914" s="5"/>
      <c r="AC11914" s="5"/>
      <c r="AD11914" s="5"/>
      <c r="AE11914" s="5"/>
      <c r="AF11914" s="5"/>
      <c r="AG11914" s="5"/>
      <c r="AH11914" s="5"/>
      <c r="AI11914" s="5"/>
      <c r="AJ11914" s="5"/>
    </row>
    <row r="11915" spans="11:36">
      <c r="K11915" s="5"/>
      <c r="L11915" s="5"/>
      <c r="M11915" s="5"/>
      <c r="N11915" s="5"/>
      <c r="O11915" s="5"/>
      <c r="P11915" s="5"/>
      <c r="Q11915" s="5"/>
      <c r="R11915" s="5"/>
      <c r="S11915" s="5"/>
      <c r="T11915" s="5"/>
      <c r="U11915" s="5"/>
      <c r="V11915" s="5"/>
      <c r="W11915" s="5"/>
      <c r="X11915" s="5"/>
      <c r="Y11915" s="5"/>
      <c r="Z11915" s="5"/>
      <c r="AA11915" s="5"/>
      <c r="AB11915" s="5"/>
      <c r="AC11915" s="5"/>
      <c r="AD11915" s="5"/>
      <c r="AE11915" s="5"/>
      <c r="AF11915" s="5"/>
      <c r="AG11915" s="5"/>
      <c r="AH11915" s="5"/>
      <c r="AI11915" s="5"/>
      <c r="AJ11915" s="5"/>
    </row>
    <row r="11916" spans="11:36">
      <c r="K11916" s="5"/>
      <c r="L11916" s="5"/>
      <c r="M11916" s="5"/>
      <c r="N11916" s="5"/>
      <c r="O11916" s="5"/>
      <c r="P11916" s="5"/>
      <c r="Q11916" s="5"/>
      <c r="R11916" s="5"/>
      <c r="S11916" s="5"/>
      <c r="T11916" s="5"/>
      <c r="U11916" s="5"/>
      <c r="V11916" s="5"/>
      <c r="W11916" s="5"/>
      <c r="X11916" s="5"/>
      <c r="Y11916" s="5"/>
      <c r="Z11916" s="5"/>
      <c r="AA11916" s="5"/>
      <c r="AB11916" s="5"/>
      <c r="AC11916" s="5"/>
      <c r="AD11916" s="5"/>
      <c r="AE11916" s="5"/>
      <c r="AF11916" s="5"/>
      <c r="AG11916" s="5"/>
      <c r="AH11916" s="5"/>
      <c r="AI11916" s="5"/>
      <c r="AJ11916" s="5"/>
    </row>
    <row r="11917" spans="11:36">
      <c r="K11917" s="5"/>
      <c r="L11917" s="5"/>
      <c r="M11917" s="5"/>
      <c r="N11917" s="5"/>
      <c r="O11917" s="5"/>
      <c r="P11917" s="5"/>
      <c r="Q11917" s="5"/>
      <c r="R11917" s="5"/>
      <c r="S11917" s="5"/>
      <c r="T11917" s="5"/>
      <c r="U11917" s="5"/>
      <c r="V11917" s="5"/>
      <c r="W11917" s="5"/>
      <c r="X11917" s="5"/>
      <c r="Y11917" s="5"/>
      <c r="Z11917" s="5"/>
      <c r="AA11917" s="5"/>
      <c r="AB11917" s="5"/>
      <c r="AC11917" s="5"/>
      <c r="AD11917" s="5"/>
      <c r="AE11917" s="5"/>
      <c r="AF11917" s="5"/>
      <c r="AG11917" s="5"/>
      <c r="AH11917" s="5"/>
      <c r="AI11917" s="5"/>
      <c r="AJ11917" s="5"/>
    </row>
    <row r="11918" spans="11:36">
      <c r="K11918" s="5"/>
      <c r="L11918" s="5"/>
      <c r="M11918" s="5"/>
      <c r="N11918" s="5"/>
      <c r="O11918" s="5"/>
      <c r="P11918" s="5"/>
      <c r="Q11918" s="5"/>
      <c r="R11918" s="5"/>
      <c r="S11918" s="5"/>
      <c r="T11918" s="5"/>
      <c r="U11918" s="5"/>
      <c r="V11918" s="5"/>
      <c r="W11918" s="5"/>
      <c r="X11918" s="5"/>
      <c r="Y11918" s="5"/>
      <c r="Z11918" s="5"/>
      <c r="AA11918" s="5"/>
      <c r="AB11918" s="5"/>
      <c r="AC11918" s="5"/>
      <c r="AD11918" s="5"/>
      <c r="AE11918" s="5"/>
      <c r="AF11918" s="5"/>
      <c r="AG11918" s="5"/>
      <c r="AH11918" s="5"/>
      <c r="AI11918" s="5"/>
      <c r="AJ11918" s="5"/>
    </row>
    <row r="11919" spans="11:36">
      <c r="K11919" s="5"/>
      <c r="L11919" s="5"/>
      <c r="M11919" s="5"/>
      <c r="N11919" s="5"/>
      <c r="O11919" s="5"/>
      <c r="P11919" s="5"/>
      <c r="Q11919" s="5"/>
      <c r="R11919" s="5"/>
      <c r="S11919" s="5"/>
      <c r="T11919" s="5"/>
      <c r="U11919" s="5"/>
      <c r="V11919" s="5"/>
      <c r="W11919" s="5"/>
      <c r="X11919" s="5"/>
      <c r="Y11919" s="5"/>
      <c r="Z11919" s="5"/>
      <c r="AA11919" s="5"/>
      <c r="AB11919" s="5"/>
      <c r="AC11919" s="5"/>
      <c r="AD11919" s="5"/>
      <c r="AE11919" s="5"/>
      <c r="AF11919" s="5"/>
      <c r="AG11919" s="5"/>
      <c r="AH11919" s="5"/>
      <c r="AI11919" s="5"/>
      <c r="AJ11919" s="5"/>
    </row>
    <row r="11920" spans="11:36">
      <c r="K11920" s="5"/>
      <c r="L11920" s="5"/>
      <c r="M11920" s="5"/>
      <c r="N11920" s="5"/>
      <c r="O11920" s="5"/>
      <c r="P11920" s="5"/>
      <c r="Q11920" s="5"/>
      <c r="R11920" s="5"/>
      <c r="S11920" s="5"/>
      <c r="T11920" s="5"/>
      <c r="U11920" s="5"/>
      <c r="V11920" s="5"/>
      <c r="W11920" s="5"/>
      <c r="X11920" s="5"/>
      <c r="Y11920" s="5"/>
      <c r="Z11920" s="5"/>
      <c r="AA11920" s="5"/>
      <c r="AB11920" s="5"/>
      <c r="AC11920" s="5"/>
      <c r="AD11920" s="5"/>
      <c r="AE11920" s="5"/>
      <c r="AF11920" s="5"/>
      <c r="AG11920" s="5"/>
      <c r="AH11920" s="5"/>
      <c r="AI11920" s="5"/>
      <c r="AJ11920" s="5"/>
    </row>
    <row r="11921" spans="11:36">
      <c r="K11921" s="5"/>
      <c r="L11921" s="5"/>
      <c r="M11921" s="5"/>
      <c r="N11921" s="5"/>
      <c r="O11921" s="5"/>
      <c r="P11921" s="5"/>
      <c r="Q11921" s="5"/>
      <c r="R11921" s="5"/>
      <c r="S11921" s="5"/>
      <c r="T11921" s="5"/>
      <c r="U11921" s="5"/>
      <c r="V11921" s="5"/>
      <c r="W11921" s="5"/>
      <c r="X11921" s="5"/>
      <c r="Y11921" s="5"/>
      <c r="Z11921" s="5"/>
      <c r="AA11921" s="5"/>
      <c r="AB11921" s="5"/>
      <c r="AC11921" s="5"/>
      <c r="AD11921" s="5"/>
      <c r="AE11921" s="5"/>
      <c r="AF11921" s="5"/>
      <c r="AG11921" s="5"/>
      <c r="AH11921" s="5"/>
      <c r="AI11921" s="5"/>
      <c r="AJ11921" s="5"/>
    </row>
    <row r="11922" spans="11:36">
      <c r="K11922" s="5"/>
      <c r="L11922" s="5"/>
      <c r="M11922" s="5"/>
      <c r="N11922" s="5"/>
      <c r="O11922" s="5"/>
      <c r="P11922" s="5"/>
      <c r="Q11922" s="5"/>
      <c r="R11922" s="5"/>
      <c r="S11922" s="5"/>
      <c r="T11922" s="5"/>
      <c r="U11922" s="5"/>
      <c r="V11922" s="5"/>
      <c r="W11922" s="5"/>
      <c r="X11922" s="5"/>
      <c r="Y11922" s="5"/>
      <c r="Z11922" s="5"/>
      <c r="AA11922" s="5"/>
      <c r="AB11922" s="5"/>
      <c r="AC11922" s="5"/>
      <c r="AD11922" s="5"/>
      <c r="AE11922" s="5"/>
      <c r="AF11922" s="5"/>
      <c r="AG11922" s="5"/>
      <c r="AH11922" s="5"/>
      <c r="AI11922" s="5"/>
      <c r="AJ11922" s="5"/>
    </row>
    <row r="11923" spans="11:36">
      <c r="K11923" s="5"/>
      <c r="L11923" s="5"/>
      <c r="M11923" s="5"/>
      <c r="N11923" s="5"/>
      <c r="O11923" s="5"/>
      <c r="P11923" s="5"/>
      <c r="Q11923" s="5"/>
      <c r="R11923" s="5"/>
      <c r="S11923" s="5"/>
      <c r="T11923" s="5"/>
      <c r="U11923" s="5"/>
      <c r="V11923" s="5"/>
      <c r="W11923" s="5"/>
      <c r="X11923" s="5"/>
      <c r="Y11923" s="5"/>
      <c r="Z11923" s="5"/>
      <c r="AA11923" s="5"/>
      <c r="AB11923" s="5"/>
      <c r="AC11923" s="5"/>
      <c r="AD11923" s="5"/>
      <c r="AE11923" s="5"/>
      <c r="AF11923" s="5"/>
      <c r="AG11923" s="5"/>
      <c r="AH11923" s="5"/>
      <c r="AI11923" s="5"/>
      <c r="AJ11923" s="5"/>
    </row>
    <row r="11924" spans="11:36">
      <c r="K11924" s="5"/>
      <c r="L11924" s="5"/>
      <c r="M11924" s="5"/>
      <c r="N11924" s="5"/>
      <c r="O11924" s="5"/>
      <c r="P11924" s="5"/>
      <c r="Q11924" s="5"/>
      <c r="R11924" s="5"/>
      <c r="S11924" s="5"/>
      <c r="T11924" s="5"/>
      <c r="U11924" s="5"/>
      <c r="V11924" s="5"/>
      <c r="W11924" s="5"/>
      <c r="X11924" s="5"/>
      <c r="Y11924" s="5"/>
      <c r="Z11924" s="5"/>
      <c r="AA11924" s="5"/>
      <c r="AB11924" s="5"/>
      <c r="AC11924" s="5"/>
      <c r="AD11924" s="5"/>
      <c r="AE11924" s="5"/>
      <c r="AF11924" s="5"/>
      <c r="AG11924" s="5"/>
      <c r="AH11924" s="5"/>
      <c r="AI11924" s="5"/>
      <c r="AJ11924" s="5"/>
    </row>
    <row r="11925" spans="11:36">
      <c r="K11925" s="5"/>
      <c r="L11925" s="5"/>
      <c r="M11925" s="5"/>
      <c r="N11925" s="5"/>
      <c r="O11925" s="5"/>
      <c r="P11925" s="5"/>
      <c r="Q11925" s="5"/>
      <c r="R11925" s="5"/>
      <c r="S11925" s="5"/>
      <c r="T11925" s="5"/>
      <c r="U11925" s="5"/>
      <c r="V11925" s="5"/>
      <c r="W11925" s="5"/>
      <c r="X11925" s="5"/>
      <c r="Y11925" s="5"/>
      <c r="Z11925" s="5"/>
      <c r="AA11925" s="5"/>
      <c r="AB11925" s="5"/>
      <c r="AC11925" s="5"/>
      <c r="AD11925" s="5"/>
      <c r="AE11925" s="5"/>
      <c r="AF11925" s="5"/>
      <c r="AG11925" s="5"/>
      <c r="AH11925" s="5"/>
      <c r="AI11925" s="5"/>
      <c r="AJ11925" s="5"/>
    </row>
    <row r="11926" spans="11:36">
      <c r="K11926" s="5"/>
      <c r="L11926" s="5"/>
      <c r="M11926" s="5"/>
      <c r="N11926" s="5"/>
      <c r="O11926" s="5"/>
      <c r="P11926" s="5"/>
      <c r="Q11926" s="5"/>
      <c r="R11926" s="5"/>
      <c r="S11926" s="5"/>
      <c r="T11926" s="5"/>
      <c r="U11926" s="5"/>
      <c r="V11926" s="5"/>
      <c r="W11926" s="5"/>
      <c r="X11926" s="5"/>
      <c r="Y11926" s="5"/>
      <c r="Z11926" s="5"/>
      <c r="AA11926" s="5"/>
      <c r="AB11926" s="5"/>
      <c r="AC11926" s="5"/>
      <c r="AD11926" s="5"/>
      <c r="AE11926" s="5"/>
      <c r="AF11926" s="5"/>
      <c r="AG11926" s="5"/>
      <c r="AH11926" s="5"/>
      <c r="AI11926" s="5"/>
      <c r="AJ11926" s="5"/>
    </row>
    <row r="11927" spans="11:36">
      <c r="K11927" s="5"/>
      <c r="L11927" s="5"/>
      <c r="M11927" s="5"/>
      <c r="N11927" s="5"/>
      <c r="O11927" s="5"/>
      <c r="P11927" s="5"/>
      <c r="Q11927" s="5"/>
      <c r="R11927" s="5"/>
      <c r="S11927" s="5"/>
      <c r="T11927" s="5"/>
      <c r="U11927" s="5"/>
      <c r="V11927" s="5"/>
      <c r="W11927" s="5"/>
      <c r="X11927" s="5"/>
      <c r="Y11927" s="5"/>
      <c r="Z11927" s="5"/>
      <c r="AA11927" s="5"/>
      <c r="AB11927" s="5"/>
      <c r="AC11927" s="5"/>
      <c r="AD11927" s="5"/>
      <c r="AE11927" s="5"/>
      <c r="AF11927" s="5"/>
      <c r="AG11927" s="5"/>
      <c r="AH11927" s="5"/>
      <c r="AI11927" s="5"/>
      <c r="AJ11927" s="5"/>
    </row>
    <row r="11928" spans="11:36">
      <c r="K11928" s="5"/>
      <c r="L11928" s="5"/>
      <c r="M11928" s="5"/>
      <c r="N11928" s="5"/>
      <c r="O11928" s="5"/>
      <c r="P11928" s="5"/>
      <c r="Q11928" s="5"/>
      <c r="R11928" s="5"/>
      <c r="S11928" s="5"/>
      <c r="T11928" s="5"/>
      <c r="U11928" s="5"/>
      <c r="V11928" s="5"/>
      <c r="W11928" s="5"/>
      <c r="X11928" s="5"/>
      <c r="Y11928" s="5"/>
      <c r="Z11928" s="5"/>
      <c r="AA11928" s="5"/>
      <c r="AB11928" s="5"/>
      <c r="AC11928" s="5"/>
      <c r="AD11928" s="5"/>
      <c r="AE11928" s="5"/>
      <c r="AF11928" s="5"/>
      <c r="AG11928" s="5"/>
      <c r="AH11928" s="5"/>
      <c r="AI11928" s="5"/>
      <c r="AJ11928" s="5"/>
    </row>
    <row r="11929" spans="11:36">
      <c r="K11929" s="5"/>
      <c r="L11929" s="5"/>
      <c r="M11929" s="5"/>
      <c r="N11929" s="5"/>
      <c r="O11929" s="5"/>
      <c r="P11929" s="5"/>
      <c r="Q11929" s="5"/>
      <c r="R11929" s="5"/>
      <c r="S11929" s="5"/>
      <c r="T11929" s="5"/>
      <c r="U11929" s="5"/>
      <c r="V11929" s="5"/>
      <c r="W11929" s="5"/>
      <c r="X11929" s="5"/>
      <c r="Y11929" s="5"/>
      <c r="Z11929" s="5"/>
      <c r="AA11929" s="5"/>
      <c r="AB11929" s="5"/>
      <c r="AC11929" s="5"/>
      <c r="AD11929" s="5"/>
      <c r="AE11929" s="5"/>
      <c r="AF11929" s="5"/>
      <c r="AG11929" s="5"/>
      <c r="AH11929" s="5"/>
      <c r="AI11929" s="5"/>
      <c r="AJ11929" s="5"/>
    </row>
    <row r="11930" spans="11:36">
      <c r="K11930" s="5"/>
      <c r="L11930" s="5"/>
      <c r="M11930" s="5"/>
      <c r="N11930" s="5"/>
      <c r="O11930" s="5"/>
      <c r="P11930" s="5"/>
      <c r="Q11930" s="5"/>
      <c r="R11930" s="5"/>
      <c r="S11930" s="5"/>
      <c r="T11930" s="5"/>
      <c r="U11930" s="5"/>
      <c r="V11930" s="5"/>
      <c r="W11930" s="5"/>
      <c r="X11930" s="5"/>
      <c r="Y11930" s="5"/>
      <c r="Z11930" s="5"/>
      <c r="AA11930" s="5"/>
      <c r="AB11930" s="5"/>
      <c r="AC11930" s="5"/>
      <c r="AD11930" s="5"/>
      <c r="AE11930" s="5"/>
      <c r="AF11930" s="5"/>
      <c r="AG11930" s="5"/>
      <c r="AH11930" s="5"/>
      <c r="AI11930" s="5"/>
      <c r="AJ11930" s="5"/>
    </row>
    <row r="11931" spans="11:36">
      <c r="K11931" s="5"/>
      <c r="L11931" s="5"/>
      <c r="M11931" s="5"/>
      <c r="N11931" s="5"/>
      <c r="O11931" s="5"/>
      <c r="P11931" s="5"/>
      <c r="Q11931" s="5"/>
      <c r="R11931" s="5"/>
      <c r="S11931" s="5"/>
      <c r="T11931" s="5"/>
      <c r="U11931" s="5"/>
      <c r="V11931" s="5"/>
      <c r="W11931" s="5"/>
      <c r="X11931" s="5"/>
      <c r="Y11931" s="5"/>
      <c r="Z11931" s="5"/>
      <c r="AA11931" s="5"/>
      <c r="AB11931" s="5"/>
      <c r="AC11931" s="5"/>
      <c r="AD11931" s="5"/>
      <c r="AE11931" s="5"/>
      <c r="AF11931" s="5"/>
      <c r="AG11931" s="5"/>
      <c r="AH11931" s="5"/>
      <c r="AI11931" s="5"/>
      <c r="AJ11931" s="5"/>
    </row>
    <row r="11932" spans="11:36">
      <c r="K11932" s="5"/>
      <c r="L11932" s="5"/>
      <c r="M11932" s="5"/>
      <c r="N11932" s="5"/>
      <c r="O11932" s="5"/>
      <c r="P11932" s="5"/>
      <c r="Q11932" s="5"/>
      <c r="R11932" s="5"/>
      <c r="S11932" s="5"/>
      <c r="T11932" s="5"/>
      <c r="U11932" s="5"/>
      <c r="V11932" s="5"/>
      <c r="W11932" s="5"/>
      <c r="X11932" s="5"/>
      <c r="Y11932" s="5"/>
      <c r="Z11932" s="5"/>
      <c r="AA11932" s="5"/>
      <c r="AB11932" s="5"/>
      <c r="AC11932" s="5"/>
      <c r="AD11932" s="5"/>
      <c r="AE11932" s="5"/>
      <c r="AF11932" s="5"/>
      <c r="AG11932" s="5"/>
      <c r="AH11932" s="5"/>
      <c r="AI11932" s="5"/>
      <c r="AJ11932" s="5"/>
    </row>
    <row r="11933" spans="11:36">
      <c r="K11933" s="5"/>
      <c r="L11933" s="5"/>
      <c r="M11933" s="5"/>
      <c r="N11933" s="5"/>
      <c r="O11933" s="5"/>
      <c r="P11933" s="5"/>
      <c r="Q11933" s="5"/>
      <c r="R11933" s="5"/>
      <c r="S11933" s="5"/>
      <c r="T11933" s="5"/>
      <c r="U11933" s="5"/>
      <c r="V11933" s="5"/>
      <c r="W11933" s="5"/>
      <c r="X11933" s="5"/>
      <c r="Y11933" s="5"/>
      <c r="Z11933" s="5"/>
      <c r="AA11933" s="5"/>
      <c r="AB11933" s="5"/>
      <c r="AC11933" s="5"/>
      <c r="AD11933" s="5"/>
      <c r="AE11933" s="5"/>
      <c r="AF11933" s="5"/>
      <c r="AG11933" s="5"/>
      <c r="AH11933" s="5"/>
      <c r="AI11933" s="5"/>
      <c r="AJ11933" s="5"/>
    </row>
    <row r="11934" spans="11:36">
      <c r="K11934" s="5"/>
      <c r="L11934" s="5"/>
      <c r="M11934" s="5"/>
      <c r="N11934" s="5"/>
      <c r="O11934" s="5"/>
      <c r="P11934" s="5"/>
      <c r="Q11934" s="5"/>
      <c r="R11934" s="5"/>
      <c r="S11934" s="5"/>
      <c r="T11934" s="5"/>
      <c r="U11934" s="5"/>
      <c r="V11934" s="5"/>
      <c r="W11934" s="5"/>
      <c r="X11934" s="5"/>
      <c r="Y11934" s="5"/>
      <c r="Z11934" s="5"/>
      <c r="AA11934" s="5"/>
      <c r="AB11934" s="5"/>
      <c r="AC11934" s="5"/>
      <c r="AD11934" s="5"/>
      <c r="AE11934" s="5"/>
      <c r="AF11934" s="5"/>
      <c r="AG11934" s="5"/>
      <c r="AH11934" s="5"/>
      <c r="AI11934" s="5"/>
      <c r="AJ11934" s="5"/>
    </row>
    <row r="11935" spans="11:36">
      <c r="K11935" s="5"/>
      <c r="L11935" s="5"/>
      <c r="M11935" s="5"/>
      <c r="N11935" s="5"/>
      <c r="O11935" s="5"/>
      <c r="P11935" s="5"/>
      <c r="Q11935" s="5"/>
      <c r="R11935" s="5"/>
      <c r="S11935" s="5"/>
      <c r="T11935" s="5"/>
      <c r="U11935" s="5"/>
      <c r="V11935" s="5"/>
      <c r="W11935" s="5"/>
      <c r="X11935" s="5"/>
      <c r="Y11935" s="5"/>
      <c r="Z11935" s="5"/>
      <c r="AA11935" s="5"/>
      <c r="AB11935" s="5"/>
      <c r="AC11935" s="5"/>
      <c r="AD11935" s="5"/>
      <c r="AE11935" s="5"/>
      <c r="AF11935" s="5"/>
      <c r="AG11935" s="5"/>
      <c r="AH11935" s="5"/>
      <c r="AI11935" s="5"/>
      <c r="AJ11935" s="5"/>
    </row>
    <row r="11936" spans="11:36">
      <c r="K11936" s="5"/>
      <c r="L11936" s="5"/>
      <c r="M11936" s="5"/>
      <c r="N11936" s="5"/>
      <c r="O11936" s="5"/>
      <c r="P11936" s="5"/>
      <c r="Q11936" s="5"/>
      <c r="R11936" s="5"/>
      <c r="S11936" s="5"/>
      <c r="T11936" s="5"/>
      <c r="U11936" s="5"/>
      <c r="V11936" s="5"/>
      <c r="W11936" s="5"/>
      <c r="X11936" s="5"/>
      <c r="Y11936" s="5"/>
      <c r="Z11936" s="5"/>
      <c r="AA11936" s="5"/>
      <c r="AB11936" s="5"/>
      <c r="AC11936" s="5"/>
      <c r="AD11936" s="5"/>
      <c r="AE11936" s="5"/>
      <c r="AF11936" s="5"/>
      <c r="AG11936" s="5"/>
      <c r="AH11936" s="5"/>
      <c r="AI11936" s="5"/>
      <c r="AJ11936" s="5"/>
    </row>
    <row r="11937" spans="11:36">
      <c r="K11937" s="5"/>
      <c r="L11937" s="5"/>
      <c r="M11937" s="5"/>
      <c r="N11937" s="5"/>
      <c r="O11937" s="5"/>
      <c r="P11937" s="5"/>
      <c r="Q11937" s="5"/>
      <c r="R11937" s="5"/>
      <c r="S11937" s="5"/>
      <c r="T11937" s="5"/>
      <c r="U11937" s="5"/>
      <c r="V11937" s="5"/>
      <c r="W11937" s="5"/>
      <c r="X11937" s="5"/>
      <c r="Y11937" s="5"/>
      <c r="Z11937" s="5"/>
      <c r="AA11937" s="5"/>
      <c r="AB11937" s="5"/>
      <c r="AC11937" s="5"/>
      <c r="AD11937" s="5"/>
      <c r="AE11937" s="5"/>
      <c r="AF11937" s="5"/>
      <c r="AG11937" s="5"/>
      <c r="AH11937" s="5"/>
      <c r="AI11937" s="5"/>
      <c r="AJ11937" s="5"/>
    </row>
    <row r="11938" spans="11:36">
      <c r="K11938" s="5"/>
      <c r="L11938" s="5"/>
      <c r="M11938" s="5"/>
      <c r="N11938" s="5"/>
      <c r="O11938" s="5"/>
      <c r="P11938" s="5"/>
      <c r="Q11938" s="5"/>
      <c r="R11938" s="5"/>
      <c r="S11938" s="5"/>
      <c r="T11938" s="5"/>
      <c r="U11938" s="5"/>
      <c r="V11938" s="5"/>
      <c r="W11938" s="5"/>
      <c r="X11938" s="5"/>
      <c r="Y11938" s="5"/>
      <c r="Z11938" s="5"/>
      <c r="AA11938" s="5"/>
      <c r="AB11938" s="5"/>
      <c r="AC11938" s="5"/>
      <c r="AD11938" s="5"/>
      <c r="AE11938" s="5"/>
      <c r="AF11938" s="5"/>
      <c r="AG11938" s="5"/>
      <c r="AH11938" s="5"/>
      <c r="AI11938" s="5"/>
      <c r="AJ11938" s="5"/>
    </row>
    <row r="11939" spans="11:36">
      <c r="K11939" s="5"/>
      <c r="L11939" s="5"/>
      <c r="M11939" s="5"/>
      <c r="N11939" s="5"/>
      <c r="O11939" s="5"/>
      <c r="P11939" s="5"/>
      <c r="Q11939" s="5"/>
      <c r="R11939" s="5"/>
      <c r="S11939" s="5"/>
      <c r="T11939" s="5"/>
      <c r="U11939" s="5"/>
      <c r="V11939" s="5"/>
      <c r="W11939" s="5"/>
      <c r="X11939" s="5"/>
      <c r="Y11939" s="5"/>
      <c r="Z11939" s="5"/>
      <c r="AA11939" s="5"/>
      <c r="AB11939" s="5"/>
      <c r="AC11939" s="5"/>
      <c r="AD11939" s="5"/>
      <c r="AE11939" s="5"/>
      <c r="AF11939" s="5"/>
      <c r="AG11939" s="5"/>
      <c r="AH11939" s="5"/>
      <c r="AI11939" s="5"/>
      <c r="AJ11939" s="5"/>
    </row>
    <row r="11940" spans="11:36">
      <c r="K11940" s="5"/>
      <c r="L11940" s="5"/>
      <c r="M11940" s="5"/>
      <c r="N11940" s="5"/>
      <c r="O11940" s="5"/>
      <c r="P11940" s="5"/>
      <c r="Q11940" s="5"/>
      <c r="R11940" s="5"/>
      <c r="S11940" s="5"/>
      <c r="T11940" s="5"/>
      <c r="U11940" s="5"/>
      <c r="V11940" s="5"/>
      <c r="W11940" s="5"/>
      <c r="X11940" s="5"/>
      <c r="Y11940" s="5"/>
      <c r="Z11940" s="5"/>
      <c r="AA11940" s="5"/>
      <c r="AB11940" s="5"/>
      <c r="AC11940" s="5"/>
      <c r="AD11940" s="5"/>
      <c r="AE11940" s="5"/>
      <c r="AF11940" s="5"/>
      <c r="AG11940" s="5"/>
      <c r="AH11940" s="5"/>
      <c r="AI11940" s="5"/>
      <c r="AJ11940" s="5"/>
    </row>
    <row r="11941" spans="11:36">
      <c r="K11941" s="5"/>
      <c r="L11941" s="5"/>
      <c r="M11941" s="5"/>
      <c r="N11941" s="5"/>
      <c r="O11941" s="5"/>
      <c r="P11941" s="5"/>
      <c r="Q11941" s="5"/>
      <c r="R11941" s="5"/>
      <c r="S11941" s="5"/>
      <c r="T11941" s="5"/>
      <c r="U11941" s="5"/>
      <c r="V11941" s="5"/>
      <c r="W11941" s="5"/>
      <c r="X11941" s="5"/>
      <c r="Y11941" s="5"/>
      <c r="Z11941" s="5"/>
      <c r="AA11941" s="5"/>
      <c r="AB11941" s="5"/>
      <c r="AC11941" s="5"/>
      <c r="AD11941" s="5"/>
      <c r="AE11941" s="5"/>
      <c r="AF11941" s="5"/>
      <c r="AG11941" s="5"/>
      <c r="AH11941" s="5"/>
      <c r="AI11941" s="5"/>
      <c r="AJ11941" s="5"/>
    </row>
    <row r="11942" spans="11:36">
      <c r="K11942" s="5"/>
      <c r="L11942" s="5"/>
      <c r="M11942" s="5"/>
      <c r="N11942" s="5"/>
      <c r="O11942" s="5"/>
      <c r="P11942" s="5"/>
      <c r="Q11942" s="5"/>
      <c r="R11942" s="5"/>
      <c r="S11942" s="5"/>
      <c r="T11942" s="5"/>
      <c r="U11942" s="5"/>
      <c r="V11942" s="5"/>
      <c r="W11942" s="5"/>
      <c r="X11942" s="5"/>
      <c r="Y11942" s="5"/>
      <c r="Z11942" s="5"/>
      <c r="AA11942" s="5"/>
      <c r="AB11942" s="5"/>
      <c r="AC11942" s="5"/>
      <c r="AD11942" s="5"/>
      <c r="AE11942" s="5"/>
      <c r="AF11942" s="5"/>
      <c r="AG11942" s="5"/>
      <c r="AH11942" s="5"/>
      <c r="AI11942" s="5"/>
      <c r="AJ11942" s="5"/>
    </row>
    <row r="11943" spans="11:36">
      <c r="K11943" s="5"/>
      <c r="L11943" s="5"/>
      <c r="M11943" s="5"/>
      <c r="N11943" s="5"/>
      <c r="O11943" s="5"/>
      <c r="P11943" s="5"/>
      <c r="Q11943" s="5"/>
      <c r="R11943" s="5"/>
      <c r="S11943" s="5"/>
      <c r="T11943" s="5"/>
      <c r="U11943" s="5"/>
      <c r="V11943" s="5"/>
      <c r="W11943" s="5"/>
      <c r="X11943" s="5"/>
      <c r="Y11943" s="5"/>
      <c r="Z11943" s="5"/>
      <c r="AA11943" s="5"/>
      <c r="AB11943" s="5"/>
      <c r="AC11943" s="5"/>
      <c r="AD11943" s="5"/>
      <c r="AE11943" s="5"/>
      <c r="AF11943" s="5"/>
      <c r="AG11943" s="5"/>
      <c r="AH11943" s="5"/>
      <c r="AI11943" s="5"/>
      <c r="AJ11943" s="5"/>
    </row>
    <row r="11944" spans="11:36">
      <c r="K11944" s="5"/>
      <c r="L11944" s="5"/>
      <c r="M11944" s="5"/>
      <c r="N11944" s="5"/>
      <c r="O11944" s="5"/>
      <c r="P11944" s="5"/>
      <c r="Q11944" s="5"/>
      <c r="R11944" s="5"/>
      <c r="S11944" s="5"/>
      <c r="T11944" s="5"/>
      <c r="U11944" s="5"/>
      <c r="V11944" s="5"/>
      <c r="W11944" s="5"/>
      <c r="X11944" s="5"/>
      <c r="Y11944" s="5"/>
      <c r="Z11944" s="5"/>
      <c r="AA11944" s="5"/>
      <c r="AB11944" s="5"/>
      <c r="AC11944" s="5"/>
      <c r="AD11944" s="5"/>
      <c r="AE11944" s="5"/>
      <c r="AF11944" s="5"/>
      <c r="AG11944" s="5"/>
      <c r="AH11944" s="5"/>
      <c r="AI11944" s="5"/>
      <c r="AJ11944" s="5"/>
    </row>
    <row r="11945" spans="11:36">
      <c r="K11945" s="5"/>
      <c r="L11945" s="5"/>
      <c r="M11945" s="5"/>
      <c r="N11945" s="5"/>
      <c r="O11945" s="5"/>
      <c r="P11945" s="5"/>
      <c r="Q11945" s="5"/>
      <c r="R11945" s="5"/>
      <c r="S11945" s="5"/>
      <c r="T11945" s="5"/>
      <c r="U11945" s="5"/>
      <c r="V11945" s="5"/>
      <c r="W11945" s="5"/>
      <c r="X11945" s="5"/>
      <c r="Y11945" s="5"/>
      <c r="Z11945" s="5"/>
      <c r="AA11945" s="5"/>
      <c r="AB11945" s="5"/>
      <c r="AC11945" s="5"/>
      <c r="AD11945" s="5"/>
      <c r="AE11945" s="5"/>
      <c r="AF11945" s="5"/>
      <c r="AG11945" s="5"/>
      <c r="AH11945" s="5"/>
      <c r="AI11945" s="5"/>
      <c r="AJ11945" s="5"/>
    </row>
    <row r="11946" spans="11:36">
      <c r="K11946" s="5"/>
      <c r="L11946" s="5"/>
      <c r="M11946" s="5"/>
      <c r="N11946" s="5"/>
      <c r="O11946" s="5"/>
      <c r="P11946" s="5"/>
      <c r="Q11946" s="5"/>
      <c r="R11946" s="5"/>
      <c r="S11946" s="5"/>
      <c r="T11946" s="5"/>
      <c r="U11946" s="5"/>
      <c r="V11946" s="5"/>
      <c r="W11946" s="5"/>
      <c r="X11946" s="5"/>
      <c r="Y11946" s="5"/>
      <c r="Z11946" s="5"/>
      <c r="AA11946" s="5"/>
      <c r="AB11946" s="5"/>
      <c r="AC11946" s="5"/>
      <c r="AD11946" s="5"/>
      <c r="AE11946" s="5"/>
      <c r="AF11946" s="5"/>
      <c r="AG11946" s="5"/>
      <c r="AH11946" s="5"/>
      <c r="AI11946" s="5"/>
      <c r="AJ11946" s="5"/>
    </row>
    <row r="11947" spans="11:36">
      <c r="K11947" s="5"/>
      <c r="L11947" s="5"/>
      <c r="M11947" s="5"/>
      <c r="N11947" s="5"/>
      <c r="O11947" s="5"/>
      <c r="P11947" s="5"/>
      <c r="Q11947" s="5"/>
      <c r="R11947" s="5"/>
      <c r="S11947" s="5"/>
      <c r="T11947" s="5"/>
      <c r="U11947" s="5"/>
      <c r="V11947" s="5"/>
      <c r="W11947" s="5"/>
      <c r="X11947" s="5"/>
      <c r="Y11947" s="5"/>
      <c r="Z11947" s="5"/>
      <c r="AA11947" s="5"/>
      <c r="AB11947" s="5"/>
      <c r="AC11947" s="5"/>
      <c r="AD11947" s="5"/>
      <c r="AE11947" s="5"/>
      <c r="AF11947" s="5"/>
      <c r="AG11947" s="5"/>
      <c r="AH11947" s="5"/>
      <c r="AI11947" s="5"/>
      <c r="AJ11947" s="5"/>
    </row>
    <row r="11948" spans="11:36">
      <c r="K11948" s="5"/>
      <c r="L11948" s="5"/>
      <c r="M11948" s="5"/>
      <c r="N11948" s="5"/>
      <c r="O11948" s="5"/>
      <c r="P11948" s="5"/>
      <c r="Q11948" s="5"/>
      <c r="R11948" s="5"/>
      <c r="S11948" s="5"/>
      <c r="T11948" s="5"/>
      <c r="U11948" s="5"/>
      <c r="V11948" s="5"/>
      <c r="W11948" s="5"/>
      <c r="X11948" s="5"/>
      <c r="Y11948" s="5"/>
      <c r="Z11948" s="5"/>
      <c r="AA11948" s="5"/>
      <c r="AB11948" s="5"/>
      <c r="AC11948" s="5"/>
      <c r="AD11948" s="5"/>
      <c r="AE11948" s="5"/>
      <c r="AF11948" s="5"/>
      <c r="AG11948" s="5"/>
      <c r="AH11948" s="5"/>
      <c r="AI11948" s="5"/>
      <c r="AJ11948" s="5"/>
    </row>
    <row r="11949" spans="11:36">
      <c r="K11949" s="5"/>
      <c r="L11949" s="5"/>
      <c r="M11949" s="5"/>
      <c r="N11949" s="5"/>
      <c r="O11949" s="5"/>
      <c r="P11949" s="5"/>
      <c r="Q11949" s="5"/>
      <c r="R11949" s="5"/>
      <c r="S11949" s="5"/>
      <c r="T11949" s="5"/>
      <c r="U11949" s="5"/>
      <c r="V11949" s="5"/>
      <c r="W11949" s="5"/>
      <c r="X11949" s="5"/>
      <c r="Y11949" s="5"/>
      <c r="Z11949" s="5"/>
      <c r="AA11949" s="5"/>
      <c r="AB11949" s="5"/>
      <c r="AC11949" s="5"/>
      <c r="AD11949" s="5"/>
      <c r="AE11949" s="5"/>
      <c r="AF11949" s="5"/>
      <c r="AG11949" s="5"/>
      <c r="AH11949" s="5"/>
      <c r="AI11949" s="5"/>
      <c r="AJ11949" s="5"/>
    </row>
    <row r="11950" spans="11:36">
      <c r="K11950" s="5"/>
      <c r="L11950" s="5"/>
      <c r="M11950" s="5"/>
      <c r="N11950" s="5"/>
      <c r="O11950" s="5"/>
      <c r="P11950" s="5"/>
      <c r="Q11950" s="5"/>
      <c r="R11950" s="5"/>
      <c r="S11950" s="5"/>
      <c r="T11950" s="5"/>
      <c r="U11950" s="5"/>
      <c r="V11950" s="5"/>
      <c r="W11950" s="5"/>
      <c r="X11950" s="5"/>
      <c r="Y11950" s="5"/>
      <c r="Z11950" s="5"/>
      <c r="AA11950" s="5"/>
      <c r="AB11950" s="5"/>
      <c r="AC11950" s="5"/>
      <c r="AD11950" s="5"/>
      <c r="AE11950" s="5"/>
      <c r="AF11950" s="5"/>
      <c r="AG11950" s="5"/>
      <c r="AH11950" s="5"/>
      <c r="AI11950" s="5"/>
      <c r="AJ11950" s="5"/>
    </row>
    <row r="11951" spans="11:36">
      <c r="K11951" s="5"/>
      <c r="L11951" s="5"/>
      <c r="M11951" s="5"/>
      <c r="N11951" s="5"/>
      <c r="O11951" s="5"/>
      <c r="P11951" s="5"/>
      <c r="Q11951" s="5"/>
      <c r="R11951" s="5"/>
      <c r="S11951" s="5"/>
      <c r="T11951" s="5"/>
      <c r="U11951" s="5"/>
      <c r="V11951" s="5"/>
      <c r="W11951" s="5"/>
      <c r="X11951" s="5"/>
      <c r="Y11951" s="5"/>
      <c r="Z11951" s="5"/>
      <c r="AA11951" s="5"/>
      <c r="AB11951" s="5"/>
      <c r="AC11951" s="5"/>
      <c r="AD11951" s="5"/>
      <c r="AE11951" s="5"/>
      <c r="AF11951" s="5"/>
      <c r="AG11951" s="5"/>
      <c r="AH11951" s="5"/>
      <c r="AI11951" s="5"/>
      <c r="AJ11951" s="5"/>
    </row>
    <row r="11952" spans="11:36">
      <c r="K11952" s="5"/>
      <c r="L11952" s="5"/>
      <c r="M11952" s="5"/>
      <c r="N11952" s="5"/>
      <c r="O11952" s="5"/>
      <c r="P11952" s="5"/>
      <c r="Q11952" s="5"/>
      <c r="R11952" s="5"/>
      <c r="S11952" s="5"/>
      <c r="T11952" s="5"/>
      <c r="U11952" s="5"/>
      <c r="V11952" s="5"/>
      <c r="W11952" s="5"/>
      <c r="X11952" s="5"/>
      <c r="Y11952" s="5"/>
      <c r="Z11952" s="5"/>
      <c r="AA11952" s="5"/>
      <c r="AB11952" s="5"/>
      <c r="AC11952" s="5"/>
      <c r="AD11952" s="5"/>
      <c r="AE11952" s="5"/>
      <c r="AF11952" s="5"/>
      <c r="AG11952" s="5"/>
      <c r="AH11952" s="5"/>
      <c r="AI11952" s="5"/>
      <c r="AJ11952" s="5"/>
    </row>
    <row r="11953" spans="11:36">
      <c r="K11953" s="5"/>
      <c r="L11953" s="5"/>
      <c r="M11953" s="5"/>
      <c r="N11953" s="5"/>
      <c r="O11953" s="5"/>
      <c r="P11953" s="5"/>
      <c r="Q11953" s="5"/>
      <c r="R11953" s="5"/>
      <c r="S11953" s="5"/>
      <c r="T11953" s="5"/>
      <c r="U11953" s="5"/>
      <c r="V11953" s="5"/>
      <c r="W11953" s="5"/>
      <c r="X11953" s="5"/>
      <c r="Y11953" s="5"/>
      <c r="Z11953" s="5"/>
      <c r="AA11953" s="5"/>
      <c r="AB11953" s="5"/>
      <c r="AC11953" s="5"/>
      <c r="AD11953" s="5"/>
      <c r="AE11953" s="5"/>
      <c r="AF11953" s="5"/>
      <c r="AG11953" s="5"/>
      <c r="AH11953" s="5"/>
      <c r="AI11953" s="5"/>
      <c r="AJ11953" s="5"/>
    </row>
    <row r="11954" spans="11:36">
      <c r="K11954" s="5"/>
      <c r="L11954" s="5"/>
      <c r="M11954" s="5"/>
      <c r="N11954" s="5"/>
      <c r="O11954" s="5"/>
      <c r="P11954" s="5"/>
      <c r="Q11954" s="5"/>
      <c r="R11954" s="5"/>
      <c r="S11954" s="5"/>
      <c r="T11954" s="5"/>
      <c r="U11954" s="5"/>
      <c r="V11954" s="5"/>
      <c r="W11954" s="5"/>
      <c r="X11954" s="5"/>
      <c r="Y11954" s="5"/>
      <c r="Z11954" s="5"/>
      <c r="AA11954" s="5"/>
      <c r="AB11954" s="5"/>
      <c r="AC11954" s="5"/>
      <c r="AD11954" s="5"/>
      <c r="AE11954" s="5"/>
      <c r="AF11954" s="5"/>
      <c r="AG11954" s="5"/>
      <c r="AH11954" s="5"/>
      <c r="AI11954" s="5"/>
      <c r="AJ11954" s="5"/>
    </row>
    <row r="11955" spans="11:36">
      <c r="K11955" s="5"/>
      <c r="L11955" s="5"/>
      <c r="M11955" s="5"/>
      <c r="N11955" s="5"/>
      <c r="O11955" s="5"/>
      <c r="P11955" s="5"/>
      <c r="Q11955" s="5"/>
      <c r="R11955" s="5"/>
      <c r="S11955" s="5"/>
      <c r="T11955" s="5"/>
      <c r="U11955" s="5"/>
      <c r="V11955" s="5"/>
      <c r="W11955" s="5"/>
      <c r="X11955" s="5"/>
      <c r="Y11955" s="5"/>
      <c r="Z11955" s="5"/>
      <c r="AA11955" s="5"/>
      <c r="AB11955" s="5"/>
      <c r="AC11955" s="5"/>
      <c r="AD11955" s="5"/>
      <c r="AE11955" s="5"/>
      <c r="AF11955" s="5"/>
      <c r="AG11955" s="5"/>
      <c r="AH11955" s="5"/>
      <c r="AI11955" s="5"/>
      <c r="AJ11955" s="5"/>
    </row>
    <row r="11956" spans="11:36">
      <c r="K11956" s="5"/>
      <c r="L11956" s="5"/>
      <c r="M11956" s="5"/>
      <c r="N11956" s="5"/>
      <c r="O11956" s="5"/>
      <c r="P11956" s="5"/>
      <c r="Q11956" s="5"/>
      <c r="R11956" s="5"/>
      <c r="S11956" s="5"/>
      <c r="T11956" s="5"/>
      <c r="U11956" s="5"/>
      <c r="V11956" s="5"/>
      <c r="W11956" s="5"/>
      <c r="X11956" s="5"/>
      <c r="Y11956" s="5"/>
      <c r="Z11956" s="5"/>
      <c r="AA11956" s="5"/>
      <c r="AB11956" s="5"/>
      <c r="AC11956" s="5"/>
      <c r="AD11956" s="5"/>
      <c r="AE11956" s="5"/>
      <c r="AF11956" s="5"/>
      <c r="AG11956" s="5"/>
      <c r="AH11956" s="5"/>
      <c r="AI11956" s="5"/>
      <c r="AJ11956" s="5"/>
    </row>
    <row r="11957" spans="11:36">
      <c r="K11957" s="5"/>
      <c r="L11957" s="5"/>
      <c r="M11957" s="5"/>
      <c r="N11957" s="5"/>
      <c r="O11957" s="5"/>
      <c r="P11957" s="5"/>
      <c r="Q11957" s="5"/>
      <c r="R11957" s="5"/>
      <c r="S11957" s="5"/>
      <c r="T11957" s="5"/>
      <c r="U11957" s="5"/>
      <c r="V11957" s="5"/>
      <c r="W11957" s="5"/>
      <c r="X11957" s="5"/>
      <c r="Y11957" s="5"/>
      <c r="Z11957" s="5"/>
      <c r="AA11957" s="5"/>
      <c r="AB11957" s="5"/>
      <c r="AC11957" s="5"/>
      <c r="AD11957" s="5"/>
      <c r="AE11957" s="5"/>
      <c r="AF11957" s="5"/>
      <c r="AG11957" s="5"/>
      <c r="AH11957" s="5"/>
      <c r="AI11957" s="5"/>
      <c r="AJ11957" s="5"/>
    </row>
    <row r="11958" spans="11:36">
      <c r="K11958" s="5"/>
      <c r="L11958" s="5"/>
      <c r="M11958" s="5"/>
      <c r="N11958" s="5"/>
      <c r="O11958" s="5"/>
      <c r="P11958" s="5"/>
      <c r="Q11958" s="5"/>
      <c r="R11958" s="5"/>
      <c r="S11958" s="5"/>
      <c r="T11958" s="5"/>
      <c r="U11958" s="5"/>
      <c r="V11958" s="5"/>
      <c r="W11958" s="5"/>
      <c r="X11958" s="5"/>
      <c r="Y11958" s="5"/>
      <c r="Z11958" s="5"/>
      <c r="AA11958" s="5"/>
      <c r="AB11958" s="5"/>
      <c r="AC11958" s="5"/>
      <c r="AD11958" s="5"/>
      <c r="AE11958" s="5"/>
      <c r="AF11958" s="5"/>
      <c r="AG11958" s="5"/>
      <c r="AH11958" s="5"/>
      <c r="AI11958" s="5"/>
      <c r="AJ11958" s="5"/>
    </row>
    <row r="11959" spans="11:36">
      <c r="K11959" s="5"/>
      <c r="L11959" s="5"/>
      <c r="M11959" s="5"/>
      <c r="N11959" s="5"/>
      <c r="O11959" s="5"/>
      <c r="P11959" s="5"/>
      <c r="Q11959" s="5"/>
      <c r="R11959" s="5"/>
      <c r="S11959" s="5"/>
      <c r="T11959" s="5"/>
      <c r="U11959" s="5"/>
      <c r="V11959" s="5"/>
      <c r="W11959" s="5"/>
      <c r="X11959" s="5"/>
      <c r="Y11959" s="5"/>
      <c r="Z11959" s="5"/>
      <c r="AA11959" s="5"/>
      <c r="AB11959" s="5"/>
      <c r="AC11959" s="5"/>
      <c r="AD11959" s="5"/>
      <c r="AE11959" s="5"/>
      <c r="AF11959" s="5"/>
      <c r="AG11959" s="5"/>
      <c r="AH11959" s="5"/>
      <c r="AI11959" s="5"/>
      <c r="AJ11959" s="5"/>
    </row>
    <row r="11960" spans="11:36">
      <c r="K11960" s="5"/>
      <c r="L11960" s="5"/>
      <c r="M11960" s="5"/>
      <c r="N11960" s="5"/>
      <c r="O11960" s="5"/>
      <c r="P11960" s="5"/>
      <c r="Q11960" s="5"/>
      <c r="R11960" s="5"/>
      <c r="S11960" s="5"/>
      <c r="T11960" s="5"/>
      <c r="U11960" s="5"/>
      <c r="V11960" s="5"/>
      <c r="W11960" s="5"/>
      <c r="X11960" s="5"/>
      <c r="Y11960" s="5"/>
      <c r="Z11960" s="5"/>
      <c r="AA11960" s="5"/>
      <c r="AB11960" s="5"/>
      <c r="AC11960" s="5"/>
      <c r="AD11960" s="5"/>
      <c r="AE11960" s="5"/>
      <c r="AF11960" s="5"/>
      <c r="AG11960" s="5"/>
      <c r="AH11960" s="5"/>
      <c r="AI11960" s="5"/>
      <c r="AJ11960" s="5"/>
    </row>
    <row r="11961" spans="11:36">
      <c r="K11961" s="5"/>
      <c r="L11961" s="5"/>
      <c r="M11961" s="5"/>
      <c r="N11961" s="5"/>
      <c r="O11961" s="5"/>
      <c r="P11961" s="5"/>
      <c r="Q11961" s="5"/>
      <c r="R11961" s="5"/>
      <c r="S11961" s="5"/>
      <c r="T11961" s="5"/>
      <c r="U11961" s="5"/>
      <c r="V11961" s="5"/>
      <c r="W11961" s="5"/>
      <c r="X11961" s="5"/>
      <c r="Y11961" s="5"/>
      <c r="Z11961" s="5"/>
      <c r="AA11961" s="5"/>
      <c r="AB11961" s="5"/>
      <c r="AC11961" s="5"/>
      <c r="AD11961" s="5"/>
      <c r="AE11961" s="5"/>
      <c r="AF11961" s="5"/>
      <c r="AG11961" s="5"/>
      <c r="AH11961" s="5"/>
      <c r="AI11961" s="5"/>
      <c r="AJ11961" s="5"/>
    </row>
    <row r="11962" spans="11:36">
      <c r="K11962" s="5"/>
      <c r="L11962" s="5"/>
      <c r="M11962" s="5"/>
      <c r="N11962" s="5"/>
      <c r="O11962" s="5"/>
      <c r="P11962" s="5"/>
      <c r="Q11962" s="5"/>
      <c r="R11962" s="5"/>
      <c r="S11962" s="5"/>
      <c r="T11962" s="5"/>
      <c r="U11962" s="5"/>
      <c r="V11962" s="5"/>
      <c r="W11962" s="5"/>
      <c r="X11962" s="5"/>
      <c r="Y11962" s="5"/>
      <c r="Z11962" s="5"/>
      <c r="AA11962" s="5"/>
      <c r="AB11962" s="5"/>
      <c r="AC11962" s="5"/>
      <c r="AD11962" s="5"/>
      <c r="AE11962" s="5"/>
      <c r="AF11962" s="5"/>
      <c r="AG11962" s="5"/>
      <c r="AH11962" s="5"/>
      <c r="AI11962" s="5"/>
      <c r="AJ11962" s="5"/>
    </row>
    <row r="11963" spans="11:36">
      <c r="K11963" s="5"/>
      <c r="L11963" s="5"/>
      <c r="M11963" s="5"/>
      <c r="N11963" s="5"/>
      <c r="O11963" s="5"/>
      <c r="P11963" s="5"/>
      <c r="Q11963" s="5"/>
      <c r="R11963" s="5"/>
      <c r="S11963" s="5"/>
      <c r="T11963" s="5"/>
      <c r="U11963" s="5"/>
      <c r="V11963" s="5"/>
      <c r="W11963" s="5"/>
      <c r="X11963" s="5"/>
      <c r="Y11963" s="5"/>
      <c r="Z11963" s="5"/>
      <c r="AA11963" s="5"/>
      <c r="AB11963" s="5"/>
      <c r="AC11963" s="5"/>
      <c r="AD11963" s="5"/>
      <c r="AE11963" s="5"/>
      <c r="AF11963" s="5"/>
      <c r="AG11963" s="5"/>
      <c r="AH11963" s="5"/>
      <c r="AI11963" s="5"/>
      <c r="AJ11963" s="5"/>
    </row>
    <row r="11964" spans="11:36">
      <c r="K11964" s="5"/>
      <c r="L11964" s="5"/>
      <c r="M11964" s="5"/>
      <c r="N11964" s="5"/>
      <c r="O11964" s="5"/>
      <c r="P11964" s="5"/>
      <c r="Q11964" s="5"/>
      <c r="R11964" s="5"/>
      <c r="S11964" s="5"/>
      <c r="T11964" s="5"/>
      <c r="U11964" s="5"/>
      <c r="V11964" s="5"/>
      <c r="W11964" s="5"/>
      <c r="X11964" s="5"/>
      <c r="Y11964" s="5"/>
      <c r="Z11964" s="5"/>
      <c r="AA11964" s="5"/>
      <c r="AB11964" s="5"/>
      <c r="AC11964" s="5"/>
      <c r="AD11964" s="5"/>
      <c r="AE11964" s="5"/>
      <c r="AF11964" s="5"/>
      <c r="AG11964" s="5"/>
      <c r="AH11964" s="5"/>
      <c r="AI11964" s="5"/>
      <c r="AJ11964" s="5"/>
    </row>
    <row r="11965" spans="11:36">
      <c r="K11965" s="5"/>
      <c r="L11965" s="5"/>
      <c r="M11965" s="5"/>
      <c r="N11965" s="5"/>
      <c r="O11965" s="5"/>
      <c r="P11965" s="5"/>
      <c r="Q11965" s="5"/>
      <c r="R11965" s="5"/>
      <c r="S11965" s="5"/>
      <c r="T11965" s="5"/>
      <c r="U11965" s="5"/>
      <c r="V11965" s="5"/>
      <c r="W11965" s="5"/>
      <c r="X11965" s="5"/>
      <c r="Y11965" s="5"/>
      <c r="Z11965" s="5"/>
      <c r="AA11965" s="5"/>
      <c r="AB11965" s="5"/>
      <c r="AC11965" s="5"/>
      <c r="AD11965" s="5"/>
      <c r="AE11965" s="5"/>
      <c r="AF11965" s="5"/>
      <c r="AG11965" s="5"/>
      <c r="AH11965" s="5"/>
      <c r="AI11965" s="5"/>
      <c r="AJ11965" s="5"/>
    </row>
    <row r="11966" spans="11:36">
      <c r="K11966" s="5"/>
      <c r="L11966" s="5"/>
      <c r="M11966" s="5"/>
      <c r="N11966" s="5"/>
      <c r="O11966" s="5"/>
      <c r="P11966" s="5"/>
      <c r="Q11966" s="5"/>
      <c r="R11966" s="5"/>
      <c r="S11966" s="5"/>
      <c r="T11966" s="5"/>
      <c r="U11966" s="5"/>
      <c r="V11966" s="5"/>
      <c r="W11966" s="5"/>
      <c r="X11966" s="5"/>
      <c r="Y11966" s="5"/>
      <c r="Z11966" s="5"/>
      <c r="AA11966" s="5"/>
      <c r="AB11966" s="5"/>
      <c r="AC11966" s="5"/>
      <c r="AD11966" s="5"/>
      <c r="AE11966" s="5"/>
      <c r="AF11966" s="5"/>
      <c r="AG11966" s="5"/>
      <c r="AH11966" s="5"/>
      <c r="AI11966" s="5"/>
      <c r="AJ11966" s="5"/>
    </row>
    <row r="11967" spans="11:36">
      <c r="K11967" s="5"/>
      <c r="L11967" s="5"/>
      <c r="M11967" s="5"/>
      <c r="N11967" s="5"/>
      <c r="O11967" s="5"/>
      <c r="P11967" s="5"/>
      <c r="Q11967" s="5"/>
      <c r="R11967" s="5"/>
      <c r="S11967" s="5"/>
      <c r="T11967" s="5"/>
      <c r="U11967" s="5"/>
      <c r="V11967" s="5"/>
      <c r="W11967" s="5"/>
      <c r="X11967" s="5"/>
      <c r="Y11967" s="5"/>
      <c r="Z11967" s="5"/>
      <c r="AA11967" s="5"/>
      <c r="AB11967" s="5"/>
      <c r="AC11967" s="5"/>
      <c r="AD11967" s="5"/>
      <c r="AE11967" s="5"/>
      <c r="AF11967" s="5"/>
      <c r="AG11967" s="5"/>
      <c r="AH11967" s="5"/>
      <c r="AI11967" s="5"/>
      <c r="AJ11967" s="5"/>
    </row>
    <row r="11968" spans="11:36">
      <c r="K11968" s="5"/>
      <c r="L11968" s="5"/>
      <c r="M11968" s="5"/>
      <c r="N11968" s="5"/>
      <c r="O11968" s="5"/>
      <c r="P11968" s="5"/>
      <c r="Q11968" s="5"/>
      <c r="R11968" s="5"/>
      <c r="S11968" s="5"/>
      <c r="T11968" s="5"/>
      <c r="U11968" s="5"/>
      <c r="V11968" s="5"/>
      <c r="W11968" s="5"/>
      <c r="X11968" s="5"/>
      <c r="Y11968" s="5"/>
      <c r="Z11968" s="5"/>
      <c r="AA11968" s="5"/>
      <c r="AB11968" s="5"/>
      <c r="AC11968" s="5"/>
      <c r="AD11968" s="5"/>
      <c r="AE11968" s="5"/>
      <c r="AF11968" s="5"/>
      <c r="AG11968" s="5"/>
      <c r="AH11968" s="5"/>
      <c r="AI11968" s="5"/>
      <c r="AJ11968" s="5"/>
    </row>
    <row r="11969" spans="11:36">
      <c r="K11969" s="5"/>
      <c r="L11969" s="5"/>
      <c r="M11969" s="5"/>
      <c r="N11969" s="5"/>
      <c r="O11969" s="5"/>
      <c r="P11969" s="5"/>
      <c r="Q11969" s="5"/>
      <c r="R11969" s="5"/>
      <c r="S11969" s="5"/>
      <c r="T11969" s="5"/>
      <c r="U11969" s="5"/>
      <c r="V11969" s="5"/>
      <c r="W11969" s="5"/>
      <c r="X11969" s="5"/>
      <c r="Y11969" s="5"/>
      <c r="Z11969" s="5"/>
      <c r="AA11969" s="5"/>
      <c r="AB11969" s="5"/>
      <c r="AC11969" s="5"/>
      <c r="AD11969" s="5"/>
      <c r="AE11969" s="5"/>
      <c r="AF11969" s="5"/>
      <c r="AG11969" s="5"/>
      <c r="AH11969" s="5"/>
      <c r="AI11969" s="5"/>
      <c r="AJ11969" s="5"/>
    </row>
    <row r="11970" spans="11:36">
      <c r="K11970" s="5"/>
      <c r="L11970" s="5"/>
      <c r="M11970" s="5"/>
      <c r="N11970" s="5"/>
      <c r="O11970" s="5"/>
      <c r="P11970" s="5"/>
      <c r="Q11970" s="5"/>
      <c r="R11970" s="5"/>
      <c r="S11970" s="5"/>
      <c r="T11970" s="5"/>
      <c r="U11970" s="5"/>
      <c r="V11970" s="5"/>
      <c r="W11970" s="5"/>
      <c r="X11970" s="5"/>
      <c r="Y11970" s="5"/>
      <c r="Z11970" s="5"/>
      <c r="AA11970" s="5"/>
      <c r="AB11970" s="5"/>
      <c r="AC11970" s="5"/>
      <c r="AD11970" s="5"/>
      <c r="AE11970" s="5"/>
      <c r="AF11970" s="5"/>
      <c r="AG11970" s="5"/>
      <c r="AH11970" s="5"/>
      <c r="AI11970" s="5"/>
      <c r="AJ11970" s="5"/>
    </row>
    <row r="11971" spans="11:36">
      <c r="K11971" s="5"/>
      <c r="L11971" s="5"/>
      <c r="M11971" s="5"/>
      <c r="N11971" s="5"/>
      <c r="O11971" s="5"/>
      <c r="P11971" s="5"/>
      <c r="Q11971" s="5"/>
      <c r="R11971" s="5"/>
      <c r="S11971" s="5"/>
      <c r="T11971" s="5"/>
      <c r="U11971" s="5"/>
      <c r="V11971" s="5"/>
      <c r="W11971" s="5"/>
      <c r="X11971" s="5"/>
      <c r="Y11971" s="5"/>
      <c r="Z11971" s="5"/>
      <c r="AA11971" s="5"/>
      <c r="AB11971" s="5"/>
      <c r="AC11971" s="5"/>
      <c r="AD11971" s="5"/>
      <c r="AE11971" s="5"/>
      <c r="AF11971" s="5"/>
      <c r="AG11971" s="5"/>
      <c r="AH11971" s="5"/>
      <c r="AI11971" s="5"/>
      <c r="AJ11971" s="5"/>
    </row>
    <row r="11972" spans="11:36">
      <c r="K11972" s="5"/>
      <c r="L11972" s="5"/>
      <c r="M11972" s="5"/>
      <c r="N11972" s="5"/>
      <c r="O11972" s="5"/>
      <c r="P11972" s="5"/>
      <c r="Q11972" s="5"/>
      <c r="R11972" s="5"/>
      <c r="S11972" s="5"/>
      <c r="T11972" s="5"/>
      <c r="U11972" s="5"/>
      <c r="V11972" s="5"/>
      <c r="W11972" s="5"/>
      <c r="X11972" s="5"/>
      <c r="Y11972" s="5"/>
      <c r="Z11972" s="5"/>
      <c r="AA11972" s="5"/>
      <c r="AB11972" s="5"/>
      <c r="AC11972" s="5"/>
      <c r="AD11972" s="5"/>
      <c r="AE11972" s="5"/>
      <c r="AF11972" s="5"/>
      <c r="AG11972" s="5"/>
      <c r="AH11972" s="5"/>
      <c r="AI11972" s="5"/>
      <c r="AJ11972" s="5"/>
    </row>
    <row r="11973" spans="11:36">
      <c r="K11973" s="5"/>
      <c r="L11973" s="5"/>
      <c r="M11973" s="5"/>
      <c r="N11973" s="5"/>
      <c r="O11973" s="5"/>
      <c r="P11973" s="5"/>
      <c r="Q11973" s="5"/>
      <c r="R11973" s="5"/>
      <c r="S11973" s="5"/>
      <c r="T11973" s="5"/>
      <c r="U11973" s="5"/>
      <c r="V11973" s="5"/>
      <c r="W11973" s="5"/>
      <c r="X11973" s="5"/>
      <c r="Y11973" s="5"/>
      <c r="Z11973" s="5"/>
      <c r="AA11973" s="5"/>
      <c r="AB11973" s="5"/>
      <c r="AC11973" s="5"/>
      <c r="AD11973" s="5"/>
      <c r="AE11973" s="5"/>
      <c r="AF11973" s="5"/>
      <c r="AG11973" s="5"/>
      <c r="AH11973" s="5"/>
      <c r="AI11973" s="5"/>
      <c r="AJ11973" s="5"/>
    </row>
    <row r="11974" spans="11:36">
      <c r="K11974" s="5"/>
      <c r="L11974" s="5"/>
      <c r="M11974" s="5"/>
      <c r="N11974" s="5"/>
      <c r="O11974" s="5"/>
      <c r="P11974" s="5"/>
      <c r="Q11974" s="5"/>
      <c r="R11974" s="5"/>
      <c r="S11974" s="5"/>
      <c r="T11974" s="5"/>
      <c r="U11974" s="5"/>
      <c r="V11974" s="5"/>
      <c r="W11974" s="5"/>
      <c r="X11974" s="5"/>
      <c r="Y11974" s="5"/>
      <c r="Z11974" s="5"/>
      <c r="AA11974" s="5"/>
      <c r="AB11974" s="5"/>
      <c r="AC11974" s="5"/>
      <c r="AD11974" s="5"/>
      <c r="AE11974" s="5"/>
      <c r="AF11974" s="5"/>
      <c r="AG11974" s="5"/>
      <c r="AH11974" s="5"/>
      <c r="AI11974" s="5"/>
      <c r="AJ11974" s="5"/>
    </row>
    <row r="11975" spans="11:36">
      <c r="K11975" s="5"/>
      <c r="L11975" s="5"/>
      <c r="M11975" s="5"/>
      <c r="N11975" s="5"/>
      <c r="O11975" s="5"/>
      <c r="P11975" s="5"/>
      <c r="Q11975" s="5"/>
      <c r="R11975" s="5"/>
      <c r="S11975" s="5"/>
      <c r="T11975" s="5"/>
      <c r="U11975" s="5"/>
      <c r="V11975" s="5"/>
      <c r="W11975" s="5"/>
      <c r="X11975" s="5"/>
      <c r="Y11975" s="5"/>
      <c r="Z11975" s="5"/>
      <c r="AA11975" s="5"/>
      <c r="AB11975" s="5"/>
      <c r="AC11975" s="5"/>
      <c r="AD11975" s="5"/>
      <c r="AE11975" s="5"/>
      <c r="AF11975" s="5"/>
      <c r="AG11975" s="5"/>
      <c r="AH11975" s="5"/>
      <c r="AI11975" s="5"/>
      <c r="AJ11975" s="5"/>
    </row>
    <row r="11976" spans="11:36">
      <c r="K11976" s="5"/>
      <c r="L11976" s="5"/>
      <c r="M11976" s="5"/>
      <c r="N11976" s="5"/>
      <c r="O11976" s="5"/>
      <c r="P11976" s="5"/>
      <c r="Q11976" s="5"/>
      <c r="R11976" s="5"/>
      <c r="S11976" s="5"/>
      <c r="T11976" s="5"/>
      <c r="U11976" s="5"/>
      <c r="V11976" s="5"/>
      <c r="W11976" s="5"/>
      <c r="X11976" s="5"/>
      <c r="Y11976" s="5"/>
      <c r="Z11976" s="5"/>
      <c r="AA11976" s="5"/>
      <c r="AB11976" s="5"/>
      <c r="AC11976" s="5"/>
      <c r="AD11976" s="5"/>
      <c r="AE11976" s="5"/>
      <c r="AF11976" s="5"/>
      <c r="AG11976" s="5"/>
      <c r="AH11976" s="5"/>
      <c r="AI11976" s="5"/>
      <c r="AJ11976" s="5"/>
    </row>
    <row r="11977" spans="11:36">
      <c r="K11977" s="5"/>
      <c r="L11977" s="5"/>
      <c r="M11977" s="5"/>
      <c r="N11977" s="5"/>
      <c r="O11977" s="5"/>
      <c r="P11977" s="5"/>
      <c r="Q11977" s="5"/>
      <c r="R11977" s="5"/>
      <c r="S11977" s="5"/>
      <c r="T11977" s="5"/>
      <c r="U11977" s="5"/>
      <c r="V11977" s="5"/>
      <c r="W11977" s="5"/>
      <c r="X11977" s="5"/>
      <c r="Y11977" s="5"/>
      <c r="Z11977" s="5"/>
      <c r="AA11977" s="5"/>
      <c r="AB11977" s="5"/>
      <c r="AC11977" s="5"/>
      <c r="AD11977" s="5"/>
      <c r="AE11977" s="5"/>
      <c r="AF11977" s="5"/>
      <c r="AG11977" s="5"/>
      <c r="AH11977" s="5"/>
      <c r="AI11977" s="5"/>
      <c r="AJ11977" s="5"/>
    </row>
    <row r="11978" spans="11:36">
      <c r="K11978" s="5"/>
      <c r="L11978" s="5"/>
      <c r="M11978" s="5"/>
      <c r="N11978" s="5"/>
      <c r="O11978" s="5"/>
      <c r="P11978" s="5"/>
      <c r="Q11978" s="5"/>
      <c r="R11978" s="5"/>
      <c r="S11978" s="5"/>
      <c r="T11978" s="5"/>
      <c r="U11978" s="5"/>
      <c r="V11978" s="5"/>
      <c r="W11978" s="5"/>
      <c r="X11978" s="5"/>
      <c r="Y11978" s="5"/>
      <c r="Z11978" s="5"/>
      <c r="AA11978" s="5"/>
      <c r="AB11978" s="5"/>
      <c r="AC11978" s="5"/>
      <c r="AD11978" s="5"/>
      <c r="AE11978" s="5"/>
      <c r="AF11978" s="5"/>
      <c r="AG11978" s="5"/>
      <c r="AH11978" s="5"/>
      <c r="AI11978" s="5"/>
      <c r="AJ11978" s="5"/>
    </row>
    <row r="11979" spans="11:36">
      <c r="K11979" s="5"/>
      <c r="L11979" s="5"/>
      <c r="M11979" s="5"/>
      <c r="N11979" s="5"/>
      <c r="O11979" s="5"/>
      <c r="P11979" s="5"/>
      <c r="Q11979" s="5"/>
      <c r="R11979" s="5"/>
      <c r="S11979" s="5"/>
      <c r="T11979" s="5"/>
      <c r="U11979" s="5"/>
      <c r="V11979" s="5"/>
      <c r="W11979" s="5"/>
      <c r="X11979" s="5"/>
      <c r="Y11979" s="5"/>
      <c r="Z11979" s="5"/>
      <c r="AA11979" s="5"/>
      <c r="AB11979" s="5"/>
      <c r="AC11979" s="5"/>
      <c r="AD11979" s="5"/>
      <c r="AE11979" s="5"/>
      <c r="AF11979" s="5"/>
      <c r="AG11979" s="5"/>
      <c r="AH11979" s="5"/>
      <c r="AI11979" s="5"/>
      <c r="AJ11979" s="5"/>
    </row>
    <row r="11980" spans="11:36">
      <c r="K11980" s="5"/>
      <c r="L11980" s="5"/>
      <c r="M11980" s="5"/>
      <c r="N11980" s="5"/>
      <c r="O11980" s="5"/>
      <c r="P11980" s="5"/>
      <c r="Q11980" s="5"/>
      <c r="R11980" s="5"/>
      <c r="S11980" s="5"/>
      <c r="T11980" s="5"/>
      <c r="U11980" s="5"/>
      <c r="V11980" s="5"/>
      <c r="W11980" s="5"/>
      <c r="X11980" s="5"/>
      <c r="Y11980" s="5"/>
      <c r="Z11980" s="5"/>
      <c r="AA11980" s="5"/>
      <c r="AB11980" s="5"/>
      <c r="AC11980" s="5"/>
      <c r="AD11980" s="5"/>
      <c r="AE11980" s="5"/>
      <c r="AF11980" s="5"/>
      <c r="AG11980" s="5"/>
      <c r="AH11980" s="5"/>
      <c r="AI11980" s="5"/>
      <c r="AJ11980" s="5"/>
    </row>
    <row r="11981" spans="11:36">
      <c r="K11981" s="5"/>
      <c r="L11981" s="5"/>
      <c r="M11981" s="5"/>
      <c r="N11981" s="5"/>
      <c r="O11981" s="5"/>
      <c r="P11981" s="5"/>
      <c r="Q11981" s="5"/>
      <c r="R11981" s="5"/>
      <c r="S11981" s="5"/>
      <c r="T11981" s="5"/>
      <c r="U11981" s="5"/>
      <c r="V11981" s="5"/>
      <c r="W11981" s="5"/>
      <c r="X11981" s="5"/>
      <c r="Y11981" s="5"/>
      <c r="Z11981" s="5"/>
      <c r="AA11981" s="5"/>
      <c r="AB11981" s="5"/>
      <c r="AC11981" s="5"/>
      <c r="AD11981" s="5"/>
      <c r="AE11981" s="5"/>
      <c r="AF11981" s="5"/>
      <c r="AG11981" s="5"/>
      <c r="AH11981" s="5"/>
      <c r="AI11981" s="5"/>
      <c r="AJ11981" s="5"/>
    </row>
    <row r="11982" spans="11:36">
      <c r="K11982" s="5"/>
      <c r="L11982" s="5"/>
      <c r="M11982" s="5"/>
      <c r="N11982" s="5"/>
      <c r="O11982" s="5"/>
      <c r="P11982" s="5"/>
      <c r="Q11982" s="5"/>
      <c r="R11982" s="5"/>
      <c r="S11982" s="5"/>
      <c r="T11982" s="5"/>
      <c r="U11982" s="5"/>
      <c r="V11982" s="5"/>
      <c r="W11982" s="5"/>
      <c r="X11982" s="5"/>
      <c r="Y11982" s="5"/>
      <c r="Z11982" s="5"/>
      <c r="AA11982" s="5"/>
      <c r="AB11982" s="5"/>
      <c r="AC11982" s="5"/>
      <c r="AD11982" s="5"/>
      <c r="AE11982" s="5"/>
      <c r="AF11982" s="5"/>
      <c r="AG11982" s="5"/>
      <c r="AH11982" s="5"/>
      <c r="AI11982" s="5"/>
      <c r="AJ11982" s="5"/>
    </row>
    <row r="11983" spans="11:36">
      <c r="K11983" s="5"/>
      <c r="L11983" s="5"/>
      <c r="M11983" s="5"/>
      <c r="N11983" s="5"/>
      <c r="O11983" s="5"/>
      <c r="P11983" s="5"/>
      <c r="Q11983" s="5"/>
      <c r="R11983" s="5"/>
      <c r="S11983" s="5"/>
      <c r="T11983" s="5"/>
      <c r="U11983" s="5"/>
      <c r="V11983" s="5"/>
      <c r="W11983" s="5"/>
      <c r="X11983" s="5"/>
      <c r="Y11983" s="5"/>
      <c r="Z11983" s="5"/>
      <c r="AA11983" s="5"/>
      <c r="AB11983" s="5"/>
      <c r="AC11983" s="5"/>
      <c r="AD11983" s="5"/>
      <c r="AE11983" s="5"/>
      <c r="AF11983" s="5"/>
      <c r="AG11983" s="5"/>
      <c r="AH11983" s="5"/>
      <c r="AI11983" s="5"/>
      <c r="AJ11983" s="5"/>
    </row>
    <row r="11984" spans="11:36">
      <c r="K11984" s="5"/>
      <c r="L11984" s="5"/>
      <c r="M11984" s="5"/>
      <c r="N11984" s="5"/>
      <c r="O11984" s="5"/>
      <c r="P11984" s="5"/>
      <c r="Q11984" s="5"/>
      <c r="R11984" s="5"/>
      <c r="S11984" s="5"/>
      <c r="T11984" s="5"/>
      <c r="U11984" s="5"/>
      <c r="V11984" s="5"/>
      <c r="W11984" s="5"/>
      <c r="X11984" s="5"/>
      <c r="Y11984" s="5"/>
      <c r="Z11984" s="5"/>
      <c r="AA11984" s="5"/>
      <c r="AB11984" s="5"/>
      <c r="AC11984" s="5"/>
      <c r="AD11984" s="5"/>
      <c r="AE11984" s="5"/>
      <c r="AF11984" s="5"/>
      <c r="AG11984" s="5"/>
      <c r="AH11984" s="5"/>
      <c r="AI11984" s="5"/>
      <c r="AJ11984" s="5"/>
    </row>
    <row r="11985" spans="11:36">
      <c r="K11985" s="5"/>
      <c r="L11985" s="5"/>
      <c r="M11985" s="5"/>
      <c r="N11985" s="5"/>
      <c r="O11985" s="5"/>
      <c r="P11985" s="5"/>
      <c r="Q11985" s="5"/>
      <c r="R11985" s="5"/>
      <c r="S11985" s="5"/>
      <c r="T11985" s="5"/>
      <c r="U11985" s="5"/>
      <c r="V11985" s="5"/>
      <c r="W11985" s="5"/>
      <c r="X11985" s="5"/>
      <c r="Y11985" s="5"/>
      <c r="Z11985" s="5"/>
      <c r="AA11985" s="5"/>
      <c r="AB11985" s="5"/>
      <c r="AC11985" s="5"/>
      <c r="AD11985" s="5"/>
      <c r="AE11985" s="5"/>
      <c r="AF11985" s="5"/>
      <c r="AG11985" s="5"/>
      <c r="AH11985" s="5"/>
      <c r="AI11985" s="5"/>
      <c r="AJ11985" s="5"/>
    </row>
    <row r="11986" spans="11:36">
      <c r="K11986" s="5"/>
      <c r="L11986" s="5"/>
      <c r="M11986" s="5"/>
      <c r="N11986" s="5"/>
      <c r="O11986" s="5"/>
      <c r="P11986" s="5"/>
      <c r="Q11986" s="5"/>
      <c r="R11986" s="5"/>
      <c r="S11986" s="5"/>
      <c r="T11986" s="5"/>
      <c r="U11986" s="5"/>
      <c r="V11986" s="5"/>
      <c r="W11986" s="5"/>
      <c r="X11986" s="5"/>
      <c r="Y11986" s="5"/>
      <c r="Z11986" s="5"/>
      <c r="AA11986" s="5"/>
      <c r="AB11986" s="5"/>
      <c r="AC11986" s="5"/>
      <c r="AD11986" s="5"/>
      <c r="AE11986" s="5"/>
      <c r="AF11986" s="5"/>
      <c r="AG11986" s="5"/>
      <c r="AH11986" s="5"/>
      <c r="AI11986" s="5"/>
      <c r="AJ11986" s="5"/>
    </row>
    <row r="11987" spans="11:36">
      <c r="K11987" s="5"/>
      <c r="L11987" s="5"/>
      <c r="M11987" s="5"/>
      <c r="N11987" s="5"/>
      <c r="O11987" s="5"/>
      <c r="P11987" s="5"/>
      <c r="Q11987" s="5"/>
      <c r="R11987" s="5"/>
      <c r="S11987" s="5"/>
      <c r="T11987" s="5"/>
      <c r="U11987" s="5"/>
      <c r="V11987" s="5"/>
      <c r="W11987" s="5"/>
      <c r="X11987" s="5"/>
      <c r="Y11987" s="5"/>
      <c r="Z11987" s="5"/>
      <c r="AA11987" s="5"/>
      <c r="AB11987" s="5"/>
      <c r="AC11987" s="5"/>
      <c r="AD11987" s="5"/>
      <c r="AE11987" s="5"/>
      <c r="AF11987" s="5"/>
      <c r="AG11987" s="5"/>
      <c r="AH11987" s="5"/>
      <c r="AI11987" s="5"/>
      <c r="AJ11987" s="5"/>
    </row>
    <row r="11988" spans="11:36">
      <c r="K11988" s="5"/>
      <c r="L11988" s="5"/>
      <c r="M11988" s="5"/>
      <c r="N11988" s="5"/>
      <c r="O11988" s="5"/>
      <c r="P11988" s="5"/>
      <c r="Q11988" s="5"/>
      <c r="R11988" s="5"/>
      <c r="S11988" s="5"/>
      <c r="T11988" s="5"/>
      <c r="U11988" s="5"/>
      <c r="V11988" s="5"/>
      <c r="W11988" s="5"/>
      <c r="X11988" s="5"/>
      <c r="Y11988" s="5"/>
      <c r="Z11988" s="5"/>
      <c r="AA11988" s="5"/>
      <c r="AB11988" s="5"/>
      <c r="AC11988" s="5"/>
      <c r="AD11988" s="5"/>
      <c r="AE11988" s="5"/>
      <c r="AF11988" s="5"/>
      <c r="AG11988" s="5"/>
      <c r="AH11988" s="5"/>
      <c r="AI11988" s="5"/>
      <c r="AJ11988" s="5"/>
    </row>
    <row r="11989" spans="11:36">
      <c r="K11989" s="5"/>
      <c r="L11989" s="5"/>
      <c r="M11989" s="5"/>
      <c r="N11989" s="5"/>
      <c r="O11989" s="5"/>
      <c r="P11989" s="5"/>
      <c r="Q11989" s="5"/>
      <c r="R11989" s="5"/>
      <c r="S11989" s="5"/>
      <c r="T11989" s="5"/>
      <c r="U11989" s="5"/>
      <c r="V11989" s="5"/>
      <c r="W11989" s="5"/>
      <c r="X11989" s="5"/>
      <c r="Y11989" s="5"/>
      <c r="Z11989" s="5"/>
      <c r="AA11989" s="5"/>
      <c r="AB11989" s="5"/>
      <c r="AC11989" s="5"/>
      <c r="AD11989" s="5"/>
      <c r="AE11989" s="5"/>
      <c r="AF11989" s="5"/>
      <c r="AG11989" s="5"/>
      <c r="AH11989" s="5"/>
      <c r="AI11989" s="5"/>
      <c r="AJ11989" s="5"/>
    </row>
    <row r="11990" spans="11:36">
      <c r="K11990" s="5"/>
      <c r="L11990" s="5"/>
      <c r="M11990" s="5"/>
      <c r="N11990" s="5"/>
      <c r="O11990" s="5"/>
      <c r="P11990" s="5"/>
      <c r="Q11990" s="5"/>
      <c r="R11990" s="5"/>
      <c r="S11990" s="5"/>
      <c r="T11990" s="5"/>
      <c r="U11990" s="5"/>
      <c r="V11990" s="5"/>
      <c r="W11990" s="5"/>
      <c r="X11990" s="5"/>
      <c r="Y11990" s="5"/>
      <c r="Z11990" s="5"/>
      <c r="AA11990" s="5"/>
      <c r="AB11990" s="5"/>
      <c r="AC11990" s="5"/>
      <c r="AD11990" s="5"/>
      <c r="AE11990" s="5"/>
      <c r="AF11990" s="5"/>
      <c r="AG11990" s="5"/>
      <c r="AH11990" s="5"/>
      <c r="AI11990" s="5"/>
      <c r="AJ11990" s="5"/>
    </row>
    <row r="11991" spans="11:36">
      <c r="K11991" s="5"/>
      <c r="L11991" s="5"/>
      <c r="M11991" s="5"/>
      <c r="N11991" s="5"/>
      <c r="O11991" s="5"/>
      <c r="P11991" s="5"/>
      <c r="Q11991" s="5"/>
      <c r="R11991" s="5"/>
      <c r="S11991" s="5"/>
      <c r="T11991" s="5"/>
      <c r="U11991" s="5"/>
      <c r="V11991" s="5"/>
      <c r="W11991" s="5"/>
      <c r="X11991" s="5"/>
      <c r="Y11991" s="5"/>
      <c r="Z11991" s="5"/>
      <c r="AA11991" s="5"/>
      <c r="AB11991" s="5"/>
      <c r="AC11991" s="5"/>
      <c r="AD11991" s="5"/>
      <c r="AE11991" s="5"/>
      <c r="AF11991" s="5"/>
      <c r="AG11991" s="5"/>
      <c r="AH11991" s="5"/>
      <c r="AI11991" s="5"/>
      <c r="AJ11991" s="5"/>
    </row>
    <row r="11992" spans="11:36">
      <c r="K11992" s="5"/>
      <c r="L11992" s="5"/>
      <c r="M11992" s="5"/>
      <c r="N11992" s="5"/>
      <c r="O11992" s="5"/>
      <c r="P11992" s="5"/>
      <c r="Q11992" s="5"/>
      <c r="R11992" s="5"/>
      <c r="S11992" s="5"/>
      <c r="T11992" s="5"/>
      <c r="U11992" s="5"/>
      <c r="V11992" s="5"/>
      <c r="W11992" s="5"/>
      <c r="X11992" s="5"/>
      <c r="Y11992" s="5"/>
      <c r="Z11992" s="5"/>
      <c r="AA11992" s="5"/>
      <c r="AB11992" s="5"/>
      <c r="AC11992" s="5"/>
      <c r="AD11992" s="5"/>
      <c r="AE11992" s="5"/>
      <c r="AF11992" s="5"/>
      <c r="AG11992" s="5"/>
      <c r="AH11992" s="5"/>
      <c r="AI11992" s="5"/>
      <c r="AJ11992" s="5"/>
    </row>
    <row r="11993" spans="11:36">
      <c r="K11993" s="5"/>
      <c r="L11993" s="5"/>
      <c r="M11993" s="5"/>
      <c r="N11993" s="5"/>
      <c r="O11993" s="5"/>
      <c r="P11993" s="5"/>
      <c r="Q11993" s="5"/>
      <c r="R11993" s="5"/>
      <c r="S11993" s="5"/>
      <c r="T11993" s="5"/>
      <c r="U11993" s="5"/>
      <c r="V11993" s="5"/>
      <c r="W11993" s="5"/>
      <c r="X11993" s="5"/>
      <c r="Y11993" s="5"/>
      <c r="Z11993" s="5"/>
      <c r="AA11993" s="5"/>
      <c r="AB11993" s="5"/>
      <c r="AC11993" s="5"/>
      <c r="AD11993" s="5"/>
      <c r="AE11993" s="5"/>
      <c r="AF11993" s="5"/>
      <c r="AG11993" s="5"/>
      <c r="AH11993" s="5"/>
      <c r="AI11993" s="5"/>
      <c r="AJ11993" s="5"/>
    </row>
    <row r="11994" spans="11:36">
      <c r="K11994" s="5"/>
      <c r="L11994" s="5"/>
      <c r="M11994" s="5"/>
      <c r="N11994" s="5"/>
      <c r="O11994" s="5"/>
      <c r="P11994" s="5"/>
      <c r="Q11994" s="5"/>
      <c r="R11994" s="5"/>
      <c r="S11994" s="5"/>
      <c r="T11994" s="5"/>
      <c r="U11994" s="5"/>
      <c r="V11994" s="5"/>
      <c r="W11994" s="5"/>
      <c r="X11994" s="5"/>
      <c r="Y11994" s="5"/>
      <c r="Z11994" s="5"/>
      <c r="AA11994" s="5"/>
      <c r="AB11994" s="5"/>
      <c r="AC11994" s="5"/>
      <c r="AD11994" s="5"/>
      <c r="AE11994" s="5"/>
      <c r="AF11994" s="5"/>
      <c r="AG11994" s="5"/>
      <c r="AH11994" s="5"/>
      <c r="AI11994" s="5"/>
      <c r="AJ11994" s="5"/>
    </row>
    <row r="11995" spans="11:36">
      <c r="K11995" s="5"/>
      <c r="L11995" s="5"/>
      <c r="M11995" s="5"/>
      <c r="N11995" s="5"/>
      <c r="O11995" s="5"/>
      <c r="P11995" s="5"/>
      <c r="Q11995" s="5"/>
      <c r="R11995" s="5"/>
      <c r="S11995" s="5"/>
      <c r="T11995" s="5"/>
      <c r="U11995" s="5"/>
      <c r="V11995" s="5"/>
      <c r="W11995" s="5"/>
      <c r="X11995" s="5"/>
      <c r="Y11995" s="5"/>
      <c r="Z11995" s="5"/>
      <c r="AA11995" s="5"/>
      <c r="AB11995" s="5"/>
      <c r="AC11995" s="5"/>
      <c r="AD11995" s="5"/>
      <c r="AE11995" s="5"/>
      <c r="AF11995" s="5"/>
      <c r="AG11995" s="5"/>
      <c r="AH11995" s="5"/>
      <c r="AI11995" s="5"/>
      <c r="AJ11995" s="5"/>
    </row>
    <row r="11996" spans="11:36">
      <c r="K11996" s="5"/>
      <c r="L11996" s="5"/>
      <c r="M11996" s="5"/>
      <c r="N11996" s="5"/>
      <c r="O11996" s="5"/>
      <c r="P11996" s="5"/>
      <c r="Q11996" s="5"/>
      <c r="R11996" s="5"/>
      <c r="S11996" s="5"/>
      <c r="T11996" s="5"/>
      <c r="U11996" s="5"/>
      <c r="V11996" s="5"/>
      <c r="W11996" s="5"/>
      <c r="X11996" s="5"/>
      <c r="Y11996" s="5"/>
      <c r="Z11996" s="5"/>
      <c r="AA11996" s="5"/>
      <c r="AB11996" s="5"/>
      <c r="AC11996" s="5"/>
      <c r="AD11996" s="5"/>
      <c r="AE11996" s="5"/>
      <c r="AF11996" s="5"/>
      <c r="AG11996" s="5"/>
      <c r="AH11996" s="5"/>
      <c r="AI11996" s="5"/>
      <c r="AJ11996" s="5"/>
    </row>
    <row r="11997" spans="11:36">
      <c r="K11997" s="5"/>
      <c r="L11997" s="5"/>
      <c r="M11997" s="5"/>
      <c r="N11997" s="5"/>
      <c r="O11997" s="5"/>
      <c r="P11997" s="5"/>
      <c r="Q11997" s="5"/>
      <c r="R11997" s="5"/>
      <c r="S11997" s="5"/>
      <c r="T11997" s="5"/>
      <c r="U11997" s="5"/>
      <c r="V11997" s="5"/>
      <c r="W11997" s="5"/>
      <c r="X11997" s="5"/>
      <c r="Y11997" s="5"/>
      <c r="Z11997" s="5"/>
      <c r="AA11997" s="5"/>
      <c r="AB11997" s="5"/>
      <c r="AC11997" s="5"/>
      <c r="AD11997" s="5"/>
      <c r="AE11997" s="5"/>
      <c r="AF11997" s="5"/>
      <c r="AG11997" s="5"/>
      <c r="AH11997" s="5"/>
      <c r="AI11997" s="5"/>
      <c r="AJ11997" s="5"/>
    </row>
    <row r="11998" spans="11:36">
      <c r="K11998" s="5"/>
      <c r="L11998" s="5"/>
      <c r="M11998" s="5"/>
      <c r="N11998" s="5"/>
      <c r="O11998" s="5"/>
      <c r="P11998" s="5"/>
      <c r="Q11998" s="5"/>
      <c r="R11998" s="5"/>
      <c r="S11998" s="5"/>
      <c r="T11998" s="5"/>
      <c r="U11998" s="5"/>
      <c r="V11998" s="5"/>
      <c r="W11998" s="5"/>
      <c r="X11998" s="5"/>
      <c r="Y11998" s="5"/>
      <c r="Z11998" s="5"/>
      <c r="AA11998" s="5"/>
      <c r="AB11998" s="5"/>
      <c r="AC11998" s="5"/>
      <c r="AD11998" s="5"/>
      <c r="AE11998" s="5"/>
      <c r="AF11998" s="5"/>
      <c r="AG11998" s="5"/>
      <c r="AH11998" s="5"/>
      <c r="AI11998" s="5"/>
      <c r="AJ11998" s="5"/>
    </row>
    <row r="11999" spans="11:36">
      <c r="K11999" s="5"/>
      <c r="L11999" s="5"/>
      <c r="M11999" s="5"/>
      <c r="N11999" s="5"/>
      <c r="O11999" s="5"/>
      <c r="P11999" s="5"/>
      <c r="Q11999" s="5"/>
      <c r="R11999" s="5"/>
      <c r="S11999" s="5"/>
      <c r="T11999" s="5"/>
      <c r="U11999" s="5"/>
      <c r="V11999" s="5"/>
      <c r="W11999" s="5"/>
      <c r="X11999" s="5"/>
      <c r="Y11999" s="5"/>
      <c r="Z11999" s="5"/>
      <c r="AA11999" s="5"/>
      <c r="AB11999" s="5"/>
      <c r="AC11999" s="5"/>
      <c r="AD11999" s="5"/>
      <c r="AE11999" s="5"/>
      <c r="AF11999" s="5"/>
      <c r="AG11999" s="5"/>
      <c r="AH11999" s="5"/>
      <c r="AI11999" s="5"/>
      <c r="AJ11999" s="5"/>
    </row>
    <row r="12000" spans="11:36">
      <c r="K12000" s="5"/>
      <c r="L12000" s="5"/>
      <c r="M12000" s="5"/>
      <c r="N12000" s="5"/>
      <c r="O12000" s="5"/>
      <c r="P12000" s="5"/>
      <c r="Q12000" s="5"/>
      <c r="R12000" s="5"/>
      <c r="S12000" s="5"/>
      <c r="T12000" s="5"/>
      <c r="U12000" s="5"/>
      <c r="V12000" s="5"/>
      <c r="W12000" s="5"/>
      <c r="X12000" s="5"/>
      <c r="Y12000" s="5"/>
      <c r="Z12000" s="5"/>
      <c r="AA12000" s="5"/>
      <c r="AB12000" s="5"/>
      <c r="AC12000" s="5"/>
      <c r="AD12000" s="5"/>
      <c r="AE12000" s="5"/>
      <c r="AF12000" s="5"/>
      <c r="AG12000" s="5"/>
      <c r="AH12000" s="5"/>
      <c r="AI12000" s="5"/>
      <c r="AJ12000" s="5"/>
    </row>
    <row r="12001" spans="11:36">
      <c r="K12001" s="5"/>
      <c r="L12001" s="5"/>
      <c r="M12001" s="5"/>
      <c r="N12001" s="5"/>
      <c r="O12001" s="5"/>
      <c r="P12001" s="5"/>
      <c r="Q12001" s="5"/>
      <c r="R12001" s="5"/>
      <c r="S12001" s="5"/>
      <c r="T12001" s="5"/>
      <c r="U12001" s="5"/>
      <c r="V12001" s="5"/>
      <c r="W12001" s="5"/>
      <c r="X12001" s="5"/>
      <c r="Y12001" s="5"/>
      <c r="Z12001" s="5"/>
      <c r="AA12001" s="5"/>
      <c r="AB12001" s="5"/>
      <c r="AC12001" s="5"/>
      <c r="AD12001" s="5"/>
      <c r="AE12001" s="5"/>
      <c r="AF12001" s="5"/>
      <c r="AG12001" s="5"/>
      <c r="AH12001" s="5"/>
      <c r="AI12001" s="5"/>
      <c r="AJ12001" s="5"/>
    </row>
    <row r="12002" spans="11:36">
      <c r="K12002" s="5"/>
      <c r="L12002" s="5"/>
      <c r="M12002" s="5"/>
      <c r="N12002" s="5"/>
      <c r="O12002" s="5"/>
      <c r="P12002" s="5"/>
      <c r="Q12002" s="5"/>
      <c r="R12002" s="5"/>
      <c r="S12002" s="5"/>
      <c r="T12002" s="5"/>
      <c r="U12002" s="5"/>
      <c r="V12002" s="5"/>
      <c r="W12002" s="5"/>
      <c r="X12002" s="5"/>
      <c r="Y12002" s="5"/>
      <c r="Z12002" s="5"/>
      <c r="AA12002" s="5"/>
      <c r="AB12002" s="5"/>
      <c r="AC12002" s="5"/>
      <c r="AD12002" s="5"/>
      <c r="AE12002" s="5"/>
      <c r="AF12002" s="5"/>
      <c r="AG12002" s="5"/>
      <c r="AH12002" s="5"/>
      <c r="AI12002" s="5"/>
      <c r="AJ12002" s="5"/>
    </row>
    <row r="12003" spans="11:36">
      <c r="K12003" s="5"/>
      <c r="L12003" s="5"/>
      <c r="M12003" s="5"/>
      <c r="N12003" s="5"/>
      <c r="O12003" s="5"/>
      <c r="P12003" s="5"/>
      <c r="Q12003" s="5"/>
      <c r="R12003" s="5"/>
      <c r="S12003" s="5"/>
      <c r="T12003" s="5"/>
      <c r="U12003" s="5"/>
      <c r="V12003" s="5"/>
      <c r="W12003" s="5"/>
      <c r="X12003" s="5"/>
      <c r="Y12003" s="5"/>
      <c r="Z12003" s="5"/>
      <c r="AA12003" s="5"/>
      <c r="AB12003" s="5"/>
      <c r="AC12003" s="5"/>
      <c r="AD12003" s="5"/>
      <c r="AE12003" s="5"/>
      <c r="AF12003" s="5"/>
      <c r="AG12003" s="5"/>
      <c r="AH12003" s="5"/>
      <c r="AI12003" s="5"/>
      <c r="AJ12003" s="5"/>
    </row>
    <row r="12004" spans="11:36">
      <c r="K12004" s="5"/>
      <c r="L12004" s="5"/>
      <c r="M12004" s="5"/>
      <c r="N12004" s="5"/>
      <c r="O12004" s="5"/>
      <c r="P12004" s="5"/>
      <c r="Q12004" s="5"/>
      <c r="R12004" s="5"/>
      <c r="S12004" s="5"/>
      <c r="T12004" s="5"/>
      <c r="U12004" s="5"/>
      <c r="V12004" s="5"/>
      <c r="W12004" s="5"/>
      <c r="X12004" s="5"/>
      <c r="Y12004" s="5"/>
      <c r="Z12004" s="5"/>
      <c r="AA12004" s="5"/>
      <c r="AB12004" s="5"/>
      <c r="AC12004" s="5"/>
      <c r="AD12004" s="5"/>
      <c r="AE12004" s="5"/>
      <c r="AF12004" s="5"/>
      <c r="AG12004" s="5"/>
      <c r="AH12004" s="5"/>
      <c r="AI12004" s="5"/>
      <c r="AJ12004" s="5"/>
    </row>
    <row r="12005" spans="11:36">
      <c r="K12005" s="5"/>
      <c r="L12005" s="5"/>
      <c r="M12005" s="5"/>
      <c r="N12005" s="5"/>
      <c r="O12005" s="5"/>
      <c r="P12005" s="5"/>
      <c r="Q12005" s="5"/>
      <c r="R12005" s="5"/>
      <c r="S12005" s="5"/>
      <c r="T12005" s="5"/>
      <c r="U12005" s="5"/>
      <c r="V12005" s="5"/>
      <c r="W12005" s="5"/>
      <c r="X12005" s="5"/>
      <c r="Y12005" s="5"/>
      <c r="Z12005" s="5"/>
      <c r="AA12005" s="5"/>
      <c r="AB12005" s="5"/>
      <c r="AC12005" s="5"/>
      <c r="AD12005" s="5"/>
      <c r="AE12005" s="5"/>
      <c r="AF12005" s="5"/>
      <c r="AG12005" s="5"/>
      <c r="AH12005" s="5"/>
      <c r="AI12005" s="5"/>
      <c r="AJ12005" s="5"/>
    </row>
    <row r="12006" spans="11:36">
      <c r="K12006" s="5"/>
      <c r="L12006" s="5"/>
      <c r="M12006" s="5"/>
      <c r="N12006" s="5"/>
      <c r="O12006" s="5"/>
      <c r="P12006" s="5"/>
      <c r="Q12006" s="5"/>
      <c r="R12006" s="5"/>
      <c r="S12006" s="5"/>
      <c r="T12006" s="5"/>
      <c r="U12006" s="5"/>
      <c r="V12006" s="5"/>
      <c r="W12006" s="5"/>
      <c r="X12006" s="5"/>
      <c r="Y12006" s="5"/>
      <c r="Z12006" s="5"/>
      <c r="AA12006" s="5"/>
      <c r="AB12006" s="5"/>
      <c r="AC12006" s="5"/>
      <c r="AD12006" s="5"/>
      <c r="AE12006" s="5"/>
      <c r="AF12006" s="5"/>
      <c r="AG12006" s="5"/>
      <c r="AH12006" s="5"/>
      <c r="AI12006" s="5"/>
      <c r="AJ12006" s="5"/>
    </row>
    <row r="12007" spans="11:36">
      <c r="K12007" s="5"/>
      <c r="L12007" s="5"/>
      <c r="M12007" s="5"/>
      <c r="N12007" s="5"/>
      <c r="O12007" s="5"/>
      <c r="P12007" s="5"/>
      <c r="Q12007" s="5"/>
      <c r="R12007" s="5"/>
      <c r="S12007" s="5"/>
      <c r="T12007" s="5"/>
      <c r="U12007" s="5"/>
      <c r="V12007" s="5"/>
      <c r="W12007" s="5"/>
      <c r="X12007" s="5"/>
      <c r="Y12007" s="5"/>
      <c r="Z12007" s="5"/>
      <c r="AA12007" s="5"/>
      <c r="AB12007" s="5"/>
      <c r="AC12007" s="5"/>
      <c r="AD12007" s="5"/>
      <c r="AE12007" s="5"/>
      <c r="AF12007" s="5"/>
      <c r="AG12007" s="5"/>
      <c r="AH12007" s="5"/>
      <c r="AI12007" s="5"/>
      <c r="AJ12007" s="5"/>
    </row>
    <row r="12008" spans="11:36">
      <c r="K12008" s="5"/>
      <c r="L12008" s="5"/>
      <c r="M12008" s="5"/>
      <c r="N12008" s="5"/>
      <c r="O12008" s="5"/>
      <c r="P12008" s="5"/>
      <c r="Q12008" s="5"/>
      <c r="R12008" s="5"/>
      <c r="S12008" s="5"/>
      <c r="T12008" s="5"/>
      <c r="U12008" s="5"/>
      <c r="V12008" s="5"/>
      <c r="W12008" s="5"/>
      <c r="X12008" s="5"/>
      <c r="Y12008" s="5"/>
      <c r="Z12008" s="5"/>
      <c r="AA12008" s="5"/>
      <c r="AB12008" s="5"/>
      <c r="AC12008" s="5"/>
      <c r="AD12008" s="5"/>
      <c r="AE12008" s="5"/>
      <c r="AF12008" s="5"/>
      <c r="AG12008" s="5"/>
      <c r="AH12008" s="5"/>
      <c r="AI12008" s="5"/>
      <c r="AJ12008" s="5"/>
    </row>
    <row r="12009" spans="11:36">
      <c r="K12009" s="5"/>
      <c r="L12009" s="5"/>
      <c r="M12009" s="5"/>
      <c r="N12009" s="5"/>
      <c r="O12009" s="5"/>
      <c r="P12009" s="5"/>
      <c r="Q12009" s="5"/>
      <c r="R12009" s="5"/>
      <c r="S12009" s="5"/>
      <c r="T12009" s="5"/>
      <c r="U12009" s="5"/>
      <c r="V12009" s="5"/>
      <c r="W12009" s="5"/>
      <c r="X12009" s="5"/>
      <c r="Y12009" s="5"/>
      <c r="Z12009" s="5"/>
      <c r="AA12009" s="5"/>
      <c r="AB12009" s="5"/>
      <c r="AC12009" s="5"/>
      <c r="AD12009" s="5"/>
      <c r="AE12009" s="5"/>
      <c r="AF12009" s="5"/>
      <c r="AG12009" s="5"/>
      <c r="AH12009" s="5"/>
      <c r="AI12009" s="5"/>
      <c r="AJ12009" s="5"/>
    </row>
    <row r="12010" spans="11:36">
      <c r="K12010" s="5"/>
      <c r="L12010" s="5"/>
      <c r="M12010" s="5"/>
      <c r="N12010" s="5"/>
      <c r="O12010" s="5"/>
      <c r="P12010" s="5"/>
      <c r="Q12010" s="5"/>
      <c r="R12010" s="5"/>
      <c r="S12010" s="5"/>
      <c r="T12010" s="5"/>
      <c r="U12010" s="5"/>
      <c r="V12010" s="5"/>
      <c r="W12010" s="5"/>
      <c r="X12010" s="5"/>
      <c r="Y12010" s="5"/>
      <c r="Z12010" s="5"/>
      <c r="AA12010" s="5"/>
      <c r="AB12010" s="5"/>
      <c r="AC12010" s="5"/>
      <c r="AD12010" s="5"/>
      <c r="AE12010" s="5"/>
      <c r="AF12010" s="5"/>
      <c r="AG12010" s="5"/>
      <c r="AH12010" s="5"/>
      <c r="AI12010" s="5"/>
      <c r="AJ12010" s="5"/>
    </row>
    <row r="12011" spans="11:36">
      <c r="K12011" s="5"/>
      <c r="L12011" s="5"/>
      <c r="M12011" s="5"/>
      <c r="N12011" s="5"/>
      <c r="O12011" s="5"/>
      <c r="P12011" s="5"/>
      <c r="Q12011" s="5"/>
      <c r="R12011" s="5"/>
      <c r="S12011" s="5"/>
      <c r="T12011" s="5"/>
      <c r="U12011" s="5"/>
      <c r="V12011" s="5"/>
      <c r="W12011" s="5"/>
      <c r="X12011" s="5"/>
      <c r="Y12011" s="5"/>
      <c r="Z12011" s="5"/>
      <c r="AA12011" s="5"/>
      <c r="AB12011" s="5"/>
      <c r="AC12011" s="5"/>
      <c r="AD12011" s="5"/>
      <c r="AE12011" s="5"/>
      <c r="AF12011" s="5"/>
      <c r="AG12011" s="5"/>
      <c r="AH12011" s="5"/>
      <c r="AI12011" s="5"/>
      <c r="AJ12011" s="5"/>
    </row>
    <row r="12012" spans="11:36">
      <c r="K12012" s="5"/>
      <c r="L12012" s="5"/>
      <c r="M12012" s="5"/>
      <c r="N12012" s="5"/>
      <c r="O12012" s="5"/>
      <c r="P12012" s="5"/>
      <c r="Q12012" s="5"/>
      <c r="R12012" s="5"/>
      <c r="S12012" s="5"/>
      <c r="T12012" s="5"/>
      <c r="U12012" s="5"/>
      <c r="V12012" s="5"/>
      <c r="W12012" s="5"/>
      <c r="X12012" s="5"/>
      <c r="Y12012" s="5"/>
      <c r="Z12012" s="5"/>
      <c r="AA12012" s="5"/>
      <c r="AB12012" s="5"/>
      <c r="AC12012" s="5"/>
      <c r="AD12012" s="5"/>
      <c r="AE12012" s="5"/>
      <c r="AF12012" s="5"/>
      <c r="AG12012" s="5"/>
      <c r="AH12012" s="5"/>
      <c r="AI12012" s="5"/>
      <c r="AJ12012" s="5"/>
    </row>
    <row r="12013" spans="11:36">
      <c r="K12013" s="5"/>
      <c r="L12013" s="5"/>
      <c r="M12013" s="5"/>
      <c r="N12013" s="5"/>
      <c r="O12013" s="5"/>
      <c r="P12013" s="5"/>
      <c r="Q12013" s="5"/>
      <c r="R12013" s="5"/>
      <c r="S12013" s="5"/>
      <c r="T12013" s="5"/>
      <c r="U12013" s="5"/>
      <c r="V12013" s="5"/>
      <c r="W12013" s="5"/>
      <c r="X12013" s="5"/>
      <c r="Y12013" s="5"/>
      <c r="Z12013" s="5"/>
      <c r="AA12013" s="5"/>
      <c r="AB12013" s="5"/>
      <c r="AC12013" s="5"/>
      <c r="AD12013" s="5"/>
      <c r="AE12013" s="5"/>
      <c r="AF12013" s="5"/>
      <c r="AG12013" s="5"/>
      <c r="AH12013" s="5"/>
      <c r="AI12013" s="5"/>
      <c r="AJ12013" s="5"/>
    </row>
    <row r="12014" spans="11:36">
      <c r="K12014" s="5"/>
      <c r="L12014" s="5"/>
      <c r="M12014" s="5"/>
      <c r="N12014" s="5"/>
      <c r="O12014" s="5"/>
      <c r="P12014" s="5"/>
      <c r="Q12014" s="5"/>
      <c r="R12014" s="5"/>
      <c r="S12014" s="5"/>
      <c r="T12014" s="5"/>
      <c r="U12014" s="5"/>
      <c r="V12014" s="5"/>
      <c r="W12014" s="5"/>
      <c r="X12014" s="5"/>
      <c r="Y12014" s="5"/>
      <c r="Z12014" s="5"/>
      <c r="AA12014" s="5"/>
      <c r="AB12014" s="5"/>
      <c r="AC12014" s="5"/>
      <c r="AD12014" s="5"/>
      <c r="AE12014" s="5"/>
      <c r="AF12014" s="5"/>
      <c r="AG12014" s="5"/>
      <c r="AH12014" s="5"/>
      <c r="AI12014" s="5"/>
      <c r="AJ12014" s="5"/>
    </row>
    <row r="12015" spans="11:36">
      <c r="K12015" s="5"/>
      <c r="L12015" s="5"/>
      <c r="M12015" s="5"/>
      <c r="N12015" s="5"/>
      <c r="O12015" s="5"/>
      <c r="P12015" s="5"/>
      <c r="Q12015" s="5"/>
      <c r="R12015" s="5"/>
      <c r="S12015" s="5"/>
      <c r="T12015" s="5"/>
      <c r="U12015" s="5"/>
      <c r="V12015" s="5"/>
      <c r="W12015" s="5"/>
      <c r="X12015" s="5"/>
      <c r="Y12015" s="5"/>
      <c r="Z12015" s="5"/>
      <c r="AA12015" s="5"/>
      <c r="AB12015" s="5"/>
      <c r="AC12015" s="5"/>
      <c r="AD12015" s="5"/>
      <c r="AE12015" s="5"/>
      <c r="AF12015" s="5"/>
      <c r="AG12015" s="5"/>
      <c r="AH12015" s="5"/>
      <c r="AI12015" s="5"/>
      <c r="AJ12015" s="5"/>
    </row>
    <row r="12016" spans="11:36">
      <c r="K12016" s="5"/>
      <c r="L12016" s="5"/>
      <c r="M12016" s="5"/>
      <c r="N12016" s="5"/>
      <c r="O12016" s="5"/>
      <c r="P12016" s="5"/>
      <c r="Q12016" s="5"/>
      <c r="R12016" s="5"/>
      <c r="S12016" s="5"/>
      <c r="T12016" s="5"/>
      <c r="U12016" s="5"/>
      <c r="V12016" s="5"/>
      <c r="W12016" s="5"/>
      <c r="X12016" s="5"/>
      <c r="Y12016" s="5"/>
      <c r="Z12016" s="5"/>
      <c r="AA12016" s="5"/>
      <c r="AB12016" s="5"/>
      <c r="AC12016" s="5"/>
      <c r="AD12016" s="5"/>
      <c r="AE12016" s="5"/>
      <c r="AF12016" s="5"/>
      <c r="AG12016" s="5"/>
      <c r="AH12016" s="5"/>
      <c r="AI12016" s="5"/>
      <c r="AJ12016" s="5"/>
    </row>
    <row r="12017" spans="11:36">
      <c r="K12017" s="5"/>
      <c r="L12017" s="5"/>
      <c r="M12017" s="5"/>
      <c r="N12017" s="5"/>
      <c r="O12017" s="5"/>
      <c r="P12017" s="5"/>
      <c r="Q12017" s="5"/>
      <c r="R12017" s="5"/>
      <c r="S12017" s="5"/>
      <c r="T12017" s="5"/>
      <c r="U12017" s="5"/>
      <c r="V12017" s="5"/>
      <c r="W12017" s="5"/>
      <c r="X12017" s="5"/>
      <c r="Y12017" s="5"/>
      <c r="Z12017" s="5"/>
      <c r="AA12017" s="5"/>
      <c r="AB12017" s="5"/>
      <c r="AC12017" s="5"/>
      <c r="AD12017" s="5"/>
      <c r="AE12017" s="5"/>
      <c r="AF12017" s="5"/>
      <c r="AG12017" s="5"/>
      <c r="AH12017" s="5"/>
      <c r="AI12017" s="5"/>
      <c r="AJ12017" s="5"/>
    </row>
    <row r="12018" spans="11:36">
      <c r="K12018" s="5"/>
      <c r="L12018" s="5"/>
      <c r="M12018" s="5"/>
      <c r="N12018" s="5"/>
      <c r="O12018" s="5"/>
      <c r="P12018" s="5"/>
      <c r="Q12018" s="5"/>
      <c r="R12018" s="5"/>
      <c r="S12018" s="5"/>
      <c r="T12018" s="5"/>
      <c r="U12018" s="5"/>
      <c r="V12018" s="5"/>
      <c r="W12018" s="5"/>
      <c r="X12018" s="5"/>
      <c r="Y12018" s="5"/>
      <c r="Z12018" s="5"/>
      <c r="AA12018" s="5"/>
      <c r="AB12018" s="5"/>
      <c r="AC12018" s="5"/>
      <c r="AD12018" s="5"/>
      <c r="AE12018" s="5"/>
      <c r="AF12018" s="5"/>
      <c r="AG12018" s="5"/>
      <c r="AH12018" s="5"/>
      <c r="AI12018" s="5"/>
      <c r="AJ12018" s="5"/>
    </row>
    <row r="12019" spans="11:36">
      <c r="K12019" s="5"/>
      <c r="L12019" s="5"/>
      <c r="M12019" s="5"/>
      <c r="N12019" s="5"/>
      <c r="O12019" s="5"/>
      <c r="P12019" s="5"/>
      <c r="Q12019" s="5"/>
      <c r="R12019" s="5"/>
      <c r="S12019" s="5"/>
      <c r="T12019" s="5"/>
      <c r="U12019" s="5"/>
      <c r="V12019" s="5"/>
      <c r="W12019" s="5"/>
      <c r="X12019" s="5"/>
      <c r="Y12019" s="5"/>
      <c r="Z12019" s="5"/>
      <c r="AA12019" s="5"/>
      <c r="AB12019" s="5"/>
      <c r="AC12019" s="5"/>
      <c r="AD12019" s="5"/>
      <c r="AE12019" s="5"/>
      <c r="AF12019" s="5"/>
      <c r="AG12019" s="5"/>
      <c r="AH12019" s="5"/>
      <c r="AI12019" s="5"/>
      <c r="AJ12019" s="5"/>
    </row>
    <row r="12020" spans="11:36">
      <c r="K12020" s="5"/>
      <c r="L12020" s="5"/>
      <c r="M12020" s="5"/>
      <c r="N12020" s="5"/>
      <c r="O12020" s="5"/>
      <c r="P12020" s="5"/>
      <c r="Q12020" s="5"/>
      <c r="R12020" s="5"/>
      <c r="S12020" s="5"/>
      <c r="T12020" s="5"/>
      <c r="U12020" s="5"/>
      <c r="V12020" s="5"/>
      <c r="W12020" s="5"/>
      <c r="X12020" s="5"/>
      <c r="Y12020" s="5"/>
      <c r="Z12020" s="5"/>
      <c r="AA12020" s="5"/>
      <c r="AB12020" s="5"/>
      <c r="AC12020" s="5"/>
      <c r="AD12020" s="5"/>
      <c r="AE12020" s="5"/>
      <c r="AF12020" s="5"/>
      <c r="AG12020" s="5"/>
      <c r="AH12020" s="5"/>
      <c r="AI12020" s="5"/>
      <c r="AJ12020" s="5"/>
    </row>
    <row r="12021" spans="11:36">
      <c r="K12021" s="5"/>
      <c r="L12021" s="5"/>
      <c r="M12021" s="5"/>
      <c r="N12021" s="5"/>
      <c r="O12021" s="5"/>
      <c r="P12021" s="5"/>
      <c r="Q12021" s="5"/>
      <c r="R12021" s="5"/>
      <c r="S12021" s="5"/>
      <c r="T12021" s="5"/>
      <c r="U12021" s="5"/>
      <c r="V12021" s="5"/>
      <c r="W12021" s="5"/>
      <c r="X12021" s="5"/>
      <c r="Y12021" s="5"/>
      <c r="Z12021" s="5"/>
      <c r="AA12021" s="5"/>
      <c r="AB12021" s="5"/>
      <c r="AC12021" s="5"/>
      <c r="AD12021" s="5"/>
      <c r="AE12021" s="5"/>
      <c r="AF12021" s="5"/>
      <c r="AG12021" s="5"/>
      <c r="AH12021" s="5"/>
      <c r="AI12021" s="5"/>
      <c r="AJ12021" s="5"/>
    </row>
    <row r="12022" spans="11:36">
      <c r="K12022" s="5"/>
      <c r="L12022" s="5"/>
      <c r="M12022" s="5"/>
      <c r="N12022" s="5"/>
      <c r="O12022" s="5"/>
      <c r="P12022" s="5"/>
      <c r="Q12022" s="5"/>
      <c r="R12022" s="5"/>
      <c r="S12022" s="5"/>
      <c r="T12022" s="5"/>
      <c r="U12022" s="5"/>
      <c r="V12022" s="5"/>
      <c r="W12022" s="5"/>
      <c r="X12022" s="5"/>
      <c r="Y12022" s="5"/>
      <c r="Z12022" s="5"/>
      <c r="AA12022" s="5"/>
      <c r="AB12022" s="5"/>
      <c r="AC12022" s="5"/>
      <c r="AD12022" s="5"/>
      <c r="AE12022" s="5"/>
      <c r="AF12022" s="5"/>
      <c r="AG12022" s="5"/>
      <c r="AH12022" s="5"/>
      <c r="AI12022" s="5"/>
      <c r="AJ12022" s="5"/>
    </row>
    <row r="12023" spans="11:36">
      <c r="K12023" s="5"/>
      <c r="L12023" s="5"/>
      <c r="M12023" s="5"/>
      <c r="N12023" s="5"/>
      <c r="O12023" s="5"/>
      <c r="P12023" s="5"/>
      <c r="Q12023" s="5"/>
      <c r="R12023" s="5"/>
      <c r="S12023" s="5"/>
      <c r="T12023" s="5"/>
      <c r="U12023" s="5"/>
      <c r="V12023" s="5"/>
      <c r="W12023" s="5"/>
      <c r="X12023" s="5"/>
      <c r="Y12023" s="5"/>
      <c r="Z12023" s="5"/>
      <c r="AA12023" s="5"/>
      <c r="AB12023" s="5"/>
      <c r="AC12023" s="5"/>
      <c r="AD12023" s="5"/>
      <c r="AE12023" s="5"/>
      <c r="AF12023" s="5"/>
      <c r="AG12023" s="5"/>
      <c r="AH12023" s="5"/>
      <c r="AI12023" s="5"/>
      <c r="AJ12023" s="5"/>
    </row>
    <row r="12024" spans="11:36">
      <c r="K12024" s="5"/>
      <c r="L12024" s="5"/>
      <c r="M12024" s="5"/>
      <c r="N12024" s="5"/>
      <c r="O12024" s="5"/>
      <c r="P12024" s="5"/>
      <c r="Q12024" s="5"/>
      <c r="R12024" s="5"/>
      <c r="S12024" s="5"/>
      <c r="T12024" s="5"/>
      <c r="U12024" s="5"/>
      <c r="V12024" s="5"/>
      <c r="W12024" s="5"/>
      <c r="X12024" s="5"/>
      <c r="Y12024" s="5"/>
      <c r="Z12024" s="5"/>
      <c r="AA12024" s="5"/>
      <c r="AB12024" s="5"/>
      <c r="AC12024" s="5"/>
      <c r="AD12024" s="5"/>
      <c r="AE12024" s="5"/>
      <c r="AF12024" s="5"/>
      <c r="AG12024" s="5"/>
      <c r="AH12024" s="5"/>
      <c r="AI12024" s="5"/>
      <c r="AJ12024" s="5"/>
    </row>
    <row r="12025" spans="11:36">
      <c r="K12025" s="5"/>
      <c r="L12025" s="5"/>
      <c r="M12025" s="5"/>
      <c r="N12025" s="5"/>
      <c r="O12025" s="5"/>
      <c r="P12025" s="5"/>
      <c r="Q12025" s="5"/>
      <c r="R12025" s="5"/>
      <c r="S12025" s="5"/>
      <c r="T12025" s="5"/>
      <c r="U12025" s="5"/>
      <c r="V12025" s="5"/>
      <c r="W12025" s="5"/>
      <c r="X12025" s="5"/>
      <c r="Y12025" s="5"/>
      <c r="Z12025" s="5"/>
      <c r="AA12025" s="5"/>
      <c r="AB12025" s="5"/>
      <c r="AC12025" s="5"/>
      <c r="AD12025" s="5"/>
      <c r="AE12025" s="5"/>
      <c r="AF12025" s="5"/>
      <c r="AG12025" s="5"/>
      <c r="AH12025" s="5"/>
      <c r="AI12025" s="5"/>
      <c r="AJ12025" s="5"/>
    </row>
    <row r="12026" spans="11:36">
      <c r="K12026" s="5"/>
      <c r="L12026" s="5"/>
      <c r="M12026" s="5"/>
      <c r="N12026" s="5"/>
      <c r="O12026" s="5"/>
      <c r="P12026" s="5"/>
      <c r="Q12026" s="5"/>
      <c r="R12026" s="5"/>
      <c r="S12026" s="5"/>
      <c r="T12026" s="5"/>
      <c r="U12026" s="5"/>
      <c r="V12026" s="5"/>
      <c r="W12026" s="5"/>
      <c r="X12026" s="5"/>
      <c r="Y12026" s="5"/>
      <c r="Z12026" s="5"/>
      <c r="AA12026" s="5"/>
      <c r="AB12026" s="5"/>
      <c r="AC12026" s="5"/>
      <c r="AD12026" s="5"/>
      <c r="AE12026" s="5"/>
      <c r="AF12026" s="5"/>
      <c r="AG12026" s="5"/>
      <c r="AH12026" s="5"/>
      <c r="AI12026" s="5"/>
      <c r="AJ12026" s="5"/>
    </row>
    <row r="12027" spans="11:36">
      <c r="K12027" s="5"/>
      <c r="L12027" s="5"/>
      <c r="M12027" s="5"/>
      <c r="N12027" s="5"/>
      <c r="O12027" s="5"/>
      <c r="P12027" s="5"/>
      <c r="Q12027" s="5"/>
      <c r="R12027" s="5"/>
      <c r="S12027" s="5"/>
      <c r="T12027" s="5"/>
      <c r="U12027" s="5"/>
      <c r="V12027" s="5"/>
      <c r="W12027" s="5"/>
      <c r="X12027" s="5"/>
      <c r="Y12027" s="5"/>
      <c r="Z12027" s="5"/>
      <c r="AA12027" s="5"/>
      <c r="AB12027" s="5"/>
      <c r="AC12027" s="5"/>
      <c r="AD12027" s="5"/>
      <c r="AE12027" s="5"/>
      <c r="AF12027" s="5"/>
      <c r="AG12027" s="5"/>
      <c r="AH12027" s="5"/>
      <c r="AI12027" s="5"/>
      <c r="AJ12027" s="5"/>
    </row>
    <row r="12028" spans="11:36">
      <c r="K12028" s="5"/>
      <c r="L12028" s="5"/>
      <c r="M12028" s="5"/>
      <c r="N12028" s="5"/>
      <c r="O12028" s="5"/>
      <c r="P12028" s="5"/>
      <c r="Q12028" s="5"/>
      <c r="R12028" s="5"/>
      <c r="S12028" s="5"/>
      <c r="T12028" s="5"/>
      <c r="U12028" s="5"/>
      <c r="V12028" s="5"/>
      <c r="W12028" s="5"/>
      <c r="X12028" s="5"/>
      <c r="Y12028" s="5"/>
      <c r="Z12028" s="5"/>
      <c r="AA12028" s="5"/>
      <c r="AB12028" s="5"/>
      <c r="AC12028" s="5"/>
      <c r="AD12028" s="5"/>
      <c r="AE12028" s="5"/>
      <c r="AF12028" s="5"/>
      <c r="AG12028" s="5"/>
      <c r="AH12028" s="5"/>
      <c r="AI12028" s="5"/>
      <c r="AJ12028" s="5"/>
    </row>
    <row r="12029" spans="11:36">
      <c r="K12029" s="5"/>
      <c r="L12029" s="5"/>
      <c r="M12029" s="5"/>
      <c r="N12029" s="5"/>
      <c r="O12029" s="5"/>
      <c r="P12029" s="5"/>
      <c r="Q12029" s="5"/>
      <c r="R12029" s="5"/>
      <c r="S12029" s="5"/>
      <c r="T12029" s="5"/>
      <c r="U12029" s="5"/>
      <c r="V12029" s="5"/>
      <c r="W12029" s="5"/>
      <c r="X12029" s="5"/>
      <c r="Y12029" s="5"/>
      <c r="Z12029" s="5"/>
      <c r="AA12029" s="5"/>
      <c r="AB12029" s="5"/>
      <c r="AC12029" s="5"/>
      <c r="AD12029" s="5"/>
      <c r="AE12029" s="5"/>
      <c r="AF12029" s="5"/>
      <c r="AG12029" s="5"/>
      <c r="AH12029" s="5"/>
      <c r="AI12029" s="5"/>
      <c r="AJ12029" s="5"/>
    </row>
    <row r="12030" spans="11:36">
      <c r="K12030" s="5"/>
      <c r="L12030" s="5"/>
      <c r="M12030" s="5"/>
      <c r="N12030" s="5"/>
      <c r="O12030" s="5"/>
      <c r="P12030" s="5"/>
      <c r="Q12030" s="5"/>
      <c r="R12030" s="5"/>
      <c r="S12030" s="5"/>
      <c r="T12030" s="5"/>
      <c r="U12030" s="5"/>
      <c r="V12030" s="5"/>
      <c r="W12030" s="5"/>
      <c r="X12030" s="5"/>
      <c r="Y12030" s="5"/>
      <c r="Z12030" s="5"/>
      <c r="AA12030" s="5"/>
      <c r="AB12030" s="5"/>
      <c r="AC12030" s="5"/>
      <c r="AD12030" s="5"/>
      <c r="AE12030" s="5"/>
      <c r="AF12030" s="5"/>
      <c r="AG12030" s="5"/>
      <c r="AH12030" s="5"/>
      <c r="AI12030" s="5"/>
      <c r="AJ12030" s="5"/>
    </row>
    <row r="12031" spans="11:36">
      <c r="K12031" s="5"/>
      <c r="L12031" s="5"/>
      <c r="M12031" s="5"/>
      <c r="N12031" s="5"/>
      <c r="O12031" s="5"/>
      <c r="P12031" s="5"/>
      <c r="Q12031" s="5"/>
      <c r="R12031" s="5"/>
      <c r="S12031" s="5"/>
      <c r="T12031" s="5"/>
      <c r="U12031" s="5"/>
      <c r="V12031" s="5"/>
      <c r="W12031" s="5"/>
      <c r="X12031" s="5"/>
      <c r="Y12031" s="5"/>
      <c r="Z12031" s="5"/>
      <c r="AA12031" s="5"/>
      <c r="AB12031" s="5"/>
      <c r="AC12031" s="5"/>
      <c r="AD12031" s="5"/>
      <c r="AE12031" s="5"/>
      <c r="AF12031" s="5"/>
      <c r="AG12031" s="5"/>
      <c r="AH12031" s="5"/>
      <c r="AI12031" s="5"/>
      <c r="AJ12031" s="5"/>
    </row>
    <row r="12032" spans="11:36">
      <c r="K12032" s="5"/>
      <c r="L12032" s="5"/>
      <c r="M12032" s="5"/>
      <c r="N12032" s="5"/>
      <c r="O12032" s="5"/>
      <c r="P12032" s="5"/>
      <c r="Q12032" s="5"/>
      <c r="R12032" s="5"/>
      <c r="S12032" s="5"/>
      <c r="T12032" s="5"/>
      <c r="U12032" s="5"/>
      <c r="V12032" s="5"/>
      <c r="W12032" s="5"/>
      <c r="X12032" s="5"/>
      <c r="Y12032" s="5"/>
      <c r="Z12032" s="5"/>
      <c r="AA12032" s="5"/>
      <c r="AB12032" s="5"/>
      <c r="AC12032" s="5"/>
      <c r="AD12032" s="5"/>
      <c r="AE12032" s="5"/>
      <c r="AF12032" s="5"/>
      <c r="AG12032" s="5"/>
      <c r="AH12032" s="5"/>
      <c r="AI12032" s="5"/>
      <c r="AJ12032" s="5"/>
    </row>
    <row r="12033" spans="11:36">
      <c r="K12033" s="5"/>
      <c r="L12033" s="5"/>
      <c r="M12033" s="5"/>
      <c r="N12033" s="5"/>
      <c r="O12033" s="5"/>
      <c r="P12033" s="5"/>
      <c r="Q12033" s="5"/>
      <c r="R12033" s="5"/>
      <c r="S12033" s="5"/>
      <c r="T12033" s="5"/>
      <c r="U12033" s="5"/>
      <c r="V12033" s="5"/>
      <c r="W12033" s="5"/>
      <c r="X12033" s="5"/>
      <c r="Y12033" s="5"/>
      <c r="Z12033" s="5"/>
      <c r="AA12033" s="5"/>
      <c r="AB12033" s="5"/>
      <c r="AC12033" s="5"/>
      <c r="AD12033" s="5"/>
      <c r="AE12033" s="5"/>
      <c r="AF12033" s="5"/>
      <c r="AG12033" s="5"/>
      <c r="AH12033" s="5"/>
      <c r="AI12033" s="5"/>
      <c r="AJ12033" s="5"/>
    </row>
    <row r="12034" spans="11:36">
      <c r="K12034" s="5"/>
      <c r="L12034" s="5"/>
      <c r="M12034" s="5"/>
      <c r="N12034" s="5"/>
      <c r="O12034" s="5"/>
      <c r="P12034" s="5"/>
      <c r="Q12034" s="5"/>
      <c r="R12034" s="5"/>
      <c r="S12034" s="5"/>
      <c r="T12034" s="5"/>
      <c r="U12034" s="5"/>
      <c r="V12034" s="5"/>
      <c r="W12034" s="5"/>
      <c r="X12034" s="5"/>
      <c r="Y12034" s="5"/>
      <c r="Z12034" s="5"/>
      <c r="AA12034" s="5"/>
      <c r="AB12034" s="5"/>
      <c r="AC12034" s="5"/>
      <c r="AD12034" s="5"/>
      <c r="AE12034" s="5"/>
      <c r="AF12034" s="5"/>
      <c r="AG12034" s="5"/>
      <c r="AH12034" s="5"/>
      <c r="AI12034" s="5"/>
      <c r="AJ12034" s="5"/>
    </row>
    <row r="12035" spans="11:36">
      <c r="K12035" s="5"/>
      <c r="L12035" s="5"/>
      <c r="M12035" s="5"/>
      <c r="N12035" s="5"/>
      <c r="O12035" s="5"/>
      <c r="P12035" s="5"/>
      <c r="Q12035" s="5"/>
      <c r="R12035" s="5"/>
      <c r="S12035" s="5"/>
      <c r="T12035" s="5"/>
      <c r="U12035" s="5"/>
      <c r="V12035" s="5"/>
      <c r="W12035" s="5"/>
      <c r="X12035" s="5"/>
      <c r="Y12035" s="5"/>
      <c r="Z12035" s="5"/>
      <c r="AA12035" s="5"/>
      <c r="AB12035" s="5"/>
      <c r="AC12035" s="5"/>
      <c r="AD12035" s="5"/>
      <c r="AE12035" s="5"/>
      <c r="AF12035" s="5"/>
      <c r="AG12035" s="5"/>
      <c r="AH12035" s="5"/>
      <c r="AI12035" s="5"/>
      <c r="AJ12035" s="5"/>
    </row>
    <row r="12036" spans="11:36">
      <c r="K12036" s="5"/>
      <c r="L12036" s="5"/>
      <c r="M12036" s="5"/>
      <c r="N12036" s="5"/>
      <c r="O12036" s="5"/>
      <c r="P12036" s="5"/>
      <c r="Q12036" s="5"/>
      <c r="R12036" s="5"/>
      <c r="S12036" s="5"/>
      <c r="T12036" s="5"/>
      <c r="U12036" s="5"/>
      <c r="V12036" s="5"/>
      <c r="W12036" s="5"/>
      <c r="X12036" s="5"/>
      <c r="Y12036" s="5"/>
      <c r="Z12036" s="5"/>
      <c r="AA12036" s="5"/>
      <c r="AB12036" s="5"/>
      <c r="AC12036" s="5"/>
      <c r="AD12036" s="5"/>
      <c r="AE12036" s="5"/>
      <c r="AF12036" s="5"/>
      <c r="AG12036" s="5"/>
      <c r="AH12036" s="5"/>
      <c r="AI12036" s="5"/>
      <c r="AJ12036" s="5"/>
    </row>
    <row r="12037" spans="11:36">
      <c r="K12037" s="5"/>
      <c r="L12037" s="5"/>
      <c r="M12037" s="5"/>
      <c r="N12037" s="5"/>
      <c r="O12037" s="5"/>
      <c r="P12037" s="5"/>
      <c r="Q12037" s="5"/>
      <c r="R12037" s="5"/>
      <c r="S12037" s="5"/>
      <c r="T12037" s="5"/>
      <c r="U12037" s="5"/>
      <c r="V12037" s="5"/>
      <c r="W12037" s="5"/>
      <c r="X12037" s="5"/>
      <c r="Y12037" s="5"/>
      <c r="Z12037" s="5"/>
      <c r="AA12037" s="5"/>
      <c r="AB12037" s="5"/>
      <c r="AC12037" s="5"/>
      <c r="AD12037" s="5"/>
      <c r="AE12037" s="5"/>
      <c r="AF12037" s="5"/>
      <c r="AG12037" s="5"/>
      <c r="AH12037" s="5"/>
      <c r="AI12037" s="5"/>
      <c r="AJ12037" s="5"/>
    </row>
    <row r="12038" spans="11:36">
      <c r="K12038" s="5"/>
      <c r="L12038" s="5"/>
      <c r="M12038" s="5"/>
      <c r="N12038" s="5"/>
      <c r="O12038" s="5"/>
      <c r="P12038" s="5"/>
      <c r="Q12038" s="5"/>
      <c r="R12038" s="5"/>
      <c r="S12038" s="5"/>
      <c r="T12038" s="5"/>
      <c r="U12038" s="5"/>
      <c r="V12038" s="5"/>
      <c r="W12038" s="5"/>
      <c r="X12038" s="5"/>
      <c r="Y12038" s="5"/>
      <c r="Z12038" s="5"/>
      <c r="AA12038" s="5"/>
      <c r="AB12038" s="5"/>
      <c r="AC12038" s="5"/>
      <c r="AD12038" s="5"/>
      <c r="AE12038" s="5"/>
      <c r="AF12038" s="5"/>
      <c r="AG12038" s="5"/>
      <c r="AH12038" s="5"/>
      <c r="AI12038" s="5"/>
      <c r="AJ12038" s="5"/>
    </row>
    <row r="12039" spans="11:36">
      <c r="K12039" s="5"/>
      <c r="L12039" s="5"/>
      <c r="M12039" s="5"/>
      <c r="N12039" s="5"/>
      <c r="O12039" s="5"/>
      <c r="P12039" s="5"/>
      <c r="Q12039" s="5"/>
      <c r="R12039" s="5"/>
      <c r="S12039" s="5"/>
      <c r="T12039" s="5"/>
      <c r="U12039" s="5"/>
      <c r="V12039" s="5"/>
      <c r="W12039" s="5"/>
      <c r="X12039" s="5"/>
      <c r="Y12039" s="5"/>
      <c r="Z12039" s="5"/>
      <c r="AA12039" s="5"/>
      <c r="AB12039" s="5"/>
      <c r="AC12039" s="5"/>
      <c r="AD12039" s="5"/>
      <c r="AE12039" s="5"/>
      <c r="AF12039" s="5"/>
      <c r="AG12039" s="5"/>
      <c r="AH12039" s="5"/>
      <c r="AI12039" s="5"/>
      <c r="AJ12039" s="5"/>
    </row>
    <row r="12040" spans="11:36">
      <c r="K12040" s="5"/>
      <c r="L12040" s="5"/>
      <c r="M12040" s="5"/>
      <c r="N12040" s="5"/>
      <c r="O12040" s="5"/>
      <c r="P12040" s="5"/>
      <c r="Q12040" s="5"/>
      <c r="R12040" s="5"/>
      <c r="S12040" s="5"/>
      <c r="T12040" s="5"/>
      <c r="U12040" s="5"/>
      <c r="V12040" s="5"/>
      <c r="W12040" s="5"/>
      <c r="X12040" s="5"/>
      <c r="Y12040" s="5"/>
      <c r="Z12040" s="5"/>
      <c r="AA12040" s="5"/>
      <c r="AB12040" s="5"/>
      <c r="AC12040" s="5"/>
      <c r="AD12040" s="5"/>
      <c r="AE12040" s="5"/>
      <c r="AF12040" s="5"/>
      <c r="AG12040" s="5"/>
      <c r="AH12040" s="5"/>
      <c r="AI12040" s="5"/>
      <c r="AJ12040" s="5"/>
    </row>
    <row r="12041" spans="11:36">
      <c r="K12041" s="5"/>
      <c r="L12041" s="5"/>
      <c r="M12041" s="5"/>
      <c r="N12041" s="5"/>
      <c r="O12041" s="5"/>
      <c r="P12041" s="5"/>
      <c r="Q12041" s="5"/>
      <c r="R12041" s="5"/>
      <c r="S12041" s="5"/>
      <c r="T12041" s="5"/>
      <c r="U12041" s="5"/>
      <c r="V12041" s="5"/>
      <c r="W12041" s="5"/>
      <c r="X12041" s="5"/>
      <c r="Y12041" s="5"/>
      <c r="Z12041" s="5"/>
      <c r="AA12041" s="5"/>
      <c r="AB12041" s="5"/>
      <c r="AC12041" s="5"/>
      <c r="AD12041" s="5"/>
      <c r="AE12041" s="5"/>
      <c r="AF12041" s="5"/>
      <c r="AG12041" s="5"/>
      <c r="AH12041" s="5"/>
      <c r="AI12041" s="5"/>
      <c r="AJ12041" s="5"/>
    </row>
    <row r="12042" spans="11:36">
      <c r="K12042" s="5"/>
      <c r="L12042" s="5"/>
      <c r="M12042" s="5"/>
      <c r="N12042" s="5"/>
      <c r="O12042" s="5"/>
      <c r="P12042" s="5"/>
      <c r="Q12042" s="5"/>
      <c r="R12042" s="5"/>
      <c r="S12042" s="5"/>
      <c r="T12042" s="5"/>
      <c r="U12042" s="5"/>
      <c r="V12042" s="5"/>
      <c r="W12042" s="5"/>
      <c r="X12042" s="5"/>
      <c r="Y12042" s="5"/>
      <c r="Z12042" s="5"/>
      <c r="AA12042" s="5"/>
      <c r="AB12042" s="5"/>
      <c r="AC12042" s="5"/>
      <c r="AD12042" s="5"/>
      <c r="AE12042" s="5"/>
      <c r="AF12042" s="5"/>
      <c r="AG12042" s="5"/>
      <c r="AH12042" s="5"/>
      <c r="AI12042" s="5"/>
      <c r="AJ12042" s="5"/>
    </row>
    <row r="12043" spans="11:36">
      <c r="K12043" s="5"/>
      <c r="L12043" s="5"/>
      <c r="M12043" s="5"/>
      <c r="N12043" s="5"/>
      <c r="O12043" s="5"/>
      <c r="P12043" s="5"/>
      <c r="Q12043" s="5"/>
      <c r="R12043" s="5"/>
      <c r="S12043" s="5"/>
      <c r="T12043" s="5"/>
      <c r="U12043" s="5"/>
      <c r="V12043" s="5"/>
      <c r="W12043" s="5"/>
      <c r="X12043" s="5"/>
      <c r="Y12043" s="5"/>
      <c r="Z12043" s="5"/>
      <c r="AA12043" s="5"/>
      <c r="AB12043" s="5"/>
      <c r="AC12043" s="5"/>
      <c r="AD12043" s="5"/>
      <c r="AE12043" s="5"/>
      <c r="AF12043" s="5"/>
      <c r="AG12043" s="5"/>
      <c r="AH12043" s="5"/>
      <c r="AI12043" s="5"/>
      <c r="AJ12043" s="5"/>
    </row>
    <row r="12044" spans="11:36">
      <c r="K12044" s="5"/>
      <c r="L12044" s="5"/>
      <c r="M12044" s="5"/>
      <c r="N12044" s="5"/>
      <c r="O12044" s="5"/>
      <c r="P12044" s="5"/>
      <c r="Q12044" s="5"/>
      <c r="R12044" s="5"/>
      <c r="S12044" s="5"/>
      <c r="T12044" s="5"/>
      <c r="U12044" s="5"/>
      <c r="V12044" s="5"/>
      <c r="W12044" s="5"/>
      <c r="X12044" s="5"/>
      <c r="Y12044" s="5"/>
      <c r="Z12044" s="5"/>
      <c r="AA12044" s="5"/>
      <c r="AB12044" s="5"/>
      <c r="AC12044" s="5"/>
      <c r="AD12044" s="5"/>
      <c r="AE12044" s="5"/>
      <c r="AF12044" s="5"/>
      <c r="AG12044" s="5"/>
      <c r="AH12044" s="5"/>
      <c r="AI12044" s="5"/>
      <c r="AJ12044" s="5"/>
    </row>
    <row r="12045" spans="11:36">
      <c r="K12045" s="5"/>
      <c r="L12045" s="5"/>
      <c r="M12045" s="5"/>
      <c r="N12045" s="5"/>
      <c r="O12045" s="5"/>
      <c r="P12045" s="5"/>
      <c r="Q12045" s="5"/>
      <c r="R12045" s="5"/>
      <c r="S12045" s="5"/>
      <c r="T12045" s="5"/>
      <c r="U12045" s="5"/>
      <c r="V12045" s="5"/>
      <c r="W12045" s="5"/>
      <c r="X12045" s="5"/>
      <c r="Y12045" s="5"/>
      <c r="Z12045" s="5"/>
      <c r="AA12045" s="5"/>
      <c r="AB12045" s="5"/>
      <c r="AC12045" s="5"/>
      <c r="AD12045" s="5"/>
      <c r="AE12045" s="5"/>
      <c r="AF12045" s="5"/>
      <c r="AG12045" s="5"/>
      <c r="AH12045" s="5"/>
      <c r="AI12045" s="5"/>
      <c r="AJ12045" s="5"/>
    </row>
    <row r="12046" spans="11:36">
      <c r="K12046" s="5"/>
      <c r="L12046" s="5"/>
      <c r="M12046" s="5"/>
      <c r="N12046" s="5"/>
      <c r="O12046" s="5"/>
      <c r="P12046" s="5"/>
      <c r="Q12046" s="5"/>
      <c r="R12046" s="5"/>
      <c r="S12046" s="5"/>
      <c r="T12046" s="5"/>
      <c r="U12046" s="5"/>
      <c r="V12046" s="5"/>
      <c r="W12046" s="5"/>
      <c r="X12046" s="5"/>
      <c r="Y12046" s="5"/>
      <c r="Z12046" s="5"/>
      <c r="AA12046" s="5"/>
      <c r="AB12046" s="5"/>
      <c r="AC12046" s="5"/>
      <c r="AD12046" s="5"/>
      <c r="AE12046" s="5"/>
      <c r="AF12046" s="5"/>
      <c r="AG12046" s="5"/>
      <c r="AH12046" s="5"/>
      <c r="AI12046" s="5"/>
      <c r="AJ12046" s="5"/>
    </row>
    <row r="12047" spans="11:36">
      <c r="K12047" s="5"/>
      <c r="L12047" s="5"/>
      <c r="M12047" s="5"/>
      <c r="N12047" s="5"/>
      <c r="O12047" s="5"/>
      <c r="P12047" s="5"/>
      <c r="Q12047" s="5"/>
      <c r="R12047" s="5"/>
      <c r="S12047" s="5"/>
      <c r="T12047" s="5"/>
      <c r="U12047" s="5"/>
      <c r="V12047" s="5"/>
      <c r="W12047" s="5"/>
      <c r="X12047" s="5"/>
      <c r="Y12047" s="5"/>
      <c r="Z12047" s="5"/>
      <c r="AA12047" s="5"/>
      <c r="AB12047" s="5"/>
      <c r="AC12047" s="5"/>
      <c r="AD12047" s="5"/>
      <c r="AE12047" s="5"/>
      <c r="AF12047" s="5"/>
      <c r="AG12047" s="5"/>
      <c r="AH12047" s="5"/>
      <c r="AI12047" s="5"/>
      <c r="AJ12047" s="5"/>
    </row>
    <row r="12048" spans="11:36">
      <c r="K12048" s="5"/>
      <c r="L12048" s="5"/>
      <c r="M12048" s="5"/>
      <c r="N12048" s="5"/>
      <c r="O12048" s="5"/>
      <c r="P12048" s="5"/>
      <c r="Q12048" s="5"/>
      <c r="R12048" s="5"/>
      <c r="S12048" s="5"/>
      <c r="T12048" s="5"/>
      <c r="U12048" s="5"/>
      <c r="V12048" s="5"/>
      <c r="W12048" s="5"/>
      <c r="X12048" s="5"/>
      <c r="Y12048" s="5"/>
      <c r="Z12048" s="5"/>
      <c r="AA12048" s="5"/>
      <c r="AB12048" s="5"/>
      <c r="AC12048" s="5"/>
      <c r="AD12048" s="5"/>
      <c r="AE12048" s="5"/>
      <c r="AF12048" s="5"/>
      <c r="AG12048" s="5"/>
      <c r="AH12048" s="5"/>
      <c r="AI12048" s="5"/>
      <c r="AJ12048" s="5"/>
    </row>
    <row r="12049" spans="11:36">
      <c r="K12049" s="5"/>
      <c r="L12049" s="5"/>
      <c r="M12049" s="5"/>
      <c r="N12049" s="5"/>
      <c r="O12049" s="5"/>
      <c r="P12049" s="5"/>
      <c r="Q12049" s="5"/>
      <c r="R12049" s="5"/>
      <c r="S12049" s="5"/>
      <c r="T12049" s="5"/>
      <c r="U12049" s="5"/>
      <c r="V12049" s="5"/>
      <c r="W12049" s="5"/>
      <c r="X12049" s="5"/>
      <c r="Y12049" s="5"/>
      <c r="Z12049" s="5"/>
      <c r="AA12049" s="5"/>
      <c r="AB12049" s="5"/>
      <c r="AC12049" s="5"/>
      <c r="AD12049" s="5"/>
      <c r="AE12049" s="5"/>
      <c r="AF12049" s="5"/>
      <c r="AG12049" s="5"/>
      <c r="AH12049" s="5"/>
      <c r="AI12049" s="5"/>
      <c r="AJ12049" s="5"/>
    </row>
    <row r="12050" spans="11:36">
      <c r="K12050" s="5"/>
      <c r="L12050" s="5"/>
      <c r="M12050" s="5"/>
      <c r="N12050" s="5"/>
      <c r="O12050" s="5"/>
      <c r="P12050" s="5"/>
      <c r="Q12050" s="5"/>
      <c r="R12050" s="5"/>
      <c r="S12050" s="5"/>
      <c r="T12050" s="5"/>
      <c r="U12050" s="5"/>
      <c r="V12050" s="5"/>
      <c r="W12050" s="5"/>
      <c r="X12050" s="5"/>
      <c r="Y12050" s="5"/>
      <c r="Z12050" s="5"/>
      <c r="AA12050" s="5"/>
      <c r="AB12050" s="5"/>
      <c r="AC12050" s="5"/>
      <c r="AD12050" s="5"/>
      <c r="AE12050" s="5"/>
      <c r="AF12050" s="5"/>
      <c r="AG12050" s="5"/>
      <c r="AH12050" s="5"/>
      <c r="AI12050" s="5"/>
      <c r="AJ12050" s="5"/>
    </row>
    <row r="12051" spans="11:36">
      <c r="K12051" s="5"/>
      <c r="L12051" s="5"/>
      <c r="M12051" s="5"/>
      <c r="N12051" s="5"/>
      <c r="O12051" s="5"/>
      <c r="P12051" s="5"/>
      <c r="Q12051" s="5"/>
      <c r="R12051" s="5"/>
      <c r="S12051" s="5"/>
      <c r="T12051" s="5"/>
      <c r="U12051" s="5"/>
      <c r="V12051" s="5"/>
      <c r="W12051" s="5"/>
      <c r="X12051" s="5"/>
      <c r="Y12051" s="5"/>
      <c r="Z12051" s="5"/>
      <c r="AA12051" s="5"/>
      <c r="AB12051" s="5"/>
      <c r="AC12051" s="5"/>
      <c r="AD12051" s="5"/>
      <c r="AE12051" s="5"/>
      <c r="AF12051" s="5"/>
      <c r="AG12051" s="5"/>
      <c r="AH12051" s="5"/>
      <c r="AI12051" s="5"/>
      <c r="AJ12051" s="5"/>
    </row>
    <row r="12052" spans="11:36">
      <c r="K12052" s="5"/>
      <c r="L12052" s="5"/>
      <c r="M12052" s="5"/>
      <c r="N12052" s="5"/>
      <c r="O12052" s="5"/>
      <c r="P12052" s="5"/>
      <c r="Q12052" s="5"/>
      <c r="R12052" s="5"/>
      <c r="S12052" s="5"/>
      <c r="T12052" s="5"/>
      <c r="U12052" s="5"/>
      <c r="V12052" s="5"/>
      <c r="W12052" s="5"/>
      <c r="X12052" s="5"/>
      <c r="Y12052" s="5"/>
      <c r="Z12052" s="5"/>
      <c r="AA12052" s="5"/>
      <c r="AB12052" s="5"/>
      <c r="AC12052" s="5"/>
      <c r="AD12052" s="5"/>
      <c r="AE12052" s="5"/>
      <c r="AF12052" s="5"/>
      <c r="AG12052" s="5"/>
      <c r="AH12052" s="5"/>
      <c r="AI12052" s="5"/>
      <c r="AJ12052" s="5"/>
    </row>
    <row r="12053" spans="11:36">
      <c r="K12053" s="5"/>
      <c r="L12053" s="5"/>
      <c r="M12053" s="5"/>
      <c r="N12053" s="5"/>
      <c r="O12053" s="5"/>
      <c r="P12053" s="5"/>
      <c r="Q12053" s="5"/>
      <c r="R12053" s="5"/>
      <c r="S12053" s="5"/>
      <c r="T12053" s="5"/>
      <c r="U12053" s="5"/>
      <c r="V12053" s="5"/>
      <c r="W12053" s="5"/>
      <c r="X12053" s="5"/>
      <c r="Y12053" s="5"/>
      <c r="Z12053" s="5"/>
      <c r="AA12053" s="5"/>
      <c r="AB12053" s="5"/>
      <c r="AC12053" s="5"/>
      <c r="AD12053" s="5"/>
      <c r="AE12053" s="5"/>
      <c r="AF12053" s="5"/>
      <c r="AG12053" s="5"/>
      <c r="AH12053" s="5"/>
      <c r="AI12053" s="5"/>
      <c r="AJ12053" s="5"/>
    </row>
    <row r="12054" spans="11:36">
      <c r="K12054" s="5"/>
      <c r="L12054" s="5"/>
      <c r="M12054" s="5"/>
      <c r="N12054" s="5"/>
      <c r="O12054" s="5"/>
      <c r="P12054" s="5"/>
      <c r="Q12054" s="5"/>
      <c r="R12054" s="5"/>
      <c r="S12054" s="5"/>
      <c r="T12054" s="5"/>
      <c r="U12054" s="5"/>
      <c r="V12054" s="5"/>
      <c r="W12054" s="5"/>
      <c r="X12054" s="5"/>
      <c r="Y12054" s="5"/>
      <c r="Z12054" s="5"/>
      <c r="AA12054" s="5"/>
      <c r="AB12054" s="5"/>
      <c r="AC12054" s="5"/>
      <c r="AD12054" s="5"/>
      <c r="AE12054" s="5"/>
      <c r="AF12054" s="5"/>
      <c r="AG12054" s="5"/>
      <c r="AH12054" s="5"/>
      <c r="AI12054" s="5"/>
      <c r="AJ12054" s="5"/>
    </row>
    <row r="12055" spans="11:36">
      <c r="K12055" s="5"/>
      <c r="L12055" s="5"/>
      <c r="M12055" s="5"/>
      <c r="N12055" s="5"/>
      <c r="O12055" s="5"/>
      <c r="P12055" s="5"/>
      <c r="Q12055" s="5"/>
      <c r="R12055" s="5"/>
      <c r="S12055" s="5"/>
      <c r="T12055" s="5"/>
      <c r="U12055" s="5"/>
      <c r="V12055" s="5"/>
      <c r="W12055" s="5"/>
      <c r="X12055" s="5"/>
      <c r="Y12055" s="5"/>
      <c r="Z12055" s="5"/>
      <c r="AA12055" s="5"/>
      <c r="AB12055" s="5"/>
      <c r="AC12055" s="5"/>
      <c r="AD12055" s="5"/>
      <c r="AE12055" s="5"/>
      <c r="AF12055" s="5"/>
      <c r="AG12055" s="5"/>
      <c r="AH12055" s="5"/>
      <c r="AI12055" s="5"/>
      <c r="AJ12055" s="5"/>
    </row>
    <row r="12056" spans="11:36">
      <c r="K12056" s="5"/>
      <c r="L12056" s="5"/>
      <c r="M12056" s="5"/>
      <c r="N12056" s="5"/>
      <c r="O12056" s="5"/>
      <c r="P12056" s="5"/>
      <c r="Q12056" s="5"/>
      <c r="R12056" s="5"/>
      <c r="S12056" s="5"/>
      <c r="T12056" s="5"/>
      <c r="U12056" s="5"/>
      <c r="V12056" s="5"/>
      <c r="W12056" s="5"/>
      <c r="X12056" s="5"/>
      <c r="Y12056" s="5"/>
      <c r="Z12056" s="5"/>
      <c r="AA12056" s="5"/>
      <c r="AB12056" s="5"/>
      <c r="AC12056" s="5"/>
      <c r="AD12056" s="5"/>
      <c r="AE12056" s="5"/>
      <c r="AF12056" s="5"/>
      <c r="AG12056" s="5"/>
      <c r="AH12056" s="5"/>
      <c r="AI12056" s="5"/>
      <c r="AJ12056" s="5"/>
    </row>
    <row r="12057" spans="11:36">
      <c r="K12057" s="5"/>
      <c r="L12057" s="5"/>
      <c r="M12057" s="5"/>
      <c r="N12057" s="5"/>
      <c r="O12057" s="5"/>
      <c r="P12057" s="5"/>
      <c r="Q12057" s="5"/>
      <c r="R12057" s="5"/>
      <c r="S12057" s="5"/>
      <c r="T12057" s="5"/>
      <c r="U12057" s="5"/>
      <c r="V12057" s="5"/>
      <c r="W12057" s="5"/>
      <c r="X12057" s="5"/>
      <c r="Y12057" s="5"/>
      <c r="Z12057" s="5"/>
      <c r="AA12057" s="5"/>
      <c r="AB12057" s="5"/>
      <c r="AC12057" s="5"/>
      <c r="AD12057" s="5"/>
      <c r="AE12057" s="5"/>
      <c r="AF12057" s="5"/>
      <c r="AG12057" s="5"/>
      <c r="AH12057" s="5"/>
      <c r="AI12057" s="5"/>
      <c r="AJ12057" s="5"/>
    </row>
    <row r="12058" spans="11:36">
      <c r="K12058" s="5"/>
      <c r="L12058" s="5"/>
      <c r="M12058" s="5"/>
      <c r="N12058" s="5"/>
      <c r="O12058" s="5"/>
      <c r="P12058" s="5"/>
      <c r="Q12058" s="5"/>
      <c r="R12058" s="5"/>
      <c r="S12058" s="5"/>
      <c r="T12058" s="5"/>
      <c r="U12058" s="5"/>
      <c r="V12058" s="5"/>
      <c r="W12058" s="5"/>
      <c r="X12058" s="5"/>
      <c r="Y12058" s="5"/>
      <c r="Z12058" s="5"/>
      <c r="AA12058" s="5"/>
      <c r="AB12058" s="5"/>
      <c r="AC12058" s="5"/>
      <c r="AD12058" s="5"/>
      <c r="AE12058" s="5"/>
      <c r="AF12058" s="5"/>
      <c r="AG12058" s="5"/>
      <c r="AH12058" s="5"/>
      <c r="AI12058" s="5"/>
      <c r="AJ12058" s="5"/>
    </row>
    <row r="12059" spans="11:36">
      <c r="K12059" s="5"/>
      <c r="L12059" s="5"/>
      <c r="M12059" s="5"/>
      <c r="N12059" s="5"/>
      <c r="O12059" s="5"/>
      <c r="P12059" s="5"/>
      <c r="Q12059" s="5"/>
      <c r="R12059" s="5"/>
      <c r="S12059" s="5"/>
      <c r="T12059" s="5"/>
      <c r="U12059" s="5"/>
      <c r="V12059" s="5"/>
      <c r="W12059" s="5"/>
      <c r="X12059" s="5"/>
      <c r="Y12059" s="5"/>
      <c r="Z12059" s="5"/>
      <c r="AA12059" s="5"/>
      <c r="AB12059" s="5"/>
      <c r="AC12059" s="5"/>
      <c r="AD12059" s="5"/>
      <c r="AE12059" s="5"/>
      <c r="AF12059" s="5"/>
      <c r="AG12059" s="5"/>
      <c r="AH12059" s="5"/>
      <c r="AI12059" s="5"/>
      <c r="AJ12059" s="5"/>
    </row>
    <row r="12060" spans="11:36">
      <c r="K12060" s="5"/>
      <c r="L12060" s="5"/>
      <c r="M12060" s="5"/>
      <c r="N12060" s="5"/>
      <c r="O12060" s="5"/>
      <c r="P12060" s="5"/>
      <c r="Q12060" s="5"/>
      <c r="R12060" s="5"/>
      <c r="S12060" s="5"/>
      <c r="T12060" s="5"/>
      <c r="U12060" s="5"/>
      <c r="V12060" s="5"/>
      <c r="W12060" s="5"/>
      <c r="X12060" s="5"/>
      <c r="Y12060" s="5"/>
      <c r="Z12060" s="5"/>
      <c r="AA12060" s="5"/>
      <c r="AB12060" s="5"/>
      <c r="AC12060" s="5"/>
      <c r="AD12060" s="5"/>
      <c r="AE12060" s="5"/>
      <c r="AF12060" s="5"/>
      <c r="AG12060" s="5"/>
      <c r="AH12060" s="5"/>
      <c r="AI12060" s="5"/>
      <c r="AJ12060" s="5"/>
    </row>
    <row r="12061" spans="11:36">
      <c r="K12061" s="5"/>
      <c r="L12061" s="5"/>
      <c r="M12061" s="5"/>
      <c r="N12061" s="5"/>
      <c r="O12061" s="5"/>
      <c r="P12061" s="5"/>
      <c r="Q12061" s="5"/>
      <c r="R12061" s="5"/>
      <c r="S12061" s="5"/>
      <c r="T12061" s="5"/>
      <c r="U12061" s="5"/>
      <c r="V12061" s="5"/>
      <c r="W12061" s="5"/>
      <c r="X12061" s="5"/>
      <c r="Y12061" s="5"/>
      <c r="Z12061" s="5"/>
      <c r="AA12061" s="5"/>
      <c r="AB12061" s="5"/>
      <c r="AC12061" s="5"/>
      <c r="AD12061" s="5"/>
      <c r="AE12061" s="5"/>
      <c r="AF12061" s="5"/>
      <c r="AG12061" s="5"/>
      <c r="AH12061" s="5"/>
      <c r="AI12061" s="5"/>
      <c r="AJ12061" s="5"/>
    </row>
    <row r="12062" spans="11:36">
      <c r="K12062" s="5"/>
      <c r="L12062" s="5"/>
      <c r="M12062" s="5"/>
      <c r="N12062" s="5"/>
      <c r="O12062" s="5"/>
      <c r="P12062" s="5"/>
      <c r="Q12062" s="5"/>
      <c r="R12062" s="5"/>
      <c r="S12062" s="5"/>
      <c r="T12062" s="5"/>
      <c r="U12062" s="5"/>
      <c r="V12062" s="5"/>
      <c r="W12062" s="5"/>
      <c r="X12062" s="5"/>
      <c r="Y12062" s="5"/>
      <c r="Z12062" s="5"/>
      <c r="AA12062" s="5"/>
      <c r="AB12062" s="5"/>
      <c r="AC12062" s="5"/>
      <c r="AD12062" s="5"/>
      <c r="AE12062" s="5"/>
      <c r="AF12062" s="5"/>
      <c r="AG12062" s="5"/>
      <c r="AH12062" s="5"/>
      <c r="AI12062" s="5"/>
      <c r="AJ12062" s="5"/>
    </row>
    <row r="12063" spans="11:36">
      <c r="K12063" s="5"/>
      <c r="L12063" s="5"/>
      <c r="M12063" s="5"/>
      <c r="N12063" s="5"/>
      <c r="O12063" s="5"/>
      <c r="P12063" s="5"/>
      <c r="Q12063" s="5"/>
      <c r="R12063" s="5"/>
      <c r="S12063" s="5"/>
      <c r="T12063" s="5"/>
      <c r="U12063" s="5"/>
      <c r="V12063" s="5"/>
      <c r="W12063" s="5"/>
      <c r="X12063" s="5"/>
      <c r="Y12063" s="5"/>
      <c r="Z12063" s="5"/>
      <c r="AA12063" s="5"/>
      <c r="AB12063" s="5"/>
      <c r="AC12063" s="5"/>
      <c r="AD12063" s="5"/>
      <c r="AE12063" s="5"/>
      <c r="AF12063" s="5"/>
      <c r="AG12063" s="5"/>
      <c r="AH12063" s="5"/>
      <c r="AI12063" s="5"/>
      <c r="AJ12063" s="5"/>
    </row>
    <row r="12064" spans="11:36">
      <c r="K12064" s="5"/>
      <c r="L12064" s="5"/>
      <c r="M12064" s="5"/>
      <c r="N12064" s="5"/>
      <c r="O12064" s="5"/>
      <c r="P12064" s="5"/>
      <c r="Q12064" s="5"/>
      <c r="R12064" s="5"/>
      <c r="S12064" s="5"/>
      <c r="T12064" s="5"/>
      <c r="U12064" s="5"/>
      <c r="V12064" s="5"/>
      <c r="W12064" s="5"/>
      <c r="X12064" s="5"/>
      <c r="Y12064" s="5"/>
      <c r="Z12064" s="5"/>
      <c r="AA12064" s="5"/>
      <c r="AB12064" s="5"/>
      <c r="AC12064" s="5"/>
      <c r="AD12064" s="5"/>
      <c r="AE12064" s="5"/>
      <c r="AF12064" s="5"/>
      <c r="AG12064" s="5"/>
      <c r="AH12064" s="5"/>
      <c r="AI12064" s="5"/>
      <c r="AJ12064" s="5"/>
    </row>
    <row r="12065" spans="11:36">
      <c r="K12065" s="5"/>
      <c r="L12065" s="5"/>
      <c r="M12065" s="5"/>
      <c r="N12065" s="5"/>
      <c r="O12065" s="5"/>
      <c r="P12065" s="5"/>
      <c r="Q12065" s="5"/>
      <c r="R12065" s="5"/>
      <c r="S12065" s="5"/>
      <c r="T12065" s="5"/>
      <c r="U12065" s="5"/>
      <c r="V12065" s="5"/>
      <c r="W12065" s="5"/>
      <c r="X12065" s="5"/>
      <c r="Y12065" s="5"/>
      <c r="Z12065" s="5"/>
      <c r="AA12065" s="5"/>
      <c r="AB12065" s="5"/>
      <c r="AC12065" s="5"/>
      <c r="AD12065" s="5"/>
      <c r="AE12065" s="5"/>
      <c r="AF12065" s="5"/>
      <c r="AG12065" s="5"/>
      <c r="AH12065" s="5"/>
      <c r="AI12065" s="5"/>
      <c r="AJ12065" s="5"/>
    </row>
    <row r="12066" spans="11:36">
      <c r="K12066" s="5"/>
      <c r="L12066" s="5"/>
      <c r="M12066" s="5"/>
      <c r="N12066" s="5"/>
      <c r="O12066" s="5"/>
      <c r="P12066" s="5"/>
      <c r="Q12066" s="5"/>
      <c r="R12066" s="5"/>
      <c r="S12066" s="5"/>
      <c r="T12066" s="5"/>
      <c r="U12066" s="5"/>
      <c r="V12066" s="5"/>
      <c r="W12066" s="5"/>
      <c r="X12066" s="5"/>
      <c r="Y12066" s="5"/>
      <c r="Z12066" s="5"/>
      <c r="AA12066" s="5"/>
      <c r="AB12066" s="5"/>
      <c r="AC12066" s="5"/>
      <c r="AD12066" s="5"/>
      <c r="AE12066" s="5"/>
      <c r="AF12066" s="5"/>
      <c r="AG12066" s="5"/>
      <c r="AH12066" s="5"/>
      <c r="AI12066" s="5"/>
      <c r="AJ12066" s="5"/>
    </row>
    <row r="12067" spans="11:36">
      <c r="K12067" s="5"/>
      <c r="L12067" s="5"/>
      <c r="M12067" s="5"/>
      <c r="N12067" s="5"/>
      <c r="O12067" s="5"/>
      <c r="P12067" s="5"/>
      <c r="Q12067" s="5"/>
      <c r="R12067" s="5"/>
      <c r="S12067" s="5"/>
      <c r="T12067" s="5"/>
      <c r="U12067" s="5"/>
      <c r="V12067" s="5"/>
      <c r="W12067" s="5"/>
      <c r="X12067" s="5"/>
      <c r="Y12067" s="5"/>
      <c r="Z12067" s="5"/>
      <c r="AA12067" s="5"/>
      <c r="AB12067" s="5"/>
      <c r="AC12067" s="5"/>
      <c r="AD12067" s="5"/>
      <c r="AE12067" s="5"/>
      <c r="AF12067" s="5"/>
      <c r="AG12067" s="5"/>
      <c r="AH12067" s="5"/>
      <c r="AI12067" s="5"/>
      <c r="AJ12067" s="5"/>
    </row>
    <row r="12068" spans="11:36">
      <c r="K12068" s="5"/>
      <c r="L12068" s="5"/>
      <c r="M12068" s="5"/>
      <c r="N12068" s="5"/>
      <c r="O12068" s="5"/>
      <c r="P12068" s="5"/>
      <c r="Q12068" s="5"/>
      <c r="R12068" s="5"/>
      <c r="S12068" s="5"/>
      <c r="T12068" s="5"/>
      <c r="U12068" s="5"/>
      <c r="V12068" s="5"/>
      <c r="W12068" s="5"/>
      <c r="X12068" s="5"/>
      <c r="Y12068" s="5"/>
      <c r="Z12068" s="5"/>
      <c r="AA12068" s="5"/>
      <c r="AB12068" s="5"/>
      <c r="AC12068" s="5"/>
      <c r="AD12068" s="5"/>
      <c r="AE12068" s="5"/>
      <c r="AF12068" s="5"/>
      <c r="AG12068" s="5"/>
      <c r="AH12068" s="5"/>
      <c r="AI12068" s="5"/>
      <c r="AJ12068" s="5"/>
    </row>
    <row r="12069" spans="11:36">
      <c r="K12069" s="5"/>
      <c r="L12069" s="5"/>
      <c r="M12069" s="5"/>
      <c r="N12069" s="5"/>
      <c r="O12069" s="5"/>
      <c r="P12069" s="5"/>
      <c r="Q12069" s="5"/>
      <c r="R12069" s="5"/>
      <c r="S12069" s="5"/>
      <c r="T12069" s="5"/>
      <c r="U12069" s="5"/>
      <c r="V12069" s="5"/>
      <c r="W12069" s="5"/>
      <c r="X12069" s="5"/>
      <c r="Y12069" s="5"/>
      <c r="Z12069" s="5"/>
      <c r="AA12069" s="5"/>
      <c r="AB12069" s="5"/>
      <c r="AC12069" s="5"/>
      <c r="AD12069" s="5"/>
      <c r="AE12069" s="5"/>
      <c r="AF12069" s="5"/>
      <c r="AG12069" s="5"/>
      <c r="AH12069" s="5"/>
      <c r="AI12069" s="5"/>
      <c r="AJ12069" s="5"/>
    </row>
    <row r="12070" spans="11:36">
      <c r="K12070" s="5"/>
      <c r="L12070" s="5"/>
      <c r="M12070" s="5"/>
      <c r="N12070" s="5"/>
      <c r="O12070" s="5"/>
      <c r="P12070" s="5"/>
      <c r="Q12070" s="5"/>
      <c r="R12070" s="5"/>
      <c r="S12070" s="5"/>
      <c r="T12070" s="5"/>
      <c r="U12070" s="5"/>
      <c r="V12070" s="5"/>
      <c r="W12070" s="5"/>
      <c r="X12070" s="5"/>
      <c r="Y12070" s="5"/>
      <c r="Z12070" s="5"/>
      <c r="AA12070" s="5"/>
      <c r="AB12070" s="5"/>
      <c r="AC12070" s="5"/>
      <c r="AD12070" s="5"/>
      <c r="AE12070" s="5"/>
      <c r="AF12070" s="5"/>
      <c r="AG12070" s="5"/>
      <c r="AH12070" s="5"/>
      <c r="AI12070" s="5"/>
      <c r="AJ12070" s="5"/>
    </row>
    <row r="12071" spans="11:36">
      <c r="K12071" s="5"/>
      <c r="L12071" s="5"/>
      <c r="M12071" s="5"/>
      <c r="N12071" s="5"/>
      <c r="O12071" s="5"/>
      <c r="P12071" s="5"/>
      <c r="Q12071" s="5"/>
      <c r="R12071" s="5"/>
      <c r="S12071" s="5"/>
      <c r="T12071" s="5"/>
      <c r="U12071" s="5"/>
      <c r="V12071" s="5"/>
      <c r="W12071" s="5"/>
      <c r="X12071" s="5"/>
      <c r="Y12071" s="5"/>
      <c r="Z12071" s="5"/>
      <c r="AA12071" s="5"/>
      <c r="AB12071" s="5"/>
      <c r="AC12071" s="5"/>
      <c r="AD12071" s="5"/>
      <c r="AE12071" s="5"/>
      <c r="AF12071" s="5"/>
      <c r="AG12071" s="5"/>
      <c r="AH12071" s="5"/>
      <c r="AI12071" s="5"/>
      <c r="AJ12071" s="5"/>
    </row>
    <row r="12072" spans="11:36">
      <c r="K12072" s="5"/>
      <c r="L12072" s="5"/>
      <c r="M12072" s="5"/>
      <c r="N12072" s="5"/>
      <c r="O12072" s="5"/>
      <c r="P12072" s="5"/>
      <c r="Q12072" s="5"/>
      <c r="R12072" s="5"/>
      <c r="S12072" s="5"/>
      <c r="T12072" s="5"/>
      <c r="U12072" s="5"/>
      <c r="V12072" s="5"/>
      <c r="W12072" s="5"/>
      <c r="X12072" s="5"/>
      <c r="Y12072" s="5"/>
      <c r="Z12072" s="5"/>
      <c r="AA12072" s="5"/>
      <c r="AB12072" s="5"/>
      <c r="AC12072" s="5"/>
      <c r="AD12072" s="5"/>
      <c r="AE12072" s="5"/>
      <c r="AF12072" s="5"/>
      <c r="AG12072" s="5"/>
      <c r="AH12072" s="5"/>
      <c r="AI12072" s="5"/>
      <c r="AJ12072" s="5"/>
    </row>
    <row r="12073" spans="11:36">
      <c r="K12073" s="5"/>
      <c r="L12073" s="5"/>
      <c r="M12073" s="5"/>
      <c r="N12073" s="5"/>
      <c r="O12073" s="5"/>
      <c r="P12073" s="5"/>
      <c r="Q12073" s="5"/>
      <c r="R12073" s="5"/>
      <c r="S12073" s="5"/>
      <c r="T12073" s="5"/>
      <c r="U12073" s="5"/>
      <c r="V12073" s="5"/>
      <c r="W12073" s="5"/>
      <c r="X12073" s="5"/>
      <c r="Y12073" s="5"/>
      <c r="Z12073" s="5"/>
      <c r="AA12073" s="5"/>
      <c r="AB12073" s="5"/>
      <c r="AC12073" s="5"/>
      <c r="AD12073" s="5"/>
      <c r="AE12073" s="5"/>
      <c r="AF12073" s="5"/>
      <c r="AG12073" s="5"/>
      <c r="AH12073" s="5"/>
      <c r="AI12073" s="5"/>
      <c r="AJ12073" s="5"/>
    </row>
    <row r="12074" spans="11:36">
      <c r="K12074" s="5"/>
      <c r="L12074" s="5"/>
      <c r="M12074" s="5"/>
      <c r="N12074" s="5"/>
      <c r="O12074" s="5"/>
      <c r="P12074" s="5"/>
      <c r="Q12074" s="5"/>
      <c r="R12074" s="5"/>
      <c r="S12074" s="5"/>
      <c r="T12074" s="5"/>
      <c r="U12074" s="5"/>
      <c r="V12074" s="5"/>
      <c r="W12074" s="5"/>
      <c r="X12074" s="5"/>
      <c r="Y12074" s="5"/>
      <c r="Z12074" s="5"/>
      <c r="AA12074" s="5"/>
      <c r="AB12074" s="5"/>
      <c r="AC12074" s="5"/>
      <c r="AD12074" s="5"/>
      <c r="AE12074" s="5"/>
      <c r="AF12074" s="5"/>
      <c r="AG12074" s="5"/>
      <c r="AH12074" s="5"/>
      <c r="AI12074" s="5"/>
      <c r="AJ12074" s="5"/>
    </row>
    <row r="12075" spans="11:36">
      <c r="K12075" s="5"/>
      <c r="L12075" s="5"/>
      <c r="M12075" s="5"/>
      <c r="N12075" s="5"/>
      <c r="O12075" s="5"/>
      <c r="P12075" s="5"/>
      <c r="Q12075" s="5"/>
      <c r="R12075" s="5"/>
      <c r="S12075" s="5"/>
      <c r="T12075" s="5"/>
      <c r="U12075" s="5"/>
      <c r="V12075" s="5"/>
      <c r="W12075" s="5"/>
      <c r="X12075" s="5"/>
      <c r="Y12075" s="5"/>
      <c r="Z12075" s="5"/>
      <c r="AA12075" s="5"/>
      <c r="AB12075" s="5"/>
      <c r="AC12075" s="5"/>
      <c r="AD12075" s="5"/>
      <c r="AE12075" s="5"/>
      <c r="AF12075" s="5"/>
      <c r="AG12075" s="5"/>
      <c r="AH12075" s="5"/>
      <c r="AI12075" s="5"/>
      <c r="AJ12075" s="5"/>
    </row>
    <row r="12076" spans="11:36">
      <c r="K12076" s="5"/>
      <c r="L12076" s="5"/>
      <c r="M12076" s="5"/>
      <c r="N12076" s="5"/>
      <c r="O12076" s="5"/>
      <c r="P12076" s="5"/>
      <c r="Q12076" s="5"/>
      <c r="R12076" s="5"/>
      <c r="S12076" s="5"/>
      <c r="T12076" s="5"/>
      <c r="U12076" s="5"/>
      <c r="V12076" s="5"/>
      <c r="W12076" s="5"/>
      <c r="X12076" s="5"/>
      <c r="Y12076" s="5"/>
      <c r="Z12076" s="5"/>
      <c r="AA12076" s="5"/>
      <c r="AB12076" s="5"/>
      <c r="AC12076" s="5"/>
      <c r="AD12076" s="5"/>
      <c r="AE12076" s="5"/>
      <c r="AF12076" s="5"/>
      <c r="AG12076" s="5"/>
      <c r="AH12076" s="5"/>
      <c r="AI12076" s="5"/>
      <c r="AJ12076" s="5"/>
    </row>
    <row r="12077" spans="11:36">
      <c r="K12077" s="5"/>
      <c r="L12077" s="5"/>
      <c r="M12077" s="5"/>
      <c r="N12077" s="5"/>
      <c r="O12077" s="5"/>
      <c r="P12077" s="5"/>
      <c r="Q12077" s="5"/>
      <c r="R12077" s="5"/>
      <c r="S12077" s="5"/>
      <c r="T12077" s="5"/>
      <c r="U12077" s="5"/>
      <c r="V12077" s="5"/>
      <c r="W12077" s="5"/>
      <c r="X12077" s="5"/>
      <c r="Y12077" s="5"/>
      <c r="Z12077" s="5"/>
      <c r="AA12077" s="5"/>
      <c r="AB12077" s="5"/>
      <c r="AC12077" s="5"/>
      <c r="AD12077" s="5"/>
      <c r="AE12077" s="5"/>
      <c r="AF12077" s="5"/>
      <c r="AG12077" s="5"/>
      <c r="AH12077" s="5"/>
      <c r="AI12077" s="5"/>
      <c r="AJ12077" s="5"/>
    </row>
    <row r="12078" spans="11:36">
      <c r="K12078" s="5"/>
      <c r="L12078" s="5"/>
      <c r="M12078" s="5"/>
      <c r="N12078" s="5"/>
      <c r="O12078" s="5"/>
      <c r="P12078" s="5"/>
      <c r="Q12078" s="5"/>
      <c r="R12078" s="5"/>
      <c r="S12078" s="5"/>
      <c r="T12078" s="5"/>
      <c r="U12078" s="5"/>
      <c r="V12078" s="5"/>
      <c r="W12078" s="5"/>
      <c r="X12078" s="5"/>
      <c r="Y12078" s="5"/>
      <c r="Z12078" s="5"/>
      <c r="AA12078" s="5"/>
      <c r="AB12078" s="5"/>
      <c r="AC12078" s="5"/>
      <c r="AD12078" s="5"/>
      <c r="AE12078" s="5"/>
      <c r="AF12078" s="5"/>
      <c r="AG12078" s="5"/>
      <c r="AH12078" s="5"/>
      <c r="AI12078" s="5"/>
      <c r="AJ12078" s="5"/>
    </row>
    <row r="12079" spans="11:36">
      <c r="K12079" s="5"/>
      <c r="L12079" s="5"/>
      <c r="M12079" s="5"/>
      <c r="N12079" s="5"/>
      <c r="O12079" s="5"/>
      <c r="P12079" s="5"/>
      <c r="Q12079" s="5"/>
      <c r="R12079" s="5"/>
      <c r="S12079" s="5"/>
      <c r="T12079" s="5"/>
      <c r="U12079" s="5"/>
      <c r="V12079" s="5"/>
      <c r="W12079" s="5"/>
      <c r="X12079" s="5"/>
      <c r="Y12079" s="5"/>
      <c r="Z12079" s="5"/>
      <c r="AA12079" s="5"/>
      <c r="AB12079" s="5"/>
      <c r="AC12079" s="5"/>
      <c r="AD12079" s="5"/>
      <c r="AE12079" s="5"/>
      <c r="AF12079" s="5"/>
      <c r="AG12079" s="5"/>
      <c r="AH12079" s="5"/>
      <c r="AI12079" s="5"/>
      <c r="AJ12079" s="5"/>
    </row>
    <row r="12080" spans="11:36">
      <c r="K12080" s="5"/>
      <c r="L12080" s="5"/>
      <c r="M12080" s="5"/>
      <c r="N12080" s="5"/>
      <c r="O12080" s="5"/>
      <c r="P12080" s="5"/>
      <c r="Q12080" s="5"/>
      <c r="R12080" s="5"/>
      <c r="S12080" s="5"/>
      <c r="T12080" s="5"/>
      <c r="U12080" s="5"/>
      <c r="V12080" s="5"/>
      <c r="W12080" s="5"/>
      <c r="X12080" s="5"/>
      <c r="Y12080" s="5"/>
      <c r="Z12080" s="5"/>
      <c r="AA12080" s="5"/>
      <c r="AB12080" s="5"/>
      <c r="AC12080" s="5"/>
      <c r="AD12080" s="5"/>
      <c r="AE12080" s="5"/>
      <c r="AF12080" s="5"/>
      <c r="AG12080" s="5"/>
      <c r="AH12080" s="5"/>
      <c r="AI12080" s="5"/>
      <c r="AJ12080" s="5"/>
    </row>
    <row r="12081" spans="11:36">
      <c r="K12081" s="5"/>
      <c r="L12081" s="5"/>
      <c r="M12081" s="5"/>
      <c r="N12081" s="5"/>
      <c r="O12081" s="5"/>
      <c r="P12081" s="5"/>
      <c r="Q12081" s="5"/>
      <c r="R12081" s="5"/>
      <c r="S12081" s="5"/>
      <c r="T12081" s="5"/>
      <c r="U12081" s="5"/>
      <c r="V12081" s="5"/>
      <c r="W12081" s="5"/>
      <c r="X12081" s="5"/>
      <c r="Y12081" s="5"/>
      <c r="Z12081" s="5"/>
      <c r="AA12081" s="5"/>
      <c r="AB12081" s="5"/>
      <c r="AC12081" s="5"/>
      <c r="AD12081" s="5"/>
      <c r="AE12081" s="5"/>
      <c r="AF12081" s="5"/>
      <c r="AG12081" s="5"/>
      <c r="AH12081" s="5"/>
      <c r="AI12081" s="5"/>
      <c r="AJ12081" s="5"/>
    </row>
    <row r="12082" spans="11:36">
      <c r="K12082" s="5"/>
      <c r="L12082" s="5"/>
      <c r="M12082" s="5"/>
      <c r="N12082" s="5"/>
      <c r="O12082" s="5"/>
      <c r="P12082" s="5"/>
      <c r="Q12082" s="5"/>
      <c r="R12082" s="5"/>
      <c r="S12082" s="5"/>
      <c r="T12082" s="5"/>
      <c r="U12082" s="5"/>
      <c r="V12082" s="5"/>
      <c r="W12082" s="5"/>
      <c r="X12082" s="5"/>
      <c r="Y12082" s="5"/>
      <c r="Z12082" s="5"/>
      <c r="AA12082" s="5"/>
      <c r="AB12082" s="5"/>
      <c r="AC12082" s="5"/>
      <c r="AD12082" s="5"/>
      <c r="AE12082" s="5"/>
      <c r="AF12082" s="5"/>
      <c r="AG12082" s="5"/>
      <c r="AH12082" s="5"/>
      <c r="AI12082" s="5"/>
      <c r="AJ12082" s="5"/>
    </row>
    <row r="12083" spans="11:36">
      <c r="K12083" s="5"/>
      <c r="L12083" s="5"/>
      <c r="M12083" s="5"/>
      <c r="N12083" s="5"/>
      <c r="O12083" s="5"/>
      <c r="P12083" s="5"/>
      <c r="Q12083" s="5"/>
      <c r="R12083" s="5"/>
      <c r="S12083" s="5"/>
      <c r="T12083" s="5"/>
      <c r="U12083" s="5"/>
      <c r="V12083" s="5"/>
      <c r="W12083" s="5"/>
      <c r="X12083" s="5"/>
      <c r="Y12083" s="5"/>
      <c r="Z12083" s="5"/>
      <c r="AA12083" s="5"/>
      <c r="AB12083" s="5"/>
      <c r="AC12083" s="5"/>
      <c r="AD12083" s="5"/>
      <c r="AE12083" s="5"/>
      <c r="AF12083" s="5"/>
      <c r="AG12083" s="5"/>
      <c r="AH12083" s="5"/>
      <c r="AI12083" s="5"/>
      <c r="AJ12083" s="5"/>
    </row>
    <row r="12084" spans="11:36">
      <c r="K12084" s="5"/>
      <c r="L12084" s="5"/>
      <c r="M12084" s="5"/>
      <c r="N12084" s="5"/>
      <c r="O12084" s="5"/>
      <c r="P12084" s="5"/>
      <c r="Q12084" s="5"/>
      <c r="R12084" s="5"/>
      <c r="S12084" s="5"/>
      <c r="T12084" s="5"/>
      <c r="U12084" s="5"/>
      <c r="V12084" s="5"/>
      <c r="W12084" s="5"/>
      <c r="X12084" s="5"/>
      <c r="Y12084" s="5"/>
      <c r="Z12084" s="5"/>
      <c r="AA12084" s="5"/>
      <c r="AB12084" s="5"/>
      <c r="AC12084" s="5"/>
      <c r="AD12084" s="5"/>
      <c r="AE12084" s="5"/>
      <c r="AF12084" s="5"/>
      <c r="AG12084" s="5"/>
      <c r="AH12084" s="5"/>
      <c r="AI12084" s="5"/>
      <c r="AJ12084" s="5"/>
    </row>
    <row r="12085" spans="11:36">
      <c r="K12085" s="5"/>
      <c r="L12085" s="5"/>
      <c r="M12085" s="5"/>
      <c r="N12085" s="5"/>
      <c r="O12085" s="5"/>
      <c r="P12085" s="5"/>
      <c r="Q12085" s="5"/>
      <c r="R12085" s="5"/>
      <c r="S12085" s="5"/>
      <c r="T12085" s="5"/>
      <c r="U12085" s="5"/>
      <c r="V12085" s="5"/>
      <c r="W12085" s="5"/>
      <c r="X12085" s="5"/>
      <c r="Y12085" s="5"/>
      <c r="Z12085" s="5"/>
      <c r="AA12085" s="5"/>
      <c r="AB12085" s="5"/>
      <c r="AC12085" s="5"/>
      <c r="AD12085" s="5"/>
      <c r="AE12085" s="5"/>
      <c r="AF12085" s="5"/>
      <c r="AG12085" s="5"/>
      <c r="AH12085" s="5"/>
      <c r="AI12085" s="5"/>
      <c r="AJ12085" s="5"/>
    </row>
    <row r="12086" spans="11:36">
      <c r="K12086" s="5"/>
      <c r="L12086" s="5"/>
      <c r="M12086" s="5"/>
      <c r="N12086" s="5"/>
      <c r="O12086" s="5"/>
      <c r="P12086" s="5"/>
      <c r="Q12086" s="5"/>
      <c r="R12086" s="5"/>
      <c r="S12086" s="5"/>
      <c r="T12086" s="5"/>
      <c r="U12086" s="5"/>
      <c r="V12086" s="5"/>
      <c r="W12086" s="5"/>
      <c r="X12086" s="5"/>
      <c r="Y12086" s="5"/>
      <c r="Z12086" s="5"/>
      <c r="AA12086" s="5"/>
      <c r="AB12086" s="5"/>
      <c r="AC12086" s="5"/>
      <c r="AD12086" s="5"/>
      <c r="AE12086" s="5"/>
      <c r="AF12086" s="5"/>
      <c r="AG12086" s="5"/>
      <c r="AH12086" s="5"/>
      <c r="AI12086" s="5"/>
      <c r="AJ12086" s="5"/>
    </row>
    <row r="12087" spans="11:36">
      <c r="K12087" s="5"/>
      <c r="L12087" s="5"/>
      <c r="M12087" s="5"/>
      <c r="N12087" s="5"/>
      <c r="O12087" s="5"/>
      <c r="P12087" s="5"/>
      <c r="Q12087" s="5"/>
      <c r="R12087" s="5"/>
      <c r="S12087" s="5"/>
      <c r="T12087" s="5"/>
      <c r="U12087" s="5"/>
      <c r="V12087" s="5"/>
      <c r="W12087" s="5"/>
      <c r="X12087" s="5"/>
      <c r="Y12087" s="5"/>
      <c r="Z12087" s="5"/>
      <c r="AA12087" s="5"/>
      <c r="AB12087" s="5"/>
      <c r="AC12087" s="5"/>
      <c r="AD12087" s="5"/>
      <c r="AE12087" s="5"/>
      <c r="AF12087" s="5"/>
      <c r="AG12087" s="5"/>
      <c r="AH12087" s="5"/>
      <c r="AI12087" s="5"/>
      <c r="AJ12087" s="5"/>
    </row>
    <row r="12088" spans="11:36">
      <c r="K12088" s="5"/>
      <c r="L12088" s="5"/>
      <c r="M12088" s="5"/>
      <c r="N12088" s="5"/>
      <c r="O12088" s="5"/>
      <c r="P12088" s="5"/>
      <c r="Q12088" s="5"/>
      <c r="R12088" s="5"/>
      <c r="S12088" s="5"/>
      <c r="T12088" s="5"/>
      <c r="U12088" s="5"/>
      <c r="V12088" s="5"/>
      <c r="W12088" s="5"/>
      <c r="X12088" s="5"/>
      <c r="Y12088" s="5"/>
      <c r="Z12088" s="5"/>
      <c r="AA12088" s="5"/>
      <c r="AB12088" s="5"/>
      <c r="AC12088" s="5"/>
      <c r="AD12088" s="5"/>
      <c r="AE12088" s="5"/>
      <c r="AF12088" s="5"/>
      <c r="AG12088" s="5"/>
      <c r="AH12088" s="5"/>
      <c r="AI12088" s="5"/>
      <c r="AJ12088" s="5"/>
    </row>
    <row r="12089" spans="11:36">
      <c r="K12089" s="5"/>
      <c r="L12089" s="5"/>
      <c r="M12089" s="5"/>
      <c r="N12089" s="5"/>
      <c r="O12089" s="5"/>
      <c r="P12089" s="5"/>
      <c r="Q12089" s="5"/>
      <c r="R12089" s="5"/>
      <c r="S12089" s="5"/>
      <c r="T12089" s="5"/>
      <c r="U12089" s="5"/>
      <c r="V12089" s="5"/>
      <c r="W12089" s="5"/>
      <c r="X12089" s="5"/>
      <c r="Y12089" s="5"/>
      <c r="Z12089" s="5"/>
      <c r="AA12089" s="5"/>
      <c r="AB12089" s="5"/>
      <c r="AC12089" s="5"/>
      <c r="AD12089" s="5"/>
      <c r="AE12089" s="5"/>
      <c r="AF12089" s="5"/>
      <c r="AG12089" s="5"/>
      <c r="AH12089" s="5"/>
      <c r="AI12089" s="5"/>
      <c r="AJ12089" s="5"/>
    </row>
    <row r="12090" spans="11:36">
      <c r="K12090" s="5"/>
      <c r="L12090" s="5"/>
      <c r="M12090" s="5"/>
      <c r="N12090" s="5"/>
      <c r="O12090" s="5"/>
      <c r="P12090" s="5"/>
      <c r="Q12090" s="5"/>
      <c r="R12090" s="5"/>
      <c r="S12090" s="5"/>
      <c r="T12090" s="5"/>
      <c r="U12090" s="5"/>
      <c r="V12090" s="5"/>
      <c r="W12090" s="5"/>
      <c r="X12090" s="5"/>
      <c r="Y12090" s="5"/>
      <c r="Z12090" s="5"/>
      <c r="AA12090" s="5"/>
      <c r="AB12090" s="5"/>
      <c r="AC12090" s="5"/>
      <c r="AD12090" s="5"/>
      <c r="AE12090" s="5"/>
      <c r="AF12090" s="5"/>
      <c r="AG12090" s="5"/>
      <c r="AH12090" s="5"/>
      <c r="AI12090" s="5"/>
      <c r="AJ12090" s="5"/>
    </row>
    <row r="12091" spans="11:36">
      <c r="K12091" s="5"/>
      <c r="L12091" s="5"/>
      <c r="M12091" s="5"/>
      <c r="N12091" s="5"/>
      <c r="O12091" s="5"/>
      <c r="P12091" s="5"/>
      <c r="Q12091" s="5"/>
      <c r="R12091" s="5"/>
      <c r="S12091" s="5"/>
      <c r="T12091" s="5"/>
      <c r="U12091" s="5"/>
      <c r="V12091" s="5"/>
      <c r="W12091" s="5"/>
      <c r="X12091" s="5"/>
      <c r="Y12091" s="5"/>
      <c r="Z12091" s="5"/>
      <c r="AA12091" s="5"/>
      <c r="AB12091" s="5"/>
      <c r="AC12091" s="5"/>
      <c r="AD12091" s="5"/>
      <c r="AE12091" s="5"/>
      <c r="AF12091" s="5"/>
      <c r="AG12091" s="5"/>
      <c r="AH12091" s="5"/>
      <c r="AI12091" s="5"/>
      <c r="AJ12091" s="5"/>
    </row>
    <row r="12092" spans="11:36">
      <c r="K12092" s="5"/>
      <c r="L12092" s="5"/>
      <c r="M12092" s="5"/>
      <c r="N12092" s="5"/>
      <c r="O12092" s="5"/>
      <c r="P12092" s="5"/>
      <c r="Q12092" s="5"/>
      <c r="R12092" s="5"/>
      <c r="S12092" s="5"/>
      <c r="T12092" s="5"/>
      <c r="U12092" s="5"/>
      <c r="V12092" s="5"/>
      <c r="W12092" s="5"/>
      <c r="X12092" s="5"/>
      <c r="Y12092" s="5"/>
      <c r="Z12092" s="5"/>
      <c r="AA12092" s="5"/>
      <c r="AB12092" s="5"/>
      <c r="AC12092" s="5"/>
      <c r="AD12092" s="5"/>
      <c r="AE12092" s="5"/>
      <c r="AF12092" s="5"/>
      <c r="AG12092" s="5"/>
      <c r="AH12092" s="5"/>
      <c r="AI12092" s="5"/>
      <c r="AJ12092" s="5"/>
    </row>
    <row r="12093" spans="11:36">
      <c r="K12093" s="5"/>
      <c r="L12093" s="5"/>
      <c r="M12093" s="5"/>
      <c r="N12093" s="5"/>
      <c r="O12093" s="5"/>
      <c r="P12093" s="5"/>
      <c r="Q12093" s="5"/>
      <c r="R12093" s="5"/>
      <c r="S12093" s="5"/>
      <c r="T12093" s="5"/>
      <c r="U12093" s="5"/>
      <c r="V12093" s="5"/>
      <c r="W12093" s="5"/>
      <c r="X12093" s="5"/>
      <c r="Y12093" s="5"/>
      <c r="Z12093" s="5"/>
      <c r="AA12093" s="5"/>
      <c r="AB12093" s="5"/>
      <c r="AC12093" s="5"/>
      <c r="AD12093" s="5"/>
      <c r="AE12093" s="5"/>
      <c r="AF12093" s="5"/>
      <c r="AG12093" s="5"/>
      <c r="AH12093" s="5"/>
      <c r="AI12093" s="5"/>
      <c r="AJ12093" s="5"/>
    </row>
    <row r="12094" spans="11:36">
      <c r="K12094" s="5"/>
      <c r="L12094" s="5"/>
      <c r="M12094" s="5"/>
      <c r="N12094" s="5"/>
      <c r="O12094" s="5"/>
      <c r="P12094" s="5"/>
      <c r="Q12094" s="5"/>
      <c r="R12094" s="5"/>
      <c r="S12094" s="5"/>
      <c r="T12094" s="5"/>
      <c r="U12094" s="5"/>
      <c r="V12094" s="5"/>
      <c r="W12094" s="5"/>
      <c r="X12094" s="5"/>
      <c r="Y12094" s="5"/>
      <c r="Z12094" s="5"/>
      <c r="AA12094" s="5"/>
      <c r="AB12094" s="5"/>
      <c r="AC12094" s="5"/>
      <c r="AD12094" s="5"/>
      <c r="AE12094" s="5"/>
      <c r="AF12094" s="5"/>
      <c r="AG12094" s="5"/>
      <c r="AH12094" s="5"/>
      <c r="AI12094" s="5"/>
      <c r="AJ12094" s="5"/>
    </row>
    <row r="12095" spans="11:36">
      <c r="K12095" s="5"/>
      <c r="L12095" s="5"/>
      <c r="M12095" s="5"/>
      <c r="N12095" s="5"/>
      <c r="O12095" s="5"/>
      <c r="P12095" s="5"/>
      <c r="Q12095" s="5"/>
      <c r="R12095" s="5"/>
      <c r="S12095" s="5"/>
      <c r="T12095" s="5"/>
      <c r="U12095" s="5"/>
      <c r="V12095" s="5"/>
      <c r="W12095" s="5"/>
      <c r="X12095" s="5"/>
      <c r="Y12095" s="5"/>
      <c r="Z12095" s="5"/>
      <c r="AA12095" s="5"/>
      <c r="AB12095" s="5"/>
      <c r="AC12095" s="5"/>
      <c r="AD12095" s="5"/>
      <c r="AE12095" s="5"/>
      <c r="AF12095" s="5"/>
      <c r="AG12095" s="5"/>
      <c r="AH12095" s="5"/>
      <c r="AI12095" s="5"/>
      <c r="AJ12095" s="5"/>
    </row>
    <row r="12096" spans="11:36">
      <c r="K12096" s="5"/>
      <c r="L12096" s="5"/>
      <c r="M12096" s="5"/>
      <c r="N12096" s="5"/>
      <c r="O12096" s="5"/>
      <c r="P12096" s="5"/>
      <c r="Q12096" s="5"/>
      <c r="R12096" s="5"/>
      <c r="S12096" s="5"/>
      <c r="T12096" s="5"/>
      <c r="U12096" s="5"/>
      <c r="V12096" s="5"/>
      <c r="W12096" s="5"/>
      <c r="X12096" s="5"/>
      <c r="Y12096" s="5"/>
      <c r="Z12096" s="5"/>
      <c r="AA12096" s="5"/>
      <c r="AB12096" s="5"/>
      <c r="AC12096" s="5"/>
      <c r="AD12096" s="5"/>
      <c r="AE12096" s="5"/>
      <c r="AF12096" s="5"/>
      <c r="AG12096" s="5"/>
      <c r="AH12096" s="5"/>
      <c r="AI12096" s="5"/>
      <c r="AJ12096" s="5"/>
    </row>
    <row r="12097" spans="11:36">
      <c r="K12097" s="5"/>
      <c r="L12097" s="5"/>
      <c r="M12097" s="5"/>
      <c r="N12097" s="5"/>
      <c r="O12097" s="5"/>
      <c r="P12097" s="5"/>
      <c r="Q12097" s="5"/>
      <c r="R12097" s="5"/>
      <c r="S12097" s="5"/>
      <c r="T12097" s="5"/>
      <c r="U12097" s="5"/>
      <c r="V12097" s="5"/>
      <c r="W12097" s="5"/>
      <c r="X12097" s="5"/>
      <c r="Y12097" s="5"/>
      <c r="Z12097" s="5"/>
      <c r="AA12097" s="5"/>
      <c r="AB12097" s="5"/>
      <c r="AC12097" s="5"/>
      <c r="AD12097" s="5"/>
      <c r="AE12097" s="5"/>
      <c r="AF12097" s="5"/>
      <c r="AG12097" s="5"/>
      <c r="AH12097" s="5"/>
      <c r="AI12097" s="5"/>
      <c r="AJ12097" s="5"/>
    </row>
    <row r="12098" spans="11:36">
      <c r="K12098" s="5"/>
      <c r="L12098" s="5"/>
      <c r="M12098" s="5"/>
      <c r="N12098" s="5"/>
      <c r="O12098" s="5"/>
      <c r="P12098" s="5"/>
      <c r="Q12098" s="5"/>
      <c r="R12098" s="5"/>
      <c r="S12098" s="5"/>
      <c r="T12098" s="5"/>
      <c r="U12098" s="5"/>
      <c r="V12098" s="5"/>
      <c r="W12098" s="5"/>
      <c r="X12098" s="5"/>
      <c r="Y12098" s="5"/>
      <c r="Z12098" s="5"/>
      <c r="AA12098" s="5"/>
      <c r="AB12098" s="5"/>
      <c r="AC12098" s="5"/>
      <c r="AD12098" s="5"/>
      <c r="AE12098" s="5"/>
      <c r="AF12098" s="5"/>
      <c r="AG12098" s="5"/>
      <c r="AH12098" s="5"/>
      <c r="AI12098" s="5"/>
      <c r="AJ12098" s="5"/>
    </row>
    <row r="12099" spans="11:36">
      <c r="K12099" s="5"/>
      <c r="L12099" s="5"/>
      <c r="M12099" s="5"/>
      <c r="N12099" s="5"/>
      <c r="O12099" s="5"/>
      <c r="P12099" s="5"/>
      <c r="Q12099" s="5"/>
      <c r="R12099" s="5"/>
      <c r="S12099" s="5"/>
      <c r="T12099" s="5"/>
      <c r="U12099" s="5"/>
      <c r="V12099" s="5"/>
      <c r="W12099" s="5"/>
      <c r="X12099" s="5"/>
      <c r="Y12099" s="5"/>
      <c r="Z12099" s="5"/>
      <c r="AA12099" s="5"/>
      <c r="AB12099" s="5"/>
      <c r="AC12099" s="5"/>
      <c r="AD12099" s="5"/>
      <c r="AE12099" s="5"/>
      <c r="AF12099" s="5"/>
      <c r="AG12099" s="5"/>
      <c r="AH12099" s="5"/>
      <c r="AI12099" s="5"/>
      <c r="AJ12099" s="5"/>
    </row>
    <row r="12100" spans="11:36">
      <c r="K12100" s="5"/>
      <c r="L12100" s="5"/>
      <c r="M12100" s="5"/>
      <c r="N12100" s="5"/>
      <c r="O12100" s="5"/>
      <c r="P12100" s="5"/>
      <c r="Q12100" s="5"/>
      <c r="R12100" s="5"/>
      <c r="S12100" s="5"/>
      <c r="T12100" s="5"/>
      <c r="U12100" s="5"/>
      <c r="V12100" s="5"/>
      <c r="W12100" s="5"/>
      <c r="X12100" s="5"/>
      <c r="Y12100" s="5"/>
      <c r="Z12100" s="5"/>
      <c r="AA12100" s="5"/>
      <c r="AB12100" s="5"/>
      <c r="AC12100" s="5"/>
      <c r="AD12100" s="5"/>
      <c r="AE12100" s="5"/>
      <c r="AF12100" s="5"/>
      <c r="AG12100" s="5"/>
      <c r="AH12100" s="5"/>
      <c r="AI12100" s="5"/>
      <c r="AJ12100" s="5"/>
    </row>
    <row r="12101" spans="11:36">
      <c r="K12101" s="5"/>
      <c r="L12101" s="5"/>
      <c r="M12101" s="5"/>
      <c r="N12101" s="5"/>
      <c r="O12101" s="5"/>
      <c r="P12101" s="5"/>
      <c r="Q12101" s="5"/>
      <c r="R12101" s="5"/>
      <c r="S12101" s="5"/>
      <c r="T12101" s="5"/>
      <c r="U12101" s="5"/>
      <c r="V12101" s="5"/>
      <c r="W12101" s="5"/>
      <c r="X12101" s="5"/>
      <c r="Y12101" s="5"/>
      <c r="Z12101" s="5"/>
      <c r="AA12101" s="5"/>
      <c r="AB12101" s="5"/>
      <c r="AC12101" s="5"/>
      <c r="AD12101" s="5"/>
      <c r="AE12101" s="5"/>
      <c r="AF12101" s="5"/>
      <c r="AG12101" s="5"/>
      <c r="AH12101" s="5"/>
      <c r="AI12101" s="5"/>
      <c r="AJ12101" s="5"/>
    </row>
    <row r="12102" spans="11:36">
      <c r="K12102" s="5"/>
      <c r="L12102" s="5"/>
      <c r="M12102" s="5"/>
      <c r="N12102" s="5"/>
      <c r="O12102" s="5"/>
      <c r="P12102" s="5"/>
      <c r="Q12102" s="5"/>
      <c r="R12102" s="5"/>
      <c r="S12102" s="5"/>
      <c r="T12102" s="5"/>
      <c r="U12102" s="5"/>
      <c r="V12102" s="5"/>
      <c r="W12102" s="5"/>
      <c r="X12102" s="5"/>
      <c r="Y12102" s="5"/>
      <c r="Z12102" s="5"/>
      <c r="AA12102" s="5"/>
      <c r="AB12102" s="5"/>
      <c r="AC12102" s="5"/>
      <c r="AD12102" s="5"/>
      <c r="AE12102" s="5"/>
      <c r="AF12102" s="5"/>
      <c r="AG12102" s="5"/>
      <c r="AH12102" s="5"/>
      <c r="AI12102" s="5"/>
      <c r="AJ12102" s="5"/>
    </row>
    <row r="12103" spans="11:36">
      <c r="K12103" s="5"/>
      <c r="L12103" s="5"/>
      <c r="M12103" s="5"/>
      <c r="N12103" s="5"/>
      <c r="O12103" s="5"/>
      <c r="P12103" s="5"/>
      <c r="Q12103" s="5"/>
      <c r="R12103" s="5"/>
      <c r="S12103" s="5"/>
      <c r="T12103" s="5"/>
      <c r="U12103" s="5"/>
      <c r="V12103" s="5"/>
      <c r="W12103" s="5"/>
      <c r="X12103" s="5"/>
      <c r="Y12103" s="5"/>
      <c r="Z12103" s="5"/>
      <c r="AA12103" s="5"/>
      <c r="AB12103" s="5"/>
      <c r="AC12103" s="5"/>
      <c r="AD12103" s="5"/>
      <c r="AE12103" s="5"/>
      <c r="AF12103" s="5"/>
      <c r="AG12103" s="5"/>
      <c r="AH12103" s="5"/>
      <c r="AI12103" s="5"/>
      <c r="AJ12103" s="5"/>
    </row>
    <row r="12104" spans="11:36">
      <c r="K12104" s="5"/>
      <c r="L12104" s="5"/>
      <c r="M12104" s="5"/>
      <c r="N12104" s="5"/>
      <c r="O12104" s="5"/>
      <c r="P12104" s="5"/>
      <c r="Q12104" s="5"/>
      <c r="R12104" s="5"/>
      <c r="S12104" s="5"/>
      <c r="T12104" s="5"/>
      <c r="U12104" s="5"/>
      <c r="V12104" s="5"/>
      <c r="W12104" s="5"/>
      <c r="X12104" s="5"/>
      <c r="Y12104" s="5"/>
      <c r="Z12104" s="5"/>
      <c r="AA12104" s="5"/>
      <c r="AB12104" s="5"/>
      <c r="AC12104" s="5"/>
      <c r="AD12104" s="5"/>
      <c r="AE12104" s="5"/>
      <c r="AF12104" s="5"/>
      <c r="AG12104" s="5"/>
      <c r="AH12104" s="5"/>
      <c r="AI12104" s="5"/>
      <c r="AJ12104" s="5"/>
    </row>
    <row r="12105" spans="11:36">
      <c r="K12105" s="5"/>
      <c r="L12105" s="5"/>
      <c r="M12105" s="5"/>
      <c r="N12105" s="5"/>
      <c r="O12105" s="5"/>
      <c r="P12105" s="5"/>
      <c r="Q12105" s="5"/>
      <c r="R12105" s="5"/>
      <c r="S12105" s="5"/>
      <c r="T12105" s="5"/>
      <c r="U12105" s="5"/>
      <c r="V12105" s="5"/>
      <c r="W12105" s="5"/>
      <c r="X12105" s="5"/>
      <c r="Y12105" s="5"/>
      <c r="Z12105" s="5"/>
      <c r="AA12105" s="5"/>
      <c r="AB12105" s="5"/>
      <c r="AC12105" s="5"/>
      <c r="AD12105" s="5"/>
      <c r="AE12105" s="5"/>
      <c r="AF12105" s="5"/>
      <c r="AG12105" s="5"/>
      <c r="AH12105" s="5"/>
      <c r="AI12105" s="5"/>
      <c r="AJ12105" s="5"/>
    </row>
    <row r="12106" spans="11:36">
      <c r="K12106" s="5"/>
      <c r="L12106" s="5"/>
      <c r="M12106" s="5"/>
      <c r="N12106" s="5"/>
      <c r="O12106" s="5"/>
      <c r="P12106" s="5"/>
      <c r="Q12106" s="5"/>
      <c r="R12106" s="5"/>
      <c r="S12106" s="5"/>
      <c r="T12106" s="5"/>
      <c r="U12106" s="5"/>
      <c r="V12106" s="5"/>
      <c r="W12106" s="5"/>
      <c r="X12106" s="5"/>
      <c r="Y12106" s="5"/>
      <c r="Z12106" s="5"/>
      <c r="AA12106" s="5"/>
      <c r="AB12106" s="5"/>
      <c r="AC12106" s="5"/>
      <c r="AD12106" s="5"/>
      <c r="AE12106" s="5"/>
      <c r="AF12106" s="5"/>
      <c r="AG12106" s="5"/>
      <c r="AH12106" s="5"/>
      <c r="AI12106" s="5"/>
      <c r="AJ12106" s="5"/>
    </row>
    <row r="12107" spans="11:36">
      <c r="K12107" s="5"/>
      <c r="L12107" s="5"/>
      <c r="M12107" s="5"/>
      <c r="N12107" s="5"/>
      <c r="O12107" s="5"/>
      <c r="P12107" s="5"/>
      <c r="Q12107" s="5"/>
      <c r="R12107" s="5"/>
      <c r="S12107" s="5"/>
      <c r="T12107" s="5"/>
      <c r="U12107" s="5"/>
      <c r="V12107" s="5"/>
      <c r="W12107" s="5"/>
      <c r="X12107" s="5"/>
      <c r="Y12107" s="5"/>
      <c r="Z12107" s="5"/>
      <c r="AA12107" s="5"/>
      <c r="AB12107" s="5"/>
      <c r="AC12107" s="5"/>
      <c r="AD12107" s="5"/>
      <c r="AE12107" s="5"/>
      <c r="AF12107" s="5"/>
      <c r="AG12107" s="5"/>
      <c r="AH12107" s="5"/>
      <c r="AI12107" s="5"/>
      <c r="AJ12107" s="5"/>
    </row>
    <row r="12108" spans="11:36">
      <c r="K12108" s="5"/>
      <c r="L12108" s="5"/>
      <c r="M12108" s="5"/>
      <c r="N12108" s="5"/>
      <c r="O12108" s="5"/>
      <c r="P12108" s="5"/>
      <c r="Q12108" s="5"/>
      <c r="R12108" s="5"/>
      <c r="S12108" s="5"/>
      <c r="T12108" s="5"/>
      <c r="U12108" s="5"/>
      <c r="V12108" s="5"/>
      <c r="W12108" s="5"/>
      <c r="X12108" s="5"/>
      <c r="Y12108" s="5"/>
      <c r="Z12108" s="5"/>
      <c r="AA12108" s="5"/>
      <c r="AB12108" s="5"/>
      <c r="AC12108" s="5"/>
      <c r="AD12108" s="5"/>
      <c r="AE12108" s="5"/>
      <c r="AF12108" s="5"/>
      <c r="AG12108" s="5"/>
      <c r="AH12108" s="5"/>
      <c r="AI12108" s="5"/>
      <c r="AJ12108" s="5"/>
    </row>
    <row r="12109" spans="11:36">
      <c r="K12109" s="5"/>
      <c r="L12109" s="5"/>
      <c r="M12109" s="5"/>
      <c r="N12109" s="5"/>
      <c r="O12109" s="5"/>
      <c r="P12109" s="5"/>
      <c r="Q12109" s="5"/>
      <c r="R12109" s="5"/>
      <c r="S12109" s="5"/>
      <c r="T12109" s="5"/>
      <c r="U12109" s="5"/>
      <c r="V12109" s="5"/>
      <c r="W12109" s="5"/>
      <c r="X12109" s="5"/>
      <c r="Y12109" s="5"/>
      <c r="Z12109" s="5"/>
      <c r="AA12109" s="5"/>
      <c r="AB12109" s="5"/>
      <c r="AC12109" s="5"/>
      <c r="AD12109" s="5"/>
      <c r="AE12109" s="5"/>
      <c r="AF12109" s="5"/>
      <c r="AG12109" s="5"/>
      <c r="AH12109" s="5"/>
      <c r="AI12109" s="5"/>
      <c r="AJ12109" s="5"/>
    </row>
    <row r="12110" spans="11:36">
      <c r="K12110" s="5"/>
      <c r="L12110" s="5"/>
      <c r="M12110" s="5"/>
      <c r="N12110" s="5"/>
      <c r="O12110" s="5"/>
      <c r="P12110" s="5"/>
      <c r="Q12110" s="5"/>
      <c r="R12110" s="5"/>
      <c r="S12110" s="5"/>
      <c r="T12110" s="5"/>
      <c r="U12110" s="5"/>
      <c r="V12110" s="5"/>
      <c r="W12110" s="5"/>
      <c r="X12110" s="5"/>
      <c r="Y12110" s="5"/>
      <c r="Z12110" s="5"/>
      <c r="AA12110" s="5"/>
      <c r="AB12110" s="5"/>
      <c r="AC12110" s="5"/>
      <c r="AD12110" s="5"/>
      <c r="AE12110" s="5"/>
      <c r="AF12110" s="5"/>
      <c r="AG12110" s="5"/>
      <c r="AH12110" s="5"/>
      <c r="AI12110" s="5"/>
      <c r="AJ12110" s="5"/>
    </row>
    <row r="12111" spans="11:36">
      <c r="K12111" s="5"/>
      <c r="L12111" s="5"/>
      <c r="M12111" s="5"/>
      <c r="N12111" s="5"/>
      <c r="O12111" s="5"/>
      <c r="P12111" s="5"/>
      <c r="Q12111" s="5"/>
      <c r="R12111" s="5"/>
      <c r="S12111" s="5"/>
      <c r="T12111" s="5"/>
      <c r="U12111" s="5"/>
      <c r="V12111" s="5"/>
      <c r="W12111" s="5"/>
      <c r="X12111" s="5"/>
      <c r="Y12111" s="5"/>
      <c r="Z12111" s="5"/>
      <c r="AA12111" s="5"/>
      <c r="AB12111" s="5"/>
      <c r="AC12111" s="5"/>
      <c r="AD12111" s="5"/>
      <c r="AE12111" s="5"/>
      <c r="AF12111" s="5"/>
      <c r="AG12111" s="5"/>
      <c r="AH12111" s="5"/>
      <c r="AI12111" s="5"/>
      <c r="AJ12111" s="5"/>
    </row>
    <row r="12112" spans="11:36">
      <c r="K12112" s="5"/>
      <c r="L12112" s="5"/>
      <c r="M12112" s="5"/>
      <c r="N12112" s="5"/>
      <c r="O12112" s="5"/>
      <c r="P12112" s="5"/>
      <c r="Q12112" s="5"/>
      <c r="R12112" s="5"/>
      <c r="S12112" s="5"/>
      <c r="T12112" s="5"/>
      <c r="U12112" s="5"/>
      <c r="V12112" s="5"/>
      <c r="W12112" s="5"/>
      <c r="X12112" s="5"/>
      <c r="Y12112" s="5"/>
      <c r="Z12112" s="5"/>
      <c r="AA12112" s="5"/>
      <c r="AB12112" s="5"/>
      <c r="AC12112" s="5"/>
      <c r="AD12112" s="5"/>
      <c r="AE12112" s="5"/>
      <c r="AF12112" s="5"/>
      <c r="AG12112" s="5"/>
      <c r="AH12112" s="5"/>
      <c r="AI12112" s="5"/>
      <c r="AJ12112" s="5"/>
    </row>
    <row r="12113" spans="11:36">
      <c r="K12113" s="5"/>
      <c r="L12113" s="5"/>
      <c r="M12113" s="5"/>
      <c r="N12113" s="5"/>
      <c r="O12113" s="5"/>
      <c r="P12113" s="5"/>
      <c r="Q12113" s="5"/>
      <c r="R12113" s="5"/>
      <c r="S12113" s="5"/>
      <c r="T12113" s="5"/>
      <c r="U12113" s="5"/>
      <c r="V12113" s="5"/>
      <c r="W12113" s="5"/>
      <c r="X12113" s="5"/>
      <c r="Y12113" s="5"/>
      <c r="Z12113" s="5"/>
      <c r="AA12113" s="5"/>
      <c r="AB12113" s="5"/>
      <c r="AC12113" s="5"/>
      <c r="AD12113" s="5"/>
      <c r="AE12113" s="5"/>
      <c r="AF12113" s="5"/>
      <c r="AG12113" s="5"/>
      <c r="AH12113" s="5"/>
      <c r="AI12113" s="5"/>
      <c r="AJ12113" s="5"/>
    </row>
    <row r="12114" spans="11:36">
      <c r="K12114" s="5"/>
      <c r="L12114" s="5"/>
      <c r="M12114" s="5"/>
      <c r="N12114" s="5"/>
      <c r="O12114" s="5"/>
      <c r="P12114" s="5"/>
      <c r="Q12114" s="5"/>
      <c r="R12114" s="5"/>
      <c r="S12114" s="5"/>
      <c r="T12114" s="5"/>
      <c r="U12114" s="5"/>
      <c r="V12114" s="5"/>
      <c r="W12114" s="5"/>
      <c r="X12114" s="5"/>
      <c r="Y12114" s="5"/>
      <c r="Z12114" s="5"/>
      <c r="AA12114" s="5"/>
      <c r="AB12114" s="5"/>
      <c r="AC12114" s="5"/>
      <c r="AD12114" s="5"/>
      <c r="AE12114" s="5"/>
      <c r="AF12114" s="5"/>
      <c r="AG12114" s="5"/>
      <c r="AH12114" s="5"/>
      <c r="AI12114" s="5"/>
      <c r="AJ12114" s="5"/>
    </row>
    <row r="12115" spans="11:36">
      <c r="K12115" s="5"/>
      <c r="L12115" s="5"/>
      <c r="M12115" s="5"/>
      <c r="N12115" s="5"/>
      <c r="O12115" s="5"/>
      <c r="P12115" s="5"/>
      <c r="Q12115" s="5"/>
      <c r="R12115" s="5"/>
      <c r="S12115" s="5"/>
      <c r="T12115" s="5"/>
      <c r="U12115" s="5"/>
      <c r="V12115" s="5"/>
      <c r="W12115" s="5"/>
      <c r="X12115" s="5"/>
      <c r="Y12115" s="5"/>
      <c r="Z12115" s="5"/>
      <c r="AA12115" s="5"/>
      <c r="AB12115" s="5"/>
      <c r="AC12115" s="5"/>
      <c r="AD12115" s="5"/>
      <c r="AE12115" s="5"/>
      <c r="AF12115" s="5"/>
      <c r="AG12115" s="5"/>
      <c r="AH12115" s="5"/>
      <c r="AI12115" s="5"/>
      <c r="AJ12115" s="5"/>
    </row>
    <row r="12116" spans="11:36">
      <c r="K12116" s="5"/>
      <c r="L12116" s="5"/>
      <c r="M12116" s="5"/>
      <c r="N12116" s="5"/>
      <c r="O12116" s="5"/>
      <c r="P12116" s="5"/>
      <c r="Q12116" s="5"/>
      <c r="R12116" s="5"/>
      <c r="S12116" s="5"/>
      <c r="T12116" s="5"/>
      <c r="U12116" s="5"/>
      <c r="V12116" s="5"/>
      <c r="W12116" s="5"/>
      <c r="X12116" s="5"/>
      <c r="Y12116" s="5"/>
      <c r="Z12116" s="5"/>
      <c r="AA12116" s="5"/>
      <c r="AB12116" s="5"/>
      <c r="AC12116" s="5"/>
      <c r="AD12116" s="5"/>
      <c r="AE12116" s="5"/>
      <c r="AF12116" s="5"/>
      <c r="AG12116" s="5"/>
      <c r="AH12116" s="5"/>
      <c r="AI12116" s="5"/>
      <c r="AJ12116" s="5"/>
    </row>
    <row r="12117" spans="11:36">
      <c r="K12117" s="5"/>
      <c r="L12117" s="5"/>
      <c r="M12117" s="5"/>
      <c r="N12117" s="5"/>
      <c r="O12117" s="5"/>
      <c r="P12117" s="5"/>
      <c r="Q12117" s="5"/>
      <c r="R12117" s="5"/>
      <c r="S12117" s="5"/>
      <c r="T12117" s="5"/>
      <c r="U12117" s="5"/>
      <c r="V12117" s="5"/>
      <c r="W12117" s="5"/>
      <c r="X12117" s="5"/>
      <c r="Y12117" s="5"/>
      <c r="Z12117" s="5"/>
      <c r="AA12117" s="5"/>
      <c r="AB12117" s="5"/>
      <c r="AC12117" s="5"/>
      <c r="AD12117" s="5"/>
      <c r="AE12117" s="5"/>
      <c r="AF12117" s="5"/>
      <c r="AG12117" s="5"/>
      <c r="AH12117" s="5"/>
      <c r="AI12117" s="5"/>
      <c r="AJ12117" s="5"/>
    </row>
    <row r="12118" spans="11:36">
      <c r="K12118" s="5"/>
      <c r="L12118" s="5"/>
      <c r="M12118" s="5"/>
      <c r="N12118" s="5"/>
      <c r="O12118" s="5"/>
      <c r="P12118" s="5"/>
      <c r="Q12118" s="5"/>
      <c r="R12118" s="5"/>
      <c r="S12118" s="5"/>
      <c r="T12118" s="5"/>
      <c r="U12118" s="5"/>
      <c r="V12118" s="5"/>
      <c r="W12118" s="5"/>
      <c r="X12118" s="5"/>
      <c r="Y12118" s="5"/>
      <c r="Z12118" s="5"/>
      <c r="AA12118" s="5"/>
      <c r="AB12118" s="5"/>
      <c r="AC12118" s="5"/>
      <c r="AD12118" s="5"/>
      <c r="AE12118" s="5"/>
      <c r="AF12118" s="5"/>
      <c r="AG12118" s="5"/>
      <c r="AH12118" s="5"/>
      <c r="AI12118" s="5"/>
      <c r="AJ12118" s="5"/>
    </row>
    <row r="12119" spans="11:36">
      <c r="K12119" s="5"/>
      <c r="L12119" s="5"/>
      <c r="M12119" s="5"/>
      <c r="N12119" s="5"/>
      <c r="O12119" s="5"/>
      <c r="P12119" s="5"/>
      <c r="Q12119" s="5"/>
      <c r="R12119" s="5"/>
      <c r="S12119" s="5"/>
      <c r="T12119" s="5"/>
      <c r="U12119" s="5"/>
      <c r="V12119" s="5"/>
      <c r="W12119" s="5"/>
      <c r="X12119" s="5"/>
      <c r="Y12119" s="5"/>
      <c r="Z12119" s="5"/>
      <c r="AA12119" s="5"/>
      <c r="AB12119" s="5"/>
      <c r="AC12119" s="5"/>
      <c r="AD12119" s="5"/>
      <c r="AE12119" s="5"/>
      <c r="AF12119" s="5"/>
      <c r="AG12119" s="5"/>
      <c r="AH12119" s="5"/>
      <c r="AI12119" s="5"/>
      <c r="AJ12119" s="5"/>
    </row>
    <row r="12120" spans="11:36">
      <c r="K12120" s="5"/>
      <c r="L12120" s="5"/>
      <c r="M12120" s="5"/>
      <c r="N12120" s="5"/>
      <c r="O12120" s="5"/>
      <c r="P12120" s="5"/>
      <c r="Q12120" s="5"/>
      <c r="R12120" s="5"/>
      <c r="S12120" s="5"/>
      <c r="T12120" s="5"/>
      <c r="U12120" s="5"/>
      <c r="V12120" s="5"/>
      <c r="W12120" s="5"/>
      <c r="X12120" s="5"/>
      <c r="Y12120" s="5"/>
      <c r="Z12120" s="5"/>
      <c r="AA12120" s="5"/>
      <c r="AB12120" s="5"/>
      <c r="AC12120" s="5"/>
      <c r="AD12120" s="5"/>
      <c r="AE12120" s="5"/>
      <c r="AF12120" s="5"/>
      <c r="AG12120" s="5"/>
      <c r="AH12120" s="5"/>
      <c r="AI12120" s="5"/>
      <c r="AJ12120" s="5"/>
    </row>
    <row r="12121" spans="11:36">
      <c r="K12121" s="5"/>
      <c r="L12121" s="5"/>
      <c r="M12121" s="5"/>
      <c r="N12121" s="5"/>
      <c r="O12121" s="5"/>
      <c r="P12121" s="5"/>
      <c r="Q12121" s="5"/>
      <c r="R12121" s="5"/>
      <c r="S12121" s="5"/>
      <c r="T12121" s="5"/>
      <c r="U12121" s="5"/>
      <c r="V12121" s="5"/>
      <c r="W12121" s="5"/>
      <c r="X12121" s="5"/>
      <c r="Y12121" s="5"/>
      <c r="Z12121" s="5"/>
      <c r="AA12121" s="5"/>
      <c r="AB12121" s="5"/>
      <c r="AC12121" s="5"/>
      <c r="AD12121" s="5"/>
      <c r="AE12121" s="5"/>
      <c r="AF12121" s="5"/>
      <c r="AG12121" s="5"/>
      <c r="AH12121" s="5"/>
      <c r="AI12121" s="5"/>
      <c r="AJ12121" s="5"/>
    </row>
    <row r="12122" spans="11:36">
      <c r="K12122" s="5"/>
      <c r="L12122" s="5"/>
      <c r="M12122" s="5"/>
      <c r="N12122" s="5"/>
      <c r="O12122" s="5"/>
      <c r="P12122" s="5"/>
      <c r="Q12122" s="5"/>
      <c r="R12122" s="5"/>
      <c r="S12122" s="5"/>
      <c r="T12122" s="5"/>
      <c r="U12122" s="5"/>
      <c r="V12122" s="5"/>
      <c r="W12122" s="5"/>
      <c r="X12122" s="5"/>
      <c r="Y12122" s="5"/>
      <c r="Z12122" s="5"/>
      <c r="AA12122" s="5"/>
      <c r="AB12122" s="5"/>
      <c r="AC12122" s="5"/>
      <c r="AD12122" s="5"/>
      <c r="AE12122" s="5"/>
      <c r="AF12122" s="5"/>
      <c r="AG12122" s="5"/>
      <c r="AH12122" s="5"/>
      <c r="AI12122" s="5"/>
      <c r="AJ12122" s="5"/>
    </row>
    <row r="12123" spans="11:36">
      <c r="K12123" s="5"/>
      <c r="L12123" s="5"/>
      <c r="M12123" s="5"/>
      <c r="N12123" s="5"/>
      <c r="O12123" s="5"/>
      <c r="P12123" s="5"/>
      <c r="Q12123" s="5"/>
      <c r="R12123" s="5"/>
      <c r="S12123" s="5"/>
      <c r="T12123" s="5"/>
      <c r="U12123" s="5"/>
      <c r="V12123" s="5"/>
      <c r="W12123" s="5"/>
      <c r="X12123" s="5"/>
      <c r="Y12123" s="5"/>
      <c r="Z12123" s="5"/>
      <c r="AA12123" s="5"/>
      <c r="AB12123" s="5"/>
      <c r="AC12123" s="5"/>
      <c r="AD12123" s="5"/>
      <c r="AE12123" s="5"/>
      <c r="AF12123" s="5"/>
      <c r="AG12123" s="5"/>
      <c r="AH12123" s="5"/>
      <c r="AI12123" s="5"/>
      <c r="AJ12123" s="5"/>
    </row>
    <row r="12124" spans="11:36">
      <c r="K12124" s="5"/>
      <c r="L12124" s="5"/>
      <c r="M12124" s="5"/>
      <c r="N12124" s="5"/>
      <c r="O12124" s="5"/>
      <c r="P12124" s="5"/>
      <c r="Q12124" s="5"/>
      <c r="R12124" s="5"/>
      <c r="S12124" s="5"/>
      <c r="T12124" s="5"/>
      <c r="U12124" s="5"/>
      <c r="V12124" s="5"/>
      <c r="W12124" s="5"/>
      <c r="X12124" s="5"/>
      <c r="Y12124" s="5"/>
      <c r="Z12124" s="5"/>
      <c r="AA12124" s="5"/>
      <c r="AB12124" s="5"/>
      <c r="AC12124" s="5"/>
      <c r="AD12124" s="5"/>
      <c r="AE12124" s="5"/>
      <c r="AF12124" s="5"/>
      <c r="AG12124" s="5"/>
      <c r="AH12124" s="5"/>
      <c r="AI12124" s="5"/>
      <c r="AJ12124" s="5"/>
    </row>
    <row r="12125" spans="11:36">
      <c r="K12125" s="5"/>
      <c r="L12125" s="5"/>
      <c r="M12125" s="5"/>
      <c r="N12125" s="5"/>
      <c r="O12125" s="5"/>
      <c r="P12125" s="5"/>
      <c r="Q12125" s="5"/>
      <c r="R12125" s="5"/>
      <c r="S12125" s="5"/>
      <c r="T12125" s="5"/>
      <c r="U12125" s="5"/>
      <c r="V12125" s="5"/>
      <c r="W12125" s="5"/>
      <c r="X12125" s="5"/>
      <c r="Y12125" s="5"/>
      <c r="Z12125" s="5"/>
      <c r="AA12125" s="5"/>
      <c r="AB12125" s="5"/>
      <c r="AC12125" s="5"/>
      <c r="AD12125" s="5"/>
      <c r="AE12125" s="5"/>
      <c r="AF12125" s="5"/>
      <c r="AG12125" s="5"/>
      <c r="AH12125" s="5"/>
      <c r="AI12125" s="5"/>
      <c r="AJ12125" s="5"/>
    </row>
    <row r="12126" spans="11:36">
      <c r="K12126" s="5"/>
      <c r="L12126" s="5"/>
      <c r="M12126" s="5"/>
      <c r="N12126" s="5"/>
      <c r="O12126" s="5"/>
      <c r="P12126" s="5"/>
      <c r="Q12126" s="5"/>
      <c r="R12126" s="5"/>
      <c r="S12126" s="5"/>
      <c r="T12126" s="5"/>
      <c r="U12126" s="5"/>
      <c r="V12126" s="5"/>
      <c r="W12126" s="5"/>
      <c r="X12126" s="5"/>
      <c r="Y12126" s="5"/>
      <c r="Z12126" s="5"/>
      <c r="AA12126" s="5"/>
      <c r="AB12126" s="5"/>
      <c r="AC12126" s="5"/>
      <c r="AD12126" s="5"/>
      <c r="AE12126" s="5"/>
      <c r="AF12126" s="5"/>
      <c r="AG12126" s="5"/>
      <c r="AH12126" s="5"/>
      <c r="AI12126" s="5"/>
      <c r="AJ12126" s="5"/>
    </row>
    <row r="12127" spans="11:36">
      <c r="K12127" s="5"/>
      <c r="L12127" s="5"/>
      <c r="M12127" s="5"/>
      <c r="N12127" s="5"/>
      <c r="O12127" s="5"/>
      <c r="P12127" s="5"/>
      <c r="Q12127" s="5"/>
      <c r="R12127" s="5"/>
      <c r="S12127" s="5"/>
      <c r="T12127" s="5"/>
      <c r="U12127" s="5"/>
      <c r="V12127" s="5"/>
      <c r="W12127" s="5"/>
      <c r="X12127" s="5"/>
      <c r="Y12127" s="5"/>
      <c r="Z12127" s="5"/>
      <c r="AA12127" s="5"/>
      <c r="AB12127" s="5"/>
      <c r="AC12127" s="5"/>
      <c r="AD12127" s="5"/>
      <c r="AE12127" s="5"/>
      <c r="AF12127" s="5"/>
      <c r="AG12127" s="5"/>
      <c r="AH12127" s="5"/>
      <c r="AI12127" s="5"/>
      <c r="AJ12127" s="5"/>
    </row>
    <row r="12128" spans="11:36">
      <c r="K12128" s="5"/>
      <c r="L12128" s="5"/>
      <c r="M12128" s="5"/>
      <c r="N12128" s="5"/>
      <c r="O12128" s="5"/>
      <c r="P12128" s="5"/>
      <c r="Q12128" s="5"/>
      <c r="R12128" s="5"/>
      <c r="S12128" s="5"/>
      <c r="T12128" s="5"/>
      <c r="U12128" s="5"/>
      <c r="V12128" s="5"/>
      <c r="W12128" s="5"/>
      <c r="X12128" s="5"/>
      <c r="Y12128" s="5"/>
      <c r="Z12128" s="5"/>
      <c r="AA12128" s="5"/>
      <c r="AB12128" s="5"/>
      <c r="AC12128" s="5"/>
      <c r="AD12128" s="5"/>
      <c r="AE12128" s="5"/>
      <c r="AF12128" s="5"/>
      <c r="AG12128" s="5"/>
      <c r="AH12128" s="5"/>
      <c r="AI12128" s="5"/>
      <c r="AJ12128" s="5"/>
    </row>
    <row r="12129" spans="11:36">
      <c r="K12129" s="5"/>
      <c r="L12129" s="5"/>
      <c r="M12129" s="5"/>
      <c r="N12129" s="5"/>
      <c r="O12129" s="5"/>
      <c r="P12129" s="5"/>
      <c r="Q12129" s="5"/>
      <c r="R12129" s="5"/>
      <c r="S12129" s="5"/>
      <c r="T12129" s="5"/>
      <c r="U12129" s="5"/>
      <c r="V12129" s="5"/>
      <c r="W12129" s="5"/>
      <c r="X12129" s="5"/>
      <c r="Y12129" s="5"/>
      <c r="Z12129" s="5"/>
      <c r="AA12129" s="5"/>
      <c r="AB12129" s="5"/>
      <c r="AC12129" s="5"/>
      <c r="AD12129" s="5"/>
      <c r="AE12129" s="5"/>
      <c r="AF12129" s="5"/>
      <c r="AG12129" s="5"/>
      <c r="AH12129" s="5"/>
      <c r="AI12129" s="5"/>
      <c r="AJ12129" s="5"/>
    </row>
    <row r="12130" spans="11:36">
      <c r="K12130" s="5"/>
      <c r="L12130" s="5"/>
      <c r="M12130" s="5"/>
      <c r="N12130" s="5"/>
      <c r="O12130" s="5"/>
      <c r="P12130" s="5"/>
      <c r="Q12130" s="5"/>
      <c r="R12130" s="5"/>
      <c r="S12130" s="5"/>
      <c r="T12130" s="5"/>
      <c r="U12130" s="5"/>
      <c r="V12130" s="5"/>
      <c r="W12130" s="5"/>
      <c r="X12130" s="5"/>
      <c r="Y12130" s="5"/>
      <c r="Z12130" s="5"/>
      <c r="AA12130" s="5"/>
      <c r="AB12130" s="5"/>
      <c r="AC12130" s="5"/>
      <c r="AD12130" s="5"/>
      <c r="AE12130" s="5"/>
      <c r="AF12130" s="5"/>
      <c r="AG12130" s="5"/>
      <c r="AH12130" s="5"/>
      <c r="AI12130" s="5"/>
      <c r="AJ12130" s="5"/>
    </row>
    <row r="12131" spans="11:36">
      <c r="K12131" s="5"/>
      <c r="L12131" s="5"/>
      <c r="M12131" s="5"/>
      <c r="N12131" s="5"/>
      <c r="O12131" s="5"/>
      <c r="P12131" s="5"/>
      <c r="Q12131" s="5"/>
      <c r="R12131" s="5"/>
      <c r="S12131" s="5"/>
      <c r="T12131" s="5"/>
      <c r="U12131" s="5"/>
      <c r="V12131" s="5"/>
      <c r="W12131" s="5"/>
      <c r="X12131" s="5"/>
      <c r="Y12131" s="5"/>
      <c r="Z12131" s="5"/>
      <c r="AA12131" s="5"/>
      <c r="AB12131" s="5"/>
      <c r="AC12131" s="5"/>
      <c r="AD12131" s="5"/>
      <c r="AE12131" s="5"/>
      <c r="AF12131" s="5"/>
      <c r="AG12131" s="5"/>
      <c r="AH12131" s="5"/>
      <c r="AI12131" s="5"/>
      <c r="AJ12131" s="5"/>
    </row>
    <row r="12132" spans="11:36">
      <c r="K12132" s="5"/>
      <c r="L12132" s="5"/>
      <c r="M12132" s="5"/>
      <c r="N12132" s="5"/>
      <c r="O12132" s="5"/>
      <c r="P12132" s="5"/>
      <c r="Q12132" s="5"/>
      <c r="R12132" s="5"/>
      <c r="S12132" s="5"/>
      <c r="T12132" s="5"/>
      <c r="U12132" s="5"/>
      <c r="V12132" s="5"/>
      <c r="W12132" s="5"/>
      <c r="X12132" s="5"/>
      <c r="Y12132" s="5"/>
      <c r="Z12132" s="5"/>
      <c r="AA12132" s="5"/>
      <c r="AB12132" s="5"/>
      <c r="AC12132" s="5"/>
      <c r="AD12132" s="5"/>
      <c r="AE12132" s="5"/>
      <c r="AF12132" s="5"/>
      <c r="AG12132" s="5"/>
      <c r="AH12132" s="5"/>
      <c r="AI12132" s="5"/>
      <c r="AJ12132" s="5"/>
    </row>
    <row r="12133" spans="11:36">
      <c r="K12133" s="5"/>
      <c r="L12133" s="5"/>
      <c r="M12133" s="5"/>
      <c r="N12133" s="5"/>
      <c r="O12133" s="5"/>
      <c r="P12133" s="5"/>
      <c r="Q12133" s="5"/>
      <c r="R12133" s="5"/>
      <c r="S12133" s="5"/>
      <c r="T12133" s="5"/>
      <c r="U12133" s="5"/>
      <c r="V12133" s="5"/>
      <c r="W12133" s="5"/>
      <c r="X12133" s="5"/>
      <c r="Y12133" s="5"/>
      <c r="Z12133" s="5"/>
      <c r="AA12133" s="5"/>
      <c r="AB12133" s="5"/>
      <c r="AC12133" s="5"/>
      <c r="AD12133" s="5"/>
      <c r="AE12133" s="5"/>
      <c r="AF12133" s="5"/>
      <c r="AG12133" s="5"/>
      <c r="AH12133" s="5"/>
      <c r="AI12133" s="5"/>
      <c r="AJ12133" s="5"/>
    </row>
    <row r="12134" spans="11:36">
      <c r="K12134" s="5"/>
      <c r="L12134" s="5"/>
      <c r="M12134" s="5"/>
      <c r="N12134" s="5"/>
      <c r="O12134" s="5"/>
      <c r="P12134" s="5"/>
      <c r="Q12134" s="5"/>
      <c r="R12134" s="5"/>
      <c r="S12134" s="5"/>
      <c r="T12134" s="5"/>
      <c r="U12134" s="5"/>
      <c r="V12134" s="5"/>
      <c r="W12134" s="5"/>
      <c r="X12134" s="5"/>
      <c r="Y12134" s="5"/>
      <c r="Z12134" s="5"/>
      <c r="AA12134" s="5"/>
      <c r="AB12134" s="5"/>
      <c r="AC12134" s="5"/>
      <c r="AD12134" s="5"/>
      <c r="AE12134" s="5"/>
      <c r="AF12134" s="5"/>
      <c r="AG12134" s="5"/>
      <c r="AH12134" s="5"/>
      <c r="AI12134" s="5"/>
      <c r="AJ12134" s="5"/>
    </row>
    <row r="12135" spans="11:36">
      <c r="K12135" s="5"/>
      <c r="L12135" s="5"/>
      <c r="M12135" s="5"/>
      <c r="N12135" s="5"/>
      <c r="O12135" s="5"/>
      <c r="P12135" s="5"/>
      <c r="Q12135" s="5"/>
      <c r="R12135" s="5"/>
      <c r="S12135" s="5"/>
      <c r="T12135" s="5"/>
      <c r="U12135" s="5"/>
      <c r="V12135" s="5"/>
      <c r="W12135" s="5"/>
      <c r="X12135" s="5"/>
      <c r="Y12135" s="5"/>
      <c r="Z12135" s="5"/>
      <c r="AA12135" s="5"/>
      <c r="AB12135" s="5"/>
      <c r="AC12135" s="5"/>
      <c r="AD12135" s="5"/>
      <c r="AE12135" s="5"/>
      <c r="AF12135" s="5"/>
      <c r="AG12135" s="5"/>
      <c r="AH12135" s="5"/>
      <c r="AI12135" s="5"/>
      <c r="AJ12135" s="5"/>
    </row>
    <row r="12136" spans="11:36">
      <c r="K12136" s="5"/>
      <c r="L12136" s="5"/>
      <c r="M12136" s="5"/>
      <c r="N12136" s="5"/>
      <c r="O12136" s="5"/>
      <c r="P12136" s="5"/>
      <c r="Q12136" s="5"/>
      <c r="R12136" s="5"/>
      <c r="S12136" s="5"/>
      <c r="T12136" s="5"/>
      <c r="U12136" s="5"/>
      <c r="V12136" s="5"/>
      <c r="W12136" s="5"/>
      <c r="X12136" s="5"/>
      <c r="Y12136" s="5"/>
      <c r="Z12136" s="5"/>
      <c r="AA12136" s="5"/>
      <c r="AB12136" s="5"/>
      <c r="AC12136" s="5"/>
      <c r="AD12136" s="5"/>
      <c r="AE12136" s="5"/>
      <c r="AF12136" s="5"/>
      <c r="AG12136" s="5"/>
      <c r="AH12136" s="5"/>
      <c r="AI12136" s="5"/>
      <c r="AJ12136" s="5"/>
    </row>
    <row r="12137" spans="11:36">
      <c r="K12137" s="5"/>
      <c r="L12137" s="5"/>
      <c r="M12137" s="5"/>
      <c r="N12137" s="5"/>
      <c r="O12137" s="5"/>
      <c r="P12137" s="5"/>
      <c r="Q12137" s="5"/>
      <c r="R12137" s="5"/>
      <c r="S12137" s="5"/>
      <c r="T12137" s="5"/>
      <c r="U12137" s="5"/>
      <c r="V12137" s="5"/>
      <c r="W12137" s="5"/>
      <c r="X12137" s="5"/>
      <c r="Y12137" s="5"/>
      <c r="Z12137" s="5"/>
      <c r="AA12137" s="5"/>
      <c r="AB12137" s="5"/>
      <c r="AC12137" s="5"/>
      <c r="AD12137" s="5"/>
      <c r="AE12137" s="5"/>
      <c r="AF12137" s="5"/>
      <c r="AG12137" s="5"/>
      <c r="AH12137" s="5"/>
      <c r="AI12137" s="5"/>
      <c r="AJ12137" s="5"/>
    </row>
    <row r="12138" spans="11:36">
      <c r="K12138" s="5"/>
      <c r="L12138" s="5"/>
      <c r="M12138" s="5"/>
      <c r="N12138" s="5"/>
      <c r="O12138" s="5"/>
      <c r="P12138" s="5"/>
      <c r="Q12138" s="5"/>
      <c r="R12138" s="5"/>
      <c r="S12138" s="5"/>
      <c r="T12138" s="5"/>
      <c r="U12138" s="5"/>
      <c r="V12138" s="5"/>
      <c r="W12138" s="5"/>
      <c r="X12138" s="5"/>
      <c r="Y12138" s="5"/>
      <c r="Z12138" s="5"/>
      <c r="AA12138" s="5"/>
      <c r="AB12138" s="5"/>
      <c r="AC12138" s="5"/>
      <c r="AD12138" s="5"/>
      <c r="AE12138" s="5"/>
      <c r="AF12138" s="5"/>
      <c r="AG12138" s="5"/>
      <c r="AH12138" s="5"/>
      <c r="AI12138" s="5"/>
      <c r="AJ12138" s="5"/>
    </row>
    <row r="12139" spans="11:36">
      <c r="K12139" s="5"/>
      <c r="L12139" s="5"/>
      <c r="M12139" s="5"/>
      <c r="N12139" s="5"/>
      <c r="O12139" s="5"/>
      <c r="P12139" s="5"/>
      <c r="Q12139" s="5"/>
      <c r="R12139" s="5"/>
      <c r="S12139" s="5"/>
      <c r="T12139" s="5"/>
      <c r="U12139" s="5"/>
      <c r="V12139" s="5"/>
      <c r="W12139" s="5"/>
      <c r="X12139" s="5"/>
      <c r="Y12139" s="5"/>
      <c r="Z12139" s="5"/>
      <c r="AA12139" s="5"/>
      <c r="AB12139" s="5"/>
      <c r="AC12139" s="5"/>
      <c r="AD12139" s="5"/>
      <c r="AE12139" s="5"/>
      <c r="AF12139" s="5"/>
      <c r="AG12139" s="5"/>
      <c r="AH12139" s="5"/>
      <c r="AI12139" s="5"/>
      <c r="AJ12139" s="5"/>
    </row>
    <row r="12140" spans="11:36">
      <c r="K12140" s="5"/>
      <c r="L12140" s="5"/>
      <c r="M12140" s="5"/>
      <c r="N12140" s="5"/>
      <c r="O12140" s="5"/>
      <c r="P12140" s="5"/>
      <c r="Q12140" s="5"/>
      <c r="R12140" s="5"/>
      <c r="S12140" s="5"/>
      <c r="T12140" s="5"/>
      <c r="U12140" s="5"/>
      <c r="V12140" s="5"/>
      <c r="W12140" s="5"/>
      <c r="X12140" s="5"/>
      <c r="Y12140" s="5"/>
      <c r="Z12140" s="5"/>
      <c r="AA12140" s="5"/>
      <c r="AB12140" s="5"/>
      <c r="AC12140" s="5"/>
      <c r="AD12140" s="5"/>
      <c r="AE12140" s="5"/>
      <c r="AF12140" s="5"/>
      <c r="AG12140" s="5"/>
      <c r="AH12140" s="5"/>
      <c r="AI12140" s="5"/>
      <c r="AJ12140" s="5"/>
    </row>
    <row r="12141" spans="11:36">
      <c r="K12141" s="5"/>
      <c r="L12141" s="5"/>
      <c r="M12141" s="5"/>
      <c r="N12141" s="5"/>
      <c r="O12141" s="5"/>
      <c r="P12141" s="5"/>
      <c r="Q12141" s="5"/>
      <c r="R12141" s="5"/>
      <c r="S12141" s="5"/>
      <c r="T12141" s="5"/>
      <c r="U12141" s="5"/>
      <c r="V12141" s="5"/>
      <c r="W12141" s="5"/>
      <c r="X12141" s="5"/>
      <c r="Y12141" s="5"/>
      <c r="Z12141" s="5"/>
      <c r="AA12141" s="5"/>
      <c r="AB12141" s="5"/>
      <c r="AC12141" s="5"/>
      <c r="AD12141" s="5"/>
      <c r="AE12141" s="5"/>
      <c r="AF12141" s="5"/>
      <c r="AG12141" s="5"/>
      <c r="AH12141" s="5"/>
      <c r="AI12141" s="5"/>
      <c r="AJ12141" s="5"/>
    </row>
    <row r="12142" spans="11:36">
      <c r="K12142" s="5"/>
      <c r="L12142" s="5"/>
      <c r="M12142" s="5"/>
      <c r="N12142" s="5"/>
      <c r="O12142" s="5"/>
      <c r="P12142" s="5"/>
      <c r="Q12142" s="5"/>
      <c r="R12142" s="5"/>
      <c r="S12142" s="5"/>
      <c r="T12142" s="5"/>
      <c r="U12142" s="5"/>
      <c r="V12142" s="5"/>
      <c r="W12142" s="5"/>
      <c r="X12142" s="5"/>
      <c r="Y12142" s="5"/>
      <c r="Z12142" s="5"/>
      <c r="AA12142" s="5"/>
      <c r="AB12142" s="5"/>
      <c r="AC12142" s="5"/>
      <c r="AD12142" s="5"/>
      <c r="AE12142" s="5"/>
      <c r="AF12142" s="5"/>
      <c r="AG12142" s="5"/>
      <c r="AH12142" s="5"/>
      <c r="AI12142" s="5"/>
      <c r="AJ12142" s="5"/>
    </row>
    <row r="12143" spans="11:36">
      <c r="K12143" s="5"/>
      <c r="L12143" s="5"/>
      <c r="M12143" s="5"/>
      <c r="N12143" s="5"/>
      <c r="O12143" s="5"/>
      <c r="P12143" s="5"/>
      <c r="Q12143" s="5"/>
      <c r="R12143" s="5"/>
      <c r="S12143" s="5"/>
      <c r="T12143" s="5"/>
      <c r="U12143" s="5"/>
      <c r="V12143" s="5"/>
      <c r="W12143" s="5"/>
      <c r="X12143" s="5"/>
      <c r="Y12143" s="5"/>
      <c r="Z12143" s="5"/>
      <c r="AA12143" s="5"/>
      <c r="AB12143" s="5"/>
      <c r="AC12143" s="5"/>
      <c r="AD12143" s="5"/>
      <c r="AE12143" s="5"/>
      <c r="AF12143" s="5"/>
      <c r="AG12143" s="5"/>
      <c r="AH12143" s="5"/>
      <c r="AI12143" s="5"/>
      <c r="AJ12143" s="5"/>
    </row>
    <row r="12144" spans="11:36">
      <c r="K12144" s="5"/>
      <c r="L12144" s="5"/>
      <c r="M12144" s="5"/>
      <c r="N12144" s="5"/>
      <c r="O12144" s="5"/>
      <c r="P12144" s="5"/>
      <c r="Q12144" s="5"/>
      <c r="R12144" s="5"/>
      <c r="S12144" s="5"/>
      <c r="T12144" s="5"/>
      <c r="U12144" s="5"/>
      <c r="V12144" s="5"/>
      <c r="W12144" s="5"/>
      <c r="X12144" s="5"/>
      <c r="Y12144" s="5"/>
      <c r="Z12144" s="5"/>
      <c r="AA12144" s="5"/>
      <c r="AB12144" s="5"/>
      <c r="AC12144" s="5"/>
      <c r="AD12144" s="5"/>
      <c r="AE12144" s="5"/>
      <c r="AF12144" s="5"/>
      <c r="AG12144" s="5"/>
      <c r="AH12144" s="5"/>
      <c r="AI12144" s="5"/>
      <c r="AJ12144" s="5"/>
    </row>
    <row r="12145" spans="11:36">
      <c r="K12145" s="5"/>
      <c r="L12145" s="5"/>
      <c r="M12145" s="5"/>
      <c r="N12145" s="5"/>
      <c r="O12145" s="5"/>
      <c r="P12145" s="5"/>
      <c r="Q12145" s="5"/>
      <c r="R12145" s="5"/>
      <c r="S12145" s="5"/>
      <c r="T12145" s="5"/>
      <c r="U12145" s="5"/>
      <c r="V12145" s="5"/>
      <c r="W12145" s="5"/>
      <c r="X12145" s="5"/>
      <c r="Y12145" s="5"/>
      <c r="Z12145" s="5"/>
      <c r="AA12145" s="5"/>
      <c r="AB12145" s="5"/>
      <c r="AC12145" s="5"/>
      <c r="AD12145" s="5"/>
      <c r="AE12145" s="5"/>
      <c r="AF12145" s="5"/>
      <c r="AG12145" s="5"/>
      <c r="AH12145" s="5"/>
      <c r="AI12145" s="5"/>
      <c r="AJ12145" s="5"/>
    </row>
    <row r="12146" spans="11:36">
      <c r="K12146" s="5"/>
      <c r="L12146" s="5"/>
      <c r="M12146" s="5"/>
      <c r="N12146" s="5"/>
      <c r="O12146" s="5"/>
      <c r="P12146" s="5"/>
      <c r="Q12146" s="5"/>
      <c r="R12146" s="5"/>
      <c r="S12146" s="5"/>
      <c r="T12146" s="5"/>
      <c r="U12146" s="5"/>
      <c r="V12146" s="5"/>
      <c r="W12146" s="5"/>
      <c r="X12146" s="5"/>
      <c r="Y12146" s="5"/>
      <c r="Z12146" s="5"/>
      <c r="AA12146" s="5"/>
      <c r="AB12146" s="5"/>
      <c r="AC12146" s="5"/>
      <c r="AD12146" s="5"/>
      <c r="AE12146" s="5"/>
      <c r="AF12146" s="5"/>
      <c r="AG12146" s="5"/>
      <c r="AH12146" s="5"/>
      <c r="AI12146" s="5"/>
      <c r="AJ12146" s="5"/>
    </row>
    <row r="12147" spans="11:36">
      <c r="K12147" s="5"/>
      <c r="L12147" s="5"/>
      <c r="M12147" s="5"/>
      <c r="N12147" s="5"/>
      <c r="O12147" s="5"/>
      <c r="P12147" s="5"/>
      <c r="Q12147" s="5"/>
      <c r="R12147" s="5"/>
      <c r="S12147" s="5"/>
      <c r="T12147" s="5"/>
      <c r="U12147" s="5"/>
      <c r="V12147" s="5"/>
      <c r="W12147" s="5"/>
      <c r="X12147" s="5"/>
      <c r="Y12147" s="5"/>
      <c r="Z12147" s="5"/>
      <c r="AA12147" s="5"/>
      <c r="AB12147" s="5"/>
      <c r="AC12147" s="5"/>
      <c r="AD12147" s="5"/>
      <c r="AE12147" s="5"/>
      <c r="AF12147" s="5"/>
      <c r="AG12147" s="5"/>
      <c r="AH12147" s="5"/>
      <c r="AI12147" s="5"/>
      <c r="AJ12147" s="5"/>
    </row>
    <row r="12148" spans="11:36">
      <c r="K12148" s="5"/>
      <c r="L12148" s="5"/>
      <c r="M12148" s="5"/>
      <c r="N12148" s="5"/>
      <c r="O12148" s="5"/>
      <c r="P12148" s="5"/>
      <c r="Q12148" s="5"/>
      <c r="R12148" s="5"/>
      <c r="S12148" s="5"/>
      <c r="T12148" s="5"/>
      <c r="U12148" s="5"/>
      <c r="V12148" s="5"/>
      <c r="W12148" s="5"/>
      <c r="X12148" s="5"/>
      <c r="Y12148" s="5"/>
      <c r="Z12148" s="5"/>
      <c r="AA12148" s="5"/>
      <c r="AB12148" s="5"/>
      <c r="AC12148" s="5"/>
      <c r="AD12148" s="5"/>
      <c r="AE12148" s="5"/>
      <c r="AF12148" s="5"/>
      <c r="AG12148" s="5"/>
      <c r="AH12148" s="5"/>
      <c r="AI12148" s="5"/>
      <c r="AJ12148" s="5"/>
    </row>
    <row r="12149" spans="11:36">
      <c r="K12149" s="5"/>
      <c r="L12149" s="5"/>
      <c r="M12149" s="5"/>
      <c r="N12149" s="5"/>
      <c r="O12149" s="5"/>
      <c r="P12149" s="5"/>
      <c r="Q12149" s="5"/>
      <c r="R12149" s="5"/>
      <c r="S12149" s="5"/>
      <c r="T12149" s="5"/>
      <c r="U12149" s="5"/>
      <c r="V12149" s="5"/>
      <c r="W12149" s="5"/>
      <c r="X12149" s="5"/>
      <c r="Y12149" s="5"/>
      <c r="Z12149" s="5"/>
      <c r="AA12149" s="5"/>
      <c r="AB12149" s="5"/>
      <c r="AC12149" s="5"/>
      <c r="AD12149" s="5"/>
      <c r="AE12149" s="5"/>
      <c r="AF12149" s="5"/>
      <c r="AG12149" s="5"/>
      <c r="AH12149" s="5"/>
      <c r="AI12149" s="5"/>
      <c r="AJ12149" s="5"/>
    </row>
    <row r="12150" spans="11:36">
      <c r="K12150" s="5"/>
      <c r="L12150" s="5"/>
      <c r="M12150" s="5"/>
      <c r="N12150" s="5"/>
      <c r="O12150" s="5"/>
      <c r="P12150" s="5"/>
      <c r="Q12150" s="5"/>
      <c r="R12150" s="5"/>
      <c r="S12150" s="5"/>
      <c r="T12150" s="5"/>
      <c r="U12150" s="5"/>
      <c r="V12150" s="5"/>
      <c r="W12150" s="5"/>
      <c r="X12150" s="5"/>
      <c r="Y12150" s="5"/>
      <c r="Z12150" s="5"/>
      <c r="AA12150" s="5"/>
      <c r="AB12150" s="5"/>
      <c r="AC12150" s="5"/>
      <c r="AD12150" s="5"/>
      <c r="AE12150" s="5"/>
      <c r="AF12150" s="5"/>
      <c r="AG12150" s="5"/>
      <c r="AH12150" s="5"/>
      <c r="AI12150" s="5"/>
      <c r="AJ12150" s="5"/>
    </row>
    <row r="12151" spans="11:36">
      <c r="K12151" s="5"/>
      <c r="L12151" s="5"/>
      <c r="M12151" s="5"/>
      <c r="N12151" s="5"/>
      <c r="O12151" s="5"/>
      <c r="P12151" s="5"/>
      <c r="Q12151" s="5"/>
      <c r="R12151" s="5"/>
      <c r="S12151" s="5"/>
      <c r="T12151" s="5"/>
      <c r="U12151" s="5"/>
      <c r="V12151" s="5"/>
      <c r="W12151" s="5"/>
      <c r="X12151" s="5"/>
      <c r="Y12151" s="5"/>
      <c r="Z12151" s="5"/>
      <c r="AA12151" s="5"/>
      <c r="AB12151" s="5"/>
      <c r="AC12151" s="5"/>
      <c r="AD12151" s="5"/>
      <c r="AE12151" s="5"/>
      <c r="AF12151" s="5"/>
      <c r="AG12151" s="5"/>
      <c r="AH12151" s="5"/>
      <c r="AI12151" s="5"/>
      <c r="AJ12151" s="5"/>
    </row>
    <row r="12152" spans="11:36">
      <c r="K12152" s="5"/>
      <c r="L12152" s="5"/>
      <c r="M12152" s="5"/>
      <c r="N12152" s="5"/>
      <c r="O12152" s="5"/>
      <c r="P12152" s="5"/>
      <c r="Q12152" s="5"/>
      <c r="R12152" s="5"/>
      <c r="S12152" s="5"/>
      <c r="T12152" s="5"/>
      <c r="U12152" s="5"/>
      <c r="V12152" s="5"/>
      <c r="W12152" s="5"/>
      <c r="X12152" s="5"/>
      <c r="Y12152" s="5"/>
      <c r="Z12152" s="5"/>
      <c r="AA12152" s="5"/>
      <c r="AB12152" s="5"/>
      <c r="AC12152" s="5"/>
      <c r="AD12152" s="5"/>
      <c r="AE12152" s="5"/>
      <c r="AF12152" s="5"/>
      <c r="AG12152" s="5"/>
      <c r="AH12152" s="5"/>
      <c r="AI12152" s="5"/>
      <c r="AJ12152" s="5"/>
    </row>
    <row r="12153" spans="11:36">
      <c r="K12153" s="5"/>
      <c r="L12153" s="5"/>
      <c r="M12153" s="5"/>
      <c r="N12153" s="5"/>
      <c r="O12153" s="5"/>
      <c r="P12153" s="5"/>
      <c r="Q12153" s="5"/>
      <c r="R12153" s="5"/>
      <c r="S12153" s="5"/>
      <c r="T12153" s="5"/>
      <c r="U12153" s="5"/>
      <c r="V12153" s="5"/>
      <c r="W12153" s="5"/>
      <c r="X12153" s="5"/>
      <c r="Y12153" s="5"/>
      <c r="Z12153" s="5"/>
      <c r="AA12153" s="5"/>
      <c r="AB12153" s="5"/>
      <c r="AC12153" s="5"/>
      <c r="AD12153" s="5"/>
      <c r="AE12153" s="5"/>
      <c r="AF12153" s="5"/>
      <c r="AG12153" s="5"/>
      <c r="AH12153" s="5"/>
      <c r="AI12153" s="5"/>
      <c r="AJ12153" s="5"/>
    </row>
    <row r="12154" spans="11:36">
      <c r="K12154" s="5"/>
      <c r="L12154" s="5"/>
      <c r="M12154" s="5"/>
      <c r="N12154" s="5"/>
      <c r="O12154" s="5"/>
      <c r="P12154" s="5"/>
      <c r="Q12154" s="5"/>
      <c r="R12154" s="5"/>
      <c r="S12154" s="5"/>
      <c r="T12154" s="5"/>
      <c r="U12154" s="5"/>
      <c r="V12154" s="5"/>
      <c r="W12154" s="5"/>
      <c r="X12154" s="5"/>
      <c r="Y12154" s="5"/>
      <c r="Z12154" s="5"/>
      <c r="AA12154" s="5"/>
      <c r="AB12154" s="5"/>
      <c r="AC12154" s="5"/>
      <c r="AD12154" s="5"/>
      <c r="AE12154" s="5"/>
      <c r="AF12154" s="5"/>
      <c r="AG12154" s="5"/>
      <c r="AH12154" s="5"/>
      <c r="AI12154" s="5"/>
      <c r="AJ12154" s="5"/>
    </row>
    <row r="12155" spans="11:36">
      <c r="K12155" s="5"/>
      <c r="L12155" s="5"/>
      <c r="M12155" s="5"/>
      <c r="N12155" s="5"/>
      <c r="O12155" s="5"/>
      <c r="P12155" s="5"/>
      <c r="Q12155" s="5"/>
      <c r="R12155" s="5"/>
      <c r="S12155" s="5"/>
      <c r="T12155" s="5"/>
      <c r="U12155" s="5"/>
      <c r="V12155" s="5"/>
      <c r="W12155" s="5"/>
      <c r="X12155" s="5"/>
      <c r="Y12155" s="5"/>
      <c r="Z12155" s="5"/>
      <c r="AA12155" s="5"/>
      <c r="AB12155" s="5"/>
      <c r="AC12155" s="5"/>
      <c r="AD12155" s="5"/>
      <c r="AE12155" s="5"/>
      <c r="AF12155" s="5"/>
      <c r="AG12155" s="5"/>
      <c r="AH12155" s="5"/>
      <c r="AI12155" s="5"/>
      <c r="AJ12155" s="5"/>
    </row>
    <row r="12156" spans="11:36">
      <c r="K12156" s="5"/>
      <c r="L12156" s="5"/>
      <c r="M12156" s="5"/>
      <c r="N12156" s="5"/>
      <c r="O12156" s="5"/>
      <c r="P12156" s="5"/>
      <c r="Q12156" s="5"/>
      <c r="R12156" s="5"/>
      <c r="S12156" s="5"/>
      <c r="T12156" s="5"/>
      <c r="U12156" s="5"/>
      <c r="V12156" s="5"/>
      <c r="W12156" s="5"/>
      <c r="X12156" s="5"/>
      <c r="Y12156" s="5"/>
      <c r="Z12156" s="5"/>
      <c r="AA12156" s="5"/>
      <c r="AB12156" s="5"/>
      <c r="AC12156" s="5"/>
      <c r="AD12156" s="5"/>
      <c r="AE12156" s="5"/>
      <c r="AF12156" s="5"/>
      <c r="AG12156" s="5"/>
      <c r="AH12156" s="5"/>
      <c r="AI12156" s="5"/>
      <c r="AJ12156" s="5"/>
    </row>
    <row r="12157" spans="11:36">
      <c r="K12157" s="5"/>
      <c r="L12157" s="5"/>
      <c r="M12157" s="5"/>
      <c r="N12157" s="5"/>
      <c r="O12157" s="5"/>
      <c r="P12157" s="5"/>
      <c r="Q12157" s="5"/>
      <c r="R12157" s="5"/>
      <c r="S12157" s="5"/>
      <c r="T12157" s="5"/>
      <c r="U12157" s="5"/>
      <c r="V12157" s="5"/>
      <c r="W12157" s="5"/>
      <c r="X12157" s="5"/>
      <c r="Y12157" s="5"/>
      <c r="Z12157" s="5"/>
      <c r="AA12157" s="5"/>
      <c r="AB12157" s="5"/>
      <c r="AC12157" s="5"/>
      <c r="AD12157" s="5"/>
      <c r="AE12157" s="5"/>
      <c r="AF12157" s="5"/>
      <c r="AG12157" s="5"/>
      <c r="AH12157" s="5"/>
      <c r="AI12157" s="5"/>
      <c r="AJ12157" s="5"/>
    </row>
    <row r="12158" spans="11:36">
      <c r="K12158" s="5"/>
      <c r="L12158" s="5"/>
      <c r="M12158" s="5"/>
      <c r="N12158" s="5"/>
      <c r="O12158" s="5"/>
      <c r="P12158" s="5"/>
      <c r="Q12158" s="5"/>
      <c r="R12158" s="5"/>
      <c r="S12158" s="5"/>
      <c r="T12158" s="5"/>
      <c r="U12158" s="5"/>
      <c r="V12158" s="5"/>
      <c r="W12158" s="5"/>
      <c r="X12158" s="5"/>
      <c r="Y12158" s="5"/>
      <c r="Z12158" s="5"/>
      <c r="AA12158" s="5"/>
      <c r="AB12158" s="5"/>
      <c r="AC12158" s="5"/>
      <c r="AD12158" s="5"/>
      <c r="AE12158" s="5"/>
      <c r="AF12158" s="5"/>
      <c r="AG12158" s="5"/>
      <c r="AH12158" s="5"/>
      <c r="AI12158" s="5"/>
      <c r="AJ12158" s="5"/>
    </row>
    <row r="12159" spans="11:36">
      <c r="K12159" s="5"/>
      <c r="L12159" s="5"/>
      <c r="M12159" s="5"/>
      <c r="N12159" s="5"/>
      <c r="O12159" s="5"/>
      <c r="P12159" s="5"/>
      <c r="Q12159" s="5"/>
      <c r="R12159" s="5"/>
      <c r="S12159" s="5"/>
      <c r="T12159" s="5"/>
      <c r="U12159" s="5"/>
      <c r="V12159" s="5"/>
      <c r="W12159" s="5"/>
      <c r="X12159" s="5"/>
      <c r="Y12159" s="5"/>
      <c r="Z12159" s="5"/>
      <c r="AA12159" s="5"/>
      <c r="AB12159" s="5"/>
      <c r="AC12159" s="5"/>
      <c r="AD12159" s="5"/>
      <c r="AE12159" s="5"/>
      <c r="AF12159" s="5"/>
      <c r="AG12159" s="5"/>
      <c r="AH12159" s="5"/>
      <c r="AI12159" s="5"/>
      <c r="AJ12159" s="5"/>
    </row>
    <row r="12160" spans="11:36">
      <c r="K12160" s="5"/>
      <c r="L12160" s="5"/>
      <c r="M12160" s="5"/>
      <c r="N12160" s="5"/>
      <c r="O12160" s="5"/>
      <c r="P12160" s="5"/>
      <c r="Q12160" s="5"/>
      <c r="R12160" s="5"/>
      <c r="S12160" s="5"/>
      <c r="T12160" s="5"/>
      <c r="U12160" s="5"/>
      <c r="V12160" s="5"/>
      <c r="W12160" s="5"/>
      <c r="X12160" s="5"/>
      <c r="Y12160" s="5"/>
      <c r="Z12160" s="5"/>
      <c r="AA12160" s="5"/>
      <c r="AB12160" s="5"/>
      <c r="AC12160" s="5"/>
      <c r="AD12160" s="5"/>
      <c r="AE12160" s="5"/>
      <c r="AF12160" s="5"/>
      <c r="AG12160" s="5"/>
      <c r="AH12160" s="5"/>
      <c r="AI12160" s="5"/>
      <c r="AJ12160" s="5"/>
    </row>
    <row r="12161" spans="11:36">
      <c r="K12161" s="5"/>
      <c r="L12161" s="5"/>
      <c r="M12161" s="5"/>
      <c r="N12161" s="5"/>
      <c r="O12161" s="5"/>
      <c r="P12161" s="5"/>
      <c r="Q12161" s="5"/>
      <c r="R12161" s="5"/>
      <c r="S12161" s="5"/>
      <c r="T12161" s="5"/>
      <c r="U12161" s="5"/>
      <c r="V12161" s="5"/>
      <c r="W12161" s="5"/>
      <c r="X12161" s="5"/>
      <c r="Y12161" s="5"/>
      <c r="Z12161" s="5"/>
      <c r="AA12161" s="5"/>
      <c r="AB12161" s="5"/>
      <c r="AC12161" s="5"/>
      <c r="AD12161" s="5"/>
      <c r="AE12161" s="5"/>
      <c r="AF12161" s="5"/>
      <c r="AG12161" s="5"/>
      <c r="AH12161" s="5"/>
      <c r="AI12161" s="5"/>
      <c r="AJ12161" s="5"/>
    </row>
    <row r="12162" spans="11:36">
      <c r="K12162" s="5"/>
      <c r="L12162" s="5"/>
      <c r="M12162" s="5"/>
      <c r="N12162" s="5"/>
      <c r="O12162" s="5"/>
      <c r="P12162" s="5"/>
      <c r="Q12162" s="5"/>
      <c r="R12162" s="5"/>
      <c r="S12162" s="5"/>
      <c r="T12162" s="5"/>
      <c r="U12162" s="5"/>
      <c r="V12162" s="5"/>
      <c r="W12162" s="5"/>
      <c r="X12162" s="5"/>
      <c r="Y12162" s="5"/>
      <c r="Z12162" s="5"/>
      <c r="AA12162" s="5"/>
      <c r="AB12162" s="5"/>
      <c r="AC12162" s="5"/>
      <c r="AD12162" s="5"/>
      <c r="AE12162" s="5"/>
      <c r="AF12162" s="5"/>
      <c r="AG12162" s="5"/>
      <c r="AH12162" s="5"/>
      <c r="AI12162" s="5"/>
      <c r="AJ12162" s="5"/>
    </row>
    <row r="12163" spans="11:36">
      <c r="K12163" s="5"/>
      <c r="L12163" s="5"/>
      <c r="M12163" s="5"/>
      <c r="N12163" s="5"/>
      <c r="O12163" s="5"/>
      <c r="P12163" s="5"/>
      <c r="Q12163" s="5"/>
      <c r="R12163" s="5"/>
      <c r="S12163" s="5"/>
      <c r="T12163" s="5"/>
      <c r="U12163" s="5"/>
      <c r="V12163" s="5"/>
      <c r="W12163" s="5"/>
      <c r="X12163" s="5"/>
      <c r="Y12163" s="5"/>
      <c r="Z12163" s="5"/>
      <c r="AA12163" s="5"/>
      <c r="AB12163" s="5"/>
      <c r="AC12163" s="5"/>
      <c r="AD12163" s="5"/>
      <c r="AE12163" s="5"/>
      <c r="AF12163" s="5"/>
      <c r="AG12163" s="5"/>
      <c r="AH12163" s="5"/>
      <c r="AI12163" s="5"/>
      <c r="AJ12163" s="5"/>
    </row>
    <row r="12164" spans="11:36">
      <c r="K12164" s="5"/>
      <c r="L12164" s="5"/>
      <c r="M12164" s="5"/>
      <c r="N12164" s="5"/>
      <c r="O12164" s="5"/>
      <c r="P12164" s="5"/>
      <c r="Q12164" s="5"/>
      <c r="R12164" s="5"/>
      <c r="S12164" s="5"/>
      <c r="T12164" s="5"/>
      <c r="U12164" s="5"/>
      <c r="V12164" s="5"/>
      <c r="W12164" s="5"/>
      <c r="X12164" s="5"/>
      <c r="Y12164" s="5"/>
      <c r="Z12164" s="5"/>
      <c r="AA12164" s="5"/>
      <c r="AB12164" s="5"/>
      <c r="AC12164" s="5"/>
      <c r="AD12164" s="5"/>
      <c r="AE12164" s="5"/>
      <c r="AF12164" s="5"/>
      <c r="AG12164" s="5"/>
      <c r="AH12164" s="5"/>
      <c r="AI12164" s="5"/>
      <c r="AJ12164" s="5"/>
    </row>
    <row r="12165" spans="11:36">
      <c r="K12165" s="5"/>
      <c r="L12165" s="5"/>
      <c r="M12165" s="5"/>
      <c r="N12165" s="5"/>
      <c r="O12165" s="5"/>
      <c r="P12165" s="5"/>
      <c r="Q12165" s="5"/>
      <c r="R12165" s="5"/>
      <c r="S12165" s="5"/>
      <c r="T12165" s="5"/>
      <c r="U12165" s="5"/>
      <c r="V12165" s="5"/>
      <c r="W12165" s="5"/>
      <c r="X12165" s="5"/>
      <c r="Y12165" s="5"/>
      <c r="Z12165" s="5"/>
      <c r="AA12165" s="5"/>
      <c r="AB12165" s="5"/>
      <c r="AC12165" s="5"/>
      <c r="AD12165" s="5"/>
      <c r="AE12165" s="5"/>
      <c r="AF12165" s="5"/>
      <c r="AG12165" s="5"/>
      <c r="AH12165" s="5"/>
      <c r="AI12165" s="5"/>
      <c r="AJ12165" s="5"/>
    </row>
    <row r="12166" spans="11:36">
      <c r="K12166" s="5"/>
      <c r="L12166" s="5"/>
      <c r="M12166" s="5"/>
      <c r="N12166" s="5"/>
      <c r="O12166" s="5"/>
      <c r="P12166" s="5"/>
      <c r="Q12166" s="5"/>
      <c r="R12166" s="5"/>
      <c r="S12166" s="5"/>
      <c r="T12166" s="5"/>
      <c r="U12166" s="5"/>
      <c r="V12166" s="5"/>
      <c r="W12166" s="5"/>
      <c r="X12166" s="5"/>
      <c r="Y12166" s="5"/>
      <c r="Z12166" s="5"/>
      <c r="AA12166" s="5"/>
      <c r="AB12166" s="5"/>
      <c r="AC12166" s="5"/>
      <c r="AD12166" s="5"/>
      <c r="AE12166" s="5"/>
      <c r="AF12166" s="5"/>
      <c r="AG12166" s="5"/>
      <c r="AH12166" s="5"/>
      <c r="AI12166" s="5"/>
      <c r="AJ12166" s="5"/>
    </row>
    <row r="12167" spans="11:36">
      <c r="K12167" s="5"/>
      <c r="L12167" s="5"/>
      <c r="M12167" s="5"/>
      <c r="N12167" s="5"/>
      <c r="O12167" s="5"/>
      <c r="P12167" s="5"/>
      <c r="Q12167" s="5"/>
      <c r="R12167" s="5"/>
      <c r="S12167" s="5"/>
      <c r="T12167" s="5"/>
      <c r="U12167" s="5"/>
      <c r="V12167" s="5"/>
      <c r="W12167" s="5"/>
      <c r="X12167" s="5"/>
      <c r="Y12167" s="5"/>
      <c r="Z12167" s="5"/>
      <c r="AA12167" s="5"/>
      <c r="AB12167" s="5"/>
      <c r="AC12167" s="5"/>
      <c r="AD12167" s="5"/>
      <c r="AE12167" s="5"/>
      <c r="AF12167" s="5"/>
      <c r="AG12167" s="5"/>
      <c r="AH12167" s="5"/>
      <c r="AI12167" s="5"/>
      <c r="AJ12167" s="5"/>
    </row>
    <row r="12168" spans="11:36">
      <c r="K12168" s="5"/>
      <c r="L12168" s="5"/>
      <c r="M12168" s="5"/>
      <c r="N12168" s="5"/>
      <c r="O12168" s="5"/>
      <c r="P12168" s="5"/>
      <c r="Q12168" s="5"/>
      <c r="R12168" s="5"/>
      <c r="S12168" s="5"/>
      <c r="T12168" s="5"/>
      <c r="U12168" s="5"/>
      <c r="V12168" s="5"/>
      <c r="W12168" s="5"/>
      <c r="X12168" s="5"/>
      <c r="Y12168" s="5"/>
      <c r="Z12168" s="5"/>
      <c r="AA12168" s="5"/>
      <c r="AB12168" s="5"/>
      <c r="AC12168" s="5"/>
      <c r="AD12168" s="5"/>
      <c r="AE12168" s="5"/>
      <c r="AF12168" s="5"/>
      <c r="AG12168" s="5"/>
      <c r="AH12168" s="5"/>
      <c r="AI12168" s="5"/>
      <c r="AJ12168" s="5"/>
    </row>
    <row r="12169" spans="11:36">
      <c r="K12169" s="5"/>
      <c r="L12169" s="5"/>
      <c r="M12169" s="5"/>
      <c r="N12169" s="5"/>
      <c r="O12169" s="5"/>
      <c r="P12169" s="5"/>
      <c r="Q12169" s="5"/>
      <c r="R12169" s="5"/>
      <c r="S12169" s="5"/>
      <c r="T12169" s="5"/>
      <c r="U12169" s="5"/>
      <c r="V12169" s="5"/>
      <c r="W12169" s="5"/>
      <c r="X12169" s="5"/>
      <c r="Y12169" s="5"/>
      <c r="Z12169" s="5"/>
      <c r="AA12169" s="5"/>
      <c r="AB12169" s="5"/>
      <c r="AC12169" s="5"/>
      <c r="AD12169" s="5"/>
      <c r="AE12169" s="5"/>
      <c r="AF12169" s="5"/>
      <c r="AG12169" s="5"/>
      <c r="AH12169" s="5"/>
      <c r="AI12169" s="5"/>
      <c r="AJ12169" s="5"/>
    </row>
    <row r="12170" spans="11:36">
      <c r="K12170" s="5"/>
      <c r="L12170" s="5"/>
      <c r="M12170" s="5"/>
      <c r="N12170" s="5"/>
      <c r="O12170" s="5"/>
      <c r="P12170" s="5"/>
      <c r="Q12170" s="5"/>
      <c r="R12170" s="5"/>
      <c r="S12170" s="5"/>
      <c r="T12170" s="5"/>
      <c r="U12170" s="5"/>
      <c r="V12170" s="5"/>
      <c r="W12170" s="5"/>
      <c r="X12170" s="5"/>
      <c r="Y12170" s="5"/>
      <c r="Z12170" s="5"/>
      <c r="AA12170" s="5"/>
      <c r="AB12170" s="5"/>
      <c r="AC12170" s="5"/>
      <c r="AD12170" s="5"/>
      <c r="AE12170" s="5"/>
      <c r="AF12170" s="5"/>
      <c r="AG12170" s="5"/>
      <c r="AH12170" s="5"/>
      <c r="AI12170" s="5"/>
      <c r="AJ12170" s="5"/>
    </row>
    <row r="12171" spans="11:36">
      <c r="K12171" s="5"/>
      <c r="L12171" s="5"/>
      <c r="M12171" s="5"/>
      <c r="N12171" s="5"/>
      <c r="O12171" s="5"/>
      <c r="P12171" s="5"/>
      <c r="Q12171" s="5"/>
      <c r="R12171" s="5"/>
      <c r="S12171" s="5"/>
      <c r="T12171" s="5"/>
      <c r="U12171" s="5"/>
      <c r="V12171" s="5"/>
      <c r="W12171" s="5"/>
      <c r="X12171" s="5"/>
      <c r="Y12171" s="5"/>
      <c r="Z12171" s="5"/>
      <c r="AA12171" s="5"/>
      <c r="AB12171" s="5"/>
      <c r="AC12171" s="5"/>
      <c r="AD12171" s="5"/>
      <c r="AE12171" s="5"/>
      <c r="AF12171" s="5"/>
      <c r="AG12171" s="5"/>
      <c r="AH12171" s="5"/>
      <c r="AI12171" s="5"/>
      <c r="AJ12171" s="5"/>
    </row>
    <row r="12172" spans="11:36">
      <c r="K12172" s="5"/>
      <c r="L12172" s="5"/>
      <c r="M12172" s="5"/>
      <c r="N12172" s="5"/>
      <c r="O12172" s="5"/>
      <c r="P12172" s="5"/>
      <c r="Q12172" s="5"/>
      <c r="R12172" s="5"/>
      <c r="S12172" s="5"/>
      <c r="T12172" s="5"/>
      <c r="U12172" s="5"/>
      <c r="V12172" s="5"/>
      <c r="W12172" s="5"/>
      <c r="X12172" s="5"/>
      <c r="Y12172" s="5"/>
      <c r="Z12172" s="5"/>
      <c r="AA12172" s="5"/>
      <c r="AB12172" s="5"/>
      <c r="AC12172" s="5"/>
      <c r="AD12172" s="5"/>
      <c r="AE12172" s="5"/>
      <c r="AF12172" s="5"/>
      <c r="AG12172" s="5"/>
      <c r="AH12172" s="5"/>
      <c r="AI12172" s="5"/>
      <c r="AJ12172" s="5"/>
    </row>
    <row r="12173" spans="11:36">
      <c r="K12173" s="5"/>
      <c r="L12173" s="5"/>
      <c r="M12173" s="5"/>
      <c r="N12173" s="5"/>
      <c r="O12173" s="5"/>
      <c r="P12173" s="5"/>
      <c r="Q12173" s="5"/>
      <c r="R12173" s="5"/>
      <c r="S12173" s="5"/>
      <c r="T12173" s="5"/>
      <c r="U12173" s="5"/>
      <c r="V12173" s="5"/>
      <c r="W12173" s="5"/>
      <c r="X12173" s="5"/>
      <c r="Y12173" s="5"/>
      <c r="Z12173" s="5"/>
      <c r="AA12173" s="5"/>
      <c r="AB12173" s="5"/>
      <c r="AC12173" s="5"/>
      <c r="AD12173" s="5"/>
      <c r="AE12173" s="5"/>
      <c r="AF12173" s="5"/>
      <c r="AG12173" s="5"/>
      <c r="AH12173" s="5"/>
      <c r="AI12173" s="5"/>
      <c r="AJ12173" s="5"/>
    </row>
    <row r="12174" spans="11:36">
      <c r="K12174" s="5"/>
      <c r="L12174" s="5"/>
      <c r="M12174" s="5"/>
      <c r="N12174" s="5"/>
      <c r="O12174" s="5"/>
      <c r="P12174" s="5"/>
      <c r="Q12174" s="5"/>
      <c r="R12174" s="5"/>
      <c r="S12174" s="5"/>
      <c r="T12174" s="5"/>
      <c r="U12174" s="5"/>
      <c r="V12174" s="5"/>
      <c r="W12174" s="5"/>
      <c r="X12174" s="5"/>
      <c r="Y12174" s="5"/>
      <c r="Z12174" s="5"/>
      <c r="AA12174" s="5"/>
      <c r="AB12174" s="5"/>
      <c r="AC12174" s="5"/>
      <c r="AD12174" s="5"/>
      <c r="AE12174" s="5"/>
      <c r="AF12174" s="5"/>
      <c r="AG12174" s="5"/>
      <c r="AH12174" s="5"/>
      <c r="AI12174" s="5"/>
      <c r="AJ12174" s="5"/>
    </row>
    <row r="12175" spans="11:36">
      <c r="K12175" s="5"/>
      <c r="L12175" s="5"/>
      <c r="M12175" s="5"/>
      <c r="N12175" s="5"/>
      <c r="O12175" s="5"/>
      <c r="P12175" s="5"/>
      <c r="Q12175" s="5"/>
      <c r="R12175" s="5"/>
      <c r="S12175" s="5"/>
      <c r="T12175" s="5"/>
      <c r="U12175" s="5"/>
      <c r="V12175" s="5"/>
      <c r="W12175" s="5"/>
      <c r="X12175" s="5"/>
      <c r="Y12175" s="5"/>
      <c r="Z12175" s="5"/>
      <c r="AA12175" s="5"/>
      <c r="AB12175" s="5"/>
      <c r="AC12175" s="5"/>
      <c r="AD12175" s="5"/>
      <c r="AE12175" s="5"/>
      <c r="AF12175" s="5"/>
      <c r="AG12175" s="5"/>
      <c r="AH12175" s="5"/>
      <c r="AI12175" s="5"/>
      <c r="AJ12175" s="5"/>
    </row>
    <row r="12176" spans="11:36">
      <c r="K12176" s="5"/>
      <c r="L12176" s="5"/>
      <c r="M12176" s="5"/>
      <c r="N12176" s="5"/>
      <c r="O12176" s="5"/>
      <c r="P12176" s="5"/>
      <c r="Q12176" s="5"/>
      <c r="R12176" s="5"/>
      <c r="S12176" s="5"/>
      <c r="T12176" s="5"/>
      <c r="U12176" s="5"/>
      <c r="V12176" s="5"/>
      <c r="W12176" s="5"/>
      <c r="X12176" s="5"/>
      <c r="Y12176" s="5"/>
      <c r="Z12176" s="5"/>
      <c r="AA12176" s="5"/>
      <c r="AB12176" s="5"/>
      <c r="AC12176" s="5"/>
      <c r="AD12176" s="5"/>
      <c r="AE12176" s="5"/>
      <c r="AF12176" s="5"/>
      <c r="AG12176" s="5"/>
      <c r="AH12176" s="5"/>
      <c r="AI12176" s="5"/>
      <c r="AJ12176" s="5"/>
    </row>
    <row r="12177" spans="11:36">
      <c r="K12177" s="5"/>
      <c r="L12177" s="5"/>
      <c r="M12177" s="5"/>
      <c r="N12177" s="5"/>
      <c r="O12177" s="5"/>
      <c r="P12177" s="5"/>
      <c r="Q12177" s="5"/>
      <c r="R12177" s="5"/>
      <c r="S12177" s="5"/>
      <c r="T12177" s="5"/>
      <c r="U12177" s="5"/>
      <c r="V12177" s="5"/>
      <c r="W12177" s="5"/>
      <c r="X12177" s="5"/>
      <c r="Y12177" s="5"/>
      <c r="Z12177" s="5"/>
      <c r="AA12177" s="5"/>
      <c r="AB12177" s="5"/>
      <c r="AC12177" s="5"/>
      <c r="AD12177" s="5"/>
      <c r="AE12177" s="5"/>
      <c r="AF12177" s="5"/>
      <c r="AG12177" s="5"/>
      <c r="AH12177" s="5"/>
      <c r="AI12177" s="5"/>
      <c r="AJ12177" s="5"/>
    </row>
    <row r="12178" spans="11:36">
      <c r="K12178" s="5"/>
      <c r="L12178" s="5"/>
      <c r="M12178" s="5"/>
      <c r="N12178" s="5"/>
      <c r="O12178" s="5"/>
      <c r="P12178" s="5"/>
      <c r="Q12178" s="5"/>
      <c r="R12178" s="5"/>
      <c r="S12178" s="5"/>
      <c r="T12178" s="5"/>
      <c r="U12178" s="5"/>
      <c r="V12178" s="5"/>
      <c r="W12178" s="5"/>
      <c r="X12178" s="5"/>
      <c r="Y12178" s="5"/>
      <c r="Z12178" s="5"/>
      <c r="AA12178" s="5"/>
      <c r="AB12178" s="5"/>
      <c r="AC12178" s="5"/>
      <c r="AD12178" s="5"/>
      <c r="AE12178" s="5"/>
      <c r="AF12178" s="5"/>
      <c r="AG12178" s="5"/>
      <c r="AH12178" s="5"/>
      <c r="AI12178" s="5"/>
      <c r="AJ12178" s="5"/>
    </row>
    <row r="12179" spans="11:36">
      <c r="K12179" s="5"/>
      <c r="L12179" s="5"/>
      <c r="M12179" s="5"/>
      <c r="N12179" s="5"/>
      <c r="O12179" s="5"/>
      <c r="P12179" s="5"/>
      <c r="Q12179" s="5"/>
      <c r="R12179" s="5"/>
      <c r="S12179" s="5"/>
      <c r="T12179" s="5"/>
      <c r="U12179" s="5"/>
      <c r="V12179" s="5"/>
      <c r="W12179" s="5"/>
      <c r="X12179" s="5"/>
      <c r="Y12179" s="5"/>
      <c r="Z12179" s="5"/>
      <c r="AA12179" s="5"/>
      <c r="AB12179" s="5"/>
      <c r="AC12179" s="5"/>
      <c r="AD12179" s="5"/>
      <c r="AE12179" s="5"/>
      <c r="AF12179" s="5"/>
      <c r="AG12179" s="5"/>
      <c r="AH12179" s="5"/>
      <c r="AI12179" s="5"/>
      <c r="AJ12179" s="5"/>
    </row>
    <row r="12180" spans="11:36">
      <c r="K12180" s="5"/>
      <c r="L12180" s="5"/>
      <c r="M12180" s="5"/>
      <c r="N12180" s="5"/>
      <c r="O12180" s="5"/>
      <c r="P12180" s="5"/>
      <c r="Q12180" s="5"/>
      <c r="R12180" s="5"/>
      <c r="S12180" s="5"/>
      <c r="T12180" s="5"/>
      <c r="U12180" s="5"/>
      <c r="V12180" s="5"/>
      <c r="W12180" s="5"/>
      <c r="X12180" s="5"/>
      <c r="Y12180" s="5"/>
      <c r="Z12180" s="5"/>
      <c r="AA12180" s="5"/>
      <c r="AB12180" s="5"/>
      <c r="AC12180" s="5"/>
      <c r="AD12180" s="5"/>
      <c r="AE12180" s="5"/>
      <c r="AF12180" s="5"/>
      <c r="AG12180" s="5"/>
      <c r="AH12180" s="5"/>
      <c r="AI12180" s="5"/>
      <c r="AJ12180" s="5"/>
    </row>
    <row r="12181" spans="11:36">
      <c r="K12181" s="5"/>
      <c r="L12181" s="5"/>
      <c r="M12181" s="5"/>
      <c r="N12181" s="5"/>
      <c r="O12181" s="5"/>
      <c r="P12181" s="5"/>
      <c r="Q12181" s="5"/>
      <c r="R12181" s="5"/>
      <c r="S12181" s="5"/>
      <c r="T12181" s="5"/>
      <c r="U12181" s="5"/>
      <c r="V12181" s="5"/>
      <c r="W12181" s="5"/>
      <c r="X12181" s="5"/>
      <c r="Y12181" s="5"/>
      <c r="Z12181" s="5"/>
      <c r="AA12181" s="5"/>
      <c r="AB12181" s="5"/>
      <c r="AC12181" s="5"/>
      <c r="AD12181" s="5"/>
      <c r="AE12181" s="5"/>
      <c r="AF12181" s="5"/>
      <c r="AG12181" s="5"/>
      <c r="AH12181" s="5"/>
      <c r="AI12181" s="5"/>
      <c r="AJ12181" s="5"/>
    </row>
    <row r="12182" spans="11:36">
      <c r="K12182" s="5"/>
      <c r="L12182" s="5"/>
      <c r="M12182" s="5"/>
      <c r="N12182" s="5"/>
      <c r="O12182" s="5"/>
      <c r="P12182" s="5"/>
      <c r="Q12182" s="5"/>
      <c r="R12182" s="5"/>
      <c r="S12182" s="5"/>
      <c r="T12182" s="5"/>
      <c r="U12182" s="5"/>
      <c r="V12182" s="5"/>
      <c r="W12182" s="5"/>
      <c r="X12182" s="5"/>
      <c r="Y12182" s="5"/>
      <c r="Z12182" s="5"/>
      <c r="AA12182" s="5"/>
      <c r="AB12182" s="5"/>
      <c r="AC12182" s="5"/>
      <c r="AD12182" s="5"/>
      <c r="AE12182" s="5"/>
      <c r="AF12182" s="5"/>
      <c r="AG12182" s="5"/>
      <c r="AH12182" s="5"/>
      <c r="AI12182" s="5"/>
      <c r="AJ12182" s="5"/>
    </row>
    <row r="12183" spans="11:36">
      <c r="K12183" s="5"/>
      <c r="L12183" s="5"/>
      <c r="M12183" s="5"/>
      <c r="N12183" s="5"/>
      <c r="O12183" s="5"/>
      <c r="P12183" s="5"/>
      <c r="Q12183" s="5"/>
      <c r="R12183" s="5"/>
      <c r="S12183" s="5"/>
      <c r="T12183" s="5"/>
      <c r="U12183" s="5"/>
      <c r="V12183" s="5"/>
      <c r="W12183" s="5"/>
      <c r="X12183" s="5"/>
      <c r="Y12183" s="5"/>
      <c r="Z12183" s="5"/>
      <c r="AA12183" s="5"/>
      <c r="AB12183" s="5"/>
      <c r="AC12183" s="5"/>
      <c r="AD12183" s="5"/>
      <c r="AE12183" s="5"/>
      <c r="AF12183" s="5"/>
      <c r="AG12183" s="5"/>
      <c r="AH12183" s="5"/>
      <c r="AI12183" s="5"/>
      <c r="AJ12183" s="5"/>
    </row>
    <row r="12184" spans="11:36">
      <c r="K12184" s="5"/>
      <c r="L12184" s="5"/>
      <c r="M12184" s="5"/>
      <c r="N12184" s="5"/>
      <c r="O12184" s="5"/>
      <c r="P12184" s="5"/>
      <c r="Q12184" s="5"/>
      <c r="R12184" s="5"/>
      <c r="S12184" s="5"/>
      <c r="T12184" s="5"/>
      <c r="U12184" s="5"/>
      <c r="V12184" s="5"/>
      <c r="W12184" s="5"/>
      <c r="X12184" s="5"/>
      <c r="Y12184" s="5"/>
      <c r="Z12184" s="5"/>
      <c r="AA12184" s="5"/>
      <c r="AB12184" s="5"/>
      <c r="AC12184" s="5"/>
      <c r="AD12184" s="5"/>
      <c r="AE12184" s="5"/>
      <c r="AF12184" s="5"/>
      <c r="AG12184" s="5"/>
      <c r="AH12184" s="5"/>
      <c r="AI12184" s="5"/>
      <c r="AJ12184" s="5"/>
    </row>
    <row r="12185" spans="11:36">
      <c r="K12185" s="5"/>
      <c r="L12185" s="5"/>
      <c r="M12185" s="5"/>
      <c r="N12185" s="5"/>
      <c r="O12185" s="5"/>
      <c r="P12185" s="5"/>
      <c r="Q12185" s="5"/>
      <c r="R12185" s="5"/>
      <c r="S12185" s="5"/>
      <c r="T12185" s="5"/>
      <c r="U12185" s="5"/>
      <c r="V12185" s="5"/>
      <c r="W12185" s="5"/>
      <c r="X12185" s="5"/>
      <c r="Y12185" s="5"/>
      <c r="Z12185" s="5"/>
      <c r="AA12185" s="5"/>
      <c r="AB12185" s="5"/>
      <c r="AC12185" s="5"/>
      <c r="AD12185" s="5"/>
      <c r="AE12185" s="5"/>
      <c r="AF12185" s="5"/>
      <c r="AG12185" s="5"/>
      <c r="AH12185" s="5"/>
      <c r="AI12185" s="5"/>
      <c r="AJ12185" s="5"/>
    </row>
    <row r="12186" spans="11:36">
      <c r="K12186" s="5"/>
      <c r="L12186" s="5"/>
      <c r="M12186" s="5"/>
      <c r="N12186" s="5"/>
      <c r="O12186" s="5"/>
      <c r="P12186" s="5"/>
      <c r="Q12186" s="5"/>
      <c r="R12186" s="5"/>
      <c r="S12186" s="5"/>
      <c r="T12186" s="5"/>
      <c r="U12186" s="5"/>
      <c r="V12186" s="5"/>
      <c r="W12186" s="5"/>
      <c r="X12186" s="5"/>
      <c r="Y12186" s="5"/>
      <c r="Z12186" s="5"/>
      <c r="AA12186" s="5"/>
      <c r="AB12186" s="5"/>
      <c r="AC12186" s="5"/>
      <c r="AD12186" s="5"/>
      <c r="AE12186" s="5"/>
      <c r="AF12186" s="5"/>
      <c r="AG12186" s="5"/>
      <c r="AH12186" s="5"/>
      <c r="AI12186" s="5"/>
      <c r="AJ12186" s="5"/>
    </row>
    <row r="12187" spans="11:36">
      <c r="K12187" s="5"/>
      <c r="L12187" s="5"/>
      <c r="M12187" s="5"/>
      <c r="N12187" s="5"/>
      <c r="O12187" s="5"/>
      <c r="P12187" s="5"/>
      <c r="Q12187" s="5"/>
      <c r="R12187" s="5"/>
      <c r="S12187" s="5"/>
      <c r="T12187" s="5"/>
      <c r="U12187" s="5"/>
      <c r="V12187" s="5"/>
      <c r="W12187" s="5"/>
      <c r="X12187" s="5"/>
      <c r="Y12187" s="5"/>
      <c r="Z12187" s="5"/>
      <c r="AA12187" s="5"/>
      <c r="AB12187" s="5"/>
      <c r="AC12187" s="5"/>
      <c r="AD12187" s="5"/>
      <c r="AE12187" s="5"/>
      <c r="AF12187" s="5"/>
      <c r="AG12187" s="5"/>
      <c r="AH12187" s="5"/>
      <c r="AI12187" s="5"/>
      <c r="AJ12187" s="5"/>
    </row>
    <row r="12188" spans="11:36">
      <c r="K12188" s="5"/>
      <c r="L12188" s="5"/>
      <c r="M12188" s="5"/>
      <c r="N12188" s="5"/>
      <c r="O12188" s="5"/>
      <c r="P12188" s="5"/>
      <c r="Q12188" s="5"/>
      <c r="R12188" s="5"/>
      <c r="S12188" s="5"/>
      <c r="T12188" s="5"/>
      <c r="U12188" s="5"/>
      <c r="V12188" s="5"/>
      <c r="W12188" s="5"/>
      <c r="X12188" s="5"/>
      <c r="Y12188" s="5"/>
      <c r="Z12188" s="5"/>
      <c r="AA12188" s="5"/>
      <c r="AB12188" s="5"/>
      <c r="AC12188" s="5"/>
      <c r="AD12188" s="5"/>
      <c r="AE12188" s="5"/>
      <c r="AF12188" s="5"/>
      <c r="AG12188" s="5"/>
      <c r="AH12188" s="5"/>
      <c r="AI12188" s="5"/>
      <c r="AJ12188" s="5"/>
    </row>
    <row r="12189" spans="11:36">
      <c r="K12189" s="5"/>
      <c r="L12189" s="5"/>
      <c r="M12189" s="5"/>
      <c r="N12189" s="5"/>
      <c r="O12189" s="5"/>
      <c r="P12189" s="5"/>
      <c r="Q12189" s="5"/>
      <c r="R12189" s="5"/>
      <c r="S12189" s="5"/>
      <c r="T12189" s="5"/>
      <c r="U12189" s="5"/>
      <c r="V12189" s="5"/>
      <c r="W12189" s="5"/>
      <c r="X12189" s="5"/>
      <c r="Y12189" s="5"/>
      <c r="Z12189" s="5"/>
      <c r="AA12189" s="5"/>
      <c r="AB12189" s="5"/>
      <c r="AC12189" s="5"/>
      <c r="AD12189" s="5"/>
      <c r="AE12189" s="5"/>
      <c r="AF12189" s="5"/>
      <c r="AG12189" s="5"/>
      <c r="AH12189" s="5"/>
      <c r="AI12189" s="5"/>
      <c r="AJ12189" s="5"/>
    </row>
    <row r="12190" spans="11:36">
      <c r="K12190" s="5"/>
      <c r="L12190" s="5"/>
      <c r="M12190" s="5"/>
      <c r="N12190" s="5"/>
      <c r="O12190" s="5"/>
      <c r="P12190" s="5"/>
      <c r="Q12190" s="5"/>
      <c r="R12190" s="5"/>
      <c r="S12190" s="5"/>
      <c r="T12190" s="5"/>
      <c r="U12190" s="5"/>
      <c r="V12190" s="5"/>
      <c r="W12190" s="5"/>
      <c r="X12190" s="5"/>
      <c r="Y12190" s="5"/>
      <c r="Z12190" s="5"/>
      <c r="AA12190" s="5"/>
      <c r="AB12190" s="5"/>
      <c r="AC12190" s="5"/>
      <c r="AD12190" s="5"/>
      <c r="AE12190" s="5"/>
      <c r="AF12190" s="5"/>
      <c r="AG12190" s="5"/>
      <c r="AH12190" s="5"/>
      <c r="AI12190" s="5"/>
      <c r="AJ12190" s="5"/>
    </row>
    <row r="12191" spans="11:36">
      <c r="K12191" s="5"/>
      <c r="L12191" s="5"/>
      <c r="M12191" s="5"/>
      <c r="N12191" s="5"/>
      <c r="O12191" s="5"/>
      <c r="P12191" s="5"/>
      <c r="Q12191" s="5"/>
      <c r="R12191" s="5"/>
      <c r="S12191" s="5"/>
      <c r="T12191" s="5"/>
      <c r="U12191" s="5"/>
      <c r="V12191" s="5"/>
      <c r="W12191" s="5"/>
      <c r="X12191" s="5"/>
      <c r="Y12191" s="5"/>
      <c r="Z12191" s="5"/>
      <c r="AA12191" s="5"/>
      <c r="AB12191" s="5"/>
      <c r="AC12191" s="5"/>
      <c r="AD12191" s="5"/>
      <c r="AE12191" s="5"/>
      <c r="AF12191" s="5"/>
      <c r="AG12191" s="5"/>
      <c r="AH12191" s="5"/>
      <c r="AI12191" s="5"/>
      <c r="AJ12191" s="5"/>
    </row>
    <row r="12192" spans="11:36">
      <c r="K12192" s="5"/>
      <c r="L12192" s="5"/>
      <c r="M12192" s="5"/>
      <c r="N12192" s="5"/>
      <c r="O12192" s="5"/>
      <c r="P12192" s="5"/>
      <c r="Q12192" s="5"/>
      <c r="R12192" s="5"/>
      <c r="S12192" s="5"/>
      <c r="T12192" s="5"/>
      <c r="U12192" s="5"/>
      <c r="V12192" s="5"/>
      <c r="W12192" s="5"/>
      <c r="X12192" s="5"/>
      <c r="Y12192" s="5"/>
      <c r="Z12192" s="5"/>
      <c r="AA12192" s="5"/>
      <c r="AB12192" s="5"/>
      <c r="AC12192" s="5"/>
      <c r="AD12192" s="5"/>
      <c r="AE12192" s="5"/>
      <c r="AF12192" s="5"/>
      <c r="AG12192" s="5"/>
      <c r="AH12192" s="5"/>
      <c r="AI12192" s="5"/>
      <c r="AJ12192" s="5"/>
    </row>
    <row r="12193" spans="11:36">
      <c r="K12193" s="5"/>
      <c r="L12193" s="5"/>
      <c r="M12193" s="5"/>
      <c r="N12193" s="5"/>
      <c r="O12193" s="5"/>
      <c r="P12193" s="5"/>
      <c r="Q12193" s="5"/>
      <c r="R12193" s="5"/>
      <c r="S12193" s="5"/>
      <c r="T12193" s="5"/>
      <c r="U12193" s="5"/>
      <c r="V12193" s="5"/>
      <c r="W12193" s="5"/>
      <c r="X12193" s="5"/>
      <c r="Y12193" s="5"/>
      <c r="Z12193" s="5"/>
      <c r="AA12193" s="5"/>
      <c r="AB12193" s="5"/>
      <c r="AC12193" s="5"/>
      <c r="AD12193" s="5"/>
      <c r="AE12193" s="5"/>
      <c r="AF12193" s="5"/>
      <c r="AG12193" s="5"/>
      <c r="AH12193" s="5"/>
      <c r="AI12193" s="5"/>
      <c r="AJ12193" s="5"/>
    </row>
    <row r="12194" spans="11:36">
      <c r="K12194" s="5"/>
      <c r="L12194" s="5"/>
      <c r="M12194" s="5"/>
      <c r="N12194" s="5"/>
      <c r="O12194" s="5"/>
      <c r="P12194" s="5"/>
      <c r="Q12194" s="5"/>
      <c r="R12194" s="5"/>
      <c r="S12194" s="5"/>
      <c r="T12194" s="5"/>
      <c r="U12194" s="5"/>
      <c r="V12194" s="5"/>
      <c r="W12194" s="5"/>
      <c r="X12194" s="5"/>
      <c r="Y12194" s="5"/>
      <c r="Z12194" s="5"/>
      <c r="AA12194" s="5"/>
      <c r="AB12194" s="5"/>
      <c r="AC12194" s="5"/>
      <c r="AD12194" s="5"/>
      <c r="AE12194" s="5"/>
      <c r="AF12194" s="5"/>
      <c r="AG12194" s="5"/>
      <c r="AH12194" s="5"/>
      <c r="AI12194" s="5"/>
      <c r="AJ12194" s="5"/>
    </row>
    <row r="12195" spans="11:36">
      <c r="K12195" s="5"/>
      <c r="L12195" s="5"/>
      <c r="M12195" s="5"/>
      <c r="N12195" s="5"/>
      <c r="O12195" s="5"/>
      <c r="P12195" s="5"/>
      <c r="Q12195" s="5"/>
      <c r="R12195" s="5"/>
      <c r="S12195" s="5"/>
      <c r="T12195" s="5"/>
      <c r="U12195" s="5"/>
      <c r="V12195" s="5"/>
      <c r="W12195" s="5"/>
      <c r="X12195" s="5"/>
      <c r="Y12195" s="5"/>
      <c r="Z12195" s="5"/>
      <c r="AA12195" s="5"/>
      <c r="AB12195" s="5"/>
      <c r="AC12195" s="5"/>
      <c r="AD12195" s="5"/>
      <c r="AE12195" s="5"/>
      <c r="AF12195" s="5"/>
      <c r="AG12195" s="5"/>
      <c r="AH12195" s="5"/>
      <c r="AI12195" s="5"/>
      <c r="AJ12195" s="5"/>
    </row>
    <row r="12196" spans="11:36">
      <c r="K12196" s="5"/>
      <c r="L12196" s="5"/>
      <c r="M12196" s="5"/>
      <c r="N12196" s="5"/>
      <c r="O12196" s="5"/>
      <c r="P12196" s="5"/>
      <c r="Q12196" s="5"/>
      <c r="R12196" s="5"/>
      <c r="S12196" s="5"/>
      <c r="T12196" s="5"/>
      <c r="U12196" s="5"/>
      <c r="V12196" s="5"/>
      <c r="W12196" s="5"/>
      <c r="X12196" s="5"/>
      <c r="Y12196" s="5"/>
      <c r="Z12196" s="5"/>
      <c r="AA12196" s="5"/>
      <c r="AB12196" s="5"/>
      <c r="AC12196" s="5"/>
      <c r="AD12196" s="5"/>
      <c r="AE12196" s="5"/>
      <c r="AF12196" s="5"/>
      <c r="AG12196" s="5"/>
      <c r="AH12196" s="5"/>
      <c r="AI12196" s="5"/>
      <c r="AJ12196" s="5"/>
    </row>
    <row r="12197" spans="11:36">
      <c r="K12197" s="5"/>
      <c r="L12197" s="5"/>
      <c r="M12197" s="5"/>
      <c r="N12197" s="5"/>
      <c r="O12197" s="5"/>
      <c r="P12197" s="5"/>
      <c r="Q12197" s="5"/>
      <c r="R12197" s="5"/>
      <c r="S12197" s="5"/>
      <c r="T12197" s="5"/>
      <c r="U12197" s="5"/>
      <c r="V12197" s="5"/>
      <c r="W12197" s="5"/>
      <c r="X12197" s="5"/>
      <c r="Y12197" s="5"/>
      <c r="Z12197" s="5"/>
      <c r="AA12197" s="5"/>
      <c r="AB12197" s="5"/>
      <c r="AC12197" s="5"/>
      <c r="AD12197" s="5"/>
      <c r="AE12197" s="5"/>
      <c r="AF12197" s="5"/>
      <c r="AG12197" s="5"/>
      <c r="AH12197" s="5"/>
      <c r="AI12197" s="5"/>
      <c r="AJ12197" s="5"/>
    </row>
    <row r="12198" spans="11:36">
      <c r="K12198" s="5"/>
      <c r="L12198" s="5"/>
      <c r="M12198" s="5"/>
      <c r="N12198" s="5"/>
      <c r="O12198" s="5"/>
      <c r="P12198" s="5"/>
      <c r="Q12198" s="5"/>
      <c r="R12198" s="5"/>
      <c r="S12198" s="5"/>
      <c r="T12198" s="5"/>
      <c r="U12198" s="5"/>
      <c r="V12198" s="5"/>
      <c r="W12198" s="5"/>
      <c r="X12198" s="5"/>
      <c r="Y12198" s="5"/>
      <c r="Z12198" s="5"/>
      <c r="AA12198" s="5"/>
      <c r="AB12198" s="5"/>
      <c r="AC12198" s="5"/>
      <c r="AD12198" s="5"/>
      <c r="AE12198" s="5"/>
      <c r="AF12198" s="5"/>
      <c r="AG12198" s="5"/>
      <c r="AH12198" s="5"/>
      <c r="AI12198" s="5"/>
      <c r="AJ12198" s="5"/>
    </row>
    <row r="12199" spans="11:36">
      <c r="K12199" s="5"/>
      <c r="L12199" s="5"/>
      <c r="M12199" s="5"/>
      <c r="N12199" s="5"/>
      <c r="O12199" s="5"/>
      <c r="P12199" s="5"/>
      <c r="Q12199" s="5"/>
      <c r="R12199" s="5"/>
      <c r="S12199" s="5"/>
      <c r="T12199" s="5"/>
      <c r="U12199" s="5"/>
      <c r="V12199" s="5"/>
      <c r="W12199" s="5"/>
      <c r="X12199" s="5"/>
      <c r="Y12199" s="5"/>
      <c r="Z12199" s="5"/>
      <c r="AA12199" s="5"/>
      <c r="AB12199" s="5"/>
      <c r="AC12199" s="5"/>
      <c r="AD12199" s="5"/>
      <c r="AE12199" s="5"/>
      <c r="AF12199" s="5"/>
      <c r="AG12199" s="5"/>
      <c r="AH12199" s="5"/>
      <c r="AI12199" s="5"/>
      <c r="AJ12199" s="5"/>
    </row>
    <row r="12200" spans="11:36">
      <c r="K12200" s="5"/>
      <c r="L12200" s="5"/>
      <c r="M12200" s="5"/>
      <c r="N12200" s="5"/>
      <c r="O12200" s="5"/>
      <c r="P12200" s="5"/>
      <c r="Q12200" s="5"/>
      <c r="R12200" s="5"/>
      <c r="S12200" s="5"/>
      <c r="T12200" s="5"/>
      <c r="U12200" s="5"/>
      <c r="V12200" s="5"/>
      <c r="W12200" s="5"/>
      <c r="X12200" s="5"/>
      <c r="Y12200" s="5"/>
      <c r="Z12200" s="5"/>
      <c r="AA12200" s="5"/>
      <c r="AB12200" s="5"/>
      <c r="AC12200" s="5"/>
      <c r="AD12200" s="5"/>
      <c r="AE12200" s="5"/>
      <c r="AF12200" s="5"/>
      <c r="AG12200" s="5"/>
      <c r="AH12200" s="5"/>
      <c r="AI12200" s="5"/>
      <c r="AJ12200" s="5"/>
    </row>
    <row r="12201" spans="11:36">
      <c r="K12201" s="5"/>
      <c r="L12201" s="5"/>
      <c r="M12201" s="5"/>
      <c r="N12201" s="5"/>
      <c r="O12201" s="5"/>
      <c r="P12201" s="5"/>
      <c r="Q12201" s="5"/>
      <c r="R12201" s="5"/>
      <c r="S12201" s="5"/>
      <c r="T12201" s="5"/>
      <c r="U12201" s="5"/>
      <c r="V12201" s="5"/>
      <c r="W12201" s="5"/>
      <c r="X12201" s="5"/>
      <c r="Y12201" s="5"/>
      <c r="Z12201" s="5"/>
      <c r="AA12201" s="5"/>
      <c r="AB12201" s="5"/>
      <c r="AC12201" s="5"/>
      <c r="AD12201" s="5"/>
      <c r="AE12201" s="5"/>
      <c r="AF12201" s="5"/>
      <c r="AG12201" s="5"/>
      <c r="AH12201" s="5"/>
      <c r="AI12201" s="5"/>
      <c r="AJ12201" s="5"/>
    </row>
    <row r="12202" spans="11:36">
      <c r="K12202" s="5"/>
      <c r="L12202" s="5"/>
      <c r="M12202" s="5"/>
      <c r="N12202" s="5"/>
      <c r="O12202" s="5"/>
      <c r="P12202" s="5"/>
      <c r="Q12202" s="5"/>
      <c r="R12202" s="5"/>
      <c r="S12202" s="5"/>
      <c r="T12202" s="5"/>
      <c r="U12202" s="5"/>
      <c r="V12202" s="5"/>
      <c r="W12202" s="5"/>
      <c r="X12202" s="5"/>
      <c r="Y12202" s="5"/>
      <c r="Z12202" s="5"/>
      <c r="AA12202" s="5"/>
      <c r="AB12202" s="5"/>
      <c r="AC12202" s="5"/>
      <c r="AD12202" s="5"/>
      <c r="AE12202" s="5"/>
      <c r="AF12202" s="5"/>
      <c r="AG12202" s="5"/>
      <c r="AH12202" s="5"/>
      <c r="AI12202" s="5"/>
      <c r="AJ12202" s="5"/>
    </row>
    <row r="12203" spans="11:36">
      <c r="K12203" s="5"/>
      <c r="L12203" s="5"/>
      <c r="M12203" s="5"/>
      <c r="N12203" s="5"/>
      <c r="O12203" s="5"/>
      <c r="P12203" s="5"/>
      <c r="Q12203" s="5"/>
      <c r="R12203" s="5"/>
      <c r="S12203" s="5"/>
      <c r="T12203" s="5"/>
      <c r="U12203" s="5"/>
      <c r="V12203" s="5"/>
      <c r="W12203" s="5"/>
      <c r="X12203" s="5"/>
      <c r="Y12203" s="5"/>
      <c r="Z12203" s="5"/>
      <c r="AA12203" s="5"/>
      <c r="AB12203" s="5"/>
      <c r="AC12203" s="5"/>
      <c r="AD12203" s="5"/>
      <c r="AE12203" s="5"/>
      <c r="AF12203" s="5"/>
      <c r="AG12203" s="5"/>
      <c r="AH12203" s="5"/>
      <c r="AI12203" s="5"/>
      <c r="AJ12203" s="5"/>
    </row>
    <row r="12204" spans="11:36">
      <c r="K12204" s="5"/>
      <c r="L12204" s="5"/>
      <c r="M12204" s="5"/>
      <c r="N12204" s="5"/>
      <c r="O12204" s="5"/>
      <c r="P12204" s="5"/>
      <c r="Q12204" s="5"/>
      <c r="R12204" s="5"/>
      <c r="S12204" s="5"/>
      <c r="T12204" s="5"/>
      <c r="U12204" s="5"/>
      <c r="V12204" s="5"/>
      <c r="W12204" s="5"/>
      <c r="X12204" s="5"/>
      <c r="Y12204" s="5"/>
      <c r="Z12204" s="5"/>
      <c r="AA12204" s="5"/>
      <c r="AB12204" s="5"/>
      <c r="AC12204" s="5"/>
      <c r="AD12204" s="5"/>
      <c r="AE12204" s="5"/>
      <c r="AF12204" s="5"/>
      <c r="AG12204" s="5"/>
      <c r="AH12204" s="5"/>
      <c r="AI12204" s="5"/>
      <c r="AJ12204" s="5"/>
    </row>
    <row r="12205" spans="11:36">
      <c r="K12205" s="5"/>
      <c r="L12205" s="5"/>
      <c r="M12205" s="5"/>
      <c r="N12205" s="5"/>
      <c r="O12205" s="5"/>
      <c r="P12205" s="5"/>
      <c r="Q12205" s="5"/>
      <c r="R12205" s="5"/>
      <c r="S12205" s="5"/>
      <c r="T12205" s="5"/>
      <c r="U12205" s="5"/>
      <c r="V12205" s="5"/>
      <c r="W12205" s="5"/>
      <c r="X12205" s="5"/>
      <c r="Y12205" s="5"/>
      <c r="Z12205" s="5"/>
      <c r="AA12205" s="5"/>
      <c r="AB12205" s="5"/>
      <c r="AC12205" s="5"/>
      <c r="AD12205" s="5"/>
      <c r="AE12205" s="5"/>
      <c r="AF12205" s="5"/>
      <c r="AG12205" s="5"/>
      <c r="AH12205" s="5"/>
      <c r="AI12205" s="5"/>
      <c r="AJ12205" s="5"/>
    </row>
    <row r="12206" spans="11:36">
      <c r="K12206" s="5"/>
      <c r="L12206" s="5"/>
      <c r="M12206" s="5"/>
      <c r="N12206" s="5"/>
      <c r="O12206" s="5"/>
      <c r="P12206" s="5"/>
      <c r="Q12206" s="5"/>
      <c r="R12206" s="5"/>
      <c r="S12206" s="5"/>
      <c r="T12206" s="5"/>
      <c r="U12206" s="5"/>
      <c r="V12206" s="5"/>
      <c r="W12206" s="5"/>
      <c r="X12206" s="5"/>
      <c r="Y12206" s="5"/>
      <c r="Z12206" s="5"/>
      <c r="AA12206" s="5"/>
      <c r="AB12206" s="5"/>
      <c r="AC12206" s="5"/>
      <c r="AD12206" s="5"/>
      <c r="AE12206" s="5"/>
      <c r="AF12206" s="5"/>
      <c r="AG12206" s="5"/>
      <c r="AH12206" s="5"/>
      <c r="AI12206" s="5"/>
      <c r="AJ12206" s="5"/>
    </row>
    <row r="12207" spans="11:36">
      <c r="K12207" s="5"/>
      <c r="L12207" s="5"/>
      <c r="M12207" s="5"/>
      <c r="N12207" s="5"/>
      <c r="O12207" s="5"/>
      <c r="P12207" s="5"/>
      <c r="Q12207" s="5"/>
      <c r="R12207" s="5"/>
      <c r="S12207" s="5"/>
      <c r="T12207" s="5"/>
      <c r="U12207" s="5"/>
      <c r="V12207" s="5"/>
      <c r="W12207" s="5"/>
      <c r="X12207" s="5"/>
      <c r="Y12207" s="5"/>
      <c r="Z12207" s="5"/>
      <c r="AA12207" s="5"/>
      <c r="AB12207" s="5"/>
      <c r="AC12207" s="5"/>
      <c r="AD12207" s="5"/>
      <c r="AE12207" s="5"/>
      <c r="AF12207" s="5"/>
      <c r="AG12207" s="5"/>
      <c r="AH12207" s="5"/>
      <c r="AI12207" s="5"/>
      <c r="AJ12207" s="5"/>
    </row>
    <row r="12208" spans="11:36">
      <c r="K12208" s="5"/>
      <c r="L12208" s="5"/>
      <c r="M12208" s="5"/>
      <c r="N12208" s="5"/>
      <c r="O12208" s="5"/>
      <c r="P12208" s="5"/>
      <c r="Q12208" s="5"/>
      <c r="R12208" s="5"/>
      <c r="S12208" s="5"/>
      <c r="T12208" s="5"/>
      <c r="U12208" s="5"/>
      <c r="V12208" s="5"/>
      <c r="W12208" s="5"/>
      <c r="X12208" s="5"/>
      <c r="Y12208" s="5"/>
      <c r="Z12208" s="5"/>
      <c r="AA12208" s="5"/>
      <c r="AB12208" s="5"/>
      <c r="AC12208" s="5"/>
      <c r="AD12208" s="5"/>
      <c r="AE12208" s="5"/>
      <c r="AF12208" s="5"/>
      <c r="AG12208" s="5"/>
      <c r="AH12208" s="5"/>
      <c r="AI12208" s="5"/>
      <c r="AJ12208" s="5"/>
    </row>
    <row r="12209" spans="11:36">
      <c r="K12209" s="5"/>
      <c r="L12209" s="5"/>
      <c r="M12209" s="5"/>
      <c r="N12209" s="5"/>
      <c r="O12209" s="5"/>
      <c r="P12209" s="5"/>
      <c r="Q12209" s="5"/>
      <c r="R12209" s="5"/>
      <c r="S12209" s="5"/>
      <c r="T12209" s="5"/>
      <c r="U12209" s="5"/>
      <c r="V12209" s="5"/>
      <c r="W12209" s="5"/>
      <c r="X12209" s="5"/>
      <c r="Y12209" s="5"/>
      <c r="Z12209" s="5"/>
      <c r="AA12209" s="5"/>
      <c r="AB12209" s="5"/>
      <c r="AC12209" s="5"/>
      <c r="AD12209" s="5"/>
      <c r="AE12209" s="5"/>
      <c r="AF12209" s="5"/>
      <c r="AG12209" s="5"/>
      <c r="AH12209" s="5"/>
      <c r="AI12209" s="5"/>
      <c r="AJ12209" s="5"/>
    </row>
    <row r="12210" spans="11:36">
      <c r="K12210" s="5"/>
      <c r="L12210" s="5"/>
      <c r="M12210" s="5"/>
      <c r="N12210" s="5"/>
      <c r="O12210" s="5"/>
      <c r="P12210" s="5"/>
      <c r="Q12210" s="5"/>
      <c r="R12210" s="5"/>
      <c r="S12210" s="5"/>
      <c r="T12210" s="5"/>
      <c r="U12210" s="5"/>
      <c r="V12210" s="5"/>
      <c r="W12210" s="5"/>
      <c r="X12210" s="5"/>
      <c r="Y12210" s="5"/>
      <c r="Z12210" s="5"/>
      <c r="AA12210" s="5"/>
      <c r="AB12210" s="5"/>
      <c r="AC12210" s="5"/>
      <c r="AD12210" s="5"/>
      <c r="AE12210" s="5"/>
      <c r="AF12210" s="5"/>
      <c r="AG12210" s="5"/>
      <c r="AH12210" s="5"/>
      <c r="AI12210" s="5"/>
      <c r="AJ12210" s="5"/>
    </row>
    <row r="12211" spans="11:36">
      <c r="K12211" s="5"/>
      <c r="L12211" s="5"/>
      <c r="M12211" s="5"/>
      <c r="N12211" s="5"/>
      <c r="O12211" s="5"/>
      <c r="P12211" s="5"/>
      <c r="Q12211" s="5"/>
      <c r="R12211" s="5"/>
      <c r="S12211" s="5"/>
      <c r="T12211" s="5"/>
      <c r="U12211" s="5"/>
      <c r="V12211" s="5"/>
      <c r="W12211" s="5"/>
      <c r="X12211" s="5"/>
      <c r="Y12211" s="5"/>
      <c r="Z12211" s="5"/>
      <c r="AA12211" s="5"/>
      <c r="AB12211" s="5"/>
      <c r="AC12211" s="5"/>
      <c r="AD12211" s="5"/>
      <c r="AE12211" s="5"/>
      <c r="AF12211" s="5"/>
      <c r="AG12211" s="5"/>
      <c r="AH12211" s="5"/>
      <c r="AI12211" s="5"/>
      <c r="AJ12211" s="5"/>
    </row>
    <row r="12212" spans="11:36">
      <c r="K12212" s="5"/>
      <c r="L12212" s="5"/>
      <c r="M12212" s="5"/>
      <c r="N12212" s="5"/>
      <c r="O12212" s="5"/>
      <c r="P12212" s="5"/>
      <c r="Q12212" s="5"/>
      <c r="R12212" s="5"/>
      <c r="S12212" s="5"/>
      <c r="T12212" s="5"/>
      <c r="U12212" s="5"/>
      <c r="V12212" s="5"/>
      <c r="W12212" s="5"/>
      <c r="X12212" s="5"/>
      <c r="Y12212" s="5"/>
      <c r="Z12212" s="5"/>
      <c r="AA12212" s="5"/>
      <c r="AB12212" s="5"/>
      <c r="AC12212" s="5"/>
      <c r="AD12212" s="5"/>
      <c r="AE12212" s="5"/>
      <c r="AF12212" s="5"/>
      <c r="AG12212" s="5"/>
      <c r="AH12212" s="5"/>
      <c r="AI12212" s="5"/>
      <c r="AJ12212" s="5"/>
    </row>
    <row r="12213" spans="11:36">
      <c r="K12213" s="5"/>
      <c r="L12213" s="5"/>
      <c r="M12213" s="5"/>
      <c r="N12213" s="5"/>
      <c r="O12213" s="5"/>
      <c r="P12213" s="5"/>
      <c r="Q12213" s="5"/>
      <c r="R12213" s="5"/>
      <c r="S12213" s="5"/>
      <c r="T12213" s="5"/>
      <c r="U12213" s="5"/>
      <c r="V12213" s="5"/>
      <c r="W12213" s="5"/>
      <c r="X12213" s="5"/>
      <c r="Y12213" s="5"/>
      <c r="Z12213" s="5"/>
      <c r="AA12213" s="5"/>
      <c r="AB12213" s="5"/>
      <c r="AC12213" s="5"/>
      <c r="AD12213" s="5"/>
      <c r="AE12213" s="5"/>
      <c r="AF12213" s="5"/>
      <c r="AG12213" s="5"/>
      <c r="AH12213" s="5"/>
      <c r="AI12213" s="5"/>
      <c r="AJ12213" s="5"/>
    </row>
    <row r="12214" spans="11:36">
      <c r="K12214" s="5"/>
      <c r="L12214" s="5"/>
      <c r="M12214" s="5"/>
      <c r="N12214" s="5"/>
      <c r="O12214" s="5"/>
      <c r="P12214" s="5"/>
      <c r="Q12214" s="5"/>
      <c r="R12214" s="5"/>
      <c r="S12214" s="5"/>
      <c r="T12214" s="5"/>
      <c r="U12214" s="5"/>
      <c r="V12214" s="5"/>
      <c r="W12214" s="5"/>
      <c r="X12214" s="5"/>
      <c r="Y12214" s="5"/>
      <c r="Z12214" s="5"/>
      <c r="AA12214" s="5"/>
      <c r="AB12214" s="5"/>
      <c r="AC12214" s="5"/>
      <c r="AD12214" s="5"/>
      <c r="AE12214" s="5"/>
      <c r="AF12214" s="5"/>
      <c r="AG12214" s="5"/>
      <c r="AH12214" s="5"/>
      <c r="AI12214" s="5"/>
      <c r="AJ12214" s="5"/>
    </row>
    <row r="12215" spans="11:36">
      <c r="K12215" s="5"/>
      <c r="L12215" s="5"/>
      <c r="M12215" s="5"/>
      <c r="N12215" s="5"/>
      <c r="O12215" s="5"/>
      <c r="P12215" s="5"/>
      <c r="Q12215" s="5"/>
      <c r="R12215" s="5"/>
      <c r="S12215" s="5"/>
      <c r="T12215" s="5"/>
      <c r="U12215" s="5"/>
      <c r="V12215" s="5"/>
      <c r="W12215" s="5"/>
      <c r="X12215" s="5"/>
      <c r="Y12215" s="5"/>
      <c r="Z12215" s="5"/>
      <c r="AA12215" s="5"/>
      <c r="AB12215" s="5"/>
      <c r="AC12215" s="5"/>
      <c r="AD12215" s="5"/>
      <c r="AE12215" s="5"/>
      <c r="AF12215" s="5"/>
      <c r="AG12215" s="5"/>
      <c r="AH12215" s="5"/>
      <c r="AI12215" s="5"/>
      <c r="AJ12215" s="5"/>
    </row>
    <row r="12216" spans="11:36">
      <c r="K12216" s="5"/>
      <c r="L12216" s="5"/>
      <c r="M12216" s="5"/>
      <c r="N12216" s="5"/>
      <c r="O12216" s="5"/>
      <c r="P12216" s="5"/>
      <c r="Q12216" s="5"/>
      <c r="R12216" s="5"/>
      <c r="S12216" s="5"/>
      <c r="T12216" s="5"/>
      <c r="U12216" s="5"/>
      <c r="V12216" s="5"/>
      <c r="W12216" s="5"/>
      <c r="X12216" s="5"/>
      <c r="Y12216" s="5"/>
      <c r="Z12216" s="5"/>
      <c r="AA12216" s="5"/>
      <c r="AB12216" s="5"/>
      <c r="AC12216" s="5"/>
      <c r="AD12216" s="5"/>
      <c r="AE12216" s="5"/>
      <c r="AF12216" s="5"/>
      <c r="AG12216" s="5"/>
      <c r="AH12216" s="5"/>
      <c r="AI12216" s="5"/>
      <c r="AJ12216" s="5"/>
    </row>
    <row r="12217" spans="11:36">
      <c r="K12217" s="5"/>
      <c r="L12217" s="5"/>
      <c r="M12217" s="5"/>
      <c r="N12217" s="5"/>
      <c r="O12217" s="5"/>
      <c r="P12217" s="5"/>
      <c r="Q12217" s="5"/>
      <c r="R12217" s="5"/>
      <c r="S12217" s="5"/>
      <c r="T12217" s="5"/>
      <c r="U12217" s="5"/>
      <c r="V12217" s="5"/>
      <c r="W12217" s="5"/>
      <c r="X12217" s="5"/>
      <c r="Y12217" s="5"/>
      <c r="Z12217" s="5"/>
      <c r="AA12217" s="5"/>
      <c r="AB12217" s="5"/>
      <c r="AC12217" s="5"/>
      <c r="AD12217" s="5"/>
      <c r="AE12217" s="5"/>
      <c r="AF12217" s="5"/>
      <c r="AG12217" s="5"/>
      <c r="AH12217" s="5"/>
      <c r="AI12217" s="5"/>
      <c r="AJ12217" s="5"/>
    </row>
    <row r="12218" spans="11:36">
      <c r="K12218" s="5"/>
      <c r="L12218" s="5"/>
      <c r="M12218" s="5"/>
      <c r="N12218" s="5"/>
      <c r="O12218" s="5"/>
      <c r="P12218" s="5"/>
      <c r="Q12218" s="5"/>
      <c r="R12218" s="5"/>
      <c r="S12218" s="5"/>
      <c r="T12218" s="5"/>
      <c r="U12218" s="5"/>
      <c r="V12218" s="5"/>
      <c r="W12218" s="5"/>
      <c r="X12218" s="5"/>
      <c r="Y12218" s="5"/>
      <c r="Z12218" s="5"/>
      <c r="AA12218" s="5"/>
      <c r="AB12218" s="5"/>
      <c r="AC12218" s="5"/>
      <c r="AD12218" s="5"/>
      <c r="AE12218" s="5"/>
      <c r="AF12218" s="5"/>
      <c r="AG12218" s="5"/>
      <c r="AH12218" s="5"/>
      <c r="AI12218" s="5"/>
      <c r="AJ12218" s="5"/>
    </row>
    <row r="12219" spans="11:36">
      <c r="K12219" s="5"/>
      <c r="L12219" s="5"/>
      <c r="M12219" s="5"/>
      <c r="N12219" s="5"/>
      <c r="O12219" s="5"/>
      <c r="P12219" s="5"/>
      <c r="Q12219" s="5"/>
      <c r="R12219" s="5"/>
      <c r="S12219" s="5"/>
      <c r="T12219" s="5"/>
      <c r="U12219" s="5"/>
      <c r="V12219" s="5"/>
      <c r="W12219" s="5"/>
      <c r="X12219" s="5"/>
      <c r="Y12219" s="5"/>
      <c r="Z12219" s="5"/>
      <c r="AA12219" s="5"/>
      <c r="AB12219" s="5"/>
      <c r="AC12219" s="5"/>
      <c r="AD12219" s="5"/>
      <c r="AE12219" s="5"/>
      <c r="AF12219" s="5"/>
      <c r="AG12219" s="5"/>
      <c r="AH12219" s="5"/>
      <c r="AI12219" s="5"/>
      <c r="AJ12219" s="5"/>
    </row>
    <row r="12220" spans="11:36">
      <c r="K12220" s="5"/>
      <c r="L12220" s="5"/>
      <c r="M12220" s="5"/>
      <c r="N12220" s="5"/>
      <c r="O12220" s="5"/>
      <c r="P12220" s="5"/>
      <c r="Q12220" s="5"/>
      <c r="R12220" s="5"/>
      <c r="S12220" s="5"/>
      <c r="T12220" s="5"/>
      <c r="U12220" s="5"/>
      <c r="V12220" s="5"/>
      <c r="W12220" s="5"/>
      <c r="X12220" s="5"/>
      <c r="Y12220" s="5"/>
      <c r="Z12220" s="5"/>
      <c r="AA12220" s="5"/>
      <c r="AB12220" s="5"/>
      <c r="AC12220" s="5"/>
      <c r="AD12220" s="5"/>
      <c r="AE12220" s="5"/>
      <c r="AF12220" s="5"/>
      <c r="AG12220" s="5"/>
      <c r="AH12220" s="5"/>
      <c r="AI12220" s="5"/>
      <c r="AJ12220" s="5"/>
    </row>
    <row r="12221" spans="11:36">
      <c r="K12221" s="5"/>
      <c r="L12221" s="5"/>
      <c r="M12221" s="5"/>
      <c r="N12221" s="5"/>
      <c r="O12221" s="5"/>
      <c r="P12221" s="5"/>
      <c r="Q12221" s="5"/>
      <c r="R12221" s="5"/>
      <c r="S12221" s="5"/>
      <c r="T12221" s="5"/>
      <c r="U12221" s="5"/>
      <c r="V12221" s="5"/>
      <c r="W12221" s="5"/>
      <c r="X12221" s="5"/>
      <c r="Y12221" s="5"/>
      <c r="Z12221" s="5"/>
      <c r="AA12221" s="5"/>
      <c r="AB12221" s="5"/>
      <c r="AC12221" s="5"/>
      <c r="AD12221" s="5"/>
      <c r="AE12221" s="5"/>
      <c r="AF12221" s="5"/>
      <c r="AG12221" s="5"/>
      <c r="AH12221" s="5"/>
      <c r="AI12221" s="5"/>
      <c r="AJ12221" s="5"/>
    </row>
    <row r="12222" spans="11:36">
      <c r="K12222" s="5"/>
      <c r="L12222" s="5"/>
      <c r="M12222" s="5"/>
      <c r="N12222" s="5"/>
      <c r="O12222" s="5"/>
      <c r="P12222" s="5"/>
      <c r="Q12222" s="5"/>
      <c r="R12222" s="5"/>
      <c r="S12222" s="5"/>
      <c r="T12222" s="5"/>
      <c r="U12222" s="5"/>
      <c r="V12222" s="5"/>
      <c r="W12222" s="5"/>
      <c r="X12222" s="5"/>
      <c r="Y12222" s="5"/>
      <c r="Z12222" s="5"/>
      <c r="AA12222" s="5"/>
      <c r="AB12222" s="5"/>
      <c r="AC12222" s="5"/>
      <c r="AD12222" s="5"/>
      <c r="AE12222" s="5"/>
      <c r="AF12222" s="5"/>
      <c r="AG12222" s="5"/>
      <c r="AH12222" s="5"/>
      <c r="AI12222" s="5"/>
      <c r="AJ12222" s="5"/>
    </row>
    <row r="12223" spans="11:36">
      <c r="K12223" s="5"/>
      <c r="L12223" s="5"/>
      <c r="M12223" s="5"/>
      <c r="N12223" s="5"/>
      <c r="O12223" s="5"/>
      <c r="P12223" s="5"/>
      <c r="Q12223" s="5"/>
      <c r="R12223" s="5"/>
      <c r="S12223" s="5"/>
      <c r="T12223" s="5"/>
      <c r="U12223" s="5"/>
      <c r="V12223" s="5"/>
      <c r="W12223" s="5"/>
      <c r="X12223" s="5"/>
      <c r="Y12223" s="5"/>
      <c r="Z12223" s="5"/>
      <c r="AA12223" s="5"/>
      <c r="AB12223" s="5"/>
      <c r="AC12223" s="5"/>
      <c r="AD12223" s="5"/>
      <c r="AE12223" s="5"/>
      <c r="AF12223" s="5"/>
      <c r="AG12223" s="5"/>
      <c r="AH12223" s="5"/>
      <c r="AI12223" s="5"/>
      <c r="AJ12223" s="5"/>
    </row>
    <row r="12224" spans="11:36">
      <c r="K12224" s="5"/>
      <c r="L12224" s="5"/>
      <c r="M12224" s="5"/>
      <c r="N12224" s="5"/>
      <c r="O12224" s="5"/>
      <c r="P12224" s="5"/>
      <c r="Q12224" s="5"/>
      <c r="R12224" s="5"/>
      <c r="S12224" s="5"/>
      <c r="T12224" s="5"/>
      <c r="U12224" s="5"/>
      <c r="V12224" s="5"/>
      <c r="W12224" s="5"/>
      <c r="X12224" s="5"/>
      <c r="Y12224" s="5"/>
      <c r="Z12224" s="5"/>
      <c r="AA12224" s="5"/>
      <c r="AB12224" s="5"/>
      <c r="AC12224" s="5"/>
      <c r="AD12224" s="5"/>
      <c r="AE12224" s="5"/>
      <c r="AF12224" s="5"/>
      <c r="AG12224" s="5"/>
      <c r="AH12224" s="5"/>
      <c r="AI12224" s="5"/>
      <c r="AJ12224" s="5"/>
    </row>
    <row r="12225" spans="11:36">
      <c r="K12225" s="5"/>
      <c r="L12225" s="5"/>
      <c r="M12225" s="5"/>
      <c r="N12225" s="5"/>
      <c r="O12225" s="5"/>
      <c r="P12225" s="5"/>
      <c r="Q12225" s="5"/>
      <c r="R12225" s="5"/>
      <c r="S12225" s="5"/>
      <c r="T12225" s="5"/>
      <c r="U12225" s="5"/>
      <c r="V12225" s="5"/>
      <c r="W12225" s="5"/>
      <c r="X12225" s="5"/>
      <c r="Y12225" s="5"/>
      <c r="Z12225" s="5"/>
      <c r="AA12225" s="5"/>
      <c r="AB12225" s="5"/>
      <c r="AC12225" s="5"/>
      <c r="AD12225" s="5"/>
      <c r="AE12225" s="5"/>
      <c r="AF12225" s="5"/>
      <c r="AG12225" s="5"/>
      <c r="AH12225" s="5"/>
      <c r="AI12225" s="5"/>
      <c r="AJ12225" s="5"/>
    </row>
    <row r="12226" spans="11:36">
      <c r="K12226" s="5"/>
      <c r="L12226" s="5"/>
      <c r="M12226" s="5"/>
      <c r="N12226" s="5"/>
      <c r="O12226" s="5"/>
      <c r="P12226" s="5"/>
      <c r="Q12226" s="5"/>
      <c r="R12226" s="5"/>
      <c r="S12226" s="5"/>
      <c r="T12226" s="5"/>
      <c r="U12226" s="5"/>
      <c r="V12226" s="5"/>
      <c r="W12226" s="5"/>
      <c r="X12226" s="5"/>
      <c r="Y12226" s="5"/>
      <c r="Z12226" s="5"/>
      <c r="AA12226" s="5"/>
      <c r="AB12226" s="5"/>
      <c r="AC12226" s="5"/>
      <c r="AD12226" s="5"/>
      <c r="AE12226" s="5"/>
      <c r="AF12226" s="5"/>
      <c r="AG12226" s="5"/>
      <c r="AH12226" s="5"/>
      <c r="AI12226" s="5"/>
      <c r="AJ12226" s="5"/>
    </row>
    <row r="12227" spans="11:36">
      <c r="K12227" s="5"/>
      <c r="L12227" s="5"/>
      <c r="M12227" s="5"/>
      <c r="N12227" s="5"/>
      <c r="O12227" s="5"/>
      <c r="P12227" s="5"/>
      <c r="Q12227" s="5"/>
      <c r="R12227" s="5"/>
      <c r="S12227" s="5"/>
      <c r="T12227" s="5"/>
      <c r="U12227" s="5"/>
      <c r="V12227" s="5"/>
      <c r="W12227" s="5"/>
      <c r="X12227" s="5"/>
      <c r="Y12227" s="5"/>
      <c r="Z12227" s="5"/>
      <c r="AA12227" s="5"/>
      <c r="AB12227" s="5"/>
      <c r="AC12227" s="5"/>
      <c r="AD12227" s="5"/>
      <c r="AE12227" s="5"/>
      <c r="AF12227" s="5"/>
      <c r="AG12227" s="5"/>
      <c r="AH12227" s="5"/>
      <c r="AI12227" s="5"/>
      <c r="AJ12227" s="5"/>
    </row>
    <row r="12228" spans="11:36">
      <c r="K12228" s="5"/>
      <c r="L12228" s="5"/>
      <c r="M12228" s="5"/>
      <c r="N12228" s="5"/>
      <c r="O12228" s="5"/>
      <c r="P12228" s="5"/>
      <c r="Q12228" s="5"/>
      <c r="R12228" s="5"/>
      <c r="S12228" s="5"/>
      <c r="T12228" s="5"/>
      <c r="U12228" s="5"/>
      <c r="V12228" s="5"/>
      <c r="W12228" s="5"/>
      <c r="X12228" s="5"/>
      <c r="Y12228" s="5"/>
      <c r="Z12228" s="5"/>
      <c r="AA12228" s="5"/>
      <c r="AB12228" s="5"/>
      <c r="AC12228" s="5"/>
      <c r="AD12228" s="5"/>
      <c r="AE12228" s="5"/>
      <c r="AF12228" s="5"/>
      <c r="AG12228" s="5"/>
      <c r="AH12228" s="5"/>
      <c r="AI12228" s="5"/>
      <c r="AJ12228" s="5"/>
    </row>
    <row r="12229" spans="11:36">
      <c r="K12229" s="5"/>
      <c r="L12229" s="5"/>
      <c r="M12229" s="5"/>
      <c r="N12229" s="5"/>
      <c r="O12229" s="5"/>
      <c r="P12229" s="5"/>
      <c r="Q12229" s="5"/>
      <c r="R12229" s="5"/>
      <c r="S12229" s="5"/>
      <c r="T12229" s="5"/>
      <c r="U12229" s="5"/>
      <c r="V12229" s="5"/>
      <c r="W12229" s="5"/>
      <c r="X12229" s="5"/>
      <c r="Y12229" s="5"/>
      <c r="Z12229" s="5"/>
      <c r="AA12229" s="5"/>
      <c r="AB12229" s="5"/>
      <c r="AC12229" s="5"/>
      <c r="AD12229" s="5"/>
      <c r="AE12229" s="5"/>
      <c r="AF12229" s="5"/>
      <c r="AG12229" s="5"/>
      <c r="AH12229" s="5"/>
      <c r="AI12229" s="5"/>
      <c r="AJ12229" s="5"/>
    </row>
    <row r="12230" spans="11:36">
      <c r="K12230" s="5"/>
      <c r="L12230" s="5"/>
      <c r="M12230" s="5"/>
      <c r="N12230" s="5"/>
      <c r="O12230" s="5"/>
      <c r="P12230" s="5"/>
      <c r="Q12230" s="5"/>
      <c r="R12230" s="5"/>
      <c r="S12230" s="5"/>
      <c r="T12230" s="5"/>
      <c r="U12230" s="5"/>
      <c r="V12230" s="5"/>
      <c r="W12230" s="5"/>
      <c r="X12230" s="5"/>
      <c r="Y12230" s="5"/>
      <c r="Z12230" s="5"/>
      <c r="AA12230" s="5"/>
      <c r="AB12230" s="5"/>
      <c r="AC12230" s="5"/>
      <c r="AD12230" s="5"/>
      <c r="AE12230" s="5"/>
      <c r="AF12230" s="5"/>
      <c r="AG12230" s="5"/>
      <c r="AH12230" s="5"/>
      <c r="AI12230" s="5"/>
      <c r="AJ12230" s="5"/>
    </row>
    <row r="12231" spans="11:36">
      <c r="K12231" s="5"/>
      <c r="L12231" s="5"/>
      <c r="M12231" s="5"/>
      <c r="N12231" s="5"/>
      <c r="O12231" s="5"/>
      <c r="P12231" s="5"/>
      <c r="Q12231" s="5"/>
      <c r="R12231" s="5"/>
      <c r="S12231" s="5"/>
      <c r="T12231" s="5"/>
      <c r="U12231" s="5"/>
      <c r="V12231" s="5"/>
      <c r="W12231" s="5"/>
      <c r="X12231" s="5"/>
      <c r="Y12231" s="5"/>
      <c r="Z12231" s="5"/>
      <c r="AA12231" s="5"/>
      <c r="AB12231" s="5"/>
      <c r="AC12231" s="5"/>
      <c r="AD12231" s="5"/>
      <c r="AE12231" s="5"/>
      <c r="AF12231" s="5"/>
      <c r="AG12231" s="5"/>
      <c r="AH12231" s="5"/>
      <c r="AI12231" s="5"/>
      <c r="AJ12231" s="5"/>
    </row>
    <row r="12232" spans="11:36">
      <c r="K12232" s="5"/>
      <c r="L12232" s="5"/>
      <c r="M12232" s="5"/>
      <c r="N12232" s="5"/>
      <c r="O12232" s="5"/>
      <c r="P12232" s="5"/>
      <c r="Q12232" s="5"/>
      <c r="R12232" s="5"/>
      <c r="S12232" s="5"/>
      <c r="T12232" s="5"/>
      <c r="U12232" s="5"/>
      <c r="V12232" s="5"/>
      <c r="W12232" s="5"/>
      <c r="X12232" s="5"/>
      <c r="Y12232" s="5"/>
      <c r="Z12232" s="5"/>
      <c r="AA12232" s="5"/>
      <c r="AB12232" s="5"/>
      <c r="AC12232" s="5"/>
      <c r="AD12232" s="5"/>
      <c r="AE12232" s="5"/>
      <c r="AF12232" s="5"/>
      <c r="AG12232" s="5"/>
      <c r="AH12232" s="5"/>
      <c r="AI12232" s="5"/>
      <c r="AJ12232" s="5"/>
    </row>
    <row r="12233" spans="11:36">
      <c r="K12233" s="5"/>
      <c r="L12233" s="5"/>
      <c r="M12233" s="5"/>
      <c r="N12233" s="5"/>
      <c r="O12233" s="5"/>
      <c r="P12233" s="5"/>
      <c r="Q12233" s="5"/>
      <c r="R12233" s="5"/>
      <c r="S12233" s="5"/>
      <c r="T12233" s="5"/>
      <c r="U12233" s="5"/>
      <c r="V12233" s="5"/>
      <c r="W12233" s="5"/>
      <c r="X12233" s="5"/>
      <c r="Y12233" s="5"/>
      <c r="Z12233" s="5"/>
      <c r="AA12233" s="5"/>
      <c r="AB12233" s="5"/>
      <c r="AC12233" s="5"/>
      <c r="AD12233" s="5"/>
      <c r="AE12233" s="5"/>
      <c r="AF12233" s="5"/>
      <c r="AG12233" s="5"/>
      <c r="AH12233" s="5"/>
      <c r="AI12233" s="5"/>
      <c r="AJ12233" s="5"/>
    </row>
    <row r="12234" spans="11:36">
      <c r="K12234" s="5"/>
      <c r="L12234" s="5"/>
      <c r="M12234" s="5"/>
      <c r="N12234" s="5"/>
      <c r="O12234" s="5"/>
      <c r="P12234" s="5"/>
      <c r="Q12234" s="5"/>
      <c r="R12234" s="5"/>
      <c r="S12234" s="5"/>
      <c r="T12234" s="5"/>
      <c r="U12234" s="5"/>
      <c r="V12234" s="5"/>
      <c r="W12234" s="5"/>
      <c r="X12234" s="5"/>
      <c r="Y12234" s="5"/>
      <c r="Z12234" s="5"/>
      <c r="AA12234" s="5"/>
      <c r="AB12234" s="5"/>
      <c r="AC12234" s="5"/>
      <c r="AD12234" s="5"/>
      <c r="AE12234" s="5"/>
      <c r="AF12234" s="5"/>
      <c r="AG12234" s="5"/>
      <c r="AH12234" s="5"/>
      <c r="AI12234" s="5"/>
      <c r="AJ12234" s="5"/>
    </row>
    <row r="12235" spans="11:36">
      <c r="K12235" s="5"/>
      <c r="L12235" s="5"/>
      <c r="M12235" s="5"/>
      <c r="N12235" s="5"/>
      <c r="O12235" s="5"/>
      <c r="P12235" s="5"/>
      <c r="Q12235" s="5"/>
      <c r="R12235" s="5"/>
      <c r="S12235" s="5"/>
      <c r="T12235" s="5"/>
      <c r="U12235" s="5"/>
      <c r="V12235" s="5"/>
      <c r="W12235" s="5"/>
      <c r="X12235" s="5"/>
      <c r="Y12235" s="5"/>
      <c r="Z12235" s="5"/>
      <c r="AA12235" s="5"/>
      <c r="AB12235" s="5"/>
      <c r="AC12235" s="5"/>
      <c r="AD12235" s="5"/>
      <c r="AE12235" s="5"/>
      <c r="AF12235" s="5"/>
      <c r="AG12235" s="5"/>
      <c r="AH12235" s="5"/>
      <c r="AI12235" s="5"/>
      <c r="AJ12235" s="5"/>
    </row>
    <row r="12236" spans="11:36">
      <c r="K12236" s="5"/>
      <c r="L12236" s="5"/>
      <c r="M12236" s="5"/>
      <c r="N12236" s="5"/>
      <c r="O12236" s="5"/>
      <c r="P12236" s="5"/>
      <c r="Q12236" s="5"/>
      <c r="R12236" s="5"/>
      <c r="S12236" s="5"/>
      <c r="T12236" s="5"/>
      <c r="U12236" s="5"/>
      <c r="V12236" s="5"/>
      <c r="W12236" s="5"/>
      <c r="X12236" s="5"/>
      <c r="Y12236" s="5"/>
      <c r="Z12236" s="5"/>
      <c r="AA12236" s="5"/>
      <c r="AB12236" s="5"/>
      <c r="AC12236" s="5"/>
      <c r="AD12236" s="5"/>
      <c r="AE12236" s="5"/>
      <c r="AF12236" s="5"/>
      <c r="AG12236" s="5"/>
      <c r="AH12236" s="5"/>
      <c r="AI12236" s="5"/>
      <c r="AJ12236" s="5"/>
    </row>
    <row r="12237" spans="11:36">
      <c r="K12237" s="5"/>
      <c r="L12237" s="5"/>
      <c r="M12237" s="5"/>
      <c r="N12237" s="5"/>
      <c r="O12237" s="5"/>
      <c r="P12237" s="5"/>
      <c r="Q12237" s="5"/>
      <c r="R12237" s="5"/>
      <c r="S12237" s="5"/>
      <c r="T12237" s="5"/>
      <c r="U12237" s="5"/>
      <c r="V12237" s="5"/>
      <c r="W12237" s="5"/>
      <c r="X12237" s="5"/>
      <c r="Y12237" s="5"/>
      <c r="Z12237" s="5"/>
      <c r="AA12237" s="5"/>
      <c r="AB12237" s="5"/>
      <c r="AC12237" s="5"/>
      <c r="AD12237" s="5"/>
      <c r="AE12237" s="5"/>
      <c r="AF12237" s="5"/>
      <c r="AG12237" s="5"/>
      <c r="AH12237" s="5"/>
      <c r="AI12237" s="5"/>
      <c r="AJ12237" s="5"/>
    </row>
    <row r="12238" spans="11:36">
      <c r="K12238" s="5"/>
      <c r="L12238" s="5"/>
      <c r="M12238" s="5"/>
      <c r="N12238" s="5"/>
      <c r="O12238" s="5"/>
      <c r="P12238" s="5"/>
      <c r="Q12238" s="5"/>
      <c r="R12238" s="5"/>
      <c r="S12238" s="5"/>
      <c r="T12238" s="5"/>
      <c r="U12238" s="5"/>
      <c r="V12238" s="5"/>
      <c r="W12238" s="5"/>
      <c r="X12238" s="5"/>
      <c r="Y12238" s="5"/>
      <c r="Z12238" s="5"/>
      <c r="AA12238" s="5"/>
      <c r="AB12238" s="5"/>
      <c r="AC12238" s="5"/>
      <c r="AD12238" s="5"/>
      <c r="AE12238" s="5"/>
      <c r="AF12238" s="5"/>
      <c r="AG12238" s="5"/>
      <c r="AH12238" s="5"/>
      <c r="AI12238" s="5"/>
      <c r="AJ12238" s="5"/>
    </row>
    <row r="12239" spans="11:36">
      <c r="K12239" s="5"/>
      <c r="L12239" s="5"/>
      <c r="M12239" s="5"/>
      <c r="N12239" s="5"/>
      <c r="O12239" s="5"/>
      <c r="P12239" s="5"/>
      <c r="Q12239" s="5"/>
      <c r="R12239" s="5"/>
      <c r="S12239" s="5"/>
      <c r="T12239" s="5"/>
      <c r="U12239" s="5"/>
      <c r="V12239" s="5"/>
      <c r="W12239" s="5"/>
      <c r="X12239" s="5"/>
      <c r="Y12239" s="5"/>
      <c r="Z12239" s="5"/>
      <c r="AA12239" s="5"/>
      <c r="AB12239" s="5"/>
      <c r="AC12239" s="5"/>
      <c r="AD12239" s="5"/>
      <c r="AE12239" s="5"/>
      <c r="AF12239" s="5"/>
      <c r="AG12239" s="5"/>
      <c r="AH12239" s="5"/>
      <c r="AI12239" s="5"/>
      <c r="AJ12239" s="5"/>
    </row>
    <row r="12240" spans="11:36">
      <c r="K12240" s="5"/>
      <c r="L12240" s="5"/>
      <c r="M12240" s="5"/>
      <c r="N12240" s="5"/>
      <c r="O12240" s="5"/>
      <c r="P12240" s="5"/>
      <c r="Q12240" s="5"/>
      <c r="R12240" s="5"/>
      <c r="S12240" s="5"/>
      <c r="T12240" s="5"/>
      <c r="U12240" s="5"/>
      <c r="V12240" s="5"/>
      <c r="W12240" s="5"/>
      <c r="X12240" s="5"/>
      <c r="Y12240" s="5"/>
      <c r="Z12240" s="5"/>
      <c r="AA12240" s="5"/>
      <c r="AB12240" s="5"/>
      <c r="AC12240" s="5"/>
      <c r="AD12240" s="5"/>
      <c r="AE12240" s="5"/>
      <c r="AF12240" s="5"/>
      <c r="AG12240" s="5"/>
      <c r="AH12240" s="5"/>
      <c r="AI12240" s="5"/>
      <c r="AJ12240" s="5"/>
    </row>
    <row r="12241" spans="11:36">
      <c r="K12241" s="5"/>
      <c r="L12241" s="5"/>
      <c r="M12241" s="5"/>
      <c r="N12241" s="5"/>
      <c r="O12241" s="5"/>
      <c r="P12241" s="5"/>
      <c r="Q12241" s="5"/>
      <c r="R12241" s="5"/>
      <c r="S12241" s="5"/>
      <c r="T12241" s="5"/>
      <c r="U12241" s="5"/>
      <c r="V12241" s="5"/>
      <c r="W12241" s="5"/>
      <c r="X12241" s="5"/>
      <c r="Y12241" s="5"/>
      <c r="Z12241" s="5"/>
      <c r="AA12241" s="5"/>
      <c r="AB12241" s="5"/>
      <c r="AC12241" s="5"/>
      <c r="AD12241" s="5"/>
      <c r="AE12241" s="5"/>
      <c r="AF12241" s="5"/>
      <c r="AG12241" s="5"/>
      <c r="AH12241" s="5"/>
      <c r="AI12241" s="5"/>
      <c r="AJ12241" s="5"/>
    </row>
    <row r="12242" spans="11:36">
      <c r="K12242" s="5"/>
      <c r="L12242" s="5"/>
      <c r="M12242" s="5"/>
      <c r="N12242" s="5"/>
      <c r="O12242" s="5"/>
      <c r="P12242" s="5"/>
      <c r="Q12242" s="5"/>
      <c r="R12242" s="5"/>
      <c r="S12242" s="5"/>
      <c r="T12242" s="5"/>
      <c r="U12242" s="5"/>
      <c r="V12242" s="5"/>
      <c r="W12242" s="5"/>
      <c r="X12242" s="5"/>
      <c r="Y12242" s="5"/>
      <c r="Z12242" s="5"/>
      <c r="AA12242" s="5"/>
      <c r="AB12242" s="5"/>
      <c r="AC12242" s="5"/>
      <c r="AD12242" s="5"/>
      <c r="AE12242" s="5"/>
      <c r="AF12242" s="5"/>
      <c r="AG12242" s="5"/>
      <c r="AH12242" s="5"/>
      <c r="AI12242" s="5"/>
      <c r="AJ12242" s="5"/>
    </row>
    <row r="12243" spans="11:36">
      <c r="K12243" s="5"/>
      <c r="L12243" s="5"/>
      <c r="M12243" s="5"/>
      <c r="N12243" s="5"/>
      <c r="O12243" s="5"/>
      <c r="P12243" s="5"/>
      <c r="Q12243" s="5"/>
      <c r="R12243" s="5"/>
      <c r="S12243" s="5"/>
      <c r="T12243" s="5"/>
      <c r="U12243" s="5"/>
      <c r="V12243" s="5"/>
      <c r="W12243" s="5"/>
      <c r="X12243" s="5"/>
      <c r="Y12243" s="5"/>
      <c r="Z12243" s="5"/>
      <c r="AA12243" s="5"/>
      <c r="AB12243" s="5"/>
      <c r="AC12243" s="5"/>
      <c r="AD12243" s="5"/>
      <c r="AE12243" s="5"/>
      <c r="AF12243" s="5"/>
      <c r="AG12243" s="5"/>
      <c r="AH12243" s="5"/>
      <c r="AI12243" s="5"/>
      <c r="AJ12243" s="5"/>
    </row>
    <row r="12244" spans="11:36">
      <c r="K12244" s="5"/>
      <c r="L12244" s="5"/>
      <c r="M12244" s="5"/>
      <c r="N12244" s="5"/>
      <c r="O12244" s="5"/>
      <c r="P12244" s="5"/>
      <c r="Q12244" s="5"/>
      <c r="R12244" s="5"/>
      <c r="S12244" s="5"/>
      <c r="T12244" s="5"/>
      <c r="U12244" s="5"/>
      <c r="V12244" s="5"/>
      <c r="W12244" s="5"/>
      <c r="X12244" s="5"/>
      <c r="Y12244" s="5"/>
      <c r="Z12244" s="5"/>
      <c r="AA12244" s="5"/>
      <c r="AB12244" s="5"/>
      <c r="AC12244" s="5"/>
      <c r="AD12244" s="5"/>
      <c r="AE12244" s="5"/>
      <c r="AF12244" s="5"/>
      <c r="AG12244" s="5"/>
      <c r="AH12244" s="5"/>
      <c r="AI12244" s="5"/>
      <c r="AJ12244" s="5"/>
    </row>
    <row r="12245" spans="11:36">
      <c r="K12245" s="5"/>
      <c r="L12245" s="5"/>
      <c r="M12245" s="5"/>
      <c r="N12245" s="5"/>
      <c r="O12245" s="5"/>
      <c r="P12245" s="5"/>
      <c r="Q12245" s="5"/>
      <c r="R12245" s="5"/>
      <c r="S12245" s="5"/>
      <c r="T12245" s="5"/>
      <c r="U12245" s="5"/>
      <c r="V12245" s="5"/>
      <c r="W12245" s="5"/>
      <c r="X12245" s="5"/>
      <c r="Y12245" s="5"/>
      <c r="Z12245" s="5"/>
      <c r="AA12245" s="5"/>
      <c r="AB12245" s="5"/>
      <c r="AC12245" s="5"/>
      <c r="AD12245" s="5"/>
      <c r="AE12245" s="5"/>
      <c r="AF12245" s="5"/>
      <c r="AG12245" s="5"/>
      <c r="AH12245" s="5"/>
      <c r="AI12245" s="5"/>
      <c r="AJ12245" s="5"/>
    </row>
    <row r="12246" spans="11:36">
      <c r="K12246" s="5"/>
      <c r="L12246" s="5"/>
      <c r="M12246" s="5"/>
      <c r="N12246" s="5"/>
      <c r="O12246" s="5"/>
      <c r="P12246" s="5"/>
      <c r="Q12246" s="5"/>
      <c r="R12246" s="5"/>
      <c r="S12246" s="5"/>
      <c r="T12246" s="5"/>
      <c r="U12246" s="5"/>
      <c r="V12246" s="5"/>
      <c r="W12246" s="5"/>
      <c r="X12246" s="5"/>
      <c r="Y12246" s="5"/>
      <c r="Z12246" s="5"/>
      <c r="AA12246" s="5"/>
      <c r="AB12246" s="5"/>
      <c r="AC12246" s="5"/>
      <c r="AD12246" s="5"/>
      <c r="AE12246" s="5"/>
      <c r="AF12246" s="5"/>
      <c r="AG12246" s="5"/>
      <c r="AH12246" s="5"/>
      <c r="AI12246" s="5"/>
      <c r="AJ12246" s="5"/>
    </row>
    <row r="12247" spans="11:36">
      <c r="K12247" s="5"/>
      <c r="L12247" s="5"/>
      <c r="M12247" s="5"/>
      <c r="N12247" s="5"/>
      <c r="O12247" s="5"/>
      <c r="P12247" s="5"/>
      <c r="Q12247" s="5"/>
      <c r="R12247" s="5"/>
      <c r="S12247" s="5"/>
      <c r="T12247" s="5"/>
      <c r="U12247" s="5"/>
      <c r="V12247" s="5"/>
      <c r="W12247" s="5"/>
      <c r="X12247" s="5"/>
      <c r="Y12247" s="5"/>
      <c r="Z12247" s="5"/>
      <c r="AA12247" s="5"/>
      <c r="AB12247" s="5"/>
      <c r="AC12247" s="5"/>
      <c r="AD12247" s="5"/>
      <c r="AE12247" s="5"/>
      <c r="AF12247" s="5"/>
      <c r="AG12247" s="5"/>
      <c r="AH12247" s="5"/>
      <c r="AI12247" s="5"/>
      <c r="AJ12247" s="5"/>
    </row>
    <row r="12248" spans="11:36">
      <c r="K12248" s="5"/>
      <c r="L12248" s="5"/>
      <c r="M12248" s="5"/>
      <c r="N12248" s="5"/>
      <c r="O12248" s="5"/>
      <c r="P12248" s="5"/>
      <c r="Q12248" s="5"/>
      <c r="R12248" s="5"/>
      <c r="S12248" s="5"/>
      <c r="T12248" s="5"/>
      <c r="U12248" s="5"/>
      <c r="V12248" s="5"/>
      <c r="W12248" s="5"/>
      <c r="X12248" s="5"/>
      <c r="Y12248" s="5"/>
      <c r="Z12248" s="5"/>
      <c r="AA12248" s="5"/>
      <c r="AB12248" s="5"/>
      <c r="AC12248" s="5"/>
      <c r="AD12248" s="5"/>
      <c r="AE12248" s="5"/>
      <c r="AF12248" s="5"/>
      <c r="AG12248" s="5"/>
      <c r="AH12248" s="5"/>
      <c r="AI12248" s="5"/>
      <c r="AJ12248" s="5"/>
    </row>
    <row r="12249" spans="11:36">
      <c r="K12249" s="5"/>
      <c r="L12249" s="5"/>
      <c r="M12249" s="5"/>
      <c r="N12249" s="5"/>
      <c r="O12249" s="5"/>
      <c r="P12249" s="5"/>
      <c r="Q12249" s="5"/>
      <c r="R12249" s="5"/>
      <c r="S12249" s="5"/>
      <c r="T12249" s="5"/>
      <c r="U12249" s="5"/>
      <c r="V12249" s="5"/>
      <c r="W12249" s="5"/>
      <c r="X12249" s="5"/>
      <c r="Y12249" s="5"/>
      <c r="Z12249" s="5"/>
      <c r="AA12249" s="5"/>
      <c r="AB12249" s="5"/>
      <c r="AC12249" s="5"/>
      <c r="AD12249" s="5"/>
      <c r="AE12249" s="5"/>
      <c r="AF12249" s="5"/>
      <c r="AG12249" s="5"/>
      <c r="AH12249" s="5"/>
      <c r="AI12249" s="5"/>
      <c r="AJ12249" s="5"/>
    </row>
    <row r="12250" spans="11:36">
      <c r="K12250" s="5"/>
      <c r="L12250" s="5"/>
      <c r="M12250" s="5"/>
      <c r="N12250" s="5"/>
      <c r="O12250" s="5"/>
      <c r="P12250" s="5"/>
      <c r="Q12250" s="5"/>
      <c r="R12250" s="5"/>
      <c r="S12250" s="5"/>
      <c r="T12250" s="5"/>
      <c r="U12250" s="5"/>
      <c r="V12250" s="5"/>
      <c r="W12250" s="5"/>
      <c r="X12250" s="5"/>
      <c r="Y12250" s="5"/>
      <c r="Z12250" s="5"/>
      <c r="AA12250" s="5"/>
      <c r="AB12250" s="5"/>
      <c r="AC12250" s="5"/>
      <c r="AD12250" s="5"/>
      <c r="AE12250" s="5"/>
      <c r="AF12250" s="5"/>
      <c r="AG12250" s="5"/>
      <c r="AH12250" s="5"/>
      <c r="AI12250" s="5"/>
      <c r="AJ12250" s="5"/>
    </row>
    <row r="12251" spans="11:36">
      <c r="K12251" s="5"/>
      <c r="L12251" s="5"/>
      <c r="M12251" s="5"/>
      <c r="N12251" s="5"/>
      <c r="O12251" s="5"/>
      <c r="P12251" s="5"/>
      <c r="Q12251" s="5"/>
      <c r="R12251" s="5"/>
      <c r="S12251" s="5"/>
      <c r="T12251" s="5"/>
      <c r="U12251" s="5"/>
      <c r="V12251" s="5"/>
      <c r="W12251" s="5"/>
      <c r="X12251" s="5"/>
      <c r="Y12251" s="5"/>
      <c r="Z12251" s="5"/>
      <c r="AA12251" s="5"/>
      <c r="AB12251" s="5"/>
      <c r="AC12251" s="5"/>
      <c r="AD12251" s="5"/>
      <c r="AE12251" s="5"/>
      <c r="AF12251" s="5"/>
      <c r="AG12251" s="5"/>
      <c r="AH12251" s="5"/>
      <c r="AI12251" s="5"/>
      <c r="AJ12251" s="5"/>
    </row>
    <row r="12252" spans="11:36">
      <c r="K12252" s="5"/>
      <c r="L12252" s="5"/>
      <c r="M12252" s="5"/>
      <c r="N12252" s="5"/>
      <c r="O12252" s="5"/>
      <c r="P12252" s="5"/>
      <c r="Q12252" s="5"/>
      <c r="R12252" s="5"/>
      <c r="S12252" s="5"/>
      <c r="T12252" s="5"/>
      <c r="U12252" s="5"/>
      <c r="V12252" s="5"/>
      <c r="W12252" s="5"/>
      <c r="X12252" s="5"/>
      <c r="Y12252" s="5"/>
      <c r="Z12252" s="5"/>
      <c r="AA12252" s="5"/>
      <c r="AB12252" s="5"/>
      <c r="AC12252" s="5"/>
      <c r="AD12252" s="5"/>
      <c r="AE12252" s="5"/>
      <c r="AF12252" s="5"/>
      <c r="AG12252" s="5"/>
      <c r="AH12252" s="5"/>
      <c r="AI12252" s="5"/>
      <c r="AJ12252" s="5"/>
    </row>
    <row r="12253" spans="11:36">
      <c r="K12253" s="5"/>
      <c r="L12253" s="5"/>
      <c r="M12253" s="5"/>
      <c r="N12253" s="5"/>
      <c r="O12253" s="5"/>
      <c r="P12253" s="5"/>
      <c r="Q12253" s="5"/>
      <c r="R12253" s="5"/>
      <c r="S12253" s="5"/>
      <c r="T12253" s="5"/>
      <c r="U12253" s="5"/>
      <c r="V12253" s="5"/>
      <c r="W12253" s="5"/>
      <c r="X12253" s="5"/>
      <c r="Y12253" s="5"/>
      <c r="Z12253" s="5"/>
      <c r="AA12253" s="5"/>
      <c r="AB12253" s="5"/>
      <c r="AC12253" s="5"/>
      <c r="AD12253" s="5"/>
      <c r="AE12253" s="5"/>
      <c r="AF12253" s="5"/>
      <c r="AG12253" s="5"/>
      <c r="AH12253" s="5"/>
      <c r="AI12253" s="5"/>
      <c r="AJ12253" s="5"/>
    </row>
    <row r="12254" spans="11:36">
      <c r="K12254" s="5"/>
      <c r="L12254" s="5"/>
      <c r="M12254" s="5"/>
      <c r="N12254" s="5"/>
      <c r="O12254" s="5"/>
      <c r="P12254" s="5"/>
      <c r="Q12254" s="5"/>
      <c r="R12254" s="5"/>
      <c r="S12254" s="5"/>
      <c r="T12254" s="5"/>
      <c r="U12254" s="5"/>
      <c r="V12254" s="5"/>
      <c r="W12254" s="5"/>
      <c r="X12254" s="5"/>
      <c r="Y12254" s="5"/>
      <c r="Z12254" s="5"/>
      <c r="AA12254" s="5"/>
      <c r="AB12254" s="5"/>
      <c r="AC12254" s="5"/>
      <c r="AD12254" s="5"/>
      <c r="AE12254" s="5"/>
      <c r="AF12254" s="5"/>
      <c r="AG12254" s="5"/>
      <c r="AH12254" s="5"/>
      <c r="AI12254" s="5"/>
      <c r="AJ12254" s="5"/>
    </row>
    <row r="12255" spans="11:36">
      <c r="K12255" s="5"/>
      <c r="L12255" s="5"/>
      <c r="M12255" s="5"/>
      <c r="N12255" s="5"/>
      <c r="O12255" s="5"/>
      <c r="P12255" s="5"/>
      <c r="Q12255" s="5"/>
      <c r="R12255" s="5"/>
      <c r="S12255" s="5"/>
      <c r="T12255" s="5"/>
      <c r="U12255" s="5"/>
      <c r="V12255" s="5"/>
      <c r="W12255" s="5"/>
      <c r="X12255" s="5"/>
      <c r="Y12255" s="5"/>
      <c r="Z12255" s="5"/>
      <c r="AA12255" s="5"/>
      <c r="AB12255" s="5"/>
      <c r="AC12255" s="5"/>
      <c r="AD12255" s="5"/>
      <c r="AE12255" s="5"/>
      <c r="AF12255" s="5"/>
      <c r="AG12255" s="5"/>
      <c r="AH12255" s="5"/>
      <c r="AI12255" s="5"/>
      <c r="AJ12255" s="5"/>
    </row>
    <row r="12256" spans="11:36">
      <c r="K12256" s="5"/>
      <c r="L12256" s="5"/>
      <c r="M12256" s="5"/>
      <c r="N12256" s="5"/>
      <c r="O12256" s="5"/>
      <c r="P12256" s="5"/>
      <c r="Q12256" s="5"/>
      <c r="R12256" s="5"/>
      <c r="S12256" s="5"/>
      <c r="T12256" s="5"/>
      <c r="U12256" s="5"/>
      <c r="V12256" s="5"/>
      <c r="W12256" s="5"/>
      <c r="X12256" s="5"/>
      <c r="Y12256" s="5"/>
      <c r="Z12256" s="5"/>
      <c r="AA12256" s="5"/>
      <c r="AB12256" s="5"/>
      <c r="AC12256" s="5"/>
      <c r="AD12256" s="5"/>
      <c r="AE12256" s="5"/>
      <c r="AF12256" s="5"/>
      <c r="AG12256" s="5"/>
      <c r="AH12256" s="5"/>
      <c r="AI12256" s="5"/>
      <c r="AJ12256" s="5"/>
    </row>
    <row r="12257" spans="11:36">
      <c r="K12257" s="5"/>
      <c r="L12257" s="5"/>
      <c r="M12257" s="5"/>
      <c r="N12257" s="5"/>
      <c r="O12257" s="5"/>
      <c r="P12257" s="5"/>
      <c r="Q12257" s="5"/>
      <c r="R12257" s="5"/>
      <c r="S12257" s="5"/>
      <c r="T12257" s="5"/>
      <c r="U12257" s="5"/>
      <c r="V12257" s="5"/>
      <c r="W12257" s="5"/>
      <c r="X12257" s="5"/>
      <c r="Y12257" s="5"/>
      <c r="Z12257" s="5"/>
      <c r="AA12257" s="5"/>
      <c r="AB12257" s="5"/>
      <c r="AC12257" s="5"/>
      <c r="AD12257" s="5"/>
      <c r="AE12257" s="5"/>
      <c r="AF12257" s="5"/>
      <c r="AG12257" s="5"/>
      <c r="AH12257" s="5"/>
      <c r="AI12257" s="5"/>
      <c r="AJ12257" s="5"/>
    </row>
    <row r="12258" spans="11:36">
      <c r="K12258" s="5"/>
      <c r="L12258" s="5"/>
      <c r="M12258" s="5"/>
      <c r="N12258" s="5"/>
      <c r="O12258" s="5"/>
      <c r="P12258" s="5"/>
      <c r="Q12258" s="5"/>
      <c r="R12258" s="5"/>
      <c r="S12258" s="5"/>
      <c r="T12258" s="5"/>
      <c r="U12258" s="5"/>
      <c r="V12258" s="5"/>
      <c r="W12258" s="5"/>
      <c r="X12258" s="5"/>
      <c r="Y12258" s="5"/>
      <c r="Z12258" s="5"/>
      <c r="AA12258" s="5"/>
      <c r="AB12258" s="5"/>
      <c r="AC12258" s="5"/>
      <c r="AD12258" s="5"/>
      <c r="AE12258" s="5"/>
      <c r="AF12258" s="5"/>
      <c r="AG12258" s="5"/>
      <c r="AH12258" s="5"/>
      <c r="AI12258" s="5"/>
      <c r="AJ12258" s="5"/>
    </row>
    <row r="12259" spans="11:36">
      <c r="K12259" s="5"/>
      <c r="L12259" s="5"/>
      <c r="M12259" s="5"/>
      <c r="N12259" s="5"/>
      <c r="O12259" s="5"/>
      <c r="P12259" s="5"/>
      <c r="Q12259" s="5"/>
      <c r="R12259" s="5"/>
      <c r="S12259" s="5"/>
      <c r="T12259" s="5"/>
      <c r="U12259" s="5"/>
      <c r="V12259" s="5"/>
      <c r="W12259" s="5"/>
      <c r="X12259" s="5"/>
      <c r="Y12259" s="5"/>
      <c r="Z12259" s="5"/>
      <c r="AA12259" s="5"/>
      <c r="AB12259" s="5"/>
      <c r="AC12259" s="5"/>
      <c r="AD12259" s="5"/>
      <c r="AE12259" s="5"/>
      <c r="AF12259" s="5"/>
      <c r="AG12259" s="5"/>
      <c r="AH12259" s="5"/>
      <c r="AI12259" s="5"/>
      <c r="AJ12259" s="5"/>
    </row>
    <row r="12260" spans="11:36">
      <c r="K12260" s="5"/>
      <c r="L12260" s="5"/>
      <c r="M12260" s="5"/>
      <c r="N12260" s="5"/>
      <c r="O12260" s="5"/>
      <c r="P12260" s="5"/>
      <c r="Q12260" s="5"/>
      <c r="R12260" s="5"/>
      <c r="S12260" s="5"/>
      <c r="T12260" s="5"/>
      <c r="U12260" s="5"/>
      <c r="V12260" s="5"/>
      <c r="W12260" s="5"/>
      <c r="X12260" s="5"/>
      <c r="Y12260" s="5"/>
      <c r="Z12260" s="5"/>
      <c r="AA12260" s="5"/>
      <c r="AB12260" s="5"/>
      <c r="AC12260" s="5"/>
      <c r="AD12260" s="5"/>
      <c r="AE12260" s="5"/>
      <c r="AF12260" s="5"/>
      <c r="AG12260" s="5"/>
      <c r="AH12260" s="5"/>
      <c r="AI12260" s="5"/>
      <c r="AJ12260" s="5"/>
    </row>
    <row r="12261" spans="11:36">
      <c r="K12261" s="5"/>
      <c r="L12261" s="5"/>
      <c r="M12261" s="5"/>
      <c r="N12261" s="5"/>
      <c r="O12261" s="5"/>
      <c r="P12261" s="5"/>
      <c r="Q12261" s="5"/>
      <c r="R12261" s="5"/>
      <c r="S12261" s="5"/>
      <c r="T12261" s="5"/>
      <c r="U12261" s="5"/>
      <c r="V12261" s="5"/>
      <c r="W12261" s="5"/>
      <c r="X12261" s="5"/>
      <c r="Y12261" s="5"/>
      <c r="Z12261" s="5"/>
      <c r="AA12261" s="5"/>
      <c r="AB12261" s="5"/>
      <c r="AC12261" s="5"/>
      <c r="AD12261" s="5"/>
      <c r="AE12261" s="5"/>
      <c r="AF12261" s="5"/>
      <c r="AG12261" s="5"/>
      <c r="AH12261" s="5"/>
      <c r="AI12261" s="5"/>
      <c r="AJ12261" s="5"/>
    </row>
    <row r="12262" spans="11:36">
      <c r="K12262" s="5"/>
      <c r="L12262" s="5"/>
      <c r="M12262" s="5"/>
      <c r="N12262" s="5"/>
      <c r="O12262" s="5"/>
      <c r="P12262" s="5"/>
      <c r="Q12262" s="5"/>
      <c r="R12262" s="5"/>
      <c r="S12262" s="5"/>
      <c r="T12262" s="5"/>
      <c r="U12262" s="5"/>
      <c r="V12262" s="5"/>
      <c r="W12262" s="5"/>
      <c r="X12262" s="5"/>
      <c r="Y12262" s="5"/>
      <c r="Z12262" s="5"/>
      <c r="AA12262" s="5"/>
      <c r="AB12262" s="5"/>
      <c r="AC12262" s="5"/>
      <c r="AD12262" s="5"/>
      <c r="AE12262" s="5"/>
      <c r="AF12262" s="5"/>
      <c r="AG12262" s="5"/>
      <c r="AH12262" s="5"/>
      <c r="AI12262" s="5"/>
      <c r="AJ12262" s="5"/>
    </row>
    <row r="12263" spans="11:36">
      <c r="K12263" s="5"/>
      <c r="L12263" s="5"/>
      <c r="M12263" s="5"/>
      <c r="N12263" s="5"/>
      <c r="O12263" s="5"/>
      <c r="P12263" s="5"/>
      <c r="Q12263" s="5"/>
      <c r="R12263" s="5"/>
      <c r="S12263" s="5"/>
      <c r="T12263" s="5"/>
      <c r="U12263" s="5"/>
      <c r="V12263" s="5"/>
      <c r="W12263" s="5"/>
      <c r="X12263" s="5"/>
      <c r="Y12263" s="5"/>
      <c r="Z12263" s="5"/>
      <c r="AA12263" s="5"/>
      <c r="AB12263" s="5"/>
      <c r="AC12263" s="5"/>
      <c r="AD12263" s="5"/>
      <c r="AE12263" s="5"/>
      <c r="AF12263" s="5"/>
      <c r="AG12263" s="5"/>
      <c r="AH12263" s="5"/>
      <c r="AI12263" s="5"/>
      <c r="AJ12263" s="5"/>
    </row>
    <row r="12264" spans="11:36">
      <c r="K12264" s="5"/>
      <c r="L12264" s="5"/>
      <c r="M12264" s="5"/>
      <c r="N12264" s="5"/>
      <c r="O12264" s="5"/>
      <c r="P12264" s="5"/>
      <c r="Q12264" s="5"/>
      <c r="R12264" s="5"/>
      <c r="S12264" s="5"/>
      <c r="T12264" s="5"/>
      <c r="U12264" s="5"/>
      <c r="V12264" s="5"/>
      <c r="W12264" s="5"/>
      <c r="X12264" s="5"/>
      <c r="Y12264" s="5"/>
      <c r="Z12264" s="5"/>
      <c r="AA12264" s="5"/>
      <c r="AB12264" s="5"/>
      <c r="AC12264" s="5"/>
      <c r="AD12264" s="5"/>
      <c r="AE12264" s="5"/>
      <c r="AF12264" s="5"/>
      <c r="AG12264" s="5"/>
      <c r="AH12264" s="5"/>
      <c r="AI12264" s="5"/>
      <c r="AJ12264" s="5"/>
    </row>
    <row r="12265" spans="11:36">
      <c r="K12265" s="5"/>
      <c r="L12265" s="5"/>
      <c r="M12265" s="5"/>
      <c r="N12265" s="5"/>
      <c r="O12265" s="5"/>
      <c r="P12265" s="5"/>
      <c r="Q12265" s="5"/>
      <c r="R12265" s="5"/>
      <c r="S12265" s="5"/>
      <c r="T12265" s="5"/>
      <c r="U12265" s="5"/>
      <c r="V12265" s="5"/>
      <c r="W12265" s="5"/>
      <c r="X12265" s="5"/>
      <c r="Y12265" s="5"/>
      <c r="Z12265" s="5"/>
      <c r="AA12265" s="5"/>
      <c r="AB12265" s="5"/>
      <c r="AC12265" s="5"/>
      <c r="AD12265" s="5"/>
      <c r="AE12265" s="5"/>
      <c r="AF12265" s="5"/>
      <c r="AG12265" s="5"/>
      <c r="AH12265" s="5"/>
      <c r="AI12265" s="5"/>
      <c r="AJ12265" s="5"/>
    </row>
    <row r="12266" spans="11:36">
      <c r="K12266" s="5"/>
      <c r="L12266" s="5"/>
      <c r="M12266" s="5"/>
      <c r="N12266" s="5"/>
      <c r="O12266" s="5"/>
      <c r="P12266" s="5"/>
      <c r="Q12266" s="5"/>
      <c r="R12266" s="5"/>
      <c r="S12266" s="5"/>
      <c r="T12266" s="5"/>
      <c r="U12266" s="5"/>
      <c r="V12266" s="5"/>
      <c r="W12266" s="5"/>
      <c r="X12266" s="5"/>
      <c r="Y12266" s="5"/>
      <c r="Z12266" s="5"/>
      <c r="AA12266" s="5"/>
      <c r="AB12266" s="5"/>
      <c r="AC12266" s="5"/>
      <c r="AD12266" s="5"/>
      <c r="AE12266" s="5"/>
      <c r="AF12266" s="5"/>
      <c r="AG12266" s="5"/>
      <c r="AH12266" s="5"/>
      <c r="AI12266" s="5"/>
      <c r="AJ12266" s="5"/>
    </row>
    <row r="12267" spans="11:36">
      <c r="K12267" s="5"/>
      <c r="L12267" s="5"/>
      <c r="M12267" s="5"/>
      <c r="N12267" s="5"/>
      <c r="O12267" s="5"/>
      <c r="P12267" s="5"/>
      <c r="Q12267" s="5"/>
      <c r="R12267" s="5"/>
      <c r="S12267" s="5"/>
      <c r="T12267" s="5"/>
      <c r="U12267" s="5"/>
      <c r="V12267" s="5"/>
      <c r="W12267" s="5"/>
      <c r="X12267" s="5"/>
      <c r="Y12267" s="5"/>
      <c r="Z12267" s="5"/>
      <c r="AA12267" s="5"/>
      <c r="AB12267" s="5"/>
      <c r="AC12267" s="5"/>
      <c r="AD12267" s="5"/>
      <c r="AE12267" s="5"/>
      <c r="AF12267" s="5"/>
      <c r="AG12267" s="5"/>
      <c r="AH12267" s="5"/>
      <c r="AI12267" s="5"/>
      <c r="AJ12267" s="5"/>
    </row>
    <row r="12268" spans="11:36">
      <c r="K12268" s="5"/>
      <c r="L12268" s="5"/>
      <c r="M12268" s="5"/>
      <c r="N12268" s="5"/>
      <c r="O12268" s="5"/>
      <c r="P12268" s="5"/>
      <c r="Q12268" s="5"/>
      <c r="R12268" s="5"/>
      <c r="S12268" s="5"/>
      <c r="T12268" s="5"/>
      <c r="U12268" s="5"/>
      <c r="V12268" s="5"/>
      <c r="W12268" s="5"/>
      <c r="X12268" s="5"/>
      <c r="Y12268" s="5"/>
      <c r="Z12268" s="5"/>
      <c r="AA12268" s="5"/>
      <c r="AB12268" s="5"/>
      <c r="AC12268" s="5"/>
      <c r="AD12268" s="5"/>
      <c r="AE12268" s="5"/>
      <c r="AF12268" s="5"/>
      <c r="AG12268" s="5"/>
      <c r="AH12268" s="5"/>
      <c r="AI12268" s="5"/>
      <c r="AJ12268" s="5"/>
    </row>
    <row r="12269" spans="11:36">
      <c r="K12269" s="5"/>
      <c r="L12269" s="5"/>
      <c r="M12269" s="5"/>
      <c r="N12269" s="5"/>
      <c r="O12269" s="5"/>
      <c r="P12269" s="5"/>
      <c r="Q12269" s="5"/>
      <c r="R12269" s="5"/>
      <c r="S12269" s="5"/>
      <c r="T12269" s="5"/>
      <c r="U12269" s="5"/>
      <c r="V12269" s="5"/>
      <c r="W12269" s="5"/>
      <c r="X12269" s="5"/>
      <c r="Y12269" s="5"/>
      <c r="Z12269" s="5"/>
      <c r="AA12269" s="5"/>
      <c r="AB12269" s="5"/>
      <c r="AC12269" s="5"/>
      <c r="AD12269" s="5"/>
      <c r="AE12269" s="5"/>
      <c r="AF12269" s="5"/>
      <c r="AG12269" s="5"/>
      <c r="AH12269" s="5"/>
      <c r="AI12269" s="5"/>
      <c r="AJ12269" s="5"/>
    </row>
    <row r="12270" spans="11:36">
      <c r="K12270" s="5"/>
      <c r="L12270" s="5"/>
      <c r="M12270" s="5"/>
      <c r="N12270" s="5"/>
      <c r="O12270" s="5"/>
      <c r="P12270" s="5"/>
      <c r="Q12270" s="5"/>
      <c r="R12270" s="5"/>
      <c r="S12270" s="5"/>
      <c r="T12270" s="5"/>
      <c r="U12270" s="5"/>
      <c r="V12270" s="5"/>
      <c r="W12270" s="5"/>
      <c r="X12270" s="5"/>
      <c r="Y12270" s="5"/>
      <c r="Z12270" s="5"/>
      <c r="AA12270" s="5"/>
      <c r="AB12270" s="5"/>
      <c r="AC12270" s="5"/>
      <c r="AD12270" s="5"/>
      <c r="AE12270" s="5"/>
      <c r="AF12270" s="5"/>
      <c r="AG12270" s="5"/>
      <c r="AH12270" s="5"/>
      <c r="AI12270" s="5"/>
      <c r="AJ12270" s="5"/>
    </row>
    <row r="12271" spans="11:36">
      <c r="K12271" s="5"/>
      <c r="L12271" s="5"/>
      <c r="M12271" s="5"/>
      <c r="N12271" s="5"/>
      <c r="O12271" s="5"/>
      <c r="P12271" s="5"/>
      <c r="Q12271" s="5"/>
      <c r="R12271" s="5"/>
      <c r="S12271" s="5"/>
      <c r="T12271" s="5"/>
      <c r="U12271" s="5"/>
      <c r="V12271" s="5"/>
      <c r="W12271" s="5"/>
      <c r="X12271" s="5"/>
      <c r="Y12271" s="5"/>
      <c r="Z12271" s="5"/>
      <c r="AA12271" s="5"/>
      <c r="AB12271" s="5"/>
      <c r="AC12271" s="5"/>
      <c r="AD12271" s="5"/>
      <c r="AE12271" s="5"/>
      <c r="AF12271" s="5"/>
      <c r="AG12271" s="5"/>
      <c r="AH12271" s="5"/>
      <c r="AI12271" s="5"/>
      <c r="AJ12271" s="5"/>
    </row>
    <row r="12272" spans="11:36">
      <c r="K12272" s="5"/>
      <c r="L12272" s="5"/>
      <c r="M12272" s="5"/>
      <c r="N12272" s="5"/>
      <c r="O12272" s="5"/>
      <c r="P12272" s="5"/>
      <c r="Q12272" s="5"/>
      <c r="R12272" s="5"/>
      <c r="S12272" s="5"/>
      <c r="T12272" s="5"/>
      <c r="U12272" s="5"/>
      <c r="V12272" s="5"/>
      <c r="W12272" s="5"/>
      <c r="X12272" s="5"/>
      <c r="Y12272" s="5"/>
      <c r="Z12272" s="5"/>
      <c r="AA12272" s="5"/>
      <c r="AB12272" s="5"/>
      <c r="AC12272" s="5"/>
      <c r="AD12272" s="5"/>
      <c r="AE12272" s="5"/>
      <c r="AF12272" s="5"/>
      <c r="AG12272" s="5"/>
      <c r="AH12272" s="5"/>
      <c r="AI12272" s="5"/>
      <c r="AJ12272" s="5"/>
    </row>
    <row r="12273" spans="11:36">
      <c r="K12273" s="5"/>
      <c r="L12273" s="5"/>
      <c r="M12273" s="5"/>
      <c r="N12273" s="5"/>
      <c r="O12273" s="5"/>
      <c r="P12273" s="5"/>
      <c r="Q12273" s="5"/>
      <c r="R12273" s="5"/>
      <c r="S12273" s="5"/>
      <c r="T12273" s="5"/>
      <c r="U12273" s="5"/>
      <c r="V12273" s="5"/>
      <c r="W12273" s="5"/>
      <c r="X12273" s="5"/>
      <c r="Y12273" s="5"/>
      <c r="Z12273" s="5"/>
      <c r="AA12273" s="5"/>
      <c r="AB12273" s="5"/>
      <c r="AC12273" s="5"/>
      <c r="AD12273" s="5"/>
      <c r="AE12273" s="5"/>
      <c r="AF12273" s="5"/>
      <c r="AG12273" s="5"/>
      <c r="AH12273" s="5"/>
      <c r="AI12273" s="5"/>
      <c r="AJ12273" s="5"/>
    </row>
    <row r="12274" spans="11:36">
      <c r="K12274" s="5"/>
      <c r="L12274" s="5"/>
      <c r="M12274" s="5"/>
      <c r="N12274" s="5"/>
      <c r="O12274" s="5"/>
      <c r="P12274" s="5"/>
      <c r="Q12274" s="5"/>
      <c r="R12274" s="5"/>
      <c r="S12274" s="5"/>
      <c r="T12274" s="5"/>
      <c r="U12274" s="5"/>
      <c r="V12274" s="5"/>
      <c r="W12274" s="5"/>
      <c r="X12274" s="5"/>
      <c r="Y12274" s="5"/>
      <c r="Z12274" s="5"/>
      <c r="AA12274" s="5"/>
      <c r="AB12274" s="5"/>
      <c r="AC12274" s="5"/>
      <c r="AD12274" s="5"/>
      <c r="AE12274" s="5"/>
      <c r="AF12274" s="5"/>
      <c r="AG12274" s="5"/>
      <c r="AH12274" s="5"/>
      <c r="AI12274" s="5"/>
      <c r="AJ12274" s="5"/>
    </row>
    <row r="12275" spans="11:36">
      <c r="K12275" s="5"/>
      <c r="L12275" s="5"/>
      <c r="M12275" s="5"/>
      <c r="N12275" s="5"/>
      <c r="O12275" s="5"/>
      <c r="P12275" s="5"/>
      <c r="Q12275" s="5"/>
      <c r="R12275" s="5"/>
      <c r="S12275" s="5"/>
      <c r="T12275" s="5"/>
      <c r="U12275" s="5"/>
      <c r="V12275" s="5"/>
      <c r="W12275" s="5"/>
      <c r="X12275" s="5"/>
      <c r="Y12275" s="5"/>
      <c r="Z12275" s="5"/>
      <c r="AA12275" s="5"/>
      <c r="AB12275" s="5"/>
      <c r="AC12275" s="5"/>
      <c r="AD12275" s="5"/>
      <c r="AE12275" s="5"/>
      <c r="AF12275" s="5"/>
      <c r="AG12275" s="5"/>
      <c r="AH12275" s="5"/>
      <c r="AI12275" s="5"/>
      <c r="AJ12275" s="5"/>
    </row>
    <row r="12276" spans="11:36">
      <c r="K12276" s="5"/>
      <c r="L12276" s="5"/>
      <c r="M12276" s="5"/>
      <c r="N12276" s="5"/>
      <c r="O12276" s="5"/>
      <c r="P12276" s="5"/>
      <c r="Q12276" s="5"/>
      <c r="R12276" s="5"/>
      <c r="S12276" s="5"/>
      <c r="T12276" s="5"/>
      <c r="U12276" s="5"/>
      <c r="V12276" s="5"/>
      <c r="W12276" s="5"/>
      <c r="X12276" s="5"/>
      <c r="Y12276" s="5"/>
      <c r="Z12276" s="5"/>
      <c r="AA12276" s="5"/>
      <c r="AB12276" s="5"/>
      <c r="AC12276" s="5"/>
      <c r="AD12276" s="5"/>
      <c r="AE12276" s="5"/>
      <c r="AF12276" s="5"/>
      <c r="AG12276" s="5"/>
      <c r="AH12276" s="5"/>
      <c r="AI12276" s="5"/>
      <c r="AJ12276" s="5"/>
    </row>
    <row r="12277" spans="11:36">
      <c r="K12277" s="5"/>
      <c r="L12277" s="5"/>
      <c r="M12277" s="5"/>
      <c r="N12277" s="5"/>
      <c r="O12277" s="5"/>
      <c r="P12277" s="5"/>
      <c r="Q12277" s="5"/>
      <c r="R12277" s="5"/>
      <c r="S12277" s="5"/>
      <c r="T12277" s="5"/>
      <c r="U12277" s="5"/>
      <c r="V12277" s="5"/>
      <c r="W12277" s="5"/>
      <c r="X12277" s="5"/>
      <c r="Y12277" s="5"/>
      <c r="Z12277" s="5"/>
      <c r="AA12277" s="5"/>
      <c r="AB12277" s="5"/>
      <c r="AC12277" s="5"/>
      <c r="AD12277" s="5"/>
      <c r="AE12277" s="5"/>
      <c r="AF12277" s="5"/>
      <c r="AG12277" s="5"/>
      <c r="AH12277" s="5"/>
      <c r="AI12277" s="5"/>
      <c r="AJ12277" s="5"/>
    </row>
    <row r="12278" spans="11:36">
      <c r="K12278" s="5"/>
      <c r="L12278" s="5"/>
      <c r="M12278" s="5"/>
      <c r="N12278" s="5"/>
      <c r="O12278" s="5"/>
      <c r="P12278" s="5"/>
      <c r="Q12278" s="5"/>
      <c r="R12278" s="5"/>
      <c r="S12278" s="5"/>
      <c r="T12278" s="5"/>
      <c r="U12278" s="5"/>
      <c r="V12278" s="5"/>
      <c r="W12278" s="5"/>
      <c r="X12278" s="5"/>
      <c r="Y12278" s="5"/>
      <c r="Z12278" s="5"/>
      <c r="AA12278" s="5"/>
      <c r="AB12278" s="5"/>
      <c r="AC12278" s="5"/>
      <c r="AD12278" s="5"/>
      <c r="AE12278" s="5"/>
      <c r="AF12278" s="5"/>
      <c r="AG12278" s="5"/>
      <c r="AH12278" s="5"/>
      <c r="AI12278" s="5"/>
      <c r="AJ12278" s="5"/>
    </row>
    <row r="12279" spans="11:36">
      <c r="K12279" s="5"/>
      <c r="L12279" s="5"/>
      <c r="M12279" s="5"/>
      <c r="N12279" s="5"/>
      <c r="O12279" s="5"/>
      <c r="P12279" s="5"/>
      <c r="Q12279" s="5"/>
      <c r="R12279" s="5"/>
      <c r="S12279" s="5"/>
      <c r="T12279" s="5"/>
      <c r="U12279" s="5"/>
      <c r="V12279" s="5"/>
      <c r="W12279" s="5"/>
      <c r="X12279" s="5"/>
      <c r="Y12279" s="5"/>
      <c r="Z12279" s="5"/>
      <c r="AA12279" s="5"/>
      <c r="AB12279" s="5"/>
      <c r="AC12279" s="5"/>
      <c r="AD12279" s="5"/>
      <c r="AE12279" s="5"/>
      <c r="AF12279" s="5"/>
      <c r="AG12279" s="5"/>
      <c r="AH12279" s="5"/>
      <c r="AI12279" s="5"/>
      <c r="AJ12279" s="5"/>
    </row>
    <row r="12280" spans="11:36">
      <c r="K12280" s="5"/>
      <c r="L12280" s="5"/>
      <c r="M12280" s="5"/>
      <c r="N12280" s="5"/>
      <c r="O12280" s="5"/>
      <c r="P12280" s="5"/>
      <c r="Q12280" s="5"/>
      <c r="R12280" s="5"/>
      <c r="S12280" s="5"/>
      <c r="T12280" s="5"/>
      <c r="U12280" s="5"/>
      <c r="V12280" s="5"/>
      <c r="W12280" s="5"/>
      <c r="X12280" s="5"/>
      <c r="Y12280" s="5"/>
      <c r="Z12280" s="5"/>
      <c r="AA12280" s="5"/>
      <c r="AB12280" s="5"/>
      <c r="AC12280" s="5"/>
      <c r="AD12280" s="5"/>
      <c r="AE12280" s="5"/>
      <c r="AF12280" s="5"/>
      <c r="AG12280" s="5"/>
      <c r="AH12280" s="5"/>
      <c r="AI12280" s="5"/>
      <c r="AJ12280" s="5"/>
    </row>
    <row r="12281" spans="11:36">
      <c r="K12281" s="5"/>
      <c r="L12281" s="5"/>
      <c r="M12281" s="5"/>
      <c r="N12281" s="5"/>
      <c r="O12281" s="5"/>
      <c r="P12281" s="5"/>
      <c r="Q12281" s="5"/>
      <c r="R12281" s="5"/>
      <c r="S12281" s="5"/>
      <c r="T12281" s="5"/>
      <c r="U12281" s="5"/>
      <c r="V12281" s="5"/>
      <c r="W12281" s="5"/>
      <c r="X12281" s="5"/>
      <c r="Y12281" s="5"/>
      <c r="Z12281" s="5"/>
      <c r="AA12281" s="5"/>
      <c r="AB12281" s="5"/>
      <c r="AC12281" s="5"/>
      <c r="AD12281" s="5"/>
      <c r="AE12281" s="5"/>
      <c r="AF12281" s="5"/>
      <c r="AG12281" s="5"/>
      <c r="AH12281" s="5"/>
      <c r="AI12281" s="5"/>
      <c r="AJ12281" s="5"/>
    </row>
    <row r="12282" spans="11:36">
      <c r="K12282" s="5"/>
      <c r="L12282" s="5"/>
      <c r="M12282" s="5"/>
      <c r="N12282" s="5"/>
      <c r="O12282" s="5"/>
      <c r="P12282" s="5"/>
      <c r="Q12282" s="5"/>
      <c r="R12282" s="5"/>
      <c r="S12282" s="5"/>
      <c r="T12282" s="5"/>
      <c r="U12282" s="5"/>
      <c r="V12282" s="5"/>
      <c r="W12282" s="5"/>
      <c r="X12282" s="5"/>
      <c r="Y12282" s="5"/>
      <c r="Z12282" s="5"/>
      <c r="AA12282" s="5"/>
      <c r="AB12282" s="5"/>
      <c r="AC12282" s="5"/>
      <c r="AD12282" s="5"/>
      <c r="AE12282" s="5"/>
      <c r="AF12282" s="5"/>
      <c r="AG12282" s="5"/>
      <c r="AH12282" s="5"/>
      <c r="AI12282" s="5"/>
      <c r="AJ12282" s="5"/>
    </row>
    <row r="12283" spans="11:36">
      <c r="K12283" s="5"/>
      <c r="L12283" s="5"/>
      <c r="M12283" s="5"/>
      <c r="N12283" s="5"/>
      <c r="O12283" s="5"/>
      <c r="P12283" s="5"/>
      <c r="Q12283" s="5"/>
      <c r="R12283" s="5"/>
      <c r="S12283" s="5"/>
      <c r="T12283" s="5"/>
      <c r="U12283" s="5"/>
      <c r="V12283" s="5"/>
      <c r="W12283" s="5"/>
      <c r="X12283" s="5"/>
      <c r="Y12283" s="5"/>
      <c r="Z12283" s="5"/>
      <c r="AA12283" s="5"/>
      <c r="AB12283" s="5"/>
      <c r="AC12283" s="5"/>
      <c r="AD12283" s="5"/>
      <c r="AE12283" s="5"/>
      <c r="AF12283" s="5"/>
      <c r="AG12283" s="5"/>
      <c r="AH12283" s="5"/>
      <c r="AI12283" s="5"/>
      <c r="AJ12283" s="5"/>
    </row>
    <row r="12284" spans="11:36">
      <c r="K12284" s="5"/>
      <c r="L12284" s="5"/>
      <c r="M12284" s="5"/>
      <c r="N12284" s="5"/>
      <c r="O12284" s="5"/>
      <c r="P12284" s="5"/>
      <c r="Q12284" s="5"/>
      <c r="R12284" s="5"/>
      <c r="S12284" s="5"/>
      <c r="T12284" s="5"/>
      <c r="U12284" s="5"/>
      <c r="V12284" s="5"/>
      <c r="W12284" s="5"/>
      <c r="X12284" s="5"/>
      <c r="Y12284" s="5"/>
      <c r="Z12284" s="5"/>
      <c r="AA12284" s="5"/>
      <c r="AB12284" s="5"/>
      <c r="AC12284" s="5"/>
      <c r="AD12284" s="5"/>
      <c r="AE12284" s="5"/>
      <c r="AF12284" s="5"/>
      <c r="AG12284" s="5"/>
      <c r="AH12284" s="5"/>
      <c r="AI12284" s="5"/>
      <c r="AJ12284" s="5"/>
    </row>
    <row r="12285" spans="11:36">
      <c r="K12285" s="5"/>
      <c r="L12285" s="5"/>
      <c r="M12285" s="5"/>
      <c r="N12285" s="5"/>
      <c r="O12285" s="5"/>
      <c r="P12285" s="5"/>
      <c r="Q12285" s="5"/>
      <c r="R12285" s="5"/>
      <c r="S12285" s="5"/>
      <c r="T12285" s="5"/>
      <c r="U12285" s="5"/>
      <c r="V12285" s="5"/>
      <c r="W12285" s="5"/>
      <c r="X12285" s="5"/>
      <c r="Y12285" s="5"/>
      <c r="Z12285" s="5"/>
      <c r="AA12285" s="5"/>
      <c r="AB12285" s="5"/>
      <c r="AC12285" s="5"/>
      <c r="AD12285" s="5"/>
      <c r="AE12285" s="5"/>
      <c r="AF12285" s="5"/>
      <c r="AG12285" s="5"/>
      <c r="AH12285" s="5"/>
      <c r="AI12285" s="5"/>
      <c r="AJ12285" s="5"/>
    </row>
    <row r="12286" spans="11:36">
      <c r="K12286" s="5"/>
      <c r="L12286" s="5"/>
      <c r="M12286" s="5"/>
      <c r="N12286" s="5"/>
      <c r="O12286" s="5"/>
      <c r="P12286" s="5"/>
      <c r="Q12286" s="5"/>
      <c r="R12286" s="5"/>
      <c r="S12286" s="5"/>
      <c r="T12286" s="5"/>
      <c r="U12286" s="5"/>
      <c r="V12286" s="5"/>
      <c r="W12286" s="5"/>
      <c r="X12286" s="5"/>
      <c r="Y12286" s="5"/>
      <c r="Z12286" s="5"/>
      <c r="AA12286" s="5"/>
      <c r="AB12286" s="5"/>
      <c r="AC12286" s="5"/>
      <c r="AD12286" s="5"/>
      <c r="AE12286" s="5"/>
      <c r="AF12286" s="5"/>
      <c r="AG12286" s="5"/>
      <c r="AH12286" s="5"/>
      <c r="AI12286" s="5"/>
      <c r="AJ12286" s="5"/>
    </row>
    <row r="12287" spans="11:36">
      <c r="K12287" s="5"/>
      <c r="L12287" s="5"/>
      <c r="M12287" s="5"/>
      <c r="N12287" s="5"/>
      <c r="O12287" s="5"/>
      <c r="P12287" s="5"/>
      <c r="Q12287" s="5"/>
      <c r="R12287" s="5"/>
      <c r="S12287" s="5"/>
      <c r="T12287" s="5"/>
      <c r="U12287" s="5"/>
      <c r="V12287" s="5"/>
      <c r="W12287" s="5"/>
      <c r="X12287" s="5"/>
      <c r="Y12287" s="5"/>
      <c r="Z12287" s="5"/>
      <c r="AA12287" s="5"/>
      <c r="AB12287" s="5"/>
      <c r="AC12287" s="5"/>
      <c r="AD12287" s="5"/>
      <c r="AE12287" s="5"/>
      <c r="AF12287" s="5"/>
      <c r="AG12287" s="5"/>
      <c r="AH12287" s="5"/>
      <c r="AI12287" s="5"/>
      <c r="AJ12287" s="5"/>
    </row>
    <row r="12288" spans="11:36">
      <c r="K12288" s="5"/>
      <c r="L12288" s="5"/>
      <c r="M12288" s="5"/>
      <c r="N12288" s="5"/>
      <c r="O12288" s="5"/>
      <c r="P12288" s="5"/>
      <c r="Q12288" s="5"/>
      <c r="R12288" s="5"/>
      <c r="S12288" s="5"/>
      <c r="T12288" s="5"/>
      <c r="U12288" s="5"/>
      <c r="V12288" s="5"/>
      <c r="W12288" s="5"/>
      <c r="X12288" s="5"/>
      <c r="Y12288" s="5"/>
      <c r="Z12288" s="5"/>
      <c r="AA12288" s="5"/>
      <c r="AB12288" s="5"/>
      <c r="AC12288" s="5"/>
      <c r="AD12288" s="5"/>
      <c r="AE12288" s="5"/>
      <c r="AF12288" s="5"/>
      <c r="AG12288" s="5"/>
      <c r="AH12288" s="5"/>
      <c r="AI12288" s="5"/>
      <c r="AJ12288" s="5"/>
    </row>
    <row r="12289" spans="11:36">
      <c r="K12289" s="5"/>
      <c r="L12289" s="5"/>
      <c r="M12289" s="5"/>
      <c r="N12289" s="5"/>
      <c r="O12289" s="5"/>
      <c r="P12289" s="5"/>
      <c r="Q12289" s="5"/>
      <c r="R12289" s="5"/>
      <c r="S12289" s="5"/>
      <c r="T12289" s="5"/>
      <c r="U12289" s="5"/>
      <c r="V12289" s="5"/>
      <c r="W12289" s="5"/>
      <c r="X12289" s="5"/>
      <c r="Y12289" s="5"/>
      <c r="Z12289" s="5"/>
      <c r="AA12289" s="5"/>
      <c r="AB12289" s="5"/>
      <c r="AC12289" s="5"/>
      <c r="AD12289" s="5"/>
      <c r="AE12289" s="5"/>
      <c r="AF12289" s="5"/>
      <c r="AG12289" s="5"/>
      <c r="AH12289" s="5"/>
      <c r="AI12289" s="5"/>
      <c r="AJ12289" s="5"/>
    </row>
    <row r="12290" spans="11:36">
      <c r="K12290" s="5"/>
      <c r="L12290" s="5"/>
      <c r="M12290" s="5"/>
      <c r="N12290" s="5"/>
      <c r="O12290" s="5"/>
      <c r="P12290" s="5"/>
      <c r="Q12290" s="5"/>
      <c r="R12290" s="5"/>
      <c r="S12290" s="5"/>
      <c r="T12290" s="5"/>
      <c r="U12290" s="5"/>
      <c r="V12290" s="5"/>
      <c r="W12290" s="5"/>
      <c r="X12290" s="5"/>
      <c r="Y12290" s="5"/>
      <c r="Z12290" s="5"/>
      <c r="AA12290" s="5"/>
      <c r="AB12290" s="5"/>
      <c r="AC12290" s="5"/>
      <c r="AD12290" s="5"/>
      <c r="AE12290" s="5"/>
      <c r="AF12290" s="5"/>
      <c r="AG12290" s="5"/>
      <c r="AH12290" s="5"/>
      <c r="AI12290" s="5"/>
      <c r="AJ12290" s="5"/>
    </row>
    <row r="12291" spans="11:36">
      <c r="K12291" s="5"/>
      <c r="L12291" s="5"/>
      <c r="M12291" s="5"/>
      <c r="N12291" s="5"/>
      <c r="O12291" s="5"/>
      <c r="P12291" s="5"/>
      <c r="Q12291" s="5"/>
      <c r="R12291" s="5"/>
      <c r="S12291" s="5"/>
      <c r="T12291" s="5"/>
      <c r="U12291" s="5"/>
      <c r="V12291" s="5"/>
      <c r="W12291" s="5"/>
      <c r="X12291" s="5"/>
      <c r="Y12291" s="5"/>
      <c r="Z12291" s="5"/>
      <c r="AA12291" s="5"/>
      <c r="AB12291" s="5"/>
      <c r="AC12291" s="5"/>
      <c r="AD12291" s="5"/>
      <c r="AE12291" s="5"/>
      <c r="AF12291" s="5"/>
      <c r="AG12291" s="5"/>
      <c r="AH12291" s="5"/>
      <c r="AI12291" s="5"/>
      <c r="AJ12291" s="5"/>
    </row>
    <row r="12292" spans="11:36">
      <c r="K12292" s="5"/>
      <c r="L12292" s="5"/>
      <c r="M12292" s="5"/>
      <c r="N12292" s="5"/>
      <c r="O12292" s="5"/>
      <c r="P12292" s="5"/>
      <c r="Q12292" s="5"/>
      <c r="R12292" s="5"/>
      <c r="S12292" s="5"/>
      <c r="T12292" s="5"/>
      <c r="U12292" s="5"/>
      <c r="V12292" s="5"/>
      <c r="W12292" s="5"/>
      <c r="X12292" s="5"/>
      <c r="Y12292" s="5"/>
      <c r="Z12292" s="5"/>
      <c r="AA12292" s="5"/>
      <c r="AB12292" s="5"/>
      <c r="AC12292" s="5"/>
      <c r="AD12292" s="5"/>
      <c r="AE12292" s="5"/>
      <c r="AF12292" s="5"/>
      <c r="AG12292" s="5"/>
      <c r="AH12292" s="5"/>
      <c r="AI12292" s="5"/>
      <c r="AJ12292" s="5"/>
    </row>
    <row r="12293" spans="11:36">
      <c r="K12293" s="5"/>
      <c r="L12293" s="5"/>
      <c r="M12293" s="5"/>
      <c r="N12293" s="5"/>
      <c r="O12293" s="5"/>
      <c r="P12293" s="5"/>
      <c r="Q12293" s="5"/>
      <c r="R12293" s="5"/>
      <c r="S12293" s="5"/>
      <c r="T12293" s="5"/>
      <c r="U12293" s="5"/>
      <c r="V12293" s="5"/>
      <c r="W12293" s="5"/>
      <c r="X12293" s="5"/>
      <c r="Y12293" s="5"/>
      <c r="Z12293" s="5"/>
      <c r="AA12293" s="5"/>
      <c r="AB12293" s="5"/>
      <c r="AC12293" s="5"/>
      <c r="AD12293" s="5"/>
      <c r="AE12293" s="5"/>
      <c r="AF12293" s="5"/>
      <c r="AG12293" s="5"/>
      <c r="AH12293" s="5"/>
      <c r="AI12293" s="5"/>
      <c r="AJ12293" s="5"/>
    </row>
    <row r="12294" spans="11:36">
      <c r="K12294" s="5"/>
      <c r="L12294" s="5"/>
      <c r="M12294" s="5"/>
      <c r="N12294" s="5"/>
      <c r="O12294" s="5"/>
      <c r="P12294" s="5"/>
      <c r="Q12294" s="5"/>
      <c r="R12294" s="5"/>
      <c r="S12294" s="5"/>
      <c r="T12294" s="5"/>
      <c r="U12294" s="5"/>
      <c r="V12294" s="5"/>
      <c r="W12294" s="5"/>
      <c r="X12294" s="5"/>
      <c r="Y12294" s="5"/>
      <c r="Z12294" s="5"/>
      <c r="AA12294" s="5"/>
      <c r="AB12294" s="5"/>
      <c r="AC12294" s="5"/>
      <c r="AD12294" s="5"/>
      <c r="AE12294" s="5"/>
      <c r="AF12294" s="5"/>
      <c r="AG12294" s="5"/>
      <c r="AH12294" s="5"/>
      <c r="AI12294" s="5"/>
      <c r="AJ12294" s="5"/>
    </row>
    <row r="12295" spans="11:36">
      <c r="K12295" s="5"/>
      <c r="L12295" s="5"/>
      <c r="M12295" s="5"/>
      <c r="N12295" s="5"/>
      <c r="O12295" s="5"/>
      <c r="P12295" s="5"/>
      <c r="Q12295" s="5"/>
      <c r="R12295" s="5"/>
      <c r="S12295" s="5"/>
      <c r="T12295" s="5"/>
      <c r="U12295" s="5"/>
      <c r="V12295" s="5"/>
      <c r="W12295" s="5"/>
      <c r="X12295" s="5"/>
      <c r="Y12295" s="5"/>
      <c r="Z12295" s="5"/>
      <c r="AA12295" s="5"/>
      <c r="AB12295" s="5"/>
      <c r="AC12295" s="5"/>
      <c r="AD12295" s="5"/>
      <c r="AE12295" s="5"/>
      <c r="AF12295" s="5"/>
      <c r="AG12295" s="5"/>
      <c r="AH12295" s="5"/>
      <c r="AI12295" s="5"/>
      <c r="AJ12295" s="5"/>
    </row>
    <row r="12296" spans="11:36">
      <c r="K12296" s="5"/>
      <c r="L12296" s="5"/>
      <c r="M12296" s="5"/>
      <c r="N12296" s="5"/>
      <c r="O12296" s="5"/>
      <c r="P12296" s="5"/>
      <c r="Q12296" s="5"/>
      <c r="R12296" s="5"/>
      <c r="S12296" s="5"/>
      <c r="T12296" s="5"/>
      <c r="U12296" s="5"/>
      <c r="V12296" s="5"/>
      <c r="W12296" s="5"/>
      <c r="X12296" s="5"/>
      <c r="Y12296" s="5"/>
      <c r="Z12296" s="5"/>
      <c r="AA12296" s="5"/>
      <c r="AB12296" s="5"/>
      <c r="AC12296" s="5"/>
      <c r="AD12296" s="5"/>
      <c r="AE12296" s="5"/>
      <c r="AF12296" s="5"/>
      <c r="AG12296" s="5"/>
      <c r="AH12296" s="5"/>
      <c r="AI12296" s="5"/>
      <c r="AJ12296" s="5"/>
    </row>
    <row r="12297" spans="11:36">
      <c r="K12297" s="5"/>
      <c r="L12297" s="5"/>
      <c r="M12297" s="5"/>
      <c r="N12297" s="5"/>
      <c r="O12297" s="5"/>
      <c r="P12297" s="5"/>
      <c r="Q12297" s="5"/>
      <c r="R12297" s="5"/>
      <c r="S12297" s="5"/>
      <c r="T12297" s="5"/>
      <c r="U12297" s="5"/>
      <c r="V12297" s="5"/>
      <c r="W12297" s="5"/>
      <c r="X12297" s="5"/>
      <c r="Y12297" s="5"/>
      <c r="Z12297" s="5"/>
      <c r="AA12297" s="5"/>
      <c r="AB12297" s="5"/>
      <c r="AC12297" s="5"/>
      <c r="AD12297" s="5"/>
      <c r="AE12297" s="5"/>
      <c r="AF12297" s="5"/>
      <c r="AG12297" s="5"/>
      <c r="AH12297" s="5"/>
      <c r="AI12297" s="5"/>
      <c r="AJ12297" s="5"/>
    </row>
    <row r="12298" spans="11:36">
      <c r="K12298" s="5"/>
      <c r="L12298" s="5"/>
      <c r="M12298" s="5"/>
      <c r="N12298" s="5"/>
      <c r="O12298" s="5"/>
      <c r="P12298" s="5"/>
      <c r="Q12298" s="5"/>
      <c r="R12298" s="5"/>
      <c r="S12298" s="5"/>
      <c r="T12298" s="5"/>
      <c r="U12298" s="5"/>
      <c r="V12298" s="5"/>
      <c r="W12298" s="5"/>
      <c r="X12298" s="5"/>
      <c r="Y12298" s="5"/>
      <c r="Z12298" s="5"/>
      <c r="AA12298" s="5"/>
      <c r="AB12298" s="5"/>
      <c r="AC12298" s="5"/>
      <c r="AD12298" s="5"/>
      <c r="AE12298" s="5"/>
      <c r="AF12298" s="5"/>
      <c r="AG12298" s="5"/>
      <c r="AH12298" s="5"/>
      <c r="AI12298" s="5"/>
      <c r="AJ12298" s="5"/>
    </row>
    <row r="12299" spans="11:36">
      <c r="K12299" s="5"/>
      <c r="L12299" s="5"/>
      <c r="M12299" s="5"/>
      <c r="N12299" s="5"/>
      <c r="O12299" s="5"/>
      <c r="P12299" s="5"/>
      <c r="Q12299" s="5"/>
      <c r="R12299" s="5"/>
      <c r="S12299" s="5"/>
      <c r="T12299" s="5"/>
      <c r="U12299" s="5"/>
      <c r="V12299" s="5"/>
      <c r="W12299" s="5"/>
      <c r="X12299" s="5"/>
      <c r="Y12299" s="5"/>
      <c r="Z12299" s="5"/>
      <c r="AA12299" s="5"/>
      <c r="AB12299" s="5"/>
      <c r="AC12299" s="5"/>
      <c r="AD12299" s="5"/>
      <c r="AE12299" s="5"/>
      <c r="AF12299" s="5"/>
      <c r="AG12299" s="5"/>
      <c r="AH12299" s="5"/>
      <c r="AI12299" s="5"/>
      <c r="AJ12299" s="5"/>
    </row>
    <row r="12300" spans="11:36">
      <c r="K12300" s="5"/>
      <c r="L12300" s="5"/>
      <c r="M12300" s="5"/>
      <c r="N12300" s="5"/>
      <c r="O12300" s="5"/>
      <c r="P12300" s="5"/>
      <c r="Q12300" s="5"/>
      <c r="R12300" s="5"/>
      <c r="S12300" s="5"/>
      <c r="T12300" s="5"/>
      <c r="U12300" s="5"/>
      <c r="V12300" s="5"/>
      <c r="W12300" s="5"/>
      <c r="X12300" s="5"/>
      <c r="Y12300" s="5"/>
      <c r="Z12300" s="5"/>
      <c r="AA12300" s="5"/>
      <c r="AB12300" s="5"/>
      <c r="AC12300" s="5"/>
      <c r="AD12300" s="5"/>
      <c r="AE12300" s="5"/>
      <c r="AF12300" s="5"/>
      <c r="AG12300" s="5"/>
      <c r="AH12300" s="5"/>
      <c r="AI12300" s="5"/>
      <c r="AJ12300" s="5"/>
    </row>
    <row r="12301" spans="11:36">
      <c r="K12301" s="5"/>
      <c r="L12301" s="5"/>
      <c r="M12301" s="5"/>
      <c r="N12301" s="5"/>
      <c r="O12301" s="5"/>
      <c r="P12301" s="5"/>
      <c r="Q12301" s="5"/>
      <c r="R12301" s="5"/>
      <c r="S12301" s="5"/>
      <c r="T12301" s="5"/>
      <c r="U12301" s="5"/>
      <c r="V12301" s="5"/>
      <c r="W12301" s="5"/>
      <c r="X12301" s="5"/>
      <c r="Y12301" s="5"/>
      <c r="Z12301" s="5"/>
      <c r="AA12301" s="5"/>
      <c r="AB12301" s="5"/>
      <c r="AC12301" s="5"/>
      <c r="AD12301" s="5"/>
      <c r="AE12301" s="5"/>
      <c r="AF12301" s="5"/>
      <c r="AG12301" s="5"/>
      <c r="AH12301" s="5"/>
      <c r="AI12301" s="5"/>
      <c r="AJ12301" s="5"/>
    </row>
    <row r="12302" spans="11:36">
      <c r="K12302" s="5"/>
      <c r="L12302" s="5"/>
      <c r="M12302" s="5"/>
      <c r="N12302" s="5"/>
      <c r="O12302" s="5"/>
      <c r="P12302" s="5"/>
      <c r="Q12302" s="5"/>
      <c r="R12302" s="5"/>
      <c r="S12302" s="5"/>
      <c r="T12302" s="5"/>
      <c r="U12302" s="5"/>
      <c r="V12302" s="5"/>
      <c r="W12302" s="5"/>
      <c r="X12302" s="5"/>
      <c r="Y12302" s="5"/>
      <c r="Z12302" s="5"/>
      <c r="AA12302" s="5"/>
      <c r="AB12302" s="5"/>
      <c r="AC12302" s="5"/>
      <c r="AD12302" s="5"/>
      <c r="AE12302" s="5"/>
      <c r="AF12302" s="5"/>
      <c r="AG12302" s="5"/>
      <c r="AH12302" s="5"/>
      <c r="AI12302" s="5"/>
      <c r="AJ12302" s="5"/>
    </row>
    <row r="12303" spans="11:36">
      <c r="K12303" s="5"/>
      <c r="L12303" s="5"/>
      <c r="M12303" s="5"/>
      <c r="N12303" s="5"/>
      <c r="O12303" s="5"/>
      <c r="P12303" s="5"/>
      <c r="Q12303" s="5"/>
      <c r="R12303" s="5"/>
      <c r="S12303" s="5"/>
      <c r="T12303" s="5"/>
      <c r="U12303" s="5"/>
      <c r="V12303" s="5"/>
      <c r="W12303" s="5"/>
      <c r="X12303" s="5"/>
      <c r="Y12303" s="5"/>
      <c r="Z12303" s="5"/>
      <c r="AA12303" s="5"/>
      <c r="AB12303" s="5"/>
      <c r="AC12303" s="5"/>
      <c r="AD12303" s="5"/>
      <c r="AE12303" s="5"/>
      <c r="AF12303" s="5"/>
      <c r="AG12303" s="5"/>
      <c r="AH12303" s="5"/>
      <c r="AI12303" s="5"/>
      <c r="AJ12303" s="5"/>
    </row>
    <row r="12304" spans="11:36">
      <c r="K12304" s="5"/>
      <c r="L12304" s="5"/>
      <c r="M12304" s="5"/>
      <c r="N12304" s="5"/>
      <c r="O12304" s="5"/>
      <c r="P12304" s="5"/>
      <c r="Q12304" s="5"/>
      <c r="R12304" s="5"/>
      <c r="S12304" s="5"/>
      <c r="T12304" s="5"/>
      <c r="U12304" s="5"/>
      <c r="V12304" s="5"/>
      <c r="W12304" s="5"/>
      <c r="X12304" s="5"/>
      <c r="Y12304" s="5"/>
      <c r="Z12304" s="5"/>
      <c r="AA12304" s="5"/>
      <c r="AB12304" s="5"/>
      <c r="AC12304" s="5"/>
      <c r="AD12304" s="5"/>
      <c r="AE12304" s="5"/>
      <c r="AF12304" s="5"/>
      <c r="AG12304" s="5"/>
      <c r="AH12304" s="5"/>
      <c r="AI12304" s="5"/>
      <c r="AJ12304" s="5"/>
    </row>
    <row r="12305" spans="11:36">
      <c r="K12305" s="5"/>
      <c r="L12305" s="5"/>
      <c r="M12305" s="5"/>
      <c r="N12305" s="5"/>
      <c r="O12305" s="5"/>
      <c r="P12305" s="5"/>
      <c r="Q12305" s="5"/>
      <c r="R12305" s="5"/>
      <c r="S12305" s="5"/>
      <c r="T12305" s="5"/>
      <c r="U12305" s="5"/>
      <c r="V12305" s="5"/>
      <c r="W12305" s="5"/>
      <c r="X12305" s="5"/>
      <c r="Y12305" s="5"/>
      <c r="Z12305" s="5"/>
      <c r="AA12305" s="5"/>
      <c r="AB12305" s="5"/>
      <c r="AC12305" s="5"/>
      <c r="AD12305" s="5"/>
      <c r="AE12305" s="5"/>
      <c r="AF12305" s="5"/>
      <c r="AG12305" s="5"/>
      <c r="AH12305" s="5"/>
      <c r="AI12305" s="5"/>
      <c r="AJ12305" s="5"/>
    </row>
    <row r="12306" spans="11:36">
      <c r="K12306" s="5"/>
      <c r="L12306" s="5"/>
      <c r="M12306" s="5"/>
      <c r="N12306" s="5"/>
      <c r="O12306" s="5"/>
      <c r="P12306" s="5"/>
      <c r="Q12306" s="5"/>
      <c r="R12306" s="5"/>
      <c r="S12306" s="5"/>
      <c r="T12306" s="5"/>
      <c r="U12306" s="5"/>
      <c r="V12306" s="5"/>
      <c r="W12306" s="5"/>
      <c r="X12306" s="5"/>
      <c r="Y12306" s="5"/>
      <c r="Z12306" s="5"/>
      <c r="AA12306" s="5"/>
      <c r="AB12306" s="5"/>
      <c r="AC12306" s="5"/>
      <c r="AD12306" s="5"/>
      <c r="AE12306" s="5"/>
      <c r="AF12306" s="5"/>
      <c r="AG12306" s="5"/>
      <c r="AH12306" s="5"/>
      <c r="AI12306" s="5"/>
      <c r="AJ12306" s="5"/>
    </row>
    <row r="12307" spans="11:36">
      <c r="K12307" s="5"/>
      <c r="L12307" s="5"/>
      <c r="M12307" s="5"/>
      <c r="N12307" s="5"/>
      <c r="O12307" s="5"/>
      <c r="P12307" s="5"/>
      <c r="Q12307" s="5"/>
      <c r="R12307" s="5"/>
      <c r="S12307" s="5"/>
      <c r="T12307" s="5"/>
      <c r="U12307" s="5"/>
      <c r="V12307" s="5"/>
      <c r="W12307" s="5"/>
      <c r="X12307" s="5"/>
      <c r="Y12307" s="5"/>
      <c r="Z12307" s="5"/>
      <c r="AA12307" s="5"/>
      <c r="AB12307" s="5"/>
      <c r="AC12307" s="5"/>
      <c r="AD12307" s="5"/>
      <c r="AE12307" s="5"/>
      <c r="AF12307" s="5"/>
      <c r="AG12307" s="5"/>
      <c r="AH12307" s="5"/>
      <c r="AI12307" s="5"/>
      <c r="AJ12307" s="5"/>
    </row>
    <row r="12308" spans="11:36">
      <c r="K12308" s="5"/>
      <c r="L12308" s="5"/>
      <c r="M12308" s="5"/>
      <c r="N12308" s="5"/>
      <c r="O12308" s="5"/>
      <c r="P12308" s="5"/>
      <c r="Q12308" s="5"/>
      <c r="R12308" s="5"/>
      <c r="S12308" s="5"/>
      <c r="T12308" s="5"/>
      <c r="U12308" s="5"/>
      <c r="V12308" s="5"/>
      <c r="W12308" s="5"/>
      <c r="X12308" s="5"/>
      <c r="Y12308" s="5"/>
      <c r="Z12308" s="5"/>
      <c r="AA12308" s="5"/>
      <c r="AB12308" s="5"/>
      <c r="AC12308" s="5"/>
      <c r="AD12308" s="5"/>
      <c r="AE12308" s="5"/>
      <c r="AF12308" s="5"/>
      <c r="AG12308" s="5"/>
      <c r="AH12308" s="5"/>
      <c r="AI12308" s="5"/>
      <c r="AJ12308" s="5"/>
    </row>
    <row r="12309" spans="11:36">
      <c r="K12309" s="5"/>
      <c r="L12309" s="5"/>
      <c r="M12309" s="5"/>
      <c r="N12309" s="5"/>
      <c r="O12309" s="5"/>
      <c r="P12309" s="5"/>
      <c r="Q12309" s="5"/>
      <c r="R12309" s="5"/>
      <c r="S12309" s="5"/>
      <c r="T12309" s="5"/>
      <c r="U12309" s="5"/>
      <c r="V12309" s="5"/>
      <c r="W12309" s="5"/>
      <c r="X12309" s="5"/>
      <c r="Y12309" s="5"/>
      <c r="Z12309" s="5"/>
      <c r="AA12309" s="5"/>
      <c r="AB12309" s="5"/>
      <c r="AC12309" s="5"/>
      <c r="AD12309" s="5"/>
      <c r="AE12309" s="5"/>
      <c r="AF12309" s="5"/>
      <c r="AG12309" s="5"/>
      <c r="AH12309" s="5"/>
      <c r="AI12309" s="5"/>
      <c r="AJ12309" s="5"/>
    </row>
    <row r="12310" spans="11:36">
      <c r="K12310" s="5"/>
      <c r="L12310" s="5"/>
      <c r="M12310" s="5"/>
      <c r="N12310" s="5"/>
      <c r="O12310" s="5"/>
      <c r="P12310" s="5"/>
      <c r="Q12310" s="5"/>
      <c r="R12310" s="5"/>
      <c r="S12310" s="5"/>
      <c r="T12310" s="5"/>
      <c r="U12310" s="5"/>
      <c r="V12310" s="5"/>
      <c r="W12310" s="5"/>
      <c r="X12310" s="5"/>
      <c r="Y12310" s="5"/>
      <c r="Z12310" s="5"/>
      <c r="AA12310" s="5"/>
      <c r="AB12310" s="5"/>
      <c r="AC12310" s="5"/>
      <c r="AD12310" s="5"/>
      <c r="AE12310" s="5"/>
      <c r="AF12310" s="5"/>
      <c r="AG12310" s="5"/>
      <c r="AH12310" s="5"/>
      <c r="AI12310" s="5"/>
      <c r="AJ12310" s="5"/>
    </row>
    <row r="12311" spans="11:36">
      <c r="K12311" s="5"/>
      <c r="L12311" s="5"/>
      <c r="M12311" s="5"/>
      <c r="N12311" s="5"/>
      <c r="O12311" s="5"/>
      <c r="P12311" s="5"/>
      <c r="Q12311" s="5"/>
      <c r="R12311" s="5"/>
      <c r="S12311" s="5"/>
      <c r="T12311" s="5"/>
      <c r="U12311" s="5"/>
      <c r="V12311" s="5"/>
      <c r="W12311" s="5"/>
      <c r="X12311" s="5"/>
      <c r="Y12311" s="5"/>
      <c r="Z12311" s="5"/>
      <c r="AA12311" s="5"/>
      <c r="AB12311" s="5"/>
      <c r="AC12311" s="5"/>
      <c r="AD12311" s="5"/>
      <c r="AE12311" s="5"/>
      <c r="AF12311" s="5"/>
      <c r="AG12311" s="5"/>
      <c r="AH12311" s="5"/>
      <c r="AI12311" s="5"/>
      <c r="AJ12311" s="5"/>
    </row>
    <row r="12312" spans="11:36">
      <c r="K12312" s="5"/>
      <c r="L12312" s="5"/>
      <c r="M12312" s="5"/>
      <c r="N12312" s="5"/>
      <c r="O12312" s="5"/>
      <c r="P12312" s="5"/>
      <c r="Q12312" s="5"/>
      <c r="R12312" s="5"/>
      <c r="S12312" s="5"/>
      <c r="T12312" s="5"/>
      <c r="U12312" s="5"/>
      <c r="V12312" s="5"/>
      <c r="W12312" s="5"/>
      <c r="X12312" s="5"/>
      <c r="Y12312" s="5"/>
      <c r="Z12312" s="5"/>
      <c r="AA12312" s="5"/>
      <c r="AB12312" s="5"/>
      <c r="AC12312" s="5"/>
      <c r="AD12312" s="5"/>
      <c r="AE12312" s="5"/>
      <c r="AF12312" s="5"/>
      <c r="AG12312" s="5"/>
      <c r="AH12312" s="5"/>
      <c r="AI12312" s="5"/>
      <c r="AJ12312" s="5"/>
    </row>
    <row r="12313" spans="11:36">
      <c r="K12313" s="5"/>
      <c r="L12313" s="5"/>
      <c r="M12313" s="5"/>
      <c r="N12313" s="5"/>
      <c r="O12313" s="5"/>
      <c r="P12313" s="5"/>
      <c r="Q12313" s="5"/>
      <c r="R12313" s="5"/>
      <c r="S12313" s="5"/>
      <c r="T12313" s="5"/>
      <c r="U12313" s="5"/>
      <c r="V12313" s="5"/>
      <c r="W12313" s="5"/>
      <c r="X12313" s="5"/>
      <c r="Y12313" s="5"/>
      <c r="Z12313" s="5"/>
      <c r="AA12313" s="5"/>
      <c r="AB12313" s="5"/>
      <c r="AC12313" s="5"/>
      <c r="AD12313" s="5"/>
      <c r="AE12313" s="5"/>
      <c r="AF12313" s="5"/>
      <c r="AG12313" s="5"/>
      <c r="AH12313" s="5"/>
      <c r="AI12313" s="5"/>
      <c r="AJ12313" s="5"/>
    </row>
    <row r="12314" spans="11:36">
      <c r="K12314" s="5"/>
      <c r="L12314" s="5"/>
      <c r="M12314" s="5"/>
      <c r="N12314" s="5"/>
      <c r="O12314" s="5"/>
      <c r="P12314" s="5"/>
      <c r="Q12314" s="5"/>
      <c r="R12314" s="5"/>
      <c r="S12314" s="5"/>
      <c r="T12314" s="5"/>
      <c r="U12314" s="5"/>
      <c r="V12314" s="5"/>
      <c r="W12314" s="5"/>
      <c r="X12314" s="5"/>
      <c r="Y12314" s="5"/>
      <c r="Z12314" s="5"/>
      <c r="AA12314" s="5"/>
      <c r="AB12314" s="5"/>
      <c r="AC12314" s="5"/>
      <c r="AD12314" s="5"/>
      <c r="AE12314" s="5"/>
      <c r="AF12314" s="5"/>
      <c r="AG12314" s="5"/>
      <c r="AH12314" s="5"/>
      <c r="AI12314" s="5"/>
      <c r="AJ12314" s="5"/>
    </row>
    <row r="12315" spans="11:36">
      <c r="K12315" s="5"/>
      <c r="L12315" s="5"/>
      <c r="M12315" s="5"/>
      <c r="N12315" s="5"/>
      <c r="O12315" s="5"/>
      <c r="P12315" s="5"/>
      <c r="Q12315" s="5"/>
      <c r="R12315" s="5"/>
      <c r="S12315" s="5"/>
      <c r="T12315" s="5"/>
      <c r="U12315" s="5"/>
      <c r="V12315" s="5"/>
      <c r="W12315" s="5"/>
      <c r="X12315" s="5"/>
      <c r="Y12315" s="5"/>
      <c r="Z12315" s="5"/>
      <c r="AA12315" s="5"/>
      <c r="AB12315" s="5"/>
      <c r="AC12315" s="5"/>
      <c r="AD12315" s="5"/>
      <c r="AE12315" s="5"/>
      <c r="AF12315" s="5"/>
      <c r="AG12315" s="5"/>
      <c r="AH12315" s="5"/>
      <c r="AI12315" s="5"/>
      <c r="AJ12315" s="5"/>
    </row>
    <row r="12316" spans="11:36">
      <c r="K12316" s="5"/>
      <c r="L12316" s="5"/>
      <c r="M12316" s="5"/>
      <c r="N12316" s="5"/>
      <c r="O12316" s="5"/>
      <c r="P12316" s="5"/>
      <c r="Q12316" s="5"/>
      <c r="R12316" s="5"/>
      <c r="S12316" s="5"/>
      <c r="T12316" s="5"/>
      <c r="U12316" s="5"/>
      <c r="V12316" s="5"/>
      <c r="W12316" s="5"/>
      <c r="X12316" s="5"/>
      <c r="Y12316" s="5"/>
      <c r="Z12316" s="5"/>
      <c r="AA12316" s="5"/>
      <c r="AB12316" s="5"/>
      <c r="AC12316" s="5"/>
      <c r="AD12316" s="5"/>
      <c r="AE12316" s="5"/>
      <c r="AF12316" s="5"/>
      <c r="AG12316" s="5"/>
      <c r="AH12316" s="5"/>
      <c r="AI12316" s="5"/>
      <c r="AJ12316" s="5"/>
    </row>
    <row r="12317" spans="11:36">
      <c r="K12317" s="5"/>
      <c r="L12317" s="5"/>
      <c r="M12317" s="5"/>
      <c r="N12317" s="5"/>
      <c r="O12317" s="5"/>
      <c r="P12317" s="5"/>
      <c r="Q12317" s="5"/>
      <c r="R12317" s="5"/>
      <c r="S12317" s="5"/>
      <c r="T12317" s="5"/>
      <c r="U12317" s="5"/>
      <c r="V12317" s="5"/>
      <c r="W12317" s="5"/>
      <c r="X12317" s="5"/>
      <c r="Y12317" s="5"/>
      <c r="Z12317" s="5"/>
      <c r="AA12317" s="5"/>
      <c r="AB12317" s="5"/>
      <c r="AC12317" s="5"/>
      <c r="AD12317" s="5"/>
      <c r="AE12317" s="5"/>
      <c r="AF12317" s="5"/>
      <c r="AG12317" s="5"/>
      <c r="AH12317" s="5"/>
      <c r="AI12317" s="5"/>
      <c r="AJ12317" s="5"/>
    </row>
    <row r="12318" spans="11:36">
      <c r="K12318" s="5"/>
      <c r="L12318" s="5"/>
      <c r="M12318" s="5"/>
      <c r="N12318" s="5"/>
      <c r="O12318" s="5"/>
      <c r="P12318" s="5"/>
      <c r="Q12318" s="5"/>
      <c r="R12318" s="5"/>
      <c r="S12318" s="5"/>
      <c r="T12318" s="5"/>
      <c r="U12318" s="5"/>
      <c r="V12318" s="5"/>
      <c r="W12318" s="5"/>
      <c r="X12318" s="5"/>
      <c r="Y12318" s="5"/>
      <c r="Z12318" s="5"/>
      <c r="AA12318" s="5"/>
      <c r="AB12318" s="5"/>
      <c r="AC12318" s="5"/>
      <c r="AD12318" s="5"/>
      <c r="AE12318" s="5"/>
      <c r="AF12318" s="5"/>
      <c r="AG12318" s="5"/>
      <c r="AH12318" s="5"/>
      <c r="AI12318" s="5"/>
      <c r="AJ12318" s="5"/>
    </row>
    <row r="12319" spans="11:36">
      <c r="K12319" s="5"/>
      <c r="L12319" s="5"/>
      <c r="M12319" s="5"/>
      <c r="N12319" s="5"/>
      <c r="O12319" s="5"/>
      <c r="P12319" s="5"/>
      <c r="Q12319" s="5"/>
      <c r="R12319" s="5"/>
      <c r="S12319" s="5"/>
      <c r="T12319" s="5"/>
      <c r="U12319" s="5"/>
      <c r="V12319" s="5"/>
      <c r="W12319" s="5"/>
      <c r="X12319" s="5"/>
      <c r="Y12319" s="5"/>
      <c r="Z12319" s="5"/>
      <c r="AA12319" s="5"/>
      <c r="AB12319" s="5"/>
      <c r="AC12319" s="5"/>
      <c r="AD12319" s="5"/>
      <c r="AE12319" s="5"/>
      <c r="AF12319" s="5"/>
      <c r="AG12319" s="5"/>
      <c r="AH12319" s="5"/>
      <c r="AI12319" s="5"/>
      <c r="AJ12319" s="5"/>
    </row>
    <row r="12320" spans="11:36">
      <c r="K12320" s="5"/>
      <c r="L12320" s="5"/>
      <c r="M12320" s="5"/>
      <c r="N12320" s="5"/>
      <c r="O12320" s="5"/>
      <c r="P12320" s="5"/>
      <c r="Q12320" s="5"/>
      <c r="R12320" s="5"/>
      <c r="S12320" s="5"/>
      <c r="T12320" s="5"/>
      <c r="U12320" s="5"/>
      <c r="V12320" s="5"/>
      <c r="W12320" s="5"/>
      <c r="X12320" s="5"/>
      <c r="Y12320" s="5"/>
      <c r="Z12320" s="5"/>
      <c r="AA12320" s="5"/>
      <c r="AB12320" s="5"/>
      <c r="AC12320" s="5"/>
      <c r="AD12320" s="5"/>
      <c r="AE12320" s="5"/>
      <c r="AF12320" s="5"/>
      <c r="AG12320" s="5"/>
      <c r="AH12320" s="5"/>
      <c r="AI12320" s="5"/>
      <c r="AJ12320" s="5"/>
    </row>
    <row r="12321" spans="11:36">
      <c r="K12321" s="5"/>
      <c r="L12321" s="5"/>
      <c r="M12321" s="5"/>
      <c r="N12321" s="5"/>
      <c r="O12321" s="5"/>
      <c r="P12321" s="5"/>
      <c r="Q12321" s="5"/>
      <c r="R12321" s="5"/>
      <c r="S12321" s="5"/>
      <c r="T12321" s="5"/>
      <c r="U12321" s="5"/>
      <c r="V12321" s="5"/>
      <c r="W12321" s="5"/>
      <c r="X12321" s="5"/>
      <c r="Y12321" s="5"/>
      <c r="Z12321" s="5"/>
      <c r="AA12321" s="5"/>
      <c r="AB12321" s="5"/>
      <c r="AC12321" s="5"/>
      <c r="AD12321" s="5"/>
      <c r="AE12321" s="5"/>
      <c r="AF12321" s="5"/>
      <c r="AG12321" s="5"/>
      <c r="AH12321" s="5"/>
      <c r="AI12321" s="5"/>
      <c r="AJ12321" s="5"/>
    </row>
    <row r="12322" spans="11:36">
      <c r="K12322" s="5"/>
      <c r="L12322" s="5"/>
      <c r="M12322" s="5"/>
      <c r="N12322" s="5"/>
      <c r="O12322" s="5"/>
      <c r="P12322" s="5"/>
      <c r="Q12322" s="5"/>
      <c r="R12322" s="5"/>
      <c r="S12322" s="5"/>
      <c r="T12322" s="5"/>
      <c r="U12322" s="5"/>
      <c r="V12322" s="5"/>
      <c r="W12322" s="5"/>
      <c r="X12322" s="5"/>
      <c r="Y12322" s="5"/>
      <c r="Z12322" s="5"/>
      <c r="AA12322" s="5"/>
      <c r="AB12322" s="5"/>
      <c r="AC12322" s="5"/>
      <c r="AD12322" s="5"/>
      <c r="AE12322" s="5"/>
      <c r="AF12322" s="5"/>
      <c r="AG12322" s="5"/>
      <c r="AH12322" s="5"/>
      <c r="AI12322" s="5"/>
      <c r="AJ12322" s="5"/>
    </row>
    <row r="12323" spans="11:36">
      <c r="K12323" s="5"/>
      <c r="L12323" s="5"/>
      <c r="M12323" s="5"/>
      <c r="N12323" s="5"/>
      <c r="O12323" s="5"/>
      <c r="P12323" s="5"/>
      <c r="Q12323" s="5"/>
      <c r="R12323" s="5"/>
      <c r="S12323" s="5"/>
      <c r="T12323" s="5"/>
      <c r="U12323" s="5"/>
      <c r="V12323" s="5"/>
      <c r="W12323" s="5"/>
      <c r="X12323" s="5"/>
      <c r="Y12323" s="5"/>
      <c r="Z12323" s="5"/>
      <c r="AA12323" s="5"/>
      <c r="AB12323" s="5"/>
      <c r="AC12323" s="5"/>
      <c r="AD12323" s="5"/>
      <c r="AE12323" s="5"/>
      <c r="AF12323" s="5"/>
      <c r="AG12323" s="5"/>
      <c r="AH12323" s="5"/>
      <c r="AI12323" s="5"/>
      <c r="AJ12323" s="5"/>
    </row>
    <row r="12324" spans="11:36">
      <c r="K12324" s="5"/>
      <c r="L12324" s="5"/>
      <c r="M12324" s="5"/>
      <c r="N12324" s="5"/>
      <c r="O12324" s="5"/>
      <c r="P12324" s="5"/>
      <c r="Q12324" s="5"/>
      <c r="R12324" s="5"/>
      <c r="S12324" s="5"/>
      <c r="T12324" s="5"/>
      <c r="U12324" s="5"/>
      <c r="V12324" s="5"/>
      <c r="W12324" s="5"/>
      <c r="X12324" s="5"/>
      <c r="Y12324" s="5"/>
      <c r="Z12324" s="5"/>
      <c r="AA12324" s="5"/>
      <c r="AB12324" s="5"/>
      <c r="AC12324" s="5"/>
      <c r="AD12324" s="5"/>
      <c r="AE12324" s="5"/>
      <c r="AF12324" s="5"/>
      <c r="AG12324" s="5"/>
      <c r="AH12324" s="5"/>
      <c r="AI12324" s="5"/>
      <c r="AJ12324" s="5"/>
    </row>
    <row r="12325" spans="11:36">
      <c r="K12325" s="5"/>
      <c r="L12325" s="5"/>
      <c r="M12325" s="5"/>
      <c r="N12325" s="5"/>
      <c r="O12325" s="5"/>
      <c r="P12325" s="5"/>
      <c r="Q12325" s="5"/>
      <c r="R12325" s="5"/>
      <c r="S12325" s="5"/>
      <c r="T12325" s="5"/>
      <c r="U12325" s="5"/>
      <c r="V12325" s="5"/>
      <c r="W12325" s="5"/>
      <c r="X12325" s="5"/>
      <c r="Y12325" s="5"/>
      <c r="Z12325" s="5"/>
      <c r="AA12325" s="5"/>
      <c r="AB12325" s="5"/>
      <c r="AC12325" s="5"/>
      <c r="AD12325" s="5"/>
      <c r="AE12325" s="5"/>
      <c r="AF12325" s="5"/>
      <c r="AG12325" s="5"/>
      <c r="AH12325" s="5"/>
      <c r="AI12325" s="5"/>
      <c r="AJ12325" s="5"/>
    </row>
    <row r="12326" spans="11:36">
      <c r="K12326" s="5"/>
      <c r="L12326" s="5"/>
      <c r="M12326" s="5"/>
      <c r="N12326" s="5"/>
      <c r="O12326" s="5"/>
      <c r="P12326" s="5"/>
      <c r="Q12326" s="5"/>
      <c r="R12326" s="5"/>
      <c r="S12326" s="5"/>
      <c r="T12326" s="5"/>
      <c r="U12326" s="5"/>
      <c r="V12326" s="5"/>
      <c r="W12326" s="5"/>
      <c r="X12326" s="5"/>
      <c r="Y12326" s="5"/>
      <c r="Z12326" s="5"/>
      <c r="AA12326" s="5"/>
      <c r="AB12326" s="5"/>
      <c r="AC12326" s="5"/>
      <c r="AD12326" s="5"/>
      <c r="AE12326" s="5"/>
      <c r="AF12326" s="5"/>
      <c r="AG12326" s="5"/>
      <c r="AH12326" s="5"/>
      <c r="AI12326" s="5"/>
      <c r="AJ12326" s="5"/>
    </row>
    <row r="12327" spans="11:36">
      <c r="K12327" s="5"/>
      <c r="L12327" s="5"/>
      <c r="M12327" s="5"/>
      <c r="N12327" s="5"/>
      <c r="O12327" s="5"/>
      <c r="P12327" s="5"/>
      <c r="Q12327" s="5"/>
      <c r="R12327" s="5"/>
      <c r="S12327" s="5"/>
      <c r="T12327" s="5"/>
      <c r="U12327" s="5"/>
      <c r="V12327" s="5"/>
      <c r="W12327" s="5"/>
      <c r="X12327" s="5"/>
      <c r="Y12327" s="5"/>
      <c r="Z12327" s="5"/>
      <c r="AA12327" s="5"/>
      <c r="AB12327" s="5"/>
      <c r="AC12327" s="5"/>
      <c r="AD12327" s="5"/>
      <c r="AE12327" s="5"/>
      <c r="AF12327" s="5"/>
      <c r="AG12327" s="5"/>
      <c r="AH12327" s="5"/>
      <c r="AI12327" s="5"/>
      <c r="AJ12327" s="5"/>
    </row>
    <row r="12328" spans="11:36">
      <c r="K12328" s="5"/>
      <c r="L12328" s="5"/>
      <c r="M12328" s="5"/>
      <c r="N12328" s="5"/>
      <c r="O12328" s="5"/>
      <c r="P12328" s="5"/>
      <c r="Q12328" s="5"/>
      <c r="R12328" s="5"/>
      <c r="S12328" s="5"/>
      <c r="T12328" s="5"/>
      <c r="U12328" s="5"/>
      <c r="V12328" s="5"/>
      <c r="W12328" s="5"/>
      <c r="X12328" s="5"/>
      <c r="Y12328" s="5"/>
      <c r="Z12328" s="5"/>
      <c r="AA12328" s="5"/>
      <c r="AB12328" s="5"/>
      <c r="AC12328" s="5"/>
      <c r="AD12328" s="5"/>
      <c r="AE12328" s="5"/>
      <c r="AF12328" s="5"/>
      <c r="AG12328" s="5"/>
      <c r="AH12328" s="5"/>
      <c r="AI12328" s="5"/>
      <c r="AJ12328" s="5"/>
    </row>
    <row r="12329" spans="11:36">
      <c r="K12329" s="5"/>
      <c r="L12329" s="5"/>
      <c r="M12329" s="5"/>
      <c r="N12329" s="5"/>
      <c r="O12329" s="5"/>
      <c r="P12329" s="5"/>
      <c r="Q12329" s="5"/>
      <c r="R12329" s="5"/>
      <c r="S12329" s="5"/>
      <c r="T12329" s="5"/>
      <c r="U12329" s="5"/>
      <c r="V12329" s="5"/>
      <c r="W12329" s="5"/>
      <c r="X12329" s="5"/>
      <c r="Y12329" s="5"/>
      <c r="Z12329" s="5"/>
      <c r="AA12329" s="5"/>
      <c r="AB12329" s="5"/>
      <c r="AC12329" s="5"/>
      <c r="AD12329" s="5"/>
      <c r="AE12329" s="5"/>
      <c r="AF12329" s="5"/>
      <c r="AG12329" s="5"/>
      <c r="AH12329" s="5"/>
      <c r="AI12329" s="5"/>
      <c r="AJ12329" s="5"/>
    </row>
    <row r="12330" spans="11:36">
      <c r="K12330" s="5"/>
      <c r="L12330" s="5"/>
      <c r="M12330" s="5"/>
      <c r="N12330" s="5"/>
      <c r="O12330" s="5"/>
      <c r="P12330" s="5"/>
      <c r="Q12330" s="5"/>
      <c r="R12330" s="5"/>
      <c r="S12330" s="5"/>
      <c r="T12330" s="5"/>
      <c r="U12330" s="5"/>
      <c r="V12330" s="5"/>
      <c r="W12330" s="5"/>
      <c r="X12330" s="5"/>
      <c r="Y12330" s="5"/>
      <c r="Z12330" s="5"/>
      <c r="AA12330" s="5"/>
      <c r="AB12330" s="5"/>
      <c r="AC12330" s="5"/>
      <c r="AD12330" s="5"/>
      <c r="AE12330" s="5"/>
      <c r="AF12330" s="5"/>
      <c r="AG12330" s="5"/>
      <c r="AH12330" s="5"/>
      <c r="AI12330" s="5"/>
      <c r="AJ12330" s="5"/>
    </row>
    <row r="12331" spans="11:36">
      <c r="K12331" s="5"/>
      <c r="L12331" s="5"/>
      <c r="M12331" s="5"/>
      <c r="N12331" s="5"/>
      <c r="O12331" s="5"/>
      <c r="P12331" s="5"/>
      <c r="Q12331" s="5"/>
      <c r="R12331" s="5"/>
      <c r="S12331" s="5"/>
      <c r="T12331" s="5"/>
      <c r="U12331" s="5"/>
      <c r="V12331" s="5"/>
      <c r="W12331" s="5"/>
      <c r="X12331" s="5"/>
      <c r="Y12331" s="5"/>
      <c r="Z12331" s="5"/>
      <c r="AA12331" s="5"/>
      <c r="AB12331" s="5"/>
      <c r="AC12331" s="5"/>
      <c r="AD12331" s="5"/>
      <c r="AE12331" s="5"/>
      <c r="AF12331" s="5"/>
      <c r="AG12331" s="5"/>
      <c r="AH12331" s="5"/>
      <c r="AI12331" s="5"/>
      <c r="AJ12331" s="5"/>
    </row>
    <row r="12332" spans="11:36">
      <c r="K12332" s="5"/>
      <c r="L12332" s="5"/>
      <c r="M12332" s="5"/>
      <c r="N12332" s="5"/>
      <c r="O12332" s="5"/>
      <c r="P12332" s="5"/>
      <c r="Q12332" s="5"/>
      <c r="R12332" s="5"/>
      <c r="S12332" s="5"/>
      <c r="T12332" s="5"/>
      <c r="U12332" s="5"/>
      <c r="V12332" s="5"/>
      <c r="W12332" s="5"/>
      <c r="X12332" s="5"/>
      <c r="Y12332" s="5"/>
      <c r="Z12332" s="5"/>
      <c r="AA12332" s="5"/>
      <c r="AB12332" s="5"/>
      <c r="AC12332" s="5"/>
      <c r="AD12332" s="5"/>
      <c r="AE12332" s="5"/>
      <c r="AF12332" s="5"/>
      <c r="AG12332" s="5"/>
      <c r="AH12332" s="5"/>
      <c r="AI12332" s="5"/>
      <c r="AJ12332" s="5"/>
    </row>
    <row r="12333" spans="11:36">
      <c r="K12333" s="5"/>
      <c r="L12333" s="5"/>
      <c r="M12333" s="5"/>
      <c r="N12333" s="5"/>
      <c r="O12333" s="5"/>
      <c r="P12333" s="5"/>
      <c r="Q12333" s="5"/>
      <c r="R12333" s="5"/>
      <c r="S12333" s="5"/>
      <c r="T12333" s="5"/>
      <c r="U12333" s="5"/>
      <c r="V12333" s="5"/>
      <c r="W12333" s="5"/>
      <c r="X12333" s="5"/>
      <c r="Y12333" s="5"/>
      <c r="Z12333" s="5"/>
      <c r="AA12333" s="5"/>
      <c r="AB12333" s="5"/>
      <c r="AC12333" s="5"/>
      <c r="AD12333" s="5"/>
      <c r="AE12333" s="5"/>
      <c r="AF12333" s="5"/>
      <c r="AG12333" s="5"/>
      <c r="AH12333" s="5"/>
      <c r="AI12333" s="5"/>
      <c r="AJ12333" s="5"/>
    </row>
    <row r="12334" spans="11:36">
      <c r="K12334" s="5"/>
      <c r="L12334" s="5"/>
      <c r="M12334" s="5"/>
      <c r="N12334" s="5"/>
      <c r="O12334" s="5"/>
      <c r="P12334" s="5"/>
      <c r="Q12334" s="5"/>
      <c r="R12334" s="5"/>
      <c r="S12334" s="5"/>
      <c r="T12334" s="5"/>
      <c r="U12334" s="5"/>
      <c r="V12334" s="5"/>
      <c r="W12334" s="5"/>
      <c r="X12334" s="5"/>
      <c r="Y12334" s="5"/>
      <c r="Z12334" s="5"/>
      <c r="AA12334" s="5"/>
      <c r="AB12334" s="5"/>
      <c r="AC12334" s="5"/>
      <c r="AD12334" s="5"/>
      <c r="AE12334" s="5"/>
      <c r="AF12334" s="5"/>
      <c r="AG12334" s="5"/>
      <c r="AH12334" s="5"/>
      <c r="AI12334" s="5"/>
      <c r="AJ12334" s="5"/>
    </row>
    <row r="12335" spans="11:36">
      <c r="K12335" s="5"/>
      <c r="L12335" s="5"/>
      <c r="M12335" s="5"/>
      <c r="N12335" s="5"/>
      <c r="O12335" s="5"/>
      <c r="P12335" s="5"/>
      <c r="Q12335" s="5"/>
      <c r="R12335" s="5"/>
      <c r="S12335" s="5"/>
      <c r="T12335" s="5"/>
      <c r="U12335" s="5"/>
      <c r="V12335" s="5"/>
      <c r="W12335" s="5"/>
      <c r="X12335" s="5"/>
      <c r="Y12335" s="5"/>
      <c r="Z12335" s="5"/>
      <c r="AA12335" s="5"/>
      <c r="AB12335" s="5"/>
      <c r="AC12335" s="5"/>
      <c r="AD12335" s="5"/>
      <c r="AE12335" s="5"/>
      <c r="AF12335" s="5"/>
      <c r="AG12335" s="5"/>
      <c r="AH12335" s="5"/>
      <c r="AI12335" s="5"/>
      <c r="AJ12335" s="5"/>
    </row>
    <row r="12336" spans="11:36">
      <c r="K12336" s="5"/>
      <c r="L12336" s="5"/>
      <c r="M12336" s="5"/>
      <c r="N12336" s="5"/>
      <c r="O12336" s="5"/>
      <c r="P12336" s="5"/>
      <c r="Q12336" s="5"/>
      <c r="R12336" s="5"/>
      <c r="S12336" s="5"/>
      <c r="T12336" s="5"/>
      <c r="U12336" s="5"/>
      <c r="V12336" s="5"/>
      <c r="W12336" s="5"/>
      <c r="X12336" s="5"/>
      <c r="Y12336" s="5"/>
      <c r="Z12336" s="5"/>
      <c r="AA12336" s="5"/>
      <c r="AB12336" s="5"/>
      <c r="AC12336" s="5"/>
      <c r="AD12336" s="5"/>
      <c r="AE12336" s="5"/>
      <c r="AF12336" s="5"/>
      <c r="AG12336" s="5"/>
      <c r="AH12336" s="5"/>
      <c r="AI12336" s="5"/>
      <c r="AJ12336" s="5"/>
    </row>
    <row r="12337" spans="11:36">
      <c r="K12337" s="5"/>
      <c r="L12337" s="5"/>
      <c r="M12337" s="5"/>
      <c r="N12337" s="5"/>
      <c r="O12337" s="5"/>
      <c r="P12337" s="5"/>
      <c r="Q12337" s="5"/>
      <c r="R12337" s="5"/>
      <c r="S12337" s="5"/>
      <c r="T12337" s="5"/>
      <c r="U12337" s="5"/>
      <c r="V12337" s="5"/>
      <c r="W12337" s="5"/>
      <c r="X12337" s="5"/>
      <c r="Y12337" s="5"/>
      <c r="Z12337" s="5"/>
      <c r="AA12337" s="5"/>
      <c r="AB12337" s="5"/>
      <c r="AC12337" s="5"/>
      <c r="AD12337" s="5"/>
      <c r="AE12337" s="5"/>
      <c r="AF12337" s="5"/>
      <c r="AG12337" s="5"/>
      <c r="AH12337" s="5"/>
      <c r="AI12337" s="5"/>
      <c r="AJ12337" s="5"/>
    </row>
    <row r="12338" spans="11:36">
      <c r="K12338" s="5"/>
      <c r="L12338" s="5"/>
      <c r="M12338" s="5"/>
      <c r="N12338" s="5"/>
      <c r="O12338" s="5"/>
      <c r="P12338" s="5"/>
      <c r="Q12338" s="5"/>
      <c r="R12338" s="5"/>
      <c r="S12338" s="5"/>
      <c r="T12338" s="5"/>
      <c r="U12338" s="5"/>
      <c r="V12338" s="5"/>
      <c r="W12338" s="5"/>
      <c r="X12338" s="5"/>
      <c r="Y12338" s="5"/>
      <c r="Z12338" s="5"/>
      <c r="AA12338" s="5"/>
      <c r="AB12338" s="5"/>
      <c r="AC12338" s="5"/>
      <c r="AD12338" s="5"/>
      <c r="AE12338" s="5"/>
      <c r="AF12338" s="5"/>
      <c r="AG12338" s="5"/>
      <c r="AH12338" s="5"/>
      <c r="AI12338" s="5"/>
      <c r="AJ12338" s="5"/>
    </row>
    <row r="12339" spans="11:36">
      <c r="K12339" s="5"/>
      <c r="L12339" s="5"/>
      <c r="M12339" s="5"/>
      <c r="N12339" s="5"/>
      <c r="O12339" s="5"/>
      <c r="P12339" s="5"/>
      <c r="Q12339" s="5"/>
      <c r="R12339" s="5"/>
      <c r="S12339" s="5"/>
      <c r="T12339" s="5"/>
      <c r="U12339" s="5"/>
      <c r="V12339" s="5"/>
      <c r="W12339" s="5"/>
      <c r="X12339" s="5"/>
      <c r="Y12339" s="5"/>
      <c r="Z12339" s="5"/>
      <c r="AA12339" s="5"/>
      <c r="AB12339" s="5"/>
      <c r="AC12339" s="5"/>
      <c r="AD12339" s="5"/>
      <c r="AE12339" s="5"/>
      <c r="AF12339" s="5"/>
      <c r="AG12339" s="5"/>
      <c r="AH12339" s="5"/>
      <c r="AI12339" s="5"/>
      <c r="AJ12339" s="5"/>
    </row>
    <row r="12340" spans="11:36">
      <c r="K12340" s="5"/>
      <c r="L12340" s="5"/>
      <c r="M12340" s="5"/>
      <c r="N12340" s="5"/>
      <c r="O12340" s="5"/>
      <c r="P12340" s="5"/>
      <c r="Q12340" s="5"/>
      <c r="R12340" s="5"/>
      <c r="S12340" s="5"/>
      <c r="T12340" s="5"/>
      <c r="U12340" s="5"/>
      <c r="V12340" s="5"/>
      <c r="W12340" s="5"/>
      <c r="X12340" s="5"/>
      <c r="Y12340" s="5"/>
      <c r="Z12340" s="5"/>
      <c r="AA12340" s="5"/>
      <c r="AB12340" s="5"/>
      <c r="AC12340" s="5"/>
      <c r="AD12340" s="5"/>
      <c r="AE12340" s="5"/>
      <c r="AF12340" s="5"/>
      <c r="AG12340" s="5"/>
      <c r="AH12340" s="5"/>
      <c r="AI12340" s="5"/>
      <c r="AJ12340" s="5"/>
    </row>
    <row r="12341" spans="11:36">
      <c r="K12341" s="5"/>
      <c r="L12341" s="5"/>
      <c r="M12341" s="5"/>
      <c r="N12341" s="5"/>
      <c r="O12341" s="5"/>
      <c r="P12341" s="5"/>
      <c r="Q12341" s="5"/>
      <c r="R12341" s="5"/>
      <c r="S12341" s="5"/>
      <c r="T12341" s="5"/>
      <c r="U12341" s="5"/>
      <c r="V12341" s="5"/>
      <c r="W12341" s="5"/>
      <c r="X12341" s="5"/>
      <c r="Y12341" s="5"/>
      <c r="Z12341" s="5"/>
      <c r="AA12341" s="5"/>
      <c r="AB12341" s="5"/>
      <c r="AC12341" s="5"/>
      <c r="AD12341" s="5"/>
      <c r="AE12341" s="5"/>
      <c r="AF12341" s="5"/>
      <c r="AG12341" s="5"/>
      <c r="AH12341" s="5"/>
      <c r="AI12341" s="5"/>
      <c r="AJ12341" s="5"/>
    </row>
    <row r="12342" spans="11:36">
      <c r="K12342" s="5"/>
      <c r="L12342" s="5"/>
      <c r="M12342" s="5"/>
      <c r="N12342" s="5"/>
      <c r="O12342" s="5"/>
      <c r="P12342" s="5"/>
      <c r="Q12342" s="5"/>
      <c r="R12342" s="5"/>
      <c r="S12342" s="5"/>
      <c r="T12342" s="5"/>
      <c r="U12342" s="5"/>
      <c r="V12342" s="5"/>
      <c r="W12342" s="5"/>
      <c r="X12342" s="5"/>
      <c r="Y12342" s="5"/>
      <c r="Z12342" s="5"/>
      <c r="AA12342" s="5"/>
      <c r="AB12342" s="5"/>
      <c r="AC12342" s="5"/>
      <c r="AD12342" s="5"/>
      <c r="AE12342" s="5"/>
      <c r="AF12342" s="5"/>
      <c r="AG12342" s="5"/>
      <c r="AH12342" s="5"/>
      <c r="AI12342" s="5"/>
      <c r="AJ12342" s="5"/>
    </row>
    <row r="12343" spans="11:36">
      <c r="K12343" s="5"/>
      <c r="L12343" s="5"/>
      <c r="M12343" s="5"/>
      <c r="N12343" s="5"/>
      <c r="O12343" s="5"/>
      <c r="P12343" s="5"/>
      <c r="Q12343" s="5"/>
      <c r="R12343" s="5"/>
      <c r="S12343" s="5"/>
      <c r="T12343" s="5"/>
      <c r="U12343" s="5"/>
      <c r="V12343" s="5"/>
      <c r="W12343" s="5"/>
      <c r="X12343" s="5"/>
      <c r="Y12343" s="5"/>
      <c r="Z12343" s="5"/>
      <c r="AA12343" s="5"/>
      <c r="AB12343" s="5"/>
      <c r="AC12343" s="5"/>
      <c r="AD12343" s="5"/>
      <c r="AE12343" s="5"/>
      <c r="AF12343" s="5"/>
      <c r="AG12343" s="5"/>
      <c r="AH12343" s="5"/>
      <c r="AI12343" s="5"/>
      <c r="AJ12343" s="5"/>
    </row>
    <row r="12344" spans="11:36">
      <c r="K12344" s="5"/>
      <c r="L12344" s="5"/>
      <c r="M12344" s="5"/>
      <c r="N12344" s="5"/>
      <c r="O12344" s="5"/>
      <c r="P12344" s="5"/>
      <c r="Q12344" s="5"/>
      <c r="R12344" s="5"/>
      <c r="S12344" s="5"/>
      <c r="T12344" s="5"/>
      <c r="U12344" s="5"/>
      <c r="V12344" s="5"/>
      <c r="W12344" s="5"/>
      <c r="X12344" s="5"/>
      <c r="Y12344" s="5"/>
      <c r="Z12344" s="5"/>
      <c r="AA12344" s="5"/>
      <c r="AB12344" s="5"/>
      <c r="AC12344" s="5"/>
      <c r="AD12344" s="5"/>
      <c r="AE12344" s="5"/>
      <c r="AF12344" s="5"/>
      <c r="AG12344" s="5"/>
      <c r="AH12344" s="5"/>
      <c r="AI12344" s="5"/>
      <c r="AJ12344" s="5"/>
    </row>
    <row r="12345" spans="11:36">
      <c r="K12345" s="5"/>
      <c r="L12345" s="5"/>
      <c r="M12345" s="5"/>
      <c r="N12345" s="5"/>
      <c r="O12345" s="5"/>
      <c r="P12345" s="5"/>
      <c r="Q12345" s="5"/>
      <c r="R12345" s="5"/>
      <c r="S12345" s="5"/>
      <c r="T12345" s="5"/>
      <c r="U12345" s="5"/>
      <c r="V12345" s="5"/>
      <c r="W12345" s="5"/>
      <c r="X12345" s="5"/>
      <c r="Y12345" s="5"/>
      <c r="Z12345" s="5"/>
      <c r="AA12345" s="5"/>
      <c r="AB12345" s="5"/>
      <c r="AC12345" s="5"/>
      <c r="AD12345" s="5"/>
      <c r="AE12345" s="5"/>
      <c r="AF12345" s="5"/>
      <c r="AG12345" s="5"/>
      <c r="AH12345" s="5"/>
      <c r="AI12345" s="5"/>
      <c r="AJ12345" s="5"/>
    </row>
    <row r="12346" spans="11:36">
      <c r="K12346" s="5"/>
      <c r="L12346" s="5"/>
      <c r="M12346" s="5"/>
      <c r="N12346" s="5"/>
      <c r="O12346" s="5"/>
      <c r="P12346" s="5"/>
      <c r="Q12346" s="5"/>
      <c r="R12346" s="5"/>
      <c r="S12346" s="5"/>
      <c r="T12346" s="5"/>
      <c r="U12346" s="5"/>
      <c r="V12346" s="5"/>
      <c r="W12346" s="5"/>
      <c r="X12346" s="5"/>
      <c r="Y12346" s="5"/>
      <c r="Z12346" s="5"/>
      <c r="AA12346" s="5"/>
      <c r="AB12346" s="5"/>
      <c r="AC12346" s="5"/>
      <c r="AD12346" s="5"/>
      <c r="AE12346" s="5"/>
      <c r="AF12346" s="5"/>
      <c r="AG12346" s="5"/>
      <c r="AH12346" s="5"/>
      <c r="AI12346" s="5"/>
      <c r="AJ12346" s="5"/>
    </row>
    <row r="12347" spans="11:36">
      <c r="K12347" s="5"/>
      <c r="L12347" s="5"/>
      <c r="M12347" s="5"/>
      <c r="N12347" s="5"/>
      <c r="O12347" s="5"/>
      <c r="P12347" s="5"/>
      <c r="Q12347" s="5"/>
      <c r="R12347" s="5"/>
      <c r="S12347" s="5"/>
      <c r="T12347" s="5"/>
      <c r="U12347" s="5"/>
      <c r="V12347" s="5"/>
      <c r="W12347" s="5"/>
      <c r="X12347" s="5"/>
      <c r="Y12347" s="5"/>
      <c r="Z12347" s="5"/>
      <c r="AA12347" s="5"/>
      <c r="AB12347" s="5"/>
      <c r="AC12347" s="5"/>
      <c r="AD12347" s="5"/>
      <c r="AE12347" s="5"/>
      <c r="AF12347" s="5"/>
      <c r="AG12347" s="5"/>
      <c r="AH12347" s="5"/>
      <c r="AI12347" s="5"/>
      <c r="AJ12347" s="5"/>
    </row>
    <row r="12348" spans="11:36">
      <c r="K12348" s="5"/>
      <c r="L12348" s="5"/>
      <c r="M12348" s="5"/>
      <c r="N12348" s="5"/>
      <c r="O12348" s="5"/>
      <c r="P12348" s="5"/>
      <c r="Q12348" s="5"/>
      <c r="R12348" s="5"/>
      <c r="S12348" s="5"/>
      <c r="T12348" s="5"/>
      <c r="U12348" s="5"/>
      <c r="V12348" s="5"/>
      <c r="W12348" s="5"/>
      <c r="X12348" s="5"/>
      <c r="Y12348" s="5"/>
      <c r="Z12348" s="5"/>
      <c r="AA12348" s="5"/>
      <c r="AB12348" s="5"/>
      <c r="AC12348" s="5"/>
      <c r="AD12348" s="5"/>
      <c r="AE12348" s="5"/>
      <c r="AF12348" s="5"/>
      <c r="AG12348" s="5"/>
      <c r="AH12348" s="5"/>
      <c r="AI12348" s="5"/>
      <c r="AJ12348" s="5"/>
    </row>
    <row r="12349" spans="11:36">
      <c r="K12349" s="5"/>
      <c r="L12349" s="5"/>
      <c r="M12349" s="5"/>
      <c r="N12349" s="5"/>
      <c r="O12349" s="5"/>
      <c r="P12349" s="5"/>
      <c r="Q12349" s="5"/>
      <c r="R12349" s="5"/>
      <c r="S12349" s="5"/>
      <c r="T12349" s="5"/>
      <c r="U12349" s="5"/>
      <c r="V12349" s="5"/>
      <c r="W12349" s="5"/>
      <c r="X12349" s="5"/>
      <c r="Y12349" s="5"/>
      <c r="Z12349" s="5"/>
      <c r="AA12349" s="5"/>
      <c r="AB12349" s="5"/>
      <c r="AC12349" s="5"/>
      <c r="AD12349" s="5"/>
      <c r="AE12349" s="5"/>
      <c r="AF12349" s="5"/>
      <c r="AG12349" s="5"/>
      <c r="AH12349" s="5"/>
      <c r="AI12349" s="5"/>
      <c r="AJ12349" s="5"/>
    </row>
    <row r="12350" spans="11:36">
      <c r="K12350" s="5"/>
      <c r="L12350" s="5"/>
      <c r="M12350" s="5"/>
      <c r="N12350" s="5"/>
      <c r="O12350" s="5"/>
      <c r="P12350" s="5"/>
      <c r="Q12350" s="5"/>
      <c r="R12350" s="5"/>
      <c r="S12350" s="5"/>
      <c r="T12350" s="5"/>
      <c r="U12350" s="5"/>
      <c r="V12350" s="5"/>
      <c r="W12350" s="5"/>
      <c r="X12350" s="5"/>
      <c r="Y12350" s="5"/>
      <c r="Z12350" s="5"/>
      <c r="AA12350" s="5"/>
      <c r="AB12350" s="5"/>
      <c r="AC12350" s="5"/>
      <c r="AD12350" s="5"/>
      <c r="AE12350" s="5"/>
      <c r="AF12350" s="5"/>
      <c r="AG12350" s="5"/>
      <c r="AH12350" s="5"/>
      <c r="AI12350" s="5"/>
      <c r="AJ12350" s="5"/>
    </row>
    <row r="12351" spans="11:36">
      <c r="K12351" s="5"/>
      <c r="L12351" s="5"/>
      <c r="M12351" s="5"/>
      <c r="N12351" s="5"/>
      <c r="O12351" s="5"/>
      <c r="P12351" s="5"/>
      <c r="Q12351" s="5"/>
      <c r="R12351" s="5"/>
      <c r="S12351" s="5"/>
      <c r="T12351" s="5"/>
      <c r="U12351" s="5"/>
      <c r="V12351" s="5"/>
      <c r="W12351" s="5"/>
      <c r="X12351" s="5"/>
      <c r="Y12351" s="5"/>
      <c r="Z12351" s="5"/>
      <c r="AA12351" s="5"/>
      <c r="AB12351" s="5"/>
      <c r="AC12351" s="5"/>
      <c r="AD12351" s="5"/>
      <c r="AE12351" s="5"/>
      <c r="AF12351" s="5"/>
      <c r="AG12351" s="5"/>
      <c r="AH12351" s="5"/>
      <c r="AI12351" s="5"/>
      <c r="AJ12351" s="5"/>
    </row>
    <row r="12352" spans="11:36">
      <c r="K12352" s="5"/>
      <c r="L12352" s="5"/>
      <c r="M12352" s="5"/>
      <c r="N12352" s="5"/>
      <c r="O12352" s="5"/>
      <c r="P12352" s="5"/>
      <c r="Q12352" s="5"/>
      <c r="R12352" s="5"/>
      <c r="S12352" s="5"/>
      <c r="T12352" s="5"/>
      <c r="U12352" s="5"/>
      <c r="V12352" s="5"/>
      <c r="W12352" s="5"/>
      <c r="X12352" s="5"/>
      <c r="Y12352" s="5"/>
      <c r="Z12352" s="5"/>
      <c r="AA12352" s="5"/>
      <c r="AB12352" s="5"/>
      <c r="AC12352" s="5"/>
      <c r="AD12352" s="5"/>
      <c r="AE12352" s="5"/>
      <c r="AF12352" s="5"/>
      <c r="AG12352" s="5"/>
      <c r="AH12352" s="5"/>
      <c r="AI12352" s="5"/>
      <c r="AJ12352" s="5"/>
    </row>
    <row r="12353" spans="11:36">
      <c r="K12353" s="5"/>
      <c r="L12353" s="5"/>
      <c r="M12353" s="5"/>
      <c r="N12353" s="5"/>
      <c r="O12353" s="5"/>
      <c r="P12353" s="5"/>
      <c r="Q12353" s="5"/>
      <c r="R12353" s="5"/>
      <c r="S12353" s="5"/>
      <c r="T12353" s="5"/>
      <c r="U12353" s="5"/>
      <c r="V12353" s="5"/>
      <c r="W12353" s="5"/>
      <c r="X12353" s="5"/>
      <c r="Y12353" s="5"/>
      <c r="Z12353" s="5"/>
      <c r="AA12353" s="5"/>
      <c r="AB12353" s="5"/>
      <c r="AC12353" s="5"/>
      <c r="AD12353" s="5"/>
      <c r="AE12353" s="5"/>
      <c r="AF12353" s="5"/>
      <c r="AG12353" s="5"/>
      <c r="AH12353" s="5"/>
      <c r="AI12353" s="5"/>
      <c r="AJ12353" s="5"/>
    </row>
    <row r="12354" spans="11:36">
      <c r="K12354" s="5"/>
      <c r="L12354" s="5"/>
      <c r="M12354" s="5"/>
      <c r="N12354" s="5"/>
      <c r="O12354" s="5"/>
      <c r="P12354" s="5"/>
      <c r="Q12354" s="5"/>
      <c r="R12354" s="5"/>
      <c r="S12354" s="5"/>
      <c r="T12354" s="5"/>
      <c r="U12354" s="5"/>
      <c r="V12354" s="5"/>
      <c r="W12354" s="5"/>
      <c r="X12354" s="5"/>
      <c r="Y12354" s="5"/>
      <c r="Z12354" s="5"/>
      <c r="AA12354" s="5"/>
      <c r="AB12354" s="5"/>
      <c r="AC12354" s="5"/>
      <c r="AD12354" s="5"/>
      <c r="AE12354" s="5"/>
      <c r="AF12354" s="5"/>
      <c r="AG12354" s="5"/>
      <c r="AH12354" s="5"/>
      <c r="AI12354" s="5"/>
      <c r="AJ12354" s="5"/>
    </row>
    <row r="12355" spans="11:36">
      <c r="K12355" s="5"/>
      <c r="L12355" s="5"/>
      <c r="M12355" s="5"/>
      <c r="N12355" s="5"/>
      <c r="O12355" s="5"/>
      <c r="P12355" s="5"/>
      <c r="Q12355" s="5"/>
      <c r="R12355" s="5"/>
      <c r="S12355" s="5"/>
      <c r="T12355" s="5"/>
      <c r="U12355" s="5"/>
      <c r="V12355" s="5"/>
      <c r="W12355" s="5"/>
      <c r="X12355" s="5"/>
      <c r="Y12355" s="5"/>
      <c r="Z12355" s="5"/>
      <c r="AA12355" s="5"/>
      <c r="AB12355" s="5"/>
      <c r="AC12355" s="5"/>
      <c r="AD12355" s="5"/>
      <c r="AE12355" s="5"/>
      <c r="AF12355" s="5"/>
      <c r="AG12355" s="5"/>
      <c r="AH12355" s="5"/>
      <c r="AI12355" s="5"/>
      <c r="AJ12355" s="5"/>
    </row>
    <row r="12356" spans="11:36">
      <c r="K12356" s="5"/>
      <c r="L12356" s="5"/>
      <c r="M12356" s="5"/>
      <c r="N12356" s="5"/>
      <c r="O12356" s="5"/>
      <c r="P12356" s="5"/>
      <c r="Q12356" s="5"/>
      <c r="R12356" s="5"/>
      <c r="S12356" s="5"/>
      <c r="T12356" s="5"/>
      <c r="U12356" s="5"/>
      <c r="V12356" s="5"/>
      <c r="W12356" s="5"/>
      <c r="X12356" s="5"/>
      <c r="Y12356" s="5"/>
      <c r="Z12356" s="5"/>
      <c r="AA12356" s="5"/>
      <c r="AB12356" s="5"/>
      <c r="AC12356" s="5"/>
      <c r="AD12356" s="5"/>
      <c r="AE12356" s="5"/>
      <c r="AF12356" s="5"/>
      <c r="AG12356" s="5"/>
      <c r="AH12356" s="5"/>
      <c r="AI12356" s="5"/>
      <c r="AJ12356" s="5"/>
    </row>
    <row r="12357" spans="11:36">
      <c r="K12357" s="5"/>
      <c r="L12357" s="5"/>
      <c r="M12357" s="5"/>
      <c r="N12357" s="5"/>
      <c r="O12357" s="5"/>
      <c r="P12357" s="5"/>
      <c r="Q12357" s="5"/>
      <c r="R12357" s="5"/>
      <c r="S12357" s="5"/>
      <c r="T12357" s="5"/>
      <c r="U12357" s="5"/>
      <c r="V12357" s="5"/>
      <c r="W12357" s="5"/>
      <c r="X12357" s="5"/>
      <c r="Y12357" s="5"/>
      <c r="Z12357" s="5"/>
      <c r="AA12357" s="5"/>
      <c r="AB12357" s="5"/>
      <c r="AC12357" s="5"/>
      <c r="AD12357" s="5"/>
      <c r="AE12357" s="5"/>
      <c r="AF12357" s="5"/>
      <c r="AG12357" s="5"/>
      <c r="AH12357" s="5"/>
      <c r="AI12357" s="5"/>
      <c r="AJ12357" s="5"/>
    </row>
    <row r="12358" spans="11:36">
      <c r="K12358" s="5"/>
      <c r="L12358" s="5"/>
      <c r="M12358" s="5"/>
      <c r="N12358" s="5"/>
      <c r="O12358" s="5"/>
      <c r="P12358" s="5"/>
      <c r="Q12358" s="5"/>
      <c r="R12358" s="5"/>
      <c r="S12358" s="5"/>
      <c r="T12358" s="5"/>
      <c r="U12358" s="5"/>
      <c r="V12358" s="5"/>
      <c r="W12358" s="5"/>
      <c r="X12358" s="5"/>
      <c r="Y12358" s="5"/>
      <c r="Z12358" s="5"/>
      <c r="AA12358" s="5"/>
      <c r="AB12358" s="5"/>
      <c r="AC12358" s="5"/>
      <c r="AD12358" s="5"/>
      <c r="AE12358" s="5"/>
      <c r="AF12358" s="5"/>
      <c r="AG12358" s="5"/>
      <c r="AH12358" s="5"/>
      <c r="AI12358" s="5"/>
      <c r="AJ12358" s="5"/>
    </row>
    <row r="12359" spans="11:36">
      <c r="K12359" s="5"/>
      <c r="L12359" s="5"/>
      <c r="M12359" s="5"/>
      <c r="N12359" s="5"/>
      <c r="O12359" s="5"/>
      <c r="P12359" s="5"/>
      <c r="Q12359" s="5"/>
      <c r="R12359" s="5"/>
      <c r="S12359" s="5"/>
      <c r="T12359" s="5"/>
      <c r="U12359" s="5"/>
      <c r="V12359" s="5"/>
      <c r="W12359" s="5"/>
      <c r="X12359" s="5"/>
      <c r="Y12359" s="5"/>
      <c r="Z12359" s="5"/>
      <c r="AA12359" s="5"/>
      <c r="AB12359" s="5"/>
      <c r="AC12359" s="5"/>
      <c r="AD12359" s="5"/>
      <c r="AE12359" s="5"/>
      <c r="AF12359" s="5"/>
      <c r="AG12359" s="5"/>
      <c r="AH12359" s="5"/>
      <c r="AI12359" s="5"/>
      <c r="AJ12359" s="5"/>
    </row>
    <row r="12360" spans="11:36">
      <c r="K12360" s="5"/>
      <c r="L12360" s="5"/>
      <c r="M12360" s="5"/>
      <c r="N12360" s="5"/>
      <c r="O12360" s="5"/>
      <c r="P12360" s="5"/>
      <c r="Q12360" s="5"/>
      <c r="R12360" s="5"/>
      <c r="S12360" s="5"/>
      <c r="T12360" s="5"/>
      <c r="U12360" s="5"/>
      <c r="V12360" s="5"/>
      <c r="W12360" s="5"/>
      <c r="X12360" s="5"/>
      <c r="Y12360" s="5"/>
      <c r="Z12360" s="5"/>
      <c r="AA12360" s="5"/>
      <c r="AB12360" s="5"/>
      <c r="AC12360" s="5"/>
      <c r="AD12360" s="5"/>
      <c r="AE12360" s="5"/>
      <c r="AF12360" s="5"/>
      <c r="AG12360" s="5"/>
      <c r="AH12360" s="5"/>
      <c r="AI12360" s="5"/>
      <c r="AJ12360" s="5"/>
    </row>
    <row r="12361" spans="11:36">
      <c r="K12361" s="5"/>
      <c r="L12361" s="5"/>
      <c r="M12361" s="5"/>
      <c r="N12361" s="5"/>
      <c r="O12361" s="5"/>
      <c r="P12361" s="5"/>
      <c r="Q12361" s="5"/>
      <c r="R12361" s="5"/>
      <c r="S12361" s="5"/>
      <c r="T12361" s="5"/>
      <c r="U12361" s="5"/>
      <c r="V12361" s="5"/>
      <c r="W12361" s="5"/>
      <c r="X12361" s="5"/>
      <c r="Y12361" s="5"/>
      <c r="Z12361" s="5"/>
      <c r="AA12361" s="5"/>
      <c r="AB12361" s="5"/>
      <c r="AC12361" s="5"/>
      <c r="AD12361" s="5"/>
      <c r="AE12361" s="5"/>
      <c r="AF12361" s="5"/>
      <c r="AG12361" s="5"/>
      <c r="AH12361" s="5"/>
      <c r="AI12361" s="5"/>
      <c r="AJ12361" s="5"/>
    </row>
    <row r="12362" spans="11:36">
      <c r="K12362" s="5"/>
      <c r="L12362" s="5"/>
      <c r="M12362" s="5"/>
      <c r="N12362" s="5"/>
      <c r="O12362" s="5"/>
      <c r="P12362" s="5"/>
      <c r="Q12362" s="5"/>
      <c r="R12362" s="5"/>
      <c r="S12362" s="5"/>
      <c r="T12362" s="5"/>
      <c r="U12362" s="5"/>
      <c r="V12362" s="5"/>
      <c r="W12362" s="5"/>
      <c r="X12362" s="5"/>
      <c r="Y12362" s="5"/>
      <c r="Z12362" s="5"/>
      <c r="AA12362" s="5"/>
      <c r="AB12362" s="5"/>
      <c r="AC12362" s="5"/>
      <c r="AD12362" s="5"/>
      <c r="AE12362" s="5"/>
      <c r="AF12362" s="5"/>
      <c r="AG12362" s="5"/>
      <c r="AH12362" s="5"/>
      <c r="AI12362" s="5"/>
      <c r="AJ12362" s="5"/>
    </row>
    <row r="12363" spans="11:36">
      <c r="K12363" s="5"/>
      <c r="L12363" s="5"/>
      <c r="M12363" s="5"/>
      <c r="N12363" s="5"/>
      <c r="O12363" s="5"/>
      <c r="P12363" s="5"/>
      <c r="Q12363" s="5"/>
      <c r="R12363" s="5"/>
      <c r="S12363" s="5"/>
      <c r="T12363" s="5"/>
      <c r="U12363" s="5"/>
      <c r="V12363" s="5"/>
      <c r="W12363" s="5"/>
      <c r="X12363" s="5"/>
      <c r="Y12363" s="5"/>
      <c r="Z12363" s="5"/>
      <c r="AA12363" s="5"/>
      <c r="AB12363" s="5"/>
      <c r="AC12363" s="5"/>
      <c r="AD12363" s="5"/>
      <c r="AE12363" s="5"/>
      <c r="AF12363" s="5"/>
      <c r="AG12363" s="5"/>
      <c r="AH12363" s="5"/>
      <c r="AI12363" s="5"/>
      <c r="AJ12363" s="5"/>
    </row>
    <row r="12364" spans="11:36">
      <c r="K12364" s="5"/>
      <c r="L12364" s="5"/>
      <c r="M12364" s="5"/>
      <c r="N12364" s="5"/>
      <c r="O12364" s="5"/>
      <c r="P12364" s="5"/>
      <c r="Q12364" s="5"/>
      <c r="R12364" s="5"/>
      <c r="S12364" s="5"/>
      <c r="T12364" s="5"/>
      <c r="U12364" s="5"/>
      <c r="V12364" s="5"/>
      <c r="W12364" s="5"/>
      <c r="X12364" s="5"/>
      <c r="Y12364" s="5"/>
      <c r="Z12364" s="5"/>
      <c r="AA12364" s="5"/>
      <c r="AB12364" s="5"/>
      <c r="AC12364" s="5"/>
      <c r="AD12364" s="5"/>
      <c r="AE12364" s="5"/>
      <c r="AF12364" s="5"/>
      <c r="AG12364" s="5"/>
      <c r="AH12364" s="5"/>
      <c r="AI12364" s="5"/>
      <c r="AJ12364" s="5"/>
    </row>
    <row r="12365" spans="11:36">
      <c r="K12365" s="5"/>
      <c r="L12365" s="5"/>
      <c r="M12365" s="5"/>
      <c r="N12365" s="5"/>
      <c r="O12365" s="5"/>
      <c r="P12365" s="5"/>
      <c r="Q12365" s="5"/>
      <c r="R12365" s="5"/>
      <c r="S12365" s="5"/>
      <c r="T12365" s="5"/>
      <c r="U12365" s="5"/>
      <c r="V12365" s="5"/>
      <c r="W12365" s="5"/>
      <c r="X12365" s="5"/>
      <c r="Y12365" s="5"/>
      <c r="Z12365" s="5"/>
      <c r="AA12365" s="5"/>
      <c r="AB12365" s="5"/>
      <c r="AC12365" s="5"/>
      <c r="AD12365" s="5"/>
      <c r="AE12365" s="5"/>
      <c r="AF12365" s="5"/>
      <c r="AG12365" s="5"/>
      <c r="AH12365" s="5"/>
      <c r="AI12365" s="5"/>
      <c r="AJ12365" s="5"/>
    </row>
    <row r="12366" spans="11:36">
      <c r="K12366" s="5"/>
      <c r="L12366" s="5"/>
      <c r="M12366" s="5"/>
      <c r="N12366" s="5"/>
      <c r="O12366" s="5"/>
      <c r="P12366" s="5"/>
      <c r="Q12366" s="5"/>
      <c r="R12366" s="5"/>
      <c r="S12366" s="5"/>
      <c r="T12366" s="5"/>
      <c r="U12366" s="5"/>
      <c r="V12366" s="5"/>
      <c r="W12366" s="5"/>
      <c r="X12366" s="5"/>
      <c r="Y12366" s="5"/>
      <c r="Z12366" s="5"/>
      <c r="AA12366" s="5"/>
      <c r="AB12366" s="5"/>
      <c r="AC12366" s="5"/>
      <c r="AD12366" s="5"/>
      <c r="AE12366" s="5"/>
      <c r="AF12366" s="5"/>
      <c r="AG12366" s="5"/>
      <c r="AH12366" s="5"/>
      <c r="AI12366" s="5"/>
      <c r="AJ12366" s="5"/>
    </row>
    <row r="12367" spans="11:36">
      <c r="K12367" s="5"/>
      <c r="L12367" s="5"/>
      <c r="M12367" s="5"/>
      <c r="N12367" s="5"/>
      <c r="O12367" s="5"/>
      <c r="P12367" s="5"/>
      <c r="Q12367" s="5"/>
      <c r="R12367" s="5"/>
      <c r="S12367" s="5"/>
      <c r="T12367" s="5"/>
      <c r="U12367" s="5"/>
      <c r="V12367" s="5"/>
      <c r="W12367" s="5"/>
      <c r="X12367" s="5"/>
      <c r="Y12367" s="5"/>
      <c r="Z12367" s="5"/>
      <c r="AA12367" s="5"/>
      <c r="AB12367" s="5"/>
      <c r="AC12367" s="5"/>
      <c r="AD12367" s="5"/>
      <c r="AE12367" s="5"/>
      <c r="AF12367" s="5"/>
      <c r="AG12367" s="5"/>
      <c r="AH12367" s="5"/>
      <c r="AI12367" s="5"/>
      <c r="AJ12367" s="5"/>
    </row>
    <row r="12368" spans="11:36">
      <c r="K12368" s="5"/>
      <c r="L12368" s="5"/>
      <c r="M12368" s="5"/>
      <c r="N12368" s="5"/>
      <c r="O12368" s="5"/>
      <c r="P12368" s="5"/>
      <c r="Q12368" s="5"/>
      <c r="R12368" s="5"/>
      <c r="S12368" s="5"/>
      <c r="T12368" s="5"/>
      <c r="U12368" s="5"/>
      <c r="V12368" s="5"/>
      <c r="W12368" s="5"/>
      <c r="X12368" s="5"/>
      <c r="Y12368" s="5"/>
      <c r="Z12368" s="5"/>
      <c r="AA12368" s="5"/>
      <c r="AB12368" s="5"/>
      <c r="AC12368" s="5"/>
      <c r="AD12368" s="5"/>
      <c r="AE12368" s="5"/>
      <c r="AF12368" s="5"/>
      <c r="AG12368" s="5"/>
      <c r="AH12368" s="5"/>
      <c r="AI12368" s="5"/>
      <c r="AJ12368" s="5"/>
    </row>
    <row r="12369" spans="11:36">
      <c r="K12369" s="5"/>
      <c r="L12369" s="5"/>
      <c r="M12369" s="5"/>
      <c r="N12369" s="5"/>
      <c r="O12369" s="5"/>
      <c r="P12369" s="5"/>
      <c r="Q12369" s="5"/>
      <c r="R12369" s="5"/>
      <c r="S12369" s="5"/>
      <c r="T12369" s="5"/>
      <c r="U12369" s="5"/>
      <c r="V12369" s="5"/>
      <c r="W12369" s="5"/>
      <c r="X12369" s="5"/>
      <c r="Y12369" s="5"/>
      <c r="Z12369" s="5"/>
      <c r="AA12369" s="5"/>
      <c r="AB12369" s="5"/>
      <c r="AC12369" s="5"/>
      <c r="AD12369" s="5"/>
      <c r="AE12369" s="5"/>
      <c r="AF12369" s="5"/>
      <c r="AG12369" s="5"/>
      <c r="AH12369" s="5"/>
      <c r="AI12369" s="5"/>
      <c r="AJ12369" s="5"/>
    </row>
    <row r="12370" spans="11:36">
      <c r="K12370" s="5"/>
      <c r="L12370" s="5"/>
      <c r="M12370" s="5"/>
      <c r="N12370" s="5"/>
      <c r="O12370" s="5"/>
      <c r="P12370" s="5"/>
      <c r="Q12370" s="5"/>
      <c r="R12370" s="5"/>
      <c r="S12370" s="5"/>
      <c r="T12370" s="5"/>
      <c r="U12370" s="5"/>
      <c r="V12370" s="5"/>
      <c r="W12370" s="5"/>
      <c r="X12370" s="5"/>
      <c r="Y12370" s="5"/>
      <c r="Z12370" s="5"/>
      <c r="AA12370" s="5"/>
      <c r="AB12370" s="5"/>
      <c r="AC12370" s="5"/>
      <c r="AD12370" s="5"/>
      <c r="AE12370" s="5"/>
      <c r="AF12370" s="5"/>
      <c r="AG12370" s="5"/>
      <c r="AH12370" s="5"/>
      <c r="AI12370" s="5"/>
      <c r="AJ12370" s="5"/>
    </row>
    <row r="12371" spans="11:36">
      <c r="K12371" s="5"/>
      <c r="L12371" s="5"/>
      <c r="M12371" s="5"/>
      <c r="N12371" s="5"/>
      <c r="O12371" s="5"/>
      <c r="P12371" s="5"/>
      <c r="Q12371" s="5"/>
      <c r="R12371" s="5"/>
      <c r="S12371" s="5"/>
      <c r="T12371" s="5"/>
      <c r="U12371" s="5"/>
      <c r="V12371" s="5"/>
      <c r="W12371" s="5"/>
      <c r="X12371" s="5"/>
      <c r="Y12371" s="5"/>
      <c r="Z12371" s="5"/>
      <c r="AA12371" s="5"/>
      <c r="AB12371" s="5"/>
      <c r="AC12371" s="5"/>
      <c r="AD12371" s="5"/>
      <c r="AE12371" s="5"/>
      <c r="AF12371" s="5"/>
      <c r="AG12371" s="5"/>
      <c r="AH12371" s="5"/>
      <c r="AI12371" s="5"/>
      <c r="AJ12371" s="5"/>
    </row>
    <row r="12372" spans="11:36">
      <c r="K12372" s="5"/>
      <c r="L12372" s="5"/>
      <c r="M12372" s="5"/>
      <c r="N12372" s="5"/>
      <c r="O12372" s="5"/>
      <c r="P12372" s="5"/>
      <c r="Q12372" s="5"/>
      <c r="R12372" s="5"/>
      <c r="S12372" s="5"/>
      <c r="T12372" s="5"/>
      <c r="U12372" s="5"/>
      <c r="V12372" s="5"/>
      <c r="W12372" s="5"/>
      <c r="X12372" s="5"/>
      <c r="Y12372" s="5"/>
      <c r="Z12372" s="5"/>
      <c r="AA12372" s="5"/>
      <c r="AB12372" s="5"/>
      <c r="AC12372" s="5"/>
      <c r="AD12372" s="5"/>
      <c r="AE12372" s="5"/>
      <c r="AF12372" s="5"/>
      <c r="AG12372" s="5"/>
      <c r="AH12372" s="5"/>
      <c r="AI12372" s="5"/>
      <c r="AJ12372" s="5"/>
    </row>
    <row r="12373" spans="11:36">
      <c r="K12373" s="5"/>
      <c r="L12373" s="5"/>
      <c r="M12373" s="5"/>
      <c r="N12373" s="5"/>
      <c r="O12373" s="5"/>
      <c r="P12373" s="5"/>
      <c r="Q12373" s="5"/>
      <c r="R12373" s="5"/>
      <c r="S12373" s="5"/>
      <c r="T12373" s="5"/>
      <c r="U12373" s="5"/>
      <c r="V12373" s="5"/>
      <c r="W12373" s="5"/>
      <c r="X12373" s="5"/>
      <c r="Y12373" s="5"/>
      <c r="Z12373" s="5"/>
      <c r="AA12373" s="5"/>
      <c r="AB12373" s="5"/>
      <c r="AC12373" s="5"/>
      <c r="AD12373" s="5"/>
      <c r="AE12373" s="5"/>
      <c r="AF12373" s="5"/>
      <c r="AG12373" s="5"/>
      <c r="AH12373" s="5"/>
      <c r="AI12373" s="5"/>
      <c r="AJ12373" s="5"/>
    </row>
    <row r="12374" spans="11:36">
      <c r="K12374" s="5"/>
      <c r="L12374" s="5"/>
      <c r="M12374" s="5"/>
      <c r="N12374" s="5"/>
      <c r="O12374" s="5"/>
      <c r="P12374" s="5"/>
      <c r="Q12374" s="5"/>
      <c r="R12374" s="5"/>
      <c r="S12374" s="5"/>
      <c r="T12374" s="5"/>
      <c r="U12374" s="5"/>
      <c r="V12374" s="5"/>
      <c r="W12374" s="5"/>
      <c r="X12374" s="5"/>
      <c r="Y12374" s="5"/>
      <c r="Z12374" s="5"/>
      <c r="AA12374" s="5"/>
      <c r="AB12374" s="5"/>
      <c r="AC12374" s="5"/>
      <c r="AD12374" s="5"/>
      <c r="AE12374" s="5"/>
      <c r="AF12374" s="5"/>
      <c r="AG12374" s="5"/>
      <c r="AH12374" s="5"/>
      <c r="AI12374" s="5"/>
      <c r="AJ12374" s="5"/>
    </row>
    <row r="12375" spans="11:36">
      <c r="K12375" s="5"/>
      <c r="L12375" s="5"/>
      <c r="M12375" s="5"/>
      <c r="N12375" s="5"/>
      <c r="O12375" s="5"/>
      <c r="P12375" s="5"/>
      <c r="Q12375" s="5"/>
      <c r="R12375" s="5"/>
      <c r="S12375" s="5"/>
      <c r="T12375" s="5"/>
      <c r="U12375" s="5"/>
      <c r="V12375" s="5"/>
      <c r="W12375" s="5"/>
      <c r="X12375" s="5"/>
      <c r="Y12375" s="5"/>
      <c r="Z12375" s="5"/>
      <c r="AA12375" s="5"/>
      <c r="AB12375" s="5"/>
      <c r="AC12375" s="5"/>
      <c r="AD12375" s="5"/>
      <c r="AE12375" s="5"/>
      <c r="AF12375" s="5"/>
      <c r="AG12375" s="5"/>
      <c r="AH12375" s="5"/>
      <c r="AI12375" s="5"/>
      <c r="AJ12375" s="5"/>
    </row>
    <row r="12376" spans="11:36">
      <c r="K12376" s="5"/>
      <c r="L12376" s="5"/>
      <c r="M12376" s="5"/>
      <c r="N12376" s="5"/>
      <c r="O12376" s="5"/>
      <c r="P12376" s="5"/>
      <c r="Q12376" s="5"/>
      <c r="R12376" s="5"/>
      <c r="S12376" s="5"/>
      <c r="T12376" s="5"/>
      <c r="U12376" s="5"/>
      <c r="V12376" s="5"/>
      <c r="W12376" s="5"/>
      <c r="X12376" s="5"/>
      <c r="Y12376" s="5"/>
      <c r="Z12376" s="5"/>
      <c r="AA12376" s="5"/>
      <c r="AB12376" s="5"/>
      <c r="AC12376" s="5"/>
      <c r="AD12376" s="5"/>
      <c r="AE12376" s="5"/>
      <c r="AF12376" s="5"/>
      <c r="AG12376" s="5"/>
      <c r="AH12376" s="5"/>
      <c r="AI12376" s="5"/>
      <c r="AJ12376" s="5"/>
    </row>
    <row r="12377" spans="11:36">
      <c r="K12377" s="5"/>
      <c r="L12377" s="5"/>
      <c r="M12377" s="5"/>
      <c r="N12377" s="5"/>
      <c r="O12377" s="5"/>
      <c r="P12377" s="5"/>
      <c r="Q12377" s="5"/>
      <c r="R12377" s="5"/>
      <c r="S12377" s="5"/>
      <c r="T12377" s="5"/>
      <c r="U12377" s="5"/>
      <c r="V12377" s="5"/>
      <c r="W12377" s="5"/>
      <c r="X12377" s="5"/>
      <c r="Y12377" s="5"/>
      <c r="Z12377" s="5"/>
      <c r="AA12377" s="5"/>
      <c r="AB12377" s="5"/>
      <c r="AC12377" s="5"/>
      <c r="AD12377" s="5"/>
      <c r="AE12377" s="5"/>
      <c r="AF12377" s="5"/>
      <c r="AG12377" s="5"/>
      <c r="AH12377" s="5"/>
      <c r="AI12377" s="5"/>
      <c r="AJ12377" s="5"/>
    </row>
    <row r="12378" spans="11:36">
      <c r="K12378" s="5"/>
      <c r="L12378" s="5"/>
      <c r="M12378" s="5"/>
      <c r="N12378" s="5"/>
      <c r="O12378" s="5"/>
      <c r="P12378" s="5"/>
      <c r="Q12378" s="5"/>
      <c r="R12378" s="5"/>
      <c r="S12378" s="5"/>
      <c r="T12378" s="5"/>
      <c r="U12378" s="5"/>
      <c r="V12378" s="5"/>
      <c r="W12378" s="5"/>
      <c r="X12378" s="5"/>
      <c r="Y12378" s="5"/>
      <c r="Z12378" s="5"/>
      <c r="AA12378" s="5"/>
      <c r="AB12378" s="5"/>
      <c r="AC12378" s="5"/>
      <c r="AD12378" s="5"/>
      <c r="AE12378" s="5"/>
      <c r="AF12378" s="5"/>
      <c r="AG12378" s="5"/>
      <c r="AH12378" s="5"/>
      <c r="AI12378" s="5"/>
      <c r="AJ12378" s="5"/>
    </row>
    <row r="12379" spans="11:36">
      <c r="K12379" s="5"/>
      <c r="L12379" s="5"/>
      <c r="M12379" s="5"/>
      <c r="N12379" s="5"/>
      <c r="O12379" s="5"/>
      <c r="P12379" s="5"/>
      <c r="Q12379" s="5"/>
      <c r="R12379" s="5"/>
      <c r="S12379" s="5"/>
      <c r="T12379" s="5"/>
      <c r="U12379" s="5"/>
      <c r="V12379" s="5"/>
      <c r="W12379" s="5"/>
      <c r="X12379" s="5"/>
      <c r="Y12379" s="5"/>
      <c r="Z12379" s="5"/>
      <c r="AA12379" s="5"/>
      <c r="AB12379" s="5"/>
      <c r="AC12379" s="5"/>
      <c r="AD12379" s="5"/>
      <c r="AE12379" s="5"/>
      <c r="AF12379" s="5"/>
      <c r="AG12379" s="5"/>
      <c r="AH12379" s="5"/>
      <c r="AI12379" s="5"/>
      <c r="AJ12379" s="5"/>
    </row>
    <row r="12380" spans="11:36">
      <c r="K12380" s="5"/>
      <c r="L12380" s="5"/>
      <c r="M12380" s="5"/>
      <c r="N12380" s="5"/>
      <c r="O12380" s="5"/>
      <c r="P12380" s="5"/>
      <c r="Q12380" s="5"/>
      <c r="R12380" s="5"/>
      <c r="S12380" s="5"/>
      <c r="T12380" s="5"/>
      <c r="U12380" s="5"/>
      <c r="V12380" s="5"/>
      <c r="W12380" s="5"/>
      <c r="X12380" s="5"/>
      <c r="Y12380" s="5"/>
      <c r="Z12380" s="5"/>
      <c r="AA12380" s="5"/>
      <c r="AB12380" s="5"/>
      <c r="AC12380" s="5"/>
      <c r="AD12380" s="5"/>
      <c r="AE12380" s="5"/>
      <c r="AF12380" s="5"/>
      <c r="AG12380" s="5"/>
      <c r="AH12380" s="5"/>
      <c r="AI12380" s="5"/>
      <c r="AJ12380" s="5"/>
    </row>
    <row r="12381" spans="11:36">
      <c r="K12381" s="5"/>
      <c r="L12381" s="5"/>
      <c r="M12381" s="5"/>
      <c r="N12381" s="5"/>
      <c r="O12381" s="5"/>
      <c r="P12381" s="5"/>
      <c r="Q12381" s="5"/>
      <c r="R12381" s="5"/>
      <c r="S12381" s="5"/>
      <c r="T12381" s="5"/>
      <c r="U12381" s="5"/>
      <c r="V12381" s="5"/>
      <c r="W12381" s="5"/>
      <c r="X12381" s="5"/>
      <c r="Y12381" s="5"/>
      <c r="Z12381" s="5"/>
      <c r="AA12381" s="5"/>
      <c r="AB12381" s="5"/>
      <c r="AC12381" s="5"/>
      <c r="AD12381" s="5"/>
      <c r="AE12381" s="5"/>
      <c r="AF12381" s="5"/>
      <c r="AG12381" s="5"/>
      <c r="AH12381" s="5"/>
      <c r="AI12381" s="5"/>
      <c r="AJ12381" s="5"/>
    </row>
    <row r="12382" spans="11:36">
      <c r="K12382" s="5"/>
      <c r="L12382" s="5"/>
      <c r="M12382" s="5"/>
      <c r="N12382" s="5"/>
      <c r="O12382" s="5"/>
      <c r="P12382" s="5"/>
      <c r="Q12382" s="5"/>
      <c r="R12382" s="5"/>
      <c r="S12382" s="5"/>
      <c r="T12382" s="5"/>
      <c r="U12382" s="5"/>
      <c r="V12382" s="5"/>
      <c r="W12382" s="5"/>
      <c r="X12382" s="5"/>
      <c r="Y12382" s="5"/>
      <c r="Z12382" s="5"/>
      <c r="AA12382" s="5"/>
      <c r="AB12382" s="5"/>
      <c r="AC12382" s="5"/>
      <c r="AD12382" s="5"/>
      <c r="AE12382" s="5"/>
      <c r="AF12382" s="5"/>
      <c r="AG12382" s="5"/>
      <c r="AH12382" s="5"/>
      <c r="AI12382" s="5"/>
      <c r="AJ12382" s="5"/>
    </row>
    <row r="12383" spans="11:36">
      <c r="K12383" s="5"/>
      <c r="L12383" s="5"/>
      <c r="M12383" s="5"/>
      <c r="N12383" s="5"/>
      <c r="O12383" s="5"/>
      <c r="P12383" s="5"/>
      <c r="Q12383" s="5"/>
      <c r="R12383" s="5"/>
      <c r="S12383" s="5"/>
      <c r="T12383" s="5"/>
      <c r="U12383" s="5"/>
      <c r="V12383" s="5"/>
      <c r="W12383" s="5"/>
      <c r="X12383" s="5"/>
      <c r="Y12383" s="5"/>
      <c r="Z12383" s="5"/>
      <c r="AA12383" s="5"/>
      <c r="AB12383" s="5"/>
      <c r="AC12383" s="5"/>
      <c r="AD12383" s="5"/>
      <c r="AE12383" s="5"/>
      <c r="AF12383" s="5"/>
      <c r="AG12383" s="5"/>
      <c r="AH12383" s="5"/>
      <c r="AI12383" s="5"/>
      <c r="AJ12383" s="5"/>
    </row>
    <row r="12384" spans="11:36">
      <c r="K12384" s="5"/>
      <c r="L12384" s="5"/>
      <c r="M12384" s="5"/>
      <c r="N12384" s="5"/>
      <c r="O12384" s="5"/>
      <c r="P12384" s="5"/>
      <c r="Q12384" s="5"/>
      <c r="R12384" s="5"/>
      <c r="S12384" s="5"/>
      <c r="T12384" s="5"/>
      <c r="U12384" s="5"/>
      <c r="V12384" s="5"/>
      <c r="W12384" s="5"/>
      <c r="X12384" s="5"/>
      <c r="Y12384" s="5"/>
      <c r="Z12384" s="5"/>
      <c r="AA12384" s="5"/>
      <c r="AB12384" s="5"/>
      <c r="AC12384" s="5"/>
      <c r="AD12384" s="5"/>
      <c r="AE12384" s="5"/>
      <c r="AF12384" s="5"/>
      <c r="AG12384" s="5"/>
      <c r="AH12384" s="5"/>
      <c r="AI12384" s="5"/>
      <c r="AJ12384" s="5"/>
    </row>
    <row r="12385" spans="11:36">
      <c r="K12385" s="5"/>
      <c r="L12385" s="5"/>
      <c r="M12385" s="5"/>
      <c r="N12385" s="5"/>
      <c r="O12385" s="5"/>
      <c r="P12385" s="5"/>
      <c r="Q12385" s="5"/>
      <c r="R12385" s="5"/>
      <c r="S12385" s="5"/>
      <c r="T12385" s="5"/>
      <c r="U12385" s="5"/>
      <c r="V12385" s="5"/>
      <c r="W12385" s="5"/>
      <c r="X12385" s="5"/>
      <c r="Y12385" s="5"/>
      <c r="Z12385" s="5"/>
      <c r="AA12385" s="5"/>
      <c r="AB12385" s="5"/>
      <c r="AC12385" s="5"/>
      <c r="AD12385" s="5"/>
      <c r="AE12385" s="5"/>
      <c r="AF12385" s="5"/>
      <c r="AG12385" s="5"/>
      <c r="AH12385" s="5"/>
      <c r="AI12385" s="5"/>
      <c r="AJ12385" s="5"/>
    </row>
    <row r="12386" spans="11:36">
      <c r="K12386" s="5"/>
      <c r="L12386" s="5"/>
      <c r="M12386" s="5"/>
      <c r="N12386" s="5"/>
      <c r="O12386" s="5"/>
      <c r="P12386" s="5"/>
      <c r="Q12386" s="5"/>
      <c r="R12386" s="5"/>
      <c r="S12386" s="5"/>
      <c r="T12386" s="5"/>
      <c r="U12386" s="5"/>
      <c r="V12386" s="5"/>
      <c r="W12386" s="5"/>
      <c r="X12386" s="5"/>
      <c r="Y12386" s="5"/>
      <c r="Z12386" s="5"/>
      <c r="AA12386" s="5"/>
      <c r="AB12386" s="5"/>
      <c r="AC12386" s="5"/>
      <c r="AD12386" s="5"/>
      <c r="AE12386" s="5"/>
      <c r="AF12386" s="5"/>
      <c r="AG12386" s="5"/>
      <c r="AH12386" s="5"/>
      <c r="AI12386" s="5"/>
      <c r="AJ12386" s="5"/>
    </row>
    <row r="12387" spans="11:36">
      <c r="K12387" s="5"/>
      <c r="L12387" s="5"/>
      <c r="M12387" s="5"/>
      <c r="N12387" s="5"/>
      <c r="O12387" s="5"/>
      <c r="P12387" s="5"/>
      <c r="Q12387" s="5"/>
      <c r="R12387" s="5"/>
      <c r="S12387" s="5"/>
      <c r="T12387" s="5"/>
      <c r="U12387" s="5"/>
      <c r="V12387" s="5"/>
      <c r="W12387" s="5"/>
      <c r="X12387" s="5"/>
      <c r="Y12387" s="5"/>
      <c r="Z12387" s="5"/>
      <c r="AA12387" s="5"/>
      <c r="AB12387" s="5"/>
      <c r="AC12387" s="5"/>
      <c r="AD12387" s="5"/>
      <c r="AE12387" s="5"/>
      <c r="AF12387" s="5"/>
      <c r="AG12387" s="5"/>
      <c r="AH12387" s="5"/>
      <c r="AI12387" s="5"/>
      <c r="AJ12387" s="5"/>
    </row>
    <row r="12388" spans="11:36">
      <c r="K12388" s="5"/>
      <c r="L12388" s="5"/>
      <c r="M12388" s="5"/>
      <c r="N12388" s="5"/>
      <c r="O12388" s="5"/>
      <c r="P12388" s="5"/>
      <c r="Q12388" s="5"/>
      <c r="R12388" s="5"/>
      <c r="S12388" s="5"/>
      <c r="T12388" s="5"/>
      <c r="U12388" s="5"/>
      <c r="V12388" s="5"/>
      <c r="W12388" s="5"/>
      <c r="X12388" s="5"/>
      <c r="Y12388" s="5"/>
      <c r="Z12388" s="5"/>
      <c r="AA12388" s="5"/>
      <c r="AB12388" s="5"/>
      <c r="AC12388" s="5"/>
      <c r="AD12388" s="5"/>
      <c r="AE12388" s="5"/>
      <c r="AF12388" s="5"/>
      <c r="AG12388" s="5"/>
      <c r="AH12388" s="5"/>
      <c r="AI12388" s="5"/>
      <c r="AJ12388" s="5"/>
    </row>
    <row r="12389" spans="11:36">
      <c r="K12389" s="5"/>
      <c r="L12389" s="5"/>
      <c r="M12389" s="5"/>
      <c r="N12389" s="5"/>
      <c r="O12389" s="5"/>
      <c r="P12389" s="5"/>
      <c r="Q12389" s="5"/>
      <c r="R12389" s="5"/>
      <c r="S12389" s="5"/>
      <c r="T12389" s="5"/>
      <c r="U12389" s="5"/>
      <c r="V12389" s="5"/>
      <c r="W12389" s="5"/>
      <c r="X12389" s="5"/>
      <c r="Y12389" s="5"/>
      <c r="Z12389" s="5"/>
      <c r="AA12389" s="5"/>
      <c r="AB12389" s="5"/>
      <c r="AC12389" s="5"/>
      <c r="AD12389" s="5"/>
      <c r="AE12389" s="5"/>
      <c r="AF12389" s="5"/>
      <c r="AG12389" s="5"/>
      <c r="AH12389" s="5"/>
      <c r="AI12389" s="5"/>
      <c r="AJ12389" s="5"/>
    </row>
    <row r="12390" spans="11:36">
      <c r="K12390" s="5"/>
      <c r="L12390" s="5"/>
      <c r="M12390" s="5"/>
      <c r="N12390" s="5"/>
      <c r="O12390" s="5"/>
      <c r="P12390" s="5"/>
      <c r="Q12390" s="5"/>
      <c r="R12390" s="5"/>
      <c r="S12390" s="5"/>
      <c r="T12390" s="5"/>
      <c r="U12390" s="5"/>
      <c r="V12390" s="5"/>
      <c r="W12390" s="5"/>
      <c r="X12390" s="5"/>
      <c r="Y12390" s="5"/>
      <c r="Z12390" s="5"/>
      <c r="AA12390" s="5"/>
      <c r="AB12390" s="5"/>
      <c r="AC12390" s="5"/>
      <c r="AD12390" s="5"/>
      <c r="AE12390" s="5"/>
      <c r="AF12390" s="5"/>
      <c r="AG12390" s="5"/>
      <c r="AH12390" s="5"/>
      <c r="AI12390" s="5"/>
      <c r="AJ12390" s="5"/>
    </row>
    <row r="12391" spans="11:36">
      <c r="K12391" s="5"/>
      <c r="L12391" s="5"/>
      <c r="M12391" s="5"/>
      <c r="N12391" s="5"/>
      <c r="O12391" s="5"/>
      <c r="P12391" s="5"/>
      <c r="Q12391" s="5"/>
      <c r="R12391" s="5"/>
      <c r="S12391" s="5"/>
      <c r="T12391" s="5"/>
      <c r="U12391" s="5"/>
      <c r="V12391" s="5"/>
      <c r="W12391" s="5"/>
      <c r="X12391" s="5"/>
      <c r="Y12391" s="5"/>
      <c r="Z12391" s="5"/>
      <c r="AA12391" s="5"/>
      <c r="AB12391" s="5"/>
      <c r="AC12391" s="5"/>
      <c r="AD12391" s="5"/>
      <c r="AE12391" s="5"/>
      <c r="AF12391" s="5"/>
      <c r="AG12391" s="5"/>
      <c r="AH12391" s="5"/>
      <c r="AI12391" s="5"/>
      <c r="AJ12391" s="5"/>
    </row>
    <row r="12392" spans="11:36">
      <c r="K12392" s="5"/>
      <c r="L12392" s="5"/>
      <c r="M12392" s="5"/>
      <c r="N12392" s="5"/>
      <c r="O12392" s="5"/>
      <c r="P12392" s="5"/>
      <c r="Q12392" s="5"/>
      <c r="R12392" s="5"/>
      <c r="S12392" s="5"/>
      <c r="T12392" s="5"/>
      <c r="U12392" s="5"/>
      <c r="V12392" s="5"/>
      <c r="W12392" s="5"/>
      <c r="X12392" s="5"/>
      <c r="Y12392" s="5"/>
      <c r="Z12392" s="5"/>
      <c r="AA12392" s="5"/>
      <c r="AB12392" s="5"/>
      <c r="AC12392" s="5"/>
      <c r="AD12392" s="5"/>
      <c r="AE12392" s="5"/>
      <c r="AF12392" s="5"/>
      <c r="AG12392" s="5"/>
      <c r="AH12392" s="5"/>
      <c r="AI12392" s="5"/>
      <c r="AJ12392" s="5"/>
    </row>
    <row r="12393" spans="11:36">
      <c r="K12393" s="5"/>
      <c r="L12393" s="5"/>
      <c r="M12393" s="5"/>
      <c r="N12393" s="5"/>
      <c r="O12393" s="5"/>
      <c r="P12393" s="5"/>
      <c r="Q12393" s="5"/>
      <c r="R12393" s="5"/>
      <c r="S12393" s="5"/>
      <c r="T12393" s="5"/>
      <c r="U12393" s="5"/>
      <c r="V12393" s="5"/>
      <c r="W12393" s="5"/>
      <c r="X12393" s="5"/>
      <c r="Y12393" s="5"/>
      <c r="Z12393" s="5"/>
      <c r="AA12393" s="5"/>
      <c r="AB12393" s="5"/>
      <c r="AC12393" s="5"/>
      <c r="AD12393" s="5"/>
      <c r="AE12393" s="5"/>
      <c r="AF12393" s="5"/>
      <c r="AG12393" s="5"/>
      <c r="AH12393" s="5"/>
      <c r="AI12393" s="5"/>
      <c r="AJ12393" s="5"/>
    </row>
    <row r="12394" spans="11:36">
      <c r="K12394" s="5"/>
      <c r="L12394" s="5"/>
      <c r="M12394" s="5"/>
      <c r="N12394" s="5"/>
      <c r="O12394" s="5"/>
      <c r="P12394" s="5"/>
      <c r="Q12394" s="5"/>
      <c r="R12394" s="5"/>
      <c r="S12394" s="5"/>
      <c r="T12394" s="5"/>
      <c r="U12394" s="5"/>
      <c r="V12394" s="5"/>
      <c r="W12394" s="5"/>
      <c r="X12394" s="5"/>
      <c r="Y12394" s="5"/>
      <c r="Z12394" s="5"/>
      <c r="AA12394" s="5"/>
      <c r="AB12394" s="5"/>
      <c r="AC12394" s="5"/>
      <c r="AD12394" s="5"/>
      <c r="AE12394" s="5"/>
      <c r="AF12394" s="5"/>
      <c r="AG12394" s="5"/>
      <c r="AH12394" s="5"/>
      <c r="AI12394" s="5"/>
      <c r="AJ12394" s="5"/>
    </row>
    <row r="12395" spans="11:36">
      <c r="K12395" s="5"/>
      <c r="L12395" s="5"/>
      <c r="M12395" s="5"/>
      <c r="N12395" s="5"/>
      <c r="O12395" s="5"/>
      <c r="P12395" s="5"/>
      <c r="Q12395" s="5"/>
      <c r="R12395" s="5"/>
      <c r="S12395" s="5"/>
      <c r="T12395" s="5"/>
      <c r="U12395" s="5"/>
      <c r="V12395" s="5"/>
      <c r="W12395" s="5"/>
      <c r="X12395" s="5"/>
      <c r="Y12395" s="5"/>
      <c r="Z12395" s="5"/>
      <c r="AA12395" s="5"/>
      <c r="AB12395" s="5"/>
      <c r="AC12395" s="5"/>
      <c r="AD12395" s="5"/>
      <c r="AE12395" s="5"/>
      <c r="AF12395" s="5"/>
      <c r="AG12395" s="5"/>
      <c r="AH12395" s="5"/>
      <c r="AI12395" s="5"/>
      <c r="AJ12395" s="5"/>
    </row>
    <row r="12396" spans="11:36">
      <c r="K12396" s="5"/>
      <c r="L12396" s="5"/>
      <c r="M12396" s="5"/>
      <c r="N12396" s="5"/>
      <c r="O12396" s="5"/>
      <c r="P12396" s="5"/>
      <c r="Q12396" s="5"/>
      <c r="R12396" s="5"/>
      <c r="S12396" s="5"/>
      <c r="T12396" s="5"/>
      <c r="U12396" s="5"/>
      <c r="V12396" s="5"/>
      <c r="W12396" s="5"/>
      <c r="X12396" s="5"/>
      <c r="Y12396" s="5"/>
      <c r="Z12396" s="5"/>
      <c r="AA12396" s="5"/>
      <c r="AB12396" s="5"/>
      <c r="AC12396" s="5"/>
      <c r="AD12396" s="5"/>
      <c r="AE12396" s="5"/>
      <c r="AF12396" s="5"/>
      <c r="AG12396" s="5"/>
      <c r="AH12396" s="5"/>
      <c r="AI12396" s="5"/>
      <c r="AJ12396" s="5"/>
    </row>
    <row r="12397" spans="11:36">
      <c r="K12397" s="5"/>
      <c r="L12397" s="5"/>
      <c r="M12397" s="5"/>
      <c r="N12397" s="5"/>
      <c r="O12397" s="5"/>
      <c r="P12397" s="5"/>
      <c r="Q12397" s="5"/>
      <c r="R12397" s="5"/>
      <c r="S12397" s="5"/>
      <c r="T12397" s="5"/>
      <c r="U12397" s="5"/>
      <c r="V12397" s="5"/>
      <c r="W12397" s="5"/>
      <c r="X12397" s="5"/>
      <c r="Y12397" s="5"/>
      <c r="Z12397" s="5"/>
      <c r="AA12397" s="5"/>
      <c r="AB12397" s="5"/>
      <c r="AC12397" s="5"/>
      <c r="AD12397" s="5"/>
      <c r="AE12397" s="5"/>
      <c r="AF12397" s="5"/>
      <c r="AG12397" s="5"/>
      <c r="AH12397" s="5"/>
      <c r="AI12397" s="5"/>
      <c r="AJ12397" s="5"/>
    </row>
    <row r="12398" spans="11:36">
      <c r="K12398" s="5"/>
      <c r="L12398" s="5"/>
      <c r="M12398" s="5"/>
      <c r="N12398" s="5"/>
      <c r="O12398" s="5"/>
      <c r="P12398" s="5"/>
      <c r="Q12398" s="5"/>
      <c r="R12398" s="5"/>
      <c r="S12398" s="5"/>
      <c r="T12398" s="5"/>
      <c r="U12398" s="5"/>
      <c r="V12398" s="5"/>
      <c r="W12398" s="5"/>
      <c r="X12398" s="5"/>
      <c r="Y12398" s="5"/>
      <c r="Z12398" s="5"/>
      <c r="AA12398" s="5"/>
      <c r="AB12398" s="5"/>
      <c r="AC12398" s="5"/>
      <c r="AD12398" s="5"/>
      <c r="AE12398" s="5"/>
      <c r="AF12398" s="5"/>
      <c r="AG12398" s="5"/>
      <c r="AH12398" s="5"/>
      <c r="AI12398" s="5"/>
      <c r="AJ12398" s="5"/>
    </row>
    <row r="12399" spans="11:36">
      <c r="K12399" s="5"/>
      <c r="L12399" s="5"/>
      <c r="M12399" s="5"/>
      <c r="N12399" s="5"/>
      <c r="O12399" s="5"/>
      <c r="P12399" s="5"/>
      <c r="Q12399" s="5"/>
      <c r="R12399" s="5"/>
      <c r="S12399" s="5"/>
      <c r="T12399" s="5"/>
      <c r="U12399" s="5"/>
      <c r="V12399" s="5"/>
      <c r="W12399" s="5"/>
      <c r="X12399" s="5"/>
      <c r="Y12399" s="5"/>
      <c r="Z12399" s="5"/>
      <c r="AA12399" s="5"/>
      <c r="AB12399" s="5"/>
      <c r="AC12399" s="5"/>
      <c r="AD12399" s="5"/>
      <c r="AE12399" s="5"/>
      <c r="AF12399" s="5"/>
      <c r="AG12399" s="5"/>
      <c r="AH12399" s="5"/>
      <c r="AI12399" s="5"/>
      <c r="AJ12399" s="5"/>
    </row>
    <row r="12400" spans="11:36">
      <c r="K12400" s="5"/>
      <c r="L12400" s="5"/>
      <c r="M12400" s="5"/>
      <c r="N12400" s="5"/>
      <c r="O12400" s="5"/>
      <c r="P12400" s="5"/>
      <c r="Q12400" s="5"/>
      <c r="R12400" s="5"/>
      <c r="S12400" s="5"/>
      <c r="T12400" s="5"/>
      <c r="U12400" s="5"/>
      <c r="V12400" s="5"/>
      <c r="W12400" s="5"/>
      <c r="X12400" s="5"/>
      <c r="Y12400" s="5"/>
      <c r="Z12400" s="5"/>
      <c r="AA12400" s="5"/>
      <c r="AB12400" s="5"/>
      <c r="AC12400" s="5"/>
      <c r="AD12400" s="5"/>
      <c r="AE12400" s="5"/>
      <c r="AF12400" s="5"/>
      <c r="AG12400" s="5"/>
      <c r="AH12400" s="5"/>
      <c r="AI12400" s="5"/>
      <c r="AJ12400" s="5"/>
    </row>
    <row r="12401" spans="11:36">
      <c r="K12401" s="5"/>
      <c r="L12401" s="5"/>
      <c r="M12401" s="5"/>
      <c r="N12401" s="5"/>
      <c r="O12401" s="5"/>
      <c r="P12401" s="5"/>
      <c r="Q12401" s="5"/>
      <c r="R12401" s="5"/>
      <c r="S12401" s="5"/>
      <c r="T12401" s="5"/>
      <c r="U12401" s="5"/>
      <c r="V12401" s="5"/>
      <c r="W12401" s="5"/>
      <c r="X12401" s="5"/>
      <c r="Y12401" s="5"/>
      <c r="Z12401" s="5"/>
      <c r="AA12401" s="5"/>
      <c r="AB12401" s="5"/>
      <c r="AC12401" s="5"/>
      <c r="AD12401" s="5"/>
      <c r="AE12401" s="5"/>
      <c r="AF12401" s="5"/>
      <c r="AG12401" s="5"/>
      <c r="AH12401" s="5"/>
      <c r="AI12401" s="5"/>
      <c r="AJ12401" s="5"/>
    </row>
    <row r="12402" spans="11:36">
      <c r="K12402" s="5"/>
      <c r="L12402" s="5"/>
      <c r="M12402" s="5"/>
      <c r="N12402" s="5"/>
      <c r="O12402" s="5"/>
      <c r="P12402" s="5"/>
      <c r="Q12402" s="5"/>
      <c r="R12402" s="5"/>
      <c r="S12402" s="5"/>
      <c r="T12402" s="5"/>
      <c r="U12402" s="5"/>
      <c r="V12402" s="5"/>
      <c r="W12402" s="5"/>
      <c r="X12402" s="5"/>
      <c r="Y12402" s="5"/>
      <c r="Z12402" s="5"/>
      <c r="AA12402" s="5"/>
      <c r="AB12402" s="5"/>
      <c r="AC12402" s="5"/>
      <c r="AD12402" s="5"/>
      <c r="AE12402" s="5"/>
      <c r="AF12402" s="5"/>
      <c r="AG12402" s="5"/>
      <c r="AH12402" s="5"/>
      <c r="AI12402" s="5"/>
      <c r="AJ12402" s="5"/>
    </row>
    <row r="12403" spans="11:36">
      <c r="K12403" s="5"/>
      <c r="L12403" s="5"/>
      <c r="M12403" s="5"/>
      <c r="N12403" s="5"/>
      <c r="O12403" s="5"/>
      <c r="P12403" s="5"/>
      <c r="Q12403" s="5"/>
      <c r="R12403" s="5"/>
      <c r="S12403" s="5"/>
      <c r="T12403" s="5"/>
      <c r="U12403" s="5"/>
      <c r="V12403" s="5"/>
      <c r="W12403" s="5"/>
      <c r="X12403" s="5"/>
      <c r="Y12403" s="5"/>
      <c r="Z12403" s="5"/>
      <c r="AA12403" s="5"/>
      <c r="AB12403" s="5"/>
      <c r="AC12403" s="5"/>
      <c r="AD12403" s="5"/>
      <c r="AE12403" s="5"/>
      <c r="AF12403" s="5"/>
      <c r="AG12403" s="5"/>
      <c r="AH12403" s="5"/>
      <c r="AI12403" s="5"/>
      <c r="AJ12403" s="5"/>
    </row>
    <row r="12404" spans="11:36">
      <c r="K12404" s="5"/>
      <c r="L12404" s="5"/>
      <c r="M12404" s="5"/>
      <c r="N12404" s="5"/>
      <c r="O12404" s="5"/>
      <c r="P12404" s="5"/>
      <c r="Q12404" s="5"/>
      <c r="R12404" s="5"/>
      <c r="S12404" s="5"/>
      <c r="T12404" s="5"/>
      <c r="U12404" s="5"/>
      <c r="V12404" s="5"/>
      <c r="W12404" s="5"/>
      <c r="X12404" s="5"/>
      <c r="Y12404" s="5"/>
      <c r="Z12404" s="5"/>
      <c r="AA12404" s="5"/>
      <c r="AB12404" s="5"/>
      <c r="AC12404" s="5"/>
      <c r="AD12404" s="5"/>
      <c r="AE12404" s="5"/>
      <c r="AF12404" s="5"/>
      <c r="AG12404" s="5"/>
      <c r="AH12404" s="5"/>
      <c r="AI12404" s="5"/>
      <c r="AJ12404" s="5"/>
    </row>
    <row r="12405" spans="11:36">
      <c r="K12405" s="5"/>
      <c r="L12405" s="5"/>
      <c r="M12405" s="5"/>
      <c r="N12405" s="5"/>
      <c r="O12405" s="5"/>
      <c r="P12405" s="5"/>
      <c r="Q12405" s="5"/>
      <c r="R12405" s="5"/>
      <c r="S12405" s="5"/>
      <c r="T12405" s="5"/>
      <c r="U12405" s="5"/>
      <c r="V12405" s="5"/>
      <c r="W12405" s="5"/>
      <c r="X12405" s="5"/>
      <c r="Y12405" s="5"/>
      <c r="Z12405" s="5"/>
      <c r="AA12405" s="5"/>
      <c r="AB12405" s="5"/>
      <c r="AC12405" s="5"/>
      <c r="AD12405" s="5"/>
      <c r="AE12405" s="5"/>
      <c r="AF12405" s="5"/>
      <c r="AG12405" s="5"/>
      <c r="AH12405" s="5"/>
      <c r="AI12405" s="5"/>
      <c r="AJ12405" s="5"/>
    </row>
    <row r="12406" spans="11:36">
      <c r="K12406" s="5"/>
      <c r="L12406" s="5"/>
      <c r="M12406" s="5"/>
      <c r="N12406" s="5"/>
      <c r="O12406" s="5"/>
      <c r="P12406" s="5"/>
      <c r="Q12406" s="5"/>
      <c r="R12406" s="5"/>
      <c r="S12406" s="5"/>
      <c r="T12406" s="5"/>
      <c r="U12406" s="5"/>
      <c r="V12406" s="5"/>
      <c r="W12406" s="5"/>
      <c r="X12406" s="5"/>
      <c r="Y12406" s="5"/>
      <c r="Z12406" s="5"/>
      <c r="AA12406" s="5"/>
      <c r="AB12406" s="5"/>
      <c r="AC12406" s="5"/>
      <c r="AD12406" s="5"/>
      <c r="AE12406" s="5"/>
      <c r="AF12406" s="5"/>
      <c r="AG12406" s="5"/>
      <c r="AH12406" s="5"/>
      <c r="AI12406" s="5"/>
      <c r="AJ12406" s="5"/>
    </row>
    <row r="12407" spans="11:36">
      <c r="K12407" s="5"/>
      <c r="L12407" s="5"/>
      <c r="M12407" s="5"/>
      <c r="N12407" s="5"/>
      <c r="O12407" s="5"/>
      <c r="P12407" s="5"/>
      <c r="Q12407" s="5"/>
      <c r="R12407" s="5"/>
      <c r="S12407" s="5"/>
      <c r="T12407" s="5"/>
      <c r="U12407" s="5"/>
      <c r="V12407" s="5"/>
      <c r="W12407" s="5"/>
      <c r="X12407" s="5"/>
      <c r="Y12407" s="5"/>
      <c r="Z12407" s="5"/>
      <c r="AA12407" s="5"/>
      <c r="AB12407" s="5"/>
      <c r="AC12407" s="5"/>
      <c r="AD12407" s="5"/>
      <c r="AE12407" s="5"/>
      <c r="AF12407" s="5"/>
      <c r="AG12407" s="5"/>
      <c r="AH12407" s="5"/>
      <c r="AI12407" s="5"/>
      <c r="AJ12407" s="5"/>
    </row>
    <row r="12408" spans="11:36">
      <c r="K12408" s="5"/>
      <c r="L12408" s="5"/>
      <c r="M12408" s="5"/>
      <c r="N12408" s="5"/>
      <c r="O12408" s="5"/>
      <c r="P12408" s="5"/>
      <c r="Q12408" s="5"/>
      <c r="R12408" s="5"/>
      <c r="S12408" s="5"/>
      <c r="T12408" s="5"/>
      <c r="U12408" s="5"/>
      <c r="V12408" s="5"/>
      <c r="W12408" s="5"/>
      <c r="X12408" s="5"/>
      <c r="Y12408" s="5"/>
      <c r="Z12408" s="5"/>
      <c r="AA12408" s="5"/>
      <c r="AB12408" s="5"/>
      <c r="AC12408" s="5"/>
      <c r="AD12408" s="5"/>
      <c r="AE12408" s="5"/>
      <c r="AF12408" s="5"/>
      <c r="AG12408" s="5"/>
      <c r="AH12408" s="5"/>
      <c r="AI12408" s="5"/>
      <c r="AJ12408" s="5"/>
    </row>
    <row r="12409" spans="11:36">
      <c r="K12409" s="5"/>
      <c r="L12409" s="5"/>
      <c r="M12409" s="5"/>
      <c r="N12409" s="5"/>
      <c r="O12409" s="5"/>
      <c r="P12409" s="5"/>
      <c r="Q12409" s="5"/>
      <c r="R12409" s="5"/>
      <c r="S12409" s="5"/>
      <c r="T12409" s="5"/>
      <c r="U12409" s="5"/>
      <c r="V12409" s="5"/>
      <c r="W12409" s="5"/>
      <c r="X12409" s="5"/>
      <c r="Y12409" s="5"/>
      <c r="Z12409" s="5"/>
      <c r="AA12409" s="5"/>
      <c r="AB12409" s="5"/>
      <c r="AC12409" s="5"/>
      <c r="AD12409" s="5"/>
      <c r="AE12409" s="5"/>
      <c r="AF12409" s="5"/>
      <c r="AG12409" s="5"/>
      <c r="AH12409" s="5"/>
      <c r="AI12409" s="5"/>
      <c r="AJ12409" s="5"/>
    </row>
    <row r="12410" spans="11:36">
      <c r="K12410" s="5"/>
      <c r="L12410" s="5"/>
      <c r="M12410" s="5"/>
      <c r="N12410" s="5"/>
      <c r="O12410" s="5"/>
      <c r="P12410" s="5"/>
      <c r="Q12410" s="5"/>
      <c r="R12410" s="5"/>
      <c r="S12410" s="5"/>
      <c r="T12410" s="5"/>
      <c r="U12410" s="5"/>
      <c r="V12410" s="5"/>
      <c r="W12410" s="5"/>
      <c r="X12410" s="5"/>
      <c r="Y12410" s="5"/>
      <c r="Z12410" s="5"/>
      <c r="AA12410" s="5"/>
      <c r="AB12410" s="5"/>
      <c r="AC12410" s="5"/>
      <c r="AD12410" s="5"/>
      <c r="AE12410" s="5"/>
      <c r="AF12410" s="5"/>
      <c r="AG12410" s="5"/>
      <c r="AH12410" s="5"/>
      <c r="AI12410" s="5"/>
      <c r="AJ12410" s="5"/>
    </row>
    <row r="12411" spans="11:36">
      <c r="K12411" s="5"/>
      <c r="L12411" s="5"/>
      <c r="M12411" s="5"/>
      <c r="N12411" s="5"/>
      <c r="O12411" s="5"/>
      <c r="P12411" s="5"/>
      <c r="Q12411" s="5"/>
      <c r="R12411" s="5"/>
      <c r="S12411" s="5"/>
      <c r="T12411" s="5"/>
      <c r="U12411" s="5"/>
      <c r="V12411" s="5"/>
      <c r="W12411" s="5"/>
      <c r="X12411" s="5"/>
      <c r="Y12411" s="5"/>
      <c r="Z12411" s="5"/>
      <c r="AA12411" s="5"/>
      <c r="AB12411" s="5"/>
      <c r="AC12411" s="5"/>
      <c r="AD12411" s="5"/>
      <c r="AE12411" s="5"/>
      <c r="AF12411" s="5"/>
      <c r="AG12411" s="5"/>
      <c r="AH12411" s="5"/>
      <c r="AI12411" s="5"/>
      <c r="AJ12411" s="5"/>
    </row>
    <row r="12412" spans="11:36">
      <c r="K12412" s="5"/>
      <c r="L12412" s="5"/>
      <c r="M12412" s="5"/>
      <c r="N12412" s="5"/>
      <c r="O12412" s="5"/>
      <c r="P12412" s="5"/>
      <c r="Q12412" s="5"/>
      <c r="R12412" s="5"/>
      <c r="S12412" s="5"/>
      <c r="T12412" s="5"/>
      <c r="U12412" s="5"/>
      <c r="V12412" s="5"/>
      <c r="W12412" s="5"/>
      <c r="X12412" s="5"/>
      <c r="Y12412" s="5"/>
      <c r="Z12412" s="5"/>
      <c r="AA12412" s="5"/>
      <c r="AB12412" s="5"/>
      <c r="AC12412" s="5"/>
      <c r="AD12412" s="5"/>
      <c r="AE12412" s="5"/>
      <c r="AF12412" s="5"/>
      <c r="AG12412" s="5"/>
      <c r="AH12412" s="5"/>
      <c r="AI12412" s="5"/>
      <c r="AJ12412" s="5"/>
    </row>
    <row r="12413" spans="11:36">
      <c r="K12413" s="5"/>
      <c r="L12413" s="5"/>
      <c r="M12413" s="5"/>
      <c r="N12413" s="5"/>
      <c r="O12413" s="5"/>
      <c r="P12413" s="5"/>
      <c r="Q12413" s="5"/>
      <c r="R12413" s="5"/>
      <c r="S12413" s="5"/>
      <c r="T12413" s="5"/>
      <c r="U12413" s="5"/>
      <c r="V12413" s="5"/>
      <c r="W12413" s="5"/>
      <c r="X12413" s="5"/>
      <c r="Y12413" s="5"/>
      <c r="Z12413" s="5"/>
      <c r="AA12413" s="5"/>
      <c r="AB12413" s="5"/>
      <c r="AC12413" s="5"/>
      <c r="AD12413" s="5"/>
      <c r="AE12413" s="5"/>
      <c r="AF12413" s="5"/>
      <c r="AG12413" s="5"/>
      <c r="AH12413" s="5"/>
      <c r="AI12413" s="5"/>
      <c r="AJ12413" s="5"/>
    </row>
    <row r="12414" spans="11:36">
      <c r="K12414" s="5"/>
      <c r="L12414" s="5"/>
      <c r="M12414" s="5"/>
      <c r="N12414" s="5"/>
      <c r="O12414" s="5"/>
      <c r="P12414" s="5"/>
      <c r="Q12414" s="5"/>
      <c r="R12414" s="5"/>
      <c r="S12414" s="5"/>
      <c r="T12414" s="5"/>
      <c r="U12414" s="5"/>
      <c r="V12414" s="5"/>
      <c r="W12414" s="5"/>
      <c r="X12414" s="5"/>
      <c r="Y12414" s="5"/>
      <c r="Z12414" s="5"/>
      <c r="AA12414" s="5"/>
      <c r="AB12414" s="5"/>
      <c r="AC12414" s="5"/>
      <c r="AD12414" s="5"/>
      <c r="AE12414" s="5"/>
      <c r="AF12414" s="5"/>
      <c r="AG12414" s="5"/>
      <c r="AH12414" s="5"/>
      <c r="AI12414" s="5"/>
      <c r="AJ12414" s="5"/>
    </row>
    <row r="12415" spans="11:36">
      <c r="K12415" s="5"/>
      <c r="L12415" s="5"/>
      <c r="M12415" s="5"/>
      <c r="N12415" s="5"/>
      <c r="O12415" s="5"/>
      <c r="P12415" s="5"/>
      <c r="Q12415" s="5"/>
      <c r="R12415" s="5"/>
      <c r="S12415" s="5"/>
      <c r="T12415" s="5"/>
      <c r="U12415" s="5"/>
      <c r="V12415" s="5"/>
      <c r="W12415" s="5"/>
      <c r="X12415" s="5"/>
      <c r="Y12415" s="5"/>
      <c r="Z12415" s="5"/>
      <c r="AA12415" s="5"/>
      <c r="AB12415" s="5"/>
      <c r="AC12415" s="5"/>
      <c r="AD12415" s="5"/>
      <c r="AE12415" s="5"/>
      <c r="AF12415" s="5"/>
      <c r="AG12415" s="5"/>
      <c r="AH12415" s="5"/>
      <c r="AI12415" s="5"/>
      <c r="AJ12415" s="5"/>
    </row>
    <row r="12416" spans="11:36">
      <c r="K12416" s="5"/>
      <c r="L12416" s="5"/>
      <c r="M12416" s="5"/>
      <c r="N12416" s="5"/>
      <c r="O12416" s="5"/>
      <c r="P12416" s="5"/>
      <c r="Q12416" s="5"/>
      <c r="R12416" s="5"/>
      <c r="S12416" s="5"/>
      <c r="T12416" s="5"/>
      <c r="U12416" s="5"/>
      <c r="V12416" s="5"/>
      <c r="W12416" s="5"/>
      <c r="X12416" s="5"/>
      <c r="Y12416" s="5"/>
      <c r="Z12416" s="5"/>
      <c r="AA12416" s="5"/>
      <c r="AB12416" s="5"/>
      <c r="AC12416" s="5"/>
      <c r="AD12416" s="5"/>
      <c r="AE12416" s="5"/>
      <c r="AF12416" s="5"/>
      <c r="AG12416" s="5"/>
      <c r="AH12416" s="5"/>
      <c r="AI12416" s="5"/>
      <c r="AJ12416" s="5"/>
    </row>
    <row r="12417" spans="11:36">
      <c r="K12417" s="5"/>
      <c r="L12417" s="5"/>
      <c r="M12417" s="5"/>
      <c r="N12417" s="5"/>
      <c r="O12417" s="5"/>
      <c r="P12417" s="5"/>
      <c r="Q12417" s="5"/>
      <c r="R12417" s="5"/>
      <c r="S12417" s="5"/>
      <c r="T12417" s="5"/>
      <c r="U12417" s="5"/>
      <c r="V12417" s="5"/>
      <c r="W12417" s="5"/>
      <c r="X12417" s="5"/>
      <c r="Y12417" s="5"/>
      <c r="Z12417" s="5"/>
      <c r="AA12417" s="5"/>
      <c r="AB12417" s="5"/>
      <c r="AC12417" s="5"/>
      <c r="AD12417" s="5"/>
      <c r="AE12417" s="5"/>
      <c r="AF12417" s="5"/>
      <c r="AG12417" s="5"/>
      <c r="AH12417" s="5"/>
      <c r="AI12417" s="5"/>
      <c r="AJ12417" s="5"/>
    </row>
    <row r="12418" spans="11:36">
      <c r="K12418" s="5"/>
      <c r="L12418" s="5"/>
      <c r="M12418" s="5"/>
      <c r="N12418" s="5"/>
      <c r="O12418" s="5"/>
      <c r="P12418" s="5"/>
      <c r="Q12418" s="5"/>
      <c r="R12418" s="5"/>
      <c r="S12418" s="5"/>
      <c r="T12418" s="5"/>
      <c r="U12418" s="5"/>
      <c r="V12418" s="5"/>
      <c r="W12418" s="5"/>
      <c r="X12418" s="5"/>
      <c r="Y12418" s="5"/>
      <c r="Z12418" s="5"/>
      <c r="AA12418" s="5"/>
      <c r="AB12418" s="5"/>
      <c r="AC12418" s="5"/>
      <c r="AD12418" s="5"/>
      <c r="AE12418" s="5"/>
      <c r="AF12418" s="5"/>
      <c r="AG12418" s="5"/>
      <c r="AH12418" s="5"/>
      <c r="AI12418" s="5"/>
      <c r="AJ12418" s="5"/>
    </row>
    <row r="12419" spans="11:36">
      <c r="K12419" s="5"/>
      <c r="L12419" s="5"/>
      <c r="M12419" s="5"/>
      <c r="N12419" s="5"/>
      <c r="O12419" s="5"/>
      <c r="P12419" s="5"/>
      <c r="Q12419" s="5"/>
      <c r="R12419" s="5"/>
      <c r="S12419" s="5"/>
      <c r="T12419" s="5"/>
      <c r="U12419" s="5"/>
      <c r="V12419" s="5"/>
      <c r="W12419" s="5"/>
      <c r="X12419" s="5"/>
      <c r="Y12419" s="5"/>
      <c r="Z12419" s="5"/>
      <c r="AA12419" s="5"/>
      <c r="AB12419" s="5"/>
      <c r="AC12419" s="5"/>
      <c r="AD12419" s="5"/>
      <c r="AE12419" s="5"/>
      <c r="AF12419" s="5"/>
      <c r="AG12419" s="5"/>
      <c r="AH12419" s="5"/>
      <c r="AI12419" s="5"/>
      <c r="AJ12419" s="5"/>
    </row>
    <row r="12420" spans="11:36">
      <c r="K12420" s="5"/>
      <c r="L12420" s="5"/>
      <c r="M12420" s="5"/>
      <c r="N12420" s="5"/>
      <c r="O12420" s="5"/>
      <c r="P12420" s="5"/>
      <c r="Q12420" s="5"/>
      <c r="R12420" s="5"/>
      <c r="S12420" s="5"/>
      <c r="T12420" s="5"/>
      <c r="U12420" s="5"/>
      <c r="V12420" s="5"/>
      <c r="W12420" s="5"/>
      <c r="X12420" s="5"/>
      <c r="Y12420" s="5"/>
      <c r="Z12420" s="5"/>
      <c r="AA12420" s="5"/>
      <c r="AB12420" s="5"/>
      <c r="AC12420" s="5"/>
      <c r="AD12420" s="5"/>
      <c r="AE12420" s="5"/>
      <c r="AF12420" s="5"/>
      <c r="AG12420" s="5"/>
      <c r="AH12420" s="5"/>
      <c r="AI12420" s="5"/>
      <c r="AJ12420" s="5"/>
    </row>
    <row r="12421" spans="11:36">
      <c r="K12421" s="5"/>
      <c r="L12421" s="5"/>
      <c r="M12421" s="5"/>
      <c r="N12421" s="5"/>
      <c r="O12421" s="5"/>
      <c r="P12421" s="5"/>
      <c r="Q12421" s="5"/>
      <c r="R12421" s="5"/>
      <c r="S12421" s="5"/>
      <c r="T12421" s="5"/>
      <c r="U12421" s="5"/>
      <c r="V12421" s="5"/>
      <c r="W12421" s="5"/>
      <c r="X12421" s="5"/>
      <c r="Y12421" s="5"/>
      <c r="Z12421" s="5"/>
      <c r="AA12421" s="5"/>
      <c r="AB12421" s="5"/>
      <c r="AC12421" s="5"/>
      <c r="AD12421" s="5"/>
      <c r="AE12421" s="5"/>
      <c r="AF12421" s="5"/>
      <c r="AG12421" s="5"/>
      <c r="AH12421" s="5"/>
      <c r="AI12421" s="5"/>
      <c r="AJ12421" s="5"/>
    </row>
    <row r="12422" spans="11:36">
      <c r="K12422" s="5"/>
      <c r="L12422" s="5"/>
      <c r="M12422" s="5"/>
      <c r="N12422" s="5"/>
      <c r="O12422" s="5"/>
      <c r="P12422" s="5"/>
      <c r="Q12422" s="5"/>
      <c r="R12422" s="5"/>
      <c r="S12422" s="5"/>
      <c r="T12422" s="5"/>
      <c r="U12422" s="5"/>
      <c r="V12422" s="5"/>
      <c r="W12422" s="5"/>
      <c r="X12422" s="5"/>
      <c r="Y12422" s="5"/>
      <c r="Z12422" s="5"/>
      <c r="AA12422" s="5"/>
      <c r="AB12422" s="5"/>
      <c r="AC12422" s="5"/>
      <c r="AD12422" s="5"/>
      <c r="AE12422" s="5"/>
      <c r="AF12422" s="5"/>
      <c r="AG12422" s="5"/>
      <c r="AH12422" s="5"/>
      <c r="AI12422" s="5"/>
      <c r="AJ12422" s="5"/>
    </row>
    <row r="12423" spans="11:36">
      <c r="K12423" s="5"/>
      <c r="L12423" s="5"/>
      <c r="M12423" s="5"/>
      <c r="N12423" s="5"/>
      <c r="O12423" s="5"/>
      <c r="P12423" s="5"/>
      <c r="Q12423" s="5"/>
      <c r="R12423" s="5"/>
      <c r="S12423" s="5"/>
      <c r="T12423" s="5"/>
      <c r="U12423" s="5"/>
      <c r="V12423" s="5"/>
      <c r="W12423" s="5"/>
      <c r="X12423" s="5"/>
      <c r="Y12423" s="5"/>
      <c r="Z12423" s="5"/>
      <c r="AA12423" s="5"/>
      <c r="AB12423" s="5"/>
      <c r="AC12423" s="5"/>
      <c r="AD12423" s="5"/>
      <c r="AE12423" s="5"/>
      <c r="AF12423" s="5"/>
      <c r="AG12423" s="5"/>
      <c r="AH12423" s="5"/>
      <c r="AI12423" s="5"/>
      <c r="AJ12423" s="5"/>
    </row>
    <row r="12424" spans="11:36">
      <c r="K12424" s="5"/>
      <c r="L12424" s="5"/>
      <c r="M12424" s="5"/>
      <c r="N12424" s="5"/>
      <c r="O12424" s="5"/>
      <c r="P12424" s="5"/>
      <c r="Q12424" s="5"/>
      <c r="R12424" s="5"/>
      <c r="S12424" s="5"/>
      <c r="T12424" s="5"/>
      <c r="U12424" s="5"/>
      <c r="V12424" s="5"/>
      <c r="W12424" s="5"/>
      <c r="X12424" s="5"/>
      <c r="Y12424" s="5"/>
      <c r="Z12424" s="5"/>
      <c r="AA12424" s="5"/>
      <c r="AB12424" s="5"/>
      <c r="AC12424" s="5"/>
      <c r="AD12424" s="5"/>
      <c r="AE12424" s="5"/>
      <c r="AF12424" s="5"/>
      <c r="AG12424" s="5"/>
      <c r="AH12424" s="5"/>
      <c r="AI12424" s="5"/>
      <c r="AJ12424" s="5"/>
    </row>
    <row r="12425" spans="11:36">
      <c r="K12425" s="5"/>
      <c r="L12425" s="5"/>
      <c r="M12425" s="5"/>
      <c r="N12425" s="5"/>
      <c r="O12425" s="5"/>
      <c r="P12425" s="5"/>
      <c r="Q12425" s="5"/>
      <c r="R12425" s="5"/>
      <c r="S12425" s="5"/>
      <c r="T12425" s="5"/>
      <c r="U12425" s="5"/>
      <c r="V12425" s="5"/>
      <c r="W12425" s="5"/>
      <c r="X12425" s="5"/>
      <c r="Y12425" s="5"/>
      <c r="Z12425" s="5"/>
      <c r="AA12425" s="5"/>
      <c r="AB12425" s="5"/>
      <c r="AC12425" s="5"/>
      <c r="AD12425" s="5"/>
      <c r="AE12425" s="5"/>
      <c r="AF12425" s="5"/>
      <c r="AG12425" s="5"/>
      <c r="AH12425" s="5"/>
      <c r="AI12425" s="5"/>
      <c r="AJ12425" s="5"/>
    </row>
    <row r="12426" spans="11:36">
      <c r="K12426" s="5"/>
      <c r="L12426" s="5"/>
      <c r="M12426" s="5"/>
      <c r="N12426" s="5"/>
      <c r="O12426" s="5"/>
      <c r="P12426" s="5"/>
      <c r="Q12426" s="5"/>
      <c r="R12426" s="5"/>
      <c r="S12426" s="5"/>
      <c r="T12426" s="5"/>
      <c r="U12426" s="5"/>
      <c r="V12426" s="5"/>
      <c r="W12426" s="5"/>
      <c r="X12426" s="5"/>
      <c r="Y12426" s="5"/>
      <c r="Z12426" s="5"/>
      <c r="AA12426" s="5"/>
      <c r="AB12426" s="5"/>
      <c r="AC12426" s="5"/>
      <c r="AD12426" s="5"/>
      <c r="AE12426" s="5"/>
      <c r="AF12426" s="5"/>
      <c r="AG12426" s="5"/>
      <c r="AH12426" s="5"/>
      <c r="AI12426" s="5"/>
      <c r="AJ12426" s="5"/>
    </row>
    <row r="12427" spans="11:36">
      <c r="K12427" s="5"/>
      <c r="L12427" s="5"/>
      <c r="M12427" s="5"/>
      <c r="N12427" s="5"/>
      <c r="O12427" s="5"/>
      <c r="P12427" s="5"/>
      <c r="Q12427" s="5"/>
      <c r="R12427" s="5"/>
      <c r="S12427" s="5"/>
      <c r="T12427" s="5"/>
      <c r="U12427" s="5"/>
      <c r="V12427" s="5"/>
      <c r="W12427" s="5"/>
      <c r="X12427" s="5"/>
      <c r="Y12427" s="5"/>
      <c r="Z12427" s="5"/>
      <c r="AA12427" s="5"/>
      <c r="AB12427" s="5"/>
      <c r="AC12427" s="5"/>
      <c r="AD12427" s="5"/>
      <c r="AE12427" s="5"/>
      <c r="AF12427" s="5"/>
      <c r="AG12427" s="5"/>
      <c r="AH12427" s="5"/>
      <c r="AI12427" s="5"/>
      <c r="AJ12427" s="5"/>
    </row>
    <row r="12428" spans="11:36">
      <c r="K12428" s="5"/>
      <c r="L12428" s="5"/>
      <c r="M12428" s="5"/>
      <c r="N12428" s="5"/>
      <c r="O12428" s="5"/>
      <c r="P12428" s="5"/>
      <c r="Q12428" s="5"/>
      <c r="R12428" s="5"/>
      <c r="S12428" s="5"/>
      <c r="T12428" s="5"/>
      <c r="U12428" s="5"/>
      <c r="V12428" s="5"/>
      <c r="W12428" s="5"/>
      <c r="X12428" s="5"/>
      <c r="Y12428" s="5"/>
      <c r="Z12428" s="5"/>
      <c r="AA12428" s="5"/>
      <c r="AB12428" s="5"/>
      <c r="AC12428" s="5"/>
      <c r="AD12428" s="5"/>
      <c r="AE12428" s="5"/>
      <c r="AF12428" s="5"/>
      <c r="AG12428" s="5"/>
      <c r="AH12428" s="5"/>
      <c r="AI12428" s="5"/>
      <c r="AJ12428" s="5"/>
    </row>
    <row r="12429" spans="11:36">
      <c r="K12429" s="5"/>
      <c r="L12429" s="5"/>
      <c r="M12429" s="5"/>
      <c r="N12429" s="5"/>
      <c r="O12429" s="5"/>
      <c r="P12429" s="5"/>
      <c r="Q12429" s="5"/>
      <c r="R12429" s="5"/>
      <c r="S12429" s="5"/>
      <c r="T12429" s="5"/>
      <c r="U12429" s="5"/>
      <c r="V12429" s="5"/>
      <c r="W12429" s="5"/>
      <c r="X12429" s="5"/>
      <c r="Y12429" s="5"/>
      <c r="Z12429" s="5"/>
      <c r="AA12429" s="5"/>
      <c r="AB12429" s="5"/>
      <c r="AC12429" s="5"/>
      <c r="AD12429" s="5"/>
      <c r="AE12429" s="5"/>
      <c r="AF12429" s="5"/>
      <c r="AG12429" s="5"/>
      <c r="AH12429" s="5"/>
      <c r="AI12429" s="5"/>
      <c r="AJ12429" s="5"/>
    </row>
    <row r="12430" spans="11:36">
      <c r="K12430" s="5"/>
      <c r="L12430" s="5"/>
      <c r="M12430" s="5"/>
      <c r="N12430" s="5"/>
      <c r="O12430" s="5"/>
      <c r="P12430" s="5"/>
      <c r="Q12430" s="5"/>
      <c r="R12430" s="5"/>
      <c r="S12430" s="5"/>
      <c r="T12430" s="5"/>
      <c r="U12430" s="5"/>
      <c r="V12430" s="5"/>
      <c r="W12430" s="5"/>
      <c r="X12430" s="5"/>
      <c r="Y12430" s="5"/>
      <c r="Z12430" s="5"/>
      <c r="AA12430" s="5"/>
      <c r="AB12430" s="5"/>
      <c r="AC12430" s="5"/>
      <c r="AD12430" s="5"/>
      <c r="AE12430" s="5"/>
      <c r="AF12430" s="5"/>
      <c r="AG12430" s="5"/>
      <c r="AH12430" s="5"/>
      <c r="AI12430" s="5"/>
      <c r="AJ12430" s="5"/>
    </row>
    <row r="12431" spans="11:36">
      <c r="K12431" s="5"/>
      <c r="L12431" s="5"/>
      <c r="M12431" s="5"/>
      <c r="N12431" s="5"/>
      <c r="O12431" s="5"/>
      <c r="P12431" s="5"/>
      <c r="Q12431" s="5"/>
      <c r="R12431" s="5"/>
      <c r="S12431" s="5"/>
      <c r="T12431" s="5"/>
      <c r="U12431" s="5"/>
      <c r="V12431" s="5"/>
      <c r="W12431" s="5"/>
      <c r="X12431" s="5"/>
      <c r="Y12431" s="5"/>
      <c r="Z12431" s="5"/>
      <c r="AA12431" s="5"/>
      <c r="AB12431" s="5"/>
      <c r="AC12431" s="5"/>
      <c r="AD12431" s="5"/>
      <c r="AE12431" s="5"/>
      <c r="AF12431" s="5"/>
      <c r="AG12431" s="5"/>
      <c r="AH12431" s="5"/>
      <c r="AI12431" s="5"/>
      <c r="AJ12431" s="5"/>
    </row>
    <row r="12432" spans="11:36">
      <c r="K12432" s="5"/>
      <c r="L12432" s="5"/>
      <c r="M12432" s="5"/>
      <c r="N12432" s="5"/>
      <c r="O12432" s="5"/>
      <c r="P12432" s="5"/>
      <c r="Q12432" s="5"/>
      <c r="R12432" s="5"/>
      <c r="S12432" s="5"/>
      <c r="T12432" s="5"/>
      <c r="U12432" s="5"/>
      <c r="V12432" s="5"/>
      <c r="W12432" s="5"/>
      <c r="X12432" s="5"/>
      <c r="Y12432" s="5"/>
      <c r="Z12432" s="5"/>
      <c r="AA12432" s="5"/>
      <c r="AB12432" s="5"/>
      <c r="AC12432" s="5"/>
      <c r="AD12432" s="5"/>
      <c r="AE12432" s="5"/>
      <c r="AF12432" s="5"/>
      <c r="AG12432" s="5"/>
      <c r="AH12432" s="5"/>
      <c r="AI12432" s="5"/>
      <c r="AJ12432" s="5"/>
    </row>
    <row r="12433" spans="11:36">
      <c r="K12433" s="5"/>
      <c r="L12433" s="5"/>
      <c r="M12433" s="5"/>
      <c r="N12433" s="5"/>
      <c r="O12433" s="5"/>
      <c r="P12433" s="5"/>
      <c r="Q12433" s="5"/>
      <c r="R12433" s="5"/>
      <c r="S12433" s="5"/>
      <c r="T12433" s="5"/>
      <c r="U12433" s="5"/>
      <c r="V12433" s="5"/>
      <c r="W12433" s="5"/>
      <c r="X12433" s="5"/>
      <c r="Y12433" s="5"/>
      <c r="Z12433" s="5"/>
      <c r="AA12433" s="5"/>
      <c r="AB12433" s="5"/>
      <c r="AC12433" s="5"/>
      <c r="AD12433" s="5"/>
      <c r="AE12433" s="5"/>
      <c r="AF12433" s="5"/>
      <c r="AG12433" s="5"/>
      <c r="AH12433" s="5"/>
      <c r="AI12433" s="5"/>
      <c r="AJ12433" s="5"/>
    </row>
    <row r="12434" spans="11:36">
      <c r="K12434" s="5"/>
      <c r="L12434" s="5"/>
      <c r="M12434" s="5"/>
      <c r="N12434" s="5"/>
      <c r="O12434" s="5"/>
      <c r="P12434" s="5"/>
      <c r="Q12434" s="5"/>
      <c r="R12434" s="5"/>
      <c r="S12434" s="5"/>
      <c r="T12434" s="5"/>
      <c r="U12434" s="5"/>
      <c r="V12434" s="5"/>
      <c r="W12434" s="5"/>
      <c r="X12434" s="5"/>
      <c r="Y12434" s="5"/>
      <c r="Z12434" s="5"/>
      <c r="AA12434" s="5"/>
      <c r="AB12434" s="5"/>
      <c r="AC12434" s="5"/>
      <c r="AD12434" s="5"/>
      <c r="AE12434" s="5"/>
      <c r="AF12434" s="5"/>
      <c r="AG12434" s="5"/>
      <c r="AH12434" s="5"/>
      <c r="AI12434" s="5"/>
      <c r="AJ12434" s="5"/>
    </row>
    <row r="12435" spans="11:36">
      <c r="K12435" s="5"/>
      <c r="L12435" s="5"/>
      <c r="M12435" s="5"/>
      <c r="N12435" s="5"/>
      <c r="O12435" s="5"/>
      <c r="P12435" s="5"/>
      <c r="Q12435" s="5"/>
      <c r="R12435" s="5"/>
      <c r="S12435" s="5"/>
      <c r="T12435" s="5"/>
      <c r="U12435" s="5"/>
      <c r="V12435" s="5"/>
      <c r="W12435" s="5"/>
      <c r="X12435" s="5"/>
      <c r="Y12435" s="5"/>
      <c r="Z12435" s="5"/>
      <c r="AA12435" s="5"/>
      <c r="AB12435" s="5"/>
      <c r="AC12435" s="5"/>
      <c r="AD12435" s="5"/>
      <c r="AE12435" s="5"/>
      <c r="AF12435" s="5"/>
      <c r="AG12435" s="5"/>
      <c r="AH12435" s="5"/>
      <c r="AI12435" s="5"/>
      <c r="AJ12435" s="5"/>
    </row>
    <row r="12436" spans="11:36">
      <c r="K12436" s="5"/>
      <c r="L12436" s="5"/>
      <c r="M12436" s="5"/>
      <c r="N12436" s="5"/>
      <c r="O12436" s="5"/>
      <c r="P12436" s="5"/>
      <c r="Q12436" s="5"/>
      <c r="R12436" s="5"/>
      <c r="S12436" s="5"/>
      <c r="T12436" s="5"/>
      <c r="U12436" s="5"/>
      <c r="V12436" s="5"/>
      <c r="W12436" s="5"/>
      <c r="X12436" s="5"/>
      <c r="Y12436" s="5"/>
      <c r="Z12436" s="5"/>
      <c r="AA12436" s="5"/>
      <c r="AB12436" s="5"/>
      <c r="AC12436" s="5"/>
      <c r="AD12436" s="5"/>
      <c r="AE12436" s="5"/>
      <c r="AF12436" s="5"/>
      <c r="AG12436" s="5"/>
      <c r="AH12436" s="5"/>
      <c r="AI12436" s="5"/>
      <c r="AJ12436" s="5"/>
    </row>
    <row r="12437" spans="11:36">
      <c r="K12437" s="5"/>
      <c r="L12437" s="5"/>
      <c r="M12437" s="5"/>
      <c r="N12437" s="5"/>
      <c r="O12437" s="5"/>
      <c r="P12437" s="5"/>
      <c r="Q12437" s="5"/>
      <c r="R12437" s="5"/>
      <c r="S12437" s="5"/>
      <c r="T12437" s="5"/>
      <c r="U12437" s="5"/>
      <c r="V12437" s="5"/>
      <c r="W12437" s="5"/>
      <c r="X12437" s="5"/>
      <c r="Y12437" s="5"/>
      <c r="Z12437" s="5"/>
      <c r="AA12437" s="5"/>
      <c r="AB12437" s="5"/>
      <c r="AC12437" s="5"/>
      <c r="AD12437" s="5"/>
      <c r="AE12437" s="5"/>
      <c r="AF12437" s="5"/>
      <c r="AG12437" s="5"/>
      <c r="AH12437" s="5"/>
      <c r="AI12437" s="5"/>
      <c r="AJ12437" s="5"/>
    </row>
    <row r="12438" spans="11:36">
      <c r="K12438" s="5"/>
      <c r="L12438" s="5"/>
      <c r="M12438" s="5"/>
      <c r="N12438" s="5"/>
      <c r="O12438" s="5"/>
      <c r="P12438" s="5"/>
      <c r="Q12438" s="5"/>
      <c r="R12438" s="5"/>
      <c r="S12438" s="5"/>
      <c r="T12438" s="5"/>
      <c r="U12438" s="5"/>
      <c r="V12438" s="5"/>
      <c r="W12438" s="5"/>
      <c r="X12438" s="5"/>
      <c r="Y12438" s="5"/>
      <c r="Z12438" s="5"/>
      <c r="AA12438" s="5"/>
      <c r="AB12438" s="5"/>
      <c r="AC12438" s="5"/>
      <c r="AD12438" s="5"/>
      <c r="AE12438" s="5"/>
      <c r="AF12438" s="5"/>
      <c r="AG12438" s="5"/>
      <c r="AH12438" s="5"/>
      <c r="AI12438" s="5"/>
      <c r="AJ12438" s="5"/>
    </row>
    <row r="12439" spans="11:36">
      <c r="K12439" s="5"/>
      <c r="L12439" s="5"/>
      <c r="M12439" s="5"/>
      <c r="N12439" s="5"/>
      <c r="O12439" s="5"/>
      <c r="P12439" s="5"/>
      <c r="Q12439" s="5"/>
      <c r="R12439" s="5"/>
      <c r="S12439" s="5"/>
      <c r="T12439" s="5"/>
      <c r="U12439" s="5"/>
      <c r="V12439" s="5"/>
      <c r="W12439" s="5"/>
      <c r="X12439" s="5"/>
      <c r="Y12439" s="5"/>
      <c r="Z12439" s="5"/>
      <c r="AA12439" s="5"/>
      <c r="AB12439" s="5"/>
      <c r="AC12439" s="5"/>
      <c r="AD12439" s="5"/>
      <c r="AE12439" s="5"/>
      <c r="AF12439" s="5"/>
      <c r="AG12439" s="5"/>
      <c r="AH12439" s="5"/>
      <c r="AI12439" s="5"/>
      <c r="AJ12439" s="5"/>
    </row>
    <row r="12440" spans="11:36">
      <c r="K12440" s="5"/>
      <c r="L12440" s="5"/>
      <c r="M12440" s="5"/>
      <c r="N12440" s="5"/>
      <c r="O12440" s="5"/>
      <c r="P12440" s="5"/>
      <c r="Q12440" s="5"/>
      <c r="R12440" s="5"/>
      <c r="S12440" s="5"/>
      <c r="T12440" s="5"/>
      <c r="U12440" s="5"/>
      <c r="V12440" s="5"/>
      <c r="W12440" s="5"/>
      <c r="X12440" s="5"/>
      <c r="Y12440" s="5"/>
      <c r="Z12440" s="5"/>
      <c r="AA12440" s="5"/>
      <c r="AB12440" s="5"/>
      <c r="AC12440" s="5"/>
      <c r="AD12440" s="5"/>
      <c r="AE12440" s="5"/>
      <c r="AF12440" s="5"/>
      <c r="AG12440" s="5"/>
      <c r="AH12440" s="5"/>
      <c r="AI12440" s="5"/>
      <c r="AJ12440" s="5"/>
    </row>
    <row r="12441" spans="11:36">
      <c r="K12441" s="5"/>
      <c r="L12441" s="5"/>
      <c r="M12441" s="5"/>
      <c r="N12441" s="5"/>
      <c r="O12441" s="5"/>
      <c r="P12441" s="5"/>
      <c r="Q12441" s="5"/>
      <c r="R12441" s="5"/>
      <c r="S12441" s="5"/>
      <c r="T12441" s="5"/>
      <c r="U12441" s="5"/>
      <c r="V12441" s="5"/>
      <c r="W12441" s="5"/>
      <c r="X12441" s="5"/>
      <c r="Y12441" s="5"/>
      <c r="Z12441" s="5"/>
      <c r="AA12441" s="5"/>
      <c r="AB12441" s="5"/>
      <c r="AC12441" s="5"/>
      <c r="AD12441" s="5"/>
      <c r="AE12441" s="5"/>
      <c r="AF12441" s="5"/>
      <c r="AG12441" s="5"/>
      <c r="AH12441" s="5"/>
      <c r="AI12441" s="5"/>
      <c r="AJ12441" s="5"/>
    </row>
    <row r="12442" spans="11:36">
      <c r="K12442" s="5"/>
      <c r="L12442" s="5"/>
      <c r="M12442" s="5"/>
      <c r="N12442" s="5"/>
      <c r="O12442" s="5"/>
      <c r="P12442" s="5"/>
      <c r="Q12442" s="5"/>
      <c r="R12442" s="5"/>
      <c r="S12442" s="5"/>
      <c r="T12442" s="5"/>
      <c r="U12442" s="5"/>
      <c r="V12442" s="5"/>
      <c r="W12442" s="5"/>
      <c r="X12442" s="5"/>
      <c r="Y12442" s="5"/>
      <c r="Z12442" s="5"/>
      <c r="AA12442" s="5"/>
      <c r="AB12442" s="5"/>
      <c r="AC12442" s="5"/>
      <c r="AD12442" s="5"/>
      <c r="AE12442" s="5"/>
      <c r="AF12442" s="5"/>
      <c r="AG12442" s="5"/>
      <c r="AH12442" s="5"/>
      <c r="AI12442" s="5"/>
      <c r="AJ12442" s="5"/>
    </row>
    <row r="12443" spans="11:36">
      <c r="K12443" s="5"/>
      <c r="L12443" s="5"/>
      <c r="M12443" s="5"/>
      <c r="N12443" s="5"/>
      <c r="O12443" s="5"/>
      <c r="P12443" s="5"/>
      <c r="Q12443" s="5"/>
      <c r="R12443" s="5"/>
      <c r="S12443" s="5"/>
      <c r="T12443" s="5"/>
      <c r="U12443" s="5"/>
      <c r="V12443" s="5"/>
      <c r="W12443" s="5"/>
      <c r="X12443" s="5"/>
      <c r="Y12443" s="5"/>
      <c r="Z12443" s="5"/>
      <c r="AA12443" s="5"/>
      <c r="AB12443" s="5"/>
      <c r="AC12443" s="5"/>
      <c r="AD12443" s="5"/>
      <c r="AE12443" s="5"/>
      <c r="AF12443" s="5"/>
      <c r="AG12443" s="5"/>
      <c r="AH12443" s="5"/>
      <c r="AI12443" s="5"/>
      <c r="AJ12443" s="5"/>
    </row>
    <row r="12444" spans="11:36">
      <c r="K12444" s="5"/>
      <c r="L12444" s="5"/>
      <c r="M12444" s="5"/>
      <c r="N12444" s="5"/>
      <c r="O12444" s="5"/>
      <c r="P12444" s="5"/>
      <c r="Q12444" s="5"/>
      <c r="R12444" s="5"/>
      <c r="S12444" s="5"/>
      <c r="T12444" s="5"/>
      <c r="U12444" s="5"/>
      <c r="V12444" s="5"/>
      <c r="W12444" s="5"/>
      <c r="X12444" s="5"/>
      <c r="Y12444" s="5"/>
      <c r="Z12444" s="5"/>
      <c r="AA12444" s="5"/>
      <c r="AB12444" s="5"/>
      <c r="AC12444" s="5"/>
      <c r="AD12444" s="5"/>
      <c r="AE12444" s="5"/>
      <c r="AF12444" s="5"/>
      <c r="AG12444" s="5"/>
      <c r="AH12444" s="5"/>
      <c r="AI12444" s="5"/>
      <c r="AJ12444" s="5"/>
    </row>
    <row r="12445" spans="11:36">
      <c r="K12445" s="5"/>
      <c r="L12445" s="5"/>
      <c r="M12445" s="5"/>
      <c r="N12445" s="5"/>
      <c r="O12445" s="5"/>
      <c r="P12445" s="5"/>
      <c r="Q12445" s="5"/>
      <c r="R12445" s="5"/>
      <c r="S12445" s="5"/>
      <c r="T12445" s="5"/>
      <c r="U12445" s="5"/>
      <c r="V12445" s="5"/>
      <c r="W12445" s="5"/>
      <c r="X12445" s="5"/>
      <c r="Y12445" s="5"/>
      <c r="Z12445" s="5"/>
      <c r="AA12445" s="5"/>
      <c r="AB12445" s="5"/>
      <c r="AC12445" s="5"/>
      <c r="AD12445" s="5"/>
      <c r="AE12445" s="5"/>
      <c r="AF12445" s="5"/>
      <c r="AG12445" s="5"/>
      <c r="AH12445" s="5"/>
      <c r="AI12445" s="5"/>
      <c r="AJ12445" s="5"/>
    </row>
    <row r="12446" spans="11:36">
      <c r="K12446" s="5"/>
      <c r="L12446" s="5"/>
      <c r="M12446" s="5"/>
      <c r="N12446" s="5"/>
      <c r="O12446" s="5"/>
      <c r="P12446" s="5"/>
      <c r="Q12446" s="5"/>
      <c r="R12446" s="5"/>
      <c r="S12446" s="5"/>
      <c r="T12446" s="5"/>
      <c r="U12446" s="5"/>
      <c r="V12446" s="5"/>
      <c r="W12446" s="5"/>
      <c r="X12446" s="5"/>
      <c r="Y12446" s="5"/>
      <c r="Z12446" s="5"/>
      <c r="AA12446" s="5"/>
      <c r="AB12446" s="5"/>
      <c r="AC12446" s="5"/>
      <c r="AD12446" s="5"/>
      <c r="AE12446" s="5"/>
      <c r="AF12446" s="5"/>
      <c r="AG12446" s="5"/>
      <c r="AH12446" s="5"/>
      <c r="AI12446" s="5"/>
      <c r="AJ12446" s="5"/>
    </row>
    <row r="12447" spans="11:36">
      <c r="K12447" s="5"/>
      <c r="L12447" s="5"/>
      <c r="M12447" s="5"/>
      <c r="N12447" s="5"/>
      <c r="O12447" s="5"/>
      <c r="P12447" s="5"/>
      <c r="Q12447" s="5"/>
      <c r="R12447" s="5"/>
      <c r="S12447" s="5"/>
      <c r="T12447" s="5"/>
      <c r="U12447" s="5"/>
      <c r="V12447" s="5"/>
      <c r="W12447" s="5"/>
      <c r="X12447" s="5"/>
      <c r="Y12447" s="5"/>
      <c r="Z12447" s="5"/>
      <c r="AA12447" s="5"/>
      <c r="AB12447" s="5"/>
      <c r="AC12447" s="5"/>
      <c r="AD12447" s="5"/>
      <c r="AE12447" s="5"/>
      <c r="AF12447" s="5"/>
      <c r="AG12447" s="5"/>
      <c r="AH12447" s="5"/>
      <c r="AI12447" s="5"/>
      <c r="AJ12447" s="5"/>
    </row>
    <row r="12448" spans="11:36">
      <c r="K12448" s="5"/>
      <c r="L12448" s="5"/>
      <c r="M12448" s="5"/>
      <c r="N12448" s="5"/>
      <c r="O12448" s="5"/>
      <c r="P12448" s="5"/>
      <c r="Q12448" s="5"/>
      <c r="R12448" s="5"/>
      <c r="S12448" s="5"/>
      <c r="T12448" s="5"/>
      <c r="U12448" s="5"/>
      <c r="V12448" s="5"/>
      <c r="W12448" s="5"/>
      <c r="X12448" s="5"/>
      <c r="Y12448" s="5"/>
      <c r="Z12448" s="5"/>
      <c r="AA12448" s="5"/>
      <c r="AB12448" s="5"/>
      <c r="AC12448" s="5"/>
      <c r="AD12448" s="5"/>
      <c r="AE12448" s="5"/>
      <c r="AF12448" s="5"/>
      <c r="AG12448" s="5"/>
      <c r="AH12448" s="5"/>
      <c r="AI12448" s="5"/>
      <c r="AJ12448" s="5"/>
    </row>
    <row r="12449" spans="11:36">
      <c r="K12449" s="5"/>
      <c r="L12449" s="5"/>
      <c r="M12449" s="5"/>
      <c r="N12449" s="5"/>
      <c r="O12449" s="5"/>
      <c r="P12449" s="5"/>
      <c r="Q12449" s="5"/>
      <c r="R12449" s="5"/>
      <c r="S12449" s="5"/>
      <c r="T12449" s="5"/>
      <c r="U12449" s="5"/>
      <c r="V12449" s="5"/>
      <c r="W12449" s="5"/>
      <c r="X12449" s="5"/>
      <c r="Y12449" s="5"/>
      <c r="Z12449" s="5"/>
      <c r="AA12449" s="5"/>
      <c r="AB12449" s="5"/>
      <c r="AC12449" s="5"/>
      <c r="AD12449" s="5"/>
      <c r="AE12449" s="5"/>
      <c r="AF12449" s="5"/>
      <c r="AG12449" s="5"/>
      <c r="AH12449" s="5"/>
      <c r="AI12449" s="5"/>
      <c r="AJ12449" s="5"/>
    </row>
    <row r="12450" spans="11:36">
      <c r="K12450" s="5"/>
      <c r="L12450" s="5"/>
      <c r="M12450" s="5"/>
      <c r="N12450" s="5"/>
      <c r="O12450" s="5"/>
      <c r="P12450" s="5"/>
      <c r="Q12450" s="5"/>
      <c r="R12450" s="5"/>
      <c r="S12450" s="5"/>
      <c r="T12450" s="5"/>
      <c r="U12450" s="5"/>
      <c r="V12450" s="5"/>
      <c r="W12450" s="5"/>
      <c r="X12450" s="5"/>
      <c r="Y12450" s="5"/>
      <c r="Z12450" s="5"/>
      <c r="AA12450" s="5"/>
      <c r="AB12450" s="5"/>
      <c r="AC12450" s="5"/>
      <c r="AD12450" s="5"/>
      <c r="AE12450" s="5"/>
      <c r="AF12450" s="5"/>
      <c r="AG12450" s="5"/>
      <c r="AH12450" s="5"/>
      <c r="AI12450" s="5"/>
      <c r="AJ12450" s="5"/>
    </row>
    <row r="12451" spans="11:36">
      <c r="K12451" s="5"/>
      <c r="L12451" s="5"/>
      <c r="M12451" s="5"/>
      <c r="N12451" s="5"/>
      <c r="O12451" s="5"/>
      <c r="P12451" s="5"/>
      <c r="Q12451" s="5"/>
      <c r="R12451" s="5"/>
      <c r="S12451" s="5"/>
      <c r="T12451" s="5"/>
      <c r="U12451" s="5"/>
      <c r="V12451" s="5"/>
      <c r="W12451" s="5"/>
      <c r="X12451" s="5"/>
      <c r="Y12451" s="5"/>
      <c r="Z12451" s="5"/>
      <c r="AA12451" s="5"/>
      <c r="AB12451" s="5"/>
      <c r="AC12451" s="5"/>
      <c r="AD12451" s="5"/>
      <c r="AE12451" s="5"/>
      <c r="AF12451" s="5"/>
      <c r="AG12451" s="5"/>
      <c r="AH12451" s="5"/>
      <c r="AI12451" s="5"/>
      <c r="AJ12451" s="5"/>
    </row>
    <row r="12452" spans="11:36">
      <c r="K12452" s="5"/>
      <c r="L12452" s="5"/>
      <c r="M12452" s="5"/>
      <c r="N12452" s="5"/>
      <c r="O12452" s="5"/>
      <c r="P12452" s="5"/>
      <c r="Q12452" s="5"/>
      <c r="R12452" s="5"/>
      <c r="S12452" s="5"/>
      <c r="T12452" s="5"/>
      <c r="U12452" s="5"/>
      <c r="V12452" s="5"/>
      <c r="W12452" s="5"/>
      <c r="X12452" s="5"/>
      <c r="Y12452" s="5"/>
      <c r="Z12452" s="5"/>
      <c r="AA12452" s="5"/>
      <c r="AB12452" s="5"/>
      <c r="AC12452" s="5"/>
      <c r="AD12452" s="5"/>
      <c r="AE12452" s="5"/>
      <c r="AF12452" s="5"/>
      <c r="AG12452" s="5"/>
      <c r="AH12452" s="5"/>
      <c r="AI12452" s="5"/>
      <c r="AJ12452" s="5"/>
    </row>
    <row r="12453" spans="11:36">
      <c r="K12453" s="5"/>
      <c r="L12453" s="5"/>
      <c r="M12453" s="5"/>
      <c r="N12453" s="5"/>
      <c r="O12453" s="5"/>
      <c r="P12453" s="5"/>
      <c r="Q12453" s="5"/>
      <c r="R12453" s="5"/>
      <c r="S12453" s="5"/>
      <c r="T12453" s="5"/>
      <c r="U12453" s="5"/>
      <c r="V12453" s="5"/>
      <c r="W12453" s="5"/>
      <c r="X12453" s="5"/>
      <c r="Y12453" s="5"/>
      <c r="Z12453" s="5"/>
      <c r="AA12453" s="5"/>
      <c r="AB12453" s="5"/>
      <c r="AC12453" s="5"/>
      <c r="AD12453" s="5"/>
      <c r="AE12453" s="5"/>
      <c r="AF12453" s="5"/>
      <c r="AG12453" s="5"/>
      <c r="AH12453" s="5"/>
      <c r="AI12453" s="5"/>
      <c r="AJ12453" s="5"/>
    </row>
    <row r="12454" spans="11:36">
      <c r="K12454" s="5"/>
      <c r="L12454" s="5"/>
      <c r="M12454" s="5"/>
      <c r="N12454" s="5"/>
      <c r="O12454" s="5"/>
      <c r="P12454" s="5"/>
      <c r="Q12454" s="5"/>
      <c r="R12454" s="5"/>
      <c r="S12454" s="5"/>
      <c r="T12454" s="5"/>
      <c r="U12454" s="5"/>
      <c r="V12454" s="5"/>
      <c r="W12454" s="5"/>
      <c r="X12454" s="5"/>
      <c r="Y12454" s="5"/>
      <c r="Z12454" s="5"/>
      <c r="AA12454" s="5"/>
      <c r="AB12454" s="5"/>
      <c r="AC12454" s="5"/>
      <c r="AD12454" s="5"/>
      <c r="AE12454" s="5"/>
      <c r="AF12454" s="5"/>
      <c r="AG12454" s="5"/>
      <c r="AH12454" s="5"/>
      <c r="AI12454" s="5"/>
      <c r="AJ12454" s="5"/>
    </row>
    <row r="12455" spans="11:36">
      <c r="K12455" s="5"/>
      <c r="L12455" s="5"/>
      <c r="M12455" s="5"/>
      <c r="N12455" s="5"/>
      <c r="O12455" s="5"/>
      <c r="P12455" s="5"/>
      <c r="Q12455" s="5"/>
      <c r="R12455" s="5"/>
      <c r="S12455" s="5"/>
      <c r="T12455" s="5"/>
      <c r="U12455" s="5"/>
      <c r="V12455" s="5"/>
      <c r="W12455" s="5"/>
      <c r="X12455" s="5"/>
      <c r="Y12455" s="5"/>
      <c r="Z12455" s="5"/>
      <c r="AA12455" s="5"/>
      <c r="AB12455" s="5"/>
      <c r="AC12455" s="5"/>
      <c r="AD12455" s="5"/>
      <c r="AE12455" s="5"/>
      <c r="AF12455" s="5"/>
      <c r="AG12455" s="5"/>
      <c r="AH12455" s="5"/>
      <c r="AI12455" s="5"/>
      <c r="AJ12455" s="5"/>
    </row>
    <row r="12456" spans="11:36">
      <c r="K12456" s="5"/>
      <c r="L12456" s="5"/>
      <c r="M12456" s="5"/>
      <c r="N12456" s="5"/>
      <c r="O12456" s="5"/>
      <c r="P12456" s="5"/>
      <c r="Q12456" s="5"/>
      <c r="R12456" s="5"/>
      <c r="S12456" s="5"/>
      <c r="T12456" s="5"/>
      <c r="U12456" s="5"/>
      <c r="V12456" s="5"/>
      <c r="W12456" s="5"/>
      <c r="X12456" s="5"/>
      <c r="Y12456" s="5"/>
      <c r="Z12456" s="5"/>
      <c r="AA12456" s="5"/>
      <c r="AB12456" s="5"/>
      <c r="AC12456" s="5"/>
      <c r="AD12456" s="5"/>
      <c r="AE12456" s="5"/>
      <c r="AF12456" s="5"/>
      <c r="AG12456" s="5"/>
      <c r="AH12456" s="5"/>
      <c r="AI12456" s="5"/>
      <c r="AJ12456" s="5"/>
    </row>
    <row r="12457" spans="11:36">
      <c r="K12457" s="5"/>
      <c r="L12457" s="5"/>
      <c r="M12457" s="5"/>
      <c r="N12457" s="5"/>
      <c r="O12457" s="5"/>
      <c r="P12457" s="5"/>
      <c r="Q12457" s="5"/>
      <c r="R12457" s="5"/>
      <c r="S12457" s="5"/>
      <c r="T12457" s="5"/>
      <c r="U12457" s="5"/>
      <c r="V12457" s="5"/>
      <c r="W12457" s="5"/>
      <c r="X12457" s="5"/>
      <c r="Y12457" s="5"/>
      <c r="Z12457" s="5"/>
      <c r="AA12457" s="5"/>
      <c r="AB12457" s="5"/>
      <c r="AC12457" s="5"/>
      <c r="AD12457" s="5"/>
      <c r="AE12457" s="5"/>
      <c r="AF12457" s="5"/>
      <c r="AG12457" s="5"/>
      <c r="AH12457" s="5"/>
      <c r="AI12457" s="5"/>
      <c r="AJ12457" s="5"/>
    </row>
    <row r="12458" spans="11:36">
      <c r="K12458" s="5"/>
      <c r="L12458" s="5"/>
      <c r="M12458" s="5"/>
      <c r="N12458" s="5"/>
      <c r="O12458" s="5"/>
      <c r="P12458" s="5"/>
      <c r="Q12458" s="5"/>
      <c r="R12458" s="5"/>
      <c r="S12458" s="5"/>
      <c r="T12458" s="5"/>
      <c r="U12458" s="5"/>
      <c r="V12458" s="5"/>
      <c r="W12458" s="5"/>
      <c r="X12458" s="5"/>
      <c r="Y12458" s="5"/>
      <c r="Z12458" s="5"/>
      <c r="AA12458" s="5"/>
      <c r="AB12458" s="5"/>
      <c r="AC12458" s="5"/>
      <c r="AD12458" s="5"/>
      <c r="AE12458" s="5"/>
      <c r="AF12458" s="5"/>
      <c r="AG12458" s="5"/>
      <c r="AH12458" s="5"/>
      <c r="AI12458" s="5"/>
      <c r="AJ12458" s="5"/>
    </row>
    <row r="12459" spans="11:36">
      <c r="K12459" s="5"/>
      <c r="L12459" s="5"/>
      <c r="M12459" s="5"/>
      <c r="N12459" s="5"/>
      <c r="O12459" s="5"/>
      <c r="P12459" s="5"/>
      <c r="Q12459" s="5"/>
      <c r="R12459" s="5"/>
      <c r="S12459" s="5"/>
      <c r="T12459" s="5"/>
      <c r="U12459" s="5"/>
      <c r="V12459" s="5"/>
      <c r="W12459" s="5"/>
      <c r="X12459" s="5"/>
      <c r="Y12459" s="5"/>
      <c r="Z12459" s="5"/>
      <c r="AA12459" s="5"/>
      <c r="AB12459" s="5"/>
      <c r="AC12459" s="5"/>
      <c r="AD12459" s="5"/>
      <c r="AE12459" s="5"/>
      <c r="AF12459" s="5"/>
      <c r="AG12459" s="5"/>
      <c r="AH12459" s="5"/>
      <c r="AI12459" s="5"/>
      <c r="AJ12459" s="5"/>
    </row>
    <row r="12460" spans="11:36">
      <c r="K12460" s="5"/>
      <c r="L12460" s="5"/>
      <c r="M12460" s="5"/>
      <c r="N12460" s="5"/>
      <c r="O12460" s="5"/>
      <c r="P12460" s="5"/>
      <c r="Q12460" s="5"/>
      <c r="R12460" s="5"/>
      <c r="S12460" s="5"/>
      <c r="T12460" s="5"/>
      <c r="U12460" s="5"/>
      <c r="V12460" s="5"/>
      <c r="W12460" s="5"/>
      <c r="X12460" s="5"/>
      <c r="Y12460" s="5"/>
      <c r="Z12460" s="5"/>
      <c r="AA12460" s="5"/>
      <c r="AB12460" s="5"/>
      <c r="AC12460" s="5"/>
      <c r="AD12460" s="5"/>
      <c r="AE12460" s="5"/>
      <c r="AF12460" s="5"/>
      <c r="AG12460" s="5"/>
      <c r="AH12460" s="5"/>
      <c r="AI12460" s="5"/>
      <c r="AJ12460" s="5"/>
    </row>
    <row r="12461" spans="11:36">
      <c r="K12461" s="5"/>
      <c r="L12461" s="5"/>
      <c r="M12461" s="5"/>
      <c r="N12461" s="5"/>
      <c r="O12461" s="5"/>
      <c r="P12461" s="5"/>
      <c r="Q12461" s="5"/>
      <c r="R12461" s="5"/>
      <c r="S12461" s="5"/>
      <c r="T12461" s="5"/>
      <c r="U12461" s="5"/>
      <c r="V12461" s="5"/>
      <c r="W12461" s="5"/>
      <c r="X12461" s="5"/>
      <c r="Y12461" s="5"/>
      <c r="Z12461" s="5"/>
      <c r="AA12461" s="5"/>
      <c r="AB12461" s="5"/>
      <c r="AC12461" s="5"/>
      <c r="AD12461" s="5"/>
      <c r="AE12461" s="5"/>
      <c r="AF12461" s="5"/>
      <c r="AG12461" s="5"/>
      <c r="AH12461" s="5"/>
      <c r="AI12461" s="5"/>
      <c r="AJ12461" s="5"/>
    </row>
    <row r="12462" spans="11:36">
      <c r="K12462" s="5"/>
      <c r="L12462" s="5"/>
      <c r="M12462" s="5"/>
      <c r="N12462" s="5"/>
      <c r="O12462" s="5"/>
      <c r="P12462" s="5"/>
      <c r="Q12462" s="5"/>
      <c r="R12462" s="5"/>
      <c r="S12462" s="5"/>
      <c r="T12462" s="5"/>
      <c r="U12462" s="5"/>
      <c r="V12462" s="5"/>
      <c r="W12462" s="5"/>
      <c r="X12462" s="5"/>
      <c r="Y12462" s="5"/>
      <c r="Z12462" s="5"/>
      <c r="AA12462" s="5"/>
      <c r="AB12462" s="5"/>
      <c r="AC12462" s="5"/>
      <c r="AD12462" s="5"/>
      <c r="AE12462" s="5"/>
      <c r="AF12462" s="5"/>
      <c r="AG12462" s="5"/>
      <c r="AH12462" s="5"/>
      <c r="AI12462" s="5"/>
      <c r="AJ12462" s="5"/>
    </row>
    <row r="12463" spans="11:36">
      <c r="K12463" s="5"/>
      <c r="L12463" s="5"/>
      <c r="M12463" s="5"/>
      <c r="N12463" s="5"/>
      <c r="O12463" s="5"/>
      <c r="P12463" s="5"/>
      <c r="Q12463" s="5"/>
      <c r="R12463" s="5"/>
      <c r="S12463" s="5"/>
      <c r="T12463" s="5"/>
      <c r="U12463" s="5"/>
      <c r="V12463" s="5"/>
      <c r="W12463" s="5"/>
      <c r="X12463" s="5"/>
      <c r="Y12463" s="5"/>
      <c r="Z12463" s="5"/>
      <c r="AA12463" s="5"/>
      <c r="AB12463" s="5"/>
      <c r="AC12463" s="5"/>
      <c r="AD12463" s="5"/>
      <c r="AE12463" s="5"/>
      <c r="AF12463" s="5"/>
      <c r="AG12463" s="5"/>
      <c r="AH12463" s="5"/>
      <c r="AI12463" s="5"/>
      <c r="AJ12463" s="5"/>
    </row>
    <row r="12464" spans="11:36">
      <c r="K12464" s="5"/>
      <c r="L12464" s="5"/>
      <c r="M12464" s="5"/>
      <c r="N12464" s="5"/>
      <c r="O12464" s="5"/>
      <c r="P12464" s="5"/>
      <c r="Q12464" s="5"/>
      <c r="R12464" s="5"/>
      <c r="S12464" s="5"/>
      <c r="T12464" s="5"/>
      <c r="U12464" s="5"/>
      <c r="V12464" s="5"/>
      <c r="W12464" s="5"/>
      <c r="X12464" s="5"/>
      <c r="Y12464" s="5"/>
      <c r="Z12464" s="5"/>
      <c r="AA12464" s="5"/>
      <c r="AB12464" s="5"/>
      <c r="AC12464" s="5"/>
      <c r="AD12464" s="5"/>
      <c r="AE12464" s="5"/>
      <c r="AF12464" s="5"/>
      <c r="AG12464" s="5"/>
      <c r="AH12464" s="5"/>
      <c r="AI12464" s="5"/>
      <c r="AJ12464" s="5"/>
    </row>
    <row r="12465" spans="11:36">
      <c r="K12465" s="5"/>
      <c r="L12465" s="5"/>
      <c r="M12465" s="5"/>
      <c r="N12465" s="5"/>
      <c r="O12465" s="5"/>
      <c r="P12465" s="5"/>
      <c r="Q12465" s="5"/>
      <c r="R12465" s="5"/>
      <c r="S12465" s="5"/>
      <c r="T12465" s="5"/>
      <c r="U12465" s="5"/>
      <c r="V12465" s="5"/>
      <c r="W12465" s="5"/>
      <c r="X12465" s="5"/>
      <c r="Y12465" s="5"/>
      <c r="Z12465" s="5"/>
      <c r="AA12465" s="5"/>
      <c r="AB12465" s="5"/>
      <c r="AC12465" s="5"/>
      <c r="AD12465" s="5"/>
      <c r="AE12465" s="5"/>
      <c r="AF12465" s="5"/>
      <c r="AG12465" s="5"/>
      <c r="AH12465" s="5"/>
      <c r="AI12465" s="5"/>
      <c r="AJ12465" s="5"/>
    </row>
    <row r="12466" spans="11:36">
      <c r="K12466" s="5"/>
      <c r="L12466" s="5"/>
      <c r="M12466" s="5"/>
      <c r="N12466" s="5"/>
      <c r="O12466" s="5"/>
      <c r="P12466" s="5"/>
      <c r="Q12466" s="5"/>
      <c r="R12466" s="5"/>
      <c r="S12466" s="5"/>
      <c r="T12466" s="5"/>
      <c r="U12466" s="5"/>
      <c r="V12466" s="5"/>
      <c r="W12466" s="5"/>
      <c r="X12466" s="5"/>
      <c r="Y12466" s="5"/>
      <c r="Z12466" s="5"/>
      <c r="AA12466" s="5"/>
      <c r="AB12466" s="5"/>
      <c r="AC12466" s="5"/>
      <c r="AD12466" s="5"/>
      <c r="AE12466" s="5"/>
      <c r="AF12466" s="5"/>
      <c r="AG12466" s="5"/>
      <c r="AH12466" s="5"/>
      <c r="AI12466" s="5"/>
      <c r="AJ12466" s="5"/>
    </row>
    <row r="12467" spans="11:36">
      <c r="K12467" s="5"/>
      <c r="L12467" s="5"/>
      <c r="M12467" s="5"/>
      <c r="N12467" s="5"/>
      <c r="O12467" s="5"/>
      <c r="P12467" s="5"/>
      <c r="Q12467" s="5"/>
      <c r="R12467" s="5"/>
      <c r="S12467" s="5"/>
      <c r="T12467" s="5"/>
      <c r="U12467" s="5"/>
      <c r="V12467" s="5"/>
      <c r="W12467" s="5"/>
      <c r="X12467" s="5"/>
      <c r="Y12467" s="5"/>
      <c r="Z12467" s="5"/>
      <c r="AA12467" s="5"/>
      <c r="AB12467" s="5"/>
      <c r="AC12467" s="5"/>
      <c r="AD12467" s="5"/>
      <c r="AE12467" s="5"/>
      <c r="AF12467" s="5"/>
      <c r="AG12467" s="5"/>
      <c r="AH12467" s="5"/>
      <c r="AI12467" s="5"/>
      <c r="AJ12467" s="5"/>
    </row>
    <row r="12468" spans="11:36">
      <c r="K12468" s="5"/>
      <c r="L12468" s="5"/>
      <c r="M12468" s="5"/>
      <c r="N12468" s="5"/>
      <c r="O12468" s="5"/>
      <c r="P12468" s="5"/>
      <c r="Q12468" s="5"/>
      <c r="R12468" s="5"/>
      <c r="S12468" s="5"/>
      <c r="T12468" s="5"/>
      <c r="U12468" s="5"/>
      <c r="V12468" s="5"/>
      <c r="W12468" s="5"/>
      <c r="X12468" s="5"/>
      <c r="Y12468" s="5"/>
      <c r="Z12468" s="5"/>
      <c r="AA12468" s="5"/>
      <c r="AB12468" s="5"/>
      <c r="AC12468" s="5"/>
      <c r="AD12468" s="5"/>
      <c r="AE12468" s="5"/>
      <c r="AF12468" s="5"/>
      <c r="AG12468" s="5"/>
      <c r="AH12468" s="5"/>
      <c r="AI12468" s="5"/>
      <c r="AJ12468" s="5"/>
    </row>
    <row r="12469" spans="11:36">
      <c r="K12469" s="5"/>
      <c r="L12469" s="5"/>
      <c r="M12469" s="5"/>
      <c r="N12469" s="5"/>
      <c r="O12469" s="5"/>
      <c r="P12469" s="5"/>
      <c r="Q12469" s="5"/>
      <c r="R12469" s="5"/>
      <c r="S12469" s="5"/>
      <c r="T12469" s="5"/>
      <c r="U12469" s="5"/>
      <c r="V12469" s="5"/>
      <c r="W12469" s="5"/>
      <c r="X12469" s="5"/>
      <c r="Y12469" s="5"/>
      <c r="Z12469" s="5"/>
      <c r="AA12469" s="5"/>
      <c r="AB12469" s="5"/>
      <c r="AC12469" s="5"/>
      <c r="AD12469" s="5"/>
      <c r="AE12469" s="5"/>
      <c r="AF12469" s="5"/>
      <c r="AG12469" s="5"/>
      <c r="AH12469" s="5"/>
      <c r="AI12469" s="5"/>
      <c r="AJ12469" s="5"/>
    </row>
    <row r="12470" spans="11:36">
      <c r="K12470" s="5"/>
      <c r="L12470" s="5"/>
      <c r="M12470" s="5"/>
      <c r="N12470" s="5"/>
      <c r="O12470" s="5"/>
      <c r="P12470" s="5"/>
      <c r="Q12470" s="5"/>
      <c r="R12470" s="5"/>
      <c r="S12470" s="5"/>
      <c r="T12470" s="5"/>
      <c r="U12470" s="5"/>
      <c r="V12470" s="5"/>
      <c r="W12470" s="5"/>
      <c r="X12470" s="5"/>
      <c r="Y12470" s="5"/>
      <c r="Z12470" s="5"/>
      <c r="AA12470" s="5"/>
      <c r="AB12470" s="5"/>
      <c r="AC12470" s="5"/>
      <c r="AD12470" s="5"/>
      <c r="AE12470" s="5"/>
      <c r="AF12470" s="5"/>
      <c r="AG12470" s="5"/>
      <c r="AH12470" s="5"/>
      <c r="AI12470" s="5"/>
      <c r="AJ12470" s="5"/>
    </row>
    <row r="12471" spans="11:36">
      <c r="K12471" s="5"/>
      <c r="L12471" s="5"/>
      <c r="M12471" s="5"/>
      <c r="N12471" s="5"/>
      <c r="O12471" s="5"/>
      <c r="P12471" s="5"/>
      <c r="Q12471" s="5"/>
      <c r="R12471" s="5"/>
      <c r="S12471" s="5"/>
      <c r="T12471" s="5"/>
      <c r="U12471" s="5"/>
      <c r="V12471" s="5"/>
      <c r="W12471" s="5"/>
      <c r="X12471" s="5"/>
      <c r="Y12471" s="5"/>
      <c r="Z12471" s="5"/>
      <c r="AA12471" s="5"/>
      <c r="AB12471" s="5"/>
      <c r="AC12471" s="5"/>
      <c r="AD12471" s="5"/>
      <c r="AE12471" s="5"/>
      <c r="AF12471" s="5"/>
      <c r="AG12471" s="5"/>
      <c r="AH12471" s="5"/>
      <c r="AI12471" s="5"/>
      <c r="AJ12471" s="5"/>
    </row>
    <row r="12472" spans="11:36">
      <c r="K12472" s="5"/>
      <c r="L12472" s="5"/>
      <c r="M12472" s="5"/>
      <c r="N12472" s="5"/>
      <c r="O12472" s="5"/>
      <c r="P12472" s="5"/>
      <c r="Q12472" s="5"/>
      <c r="R12472" s="5"/>
      <c r="S12472" s="5"/>
      <c r="T12472" s="5"/>
      <c r="U12472" s="5"/>
      <c r="V12472" s="5"/>
      <c r="W12472" s="5"/>
      <c r="X12472" s="5"/>
      <c r="Y12472" s="5"/>
      <c r="Z12472" s="5"/>
      <c r="AA12472" s="5"/>
      <c r="AB12472" s="5"/>
      <c r="AC12472" s="5"/>
      <c r="AD12472" s="5"/>
      <c r="AE12472" s="5"/>
      <c r="AF12472" s="5"/>
      <c r="AG12472" s="5"/>
      <c r="AH12472" s="5"/>
      <c r="AI12472" s="5"/>
      <c r="AJ12472" s="5"/>
    </row>
    <row r="12473" spans="11:36">
      <c r="K12473" s="5"/>
      <c r="L12473" s="5"/>
      <c r="M12473" s="5"/>
      <c r="N12473" s="5"/>
      <c r="O12473" s="5"/>
      <c r="P12473" s="5"/>
      <c r="Q12473" s="5"/>
      <c r="R12473" s="5"/>
      <c r="S12473" s="5"/>
      <c r="T12473" s="5"/>
      <c r="U12473" s="5"/>
      <c r="V12473" s="5"/>
      <c r="W12473" s="5"/>
      <c r="X12473" s="5"/>
      <c r="Y12473" s="5"/>
      <c r="Z12473" s="5"/>
      <c r="AA12473" s="5"/>
      <c r="AB12473" s="5"/>
      <c r="AC12473" s="5"/>
      <c r="AD12473" s="5"/>
      <c r="AE12473" s="5"/>
      <c r="AF12473" s="5"/>
      <c r="AG12473" s="5"/>
      <c r="AH12473" s="5"/>
      <c r="AI12473" s="5"/>
      <c r="AJ12473" s="5"/>
    </row>
    <row r="12474" spans="11:36">
      <c r="K12474" s="5"/>
      <c r="L12474" s="5"/>
      <c r="M12474" s="5"/>
      <c r="N12474" s="5"/>
      <c r="O12474" s="5"/>
      <c r="P12474" s="5"/>
      <c r="Q12474" s="5"/>
      <c r="R12474" s="5"/>
      <c r="S12474" s="5"/>
      <c r="T12474" s="5"/>
      <c r="U12474" s="5"/>
      <c r="V12474" s="5"/>
      <c r="W12474" s="5"/>
      <c r="X12474" s="5"/>
      <c r="Y12474" s="5"/>
      <c r="Z12474" s="5"/>
      <c r="AA12474" s="5"/>
      <c r="AB12474" s="5"/>
      <c r="AC12474" s="5"/>
      <c r="AD12474" s="5"/>
      <c r="AE12474" s="5"/>
      <c r="AF12474" s="5"/>
      <c r="AG12474" s="5"/>
      <c r="AH12474" s="5"/>
      <c r="AI12474" s="5"/>
      <c r="AJ12474" s="5"/>
    </row>
    <row r="12475" spans="11:36">
      <c r="K12475" s="5"/>
      <c r="L12475" s="5"/>
      <c r="M12475" s="5"/>
      <c r="N12475" s="5"/>
      <c r="O12475" s="5"/>
      <c r="P12475" s="5"/>
      <c r="Q12475" s="5"/>
      <c r="R12475" s="5"/>
      <c r="S12475" s="5"/>
      <c r="T12475" s="5"/>
      <c r="U12475" s="5"/>
      <c r="V12475" s="5"/>
      <c r="W12475" s="5"/>
      <c r="X12475" s="5"/>
      <c r="Y12475" s="5"/>
      <c r="Z12475" s="5"/>
      <c r="AA12475" s="5"/>
      <c r="AB12475" s="5"/>
      <c r="AC12475" s="5"/>
      <c r="AD12475" s="5"/>
      <c r="AE12475" s="5"/>
      <c r="AF12475" s="5"/>
      <c r="AG12475" s="5"/>
      <c r="AH12475" s="5"/>
      <c r="AI12475" s="5"/>
      <c r="AJ12475" s="5"/>
    </row>
    <row r="12476" spans="11:36">
      <c r="K12476" s="5"/>
      <c r="L12476" s="5"/>
      <c r="M12476" s="5"/>
      <c r="N12476" s="5"/>
      <c r="O12476" s="5"/>
      <c r="P12476" s="5"/>
      <c r="Q12476" s="5"/>
      <c r="R12476" s="5"/>
      <c r="S12476" s="5"/>
      <c r="T12476" s="5"/>
      <c r="U12476" s="5"/>
      <c r="V12476" s="5"/>
      <c r="W12476" s="5"/>
      <c r="X12476" s="5"/>
      <c r="Y12476" s="5"/>
      <c r="Z12476" s="5"/>
      <c r="AA12476" s="5"/>
      <c r="AB12476" s="5"/>
      <c r="AC12476" s="5"/>
      <c r="AD12476" s="5"/>
      <c r="AE12476" s="5"/>
      <c r="AF12476" s="5"/>
      <c r="AG12476" s="5"/>
      <c r="AH12476" s="5"/>
      <c r="AI12476" s="5"/>
      <c r="AJ12476" s="5"/>
    </row>
    <row r="12477" spans="11:36">
      <c r="K12477" s="5"/>
      <c r="L12477" s="5"/>
      <c r="M12477" s="5"/>
      <c r="N12477" s="5"/>
      <c r="O12477" s="5"/>
      <c r="P12477" s="5"/>
      <c r="Q12477" s="5"/>
      <c r="R12477" s="5"/>
      <c r="S12477" s="5"/>
      <c r="T12477" s="5"/>
      <c r="U12477" s="5"/>
      <c r="V12477" s="5"/>
      <c r="W12477" s="5"/>
      <c r="X12477" s="5"/>
      <c r="Y12477" s="5"/>
      <c r="Z12477" s="5"/>
      <c r="AA12477" s="5"/>
      <c r="AB12477" s="5"/>
      <c r="AC12477" s="5"/>
      <c r="AD12477" s="5"/>
      <c r="AE12477" s="5"/>
      <c r="AF12477" s="5"/>
      <c r="AG12477" s="5"/>
      <c r="AH12477" s="5"/>
      <c r="AI12477" s="5"/>
      <c r="AJ12477" s="5"/>
    </row>
    <row r="12478" spans="11:36">
      <c r="K12478" s="5"/>
      <c r="L12478" s="5"/>
      <c r="M12478" s="5"/>
      <c r="N12478" s="5"/>
      <c r="O12478" s="5"/>
      <c r="P12478" s="5"/>
      <c r="Q12478" s="5"/>
      <c r="R12478" s="5"/>
      <c r="S12478" s="5"/>
      <c r="T12478" s="5"/>
      <c r="U12478" s="5"/>
      <c r="V12478" s="5"/>
      <c r="W12478" s="5"/>
      <c r="X12478" s="5"/>
      <c r="Y12478" s="5"/>
      <c r="Z12478" s="5"/>
      <c r="AA12478" s="5"/>
      <c r="AB12478" s="5"/>
      <c r="AC12478" s="5"/>
      <c r="AD12478" s="5"/>
      <c r="AE12478" s="5"/>
      <c r="AF12478" s="5"/>
      <c r="AG12478" s="5"/>
      <c r="AH12478" s="5"/>
      <c r="AI12478" s="5"/>
      <c r="AJ12478" s="5"/>
    </row>
    <row r="12479" spans="11:36">
      <c r="K12479" s="5"/>
      <c r="L12479" s="5"/>
      <c r="M12479" s="5"/>
      <c r="N12479" s="5"/>
      <c r="O12479" s="5"/>
      <c r="P12479" s="5"/>
      <c r="Q12479" s="5"/>
      <c r="R12479" s="5"/>
      <c r="S12479" s="5"/>
      <c r="T12479" s="5"/>
      <c r="U12479" s="5"/>
      <c r="V12479" s="5"/>
      <c r="W12479" s="5"/>
      <c r="X12479" s="5"/>
      <c r="Y12479" s="5"/>
      <c r="Z12479" s="5"/>
      <c r="AA12479" s="5"/>
      <c r="AB12479" s="5"/>
      <c r="AC12479" s="5"/>
      <c r="AD12479" s="5"/>
      <c r="AE12479" s="5"/>
      <c r="AF12479" s="5"/>
      <c r="AG12479" s="5"/>
      <c r="AH12479" s="5"/>
      <c r="AI12479" s="5"/>
      <c r="AJ12479" s="5"/>
    </row>
    <row r="12480" spans="11:36">
      <c r="K12480" s="5"/>
      <c r="L12480" s="5"/>
      <c r="M12480" s="5"/>
      <c r="N12480" s="5"/>
      <c r="O12480" s="5"/>
      <c r="P12480" s="5"/>
      <c r="Q12480" s="5"/>
      <c r="R12480" s="5"/>
      <c r="S12480" s="5"/>
      <c r="T12480" s="5"/>
      <c r="U12480" s="5"/>
      <c r="V12480" s="5"/>
      <c r="W12480" s="5"/>
      <c r="X12480" s="5"/>
      <c r="Y12480" s="5"/>
      <c r="Z12480" s="5"/>
      <c r="AA12480" s="5"/>
      <c r="AB12480" s="5"/>
      <c r="AC12480" s="5"/>
      <c r="AD12480" s="5"/>
      <c r="AE12480" s="5"/>
      <c r="AF12480" s="5"/>
      <c r="AG12480" s="5"/>
      <c r="AH12480" s="5"/>
      <c r="AI12480" s="5"/>
      <c r="AJ12480" s="5"/>
    </row>
    <row r="12481" spans="11:36">
      <c r="K12481" s="5"/>
      <c r="L12481" s="5"/>
      <c r="M12481" s="5"/>
      <c r="N12481" s="5"/>
      <c r="O12481" s="5"/>
      <c r="P12481" s="5"/>
      <c r="Q12481" s="5"/>
      <c r="R12481" s="5"/>
      <c r="S12481" s="5"/>
      <c r="T12481" s="5"/>
      <c r="U12481" s="5"/>
      <c r="V12481" s="5"/>
      <c r="W12481" s="5"/>
      <c r="X12481" s="5"/>
      <c r="Y12481" s="5"/>
      <c r="Z12481" s="5"/>
      <c r="AA12481" s="5"/>
      <c r="AB12481" s="5"/>
      <c r="AC12481" s="5"/>
      <c r="AD12481" s="5"/>
      <c r="AE12481" s="5"/>
      <c r="AF12481" s="5"/>
      <c r="AG12481" s="5"/>
      <c r="AH12481" s="5"/>
      <c r="AI12481" s="5"/>
      <c r="AJ12481" s="5"/>
    </row>
    <row r="12482" spans="11:36">
      <c r="K12482" s="5"/>
      <c r="L12482" s="5"/>
      <c r="M12482" s="5"/>
      <c r="N12482" s="5"/>
      <c r="O12482" s="5"/>
      <c r="P12482" s="5"/>
      <c r="Q12482" s="5"/>
      <c r="R12482" s="5"/>
      <c r="S12482" s="5"/>
      <c r="T12482" s="5"/>
      <c r="U12482" s="5"/>
      <c r="V12482" s="5"/>
      <c r="W12482" s="5"/>
      <c r="X12482" s="5"/>
      <c r="Y12482" s="5"/>
      <c r="Z12482" s="5"/>
      <c r="AA12482" s="5"/>
      <c r="AB12482" s="5"/>
      <c r="AC12482" s="5"/>
      <c r="AD12482" s="5"/>
      <c r="AE12482" s="5"/>
      <c r="AF12482" s="5"/>
      <c r="AG12482" s="5"/>
      <c r="AH12482" s="5"/>
      <c r="AI12482" s="5"/>
      <c r="AJ12482" s="5"/>
    </row>
    <row r="12483" spans="11:36">
      <c r="K12483" s="5"/>
      <c r="L12483" s="5"/>
      <c r="M12483" s="5"/>
      <c r="N12483" s="5"/>
      <c r="O12483" s="5"/>
      <c r="P12483" s="5"/>
      <c r="Q12483" s="5"/>
      <c r="R12483" s="5"/>
      <c r="S12483" s="5"/>
      <c r="T12483" s="5"/>
      <c r="U12483" s="5"/>
      <c r="V12483" s="5"/>
      <c r="W12483" s="5"/>
      <c r="X12483" s="5"/>
      <c r="Y12483" s="5"/>
      <c r="Z12483" s="5"/>
      <c r="AA12483" s="5"/>
      <c r="AB12483" s="5"/>
      <c r="AC12483" s="5"/>
      <c r="AD12483" s="5"/>
      <c r="AE12483" s="5"/>
      <c r="AF12483" s="5"/>
      <c r="AG12483" s="5"/>
      <c r="AH12483" s="5"/>
      <c r="AI12483" s="5"/>
      <c r="AJ12483" s="5"/>
    </row>
    <row r="12484" spans="11:36">
      <c r="K12484" s="5"/>
      <c r="L12484" s="5"/>
      <c r="M12484" s="5"/>
      <c r="N12484" s="5"/>
      <c r="O12484" s="5"/>
      <c r="P12484" s="5"/>
      <c r="Q12484" s="5"/>
      <c r="R12484" s="5"/>
      <c r="S12484" s="5"/>
      <c r="T12484" s="5"/>
      <c r="U12484" s="5"/>
      <c r="V12484" s="5"/>
      <c r="W12484" s="5"/>
      <c r="X12484" s="5"/>
      <c r="Y12484" s="5"/>
      <c r="Z12484" s="5"/>
      <c r="AA12484" s="5"/>
      <c r="AB12484" s="5"/>
      <c r="AC12484" s="5"/>
      <c r="AD12484" s="5"/>
      <c r="AE12484" s="5"/>
      <c r="AF12484" s="5"/>
      <c r="AG12484" s="5"/>
      <c r="AH12484" s="5"/>
      <c r="AI12484" s="5"/>
      <c r="AJ12484" s="5"/>
    </row>
    <row r="12485" spans="11:36">
      <c r="K12485" s="5"/>
      <c r="L12485" s="5"/>
      <c r="M12485" s="5"/>
      <c r="N12485" s="5"/>
      <c r="O12485" s="5"/>
      <c r="P12485" s="5"/>
      <c r="Q12485" s="5"/>
      <c r="R12485" s="5"/>
      <c r="S12485" s="5"/>
      <c r="T12485" s="5"/>
      <c r="U12485" s="5"/>
      <c r="V12485" s="5"/>
      <c r="W12485" s="5"/>
      <c r="X12485" s="5"/>
      <c r="Y12485" s="5"/>
      <c r="Z12485" s="5"/>
      <c r="AA12485" s="5"/>
      <c r="AB12485" s="5"/>
      <c r="AC12485" s="5"/>
      <c r="AD12485" s="5"/>
      <c r="AE12485" s="5"/>
      <c r="AF12485" s="5"/>
      <c r="AG12485" s="5"/>
      <c r="AH12485" s="5"/>
      <c r="AI12485" s="5"/>
      <c r="AJ12485" s="5"/>
    </row>
    <row r="12486" spans="11:36">
      <c r="K12486" s="5"/>
      <c r="L12486" s="5"/>
      <c r="M12486" s="5"/>
      <c r="N12486" s="5"/>
      <c r="O12486" s="5"/>
      <c r="P12486" s="5"/>
      <c r="Q12486" s="5"/>
      <c r="R12486" s="5"/>
      <c r="S12486" s="5"/>
      <c r="T12486" s="5"/>
      <c r="U12486" s="5"/>
      <c r="V12486" s="5"/>
      <c r="W12486" s="5"/>
      <c r="X12486" s="5"/>
      <c r="Y12486" s="5"/>
      <c r="Z12486" s="5"/>
      <c r="AA12486" s="5"/>
      <c r="AB12486" s="5"/>
      <c r="AC12486" s="5"/>
      <c r="AD12486" s="5"/>
      <c r="AE12486" s="5"/>
      <c r="AF12486" s="5"/>
      <c r="AG12486" s="5"/>
      <c r="AH12486" s="5"/>
      <c r="AI12486" s="5"/>
      <c r="AJ12486" s="5"/>
    </row>
    <row r="12487" spans="11:36">
      <c r="K12487" s="5"/>
      <c r="L12487" s="5"/>
      <c r="M12487" s="5"/>
      <c r="N12487" s="5"/>
      <c r="O12487" s="5"/>
      <c r="P12487" s="5"/>
      <c r="Q12487" s="5"/>
      <c r="R12487" s="5"/>
      <c r="S12487" s="5"/>
      <c r="T12487" s="5"/>
      <c r="U12487" s="5"/>
      <c r="V12487" s="5"/>
      <c r="W12487" s="5"/>
      <c r="X12487" s="5"/>
      <c r="Y12487" s="5"/>
      <c r="Z12487" s="5"/>
      <c r="AA12487" s="5"/>
      <c r="AB12487" s="5"/>
      <c r="AC12487" s="5"/>
      <c r="AD12487" s="5"/>
      <c r="AE12487" s="5"/>
      <c r="AF12487" s="5"/>
      <c r="AG12487" s="5"/>
      <c r="AH12487" s="5"/>
      <c r="AI12487" s="5"/>
      <c r="AJ12487" s="5"/>
    </row>
    <row r="12488" spans="11:36">
      <c r="K12488" s="5"/>
      <c r="L12488" s="5"/>
      <c r="M12488" s="5"/>
      <c r="N12488" s="5"/>
      <c r="O12488" s="5"/>
      <c r="P12488" s="5"/>
      <c r="Q12488" s="5"/>
      <c r="R12488" s="5"/>
      <c r="S12488" s="5"/>
      <c r="T12488" s="5"/>
      <c r="U12488" s="5"/>
      <c r="V12488" s="5"/>
      <c r="W12488" s="5"/>
      <c r="X12488" s="5"/>
      <c r="Y12488" s="5"/>
      <c r="Z12488" s="5"/>
      <c r="AA12488" s="5"/>
      <c r="AB12488" s="5"/>
      <c r="AC12488" s="5"/>
      <c r="AD12488" s="5"/>
      <c r="AE12488" s="5"/>
      <c r="AF12488" s="5"/>
      <c r="AG12488" s="5"/>
      <c r="AH12488" s="5"/>
      <c r="AI12488" s="5"/>
      <c r="AJ12488" s="5"/>
    </row>
    <row r="12489" spans="11:36">
      <c r="K12489" s="5"/>
      <c r="L12489" s="5"/>
      <c r="M12489" s="5"/>
      <c r="N12489" s="5"/>
      <c r="O12489" s="5"/>
      <c r="P12489" s="5"/>
      <c r="Q12489" s="5"/>
      <c r="R12489" s="5"/>
      <c r="S12489" s="5"/>
      <c r="T12489" s="5"/>
      <c r="U12489" s="5"/>
      <c r="V12489" s="5"/>
      <c r="W12489" s="5"/>
      <c r="X12489" s="5"/>
      <c r="Y12489" s="5"/>
      <c r="Z12489" s="5"/>
      <c r="AA12489" s="5"/>
      <c r="AB12489" s="5"/>
      <c r="AC12489" s="5"/>
      <c r="AD12489" s="5"/>
      <c r="AE12489" s="5"/>
      <c r="AF12489" s="5"/>
      <c r="AG12489" s="5"/>
      <c r="AH12489" s="5"/>
      <c r="AI12489" s="5"/>
      <c r="AJ12489" s="5"/>
    </row>
    <row r="12490" spans="11:36">
      <c r="K12490" s="5"/>
      <c r="L12490" s="5"/>
      <c r="M12490" s="5"/>
      <c r="N12490" s="5"/>
      <c r="O12490" s="5"/>
      <c r="P12490" s="5"/>
      <c r="Q12490" s="5"/>
      <c r="R12490" s="5"/>
      <c r="S12490" s="5"/>
      <c r="T12490" s="5"/>
      <c r="U12490" s="5"/>
      <c r="V12490" s="5"/>
      <c r="W12490" s="5"/>
      <c r="X12490" s="5"/>
      <c r="Y12490" s="5"/>
      <c r="Z12490" s="5"/>
      <c r="AA12490" s="5"/>
      <c r="AB12490" s="5"/>
      <c r="AC12490" s="5"/>
      <c r="AD12490" s="5"/>
      <c r="AE12490" s="5"/>
      <c r="AF12490" s="5"/>
      <c r="AG12490" s="5"/>
      <c r="AH12490" s="5"/>
      <c r="AI12490" s="5"/>
      <c r="AJ12490" s="5"/>
    </row>
    <row r="12491" spans="11:36">
      <c r="K12491" s="5"/>
      <c r="L12491" s="5"/>
      <c r="M12491" s="5"/>
      <c r="N12491" s="5"/>
      <c r="O12491" s="5"/>
      <c r="P12491" s="5"/>
      <c r="Q12491" s="5"/>
      <c r="R12491" s="5"/>
      <c r="S12491" s="5"/>
      <c r="T12491" s="5"/>
      <c r="U12491" s="5"/>
      <c r="V12491" s="5"/>
      <c r="W12491" s="5"/>
      <c r="X12491" s="5"/>
      <c r="Y12491" s="5"/>
      <c r="Z12491" s="5"/>
      <c r="AA12491" s="5"/>
      <c r="AB12491" s="5"/>
      <c r="AC12491" s="5"/>
      <c r="AD12491" s="5"/>
      <c r="AE12491" s="5"/>
      <c r="AF12491" s="5"/>
      <c r="AG12491" s="5"/>
      <c r="AH12491" s="5"/>
      <c r="AI12491" s="5"/>
      <c r="AJ12491" s="5"/>
    </row>
    <row r="12492" spans="11:36">
      <c r="K12492" s="5"/>
      <c r="L12492" s="5"/>
      <c r="M12492" s="5"/>
      <c r="N12492" s="5"/>
      <c r="O12492" s="5"/>
      <c r="P12492" s="5"/>
      <c r="Q12492" s="5"/>
      <c r="R12492" s="5"/>
      <c r="S12492" s="5"/>
      <c r="T12492" s="5"/>
      <c r="U12492" s="5"/>
      <c r="V12492" s="5"/>
      <c r="W12492" s="5"/>
      <c r="X12492" s="5"/>
      <c r="Y12492" s="5"/>
      <c r="Z12492" s="5"/>
      <c r="AA12492" s="5"/>
      <c r="AB12492" s="5"/>
      <c r="AC12492" s="5"/>
      <c r="AD12492" s="5"/>
      <c r="AE12492" s="5"/>
      <c r="AF12492" s="5"/>
      <c r="AG12492" s="5"/>
      <c r="AH12492" s="5"/>
      <c r="AI12492" s="5"/>
      <c r="AJ12492" s="5"/>
    </row>
    <row r="12493" spans="11:36">
      <c r="K12493" s="5"/>
      <c r="L12493" s="5"/>
      <c r="M12493" s="5"/>
      <c r="N12493" s="5"/>
      <c r="O12493" s="5"/>
      <c r="P12493" s="5"/>
      <c r="Q12493" s="5"/>
      <c r="R12493" s="5"/>
      <c r="S12493" s="5"/>
      <c r="T12493" s="5"/>
      <c r="U12493" s="5"/>
      <c r="V12493" s="5"/>
      <c r="W12493" s="5"/>
      <c r="X12493" s="5"/>
      <c r="Y12493" s="5"/>
      <c r="Z12493" s="5"/>
      <c r="AA12493" s="5"/>
      <c r="AB12493" s="5"/>
      <c r="AC12493" s="5"/>
      <c r="AD12493" s="5"/>
      <c r="AE12493" s="5"/>
      <c r="AF12493" s="5"/>
      <c r="AG12493" s="5"/>
      <c r="AH12493" s="5"/>
      <c r="AI12493" s="5"/>
      <c r="AJ12493" s="5"/>
    </row>
    <row r="12494" spans="11:36">
      <c r="K12494" s="5"/>
      <c r="L12494" s="5"/>
      <c r="M12494" s="5"/>
      <c r="N12494" s="5"/>
      <c r="O12494" s="5"/>
      <c r="P12494" s="5"/>
      <c r="Q12494" s="5"/>
      <c r="R12494" s="5"/>
      <c r="S12494" s="5"/>
      <c r="T12494" s="5"/>
      <c r="U12494" s="5"/>
      <c r="V12494" s="5"/>
      <c r="W12494" s="5"/>
      <c r="X12494" s="5"/>
      <c r="Y12494" s="5"/>
      <c r="Z12494" s="5"/>
      <c r="AA12494" s="5"/>
      <c r="AB12494" s="5"/>
      <c r="AC12494" s="5"/>
      <c r="AD12494" s="5"/>
      <c r="AE12494" s="5"/>
      <c r="AF12494" s="5"/>
      <c r="AG12494" s="5"/>
      <c r="AH12494" s="5"/>
      <c r="AI12494" s="5"/>
      <c r="AJ12494" s="5"/>
    </row>
    <row r="12495" spans="11:36">
      <c r="K12495" s="5"/>
      <c r="L12495" s="5"/>
      <c r="M12495" s="5"/>
      <c r="N12495" s="5"/>
      <c r="O12495" s="5"/>
      <c r="P12495" s="5"/>
      <c r="Q12495" s="5"/>
      <c r="R12495" s="5"/>
      <c r="S12495" s="5"/>
      <c r="T12495" s="5"/>
      <c r="U12495" s="5"/>
      <c r="V12495" s="5"/>
      <c r="W12495" s="5"/>
      <c r="X12495" s="5"/>
      <c r="Y12495" s="5"/>
      <c r="Z12495" s="5"/>
      <c r="AA12495" s="5"/>
      <c r="AB12495" s="5"/>
      <c r="AC12495" s="5"/>
      <c r="AD12495" s="5"/>
      <c r="AE12495" s="5"/>
      <c r="AF12495" s="5"/>
      <c r="AG12495" s="5"/>
      <c r="AH12495" s="5"/>
      <c r="AI12495" s="5"/>
      <c r="AJ12495" s="5"/>
    </row>
    <row r="12496" spans="11:36">
      <c r="K12496" s="5"/>
      <c r="L12496" s="5"/>
      <c r="M12496" s="5"/>
      <c r="N12496" s="5"/>
      <c r="O12496" s="5"/>
      <c r="P12496" s="5"/>
      <c r="Q12496" s="5"/>
      <c r="R12496" s="5"/>
      <c r="S12496" s="5"/>
      <c r="T12496" s="5"/>
      <c r="U12496" s="5"/>
      <c r="V12496" s="5"/>
      <c r="W12496" s="5"/>
      <c r="X12496" s="5"/>
      <c r="Y12496" s="5"/>
      <c r="Z12496" s="5"/>
      <c r="AA12496" s="5"/>
      <c r="AB12496" s="5"/>
      <c r="AC12496" s="5"/>
      <c r="AD12496" s="5"/>
      <c r="AE12496" s="5"/>
      <c r="AF12496" s="5"/>
      <c r="AG12496" s="5"/>
      <c r="AH12496" s="5"/>
      <c r="AI12496" s="5"/>
      <c r="AJ12496" s="5"/>
    </row>
    <row r="12497" spans="11:36">
      <c r="K12497" s="5"/>
      <c r="L12497" s="5"/>
      <c r="M12497" s="5"/>
      <c r="N12497" s="5"/>
      <c r="O12497" s="5"/>
      <c r="P12497" s="5"/>
      <c r="Q12497" s="5"/>
      <c r="R12497" s="5"/>
      <c r="S12497" s="5"/>
      <c r="T12497" s="5"/>
      <c r="U12497" s="5"/>
      <c r="V12497" s="5"/>
      <c r="W12497" s="5"/>
      <c r="X12497" s="5"/>
      <c r="Y12497" s="5"/>
      <c r="Z12497" s="5"/>
      <c r="AA12497" s="5"/>
      <c r="AB12497" s="5"/>
      <c r="AC12497" s="5"/>
      <c r="AD12497" s="5"/>
      <c r="AE12497" s="5"/>
      <c r="AF12497" s="5"/>
      <c r="AG12497" s="5"/>
      <c r="AH12497" s="5"/>
      <c r="AI12497" s="5"/>
      <c r="AJ12497" s="5"/>
    </row>
    <row r="12498" spans="11:36">
      <c r="K12498" s="5"/>
      <c r="L12498" s="5"/>
      <c r="M12498" s="5"/>
      <c r="N12498" s="5"/>
      <c r="O12498" s="5"/>
      <c r="P12498" s="5"/>
      <c r="Q12498" s="5"/>
      <c r="R12498" s="5"/>
      <c r="S12498" s="5"/>
      <c r="T12498" s="5"/>
      <c r="U12498" s="5"/>
      <c r="V12498" s="5"/>
      <c r="W12498" s="5"/>
      <c r="X12498" s="5"/>
      <c r="Y12498" s="5"/>
      <c r="Z12498" s="5"/>
      <c r="AA12498" s="5"/>
      <c r="AB12498" s="5"/>
      <c r="AC12498" s="5"/>
      <c r="AD12498" s="5"/>
      <c r="AE12498" s="5"/>
      <c r="AF12498" s="5"/>
      <c r="AG12498" s="5"/>
      <c r="AH12498" s="5"/>
      <c r="AI12498" s="5"/>
      <c r="AJ12498" s="5"/>
    </row>
    <row r="12499" spans="11:36">
      <c r="K12499" s="5"/>
      <c r="L12499" s="5"/>
      <c r="M12499" s="5"/>
      <c r="N12499" s="5"/>
      <c r="O12499" s="5"/>
      <c r="P12499" s="5"/>
      <c r="Q12499" s="5"/>
      <c r="R12499" s="5"/>
      <c r="S12499" s="5"/>
      <c r="T12499" s="5"/>
      <c r="U12499" s="5"/>
      <c r="V12499" s="5"/>
      <c r="W12499" s="5"/>
      <c r="X12499" s="5"/>
      <c r="Y12499" s="5"/>
      <c r="Z12499" s="5"/>
      <c r="AA12499" s="5"/>
      <c r="AB12499" s="5"/>
      <c r="AC12499" s="5"/>
      <c r="AD12499" s="5"/>
      <c r="AE12499" s="5"/>
      <c r="AF12499" s="5"/>
      <c r="AG12499" s="5"/>
      <c r="AH12499" s="5"/>
      <c r="AI12499" s="5"/>
      <c r="AJ12499" s="5"/>
    </row>
    <row r="12500" spans="11:36">
      <c r="K12500" s="5"/>
      <c r="L12500" s="5"/>
      <c r="M12500" s="5"/>
      <c r="N12500" s="5"/>
      <c r="O12500" s="5"/>
      <c r="P12500" s="5"/>
      <c r="Q12500" s="5"/>
      <c r="R12500" s="5"/>
      <c r="S12500" s="5"/>
      <c r="T12500" s="5"/>
      <c r="U12500" s="5"/>
      <c r="V12500" s="5"/>
      <c r="W12500" s="5"/>
      <c r="X12500" s="5"/>
      <c r="Y12500" s="5"/>
      <c r="Z12500" s="5"/>
      <c r="AA12500" s="5"/>
      <c r="AB12500" s="5"/>
      <c r="AC12500" s="5"/>
      <c r="AD12500" s="5"/>
      <c r="AE12500" s="5"/>
      <c r="AF12500" s="5"/>
      <c r="AG12500" s="5"/>
      <c r="AH12500" s="5"/>
      <c r="AI12500" s="5"/>
      <c r="AJ12500" s="5"/>
    </row>
    <row r="12501" spans="11:36">
      <c r="K12501" s="5"/>
      <c r="L12501" s="5"/>
      <c r="M12501" s="5"/>
      <c r="N12501" s="5"/>
      <c r="O12501" s="5"/>
      <c r="P12501" s="5"/>
      <c r="Q12501" s="5"/>
      <c r="R12501" s="5"/>
      <c r="S12501" s="5"/>
      <c r="T12501" s="5"/>
      <c r="U12501" s="5"/>
      <c r="V12501" s="5"/>
      <c r="W12501" s="5"/>
      <c r="X12501" s="5"/>
      <c r="Y12501" s="5"/>
      <c r="Z12501" s="5"/>
      <c r="AA12501" s="5"/>
      <c r="AB12501" s="5"/>
      <c r="AC12501" s="5"/>
      <c r="AD12501" s="5"/>
      <c r="AE12501" s="5"/>
      <c r="AF12501" s="5"/>
      <c r="AG12501" s="5"/>
      <c r="AH12501" s="5"/>
      <c r="AI12501" s="5"/>
      <c r="AJ12501" s="5"/>
    </row>
    <row r="12502" spans="11:36">
      <c r="K12502" s="5"/>
      <c r="L12502" s="5"/>
      <c r="M12502" s="5"/>
      <c r="N12502" s="5"/>
      <c r="O12502" s="5"/>
      <c r="P12502" s="5"/>
      <c r="Q12502" s="5"/>
      <c r="R12502" s="5"/>
      <c r="S12502" s="5"/>
      <c r="T12502" s="5"/>
      <c r="U12502" s="5"/>
      <c r="V12502" s="5"/>
      <c r="W12502" s="5"/>
      <c r="X12502" s="5"/>
      <c r="Y12502" s="5"/>
      <c r="Z12502" s="5"/>
      <c r="AA12502" s="5"/>
      <c r="AB12502" s="5"/>
      <c r="AC12502" s="5"/>
      <c r="AD12502" s="5"/>
      <c r="AE12502" s="5"/>
      <c r="AF12502" s="5"/>
      <c r="AG12502" s="5"/>
      <c r="AH12502" s="5"/>
      <c r="AI12502" s="5"/>
      <c r="AJ12502" s="5"/>
    </row>
    <row r="12503" spans="11:36">
      <c r="K12503" s="5"/>
      <c r="L12503" s="5"/>
      <c r="M12503" s="5"/>
      <c r="N12503" s="5"/>
      <c r="O12503" s="5"/>
      <c r="P12503" s="5"/>
      <c r="Q12503" s="5"/>
      <c r="R12503" s="5"/>
      <c r="S12503" s="5"/>
      <c r="T12503" s="5"/>
      <c r="U12503" s="5"/>
      <c r="V12503" s="5"/>
      <c r="W12503" s="5"/>
      <c r="X12503" s="5"/>
      <c r="Y12503" s="5"/>
      <c r="Z12503" s="5"/>
      <c r="AA12503" s="5"/>
      <c r="AB12503" s="5"/>
      <c r="AC12503" s="5"/>
      <c r="AD12503" s="5"/>
      <c r="AE12503" s="5"/>
      <c r="AF12503" s="5"/>
      <c r="AG12503" s="5"/>
      <c r="AH12503" s="5"/>
      <c r="AI12503" s="5"/>
      <c r="AJ12503" s="5"/>
    </row>
    <row r="12504" spans="11:36">
      <c r="K12504" s="5"/>
      <c r="L12504" s="5"/>
      <c r="M12504" s="5"/>
      <c r="N12504" s="5"/>
      <c r="O12504" s="5"/>
      <c r="P12504" s="5"/>
      <c r="Q12504" s="5"/>
      <c r="R12504" s="5"/>
      <c r="S12504" s="5"/>
      <c r="T12504" s="5"/>
      <c r="U12504" s="5"/>
      <c r="V12504" s="5"/>
      <c r="W12504" s="5"/>
      <c r="X12504" s="5"/>
      <c r="Y12504" s="5"/>
      <c r="Z12504" s="5"/>
      <c r="AA12504" s="5"/>
      <c r="AB12504" s="5"/>
      <c r="AC12504" s="5"/>
      <c r="AD12504" s="5"/>
      <c r="AE12504" s="5"/>
      <c r="AF12504" s="5"/>
      <c r="AG12504" s="5"/>
      <c r="AH12504" s="5"/>
      <c r="AI12504" s="5"/>
      <c r="AJ12504" s="5"/>
    </row>
    <row r="12505" spans="11:36">
      <c r="K12505" s="5"/>
      <c r="L12505" s="5"/>
      <c r="M12505" s="5"/>
      <c r="N12505" s="5"/>
      <c r="O12505" s="5"/>
      <c r="P12505" s="5"/>
      <c r="Q12505" s="5"/>
      <c r="R12505" s="5"/>
      <c r="S12505" s="5"/>
      <c r="T12505" s="5"/>
      <c r="U12505" s="5"/>
      <c r="V12505" s="5"/>
      <c r="W12505" s="5"/>
      <c r="X12505" s="5"/>
      <c r="Y12505" s="5"/>
      <c r="Z12505" s="5"/>
      <c r="AA12505" s="5"/>
      <c r="AB12505" s="5"/>
      <c r="AC12505" s="5"/>
      <c r="AD12505" s="5"/>
      <c r="AE12505" s="5"/>
      <c r="AF12505" s="5"/>
      <c r="AG12505" s="5"/>
      <c r="AH12505" s="5"/>
      <c r="AI12505" s="5"/>
      <c r="AJ12505" s="5"/>
    </row>
    <row r="12506" spans="11:36">
      <c r="K12506" s="5"/>
      <c r="L12506" s="5"/>
      <c r="M12506" s="5"/>
      <c r="N12506" s="5"/>
      <c r="O12506" s="5"/>
      <c r="P12506" s="5"/>
      <c r="Q12506" s="5"/>
      <c r="R12506" s="5"/>
      <c r="S12506" s="5"/>
      <c r="T12506" s="5"/>
      <c r="U12506" s="5"/>
      <c r="V12506" s="5"/>
      <c r="W12506" s="5"/>
      <c r="X12506" s="5"/>
      <c r="Y12506" s="5"/>
      <c r="Z12506" s="5"/>
      <c r="AA12506" s="5"/>
      <c r="AB12506" s="5"/>
      <c r="AC12506" s="5"/>
      <c r="AD12506" s="5"/>
      <c r="AE12506" s="5"/>
      <c r="AF12506" s="5"/>
      <c r="AG12506" s="5"/>
      <c r="AH12506" s="5"/>
      <c r="AI12506" s="5"/>
      <c r="AJ12506" s="5"/>
    </row>
    <row r="12507" spans="11:36">
      <c r="K12507" s="5"/>
      <c r="L12507" s="5"/>
      <c r="M12507" s="5"/>
      <c r="N12507" s="5"/>
      <c r="O12507" s="5"/>
      <c r="P12507" s="5"/>
      <c r="Q12507" s="5"/>
      <c r="R12507" s="5"/>
      <c r="S12507" s="5"/>
      <c r="T12507" s="5"/>
      <c r="U12507" s="5"/>
      <c r="V12507" s="5"/>
      <c r="W12507" s="5"/>
      <c r="X12507" s="5"/>
      <c r="Y12507" s="5"/>
      <c r="Z12507" s="5"/>
      <c r="AA12507" s="5"/>
      <c r="AB12507" s="5"/>
      <c r="AC12507" s="5"/>
      <c r="AD12507" s="5"/>
      <c r="AE12507" s="5"/>
      <c r="AF12507" s="5"/>
      <c r="AG12507" s="5"/>
      <c r="AH12507" s="5"/>
      <c r="AI12507" s="5"/>
      <c r="AJ12507" s="5"/>
    </row>
    <row r="12508" spans="11:36">
      <c r="K12508" s="5"/>
      <c r="L12508" s="5"/>
      <c r="M12508" s="5"/>
      <c r="N12508" s="5"/>
      <c r="O12508" s="5"/>
      <c r="P12508" s="5"/>
      <c r="Q12508" s="5"/>
      <c r="R12508" s="5"/>
      <c r="S12508" s="5"/>
      <c r="T12508" s="5"/>
      <c r="U12508" s="5"/>
      <c r="V12508" s="5"/>
      <c r="W12508" s="5"/>
      <c r="X12508" s="5"/>
      <c r="Y12508" s="5"/>
      <c r="Z12508" s="5"/>
      <c r="AA12508" s="5"/>
      <c r="AB12508" s="5"/>
      <c r="AC12508" s="5"/>
      <c r="AD12508" s="5"/>
      <c r="AE12508" s="5"/>
      <c r="AF12508" s="5"/>
      <c r="AG12508" s="5"/>
      <c r="AH12508" s="5"/>
      <c r="AI12508" s="5"/>
      <c r="AJ12508" s="5"/>
    </row>
    <row r="12509" spans="11:36">
      <c r="K12509" s="5"/>
      <c r="L12509" s="5"/>
      <c r="M12509" s="5"/>
      <c r="N12509" s="5"/>
      <c r="O12509" s="5"/>
      <c r="P12509" s="5"/>
      <c r="Q12509" s="5"/>
      <c r="R12509" s="5"/>
      <c r="S12509" s="5"/>
      <c r="T12509" s="5"/>
      <c r="U12509" s="5"/>
      <c r="V12509" s="5"/>
      <c r="W12509" s="5"/>
      <c r="X12509" s="5"/>
      <c r="Y12509" s="5"/>
      <c r="Z12509" s="5"/>
      <c r="AA12509" s="5"/>
      <c r="AB12509" s="5"/>
      <c r="AC12509" s="5"/>
      <c r="AD12509" s="5"/>
      <c r="AE12509" s="5"/>
      <c r="AF12509" s="5"/>
      <c r="AG12509" s="5"/>
      <c r="AH12509" s="5"/>
      <c r="AI12509" s="5"/>
      <c r="AJ12509" s="5"/>
    </row>
    <row r="12510" spans="11:36">
      <c r="K12510" s="5"/>
      <c r="L12510" s="5"/>
      <c r="M12510" s="5"/>
      <c r="N12510" s="5"/>
      <c r="O12510" s="5"/>
      <c r="P12510" s="5"/>
      <c r="Q12510" s="5"/>
      <c r="R12510" s="5"/>
      <c r="S12510" s="5"/>
      <c r="T12510" s="5"/>
      <c r="U12510" s="5"/>
      <c r="V12510" s="5"/>
      <c r="W12510" s="5"/>
      <c r="X12510" s="5"/>
      <c r="Y12510" s="5"/>
      <c r="Z12510" s="5"/>
      <c r="AA12510" s="5"/>
      <c r="AB12510" s="5"/>
      <c r="AC12510" s="5"/>
      <c r="AD12510" s="5"/>
      <c r="AE12510" s="5"/>
      <c r="AF12510" s="5"/>
      <c r="AG12510" s="5"/>
      <c r="AH12510" s="5"/>
      <c r="AI12510" s="5"/>
      <c r="AJ12510" s="5"/>
    </row>
    <row r="12511" spans="11:36">
      <c r="K12511" s="5"/>
      <c r="L12511" s="5"/>
      <c r="M12511" s="5"/>
      <c r="N12511" s="5"/>
      <c r="O12511" s="5"/>
      <c r="P12511" s="5"/>
      <c r="Q12511" s="5"/>
      <c r="R12511" s="5"/>
      <c r="S12511" s="5"/>
      <c r="T12511" s="5"/>
      <c r="U12511" s="5"/>
      <c r="V12511" s="5"/>
      <c r="W12511" s="5"/>
      <c r="X12511" s="5"/>
      <c r="Y12511" s="5"/>
      <c r="Z12511" s="5"/>
      <c r="AA12511" s="5"/>
      <c r="AB12511" s="5"/>
      <c r="AC12511" s="5"/>
      <c r="AD12511" s="5"/>
      <c r="AE12511" s="5"/>
      <c r="AF12511" s="5"/>
      <c r="AG12511" s="5"/>
      <c r="AH12511" s="5"/>
      <c r="AI12511" s="5"/>
      <c r="AJ12511" s="5"/>
    </row>
    <row r="12512" spans="11:36">
      <c r="K12512" s="5"/>
      <c r="L12512" s="5"/>
      <c r="M12512" s="5"/>
      <c r="N12512" s="5"/>
      <c r="O12512" s="5"/>
      <c r="P12512" s="5"/>
      <c r="Q12512" s="5"/>
      <c r="R12512" s="5"/>
      <c r="S12512" s="5"/>
      <c r="T12512" s="5"/>
      <c r="U12512" s="5"/>
      <c r="V12512" s="5"/>
      <c r="W12512" s="5"/>
      <c r="X12512" s="5"/>
      <c r="Y12512" s="5"/>
      <c r="Z12512" s="5"/>
      <c r="AA12512" s="5"/>
      <c r="AB12512" s="5"/>
      <c r="AC12512" s="5"/>
      <c r="AD12512" s="5"/>
      <c r="AE12512" s="5"/>
      <c r="AF12512" s="5"/>
      <c r="AG12512" s="5"/>
      <c r="AH12512" s="5"/>
      <c r="AI12512" s="5"/>
      <c r="AJ12512" s="5"/>
    </row>
    <row r="12513" spans="11:36">
      <c r="K12513" s="5"/>
      <c r="L12513" s="5"/>
      <c r="M12513" s="5"/>
      <c r="N12513" s="5"/>
      <c r="O12513" s="5"/>
      <c r="P12513" s="5"/>
      <c r="Q12513" s="5"/>
      <c r="R12513" s="5"/>
      <c r="S12513" s="5"/>
      <c r="T12513" s="5"/>
      <c r="U12513" s="5"/>
      <c r="V12513" s="5"/>
      <c r="W12513" s="5"/>
      <c r="X12513" s="5"/>
      <c r="Y12513" s="5"/>
      <c r="Z12513" s="5"/>
      <c r="AA12513" s="5"/>
      <c r="AB12513" s="5"/>
      <c r="AC12513" s="5"/>
      <c r="AD12513" s="5"/>
      <c r="AE12513" s="5"/>
      <c r="AF12513" s="5"/>
      <c r="AG12513" s="5"/>
      <c r="AH12513" s="5"/>
      <c r="AI12513" s="5"/>
      <c r="AJ12513" s="5"/>
    </row>
    <row r="12514" spans="11:36">
      <c r="K12514" s="5"/>
      <c r="L12514" s="5"/>
      <c r="M12514" s="5"/>
      <c r="N12514" s="5"/>
      <c r="O12514" s="5"/>
      <c r="P12514" s="5"/>
      <c r="Q12514" s="5"/>
      <c r="R12514" s="5"/>
      <c r="S12514" s="5"/>
      <c r="T12514" s="5"/>
      <c r="U12514" s="5"/>
      <c r="V12514" s="5"/>
      <c r="W12514" s="5"/>
      <c r="X12514" s="5"/>
      <c r="Y12514" s="5"/>
      <c r="Z12514" s="5"/>
      <c r="AA12514" s="5"/>
      <c r="AB12514" s="5"/>
      <c r="AC12514" s="5"/>
      <c r="AD12514" s="5"/>
      <c r="AE12514" s="5"/>
      <c r="AF12514" s="5"/>
      <c r="AG12514" s="5"/>
      <c r="AH12514" s="5"/>
      <c r="AI12514" s="5"/>
      <c r="AJ12514" s="5"/>
    </row>
    <row r="12515" spans="11:36">
      <c r="K12515" s="5"/>
      <c r="L12515" s="5"/>
      <c r="M12515" s="5"/>
      <c r="N12515" s="5"/>
      <c r="O12515" s="5"/>
      <c r="P12515" s="5"/>
      <c r="Q12515" s="5"/>
      <c r="R12515" s="5"/>
      <c r="S12515" s="5"/>
      <c r="T12515" s="5"/>
      <c r="U12515" s="5"/>
      <c r="V12515" s="5"/>
      <c r="W12515" s="5"/>
      <c r="X12515" s="5"/>
      <c r="Y12515" s="5"/>
      <c r="Z12515" s="5"/>
      <c r="AA12515" s="5"/>
      <c r="AB12515" s="5"/>
      <c r="AC12515" s="5"/>
      <c r="AD12515" s="5"/>
      <c r="AE12515" s="5"/>
      <c r="AF12515" s="5"/>
      <c r="AG12515" s="5"/>
      <c r="AH12515" s="5"/>
      <c r="AI12515" s="5"/>
      <c r="AJ12515" s="5"/>
    </row>
    <row r="12516" spans="11:36">
      <c r="K12516" s="5"/>
      <c r="L12516" s="5"/>
      <c r="M12516" s="5"/>
      <c r="N12516" s="5"/>
      <c r="O12516" s="5"/>
      <c r="P12516" s="5"/>
      <c r="Q12516" s="5"/>
      <c r="R12516" s="5"/>
      <c r="S12516" s="5"/>
      <c r="T12516" s="5"/>
      <c r="U12516" s="5"/>
      <c r="V12516" s="5"/>
      <c r="W12516" s="5"/>
      <c r="X12516" s="5"/>
      <c r="Y12516" s="5"/>
      <c r="Z12516" s="5"/>
      <c r="AA12516" s="5"/>
      <c r="AB12516" s="5"/>
      <c r="AC12516" s="5"/>
      <c r="AD12516" s="5"/>
      <c r="AE12516" s="5"/>
      <c r="AF12516" s="5"/>
      <c r="AG12516" s="5"/>
      <c r="AH12516" s="5"/>
      <c r="AI12516" s="5"/>
      <c r="AJ12516" s="5"/>
    </row>
    <row r="12517" spans="11:36">
      <c r="K12517" s="5"/>
      <c r="L12517" s="5"/>
      <c r="M12517" s="5"/>
      <c r="N12517" s="5"/>
      <c r="O12517" s="5"/>
      <c r="P12517" s="5"/>
      <c r="Q12517" s="5"/>
      <c r="R12517" s="5"/>
      <c r="S12517" s="5"/>
      <c r="T12517" s="5"/>
      <c r="U12517" s="5"/>
      <c r="V12517" s="5"/>
      <c r="W12517" s="5"/>
      <c r="X12517" s="5"/>
      <c r="Y12517" s="5"/>
      <c r="Z12517" s="5"/>
      <c r="AA12517" s="5"/>
      <c r="AB12517" s="5"/>
      <c r="AC12517" s="5"/>
      <c r="AD12517" s="5"/>
      <c r="AE12517" s="5"/>
      <c r="AF12517" s="5"/>
      <c r="AG12517" s="5"/>
      <c r="AH12517" s="5"/>
      <c r="AI12517" s="5"/>
      <c r="AJ12517" s="5"/>
    </row>
    <row r="12518" spans="11:36">
      <c r="K12518" s="5"/>
      <c r="L12518" s="5"/>
      <c r="M12518" s="5"/>
      <c r="N12518" s="5"/>
      <c r="O12518" s="5"/>
      <c r="P12518" s="5"/>
      <c r="Q12518" s="5"/>
      <c r="R12518" s="5"/>
      <c r="S12518" s="5"/>
      <c r="T12518" s="5"/>
      <c r="U12518" s="5"/>
      <c r="V12518" s="5"/>
      <c r="W12518" s="5"/>
      <c r="X12518" s="5"/>
      <c r="Y12518" s="5"/>
      <c r="Z12518" s="5"/>
      <c r="AA12518" s="5"/>
      <c r="AB12518" s="5"/>
      <c r="AC12518" s="5"/>
      <c r="AD12518" s="5"/>
      <c r="AE12518" s="5"/>
      <c r="AF12518" s="5"/>
      <c r="AG12518" s="5"/>
      <c r="AH12518" s="5"/>
      <c r="AI12518" s="5"/>
      <c r="AJ12518" s="5"/>
    </row>
    <row r="12519" spans="11:36">
      <c r="K12519" s="5"/>
      <c r="L12519" s="5"/>
      <c r="M12519" s="5"/>
      <c r="N12519" s="5"/>
      <c r="O12519" s="5"/>
      <c r="P12519" s="5"/>
      <c r="Q12519" s="5"/>
      <c r="R12519" s="5"/>
      <c r="S12519" s="5"/>
      <c r="T12519" s="5"/>
      <c r="U12519" s="5"/>
      <c r="V12519" s="5"/>
      <c r="W12519" s="5"/>
      <c r="X12519" s="5"/>
      <c r="Y12519" s="5"/>
      <c r="Z12519" s="5"/>
      <c r="AA12519" s="5"/>
      <c r="AB12519" s="5"/>
      <c r="AC12519" s="5"/>
      <c r="AD12519" s="5"/>
      <c r="AE12519" s="5"/>
      <c r="AF12519" s="5"/>
      <c r="AG12519" s="5"/>
      <c r="AH12519" s="5"/>
      <c r="AI12519" s="5"/>
      <c r="AJ12519" s="5"/>
    </row>
    <row r="12520" spans="11:36">
      <c r="K12520" s="5"/>
      <c r="L12520" s="5"/>
      <c r="M12520" s="5"/>
      <c r="N12520" s="5"/>
      <c r="O12520" s="5"/>
      <c r="P12520" s="5"/>
      <c r="Q12520" s="5"/>
      <c r="R12520" s="5"/>
      <c r="S12520" s="5"/>
      <c r="T12520" s="5"/>
      <c r="U12520" s="5"/>
      <c r="V12520" s="5"/>
      <c r="W12520" s="5"/>
      <c r="X12520" s="5"/>
      <c r="Y12520" s="5"/>
      <c r="Z12520" s="5"/>
      <c r="AA12520" s="5"/>
      <c r="AB12520" s="5"/>
      <c r="AC12520" s="5"/>
      <c r="AD12520" s="5"/>
      <c r="AE12520" s="5"/>
      <c r="AF12520" s="5"/>
      <c r="AG12520" s="5"/>
      <c r="AH12520" s="5"/>
      <c r="AI12520" s="5"/>
      <c r="AJ12520" s="5"/>
    </row>
    <row r="12521" spans="11:36">
      <c r="K12521" s="5"/>
      <c r="L12521" s="5"/>
      <c r="M12521" s="5"/>
      <c r="N12521" s="5"/>
      <c r="O12521" s="5"/>
      <c r="P12521" s="5"/>
      <c r="Q12521" s="5"/>
      <c r="R12521" s="5"/>
      <c r="S12521" s="5"/>
      <c r="T12521" s="5"/>
      <c r="U12521" s="5"/>
      <c r="V12521" s="5"/>
      <c r="W12521" s="5"/>
      <c r="X12521" s="5"/>
      <c r="Y12521" s="5"/>
      <c r="Z12521" s="5"/>
      <c r="AA12521" s="5"/>
      <c r="AB12521" s="5"/>
      <c r="AC12521" s="5"/>
      <c r="AD12521" s="5"/>
      <c r="AE12521" s="5"/>
      <c r="AF12521" s="5"/>
      <c r="AG12521" s="5"/>
      <c r="AH12521" s="5"/>
      <c r="AI12521" s="5"/>
      <c r="AJ12521" s="5"/>
    </row>
    <row r="12522" spans="11:36">
      <c r="K12522" s="5"/>
      <c r="L12522" s="5"/>
      <c r="M12522" s="5"/>
      <c r="N12522" s="5"/>
      <c r="O12522" s="5"/>
      <c r="P12522" s="5"/>
      <c r="Q12522" s="5"/>
      <c r="R12522" s="5"/>
      <c r="S12522" s="5"/>
      <c r="T12522" s="5"/>
      <c r="U12522" s="5"/>
      <c r="V12522" s="5"/>
      <c r="W12522" s="5"/>
      <c r="X12522" s="5"/>
      <c r="Y12522" s="5"/>
      <c r="Z12522" s="5"/>
      <c r="AA12522" s="5"/>
      <c r="AB12522" s="5"/>
      <c r="AC12522" s="5"/>
      <c r="AD12522" s="5"/>
      <c r="AE12522" s="5"/>
      <c r="AF12522" s="5"/>
      <c r="AG12522" s="5"/>
      <c r="AH12522" s="5"/>
      <c r="AI12522" s="5"/>
      <c r="AJ12522" s="5"/>
    </row>
    <row r="12523" spans="11:36">
      <c r="K12523" s="5"/>
      <c r="L12523" s="5"/>
      <c r="M12523" s="5"/>
      <c r="N12523" s="5"/>
      <c r="O12523" s="5"/>
      <c r="P12523" s="5"/>
      <c r="Q12523" s="5"/>
      <c r="R12523" s="5"/>
      <c r="S12523" s="5"/>
      <c r="T12523" s="5"/>
      <c r="U12523" s="5"/>
      <c r="V12523" s="5"/>
      <c r="W12523" s="5"/>
      <c r="X12523" s="5"/>
      <c r="Y12523" s="5"/>
      <c r="Z12523" s="5"/>
      <c r="AA12523" s="5"/>
      <c r="AB12523" s="5"/>
      <c r="AC12523" s="5"/>
      <c r="AD12523" s="5"/>
      <c r="AE12523" s="5"/>
      <c r="AF12523" s="5"/>
      <c r="AG12523" s="5"/>
      <c r="AH12523" s="5"/>
      <c r="AI12523" s="5"/>
      <c r="AJ12523" s="5"/>
    </row>
    <row r="12524" spans="11:36">
      <c r="K12524" s="5"/>
      <c r="L12524" s="5"/>
      <c r="M12524" s="5"/>
      <c r="N12524" s="5"/>
      <c r="O12524" s="5"/>
      <c r="P12524" s="5"/>
      <c r="Q12524" s="5"/>
      <c r="R12524" s="5"/>
      <c r="S12524" s="5"/>
      <c r="T12524" s="5"/>
      <c r="U12524" s="5"/>
      <c r="V12524" s="5"/>
      <c r="W12524" s="5"/>
      <c r="X12524" s="5"/>
      <c r="Y12524" s="5"/>
      <c r="Z12524" s="5"/>
      <c r="AA12524" s="5"/>
      <c r="AB12524" s="5"/>
      <c r="AC12524" s="5"/>
      <c r="AD12524" s="5"/>
      <c r="AE12524" s="5"/>
      <c r="AF12524" s="5"/>
      <c r="AG12524" s="5"/>
      <c r="AH12524" s="5"/>
      <c r="AI12524" s="5"/>
      <c r="AJ12524" s="5"/>
    </row>
    <row r="12525" spans="11:36">
      <c r="K12525" s="5"/>
      <c r="L12525" s="5"/>
      <c r="M12525" s="5"/>
      <c r="N12525" s="5"/>
      <c r="O12525" s="5"/>
      <c r="P12525" s="5"/>
      <c r="Q12525" s="5"/>
      <c r="R12525" s="5"/>
      <c r="S12525" s="5"/>
      <c r="T12525" s="5"/>
      <c r="U12525" s="5"/>
      <c r="V12525" s="5"/>
      <c r="W12525" s="5"/>
      <c r="X12525" s="5"/>
      <c r="Y12525" s="5"/>
      <c r="Z12525" s="5"/>
      <c r="AA12525" s="5"/>
      <c r="AB12525" s="5"/>
      <c r="AC12525" s="5"/>
      <c r="AD12525" s="5"/>
      <c r="AE12525" s="5"/>
      <c r="AF12525" s="5"/>
      <c r="AG12525" s="5"/>
      <c r="AH12525" s="5"/>
      <c r="AI12525" s="5"/>
      <c r="AJ12525" s="5"/>
    </row>
    <row r="12526" spans="11:36">
      <c r="K12526" s="5"/>
      <c r="L12526" s="5"/>
      <c r="M12526" s="5"/>
      <c r="N12526" s="5"/>
      <c r="O12526" s="5"/>
      <c r="P12526" s="5"/>
      <c r="Q12526" s="5"/>
      <c r="R12526" s="5"/>
      <c r="S12526" s="5"/>
      <c r="T12526" s="5"/>
      <c r="U12526" s="5"/>
      <c r="V12526" s="5"/>
      <c r="W12526" s="5"/>
      <c r="X12526" s="5"/>
      <c r="Y12526" s="5"/>
      <c r="Z12526" s="5"/>
      <c r="AA12526" s="5"/>
      <c r="AB12526" s="5"/>
      <c r="AC12526" s="5"/>
      <c r="AD12526" s="5"/>
      <c r="AE12526" s="5"/>
      <c r="AF12526" s="5"/>
      <c r="AG12526" s="5"/>
      <c r="AH12526" s="5"/>
      <c r="AI12526" s="5"/>
      <c r="AJ12526" s="5"/>
    </row>
    <row r="12527" spans="11:36">
      <c r="K12527" s="5"/>
      <c r="L12527" s="5"/>
      <c r="M12527" s="5"/>
      <c r="N12527" s="5"/>
      <c r="O12527" s="5"/>
      <c r="P12527" s="5"/>
      <c r="Q12527" s="5"/>
      <c r="R12527" s="5"/>
      <c r="S12527" s="5"/>
      <c r="T12527" s="5"/>
      <c r="U12527" s="5"/>
      <c r="V12527" s="5"/>
      <c r="W12527" s="5"/>
      <c r="X12527" s="5"/>
      <c r="Y12527" s="5"/>
      <c r="Z12527" s="5"/>
      <c r="AA12527" s="5"/>
      <c r="AB12527" s="5"/>
      <c r="AC12527" s="5"/>
      <c r="AD12527" s="5"/>
      <c r="AE12527" s="5"/>
      <c r="AF12527" s="5"/>
      <c r="AG12527" s="5"/>
      <c r="AH12527" s="5"/>
      <c r="AI12527" s="5"/>
      <c r="AJ12527" s="5"/>
    </row>
    <row r="12528" spans="11:36">
      <c r="K12528" s="5"/>
      <c r="L12528" s="5"/>
      <c r="M12528" s="5"/>
      <c r="N12528" s="5"/>
      <c r="O12528" s="5"/>
      <c r="P12528" s="5"/>
      <c r="Q12528" s="5"/>
      <c r="R12528" s="5"/>
      <c r="S12528" s="5"/>
      <c r="T12528" s="5"/>
      <c r="U12528" s="5"/>
      <c r="V12528" s="5"/>
      <c r="W12528" s="5"/>
      <c r="X12528" s="5"/>
      <c r="Y12528" s="5"/>
      <c r="Z12528" s="5"/>
      <c r="AA12528" s="5"/>
      <c r="AB12528" s="5"/>
      <c r="AC12528" s="5"/>
      <c r="AD12528" s="5"/>
      <c r="AE12528" s="5"/>
      <c r="AF12528" s="5"/>
      <c r="AG12528" s="5"/>
      <c r="AH12528" s="5"/>
      <c r="AI12528" s="5"/>
      <c r="AJ12528" s="5"/>
    </row>
    <row r="12529" spans="11:36">
      <c r="K12529" s="5"/>
      <c r="L12529" s="5"/>
      <c r="M12529" s="5"/>
      <c r="N12529" s="5"/>
      <c r="O12529" s="5"/>
      <c r="P12529" s="5"/>
      <c r="Q12529" s="5"/>
      <c r="R12529" s="5"/>
      <c r="S12529" s="5"/>
      <c r="T12529" s="5"/>
      <c r="U12529" s="5"/>
      <c r="V12529" s="5"/>
      <c r="W12529" s="5"/>
      <c r="X12529" s="5"/>
      <c r="Y12529" s="5"/>
      <c r="Z12529" s="5"/>
      <c r="AA12529" s="5"/>
      <c r="AB12529" s="5"/>
      <c r="AC12529" s="5"/>
      <c r="AD12529" s="5"/>
      <c r="AE12529" s="5"/>
      <c r="AF12529" s="5"/>
      <c r="AG12529" s="5"/>
      <c r="AH12529" s="5"/>
      <c r="AI12529" s="5"/>
      <c r="AJ12529" s="5"/>
    </row>
    <row r="12530" spans="11:36">
      <c r="K12530" s="5"/>
      <c r="L12530" s="5"/>
      <c r="M12530" s="5"/>
      <c r="N12530" s="5"/>
      <c r="O12530" s="5"/>
      <c r="P12530" s="5"/>
      <c r="Q12530" s="5"/>
      <c r="R12530" s="5"/>
      <c r="S12530" s="5"/>
      <c r="T12530" s="5"/>
      <c r="U12530" s="5"/>
      <c r="V12530" s="5"/>
      <c r="W12530" s="5"/>
      <c r="X12530" s="5"/>
      <c r="Y12530" s="5"/>
      <c r="Z12530" s="5"/>
      <c r="AA12530" s="5"/>
      <c r="AB12530" s="5"/>
      <c r="AC12530" s="5"/>
      <c r="AD12530" s="5"/>
      <c r="AE12530" s="5"/>
      <c r="AF12530" s="5"/>
      <c r="AG12530" s="5"/>
      <c r="AH12530" s="5"/>
      <c r="AI12530" s="5"/>
      <c r="AJ12530" s="5"/>
    </row>
    <row r="12531" spans="11:36">
      <c r="K12531" s="5"/>
      <c r="L12531" s="5"/>
      <c r="M12531" s="5"/>
      <c r="N12531" s="5"/>
      <c r="O12531" s="5"/>
      <c r="P12531" s="5"/>
      <c r="Q12531" s="5"/>
      <c r="R12531" s="5"/>
      <c r="S12531" s="5"/>
      <c r="T12531" s="5"/>
      <c r="U12531" s="5"/>
      <c r="V12531" s="5"/>
      <c r="W12531" s="5"/>
      <c r="X12531" s="5"/>
      <c r="Y12531" s="5"/>
      <c r="Z12531" s="5"/>
      <c r="AA12531" s="5"/>
      <c r="AB12531" s="5"/>
      <c r="AC12531" s="5"/>
      <c r="AD12531" s="5"/>
      <c r="AE12531" s="5"/>
      <c r="AF12531" s="5"/>
      <c r="AG12531" s="5"/>
      <c r="AH12531" s="5"/>
      <c r="AI12531" s="5"/>
      <c r="AJ12531" s="5"/>
    </row>
    <row r="12532" spans="11:36">
      <c r="K12532" s="5"/>
      <c r="L12532" s="5"/>
      <c r="M12532" s="5"/>
      <c r="N12532" s="5"/>
      <c r="O12532" s="5"/>
      <c r="P12532" s="5"/>
      <c r="Q12532" s="5"/>
      <c r="R12532" s="5"/>
      <c r="S12532" s="5"/>
      <c r="T12532" s="5"/>
      <c r="U12532" s="5"/>
      <c r="V12532" s="5"/>
      <c r="W12532" s="5"/>
      <c r="X12532" s="5"/>
      <c r="Y12532" s="5"/>
      <c r="Z12532" s="5"/>
      <c r="AA12532" s="5"/>
      <c r="AB12532" s="5"/>
      <c r="AC12532" s="5"/>
      <c r="AD12532" s="5"/>
      <c r="AE12532" s="5"/>
      <c r="AF12532" s="5"/>
      <c r="AG12532" s="5"/>
      <c r="AH12532" s="5"/>
      <c r="AI12532" s="5"/>
      <c r="AJ12532" s="5"/>
    </row>
    <row r="12533" spans="11:36">
      <c r="K12533" s="5"/>
      <c r="L12533" s="5"/>
      <c r="M12533" s="5"/>
      <c r="N12533" s="5"/>
      <c r="O12533" s="5"/>
      <c r="P12533" s="5"/>
      <c r="Q12533" s="5"/>
      <c r="R12533" s="5"/>
      <c r="S12533" s="5"/>
      <c r="T12533" s="5"/>
      <c r="U12533" s="5"/>
      <c r="V12533" s="5"/>
      <c r="W12533" s="5"/>
      <c r="X12533" s="5"/>
      <c r="Y12533" s="5"/>
      <c r="Z12533" s="5"/>
      <c r="AA12533" s="5"/>
      <c r="AB12533" s="5"/>
      <c r="AC12533" s="5"/>
      <c r="AD12533" s="5"/>
      <c r="AE12533" s="5"/>
      <c r="AF12533" s="5"/>
      <c r="AG12533" s="5"/>
      <c r="AH12533" s="5"/>
      <c r="AI12533" s="5"/>
      <c r="AJ12533" s="5"/>
    </row>
    <row r="12534" spans="11:36">
      <c r="K12534" s="5"/>
      <c r="L12534" s="5"/>
      <c r="M12534" s="5"/>
      <c r="N12534" s="5"/>
      <c r="O12534" s="5"/>
      <c r="P12534" s="5"/>
      <c r="Q12534" s="5"/>
      <c r="R12534" s="5"/>
      <c r="S12534" s="5"/>
      <c r="T12534" s="5"/>
      <c r="U12534" s="5"/>
      <c r="V12534" s="5"/>
      <c r="W12534" s="5"/>
      <c r="X12534" s="5"/>
      <c r="Y12534" s="5"/>
      <c r="Z12534" s="5"/>
      <c r="AA12534" s="5"/>
      <c r="AB12534" s="5"/>
      <c r="AC12534" s="5"/>
      <c r="AD12534" s="5"/>
      <c r="AE12534" s="5"/>
      <c r="AF12534" s="5"/>
      <c r="AG12534" s="5"/>
      <c r="AH12534" s="5"/>
      <c r="AI12534" s="5"/>
      <c r="AJ12534" s="5"/>
    </row>
    <row r="12535" spans="11:36">
      <c r="K12535" s="5"/>
      <c r="L12535" s="5"/>
      <c r="M12535" s="5"/>
      <c r="N12535" s="5"/>
      <c r="O12535" s="5"/>
      <c r="P12535" s="5"/>
      <c r="Q12535" s="5"/>
      <c r="R12535" s="5"/>
      <c r="S12535" s="5"/>
      <c r="T12535" s="5"/>
      <c r="U12535" s="5"/>
      <c r="V12535" s="5"/>
      <c r="W12535" s="5"/>
      <c r="X12535" s="5"/>
      <c r="Y12535" s="5"/>
      <c r="Z12535" s="5"/>
      <c r="AA12535" s="5"/>
      <c r="AB12535" s="5"/>
      <c r="AC12535" s="5"/>
      <c r="AD12535" s="5"/>
      <c r="AE12535" s="5"/>
      <c r="AF12535" s="5"/>
      <c r="AG12535" s="5"/>
      <c r="AH12535" s="5"/>
      <c r="AI12535" s="5"/>
      <c r="AJ12535" s="5"/>
    </row>
    <row r="12536" spans="11:36">
      <c r="K12536" s="5"/>
      <c r="L12536" s="5"/>
      <c r="M12536" s="5"/>
      <c r="N12536" s="5"/>
      <c r="O12536" s="5"/>
      <c r="P12536" s="5"/>
      <c r="Q12536" s="5"/>
      <c r="R12536" s="5"/>
      <c r="S12536" s="5"/>
      <c r="T12536" s="5"/>
      <c r="U12536" s="5"/>
      <c r="V12536" s="5"/>
      <c r="W12536" s="5"/>
      <c r="X12536" s="5"/>
      <c r="Y12536" s="5"/>
      <c r="Z12536" s="5"/>
      <c r="AA12536" s="5"/>
      <c r="AB12536" s="5"/>
      <c r="AC12536" s="5"/>
      <c r="AD12536" s="5"/>
      <c r="AE12536" s="5"/>
      <c r="AF12536" s="5"/>
      <c r="AG12536" s="5"/>
      <c r="AH12536" s="5"/>
      <c r="AI12536" s="5"/>
      <c r="AJ12536" s="5"/>
    </row>
    <row r="12537" spans="11:36">
      <c r="K12537" s="5"/>
      <c r="L12537" s="5"/>
      <c r="M12537" s="5"/>
      <c r="N12537" s="5"/>
      <c r="O12537" s="5"/>
      <c r="P12537" s="5"/>
      <c r="Q12537" s="5"/>
      <c r="R12537" s="5"/>
      <c r="S12537" s="5"/>
      <c r="T12537" s="5"/>
      <c r="U12537" s="5"/>
      <c r="V12537" s="5"/>
      <c r="W12537" s="5"/>
      <c r="X12537" s="5"/>
      <c r="Y12537" s="5"/>
      <c r="Z12537" s="5"/>
      <c r="AA12537" s="5"/>
      <c r="AB12537" s="5"/>
      <c r="AC12537" s="5"/>
      <c r="AD12537" s="5"/>
      <c r="AE12537" s="5"/>
      <c r="AF12537" s="5"/>
      <c r="AG12537" s="5"/>
      <c r="AH12537" s="5"/>
      <c r="AI12537" s="5"/>
      <c r="AJ12537" s="5"/>
    </row>
    <row r="12538" spans="11:36">
      <c r="K12538" s="5"/>
      <c r="L12538" s="5"/>
      <c r="M12538" s="5"/>
      <c r="N12538" s="5"/>
      <c r="O12538" s="5"/>
      <c r="P12538" s="5"/>
      <c r="Q12538" s="5"/>
      <c r="R12538" s="5"/>
      <c r="S12538" s="5"/>
      <c r="T12538" s="5"/>
      <c r="U12538" s="5"/>
      <c r="V12538" s="5"/>
      <c r="W12538" s="5"/>
      <c r="X12538" s="5"/>
      <c r="Y12538" s="5"/>
      <c r="Z12538" s="5"/>
      <c r="AA12538" s="5"/>
      <c r="AB12538" s="5"/>
      <c r="AC12538" s="5"/>
      <c r="AD12538" s="5"/>
      <c r="AE12538" s="5"/>
      <c r="AF12538" s="5"/>
      <c r="AG12538" s="5"/>
      <c r="AH12538" s="5"/>
      <c r="AI12538" s="5"/>
      <c r="AJ12538" s="5"/>
    </row>
    <row r="12539" spans="11:36">
      <c r="K12539" s="5"/>
      <c r="L12539" s="5"/>
      <c r="M12539" s="5"/>
      <c r="N12539" s="5"/>
      <c r="O12539" s="5"/>
      <c r="P12539" s="5"/>
      <c r="Q12539" s="5"/>
      <c r="R12539" s="5"/>
      <c r="S12539" s="5"/>
      <c r="T12539" s="5"/>
      <c r="U12539" s="5"/>
      <c r="V12539" s="5"/>
      <c r="W12539" s="5"/>
      <c r="X12539" s="5"/>
      <c r="Y12539" s="5"/>
      <c r="Z12539" s="5"/>
      <c r="AA12539" s="5"/>
      <c r="AB12539" s="5"/>
      <c r="AC12539" s="5"/>
      <c r="AD12539" s="5"/>
      <c r="AE12539" s="5"/>
      <c r="AF12539" s="5"/>
      <c r="AG12539" s="5"/>
      <c r="AH12539" s="5"/>
      <c r="AI12539" s="5"/>
      <c r="AJ12539" s="5"/>
    </row>
    <row r="12540" spans="11:36">
      <c r="K12540" s="5"/>
      <c r="L12540" s="5"/>
      <c r="M12540" s="5"/>
      <c r="N12540" s="5"/>
      <c r="O12540" s="5"/>
      <c r="P12540" s="5"/>
      <c r="Q12540" s="5"/>
      <c r="R12540" s="5"/>
      <c r="S12540" s="5"/>
      <c r="T12540" s="5"/>
      <c r="U12540" s="5"/>
      <c r="V12540" s="5"/>
      <c r="W12540" s="5"/>
      <c r="X12540" s="5"/>
      <c r="Y12540" s="5"/>
      <c r="Z12540" s="5"/>
      <c r="AA12540" s="5"/>
      <c r="AB12540" s="5"/>
      <c r="AC12540" s="5"/>
      <c r="AD12540" s="5"/>
      <c r="AE12540" s="5"/>
      <c r="AF12540" s="5"/>
      <c r="AG12540" s="5"/>
      <c r="AH12540" s="5"/>
      <c r="AI12540" s="5"/>
      <c r="AJ12540" s="5"/>
    </row>
    <row r="12541" spans="11:36">
      <c r="K12541" s="5"/>
      <c r="L12541" s="5"/>
      <c r="M12541" s="5"/>
      <c r="N12541" s="5"/>
      <c r="O12541" s="5"/>
      <c r="P12541" s="5"/>
      <c r="Q12541" s="5"/>
      <c r="R12541" s="5"/>
      <c r="S12541" s="5"/>
      <c r="T12541" s="5"/>
      <c r="U12541" s="5"/>
      <c r="V12541" s="5"/>
      <c r="W12541" s="5"/>
      <c r="X12541" s="5"/>
      <c r="Y12541" s="5"/>
      <c r="Z12541" s="5"/>
      <c r="AA12541" s="5"/>
      <c r="AB12541" s="5"/>
      <c r="AC12541" s="5"/>
      <c r="AD12541" s="5"/>
      <c r="AE12541" s="5"/>
      <c r="AF12541" s="5"/>
      <c r="AG12541" s="5"/>
      <c r="AH12541" s="5"/>
      <c r="AI12541" s="5"/>
      <c r="AJ12541" s="5"/>
    </row>
    <row r="12542" spans="11:36">
      <c r="K12542" s="5"/>
      <c r="L12542" s="5"/>
      <c r="M12542" s="5"/>
      <c r="N12542" s="5"/>
      <c r="O12542" s="5"/>
      <c r="P12542" s="5"/>
      <c r="Q12542" s="5"/>
      <c r="R12542" s="5"/>
      <c r="S12542" s="5"/>
      <c r="T12542" s="5"/>
      <c r="U12542" s="5"/>
      <c r="V12542" s="5"/>
      <c r="W12542" s="5"/>
      <c r="X12542" s="5"/>
      <c r="Y12542" s="5"/>
      <c r="Z12542" s="5"/>
      <c r="AA12542" s="5"/>
      <c r="AB12542" s="5"/>
      <c r="AC12542" s="5"/>
      <c r="AD12542" s="5"/>
      <c r="AE12542" s="5"/>
      <c r="AF12542" s="5"/>
      <c r="AG12542" s="5"/>
      <c r="AH12542" s="5"/>
      <c r="AI12542" s="5"/>
      <c r="AJ12542" s="5"/>
    </row>
    <row r="12543" spans="11:36">
      <c r="K12543" s="5"/>
      <c r="L12543" s="5"/>
      <c r="M12543" s="5"/>
      <c r="N12543" s="5"/>
      <c r="O12543" s="5"/>
      <c r="P12543" s="5"/>
      <c r="Q12543" s="5"/>
      <c r="R12543" s="5"/>
      <c r="S12543" s="5"/>
      <c r="T12543" s="5"/>
      <c r="U12543" s="5"/>
      <c r="V12543" s="5"/>
      <c r="W12543" s="5"/>
      <c r="X12543" s="5"/>
      <c r="Y12543" s="5"/>
      <c r="Z12543" s="5"/>
      <c r="AA12543" s="5"/>
      <c r="AB12543" s="5"/>
      <c r="AC12543" s="5"/>
      <c r="AD12543" s="5"/>
      <c r="AE12543" s="5"/>
      <c r="AF12543" s="5"/>
      <c r="AG12543" s="5"/>
      <c r="AH12543" s="5"/>
      <c r="AI12543" s="5"/>
      <c r="AJ12543" s="5"/>
    </row>
    <row r="12544" spans="11:36">
      <c r="K12544" s="5"/>
      <c r="L12544" s="5"/>
      <c r="M12544" s="5"/>
      <c r="N12544" s="5"/>
      <c r="O12544" s="5"/>
      <c r="P12544" s="5"/>
      <c r="Q12544" s="5"/>
      <c r="R12544" s="5"/>
      <c r="S12544" s="5"/>
      <c r="T12544" s="5"/>
      <c r="U12544" s="5"/>
      <c r="V12544" s="5"/>
      <c r="W12544" s="5"/>
      <c r="X12544" s="5"/>
      <c r="Y12544" s="5"/>
      <c r="Z12544" s="5"/>
      <c r="AA12544" s="5"/>
      <c r="AB12544" s="5"/>
      <c r="AC12544" s="5"/>
      <c r="AD12544" s="5"/>
      <c r="AE12544" s="5"/>
      <c r="AF12544" s="5"/>
      <c r="AG12544" s="5"/>
      <c r="AH12544" s="5"/>
      <c r="AI12544" s="5"/>
      <c r="AJ12544" s="5"/>
    </row>
    <row r="12545" spans="11:36">
      <c r="K12545" s="5"/>
      <c r="L12545" s="5"/>
      <c r="M12545" s="5"/>
      <c r="N12545" s="5"/>
      <c r="O12545" s="5"/>
      <c r="P12545" s="5"/>
      <c r="Q12545" s="5"/>
      <c r="R12545" s="5"/>
      <c r="S12545" s="5"/>
      <c r="T12545" s="5"/>
      <c r="U12545" s="5"/>
      <c r="V12545" s="5"/>
      <c r="W12545" s="5"/>
      <c r="X12545" s="5"/>
      <c r="Y12545" s="5"/>
      <c r="Z12545" s="5"/>
      <c r="AA12545" s="5"/>
      <c r="AB12545" s="5"/>
      <c r="AC12545" s="5"/>
      <c r="AD12545" s="5"/>
      <c r="AE12545" s="5"/>
      <c r="AF12545" s="5"/>
      <c r="AG12545" s="5"/>
      <c r="AH12545" s="5"/>
      <c r="AI12545" s="5"/>
      <c r="AJ12545" s="5"/>
    </row>
    <row r="12546" spans="11:36">
      <c r="K12546" s="5"/>
      <c r="L12546" s="5"/>
      <c r="M12546" s="5"/>
      <c r="N12546" s="5"/>
      <c r="O12546" s="5"/>
      <c r="P12546" s="5"/>
      <c r="Q12546" s="5"/>
      <c r="R12546" s="5"/>
      <c r="S12546" s="5"/>
      <c r="T12546" s="5"/>
      <c r="U12546" s="5"/>
      <c r="V12546" s="5"/>
      <c r="W12546" s="5"/>
      <c r="X12546" s="5"/>
      <c r="Y12546" s="5"/>
      <c r="Z12546" s="5"/>
      <c r="AA12546" s="5"/>
      <c r="AB12546" s="5"/>
      <c r="AC12546" s="5"/>
      <c r="AD12546" s="5"/>
      <c r="AE12546" s="5"/>
      <c r="AF12546" s="5"/>
      <c r="AG12546" s="5"/>
      <c r="AH12546" s="5"/>
      <c r="AI12546" s="5"/>
      <c r="AJ12546" s="5"/>
    </row>
    <row r="12547" spans="11:36">
      <c r="K12547" s="5"/>
      <c r="L12547" s="5"/>
      <c r="M12547" s="5"/>
      <c r="N12547" s="5"/>
      <c r="O12547" s="5"/>
      <c r="P12547" s="5"/>
      <c r="Q12547" s="5"/>
      <c r="R12547" s="5"/>
      <c r="S12547" s="5"/>
      <c r="T12547" s="5"/>
      <c r="U12547" s="5"/>
      <c r="V12547" s="5"/>
      <c r="W12547" s="5"/>
      <c r="X12547" s="5"/>
      <c r="Y12547" s="5"/>
      <c r="Z12547" s="5"/>
      <c r="AA12547" s="5"/>
      <c r="AB12547" s="5"/>
      <c r="AC12547" s="5"/>
      <c r="AD12547" s="5"/>
      <c r="AE12547" s="5"/>
      <c r="AF12547" s="5"/>
      <c r="AG12547" s="5"/>
      <c r="AH12547" s="5"/>
      <c r="AI12547" s="5"/>
      <c r="AJ12547" s="5"/>
    </row>
    <row r="12548" spans="11:36">
      <c r="K12548" s="5"/>
      <c r="L12548" s="5"/>
      <c r="M12548" s="5"/>
      <c r="N12548" s="5"/>
      <c r="O12548" s="5"/>
      <c r="P12548" s="5"/>
      <c r="Q12548" s="5"/>
      <c r="R12548" s="5"/>
      <c r="S12548" s="5"/>
      <c r="T12548" s="5"/>
      <c r="U12548" s="5"/>
      <c r="V12548" s="5"/>
      <c r="W12548" s="5"/>
      <c r="X12548" s="5"/>
      <c r="Y12548" s="5"/>
      <c r="Z12548" s="5"/>
      <c r="AA12548" s="5"/>
      <c r="AB12548" s="5"/>
      <c r="AC12548" s="5"/>
      <c r="AD12548" s="5"/>
      <c r="AE12548" s="5"/>
      <c r="AF12548" s="5"/>
      <c r="AG12548" s="5"/>
      <c r="AH12548" s="5"/>
      <c r="AI12548" s="5"/>
      <c r="AJ12548" s="5"/>
    </row>
    <row r="12549" spans="11:36">
      <c r="K12549" s="5"/>
      <c r="L12549" s="5"/>
      <c r="M12549" s="5"/>
      <c r="N12549" s="5"/>
      <c r="O12549" s="5"/>
      <c r="P12549" s="5"/>
      <c r="Q12549" s="5"/>
      <c r="R12549" s="5"/>
      <c r="S12549" s="5"/>
      <c r="T12549" s="5"/>
      <c r="U12549" s="5"/>
      <c r="V12549" s="5"/>
      <c r="W12549" s="5"/>
      <c r="X12549" s="5"/>
      <c r="Y12549" s="5"/>
      <c r="Z12549" s="5"/>
      <c r="AA12549" s="5"/>
      <c r="AB12549" s="5"/>
      <c r="AC12549" s="5"/>
      <c r="AD12549" s="5"/>
      <c r="AE12549" s="5"/>
      <c r="AF12549" s="5"/>
      <c r="AG12549" s="5"/>
      <c r="AH12549" s="5"/>
      <c r="AI12549" s="5"/>
      <c r="AJ12549" s="5"/>
    </row>
    <row r="12550" spans="11:36">
      <c r="K12550" s="5"/>
      <c r="L12550" s="5"/>
      <c r="M12550" s="5"/>
      <c r="N12550" s="5"/>
      <c r="O12550" s="5"/>
      <c r="P12550" s="5"/>
      <c r="Q12550" s="5"/>
      <c r="R12550" s="5"/>
      <c r="S12550" s="5"/>
      <c r="T12550" s="5"/>
      <c r="U12550" s="5"/>
      <c r="V12550" s="5"/>
      <c r="W12550" s="5"/>
      <c r="X12550" s="5"/>
      <c r="Y12550" s="5"/>
      <c r="Z12550" s="5"/>
      <c r="AA12550" s="5"/>
      <c r="AB12550" s="5"/>
      <c r="AC12550" s="5"/>
      <c r="AD12550" s="5"/>
      <c r="AE12550" s="5"/>
      <c r="AF12550" s="5"/>
      <c r="AG12550" s="5"/>
      <c r="AH12550" s="5"/>
      <c r="AI12550" s="5"/>
      <c r="AJ12550" s="5"/>
    </row>
    <row r="12551" spans="11:36">
      <c r="K12551" s="5"/>
      <c r="L12551" s="5"/>
      <c r="M12551" s="5"/>
      <c r="N12551" s="5"/>
      <c r="O12551" s="5"/>
      <c r="P12551" s="5"/>
      <c r="Q12551" s="5"/>
      <c r="R12551" s="5"/>
      <c r="S12551" s="5"/>
      <c r="T12551" s="5"/>
      <c r="U12551" s="5"/>
      <c r="V12551" s="5"/>
      <c r="W12551" s="5"/>
      <c r="X12551" s="5"/>
      <c r="Y12551" s="5"/>
      <c r="Z12551" s="5"/>
      <c r="AA12551" s="5"/>
      <c r="AB12551" s="5"/>
      <c r="AC12551" s="5"/>
      <c r="AD12551" s="5"/>
      <c r="AE12551" s="5"/>
      <c r="AF12551" s="5"/>
      <c r="AG12551" s="5"/>
      <c r="AH12551" s="5"/>
      <c r="AI12551" s="5"/>
      <c r="AJ12551" s="5"/>
    </row>
    <row r="12552" spans="11:36">
      <c r="K12552" s="5"/>
      <c r="L12552" s="5"/>
      <c r="M12552" s="5"/>
      <c r="N12552" s="5"/>
      <c r="O12552" s="5"/>
      <c r="P12552" s="5"/>
      <c r="Q12552" s="5"/>
      <c r="R12552" s="5"/>
      <c r="S12552" s="5"/>
      <c r="T12552" s="5"/>
      <c r="U12552" s="5"/>
      <c r="V12552" s="5"/>
      <c r="W12552" s="5"/>
      <c r="X12552" s="5"/>
      <c r="Y12552" s="5"/>
      <c r="Z12552" s="5"/>
      <c r="AA12552" s="5"/>
      <c r="AB12552" s="5"/>
      <c r="AC12552" s="5"/>
      <c r="AD12552" s="5"/>
      <c r="AE12552" s="5"/>
      <c r="AF12552" s="5"/>
      <c r="AG12552" s="5"/>
      <c r="AH12552" s="5"/>
      <c r="AI12552" s="5"/>
      <c r="AJ12552" s="5"/>
    </row>
    <row r="12553" spans="11:36">
      <c r="K12553" s="5"/>
      <c r="L12553" s="5"/>
      <c r="M12553" s="5"/>
      <c r="N12553" s="5"/>
      <c r="O12553" s="5"/>
      <c r="P12553" s="5"/>
      <c r="Q12553" s="5"/>
      <c r="R12553" s="5"/>
      <c r="S12553" s="5"/>
      <c r="T12553" s="5"/>
      <c r="U12553" s="5"/>
      <c r="V12553" s="5"/>
      <c r="W12553" s="5"/>
      <c r="X12553" s="5"/>
      <c r="Y12553" s="5"/>
      <c r="Z12553" s="5"/>
      <c r="AA12553" s="5"/>
      <c r="AB12553" s="5"/>
      <c r="AC12553" s="5"/>
      <c r="AD12553" s="5"/>
      <c r="AE12553" s="5"/>
      <c r="AF12553" s="5"/>
      <c r="AG12553" s="5"/>
      <c r="AH12553" s="5"/>
      <c r="AI12553" s="5"/>
      <c r="AJ12553" s="5"/>
    </row>
    <row r="12554" spans="11:36">
      <c r="K12554" s="5"/>
      <c r="L12554" s="5"/>
      <c r="M12554" s="5"/>
      <c r="N12554" s="5"/>
      <c r="O12554" s="5"/>
      <c r="P12554" s="5"/>
      <c r="Q12554" s="5"/>
      <c r="R12554" s="5"/>
      <c r="S12554" s="5"/>
      <c r="T12554" s="5"/>
      <c r="U12554" s="5"/>
      <c r="V12554" s="5"/>
      <c r="W12554" s="5"/>
      <c r="X12554" s="5"/>
      <c r="Y12554" s="5"/>
      <c r="Z12554" s="5"/>
      <c r="AA12554" s="5"/>
      <c r="AB12554" s="5"/>
      <c r="AC12554" s="5"/>
      <c r="AD12554" s="5"/>
      <c r="AE12554" s="5"/>
      <c r="AF12554" s="5"/>
      <c r="AG12554" s="5"/>
      <c r="AH12554" s="5"/>
      <c r="AI12554" s="5"/>
      <c r="AJ12554" s="5"/>
    </row>
    <row r="12555" spans="11:36">
      <c r="K12555" s="5"/>
      <c r="L12555" s="5"/>
      <c r="M12555" s="5"/>
      <c r="N12555" s="5"/>
      <c r="O12555" s="5"/>
      <c r="P12555" s="5"/>
      <c r="Q12555" s="5"/>
      <c r="R12555" s="5"/>
      <c r="S12555" s="5"/>
      <c r="T12555" s="5"/>
      <c r="U12555" s="5"/>
      <c r="V12555" s="5"/>
      <c r="W12555" s="5"/>
      <c r="X12555" s="5"/>
      <c r="Y12555" s="5"/>
      <c r="Z12555" s="5"/>
      <c r="AA12555" s="5"/>
      <c r="AB12555" s="5"/>
      <c r="AC12555" s="5"/>
      <c r="AD12555" s="5"/>
      <c r="AE12555" s="5"/>
      <c r="AF12555" s="5"/>
      <c r="AG12555" s="5"/>
      <c r="AH12555" s="5"/>
      <c r="AI12555" s="5"/>
      <c r="AJ12555" s="5"/>
    </row>
    <row r="12556" spans="11:36">
      <c r="K12556" s="5"/>
      <c r="L12556" s="5"/>
      <c r="M12556" s="5"/>
      <c r="N12556" s="5"/>
      <c r="O12556" s="5"/>
      <c r="P12556" s="5"/>
      <c r="Q12556" s="5"/>
      <c r="R12556" s="5"/>
      <c r="S12556" s="5"/>
      <c r="T12556" s="5"/>
      <c r="U12556" s="5"/>
      <c r="V12556" s="5"/>
      <c r="W12556" s="5"/>
      <c r="X12556" s="5"/>
      <c r="Y12556" s="5"/>
      <c r="Z12556" s="5"/>
      <c r="AA12556" s="5"/>
      <c r="AB12556" s="5"/>
      <c r="AC12556" s="5"/>
      <c r="AD12556" s="5"/>
      <c r="AE12556" s="5"/>
      <c r="AF12556" s="5"/>
      <c r="AG12556" s="5"/>
      <c r="AH12556" s="5"/>
      <c r="AI12556" s="5"/>
      <c r="AJ12556" s="5"/>
    </row>
    <row r="12557" spans="11:36">
      <c r="K12557" s="5"/>
      <c r="L12557" s="5"/>
      <c r="M12557" s="5"/>
      <c r="N12557" s="5"/>
      <c r="O12557" s="5"/>
      <c r="P12557" s="5"/>
      <c r="Q12557" s="5"/>
      <c r="R12557" s="5"/>
      <c r="S12557" s="5"/>
      <c r="T12557" s="5"/>
      <c r="U12557" s="5"/>
      <c r="V12557" s="5"/>
      <c r="W12557" s="5"/>
      <c r="X12557" s="5"/>
      <c r="Y12557" s="5"/>
      <c r="Z12557" s="5"/>
      <c r="AA12557" s="5"/>
      <c r="AB12557" s="5"/>
      <c r="AC12557" s="5"/>
      <c r="AD12557" s="5"/>
      <c r="AE12557" s="5"/>
      <c r="AF12557" s="5"/>
      <c r="AG12557" s="5"/>
      <c r="AH12557" s="5"/>
      <c r="AI12557" s="5"/>
      <c r="AJ12557" s="5"/>
    </row>
    <row r="12558" spans="11:36">
      <c r="K12558" s="5"/>
      <c r="L12558" s="5"/>
      <c r="M12558" s="5"/>
      <c r="N12558" s="5"/>
      <c r="O12558" s="5"/>
      <c r="P12558" s="5"/>
      <c r="Q12558" s="5"/>
      <c r="R12558" s="5"/>
      <c r="S12558" s="5"/>
      <c r="T12558" s="5"/>
      <c r="U12558" s="5"/>
      <c r="V12558" s="5"/>
      <c r="W12558" s="5"/>
      <c r="X12558" s="5"/>
      <c r="Y12558" s="5"/>
      <c r="Z12558" s="5"/>
      <c r="AA12558" s="5"/>
      <c r="AB12558" s="5"/>
      <c r="AC12558" s="5"/>
      <c r="AD12558" s="5"/>
      <c r="AE12558" s="5"/>
      <c r="AF12558" s="5"/>
      <c r="AG12558" s="5"/>
      <c r="AH12558" s="5"/>
      <c r="AI12558" s="5"/>
      <c r="AJ12558" s="5"/>
    </row>
    <row r="12559" spans="11:36">
      <c r="K12559" s="5"/>
      <c r="L12559" s="5"/>
      <c r="M12559" s="5"/>
      <c r="N12559" s="5"/>
      <c r="O12559" s="5"/>
      <c r="P12559" s="5"/>
      <c r="Q12559" s="5"/>
      <c r="R12559" s="5"/>
      <c r="S12559" s="5"/>
      <c r="T12559" s="5"/>
      <c r="U12559" s="5"/>
      <c r="V12559" s="5"/>
      <c r="W12559" s="5"/>
      <c r="X12559" s="5"/>
      <c r="Y12559" s="5"/>
      <c r="Z12559" s="5"/>
      <c r="AA12559" s="5"/>
      <c r="AB12559" s="5"/>
      <c r="AC12559" s="5"/>
      <c r="AD12559" s="5"/>
      <c r="AE12559" s="5"/>
      <c r="AF12559" s="5"/>
      <c r="AG12559" s="5"/>
      <c r="AH12559" s="5"/>
      <c r="AI12559" s="5"/>
      <c r="AJ12559" s="5"/>
    </row>
    <row r="12560" spans="11:36">
      <c r="K12560" s="5"/>
      <c r="L12560" s="5"/>
      <c r="M12560" s="5"/>
      <c r="N12560" s="5"/>
      <c r="O12560" s="5"/>
      <c r="P12560" s="5"/>
      <c r="Q12560" s="5"/>
      <c r="R12560" s="5"/>
      <c r="S12560" s="5"/>
      <c r="T12560" s="5"/>
      <c r="U12560" s="5"/>
      <c r="V12560" s="5"/>
      <c r="W12560" s="5"/>
      <c r="X12560" s="5"/>
      <c r="Y12560" s="5"/>
      <c r="Z12560" s="5"/>
      <c r="AA12560" s="5"/>
      <c r="AB12560" s="5"/>
      <c r="AC12560" s="5"/>
      <c r="AD12560" s="5"/>
      <c r="AE12560" s="5"/>
      <c r="AF12560" s="5"/>
      <c r="AG12560" s="5"/>
      <c r="AH12560" s="5"/>
      <c r="AI12560" s="5"/>
      <c r="AJ12560" s="5"/>
    </row>
    <row r="12561" spans="11:36">
      <c r="K12561" s="5"/>
      <c r="L12561" s="5"/>
      <c r="M12561" s="5"/>
      <c r="N12561" s="5"/>
      <c r="O12561" s="5"/>
      <c r="P12561" s="5"/>
      <c r="Q12561" s="5"/>
      <c r="R12561" s="5"/>
      <c r="S12561" s="5"/>
      <c r="T12561" s="5"/>
      <c r="U12561" s="5"/>
      <c r="V12561" s="5"/>
      <c r="W12561" s="5"/>
      <c r="X12561" s="5"/>
      <c r="Y12561" s="5"/>
      <c r="Z12561" s="5"/>
      <c r="AA12561" s="5"/>
      <c r="AB12561" s="5"/>
      <c r="AC12561" s="5"/>
      <c r="AD12561" s="5"/>
      <c r="AE12561" s="5"/>
      <c r="AF12561" s="5"/>
      <c r="AG12561" s="5"/>
      <c r="AH12561" s="5"/>
      <c r="AI12561" s="5"/>
      <c r="AJ12561" s="5"/>
    </row>
    <row r="12562" spans="11:36">
      <c r="K12562" s="5"/>
      <c r="L12562" s="5"/>
      <c r="M12562" s="5"/>
      <c r="N12562" s="5"/>
      <c r="O12562" s="5"/>
      <c r="P12562" s="5"/>
      <c r="Q12562" s="5"/>
      <c r="R12562" s="5"/>
      <c r="S12562" s="5"/>
      <c r="T12562" s="5"/>
      <c r="U12562" s="5"/>
      <c r="V12562" s="5"/>
      <c r="W12562" s="5"/>
      <c r="X12562" s="5"/>
      <c r="Y12562" s="5"/>
      <c r="Z12562" s="5"/>
      <c r="AA12562" s="5"/>
      <c r="AB12562" s="5"/>
      <c r="AC12562" s="5"/>
      <c r="AD12562" s="5"/>
      <c r="AE12562" s="5"/>
      <c r="AF12562" s="5"/>
      <c r="AG12562" s="5"/>
      <c r="AH12562" s="5"/>
      <c r="AI12562" s="5"/>
      <c r="AJ12562" s="5"/>
    </row>
    <row r="12563" spans="11:36">
      <c r="K12563" s="5"/>
      <c r="L12563" s="5"/>
      <c r="M12563" s="5"/>
      <c r="N12563" s="5"/>
      <c r="O12563" s="5"/>
      <c r="P12563" s="5"/>
      <c r="Q12563" s="5"/>
      <c r="R12563" s="5"/>
      <c r="S12563" s="5"/>
      <c r="T12563" s="5"/>
      <c r="U12563" s="5"/>
      <c r="V12563" s="5"/>
      <c r="W12563" s="5"/>
      <c r="X12563" s="5"/>
      <c r="Y12563" s="5"/>
      <c r="Z12563" s="5"/>
      <c r="AA12563" s="5"/>
      <c r="AB12563" s="5"/>
      <c r="AC12563" s="5"/>
      <c r="AD12563" s="5"/>
      <c r="AE12563" s="5"/>
      <c r="AF12563" s="5"/>
      <c r="AG12563" s="5"/>
      <c r="AH12563" s="5"/>
      <c r="AI12563" s="5"/>
      <c r="AJ12563" s="5"/>
    </row>
    <row r="12564" spans="11:36">
      <c r="K12564" s="5"/>
      <c r="L12564" s="5"/>
      <c r="M12564" s="5"/>
      <c r="N12564" s="5"/>
      <c r="O12564" s="5"/>
      <c r="P12564" s="5"/>
      <c r="Q12564" s="5"/>
      <c r="R12564" s="5"/>
      <c r="S12564" s="5"/>
      <c r="T12564" s="5"/>
      <c r="U12564" s="5"/>
      <c r="V12564" s="5"/>
      <c r="W12564" s="5"/>
      <c r="X12564" s="5"/>
      <c r="Y12564" s="5"/>
      <c r="Z12564" s="5"/>
      <c r="AA12564" s="5"/>
      <c r="AB12564" s="5"/>
      <c r="AC12564" s="5"/>
      <c r="AD12564" s="5"/>
      <c r="AE12564" s="5"/>
      <c r="AF12564" s="5"/>
      <c r="AG12564" s="5"/>
      <c r="AH12564" s="5"/>
      <c r="AI12564" s="5"/>
      <c r="AJ12564" s="5"/>
    </row>
    <row r="12565" spans="11:36">
      <c r="K12565" s="5"/>
      <c r="L12565" s="5"/>
      <c r="M12565" s="5"/>
      <c r="N12565" s="5"/>
      <c r="O12565" s="5"/>
      <c r="P12565" s="5"/>
      <c r="Q12565" s="5"/>
      <c r="R12565" s="5"/>
      <c r="S12565" s="5"/>
      <c r="T12565" s="5"/>
      <c r="U12565" s="5"/>
      <c r="V12565" s="5"/>
      <c r="W12565" s="5"/>
      <c r="X12565" s="5"/>
      <c r="Y12565" s="5"/>
      <c r="Z12565" s="5"/>
      <c r="AA12565" s="5"/>
      <c r="AB12565" s="5"/>
      <c r="AC12565" s="5"/>
      <c r="AD12565" s="5"/>
      <c r="AE12565" s="5"/>
      <c r="AF12565" s="5"/>
      <c r="AG12565" s="5"/>
      <c r="AH12565" s="5"/>
      <c r="AI12565" s="5"/>
      <c r="AJ12565" s="5"/>
    </row>
    <row r="12566" spans="11:36">
      <c r="K12566" s="5"/>
      <c r="L12566" s="5"/>
      <c r="M12566" s="5"/>
      <c r="N12566" s="5"/>
      <c r="O12566" s="5"/>
      <c r="P12566" s="5"/>
      <c r="Q12566" s="5"/>
      <c r="R12566" s="5"/>
      <c r="S12566" s="5"/>
      <c r="T12566" s="5"/>
      <c r="U12566" s="5"/>
      <c r="V12566" s="5"/>
      <c r="W12566" s="5"/>
      <c r="X12566" s="5"/>
      <c r="Y12566" s="5"/>
      <c r="Z12566" s="5"/>
      <c r="AA12566" s="5"/>
      <c r="AB12566" s="5"/>
      <c r="AC12566" s="5"/>
      <c r="AD12566" s="5"/>
      <c r="AE12566" s="5"/>
      <c r="AF12566" s="5"/>
      <c r="AG12566" s="5"/>
      <c r="AH12566" s="5"/>
      <c r="AI12566" s="5"/>
      <c r="AJ12566" s="5"/>
    </row>
    <row r="12567" spans="11:36">
      <c r="K12567" s="5"/>
      <c r="L12567" s="5"/>
      <c r="M12567" s="5"/>
      <c r="N12567" s="5"/>
      <c r="O12567" s="5"/>
      <c r="P12567" s="5"/>
      <c r="Q12567" s="5"/>
      <c r="R12567" s="5"/>
      <c r="S12567" s="5"/>
      <c r="T12567" s="5"/>
      <c r="U12567" s="5"/>
      <c r="V12567" s="5"/>
      <c r="W12567" s="5"/>
      <c r="X12567" s="5"/>
      <c r="Y12567" s="5"/>
      <c r="Z12567" s="5"/>
      <c r="AA12567" s="5"/>
      <c r="AB12567" s="5"/>
      <c r="AC12567" s="5"/>
      <c r="AD12567" s="5"/>
      <c r="AE12567" s="5"/>
      <c r="AF12567" s="5"/>
      <c r="AG12567" s="5"/>
      <c r="AH12567" s="5"/>
      <c r="AI12567" s="5"/>
      <c r="AJ12567" s="5"/>
    </row>
    <row r="12568" spans="11:36">
      <c r="K12568" s="5"/>
      <c r="L12568" s="5"/>
      <c r="M12568" s="5"/>
      <c r="N12568" s="5"/>
      <c r="O12568" s="5"/>
      <c r="P12568" s="5"/>
      <c r="Q12568" s="5"/>
      <c r="R12568" s="5"/>
      <c r="S12568" s="5"/>
      <c r="T12568" s="5"/>
      <c r="U12568" s="5"/>
      <c r="V12568" s="5"/>
      <c r="W12568" s="5"/>
      <c r="X12568" s="5"/>
      <c r="Y12568" s="5"/>
      <c r="Z12568" s="5"/>
      <c r="AA12568" s="5"/>
      <c r="AB12568" s="5"/>
      <c r="AC12568" s="5"/>
      <c r="AD12568" s="5"/>
      <c r="AE12568" s="5"/>
      <c r="AF12568" s="5"/>
      <c r="AG12568" s="5"/>
      <c r="AH12568" s="5"/>
      <c r="AI12568" s="5"/>
      <c r="AJ12568" s="5"/>
    </row>
    <row r="12569" spans="11:36">
      <c r="K12569" s="5"/>
      <c r="L12569" s="5"/>
      <c r="M12569" s="5"/>
      <c r="N12569" s="5"/>
      <c r="O12569" s="5"/>
      <c r="P12569" s="5"/>
      <c r="Q12569" s="5"/>
      <c r="R12569" s="5"/>
      <c r="S12569" s="5"/>
      <c r="T12569" s="5"/>
      <c r="U12569" s="5"/>
      <c r="V12569" s="5"/>
      <c r="W12569" s="5"/>
      <c r="X12569" s="5"/>
      <c r="Y12569" s="5"/>
      <c r="Z12569" s="5"/>
      <c r="AA12569" s="5"/>
      <c r="AB12569" s="5"/>
      <c r="AC12569" s="5"/>
      <c r="AD12569" s="5"/>
      <c r="AE12569" s="5"/>
      <c r="AF12569" s="5"/>
      <c r="AG12569" s="5"/>
      <c r="AH12569" s="5"/>
      <c r="AI12569" s="5"/>
      <c r="AJ12569" s="5"/>
    </row>
    <row r="12570" spans="11:36">
      <c r="K12570" s="5"/>
      <c r="L12570" s="5"/>
      <c r="M12570" s="5"/>
      <c r="N12570" s="5"/>
      <c r="O12570" s="5"/>
      <c r="P12570" s="5"/>
      <c r="Q12570" s="5"/>
      <c r="R12570" s="5"/>
      <c r="S12570" s="5"/>
      <c r="T12570" s="5"/>
      <c r="U12570" s="5"/>
      <c r="V12570" s="5"/>
      <c r="W12570" s="5"/>
      <c r="X12570" s="5"/>
      <c r="Y12570" s="5"/>
      <c r="Z12570" s="5"/>
      <c r="AA12570" s="5"/>
      <c r="AB12570" s="5"/>
      <c r="AC12570" s="5"/>
      <c r="AD12570" s="5"/>
      <c r="AE12570" s="5"/>
      <c r="AF12570" s="5"/>
      <c r="AG12570" s="5"/>
      <c r="AH12570" s="5"/>
      <c r="AI12570" s="5"/>
      <c r="AJ12570" s="5"/>
    </row>
    <row r="12571" spans="11:36">
      <c r="K12571" s="5"/>
      <c r="L12571" s="5"/>
      <c r="M12571" s="5"/>
      <c r="N12571" s="5"/>
      <c r="O12571" s="5"/>
      <c r="P12571" s="5"/>
      <c r="Q12571" s="5"/>
      <c r="R12571" s="5"/>
      <c r="S12571" s="5"/>
      <c r="T12571" s="5"/>
      <c r="U12571" s="5"/>
      <c r="V12571" s="5"/>
      <c r="W12571" s="5"/>
      <c r="X12571" s="5"/>
      <c r="Y12571" s="5"/>
      <c r="Z12571" s="5"/>
      <c r="AA12571" s="5"/>
      <c r="AB12571" s="5"/>
      <c r="AC12571" s="5"/>
      <c r="AD12571" s="5"/>
      <c r="AE12571" s="5"/>
      <c r="AF12571" s="5"/>
      <c r="AG12571" s="5"/>
      <c r="AH12571" s="5"/>
      <c r="AI12571" s="5"/>
      <c r="AJ12571" s="5"/>
    </row>
    <row r="12572" spans="11:36">
      <c r="K12572" s="5"/>
      <c r="L12572" s="5"/>
      <c r="M12572" s="5"/>
      <c r="N12572" s="5"/>
      <c r="O12572" s="5"/>
      <c r="P12572" s="5"/>
      <c r="Q12572" s="5"/>
      <c r="R12572" s="5"/>
      <c r="S12572" s="5"/>
      <c r="T12572" s="5"/>
      <c r="U12572" s="5"/>
      <c r="V12572" s="5"/>
      <c r="W12572" s="5"/>
      <c r="X12572" s="5"/>
      <c r="Y12572" s="5"/>
      <c r="Z12572" s="5"/>
      <c r="AA12572" s="5"/>
      <c r="AB12572" s="5"/>
      <c r="AC12572" s="5"/>
      <c r="AD12572" s="5"/>
      <c r="AE12572" s="5"/>
      <c r="AF12572" s="5"/>
      <c r="AG12572" s="5"/>
      <c r="AH12572" s="5"/>
      <c r="AI12572" s="5"/>
      <c r="AJ12572" s="5"/>
    </row>
    <row r="12573" spans="11:36">
      <c r="K12573" s="5"/>
      <c r="L12573" s="5"/>
      <c r="M12573" s="5"/>
      <c r="N12573" s="5"/>
      <c r="O12573" s="5"/>
      <c r="P12573" s="5"/>
      <c r="Q12573" s="5"/>
      <c r="R12573" s="5"/>
      <c r="S12573" s="5"/>
      <c r="T12573" s="5"/>
      <c r="U12573" s="5"/>
      <c r="V12573" s="5"/>
      <c r="W12573" s="5"/>
      <c r="X12573" s="5"/>
      <c r="Y12573" s="5"/>
      <c r="Z12573" s="5"/>
      <c r="AA12573" s="5"/>
      <c r="AB12573" s="5"/>
      <c r="AC12573" s="5"/>
      <c r="AD12573" s="5"/>
      <c r="AE12573" s="5"/>
      <c r="AF12573" s="5"/>
      <c r="AG12573" s="5"/>
      <c r="AH12573" s="5"/>
      <c r="AI12573" s="5"/>
      <c r="AJ12573" s="5"/>
    </row>
    <row r="12574" spans="11:36">
      <c r="K12574" s="5"/>
      <c r="L12574" s="5"/>
      <c r="M12574" s="5"/>
      <c r="N12574" s="5"/>
      <c r="O12574" s="5"/>
      <c r="P12574" s="5"/>
      <c r="Q12574" s="5"/>
      <c r="R12574" s="5"/>
      <c r="S12574" s="5"/>
      <c r="T12574" s="5"/>
      <c r="U12574" s="5"/>
      <c r="V12574" s="5"/>
      <c r="W12574" s="5"/>
      <c r="X12574" s="5"/>
      <c r="Y12574" s="5"/>
      <c r="Z12574" s="5"/>
      <c r="AA12574" s="5"/>
      <c r="AB12574" s="5"/>
      <c r="AC12574" s="5"/>
      <c r="AD12574" s="5"/>
      <c r="AE12574" s="5"/>
      <c r="AF12574" s="5"/>
      <c r="AG12574" s="5"/>
      <c r="AH12574" s="5"/>
      <c r="AI12574" s="5"/>
      <c r="AJ12574" s="5"/>
    </row>
    <row r="12575" spans="11:36">
      <c r="K12575" s="5"/>
      <c r="L12575" s="5"/>
      <c r="M12575" s="5"/>
      <c r="N12575" s="5"/>
      <c r="O12575" s="5"/>
      <c r="P12575" s="5"/>
      <c r="Q12575" s="5"/>
      <c r="R12575" s="5"/>
      <c r="S12575" s="5"/>
      <c r="T12575" s="5"/>
      <c r="U12575" s="5"/>
      <c r="V12575" s="5"/>
      <c r="W12575" s="5"/>
      <c r="X12575" s="5"/>
      <c r="Y12575" s="5"/>
      <c r="Z12575" s="5"/>
      <c r="AA12575" s="5"/>
      <c r="AB12575" s="5"/>
      <c r="AC12575" s="5"/>
      <c r="AD12575" s="5"/>
      <c r="AE12575" s="5"/>
      <c r="AF12575" s="5"/>
      <c r="AG12575" s="5"/>
      <c r="AH12575" s="5"/>
      <c r="AI12575" s="5"/>
      <c r="AJ12575" s="5"/>
    </row>
    <row r="12576" spans="11:36">
      <c r="K12576" s="5"/>
      <c r="L12576" s="5"/>
      <c r="M12576" s="5"/>
      <c r="N12576" s="5"/>
      <c r="O12576" s="5"/>
      <c r="P12576" s="5"/>
      <c r="Q12576" s="5"/>
      <c r="R12576" s="5"/>
      <c r="S12576" s="5"/>
      <c r="T12576" s="5"/>
      <c r="U12576" s="5"/>
      <c r="V12576" s="5"/>
      <c r="W12576" s="5"/>
      <c r="X12576" s="5"/>
      <c r="Y12576" s="5"/>
      <c r="Z12576" s="5"/>
      <c r="AA12576" s="5"/>
      <c r="AB12576" s="5"/>
      <c r="AC12576" s="5"/>
      <c r="AD12576" s="5"/>
      <c r="AE12576" s="5"/>
      <c r="AF12576" s="5"/>
      <c r="AG12576" s="5"/>
      <c r="AH12576" s="5"/>
      <c r="AI12576" s="5"/>
      <c r="AJ12576" s="5"/>
    </row>
    <row r="12577" spans="11:36">
      <c r="K12577" s="5"/>
      <c r="L12577" s="5"/>
      <c r="M12577" s="5"/>
      <c r="N12577" s="5"/>
      <c r="O12577" s="5"/>
      <c r="P12577" s="5"/>
      <c r="Q12577" s="5"/>
      <c r="R12577" s="5"/>
      <c r="S12577" s="5"/>
      <c r="T12577" s="5"/>
      <c r="U12577" s="5"/>
      <c r="V12577" s="5"/>
      <c r="W12577" s="5"/>
      <c r="X12577" s="5"/>
      <c r="Y12577" s="5"/>
      <c r="Z12577" s="5"/>
      <c r="AA12577" s="5"/>
      <c r="AB12577" s="5"/>
      <c r="AC12577" s="5"/>
      <c r="AD12577" s="5"/>
      <c r="AE12577" s="5"/>
      <c r="AF12577" s="5"/>
      <c r="AG12577" s="5"/>
      <c r="AH12577" s="5"/>
      <c r="AI12577" s="5"/>
      <c r="AJ12577" s="5"/>
    </row>
    <row r="12578" spans="11:36">
      <c r="K12578" s="5"/>
      <c r="L12578" s="5"/>
      <c r="M12578" s="5"/>
      <c r="N12578" s="5"/>
      <c r="O12578" s="5"/>
      <c r="P12578" s="5"/>
      <c r="Q12578" s="5"/>
      <c r="R12578" s="5"/>
      <c r="S12578" s="5"/>
      <c r="T12578" s="5"/>
      <c r="U12578" s="5"/>
      <c r="V12578" s="5"/>
      <c r="W12578" s="5"/>
      <c r="X12578" s="5"/>
      <c r="Y12578" s="5"/>
      <c r="Z12578" s="5"/>
      <c r="AA12578" s="5"/>
      <c r="AB12578" s="5"/>
      <c r="AC12578" s="5"/>
      <c r="AD12578" s="5"/>
      <c r="AE12578" s="5"/>
      <c r="AF12578" s="5"/>
      <c r="AG12578" s="5"/>
      <c r="AH12578" s="5"/>
      <c r="AI12578" s="5"/>
      <c r="AJ12578" s="5"/>
    </row>
    <row r="12579" spans="11:36">
      <c r="K12579" s="5"/>
      <c r="L12579" s="5"/>
      <c r="M12579" s="5"/>
      <c r="N12579" s="5"/>
      <c r="O12579" s="5"/>
      <c r="P12579" s="5"/>
      <c r="Q12579" s="5"/>
      <c r="R12579" s="5"/>
      <c r="S12579" s="5"/>
      <c r="T12579" s="5"/>
      <c r="U12579" s="5"/>
      <c r="V12579" s="5"/>
      <c r="W12579" s="5"/>
      <c r="X12579" s="5"/>
      <c r="Y12579" s="5"/>
      <c r="Z12579" s="5"/>
      <c r="AA12579" s="5"/>
      <c r="AB12579" s="5"/>
      <c r="AC12579" s="5"/>
      <c r="AD12579" s="5"/>
      <c r="AE12579" s="5"/>
      <c r="AF12579" s="5"/>
      <c r="AG12579" s="5"/>
      <c r="AH12579" s="5"/>
      <c r="AI12579" s="5"/>
      <c r="AJ12579" s="5"/>
    </row>
    <row r="12580" spans="11:36">
      <c r="K12580" s="5"/>
      <c r="L12580" s="5"/>
      <c r="M12580" s="5"/>
      <c r="N12580" s="5"/>
      <c r="O12580" s="5"/>
      <c r="P12580" s="5"/>
      <c r="Q12580" s="5"/>
      <c r="R12580" s="5"/>
      <c r="S12580" s="5"/>
      <c r="T12580" s="5"/>
      <c r="U12580" s="5"/>
      <c r="V12580" s="5"/>
      <c r="W12580" s="5"/>
      <c r="X12580" s="5"/>
      <c r="Y12580" s="5"/>
      <c r="Z12580" s="5"/>
      <c r="AA12580" s="5"/>
      <c r="AB12580" s="5"/>
      <c r="AC12580" s="5"/>
      <c r="AD12580" s="5"/>
      <c r="AE12580" s="5"/>
      <c r="AF12580" s="5"/>
      <c r="AG12580" s="5"/>
      <c r="AH12580" s="5"/>
      <c r="AI12580" s="5"/>
      <c r="AJ12580" s="5"/>
    </row>
    <row r="12581" spans="11:36">
      <c r="K12581" s="5"/>
      <c r="L12581" s="5"/>
      <c r="M12581" s="5"/>
      <c r="N12581" s="5"/>
      <c r="O12581" s="5"/>
      <c r="P12581" s="5"/>
      <c r="Q12581" s="5"/>
      <c r="R12581" s="5"/>
      <c r="S12581" s="5"/>
      <c r="T12581" s="5"/>
      <c r="U12581" s="5"/>
      <c r="V12581" s="5"/>
      <c r="W12581" s="5"/>
      <c r="X12581" s="5"/>
      <c r="Y12581" s="5"/>
      <c r="Z12581" s="5"/>
      <c r="AA12581" s="5"/>
      <c r="AB12581" s="5"/>
      <c r="AC12581" s="5"/>
      <c r="AD12581" s="5"/>
      <c r="AE12581" s="5"/>
      <c r="AF12581" s="5"/>
      <c r="AG12581" s="5"/>
      <c r="AH12581" s="5"/>
      <c r="AI12581" s="5"/>
      <c r="AJ12581" s="5"/>
    </row>
    <row r="12582" spans="11:36">
      <c r="K12582" s="5"/>
      <c r="L12582" s="5"/>
      <c r="M12582" s="5"/>
      <c r="N12582" s="5"/>
      <c r="O12582" s="5"/>
      <c r="P12582" s="5"/>
      <c r="Q12582" s="5"/>
      <c r="R12582" s="5"/>
      <c r="S12582" s="5"/>
      <c r="T12582" s="5"/>
      <c r="U12582" s="5"/>
      <c r="V12582" s="5"/>
      <c r="W12582" s="5"/>
      <c r="X12582" s="5"/>
      <c r="Y12582" s="5"/>
      <c r="Z12582" s="5"/>
      <c r="AA12582" s="5"/>
      <c r="AB12582" s="5"/>
      <c r="AC12582" s="5"/>
      <c r="AD12582" s="5"/>
      <c r="AE12582" s="5"/>
      <c r="AF12582" s="5"/>
      <c r="AG12582" s="5"/>
      <c r="AH12582" s="5"/>
      <c r="AI12582" s="5"/>
      <c r="AJ12582" s="5"/>
    </row>
    <row r="12583" spans="11:36">
      <c r="K12583" s="5"/>
      <c r="L12583" s="5"/>
      <c r="M12583" s="5"/>
      <c r="N12583" s="5"/>
      <c r="O12583" s="5"/>
      <c r="P12583" s="5"/>
      <c r="Q12583" s="5"/>
      <c r="R12583" s="5"/>
      <c r="S12583" s="5"/>
      <c r="T12583" s="5"/>
      <c r="U12583" s="5"/>
      <c r="V12583" s="5"/>
      <c r="W12583" s="5"/>
      <c r="X12583" s="5"/>
      <c r="Y12583" s="5"/>
      <c r="Z12583" s="5"/>
      <c r="AA12583" s="5"/>
      <c r="AB12583" s="5"/>
      <c r="AC12583" s="5"/>
      <c r="AD12583" s="5"/>
      <c r="AE12583" s="5"/>
      <c r="AF12583" s="5"/>
      <c r="AG12583" s="5"/>
      <c r="AH12583" s="5"/>
      <c r="AI12583" s="5"/>
      <c r="AJ12583" s="5"/>
    </row>
    <row r="12584" spans="11:36">
      <c r="K12584" s="5"/>
      <c r="L12584" s="5"/>
      <c r="M12584" s="5"/>
      <c r="N12584" s="5"/>
      <c r="O12584" s="5"/>
      <c r="P12584" s="5"/>
      <c r="Q12584" s="5"/>
      <c r="R12584" s="5"/>
      <c r="S12584" s="5"/>
      <c r="T12584" s="5"/>
      <c r="U12584" s="5"/>
      <c r="V12584" s="5"/>
      <c r="W12584" s="5"/>
      <c r="X12584" s="5"/>
      <c r="Y12584" s="5"/>
      <c r="Z12584" s="5"/>
      <c r="AA12584" s="5"/>
      <c r="AB12584" s="5"/>
      <c r="AC12584" s="5"/>
      <c r="AD12584" s="5"/>
      <c r="AE12584" s="5"/>
      <c r="AF12584" s="5"/>
      <c r="AG12584" s="5"/>
      <c r="AH12584" s="5"/>
      <c r="AI12584" s="5"/>
      <c r="AJ12584" s="5"/>
    </row>
    <row r="12585" spans="11:36">
      <c r="K12585" s="5"/>
      <c r="L12585" s="5"/>
      <c r="M12585" s="5"/>
      <c r="N12585" s="5"/>
      <c r="O12585" s="5"/>
      <c r="P12585" s="5"/>
      <c r="Q12585" s="5"/>
      <c r="R12585" s="5"/>
      <c r="S12585" s="5"/>
      <c r="T12585" s="5"/>
      <c r="U12585" s="5"/>
      <c r="V12585" s="5"/>
      <c r="W12585" s="5"/>
      <c r="X12585" s="5"/>
      <c r="Y12585" s="5"/>
      <c r="Z12585" s="5"/>
      <c r="AA12585" s="5"/>
      <c r="AB12585" s="5"/>
      <c r="AC12585" s="5"/>
      <c r="AD12585" s="5"/>
      <c r="AE12585" s="5"/>
      <c r="AF12585" s="5"/>
      <c r="AG12585" s="5"/>
      <c r="AH12585" s="5"/>
      <c r="AI12585" s="5"/>
      <c r="AJ12585" s="5"/>
    </row>
    <row r="12586" spans="11:36">
      <c r="K12586" s="5"/>
      <c r="L12586" s="5"/>
      <c r="M12586" s="5"/>
      <c r="N12586" s="5"/>
      <c r="O12586" s="5"/>
      <c r="P12586" s="5"/>
      <c r="Q12586" s="5"/>
      <c r="R12586" s="5"/>
      <c r="S12586" s="5"/>
      <c r="T12586" s="5"/>
      <c r="U12586" s="5"/>
      <c r="V12586" s="5"/>
      <c r="W12586" s="5"/>
      <c r="X12586" s="5"/>
      <c r="Y12586" s="5"/>
      <c r="Z12586" s="5"/>
      <c r="AA12586" s="5"/>
      <c r="AB12586" s="5"/>
      <c r="AC12586" s="5"/>
      <c r="AD12586" s="5"/>
      <c r="AE12586" s="5"/>
      <c r="AF12586" s="5"/>
      <c r="AG12586" s="5"/>
      <c r="AH12586" s="5"/>
      <c r="AI12586" s="5"/>
      <c r="AJ12586" s="5"/>
    </row>
    <row r="12587" spans="11:36">
      <c r="K12587" s="5"/>
      <c r="L12587" s="5"/>
      <c r="M12587" s="5"/>
      <c r="N12587" s="5"/>
      <c r="O12587" s="5"/>
      <c r="P12587" s="5"/>
      <c r="Q12587" s="5"/>
      <c r="R12587" s="5"/>
      <c r="S12587" s="5"/>
      <c r="T12587" s="5"/>
      <c r="U12587" s="5"/>
      <c r="V12587" s="5"/>
      <c r="W12587" s="5"/>
      <c r="X12587" s="5"/>
      <c r="Y12587" s="5"/>
      <c r="Z12587" s="5"/>
      <c r="AA12587" s="5"/>
      <c r="AB12587" s="5"/>
      <c r="AC12587" s="5"/>
      <c r="AD12587" s="5"/>
      <c r="AE12587" s="5"/>
      <c r="AF12587" s="5"/>
      <c r="AG12587" s="5"/>
      <c r="AH12587" s="5"/>
      <c r="AI12587" s="5"/>
      <c r="AJ12587" s="5"/>
    </row>
    <row r="12588" spans="11:36">
      <c r="K12588" s="5"/>
      <c r="L12588" s="5"/>
      <c r="M12588" s="5"/>
      <c r="N12588" s="5"/>
      <c r="O12588" s="5"/>
      <c r="P12588" s="5"/>
      <c r="Q12588" s="5"/>
      <c r="R12588" s="5"/>
      <c r="S12588" s="5"/>
      <c r="T12588" s="5"/>
      <c r="U12588" s="5"/>
      <c r="V12588" s="5"/>
      <c r="W12588" s="5"/>
      <c r="X12588" s="5"/>
      <c r="Y12588" s="5"/>
      <c r="Z12588" s="5"/>
      <c r="AA12588" s="5"/>
      <c r="AB12588" s="5"/>
      <c r="AC12588" s="5"/>
      <c r="AD12588" s="5"/>
      <c r="AE12588" s="5"/>
      <c r="AF12588" s="5"/>
      <c r="AG12588" s="5"/>
      <c r="AH12588" s="5"/>
      <c r="AI12588" s="5"/>
      <c r="AJ12588" s="5"/>
    </row>
    <row r="12589" spans="11:36">
      <c r="K12589" s="5"/>
      <c r="L12589" s="5"/>
      <c r="M12589" s="5"/>
      <c r="N12589" s="5"/>
      <c r="O12589" s="5"/>
      <c r="P12589" s="5"/>
      <c r="Q12589" s="5"/>
      <c r="R12589" s="5"/>
      <c r="S12589" s="5"/>
      <c r="T12589" s="5"/>
      <c r="U12589" s="5"/>
      <c r="V12589" s="5"/>
      <c r="W12589" s="5"/>
      <c r="X12589" s="5"/>
      <c r="Y12589" s="5"/>
      <c r="Z12589" s="5"/>
      <c r="AA12589" s="5"/>
      <c r="AB12589" s="5"/>
      <c r="AC12589" s="5"/>
      <c r="AD12589" s="5"/>
      <c r="AE12589" s="5"/>
      <c r="AF12589" s="5"/>
      <c r="AG12589" s="5"/>
      <c r="AH12589" s="5"/>
      <c r="AI12589" s="5"/>
      <c r="AJ12589" s="5"/>
    </row>
    <row r="12590" spans="11:36">
      <c r="K12590" s="5"/>
      <c r="L12590" s="5"/>
      <c r="M12590" s="5"/>
      <c r="N12590" s="5"/>
      <c r="O12590" s="5"/>
      <c r="P12590" s="5"/>
      <c r="Q12590" s="5"/>
      <c r="R12590" s="5"/>
      <c r="S12590" s="5"/>
      <c r="T12590" s="5"/>
      <c r="U12590" s="5"/>
      <c r="V12590" s="5"/>
      <c r="W12590" s="5"/>
      <c r="X12590" s="5"/>
      <c r="Y12590" s="5"/>
      <c r="Z12590" s="5"/>
      <c r="AA12590" s="5"/>
      <c r="AB12590" s="5"/>
      <c r="AC12590" s="5"/>
      <c r="AD12590" s="5"/>
      <c r="AE12590" s="5"/>
      <c r="AF12590" s="5"/>
      <c r="AG12590" s="5"/>
      <c r="AH12590" s="5"/>
      <c r="AI12590" s="5"/>
      <c r="AJ12590" s="5"/>
    </row>
    <row r="12591" spans="11:36">
      <c r="K12591" s="5"/>
      <c r="L12591" s="5"/>
      <c r="M12591" s="5"/>
      <c r="N12591" s="5"/>
      <c r="O12591" s="5"/>
      <c r="P12591" s="5"/>
      <c r="Q12591" s="5"/>
      <c r="R12591" s="5"/>
      <c r="S12591" s="5"/>
      <c r="T12591" s="5"/>
      <c r="U12591" s="5"/>
      <c r="V12591" s="5"/>
      <c r="W12591" s="5"/>
      <c r="X12591" s="5"/>
      <c r="Y12591" s="5"/>
      <c r="Z12591" s="5"/>
      <c r="AA12591" s="5"/>
      <c r="AB12591" s="5"/>
      <c r="AC12591" s="5"/>
      <c r="AD12591" s="5"/>
      <c r="AE12591" s="5"/>
      <c r="AF12591" s="5"/>
      <c r="AG12591" s="5"/>
      <c r="AH12591" s="5"/>
      <c r="AI12591" s="5"/>
      <c r="AJ12591" s="5"/>
    </row>
    <row r="12592" spans="11:36">
      <c r="K12592" s="5"/>
      <c r="L12592" s="5"/>
      <c r="M12592" s="5"/>
      <c r="N12592" s="5"/>
      <c r="O12592" s="5"/>
      <c r="P12592" s="5"/>
      <c r="Q12592" s="5"/>
      <c r="R12592" s="5"/>
      <c r="S12592" s="5"/>
      <c r="T12592" s="5"/>
      <c r="U12592" s="5"/>
      <c r="V12592" s="5"/>
      <c r="W12592" s="5"/>
      <c r="X12592" s="5"/>
      <c r="Y12592" s="5"/>
      <c r="Z12592" s="5"/>
      <c r="AA12592" s="5"/>
      <c r="AB12592" s="5"/>
      <c r="AC12592" s="5"/>
      <c r="AD12592" s="5"/>
      <c r="AE12592" s="5"/>
      <c r="AF12592" s="5"/>
      <c r="AG12592" s="5"/>
      <c r="AH12592" s="5"/>
      <c r="AI12592" s="5"/>
      <c r="AJ12592" s="5"/>
    </row>
    <row r="12593" spans="11:36">
      <c r="K12593" s="5"/>
      <c r="L12593" s="5"/>
      <c r="M12593" s="5"/>
      <c r="N12593" s="5"/>
      <c r="O12593" s="5"/>
      <c r="P12593" s="5"/>
      <c r="Q12593" s="5"/>
      <c r="R12593" s="5"/>
      <c r="S12593" s="5"/>
      <c r="T12593" s="5"/>
      <c r="U12593" s="5"/>
      <c r="V12593" s="5"/>
      <c r="W12593" s="5"/>
      <c r="X12593" s="5"/>
      <c r="Y12593" s="5"/>
      <c r="Z12593" s="5"/>
      <c r="AA12593" s="5"/>
      <c r="AB12593" s="5"/>
      <c r="AC12593" s="5"/>
      <c r="AD12593" s="5"/>
      <c r="AE12593" s="5"/>
      <c r="AF12593" s="5"/>
      <c r="AG12593" s="5"/>
      <c r="AH12593" s="5"/>
      <c r="AI12593" s="5"/>
      <c r="AJ12593" s="5"/>
    </row>
    <row r="12594" spans="11:36">
      <c r="K12594" s="5"/>
      <c r="L12594" s="5"/>
      <c r="M12594" s="5"/>
      <c r="N12594" s="5"/>
      <c r="O12594" s="5"/>
      <c r="P12594" s="5"/>
      <c r="Q12594" s="5"/>
      <c r="R12594" s="5"/>
      <c r="S12594" s="5"/>
      <c r="T12594" s="5"/>
      <c r="U12594" s="5"/>
      <c r="V12594" s="5"/>
      <c r="W12594" s="5"/>
      <c r="X12594" s="5"/>
      <c r="Y12594" s="5"/>
      <c r="Z12594" s="5"/>
      <c r="AA12594" s="5"/>
      <c r="AB12594" s="5"/>
      <c r="AC12594" s="5"/>
      <c r="AD12594" s="5"/>
      <c r="AE12594" s="5"/>
      <c r="AF12594" s="5"/>
      <c r="AG12594" s="5"/>
      <c r="AH12594" s="5"/>
      <c r="AI12594" s="5"/>
      <c r="AJ12594" s="5"/>
    </row>
    <row r="12595" spans="11:36">
      <c r="K12595" s="5"/>
      <c r="L12595" s="5"/>
      <c r="M12595" s="5"/>
      <c r="N12595" s="5"/>
      <c r="O12595" s="5"/>
      <c r="P12595" s="5"/>
      <c r="Q12595" s="5"/>
      <c r="R12595" s="5"/>
      <c r="S12595" s="5"/>
      <c r="T12595" s="5"/>
      <c r="U12595" s="5"/>
      <c r="V12595" s="5"/>
      <c r="W12595" s="5"/>
      <c r="X12595" s="5"/>
      <c r="Y12595" s="5"/>
      <c r="Z12595" s="5"/>
      <c r="AA12595" s="5"/>
      <c r="AB12595" s="5"/>
      <c r="AC12595" s="5"/>
      <c r="AD12595" s="5"/>
      <c r="AE12595" s="5"/>
      <c r="AF12595" s="5"/>
      <c r="AG12595" s="5"/>
      <c r="AH12595" s="5"/>
      <c r="AI12595" s="5"/>
      <c r="AJ12595" s="5"/>
    </row>
    <row r="12596" spans="11:36">
      <c r="K12596" s="5"/>
      <c r="L12596" s="5"/>
      <c r="M12596" s="5"/>
      <c r="N12596" s="5"/>
      <c r="O12596" s="5"/>
      <c r="P12596" s="5"/>
      <c r="Q12596" s="5"/>
      <c r="R12596" s="5"/>
      <c r="S12596" s="5"/>
      <c r="T12596" s="5"/>
      <c r="U12596" s="5"/>
      <c r="V12596" s="5"/>
      <c r="W12596" s="5"/>
      <c r="X12596" s="5"/>
      <c r="Y12596" s="5"/>
      <c r="Z12596" s="5"/>
      <c r="AA12596" s="5"/>
      <c r="AB12596" s="5"/>
      <c r="AC12596" s="5"/>
      <c r="AD12596" s="5"/>
      <c r="AE12596" s="5"/>
      <c r="AF12596" s="5"/>
      <c r="AG12596" s="5"/>
      <c r="AH12596" s="5"/>
      <c r="AI12596" s="5"/>
      <c r="AJ12596" s="5"/>
    </row>
    <row r="12597" spans="11:36">
      <c r="K12597" s="5"/>
      <c r="L12597" s="5"/>
      <c r="M12597" s="5"/>
      <c r="N12597" s="5"/>
      <c r="O12597" s="5"/>
      <c r="P12597" s="5"/>
      <c r="Q12597" s="5"/>
      <c r="R12597" s="5"/>
      <c r="S12597" s="5"/>
      <c r="T12597" s="5"/>
      <c r="U12597" s="5"/>
      <c r="V12597" s="5"/>
      <c r="W12597" s="5"/>
      <c r="X12597" s="5"/>
      <c r="Y12597" s="5"/>
      <c r="Z12597" s="5"/>
      <c r="AA12597" s="5"/>
      <c r="AB12597" s="5"/>
      <c r="AC12597" s="5"/>
      <c r="AD12597" s="5"/>
      <c r="AE12597" s="5"/>
      <c r="AF12597" s="5"/>
      <c r="AG12597" s="5"/>
      <c r="AH12597" s="5"/>
      <c r="AI12597" s="5"/>
      <c r="AJ12597" s="5"/>
    </row>
    <row r="12598" spans="11:36">
      <c r="K12598" s="5"/>
      <c r="L12598" s="5"/>
      <c r="M12598" s="5"/>
      <c r="N12598" s="5"/>
      <c r="O12598" s="5"/>
      <c r="P12598" s="5"/>
      <c r="Q12598" s="5"/>
      <c r="R12598" s="5"/>
      <c r="S12598" s="5"/>
      <c r="T12598" s="5"/>
      <c r="U12598" s="5"/>
      <c r="V12598" s="5"/>
      <c r="W12598" s="5"/>
      <c r="X12598" s="5"/>
      <c r="Y12598" s="5"/>
      <c r="Z12598" s="5"/>
      <c r="AA12598" s="5"/>
      <c r="AB12598" s="5"/>
      <c r="AC12598" s="5"/>
      <c r="AD12598" s="5"/>
      <c r="AE12598" s="5"/>
      <c r="AF12598" s="5"/>
      <c r="AG12598" s="5"/>
      <c r="AH12598" s="5"/>
      <c r="AI12598" s="5"/>
      <c r="AJ12598" s="5"/>
    </row>
    <row r="12599" spans="11:36">
      <c r="K12599" s="5"/>
      <c r="L12599" s="5"/>
      <c r="M12599" s="5"/>
      <c r="N12599" s="5"/>
      <c r="O12599" s="5"/>
      <c r="P12599" s="5"/>
      <c r="Q12599" s="5"/>
      <c r="R12599" s="5"/>
      <c r="S12599" s="5"/>
      <c r="T12599" s="5"/>
      <c r="U12599" s="5"/>
      <c r="V12599" s="5"/>
      <c r="W12599" s="5"/>
      <c r="X12599" s="5"/>
      <c r="Y12599" s="5"/>
      <c r="Z12599" s="5"/>
      <c r="AA12599" s="5"/>
      <c r="AB12599" s="5"/>
      <c r="AC12599" s="5"/>
      <c r="AD12599" s="5"/>
      <c r="AE12599" s="5"/>
      <c r="AF12599" s="5"/>
      <c r="AG12599" s="5"/>
      <c r="AH12599" s="5"/>
      <c r="AI12599" s="5"/>
      <c r="AJ12599" s="5"/>
    </row>
    <row r="12600" spans="11:36">
      <c r="K12600" s="5"/>
      <c r="L12600" s="5"/>
      <c r="M12600" s="5"/>
      <c r="N12600" s="5"/>
      <c r="O12600" s="5"/>
      <c r="P12600" s="5"/>
      <c r="Q12600" s="5"/>
      <c r="R12600" s="5"/>
      <c r="S12600" s="5"/>
      <c r="T12600" s="5"/>
      <c r="U12600" s="5"/>
      <c r="V12600" s="5"/>
      <c r="W12600" s="5"/>
      <c r="X12600" s="5"/>
      <c r="Y12600" s="5"/>
      <c r="Z12600" s="5"/>
      <c r="AA12600" s="5"/>
      <c r="AB12600" s="5"/>
      <c r="AC12600" s="5"/>
      <c r="AD12600" s="5"/>
      <c r="AE12600" s="5"/>
      <c r="AF12600" s="5"/>
      <c r="AG12600" s="5"/>
      <c r="AH12600" s="5"/>
      <c r="AI12600" s="5"/>
      <c r="AJ12600" s="5"/>
    </row>
    <row r="12601" spans="11:36">
      <c r="K12601" s="5"/>
      <c r="L12601" s="5"/>
      <c r="M12601" s="5"/>
      <c r="N12601" s="5"/>
      <c r="O12601" s="5"/>
      <c r="P12601" s="5"/>
      <c r="Q12601" s="5"/>
      <c r="R12601" s="5"/>
      <c r="S12601" s="5"/>
      <c r="T12601" s="5"/>
      <c r="U12601" s="5"/>
      <c r="V12601" s="5"/>
      <c r="W12601" s="5"/>
      <c r="X12601" s="5"/>
      <c r="Y12601" s="5"/>
      <c r="Z12601" s="5"/>
      <c r="AA12601" s="5"/>
      <c r="AB12601" s="5"/>
      <c r="AC12601" s="5"/>
      <c r="AD12601" s="5"/>
      <c r="AE12601" s="5"/>
      <c r="AF12601" s="5"/>
      <c r="AG12601" s="5"/>
      <c r="AH12601" s="5"/>
      <c r="AI12601" s="5"/>
      <c r="AJ12601" s="5"/>
    </row>
    <row r="12602" spans="11:36">
      <c r="K12602" s="5"/>
      <c r="L12602" s="5"/>
      <c r="M12602" s="5"/>
      <c r="N12602" s="5"/>
      <c r="O12602" s="5"/>
      <c r="P12602" s="5"/>
      <c r="Q12602" s="5"/>
      <c r="R12602" s="5"/>
      <c r="S12602" s="5"/>
      <c r="T12602" s="5"/>
      <c r="U12602" s="5"/>
      <c r="V12602" s="5"/>
      <c r="W12602" s="5"/>
      <c r="X12602" s="5"/>
      <c r="Y12602" s="5"/>
      <c r="Z12602" s="5"/>
      <c r="AA12602" s="5"/>
      <c r="AB12602" s="5"/>
      <c r="AC12602" s="5"/>
      <c r="AD12602" s="5"/>
      <c r="AE12602" s="5"/>
      <c r="AF12602" s="5"/>
      <c r="AG12602" s="5"/>
      <c r="AH12602" s="5"/>
      <c r="AI12602" s="5"/>
      <c r="AJ12602" s="5"/>
    </row>
    <row r="12603" spans="11:36">
      <c r="K12603" s="5"/>
      <c r="L12603" s="5"/>
      <c r="M12603" s="5"/>
      <c r="N12603" s="5"/>
      <c r="O12603" s="5"/>
      <c r="P12603" s="5"/>
      <c r="Q12603" s="5"/>
      <c r="R12603" s="5"/>
      <c r="S12603" s="5"/>
      <c r="T12603" s="5"/>
      <c r="U12603" s="5"/>
      <c r="V12603" s="5"/>
      <c r="W12603" s="5"/>
      <c r="X12603" s="5"/>
      <c r="Y12603" s="5"/>
      <c r="Z12603" s="5"/>
      <c r="AA12603" s="5"/>
      <c r="AB12603" s="5"/>
      <c r="AC12603" s="5"/>
      <c r="AD12603" s="5"/>
      <c r="AE12603" s="5"/>
      <c r="AF12603" s="5"/>
      <c r="AG12603" s="5"/>
      <c r="AH12603" s="5"/>
      <c r="AI12603" s="5"/>
      <c r="AJ12603" s="5"/>
    </row>
    <row r="12604" spans="11:36">
      <c r="K12604" s="5"/>
      <c r="L12604" s="5"/>
      <c r="M12604" s="5"/>
      <c r="N12604" s="5"/>
      <c r="O12604" s="5"/>
      <c r="P12604" s="5"/>
      <c r="Q12604" s="5"/>
      <c r="R12604" s="5"/>
      <c r="S12604" s="5"/>
      <c r="T12604" s="5"/>
      <c r="U12604" s="5"/>
      <c r="V12604" s="5"/>
      <c r="W12604" s="5"/>
      <c r="X12604" s="5"/>
      <c r="Y12604" s="5"/>
      <c r="Z12604" s="5"/>
      <c r="AA12604" s="5"/>
      <c r="AB12604" s="5"/>
      <c r="AC12604" s="5"/>
      <c r="AD12604" s="5"/>
      <c r="AE12604" s="5"/>
      <c r="AF12604" s="5"/>
      <c r="AG12604" s="5"/>
      <c r="AH12604" s="5"/>
      <c r="AI12604" s="5"/>
      <c r="AJ12604" s="5"/>
    </row>
    <row r="12605" spans="11:36">
      <c r="K12605" s="5"/>
      <c r="L12605" s="5"/>
      <c r="M12605" s="5"/>
      <c r="N12605" s="5"/>
      <c r="O12605" s="5"/>
      <c r="P12605" s="5"/>
      <c r="Q12605" s="5"/>
      <c r="R12605" s="5"/>
      <c r="S12605" s="5"/>
      <c r="T12605" s="5"/>
      <c r="U12605" s="5"/>
      <c r="V12605" s="5"/>
      <c r="W12605" s="5"/>
      <c r="X12605" s="5"/>
      <c r="Y12605" s="5"/>
      <c r="Z12605" s="5"/>
      <c r="AA12605" s="5"/>
      <c r="AB12605" s="5"/>
      <c r="AC12605" s="5"/>
      <c r="AD12605" s="5"/>
      <c r="AE12605" s="5"/>
      <c r="AF12605" s="5"/>
      <c r="AG12605" s="5"/>
      <c r="AH12605" s="5"/>
      <c r="AI12605" s="5"/>
      <c r="AJ12605" s="5"/>
    </row>
    <row r="12606" spans="11:36">
      <c r="K12606" s="5"/>
      <c r="L12606" s="5"/>
      <c r="M12606" s="5"/>
      <c r="N12606" s="5"/>
      <c r="O12606" s="5"/>
      <c r="P12606" s="5"/>
      <c r="Q12606" s="5"/>
      <c r="R12606" s="5"/>
      <c r="S12606" s="5"/>
      <c r="T12606" s="5"/>
      <c r="U12606" s="5"/>
      <c r="V12606" s="5"/>
      <c r="W12606" s="5"/>
      <c r="X12606" s="5"/>
      <c r="Y12606" s="5"/>
      <c r="Z12606" s="5"/>
      <c r="AA12606" s="5"/>
      <c r="AB12606" s="5"/>
      <c r="AC12606" s="5"/>
      <c r="AD12606" s="5"/>
      <c r="AE12606" s="5"/>
      <c r="AF12606" s="5"/>
      <c r="AG12606" s="5"/>
      <c r="AH12606" s="5"/>
      <c r="AI12606" s="5"/>
      <c r="AJ12606" s="5"/>
    </row>
    <row r="12607" spans="11:36">
      <c r="K12607" s="5"/>
      <c r="L12607" s="5"/>
      <c r="M12607" s="5"/>
      <c r="N12607" s="5"/>
      <c r="O12607" s="5"/>
      <c r="P12607" s="5"/>
      <c r="Q12607" s="5"/>
      <c r="R12607" s="5"/>
      <c r="S12607" s="5"/>
      <c r="T12607" s="5"/>
      <c r="U12607" s="5"/>
      <c r="V12607" s="5"/>
      <c r="W12607" s="5"/>
      <c r="X12607" s="5"/>
      <c r="Y12607" s="5"/>
      <c r="Z12607" s="5"/>
      <c r="AA12607" s="5"/>
      <c r="AB12607" s="5"/>
      <c r="AC12607" s="5"/>
      <c r="AD12607" s="5"/>
      <c r="AE12607" s="5"/>
      <c r="AF12607" s="5"/>
      <c r="AG12607" s="5"/>
      <c r="AH12607" s="5"/>
      <c r="AI12607" s="5"/>
      <c r="AJ12607" s="5"/>
    </row>
    <row r="12608" spans="11:36">
      <c r="K12608" s="5"/>
      <c r="L12608" s="5"/>
      <c r="M12608" s="5"/>
      <c r="N12608" s="5"/>
      <c r="O12608" s="5"/>
      <c r="P12608" s="5"/>
      <c r="Q12608" s="5"/>
      <c r="R12608" s="5"/>
      <c r="S12608" s="5"/>
      <c r="T12608" s="5"/>
      <c r="U12608" s="5"/>
      <c r="V12608" s="5"/>
      <c r="W12608" s="5"/>
      <c r="X12608" s="5"/>
      <c r="Y12608" s="5"/>
      <c r="Z12608" s="5"/>
      <c r="AA12608" s="5"/>
      <c r="AB12608" s="5"/>
      <c r="AC12608" s="5"/>
      <c r="AD12608" s="5"/>
      <c r="AE12608" s="5"/>
      <c r="AF12608" s="5"/>
      <c r="AG12608" s="5"/>
      <c r="AH12608" s="5"/>
      <c r="AI12608" s="5"/>
      <c r="AJ12608" s="5"/>
    </row>
    <row r="12609" spans="11:36">
      <c r="K12609" s="5"/>
      <c r="L12609" s="5"/>
      <c r="M12609" s="5"/>
      <c r="N12609" s="5"/>
      <c r="O12609" s="5"/>
      <c r="P12609" s="5"/>
      <c r="Q12609" s="5"/>
      <c r="R12609" s="5"/>
      <c r="S12609" s="5"/>
      <c r="T12609" s="5"/>
      <c r="U12609" s="5"/>
      <c r="V12609" s="5"/>
      <c r="W12609" s="5"/>
      <c r="X12609" s="5"/>
      <c r="Y12609" s="5"/>
      <c r="Z12609" s="5"/>
      <c r="AA12609" s="5"/>
      <c r="AB12609" s="5"/>
      <c r="AC12609" s="5"/>
      <c r="AD12609" s="5"/>
      <c r="AE12609" s="5"/>
      <c r="AF12609" s="5"/>
      <c r="AG12609" s="5"/>
      <c r="AH12609" s="5"/>
      <c r="AI12609" s="5"/>
      <c r="AJ12609" s="5"/>
    </row>
    <row r="12610" spans="11:36">
      <c r="K12610" s="5"/>
      <c r="L12610" s="5"/>
      <c r="M12610" s="5"/>
      <c r="N12610" s="5"/>
      <c r="O12610" s="5"/>
      <c r="P12610" s="5"/>
      <c r="Q12610" s="5"/>
      <c r="R12610" s="5"/>
      <c r="S12610" s="5"/>
      <c r="T12610" s="5"/>
      <c r="U12610" s="5"/>
      <c r="V12610" s="5"/>
      <c r="W12610" s="5"/>
      <c r="X12610" s="5"/>
      <c r="Y12610" s="5"/>
      <c r="Z12610" s="5"/>
      <c r="AA12610" s="5"/>
      <c r="AB12610" s="5"/>
      <c r="AC12610" s="5"/>
      <c r="AD12610" s="5"/>
      <c r="AE12610" s="5"/>
      <c r="AF12610" s="5"/>
      <c r="AG12610" s="5"/>
      <c r="AH12610" s="5"/>
      <c r="AI12610" s="5"/>
      <c r="AJ12610" s="5"/>
    </row>
    <row r="12611" spans="11:36">
      <c r="K12611" s="5"/>
      <c r="L12611" s="5"/>
      <c r="M12611" s="5"/>
      <c r="N12611" s="5"/>
      <c r="O12611" s="5"/>
      <c r="P12611" s="5"/>
      <c r="Q12611" s="5"/>
      <c r="R12611" s="5"/>
      <c r="S12611" s="5"/>
      <c r="T12611" s="5"/>
      <c r="U12611" s="5"/>
      <c r="V12611" s="5"/>
      <c r="W12611" s="5"/>
      <c r="X12611" s="5"/>
      <c r="Y12611" s="5"/>
      <c r="Z12611" s="5"/>
      <c r="AA12611" s="5"/>
      <c r="AB12611" s="5"/>
      <c r="AC12611" s="5"/>
      <c r="AD12611" s="5"/>
      <c r="AE12611" s="5"/>
      <c r="AF12611" s="5"/>
      <c r="AG12611" s="5"/>
      <c r="AH12611" s="5"/>
      <c r="AI12611" s="5"/>
      <c r="AJ12611" s="5"/>
    </row>
    <row r="12612" spans="11:36">
      <c r="K12612" s="5"/>
      <c r="L12612" s="5"/>
      <c r="M12612" s="5"/>
      <c r="N12612" s="5"/>
      <c r="O12612" s="5"/>
      <c r="P12612" s="5"/>
      <c r="Q12612" s="5"/>
      <c r="R12612" s="5"/>
      <c r="S12612" s="5"/>
      <c r="T12612" s="5"/>
      <c r="U12612" s="5"/>
      <c r="V12612" s="5"/>
      <c r="W12612" s="5"/>
      <c r="X12612" s="5"/>
      <c r="Y12612" s="5"/>
      <c r="Z12612" s="5"/>
      <c r="AA12612" s="5"/>
      <c r="AB12612" s="5"/>
      <c r="AC12612" s="5"/>
      <c r="AD12612" s="5"/>
      <c r="AE12612" s="5"/>
      <c r="AF12612" s="5"/>
      <c r="AG12612" s="5"/>
      <c r="AH12612" s="5"/>
      <c r="AI12612" s="5"/>
      <c r="AJ12612" s="5"/>
    </row>
    <row r="12613" spans="11:36">
      <c r="K12613" s="5"/>
      <c r="L12613" s="5"/>
      <c r="M12613" s="5"/>
      <c r="N12613" s="5"/>
      <c r="O12613" s="5"/>
      <c r="P12613" s="5"/>
      <c r="Q12613" s="5"/>
      <c r="R12613" s="5"/>
      <c r="S12613" s="5"/>
      <c r="T12613" s="5"/>
      <c r="U12613" s="5"/>
      <c r="V12613" s="5"/>
      <c r="W12613" s="5"/>
      <c r="X12613" s="5"/>
      <c r="Y12613" s="5"/>
      <c r="Z12613" s="5"/>
      <c r="AA12613" s="5"/>
      <c r="AB12613" s="5"/>
      <c r="AC12613" s="5"/>
      <c r="AD12613" s="5"/>
      <c r="AE12613" s="5"/>
      <c r="AF12613" s="5"/>
      <c r="AG12613" s="5"/>
      <c r="AH12613" s="5"/>
      <c r="AI12613" s="5"/>
      <c r="AJ12613" s="5"/>
    </row>
    <row r="12614" spans="11:36">
      <c r="K12614" s="5"/>
      <c r="L12614" s="5"/>
      <c r="M12614" s="5"/>
      <c r="N12614" s="5"/>
      <c r="O12614" s="5"/>
      <c r="P12614" s="5"/>
      <c r="Q12614" s="5"/>
      <c r="R12614" s="5"/>
      <c r="S12614" s="5"/>
      <c r="T12614" s="5"/>
      <c r="U12614" s="5"/>
      <c r="V12614" s="5"/>
      <c r="W12614" s="5"/>
      <c r="X12614" s="5"/>
      <c r="Y12614" s="5"/>
      <c r="Z12614" s="5"/>
      <c r="AA12614" s="5"/>
      <c r="AB12614" s="5"/>
      <c r="AC12614" s="5"/>
      <c r="AD12614" s="5"/>
      <c r="AE12614" s="5"/>
      <c r="AF12614" s="5"/>
      <c r="AG12614" s="5"/>
      <c r="AH12614" s="5"/>
      <c r="AI12614" s="5"/>
      <c r="AJ12614" s="5"/>
    </row>
    <row r="12615" spans="11:36">
      <c r="K12615" s="5"/>
      <c r="L12615" s="5"/>
      <c r="M12615" s="5"/>
      <c r="N12615" s="5"/>
      <c r="O12615" s="5"/>
      <c r="P12615" s="5"/>
      <c r="Q12615" s="5"/>
      <c r="R12615" s="5"/>
      <c r="S12615" s="5"/>
      <c r="T12615" s="5"/>
      <c r="U12615" s="5"/>
      <c r="V12615" s="5"/>
      <c r="W12615" s="5"/>
      <c r="X12615" s="5"/>
      <c r="Y12615" s="5"/>
      <c r="Z12615" s="5"/>
      <c r="AA12615" s="5"/>
      <c r="AB12615" s="5"/>
      <c r="AC12615" s="5"/>
      <c r="AD12615" s="5"/>
      <c r="AE12615" s="5"/>
      <c r="AF12615" s="5"/>
      <c r="AG12615" s="5"/>
      <c r="AH12615" s="5"/>
      <c r="AI12615" s="5"/>
      <c r="AJ12615" s="5"/>
    </row>
    <row r="12616" spans="11:36">
      <c r="K12616" s="5"/>
      <c r="L12616" s="5"/>
      <c r="M12616" s="5"/>
      <c r="N12616" s="5"/>
      <c r="O12616" s="5"/>
      <c r="P12616" s="5"/>
      <c r="Q12616" s="5"/>
      <c r="R12616" s="5"/>
      <c r="S12616" s="5"/>
      <c r="T12616" s="5"/>
      <c r="U12616" s="5"/>
      <c r="V12616" s="5"/>
      <c r="W12616" s="5"/>
      <c r="X12616" s="5"/>
      <c r="Y12616" s="5"/>
      <c r="Z12616" s="5"/>
      <c r="AA12616" s="5"/>
      <c r="AB12616" s="5"/>
      <c r="AC12616" s="5"/>
      <c r="AD12616" s="5"/>
      <c r="AE12616" s="5"/>
      <c r="AF12616" s="5"/>
      <c r="AG12616" s="5"/>
      <c r="AH12616" s="5"/>
      <c r="AI12616" s="5"/>
      <c r="AJ12616" s="5"/>
    </row>
    <row r="12617" spans="11:36">
      <c r="K12617" s="5"/>
      <c r="L12617" s="5"/>
      <c r="M12617" s="5"/>
      <c r="N12617" s="5"/>
      <c r="O12617" s="5"/>
      <c r="P12617" s="5"/>
      <c r="Q12617" s="5"/>
      <c r="R12617" s="5"/>
      <c r="S12617" s="5"/>
      <c r="T12617" s="5"/>
      <c r="U12617" s="5"/>
      <c r="V12617" s="5"/>
      <c r="W12617" s="5"/>
      <c r="X12617" s="5"/>
      <c r="Y12617" s="5"/>
      <c r="Z12617" s="5"/>
      <c r="AA12617" s="5"/>
      <c r="AB12617" s="5"/>
      <c r="AC12617" s="5"/>
      <c r="AD12617" s="5"/>
      <c r="AE12617" s="5"/>
      <c r="AF12617" s="5"/>
      <c r="AG12617" s="5"/>
      <c r="AH12617" s="5"/>
      <c r="AI12617" s="5"/>
      <c r="AJ12617" s="5"/>
    </row>
    <row r="12618" spans="11:36">
      <c r="K12618" s="5"/>
      <c r="L12618" s="5"/>
      <c r="M12618" s="5"/>
      <c r="N12618" s="5"/>
      <c r="O12618" s="5"/>
      <c r="P12618" s="5"/>
      <c r="Q12618" s="5"/>
      <c r="R12618" s="5"/>
      <c r="S12618" s="5"/>
      <c r="T12618" s="5"/>
      <c r="U12618" s="5"/>
      <c r="V12618" s="5"/>
      <c r="W12618" s="5"/>
      <c r="X12618" s="5"/>
      <c r="Y12618" s="5"/>
      <c r="Z12618" s="5"/>
      <c r="AA12618" s="5"/>
      <c r="AB12618" s="5"/>
      <c r="AC12618" s="5"/>
      <c r="AD12618" s="5"/>
      <c r="AE12618" s="5"/>
      <c r="AF12618" s="5"/>
      <c r="AG12618" s="5"/>
      <c r="AH12618" s="5"/>
      <c r="AI12618" s="5"/>
      <c r="AJ12618" s="5"/>
    </row>
    <row r="12619" spans="11:36">
      <c r="K12619" s="5"/>
      <c r="L12619" s="5"/>
      <c r="M12619" s="5"/>
      <c r="N12619" s="5"/>
      <c r="O12619" s="5"/>
      <c r="P12619" s="5"/>
      <c r="Q12619" s="5"/>
      <c r="R12619" s="5"/>
      <c r="S12619" s="5"/>
      <c r="T12619" s="5"/>
      <c r="U12619" s="5"/>
      <c r="V12619" s="5"/>
      <c r="W12619" s="5"/>
      <c r="X12619" s="5"/>
      <c r="Y12619" s="5"/>
      <c r="Z12619" s="5"/>
      <c r="AA12619" s="5"/>
      <c r="AB12619" s="5"/>
      <c r="AC12619" s="5"/>
      <c r="AD12619" s="5"/>
      <c r="AE12619" s="5"/>
      <c r="AF12619" s="5"/>
      <c r="AG12619" s="5"/>
      <c r="AH12619" s="5"/>
      <c r="AI12619" s="5"/>
      <c r="AJ12619" s="5"/>
    </row>
    <row r="12620" spans="11:36">
      <c r="K12620" s="5"/>
      <c r="L12620" s="5"/>
      <c r="M12620" s="5"/>
      <c r="N12620" s="5"/>
      <c r="O12620" s="5"/>
      <c r="P12620" s="5"/>
      <c r="Q12620" s="5"/>
      <c r="R12620" s="5"/>
      <c r="S12620" s="5"/>
      <c r="T12620" s="5"/>
      <c r="U12620" s="5"/>
      <c r="V12620" s="5"/>
      <c r="W12620" s="5"/>
      <c r="X12620" s="5"/>
      <c r="Y12620" s="5"/>
      <c r="Z12620" s="5"/>
      <c r="AA12620" s="5"/>
      <c r="AB12620" s="5"/>
      <c r="AC12620" s="5"/>
      <c r="AD12620" s="5"/>
      <c r="AE12620" s="5"/>
      <c r="AF12620" s="5"/>
      <c r="AG12620" s="5"/>
      <c r="AH12620" s="5"/>
      <c r="AI12620" s="5"/>
      <c r="AJ12620" s="5"/>
    </row>
    <row r="12621" spans="11:36">
      <c r="K12621" s="5"/>
      <c r="L12621" s="5"/>
      <c r="M12621" s="5"/>
      <c r="N12621" s="5"/>
      <c r="O12621" s="5"/>
      <c r="P12621" s="5"/>
      <c r="Q12621" s="5"/>
      <c r="R12621" s="5"/>
      <c r="S12621" s="5"/>
      <c r="T12621" s="5"/>
      <c r="U12621" s="5"/>
      <c r="V12621" s="5"/>
      <c r="W12621" s="5"/>
      <c r="X12621" s="5"/>
      <c r="Y12621" s="5"/>
      <c r="Z12621" s="5"/>
      <c r="AA12621" s="5"/>
      <c r="AB12621" s="5"/>
      <c r="AC12621" s="5"/>
      <c r="AD12621" s="5"/>
      <c r="AE12621" s="5"/>
      <c r="AF12621" s="5"/>
      <c r="AG12621" s="5"/>
      <c r="AH12621" s="5"/>
      <c r="AI12621" s="5"/>
      <c r="AJ12621" s="5"/>
    </row>
    <row r="12622" spans="11:36">
      <c r="K12622" s="5"/>
      <c r="L12622" s="5"/>
      <c r="M12622" s="5"/>
      <c r="N12622" s="5"/>
      <c r="O12622" s="5"/>
      <c r="P12622" s="5"/>
      <c r="Q12622" s="5"/>
      <c r="R12622" s="5"/>
      <c r="S12622" s="5"/>
      <c r="T12622" s="5"/>
      <c r="U12622" s="5"/>
      <c r="V12622" s="5"/>
      <c r="W12622" s="5"/>
      <c r="X12622" s="5"/>
      <c r="Y12622" s="5"/>
      <c r="Z12622" s="5"/>
      <c r="AA12622" s="5"/>
      <c r="AB12622" s="5"/>
      <c r="AC12622" s="5"/>
      <c r="AD12622" s="5"/>
      <c r="AE12622" s="5"/>
      <c r="AF12622" s="5"/>
      <c r="AG12622" s="5"/>
      <c r="AH12622" s="5"/>
      <c r="AI12622" s="5"/>
      <c r="AJ12622" s="5"/>
    </row>
    <row r="12623" spans="11:36">
      <c r="K12623" s="5"/>
      <c r="L12623" s="5"/>
      <c r="M12623" s="5"/>
      <c r="N12623" s="5"/>
      <c r="O12623" s="5"/>
      <c r="P12623" s="5"/>
      <c r="Q12623" s="5"/>
      <c r="R12623" s="5"/>
      <c r="S12623" s="5"/>
      <c r="T12623" s="5"/>
      <c r="U12623" s="5"/>
      <c r="V12623" s="5"/>
      <c r="W12623" s="5"/>
      <c r="X12623" s="5"/>
      <c r="Y12623" s="5"/>
      <c r="Z12623" s="5"/>
      <c r="AA12623" s="5"/>
      <c r="AB12623" s="5"/>
      <c r="AC12623" s="5"/>
      <c r="AD12623" s="5"/>
      <c r="AE12623" s="5"/>
      <c r="AF12623" s="5"/>
      <c r="AG12623" s="5"/>
      <c r="AH12623" s="5"/>
      <c r="AI12623" s="5"/>
      <c r="AJ12623" s="5"/>
    </row>
    <row r="12624" spans="11:36">
      <c r="K12624" s="5"/>
      <c r="L12624" s="5"/>
      <c r="M12624" s="5"/>
      <c r="N12624" s="5"/>
      <c r="O12624" s="5"/>
      <c r="P12624" s="5"/>
      <c r="Q12624" s="5"/>
      <c r="R12624" s="5"/>
      <c r="S12624" s="5"/>
      <c r="T12624" s="5"/>
      <c r="U12624" s="5"/>
      <c r="V12624" s="5"/>
      <c r="W12624" s="5"/>
      <c r="X12624" s="5"/>
      <c r="Y12624" s="5"/>
      <c r="Z12624" s="5"/>
      <c r="AA12624" s="5"/>
      <c r="AB12624" s="5"/>
      <c r="AC12624" s="5"/>
      <c r="AD12624" s="5"/>
      <c r="AE12624" s="5"/>
      <c r="AF12624" s="5"/>
      <c r="AG12624" s="5"/>
      <c r="AH12624" s="5"/>
      <c r="AI12624" s="5"/>
      <c r="AJ12624" s="5"/>
    </row>
    <row r="12625" spans="11:36">
      <c r="K12625" s="5"/>
      <c r="L12625" s="5"/>
      <c r="M12625" s="5"/>
      <c r="N12625" s="5"/>
      <c r="O12625" s="5"/>
      <c r="P12625" s="5"/>
      <c r="Q12625" s="5"/>
      <c r="R12625" s="5"/>
      <c r="S12625" s="5"/>
      <c r="T12625" s="5"/>
      <c r="U12625" s="5"/>
      <c r="V12625" s="5"/>
      <c r="W12625" s="5"/>
      <c r="X12625" s="5"/>
      <c r="Y12625" s="5"/>
      <c r="Z12625" s="5"/>
      <c r="AA12625" s="5"/>
      <c r="AB12625" s="5"/>
      <c r="AC12625" s="5"/>
      <c r="AD12625" s="5"/>
      <c r="AE12625" s="5"/>
      <c r="AF12625" s="5"/>
      <c r="AG12625" s="5"/>
      <c r="AH12625" s="5"/>
      <c r="AI12625" s="5"/>
      <c r="AJ12625" s="5"/>
    </row>
    <row r="12626" spans="11:36">
      <c r="K12626" s="5"/>
      <c r="L12626" s="5"/>
      <c r="M12626" s="5"/>
      <c r="N12626" s="5"/>
      <c r="O12626" s="5"/>
      <c r="P12626" s="5"/>
      <c r="Q12626" s="5"/>
      <c r="R12626" s="5"/>
      <c r="S12626" s="5"/>
      <c r="T12626" s="5"/>
      <c r="U12626" s="5"/>
      <c r="V12626" s="5"/>
      <c r="W12626" s="5"/>
      <c r="X12626" s="5"/>
      <c r="Y12626" s="5"/>
      <c r="Z12626" s="5"/>
      <c r="AA12626" s="5"/>
      <c r="AB12626" s="5"/>
      <c r="AC12626" s="5"/>
      <c r="AD12626" s="5"/>
      <c r="AE12626" s="5"/>
      <c r="AF12626" s="5"/>
      <c r="AG12626" s="5"/>
      <c r="AH12626" s="5"/>
      <c r="AI12626" s="5"/>
      <c r="AJ12626" s="5"/>
    </row>
    <row r="12627" spans="11:36">
      <c r="K12627" s="5"/>
      <c r="L12627" s="5"/>
      <c r="M12627" s="5"/>
      <c r="N12627" s="5"/>
      <c r="O12627" s="5"/>
      <c r="P12627" s="5"/>
      <c r="Q12627" s="5"/>
      <c r="R12627" s="5"/>
      <c r="S12627" s="5"/>
      <c r="T12627" s="5"/>
      <c r="U12627" s="5"/>
      <c r="V12627" s="5"/>
      <c r="W12627" s="5"/>
      <c r="X12627" s="5"/>
      <c r="Y12627" s="5"/>
      <c r="Z12627" s="5"/>
      <c r="AA12627" s="5"/>
      <c r="AB12627" s="5"/>
      <c r="AC12627" s="5"/>
      <c r="AD12627" s="5"/>
      <c r="AE12627" s="5"/>
      <c r="AF12627" s="5"/>
      <c r="AG12627" s="5"/>
      <c r="AH12627" s="5"/>
      <c r="AI12627" s="5"/>
      <c r="AJ12627" s="5"/>
    </row>
    <row r="12628" spans="11:36">
      <c r="K12628" s="5"/>
      <c r="L12628" s="5"/>
      <c r="M12628" s="5"/>
      <c r="N12628" s="5"/>
      <c r="O12628" s="5"/>
      <c r="P12628" s="5"/>
      <c r="Q12628" s="5"/>
      <c r="R12628" s="5"/>
      <c r="S12628" s="5"/>
      <c r="T12628" s="5"/>
      <c r="U12628" s="5"/>
      <c r="V12628" s="5"/>
      <c r="W12628" s="5"/>
      <c r="X12628" s="5"/>
      <c r="Y12628" s="5"/>
      <c r="Z12628" s="5"/>
      <c r="AA12628" s="5"/>
      <c r="AB12628" s="5"/>
      <c r="AC12628" s="5"/>
      <c r="AD12628" s="5"/>
      <c r="AE12628" s="5"/>
      <c r="AF12628" s="5"/>
      <c r="AG12628" s="5"/>
      <c r="AH12628" s="5"/>
      <c r="AI12628" s="5"/>
      <c r="AJ12628" s="5"/>
    </row>
    <row r="12629" spans="11:36">
      <c r="K12629" s="5"/>
      <c r="L12629" s="5"/>
      <c r="M12629" s="5"/>
      <c r="N12629" s="5"/>
      <c r="O12629" s="5"/>
      <c r="P12629" s="5"/>
      <c r="Q12629" s="5"/>
      <c r="R12629" s="5"/>
      <c r="S12629" s="5"/>
      <c r="T12629" s="5"/>
      <c r="U12629" s="5"/>
      <c r="V12629" s="5"/>
      <c r="W12629" s="5"/>
      <c r="X12629" s="5"/>
      <c r="Y12629" s="5"/>
      <c r="Z12629" s="5"/>
      <c r="AA12629" s="5"/>
      <c r="AB12629" s="5"/>
      <c r="AC12629" s="5"/>
      <c r="AD12629" s="5"/>
      <c r="AE12629" s="5"/>
      <c r="AF12629" s="5"/>
      <c r="AG12629" s="5"/>
      <c r="AH12629" s="5"/>
      <c r="AI12629" s="5"/>
      <c r="AJ12629" s="5"/>
    </row>
    <row r="12630" spans="11:36">
      <c r="K12630" s="5"/>
      <c r="L12630" s="5"/>
      <c r="M12630" s="5"/>
      <c r="N12630" s="5"/>
      <c r="O12630" s="5"/>
      <c r="P12630" s="5"/>
      <c r="Q12630" s="5"/>
      <c r="R12630" s="5"/>
      <c r="S12630" s="5"/>
      <c r="T12630" s="5"/>
      <c r="U12630" s="5"/>
      <c r="V12630" s="5"/>
      <c r="W12630" s="5"/>
      <c r="X12630" s="5"/>
      <c r="Y12630" s="5"/>
      <c r="Z12630" s="5"/>
      <c r="AA12630" s="5"/>
      <c r="AB12630" s="5"/>
      <c r="AC12630" s="5"/>
      <c r="AD12630" s="5"/>
      <c r="AE12630" s="5"/>
      <c r="AF12630" s="5"/>
      <c r="AG12630" s="5"/>
      <c r="AH12630" s="5"/>
      <c r="AI12630" s="5"/>
      <c r="AJ12630" s="5"/>
    </row>
    <row r="12631" spans="11:36">
      <c r="K12631" s="5"/>
      <c r="L12631" s="5"/>
      <c r="M12631" s="5"/>
      <c r="N12631" s="5"/>
      <c r="O12631" s="5"/>
      <c r="P12631" s="5"/>
      <c r="Q12631" s="5"/>
      <c r="R12631" s="5"/>
      <c r="S12631" s="5"/>
      <c r="T12631" s="5"/>
      <c r="U12631" s="5"/>
      <c r="V12631" s="5"/>
      <c r="W12631" s="5"/>
      <c r="X12631" s="5"/>
      <c r="Y12631" s="5"/>
      <c r="Z12631" s="5"/>
      <c r="AA12631" s="5"/>
      <c r="AB12631" s="5"/>
      <c r="AC12631" s="5"/>
      <c r="AD12631" s="5"/>
      <c r="AE12631" s="5"/>
      <c r="AF12631" s="5"/>
      <c r="AG12631" s="5"/>
      <c r="AH12631" s="5"/>
      <c r="AI12631" s="5"/>
      <c r="AJ12631" s="5"/>
    </row>
    <row r="12632" spans="11:36">
      <c r="K12632" s="5"/>
      <c r="L12632" s="5"/>
      <c r="M12632" s="5"/>
      <c r="N12632" s="5"/>
      <c r="O12632" s="5"/>
      <c r="P12632" s="5"/>
      <c r="Q12632" s="5"/>
      <c r="R12632" s="5"/>
      <c r="S12632" s="5"/>
      <c r="T12632" s="5"/>
      <c r="U12632" s="5"/>
      <c r="V12632" s="5"/>
      <c r="W12632" s="5"/>
      <c r="X12632" s="5"/>
      <c r="Y12632" s="5"/>
      <c r="Z12632" s="5"/>
      <c r="AA12632" s="5"/>
      <c r="AB12632" s="5"/>
      <c r="AC12632" s="5"/>
      <c r="AD12632" s="5"/>
      <c r="AE12632" s="5"/>
      <c r="AF12632" s="5"/>
      <c r="AG12632" s="5"/>
      <c r="AH12632" s="5"/>
      <c r="AI12632" s="5"/>
      <c r="AJ12632" s="5"/>
    </row>
    <row r="12633" spans="11:36">
      <c r="K12633" s="5"/>
      <c r="L12633" s="5"/>
      <c r="M12633" s="5"/>
      <c r="N12633" s="5"/>
      <c r="O12633" s="5"/>
      <c r="P12633" s="5"/>
      <c r="Q12633" s="5"/>
      <c r="R12633" s="5"/>
      <c r="S12633" s="5"/>
      <c r="T12633" s="5"/>
      <c r="U12633" s="5"/>
      <c r="V12633" s="5"/>
      <c r="W12633" s="5"/>
      <c r="X12633" s="5"/>
      <c r="Y12633" s="5"/>
      <c r="Z12633" s="5"/>
      <c r="AA12633" s="5"/>
      <c r="AB12633" s="5"/>
      <c r="AC12633" s="5"/>
      <c r="AD12633" s="5"/>
      <c r="AE12633" s="5"/>
      <c r="AF12633" s="5"/>
      <c r="AG12633" s="5"/>
      <c r="AH12633" s="5"/>
      <c r="AI12633" s="5"/>
      <c r="AJ12633" s="5"/>
    </row>
    <row r="12634" spans="11:36">
      <c r="K12634" s="5"/>
      <c r="L12634" s="5"/>
      <c r="M12634" s="5"/>
      <c r="N12634" s="5"/>
      <c r="O12634" s="5"/>
      <c r="P12634" s="5"/>
      <c r="Q12634" s="5"/>
      <c r="R12634" s="5"/>
      <c r="S12634" s="5"/>
      <c r="T12634" s="5"/>
      <c r="U12634" s="5"/>
      <c r="V12634" s="5"/>
      <c r="W12634" s="5"/>
      <c r="X12634" s="5"/>
      <c r="Y12634" s="5"/>
      <c r="Z12634" s="5"/>
      <c r="AA12634" s="5"/>
      <c r="AB12634" s="5"/>
      <c r="AC12634" s="5"/>
      <c r="AD12634" s="5"/>
      <c r="AE12634" s="5"/>
      <c r="AF12634" s="5"/>
      <c r="AG12634" s="5"/>
      <c r="AH12634" s="5"/>
      <c r="AI12634" s="5"/>
      <c r="AJ12634" s="5"/>
    </row>
    <row r="12635" spans="11:36">
      <c r="K12635" s="5"/>
      <c r="L12635" s="5"/>
      <c r="M12635" s="5"/>
      <c r="N12635" s="5"/>
      <c r="O12635" s="5"/>
      <c r="P12635" s="5"/>
      <c r="Q12635" s="5"/>
      <c r="R12635" s="5"/>
      <c r="S12635" s="5"/>
      <c r="T12635" s="5"/>
      <c r="U12635" s="5"/>
      <c r="V12635" s="5"/>
      <c r="W12635" s="5"/>
      <c r="X12635" s="5"/>
      <c r="Y12635" s="5"/>
      <c r="Z12635" s="5"/>
      <c r="AA12635" s="5"/>
      <c r="AB12635" s="5"/>
      <c r="AC12635" s="5"/>
      <c r="AD12635" s="5"/>
      <c r="AE12635" s="5"/>
      <c r="AF12635" s="5"/>
      <c r="AG12635" s="5"/>
      <c r="AH12635" s="5"/>
      <c r="AI12635" s="5"/>
      <c r="AJ12635" s="5"/>
    </row>
    <row r="12636" spans="11:36">
      <c r="K12636" s="5"/>
      <c r="L12636" s="5"/>
      <c r="M12636" s="5"/>
      <c r="N12636" s="5"/>
      <c r="O12636" s="5"/>
      <c r="P12636" s="5"/>
      <c r="Q12636" s="5"/>
      <c r="R12636" s="5"/>
      <c r="S12636" s="5"/>
      <c r="T12636" s="5"/>
      <c r="U12636" s="5"/>
      <c r="V12636" s="5"/>
      <c r="W12636" s="5"/>
      <c r="X12636" s="5"/>
      <c r="Y12636" s="5"/>
      <c r="Z12636" s="5"/>
      <c r="AA12636" s="5"/>
      <c r="AB12636" s="5"/>
      <c r="AC12636" s="5"/>
      <c r="AD12636" s="5"/>
      <c r="AE12636" s="5"/>
      <c r="AF12636" s="5"/>
      <c r="AG12636" s="5"/>
      <c r="AH12636" s="5"/>
      <c r="AI12636" s="5"/>
      <c r="AJ12636" s="5"/>
    </row>
    <row r="12637" spans="11:36">
      <c r="K12637" s="5"/>
      <c r="L12637" s="5"/>
      <c r="M12637" s="5"/>
      <c r="N12637" s="5"/>
      <c r="O12637" s="5"/>
      <c r="P12637" s="5"/>
      <c r="Q12637" s="5"/>
      <c r="R12637" s="5"/>
      <c r="S12637" s="5"/>
      <c r="T12637" s="5"/>
      <c r="U12637" s="5"/>
      <c r="V12637" s="5"/>
      <c r="W12637" s="5"/>
      <c r="X12637" s="5"/>
      <c r="Y12637" s="5"/>
      <c r="Z12637" s="5"/>
      <c r="AA12637" s="5"/>
      <c r="AB12637" s="5"/>
      <c r="AC12637" s="5"/>
      <c r="AD12637" s="5"/>
      <c r="AE12637" s="5"/>
      <c r="AF12637" s="5"/>
      <c r="AG12637" s="5"/>
      <c r="AH12637" s="5"/>
      <c r="AI12637" s="5"/>
      <c r="AJ12637" s="5"/>
    </row>
    <row r="12638" spans="11:36">
      <c r="K12638" s="5"/>
      <c r="L12638" s="5"/>
      <c r="M12638" s="5"/>
      <c r="N12638" s="5"/>
      <c r="O12638" s="5"/>
      <c r="P12638" s="5"/>
      <c r="Q12638" s="5"/>
      <c r="R12638" s="5"/>
      <c r="S12638" s="5"/>
      <c r="T12638" s="5"/>
      <c r="U12638" s="5"/>
      <c r="V12638" s="5"/>
      <c r="W12638" s="5"/>
      <c r="X12638" s="5"/>
      <c r="Y12638" s="5"/>
      <c r="Z12638" s="5"/>
      <c r="AA12638" s="5"/>
      <c r="AB12638" s="5"/>
      <c r="AC12638" s="5"/>
      <c r="AD12638" s="5"/>
      <c r="AE12638" s="5"/>
      <c r="AF12638" s="5"/>
      <c r="AG12638" s="5"/>
      <c r="AH12638" s="5"/>
      <c r="AI12638" s="5"/>
      <c r="AJ12638" s="5"/>
    </row>
    <row r="12639" spans="11:36">
      <c r="K12639" s="5"/>
      <c r="L12639" s="5"/>
      <c r="M12639" s="5"/>
      <c r="N12639" s="5"/>
      <c r="O12639" s="5"/>
      <c r="P12639" s="5"/>
      <c r="Q12639" s="5"/>
      <c r="R12639" s="5"/>
      <c r="S12639" s="5"/>
      <c r="T12639" s="5"/>
      <c r="U12639" s="5"/>
      <c r="V12639" s="5"/>
      <c r="W12639" s="5"/>
      <c r="X12639" s="5"/>
      <c r="Y12639" s="5"/>
      <c r="Z12639" s="5"/>
      <c r="AA12639" s="5"/>
      <c r="AB12639" s="5"/>
      <c r="AC12639" s="5"/>
      <c r="AD12639" s="5"/>
      <c r="AE12639" s="5"/>
      <c r="AF12639" s="5"/>
      <c r="AG12639" s="5"/>
      <c r="AH12639" s="5"/>
      <c r="AI12639" s="5"/>
      <c r="AJ12639" s="5"/>
    </row>
    <row r="12640" spans="11:36">
      <c r="K12640" s="5"/>
      <c r="L12640" s="5"/>
      <c r="M12640" s="5"/>
      <c r="N12640" s="5"/>
      <c r="O12640" s="5"/>
      <c r="P12640" s="5"/>
      <c r="Q12640" s="5"/>
      <c r="R12640" s="5"/>
      <c r="S12640" s="5"/>
      <c r="T12640" s="5"/>
      <c r="U12640" s="5"/>
      <c r="V12640" s="5"/>
      <c r="W12640" s="5"/>
      <c r="X12640" s="5"/>
      <c r="Y12640" s="5"/>
      <c r="Z12640" s="5"/>
      <c r="AA12640" s="5"/>
      <c r="AB12640" s="5"/>
      <c r="AC12640" s="5"/>
      <c r="AD12640" s="5"/>
      <c r="AE12640" s="5"/>
      <c r="AF12640" s="5"/>
      <c r="AG12640" s="5"/>
      <c r="AH12640" s="5"/>
      <c r="AI12640" s="5"/>
      <c r="AJ12640" s="5"/>
    </row>
    <row r="12641" spans="11:36">
      <c r="K12641" s="5"/>
      <c r="L12641" s="5"/>
      <c r="M12641" s="5"/>
      <c r="N12641" s="5"/>
      <c r="O12641" s="5"/>
      <c r="P12641" s="5"/>
      <c r="Q12641" s="5"/>
      <c r="R12641" s="5"/>
      <c r="S12641" s="5"/>
      <c r="T12641" s="5"/>
      <c r="U12641" s="5"/>
      <c r="V12641" s="5"/>
      <c r="W12641" s="5"/>
      <c r="X12641" s="5"/>
      <c r="Y12641" s="5"/>
      <c r="Z12641" s="5"/>
      <c r="AA12641" s="5"/>
      <c r="AB12641" s="5"/>
      <c r="AC12641" s="5"/>
      <c r="AD12641" s="5"/>
      <c r="AE12641" s="5"/>
      <c r="AF12641" s="5"/>
      <c r="AG12641" s="5"/>
      <c r="AH12641" s="5"/>
      <c r="AI12641" s="5"/>
      <c r="AJ12641" s="5"/>
    </row>
    <row r="12642" spans="11:36">
      <c r="K12642" s="5"/>
      <c r="L12642" s="5"/>
      <c r="M12642" s="5"/>
      <c r="N12642" s="5"/>
      <c r="O12642" s="5"/>
      <c r="P12642" s="5"/>
      <c r="Q12642" s="5"/>
      <c r="R12642" s="5"/>
      <c r="S12642" s="5"/>
      <c r="T12642" s="5"/>
      <c r="U12642" s="5"/>
      <c r="V12642" s="5"/>
      <c r="W12642" s="5"/>
      <c r="X12642" s="5"/>
      <c r="Y12642" s="5"/>
      <c r="Z12642" s="5"/>
      <c r="AA12642" s="5"/>
      <c r="AB12642" s="5"/>
      <c r="AC12642" s="5"/>
      <c r="AD12642" s="5"/>
      <c r="AE12642" s="5"/>
      <c r="AF12642" s="5"/>
      <c r="AG12642" s="5"/>
      <c r="AH12642" s="5"/>
      <c r="AI12642" s="5"/>
      <c r="AJ12642" s="5"/>
    </row>
    <row r="12643" spans="11:36">
      <c r="K12643" s="5"/>
      <c r="L12643" s="5"/>
      <c r="M12643" s="5"/>
      <c r="N12643" s="5"/>
      <c r="O12643" s="5"/>
      <c r="P12643" s="5"/>
      <c r="Q12643" s="5"/>
      <c r="R12643" s="5"/>
      <c r="S12643" s="5"/>
      <c r="T12643" s="5"/>
      <c r="U12643" s="5"/>
      <c r="V12643" s="5"/>
      <c r="W12643" s="5"/>
      <c r="X12643" s="5"/>
      <c r="Y12643" s="5"/>
      <c r="Z12643" s="5"/>
      <c r="AA12643" s="5"/>
      <c r="AB12643" s="5"/>
      <c r="AC12643" s="5"/>
      <c r="AD12643" s="5"/>
      <c r="AE12643" s="5"/>
      <c r="AF12643" s="5"/>
      <c r="AG12643" s="5"/>
      <c r="AH12643" s="5"/>
      <c r="AI12643" s="5"/>
      <c r="AJ12643" s="5"/>
    </row>
    <row r="12644" spans="11:36">
      <c r="K12644" s="5"/>
      <c r="L12644" s="5"/>
      <c r="M12644" s="5"/>
      <c r="N12644" s="5"/>
      <c r="O12644" s="5"/>
      <c r="P12644" s="5"/>
      <c r="Q12644" s="5"/>
      <c r="R12644" s="5"/>
      <c r="S12644" s="5"/>
      <c r="T12644" s="5"/>
      <c r="U12644" s="5"/>
      <c r="V12644" s="5"/>
      <c r="W12644" s="5"/>
      <c r="X12644" s="5"/>
      <c r="Y12644" s="5"/>
      <c r="Z12644" s="5"/>
      <c r="AA12644" s="5"/>
      <c r="AB12644" s="5"/>
      <c r="AC12644" s="5"/>
      <c r="AD12644" s="5"/>
      <c r="AE12644" s="5"/>
      <c r="AF12644" s="5"/>
      <c r="AG12644" s="5"/>
      <c r="AH12644" s="5"/>
      <c r="AI12644" s="5"/>
      <c r="AJ12644" s="5"/>
    </row>
    <row r="12645" spans="11:36">
      <c r="K12645" s="5"/>
      <c r="L12645" s="5"/>
      <c r="M12645" s="5"/>
      <c r="N12645" s="5"/>
      <c r="O12645" s="5"/>
      <c r="P12645" s="5"/>
      <c r="Q12645" s="5"/>
      <c r="R12645" s="5"/>
      <c r="S12645" s="5"/>
      <c r="T12645" s="5"/>
      <c r="U12645" s="5"/>
      <c r="V12645" s="5"/>
      <c r="W12645" s="5"/>
      <c r="X12645" s="5"/>
      <c r="Y12645" s="5"/>
      <c r="Z12645" s="5"/>
      <c r="AA12645" s="5"/>
      <c r="AB12645" s="5"/>
      <c r="AC12645" s="5"/>
      <c r="AD12645" s="5"/>
      <c r="AE12645" s="5"/>
      <c r="AF12645" s="5"/>
      <c r="AG12645" s="5"/>
      <c r="AH12645" s="5"/>
      <c r="AI12645" s="5"/>
      <c r="AJ12645" s="5"/>
    </row>
    <row r="12646" spans="11:36">
      <c r="K12646" s="5"/>
      <c r="L12646" s="5"/>
      <c r="M12646" s="5"/>
      <c r="N12646" s="5"/>
      <c r="O12646" s="5"/>
      <c r="P12646" s="5"/>
      <c r="Q12646" s="5"/>
      <c r="R12646" s="5"/>
      <c r="S12646" s="5"/>
      <c r="T12646" s="5"/>
      <c r="U12646" s="5"/>
      <c r="V12646" s="5"/>
      <c r="W12646" s="5"/>
      <c r="X12646" s="5"/>
      <c r="Y12646" s="5"/>
      <c r="Z12646" s="5"/>
      <c r="AA12646" s="5"/>
      <c r="AB12646" s="5"/>
      <c r="AC12646" s="5"/>
      <c r="AD12646" s="5"/>
      <c r="AE12646" s="5"/>
      <c r="AF12646" s="5"/>
      <c r="AG12646" s="5"/>
      <c r="AH12646" s="5"/>
      <c r="AI12646" s="5"/>
      <c r="AJ12646" s="5"/>
    </row>
    <row r="12647" spans="11:36">
      <c r="K12647" s="5"/>
      <c r="L12647" s="5"/>
      <c r="M12647" s="5"/>
      <c r="N12647" s="5"/>
      <c r="O12647" s="5"/>
      <c r="P12647" s="5"/>
      <c r="Q12647" s="5"/>
      <c r="R12647" s="5"/>
      <c r="S12647" s="5"/>
      <c r="T12647" s="5"/>
      <c r="U12647" s="5"/>
      <c r="V12647" s="5"/>
      <c r="W12647" s="5"/>
      <c r="X12647" s="5"/>
      <c r="Y12647" s="5"/>
      <c r="Z12647" s="5"/>
      <c r="AA12647" s="5"/>
      <c r="AB12647" s="5"/>
      <c r="AC12647" s="5"/>
      <c r="AD12647" s="5"/>
      <c r="AE12647" s="5"/>
      <c r="AF12647" s="5"/>
      <c r="AG12647" s="5"/>
      <c r="AH12647" s="5"/>
      <c r="AI12647" s="5"/>
      <c r="AJ12647" s="5"/>
    </row>
    <row r="12648" spans="11:36">
      <c r="K12648" s="5"/>
      <c r="L12648" s="5"/>
      <c r="M12648" s="5"/>
      <c r="N12648" s="5"/>
      <c r="O12648" s="5"/>
      <c r="P12648" s="5"/>
      <c r="Q12648" s="5"/>
      <c r="R12648" s="5"/>
      <c r="S12648" s="5"/>
      <c r="T12648" s="5"/>
      <c r="U12648" s="5"/>
      <c r="V12648" s="5"/>
      <c r="W12648" s="5"/>
      <c r="X12648" s="5"/>
      <c r="Y12648" s="5"/>
      <c r="Z12648" s="5"/>
      <c r="AA12648" s="5"/>
      <c r="AB12648" s="5"/>
      <c r="AC12648" s="5"/>
      <c r="AD12648" s="5"/>
      <c r="AE12648" s="5"/>
      <c r="AF12648" s="5"/>
      <c r="AG12648" s="5"/>
      <c r="AH12648" s="5"/>
      <c r="AI12648" s="5"/>
      <c r="AJ12648" s="5"/>
    </row>
    <row r="12649" spans="11:36">
      <c r="K12649" s="5"/>
      <c r="L12649" s="5"/>
      <c r="M12649" s="5"/>
      <c r="N12649" s="5"/>
      <c r="O12649" s="5"/>
      <c r="P12649" s="5"/>
      <c r="Q12649" s="5"/>
      <c r="R12649" s="5"/>
      <c r="S12649" s="5"/>
      <c r="T12649" s="5"/>
      <c r="U12649" s="5"/>
      <c r="V12649" s="5"/>
      <c r="W12649" s="5"/>
      <c r="X12649" s="5"/>
      <c r="Y12649" s="5"/>
      <c r="Z12649" s="5"/>
      <c r="AA12649" s="5"/>
      <c r="AB12649" s="5"/>
      <c r="AC12649" s="5"/>
      <c r="AD12649" s="5"/>
      <c r="AE12649" s="5"/>
      <c r="AF12649" s="5"/>
      <c r="AG12649" s="5"/>
      <c r="AH12649" s="5"/>
      <c r="AI12649" s="5"/>
      <c r="AJ12649" s="5"/>
    </row>
    <row r="12650" spans="11:36">
      <c r="K12650" s="5"/>
      <c r="L12650" s="5"/>
      <c r="M12650" s="5"/>
      <c r="N12650" s="5"/>
      <c r="O12650" s="5"/>
      <c r="P12650" s="5"/>
      <c r="Q12650" s="5"/>
      <c r="R12650" s="5"/>
      <c r="S12650" s="5"/>
      <c r="T12650" s="5"/>
      <c r="U12650" s="5"/>
      <c r="V12650" s="5"/>
      <c r="W12650" s="5"/>
      <c r="X12650" s="5"/>
      <c r="Y12650" s="5"/>
      <c r="Z12650" s="5"/>
      <c r="AA12650" s="5"/>
      <c r="AB12650" s="5"/>
      <c r="AC12650" s="5"/>
      <c r="AD12650" s="5"/>
      <c r="AE12650" s="5"/>
      <c r="AF12650" s="5"/>
      <c r="AG12650" s="5"/>
      <c r="AH12650" s="5"/>
      <c r="AI12650" s="5"/>
      <c r="AJ12650" s="5"/>
    </row>
    <row r="12651" spans="11:36">
      <c r="K12651" s="5"/>
      <c r="L12651" s="5"/>
      <c r="M12651" s="5"/>
      <c r="N12651" s="5"/>
      <c r="O12651" s="5"/>
      <c r="P12651" s="5"/>
      <c r="Q12651" s="5"/>
      <c r="R12651" s="5"/>
      <c r="S12651" s="5"/>
      <c r="T12651" s="5"/>
      <c r="U12651" s="5"/>
      <c r="V12651" s="5"/>
      <c r="W12651" s="5"/>
      <c r="X12651" s="5"/>
      <c r="Y12651" s="5"/>
      <c r="Z12651" s="5"/>
      <c r="AA12651" s="5"/>
      <c r="AB12651" s="5"/>
      <c r="AC12651" s="5"/>
      <c r="AD12651" s="5"/>
      <c r="AE12651" s="5"/>
      <c r="AF12651" s="5"/>
      <c r="AG12651" s="5"/>
      <c r="AH12651" s="5"/>
      <c r="AI12651" s="5"/>
      <c r="AJ12651" s="5"/>
    </row>
    <row r="12652" spans="11:36">
      <c r="K12652" s="5"/>
      <c r="L12652" s="5"/>
      <c r="M12652" s="5"/>
      <c r="N12652" s="5"/>
      <c r="O12652" s="5"/>
      <c r="P12652" s="5"/>
      <c r="Q12652" s="5"/>
      <c r="R12652" s="5"/>
      <c r="S12652" s="5"/>
      <c r="T12652" s="5"/>
      <c r="U12652" s="5"/>
      <c r="V12652" s="5"/>
      <c r="W12652" s="5"/>
      <c r="X12652" s="5"/>
      <c r="Y12652" s="5"/>
      <c r="Z12652" s="5"/>
      <c r="AA12652" s="5"/>
      <c r="AB12652" s="5"/>
      <c r="AC12652" s="5"/>
      <c r="AD12652" s="5"/>
      <c r="AE12652" s="5"/>
      <c r="AF12652" s="5"/>
      <c r="AG12652" s="5"/>
      <c r="AH12652" s="5"/>
      <c r="AI12652" s="5"/>
      <c r="AJ12652" s="5"/>
    </row>
    <row r="12653" spans="11:36">
      <c r="K12653" s="5"/>
      <c r="L12653" s="5"/>
      <c r="M12653" s="5"/>
      <c r="N12653" s="5"/>
      <c r="O12653" s="5"/>
      <c r="P12653" s="5"/>
      <c r="Q12653" s="5"/>
      <c r="R12653" s="5"/>
      <c r="S12653" s="5"/>
      <c r="T12653" s="5"/>
      <c r="U12653" s="5"/>
      <c r="V12653" s="5"/>
      <c r="W12653" s="5"/>
      <c r="X12653" s="5"/>
      <c r="Y12653" s="5"/>
      <c r="Z12653" s="5"/>
      <c r="AA12653" s="5"/>
      <c r="AB12653" s="5"/>
      <c r="AC12653" s="5"/>
      <c r="AD12653" s="5"/>
      <c r="AE12653" s="5"/>
      <c r="AF12653" s="5"/>
      <c r="AG12653" s="5"/>
      <c r="AH12653" s="5"/>
      <c r="AI12653" s="5"/>
      <c r="AJ12653" s="5"/>
    </row>
    <row r="12654" spans="11:36">
      <c r="K12654" s="5"/>
      <c r="L12654" s="5"/>
      <c r="M12654" s="5"/>
      <c r="N12654" s="5"/>
      <c r="O12654" s="5"/>
      <c r="P12654" s="5"/>
      <c r="Q12654" s="5"/>
      <c r="R12654" s="5"/>
      <c r="S12654" s="5"/>
      <c r="T12654" s="5"/>
      <c r="U12654" s="5"/>
      <c r="V12654" s="5"/>
      <c r="W12654" s="5"/>
      <c r="X12654" s="5"/>
      <c r="Y12654" s="5"/>
      <c r="Z12654" s="5"/>
      <c r="AA12654" s="5"/>
      <c r="AB12654" s="5"/>
      <c r="AC12654" s="5"/>
      <c r="AD12654" s="5"/>
      <c r="AE12654" s="5"/>
      <c r="AF12654" s="5"/>
      <c r="AG12654" s="5"/>
      <c r="AH12654" s="5"/>
      <c r="AI12654" s="5"/>
      <c r="AJ12654" s="5"/>
    </row>
    <row r="12655" spans="11:36">
      <c r="K12655" s="5"/>
      <c r="L12655" s="5"/>
      <c r="M12655" s="5"/>
      <c r="N12655" s="5"/>
      <c r="O12655" s="5"/>
      <c r="P12655" s="5"/>
      <c r="Q12655" s="5"/>
      <c r="R12655" s="5"/>
      <c r="S12655" s="5"/>
      <c r="T12655" s="5"/>
      <c r="U12655" s="5"/>
      <c r="V12655" s="5"/>
      <c r="W12655" s="5"/>
      <c r="X12655" s="5"/>
      <c r="Y12655" s="5"/>
      <c r="Z12655" s="5"/>
      <c r="AA12655" s="5"/>
      <c r="AB12655" s="5"/>
      <c r="AC12655" s="5"/>
      <c r="AD12655" s="5"/>
      <c r="AE12655" s="5"/>
      <c r="AF12655" s="5"/>
      <c r="AG12655" s="5"/>
      <c r="AH12655" s="5"/>
      <c r="AI12655" s="5"/>
      <c r="AJ12655" s="5"/>
    </row>
    <row r="12656" spans="11:36">
      <c r="K12656" s="5"/>
      <c r="L12656" s="5"/>
      <c r="M12656" s="5"/>
      <c r="N12656" s="5"/>
      <c r="O12656" s="5"/>
      <c r="P12656" s="5"/>
      <c r="Q12656" s="5"/>
      <c r="R12656" s="5"/>
      <c r="S12656" s="5"/>
      <c r="T12656" s="5"/>
      <c r="U12656" s="5"/>
      <c r="V12656" s="5"/>
      <c r="W12656" s="5"/>
      <c r="X12656" s="5"/>
      <c r="Y12656" s="5"/>
      <c r="Z12656" s="5"/>
      <c r="AA12656" s="5"/>
      <c r="AB12656" s="5"/>
      <c r="AC12656" s="5"/>
      <c r="AD12656" s="5"/>
      <c r="AE12656" s="5"/>
      <c r="AF12656" s="5"/>
      <c r="AG12656" s="5"/>
      <c r="AH12656" s="5"/>
      <c r="AI12656" s="5"/>
      <c r="AJ12656" s="5"/>
    </row>
    <row r="12657" spans="11:36">
      <c r="K12657" s="5"/>
      <c r="L12657" s="5"/>
      <c r="M12657" s="5"/>
      <c r="N12657" s="5"/>
      <c r="O12657" s="5"/>
      <c r="P12657" s="5"/>
      <c r="Q12657" s="5"/>
      <c r="R12657" s="5"/>
      <c r="S12657" s="5"/>
      <c r="T12657" s="5"/>
      <c r="U12657" s="5"/>
      <c r="V12657" s="5"/>
      <c r="W12657" s="5"/>
      <c r="X12657" s="5"/>
      <c r="Y12657" s="5"/>
      <c r="Z12657" s="5"/>
      <c r="AA12657" s="5"/>
      <c r="AB12657" s="5"/>
      <c r="AC12657" s="5"/>
      <c r="AD12657" s="5"/>
      <c r="AE12657" s="5"/>
      <c r="AF12657" s="5"/>
      <c r="AG12657" s="5"/>
      <c r="AH12657" s="5"/>
      <c r="AI12657" s="5"/>
      <c r="AJ12657" s="5"/>
    </row>
    <row r="12658" spans="11:36">
      <c r="K12658" s="5"/>
      <c r="L12658" s="5"/>
      <c r="M12658" s="5"/>
      <c r="N12658" s="5"/>
      <c r="O12658" s="5"/>
      <c r="P12658" s="5"/>
      <c r="Q12658" s="5"/>
      <c r="R12658" s="5"/>
      <c r="S12658" s="5"/>
      <c r="T12658" s="5"/>
      <c r="U12658" s="5"/>
      <c r="V12658" s="5"/>
      <c r="W12658" s="5"/>
      <c r="X12658" s="5"/>
      <c r="Y12658" s="5"/>
      <c r="Z12658" s="5"/>
      <c r="AA12658" s="5"/>
      <c r="AB12658" s="5"/>
      <c r="AC12658" s="5"/>
      <c r="AD12658" s="5"/>
      <c r="AE12658" s="5"/>
      <c r="AF12658" s="5"/>
      <c r="AG12658" s="5"/>
      <c r="AH12658" s="5"/>
      <c r="AI12658" s="5"/>
      <c r="AJ12658" s="5"/>
    </row>
    <row r="12659" spans="11:36">
      <c r="K12659" s="5"/>
      <c r="L12659" s="5"/>
      <c r="M12659" s="5"/>
      <c r="N12659" s="5"/>
      <c r="O12659" s="5"/>
      <c r="P12659" s="5"/>
      <c r="Q12659" s="5"/>
      <c r="R12659" s="5"/>
      <c r="S12659" s="5"/>
      <c r="T12659" s="5"/>
      <c r="U12659" s="5"/>
      <c r="V12659" s="5"/>
      <c r="W12659" s="5"/>
      <c r="X12659" s="5"/>
      <c r="Y12659" s="5"/>
      <c r="Z12659" s="5"/>
      <c r="AA12659" s="5"/>
      <c r="AB12659" s="5"/>
      <c r="AC12659" s="5"/>
      <c r="AD12659" s="5"/>
      <c r="AE12659" s="5"/>
      <c r="AF12659" s="5"/>
      <c r="AG12659" s="5"/>
      <c r="AH12659" s="5"/>
      <c r="AI12659" s="5"/>
      <c r="AJ12659" s="5"/>
    </row>
    <row r="12660" spans="11:36">
      <c r="K12660" s="5"/>
      <c r="L12660" s="5"/>
      <c r="M12660" s="5"/>
      <c r="N12660" s="5"/>
      <c r="O12660" s="5"/>
      <c r="P12660" s="5"/>
      <c r="Q12660" s="5"/>
      <c r="R12660" s="5"/>
      <c r="S12660" s="5"/>
      <c r="T12660" s="5"/>
      <c r="U12660" s="5"/>
      <c r="V12660" s="5"/>
      <c r="W12660" s="5"/>
      <c r="X12660" s="5"/>
      <c r="Y12660" s="5"/>
      <c r="Z12660" s="5"/>
      <c r="AA12660" s="5"/>
      <c r="AB12660" s="5"/>
      <c r="AC12660" s="5"/>
      <c r="AD12660" s="5"/>
      <c r="AE12660" s="5"/>
      <c r="AF12660" s="5"/>
      <c r="AG12660" s="5"/>
      <c r="AH12660" s="5"/>
      <c r="AI12660" s="5"/>
      <c r="AJ12660" s="5"/>
    </row>
    <row r="12661" spans="11:36">
      <c r="K12661" s="5"/>
      <c r="L12661" s="5"/>
      <c r="M12661" s="5"/>
      <c r="N12661" s="5"/>
      <c r="O12661" s="5"/>
      <c r="P12661" s="5"/>
      <c r="Q12661" s="5"/>
      <c r="R12661" s="5"/>
      <c r="S12661" s="5"/>
      <c r="T12661" s="5"/>
      <c r="U12661" s="5"/>
      <c r="V12661" s="5"/>
      <c r="W12661" s="5"/>
      <c r="X12661" s="5"/>
      <c r="Y12661" s="5"/>
      <c r="Z12661" s="5"/>
      <c r="AA12661" s="5"/>
      <c r="AB12661" s="5"/>
      <c r="AC12661" s="5"/>
      <c r="AD12661" s="5"/>
      <c r="AE12661" s="5"/>
      <c r="AF12661" s="5"/>
      <c r="AG12661" s="5"/>
      <c r="AH12661" s="5"/>
      <c r="AI12661" s="5"/>
      <c r="AJ12661" s="5"/>
    </row>
    <row r="12662" spans="11:36">
      <c r="K12662" s="5"/>
      <c r="L12662" s="5"/>
      <c r="M12662" s="5"/>
      <c r="N12662" s="5"/>
      <c r="O12662" s="5"/>
      <c r="P12662" s="5"/>
      <c r="Q12662" s="5"/>
      <c r="R12662" s="5"/>
      <c r="S12662" s="5"/>
      <c r="T12662" s="5"/>
      <c r="U12662" s="5"/>
      <c r="V12662" s="5"/>
      <c r="W12662" s="5"/>
      <c r="X12662" s="5"/>
      <c r="Y12662" s="5"/>
      <c r="Z12662" s="5"/>
      <c r="AA12662" s="5"/>
      <c r="AB12662" s="5"/>
      <c r="AC12662" s="5"/>
      <c r="AD12662" s="5"/>
      <c r="AE12662" s="5"/>
      <c r="AF12662" s="5"/>
      <c r="AG12662" s="5"/>
      <c r="AH12662" s="5"/>
      <c r="AI12662" s="5"/>
      <c r="AJ12662" s="5"/>
    </row>
    <row r="12663" spans="11:36">
      <c r="K12663" s="5"/>
      <c r="L12663" s="5"/>
      <c r="M12663" s="5"/>
      <c r="N12663" s="5"/>
      <c r="O12663" s="5"/>
      <c r="P12663" s="5"/>
      <c r="Q12663" s="5"/>
      <c r="R12663" s="5"/>
      <c r="S12663" s="5"/>
      <c r="T12663" s="5"/>
      <c r="U12663" s="5"/>
      <c r="V12663" s="5"/>
      <c r="W12663" s="5"/>
      <c r="X12663" s="5"/>
      <c r="Y12663" s="5"/>
      <c r="Z12663" s="5"/>
      <c r="AA12663" s="5"/>
      <c r="AB12663" s="5"/>
      <c r="AC12663" s="5"/>
      <c r="AD12663" s="5"/>
      <c r="AE12663" s="5"/>
      <c r="AF12663" s="5"/>
      <c r="AG12663" s="5"/>
      <c r="AH12663" s="5"/>
      <c r="AI12663" s="5"/>
      <c r="AJ12663" s="5"/>
    </row>
    <row r="12664" spans="11:36">
      <c r="K12664" s="5"/>
      <c r="L12664" s="5"/>
      <c r="M12664" s="5"/>
      <c r="N12664" s="5"/>
      <c r="O12664" s="5"/>
      <c r="P12664" s="5"/>
      <c r="Q12664" s="5"/>
      <c r="R12664" s="5"/>
      <c r="S12664" s="5"/>
      <c r="T12664" s="5"/>
      <c r="U12664" s="5"/>
      <c r="V12664" s="5"/>
      <c r="W12664" s="5"/>
      <c r="X12664" s="5"/>
      <c r="Y12664" s="5"/>
      <c r="Z12664" s="5"/>
      <c r="AA12664" s="5"/>
      <c r="AB12664" s="5"/>
      <c r="AC12664" s="5"/>
      <c r="AD12664" s="5"/>
      <c r="AE12664" s="5"/>
      <c r="AF12664" s="5"/>
      <c r="AG12664" s="5"/>
      <c r="AH12664" s="5"/>
      <c r="AI12664" s="5"/>
      <c r="AJ12664" s="5"/>
    </row>
    <row r="12665" spans="11:36">
      <c r="K12665" s="5"/>
      <c r="L12665" s="5"/>
      <c r="M12665" s="5"/>
      <c r="N12665" s="5"/>
      <c r="O12665" s="5"/>
      <c r="P12665" s="5"/>
      <c r="Q12665" s="5"/>
      <c r="R12665" s="5"/>
      <c r="S12665" s="5"/>
      <c r="T12665" s="5"/>
      <c r="U12665" s="5"/>
      <c r="V12665" s="5"/>
      <c r="W12665" s="5"/>
      <c r="X12665" s="5"/>
      <c r="Y12665" s="5"/>
      <c r="Z12665" s="5"/>
      <c r="AA12665" s="5"/>
      <c r="AB12665" s="5"/>
      <c r="AC12665" s="5"/>
      <c r="AD12665" s="5"/>
      <c r="AE12665" s="5"/>
      <c r="AF12665" s="5"/>
      <c r="AG12665" s="5"/>
      <c r="AH12665" s="5"/>
      <c r="AI12665" s="5"/>
      <c r="AJ12665" s="5"/>
    </row>
    <row r="12666" spans="11:36">
      <c r="K12666" s="5"/>
      <c r="L12666" s="5"/>
      <c r="M12666" s="5"/>
      <c r="N12666" s="5"/>
      <c r="O12666" s="5"/>
      <c r="P12666" s="5"/>
      <c r="Q12666" s="5"/>
      <c r="R12666" s="5"/>
      <c r="S12666" s="5"/>
      <c r="T12666" s="5"/>
      <c r="U12666" s="5"/>
      <c r="V12666" s="5"/>
      <c r="W12666" s="5"/>
      <c r="X12666" s="5"/>
      <c r="Y12666" s="5"/>
      <c r="Z12666" s="5"/>
      <c r="AA12666" s="5"/>
      <c r="AB12666" s="5"/>
      <c r="AC12666" s="5"/>
      <c r="AD12666" s="5"/>
      <c r="AE12666" s="5"/>
      <c r="AF12666" s="5"/>
      <c r="AG12666" s="5"/>
      <c r="AH12666" s="5"/>
      <c r="AI12666" s="5"/>
      <c r="AJ12666" s="5"/>
    </row>
    <row r="12667" spans="11:36">
      <c r="K12667" s="5"/>
      <c r="L12667" s="5"/>
      <c r="M12667" s="5"/>
      <c r="N12667" s="5"/>
      <c r="O12667" s="5"/>
      <c r="P12667" s="5"/>
      <c r="Q12667" s="5"/>
      <c r="R12667" s="5"/>
      <c r="S12667" s="5"/>
      <c r="T12667" s="5"/>
      <c r="U12667" s="5"/>
      <c r="V12667" s="5"/>
      <c r="W12667" s="5"/>
      <c r="X12667" s="5"/>
      <c r="Y12667" s="5"/>
      <c r="Z12667" s="5"/>
      <c r="AA12667" s="5"/>
      <c r="AB12667" s="5"/>
      <c r="AC12667" s="5"/>
      <c r="AD12667" s="5"/>
      <c r="AE12667" s="5"/>
      <c r="AF12667" s="5"/>
      <c r="AG12667" s="5"/>
      <c r="AH12667" s="5"/>
      <c r="AI12667" s="5"/>
      <c r="AJ12667" s="5"/>
    </row>
    <row r="12668" spans="11:36">
      <c r="K12668" s="5"/>
      <c r="L12668" s="5"/>
      <c r="M12668" s="5"/>
      <c r="N12668" s="5"/>
      <c r="O12668" s="5"/>
      <c r="P12668" s="5"/>
      <c r="Q12668" s="5"/>
      <c r="R12668" s="5"/>
      <c r="S12668" s="5"/>
      <c r="T12668" s="5"/>
      <c r="U12668" s="5"/>
      <c r="V12668" s="5"/>
      <c r="W12668" s="5"/>
      <c r="X12668" s="5"/>
      <c r="Y12668" s="5"/>
      <c r="Z12668" s="5"/>
      <c r="AA12668" s="5"/>
      <c r="AB12668" s="5"/>
      <c r="AC12668" s="5"/>
      <c r="AD12668" s="5"/>
      <c r="AE12668" s="5"/>
      <c r="AF12668" s="5"/>
      <c r="AG12668" s="5"/>
      <c r="AH12668" s="5"/>
      <c r="AI12668" s="5"/>
      <c r="AJ12668" s="5"/>
    </row>
    <row r="12669" spans="11:36">
      <c r="K12669" s="5"/>
      <c r="L12669" s="5"/>
      <c r="M12669" s="5"/>
      <c r="N12669" s="5"/>
      <c r="O12669" s="5"/>
      <c r="P12669" s="5"/>
      <c r="Q12669" s="5"/>
      <c r="R12669" s="5"/>
      <c r="S12669" s="5"/>
      <c r="T12669" s="5"/>
      <c r="U12669" s="5"/>
      <c r="V12669" s="5"/>
      <c r="W12669" s="5"/>
      <c r="X12669" s="5"/>
      <c r="Y12669" s="5"/>
      <c r="Z12669" s="5"/>
      <c r="AA12669" s="5"/>
      <c r="AB12669" s="5"/>
      <c r="AC12669" s="5"/>
      <c r="AD12669" s="5"/>
      <c r="AE12669" s="5"/>
      <c r="AF12669" s="5"/>
      <c r="AG12669" s="5"/>
      <c r="AH12669" s="5"/>
      <c r="AI12669" s="5"/>
      <c r="AJ12669" s="5"/>
    </row>
    <row r="12670" spans="11:36">
      <c r="K12670" s="5"/>
      <c r="L12670" s="5"/>
      <c r="M12670" s="5"/>
      <c r="N12670" s="5"/>
      <c r="O12670" s="5"/>
      <c r="P12670" s="5"/>
      <c r="Q12670" s="5"/>
      <c r="R12670" s="5"/>
      <c r="S12670" s="5"/>
      <c r="T12670" s="5"/>
      <c r="U12670" s="5"/>
      <c r="V12670" s="5"/>
      <c r="W12670" s="5"/>
      <c r="X12670" s="5"/>
      <c r="Y12670" s="5"/>
      <c r="Z12670" s="5"/>
      <c r="AA12670" s="5"/>
      <c r="AB12670" s="5"/>
      <c r="AC12670" s="5"/>
      <c r="AD12670" s="5"/>
      <c r="AE12670" s="5"/>
      <c r="AF12670" s="5"/>
      <c r="AG12670" s="5"/>
      <c r="AH12670" s="5"/>
      <c r="AI12670" s="5"/>
      <c r="AJ12670" s="5"/>
    </row>
    <row r="12671" spans="11:36">
      <c r="K12671" s="5"/>
      <c r="L12671" s="5"/>
      <c r="M12671" s="5"/>
      <c r="N12671" s="5"/>
      <c r="O12671" s="5"/>
      <c r="P12671" s="5"/>
      <c r="Q12671" s="5"/>
      <c r="R12671" s="5"/>
      <c r="S12671" s="5"/>
      <c r="T12671" s="5"/>
      <c r="U12671" s="5"/>
      <c r="V12671" s="5"/>
      <c r="W12671" s="5"/>
      <c r="X12671" s="5"/>
      <c r="Y12671" s="5"/>
      <c r="Z12671" s="5"/>
      <c r="AA12671" s="5"/>
      <c r="AB12671" s="5"/>
      <c r="AC12671" s="5"/>
      <c r="AD12671" s="5"/>
      <c r="AE12671" s="5"/>
      <c r="AF12671" s="5"/>
      <c r="AG12671" s="5"/>
      <c r="AH12671" s="5"/>
      <c r="AI12671" s="5"/>
      <c r="AJ12671" s="5"/>
    </row>
    <row r="12672" spans="11:36">
      <c r="K12672" s="5"/>
      <c r="L12672" s="5"/>
      <c r="M12672" s="5"/>
      <c r="N12672" s="5"/>
      <c r="O12672" s="5"/>
      <c r="P12672" s="5"/>
      <c r="Q12672" s="5"/>
      <c r="R12672" s="5"/>
      <c r="S12672" s="5"/>
      <c r="T12672" s="5"/>
      <c r="U12672" s="5"/>
      <c r="V12672" s="5"/>
      <c r="W12672" s="5"/>
      <c r="X12672" s="5"/>
      <c r="Y12672" s="5"/>
      <c r="Z12672" s="5"/>
      <c r="AA12672" s="5"/>
      <c r="AB12672" s="5"/>
      <c r="AC12672" s="5"/>
      <c r="AD12672" s="5"/>
      <c r="AE12672" s="5"/>
      <c r="AF12672" s="5"/>
      <c r="AG12672" s="5"/>
      <c r="AH12672" s="5"/>
      <c r="AI12672" s="5"/>
      <c r="AJ12672" s="5"/>
    </row>
    <row r="12673" spans="11:36">
      <c r="K12673" s="5"/>
      <c r="L12673" s="5"/>
      <c r="M12673" s="5"/>
      <c r="N12673" s="5"/>
      <c r="O12673" s="5"/>
      <c r="P12673" s="5"/>
      <c r="Q12673" s="5"/>
      <c r="R12673" s="5"/>
      <c r="S12673" s="5"/>
      <c r="T12673" s="5"/>
      <c r="U12673" s="5"/>
      <c r="V12673" s="5"/>
      <c r="W12673" s="5"/>
      <c r="X12673" s="5"/>
      <c r="Y12673" s="5"/>
      <c r="Z12673" s="5"/>
      <c r="AA12673" s="5"/>
      <c r="AB12673" s="5"/>
      <c r="AC12673" s="5"/>
      <c r="AD12673" s="5"/>
      <c r="AE12673" s="5"/>
      <c r="AF12673" s="5"/>
      <c r="AG12673" s="5"/>
      <c r="AH12673" s="5"/>
      <c r="AI12673" s="5"/>
      <c r="AJ12673" s="5"/>
    </row>
    <row r="12674" spans="11:36">
      <c r="K12674" s="5"/>
      <c r="L12674" s="5"/>
      <c r="M12674" s="5"/>
      <c r="N12674" s="5"/>
      <c r="O12674" s="5"/>
      <c r="P12674" s="5"/>
      <c r="Q12674" s="5"/>
      <c r="R12674" s="5"/>
      <c r="S12674" s="5"/>
      <c r="T12674" s="5"/>
      <c r="U12674" s="5"/>
      <c r="V12674" s="5"/>
      <c r="W12674" s="5"/>
      <c r="X12674" s="5"/>
      <c r="Y12674" s="5"/>
      <c r="Z12674" s="5"/>
      <c r="AA12674" s="5"/>
      <c r="AB12674" s="5"/>
      <c r="AC12674" s="5"/>
      <c r="AD12674" s="5"/>
      <c r="AE12674" s="5"/>
      <c r="AF12674" s="5"/>
      <c r="AG12674" s="5"/>
      <c r="AH12674" s="5"/>
      <c r="AI12674" s="5"/>
      <c r="AJ12674" s="5"/>
    </row>
    <row r="12675" spans="11:36">
      <c r="K12675" s="5"/>
      <c r="L12675" s="5"/>
      <c r="M12675" s="5"/>
      <c r="N12675" s="5"/>
      <c r="O12675" s="5"/>
      <c r="P12675" s="5"/>
      <c r="Q12675" s="5"/>
      <c r="R12675" s="5"/>
      <c r="S12675" s="5"/>
      <c r="T12675" s="5"/>
      <c r="U12675" s="5"/>
      <c r="V12675" s="5"/>
      <c r="W12675" s="5"/>
      <c r="X12675" s="5"/>
      <c r="Y12675" s="5"/>
      <c r="Z12675" s="5"/>
      <c r="AA12675" s="5"/>
      <c r="AB12675" s="5"/>
      <c r="AC12675" s="5"/>
      <c r="AD12675" s="5"/>
      <c r="AE12675" s="5"/>
      <c r="AF12675" s="5"/>
      <c r="AG12675" s="5"/>
      <c r="AH12675" s="5"/>
      <c r="AI12675" s="5"/>
      <c r="AJ12675" s="5"/>
    </row>
    <row r="12676" spans="11:36">
      <c r="K12676" s="5"/>
      <c r="L12676" s="5"/>
      <c r="M12676" s="5"/>
      <c r="N12676" s="5"/>
      <c r="O12676" s="5"/>
      <c r="P12676" s="5"/>
      <c r="Q12676" s="5"/>
      <c r="R12676" s="5"/>
      <c r="S12676" s="5"/>
      <c r="T12676" s="5"/>
      <c r="U12676" s="5"/>
      <c r="V12676" s="5"/>
      <c r="W12676" s="5"/>
      <c r="X12676" s="5"/>
      <c r="Y12676" s="5"/>
      <c r="Z12676" s="5"/>
      <c r="AA12676" s="5"/>
      <c r="AB12676" s="5"/>
      <c r="AC12676" s="5"/>
      <c r="AD12676" s="5"/>
      <c r="AE12676" s="5"/>
      <c r="AF12676" s="5"/>
      <c r="AG12676" s="5"/>
      <c r="AH12676" s="5"/>
      <c r="AI12676" s="5"/>
      <c r="AJ12676" s="5"/>
    </row>
    <row r="12677" spans="11:36">
      <c r="K12677" s="5"/>
      <c r="L12677" s="5"/>
      <c r="M12677" s="5"/>
      <c r="N12677" s="5"/>
      <c r="O12677" s="5"/>
      <c r="P12677" s="5"/>
      <c r="Q12677" s="5"/>
      <c r="R12677" s="5"/>
      <c r="S12677" s="5"/>
      <c r="T12677" s="5"/>
      <c r="U12677" s="5"/>
      <c r="V12677" s="5"/>
      <c r="W12677" s="5"/>
      <c r="X12677" s="5"/>
      <c r="Y12677" s="5"/>
      <c r="Z12677" s="5"/>
      <c r="AA12677" s="5"/>
      <c r="AB12677" s="5"/>
      <c r="AC12677" s="5"/>
      <c r="AD12677" s="5"/>
      <c r="AE12677" s="5"/>
      <c r="AF12677" s="5"/>
      <c r="AG12677" s="5"/>
      <c r="AH12677" s="5"/>
      <c r="AI12677" s="5"/>
      <c r="AJ12677" s="5"/>
    </row>
    <row r="12678" spans="11:36">
      <c r="K12678" s="5"/>
      <c r="L12678" s="5"/>
      <c r="M12678" s="5"/>
      <c r="N12678" s="5"/>
      <c r="O12678" s="5"/>
      <c r="P12678" s="5"/>
      <c r="Q12678" s="5"/>
      <c r="R12678" s="5"/>
      <c r="S12678" s="5"/>
      <c r="T12678" s="5"/>
      <c r="U12678" s="5"/>
      <c r="V12678" s="5"/>
      <c r="W12678" s="5"/>
      <c r="X12678" s="5"/>
      <c r="Y12678" s="5"/>
      <c r="Z12678" s="5"/>
      <c r="AA12678" s="5"/>
      <c r="AB12678" s="5"/>
      <c r="AC12678" s="5"/>
      <c r="AD12678" s="5"/>
      <c r="AE12678" s="5"/>
      <c r="AF12678" s="5"/>
      <c r="AG12678" s="5"/>
      <c r="AH12678" s="5"/>
      <c r="AI12678" s="5"/>
      <c r="AJ12678" s="5"/>
    </row>
    <row r="12679" spans="11:36">
      <c r="K12679" s="5"/>
      <c r="L12679" s="5"/>
      <c r="M12679" s="5"/>
      <c r="N12679" s="5"/>
      <c r="O12679" s="5"/>
      <c r="P12679" s="5"/>
      <c r="Q12679" s="5"/>
      <c r="R12679" s="5"/>
      <c r="S12679" s="5"/>
      <c r="T12679" s="5"/>
      <c r="U12679" s="5"/>
      <c r="V12679" s="5"/>
      <c r="W12679" s="5"/>
      <c r="X12679" s="5"/>
      <c r="Y12679" s="5"/>
      <c r="Z12679" s="5"/>
      <c r="AA12679" s="5"/>
      <c r="AB12679" s="5"/>
      <c r="AC12679" s="5"/>
      <c r="AD12679" s="5"/>
      <c r="AE12679" s="5"/>
      <c r="AF12679" s="5"/>
      <c r="AG12679" s="5"/>
      <c r="AH12679" s="5"/>
      <c r="AI12679" s="5"/>
      <c r="AJ12679" s="5"/>
    </row>
    <row r="12680" spans="11:36">
      <c r="K12680" s="5"/>
      <c r="L12680" s="5"/>
      <c r="M12680" s="5"/>
      <c r="N12680" s="5"/>
      <c r="O12680" s="5"/>
      <c r="P12680" s="5"/>
      <c r="Q12680" s="5"/>
      <c r="R12680" s="5"/>
      <c r="S12680" s="5"/>
      <c r="T12680" s="5"/>
      <c r="U12680" s="5"/>
      <c r="V12680" s="5"/>
      <c r="W12680" s="5"/>
      <c r="X12680" s="5"/>
      <c r="Y12680" s="5"/>
      <c r="Z12680" s="5"/>
      <c r="AA12680" s="5"/>
      <c r="AB12680" s="5"/>
      <c r="AC12680" s="5"/>
      <c r="AD12680" s="5"/>
      <c r="AE12680" s="5"/>
      <c r="AF12680" s="5"/>
      <c r="AG12680" s="5"/>
      <c r="AH12680" s="5"/>
      <c r="AI12680" s="5"/>
      <c r="AJ12680" s="5"/>
    </row>
    <row r="12681" spans="11:36">
      <c r="K12681" s="5"/>
      <c r="L12681" s="5"/>
      <c r="M12681" s="5"/>
      <c r="N12681" s="5"/>
      <c r="O12681" s="5"/>
      <c r="P12681" s="5"/>
      <c r="Q12681" s="5"/>
      <c r="R12681" s="5"/>
      <c r="S12681" s="5"/>
      <c r="T12681" s="5"/>
      <c r="U12681" s="5"/>
      <c r="V12681" s="5"/>
      <c r="W12681" s="5"/>
      <c r="X12681" s="5"/>
      <c r="Y12681" s="5"/>
      <c r="Z12681" s="5"/>
      <c r="AA12681" s="5"/>
      <c r="AB12681" s="5"/>
      <c r="AC12681" s="5"/>
      <c r="AD12681" s="5"/>
      <c r="AE12681" s="5"/>
      <c r="AF12681" s="5"/>
      <c r="AG12681" s="5"/>
      <c r="AH12681" s="5"/>
      <c r="AI12681" s="5"/>
      <c r="AJ12681" s="5"/>
    </row>
    <row r="12682" spans="11:36">
      <c r="K12682" s="5"/>
      <c r="L12682" s="5"/>
      <c r="M12682" s="5"/>
      <c r="N12682" s="5"/>
      <c r="O12682" s="5"/>
      <c r="P12682" s="5"/>
      <c r="Q12682" s="5"/>
      <c r="R12682" s="5"/>
      <c r="S12682" s="5"/>
      <c r="T12682" s="5"/>
      <c r="U12682" s="5"/>
      <c r="V12682" s="5"/>
      <c r="W12682" s="5"/>
      <c r="X12682" s="5"/>
      <c r="Y12682" s="5"/>
      <c r="Z12682" s="5"/>
      <c r="AA12682" s="5"/>
      <c r="AB12682" s="5"/>
      <c r="AC12682" s="5"/>
      <c r="AD12682" s="5"/>
      <c r="AE12682" s="5"/>
      <c r="AF12682" s="5"/>
      <c r="AG12682" s="5"/>
      <c r="AH12682" s="5"/>
      <c r="AI12682" s="5"/>
      <c r="AJ12682" s="5"/>
    </row>
    <row r="12683" spans="11:36">
      <c r="K12683" s="5"/>
      <c r="L12683" s="5"/>
      <c r="M12683" s="5"/>
      <c r="N12683" s="5"/>
      <c r="O12683" s="5"/>
      <c r="P12683" s="5"/>
      <c r="Q12683" s="5"/>
      <c r="R12683" s="5"/>
      <c r="S12683" s="5"/>
      <c r="T12683" s="5"/>
      <c r="U12683" s="5"/>
      <c r="V12683" s="5"/>
      <c r="W12683" s="5"/>
      <c r="X12683" s="5"/>
      <c r="Y12683" s="5"/>
      <c r="Z12683" s="5"/>
      <c r="AA12683" s="5"/>
      <c r="AB12683" s="5"/>
      <c r="AC12683" s="5"/>
      <c r="AD12683" s="5"/>
      <c r="AE12683" s="5"/>
      <c r="AF12683" s="5"/>
      <c r="AG12683" s="5"/>
      <c r="AH12683" s="5"/>
      <c r="AI12683" s="5"/>
      <c r="AJ12683" s="5"/>
    </row>
    <row r="12684" spans="11:36">
      <c r="K12684" s="5"/>
      <c r="L12684" s="5"/>
      <c r="M12684" s="5"/>
      <c r="N12684" s="5"/>
      <c r="O12684" s="5"/>
      <c r="P12684" s="5"/>
      <c r="Q12684" s="5"/>
      <c r="R12684" s="5"/>
      <c r="S12684" s="5"/>
      <c r="T12684" s="5"/>
      <c r="U12684" s="5"/>
      <c r="V12684" s="5"/>
      <c r="W12684" s="5"/>
      <c r="X12684" s="5"/>
      <c r="Y12684" s="5"/>
      <c r="Z12684" s="5"/>
      <c r="AA12684" s="5"/>
      <c r="AB12684" s="5"/>
      <c r="AC12684" s="5"/>
      <c r="AD12684" s="5"/>
      <c r="AE12684" s="5"/>
      <c r="AF12684" s="5"/>
      <c r="AG12684" s="5"/>
      <c r="AH12684" s="5"/>
      <c r="AI12684" s="5"/>
      <c r="AJ12684" s="5"/>
    </row>
    <row r="12685" spans="11:36">
      <c r="K12685" s="5"/>
      <c r="L12685" s="5"/>
      <c r="M12685" s="5"/>
      <c r="N12685" s="5"/>
      <c r="O12685" s="5"/>
      <c r="P12685" s="5"/>
      <c r="Q12685" s="5"/>
      <c r="R12685" s="5"/>
      <c r="S12685" s="5"/>
      <c r="T12685" s="5"/>
      <c r="U12685" s="5"/>
      <c r="V12685" s="5"/>
      <c r="W12685" s="5"/>
      <c r="X12685" s="5"/>
      <c r="Y12685" s="5"/>
      <c r="Z12685" s="5"/>
      <c r="AA12685" s="5"/>
      <c r="AB12685" s="5"/>
      <c r="AC12685" s="5"/>
      <c r="AD12685" s="5"/>
      <c r="AE12685" s="5"/>
      <c r="AF12685" s="5"/>
      <c r="AG12685" s="5"/>
      <c r="AH12685" s="5"/>
      <c r="AI12685" s="5"/>
      <c r="AJ12685" s="5"/>
    </row>
    <row r="12686" spans="11:36">
      <c r="K12686" s="5"/>
      <c r="L12686" s="5"/>
      <c r="M12686" s="5"/>
      <c r="N12686" s="5"/>
      <c r="O12686" s="5"/>
      <c r="P12686" s="5"/>
      <c r="Q12686" s="5"/>
      <c r="R12686" s="5"/>
      <c r="S12686" s="5"/>
      <c r="T12686" s="5"/>
      <c r="U12686" s="5"/>
      <c r="V12686" s="5"/>
      <c r="W12686" s="5"/>
      <c r="X12686" s="5"/>
      <c r="Y12686" s="5"/>
      <c r="Z12686" s="5"/>
      <c r="AA12686" s="5"/>
      <c r="AB12686" s="5"/>
      <c r="AC12686" s="5"/>
      <c r="AD12686" s="5"/>
      <c r="AE12686" s="5"/>
      <c r="AF12686" s="5"/>
      <c r="AG12686" s="5"/>
      <c r="AH12686" s="5"/>
      <c r="AI12686" s="5"/>
      <c r="AJ12686" s="5"/>
    </row>
    <row r="12687" spans="11:36">
      <c r="K12687" s="5"/>
      <c r="L12687" s="5"/>
      <c r="M12687" s="5"/>
      <c r="N12687" s="5"/>
      <c r="O12687" s="5"/>
      <c r="P12687" s="5"/>
      <c r="Q12687" s="5"/>
      <c r="R12687" s="5"/>
      <c r="S12687" s="5"/>
      <c r="T12687" s="5"/>
      <c r="U12687" s="5"/>
      <c r="V12687" s="5"/>
      <c r="W12687" s="5"/>
      <c r="X12687" s="5"/>
      <c r="Y12687" s="5"/>
      <c r="Z12687" s="5"/>
      <c r="AA12687" s="5"/>
      <c r="AB12687" s="5"/>
      <c r="AC12687" s="5"/>
      <c r="AD12687" s="5"/>
      <c r="AE12687" s="5"/>
      <c r="AF12687" s="5"/>
      <c r="AG12687" s="5"/>
      <c r="AH12687" s="5"/>
      <c r="AI12687" s="5"/>
      <c r="AJ12687" s="5"/>
    </row>
    <row r="12688" spans="11:36">
      <c r="K12688" s="5"/>
      <c r="L12688" s="5"/>
      <c r="M12688" s="5"/>
      <c r="N12688" s="5"/>
      <c r="O12688" s="5"/>
      <c r="P12688" s="5"/>
      <c r="Q12688" s="5"/>
      <c r="R12688" s="5"/>
      <c r="S12688" s="5"/>
      <c r="T12688" s="5"/>
      <c r="U12688" s="5"/>
      <c r="V12688" s="5"/>
      <c r="W12688" s="5"/>
      <c r="X12688" s="5"/>
      <c r="Y12688" s="5"/>
      <c r="Z12688" s="5"/>
      <c r="AA12688" s="5"/>
      <c r="AB12688" s="5"/>
      <c r="AC12688" s="5"/>
      <c r="AD12688" s="5"/>
      <c r="AE12688" s="5"/>
      <c r="AF12688" s="5"/>
      <c r="AG12688" s="5"/>
      <c r="AH12688" s="5"/>
      <c r="AI12688" s="5"/>
      <c r="AJ12688" s="5"/>
    </row>
    <row r="12689" spans="11:36">
      <c r="K12689" s="5"/>
      <c r="L12689" s="5"/>
      <c r="M12689" s="5"/>
      <c r="N12689" s="5"/>
      <c r="O12689" s="5"/>
      <c r="P12689" s="5"/>
      <c r="Q12689" s="5"/>
      <c r="R12689" s="5"/>
      <c r="S12689" s="5"/>
      <c r="T12689" s="5"/>
      <c r="U12689" s="5"/>
      <c r="V12689" s="5"/>
      <c r="W12689" s="5"/>
      <c r="X12689" s="5"/>
      <c r="Y12689" s="5"/>
      <c r="Z12689" s="5"/>
      <c r="AA12689" s="5"/>
      <c r="AB12689" s="5"/>
      <c r="AC12689" s="5"/>
      <c r="AD12689" s="5"/>
      <c r="AE12689" s="5"/>
      <c r="AF12689" s="5"/>
      <c r="AG12689" s="5"/>
      <c r="AH12689" s="5"/>
      <c r="AI12689" s="5"/>
      <c r="AJ12689" s="5"/>
    </row>
    <row r="12690" spans="11:36">
      <c r="K12690" s="5"/>
      <c r="L12690" s="5"/>
      <c r="M12690" s="5"/>
      <c r="N12690" s="5"/>
      <c r="O12690" s="5"/>
      <c r="P12690" s="5"/>
      <c r="Q12690" s="5"/>
      <c r="R12690" s="5"/>
      <c r="S12690" s="5"/>
      <c r="T12690" s="5"/>
      <c r="U12690" s="5"/>
      <c r="V12690" s="5"/>
      <c r="W12690" s="5"/>
      <c r="X12690" s="5"/>
      <c r="Y12690" s="5"/>
      <c r="Z12690" s="5"/>
      <c r="AA12690" s="5"/>
      <c r="AB12690" s="5"/>
      <c r="AC12690" s="5"/>
      <c r="AD12690" s="5"/>
      <c r="AE12690" s="5"/>
      <c r="AF12690" s="5"/>
      <c r="AG12690" s="5"/>
      <c r="AH12690" s="5"/>
      <c r="AI12690" s="5"/>
      <c r="AJ12690" s="5"/>
    </row>
    <row r="12691" spans="11:36">
      <c r="K12691" s="5"/>
      <c r="L12691" s="5"/>
      <c r="M12691" s="5"/>
      <c r="N12691" s="5"/>
      <c r="O12691" s="5"/>
      <c r="P12691" s="5"/>
      <c r="Q12691" s="5"/>
      <c r="R12691" s="5"/>
      <c r="S12691" s="5"/>
      <c r="T12691" s="5"/>
      <c r="U12691" s="5"/>
      <c r="V12691" s="5"/>
      <c r="W12691" s="5"/>
      <c r="X12691" s="5"/>
      <c r="Y12691" s="5"/>
      <c r="Z12691" s="5"/>
      <c r="AA12691" s="5"/>
      <c r="AB12691" s="5"/>
      <c r="AC12691" s="5"/>
      <c r="AD12691" s="5"/>
      <c r="AE12691" s="5"/>
      <c r="AF12691" s="5"/>
      <c r="AG12691" s="5"/>
      <c r="AH12691" s="5"/>
      <c r="AI12691" s="5"/>
      <c r="AJ12691" s="5"/>
    </row>
    <row r="12692" spans="11:36">
      <c r="K12692" s="5"/>
      <c r="L12692" s="5"/>
      <c r="M12692" s="5"/>
      <c r="N12692" s="5"/>
      <c r="O12692" s="5"/>
      <c r="P12692" s="5"/>
      <c r="Q12692" s="5"/>
      <c r="R12692" s="5"/>
      <c r="S12692" s="5"/>
      <c r="T12692" s="5"/>
      <c r="U12692" s="5"/>
      <c r="V12692" s="5"/>
      <c r="W12692" s="5"/>
      <c r="X12692" s="5"/>
      <c r="Y12692" s="5"/>
      <c r="Z12692" s="5"/>
      <c r="AA12692" s="5"/>
      <c r="AB12692" s="5"/>
      <c r="AC12692" s="5"/>
      <c r="AD12692" s="5"/>
      <c r="AE12692" s="5"/>
      <c r="AF12692" s="5"/>
      <c r="AG12692" s="5"/>
      <c r="AH12692" s="5"/>
      <c r="AI12692" s="5"/>
      <c r="AJ12692" s="5"/>
    </row>
    <row r="12693" spans="11:36">
      <c r="K12693" s="5"/>
      <c r="L12693" s="5"/>
      <c r="M12693" s="5"/>
      <c r="N12693" s="5"/>
      <c r="O12693" s="5"/>
      <c r="P12693" s="5"/>
      <c r="Q12693" s="5"/>
      <c r="R12693" s="5"/>
      <c r="S12693" s="5"/>
      <c r="T12693" s="5"/>
      <c r="U12693" s="5"/>
      <c r="V12693" s="5"/>
      <c r="W12693" s="5"/>
      <c r="X12693" s="5"/>
      <c r="Y12693" s="5"/>
      <c r="Z12693" s="5"/>
      <c r="AA12693" s="5"/>
      <c r="AB12693" s="5"/>
      <c r="AC12693" s="5"/>
      <c r="AD12693" s="5"/>
      <c r="AE12693" s="5"/>
      <c r="AF12693" s="5"/>
      <c r="AG12693" s="5"/>
      <c r="AH12693" s="5"/>
      <c r="AI12693" s="5"/>
      <c r="AJ12693" s="5"/>
    </row>
    <row r="12694" spans="11:36">
      <c r="K12694" s="5"/>
      <c r="L12694" s="5"/>
      <c r="M12694" s="5"/>
      <c r="N12694" s="5"/>
      <c r="O12694" s="5"/>
      <c r="P12694" s="5"/>
      <c r="Q12694" s="5"/>
      <c r="R12694" s="5"/>
      <c r="S12694" s="5"/>
      <c r="T12694" s="5"/>
      <c r="U12694" s="5"/>
      <c r="V12694" s="5"/>
      <c r="W12694" s="5"/>
      <c r="X12694" s="5"/>
      <c r="Y12694" s="5"/>
      <c r="Z12694" s="5"/>
      <c r="AA12694" s="5"/>
      <c r="AB12694" s="5"/>
      <c r="AC12694" s="5"/>
      <c r="AD12694" s="5"/>
      <c r="AE12694" s="5"/>
      <c r="AF12694" s="5"/>
      <c r="AG12694" s="5"/>
      <c r="AH12694" s="5"/>
      <c r="AI12694" s="5"/>
      <c r="AJ12694" s="5"/>
    </row>
    <row r="12695" spans="11:36">
      <c r="K12695" s="5"/>
      <c r="L12695" s="5"/>
      <c r="M12695" s="5"/>
      <c r="N12695" s="5"/>
      <c r="O12695" s="5"/>
      <c r="P12695" s="5"/>
      <c r="Q12695" s="5"/>
      <c r="R12695" s="5"/>
      <c r="S12695" s="5"/>
      <c r="T12695" s="5"/>
      <c r="U12695" s="5"/>
      <c r="V12695" s="5"/>
      <c r="W12695" s="5"/>
      <c r="X12695" s="5"/>
      <c r="Y12695" s="5"/>
      <c r="Z12695" s="5"/>
      <c r="AA12695" s="5"/>
      <c r="AB12695" s="5"/>
      <c r="AC12695" s="5"/>
      <c r="AD12695" s="5"/>
      <c r="AE12695" s="5"/>
      <c r="AF12695" s="5"/>
      <c r="AG12695" s="5"/>
      <c r="AH12695" s="5"/>
      <c r="AI12695" s="5"/>
      <c r="AJ12695" s="5"/>
    </row>
    <row r="12696" spans="11:36">
      <c r="K12696" s="5"/>
      <c r="L12696" s="5"/>
      <c r="M12696" s="5"/>
      <c r="N12696" s="5"/>
      <c r="O12696" s="5"/>
      <c r="P12696" s="5"/>
      <c r="Q12696" s="5"/>
      <c r="R12696" s="5"/>
      <c r="S12696" s="5"/>
      <c r="T12696" s="5"/>
      <c r="U12696" s="5"/>
      <c r="V12696" s="5"/>
      <c r="W12696" s="5"/>
      <c r="X12696" s="5"/>
      <c r="Y12696" s="5"/>
      <c r="Z12696" s="5"/>
      <c r="AA12696" s="5"/>
      <c r="AB12696" s="5"/>
      <c r="AC12696" s="5"/>
      <c r="AD12696" s="5"/>
      <c r="AE12696" s="5"/>
      <c r="AF12696" s="5"/>
      <c r="AG12696" s="5"/>
      <c r="AH12696" s="5"/>
      <c r="AI12696" s="5"/>
      <c r="AJ12696" s="5"/>
    </row>
    <row r="12697" spans="11:36">
      <c r="K12697" s="5"/>
      <c r="L12697" s="5"/>
      <c r="M12697" s="5"/>
      <c r="N12697" s="5"/>
      <c r="O12697" s="5"/>
      <c r="P12697" s="5"/>
      <c r="Q12697" s="5"/>
      <c r="R12697" s="5"/>
      <c r="S12697" s="5"/>
      <c r="T12697" s="5"/>
      <c r="U12697" s="5"/>
      <c r="V12697" s="5"/>
      <c r="W12697" s="5"/>
      <c r="X12697" s="5"/>
      <c r="Y12697" s="5"/>
      <c r="Z12697" s="5"/>
      <c r="AA12697" s="5"/>
      <c r="AB12697" s="5"/>
      <c r="AC12697" s="5"/>
      <c r="AD12697" s="5"/>
      <c r="AE12697" s="5"/>
      <c r="AF12697" s="5"/>
      <c r="AG12697" s="5"/>
      <c r="AH12697" s="5"/>
      <c r="AI12697" s="5"/>
      <c r="AJ12697" s="5"/>
    </row>
    <row r="12698" spans="11:36">
      <c r="K12698" s="5"/>
      <c r="L12698" s="5"/>
      <c r="M12698" s="5"/>
      <c r="N12698" s="5"/>
      <c r="O12698" s="5"/>
      <c r="P12698" s="5"/>
      <c r="Q12698" s="5"/>
      <c r="R12698" s="5"/>
      <c r="S12698" s="5"/>
      <c r="T12698" s="5"/>
      <c r="U12698" s="5"/>
      <c r="V12698" s="5"/>
      <c r="W12698" s="5"/>
      <c r="X12698" s="5"/>
      <c r="Y12698" s="5"/>
      <c r="Z12698" s="5"/>
      <c r="AA12698" s="5"/>
      <c r="AB12698" s="5"/>
      <c r="AC12698" s="5"/>
      <c r="AD12698" s="5"/>
      <c r="AE12698" s="5"/>
      <c r="AF12698" s="5"/>
      <c r="AG12698" s="5"/>
      <c r="AH12698" s="5"/>
      <c r="AI12698" s="5"/>
      <c r="AJ12698" s="5"/>
    </row>
    <row r="12699" spans="11:36">
      <c r="K12699" s="5"/>
      <c r="L12699" s="5"/>
      <c r="M12699" s="5"/>
      <c r="N12699" s="5"/>
      <c r="O12699" s="5"/>
      <c r="P12699" s="5"/>
      <c r="Q12699" s="5"/>
      <c r="R12699" s="5"/>
      <c r="S12699" s="5"/>
      <c r="T12699" s="5"/>
      <c r="U12699" s="5"/>
      <c r="V12699" s="5"/>
      <c r="W12699" s="5"/>
      <c r="X12699" s="5"/>
      <c r="Y12699" s="5"/>
      <c r="Z12699" s="5"/>
      <c r="AA12699" s="5"/>
      <c r="AB12699" s="5"/>
      <c r="AC12699" s="5"/>
      <c r="AD12699" s="5"/>
      <c r="AE12699" s="5"/>
      <c r="AF12699" s="5"/>
      <c r="AG12699" s="5"/>
      <c r="AH12699" s="5"/>
      <c r="AI12699" s="5"/>
      <c r="AJ12699" s="5"/>
    </row>
    <row r="12700" spans="11:36">
      <c r="K12700" s="5"/>
      <c r="L12700" s="5"/>
      <c r="M12700" s="5"/>
      <c r="N12700" s="5"/>
      <c r="O12700" s="5"/>
      <c r="P12700" s="5"/>
      <c r="Q12700" s="5"/>
      <c r="R12700" s="5"/>
      <c r="S12700" s="5"/>
      <c r="T12700" s="5"/>
      <c r="U12700" s="5"/>
      <c r="V12700" s="5"/>
      <c r="W12700" s="5"/>
      <c r="X12700" s="5"/>
      <c r="Y12700" s="5"/>
      <c r="Z12700" s="5"/>
      <c r="AA12700" s="5"/>
      <c r="AB12700" s="5"/>
      <c r="AC12700" s="5"/>
      <c r="AD12700" s="5"/>
      <c r="AE12700" s="5"/>
      <c r="AF12700" s="5"/>
      <c r="AG12700" s="5"/>
      <c r="AH12700" s="5"/>
      <c r="AI12700" s="5"/>
      <c r="AJ12700" s="5"/>
    </row>
    <row r="12701" spans="11:36">
      <c r="K12701" s="5"/>
      <c r="L12701" s="5"/>
      <c r="M12701" s="5"/>
      <c r="N12701" s="5"/>
      <c r="O12701" s="5"/>
      <c r="P12701" s="5"/>
      <c r="Q12701" s="5"/>
      <c r="R12701" s="5"/>
      <c r="S12701" s="5"/>
      <c r="T12701" s="5"/>
      <c r="U12701" s="5"/>
      <c r="V12701" s="5"/>
      <c r="W12701" s="5"/>
      <c r="X12701" s="5"/>
      <c r="Y12701" s="5"/>
      <c r="Z12701" s="5"/>
      <c r="AA12701" s="5"/>
      <c r="AB12701" s="5"/>
      <c r="AC12701" s="5"/>
      <c r="AD12701" s="5"/>
      <c r="AE12701" s="5"/>
      <c r="AF12701" s="5"/>
      <c r="AG12701" s="5"/>
      <c r="AH12701" s="5"/>
      <c r="AI12701" s="5"/>
      <c r="AJ12701" s="5"/>
    </row>
    <row r="12702" spans="11:36">
      <c r="K12702" s="5"/>
      <c r="L12702" s="5"/>
      <c r="M12702" s="5"/>
      <c r="N12702" s="5"/>
      <c r="O12702" s="5"/>
      <c r="P12702" s="5"/>
      <c r="Q12702" s="5"/>
      <c r="R12702" s="5"/>
      <c r="S12702" s="5"/>
      <c r="T12702" s="5"/>
      <c r="U12702" s="5"/>
      <c r="V12702" s="5"/>
      <c r="W12702" s="5"/>
      <c r="X12702" s="5"/>
      <c r="Y12702" s="5"/>
      <c r="Z12702" s="5"/>
      <c r="AA12702" s="5"/>
      <c r="AB12702" s="5"/>
      <c r="AC12702" s="5"/>
      <c r="AD12702" s="5"/>
      <c r="AE12702" s="5"/>
      <c r="AF12702" s="5"/>
      <c r="AG12702" s="5"/>
      <c r="AH12702" s="5"/>
      <c r="AI12702" s="5"/>
      <c r="AJ12702" s="5"/>
    </row>
    <row r="12703" spans="11:36">
      <c r="K12703" s="5"/>
      <c r="L12703" s="5"/>
      <c r="M12703" s="5"/>
      <c r="N12703" s="5"/>
      <c r="O12703" s="5"/>
      <c r="P12703" s="5"/>
      <c r="Q12703" s="5"/>
      <c r="R12703" s="5"/>
      <c r="S12703" s="5"/>
      <c r="T12703" s="5"/>
      <c r="U12703" s="5"/>
      <c r="V12703" s="5"/>
      <c r="W12703" s="5"/>
      <c r="X12703" s="5"/>
      <c r="Y12703" s="5"/>
      <c r="Z12703" s="5"/>
      <c r="AA12703" s="5"/>
      <c r="AB12703" s="5"/>
      <c r="AC12703" s="5"/>
      <c r="AD12703" s="5"/>
      <c r="AE12703" s="5"/>
      <c r="AF12703" s="5"/>
      <c r="AG12703" s="5"/>
      <c r="AH12703" s="5"/>
      <c r="AI12703" s="5"/>
      <c r="AJ12703" s="5"/>
    </row>
    <row r="12704" spans="11:36">
      <c r="K12704" s="5"/>
      <c r="L12704" s="5"/>
      <c r="M12704" s="5"/>
      <c r="N12704" s="5"/>
      <c r="O12704" s="5"/>
      <c r="P12704" s="5"/>
      <c r="Q12704" s="5"/>
      <c r="R12704" s="5"/>
      <c r="S12704" s="5"/>
      <c r="T12704" s="5"/>
      <c r="U12704" s="5"/>
      <c r="V12704" s="5"/>
      <c r="W12704" s="5"/>
      <c r="X12704" s="5"/>
      <c r="Y12704" s="5"/>
      <c r="Z12704" s="5"/>
      <c r="AA12704" s="5"/>
      <c r="AB12704" s="5"/>
      <c r="AC12704" s="5"/>
      <c r="AD12704" s="5"/>
      <c r="AE12704" s="5"/>
      <c r="AF12704" s="5"/>
      <c r="AG12704" s="5"/>
      <c r="AH12704" s="5"/>
      <c r="AI12704" s="5"/>
      <c r="AJ12704" s="5"/>
    </row>
    <row r="12705" spans="11:36">
      <c r="K12705" s="5"/>
      <c r="L12705" s="5"/>
      <c r="M12705" s="5"/>
      <c r="N12705" s="5"/>
      <c r="O12705" s="5"/>
      <c r="P12705" s="5"/>
      <c r="Q12705" s="5"/>
      <c r="R12705" s="5"/>
      <c r="S12705" s="5"/>
      <c r="T12705" s="5"/>
      <c r="U12705" s="5"/>
      <c r="V12705" s="5"/>
      <c r="W12705" s="5"/>
      <c r="X12705" s="5"/>
      <c r="Y12705" s="5"/>
      <c r="Z12705" s="5"/>
      <c r="AA12705" s="5"/>
      <c r="AB12705" s="5"/>
      <c r="AC12705" s="5"/>
      <c r="AD12705" s="5"/>
      <c r="AE12705" s="5"/>
      <c r="AF12705" s="5"/>
      <c r="AG12705" s="5"/>
      <c r="AH12705" s="5"/>
      <c r="AI12705" s="5"/>
      <c r="AJ12705" s="5"/>
    </row>
    <row r="12706" spans="11:36">
      <c r="K12706" s="5"/>
      <c r="L12706" s="5"/>
      <c r="M12706" s="5"/>
      <c r="N12706" s="5"/>
      <c r="O12706" s="5"/>
      <c r="P12706" s="5"/>
      <c r="Q12706" s="5"/>
      <c r="R12706" s="5"/>
      <c r="S12706" s="5"/>
      <c r="T12706" s="5"/>
      <c r="U12706" s="5"/>
      <c r="V12706" s="5"/>
      <c r="W12706" s="5"/>
      <c r="X12706" s="5"/>
      <c r="Y12706" s="5"/>
      <c r="Z12706" s="5"/>
      <c r="AA12706" s="5"/>
      <c r="AB12706" s="5"/>
      <c r="AC12706" s="5"/>
      <c r="AD12706" s="5"/>
      <c r="AE12706" s="5"/>
      <c r="AF12706" s="5"/>
      <c r="AG12706" s="5"/>
      <c r="AH12706" s="5"/>
      <c r="AI12706" s="5"/>
      <c r="AJ12706" s="5"/>
    </row>
    <row r="12707" spans="11:36">
      <c r="K12707" s="5"/>
      <c r="L12707" s="5"/>
      <c r="M12707" s="5"/>
      <c r="N12707" s="5"/>
      <c r="O12707" s="5"/>
      <c r="P12707" s="5"/>
      <c r="Q12707" s="5"/>
      <c r="R12707" s="5"/>
      <c r="S12707" s="5"/>
      <c r="T12707" s="5"/>
      <c r="U12707" s="5"/>
      <c r="V12707" s="5"/>
      <c r="W12707" s="5"/>
      <c r="X12707" s="5"/>
      <c r="Y12707" s="5"/>
      <c r="Z12707" s="5"/>
      <c r="AA12707" s="5"/>
      <c r="AB12707" s="5"/>
      <c r="AC12707" s="5"/>
      <c r="AD12707" s="5"/>
      <c r="AE12707" s="5"/>
      <c r="AF12707" s="5"/>
      <c r="AG12707" s="5"/>
      <c r="AH12707" s="5"/>
      <c r="AI12707" s="5"/>
      <c r="AJ12707" s="5"/>
    </row>
    <row r="12708" spans="11:36">
      <c r="K12708" s="5"/>
      <c r="L12708" s="5"/>
      <c r="M12708" s="5"/>
      <c r="N12708" s="5"/>
      <c r="O12708" s="5"/>
      <c r="P12708" s="5"/>
      <c r="Q12708" s="5"/>
      <c r="R12708" s="5"/>
      <c r="S12708" s="5"/>
      <c r="T12708" s="5"/>
      <c r="U12708" s="5"/>
      <c r="V12708" s="5"/>
      <c r="W12708" s="5"/>
      <c r="X12708" s="5"/>
      <c r="Y12708" s="5"/>
      <c r="Z12708" s="5"/>
      <c r="AA12708" s="5"/>
      <c r="AB12708" s="5"/>
      <c r="AC12708" s="5"/>
      <c r="AD12708" s="5"/>
      <c r="AE12708" s="5"/>
      <c r="AF12708" s="5"/>
      <c r="AG12708" s="5"/>
      <c r="AH12708" s="5"/>
      <c r="AI12708" s="5"/>
      <c r="AJ12708" s="5"/>
    </row>
    <row r="12709" spans="11:36">
      <c r="K12709" s="5"/>
      <c r="L12709" s="5"/>
      <c r="M12709" s="5"/>
      <c r="N12709" s="5"/>
      <c r="O12709" s="5"/>
      <c r="P12709" s="5"/>
      <c r="Q12709" s="5"/>
      <c r="R12709" s="5"/>
      <c r="S12709" s="5"/>
      <c r="T12709" s="5"/>
      <c r="U12709" s="5"/>
      <c r="V12709" s="5"/>
      <c r="W12709" s="5"/>
      <c r="X12709" s="5"/>
      <c r="Y12709" s="5"/>
      <c r="Z12709" s="5"/>
      <c r="AA12709" s="5"/>
      <c r="AB12709" s="5"/>
      <c r="AC12709" s="5"/>
      <c r="AD12709" s="5"/>
      <c r="AE12709" s="5"/>
      <c r="AF12709" s="5"/>
      <c r="AG12709" s="5"/>
      <c r="AH12709" s="5"/>
      <c r="AI12709" s="5"/>
      <c r="AJ12709" s="5"/>
    </row>
    <row r="12710" spans="11:36">
      <c r="K12710" s="5"/>
      <c r="L12710" s="5"/>
      <c r="M12710" s="5"/>
      <c r="N12710" s="5"/>
      <c r="O12710" s="5"/>
      <c r="P12710" s="5"/>
      <c r="Q12710" s="5"/>
      <c r="R12710" s="5"/>
      <c r="S12710" s="5"/>
      <c r="T12710" s="5"/>
      <c r="U12710" s="5"/>
      <c r="V12710" s="5"/>
      <c r="W12710" s="5"/>
      <c r="X12710" s="5"/>
      <c r="Y12710" s="5"/>
      <c r="Z12710" s="5"/>
      <c r="AA12710" s="5"/>
      <c r="AB12710" s="5"/>
      <c r="AC12710" s="5"/>
      <c r="AD12710" s="5"/>
      <c r="AE12710" s="5"/>
      <c r="AF12710" s="5"/>
      <c r="AG12710" s="5"/>
      <c r="AH12710" s="5"/>
      <c r="AI12710" s="5"/>
      <c r="AJ12710" s="5"/>
    </row>
    <row r="12711" spans="11:36">
      <c r="K12711" s="5"/>
      <c r="L12711" s="5"/>
      <c r="M12711" s="5"/>
      <c r="N12711" s="5"/>
      <c r="O12711" s="5"/>
      <c r="P12711" s="5"/>
      <c r="Q12711" s="5"/>
      <c r="R12711" s="5"/>
      <c r="S12711" s="5"/>
      <c r="T12711" s="5"/>
      <c r="U12711" s="5"/>
      <c r="V12711" s="5"/>
      <c r="W12711" s="5"/>
      <c r="X12711" s="5"/>
      <c r="Y12711" s="5"/>
      <c r="Z12711" s="5"/>
      <c r="AA12711" s="5"/>
      <c r="AB12711" s="5"/>
      <c r="AC12711" s="5"/>
      <c r="AD12711" s="5"/>
      <c r="AE12711" s="5"/>
      <c r="AF12711" s="5"/>
      <c r="AG12711" s="5"/>
      <c r="AH12711" s="5"/>
      <c r="AI12711" s="5"/>
      <c r="AJ12711" s="5"/>
    </row>
    <row r="12712" spans="11:36">
      <c r="K12712" s="5"/>
      <c r="L12712" s="5"/>
      <c r="M12712" s="5"/>
      <c r="N12712" s="5"/>
      <c r="O12712" s="5"/>
      <c r="P12712" s="5"/>
      <c r="Q12712" s="5"/>
      <c r="R12712" s="5"/>
      <c r="S12712" s="5"/>
      <c r="T12712" s="5"/>
      <c r="U12712" s="5"/>
      <c r="V12712" s="5"/>
      <c r="W12712" s="5"/>
      <c r="X12712" s="5"/>
      <c r="Y12712" s="5"/>
      <c r="Z12712" s="5"/>
      <c r="AA12712" s="5"/>
      <c r="AB12712" s="5"/>
      <c r="AC12712" s="5"/>
      <c r="AD12712" s="5"/>
      <c r="AE12712" s="5"/>
      <c r="AF12712" s="5"/>
      <c r="AG12712" s="5"/>
      <c r="AH12712" s="5"/>
      <c r="AI12712" s="5"/>
      <c r="AJ12712" s="5"/>
    </row>
    <row r="12713" spans="11:36">
      <c r="K12713" s="5"/>
      <c r="L12713" s="5"/>
      <c r="M12713" s="5"/>
      <c r="N12713" s="5"/>
      <c r="O12713" s="5"/>
      <c r="P12713" s="5"/>
      <c r="Q12713" s="5"/>
      <c r="R12713" s="5"/>
      <c r="S12713" s="5"/>
      <c r="T12713" s="5"/>
      <c r="U12713" s="5"/>
      <c r="V12713" s="5"/>
      <c r="W12713" s="5"/>
      <c r="X12713" s="5"/>
      <c r="Y12713" s="5"/>
      <c r="Z12713" s="5"/>
      <c r="AA12713" s="5"/>
      <c r="AB12713" s="5"/>
      <c r="AC12713" s="5"/>
      <c r="AD12713" s="5"/>
      <c r="AE12713" s="5"/>
      <c r="AF12713" s="5"/>
      <c r="AG12713" s="5"/>
      <c r="AH12713" s="5"/>
      <c r="AI12713" s="5"/>
      <c r="AJ12713" s="5"/>
    </row>
    <row r="12714" spans="11:36">
      <c r="K12714" s="5"/>
      <c r="L12714" s="5"/>
      <c r="M12714" s="5"/>
      <c r="N12714" s="5"/>
      <c r="O12714" s="5"/>
      <c r="P12714" s="5"/>
      <c r="Q12714" s="5"/>
      <c r="R12714" s="5"/>
      <c r="S12714" s="5"/>
      <c r="T12714" s="5"/>
      <c r="U12714" s="5"/>
      <c r="V12714" s="5"/>
      <c r="W12714" s="5"/>
      <c r="X12714" s="5"/>
      <c r="Y12714" s="5"/>
      <c r="Z12714" s="5"/>
      <c r="AA12714" s="5"/>
      <c r="AB12714" s="5"/>
      <c r="AC12714" s="5"/>
      <c r="AD12714" s="5"/>
      <c r="AE12714" s="5"/>
      <c r="AF12714" s="5"/>
      <c r="AG12714" s="5"/>
      <c r="AH12714" s="5"/>
      <c r="AI12714" s="5"/>
      <c r="AJ12714" s="5"/>
    </row>
    <row r="12715" spans="11:36">
      <c r="K12715" s="5"/>
      <c r="L12715" s="5"/>
      <c r="M12715" s="5"/>
      <c r="N12715" s="5"/>
      <c r="O12715" s="5"/>
      <c r="P12715" s="5"/>
      <c r="Q12715" s="5"/>
      <c r="R12715" s="5"/>
      <c r="S12715" s="5"/>
      <c r="T12715" s="5"/>
      <c r="U12715" s="5"/>
      <c r="V12715" s="5"/>
      <c r="W12715" s="5"/>
      <c r="X12715" s="5"/>
      <c r="Y12715" s="5"/>
      <c r="Z12715" s="5"/>
      <c r="AA12715" s="5"/>
      <c r="AB12715" s="5"/>
      <c r="AC12715" s="5"/>
      <c r="AD12715" s="5"/>
      <c r="AE12715" s="5"/>
      <c r="AF12715" s="5"/>
      <c r="AG12715" s="5"/>
      <c r="AH12715" s="5"/>
      <c r="AI12715" s="5"/>
      <c r="AJ12715" s="5"/>
    </row>
    <row r="12716" spans="11:36">
      <c r="K12716" s="5"/>
      <c r="L12716" s="5"/>
      <c r="M12716" s="5"/>
      <c r="N12716" s="5"/>
      <c r="O12716" s="5"/>
      <c r="P12716" s="5"/>
      <c r="Q12716" s="5"/>
      <c r="R12716" s="5"/>
      <c r="S12716" s="5"/>
      <c r="T12716" s="5"/>
      <c r="U12716" s="5"/>
      <c r="V12716" s="5"/>
      <c r="W12716" s="5"/>
      <c r="X12716" s="5"/>
      <c r="Y12716" s="5"/>
      <c r="Z12716" s="5"/>
      <c r="AA12716" s="5"/>
      <c r="AB12716" s="5"/>
      <c r="AC12716" s="5"/>
      <c r="AD12716" s="5"/>
      <c r="AE12716" s="5"/>
      <c r="AF12716" s="5"/>
      <c r="AG12716" s="5"/>
      <c r="AH12716" s="5"/>
      <c r="AI12716" s="5"/>
      <c r="AJ12716" s="5"/>
    </row>
    <row r="12717" spans="11:36">
      <c r="K12717" s="5"/>
      <c r="L12717" s="5"/>
      <c r="M12717" s="5"/>
      <c r="N12717" s="5"/>
      <c r="O12717" s="5"/>
      <c r="P12717" s="5"/>
      <c r="Q12717" s="5"/>
      <c r="R12717" s="5"/>
      <c r="S12717" s="5"/>
      <c r="T12717" s="5"/>
      <c r="U12717" s="5"/>
      <c r="V12717" s="5"/>
      <c r="W12717" s="5"/>
      <c r="X12717" s="5"/>
      <c r="Y12717" s="5"/>
      <c r="Z12717" s="5"/>
      <c r="AA12717" s="5"/>
      <c r="AB12717" s="5"/>
      <c r="AC12717" s="5"/>
      <c r="AD12717" s="5"/>
      <c r="AE12717" s="5"/>
      <c r="AF12717" s="5"/>
      <c r="AG12717" s="5"/>
      <c r="AH12717" s="5"/>
      <c r="AI12717" s="5"/>
      <c r="AJ12717" s="5"/>
    </row>
    <row r="12718" spans="11:36">
      <c r="K12718" s="5"/>
      <c r="L12718" s="5"/>
      <c r="M12718" s="5"/>
      <c r="N12718" s="5"/>
      <c r="O12718" s="5"/>
      <c r="P12718" s="5"/>
      <c r="Q12718" s="5"/>
      <c r="R12718" s="5"/>
      <c r="S12718" s="5"/>
      <c r="T12718" s="5"/>
      <c r="U12718" s="5"/>
      <c r="V12718" s="5"/>
      <c r="W12718" s="5"/>
      <c r="X12718" s="5"/>
      <c r="Y12718" s="5"/>
      <c r="Z12718" s="5"/>
      <c r="AA12718" s="5"/>
      <c r="AB12718" s="5"/>
      <c r="AC12718" s="5"/>
      <c r="AD12718" s="5"/>
      <c r="AE12718" s="5"/>
      <c r="AF12718" s="5"/>
      <c r="AG12718" s="5"/>
      <c r="AH12718" s="5"/>
      <c r="AI12718" s="5"/>
      <c r="AJ12718" s="5"/>
    </row>
    <row r="12719" spans="11:36">
      <c r="K12719" s="5"/>
      <c r="L12719" s="5"/>
      <c r="M12719" s="5"/>
      <c r="N12719" s="5"/>
      <c r="O12719" s="5"/>
      <c r="P12719" s="5"/>
      <c r="Q12719" s="5"/>
      <c r="R12719" s="5"/>
      <c r="S12719" s="5"/>
      <c r="T12719" s="5"/>
      <c r="U12719" s="5"/>
      <c r="V12719" s="5"/>
      <c r="W12719" s="5"/>
      <c r="X12719" s="5"/>
      <c r="Y12719" s="5"/>
      <c r="Z12719" s="5"/>
      <c r="AA12719" s="5"/>
      <c r="AB12719" s="5"/>
      <c r="AC12719" s="5"/>
      <c r="AD12719" s="5"/>
      <c r="AE12719" s="5"/>
      <c r="AF12719" s="5"/>
      <c r="AG12719" s="5"/>
      <c r="AH12719" s="5"/>
      <c r="AI12719" s="5"/>
      <c r="AJ12719" s="5"/>
    </row>
    <row r="12720" spans="11:36">
      <c r="K12720" s="5"/>
      <c r="L12720" s="5"/>
      <c r="M12720" s="5"/>
      <c r="N12720" s="5"/>
      <c r="O12720" s="5"/>
      <c r="P12720" s="5"/>
      <c r="Q12720" s="5"/>
      <c r="R12720" s="5"/>
      <c r="S12720" s="5"/>
      <c r="T12720" s="5"/>
      <c r="U12720" s="5"/>
      <c r="V12720" s="5"/>
      <c r="W12720" s="5"/>
      <c r="X12720" s="5"/>
      <c r="Y12720" s="5"/>
      <c r="Z12720" s="5"/>
      <c r="AA12720" s="5"/>
      <c r="AB12720" s="5"/>
      <c r="AC12720" s="5"/>
      <c r="AD12720" s="5"/>
      <c r="AE12720" s="5"/>
      <c r="AF12720" s="5"/>
      <c r="AG12720" s="5"/>
      <c r="AH12720" s="5"/>
      <c r="AI12720" s="5"/>
      <c r="AJ12720" s="5"/>
    </row>
    <row r="12721" spans="11:36">
      <c r="K12721" s="5"/>
      <c r="L12721" s="5"/>
      <c r="M12721" s="5"/>
      <c r="N12721" s="5"/>
      <c r="O12721" s="5"/>
      <c r="P12721" s="5"/>
      <c r="Q12721" s="5"/>
      <c r="R12721" s="5"/>
      <c r="S12721" s="5"/>
      <c r="T12721" s="5"/>
      <c r="U12721" s="5"/>
      <c r="V12721" s="5"/>
      <c r="W12721" s="5"/>
      <c r="X12721" s="5"/>
      <c r="Y12721" s="5"/>
      <c r="Z12721" s="5"/>
      <c r="AA12721" s="5"/>
      <c r="AB12721" s="5"/>
      <c r="AC12721" s="5"/>
      <c r="AD12721" s="5"/>
      <c r="AE12721" s="5"/>
      <c r="AF12721" s="5"/>
      <c r="AG12721" s="5"/>
      <c r="AH12721" s="5"/>
      <c r="AI12721" s="5"/>
      <c r="AJ12721" s="5"/>
    </row>
    <row r="12722" spans="11:36">
      <c r="K12722" s="5"/>
      <c r="L12722" s="5"/>
      <c r="M12722" s="5"/>
      <c r="N12722" s="5"/>
      <c r="O12722" s="5"/>
      <c r="P12722" s="5"/>
      <c r="Q12722" s="5"/>
      <c r="R12722" s="5"/>
      <c r="S12722" s="5"/>
      <c r="T12722" s="5"/>
      <c r="U12722" s="5"/>
      <c r="V12722" s="5"/>
      <c r="W12722" s="5"/>
      <c r="X12722" s="5"/>
      <c r="Y12722" s="5"/>
      <c r="Z12722" s="5"/>
      <c r="AA12722" s="5"/>
      <c r="AB12722" s="5"/>
      <c r="AC12722" s="5"/>
      <c r="AD12722" s="5"/>
      <c r="AE12722" s="5"/>
      <c r="AF12722" s="5"/>
      <c r="AG12722" s="5"/>
      <c r="AH12722" s="5"/>
      <c r="AI12722" s="5"/>
      <c r="AJ12722" s="5"/>
    </row>
    <row r="12723" spans="11:36">
      <c r="K12723" s="5"/>
      <c r="L12723" s="5"/>
      <c r="M12723" s="5"/>
      <c r="N12723" s="5"/>
      <c r="O12723" s="5"/>
      <c r="P12723" s="5"/>
      <c r="Q12723" s="5"/>
      <c r="R12723" s="5"/>
      <c r="S12723" s="5"/>
      <c r="T12723" s="5"/>
      <c r="U12723" s="5"/>
      <c r="V12723" s="5"/>
      <c r="W12723" s="5"/>
      <c r="X12723" s="5"/>
      <c r="Y12723" s="5"/>
      <c r="Z12723" s="5"/>
      <c r="AA12723" s="5"/>
      <c r="AB12723" s="5"/>
      <c r="AC12723" s="5"/>
      <c r="AD12723" s="5"/>
      <c r="AE12723" s="5"/>
      <c r="AF12723" s="5"/>
      <c r="AG12723" s="5"/>
      <c r="AH12723" s="5"/>
      <c r="AI12723" s="5"/>
      <c r="AJ12723" s="5"/>
    </row>
    <row r="12724" spans="11:36">
      <c r="K12724" s="5"/>
      <c r="L12724" s="5"/>
      <c r="M12724" s="5"/>
      <c r="N12724" s="5"/>
      <c r="O12724" s="5"/>
      <c r="P12724" s="5"/>
      <c r="Q12724" s="5"/>
      <c r="R12724" s="5"/>
      <c r="S12724" s="5"/>
      <c r="T12724" s="5"/>
      <c r="U12724" s="5"/>
      <c r="V12724" s="5"/>
      <c r="W12724" s="5"/>
      <c r="X12724" s="5"/>
      <c r="Y12724" s="5"/>
      <c r="Z12724" s="5"/>
      <c r="AA12724" s="5"/>
      <c r="AB12724" s="5"/>
      <c r="AC12724" s="5"/>
      <c r="AD12724" s="5"/>
      <c r="AE12724" s="5"/>
      <c r="AF12724" s="5"/>
      <c r="AG12724" s="5"/>
      <c r="AH12724" s="5"/>
      <c r="AI12724" s="5"/>
      <c r="AJ12724" s="5"/>
    </row>
    <row r="12725" spans="11:36">
      <c r="K12725" s="5"/>
      <c r="L12725" s="5"/>
      <c r="M12725" s="5"/>
      <c r="N12725" s="5"/>
      <c r="O12725" s="5"/>
      <c r="P12725" s="5"/>
      <c r="Q12725" s="5"/>
      <c r="R12725" s="5"/>
      <c r="S12725" s="5"/>
      <c r="T12725" s="5"/>
      <c r="U12725" s="5"/>
      <c r="V12725" s="5"/>
      <c r="W12725" s="5"/>
      <c r="X12725" s="5"/>
      <c r="Y12725" s="5"/>
      <c r="Z12725" s="5"/>
      <c r="AA12725" s="5"/>
      <c r="AB12725" s="5"/>
      <c r="AC12725" s="5"/>
      <c r="AD12725" s="5"/>
      <c r="AE12725" s="5"/>
      <c r="AF12725" s="5"/>
      <c r="AG12725" s="5"/>
      <c r="AH12725" s="5"/>
      <c r="AI12725" s="5"/>
      <c r="AJ12725" s="5"/>
    </row>
    <row r="12726" spans="11:36">
      <c r="K12726" s="5"/>
      <c r="L12726" s="5"/>
      <c r="M12726" s="5"/>
      <c r="N12726" s="5"/>
      <c r="O12726" s="5"/>
      <c r="P12726" s="5"/>
      <c r="Q12726" s="5"/>
      <c r="R12726" s="5"/>
      <c r="S12726" s="5"/>
      <c r="T12726" s="5"/>
      <c r="U12726" s="5"/>
      <c r="V12726" s="5"/>
      <c r="W12726" s="5"/>
      <c r="X12726" s="5"/>
      <c r="Y12726" s="5"/>
      <c r="Z12726" s="5"/>
      <c r="AA12726" s="5"/>
      <c r="AB12726" s="5"/>
      <c r="AC12726" s="5"/>
      <c r="AD12726" s="5"/>
      <c r="AE12726" s="5"/>
      <c r="AF12726" s="5"/>
      <c r="AG12726" s="5"/>
      <c r="AH12726" s="5"/>
      <c r="AI12726" s="5"/>
      <c r="AJ12726" s="5"/>
    </row>
    <row r="12727" spans="11:36">
      <c r="K12727" s="5"/>
      <c r="L12727" s="5"/>
      <c r="M12727" s="5"/>
      <c r="N12727" s="5"/>
      <c r="O12727" s="5"/>
      <c r="P12727" s="5"/>
      <c r="Q12727" s="5"/>
      <c r="R12727" s="5"/>
      <c r="S12727" s="5"/>
      <c r="T12727" s="5"/>
      <c r="U12727" s="5"/>
      <c r="V12727" s="5"/>
      <c r="W12727" s="5"/>
      <c r="X12727" s="5"/>
      <c r="Y12727" s="5"/>
      <c r="Z12727" s="5"/>
      <c r="AA12727" s="5"/>
      <c r="AB12727" s="5"/>
      <c r="AC12727" s="5"/>
      <c r="AD12727" s="5"/>
      <c r="AE12727" s="5"/>
      <c r="AF12727" s="5"/>
      <c r="AG12727" s="5"/>
      <c r="AH12727" s="5"/>
      <c r="AI12727" s="5"/>
      <c r="AJ12727" s="5"/>
    </row>
    <row r="12728" spans="11:36">
      <c r="K12728" s="5"/>
      <c r="L12728" s="5"/>
      <c r="M12728" s="5"/>
      <c r="N12728" s="5"/>
      <c r="O12728" s="5"/>
      <c r="P12728" s="5"/>
      <c r="Q12728" s="5"/>
      <c r="R12728" s="5"/>
      <c r="S12728" s="5"/>
      <c r="T12728" s="5"/>
      <c r="U12728" s="5"/>
      <c r="V12728" s="5"/>
      <c r="W12728" s="5"/>
      <c r="X12728" s="5"/>
      <c r="Y12728" s="5"/>
      <c r="Z12728" s="5"/>
      <c r="AA12728" s="5"/>
      <c r="AB12728" s="5"/>
      <c r="AC12728" s="5"/>
      <c r="AD12728" s="5"/>
      <c r="AE12728" s="5"/>
      <c r="AF12728" s="5"/>
      <c r="AG12728" s="5"/>
      <c r="AH12728" s="5"/>
      <c r="AI12728" s="5"/>
      <c r="AJ12728" s="5"/>
    </row>
    <row r="12729" spans="11:36">
      <c r="K12729" s="5"/>
      <c r="L12729" s="5"/>
      <c r="M12729" s="5"/>
      <c r="N12729" s="5"/>
      <c r="O12729" s="5"/>
      <c r="P12729" s="5"/>
      <c r="Q12729" s="5"/>
      <c r="R12729" s="5"/>
      <c r="S12729" s="5"/>
      <c r="T12729" s="5"/>
      <c r="U12729" s="5"/>
      <c r="V12729" s="5"/>
      <c r="W12729" s="5"/>
      <c r="X12729" s="5"/>
      <c r="Y12729" s="5"/>
      <c r="Z12729" s="5"/>
      <c r="AA12729" s="5"/>
      <c r="AB12729" s="5"/>
      <c r="AC12729" s="5"/>
      <c r="AD12729" s="5"/>
      <c r="AE12729" s="5"/>
      <c r="AF12729" s="5"/>
      <c r="AG12729" s="5"/>
      <c r="AH12729" s="5"/>
      <c r="AI12729" s="5"/>
      <c r="AJ12729" s="5"/>
    </row>
    <row r="12730" spans="11:36">
      <c r="K12730" s="5"/>
      <c r="L12730" s="5"/>
      <c r="M12730" s="5"/>
      <c r="N12730" s="5"/>
      <c r="O12730" s="5"/>
      <c r="P12730" s="5"/>
      <c r="Q12730" s="5"/>
      <c r="R12730" s="5"/>
      <c r="S12730" s="5"/>
      <c r="T12730" s="5"/>
      <c r="U12730" s="5"/>
      <c r="V12730" s="5"/>
      <c r="W12730" s="5"/>
      <c r="X12730" s="5"/>
      <c r="Y12730" s="5"/>
      <c r="Z12730" s="5"/>
      <c r="AA12730" s="5"/>
      <c r="AB12730" s="5"/>
      <c r="AC12730" s="5"/>
      <c r="AD12730" s="5"/>
      <c r="AE12730" s="5"/>
      <c r="AF12730" s="5"/>
      <c r="AG12730" s="5"/>
      <c r="AH12730" s="5"/>
      <c r="AI12730" s="5"/>
      <c r="AJ12730" s="5"/>
    </row>
    <row r="12731" spans="11:36">
      <c r="K12731" s="5"/>
      <c r="L12731" s="5"/>
      <c r="M12731" s="5"/>
      <c r="N12731" s="5"/>
      <c r="O12731" s="5"/>
      <c r="P12731" s="5"/>
      <c r="Q12731" s="5"/>
      <c r="R12731" s="5"/>
      <c r="S12731" s="5"/>
      <c r="T12731" s="5"/>
      <c r="U12731" s="5"/>
      <c r="V12731" s="5"/>
      <c r="W12731" s="5"/>
      <c r="X12731" s="5"/>
      <c r="Y12731" s="5"/>
      <c r="Z12731" s="5"/>
      <c r="AA12731" s="5"/>
      <c r="AB12731" s="5"/>
      <c r="AC12731" s="5"/>
      <c r="AD12731" s="5"/>
      <c r="AE12731" s="5"/>
      <c r="AF12731" s="5"/>
      <c r="AG12731" s="5"/>
      <c r="AH12731" s="5"/>
      <c r="AI12731" s="5"/>
      <c r="AJ12731" s="5"/>
    </row>
    <row r="12732" spans="11:36">
      <c r="K12732" s="5"/>
      <c r="L12732" s="5"/>
      <c r="M12732" s="5"/>
      <c r="N12732" s="5"/>
      <c r="O12732" s="5"/>
      <c r="P12732" s="5"/>
      <c r="Q12732" s="5"/>
      <c r="R12732" s="5"/>
      <c r="S12732" s="5"/>
      <c r="T12732" s="5"/>
      <c r="U12732" s="5"/>
      <c r="V12732" s="5"/>
      <c r="W12732" s="5"/>
      <c r="X12732" s="5"/>
      <c r="Y12732" s="5"/>
      <c r="Z12732" s="5"/>
      <c r="AA12732" s="5"/>
      <c r="AB12732" s="5"/>
      <c r="AC12732" s="5"/>
      <c r="AD12732" s="5"/>
      <c r="AE12732" s="5"/>
      <c r="AF12732" s="5"/>
      <c r="AG12732" s="5"/>
      <c r="AH12732" s="5"/>
      <c r="AI12732" s="5"/>
      <c r="AJ12732" s="5"/>
    </row>
    <row r="12733" spans="11:36">
      <c r="K12733" s="5"/>
      <c r="L12733" s="5"/>
      <c r="M12733" s="5"/>
      <c r="N12733" s="5"/>
      <c r="O12733" s="5"/>
      <c r="P12733" s="5"/>
      <c r="Q12733" s="5"/>
      <c r="R12733" s="5"/>
      <c r="S12733" s="5"/>
      <c r="T12733" s="5"/>
      <c r="U12733" s="5"/>
      <c r="V12733" s="5"/>
      <c r="W12733" s="5"/>
      <c r="X12733" s="5"/>
      <c r="Y12733" s="5"/>
      <c r="Z12733" s="5"/>
      <c r="AA12733" s="5"/>
      <c r="AB12733" s="5"/>
      <c r="AC12733" s="5"/>
      <c r="AD12733" s="5"/>
      <c r="AE12733" s="5"/>
      <c r="AF12733" s="5"/>
      <c r="AG12733" s="5"/>
      <c r="AH12733" s="5"/>
      <c r="AI12733" s="5"/>
      <c r="AJ12733" s="5"/>
    </row>
    <row r="12734" spans="11:36">
      <c r="K12734" s="5"/>
      <c r="L12734" s="5"/>
      <c r="M12734" s="5"/>
      <c r="N12734" s="5"/>
      <c r="O12734" s="5"/>
      <c r="P12734" s="5"/>
      <c r="Q12734" s="5"/>
      <c r="R12734" s="5"/>
      <c r="S12734" s="5"/>
      <c r="T12734" s="5"/>
      <c r="U12734" s="5"/>
      <c r="V12734" s="5"/>
      <c r="W12734" s="5"/>
      <c r="X12734" s="5"/>
      <c r="Y12734" s="5"/>
      <c r="Z12734" s="5"/>
      <c r="AA12734" s="5"/>
      <c r="AB12734" s="5"/>
      <c r="AC12734" s="5"/>
      <c r="AD12734" s="5"/>
      <c r="AE12734" s="5"/>
      <c r="AF12734" s="5"/>
      <c r="AG12734" s="5"/>
      <c r="AH12734" s="5"/>
      <c r="AI12734" s="5"/>
      <c r="AJ12734" s="5"/>
    </row>
    <row r="12735" spans="11:36">
      <c r="K12735" s="5"/>
      <c r="L12735" s="5"/>
      <c r="M12735" s="5"/>
      <c r="N12735" s="5"/>
      <c r="O12735" s="5"/>
      <c r="P12735" s="5"/>
      <c r="Q12735" s="5"/>
      <c r="R12735" s="5"/>
      <c r="S12735" s="5"/>
      <c r="T12735" s="5"/>
      <c r="U12735" s="5"/>
      <c r="V12735" s="5"/>
      <c r="W12735" s="5"/>
      <c r="X12735" s="5"/>
      <c r="Y12735" s="5"/>
      <c r="Z12735" s="5"/>
      <c r="AA12735" s="5"/>
      <c r="AB12735" s="5"/>
      <c r="AC12735" s="5"/>
      <c r="AD12735" s="5"/>
      <c r="AE12735" s="5"/>
      <c r="AF12735" s="5"/>
      <c r="AG12735" s="5"/>
      <c r="AH12735" s="5"/>
      <c r="AI12735" s="5"/>
      <c r="AJ12735" s="5"/>
    </row>
    <row r="12736" spans="11:36">
      <c r="K12736" s="5"/>
      <c r="L12736" s="5"/>
      <c r="M12736" s="5"/>
      <c r="N12736" s="5"/>
      <c r="O12736" s="5"/>
      <c r="P12736" s="5"/>
      <c r="Q12736" s="5"/>
      <c r="R12736" s="5"/>
      <c r="S12736" s="5"/>
      <c r="T12736" s="5"/>
      <c r="U12736" s="5"/>
      <c r="V12736" s="5"/>
      <c r="W12736" s="5"/>
      <c r="X12736" s="5"/>
      <c r="Y12736" s="5"/>
      <c r="Z12736" s="5"/>
      <c r="AA12736" s="5"/>
      <c r="AB12736" s="5"/>
      <c r="AC12736" s="5"/>
      <c r="AD12736" s="5"/>
      <c r="AE12736" s="5"/>
      <c r="AF12736" s="5"/>
      <c r="AG12736" s="5"/>
      <c r="AH12736" s="5"/>
      <c r="AI12736" s="5"/>
      <c r="AJ12736" s="5"/>
    </row>
    <row r="12737" spans="11:36">
      <c r="K12737" s="5"/>
      <c r="L12737" s="5"/>
      <c r="M12737" s="5"/>
      <c r="N12737" s="5"/>
      <c r="O12737" s="5"/>
      <c r="P12737" s="5"/>
      <c r="Q12737" s="5"/>
      <c r="R12737" s="5"/>
      <c r="S12737" s="5"/>
      <c r="T12737" s="5"/>
      <c r="U12737" s="5"/>
      <c r="V12737" s="5"/>
      <c r="W12737" s="5"/>
      <c r="X12737" s="5"/>
      <c r="Y12737" s="5"/>
      <c r="Z12737" s="5"/>
      <c r="AA12737" s="5"/>
      <c r="AB12737" s="5"/>
      <c r="AC12737" s="5"/>
      <c r="AD12737" s="5"/>
      <c r="AE12737" s="5"/>
      <c r="AF12737" s="5"/>
      <c r="AG12737" s="5"/>
      <c r="AH12737" s="5"/>
      <c r="AI12737" s="5"/>
      <c r="AJ12737" s="5"/>
    </row>
    <row r="12738" spans="11:36">
      <c r="K12738" s="5"/>
      <c r="L12738" s="5"/>
      <c r="M12738" s="5"/>
      <c r="N12738" s="5"/>
      <c r="O12738" s="5"/>
      <c r="P12738" s="5"/>
      <c r="Q12738" s="5"/>
      <c r="R12738" s="5"/>
      <c r="S12738" s="5"/>
      <c r="T12738" s="5"/>
      <c r="U12738" s="5"/>
      <c r="V12738" s="5"/>
      <c r="W12738" s="5"/>
      <c r="X12738" s="5"/>
      <c r="Y12738" s="5"/>
      <c r="Z12738" s="5"/>
      <c r="AA12738" s="5"/>
      <c r="AB12738" s="5"/>
      <c r="AC12738" s="5"/>
      <c r="AD12738" s="5"/>
      <c r="AE12738" s="5"/>
      <c r="AF12738" s="5"/>
      <c r="AG12738" s="5"/>
      <c r="AH12738" s="5"/>
      <c r="AI12738" s="5"/>
      <c r="AJ12738" s="5"/>
    </row>
    <row r="12739" spans="11:36">
      <c r="K12739" s="5"/>
      <c r="L12739" s="5"/>
      <c r="M12739" s="5"/>
      <c r="N12739" s="5"/>
      <c r="O12739" s="5"/>
      <c r="P12739" s="5"/>
      <c r="Q12739" s="5"/>
      <c r="R12739" s="5"/>
      <c r="S12739" s="5"/>
      <c r="T12739" s="5"/>
      <c r="U12739" s="5"/>
      <c r="V12739" s="5"/>
      <c r="W12739" s="5"/>
      <c r="X12739" s="5"/>
      <c r="Y12739" s="5"/>
      <c r="Z12739" s="5"/>
      <c r="AA12739" s="5"/>
      <c r="AB12739" s="5"/>
      <c r="AC12739" s="5"/>
      <c r="AD12739" s="5"/>
      <c r="AE12739" s="5"/>
      <c r="AF12739" s="5"/>
      <c r="AG12739" s="5"/>
      <c r="AH12739" s="5"/>
      <c r="AI12739" s="5"/>
      <c r="AJ12739" s="5"/>
    </row>
    <row r="12740" spans="11:36">
      <c r="K12740" s="5"/>
      <c r="L12740" s="5"/>
      <c r="M12740" s="5"/>
      <c r="N12740" s="5"/>
      <c r="O12740" s="5"/>
      <c r="P12740" s="5"/>
      <c r="Q12740" s="5"/>
      <c r="R12740" s="5"/>
      <c r="S12740" s="5"/>
      <c r="T12740" s="5"/>
      <c r="U12740" s="5"/>
      <c r="V12740" s="5"/>
      <c r="W12740" s="5"/>
      <c r="X12740" s="5"/>
      <c r="Y12740" s="5"/>
      <c r="Z12740" s="5"/>
      <c r="AA12740" s="5"/>
      <c r="AB12740" s="5"/>
      <c r="AC12740" s="5"/>
      <c r="AD12740" s="5"/>
      <c r="AE12740" s="5"/>
      <c r="AF12740" s="5"/>
      <c r="AG12740" s="5"/>
      <c r="AH12740" s="5"/>
      <c r="AI12740" s="5"/>
      <c r="AJ12740" s="5"/>
    </row>
    <row r="12741" spans="11:36">
      <c r="K12741" s="5"/>
      <c r="L12741" s="5"/>
      <c r="M12741" s="5"/>
      <c r="N12741" s="5"/>
      <c r="O12741" s="5"/>
      <c r="P12741" s="5"/>
      <c r="Q12741" s="5"/>
      <c r="R12741" s="5"/>
      <c r="S12741" s="5"/>
      <c r="T12741" s="5"/>
      <c r="U12741" s="5"/>
      <c r="V12741" s="5"/>
      <c r="W12741" s="5"/>
      <c r="X12741" s="5"/>
      <c r="Y12741" s="5"/>
      <c r="Z12741" s="5"/>
      <c r="AA12741" s="5"/>
      <c r="AB12741" s="5"/>
      <c r="AC12741" s="5"/>
      <c r="AD12741" s="5"/>
      <c r="AE12741" s="5"/>
      <c r="AF12741" s="5"/>
      <c r="AG12741" s="5"/>
      <c r="AH12741" s="5"/>
      <c r="AI12741" s="5"/>
      <c r="AJ12741" s="5"/>
    </row>
    <row r="12742" spans="11:36">
      <c r="K12742" s="5"/>
      <c r="L12742" s="5"/>
      <c r="M12742" s="5"/>
      <c r="N12742" s="5"/>
      <c r="O12742" s="5"/>
      <c r="P12742" s="5"/>
      <c r="Q12742" s="5"/>
      <c r="R12742" s="5"/>
      <c r="S12742" s="5"/>
      <c r="T12742" s="5"/>
      <c r="U12742" s="5"/>
      <c r="V12742" s="5"/>
      <c r="W12742" s="5"/>
      <c r="X12742" s="5"/>
      <c r="Y12742" s="5"/>
      <c r="Z12742" s="5"/>
      <c r="AA12742" s="5"/>
      <c r="AB12742" s="5"/>
      <c r="AC12742" s="5"/>
      <c r="AD12742" s="5"/>
      <c r="AE12742" s="5"/>
      <c r="AF12742" s="5"/>
      <c r="AG12742" s="5"/>
      <c r="AH12742" s="5"/>
      <c r="AI12742" s="5"/>
      <c r="AJ12742" s="5"/>
    </row>
    <row r="12743" spans="11:36">
      <c r="K12743" s="5"/>
      <c r="L12743" s="5"/>
      <c r="M12743" s="5"/>
      <c r="N12743" s="5"/>
      <c r="O12743" s="5"/>
      <c r="P12743" s="5"/>
      <c r="Q12743" s="5"/>
      <c r="R12743" s="5"/>
      <c r="S12743" s="5"/>
      <c r="T12743" s="5"/>
      <c r="U12743" s="5"/>
      <c r="V12743" s="5"/>
      <c r="W12743" s="5"/>
      <c r="X12743" s="5"/>
      <c r="Y12743" s="5"/>
      <c r="Z12743" s="5"/>
      <c r="AA12743" s="5"/>
      <c r="AB12743" s="5"/>
      <c r="AC12743" s="5"/>
      <c r="AD12743" s="5"/>
      <c r="AE12743" s="5"/>
      <c r="AF12743" s="5"/>
      <c r="AG12743" s="5"/>
      <c r="AH12743" s="5"/>
      <c r="AI12743" s="5"/>
      <c r="AJ12743" s="5"/>
    </row>
    <row r="12744" spans="11:36">
      <c r="K12744" s="5"/>
      <c r="L12744" s="5"/>
      <c r="M12744" s="5"/>
      <c r="N12744" s="5"/>
      <c r="O12744" s="5"/>
      <c r="P12744" s="5"/>
      <c r="Q12744" s="5"/>
      <c r="R12744" s="5"/>
      <c r="S12744" s="5"/>
      <c r="T12744" s="5"/>
      <c r="U12744" s="5"/>
      <c r="V12744" s="5"/>
      <c r="W12744" s="5"/>
      <c r="X12744" s="5"/>
      <c r="Y12744" s="5"/>
      <c r="Z12744" s="5"/>
      <c r="AA12744" s="5"/>
      <c r="AB12744" s="5"/>
      <c r="AC12744" s="5"/>
      <c r="AD12744" s="5"/>
      <c r="AE12744" s="5"/>
      <c r="AF12744" s="5"/>
      <c r="AG12744" s="5"/>
      <c r="AH12744" s="5"/>
      <c r="AI12744" s="5"/>
      <c r="AJ12744" s="5"/>
    </row>
    <row r="12745" spans="11:36">
      <c r="K12745" s="5"/>
      <c r="L12745" s="5"/>
      <c r="M12745" s="5"/>
      <c r="N12745" s="5"/>
      <c r="O12745" s="5"/>
      <c r="P12745" s="5"/>
      <c r="Q12745" s="5"/>
      <c r="R12745" s="5"/>
      <c r="S12745" s="5"/>
      <c r="T12745" s="5"/>
      <c r="U12745" s="5"/>
      <c r="V12745" s="5"/>
      <c r="W12745" s="5"/>
      <c r="X12745" s="5"/>
      <c r="Y12745" s="5"/>
      <c r="Z12745" s="5"/>
      <c r="AA12745" s="5"/>
      <c r="AB12745" s="5"/>
      <c r="AC12745" s="5"/>
      <c r="AD12745" s="5"/>
      <c r="AE12745" s="5"/>
      <c r="AF12745" s="5"/>
      <c r="AG12745" s="5"/>
      <c r="AH12745" s="5"/>
      <c r="AI12745" s="5"/>
      <c r="AJ12745" s="5"/>
    </row>
    <row r="12746" spans="11:36">
      <c r="K12746" s="5"/>
      <c r="L12746" s="5"/>
      <c r="M12746" s="5"/>
      <c r="N12746" s="5"/>
      <c r="O12746" s="5"/>
      <c r="P12746" s="5"/>
      <c r="Q12746" s="5"/>
      <c r="R12746" s="5"/>
      <c r="S12746" s="5"/>
      <c r="T12746" s="5"/>
      <c r="U12746" s="5"/>
      <c r="V12746" s="5"/>
      <c r="W12746" s="5"/>
      <c r="X12746" s="5"/>
      <c r="Y12746" s="5"/>
      <c r="Z12746" s="5"/>
      <c r="AA12746" s="5"/>
      <c r="AB12746" s="5"/>
      <c r="AC12746" s="5"/>
      <c r="AD12746" s="5"/>
      <c r="AE12746" s="5"/>
      <c r="AF12746" s="5"/>
      <c r="AG12746" s="5"/>
      <c r="AH12746" s="5"/>
      <c r="AI12746" s="5"/>
      <c r="AJ12746" s="5"/>
    </row>
    <row r="12747" spans="11:36">
      <c r="K12747" s="5"/>
      <c r="L12747" s="5"/>
      <c r="M12747" s="5"/>
      <c r="N12747" s="5"/>
      <c r="O12747" s="5"/>
      <c r="P12747" s="5"/>
      <c r="Q12747" s="5"/>
      <c r="R12747" s="5"/>
      <c r="S12747" s="5"/>
      <c r="T12747" s="5"/>
      <c r="U12747" s="5"/>
      <c r="V12747" s="5"/>
      <c r="W12747" s="5"/>
      <c r="X12747" s="5"/>
      <c r="Y12747" s="5"/>
      <c r="Z12747" s="5"/>
      <c r="AA12747" s="5"/>
      <c r="AB12747" s="5"/>
      <c r="AC12747" s="5"/>
      <c r="AD12747" s="5"/>
      <c r="AE12747" s="5"/>
      <c r="AF12747" s="5"/>
      <c r="AG12747" s="5"/>
      <c r="AH12747" s="5"/>
      <c r="AI12747" s="5"/>
      <c r="AJ12747" s="5"/>
    </row>
    <row r="12748" spans="11:36">
      <c r="K12748" s="5"/>
      <c r="L12748" s="5"/>
      <c r="M12748" s="5"/>
      <c r="N12748" s="5"/>
      <c r="O12748" s="5"/>
      <c r="P12748" s="5"/>
      <c r="Q12748" s="5"/>
      <c r="R12748" s="5"/>
      <c r="S12748" s="5"/>
      <c r="T12748" s="5"/>
      <c r="U12748" s="5"/>
      <c r="V12748" s="5"/>
      <c r="W12748" s="5"/>
      <c r="X12748" s="5"/>
      <c r="Y12748" s="5"/>
      <c r="Z12748" s="5"/>
      <c r="AA12748" s="5"/>
      <c r="AB12748" s="5"/>
      <c r="AC12748" s="5"/>
      <c r="AD12748" s="5"/>
      <c r="AE12748" s="5"/>
      <c r="AF12748" s="5"/>
      <c r="AG12748" s="5"/>
      <c r="AH12748" s="5"/>
      <c r="AI12748" s="5"/>
      <c r="AJ12748" s="5"/>
    </row>
    <row r="12749" spans="11:36">
      <c r="K12749" s="5"/>
      <c r="L12749" s="5"/>
      <c r="M12749" s="5"/>
      <c r="N12749" s="5"/>
      <c r="O12749" s="5"/>
      <c r="P12749" s="5"/>
      <c r="Q12749" s="5"/>
      <c r="R12749" s="5"/>
      <c r="S12749" s="5"/>
      <c r="T12749" s="5"/>
      <c r="U12749" s="5"/>
      <c r="V12749" s="5"/>
      <c r="W12749" s="5"/>
      <c r="X12749" s="5"/>
      <c r="Y12749" s="5"/>
      <c r="Z12749" s="5"/>
      <c r="AA12749" s="5"/>
      <c r="AB12749" s="5"/>
      <c r="AC12749" s="5"/>
      <c r="AD12749" s="5"/>
      <c r="AE12749" s="5"/>
      <c r="AF12749" s="5"/>
      <c r="AG12749" s="5"/>
      <c r="AH12749" s="5"/>
      <c r="AI12749" s="5"/>
      <c r="AJ12749" s="5"/>
    </row>
    <row r="12750" spans="11:36">
      <c r="K12750" s="5"/>
      <c r="L12750" s="5"/>
      <c r="M12750" s="5"/>
      <c r="N12750" s="5"/>
      <c r="O12750" s="5"/>
      <c r="P12750" s="5"/>
      <c r="Q12750" s="5"/>
      <c r="R12750" s="5"/>
      <c r="S12750" s="5"/>
      <c r="T12750" s="5"/>
      <c r="U12750" s="5"/>
      <c r="V12750" s="5"/>
      <c r="W12750" s="5"/>
      <c r="X12750" s="5"/>
      <c r="Y12750" s="5"/>
      <c r="Z12750" s="5"/>
      <c r="AA12750" s="5"/>
      <c r="AB12750" s="5"/>
      <c r="AC12750" s="5"/>
      <c r="AD12750" s="5"/>
      <c r="AE12750" s="5"/>
      <c r="AF12750" s="5"/>
      <c r="AG12750" s="5"/>
      <c r="AH12750" s="5"/>
      <c r="AI12750" s="5"/>
      <c r="AJ12750" s="5"/>
    </row>
    <row r="12751" spans="11:36">
      <c r="K12751" s="5"/>
      <c r="L12751" s="5"/>
      <c r="M12751" s="5"/>
      <c r="N12751" s="5"/>
      <c r="O12751" s="5"/>
      <c r="P12751" s="5"/>
      <c r="Q12751" s="5"/>
      <c r="R12751" s="5"/>
      <c r="S12751" s="5"/>
      <c r="T12751" s="5"/>
      <c r="U12751" s="5"/>
      <c r="V12751" s="5"/>
      <c r="W12751" s="5"/>
      <c r="X12751" s="5"/>
      <c r="Y12751" s="5"/>
      <c r="Z12751" s="5"/>
      <c r="AA12751" s="5"/>
      <c r="AB12751" s="5"/>
      <c r="AC12751" s="5"/>
      <c r="AD12751" s="5"/>
      <c r="AE12751" s="5"/>
      <c r="AF12751" s="5"/>
      <c r="AG12751" s="5"/>
      <c r="AH12751" s="5"/>
      <c r="AI12751" s="5"/>
      <c r="AJ12751" s="5"/>
    </row>
    <row r="12752" spans="11:36">
      <c r="K12752" s="5"/>
      <c r="L12752" s="5"/>
      <c r="M12752" s="5"/>
      <c r="N12752" s="5"/>
      <c r="O12752" s="5"/>
      <c r="P12752" s="5"/>
      <c r="Q12752" s="5"/>
      <c r="R12752" s="5"/>
      <c r="S12752" s="5"/>
      <c r="T12752" s="5"/>
      <c r="U12752" s="5"/>
      <c r="V12752" s="5"/>
      <c r="W12752" s="5"/>
      <c r="X12752" s="5"/>
      <c r="Y12752" s="5"/>
      <c r="Z12752" s="5"/>
      <c r="AA12752" s="5"/>
      <c r="AB12752" s="5"/>
      <c r="AC12752" s="5"/>
      <c r="AD12752" s="5"/>
      <c r="AE12752" s="5"/>
      <c r="AF12752" s="5"/>
      <c r="AG12752" s="5"/>
      <c r="AH12752" s="5"/>
      <c r="AI12752" s="5"/>
      <c r="AJ12752" s="5"/>
    </row>
    <row r="12753" spans="11:36">
      <c r="K12753" s="5"/>
      <c r="L12753" s="5"/>
      <c r="M12753" s="5"/>
      <c r="N12753" s="5"/>
      <c r="O12753" s="5"/>
      <c r="P12753" s="5"/>
      <c r="Q12753" s="5"/>
      <c r="R12753" s="5"/>
      <c r="S12753" s="5"/>
      <c r="T12753" s="5"/>
      <c r="U12753" s="5"/>
      <c r="V12753" s="5"/>
      <c r="W12753" s="5"/>
      <c r="X12753" s="5"/>
      <c r="Y12753" s="5"/>
      <c r="Z12753" s="5"/>
      <c r="AA12753" s="5"/>
      <c r="AB12753" s="5"/>
      <c r="AC12753" s="5"/>
      <c r="AD12753" s="5"/>
      <c r="AE12753" s="5"/>
      <c r="AF12753" s="5"/>
      <c r="AG12753" s="5"/>
      <c r="AH12753" s="5"/>
      <c r="AI12753" s="5"/>
      <c r="AJ12753" s="5"/>
    </row>
    <row r="12754" spans="11:36">
      <c r="K12754" s="5"/>
      <c r="L12754" s="5"/>
      <c r="M12754" s="5"/>
      <c r="N12754" s="5"/>
      <c r="O12754" s="5"/>
      <c r="P12754" s="5"/>
      <c r="Q12754" s="5"/>
      <c r="R12754" s="5"/>
      <c r="S12754" s="5"/>
      <c r="T12754" s="5"/>
      <c r="U12754" s="5"/>
      <c r="V12754" s="5"/>
      <c r="W12754" s="5"/>
      <c r="X12754" s="5"/>
      <c r="Y12754" s="5"/>
      <c r="Z12754" s="5"/>
      <c r="AA12754" s="5"/>
      <c r="AB12754" s="5"/>
      <c r="AC12754" s="5"/>
      <c r="AD12754" s="5"/>
      <c r="AE12754" s="5"/>
      <c r="AF12754" s="5"/>
      <c r="AG12754" s="5"/>
      <c r="AH12754" s="5"/>
      <c r="AI12754" s="5"/>
      <c r="AJ12754" s="5"/>
    </row>
    <row r="12755" spans="11:36">
      <c r="K12755" s="5"/>
      <c r="L12755" s="5"/>
      <c r="M12755" s="5"/>
      <c r="N12755" s="5"/>
      <c r="O12755" s="5"/>
      <c r="P12755" s="5"/>
      <c r="Q12755" s="5"/>
      <c r="R12755" s="5"/>
      <c r="S12755" s="5"/>
      <c r="T12755" s="5"/>
      <c r="U12755" s="5"/>
      <c r="V12755" s="5"/>
      <c r="W12755" s="5"/>
      <c r="X12755" s="5"/>
      <c r="Y12755" s="5"/>
      <c r="Z12755" s="5"/>
      <c r="AA12755" s="5"/>
      <c r="AB12755" s="5"/>
      <c r="AC12755" s="5"/>
      <c r="AD12755" s="5"/>
      <c r="AE12755" s="5"/>
      <c r="AF12755" s="5"/>
      <c r="AG12755" s="5"/>
      <c r="AH12755" s="5"/>
      <c r="AI12755" s="5"/>
      <c r="AJ12755" s="5"/>
    </row>
    <row r="12756" spans="11:36">
      <c r="K12756" s="5"/>
      <c r="L12756" s="5"/>
      <c r="M12756" s="5"/>
      <c r="N12756" s="5"/>
      <c r="O12756" s="5"/>
      <c r="P12756" s="5"/>
      <c r="Q12756" s="5"/>
      <c r="R12756" s="5"/>
      <c r="S12756" s="5"/>
      <c r="T12756" s="5"/>
      <c r="U12756" s="5"/>
      <c r="V12756" s="5"/>
      <c r="W12756" s="5"/>
      <c r="X12756" s="5"/>
      <c r="Y12756" s="5"/>
      <c r="Z12756" s="5"/>
      <c r="AA12756" s="5"/>
      <c r="AB12756" s="5"/>
      <c r="AC12756" s="5"/>
      <c r="AD12756" s="5"/>
      <c r="AE12756" s="5"/>
      <c r="AF12756" s="5"/>
      <c r="AG12756" s="5"/>
      <c r="AH12756" s="5"/>
      <c r="AI12756" s="5"/>
      <c r="AJ12756" s="5"/>
    </row>
    <row r="12757" spans="11:36">
      <c r="K12757" s="5"/>
      <c r="L12757" s="5"/>
      <c r="M12757" s="5"/>
      <c r="N12757" s="5"/>
      <c r="O12757" s="5"/>
      <c r="P12757" s="5"/>
      <c r="Q12757" s="5"/>
      <c r="R12757" s="5"/>
      <c r="S12757" s="5"/>
      <c r="T12757" s="5"/>
      <c r="U12757" s="5"/>
      <c r="V12757" s="5"/>
      <c r="W12757" s="5"/>
      <c r="X12757" s="5"/>
      <c r="Y12757" s="5"/>
      <c r="Z12757" s="5"/>
      <c r="AA12757" s="5"/>
      <c r="AB12757" s="5"/>
      <c r="AC12757" s="5"/>
      <c r="AD12757" s="5"/>
      <c r="AE12757" s="5"/>
      <c r="AF12757" s="5"/>
      <c r="AG12757" s="5"/>
      <c r="AH12757" s="5"/>
      <c r="AI12757" s="5"/>
      <c r="AJ12757" s="5"/>
    </row>
    <row r="12758" spans="11:36">
      <c r="K12758" s="5"/>
      <c r="L12758" s="5"/>
      <c r="M12758" s="5"/>
      <c r="N12758" s="5"/>
      <c r="O12758" s="5"/>
      <c r="P12758" s="5"/>
      <c r="Q12758" s="5"/>
      <c r="R12758" s="5"/>
      <c r="S12758" s="5"/>
      <c r="T12758" s="5"/>
      <c r="U12758" s="5"/>
      <c r="V12758" s="5"/>
      <c r="W12758" s="5"/>
      <c r="X12758" s="5"/>
      <c r="Y12758" s="5"/>
      <c r="Z12758" s="5"/>
      <c r="AA12758" s="5"/>
      <c r="AB12758" s="5"/>
      <c r="AC12758" s="5"/>
      <c r="AD12758" s="5"/>
      <c r="AE12758" s="5"/>
      <c r="AF12758" s="5"/>
      <c r="AG12758" s="5"/>
      <c r="AH12758" s="5"/>
      <c r="AI12758" s="5"/>
      <c r="AJ12758" s="5"/>
    </row>
    <row r="12759" spans="11:36">
      <c r="K12759" s="5"/>
      <c r="L12759" s="5"/>
      <c r="M12759" s="5"/>
      <c r="N12759" s="5"/>
      <c r="O12759" s="5"/>
      <c r="P12759" s="5"/>
      <c r="Q12759" s="5"/>
      <c r="R12759" s="5"/>
      <c r="S12759" s="5"/>
      <c r="T12759" s="5"/>
      <c r="U12759" s="5"/>
      <c r="V12759" s="5"/>
      <c r="W12759" s="5"/>
      <c r="X12759" s="5"/>
      <c r="Y12759" s="5"/>
      <c r="Z12759" s="5"/>
      <c r="AA12759" s="5"/>
      <c r="AB12759" s="5"/>
      <c r="AC12759" s="5"/>
      <c r="AD12759" s="5"/>
      <c r="AE12759" s="5"/>
      <c r="AF12759" s="5"/>
      <c r="AG12759" s="5"/>
      <c r="AH12759" s="5"/>
      <c r="AI12759" s="5"/>
      <c r="AJ12759" s="5"/>
    </row>
    <row r="12760" spans="11:36">
      <c r="K12760" s="5"/>
      <c r="L12760" s="5"/>
      <c r="M12760" s="5"/>
      <c r="N12760" s="5"/>
      <c r="O12760" s="5"/>
      <c r="P12760" s="5"/>
      <c r="Q12760" s="5"/>
      <c r="R12760" s="5"/>
      <c r="S12760" s="5"/>
      <c r="T12760" s="5"/>
      <c r="U12760" s="5"/>
      <c r="V12760" s="5"/>
      <c r="W12760" s="5"/>
      <c r="X12760" s="5"/>
      <c r="Y12760" s="5"/>
      <c r="Z12760" s="5"/>
      <c r="AA12760" s="5"/>
      <c r="AB12760" s="5"/>
      <c r="AC12760" s="5"/>
      <c r="AD12760" s="5"/>
      <c r="AE12760" s="5"/>
      <c r="AF12760" s="5"/>
      <c r="AG12760" s="5"/>
      <c r="AH12760" s="5"/>
      <c r="AI12760" s="5"/>
      <c r="AJ12760" s="5"/>
    </row>
    <row r="12761" spans="11:36">
      <c r="K12761" s="5"/>
      <c r="L12761" s="5"/>
      <c r="M12761" s="5"/>
      <c r="N12761" s="5"/>
      <c r="O12761" s="5"/>
      <c r="P12761" s="5"/>
      <c r="Q12761" s="5"/>
      <c r="R12761" s="5"/>
      <c r="S12761" s="5"/>
      <c r="T12761" s="5"/>
      <c r="U12761" s="5"/>
      <c r="V12761" s="5"/>
      <c r="W12761" s="5"/>
      <c r="X12761" s="5"/>
      <c r="Y12761" s="5"/>
      <c r="Z12761" s="5"/>
      <c r="AA12761" s="5"/>
      <c r="AB12761" s="5"/>
      <c r="AC12761" s="5"/>
      <c r="AD12761" s="5"/>
      <c r="AE12761" s="5"/>
      <c r="AF12761" s="5"/>
      <c r="AG12761" s="5"/>
      <c r="AH12761" s="5"/>
      <c r="AI12761" s="5"/>
      <c r="AJ12761" s="5"/>
    </row>
    <row r="12762" spans="11:36">
      <c r="K12762" s="5"/>
      <c r="L12762" s="5"/>
      <c r="M12762" s="5"/>
      <c r="N12762" s="5"/>
      <c r="O12762" s="5"/>
      <c r="P12762" s="5"/>
      <c r="Q12762" s="5"/>
      <c r="R12762" s="5"/>
      <c r="S12762" s="5"/>
      <c r="T12762" s="5"/>
      <c r="U12762" s="5"/>
      <c r="V12762" s="5"/>
      <c r="W12762" s="5"/>
      <c r="X12762" s="5"/>
      <c r="Y12762" s="5"/>
      <c r="Z12762" s="5"/>
      <c r="AA12762" s="5"/>
      <c r="AB12762" s="5"/>
      <c r="AC12762" s="5"/>
      <c r="AD12762" s="5"/>
      <c r="AE12762" s="5"/>
      <c r="AF12762" s="5"/>
      <c r="AG12762" s="5"/>
      <c r="AH12762" s="5"/>
      <c r="AI12762" s="5"/>
      <c r="AJ12762" s="5"/>
    </row>
    <row r="12763" spans="11:36">
      <c r="K12763" s="5"/>
      <c r="L12763" s="5"/>
      <c r="M12763" s="5"/>
      <c r="N12763" s="5"/>
      <c r="O12763" s="5"/>
      <c r="P12763" s="5"/>
      <c r="Q12763" s="5"/>
      <c r="R12763" s="5"/>
      <c r="S12763" s="5"/>
      <c r="T12763" s="5"/>
      <c r="U12763" s="5"/>
      <c r="V12763" s="5"/>
      <c r="W12763" s="5"/>
      <c r="X12763" s="5"/>
      <c r="Y12763" s="5"/>
      <c r="Z12763" s="5"/>
      <c r="AA12763" s="5"/>
      <c r="AB12763" s="5"/>
      <c r="AC12763" s="5"/>
      <c r="AD12763" s="5"/>
      <c r="AE12763" s="5"/>
      <c r="AF12763" s="5"/>
      <c r="AG12763" s="5"/>
      <c r="AH12763" s="5"/>
      <c r="AI12763" s="5"/>
      <c r="AJ12763" s="5"/>
    </row>
    <row r="12764" spans="11:36">
      <c r="K12764" s="5"/>
      <c r="L12764" s="5"/>
      <c r="M12764" s="5"/>
      <c r="N12764" s="5"/>
      <c r="O12764" s="5"/>
      <c r="P12764" s="5"/>
      <c r="Q12764" s="5"/>
      <c r="R12764" s="5"/>
      <c r="S12764" s="5"/>
      <c r="T12764" s="5"/>
      <c r="U12764" s="5"/>
      <c r="V12764" s="5"/>
      <c r="W12764" s="5"/>
      <c r="X12764" s="5"/>
      <c r="Y12764" s="5"/>
      <c r="Z12764" s="5"/>
      <c r="AA12764" s="5"/>
      <c r="AB12764" s="5"/>
      <c r="AC12764" s="5"/>
      <c r="AD12764" s="5"/>
      <c r="AE12764" s="5"/>
      <c r="AF12764" s="5"/>
      <c r="AG12764" s="5"/>
      <c r="AH12764" s="5"/>
      <c r="AI12764" s="5"/>
      <c r="AJ12764" s="5"/>
    </row>
    <row r="12765" spans="11:36">
      <c r="K12765" s="5"/>
      <c r="L12765" s="5"/>
      <c r="M12765" s="5"/>
      <c r="N12765" s="5"/>
      <c r="O12765" s="5"/>
      <c r="P12765" s="5"/>
      <c r="Q12765" s="5"/>
      <c r="R12765" s="5"/>
      <c r="S12765" s="5"/>
      <c r="T12765" s="5"/>
      <c r="U12765" s="5"/>
      <c r="V12765" s="5"/>
      <c r="W12765" s="5"/>
      <c r="X12765" s="5"/>
      <c r="Y12765" s="5"/>
      <c r="Z12765" s="5"/>
      <c r="AA12765" s="5"/>
      <c r="AB12765" s="5"/>
      <c r="AC12765" s="5"/>
      <c r="AD12765" s="5"/>
      <c r="AE12765" s="5"/>
      <c r="AF12765" s="5"/>
      <c r="AG12765" s="5"/>
      <c r="AH12765" s="5"/>
      <c r="AI12765" s="5"/>
      <c r="AJ12765" s="5"/>
    </row>
    <row r="12766" spans="11:36">
      <c r="K12766" s="5"/>
      <c r="L12766" s="5"/>
      <c r="M12766" s="5"/>
      <c r="N12766" s="5"/>
      <c r="O12766" s="5"/>
      <c r="P12766" s="5"/>
      <c r="Q12766" s="5"/>
      <c r="R12766" s="5"/>
      <c r="S12766" s="5"/>
      <c r="T12766" s="5"/>
      <c r="U12766" s="5"/>
      <c r="V12766" s="5"/>
      <c r="W12766" s="5"/>
      <c r="X12766" s="5"/>
      <c r="Y12766" s="5"/>
      <c r="Z12766" s="5"/>
      <c r="AA12766" s="5"/>
      <c r="AB12766" s="5"/>
      <c r="AC12766" s="5"/>
      <c r="AD12766" s="5"/>
      <c r="AE12766" s="5"/>
      <c r="AF12766" s="5"/>
      <c r="AG12766" s="5"/>
      <c r="AH12766" s="5"/>
      <c r="AI12766" s="5"/>
      <c r="AJ12766" s="5"/>
    </row>
    <row r="12767" spans="11:36">
      <c r="K12767" s="5"/>
      <c r="L12767" s="5"/>
      <c r="M12767" s="5"/>
      <c r="N12767" s="5"/>
      <c r="O12767" s="5"/>
      <c r="P12767" s="5"/>
      <c r="Q12767" s="5"/>
      <c r="R12767" s="5"/>
      <c r="S12767" s="5"/>
      <c r="T12767" s="5"/>
      <c r="U12767" s="5"/>
      <c r="V12767" s="5"/>
      <c r="W12767" s="5"/>
      <c r="X12767" s="5"/>
      <c r="Y12767" s="5"/>
      <c r="Z12767" s="5"/>
      <c r="AA12767" s="5"/>
      <c r="AB12767" s="5"/>
      <c r="AC12767" s="5"/>
      <c r="AD12767" s="5"/>
      <c r="AE12767" s="5"/>
      <c r="AF12767" s="5"/>
      <c r="AG12767" s="5"/>
      <c r="AH12767" s="5"/>
      <c r="AI12767" s="5"/>
      <c r="AJ12767" s="5"/>
    </row>
    <row r="12768" spans="11:36">
      <c r="K12768" s="5"/>
      <c r="L12768" s="5"/>
      <c r="M12768" s="5"/>
      <c r="N12768" s="5"/>
      <c r="O12768" s="5"/>
      <c r="P12768" s="5"/>
      <c r="Q12768" s="5"/>
      <c r="R12768" s="5"/>
      <c r="S12768" s="5"/>
      <c r="T12768" s="5"/>
      <c r="U12768" s="5"/>
      <c r="V12768" s="5"/>
      <c r="W12768" s="5"/>
      <c r="X12768" s="5"/>
      <c r="Y12768" s="5"/>
      <c r="Z12768" s="5"/>
      <c r="AA12768" s="5"/>
      <c r="AB12768" s="5"/>
      <c r="AC12768" s="5"/>
      <c r="AD12768" s="5"/>
      <c r="AE12768" s="5"/>
      <c r="AF12768" s="5"/>
      <c r="AG12768" s="5"/>
      <c r="AH12768" s="5"/>
      <c r="AI12768" s="5"/>
      <c r="AJ12768" s="5"/>
    </row>
    <row r="12769" spans="11:36">
      <c r="K12769" s="5"/>
      <c r="L12769" s="5"/>
      <c r="M12769" s="5"/>
      <c r="N12769" s="5"/>
      <c r="O12769" s="5"/>
      <c r="P12769" s="5"/>
      <c r="Q12769" s="5"/>
      <c r="R12769" s="5"/>
      <c r="S12769" s="5"/>
      <c r="T12769" s="5"/>
      <c r="U12769" s="5"/>
      <c r="V12769" s="5"/>
      <c r="W12769" s="5"/>
      <c r="X12769" s="5"/>
      <c r="Y12769" s="5"/>
      <c r="Z12769" s="5"/>
      <c r="AA12769" s="5"/>
      <c r="AB12769" s="5"/>
      <c r="AC12769" s="5"/>
      <c r="AD12769" s="5"/>
      <c r="AE12769" s="5"/>
      <c r="AF12769" s="5"/>
      <c r="AG12769" s="5"/>
      <c r="AH12769" s="5"/>
      <c r="AI12769" s="5"/>
      <c r="AJ12769" s="5"/>
    </row>
    <row r="12770" spans="11:36">
      <c r="K12770" s="5"/>
      <c r="L12770" s="5"/>
      <c r="M12770" s="5"/>
      <c r="N12770" s="5"/>
      <c r="O12770" s="5"/>
      <c r="P12770" s="5"/>
      <c r="Q12770" s="5"/>
      <c r="R12770" s="5"/>
      <c r="S12770" s="5"/>
      <c r="T12770" s="5"/>
      <c r="U12770" s="5"/>
      <c r="V12770" s="5"/>
      <c r="W12770" s="5"/>
      <c r="X12770" s="5"/>
      <c r="Y12770" s="5"/>
      <c r="Z12770" s="5"/>
      <c r="AA12770" s="5"/>
      <c r="AB12770" s="5"/>
      <c r="AC12770" s="5"/>
      <c r="AD12770" s="5"/>
      <c r="AE12770" s="5"/>
      <c r="AF12770" s="5"/>
      <c r="AG12770" s="5"/>
      <c r="AH12770" s="5"/>
      <c r="AI12770" s="5"/>
      <c r="AJ12770" s="5"/>
    </row>
    <row r="12771" spans="11:36">
      <c r="K12771" s="5"/>
      <c r="L12771" s="5"/>
      <c r="M12771" s="5"/>
      <c r="N12771" s="5"/>
      <c r="O12771" s="5"/>
      <c r="P12771" s="5"/>
      <c r="Q12771" s="5"/>
      <c r="R12771" s="5"/>
      <c r="S12771" s="5"/>
      <c r="T12771" s="5"/>
      <c r="U12771" s="5"/>
      <c r="V12771" s="5"/>
      <c r="W12771" s="5"/>
      <c r="X12771" s="5"/>
      <c r="Y12771" s="5"/>
      <c r="Z12771" s="5"/>
      <c r="AA12771" s="5"/>
      <c r="AB12771" s="5"/>
      <c r="AC12771" s="5"/>
      <c r="AD12771" s="5"/>
      <c r="AE12771" s="5"/>
      <c r="AF12771" s="5"/>
      <c r="AG12771" s="5"/>
      <c r="AH12771" s="5"/>
      <c r="AI12771" s="5"/>
      <c r="AJ12771" s="5"/>
    </row>
    <row r="12772" spans="11:36">
      <c r="K12772" s="5"/>
      <c r="L12772" s="5"/>
      <c r="M12772" s="5"/>
      <c r="N12772" s="5"/>
      <c r="O12772" s="5"/>
      <c r="P12772" s="5"/>
      <c r="Q12772" s="5"/>
      <c r="R12772" s="5"/>
      <c r="S12772" s="5"/>
      <c r="T12772" s="5"/>
      <c r="U12772" s="5"/>
      <c r="V12772" s="5"/>
      <c r="W12772" s="5"/>
      <c r="X12772" s="5"/>
      <c r="Y12772" s="5"/>
      <c r="Z12772" s="5"/>
      <c r="AA12772" s="5"/>
      <c r="AB12772" s="5"/>
      <c r="AC12772" s="5"/>
      <c r="AD12772" s="5"/>
      <c r="AE12772" s="5"/>
      <c r="AF12772" s="5"/>
      <c r="AG12772" s="5"/>
      <c r="AH12772" s="5"/>
      <c r="AI12772" s="5"/>
      <c r="AJ12772" s="5"/>
    </row>
    <row r="12773" spans="11:36">
      <c r="K12773" s="5"/>
      <c r="L12773" s="5"/>
      <c r="M12773" s="5"/>
      <c r="N12773" s="5"/>
      <c r="O12773" s="5"/>
      <c r="P12773" s="5"/>
      <c r="Q12773" s="5"/>
      <c r="R12773" s="5"/>
      <c r="S12773" s="5"/>
      <c r="T12773" s="5"/>
      <c r="U12773" s="5"/>
      <c r="V12773" s="5"/>
      <c r="W12773" s="5"/>
      <c r="X12773" s="5"/>
      <c r="Y12773" s="5"/>
      <c r="Z12773" s="5"/>
      <c r="AA12773" s="5"/>
      <c r="AB12773" s="5"/>
      <c r="AC12773" s="5"/>
      <c r="AD12773" s="5"/>
      <c r="AE12773" s="5"/>
      <c r="AF12773" s="5"/>
      <c r="AG12773" s="5"/>
      <c r="AH12773" s="5"/>
      <c r="AI12773" s="5"/>
      <c r="AJ12773" s="5"/>
    </row>
    <row r="12774" spans="11:36">
      <c r="K12774" s="5"/>
      <c r="L12774" s="5"/>
      <c r="M12774" s="5"/>
      <c r="N12774" s="5"/>
      <c r="O12774" s="5"/>
      <c r="P12774" s="5"/>
      <c r="Q12774" s="5"/>
      <c r="R12774" s="5"/>
      <c r="S12774" s="5"/>
      <c r="T12774" s="5"/>
      <c r="U12774" s="5"/>
      <c r="V12774" s="5"/>
      <c r="W12774" s="5"/>
      <c r="X12774" s="5"/>
      <c r="Y12774" s="5"/>
      <c r="Z12774" s="5"/>
      <c r="AA12774" s="5"/>
      <c r="AB12774" s="5"/>
      <c r="AC12774" s="5"/>
      <c r="AD12774" s="5"/>
      <c r="AE12774" s="5"/>
      <c r="AF12774" s="5"/>
      <c r="AG12774" s="5"/>
      <c r="AH12774" s="5"/>
      <c r="AI12774" s="5"/>
      <c r="AJ12774" s="5"/>
    </row>
    <row r="12775" spans="11:36">
      <c r="K12775" s="5"/>
      <c r="L12775" s="5"/>
      <c r="M12775" s="5"/>
      <c r="N12775" s="5"/>
      <c r="O12775" s="5"/>
      <c r="P12775" s="5"/>
      <c r="Q12775" s="5"/>
      <c r="R12775" s="5"/>
      <c r="S12775" s="5"/>
      <c r="T12775" s="5"/>
      <c r="U12775" s="5"/>
      <c r="V12775" s="5"/>
      <c r="W12775" s="5"/>
      <c r="X12775" s="5"/>
      <c r="Y12775" s="5"/>
      <c r="Z12775" s="5"/>
      <c r="AA12775" s="5"/>
      <c r="AB12775" s="5"/>
      <c r="AC12775" s="5"/>
      <c r="AD12775" s="5"/>
      <c r="AE12775" s="5"/>
      <c r="AF12775" s="5"/>
      <c r="AG12775" s="5"/>
      <c r="AH12775" s="5"/>
      <c r="AI12775" s="5"/>
      <c r="AJ12775" s="5"/>
    </row>
    <row r="12776" spans="11:36">
      <c r="K12776" s="5"/>
      <c r="L12776" s="5"/>
      <c r="M12776" s="5"/>
      <c r="N12776" s="5"/>
      <c r="O12776" s="5"/>
      <c r="P12776" s="5"/>
      <c r="Q12776" s="5"/>
      <c r="R12776" s="5"/>
      <c r="S12776" s="5"/>
      <c r="T12776" s="5"/>
      <c r="U12776" s="5"/>
      <c r="V12776" s="5"/>
      <c r="W12776" s="5"/>
      <c r="X12776" s="5"/>
      <c r="Y12776" s="5"/>
      <c r="Z12776" s="5"/>
      <c r="AA12776" s="5"/>
      <c r="AB12776" s="5"/>
      <c r="AC12776" s="5"/>
      <c r="AD12776" s="5"/>
      <c r="AE12776" s="5"/>
      <c r="AF12776" s="5"/>
      <c r="AG12776" s="5"/>
      <c r="AH12776" s="5"/>
      <c r="AI12776" s="5"/>
      <c r="AJ12776" s="5"/>
    </row>
    <row r="12777" spans="11:36">
      <c r="K12777" s="5"/>
      <c r="L12777" s="5"/>
      <c r="M12777" s="5"/>
      <c r="N12777" s="5"/>
      <c r="O12777" s="5"/>
      <c r="P12777" s="5"/>
      <c r="Q12777" s="5"/>
      <c r="R12777" s="5"/>
      <c r="S12777" s="5"/>
      <c r="T12777" s="5"/>
      <c r="U12777" s="5"/>
      <c r="V12777" s="5"/>
      <c r="W12777" s="5"/>
      <c r="X12777" s="5"/>
      <c r="Y12777" s="5"/>
      <c r="Z12777" s="5"/>
      <c r="AA12777" s="5"/>
      <c r="AB12777" s="5"/>
      <c r="AC12777" s="5"/>
      <c r="AD12777" s="5"/>
      <c r="AE12777" s="5"/>
      <c r="AF12777" s="5"/>
      <c r="AG12777" s="5"/>
      <c r="AH12777" s="5"/>
      <c r="AI12777" s="5"/>
      <c r="AJ12777" s="5"/>
    </row>
    <row r="12778" spans="11:36">
      <c r="K12778" s="5"/>
      <c r="L12778" s="5"/>
      <c r="M12778" s="5"/>
      <c r="N12778" s="5"/>
      <c r="O12778" s="5"/>
      <c r="P12778" s="5"/>
      <c r="Q12778" s="5"/>
      <c r="R12778" s="5"/>
      <c r="S12778" s="5"/>
      <c r="T12778" s="5"/>
      <c r="U12778" s="5"/>
      <c r="V12778" s="5"/>
      <c r="W12778" s="5"/>
      <c r="X12778" s="5"/>
      <c r="Y12778" s="5"/>
      <c r="Z12778" s="5"/>
      <c r="AA12778" s="5"/>
      <c r="AB12778" s="5"/>
      <c r="AC12778" s="5"/>
      <c r="AD12778" s="5"/>
      <c r="AE12778" s="5"/>
      <c r="AF12778" s="5"/>
      <c r="AG12778" s="5"/>
      <c r="AH12778" s="5"/>
      <c r="AI12778" s="5"/>
      <c r="AJ12778" s="5"/>
    </row>
    <row r="12779" spans="11:36">
      <c r="K12779" s="5"/>
      <c r="L12779" s="5"/>
      <c r="M12779" s="5"/>
      <c r="N12779" s="5"/>
      <c r="O12779" s="5"/>
      <c r="P12779" s="5"/>
      <c r="Q12779" s="5"/>
      <c r="R12779" s="5"/>
      <c r="S12779" s="5"/>
      <c r="T12779" s="5"/>
      <c r="U12779" s="5"/>
      <c r="V12779" s="5"/>
      <c r="W12779" s="5"/>
      <c r="X12779" s="5"/>
      <c r="Y12779" s="5"/>
      <c r="Z12779" s="5"/>
      <c r="AA12779" s="5"/>
      <c r="AB12779" s="5"/>
      <c r="AC12779" s="5"/>
      <c r="AD12779" s="5"/>
      <c r="AE12779" s="5"/>
      <c r="AF12779" s="5"/>
      <c r="AG12779" s="5"/>
      <c r="AH12779" s="5"/>
      <c r="AI12779" s="5"/>
      <c r="AJ12779" s="5"/>
    </row>
    <row r="12780" spans="11:36">
      <c r="K12780" s="5"/>
      <c r="L12780" s="5"/>
      <c r="M12780" s="5"/>
      <c r="N12780" s="5"/>
      <c r="O12780" s="5"/>
      <c r="P12780" s="5"/>
      <c r="Q12780" s="5"/>
      <c r="R12780" s="5"/>
      <c r="S12780" s="5"/>
      <c r="T12780" s="5"/>
      <c r="U12780" s="5"/>
      <c r="V12780" s="5"/>
      <c r="W12780" s="5"/>
      <c r="X12780" s="5"/>
      <c r="Y12780" s="5"/>
      <c r="Z12780" s="5"/>
      <c r="AA12780" s="5"/>
      <c r="AB12780" s="5"/>
      <c r="AC12780" s="5"/>
      <c r="AD12780" s="5"/>
      <c r="AE12780" s="5"/>
      <c r="AF12780" s="5"/>
      <c r="AG12780" s="5"/>
      <c r="AH12780" s="5"/>
      <c r="AI12780" s="5"/>
      <c r="AJ12780" s="5"/>
    </row>
    <row r="12781" spans="11:36">
      <c r="K12781" s="5"/>
      <c r="L12781" s="5"/>
      <c r="M12781" s="5"/>
      <c r="N12781" s="5"/>
      <c r="O12781" s="5"/>
      <c r="P12781" s="5"/>
      <c r="Q12781" s="5"/>
      <c r="R12781" s="5"/>
      <c r="S12781" s="5"/>
      <c r="T12781" s="5"/>
      <c r="U12781" s="5"/>
      <c r="V12781" s="5"/>
      <c r="W12781" s="5"/>
      <c r="X12781" s="5"/>
      <c r="Y12781" s="5"/>
      <c r="Z12781" s="5"/>
      <c r="AA12781" s="5"/>
      <c r="AB12781" s="5"/>
      <c r="AC12781" s="5"/>
      <c r="AD12781" s="5"/>
      <c r="AE12781" s="5"/>
      <c r="AF12781" s="5"/>
      <c r="AG12781" s="5"/>
      <c r="AH12781" s="5"/>
      <c r="AI12781" s="5"/>
      <c r="AJ12781" s="5"/>
    </row>
    <row r="12782" spans="11:36">
      <c r="K12782" s="5"/>
      <c r="L12782" s="5"/>
      <c r="M12782" s="5"/>
      <c r="N12782" s="5"/>
      <c r="O12782" s="5"/>
      <c r="P12782" s="5"/>
      <c r="Q12782" s="5"/>
      <c r="R12782" s="5"/>
      <c r="S12782" s="5"/>
      <c r="T12782" s="5"/>
      <c r="U12782" s="5"/>
      <c r="V12782" s="5"/>
      <c r="W12782" s="5"/>
      <c r="X12782" s="5"/>
      <c r="Y12782" s="5"/>
      <c r="Z12782" s="5"/>
      <c r="AA12782" s="5"/>
      <c r="AB12782" s="5"/>
      <c r="AC12782" s="5"/>
      <c r="AD12782" s="5"/>
      <c r="AE12782" s="5"/>
      <c r="AF12782" s="5"/>
      <c r="AG12782" s="5"/>
      <c r="AH12782" s="5"/>
      <c r="AI12782" s="5"/>
      <c r="AJ12782" s="5"/>
    </row>
    <row r="12783" spans="11:36">
      <c r="K12783" s="5"/>
      <c r="L12783" s="5"/>
      <c r="M12783" s="5"/>
      <c r="N12783" s="5"/>
      <c r="O12783" s="5"/>
      <c r="P12783" s="5"/>
      <c r="Q12783" s="5"/>
      <c r="R12783" s="5"/>
      <c r="S12783" s="5"/>
      <c r="T12783" s="5"/>
      <c r="U12783" s="5"/>
      <c r="V12783" s="5"/>
      <c r="W12783" s="5"/>
      <c r="X12783" s="5"/>
      <c r="Y12783" s="5"/>
      <c r="Z12783" s="5"/>
      <c r="AA12783" s="5"/>
      <c r="AB12783" s="5"/>
      <c r="AC12783" s="5"/>
      <c r="AD12783" s="5"/>
      <c r="AE12783" s="5"/>
      <c r="AF12783" s="5"/>
      <c r="AG12783" s="5"/>
      <c r="AH12783" s="5"/>
      <c r="AI12783" s="5"/>
      <c r="AJ12783" s="5"/>
    </row>
    <row r="12784" spans="11:36">
      <c r="K12784" s="5"/>
      <c r="L12784" s="5"/>
      <c r="M12784" s="5"/>
      <c r="N12784" s="5"/>
      <c r="O12784" s="5"/>
      <c r="P12784" s="5"/>
      <c r="Q12784" s="5"/>
      <c r="R12784" s="5"/>
      <c r="S12784" s="5"/>
      <c r="T12784" s="5"/>
      <c r="U12784" s="5"/>
      <c r="V12784" s="5"/>
      <c r="W12784" s="5"/>
      <c r="X12784" s="5"/>
      <c r="Y12784" s="5"/>
      <c r="Z12784" s="5"/>
      <c r="AA12784" s="5"/>
      <c r="AB12784" s="5"/>
      <c r="AC12784" s="5"/>
      <c r="AD12784" s="5"/>
      <c r="AE12784" s="5"/>
      <c r="AF12784" s="5"/>
      <c r="AG12784" s="5"/>
      <c r="AH12784" s="5"/>
      <c r="AI12784" s="5"/>
      <c r="AJ12784" s="5"/>
    </row>
    <row r="12785" spans="11:36">
      <c r="K12785" s="5"/>
      <c r="L12785" s="5"/>
      <c r="M12785" s="5"/>
      <c r="N12785" s="5"/>
      <c r="O12785" s="5"/>
      <c r="P12785" s="5"/>
      <c r="Q12785" s="5"/>
      <c r="R12785" s="5"/>
      <c r="S12785" s="5"/>
      <c r="T12785" s="5"/>
      <c r="U12785" s="5"/>
      <c r="V12785" s="5"/>
      <c r="W12785" s="5"/>
      <c r="X12785" s="5"/>
      <c r="Y12785" s="5"/>
      <c r="Z12785" s="5"/>
      <c r="AA12785" s="5"/>
      <c r="AB12785" s="5"/>
      <c r="AC12785" s="5"/>
      <c r="AD12785" s="5"/>
      <c r="AE12785" s="5"/>
      <c r="AF12785" s="5"/>
      <c r="AG12785" s="5"/>
      <c r="AH12785" s="5"/>
      <c r="AI12785" s="5"/>
      <c r="AJ12785" s="5"/>
    </row>
    <row r="12786" spans="11:36">
      <c r="K12786" s="5"/>
      <c r="L12786" s="5"/>
      <c r="M12786" s="5"/>
      <c r="N12786" s="5"/>
      <c r="O12786" s="5"/>
      <c r="P12786" s="5"/>
      <c r="Q12786" s="5"/>
      <c r="R12786" s="5"/>
      <c r="S12786" s="5"/>
      <c r="T12786" s="5"/>
      <c r="U12786" s="5"/>
      <c r="V12786" s="5"/>
      <c r="W12786" s="5"/>
      <c r="X12786" s="5"/>
      <c r="Y12786" s="5"/>
      <c r="Z12786" s="5"/>
      <c r="AA12786" s="5"/>
      <c r="AB12786" s="5"/>
      <c r="AC12786" s="5"/>
      <c r="AD12786" s="5"/>
      <c r="AE12786" s="5"/>
      <c r="AF12786" s="5"/>
      <c r="AG12786" s="5"/>
      <c r="AH12786" s="5"/>
      <c r="AI12786" s="5"/>
      <c r="AJ12786" s="5"/>
    </row>
    <row r="12787" spans="11:36">
      <c r="K12787" s="5"/>
      <c r="L12787" s="5"/>
      <c r="M12787" s="5"/>
      <c r="N12787" s="5"/>
      <c r="O12787" s="5"/>
      <c r="P12787" s="5"/>
      <c r="Q12787" s="5"/>
      <c r="R12787" s="5"/>
      <c r="S12787" s="5"/>
      <c r="T12787" s="5"/>
      <c r="U12787" s="5"/>
      <c r="V12787" s="5"/>
      <c r="W12787" s="5"/>
      <c r="X12787" s="5"/>
      <c r="Y12787" s="5"/>
      <c r="Z12787" s="5"/>
      <c r="AA12787" s="5"/>
      <c r="AB12787" s="5"/>
      <c r="AC12787" s="5"/>
      <c r="AD12787" s="5"/>
      <c r="AE12787" s="5"/>
      <c r="AF12787" s="5"/>
      <c r="AG12787" s="5"/>
      <c r="AH12787" s="5"/>
      <c r="AI12787" s="5"/>
      <c r="AJ12787" s="5"/>
    </row>
    <row r="12788" spans="11:36">
      <c r="K12788" s="5"/>
      <c r="L12788" s="5"/>
      <c r="M12788" s="5"/>
      <c r="N12788" s="5"/>
      <c r="O12788" s="5"/>
      <c r="P12788" s="5"/>
      <c r="Q12788" s="5"/>
      <c r="R12788" s="5"/>
      <c r="S12788" s="5"/>
      <c r="T12788" s="5"/>
      <c r="U12788" s="5"/>
      <c r="V12788" s="5"/>
      <c r="W12788" s="5"/>
      <c r="X12788" s="5"/>
      <c r="Y12788" s="5"/>
      <c r="Z12788" s="5"/>
      <c r="AA12788" s="5"/>
      <c r="AB12788" s="5"/>
      <c r="AC12788" s="5"/>
      <c r="AD12788" s="5"/>
      <c r="AE12788" s="5"/>
      <c r="AF12788" s="5"/>
      <c r="AG12788" s="5"/>
      <c r="AH12788" s="5"/>
      <c r="AI12788" s="5"/>
      <c r="AJ12788" s="5"/>
    </row>
    <row r="12789" spans="11:36">
      <c r="K12789" s="5"/>
      <c r="L12789" s="5"/>
      <c r="M12789" s="5"/>
      <c r="N12789" s="5"/>
      <c r="O12789" s="5"/>
      <c r="P12789" s="5"/>
      <c r="Q12789" s="5"/>
      <c r="R12789" s="5"/>
      <c r="S12789" s="5"/>
      <c r="T12789" s="5"/>
      <c r="U12789" s="5"/>
      <c r="V12789" s="5"/>
      <c r="W12789" s="5"/>
      <c r="X12789" s="5"/>
      <c r="Y12789" s="5"/>
      <c r="Z12789" s="5"/>
      <c r="AA12789" s="5"/>
      <c r="AB12789" s="5"/>
      <c r="AC12789" s="5"/>
      <c r="AD12789" s="5"/>
      <c r="AE12789" s="5"/>
      <c r="AF12789" s="5"/>
      <c r="AG12789" s="5"/>
      <c r="AH12789" s="5"/>
      <c r="AI12789" s="5"/>
      <c r="AJ12789" s="5"/>
    </row>
    <row r="12790" spans="11:36">
      <c r="K12790" s="5"/>
      <c r="L12790" s="5"/>
      <c r="M12790" s="5"/>
      <c r="N12790" s="5"/>
      <c r="O12790" s="5"/>
      <c r="P12790" s="5"/>
      <c r="Q12790" s="5"/>
      <c r="R12790" s="5"/>
      <c r="S12790" s="5"/>
      <c r="T12790" s="5"/>
      <c r="U12790" s="5"/>
      <c r="V12790" s="5"/>
      <c r="W12790" s="5"/>
      <c r="X12790" s="5"/>
      <c r="Y12790" s="5"/>
      <c r="Z12790" s="5"/>
      <c r="AA12790" s="5"/>
      <c r="AB12790" s="5"/>
      <c r="AC12790" s="5"/>
      <c r="AD12790" s="5"/>
      <c r="AE12790" s="5"/>
      <c r="AF12790" s="5"/>
      <c r="AG12790" s="5"/>
      <c r="AH12790" s="5"/>
      <c r="AI12790" s="5"/>
      <c r="AJ12790" s="5"/>
    </row>
    <row r="12791" spans="11:36">
      <c r="K12791" s="5"/>
      <c r="L12791" s="5"/>
      <c r="M12791" s="5"/>
      <c r="N12791" s="5"/>
      <c r="O12791" s="5"/>
      <c r="P12791" s="5"/>
      <c r="Q12791" s="5"/>
      <c r="R12791" s="5"/>
      <c r="S12791" s="5"/>
      <c r="T12791" s="5"/>
      <c r="U12791" s="5"/>
      <c r="V12791" s="5"/>
      <c r="W12791" s="5"/>
      <c r="X12791" s="5"/>
      <c r="Y12791" s="5"/>
      <c r="Z12791" s="5"/>
      <c r="AA12791" s="5"/>
      <c r="AB12791" s="5"/>
      <c r="AC12791" s="5"/>
      <c r="AD12791" s="5"/>
      <c r="AE12791" s="5"/>
      <c r="AF12791" s="5"/>
      <c r="AG12791" s="5"/>
      <c r="AH12791" s="5"/>
      <c r="AI12791" s="5"/>
      <c r="AJ12791" s="5"/>
    </row>
    <row r="12792" spans="11:36">
      <c r="K12792" s="5"/>
      <c r="L12792" s="5"/>
      <c r="M12792" s="5"/>
      <c r="N12792" s="5"/>
      <c r="O12792" s="5"/>
      <c r="P12792" s="5"/>
      <c r="Q12792" s="5"/>
      <c r="R12792" s="5"/>
      <c r="S12792" s="5"/>
      <c r="T12792" s="5"/>
      <c r="U12792" s="5"/>
      <c r="V12792" s="5"/>
      <c r="W12792" s="5"/>
      <c r="X12792" s="5"/>
      <c r="Y12792" s="5"/>
      <c r="Z12792" s="5"/>
      <c r="AA12792" s="5"/>
      <c r="AB12792" s="5"/>
      <c r="AC12792" s="5"/>
      <c r="AD12792" s="5"/>
      <c r="AE12792" s="5"/>
      <c r="AF12792" s="5"/>
      <c r="AG12792" s="5"/>
      <c r="AH12792" s="5"/>
      <c r="AI12792" s="5"/>
      <c r="AJ12792" s="5"/>
    </row>
    <row r="12793" spans="11:36">
      <c r="K12793" s="5"/>
      <c r="L12793" s="5"/>
      <c r="M12793" s="5"/>
      <c r="N12793" s="5"/>
      <c r="O12793" s="5"/>
      <c r="P12793" s="5"/>
      <c r="Q12793" s="5"/>
      <c r="R12793" s="5"/>
      <c r="S12793" s="5"/>
      <c r="T12793" s="5"/>
      <c r="U12793" s="5"/>
      <c r="V12793" s="5"/>
      <c r="W12793" s="5"/>
      <c r="X12793" s="5"/>
      <c r="Y12793" s="5"/>
      <c r="Z12793" s="5"/>
      <c r="AA12793" s="5"/>
      <c r="AB12793" s="5"/>
      <c r="AC12793" s="5"/>
      <c r="AD12793" s="5"/>
      <c r="AE12793" s="5"/>
      <c r="AF12793" s="5"/>
      <c r="AG12793" s="5"/>
      <c r="AH12793" s="5"/>
      <c r="AI12793" s="5"/>
      <c r="AJ12793" s="5"/>
    </row>
    <row r="12794" spans="11:36">
      <c r="K12794" s="5"/>
      <c r="L12794" s="5"/>
      <c r="M12794" s="5"/>
      <c r="N12794" s="5"/>
      <c r="O12794" s="5"/>
      <c r="P12794" s="5"/>
      <c r="Q12794" s="5"/>
      <c r="R12794" s="5"/>
      <c r="S12794" s="5"/>
      <c r="T12794" s="5"/>
      <c r="U12794" s="5"/>
      <c r="V12794" s="5"/>
      <c r="W12794" s="5"/>
      <c r="X12794" s="5"/>
      <c r="Y12794" s="5"/>
      <c r="Z12794" s="5"/>
      <c r="AA12794" s="5"/>
      <c r="AB12794" s="5"/>
      <c r="AC12794" s="5"/>
      <c r="AD12794" s="5"/>
      <c r="AE12794" s="5"/>
      <c r="AF12794" s="5"/>
      <c r="AG12794" s="5"/>
      <c r="AH12794" s="5"/>
      <c r="AI12794" s="5"/>
      <c r="AJ12794" s="5"/>
    </row>
    <row r="12795" spans="11:36">
      <c r="K12795" s="5"/>
      <c r="L12795" s="5"/>
      <c r="M12795" s="5"/>
      <c r="N12795" s="5"/>
      <c r="O12795" s="5"/>
      <c r="P12795" s="5"/>
      <c r="Q12795" s="5"/>
      <c r="R12795" s="5"/>
      <c r="S12795" s="5"/>
      <c r="T12795" s="5"/>
      <c r="U12795" s="5"/>
      <c r="V12795" s="5"/>
      <c r="W12795" s="5"/>
      <c r="X12795" s="5"/>
      <c r="Y12795" s="5"/>
      <c r="Z12795" s="5"/>
      <c r="AA12795" s="5"/>
      <c r="AB12795" s="5"/>
      <c r="AC12795" s="5"/>
      <c r="AD12795" s="5"/>
      <c r="AE12795" s="5"/>
      <c r="AF12795" s="5"/>
      <c r="AG12795" s="5"/>
      <c r="AH12795" s="5"/>
      <c r="AI12795" s="5"/>
      <c r="AJ12795" s="5"/>
    </row>
    <row r="12796" spans="11:36">
      <c r="K12796" s="5"/>
      <c r="L12796" s="5"/>
      <c r="M12796" s="5"/>
      <c r="N12796" s="5"/>
      <c r="O12796" s="5"/>
      <c r="P12796" s="5"/>
      <c r="Q12796" s="5"/>
      <c r="R12796" s="5"/>
      <c r="S12796" s="5"/>
      <c r="T12796" s="5"/>
      <c r="U12796" s="5"/>
      <c r="V12796" s="5"/>
      <c r="W12796" s="5"/>
      <c r="X12796" s="5"/>
      <c r="Y12796" s="5"/>
      <c r="Z12796" s="5"/>
      <c r="AA12796" s="5"/>
      <c r="AB12796" s="5"/>
      <c r="AC12796" s="5"/>
      <c r="AD12796" s="5"/>
      <c r="AE12796" s="5"/>
      <c r="AF12796" s="5"/>
      <c r="AG12796" s="5"/>
      <c r="AH12796" s="5"/>
      <c r="AI12796" s="5"/>
      <c r="AJ12796" s="5"/>
    </row>
    <row r="12797" spans="11:36">
      <c r="K12797" s="5"/>
      <c r="L12797" s="5"/>
      <c r="M12797" s="5"/>
      <c r="N12797" s="5"/>
      <c r="O12797" s="5"/>
      <c r="P12797" s="5"/>
      <c r="Q12797" s="5"/>
      <c r="R12797" s="5"/>
      <c r="S12797" s="5"/>
      <c r="T12797" s="5"/>
      <c r="U12797" s="5"/>
      <c r="V12797" s="5"/>
      <c r="W12797" s="5"/>
      <c r="X12797" s="5"/>
      <c r="Y12797" s="5"/>
      <c r="Z12797" s="5"/>
      <c r="AA12797" s="5"/>
      <c r="AB12797" s="5"/>
      <c r="AC12797" s="5"/>
      <c r="AD12797" s="5"/>
      <c r="AE12797" s="5"/>
      <c r="AF12797" s="5"/>
      <c r="AG12797" s="5"/>
      <c r="AH12797" s="5"/>
      <c r="AI12797" s="5"/>
      <c r="AJ12797" s="5"/>
    </row>
    <row r="12798" spans="11:36">
      <c r="K12798" s="5"/>
      <c r="L12798" s="5"/>
      <c r="M12798" s="5"/>
      <c r="N12798" s="5"/>
      <c r="O12798" s="5"/>
      <c r="P12798" s="5"/>
      <c r="Q12798" s="5"/>
      <c r="R12798" s="5"/>
      <c r="S12798" s="5"/>
      <c r="T12798" s="5"/>
      <c r="U12798" s="5"/>
      <c r="V12798" s="5"/>
      <c r="W12798" s="5"/>
      <c r="X12798" s="5"/>
      <c r="Y12798" s="5"/>
      <c r="Z12798" s="5"/>
      <c r="AA12798" s="5"/>
      <c r="AB12798" s="5"/>
      <c r="AC12798" s="5"/>
      <c r="AD12798" s="5"/>
      <c r="AE12798" s="5"/>
      <c r="AF12798" s="5"/>
      <c r="AG12798" s="5"/>
      <c r="AH12798" s="5"/>
      <c r="AI12798" s="5"/>
      <c r="AJ12798" s="5"/>
    </row>
    <row r="12799" spans="11:36">
      <c r="K12799" s="5"/>
      <c r="L12799" s="5"/>
      <c r="M12799" s="5"/>
      <c r="N12799" s="5"/>
      <c r="O12799" s="5"/>
      <c r="P12799" s="5"/>
      <c r="Q12799" s="5"/>
      <c r="R12799" s="5"/>
      <c r="S12799" s="5"/>
      <c r="T12799" s="5"/>
      <c r="U12799" s="5"/>
      <c r="V12799" s="5"/>
      <c r="W12799" s="5"/>
      <c r="X12799" s="5"/>
      <c r="Y12799" s="5"/>
      <c r="Z12799" s="5"/>
      <c r="AA12799" s="5"/>
      <c r="AB12799" s="5"/>
      <c r="AC12799" s="5"/>
      <c r="AD12799" s="5"/>
      <c r="AE12799" s="5"/>
      <c r="AF12799" s="5"/>
      <c r="AG12799" s="5"/>
      <c r="AH12799" s="5"/>
      <c r="AI12799" s="5"/>
      <c r="AJ12799" s="5"/>
    </row>
    <row r="12800" spans="11:36">
      <c r="K12800" s="5"/>
      <c r="L12800" s="5"/>
      <c r="M12800" s="5"/>
      <c r="N12800" s="5"/>
      <c r="O12800" s="5"/>
      <c r="P12800" s="5"/>
      <c r="Q12800" s="5"/>
      <c r="R12800" s="5"/>
      <c r="S12800" s="5"/>
      <c r="T12800" s="5"/>
      <c r="U12800" s="5"/>
      <c r="V12800" s="5"/>
      <c r="W12800" s="5"/>
      <c r="X12800" s="5"/>
      <c r="Y12800" s="5"/>
      <c r="Z12800" s="5"/>
      <c r="AA12800" s="5"/>
      <c r="AB12800" s="5"/>
      <c r="AC12800" s="5"/>
      <c r="AD12800" s="5"/>
      <c r="AE12800" s="5"/>
      <c r="AF12800" s="5"/>
      <c r="AG12800" s="5"/>
      <c r="AH12800" s="5"/>
      <c r="AI12800" s="5"/>
      <c r="AJ12800" s="5"/>
    </row>
    <row r="12801" spans="11:36">
      <c r="K12801" s="5"/>
      <c r="L12801" s="5"/>
      <c r="M12801" s="5"/>
      <c r="N12801" s="5"/>
      <c r="O12801" s="5"/>
      <c r="P12801" s="5"/>
      <c r="Q12801" s="5"/>
      <c r="R12801" s="5"/>
      <c r="S12801" s="5"/>
      <c r="T12801" s="5"/>
      <c r="U12801" s="5"/>
      <c r="V12801" s="5"/>
      <c r="W12801" s="5"/>
      <c r="X12801" s="5"/>
      <c r="Y12801" s="5"/>
      <c r="Z12801" s="5"/>
      <c r="AA12801" s="5"/>
      <c r="AB12801" s="5"/>
      <c r="AC12801" s="5"/>
      <c r="AD12801" s="5"/>
      <c r="AE12801" s="5"/>
      <c r="AF12801" s="5"/>
      <c r="AG12801" s="5"/>
      <c r="AH12801" s="5"/>
      <c r="AI12801" s="5"/>
      <c r="AJ12801" s="5"/>
    </row>
    <row r="12802" spans="11:36">
      <c r="K12802" s="5"/>
      <c r="L12802" s="5"/>
      <c r="M12802" s="5"/>
      <c r="N12802" s="5"/>
      <c r="O12802" s="5"/>
      <c r="P12802" s="5"/>
      <c r="Q12802" s="5"/>
      <c r="R12802" s="5"/>
      <c r="S12802" s="5"/>
      <c r="T12802" s="5"/>
      <c r="U12802" s="5"/>
      <c r="V12802" s="5"/>
      <c r="W12802" s="5"/>
      <c r="X12802" s="5"/>
      <c r="Y12802" s="5"/>
      <c r="Z12802" s="5"/>
      <c r="AA12802" s="5"/>
      <c r="AB12802" s="5"/>
      <c r="AC12802" s="5"/>
      <c r="AD12802" s="5"/>
      <c r="AE12802" s="5"/>
      <c r="AF12802" s="5"/>
      <c r="AG12802" s="5"/>
      <c r="AH12802" s="5"/>
      <c r="AI12802" s="5"/>
      <c r="AJ12802" s="5"/>
    </row>
    <row r="12803" spans="11:36">
      <c r="K12803" s="5"/>
      <c r="L12803" s="5"/>
      <c r="M12803" s="5"/>
      <c r="N12803" s="5"/>
      <c r="O12803" s="5"/>
      <c r="P12803" s="5"/>
      <c r="Q12803" s="5"/>
      <c r="R12803" s="5"/>
      <c r="S12803" s="5"/>
      <c r="T12803" s="5"/>
      <c r="U12803" s="5"/>
      <c r="V12803" s="5"/>
      <c r="W12803" s="5"/>
      <c r="X12803" s="5"/>
      <c r="Y12803" s="5"/>
      <c r="Z12803" s="5"/>
      <c r="AA12803" s="5"/>
      <c r="AB12803" s="5"/>
      <c r="AC12803" s="5"/>
      <c r="AD12803" s="5"/>
      <c r="AE12803" s="5"/>
      <c r="AF12803" s="5"/>
      <c r="AG12803" s="5"/>
      <c r="AH12803" s="5"/>
      <c r="AI12803" s="5"/>
      <c r="AJ12803" s="5"/>
    </row>
    <row r="12804" spans="11:36">
      <c r="K12804" s="5"/>
      <c r="L12804" s="5"/>
      <c r="M12804" s="5"/>
      <c r="N12804" s="5"/>
      <c r="O12804" s="5"/>
      <c r="P12804" s="5"/>
      <c r="Q12804" s="5"/>
      <c r="R12804" s="5"/>
      <c r="S12804" s="5"/>
      <c r="T12804" s="5"/>
      <c r="U12804" s="5"/>
      <c r="V12804" s="5"/>
      <c r="W12804" s="5"/>
      <c r="X12804" s="5"/>
      <c r="Y12804" s="5"/>
      <c r="Z12804" s="5"/>
      <c r="AA12804" s="5"/>
      <c r="AB12804" s="5"/>
      <c r="AC12804" s="5"/>
      <c r="AD12804" s="5"/>
      <c r="AE12804" s="5"/>
      <c r="AF12804" s="5"/>
      <c r="AG12804" s="5"/>
      <c r="AH12804" s="5"/>
      <c r="AI12804" s="5"/>
      <c r="AJ12804" s="5"/>
    </row>
    <row r="12805" spans="11:36">
      <c r="K12805" s="5"/>
      <c r="L12805" s="5"/>
      <c r="M12805" s="5"/>
      <c r="N12805" s="5"/>
      <c r="O12805" s="5"/>
      <c r="P12805" s="5"/>
      <c r="Q12805" s="5"/>
      <c r="R12805" s="5"/>
      <c r="S12805" s="5"/>
      <c r="T12805" s="5"/>
      <c r="U12805" s="5"/>
      <c r="V12805" s="5"/>
      <c r="W12805" s="5"/>
      <c r="X12805" s="5"/>
      <c r="Y12805" s="5"/>
      <c r="Z12805" s="5"/>
      <c r="AA12805" s="5"/>
      <c r="AB12805" s="5"/>
      <c r="AC12805" s="5"/>
      <c r="AD12805" s="5"/>
      <c r="AE12805" s="5"/>
      <c r="AF12805" s="5"/>
      <c r="AG12805" s="5"/>
      <c r="AH12805" s="5"/>
      <c r="AI12805" s="5"/>
      <c r="AJ12805" s="5"/>
    </row>
    <row r="12806" spans="11:36">
      <c r="K12806" s="5"/>
      <c r="L12806" s="5"/>
      <c r="M12806" s="5"/>
      <c r="N12806" s="5"/>
      <c r="O12806" s="5"/>
      <c r="P12806" s="5"/>
      <c r="Q12806" s="5"/>
      <c r="R12806" s="5"/>
      <c r="S12806" s="5"/>
      <c r="T12806" s="5"/>
      <c r="U12806" s="5"/>
      <c r="V12806" s="5"/>
      <c r="W12806" s="5"/>
      <c r="X12806" s="5"/>
      <c r="Y12806" s="5"/>
      <c r="Z12806" s="5"/>
      <c r="AA12806" s="5"/>
      <c r="AB12806" s="5"/>
      <c r="AC12806" s="5"/>
      <c r="AD12806" s="5"/>
      <c r="AE12806" s="5"/>
      <c r="AF12806" s="5"/>
      <c r="AG12806" s="5"/>
      <c r="AH12806" s="5"/>
      <c r="AI12806" s="5"/>
      <c r="AJ12806" s="5"/>
    </row>
    <row r="12807" spans="11:36">
      <c r="K12807" s="5"/>
      <c r="L12807" s="5"/>
      <c r="M12807" s="5"/>
      <c r="N12807" s="5"/>
      <c r="O12807" s="5"/>
      <c r="P12807" s="5"/>
      <c r="Q12807" s="5"/>
      <c r="R12807" s="5"/>
      <c r="S12807" s="5"/>
      <c r="T12807" s="5"/>
      <c r="U12807" s="5"/>
      <c r="V12807" s="5"/>
      <c r="W12807" s="5"/>
      <c r="X12807" s="5"/>
      <c r="Y12807" s="5"/>
      <c r="Z12807" s="5"/>
      <c r="AA12807" s="5"/>
      <c r="AB12807" s="5"/>
      <c r="AC12807" s="5"/>
      <c r="AD12807" s="5"/>
      <c r="AE12807" s="5"/>
      <c r="AF12807" s="5"/>
      <c r="AG12807" s="5"/>
      <c r="AH12807" s="5"/>
      <c r="AI12807" s="5"/>
      <c r="AJ12807" s="5"/>
    </row>
    <row r="12808" spans="11:36">
      <c r="K12808" s="5"/>
      <c r="L12808" s="5"/>
      <c r="M12808" s="5"/>
      <c r="N12808" s="5"/>
      <c r="O12808" s="5"/>
      <c r="P12808" s="5"/>
      <c r="Q12808" s="5"/>
      <c r="R12808" s="5"/>
      <c r="S12808" s="5"/>
      <c r="T12808" s="5"/>
      <c r="U12808" s="5"/>
      <c r="V12808" s="5"/>
      <c r="W12808" s="5"/>
      <c r="X12808" s="5"/>
      <c r="Y12808" s="5"/>
      <c r="Z12808" s="5"/>
      <c r="AA12808" s="5"/>
      <c r="AB12808" s="5"/>
      <c r="AC12808" s="5"/>
      <c r="AD12808" s="5"/>
      <c r="AE12808" s="5"/>
      <c r="AF12808" s="5"/>
      <c r="AG12808" s="5"/>
      <c r="AH12808" s="5"/>
      <c r="AI12808" s="5"/>
      <c r="AJ12808" s="5"/>
    </row>
    <row r="12809" spans="11:36">
      <c r="K12809" s="5"/>
      <c r="L12809" s="5"/>
      <c r="M12809" s="5"/>
      <c r="N12809" s="5"/>
      <c r="O12809" s="5"/>
      <c r="P12809" s="5"/>
      <c r="Q12809" s="5"/>
      <c r="R12809" s="5"/>
      <c r="S12809" s="5"/>
      <c r="T12809" s="5"/>
      <c r="U12809" s="5"/>
      <c r="V12809" s="5"/>
      <c r="W12809" s="5"/>
      <c r="X12809" s="5"/>
      <c r="Y12809" s="5"/>
      <c r="Z12809" s="5"/>
      <c r="AA12809" s="5"/>
      <c r="AB12809" s="5"/>
      <c r="AC12809" s="5"/>
      <c r="AD12809" s="5"/>
      <c r="AE12809" s="5"/>
      <c r="AF12809" s="5"/>
      <c r="AG12809" s="5"/>
      <c r="AH12809" s="5"/>
      <c r="AI12809" s="5"/>
      <c r="AJ12809" s="5"/>
    </row>
    <row r="12810" spans="11:36">
      <c r="K12810" s="5"/>
      <c r="L12810" s="5"/>
      <c r="M12810" s="5"/>
      <c r="N12810" s="5"/>
      <c r="O12810" s="5"/>
      <c r="P12810" s="5"/>
      <c r="Q12810" s="5"/>
      <c r="R12810" s="5"/>
      <c r="S12810" s="5"/>
      <c r="T12810" s="5"/>
      <c r="U12810" s="5"/>
      <c r="V12810" s="5"/>
      <c r="W12810" s="5"/>
      <c r="X12810" s="5"/>
      <c r="Y12810" s="5"/>
      <c r="Z12810" s="5"/>
      <c r="AA12810" s="5"/>
      <c r="AB12810" s="5"/>
      <c r="AC12810" s="5"/>
      <c r="AD12810" s="5"/>
      <c r="AE12810" s="5"/>
      <c r="AF12810" s="5"/>
      <c r="AG12810" s="5"/>
      <c r="AH12810" s="5"/>
      <c r="AI12810" s="5"/>
      <c r="AJ12810" s="5"/>
    </row>
    <row r="12811" spans="11:36">
      <c r="K12811" s="5"/>
      <c r="L12811" s="5"/>
      <c r="M12811" s="5"/>
      <c r="N12811" s="5"/>
      <c r="O12811" s="5"/>
      <c r="P12811" s="5"/>
      <c r="Q12811" s="5"/>
      <c r="R12811" s="5"/>
      <c r="S12811" s="5"/>
      <c r="T12811" s="5"/>
      <c r="U12811" s="5"/>
      <c r="V12811" s="5"/>
      <c r="W12811" s="5"/>
      <c r="X12811" s="5"/>
      <c r="Y12811" s="5"/>
      <c r="Z12811" s="5"/>
      <c r="AA12811" s="5"/>
      <c r="AB12811" s="5"/>
      <c r="AC12811" s="5"/>
      <c r="AD12811" s="5"/>
      <c r="AE12811" s="5"/>
      <c r="AF12811" s="5"/>
      <c r="AG12811" s="5"/>
      <c r="AH12811" s="5"/>
      <c r="AI12811" s="5"/>
      <c r="AJ12811" s="5"/>
    </row>
    <row r="12812" spans="11:36">
      <c r="K12812" s="5"/>
      <c r="L12812" s="5"/>
      <c r="M12812" s="5"/>
      <c r="N12812" s="5"/>
      <c r="O12812" s="5"/>
      <c r="P12812" s="5"/>
      <c r="Q12812" s="5"/>
      <c r="R12812" s="5"/>
      <c r="S12812" s="5"/>
      <c r="T12812" s="5"/>
      <c r="U12812" s="5"/>
      <c r="V12812" s="5"/>
      <c r="W12812" s="5"/>
      <c r="X12812" s="5"/>
      <c r="Y12812" s="5"/>
      <c r="Z12812" s="5"/>
      <c r="AA12812" s="5"/>
      <c r="AB12812" s="5"/>
      <c r="AC12812" s="5"/>
      <c r="AD12812" s="5"/>
      <c r="AE12812" s="5"/>
      <c r="AF12812" s="5"/>
      <c r="AG12812" s="5"/>
      <c r="AH12812" s="5"/>
      <c r="AI12812" s="5"/>
      <c r="AJ12812" s="5"/>
    </row>
    <row r="12813" spans="11:36">
      <c r="K12813" s="5"/>
      <c r="L12813" s="5"/>
      <c r="M12813" s="5"/>
      <c r="N12813" s="5"/>
      <c r="O12813" s="5"/>
      <c r="P12813" s="5"/>
      <c r="Q12813" s="5"/>
      <c r="R12813" s="5"/>
      <c r="S12813" s="5"/>
      <c r="T12813" s="5"/>
      <c r="U12813" s="5"/>
      <c r="V12813" s="5"/>
      <c r="W12813" s="5"/>
      <c r="X12813" s="5"/>
      <c r="Y12813" s="5"/>
      <c r="Z12813" s="5"/>
      <c r="AA12813" s="5"/>
      <c r="AB12813" s="5"/>
      <c r="AC12813" s="5"/>
      <c r="AD12813" s="5"/>
      <c r="AE12813" s="5"/>
      <c r="AF12813" s="5"/>
      <c r="AG12813" s="5"/>
      <c r="AH12813" s="5"/>
      <c r="AI12813" s="5"/>
      <c r="AJ12813" s="5"/>
    </row>
    <row r="12814" spans="11:36">
      <c r="K12814" s="5"/>
      <c r="L12814" s="5"/>
      <c r="M12814" s="5"/>
      <c r="N12814" s="5"/>
      <c r="O12814" s="5"/>
      <c r="P12814" s="5"/>
      <c r="Q12814" s="5"/>
      <c r="R12814" s="5"/>
      <c r="S12814" s="5"/>
      <c r="T12814" s="5"/>
      <c r="U12814" s="5"/>
      <c r="V12814" s="5"/>
      <c r="W12814" s="5"/>
      <c r="X12814" s="5"/>
      <c r="Y12814" s="5"/>
      <c r="Z12814" s="5"/>
      <c r="AA12814" s="5"/>
      <c r="AB12814" s="5"/>
      <c r="AC12814" s="5"/>
      <c r="AD12814" s="5"/>
      <c r="AE12814" s="5"/>
      <c r="AF12814" s="5"/>
      <c r="AG12814" s="5"/>
      <c r="AH12814" s="5"/>
      <c r="AI12814" s="5"/>
      <c r="AJ12814" s="5"/>
    </row>
    <row r="12815" spans="11:36">
      <c r="K12815" s="5"/>
      <c r="L12815" s="5"/>
      <c r="M12815" s="5"/>
      <c r="N12815" s="5"/>
      <c r="O12815" s="5"/>
      <c r="P12815" s="5"/>
      <c r="Q12815" s="5"/>
      <c r="R12815" s="5"/>
      <c r="S12815" s="5"/>
      <c r="T12815" s="5"/>
      <c r="U12815" s="5"/>
      <c r="V12815" s="5"/>
      <c r="W12815" s="5"/>
      <c r="X12815" s="5"/>
      <c r="Y12815" s="5"/>
      <c r="Z12815" s="5"/>
      <c r="AA12815" s="5"/>
      <c r="AB12815" s="5"/>
      <c r="AC12815" s="5"/>
      <c r="AD12815" s="5"/>
      <c r="AE12815" s="5"/>
      <c r="AF12815" s="5"/>
      <c r="AG12815" s="5"/>
      <c r="AH12815" s="5"/>
      <c r="AI12815" s="5"/>
      <c r="AJ12815" s="5"/>
    </row>
    <row r="12816" spans="11:36">
      <c r="K12816" s="5"/>
      <c r="L12816" s="5"/>
      <c r="M12816" s="5"/>
      <c r="N12816" s="5"/>
      <c r="O12816" s="5"/>
      <c r="P12816" s="5"/>
      <c r="Q12816" s="5"/>
      <c r="R12816" s="5"/>
      <c r="S12816" s="5"/>
      <c r="T12816" s="5"/>
      <c r="U12816" s="5"/>
      <c r="V12816" s="5"/>
      <c r="W12816" s="5"/>
      <c r="X12816" s="5"/>
      <c r="Y12816" s="5"/>
      <c r="Z12816" s="5"/>
      <c r="AA12816" s="5"/>
      <c r="AB12816" s="5"/>
      <c r="AC12816" s="5"/>
      <c r="AD12816" s="5"/>
      <c r="AE12816" s="5"/>
      <c r="AF12816" s="5"/>
      <c r="AG12816" s="5"/>
      <c r="AH12816" s="5"/>
      <c r="AI12816" s="5"/>
      <c r="AJ12816" s="5"/>
    </row>
    <row r="12817" spans="11:36">
      <c r="K12817" s="5"/>
      <c r="L12817" s="5"/>
      <c r="M12817" s="5"/>
      <c r="N12817" s="5"/>
      <c r="O12817" s="5"/>
      <c r="P12817" s="5"/>
      <c r="Q12817" s="5"/>
      <c r="R12817" s="5"/>
      <c r="S12817" s="5"/>
      <c r="T12817" s="5"/>
      <c r="U12817" s="5"/>
      <c r="V12817" s="5"/>
      <c r="W12817" s="5"/>
      <c r="X12817" s="5"/>
      <c r="Y12817" s="5"/>
      <c r="Z12817" s="5"/>
      <c r="AA12817" s="5"/>
      <c r="AB12817" s="5"/>
      <c r="AC12817" s="5"/>
      <c r="AD12817" s="5"/>
      <c r="AE12817" s="5"/>
      <c r="AF12817" s="5"/>
      <c r="AG12817" s="5"/>
      <c r="AH12817" s="5"/>
      <c r="AI12817" s="5"/>
      <c r="AJ12817" s="5"/>
    </row>
    <row r="12818" spans="11:36">
      <c r="K12818" s="5"/>
      <c r="L12818" s="5"/>
      <c r="M12818" s="5"/>
      <c r="N12818" s="5"/>
      <c r="O12818" s="5"/>
      <c r="P12818" s="5"/>
      <c r="Q12818" s="5"/>
      <c r="R12818" s="5"/>
      <c r="S12818" s="5"/>
      <c r="T12818" s="5"/>
      <c r="U12818" s="5"/>
      <c r="V12818" s="5"/>
      <c r="W12818" s="5"/>
      <c r="X12818" s="5"/>
      <c r="Y12818" s="5"/>
      <c r="Z12818" s="5"/>
      <c r="AA12818" s="5"/>
      <c r="AB12818" s="5"/>
      <c r="AC12818" s="5"/>
      <c r="AD12818" s="5"/>
      <c r="AE12818" s="5"/>
      <c r="AF12818" s="5"/>
      <c r="AG12818" s="5"/>
      <c r="AH12818" s="5"/>
      <c r="AI12818" s="5"/>
      <c r="AJ12818" s="5"/>
    </row>
    <row r="12819" spans="11:36">
      <c r="K12819" s="5"/>
      <c r="L12819" s="5"/>
      <c r="M12819" s="5"/>
      <c r="N12819" s="5"/>
      <c r="O12819" s="5"/>
      <c r="P12819" s="5"/>
      <c r="Q12819" s="5"/>
      <c r="R12819" s="5"/>
      <c r="S12819" s="5"/>
      <c r="T12819" s="5"/>
      <c r="U12819" s="5"/>
      <c r="V12819" s="5"/>
      <c r="W12819" s="5"/>
      <c r="X12819" s="5"/>
      <c r="Y12819" s="5"/>
      <c r="Z12819" s="5"/>
      <c r="AA12819" s="5"/>
      <c r="AB12819" s="5"/>
      <c r="AC12819" s="5"/>
      <c r="AD12819" s="5"/>
      <c r="AE12819" s="5"/>
      <c r="AF12819" s="5"/>
      <c r="AG12819" s="5"/>
      <c r="AH12819" s="5"/>
      <c r="AI12819" s="5"/>
      <c r="AJ12819" s="5"/>
    </row>
    <row r="12820" spans="11:36">
      <c r="K12820" s="5"/>
      <c r="L12820" s="5"/>
      <c r="M12820" s="5"/>
      <c r="N12820" s="5"/>
      <c r="O12820" s="5"/>
      <c r="P12820" s="5"/>
      <c r="Q12820" s="5"/>
      <c r="R12820" s="5"/>
      <c r="S12820" s="5"/>
      <c r="T12820" s="5"/>
      <c r="U12820" s="5"/>
      <c r="V12820" s="5"/>
      <c r="W12820" s="5"/>
      <c r="X12820" s="5"/>
      <c r="Y12820" s="5"/>
      <c r="Z12820" s="5"/>
      <c r="AA12820" s="5"/>
      <c r="AB12820" s="5"/>
      <c r="AC12820" s="5"/>
      <c r="AD12820" s="5"/>
      <c r="AE12820" s="5"/>
      <c r="AF12820" s="5"/>
      <c r="AG12820" s="5"/>
      <c r="AH12820" s="5"/>
      <c r="AI12820" s="5"/>
      <c r="AJ12820" s="5"/>
    </row>
    <row r="12821" spans="11:36">
      <c r="K12821" s="5"/>
      <c r="L12821" s="5"/>
      <c r="M12821" s="5"/>
      <c r="N12821" s="5"/>
      <c r="O12821" s="5"/>
      <c r="P12821" s="5"/>
      <c r="Q12821" s="5"/>
      <c r="R12821" s="5"/>
      <c r="S12821" s="5"/>
      <c r="T12821" s="5"/>
      <c r="U12821" s="5"/>
      <c r="V12821" s="5"/>
      <c r="W12821" s="5"/>
      <c r="X12821" s="5"/>
      <c r="Y12821" s="5"/>
      <c r="Z12821" s="5"/>
      <c r="AA12821" s="5"/>
      <c r="AB12821" s="5"/>
      <c r="AC12821" s="5"/>
      <c r="AD12821" s="5"/>
      <c r="AE12821" s="5"/>
      <c r="AF12821" s="5"/>
      <c r="AG12821" s="5"/>
      <c r="AH12821" s="5"/>
      <c r="AI12821" s="5"/>
      <c r="AJ12821" s="5"/>
    </row>
    <row r="12822" spans="11:36">
      <c r="K12822" s="5"/>
      <c r="L12822" s="5"/>
      <c r="M12822" s="5"/>
      <c r="N12822" s="5"/>
      <c r="O12822" s="5"/>
      <c r="P12822" s="5"/>
      <c r="Q12822" s="5"/>
      <c r="R12822" s="5"/>
      <c r="S12822" s="5"/>
      <c r="T12822" s="5"/>
      <c r="U12822" s="5"/>
      <c r="V12822" s="5"/>
      <c r="W12822" s="5"/>
      <c r="X12822" s="5"/>
      <c r="Y12822" s="5"/>
      <c r="Z12822" s="5"/>
      <c r="AA12822" s="5"/>
      <c r="AB12822" s="5"/>
      <c r="AC12822" s="5"/>
      <c r="AD12822" s="5"/>
      <c r="AE12822" s="5"/>
      <c r="AF12822" s="5"/>
      <c r="AG12822" s="5"/>
      <c r="AH12822" s="5"/>
      <c r="AI12822" s="5"/>
      <c r="AJ12822" s="5"/>
    </row>
    <row r="12823" spans="11:36">
      <c r="K12823" s="5"/>
      <c r="L12823" s="5"/>
      <c r="M12823" s="5"/>
      <c r="N12823" s="5"/>
      <c r="O12823" s="5"/>
      <c r="P12823" s="5"/>
      <c r="Q12823" s="5"/>
      <c r="R12823" s="5"/>
      <c r="S12823" s="5"/>
      <c r="T12823" s="5"/>
      <c r="U12823" s="5"/>
      <c r="V12823" s="5"/>
      <c r="W12823" s="5"/>
      <c r="X12823" s="5"/>
      <c r="Y12823" s="5"/>
      <c r="Z12823" s="5"/>
      <c r="AA12823" s="5"/>
      <c r="AB12823" s="5"/>
      <c r="AC12823" s="5"/>
      <c r="AD12823" s="5"/>
      <c r="AE12823" s="5"/>
      <c r="AF12823" s="5"/>
      <c r="AG12823" s="5"/>
      <c r="AH12823" s="5"/>
      <c r="AI12823" s="5"/>
      <c r="AJ12823" s="5"/>
    </row>
    <row r="12824" spans="11:36">
      <c r="K12824" s="5"/>
      <c r="L12824" s="5"/>
      <c r="M12824" s="5"/>
      <c r="N12824" s="5"/>
      <c r="O12824" s="5"/>
      <c r="P12824" s="5"/>
      <c r="Q12824" s="5"/>
      <c r="R12824" s="5"/>
      <c r="S12824" s="5"/>
      <c r="T12824" s="5"/>
      <c r="U12824" s="5"/>
      <c r="V12824" s="5"/>
      <c r="W12824" s="5"/>
      <c r="X12824" s="5"/>
      <c r="Y12824" s="5"/>
      <c r="Z12824" s="5"/>
      <c r="AA12824" s="5"/>
      <c r="AB12824" s="5"/>
      <c r="AC12824" s="5"/>
      <c r="AD12824" s="5"/>
      <c r="AE12824" s="5"/>
      <c r="AF12824" s="5"/>
      <c r="AG12824" s="5"/>
      <c r="AH12824" s="5"/>
      <c r="AI12824" s="5"/>
      <c r="AJ12824" s="5"/>
    </row>
    <row r="12825" spans="11:36">
      <c r="K12825" s="5"/>
      <c r="L12825" s="5"/>
      <c r="M12825" s="5"/>
      <c r="N12825" s="5"/>
      <c r="O12825" s="5"/>
      <c r="P12825" s="5"/>
      <c r="Q12825" s="5"/>
      <c r="R12825" s="5"/>
      <c r="S12825" s="5"/>
      <c r="T12825" s="5"/>
      <c r="U12825" s="5"/>
      <c r="V12825" s="5"/>
      <c r="W12825" s="5"/>
      <c r="X12825" s="5"/>
      <c r="Y12825" s="5"/>
      <c r="Z12825" s="5"/>
      <c r="AA12825" s="5"/>
      <c r="AB12825" s="5"/>
      <c r="AC12825" s="5"/>
      <c r="AD12825" s="5"/>
      <c r="AE12825" s="5"/>
      <c r="AF12825" s="5"/>
      <c r="AG12825" s="5"/>
      <c r="AH12825" s="5"/>
      <c r="AI12825" s="5"/>
      <c r="AJ12825" s="5"/>
    </row>
    <row r="12826" spans="11:36">
      <c r="K12826" s="5"/>
      <c r="L12826" s="5"/>
      <c r="M12826" s="5"/>
      <c r="N12826" s="5"/>
      <c r="O12826" s="5"/>
      <c r="P12826" s="5"/>
      <c r="Q12826" s="5"/>
      <c r="R12826" s="5"/>
      <c r="S12826" s="5"/>
      <c r="T12826" s="5"/>
      <c r="U12826" s="5"/>
      <c r="V12826" s="5"/>
      <c r="W12826" s="5"/>
      <c r="X12826" s="5"/>
      <c r="Y12826" s="5"/>
      <c r="Z12826" s="5"/>
      <c r="AA12826" s="5"/>
      <c r="AB12826" s="5"/>
      <c r="AC12826" s="5"/>
      <c r="AD12826" s="5"/>
      <c r="AE12826" s="5"/>
      <c r="AF12826" s="5"/>
      <c r="AG12826" s="5"/>
      <c r="AH12826" s="5"/>
      <c r="AI12826" s="5"/>
      <c r="AJ12826" s="5"/>
    </row>
    <row r="12827" spans="11:36">
      <c r="K12827" s="5"/>
      <c r="L12827" s="5"/>
      <c r="M12827" s="5"/>
      <c r="N12827" s="5"/>
      <c r="O12827" s="5"/>
      <c r="P12827" s="5"/>
      <c r="Q12827" s="5"/>
      <c r="R12827" s="5"/>
      <c r="S12827" s="5"/>
      <c r="T12827" s="5"/>
      <c r="U12827" s="5"/>
      <c r="V12827" s="5"/>
      <c r="W12827" s="5"/>
      <c r="X12827" s="5"/>
      <c r="Y12827" s="5"/>
      <c r="Z12827" s="5"/>
      <c r="AA12827" s="5"/>
      <c r="AB12827" s="5"/>
      <c r="AC12827" s="5"/>
      <c r="AD12827" s="5"/>
      <c r="AE12827" s="5"/>
      <c r="AF12827" s="5"/>
      <c r="AG12827" s="5"/>
      <c r="AH12827" s="5"/>
      <c r="AI12827" s="5"/>
      <c r="AJ12827" s="5"/>
    </row>
    <row r="12828" spans="11:36">
      <c r="K12828" s="5"/>
      <c r="L12828" s="5"/>
      <c r="M12828" s="5"/>
      <c r="N12828" s="5"/>
      <c r="O12828" s="5"/>
      <c r="P12828" s="5"/>
      <c r="Q12828" s="5"/>
      <c r="R12828" s="5"/>
      <c r="S12828" s="5"/>
      <c r="T12828" s="5"/>
      <c r="U12828" s="5"/>
      <c r="V12828" s="5"/>
      <c r="W12828" s="5"/>
      <c r="X12828" s="5"/>
      <c r="Y12828" s="5"/>
      <c r="Z12828" s="5"/>
      <c r="AA12828" s="5"/>
      <c r="AB12828" s="5"/>
      <c r="AC12828" s="5"/>
      <c r="AD12828" s="5"/>
      <c r="AE12828" s="5"/>
      <c r="AF12828" s="5"/>
      <c r="AG12828" s="5"/>
      <c r="AH12828" s="5"/>
      <c r="AI12828" s="5"/>
      <c r="AJ12828" s="5"/>
    </row>
    <row r="12829" spans="11:36">
      <c r="K12829" s="5"/>
      <c r="L12829" s="5"/>
      <c r="M12829" s="5"/>
      <c r="N12829" s="5"/>
      <c r="O12829" s="5"/>
      <c r="P12829" s="5"/>
      <c r="Q12829" s="5"/>
      <c r="R12829" s="5"/>
      <c r="S12829" s="5"/>
      <c r="T12829" s="5"/>
      <c r="U12829" s="5"/>
      <c r="V12829" s="5"/>
      <c r="W12829" s="5"/>
      <c r="X12829" s="5"/>
      <c r="Y12829" s="5"/>
      <c r="Z12829" s="5"/>
      <c r="AA12829" s="5"/>
      <c r="AB12829" s="5"/>
      <c r="AC12829" s="5"/>
      <c r="AD12829" s="5"/>
      <c r="AE12829" s="5"/>
      <c r="AF12829" s="5"/>
      <c r="AG12829" s="5"/>
      <c r="AH12829" s="5"/>
      <c r="AI12829" s="5"/>
      <c r="AJ12829" s="5"/>
    </row>
    <row r="12830" spans="11:36">
      <c r="K12830" s="5"/>
      <c r="L12830" s="5"/>
      <c r="M12830" s="5"/>
      <c r="N12830" s="5"/>
      <c r="O12830" s="5"/>
      <c r="P12830" s="5"/>
      <c r="Q12830" s="5"/>
      <c r="R12830" s="5"/>
      <c r="S12830" s="5"/>
      <c r="T12830" s="5"/>
      <c r="U12830" s="5"/>
      <c r="V12830" s="5"/>
      <c r="W12830" s="5"/>
      <c r="X12830" s="5"/>
      <c r="Y12830" s="5"/>
      <c r="Z12830" s="5"/>
      <c r="AA12830" s="5"/>
      <c r="AB12830" s="5"/>
      <c r="AC12830" s="5"/>
      <c r="AD12830" s="5"/>
      <c r="AE12830" s="5"/>
      <c r="AF12830" s="5"/>
      <c r="AG12830" s="5"/>
      <c r="AH12830" s="5"/>
      <c r="AI12830" s="5"/>
      <c r="AJ12830" s="5"/>
    </row>
    <row r="12831" spans="11:36">
      <c r="K12831" s="5"/>
      <c r="L12831" s="5"/>
      <c r="M12831" s="5"/>
      <c r="N12831" s="5"/>
      <c r="O12831" s="5"/>
      <c r="P12831" s="5"/>
      <c r="Q12831" s="5"/>
      <c r="R12831" s="5"/>
      <c r="S12831" s="5"/>
      <c r="T12831" s="5"/>
      <c r="U12831" s="5"/>
      <c r="V12831" s="5"/>
      <c r="W12831" s="5"/>
      <c r="X12831" s="5"/>
      <c r="Y12831" s="5"/>
      <c r="Z12831" s="5"/>
      <c r="AA12831" s="5"/>
      <c r="AB12831" s="5"/>
      <c r="AC12831" s="5"/>
      <c r="AD12831" s="5"/>
      <c r="AE12831" s="5"/>
      <c r="AF12831" s="5"/>
      <c r="AG12831" s="5"/>
      <c r="AH12831" s="5"/>
      <c r="AI12831" s="5"/>
      <c r="AJ12831" s="5"/>
    </row>
    <row r="12832" spans="11:36">
      <c r="K12832" s="5"/>
      <c r="L12832" s="5"/>
      <c r="M12832" s="5"/>
      <c r="N12832" s="5"/>
      <c r="O12832" s="5"/>
      <c r="P12832" s="5"/>
      <c r="Q12832" s="5"/>
      <c r="R12832" s="5"/>
      <c r="S12832" s="5"/>
      <c r="T12832" s="5"/>
      <c r="U12832" s="5"/>
      <c r="V12832" s="5"/>
      <c r="W12832" s="5"/>
      <c r="X12832" s="5"/>
      <c r="Y12832" s="5"/>
      <c r="Z12832" s="5"/>
      <c r="AA12832" s="5"/>
      <c r="AB12832" s="5"/>
      <c r="AC12832" s="5"/>
      <c r="AD12832" s="5"/>
      <c r="AE12832" s="5"/>
      <c r="AF12832" s="5"/>
      <c r="AG12832" s="5"/>
      <c r="AH12832" s="5"/>
      <c r="AI12832" s="5"/>
      <c r="AJ12832" s="5"/>
    </row>
    <row r="12833" spans="11:36">
      <c r="K12833" s="5"/>
      <c r="L12833" s="5"/>
      <c r="M12833" s="5"/>
      <c r="N12833" s="5"/>
      <c r="O12833" s="5"/>
      <c r="P12833" s="5"/>
      <c r="Q12833" s="5"/>
      <c r="R12833" s="5"/>
      <c r="S12833" s="5"/>
      <c r="T12833" s="5"/>
      <c r="U12833" s="5"/>
      <c r="V12833" s="5"/>
      <c r="W12833" s="5"/>
      <c r="X12833" s="5"/>
      <c r="Y12833" s="5"/>
      <c r="Z12833" s="5"/>
      <c r="AA12833" s="5"/>
      <c r="AB12833" s="5"/>
      <c r="AC12833" s="5"/>
      <c r="AD12833" s="5"/>
      <c r="AE12833" s="5"/>
      <c r="AF12833" s="5"/>
      <c r="AG12833" s="5"/>
      <c r="AH12833" s="5"/>
      <c r="AI12833" s="5"/>
      <c r="AJ12833" s="5"/>
    </row>
    <row r="12834" spans="11:36">
      <c r="K12834" s="5"/>
      <c r="L12834" s="5"/>
      <c r="M12834" s="5"/>
      <c r="N12834" s="5"/>
      <c r="O12834" s="5"/>
      <c r="P12834" s="5"/>
      <c r="Q12834" s="5"/>
      <c r="R12834" s="5"/>
      <c r="S12834" s="5"/>
      <c r="T12834" s="5"/>
      <c r="U12834" s="5"/>
      <c r="V12834" s="5"/>
      <c r="W12834" s="5"/>
      <c r="X12834" s="5"/>
      <c r="Y12834" s="5"/>
      <c r="Z12834" s="5"/>
      <c r="AA12834" s="5"/>
      <c r="AB12834" s="5"/>
      <c r="AC12834" s="5"/>
      <c r="AD12834" s="5"/>
      <c r="AE12834" s="5"/>
      <c r="AF12834" s="5"/>
      <c r="AG12834" s="5"/>
      <c r="AH12834" s="5"/>
      <c r="AI12834" s="5"/>
      <c r="AJ12834" s="5"/>
    </row>
    <row r="12835" spans="11:36">
      <c r="K12835" s="5"/>
      <c r="L12835" s="5"/>
      <c r="M12835" s="5"/>
      <c r="N12835" s="5"/>
      <c r="O12835" s="5"/>
      <c r="P12835" s="5"/>
      <c r="Q12835" s="5"/>
      <c r="R12835" s="5"/>
      <c r="S12835" s="5"/>
      <c r="T12835" s="5"/>
      <c r="U12835" s="5"/>
      <c r="V12835" s="5"/>
      <c r="W12835" s="5"/>
      <c r="X12835" s="5"/>
      <c r="Y12835" s="5"/>
      <c r="Z12835" s="5"/>
      <c r="AA12835" s="5"/>
      <c r="AB12835" s="5"/>
      <c r="AC12835" s="5"/>
      <c r="AD12835" s="5"/>
      <c r="AE12835" s="5"/>
      <c r="AF12835" s="5"/>
      <c r="AG12835" s="5"/>
      <c r="AH12835" s="5"/>
      <c r="AI12835" s="5"/>
      <c r="AJ12835" s="5"/>
    </row>
    <row r="12836" spans="11:36">
      <c r="K12836" s="5"/>
      <c r="L12836" s="5"/>
      <c r="M12836" s="5"/>
      <c r="N12836" s="5"/>
      <c r="O12836" s="5"/>
      <c r="P12836" s="5"/>
      <c r="Q12836" s="5"/>
      <c r="R12836" s="5"/>
      <c r="S12836" s="5"/>
      <c r="T12836" s="5"/>
      <c r="U12836" s="5"/>
      <c r="V12836" s="5"/>
      <c r="W12836" s="5"/>
      <c r="X12836" s="5"/>
      <c r="Y12836" s="5"/>
      <c r="Z12836" s="5"/>
      <c r="AA12836" s="5"/>
      <c r="AB12836" s="5"/>
      <c r="AC12836" s="5"/>
      <c r="AD12836" s="5"/>
      <c r="AE12836" s="5"/>
      <c r="AF12836" s="5"/>
      <c r="AG12836" s="5"/>
      <c r="AH12836" s="5"/>
      <c r="AI12836" s="5"/>
      <c r="AJ12836" s="5"/>
    </row>
    <row r="12837" spans="11:36">
      <c r="K12837" s="5"/>
      <c r="L12837" s="5"/>
      <c r="M12837" s="5"/>
      <c r="N12837" s="5"/>
      <c r="O12837" s="5"/>
      <c r="P12837" s="5"/>
      <c r="Q12837" s="5"/>
      <c r="R12837" s="5"/>
      <c r="S12837" s="5"/>
      <c r="T12837" s="5"/>
      <c r="U12837" s="5"/>
      <c r="V12837" s="5"/>
      <c r="W12837" s="5"/>
      <c r="X12837" s="5"/>
      <c r="Y12837" s="5"/>
      <c r="Z12837" s="5"/>
      <c r="AA12837" s="5"/>
      <c r="AB12837" s="5"/>
      <c r="AC12837" s="5"/>
      <c r="AD12837" s="5"/>
      <c r="AE12837" s="5"/>
      <c r="AF12837" s="5"/>
      <c r="AG12837" s="5"/>
      <c r="AH12837" s="5"/>
      <c r="AI12837" s="5"/>
      <c r="AJ12837" s="5"/>
    </row>
    <row r="12838" spans="11:36">
      <c r="K12838" s="5"/>
      <c r="L12838" s="5"/>
      <c r="M12838" s="5"/>
      <c r="N12838" s="5"/>
      <c r="O12838" s="5"/>
      <c r="P12838" s="5"/>
      <c r="Q12838" s="5"/>
      <c r="R12838" s="5"/>
      <c r="S12838" s="5"/>
      <c r="T12838" s="5"/>
      <c r="U12838" s="5"/>
      <c r="V12838" s="5"/>
      <c r="W12838" s="5"/>
      <c r="X12838" s="5"/>
      <c r="Y12838" s="5"/>
      <c r="Z12838" s="5"/>
      <c r="AA12838" s="5"/>
      <c r="AB12838" s="5"/>
      <c r="AC12838" s="5"/>
      <c r="AD12838" s="5"/>
      <c r="AE12838" s="5"/>
      <c r="AF12838" s="5"/>
      <c r="AG12838" s="5"/>
      <c r="AH12838" s="5"/>
      <c r="AI12838" s="5"/>
      <c r="AJ12838" s="5"/>
    </row>
    <row r="12839" spans="11:36">
      <c r="K12839" s="5"/>
      <c r="L12839" s="5"/>
      <c r="M12839" s="5"/>
      <c r="N12839" s="5"/>
      <c r="O12839" s="5"/>
      <c r="P12839" s="5"/>
      <c r="Q12839" s="5"/>
      <c r="R12839" s="5"/>
      <c r="S12839" s="5"/>
      <c r="T12839" s="5"/>
      <c r="U12839" s="5"/>
      <c r="V12839" s="5"/>
      <c r="W12839" s="5"/>
      <c r="X12839" s="5"/>
      <c r="Y12839" s="5"/>
      <c r="Z12839" s="5"/>
      <c r="AA12839" s="5"/>
      <c r="AB12839" s="5"/>
      <c r="AC12839" s="5"/>
      <c r="AD12839" s="5"/>
      <c r="AE12839" s="5"/>
      <c r="AF12839" s="5"/>
      <c r="AG12839" s="5"/>
      <c r="AH12839" s="5"/>
      <c r="AI12839" s="5"/>
      <c r="AJ12839" s="5"/>
    </row>
    <row r="12840" spans="11:36">
      <c r="K12840" s="5"/>
      <c r="L12840" s="5"/>
      <c r="M12840" s="5"/>
      <c r="N12840" s="5"/>
      <c r="O12840" s="5"/>
      <c r="P12840" s="5"/>
      <c r="Q12840" s="5"/>
      <c r="R12840" s="5"/>
      <c r="S12840" s="5"/>
      <c r="T12840" s="5"/>
      <c r="U12840" s="5"/>
      <c r="V12840" s="5"/>
      <c r="W12840" s="5"/>
      <c r="X12840" s="5"/>
      <c r="Y12840" s="5"/>
      <c r="Z12840" s="5"/>
      <c r="AA12840" s="5"/>
      <c r="AB12840" s="5"/>
      <c r="AC12840" s="5"/>
      <c r="AD12840" s="5"/>
      <c r="AE12840" s="5"/>
      <c r="AF12840" s="5"/>
      <c r="AG12840" s="5"/>
      <c r="AH12840" s="5"/>
      <c r="AI12840" s="5"/>
      <c r="AJ12840" s="5"/>
    </row>
    <row r="12841" spans="11:36">
      <c r="K12841" s="5"/>
      <c r="L12841" s="5"/>
      <c r="M12841" s="5"/>
      <c r="N12841" s="5"/>
      <c r="O12841" s="5"/>
      <c r="P12841" s="5"/>
      <c r="Q12841" s="5"/>
      <c r="R12841" s="5"/>
      <c r="S12841" s="5"/>
      <c r="T12841" s="5"/>
      <c r="U12841" s="5"/>
      <c r="V12841" s="5"/>
      <c r="W12841" s="5"/>
      <c r="X12841" s="5"/>
      <c r="Y12841" s="5"/>
      <c r="Z12841" s="5"/>
      <c r="AA12841" s="5"/>
      <c r="AB12841" s="5"/>
      <c r="AC12841" s="5"/>
      <c r="AD12841" s="5"/>
      <c r="AE12841" s="5"/>
      <c r="AF12841" s="5"/>
      <c r="AG12841" s="5"/>
      <c r="AH12841" s="5"/>
      <c r="AI12841" s="5"/>
      <c r="AJ12841" s="5"/>
    </row>
    <row r="12842" spans="11:36">
      <c r="K12842" s="5"/>
      <c r="L12842" s="5"/>
      <c r="M12842" s="5"/>
      <c r="N12842" s="5"/>
      <c r="O12842" s="5"/>
      <c r="P12842" s="5"/>
      <c r="Q12842" s="5"/>
      <c r="R12842" s="5"/>
      <c r="S12842" s="5"/>
      <c r="T12842" s="5"/>
      <c r="U12842" s="5"/>
      <c r="V12842" s="5"/>
      <c r="W12842" s="5"/>
      <c r="X12842" s="5"/>
      <c r="Y12842" s="5"/>
      <c r="Z12842" s="5"/>
      <c r="AA12842" s="5"/>
      <c r="AB12842" s="5"/>
      <c r="AC12842" s="5"/>
      <c r="AD12842" s="5"/>
      <c r="AE12842" s="5"/>
      <c r="AF12842" s="5"/>
      <c r="AG12842" s="5"/>
      <c r="AH12842" s="5"/>
      <c r="AI12842" s="5"/>
      <c r="AJ12842" s="5"/>
    </row>
    <row r="12843" spans="11:36">
      <c r="K12843" s="5"/>
      <c r="L12843" s="5"/>
      <c r="M12843" s="5"/>
      <c r="N12843" s="5"/>
      <c r="O12843" s="5"/>
      <c r="P12843" s="5"/>
      <c r="Q12843" s="5"/>
      <c r="R12843" s="5"/>
      <c r="S12843" s="5"/>
      <c r="T12843" s="5"/>
      <c r="U12843" s="5"/>
      <c r="V12843" s="5"/>
      <c r="W12843" s="5"/>
      <c r="X12843" s="5"/>
      <c r="Y12843" s="5"/>
      <c r="Z12843" s="5"/>
      <c r="AA12843" s="5"/>
      <c r="AB12843" s="5"/>
      <c r="AC12843" s="5"/>
      <c r="AD12843" s="5"/>
      <c r="AE12843" s="5"/>
      <c r="AF12843" s="5"/>
      <c r="AG12843" s="5"/>
      <c r="AH12843" s="5"/>
      <c r="AI12843" s="5"/>
      <c r="AJ12843" s="5"/>
    </row>
    <row r="12844" spans="11:36">
      <c r="K12844" s="5"/>
      <c r="L12844" s="5"/>
      <c r="M12844" s="5"/>
      <c r="N12844" s="5"/>
      <c r="O12844" s="5"/>
      <c r="P12844" s="5"/>
      <c r="Q12844" s="5"/>
      <c r="R12844" s="5"/>
      <c r="S12844" s="5"/>
      <c r="T12844" s="5"/>
      <c r="U12844" s="5"/>
      <c r="V12844" s="5"/>
      <c r="W12844" s="5"/>
      <c r="X12844" s="5"/>
      <c r="Y12844" s="5"/>
      <c r="Z12844" s="5"/>
      <c r="AA12844" s="5"/>
      <c r="AB12844" s="5"/>
      <c r="AC12844" s="5"/>
      <c r="AD12844" s="5"/>
      <c r="AE12844" s="5"/>
      <c r="AF12844" s="5"/>
      <c r="AG12844" s="5"/>
      <c r="AH12844" s="5"/>
      <c r="AI12844" s="5"/>
      <c r="AJ12844" s="5"/>
    </row>
    <row r="12845" spans="11:36">
      <c r="K12845" s="5"/>
      <c r="L12845" s="5"/>
      <c r="M12845" s="5"/>
      <c r="N12845" s="5"/>
      <c r="O12845" s="5"/>
      <c r="P12845" s="5"/>
      <c r="Q12845" s="5"/>
      <c r="R12845" s="5"/>
      <c r="S12845" s="5"/>
      <c r="T12845" s="5"/>
      <c r="U12845" s="5"/>
      <c r="V12845" s="5"/>
      <c r="W12845" s="5"/>
      <c r="X12845" s="5"/>
      <c r="Y12845" s="5"/>
      <c r="Z12845" s="5"/>
      <c r="AA12845" s="5"/>
      <c r="AB12845" s="5"/>
      <c r="AC12845" s="5"/>
      <c r="AD12845" s="5"/>
      <c r="AE12845" s="5"/>
      <c r="AF12845" s="5"/>
      <c r="AG12845" s="5"/>
      <c r="AH12845" s="5"/>
      <c r="AI12845" s="5"/>
      <c r="AJ12845" s="5"/>
    </row>
    <row r="12846" spans="11:36">
      <c r="K12846" s="5"/>
      <c r="L12846" s="5"/>
      <c r="M12846" s="5"/>
      <c r="N12846" s="5"/>
      <c r="O12846" s="5"/>
      <c r="P12846" s="5"/>
      <c r="Q12846" s="5"/>
      <c r="R12846" s="5"/>
      <c r="S12846" s="5"/>
      <c r="T12846" s="5"/>
      <c r="U12846" s="5"/>
      <c r="V12846" s="5"/>
      <c r="W12846" s="5"/>
      <c r="X12846" s="5"/>
      <c r="Y12846" s="5"/>
      <c r="Z12846" s="5"/>
      <c r="AA12846" s="5"/>
      <c r="AB12846" s="5"/>
      <c r="AC12846" s="5"/>
      <c r="AD12846" s="5"/>
      <c r="AE12846" s="5"/>
      <c r="AF12846" s="5"/>
      <c r="AG12846" s="5"/>
      <c r="AH12846" s="5"/>
      <c r="AI12846" s="5"/>
      <c r="AJ12846" s="5"/>
    </row>
    <row r="12847" spans="11:36">
      <c r="K12847" s="5"/>
      <c r="L12847" s="5"/>
      <c r="M12847" s="5"/>
      <c r="N12847" s="5"/>
      <c r="O12847" s="5"/>
      <c r="P12847" s="5"/>
      <c r="Q12847" s="5"/>
      <c r="R12847" s="5"/>
      <c r="S12847" s="5"/>
      <c r="T12847" s="5"/>
      <c r="U12847" s="5"/>
      <c r="V12847" s="5"/>
      <c r="W12847" s="5"/>
      <c r="X12847" s="5"/>
      <c r="Y12847" s="5"/>
      <c r="Z12847" s="5"/>
      <c r="AA12847" s="5"/>
      <c r="AB12847" s="5"/>
      <c r="AC12847" s="5"/>
      <c r="AD12847" s="5"/>
      <c r="AE12847" s="5"/>
      <c r="AF12847" s="5"/>
      <c r="AG12847" s="5"/>
      <c r="AH12847" s="5"/>
      <c r="AI12847" s="5"/>
      <c r="AJ12847" s="5"/>
    </row>
    <row r="12848" spans="11:36">
      <c r="K12848" s="5"/>
      <c r="L12848" s="5"/>
      <c r="M12848" s="5"/>
      <c r="N12848" s="5"/>
      <c r="O12848" s="5"/>
      <c r="P12848" s="5"/>
      <c r="Q12848" s="5"/>
      <c r="R12848" s="5"/>
      <c r="S12848" s="5"/>
      <c r="T12848" s="5"/>
      <c r="U12848" s="5"/>
      <c r="V12848" s="5"/>
      <c r="W12848" s="5"/>
      <c r="X12848" s="5"/>
      <c r="Y12848" s="5"/>
      <c r="Z12848" s="5"/>
      <c r="AA12848" s="5"/>
      <c r="AB12848" s="5"/>
      <c r="AC12848" s="5"/>
      <c r="AD12848" s="5"/>
      <c r="AE12848" s="5"/>
      <c r="AF12848" s="5"/>
      <c r="AG12848" s="5"/>
      <c r="AH12848" s="5"/>
      <c r="AI12848" s="5"/>
      <c r="AJ12848" s="5"/>
    </row>
    <row r="12849" spans="11:36">
      <c r="K12849" s="5"/>
      <c r="L12849" s="5"/>
      <c r="M12849" s="5"/>
      <c r="N12849" s="5"/>
      <c r="O12849" s="5"/>
      <c r="P12849" s="5"/>
      <c r="Q12849" s="5"/>
      <c r="R12849" s="5"/>
      <c r="S12849" s="5"/>
      <c r="T12849" s="5"/>
      <c r="U12849" s="5"/>
      <c r="V12849" s="5"/>
      <c r="W12849" s="5"/>
      <c r="X12849" s="5"/>
      <c r="Y12849" s="5"/>
      <c r="Z12849" s="5"/>
      <c r="AA12849" s="5"/>
      <c r="AB12849" s="5"/>
      <c r="AC12849" s="5"/>
      <c r="AD12849" s="5"/>
      <c r="AE12849" s="5"/>
      <c r="AF12849" s="5"/>
      <c r="AG12849" s="5"/>
      <c r="AH12849" s="5"/>
      <c r="AI12849" s="5"/>
      <c r="AJ12849" s="5"/>
    </row>
    <row r="12850" spans="11:36">
      <c r="K12850" s="5"/>
      <c r="L12850" s="5"/>
      <c r="M12850" s="5"/>
      <c r="N12850" s="5"/>
      <c r="O12850" s="5"/>
      <c r="P12850" s="5"/>
      <c r="Q12850" s="5"/>
      <c r="R12850" s="5"/>
      <c r="S12850" s="5"/>
      <c r="T12850" s="5"/>
      <c r="U12850" s="5"/>
      <c r="V12850" s="5"/>
      <c r="W12850" s="5"/>
      <c r="X12850" s="5"/>
      <c r="Y12850" s="5"/>
      <c r="Z12850" s="5"/>
      <c r="AA12850" s="5"/>
      <c r="AB12850" s="5"/>
      <c r="AC12850" s="5"/>
      <c r="AD12850" s="5"/>
      <c r="AE12850" s="5"/>
      <c r="AF12850" s="5"/>
      <c r="AG12850" s="5"/>
      <c r="AH12850" s="5"/>
      <c r="AI12850" s="5"/>
      <c r="AJ12850" s="5"/>
    </row>
    <row r="12851" spans="11:36">
      <c r="K12851" s="5"/>
      <c r="L12851" s="5"/>
      <c r="M12851" s="5"/>
      <c r="N12851" s="5"/>
      <c r="O12851" s="5"/>
      <c r="P12851" s="5"/>
      <c r="Q12851" s="5"/>
      <c r="R12851" s="5"/>
      <c r="S12851" s="5"/>
      <c r="T12851" s="5"/>
      <c r="U12851" s="5"/>
      <c r="V12851" s="5"/>
      <c r="W12851" s="5"/>
      <c r="X12851" s="5"/>
      <c r="Y12851" s="5"/>
      <c r="Z12851" s="5"/>
      <c r="AA12851" s="5"/>
      <c r="AB12851" s="5"/>
      <c r="AC12851" s="5"/>
      <c r="AD12851" s="5"/>
      <c r="AE12851" s="5"/>
      <c r="AF12851" s="5"/>
      <c r="AG12851" s="5"/>
      <c r="AH12851" s="5"/>
      <c r="AI12851" s="5"/>
      <c r="AJ12851" s="5"/>
    </row>
    <row r="12852" spans="11:36">
      <c r="K12852" s="5"/>
      <c r="L12852" s="5"/>
      <c r="M12852" s="5"/>
      <c r="N12852" s="5"/>
      <c r="O12852" s="5"/>
      <c r="P12852" s="5"/>
      <c r="Q12852" s="5"/>
      <c r="R12852" s="5"/>
      <c r="S12852" s="5"/>
      <c r="T12852" s="5"/>
      <c r="U12852" s="5"/>
      <c r="V12852" s="5"/>
      <c r="W12852" s="5"/>
      <c r="X12852" s="5"/>
      <c r="Y12852" s="5"/>
      <c r="Z12852" s="5"/>
      <c r="AA12852" s="5"/>
      <c r="AB12852" s="5"/>
      <c r="AC12852" s="5"/>
      <c r="AD12852" s="5"/>
      <c r="AE12852" s="5"/>
      <c r="AF12852" s="5"/>
      <c r="AG12852" s="5"/>
      <c r="AH12852" s="5"/>
      <c r="AI12852" s="5"/>
      <c r="AJ12852" s="5"/>
    </row>
    <row r="12853" spans="11:36">
      <c r="K12853" s="5"/>
      <c r="L12853" s="5"/>
      <c r="M12853" s="5"/>
      <c r="N12853" s="5"/>
      <c r="O12853" s="5"/>
      <c r="P12853" s="5"/>
      <c r="Q12853" s="5"/>
      <c r="R12853" s="5"/>
      <c r="S12853" s="5"/>
      <c r="T12853" s="5"/>
      <c r="U12853" s="5"/>
      <c r="V12853" s="5"/>
      <c r="W12853" s="5"/>
      <c r="X12853" s="5"/>
      <c r="Y12853" s="5"/>
      <c r="Z12853" s="5"/>
      <c r="AA12853" s="5"/>
      <c r="AB12853" s="5"/>
      <c r="AC12853" s="5"/>
      <c r="AD12853" s="5"/>
      <c r="AE12853" s="5"/>
      <c r="AF12853" s="5"/>
      <c r="AG12853" s="5"/>
      <c r="AH12853" s="5"/>
      <c r="AI12853" s="5"/>
      <c r="AJ12853" s="5"/>
    </row>
    <row r="12854" spans="11:36">
      <c r="K12854" s="5"/>
      <c r="L12854" s="5"/>
      <c r="M12854" s="5"/>
      <c r="N12854" s="5"/>
      <c r="O12854" s="5"/>
      <c r="P12854" s="5"/>
      <c r="Q12854" s="5"/>
      <c r="R12854" s="5"/>
      <c r="S12854" s="5"/>
      <c r="T12854" s="5"/>
      <c r="U12854" s="5"/>
      <c r="V12854" s="5"/>
      <c r="W12854" s="5"/>
      <c r="X12854" s="5"/>
      <c r="Y12854" s="5"/>
      <c r="Z12854" s="5"/>
      <c r="AA12854" s="5"/>
      <c r="AB12854" s="5"/>
      <c r="AC12854" s="5"/>
      <c r="AD12854" s="5"/>
      <c r="AE12854" s="5"/>
      <c r="AF12854" s="5"/>
      <c r="AG12854" s="5"/>
      <c r="AH12854" s="5"/>
      <c r="AI12854" s="5"/>
      <c r="AJ12854" s="5"/>
    </row>
    <row r="12855" spans="11:36">
      <c r="K12855" s="5"/>
      <c r="L12855" s="5"/>
      <c r="M12855" s="5"/>
      <c r="N12855" s="5"/>
      <c r="O12855" s="5"/>
      <c r="P12855" s="5"/>
      <c r="Q12855" s="5"/>
      <c r="R12855" s="5"/>
      <c r="S12855" s="5"/>
      <c r="T12855" s="5"/>
      <c r="U12855" s="5"/>
      <c r="V12855" s="5"/>
      <c r="W12855" s="5"/>
      <c r="X12855" s="5"/>
      <c r="Y12855" s="5"/>
      <c r="Z12855" s="5"/>
      <c r="AA12855" s="5"/>
      <c r="AB12855" s="5"/>
      <c r="AC12855" s="5"/>
      <c r="AD12855" s="5"/>
      <c r="AE12855" s="5"/>
      <c r="AF12855" s="5"/>
      <c r="AG12855" s="5"/>
      <c r="AH12855" s="5"/>
      <c r="AI12855" s="5"/>
      <c r="AJ12855" s="5"/>
    </row>
    <row r="12856" spans="11:36">
      <c r="K12856" s="5"/>
      <c r="L12856" s="5"/>
      <c r="M12856" s="5"/>
      <c r="N12856" s="5"/>
      <c r="O12856" s="5"/>
      <c r="P12856" s="5"/>
      <c r="Q12856" s="5"/>
      <c r="R12856" s="5"/>
      <c r="S12856" s="5"/>
      <c r="T12856" s="5"/>
      <c r="U12856" s="5"/>
      <c r="V12856" s="5"/>
      <c r="W12856" s="5"/>
      <c r="X12856" s="5"/>
      <c r="Y12856" s="5"/>
      <c r="Z12856" s="5"/>
      <c r="AA12856" s="5"/>
      <c r="AB12856" s="5"/>
      <c r="AC12856" s="5"/>
      <c r="AD12856" s="5"/>
      <c r="AE12856" s="5"/>
      <c r="AF12856" s="5"/>
      <c r="AG12856" s="5"/>
      <c r="AH12856" s="5"/>
      <c r="AI12856" s="5"/>
      <c r="AJ12856" s="5"/>
    </row>
    <row r="12857" spans="11:36">
      <c r="K12857" s="5"/>
      <c r="L12857" s="5"/>
      <c r="M12857" s="5"/>
      <c r="N12857" s="5"/>
      <c r="O12857" s="5"/>
      <c r="P12857" s="5"/>
      <c r="Q12857" s="5"/>
      <c r="R12857" s="5"/>
      <c r="S12857" s="5"/>
      <c r="T12857" s="5"/>
      <c r="U12857" s="5"/>
      <c r="V12857" s="5"/>
      <c r="W12857" s="5"/>
      <c r="X12857" s="5"/>
      <c r="Y12857" s="5"/>
      <c r="Z12857" s="5"/>
      <c r="AA12857" s="5"/>
      <c r="AB12857" s="5"/>
      <c r="AC12857" s="5"/>
      <c r="AD12857" s="5"/>
      <c r="AE12857" s="5"/>
      <c r="AF12857" s="5"/>
      <c r="AG12857" s="5"/>
      <c r="AH12857" s="5"/>
      <c r="AI12857" s="5"/>
      <c r="AJ12857" s="5"/>
    </row>
    <row r="12858" spans="11:36">
      <c r="K12858" s="5"/>
      <c r="L12858" s="5"/>
      <c r="M12858" s="5"/>
      <c r="N12858" s="5"/>
      <c r="O12858" s="5"/>
      <c r="P12858" s="5"/>
      <c r="Q12858" s="5"/>
      <c r="R12858" s="5"/>
      <c r="S12858" s="5"/>
      <c r="T12858" s="5"/>
      <c r="U12858" s="5"/>
      <c r="V12858" s="5"/>
      <c r="W12858" s="5"/>
      <c r="X12858" s="5"/>
      <c r="Y12858" s="5"/>
      <c r="Z12858" s="5"/>
      <c r="AA12858" s="5"/>
      <c r="AB12858" s="5"/>
      <c r="AC12858" s="5"/>
      <c r="AD12858" s="5"/>
      <c r="AE12858" s="5"/>
      <c r="AF12858" s="5"/>
      <c r="AG12858" s="5"/>
      <c r="AH12858" s="5"/>
      <c r="AI12858" s="5"/>
      <c r="AJ12858" s="5"/>
    </row>
    <row r="12859" spans="11:36">
      <c r="K12859" s="5"/>
      <c r="L12859" s="5"/>
      <c r="M12859" s="5"/>
      <c r="N12859" s="5"/>
      <c r="O12859" s="5"/>
      <c r="P12859" s="5"/>
      <c r="Q12859" s="5"/>
      <c r="R12859" s="5"/>
      <c r="S12859" s="5"/>
      <c r="T12859" s="5"/>
      <c r="U12859" s="5"/>
      <c r="V12859" s="5"/>
      <c r="W12859" s="5"/>
      <c r="X12859" s="5"/>
      <c r="Y12859" s="5"/>
      <c r="Z12859" s="5"/>
      <c r="AA12859" s="5"/>
      <c r="AB12859" s="5"/>
      <c r="AC12859" s="5"/>
      <c r="AD12859" s="5"/>
      <c r="AE12859" s="5"/>
      <c r="AF12859" s="5"/>
      <c r="AG12859" s="5"/>
      <c r="AH12859" s="5"/>
      <c r="AI12859" s="5"/>
      <c r="AJ12859" s="5"/>
    </row>
    <row r="12860" spans="11:36">
      <c r="K12860" s="5"/>
      <c r="L12860" s="5"/>
      <c r="M12860" s="5"/>
      <c r="N12860" s="5"/>
      <c r="O12860" s="5"/>
      <c r="P12860" s="5"/>
      <c r="Q12860" s="5"/>
      <c r="R12860" s="5"/>
      <c r="S12860" s="5"/>
      <c r="T12860" s="5"/>
      <c r="U12860" s="5"/>
      <c r="V12860" s="5"/>
      <c r="W12860" s="5"/>
      <c r="X12860" s="5"/>
      <c r="Y12860" s="5"/>
      <c r="Z12860" s="5"/>
      <c r="AA12860" s="5"/>
      <c r="AB12860" s="5"/>
      <c r="AC12860" s="5"/>
      <c r="AD12860" s="5"/>
      <c r="AE12860" s="5"/>
      <c r="AF12860" s="5"/>
      <c r="AG12860" s="5"/>
      <c r="AH12860" s="5"/>
      <c r="AI12860" s="5"/>
      <c r="AJ12860" s="5"/>
    </row>
    <row r="12861" spans="11:36">
      <c r="K12861" s="5"/>
      <c r="L12861" s="5"/>
      <c r="M12861" s="5"/>
      <c r="N12861" s="5"/>
      <c r="O12861" s="5"/>
      <c r="P12861" s="5"/>
      <c r="Q12861" s="5"/>
      <c r="R12861" s="5"/>
      <c r="S12861" s="5"/>
      <c r="T12861" s="5"/>
      <c r="U12861" s="5"/>
      <c r="V12861" s="5"/>
      <c r="W12861" s="5"/>
      <c r="X12861" s="5"/>
      <c r="Y12861" s="5"/>
      <c r="Z12861" s="5"/>
      <c r="AA12861" s="5"/>
      <c r="AB12861" s="5"/>
      <c r="AC12861" s="5"/>
      <c r="AD12861" s="5"/>
      <c r="AE12861" s="5"/>
      <c r="AF12861" s="5"/>
      <c r="AG12861" s="5"/>
      <c r="AH12861" s="5"/>
      <c r="AI12861" s="5"/>
      <c r="AJ12861" s="5"/>
    </row>
    <row r="12862" spans="11:36">
      <c r="K12862" s="5"/>
      <c r="L12862" s="5"/>
      <c r="M12862" s="5"/>
      <c r="N12862" s="5"/>
      <c r="O12862" s="5"/>
      <c r="P12862" s="5"/>
      <c r="Q12862" s="5"/>
      <c r="R12862" s="5"/>
      <c r="S12862" s="5"/>
      <c r="T12862" s="5"/>
      <c r="U12862" s="5"/>
      <c r="V12862" s="5"/>
      <c r="W12862" s="5"/>
      <c r="X12862" s="5"/>
      <c r="Y12862" s="5"/>
      <c r="Z12862" s="5"/>
      <c r="AA12862" s="5"/>
      <c r="AB12862" s="5"/>
      <c r="AC12862" s="5"/>
      <c r="AD12862" s="5"/>
      <c r="AE12862" s="5"/>
      <c r="AF12862" s="5"/>
      <c r="AG12862" s="5"/>
      <c r="AH12862" s="5"/>
      <c r="AI12862" s="5"/>
      <c r="AJ12862" s="5"/>
    </row>
    <row r="12863" spans="11:36">
      <c r="K12863" s="5"/>
      <c r="L12863" s="5"/>
      <c r="M12863" s="5"/>
      <c r="N12863" s="5"/>
      <c r="O12863" s="5"/>
      <c r="P12863" s="5"/>
      <c r="Q12863" s="5"/>
      <c r="R12863" s="5"/>
      <c r="S12863" s="5"/>
      <c r="T12863" s="5"/>
      <c r="U12863" s="5"/>
      <c r="V12863" s="5"/>
      <c r="W12863" s="5"/>
      <c r="X12863" s="5"/>
      <c r="Y12863" s="5"/>
      <c r="Z12863" s="5"/>
      <c r="AA12863" s="5"/>
      <c r="AB12863" s="5"/>
      <c r="AC12863" s="5"/>
      <c r="AD12863" s="5"/>
      <c r="AE12863" s="5"/>
      <c r="AF12863" s="5"/>
      <c r="AG12863" s="5"/>
      <c r="AH12863" s="5"/>
      <c r="AI12863" s="5"/>
      <c r="AJ12863" s="5"/>
    </row>
    <row r="12864" spans="11:36">
      <c r="K12864" s="5"/>
      <c r="L12864" s="5"/>
      <c r="M12864" s="5"/>
      <c r="N12864" s="5"/>
      <c r="O12864" s="5"/>
      <c r="P12864" s="5"/>
      <c r="Q12864" s="5"/>
      <c r="R12864" s="5"/>
      <c r="S12864" s="5"/>
      <c r="T12864" s="5"/>
      <c r="U12864" s="5"/>
      <c r="V12864" s="5"/>
      <c r="W12864" s="5"/>
      <c r="X12864" s="5"/>
      <c r="Y12864" s="5"/>
      <c r="Z12864" s="5"/>
      <c r="AA12864" s="5"/>
      <c r="AB12864" s="5"/>
      <c r="AC12864" s="5"/>
      <c r="AD12864" s="5"/>
      <c r="AE12864" s="5"/>
      <c r="AF12864" s="5"/>
      <c r="AG12864" s="5"/>
      <c r="AH12864" s="5"/>
      <c r="AI12864" s="5"/>
      <c r="AJ12864" s="5"/>
    </row>
    <row r="12865" spans="11:36">
      <c r="K12865" s="5"/>
      <c r="L12865" s="5"/>
      <c r="M12865" s="5"/>
      <c r="N12865" s="5"/>
      <c r="O12865" s="5"/>
      <c r="P12865" s="5"/>
      <c r="Q12865" s="5"/>
      <c r="R12865" s="5"/>
      <c r="S12865" s="5"/>
      <c r="T12865" s="5"/>
      <c r="U12865" s="5"/>
      <c r="V12865" s="5"/>
      <c r="W12865" s="5"/>
      <c r="X12865" s="5"/>
      <c r="Y12865" s="5"/>
      <c r="Z12865" s="5"/>
      <c r="AA12865" s="5"/>
      <c r="AB12865" s="5"/>
      <c r="AC12865" s="5"/>
      <c r="AD12865" s="5"/>
      <c r="AE12865" s="5"/>
      <c r="AF12865" s="5"/>
      <c r="AG12865" s="5"/>
      <c r="AH12865" s="5"/>
      <c r="AI12865" s="5"/>
      <c r="AJ12865" s="5"/>
    </row>
    <row r="12866" spans="11:36">
      <c r="K12866" s="5"/>
      <c r="L12866" s="5"/>
      <c r="M12866" s="5"/>
      <c r="N12866" s="5"/>
      <c r="O12866" s="5"/>
      <c r="P12866" s="5"/>
      <c r="Q12866" s="5"/>
      <c r="R12866" s="5"/>
      <c r="S12866" s="5"/>
      <c r="T12866" s="5"/>
      <c r="U12866" s="5"/>
      <c r="V12866" s="5"/>
      <c r="W12866" s="5"/>
      <c r="X12866" s="5"/>
      <c r="Y12866" s="5"/>
      <c r="Z12866" s="5"/>
      <c r="AA12866" s="5"/>
      <c r="AB12866" s="5"/>
      <c r="AC12866" s="5"/>
      <c r="AD12866" s="5"/>
      <c r="AE12866" s="5"/>
      <c r="AF12866" s="5"/>
      <c r="AG12866" s="5"/>
      <c r="AH12866" s="5"/>
      <c r="AI12866" s="5"/>
      <c r="AJ12866" s="5"/>
    </row>
    <row r="12867" spans="11:36">
      <c r="K12867" s="5"/>
      <c r="L12867" s="5"/>
      <c r="M12867" s="5"/>
      <c r="N12867" s="5"/>
      <c r="O12867" s="5"/>
      <c r="P12867" s="5"/>
      <c r="Q12867" s="5"/>
      <c r="R12867" s="5"/>
      <c r="S12867" s="5"/>
      <c r="T12867" s="5"/>
      <c r="U12867" s="5"/>
      <c r="V12867" s="5"/>
      <c r="W12867" s="5"/>
      <c r="X12867" s="5"/>
      <c r="Y12867" s="5"/>
      <c r="Z12867" s="5"/>
      <c r="AA12867" s="5"/>
      <c r="AB12867" s="5"/>
      <c r="AC12867" s="5"/>
      <c r="AD12867" s="5"/>
      <c r="AE12867" s="5"/>
      <c r="AF12867" s="5"/>
      <c r="AG12867" s="5"/>
      <c r="AH12867" s="5"/>
      <c r="AI12867" s="5"/>
      <c r="AJ12867" s="5"/>
    </row>
    <row r="12868" spans="11:36">
      <c r="K12868" s="5"/>
      <c r="L12868" s="5"/>
      <c r="M12868" s="5"/>
      <c r="N12868" s="5"/>
      <c r="O12868" s="5"/>
      <c r="P12868" s="5"/>
      <c r="Q12868" s="5"/>
      <c r="R12868" s="5"/>
      <c r="S12868" s="5"/>
      <c r="T12868" s="5"/>
      <c r="U12868" s="5"/>
      <c r="V12868" s="5"/>
      <c r="W12868" s="5"/>
      <c r="X12868" s="5"/>
      <c r="Y12868" s="5"/>
      <c r="Z12868" s="5"/>
      <c r="AA12868" s="5"/>
      <c r="AB12868" s="5"/>
      <c r="AC12868" s="5"/>
      <c r="AD12868" s="5"/>
      <c r="AE12868" s="5"/>
      <c r="AF12868" s="5"/>
      <c r="AG12868" s="5"/>
      <c r="AH12868" s="5"/>
      <c r="AI12868" s="5"/>
      <c r="AJ12868" s="5"/>
    </row>
    <row r="12869" spans="11:36">
      <c r="K12869" s="5"/>
      <c r="L12869" s="5"/>
      <c r="M12869" s="5"/>
      <c r="N12869" s="5"/>
      <c r="O12869" s="5"/>
      <c r="P12869" s="5"/>
      <c r="Q12869" s="5"/>
      <c r="R12869" s="5"/>
      <c r="S12869" s="5"/>
      <c r="T12869" s="5"/>
      <c r="U12869" s="5"/>
      <c r="V12869" s="5"/>
      <c r="W12869" s="5"/>
      <c r="X12869" s="5"/>
      <c r="Y12869" s="5"/>
      <c r="Z12869" s="5"/>
      <c r="AA12869" s="5"/>
      <c r="AB12869" s="5"/>
      <c r="AC12869" s="5"/>
      <c r="AD12869" s="5"/>
      <c r="AE12869" s="5"/>
      <c r="AF12869" s="5"/>
      <c r="AG12869" s="5"/>
      <c r="AH12869" s="5"/>
      <c r="AI12869" s="5"/>
      <c r="AJ12869" s="5"/>
    </row>
    <row r="12870" spans="11:36">
      <c r="K12870" s="5"/>
      <c r="L12870" s="5"/>
      <c r="M12870" s="5"/>
      <c r="N12870" s="5"/>
      <c r="O12870" s="5"/>
      <c r="P12870" s="5"/>
      <c r="Q12870" s="5"/>
      <c r="R12870" s="5"/>
      <c r="S12870" s="5"/>
      <c r="T12870" s="5"/>
      <c r="U12870" s="5"/>
      <c r="V12870" s="5"/>
      <c r="W12870" s="5"/>
      <c r="X12870" s="5"/>
      <c r="Y12870" s="5"/>
      <c r="Z12870" s="5"/>
      <c r="AA12870" s="5"/>
      <c r="AB12870" s="5"/>
      <c r="AC12870" s="5"/>
      <c r="AD12870" s="5"/>
      <c r="AE12870" s="5"/>
      <c r="AF12870" s="5"/>
      <c r="AG12870" s="5"/>
      <c r="AH12870" s="5"/>
      <c r="AI12870" s="5"/>
      <c r="AJ12870" s="5"/>
    </row>
    <row r="12871" spans="11:36">
      <c r="K12871" s="5"/>
      <c r="L12871" s="5"/>
      <c r="M12871" s="5"/>
      <c r="N12871" s="5"/>
      <c r="O12871" s="5"/>
      <c r="P12871" s="5"/>
      <c r="Q12871" s="5"/>
      <c r="R12871" s="5"/>
      <c r="S12871" s="5"/>
      <c r="T12871" s="5"/>
      <c r="U12871" s="5"/>
      <c r="V12871" s="5"/>
      <c r="W12871" s="5"/>
      <c r="X12871" s="5"/>
      <c r="Y12871" s="5"/>
      <c r="Z12871" s="5"/>
      <c r="AA12871" s="5"/>
      <c r="AB12871" s="5"/>
      <c r="AC12871" s="5"/>
      <c r="AD12871" s="5"/>
      <c r="AE12871" s="5"/>
      <c r="AF12871" s="5"/>
      <c r="AG12871" s="5"/>
      <c r="AH12871" s="5"/>
      <c r="AI12871" s="5"/>
      <c r="AJ12871" s="5"/>
    </row>
    <row r="12872" spans="11:36">
      <c r="K12872" s="5"/>
      <c r="L12872" s="5"/>
      <c r="M12872" s="5"/>
      <c r="N12872" s="5"/>
      <c r="O12872" s="5"/>
      <c r="P12872" s="5"/>
      <c r="Q12872" s="5"/>
      <c r="R12872" s="5"/>
      <c r="S12872" s="5"/>
      <c r="T12872" s="5"/>
      <c r="U12872" s="5"/>
      <c r="V12872" s="5"/>
      <c r="W12872" s="5"/>
      <c r="X12872" s="5"/>
      <c r="Y12872" s="5"/>
      <c r="Z12872" s="5"/>
      <c r="AA12872" s="5"/>
      <c r="AB12872" s="5"/>
      <c r="AC12872" s="5"/>
      <c r="AD12872" s="5"/>
      <c r="AE12872" s="5"/>
      <c r="AF12872" s="5"/>
      <c r="AG12872" s="5"/>
      <c r="AH12872" s="5"/>
      <c r="AI12872" s="5"/>
      <c r="AJ12872" s="5"/>
    </row>
    <row r="12873" spans="11:36">
      <c r="K12873" s="5"/>
      <c r="L12873" s="5"/>
      <c r="M12873" s="5"/>
      <c r="N12873" s="5"/>
      <c r="O12873" s="5"/>
      <c r="P12873" s="5"/>
      <c r="Q12873" s="5"/>
      <c r="R12873" s="5"/>
      <c r="S12873" s="5"/>
      <c r="T12873" s="5"/>
      <c r="U12873" s="5"/>
      <c r="V12873" s="5"/>
      <c r="W12873" s="5"/>
      <c r="X12873" s="5"/>
      <c r="Y12873" s="5"/>
      <c r="Z12873" s="5"/>
      <c r="AA12873" s="5"/>
      <c r="AB12873" s="5"/>
      <c r="AC12873" s="5"/>
      <c r="AD12873" s="5"/>
      <c r="AE12873" s="5"/>
      <c r="AF12873" s="5"/>
      <c r="AG12873" s="5"/>
      <c r="AH12873" s="5"/>
      <c r="AI12873" s="5"/>
      <c r="AJ12873" s="5"/>
    </row>
    <row r="12874" spans="11:36">
      <c r="K12874" s="5"/>
      <c r="L12874" s="5"/>
      <c r="M12874" s="5"/>
      <c r="N12874" s="5"/>
      <c r="O12874" s="5"/>
      <c r="P12874" s="5"/>
      <c r="Q12874" s="5"/>
      <c r="R12874" s="5"/>
      <c r="S12874" s="5"/>
      <c r="T12874" s="5"/>
      <c r="U12874" s="5"/>
      <c r="V12874" s="5"/>
      <c r="W12874" s="5"/>
      <c r="X12874" s="5"/>
      <c r="Y12874" s="5"/>
      <c r="Z12874" s="5"/>
      <c r="AA12874" s="5"/>
      <c r="AB12874" s="5"/>
      <c r="AC12874" s="5"/>
      <c r="AD12874" s="5"/>
      <c r="AE12874" s="5"/>
      <c r="AF12874" s="5"/>
      <c r="AG12874" s="5"/>
      <c r="AH12874" s="5"/>
      <c r="AI12874" s="5"/>
      <c r="AJ12874" s="5"/>
    </row>
    <row r="12875" spans="11:36">
      <c r="K12875" s="5"/>
      <c r="L12875" s="5"/>
      <c r="M12875" s="5"/>
      <c r="N12875" s="5"/>
      <c r="O12875" s="5"/>
      <c r="P12875" s="5"/>
      <c r="Q12875" s="5"/>
      <c r="R12875" s="5"/>
      <c r="S12875" s="5"/>
      <c r="T12875" s="5"/>
      <c r="U12875" s="5"/>
      <c r="V12875" s="5"/>
      <c r="W12875" s="5"/>
      <c r="X12875" s="5"/>
      <c r="Y12875" s="5"/>
      <c r="Z12875" s="5"/>
      <c r="AA12875" s="5"/>
      <c r="AB12875" s="5"/>
      <c r="AC12875" s="5"/>
      <c r="AD12875" s="5"/>
      <c r="AE12875" s="5"/>
      <c r="AF12875" s="5"/>
      <c r="AG12875" s="5"/>
      <c r="AH12875" s="5"/>
      <c r="AI12875" s="5"/>
      <c r="AJ12875" s="5"/>
    </row>
    <row r="12876" spans="11:36">
      <c r="K12876" s="5"/>
      <c r="L12876" s="5"/>
      <c r="M12876" s="5"/>
      <c r="N12876" s="5"/>
      <c r="O12876" s="5"/>
      <c r="P12876" s="5"/>
      <c r="Q12876" s="5"/>
      <c r="R12876" s="5"/>
      <c r="S12876" s="5"/>
      <c r="T12876" s="5"/>
      <c r="U12876" s="5"/>
      <c r="V12876" s="5"/>
      <c r="W12876" s="5"/>
      <c r="X12876" s="5"/>
      <c r="Y12876" s="5"/>
      <c r="Z12876" s="5"/>
      <c r="AA12876" s="5"/>
      <c r="AB12876" s="5"/>
      <c r="AC12876" s="5"/>
      <c r="AD12876" s="5"/>
      <c r="AE12876" s="5"/>
      <c r="AF12876" s="5"/>
      <c r="AG12876" s="5"/>
      <c r="AH12876" s="5"/>
      <c r="AI12876" s="5"/>
      <c r="AJ12876" s="5"/>
    </row>
    <row r="12877" spans="11:36">
      <c r="K12877" s="5"/>
      <c r="L12877" s="5"/>
      <c r="M12877" s="5"/>
      <c r="N12877" s="5"/>
      <c r="O12877" s="5"/>
      <c r="P12877" s="5"/>
      <c r="Q12877" s="5"/>
      <c r="R12877" s="5"/>
      <c r="S12877" s="5"/>
      <c r="T12877" s="5"/>
      <c r="U12877" s="5"/>
      <c r="V12877" s="5"/>
      <c r="W12877" s="5"/>
      <c r="X12877" s="5"/>
      <c r="Y12877" s="5"/>
      <c r="Z12877" s="5"/>
      <c r="AA12877" s="5"/>
      <c r="AB12877" s="5"/>
      <c r="AC12877" s="5"/>
      <c r="AD12877" s="5"/>
      <c r="AE12877" s="5"/>
      <c r="AF12877" s="5"/>
      <c r="AG12877" s="5"/>
      <c r="AH12877" s="5"/>
      <c r="AI12877" s="5"/>
      <c r="AJ12877" s="5"/>
    </row>
    <row r="12878" spans="11:36">
      <c r="K12878" s="5"/>
      <c r="L12878" s="5"/>
      <c r="M12878" s="5"/>
      <c r="N12878" s="5"/>
      <c r="O12878" s="5"/>
      <c r="P12878" s="5"/>
      <c r="Q12878" s="5"/>
      <c r="R12878" s="5"/>
      <c r="S12878" s="5"/>
      <c r="T12878" s="5"/>
      <c r="U12878" s="5"/>
      <c r="V12878" s="5"/>
      <c r="W12878" s="5"/>
      <c r="X12878" s="5"/>
      <c r="Y12878" s="5"/>
      <c r="Z12878" s="5"/>
      <c r="AA12878" s="5"/>
      <c r="AB12878" s="5"/>
      <c r="AC12878" s="5"/>
      <c r="AD12878" s="5"/>
      <c r="AE12878" s="5"/>
      <c r="AF12878" s="5"/>
      <c r="AG12878" s="5"/>
      <c r="AH12878" s="5"/>
      <c r="AI12878" s="5"/>
      <c r="AJ12878" s="5"/>
    </row>
    <row r="12879" spans="11:36">
      <c r="K12879" s="5"/>
      <c r="L12879" s="5"/>
      <c r="M12879" s="5"/>
      <c r="N12879" s="5"/>
      <c r="O12879" s="5"/>
      <c r="P12879" s="5"/>
      <c r="Q12879" s="5"/>
      <c r="R12879" s="5"/>
      <c r="S12879" s="5"/>
      <c r="T12879" s="5"/>
      <c r="U12879" s="5"/>
      <c r="V12879" s="5"/>
      <c r="W12879" s="5"/>
      <c r="X12879" s="5"/>
      <c r="Y12879" s="5"/>
      <c r="Z12879" s="5"/>
      <c r="AA12879" s="5"/>
      <c r="AB12879" s="5"/>
      <c r="AC12879" s="5"/>
      <c r="AD12879" s="5"/>
      <c r="AE12879" s="5"/>
      <c r="AF12879" s="5"/>
      <c r="AG12879" s="5"/>
      <c r="AH12879" s="5"/>
      <c r="AI12879" s="5"/>
      <c r="AJ12879" s="5"/>
    </row>
    <row r="12880" spans="11:36">
      <c r="K12880" s="5"/>
      <c r="L12880" s="5"/>
      <c r="M12880" s="5"/>
      <c r="N12880" s="5"/>
      <c r="O12880" s="5"/>
      <c r="P12880" s="5"/>
      <c r="Q12880" s="5"/>
      <c r="R12880" s="5"/>
      <c r="S12880" s="5"/>
      <c r="T12880" s="5"/>
      <c r="U12880" s="5"/>
      <c r="V12880" s="5"/>
      <c r="W12880" s="5"/>
      <c r="X12880" s="5"/>
      <c r="Y12880" s="5"/>
      <c r="Z12880" s="5"/>
      <c r="AA12880" s="5"/>
      <c r="AB12880" s="5"/>
      <c r="AC12880" s="5"/>
      <c r="AD12880" s="5"/>
      <c r="AE12880" s="5"/>
      <c r="AF12880" s="5"/>
      <c r="AG12880" s="5"/>
      <c r="AH12880" s="5"/>
      <c r="AI12880" s="5"/>
      <c r="AJ12880" s="5"/>
    </row>
    <row r="12881" spans="11:36">
      <c r="K12881" s="5"/>
      <c r="L12881" s="5"/>
      <c r="M12881" s="5"/>
      <c r="N12881" s="5"/>
      <c r="O12881" s="5"/>
      <c r="P12881" s="5"/>
      <c r="Q12881" s="5"/>
      <c r="R12881" s="5"/>
      <c r="S12881" s="5"/>
      <c r="T12881" s="5"/>
      <c r="U12881" s="5"/>
      <c r="V12881" s="5"/>
      <c r="W12881" s="5"/>
      <c r="X12881" s="5"/>
      <c r="Y12881" s="5"/>
      <c r="Z12881" s="5"/>
      <c r="AA12881" s="5"/>
      <c r="AB12881" s="5"/>
      <c r="AC12881" s="5"/>
      <c r="AD12881" s="5"/>
      <c r="AE12881" s="5"/>
      <c r="AF12881" s="5"/>
      <c r="AG12881" s="5"/>
      <c r="AH12881" s="5"/>
      <c r="AI12881" s="5"/>
      <c r="AJ12881" s="5"/>
    </row>
    <row r="12882" spans="11:36">
      <c r="K12882" s="5"/>
      <c r="L12882" s="5"/>
      <c r="M12882" s="5"/>
      <c r="N12882" s="5"/>
      <c r="O12882" s="5"/>
      <c r="P12882" s="5"/>
      <c r="Q12882" s="5"/>
      <c r="R12882" s="5"/>
      <c r="S12882" s="5"/>
      <c r="T12882" s="5"/>
      <c r="U12882" s="5"/>
      <c r="V12882" s="5"/>
      <c r="W12882" s="5"/>
      <c r="X12882" s="5"/>
      <c r="Y12882" s="5"/>
      <c r="Z12882" s="5"/>
      <c r="AA12882" s="5"/>
      <c r="AB12882" s="5"/>
      <c r="AC12882" s="5"/>
      <c r="AD12882" s="5"/>
      <c r="AE12882" s="5"/>
      <c r="AF12882" s="5"/>
      <c r="AG12882" s="5"/>
      <c r="AH12882" s="5"/>
      <c r="AI12882" s="5"/>
      <c r="AJ12882" s="5"/>
    </row>
    <row r="12883" spans="11:36">
      <c r="K12883" s="5"/>
      <c r="L12883" s="5"/>
      <c r="M12883" s="5"/>
      <c r="N12883" s="5"/>
      <c r="O12883" s="5"/>
      <c r="P12883" s="5"/>
      <c r="Q12883" s="5"/>
      <c r="R12883" s="5"/>
      <c r="S12883" s="5"/>
      <c r="T12883" s="5"/>
      <c r="U12883" s="5"/>
      <c r="V12883" s="5"/>
      <c r="W12883" s="5"/>
      <c r="X12883" s="5"/>
      <c r="Y12883" s="5"/>
      <c r="Z12883" s="5"/>
      <c r="AA12883" s="5"/>
      <c r="AB12883" s="5"/>
      <c r="AC12883" s="5"/>
      <c r="AD12883" s="5"/>
      <c r="AE12883" s="5"/>
      <c r="AF12883" s="5"/>
      <c r="AG12883" s="5"/>
      <c r="AH12883" s="5"/>
      <c r="AI12883" s="5"/>
      <c r="AJ12883" s="5"/>
    </row>
    <row r="12884" spans="11:36">
      <c r="K12884" s="5"/>
      <c r="L12884" s="5"/>
      <c r="M12884" s="5"/>
      <c r="N12884" s="5"/>
      <c r="O12884" s="5"/>
      <c r="P12884" s="5"/>
      <c r="Q12884" s="5"/>
      <c r="R12884" s="5"/>
      <c r="S12884" s="5"/>
      <c r="T12884" s="5"/>
      <c r="U12884" s="5"/>
      <c r="V12884" s="5"/>
      <c r="W12884" s="5"/>
      <c r="X12884" s="5"/>
      <c r="Y12884" s="5"/>
      <c r="Z12884" s="5"/>
      <c r="AA12884" s="5"/>
      <c r="AB12884" s="5"/>
      <c r="AC12884" s="5"/>
      <c r="AD12884" s="5"/>
      <c r="AE12884" s="5"/>
      <c r="AF12884" s="5"/>
      <c r="AG12884" s="5"/>
      <c r="AH12884" s="5"/>
      <c r="AI12884" s="5"/>
      <c r="AJ12884" s="5"/>
    </row>
    <row r="12885" spans="11:36">
      <c r="K12885" s="5"/>
      <c r="L12885" s="5"/>
      <c r="M12885" s="5"/>
      <c r="N12885" s="5"/>
      <c r="O12885" s="5"/>
      <c r="P12885" s="5"/>
      <c r="Q12885" s="5"/>
      <c r="R12885" s="5"/>
      <c r="S12885" s="5"/>
      <c r="T12885" s="5"/>
      <c r="U12885" s="5"/>
      <c r="V12885" s="5"/>
      <c r="W12885" s="5"/>
      <c r="X12885" s="5"/>
      <c r="Y12885" s="5"/>
      <c r="Z12885" s="5"/>
      <c r="AA12885" s="5"/>
      <c r="AB12885" s="5"/>
      <c r="AC12885" s="5"/>
      <c r="AD12885" s="5"/>
      <c r="AE12885" s="5"/>
      <c r="AF12885" s="5"/>
      <c r="AG12885" s="5"/>
      <c r="AH12885" s="5"/>
      <c r="AI12885" s="5"/>
      <c r="AJ12885" s="5"/>
    </row>
    <row r="12886" spans="11:36">
      <c r="K12886" s="5"/>
      <c r="L12886" s="5"/>
      <c r="M12886" s="5"/>
      <c r="N12886" s="5"/>
      <c r="O12886" s="5"/>
      <c r="P12886" s="5"/>
      <c r="Q12886" s="5"/>
      <c r="R12886" s="5"/>
      <c r="S12886" s="5"/>
      <c r="T12886" s="5"/>
      <c r="U12886" s="5"/>
      <c r="V12886" s="5"/>
      <c r="W12886" s="5"/>
      <c r="X12886" s="5"/>
      <c r="Y12886" s="5"/>
      <c r="Z12886" s="5"/>
      <c r="AA12886" s="5"/>
      <c r="AB12886" s="5"/>
      <c r="AC12886" s="5"/>
      <c r="AD12886" s="5"/>
      <c r="AE12886" s="5"/>
      <c r="AF12886" s="5"/>
      <c r="AG12886" s="5"/>
      <c r="AH12886" s="5"/>
      <c r="AI12886" s="5"/>
      <c r="AJ12886" s="5"/>
    </row>
    <row r="12887" spans="11:36">
      <c r="K12887" s="5"/>
      <c r="L12887" s="5"/>
      <c r="M12887" s="5"/>
      <c r="N12887" s="5"/>
      <c r="O12887" s="5"/>
      <c r="P12887" s="5"/>
      <c r="Q12887" s="5"/>
      <c r="R12887" s="5"/>
      <c r="S12887" s="5"/>
      <c r="T12887" s="5"/>
      <c r="U12887" s="5"/>
      <c r="V12887" s="5"/>
      <c r="W12887" s="5"/>
      <c r="X12887" s="5"/>
      <c r="Y12887" s="5"/>
      <c r="Z12887" s="5"/>
      <c r="AA12887" s="5"/>
      <c r="AB12887" s="5"/>
      <c r="AC12887" s="5"/>
      <c r="AD12887" s="5"/>
      <c r="AE12887" s="5"/>
      <c r="AF12887" s="5"/>
      <c r="AG12887" s="5"/>
      <c r="AH12887" s="5"/>
      <c r="AI12887" s="5"/>
      <c r="AJ12887" s="5"/>
    </row>
    <row r="12888" spans="11:36">
      <c r="K12888" s="5"/>
      <c r="L12888" s="5"/>
      <c r="M12888" s="5"/>
      <c r="N12888" s="5"/>
      <c r="O12888" s="5"/>
      <c r="P12888" s="5"/>
      <c r="Q12888" s="5"/>
      <c r="R12888" s="5"/>
      <c r="S12888" s="5"/>
      <c r="T12888" s="5"/>
      <c r="U12888" s="5"/>
      <c r="V12888" s="5"/>
      <c r="W12888" s="5"/>
      <c r="X12888" s="5"/>
      <c r="Y12888" s="5"/>
      <c r="Z12888" s="5"/>
      <c r="AA12888" s="5"/>
      <c r="AB12888" s="5"/>
      <c r="AC12888" s="5"/>
      <c r="AD12888" s="5"/>
      <c r="AE12888" s="5"/>
      <c r="AF12888" s="5"/>
      <c r="AG12888" s="5"/>
      <c r="AH12888" s="5"/>
      <c r="AI12888" s="5"/>
      <c r="AJ12888" s="5"/>
    </row>
    <row r="12889" spans="11:36">
      <c r="K12889" s="5"/>
      <c r="L12889" s="5"/>
      <c r="M12889" s="5"/>
      <c r="N12889" s="5"/>
      <c r="O12889" s="5"/>
      <c r="P12889" s="5"/>
      <c r="Q12889" s="5"/>
      <c r="R12889" s="5"/>
      <c r="S12889" s="5"/>
      <c r="T12889" s="5"/>
      <c r="U12889" s="5"/>
      <c r="V12889" s="5"/>
      <c r="W12889" s="5"/>
      <c r="X12889" s="5"/>
      <c r="Y12889" s="5"/>
      <c r="Z12889" s="5"/>
      <c r="AA12889" s="5"/>
      <c r="AB12889" s="5"/>
      <c r="AC12889" s="5"/>
      <c r="AD12889" s="5"/>
      <c r="AE12889" s="5"/>
      <c r="AF12889" s="5"/>
      <c r="AG12889" s="5"/>
      <c r="AH12889" s="5"/>
      <c r="AI12889" s="5"/>
      <c r="AJ12889" s="5"/>
    </row>
    <row r="12890" spans="11:36">
      <c r="K12890" s="5"/>
      <c r="L12890" s="5"/>
      <c r="M12890" s="5"/>
      <c r="N12890" s="5"/>
      <c r="O12890" s="5"/>
      <c r="P12890" s="5"/>
      <c r="Q12890" s="5"/>
      <c r="R12890" s="5"/>
      <c r="S12890" s="5"/>
      <c r="T12890" s="5"/>
      <c r="U12890" s="5"/>
      <c r="V12890" s="5"/>
      <c r="W12890" s="5"/>
      <c r="X12890" s="5"/>
      <c r="Y12890" s="5"/>
      <c r="Z12890" s="5"/>
      <c r="AA12890" s="5"/>
      <c r="AB12890" s="5"/>
      <c r="AC12890" s="5"/>
      <c r="AD12890" s="5"/>
      <c r="AE12890" s="5"/>
      <c r="AF12890" s="5"/>
      <c r="AG12890" s="5"/>
      <c r="AH12890" s="5"/>
      <c r="AI12890" s="5"/>
      <c r="AJ12890" s="5"/>
    </row>
    <row r="12891" spans="11:36">
      <c r="K12891" s="5"/>
      <c r="L12891" s="5"/>
      <c r="M12891" s="5"/>
      <c r="N12891" s="5"/>
      <c r="O12891" s="5"/>
      <c r="P12891" s="5"/>
      <c r="Q12891" s="5"/>
      <c r="R12891" s="5"/>
      <c r="S12891" s="5"/>
      <c r="T12891" s="5"/>
      <c r="U12891" s="5"/>
      <c r="V12891" s="5"/>
      <c r="W12891" s="5"/>
      <c r="X12891" s="5"/>
      <c r="Y12891" s="5"/>
      <c r="Z12891" s="5"/>
      <c r="AA12891" s="5"/>
      <c r="AB12891" s="5"/>
      <c r="AC12891" s="5"/>
      <c r="AD12891" s="5"/>
      <c r="AE12891" s="5"/>
      <c r="AF12891" s="5"/>
      <c r="AG12891" s="5"/>
      <c r="AH12891" s="5"/>
      <c r="AI12891" s="5"/>
      <c r="AJ12891" s="5"/>
    </row>
    <row r="12892" spans="11:36">
      <c r="K12892" s="5"/>
      <c r="L12892" s="5"/>
      <c r="M12892" s="5"/>
      <c r="N12892" s="5"/>
      <c r="O12892" s="5"/>
      <c r="P12892" s="5"/>
      <c r="Q12892" s="5"/>
      <c r="R12892" s="5"/>
      <c r="S12892" s="5"/>
      <c r="T12892" s="5"/>
      <c r="U12892" s="5"/>
      <c r="V12892" s="5"/>
      <c r="W12892" s="5"/>
      <c r="X12892" s="5"/>
      <c r="Y12892" s="5"/>
      <c r="Z12892" s="5"/>
      <c r="AA12892" s="5"/>
      <c r="AB12892" s="5"/>
      <c r="AC12892" s="5"/>
      <c r="AD12892" s="5"/>
      <c r="AE12892" s="5"/>
      <c r="AF12892" s="5"/>
      <c r="AG12892" s="5"/>
      <c r="AH12892" s="5"/>
      <c r="AI12892" s="5"/>
      <c r="AJ12892" s="5"/>
    </row>
    <row r="12893" spans="11:36">
      <c r="K12893" s="5"/>
      <c r="L12893" s="5"/>
      <c r="M12893" s="5"/>
      <c r="N12893" s="5"/>
      <c r="O12893" s="5"/>
      <c r="P12893" s="5"/>
      <c r="Q12893" s="5"/>
      <c r="R12893" s="5"/>
      <c r="S12893" s="5"/>
      <c r="T12893" s="5"/>
      <c r="U12893" s="5"/>
      <c r="V12893" s="5"/>
      <c r="W12893" s="5"/>
      <c r="X12893" s="5"/>
      <c r="Y12893" s="5"/>
      <c r="Z12893" s="5"/>
      <c r="AA12893" s="5"/>
      <c r="AB12893" s="5"/>
      <c r="AC12893" s="5"/>
      <c r="AD12893" s="5"/>
      <c r="AE12893" s="5"/>
      <c r="AF12893" s="5"/>
      <c r="AG12893" s="5"/>
      <c r="AH12893" s="5"/>
      <c r="AI12893" s="5"/>
      <c r="AJ12893" s="5"/>
    </row>
    <row r="12894" spans="11:36">
      <c r="K12894" s="5"/>
      <c r="L12894" s="5"/>
      <c r="M12894" s="5"/>
      <c r="N12894" s="5"/>
      <c r="O12894" s="5"/>
      <c r="P12894" s="5"/>
      <c r="Q12894" s="5"/>
      <c r="R12894" s="5"/>
      <c r="S12894" s="5"/>
      <c r="T12894" s="5"/>
      <c r="U12894" s="5"/>
      <c r="V12894" s="5"/>
      <c r="W12894" s="5"/>
      <c r="X12894" s="5"/>
      <c r="Y12894" s="5"/>
      <c r="Z12894" s="5"/>
      <c r="AA12894" s="5"/>
      <c r="AB12894" s="5"/>
      <c r="AC12894" s="5"/>
      <c r="AD12894" s="5"/>
      <c r="AE12894" s="5"/>
      <c r="AF12894" s="5"/>
      <c r="AG12894" s="5"/>
      <c r="AH12894" s="5"/>
      <c r="AI12894" s="5"/>
      <c r="AJ12894" s="5"/>
    </row>
    <row r="12895" spans="11:36">
      <c r="K12895" s="5"/>
      <c r="L12895" s="5"/>
      <c r="M12895" s="5"/>
      <c r="N12895" s="5"/>
      <c r="O12895" s="5"/>
      <c r="P12895" s="5"/>
      <c r="Q12895" s="5"/>
      <c r="R12895" s="5"/>
      <c r="S12895" s="5"/>
      <c r="T12895" s="5"/>
      <c r="U12895" s="5"/>
      <c r="V12895" s="5"/>
      <c r="W12895" s="5"/>
      <c r="X12895" s="5"/>
      <c r="Y12895" s="5"/>
      <c r="Z12895" s="5"/>
      <c r="AA12895" s="5"/>
      <c r="AB12895" s="5"/>
      <c r="AC12895" s="5"/>
      <c r="AD12895" s="5"/>
      <c r="AE12895" s="5"/>
      <c r="AF12895" s="5"/>
      <c r="AG12895" s="5"/>
      <c r="AH12895" s="5"/>
      <c r="AI12895" s="5"/>
      <c r="AJ12895" s="5"/>
    </row>
    <row r="12896" spans="11:36">
      <c r="K12896" s="5"/>
      <c r="L12896" s="5"/>
      <c r="M12896" s="5"/>
      <c r="N12896" s="5"/>
      <c r="O12896" s="5"/>
      <c r="P12896" s="5"/>
      <c r="Q12896" s="5"/>
      <c r="R12896" s="5"/>
      <c r="S12896" s="5"/>
      <c r="T12896" s="5"/>
      <c r="U12896" s="5"/>
      <c r="V12896" s="5"/>
      <c r="W12896" s="5"/>
      <c r="X12896" s="5"/>
      <c r="Y12896" s="5"/>
      <c r="Z12896" s="5"/>
      <c r="AA12896" s="5"/>
      <c r="AB12896" s="5"/>
      <c r="AC12896" s="5"/>
      <c r="AD12896" s="5"/>
      <c r="AE12896" s="5"/>
      <c r="AF12896" s="5"/>
      <c r="AG12896" s="5"/>
      <c r="AH12896" s="5"/>
      <c r="AI12896" s="5"/>
      <c r="AJ12896" s="5"/>
    </row>
    <row r="12897" spans="11:36">
      <c r="K12897" s="5"/>
      <c r="L12897" s="5"/>
      <c r="M12897" s="5"/>
      <c r="N12897" s="5"/>
      <c r="O12897" s="5"/>
      <c r="P12897" s="5"/>
      <c r="Q12897" s="5"/>
      <c r="R12897" s="5"/>
      <c r="S12897" s="5"/>
      <c r="T12897" s="5"/>
      <c r="U12897" s="5"/>
      <c r="V12897" s="5"/>
      <c r="W12897" s="5"/>
      <c r="X12897" s="5"/>
      <c r="Y12897" s="5"/>
      <c r="Z12897" s="5"/>
      <c r="AA12897" s="5"/>
      <c r="AB12897" s="5"/>
      <c r="AC12897" s="5"/>
      <c r="AD12897" s="5"/>
      <c r="AE12897" s="5"/>
      <c r="AF12897" s="5"/>
      <c r="AG12897" s="5"/>
      <c r="AH12897" s="5"/>
      <c r="AI12897" s="5"/>
      <c r="AJ12897" s="5"/>
    </row>
    <row r="12898" spans="11:36">
      <c r="K12898" s="5"/>
      <c r="L12898" s="5"/>
      <c r="M12898" s="5"/>
      <c r="N12898" s="5"/>
      <c r="O12898" s="5"/>
      <c r="P12898" s="5"/>
      <c r="Q12898" s="5"/>
      <c r="R12898" s="5"/>
      <c r="S12898" s="5"/>
      <c r="T12898" s="5"/>
      <c r="U12898" s="5"/>
      <c r="V12898" s="5"/>
      <c r="W12898" s="5"/>
      <c r="X12898" s="5"/>
      <c r="Y12898" s="5"/>
      <c r="Z12898" s="5"/>
      <c r="AA12898" s="5"/>
      <c r="AB12898" s="5"/>
      <c r="AC12898" s="5"/>
      <c r="AD12898" s="5"/>
      <c r="AE12898" s="5"/>
      <c r="AF12898" s="5"/>
      <c r="AG12898" s="5"/>
      <c r="AH12898" s="5"/>
      <c r="AI12898" s="5"/>
      <c r="AJ12898" s="5"/>
    </row>
    <row r="12899" spans="11:36">
      <c r="K12899" s="5"/>
      <c r="L12899" s="5"/>
      <c r="M12899" s="5"/>
      <c r="N12899" s="5"/>
      <c r="O12899" s="5"/>
      <c r="P12899" s="5"/>
      <c r="Q12899" s="5"/>
      <c r="R12899" s="5"/>
      <c r="S12899" s="5"/>
      <c r="T12899" s="5"/>
      <c r="U12899" s="5"/>
      <c r="V12899" s="5"/>
      <c r="W12899" s="5"/>
      <c r="X12899" s="5"/>
      <c r="Y12899" s="5"/>
      <c r="Z12899" s="5"/>
      <c r="AA12899" s="5"/>
      <c r="AB12899" s="5"/>
      <c r="AC12899" s="5"/>
      <c r="AD12899" s="5"/>
      <c r="AE12899" s="5"/>
      <c r="AF12899" s="5"/>
      <c r="AG12899" s="5"/>
      <c r="AH12899" s="5"/>
      <c r="AI12899" s="5"/>
      <c r="AJ12899" s="5"/>
    </row>
    <row r="12900" spans="11:36">
      <c r="K12900" s="5"/>
      <c r="L12900" s="5"/>
      <c r="M12900" s="5"/>
      <c r="N12900" s="5"/>
      <c r="O12900" s="5"/>
      <c r="P12900" s="5"/>
      <c r="Q12900" s="5"/>
      <c r="R12900" s="5"/>
      <c r="S12900" s="5"/>
      <c r="T12900" s="5"/>
      <c r="U12900" s="5"/>
      <c r="V12900" s="5"/>
      <c r="W12900" s="5"/>
      <c r="X12900" s="5"/>
      <c r="Y12900" s="5"/>
      <c r="Z12900" s="5"/>
      <c r="AA12900" s="5"/>
      <c r="AB12900" s="5"/>
      <c r="AC12900" s="5"/>
      <c r="AD12900" s="5"/>
      <c r="AE12900" s="5"/>
      <c r="AF12900" s="5"/>
      <c r="AG12900" s="5"/>
      <c r="AH12900" s="5"/>
      <c r="AI12900" s="5"/>
      <c r="AJ12900" s="5"/>
    </row>
    <row r="12901" spans="11:36">
      <c r="K12901" s="5"/>
      <c r="L12901" s="5"/>
      <c r="M12901" s="5"/>
      <c r="N12901" s="5"/>
      <c r="O12901" s="5"/>
      <c r="P12901" s="5"/>
      <c r="Q12901" s="5"/>
      <c r="R12901" s="5"/>
      <c r="S12901" s="5"/>
      <c r="T12901" s="5"/>
      <c r="U12901" s="5"/>
      <c r="V12901" s="5"/>
      <c r="W12901" s="5"/>
      <c r="X12901" s="5"/>
      <c r="Y12901" s="5"/>
      <c r="Z12901" s="5"/>
      <c r="AA12901" s="5"/>
      <c r="AB12901" s="5"/>
      <c r="AC12901" s="5"/>
      <c r="AD12901" s="5"/>
      <c r="AE12901" s="5"/>
      <c r="AF12901" s="5"/>
      <c r="AG12901" s="5"/>
      <c r="AH12901" s="5"/>
      <c r="AI12901" s="5"/>
      <c r="AJ12901" s="5"/>
    </row>
    <row r="12902" spans="11:36">
      <c r="K12902" s="5"/>
      <c r="L12902" s="5"/>
      <c r="M12902" s="5"/>
      <c r="N12902" s="5"/>
      <c r="O12902" s="5"/>
      <c r="P12902" s="5"/>
      <c r="Q12902" s="5"/>
      <c r="R12902" s="5"/>
      <c r="S12902" s="5"/>
      <c r="T12902" s="5"/>
      <c r="U12902" s="5"/>
      <c r="V12902" s="5"/>
      <c r="W12902" s="5"/>
      <c r="X12902" s="5"/>
      <c r="Y12902" s="5"/>
      <c r="Z12902" s="5"/>
      <c r="AA12902" s="5"/>
      <c r="AB12902" s="5"/>
      <c r="AC12902" s="5"/>
      <c r="AD12902" s="5"/>
      <c r="AE12902" s="5"/>
      <c r="AF12902" s="5"/>
      <c r="AG12902" s="5"/>
      <c r="AH12902" s="5"/>
      <c r="AI12902" s="5"/>
      <c r="AJ12902" s="5"/>
    </row>
    <row r="12903" spans="11:36">
      <c r="K12903" s="5"/>
      <c r="L12903" s="5"/>
      <c r="M12903" s="5"/>
      <c r="N12903" s="5"/>
      <c r="O12903" s="5"/>
      <c r="P12903" s="5"/>
      <c r="Q12903" s="5"/>
      <c r="R12903" s="5"/>
      <c r="S12903" s="5"/>
      <c r="T12903" s="5"/>
      <c r="U12903" s="5"/>
      <c r="V12903" s="5"/>
      <c r="W12903" s="5"/>
      <c r="X12903" s="5"/>
      <c r="Y12903" s="5"/>
      <c r="Z12903" s="5"/>
      <c r="AA12903" s="5"/>
      <c r="AB12903" s="5"/>
      <c r="AC12903" s="5"/>
      <c r="AD12903" s="5"/>
      <c r="AE12903" s="5"/>
      <c r="AF12903" s="5"/>
      <c r="AG12903" s="5"/>
      <c r="AH12903" s="5"/>
      <c r="AI12903" s="5"/>
      <c r="AJ12903" s="5"/>
    </row>
    <row r="12904" spans="11:36">
      <c r="K12904" s="5"/>
      <c r="L12904" s="5"/>
      <c r="M12904" s="5"/>
      <c r="N12904" s="5"/>
      <c r="O12904" s="5"/>
      <c r="P12904" s="5"/>
      <c r="Q12904" s="5"/>
      <c r="R12904" s="5"/>
      <c r="S12904" s="5"/>
      <c r="T12904" s="5"/>
      <c r="U12904" s="5"/>
      <c r="V12904" s="5"/>
      <c r="W12904" s="5"/>
      <c r="X12904" s="5"/>
      <c r="Y12904" s="5"/>
      <c r="Z12904" s="5"/>
      <c r="AA12904" s="5"/>
      <c r="AB12904" s="5"/>
      <c r="AC12904" s="5"/>
      <c r="AD12904" s="5"/>
      <c r="AE12904" s="5"/>
      <c r="AF12904" s="5"/>
      <c r="AG12904" s="5"/>
      <c r="AH12904" s="5"/>
      <c r="AI12904" s="5"/>
      <c r="AJ12904" s="5"/>
    </row>
    <row r="12905" spans="11:36">
      <c r="K12905" s="5"/>
      <c r="L12905" s="5"/>
      <c r="M12905" s="5"/>
      <c r="N12905" s="5"/>
      <c r="O12905" s="5"/>
      <c r="P12905" s="5"/>
      <c r="Q12905" s="5"/>
      <c r="R12905" s="5"/>
      <c r="S12905" s="5"/>
      <c r="T12905" s="5"/>
      <c r="U12905" s="5"/>
      <c r="V12905" s="5"/>
      <c r="W12905" s="5"/>
      <c r="X12905" s="5"/>
      <c r="Y12905" s="5"/>
      <c r="Z12905" s="5"/>
      <c r="AA12905" s="5"/>
      <c r="AB12905" s="5"/>
      <c r="AC12905" s="5"/>
      <c r="AD12905" s="5"/>
      <c r="AE12905" s="5"/>
      <c r="AF12905" s="5"/>
      <c r="AG12905" s="5"/>
      <c r="AH12905" s="5"/>
      <c r="AI12905" s="5"/>
      <c r="AJ12905" s="5"/>
    </row>
    <row r="12906" spans="11:36">
      <c r="K12906" s="5"/>
      <c r="L12906" s="5"/>
      <c r="M12906" s="5"/>
      <c r="N12906" s="5"/>
      <c r="O12906" s="5"/>
      <c r="P12906" s="5"/>
      <c r="Q12906" s="5"/>
      <c r="R12906" s="5"/>
      <c r="S12906" s="5"/>
      <c r="T12906" s="5"/>
      <c r="U12906" s="5"/>
      <c r="V12906" s="5"/>
      <c r="W12906" s="5"/>
      <c r="X12906" s="5"/>
      <c r="Y12906" s="5"/>
      <c r="Z12906" s="5"/>
      <c r="AA12906" s="5"/>
      <c r="AB12906" s="5"/>
      <c r="AC12906" s="5"/>
      <c r="AD12906" s="5"/>
      <c r="AE12906" s="5"/>
      <c r="AF12906" s="5"/>
      <c r="AG12906" s="5"/>
      <c r="AH12906" s="5"/>
      <c r="AI12906" s="5"/>
      <c r="AJ12906" s="5"/>
    </row>
    <row r="12907" spans="11:36">
      <c r="K12907" s="5"/>
      <c r="L12907" s="5"/>
      <c r="M12907" s="5"/>
      <c r="N12907" s="5"/>
      <c r="O12907" s="5"/>
      <c r="P12907" s="5"/>
      <c r="Q12907" s="5"/>
      <c r="R12907" s="5"/>
      <c r="S12907" s="5"/>
      <c r="T12907" s="5"/>
      <c r="U12907" s="5"/>
      <c r="V12907" s="5"/>
      <c r="W12907" s="5"/>
      <c r="X12907" s="5"/>
      <c r="Y12907" s="5"/>
      <c r="Z12907" s="5"/>
      <c r="AA12907" s="5"/>
      <c r="AB12907" s="5"/>
      <c r="AC12907" s="5"/>
      <c r="AD12907" s="5"/>
      <c r="AE12907" s="5"/>
      <c r="AF12907" s="5"/>
      <c r="AG12907" s="5"/>
      <c r="AH12907" s="5"/>
      <c r="AI12907" s="5"/>
      <c r="AJ12907" s="5"/>
    </row>
    <row r="12908" spans="11:36">
      <c r="K12908" s="5"/>
      <c r="L12908" s="5"/>
      <c r="M12908" s="5"/>
      <c r="N12908" s="5"/>
      <c r="O12908" s="5"/>
      <c r="P12908" s="5"/>
      <c r="Q12908" s="5"/>
      <c r="R12908" s="5"/>
      <c r="S12908" s="5"/>
      <c r="T12908" s="5"/>
      <c r="U12908" s="5"/>
      <c r="V12908" s="5"/>
      <c r="W12908" s="5"/>
      <c r="X12908" s="5"/>
      <c r="Y12908" s="5"/>
      <c r="Z12908" s="5"/>
      <c r="AA12908" s="5"/>
      <c r="AB12908" s="5"/>
      <c r="AC12908" s="5"/>
      <c r="AD12908" s="5"/>
      <c r="AE12908" s="5"/>
      <c r="AF12908" s="5"/>
      <c r="AG12908" s="5"/>
      <c r="AH12908" s="5"/>
      <c r="AI12908" s="5"/>
      <c r="AJ12908" s="5"/>
    </row>
    <row r="12909" spans="11:36">
      <c r="K12909" s="5"/>
      <c r="L12909" s="5"/>
      <c r="M12909" s="5"/>
      <c r="N12909" s="5"/>
      <c r="O12909" s="5"/>
      <c r="P12909" s="5"/>
      <c r="Q12909" s="5"/>
      <c r="R12909" s="5"/>
      <c r="S12909" s="5"/>
      <c r="T12909" s="5"/>
      <c r="U12909" s="5"/>
      <c r="V12909" s="5"/>
      <c r="W12909" s="5"/>
      <c r="X12909" s="5"/>
      <c r="Y12909" s="5"/>
      <c r="Z12909" s="5"/>
      <c r="AA12909" s="5"/>
      <c r="AB12909" s="5"/>
      <c r="AC12909" s="5"/>
      <c r="AD12909" s="5"/>
      <c r="AE12909" s="5"/>
      <c r="AF12909" s="5"/>
      <c r="AG12909" s="5"/>
      <c r="AH12909" s="5"/>
      <c r="AI12909" s="5"/>
      <c r="AJ12909" s="5"/>
    </row>
    <row r="12910" spans="11:36">
      <c r="K12910" s="5"/>
      <c r="L12910" s="5"/>
      <c r="M12910" s="5"/>
      <c r="N12910" s="5"/>
      <c r="O12910" s="5"/>
      <c r="P12910" s="5"/>
      <c r="Q12910" s="5"/>
      <c r="R12910" s="5"/>
      <c r="S12910" s="5"/>
      <c r="T12910" s="5"/>
      <c r="U12910" s="5"/>
      <c r="V12910" s="5"/>
      <c r="W12910" s="5"/>
      <c r="X12910" s="5"/>
      <c r="Y12910" s="5"/>
      <c r="Z12910" s="5"/>
      <c r="AA12910" s="5"/>
      <c r="AB12910" s="5"/>
      <c r="AC12910" s="5"/>
      <c r="AD12910" s="5"/>
      <c r="AE12910" s="5"/>
      <c r="AF12910" s="5"/>
      <c r="AG12910" s="5"/>
      <c r="AH12910" s="5"/>
      <c r="AI12910" s="5"/>
      <c r="AJ12910" s="5"/>
    </row>
    <row r="12911" spans="11:36">
      <c r="K12911" s="5"/>
      <c r="L12911" s="5"/>
      <c r="M12911" s="5"/>
      <c r="N12911" s="5"/>
      <c r="O12911" s="5"/>
      <c r="P12911" s="5"/>
      <c r="Q12911" s="5"/>
      <c r="R12911" s="5"/>
      <c r="S12911" s="5"/>
      <c r="T12911" s="5"/>
      <c r="U12911" s="5"/>
      <c r="V12911" s="5"/>
      <c r="W12911" s="5"/>
      <c r="X12911" s="5"/>
      <c r="Y12911" s="5"/>
      <c r="Z12911" s="5"/>
      <c r="AA12911" s="5"/>
      <c r="AB12911" s="5"/>
      <c r="AC12911" s="5"/>
      <c r="AD12911" s="5"/>
      <c r="AE12911" s="5"/>
      <c r="AF12911" s="5"/>
      <c r="AG12911" s="5"/>
      <c r="AH12911" s="5"/>
      <c r="AI12911" s="5"/>
      <c r="AJ12911" s="5"/>
    </row>
    <row r="12912" spans="11:36">
      <c r="K12912" s="5"/>
      <c r="L12912" s="5"/>
      <c r="M12912" s="5"/>
      <c r="N12912" s="5"/>
      <c r="O12912" s="5"/>
      <c r="P12912" s="5"/>
      <c r="Q12912" s="5"/>
      <c r="R12912" s="5"/>
      <c r="S12912" s="5"/>
      <c r="T12912" s="5"/>
      <c r="U12912" s="5"/>
      <c r="V12912" s="5"/>
      <c r="W12912" s="5"/>
      <c r="X12912" s="5"/>
      <c r="Y12912" s="5"/>
      <c r="Z12912" s="5"/>
      <c r="AA12912" s="5"/>
      <c r="AB12912" s="5"/>
      <c r="AC12912" s="5"/>
      <c r="AD12912" s="5"/>
      <c r="AE12912" s="5"/>
      <c r="AF12912" s="5"/>
      <c r="AG12912" s="5"/>
      <c r="AH12912" s="5"/>
      <c r="AI12912" s="5"/>
      <c r="AJ12912" s="5"/>
    </row>
    <row r="12913" spans="11:36">
      <c r="K12913" s="5"/>
      <c r="L12913" s="5"/>
      <c r="M12913" s="5"/>
      <c r="N12913" s="5"/>
      <c r="O12913" s="5"/>
      <c r="P12913" s="5"/>
      <c r="Q12913" s="5"/>
      <c r="R12913" s="5"/>
      <c r="S12913" s="5"/>
      <c r="T12913" s="5"/>
      <c r="U12913" s="5"/>
      <c r="V12913" s="5"/>
      <c r="W12913" s="5"/>
      <c r="X12913" s="5"/>
      <c r="Y12913" s="5"/>
      <c r="Z12913" s="5"/>
      <c r="AA12913" s="5"/>
      <c r="AB12913" s="5"/>
      <c r="AC12913" s="5"/>
      <c r="AD12913" s="5"/>
      <c r="AE12913" s="5"/>
      <c r="AF12913" s="5"/>
      <c r="AG12913" s="5"/>
      <c r="AH12913" s="5"/>
      <c r="AI12913" s="5"/>
      <c r="AJ12913" s="5"/>
    </row>
    <row r="12914" spans="11:36">
      <c r="K12914" s="5"/>
      <c r="L12914" s="5"/>
      <c r="M12914" s="5"/>
      <c r="N12914" s="5"/>
      <c r="O12914" s="5"/>
      <c r="P12914" s="5"/>
      <c r="Q12914" s="5"/>
      <c r="R12914" s="5"/>
      <c r="S12914" s="5"/>
      <c r="T12914" s="5"/>
      <c r="U12914" s="5"/>
      <c r="V12914" s="5"/>
      <c r="W12914" s="5"/>
      <c r="X12914" s="5"/>
      <c r="Y12914" s="5"/>
      <c r="Z12914" s="5"/>
      <c r="AA12914" s="5"/>
      <c r="AB12914" s="5"/>
      <c r="AC12914" s="5"/>
      <c r="AD12914" s="5"/>
      <c r="AE12914" s="5"/>
      <c r="AF12914" s="5"/>
      <c r="AG12914" s="5"/>
      <c r="AH12914" s="5"/>
      <c r="AI12914" s="5"/>
      <c r="AJ12914" s="5"/>
    </row>
    <row r="12915" spans="11:36">
      <c r="K12915" s="5"/>
      <c r="L12915" s="5"/>
      <c r="M12915" s="5"/>
      <c r="N12915" s="5"/>
      <c r="O12915" s="5"/>
      <c r="P12915" s="5"/>
      <c r="Q12915" s="5"/>
      <c r="R12915" s="5"/>
      <c r="S12915" s="5"/>
      <c r="T12915" s="5"/>
      <c r="U12915" s="5"/>
      <c r="V12915" s="5"/>
      <c r="W12915" s="5"/>
      <c r="X12915" s="5"/>
      <c r="Y12915" s="5"/>
      <c r="Z12915" s="5"/>
      <c r="AA12915" s="5"/>
      <c r="AB12915" s="5"/>
      <c r="AC12915" s="5"/>
      <c r="AD12915" s="5"/>
      <c r="AE12915" s="5"/>
      <c r="AF12915" s="5"/>
      <c r="AG12915" s="5"/>
      <c r="AH12915" s="5"/>
      <c r="AI12915" s="5"/>
      <c r="AJ12915" s="5"/>
    </row>
    <row r="12916" spans="11:36">
      <c r="K12916" s="5"/>
      <c r="L12916" s="5"/>
      <c r="M12916" s="5"/>
      <c r="N12916" s="5"/>
      <c r="O12916" s="5"/>
      <c r="P12916" s="5"/>
      <c r="Q12916" s="5"/>
      <c r="R12916" s="5"/>
      <c r="S12916" s="5"/>
      <c r="T12916" s="5"/>
      <c r="U12916" s="5"/>
      <c r="V12916" s="5"/>
      <c r="W12916" s="5"/>
      <c r="X12916" s="5"/>
      <c r="Y12916" s="5"/>
      <c r="Z12916" s="5"/>
      <c r="AA12916" s="5"/>
      <c r="AB12916" s="5"/>
      <c r="AC12916" s="5"/>
      <c r="AD12916" s="5"/>
      <c r="AE12916" s="5"/>
      <c r="AF12916" s="5"/>
      <c r="AG12916" s="5"/>
      <c r="AH12916" s="5"/>
      <c r="AI12916" s="5"/>
      <c r="AJ12916" s="5"/>
    </row>
    <row r="12917" spans="11:36">
      <c r="K12917" s="5"/>
      <c r="L12917" s="5"/>
      <c r="M12917" s="5"/>
      <c r="N12917" s="5"/>
      <c r="O12917" s="5"/>
      <c r="P12917" s="5"/>
      <c r="Q12917" s="5"/>
      <c r="R12917" s="5"/>
      <c r="S12917" s="5"/>
      <c r="T12917" s="5"/>
      <c r="U12917" s="5"/>
      <c r="V12917" s="5"/>
      <c r="W12917" s="5"/>
      <c r="X12917" s="5"/>
      <c r="Y12917" s="5"/>
      <c r="Z12917" s="5"/>
      <c r="AA12917" s="5"/>
      <c r="AB12917" s="5"/>
      <c r="AC12917" s="5"/>
      <c r="AD12917" s="5"/>
      <c r="AE12917" s="5"/>
      <c r="AF12917" s="5"/>
      <c r="AG12917" s="5"/>
      <c r="AH12917" s="5"/>
      <c r="AI12917" s="5"/>
      <c r="AJ12917" s="5"/>
    </row>
    <row r="12918" spans="11:36">
      <c r="K12918" s="5"/>
      <c r="L12918" s="5"/>
      <c r="M12918" s="5"/>
      <c r="N12918" s="5"/>
      <c r="O12918" s="5"/>
      <c r="P12918" s="5"/>
      <c r="Q12918" s="5"/>
      <c r="R12918" s="5"/>
      <c r="S12918" s="5"/>
      <c r="T12918" s="5"/>
      <c r="U12918" s="5"/>
      <c r="V12918" s="5"/>
      <c r="W12918" s="5"/>
      <c r="X12918" s="5"/>
      <c r="Y12918" s="5"/>
      <c r="Z12918" s="5"/>
      <c r="AA12918" s="5"/>
      <c r="AB12918" s="5"/>
      <c r="AC12918" s="5"/>
      <c r="AD12918" s="5"/>
      <c r="AE12918" s="5"/>
      <c r="AF12918" s="5"/>
      <c r="AG12918" s="5"/>
      <c r="AH12918" s="5"/>
      <c r="AI12918" s="5"/>
      <c r="AJ12918" s="5"/>
    </row>
    <row r="12919" spans="11:36">
      <c r="K12919" s="5"/>
      <c r="L12919" s="5"/>
      <c r="M12919" s="5"/>
      <c r="N12919" s="5"/>
      <c r="O12919" s="5"/>
      <c r="P12919" s="5"/>
      <c r="Q12919" s="5"/>
      <c r="R12919" s="5"/>
      <c r="S12919" s="5"/>
      <c r="T12919" s="5"/>
      <c r="U12919" s="5"/>
      <c r="V12919" s="5"/>
      <c r="W12919" s="5"/>
      <c r="X12919" s="5"/>
      <c r="Y12919" s="5"/>
      <c r="Z12919" s="5"/>
      <c r="AA12919" s="5"/>
      <c r="AB12919" s="5"/>
      <c r="AC12919" s="5"/>
      <c r="AD12919" s="5"/>
      <c r="AE12919" s="5"/>
      <c r="AF12919" s="5"/>
      <c r="AG12919" s="5"/>
      <c r="AH12919" s="5"/>
      <c r="AI12919" s="5"/>
      <c r="AJ12919" s="5"/>
    </row>
    <row r="12920" spans="11:36">
      <c r="K12920" s="5"/>
      <c r="L12920" s="5"/>
      <c r="M12920" s="5"/>
      <c r="N12920" s="5"/>
      <c r="O12920" s="5"/>
      <c r="P12920" s="5"/>
      <c r="Q12920" s="5"/>
      <c r="R12920" s="5"/>
      <c r="S12920" s="5"/>
      <c r="T12920" s="5"/>
      <c r="U12920" s="5"/>
      <c r="V12920" s="5"/>
      <c r="W12920" s="5"/>
      <c r="X12920" s="5"/>
      <c r="Y12920" s="5"/>
      <c r="Z12920" s="5"/>
      <c r="AA12920" s="5"/>
      <c r="AB12920" s="5"/>
      <c r="AC12920" s="5"/>
      <c r="AD12920" s="5"/>
      <c r="AE12920" s="5"/>
      <c r="AF12920" s="5"/>
      <c r="AG12920" s="5"/>
      <c r="AH12920" s="5"/>
      <c r="AI12920" s="5"/>
      <c r="AJ12920" s="5"/>
    </row>
    <row r="12921" spans="11:36">
      <c r="K12921" s="5"/>
      <c r="L12921" s="5"/>
      <c r="M12921" s="5"/>
      <c r="N12921" s="5"/>
      <c r="O12921" s="5"/>
      <c r="P12921" s="5"/>
      <c r="Q12921" s="5"/>
      <c r="R12921" s="5"/>
      <c r="S12921" s="5"/>
      <c r="T12921" s="5"/>
      <c r="U12921" s="5"/>
      <c r="V12921" s="5"/>
      <c r="W12921" s="5"/>
      <c r="X12921" s="5"/>
      <c r="Y12921" s="5"/>
      <c r="Z12921" s="5"/>
      <c r="AA12921" s="5"/>
      <c r="AB12921" s="5"/>
      <c r="AC12921" s="5"/>
      <c r="AD12921" s="5"/>
      <c r="AE12921" s="5"/>
      <c r="AF12921" s="5"/>
      <c r="AG12921" s="5"/>
      <c r="AH12921" s="5"/>
      <c r="AI12921" s="5"/>
      <c r="AJ12921" s="5"/>
    </row>
    <row r="12922" spans="11:36">
      <c r="K12922" s="5"/>
      <c r="L12922" s="5"/>
      <c r="M12922" s="5"/>
      <c r="N12922" s="5"/>
      <c r="O12922" s="5"/>
      <c r="P12922" s="5"/>
      <c r="Q12922" s="5"/>
      <c r="R12922" s="5"/>
      <c r="S12922" s="5"/>
      <c r="T12922" s="5"/>
      <c r="U12922" s="5"/>
      <c r="V12922" s="5"/>
      <c r="W12922" s="5"/>
      <c r="X12922" s="5"/>
      <c r="Y12922" s="5"/>
      <c r="Z12922" s="5"/>
      <c r="AA12922" s="5"/>
      <c r="AB12922" s="5"/>
      <c r="AC12922" s="5"/>
      <c r="AD12922" s="5"/>
      <c r="AE12922" s="5"/>
      <c r="AF12922" s="5"/>
      <c r="AG12922" s="5"/>
      <c r="AH12922" s="5"/>
      <c r="AI12922" s="5"/>
      <c r="AJ12922" s="5"/>
    </row>
    <row r="12923" spans="11:36">
      <c r="K12923" s="5"/>
      <c r="L12923" s="5"/>
      <c r="M12923" s="5"/>
      <c r="N12923" s="5"/>
      <c r="O12923" s="5"/>
      <c r="P12923" s="5"/>
      <c r="Q12923" s="5"/>
      <c r="R12923" s="5"/>
      <c r="S12923" s="5"/>
      <c r="T12923" s="5"/>
      <c r="U12923" s="5"/>
      <c r="V12923" s="5"/>
      <c r="W12923" s="5"/>
      <c r="X12923" s="5"/>
      <c r="Y12923" s="5"/>
      <c r="Z12923" s="5"/>
      <c r="AA12923" s="5"/>
      <c r="AB12923" s="5"/>
      <c r="AC12923" s="5"/>
      <c r="AD12923" s="5"/>
      <c r="AE12923" s="5"/>
      <c r="AF12923" s="5"/>
      <c r="AG12923" s="5"/>
      <c r="AH12923" s="5"/>
      <c r="AI12923" s="5"/>
      <c r="AJ12923" s="5"/>
    </row>
    <row r="12924" spans="11:36">
      <c r="K12924" s="5"/>
      <c r="L12924" s="5"/>
      <c r="M12924" s="5"/>
      <c r="N12924" s="5"/>
      <c r="O12924" s="5"/>
      <c r="P12924" s="5"/>
      <c r="Q12924" s="5"/>
      <c r="R12924" s="5"/>
      <c r="S12924" s="5"/>
      <c r="T12924" s="5"/>
      <c r="U12924" s="5"/>
      <c r="V12924" s="5"/>
      <c r="W12924" s="5"/>
      <c r="X12924" s="5"/>
      <c r="Y12924" s="5"/>
      <c r="Z12924" s="5"/>
      <c r="AA12924" s="5"/>
      <c r="AB12924" s="5"/>
      <c r="AC12924" s="5"/>
      <c r="AD12924" s="5"/>
      <c r="AE12924" s="5"/>
      <c r="AF12924" s="5"/>
      <c r="AG12924" s="5"/>
      <c r="AH12924" s="5"/>
      <c r="AI12924" s="5"/>
      <c r="AJ12924" s="5"/>
    </row>
    <row r="12925" spans="11:36">
      <c r="K12925" s="5"/>
      <c r="L12925" s="5"/>
      <c r="M12925" s="5"/>
      <c r="N12925" s="5"/>
      <c r="O12925" s="5"/>
      <c r="P12925" s="5"/>
      <c r="Q12925" s="5"/>
      <c r="R12925" s="5"/>
      <c r="S12925" s="5"/>
      <c r="T12925" s="5"/>
      <c r="U12925" s="5"/>
      <c r="V12925" s="5"/>
      <c r="W12925" s="5"/>
      <c r="X12925" s="5"/>
      <c r="Y12925" s="5"/>
      <c r="Z12925" s="5"/>
      <c r="AA12925" s="5"/>
      <c r="AB12925" s="5"/>
      <c r="AC12925" s="5"/>
      <c r="AD12925" s="5"/>
      <c r="AE12925" s="5"/>
      <c r="AF12925" s="5"/>
      <c r="AG12925" s="5"/>
      <c r="AH12925" s="5"/>
      <c r="AI12925" s="5"/>
      <c r="AJ12925" s="5"/>
    </row>
    <row r="12926" spans="11:36">
      <c r="K12926" s="5"/>
      <c r="L12926" s="5"/>
      <c r="M12926" s="5"/>
      <c r="N12926" s="5"/>
      <c r="O12926" s="5"/>
      <c r="P12926" s="5"/>
      <c r="Q12926" s="5"/>
      <c r="R12926" s="5"/>
      <c r="S12926" s="5"/>
      <c r="T12926" s="5"/>
      <c r="U12926" s="5"/>
      <c r="V12926" s="5"/>
      <c r="W12926" s="5"/>
      <c r="X12926" s="5"/>
      <c r="Y12926" s="5"/>
      <c r="Z12926" s="5"/>
      <c r="AA12926" s="5"/>
      <c r="AB12926" s="5"/>
      <c r="AC12926" s="5"/>
      <c r="AD12926" s="5"/>
      <c r="AE12926" s="5"/>
      <c r="AF12926" s="5"/>
      <c r="AG12926" s="5"/>
      <c r="AH12926" s="5"/>
      <c r="AI12926" s="5"/>
      <c r="AJ12926" s="5"/>
    </row>
    <row r="12927" spans="11:36">
      <c r="K12927" s="5"/>
      <c r="L12927" s="5"/>
      <c r="M12927" s="5"/>
      <c r="N12927" s="5"/>
      <c r="O12927" s="5"/>
      <c r="P12927" s="5"/>
      <c r="Q12927" s="5"/>
      <c r="R12927" s="5"/>
      <c r="S12927" s="5"/>
      <c r="T12927" s="5"/>
      <c r="U12927" s="5"/>
      <c r="V12927" s="5"/>
      <c r="W12927" s="5"/>
      <c r="X12927" s="5"/>
      <c r="Y12927" s="5"/>
      <c r="Z12927" s="5"/>
      <c r="AA12927" s="5"/>
      <c r="AB12927" s="5"/>
      <c r="AC12927" s="5"/>
      <c r="AD12927" s="5"/>
      <c r="AE12927" s="5"/>
      <c r="AF12927" s="5"/>
      <c r="AG12927" s="5"/>
      <c r="AH12927" s="5"/>
      <c r="AI12927" s="5"/>
      <c r="AJ12927" s="5"/>
    </row>
    <row r="12928" spans="11:36">
      <c r="K12928" s="5"/>
      <c r="L12928" s="5"/>
      <c r="M12928" s="5"/>
      <c r="N12928" s="5"/>
      <c r="O12928" s="5"/>
      <c r="P12928" s="5"/>
      <c r="Q12928" s="5"/>
      <c r="R12928" s="5"/>
      <c r="S12928" s="5"/>
      <c r="T12928" s="5"/>
      <c r="U12928" s="5"/>
      <c r="V12928" s="5"/>
      <c r="W12928" s="5"/>
      <c r="X12928" s="5"/>
      <c r="Y12928" s="5"/>
      <c r="Z12928" s="5"/>
      <c r="AA12928" s="5"/>
      <c r="AB12928" s="5"/>
      <c r="AC12928" s="5"/>
      <c r="AD12928" s="5"/>
      <c r="AE12928" s="5"/>
      <c r="AF12928" s="5"/>
      <c r="AG12928" s="5"/>
      <c r="AH12928" s="5"/>
      <c r="AI12928" s="5"/>
      <c r="AJ12928" s="5"/>
    </row>
    <row r="12929" spans="11:36">
      <c r="K12929" s="5"/>
      <c r="L12929" s="5"/>
      <c r="M12929" s="5"/>
      <c r="N12929" s="5"/>
      <c r="O12929" s="5"/>
      <c r="P12929" s="5"/>
      <c r="Q12929" s="5"/>
      <c r="R12929" s="5"/>
      <c r="S12929" s="5"/>
      <c r="T12929" s="5"/>
      <c r="U12929" s="5"/>
      <c r="V12929" s="5"/>
      <c r="W12929" s="5"/>
      <c r="X12929" s="5"/>
      <c r="Y12929" s="5"/>
      <c r="Z12929" s="5"/>
      <c r="AA12929" s="5"/>
      <c r="AB12929" s="5"/>
      <c r="AC12929" s="5"/>
      <c r="AD12929" s="5"/>
      <c r="AE12929" s="5"/>
      <c r="AF12929" s="5"/>
      <c r="AG12929" s="5"/>
      <c r="AH12929" s="5"/>
      <c r="AI12929" s="5"/>
      <c r="AJ12929" s="5"/>
    </row>
    <row r="12930" spans="11:36">
      <c r="K12930" s="5"/>
      <c r="L12930" s="5"/>
      <c r="M12930" s="5"/>
      <c r="N12930" s="5"/>
      <c r="O12930" s="5"/>
      <c r="P12930" s="5"/>
      <c r="Q12930" s="5"/>
      <c r="R12930" s="5"/>
      <c r="S12930" s="5"/>
      <c r="T12930" s="5"/>
      <c r="U12930" s="5"/>
      <c r="V12930" s="5"/>
      <c r="W12930" s="5"/>
      <c r="X12930" s="5"/>
      <c r="Y12930" s="5"/>
      <c r="Z12930" s="5"/>
      <c r="AA12930" s="5"/>
      <c r="AB12930" s="5"/>
      <c r="AC12930" s="5"/>
      <c r="AD12930" s="5"/>
      <c r="AE12930" s="5"/>
      <c r="AF12930" s="5"/>
      <c r="AG12930" s="5"/>
      <c r="AH12930" s="5"/>
      <c r="AI12930" s="5"/>
      <c r="AJ12930" s="5"/>
    </row>
    <row r="12931" spans="11:36">
      <c r="K12931" s="5"/>
      <c r="L12931" s="5"/>
      <c r="M12931" s="5"/>
      <c r="N12931" s="5"/>
      <c r="O12931" s="5"/>
      <c r="P12931" s="5"/>
      <c r="Q12931" s="5"/>
      <c r="R12931" s="5"/>
      <c r="S12931" s="5"/>
      <c r="T12931" s="5"/>
      <c r="U12931" s="5"/>
      <c r="V12931" s="5"/>
      <c r="W12931" s="5"/>
      <c r="X12931" s="5"/>
      <c r="Y12931" s="5"/>
      <c r="Z12931" s="5"/>
      <c r="AA12931" s="5"/>
      <c r="AB12931" s="5"/>
      <c r="AC12931" s="5"/>
      <c r="AD12931" s="5"/>
      <c r="AE12931" s="5"/>
      <c r="AF12931" s="5"/>
      <c r="AG12931" s="5"/>
      <c r="AH12931" s="5"/>
      <c r="AI12931" s="5"/>
      <c r="AJ12931" s="5"/>
    </row>
    <row r="12932" spans="11:36">
      <c r="K12932" s="5"/>
      <c r="L12932" s="5"/>
      <c r="M12932" s="5"/>
      <c r="N12932" s="5"/>
      <c r="O12932" s="5"/>
      <c r="P12932" s="5"/>
      <c r="Q12932" s="5"/>
      <c r="R12932" s="5"/>
      <c r="S12932" s="5"/>
      <c r="T12932" s="5"/>
      <c r="U12932" s="5"/>
      <c r="V12932" s="5"/>
      <c r="W12932" s="5"/>
      <c r="X12932" s="5"/>
      <c r="Y12932" s="5"/>
      <c r="Z12932" s="5"/>
      <c r="AA12932" s="5"/>
      <c r="AB12932" s="5"/>
      <c r="AC12932" s="5"/>
      <c r="AD12932" s="5"/>
      <c r="AE12932" s="5"/>
      <c r="AF12932" s="5"/>
      <c r="AG12932" s="5"/>
      <c r="AH12932" s="5"/>
      <c r="AI12932" s="5"/>
      <c r="AJ12932" s="5"/>
    </row>
    <row r="12933" spans="11:36">
      <c r="K12933" s="5"/>
      <c r="L12933" s="5"/>
      <c r="M12933" s="5"/>
      <c r="N12933" s="5"/>
      <c r="O12933" s="5"/>
      <c r="P12933" s="5"/>
      <c r="Q12933" s="5"/>
      <c r="R12933" s="5"/>
      <c r="S12933" s="5"/>
      <c r="T12933" s="5"/>
      <c r="U12933" s="5"/>
      <c r="V12933" s="5"/>
      <c r="W12933" s="5"/>
      <c r="X12933" s="5"/>
      <c r="Y12933" s="5"/>
      <c r="Z12933" s="5"/>
      <c r="AA12933" s="5"/>
      <c r="AB12933" s="5"/>
      <c r="AC12933" s="5"/>
      <c r="AD12933" s="5"/>
      <c r="AE12933" s="5"/>
      <c r="AF12933" s="5"/>
      <c r="AG12933" s="5"/>
      <c r="AH12933" s="5"/>
      <c r="AI12933" s="5"/>
      <c r="AJ12933" s="5"/>
    </row>
    <row r="12934" spans="11:36">
      <c r="K12934" s="5"/>
      <c r="L12934" s="5"/>
      <c r="M12934" s="5"/>
      <c r="N12934" s="5"/>
      <c r="O12934" s="5"/>
      <c r="P12934" s="5"/>
      <c r="Q12934" s="5"/>
      <c r="R12934" s="5"/>
      <c r="S12934" s="5"/>
      <c r="T12934" s="5"/>
      <c r="U12934" s="5"/>
      <c r="V12934" s="5"/>
      <c r="W12934" s="5"/>
      <c r="X12934" s="5"/>
      <c r="Y12934" s="5"/>
      <c r="Z12934" s="5"/>
      <c r="AA12934" s="5"/>
      <c r="AB12934" s="5"/>
      <c r="AC12934" s="5"/>
      <c r="AD12934" s="5"/>
      <c r="AE12934" s="5"/>
      <c r="AF12934" s="5"/>
      <c r="AG12934" s="5"/>
      <c r="AH12934" s="5"/>
      <c r="AI12934" s="5"/>
      <c r="AJ12934" s="5"/>
    </row>
    <row r="12935" spans="11:36">
      <c r="K12935" s="5"/>
      <c r="L12935" s="5"/>
      <c r="M12935" s="5"/>
      <c r="N12935" s="5"/>
      <c r="O12935" s="5"/>
      <c r="P12935" s="5"/>
      <c r="Q12935" s="5"/>
      <c r="R12935" s="5"/>
      <c r="S12935" s="5"/>
      <c r="T12935" s="5"/>
      <c r="U12935" s="5"/>
      <c r="V12935" s="5"/>
      <c r="W12935" s="5"/>
      <c r="X12935" s="5"/>
      <c r="Y12935" s="5"/>
      <c r="Z12935" s="5"/>
      <c r="AA12935" s="5"/>
      <c r="AB12935" s="5"/>
      <c r="AC12935" s="5"/>
      <c r="AD12935" s="5"/>
      <c r="AE12935" s="5"/>
      <c r="AF12935" s="5"/>
      <c r="AG12935" s="5"/>
      <c r="AH12935" s="5"/>
      <c r="AI12935" s="5"/>
      <c r="AJ12935" s="5"/>
    </row>
    <row r="12936" spans="11:36">
      <c r="K12936" s="5"/>
      <c r="L12936" s="5"/>
      <c r="M12936" s="5"/>
      <c r="N12936" s="5"/>
      <c r="O12936" s="5"/>
      <c r="P12936" s="5"/>
      <c r="Q12936" s="5"/>
      <c r="R12936" s="5"/>
      <c r="S12936" s="5"/>
      <c r="T12936" s="5"/>
      <c r="U12936" s="5"/>
      <c r="V12936" s="5"/>
      <c r="W12936" s="5"/>
      <c r="X12936" s="5"/>
      <c r="Y12936" s="5"/>
      <c r="Z12936" s="5"/>
      <c r="AA12936" s="5"/>
      <c r="AB12936" s="5"/>
      <c r="AC12936" s="5"/>
      <c r="AD12936" s="5"/>
      <c r="AE12936" s="5"/>
      <c r="AF12936" s="5"/>
      <c r="AG12936" s="5"/>
      <c r="AH12936" s="5"/>
      <c r="AI12936" s="5"/>
      <c r="AJ12936" s="5"/>
    </row>
    <row r="12937" spans="11:36">
      <c r="K12937" s="5"/>
      <c r="L12937" s="5"/>
      <c r="M12937" s="5"/>
      <c r="N12937" s="5"/>
      <c r="O12937" s="5"/>
      <c r="P12937" s="5"/>
      <c r="Q12937" s="5"/>
      <c r="R12937" s="5"/>
      <c r="S12937" s="5"/>
      <c r="T12937" s="5"/>
      <c r="U12937" s="5"/>
      <c r="V12937" s="5"/>
      <c r="W12937" s="5"/>
      <c r="X12937" s="5"/>
      <c r="Y12937" s="5"/>
      <c r="Z12937" s="5"/>
      <c r="AA12937" s="5"/>
      <c r="AB12937" s="5"/>
      <c r="AC12937" s="5"/>
      <c r="AD12937" s="5"/>
      <c r="AE12937" s="5"/>
      <c r="AF12937" s="5"/>
      <c r="AG12937" s="5"/>
      <c r="AH12937" s="5"/>
      <c r="AI12937" s="5"/>
      <c r="AJ12937" s="5"/>
    </row>
    <row r="12938" spans="11:36">
      <c r="K12938" s="5"/>
      <c r="L12938" s="5"/>
      <c r="M12938" s="5"/>
      <c r="N12938" s="5"/>
      <c r="O12938" s="5"/>
      <c r="P12938" s="5"/>
      <c r="Q12938" s="5"/>
      <c r="R12938" s="5"/>
      <c r="S12938" s="5"/>
      <c r="T12938" s="5"/>
      <c r="U12938" s="5"/>
      <c r="V12938" s="5"/>
      <c r="W12938" s="5"/>
      <c r="X12938" s="5"/>
      <c r="Y12938" s="5"/>
      <c r="Z12938" s="5"/>
      <c r="AA12938" s="5"/>
      <c r="AB12938" s="5"/>
      <c r="AC12938" s="5"/>
      <c r="AD12938" s="5"/>
      <c r="AE12938" s="5"/>
      <c r="AF12938" s="5"/>
      <c r="AG12938" s="5"/>
      <c r="AH12938" s="5"/>
      <c r="AI12938" s="5"/>
      <c r="AJ12938" s="5"/>
    </row>
    <row r="12939" spans="11:36">
      <c r="K12939" s="5"/>
      <c r="L12939" s="5"/>
      <c r="M12939" s="5"/>
      <c r="N12939" s="5"/>
      <c r="O12939" s="5"/>
      <c r="P12939" s="5"/>
      <c r="Q12939" s="5"/>
      <c r="R12939" s="5"/>
      <c r="S12939" s="5"/>
      <c r="T12939" s="5"/>
      <c r="U12939" s="5"/>
      <c r="V12939" s="5"/>
      <c r="W12939" s="5"/>
      <c r="X12939" s="5"/>
      <c r="Y12939" s="5"/>
      <c r="Z12939" s="5"/>
      <c r="AA12939" s="5"/>
      <c r="AB12939" s="5"/>
      <c r="AC12939" s="5"/>
      <c r="AD12939" s="5"/>
      <c r="AE12939" s="5"/>
      <c r="AF12939" s="5"/>
      <c r="AG12939" s="5"/>
      <c r="AH12939" s="5"/>
      <c r="AI12939" s="5"/>
      <c r="AJ12939" s="5"/>
    </row>
    <row r="12940" spans="11:36">
      <c r="K12940" s="5"/>
      <c r="L12940" s="5"/>
      <c r="M12940" s="5"/>
      <c r="N12940" s="5"/>
      <c r="O12940" s="5"/>
      <c r="P12940" s="5"/>
      <c r="Q12940" s="5"/>
      <c r="R12940" s="5"/>
      <c r="S12940" s="5"/>
      <c r="T12940" s="5"/>
      <c r="U12940" s="5"/>
      <c r="V12940" s="5"/>
      <c r="W12940" s="5"/>
      <c r="X12940" s="5"/>
      <c r="Y12940" s="5"/>
      <c r="Z12940" s="5"/>
      <c r="AA12940" s="5"/>
      <c r="AB12940" s="5"/>
      <c r="AC12940" s="5"/>
      <c r="AD12940" s="5"/>
      <c r="AE12940" s="5"/>
      <c r="AF12940" s="5"/>
      <c r="AG12940" s="5"/>
      <c r="AH12940" s="5"/>
      <c r="AI12940" s="5"/>
      <c r="AJ12940" s="5"/>
    </row>
    <row r="12941" spans="11:36">
      <c r="K12941" s="5"/>
      <c r="L12941" s="5"/>
      <c r="M12941" s="5"/>
      <c r="N12941" s="5"/>
      <c r="O12941" s="5"/>
      <c r="P12941" s="5"/>
      <c r="Q12941" s="5"/>
      <c r="R12941" s="5"/>
      <c r="S12941" s="5"/>
      <c r="T12941" s="5"/>
      <c r="U12941" s="5"/>
      <c r="V12941" s="5"/>
      <c r="W12941" s="5"/>
      <c r="X12941" s="5"/>
      <c r="Y12941" s="5"/>
      <c r="Z12941" s="5"/>
      <c r="AA12941" s="5"/>
      <c r="AB12941" s="5"/>
      <c r="AC12941" s="5"/>
      <c r="AD12941" s="5"/>
      <c r="AE12941" s="5"/>
      <c r="AF12941" s="5"/>
      <c r="AG12941" s="5"/>
      <c r="AH12941" s="5"/>
      <c r="AI12941" s="5"/>
      <c r="AJ12941" s="5"/>
    </row>
    <row r="12942" spans="11:36">
      <c r="K12942" s="5"/>
      <c r="L12942" s="5"/>
      <c r="M12942" s="5"/>
      <c r="N12942" s="5"/>
      <c r="O12942" s="5"/>
      <c r="P12942" s="5"/>
      <c r="Q12942" s="5"/>
      <c r="R12942" s="5"/>
      <c r="S12942" s="5"/>
      <c r="T12942" s="5"/>
      <c r="U12942" s="5"/>
      <c r="V12942" s="5"/>
      <c r="W12942" s="5"/>
      <c r="X12942" s="5"/>
      <c r="Y12942" s="5"/>
      <c r="Z12942" s="5"/>
      <c r="AA12942" s="5"/>
      <c r="AB12942" s="5"/>
      <c r="AC12942" s="5"/>
      <c r="AD12942" s="5"/>
      <c r="AE12942" s="5"/>
      <c r="AF12942" s="5"/>
      <c r="AG12942" s="5"/>
      <c r="AH12942" s="5"/>
      <c r="AI12942" s="5"/>
      <c r="AJ12942" s="5"/>
    </row>
    <row r="12943" spans="11:36">
      <c r="K12943" s="5"/>
      <c r="L12943" s="5"/>
      <c r="M12943" s="5"/>
      <c r="N12943" s="5"/>
      <c r="O12943" s="5"/>
      <c r="P12943" s="5"/>
      <c r="Q12943" s="5"/>
      <c r="R12943" s="5"/>
      <c r="S12943" s="5"/>
      <c r="T12943" s="5"/>
      <c r="U12943" s="5"/>
      <c r="V12943" s="5"/>
      <c r="W12943" s="5"/>
      <c r="X12943" s="5"/>
      <c r="Y12943" s="5"/>
      <c r="Z12943" s="5"/>
      <c r="AA12943" s="5"/>
      <c r="AB12943" s="5"/>
      <c r="AC12943" s="5"/>
      <c r="AD12943" s="5"/>
      <c r="AE12943" s="5"/>
      <c r="AF12943" s="5"/>
      <c r="AG12943" s="5"/>
      <c r="AH12943" s="5"/>
      <c r="AI12943" s="5"/>
      <c r="AJ12943" s="5"/>
    </row>
    <row r="12944" spans="11:36">
      <c r="K12944" s="5"/>
      <c r="L12944" s="5"/>
      <c r="M12944" s="5"/>
      <c r="N12944" s="5"/>
      <c r="O12944" s="5"/>
      <c r="P12944" s="5"/>
      <c r="Q12944" s="5"/>
      <c r="R12944" s="5"/>
      <c r="S12944" s="5"/>
      <c r="T12944" s="5"/>
      <c r="U12944" s="5"/>
      <c r="V12944" s="5"/>
      <c r="W12944" s="5"/>
      <c r="X12944" s="5"/>
      <c r="Y12944" s="5"/>
      <c r="Z12944" s="5"/>
      <c r="AA12944" s="5"/>
      <c r="AB12944" s="5"/>
      <c r="AC12944" s="5"/>
      <c r="AD12944" s="5"/>
      <c r="AE12944" s="5"/>
      <c r="AF12944" s="5"/>
      <c r="AG12944" s="5"/>
      <c r="AH12944" s="5"/>
      <c r="AI12944" s="5"/>
      <c r="AJ12944" s="5"/>
    </row>
    <row r="12945" spans="11:36">
      <c r="K12945" s="5"/>
      <c r="L12945" s="5"/>
      <c r="M12945" s="5"/>
      <c r="N12945" s="5"/>
      <c r="O12945" s="5"/>
      <c r="P12945" s="5"/>
      <c r="Q12945" s="5"/>
      <c r="R12945" s="5"/>
      <c r="S12945" s="5"/>
      <c r="T12945" s="5"/>
      <c r="U12945" s="5"/>
      <c r="V12945" s="5"/>
      <c r="W12945" s="5"/>
      <c r="X12945" s="5"/>
      <c r="Y12945" s="5"/>
      <c r="Z12945" s="5"/>
      <c r="AA12945" s="5"/>
      <c r="AB12945" s="5"/>
      <c r="AC12945" s="5"/>
      <c r="AD12945" s="5"/>
      <c r="AE12945" s="5"/>
      <c r="AF12945" s="5"/>
      <c r="AG12945" s="5"/>
      <c r="AH12945" s="5"/>
      <c r="AI12945" s="5"/>
      <c r="AJ12945" s="5"/>
    </row>
    <row r="12946" spans="11:36">
      <c r="K12946" s="5"/>
      <c r="L12946" s="5"/>
      <c r="M12946" s="5"/>
      <c r="N12946" s="5"/>
      <c r="O12946" s="5"/>
      <c r="P12946" s="5"/>
      <c r="Q12946" s="5"/>
      <c r="R12946" s="5"/>
      <c r="S12946" s="5"/>
      <c r="T12946" s="5"/>
      <c r="U12946" s="5"/>
      <c r="V12946" s="5"/>
      <c r="W12946" s="5"/>
      <c r="X12946" s="5"/>
      <c r="Y12946" s="5"/>
      <c r="Z12946" s="5"/>
      <c r="AA12946" s="5"/>
      <c r="AB12946" s="5"/>
      <c r="AC12946" s="5"/>
      <c r="AD12946" s="5"/>
      <c r="AE12946" s="5"/>
      <c r="AF12946" s="5"/>
      <c r="AG12946" s="5"/>
      <c r="AH12946" s="5"/>
      <c r="AI12946" s="5"/>
      <c r="AJ12946" s="5"/>
    </row>
    <row r="12947" spans="11:36">
      <c r="K12947" s="5"/>
      <c r="L12947" s="5"/>
      <c r="M12947" s="5"/>
      <c r="N12947" s="5"/>
      <c r="O12947" s="5"/>
      <c r="P12947" s="5"/>
      <c r="Q12947" s="5"/>
      <c r="R12947" s="5"/>
      <c r="S12947" s="5"/>
      <c r="T12947" s="5"/>
      <c r="U12947" s="5"/>
      <c r="V12947" s="5"/>
      <c r="W12947" s="5"/>
      <c r="X12947" s="5"/>
      <c r="Y12947" s="5"/>
      <c r="Z12947" s="5"/>
      <c r="AA12947" s="5"/>
      <c r="AB12947" s="5"/>
      <c r="AC12947" s="5"/>
      <c r="AD12947" s="5"/>
      <c r="AE12947" s="5"/>
      <c r="AF12947" s="5"/>
      <c r="AG12947" s="5"/>
      <c r="AH12947" s="5"/>
      <c r="AI12947" s="5"/>
      <c r="AJ12947" s="5"/>
    </row>
    <row r="12948" spans="11:36">
      <c r="K12948" s="5"/>
      <c r="L12948" s="5"/>
      <c r="M12948" s="5"/>
      <c r="N12948" s="5"/>
      <c r="O12948" s="5"/>
      <c r="P12948" s="5"/>
      <c r="Q12948" s="5"/>
      <c r="R12948" s="5"/>
      <c r="S12948" s="5"/>
      <c r="T12948" s="5"/>
      <c r="U12948" s="5"/>
      <c r="V12948" s="5"/>
      <c r="W12948" s="5"/>
      <c r="X12948" s="5"/>
      <c r="Y12948" s="5"/>
      <c r="Z12948" s="5"/>
      <c r="AA12948" s="5"/>
      <c r="AB12948" s="5"/>
      <c r="AC12948" s="5"/>
      <c r="AD12948" s="5"/>
      <c r="AE12948" s="5"/>
      <c r="AF12948" s="5"/>
      <c r="AG12948" s="5"/>
      <c r="AH12948" s="5"/>
      <c r="AI12948" s="5"/>
      <c r="AJ12948" s="5"/>
    </row>
    <row r="12949" spans="11:36">
      <c r="K12949" s="5"/>
      <c r="L12949" s="5"/>
      <c r="M12949" s="5"/>
      <c r="N12949" s="5"/>
      <c r="O12949" s="5"/>
      <c r="P12949" s="5"/>
      <c r="Q12949" s="5"/>
      <c r="R12949" s="5"/>
      <c r="S12949" s="5"/>
      <c r="T12949" s="5"/>
      <c r="U12949" s="5"/>
      <c r="V12949" s="5"/>
      <c r="W12949" s="5"/>
      <c r="X12949" s="5"/>
      <c r="Y12949" s="5"/>
      <c r="Z12949" s="5"/>
      <c r="AA12949" s="5"/>
      <c r="AB12949" s="5"/>
      <c r="AC12949" s="5"/>
      <c r="AD12949" s="5"/>
      <c r="AE12949" s="5"/>
      <c r="AF12949" s="5"/>
      <c r="AG12949" s="5"/>
      <c r="AH12949" s="5"/>
      <c r="AI12949" s="5"/>
      <c r="AJ12949" s="5"/>
    </row>
    <row r="12950" spans="11:36">
      <c r="K12950" s="5"/>
      <c r="L12950" s="5"/>
      <c r="M12950" s="5"/>
      <c r="N12950" s="5"/>
      <c r="O12950" s="5"/>
      <c r="P12950" s="5"/>
      <c r="Q12950" s="5"/>
      <c r="R12950" s="5"/>
      <c r="S12950" s="5"/>
      <c r="T12950" s="5"/>
      <c r="U12950" s="5"/>
      <c r="V12950" s="5"/>
      <c r="W12950" s="5"/>
      <c r="X12950" s="5"/>
      <c r="Y12950" s="5"/>
      <c r="Z12950" s="5"/>
      <c r="AA12950" s="5"/>
      <c r="AB12950" s="5"/>
      <c r="AC12950" s="5"/>
      <c r="AD12950" s="5"/>
      <c r="AE12950" s="5"/>
      <c r="AF12950" s="5"/>
      <c r="AG12950" s="5"/>
      <c r="AH12950" s="5"/>
      <c r="AI12950" s="5"/>
      <c r="AJ12950" s="5"/>
    </row>
    <row r="12951" spans="11:36">
      <c r="K12951" s="5"/>
      <c r="L12951" s="5"/>
      <c r="M12951" s="5"/>
      <c r="N12951" s="5"/>
      <c r="O12951" s="5"/>
      <c r="P12951" s="5"/>
      <c r="Q12951" s="5"/>
      <c r="R12951" s="5"/>
      <c r="S12951" s="5"/>
      <c r="T12951" s="5"/>
      <c r="U12951" s="5"/>
      <c r="V12951" s="5"/>
      <c r="W12951" s="5"/>
      <c r="X12951" s="5"/>
      <c r="Y12951" s="5"/>
      <c r="Z12951" s="5"/>
      <c r="AA12951" s="5"/>
      <c r="AB12951" s="5"/>
      <c r="AC12951" s="5"/>
      <c r="AD12951" s="5"/>
      <c r="AE12951" s="5"/>
      <c r="AF12951" s="5"/>
      <c r="AG12951" s="5"/>
      <c r="AH12951" s="5"/>
      <c r="AI12951" s="5"/>
      <c r="AJ12951" s="5"/>
    </row>
    <row r="12952" spans="11:36">
      <c r="K12952" s="5"/>
      <c r="L12952" s="5"/>
      <c r="M12952" s="5"/>
      <c r="N12952" s="5"/>
      <c r="O12952" s="5"/>
      <c r="P12952" s="5"/>
      <c r="Q12952" s="5"/>
      <c r="R12952" s="5"/>
      <c r="S12952" s="5"/>
      <c r="T12952" s="5"/>
      <c r="U12952" s="5"/>
      <c r="V12952" s="5"/>
      <c r="W12952" s="5"/>
      <c r="X12952" s="5"/>
      <c r="Y12952" s="5"/>
      <c r="Z12952" s="5"/>
      <c r="AA12952" s="5"/>
      <c r="AB12952" s="5"/>
      <c r="AC12952" s="5"/>
      <c r="AD12952" s="5"/>
      <c r="AE12952" s="5"/>
      <c r="AF12952" s="5"/>
      <c r="AG12952" s="5"/>
      <c r="AH12952" s="5"/>
      <c r="AI12952" s="5"/>
      <c r="AJ12952" s="5"/>
    </row>
    <row r="12953" spans="11:36">
      <c r="K12953" s="5"/>
      <c r="L12953" s="5"/>
      <c r="M12953" s="5"/>
      <c r="N12953" s="5"/>
      <c r="O12953" s="5"/>
      <c r="P12953" s="5"/>
      <c r="Q12953" s="5"/>
      <c r="R12953" s="5"/>
      <c r="S12953" s="5"/>
      <c r="T12953" s="5"/>
      <c r="U12953" s="5"/>
      <c r="V12953" s="5"/>
      <c r="W12953" s="5"/>
      <c r="X12953" s="5"/>
      <c r="Y12953" s="5"/>
      <c r="Z12953" s="5"/>
      <c r="AA12953" s="5"/>
      <c r="AB12953" s="5"/>
      <c r="AC12953" s="5"/>
      <c r="AD12953" s="5"/>
      <c r="AE12953" s="5"/>
      <c r="AF12953" s="5"/>
      <c r="AG12953" s="5"/>
      <c r="AH12953" s="5"/>
      <c r="AI12953" s="5"/>
      <c r="AJ12953" s="5"/>
    </row>
    <row r="12954" spans="11:36">
      <c r="K12954" s="5"/>
      <c r="L12954" s="5"/>
      <c r="M12954" s="5"/>
      <c r="N12954" s="5"/>
      <c r="O12954" s="5"/>
      <c r="P12954" s="5"/>
      <c r="Q12954" s="5"/>
      <c r="R12954" s="5"/>
      <c r="S12954" s="5"/>
      <c r="T12954" s="5"/>
      <c r="U12954" s="5"/>
      <c r="V12954" s="5"/>
      <c r="W12954" s="5"/>
      <c r="X12954" s="5"/>
      <c r="Y12954" s="5"/>
      <c r="Z12954" s="5"/>
      <c r="AA12954" s="5"/>
      <c r="AB12954" s="5"/>
      <c r="AC12954" s="5"/>
      <c r="AD12954" s="5"/>
      <c r="AE12954" s="5"/>
      <c r="AF12954" s="5"/>
      <c r="AG12954" s="5"/>
      <c r="AH12954" s="5"/>
      <c r="AI12954" s="5"/>
      <c r="AJ12954" s="5"/>
    </row>
    <row r="12955" spans="11:36">
      <c r="K12955" s="5"/>
      <c r="L12955" s="5"/>
      <c r="M12955" s="5"/>
      <c r="N12955" s="5"/>
      <c r="O12955" s="5"/>
      <c r="P12955" s="5"/>
      <c r="Q12955" s="5"/>
      <c r="R12955" s="5"/>
      <c r="S12955" s="5"/>
      <c r="T12955" s="5"/>
      <c r="U12955" s="5"/>
      <c r="V12955" s="5"/>
      <c r="W12955" s="5"/>
      <c r="X12955" s="5"/>
      <c r="Y12955" s="5"/>
      <c r="Z12955" s="5"/>
      <c r="AA12955" s="5"/>
      <c r="AB12955" s="5"/>
      <c r="AC12955" s="5"/>
      <c r="AD12955" s="5"/>
      <c r="AE12955" s="5"/>
      <c r="AF12955" s="5"/>
      <c r="AG12955" s="5"/>
      <c r="AH12955" s="5"/>
      <c r="AI12955" s="5"/>
      <c r="AJ12955" s="5"/>
    </row>
    <row r="12956" spans="11:36">
      <c r="K12956" s="5"/>
      <c r="L12956" s="5"/>
      <c r="M12956" s="5"/>
      <c r="N12956" s="5"/>
      <c r="O12956" s="5"/>
      <c r="P12956" s="5"/>
      <c r="Q12956" s="5"/>
      <c r="R12956" s="5"/>
      <c r="S12956" s="5"/>
      <c r="T12956" s="5"/>
      <c r="U12956" s="5"/>
      <c r="V12956" s="5"/>
      <c r="W12956" s="5"/>
      <c r="X12956" s="5"/>
      <c r="Y12956" s="5"/>
      <c r="Z12956" s="5"/>
      <c r="AA12956" s="5"/>
      <c r="AB12956" s="5"/>
      <c r="AC12956" s="5"/>
      <c r="AD12956" s="5"/>
      <c r="AE12956" s="5"/>
      <c r="AF12956" s="5"/>
      <c r="AG12956" s="5"/>
      <c r="AH12956" s="5"/>
      <c r="AI12956" s="5"/>
      <c r="AJ12956" s="5"/>
    </row>
    <row r="12957" spans="11:36">
      <c r="K12957" s="5"/>
      <c r="L12957" s="5"/>
      <c r="M12957" s="5"/>
      <c r="N12957" s="5"/>
      <c r="O12957" s="5"/>
      <c r="P12957" s="5"/>
      <c r="Q12957" s="5"/>
      <c r="R12957" s="5"/>
      <c r="S12957" s="5"/>
      <c r="T12957" s="5"/>
      <c r="U12957" s="5"/>
      <c r="V12957" s="5"/>
      <c r="W12957" s="5"/>
      <c r="X12957" s="5"/>
      <c r="Y12957" s="5"/>
      <c r="Z12957" s="5"/>
      <c r="AA12957" s="5"/>
      <c r="AB12957" s="5"/>
      <c r="AC12957" s="5"/>
      <c r="AD12957" s="5"/>
      <c r="AE12957" s="5"/>
      <c r="AF12957" s="5"/>
      <c r="AG12957" s="5"/>
      <c r="AH12957" s="5"/>
      <c r="AI12957" s="5"/>
      <c r="AJ12957" s="5"/>
    </row>
    <row r="12958" spans="11:36">
      <c r="K12958" s="5"/>
      <c r="L12958" s="5"/>
      <c r="M12958" s="5"/>
      <c r="N12958" s="5"/>
      <c r="O12958" s="5"/>
      <c r="P12958" s="5"/>
      <c r="Q12958" s="5"/>
      <c r="R12958" s="5"/>
      <c r="S12958" s="5"/>
      <c r="T12958" s="5"/>
      <c r="U12958" s="5"/>
      <c r="V12958" s="5"/>
      <c r="W12958" s="5"/>
      <c r="X12958" s="5"/>
      <c r="Y12958" s="5"/>
      <c r="Z12958" s="5"/>
      <c r="AA12958" s="5"/>
      <c r="AB12958" s="5"/>
      <c r="AC12958" s="5"/>
      <c r="AD12958" s="5"/>
      <c r="AE12958" s="5"/>
      <c r="AF12958" s="5"/>
      <c r="AG12958" s="5"/>
      <c r="AH12958" s="5"/>
      <c r="AI12958" s="5"/>
      <c r="AJ12958" s="5"/>
    </row>
    <row r="12959" spans="11:36">
      <c r="K12959" s="5"/>
      <c r="L12959" s="5"/>
      <c r="M12959" s="5"/>
      <c r="N12959" s="5"/>
      <c r="O12959" s="5"/>
      <c r="P12959" s="5"/>
      <c r="Q12959" s="5"/>
      <c r="R12959" s="5"/>
      <c r="S12959" s="5"/>
      <c r="T12959" s="5"/>
      <c r="U12959" s="5"/>
      <c r="V12959" s="5"/>
      <c r="W12959" s="5"/>
      <c r="X12959" s="5"/>
      <c r="Y12959" s="5"/>
      <c r="Z12959" s="5"/>
      <c r="AA12959" s="5"/>
      <c r="AB12959" s="5"/>
      <c r="AC12959" s="5"/>
      <c r="AD12959" s="5"/>
      <c r="AE12959" s="5"/>
      <c r="AF12959" s="5"/>
      <c r="AG12959" s="5"/>
      <c r="AH12959" s="5"/>
      <c r="AI12959" s="5"/>
      <c r="AJ12959" s="5"/>
    </row>
    <row r="12960" spans="11:36">
      <c r="K12960" s="5"/>
      <c r="L12960" s="5"/>
      <c r="M12960" s="5"/>
      <c r="N12960" s="5"/>
      <c r="O12960" s="5"/>
      <c r="P12960" s="5"/>
      <c r="Q12960" s="5"/>
      <c r="R12960" s="5"/>
      <c r="S12960" s="5"/>
      <c r="T12960" s="5"/>
      <c r="U12960" s="5"/>
      <c r="V12960" s="5"/>
      <c r="W12960" s="5"/>
      <c r="X12960" s="5"/>
      <c r="Y12960" s="5"/>
      <c r="Z12960" s="5"/>
      <c r="AA12960" s="5"/>
      <c r="AB12960" s="5"/>
      <c r="AC12960" s="5"/>
      <c r="AD12960" s="5"/>
      <c r="AE12960" s="5"/>
      <c r="AF12960" s="5"/>
      <c r="AG12960" s="5"/>
      <c r="AH12960" s="5"/>
      <c r="AI12960" s="5"/>
      <c r="AJ12960" s="5"/>
    </row>
    <row r="12961" spans="11:36">
      <c r="K12961" s="5"/>
      <c r="L12961" s="5"/>
      <c r="M12961" s="5"/>
      <c r="N12961" s="5"/>
      <c r="O12961" s="5"/>
      <c r="P12961" s="5"/>
      <c r="Q12961" s="5"/>
      <c r="R12961" s="5"/>
      <c r="S12961" s="5"/>
      <c r="T12961" s="5"/>
      <c r="U12961" s="5"/>
      <c r="V12961" s="5"/>
      <c r="W12961" s="5"/>
      <c r="X12961" s="5"/>
      <c r="Y12961" s="5"/>
      <c r="Z12961" s="5"/>
      <c r="AA12961" s="5"/>
      <c r="AB12961" s="5"/>
      <c r="AC12961" s="5"/>
      <c r="AD12961" s="5"/>
      <c r="AE12961" s="5"/>
      <c r="AF12961" s="5"/>
      <c r="AG12961" s="5"/>
      <c r="AH12961" s="5"/>
      <c r="AI12961" s="5"/>
      <c r="AJ12961" s="5"/>
    </row>
    <row r="12962" spans="11:36">
      <c r="K12962" s="5"/>
      <c r="L12962" s="5"/>
      <c r="M12962" s="5"/>
      <c r="N12962" s="5"/>
      <c r="O12962" s="5"/>
      <c r="P12962" s="5"/>
      <c r="Q12962" s="5"/>
      <c r="R12962" s="5"/>
      <c r="S12962" s="5"/>
      <c r="T12962" s="5"/>
      <c r="U12962" s="5"/>
      <c r="V12962" s="5"/>
      <c r="W12962" s="5"/>
      <c r="X12962" s="5"/>
      <c r="Y12962" s="5"/>
      <c r="Z12962" s="5"/>
      <c r="AA12962" s="5"/>
      <c r="AB12962" s="5"/>
      <c r="AC12962" s="5"/>
      <c r="AD12962" s="5"/>
      <c r="AE12962" s="5"/>
      <c r="AF12962" s="5"/>
      <c r="AG12962" s="5"/>
      <c r="AH12962" s="5"/>
      <c r="AI12962" s="5"/>
      <c r="AJ12962" s="5"/>
    </row>
    <row r="12963" spans="11:36">
      <c r="K12963" s="5"/>
      <c r="L12963" s="5"/>
      <c r="M12963" s="5"/>
      <c r="N12963" s="5"/>
      <c r="O12963" s="5"/>
      <c r="P12963" s="5"/>
      <c r="Q12963" s="5"/>
      <c r="R12963" s="5"/>
      <c r="S12963" s="5"/>
      <c r="T12963" s="5"/>
      <c r="U12963" s="5"/>
      <c r="V12963" s="5"/>
      <c r="W12963" s="5"/>
      <c r="X12963" s="5"/>
      <c r="Y12963" s="5"/>
      <c r="Z12963" s="5"/>
      <c r="AA12963" s="5"/>
      <c r="AB12963" s="5"/>
      <c r="AC12963" s="5"/>
      <c r="AD12963" s="5"/>
      <c r="AE12963" s="5"/>
      <c r="AF12963" s="5"/>
      <c r="AG12963" s="5"/>
      <c r="AH12963" s="5"/>
      <c r="AI12963" s="5"/>
      <c r="AJ12963" s="5"/>
    </row>
    <row r="12964" spans="11:36">
      <c r="K12964" s="5"/>
      <c r="L12964" s="5"/>
      <c r="M12964" s="5"/>
      <c r="N12964" s="5"/>
      <c r="O12964" s="5"/>
      <c r="P12964" s="5"/>
      <c r="Q12964" s="5"/>
      <c r="R12964" s="5"/>
      <c r="S12964" s="5"/>
      <c r="T12964" s="5"/>
      <c r="U12964" s="5"/>
      <c r="V12964" s="5"/>
      <c r="W12964" s="5"/>
      <c r="X12964" s="5"/>
      <c r="Y12964" s="5"/>
      <c r="Z12964" s="5"/>
      <c r="AA12964" s="5"/>
      <c r="AB12964" s="5"/>
      <c r="AC12964" s="5"/>
      <c r="AD12964" s="5"/>
      <c r="AE12964" s="5"/>
      <c r="AF12964" s="5"/>
      <c r="AG12964" s="5"/>
      <c r="AH12964" s="5"/>
      <c r="AI12964" s="5"/>
      <c r="AJ12964" s="5"/>
    </row>
    <row r="12965" spans="11:36">
      <c r="K12965" s="5"/>
      <c r="L12965" s="5"/>
      <c r="M12965" s="5"/>
      <c r="N12965" s="5"/>
      <c r="O12965" s="5"/>
      <c r="P12965" s="5"/>
      <c r="Q12965" s="5"/>
      <c r="R12965" s="5"/>
      <c r="S12965" s="5"/>
      <c r="T12965" s="5"/>
      <c r="U12965" s="5"/>
      <c r="V12965" s="5"/>
      <c r="W12965" s="5"/>
      <c r="X12965" s="5"/>
      <c r="Y12965" s="5"/>
      <c r="Z12965" s="5"/>
      <c r="AA12965" s="5"/>
      <c r="AB12965" s="5"/>
      <c r="AC12965" s="5"/>
      <c r="AD12965" s="5"/>
      <c r="AE12965" s="5"/>
      <c r="AF12965" s="5"/>
      <c r="AG12965" s="5"/>
      <c r="AH12965" s="5"/>
      <c r="AI12965" s="5"/>
      <c r="AJ12965" s="5"/>
    </row>
    <row r="12966" spans="11:36">
      <c r="K12966" s="5"/>
      <c r="L12966" s="5"/>
      <c r="M12966" s="5"/>
      <c r="N12966" s="5"/>
      <c r="O12966" s="5"/>
      <c r="P12966" s="5"/>
      <c r="Q12966" s="5"/>
      <c r="R12966" s="5"/>
      <c r="S12966" s="5"/>
      <c r="T12966" s="5"/>
      <c r="U12966" s="5"/>
      <c r="V12966" s="5"/>
      <c r="W12966" s="5"/>
      <c r="X12966" s="5"/>
      <c r="Y12966" s="5"/>
      <c r="Z12966" s="5"/>
      <c r="AA12966" s="5"/>
      <c r="AB12966" s="5"/>
      <c r="AC12966" s="5"/>
      <c r="AD12966" s="5"/>
      <c r="AE12966" s="5"/>
      <c r="AF12966" s="5"/>
      <c r="AG12966" s="5"/>
      <c r="AH12966" s="5"/>
      <c r="AI12966" s="5"/>
      <c r="AJ12966" s="5"/>
    </row>
    <row r="12967" spans="11:36">
      <c r="K12967" s="5"/>
      <c r="L12967" s="5"/>
      <c r="M12967" s="5"/>
      <c r="N12967" s="5"/>
      <c r="O12967" s="5"/>
      <c r="P12967" s="5"/>
      <c r="Q12967" s="5"/>
      <c r="R12967" s="5"/>
      <c r="S12967" s="5"/>
      <c r="T12967" s="5"/>
      <c r="U12967" s="5"/>
      <c r="V12967" s="5"/>
      <c r="W12967" s="5"/>
      <c r="X12967" s="5"/>
      <c r="Y12967" s="5"/>
      <c r="Z12967" s="5"/>
      <c r="AA12967" s="5"/>
      <c r="AB12967" s="5"/>
      <c r="AC12967" s="5"/>
      <c r="AD12967" s="5"/>
      <c r="AE12967" s="5"/>
      <c r="AF12967" s="5"/>
      <c r="AG12967" s="5"/>
      <c r="AH12967" s="5"/>
      <c r="AI12967" s="5"/>
      <c r="AJ12967" s="5"/>
    </row>
    <row r="12968" spans="11:36">
      <c r="K12968" s="5"/>
      <c r="L12968" s="5"/>
      <c r="M12968" s="5"/>
      <c r="N12968" s="5"/>
      <c r="O12968" s="5"/>
      <c r="P12968" s="5"/>
      <c r="Q12968" s="5"/>
      <c r="R12968" s="5"/>
      <c r="S12968" s="5"/>
      <c r="T12968" s="5"/>
      <c r="U12968" s="5"/>
      <c r="V12968" s="5"/>
      <c r="W12968" s="5"/>
      <c r="X12968" s="5"/>
      <c r="Y12968" s="5"/>
      <c r="Z12968" s="5"/>
      <c r="AA12968" s="5"/>
      <c r="AB12968" s="5"/>
      <c r="AC12968" s="5"/>
      <c r="AD12968" s="5"/>
      <c r="AE12968" s="5"/>
      <c r="AF12968" s="5"/>
      <c r="AG12968" s="5"/>
      <c r="AH12968" s="5"/>
      <c r="AI12968" s="5"/>
      <c r="AJ12968" s="5"/>
    </row>
    <row r="12969" spans="11:36">
      <c r="K12969" s="5"/>
      <c r="L12969" s="5"/>
      <c r="M12969" s="5"/>
      <c r="N12969" s="5"/>
      <c r="O12969" s="5"/>
      <c r="P12969" s="5"/>
      <c r="Q12969" s="5"/>
      <c r="R12969" s="5"/>
      <c r="S12969" s="5"/>
      <c r="T12969" s="5"/>
      <c r="U12969" s="5"/>
      <c r="V12969" s="5"/>
      <c r="W12969" s="5"/>
      <c r="X12969" s="5"/>
      <c r="Y12969" s="5"/>
      <c r="Z12969" s="5"/>
      <c r="AA12969" s="5"/>
      <c r="AB12969" s="5"/>
      <c r="AC12969" s="5"/>
      <c r="AD12969" s="5"/>
      <c r="AE12969" s="5"/>
      <c r="AF12969" s="5"/>
      <c r="AG12969" s="5"/>
      <c r="AH12969" s="5"/>
      <c r="AI12969" s="5"/>
      <c r="AJ12969" s="5"/>
    </row>
    <row r="12970" spans="11:36">
      <c r="K12970" s="5"/>
      <c r="L12970" s="5"/>
      <c r="M12970" s="5"/>
      <c r="N12970" s="5"/>
      <c r="O12970" s="5"/>
      <c r="P12970" s="5"/>
      <c r="Q12970" s="5"/>
      <c r="R12970" s="5"/>
      <c r="S12970" s="5"/>
      <c r="T12970" s="5"/>
      <c r="U12970" s="5"/>
      <c r="V12970" s="5"/>
      <c r="W12970" s="5"/>
      <c r="X12970" s="5"/>
      <c r="Y12970" s="5"/>
      <c r="Z12970" s="5"/>
      <c r="AA12970" s="5"/>
      <c r="AB12970" s="5"/>
      <c r="AC12970" s="5"/>
      <c r="AD12970" s="5"/>
      <c r="AE12970" s="5"/>
      <c r="AF12970" s="5"/>
      <c r="AG12970" s="5"/>
      <c r="AH12970" s="5"/>
      <c r="AI12970" s="5"/>
      <c r="AJ12970" s="5"/>
    </row>
    <row r="12971" spans="11:36">
      <c r="K12971" s="5"/>
      <c r="L12971" s="5"/>
      <c r="M12971" s="5"/>
      <c r="N12971" s="5"/>
      <c r="O12971" s="5"/>
      <c r="P12971" s="5"/>
      <c r="Q12971" s="5"/>
      <c r="R12971" s="5"/>
      <c r="S12971" s="5"/>
      <c r="T12971" s="5"/>
      <c r="U12971" s="5"/>
      <c r="V12971" s="5"/>
      <c r="W12971" s="5"/>
      <c r="X12971" s="5"/>
      <c r="Y12971" s="5"/>
      <c r="Z12971" s="5"/>
      <c r="AA12971" s="5"/>
      <c r="AB12971" s="5"/>
      <c r="AC12971" s="5"/>
      <c r="AD12971" s="5"/>
      <c r="AE12971" s="5"/>
      <c r="AF12971" s="5"/>
      <c r="AG12971" s="5"/>
      <c r="AH12971" s="5"/>
      <c r="AI12971" s="5"/>
      <c r="AJ12971" s="5"/>
    </row>
    <row r="12972" spans="11:36">
      <c r="K12972" s="5"/>
      <c r="L12972" s="5"/>
      <c r="M12972" s="5"/>
      <c r="N12972" s="5"/>
      <c r="O12972" s="5"/>
      <c r="P12972" s="5"/>
      <c r="Q12972" s="5"/>
      <c r="R12972" s="5"/>
      <c r="S12972" s="5"/>
      <c r="T12972" s="5"/>
      <c r="U12972" s="5"/>
      <c r="V12972" s="5"/>
      <c r="W12972" s="5"/>
      <c r="X12972" s="5"/>
      <c r="Y12972" s="5"/>
      <c r="Z12972" s="5"/>
      <c r="AA12972" s="5"/>
      <c r="AB12972" s="5"/>
      <c r="AC12972" s="5"/>
      <c r="AD12972" s="5"/>
      <c r="AE12972" s="5"/>
      <c r="AF12972" s="5"/>
      <c r="AG12972" s="5"/>
      <c r="AH12972" s="5"/>
      <c r="AI12972" s="5"/>
      <c r="AJ12972" s="5"/>
    </row>
    <row r="12973" spans="11:36">
      <c r="K12973" s="5"/>
      <c r="L12973" s="5"/>
      <c r="M12973" s="5"/>
      <c r="N12973" s="5"/>
      <c r="O12973" s="5"/>
      <c r="P12973" s="5"/>
      <c r="Q12973" s="5"/>
      <c r="R12973" s="5"/>
      <c r="S12973" s="5"/>
      <c r="T12973" s="5"/>
      <c r="U12973" s="5"/>
      <c r="V12973" s="5"/>
      <c r="W12973" s="5"/>
      <c r="X12973" s="5"/>
      <c r="Y12973" s="5"/>
      <c r="Z12973" s="5"/>
      <c r="AA12973" s="5"/>
      <c r="AB12973" s="5"/>
      <c r="AC12973" s="5"/>
      <c r="AD12973" s="5"/>
      <c r="AE12973" s="5"/>
      <c r="AF12973" s="5"/>
      <c r="AG12973" s="5"/>
      <c r="AH12973" s="5"/>
      <c r="AI12973" s="5"/>
      <c r="AJ12973" s="5"/>
    </row>
    <row r="12974" spans="11:36">
      <c r="K12974" s="5"/>
      <c r="L12974" s="5"/>
      <c r="M12974" s="5"/>
      <c r="N12974" s="5"/>
      <c r="O12974" s="5"/>
      <c r="P12974" s="5"/>
      <c r="Q12974" s="5"/>
      <c r="R12974" s="5"/>
      <c r="S12974" s="5"/>
      <c r="T12974" s="5"/>
      <c r="U12974" s="5"/>
      <c r="V12974" s="5"/>
      <c r="W12974" s="5"/>
      <c r="X12974" s="5"/>
      <c r="Y12974" s="5"/>
      <c r="Z12974" s="5"/>
      <c r="AA12974" s="5"/>
      <c r="AB12974" s="5"/>
      <c r="AC12974" s="5"/>
      <c r="AD12974" s="5"/>
      <c r="AE12974" s="5"/>
      <c r="AF12974" s="5"/>
      <c r="AG12974" s="5"/>
      <c r="AH12974" s="5"/>
      <c r="AI12974" s="5"/>
      <c r="AJ12974" s="5"/>
    </row>
    <row r="12975" spans="11:36">
      <c r="K12975" s="5"/>
      <c r="L12975" s="5"/>
      <c r="M12975" s="5"/>
      <c r="N12975" s="5"/>
      <c r="O12975" s="5"/>
      <c r="P12975" s="5"/>
      <c r="Q12975" s="5"/>
      <c r="R12975" s="5"/>
      <c r="S12975" s="5"/>
      <c r="T12975" s="5"/>
      <c r="U12975" s="5"/>
      <c r="V12975" s="5"/>
      <c r="W12975" s="5"/>
      <c r="X12975" s="5"/>
      <c r="Y12975" s="5"/>
      <c r="Z12975" s="5"/>
      <c r="AA12975" s="5"/>
      <c r="AB12975" s="5"/>
      <c r="AC12975" s="5"/>
      <c r="AD12975" s="5"/>
      <c r="AE12975" s="5"/>
      <c r="AF12975" s="5"/>
      <c r="AG12975" s="5"/>
      <c r="AH12975" s="5"/>
      <c r="AI12975" s="5"/>
      <c r="AJ12975" s="5"/>
    </row>
    <row r="12976" spans="11:36">
      <c r="K12976" s="5"/>
      <c r="L12976" s="5"/>
      <c r="M12976" s="5"/>
      <c r="N12976" s="5"/>
      <c r="O12976" s="5"/>
      <c r="P12976" s="5"/>
      <c r="Q12976" s="5"/>
      <c r="R12976" s="5"/>
      <c r="S12976" s="5"/>
      <c r="T12976" s="5"/>
      <c r="U12976" s="5"/>
      <c r="V12976" s="5"/>
      <c r="W12976" s="5"/>
      <c r="X12976" s="5"/>
      <c r="Y12976" s="5"/>
      <c r="Z12976" s="5"/>
      <c r="AA12976" s="5"/>
      <c r="AB12976" s="5"/>
      <c r="AC12976" s="5"/>
      <c r="AD12976" s="5"/>
      <c r="AE12976" s="5"/>
      <c r="AF12976" s="5"/>
      <c r="AG12976" s="5"/>
      <c r="AH12976" s="5"/>
      <c r="AI12976" s="5"/>
      <c r="AJ12976" s="5"/>
    </row>
    <row r="12977" spans="11:36">
      <c r="K12977" s="5"/>
      <c r="L12977" s="5"/>
      <c r="M12977" s="5"/>
      <c r="N12977" s="5"/>
      <c r="O12977" s="5"/>
      <c r="P12977" s="5"/>
      <c r="Q12977" s="5"/>
      <c r="R12977" s="5"/>
      <c r="S12977" s="5"/>
      <c r="T12977" s="5"/>
      <c r="U12977" s="5"/>
      <c r="V12977" s="5"/>
      <c r="W12977" s="5"/>
      <c r="X12977" s="5"/>
      <c r="Y12977" s="5"/>
      <c r="Z12977" s="5"/>
      <c r="AA12977" s="5"/>
      <c r="AB12977" s="5"/>
      <c r="AC12977" s="5"/>
      <c r="AD12977" s="5"/>
      <c r="AE12977" s="5"/>
      <c r="AF12977" s="5"/>
      <c r="AG12977" s="5"/>
      <c r="AH12977" s="5"/>
      <c r="AI12977" s="5"/>
      <c r="AJ12977" s="5"/>
    </row>
    <row r="12978" spans="11:36">
      <c r="K12978" s="5"/>
      <c r="L12978" s="5"/>
      <c r="M12978" s="5"/>
      <c r="N12978" s="5"/>
      <c r="O12978" s="5"/>
      <c r="P12978" s="5"/>
      <c r="Q12978" s="5"/>
      <c r="R12978" s="5"/>
      <c r="S12978" s="5"/>
      <c r="T12978" s="5"/>
      <c r="U12978" s="5"/>
      <c r="V12978" s="5"/>
      <c r="W12978" s="5"/>
      <c r="X12978" s="5"/>
      <c r="Y12978" s="5"/>
      <c r="Z12978" s="5"/>
      <c r="AA12978" s="5"/>
      <c r="AB12978" s="5"/>
      <c r="AC12978" s="5"/>
      <c r="AD12978" s="5"/>
      <c r="AE12978" s="5"/>
      <c r="AF12978" s="5"/>
      <c r="AG12978" s="5"/>
      <c r="AH12978" s="5"/>
      <c r="AI12978" s="5"/>
      <c r="AJ12978" s="5"/>
    </row>
    <row r="12979" spans="11:36">
      <c r="K12979" s="5"/>
      <c r="L12979" s="5"/>
      <c r="M12979" s="5"/>
      <c r="N12979" s="5"/>
      <c r="O12979" s="5"/>
      <c r="P12979" s="5"/>
      <c r="Q12979" s="5"/>
      <c r="R12979" s="5"/>
      <c r="S12979" s="5"/>
      <c r="T12979" s="5"/>
      <c r="U12979" s="5"/>
      <c r="V12979" s="5"/>
      <c r="W12979" s="5"/>
      <c r="X12979" s="5"/>
      <c r="Y12979" s="5"/>
      <c r="Z12979" s="5"/>
      <c r="AA12979" s="5"/>
      <c r="AB12979" s="5"/>
      <c r="AC12979" s="5"/>
      <c r="AD12979" s="5"/>
      <c r="AE12979" s="5"/>
      <c r="AF12979" s="5"/>
      <c r="AG12979" s="5"/>
      <c r="AH12979" s="5"/>
      <c r="AI12979" s="5"/>
      <c r="AJ12979" s="5"/>
    </row>
    <row r="12980" spans="11:36">
      <c r="K12980" s="5"/>
      <c r="L12980" s="5"/>
      <c r="M12980" s="5"/>
      <c r="N12980" s="5"/>
      <c r="O12980" s="5"/>
      <c r="P12980" s="5"/>
      <c r="Q12980" s="5"/>
      <c r="R12980" s="5"/>
      <c r="S12980" s="5"/>
      <c r="T12980" s="5"/>
      <c r="U12980" s="5"/>
      <c r="V12980" s="5"/>
      <c r="W12980" s="5"/>
      <c r="X12980" s="5"/>
      <c r="Y12980" s="5"/>
      <c r="Z12980" s="5"/>
      <c r="AA12980" s="5"/>
      <c r="AB12980" s="5"/>
      <c r="AC12980" s="5"/>
      <c r="AD12980" s="5"/>
      <c r="AE12980" s="5"/>
      <c r="AF12980" s="5"/>
      <c r="AG12980" s="5"/>
      <c r="AH12980" s="5"/>
      <c r="AI12980" s="5"/>
      <c r="AJ12980" s="5"/>
    </row>
    <row r="12981" spans="11:36">
      <c r="K12981" s="5"/>
      <c r="L12981" s="5"/>
      <c r="M12981" s="5"/>
      <c r="N12981" s="5"/>
      <c r="O12981" s="5"/>
      <c r="P12981" s="5"/>
      <c r="Q12981" s="5"/>
      <c r="R12981" s="5"/>
      <c r="S12981" s="5"/>
      <c r="T12981" s="5"/>
      <c r="U12981" s="5"/>
      <c r="V12981" s="5"/>
      <c r="W12981" s="5"/>
      <c r="X12981" s="5"/>
      <c r="Y12981" s="5"/>
      <c r="Z12981" s="5"/>
      <c r="AA12981" s="5"/>
      <c r="AB12981" s="5"/>
      <c r="AC12981" s="5"/>
      <c r="AD12981" s="5"/>
      <c r="AE12981" s="5"/>
      <c r="AF12981" s="5"/>
      <c r="AG12981" s="5"/>
      <c r="AH12981" s="5"/>
      <c r="AI12981" s="5"/>
      <c r="AJ12981" s="5"/>
    </row>
    <row r="12982" spans="11:36">
      <c r="K12982" s="5"/>
      <c r="L12982" s="5"/>
      <c r="M12982" s="5"/>
      <c r="N12982" s="5"/>
      <c r="O12982" s="5"/>
      <c r="P12982" s="5"/>
      <c r="Q12982" s="5"/>
      <c r="R12982" s="5"/>
      <c r="S12982" s="5"/>
      <c r="T12982" s="5"/>
      <c r="U12982" s="5"/>
      <c r="V12982" s="5"/>
      <c r="W12982" s="5"/>
      <c r="X12982" s="5"/>
      <c r="Y12982" s="5"/>
      <c r="Z12982" s="5"/>
      <c r="AA12982" s="5"/>
      <c r="AB12982" s="5"/>
      <c r="AC12982" s="5"/>
      <c r="AD12982" s="5"/>
      <c r="AE12982" s="5"/>
      <c r="AF12982" s="5"/>
      <c r="AG12982" s="5"/>
      <c r="AH12982" s="5"/>
      <c r="AI12982" s="5"/>
      <c r="AJ12982" s="5"/>
    </row>
    <row r="12983" spans="11:36">
      <c r="K12983" s="5"/>
      <c r="L12983" s="5"/>
      <c r="M12983" s="5"/>
      <c r="N12983" s="5"/>
      <c r="O12983" s="5"/>
      <c r="P12983" s="5"/>
      <c r="Q12983" s="5"/>
      <c r="R12983" s="5"/>
      <c r="S12983" s="5"/>
      <c r="T12983" s="5"/>
      <c r="U12983" s="5"/>
      <c r="V12983" s="5"/>
      <c r="W12983" s="5"/>
      <c r="X12983" s="5"/>
      <c r="Y12983" s="5"/>
      <c r="Z12983" s="5"/>
      <c r="AA12983" s="5"/>
      <c r="AB12983" s="5"/>
      <c r="AC12983" s="5"/>
      <c r="AD12983" s="5"/>
      <c r="AE12983" s="5"/>
      <c r="AF12983" s="5"/>
      <c r="AG12983" s="5"/>
      <c r="AH12983" s="5"/>
      <c r="AI12983" s="5"/>
      <c r="AJ12983" s="5"/>
    </row>
    <row r="12984" spans="11:36">
      <c r="K12984" s="5"/>
      <c r="L12984" s="5"/>
      <c r="M12984" s="5"/>
      <c r="N12984" s="5"/>
      <c r="O12984" s="5"/>
      <c r="P12984" s="5"/>
      <c r="Q12984" s="5"/>
      <c r="R12984" s="5"/>
      <c r="S12984" s="5"/>
      <c r="T12984" s="5"/>
      <c r="U12984" s="5"/>
      <c r="V12984" s="5"/>
      <c r="W12984" s="5"/>
      <c r="X12984" s="5"/>
      <c r="Y12984" s="5"/>
      <c r="Z12984" s="5"/>
      <c r="AA12984" s="5"/>
      <c r="AB12984" s="5"/>
      <c r="AC12984" s="5"/>
      <c r="AD12984" s="5"/>
      <c r="AE12984" s="5"/>
      <c r="AF12984" s="5"/>
      <c r="AG12984" s="5"/>
      <c r="AH12984" s="5"/>
      <c r="AI12984" s="5"/>
      <c r="AJ12984" s="5"/>
    </row>
    <row r="12985" spans="11:36">
      <c r="K12985" s="5"/>
      <c r="L12985" s="5"/>
      <c r="M12985" s="5"/>
      <c r="N12985" s="5"/>
      <c r="O12985" s="5"/>
      <c r="P12985" s="5"/>
      <c r="Q12985" s="5"/>
      <c r="R12985" s="5"/>
      <c r="S12985" s="5"/>
      <c r="T12985" s="5"/>
      <c r="U12985" s="5"/>
      <c r="V12985" s="5"/>
      <c r="W12985" s="5"/>
      <c r="X12985" s="5"/>
      <c r="Y12985" s="5"/>
      <c r="Z12985" s="5"/>
      <c r="AA12985" s="5"/>
      <c r="AB12985" s="5"/>
      <c r="AC12985" s="5"/>
      <c r="AD12985" s="5"/>
      <c r="AE12985" s="5"/>
      <c r="AF12985" s="5"/>
      <c r="AG12985" s="5"/>
      <c r="AH12985" s="5"/>
      <c r="AI12985" s="5"/>
      <c r="AJ12985" s="5"/>
    </row>
    <row r="12986" spans="11:36">
      <c r="K12986" s="5"/>
      <c r="L12986" s="5"/>
      <c r="M12986" s="5"/>
      <c r="N12986" s="5"/>
      <c r="O12986" s="5"/>
      <c r="P12986" s="5"/>
      <c r="Q12986" s="5"/>
      <c r="R12986" s="5"/>
      <c r="S12986" s="5"/>
      <c r="T12986" s="5"/>
      <c r="U12986" s="5"/>
      <c r="V12986" s="5"/>
      <c r="W12986" s="5"/>
      <c r="X12986" s="5"/>
      <c r="Y12986" s="5"/>
      <c r="Z12986" s="5"/>
      <c r="AA12986" s="5"/>
      <c r="AB12986" s="5"/>
      <c r="AC12986" s="5"/>
      <c r="AD12986" s="5"/>
      <c r="AE12986" s="5"/>
      <c r="AF12986" s="5"/>
      <c r="AG12986" s="5"/>
      <c r="AH12986" s="5"/>
      <c r="AI12986" s="5"/>
      <c r="AJ12986" s="5"/>
    </row>
    <row r="12987" spans="11:36">
      <c r="K12987" s="5"/>
      <c r="L12987" s="5"/>
      <c r="M12987" s="5"/>
      <c r="N12987" s="5"/>
      <c r="O12987" s="5"/>
      <c r="P12987" s="5"/>
      <c r="Q12987" s="5"/>
      <c r="R12987" s="5"/>
      <c r="S12987" s="5"/>
      <c r="T12987" s="5"/>
      <c r="U12987" s="5"/>
      <c r="V12987" s="5"/>
      <c r="W12987" s="5"/>
      <c r="X12987" s="5"/>
      <c r="Y12987" s="5"/>
      <c r="Z12987" s="5"/>
      <c r="AA12987" s="5"/>
      <c r="AB12987" s="5"/>
      <c r="AC12987" s="5"/>
      <c r="AD12987" s="5"/>
      <c r="AE12987" s="5"/>
      <c r="AF12987" s="5"/>
      <c r="AG12987" s="5"/>
      <c r="AH12987" s="5"/>
      <c r="AI12987" s="5"/>
      <c r="AJ12987" s="5"/>
    </row>
    <row r="12988" spans="11:36">
      <c r="K12988" s="5"/>
      <c r="L12988" s="5"/>
      <c r="M12988" s="5"/>
      <c r="N12988" s="5"/>
      <c r="O12988" s="5"/>
      <c r="P12988" s="5"/>
      <c r="Q12988" s="5"/>
      <c r="R12988" s="5"/>
      <c r="S12988" s="5"/>
      <c r="T12988" s="5"/>
      <c r="U12988" s="5"/>
      <c r="V12988" s="5"/>
      <c r="W12988" s="5"/>
      <c r="X12988" s="5"/>
      <c r="Y12988" s="5"/>
      <c r="Z12988" s="5"/>
      <c r="AA12988" s="5"/>
      <c r="AB12988" s="5"/>
      <c r="AC12988" s="5"/>
      <c r="AD12988" s="5"/>
      <c r="AE12988" s="5"/>
      <c r="AF12988" s="5"/>
      <c r="AG12988" s="5"/>
      <c r="AH12988" s="5"/>
      <c r="AI12988" s="5"/>
      <c r="AJ12988" s="5"/>
    </row>
    <row r="12989" spans="11:36">
      <c r="K12989" s="5"/>
      <c r="L12989" s="5"/>
      <c r="M12989" s="5"/>
      <c r="N12989" s="5"/>
      <c r="O12989" s="5"/>
      <c r="P12989" s="5"/>
      <c r="Q12989" s="5"/>
      <c r="R12989" s="5"/>
      <c r="S12989" s="5"/>
      <c r="T12989" s="5"/>
      <c r="U12989" s="5"/>
      <c r="V12989" s="5"/>
      <c r="W12989" s="5"/>
      <c r="X12989" s="5"/>
      <c r="Y12989" s="5"/>
      <c r="Z12989" s="5"/>
      <c r="AA12989" s="5"/>
      <c r="AB12989" s="5"/>
      <c r="AC12989" s="5"/>
      <c r="AD12989" s="5"/>
      <c r="AE12989" s="5"/>
      <c r="AF12989" s="5"/>
      <c r="AG12989" s="5"/>
      <c r="AH12989" s="5"/>
      <c r="AI12989" s="5"/>
      <c r="AJ12989" s="5"/>
    </row>
    <row r="12990" spans="11:36">
      <c r="K12990" s="5"/>
      <c r="L12990" s="5"/>
      <c r="M12990" s="5"/>
      <c r="N12990" s="5"/>
      <c r="O12990" s="5"/>
      <c r="P12990" s="5"/>
      <c r="Q12990" s="5"/>
      <c r="R12990" s="5"/>
      <c r="S12990" s="5"/>
      <c r="T12990" s="5"/>
      <c r="U12990" s="5"/>
      <c r="V12990" s="5"/>
      <c r="W12990" s="5"/>
      <c r="X12990" s="5"/>
      <c r="Y12990" s="5"/>
      <c r="Z12990" s="5"/>
      <c r="AA12990" s="5"/>
      <c r="AB12990" s="5"/>
      <c r="AC12990" s="5"/>
      <c r="AD12990" s="5"/>
      <c r="AE12990" s="5"/>
      <c r="AF12990" s="5"/>
      <c r="AG12990" s="5"/>
      <c r="AH12990" s="5"/>
      <c r="AI12990" s="5"/>
      <c r="AJ12990" s="5"/>
    </row>
    <row r="12991" spans="11:36">
      <c r="K12991" s="5"/>
      <c r="L12991" s="5"/>
      <c r="M12991" s="5"/>
      <c r="N12991" s="5"/>
      <c r="O12991" s="5"/>
      <c r="P12991" s="5"/>
      <c r="Q12991" s="5"/>
      <c r="R12991" s="5"/>
      <c r="S12991" s="5"/>
      <c r="T12991" s="5"/>
      <c r="U12991" s="5"/>
      <c r="V12991" s="5"/>
      <c r="W12991" s="5"/>
      <c r="X12991" s="5"/>
      <c r="Y12991" s="5"/>
      <c r="Z12991" s="5"/>
      <c r="AA12991" s="5"/>
      <c r="AB12991" s="5"/>
      <c r="AC12991" s="5"/>
      <c r="AD12991" s="5"/>
      <c r="AE12991" s="5"/>
      <c r="AF12991" s="5"/>
      <c r="AG12991" s="5"/>
      <c r="AH12991" s="5"/>
      <c r="AI12991" s="5"/>
      <c r="AJ12991" s="5"/>
    </row>
    <row r="12992" spans="11:36">
      <c r="K12992" s="5"/>
      <c r="L12992" s="5"/>
      <c r="M12992" s="5"/>
      <c r="N12992" s="5"/>
      <c r="O12992" s="5"/>
      <c r="P12992" s="5"/>
      <c r="Q12992" s="5"/>
      <c r="R12992" s="5"/>
      <c r="S12992" s="5"/>
      <c r="T12992" s="5"/>
      <c r="U12992" s="5"/>
      <c r="V12992" s="5"/>
      <c r="W12992" s="5"/>
      <c r="X12992" s="5"/>
      <c r="Y12992" s="5"/>
      <c r="Z12992" s="5"/>
      <c r="AA12992" s="5"/>
      <c r="AB12992" s="5"/>
      <c r="AC12992" s="5"/>
      <c r="AD12992" s="5"/>
      <c r="AE12992" s="5"/>
      <c r="AF12992" s="5"/>
      <c r="AG12992" s="5"/>
      <c r="AH12992" s="5"/>
      <c r="AI12992" s="5"/>
      <c r="AJ12992" s="5"/>
    </row>
    <row r="12993" spans="11:36">
      <c r="K12993" s="5"/>
      <c r="L12993" s="5"/>
      <c r="M12993" s="5"/>
      <c r="N12993" s="5"/>
      <c r="O12993" s="5"/>
      <c r="P12993" s="5"/>
      <c r="Q12993" s="5"/>
      <c r="R12993" s="5"/>
      <c r="S12993" s="5"/>
      <c r="T12993" s="5"/>
      <c r="U12993" s="5"/>
      <c r="V12993" s="5"/>
      <c r="W12993" s="5"/>
      <c r="X12993" s="5"/>
      <c r="Y12993" s="5"/>
      <c r="Z12993" s="5"/>
      <c r="AA12993" s="5"/>
      <c r="AB12993" s="5"/>
      <c r="AC12993" s="5"/>
      <c r="AD12993" s="5"/>
      <c r="AE12993" s="5"/>
      <c r="AF12993" s="5"/>
      <c r="AG12993" s="5"/>
      <c r="AH12993" s="5"/>
      <c r="AI12993" s="5"/>
      <c r="AJ12993" s="5"/>
    </row>
    <row r="12994" spans="11:36">
      <c r="K12994" s="5"/>
      <c r="L12994" s="5"/>
      <c r="M12994" s="5"/>
      <c r="N12994" s="5"/>
      <c r="O12994" s="5"/>
      <c r="P12994" s="5"/>
      <c r="Q12994" s="5"/>
      <c r="R12994" s="5"/>
      <c r="S12994" s="5"/>
      <c r="T12994" s="5"/>
      <c r="U12994" s="5"/>
      <c r="V12994" s="5"/>
      <c r="W12994" s="5"/>
      <c r="X12994" s="5"/>
      <c r="Y12994" s="5"/>
      <c r="Z12994" s="5"/>
      <c r="AA12994" s="5"/>
      <c r="AB12994" s="5"/>
      <c r="AC12994" s="5"/>
      <c r="AD12994" s="5"/>
      <c r="AE12994" s="5"/>
      <c r="AF12994" s="5"/>
      <c r="AG12994" s="5"/>
      <c r="AH12994" s="5"/>
      <c r="AI12994" s="5"/>
      <c r="AJ12994" s="5"/>
    </row>
    <row r="12995" spans="11:36">
      <c r="K12995" s="5"/>
      <c r="L12995" s="5"/>
      <c r="M12995" s="5"/>
      <c r="N12995" s="5"/>
      <c r="O12995" s="5"/>
      <c r="P12995" s="5"/>
      <c r="Q12995" s="5"/>
      <c r="R12995" s="5"/>
      <c r="S12995" s="5"/>
      <c r="T12995" s="5"/>
      <c r="U12995" s="5"/>
      <c r="V12995" s="5"/>
      <c r="W12995" s="5"/>
      <c r="X12995" s="5"/>
      <c r="Y12995" s="5"/>
      <c r="Z12995" s="5"/>
      <c r="AA12995" s="5"/>
      <c r="AB12995" s="5"/>
      <c r="AC12995" s="5"/>
      <c r="AD12995" s="5"/>
      <c r="AE12995" s="5"/>
      <c r="AF12995" s="5"/>
      <c r="AG12995" s="5"/>
      <c r="AH12995" s="5"/>
      <c r="AI12995" s="5"/>
      <c r="AJ12995" s="5"/>
    </row>
    <row r="12996" spans="11:36">
      <c r="K12996" s="5"/>
      <c r="L12996" s="5"/>
      <c r="M12996" s="5"/>
      <c r="N12996" s="5"/>
      <c r="O12996" s="5"/>
      <c r="P12996" s="5"/>
      <c r="Q12996" s="5"/>
      <c r="R12996" s="5"/>
      <c r="S12996" s="5"/>
      <c r="T12996" s="5"/>
      <c r="U12996" s="5"/>
      <c r="V12996" s="5"/>
      <c r="W12996" s="5"/>
      <c r="X12996" s="5"/>
      <c r="Y12996" s="5"/>
      <c r="Z12996" s="5"/>
      <c r="AA12996" s="5"/>
      <c r="AB12996" s="5"/>
      <c r="AC12996" s="5"/>
      <c r="AD12996" s="5"/>
      <c r="AE12996" s="5"/>
      <c r="AF12996" s="5"/>
      <c r="AG12996" s="5"/>
      <c r="AH12996" s="5"/>
      <c r="AI12996" s="5"/>
      <c r="AJ12996" s="5"/>
    </row>
    <row r="12997" spans="11:36">
      <c r="K12997" s="5"/>
      <c r="L12997" s="5"/>
      <c r="M12997" s="5"/>
      <c r="N12997" s="5"/>
      <c r="O12997" s="5"/>
      <c r="P12997" s="5"/>
      <c r="Q12997" s="5"/>
      <c r="R12997" s="5"/>
      <c r="S12997" s="5"/>
      <c r="T12997" s="5"/>
      <c r="U12997" s="5"/>
      <c r="V12997" s="5"/>
      <c r="W12997" s="5"/>
      <c r="X12997" s="5"/>
      <c r="Y12997" s="5"/>
      <c r="Z12997" s="5"/>
      <c r="AA12997" s="5"/>
      <c r="AB12997" s="5"/>
      <c r="AC12997" s="5"/>
      <c r="AD12997" s="5"/>
      <c r="AE12997" s="5"/>
      <c r="AF12997" s="5"/>
      <c r="AG12997" s="5"/>
      <c r="AH12997" s="5"/>
      <c r="AI12997" s="5"/>
      <c r="AJ12997" s="5"/>
    </row>
    <row r="12998" spans="11:36">
      <c r="K12998" s="5"/>
      <c r="L12998" s="5"/>
      <c r="M12998" s="5"/>
      <c r="N12998" s="5"/>
      <c r="O12998" s="5"/>
      <c r="P12998" s="5"/>
      <c r="Q12998" s="5"/>
      <c r="R12998" s="5"/>
      <c r="S12998" s="5"/>
      <c r="T12998" s="5"/>
      <c r="U12998" s="5"/>
      <c r="V12998" s="5"/>
      <c r="W12998" s="5"/>
      <c r="X12998" s="5"/>
      <c r="Y12998" s="5"/>
      <c r="Z12998" s="5"/>
      <c r="AA12998" s="5"/>
      <c r="AB12998" s="5"/>
      <c r="AC12998" s="5"/>
      <c r="AD12998" s="5"/>
      <c r="AE12998" s="5"/>
      <c r="AF12998" s="5"/>
      <c r="AG12998" s="5"/>
      <c r="AH12998" s="5"/>
      <c r="AI12998" s="5"/>
      <c r="AJ12998" s="5"/>
    </row>
    <row r="12999" spans="11:36">
      <c r="K12999" s="5"/>
      <c r="L12999" s="5"/>
      <c r="M12999" s="5"/>
      <c r="N12999" s="5"/>
      <c r="O12999" s="5"/>
      <c r="P12999" s="5"/>
      <c r="Q12999" s="5"/>
      <c r="R12999" s="5"/>
      <c r="S12999" s="5"/>
      <c r="T12999" s="5"/>
      <c r="U12999" s="5"/>
      <c r="V12999" s="5"/>
      <c r="W12999" s="5"/>
      <c r="X12999" s="5"/>
      <c r="Y12999" s="5"/>
      <c r="Z12999" s="5"/>
      <c r="AA12999" s="5"/>
      <c r="AB12999" s="5"/>
      <c r="AC12999" s="5"/>
      <c r="AD12999" s="5"/>
      <c r="AE12999" s="5"/>
      <c r="AF12999" s="5"/>
      <c r="AG12999" s="5"/>
      <c r="AH12999" s="5"/>
      <c r="AI12999" s="5"/>
      <c r="AJ12999" s="5"/>
    </row>
    <row r="13000" spans="11:36">
      <c r="K13000" s="5"/>
      <c r="L13000" s="5"/>
      <c r="M13000" s="5"/>
      <c r="N13000" s="5"/>
      <c r="O13000" s="5"/>
      <c r="P13000" s="5"/>
      <c r="Q13000" s="5"/>
      <c r="R13000" s="5"/>
      <c r="S13000" s="5"/>
      <c r="T13000" s="5"/>
      <c r="U13000" s="5"/>
      <c r="V13000" s="5"/>
      <c r="W13000" s="5"/>
      <c r="X13000" s="5"/>
      <c r="Y13000" s="5"/>
      <c r="Z13000" s="5"/>
      <c r="AA13000" s="5"/>
      <c r="AB13000" s="5"/>
      <c r="AC13000" s="5"/>
      <c r="AD13000" s="5"/>
      <c r="AE13000" s="5"/>
      <c r="AF13000" s="5"/>
      <c r="AG13000" s="5"/>
      <c r="AH13000" s="5"/>
      <c r="AI13000" s="5"/>
      <c r="AJ13000" s="5"/>
    </row>
    <row r="13001" spans="11:36">
      <c r="K13001" s="5"/>
      <c r="L13001" s="5"/>
      <c r="M13001" s="5"/>
      <c r="N13001" s="5"/>
      <c r="O13001" s="5"/>
      <c r="P13001" s="5"/>
      <c r="Q13001" s="5"/>
      <c r="R13001" s="5"/>
      <c r="S13001" s="5"/>
      <c r="T13001" s="5"/>
      <c r="U13001" s="5"/>
      <c r="V13001" s="5"/>
      <c r="W13001" s="5"/>
      <c r="X13001" s="5"/>
      <c r="Y13001" s="5"/>
      <c r="Z13001" s="5"/>
      <c r="AA13001" s="5"/>
      <c r="AB13001" s="5"/>
      <c r="AC13001" s="5"/>
      <c r="AD13001" s="5"/>
      <c r="AE13001" s="5"/>
      <c r="AF13001" s="5"/>
      <c r="AG13001" s="5"/>
      <c r="AH13001" s="5"/>
      <c r="AI13001" s="5"/>
      <c r="AJ13001" s="5"/>
    </row>
    <row r="13002" spans="11:36">
      <c r="K13002" s="5"/>
      <c r="L13002" s="5"/>
      <c r="M13002" s="5"/>
      <c r="N13002" s="5"/>
      <c r="O13002" s="5"/>
      <c r="P13002" s="5"/>
      <c r="Q13002" s="5"/>
      <c r="R13002" s="5"/>
      <c r="S13002" s="5"/>
      <c r="T13002" s="5"/>
      <c r="U13002" s="5"/>
      <c r="V13002" s="5"/>
      <c r="W13002" s="5"/>
      <c r="X13002" s="5"/>
      <c r="Y13002" s="5"/>
      <c r="Z13002" s="5"/>
      <c r="AA13002" s="5"/>
      <c r="AB13002" s="5"/>
      <c r="AC13002" s="5"/>
      <c r="AD13002" s="5"/>
      <c r="AE13002" s="5"/>
      <c r="AF13002" s="5"/>
      <c r="AG13002" s="5"/>
      <c r="AH13002" s="5"/>
      <c r="AI13002" s="5"/>
      <c r="AJ13002" s="5"/>
    </row>
    <row r="13003" spans="11:36">
      <c r="K13003" s="5"/>
      <c r="L13003" s="5"/>
      <c r="M13003" s="5"/>
      <c r="N13003" s="5"/>
      <c r="O13003" s="5"/>
      <c r="P13003" s="5"/>
      <c r="Q13003" s="5"/>
      <c r="R13003" s="5"/>
      <c r="S13003" s="5"/>
      <c r="T13003" s="5"/>
      <c r="U13003" s="5"/>
      <c r="V13003" s="5"/>
      <c r="W13003" s="5"/>
      <c r="X13003" s="5"/>
      <c r="Y13003" s="5"/>
      <c r="Z13003" s="5"/>
      <c r="AA13003" s="5"/>
      <c r="AB13003" s="5"/>
      <c r="AC13003" s="5"/>
      <c r="AD13003" s="5"/>
      <c r="AE13003" s="5"/>
      <c r="AF13003" s="5"/>
      <c r="AG13003" s="5"/>
      <c r="AH13003" s="5"/>
      <c r="AI13003" s="5"/>
      <c r="AJ13003" s="5"/>
    </row>
    <row r="13004" spans="11:36">
      <c r="K13004" s="5"/>
      <c r="L13004" s="5"/>
      <c r="M13004" s="5"/>
      <c r="N13004" s="5"/>
      <c r="O13004" s="5"/>
      <c r="P13004" s="5"/>
      <c r="Q13004" s="5"/>
      <c r="R13004" s="5"/>
      <c r="S13004" s="5"/>
      <c r="T13004" s="5"/>
      <c r="U13004" s="5"/>
      <c r="V13004" s="5"/>
      <c r="W13004" s="5"/>
      <c r="X13004" s="5"/>
      <c r="Y13004" s="5"/>
      <c r="Z13004" s="5"/>
      <c r="AA13004" s="5"/>
      <c r="AB13004" s="5"/>
      <c r="AC13004" s="5"/>
      <c r="AD13004" s="5"/>
      <c r="AE13004" s="5"/>
      <c r="AF13004" s="5"/>
      <c r="AG13004" s="5"/>
      <c r="AH13004" s="5"/>
      <c r="AI13004" s="5"/>
      <c r="AJ13004" s="5"/>
    </row>
    <row r="13005" spans="11:36">
      <c r="K13005" s="5"/>
      <c r="L13005" s="5"/>
      <c r="M13005" s="5"/>
      <c r="N13005" s="5"/>
      <c r="O13005" s="5"/>
      <c r="P13005" s="5"/>
      <c r="Q13005" s="5"/>
      <c r="R13005" s="5"/>
      <c r="S13005" s="5"/>
      <c r="T13005" s="5"/>
      <c r="U13005" s="5"/>
      <c r="V13005" s="5"/>
      <c r="W13005" s="5"/>
      <c r="X13005" s="5"/>
      <c r="Y13005" s="5"/>
      <c r="Z13005" s="5"/>
      <c r="AA13005" s="5"/>
      <c r="AB13005" s="5"/>
      <c r="AC13005" s="5"/>
      <c r="AD13005" s="5"/>
      <c r="AE13005" s="5"/>
      <c r="AF13005" s="5"/>
      <c r="AG13005" s="5"/>
      <c r="AH13005" s="5"/>
      <c r="AI13005" s="5"/>
      <c r="AJ13005" s="5"/>
    </row>
    <row r="13006" spans="11:36">
      <c r="K13006" s="5"/>
      <c r="L13006" s="5"/>
      <c r="M13006" s="5"/>
      <c r="N13006" s="5"/>
      <c r="O13006" s="5"/>
      <c r="P13006" s="5"/>
      <c r="Q13006" s="5"/>
      <c r="R13006" s="5"/>
      <c r="S13006" s="5"/>
      <c r="T13006" s="5"/>
      <c r="U13006" s="5"/>
      <c r="V13006" s="5"/>
      <c r="W13006" s="5"/>
      <c r="X13006" s="5"/>
      <c r="Y13006" s="5"/>
      <c r="Z13006" s="5"/>
      <c r="AA13006" s="5"/>
      <c r="AB13006" s="5"/>
      <c r="AC13006" s="5"/>
      <c r="AD13006" s="5"/>
      <c r="AE13006" s="5"/>
      <c r="AF13006" s="5"/>
      <c r="AG13006" s="5"/>
      <c r="AH13006" s="5"/>
      <c r="AI13006" s="5"/>
      <c r="AJ13006" s="5"/>
    </row>
    <row r="13007" spans="11:36">
      <c r="K13007" s="5"/>
      <c r="L13007" s="5"/>
      <c r="M13007" s="5"/>
      <c r="N13007" s="5"/>
      <c r="O13007" s="5"/>
      <c r="P13007" s="5"/>
      <c r="Q13007" s="5"/>
      <c r="R13007" s="5"/>
      <c r="S13007" s="5"/>
      <c r="T13007" s="5"/>
      <c r="U13007" s="5"/>
      <c r="V13007" s="5"/>
      <c r="W13007" s="5"/>
      <c r="X13007" s="5"/>
      <c r="Y13007" s="5"/>
      <c r="Z13007" s="5"/>
      <c r="AA13007" s="5"/>
      <c r="AB13007" s="5"/>
      <c r="AC13007" s="5"/>
      <c r="AD13007" s="5"/>
      <c r="AE13007" s="5"/>
      <c r="AF13007" s="5"/>
      <c r="AG13007" s="5"/>
      <c r="AH13007" s="5"/>
      <c r="AI13007" s="5"/>
      <c r="AJ13007" s="5"/>
    </row>
    <row r="13008" spans="11:36">
      <c r="K13008" s="5"/>
      <c r="L13008" s="5"/>
      <c r="M13008" s="5"/>
      <c r="N13008" s="5"/>
      <c r="O13008" s="5"/>
      <c r="P13008" s="5"/>
      <c r="Q13008" s="5"/>
      <c r="R13008" s="5"/>
      <c r="S13008" s="5"/>
      <c r="T13008" s="5"/>
      <c r="U13008" s="5"/>
      <c r="V13008" s="5"/>
      <c r="W13008" s="5"/>
      <c r="X13008" s="5"/>
      <c r="Y13008" s="5"/>
      <c r="Z13008" s="5"/>
      <c r="AA13008" s="5"/>
      <c r="AB13008" s="5"/>
      <c r="AC13008" s="5"/>
      <c r="AD13008" s="5"/>
      <c r="AE13008" s="5"/>
      <c r="AF13008" s="5"/>
      <c r="AG13008" s="5"/>
      <c r="AH13008" s="5"/>
      <c r="AI13008" s="5"/>
      <c r="AJ13008" s="5"/>
    </row>
    <row r="13009" spans="11:36">
      <c r="K13009" s="5"/>
      <c r="L13009" s="5"/>
      <c r="M13009" s="5"/>
      <c r="N13009" s="5"/>
      <c r="O13009" s="5"/>
      <c r="P13009" s="5"/>
      <c r="Q13009" s="5"/>
      <c r="R13009" s="5"/>
      <c r="S13009" s="5"/>
      <c r="T13009" s="5"/>
      <c r="U13009" s="5"/>
      <c r="V13009" s="5"/>
      <c r="W13009" s="5"/>
      <c r="X13009" s="5"/>
      <c r="Y13009" s="5"/>
      <c r="Z13009" s="5"/>
      <c r="AA13009" s="5"/>
      <c r="AB13009" s="5"/>
      <c r="AC13009" s="5"/>
      <c r="AD13009" s="5"/>
      <c r="AE13009" s="5"/>
      <c r="AF13009" s="5"/>
      <c r="AG13009" s="5"/>
      <c r="AH13009" s="5"/>
      <c r="AI13009" s="5"/>
      <c r="AJ13009" s="5"/>
    </row>
    <row r="13010" spans="11:36">
      <c r="K13010" s="5"/>
      <c r="L13010" s="5"/>
      <c r="M13010" s="5"/>
      <c r="N13010" s="5"/>
      <c r="O13010" s="5"/>
      <c r="P13010" s="5"/>
      <c r="Q13010" s="5"/>
      <c r="R13010" s="5"/>
      <c r="S13010" s="5"/>
      <c r="T13010" s="5"/>
      <c r="U13010" s="5"/>
      <c r="V13010" s="5"/>
      <c r="W13010" s="5"/>
      <c r="X13010" s="5"/>
      <c r="Y13010" s="5"/>
      <c r="Z13010" s="5"/>
      <c r="AA13010" s="5"/>
      <c r="AB13010" s="5"/>
      <c r="AC13010" s="5"/>
      <c r="AD13010" s="5"/>
      <c r="AE13010" s="5"/>
      <c r="AF13010" s="5"/>
      <c r="AG13010" s="5"/>
      <c r="AH13010" s="5"/>
      <c r="AI13010" s="5"/>
      <c r="AJ13010" s="5"/>
    </row>
    <row r="13011" spans="11:36">
      <c r="K13011" s="5"/>
      <c r="L13011" s="5"/>
      <c r="M13011" s="5"/>
      <c r="N13011" s="5"/>
      <c r="O13011" s="5"/>
      <c r="P13011" s="5"/>
      <c r="Q13011" s="5"/>
      <c r="R13011" s="5"/>
      <c r="S13011" s="5"/>
      <c r="T13011" s="5"/>
      <c r="U13011" s="5"/>
      <c r="V13011" s="5"/>
      <c r="W13011" s="5"/>
      <c r="X13011" s="5"/>
      <c r="Y13011" s="5"/>
      <c r="Z13011" s="5"/>
      <c r="AA13011" s="5"/>
      <c r="AB13011" s="5"/>
      <c r="AC13011" s="5"/>
      <c r="AD13011" s="5"/>
      <c r="AE13011" s="5"/>
      <c r="AF13011" s="5"/>
      <c r="AG13011" s="5"/>
      <c r="AH13011" s="5"/>
      <c r="AI13011" s="5"/>
      <c r="AJ13011" s="5"/>
    </row>
    <row r="13012" spans="11:36">
      <c r="K13012" s="5"/>
      <c r="L13012" s="5"/>
      <c r="M13012" s="5"/>
      <c r="N13012" s="5"/>
      <c r="O13012" s="5"/>
      <c r="P13012" s="5"/>
      <c r="Q13012" s="5"/>
      <c r="R13012" s="5"/>
      <c r="S13012" s="5"/>
      <c r="T13012" s="5"/>
      <c r="U13012" s="5"/>
      <c r="V13012" s="5"/>
      <c r="W13012" s="5"/>
      <c r="X13012" s="5"/>
      <c r="Y13012" s="5"/>
      <c r="Z13012" s="5"/>
      <c r="AA13012" s="5"/>
      <c r="AB13012" s="5"/>
      <c r="AC13012" s="5"/>
      <c r="AD13012" s="5"/>
      <c r="AE13012" s="5"/>
      <c r="AF13012" s="5"/>
      <c r="AG13012" s="5"/>
      <c r="AH13012" s="5"/>
      <c r="AI13012" s="5"/>
      <c r="AJ13012" s="5"/>
    </row>
    <row r="13013" spans="11:36">
      <c r="K13013" s="5"/>
      <c r="L13013" s="5"/>
      <c r="M13013" s="5"/>
      <c r="N13013" s="5"/>
      <c r="O13013" s="5"/>
      <c r="P13013" s="5"/>
      <c r="Q13013" s="5"/>
      <c r="R13013" s="5"/>
      <c r="S13013" s="5"/>
      <c r="T13013" s="5"/>
      <c r="U13013" s="5"/>
      <c r="V13013" s="5"/>
      <c r="W13013" s="5"/>
      <c r="X13013" s="5"/>
      <c r="Y13013" s="5"/>
      <c r="Z13013" s="5"/>
      <c r="AA13013" s="5"/>
      <c r="AB13013" s="5"/>
      <c r="AC13013" s="5"/>
      <c r="AD13013" s="5"/>
      <c r="AE13013" s="5"/>
      <c r="AF13013" s="5"/>
      <c r="AG13013" s="5"/>
      <c r="AH13013" s="5"/>
      <c r="AI13013" s="5"/>
      <c r="AJ13013" s="5"/>
    </row>
    <row r="13014" spans="11:36">
      <c r="K13014" s="5"/>
      <c r="L13014" s="5"/>
      <c r="M13014" s="5"/>
      <c r="N13014" s="5"/>
      <c r="O13014" s="5"/>
      <c r="P13014" s="5"/>
      <c r="Q13014" s="5"/>
      <c r="R13014" s="5"/>
      <c r="S13014" s="5"/>
      <c r="T13014" s="5"/>
      <c r="U13014" s="5"/>
      <c r="V13014" s="5"/>
      <c r="W13014" s="5"/>
      <c r="X13014" s="5"/>
      <c r="Y13014" s="5"/>
      <c r="Z13014" s="5"/>
      <c r="AA13014" s="5"/>
      <c r="AB13014" s="5"/>
      <c r="AC13014" s="5"/>
      <c r="AD13014" s="5"/>
      <c r="AE13014" s="5"/>
      <c r="AF13014" s="5"/>
      <c r="AG13014" s="5"/>
      <c r="AH13014" s="5"/>
      <c r="AI13014" s="5"/>
      <c r="AJ13014" s="5"/>
    </row>
    <row r="13015" spans="11:36">
      <c r="K13015" s="5"/>
      <c r="L13015" s="5"/>
      <c r="M13015" s="5"/>
      <c r="N13015" s="5"/>
      <c r="O13015" s="5"/>
      <c r="P13015" s="5"/>
      <c r="Q13015" s="5"/>
      <c r="R13015" s="5"/>
      <c r="S13015" s="5"/>
      <c r="T13015" s="5"/>
      <c r="U13015" s="5"/>
      <c r="V13015" s="5"/>
      <c r="W13015" s="5"/>
      <c r="X13015" s="5"/>
      <c r="Y13015" s="5"/>
      <c r="Z13015" s="5"/>
      <c r="AA13015" s="5"/>
      <c r="AB13015" s="5"/>
      <c r="AC13015" s="5"/>
      <c r="AD13015" s="5"/>
      <c r="AE13015" s="5"/>
      <c r="AF13015" s="5"/>
      <c r="AG13015" s="5"/>
      <c r="AH13015" s="5"/>
      <c r="AI13015" s="5"/>
      <c r="AJ13015" s="5"/>
    </row>
    <row r="13016" spans="11:36">
      <c r="K13016" s="5"/>
      <c r="L13016" s="5"/>
      <c r="M13016" s="5"/>
      <c r="N13016" s="5"/>
      <c r="O13016" s="5"/>
      <c r="P13016" s="5"/>
      <c r="Q13016" s="5"/>
      <c r="R13016" s="5"/>
      <c r="S13016" s="5"/>
      <c r="T13016" s="5"/>
      <c r="U13016" s="5"/>
      <c r="V13016" s="5"/>
      <c r="W13016" s="5"/>
      <c r="X13016" s="5"/>
      <c r="Y13016" s="5"/>
      <c r="Z13016" s="5"/>
      <c r="AA13016" s="5"/>
      <c r="AB13016" s="5"/>
      <c r="AC13016" s="5"/>
      <c r="AD13016" s="5"/>
      <c r="AE13016" s="5"/>
      <c r="AF13016" s="5"/>
      <c r="AG13016" s="5"/>
      <c r="AH13016" s="5"/>
      <c r="AI13016" s="5"/>
      <c r="AJ13016" s="5"/>
    </row>
    <row r="13017" spans="11:36">
      <c r="K13017" s="5"/>
      <c r="L13017" s="5"/>
      <c r="M13017" s="5"/>
      <c r="N13017" s="5"/>
      <c r="O13017" s="5"/>
      <c r="P13017" s="5"/>
      <c r="Q13017" s="5"/>
      <c r="R13017" s="5"/>
      <c r="S13017" s="5"/>
      <c r="T13017" s="5"/>
      <c r="U13017" s="5"/>
      <c r="V13017" s="5"/>
      <c r="W13017" s="5"/>
      <c r="X13017" s="5"/>
      <c r="Y13017" s="5"/>
      <c r="Z13017" s="5"/>
      <c r="AA13017" s="5"/>
      <c r="AB13017" s="5"/>
      <c r="AC13017" s="5"/>
      <c r="AD13017" s="5"/>
      <c r="AE13017" s="5"/>
      <c r="AF13017" s="5"/>
      <c r="AG13017" s="5"/>
      <c r="AH13017" s="5"/>
      <c r="AI13017" s="5"/>
      <c r="AJ13017" s="5"/>
    </row>
    <row r="13018" spans="11:36">
      <c r="K13018" s="5"/>
      <c r="L13018" s="5"/>
      <c r="M13018" s="5"/>
      <c r="N13018" s="5"/>
      <c r="O13018" s="5"/>
      <c r="P13018" s="5"/>
      <c r="Q13018" s="5"/>
      <c r="R13018" s="5"/>
      <c r="S13018" s="5"/>
      <c r="T13018" s="5"/>
      <c r="U13018" s="5"/>
      <c r="V13018" s="5"/>
      <c r="W13018" s="5"/>
      <c r="X13018" s="5"/>
      <c r="Y13018" s="5"/>
      <c r="Z13018" s="5"/>
      <c r="AA13018" s="5"/>
      <c r="AB13018" s="5"/>
      <c r="AC13018" s="5"/>
      <c r="AD13018" s="5"/>
      <c r="AE13018" s="5"/>
      <c r="AF13018" s="5"/>
      <c r="AG13018" s="5"/>
      <c r="AH13018" s="5"/>
      <c r="AI13018" s="5"/>
      <c r="AJ13018" s="5"/>
    </row>
    <row r="13019" spans="11:36">
      <c r="K13019" s="5"/>
      <c r="L13019" s="5"/>
      <c r="M13019" s="5"/>
      <c r="N13019" s="5"/>
      <c r="O13019" s="5"/>
      <c r="P13019" s="5"/>
      <c r="Q13019" s="5"/>
      <c r="R13019" s="5"/>
      <c r="S13019" s="5"/>
      <c r="T13019" s="5"/>
      <c r="U13019" s="5"/>
      <c r="V13019" s="5"/>
      <c r="W13019" s="5"/>
      <c r="X13019" s="5"/>
      <c r="Y13019" s="5"/>
      <c r="Z13019" s="5"/>
      <c r="AA13019" s="5"/>
      <c r="AB13019" s="5"/>
      <c r="AC13019" s="5"/>
      <c r="AD13019" s="5"/>
      <c r="AE13019" s="5"/>
      <c r="AF13019" s="5"/>
      <c r="AG13019" s="5"/>
      <c r="AH13019" s="5"/>
      <c r="AI13019" s="5"/>
      <c r="AJ13019" s="5"/>
    </row>
    <row r="13020" spans="11:36">
      <c r="K13020" s="5"/>
      <c r="L13020" s="5"/>
      <c r="M13020" s="5"/>
      <c r="N13020" s="5"/>
      <c r="O13020" s="5"/>
      <c r="P13020" s="5"/>
      <c r="Q13020" s="5"/>
      <c r="R13020" s="5"/>
      <c r="S13020" s="5"/>
      <c r="T13020" s="5"/>
      <c r="U13020" s="5"/>
      <c r="V13020" s="5"/>
      <c r="W13020" s="5"/>
      <c r="X13020" s="5"/>
      <c r="Y13020" s="5"/>
      <c r="Z13020" s="5"/>
      <c r="AA13020" s="5"/>
      <c r="AB13020" s="5"/>
      <c r="AC13020" s="5"/>
      <c r="AD13020" s="5"/>
      <c r="AE13020" s="5"/>
      <c r="AF13020" s="5"/>
      <c r="AG13020" s="5"/>
      <c r="AH13020" s="5"/>
      <c r="AI13020" s="5"/>
      <c r="AJ13020" s="5"/>
    </row>
    <row r="13021" spans="11:36">
      <c r="K13021" s="5"/>
      <c r="L13021" s="5"/>
      <c r="M13021" s="5"/>
      <c r="N13021" s="5"/>
      <c r="O13021" s="5"/>
      <c r="P13021" s="5"/>
      <c r="Q13021" s="5"/>
      <c r="R13021" s="5"/>
      <c r="S13021" s="5"/>
      <c r="T13021" s="5"/>
      <c r="U13021" s="5"/>
      <c r="V13021" s="5"/>
      <c r="W13021" s="5"/>
      <c r="X13021" s="5"/>
      <c r="Y13021" s="5"/>
      <c r="Z13021" s="5"/>
      <c r="AA13021" s="5"/>
      <c r="AB13021" s="5"/>
      <c r="AC13021" s="5"/>
      <c r="AD13021" s="5"/>
      <c r="AE13021" s="5"/>
      <c r="AF13021" s="5"/>
      <c r="AG13021" s="5"/>
      <c r="AH13021" s="5"/>
      <c r="AI13021" s="5"/>
      <c r="AJ13021" s="5"/>
    </row>
    <row r="13022" spans="11:36">
      <c r="K13022" s="5"/>
      <c r="L13022" s="5"/>
      <c r="M13022" s="5"/>
      <c r="N13022" s="5"/>
      <c r="O13022" s="5"/>
      <c r="P13022" s="5"/>
      <c r="Q13022" s="5"/>
      <c r="R13022" s="5"/>
      <c r="S13022" s="5"/>
      <c r="T13022" s="5"/>
      <c r="U13022" s="5"/>
      <c r="V13022" s="5"/>
      <c r="W13022" s="5"/>
      <c r="X13022" s="5"/>
      <c r="Y13022" s="5"/>
      <c r="Z13022" s="5"/>
      <c r="AA13022" s="5"/>
      <c r="AB13022" s="5"/>
      <c r="AC13022" s="5"/>
      <c r="AD13022" s="5"/>
      <c r="AE13022" s="5"/>
      <c r="AF13022" s="5"/>
      <c r="AG13022" s="5"/>
      <c r="AH13022" s="5"/>
      <c r="AI13022" s="5"/>
      <c r="AJ13022" s="5"/>
    </row>
    <row r="13023" spans="11:36">
      <c r="K13023" s="5"/>
      <c r="L13023" s="5"/>
      <c r="M13023" s="5"/>
      <c r="N13023" s="5"/>
      <c r="O13023" s="5"/>
      <c r="P13023" s="5"/>
      <c r="Q13023" s="5"/>
      <c r="R13023" s="5"/>
      <c r="S13023" s="5"/>
      <c r="T13023" s="5"/>
      <c r="U13023" s="5"/>
      <c r="V13023" s="5"/>
      <c r="W13023" s="5"/>
      <c r="X13023" s="5"/>
      <c r="Y13023" s="5"/>
      <c r="Z13023" s="5"/>
      <c r="AA13023" s="5"/>
      <c r="AB13023" s="5"/>
      <c r="AC13023" s="5"/>
      <c r="AD13023" s="5"/>
      <c r="AE13023" s="5"/>
      <c r="AF13023" s="5"/>
      <c r="AG13023" s="5"/>
      <c r="AH13023" s="5"/>
      <c r="AI13023" s="5"/>
      <c r="AJ13023" s="5"/>
    </row>
    <row r="13024" spans="11:36">
      <c r="K13024" s="5"/>
      <c r="L13024" s="5"/>
      <c r="M13024" s="5"/>
      <c r="N13024" s="5"/>
      <c r="O13024" s="5"/>
      <c r="P13024" s="5"/>
      <c r="Q13024" s="5"/>
      <c r="R13024" s="5"/>
      <c r="S13024" s="5"/>
      <c r="T13024" s="5"/>
      <c r="U13024" s="5"/>
      <c r="V13024" s="5"/>
      <c r="W13024" s="5"/>
      <c r="X13024" s="5"/>
      <c r="Y13024" s="5"/>
      <c r="Z13024" s="5"/>
      <c r="AA13024" s="5"/>
      <c r="AB13024" s="5"/>
      <c r="AC13024" s="5"/>
      <c r="AD13024" s="5"/>
      <c r="AE13024" s="5"/>
      <c r="AF13024" s="5"/>
      <c r="AG13024" s="5"/>
      <c r="AH13024" s="5"/>
      <c r="AI13024" s="5"/>
      <c r="AJ13024" s="5"/>
    </row>
    <row r="13025" spans="11:36">
      <c r="K13025" s="5"/>
      <c r="L13025" s="5"/>
      <c r="M13025" s="5"/>
      <c r="N13025" s="5"/>
      <c r="O13025" s="5"/>
      <c r="P13025" s="5"/>
      <c r="Q13025" s="5"/>
      <c r="R13025" s="5"/>
      <c r="S13025" s="5"/>
      <c r="T13025" s="5"/>
      <c r="U13025" s="5"/>
      <c r="V13025" s="5"/>
      <c r="W13025" s="5"/>
      <c r="X13025" s="5"/>
      <c r="Y13025" s="5"/>
      <c r="Z13025" s="5"/>
      <c r="AA13025" s="5"/>
      <c r="AB13025" s="5"/>
      <c r="AC13025" s="5"/>
      <c r="AD13025" s="5"/>
      <c r="AE13025" s="5"/>
      <c r="AF13025" s="5"/>
      <c r="AG13025" s="5"/>
      <c r="AH13025" s="5"/>
      <c r="AI13025" s="5"/>
      <c r="AJ13025" s="5"/>
    </row>
    <row r="13026" spans="11:36">
      <c r="K13026" s="5"/>
      <c r="L13026" s="5"/>
      <c r="M13026" s="5"/>
      <c r="N13026" s="5"/>
      <c r="O13026" s="5"/>
      <c r="P13026" s="5"/>
      <c r="Q13026" s="5"/>
      <c r="R13026" s="5"/>
      <c r="S13026" s="5"/>
      <c r="T13026" s="5"/>
      <c r="U13026" s="5"/>
      <c r="V13026" s="5"/>
      <c r="W13026" s="5"/>
      <c r="X13026" s="5"/>
      <c r="Y13026" s="5"/>
      <c r="Z13026" s="5"/>
      <c r="AA13026" s="5"/>
      <c r="AB13026" s="5"/>
      <c r="AC13026" s="5"/>
      <c r="AD13026" s="5"/>
      <c r="AE13026" s="5"/>
      <c r="AF13026" s="5"/>
      <c r="AG13026" s="5"/>
      <c r="AH13026" s="5"/>
      <c r="AI13026" s="5"/>
      <c r="AJ13026" s="5"/>
    </row>
    <row r="13027" spans="11:36">
      <c r="K13027" s="5"/>
      <c r="L13027" s="5"/>
      <c r="M13027" s="5"/>
      <c r="N13027" s="5"/>
      <c r="O13027" s="5"/>
      <c r="P13027" s="5"/>
      <c r="Q13027" s="5"/>
      <c r="R13027" s="5"/>
      <c r="S13027" s="5"/>
      <c r="T13027" s="5"/>
      <c r="U13027" s="5"/>
      <c r="V13027" s="5"/>
      <c r="W13027" s="5"/>
      <c r="X13027" s="5"/>
      <c r="Y13027" s="5"/>
      <c r="Z13027" s="5"/>
      <c r="AA13027" s="5"/>
      <c r="AB13027" s="5"/>
      <c r="AC13027" s="5"/>
      <c r="AD13027" s="5"/>
      <c r="AE13027" s="5"/>
      <c r="AF13027" s="5"/>
      <c r="AG13027" s="5"/>
      <c r="AH13027" s="5"/>
      <c r="AI13027" s="5"/>
      <c r="AJ13027" s="5"/>
    </row>
    <row r="13028" spans="11:36">
      <c r="K13028" s="5"/>
      <c r="L13028" s="5"/>
      <c r="M13028" s="5"/>
      <c r="N13028" s="5"/>
      <c r="O13028" s="5"/>
      <c r="P13028" s="5"/>
      <c r="Q13028" s="5"/>
      <c r="R13028" s="5"/>
      <c r="S13028" s="5"/>
      <c r="T13028" s="5"/>
      <c r="U13028" s="5"/>
      <c r="V13028" s="5"/>
      <c r="W13028" s="5"/>
      <c r="X13028" s="5"/>
      <c r="Y13028" s="5"/>
      <c r="Z13028" s="5"/>
      <c r="AA13028" s="5"/>
      <c r="AB13028" s="5"/>
      <c r="AC13028" s="5"/>
      <c r="AD13028" s="5"/>
      <c r="AE13028" s="5"/>
      <c r="AF13028" s="5"/>
      <c r="AG13028" s="5"/>
      <c r="AH13028" s="5"/>
      <c r="AI13028" s="5"/>
      <c r="AJ13028" s="5"/>
    </row>
    <row r="13029" spans="11:36">
      <c r="K13029" s="5"/>
      <c r="L13029" s="5"/>
      <c r="M13029" s="5"/>
      <c r="N13029" s="5"/>
      <c r="O13029" s="5"/>
      <c r="P13029" s="5"/>
      <c r="Q13029" s="5"/>
      <c r="R13029" s="5"/>
      <c r="S13029" s="5"/>
      <c r="T13029" s="5"/>
      <c r="U13029" s="5"/>
      <c r="V13029" s="5"/>
      <c r="W13029" s="5"/>
      <c r="X13029" s="5"/>
      <c r="Y13029" s="5"/>
      <c r="Z13029" s="5"/>
      <c r="AA13029" s="5"/>
      <c r="AB13029" s="5"/>
      <c r="AC13029" s="5"/>
      <c r="AD13029" s="5"/>
      <c r="AE13029" s="5"/>
      <c r="AF13029" s="5"/>
      <c r="AG13029" s="5"/>
      <c r="AH13029" s="5"/>
      <c r="AI13029" s="5"/>
      <c r="AJ13029" s="5"/>
    </row>
    <row r="13030" spans="11:36">
      <c r="K13030" s="5"/>
      <c r="L13030" s="5"/>
      <c r="M13030" s="5"/>
      <c r="N13030" s="5"/>
      <c r="O13030" s="5"/>
      <c r="P13030" s="5"/>
      <c r="Q13030" s="5"/>
      <c r="R13030" s="5"/>
      <c r="S13030" s="5"/>
      <c r="T13030" s="5"/>
      <c r="U13030" s="5"/>
      <c r="V13030" s="5"/>
      <c r="W13030" s="5"/>
      <c r="X13030" s="5"/>
      <c r="Y13030" s="5"/>
      <c r="Z13030" s="5"/>
      <c r="AA13030" s="5"/>
      <c r="AB13030" s="5"/>
      <c r="AC13030" s="5"/>
      <c r="AD13030" s="5"/>
      <c r="AE13030" s="5"/>
      <c r="AF13030" s="5"/>
      <c r="AG13030" s="5"/>
      <c r="AH13030" s="5"/>
      <c r="AI13030" s="5"/>
      <c r="AJ13030" s="5"/>
    </row>
    <row r="13031" spans="11:36">
      <c r="K13031" s="5"/>
      <c r="L13031" s="5"/>
      <c r="M13031" s="5"/>
      <c r="N13031" s="5"/>
      <c r="O13031" s="5"/>
      <c r="P13031" s="5"/>
      <c r="Q13031" s="5"/>
      <c r="R13031" s="5"/>
      <c r="S13031" s="5"/>
      <c r="T13031" s="5"/>
      <c r="U13031" s="5"/>
      <c r="V13031" s="5"/>
      <c r="W13031" s="5"/>
      <c r="X13031" s="5"/>
      <c r="Y13031" s="5"/>
      <c r="Z13031" s="5"/>
      <c r="AA13031" s="5"/>
      <c r="AB13031" s="5"/>
      <c r="AC13031" s="5"/>
      <c r="AD13031" s="5"/>
      <c r="AE13031" s="5"/>
      <c r="AF13031" s="5"/>
      <c r="AG13031" s="5"/>
      <c r="AH13031" s="5"/>
      <c r="AI13031" s="5"/>
      <c r="AJ13031" s="5"/>
    </row>
    <row r="13032" spans="11:36">
      <c r="K13032" s="5"/>
      <c r="L13032" s="5"/>
      <c r="M13032" s="5"/>
      <c r="N13032" s="5"/>
      <c r="O13032" s="5"/>
      <c r="P13032" s="5"/>
      <c r="Q13032" s="5"/>
      <c r="R13032" s="5"/>
      <c r="S13032" s="5"/>
      <c r="T13032" s="5"/>
      <c r="U13032" s="5"/>
      <c r="V13032" s="5"/>
      <c r="W13032" s="5"/>
      <c r="X13032" s="5"/>
      <c r="Y13032" s="5"/>
      <c r="Z13032" s="5"/>
      <c r="AA13032" s="5"/>
      <c r="AB13032" s="5"/>
      <c r="AC13032" s="5"/>
      <c r="AD13032" s="5"/>
      <c r="AE13032" s="5"/>
      <c r="AF13032" s="5"/>
      <c r="AG13032" s="5"/>
      <c r="AH13032" s="5"/>
      <c r="AI13032" s="5"/>
      <c r="AJ13032" s="5"/>
    </row>
    <row r="13033" spans="11:36">
      <c r="K13033" s="5"/>
      <c r="L13033" s="5"/>
      <c r="M13033" s="5"/>
      <c r="N13033" s="5"/>
      <c r="O13033" s="5"/>
      <c r="P13033" s="5"/>
      <c r="Q13033" s="5"/>
      <c r="R13033" s="5"/>
      <c r="S13033" s="5"/>
      <c r="T13033" s="5"/>
      <c r="U13033" s="5"/>
      <c r="V13033" s="5"/>
      <c r="W13033" s="5"/>
      <c r="X13033" s="5"/>
      <c r="Y13033" s="5"/>
      <c r="Z13033" s="5"/>
      <c r="AA13033" s="5"/>
      <c r="AB13033" s="5"/>
      <c r="AC13033" s="5"/>
      <c r="AD13033" s="5"/>
      <c r="AE13033" s="5"/>
      <c r="AF13033" s="5"/>
      <c r="AG13033" s="5"/>
      <c r="AH13033" s="5"/>
      <c r="AI13033" s="5"/>
      <c r="AJ13033" s="5"/>
    </row>
    <row r="13034" spans="11:36">
      <c r="K13034" s="5"/>
      <c r="L13034" s="5"/>
      <c r="M13034" s="5"/>
      <c r="N13034" s="5"/>
      <c r="O13034" s="5"/>
      <c r="P13034" s="5"/>
      <c r="Q13034" s="5"/>
      <c r="R13034" s="5"/>
      <c r="S13034" s="5"/>
      <c r="T13034" s="5"/>
      <c r="U13034" s="5"/>
      <c r="V13034" s="5"/>
      <c r="W13034" s="5"/>
      <c r="X13034" s="5"/>
      <c r="Y13034" s="5"/>
      <c r="Z13034" s="5"/>
      <c r="AA13034" s="5"/>
      <c r="AB13034" s="5"/>
      <c r="AC13034" s="5"/>
      <c r="AD13034" s="5"/>
      <c r="AE13034" s="5"/>
      <c r="AF13034" s="5"/>
      <c r="AG13034" s="5"/>
      <c r="AH13034" s="5"/>
      <c r="AI13034" s="5"/>
      <c r="AJ13034" s="5"/>
    </row>
    <row r="13035" spans="11:36">
      <c r="K13035" s="5"/>
      <c r="L13035" s="5"/>
      <c r="M13035" s="5"/>
      <c r="N13035" s="5"/>
      <c r="O13035" s="5"/>
      <c r="P13035" s="5"/>
      <c r="Q13035" s="5"/>
      <c r="R13035" s="5"/>
      <c r="S13035" s="5"/>
      <c r="T13035" s="5"/>
      <c r="U13035" s="5"/>
      <c r="V13035" s="5"/>
      <c r="W13035" s="5"/>
      <c r="X13035" s="5"/>
      <c r="Y13035" s="5"/>
      <c r="Z13035" s="5"/>
      <c r="AA13035" s="5"/>
      <c r="AB13035" s="5"/>
      <c r="AC13035" s="5"/>
      <c r="AD13035" s="5"/>
      <c r="AE13035" s="5"/>
      <c r="AF13035" s="5"/>
      <c r="AG13035" s="5"/>
      <c r="AH13035" s="5"/>
      <c r="AI13035" s="5"/>
      <c r="AJ13035" s="5"/>
    </row>
    <row r="13036" spans="11:36">
      <c r="K13036" s="5"/>
      <c r="L13036" s="5"/>
      <c r="M13036" s="5"/>
      <c r="N13036" s="5"/>
      <c r="O13036" s="5"/>
      <c r="P13036" s="5"/>
      <c r="Q13036" s="5"/>
      <c r="R13036" s="5"/>
      <c r="S13036" s="5"/>
      <c r="T13036" s="5"/>
      <c r="U13036" s="5"/>
      <c r="V13036" s="5"/>
      <c r="W13036" s="5"/>
      <c r="X13036" s="5"/>
      <c r="Y13036" s="5"/>
      <c r="Z13036" s="5"/>
      <c r="AA13036" s="5"/>
      <c r="AB13036" s="5"/>
      <c r="AC13036" s="5"/>
      <c r="AD13036" s="5"/>
      <c r="AE13036" s="5"/>
      <c r="AF13036" s="5"/>
      <c r="AG13036" s="5"/>
      <c r="AH13036" s="5"/>
      <c r="AI13036" s="5"/>
      <c r="AJ13036" s="5"/>
    </row>
    <row r="13037" spans="11:36">
      <c r="K13037" s="5"/>
      <c r="L13037" s="5"/>
      <c r="M13037" s="5"/>
      <c r="N13037" s="5"/>
      <c r="O13037" s="5"/>
      <c r="P13037" s="5"/>
      <c r="Q13037" s="5"/>
      <c r="R13037" s="5"/>
      <c r="S13037" s="5"/>
      <c r="T13037" s="5"/>
      <c r="U13037" s="5"/>
      <c r="V13037" s="5"/>
      <c r="W13037" s="5"/>
      <c r="X13037" s="5"/>
      <c r="Y13037" s="5"/>
      <c r="Z13037" s="5"/>
      <c r="AA13037" s="5"/>
      <c r="AB13037" s="5"/>
      <c r="AC13037" s="5"/>
      <c r="AD13037" s="5"/>
      <c r="AE13037" s="5"/>
      <c r="AF13037" s="5"/>
      <c r="AG13037" s="5"/>
      <c r="AH13037" s="5"/>
      <c r="AI13037" s="5"/>
      <c r="AJ13037" s="5"/>
    </row>
    <row r="13038" spans="11:36">
      <c r="K13038" s="5"/>
      <c r="L13038" s="5"/>
      <c r="M13038" s="5"/>
      <c r="N13038" s="5"/>
      <c r="O13038" s="5"/>
      <c r="P13038" s="5"/>
      <c r="Q13038" s="5"/>
      <c r="R13038" s="5"/>
      <c r="S13038" s="5"/>
      <c r="T13038" s="5"/>
      <c r="U13038" s="5"/>
      <c r="V13038" s="5"/>
      <c r="W13038" s="5"/>
      <c r="X13038" s="5"/>
      <c r="Y13038" s="5"/>
      <c r="Z13038" s="5"/>
      <c r="AA13038" s="5"/>
      <c r="AB13038" s="5"/>
      <c r="AC13038" s="5"/>
      <c r="AD13038" s="5"/>
      <c r="AE13038" s="5"/>
      <c r="AF13038" s="5"/>
      <c r="AG13038" s="5"/>
      <c r="AH13038" s="5"/>
      <c r="AI13038" s="5"/>
      <c r="AJ13038" s="5"/>
    </row>
    <row r="13039" spans="11:36">
      <c r="K13039" s="5"/>
      <c r="L13039" s="5"/>
      <c r="M13039" s="5"/>
      <c r="N13039" s="5"/>
      <c r="O13039" s="5"/>
      <c r="P13039" s="5"/>
      <c r="Q13039" s="5"/>
      <c r="R13039" s="5"/>
      <c r="S13039" s="5"/>
      <c r="T13039" s="5"/>
      <c r="U13039" s="5"/>
      <c r="V13039" s="5"/>
      <c r="W13039" s="5"/>
      <c r="X13039" s="5"/>
      <c r="Y13039" s="5"/>
      <c r="Z13039" s="5"/>
      <c r="AA13039" s="5"/>
      <c r="AB13039" s="5"/>
      <c r="AC13039" s="5"/>
      <c r="AD13039" s="5"/>
      <c r="AE13039" s="5"/>
      <c r="AF13039" s="5"/>
      <c r="AG13039" s="5"/>
      <c r="AH13039" s="5"/>
      <c r="AI13039" s="5"/>
      <c r="AJ13039" s="5"/>
    </row>
    <row r="13040" spans="11:36">
      <c r="K13040" s="5"/>
      <c r="L13040" s="5"/>
      <c r="M13040" s="5"/>
      <c r="N13040" s="5"/>
      <c r="O13040" s="5"/>
      <c r="P13040" s="5"/>
      <c r="Q13040" s="5"/>
      <c r="R13040" s="5"/>
      <c r="S13040" s="5"/>
      <c r="T13040" s="5"/>
      <c r="U13040" s="5"/>
      <c r="V13040" s="5"/>
      <c r="W13040" s="5"/>
      <c r="X13040" s="5"/>
      <c r="Y13040" s="5"/>
      <c r="Z13040" s="5"/>
      <c r="AA13040" s="5"/>
      <c r="AB13040" s="5"/>
      <c r="AC13040" s="5"/>
      <c r="AD13040" s="5"/>
      <c r="AE13040" s="5"/>
      <c r="AF13040" s="5"/>
      <c r="AG13040" s="5"/>
      <c r="AH13040" s="5"/>
      <c r="AI13040" s="5"/>
      <c r="AJ13040" s="5"/>
    </row>
    <row r="13041" spans="11:36">
      <c r="K13041" s="5"/>
      <c r="L13041" s="5"/>
      <c r="M13041" s="5"/>
      <c r="N13041" s="5"/>
      <c r="O13041" s="5"/>
      <c r="P13041" s="5"/>
      <c r="Q13041" s="5"/>
      <c r="R13041" s="5"/>
      <c r="S13041" s="5"/>
      <c r="T13041" s="5"/>
      <c r="U13041" s="5"/>
      <c r="V13041" s="5"/>
      <c r="W13041" s="5"/>
      <c r="X13041" s="5"/>
      <c r="Y13041" s="5"/>
      <c r="Z13041" s="5"/>
      <c r="AA13041" s="5"/>
      <c r="AB13041" s="5"/>
      <c r="AC13041" s="5"/>
      <c r="AD13041" s="5"/>
      <c r="AE13041" s="5"/>
      <c r="AF13041" s="5"/>
      <c r="AG13041" s="5"/>
      <c r="AH13041" s="5"/>
      <c r="AI13041" s="5"/>
      <c r="AJ13041" s="5"/>
    </row>
    <row r="13042" spans="11:36">
      <c r="K13042" s="5"/>
      <c r="L13042" s="5"/>
      <c r="M13042" s="5"/>
      <c r="N13042" s="5"/>
      <c r="O13042" s="5"/>
      <c r="P13042" s="5"/>
      <c r="Q13042" s="5"/>
      <c r="R13042" s="5"/>
      <c r="S13042" s="5"/>
      <c r="T13042" s="5"/>
      <c r="U13042" s="5"/>
      <c r="V13042" s="5"/>
      <c r="W13042" s="5"/>
      <c r="X13042" s="5"/>
      <c r="Y13042" s="5"/>
      <c r="Z13042" s="5"/>
      <c r="AA13042" s="5"/>
      <c r="AB13042" s="5"/>
      <c r="AC13042" s="5"/>
      <c r="AD13042" s="5"/>
      <c r="AE13042" s="5"/>
      <c r="AF13042" s="5"/>
      <c r="AG13042" s="5"/>
      <c r="AH13042" s="5"/>
      <c r="AI13042" s="5"/>
      <c r="AJ13042" s="5"/>
    </row>
    <row r="13043" spans="11:36">
      <c r="K13043" s="5"/>
      <c r="L13043" s="5"/>
      <c r="M13043" s="5"/>
      <c r="N13043" s="5"/>
      <c r="O13043" s="5"/>
      <c r="P13043" s="5"/>
      <c r="Q13043" s="5"/>
      <c r="R13043" s="5"/>
      <c r="S13043" s="5"/>
      <c r="T13043" s="5"/>
      <c r="U13043" s="5"/>
      <c r="V13043" s="5"/>
      <c r="W13043" s="5"/>
      <c r="X13043" s="5"/>
      <c r="Y13043" s="5"/>
      <c r="Z13043" s="5"/>
      <c r="AA13043" s="5"/>
      <c r="AB13043" s="5"/>
      <c r="AC13043" s="5"/>
      <c r="AD13043" s="5"/>
      <c r="AE13043" s="5"/>
      <c r="AF13043" s="5"/>
      <c r="AG13043" s="5"/>
      <c r="AH13043" s="5"/>
      <c r="AI13043" s="5"/>
      <c r="AJ13043" s="5"/>
    </row>
    <row r="13044" spans="11:36">
      <c r="K13044" s="5"/>
      <c r="L13044" s="5"/>
      <c r="M13044" s="5"/>
      <c r="N13044" s="5"/>
      <c r="O13044" s="5"/>
      <c r="P13044" s="5"/>
      <c r="Q13044" s="5"/>
      <c r="R13044" s="5"/>
      <c r="S13044" s="5"/>
      <c r="T13044" s="5"/>
      <c r="U13044" s="5"/>
      <c r="V13044" s="5"/>
      <c r="W13044" s="5"/>
      <c r="X13044" s="5"/>
      <c r="Y13044" s="5"/>
      <c r="Z13044" s="5"/>
      <c r="AA13044" s="5"/>
      <c r="AB13044" s="5"/>
      <c r="AC13044" s="5"/>
      <c r="AD13044" s="5"/>
      <c r="AE13044" s="5"/>
      <c r="AF13044" s="5"/>
      <c r="AG13044" s="5"/>
      <c r="AH13044" s="5"/>
      <c r="AI13044" s="5"/>
      <c r="AJ13044" s="5"/>
    </row>
    <row r="13045" spans="11:36">
      <c r="K13045" s="5"/>
      <c r="L13045" s="5"/>
      <c r="M13045" s="5"/>
      <c r="N13045" s="5"/>
      <c r="O13045" s="5"/>
      <c r="P13045" s="5"/>
      <c r="Q13045" s="5"/>
      <c r="R13045" s="5"/>
      <c r="S13045" s="5"/>
      <c r="T13045" s="5"/>
      <c r="U13045" s="5"/>
      <c r="V13045" s="5"/>
      <c r="W13045" s="5"/>
      <c r="X13045" s="5"/>
      <c r="Y13045" s="5"/>
      <c r="Z13045" s="5"/>
      <c r="AA13045" s="5"/>
      <c r="AB13045" s="5"/>
      <c r="AC13045" s="5"/>
      <c r="AD13045" s="5"/>
      <c r="AE13045" s="5"/>
      <c r="AF13045" s="5"/>
      <c r="AG13045" s="5"/>
      <c r="AH13045" s="5"/>
      <c r="AI13045" s="5"/>
      <c r="AJ13045" s="5"/>
    </row>
    <row r="13046" spans="11:36">
      <c r="K13046" s="5"/>
      <c r="L13046" s="5"/>
      <c r="M13046" s="5"/>
      <c r="N13046" s="5"/>
      <c r="O13046" s="5"/>
      <c r="P13046" s="5"/>
      <c r="Q13046" s="5"/>
      <c r="R13046" s="5"/>
      <c r="S13046" s="5"/>
      <c r="T13046" s="5"/>
      <c r="U13046" s="5"/>
      <c r="V13046" s="5"/>
      <c r="W13046" s="5"/>
      <c r="X13046" s="5"/>
      <c r="Y13046" s="5"/>
      <c r="Z13046" s="5"/>
      <c r="AA13046" s="5"/>
      <c r="AB13046" s="5"/>
      <c r="AC13046" s="5"/>
      <c r="AD13046" s="5"/>
      <c r="AE13046" s="5"/>
      <c r="AF13046" s="5"/>
      <c r="AG13046" s="5"/>
      <c r="AH13046" s="5"/>
      <c r="AI13046" s="5"/>
      <c r="AJ13046" s="5"/>
    </row>
    <row r="13047" spans="11:36">
      <c r="K13047" s="5"/>
      <c r="L13047" s="5"/>
      <c r="M13047" s="5"/>
      <c r="N13047" s="5"/>
      <c r="O13047" s="5"/>
      <c r="P13047" s="5"/>
      <c r="Q13047" s="5"/>
      <c r="R13047" s="5"/>
      <c r="S13047" s="5"/>
      <c r="T13047" s="5"/>
      <c r="U13047" s="5"/>
      <c r="V13047" s="5"/>
      <c r="W13047" s="5"/>
      <c r="X13047" s="5"/>
      <c r="Y13047" s="5"/>
      <c r="Z13047" s="5"/>
      <c r="AA13047" s="5"/>
      <c r="AB13047" s="5"/>
      <c r="AC13047" s="5"/>
      <c r="AD13047" s="5"/>
      <c r="AE13047" s="5"/>
      <c r="AF13047" s="5"/>
      <c r="AG13047" s="5"/>
      <c r="AH13047" s="5"/>
      <c r="AI13047" s="5"/>
      <c r="AJ13047" s="5"/>
    </row>
    <row r="13048" spans="11:36">
      <c r="K13048" s="5"/>
      <c r="L13048" s="5"/>
      <c r="M13048" s="5"/>
      <c r="N13048" s="5"/>
      <c r="O13048" s="5"/>
      <c r="P13048" s="5"/>
      <c r="Q13048" s="5"/>
      <c r="R13048" s="5"/>
      <c r="S13048" s="5"/>
      <c r="T13048" s="5"/>
      <c r="U13048" s="5"/>
      <c r="V13048" s="5"/>
      <c r="W13048" s="5"/>
      <c r="X13048" s="5"/>
      <c r="Y13048" s="5"/>
      <c r="Z13048" s="5"/>
      <c r="AA13048" s="5"/>
      <c r="AB13048" s="5"/>
      <c r="AC13048" s="5"/>
      <c r="AD13048" s="5"/>
      <c r="AE13048" s="5"/>
      <c r="AF13048" s="5"/>
      <c r="AG13048" s="5"/>
      <c r="AH13048" s="5"/>
      <c r="AI13048" s="5"/>
      <c r="AJ13048" s="5"/>
    </row>
    <row r="13049" spans="11:36">
      <c r="K13049" s="5"/>
      <c r="L13049" s="5"/>
      <c r="M13049" s="5"/>
      <c r="N13049" s="5"/>
      <c r="O13049" s="5"/>
      <c r="P13049" s="5"/>
      <c r="Q13049" s="5"/>
      <c r="R13049" s="5"/>
      <c r="S13049" s="5"/>
      <c r="T13049" s="5"/>
      <c r="U13049" s="5"/>
      <c r="V13049" s="5"/>
      <c r="W13049" s="5"/>
      <c r="X13049" s="5"/>
      <c r="Y13049" s="5"/>
      <c r="Z13049" s="5"/>
      <c r="AA13049" s="5"/>
      <c r="AB13049" s="5"/>
      <c r="AC13049" s="5"/>
      <c r="AD13049" s="5"/>
      <c r="AE13049" s="5"/>
      <c r="AF13049" s="5"/>
      <c r="AG13049" s="5"/>
      <c r="AH13049" s="5"/>
      <c r="AI13049" s="5"/>
      <c r="AJ13049" s="5"/>
    </row>
    <row r="13050" spans="11:36">
      <c r="K13050" s="5"/>
      <c r="L13050" s="5"/>
      <c r="M13050" s="5"/>
      <c r="N13050" s="5"/>
      <c r="O13050" s="5"/>
      <c r="P13050" s="5"/>
      <c r="Q13050" s="5"/>
      <c r="R13050" s="5"/>
      <c r="S13050" s="5"/>
      <c r="T13050" s="5"/>
      <c r="U13050" s="5"/>
      <c r="V13050" s="5"/>
      <c r="W13050" s="5"/>
      <c r="X13050" s="5"/>
      <c r="Y13050" s="5"/>
      <c r="Z13050" s="5"/>
      <c r="AA13050" s="5"/>
      <c r="AB13050" s="5"/>
      <c r="AC13050" s="5"/>
      <c r="AD13050" s="5"/>
      <c r="AE13050" s="5"/>
      <c r="AF13050" s="5"/>
      <c r="AG13050" s="5"/>
      <c r="AH13050" s="5"/>
      <c r="AI13050" s="5"/>
      <c r="AJ13050" s="5"/>
    </row>
    <row r="13051" spans="11:36">
      <c r="K13051" s="5"/>
      <c r="L13051" s="5"/>
      <c r="M13051" s="5"/>
      <c r="N13051" s="5"/>
      <c r="O13051" s="5"/>
      <c r="P13051" s="5"/>
      <c r="Q13051" s="5"/>
      <c r="R13051" s="5"/>
      <c r="S13051" s="5"/>
      <c r="T13051" s="5"/>
      <c r="U13051" s="5"/>
      <c r="V13051" s="5"/>
      <c r="W13051" s="5"/>
      <c r="X13051" s="5"/>
      <c r="Y13051" s="5"/>
      <c r="Z13051" s="5"/>
      <c r="AA13051" s="5"/>
      <c r="AB13051" s="5"/>
      <c r="AC13051" s="5"/>
      <c r="AD13051" s="5"/>
      <c r="AE13051" s="5"/>
      <c r="AF13051" s="5"/>
      <c r="AG13051" s="5"/>
      <c r="AH13051" s="5"/>
      <c r="AI13051" s="5"/>
      <c r="AJ13051" s="5"/>
    </row>
    <row r="13052" spans="11:36">
      <c r="K13052" s="5"/>
      <c r="L13052" s="5"/>
      <c r="M13052" s="5"/>
      <c r="N13052" s="5"/>
      <c r="O13052" s="5"/>
      <c r="P13052" s="5"/>
      <c r="Q13052" s="5"/>
      <c r="R13052" s="5"/>
      <c r="S13052" s="5"/>
      <c r="T13052" s="5"/>
      <c r="U13052" s="5"/>
      <c r="V13052" s="5"/>
      <c r="W13052" s="5"/>
      <c r="X13052" s="5"/>
      <c r="Y13052" s="5"/>
      <c r="Z13052" s="5"/>
      <c r="AA13052" s="5"/>
      <c r="AB13052" s="5"/>
      <c r="AC13052" s="5"/>
      <c r="AD13052" s="5"/>
      <c r="AE13052" s="5"/>
      <c r="AF13052" s="5"/>
      <c r="AG13052" s="5"/>
      <c r="AH13052" s="5"/>
      <c r="AI13052" s="5"/>
      <c r="AJ13052" s="5"/>
    </row>
    <row r="13053" spans="11:36">
      <c r="K13053" s="5"/>
      <c r="L13053" s="5"/>
      <c r="M13053" s="5"/>
      <c r="N13053" s="5"/>
      <c r="O13053" s="5"/>
      <c r="P13053" s="5"/>
      <c r="Q13053" s="5"/>
      <c r="R13053" s="5"/>
      <c r="S13053" s="5"/>
      <c r="T13053" s="5"/>
      <c r="U13053" s="5"/>
      <c r="V13053" s="5"/>
      <c r="W13053" s="5"/>
      <c r="X13053" s="5"/>
      <c r="Y13053" s="5"/>
      <c r="Z13053" s="5"/>
      <c r="AA13053" s="5"/>
      <c r="AB13053" s="5"/>
      <c r="AC13053" s="5"/>
      <c r="AD13053" s="5"/>
      <c r="AE13053" s="5"/>
      <c r="AF13053" s="5"/>
      <c r="AG13053" s="5"/>
      <c r="AH13053" s="5"/>
      <c r="AI13053" s="5"/>
      <c r="AJ13053" s="5"/>
    </row>
    <row r="13054" spans="11:36">
      <c r="K13054" s="5"/>
      <c r="L13054" s="5"/>
      <c r="M13054" s="5"/>
      <c r="N13054" s="5"/>
      <c r="O13054" s="5"/>
      <c r="P13054" s="5"/>
      <c r="Q13054" s="5"/>
      <c r="R13054" s="5"/>
      <c r="S13054" s="5"/>
      <c r="T13054" s="5"/>
      <c r="U13054" s="5"/>
      <c r="V13054" s="5"/>
      <c r="W13054" s="5"/>
      <c r="X13054" s="5"/>
      <c r="Y13054" s="5"/>
      <c r="Z13054" s="5"/>
      <c r="AA13054" s="5"/>
      <c r="AB13054" s="5"/>
      <c r="AC13054" s="5"/>
      <c r="AD13054" s="5"/>
      <c r="AE13054" s="5"/>
      <c r="AF13054" s="5"/>
      <c r="AG13054" s="5"/>
      <c r="AH13054" s="5"/>
      <c r="AI13054" s="5"/>
      <c r="AJ13054" s="5"/>
    </row>
    <row r="13055" spans="11:36">
      <c r="K13055" s="5"/>
      <c r="L13055" s="5"/>
      <c r="M13055" s="5"/>
      <c r="N13055" s="5"/>
      <c r="O13055" s="5"/>
      <c r="P13055" s="5"/>
      <c r="Q13055" s="5"/>
      <c r="R13055" s="5"/>
      <c r="S13055" s="5"/>
      <c r="T13055" s="5"/>
      <c r="U13055" s="5"/>
      <c r="V13055" s="5"/>
      <c r="W13055" s="5"/>
      <c r="X13055" s="5"/>
      <c r="Y13055" s="5"/>
      <c r="Z13055" s="5"/>
      <c r="AA13055" s="5"/>
      <c r="AB13055" s="5"/>
      <c r="AC13055" s="5"/>
      <c r="AD13055" s="5"/>
      <c r="AE13055" s="5"/>
      <c r="AF13055" s="5"/>
      <c r="AG13055" s="5"/>
      <c r="AH13055" s="5"/>
      <c r="AI13055" s="5"/>
      <c r="AJ13055" s="5"/>
    </row>
    <row r="13056" spans="11:36">
      <c r="K13056" s="5"/>
      <c r="L13056" s="5"/>
      <c r="M13056" s="5"/>
      <c r="N13056" s="5"/>
      <c r="O13056" s="5"/>
      <c r="P13056" s="5"/>
      <c r="Q13056" s="5"/>
      <c r="R13056" s="5"/>
      <c r="S13056" s="5"/>
      <c r="T13056" s="5"/>
      <c r="U13056" s="5"/>
      <c r="V13056" s="5"/>
      <c r="W13056" s="5"/>
      <c r="X13056" s="5"/>
      <c r="Y13056" s="5"/>
      <c r="Z13056" s="5"/>
      <c r="AA13056" s="5"/>
      <c r="AB13056" s="5"/>
      <c r="AC13056" s="5"/>
      <c r="AD13056" s="5"/>
      <c r="AE13056" s="5"/>
      <c r="AF13056" s="5"/>
      <c r="AG13056" s="5"/>
      <c r="AH13056" s="5"/>
      <c r="AI13056" s="5"/>
      <c r="AJ13056" s="5"/>
    </row>
    <row r="13057" spans="11:36">
      <c r="K13057" s="5"/>
      <c r="L13057" s="5"/>
      <c r="M13057" s="5"/>
      <c r="N13057" s="5"/>
      <c r="O13057" s="5"/>
      <c r="P13057" s="5"/>
      <c r="Q13057" s="5"/>
      <c r="R13057" s="5"/>
      <c r="S13057" s="5"/>
      <c r="T13057" s="5"/>
      <c r="U13057" s="5"/>
      <c r="V13057" s="5"/>
      <c r="W13057" s="5"/>
      <c r="X13057" s="5"/>
      <c r="Y13057" s="5"/>
      <c r="Z13057" s="5"/>
      <c r="AA13057" s="5"/>
      <c r="AB13057" s="5"/>
      <c r="AC13057" s="5"/>
      <c r="AD13057" s="5"/>
      <c r="AE13057" s="5"/>
      <c r="AF13057" s="5"/>
      <c r="AG13057" s="5"/>
      <c r="AH13057" s="5"/>
      <c r="AI13057" s="5"/>
      <c r="AJ13057" s="5"/>
    </row>
    <row r="13058" spans="11:36">
      <c r="K13058" s="5"/>
      <c r="L13058" s="5"/>
      <c r="M13058" s="5"/>
      <c r="N13058" s="5"/>
      <c r="O13058" s="5"/>
      <c r="P13058" s="5"/>
      <c r="Q13058" s="5"/>
      <c r="R13058" s="5"/>
      <c r="S13058" s="5"/>
      <c r="T13058" s="5"/>
      <c r="U13058" s="5"/>
      <c r="V13058" s="5"/>
      <c r="W13058" s="5"/>
      <c r="X13058" s="5"/>
      <c r="Y13058" s="5"/>
      <c r="Z13058" s="5"/>
      <c r="AA13058" s="5"/>
      <c r="AB13058" s="5"/>
      <c r="AC13058" s="5"/>
      <c r="AD13058" s="5"/>
      <c r="AE13058" s="5"/>
      <c r="AF13058" s="5"/>
      <c r="AG13058" s="5"/>
      <c r="AH13058" s="5"/>
      <c r="AI13058" s="5"/>
      <c r="AJ13058" s="5"/>
    </row>
    <row r="13059" spans="11:36">
      <c r="K13059" s="5"/>
      <c r="L13059" s="5"/>
      <c r="M13059" s="5"/>
      <c r="N13059" s="5"/>
      <c r="O13059" s="5"/>
      <c r="P13059" s="5"/>
      <c r="Q13059" s="5"/>
      <c r="R13059" s="5"/>
      <c r="S13059" s="5"/>
      <c r="T13059" s="5"/>
      <c r="U13059" s="5"/>
      <c r="V13059" s="5"/>
      <c r="W13059" s="5"/>
      <c r="X13059" s="5"/>
      <c r="Y13059" s="5"/>
      <c r="Z13059" s="5"/>
      <c r="AA13059" s="5"/>
      <c r="AB13059" s="5"/>
      <c r="AC13059" s="5"/>
      <c r="AD13059" s="5"/>
      <c r="AE13059" s="5"/>
      <c r="AF13059" s="5"/>
      <c r="AG13059" s="5"/>
      <c r="AH13059" s="5"/>
      <c r="AI13059" s="5"/>
      <c r="AJ13059" s="5"/>
    </row>
    <row r="13060" spans="11:36">
      <c r="K13060" s="5"/>
      <c r="L13060" s="5"/>
      <c r="M13060" s="5"/>
      <c r="N13060" s="5"/>
      <c r="O13060" s="5"/>
      <c r="P13060" s="5"/>
      <c r="Q13060" s="5"/>
      <c r="R13060" s="5"/>
      <c r="S13060" s="5"/>
      <c r="T13060" s="5"/>
      <c r="U13060" s="5"/>
      <c r="V13060" s="5"/>
      <c r="W13060" s="5"/>
      <c r="X13060" s="5"/>
      <c r="Y13060" s="5"/>
      <c r="Z13060" s="5"/>
      <c r="AA13060" s="5"/>
      <c r="AB13060" s="5"/>
      <c r="AC13060" s="5"/>
      <c r="AD13060" s="5"/>
      <c r="AE13060" s="5"/>
      <c r="AF13060" s="5"/>
      <c r="AG13060" s="5"/>
      <c r="AH13060" s="5"/>
      <c r="AI13060" s="5"/>
      <c r="AJ13060" s="5"/>
    </row>
    <row r="13061" spans="11:36">
      <c r="K13061" s="5"/>
      <c r="L13061" s="5"/>
      <c r="M13061" s="5"/>
      <c r="N13061" s="5"/>
      <c r="O13061" s="5"/>
      <c r="P13061" s="5"/>
      <c r="Q13061" s="5"/>
      <c r="R13061" s="5"/>
      <c r="S13061" s="5"/>
      <c r="T13061" s="5"/>
      <c r="U13061" s="5"/>
      <c r="V13061" s="5"/>
      <c r="W13061" s="5"/>
      <c r="X13061" s="5"/>
      <c r="Y13061" s="5"/>
      <c r="Z13061" s="5"/>
      <c r="AA13061" s="5"/>
      <c r="AB13061" s="5"/>
      <c r="AC13061" s="5"/>
      <c r="AD13061" s="5"/>
      <c r="AE13061" s="5"/>
      <c r="AF13061" s="5"/>
      <c r="AG13061" s="5"/>
      <c r="AH13061" s="5"/>
      <c r="AI13061" s="5"/>
      <c r="AJ13061" s="5"/>
    </row>
    <row r="13062" spans="11:36">
      <c r="K13062" s="5"/>
      <c r="L13062" s="5"/>
      <c r="M13062" s="5"/>
      <c r="N13062" s="5"/>
      <c r="O13062" s="5"/>
      <c r="P13062" s="5"/>
      <c r="Q13062" s="5"/>
      <c r="R13062" s="5"/>
      <c r="S13062" s="5"/>
      <c r="T13062" s="5"/>
      <c r="U13062" s="5"/>
      <c r="V13062" s="5"/>
      <c r="W13062" s="5"/>
      <c r="X13062" s="5"/>
      <c r="Y13062" s="5"/>
      <c r="Z13062" s="5"/>
      <c r="AA13062" s="5"/>
      <c r="AB13062" s="5"/>
      <c r="AC13062" s="5"/>
      <c r="AD13062" s="5"/>
      <c r="AE13062" s="5"/>
      <c r="AF13062" s="5"/>
      <c r="AG13062" s="5"/>
      <c r="AH13062" s="5"/>
      <c r="AI13062" s="5"/>
      <c r="AJ13062" s="5"/>
    </row>
    <row r="13063" spans="11:36">
      <c r="K13063" s="5"/>
      <c r="L13063" s="5"/>
      <c r="M13063" s="5"/>
      <c r="N13063" s="5"/>
      <c r="O13063" s="5"/>
      <c r="P13063" s="5"/>
      <c r="Q13063" s="5"/>
      <c r="R13063" s="5"/>
      <c r="S13063" s="5"/>
      <c r="T13063" s="5"/>
      <c r="U13063" s="5"/>
      <c r="V13063" s="5"/>
      <c r="W13063" s="5"/>
      <c r="X13063" s="5"/>
      <c r="Y13063" s="5"/>
      <c r="Z13063" s="5"/>
      <c r="AA13063" s="5"/>
      <c r="AB13063" s="5"/>
      <c r="AC13063" s="5"/>
      <c r="AD13063" s="5"/>
      <c r="AE13063" s="5"/>
      <c r="AF13063" s="5"/>
      <c r="AG13063" s="5"/>
      <c r="AH13063" s="5"/>
      <c r="AI13063" s="5"/>
      <c r="AJ13063" s="5"/>
    </row>
    <row r="13064" spans="11:36">
      <c r="K13064" s="5"/>
      <c r="L13064" s="5"/>
      <c r="M13064" s="5"/>
      <c r="N13064" s="5"/>
      <c r="O13064" s="5"/>
      <c r="P13064" s="5"/>
      <c r="Q13064" s="5"/>
      <c r="R13064" s="5"/>
      <c r="S13064" s="5"/>
      <c r="T13064" s="5"/>
      <c r="U13064" s="5"/>
      <c r="V13064" s="5"/>
      <c r="W13064" s="5"/>
      <c r="X13064" s="5"/>
      <c r="Y13064" s="5"/>
      <c r="Z13064" s="5"/>
      <c r="AA13064" s="5"/>
      <c r="AB13064" s="5"/>
      <c r="AC13064" s="5"/>
      <c r="AD13064" s="5"/>
      <c r="AE13064" s="5"/>
      <c r="AF13064" s="5"/>
      <c r="AG13064" s="5"/>
      <c r="AH13064" s="5"/>
      <c r="AI13064" s="5"/>
      <c r="AJ13064" s="5"/>
    </row>
    <row r="13065" spans="11:36">
      <c r="K13065" s="5"/>
      <c r="L13065" s="5"/>
      <c r="M13065" s="5"/>
      <c r="N13065" s="5"/>
      <c r="O13065" s="5"/>
      <c r="P13065" s="5"/>
      <c r="Q13065" s="5"/>
      <c r="R13065" s="5"/>
      <c r="S13065" s="5"/>
      <c r="T13065" s="5"/>
      <c r="U13065" s="5"/>
      <c r="V13065" s="5"/>
      <c r="W13065" s="5"/>
      <c r="X13065" s="5"/>
      <c r="Y13065" s="5"/>
      <c r="Z13065" s="5"/>
      <c r="AA13065" s="5"/>
      <c r="AB13065" s="5"/>
      <c r="AC13065" s="5"/>
      <c r="AD13065" s="5"/>
      <c r="AE13065" s="5"/>
      <c r="AF13065" s="5"/>
      <c r="AG13065" s="5"/>
      <c r="AH13065" s="5"/>
      <c r="AI13065" s="5"/>
      <c r="AJ13065" s="5"/>
    </row>
    <row r="13066" spans="11:36">
      <c r="K13066" s="5"/>
      <c r="L13066" s="5"/>
      <c r="M13066" s="5"/>
      <c r="N13066" s="5"/>
      <c r="O13066" s="5"/>
      <c r="P13066" s="5"/>
      <c r="Q13066" s="5"/>
      <c r="R13066" s="5"/>
      <c r="S13066" s="5"/>
      <c r="T13066" s="5"/>
      <c r="U13066" s="5"/>
      <c r="V13066" s="5"/>
      <c r="W13066" s="5"/>
      <c r="X13066" s="5"/>
      <c r="Y13066" s="5"/>
      <c r="Z13066" s="5"/>
      <c r="AA13066" s="5"/>
      <c r="AB13066" s="5"/>
      <c r="AC13066" s="5"/>
      <c r="AD13066" s="5"/>
      <c r="AE13066" s="5"/>
      <c r="AF13066" s="5"/>
      <c r="AG13066" s="5"/>
      <c r="AH13066" s="5"/>
      <c r="AI13066" s="5"/>
      <c r="AJ13066" s="5"/>
    </row>
    <row r="13067" spans="11:36">
      <c r="K13067" s="5"/>
      <c r="L13067" s="5"/>
      <c r="M13067" s="5"/>
      <c r="N13067" s="5"/>
      <c r="O13067" s="5"/>
      <c r="P13067" s="5"/>
      <c r="Q13067" s="5"/>
      <c r="R13067" s="5"/>
      <c r="S13067" s="5"/>
      <c r="T13067" s="5"/>
      <c r="U13067" s="5"/>
      <c r="V13067" s="5"/>
      <c r="W13067" s="5"/>
      <c r="X13067" s="5"/>
      <c r="Y13067" s="5"/>
      <c r="Z13067" s="5"/>
      <c r="AA13067" s="5"/>
      <c r="AB13067" s="5"/>
      <c r="AC13067" s="5"/>
      <c r="AD13067" s="5"/>
      <c r="AE13067" s="5"/>
      <c r="AF13067" s="5"/>
      <c r="AG13067" s="5"/>
      <c r="AH13067" s="5"/>
      <c r="AI13067" s="5"/>
      <c r="AJ13067" s="5"/>
    </row>
    <row r="13068" spans="11:36">
      <c r="K13068" s="5"/>
      <c r="L13068" s="5"/>
      <c r="M13068" s="5"/>
      <c r="N13068" s="5"/>
      <c r="O13068" s="5"/>
      <c r="P13068" s="5"/>
      <c r="Q13068" s="5"/>
      <c r="R13068" s="5"/>
      <c r="S13068" s="5"/>
      <c r="T13068" s="5"/>
      <c r="U13068" s="5"/>
      <c r="V13068" s="5"/>
      <c r="W13068" s="5"/>
      <c r="X13068" s="5"/>
      <c r="Y13068" s="5"/>
      <c r="Z13068" s="5"/>
      <c r="AA13068" s="5"/>
      <c r="AB13068" s="5"/>
      <c r="AC13068" s="5"/>
      <c r="AD13068" s="5"/>
      <c r="AE13068" s="5"/>
      <c r="AF13068" s="5"/>
      <c r="AG13068" s="5"/>
      <c r="AH13068" s="5"/>
      <c r="AI13068" s="5"/>
      <c r="AJ13068" s="5"/>
    </row>
    <row r="13069" spans="11:36">
      <c r="K13069" s="5"/>
      <c r="L13069" s="5"/>
      <c r="M13069" s="5"/>
      <c r="N13069" s="5"/>
      <c r="O13069" s="5"/>
      <c r="P13069" s="5"/>
      <c r="Q13069" s="5"/>
      <c r="R13069" s="5"/>
      <c r="S13069" s="5"/>
      <c r="T13069" s="5"/>
      <c r="U13069" s="5"/>
      <c r="V13069" s="5"/>
      <c r="W13069" s="5"/>
      <c r="X13069" s="5"/>
      <c r="Y13069" s="5"/>
      <c r="Z13069" s="5"/>
      <c r="AA13069" s="5"/>
      <c r="AB13069" s="5"/>
      <c r="AC13069" s="5"/>
      <c r="AD13069" s="5"/>
      <c r="AE13069" s="5"/>
      <c r="AF13069" s="5"/>
      <c r="AG13069" s="5"/>
      <c r="AH13069" s="5"/>
      <c r="AI13069" s="5"/>
      <c r="AJ13069" s="5"/>
    </row>
    <row r="13070" spans="11:36">
      <c r="K13070" s="5"/>
      <c r="L13070" s="5"/>
      <c r="M13070" s="5"/>
      <c r="N13070" s="5"/>
      <c r="O13070" s="5"/>
      <c r="P13070" s="5"/>
      <c r="Q13070" s="5"/>
      <c r="R13070" s="5"/>
      <c r="S13070" s="5"/>
      <c r="T13070" s="5"/>
      <c r="U13070" s="5"/>
      <c r="V13070" s="5"/>
      <c r="W13070" s="5"/>
      <c r="X13070" s="5"/>
      <c r="Y13070" s="5"/>
      <c r="Z13070" s="5"/>
      <c r="AA13070" s="5"/>
      <c r="AB13070" s="5"/>
      <c r="AC13070" s="5"/>
      <c r="AD13070" s="5"/>
      <c r="AE13070" s="5"/>
      <c r="AF13070" s="5"/>
      <c r="AG13070" s="5"/>
      <c r="AH13070" s="5"/>
      <c r="AI13070" s="5"/>
      <c r="AJ13070" s="5"/>
    </row>
    <row r="13071" spans="11:36">
      <c r="K13071" s="5"/>
      <c r="L13071" s="5"/>
      <c r="M13071" s="5"/>
      <c r="N13071" s="5"/>
      <c r="O13071" s="5"/>
      <c r="P13071" s="5"/>
      <c r="Q13071" s="5"/>
      <c r="R13071" s="5"/>
      <c r="S13071" s="5"/>
      <c r="T13071" s="5"/>
      <c r="U13071" s="5"/>
      <c r="V13071" s="5"/>
      <c r="W13071" s="5"/>
      <c r="X13071" s="5"/>
      <c r="Y13071" s="5"/>
      <c r="Z13071" s="5"/>
      <c r="AA13071" s="5"/>
      <c r="AB13071" s="5"/>
      <c r="AC13071" s="5"/>
      <c r="AD13071" s="5"/>
      <c r="AE13071" s="5"/>
      <c r="AF13071" s="5"/>
      <c r="AG13071" s="5"/>
      <c r="AH13071" s="5"/>
      <c r="AI13071" s="5"/>
      <c r="AJ13071" s="5"/>
    </row>
    <row r="13072" spans="11:36">
      <c r="K13072" s="5"/>
      <c r="L13072" s="5"/>
      <c r="M13072" s="5"/>
      <c r="N13072" s="5"/>
      <c r="O13072" s="5"/>
      <c r="P13072" s="5"/>
      <c r="Q13072" s="5"/>
      <c r="R13072" s="5"/>
      <c r="S13072" s="5"/>
      <c r="T13072" s="5"/>
      <c r="U13072" s="5"/>
      <c r="V13072" s="5"/>
      <c r="W13072" s="5"/>
      <c r="X13072" s="5"/>
      <c r="Y13072" s="5"/>
      <c r="Z13072" s="5"/>
      <c r="AA13072" s="5"/>
      <c r="AB13072" s="5"/>
      <c r="AC13072" s="5"/>
      <c r="AD13072" s="5"/>
      <c r="AE13072" s="5"/>
      <c r="AF13072" s="5"/>
      <c r="AG13072" s="5"/>
      <c r="AH13072" s="5"/>
      <c r="AI13072" s="5"/>
      <c r="AJ13072" s="5"/>
    </row>
    <row r="13073" spans="11:36">
      <c r="K13073" s="5"/>
      <c r="L13073" s="5"/>
      <c r="M13073" s="5"/>
      <c r="N13073" s="5"/>
      <c r="O13073" s="5"/>
      <c r="P13073" s="5"/>
      <c r="Q13073" s="5"/>
      <c r="R13073" s="5"/>
      <c r="S13073" s="5"/>
      <c r="T13073" s="5"/>
      <c r="U13073" s="5"/>
      <c r="V13073" s="5"/>
      <c r="W13073" s="5"/>
      <c r="X13073" s="5"/>
      <c r="Y13073" s="5"/>
      <c r="Z13073" s="5"/>
      <c r="AA13073" s="5"/>
      <c r="AB13073" s="5"/>
      <c r="AC13073" s="5"/>
      <c r="AD13073" s="5"/>
      <c r="AE13073" s="5"/>
      <c r="AF13073" s="5"/>
      <c r="AG13073" s="5"/>
      <c r="AH13073" s="5"/>
      <c r="AI13073" s="5"/>
      <c r="AJ13073" s="5"/>
    </row>
    <row r="13074" spans="11:36">
      <c r="K13074" s="5"/>
      <c r="L13074" s="5"/>
      <c r="M13074" s="5"/>
      <c r="N13074" s="5"/>
      <c r="O13074" s="5"/>
      <c r="P13074" s="5"/>
      <c r="Q13074" s="5"/>
      <c r="R13074" s="5"/>
      <c r="S13074" s="5"/>
      <c r="T13074" s="5"/>
      <c r="U13074" s="5"/>
      <c r="V13074" s="5"/>
      <c r="W13074" s="5"/>
      <c r="X13074" s="5"/>
      <c r="Y13074" s="5"/>
      <c r="Z13074" s="5"/>
      <c r="AA13074" s="5"/>
      <c r="AB13074" s="5"/>
      <c r="AC13074" s="5"/>
      <c r="AD13074" s="5"/>
      <c r="AE13074" s="5"/>
      <c r="AF13074" s="5"/>
      <c r="AG13074" s="5"/>
      <c r="AH13074" s="5"/>
      <c r="AI13074" s="5"/>
      <c r="AJ13074" s="5"/>
    </row>
    <row r="13075" spans="11:36">
      <c r="K13075" s="5"/>
      <c r="L13075" s="5"/>
      <c r="M13075" s="5"/>
      <c r="N13075" s="5"/>
      <c r="O13075" s="5"/>
      <c r="P13075" s="5"/>
      <c r="Q13075" s="5"/>
      <c r="R13075" s="5"/>
      <c r="S13075" s="5"/>
      <c r="T13075" s="5"/>
      <c r="U13075" s="5"/>
      <c r="V13075" s="5"/>
      <c r="W13075" s="5"/>
      <c r="X13075" s="5"/>
      <c r="Y13075" s="5"/>
      <c r="Z13075" s="5"/>
      <c r="AA13075" s="5"/>
      <c r="AB13075" s="5"/>
      <c r="AC13075" s="5"/>
      <c r="AD13075" s="5"/>
      <c r="AE13075" s="5"/>
      <c r="AF13075" s="5"/>
      <c r="AG13075" s="5"/>
      <c r="AH13075" s="5"/>
      <c r="AI13075" s="5"/>
      <c r="AJ13075" s="5"/>
    </row>
    <row r="13076" spans="11:36">
      <c r="K13076" s="5"/>
      <c r="L13076" s="5"/>
      <c r="M13076" s="5"/>
      <c r="N13076" s="5"/>
      <c r="O13076" s="5"/>
      <c r="P13076" s="5"/>
      <c r="Q13076" s="5"/>
      <c r="R13076" s="5"/>
      <c r="S13076" s="5"/>
      <c r="T13076" s="5"/>
      <c r="U13076" s="5"/>
      <c r="V13076" s="5"/>
      <c r="W13076" s="5"/>
      <c r="X13076" s="5"/>
      <c r="Y13076" s="5"/>
      <c r="Z13076" s="5"/>
      <c r="AA13076" s="5"/>
      <c r="AB13076" s="5"/>
      <c r="AC13076" s="5"/>
      <c r="AD13076" s="5"/>
      <c r="AE13076" s="5"/>
      <c r="AF13076" s="5"/>
      <c r="AG13076" s="5"/>
      <c r="AH13076" s="5"/>
      <c r="AI13076" s="5"/>
      <c r="AJ13076" s="5"/>
    </row>
    <row r="13077" spans="11:36">
      <c r="K13077" s="5"/>
      <c r="L13077" s="5"/>
      <c r="M13077" s="5"/>
      <c r="N13077" s="5"/>
      <c r="O13077" s="5"/>
      <c r="P13077" s="5"/>
      <c r="Q13077" s="5"/>
      <c r="R13077" s="5"/>
      <c r="S13077" s="5"/>
      <c r="T13077" s="5"/>
      <c r="U13077" s="5"/>
      <c r="V13077" s="5"/>
      <c r="W13077" s="5"/>
      <c r="X13077" s="5"/>
      <c r="Y13077" s="5"/>
      <c r="Z13077" s="5"/>
      <c r="AA13077" s="5"/>
      <c r="AB13077" s="5"/>
      <c r="AC13077" s="5"/>
      <c r="AD13077" s="5"/>
      <c r="AE13077" s="5"/>
      <c r="AF13077" s="5"/>
      <c r="AG13077" s="5"/>
      <c r="AH13077" s="5"/>
      <c r="AI13077" s="5"/>
      <c r="AJ13077" s="5"/>
    </row>
    <row r="13078" spans="11:36">
      <c r="K13078" s="5"/>
      <c r="L13078" s="5"/>
      <c r="M13078" s="5"/>
      <c r="N13078" s="5"/>
      <c r="O13078" s="5"/>
      <c r="P13078" s="5"/>
      <c r="Q13078" s="5"/>
      <c r="R13078" s="5"/>
      <c r="S13078" s="5"/>
      <c r="T13078" s="5"/>
      <c r="U13078" s="5"/>
      <c r="V13078" s="5"/>
      <c r="W13078" s="5"/>
      <c r="X13078" s="5"/>
      <c r="Y13078" s="5"/>
      <c r="Z13078" s="5"/>
      <c r="AA13078" s="5"/>
      <c r="AB13078" s="5"/>
      <c r="AC13078" s="5"/>
      <c r="AD13078" s="5"/>
      <c r="AE13078" s="5"/>
      <c r="AF13078" s="5"/>
      <c r="AG13078" s="5"/>
      <c r="AH13078" s="5"/>
      <c r="AI13078" s="5"/>
      <c r="AJ13078" s="5"/>
    </row>
    <row r="13079" spans="11:36">
      <c r="K13079" s="5"/>
      <c r="L13079" s="5"/>
      <c r="M13079" s="5"/>
      <c r="N13079" s="5"/>
      <c r="O13079" s="5"/>
      <c r="P13079" s="5"/>
      <c r="Q13079" s="5"/>
      <c r="R13079" s="5"/>
      <c r="S13079" s="5"/>
      <c r="T13079" s="5"/>
      <c r="U13079" s="5"/>
      <c r="V13079" s="5"/>
      <c r="W13079" s="5"/>
      <c r="X13079" s="5"/>
      <c r="Y13079" s="5"/>
      <c r="Z13079" s="5"/>
      <c r="AA13079" s="5"/>
      <c r="AB13079" s="5"/>
      <c r="AC13079" s="5"/>
      <c r="AD13079" s="5"/>
      <c r="AE13079" s="5"/>
      <c r="AF13079" s="5"/>
      <c r="AG13079" s="5"/>
      <c r="AH13079" s="5"/>
      <c r="AI13079" s="5"/>
      <c r="AJ13079" s="5"/>
    </row>
    <row r="13080" spans="11:36">
      <c r="K13080" s="5"/>
      <c r="L13080" s="5"/>
      <c r="M13080" s="5"/>
      <c r="N13080" s="5"/>
      <c r="O13080" s="5"/>
      <c r="P13080" s="5"/>
      <c r="Q13080" s="5"/>
      <c r="R13080" s="5"/>
      <c r="S13080" s="5"/>
      <c r="T13080" s="5"/>
      <c r="U13080" s="5"/>
      <c r="V13080" s="5"/>
      <c r="W13080" s="5"/>
      <c r="X13080" s="5"/>
      <c r="Y13080" s="5"/>
      <c r="Z13080" s="5"/>
      <c r="AA13080" s="5"/>
      <c r="AB13080" s="5"/>
      <c r="AC13080" s="5"/>
      <c r="AD13080" s="5"/>
      <c r="AE13080" s="5"/>
      <c r="AF13080" s="5"/>
      <c r="AG13080" s="5"/>
      <c r="AH13080" s="5"/>
      <c r="AI13080" s="5"/>
      <c r="AJ13080" s="5"/>
    </row>
    <row r="13081" spans="11:36">
      <c r="K13081" s="5"/>
      <c r="L13081" s="5"/>
      <c r="M13081" s="5"/>
      <c r="N13081" s="5"/>
      <c r="O13081" s="5"/>
      <c r="P13081" s="5"/>
      <c r="Q13081" s="5"/>
      <c r="R13081" s="5"/>
      <c r="S13081" s="5"/>
      <c r="T13081" s="5"/>
      <c r="U13081" s="5"/>
      <c r="V13081" s="5"/>
      <c r="W13081" s="5"/>
      <c r="X13081" s="5"/>
      <c r="Y13081" s="5"/>
      <c r="Z13081" s="5"/>
      <c r="AA13081" s="5"/>
      <c r="AB13081" s="5"/>
      <c r="AC13081" s="5"/>
      <c r="AD13081" s="5"/>
      <c r="AE13081" s="5"/>
      <c r="AF13081" s="5"/>
      <c r="AG13081" s="5"/>
      <c r="AH13081" s="5"/>
      <c r="AI13081" s="5"/>
      <c r="AJ13081" s="5"/>
    </row>
    <row r="13082" spans="11:36">
      <c r="K13082" s="5"/>
      <c r="L13082" s="5"/>
      <c r="M13082" s="5"/>
      <c r="N13082" s="5"/>
      <c r="O13082" s="5"/>
      <c r="P13082" s="5"/>
      <c r="Q13082" s="5"/>
      <c r="R13082" s="5"/>
      <c r="S13082" s="5"/>
      <c r="T13082" s="5"/>
      <c r="U13082" s="5"/>
      <c r="V13082" s="5"/>
      <c r="W13082" s="5"/>
      <c r="X13082" s="5"/>
      <c r="Y13082" s="5"/>
      <c r="Z13082" s="5"/>
      <c r="AA13082" s="5"/>
      <c r="AB13082" s="5"/>
      <c r="AC13082" s="5"/>
      <c r="AD13082" s="5"/>
      <c r="AE13082" s="5"/>
      <c r="AF13082" s="5"/>
      <c r="AG13082" s="5"/>
      <c r="AH13082" s="5"/>
      <c r="AI13082" s="5"/>
      <c r="AJ13082" s="5"/>
    </row>
    <row r="13083" spans="11:36">
      <c r="K13083" s="5"/>
      <c r="L13083" s="5"/>
      <c r="M13083" s="5"/>
      <c r="N13083" s="5"/>
      <c r="O13083" s="5"/>
      <c r="P13083" s="5"/>
      <c r="Q13083" s="5"/>
      <c r="R13083" s="5"/>
      <c r="S13083" s="5"/>
      <c r="T13083" s="5"/>
      <c r="U13083" s="5"/>
      <c r="V13083" s="5"/>
      <c r="W13083" s="5"/>
      <c r="X13083" s="5"/>
      <c r="Y13083" s="5"/>
      <c r="Z13083" s="5"/>
      <c r="AA13083" s="5"/>
      <c r="AB13083" s="5"/>
      <c r="AC13083" s="5"/>
      <c r="AD13083" s="5"/>
      <c r="AE13083" s="5"/>
      <c r="AF13083" s="5"/>
      <c r="AG13083" s="5"/>
      <c r="AH13083" s="5"/>
      <c r="AI13083" s="5"/>
      <c r="AJ13083" s="5"/>
    </row>
    <row r="13084" spans="11:36">
      <c r="K13084" s="5"/>
      <c r="L13084" s="5"/>
      <c r="M13084" s="5"/>
      <c r="N13084" s="5"/>
      <c r="O13084" s="5"/>
      <c r="P13084" s="5"/>
      <c r="Q13084" s="5"/>
      <c r="R13084" s="5"/>
      <c r="S13084" s="5"/>
      <c r="T13084" s="5"/>
      <c r="U13084" s="5"/>
      <c r="V13084" s="5"/>
      <c r="W13084" s="5"/>
      <c r="X13084" s="5"/>
      <c r="Y13084" s="5"/>
      <c r="Z13084" s="5"/>
      <c r="AA13084" s="5"/>
      <c r="AB13084" s="5"/>
      <c r="AC13084" s="5"/>
      <c r="AD13084" s="5"/>
      <c r="AE13084" s="5"/>
      <c r="AF13084" s="5"/>
      <c r="AG13084" s="5"/>
      <c r="AH13084" s="5"/>
      <c r="AI13084" s="5"/>
      <c r="AJ13084" s="5"/>
    </row>
    <row r="13085" spans="11:36">
      <c r="K13085" s="5"/>
      <c r="L13085" s="5"/>
      <c r="M13085" s="5"/>
      <c r="N13085" s="5"/>
      <c r="O13085" s="5"/>
      <c r="P13085" s="5"/>
      <c r="Q13085" s="5"/>
      <c r="R13085" s="5"/>
      <c r="S13085" s="5"/>
      <c r="T13085" s="5"/>
      <c r="U13085" s="5"/>
      <c r="V13085" s="5"/>
      <c r="W13085" s="5"/>
      <c r="X13085" s="5"/>
      <c r="Y13085" s="5"/>
      <c r="Z13085" s="5"/>
      <c r="AA13085" s="5"/>
      <c r="AB13085" s="5"/>
      <c r="AC13085" s="5"/>
      <c r="AD13085" s="5"/>
      <c r="AE13085" s="5"/>
      <c r="AF13085" s="5"/>
      <c r="AG13085" s="5"/>
      <c r="AH13085" s="5"/>
      <c r="AI13085" s="5"/>
      <c r="AJ13085" s="5"/>
    </row>
    <row r="13086" spans="11:36">
      <c r="K13086" s="5"/>
      <c r="L13086" s="5"/>
      <c r="M13086" s="5"/>
      <c r="N13086" s="5"/>
      <c r="O13086" s="5"/>
      <c r="P13086" s="5"/>
      <c r="Q13086" s="5"/>
      <c r="R13086" s="5"/>
      <c r="S13086" s="5"/>
      <c r="T13086" s="5"/>
      <c r="U13086" s="5"/>
      <c r="V13086" s="5"/>
      <c r="W13086" s="5"/>
      <c r="X13086" s="5"/>
      <c r="Y13086" s="5"/>
      <c r="Z13086" s="5"/>
      <c r="AA13086" s="5"/>
      <c r="AB13086" s="5"/>
      <c r="AC13086" s="5"/>
      <c r="AD13086" s="5"/>
      <c r="AE13086" s="5"/>
      <c r="AF13086" s="5"/>
      <c r="AG13086" s="5"/>
      <c r="AH13086" s="5"/>
      <c r="AI13086" s="5"/>
      <c r="AJ13086" s="5"/>
    </row>
    <row r="13087" spans="11:36">
      <c r="K13087" s="5"/>
      <c r="L13087" s="5"/>
      <c r="M13087" s="5"/>
      <c r="N13087" s="5"/>
      <c r="O13087" s="5"/>
      <c r="P13087" s="5"/>
      <c r="Q13087" s="5"/>
      <c r="R13087" s="5"/>
      <c r="S13087" s="5"/>
      <c r="T13087" s="5"/>
      <c r="U13087" s="5"/>
      <c r="V13087" s="5"/>
      <c r="W13087" s="5"/>
      <c r="X13087" s="5"/>
      <c r="Y13087" s="5"/>
      <c r="Z13087" s="5"/>
      <c r="AA13087" s="5"/>
      <c r="AB13087" s="5"/>
      <c r="AC13087" s="5"/>
      <c r="AD13087" s="5"/>
      <c r="AE13087" s="5"/>
      <c r="AF13087" s="5"/>
      <c r="AG13087" s="5"/>
      <c r="AH13087" s="5"/>
      <c r="AI13087" s="5"/>
      <c r="AJ13087" s="5"/>
    </row>
    <row r="13088" spans="11:36">
      <c r="K13088" s="5"/>
      <c r="L13088" s="5"/>
      <c r="M13088" s="5"/>
      <c r="N13088" s="5"/>
      <c r="O13088" s="5"/>
      <c r="P13088" s="5"/>
      <c r="Q13088" s="5"/>
      <c r="R13088" s="5"/>
      <c r="S13088" s="5"/>
      <c r="T13088" s="5"/>
      <c r="U13088" s="5"/>
      <c r="V13088" s="5"/>
      <c r="W13088" s="5"/>
      <c r="X13088" s="5"/>
      <c r="Y13088" s="5"/>
      <c r="Z13088" s="5"/>
      <c r="AA13088" s="5"/>
      <c r="AB13088" s="5"/>
      <c r="AC13088" s="5"/>
      <c r="AD13088" s="5"/>
      <c r="AE13088" s="5"/>
      <c r="AF13088" s="5"/>
      <c r="AG13088" s="5"/>
      <c r="AH13088" s="5"/>
      <c r="AI13088" s="5"/>
      <c r="AJ13088" s="5"/>
    </row>
    <row r="13089" spans="11:36">
      <c r="K13089" s="5"/>
      <c r="L13089" s="5"/>
      <c r="M13089" s="5"/>
      <c r="N13089" s="5"/>
      <c r="O13089" s="5"/>
      <c r="P13089" s="5"/>
      <c r="Q13089" s="5"/>
      <c r="R13089" s="5"/>
      <c r="S13089" s="5"/>
      <c r="T13089" s="5"/>
      <c r="U13089" s="5"/>
      <c r="V13089" s="5"/>
      <c r="W13089" s="5"/>
      <c r="X13089" s="5"/>
      <c r="Y13089" s="5"/>
      <c r="Z13089" s="5"/>
      <c r="AA13089" s="5"/>
      <c r="AB13089" s="5"/>
      <c r="AC13089" s="5"/>
      <c r="AD13089" s="5"/>
      <c r="AE13089" s="5"/>
      <c r="AF13089" s="5"/>
      <c r="AG13089" s="5"/>
      <c r="AH13089" s="5"/>
      <c r="AI13089" s="5"/>
      <c r="AJ13089" s="5"/>
    </row>
    <row r="13090" spans="11:36">
      <c r="K13090" s="5"/>
      <c r="L13090" s="5"/>
      <c r="M13090" s="5"/>
      <c r="N13090" s="5"/>
      <c r="O13090" s="5"/>
      <c r="P13090" s="5"/>
      <c r="Q13090" s="5"/>
      <c r="R13090" s="5"/>
      <c r="S13090" s="5"/>
      <c r="T13090" s="5"/>
      <c r="U13090" s="5"/>
      <c r="V13090" s="5"/>
      <c r="W13090" s="5"/>
      <c r="X13090" s="5"/>
      <c r="Y13090" s="5"/>
      <c r="Z13090" s="5"/>
      <c r="AA13090" s="5"/>
      <c r="AB13090" s="5"/>
      <c r="AC13090" s="5"/>
      <c r="AD13090" s="5"/>
      <c r="AE13090" s="5"/>
      <c r="AF13090" s="5"/>
      <c r="AG13090" s="5"/>
      <c r="AH13090" s="5"/>
      <c r="AI13090" s="5"/>
      <c r="AJ13090" s="5"/>
    </row>
    <row r="13091" spans="11:36">
      <c r="K13091" s="5"/>
      <c r="L13091" s="5"/>
      <c r="M13091" s="5"/>
      <c r="N13091" s="5"/>
      <c r="O13091" s="5"/>
      <c r="P13091" s="5"/>
      <c r="Q13091" s="5"/>
      <c r="R13091" s="5"/>
      <c r="S13091" s="5"/>
      <c r="T13091" s="5"/>
      <c r="U13091" s="5"/>
      <c r="V13091" s="5"/>
      <c r="W13091" s="5"/>
      <c r="X13091" s="5"/>
      <c r="Y13091" s="5"/>
      <c r="Z13091" s="5"/>
      <c r="AA13091" s="5"/>
      <c r="AB13091" s="5"/>
      <c r="AC13091" s="5"/>
      <c r="AD13091" s="5"/>
      <c r="AE13091" s="5"/>
      <c r="AF13091" s="5"/>
      <c r="AG13091" s="5"/>
      <c r="AH13091" s="5"/>
      <c r="AI13091" s="5"/>
      <c r="AJ13091" s="5"/>
    </row>
    <row r="13092" spans="11:36">
      <c r="K13092" s="5"/>
      <c r="L13092" s="5"/>
      <c r="M13092" s="5"/>
      <c r="N13092" s="5"/>
      <c r="O13092" s="5"/>
      <c r="P13092" s="5"/>
      <c r="Q13092" s="5"/>
      <c r="R13092" s="5"/>
      <c r="S13092" s="5"/>
      <c r="T13092" s="5"/>
      <c r="U13092" s="5"/>
      <c r="V13092" s="5"/>
      <c r="W13092" s="5"/>
      <c r="X13092" s="5"/>
      <c r="Y13092" s="5"/>
      <c r="Z13092" s="5"/>
      <c r="AA13092" s="5"/>
      <c r="AB13092" s="5"/>
      <c r="AC13092" s="5"/>
      <c r="AD13092" s="5"/>
      <c r="AE13092" s="5"/>
      <c r="AF13092" s="5"/>
      <c r="AG13092" s="5"/>
      <c r="AH13092" s="5"/>
      <c r="AI13092" s="5"/>
      <c r="AJ13092" s="5"/>
    </row>
    <row r="13093" spans="11:36">
      <c r="K13093" s="5"/>
      <c r="L13093" s="5"/>
      <c r="M13093" s="5"/>
      <c r="N13093" s="5"/>
      <c r="O13093" s="5"/>
      <c r="P13093" s="5"/>
      <c r="Q13093" s="5"/>
      <c r="R13093" s="5"/>
      <c r="S13093" s="5"/>
      <c r="T13093" s="5"/>
      <c r="U13093" s="5"/>
      <c r="V13093" s="5"/>
      <c r="W13093" s="5"/>
      <c r="X13093" s="5"/>
      <c r="Y13093" s="5"/>
      <c r="Z13093" s="5"/>
      <c r="AA13093" s="5"/>
      <c r="AB13093" s="5"/>
      <c r="AC13093" s="5"/>
      <c r="AD13093" s="5"/>
      <c r="AE13093" s="5"/>
      <c r="AF13093" s="5"/>
      <c r="AG13093" s="5"/>
      <c r="AH13093" s="5"/>
      <c r="AI13093" s="5"/>
      <c r="AJ13093" s="5"/>
    </row>
    <row r="13094" spans="11:36">
      <c r="K13094" s="5"/>
      <c r="L13094" s="5"/>
      <c r="M13094" s="5"/>
      <c r="N13094" s="5"/>
      <c r="O13094" s="5"/>
      <c r="P13094" s="5"/>
      <c r="Q13094" s="5"/>
      <c r="R13094" s="5"/>
      <c r="S13094" s="5"/>
      <c r="T13094" s="5"/>
      <c r="U13094" s="5"/>
      <c r="V13094" s="5"/>
      <c r="W13094" s="5"/>
      <c r="X13094" s="5"/>
      <c r="Y13094" s="5"/>
      <c r="Z13094" s="5"/>
      <c r="AA13094" s="5"/>
      <c r="AB13094" s="5"/>
      <c r="AC13094" s="5"/>
      <c r="AD13094" s="5"/>
      <c r="AE13094" s="5"/>
      <c r="AF13094" s="5"/>
      <c r="AG13094" s="5"/>
      <c r="AH13094" s="5"/>
      <c r="AI13094" s="5"/>
      <c r="AJ13094" s="5"/>
    </row>
    <row r="13095" spans="11:36">
      <c r="K13095" s="5"/>
      <c r="L13095" s="5"/>
      <c r="M13095" s="5"/>
      <c r="N13095" s="5"/>
      <c r="O13095" s="5"/>
      <c r="P13095" s="5"/>
      <c r="Q13095" s="5"/>
      <c r="R13095" s="5"/>
      <c r="S13095" s="5"/>
      <c r="T13095" s="5"/>
      <c r="U13095" s="5"/>
      <c r="V13095" s="5"/>
      <c r="W13095" s="5"/>
      <c r="X13095" s="5"/>
      <c r="Y13095" s="5"/>
      <c r="Z13095" s="5"/>
      <c r="AA13095" s="5"/>
      <c r="AB13095" s="5"/>
      <c r="AC13095" s="5"/>
      <c r="AD13095" s="5"/>
      <c r="AE13095" s="5"/>
      <c r="AF13095" s="5"/>
      <c r="AG13095" s="5"/>
      <c r="AH13095" s="5"/>
      <c r="AI13095" s="5"/>
      <c r="AJ13095" s="5"/>
    </row>
    <row r="13096" spans="11:36">
      <c r="K13096" s="5"/>
      <c r="L13096" s="5"/>
      <c r="M13096" s="5"/>
      <c r="N13096" s="5"/>
      <c r="O13096" s="5"/>
      <c r="P13096" s="5"/>
      <c r="Q13096" s="5"/>
      <c r="R13096" s="5"/>
      <c r="S13096" s="5"/>
      <c r="T13096" s="5"/>
      <c r="U13096" s="5"/>
      <c r="V13096" s="5"/>
      <c r="W13096" s="5"/>
      <c r="X13096" s="5"/>
      <c r="Y13096" s="5"/>
      <c r="Z13096" s="5"/>
      <c r="AA13096" s="5"/>
      <c r="AB13096" s="5"/>
      <c r="AC13096" s="5"/>
      <c r="AD13096" s="5"/>
      <c r="AE13096" s="5"/>
      <c r="AF13096" s="5"/>
      <c r="AG13096" s="5"/>
      <c r="AH13096" s="5"/>
      <c r="AI13096" s="5"/>
      <c r="AJ13096" s="5"/>
    </row>
    <row r="13097" spans="11:36">
      <c r="K13097" s="5"/>
      <c r="L13097" s="5"/>
      <c r="M13097" s="5"/>
      <c r="N13097" s="5"/>
      <c r="O13097" s="5"/>
      <c r="P13097" s="5"/>
      <c r="Q13097" s="5"/>
      <c r="R13097" s="5"/>
      <c r="S13097" s="5"/>
      <c r="T13097" s="5"/>
      <c r="U13097" s="5"/>
      <c r="V13097" s="5"/>
      <c r="W13097" s="5"/>
      <c r="X13097" s="5"/>
      <c r="Y13097" s="5"/>
      <c r="Z13097" s="5"/>
      <c r="AA13097" s="5"/>
      <c r="AB13097" s="5"/>
      <c r="AC13097" s="5"/>
      <c r="AD13097" s="5"/>
      <c r="AE13097" s="5"/>
      <c r="AF13097" s="5"/>
      <c r="AG13097" s="5"/>
      <c r="AH13097" s="5"/>
      <c r="AI13097" s="5"/>
      <c r="AJ13097" s="5"/>
    </row>
    <row r="13098" spans="11:36">
      <c r="K13098" s="5"/>
      <c r="L13098" s="5"/>
      <c r="M13098" s="5"/>
      <c r="N13098" s="5"/>
      <c r="O13098" s="5"/>
      <c r="P13098" s="5"/>
      <c r="Q13098" s="5"/>
      <c r="R13098" s="5"/>
      <c r="S13098" s="5"/>
      <c r="T13098" s="5"/>
      <c r="U13098" s="5"/>
      <c r="V13098" s="5"/>
      <c r="W13098" s="5"/>
      <c r="X13098" s="5"/>
      <c r="Y13098" s="5"/>
      <c r="Z13098" s="5"/>
      <c r="AA13098" s="5"/>
      <c r="AB13098" s="5"/>
      <c r="AC13098" s="5"/>
      <c r="AD13098" s="5"/>
      <c r="AE13098" s="5"/>
      <c r="AF13098" s="5"/>
      <c r="AG13098" s="5"/>
      <c r="AH13098" s="5"/>
      <c r="AI13098" s="5"/>
      <c r="AJ13098" s="5"/>
    </row>
    <row r="13099" spans="11:36">
      <c r="K13099" s="5"/>
      <c r="L13099" s="5"/>
      <c r="M13099" s="5"/>
      <c r="N13099" s="5"/>
      <c r="O13099" s="5"/>
      <c r="P13099" s="5"/>
      <c r="Q13099" s="5"/>
      <c r="R13099" s="5"/>
      <c r="S13099" s="5"/>
      <c r="T13099" s="5"/>
      <c r="U13099" s="5"/>
      <c r="V13099" s="5"/>
      <c r="W13099" s="5"/>
      <c r="X13099" s="5"/>
      <c r="Y13099" s="5"/>
      <c r="Z13099" s="5"/>
      <c r="AA13099" s="5"/>
      <c r="AB13099" s="5"/>
      <c r="AC13099" s="5"/>
      <c r="AD13099" s="5"/>
      <c r="AE13099" s="5"/>
      <c r="AF13099" s="5"/>
      <c r="AG13099" s="5"/>
      <c r="AH13099" s="5"/>
      <c r="AI13099" s="5"/>
      <c r="AJ13099" s="5"/>
    </row>
    <row r="13100" spans="11:36">
      <c r="K13100" s="5"/>
      <c r="L13100" s="5"/>
      <c r="M13100" s="5"/>
      <c r="N13100" s="5"/>
      <c r="O13100" s="5"/>
      <c r="P13100" s="5"/>
      <c r="Q13100" s="5"/>
      <c r="R13100" s="5"/>
      <c r="S13100" s="5"/>
      <c r="T13100" s="5"/>
      <c r="U13100" s="5"/>
      <c r="V13100" s="5"/>
      <c r="W13100" s="5"/>
      <c r="X13100" s="5"/>
      <c r="Y13100" s="5"/>
      <c r="Z13100" s="5"/>
      <c r="AA13100" s="5"/>
      <c r="AB13100" s="5"/>
      <c r="AC13100" s="5"/>
      <c r="AD13100" s="5"/>
      <c r="AE13100" s="5"/>
      <c r="AF13100" s="5"/>
      <c r="AG13100" s="5"/>
      <c r="AH13100" s="5"/>
      <c r="AI13100" s="5"/>
      <c r="AJ13100" s="5"/>
    </row>
    <row r="13101" spans="11:36">
      <c r="K13101" s="5"/>
      <c r="L13101" s="5"/>
      <c r="M13101" s="5"/>
      <c r="N13101" s="5"/>
      <c r="O13101" s="5"/>
      <c r="P13101" s="5"/>
      <c r="Q13101" s="5"/>
      <c r="R13101" s="5"/>
      <c r="S13101" s="5"/>
      <c r="T13101" s="5"/>
      <c r="U13101" s="5"/>
      <c r="V13101" s="5"/>
      <c r="W13101" s="5"/>
      <c r="X13101" s="5"/>
      <c r="Y13101" s="5"/>
      <c r="Z13101" s="5"/>
      <c r="AA13101" s="5"/>
      <c r="AB13101" s="5"/>
      <c r="AC13101" s="5"/>
      <c r="AD13101" s="5"/>
      <c r="AE13101" s="5"/>
      <c r="AF13101" s="5"/>
      <c r="AG13101" s="5"/>
      <c r="AH13101" s="5"/>
      <c r="AI13101" s="5"/>
      <c r="AJ13101" s="5"/>
    </row>
    <row r="13102" spans="11:36">
      <c r="K13102" s="5"/>
      <c r="L13102" s="5"/>
      <c r="M13102" s="5"/>
      <c r="N13102" s="5"/>
      <c r="O13102" s="5"/>
      <c r="P13102" s="5"/>
      <c r="Q13102" s="5"/>
      <c r="R13102" s="5"/>
      <c r="S13102" s="5"/>
      <c r="T13102" s="5"/>
      <c r="U13102" s="5"/>
      <c r="V13102" s="5"/>
      <c r="W13102" s="5"/>
      <c r="X13102" s="5"/>
      <c r="Y13102" s="5"/>
      <c r="Z13102" s="5"/>
      <c r="AA13102" s="5"/>
      <c r="AB13102" s="5"/>
      <c r="AC13102" s="5"/>
      <c r="AD13102" s="5"/>
      <c r="AE13102" s="5"/>
      <c r="AF13102" s="5"/>
      <c r="AG13102" s="5"/>
      <c r="AH13102" s="5"/>
      <c r="AI13102" s="5"/>
      <c r="AJ13102" s="5"/>
    </row>
    <row r="13103" spans="11:36">
      <c r="K13103" s="5"/>
      <c r="L13103" s="5"/>
      <c r="M13103" s="5"/>
      <c r="N13103" s="5"/>
      <c r="O13103" s="5"/>
      <c r="P13103" s="5"/>
      <c r="Q13103" s="5"/>
      <c r="R13103" s="5"/>
      <c r="S13103" s="5"/>
      <c r="T13103" s="5"/>
      <c r="U13103" s="5"/>
      <c r="V13103" s="5"/>
      <c r="W13103" s="5"/>
      <c r="X13103" s="5"/>
      <c r="Y13103" s="5"/>
      <c r="Z13103" s="5"/>
      <c r="AA13103" s="5"/>
      <c r="AB13103" s="5"/>
      <c r="AC13103" s="5"/>
      <c r="AD13103" s="5"/>
      <c r="AE13103" s="5"/>
      <c r="AF13103" s="5"/>
      <c r="AG13103" s="5"/>
      <c r="AH13103" s="5"/>
      <c r="AI13103" s="5"/>
      <c r="AJ13103" s="5"/>
    </row>
    <row r="13104" spans="11:36">
      <c r="K13104" s="5"/>
      <c r="L13104" s="5"/>
      <c r="M13104" s="5"/>
      <c r="N13104" s="5"/>
      <c r="O13104" s="5"/>
      <c r="P13104" s="5"/>
      <c r="Q13104" s="5"/>
      <c r="R13104" s="5"/>
      <c r="S13104" s="5"/>
      <c r="T13104" s="5"/>
      <c r="U13104" s="5"/>
      <c r="V13104" s="5"/>
      <c r="W13104" s="5"/>
      <c r="X13104" s="5"/>
      <c r="Y13104" s="5"/>
      <c r="Z13104" s="5"/>
      <c r="AA13104" s="5"/>
      <c r="AB13104" s="5"/>
      <c r="AC13104" s="5"/>
      <c r="AD13104" s="5"/>
      <c r="AE13104" s="5"/>
      <c r="AF13104" s="5"/>
      <c r="AG13104" s="5"/>
      <c r="AH13104" s="5"/>
      <c r="AI13104" s="5"/>
      <c r="AJ13104" s="5"/>
    </row>
    <row r="13105" spans="11:36">
      <c r="K13105" s="5"/>
      <c r="L13105" s="5"/>
      <c r="M13105" s="5"/>
      <c r="N13105" s="5"/>
      <c r="O13105" s="5"/>
      <c r="P13105" s="5"/>
      <c r="Q13105" s="5"/>
      <c r="R13105" s="5"/>
      <c r="S13105" s="5"/>
      <c r="T13105" s="5"/>
      <c r="U13105" s="5"/>
      <c r="V13105" s="5"/>
      <c r="W13105" s="5"/>
      <c r="X13105" s="5"/>
      <c r="Y13105" s="5"/>
      <c r="Z13105" s="5"/>
      <c r="AA13105" s="5"/>
      <c r="AB13105" s="5"/>
      <c r="AC13105" s="5"/>
      <c r="AD13105" s="5"/>
      <c r="AE13105" s="5"/>
      <c r="AF13105" s="5"/>
      <c r="AG13105" s="5"/>
      <c r="AH13105" s="5"/>
      <c r="AI13105" s="5"/>
      <c r="AJ13105" s="5"/>
    </row>
    <row r="13106" spans="11:36">
      <c r="K13106" s="5"/>
      <c r="L13106" s="5"/>
      <c r="M13106" s="5"/>
      <c r="N13106" s="5"/>
      <c r="O13106" s="5"/>
      <c r="P13106" s="5"/>
      <c r="Q13106" s="5"/>
      <c r="R13106" s="5"/>
      <c r="S13106" s="5"/>
      <c r="T13106" s="5"/>
      <c r="U13106" s="5"/>
      <c r="V13106" s="5"/>
      <c r="W13106" s="5"/>
      <c r="X13106" s="5"/>
      <c r="Y13106" s="5"/>
      <c r="Z13106" s="5"/>
      <c r="AA13106" s="5"/>
      <c r="AB13106" s="5"/>
      <c r="AC13106" s="5"/>
      <c r="AD13106" s="5"/>
      <c r="AE13106" s="5"/>
      <c r="AF13106" s="5"/>
      <c r="AG13106" s="5"/>
      <c r="AH13106" s="5"/>
      <c r="AI13106" s="5"/>
      <c r="AJ13106" s="5"/>
    </row>
    <row r="13107" spans="11:36">
      <c r="K13107" s="5"/>
      <c r="L13107" s="5"/>
      <c r="M13107" s="5"/>
      <c r="N13107" s="5"/>
      <c r="O13107" s="5"/>
      <c r="P13107" s="5"/>
      <c r="Q13107" s="5"/>
      <c r="R13107" s="5"/>
      <c r="S13107" s="5"/>
      <c r="T13107" s="5"/>
      <c r="U13107" s="5"/>
      <c r="V13107" s="5"/>
      <c r="W13107" s="5"/>
      <c r="X13107" s="5"/>
      <c r="Y13107" s="5"/>
      <c r="Z13107" s="5"/>
      <c r="AA13107" s="5"/>
      <c r="AB13107" s="5"/>
      <c r="AC13107" s="5"/>
      <c r="AD13107" s="5"/>
      <c r="AE13107" s="5"/>
      <c r="AF13107" s="5"/>
      <c r="AG13107" s="5"/>
      <c r="AH13107" s="5"/>
      <c r="AI13107" s="5"/>
      <c r="AJ13107" s="5"/>
    </row>
    <row r="13108" spans="11:36">
      <c r="K13108" s="5"/>
      <c r="L13108" s="5"/>
      <c r="M13108" s="5"/>
      <c r="N13108" s="5"/>
      <c r="O13108" s="5"/>
      <c r="P13108" s="5"/>
      <c r="Q13108" s="5"/>
      <c r="R13108" s="5"/>
      <c r="S13108" s="5"/>
      <c r="T13108" s="5"/>
      <c r="U13108" s="5"/>
      <c r="V13108" s="5"/>
      <c r="W13108" s="5"/>
      <c r="X13108" s="5"/>
      <c r="Y13108" s="5"/>
      <c r="Z13108" s="5"/>
      <c r="AA13108" s="5"/>
      <c r="AB13108" s="5"/>
      <c r="AC13108" s="5"/>
      <c r="AD13108" s="5"/>
      <c r="AE13108" s="5"/>
      <c r="AF13108" s="5"/>
      <c r="AG13108" s="5"/>
      <c r="AH13108" s="5"/>
      <c r="AI13108" s="5"/>
      <c r="AJ13108" s="5"/>
    </row>
    <row r="13109" spans="11:36">
      <c r="K13109" s="5"/>
      <c r="L13109" s="5"/>
      <c r="M13109" s="5"/>
      <c r="N13109" s="5"/>
      <c r="O13109" s="5"/>
      <c r="P13109" s="5"/>
      <c r="Q13109" s="5"/>
      <c r="R13109" s="5"/>
      <c r="S13109" s="5"/>
      <c r="T13109" s="5"/>
      <c r="U13109" s="5"/>
      <c r="V13109" s="5"/>
      <c r="W13109" s="5"/>
      <c r="X13109" s="5"/>
      <c r="Y13109" s="5"/>
      <c r="Z13109" s="5"/>
      <c r="AA13109" s="5"/>
      <c r="AB13109" s="5"/>
      <c r="AC13109" s="5"/>
      <c r="AD13109" s="5"/>
      <c r="AE13109" s="5"/>
      <c r="AF13109" s="5"/>
      <c r="AG13109" s="5"/>
      <c r="AH13109" s="5"/>
      <c r="AI13109" s="5"/>
      <c r="AJ13109" s="5"/>
    </row>
    <row r="13110" spans="11:36">
      <c r="K13110" s="5"/>
      <c r="L13110" s="5"/>
      <c r="M13110" s="5"/>
      <c r="N13110" s="5"/>
      <c r="O13110" s="5"/>
      <c r="P13110" s="5"/>
      <c r="Q13110" s="5"/>
      <c r="R13110" s="5"/>
      <c r="S13110" s="5"/>
      <c r="T13110" s="5"/>
      <c r="U13110" s="5"/>
      <c r="V13110" s="5"/>
      <c r="W13110" s="5"/>
      <c r="X13110" s="5"/>
      <c r="Y13110" s="5"/>
      <c r="Z13110" s="5"/>
      <c r="AA13110" s="5"/>
      <c r="AB13110" s="5"/>
      <c r="AC13110" s="5"/>
      <c r="AD13110" s="5"/>
      <c r="AE13110" s="5"/>
      <c r="AF13110" s="5"/>
      <c r="AG13110" s="5"/>
      <c r="AH13110" s="5"/>
      <c r="AI13110" s="5"/>
      <c r="AJ13110" s="5"/>
    </row>
    <row r="13111" spans="11:36">
      <c r="K13111" s="5"/>
      <c r="L13111" s="5"/>
      <c r="M13111" s="5"/>
      <c r="N13111" s="5"/>
      <c r="O13111" s="5"/>
      <c r="P13111" s="5"/>
      <c r="Q13111" s="5"/>
      <c r="R13111" s="5"/>
      <c r="S13111" s="5"/>
      <c r="T13111" s="5"/>
      <c r="U13111" s="5"/>
      <c r="V13111" s="5"/>
      <c r="W13111" s="5"/>
      <c r="X13111" s="5"/>
      <c r="Y13111" s="5"/>
      <c r="Z13111" s="5"/>
      <c r="AA13111" s="5"/>
      <c r="AB13111" s="5"/>
      <c r="AC13111" s="5"/>
      <c r="AD13111" s="5"/>
      <c r="AE13111" s="5"/>
      <c r="AF13111" s="5"/>
      <c r="AG13111" s="5"/>
      <c r="AH13111" s="5"/>
      <c r="AI13111" s="5"/>
      <c r="AJ13111" s="5"/>
    </row>
    <row r="13112" spans="11:36">
      <c r="K13112" s="5"/>
      <c r="L13112" s="5"/>
      <c r="M13112" s="5"/>
      <c r="N13112" s="5"/>
      <c r="O13112" s="5"/>
      <c r="P13112" s="5"/>
      <c r="Q13112" s="5"/>
      <c r="R13112" s="5"/>
      <c r="S13112" s="5"/>
      <c r="T13112" s="5"/>
      <c r="U13112" s="5"/>
      <c r="V13112" s="5"/>
      <c r="W13112" s="5"/>
      <c r="X13112" s="5"/>
      <c r="Y13112" s="5"/>
      <c r="Z13112" s="5"/>
      <c r="AA13112" s="5"/>
      <c r="AB13112" s="5"/>
      <c r="AC13112" s="5"/>
      <c r="AD13112" s="5"/>
      <c r="AE13112" s="5"/>
      <c r="AF13112" s="5"/>
      <c r="AG13112" s="5"/>
      <c r="AH13112" s="5"/>
      <c r="AI13112" s="5"/>
      <c r="AJ13112" s="5"/>
    </row>
    <row r="13113" spans="11:36">
      <c r="K13113" s="5"/>
      <c r="L13113" s="5"/>
      <c r="M13113" s="5"/>
      <c r="N13113" s="5"/>
      <c r="O13113" s="5"/>
      <c r="P13113" s="5"/>
      <c r="Q13113" s="5"/>
      <c r="R13113" s="5"/>
      <c r="S13113" s="5"/>
      <c r="T13113" s="5"/>
      <c r="U13113" s="5"/>
      <c r="V13113" s="5"/>
      <c r="W13113" s="5"/>
      <c r="X13113" s="5"/>
      <c r="Y13113" s="5"/>
      <c r="Z13113" s="5"/>
      <c r="AA13113" s="5"/>
      <c r="AB13113" s="5"/>
      <c r="AC13113" s="5"/>
      <c r="AD13113" s="5"/>
      <c r="AE13113" s="5"/>
      <c r="AF13113" s="5"/>
      <c r="AG13113" s="5"/>
      <c r="AH13113" s="5"/>
      <c r="AI13113" s="5"/>
      <c r="AJ13113" s="5"/>
    </row>
    <row r="13114" spans="11:36">
      <c r="K13114" s="5"/>
      <c r="L13114" s="5"/>
      <c r="M13114" s="5"/>
      <c r="N13114" s="5"/>
      <c r="O13114" s="5"/>
      <c r="P13114" s="5"/>
      <c r="Q13114" s="5"/>
      <c r="R13114" s="5"/>
      <c r="S13114" s="5"/>
      <c r="T13114" s="5"/>
      <c r="U13114" s="5"/>
      <c r="V13114" s="5"/>
      <c r="W13114" s="5"/>
      <c r="X13114" s="5"/>
      <c r="Y13114" s="5"/>
      <c r="Z13114" s="5"/>
      <c r="AA13114" s="5"/>
      <c r="AB13114" s="5"/>
      <c r="AC13114" s="5"/>
      <c r="AD13114" s="5"/>
      <c r="AE13114" s="5"/>
      <c r="AF13114" s="5"/>
      <c r="AG13114" s="5"/>
      <c r="AH13114" s="5"/>
      <c r="AI13114" s="5"/>
      <c r="AJ13114" s="5"/>
    </row>
    <row r="13115" spans="11:36">
      <c r="K13115" s="5"/>
      <c r="L13115" s="5"/>
      <c r="M13115" s="5"/>
      <c r="N13115" s="5"/>
      <c r="O13115" s="5"/>
      <c r="P13115" s="5"/>
      <c r="Q13115" s="5"/>
      <c r="R13115" s="5"/>
      <c r="S13115" s="5"/>
      <c r="T13115" s="5"/>
      <c r="U13115" s="5"/>
      <c r="V13115" s="5"/>
      <c r="W13115" s="5"/>
      <c r="X13115" s="5"/>
      <c r="Y13115" s="5"/>
      <c r="Z13115" s="5"/>
      <c r="AA13115" s="5"/>
      <c r="AB13115" s="5"/>
      <c r="AC13115" s="5"/>
      <c r="AD13115" s="5"/>
      <c r="AE13115" s="5"/>
      <c r="AF13115" s="5"/>
      <c r="AG13115" s="5"/>
      <c r="AH13115" s="5"/>
      <c r="AI13115" s="5"/>
      <c r="AJ13115" s="5"/>
    </row>
    <row r="13116" spans="11:36">
      <c r="K13116" s="5"/>
      <c r="L13116" s="5"/>
      <c r="M13116" s="5"/>
      <c r="N13116" s="5"/>
      <c r="O13116" s="5"/>
      <c r="P13116" s="5"/>
      <c r="Q13116" s="5"/>
      <c r="R13116" s="5"/>
      <c r="S13116" s="5"/>
      <c r="T13116" s="5"/>
      <c r="U13116" s="5"/>
      <c r="V13116" s="5"/>
      <c r="W13116" s="5"/>
      <c r="X13116" s="5"/>
      <c r="Y13116" s="5"/>
      <c r="Z13116" s="5"/>
      <c r="AA13116" s="5"/>
      <c r="AB13116" s="5"/>
      <c r="AC13116" s="5"/>
      <c r="AD13116" s="5"/>
      <c r="AE13116" s="5"/>
      <c r="AF13116" s="5"/>
      <c r="AG13116" s="5"/>
      <c r="AH13116" s="5"/>
      <c r="AI13116" s="5"/>
      <c r="AJ13116" s="5"/>
    </row>
    <row r="13117" spans="11:36">
      <c r="K13117" s="5"/>
      <c r="L13117" s="5"/>
      <c r="M13117" s="5"/>
      <c r="N13117" s="5"/>
      <c r="O13117" s="5"/>
      <c r="P13117" s="5"/>
      <c r="Q13117" s="5"/>
      <c r="R13117" s="5"/>
      <c r="S13117" s="5"/>
      <c r="T13117" s="5"/>
      <c r="U13117" s="5"/>
      <c r="V13117" s="5"/>
      <c r="W13117" s="5"/>
      <c r="X13117" s="5"/>
      <c r="Y13117" s="5"/>
      <c r="Z13117" s="5"/>
      <c r="AA13117" s="5"/>
      <c r="AB13117" s="5"/>
      <c r="AC13117" s="5"/>
      <c r="AD13117" s="5"/>
      <c r="AE13117" s="5"/>
      <c r="AF13117" s="5"/>
      <c r="AG13117" s="5"/>
      <c r="AH13117" s="5"/>
      <c r="AI13117" s="5"/>
      <c r="AJ13117" s="5"/>
    </row>
    <row r="13118" spans="11:36">
      <c r="K13118" s="5"/>
      <c r="L13118" s="5"/>
      <c r="M13118" s="5"/>
      <c r="N13118" s="5"/>
      <c r="O13118" s="5"/>
      <c r="P13118" s="5"/>
      <c r="Q13118" s="5"/>
      <c r="R13118" s="5"/>
      <c r="S13118" s="5"/>
      <c r="T13118" s="5"/>
      <c r="U13118" s="5"/>
      <c r="V13118" s="5"/>
      <c r="W13118" s="5"/>
      <c r="X13118" s="5"/>
      <c r="Y13118" s="5"/>
      <c r="Z13118" s="5"/>
      <c r="AA13118" s="5"/>
      <c r="AB13118" s="5"/>
      <c r="AC13118" s="5"/>
      <c r="AD13118" s="5"/>
      <c r="AE13118" s="5"/>
      <c r="AF13118" s="5"/>
      <c r="AG13118" s="5"/>
      <c r="AH13118" s="5"/>
      <c r="AI13118" s="5"/>
      <c r="AJ13118" s="5"/>
    </row>
    <row r="13119" spans="11:36">
      <c r="K13119" s="5"/>
      <c r="L13119" s="5"/>
      <c r="M13119" s="5"/>
      <c r="N13119" s="5"/>
      <c r="O13119" s="5"/>
      <c r="P13119" s="5"/>
      <c r="Q13119" s="5"/>
      <c r="R13119" s="5"/>
      <c r="S13119" s="5"/>
      <c r="T13119" s="5"/>
      <c r="U13119" s="5"/>
      <c r="V13119" s="5"/>
      <c r="W13119" s="5"/>
      <c r="X13119" s="5"/>
      <c r="Y13119" s="5"/>
      <c r="Z13119" s="5"/>
      <c r="AA13119" s="5"/>
      <c r="AB13119" s="5"/>
      <c r="AC13119" s="5"/>
      <c r="AD13119" s="5"/>
      <c r="AE13119" s="5"/>
      <c r="AF13119" s="5"/>
      <c r="AG13119" s="5"/>
      <c r="AH13119" s="5"/>
      <c r="AI13119" s="5"/>
      <c r="AJ13119" s="5"/>
    </row>
    <row r="13120" spans="11:36">
      <c r="K13120" s="5"/>
      <c r="L13120" s="5"/>
      <c r="M13120" s="5"/>
      <c r="N13120" s="5"/>
      <c r="O13120" s="5"/>
      <c r="P13120" s="5"/>
      <c r="Q13120" s="5"/>
      <c r="R13120" s="5"/>
      <c r="S13120" s="5"/>
      <c r="T13120" s="5"/>
      <c r="U13120" s="5"/>
      <c r="V13120" s="5"/>
      <c r="W13120" s="5"/>
      <c r="X13120" s="5"/>
      <c r="Y13120" s="5"/>
      <c r="Z13120" s="5"/>
      <c r="AA13120" s="5"/>
      <c r="AB13120" s="5"/>
      <c r="AC13120" s="5"/>
      <c r="AD13120" s="5"/>
      <c r="AE13120" s="5"/>
      <c r="AF13120" s="5"/>
      <c r="AG13120" s="5"/>
      <c r="AH13120" s="5"/>
      <c r="AI13120" s="5"/>
      <c r="AJ13120" s="5"/>
    </row>
    <row r="13121" spans="11:36">
      <c r="K13121" s="5"/>
      <c r="L13121" s="5"/>
      <c r="M13121" s="5"/>
      <c r="N13121" s="5"/>
      <c r="O13121" s="5"/>
      <c r="P13121" s="5"/>
      <c r="Q13121" s="5"/>
      <c r="R13121" s="5"/>
      <c r="S13121" s="5"/>
      <c r="T13121" s="5"/>
      <c r="U13121" s="5"/>
      <c r="V13121" s="5"/>
      <c r="W13121" s="5"/>
      <c r="X13121" s="5"/>
      <c r="Y13121" s="5"/>
      <c r="Z13121" s="5"/>
      <c r="AA13121" s="5"/>
      <c r="AB13121" s="5"/>
      <c r="AC13121" s="5"/>
      <c r="AD13121" s="5"/>
      <c r="AE13121" s="5"/>
      <c r="AF13121" s="5"/>
      <c r="AG13121" s="5"/>
      <c r="AH13121" s="5"/>
      <c r="AI13121" s="5"/>
      <c r="AJ13121" s="5"/>
    </row>
    <row r="13122" spans="11:36">
      <c r="K13122" s="5"/>
      <c r="L13122" s="5"/>
      <c r="M13122" s="5"/>
      <c r="N13122" s="5"/>
      <c r="O13122" s="5"/>
      <c r="P13122" s="5"/>
      <c r="Q13122" s="5"/>
      <c r="R13122" s="5"/>
      <c r="S13122" s="5"/>
      <c r="T13122" s="5"/>
      <c r="U13122" s="5"/>
      <c r="V13122" s="5"/>
      <c r="W13122" s="5"/>
      <c r="X13122" s="5"/>
      <c r="Y13122" s="5"/>
      <c r="Z13122" s="5"/>
      <c r="AA13122" s="5"/>
      <c r="AB13122" s="5"/>
      <c r="AC13122" s="5"/>
      <c r="AD13122" s="5"/>
      <c r="AE13122" s="5"/>
      <c r="AF13122" s="5"/>
      <c r="AG13122" s="5"/>
      <c r="AH13122" s="5"/>
      <c r="AI13122" s="5"/>
      <c r="AJ13122" s="5"/>
    </row>
    <row r="13123" spans="11:36">
      <c r="K13123" s="5"/>
      <c r="L13123" s="5"/>
      <c r="M13123" s="5"/>
      <c r="N13123" s="5"/>
      <c r="O13123" s="5"/>
      <c r="P13123" s="5"/>
      <c r="Q13123" s="5"/>
      <c r="R13123" s="5"/>
      <c r="S13123" s="5"/>
      <c r="T13123" s="5"/>
      <c r="U13123" s="5"/>
      <c r="V13123" s="5"/>
      <c r="W13123" s="5"/>
      <c r="X13123" s="5"/>
      <c r="Y13123" s="5"/>
      <c r="Z13123" s="5"/>
      <c r="AA13123" s="5"/>
      <c r="AB13123" s="5"/>
      <c r="AC13123" s="5"/>
      <c r="AD13123" s="5"/>
      <c r="AE13123" s="5"/>
      <c r="AF13123" s="5"/>
      <c r="AG13123" s="5"/>
      <c r="AH13123" s="5"/>
      <c r="AI13123" s="5"/>
      <c r="AJ13123" s="5"/>
    </row>
    <row r="13124" spans="11:36">
      <c r="K13124" s="5"/>
      <c r="L13124" s="5"/>
      <c r="M13124" s="5"/>
      <c r="N13124" s="5"/>
      <c r="O13124" s="5"/>
      <c r="P13124" s="5"/>
      <c r="Q13124" s="5"/>
      <c r="R13124" s="5"/>
      <c r="S13124" s="5"/>
      <c r="T13124" s="5"/>
      <c r="U13124" s="5"/>
      <c r="V13124" s="5"/>
      <c r="W13124" s="5"/>
      <c r="X13124" s="5"/>
      <c r="Y13124" s="5"/>
      <c r="Z13124" s="5"/>
      <c r="AA13124" s="5"/>
      <c r="AB13124" s="5"/>
      <c r="AC13124" s="5"/>
      <c r="AD13124" s="5"/>
      <c r="AE13124" s="5"/>
      <c r="AF13124" s="5"/>
      <c r="AG13124" s="5"/>
      <c r="AH13124" s="5"/>
      <c r="AI13124" s="5"/>
      <c r="AJ13124" s="5"/>
    </row>
    <row r="13125" spans="11:36">
      <c r="K13125" s="5"/>
      <c r="L13125" s="5"/>
      <c r="M13125" s="5"/>
      <c r="N13125" s="5"/>
      <c r="O13125" s="5"/>
      <c r="P13125" s="5"/>
      <c r="Q13125" s="5"/>
      <c r="R13125" s="5"/>
      <c r="S13125" s="5"/>
      <c r="T13125" s="5"/>
      <c r="U13125" s="5"/>
      <c r="V13125" s="5"/>
      <c r="W13125" s="5"/>
      <c r="X13125" s="5"/>
      <c r="Y13125" s="5"/>
      <c r="Z13125" s="5"/>
      <c r="AA13125" s="5"/>
      <c r="AB13125" s="5"/>
      <c r="AC13125" s="5"/>
      <c r="AD13125" s="5"/>
      <c r="AE13125" s="5"/>
      <c r="AF13125" s="5"/>
      <c r="AG13125" s="5"/>
      <c r="AH13125" s="5"/>
      <c r="AI13125" s="5"/>
      <c r="AJ13125" s="5"/>
    </row>
    <row r="13126" spans="11:36">
      <c r="K13126" s="5"/>
      <c r="L13126" s="5"/>
      <c r="M13126" s="5"/>
      <c r="N13126" s="5"/>
      <c r="O13126" s="5"/>
      <c r="P13126" s="5"/>
      <c r="Q13126" s="5"/>
      <c r="R13126" s="5"/>
      <c r="S13126" s="5"/>
      <c r="T13126" s="5"/>
      <c r="U13126" s="5"/>
      <c r="V13126" s="5"/>
      <c r="W13126" s="5"/>
      <c r="X13126" s="5"/>
      <c r="Y13126" s="5"/>
      <c r="Z13126" s="5"/>
      <c r="AA13126" s="5"/>
      <c r="AB13126" s="5"/>
      <c r="AC13126" s="5"/>
      <c r="AD13126" s="5"/>
      <c r="AE13126" s="5"/>
      <c r="AF13126" s="5"/>
      <c r="AG13126" s="5"/>
      <c r="AH13126" s="5"/>
      <c r="AI13126" s="5"/>
      <c r="AJ13126" s="5"/>
    </row>
    <row r="13127" spans="11:36">
      <c r="K13127" s="5"/>
      <c r="L13127" s="5"/>
      <c r="M13127" s="5"/>
      <c r="N13127" s="5"/>
      <c r="O13127" s="5"/>
      <c r="P13127" s="5"/>
      <c r="Q13127" s="5"/>
      <c r="R13127" s="5"/>
      <c r="S13127" s="5"/>
      <c r="T13127" s="5"/>
      <c r="U13127" s="5"/>
      <c r="V13127" s="5"/>
      <c r="W13127" s="5"/>
      <c r="X13127" s="5"/>
      <c r="Y13127" s="5"/>
      <c r="Z13127" s="5"/>
      <c r="AA13127" s="5"/>
      <c r="AB13127" s="5"/>
      <c r="AC13127" s="5"/>
      <c r="AD13127" s="5"/>
      <c r="AE13127" s="5"/>
      <c r="AF13127" s="5"/>
      <c r="AG13127" s="5"/>
      <c r="AH13127" s="5"/>
      <c r="AI13127" s="5"/>
      <c r="AJ13127" s="5"/>
    </row>
    <row r="13128" spans="11:36">
      <c r="K13128" s="5"/>
      <c r="L13128" s="5"/>
      <c r="M13128" s="5"/>
      <c r="N13128" s="5"/>
      <c r="O13128" s="5"/>
      <c r="P13128" s="5"/>
      <c r="Q13128" s="5"/>
      <c r="R13128" s="5"/>
      <c r="S13128" s="5"/>
      <c r="T13128" s="5"/>
      <c r="U13128" s="5"/>
      <c r="V13128" s="5"/>
      <c r="W13128" s="5"/>
      <c r="X13128" s="5"/>
      <c r="Y13128" s="5"/>
      <c r="Z13128" s="5"/>
      <c r="AA13128" s="5"/>
      <c r="AB13128" s="5"/>
      <c r="AC13128" s="5"/>
      <c r="AD13128" s="5"/>
      <c r="AE13128" s="5"/>
      <c r="AF13128" s="5"/>
      <c r="AG13128" s="5"/>
      <c r="AH13128" s="5"/>
      <c r="AI13128" s="5"/>
      <c r="AJ13128" s="5"/>
    </row>
    <row r="13129" spans="11:36">
      <c r="K13129" s="5"/>
      <c r="L13129" s="5"/>
      <c r="M13129" s="5"/>
      <c r="N13129" s="5"/>
      <c r="O13129" s="5"/>
      <c r="P13129" s="5"/>
      <c r="Q13129" s="5"/>
      <c r="R13129" s="5"/>
      <c r="S13129" s="5"/>
      <c r="T13129" s="5"/>
      <c r="U13129" s="5"/>
      <c r="V13129" s="5"/>
      <c r="W13129" s="5"/>
      <c r="X13129" s="5"/>
      <c r="Y13129" s="5"/>
      <c r="Z13129" s="5"/>
      <c r="AA13129" s="5"/>
      <c r="AB13129" s="5"/>
      <c r="AC13129" s="5"/>
      <c r="AD13129" s="5"/>
      <c r="AE13129" s="5"/>
      <c r="AF13129" s="5"/>
      <c r="AG13129" s="5"/>
      <c r="AH13129" s="5"/>
      <c r="AI13129" s="5"/>
      <c r="AJ13129" s="5"/>
    </row>
    <row r="13130" spans="11:36">
      <c r="K13130" s="5"/>
      <c r="L13130" s="5"/>
      <c r="M13130" s="5"/>
      <c r="N13130" s="5"/>
      <c r="O13130" s="5"/>
      <c r="P13130" s="5"/>
      <c r="Q13130" s="5"/>
      <c r="R13130" s="5"/>
      <c r="S13130" s="5"/>
      <c r="T13130" s="5"/>
      <c r="U13130" s="5"/>
      <c r="V13130" s="5"/>
      <c r="W13130" s="5"/>
      <c r="X13130" s="5"/>
      <c r="Y13130" s="5"/>
      <c r="Z13130" s="5"/>
      <c r="AA13130" s="5"/>
      <c r="AB13130" s="5"/>
      <c r="AC13130" s="5"/>
      <c r="AD13130" s="5"/>
      <c r="AE13130" s="5"/>
      <c r="AF13130" s="5"/>
      <c r="AG13130" s="5"/>
      <c r="AH13130" s="5"/>
      <c r="AI13130" s="5"/>
      <c r="AJ13130" s="5"/>
    </row>
    <row r="13131" spans="11:36">
      <c r="K13131" s="5"/>
      <c r="L13131" s="5"/>
      <c r="M13131" s="5"/>
      <c r="N13131" s="5"/>
      <c r="O13131" s="5"/>
      <c r="P13131" s="5"/>
      <c r="Q13131" s="5"/>
      <c r="R13131" s="5"/>
      <c r="S13131" s="5"/>
      <c r="T13131" s="5"/>
      <c r="U13131" s="5"/>
      <c r="V13131" s="5"/>
      <c r="W13131" s="5"/>
      <c r="X13131" s="5"/>
      <c r="Y13131" s="5"/>
      <c r="Z13131" s="5"/>
      <c r="AA13131" s="5"/>
      <c r="AB13131" s="5"/>
      <c r="AC13131" s="5"/>
      <c r="AD13131" s="5"/>
      <c r="AE13131" s="5"/>
      <c r="AF13131" s="5"/>
      <c r="AG13131" s="5"/>
      <c r="AH13131" s="5"/>
      <c r="AI13131" s="5"/>
      <c r="AJ13131" s="5"/>
    </row>
    <row r="13132" spans="11:36">
      <c r="K13132" s="5"/>
      <c r="L13132" s="5"/>
      <c r="M13132" s="5"/>
      <c r="N13132" s="5"/>
      <c r="O13132" s="5"/>
      <c r="P13132" s="5"/>
      <c r="Q13132" s="5"/>
      <c r="R13132" s="5"/>
      <c r="S13132" s="5"/>
      <c r="T13132" s="5"/>
      <c r="U13132" s="5"/>
      <c r="V13132" s="5"/>
      <c r="W13132" s="5"/>
      <c r="X13132" s="5"/>
      <c r="Y13132" s="5"/>
      <c r="Z13132" s="5"/>
      <c r="AA13132" s="5"/>
      <c r="AB13132" s="5"/>
      <c r="AC13132" s="5"/>
      <c r="AD13132" s="5"/>
      <c r="AE13132" s="5"/>
      <c r="AF13132" s="5"/>
      <c r="AG13132" s="5"/>
      <c r="AH13132" s="5"/>
      <c r="AI13132" s="5"/>
      <c r="AJ13132" s="5"/>
    </row>
    <row r="13133" spans="11:36">
      <c r="K13133" s="5"/>
      <c r="L13133" s="5"/>
      <c r="M13133" s="5"/>
      <c r="N13133" s="5"/>
      <c r="O13133" s="5"/>
      <c r="P13133" s="5"/>
      <c r="Q13133" s="5"/>
      <c r="R13133" s="5"/>
      <c r="S13133" s="5"/>
      <c r="T13133" s="5"/>
      <c r="U13133" s="5"/>
      <c r="V13133" s="5"/>
      <c r="W13133" s="5"/>
      <c r="X13133" s="5"/>
      <c r="Y13133" s="5"/>
      <c r="Z13133" s="5"/>
      <c r="AA13133" s="5"/>
      <c r="AB13133" s="5"/>
      <c r="AC13133" s="5"/>
      <c r="AD13133" s="5"/>
      <c r="AE13133" s="5"/>
      <c r="AF13133" s="5"/>
      <c r="AG13133" s="5"/>
      <c r="AH13133" s="5"/>
      <c r="AI13133" s="5"/>
      <c r="AJ13133" s="5"/>
    </row>
    <row r="13134" spans="11:36">
      <c r="K13134" s="5"/>
      <c r="L13134" s="5"/>
      <c r="M13134" s="5"/>
      <c r="N13134" s="5"/>
      <c r="O13134" s="5"/>
      <c r="P13134" s="5"/>
      <c r="Q13134" s="5"/>
      <c r="R13134" s="5"/>
      <c r="S13134" s="5"/>
      <c r="T13134" s="5"/>
      <c r="U13134" s="5"/>
      <c r="V13134" s="5"/>
      <c r="W13134" s="5"/>
      <c r="X13134" s="5"/>
      <c r="Y13134" s="5"/>
      <c r="Z13134" s="5"/>
      <c r="AA13134" s="5"/>
      <c r="AB13134" s="5"/>
      <c r="AC13134" s="5"/>
      <c r="AD13134" s="5"/>
      <c r="AE13134" s="5"/>
      <c r="AF13134" s="5"/>
      <c r="AG13134" s="5"/>
      <c r="AH13134" s="5"/>
      <c r="AI13134" s="5"/>
      <c r="AJ13134" s="5"/>
    </row>
    <row r="13135" spans="11:36">
      <c r="K13135" s="5"/>
      <c r="L13135" s="5"/>
      <c r="M13135" s="5"/>
      <c r="N13135" s="5"/>
      <c r="O13135" s="5"/>
      <c r="P13135" s="5"/>
      <c r="Q13135" s="5"/>
      <c r="R13135" s="5"/>
      <c r="S13135" s="5"/>
      <c r="T13135" s="5"/>
      <c r="U13135" s="5"/>
      <c r="V13135" s="5"/>
      <c r="W13135" s="5"/>
      <c r="X13135" s="5"/>
      <c r="Y13135" s="5"/>
      <c r="Z13135" s="5"/>
      <c r="AA13135" s="5"/>
      <c r="AB13135" s="5"/>
      <c r="AC13135" s="5"/>
      <c r="AD13135" s="5"/>
      <c r="AE13135" s="5"/>
      <c r="AF13135" s="5"/>
      <c r="AG13135" s="5"/>
      <c r="AH13135" s="5"/>
      <c r="AI13135" s="5"/>
      <c r="AJ13135" s="5"/>
    </row>
    <row r="13136" spans="11:36">
      <c r="K13136" s="5"/>
      <c r="L13136" s="5"/>
      <c r="M13136" s="5"/>
      <c r="N13136" s="5"/>
      <c r="O13136" s="5"/>
      <c r="P13136" s="5"/>
      <c r="Q13136" s="5"/>
      <c r="R13136" s="5"/>
      <c r="S13136" s="5"/>
      <c r="T13136" s="5"/>
      <c r="U13136" s="5"/>
      <c r="V13136" s="5"/>
      <c r="W13136" s="5"/>
      <c r="X13136" s="5"/>
      <c r="Y13136" s="5"/>
      <c r="Z13136" s="5"/>
      <c r="AA13136" s="5"/>
      <c r="AB13136" s="5"/>
      <c r="AC13136" s="5"/>
      <c r="AD13136" s="5"/>
      <c r="AE13136" s="5"/>
      <c r="AF13136" s="5"/>
      <c r="AG13136" s="5"/>
      <c r="AH13136" s="5"/>
      <c r="AI13136" s="5"/>
      <c r="AJ13136" s="5"/>
    </row>
    <row r="13137" spans="11:36">
      <c r="K13137" s="5"/>
      <c r="L13137" s="5"/>
      <c r="M13137" s="5"/>
      <c r="N13137" s="5"/>
      <c r="O13137" s="5"/>
      <c r="P13137" s="5"/>
      <c r="Q13137" s="5"/>
      <c r="R13137" s="5"/>
      <c r="S13137" s="5"/>
      <c r="T13137" s="5"/>
      <c r="U13137" s="5"/>
      <c r="V13137" s="5"/>
      <c r="W13137" s="5"/>
      <c r="X13137" s="5"/>
      <c r="Y13137" s="5"/>
      <c r="Z13137" s="5"/>
      <c r="AA13137" s="5"/>
      <c r="AB13137" s="5"/>
      <c r="AC13137" s="5"/>
      <c r="AD13137" s="5"/>
      <c r="AE13137" s="5"/>
      <c r="AF13137" s="5"/>
      <c r="AG13137" s="5"/>
      <c r="AH13137" s="5"/>
      <c r="AI13137" s="5"/>
      <c r="AJ13137" s="5"/>
    </row>
    <row r="13138" spans="11:36">
      <c r="K13138" s="5"/>
      <c r="L13138" s="5"/>
      <c r="M13138" s="5"/>
      <c r="N13138" s="5"/>
      <c r="O13138" s="5"/>
      <c r="P13138" s="5"/>
      <c r="Q13138" s="5"/>
      <c r="R13138" s="5"/>
      <c r="S13138" s="5"/>
      <c r="T13138" s="5"/>
      <c r="U13138" s="5"/>
      <c r="V13138" s="5"/>
      <c r="W13138" s="5"/>
      <c r="X13138" s="5"/>
      <c r="Y13138" s="5"/>
      <c r="Z13138" s="5"/>
      <c r="AA13138" s="5"/>
      <c r="AB13138" s="5"/>
      <c r="AC13138" s="5"/>
      <c r="AD13138" s="5"/>
      <c r="AE13138" s="5"/>
      <c r="AF13138" s="5"/>
      <c r="AG13138" s="5"/>
      <c r="AH13138" s="5"/>
      <c r="AI13138" s="5"/>
      <c r="AJ13138" s="5"/>
    </row>
    <row r="13139" spans="11:36">
      <c r="K13139" s="5"/>
      <c r="L13139" s="5"/>
      <c r="M13139" s="5"/>
      <c r="N13139" s="5"/>
      <c r="O13139" s="5"/>
      <c r="P13139" s="5"/>
      <c r="Q13139" s="5"/>
      <c r="R13139" s="5"/>
      <c r="S13139" s="5"/>
      <c r="T13139" s="5"/>
      <c r="U13139" s="5"/>
      <c r="V13139" s="5"/>
      <c r="W13139" s="5"/>
      <c r="X13139" s="5"/>
      <c r="Y13139" s="5"/>
      <c r="Z13139" s="5"/>
      <c r="AA13139" s="5"/>
      <c r="AB13139" s="5"/>
      <c r="AC13139" s="5"/>
      <c r="AD13139" s="5"/>
      <c r="AE13139" s="5"/>
      <c r="AF13139" s="5"/>
      <c r="AG13139" s="5"/>
      <c r="AH13139" s="5"/>
      <c r="AI13139" s="5"/>
      <c r="AJ13139" s="5"/>
    </row>
    <row r="13140" spans="11:36">
      <c r="K13140" s="5"/>
      <c r="L13140" s="5"/>
      <c r="M13140" s="5"/>
      <c r="N13140" s="5"/>
      <c r="O13140" s="5"/>
      <c r="P13140" s="5"/>
      <c r="Q13140" s="5"/>
      <c r="R13140" s="5"/>
      <c r="S13140" s="5"/>
      <c r="T13140" s="5"/>
      <c r="U13140" s="5"/>
      <c r="V13140" s="5"/>
      <c r="W13140" s="5"/>
      <c r="X13140" s="5"/>
      <c r="Y13140" s="5"/>
      <c r="Z13140" s="5"/>
      <c r="AA13140" s="5"/>
      <c r="AB13140" s="5"/>
      <c r="AC13140" s="5"/>
      <c r="AD13140" s="5"/>
      <c r="AE13140" s="5"/>
      <c r="AF13140" s="5"/>
      <c r="AG13140" s="5"/>
      <c r="AH13140" s="5"/>
      <c r="AI13140" s="5"/>
      <c r="AJ13140" s="5"/>
    </row>
    <row r="13141" spans="11:36">
      <c r="K13141" s="5"/>
      <c r="L13141" s="5"/>
      <c r="M13141" s="5"/>
      <c r="N13141" s="5"/>
      <c r="O13141" s="5"/>
      <c r="P13141" s="5"/>
      <c r="Q13141" s="5"/>
      <c r="R13141" s="5"/>
      <c r="S13141" s="5"/>
      <c r="T13141" s="5"/>
      <c r="U13141" s="5"/>
      <c r="V13141" s="5"/>
      <c r="W13141" s="5"/>
      <c r="X13141" s="5"/>
      <c r="Y13141" s="5"/>
      <c r="Z13141" s="5"/>
      <c r="AA13141" s="5"/>
      <c r="AB13141" s="5"/>
      <c r="AC13141" s="5"/>
      <c r="AD13141" s="5"/>
      <c r="AE13141" s="5"/>
      <c r="AF13141" s="5"/>
      <c r="AG13141" s="5"/>
      <c r="AH13141" s="5"/>
      <c r="AI13141" s="5"/>
      <c r="AJ13141" s="5"/>
    </row>
    <row r="13142" spans="11:36">
      <c r="K13142" s="5"/>
      <c r="L13142" s="5"/>
      <c r="M13142" s="5"/>
      <c r="N13142" s="5"/>
      <c r="O13142" s="5"/>
      <c r="P13142" s="5"/>
      <c r="Q13142" s="5"/>
      <c r="R13142" s="5"/>
      <c r="S13142" s="5"/>
      <c r="T13142" s="5"/>
      <c r="U13142" s="5"/>
      <c r="V13142" s="5"/>
      <c r="W13142" s="5"/>
      <c r="X13142" s="5"/>
      <c r="Y13142" s="5"/>
      <c r="Z13142" s="5"/>
      <c r="AA13142" s="5"/>
      <c r="AB13142" s="5"/>
      <c r="AC13142" s="5"/>
      <c r="AD13142" s="5"/>
      <c r="AE13142" s="5"/>
      <c r="AF13142" s="5"/>
      <c r="AG13142" s="5"/>
      <c r="AH13142" s="5"/>
      <c r="AI13142" s="5"/>
      <c r="AJ13142" s="5"/>
    </row>
    <row r="13143" spans="11:36">
      <c r="K13143" s="5"/>
      <c r="L13143" s="5"/>
      <c r="M13143" s="5"/>
      <c r="N13143" s="5"/>
      <c r="O13143" s="5"/>
      <c r="P13143" s="5"/>
      <c r="Q13143" s="5"/>
      <c r="R13143" s="5"/>
      <c r="S13143" s="5"/>
      <c r="T13143" s="5"/>
      <c r="U13143" s="5"/>
      <c r="V13143" s="5"/>
      <c r="W13143" s="5"/>
      <c r="X13143" s="5"/>
      <c r="Y13143" s="5"/>
      <c r="Z13143" s="5"/>
      <c r="AA13143" s="5"/>
      <c r="AB13143" s="5"/>
      <c r="AC13143" s="5"/>
      <c r="AD13143" s="5"/>
      <c r="AE13143" s="5"/>
      <c r="AF13143" s="5"/>
      <c r="AG13143" s="5"/>
      <c r="AH13143" s="5"/>
      <c r="AI13143" s="5"/>
      <c r="AJ13143" s="5"/>
    </row>
    <row r="13144" spans="11:36">
      <c r="K13144" s="5"/>
      <c r="L13144" s="5"/>
      <c r="M13144" s="5"/>
      <c r="N13144" s="5"/>
      <c r="O13144" s="5"/>
      <c r="P13144" s="5"/>
      <c r="Q13144" s="5"/>
      <c r="R13144" s="5"/>
      <c r="S13144" s="5"/>
      <c r="T13144" s="5"/>
      <c r="U13144" s="5"/>
      <c r="V13144" s="5"/>
      <c r="W13144" s="5"/>
      <c r="X13144" s="5"/>
      <c r="Y13144" s="5"/>
      <c r="Z13144" s="5"/>
      <c r="AA13144" s="5"/>
      <c r="AB13144" s="5"/>
      <c r="AC13144" s="5"/>
      <c r="AD13144" s="5"/>
      <c r="AE13144" s="5"/>
      <c r="AF13144" s="5"/>
      <c r="AG13144" s="5"/>
      <c r="AH13144" s="5"/>
      <c r="AI13144" s="5"/>
      <c r="AJ13144" s="5"/>
    </row>
    <row r="13145" spans="11:36">
      <c r="K13145" s="5"/>
      <c r="L13145" s="5"/>
      <c r="M13145" s="5"/>
      <c r="N13145" s="5"/>
      <c r="O13145" s="5"/>
      <c r="P13145" s="5"/>
      <c r="Q13145" s="5"/>
      <c r="R13145" s="5"/>
      <c r="S13145" s="5"/>
      <c r="T13145" s="5"/>
      <c r="U13145" s="5"/>
      <c r="V13145" s="5"/>
      <c r="W13145" s="5"/>
      <c r="X13145" s="5"/>
      <c r="Y13145" s="5"/>
      <c r="Z13145" s="5"/>
      <c r="AA13145" s="5"/>
      <c r="AB13145" s="5"/>
      <c r="AC13145" s="5"/>
      <c r="AD13145" s="5"/>
      <c r="AE13145" s="5"/>
      <c r="AF13145" s="5"/>
      <c r="AG13145" s="5"/>
      <c r="AH13145" s="5"/>
      <c r="AI13145" s="5"/>
      <c r="AJ13145" s="5"/>
    </row>
    <row r="13146" spans="11:36">
      <c r="K13146" s="5"/>
      <c r="L13146" s="5"/>
      <c r="M13146" s="5"/>
      <c r="N13146" s="5"/>
      <c r="O13146" s="5"/>
      <c r="P13146" s="5"/>
      <c r="Q13146" s="5"/>
      <c r="R13146" s="5"/>
      <c r="S13146" s="5"/>
      <c r="T13146" s="5"/>
      <c r="U13146" s="5"/>
      <c r="V13146" s="5"/>
      <c r="W13146" s="5"/>
      <c r="X13146" s="5"/>
      <c r="Y13146" s="5"/>
      <c r="Z13146" s="5"/>
      <c r="AA13146" s="5"/>
      <c r="AB13146" s="5"/>
      <c r="AC13146" s="5"/>
      <c r="AD13146" s="5"/>
      <c r="AE13146" s="5"/>
      <c r="AF13146" s="5"/>
      <c r="AG13146" s="5"/>
      <c r="AH13146" s="5"/>
      <c r="AI13146" s="5"/>
      <c r="AJ13146" s="5"/>
    </row>
    <row r="13147" spans="11:36">
      <c r="K13147" s="5"/>
      <c r="L13147" s="5"/>
      <c r="M13147" s="5"/>
      <c r="N13147" s="5"/>
      <c r="O13147" s="5"/>
      <c r="P13147" s="5"/>
      <c r="Q13147" s="5"/>
      <c r="R13147" s="5"/>
      <c r="S13147" s="5"/>
      <c r="T13147" s="5"/>
      <c r="U13147" s="5"/>
      <c r="V13147" s="5"/>
      <c r="W13147" s="5"/>
      <c r="X13147" s="5"/>
      <c r="Y13147" s="5"/>
      <c r="Z13147" s="5"/>
      <c r="AA13147" s="5"/>
      <c r="AB13147" s="5"/>
      <c r="AC13147" s="5"/>
      <c r="AD13147" s="5"/>
      <c r="AE13147" s="5"/>
      <c r="AF13147" s="5"/>
      <c r="AG13147" s="5"/>
      <c r="AH13147" s="5"/>
      <c r="AI13147" s="5"/>
      <c r="AJ13147" s="5"/>
    </row>
    <row r="13148" spans="11:36">
      <c r="K13148" s="5"/>
      <c r="L13148" s="5"/>
      <c r="M13148" s="5"/>
      <c r="N13148" s="5"/>
      <c r="O13148" s="5"/>
      <c r="P13148" s="5"/>
      <c r="Q13148" s="5"/>
      <c r="R13148" s="5"/>
      <c r="S13148" s="5"/>
      <c r="T13148" s="5"/>
      <c r="U13148" s="5"/>
      <c r="V13148" s="5"/>
      <c r="W13148" s="5"/>
      <c r="X13148" s="5"/>
      <c r="Y13148" s="5"/>
      <c r="Z13148" s="5"/>
      <c r="AA13148" s="5"/>
      <c r="AB13148" s="5"/>
      <c r="AC13148" s="5"/>
      <c r="AD13148" s="5"/>
      <c r="AE13148" s="5"/>
      <c r="AF13148" s="5"/>
      <c r="AG13148" s="5"/>
      <c r="AH13148" s="5"/>
      <c r="AI13148" s="5"/>
      <c r="AJ13148" s="5"/>
    </row>
    <row r="13149" spans="11:36">
      <c r="K13149" s="5"/>
      <c r="L13149" s="5"/>
      <c r="M13149" s="5"/>
      <c r="N13149" s="5"/>
      <c r="O13149" s="5"/>
      <c r="P13149" s="5"/>
      <c r="Q13149" s="5"/>
      <c r="R13149" s="5"/>
      <c r="S13149" s="5"/>
      <c r="T13149" s="5"/>
      <c r="U13149" s="5"/>
      <c r="V13149" s="5"/>
      <c r="W13149" s="5"/>
      <c r="X13149" s="5"/>
      <c r="Y13149" s="5"/>
      <c r="Z13149" s="5"/>
      <c r="AA13149" s="5"/>
      <c r="AB13149" s="5"/>
      <c r="AC13149" s="5"/>
      <c r="AD13149" s="5"/>
      <c r="AE13149" s="5"/>
      <c r="AF13149" s="5"/>
      <c r="AG13149" s="5"/>
      <c r="AH13149" s="5"/>
      <c r="AI13149" s="5"/>
      <c r="AJ13149" s="5"/>
    </row>
    <row r="13150" spans="11:36">
      <c r="K13150" s="5"/>
      <c r="L13150" s="5"/>
      <c r="M13150" s="5"/>
      <c r="N13150" s="5"/>
      <c r="O13150" s="5"/>
      <c r="P13150" s="5"/>
      <c r="Q13150" s="5"/>
      <c r="R13150" s="5"/>
      <c r="S13150" s="5"/>
      <c r="T13150" s="5"/>
      <c r="U13150" s="5"/>
      <c r="V13150" s="5"/>
      <c r="W13150" s="5"/>
      <c r="X13150" s="5"/>
      <c r="Y13150" s="5"/>
      <c r="Z13150" s="5"/>
      <c r="AA13150" s="5"/>
      <c r="AB13150" s="5"/>
      <c r="AC13150" s="5"/>
      <c r="AD13150" s="5"/>
      <c r="AE13150" s="5"/>
      <c r="AF13150" s="5"/>
      <c r="AG13150" s="5"/>
      <c r="AH13150" s="5"/>
      <c r="AI13150" s="5"/>
      <c r="AJ13150" s="5"/>
    </row>
    <row r="13151" spans="11:36">
      <c r="K13151" s="5"/>
      <c r="L13151" s="5"/>
      <c r="M13151" s="5"/>
      <c r="N13151" s="5"/>
      <c r="O13151" s="5"/>
      <c r="P13151" s="5"/>
      <c r="Q13151" s="5"/>
      <c r="R13151" s="5"/>
      <c r="S13151" s="5"/>
      <c r="T13151" s="5"/>
      <c r="U13151" s="5"/>
      <c r="V13151" s="5"/>
      <c r="W13151" s="5"/>
      <c r="X13151" s="5"/>
      <c r="Y13151" s="5"/>
      <c r="Z13151" s="5"/>
      <c r="AA13151" s="5"/>
      <c r="AB13151" s="5"/>
      <c r="AC13151" s="5"/>
      <c r="AD13151" s="5"/>
      <c r="AE13151" s="5"/>
      <c r="AF13151" s="5"/>
      <c r="AG13151" s="5"/>
      <c r="AH13151" s="5"/>
      <c r="AI13151" s="5"/>
      <c r="AJ13151" s="5"/>
    </row>
    <row r="13152" spans="11:36">
      <c r="K13152" s="5"/>
      <c r="L13152" s="5"/>
      <c r="M13152" s="5"/>
      <c r="N13152" s="5"/>
      <c r="O13152" s="5"/>
      <c r="P13152" s="5"/>
      <c r="Q13152" s="5"/>
      <c r="R13152" s="5"/>
      <c r="S13152" s="5"/>
      <c r="T13152" s="5"/>
      <c r="U13152" s="5"/>
      <c r="V13152" s="5"/>
      <c r="W13152" s="5"/>
      <c r="X13152" s="5"/>
      <c r="Y13152" s="5"/>
      <c r="Z13152" s="5"/>
      <c r="AA13152" s="5"/>
      <c r="AB13152" s="5"/>
      <c r="AC13152" s="5"/>
      <c r="AD13152" s="5"/>
      <c r="AE13152" s="5"/>
      <c r="AF13152" s="5"/>
      <c r="AG13152" s="5"/>
      <c r="AH13152" s="5"/>
      <c r="AI13152" s="5"/>
      <c r="AJ13152" s="5"/>
    </row>
    <row r="13153" spans="11:36">
      <c r="K13153" s="5"/>
      <c r="L13153" s="5"/>
      <c r="M13153" s="5"/>
      <c r="N13153" s="5"/>
      <c r="O13153" s="5"/>
      <c r="P13153" s="5"/>
      <c r="Q13153" s="5"/>
      <c r="R13153" s="5"/>
      <c r="S13153" s="5"/>
      <c r="T13153" s="5"/>
      <c r="U13153" s="5"/>
      <c r="V13153" s="5"/>
      <c r="W13153" s="5"/>
      <c r="X13153" s="5"/>
      <c r="Y13153" s="5"/>
      <c r="Z13153" s="5"/>
      <c r="AA13153" s="5"/>
      <c r="AB13153" s="5"/>
      <c r="AC13153" s="5"/>
      <c r="AD13153" s="5"/>
      <c r="AE13153" s="5"/>
      <c r="AF13153" s="5"/>
      <c r="AG13153" s="5"/>
      <c r="AH13153" s="5"/>
      <c r="AI13153" s="5"/>
      <c r="AJ13153" s="5"/>
    </row>
    <row r="13154" spans="11:36">
      <c r="K13154" s="5"/>
      <c r="L13154" s="5"/>
      <c r="M13154" s="5"/>
      <c r="N13154" s="5"/>
      <c r="O13154" s="5"/>
      <c r="P13154" s="5"/>
      <c r="Q13154" s="5"/>
      <c r="R13154" s="5"/>
      <c r="S13154" s="5"/>
      <c r="T13154" s="5"/>
      <c r="U13154" s="5"/>
      <c r="V13154" s="5"/>
      <c r="W13154" s="5"/>
      <c r="X13154" s="5"/>
      <c r="Y13154" s="5"/>
      <c r="Z13154" s="5"/>
      <c r="AA13154" s="5"/>
      <c r="AB13154" s="5"/>
      <c r="AC13154" s="5"/>
      <c r="AD13154" s="5"/>
      <c r="AE13154" s="5"/>
      <c r="AF13154" s="5"/>
      <c r="AG13154" s="5"/>
      <c r="AH13154" s="5"/>
      <c r="AI13154" s="5"/>
      <c r="AJ13154" s="5"/>
    </row>
    <row r="13155" spans="11:36">
      <c r="K13155" s="5"/>
      <c r="L13155" s="5"/>
      <c r="M13155" s="5"/>
      <c r="N13155" s="5"/>
      <c r="O13155" s="5"/>
      <c r="P13155" s="5"/>
      <c r="Q13155" s="5"/>
      <c r="R13155" s="5"/>
      <c r="S13155" s="5"/>
      <c r="T13155" s="5"/>
      <c r="U13155" s="5"/>
      <c r="V13155" s="5"/>
      <c r="W13155" s="5"/>
      <c r="X13155" s="5"/>
      <c r="Y13155" s="5"/>
      <c r="Z13155" s="5"/>
      <c r="AA13155" s="5"/>
      <c r="AB13155" s="5"/>
      <c r="AC13155" s="5"/>
      <c r="AD13155" s="5"/>
      <c r="AE13155" s="5"/>
      <c r="AF13155" s="5"/>
      <c r="AG13155" s="5"/>
      <c r="AH13155" s="5"/>
      <c r="AI13155" s="5"/>
      <c r="AJ13155" s="5"/>
    </row>
    <row r="13156" spans="11:36">
      <c r="K13156" s="5"/>
      <c r="L13156" s="5"/>
      <c r="M13156" s="5"/>
      <c r="N13156" s="5"/>
      <c r="O13156" s="5"/>
      <c r="P13156" s="5"/>
      <c r="Q13156" s="5"/>
      <c r="R13156" s="5"/>
      <c r="S13156" s="5"/>
      <c r="T13156" s="5"/>
      <c r="U13156" s="5"/>
      <c r="V13156" s="5"/>
      <c r="W13156" s="5"/>
      <c r="X13156" s="5"/>
      <c r="Y13156" s="5"/>
      <c r="Z13156" s="5"/>
      <c r="AA13156" s="5"/>
      <c r="AB13156" s="5"/>
      <c r="AC13156" s="5"/>
      <c r="AD13156" s="5"/>
      <c r="AE13156" s="5"/>
      <c r="AF13156" s="5"/>
      <c r="AG13156" s="5"/>
      <c r="AH13156" s="5"/>
      <c r="AI13156" s="5"/>
      <c r="AJ13156" s="5"/>
    </row>
    <row r="13157" spans="11:36">
      <c r="K13157" s="5"/>
      <c r="L13157" s="5"/>
      <c r="M13157" s="5"/>
      <c r="N13157" s="5"/>
      <c r="O13157" s="5"/>
      <c r="P13157" s="5"/>
      <c r="Q13157" s="5"/>
      <c r="R13157" s="5"/>
      <c r="S13157" s="5"/>
      <c r="T13157" s="5"/>
      <c r="U13157" s="5"/>
      <c r="V13157" s="5"/>
      <c r="W13157" s="5"/>
      <c r="X13157" s="5"/>
      <c r="Y13157" s="5"/>
      <c r="Z13157" s="5"/>
      <c r="AA13157" s="5"/>
      <c r="AB13157" s="5"/>
      <c r="AC13157" s="5"/>
      <c r="AD13157" s="5"/>
      <c r="AE13157" s="5"/>
      <c r="AF13157" s="5"/>
      <c r="AG13157" s="5"/>
      <c r="AH13157" s="5"/>
      <c r="AI13157" s="5"/>
      <c r="AJ13157" s="5"/>
    </row>
    <row r="13158" spans="11:36">
      <c r="K13158" s="5"/>
      <c r="L13158" s="5"/>
      <c r="M13158" s="5"/>
      <c r="N13158" s="5"/>
      <c r="O13158" s="5"/>
      <c r="P13158" s="5"/>
      <c r="Q13158" s="5"/>
      <c r="R13158" s="5"/>
      <c r="S13158" s="5"/>
      <c r="T13158" s="5"/>
      <c r="U13158" s="5"/>
      <c r="V13158" s="5"/>
      <c r="W13158" s="5"/>
      <c r="X13158" s="5"/>
      <c r="Y13158" s="5"/>
      <c r="Z13158" s="5"/>
      <c r="AA13158" s="5"/>
      <c r="AB13158" s="5"/>
      <c r="AC13158" s="5"/>
      <c r="AD13158" s="5"/>
      <c r="AE13158" s="5"/>
      <c r="AF13158" s="5"/>
      <c r="AG13158" s="5"/>
      <c r="AH13158" s="5"/>
      <c r="AI13158" s="5"/>
      <c r="AJ13158" s="5"/>
    </row>
    <row r="13159" spans="11:36">
      <c r="K13159" s="5"/>
      <c r="L13159" s="5"/>
      <c r="M13159" s="5"/>
      <c r="N13159" s="5"/>
      <c r="O13159" s="5"/>
      <c r="P13159" s="5"/>
      <c r="Q13159" s="5"/>
      <c r="R13159" s="5"/>
      <c r="S13159" s="5"/>
      <c r="T13159" s="5"/>
      <c r="U13159" s="5"/>
      <c r="V13159" s="5"/>
      <c r="W13159" s="5"/>
      <c r="X13159" s="5"/>
      <c r="Y13159" s="5"/>
      <c r="Z13159" s="5"/>
      <c r="AA13159" s="5"/>
      <c r="AB13159" s="5"/>
      <c r="AC13159" s="5"/>
      <c r="AD13159" s="5"/>
      <c r="AE13159" s="5"/>
      <c r="AF13159" s="5"/>
      <c r="AG13159" s="5"/>
      <c r="AH13159" s="5"/>
      <c r="AI13159" s="5"/>
      <c r="AJ13159" s="5"/>
    </row>
    <row r="13160" spans="11:36">
      <c r="K13160" s="5"/>
      <c r="L13160" s="5"/>
      <c r="M13160" s="5"/>
      <c r="N13160" s="5"/>
      <c r="O13160" s="5"/>
      <c r="P13160" s="5"/>
      <c r="Q13160" s="5"/>
      <c r="R13160" s="5"/>
      <c r="S13160" s="5"/>
      <c r="T13160" s="5"/>
      <c r="U13160" s="5"/>
      <c r="V13160" s="5"/>
      <c r="W13160" s="5"/>
      <c r="X13160" s="5"/>
      <c r="Y13160" s="5"/>
      <c r="Z13160" s="5"/>
      <c r="AA13160" s="5"/>
      <c r="AB13160" s="5"/>
      <c r="AC13160" s="5"/>
      <c r="AD13160" s="5"/>
      <c r="AE13160" s="5"/>
      <c r="AF13160" s="5"/>
      <c r="AG13160" s="5"/>
      <c r="AH13160" s="5"/>
      <c r="AI13160" s="5"/>
      <c r="AJ13160" s="5"/>
    </row>
    <row r="13161" spans="11:36">
      <c r="K13161" s="5"/>
      <c r="L13161" s="5"/>
      <c r="M13161" s="5"/>
      <c r="N13161" s="5"/>
      <c r="O13161" s="5"/>
      <c r="P13161" s="5"/>
      <c r="Q13161" s="5"/>
      <c r="R13161" s="5"/>
      <c r="S13161" s="5"/>
      <c r="T13161" s="5"/>
      <c r="U13161" s="5"/>
      <c r="V13161" s="5"/>
      <c r="W13161" s="5"/>
      <c r="X13161" s="5"/>
      <c r="Y13161" s="5"/>
      <c r="Z13161" s="5"/>
      <c r="AA13161" s="5"/>
      <c r="AB13161" s="5"/>
      <c r="AC13161" s="5"/>
      <c r="AD13161" s="5"/>
      <c r="AE13161" s="5"/>
      <c r="AF13161" s="5"/>
      <c r="AG13161" s="5"/>
      <c r="AH13161" s="5"/>
      <c r="AI13161" s="5"/>
      <c r="AJ13161" s="5"/>
    </row>
    <row r="13162" spans="11:36">
      <c r="K13162" s="5"/>
      <c r="L13162" s="5"/>
      <c r="M13162" s="5"/>
      <c r="N13162" s="5"/>
      <c r="O13162" s="5"/>
      <c r="P13162" s="5"/>
      <c r="Q13162" s="5"/>
      <c r="R13162" s="5"/>
      <c r="S13162" s="5"/>
      <c r="T13162" s="5"/>
      <c r="U13162" s="5"/>
      <c r="V13162" s="5"/>
      <c r="W13162" s="5"/>
      <c r="X13162" s="5"/>
      <c r="Y13162" s="5"/>
      <c r="Z13162" s="5"/>
      <c r="AA13162" s="5"/>
      <c r="AB13162" s="5"/>
      <c r="AC13162" s="5"/>
      <c r="AD13162" s="5"/>
      <c r="AE13162" s="5"/>
      <c r="AF13162" s="5"/>
      <c r="AG13162" s="5"/>
      <c r="AH13162" s="5"/>
      <c r="AI13162" s="5"/>
      <c r="AJ13162" s="5"/>
    </row>
    <row r="13163" spans="11:36">
      <c r="K13163" s="5"/>
      <c r="L13163" s="5"/>
      <c r="M13163" s="5"/>
      <c r="N13163" s="5"/>
      <c r="O13163" s="5"/>
      <c r="P13163" s="5"/>
      <c r="Q13163" s="5"/>
      <c r="R13163" s="5"/>
      <c r="S13163" s="5"/>
      <c r="T13163" s="5"/>
      <c r="U13163" s="5"/>
      <c r="V13163" s="5"/>
      <c r="W13163" s="5"/>
      <c r="X13163" s="5"/>
      <c r="Y13163" s="5"/>
      <c r="Z13163" s="5"/>
      <c r="AA13163" s="5"/>
      <c r="AB13163" s="5"/>
      <c r="AC13163" s="5"/>
      <c r="AD13163" s="5"/>
      <c r="AE13163" s="5"/>
      <c r="AF13163" s="5"/>
      <c r="AG13163" s="5"/>
      <c r="AH13163" s="5"/>
      <c r="AI13163" s="5"/>
      <c r="AJ13163" s="5"/>
    </row>
    <row r="13164" spans="11:36">
      <c r="K13164" s="5"/>
      <c r="L13164" s="5"/>
      <c r="M13164" s="5"/>
      <c r="N13164" s="5"/>
      <c r="O13164" s="5"/>
      <c r="P13164" s="5"/>
      <c r="Q13164" s="5"/>
      <c r="R13164" s="5"/>
      <c r="S13164" s="5"/>
      <c r="T13164" s="5"/>
      <c r="U13164" s="5"/>
      <c r="V13164" s="5"/>
      <c r="W13164" s="5"/>
      <c r="X13164" s="5"/>
      <c r="Y13164" s="5"/>
      <c r="Z13164" s="5"/>
      <c r="AA13164" s="5"/>
      <c r="AB13164" s="5"/>
      <c r="AC13164" s="5"/>
      <c r="AD13164" s="5"/>
      <c r="AE13164" s="5"/>
      <c r="AF13164" s="5"/>
      <c r="AG13164" s="5"/>
      <c r="AH13164" s="5"/>
      <c r="AI13164" s="5"/>
      <c r="AJ13164" s="5"/>
    </row>
    <row r="13165" spans="11:36">
      <c r="K13165" s="5"/>
      <c r="L13165" s="5"/>
      <c r="M13165" s="5"/>
      <c r="N13165" s="5"/>
      <c r="O13165" s="5"/>
      <c r="P13165" s="5"/>
      <c r="Q13165" s="5"/>
      <c r="R13165" s="5"/>
      <c r="S13165" s="5"/>
      <c r="T13165" s="5"/>
      <c r="U13165" s="5"/>
      <c r="V13165" s="5"/>
      <c r="W13165" s="5"/>
      <c r="X13165" s="5"/>
      <c r="Y13165" s="5"/>
      <c r="Z13165" s="5"/>
      <c r="AA13165" s="5"/>
      <c r="AB13165" s="5"/>
      <c r="AC13165" s="5"/>
      <c r="AD13165" s="5"/>
      <c r="AE13165" s="5"/>
      <c r="AF13165" s="5"/>
      <c r="AG13165" s="5"/>
      <c r="AH13165" s="5"/>
      <c r="AI13165" s="5"/>
      <c r="AJ13165" s="5"/>
    </row>
    <row r="13166" spans="11:36">
      <c r="K13166" s="5"/>
      <c r="L13166" s="5"/>
      <c r="M13166" s="5"/>
      <c r="N13166" s="5"/>
      <c r="O13166" s="5"/>
      <c r="P13166" s="5"/>
      <c r="Q13166" s="5"/>
      <c r="R13166" s="5"/>
      <c r="S13166" s="5"/>
      <c r="T13166" s="5"/>
      <c r="U13166" s="5"/>
      <c r="V13166" s="5"/>
      <c r="W13166" s="5"/>
      <c r="X13166" s="5"/>
      <c r="Y13166" s="5"/>
      <c r="Z13166" s="5"/>
      <c r="AA13166" s="5"/>
      <c r="AB13166" s="5"/>
      <c r="AC13166" s="5"/>
      <c r="AD13166" s="5"/>
      <c r="AE13166" s="5"/>
      <c r="AF13166" s="5"/>
      <c r="AG13166" s="5"/>
      <c r="AH13166" s="5"/>
      <c r="AI13166" s="5"/>
      <c r="AJ13166" s="5"/>
    </row>
    <row r="13167" spans="11:36">
      <c r="K13167" s="5"/>
      <c r="L13167" s="5"/>
      <c r="M13167" s="5"/>
      <c r="N13167" s="5"/>
      <c r="O13167" s="5"/>
      <c r="P13167" s="5"/>
      <c r="Q13167" s="5"/>
      <c r="R13167" s="5"/>
      <c r="S13167" s="5"/>
      <c r="T13167" s="5"/>
      <c r="U13167" s="5"/>
      <c r="V13167" s="5"/>
      <c r="W13167" s="5"/>
      <c r="X13167" s="5"/>
      <c r="Y13167" s="5"/>
      <c r="Z13167" s="5"/>
      <c r="AA13167" s="5"/>
      <c r="AB13167" s="5"/>
      <c r="AC13167" s="5"/>
      <c r="AD13167" s="5"/>
      <c r="AE13167" s="5"/>
      <c r="AF13167" s="5"/>
      <c r="AG13167" s="5"/>
      <c r="AH13167" s="5"/>
      <c r="AI13167" s="5"/>
      <c r="AJ13167" s="5"/>
    </row>
    <row r="13168" spans="11:36">
      <c r="K13168" s="5"/>
      <c r="L13168" s="5"/>
      <c r="M13168" s="5"/>
      <c r="N13168" s="5"/>
      <c r="O13168" s="5"/>
      <c r="P13168" s="5"/>
      <c r="Q13168" s="5"/>
      <c r="R13168" s="5"/>
      <c r="S13168" s="5"/>
      <c r="T13168" s="5"/>
      <c r="U13168" s="5"/>
      <c r="V13168" s="5"/>
      <c r="W13168" s="5"/>
      <c r="X13168" s="5"/>
      <c r="Y13168" s="5"/>
      <c r="Z13168" s="5"/>
      <c r="AA13168" s="5"/>
      <c r="AB13168" s="5"/>
      <c r="AC13168" s="5"/>
      <c r="AD13168" s="5"/>
      <c r="AE13168" s="5"/>
      <c r="AF13168" s="5"/>
      <c r="AG13168" s="5"/>
      <c r="AH13168" s="5"/>
      <c r="AI13168" s="5"/>
      <c r="AJ13168" s="5"/>
    </row>
    <row r="13169" spans="11:36">
      <c r="K13169" s="5"/>
      <c r="L13169" s="5"/>
      <c r="M13169" s="5"/>
      <c r="N13169" s="5"/>
      <c r="O13169" s="5"/>
      <c r="P13169" s="5"/>
      <c r="Q13169" s="5"/>
      <c r="R13169" s="5"/>
      <c r="S13169" s="5"/>
      <c r="T13169" s="5"/>
      <c r="U13169" s="5"/>
      <c r="V13169" s="5"/>
      <c r="W13169" s="5"/>
      <c r="X13169" s="5"/>
      <c r="Y13169" s="5"/>
      <c r="Z13169" s="5"/>
      <c r="AA13169" s="5"/>
      <c r="AB13169" s="5"/>
      <c r="AC13169" s="5"/>
      <c r="AD13169" s="5"/>
      <c r="AE13169" s="5"/>
      <c r="AF13169" s="5"/>
      <c r="AG13169" s="5"/>
      <c r="AH13169" s="5"/>
      <c r="AI13169" s="5"/>
      <c r="AJ13169" s="5"/>
    </row>
    <row r="13170" spans="11:36">
      <c r="K13170" s="5"/>
      <c r="L13170" s="5"/>
      <c r="M13170" s="5"/>
      <c r="N13170" s="5"/>
      <c r="O13170" s="5"/>
      <c r="P13170" s="5"/>
      <c r="Q13170" s="5"/>
      <c r="R13170" s="5"/>
      <c r="S13170" s="5"/>
      <c r="T13170" s="5"/>
      <c r="U13170" s="5"/>
      <c r="V13170" s="5"/>
      <c r="W13170" s="5"/>
      <c r="X13170" s="5"/>
      <c r="Y13170" s="5"/>
      <c r="Z13170" s="5"/>
      <c r="AA13170" s="5"/>
      <c r="AB13170" s="5"/>
      <c r="AC13170" s="5"/>
      <c r="AD13170" s="5"/>
      <c r="AE13170" s="5"/>
      <c r="AF13170" s="5"/>
      <c r="AG13170" s="5"/>
      <c r="AH13170" s="5"/>
      <c r="AI13170" s="5"/>
      <c r="AJ13170" s="5"/>
    </row>
    <row r="13171" spans="11:36">
      <c r="K13171" s="5"/>
      <c r="L13171" s="5"/>
      <c r="M13171" s="5"/>
      <c r="N13171" s="5"/>
      <c r="O13171" s="5"/>
      <c r="P13171" s="5"/>
      <c r="Q13171" s="5"/>
      <c r="R13171" s="5"/>
      <c r="S13171" s="5"/>
      <c r="T13171" s="5"/>
      <c r="U13171" s="5"/>
      <c r="V13171" s="5"/>
      <c r="W13171" s="5"/>
      <c r="X13171" s="5"/>
      <c r="Y13171" s="5"/>
      <c r="Z13171" s="5"/>
      <c r="AA13171" s="5"/>
      <c r="AB13171" s="5"/>
      <c r="AC13171" s="5"/>
      <c r="AD13171" s="5"/>
      <c r="AE13171" s="5"/>
      <c r="AF13171" s="5"/>
      <c r="AG13171" s="5"/>
      <c r="AH13171" s="5"/>
      <c r="AI13171" s="5"/>
      <c r="AJ13171" s="5"/>
    </row>
    <row r="13172" spans="11:36">
      <c r="K13172" s="5"/>
      <c r="L13172" s="5"/>
      <c r="M13172" s="5"/>
      <c r="N13172" s="5"/>
      <c r="O13172" s="5"/>
      <c r="P13172" s="5"/>
      <c r="Q13172" s="5"/>
      <c r="R13172" s="5"/>
      <c r="S13172" s="5"/>
      <c r="T13172" s="5"/>
      <c r="U13172" s="5"/>
      <c r="V13172" s="5"/>
      <c r="W13172" s="5"/>
      <c r="X13172" s="5"/>
      <c r="Y13172" s="5"/>
      <c r="Z13172" s="5"/>
      <c r="AA13172" s="5"/>
      <c r="AB13172" s="5"/>
      <c r="AC13172" s="5"/>
      <c r="AD13172" s="5"/>
      <c r="AE13172" s="5"/>
      <c r="AF13172" s="5"/>
      <c r="AG13172" s="5"/>
      <c r="AH13172" s="5"/>
      <c r="AI13172" s="5"/>
      <c r="AJ13172" s="5"/>
    </row>
    <row r="13173" spans="11:36">
      <c r="K13173" s="5"/>
      <c r="L13173" s="5"/>
      <c r="M13173" s="5"/>
      <c r="N13173" s="5"/>
      <c r="O13173" s="5"/>
      <c r="P13173" s="5"/>
      <c r="Q13173" s="5"/>
      <c r="R13173" s="5"/>
      <c r="S13173" s="5"/>
      <c r="T13173" s="5"/>
      <c r="U13173" s="5"/>
      <c r="V13173" s="5"/>
      <c r="W13173" s="5"/>
      <c r="X13173" s="5"/>
      <c r="Y13173" s="5"/>
      <c r="Z13173" s="5"/>
      <c r="AA13173" s="5"/>
      <c r="AB13173" s="5"/>
      <c r="AC13173" s="5"/>
      <c r="AD13173" s="5"/>
      <c r="AE13173" s="5"/>
      <c r="AF13173" s="5"/>
      <c r="AG13173" s="5"/>
      <c r="AH13173" s="5"/>
      <c r="AI13173" s="5"/>
      <c r="AJ13173" s="5"/>
    </row>
    <row r="13174" spans="11:36">
      <c r="K13174" s="5"/>
      <c r="L13174" s="5"/>
      <c r="M13174" s="5"/>
      <c r="N13174" s="5"/>
      <c r="O13174" s="5"/>
      <c r="P13174" s="5"/>
      <c r="Q13174" s="5"/>
      <c r="R13174" s="5"/>
      <c r="S13174" s="5"/>
      <c r="T13174" s="5"/>
      <c r="U13174" s="5"/>
      <c r="V13174" s="5"/>
      <c r="W13174" s="5"/>
      <c r="X13174" s="5"/>
      <c r="Y13174" s="5"/>
      <c r="Z13174" s="5"/>
      <c r="AA13174" s="5"/>
      <c r="AB13174" s="5"/>
      <c r="AC13174" s="5"/>
      <c r="AD13174" s="5"/>
      <c r="AE13174" s="5"/>
      <c r="AF13174" s="5"/>
      <c r="AG13174" s="5"/>
      <c r="AH13174" s="5"/>
      <c r="AI13174" s="5"/>
      <c r="AJ13174" s="5"/>
    </row>
    <row r="13175" spans="11:36">
      <c r="K13175" s="5"/>
      <c r="L13175" s="5"/>
      <c r="M13175" s="5"/>
      <c r="N13175" s="5"/>
      <c r="O13175" s="5"/>
      <c r="P13175" s="5"/>
      <c r="Q13175" s="5"/>
      <c r="R13175" s="5"/>
      <c r="S13175" s="5"/>
      <c r="T13175" s="5"/>
      <c r="U13175" s="5"/>
      <c r="V13175" s="5"/>
      <c r="W13175" s="5"/>
      <c r="X13175" s="5"/>
      <c r="Y13175" s="5"/>
      <c r="Z13175" s="5"/>
      <c r="AA13175" s="5"/>
      <c r="AB13175" s="5"/>
      <c r="AC13175" s="5"/>
      <c r="AD13175" s="5"/>
      <c r="AE13175" s="5"/>
      <c r="AF13175" s="5"/>
      <c r="AG13175" s="5"/>
      <c r="AH13175" s="5"/>
      <c r="AI13175" s="5"/>
      <c r="AJ13175" s="5"/>
    </row>
    <row r="13176" spans="11:36">
      <c r="K13176" s="5"/>
      <c r="L13176" s="5"/>
      <c r="M13176" s="5"/>
      <c r="N13176" s="5"/>
      <c r="O13176" s="5"/>
      <c r="P13176" s="5"/>
      <c r="Q13176" s="5"/>
      <c r="R13176" s="5"/>
      <c r="S13176" s="5"/>
      <c r="T13176" s="5"/>
      <c r="U13176" s="5"/>
      <c r="V13176" s="5"/>
      <c r="W13176" s="5"/>
      <c r="X13176" s="5"/>
      <c r="Y13176" s="5"/>
      <c r="Z13176" s="5"/>
      <c r="AA13176" s="5"/>
      <c r="AB13176" s="5"/>
      <c r="AC13176" s="5"/>
      <c r="AD13176" s="5"/>
      <c r="AE13176" s="5"/>
      <c r="AF13176" s="5"/>
      <c r="AG13176" s="5"/>
      <c r="AH13176" s="5"/>
      <c r="AI13176" s="5"/>
      <c r="AJ13176" s="5"/>
    </row>
    <row r="13177" spans="11:36">
      <c r="K13177" s="5"/>
      <c r="L13177" s="5"/>
      <c r="M13177" s="5"/>
      <c r="N13177" s="5"/>
      <c r="O13177" s="5"/>
      <c r="P13177" s="5"/>
      <c r="Q13177" s="5"/>
      <c r="R13177" s="5"/>
      <c r="S13177" s="5"/>
      <c r="T13177" s="5"/>
      <c r="U13177" s="5"/>
      <c r="V13177" s="5"/>
      <c r="W13177" s="5"/>
      <c r="X13177" s="5"/>
      <c r="Y13177" s="5"/>
      <c r="Z13177" s="5"/>
      <c r="AA13177" s="5"/>
      <c r="AB13177" s="5"/>
      <c r="AC13177" s="5"/>
      <c r="AD13177" s="5"/>
      <c r="AE13177" s="5"/>
      <c r="AF13177" s="5"/>
      <c r="AG13177" s="5"/>
      <c r="AH13177" s="5"/>
      <c r="AI13177" s="5"/>
      <c r="AJ13177" s="5"/>
    </row>
    <row r="13178" spans="11:36">
      <c r="K13178" s="5"/>
      <c r="L13178" s="5"/>
      <c r="M13178" s="5"/>
      <c r="N13178" s="5"/>
      <c r="O13178" s="5"/>
      <c r="P13178" s="5"/>
      <c r="Q13178" s="5"/>
      <c r="R13178" s="5"/>
      <c r="S13178" s="5"/>
      <c r="T13178" s="5"/>
      <c r="U13178" s="5"/>
      <c r="V13178" s="5"/>
      <c r="W13178" s="5"/>
      <c r="X13178" s="5"/>
      <c r="Y13178" s="5"/>
      <c r="Z13178" s="5"/>
      <c r="AA13178" s="5"/>
      <c r="AB13178" s="5"/>
      <c r="AC13178" s="5"/>
      <c r="AD13178" s="5"/>
      <c r="AE13178" s="5"/>
      <c r="AF13178" s="5"/>
      <c r="AG13178" s="5"/>
      <c r="AH13178" s="5"/>
      <c r="AI13178" s="5"/>
      <c r="AJ13178" s="5"/>
    </row>
    <row r="13179" spans="11:36">
      <c r="K13179" s="5"/>
      <c r="L13179" s="5"/>
      <c r="M13179" s="5"/>
      <c r="N13179" s="5"/>
      <c r="O13179" s="5"/>
      <c r="P13179" s="5"/>
      <c r="Q13179" s="5"/>
      <c r="R13179" s="5"/>
      <c r="S13179" s="5"/>
      <c r="T13179" s="5"/>
      <c r="U13179" s="5"/>
      <c r="V13179" s="5"/>
      <c r="W13179" s="5"/>
      <c r="X13179" s="5"/>
      <c r="Y13179" s="5"/>
      <c r="Z13179" s="5"/>
      <c r="AA13179" s="5"/>
      <c r="AB13179" s="5"/>
      <c r="AC13179" s="5"/>
      <c r="AD13179" s="5"/>
      <c r="AE13179" s="5"/>
      <c r="AF13179" s="5"/>
      <c r="AG13179" s="5"/>
      <c r="AH13179" s="5"/>
      <c r="AI13179" s="5"/>
      <c r="AJ13179" s="5"/>
    </row>
    <row r="13180" spans="11:36">
      <c r="K13180" s="5"/>
      <c r="L13180" s="5"/>
      <c r="M13180" s="5"/>
      <c r="N13180" s="5"/>
      <c r="O13180" s="5"/>
      <c r="P13180" s="5"/>
      <c r="Q13180" s="5"/>
      <c r="R13180" s="5"/>
      <c r="S13180" s="5"/>
      <c r="T13180" s="5"/>
      <c r="U13180" s="5"/>
      <c r="V13180" s="5"/>
      <c r="W13180" s="5"/>
      <c r="X13180" s="5"/>
      <c r="Y13180" s="5"/>
      <c r="Z13180" s="5"/>
      <c r="AA13180" s="5"/>
      <c r="AB13180" s="5"/>
      <c r="AC13180" s="5"/>
      <c r="AD13180" s="5"/>
      <c r="AE13180" s="5"/>
      <c r="AF13180" s="5"/>
      <c r="AG13180" s="5"/>
      <c r="AH13180" s="5"/>
      <c r="AI13180" s="5"/>
      <c r="AJ13180" s="5"/>
    </row>
    <row r="13181" spans="11:36">
      <c r="K13181" s="5"/>
      <c r="L13181" s="5"/>
      <c r="M13181" s="5"/>
      <c r="N13181" s="5"/>
      <c r="O13181" s="5"/>
      <c r="P13181" s="5"/>
      <c r="Q13181" s="5"/>
      <c r="R13181" s="5"/>
      <c r="S13181" s="5"/>
      <c r="T13181" s="5"/>
      <c r="U13181" s="5"/>
      <c r="V13181" s="5"/>
      <c r="W13181" s="5"/>
      <c r="X13181" s="5"/>
      <c r="Y13181" s="5"/>
      <c r="Z13181" s="5"/>
      <c r="AA13181" s="5"/>
      <c r="AB13181" s="5"/>
      <c r="AC13181" s="5"/>
      <c r="AD13181" s="5"/>
      <c r="AE13181" s="5"/>
      <c r="AF13181" s="5"/>
      <c r="AG13181" s="5"/>
      <c r="AH13181" s="5"/>
      <c r="AI13181" s="5"/>
      <c r="AJ13181" s="5"/>
    </row>
    <row r="13182" spans="11:36">
      <c r="K13182" s="5"/>
      <c r="L13182" s="5"/>
      <c r="M13182" s="5"/>
      <c r="N13182" s="5"/>
      <c r="O13182" s="5"/>
      <c r="P13182" s="5"/>
      <c r="Q13182" s="5"/>
      <c r="R13182" s="5"/>
      <c r="S13182" s="5"/>
      <c r="T13182" s="5"/>
      <c r="U13182" s="5"/>
      <c r="V13182" s="5"/>
      <c r="W13182" s="5"/>
      <c r="X13182" s="5"/>
      <c r="Y13182" s="5"/>
      <c r="Z13182" s="5"/>
      <c r="AA13182" s="5"/>
      <c r="AB13182" s="5"/>
      <c r="AC13182" s="5"/>
      <c r="AD13182" s="5"/>
      <c r="AE13182" s="5"/>
      <c r="AF13182" s="5"/>
      <c r="AG13182" s="5"/>
      <c r="AH13182" s="5"/>
      <c r="AI13182" s="5"/>
      <c r="AJ13182" s="5"/>
    </row>
    <row r="13183" spans="11:36">
      <c r="K13183" s="5"/>
      <c r="L13183" s="5"/>
      <c r="M13183" s="5"/>
      <c r="N13183" s="5"/>
      <c r="O13183" s="5"/>
      <c r="P13183" s="5"/>
      <c r="Q13183" s="5"/>
      <c r="R13183" s="5"/>
      <c r="S13183" s="5"/>
      <c r="T13183" s="5"/>
      <c r="U13183" s="5"/>
      <c r="V13183" s="5"/>
      <c r="W13183" s="5"/>
      <c r="X13183" s="5"/>
      <c r="Y13183" s="5"/>
      <c r="Z13183" s="5"/>
      <c r="AA13183" s="5"/>
      <c r="AB13183" s="5"/>
      <c r="AC13183" s="5"/>
      <c r="AD13183" s="5"/>
      <c r="AE13183" s="5"/>
      <c r="AF13183" s="5"/>
      <c r="AG13183" s="5"/>
      <c r="AH13183" s="5"/>
      <c r="AI13183" s="5"/>
      <c r="AJ13183" s="5"/>
    </row>
    <row r="13184" spans="11:36">
      <c r="K13184" s="5"/>
      <c r="L13184" s="5"/>
      <c r="M13184" s="5"/>
      <c r="N13184" s="5"/>
      <c r="O13184" s="5"/>
      <c r="P13184" s="5"/>
      <c r="Q13184" s="5"/>
      <c r="R13184" s="5"/>
      <c r="S13184" s="5"/>
      <c r="T13184" s="5"/>
      <c r="U13184" s="5"/>
      <c r="V13184" s="5"/>
      <c r="W13184" s="5"/>
      <c r="X13184" s="5"/>
      <c r="Y13184" s="5"/>
      <c r="Z13184" s="5"/>
      <c r="AA13184" s="5"/>
      <c r="AB13184" s="5"/>
      <c r="AC13184" s="5"/>
      <c r="AD13184" s="5"/>
      <c r="AE13184" s="5"/>
      <c r="AF13184" s="5"/>
      <c r="AG13184" s="5"/>
      <c r="AH13184" s="5"/>
      <c r="AI13184" s="5"/>
      <c r="AJ13184" s="5"/>
    </row>
    <row r="13185" spans="11:36">
      <c r="K13185" s="5"/>
      <c r="L13185" s="5"/>
      <c r="M13185" s="5"/>
      <c r="N13185" s="5"/>
      <c r="O13185" s="5"/>
      <c r="P13185" s="5"/>
      <c r="Q13185" s="5"/>
      <c r="R13185" s="5"/>
      <c r="S13185" s="5"/>
      <c r="T13185" s="5"/>
      <c r="U13185" s="5"/>
      <c r="V13185" s="5"/>
      <c r="W13185" s="5"/>
      <c r="X13185" s="5"/>
      <c r="Y13185" s="5"/>
      <c r="Z13185" s="5"/>
      <c r="AA13185" s="5"/>
      <c r="AB13185" s="5"/>
      <c r="AC13185" s="5"/>
      <c r="AD13185" s="5"/>
      <c r="AE13185" s="5"/>
      <c r="AF13185" s="5"/>
      <c r="AG13185" s="5"/>
      <c r="AH13185" s="5"/>
      <c r="AI13185" s="5"/>
      <c r="AJ13185" s="5"/>
    </row>
    <row r="13186" spans="11:36">
      <c r="K13186" s="5"/>
      <c r="L13186" s="5"/>
      <c r="M13186" s="5"/>
      <c r="N13186" s="5"/>
      <c r="O13186" s="5"/>
      <c r="P13186" s="5"/>
      <c r="Q13186" s="5"/>
      <c r="R13186" s="5"/>
      <c r="S13186" s="5"/>
      <c r="T13186" s="5"/>
      <c r="U13186" s="5"/>
      <c r="V13186" s="5"/>
      <c r="W13186" s="5"/>
      <c r="X13186" s="5"/>
      <c r="Y13186" s="5"/>
      <c r="Z13186" s="5"/>
      <c r="AA13186" s="5"/>
      <c r="AB13186" s="5"/>
      <c r="AC13186" s="5"/>
      <c r="AD13186" s="5"/>
      <c r="AE13186" s="5"/>
      <c r="AF13186" s="5"/>
      <c r="AG13186" s="5"/>
      <c r="AH13186" s="5"/>
      <c r="AI13186" s="5"/>
      <c r="AJ13186" s="5"/>
    </row>
    <row r="13187" spans="11:36">
      <c r="K13187" s="5"/>
      <c r="L13187" s="5"/>
      <c r="M13187" s="5"/>
      <c r="N13187" s="5"/>
      <c r="O13187" s="5"/>
      <c r="P13187" s="5"/>
      <c r="Q13187" s="5"/>
      <c r="R13187" s="5"/>
      <c r="S13187" s="5"/>
      <c r="T13187" s="5"/>
      <c r="U13187" s="5"/>
      <c r="V13187" s="5"/>
      <c r="W13187" s="5"/>
      <c r="X13187" s="5"/>
      <c r="Y13187" s="5"/>
      <c r="Z13187" s="5"/>
      <c r="AA13187" s="5"/>
      <c r="AB13187" s="5"/>
      <c r="AC13187" s="5"/>
      <c r="AD13187" s="5"/>
      <c r="AE13187" s="5"/>
      <c r="AF13187" s="5"/>
      <c r="AG13187" s="5"/>
      <c r="AH13187" s="5"/>
      <c r="AI13187" s="5"/>
      <c r="AJ13187" s="5"/>
    </row>
    <row r="13188" spans="11:36">
      <c r="K13188" s="5"/>
      <c r="L13188" s="5"/>
      <c r="M13188" s="5"/>
      <c r="N13188" s="5"/>
      <c r="O13188" s="5"/>
      <c r="P13188" s="5"/>
      <c r="Q13188" s="5"/>
      <c r="R13188" s="5"/>
      <c r="S13188" s="5"/>
      <c r="T13188" s="5"/>
      <c r="U13188" s="5"/>
      <c r="V13188" s="5"/>
      <c r="W13188" s="5"/>
      <c r="X13188" s="5"/>
      <c r="Y13188" s="5"/>
      <c r="Z13188" s="5"/>
      <c r="AA13188" s="5"/>
      <c r="AB13188" s="5"/>
      <c r="AC13188" s="5"/>
      <c r="AD13188" s="5"/>
      <c r="AE13188" s="5"/>
      <c r="AF13188" s="5"/>
      <c r="AG13188" s="5"/>
      <c r="AH13188" s="5"/>
      <c r="AI13188" s="5"/>
      <c r="AJ13188" s="5"/>
    </row>
    <row r="13189" spans="11:36">
      <c r="K13189" s="5"/>
      <c r="L13189" s="5"/>
      <c r="M13189" s="5"/>
      <c r="N13189" s="5"/>
      <c r="O13189" s="5"/>
      <c r="P13189" s="5"/>
      <c r="Q13189" s="5"/>
      <c r="R13189" s="5"/>
      <c r="S13189" s="5"/>
      <c r="T13189" s="5"/>
      <c r="U13189" s="5"/>
      <c r="V13189" s="5"/>
      <c r="W13189" s="5"/>
      <c r="X13189" s="5"/>
      <c r="Y13189" s="5"/>
      <c r="Z13189" s="5"/>
      <c r="AA13189" s="5"/>
      <c r="AB13189" s="5"/>
      <c r="AC13189" s="5"/>
      <c r="AD13189" s="5"/>
      <c r="AE13189" s="5"/>
      <c r="AF13189" s="5"/>
      <c r="AG13189" s="5"/>
      <c r="AH13189" s="5"/>
      <c r="AI13189" s="5"/>
      <c r="AJ13189" s="5"/>
    </row>
    <row r="13190" spans="11:36">
      <c r="K13190" s="5"/>
      <c r="L13190" s="5"/>
      <c r="M13190" s="5"/>
      <c r="N13190" s="5"/>
      <c r="O13190" s="5"/>
      <c r="P13190" s="5"/>
      <c r="Q13190" s="5"/>
      <c r="R13190" s="5"/>
      <c r="S13190" s="5"/>
      <c r="T13190" s="5"/>
      <c r="U13190" s="5"/>
      <c r="V13190" s="5"/>
      <c r="W13190" s="5"/>
      <c r="X13190" s="5"/>
      <c r="Y13190" s="5"/>
      <c r="Z13190" s="5"/>
      <c r="AA13190" s="5"/>
      <c r="AB13190" s="5"/>
      <c r="AC13190" s="5"/>
      <c r="AD13190" s="5"/>
      <c r="AE13190" s="5"/>
      <c r="AF13190" s="5"/>
      <c r="AG13190" s="5"/>
      <c r="AH13190" s="5"/>
      <c r="AI13190" s="5"/>
      <c r="AJ13190" s="5"/>
    </row>
    <row r="13191" spans="11:36">
      <c r="K13191" s="5"/>
      <c r="L13191" s="5"/>
      <c r="M13191" s="5"/>
      <c r="N13191" s="5"/>
      <c r="O13191" s="5"/>
      <c r="P13191" s="5"/>
      <c r="Q13191" s="5"/>
      <c r="R13191" s="5"/>
      <c r="S13191" s="5"/>
      <c r="T13191" s="5"/>
      <c r="U13191" s="5"/>
      <c r="V13191" s="5"/>
      <c r="W13191" s="5"/>
      <c r="X13191" s="5"/>
      <c r="Y13191" s="5"/>
      <c r="Z13191" s="5"/>
      <c r="AA13191" s="5"/>
      <c r="AB13191" s="5"/>
      <c r="AC13191" s="5"/>
      <c r="AD13191" s="5"/>
      <c r="AE13191" s="5"/>
      <c r="AF13191" s="5"/>
      <c r="AG13191" s="5"/>
      <c r="AH13191" s="5"/>
      <c r="AI13191" s="5"/>
      <c r="AJ13191" s="5"/>
    </row>
    <row r="13192" spans="11:36">
      <c r="K13192" s="5"/>
      <c r="L13192" s="5"/>
      <c r="M13192" s="5"/>
      <c r="N13192" s="5"/>
      <c r="O13192" s="5"/>
      <c r="P13192" s="5"/>
      <c r="Q13192" s="5"/>
      <c r="R13192" s="5"/>
      <c r="S13192" s="5"/>
      <c r="T13192" s="5"/>
      <c r="U13192" s="5"/>
      <c r="V13192" s="5"/>
      <c r="W13192" s="5"/>
      <c r="X13192" s="5"/>
      <c r="Y13192" s="5"/>
      <c r="Z13192" s="5"/>
      <c r="AA13192" s="5"/>
      <c r="AB13192" s="5"/>
      <c r="AC13192" s="5"/>
      <c r="AD13192" s="5"/>
      <c r="AE13192" s="5"/>
      <c r="AF13192" s="5"/>
      <c r="AG13192" s="5"/>
      <c r="AH13192" s="5"/>
      <c r="AI13192" s="5"/>
      <c r="AJ13192" s="5"/>
    </row>
    <row r="13193" spans="11:36">
      <c r="K13193" s="5"/>
      <c r="L13193" s="5"/>
      <c r="M13193" s="5"/>
      <c r="N13193" s="5"/>
      <c r="O13193" s="5"/>
      <c r="P13193" s="5"/>
      <c r="Q13193" s="5"/>
      <c r="R13193" s="5"/>
      <c r="S13193" s="5"/>
      <c r="T13193" s="5"/>
      <c r="U13193" s="5"/>
      <c r="V13193" s="5"/>
      <c r="W13193" s="5"/>
      <c r="X13193" s="5"/>
      <c r="Y13193" s="5"/>
      <c r="Z13193" s="5"/>
      <c r="AA13193" s="5"/>
      <c r="AB13193" s="5"/>
      <c r="AC13193" s="5"/>
      <c r="AD13193" s="5"/>
      <c r="AE13193" s="5"/>
      <c r="AF13193" s="5"/>
      <c r="AG13193" s="5"/>
      <c r="AH13193" s="5"/>
      <c r="AI13193" s="5"/>
      <c r="AJ13193" s="5"/>
    </row>
    <row r="13194" spans="11:36">
      <c r="K13194" s="5"/>
      <c r="L13194" s="5"/>
      <c r="M13194" s="5"/>
      <c r="N13194" s="5"/>
      <c r="O13194" s="5"/>
      <c r="P13194" s="5"/>
      <c r="Q13194" s="5"/>
      <c r="R13194" s="5"/>
      <c r="S13194" s="5"/>
      <c r="T13194" s="5"/>
      <c r="U13194" s="5"/>
      <c r="V13194" s="5"/>
      <c r="W13194" s="5"/>
      <c r="X13194" s="5"/>
      <c r="Y13194" s="5"/>
      <c r="Z13194" s="5"/>
      <c r="AA13194" s="5"/>
      <c r="AB13194" s="5"/>
      <c r="AC13194" s="5"/>
      <c r="AD13194" s="5"/>
      <c r="AE13194" s="5"/>
      <c r="AF13194" s="5"/>
      <c r="AG13194" s="5"/>
      <c r="AH13194" s="5"/>
      <c r="AI13194" s="5"/>
      <c r="AJ13194" s="5"/>
    </row>
    <row r="13195" spans="11:36">
      <c r="K13195" s="5"/>
      <c r="L13195" s="5"/>
      <c r="M13195" s="5"/>
      <c r="N13195" s="5"/>
      <c r="O13195" s="5"/>
      <c r="P13195" s="5"/>
      <c r="Q13195" s="5"/>
      <c r="R13195" s="5"/>
      <c r="S13195" s="5"/>
      <c r="T13195" s="5"/>
      <c r="U13195" s="5"/>
      <c r="V13195" s="5"/>
      <c r="W13195" s="5"/>
      <c r="X13195" s="5"/>
      <c r="Y13195" s="5"/>
      <c r="Z13195" s="5"/>
      <c r="AA13195" s="5"/>
      <c r="AB13195" s="5"/>
      <c r="AC13195" s="5"/>
      <c r="AD13195" s="5"/>
      <c r="AE13195" s="5"/>
      <c r="AF13195" s="5"/>
      <c r="AG13195" s="5"/>
      <c r="AH13195" s="5"/>
      <c r="AI13195" s="5"/>
      <c r="AJ13195" s="5"/>
    </row>
    <row r="13196" spans="11:36">
      <c r="K13196" s="5"/>
      <c r="L13196" s="5"/>
      <c r="M13196" s="5"/>
      <c r="N13196" s="5"/>
      <c r="O13196" s="5"/>
      <c r="P13196" s="5"/>
      <c r="Q13196" s="5"/>
      <c r="R13196" s="5"/>
      <c r="S13196" s="5"/>
      <c r="T13196" s="5"/>
      <c r="U13196" s="5"/>
      <c r="V13196" s="5"/>
      <c r="W13196" s="5"/>
      <c r="X13196" s="5"/>
      <c r="Y13196" s="5"/>
      <c r="Z13196" s="5"/>
      <c r="AA13196" s="5"/>
      <c r="AB13196" s="5"/>
      <c r="AC13196" s="5"/>
      <c r="AD13196" s="5"/>
      <c r="AE13196" s="5"/>
      <c r="AF13196" s="5"/>
      <c r="AG13196" s="5"/>
      <c r="AH13196" s="5"/>
      <c r="AI13196" s="5"/>
      <c r="AJ13196" s="5"/>
    </row>
    <row r="13197" spans="11:36">
      <c r="K13197" s="5"/>
      <c r="L13197" s="5"/>
      <c r="M13197" s="5"/>
      <c r="N13197" s="5"/>
      <c r="O13197" s="5"/>
      <c r="P13197" s="5"/>
      <c r="Q13197" s="5"/>
      <c r="R13197" s="5"/>
      <c r="S13197" s="5"/>
      <c r="T13197" s="5"/>
      <c r="U13197" s="5"/>
      <c r="V13197" s="5"/>
      <c r="W13197" s="5"/>
      <c r="X13197" s="5"/>
      <c r="Y13197" s="5"/>
      <c r="Z13197" s="5"/>
      <c r="AA13197" s="5"/>
      <c r="AB13197" s="5"/>
      <c r="AC13197" s="5"/>
      <c r="AD13197" s="5"/>
      <c r="AE13197" s="5"/>
      <c r="AF13197" s="5"/>
      <c r="AG13197" s="5"/>
      <c r="AH13197" s="5"/>
      <c r="AI13197" s="5"/>
      <c r="AJ13197" s="5"/>
    </row>
    <row r="13198" spans="11:36">
      <c r="K13198" s="5"/>
      <c r="L13198" s="5"/>
      <c r="M13198" s="5"/>
      <c r="N13198" s="5"/>
      <c r="O13198" s="5"/>
      <c r="P13198" s="5"/>
      <c r="Q13198" s="5"/>
      <c r="R13198" s="5"/>
      <c r="S13198" s="5"/>
      <c r="T13198" s="5"/>
      <c r="U13198" s="5"/>
      <c r="V13198" s="5"/>
      <c r="W13198" s="5"/>
      <c r="X13198" s="5"/>
      <c r="Y13198" s="5"/>
      <c r="Z13198" s="5"/>
      <c r="AA13198" s="5"/>
      <c r="AB13198" s="5"/>
      <c r="AC13198" s="5"/>
      <c r="AD13198" s="5"/>
      <c r="AE13198" s="5"/>
      <c r="AF13198" s="5"/>
      <c r="AG13198" s="5"/>
      <c r="AH13198" s="5"/>
      <c r="AI13198" s="5"/>
      <c r="AJ13198" s="5"/>
    </row>
    <row r="13199" spans="11:36">
      <c r="K13199" s="5"/>
      <c r="L13199" s="5"/>
      <c r="M13199" s="5"/>
      <c r="N13199" s="5"/>
      <c r="O13199" s="5"/>
      <c r="P13199" s="5"/>
      <c r="Q13199" s="5"/>
      <c r="R13199" s="5"/>
      <c r="S13199" s="5"/>
      <c r="T13199" s="5"/>
      <c r="U13199" s="5"/>
      <c r="V13199" s="5"/>
      <c r="W13199" s="5"/>
      <c r="X13199" s="5"/>
      <c r="Y13199" s="5"/>
      <c r="Z13199" s="5"/>
      <c r="AA13199" s="5"/>
      <c r="AB13199" s="5"/>
      <c r="AC13199" s="5"/>
      <c r="AD13199" s="5"/>
      <c r="AE13199" s="5"/>
      <c r="AF13199" s="5"/>
      <c r="AG13199" s="5"/>
      <c r="AH13199" s="5"/>
      <c r="AI13199" s="5"/>
      <c r="AJ13199" s="5"/>
    </row>
    <row r="13200" spans="11:36">
      <c r="K13200" s="5"/>
      <c r="L13200" s="5"/>
      <c r="M13200" s="5"/>
      <c r="N13200" s="5"/>
      <c r="O13200" s="5"/>
      <c r="P13200" s="5"/>
      <c r="Q13200" s="5"/>
      <c r="R13200" s="5"/>
      <c r="S13200" s="5"/>
      <c r="T13200" s="5"/>
      <c r="U13200" s="5"/>
      <c r="V13200" s="5"/>
      <c r="W13200" s="5"/>
      <c r="X13200" s="5"/>
      <c r="Y13200" s="5"/>
      <c r="Z13200" s="5"/>
      <c r="AA13200" s="5"/>
      <c r="AB13200" s="5"/>
      <c r="AC13200" s="5"/>
      <c r="AD13200" s="5"/>
      <c r="AE13200" s="5"/>
      <c r="AF13200" s="5"/>
      <c r="AG13200" s="5"/>
      <c r="AH13200" s="5"/>
      <c r="AI13200" s="5"/>
      <c r="AJ13200" s="5"/>
    </row>
    <row r="13201" spans="11:36">
      <c r="K13201" s="5"/>
      <c r="L13201" s="5"/>
      <c r="M13201" s="5"/>
      <c r="N13201" s="5"/>
      <c r="O13201" s="5"/>
      <c r="P13201" s="5"/>
      <c r="Q13201" s="5"/>
      <c r="R13201" s="5"/>
      <c r="S13201" s="5"/>
      <c r="T13201" s="5"/>
      <c r="U13201" s="5"/>
      <c r="V13201" s="5"/>
      <c r="W13201" s="5"/>
      <c r="X13201" s="5"/>
      <c r="Y13201" s="5"/>
      <c r="Z13201" s="5"/>
      <c r="AA13201" s="5"/>
      <c r="AB13201" s="5"/>
      <c r="AC13201" s="5"/>
      <c r="AD13201" s="5"/>
      <c r="AE13201" s="5"/>
      <c r="AF13201" s="5"/>
      <c r="AG13201" s="5"/>
      <c r="AH13201" s="5"/>
      <c r="AI13201" s="5"/>
      <c r="AJ13201" s="5"/>
    </row>
    <row r="13202" spans="11:36">
      <c r="K13202" s="5"/>
      <c r="L13202" s="5"/>
      <c r="M13202" s="5"/>
      <c r="N13202" s="5"/>
      <c r="O13202" s="5"/>
      <c r="P13202" s="5"/>
      <c r="Q13202" s="5"/>
      <c r="R13202" s="5"/>
      <c r="S13202" s="5"/>
      <c r="T13202" s="5"/>
      <c r="U13202" s="5"/>
      <c r="V13202" s="5"/>
      <c r="W13202" s="5"/>
      <c r="X13202" s="5"/>
      <c r="Y13202" s="5"/>
      <c r="Z13202" s="5"/>
      <c r="AA13202" s="5"/>
      <c r="AB13202" s="5"/>
      <c r="AC13202" s="5"/>
      <c r="AD13202" s="5"/>
      <c r="AE13202" s="5"/>
      <c r="AF13202" s="5"/>
      <c r="AG13202" s="5"/>
      <c r="AH13202" s="5"/>
      <c r="AI13202" s="5"/>
      <c r="AJ13202" s="5"/>
    </row>
    <row r="13203" spans="11:36">
      <c r="K13203" s="5"/>
      <c r="L13203" s="5"/>
      <c r="M13203" s="5"/>
      <c r="N13203" s="5"/>
      <c r="O13203" s="5"/>
      <c r="P13203" s="5"/>
      <c r="Q13203" s="5"/>
      <c r="R13203" s="5"/>
      <c r="S13203" s="5"/>
      <c r="T13203" s="5"/>
      <c r="U13203" s="5"/>
      <c r="V13203" s="5"/>
      <c r="W13203" s="5"/>
      <c r="X13203" s="5"/>
      <c r="Y13203" s="5"/>
      <c r="Z13203" s="5"/>
      <c r="AA13203" s="5"/>
      <c r="AB13203" s="5"/>
      <c r="AC13203" s="5"/>
      <c r="AD13203" s="5"/>
      <c r="AE13203" s="5"/>
      <c r="AF13203" s="5"/>
      <c r="AG13203" s="5"/>
      <c r="AH13203" s="5"/>
      <c r="AI13203" s="5"/>
      <c r="AJ13203" s="5"/>
    </row>
    <row r="13204" spans="11:36">
      <c r="K13204" s="5"/>
      <c r="L13204" s="5"/>
      <c r="M13204" s="5"/>
      <c r="N13204" s="5"/>
      <c r="O13204" s="5"/>
      <c r="P13204" s="5"/>
      <c r="Q13204" s="5"/>
      <c r="R13204" s="5"/>
      <c r="S13204" s="5"/>
      <c r="T13204" s="5"/>
      <c r="U13204" s="5"/>
      <c r="V13204" s="5"/>
      <c r="W13204" s="5"/>
      <c r="X13204" s="5"/>
      <c r="Y13204" s="5"/>
      <c r="Z13204" s="5"/>
      <c r="AA13204" s="5"/>
      <c r="AB13204" s="5"/>
      <c r="AC13204" s="5"/>
      <c r="AD13204" s="5"/>
      <c r="AE13204" s="5"/>
      <c r="AF13204" s="5"/>
      <c r="AG13204" s="5"/>
      <c r="AH13204" s="5"/>
      <c r="AI13204" s="5"/>
      <c r="AJ13204" s="5"/>
    </row>
    <row r="13205" spans="11:36">
      <c r="K13205" s="5"/>
      <c r="L13205" s="5"/>
      <c r="M13205" s="5"/>
      <c r="N13205" s="5"/>
      <c r="O13205" s="5"/>
      <c r="P13205" s="5"/>
      <c r="Q13205" s="5"/>
      <c r="R13205" s="5"/>
      <c r="S13205" s="5"/>
      <c r="T13205" s="5"/>
      <c r="U13205" s="5"/>
      <c r="V13205" s="5"/>
      <c r="W13205" s="5"/>
      <c r="X13205" s="5"/>
      <c r="Y13205" s="5"/>
      <c r="Z13205" s="5"/>
      <c r="AA13205" s="5"/>
      <c r="AB13205" s="5"/>
      <c r="AC13205" s="5"/>
      <c r="AD13205" s="5"/>
      <c r="AE13205" s="5"/>
      <c r="AF13205" s="5"/>
      <c r="AG13205" s="5"/>
      <c r="AH13205" s="5"/>
      <c r="AI13205" s="5"/>
      <c r="AJ13205" s="5"/>
    </row>
    <row r="13206" spans="11:36">
      <c r="K13206" s="5"/>
      <c r="L13206" s="5"/>
      <c r="M13206" s="5"/>
      <c r="N13206" s="5"/>
      <c r="O13206" s="5"/>
      <c r="P13206" s="5"/>
      <c r="Q13206" s="5"/>
      <c r="R13206" s="5"/>
      <c r="S13206" s="5"/>
      <c r="T13206" s="5"/>
      <c r="U13206" s="5"/>
      <c r="V13206" s="5"/>
      <c r="W13206" s="5"/>
      <c r="X13206" s="5"/>
      <c r="Y13206" s="5"/>
      <c r="Z13206" s="5"/>
      <c r="AA13206" s="5"/>
      <c r="AB13206" s="5"/>
      <c r="AC13206" s="5"/>
      <c r="AD13206" s="5"/>
      <c r="AE13206" s="5"/>
      <c r="AF13206" s="5"/>
      <c r="AG13206" s="5"/>
      <c r="AH13206" s="5"/>
      <c r="AI13206" s="5"/>
      <c r="AJ13206" s="5"/>
    </row>
    <row r="13207" spans="11:36">
      <c r="K13207" s="5"/>
      <c r="L13207" s="5"/>
      <c r="M13207" s="5"/>
      <c r="N13207" s="5"/>
      <c r="O13207" s="5"/>
      <c r="P13207" s="5"/>
      <c r="Q13207" s="5"/>
      <c r="R13207" s="5"/>
      <c r="S13207" s="5"/>
      <c r="T13207" s="5"/>
      <c r="U13207" s="5"/>
      <c r="V13207" s="5"/>
      <c r="W13207" s="5"/>
      <c r="X13207" s="5"/>
      <c r="Y13207" s="5"/>
      <c r="Z13207" s="5"/>
      <c r="AA13207" s="5"/>
      <c r="AB13207" s="5"/>
      <c r="AC13207" s="5"/>
      <c r="AD13207" s="5"/>
      <c r="AE13207" s="5"/>
      <c r="AF13207" s="5"/>
      <c r="AG13207" s="5"/>
      <c r="AH13207" s="5"/>
      <c r="AI13207" s="5"/>
      <c r="AJ13207" s="5"/>
    </row>
    <row r="13208" spans="11:36">
      <c r="K13208" s="5"/>
      <c r="L13208" s="5"/>
      <c r="M13208" s="5"/>
      <c r="N13208" s="5"/>
      <c r="O13208" s="5"/>
      <c r="P13208" s="5"/>
      <c r="Q13208" s="5"/>
      <c r="R13208" s="5"/>
      <c r="S13208" s="5"/>
      <c r="T13208" s="5"/>
      <c r="U13208" s="5"/>
      <c r="V13208" s="5"/>
      <c r="W13208" s="5"/>
      <c r="X13208" s="5"/>
      <c r="Y13208" s="5"/>
      <c r="Z13208" s="5"/>
      <c r="AA13208" s="5"/>
      <c r="AB13208" s="5"/>
      <c r="AC13208" s="5"/>
      <c r="AD13208" s="5"/>
      <c r="AE13208" s="5"/>
      <c r="AF13208" s="5"/>
      <c r="AG13208" s="5"/>
      <c r="AH13208" s="5"/>
      <c r="AI13208" s="5"/>
      <c r="AJ13208" s="5"/>
    </row>
    <row r="13209" spans="11:36">
      <c r="K13209" s="5"/>
      <c r="L13209" s="5"/>
      <c r="M13209" s="5"/>
      <c r="N13209" s="5"/>
      <c r="O13209" s="5"/>
      <c r="P13209" s="5"/>
      <c r="Q13209" s="5"/>
      <c r="R13209" s="5"/>
      <c r="S13209" s="5"/>
      <c r="T13209" s="5"/>
      <c r="U13209" s="5"/>
      <c r="V13209" s="5"/>
      <c r="W13209" s="5"/>
      <c r="X13209" s="5"/>
      <c r="Y13209" s="5"/>
      <c r="Z13209" s="5"/>
      <c r="AA13209" s="5"/>
      <c r="AB13209" s="5"/>
      <c r="AC13209" s="5"/>
      <c r="AD13209" s="5"/>
      <c r="AE13209" s="5"/>
      <c r="AF13209" s="5"/>
      <c r="AG13209" s="5"/>
      <c r="AH13209" s="5"/>
      <c r="AI13209" s="5"/>
      <c r="AJ13209" s="5"/>
    </row>
    <row r="13210" spans="11:36">
      <c r="K13210" s="5"/>
      <c r="L13210" s="5"/>
      <c r="M13210" s="5"/>
      <c r="N13210" s="5"/>
      <c r="O13210" s="5"/>
      <c r="P13210" s="5"/>
      <c r="Q13210" s="5"/>
      <c r="R13210" s="5"/>
      <c r="S13210" s="5"/>
      <c r="T13210" s="5"/>
      <c r="U13210" s="5"/>
      <c r="V13210" s="5"/>
      <c r="W13210" s="5"/>
      <c r="X13210" s="5"/>
      <c r="Y13210" s="5"/>
      <c r="Z13210" s="5"/>
      <c r="AA13210" s="5"/>
      <c r="AB13210" s="5"/>
      <c r="AC13210" s="5"/>
      <c r="AD13210" s="5"/>
      <c r="AE13210" s="5"/>
      <c r="AF13210" s="5"/>
      <c r="AG13210" s="5"/>
      <c r="AH13210" s="5"/>
      <c r="AI13210" s="5"/>
      <c r="AJ13210" s="5"/>
    </row>
    <row r="13211" spans="11:36">
      <c r="K13211" s="5"/>
      <c r="L13211" s="5"/>
      <c r="M13211" s="5"/>
      <c r="N13211" s="5"/>
      <c r="O13211" s="5"/>
      <c r="P13211" s="5"/>
      <c r="Q13211" s="5"/>
      <c r="R13211" s="5"/>
      <c r="S13211" s="5"/>
      <c r="T13211" s="5"/>
      <c r="U13211" s="5"/>
      <c r="V13211" s="5"/>
      <c r="W13211" s="5"/>
      <c r="X13211" s="5"/>
      <c r="Y13211" s="5"/>
      <c r="Z13211" s="5"/>
      <c r="AA13211" s="5"/>
      <c r="AB13211" s="5"/>
      <c r="AC13211" s="5"/>
      <c r="AD13211" s="5"/>
      <c r="AE13211" s="5"/>
      <c r="AF13211" s="5"/>
      <c r="AG13211" s="5"/>
      <c r="AH13211" s="5"/>
      <c r="AI13211" s="5"/>
      <c r="AJ13211" s="5"/>
    </row>
    <row r="13212" spans="11:36">
      <c r="K13212" s="5"/>
      <c r="L13212" s="5"/>
      <c r="M13212" s="5"/>
      <c r="N13212" s="5"/>
      <c r="O13212" s="5"/>
      <c r="P13212" s="5"/>
      <c r="Q13212" s="5"/>
      <c r="R13212" s="5"/>
      <c r="S13212" s="5"/>
      <c r="T13212" s="5"/>
      <c r="U13212" s="5"/>
      <c r="V13212" s="5"/>
      <c r="W13212" s="5"/>
      <c r="X13212" s="5"/>
      <c r="Y13212" s="5"/>
      <c r="Z13212" s="5"/>
      <c r="AA13212" s="5"/>
      <c r="AB13212" s="5"/>
      <c r="AC13212" s="5"/>
      <c r="AD13212" s="5"/>
      <c r="AE13212" s="5"/>
      <c r="AF13212" s="5"/>
      <c r="AG13212" s="5"/>
      <c r="AH13212" s="5"/>
      <c r="AI13212" s="5"/>
      <c r="AJ13212" s="5"/>
    </row>
    <row r="13213" spans="11:36">
      <c r="K13213" s="5"/>
      <c r="L13213" s="5"/>
      <c r="M13213" s="5"/>
      <c r="N13213" s="5"/>
      <c r="O13213" s="5"/>
      <c r="P13213" s="5"/>
      <c r="Q13213" s="5"/>
      <c r="R13213" s="5"/>
      <c r="S13213" s="5"/>
      <c r="T13213" s="5"/>
      <c r="U13213" s="5"/>
      <c r="V13213" s="5"/>
      <c r="W13213" s="5"/>
      <c r="X13213" s="5"/>
      <c r="Y13213" s="5"/>
      <c r="Z13213" s="5"/>
      <c r="AA13213" s="5"/>
      <c r="AB13213" s="5"/>
      <c r="AC13213" s="5"/>
      <c r="AD13213" s="5"/>
      <c r="AE13213" s="5"/>
      <c r="AF13213" s="5"/>
      <c r="AG13213" s="5"/>
      <c r="AH13213" s="5"/>
      <c r="AI13213" s="5"/>
      <c r="AJ13213" s="5"/>
    </row>
    <row r="13214" spans="11:36">
      <c r="K13214" s="5"/>
      <c r="L13214" s="5"/>
      <c r="M13214" s="5"/>
      <c r="N13214" s="5"/>
      <c r="O13214" s="5"/>
      <c r="P13214" s="5"/>
      <c r="Q13214" s="5"/>
      <c r="R13214" s="5"/>
      <c r="S13214" s="5"/>
      <c r="T13214" s="5"/>
      <c r="U13214" s="5"/>
      <c r="V13214" s="5"/>
      <c r="W13214" s="5"/>
      <c r="X13214" s="5"/>
      <c r="Y13214" s="5"/>
      <c r="Z13214" s="5"/>
      <c r="AA13214" s="5"/>
      <c r="AB13214" s="5"/>
      <c r="AC13214" s="5"/>
      <c r="AD13214" s="5"/>
      <c r="AE13214" s="5"/>
      <c r="AF13214" s="5"/>
      <c r="AG13214" s="5"/>
      <c r="AH13214" s="5"/>
      <c r="AI13214" s="5"/>
      <c r="AJ13214" s="5"/>
    </row>
    <row r="13215" spans="11:36">
      <c r="K13215" s="5"/>
      <c r="L13215" s="5"/>
      <c r="M13215" s="5"/>
      <c r="N13215" s="5"/>
      <c r="O13215" s="5"/>
      <c r="P13215" s="5"/>
      <c r="Q13215" s="5"/>
      <c r="R13215" s="5"/>
      <c r="S13215" s="5"/>
      <c r="T13215" s="5"/>
      <c r="U13215" s="5"/>
      <c r="V13215" s="5"/>
      <c r="W13215" s="5"/>
      <c r="X13215" s="5"/>
      <c r="Y13215" s="5"/>
      <c r="Z13215" s="5"/>
      <c r="AA13215" s="5"/>
      <c r="AB13215" s="5"/>
      <c r="AC13215" s="5"/>
      <c r="AD13215" s="5"/>
      <c r="AE13215" s="5"/>
      <c r="AF13215" s="5"/>
      <c r="AG13215" s="5"/>
      <c r="AH13215" s="5"/>
      <c r="AI13215" s="5"/>
      <c r="AJ13215" s="5"/>
    </row>
    <row r="13216" spans="11:36">
      <c r="K13216" s="5"/>
      <c r="L13216" s="5"/>
      <c r="M13216" s="5"/>
      <c r="N13216" s="5"/>
      <c r="O13216" s="5"/>
      <c r="P13216" s="5"/>
      <c r="Q13216" s="5"/>
      <c r="R13216" s="5"/>
      <c r="S13216" s="5"/>
      <c r="T13216" s="5"/>
      <c r="U13216" s="5"/>
      <c r="V13216" s="5"/>
      <c r="W13216" s="5"/>
      <c r="X13216" s="5"/>
      <c r="Y13216" s="5"/>
      <c r="Z13216" s="5"/>
      <c r="AA13216" s="5"/>
      <c r="AB13216" s="5"/>
      <c r="AC13216" s="5"/>
      <c r="AD13216" s="5"/>
      <c r="AE13216" s="5"/>
      <c r="AF13216" s="5"/>
      <c r="AG13216" s="5"/>
      <c r="AH13216" s="5"/>
      <c r="AI13216" s="5"/>
      <c r="AJ13216" s="5"/>
    </row>
    <row r="13217" spans="11:36">
      <c r="K13217" s="5"/>
      <c r="L13217" s="5"/>
      <c r="M13217" s="5"/>
      <c r="N13217" s="5"/>
      <c r="O13217" s="5"/>
      <c r="P13217" s="5"/>
      <c r="Q13217" s="5"/>
      <c r="R13217" s="5"/>
      <c r="S13217" s="5"/>
      <c r="T13217" s="5"/>
      <c r="U13217" s="5"/>
      <c r="V13217" s="5"/>
      <c r="W13217" s="5"/>
      <c r="X13217" s="5"/>
      <c r="Y13217" s="5"/>
      <c r="Z13217" s="5"/>
      <c r="AA13217" s="5"/>
      <c r="AB13217" s="5"/>
      <c r="AC13217" s="5"/>
      <c r="AD13217" s="5"/>
      <c r="AE13217" s="5"/>
      <c r="AF13217" s="5"/>
      <c r="AG13217" s="5"/>
      <c r="AH13217" s="5"/>
      <c r="AI13217" s="5"/>
      <c r="AJ13217" s="5"/>
    </row>
    <row r="13218" spans="11:36">
      <c r="K13218" s="5"/>
      <c r="L13218" s="5"/>
      <c r="M13218" s="5"/>
      <c r="N13218" s="5"/>
      <c r="O13218" s="5"/>
      <c r="P13218" s="5"/>
      <c r="Q13218" s="5"/>
      <c r="R13218" s="5"/>
      <c r="S13218" s="5"/>
      <c r="T13218" s="5"/>
      <c r="U13218" s="5"/>
      <c r="V13218" s="5"/>
      <c r="W13218" s="5"/>
      <c r="X13218" s="5"/>
      <c r="Y13218" s="5"/>
      <c r="Z13218" s="5"/>
      <c r="AA13218" s="5"/>
      <c r="AB13218" s="5"/>
      <c r="AC13218" s="5"/>
      <c r="AD13218" s="5"/>
      <c r="AE13218" s="5"/>
      <c r="AF13218" s="5"/>
      <c r="AG13218" s="5"/>
      <c r="AH13218" s="5"/>
      <c r="AI13218" s="5"/>
      <c r="AJ13218" s="5"/>
    </row>
    <row r="13219" spans="11:36">
      <c r="K13219" s="5"/>
      <c r="L13219" s="5"/>
      <c r="M13219" s="5"/>
      <c r="N13219" s="5"/>
      <c r="O13219" s="5"/>
      <c r="P13219" s="5"/>
      <c r="Q13219" s="5"/>
      <c r="R13219" s="5"/>
      <c r="S13219" s="5"/>
      <c r="T13219" s="5"/>
      <c r="U13219" s="5"/>
      <c r="V13219" s="5"/>
      <c r="W13219" s="5"/>
      <c r="X13219" s="5"/>
      <c r="Y13219" s="5"/>
      <c r="Z13219" s="5"/>
      <c r="AA13219" s="5"/>
      <c r="AB13219" s="5"/>
      <c r="AC13219" s="5"/>
      <c r="AD13219" s="5"/>
      <c r="AE13219" s="5"/>
      <c r="AF13219" s="5"/>
      <c r="AG13219" s="5"/>
      <c r="AH13219" s="5"/>
      <c r="AI13219" s="5"/>
      <c r="AJ13219" s="5"/>
    </row>
    <row r="13220" spans="11:36">
      <c r="K13220" s="5"/>
      <c r="L13220" s="5"/>
      <c r="M13220" s="5"/>
      <c r="N13220" s="5"/>
      <c r="O13220" s="5"/>
      <c r="P13220" s="5"/>
      <c r="Q13220" s="5"/>
      <c r="R13220" s="5"/>
      <c r="S13220" s="5"/>
      <c r="T13220" s="5"/>
      <c r="U13220" s="5"/>
      <c r="V13220" s="5"/>
      <c r="W13220" s="5"/>
      <c r="X13220" s="5"/>
      <c r="Y13220" s="5"/>
      <c r="Z13220" s="5"/>
      <c r="AA13220" s="5"/>
      <c r="AB13220" s="5"/>
      <c r="AC13220" s="5"/>
      <c r="AD13220" s="5"/>
      <c r="AE13220" s="5"/>
      <c r="AF13220" s="5"/>
      <c r="AG13220" s="5"/>
      <c r="AH13220" s="5"/>
      <c r="AI13220" s="5"/>
      <c r="AJ13220" s="5"/>
    </row>
    <row r="13221" spans="11:36">
      <c r="K13221" s="5"/>
      <c r="L13221" s="5"/>
      <c r="M13221" s="5"/>
      <c r="N13221" s="5"/>
      <c r="O13221" s="5"/>
      <c r="P13221" s="5"/>
      <c r="Q13221" s="5"/>
      <c r="R13221" s="5"/>
      <c r="S13221" s="5"/>
      <c r="T13221" s="5"/>
      <c r="U13221" s="5"/>
      <c r="V13221" s="5"/>
      <c r="W13221" s="5"/>
      <c r="X13221" s="5"/>
      <c r="Y13221" s="5"/>
      <c r="Z13221" s="5"/>
      <c r="AA13221" s="5"/>
      <c r="AB13221" s="5"/>
      <c r="AC13221" s="5"/>
      <c r="AD13221" s="5"/>
      <c r="AE13221" s="5"/>
      <c r="AF13221" s="5"/>
      <c r="AG13221" s="5"/>
      <c r="AH13221" s="5"/>
      <c r="AI13221" s="5"/>
      <c r="AJ13221" s="5"/>
    </row>
    <row r="13222" spans="11:36">
      <c r="K13222" s="5"/>
      <c r="L13222" s="5"/>
      <c r="M13222" s="5"/>
      <c r="N13222" s="5"/>
      <c r="O13222" s="5"/>
      <c r="P13222" s="5"/>
      <c r="Q13222" s="5"/>
      <c r="R13222" s="5"/>
      <c r="S13222" s="5"/>
      <c r="T13222" s="5"/>
      <c r="U13222" s="5"/>
      <c r="V13222" s="5"/>
      <c r="W13222" s="5"/>
      <c r="X13222" s="5"/>
      <c r="Y13222" s="5"/>
      <c r="Z13222" s="5"/>
      <c r="AA13222" s="5"/>
      <c r="AB13222" s="5"/>
      <c r="AC13222" s="5"/>
      <c r="AD13222" s="5"/>
      <c r="AE13222" s="5"/>
      <c r="AF13222" s="5"/>
      <c r="AG13222" s="5"/>
      <c r="AH13222" s="5"/>
      <c r="AI13222" s="5"/>
      <c r="AJ13222" s="5"/>
    </row>
    <row r="13223" spans="11:36">
      <c r="K13223" s="5"/>
      <c r="L13223" s="5"/>
      <c r="M13223" s="5"/>
      <c r="N13223" s="5"/>
      <c r="O13223" s="5"/>
      <c r="P13223" s="5"/>
      <c r="Q13223" s="5"/>
      <c r="R13223" s="5"/>
      <c r="S13223" s="5"/>
      <c r="T13223" s="5"/>
      <c r="U13223" s="5"/>
      <c r="V13223" s="5"/>
      <c r="W13223" s="5"/>
      <c r="X13223" s="5"/>
      <c r="Y13223" s="5"/>
      <c r="Z13223" s="5"/>
      <c r="AA13223" s="5"/>
      <c r="AB13223" s="5"/>
      <c r="AC13223" s="5"/>
      <c r="AD13223" s="5"/>
      <c r="AE13223" s="5"/>
      <c r="AF13223" s="5"/>
      <c r="AG13223" s="5"/>
      <c r="AH13223" s="5"/>
      <c r="AI13223" s="5"/>
      <c r="AJ13223" s="5"/>
    </row>
    <row r="13224" spans="11:36">
      <c r="K13224" s="5"/>
      <c r="L13224" s="5"/>
      <c r="M13224" s="5"/>
      <c r="N13224" s="5"/>
      <c r="O13224" s="5"/>
      <c r="P13224" s="5"/>
      <c r="Q13224" s="5"/>
      <c r="R13224" s="5"/>
      <c r="S13224" s="5"/>
      <c r="T13224" s="5"/>
      <c r="U13224" s="5"/>
      <c r="V13224" s="5"/>
      <c r="W13224" s="5"/>
      <c r="X13224" s="5"/>
      <c r="Y13224" s="5"/>
      <c r="Z13224" s="5"/>
      <c r="AA13224" s="5"/>
      <c r="AB13224" s="5"/>
      <c r="AC13224" s="5"/>
      <c r="AD13224" s="5"/>
      <c r="AE13224" s="5"/>
      <c r="AF13224" s="5"/>
      <c r="AG13224" s="5"/>
      <c r="AH13224" s="5"/>
      <c r="AI13224" s="5"/>
      <c r="AJ13224" s="5"/>
    </row>
    <row r="13225" spans="11:36">
      <c r="K13225" s="5"/>
      <c r="L13225" s="5"/>
      <c r="M13225" s="5"/>
      <c r="N13225" s="5"/>
      <c r="O13225" s="5"/>
      <c r="P13225" s="5"/>
      <c r="Q13225" s="5"/>
      <c r="R13225" s="5"/>
      <c r="S13225" s="5"/>
      <c r="T13225" s="5"/>
      <c r="U13225" s="5"/>
      <c r="V13225" s="5"/>
      <c r="W13225" s="5"/>
      <c r="X13225" s="5"/>
      <c r="Y13225" s="5"/>
      <c r="Z13225" s="5"/>
      <c r="AA13225" s="5"/>
      <c r="AB13225" s="5"/>
      <c r="AC13225" s="5"/>
      <c r="AD13225" s="5"/>
      <c r="AE13225" s="5"/>
      <c r="AF13225" s="5"/>
      <c r="AG13225" s="5"/>
      <c r="AH13225" s="5"/>
      <c r="AI13225" s="5"/>
      <c r="AJ13225" s="5"/>
    </row>
    <row r="13226" spans="11:36">
      <c r="K13226" s="5"/>
      <c r="L13226" s="5"/>
      <c r="M13226" s="5"/>
      <c r="N13226" s="5"/>
      <c r="O13226" s="5"/>
      <c r="P13226" s="5"/>
      <c r="Q13226" s="5"/>
      <c r="R13226" s="5"/>
      <c r="S13226" s="5"/>
      <c r="T13226" s="5"/>
      <c r="U13226" s="5"/>
      <c r="V13226" s="5"/>
      <c r="W13226" s="5"/>
      <c r="X13226" s="5"/>
      <c r="Y13226" s="5"/>
      <c r="Z13226" s="5"/>
      <c r="AA13226" s="5"/>
      <c r="AB13226" s="5"/>
      <c r="AC13226" s="5"/>
      <c r="AD13226" s="5"/>
      <c r="AE13226" s="5"/>
      <c r="AF13226" s="5"/>
      <c r="AG13226" s="5"/>
      <c r="AH13226" s="5"/>
      <c r="AI13226" s="5"/>
      <c r="AJ13226" s="5"/>
    </row>
    <row r="13227" spans="11:36">
      <c r="K13227" s="5"/>
      <c r="L13227" s="5"/>
      <c r="M13227" s="5"/>
      <c r="N13227" s="5"/>
      <c r="O13227" s="5"/>
      <c r="P13227" s="5"/>
      <c r="Q13227" s="5"/>
      <c r="R13227" s="5"/>
      <c r="S13227" s="5"/>
      <c r="T13227" s="5"/>
      <c r="U13227" s="5"/>
      <c r="V13227" s="5"/>
      <c r="W13227" s="5"/>
      <c r="X13227" s="5"/>
      <c r="Y13227" s="5"/>
      <c r="Z13227" s="5"/>
      <c r="AA13227" s="5"/>
      <c r="AB13227" s="5"/>
      <c r="AC13227" s="5"/>
      <c r="AD13227" s="5"/>
      <c r="AE13227" s="5"/>
      <c r="AF13227" s="5"/>
      <c r="AG13227" s="5"/>
      <c r="AH13227" s="5"/>
      <c r="AI13227" s="5"/>
      <c r="AJ13227" s="5"/>
    </row>
    <row r="13228" spans="11:36">
      <c r="K13228" s="5"/>
      <c r="L13228" s="5"/>
      <c r="M13228" s="5"/>
      <c r="N13228" s="5"/>
      <c r="O13228" s="5"/>
      <c r="P13228" s="5"/>
      <c r="Q13228" s="5"/>
      <c r="R13228" s="5"/>
      <c r="S13228" s="5"/>
      <c r="T13228" s="5"/>
      <c r="U13228" s="5"/>
      <c r="V13228" s="5"/>
      <c r="W13228" s="5"/>
      <c r="X13228" s="5"/>
      <c r="Y13228" s="5"/>
      <c r="Z13228" s="5"/>
      <c r="AA13228" s="5"/>
      <c r="AB13228" s="5"/>
      <c r="AC13228" s="5"/>
      <c r="AD13228" s="5"/>
      <c r="AE13228" s="5"/>
      <c r="AF13228" s="5"/>
      <c r="AG13228" s="5"/>
      <c r="AH13228" s="5"/>
      <c r="AI13228" s="5"/>
      <c r="AJ13228" s="5"/>
    </row>
    <row r="13229" spans="11:36">
      <c r="K13229" s="5"/>
      <c r="L13229" s="5"/>
      <c r="M13229" s="5"/>
      <c r="N13229" s="5"/>
      <c r="O13229" s="5"/>
      <c r="P13229" s="5"/>
      <c r="Q13229" s="5"/>
      <c r="R13229" s="5"/>
      <c r="S13229" s="5"/>
      <c r="T13229" s="5"/>
      <c r="U13229" s="5"/>
      <c r="V13229" s="5"/>
      <c r="W13229" s="5"/>
      <c r="X13229" s="5"/>
      <c r="Y13229" s="5"/>
      <c r="Z13229" s="5"/>
      <c r="AA13229" s="5"/>
      <c r="AB13229" s="5"/>
      <c r="AC13229" s="5"/>
      <c r="AD13229" s="5"/>
      <c r="AE13229" s="5"/>
      <c r="AF13229" s="5"/>
      <c r="AG13229" s="5"/>
      <c r="AH13229" s="5"/>
      <c r="AI13229" s="5"/>
      <c r="AJ13229" s="5"/>
    </row>
    <row r="13230" spans="11:36">
      <c r="K13230" s="5"/>
      <c r="L13230" s="5"/>
      <c r="M13230" s="5"/>
      <c r="N13230" s="5"/>
      <c r="O13230" s="5"/>
      <c r="P13230" s="5"/>
      <c r="Q13230" s="5"/>
      <c r="R13230" s="5"/>
      <c r="S13230" s="5"/>
      <c r="T13230" s="5"/>
      <c r="U13230" s="5"/>
      <c r="V13230" s="5"/>
      <c r="W13230" s="5"/>
      <c r="X13230" s="5"/>
      <c r="Y13230" s="5"/>
      <c r="Z13230" s="5"/>
      <c r="AA13230" s="5"/>
      <c r="AB13230" s="5"/>
      <c r="AC13230" s="5"/>
      <c r="AD13230" s="5"/>
      <c r="AE13230" s="5"/>
      <c r="AF13230" s="5"/>
      <c r="AG13230" s="5"/>
      <c r="AH13230" s="5"/>
      <c r="AI13230" s="5"/>
      <c r="AJ13230" s="5"/>
    </row>
    <row r="13231" spans="11:36">
      <c r="K13231" s="5"/>
      <c r="L13231" s="5"/>
      <c r="M13231" s="5"/>
      <c r="N13231" s="5"/>
      <c r="O13231" s="5"/>
      <c r="P13231" s="5"/>
      <c r="Q13231" s="5"/>
      <c r="R13231" s="5"/>
      <c r="S13231" s="5"/>
      <c r="T13231" s="5"/>
      <c r="U13231" s="5"/>
      <c r="V13231" s="5"/>
      <c r="W13231" s="5"/>
      <c r="X13231" s="5"/>
      <c r="Y13231" s="5"/>
      <c r="Z13231" s="5"/>
      <c r="AA13231" s="5"/>
      <c r="AB13231" s="5"/>
      <c r="AC13231" s="5"/>
      <c r="AD13231" s="5"/>
      <c r="AE13231" s="5"/>
      <c r="AF13231" s="5"/>
      <c r="AG13231" s="5"/>
      <c r="AH13231" s="5"/>
      <c r="AI13231" s="5"/>
      <c r="AJ13231" s="5"/>
    </row>
    <row r="13232" spans="11:36">
      <c r="K13232" s="5"/>
      <c r="L13232" s="5"/>
      <c r="M13232" s="5"/>
      <c r="N13232" s="5"/>
      <c r="O13232" s="5"/>
      <c r="P13232" s="5"/>
      <c r="Q13232" s="5"/>
      <c r="R13232" s="5"/>
      <c r="S13232" s="5"/>
      <c r="T13232" s="5"/>
      <c r="U13232" s="5"/>
      <c r="V13232" s="5"/>
      <c r="W13232" s="5"/>
      <c r="X13232" s="5"/>
      <c r="Y13232" s="5"/>
      <c r="Z13232" s="5"/>
      <c r="AA13232" s="5"/>
      <c r="AB13232" s="5"/>
      <c r="AC13232" s="5"/>
      <c r="AD13232" s="5"/>
      <c r="AE13232" s="5"/>
      <c r="AF13232" s="5"/>
      <c r="AG13232" s="5"/>
      <c r="AH13232" s="5"/>
      <c r="AI13232" s="5"/>
      <c r="AJ13232" s="5"/>
    </row>
    <row r="13233" spans="11:36">
      <c r="K13233" s="5"/>
      <c r="L13233" s="5"/>
      <c r="M13233" s="5"/>
      <c r="N13233" s="5"/>
      <c r="O13233" s="5"/>
      <c r="P13233" s="5"/>
      <c r="Q13233" s="5"/>
      <c r="R13233" s="5"/>
      <c r="S13233" s="5"/>
      <c r="T13233" s="5"/>
      <c r="U13233" s="5"/>
      <c r="V13233" s="5"/>
      <c r="W13233" s="5"/>
      <c r="X13233" s="5"/>
      <c r="Y13233" s="5"/>
      <c r="Z13233" s="5"/>
      <c r="AA13233" s="5"/>
      <c r="AB13233" s="5"/>
      <c r="AC13233" s="5"/>
      <c r="AD13233" s="5"/>
      <c r="AE13233" s="5"/>
      <c r="AF13233" s="5"/>
      <c r="AG13233" s="5"/>
      <c r="AH13233" s="5"/>
      <c r="AI13233" s="5"/>
      <c r="AJ13233" s="5"/>
    </row>
    <row r="13234" spans="11:36">
      <c r="K13234" s="5"/>
      <c r="L13234" s="5"/>
      <c r="M13234" s="5"/>
      <c r="N13234" s="5"/>
      <c r="O13234" s="5"/>
      <c r="P13234" s="5"/>
      <c r="Q13234" s="5"/>
      <c r="R13234" s="5"/>
      <c r="S13234" s="5"/>
      <c r="T13234" s="5"/>
      <c r="U13234" s="5"/>
      <c r="V13234" s="5"/>
      <c r="W13234" s="5"/>
      <c r="X13234" s="5"/>
      <c r="Y13234" s="5"/>
      <c r="Z13234" s="5"/>
      <c r="AA13234" s="5"/>
      <c r="AB13234" s="5"/>
      <c r="AC13234" s="5"/>
      <c r="AD13234" s="5"/>
      <c r="AE13234" s="5"/>
      <c r="AF13234" s="5"/>
      <c r="AG13234" s="5"/>
      <c r="AH13234" s="5"/>
      <c r="AI13234" s="5"/>
      <c r="AJ13234" s="5"/>
    </row>
    <row r="13235" spans="11:36">
      <c r="K13235" s="5"/>
      <c r="L13235" s="5"/>
      <c r="M13235" s="5"/>
      <c r="N13235" s="5"/>
      <c r="O13235" s="5"/>
      <c r="P13235" s="5"/>
      <c r="Q13235" s="5"/>
      <c r="R13235" s="5"/>
      <c r="S13235" s="5"/>
      <c r="T13235" s="5"/>
      <c r="U13235" s="5"/>
      <c r="V13235" s="5"/>
      <c r="W13235" s="5"/>
      <c r="X13235" s="5"/>
      <c r="Y13235" s="5"/>
      <c r="Z13235" s="5"/>
      <c r="AA13235" s="5"/>
      <c r="AB13235" s="5"/>
      <c r="AC13235" s="5"/>
      <c r="AD13235" s="5"/>
      <c r="AE13235" s="5"/>
      <c r="AF13235" s="5"/>
      <c r="AG13235" s="5"/>
      <c r="AH13235" s="5"/>
      <c r="AI13235" s="5"/>
      <c r="AJ13235" s="5"/>
    </row>
    <row r="13236" spans="11:36">
      <c r="K13236" s="5"/>
      <c r="L13236" s="5"/>
      <c r="M13236" s="5"/>
      <c r="N13236" s="5"/>
      <c r="O13236" s="5"/>
      <c r="P13236" s="5"/>
      <c r="Q13236" s="5"/>
      <c r="R13236" s="5"/>
      <c r="S13236" s="5"/>
      <c r="T13236" s="5"/>
      <c r="U13236" s="5"/>
      <c r="V13236" s="5"/>
      <c r="W13236" s="5"/>
      <c r="X13236" s="5"/>
      <c r="Y13236" s="5"/>
      <c r="Z13236" s="5"/>
      <c r="AA13236" s="5"/>
      <c r="AB13236" s="5"/>
      <c r="AC13236" s="5"/>
      <c r="AD13236" s="5"/>
      <c r="AE13236" s="5"/>
      <c r="AF13236" s="5"/>
      <c r="AG13236" s="5"/>
      <c r="AH13236" s="5"/>
      <c r="AI13236" s="5"/>
      <c r="AJ13236" s="5"/>
    </row>
    <row r="13237" spans="11:36">
      <c r="K13237" s="5"/>
      <c r="L13237" s="5"/>
      <c r="M13237" s="5"/>
      <c r="N13237" s="5"/>
      <c r="O13237" s="5"/>
      <c r="P13237" s="5"/>
      <c r="Q13237" s="5"/>
      <c r="R13237" s="5"/>
      <c r="S13237" s="5"/>
      <c r="T13237" s="5"/>
      <c r="U13237" s="5"/>
      <c r="V13237" s="5"/>
      <c r="W13237" s="5"/>
      <c r="X13237" s="5"/>
      <c r="Y13237" s="5"/>
      <c r="Z13237" s="5"/>
      <c r="AA13237" s="5"/>
      <c r="AB13237" s="5"/>
      <c r="AC13237" s="5"/>
      <c r="AD13237" s="5"/>
      <c r="AE13237" s="5"/>
      <c r="AF13237" s="5"/>
      <c r="AG13237" s="5"/>
      <c r="AH13237" s="5"/>
      <c r="AI13237" s="5"/>
      <c r="AJ13237" s="5"/>
    </row>
    <row r="13238" spans="11:36">
      <c r="K13238" s="5"/>
      <c r="L13238" s="5"/>
      <c r="M13238" s="5"/>
      <c r="N13238" s="5"/>
      <c r="O13238" s="5"/>
      <c r="P13238" s="5"/>
      <c r="Q13238" s="5"/>
      <c r="R13238" s="5"/>
      <c r="S13238" s="5"/>
      <c r="T13238" s="5"/>
      <c r="U13238" s="5"/>
      <c r="V13238" s="5"/>
      <c r="W13238" s="5"/>
      <c r="X13238" s="5"/>
      <c r="Y13238" s="5"/>
      <c r="Z13238" s="5"/>
      <c r="AA13238" s="5"/>
      <c r="AB13238" s="5"/>
      <c r="AC13238" s="5"/>
      <c r="AD13238" s="5"/>
      <c r="AE13238" s="5"/>
      <c r="AF13238" s="5"/>
      <c r="AG13238" s="5"/>
      <c r="AH13238" s="5"/>
      <c r="AI13238" s="5"/>
      <c r="AJ13238" s="5"/>
    </row>
    <row r="13239" spans="11:36">
      <c r="K13239" s="5"/>
      <c r="L13239" s="5"/>
      <c r="M13239" s="5"/>
      <c r="N13239" s="5"/>
      <c r="O13239" s="5"/>
      <c r="P13239" s="5"/>
      <c r="Q13239" s="5"/>
      <c r="R13239" s="5"/>
      <c r="S13239" s="5"/>
      <c r="T13239" s="5"/>
      <c r="U13239" s="5"/>
      <c r="V13239" s="5"/>
      <c r="W13239" s="5"/>
      <c r="X13239" s="5"/>
      <c r="Y13239" s="5"/>
      <c r="Z13239" s="5"/>
      <c r="AA13239" s="5"/>
      <c r="AB13239" s="5"/>
      <c r="AC13239" s="5"/>
      <c r="AD13239" s="5"/>
      <c r="AE13239" s="5"/>
      <c r="AF13239" s="5"/>
      <c r="AG13239" s="5"/>
      <c r="AH13239" s="5"/>
      <c r="AI13239" s="5"/>
      <c r="AJ13239" s="5"/>
    </row>
    <row r="13240" spans="11:36">
      <c r="K13240" s="5"/>
      <c r="L13240" s="5"/>
      <c r="M13240" s="5"/>
      <c r="N13240" s="5"/>
      <c r="O13240" s="5"/>
      <c r="P13240" s="5"/>
      <c r="Q13240" s="5"/>
      <c r="R13240" s="5"/>
      <c r="S13240" s="5"/>
      <c r="T13240" s="5"/>
      <c r="U13240" s="5"/>
      <c r="V13240" s="5"/>
      <c r="W13240" s="5"/>
      <c r="X13240" s="5"/>
      <c r="Y13240" s="5"/>
      <c r="Z13240" s="5"/>
      <c r="AA13240" s="5"/>
      <c r="AB13240" s="5"/>
      <c r="AC13240" s="5"/>
      <c r="AD13240" s="5"/>
      <c r="AE13240" s="5"/>
      <c r="AF13240" s="5"/>
      <c r="AG13240" s="5"/>
      <c r="AH13240" s="5"/>
      <c r="AI13240" s="5"/>
      <c r="AJ13240" s="5"/>
    </row>
    <row r="13241" spans="11:36">
      <c r="K13241" s="5"/>
      <c r="L13241" s="5"/>
      <c r="M13241" s="5"/>
      <c r="N13241" s="5"/>
      <c r="O13241" s="5"/>
      <c r="P13241" s="5"/>
      <c r="Q13241" s="5"/>
      <c r="R13241" s="5"/>
      <c r="S13241" s="5"/>
      <c r="T13241" s="5"/>
      <c r="U13241" s="5"/>
      <c r="V13241" s="5"/>
      <c r="W13241" s="5"/>
      <c r="X13241" s="5"/>
      <c r="Y13241" s="5"/>
      <c r="Z13241" s="5"/>
      <c r="AA13241" s="5"/>
      <c r="AB13241" s="5"/>
      <c r="AC13241" s="5"/>
      <c r="AD13241" s="5"/>
      <c r="AE13241" s="5"/>
      <c r="AF13241" s="5"/>
      <c r="AG13241" s="5"/>
      <c r="AH13241" s="5"/>
      <c r="AI13241" s="5"/>
      <c r="AJ13241" s="5"/>
    </row>
    <row r="13242" spans="11:36">
      <c r="K13242" s="5"/>
      <c r="L13242" s="5"/>
      <c r="M13242" s="5"/>
      <c r="N13242" s="5"/>
      <c r="O13242" s="5"/>
      <c r="P13242" s="5"/>
      <c r="Q13242" s="5"/>
      <c r="R13242" s="5"/>
      <c r="S13242" s="5"/>
      <c r="T13242" s="5"/>
      <c r="U13242" s="5"/>
      <c r="V13242" s="5"/>
      <c r="W13242" s="5"/>
      <c r="X13242" s="5"/>
      <c r="Y13242" s="5"/>
      <c r="Z13242" s="5"/>
      <c r="AA13242" s="5"/>
      <c r="AB13242" s="5"/>
      <c r="AC13242" s="5"/>
      <c r="AD13242" s="5"/>
      <c r="AE13242" s="5"/>
      <c r="AF13242" s="5"/>
      <c r="AG13242" s="5"/>
      <c r="AH13242" s="5"/>
      <c r="AI13242" s="5"/>
      <c r="AJ13242" s="5"/>
    </row>
    <row r="13243" spans="11:36">
      <c r="K13243" s="5"/>
      <c r="L13243" s="5"/>
      <c r="M13243" s="5"/>
      <c r="N13243" s="5"/>
      <c r="O13243" s="5"/>
      <c r="P13243" s="5"/>
      <c r="Q13243" s="5"/>
      <c r="R13243" s="5"/>
      <c r="S13243" s="5"/>
      <c r="T13243" s="5"/>
      <c r="U13243" s="5"/>
      <c r="V13243" s="5"/>
      <c r="W13243" s="5"/>
      <c r="X13243" s="5"/>
      <c r="Y13243" s="5"/>
      <c r="Z13243" s="5"/>
      <c r="AA13243" s="5"/>
      <c r="AB13243" s="5"/>
      <c r="AC13243" s="5"/>
      <c r="AD13243" s="5"/>
      <c r="AE13243" s="5"/>
      <c r="AF13243" s="5"/>
      <c r="AG13243" s="5"/>
      <c r="AH13243" s="5"/>
      <c r="AI13243" s="5"/>
      <c r="AJ13243" s="5"/>
    </row>
    <row r="13244" spans="11:36">
      <c r="K13244" s="5"/>
      <c r="L13244" s="5"/>
      <c r="M13244" s="5"/>
      <c r="N13244" s="5"/>
      <c r="O13244" s="5"/>
      <c r="P13244" s="5"/>
      <c r="Q13244" s="5"/>
      <c r="R13244" s="5"/>
      <c r="S13244" s="5"/>
      <c r="T13244" s="5"/>
      <c r="U13244" s="5"/>
      <c r="V13244" s="5"/>
      <c r="W13244" s="5"/>
      <c r="X13244" s="5"/>
      <c r="Y13244" s="5"/>
      <c r="Z13244" s="5"/>
      <c r="AA13244" s="5"/>
      <c r="AB13244" s="5"/>
      <c r="AC13244" s="5"/>
      <c r="AD13244" s="5"/>
      <c r="AE13244" s="5"/>
      <c r="AF13244" s="5"/>
      <c r="AG13244" s="5"/>
      <c r="AH13244" s="5"/>
      <c r="AI13244" s="5"/>
      <c r="AJ13244" s="5"/>
    </row>
    <row r="13245" spans="11:36">
      <c r="K13245" s="5"/>
      <c r="L13245" s="5"/>
      <c r="M13245" s="5"/>
      <c r="N13245" s="5"/>
      <c r="O13245" s="5"/>
      <c r="P13245" s="5"/>
      <c r="Q13245" s="5"/>
      <c r="R13245" s="5"/>
      <c r="S13245" s="5"/>
      <c r="T13245" s="5"/>
      <c r="U13245" s="5"/>
      <c r="V13245" s="5"/>
      <c r="W13245" s="5"/>
      <c r="X13245" s="5"/>
      <c r="Y13245" s="5"/>
      <c r="Z13245" s="5"/>
      <c r="AA13245" s="5"/>
      <c r="AB13245" s="5"/>
      <c r="AC13245" s="5"/>
      <c r="AD13245" s="5"/>
      <c r="AE13245" s="5"/>
      <c r="AF13245" s="5"/>
      <c r="AG13245" s="5"/>
      <c r="AH13245" s="5"/>
      <c r="AI13245" s="5"/>
      <c r="AJ13245" s="5"/>
    </row>
    <row r="13246" spans="11:36">
      <c r="K13246" s="5"/>
      <c r="L13246" s="5"/>
      <c r="M13246" s="5"/>
      <c r="N13246" s="5"/>
      <c r="O13246" s="5"/>
      <c r="P13246" s="5"/>
      <c r="Q13246" s="5"/>
      <c r="R13246" s="5"/>
      <c r="S13246" s="5"/>
      <c r="T13246" s="5"/>
      <c r="U13246" s="5"/>
      <c r="V13246" s="5"/>
      <c r="W13246" s="5"/>
      <c r="X13246" s="5"/>
      <c r="Y13246" s="5"/>
      <c r="Z13246" s="5"/>
      <c r="AA13246" s="5"/>
      <c r="AB13246" s="5"/>
      <c r="AC13246" s="5"/>
      <c r="AD13246" s="5"/>
      <c r="AE13246" s="5"/>
      <c r="AF13246" s="5"/>
      <c r="AG13246" s="5"/>
      <c r="AH13246" s="5"/>
      <c r="AI13246" s="5"/>
      <c r="AJ13246" s="5"/>
    </row>
    <row r="13247" spans="11:36">
      <c r="K13247" s="5"/>
      <c r="L13247" s="5"/>
      <c r="M13247" s="5"/>
      <c r="N13247" s="5"/>
      <c r="O13247" s="5"/>
      <c r="P13247" s="5"/>
      <c r="Q13247" s="5"/>
      <c r="R13247" s="5"/>
      <c r="S13247" s="5"/>
      <c r="T13247" s="5"/>
      <c r="U13247" s="5"/>
      <c r="V13247" s="5"/>
      <c r="W13247" s="5"/>
      <c r="X13247" s="5"/>
      <c r="Y13247" s="5"/>
      <c r="Z13247" s="5"/>
      <c r="AA13247" s="5"/>
      <c r="AB13247" s="5"/>
      <c r="AC13247" s="5"/>
      <c r="AD13247" s="5"/>
      <c r="AE13247" s="5"/>
      <c r="AF13247" s="5"/>
      <c r="AG13247" s="5"/>
      <c r="AH13247" s="5"/>
      <c r="AI13247" s="5"/>
      <c r="AJ13247" s="5"/>
    </row>
    <row r="13248" spans="11:36">
      <c r="K13248" s="5"/>
      <c r="L13248" s="5"/>
      <c r="M13248" s="5"/>
      <c r="N13248" s="5"/>
      <c r="O13248" s="5"/>
      <c r="P13248" s="5"/>
      <c r="Q13248" s="5"/>
      <c r="R13248" s="5"/>
      <c r="S13248" s="5"/>
      <c r="T13248" s="5"/>
      <c r="U13248" s="5"/>
      <c r="V13248" s="5"/>
      <c r="W13248" s="5"/>
      <c r="X13248" s="5"/>
      <c r="Y13248" s="5"/>
      <c r="Z13248" s="5"/>
      <c r="AA13248" s="5"/>
      <c r="AB13248" s="5"/>
      <c r="AC13248" s="5"/>
      <c r="AD13248" s="5"/>
      <c r="AE13248" s="5"/>
      <c r="AF13248" s="5"/>
      <c r="AG13248" s="5"/>
      <c r="AH13248" s="5"/>
      <c r="AI13248" s="5"/>
      <c r="AJ13248" s="5"/>
    </row>
    <row r="13249" spans="11:36">
      <c r="K13249" s="5"/>
      <c r="L13249" s="5"/>
      <c r="M13249" s="5"/>
      <c r="N13249" s="5"/>
      <c r="O13249" s="5"/>
      <c r="P13249" s="5"/>
      <c r="Q13249" s="5"/>
      <c r="R13249" s="5"/>
      <c r="S13249" s="5"/>
      <c r="T13249" s="5"/>
      <c r="U13249" s="5"/>
      <c r="V13249" s="5"/>
      <c r="W13249" s="5"/>
      <c r="X13249" s="5"/>
      <c r="Y13249" s="5"/>
      <c r="Z13249" s="5"/>
      <c r="AA13249" s="5"/>
      <c r="AB13249" s="5"/>
      <c r="AC13249" s="5"/>
      <c r="AD13249" s="5"/>
      <c r="AE13249" s="5"/>
      <c r="AF13249" s="5"/>
      <c r="AG13249" s="5"/>
      <c r="AH13249" s="5"/>
      <c r="AI13249" s="5"/>
      <c r="AJ13249" s="5"/>
    </row>
    <row r="13250" spans="11:36">
      <c r="K13250" s="5"/>
      <c r="L13250" s="5"/>
      <c r="M13250" s="5"/>
      <c r="N13250" s="5"/>
      <c r="O13250" s="5"/>
      <c r="P13250" s="5"/>
      <c r="Q13250" s="5"/>
      <c r="R13250" s="5"/>
      <c r="S13250" s="5"/>
      <c r="T13250" s="5"/>
      <c r="U13250" s="5"/>
      <c r="V13250" s="5"/>
      <c r="W13250" s="5"/>
      <c r="X13250" s="5"/>
      <c r="Y13250" s="5"/>
      <c r="Z13250" s="5"/>
      <c r="AA13250" s="5"/>
      <c r="AB13250" s="5"/>
      <c r="AC13250" s="5"/>
      <c r="AD13250" s="5"/>
      <c r="AE13250" s="5"/>
      <c r="AF13250" s="5"/>
      <c r="AG13250" s="5"/>
      <c r="AH13250" s="5"/>
      <c r="AI13250" s="5"/>
      <c r="AJ13250" s="5"/>
    </row>
    <row r="13251" spans="11:36">
      <c r="K13251" s="5"/>
      <c r="L13251" s="5"/>
      <c r="M13251" s="5"/>
      <c r="N13251" s="5"/>
      <c r="O13251" s="5"/>
      <c r="P13251" s="5"/>
      <c r="Q13251" s="5"/>
      <c r="R13251" s="5"/>
      <c r="S13251" s="5"/>
      <c r="T13251" s="5"/>
      <c r="U13251" s="5"/>
      <c r="V13251" s="5"/>
      <c r="W13251" s="5"/>
      <c r="X13251" s="5"/>
      <c r="Y13251" s="5"/>
      <c r="Z13251" s="5"/>
      <c r="AA13251" s="5"/>
      <c r="AB13251" s="5"/>
      <c r="AC13251" s="5"/>
      <c r="AD13251" s="5"/>
      <c r="AE13251" s="5"/>
      <c r="AF13251" s="5"/>
      <c r="AG13251" s="5"/>
      <c r="AH13251" s="5"/>
      <c r="AI13251" s="5"/>
      <c r="AJ13251" s="5"/>
    </row>
    <row r="13252" spans="11:36">
      <c r="K13252" s="5"/>
      <c r="L13252" s="5"/>
      <c r="M13252" s="5"/>
      <c r="N13252" s="5"/>
      <c r="O13252" s="5"/>
      <c r="P13252" s="5"/>
      <c r="Q13252" s="5"/>
      <c r="R13252" s="5"/>
      <c r="S13252" s="5"/>
      <c r="T13252" s="5"/>
      <c r="U13252" s="5"/>
      <c r="V13252" s="5"/>
      <c r="W13252" s="5"/>
      <c r="X13252" s="5"/>
      <c r="Y13252" s="5"/>
      <c r="Z13252" s="5"/>
      <c r="AA13252" s="5"/>
      <c r="AB13252" s="5"/>
      <c r="AC13252" s="5"/>
      <c r="AD13252" s="5"/>
      <c r="AE13252" s="5"/>
      <c r="AF13252" s="5"/>
      <c r="AG13252" s="5"/>
      <c r="AH13252" s="5"/>
      <c r="AI13252" s="5"/>
      <c r="AJ13252" s="5"/>
    </row>
    <row r="13253" spans="11:36">
      <c r="K13253" s="5"/>
      <c r="L13253" s="5"/>
      <c r="M13253" s="5"/>
      <c r="N13253" s="5"/>
      <c r="O13253" s="5"/>
      <c r="P13253" s="5"/>
      <c r="Q13253" s="5"/>
      <c r="R13253" s="5"/>
      <c r="S13253" s="5"/>
      <c r="T13253" s="5"/>
      <c r="U13253" s="5"/>
      <c r="V13253" s="5"/>
      <c r="W13253" s="5"/>
      <c r="X13253" s="5"/>
      <c r="Y13253" s="5"/>
      <c r="Z13253" s="5"/>
      <c r="AA13253" s="5"/>
      <c r="AB13253" s="5"/>
      <c r="AC13253" s="5"/>
      <c r="AD13253" s="5"/>
      <c r="AE13253" s="5"/>
      <c r="AF13253" s="5"/>
      <c r="AG13253" s="5"/>
      <c r="AH13253" s="5"/>
      <c r="AI13253" s="5"/>
      <c r="AJ13253" s="5"/>
    </row>
    <row r="13254" spans="11:36">
      <c r="K13254" s="5"/>
      <c r="L13254" s="5"/>
      <c r="M13254" s="5"/>
      <c r="N13254" s="5"/>
      <c r="O13254" s="5"/>
      <c r="P13254" s="5"/>
      <c r="Q13254" s="5"/>
      <c r="R13254" s="5"/>
      <c r="S13254" s="5"/>
      <c r="T13254" s="5"/>
      <c r="U13254" s="5"/>
      <c r="V13254" s="5"/>
      <c r="W13254" s="5"/>
      <c r="X13254" s="5"/>
      <c r="Y13254" s="5"/>
      <c r="Z13254" s="5"/>
      <c r="AA13254" s="5"/>
      <c r="AB13254" s="5"/>
      <c r="AC13254" s="5"/>
      <c r="AD13254" s="5"/>
      <c r="AE13254" s="5"/>
      <c r="AF13254" s="5"/>
      <c r="AG13254" s="5"/>
      <c r="AH13254" s="5"/>
      <c r="AI13254" s="5"/>
      <c r="AJ13254" s="5"/>
    </row>
    <row r="13255" spans="11:36">
      <c r="K13255" s="5"/>
      <c r="L13255" s="5"/>
      <c r="M13255" s="5"/>
      <c r="N13255" s="5"/>
      <c r="O13255" s="5"/>
      <c r="P13255" s="5"/>
      <c r="Q13255" s="5"/>
      <c r="R13255" s="5"/>
      <c r="S13255" s="5"/>
      <c r="T13255" s="5"/>
      <c r="U13255" s="5"/>
      <c r="V13255" s="5"/>
      <c r="W13255" s="5"/>
      <c r="X13255" s="5"/>
      <c r="Y13255" s="5"/>
      <c r="Z13255" s="5"/>
      <c r="AA13255" s="5"/>
      <c r="AB13255" s="5"/>
      <c r="AC13255" s="5"/>
      <c r="AD13255" s="5"/>
      <c r="AE13255" s="5"/>
      <c r="AF13255" s="5"/>
      <c r="AG13255" s="5"/>
      <c r="AH13255" s="5"/>
      <c r="AI13255" s="5"/>
      <c r="AJ13255" s="5"/>
    </row>
    <row r="13256" spans="11:36">
      <c r="K13256" s="5"/>
      <c r="L13256" s="5"/>
      <c r="M13256" s="5"/>
      <c r="N13256" s="5"/>
      <c r="O13256" s="5"/>
      <c r="P13256" s="5"/>
      <c r="Q13256" s="5"/>
      <c r="R13256" s="5"/>
      <c r="S13256" s="5"/>
      <c r="T13256" s="5"/>
      <c r="U13256" s="5"/>
      <c r="V13256" s="5"/>
      <c r="W13256" s="5"/>
      <c r="X13256" s="5"/>
      <c r="Y13256" s="5"/>
      <c r="Z13256" s="5"/>
      <c r="AA13256" s="5"/>
      <c r="AB13256" s="5"/>
      <c r="AC13256" s="5"/>
      <c r="AD13256" s="5"/>
      <c r="AE13256" s="5"/>
      <c r="AF13256" s="5"/>
      <c r="AG13256" s="5"/>
      <c r="AH13256" s="5"/>
      <c r="AI13256" s="5"/>
      <c r="AJ13256" s="5"/>
    </row>
    <row r="13257" spans="11:36">
      <c r="K13257" s="5"/>
      <c r="L13257" s="5"/>
      <c r="M13257" s="5"/>
      <c r="N13257" s="5"/>
      <c r="O13257" s="5"/>
      <c r="P13257" s="5"/>
      <c r="Q13257" s="5"/>
      <c r="R13257" s="5"/>
      <c r="S13257" s="5"/>
      <c r="T13257" s="5"/>
      <c r="U13257" s="5"/>
      <c r="V13257" s="5"/>
      <c r="W13257" s="5"/>
      <c r="X13257" s="5"/>
      <c r="Y13257" s="5"/>
      <c r="Z13257" s="5"/>
      <c r="AA13257" s="5"/>
      <c r="AB13257" s="5"/>
      <c r="AC13257" s="5"/>
      <c r="AD13257" s="5"/>
      <c r="AE13257" s="5"/>
      <c r="AF13257" s="5"/>
      <c r="AG13257" s="5"/>
      <c r="AH13257" s="5"/>
      <c r="AI13257" s="5"/>
      <c r="AJ13257" s="5"/>
    </row>
    <row r="13258" spans="11:36">
      <c r="K13258" s="5"/>
      <c r="L13258" s="5"/>
      <c r="M13258" s="5"/>
      <c r="N13258" s="5"/>
      <c r="O13258" s="5"/>
      <c r="P13258" s="5"/>
      <c r="Q13258" s="5"/>
      <c r="R13258" s="5"/>
      <c r="S13258" s="5"/>
      <c r="T13258" s="5"/>
      <c r="U13258" s="5"/>
      <c r="V13258" s="5"/>
      <c r="W13258" s="5"/>
      <c r="X13258" s="5"/>
      <c r="Y13258" s="5"/>
      <c r="Z13258" s="5"/>
      <c r="AA13258" s="5"/>
      <c r="AB13258" s="5"/>
      <c r="AC13258" s="5"/>
      <c r="AD13258" s="5"/>
      <c r="AE13258" s="5"/>
      <c r="AF13258" s="5"/>
      <c r="AG13258" s="5"/>
      <c r="AH13258" s="5"/>
      <c r="AI13258" s="5"/>
      <c r="AJ13258" s="5"/>
    </row>
    <row r="13259" spans="11:36">
      <c r="K13259" s="5"/>
      <c r="L13259" s="5"/>
      <c r="M13259" s="5"/>
      <c r="N13259" s="5"/>
      <c r="O13259" s="5"/>
      <c r="P13259" s="5"/>
      <c r="Q13259" s="5"/>
      <c r="R13259" s="5"/>
      <c r="S13259" s="5"/>
      <c r="T13259" s="5"/>
      <c r="U13259" s="5"/>
      <c r="V13259" s="5"/>
      <c r="W13259" s="5"/>
      <c r="X13259" s="5"/>
      <c r="Y13259" s="5"/>
      <c r="Z13259" s="5"/>
      <c r="AA13259" s="5"/>
      <c r="AB13259" s="5"/>
      <c r="AC13259" s="5"/>
      <c r="AD13259" s="5"/>
      <c r="AE13259" s="5"/>
      <c r="AF13259" s="5"/>
      <c r="AG13259" s="5"/>
      <c r="AH13259" s="5"/>
      <c r="AI13259" s="5"/>
      <c r="AJ13259" s="5"/>
    </row>
    <row r="13260" spans="11:36">
      <c r="K13260" s="5"/>
      <c r="L13260" s="5"/>
      <c r="M13260" s="5"/>
      <c r="N13260" s="5"/>
      <c r="O13260" s="5"/>
      <c r="P13260" s="5"/>
      <c r="Q13260" s="5"/>
      <c r="R13260" s="5"/>
      <c r="S13260" s="5"/>
      <c r="T13260" s="5"/>
      <c r="U13260" s="5"/>
      <c r="V13260" s="5"/>
      <c r="W13260" s="5"/>
      <c r="X13260" s="5"/>
      <c r="Y13260" s="5"/>
      <c r="Z13260" s="5"/>
      <c r="AA13260" s="5"/>
      <c r="AB13260" s="5"/>
      <c r="AC13260" s="5"/>
      <c r="AD13260" s="5"/>
      <c r="AE13260" s="5"/>
      <c r="AF13260" s="5"/>
      <c r="AG13260" s="5"/>
      <c r="AH13260" s="5"/>
      <c r="AI13260" s="5"/>
      <c r="AJ13260" s="5"/>
    </row>
    <row r="13261" spans="11:36">
      <c r="K13261" s="5"/>
      <c r="L13261" s="5"/>
      <c r="M13261" s="5"/>
      <c r="N13261" s="5"/>
      <c r="O13261" s="5"/>
      <c r="P13261" s="5"/>
      <c r="Q13261" s="5"/>
      <c r="R13261" s="5"/>
      <c r="S13261" s="5"/>
      <c r="T13261" s="5"/>
      <c r="U13261" s="5"/>
      <c r="V13261" s="5"/>
      <c r="W13261" s="5"/>
      <c r="X13261" s="5"/>
      <c r="Y13261" s="5"/>
      <c r="Z13261" s="5"/>
      <c r="AA13261" s="5"/>
      <c r="AB13261" s="5"/>
      <c r="AC13261" s="5"/>
      <c r="AD13261" s="5"/>
      <c r="AE13261" s="5"/>
      <c r="AF13261" s="5"/>
      <c r="AG13261" s="5"/>
      <c r="AH13261" s="5"/>
      <c r="AI13261" s="5"/>
      <c r="AJ13261" s="5"/>
    </row>
    <row r="13262" spans="11:36">
      <c r="K13262" s="5"/>
      <c r="L13262" s="5"/>
      <c r="M13262" s="5"/>
      <c r="N13262" s="5"/>
      <c r="O13262" s="5"/>
      <c r="P13262" s="5"/>
      <c r="Q13262" s="5"/>
      <c r="R13262" s="5"/>
      <c r="S13262" s="5"/>
      <c r="T13262" s="5"/>
      <c r="U13262" s="5"/>
      <c r="V13262" s="5"/>
      <c r="W13262" s="5"/>
      <c r="X13262" s="5"/>
      <c r="Y13262" s="5"/>
      <c r="Z13262" s="5"/>
      <c r="AA13262" s="5"/>
      <c r="AB13262" s="5"/>
      <c r="AC13262" s="5"/>
      <c r="AD13262" s="5"/>
      <c r="AE13262" s="5"/>
      <c r="AF13262" s="5"/>
      <c r="AG13262" s="5"/>
      <c r="AH13262" s="5"/>
      <c r="AI13262" s="5"/>
      <c r="AJ13262" s="5"/>
    </row>
    <row r="13263" spans="11:36">
      <c r="K13263" s="5"/>
      <c r="L13263" s="5"/>
      <c r="M13263" s="5"/>
      <c r="N13263" s="5"/>
      <c r="O13263" s="5"/>
      <c r="P13263" s="5"/>
      <c r="Q13263" s="5"/>
      <c r="R13263" s="5"/>
      <c r="S13263" s="5"/>
      <c r="T13263" s="5"/>
      <c r="U13263" s="5"/>
      <c r="V13263" s="5"/>
      <c r="W13263" s="5"/>
      <c r="X13263" s="5"/>
      <c r="Y13263" s="5"/>
      <c r="Z13263" s="5"/>
      <c r="AA13263" s="5"/>
      <c r="AB13263" s="5"/>
      <c r="AC13263" s="5"/>
      <c r="AD13263" s="5"/>
      <c r="AE13263" s="5"/>
      <c r="AF13263" s="5"/>
      <c r="AG13263" s="5"/>
      <c r="AH13263" s="5"/>
      <c r="AI13263" s="5"/>
      <c r="AJ13263" s="5"/>
    </row>
    <row r="13264" spans="11:36">
      <c r="K13264" s="5"/>
      <c r="L13264" s="5"/>
      <c r="M13264" s="5"/>
      <c r="N13264" s="5"/>
      <c r="O13264" s="5"/>
      <c r="P13264" s="5"/>
      <c r="Q13264" s="5"/>
      <c r="R13264" s="5"/>
      <c r="S13264" s="5"/>
      <c r="T13264" s="5"/>
      <c r="U13264" s="5"/>
      <c r="V13264" s="5"/>
      <c r="W13264" s="5"/>
      <c r="X13264" s="5"/>
      <c r="Y13264" s="5"/>
      <c r="Z13264" s="5"/>
      <c r="AA13264" s="5"/>
      <c r="AB13264" s="5"/>
      <c r="AC13264" s="5"/>
      <c r="AD13264" s="5"/>
      <c r="AE13264" s="5"/>
      <c r="AF13264" s="5"/>
      <c r="AG13264" s="5"/>
      <c r="AH13264" s="5"/>
      <c r="AI13264" s="5"/>
      <c r="AJ13264" s="5"/>
    </row>
    <row r="13265" spans="11:36">
      <c r="K13265" s="5"/>
      <c r="L13265" s="5"/>
      <c r="M13265" s="5"/>
      <c r="N13265" s="5"/>
      <c r="O13265" s="5"/>
      <c r="P13265" s="5"/>
      <c r="Q13265" s="5"/>
      <c r="R13265" s="5"/>
      <c r="S13265" s="5"/>
      <c r="T13265" s="5"/>
      <c r="U13265" s="5"/>
      <c r="V13265" s="5"/>
      <c r="W13265" s="5"/>
      <c r="X13265" s="5"/>
      <c r="Y13265" s="5"/>
      <c r="Z13265" s="5"/>
      <c r="AA13265" s="5"/>
      <c r="AB13265" s="5"/>
      <c r="AC13265" s="5"/>
      <c r="AD13265" s="5"/>
      <c r="AE13265" s="5"/>
      <c r="AF13265" s="5"/>
      <c r="AG13265" s="5"/>
      <c r="AH13265" s="5"/>
      <c r="AI13265" s="5"/>
      <c r="AJ13265" s="5"/>
    </row>
    <row r="13266" spans="11:36">
      <c r="K13266" s="5"/>
      <c r="L13266" s="5"/>
      <c r="M13266" s="5"/>
      <c r="N13266" s="5"/>
      <c r="O13266" s="5"/>
      <c r="P13266" s="5"/>
      <c r="Q13266" s="5"/>
      <c r="R13266" s="5"/>
      <c r="S13266" s="5"/>
      <c r="T13266" s="5"/>
      <c r="U13266" s="5"/>
      <c r="V13266" s="5"/>
      <c r="W13266" s="5"/>
      <c r="X13266" s="5"/>
      <c r="Y13266" s="5"/>
      <c r="Z13266" s="5"/>
      <c r="AA13266" s="5"/>
      <c r="AB13266" s="5"/>
      <c r="AC13266" s="5"/>
      <c r="AD13266" s="5"/>
      <c r="AE13266" s="5"/>
      <c r="AF13266" s="5"/>
      <c r="AG13266" s="5"/>
      <c r="AH13266" s="5"/>
      <c r="AI13266" s="5"/>
      <c r="AJ13266" s="5"/>
    </row>
    <row r="13267" spans="11:36">
      <c r="K13267" s="5"/>
      <c r="L13267" s="5"/>
      <c r="M13267" s="5"/>
      <c r="N13267" s="5"/>
      <c r="O13267" s="5"/>
      <c r="P13267" s="5"/>
      <c r="Q13267" s="5"/>
      <c r="R13267" s="5"/>
      <c r="S13267" s="5"/>
      <c r="T13267" s="5"/>
      <c r="U13267" s="5"/>
      <c r="V13267" s="5"/>
      <c r="W13267" s="5"/>
      <c r="X13267" s="5"/>
      <c r="Y13267" s="5"/>
      <c r="Z13267" s="5"/>
      <c r="AA13267" s="5"/>
      <c r="AB13267" s="5"/>
      <c r="AC13267" s="5"/>
      <c r="AD13267" s="5"/>
      <c r="AE13267" s="5"/>
      <c r="AF13267" s="5"/>
      <c r="AG13267" s="5"/>
      <c r="AH13267" s="5"/>
      <c r="AI13267" s="5"/>
      <c r="AJ13267" s="5"/>
    </row>
    <row r="13268" spans="11:36">
      <c r="K13268" s="5"/>
      <c r="L13268" s="5"/>
      <c r="M13268" s="5"/>
      <c r="N13268" s="5"/>
      <c r="O13268" s="5"/>
      <c r="P13268" s="5"/>
      <c r="Q13268" s="5"/>
      <c r="R13268" s="5"/>
      <c r="S13268" s="5"/>
      <c r="T13268" s="5"/>
      <c r="U13268" s="5"/>
      <c r="V13268" s="5"/>
      <c r="W13268" s="5"/>
      <c r="X13268" s="5"/>
      <c r="Y13268" s="5"/>
      <c r="Z13268" s="5"/>
      <c r="AA13268" s="5"/>
      <c r="AB13268" s="5"/>
      <c r="AC13268" s="5"/>
      <c r="AD13268" s="5"/>
      <c r="AE13268" s="5"/>
      <c r="AF13268" s="5"/>
      <c r="AG13268" s="5"/>
      <c r="AH13268" s="5"/>
      <c r="AI13268" s="5"/>
      <c r="AJ13268" s="5"/>
    </row>
    <row r="13269" spans="11:36">
      <c r="K13269" s="5"/>
      <c r="L13269" s="5"/>
      <c r="M13269" s="5"/>
      <c r="N13269" s="5"/>
      <c r="O13269" s="5"/>
      <c r="P13269" s="5"/>
      <c r="Q13269" s="5"/>
      <c r="R13269" s="5"/>
      <c r="S13269" s="5"/>
      <c r="T13269" s="5"/>
      <c r="U13269" s="5"/>
      <c r="V13269" s="5"/>
      <c r="W13269" s="5"/>
      <c r="X13269" s="5"/>
      <c r="Y13269" s="5"/>
      <c r="Z13269" s="5"/>
      <c r="AA13269" s="5"/>
      <c r="AB13269" s="5"/>
      <c r="AC13269" s="5"/>
      <c r="AD13269" s="5"/>
      <c r="AE13269" s="5"/>
      <c r="AF13269" s="5"/>
      <c r="AG13269" s="5"/>
      <c r="AH13269" s="5"/>
      <c r="AI13269" s="5"/>
      <c r="AJ13269" s="5"/>
    </row>
    <row r="13270" spans="11:36">
      <c r="K13270" s="5"/>
      <c r="L13270" s="5"/>
      <c r="M13270" s="5"/>
      <c r="N13270" s="5"/>
      <c r="O13270" s="5"/>
      <c r="P13270" s="5"/>
      <c r="Q13270" s="5"/>
      <c r="R13270" s="5"/>
      <c r="S13270" s="5"/>
      <c r="T13270" s="5"/>
      <c r="U13270" s="5"/>
      <c r="V13270" s="5"/>
      <c r="W13270" s="5"/>
      <c r="X13270" s="5"/>
      <c r="Y13270" s="5"/>
      <c r="Z13270" s="5"/>
      <c r="AA13270" s="5"/>
      <c r="AB13270" s="5"/>
      <c r="AC13270" s="5"/>
      <c r="AD13270" s="5"/>
      <c r="AE13270" s="5"/>
      <c r="AF13270" s="5"/>
      <c r="AG13270" s="5"/>
      <c r="AH13270" s="5"/>
      <c r="AI13270" s="5"/>
      <c r="AJ13270" s="5"/>
    </row>
    <row r="13271" spans="11:36">
      <c r="K13271" s="5"/>
      <c r="L13271" s="5"/>
      <c r="M13271" s="5"/>
      <c r="N13271" s="5"/>
      <c r="O13271" s="5"/>
      <c r="P13271" s="5"/>
      <c r="Q13271" s="5"/>
      <c r="R13271" s="5"/>
      <c r="S13271" s="5"/>
      <c r="T13271" s="5"/>
      <c r="U13271" s="5"/>
      <c r="V13271" s="5"/>
      <c r="W13271" s="5"/>
      <c r="X13271" s="5"/>
      <c r="Y13271" s="5"/>
      <c r="Z13271" s="5"/>
      <c r="AA13271" s="5"/>
      <c r="AB13271" s="5"/>
      <c r="AC13271" s="5"/>
      <c r="AD13271" s="5"/>
      <c r="AE13271" s="5"/>
      <c r="AF13271" s="5"/>
      <c r="AG13271" s="5"/>
      <c r="AH13271" s="5"/>
      <c r="AI13271" s="5"/>
      <c r="AJ13271" s="5"/>
    </row>
    <row r="13272" spans="11:36">
      <c r="K13272" s="5"/>
      <c r="L13272" s="5"/>
      <c r="M13272" s="5"/>
      <c r="N13272" s="5"/>
      <c r="O13272" s="5"/>
      <c r="P13272" s="5"/>
      <c r="Q13272" s="5"/>
      <c r="R13272" s="5"/>
      <c r="S13272" s="5"/>
      <c r="T13272" s="5"/>
      <c r="U13272" s="5"/>
      <c r="V13272" s="5"/>
      <c r="W13272" s="5"/>
      <c r="X13272" s="5"/>
      <c r="Y13272" s="5"/>
      <c r="Z13272" s="5"/>
      <c r="AA13272" s="5"/>
      <c r="AB13272" s="5"/>
      <c r="AC13272" s="5"/>
      <c r="AD13272" s="5"/>
      <c r="AE13272" s="5"/>
      <c r="AF13272" s="5"/>
      <c r="AG13272" s="5"/>
      <c r="AH13272" s="5"/>
      <c r="AI13272" s="5"/>
      <c r="AJ13272" s="5"/>
    </row>
    <row r="13273" spans="11:36">
      <c r="K13273" s="5"/>
      <c r="L13273" s="5"/>
      <c r="M13273" s="5"/>
      <c r="N13273" s="5"/>
      <c r="O13273" s="5"/>
      <c r="P13273" s="5"/>
      <c r="Q13273" s="5"/>
      <c r="R13273" s="5"/>
      <c r="S13273" s="5"/>
      <c r="T13273" s="5"/>
      <c r="U13273" s="5"/>
      <c r="V13273" s="5"/>
      <c r="W13273" s="5"/>
      <c r="X13273" s="5"/>
      <c r="Y13273" s="5"/>
      <c r="Z13273" s="5"/>
      <c r="AA13273" s="5"/>
      <c r="AB13273" s="5"/>
      <c r="AC13273" s="5"/>
      <c r="AD13273" s="5"/>
      <c r="AE13273" s="5"/>
      <c r="AF13273" s="5"/>
      <c r="AG13273" s="5"/>
      <c r="AH13273" s="5"/>
      <c r="AI13273" s="5"/>
      <c r="AJ13273" s="5"/>
    </row>
    <row r="13274" spans="11:36">
      <c r="K13274" s="5"/>
      <c r="L13274" s="5"/>
      <c r="M13274" s="5"/>
      <c r="N13274" s="5"/>
      <c r="O13274" s="5"/>
      <c r="P13274" s="5"/>
      <c r="Q13274" s="5"/>
      <c r="R13274" s="5"/>
      <c r="S13274" s="5"/>
      <c r="T13274" s="5"/>
      <c r="U13274" s="5"/>
      <c r="V13274" s="5"/>
      <c r="W13274" s="5"/>
      <c r="X13274" s="5"/>
      <c r="Y13274" s="5"/>
      <c r="Z13274" s="5"/>
      <c r="AA13274" s="5"/>
      <c r="AB13274" s="5"/>
      <c r="AC13274" s="5"/>
      <c r="AD13274" s="5"/>
      <c r="AE13274" s="5"/>
      <c r="AF13274" s="5"/>
      <c r="AG13274" s="5"/>
      <c r="AH13274" s="5"/>
      <c r="AI13274" s="5"/>
      <c r="AJ13274" s="5"/>
    </row>
    <row r="13275" spans="11:36">
      <c r="K13275" s="5"/>
      <c r="L13275" s="5"/>
      <c r="M13275" s="5"/>
      <c r="N13275" s="5"/>
      <c r="O13275" s="5"/>
      <c r="P13275" s="5"/>
      <c r="Q13275" s="5"/>
      <c r="R13275" s="5"/>
      <c r="S13275" s="5"/>
      <c r="T13275" s="5"/>
      <c r="U13275" s="5"/>
      <c r="V13275" s="5"/>
      <c r="W13275" s="5"/>
      <c r="X13275" s="5"/>
      <c r="Y13275" s="5"/>
      <c r="Z13275" s="5"/>
      <c r="AA13275" s="5"/>
      <c r="AB13275" s="5"/>
      <c r="AC13275" s="5"/>
      <c r="AD13275" s="5"/>
      <c r="AE13275" s="5"/>
      <c r="AF13275" s="5"/>
      <c r="AG13275" s="5"/>
      <c r="AH13275" s="5"/>
      <c r="AI13275" s="5"/>
      <c r="AJ13275" s="5"/>
    </row>
    <row r="13276" spans="11:36">
      <c r="K13276" s="5"/>
      <c r="L13276" s="5"/>
      <c r="M13276" s="5"/>
      <c r="N13276" s="5"/>
      <c r="O13276" s="5"/>
      <c r="P13276" s="5"/>
      <c r="Q13276" s="5"/>
      <c r="R13276" s="5"/>
      <c r="S13276" s="5"/>
      <c r="T13276" s="5"/>
      <c r="U13276" s="5"/>
      <c r="V13276" s="5"/>
      <c r="W13276" s="5"/>
      <c r="X13276" s="5"/>
      <c r="Y13276" s="5"/>
      <c r="Z13276" s="5"/>
      <c r="AA13276" s="5"/>
      <c r="AB13276" s="5"/>
      <c r="AC13276" s="5"/>
      <c r="AD13276" s="5"/>
      <c r="AE13276" s="5"/>
      <c r="AF13276" s="5"/>
      <c r="AG13276" s="5"/>
      <c r="AH13276" s="5"/>
      <c r="AI13276" s="5"/>
      <c r="AJ13276" s="5"/>
    </row>
    <row r="13277" spans="11:36">
      <c r="K13277" s="5"/>
      <c r="L13277" s="5"/>
      <c r="M13277" s="5"/>
      <c r="N13277" s="5"/>
      <c r="O13277" s="5"/>
      <c r="P13277" s="5"/>
      <c r="Q13277" s="5"/>
      <c r="R13277" s="5"/>
      <c r="S13277" s="5"/>
      <c r="T13277" s="5"/>
      <c r="U13277" s="5"/>
      <c r="V13277" s="5"/>
      <c r="W13277" s="5"/>
      <c r="X13277" s="5"/>
      <c r="Y13277" s="5"/>
      <c r="Z13277" s="5"/>
      <c r="AA13277" s="5"/>
      <c r="AB13277" s="5"/>
      <c r="AC13277" s="5"/>
      <c r="AD13277" s="5"/>
      <c r="AE13277" s="5"/>
      <c r="AF13277" s="5"/>
      <c r="AG13277" s="5"/>
      <c r="AH13277" s="5"/>
      <c r="AI13277" s="5"/>
      <c r="AJ13277" s="5"/>
    </row>
    <row r="13278" spans="11:36">
      <c r="K13278" s="5"/>
      <c r="L13278" s="5"/>
      <c r="M13278" s="5"/>
      <c r="N13278" s="5"/>
      <c r="O13278" s="5"/>
      <c r="P13278" s="5"/>
      <c r="Q13278" s="5"/>
      <c r="R13278" s="5"/>
      <c r="S13278" s="5"/>
      <c r="T13278" s="5"/>
      <c r="U13278" s="5"/>
      <c r="V13278" s="5"/>
      <c r="W13278" s="5"/>
      <c r="X13278" s="5"/>
      <c r="Y13278" s="5"/>
      <c r="Z13278" s="5"/>
      <c r="AA13278" s="5"/>
      <c r="AB13278" s="5"/>
      <c r="AC13278" s="5"/>
      <c r="AD13278" s="5"/>
      <c r="AE13278" s="5"/>
      <c r="AF13278" s="5"/>
      <c r="AG13278" s="5"/>
      <c r="AH13278" s="5"/>
      <c r="AI13278" s="5"/>
      <c r="AJ13278" s="5"/>
    </row>
    <row r="13279" spans="11:36">
      <c r="K13279" s="5"/>
      <c r="L13279" s="5"/>
      <c r="M13279" s="5"/>
      <c r="N13279" s="5"/>
      <c r="O13279" s="5"/>
      <c r="P13279" s="5"/>
      <c r="Q13279" s="5"/>
      <c r="R13279" s="5"/>
      <c r="S13279" s="5"/>
      <c r="T13279" s="5"/>
      <c r="U13279" s="5"/>
      <c r="V13279" s="5"/>
      <c r="W13279" s="5"/>
      <c r="X13279" s="5"/>
      <c r="Y13279" s="5"/>
      <c r="Z13279" s="5"/>
      <c r="AA13279" s="5"/>
      <c r="AB13279" s="5"/>
      <c r="AC13279" s="5"/>
      <c r="AD13279" s="5"/>
      <c r="AE13279" s="5"/>
      <c r="AF13279" s="5"/>
      <c r="AG13279" s="5"/>
      <c r="AH13279" s="5"/>
      <c r="AI13279" s="5"/>
      <c r="AJ13279" s="5"/>
    </row>
    <row r="13280" spans="11:36">
      <c r="K13280" s="5"/>
      <c r="L13280" s="5"/>
      <c r="M13280" s="5"/>
      <c r="N13280" s="5"/>
      <c r="O13280" s="5"/>
      <c r="P13280" s="5"/>
      <c r="Q13280" s="5"/>
      <c r="R13280" s="5"/>
      <c r="S13280" s="5"/>
      <c r="T13280" s="5"/>
      <c r="U13280" s="5"/>
      <c r="V13280" s="5"/>
      <c r="W13280" s="5"/>
      <c r="X13280" s="5"/>
      <c r="Y13280" s="5"/>
      <c r="Z13280" s="5"/>
      <c r="AA13280" s="5"/>
      <c r="AB13280" s="5"/>
      <c r="AC13280" s="5"/>
      <c r="AD13280" s="5"/>
      <c r="AE13280" s="5"/>
      <c r="AF13280" s="5"/>
      <c r="AG13280" s="5"/>
      <c r="AH13280" s="5"/>
      <c r="AI13280" s="5"/>
      <c r="AJ13280" s="5"/>
    </row>
    <row r="13281" spans="11:36">
      <c r="K13281" s="5"/>
      <c r="L13281" s="5"/>
      <c r="M13281" s="5"/>
      <c r="N13281" s="5"/>
      <c r="O13281" s="5"/>
      <c r="P13281" s="5"/>
      <c r="Q13281" s="5"/>
      <c r="R13281" s="5"/>
      <c r="S13281" s="5"/>
      <c r="T13281" s="5"/>
      <c r="U13281" s="5"/>
      <c r="V13281" s="5"/>
      <c r="W13281" s="5"/>
      <c r="X13281" s="5"/>
      <c r="Y13281" s="5"/>
      <c r="Z13281" s="5"/>
      <c r="AA13281" s="5"/>
      <c r="AB13281" s="5"/>
      <c r="AC13281" s="5"/>
      <c r="AD13281" s="5"/>
      <c r="AE13281" s="5"/>
      <c r="AF13281" s="5"/>
      <c r="AG13281" s="5"/>
      <c r="AH13281" s="5"/>
      <c r="AI13281" s="5"/>
      <c r="AJ13281" s="5"/>
    </row>
    <row r="13282" spans="11:36">
      <c r="K13282" s="5"/>
      <c r="L13282" s="5"/>
      <c r="M13282" s="5"/>
      <c r="N13282" s="5"/>
      <c r="O13282" s="5"/>
      <c r="P13282" s="5"/>
      <c r="Q13282" s="5"/>
      <c r="R13282" s="5"/>
      <c r="S13282" s="5"/>
      <c r="T13282" s="5"/>
      <c r="U13282" s="5"/>
      <c r="V13282" s="5"/>
      <c r="W13282" s="5"/>
      <c r="X13282" s="5"/>
      <c r="Y13282" s="5"/>
      <c r="Z13282" s="5"/>
      <c r="AA13282" s="5"/>
      <c r="AB13282" s="5"/>
      <c r="AC13282" s="5"/>
      <c r="AD13282" s="5"/>
      <c r="AE13282" s="5"/>
      <c r="AF13282" s="5"/>
      <c r="AG13282" s="5"/>
      <c r="AH13282" s="5"/>
      <c r="AI13282" s="5"/>
      <c r="AJ13282" s="5"/>
    </row>
    <row r="13283" spans="11:36">
      <c r="K13283" s="5"/>
      <c r="L13283" s="5"/>
      <c r="M13283" s="5"/>
      <c r="N13283" s="5"/>
      <c r="O13283" s="5"/>
      <c r="P13283" s="5"/>
      <c r="Q13283" s="5"/>
      <c r="R13283" s="5"/>
      <c r="S13283" s="5"/>
      <c r="T13283" s="5"/>
      <c r="U13283" s="5"/>
      <c r="V13283" s="5"/>
      <c r="W13283" s="5"/>
      <c r="X13283" s="5"/>
      <c r="Y13283" s="5"/>
      <c r="Z13283" s="5"/>
      <c r="AA13283" s="5"/>
      <c r="AB13283" s="5"/>
      <c r="AC13283" s="5"/>
      <c r="AD13283" s="5"/>
      <c r="AE13283" s="5"/>
      <c r="AF13283" s="5"/>
      <c r="AG13283" s="5"/>
      <c r="AH13283" s="5"/>
      <c r="AI13283" s="5"/>
      <c r="AJ13283" s="5"/>
    </row>
    <row r="13284" spans="11:36">
      <c r="K13284" s="5"/>
      <c r="L13284" s="5"/>
      <c r="M13284" s="5"/>
      <c r="N13284" s="5"/>
      <c r="O13284" s="5"/>
      <c r="P13284" s="5"/>
      <c r="Q13284" s="5"/>
      <c r="R13284" s="5"/>
      <c r="S13284" s="5"/>
      <c r="T13284" s="5"/>
      <c r="U13284" s="5"/>
      <c r="V13284" s="5"/>
      <c r="W13284" s="5"/>
      <c r="X13284" s="5"/>
      <c r="Y13284" s="5"/>
      <c r="Z13284" s="5"/>
      <c r="AA13284" s="5"/>
      <c r="AB13284" s="5"/>
      <c r="AC13284" s="5"/>
      <c r="AD13284" s="5"/>
      <c r="AE13284" s="5"/>
      <c r="AF13284" s="5"/>
      <c r="AG13284" s="5"/>
      <c r="AH13284" s="5"/>
      <c r="AI13284" s="5"/>
      <c r="AJ13284" s="5"/>
    </row>
    <row r="13285" spans="11:36">
      <c r="K13285" s="5"/>
      <c r="L13285" s="5"/>
      <c r="M13285" s="5"/>
      <c r="N13285" s="5"/>
      <c r="O13285" s="5"/>
      <c r="P13285" s="5"/>
      <c r="Q13285" s="5"/>
      <c r="R13285" s="5"/>
      <c r="S13285" s="5"/>
      <c r="T13285" s="5"/>
      <c r="U13285" s="5"/>
      <c r="V13285" s="5"/>
      <c r="W13285" s="5"/>
      <c r="X13285" s="5"/>
      <c r="Y13285" s="5"/>
      <c r="Z13285" s="5"/>
      <c r="AA13285" s="5"/>
      <c r="AB13285" s="5"/>
      <c r="AC13285" s="5"/>
      <c r="AD13285" s="5"/>
      <c r="AE13285" s="5"/>
      <c r="AF13285" s="5"/>
      <c r="AG13285" s="5"/>
      <c r="AH13285" s="5"/>
      <c r="AI13285" s="5"/>
      <c r="AJ13285" s="5"/>
    </row>
    <row r="13286" spans="11:36">
      <c r="K13286" s="5"/>
      <c r="L13286" s="5"/>
      <c r="M13286" s="5"/>
      <c r="N13286" s="5"/>
      <c r="O13286" s="5"/>
      <c r="P13286" s="5"/>
      <c r="Q13286" s="5"/>
      <c r="R13286" s="5"/>
      <c r="S13286" s="5"/>
      <c r="T13286" s="5"/>
      <c r="U13286" s="5"/>
      <c r="V13286" s="5"/>
      <c r="W13286" s="5"/>
      <c r="X13286" s="5"/>
      <c r="Y13286" s="5"/>
      <c r="Z13286" s="5"/>
      <c r="AA13286" s="5"/>
      <c r="AB13286" s="5"/>
      <c r="AC13286" s="5"/>
      <c r="AD13286" s="5"/>
      <c r="AE13286" s="5"/>
      <c r="AF13286" s="5"/>
      <c r="AG13286" s="5"/>
      <c r="AH13286" s="5"/>
      <c r="AI13286" s="5"/>
      <c r="AJ13286" s="5"/>
    </row>
    <row r="13287" spans="11:36">
      <c r="K13287" s="5"/>
      <c r="L13287" s="5"/>
      <c r="M13287" s="5"/>
      <c r="N13287" s="5"/>
      <c r="O13287" s="5"/>
      <c r="P13287" s="5"/>
      <c r="Q13287" s="5"/>
      <c r="R13287" s="5"/>
      <c r="S13287" s="5"/>
      <c r="T13287" s="5"/>
      <c r="U13287" s="5"/>
      <c r="V13287" s="5"/>
      <c r="W13287" s="5"/>
      <c r="X13287" s="5"/>
      <c r="Y13287" s="5"/>
      <c r="Z13287" s="5"/>
      <c r="AA13287" s="5"/>
      <c r="AB13287" s="5"/>
      <c r="AC13287" s="5"/>
      <c r="AD13287" s="5"/>
      <c r="AE13287" s="5"/>
      <c r="AF13287" s="5"/>
      <c r="AG13287" s="5"/>
      <c r="AH13287" s="5"/>
      <c r="AI13287" s="5"/>
      <c r="AJ13287" s="5"/>
    </row>
    <row r="13288" spans="11:36">
      <c r="K13288" s="5"/>
      <c r="L13288" s="5"/>
      <c r="M13288" s="5"/>
      <c r="N13288" s="5"/>
      <c r="O13288" s="5"/>
      <c r="P13288" s="5"/>
      <c r="Q13288" s="5"/>
      <c r="R13288" s="5"/>
      <c r="S13288" s="5"/>
      <c r="T13288" s="5"/>
      <c r="U13288" s="5"/>
      <c r="V13288" s="5"/>
      <c r="W13288" s="5"/>
      <c r="X13288" s="5"/>
      <c r="Y13288" s="5"/>
      <c r="Z13288" s="5"/>
      <c r="AA13288" s="5"/>
      <c r="AB13288" s="5"/>
      <c r="AC13288" s="5"/>
      <c r="AD13288" s="5"/>
      <c r="AE13288" s="5"/>
      <c r="AF13288" s="5"/>
      <c r="AG13288" s="5"/>
      <c r="AH13288" s="5"/>
      <c r="AI13288" s="5"/>
      <c r="AJ13288" s="5"/>
    </row>
    <row r="13289" spans="11:36">
      <c r="K13289" s="5"/>
      <c r="L13289" s="5"/>
      <c r="M13289" s="5"/>
      <c r="N13289" s="5"/>
      <c r="O13289" s="5"/>
      <c r="P13289" s="5"/>
      <c r="Q13289" s="5"/>
      <c r="R13289" s="5"/>
      <c r="S13289" s="5"/>
      <c r="T13289" s="5"/>
      <c r="U13289" s="5"/>
      <c r="V13289" s="5"/>
      <c r="W13289" s="5"/>
      <c r="X13289" s="5"/>
      <c r="Y13289" s="5"/>
      <c r="Z13289" s="5"/>
      <c r="AA13289" s="5"/>
      <c r="AB13289" s="5"/>
      <c r="AC13289" s="5"/>
      <c r="AD13289" s="5"/>
      <c r="AE13289" s="5"/>
      <c r="AF13289" s="5"/>
      <c r="AG13289" s="5"/>
      <c r="AH13289" s="5"/>
      <c r="AI13289" s="5"/>
      <c r="AJ13289" s="5"/>
    </row>
    <row r="13290" spans="11:36">
      <c r="K13290" s="5"/>
      <c r="L13290" s="5"/>
      <c r="M13290" s="5"/>
      <c r="N13290" s="5"/>
      <c r="O13290" s="5"/>
      <c r="P13290" s="5"/>
      <c r="Q13290" s="5"/>
      <c r="R13290" s="5"/>
      <c r="S13290" s="5"/>
      <c r="T13290" s="5"/>
      <c r="U13290" s="5"/>
      <c r="V13290" s="5"/>
      <c r="W13290" s="5"/>
      <c r="X13290" s="5"/>
      <c r="Y13290" s="5"/>
      <c r="Z13290" s="5"/>
      <c r="AA13290" s="5"/>
      <c r="AB13290" s="5"/>
      <c r="AC13290" s="5"/>
      <c r="AD13290" s="5"/>
      <c r="AE13290" s="5"/>
      <c r="AF13290" s="5"/>
      <c r="AG13290" s="5"/>
      <c r="AH13290" s="5"/>
      <c r="AI13290" s="5"/>
      <c r="AJ13290" s="5"/>
    </row>
    <row r="13291" spans="11:36">
      <c r="K13291" s="5"/>
      <c r="L13291" s="5"/>
      <c r="M13291" s="5"/>
      <c r="N13291" s="5"/>
      <c r="O13291" s="5"/>
      <c r="P13291" s="5"/>
      <c r="Q13291" s="5"/>
      <c r="R13291" s="5"/>
      <c r="S13291" s="5"/>
      <c r="T13291" s="5"/>
      <c r="U13291" s="5"/>
      <c r="V13291" s="5"/>
      <c r="W13291" s="5"/>
      <c r="X13291" s="5"/>
      <c r="Y13291" s="5"/>
      <c r="Z13291" s="5"/>
      <c r="AA13291" s="5"/>
      <c r="AB13291" s="5"/>
      <c r="AC13291" s="5"/>
      <c r="AD13291" s="5"/>
      <c r="AE13291" s="5"/>
      <c r="AF13291" s="5"/>
      <c r="AG13291" s="5"/>
      <c r="AH13291" s="5"/>
      <c r="AI13291" s="5"/>
      <c r="AJ13291" s="5"/>
    </row>
    <row r="13292" spans="11:36">
      <c r="K13292" s="5"/>
      <c r="L13292" s="5"/>
      <c r="M13292" s="5"/>
      <c r="N13292" s="5"/>
      <c r="O13292" s="5"/>
      <c r="P13292" s="5"/>
      <c r="Q13292" s="5"/>
      <c r="R13292" s="5"/>
      <c r="S13292" s="5"/>
      <c r="T13292" s="5"/>
      <c r="U13292" s="5"/>
      <c r="V13292" s="5"/>
      <c r="W13292" s="5"/>
      <c r="X13292" s="5"/>
      <c r="Y13292" s="5"/>
      <c r="Z13292" s="5"/>
      <c r="AA13292" s="5"/>
      <c r="AB13292" s="5"/>
      <c r="AC13292" s="5"/>
      <c r="AD13292" s="5"/>
      <c r="AE13292" s="5"/>
      <c r="AF13292" s="5"/>
      <c r="AG13292" s="5"/>
      <c r="AH13292" s="5"/>
      <c r="AI13292" s="5"/>
      <c r="AJ13292" s="5"/>
    </row>
    <row r="13293" spans="11:36">
      <c r="K13293" s="5"/>
      <c r="L13293" s="5"/>
      <c r="M13293" s="5"/>
      <c r="N13293" s="5"/>
      <c r="O13293" s="5"/>
      <c r="P13293" s="5"/>
      <c r="Q13293" s="5"/>
      <c r="R13293" s="5"/>
      <c r="S13293" s="5"/>
      <c r="T13293" s="5"/>
      <c r="U13293" s="5"/>
      <c r="V13293" s="5"/>
      <c r="W13293" s="5"/>
      <c r="X13293" s="5"/>
      <c r="Y13293" s="5"/>
      <c r="Z13293" s="5"/>
      <c r="AA13293" s="5"/>
      <c r="AB13293" s="5"/>
      <c r="AC13293" s="5"/>
      <c r="AD13293" s="5"/>
      <c r="AE13293" s="5"/>
      <c r="AF13293" s="5"/>
      <c r="AG13293" s="5"/>
      <c r="AH13293" s="5"/>
      <c r="AI13293" s="5"/>
      <c r="AJ13293" s="5"/>
    </row>
    <row r="13294" spans="11:36">
      <c r="K13294" s="5"/>
      <c r="L13294" s="5"/>
      <c r="M13294" s="5"/>
      <c r="N13294" s="5"/>
      <c r="O13294" s="5"/>
      <c r="P13294" s="5"/>
      <c r="Q13294" s="5"/>
      <c r="R13294" s="5"/>
      <c r="S13294" s="5"/>
      <c r="T13294" s="5"/>
      <c r="U13294" s="5"/>
      <c r="V13294" s="5"/>
      <c r="W13294" s="5"/>
      <c r="X13294" s="5"/>
      <c r="Y13294" s="5"/>
      <c r="Z13294" s="5"/>
      <c r="AA13294" s="5"/>
      <c r="AB13294" s="5"/>
      <c r="AC13294" s="5"/>
      <c r="AD13294" s="5"/>
      <c r="AE13294" s="5"/>
      <c r="AF13294" s="5"/>
      <c r="AG13294" s="5"/>
      <c r="AH13294" s="5"/>
      <c r="AI13294" s="5"/>
      <c r="AJ13294" s="5"/>
    </row>
    <row r="13295" spans="11:36">
      <c r="K13295" s="5"/>
      <c r="L13295" s="5"/>
      <c r="M13295" s="5"/>
      <c r="N13295" s="5"/>
      <c r="O13295" s="5"/>
      <c r="P13295" s="5"/>
      <c r="Q13295" s="5"/>
      <c r="R13295" s="5"/>
      <c r="S13295" s="5"/>
      <c r="T13295" s="5"/>
      <c r="U13295" s="5"/>
      <c r="V13295" s="5"/>
      <c r="W13295" s="5"/>
      <c r="X13295" s="5"/>
      <c r="Y13295" s="5"/>
      <c r="Z13295" s="5"/>
      <c r="AA13295" s="5"/>
      <c r="AB13295" s="5"/>
      <c r="AC13295" s="5"/>
      <c r="AD13295" s="5"/>
      <c r="AE13295" s="5"/>
      <c r="AF13295" s="5"/>
      <c r="AG13295" s="5"/>
      <c r="AH13295" s="5"/>
      <c r="AI13295" s="5"/>
      <c r="AJ13295" s="5"/>
    </row>
    <row r="13296" spans="11:36">
      <c r="K13296" s="5"/>
      <c r="L13296" s="5"/>
      <c r="M13296" s="5"/>
      <c r="N13296" s="5"/>
      <c r="O13296" s="5"/>
      <c r="P13296" s="5"/>
      <c r="Q13296" s="5"/>
      <c r="R13296" s="5"/>
      <c r="S13296" s="5"/>
      <c r="T13296" s="5"/>
      <c r="U13296" s="5"/>
      <c r="V13296" s="5"/>
      <c r="W13296" s="5"/>
      <c r="X13296" s="5"/>
      <c r="Y13296" s="5"/>
      <c r="Z13296" s="5"/>
      <c r="AA13296" s="5"/>
      <c r="AB13296" s="5"/>
      <c r="AC13296" s="5"/>
      <c r="AD13296" s="5"/>
      <c r="AE13296" s="5"/>
      <c r="AF13296" s="5"/>
      <c r="AG13296" s="5"/>
      <c r="AH13296" s="5"/>
      <c r="AI13296" s="5"/>
      <c r="AJ13296" s="5"/>
    </row>
    <row r="13297" spans="11:36">
      <c r="K13297" s="5"/>
      <c r="L13297" s="5"/>
      <c r="M13297" s="5"/>
      <c r="N13297" s="5"/>
      <c r="O13297" s="5"/>
      <c r="P13297" s="5"/>
      <c r="Q13297" s="5"/>
      <c r="R13297" s="5"/>
      <c r="S13297" s="5"/>
      <c r="T13297" s="5"/>
      <c r="U13297" s="5"/>
      <c r="V13297" s="5"/>
      <c r="W13297" s="5"/>
      <c r="X13297" s="5"/>
      <c r="Y13297" s="5"/>
      <c r="Z13297" s="5"/>
      <c r="AA13297" s="5"/>
      <c r="AB13297" s="5"/>
      <c r="AC13297" s="5"/>
      <c r="AD13297" s="5"/>
      <c r="AE13297" s="5"/>
      <c r="AF13297" s="5"/>
      <c r="AG13297" s="5"/>
      <c r="AH13297" s="5"/>
      <c r="AI13297" s="5"/>
      <c r="AJ13297" s="5"/>
    </row>
    <row r="13298" spans="11:36">
      <c r="K13298" s="5"/>
      <c r="L13298" s="5"/>
      <c r="M13298" s="5"/>
      <c r="N13298" s="5"/>
      <c r="O13298" s="5"/>
      <c r="P13298" s="5"/>
      <c r="Q13298" s="5"/>
      <c r="R13298" s="5"/>
      <c r="S13298" s="5"/>
      <c r="T13298" s="5"/>
      <c r="U13298" s="5"/>
      <c r="V13298" s="5"/>
      <c r="W13298" s="5"/>
      <c r="X13298" s="5"/>
      <c r="Y13298" s="5"/>
      <c r="Z13298" s="5"/>
      <c r="AA13298" s="5"/>
      <c r="AB13298" s="5"/>
      <c r="AC13298" s="5"/>
      <c r="AD13298" s="5"/>
      <c r="AE13298" s="5"/>
      <c r="AF13298" s="5"/>
      <c r="AG13298" s="5"/>
      <c r="AH13298" s="5"/>
      <c r="AI13298" s="5"/>
      <c r="AJ13298" s="5"/>
    </row>
    <row r="13299" spans="11:36">
      <c r="K13299" s="5"/>
      <c r="L13299" s="5"/>
      <c r="M13299" s="5"/>
      <c r="N13299" s="5"/>
      <c r="O13299" s="5"/>
      <c r="P13299" s="5"/>
      <c r="Q13299" s="5"/>
      <c r="R13299" s="5"/>
      <c r="S13299" s="5"/>
      <c r="T13299" s="5"/>
      <c r="U13299" s="5"/>
      <c r="V13299" s="5"/>
      <c r="W13299" s="5"/>
      <c r="X13299" s="5"/>
      <c r="Y13299" s="5"/>
      <c r="Z13299" s="5"/>
      <c r="AA13299" s="5"/>
      <c r="AB13299" s="5"/>
      <c r="AC13299" s="5"/>
      <c r="AD13299" s="5"/>
      <c r="AE13299" s="5"/>
      <c r="AF13299" s="5"/>
      <c r="AG13299" s="5"/>
      <c r="AH13299" s="5"/>
      <c r="AI13299" s="5"/>
      <c r="AJ13299" s="5"/>
    </row>
    <row r="13300" spans="11:36">
      <c r="K13300" s="5"/>
      <c r="L13300" s="5"/>
      <c r="M13300" s="5"/>
      <c r="N13300" s="5"/>
      <c r="O13300" s="5"/>
      <c r="P13300" s="5"/>
      <c r="Q13300" s="5"/>
      <c r="R13300" s="5"/>
      <c r="S13300" s="5"/>
      <c r="T13300" s="5"/>
      <c r="U13300" s="5"/>
      <c r="V13300" s="5"/>
      <c r="W13300" s="5"/>
      <c r="X13300" s="5"/>
      <c r="Y13300" s="5"/>
      <c r="Z13300" s="5"/>
      <c r="AA13300" s="5"/>
      <c r="AB13300" s="5"/>
      <c r="AC13300" s="5"/>
      <c r="AD13300" s="5"/>
      <c r="AE13300" s="5"/>
      <c r="AF13300" s="5"/>
      <c r="AG13300" s="5"/>
      <c r="AH13300" s="5"/>
      <c r="AI13300" s="5"/>
      <c r="AJ13300" s="5"/>
    </row>
    <row r="13301" spans="11:36">
      <c r="K13301" s="5"/>
      <c r="L13301" s="5"/>
      <c r="M13301" s="5"/>
      <c r="N13301" s="5"/>
      <c r="O13301" s="5"/>
      <c r="P13301" s="5"/>
      <c r="Q13301" s="5"/>
      <c r="R13301" s="5"/>
      <c r="S13301" s="5"/>
      <c r="T13301" s="5"/>
      <c r="U13301" s="5"/>
      <c r="V13301" s="5"/>
      <c r="W13301" s="5"/>
      <c r="X13301" s="5"/>
      <c r="Y13301" s="5"/>
      <c r="Z13301" s="5"/>
      <c r="AA13301" s="5"/>
      <c r="AB13301" s="5"/>
      <c r="AC13301" s="5"/>
      <c r="AD13301" s="5"/>
      <c r="AE13301" s="5"/>
      <c r="AF13301" s="5"/>
      <c r="AG13301" s="5"/>
      <c r="AH13301" s="5"/>
      <c r="AI13301" s="5"/>
      <c r="AJ13301" s="5"/>
    </row>
    <row r="13302" spans="11:36">
      <c r="K13302" s="5"/>
      <c r="L13302" s="5"/>
      <c r="M13302" s="5"/>
      <c r="N13302" s="5"/>
      <c r="O13302" s="5"/>
      <c r="P13302" s="5"/>
      <c r="Q13302" s="5"/>
      <c r="R13302" s="5"/>
      <c r="S13302" s="5"/>
      <c r="T13302" s="5"/>
      <c r="U13302" s="5"/>
      <c r="V13302" s="5"/>
      <c r="W13302" s="5"/>
      <c r="X13302" s="5"/>
      <c r="Y13302" s="5"/>
      <c r="Z13302" s="5"/>
      <c r="AA13302" s="5"/>
      <c r="AB13302" s="5"/>
      <c r="AC13302" s="5"/>
      <c r="AD13302" s="5"/>
      <c r="AE13302" s="5"/>
      <c r="AF13302" s="5"/>
      <c r="AG13302" s="5"/>
      <c r="AH13302" s="5"/>
      <c r="AI13302" s="5"/>
      <c r="AJ13302" s="5"/>
    </row>
    <row r="13303" spans="11:36">
      <c r="K13303" s="5"/>
      <c r="L13303" s="5"/>
      <c r="M13303" s="5"/>
      <c r="N13303" s="5"/>
      <c r="O13303" s="5"/>
      <c r="P13303" s="5"/>
      <c r="Q13303" s="5"/>
      <c r="R13303" s="5"/>
      <c r="S13303" s="5"/>
      <c r="T13303" s="5"/>
      <c r="U13303" s="5"/>
      <c r="V13303" s="5"/>
      <c r="W13303" s="5"/>
      <c r="X13303" s="5"/>
      <c r="Y13303" s="5"/>
      <c r="Z13303" s="5"/>
      <c r="AA13303" s="5"/>
      <c r="AB13303" s="5"/>
      <c r="AC13303" s="5"/>
      <c r="AD13303" s="5"/>
      <c r="AE13303" s="5"/>
      <c r="AF13303" s="5"/>
      <c r="AG13303" s="5"/>
      <c r="AH13303" s="5"/>
      <c r="AI13303" s="5"/>
      <c r="AJ13303" s="5"/>
    </row>
    <row r="13304" spans="11:36">
      <c r="K13304" s="5"/>
      <c r="L13304" s="5"/>
      <c r="M13304" s="5"/>
      <c r="N13304" s="5"/>
      <c r="O13304" s="5"/>
      <c r="P13304" s="5"/>
      <c r="Q13304" s="5"/>
      <c r="R13304" s="5"/>
      <c r="S13304" s="5"/>
      <c r="T13304" s="5"/>
      <c r="U13304" s="5"/>
      <c r="V13304" s="5"/>
      <c r="W13304" s="5"/>
      <c r="X13304" s="5"/>
      <c r="Y13304" s="5"/>
      <c r="Z13304" s="5"/>
      <c r="AA13304" s="5"/>
      <c r="AB13304" s="5"/>
      <c r="AC13304" s="5"/>
      <c r="AD13304" s="5"/>
      <c r="AE13304" s="5"/>
      <c r="AF13304" s="5"/>
      <c r="AG13304" s="5"/>
      <c r="AH13304" s="5"/>
      <c r="AI13304" s="5"/>
      <c r="AJ13304" s="5"/>
    </row>
    <row r="13305" spans="11:36">
      <c r="K13305" s="5"/>
      <c r="L13305" s="5"/>
      <c r="M13305" s="5"/>
      <c r="N13305" s="5"/>
      <c r="O13305" s="5"/>
      <c r="P13305" s="5"/>
      <c r="Q13305" s="5"/>
      <c r="R13305" s="5"/>
      <c r="S13305" s="5"/>
      <c r="T13305" s="5"/>
      <c r="U13305" s="5"/>
      <c r="V13305" s="5"/>
      <c r="W13305" s="5"/>
      <c r="X13305" s="5"/>
      <c r="Y13305" s="5"/>
      <c r="Z13305" s="5"/>
      <c r="AA13305" s="5"/>
      <c r="AB13305" s="5"/>
      <c r="AC13305" s="5"/>
      <c r="AD13305" s="5"/>
      <c r="AE13305" s="5"/>
      <c r="AF13305" s="5"/>
      <c r="AG13305" s="5"/>
      <c r="AH13305" s="5"/>
      <c r="AI13305" s="5"/>
      <c r="AJ13305" s="5"/>
    </row>
    <row r="13306" spans="11:36">
      <c r="K13306" s="5"/>
      <c r="L13306" s="5"/>
      <c r="M13306" s="5"/>
      <c r="N13306" s="5"/>
      <c r="O13306" s="5"/>
      <c r="P13306" s="5"/>
      <c r="Q13306" s="5"/>
      <c r="R13306" s="5"/>
      <c r="S13306" s="5"/>
      <c r="T13306" s="5"/>
      <c r="U13306" s="5"/>
      <c r="V13306" s="5"/>
      <c r="W13306" s="5"/>
      <c r="X13306" s="5"/>
      <c r="Y13306" s="5"/>
      <c r="Z13306" s="5"/>
      <c r="AA13306" s="5"/>
      <c r="AB13306" s="5"/>
      <c r="AC13306" s="5"/>
      <c r="AD13306" s="5"/>
      <c r="AE13306" s="5"/>
      <c r="AF13306" s="5"/>
      <c r="AG13306" s="5"/>
      <c r="AH13306" s="5"/>
      <c r="AI13306" s="5"/>
      <c r="AJ13306" s="5"/>
    </row>
    <row r="13307" spans="11:36">
      <c r="K13307" s="5"/>
      <c r="L13307" s="5"/>
      <c r="M13307" s="5"/>
      <c r="N13307" s="5"/>
      <c r="O13307" s="5"/>
      <c r="P13307" s="5"/>
      <c r="Q13307" s="5"/>
      <c r="R13307" s="5"/>
      <c r="S13307" s="5"/>
      <c r="T13307" s="5"/>
      <c r="U13307" s="5"/>
      <c r="V13307" s="5"/>
      <c r="W13307" s="5"/>
      <c r="X13307" s="5"/>
      <c r="Y13307" s="5"/>
      <c r="Z13307" s="5"/>
      <c r="AA13307" s="5"/>
      <c r="AB13307" s="5"/>
      <c r="AC13307" s="5"/>
      <c r="AD13307" s="5"/>
      <c r="AE13307" s="5"/>
      <c r="AF13307" s="5"/>
      <c r="AG13307" s="5"/>
      <c r="AH13307" s="5"/>
      <c r="AI13307" s="5"/>
      <c r="AJ13307" s="5"/>
    </row>
    <row r="13308" spans="11:36">
      <c r="K13308" s="5"/>
      <c r="L13308" s="5"/>
      <c r="M13308" s="5"/>
      <c r="N13308" s="5"/>
      <c r="O13308" s="5"/>
      <c r="P13308" s="5"/>
      <c r="Q13308" s="5"/>
      <c r="R13308" s="5"/>
      <c r="S13308" s="5"/>
      <c r="T13308" s="5"/>
      <c r="U13308" s="5"/>
      <c r="V13308" s="5"/>
      <c r="W13308" s="5"/>
      <c r="X13308" s="5"/>
      <c r="Y13308" s="5"/>
      <c r="Z13308" s="5"/>
      <c r="AA13308" s="5"/>
      <c r="AB13308" s="5"/>
      <c r="AC13308" s="5"/>
      <c r="AD13308" s="5"/>
      <c r="AE13308" s="5"/>
      <c r="AF13308" s="5"/>
      <c r="AG13308" s="5"/>
      <c r="AH13308" s="5"/>
      <c r="AI13308" s="5"/>
      <c r="AJ13308" s="5"/>
    </row>
    <row r="13309" spans="11:36">
      <c r="K13309" s="5"/>
      <c r="L13309" s="5"/>
      <c r="M13309" s="5"/>
      <c r="N13309" s="5"/>
      <c r="O13309" s="5"/>
      <c r="P13309" s="5"/>
      <c r="Q13309" s="5"/>
      <c r="R13309" s="5"/>
      <c r="S13309" s="5"/>
      <c r="T13309" s="5"/>
      <c r="U13309" s="5"/>
      <c r="V13309" s="5"/>
      <c r="W13309" s="5"/>
      <c r="X13309" s="5"/>
      <c r="Y13309" s="5"/>
      <c r="Z13309" s="5"/>
      <c r="AA13309" s="5"/>
      <c r="AB13309" s="5"/>
      <c r="AC13309" s="5"/>
      <c r="AD13309" s="5"/>
      <c r="AE13309" s="5"/>
      <c r="AF13309" s="5"/>
      <c r="AG13309" s="5"/>
      <c r="AH13309" s="5"/>
      <c r="AI13309" s="5"/>
      <c r="AJ13309" s="5"/>
    </row>
    <row r="13310" spans="11:36">
      <c r="K13310" s="5"/>
      <c r="L13310" s="5"/>
      <c r="M13310" s="5"/>
      <c r="N13310" s="5"/>
      <c r="O13310" s="5"/>
      <c r="P13310" s="5"/>
      <c r="Q13310" s="5"/>
      <c r="R13310" s="5"/>
      <c r="S13310" s="5"/>
      <c r="T13310" s="5"/>
      <c r="U13310" s="5"/>
      <c r="V13310" s="5"/>
      <c r="W13310" s="5"/>
      <c r="X13310" s="5"/>
      <c r="Y13310" s="5"/>
      <c r="Z13310" s="5"/>
      <c r="AA13310" s="5"/>
      <c r="AB13310" s="5"/>
      <c r="AC13310" s="5"/>
      <c r="AD13310" s="5"/>
      <c r="AE13310" s="5"/>
      <c r="AF13310" s="5"/>
      <c r="AG13310" s="5"/>
      <c r="AH13310" s="5"/>
      <c r="AI13310" s="5"/>
      <c r="AJ13310" s="5"/>
    </row>
    <row r="13311" spans="11:36">
      <c r="K13311" s="5"/>
      <c r="L13311" s="5"/>
      <c r="M13311" s="5"/>
      <c r="N13311" s="5"/>
      <c r="O13311" s="5"/>
      <c r="P13311" s="5"/>
      <c r="Q13311" s="5"/>
      <c r="R13311" s="5"/>
      <c r="S13311" s="5"/>
      <c r="T13311" s="5"/>
      <c r="U13311" s="5"/>
      <c r="V13311" s="5"/>
      <c r="W13311" s="5"/>
      <c r="X13311" s="5"/>
      <c r="Y13311" s="5"/>
      <c r="Z13311" s="5"/>
      <c r="AA13311" s="5"/>
      <c r="AB13311" s="5"/>
      <c r="AC13311" s="5"/>
      <c r="AD13311" s="5"/>
      <c r="AE13311" s="5"/>
      <c r="AF13311" s="5"/>
      <c r="AG13311" s="5"/>
      <c r="AH13311" s="5"/>
      <c r="AI13311" s="5"/>
      <c r="AJ13311" s="5"/>
    </row>
    <row r="13312" spans="11:36">
      <c r="K13312" s="5"/>
      <c r="L13312" s="5"/>
      <c r="M13312" s="5"/>
      <c r="N13312" s="5"/>
      <c r="O13312" s="5"/>
      <c r="P13312" s="5"/>
      <c r="Q13312" s="5"/>
      <c r="R13312" s="5"/>
      <c r="S13312" s="5"/>
      <c r="T13312" s="5"/>
      <c r="U13312" s="5"/>
      <c r="V13312" s="5"/>
      <c r="W13312" s="5"/>
      <c r="X13312" s="5"/>
      <c r="Y13312" s="5"/>
      <c r="Z13312" s="5"/>
      <c r="AA13312" s="5"/>
      <c r="AB13312" s="5"/>
      <c r="AC13312" s="5"/>
      <c r="AD13312" s="5"/>
      <c r="AE13312" s="5"/>
      <c r="AF13312" s="5"/>
      <c r="AG13312" s="5"/>
      <c r="AH13312" s="5"/>
      <c r="AI13312" s="5"/>
      <c r="AJ13312" s="5"/>
    </row>
    <row r="13313" spans="11:36">
      <c r="K13313" s="5"/>
      <c r="L13313" s="5"/>
      <c r="M13313" s="5"/>
      <c r="N13313" s="5"/>
      <c r="O13313" s="5"/>
      <c r="P13313" s="5"/>
      <c r="Q13313" s="5"/>
      <c r="R13313" s="5"/>
      <c r="S13313" s="5"/>
      <c r="T13313" s="5"/>
      <c r="U13313" s="5"/>
      <c r="V13313" s="5"/>
      <c r="W13313" s="5"/>
      <c r="X13313" s="5"/>
      <c r="Y13313" s="5"/>
      <c r="Z13313" s="5"/>
      <c r="AA13313" s="5"/>
      <c r="AB13313" s="5"/>
      <c r="AC13313" s="5"/>
      <c r="AD13313" s="5"/>
      <c r="AE13313" s="5"/>
      <c r="AF13313" s="5"/>
      <c r="AG13313" s="5"/>
      <c r="AH13313" s="5"/>
      <c r="AI13313" s="5"/>
      <c r="AJ13313" s="5"/>
    </row>
    <row r="13314" spans="11:36">
      <c r="K13314" s="5"/>
      <c r="L13314" s="5"/>
      <c r="M13314" s="5"/>
      <c r="N13314" s="5"/>
      <c r="O13314" s="5"/>
      <c r="P13314" s="5"/>
      <c r="Q13314" s="5"/>
      <c r="R13314" s="5"/>
      <c r="S13314" s="5"/>
      <c r="T13314" s="5"/>
      <c r="U13314" s="5"/>
      <c r="V13314" s="5"/>
      <c r="W13314" s="5"/>
      <c r="X13314" s="5"/>
      <c r="Y13314" s="5"/>
      <c r="Z13314" s="5"/>
      <c r="AA13314" s="5"/>
      <c r="AB13314" s="5"/>
      <c r="AC13314" s="5"/>
      <c r="AD13314" s="5"/>
      <c r="AE13314" s="5"/>
      <c r="AF13314" s="5"/>
      <c r="AG13314" s="5"/>
      <c r="AH13314" s="5"/>
      <c r="AI13314" s="5"/>
      <c r="AJ13314" s="5"/>
    </row>
    <row r="13315" spans="11:36">
      <c r="K13315" s="5"/>
      <c r="L13315" s="5"/>
      <c r="M13315" s="5"/>
      <c r="N13315" s="5"/>
      <c r="O13315" s="5"/>
      <c r="P13315" s="5"/>
      <c r="Q13315" s="5"/>
      <c r="R13315" s="5"/>
      <c r="S13315" s="5"/>
      <c r="T13315" s="5"/>
      <c r="U13315" s="5"/>
      <c r="V13315" s="5"/>
      <c r="W13315" s="5"/>
      <c r="X13315" s="5"/>
      <c r="Y13315" s="5"/>
      <c r="Z13315" s="5"/>
      <c r="AA13315" s="5"/>
      <c r="AB13315" s="5"/>
      <c r="AC13315" s="5"/>
      <c r="AD13315" s="5"/>
      <c r="AE13315" s="5"/>
      <c r="AF13315" s="5"/>
      <c r="AG13315" s="5"/>
      <c r="AH13315" s="5"/>
      <c r="AI13315" s="5"/>
      <c r="AJ13315" s="5"/>
    </row>
    <row r="13316" spans="11:36">
      <c r="K13316" s="5"/>
      <c r="L13316" s="5"/>
      <c r="M13316" s="5"/>
      <c r="N13316" s="5"/>
      <c r="O13316" s="5"/>
      <c r="P13316" s="5"/>
      <c r="Q13316" s="5"/>
      <c r="R13316" s="5"/>
      <c r="S13316" s="5"/>
      <c r="T13316" s="5"/>
      <c r="U13316" s="5"/>
      <c r="V13316" s="5"/>
      <c r="W13316" s="5"/>
      <c r="X13316" s="5"/>
      <c r="Y13316" s="5"/>
      <c r="Z13316" s="5"/>
      <c r="AA13316" s="5"/>
      <c r="AB13316" s="5"/>
      <c r="AC13316" s="5"/>
      <c r="AD13316" s="5"/>
      <c r="AE13316" s="5"/>
      <c r="AF13316" s="5"/>
      <c r="AG13316" s="5"/>
      <c r="AH13316" s="5"/>
      <c r="AI13316" s="5"/>
      <c r="AJ13316" s="5"/>
    </row>
    <row r="13317" spans="11:36">
      <c r="K13317" s="5"/>
      <c r="L13317" s="5"/>
      <c r="M13317" s="5"/>
      <c r="N13317" s="5"/>
      <c r="O13317" s="5"/>
      <c r="P13317" s="5"/>
      <c r="Q13317" s="5"/>
      <c r="R13317" s="5"/>
      <c r="S13317" s="5"/>
      <c r="T13317" s="5"/>
      <c r="U13317" s="5"/>
      <c r="V13317" s="5"/>
      <c r="W13317" s="5"/>
      <c r="X13317" s="5"/>
      <c r="Y13317" s="5"/>
      <c r="Z13317" s="5"/>
      <c r="AA13317" s="5"/>
      <c r="AB13317" s="5"/>
      <c r="AC13317" s="5"/>
      <c r="AD13317" s="5"/>
      <c r="AE13317" s="5"/>
      <c r="AF13317" s="5"/>
      <c r="AG13317" s="5"/>
      <c r="AH13317" s="5"/>
      <c r="AI13317" s="5"/>
      <c r="AJ13317" s="5"/>
    </row>
    <row r="13318" spans="11:36">
      <c r="K13318" s="5"/>
      <c r="L13318" s="5"/>
      <c r="M13318" s="5"/>
      <c r="N13318" s="5"/>
      <c r="O13318" s="5"/>
      <c r="P13318" s="5"/>
      <c r="Q13318" s="5"/>
      <c r="R13318" s="5"/>
      <c r="S13318" s="5"/>
      <c r="T13318" s="5"/>
      <c r="U13318" s="5"/>
      <c r="V13318" s="5"/>
      <c r="W13318" s="5"/>
      <c r="X13318" s="5"/>
      <c r="Y13318" s="5"/>
      <c r="Z13318" s="5"/>
      <c r="AA13318" s="5"/>
      <c r="AB13318" s="5"/>
      <c r="AC13318" s="5"/>
      <c r="AD13318" s="5"/>
      <c r="AE13318" s="5"/>
      <c r="AF13318" s="5"/>
      <c r="AG13318" s="5"/>
      <c r="AH13318" s="5"/>
      <c r="AI13318" s="5"/>
      <c r="AJ13318" s="5"/>
    </row>
    <row r="13319" spans="11:36">
      <c r="K13319" s="5"/>
      <c r="L13319" s="5"/>
      <c r="M13319" s="5"/>
      <c r="N13319" s="5"/>
      <c r="O13319" s="5"/>
      <c r="P13319" s="5"/>
      <c r="Q13319" s="5"/>
      <c r="R13319" s="5"/>
      <c r="S13319" s="5"/>
      <c r="T13319" s="5"/>
      <c r="U13319" s="5"/>
      <c r="V13319" s="5"/>
      <c r="W13319" s="5"/>
      <c r="X13319" s="5"/>
      <c r="Y13319" s="5"/>
      <c r="Z13319" s="5"/>
      <c r="AA13319" s="5"/>
      <c r="AB13319" s="5"/>
      <c r="AC13319" s="5"/>
      <c r="AD13319" s="5"/>
      <c r="AE13319" s="5"/>
      <c r="AF13319" s="5"/>
      <c r="AG13319" s="5"/>
      <c r="AH13319" s="5"/>
      <c r="AI13319" s="5"/>
      <c r="AJ13319" s="5"/>
    </row>
    <row r="13320" spans="11:36">
      <c r="K13320" s="5"/>
      <c r="L13320" s="5"/>
      <c r="M13320" s="5"/>
      <c r="N13320" s="5"/>
      <c r="O13320" s="5"/>
      <c r="P13320" s="5"/>
      <c r="Q13320" s="5"/>
      <c r="R13320" s="5"/>
      <c r="S13320" s="5"/>
      <c r="T13320" s="5"/>
      <c r="U13320" s="5"/>
      <c r="V13320" s="5"/>
      <c r="W13320" s="5"/>
      <c r="X13320" s="5"/>
      <c r="Y13320" s="5"/>
      <c r="Z13320" s="5"/>
      <c r="AA13320" s="5"/>
      <c r="AB13320" s="5"/>
      <c r="AC13320" s="5"/>
      <c r="AD13320" s="5"/>
      <c r="AE13320" s="5"/>
      <c r="AF13320" s="5"/>
      <c r="AG13320" s="5"/>
      <c r="AH13320" s="5"/>
      <c r="AI13320" s="5"/>
      <c r="AJ13320" s="5"/>
    </row>
    <row r="13321" spans="11:36">
      <c r="K13321" s="5"/>
      <c r="L13321" s="5"/>
      <c r="M13321" s="5"/>
      <c r="N13321" s="5"/>
      <c r="O13321" s="5"/>
      <c r="P13321" s="5"/>
      <c r="Q13321" s="5"/>
      <c r="R13321" s="5"/>
      <c r="S13321" s="5"/>
      <c r="T13321" s="5"/>
      <c r="U13321" s="5"/>
      <c r="V13321" s="5"/>
      <c r="W13321" s="5"/>
      <c r="X13321" s="5"/>
      <c r="Y13321" s="5"/>
      <c r="Z13321" s="5"/>
      <c r="AA13321" s="5"/>
      <c r="AB13321" s="5"/>
      <c r="AC13321" s="5"/>
      <c r="AD13321" s="5"/>
      <c r="AE13321" s="5"/>
      <c r="AF13321" s="5"/>
      <c r="AG13321" s="5"/>
      <c r="AH13321" s="5"/>
      <c r="AI13321" s="5"/>
      <c r="AJ13321" s="5"/>
    </row>
    <row r="13322" spans="11:36">
      <c r="K13322" s="5"/>
      <c r="L13322" s="5"/>
      <c r="M13322" s="5"/>
      <c r="N13322" s="5"/>
      <c r="O13322" s="5"/>
      <c r="P13322" s="5"/>
      <c r="Q13322" s="5"/>
      <c r="R13322" s="5"/>
      <c r="S13322" s="5"/>
      <c r="T13322" s="5"/>
      <c r="U13322" s="5"/>
      <c r="V13322" s="5"/>
      <c r="W13322" s="5"/>
      <c r="X13322" s="5"/>
      <c r="Y13322" s="5"/>
      <c r="Z13322" s="5"/>
      <c r="AA13322" s="5"/>
      <c r="AB13322" s="5"/>
      <c r="AC13322" s="5"/>
      <c r="AD13322" s="5"/>
      <c r="AE13322" s="5"/>
      <c r="AF13322" s="5"/>
      <c r="AG13322" s="5"/>
      <c r="AH13322" s="5"/>
      <c r="AI13322" s="5"/>
      <c r="AJ13322" s="5"/>
    </row>
    <row r="13323" spans="11:36">
      <c r="K13323" s="5"/>
      <c r="L13323" s="5"/>
      <c r="M13323" s="5"/>
      <c r="N13323" s="5"/>
      <c r="O13323" s="5"/>
      <c r="P13323" s="5"/>
      <c r="Q13323" s="5"/>
      <c r="R13323" s="5"/>
      <c r="S13323" s="5"/>
      <c r="T13323" s="5"/>
      <c r="U13323" s="5"/>
      <c r="V13323" s="5"/>
      <c r="W13323" s="5"/>
      <c r="X13323" s="5"/>
      <c r="Y13323" s="5"/>
      <c r="Z13323" s="5"/>
      <c r="AA13323" s="5"/>
      <c r="AB13323" s="5"/>
      <c r="AC13323" s="5"/>
      <c r="AD13323" s="5"/>
      <c r="AE13323" s="5"/>
      <c r="AF13323" s="5"/>
      <c r="AG13323" s="5"/>
      <c r="AH13323" s="5"/>
      <c r="AI13323" s="5"/>
      <c r="AJ13323" s="5"/>
    </row>
    <row r="13324" spans="11:36">
      <c r="K13324" s="5"/>
      <c r="L13324" s="5"/>
      <c r="M13324" s="5"/>
      <c r="N13324" s="5"/>
      <c r="O13324" s="5"/>
      <c r="P13324" s="5"/>
      <c r="Q13324" s="5"/>
      <c r="R13324" s="5"/>
      <c r="S13324" s="5"/>
      <c r="T13324" s="5"/>
      <c r="U13324" s="5"/>
      <c r="V13324" s="5"/>
      <c r="W13324" s="5"/>
      <c r="X13324" s="5"/>
      <c r="Y13324" s="5"/>
      <c r="Z13324" s="5"/>
      <c r="AA13324" s="5"/>
      <c r="AB13324" s="5"/>
      <c r="AC13324" s="5"/>
      <c r="AD13324" s="5"/>
      <c r="AE13324" s="5"/>
      <c r="AF13324" s="5"/>
      <c r="AG13324" s="5"/>
      <c r="AH13324" s="5"/>
      <c r="AI13324" s="5"/>
      <c r="AJ13324" s="5"/>
    </row>
    <row r="13325" spans="11:36">
      <c r="K13325" s="5"/>
      <c r="L13325" s="5"/>
      <c r="M13325" s="5"/>
      <c r="N13325" s="5"/>
      <c r="O13325" s="5"/>
      <c r="P13325" s="5"/>
      <c r="Q13325" s="5"/>
      <c r="R13325" s="5"/>
      <c r="S13325" s="5"/>
      <c r="T13325" s="5"/>
      <c r="U13325" s="5"/>
      <c r="V13325" s="5"/>
      <c r="W13325" s="5"/>
      <c r="X13325" s="5"/>
      <c r="Y13325" s="5"/>
      <c r="Z13325" s="5"/>
      <c r="AA13325" s="5"/>
      <c r="AB13325" s="5"/>
      <c r="AC13325" s="5"/>
      <c r="AD13325" s="5"/>
      <c r="AE13325" s="5"/>
      <c r="AF13325" s="5"/>
      <c r="AG13325" s="5"/>
      <c r="AH13325" s="5"/>
      <c r="AI13325" s="5"/>
      <c r="AJ13325" s="5"/>
    </row>
    <row r="13326" spans="11:36">
      <c r="K13326" s="5"/>
      <c r="L13326" s="5"/>
      <c r="M13326" s="5"/>
      <c r="N13326" s="5"/>
      <c r="O13326" s="5"/>
      <c r="P13326" s="5"/>
      <c r="Q13326" s="5"/>
      <c r="R13326" s="5"/>
      <c r="S13326" s="5"/>
      <c r="T13326" s="5"/>
      <c r="U13326" s="5"/>
      <c r="V13326" s="5"/>
      <c r="W13326" s="5"/>
      <c r="X13326" s="5"/>
      <c r="Y13326" s="5"/>
      <c r="Z13326" s="5"/>
      <c r="AA13326" s="5"/>
      <c r="AB13326" s="5"/>
      <c r="AC13326" s="5"/>
      <c r="AD13326" s="5"/>
      <c r="AE13326" s="5"/>
      <c r="AF13326" s="5"/>
      <c r="AG13326" s="5"/>
      <c r="AH13326" s="5"/>
      <c r="AI13326" s="5"/>
      <c r="AJ13326" s="5"/>
    </row>
    <row r="13327" spans="11:36">
      <c r="K13327" s="5"/>
      <c r="L13327" s="5"/>
      <c r="M13327" s="5"/>
      <c r="N13327" s="5"/>
      <c r="O13327" s="5"/>
      <c r="P13327" s="5"/>
      <c r="Q13327" s="5"/>
      <c r="R13327" s="5"/>
      <c r="S13327" s="5"/>
      <c r="T13327" s="5"/>
      <c r="U13327" s="5"/>
      <c r="V13327" s="5"/>
      <c r="W13327" s="5"/>
      <c r="X13327" s="5"/>
      <c r="Y13327" s="5"/>
      <c r="Z13327" s="5"/>
      <c r="AA13327" s="5"/>
      <c r="AB13327" s="5"/>
      <c r="AC13327" s="5"/>
      <c r="AD13327" s="5"/>
      <c r="AE13327" s="5"/>
      <c r="AF13327" s="5"/>
      <c r="AG13327" s="5"/>
      <c r="AH13327" s="5"/>
      <c r="AI13327" s="5"/>
      <c r="AJ13327" s="5"/>
    </row>
    <row r="13328" spans="11:36">
      <c r="K13328" s="5"/>
      <c r="L13328" s="5"/>
      <c r="M13328" s="5"/>
      <c r="N13328" s="5"/>
      <c r="O13328" s="5"/>
      <c r="P13328" s="5"/>
      <c r="Q13328" s="5"/>
      <c r="R13328" s="5"/>
      <c r="S13328" s="5"/>
      <c r="T13328" s="5"/>
      <c r="U13328" s="5"/>
      <c r="V13328" s="5"/>
      <c r="W13328" s="5"/>
      <c r="X13328" s="5"/>
      <c r="Y13328" s="5"/>
      <c r="Z13328" s="5"/>
      <c r="AA13328" s="5"/>
      <c r="AB13328" s="5"/>
      <c r="AC13328" s="5"/>
      <c r="AD13328" s="5"/>
      <c r="AE13328" s="5"/>
      <c r="AF13328" s="5"/>
      <c r="AG13328" s="5"/>
      <c r="AH13328" s="5"/>
      <c r="AI13328" s="5"/>
      <c r="AJ13328" s="5"/>
    </row>
    <row r="13329" spans="11:36">
      <c r="K13329" s="5"/>
      <c r="L13329" s="5"/>
      <c r="M13329" s="5"/>
      <c r="N13329" s="5"/>
      <c r="O13329" s="5"/>
      <c r="P13329" s="5"/>
      <c r="Q13329" s="5"/>
      <c r="R13329" s="5"/>
      <c r="S13329" s="5"/>
      <c r="T13329" s="5"/>
      <c r="U13329" s="5"/>
      <c r="V13329" s="5"/>
      <c r="W13329" s="5"/>
      <c r="X13329" s="5"/>
      <c r="Y13329" s="5"/>
      <c r="Z13329" s="5"/>
      <c r="AA13329" s="5"/>
      <c r="AB13329" s="5"/>
      <c r="AC13329" s="5"/>
      <c r="AD13329" s="5"/>
      <c r="AE13329" s="5"/>
      <c r="AF13329" s="5"/>
      <c r="AG13329" s="5"/>
      <c r="AH13329" s="5"/>
      <c r="AI13329" s="5"/>
      <c r="AJ13329" s="5"/>
    </row>
    <row r="13330" spans="11:36">
      <c r="K13330" s="5"/>
      <c r="L13330" s="5"/>
      <c r="M13330" s="5"/>
      <c r="N13330" s="5"/>
      <c r="O13330" s="5"/>
      <c r="P13330" s="5"/>
      <c r="Q13330" s="5"/>
      <c r="R13330" s="5"/>
      <c r="S13330" s="5"/>
      <c r="T13330" s="5"/>
      <c r="U13330" s="5"/>
      <c r="V13330" s="5"/>
      <c r="W13330" s="5"/>
      <c r="X13330" s="5"/>
      <c r="Y13330" s="5"/>
      <c r="Z13330" s="5"/>
      <c r="AA13330" s="5"/>
      <c r="AB13330" s="5"/>
      <c r="AC13330" s="5"/>
      <c r="AD13330" s="5"/>
      <c r="AE13330" s="5"/>
      <c r="AF13330" s="5"/>
      <c r="AG13330" s="5"/>
      <c r="AH13330" s="5"/>
      <c r="AI13330" s="5"/>
      <c r="AJ13330" s="5"/>
    </row>
    <row r="13331" spans="11:36">
      <c r="K13331" s="5"/>
      <c r="L13331" s="5"/>
      <c r="M13331" s="5"/>
      <c r="N13331" s="5"/>
      <c r="O13331" s="5"/>
      <c r="P13331" s="5"/>
      <c r="Q13331" s="5"/>
      <c r="R13331" s="5"/>
      <c r="S13331" s="5"/>
      <c r="T13331" s="5"/>
      <c r="U13331" s="5"/>
      <c r="V13331" s="5"/>
      <c r="W13331" s="5"/>
      <c r="X13331" s="5"/>
      <c r="Y13331" s="5"/>
      <c r="Z13331" s="5"/>
      <c r="AA13331" s="5"/>
      <c r="AB13331" s="5"/>
      <c r="AC13331" s="5"/>
      <c r="AD13331" s="5"/>
      <c r="AE13331" s="5"/>
      <c r="AF13331" s="5"/>
      <c r="AG13331" s="5"/>
      <c r="AH13331" s="5"/>
      <c r="AI13331" s="5"/>
      <c r="AJ13331" s="5"/>
    </row>
    <row r="13332" spans="11:36">
      <c r="K13332" s="5"/>
      <c r="L13332" s="5"/>
      <c r="M13332" s="5"/>
      <c r="N13332" s="5"/>
      <c r="O13332" s="5"/>
      <c r="P13332" s="5"/>
      <c r="Q13332" s="5"/>
      <c r="R13332" s="5"/>
      <c r="S13332" s="5"/>
      <c r="T13332" s="5"/>
      <c r="U13332" s="5"/>
      <c r="V13332" s="5"/>
      <c r="W13332" s="5"/>
      <c r="X13332" s="5"/>
      <c r="Y13332" s="5"/>
      <c r="Z13332" s="5"/>
      <c r="AA13332" s="5"/>
      <c r="AB13332" s="5"/>
      <c r="AC13332" s="5"/>
      <c r="AD13332" s="5"/>
      <c r="AE13332" s="5"/>
      <c r="AF13332" s="5"/>
      <c r="AG13332" s="5"/>
      <c r="AH13332" s="5"/>
      <c r="AI13332" s="5"/>
      <c r="AJ13332" s="5"/>
    </row>
    <row r="13333" spans="11:36">
      <c r="K13333" s="5"/>
      <c r="L13333" s="5"/>
      <c r="M13333" s="5"/>
      <c r="N13333" s="5"/>
      <c r="O13333" s="5"/>
      <c r="P13333" s="5"/>
      <c r="Q13333" s="5"/>
      <c r="R13333" s="5"/>
      <c r="S13333" s="5"/>
      <c r="T13333" s="5"/>
      <c r="U13333" s="5"/>
      <c r="V13333" s="5"/>
      <c r="W13333" s="5"/>
      <c r="X13333" s="5"/>
      <c r="Y13333" s="5"/>
      <c r="Z13333" s="5"/>
      <c r="AA13333" s="5"/>
      <c r="AB13333" s="5"/>
      <c r="AC13333" s="5"/>
      <c r="AD13333" s="5"/>
      <c r="AE13333" s="5"/>
      <c r="AF13333" s="5"/>
      <c r="AG13333" s="5"/>
      <c r="AH13333" s="5"/>
      <c r="AI13333" s="5"/>
      <c r="AJ13333" s="5"/>
    </row>
    <row r="13334" spans="11:36">
      <c r="K13334" s="5"/>
      <c r="L13334" s="5"/>
      <c r="M13334" s="5"/>
      <c r="N13334" s="5"/>
      <c r="O13334" s="5"/>
      <c r="P13334" s="5"/>
      <c r="Q13334" s="5"/>
      <c r="R13334" s="5"/>
      <c r="S13334" s="5"/>
      <c r="T13334" s="5"/>
      <c r="U13334" s="5"/>
      <c r="V13334" s="5"/>
      <c r="W13334" s="5"/>
      <c r="X13334" s="5"/>
      <c r="Y13334" s="5"/>
      <c r="Z13334" s="5"/>
      <c r="AA13334" s="5"/>
      <c r="AB13334" s="5"/>
      <c r="AC13334" s="5"/>
      <c r="AD13334" s="5"/>
      <c r="AE13334" s="5"/>
      <c r="AF13334" s="5"/>
      <c r="AG13334" s="5"/>
      <c r="AH13334" s="5"/>
      <c r="AI13334" s="5"/>
      <c r="AJ13334" s="5"/>
    </row>
    <row r="13335" spans="11:36">
      <c r="K13335" s="5"/>
      <c r="L13335" s="5"/>
      <c r="M13335" s="5"/>
      <c r="N13335" s="5"/>
      <c r="O13335" s="5"/>
      <c r="P13335" s="5"/>
      <c r="Q13335" s="5"/>
      <c r="R13335" s="5"/>
      <c r="S13335" s="5"/>
      <c r="T13335" s="5"/>
      <c r="U13335" s="5"/>
      <c r="V13335" s="5"/>
      <c r="W13335" s="5"/>
      <c r="X13335" s="5"/>
      <c r="Y13335" s="5"/>
      <c r="Z13335" s="5"/>
      <c r="AA13335" s="5"/>
      <c r="AB13335" s="5"/>
      <c r="AC13335" s="5"/>
      <c r="AD13335" s="5"/>
      <c r="AE13335" s="5"/>
      <c r="AF13335" s="5"/>
      <c r="AG13335" s="5"/>
      <c r="AH13335" s="5"/>
      <c r="AI13335" s="5"/>
      <c r="AJ13335" s="5"/>
    </row>
    <row r="13336" spans="11:36">
      <c r="K13336" s="5"/>
      <c r="L13336" s="5"/>
      <c r="M13336" s="5"/>
      <c r="N13336" s="5"/>
      <c r="O13336" s="5"/>
      <c r="P13336" s="5"/>
      <c r="Q13336" s="5"/>
      <c r="R13336" s="5"/>
      <c r="S13336" s="5"/>
      <c r="T13336" s="5"/>
      <c r="U13336" s="5"/>
      <c r="V13336" s="5"/>
      <c r="W13336" s="5"/>
      <c r="X13336" s="5"/>
      <c r="Y13336" s="5"/>
      <c r="Z13336" s="5"/>
      <c r="AA13336" s="5"/>
      <c r="AB13336" s="5"/>
      <c r="AC13336" s="5"/>
      <c r="AD13336" s="5"/>
      <c r="AE13336" s="5"/>
      <c r="AF13336" s="5"/>
      <c r="AG13336" s="5"/>
      <c r="AH13336" s="5"/>
      <c r="AI13336" s="5"/>
      <c r="AJ13336" s="5"/>
    </row>
    <row r="13337" spans="11:36">
      <c r="K13337" s="5"/>
      <c r="L13337" s="5"/>
      <c r="M13337" s="5"/>
      <c r="N13337" s="5"/>
      <c r="O13337" s="5"/>
      <c r="P13337" s="5"/>
      <c r="Q13337" s="5"/>
      <c r="R13337" s="5"/>
      <c r="S13337" s="5"/>
      <c r="T13337" s="5"/>
      <c r="U13337" s="5"/>
      <c r="V13337" s="5"/>
      <c r="W13337" s="5"/>
      <c r="X13337" s="5"/>
      <c r="Y13337" s="5"/>
      <c r="Z13337" s="5"/>
      <c r="AA13337" s="5"/>
      <c r="AB13337" s="5"/>
      <c r="AC13337" s="5"/>
      <c r="AD13337" s="5"/>
      <c r="AE13337" s="5"/>
      <c r="AF13337" s="5"/>
      <c r="AG13337" s="5"/>
      <c r="AH13337" s="5"/>
      <c r="AI13337" s="5"/>
      <c r="AJ13337" s="5"/>
    </row>
    <row r="13338" spans="11:36">
      <c r="K13338" s="5"/>
      <c r="L13338" s="5"/>
      <c r="M13338" s="5"/>
      <c r="N13338" s="5"/>
      <c r="O13338" s="5"/>
      <c r="P13338" s="5"/>
      <c r="Q13338" s="5"/>
      <c r="R13338" s="5"/>
      <c r="S13338" s="5"/>
      <c r="T13338" s="5"/>
      <c r="U13338" s="5"/>
      <c r="V13338" s="5"/>
      <c r="W13338" s="5"/>
      <c r="X13338" s="5"/>
      <c r="Y13338" s="5"/>
      <c r="Z13338" s="5"/>
      <c r="AA13338" s="5"/>
      <c r="AB13338" s="5"/>
      <c r="AC13338" s="5"/>
      <c r="AD13338" s="5"/>
      <c r="AE13338" s="5"/>
      <c r="AF13338" s="5"/>
      <c r="AG13338" s="5"/>
      <c r="AH13338" s="5"/>
      <c r="AI13338" s="5"/>
      <c r="AJ13338" s="5"/>
    </row>
    <row r="13339" spans="11:36">
      <c r="K13339" s="5"/>
      <c r="L13339" s="5"/>
      <c r="M13339" s="5"/>
      <c r="N13339" s="5"/>
      <c r="O13339" s="5"/>
      <c r="P13339" s="5"/>
      <c r="Q13339" s="5"/>
      <c r="R13339" s="5"/>
      <c r="S13339" s="5"/>
      <c r="T13339" s="5"/>
      <c r="U13339" s="5"/>
      <c r="V13339" s="5"/>
      <c r="W13339" s="5"/>
      <c r="X13339" s="5"/>
      <c r="Y13339" s="5"/>
      <c r="Z13339" s="5"/>
      <c r="AA13339" s="5"/>
      <c r="AB13339" s="5"/>
      <c r="AC13339" s="5"/>
      <c r="AD13339" s="5"/>
      <c r="AE13339" s="5"/>
      <c r="AF13339" s="5"/>
      <c r="AG13339" s="5"/>
      <c r="AH13339" s="5"/>
      <c r="AI13339" s="5"/>
      <c r="AJ13339" s="5"/>
    </row>
    <row r="13340" spans="11:36">
      <c r="K13340" s="5"/>
      <c r="L13340" s="5"/>
      <c r="M13340" s="5"/>
      <c r="N13340" s="5"/>
      <c r="O13340" s="5"/>
      <c r="P13340" s="5"/>
      <c r="Q13340" s="5"/>
      <c r="R13340" s="5"/>
      <c r="S13340" s="5"/>
      <c r="T13340" s="5"/>
      <c r="U13340" s="5"/>
      <c r="V13340" s="5"/>
      <c r="W13340" s="5"/>
      <c r="X13340" s="5"/>
      <c r="Y13340" s="5"/>
      <c r="Z13340" s="5"/>
      <c r="AA13340" s="5"/>
      <c r="AB13340" s="5"/>
      <c r="AC13340" s="5"/>
      <c r="AD13340" s="5"/>
      <c r="AE13340" s="5"/>
      <c r="AF13340" s="5"/>
      <c r="AG13340" s="5"/>
      <c r="AH13340" s="5"/>
      <c r="AI13340" s="5"/>
      <c r="AJ13340" s="5"/>
    </row>
    <row r="13341" spans="11:36">
      <c r="K13341" s="5"/>
      <c r="L13341" s="5"/>
      <c r="M13341" s="5"/>
      <c r="N13341" s="5"/>
      <c r="O13341" s="5"/>
      <c r="P13341" s="5"/>
      <c r="Q13341" s="5"/>
      <c r="R13341" s="5"/>
      <c r="S13341" s="5"/>
      <c r="T13341" s="5"/>
      <c r="U13341" s="5"/>
      <c r="V13341" s="5"/>
      <c r="W13341" s="5"/>
      <c r="X13341" s="5"/>
      <c r="Y13341" s="5"/>
      <c r="Z13341" s="5"/>
      <c r="AA13341" s="5"/>
      <c r="AB13341" s="5"/>
      <c r="AC13341" s="5"/>
      <c r="AD13341" s="5"/>
      <c r="AE13341" s="5"/>
      <c r="AF13341" s="5"/>
      <c r="AG13341" s="5"/>
      <c r="AH13341" s="5"/>
      <c r="AI13341" s="5"/>
      <c r="AJ13341" s="5"/>
    </row>
    <row r="13342" spans="11:36">
      <c r="K13342" s="5"/>
      <c r="L13342" s="5"/>
      <c r="M13342" s="5"/>
      <c r="N13342" s="5"/>
      <c r="O13342" s="5"/>
      <c r="P13342" s="5"/>
      <c r="Q13342" s="5"/>
      <c r="R13342" s="5"/>
      <c r="S13342" s="5"/>
      <c r="T13342" s="5"/>
      <c r="U13342" s="5"/>
      <c r="V13342" s="5"/>
      <c r="W13342" s="5"/>
      <c r="X13342" s="5"/>
      <c r="Y13342" s="5"/>
      <c r="Z13342" s="5"/>
      <c r="AA13342" s="5"/>
      <c r="AB13342" s="5"/>
      <c r="AC13342" s="5"/>
      <c r="AD13342" s="5"/>
      <c r="AE13342" s="5"/>
      <c r="AF13342" s="5"/>
      <c r="AG13342" s="5"/>
      <c r="AH13342" s="5"/>
      <c r="AI13342" s="5"/>
      <c r="AJ13342" s="5"/>
    </row>
    <row r="13343" spans="11:36">
      <c r="K13343" s="5"/>
      <c r="L13343" s="5"/>
      <c r="M13343" s="5"/>
      <c r="N13343" s="5"/>
      <c r="O13343" s="5"/>
      <c r="P13343" s="5"/>
      <c r="Q13343" s="5"/>
      <c r="R13343" s="5"/>
      <c r="S13343" s="5"/>
      <c r="T13343" s="5"/>
      <c r="U13343" s="5"/>
      <c r="V13343" s="5"/>
      <c r="W13343" s="5"/>
      <c r="X13343" s="5"/>
      <c r="Y13343" s="5"/>
      <c r="Z13343" s="5"/>
      <c r="AA13343" s="5"/>
      <c r="AB13343" s="5"/>
      <c r="AC13343" s="5"/>
      <c r="AD13343" s="5"/>
      <c r="AE13343" s="5"/>
      <c r="AF13343" s="5"/>
      <c r="AG13343" s="5"/>
      <c r="AH13343" s="5"/>
      <c r="AI13343" s="5"/>
      <c r="AJ13343" s="5"/>
    </row>
    <row r="13344" spans="11:36">
      <c r="K13344" s="5"/>
      <c r="L13344" s="5"/>
      <c r="M13344" s="5"/>
      <c r="N13344" s="5"/>
      <c r="O13344" s="5"/>
      <c r="P13344" s="5"/>
      <c r="Q13344" s="5"/>
      <c r="R13344" s="5"/>
      <c r="S13344" s="5"/>
      <c r="T13344" s="5"/>
      <c r="U13344" s="5"/>
      <c r="V13344" s="5"/>
      <c r="W13344" s="5"/>
      <c r="X13344" s="5"/>
      <c r="Y13344" s="5"/>
      <c r="Z13344" s="5"/>
      <c r="AA13344" s="5"/>
      <c r="AB13344" s="5"/>
      <c r="AC13344" s="5"/>
      <c r="AD13344" s="5"/>
      <c r="AE13344" s="5"/>
      <c r="AF13344" s="5"/>
      <c r="AG13344" s="5"/>
      <c r="AH13344" s="5"/>
      <c r="AI13344" s="5"/>
      <c r="AJ13344" s="5"/>
    </row>
    <row r="13345" spans="11:36">
      <c r="K13345" s="5"/>
      <c r="L13345" s="5"/>
      <c r="M13345" s="5"/>
      <c r="N13345" s="5"/>
      <c r="O13345" s="5"/>
      <c r="P13345" s="5"/>
      <c r="Q13345" s="5"/>
      <c r="R13345" s="5"/>
      <c r="S13345" s="5"/>
      <c r="T13345" s="5"/>
      <c r="U13345" s="5"/>
      <c r="V13345" s="5"/>
      <c r="W13345" s="5"/>
      <c r="X13345" s="5"/>
      <c r="Y13345" s="5"/>
      <c r="Z13345" s="5"/>
      <c r="AA13345" s="5"/>
      <c r="AB13345" s="5"/>
      <c r="AC13345" s="5"/>
      <c r="AD13345" s="5"/>
      <c r="AE13345" s="5"/>
      <c r="AF13345" s="5"/>
      <c r="AG13345" s="5"/>
      <c r="AH13345" s="5"/>
      <c r="AI13345" s="5"/>
      <c r="AJ13345" s="5"/>
    </row>
    <row r="13346" spans="11:36">
      <c r="K13346" s="5"/>
      <c r="L13346" s="5"/>
      <c r="M13346" s="5"/>
      <c r="N13346" s="5"/>
      <c r="O13346" s="5"/>
      <c r="P13346" s="5"/>
      <c r="Q13346" s="5"/>
      <c r="R13346" s="5"/>
      <c r="S13346" s="5"/>
      <c r="T13346" s="5"/>
      <c r="U13346" s="5"/>
      <c r="V13346" s="5"/>
      <c r="W13346" s="5"/>
      <c r="X13346" s="5"/>
      <c r="Y13346" s="5"/>
      <c r="Z13346" s="5"/>
      <c r="AA13346" s="5"/>
      <c r="AB13346" s="5"/>
      <c r="AC13346" s="5"/>
      <c r="AD13346" s="5"/>
      <c r="AE13346" s="5"/>
      <c r="AF13346" s="5"/>
      <c r="AG13346" s="5"/>
      <c r="AH13346" s="5"/>
      <c r="AI13346" s="5"/>
      <c r="AJ13346" s="5"/>
    </row>
    <row r="13347" spans="11:36">
      <c r="K13347" s="5"/>
      <c r="L13347" s="5"/>
      <c r="M13347" s="5"/>
      <c r="N13347" s="5"/>
      <c r="O13347" s="5"/>
      <c r="P13347" s="5"/>
      <c r="Q13347" s="5"/>
      <c r="R13347" s="5"/>
      <c r="S13347" s="5"/>
      <c r="T13347" s="5"/>
      <c r="U13347" s="5"/>
      <c r="V13347" s="5"/>
      <c r="W13347" s="5"/>
      <c r="X13347" s="5"/>
      <c r="Y13347" s="5"/>
      <c r="Z13347" s="5"/>
      <c r="AA13347" s="5"/>
      <c r="AB13347" s="5"/>
      <c r="AC13347" s="5"/>
      <c r="AD13347" s="5"/>
      <c r="AE13347" s="5"/>
      <c r="AF13347" s="5"/>
      <c r="AG13347" s="5"/>
      <c r="AH13347" s="5"/>
      <c r="AI13347" s="5"/>
      <c r="AJ13347" s="5"/>
    </row>
    <row r="13348" spans="11:36">
      <c r="K13348" s="5"/>
      <c r="L13348" s="5"/>
      <c r="M13348" s="5"/>
      <c r="N13348" s="5"/>
      <c r="O13348" s="5"/>
      <c r="P13348" s="5"/>
      <c r="Q13348" s="5"/>
      <c r="R13348" s="5"/>
      <c r="S13348" s="5"/>
      <c r="T13348" s="5"/>
      <c r="U13348" s="5"/>
      <c r="V13348" s="5"/>
      <c r="W13348" s="5"/>
      <c r="X13348" s="5"/>
      <c r="Y13348" s="5"/>
      <c r="Z13348" s="5"/>
      <c r="AA13348" s="5"/>
      <c r="AB13348" s="5"/>
      <c r="AC13348" s="5"/>
      <c r="AD13348" s="5"/>
      <c r="AE13348" s="5"/>
      <c r="AF13348" s="5"/>
      <c r="AG13348" s="5"/>
      <c r="AH13348" s="5"/>
      <c r="AI13348" s="5"/>
      <c r="AJ13348" s="5"/>
    </row>
    <row r="13349" spans="11:36">
      <c r="K13349" s="5"/>
      <c r="L13349" s="5"/>
      <c r="M13349" s="5"/>
      <c r="N13349" s="5"/>
      <c r="O13349" s="5"/>
      <c r="P13349" s="5"/>
      <c r="Q13349" s="5"/>
      <c r="R13349" s="5"/>
      <c r="S13349" s="5"/>
      <c r="T13349" s="5"/>
      <c r="U13349" s="5"/>
      <c r="V13349" s="5"/>
      <c r="W13349" s="5"/>
      <c r="X13349" s="5"/>
      <c r="Y13349" s="5"/>
      <c r="Z13349" s="5"/>
      <c r="AA13349" s="5"/>
      <c r="AB13349" s="5"/>
      <c r="AC13349" s="5"/>
      <c r="AD13349" s="5"/>
      <c r="AE13349" s="5"/>
      <c r="AF13349" s="5"/>
      <c r="AG13349" s="5"/>
      <c r="AH13349" s="5"/>
      <c r="AI13349" s="5"/>
      <c r="AJ13349" s="5"/>
    </row>
    <row r="13350" spans="11:36">
      <c r="K13350" s="5"/>
      <c r="L13350" s="5"/>
      <c r="M13350" s="5"/>
      <c r="N13350" s="5"/>
      <c r="O13350" s="5"/>
      <c r="P13350" s="5"/>
      <c r="Q13350" s="5"/>
      <c r="R13350" s="5"/>
      <c r="S13350" s="5"/>
      <c r="T13350" s="5"/>
      <c r="U13350" s="5"/>
      <c r="V13350" s="5"/>
      <c r="W13350" s="5"/>
      <c r="X13350" s="5"/>
      <c r="Y13350" s="5"/>
      <c r="Z13350" s="5"/>
      <c r="AA13350" s="5"/>
      <c r="AB13350" s="5"/>
      <c r="AC13350" s="5"/>
      <c r="AD13350" s="5"/>
      <c r="AE13350" s="5"/>
      <c r="AF13350" s="5"/>
      <c r="AG13350" s="5"/>
      <c r="AH13350" s="5"/>
      <c r="AI13350" s="5"/>
      <c r="AJ13350" s="5"/>
    </row>
    <row r="13351" spans="11:36">
      <c r="K13351" s="5"/>
      <c r="L13351" s="5"/>
      <c r="M13351" s="5"/>
      <c r="N13351" s="5"/>
      <c r="O13351" s="5"/>
      <c r="P13351" s="5"/>
      <c r="Q13351" s="5"/>
      <c r="R13351" s="5"/>
      <c r="S13351" s="5"/>
      <c r="T13351" s="5"/>
      <c r="U13351" s="5"/>
      <c r="V13351" s="5"/>
      <c r="W13351" s="5"/>
      <c r="X13351" s="5"/>
      <c r="Y13351" s="5"/>
      <c r="Z13351" s="5"/>
      <c r="AA13351" s="5"/>
      <c r="AB13351" s="5"/>
      <c r="AC13351" s="5"/>
      <c r="AD13351" s="5"/>
      <c r="AE13351" s="5"/>
      <c r="AF13351" s="5"/>
      <c r="AG13351" s="5"/>
      <c r="AH13351" s="5"/>
      <c r="AI13351" s="5"/>
      <c r="AJ13351" s="5"/>
    </row>
    <row r="13352" spans="11:36">
      <c r="K13352" s="5"/>
      <c r="L13352" s="5"/>
      <c r="M13352" s="5"/>
      <c r="N13352" s="5"/>
      <c r="O13352" s="5"/>
      <c r="P13352" s="5"/>
      <c r="Q13352" s="5"/>
      <c r="R13352" s="5"/>
      <c r="S13352" s="5"/>
      <c r="T13352" s="5"/>
      <c r="U13352" s="5"/>
      <c r="V13352" s="5"/>
      <c r="W13352" s="5"/>
      <c r="X13352" s="5"/>
      <c r="Y13352" s="5"/>
      <c r="Z13352" s="5"/>
      <c r="AA13352" s="5"/>
      <c r="AB13352" s="5"/>
      <c r="AC13352" s="5"/>
      <c r="AD13352" s="5"/>
      <c r="AE13352" s="5"/>
      <c r="AF13352" s="5"/>
      <c r="AG13352" s="5"/>
      <c r="AH13352" s="5"/>
      <c r="AI13352" s="5"/>
      <c r="AJ13352" s="5"/>
    </row>
    <row r="13353" spans="11:36">
      <c r="K13353" s="5"/>
      <c r="L13353" s="5"/>
      <c r="M13353" s="5"/>
      <c r="N13353" s="5"/>
      <c r="O13353" s="5"/>
      <c r="P13353" s="5"/>
      <c r="Q13353" s="5"/>
      <c r="R13353" s="5"/>
      <c r="S13353" s="5"/>
      <c r="T13353" s="5"/>
      <c r="U13353" s="5"/>
      <c r="V13353" s="5"/>
      <c r="W13353" s="5"/>
      <c r="X13353" s="5"/>
      <c r="Y13353" s="5"/>
      <c r="Z13353" s="5"/>
      <c r="AA13353" s="5"/>
      <c r="AB13353" s="5"/>
      <c r="AC13353" s="5"/>
      <c r="AD13353" s="5"/>
      <c r="AE13353" s="5"/>
      <c r="AF13353" s="5"/>
      <c r="AG13353" s="5"/>
      <c r="AH13353" s="5"/>
      <c r="AI13353" s="5"/>
      <c r="AJ13353" s="5"/>
    </row>
    <row r="13354" spans="11:36">
      <c r="K13354" s="5"/>
      <c r="L13354" s="5"/>
      <c r="M13354" s="5"/>
      <c r="N13354" s="5"/>
      <c r="O13354" s="5"/>
      <c r="P13354" s="5"/>
      <c r="Q13354" s="5"/>
      <c r="R13354" s="5"/>
      <c r="S13354" s="5"/>
      <c r="T13354" s="5"/>
      <c r="U13354" s="5"/>
      <c r="V13354" s="5"/>
      <c r="W13354" s="5"/>
      <c r="X13354" s="5"/>
      <c r="Y13354" s="5"/>
      <c r="Z13354" s="5"/>
      <c r="AA13354" s="5"/>
      <c r="AB13354" s="5"/>
      <c r="AC13354" s="5"/>
      <c r="AD13354" s="5"/>
      <c r="AE13354" s="5"/>
      <c r="AF13354" s="5"/>
      <c r="AG13354" s="5"/>
      <c r="AH13354" s="5"/>
      <c r="AI13354" s="5"/>
      <c r="AJ13354" s="5"/>
    </row>
    <row r="13355" spans="11:36">
      <c r="K13355" s="5"/>
      <c r="L13355" s="5"/>
      <c r="M13355" s="5"/>
      <c r="N13355" s="5"/>
      <c r="O13355" s="5"/>
      <c r="P13355" s="5"/>
      <c r="Q13355" s="5"/>
      <c r="R13355" s="5"/>
      <c r="S13355" s="5"/>
      <c r="T13355" s="5"/>
      <c r="U13355" s="5"/>
      <c r="V13355" s="5"/>
      <c r="W13355" s="5"/>
      <c r="X13355" s="5"/>
      <c r="Y13355" s="5"/>
      <c r="Z13355" s="5"/>
      <c r="AA13355" s="5"/>
      <c r="AB13355" s="5"/>
      <c r="AC13355" s="5"/>
      <c r="AD13355" s="5"/>
      <c r="AE13355" s="5"/>
      <c r="AF13355" s="5"/>
      <c r="AG13355" s="5"/>
      <c r="AH13355" s="5"/>
      <c r="AI13355" s="5"/>
      <c r="AJ13355" s="5"/>
    </row>
    <row r="13356" spans="11:36">
      <c r="K13356" s="5"/>
      <c r="L13356" s="5"/>
      <c r="M13356" s="5"/>
      <c r="N13356" s="5"/>
      <c r="O13356" s="5"/>
      <c r="P13356" s="5"/>
      <c r="Q13356" s="5"/>
      <c r="R13356" s="5"/>
      <c r="S13356" s="5"/>
      <c r="T13356" s="5"/>
      <c r="U13356" s="5"/>
      <c r="V13356" s="5"/>
      <c r="W13356" s="5"/>
      <c r="X13356" s="5"/>
      <c r="Y13356" s="5"/>
      <c r="Z13356" s="5"/>
      <c r="AA13356" s="5"/>
      <c r="AB13356" s="5"/>
      <c r="AC13356" s="5"/>
      <c r="AD13356" s="5"/>
      <c r="AE13356" s="5"/>
      <c r="AF13356" s="5"/>
      <c r="AG13356" s="5"/>
      <c r="AH13356" s="5"/>
      <c r="AI13356" s="5"/>
      <c r="AJ13356" s="5"/>
    </row>
    <row r="13357" spans="11:36">
      <c r="K13357" s="5"/>
      <c r="L13357" s="5"/>
      <c r="M13357" s="5"/>
      <c r="N13357" s="5"/>
      <c r="O13357" s="5"/>
      <c r="P13357" s="5"/>
      <c r="Q13357" s="5"/>
      <c r="R13357" s="5"/>
      <c r="S13357" s="5"/>
      <c r="T13357" s="5"/>
      <c r="U13357" s="5"/>
      <c r="V13357" s="5"/>
      <c r="W13357" s="5"/>
      <c r="X13357" s="5"/>
      <c r="Y13357" s="5"/>
      <c r="Z13357" s="5"/>
      <c r="AA13357" s="5"/>
      <c r="AB13357" s="5"/>
      <c r="AC13357" s="5"/>
      <c r="AD13357" s="5"/>
      <c r="AE13357" s="5"/>
      <c r="AF13357" s="5"/>
      <c r="AG13357" s="5"/>
      <c r="AH13357" s="5"/>
      <c r="AI13357" s="5"/>
      <c r="AJ13357" s="5"/>
    </row>
    <row r="13358" spans="11:36">
      <c r="K13358" s="5"/>
      <c r="L13358" s="5"/>
      <c r="M13358" s="5"/>
      <c r="N13358" s="5"/>
      <c r="O13358" s="5"/>
      <c r="P13358" s="5"/>
      <c r="Q13358" s="5"/>
      <c r="R13358" s="5"/>
      <c r="S13358" s="5"/>
      <c r="T13358" s="5"/>
      <c r="U13358" s="5"/>
      <c r="V13358" s="5"/>
      <c r="W13358" s="5"/>
      <c r="X13358" s="5"/>
      <c r="Y13358" s="5"/>
      <c r="Z13358" s="5"/>
      <c r="AA13358" s="5"/>
      <c r="AB13358" s="5"/>
      <c r="AC13358" s="5"/>
      <c r="AD13358" s="5"/>
      <c r="AE13358" s="5"/>
      <c r="AF13358" s="5"/>
      <c r="AG13358" s="5"/>
      <c r="AH13358" s="5"/>
      <c r="AI13358" s="5"/>
      <c r="AJ13358" s="5"/>
    </row>
    <row r="13359" spans="11:36">
      <c r="K13359" s="5"/>
      <c r="L13359" s="5"/>
      <c r="M13359" s="5"/>
      <c r="N13359" s="5"/>
      <c r="O13359" s="5"/>
      <c r="P13359" s="5"/>
      <c r="Q13359" s="5"/>
      <c r="R13359" s="5"/>
      <c r="S13359" s="5"/>
      <c r="T13359" s="5"/>
      <c r="U13359" s="5"/>
      <c r="V13359" s="5"/>
      <c r="W13359" s="5"/>
      <c r="X13359" s="5"/>
      <c r="Y13359" s="5"/>
      <c r="Z13359" s="5"/>
      <c r="AA13359" s="5"/>
      <c r="AB13359" s="5"/>
      <c r="AC13359" s="5"/>
      <c r="AD13359" s="5"/>
      <c r="AE13359" s="5"/>
      <c r="AF13359" s="5"/>
      <c r="AG13359" s="5"/>
      <c r="AH13359" s="5"/>
      <c r="AI13359" s="5"/>
      <c r="AJ13359" s="5"/>
    </row>
    <row r="13360" spans="11:36">
      <c r="K13360" s="5"/>
      <c r="L13360" s="5"/>
      <c r="M13360" s="5"/>
      <c r="N13360" s="5"/>
      <c r="O13360" s="5"/>
      <c r="P13360" s="5"/>
      <c r="Q13360" s="5"/>
      <c r="R13360" s="5"/>
      <c r="S13360" s="5"/>
      <c r="T13360" s="5"/>
      <c r="U13360" s="5"/>
      <c r="V13360" s="5"/>
      <c r="W13360" s="5"/>
      <c r="X13360" s="5"/>
      <c r="Y13360" s="5"/>
      <c r="Z13360" s="5"/>
      <c r="AA13360" s="5"/>
      <c r="AB13360" s="5"/>
      <c r="AC13360" s="5"/>
      <c r="AD13360" s="5"/>
      <c r="AE13360" s="5"/>
      <c r="AF13360" s="5"/>
      <c r="AG13360" s="5"/>
      <c r="AH13360" s="5"/>
      <c r="AI13360" s="5"/>
      <c r="AJ13360" s="5"/>
    </row>
    <row r="13361" spans="11:36">
      <c r="K13361" s="5"/>
      <c r="L13361" s="5"/>
      <c r="M13361" s="5"/>
      <c r="N13361" s="5"/>
      <c r="O13361" s="5"/>
      <c r="P13361" s="5"/>
      <c r="Q13361" s="5"/>
      <c r="R13361" s="5"/>
      <c r="S13361" s="5"/>
      <c r="T13361" s="5"/>
      <c r="U13361" s="5"/>
      <c r="V13361" s="5"/>
      <c r="W13361" s="5"/>
      <c r="X13361" s="5"/>
      <c r="Y13361" s="5"/>
      <c r="Z13361" s="5"/>
      <c r="AA13361" s="5"/>
      <c r="AB13361" s="5"/>
      <c r="AC13361" s="5"/>
      <c r="AD13361" s="5"/>
      <c r="AE13361" s="5"/>
      <c r="AF13361" s="5"/>
      <c r="AG13361" s="5"/>
      <c r="AH13361" s="5"/>
      <c r="AI13361" s="5"/>
      <c r="AJ13361" s="5"/>
    </row>
    <row r="13362" spans="11:36">
      <c r="K13362" s="5"/>
      <c r="L13362" s="5"/>
      <c r="M13362" s="5"/>
      <c r="N13362" s="5"/>
      <c r="O13362" s="5"/>
      <c r="P13362" s="5"/>
      <c r="Q13362" s="5"/>
      <c r="R13362" s="5"/>
      <c r="S13362" s="5"/>
      <c r="T13362" s="5"/>
      <c r="U13362" s="5"/>
      <c r="V13362" s="5"/>
      <c r="W13362" s="5"/>
      <c r="X13362" s="5"/>
      <c r="Y13362" s="5"/>
      <c r="Z13362" s="5"/>
      <c r="AA13362" s="5"/>
      <c r="AB13362" s="5"/>
      <c r="AC13362" s="5"/>
      <c r="AD13362" s="5"/>
      <c r="AE13362" s="5"/>
      <c r="AF13362" s="5"/>
      <c r="AG13362" s="5"/>
      <c r="AH13362" s="5"/>
      <c r="AI13362" s="5"/>
      <c r="AJ13362" s="5"/>
    </row>
    <row r="13363" spans="11:36">
      <c r="K13363" s="5"/>
      <c r="L13363" s="5"/>
      <c r="M13363" s="5"/>
      <c r="N13363" s="5"/>
      <c r="O13363" s="5"/>
      <c r="P13363" s="5"/>
      <c r="Q13363" s="5"/>
      <c r="R13363" s="5"/>
      <c r="S13363" s="5"/>
      <c r="T13363" s="5"/>
      <c r="U13363" s="5"/>
      <c r="V13363" s="5"/>
      <c r="W13363" s="5"/>
      <c r="X13363" s="5"/>
      <c r="Y13363" s="5"/>
      <c r="Z13363" s="5"/>
      <c r="AA13363" s="5"/>
      <c r="AB13363" s="5"/>
      <c r="AC13363" s="5"/>
      <c r="AD13363" s="5"/>
      <c r="AE13363" s="5"/>
      <c r="AF13363" s="5"/>
      <c r="AG13363" s="5"/>
      <c r="AH13363" s="5"/>
      <c r="AI13363" s="5"/>
      <c r="AJ13363" s="5"/>
    </row>
    <row r="13364" spans="11:36">
      <c r="K13364" s="5"/>
      <c r="L13364" s="5"/>
      <c r="M13364" s="5"/>
      <c r="N13364" s="5"/>
      <c r="O13364" s="5"/>
      <c r="P13364" s="5"/>
      <c r="Q13364" s="5"/>
      <c r="R13364" s="5"/>
      <c r="S13364" s="5"/>
      <c r="T13364" s="5"/>
      <c r="U13364" s="5"/>
      <c r="V13364" s="5"/>
      <c r="W13364" s="5"/>
      <c r="X13364" s="5"/>
      <c r="Y13364" s="5"/>
      <c r="Z13364" s="5"/>
      <c r="AA13364" s="5"/>
      <c r="AB13364" s="5"/>
      <c r="AC13364" s="5"/>
      <c r="AD13364" s="5"/>
      <c r="AE13364" s="5"/>
      <c r="AF13364" s="5"/>
      <c r="AG13364" s="5"/>
      <c r="AH13364" s="5"/>
      <c r="AI13364" s="5"/>
      <c r="AJ13364" s="5"/>
    </row>
    <row r="13365" spans="11:36">
      <c r="K13365" s="5"/>
      <c r="L13365" s="5"/>
      <c r="M13365" s="5"/>
      <c r="N13365" s="5"/>
      <c r="O13365" s="5"/>
      <c r="P13365" s="5"/>
      <c r="Q13365" s="5"/>
      <c r="R13365" s="5"/>
      <c r="S13365" s="5"/>
      <c r="T13365" s="5"/>
      <c r="U13365" s="5"/>
      <c r="V13365" s="5"/>
      <c r="W13365" s="5"/>
      <c r="X13365" s="5"/>
      <c r="Y13365" s="5"/>
      <c r="Z13365" s="5"/>
      <c r="AA13365" s="5"/>
      <c r="AB13365" s="5"/>
      <c r="AC13365" s="5"/>
      <c r="AD13365" s="5"/>
      <c r="AE13365" s="5"/>
      <c r="AF13365" s="5"/>
      <c r="AG13365" s="5"/>
      <c r="AH13365" s="5"/>
      <c r="AI13365" s="5"/>
      <c r="AJ13365" s="5"/>
    </row>
    <row r="13366" spans="11:36">
      <c r="K13366" s="5"/>
      <c r="L13366" s="5"/>
      <c r="M13366" s="5"/>
      <c r="N13366" s="5"/>
      <c r="O13366" s="5"/>
      <c r="P13366" s="5"/>
      <c r="Q13366" s="5"/>
      <c r="R13366" s="5"/>
      <c r="S13366" s="5"/>
      <c r="T13366" s="5"/>
      <c r="U13366" s="5"/>
      <c r="V13366" s="5"/>
      <c r="W13366" s="5"/>
      <c r="X13366" s="5"/>
      <c r="Y13366" s="5"/>
      <c r="Z13366" s="5"/>
      <c r="AA13366" s="5"/>
      <c r="AB13366" s="5"/>
      <c r="AC13366" s="5"/>
      <c r="AD13366" s="5"/>
      <c r="AE13366" s="5"/>
      <c r="AF13366" s="5"/>
      <c r="AG13366" s="5"/>
      <c r="AH13366" s="5"/>
      <c r="AI13366" s="5"/>
      <c r="AJ13366" s="5"/>
    </row>
    <row r="13367" spans="11:36">
      <c r="K13367" s="5"/>
      <c r="L13367" s="5"/>
      <c r="M13367" s="5"/>
      <c r="N13367" s="5"/>
      <c r="O13367" s="5"/>
      <c r="P13367" s="5"/>
      <c r="Q13367" s="5"/>
      <c r="R13367" s="5"/>
      <c r="S13367" s="5"/>
      <c r="T13367" s="5"/>
      <c r="U13367" s="5"/>
      <c r="V13367" s="5"/>
      <c r="W13367" s="5"/>
      <c r="X13367" s="5"/>
      <c r="Y13367" s="5"/>
      <c r="Z13367" s="5"/>
      <c r="AA13367" s="5"/>
      <c r="AB13367" s="5"/>
      <c r="AC13367" s="5"/>
      <c r="AD13367" s="5"/>
      <c r="AE13367" s="5"/>
      <c r="AF13367" s="5"/>
      <c r="AG13367" s="5"/>
      <c r="AH13367" s="5"/>
      <c r="AI13367" s="5"/>
      <c r="AJ13367" s="5"/>
    </row>
    <row r="13368" spans="11:36">
      <c r="K13368" s="5"/>
      <c r="L13368" s="5"/>
      <c r="M13368" s="5"/>
      <c r="N13368" s="5"/>
      <c r="O13368" s="5"/>
      <c r="P13368" s="5"/>
      <c r="Q13368" s="5"/>
      <c r="R13368" s="5"/>
      <c r="S13368" s="5"/>
      <c r="T13368" s="5"/>
      <c r="U13368" s="5"/>
      <c r="V13368" s="5"/>
      <c r="W13368" s="5"/>
      <c r="X13368" s="5"/>
      <c r="Y13368" s="5"/>
      <c r="Z13368" s="5"/>
      <c r="AA13368" s="5"/>
      <c r="AB13368" s="5"/>
      <c r="AC13368" s="5"/>
      <c r="AD13368" s="5"/>
      <c r="AE13368" s="5"/>
      <c r="AF13368" s="5"/>
      <c r="AG13368" s="5"/>
      <c r="AH13368" s="5"/>
      <c r="AI13368" s="5"/>
      <c r="AJ13368" s="5"/>
    </row>
    <row r="13369" spans="11:36">
      <c r="K13369" s="5"/>
      <c r="L13369" s="5"/>
      <c r="M13369" s="5"/>
      <c r="N13369" s="5"/>
      <c r="O13369" s="5"/>
      <c r="P13369" s="5"/>
      <c r="Q13369" s="5"/>
      <c r="R13369" s="5"/>
      <c r="S13369" s="5"/>
      <c r="T13369" s="5"/>
      <c r="U13369" s="5"/>
      <c r="V13369" s="5"/>
      <c r="W13369" s="5"/>
      <c r="X13369" s="5"/>
      <c r="Y13369" s="5"/>
      <c r="Z13369" s="5"/>
      <c r="AA13369" s="5"/>
      <c r="AB13369" s="5"/>
      <c r="AC13369" s="5"/>
      <c r="AD13369" s="5"/>
      <c r="AE13369" s="5"/>
      <c r="AF13369" s="5"/>
      <c r="AG13369" s="5"/>
      <c r="AH13369" s="5"/>
      <c r="AI13369" s="5"/>
      <c r="AJ13369" s="5"/>
    </row>
    <row r="13370" spans="11:36">
      <c r="K13370" s="5"/>
      <c r="L13370" s="5"/>
      <c r="M13370" s="5"/>
      <c r="N13370" s="5"/>
      <c r="O13370" s="5"/>
      <c r="P13370" s="5"/>
      <c r="Q13370" s="5"/>
      <c r="R13370" s="5"/>
      <c r="S13370" s="5"/>
      <c r="T13370" s="5"/>
      <c r="U13370" s="5"/>
      <c r="V13370" s="5"/>
      <c r="W13370" s="5"/>
      <c r="X13370" s="5"/>
      <c r="Y13370" s="5"/>
      <c r="Z13370" s="5"/>
      <c r="AA13370" s="5"/>
      <c r="AB13370" s="5"/>
      <c r="AC13370" s="5"/>
      <c r="AD13370" s="5"/>
      <c r="AE13370" s="5"/>
      <c r="AF13370" s="5"/>
      <c r="AG13370" s="5"/>
      <c r="AH13370" s="5"/>
      <c r="AI13370" s="5"/>
      <c r="AJ13370" s="5"/>
    </row>
    <row r="13371" spans="11:36">
      <c r="K13371" s="5"/>
      <c r="L13371" s="5"/>
      <c r="M13371" s="5"/>
      <c r="N13371" s="5"/>
      <c r="O13371" s="5"/>
      <c r="P13371" s="5"/>
      <c r="Q13371" s="5"/>
      <c r="R13371" s="5"/>
      <c r="S13371" s="5"/>
      <c r="T13371" s="5"/>
      <c r="U13371" s="5"/>
      <c r="V13371" s="5"/>
      <c r="W13371" s="5"/>
      <c r="X13371" s="5"/>
      <c r="Y13371" s="5"/>
      <c r="Z13371" s="5"/>
      <c r="AA13371" s="5"/>
      <c r="AB13371" s="5"/>
      <c r="AC13371" s="5"/>
      <c r="AD13371" s="5"/>
      <c r="AE13371" s="5"/>
      <c r="AF13371" s="5"/>
      <c r="AG13371" s="5"/>
      <c r="AH13371" s="5"/>
      <c r="AI13371" s="5"/>
      <c r="AJ13371" s="5"/>
    </row>
    <row r="13372" spans="11:36">
      <c r="K13372" s="5"/>
      <c r="L13372" s="5"/>
      <c r="M13372" s="5"/>
      <c r="N13372" s="5"/>
      <c r="O13372" s="5"/>
      <c r="P13372" s="5"/>
      <c r="Q13372" s="5"/>
      <c r="R13372" s="5"/>
      <c r="S13372" s="5"/>
      <c r="T13372" s="5"/>
      <c r="U13372" s="5"/>
      <c r="V13372" s="5"/>
      <c r="W13372" s="5"/>
      <c r="X13372" s="5"/>
      <c r="Y13372" s="5"/>
      <c r="Z13372" s="5"/>
      <c r="AA13372" s="5"/>
      <c r="AB13372" s="5"/>
      <c r="AC13372" s="5"/>
      <c r="AD13372" s="5"/>
      <c r="AE13372" s="5"/>
      <c r="AF13372" s="5"/>
      <c r="AG13372" s="5"/>
      <c r="AH13372" s="5"/>
      <c r="AI13372" s="5"/>
      <c r="AJ13372" s="5"/>
    </row>
    <row r="13373" spans="11:36">
      <c r="K13373" s="5"/>
      <c r="L13373" s="5"/>
      <c r="M13373" s="5"/>
      <c r="N13373" s="5"/>
      <c r="O13373" s="5"/>
      <c r="P13373" s="5"/>
      <c r="Q13373" s="5"/>
      <c r="R13373" s="5"/>
      <c r="S13373" s="5"/>
      <c r="T13373" s="5"/>
      <c r="U13373" s="5"/>
      <c r="V13373" s="5"/>
      <c r="W13373" s="5"/>
      <c r="X13373" s="5"/>
      <c r="Y13373" s="5"/>
      <c r="Z13373" s="5"/>
      <c r="AA13373" s="5"/>
      <c r="AB13373" s="5"/>
      <c r="AC13373" s="5"/>
      <c r="AD13373" s="5"/>
      <c r="AE13373" s="5"/>
      <c r="AF13373" s="5"/>
      <c r="AG13373" s="5"/>
      <c r="AH13373" s="5"/>
      <c r="AI13373" s="5"/>
      <c r="AJ13373" s="5"/>
    </row>
    <row r="13374" spans="11:36">
      <c r="K13374" s="5"/>
      <c r="L13374" s="5"/>
      <c r="M13374" s="5"/>
      <c r="N13374" s="5"/>
      <c r="O13374" s="5"/>
      <c r="P13374" s="5"/>
      <c r="Q13374" s="5"/>
      <c r="R13374" s="5"/>
      <c r="S13374" s="5"/>
      <c r="T13374" s="5"/>
      <c r="U13374" s="5"/>
      <c r="V13374" s="5"/>
      <c r="W13374" s="5"/>
      <c r="X13374" s="5"/>
      <c r="Y13374" s="5"/>
      <c r="Z13374" s="5"/>
      <c r="AA13374" s="5"/>
      <c r="AB13374" s="5"/>
      <c r="AC13374" s="5"/>
      <c r="AD13374" s="5"/>
      <c r="AE13374" s="5"/>
      <c r="AF13374" s="5"/>
      <c r="AG13374" s="5"/>
      <c r="AH13374" s="5"/>
      <c r="AI13374" s="5"/>
      <c r="AJ13374" s="5"/>
    </row>
    <row r="13375" spans="11:36">
      <c r="K13375" s="5"/>
      <c r="L13375" s="5"/>
      <c r="M13375" s="5"/>
      <c r="N13375" s="5"/>
      <c r="O13375" s="5"/>
      <c r="P13375" s="5"/>
      <c r="Q13375" s="5"/>
      <c r="R13375" s="5"/>
      <c r="S13375" s="5"/>
      <c r="T13375" s="5"/>
      <c r="U13375" s="5"/>
      <c r="V13375" s="5"/>
      <c r="W13375" s="5"/>
      <c r="X13375" s="5"/>
      <c r="Y13375" s="5"/>
      <c r="Z13375" s="5"/>
      <c r="AA13375" s="5"/>
      <c r="AB13375" s="5"/>
      <c r="AC13375" s="5"/>
      <c r="AD13375" s="5"/>
      <c r="AE13375" s="5"/>
      <c r="AF13375" s="5"/>
      <c r="AG13375" s="5"/>
      <c r="AH13375" s="5"/>
      <c r="AI13375" s="5"/>
      <c r="AJ13375" s="5"/>
    </row>
    <row r="13376" spans="11:36">
      <c r="K13376" s="5"/>
      <c r="L13376" s="5"/>
      <c r="M13376" s="5"/>
      <c r="N13376" s="5"/>
      <c r="O13376" s="5"/>
      <c r="P13376" s="5"/>
      <c r="Q13376" s="5"/>
      <c r="R13376" s="5"/>
      <c r="S13376" s="5"/>
      <c r="T13376" s="5"/>
      <c r="U13376" s="5"/>
      <c r="V13376" s="5"/>
      <c r="W13376" s="5"/>
      <c r="X13376" s="5"/>
      <c r="Y13376" s="5"/>
      <c r="Z13376" s="5"/>
      <c r="AA13376" s="5"/>
      <c r="AB13376" s="5"/>
      <c r="AC13376" s="5"/>
      <c r="AD13376" s="5"/>
      <c r="AE13376" s="5"/>
      <c r="AF13376" s="5"/>
      <c r="AG13376" s="5"/>
      <c r="AH13376" s="5"/>
      <c r="AI13376" s="5"/>
      <c r="AJ13376" s="5"/>
    </row>
    <row r="13377" spans="11:36">
      <c r="K13377" s="5"/>
      <c r="L13377" s="5"/>
      <c r="M13377" s="5"/>
      <c r="N13377" s="5"/>
      <c r="O13377" s="5"/>
      <c r="P13377" s="5"/>
      <c r="Q13377" s="5"/>
      <c r="R13377" s="5"/>
      <c r="S13377" s="5"/>
      <c r="T13377" s="5"/>
      <c r="U13377" s="5"/>
      <c r="V13377" s="5"/>
      <c r="W13377" s="5"/>
      <c r="X13377" s="5"/>
      <c r="Y13377" s="5"/>
      <c r="Z13377" s="5"/>
      <c r="AA13377" s="5"/>
      <c r="AB13377" s="5"/>
      <c r="AC13377" s="5"/>
      <c r="AD13377" s="5"/>
      <c r="AE13377" s="5"/>
      <c r="AF13377" s="5"/>
      <c r="AG13377" s="5"/>
      <c r="AH13377" s="5"/>
      <c r="AI13377" s="5"/>
      <c r="AJ13377" s="5"/>
    </row>
    <row r="13378" spans="11:36">
      <c r="K13378" s="5"/>
      <c r="L13378" s="5"/>
      <c r="M13378" s="5"/>
      <c r="N13378" s="5"/>
      <c r="O13378" s="5"/>
      <c r="P13378" s="5"/>
      <c r="Q13378" s="5"/>
      <c r="R13378" s="5"/>
      <c r="S13378" s="5"/>
      <c r="T13378" s="5"/>
      <c r="U13378" s="5"/>
      <c r="V13378" s="5"/>
      <c r="W13378" s="5"/>
      <c r="X13378" s="5"/>
      <c r="Y13378" s="5"/>
      <c r="Z13378" s="5"/>
      <c r="AA13378" s="5"/>
      <c r="AB13378" s="5"/>
      <c r="AC13378" s="5"/>
      <c r="AD13378" s="5"/>
      <c r="AE13378" s="5"/>
      <c r="AF13378" s="5"/>
      <c r="AG13378" s="5"/>
      <c r="AH13378" s="5"/>
      <c r="AI13378" s="5"/>
      <c r="AJ13378" s="5"/>
    </row>
    <row r="13379" spans="11:36">
      <c r="K13379" s="5"/>
      <c r="L13379" s="5"/>
      <c r="M13379" s="5"/>
      <c r="N13379" s="5"/>
      <c r="O13379" s="5"/>
      <c r="P13379" s="5"/>
      <c r="Q13379" s="5"/>
      <c r="R13379" s="5"/>
      <c r="S13379" s="5"/>
      <c r="T13379" s="5"/>
      <c r="U13379" s="5"/>
      <c r="V13379" s="5"/>
      <c r="W13379" s="5"/>
      <c r="X13379" s="5"/>
      <c r="Y13379" s="5"/>
      <c r="Z13379" s="5"/>
      <c r="AA13379" s="5"/>
      <c r="AB13379" s="5"/>
      <c r="AC13379" s="5"/>
      <c r="AD13379" s="5"/>
      <c r="AE13379" s="5"/>
      <c r="AF13379" s="5"/>
      <c r="AG13379" s="5"/>
      <c r="AH13379" s="5"/>
      <c r="AI13379" s="5"/>
      <c r="AJ13379" s="5"/>
    </row>
    <row r="13380" spans="11:36">
      <c r="K13380" s="5"/>
      <c r="L13380" s="5"/>
      <c r="M13380" s="5"/>
      <c r="N13380" s="5"/>
      <c r="O13380" s="5"/>
      <c r="P13380" s="5"/>
      <c r="Q13380" s="5"/>
      <c r="R13380" s="5"/>
      <c r="S13380" s="5"/>
      <c r="T13380" s="5"/>
      <c r="U13380" s="5"/>
      <c r="V13380" s="5"/>
      <c r="W13380" s="5"/>
      <c r="X13380" s="5"/>
      <c r="Y13380" s="5"/>
      <c r="Z13380" s="5"/>
      <c r="AA13380" s="5"/>
      <c r="AB13380" s="5"/>
      <c r="AC13380" s="5"/>
      <c r="AD13380" s="5"/>
      <c r="AE13380" s="5"/>
      <c r="AF13380" s="5"/>
      <c r="AG13380" s="5"/>
      <c r="AH13380" s="5"/>
      <c r="AI13380" s="5"/>
      <c r="AJ13380" s="5"/>
    </row>
    <row r="13381" spans="11:36">
      <c r="K13381" s="5"/>
      <c r="L13381" s="5"/>
      <c r="M13381" s="5"/>
      <c r="N13381" s="5"/>
      <c r="O13381" s="5"/>
      <c r="P13381" s="5"/>
      <c r="Q13381" s="5"/>
      <c r="R13381" s="5"/>
      <c r="S13381" s="5"/>
      <c r="T13381" s="5"/>
      <c r="U13381" s="5"/>
      <c r="V13381" s="5"/>
      <c r="W13381" s="5"/>
      <c r="X13381" s="5"/>
      <c r="Y13381" s="5"/>
      <c r="Z13381" s="5"/>
      <c r="AA13381" s="5"/>
      <c r="AB13381" s="5"/>
      <c r="AC13381" s="5"/>
      <c r="AD13381" s="5"/>
      <c r="AE13381" s="5"/>
      <c r="AF13381" s="5"/>
      <c r="AG13381" s="5"/>
      <c r="AH13381" s="5"/>
      <c r="AI13381" s="5"/>
      <c r="AJ13381" s="5"/>
    </row>
    <row r="13382" spans="11:36">
      <c r="K13382" s="5"/>
      <c r="L13382" s="5"/>
      <c r="M13382" s="5"/>
      <c r="N13382" s="5"/>
      <c r="O13382" s="5"/>
      <c r="P13382" s="5"/>
      <c r="Q13382" s="5"/>
      <c r="R13382" s="5"/>
      <c r="S13382" s="5"/>
      <c r="T13382" s="5"/>
      <c r="U13382" s="5"/>
      <c r="V13382" s="5"/>
      <c r="W13382" s="5"/>
      <c r="X13382" s="5"/>
      <c r="Y13382" s="5"/>
      <c r="Z13382" s="5"/>
      <c r="AA13382" s="5"/>
      <c r="AB13382" s="5"/>
      <c r="AC13382" s="5"/>
      <c r="AD13382" s="5"/>
      <c r="AE13382" s="5"/>
      <c r="AF13382" s="5"/>
      <c r="AG13382" s="5"/>
      <c r="AH13382" s="5"/>
      <c r="AI13382" s="5"/>
      <c r="AJ13382" s="5"/>
    </row>
    <row r="13383" spans="11:36">
      <c r="K13383" s="5"/>
      <c r="L13383" s="5"/>
      <c r="M13383" s="5"/>
      <c r="N13383" s="5"/>
      <c r="O13383" s="5"/>
      <c r="P13383" s="5"/>
      <c r="Q13383" s="5"/>
      <c r="R13383" s="5"/>
      <c r="S13383" s="5"/>
      <c r="T13383" s="5"/>
      <c r="U13383" s="5"/>
      <c r="V13383" s="5"/>
      <c r="W13383" s="5"/>
      <c r="X13383" s="5"/>
      <c r="Y13383" s="5"/>
      <c r="Z13383" s="5"/>
      <c r="AA13383" s="5"/>
      <c r="AB13383" s="5"/>
      <c r="AC13383" s="5"/>
      <c r="AD13383" s="5"/>
      <c r="AE13383" s="5"/>
      <c r="AF13383" s="5"/>
      <c r="AG13383" s="5"/>
      <c r="AH13383" s="5"/>
      <c r="AI13383" s="5"/>
      <c r="AJ13383" s="5"/>
    </row>
    <row r="13384" spans="11:36">
      <c r="K13384" s="5"/>
      <c r="L13384" s="5"/>
      <c r="M13384" s="5"/>
      <c r="N13384" s="5"/>
      <c r="O13384" s="5"/>
      <c r="P13384" s="5"/>
      <c r="Q13384" s="5"/>
      <c r="R13384" s="5"/>
      <c r="S13384" s="5"/>
      <c r="T13384" s="5"/>
      <c r="U13384" s="5"/>
      <c r="V13384" s="5"/>
      <c r="W13384" s="5"/>
      <c r="X13384" s="5"/>
      <c r="Y13384" s="5"/>
      <c r="Z13384" s="5"/>
      <c r="AA13384" s="5"/>
      <c r="AB13384" s="5"/>
      <c r="AC13384" s="5"/>
      <c r="AD13384" s="5"/>
      <c r="AE13384" s="5"/>
      <c r="AF13384" s="5"/>
      <c r="AG13384" s="5"/>
      <c r="AH13384" s="5"/>
      <c r="AI13384" s="5"/>
      <c r="AJ13384" s="5"/>
    </row>
    <row r="13385" spans="11:36">
      <c r="K13385" s="5"/>
      <c r="L13385" s="5"/>
      <c r="M13385" s="5"/>
      <c r="N13385" s="5"/>
      <c r="O13385" s="5"/>
      <c r="P13385" s="5"/>
      <c r="Q13385" s="5"/>
      <c r="R13385" s="5"/>
      <c r="S13385" s="5"/>
      <c r="T13385" s="5"/>
      <c r="U13385" s="5"/>
      <c r="V13385" s="5"/>
      <c r="W13385" s="5"/>
      <c r="X13385" s="5"/>
      <c r="Y13385" s="5"/>
      <c r="Z13385" s="5"/>
      <c r="AA13385" s="5"/>
      <c r="AB13385" s="5"/>
      <c r="AC13385" s="5"/>
      <c r="AD13385" s="5"/>
      <c r="AE13385" s="5"/>
      <c r="AF13385" s="5"/>
      <c r="AG13385" s="5"/>
      <c r="AH13385" s="5"/>
      <c r="AI13385" s="5"/>
      <c r="AJ13385" s="5"/>
    </row>
    <row r="13386" spans="11:36">
      <c r="K13386" s="5"/>
      <c r="L13386" s="5"/>
      <c r="M13386" s="5"/>
      <c r="N13386" s="5"/>
      <c r="O13386" s="5"/>
      <c r="P13386" s="5"/>
      <c r="Q13386" s="5"/>
      <c r="R13386" s="5"/>
      <c r="S13386" s="5"/>
      <c r="T13386" s="5"/>
      <c r="U13386" s="5"/>
      <c r="V13386" s="5"/>
      <c r="W13386" s="5"/>
      <c r="X13386" s="5"/>
      <c r="Y13386" s="5"/>
      <c r="Z13386" s="5"/>
      <c r="AA13386" s="5"/>
      <c r="AB13386" s="5"/>
      <c r="AC13386" s="5"/>
      <c r="AD13386" s="5"/>
      <c r="AE13386" s="5"/>
      <c r="AF13386" s="5"/>
      <c r="AG13386" s="5"/>
      <c r="AH13386" s="5"/>
      <c r="AI13386" s="5"/>
      <c r="AJ13386" s="5"/>
    </row>
    <row r="13387" spans="11:36">
      <c r="K13387" s="5"/>
      <c r="L13387" s="5"/>
      <c r="M13387" s="5"/>
      <c r="N13387" s="5"/>
      <c r="O13387" s="5"/>
      <c r="P13387" s="5"/>
      <c r="Q13387" s="5"/>
      <c r="R13387" s="5"/>
      <c r="S13387" s="5"/>
      <c r="T13387" s="5"/>
      <c r="U13387" s="5"/>
      <c r="V13387" s="5"/>
      <c r="W13387" s="5"/>
      <c r="X13387" s="5"/>
      <c r="Y13387" s="5"/>
      <c r="Z13387" s="5"/>
      <c r="AA13387" s="5"/>
      <c r="AB13387" s="5"/>
      <c r="AC13387" s="5"/>
      <c r="AD13387" s="5"/>
      <c r="AE13387" s="5"/>
      <c r="AF13387" s="5"/>
      <c r="AG13387" s="5"/>
      <c r="AH13387" s="5"/>
      <c r="AI13387" s="5"/>
      <c r="AJ13387" s="5"/>
    </row>
    <row r="13388" spans="11:36">
      <c r="K13388" s="5"/>
      <c r="L13388" s="5"/>
      <c r="M13388" s="5"/>
      <c r="N13388" s="5"/>
      <c r="O13388" s="5"/>
      <c r="P13388" s="5"/>
      <c r="Q13388" s="5"/>
      <c r="R13388" s="5"/>
      <c r="S13388" s="5"/>
      <c r="T13388" s="5"/>
      <c r="U13388" s="5"/>
      <c r="V13388" s="5"/>
      <c r="W13388" s="5"/>
      <c r="X13388" s="5"/>
      <c r="Y13388" s="5"/>
      <c r="Z13388" s="5"/>
      <c r="AA13388" s="5"/>
      <c r="AB13388" s="5"/>
      <c r="AC13388" s="5"/>
      <c r="AD13388" s="5"/>
      <c r="AE13388" s="5"/>
      <c r="AF13388" s="5"/>
      <c r="AG13388" s="5"/>
      <c r="AH13388" s="5"/>
      <c r="AI13388" s="5"/>
      <c r="AJ13388" s="5"/>
    </row>
    <row r="13389" spans="11:36">
      <c r="K13389" s="5"/>
      <c r="L13389" s="5"/>
      <c r="M13389" s="5"/>
      <c r="N13389" s="5"/>
      <c r="O13389" s="5"/>
      <c r="P13389" s="5"/>
      <c r="Q13389" s="5"/>
      <c r="R13389" s="5"/>
      <c r="S13389" s="5"/>
      <c r="T13389" s="5"/>
      <c r="U13389" s="5"/>
      <c r="V13389" s="5"/>
      <c r="W13389" s="5"/>
      <c r="X13389" s="5"/>
      <c r="Y13389" s="5"/>
      <c r="Z13389" s="5"/>
      <c r="AA13389" s="5"/>
      <c r="AB13389" s="5"/>
      <c r="AC13389" s="5"/>
      <c r="AD13389" s="5"/>
      <c r="AE13389" s="5"/>
      <c r="AF13389" s="5"/>
      <c r="AG13389" s="5"/>
      <c r="AH13389" s="5"/>
      <c r="AI13389" s="5"/>
      <c r="AJ13389" s="5"/>
    </row>
    <row r="13390" spans="11:36">
      <c r="K13390" s="5"/>
      <c r="L13390" s="5"/>
      <c r="M13390" s="5"/>
      <c r="N13390" s="5"/>
      <c r="O13390" s="5"/>
      <c r="P13390" s="5"/>
      <c r="Q13390" s="5"/>
      <c r="R13390" s="5"/>
      <c r="S13390" s="5"/>
      <c r="T13390" s="5"/>
      <c r="U13390" s="5"/>
      <c r="V13390" s="5"/>
      <c r="W13390" s="5"/>
      <c r="X13390" s="5"/>
      <c r="Y13390" s="5"/>
      <c r="Z13390" s="5"/>
      <c r="AA13390" s="5"/>
      <c r="AB13390" s="5"/>
      <c r="AC13390" s="5"/>
      <c r="AD13390" s="5"/>
      <c r="AE13390" s="5"/>
      <c r="AF13390" s="5"/>
      <c r="AG13390" s="5"/>
      <c r="AH13390" s="5"/>
      <c r="AI13390" s="5"/>
      <c r="AJ13390" s="5"/>
    </row>
    <row r="13391" spans="11:36">
      <c r="K13391" s="5"/>
      <c r="L13391" s="5"/>
      <c r="M13391" s="5"/>
      <c r="N13391" s="5"/>
      <c r="O13391" s="5"/>
      <c r="P13391" s="5"/>
      <c r="Q13391" s="5"/>
      <c r="R13391" s="5"/>
      <c r="S13391" s="5"/>
      <c r="T13391" s="5"/>
      <c r="U13391" s="5"/>
      <c r="V13391" s="5"/>
      <c r="W13391" s="5"/>
      <c r="X13391" s="5"/>
      <c r="Y13391" s="5"/>
      <c r="Z13391" s="5"/>
      <c r="AA13391" s="5"/>
      <c r="AB13391" s="5"/>
      <c r="AC13391" s="5"/>
      <c r="AD13391" s="5"/>
      <c r="AE13391" s="5"/>
      <c r="AF13391" s="5"/>
      <c r="AG13391" s="5"/>
      <c r="AH13391" s="5"/>
      <c r="AI13391" s="5"/>
      <c r="AJ13391" s="5"/>
    </row>
    <row r="13392" spans="11:36">
      <c r="K13392" s="5"/>
      <c r="L13392" s="5"/>
      <c r="M13392" s="5"/>
      <c r="N13392" s="5"/>
      <c r="O13392" s="5"/>
      <c r="P13392" s="5"/>
      <c r="Q13392" s="5"/>
      <c r="R13392" s="5"/>
      <c r="S13392" s="5"/>
      <c r="T13392" s="5"/>
      <c r="U13392" s="5"/>
      <c r="V13392" s="5"/>
      <c r="W13392" s="5"/>
      <c r="X13392" s="5"/>
      <c r="Y13392" s="5"/>
      <c r="Z13392" s="5"/>
      <c r="AA13392" s="5"/>
      <c r="AB13392" s="5"/>
      <c r="AC13392" s="5"/>
      <c r="AD13392" s="5"/>
      <c r="AE13392" s="5"/>
      <c r="AF13392" s="5"/>
      <c r="AG13392" s="5"/>
      <c r="AH13392" s="5"/>
      <c r="AI13392" s="5"/>
      <c r="AJ13392" s="5"/>
    </row>
    <row r="13393" spans="11:36">
      <c r="K13393" s="5"/>
      <c r="L13393" s="5"/>
      <c r="M13393" s="5"/>
      <c r="N13393" s="5"/>
      <c r="O13393" s="5"/>
      <c r="P13393" s="5"/>
      <c r="Q13393" s="5"/>
      <c r="R13393" s="5"/>
      <c r="S13393" s="5"/>
      <c r="T13393" s="5"/>
      <c r="U13393" s="5"/>
      <c r="V13393" s="5"/>
      <c r="W13393" s="5"/>
      <c r="X13393" s="5"/>
      <c r="Y13393" s="5"/>
      <c r="Z13393" s="5"/>
      <c r="AA13393" s="5"/>
      <c r="AB13393" s="5"/>
      <c r="AC13393" s="5"/>
      <c r="AD13393" s="5"/>
      <c r="AE13393" s="5"/>
      <c r="AF13393" s="5"/>
      <c r="AG13393" s="5"/>
      <c r="AH13393" s="5"/>
      <c r="AI13393" s="5"/>
      <c r="AJ13393" s="5"/>
    </row>
    <row r="13394" spans="11:36">
      <c r="K13394" s="5"/>
      <c r="L13394" s="5"/>
      <c r="M13394" s="5"/>
      <c r="N13394" s="5"/>
      <c r="O13394" s="5"/>
      <c r="P13394" s="5"/>
      <c r="Q13394" s="5"/>
      <c r="R13394" s="5"/>
      <c r="S13394" s="5"/>
      <c r="T13394" s="5"/>
      <c r="U13394" s="5"/>
      <c r="V13394" s="5"/>
      <c r="W13394" s="5"/>
      <c r="X13394" s="5"/>
      <c r="Y13394" s="5"/>
      <c r="Z13394" s="5"/>
      <c r="AA13394" s="5"/>
      <c r="AB13394" s="5"/>
      <c r="AC13394" s="5"/>
      <c r="AD13394" s="5"/>
      <c r="AE13394" s="5"/>
      <c r="AF13394" s="5"/>
      <c r="AG13394" s="5"/>
      <c r="AH13394" s="5"/>
      <c r="AI13394" s="5"/>
      <c r="AJ13394" s="5"/>
    </row>
    <row r="13395" spans="11:36">
      <c r="K13395" s="5"/>
      <c r="L13395" s="5"/>
      <c r="M13395" s="5"/>
      <c r="N13395" s="5"/>
      <c r="O13395" s="5"/>
      <c r="P13395" s="5"/>
      <c r="Q13395" s="5"/>
      <c r="R13395" s="5"/>
      <c r="S13395" s="5"/>
      <c r="T13395" s="5"/>
      <c r="U13395" s="5"/>
      <c r="V13395" s="5"/>
      <c r="W13395" s="5"/>
      <c r="X13395" s="5"/>
      <c r="Y13395" s="5"/>
      <c r="Z13395" s="5"/>
      <c r="AA13395" s="5"/>
      <c r="AB13395" s="5"/>
      <c r="AC13395" s="5"/>
      <c r="AD13395" s="5"/>
      <c r="AE13395" s="5"/>
      <c r="AF13395" s="5"/>
      <c r="AG13395" s="5"/>
      <c r="AH13395" s="5"/>
      <c r="AI13395" s="5"/>
      <c r="AJ13395" s="5"/>
    </row>
    <row r="13396" spans="11:36">
      <c r="K13396" s="5"/>
      <c r="L13396" s="5"/>
      <c r="M13396" s="5"/>
      <c r="N13396" s="5"/>
      <c r="O13396" s="5"/>
      <c r="P13396" s="5"/>
      <c r="Q13396" s="5"/>
      <c r="R13396" s="5"/>
      <c r="S13396" s="5"/>
      <c r="T13396" s="5"/>
      <c r="U13396" s="5"/>
      <c r="V13396" s="5"/>
      <c r="W13396" s="5"/>
      <c r="X13396" s="5"/>
      <c r="Y13396" s="5"/>
      <c r="Z13396" s="5"/>
      <c r="AA13396" s="5"/>
      <c r="AB13396" s="5"/>
      <c r="AC13396" s="5"/>
      <c r="AD13396" s="5"/>
      <c r="AE13396" s="5"/>
      <c r="AF13396" s="5"/>
      <c r="AG13396" s="5"/>
      <c r="AH13396" s="5"/>
      <c r="AI13396" s="5"/>
      <c r="AJ13396" s="5"/>
    </row>
    <row r="13397" spans="11:36">
      <c r="K13397" s="5"/>
      <c r="L13397" s="5"/>
      <c r="M13397" s="5"/>
      <c r="N13397" s="5"/>
      <c r="O13397" s="5"/>
      <c r="P13397" s="5"/>
      <c r="Q13397" s="5"/>
      <c r="R13397" s="5"/>
      <c r="S13397" s="5"/>
      <c r="T13397" s="5"/>
      <c r="U13397" s="5"/>
      <c r="V13397" s="5"/>
      <c r="W13397" s="5"/>
      <c r="X13397" s="5"/>
      <c r="Y13397" s="5"/>
      <c r="Z13397" s="5"/>
      <c r="AA13397" s="5"/>
      <c r="AB13397" s="5"/>
      <c r="AC13397" s="5"/>
      <c r="AD13397" s="5"/>
      <c r="AE13397" s="5"/>
      <c r="AF13397" s="5"/>
      <c r="AG13397" s="5"/>
      <c r="AH13397" s="5"/>
      <c r="AI13397" s="5"/>
      <c r="AJ13397" s="5"/>
    </row>
    <row r="13398" spans="11:36">
      <c r="K13398" s="5"/>
      <c r="L13398" s="5"/>
      <c r="M13398" s="5"/>
      <c r="N13398" s="5"/>
      <c r="O13398" s="5"/>
      <c r="P13398" s="5"/>
      <c r="Q13398" s="5"/>
      <c r="R13398" s="5"/>
      <c r="S13398" s="5"/>
      <c r="T13398" s="5"/>
      <c r="U13398" s="5"/>
      <c r="V13398" s="5"/>
      <c r="W13398" s="5"/>
      <c r="X13398" s="5"/>
      <c r="Y13398" s="5"/>
      <c r="Z13398" s="5"/>
      <c r="AA13398" s="5"/>
      <c r="AB13398" s="5"/>
      <c r="AC13398" s="5"/>
      <c r="AD13398" s="5"/>
      <c r="AE13398" s="5"/>
      <c r="AF13398" s="5"/>
      <c r="AG13398" s="5"/>
      <c r="AH13398" s="5"/>
      <c r="AI13398" s="5"/>
      <c r="AJ13398" s="5"/>
    </row>
    <row r="13399" spans="11:36">
      <c r="K13399" s="5"/>
      <c r="L13399" s="5"/>
      <c r="M13399" s="5"/>
      <c r="N13399" s="5"/>
      <c r="O13399" s="5"/>
      <c r="P13399" s="5"/>
      <c r="Q13399" s="5"/>
      <c r="R13399" s="5"/>
      <c r="S13399" s="5"/>
      <c r="T13399" s="5"/>
      <c r="U13399" s="5"/>
      <c r="V13399" s="5"/>
      <c r="W13399" s="5"/>
      <c r="X13399" s="5"/>
      <c r="Y13399" s="5"/>
      <c r="Z13399" s="5"/>
      <c r="AA13399" s="5"/>
      <c r="AB13399" s="5"/>
      <c r="AC13399" s="5"/>
      <c r="AD13399" s="5"/>
      <c r="AE13399" s="5"/>
      <c r="AF13399" s="5"/>
      <c r="AG13399" s="5"/>
      <c r="AH13399" s="5"/>
      <c r="AI13399" s="5"/>
      <c r="AJ13399" s="5"/>
    </row>
    <row r="13400" spans="11:36">
      <c r="K13400" s="5"/>
      <c r="L13400" s="5"/>
      <c r="M13400" s="5"/>
      <c r="N13400" s="5"/>
      <c r="O13400" s="5"/>
      <c r="P13400" s="5"/>
      <c r="Q13400" s="5"/>
      <c r="R13400" s="5"/>
      <c r="S13400" s="5"/>
      <c r="T13400" s="5"/>
      <c r="U13400" s="5"/>
      <c r="V13400" s="5"/>
      <c r="W13400" s="5"/>
      <c r="X13400" s="5"/>
      <c r="Y13400" s="5"/>
      <c r="Z13400" s="5"/>
      <c r="AA13400" s="5"/>
      <c r="AB13400" s="5"/>
      <c r="AC13400" s="5"/>
      <c r="AD13400" s="5"/>
      <c r="AE13400" s="5"/>
      <c r="AF13400" s="5"/>
      <c r="AG13400" s="5"/>
      <c r="AH13400" s="5"/>
      <c r="AI13400" s="5"/>
      <c r="AJ13400" s="5"/>
    </row>
    <row r="13401" spans="11:36">
      <c r="K13401" s="5"/>
      <c r="L13401" s="5"/>
      <c r="M13401" s="5"/>
      <c r="N13401" s="5"/>
      <c r="O13401" s="5"/>
      <c r="P13401" s="5"/>
      <c r="Q13401" s="5"/>
      <c r="R13401" s="5"/>
      <c r="S13401" s="5"/>
      <c r="T13401" s="5"/>
      <c r="U13401" s="5"/>
      <c r="V13401" s="5"/>
      <c r="W13401" s="5"/>
      <c r="X13401" s="5"/>
      <c r="Y13401" s="5"/>
      <c r="Z13401" s="5"/>
      <c r="AA13401" s="5"/>
      <c r="AB13401" s="5"/>
      <c r="AC13401" s="5"/>
      <c r="AD13401" s="5"/>
      <c r="AE13401" s="5"/>
      <c r="AF13401" s="5"/>
      <c r="AG13401" s="5"/>
      <c r="AH13401" s="5"/>
      <c r="AI13401" s="5"/>
      <c r="AJ13401" s="5"/>
    </row>
    <row r="13402" spans="11:36">
      <c r="K13402" s="5"/>
      <c r="L13402" s="5"/>
      <c r="M13402" s="5"/>
      <c r="N13402" s="5"/>
      <c r="O13402" s="5"/>
      <c r="P13402" s="5"/>
      <c r="Q13402" s="5"/>
      <c r="R13402" s="5"/>
      <c r="S13402" s="5"/>
      <c r="T13402" s="5"/>
      <c r="U13402" s="5"/>
      <c r="V13402" s="5"/>
      <c r="W13402" s="5"/>
      <c r="X13402" s="5"/>
      <c r="Y13402" s="5"/>
      <c r="Z13402" s="5"/>
      <c r="AA13402" s="5"/>
      <c r="AB13402" s="5"/>
      <c r="AC13402" s="5"/>
      <c r="AD13402" s="5"/>
      <c r="AE13402" s="5"/>
      <c r="AF13402" s="5"/>
      <c r="AG13402" s="5"/>
      <c r="AH13402" s="5"/>
      <c r="AI13402" s="5"/>
      <c r="AJ13402" s="5"/>
    </row>
    <row r="13403" spans="11:36">
      <c r="K13403" s="5"/>
      <c r="L13403" s="5"/>
      <c r="M13403" s="5"/>
      <c r="N13403" s="5"/>
      <c r="O13403" s="5"/>
      <c r="P13403" s="5"/>
      <c r="Q13403" s="5"/>
      <c r="R13403" s="5"/>
      <c r="S13403" s="5"/>
      <c r="T13403" s="5"/>
      <c r="U13403" s="5"/>
      <c r="V13403" s="5"/>
      <c r="W13403" s="5"/>
      <c r="X13403" s="5"/>
      <c r="Y13403" s="5"/>
      <c r="Z13403" s="5"/>
      <c r="AA13403" s="5"/>
      <c r="AB13403" s="5"/>
      <c r="AC13403" s="5"/>
      <c r="AD13403" s="5"/>
      <c r="AE13403" s="5"/>
      <c r="AF13403" s="5"/>
      <c r="AG13403" s="5"/>
      <c r="AH13403" s="5"/>
      <c r="AI13403" s="5"/>
      <c r="AJ13403" s="5"/>
    </row>
    <row r="13404" spans="11:36">
      <c r="K13404" s="5"/>
      <c r="L13404" s="5"/>
      <c r="M13404" s="5"/>
      <c r="N13404" s="5"/>
      <c r="O13404" s="5"/>
      <c r="P13404" s="5"/>
      <c r="Q13404" s="5"/>
      <c r="R13404" s="5"/>
      <c r="S13404" s="5"/>
      <c r="T13404" s="5"/>
      <c r="U13404" s="5"/>
      <c r="V13404" s="5"/>
      <c r="W13404" s="5"/>
      <c r="X13404" s="5"/>
      <c r="Y13404" s="5"/>
      <c r="Z13404" s="5"/>
      <c r="AA13404" s="5"/>
      <c r="AB13404" s="5"/>
      <c r="AC13404" s="5"/>
      <c r="AD13404" s="5"/>
      <c r="AE13404" s="5"/>
      <c r="AF13404" s="5"/>
      <c r="AG13404" s="5"/>
      <c r="AH13404" s="5"/>
      <c r="AI13404" s="5"/>
      <c r="AJ13404" s="5"/>
    </row>
    <row r="13405" spans="11:36">
      <c r="K13405" s="5"/>
      <c r="L13405" s="5"/>
      <c r="M13405" s="5"/>
      <c r="N13405" s="5"/>
      <c r="O13405" s="5"/>
      <c r="P13405" s="5"/>
      <c r="Q13405" s="5"/>
      <c r="R13405" s="5"/>
      <c r="S13405" s="5"/>
      <c r="T13405" s="5"/>
      <c r="U13405" s="5"/>
      <c r="V13405" s="5"/>
      <c r="W13405" s="5"/>
      <c r="X13405" s="5"/>
      <c r="Y13405" s="5"/>
      <c r="Z13405" s="5"/>
      <c r="AA13405" s="5"/>
      <c r="AB13405" s="5"/>
      <c r="AC13405" s="5"/>
      <c r="AD13405" s="5"/>
      <c r="AE13405" s="5"/>
      <c r="AF13405" s="5"/>
      <c r="AG13405" s="5"/>
      <c r="AH13405" s="5"/>
      <c r="AI13405" s="5"/>
      <c r="AJ13405" s="5"/>
    </row>
    <row r="13406" spans="11:36">
      <c r="K13406" s="5"/>
      <c r="L13406" s="5"/>
      <c r="M13406" s="5"/>
      <c r="N13406" s="5"/>
      <c r="O13406" s="5"/>
      <c r="P13406" s="5"/>
      <c r="Q13406" s="5"/>
      <c r="R13406" s="5"/>
      <c r="S13406" s="5"/>
      <c r="T13406" s="5"/>
      <c r="U13406" s="5"/>
      <c r="V13406" s="5"/>
      <c r="W13406" s="5"/>
      <c r="X13406" s="5"/>
      <c r="Y13406" s="5"/>
      <c r="Z13406" s="5"/>
      <c r="AA13406" s="5"/>
      <c r="AB13406" s="5"/>
      <c r="AC13406" s="5"/>
      <c r="AD13406" s="5"/>
      <c r="AE13406" s="5"/>
      <c r="AF13406" s="5"/>
      <c r="AG13406" s="5"/>
      <c r="AH13406" s="5"/>
      <c r="AI13406" s="5"/>
      <c r="AJ13406" s="5"/>
    </row>
    <row r="13407" spans="11:36">
      <c r="K13407" s="5"/>
      <c r="L13407" s="5"/>
      <c r="M13407" s="5"/>
      <c r="N13407" s="5"/>
      <c r="O13407" s="5"/>
      <c r="P13407" s="5"/>
      <c r="Q13407" s="5"/>
      <c r="R13407" s="5"/>
      <c r="S13407" s="5"/>
      <c r="T13407" s="5"/>
      <c r="U13407" s="5"/>
      <c r="V13407" s="5"/>
      <c r="W13407" s="5"/>
      <c r="X13407" s="5"/>
      <c r="Y13407" s="5"/>
      <c r="Z13407" s="5"/>
      <c r="AA13407" s="5"/>
      <c r="AB13407" s="5"/>
      <c r="AC13407" s="5"/>
      <c r="AD13407" s="5"/>
      <c r="AE13407" s="5"/>
      <c r="AF13407" s="5"/>
      <c r="AG13407" s="5"/>
      <c r="AH13407" s="5"/>
      <c r="AI13407" s="5"/>
      <c r="AJ13407" s="5"/>
    </row>
    <row r="13408" spans="11:36">
      <c r="K13408" s="5"/>
      <c r="L13408" s="5"/>
      <c r="M13408" s="5"/>
      <c r="N13408" s="5"/>
      <c r="O13408" s="5"/>
      <c r="P13408" s="5"/>
      <c r="Q13408" s="5"/>
      <c r="R13408" s="5"/>
      <c r="S13408" s="5"/>
      <c r="T13408" s="5"/>
      <c r="U13408" s="5"/>
      <c r="V13408" s="5"/>
      <c r="W13408" s="5"/>
      <c r="X13408" s="5"/>
      <c r="Y13408" s="5"/>
      <c r="Z13408" s="5"/>
      <c r="AA13408" s="5"/>
      <c r="AB13408" s="5"/>
      <c r="AC13408" s="5"/>
      <c r="AD13408" s="5"/>
      <c r="AE13408" s="5"/>
      <c r="AF13408" s="5"/>
      <c r="AG13408" s="5"/>
      <c r="AH13408" s="5"/>
      <c r="AI13408" s="5"/>
      <c r="AJ13408" s="5"/>
    </row>
    <row r="13409" spans="11:36">
      <c r="K13409" s="5"/>
      <c r="L13409" s="5"/>
      <c r="M13409" s="5"/>
      <c r="N13409" s="5"/>
      <c r="O13409" s="5"/>
      <c r="P13409" s="5"/>
      <c r="Q13409" s="5"/>
      <c r="R13409" s="5"/>
      <c r="S13409" s="5"/>
      <c r="T13409" s="5"/>
      <c r="U13409" s="5"/>
      <c r="V13409" s="5"/>
      <c r="W13409" s="5"/>
      <c r="X13409" s="5"/>
      <c r="Y13409" s="5"/>
      <c r="Z13409" s="5"/>
      <c r="AA13409" s="5"/>
      <c r="AB13409" s="5"/>
      <c r="AC13409" s="5"/>
      <c r="AD13409" s="5"/>
      <c r="AE13409" s="5"/>
      <c r="AF13409" s="5"/>
      <c r="AG13409" s="5"/>
      <c r="AH13409" s="5"/>
      <c r="AI13409" s="5"/>
      <c r="AJ13409" s="5"/>
    </row>
    <row r="13410" spans="11:36">
      <c r="K13410" s="5"/>
      <c r="L13410" s="5"/>
      <c r="M13410" s="5"/>
      <c r="N13410" s="5"/>
      <c r="O13410" s="5"/>
      <c r="P13410" s="5"/>
      <c r="Q13410" s="5"/>
      <c r="R13410" s="5"/>
      <c r="S13410" s="5"/>
      <c r="T13410" s="5"/>
      <c r="U13410" s="5"/>
      <c r="V13410" s="5"/>
      <c r="W13410" s="5"/>
      <c r="X13410" s="5"/>
      <c r="Y13410" s="5"/>
      <c r="Z13410" s="5"/>
      <c r="AA13410" s="5"/>
      <c r="AB13410" s="5"/>
      <c r="AC13410" s="5"/>
      <c r="AD13410" s="5"/>
      <c r="AE13410" s="5"/>
      <c r="AF13410" s="5"/>
      <c r="AG13410" s="5"/>
      <c r="AH13410" s="5"/>
      <c r="AI13410" s="5"/>
      <c r="AJ13410" s="5"/>
    </row>
    <row r="13411" spans="11:36">
      <c r="K13411" s="5"/>
      <c r="L13411" s="5"/>
      <c r="M13411" s="5"/>
      <c r="N13411" s="5"/>
      <c r="O13411" s="5"/>
      <c r="P13411" s="5"/>
      <c r="Q13411" s="5"/>
      <c r="R13411" s="5"/>
      <c r="S13411" s="5"/>
      <c r="T13411" s="5"/>
      <c r="U13411" s="5"/>
      <c r="V13411" s="5"/>
      <c r="W13411" s="5"/>
      <c r="X13411" s="5"/>
      <c r="Y13411" s="5"/>
      <c r="Z13411" s="5"/>
      <c r="AA13411" s="5"/>
      <c r="AB13411" s="5"/>
      <c r="AC13411" s="5"/>
      <c r="AD13411" s="5"/>
      <c r="AE13411" s="5"/>
      <c r="AF13411" s="5"/>
      <c r="AG13411" s="5"/>
      <c r="AH13411" s="5"/>
      <c r="AI13411" s="5"/>
      <c r="AJ13411" s="5"/>
    </row>
    <row r="13412" spans="11:36">
      <c r="K13412" s="5"/>
      <c r="L13412" s="5"/>
      <c r="M13412" s="5"/>
      <c r="N13412" s="5"/>
      <c r="O13412" s="5"/>
      <c r="P13412" s="5"/>
      <c r="Q13412" s="5"/>
      <c r="R13412" s="5"/>
      <c r="S13412" s="5"/>
      <c r="T13412" s="5"/>
      <c r="U13412" s="5"/>
      <c r="V13412" s="5"/>
      <c r="W13412" s="5"/>
      <c r="X13412" s="5"/>
      <c r="Y13412" s="5"/>
      <c r="Z13412" s="5"/>
      <c r="AA13412" s="5"/>
      <c r="AB13412" s="5"/>
      <c r="AC13412" s="5"/>
      <c r="AD13412" s="5"/>
      <c r="AE13412" s="5"/>
      <c r="AF13412" s="5"/>
      <c r="AG13412" s="5"/>
      <c r="AH13412" s="5"/>
      <c r="AI13412" s="5"/>
      <c r="AJ13412" s="5"/>
    </row>
    <row r="13413" spans="11:36">
      <c r="K13413" s="5"/>
      <c r="L13413" s="5"/>
      <c r="M13413" s="5"/>
      <c r="N13413" s="5"/>
      <c r="O13413" s="5"/>
      <c r="P13413" s="5"/>
      <c r="Q13413" s="5"/>
      <c r="R13413" s="5"/>
      <c r="S13413" s="5"/>
      <c r="T13413" s="5"/>
      <c r="U13413" s="5"/>
      <c r="V13413" s="5"/>
      <c r="W13413" s="5"/>
      <c r="X13413" s="5"/>
      <c r="Y13413" s="5"/>
      <c r="Z13413" s="5"/>
      <c r="AA13413" s="5"/>
      <c r="AB13413" s="5"/>
      <c r="AC13413" s="5"/>
      <c r="AD13413" s="5"/>
      <c r="AE13413" s="5"/>
      <c r="AF13413" s="5"/>
      <c r="AG13413" s="5"/>
      <c r="AH13413" s="5"/>
      <c r="AI13413" s="5"/>
      <c r="AJ13413" s="5"/>
    </row>
    <row r="13414" spans="11:36">
      <c r="K13414" s="5"/>
      <c r="L13414" s="5"/>
      <c r="M13414" s="5"/>
      <c r="N13414" s="5"/>
      <c r="O13414" s="5"/>
      <c r="P13414" s="5"/>
      <c r="Q13414" s="5"/>
      <c r="R13414" s="5"/>
      <c r="S13414" s="5"/>
      <c r="T13414" s="5"/>
      <c r="U13414" s="5"/>
      <c r="V13414" s="5"/>
      <c r="W13414" s="5"/>
      <c r="X13414" s="5"/>
      <c r="Y13414" s="5"/>
      <c r="Z13414" s="5"/>
      <c r="AA13414" s="5"/>
      <c r="AB13414" s="5"/>
      <c r="AC13414" s="5"/>
      <c r="AD13414" s="5"/>
      <c r="AE13414" s="5"/>
      <c r="AF13414" s="5"/>
      <c r="AG13414" s="5"/>
      <c r="AH13414" s="5"/>
      <c r="AI13414" s="5"/>
      <c r="AJ13414" s="5"/>
    </row>
    <row r="13415" spans="11:36">
      <c r="K13415" s="5"/>
      <c r="L13415" s="5"/>
      <c r="M13415" s="5"/>
      <c r="N13415" s="5"/>
      <c r="O13415" s="5"/>
      <c r="P13415" s="5"/>
      <c r="Q13415" s="5"/>
      <c r="R13415" s="5"/>
      <c r="S13415" s="5"/>
      <c r="T13415" s="5"/>
      <c r="U13415" s="5"/>
      <c r="V13415" s="5"/>
      <c r="W13415" s="5"/>
      <c r="X13415" s="5"/>
      <c r="Y13415" s="5"/>
      <c r="Z13415" s="5"/>
      <c r="AA13415" s="5"/>
      <c r="AB13415" s="5"/>
      <c r="AC13415" s="5"/>
      <c r="AD13415" s="5"/>
      <c r="AE13415" s="5"/>
      <c r="AF13415" s="5"/>
      <c r="AG13415" s="5"/>
      <c r="AH13415" s="5"/>
      <c r="AI13415" s="5"/>
      <c r="AJ13415" s="5"/>
    </row>
    <row r="13416" spans="11:36">
      <c r="K13416" s="5"/>
      <c r="L13416" s="5"/>
      <c r="M13416" s="5"/>
      <c r="N13416" s="5"/>
      <c r="O13416" s="5"/>
      <c r="P13416" s="5"/>
      <c r="Q13416" s="5"/>
      <c r="R13416" s="5"/>
      <c r="S13416" s="5"/>
      <c r="T13416" s="5"/>
      <c r="U13416" s="5"/>
      <c r="V13416" s="5"/>
      <c r="W13416" s="5"/>
      <c r="X13416" s="5"/>
      <c r="Y13416" s="5"/>
      <c r="Z13416" s="5"/>
      <c r="AA13416" s="5"/>
      <c r="AB13416" s="5"/>
      <c r="AC13416" s="5"/>
      <c r="AD13416" s="5"/>
      <c r="AE13416" s="5"/>
      <c r="AF13416" s="5"/>
      <c r="AG13416" s="5"/>
      <c r="AH13416" s="5"/>
      <c r="AI13416" s="5"/>
      <c r="AJ13416" s="5"/>
    </row>
    <row r="13417" spans="11:36">
      <c r="K13417" s="5"/>
      <c r="L13417" s="5"/>
      <c r="M13417" s="5"/>
      <c r="N13417" s="5"/>
      <c r="O13417" s="5"/>
      <c r="P13417" s="5"/>
      <c r="Q13417" s="5"/>
      <c r="R13417" s="5"/>
      <c r="S13417" s="5"/>
      <c r="T13417" s="5"/>
      <c r="U13417" s="5"/>
      <c r="V13417" s="5"/>
      <c r="W13417" s="5"/>
      <c r="X13417" s="5"/>
      <c r="Y13417" s="5"/>
      <c r="Z13417" s="5"/>
      <c r="AA13417" s="5"/>
      <c r="AB13417" s="5"/>
      <c r="AC13417" s="5"/>
      <c r="AD13417" s="5"/>
      <c r="AE13417" s="5"/>
      <c r="AF13417" s="5"/>
      <c r="AG13417" s="5"/>
      <c r="AH13417" s="5"/>
      <c r="AI13417" s="5"/>
      <c r="AJ13417" s="5"/>
    </row>
    <row r="13418" spans="11:36">
      <c r="K13418" s="5"/>
      <c r="L13418" s="5"/>
      <c r="M13418" s="5"/>
      <c r="N13418" s="5"/>
      <c r="O13418" s="5"/>
      <c r="P13418" s="5"/>
      <c r="Q13418" s="5"/>
      <c r="R13418" s="5"/>
      <c r="S13418" s="5"/>
      <c r="T13418" s="5"/>
      <c r="U13418" s="5"/>
      <c r="V13418" s="5"/>
      <c r="W13418" s="5"/>
      <c r="X13418" s="5"/>
      <c r="Y13418" s="5"/>
      <c r="Z13418" s="5"/>
      <c r="AA13418" s="5"/>
      <c r="AB13418" s="5"/>
      <c r="AC13418" s="5"/>
      <c r="AD13418" s="5"/>
      <c r="AE13418" s="5"/>
      <c r="AF13418" s="5"/>
      <c r="AG13418" s="5"/>
      <c r="AH13418" s="5"/>
      <c r="AI13418" s="5"/>
      <c r="AJ13418" s="5"/>
    </row>
    <row r="13419" spans="11:36">
      <c r="K13419" s="5"/>
      <c r="L13419" s="5"/>
      <c r="M13419" s="5"/>
      <c r="N13419" s="5"/>
      <c r="O13419" s="5"/>
      <c r="P13419" s="5"/>
      <c r="Q13419" s="5"/>
      <c r="R13419" s="5"/>
      <c r="S13419" s="5"/>
      <c r="T13419" s="5"/>
      <c r="U13419" s="5"/>
      <c r="V13419" s="5"/>
      <c r="W13419" s="5"/>
      <c r="X13419" s="5"/>
      <c r="Y13419" s="5"/>
      <c r="Z13419" s="5"/>
      <c r="AA13419" s="5"/>
      <c r="AB13419" s="5"/>
      <c r="AC13419" s="5"/>
      <c r="AD13419" s="5"/>
      <c r="AE13419" s="5"/>
      <c r="AF13419" s="5"/>
      <c r="AG13419" s="5"/>
      <c r="AH13419" s="5"/>
      <c r="AI13419" s="5"/>
      <c r="AJ13419" s="5"/>
    </row>
    <row r="13420" spans="11:36">
      <c r="K13420" s="5"/>
      <c r="L13420" s="5"/>
      <c r="M13420" s="5"/>
      <c r="N13420" s="5"/>
      <c r="O13420" s="5"/>
      <c r="P13420" s="5"/>
      <c r="Q13420" s="5"/>
      <c r="R13420" s="5"/>
      <c r="S13420" s="5"/>
      <c r="T13420" s="5"/>
      <c r="U13420" s="5"/>
      <c r="V13420" s="5"/>
      <c r="W13420" s="5"/>
      <c r="X13420" s="5"/>
      <c r="Y13420" s="5"/>
      <c r="Z13420" s="5"/>
      <c r="AA13420" s="5"/>
      <c r="AB13420" s="5"/>
      <c r="AC13420" s="5"/>
      <c r="AD13420" s="5"/>
      <c r="AE13420" s="5"/>
      <c r="AF13420" s="5"/>
      <c r="AG13420" s="5"/>
      <c r="AH13420" s="5"/>
      <c r="AI13420" s="5"/>
      <c r="AJ13420" s="5"/>
    </row>
    <row r="13421" spans="11:36">
      <c r="K13421" s="5"/>
      <c r="L13421" s="5"/>
      <c r="M13421" s="5"/>
      <c r="N13421" s="5"/>
      <c r="O13421" s="5"/>
      <c r="P13421" s="5"/>
      <c r="Q13421" s="5"/>
      <c r="R13421" s="5"/>
      <c r="S13421" s="5"/>
      <c r="T13421" s="5"/>
      <c r="U13421" s="5"/>
      <c r="V13421" s="5"/>
      <c r="W13421" s="5"/>
      <c r="X13421" s="5"/>
      <c r="Y13421" s="5"/>
      <c r="Z13421" s="5"/>
      <c r="AA13421" s="5"/>
      <c r="AB13421" s="5"/>
      <c r="AC13421" s="5"/>
      <c r="AD13421" s="5"/>
      <c r="AE13421" s="5"/>
      <c r="AF13421" s="5"/>
      <c r="AG13421" s="5"/>
      <c r="AH13421" s="5"/>
      <c r="AI13421" s="5"/>
      <c r="AJ13421" s="5"/>
    </row>
    <row r="13422" spans="11:36">
      <c r="K13422" s="5"/>
      <c r="L13422" s="5"/>
      <c r="M13422" s="5"/>
      <c r="N13422" s="5"/>
      <c r="O13422" s="5"/>
      <c r="P13422" s="5"/>
      <c r="Q13422" s="5"/>
      <c r="R13422" s="5"/>
      <c r="S13422" s="5"/>
      <c r="T13422" s="5"/>
      <c r="U13422" s="5"/>
      <c r="V13422" s="5"/>
      <c r="W13422" s="5"/>
      <c r="X13422" s="5"/>
      <c r="Y13422" s="5"/>
      <c r="Z13422" s="5"/>
      <c r="AA13422" s="5"/>
      <c r="AB13422" s="5"/>
      <c r="AC13422" s="5"/>
      <c r="AD13422" s="5"/>
      <c r="AE13422" s="5"/>
      <c r="AF13422" s="5"/>
      <c r="AG13422" s="5"/>
      <c r="AH13422" s="5"/>
      <c r="AI13422" s="5"/>
      <c r="AJ13422" s="5"/>
    </row>
    <row r="13423" spans="11:36">
      <c r="K13423" s="5"/>
      <c r="L13423" s="5"/>
      <c r="M13423" s="5"/>
      <c r="N13423" s="5"/>
      <c r="O13423" s="5"/>
      <c r="P13423" s="5"/>
      <c r="Q13423" s="5"/>
      <c r="R13423" s="5"/>
      <c r="S13423" s="5"/>
      <c r="T13423" s="5"/>
      <c r="U13423" s="5"/>
      <c r="V13423" s="5"/>
      <c r="W13423" s="5"/>
      <c r="X13423" s="5"/>
      <c r="Y13423" s="5"/>
      <c r="Z13423" s="5"/>
      <c r="AA13423" s="5"/>
      <c r="AB13423" s="5"/>
      <c r="AC13423" s="5"/>
      <c r="AD13423" s="5"/>
      <c r="AE13423" s="5"/>
      <c r="AF13423" s="5"/>
      <c r="AG13423" s="5"/>
      <c r="AH13423" s="5"/>
      <c r="AI13423" s="5"/>
      <c r="AJ13423" s="5"/>
    </row>
    <row r="13424" spans="11:36">
      <c r="K13424" s="5"/>
      <c r="L13424" s="5"/>
      <c r="M13424" s="5"/>
      <c r="N13424" s="5"/>
      <c r="O13424" s="5"/>
      <c r="P13424" s="5"/>
      <c r="Q13424" s="5"/>
      <c r="R13424" s="5"/>
      <c r="S13424" s="5"/>
      <c r="T13424" s="5"/>
      <c r="U13424" s="5"/>
      <c r="V13424" s="5"/>
      <c r="W13424" s="5"/>
      <c r="X13424" s="5"/>
      <c r="Y13424" s="5"/>
      <c r="Z13424" s="5"/>
      <c r="AA13424" s="5"/>
      <c r="AB13424" s="5"/>
      <c r="AC13424" s="5"/>
      <c r="AD13424" s="5"/>
      <c r="AE13424" s="5"/>
      <c r="AF13424" s="5"/>
      <c r="AG13424" s="5"/>
      <c r="AH13424" s="5"/>
      <c r="AI13424" s="5"/>
      <c r="AJ13424" s="5"/>
    </row>
    <row r="13425" spans="11:36">
      <c r="K13425" s="5"/>
      <c r="L13425" s="5"/>
      <c r="M13425" s="5"/>
      <c r="N13425" s="5"/>
      <c r="O13425" s="5"/>
      <c r="P13425" s="5"/>
      <c r="Q13425" s="5"/>
      <c r="R13425" s="5"/>
      <c r="S13425" s="5"/>
      <c r="T13425" s="5"/>
      <c r="U13425" s="5"/>
      <c r="V13425" s="5"/>
      <c r="W13425" s="5"/>
      <c r="X13425" s="5"/>
      <c r="Y13425" s="5"/>
      <c r="Z13425" s="5"/>
      <c r="AA13425" s="5"/>
      <c r="AB13425" s="5"/>
      <c r="AC13425" s="5"/>
      <c r="AD13425" s="5"/>
      <c r="AE13425" s="5"/>
      <c r="AF13425" s="5"/>
      <c r="AG13425" s="5"/>
      <c r="AH13425" s="5"/>
      <c r="AI13425" s="5"/>
      <c r="AJ13425" s="5"/>
    </row>
    <row r="13426" spans="11:36">
      <c r="K13426" s="5"/>
      <c r="L13426" s="5"/>
      <c r="M13426" s="5"/>
      <c r="N13426" s="5"/>
      <c r="O13426" s="5"/>
      <c r="P13426" s="5"/>
      <c r="Q13426" s="5"/>
      <c r="R13426" s="5"/>
      <c r="S13426" s="5"/>
      <c r="T13426" s="5"/>
      <c r="U13426" s="5"/>
      <c r="V13426" s="5"/>
      <c r="W13426" s="5"/>
      <c r="X13426" s="5"/>
      <c r="Y13426" s="5"/>
      <c r="Z13426" s="5"/>
      <c r="AA13426" s="5"/>
      <c r="AB13426" s="5"/>
      <c r="AC13426" s="5"/>
      <c r="AD13426" s="5"/>
      <c r="AE13426" s="5"/>
      <c r="AF13426" s="5"/>
      <c r="AG13426" s="5"/>
      <c r="AH13426" s="5"/>
      <c r="AI13426" s="5"/>
      <c r="AJ13426" s="5"/>
    </row>
    <row r="13427" spans="11:36">
      <c r="K13427" s="5"/>
      <c r="L13427" s="5"/>
      <c r="M13427" s="5"/>
      <c r="N13427" s="5"/>
      <c r="O13427" s="5"/>
      <c r="P13427" s="5"/>
      <c r="Q13427" s="5"/>
      <c r="R13427" s="5"/>
      <c r="S13427" s="5"/>
      <c r="T13427" s="5"/>
      <c r="U13427" s="5"/>
      <c r="V13427" s="5"/>
      <c r="W13427" s="5"/>
      <c r="X13427" s="5"/>
      <c r="Y13427" s="5"/>
      <c r="Z13427" s="5"/>
      <c r="AA13427" s="5"/>
      <c r="AB13427" s="5"/>
      <c r="AC13427" s="5"/>
      <c r="AD13427" s="5"/>
      <c r="AE13427" s="5"/>
      <c r="AF13427" s="5"/>
      <c r="AG13427" s="5"/>
      <c r="AH13427" s="5"/>
      <c r="AI13427" s="5"/>
      <c r="AJ13427" s="5"/>
    </row>
    <row r="13428" spans="11:36">
      <c r="K13428" s="5"/>
      <c r="L13428" s="5"/>
      <c r="M13428" s="5"/>
      <c r="N13428" s="5"/>
      <c r="O13428" s="5"/>
      <c r="P13428" s="5"/>
      <c r="Q13428" s="5"/>
      <c r="R13428" s="5"/>
      <c r="S13428" s="5"/>
      <c r="T13428" s="5"/>
      <c r="U13428" s="5"/>
      <c r="V13428" s="5"/>
      <c r="W13428" s="5"/>
      <c r="X13428" s="5"/>
      <c r="Y13428" s="5"/>
      <c r="Z13428" s="5"/>
      <c r="AA13428" s="5"/>
      <c r="AB13428" s="5"/>
      <c r="AC13428" s="5"/>
      <c r="AD13428" s="5"/>
      <c r="AE13428" s="5"/>
      <c r="AF13428" s="5"/>
      <c r="AG13428" s="5"/>
      <c r="AH13428" s="5"/>
      <c r="AI13428" s="5"/>
      <c r="AJ13428" s="5"/>
    </row>
    <row r="13429" spans="11:36">
      <c r="K13429" s="5"/>
      <c r="L13429" s="5"/>
      <c r="M13429" s="5"/>
      <c r="N13429" s="5"/>
      <c r="O13429" s="5"/>
      <c r="P13429" s="5"/>
      <c r="Q13429" s="5"/>
      <c r="R13429" s="5"/>
      <c r="S13429" s="5"/>
      <c r="T13429" s="5"/>
      <c r="U13429" s="5"/>
      <c r="V13429" s="5"/>
      <c r="W13429" s="5"/>
      <c r="X13429" s="5"/>
      <c r="Y13429" s="5"/>
      <c r="Z13429" s="5"/>
      <c r="AA13429" s="5"/>
      <c r="AB13429" s="5"/>
      <c r="AC13429" s="5"/>
      <c r="AD13429" s="5"/>
      <c r="AE13429" s="5"/>
      <c r="AF13429" s="5"/>
      <c r="AG13429" s="5"/>
      <c r="AH13429" s="5"/>
      <c r="AI13429" s="5"/>
      <c r="AJ13429" s="5"/>
    </row>
    <row r="13430" spans="11:36">
      <c r="K13430" s="5"/>
      <c r="L13430" s="5"/>
      <c r="M13430" s="5"/>
      <c r="N13430" s="5"/>
      <c r="O13430" s="5"/>
      <c r="P13430" s="5"/>
      <c r="Q13430" s="5"/>
      <c r="R13430" s="5"/>
      <c r="S13430" s="5"/>
      <c r="T13430" s="5"/>
      <c r="U13430" s="5"/>
      <c r="V13430" s="5"/>
      <c r="W13430" s="5"/>
      <c r="X13430" s="5"/>
      <c r="Y13430" s="5"/>
      <c r="Z13430" s="5"/>
      <c r="AA13430" s="5"/>
      <c r="AB13430" s="5"/>
      <c r="AC13430" s="5"/>
      <c r="AD13430" s="5"/>
      <c r="AE13430" s="5"/>
      <c r="AF13430" s="5"/>
      <c r="AG13430" s="5"/>
      <c r="AH13430" s="5"/>
      <c r="AI13430" s="5"/>
      <c r="AJ13430" s="5"/>
    </row>
    <row r="13431" spans="11:36">
      <c r="K13431" s="5"/>
      <c r="L13431" s="5"/>
      <c r="M13431" s="5"/>
      <c r="N13431" s="5"/>
      <c r="O13431" s="5"/>
      <c r="P13431" s="5"/>
      <c r="Q13431" s="5"/>
      <c r="R13431" s="5"/>
      <c r="S13431" s="5"/>
      <c r="T13431" s="5"/>
      <c r="U13431" s="5"/>
      <c r="V13431" s="5"/>
      <c r="W13431" s="5"/>
      <c r="X13431" s="5"/>
      <c r="Y13431" s="5"/>
      <c r="Z13431" s="5"/>
      <c r="AA13431" s="5"/>
      <c r="AB13431" s="5"/>
      <c r="AC13431" s="5"/>
      <c r="AD13431" s="5"/>
      <c r="AE13431" s="5"/>
      <c r="AF13431" s="5"/>
      <c r="AG13431" s="5"/>
      <c r="AH13431" s="5"/>
      <c r="AI13431" s="5"/>
      <c r="AJ13431" s="5"/>
    </row>
    <row r="13432" spans="11:36">
      <c r="K13432" s="5"/>
      <c r="L13432" s="5"/>
      <c r="M13432" s="5"/>
      <c r="N13432" s="5"/>
      <c r="O13432" s="5"/>
      <c r="P13432" s="5"/>
      <c r="Q13432" s="5"/>
      <c r="R13432" s="5"/>
      <c r="S13432" s="5"/>
      <c r="T13432" s="5"/>
      <c r="U13432" s="5"/>
      <c r="V13432" s="5"/>
      <c r="W13432" s="5"/>
      <c r="X13432" s="5"/>
      <c r="Y13432" s="5"/>
      <c r="Z13432" s="5"/>
      <c r="AA13432" s="5"/>
      <c r="AB13432" s="5"/>
      <c r="AC13432" s="5"/>
      <c r="AD13432" s="5"/>
      <c r="AE13432" s="5"/>
      <c r="AF13432" s="5"/>
      <c r="AG13432" s="5"/>
      <c r="AH13432" s="5"/>
      <c r="AI13432" s="5"/>
      <c r="AJ13432" s="5"/>
    </row>
    <row r="13433" spans="11:36">
      <c r="K13433" s="5"/>
      <c r="L13433" s="5"/>
      <c r="M13433" s="5"/>
      <c r="N13433" s="5"/>
      <c r="O13433" s="5"/>
      <c r="P13433" s="5"/>
      <c r="Q13433" s="5"/>
      <c r="R13433" s="5"/>
      <c r="S13433" s="5"/>
      <c r="T13433" s="5"/>
      <c r="U13433" s="5"/>
      <c r="V13433" s="5"/>
      <c r="W13433" s="5"/>
      <c r="X13433" s="5"/>
      <c r="Y13433" s="5"/>
      <c r="Z13433" s="5"/>
      <c r="AA13433" s="5"/>
      <c r="AB13433" s="5"/>
      <c r="AC13433" s="5"/>
      <c r="AD13433" s="5"/>
      <c r="AE13433" s="5"/>
      <c r="AF13433" s="5"/>
      <c r="AG13433" s="5"/>
      <c r="AH13433" s="5"/>
      <c r="AI13433" s="5"/>
      <c r="AJ13433" s="5"/>
    </row>
    <row r="13434" spans="11:36">
      <c r="K13434" s="5"/>
      <c r="L13434" s="5"/>
      <c r="M13434" s="5"/>
      <c r="N13434" s="5"/>
      <c r="O13434" s="5"/>
      <c r="P13434" s="5"/>
      <c r="Q13434" s="5"/>
      <c r="R13434" s="5"/>
      <c r="S13434" s="5"/>
      <c r="T13434" s="5"/>
      <c r="U13434" s="5"/>
      <c r="V13434" s="5"/>
      <c r="W13434" s="5"/>
      <c r="X13434" s="5"/>
      <c r="Y13434" s="5"/>
      <c r="Z13434" s="5"/>
      <c r="AA13434" s="5"/>
      <c r="AB13434" s="5"/>
      <c r="AC13434" s="5"/>
      <c r="AD13434" s="5"/>
      <c r="AE13434" s="5"/>
      <c r="AF13434" s="5"/>
      <c r="AG13434" s="5"/>
      <c r="AH13434" s="5"/>
      <c r="AI13434" s="5"/>
      <c r="AJ13434" s="5"/>
    </row>
    <row r="13435" spans="11:36">
      <c r="K13435" s="5"/>
      <c r="L13435" s="5"/>
      <c r="M13435" s="5"/>
      <c r="N13435" s="5"/>
      <c r="O13435" s="5"/>
      <c r="P13435" s="5"/>
      <c r="Q13435" s="5"/>
      <c r="R13435" s="5"/>
      <c r="S13435" s="5"/>
      <c r="T13435" s="5"/>
      <c r="U13435" s="5"/>
      <c r="V13435" s="5"/>
      <c r="W13435" s="5"/>
      <c r="X13435" s="5"/>
      <c r="Y13435" s="5"/>
      <c r="Z13435" s="5"/>
      <c r="AA13435" s="5"/>
      <c r="AB13435" s="5"/>
      <c r="AC13435" s="5"/>
      <c r="AD13435" s="5"/>
      <c r="AE13435" s="5"/>
      <c r="AF13435" s="5"/>
      <c r="AG13435" s="5"/>
      <c r="AH13435" s="5"/>
      <c r="AI13435" s="5"/>
      <c r="AJ13435" s="5"/>
    </row>
    <row r="13436" spans="11:36">
      <c r="K13436" s="5"/>
      <c r="L13436" s="5"/>
      <c r="M13436" s="5"/>
      <c r="N13436" s="5"/>
      <c r="O13436" s="5"/>
      <c r="P13436" s="5"/>
      <c r="Q13436" s="5"/>
      <c r="R13436" s="5"/>
      <c r="S13436" s="5"/>
      <c r="T13436" s="5"/>
      <c r="U13436" s="5"/>
      <c r="V13436" s="5"/>
      <c r="W13436" s="5"/>
      <c r="X13436" s="5"/>
      <c r="Y13436" s="5"/>
      <c r="Z13436" s="5"/>
      <c r="AA13436" s="5"/>
      <c r="AB13436" s="5"/>
      <c r="AC13436" s="5"/>
      <c r="AD13436" s="5"/>
      <c r="AE13436" s="5"/>
      <c r="AF13436" s="5"/>
      <c r="AG13436" s="5"/>
      <c r="AH13436" s="5"/>
      <c r="AI13436" s="5"/>
      <c r="AJ13436" s="5"/>
    </row>
    <row r="13437" spans="11:36">
      <c r="K13437" s="5"/>
      <c r="L13437" s="5"/>
      <c r="M13437" s="5"/>
      <c r="N13437" s="5"/>
      <c r="O13437" s="5"/>
      <c r="P13437" s="5"/>
      <c r="Q13437" s="5"/>
      <c r="R13437" s="5"/>
      <c r="S13437" s="5"/>
      <c r="T13437" s="5"/>
      <c r="U13437" s="5"/>
      <c r="V13437" s="5"/>
      <c r="W13437" s="5"/>
      <c r="X13437" s="5"/>
      <c r="Y13437" s="5"/>
      <c r="Z13437" s="5"/>
      <c r="AA13437" s="5"/>
      <c r="AB13437" s="5"/>
      <c r="AC13437" s="5"/>
      <c r="AD13437" s="5"/>
      <c r="AE13437" s="5"/>
      <c r="AF13437" s="5"/>
      <c r="AG13437" s="5"/>
      <c r="AH13437" s="5"/>
      <c r="AI13437" s="5"/>
      <c r="AJ13437" s="5"/>
    </row>
    <row r="13438" spans="11:36">
      <c r="K13438" s="5"/>
      <c r="L13438" s="5"/>
      <c r="M13438" s="5"/>
      <c r="N13438" s="5"/>
      <c r="O13438" s="5"/>
      <c r="P13438" s="5"/>
      <c r="Q13438" s="5"/>
      <c r="R13438" s="5"/>
      <c r="S13438" s="5"/>
      <c r="T13438" s="5"/>
      <c r="U13438" s="5"/>
      <c r="V13438" s="5"/>
      <c r="W13438" s="5"/>
      <c r="X13438" s="5"/>
      <c r="Y13438" s="5"/>
      <c r="Z13438" s="5"/>
      <c r="AA13438" s="5"/>
      <c r="AB13438" s="5"/>
      <c r="AC13438" s="5"/>
      <c r="AD13438" s="5"/>
      <c r="AE13438" s="5"/>
      <c r="AF13438" s="5"/>
      <c r="AG13438" s="5"/>
      <c r="AH13438" s="5"/>
      <c r="AI13438" s="5"/>
      <c r="AJ13438" s="5"/>
    </row>
    <row r="13439" spans="11:36">
      <c r="K13439" s="5"/>
      <c r="L13439" s="5"/>
      <c r="M13439" s="5"/>
      <c r="N13439" s="5"/>
      <c r="O13439" s="5"/>
      <c r="P13439" s="5"/>
      <c r="Q13439" s="5"/>
      <c r="R13439" s="5"/>
      <c r="S13439" s="5"/>
      <c r="T13439" s="5"/>
      <c r="U13439" s="5"/>
      <c r="V13439" s="5"/>
      <c r="W13439" s="5"/>
      <c r="X13439" s="5"/>
      <c r="Y13439" s="5"/>
      <c r="Z13439" s="5"/>
      <c r="AA13439" s="5"/>
      <c r="AB13439" s="5"/>
      <c r="AC13439" s="5"/>
      <c r="AD13439" s="5"/>
      <c r="AE13439" s="5"/>
      <c r="AF13439" s="5"/>
      <c r="AG13439" s="5"/>
      <c r="AH13439" s="5"/>
      <c r="AI13439" s="5"/>
      <c r="AJ13439" s="5"/>
    </row>
    <row r="13440" spans="11:36">
      <c r="K13440" s="5"/>
      <c r="L13440" s="5"/>
      <c r="M13440" s="5"/>
      <c r="N13440" s="5"/>
      <c r="O13440" s="5"/>
      <c r="P13440" s="5"/>
      <c r="Q13440" s="5"/>
      <c r="R13440" s="5"/>
      <c r="S13440" s="5"/>
      <c r="T13440" s="5"/>
      <c r="U13440" s="5"/>
      <c r="V13440" s="5"/>
      <c r="W13440" s="5"/>
      <c r="X13440" s="5"/>
      <c r="Y13440" s="5"/>
      <c r="Z13440" s="5"/>
      <c r="AA13440" s="5"/>
      <c r="AB13440" s="5"/>
      <c r="AC13440" s="5"/>
      <c r="AD13440" s="5"/>
      <c r="AE13440" s="5"/>
      <c r="AF13440" s="5"/>
      <c r="AG13440" s="5"/>
      <c r="AH13440" s="5"/>
      <c r="AI13440" s="5"/>
      <c r="AJ13440" s="5"/>
    </row>
    <row r="13441" spans="11:36">
      <c r="K13441" s="5"/>
      <c r="L13441" s="5"/>
      <c r="M13441" s="5"/>
      <c r="N13441" s="5"/>
      <c r="O13441" s="5"/>
      <c r="P13441" s="5"/>
      <c r="Q13441" s="5"/>
      <c r="R13441" s="5"/>
      <c r="S13441" s="5"/>
      <c r="T13441" s="5"/>
      <c r="U13441" s="5"/>
      <c r="V13441" s="5"/>
      <c r="W13441" s="5"/>
      <c r="X13441" s="5"/>
      <c r="Y13441" s="5"/>
      <c r="Z13441" s="5"/>
      <c r="AA13441" s="5"/>
      <c r="AB13441" s="5"/>
      <c r="AC13441" s="5"/>
      <c r="AD13441" s="5"/>
      <c r="AE13441" s="5"/>
      <c r="AF13441" s="5"/>
      <c r="AG13441" s="5"/>
      <c r="AH13441" s="5"/>
      <c r="AI13441" s="5"/>
      <c r="AJ13441" s="5"/>
    </row>
    <row r="13442" spans="11:36">
      <c r="K13442" s="5"/>
      <c r="L13442" s="5"/>
      <c r="M13442" s="5"/>
      <c r="N13442" s="5"/>
      <c r="O13442" s="5"/>
      <c r="P13442" s="5"/>
      <c r="Q13442" s="5"/>
      <c r="R13442" s="5"/>
      <c r="S13442" s="5"/>
      <c r="T13442" s="5"/>
      <c r="U13442" s="5"/>
      <c r="V13442" s="5"/>
      <c r="W13442" s="5"/>
      <c r="X13442" s="5"/>
      <c r="Y13442" s="5"/>
      <c r="Z13442" s="5"/>
      <c r="AA13442" s="5"/>
      <c r="AB13442" s="5"/>
      <c r="AC13442" s="5"/>
      <c r="AD13442" s="5"/>
      <c r="AE13442" s="5"/>
      <c r="AF13442" s="5"/>
      <c r="AG13442" s="5"/>
      <c r="AH13442" s="5"/>
      <c r="AI13442" s="5"/>
      <c r="AJ13442" s="5"/>
    </row>
    <row r="13443" spans="11:36">
      <c r="K13443" s="5"/>
      <c r="L13443" s="5"/>
      <c r="M13443" s="5"/>
      <c r="N13443" s="5"/>
      <c r="O13443" s="5"/>
      <c r="P13443" s="5"/>
      <c r="Q13443" s="5"/>
      <c r="R13443" s="5"/>
      <c r="S13443" s="5"/>
      <c r="T13443" s="5"/>
      <c r="U13443" s="5"/>
      <c r="V13443" s="5"/>
      <c r="W13443" s="5"/>
      <c r="X13443" s="5"/>
      <c r="Y13443" s="5"/>
      <c r="Z13443" s="5"/>
      <c r="AA13443" s="5"/>
      <c r="AB13443" s="5"/>
      <c r="AC13443" s="5"/>
      <c r="AD13443" s="5"/>
      <c r="AE13443" s="5"/>
      <c r="AF13443" s="5"/>
      <c r="AG13443" s="5"/>
      <c r="AH13443" s="5"/>
      <c r="AI13443" s="5"/>
      <c r="AJ13443" s="5"/>
    </row>
    <row r="13444" spans="11:36">
      <c r="K13444" s="5"/>
      <c r="L13444" s="5"/>
      <c r="M13444" s="5"/>
      <c r="N13444" s="5"/>
      <c r="O13444" s="5"/>
      <c r="P13444" s="5"/>
      <c r="Q13444" s="5"/>
      <c r="R13444" s="5"/>
      <c r="S13444" s="5"/>
      <c r="T13444" s="5"/>
      <c r="U13444" s="5"/>
      <c r="V13444" s="5"/>
      <c r="W13444" s="5"/>
      <c r="X13444" s="5"/>
      <c r="Y13444" s="5"/>
      <c r="Z13444" s="5"/>
      <c r="AA13444" s="5"/>
      <c r="AB13444" s="5"/>
      <c r="AC13444" s="5"/>
      <c r="AD13444" s="5"/>
      <c r="AE13444" s="5"/>
      <c r="AF13444" s="5"/>
      <c r="AG13444" s="5"/>
      <c r="AH13444" s="5"/>
      <c r="AI13444" s="5"/>
      <c r="AJ13444" s="5"/>
    </row>
    <row r="13445" spans="11:36">
      <c r="K13445" s="5"/>
      <c r="L13445" s="5"/>
      <c r="M13445" s="5"/>
      <c r="N13445" s="5"/>
      <c r="O13445" s="5"/>
      <c r="P13445" s="5"/>
      <c r="Q13445" s="5"/>
      <c r="R13445" s="5"/>
      <c r="S13445" s="5"/>
      <c r="T13445" s="5"/>
      <c r="U13445" s="5"/>
      <c r="V13445" s="5"/>
      <c r="W13445" s="5"/>
      <c r="X13445" s="5"/>
      <c r="Y13445" s="5"/>
      <c r="Z13445" s="5"/>
      <c r="AA13445" s="5"/>
      <c r="AB13445" s="5"/>
      <c r="AC13445" s="5"/>
      <c r="AD13445" s="5"/>
      <c r="AE13445" s="5"/>
      <c r="AF13445" s="5"/>
      <c r="AG13445" s="5"/>
      <c r="AH13445" s="5"/>
      <c r="AI13445" s="5"/>
      <c r="AJ13445" s="5"/>
    </row>
    <row r="13446" spans="11:36">
      <c r="K13446" s="5"/>
      <c r="L13446" s="5"/>
      <c r="M13446" s="5"/>
      <c r="N13446" s="5"/>
      <c r="O13446" s="5"/>
      <c r="P13446" s="5"/>
      <c r="Q13446" s="5"/>
      <c r="R13446" s="5"/>
      <c r="S13446" s="5"/>
      <c r="T13446" s="5"/>
      <c r="U13446" s="5"/>
      <c r="V13446" s="5"/>
      <c r="W13446" s="5"/>
      <c r="X13446" s="5"/>
      <c r="Y13446" s="5"/>
      <c r="Z13446" s="5"/>
      <c r="AA13446" s="5"/>
      <c r="AB13446" s="5"/>
      <c r="AC13446" s="5"/>
      <c r="AD13446" s="5"/>
      <c r="AE13446" s="5"/>
      <c r="AF13446" s="5"/>
      <c r="AG13446" s="5"/>
      <c r="AH13446" s="5"/>
      <c r="AI13446" s="5"/>
      <c r="AJ13446" s="5"/>
    </row>
    <row r="13447" spans="11:36">
      <c r="K13447" s="5"/>
      <c r="L13447" s="5"/>
      <c r="M13447" s="5"/>
      <c r="N13447" s="5"/>
      <c r="O13447" s="5"/>
      <c r="P13447" s="5"/>
      <c r="Q13447" s="5"/>
      <c r="R13447" s="5"/>
      <c r="S13447" s="5"/>
      <c r="T13447" s="5"/>
      <c r="U13447" s="5"/>
      <c r="V13447" s="5"/>
      <c r="W13447" s="5"/>
      <c r="X13447" s="5"/>
      <c r="Y13447" s="5"/>
      <c r="Z13447" s="5"/>
      <c r="AA13447" s="5"/>
      <c r="AB13447" s="5"/>
      <c r="AC13447" s="5"/>
      <c r="AD13447" s="5"/>
      <c r="AE13447" s="5"/>
      <c r="AF13447" s="5"/>
      <c r="AG13447" s="5"/>
      <c r="AH13447" s="5"/>
      <c r="AI13447" s="5"/>
      <c r="AJ13447" s="5"/>
    </row>
    <row r="13448" spans="11:36">
      <c r="K13448" s="5"/>
      <c r="L13448" s="5"/>
      <c r="M13448" s="5"/>
      <c r="N13448" s="5"/>
      <c r="O13448" s="5"/>
      <c r="P13448" s="5"/>
      <c r="Q13448" s="5"/>
      <c r="R13448" s="5"/>
      <c r="S13448" s="5"/>
      <c r="T13448" s="5"/>
      <c r="U13448" s="5"/>
      <c r="V13448" s="5"/>
      <c r="W13448" s="5"/>
      <c r="X13448" s="5"/>
      <c r="Y13448" s="5"/>
      <c r="Z13448" s="5"/>
      <c r="AA13448" s="5"/>
      <c r="AB13448" s="5"/>
      <c r="AC13448" s="5"/>
      <c r="AD13448" s="5"/>
      <c r="AE13448" s="5"/>
      <c r="AF13448" s="5"/>
      <c r="AG13448" s="5"/>
      <c r="AH13448" s="5"/>
      <c r="AI13448" s="5"/>
      <c r="AJ13448" s="5"/>
    </row>
    <row r="13449" spans="11:36">
      <c r="K13449" s="5"/>
      <c r="L13449" s="5"/>
      <c r="M13449" s="5"/>
      <c r="N13449" s="5"/>
      <c r="O13449" s="5"/>
      <c r="P13449" s="5"/>
      <c r="Q13449" s="5"/>
      <c r="R13449" s="5"/>
      <c r="S13449" s="5"/>
      <c r="T13449" s="5"/>
      <c r="U13449" s="5"/>
      <c r="V13449" s="5"/>
      <c r="W13449" s="5"/>
      <c r="X13449" s="5"/>
      <c r="Y13449" s="5"/>
      <c r="Z13449" s="5"/>
      <c r="AA13449" s="5"/>
      <c r="AB13449" s="5"/>
      <c r="AC13449" s="5"/>
      <c r="AD13449" s="5"/>
      <c r="AE13449" s="5"/>
      <c r="AF13449" s="5"/>
      <c r="AG13449" s="5"/>
      <c r="AH13449" s="5"/>
      <c r="AI13449" s="5"/>
      <c r="AJ13449" s="5"/>
    </row>
    <row r="13450" spans="11:36">
      <c r="K13450" s="5"/>
      <c r="L13450" s="5"/>
      <c r="M13450" s="5"/>
      <c r="N13450" s="5"/>
      <c r="O13450" s="5"/>
      <c r="P13450" s="5"/>
      <c r="Q13450" s="5"/>
      <c r="R13450" s="5"/>
      <c r="S13450" s="5"/>
      <c r="T13450" s="5"/>
      <c r="U13450" s="5"/>
      <c r="V13450" s="5"/>
      <c r="W13450" s="5"/>
      <c r="X13450" s="5"/>
      <c r="Y13450" s="5"/>
      <c r="Z13450" s="5"/>
      <c r="AA13450" s="5"/>
      <c r="AB13450" s="5"/>
      <c r="AC13450" s="5"/>
      <c r="AD13450" s="5"/>
      <c r="AE13450" s="5"/>
      <c r="AF13450" s="5"/>
      <c r="AG13450" s="5"/>
      <c r="AH13450" s="5"/>
      <c r="AI13450" s="5"/>
      <c r="AJ13450" s="5"/>
    </row>
    <row r="13451" spans="11:36">
      <c r="K13451" s="5"/>
      <c r="L13451" s="5"/>
      <c r="M13451" s="5"/>
      <c r="N13451" s="5"/>
      <c r="O13451" s="5"/>
      <c r="P13451" s="5"/>
      <c r="Q13451" s="5"/>
      <c r="R13451" s="5"/>
      <c r="S13451" s="5"/>
      <c r="T13451" s="5"/>
      <c r="U13451" s="5"/>
      <c r="V13451" s="5"/>
      <c r="W13451" s="5"/>
      <c r="X13451" s="5"/>
      <c r="Y13451" s="5"/>
      <c r="Z13451" s="5"/>
      <c r="AA13451" s="5"/>
      <c r="AB13451" s="5"/>
      <c r="AC13451" s="5"/>
      <c r="AD13451" s="5"/>
      <c r="AE13451" s="5"/>
      <c r="AF13451" s="5"/>
      <c r="AG13451" s="5"/>
      <c r="AH13451" s="5"/>
      <c r="AI13451" s="5"/>
      <c r="AJ13451" s="5"/>
    </row>
    <row r="13452" spans="11:36">
      <c r="K13452" s="5"/>
      <c r="L13452" s="5"/>
      <c r="M13452" s="5"/>
      <c r="N13452" s="5"/>
      <c r="O13452" s="5"/>
      <c r="P13452" s="5"/>
      <c r="Q13452" s="5"/>
      <c r="R13452" s="5"/>
      <c r="S13452" s="5"/>
      <c r="T13452" s="5"/>
      <c r="U13452" s="5"/>
      <c r="V13452" s="5"/>
      <c r="W13452" s="5"/>
      <c r="X13452" s="5"/>
      <c r="Y13452" s="5"/>
      <c r="Z13452" s="5"/>
      <c r="AA13452" s="5"/>
      <c r="AB13452" s="5"/>
      <c r="AC13452" s="5"/>
      <c r="AD13452" s="5"/>
      <c r="AE13452" s="5"/>
      <c r="AF13452" s="5"/>
      <c r="AG13452" s="5"/>
      <c r="AH13452" s="5"/>
      <c r="AI13452" s="5"/>
      <c r="AJ13452" s="5"/>
    </row>
    <row r="13453" spans="11:36">
      <c r="K13453" s="5"/>
      <c r="L13453" s="5"/>
      <c r="M13453" s="5"/>
      <c r="N13453" s="5"/>
      <c r="O13453" s="5"/>
      <c r="P13453" s="5"/>
      <c r="Q13453" s="5"/>
      <c r="R13453" s="5"/>
      <c r="S13453" s="5"/>
      <c r="T13453" s="5"/>
      <c r="U13453" s="5"/>
      <c r="V13453" s="5"/>
      <c r="W13453" s="5"/>
      <c r="X13453" s="5"/>
      <c r="Y13453" s="5"/>
      <c r="Z13453" s="5"/>
      <c r="AA13453" s="5"/>
      <c r="AB13453" s="5"/>
      <c r="AC13453" s="5"/>
      <c r="AD13453" s="5"/>
      <c r="AE13453" s="5"/>
      <c r="AF13453" s="5"/>
      <c r="AG13453" s="5"/>
      <c r="AH13453" s="5"/>
      <c r="AI13453" s="5"/>
      <c r="AJ13453" s="5"/>
    </row>
    <row r="13454" spans="11:36">
      <c r="K13454" s="5"/>
      <c r="L13454" s="5"/>
      <c r="M13454" s="5"/>
      <c r="N13454" s="5"/>
      <c r="O13454" s="5"/>
      <c r="P13454" s="5"/>
      <c r="Q13454" s="5"/>
      <c r="R13454" s="5"/>
      <c r="S13454" s="5"/>
      <c r="T13454" s="5"/>
      <c r="U13454" s="5"/>
      <c r="V13454" s="5"/>
      <c r="W13454" s="5"/>
      <c r="X13454" s="5"/>
      <c r="Y13454" s="5"/>
      <c r="Z13454" s="5"/>
      <c r="AA13454" s="5"/>
      <c r="AB13454" s="5"/>
      <c r="AC13454" s="5"/>
      <c r="AD13454" s="5"/>
      <c r="AE13454" s="5"/>
      <c r="AF13454" s="5"/>
      <c r="AG13454" s="5"/>
      <c r="AH13454" s="5"/>
      <c r="AI13454" s="5"/>
      <c r="AJ13454" s="5"/>
    </row>
    <row r="13455" spans="11:36">
      <c r="K13455" s="5"/>
      <c r="L13455" s="5"/>
      <c r="M13455" s="5"/>
      <c r="N13455" s="5"/>
      <c r="O13455" s="5"/>
      <c r="P13455" s="5"/>
      <c r="Q13455" s="5"/>
      <c r="R13455" s="5"/>
      <c r="S13455" s="5"/>
      <c r="T13455" s="5"/>
      <c r="U13455" s="5"/>
      <c r="V13455" s="5"/>
      <c r="W13455" s="5"/>
      <c r="X13455" s="5"/>
      <c r="Y13455" s="5"/>
      <c r="Z13455" s="5"/>
      <c r="AA13455" s="5"/>
      <c r="AB13455" s="5"/>
      <c r="AC13455" s="5"/>
      <c r="AD13455" s="5"/>
      <c r="AE13455" s="5"/>
      <c r="AF13455" s="5"/>
      <c r="AG13455" s="5"/>
      <c r="AH13455" s="5"/>
      <c r="AI13455" s="5"/>
      <c r="AJ13455" s="5"/>
    </row>
    <row r="13456" spans="11:36">
      <c r="K13456" s="5"/>
      <c r="L13456" s="5"/>
      <c r="M13456" s="5"/>
      <c r="N13456" s="5"/>
      <c r="O13456" s="5"/>
      <c r="P13456" s="5"/>
      <c r="Q13456" s="5"/>
      <c r="R13456" s="5"/>
      <c r="S13456" s="5"/>
      <c r="T13456" s="5"/>
      <c r="U13456" s="5"/>
      <c r="V13456" s="5"/>
      <c r="W13456" s="5"/>
      <c r="X13456" s="5"/>
      <c r="Y13456" s="5"/>
      <c r="Z13456" s="5"/>
      <c r="AA13456" s="5"/>
      <c r="AB13456" s="5"/>
      <c r="AC13456" s="5"/>
      <c r="AD13456" s="5"/>
      <c r="AE13456" s="5"/>
      <c r="AF13456" s="5"/>
      <c r="AG13456" s="5"/>
      <c r="AH13456" s="5"/>
      <c r="AI13456" s="5"/>
      <c r="AJ13456" s="5"/>
    </row>
    <row r="13457" spans="11:36">
      <c r="K13457" s="5"/>
      <c r="L13457" s="5"/>
      <c r="M13457" s="5"/>
      <c r="N13457" s="5"/>
      <c r="O13457" s="5"/>
      <c r="P13457" s="5"/>
      <c r="Q13457" s="5"/>
      <c r="R13457" s="5"/>
      <c r="S13457" s="5"/>
      <c r="T13457" s="5"/>
      <c r="U13457" s="5"/>
      <c r="V13457" s="5"/>
      <c r="W13457" s="5"/>
      <c r="X13457" s="5"/>
      <c r="Y13457" s="5"/>
      <c r="Z13457" s="5"/>
      <c r="AA13457" s="5"/>
      <c r="AB13457" s="5"/>
      <c r="AC13457" s="5"/>
      <c r="AD13457" s="5"/>
      <c r="AE13457" s="5"/>
      <c r="AF13457" s="5"/>
      <c r="AG13457" s="5"/>
      <c r="AH13457" s="5"/>
      <c r="AI13457" s="5"/>
      <c r="AJ13457" s="5"/>
    </row>
    <row r="13458" spans="11:36">
      <c r="K13458" s="5"/>
      <c r="L13458" s="5"/>
      <c r="M13458" s="5"/>
      <c r="N13458" s="5"/>
      <c r="O13458" s="5"/>
      <c r="P13458" s="5"/>
      <c r="Q13458" s="5"/>
      <c r="R13458" s="5"/>
      <c r="S13458" s="5"/>
      <c r="T13458" s="5"/>
      <c r="U13458" s="5"/>
      <c r="V13458" s="5"/>
      <c r="W13458" s="5"/>
      <c r="X13458" s="5"/>
      <c r="Y13458" s="5"/>
      <c r="Z13458" s="5"/>
      <c r="AA13458" s="5"/>
      <c r="AB13458" s="5"/>
      <c r="AC13458" s="5"/>
      <c r="AD13458" s="5"/>
      <c r="AE13458" s="5"/>
      <c r="AF13458" s="5"/>
      <c r="AG13458" s="5"/>
      <c r="AH13458" s="5"/>
      <c r="AI13458" s="5"/>
      <c r="AJ13458" s="5"/>
    </row>
    <row r="13459" spans="11:36">
      <c r="K13459" s="5"/>
      <c r="L13459" s="5"/>
      <c r="M13459" s="5"/>
      <c r="N13459" s="5"/>
      <c r="O13459" s="5"/>
      <c r="P13459" s="5"/>
      <c r="Q13459" s="5"/>
      <c r="R13459" s="5"/>
      <c r="S13459" s="5"/>
      <c r="T13459" s="5"/>
      <c r="U13459" s="5"/>
      <c r="V13459" s="5"/>
      <c r="W13459" s="5"/>
      <c r="X13459" s="5"/>
      <c r="Y13459" s="5"/>
      <c r="Z13459" s="5"/>
      <c r="AA13459" s="5"/>
      <c r="AB13459" s="5"/>
      <c r="AC13459" s="5"/>
      <c r="AD13459" s="5"/>
      <c r="AE13459" s="5"/>
      <c r="AF13459" s="5"/>
      <c r="AG13459" s="5"/>
      <c r="AH13459" s="5"/>
      <c r="AI13459" s="5"/>
      <c r="AJ13459" s="5"/>
    </row>
    <row r="13460" spans="11:36">
      <c r="K13460" s="5"/>
      <c r="L13460" s="5"/>
      <c r="M13460" s="5"/>
      <c r="N13460" s="5"/>
      <c r="O13460" s="5"/>
      <c r="P13460" s="5"/>
      <c r="Q13460" s="5"/>
      <c r="R13460" s="5"/>
      <c r="S13460" s="5"/>
      <c r="T13460" s="5"/>
      <c r="U13460" s="5"/>
      <c r="V13460" s="5"/>
      <c r="W13460" s="5"/>
      <c r="X13460" s="5"/>
      <c r="Y13460" s="5"/>
      <c r="Z13460" s="5"/>
      <c r="AA13460" s="5"/>
      <c r="AB13460" s="5"/>
      <c r="AC13460" s="5"/>
      <c r="AD13460" s="5"/>
      <c r="AE13460" s="5"/>
      <c r="AF13460" s="5"/>
      <c r="AG13460" s="5"/>
      <c r="AH13460" s="5"/>
      <c r="AI13460" s="5"/>
      <c r="AJ13460" s="5"/>
    </row>
    <row r="13461" spans="11:36">
      <c r="K13461" s="5"/>
      <c r="L13461" s="5"/>
      <c r="M13461" s="5"/>
      <c r="N13461" s="5"/>
      <c r="O13461" s="5"/>
      <c r="P13461" s="5"/>
      <c r="Q13461" s="5"/>
      <c r="R13461" s="5"/>
      <c r="S13461" s="5"/>
      <c r="T13461" s="5"/>
      <c r="U13461" s="5"/>
      <c r="V13461" s="5"/>
      <c r="W13461" s="5"/>
      <c r="X13461" s="5"/>
      <c r="Y13461" s="5"/>
      <c r="Z13461" s="5"/>
      <c r="AA13461" s="5"/>
      <c r="AB13461" s="5"/>
      <c r="AC13461" s="5"/>
      <c r="AD13461" s="5"/>
      <c r="AE13461" s="5"/>
      <c r="AF13461" s="5"/>
      <c r="AG13461" s="5"/>
      <c r="AH13461" s="5"/>
      <c r="AI13461" s="5"/>
      <c r="AJ13461" s="5"/>
    </row>
    <row r="13462" spans="11:36">
      <c r="K13462" s="5"/>
      <c r="L13462" s="5"/>
      <c r="M13462" s="5"/>
      <c r="N13462" s="5"/>
      <c r="O13462" s="5"/>
      <c r="P13462" s="5"/>
      <c r="Q13462" s="5"/>
      <c r="R13462" s="5"/>
      <c r="S13462" s="5"/>
      <c r="T13462" s="5"/>
      <c r="U13462" s="5"/>
      <c r="V13462" s="5"/>
      <c r="W13462" s="5"/>
      <c r="X13462" s="5"/>
      <c r="Y13462" s="5"/>
      <c r="Z13462" s="5"/>
      <c r="AA13462" s="5"/>
      <c r="AB13462" s="5"/>
      <c r="AC13462" s="5"/>
      <c r="AD13462" s="5"/>
      <c r="AE13462" s="5"/>
      <c r="AF13462" s="5"/>
      <c r="AG13462" s="5"/>
      <c r="AH13462" s="5"/>
      <c r="AI13462" s="5"/>
      <c r="AJ13462" s="5"/>
    </row>
    <row r="13463" spans="11:36">
      <c r="K13463" s="5"/>
      <c r="L13463" s="5"/>
      <c r="M13463" s="5"/>
      <c r="N13463" s="5"/>
      <c r="O13463" s="5"/>
      <c r="P13463" s="5"/>
      <c r="Q13463" s="5"/>
      <c r="R13463" s="5"/>
      <c r="S13463" s="5"/>
      <c r="T13463" s="5"/>
      <c r="U13463" s="5"/>
      <c r="V13463" s="5"/>
      <c r="W13463" s="5"/>
      <c r="X13463" s="5"/>
      <c r="Y13463" s="5"/>
      <c r="Z13463" s="5"/>
      <c r="AA13463" s="5"/>
      <c r="AB13463" s="5"/>
      <c r="AC13463" s="5"/>
      <c r="AD13463" s="5"/>
      <c r="AE13463" s="5"/>
      <c r="AF13463" s="5"/>
      <c r="AG13463" s="5"/>
      <c r="AH13463" s="5"/>
      <c r="AI13463" s="5"/>
      <c r="AJ13463" s="5"/>
    </row>
    <row r="13464" spans="11:36">
      <c r="K13464" s="5"/>
      <c r="L13464" s="5"/>
      <c r="M13464" s="5"/>
      <c r="N13464" s="5"/>
      <c r="O13464" s="5"/>
      <c r="P13464" s="5"/>
      <c r="Q13464" s="5"/>
      <c r="R13464" s="5"/>
      <c r="S13464" s="5"/>
      <c r="T13464" s="5"/>
      <c r="U13464" s="5"/>
      <c r="V13464" s="5"/>
      <c r="W13464" s="5"/>
      <c r="X13464" s="5"/>
      <c r="Y13464" s="5"/>
      <c r="Z13464" s="5"/>
      <c r="AA13464" s="5"/>
      <c r="AB13464" s="5"/>
      <c r="AC13464" s="5"/>
      <c r="AD13464" s="5"/>
      <c r="AE13464" s="5"/>
      <c r="AF13464" s="5"/>
      <c r="AG13464" s="5"/>
      <c r="AH13464" s="5"/>
      <c r="AI13464" s="5"/>
      <c r="AJ13464" s="5"/>
    </row>
    <row r="13465" spans="11:36">
      <c r="K13465" s="5"/>
      <c r="L13465" s="5"/>
      <c r="M13465" s="5"/>
      <c r="N13465" s="5"/>
      <c r="O13465" s="5"/>
      <c r="P13465" s="5"/>
      <c r="Q13465" s="5"/>
      <c r="R13465" s="5"/>
      <c r="S13465" s="5"/>
      <c r="T13465" s="5"/>
      <c r="U13465" s="5"/>
      <c r="V13465" s="5"/>
      <c r="W13465" s="5"/>
      <c r="X13465" s="5"/>
      <c r="Y13465" s="5"/>
      <c r="Z13465" s="5"/>
      <c r="AA13465" s="5"/>
      <c r="AB13465" s="5"/>
      <c r="AC13465" s="5"/>
      <c r="AD13465" s="5"/>
      <c r="AE13465" s="5"/>
      <c r="AF13465" s="5"/>
      <c r="AG13465" s="5"/>
      <c r="AH13465" s="5"/>
      <c r="AI13465" s="5"/>
      <c r="AJ13465" s="5"/>
    </row>
    <row r="13466" spans="11:36">
      <c r="K13466" s="5"/>
      <c r="L13466" s="5"/>
      <c r="M13466" s="5"/>
      <c r="N13466" s="5"/>
      <c r="O13466" s="5"/>
      <c r="P13466" s="5"/>
      <c r="Q13466" s="5"/>
      <c r="R13466" s="5"/>
      <c r="S13466" s="5"/>
      <c r="T13466" s="5"/>
      <c r="U13466" s="5"/>
      <c r="V13466" s="5"/>
      <c r="W13466" s="5"/>
      <c r="X13466" s="5"/>
      <c r="Y13466" s="5"/>
      <c r="Z13466" s="5"/>
      <c r="AA13466" s="5"/>
      <c r="AB13466" s="5"/>
      <c r="AC13466" s="5"/>
      <c r="AD13466" s="5"/>
      <c r="AE13466" s="5"/>
      <c r="AF13466" s="5"/>
      <c r="AG13466" s="5"/>
      <c r="AH13466" s="5"/>
      <c r="AI13466" s="5"/>
      <c r="AJ13466" s="5"/>
    </row>
    <row r="13467" spans="11:36">
      <c r="K13467" s="5"/>
      <c r="L13467" s="5"/>
      <c r="M13467" s="5"/>
      <c r="N13467" s="5"/>
      <c r="O13467" s="5"/>
      <c r="P13467" s="5"/>
      <c r="Q13467" s="5"/>
      <c r="R13467" s="5"/>
      <c r="S13467" s="5"/>
      <c r="T13467" s="5"/>
      <c r="U13467" s="5"/>
      <c r="V13467" s="5"/>
      <c r="W13467" s="5"/>
      <c r="X13467" s="5"/>
      <c r="Y13467" s="5"/>
      <c r="Z13467" s="5"/>
      <c r="AA13467" s="5"/>
      <c r="AB13467" s="5"/>
      <c r="AC13467" s="5"/>
      <c r="AD13467" s="5"/>
      <c r="AE13467" s="5"/>
      <c r="AF13467" s="5"/>
      <c r="AG13467" s="5"/>
      <c r="AH13467" s="5"/>
      <c r="AI13467" s="5"/>
      <c r="AJ13467" s="5"/>
    </row>
    <row r="13468" spans="11:36">
      <c r="K13468" s="5"/>
      <c r="L13468" s="5"/>
      <c r="M13468" s="5"/>
      <c r="N13468" s="5"/>
      <c r="O13468" s="5"/>
      <c r="P13468" s="5"/>
      <c r="Q13468" s="5"/>
      <c r="R13468" s="5"/>
      <c r="S13468" s="5"/>
      <c r="T13468" s="5"/>
      <c r="U13468" s="5"/>
      <c r="V13468" s="5"/>
      <c r="W13468" s="5"/>
      <c r="X13468" s="5"/>
      <c r="Y13468" s="5"/>
      <c r="Z13468" s="5"/>
      <c r="AA13468" s="5"/>
      <c r="AB13468" s="5"/>
      <c r="AC13468" s="5"/>
      <c r="AD13468" s="5"/>
      <c r="AE13468" s="5"/>
      <c r="AF13468" s="5"/>
      <c r="AG13468" s="5"/>
      <c r="AH13468" s="5"/>
      <c r="AI13468" s="5"/>
      <c r="AJ13468" s="5"/>
    </row>
    <row r="13469" spans="11:36">
      <c r="K13469" s="5"/>
      <c r="L13469" s="5"/>
      <c r="M13469" s="5"/>
      <c r="N13469" s="5"/>
      <c r="O13469" s="5"/>
      <c r="P13469" s="5"/>
      <c r="Q13469" s="5"/>
      <c r="R13469" s="5"/>
      <c r="S13469" s="5"/>
      <c r="T13469" s="5"/>
      <c r="U13469" s="5"/>
      <c r="V13469" s="5"/>
      <c r="W13469" s="5"/>
      <c r="X13469" s="5"/>
      <c r="Y13469" s="5"/>
      <c r="Z13469" s="5"/>
      <c r="AA13469" s="5"/>
      <c r="AB13469" s="5"/>
      <c r="AC13469" s="5"/>
      <c r="AD13469" s="5"/>
      <c r="AE13469" s="5"/>
      <c r="AF13469" s="5"/>
      <c r="AG13469" s="5"/>
      <c r="AH13469" s="5"/>
      <c r="AI13469" s="5"/>
      <c r="AJ13469" s="5"/>
    </row>
    <row r="13470" spans="11:36">
      <c r="K13470" s="5"/>
      <c r="L13470" s="5"/>
      <c r="M13470" s="5"/>
      <c r="N13470" s="5"/>
      <c r="O13470" s="5"/>
      <c r="P13470" s="5"/>
      <c r="Q13470" s="5"/>
      <c r="R13470" s="5"/>
      <c r="S13470" s="5"/>
      <c r="T13470" s="5"/>
      <c r="U13470" s="5"/>
      <c r="V13470" s="5"/>
      <c r="W13470" s="5"/>
      <c r="X13470" s="5"/>
      <c r="Y13470" s="5"/>
      <c r="Z13470" s="5"/>
      <c r="AA13470" s="5"/>
      <c r="AB13470" s="5"/>
      <c r="AC13470" s="5"/>
      <c r="AD13470" s="5"/>
      <c r="AE13470" s="5"/>
      <c r="AF13470" s="5"/>
      <c r="AG13470" s="5"/>
      <c r="AH13470" s="5"/>
      <c r="AI13470" s="5"/>
      <c r="AJ13470" s="5"/>
    </row>
    <row r="13471" spans="11:36">
      <c r="K13471" s="5"/>
      <c r="L13471" s="5"/>
      <c r="M13471" s="5"/>
      <c r="N13471" s="5"/>
      <c r="O13471" s="5"/>
      <c r="P13471" s="5"/>
      <c r="Q13471" s="5"/>
      <c r="R13471" s="5"/>
      <c r="S13471" s="5"/>
      <c r="T13471" s="5"/>
      <c r="U13471" s="5"/>
      <c r="V13471" s="5"/>
      <c r="W13471" s="5"/>
      <c r="X13471" s="5"/>
      <c r="Y13471" s="5"/>
      <c r="Z13471" s="5"/>
      <c r="AA13471" s="5"/>
      <c r="AB13471" s="5"/>
      <c r="AC13471" s="5"/>
      <c r="AD13471" s="5"/>
      <c r="AE13471" s="5"/>
      <c r="AF13471" s="5"/>
      <c r="AG13471" s="5"/>
      <c r="AH13471" s="5"/>
      <c r="AI13471" s="5"/>
      <c r="AJ13471" s="5"/>
    </row>
    <row r="13472" spans="11:36">
      <c r="K13472" s="5"/>
      <c r="L13472" s="5"/>
      <c r="M13472" s="5"/>
      <c r="N13472" s="5"/>
      <c r="O13472" s="5"/>
      <c r="P13472" s="5"/>
      <c r="Q13472" s="5"/>
      <c r="R13472" s="5"/>
      <c r="S13472" s="5"/>
      <c r="T13472" s="5"/>
      <c r="U13472" s="5"/>
      <c r="V13472" s="5"/>
      <c r="W13472" s="5"/>
      <c r="X13472" s="5"/>
      <c r="Y13472" s="5"/>
      <c r="Z13472" s="5"/>
      <c r="AA13472" s="5"/>
      <c r="AB13472" s="5"/>
      <c r="AC13472" s="5"/>
      <c r="AD13472" s="5"/>
      <c r="AE13472" s="5"/>
      <c r="AF13472" s="5"/>
      <c r="AG13472" s="5"/>
      <c r="AH13472" s="5"/>
      <c r="AI13472" s="5"/>
      <c r="AJ13472" s="5"/>
    </row>
    <row r="13473" spans="11:36">
      <c r="K13473" s="5"/>
      <c r="L13473" s="5"/>
      <c r="M13473" s="5"/>
      <c r="N13473" s="5"/>
      <c r="O13473" s="5"/>
      <c r="P13473" s="5"/>
      <c r="Q13473" s="5"/>
      <c r="R13473" s="5"/>
      <c r="S13473" s="5"/>
      <c r="T13473" s="5"/>
      <c r="U13473" s="5"/>
      <c r="V13473" s="5"/>
      <c r="W13473" s="5"/>
      <c r="X13473" s="5"/>
      <c r="Y13473" s="5"/>
      <c r="Z13473" s="5"/>
      <c r="AA13473" s="5"/>
      <c r="AB13473" s="5"/>
      <c r="AC13473" s="5"/>
      <c r="AD13473" s="5"/>
      <c r="AE13473" s="5"/>
      <c r="AF13473" s="5"/>
      <c r="AG13473" s="5"/>
      <c r="AH13473" s="5"/>
      <c r="AI13473" s="5"/>
      <c r="AJ13473" s="5"/>
    </row>
    <row r="13474" spans="11:36">
      <c r="K13474" s="5"/>
      <c r="L13474" s="5"/>
      <c r="M13474" s="5"/>
      <c r="N13474" s="5"/>
      <c r="O13474" s="5"/>
      <c r="P13474" s="5"/>
      <c r="Q13474" s="5"/>
      <c r="R13474" s="5"/>
      <c r="S13474" s="5"/>
      <c r="T13474" s="5"/>
      <c r="U13474" s="5"/>
      <c r="V13474" s="5"/>
      <c r="W13474" s="5"/>
      <c r="X13474" s="5"/>
      <c r="Y13474" s="5"/>
      <c r="Z13474" s="5"/>
      <c r="AA13474" s="5"/>
      <c r="AB13474" s="5"/>
      <c r="AC13474" s="5"/>
      <c r="AD13474" s="5"/>
      <c r="AE13474" s="5"/>
      <c r="AF13474" s="5"/>
      <c r="AG13474" s="5"/>
      <c r="AH13474" s="5"/>
      <c r="AI13474" s="5"/>
      <c r="AJ13474" s="5"/>
    </row>
    <row r="13475" spans="11:36">
      <c r="K13475" s="5"/>
      <c r="L13475" s="5"/>
      <c r="M13475" s="5"/>
      <c r="N13475" s="5"/>
      <c r="O13475" s="5"/>
      <c r="P13475" s="5"/>
      <c r="Q13475" s="5"/>
      <c r="R13475" s="5"/>
      <c r="S13475" s="5"/>
      <c r="T13475" s="5"/>
      <c r="U13475" s="5"/>
      <c r="V13475" s="5"/>
      <c r="W13475" s="5"/>
      <c r="X13475" s="5"/>
      <c r="Y13475" s="5"/>
      <c r="Z13475" s="5"/>
      <c r="AA13475" s="5"/>
      <c r="AB13475" s="5"/>
      <c r="AC13475" s="5"/>
      <c r="AD13475" s="5"/>
      <c r="AE13475" s="5"/>
      <c r="AF13475" s="5"/>
      <c r="AG13475" s="5"/>
      <c r="AH13475" s="5"/>
      <c r="AI13475" s="5"/>
      <c r="AJ13475" s="5"/>
    </row>
    <row r="13476" spans="11:36">
      <c r="K13476" s="5"/>
      <c r="L13476" s="5"/>
      <c r="M13476" s="5"/>
      <c r="N13476" s="5"/>
      <c r="O13476" s="5"/>
      <c r="P13476" s="5"/>
      <c r="Q13476" s="5"/>
      <c r="R13476" s="5"/>
      <c r="S13476" s="5"/>
      <c r="T13476" s="5"/>
      <c r="U13476" s="5"/>
      <c r="V13476" s="5"/>
      <c r="W13476" s="5"/>
      <c r="X13476" s="5"/>
      <c r="Y13476" s="5"/>
      <c r="Z13476" s="5"/>
      <c r="AA13476" s="5"/>
      <c r="AB13476" s="5"/>
      <c r="AC13476" s="5"/>
      <c r="AD13476" s="5"/>
      <c r="AE13476" s="5"/>
      <c r="AF13476" s="5"/>
      <c r="AG13476" s="5"/>
      <c r="AH13476" s="5"/>
      <c r="AI13476" s="5"/>
      <c r="AJ13476" s="5"/>
    </row>
    <row r="13477" spans="11:36">
      <c r="K13477" s="5"/>
      <c r="L13477" s="5"/>
      <c r="M13477" s="5"/>
      <c r="N13477" s="5"/>
      <c r="O13477" s="5"/>
      <c r="P13477" s="5"/>
      <c r="Q13477" s="5"/>
      <c r="R13477" s="5"/>
      <c r="S13477" s="5"/>
      <c r="T13477" s="5"/>
      <c r="U13477" s="5"/>
      <c r="V13477" s="5"/>
      <c r="W13477" s="5"/>
      <c r="X13477" s="5"/>
      <c r="Y13477" s="5"/>
      <c r="Z13477" s="5"/>
      <c r="AA13477" s="5"/>
      <c r="AB13477" s="5"/>
      <c r="AC13477" s="5"/>
      <c r="AD13477" s="5"/>
      <c r="AE13477" s="5"/>
      <c r="AF13477" s="5"/>
      <c r="AG13477" s="5"/>
      <c r="AH13477" s="5"/>
      <c r="AI13477" s="5"/>
      <c r="AJ13477" s="5"/>
    </row>
    <row r="13478" spans="11:36">
      <c r="K13478" s="5"/>
      <c r="L13478" s="5"/>
      <c r="M13478" s="5"/>
      <c r="N13478" s="5"/>
      <c r="O13478" s="5"/>
      <c r="P13478" s="5"/>
      <c r="Q13478" s="5"/>
      <c r="R13478" s="5"/>
      <c r="S13478" s="5"/>
      <c r="T13478" s="5"/>
      <c r="U13478" s="5"/>
      <c r="V13478" s="5"/>
      <c r="W13478" s="5"/>
      <c r="X13478" s="5"/>
      <c r="Y13478" s="5"/>
      <c r="Z13478" s="5"/>
      <c r="AA13478" s="5"/>
      <c r="AB13478" s="5"/>
      <c r="AC13478" s="5"/>
      <c r="AD13478" s="5"/>
      <c r="AE13478" s="5"/>
      <c r="AF13478" s="5"/>
      <c r="AG13478" s="5"/>
      <c r="AH13478" s="5"/>
      <c r="AI13478" s="5"/>
      <c r="AJ13478" s="5"/>
    </row>
    <row r="13479" spans="11:36">
      <c r="K13479" s="5"/>
      <c r="L13479" s="5"/>
      <c r="M13479" s="5"/>
      <c r="N13479" s="5"/>
      <c r="O13479" s="5"/>
      <c r="P13479" s="5"/>
      <c r="Q13479" s="5"/>
      <c r="R13479" s="5"/>
      <c r="S13479" s="5"/>
      <c r="T13479" s="5"/>
      <c r="U13479" s="5"/>
      <c r="V13479" s="5"/>
      <c r="W13479" s="5"/>
      <c r="X13479" s="5"/>
      <c r="Y13479" s="5"/>
      <c r="Z13479" s="5"/>
      <c r="AA13479" s="5"/>
      <c r="AB13479" s="5"/>
      <c r="AC13479" s="5"/>
      <c r="AD13479" s="5"/>
      <c r="AE13479" s="5"/>
      <c r="AF13479" s="5"/>
      <c r="AG13479" s="5"/>
      <c r="AH13479" s="5"/>
      <c r="AI13479" s="5"/>
      <c r="AJ13479" s="5"/>
    </row>
    <row r="13480" spans="11:36">
      <c r="K13480" s="5"/>
      <c r="L13480" s="5"/>
      <c r="M13480" s="5"/>
      <c r="N13480" s="5"/>
      <c r="O13480" s="5"/>
      <c r="P13480" s="5"/>
      <c r="Q13480" s="5"/>
      <c r="R13480" s="5"/>
      <c r="S13480" s="5"/>
      <c r="T13480" s="5"/>
      <c r="U13480" s="5"/>
      <c r="V13480" s="5"/>
      <c r="W13480" s="5"/>
      <c r="X13480" s="5"/>
      <c r="Y13480" s="5"/>
      <c r="Z13480" s="5"/>
      <c r="AA13480" s="5"/>
      <c r="AB13480" s="5"/>
      <c r="AC13480" s="5"/>
      <c r="AD13480" s="5"/>
      <c r="AE13480" s="5"/>
      <c r="AF13480" s="5"/>
      <c r="AG13480" s="5"/>
      <c r="AH13480" s="5"/>
      <c r="AI13480" s="5"/>
      <c r="AJ13480" s="5"/>
    </row>
    <row r="13481" spans="11:36">
      <c r="K13481" s="5"/>
      <c r="L13481" s="5"/>
      <c r="M13481" s="5"/>
      <c r="N13481" s="5"/>
      <c r="O13481" s="5"/>
      <c r="P13481" s="5"/>
      <c r="Q13481" s="5"/>
      <c r="R13481" s="5"/>
      <c r="S13481" s="5"/>
      <c r="T13481" s="5"/>
      <c r="U13481" s="5"/>
      <c r="V13481" s="5"/>
      <c r="W13481" s="5"/>
      <c r="X13481" s="5"/>
      <c r="Y13481" s="5"/>
      <c r="Z13481" s="5"/>
      <c r="AA13481" s="5"/>
      <c r="AB13481" s="5"/>
      <c r="AC13481" s="5"/>
      <c r="AD13481" s="5"/>
      <c r="AE13481" s="5"/>
      <c r="AF13481" s="5"/>
      <c r="AG13481" s="5"/>
      <c r="AH13481" s="5"/>
      <c r="AI13481" s="5"/>
      <c r="AJ13481" s="5"/>
    </row>
    <row r="13482" spans="11:36">
      <c r="K13482" s="5"/>
      <c r="L13482" s="5"/>
      <c r="M13482" s="5"/>
      <c r="N13482" s="5"/>
      <c r="O13482" s="5"/>
      <c r="P13482" s="5"/>
      <c r="Q13482" s="5"/>
      <c r="R13482" s="5"/>
      <c r="S13482" s="5"/>
      <c r="T13482" s="5"/>
      <c r="U13482" s="5"/>
      <c r="V13482" s="5"/>
      <c r="W13482" s="5"/>
      <c r="X13482" s="5"/>
      <c r="Y13482" s="5"/>
      <c r="Z13482" s="5"/>
      <c r="AA13482" s="5"/>
      <c r="AB13482" s="5"/>
      <c r="AC13482" s="5"/>
      <c r="AD13482" s="5"/>
      <c r="AE13482" s="5"/>
      <c r="AF13482" s="5"/>
      <c r="AG13482" s="5"/>
      <c r="AH13482" s="5"/>
      <c r="AI13482" s="5"/>
      <c r="AJ13482" s="5"/>
    </row>
    <row r="13483" spans="11:36">
      <c r="K13483" s="5"/>
      <c r="L13483" s="5"/>
      <c r="M13483" s="5"/>
      <c r="N13483" s="5"/>
      <c r="O13483" s="5"/>
      <c r="P13483" s="5"/>
      <c r="Q13483" s="5"/>
      <c r="R13483" s="5"/>
      <c r="S13483" s="5"/>
      <c r="T13483" s="5"/>
      <c r="U13483" s="5"/>
      <c r="V13483" s="5"/>
      <c r="W13483" s="5"/>
      <c r="X13483" s="5"/>
      <c r="Y13483" s="5"/>
      <c r="Z13483" s="5"/>
      <c r="AA13483" s="5"/>
      <c r="AB13483" s="5"/>
      <c r="AC13483" s="5"/>
      <c r="AD13483" s="5"/>
      <c r="AE13483" s="5"/>
      <c r="AF13483" s="5"/>
      <c r="AG13483" s="5"/>
      <c r="AH13483" s="5"/>
      <c r="AI13483" s="5"/>
      <c r="AJ13483" s="5"/>
    </row>
    <row r="13484" spans="11:36">
      <c r="K13484" s="5"/>
      <c r="L13484" s="5"/>
      <c r="M13484" s="5"/>
      <c r="N13484" s="5"/>
      <c r="O13484" s="5"/>
      <c r="P13484" s="5"/>
      <c r="Q13484" s="5"/>
      <c r="R13484" s="5"/>
      <c r="S13484" s="5"/>
      <c r="T13484" s="5"/>
      <c r="U13484" s="5"/>
      <c r="V13484" s="5"/>
      <c r="W13484" s="5"/>
      <c r="X13484" s="5"/>
      <c r="Y13484" s="5"/>
      <c r="Z13484" s="5"/>
      <c r="AA13484" s="5"/>
      <c r="AB13484" s="5"/>
      <c r="AC13484" s="5"/>
      <c r="AD13484" s="5"/>
      <c r="AE13484" s="5"/>
      <c r="AF13484" s="5"/>
      <c r="AG13484" s="5"/>
      <c r="AH13484" s="5"/>
      <c r="AI13484" s="5"/>
      <c r="AJ13484" s="5"/>
    </row>
    <row r="13485" spans="11:36">
      <c r="K13485" s="5"/>
      <c r="L13485" s="5"/>
      <c r="M13485" s="5"/>
      <c r="N13485" s="5"/>
      <c r="O13485" s="5"/>
      <c r="P13485" s="5"/>
      <c r="Q13485" s="5"/>
      <c r="R13485" s="5"/>
      <c r="S13485" s="5"/>
      <c r="T13485" s="5"/>
      <c r="U13485" s="5"/>
      <c r="V13485" s="5"/>
      <c r="W13485" s="5"/>
      <c r="X13485" s="5"/>
      <c r="Y13485" s="5"/>
      <c r="Z13485" s="5"/>
      <c r="AA13485" s="5"/>
      <c r="AB13485" s="5"/>
      <c r="AC13485" s="5"/>
      <c r="AD13485" s="5"/>
      <c r="AE13485" s="5"/>
      <c r="AF13485" s="5"/>
      <c r="AG13485" s="5"/>
      <c r="AH13485" s="5"/>
      <c r="AI13485" s="5"/>
      <c r="AJ13485" s="5"/>
    </row>
    <row r="13486" spans="11:36">
      <c r="K13486" s="5"/>
      <c r="L13486" s="5"/>
      <c r="M13486" s="5"/>
      <c r="N13486" s="5"/>
      <c r="O13486" s="5"/>
      <c r="P13486" s="5"/>
      <c r="Q13486" s="5"/>
      <c r="R13486" s="5"/>
      <c r="S13486" s="5"/>
      <c r="T13486" s="5"/>
      <c r="U13486" s="5"/>
      <c r="V13486" s="5"/>
      <c r="W13486" s="5"/>
      <c r="X13486" s="5"/>
      <c r="Y13486" s="5"/>
      <c r="Z13486" s="5"/>
      <c r="AA13486" s="5"/>
      <c r="AB13486" s="5"/>
      <c r="AC13486" s="5"/>
      <c r="AD13486" s="5"/>
      <c r="AE13486" s="5"/>
      <c r="AF13486" s="5"/>
      <c r="AG13486" s="5"/>
      <c r="AH13486" s="5"/>
      <c r="AI13486" s="5"/>
      <c r="AJ13486" s="5"/>
    </row>
    <row r="13487" spans="11:36">
      <c r="K13487" s="5"/>
      <c r="L13487" s="5"/>
      <c r="M13487" s="5"/>
      <c r="N13487" s="5"/>
      <c r="O13487" s="5"/>
      <c r="P13487" s="5"/>
      <c r="Q13487" s="5"/>
      <c r="R13487" s="5"/>
      <c r="S13487" s="5"/>
      <c r="T13487" s="5"/>
      <c r="U13487" s="5"/>
      <c r="V13487" s="5"/>
      <c r="W13487" s="5"/>
      <c r="X13487" s="5"/>
      <c r="Y13487" s="5"/>
      <c r="Z13487" s="5"/>
      <c r="AA13487" s="5"/>
      <c r="AB13487" s="5"/>
      <c r="AC13487" s="5"/>
      <c r="AD13487" s="5"/>
      <c r="AE13487" s="5"/>
      <c r="AF13487" s="5"/>
      <c r="AG13487" s="5"/>
      <c r="AH13487" s="5"/>
      <c r="AI13487" s="5"/>
      <c r="AJ13487" s="5"/>
    </row>
    <row r="13488" spans="11:36">
      <c r="K13488" s="5"/>
      <c r="L13488" s="5"/>
      <c r="M13488" s="5"/>
      <c r="N13488" s="5"/>
      <c r="O13488" s="5"/>
      <c r="P13488" s="5"/>
      <c r="Q13488" s="5"/>
      <c r="R13488" s="5"/>
      <c r="S13488" s="5"/>
      <c r="T13488" s="5"/>
      <c r="U13488" s="5"/>
      <c r="V13488" s="5"/>
      <c r="W13488" s="5"/>
      <c r="X13488" s="5"/>
      <c r="Y13488" s="5"/>
      <c r="Z13488" s="5"/>
      <c r="AA13488" s="5"/>
      <c r="AB13488" s="5"/>
      <c r="AC13488" s="5"/>
      <c r="AD13488" s="5"/>
      <c r="AE13488" s="5"/>
      <c r="AF13488" s="5"/>
      <c r="AG13488" s="5"/>
      <c r="AH13488" s="5"/>
      <c r="AI13488" s="5"/>
      <c r="AJ13488" s="5"/>
    </row>
    <row r="13489" spans="11:36">
      <c r="K13489" s="5"/>
      <c r="L13489" s="5"/>
      <c r="M13489" s="5"/>
      <c r="N13489" s="5"/>
      <c r="O13489" s="5"/>
      <c r="P13489" s="5"/>
      <c r="Q13489" s="5"/>
      <c r="R13489" s="5"/>
      <c r="S13489" s="5"/>
      <c r="T13489" s="5"/>
      <c r="U13489" s="5"/>
      <c r="V13489" s="5"/>
      <c r="W13489" s="5"/>
      <c r="X13489" s="5"/>
      <c r="Y13489" s="5"/>
      <c r="Z13489" s="5"/>
      <c r="AA13489" s="5"/>
      <c r="AB13489" s="5"/>
      <c r="AC13489" s="5"/>
      <c r="AD13489" s="5"/>
      <c r="AE13489" s="5"/>
      <c r="AF13489" s="5"/>
      <c r="AG13489" s="5"/>
      <c r="AH13489" s="5"/>
      <c r="AI13489" s="5"/>
      <c r="AJ13489" s="5"/>
    </row>
    <row r="13490" spans="11:36">
      <c r="K13490" s="5"/>
      <c r="L13490" s="5"/>
      <c r="M13490" s="5"/>
      <c r="N13490" s="5"/>
      <c r="O13490" s="5"/>
      <c r="P13490" s="5"/>
      <c r="Q13490" s="5"/>
      <c r="R13490" s="5"/>
      <c r="S13490" s="5"/>
      <c r="T13490" s="5"/>
      <c r="U13490" s="5"/>
      <c r="V13490" s="5"/>
      <c r="W13490" s="5"/>
      <c r="X13490" s="5"/>
      <c r="Y13490" s="5"/>
      <c r="Z13490" s="5"/>
      <c r="AA13490" s="5"/>
      <c r="AB13490" s="5"/>
      <c r="AC13490" s="5"/>
      <c r="AD13490" s="5"/>
      <c r="AE13490" s="5"/>
      <c r="AF13490" s="5"/>
      <c r="AG13490" s="5"/>
      <c r="AH13490" s="5"/>
      <c r="AI13490" s="5"/>
      <c r="AJ13490" s="5"/>
    </row>
    <row r="13491" spans="11:36">
      <c r="K13491" s="5"/>
      <c r="L13491" s="5"/>
      <c r="M13491" s="5"/>
      <c r="N13491" s="5"/>
      <c r="O13491" s="5"/>
      <c r="P13491" s="5"/>
      <c r="Q13491" s="5"/>
      <c r="R13491" s="5"/>
      <c r="S13491" s="5"/>
      <c r="T13491" s="5"/>
      <c r="U13491" s="5"/>
      <c r="V13491" s="5"/>
      <c r="W13491" s="5"/>
      <c r="X13491" s="5"/>
      <c r="Y13491" s="5"/>
      <c r="Z13491" s="5"/>
      <c r="AA13491" s="5"/>
      <c r="AB13491" s="5"/>
      <c r="AC13491" s="5"/>
      <c r="AD13491" s="5"/>
      <c r="AE13491" s="5"/>
      <c r="AF13491" s="5"/>
      <c r="AG13491" s="5"/>
      <c r="AH13491" s="5"/>
      <c r="AI13491" s="5"/>
      <c r="AJ13491" s="5"/>
    </row>
    <row r="13492" spans="11:36">
      <c r="K13492" s="5"/>
      <c r="L13492" s="5"/>
      <c r="M13492" s="5"/>
      <c r="N13492" s="5"/>
      <c r="O13492" s="5"/>
      <c r="P13492" s="5"/>
      <c r="Q13492" s="5"/>
      <c r="R13492" s="5"/>
      <c r="S13492" s="5"/>
      <c r="T13492" s="5"/>
      <c r="U13492" s="5"/>
      <c r="V13492" s="5"/>
      <c r="W13492" s="5"/>
      <c r="X13492" s="5"/>
      <c r="Y13492" s="5"/>
      <c r="Z13492" s="5"/>
      <c r="AA13492" s="5"/>
      <c r="AB13492" s="5"/>
      <c r="AC13492" s="5"/>
      <c r="AD13492" s="5"/>
      <c r="AE13492" s="5"/>
      <c r="AF13492" s="5"/>
      <c r="AG13492" s="5"/>
      <c r="AH13492" s="5"/>
      <c r="AI13492" s="5"/>
      <c r="AJ13492" s="5"/>
    </row>
    <row r="13493" spans="11:36">
      <c r="K13493" s="5"/>
      <c r="L13493" s="5"/>
      <c r="M13493" s="5"/>
      <c r="N13493" s="5"/>
      <c r="O13493" s="5"/>
      <c r="P13493" s="5"/>
      <c r="Q13493" s="5"/>
      <c r="R13493" s="5"/>
      <c r="S13493" s="5"/>
      <c r="T13493" s="5"/>
      <c r="U13493" s="5"/>
      <c r="V13493" s="5"/>
      <c r="W13493" s="5"/>
      <c r="X13493" s="5"/>
      <c r="Y13493" s="5"/>
      <c r="Z13493" s="5"/>
      <c r="AA13493" s="5"/>
      <c r="AB13493" s="5"/>
      <c r="AC13493" s="5"/>
      <c r="AD13493" s="5"/>
      <c r="AE13493" s="5"/>
      <c r="AF13493" s="5"/>
      <c r="AG13493" s="5"/>
      <c r="AH13493" s="5"/>
      <c r="AI13493" s="5"/>
      <c r="AJ13493" s="5"/>
    </row>
    <row r="13494" spans="11:36">
      <c r="K13494" s="5"/>
      <c r="L13494" s="5"/>
      <c r="M13494" s="5"/>
      <c r="N13494" s="5"/>
      <c r="O13494" s="5"/>
      <c r="P13494" s="5"/>
      <c r="Q13494" s="5"/>
      <c r="R13494" s="5"/>
      <c r="S13494" s="5"/>
      <c r="T13494" s="5"/>
      <c r="U13494" s="5"/>
      <c r="V13494" s="5"/>
      <c r="W13494" s="5"/>
      <c r="X13494" s="5"/>
      <c r="Y13494" s="5"/>
      <c r="Z13494" s="5"/>
      <c r="AA13494" s="5"/>
      <c r="AB13494" s="5"/>
      <c r="AC13494" s="5"/>
      <c r="AD13494" s="5"/>
      <c r="AE13494" s="5"/>
      <c r="AF13494" s="5"/>
      <c r="AG13494" s="5"/>
      <c r="AH13494" s="5"/>
      <c r="AI13494" s="5"/>
      <c r="AJ13494" s="5"/>
    </row>
    <row r="13495" spans="11:36">
      <c r="K13495" s="5"/>
      <c r="L13495" s="5"/>
      <c r="M13495" s="5"/>
      <c r="N13495" s="5"/>
      <c r="O13495" s="5"/>
      <c r="P13495" s="5"/>
      <c r="Q13495" s="5"/>
      <c r="R13495" s="5"/>
      <c r="S13495" s="5"/>
      <c r="T13495" s="5"/>
      <c r="U13495" s="5"/>
      <c r="V13495" s="5"/>
      <c r="W13495" s="5"/>
      <c r="X13495" s="5"/>
      <c r="Y13495" s="5"/>
      <c r="Z13495" s="5"/>
      <c r="AA13495" s="5"/>
      <c r="AB13495" s="5"/>
      <c r="AC13495" s="5"/>
      <c r="AD13495" s="5"/>
      <c r="AE13495" s="5"/>
      <c r="AF13495" s="5"/>
      <c r="AG13495" s="5"/>
      <c r="AH13495" s="5"/>
      <c r="AI13495" s="5"/>
      <c r="AJ13495" s="5"/>
    </row>
    <row r="13496" spans="11:36">
      <c r="K13496" s="5"/>
      <c r="L13496" s="5"/>
      <c r="M13496" s="5"/>
      <c r="N13496" s="5"/>
      <c r="O13496" s="5"/>
      <c r="P13496" s="5"/>
      <c r="Q13496" s="5"/>
      <c r="R13496" s="5"/>
      <c r="S13496" s="5"/>
      <c r="T13496" s="5"/>
      <c r="U13496" s="5"/>
      <c r="V13496" s="5"/>
      <c r="W13496" s="5"/>
      <c r="X13496" s="5"/>
      <c r="Y13496" s="5"/>
      <c r="Z13496" s="5"/>
      <c r="AA13496" s="5"/>
      <c r="AB13496" s="5"/>
      <c r="AC13496" s="5"/>
      <c r="AD13496" s="5"/>
      <c r="AE13496" s="5"/>
      <c r="AF13496" s="5"/>
      <c r="AG13496" s="5"/>
      <c r="AH13496" s="5"/>
      <c r="AI13496" s="5"/>
      <c r="AJ13496" s="5"/>
    </row>
    <row r="13497" spans="11:36">
      <c r="K13497" s="5"/>
      <c r="L13497" s="5"/>
      <c r="M13497" s="5"/>
      <c r="N13497" s="5"/>
      <c r="O13497" s="5"/>
      <c r="P13497" s="5"/>
      <c r="Q13497" s="5"/>
      <c r="R13497" s="5"/>
      <c r="S13497" s="5"/>
      <c r="T13497" s="5"/>
      <c r="U13497" s="5"/>
      <c r="V13497" s="5"/>
      <c r="W13497" s="5"/>
      <c r="X13497" s="5"/>
      <c r="Y13497" s="5"/>
      <c r="Z13497" s="5"/>
      <c r="AA13497" s="5"/>
      <c r="AB13497" s="5"/>
      <c r="AC13497" s="5"/>
      <c r="AD13497" s="5"/>
      <c r="AE13497" s="5"/>
      <c r="AF13497" s="5"/>
      <c r="AG13497" s="5"/>
      <c r="AH13497" s="5"/>
      <c r="AI13497" s="5"/>
      <c r="AJ13497" s="5"/>
    </row>
    <row r="13498" spans="11:36">
      <c r="K13498" s="5"/>
      <c r="L13498" s="5"/>
      <c r="M13498" s="5"/>
      <c r="N13498" s="5"/>
      <c r="O13498" s="5"/>
      <c r="P13498" s="5"/>
      <c r="Q13498" s="5"/>
      <c r="R13498" s="5"/>
      <c r="S13498" s="5"/>
      <c r="T13498" s="5"/>
      <c r="U13498" s="5"/>
      <c r="V13498" s="5"/>
      <c r="W13498" s="5"/>
      <c r="X13498" s="5"/>
      <c r="Y13498" s="5"/>
      <c r="Z13498" s="5"/>
      <c r="AA13498" s="5"/>
      <c r="AB13498" s="5"/>
      <c r="AC13498" s="5"/>
      <c r="AD13498" s="5"/>
      <c r="AE13498" s="5"/>
      <c r="AF13498" s="5"/>
      <c r="AG13498" s="5"/>
      <c r="AH13498" s="5"/>
      <c r="AI13498" s="5"/>
      <c r="AJ13498" s="5"/>
    </row>
    <row r="13499" spans="11:36">
      <c r="K13499" s="5"/>
      <c r="L13499" s="5"/>
      <c r="M13499" s="5"/>
      <c r="N13499" s="5"/>
      <c r="O13499" s="5"/>
      <c r="P13499" s="5"/>
      <c r="Q13499" s="5"/>
      <c r="R13499" s="5"/>
      <c r="S13499" s="5"/>
      <c r="T13499" s="5"/>
      <c r="U13499" s="5"/>
      <c r="V13499" s="5"/>
      <c r="W13499" s="5"/>
      <c r="X13499" s="5"/>
      <c r="Y13499" s="5"/>
      <c r="Z13499" s="5"/>
      <c r="AA13499" s="5"/>
      <c r="AB13499" s="5"/>
      <c r="AC13499" s="5"/>
      <c r="AD13499" s="5"/>
      <c r="AE13499" s="5"/>
      <c r="AF13499" s="5"/>
      <c r="AG13499" s="5"/>
      <c r="AH13499" s="5"/>
      <c r="AI13499" s="5"/>
      <c r="AJ13499" s="5"/>
    </row>
    <row r="13500" spans="11:36">
      <c r="K13500" s="5"/>
      <c r="L13500" s="5"/>
      <c r="M13500" s="5"/>
      <c r="N13500" s="5"/>
      <c r="O13500" s="5"/>
      <c r="P13500" s="5"/>
      <c r="Q13500" s="5"/>
      <c r="R13500" s="5"/>
      <c r="S13500" s="5"/>
      <c r="T13500" s="5"/>
      <c r="U13500" s="5"/>
      <c r="V13500" s="5"/>
      <c r="W13500" s="5"/>
      <c r="X13500" s="5"/>
      <c r="Y13500" s="5"/>
      <c r="Z13500" s="5"/>
      <c r="AA13500" s="5"/>
      <c r="AB13500" s="5"/>
      <c r="AC13500" s="5"/>
      <c r="AD13500" s="5"/>
      <c r="AE13500" s="5"/>
      <c r="AF13500" s="5"/>
      <c r="AG13500" s="5"/>
      <c r="AH13500" s="5"/>
      <c r="AI13500" s="5"/>
      <c r="AJ13500" s="5"/>
    </row>
    <row r="13501" spans="11:36">
      <c r="K13501" s="5"/>
      <c r="L13501" s="5"/>
      <c r="M13501" s="5"/>
      <c r="N13501" s="5"/>
      <c r="O13501" s="5"/>
      <c r="P13501" s="5"/>
      <c r="Q13501" s="5"/>
      <c r="R13501" s="5"/>
      <c r="S13501" s="5"/>
      <c r="T13501" s="5"/>
      <c r="U13501" s="5"/>
      <c r="V13501" s="5"/>
      <c r="W13501" s="5"/>
      <c r="X13501" s="5"/>
      <c r="Y13501" s="5"/>
      <c r="Z13501" s="5"/>
      <c r="AA13501" s="5"/>
      <c r="AB13501" s="5"/>
      <c r="AC13501" s="5"/>
      <c r="AD13501" s="5"/>
      <c r="AE13501" s="5"/>
      <c r="AF13501" s="5"/>
      <c r="AG13501" s="5"/>
      <c r="AH13501" s="5"/>
      <c r="AI13501" s="5"/>
      <c r="AJ13501" s="5"/>
    </row>
    <row r="13502" spans="11:36">
      <c r="K13502" s="5"/>
      <c r="L13502" s="5"/>
      <c r="M13502" s="5"/>
      <c r="N13502" s="5"/>
      <c r="O13502" s="5"/>
      <c r="P13502" s="5"/>
      <c r="Q13502" s="5"/>
      <c r="R13502" s="5"/>
      <c r="S13502" s="5"/>
      <c r="T13502" s="5"/>
      <c r="U13502" s="5"/>
      <c r="V13502" s="5"/>
      <c r="W13502" s="5"/>
      <c r="X13502" s="5"/>
      <c r="Y13502" s="5"/>
      <c r="Z13502" s="5"/>
      <c r="AA13502" s="5"/>
      <c r="AB13502" s="5"/>
      <c r="AC13502" s="5"/>
      <c r="AD13502" s="5"/>
      <c r="AE13502" s="5"/>
      <c r="AF13502" s="5"/>
      <c r="AG13502" s="5"/>
      <c r="AH13502" s="5"/>
      <c r="AI13502" s="5"/>
      <c r="AJ13502" s="5"/>
    </row>
    <row r="13503" spans="11:36">
      <c r="K13503" s="5"/>
      <c r="L13503" s="5"/>
      <c r="M13503" s="5"/>
      <c r="N13503" s="5"/>
      <c r="O13503" s="5"/>
      <c r="P13503" s="5"/>
      <c r="Q13503" s="5"/>
      <c r="R13503" s="5"/>
      <c r="S13503" s="5"/>
      <c r="T13503" s="5"/>
      <c r="U13503" s="5"/>
      <c r="V13503" s="5"/>
      <c r="W13503" s="5"/>
      <c r="X13503" s="5"/>
      <c r="Y13503" s="5"/>
      <c r="Z13503" s="5"/>
      <c r="AA13503" s="5"/>
      <c r="AB13503" s="5"/>
      <c r="AC13503" s="5"/>
      <c r="AD13503" s="5"/>
      <c r="AE13503" s="5"/>
      <c r="AF13503" s="5"/>
      <c r="AG13503" s="5"/>
      <c r="AH13503" s="5"/>
      <c r="AI13503" s="5"/>
      <c r="AJ13503" s="5"/>
    </row>
    <row r="13504" spans="11:36">
      <c r="K13504" s="5"/>
      <c r="L13504" s="5"/>
      <c r="M13504" s="5"/>
      <c r="N13504" s="5"/>
      <c r="O13504" s="5"/>
      <c r="P13504" s="5"/>
      <c r="Q13504" s="5"/>
      <c r="R13504" s="5"/>
      <c r="S13504" s="5"/>
      <c r="T13504" s="5"/>
      <c r="U13504" s="5"/>
      <c r="V13504" s="5"/>
      <c r="W13504" s="5"/>
      <c r="X13504" s="5"/>
      <c r="Y13504" s="5"/>
      <c r="Z13504" s="5"/>
      <c r="AA13504" s="5"/>
      <c r="AB13504" s="5"/>
      <c r="AC13504" s="5"/>
      <c r="AD13504" s="5"/>
      <c r="AE13504" s="5"/>
      <c r="AF13504" s="5"/>
      <c r="AG13504" s="5"/>
      <c r="AH13504" s="5"/>
      <c r="AI13504" s="5"/>
      <c r="AJ13504" s="5"/>
    </row>
    <row r="13505" spans="11:36">
      <c r="K13505" s="5"/>
      <c r="L13505" s="5"/>
      <c r="M13505" s="5"/>
      <c r="N13505" s="5"/>
      <c r="O13505" s="5"/>
      <c r="P13505" s="5"/>
      <c r="Q13505" s="5"/>
      <c r="R13505" s="5"/>
      <c r="S13505" s="5"/>
      <c r="T13505" s="5"/>
      <c r="U13505" s="5"/>
      <c r="V13505" s="5"/>
      <c r="W13505" s="5"/>
      <c r="X13505" s="5"/>
      <c r="Y13505" s="5"/>
      <c r="Z13505" s="5"/>
      <c r="AA13505" s="5"/>
      <c r="AB13505" s="5"/>
      <c r="AC13505" s="5"/>
      <c r="AD13505" s="5"/>
      <c r="AE13505" s="5"/>
      <c r="AF13505" s="5"/>
      <c r="AG13505" s="5"/>
      <c r="AH13505" s="5"/>
      <c r="AI13505" s="5"/>
      <c r="AJ13505" s="5"/>
    </row>
    <row r="13506" spans="11:36">
      <c r="K13506" s="5"/>
      <c r="L13506" s="5"/>
      <c r="M13506" s="5"/>
      <c r="N13506" s="5"/>
      <c r="O13506" s="5"/>
      <c r="P13506" s="5"/>
      <c r="Q13506" s="5"/>
      <c r="R13506" s="5"/>
      <c r="S13506" s="5"/>
      <c r="T13506" s="5"/>
      <c r="U13506" s="5"/>
      <c r="V13506" s="5"/>
      <c r="W13506" s="5"/>
      <c r="X13506" s="5"/>
      <c r="Y13506" s="5"/>
      <c r="Z13506" s="5"/>
      <c r="AA13506" s="5"/>
      <c r="AB13506" s="5"/>
      <c r="AC13506" s="5"/>
      <c r="AD13506" s="5"/>
      <c r="AE13506" s="5"/>
      <c r="AF13506" s="5"/>
      <c r="AG13506" s="5"/>
      <c r="AH13506" s="5"/>
      <c r="AI13506" s="5"/>
      <c r="AJ13506" s="5"/>
    </row>
    <row r="13507" spans="11:36">
      <c r="K13507" s="5"/>
      <c r="L13507" s="5"/>
      <c r="M13507" s="5"/>
      <c r="N13507" s="5"/>
      <c r="O13507" s="5"/>
      <c r="P13507" s="5"/>
      <c r="Q13507" s="5"/>
      <c r="R13507" s="5"/>
      <c r="S13507" s="5"/>
      <c r="T13507" s="5"/>
      <c r="U13507" s="5"/>
      <c r="V13507" s="5"/>
      <c r="W13507" s="5"/>
      <c r="X13507" s="5"/>
      <c r="Y13507" s="5"/>
      <c r="Z13507" s="5"/>
      <c r="AA13507" s="5"/>
      <c r="AB13507" s="5"/>
      <c r="AC13507" s="5"/>
      <c r="AD13507" s="5"/>
      <c r="AE13507" s="5"/>
      <c r="AF13507" s="5"/>
      <c r="AG13507" s="5"/>
      <c r="AH13507" s="5"/>
      <c r="AI13507" s="5"/>
      <c r="AJ13507" s="5"/>
    </row>
    <row r="13508" spans="11:36">
      <c r="K13508" s="5"/>
      <c r="L13508" s="5"/>
      <c r="M13508" s="5"/>
      <c r="N13508" s="5"/>
      <c r="O13508" s="5"/>
      <c r="P13508" s="5"/>
      <c r="Q13508" s="5"/>
      <c r="R13508" s="5"/>
      <c r="S13508" s="5"/>
      <c r="T13508" s="5"/>
      <c r="U13508" s="5"/>
      <c r="V13508" s="5"/>
      <c r="W13508" s="5"/>
      <c r="X13508" s="5"/>
      <c r="Y13508" s="5"/>
      <c r="Z13508" s="5"/>
      <c r="AA13508" s="5"/>
      <c r="AB13508" s="5"/>
      <c r="AC13508" s="5"/>
      <c r="AD13508" s="5"/>
      <c r="AE13508" s="5"/>
      <c r="AF13508" s="5"/>
      <c r="AG13508" s="5"/>
      <c r="AH13508" s="5"/>
      <c r="AI13508" s="5"/>
      <c r="AJ13508" s="5"/>
    </row>
    <row r="13509" spans="11:36">
      <c r="K13509" s="5"/>
      <c r="L13509" s="5"/>
      <c r="M13509" s="5"/>
      <c r="N13509" s="5"/>
      <c r="O13509" s="5"/>
      <c r="P13509" s="5"/>
      <c r="Q13509" s="5"/>
      <c r="R13509" s="5"/>
      <c r="S13509" s="5"/>
      <c r="T13509" s="5"/>
      <c r="U13509" s="5"/>
      <c r="V13509" s="5"/>
      <c r="W13509" s="5"/>
      <c r="X13509" s="5"/>
      <c r="Y13509" s="5"/>
      <c r="Z13509" s="5"/>
      <c r="AA13509" s="5"/>
      <c r="AB13509" s="5"/>
      <c r="AC13509" s="5"/>
      <c r="AD13509" s="5"/>
      <c r="AE13509" s="5"/>
      <c r="AF13509" s="5"/>
      <c r="AG13509" s="5"/>
      <c r="AH13509" s="5"/>
      <c r="AI13509" s="5"/>
      <c r="AJ13509" s="5"/>
    </row>
    <row r="13510" spans="11:36">
      <c r="K13510" s="5"/>
      <c r="L13510" s="5"/>
      <c r="M13510" s="5"/>
      <c r="N13510" s="5"/>
      <c r="O13510" s="5"/>
      <c r="P13510" s="5"/>
      <c r="Q13510" s="5"/>
      <c r="R13510" s="5"/>
      <c r="S13510" s="5"/>
      <c r="T13510" s="5"/>
      <c r="U13510" s="5"/>
      <c r="V13510" s="5"/>
      <c r="W13510" s="5"/>
      <c r="X13510" s="5"/>
      <c r="Y13510" s="5"/>
      <c r="Z13510" s="5"/>
      <c r="AA13510" s="5"/>
      <c r="AB13510" s="5"/>
      <c r="AC13510" s="5"/>
      <c r="AD13510" s="5"/>
      <c r="AE13510" s="5"/>
      <c r="AF13510" s="5"/>
      <c r="AG13510" s="5"/>
      <c r="AH13510" s="5"/>
      <c r="AI13510" s="5"/>
      <c r="AJ13510" s="5"/>
    </row>
    <row r="13511" spans="11:36">
      <c r="K13511" s="5"/>
      <c r="L13511" s="5"/>
      <c r="M13511" s="5"/>
      <c r="N13511" s="5"/>
      <c r="O13511" s="5"/>
      <c r="P13511" s="5"/>
      <c r="Q13511" s="5"/>
      <c r="R13511" s="5"/>
      <c r="S13511" s="5"/>
      <c r="T13511" s="5"/>
      <c r="U13511" s="5"/>
      <c r="V13511" s="5"/>
      <c r="W13511" s="5"/>
      <c r="X13511" s="5"/>
      <c r="Y13511" s="5"/>
      <c r="Z13511" s="5"/>
      <c r="AA13511" s="5"/>
      <c r="AB13511" s="5"/>
      <c r="AC13511" s="5"/>
      <c r="AD13511" s="5"/>
      <c r="AE13511" s="5"/>
      <c r="AF13511" s="5"/>
      <c r="AG13511" s="5"/>
      <c r="AH13511" s="5"/>
      <c r="AI13511" s="5"/>
      <c r="AJ13511" s="5"/>
    </row>
    <row r="13512" spans="11:36">
      <c r="K13512" s="5"/>
      <c r="L13512" s="5"/>
      <c r="M13512" s="5"/>
      <c r="N13512" s="5"/>
      <c r="O13512" s="5"/>
      <c r="P13512" s="5"/>
      <c r="Q13512" s="5"/>
      <c r="R13512" s="5"/>
      <c r="S13512" s="5"/>
      <c r="T13512" s="5"/>
      <c r="U13512" s="5"/>
      <c r="V13512" s="5"/>
      <c r="W13512" s="5"/>
      <c r="X13512" s="5"/>
      <c r="Y13512" s="5"/>
      <c r="Z13512" s="5"/>
      <c r="AA13512" s="5"/>
      <c r="AB13512" s="5"/>
      <c r="AC13512" s="5"/>
      <c r="AD13512" s="5"/>
      <c r="AE13512" s="5"/>
      <c r="AF13512" s="5"/>
      <c r="AG13512" s="5"/>
      <c r="AH13512" s="5"/>
      <c r="AI13512" s="5"/>
      <c r="AJ13512" s="5"/>
    </row>
    <row r="13513" spans="11:36">
      <c r="K13513" s="5"/>
      <c r="L13513" s="5"/>
      <c r="M13513" s="5"/>
      <c r="N13513" s="5"/>
      <c r="O13513" s="5"/>
      <c r="P13513" s="5"/>
      <c r="Q13513" s="5"/>
      <c r="R13513" s="5"/>
      <c r="S13513" s="5"/>
      <c r="T13513" s="5"/>
      <c r="U13513" s="5"/>
      <c r="V13513" s="5"/>
      <c r="W13513" s="5"/>
      <c r="X13513" s="5"/>
      <c r="Y13513" s="5"/>
      <c r="Z13513" s="5"/>
      <c r="AA13513" s="5"/>
      <c r="AB13513" s="5"/>
      <c r="AC13513" s="5"/>
      <c r="AD13513" s="5"/>
      <c r="AE13513" s="5"/>
      <c r="AF13513" s="5"/>
      <c r="AG13513" s="5"/>
      <c r="AH13513" s="5"/>
      <c r="AI13513" s="5"/>
      <c r="AJ13513" s="5"/>
    </row>
    <row r="13514" spans="11:36">
      <c r="K13514" s="5"/>
      <c r="L13514" s="5"/>
      <c r="M13514" s="5"/>
      <c r="N13514" s="5"/>
      <c r="O13514" s="5"/>
      <c r="P13514" s="5"/>
      <c r="Q13514" s="5"/>
      <c r="R13514" s="5"/>
      <c r="S13514" s="5"/>
      <c r="T13514" s="5"/>
      <c r="U13514" s="5"/>
      <c r="V13514" s="5"/>
      <c r="W13514" s="5"/>
      <c r="X13514" s="5"/>
      <c r="Y13514" s="5"/>
      <c r="Z13514" s="5"/>
      <c r="AA13514" s="5"/>
      <c r="AB13514" s="5"/>
      <c r="AC13514" s="5"/>
      <c r="AD13514" s="5"/>
      <c r="AE13514" s="5"/>
      <c r="AF13514" s="5"/>
      <c r="AG13514" s="5"/>
      <c r="AH13514" s="5"/>
      <c r="AI13514" s="5"/>
      <c r="AJ13514" s="5"/>
    </row>
    <row r="13515" spans="11:36">
      <c r="K13515" s="5"/>
      <c r="L13515" s="5"/>
      <c r="M13515" s="5"/>
      <c r="N13515" s="5"/>
      <c r="O13515" s="5"/>
      <c r="P13515" s="5"/>
      <c r="Q13515" s="5"/>
      <c r="R13515" s="5"/>
      <c r="S13515" s="5"/>
      <c r="T13515" s="5"/>
      <c r="U13515" s="5"/>
      <c r="V13515" s="5"/>
      <c r="W13515" s="5"/>
      <c r="X13515" s="5"/>
      <c r="Y13515" s="5"/>
      <c r="Z13515" s="5"/>
      <c r="AA13515" s="5"/>
      <c r="AB13515" s="5"/>
      <c r="AC13515" s="5"/>
      <c r="AD13515" s="5"/>
      <c r="AE13515" s="5"/>
      <c r="AF13515" s="5"/>
      <c r="AG13515" s="5"/>
      <c r="AH13515" s="5"/>
      <c r="AI13515" s="5"/>
      <c r="AJ13515" s="5"/>
    </row>
    <row r="13516" spans="11:36">
      <c r="K13516" s="5"/>
      <c r="L13516" s="5"/>
      <c r="M13516" s="5"/>
      <c r="N13516" s="5"/>
      <c r="O13516" s="5"/>
      <c r="P13516" s="5"/>
      <c r="Q13516" s="5"/>
      <c r="R13516" s="5"/>
      <c r="S13516" s="5"/>
      <c r="T13516" s="5"/>
      <c r="U13516" s="5"/>
      <c r="V13516" s="5"/>
      <c r="W13516" s="5"/>
      <c r="X13516" s="5"/>
      <c r="Y13516" s="5"/>
      <c r="Z13516" s="5"/>
      <c r="AA13516" s="5"/>
      <c r="AB13516" s="5"/>
      <c r="AC13516" s="5"/>
      <c r="AD13516" s="5"/>
      <c r="AE13516" s="5"/>
      <c r="AF13516" s="5"/>
      <c r="AG13516" s="5"/>
      <c r="AH13516" s="5"/>
      <c r="AI13516" s="5"/>
      <c r="AJ13516" s="5"/>
    </row>
    <row r="13517" spans="11:36">
      <c r="K13517" s="5"/>
      <c r="L13517" s="5"/>
      <c r="M13517" s="5"/>
      <c r="N13517" s="5"/>
      <c r="O13517" s="5"/>
      <c r="P13517" s="5"/>
      <c r="Q13517" s="5"/>
      <c r="R13517" s="5"/>
      <c r="S13517" s="5"/>
      <c r="T13517" s="5"/>
      <c r="U13517" s="5"/>
      <c r="V13517" s="5"/>
      <c r="W13517" s="5"/>
      <c r="X13517" s="5"/>
      <c r="Y13517" s="5"/>
      <c r="Z13517" s="5"/>
      <c r="AA13517" s="5"/>
      <c r="AB13517" s="5"/>
      <c r="AC13517" s="5"/>
      <c r="AD13517" s="5"/>
      <c r="AE13517" s="5"/>
      <c r="AF13517" s="5"/>
      <c r="AG13517" s="5"/>
      <c r="AH13517" s="5"/>
      <c r="AI13517" s="5"/>
      <c r="AJ13517" s="5"/>
    </row>
    <row r="13518" spans="11:36">
      <c r="K13518" s="5"/>
      <c r="L13518" s="5"/>
      <c r="M13518" s="5"/>
      <c r="N13518" s="5"/>
      <c r="O13518" s="5"/>
      <c r="P13518" s="5"/>
      <c r="Q13518" s="5"/>
      <c r="R13518" s="5"/>
      <c r="S13518" s="5"/>
      <c r="T13518" s="5"/>
      <c r="U13518" s="5"/>
      <c r="V13518" s="5"/>
      <c r="W13518" s="5"/>
      <c r="X13518" s="5"/>
      <c r="Y13518" s="5"/>
      <c r="Z13518" s="5"/>
      <c r="AA13518" s="5"/>
      <c r="AB13518" s="5"/>
      <c r="AC13518" s="5"/>
      <c r="AD13518" s="5"/>
      <c r="AE13518" s="5"/>
      <c r="AF13518" s="5"/>
      <c r="AG13518" s="5"/>
      <c r="AH13518" s="5"/>
      <c r="AI13518" s="5"/>
      <c r="AJ13518" s="5"/>
    </row>
    <row r="13519" spans="11:36">
      <c r="K13519" s="5"/>
      <c r="L13519" s="5"/>
      <c r="M13519" s="5"/>
      <c r="N13519" s="5"/>
      <c r="O13519" s="5"/>
      <c r="P13519" s="5"/>
      <c r="Q13519" s="5"/>
      <c r="R13519" s="5"/>
      <c r="S13519" s="5"/>
      <c r="T13519" s="5"/>
      <c r="U13519" s="5"/>
      <c r="V13519" s="5"/>
      <c r="W13519" s="5"/>
      <c r="X13519" s="5"/>
      <c r="Y13519" s="5"/>
      <c r="Z13519" s="5"/>
      <c r="AA13519" s="5"/>
      <c r="AB13519" s="5"/>
      <c r="AC13519" s="5"/>
      <c r="AD13519" s="5"/>
      <c r="AE13519" s="5"/>
      <c r="AF13519" s="5"/>
      <c r="AG13519" s="5"/>
      <c r="AH13519" s="5"/>
      <c r="AI13519" s="5"/>
      <c r="AJ13519" s="5"/>
    </row>
    <row r="13520" spans="11:36">
      <c r="K13520" s="5"/>
      <c r="L13520" s="5"/>
      <c r="M13520" s="5"/>
      <c r="N13520" s="5"/>
      <c r="O13520" s="5"/>
      <c r="P13520" s="5"/>
      <c r="Q13520" s="5"/>
      <c r="R13520" s="5"/>
      <c r="S13520" s="5"/>
      <c r="T13520" s="5"/>
      <c r="U13520" s="5"/>
      <c r="V13520" s="5"/>
      <c r="W13520" s="5"/>
      <c r="X13520" s="5"/>
      <c r="Y13520" s="5"/>
      <c r="Z13520" s="5"/>
      <c r="AA13520" s="5"/>
      <c r="AB13520" s="5"/>
      <c r="AC13520" s="5"/>
      <c r="AD13520" s="5"/>
      <c r="AE13520" s="5"/>
      <c r="AF13520" s="5"/>
      <c r="AG13520" s="5"/>
      <c r="AH13520" s="5"/>
      <c r="AI13520" s="5"/>
      <c r="AJ13520" s="5"/>
    </row>
    <row r="13521" spans="11:36">
      <c r="K13521" s="5"/>
      <c r="L13521" s="5"/>
      <c r="M13521" s="5"/>
      <c r="N13521" s="5"/>
      <c r="O13521" s="5"/>
      <c r="P13521" s="5"/>
      <c r="Q13521" s="5"/>
      <c r="R13521" s="5"/>
      <c r="S13521" s="5"/>
      <c r="T13521" s="5"/>
      <c r="U13521" s="5"/>
      <c r="V13521" s="5"/>
      <c r="W13521" s="5"/>
      <c r="X13521" s="5"/>
      <c r="Y13521" s="5"/>
      <c r="Z13521" s="5"/>
      <c r="AA13521" s="5"/>
      <c r="AB13521" s="5"/>
      <c r="AC13521" s="5"/>
      <c r="AD13521" s="5"/>
      <c r="AE13521" s="5"/>
      <c r="AF13521" s="5"/>
      <c r="AG13521" s="5"/>
      <c r="AH13521" s="5"/>
      <c r="AI13521" s="5"/>
      <c r="AJ13521" s="5"/>
    </row>
    <row r="13522" spans="11:36">
      <c r="K13522" s="5"/>
      <c r="L13522" s="5"/>
      <c r="M13522" s="5"/>
      <c r="N13522" s="5"/>
      <c r="O13522" s="5"/>
      <c r="P13522" s="5"/>
      <c r="Q13522" s="5"/>
      <c r="R13522" s="5"/>
      <c r="S13522" s="5"/>
      <c r="T13522" s="5"/>
      <c r="U13522" s="5"/>
      <c r="V13522" s="5"/>
      <c r="W13522" s="5"/>
      <c r="X13522" s="5"/>
      <c r="Y13522" s="5"/>
      <c r="Z13522" s="5"/>
      <c r="AA13522" s="5"/>
      <c r="AB13522" s="5"/>
      <c r="AC13522" s="5"/>
      <c r="AD13522" s="5"/>
      <c r="AE13522" s="5"/>
      <c r="AF13522" s="5"/>
      <c r="AG13522" s="5"/>
      <c r="AH13522" s="5"/>
      <c r="AI13522" s="5"/>
      <c r="AJ13522" s="5"/>
    </row>
    <row r="13523" spans="11:36">
      <c r="K13523" s="5"/>
      <c r="L13523" s="5"/>
      <c r="M13523" s="5"/>
      <c r="N13523" s="5"/>
      <c r="O13523" s="5"/>
      <c r="P13523" s="5"/>
      <c r="Q13523" s="5"/>
      <c r="R13523" s="5"/>
      <c r="S13523" s="5"/>
      <c r="T13523" s="5"/>
      <c r="U13523" s="5"/>
      <c r="V13523" s="5"/>
      <c r="W13523" s="5"/>
      <c r="X13523" s="5"/>
      <c r="Y13523" s="5"/>
      <c r="Z13523" s="5"/>
      <c r="AA13523" s="5"/>
      <c r="AB13523" s="5"/>
      <c r="AC13523" s="5"/>
      <c r="AD13523" s="5"/>
      <c r="AE13523" s="5"/>
      <c r="AF13523" s="5"/>
      <c r="AG13523" s="5"/>
      <c r="AH13523" s="5"/>
      <c r="AI13523" s="5"/>
      <c r="AJ13523" s="5"/>
    </row>
    <row r="13524" spans="11:36">
      <c r="K13524" s="5"/>
      <c r="L13524" s="5"/>
      <c r="M13524" s="5"/>
      <c r="N13524" s="5"/>
      <c r="O13524" s="5"/>
      <c r="P13524" s="5"/>
      <c r="Q13524" s="5"/>
      <c r="R13524" s="5"/>
      <c r="S13524" s="5"/>
      <c r="T13524" s="5"/>
      <c r="U13524" s="5"/>
      <c r="V13524" s="5"/>
      <c r="W13524" s="5"/>
      <c r="X13524" s="5"/>
      <c r="Y13524" s="5"/>
      <c r="Z13524" s="5"/>
      <c r="AA13524" s="5"/>
      <c r="AB13524" s="5"/>
      <c r="AC13524" s="5"/>
      <c r="AD13524" s="5"/>
      <c r="AE13524" s="5"/>
      <c r="AF13524" s="5"/>
      <c r="AG13524" s="5"/>
      <c r="AH13524" s="5"/>
      <c r="AI13524" s="5"/>
      <c r="AJ13524" s="5"/>
    </row>
    <row r="13525" spans="11:36">
      <c r="K13525" s="5"/>
      <c r="L13525" s="5"/>
      <c r="M13525" s="5"/>
      <c r="N13525" s="5"/>
      <c r="O13525" s="5"/>
      <c r="P13525" s="5"/>
      <c r="Q13525" s="5"/>
      <c r="R13525" s="5"/>
      <c r="S13525" s="5"/>
      <c r="T13525" s="5"/>
      <c r="U13525" s="5"/>
      <c r="V13525" s="5"/>
      <c r="W13525" s="5"/>
      <c r="X13525" s="5"/>
      <c r="Y13525" s="5"/>
      <c r="Z13525" s="5"/>
      <c r="AA13525" s="5"/>
      <c r="AB13525" s="5"/>
      <c r="AC13525" s="5"/>
      <c r="AD13525" s="5"/>
      <c r="AE13525" s="5"/>
      <c r="AF13525" s="5"/>
      <c r="AG13525" s="5"/>
      <c r="AH13525" s="5"/>
      <c r="AI13525" s="5"/>
      <c r="AJ13525" s="5"/>
    </row>
    <row r="13526" spans="11:36">
      <c r="K13526" s="5"/>
      <c r="L13526" s="5"/>
      <c r="M13526" s="5"/>
      <c r="N13526" s="5"/>
      <c r="O13526" s="5"/>
      <c r="P13526" s="5"/>
      <c r="Q13526" s="5"/>
      <c r="R13526" s="5"/>
      <c r="S13526" s="5"/>
      <c r="T13526" s="5"/>
      <c r="U13526" s="5"/>
      <c r="V13526" s="5"/>
      <c r="W13526" s="5"/>
      <c r="X13526" s="5"/>
      <c r="Y13526" s="5"/>
      <c r="Z13526" s="5"/>
      <c r="AA13526" s="5"/>
      <c r="AB13526" s="5"/>
      <c r="AC13526" s="5"/>
      <c r="AD13526" s="5"/>
      <c r="AE13526" s="5"/>
      <c r="AF13526" s="5"/>
      <c r="AG13526" s="5"/>
      <c r="AH13526" s="5"/>
      <c r="AI13526" s="5"/>
      <c r="AJ13526" s="5"/>
    </row>
    <row r="13527" spans="11:36">
      <c r="K13527" s="5"/>
      <c r="L13527" s="5"/>
      <c r="M13527" s="5"/>
      <c r="N13527" s="5"/>
      <c r="O13527" s="5"/>
      <c r="P13527" s="5"/>
      <c r="Q13527" s="5"/>
      <c r="R13527" s="5"/>
      <c r="S13527" s="5"/>
      <c r="T13527" s="5"/>
      <c r="U13527" s="5"/>
      <c r="V13527" s="5"/>
      <c r="W13527" s="5"/>
      <c r="X13527" s="5"/>
      <c r="Y13527" s="5"/>
      <c r="Z13527" s="5"/>
      <c r="AA13527" s="5"/>
      <c r="AB13527" s="5"/>
      <c r="AC13527" s="5"/>
      <c r="AD13527" s="5"/>
      <c r="AE13527" s="5"/>
      <c r="AF13527" s="5"/>
      <c r="AG13527" s="5"/>
      <c r="AH13527" s="5"/>
      <c r="AI13527" s="5"/>
      <c r="AJ13527" s="5"/>
    </row>
    <row r="13528" spans="11:36">
      <c r="K13528" s="5"/>
      <c r="L13528" s="5"/>
      <c r="M13528" s="5"/>
      <c r="N13528" s="5"/>
      <c r="O13528" s="5"/>
      <c r="P13528" s="5"/>
      <c r="Q13528" s="5"/>
      <c r="R13528" s="5"/>
      <c r="S13528" s="5"/>
      <c r="T13528" s="5"/>
      <c r="U13528" s="5"/>
      <c r="V13528" s="5"/>
      <c r="W13528" s="5"/>
      <c r="X13528" s="5"/>
      <c r="Y13528" s="5"/>
      <c r="Z13528" s="5"/>
      <c r="AA13528" s="5"/>
      <c r="AB13528" s="5"/>
      <c r="AC13528" s="5"/>
      <c r="AD13528" s="5"/>
      <c r="AE13528" s="5"/>
      <c r="AF13528" s="5"/>
      <c r="AG13528" s="5"/>
      <c r="AH13528" s="5"/>
      <c r="AI13528" s="5"/>
      <c r="AJ13528" s="5"/>
    </row>
    <row r="13529" spans="11:36">
      <c r="K13529" s="5"/>
      <c r="L13529" s="5"/>
      <c r="M13529" s="5"/>
      <c r="N13529" s="5"/>
      <c r="O13529" s="5"/>
      <c r="P13529" s="5"/>
      <c r="Q13529" s="5"/>
      <c r="R13529" s="5"/>
      <c r="S13529" s="5"/>
      <c r="T13529" s="5"/>
      <c r="U13529" s="5"/>
      <c r="V13529" s="5"/>
      <c r="W13529" s="5"/>
      <c r="X13529" s="5"/>
      <c r="Y13529" s="5"/>
      <c r="Z13529" s="5"/>
      <c r="AA13529" s="5"/>
      <c r="AB13529" s="5"/>
      <c r="AC13529" s="5"/>
      <c r="AD13529" s="5"/>
      <c r="AE13529" s="5"/>
      <c r="AF13529" s="5"/>
      <c r="AG13529" s="5"/>
      <c r="AH13529" s="5"/>
      <c r="AI13529" s="5"/>
      <c r="AJ13529" s="5"/>
    </row>
    <row r="13530" spans="11:36">
      <c r="K13530" s="5"/>
      <c r="L13530" s="5"/>
      <c r="M13530" s="5"/>
      <c r="N13530" s="5"/>
      <c r="O13530" s="5"/>
      <c r="P13530" s="5"/>
      <c r="Q13530" s="5"/>
      <c r="R13530" s="5"/>
      <c r="S13530" s="5"/>
      <c r="T13530" s="5"/>
      <c r="U13530" s="5"/>
      <c r="V13530" s="5"/>
      <c r="W13530" s="5"/>
      <c r="X13530" s="5"/>
      <c r="Y13530" s="5"/>
      <c r="Z13530" s="5"/>
      <c r="AA13530" s="5"/>
      <c r="AB13530" s="5"/>
      <c r="AC13530" s="5"/>
      <c r="AD13530" s="5"/>
      <c r="AE13530" s="5"/>
      <c r="AF13530" s="5"/>
      <c r="AG13530" s="5"/>
      <c r="AH13530" s="5"/>
      <c r="AI13530" s="5"/>
      <c r="AJ13530" s="5"/>
    </row>
    <row r="13531" spans="11:36">
      <c r="K13531" s="5"/>
      <c r="L13531" s="5"/>
      <c r="M13531" s="5"/>
      <c r="N13531" s="5"/>
      <c r="O13531" s="5"/>
      <c r="P13531" s="5"/>
      <c r="Q13531" s="5"/>
      <c r="R13531" s="5"/>
      <c r="S13531" s="5"/>
      <c r="T13531" s="5"/>
      <c r="U13531" s="5"/>
      <c r="V13531" s="5"/>
      <c r="W13531" s="5"/>
      <c r="X13531" s="5"/>
      <c r="Y13531" s="5"/>
      <c r="Z13531" s="5"/>
      <c r="AA13531" s="5"/>
      <c r="AB13531" s="5"/>
      <c r="AC13531" s="5"/>
      <c r="AD13531" s="5"/>
      <c r="AE13531" s="5"/>
      <c r="AF13531" s="5"/>
      <c r="AG13531" s="5"/>
      <c r="AH13531" s="5"/>
      <c r="AI13531" s="5"/>
      <c r="AJ13531" s="5"/>
    </row>
    <row r="13532" spans="11:36">
      <c r="K13532" s="5"/>
      <c r="L13532" s="5"/>
      <c r="M13532" s="5"/>
      <c r="N13532" s="5"/>
      <c r="O13532" s="5"/>
      <c r="P13532" s="5"/>
      <c r="Q13532" s="5"/>
      <c r="R13532" s="5"/>
      <c r="S13532" s="5"/>
      <c r="T13532" s="5"/>
      <c r="U13532" s="5"/>
      <c r="V13532" s="5"/>
      <c r="W13532" s="5"/>
      <c r="X13532" s="5"/>
      <c r="Y13532" s="5"/>
      <c r="Z13532" s="5"/>
      <c r="AA13532" s="5"/>
      <c r="AB13532" s="5"/>
      <c r="AC13532" s="5"/>
      <c r="AD13532" s="5"/>
      <c r="AE13532" s="5"/>
      <c r="AF13532" s="5"/>
      <c r="AG13532" s="5"/>
      <c r="AH13532" s="5"/>
      <c r="AI13532" s="5"/>
      <c r="AJ13532" s="5"/>
    </row>
    <row r="13533" spans="11:36">
      <c r="K13533" s="5"/>
      <c r="L13533" s="5"/>
      <c r="M13533" s="5"/>
      <c r="N13533" s="5"/>
      <c r="O13533" s="5"/>
      <c r="P13533" s="5"/>
      <c r="Q13533" s="5"/>
      <c r="R13533" s="5"/>
      <c r="S13533" s="5"/>
      <c r="T13533" s="5"/>
      <c r="U13533" s="5"/>
      <c r="V13533" s="5"/>
      <c r="W13533" s="5"/>
      <c r="X13533" s="5"/>
      <c r="Y13533" s="5"/>
      <c r="Z13533" s="5"/>
      <c r="AA13533" s="5"/>
      <c r="AB13533" s="5"/>
      <c r="AC13533" s="5"/>
      <c r="AD13533" s="5"/>
      <c r="AE13533" s="5"/>
      <c r="AF13533" s="5"/>
      <c r="AG13533" s="5"/>
      <c r="AH13533" s="5"/>
      <c r="AI13533" s="5"/>
      <c r="AJ13533" s="5"/>
    </row>
    <row r="13534" spans="11:36">
      <c r="K13534" s="5"/>
      <c r="L13534" s="5"/>
      <c r="M13534" s="5"/>
      <c r="N13534" s="5"/>
      <c r="O13534" s="5"/>
      <c r="P13534" s="5"/>
      <c r="Q13534" s="5"/>
      <c r="R13534" s="5"/>
      <c r="S13534" s="5"/>
      <c r="T13534" s="5"/>
      <c r="U13534" s="5"/>
      <c r="V13534" s="5"/>
      <c r="W13534" s="5"/>
      <c r="X13534" s="5"/>
      <c r="Y13534" s="5"/>
      <c r="Z13534" s="5"/>
      <c r="AA13534" s="5"/>
      <c r="AB13534" s="5"/>
      <c r="AC13534" s="5"/>
      <c r="AD13534" s="5"/>
      <c r="AE13534" s="5"/>
      <c r="AF13534" s="5"/>
      <c r="AG13534" s="5"/>
      <c r="AH13534" s="5"/>
      <c r="AI13534" s="5"/>
      <c r="AJ13534" s="5"/>
    </row>
    <row r="13535" spans="11:36">
      <c r="K13535" s="5"/>
      <c r="L13535" s="5"/>
      <c r="M13535" s="5"/>
      <c r="N13535" s="5"/>
      <c r="O13535" s="5"/>
      <c r="P13535" s="5"/>
      <c r="Q13535" s="5"/>
      <c r="R13535" s="5"/>
      <c r="S13535" s="5"/>
      <c r="T13535" s="5"/>
      <c r="U13535" s="5"/>
      <c r="V13535" s="5"/>
      <c r="W13535" s="5"/>
      <c r="X13535" s="5"/>
      <c r="Y13535" s="5"/>
      <c r="Z13535" s="5"/>
      <c r="AA13535" s="5"/>
      <c r="AB13535" s="5"/>
      <c r="AC13535" s="5"/>
      <c r="AD13535" s="5"/>
      <c r="AE13535" s="5"/>
      <c r="AF13535" s="5"/>
      <c r="AG13535" s="5"/>
      <c r="AH13535" s="5"/>
      <c r="AI13535" s="5"/>
      <c r="AJ13535" s="5"/>
    </row>
    <row r="13536" spans="11:36">
      <c r="K13536" s="5"/>
      <c r="L13536" s="5"/>
      <c r="M13536" s="5"/>
      <c r="N13536" s="5"/>
      <c r="O13536" s="5"/>
      <c r="P13536" s="5"/>
      <c r="Q13536" s="5"/>
      <c r="R13536" s="5"/>
      <c r="S13536" s="5"/>
      <c r="T13536" s="5"/>
      <c r="U13536" s="5"/>
      <c r="V13536" s="5"/>
      <c r="W13536" s="5"/>
      <c r="X13536" s="5"/>
      <c r="Y13536" s="5"/>
      <c r="Z13536" s="5"/>
      <c r="AA13536" s="5"/>
      <c r="AB13536" s="5"/>
      <c r="AC13536" s="5"/>
      <c r="AD13536" s="5"/>
      <c r="AE13536" s="5"/>
      <c r="AF13536" s="5"/>
      <c r="AG13536" s="5"/>
      <c r="AH13536" s="5"/>
      <c r="AI13536" s="5"/>
      <c r="AJ13536" s="5"/>
    </row>
    <row r="13537" spans="11:36">
      <c r="K13537" s="5"/>
      <c r="L13537" s="5"/>
      <c r="M13537" s="5"/>
      <c r="N13537" s="5"/>
      <c r="O13537" s="5"/>
      <c r="P13537" s="5"/>
      <c r="Q13537" s="5"/>
      <c r="R13537" s="5"/>
      <c r="S13537" s="5"/>
      <c r="T13537" s="5"/>
      <c r="U13537" s="5"/>
      <c r="V13537" s="5"/>
      <c r="W13537" s="5"/>
      <c r="X13537" s="5"/>
      <c r="Y13537" s="5"/>
      <c r="Z13537" s="5"/>
      <c r="AA13537" s="5"/>
      <c r="AB13537" s="5"/>
      <c r="AC13537" s="5"/>
      <c r="AD13537" s="5"/>
      <c r="AE13537" s="5"/>
      <c r="AF13537" s="5"/>
      <c r="AG13537" s="5"/>
      <c r="AH13537" s="5"/>
      <c r="AI13537" s="5"/>
      <c r="AJ13537" s="5"/>
    </row>
    <row r="13538" spans="11:36">
      <c r="K13538" s="5"/>
      <c r="L13538" s="5"/>
      <c r="M13538" s="5"/>
      <c r="N13538" s="5"/>
      <c r="O13538" s="5"/>
      <c r="P13538" s="5"/>
      <c r="Q13538" s="5"/>
      <c r="R13538" s="5"/>
      <c r="S13538" s="5"/>
      <c r="T13538" s="5"/>
      <c r="U13538" s="5"/>
      <c r="V13538" s="5"/>
      <c r="W13538" s="5"/>
      <c r="X13538" s="5"/>
      <c r="Y13538" s="5"/>
      <c r="Z13538" s="5"/>
      <c r="AA13538" s="5"/>
      <c r="AB13538" s="5"/>
      <c r="AC13538" s="5"/>
      <c r="AD13538" s="5"/>
      <c r="AE13538" s="5"/>
      <c r="AF13538" s="5"/>
      <c r="AG13538" s="5"/>
      <c r="AH13538" s="5"/>
      <c r="AI13538" s="5"/>
      <c r="AJ13538" s="5"/>
    </row>
    <row r="13539" spans="11:36">
      <c r="K13539" s="5"/>
      <c r="L13539" s="5"/>
      <c r="M13539" s="5"/>
      <c r="N13539" s="5"/>
      <c r="O13539" s="5"/>
      <c r="P13539" s="5"/>
      <c r="Q13539" s="5"/>
      <c r="R13539" s="5"/>
      <c r="S13539" s="5"/>
      <c r="T13539" s="5"/>
      <c r="U13539" s="5"/>
      <c r="V13539" s="5"/>
      <c r="W13539" s="5"/>
      <c r="X13539" s="5"/>
      <c r="Y13539" s="5"/>
      <c r="Z13539" s="5"/>
      <c r="AA13539" s="5"/>
      <c r="AB13539" s="5"/>
      <c r="AC13539" s="5"/>
      <c r="AD13539" s="5"/>
      <c r="AE13539" s="5"/>
      <c r="AF13539" s="5"/>
      <c r="AG13539" s="5"/>
      <c r="AH13539" s="5"/>
      <c r="AI13539" s="5"/>
      <c r="AJ13539" s="5"/>
    </row>
    <row r="13540" spans="11:36">
      <c r="K13540" s="5"/>
      <c r="L13540" s="5"/>
      <c r="M13540" s="5"/>
      <c r="N13540" s="5"/>
      <c r="O13540" s="5"/>
      <c r="P13540" s="5"/>
      <c r="Q13540" s="5"/>
      <c r="R13540" s="5"/>
      <c r="S13540" s="5"/>
      <c r="T13540" s="5"/>
      <c r="U13540" s="5"/>
      <c r="V13540" s="5"/>
      <c r="W13540" s="5"/>
      <c r="X13540" s="5"/>
      <c r="Y13540" s="5"/>
      <c r="Z13540" s="5"/>
      <c r="AA13540" s="5"/>
      <c r="AB13540" s="5"/>
      <c r="AC13540" s="5"/>
      <c r="AD13540" s="5"/>
      <c r="AE13540" s="5"/>
      <c r="AF13540" s="5"/>
      <c r="AG13540" s="5"/>
      <c r="AH13540" s="5"/>
      <c r="AI13540" s="5"/>
      <c r="AJ13540" s="5"/>
    </row>
    <row r="13541" spans="11:36">
      <c r="K13541" s="5"/>
      <c r="L13541" s="5"/>
      <c r="M13541" s="5"/>
      <c r="N13541" s="5"/>
      <c r="O13541" s="5"/>
      <c r="P13541" s="5"/>
      <c r="Q13541" s="5"/>
      <c r="R13541" s="5"/>
      <c r="S13541" s="5"/>
      <c r="T13541" s="5"/>
      <c r="U13541" s="5"/>
      <c r="V13541" s="5"/>
      <c r="W13541" s="5"/>
      <c r="X13541" s="5"/>
      <c r="Y13541" s="5"/>
      <c r="Z13541" s="5"/>
      <c r="AA13541" s="5"/>
      <c r="AB13541" s="5"/>
      <c r="AC13541" s="5"/>
      <c r="AD13541" s="5"/>
      <c r="AE13541" s="5"/>
      <c r="AF13541" s="5"/>
      <c r="AG13541" s="5"/>
      <c r="AH13541" s="5"/>
      <c r="AI13541" s="5"/>
      <c r="AJ13541" s="5"/>
    </row>
    <row r="13542" spans="11:36">
      <c r="K13542" s="5"/>
      <c r="L13542" s="5"/>
      <c r="M13542" s="5"/>
      <c r="N13542" s="5"/>
      <c r="O13542" s="5"/>
      <c r="P13542" s="5"/>
      <c r="Q13542" s="5"/>
      <c r="R13542" s="5"/>
      <c r="S13542" s="5"/>
      <c r="T13542" s="5"/>
      <c r="U13542" s="5"/>
      <c r="V13542" s="5"/>
      <c r="W13542" s="5"/>
      <c r="X13542" s="5"/>
      <c r="Y13542" s="5"/>
      <c r="Z13542" s="5"/>
      <c r="AA13542" s="5"/>
      <c r="AB13542" s="5"/>
      <c r="AC13542" s="5"/>
      <c r="AD13542" s="5"/>
      <c r="AE13542" s="5"/>
      <c r="AF13542" s="5"/>
      <c r="AG13542" s="5"/>
      <c r="AH13542" s="5"/>
      <c r="AI13542" s="5"/>
      <c r="AJ13542" s="5"/>
    </row>
    <row r="13543" spans="11:36">
      <c r="K13543" s="5"/>
      <c r="L13543" s="5"/>
      <c r="M13543" s="5"/>
      <c r="N13543" s="5"/>
      <c r="O13543" s="5"/>
      <c r="P13543" s="5"/>
      <c r="Q13543" s="5"/>
      <c r="R13543" s="5"/>
      <c r="S13543" s="5"/>
      <c r="T13543" s="5"/>
      <c r="U13543" s="5"/>
      <c r="V13543" s="5"/>
      <c r="W13543" s="5"/>
      <c r="X13543" s="5"/>
      <c r="Y13543" s="5"/>
      <c r="Z13543" s="5"/>
      <c r="AA13543" s="5"/>
      <c r="AB13543" s="5"/>
      <c r="AC13543" s="5"/>
      <c r="AD13543" s="5"/>
      <c r="AE13543" s="5"/>
      <c r="AF13543" s="5"/>
      <c r="AG13543" s="5"/>
      <c r="AH13543" s="5"/>
      <c r="AI13543" s="5"/>
      <c r="AJ13543" s="5"/>
    </row>
    <row r="13544" spans="11:36">
      <c r="K13544" s="5"/>
      <c r="L13544" s="5"/>
      <c r="M13544" s="5"/>
      <c r="N13544" s="5"/>
      <c r="O13544" s="5"/>
      <c r="P13544" s="5"/>
      <c r="Q13544" s="5"/>
      <c r="R13544" s="5"/>
      <c r="S13544" s="5"/>
      <c r="T13544" s="5"/>
      <c r="U13544" s="5"/>
      <c r="V13544" s="5"/>
      <c r="W13544" s="5"/>
      <c r="X13544" s="5"/>
      <c r="Y13544" s="5"/>
      <c r="Z13544" s="5"/>
      <c r="AA13544" s="5"/>
      <c r="AB13544" s="5"/>
      <c r="AC13544" s="5"/>
      <c r="AD13544" s="5"/>
      <c r="AE13544" s="5"/>
      <c r="AF13544" s="5"/>
      <c r="AG13544" s="5"/>
      <c r="AH13544" s="5"/>
      <c r="AI13544" s="5"/>
      <c r="AJ13544" s="5"/>
    </row>
    <row r="13545" spans="11:36">
      <c r="K13545" s="5"/>
      <c r="L13545" s="5"/>
      <c r="M13545" s="5"/>
      <c r="N13545" s="5"/>
      <c r="O13545" s="5"/>
      <c r="P13545" s="5"/>
      <c r="Q13545" s="5"/>
      <c r="R13545" s="5"/>
      <c r="S13545" s="5"/>
      <c r="T13545" s="5"/>
      <c r="U13545" s="5"/>
      <c r="V13545" s="5"/>
      <c r="W13545" s="5"/>
      <c r="X13545" s="5"/>
      <c r="Y13545" s="5"/>
      <c r="Z13545" s="5"/>
      <c r="AA13545" s="5"/>
      <c r="AB13545" s="5"/>
      <c r="AC13545" s="5"/>
      <c r="AD13545" s="5"/>
      <c r="AE13545" s="5"/>
      <c r="AF13545" s="5"/>
      <c r="AG13545" s="5"/>
      <c r="AH13545" s="5"/>
      <c r="AI13545" s="5"/>
      <c r="AJ13545" s="5"/>
    </row>
    <row r="13546" spans="11:36">
      <c r="K13546" s="5"/>
      <c r="L13546" s="5"/>
      <c r="M13546" s="5"/>
      <c r="N13546" s="5"/>
      <c r="O13546" s="5"/>
      <c r="P13546" s="5"/>
      <c r="Q13546" s="5"/>
      <c r="R13546" s="5"/>
      <c r="S13546" s="5"/>
      <c r="T13546" s="5"/>
      <c r="U13546" s="5"/>
      <c r="V13546" s="5"/>
      <c r="W13546" s="5"/>
      <c r="X13546" s="5"/>
      <c r="Y13546" s="5"/>
      <c r="Z13546" s="5"/>
      <c r="AA13546" s="5"/>
      <c r="AB13546" s="5"/>
      <c r="AC13546" s="5"/>
      <c r="AD13546" s="5"/>
      <c r="AE13546" s="5"/>
      <c r="AF13546" s="5"/>
      <c r="AG13546" s="5"/>
      <c r="AH13546" s="5"/>
      <c r="AI13546" s="5"/>
      <c r="AJ13546" s="5"/>
    </row>
    <row r="13547" spans="11:36">
      <c r="K13547" s="5"/>
      <c r="L13547" s="5"/>
      <c r="M13547" s="5"/>
      <c r="N13547" s="5"/>
      <c r="O13547" s="5"/>
      <c r="P13547" s="5"/>
      <c r="Q13547" s="5"/>
      <c r="R13547" s="5"/>
      <c r="S13547" s="5"/>
      <c r="T13547" s="5"/>
      <c r="U13547" s="5"/>
      <c r="V13547" s="5"/>
      <c r="W13547" s="5"/>
      <c r="X13547" s="5"/>
      <c r="Y13547" s="5"/>
      <c r="Z13547" s="5"/>
      <c r="AA13547" s="5"/>
      <c r="AB13547" s="5"/>
      <c r="AC13547" s="5"/>
      <c r="AD13547" s="5"/>
      <c r="AE13547" s="5"/>
      <c r="AF13547" s="5"/>
      <c r="AG13547" s="5"/>
      <c r="AH13547" s="5"/>
      <c r="AI13547" s="5"/>
      <c r="AJ13547" s="5"/>
    </row>
    <row r="13548" spans="11:36">
      <c r="K13548" s="5"/>
      <c r="L13548" s="5"/>
      <c r="M13548" s="5"/>
      <c r="N13548" s="5"/>
      <c r="O13548" s="5"/>
      <c r="P13548" s="5"/>
      <c r="Q13548" s="5"/>
      <c r="R13548" s="5"/>
      <c r="S13548" s="5"/>
      <c r="T13548" s="5"/>
      <c r="U13548" s="5"/>
      <c r="V13548" s="5"/>
      <c r="W13548" s="5"/>
      <c r="X13548" s="5"/>
      <c r="Y13548" s="5"/>
      <c r="Z13548" s="5"/>
      <c r="AA13548" s="5"/>
      <c r="AB13548" s="5"/>
      <c r="AC13548" s="5"/>
      <c r="AD13548" s="5"/>
      <c r="AE13548" s="5"/>
      <c r="AF13548" s="5"/>
      <c r="AG13548" s="5"/>
      <c r="AH13548" s="5"/>
      <c r="AI13548" s="5"/>
      <c r="AJ13548" s="5"/>
    </row>
    <row r="13549" spans="11:36">
      <c r="K13549" s="5"/>
      <c r="L13549" s="5"/>
      <c r="M13549" s="5"/>
      <c r="N13549" s="5"/>
      <c r="O13549" s="5"/>
      <c r="P13549" s="5"/>
      <c r="Q13549" s="5"/>
      <c r="R13549" s="5"/>
      <c r="S13549" s="5"/>
      <c r="T13549" s="5"/>
      <c r="U13549" s="5"/>
      <c r="V13549" s="5"/>
      <c r="W13549" s="5"/>
      <c r="X13549" s="5"/>
      <c r="Y13549" s="5"/>
      <c r="Z13549" s="5"/>
      <c r="AA13549" s="5"/>
      <c r="AB13549" s="5"/>
      <c r="AC13549" s="5"/>
      <c r="AD13549" s="5"/>
      <c r="AE13549" s="5"/>
      <c r="AF13549" s="5"/>
      <c r="AG13549" s="5"/>
      <c r="AH13549" s="5"/>
      <c r="AI13549" s="5"/>
      <c r="AJ13549" s="5"/>
    </row>
    <row r="13550" spans="11:36">
      <c r="K13550" s="5"/>
      <c r="L13550" s="5"/>
      <c r="M13550" s="5"/>
      <c r="N13550" s="5"/>
      <c r="O13550" s="5"/>
      <c r="P13550" s="5"/>
      <c r="Q13550" s="5"/>
      <c r="R13550" s="5"/>
      <c r="S13550" s="5"/>
      <c r="T13550" s="5"/>
      <c r="U13550" s="5"/>
      <c r="V13550" s="5"/>
      <c r="W13550" s="5"/>
      <c r="X13550" s="5"/>
      <c r="Y13550" s="5"/>
      <c r="Z13550" s="5"/>
      <c r="AA13550" s="5"/>
      <c r="AB13550" s="5"/>
      <c r="AC13550" s="5"/>
      <c r="AD13550" s="5"/>
      <c r="AE13550" s="5"/>
      <c r="AF13550" s="5"/>
      <c r="AG13550" s="5"/>
      <c r="AH13550" s="5"/>
      <c r="AI13550" s="5"/>
      <c r="AJ13550" s="5"/>
    </row>
    <row r="13551" spans="11:36">
      <c r="K13551" s="5"/>
      <c r="L13551" s="5"/>
      <c r="M13551" s="5"/>
      <c r="N13551" s="5"/>
      <c r="O13551" s="5"/>
      <c r="P13551" s="5"/>
      <c r="Q13551" s="5"/>
      <c r="R13551" s="5"/>
      <c r="S13551" s="5"/>
      <c r="T13551" s="5"/>
      <c r="U13551" s="5"/>
      <c r="V13551" s="5"/>
      <c r="W13551" s="5"/>
      <c r="X13551" s="5"/>
      <c r="Y13551" s="5"/>
      <c r="Z13551" s="5"/>
      <c r="AA13551" s="5"/>
      <c r="AB13551" s="5"/>
      <c r="AC13551" s="5"/>
      <c r="AD13551" s="5"/>
      <c r="AE13551" s="5"/>
      <c r="AF13551" s="5"/>
      <c r="AG13551" s="5"/>
      <c r="AH13551" s="5"/>
      <c r="AI13551" s="5"/>
      <c r="AJ13551" s="5"/>
    </row>
    <row r="13552" spans="11:36">
      <c r="K13552" s="5"/>
      <c r="L13552" s="5"/>
      <c r="M13552" s="5"/>
      <c r="N13552" s="5"/>
      <c r="O13552" s="5"/>
      <c r="P13552" s="5"/>
      <c r="Q13552" s="5"/>
      <c r="R13552" s="5"/>
      <c r="S13552" s="5"/>
      <c r="T13552" s="5"/>
      <c r="U13552" s="5"/>
      <c r="V13552" s="5"/>
      <c r="W13552" s="5"/>
      <c r="X13552" s="5"/>
      <c r="Y13552" s="5"/>
      <c r="Z13552" s="5"/>
      <c r="AA13552" s="5"/>
      <c r="AB13552" s="5"/>
      <c r="AC13552" s="5"/>
      <c r="AD13552" s="5"/>
      <c r="AE13552" s="5"/>
      <c r="AF13552" s="5"/>
      <c r="AG13552" s="5"/>
      <c r="AH13552" s="5"/>
      <c r="AI13552" s="5"/>
      <c r="AJ13552" s="5"/>
    </row>
    <row r="13553" spans="11:36">
      <c r="K13553" s="5"/>
      <c r="L13553" s="5"/>
      <c r="M13553" s="5"/>
      <c r="N13553" s="5"/>
      <c r="O13553" s="5"/>
      <c r="P13553" s="5"/>
      <c r="Q13553" s="5"/>
      <c r="R13553" s="5"/>
      <c r="S13553" s="5"/>
      <c r="T13553" s="5"/>
      <c r="U13553" s="5"/>
      <c r="V13553" s="5"/>
      <c r="W13553" s="5"/>
      <c r="X13553" s="5"/>
      <c r="Y13553" s="5"/>
      <c r="Z13553" s="5"/>
      <c r="AA13553" s="5"/>
      <c r="AB13553" s="5"/>
      <c r="AC13553" s="5"/>
      <c r="AD13553" s="5"/>
      <c r="AE13553" s="5"/>
      <c r="AF13553" s="5"/>
      <c r="AG13553" s="5"/>
      <c r="AH13553" s="5"/>
      <c r="AI13553" s="5"/>
      <c r="AJ13553" s="5"/>
    </row>
    <row r="13554" spans="11:36">
      <c r="K13554" s="5"/>
      <c r="L13554" s="5"/>
      <c r="M13554" s="5"/>
      <c r="N13554" s="5"/>
      <c r="O13554" s="5"/>
      <c r="P13554" s="5"/>
      <c r="Q13554" s="5"/>
      <c r="R13554" s="5"/>
      <c r="S13554" s="5"/>
      <c r="T13554" s="5"/>
      <c r="U13554" s="5"/>
      <c r="V13554" s="5"/>
      <c r="W13554" s="5"/>
      <c r="X13554" s="5"/>
      <c r="Y13554" s="5"/>
      <c r="Z13554" s="5"/>
      <c r="AA13554" s="5"/>
      <c r="AB13554" s="5"/>
      <c r="AC13554" s="5"/>
      <c r="AD13554" s="5"/>
      <c r="AE13554" s="5"/>
      <c r="AF13554" s="5"/>
      <c r="AG13554" s="5"/>
      <c r="AH13554" s="5"/>
      <c r="AI13554" s="5"/>
      <c r="AJ13554" s="5"/>
    </row>
    <row r="13555" spans="11:36">
      <c r="K13555" s="5"/>
      <c r="L13555" s="5"/>
      <c r="M13555" s="5"/>
      <c r="N13555" s="5"/>
      <c r="O13555" s="5"/>
      <c r="P13555" s="5"/>
      <c r="Q13555" s="5"/>
      <c r="R13555" s="5"/>
      <c r="S13555" s="5"/>
      <c r="T13555" s="5"/>
      <c r="U13555" s="5"/>
      <c r="V13555" s="5"/>
      <c r="W13555" s="5"/>
      <c r="X13555" s="5"/>
      <c r="Y13555" s="5"/>
      <c r="Z13555" s="5"/>
      <c r="AA13555" s="5"/>
      <c r="AB13555" s="5"/>
      <c r="AC13555" s="5"/>
      <c r="AD13555" s="5"/>
      <c r="AE13555" s="5"/>
      <c r="AF13555" s="5"/>
      <c r="AG13555" s="5"/>
      <c r="AH13555" s="5"/>
      <c r="AI13555" s="5"/>
      <c r="AJ13555" s="5"/>
    </row>
    <row r="13556" spans="11:36">
      <c r="K13556" s="5"/>
      <c r="L13556" s="5"/>
      <c r="M13556" s="5"/>
      <c r="N13556" s="5"/>
      <c r="O13556" s="5"/>
      <c r="P13556" s="5"/>
      <c r="Q13556" s="5"/>
      <c r="R13556" s="5"/>
      <c r="S13556" s="5"/>
      <c r="T13556" s="5"/>
      <c r="U13556" s="5"/>
      <c r="V13556" s="5"/>
      <c r="W13556" s="5"/>
      <c r="X13556" s="5"/>
      <c r="Y13556" s="5"/>
      <c r="Z13556" s="5"/>
      <c r="AA13556" s="5"/>
      <c r="AB13556" s="5"/>
      <c r="AC13556" s="5"/>
      <c r="AD13556" s="5"/>
      <c r="AE13556" s="5"/>
      <c r="AF13556" s="5"/>
      <c r="AG13556" s="5"/>
      <c r="AH13556" s="5"/>
      <c r="AI13556" s="5"/>
      <c r="AJ13556" s="5"/>
    </row>
    <row r="13557" spans="11:36">
      <c r="K13557" s="5"/>
      <c r="L13557" s="5"/>
      <c r="M13557" s="5"/>
      <c r="N13557" s="5"/>
      <c r="O13557" s="5"/>
      <c r="P13557" s="5"/>
      <c r="Q13557" s="5"/>
      <c r="R13557" s="5"/>
      <c r="S13557" s="5"/>
      <c r="T13557" s="5"/>
      <c r="U13557" s="5"/>
      <c r="V13557" s="5"/>
      <c r="W13557" s="5"/>
      <c r="X13557" s="5"/>
      <c r="Y13557" s="5"/>
      <c r="Z13557" s="5"/>
      <c r="AA13557" s="5"/>
      <c r="AB13557" s="5"/>
      <c r="AC13557" s="5"/>
      <c r="AD13557" s="5"/>
      <c r="AE13557" s="5"/>
      <c r="AF13557" s="5"/>
      <c r="AG13557" s="5"/>
      <c r="AH13557" s="5"/>
      <c r="AI13557" s="5"/>
      <c r="AJ13557" s="5"/>
    </row>
    <row r="13558" spans="11:36">
      <c r="K13558" s="5"/>
      <c r="L13558" s="5"/>
      <c r="M13558" s="5"/>
      <c r="N13558" s="5"/>
      <c r="O13558" s="5"/>
      <c r="P13558" s="5"/>
      <c r="Q13558" s="5"/>
      <c r="R13558" s="5"/>
      <c r="S13558" s="5"/>
      <c r="T13558" s="5"/>
      <c r="U13558" s="5"/>
      <c r="V13558" s="5"/>
      <c r="W13558" s="5"/>
      <c r="X13558" s="5"/>
      <c r="Y13558" s="5"/>
      <c r="Z13558" s="5"/>
      <c r="AA13558" s="5"/>
      <c r="AB13558" s="5"/>
      <c r="AC13558" s="5"/>
      <c r="AD13558" s="5"/>
      <c r="AE13558" s="5"/>
      <c r="AF13558" s="5"/>
      <c r="AG13558" s="5"/>
      <c r="AH13558" s="5"/>
      <c r="AI13558" s="5"/>
      <c r="AJ13558" s="5"/>
    </row>
    <row r="13559" spans="11:36">
      <c r="K13559" s="5"/>
      <c r="L13559" s="5"/>
      <c r="M13559" s="5"/>
      <c r="N13559" s="5"/>
      <c r="O13559" s="5"/>
      <c r="P13559" s="5"/>
      <c r="Q13559" s="5"/>
      <c r="R13559" s="5"/>
      <c r="S13559" s="5"/>
      <c r="T13559" s="5"/>
      <c r="U13559" s="5"/>
      <c r="V13559" s="5"/>
      <c r="W13559" s="5"/>
      <c r="X13559" s="5"/>
      <c r="Y13559" s="5"/>
      <c r="Z13559" s="5"/>
      <c r="AA13559" s="5"/>
      <c r="AB13559" s="5"/>
      <c r="AC13559" s="5"/>
      <c r="AD13559" s="5"/>
      <c r="AE13559" s="5"/>
      <c r="AF13559" s="5"/>
      <c r="AG13559" s="5"/>
      <c r="AH13559" s="5"/>
      <c r="AI13559" s="5"/>
      <c r="AJ13559" s="5"/>
    </row>
    <row r="13560" spans="11:36">
      <c r="K13560" s="5"/>
      <c r="L13560" s="5"/>
      <c r="M13560" s="5"/>
      <c r="N13560" s="5"/>
      <c r="O13560" s="5"/>
      <c r="P13560" s="5"/>
      <c r="Q13560" s="5"/>
      <c r="R13560" s="5"/>
      <c r="S13560" s="5"/>
      <c r="T13560" s="5"/>
      <c r="U13560" s="5"/>
      <c r="V13560" s="5"/>
      <c r="W13560" s="5"/>
      <c r="X13560" s="5"/>
      <c r="Y13560" s="5"/>
      <c r="Z13560" s="5"/>
      <c r="AA13560" s="5"/>
      <c r="AB13560" s="5"/>
      <c r="AC13560" s="5"/>
      <c r="AD13560" s="5"/>
      <c r="AE13560" s="5"/>
      <c r="AF13560" s="5"/>
      <c r="AG13560" s="5"/>
      <c r="AH13560" s="5"/>
      <c r="AI13560" s="5"/>
      <c r="AJ13560" s="5"/>
    </row>
    <row r="13561" spans="11:36">
      <c r="K13561" s="5"/>
      <c r="L13561" s="5"/>
      <c r="M13561" s="5"/>
      <c r="N13561" s="5"/>
      <c r="O13561" s="5"/>
      <c r="P13561" s="5"/>
      <c r="Q13561" s="5"/>
      <c r="R13561" s="5"/>
      <c r="S13561" s="5"/>
      <c r="T13561" s="5"/>
      <c r="U13561" s="5"/>
      <c r="V13561" s="5"/>
      <c r="W13561" s="5"/>
      <c r="X13561" s="5"/>
      <c r="Y13561" s="5"/>
      <c r="Z13561" s="5"/>
      <c r="AA13561" s="5"/>
      <c r="AB13561" s="5"/>
      <c r="AC13561" s="5"/>
      <c r="AD13561" s="5"/>
      <c r="AE13561" s="5"/>
      <c r="AF13561" s="5"/>
      <c r="AG13561" s="5"/>
      <c r="AH13561" s="5"/>
      <c r="AI13561" s="5"/>
      <c r="AJ13561" s="5"/>
    </row>
    <row r="13562" spans="11:36">
      <c r="K13562" s="5"/>
      <c r="L13562" s="5"/>
      <c r="M13562" s="5"/>
      <c r="N13562" s="5"/>
      <c r="O13562" s="5"/>
      <c r="P13562" s="5"/>
      <c r="Q13562" s="5"/>
      <c r="R13562" s="5"/>
      <c r="S13562" s="5"/>
      <c r="T13562" s="5"/>
      <c r="U13562" s="5"/>
      <c r="V13562" s="5"/>
      <c r="W13562" s="5"/>
      <c r="X13562" s="5"/>
      <c r="Y13562" s="5"/>
      <c r="Z13562" s="5"/>
      <c r="AA13562" s="5"/>
      <c r="AB13562" s="5"/>
      <c r="AC13562" s="5"/>
      <c r="AD13562" s="5"/>
      <c r="AE13562" s="5"/>
      <c r="AF13562" s="5"/>
      <c r="AG13562" s="5"/>
      <c r="AH13562" s="5"/>
      <c r="AI13562" s="5"/>
      <c r="AJ13562" s="5"/>
    </row>
    <row r="13563" spans="11:36">
      <c r="K13563" s="5"/>
      <c r="L13563" s="5"/>
      <c r="M13563" s="5"/>
      <c r="N13563" s="5"/>
      <c r="O13563" s="5"/>
      <c r="P13563" s="5"/>
      <c r="Q13563" s="5"/>
      <c r="R13563" s="5"/>
      <c r="S13563" s="5"/>
      <c r="T13563" s="5"/>
      <c r="U13563" s="5"/>
      <c r="V13563" s="5"/>
      <c r="W13563" s="5"/>
      <c r="X13563" s="5"/>
      <c r="Y13563" s="5"/>
      <c r="Z13563" s="5"/>
      <c r="AA13563" s="5"/>
      <c r="AB13563" s="5"/>
      <c r="AC13563" s="5"/>
      <c r="AD13563" s="5"/>
      <c r="AE13563" s="5"/>
      <c r="AF13563" s="5"/>
      <c r="AG13563" s="5"/>
      <c r="AH13563" s="5"/>
      <c r="AI13563" s="5"/>
      <c r="AJ13563" s="5"/>
    </row>
    <row r="13564" spans="11:36">
      <c r="K13564" s="5"/>
      <c r="L13564" s="5"/>
      <c r="M13564" s="5"/>
      <c r="N13564" s="5"/>
      <c r="O13564" s="5"/>
      <c r="P13564" s="5"/>
      <c r="Q13564" s="5"/>
      <c r="R13564" s="5"/>
      <c r="S13564" s="5"/>
      <c r="T13564" s="5"/>
      <c r="U13564" s="5"/>
      <c r="V13564" s="5"/>
      <c r="W13564" s="5"/>
      <c r="X13564" s="5"/>
      <c r="Y13564" s="5"/>
      <c r="Z13564" s="5"/>
      <c r="AA13564" s="5"/>
      <c r="AB13564" s="5"/>
      <c r="AC13564" s="5"/>
      <c r="AD13564" s="5"/>
      <c r="AE13564" s="5"/>
      <c r="AF13564" s="5"/>
      <c r="AG13564" s="5"/>
      <c r="AH13564" s="5"/>
      <c r="AI13564" s="5"/>
      <c r="AJ13564" s="5"/>
    </row>
    <row r="13565" spans="11:36">
      <c r="K13565" s="5"/>
      <c r="L13565" s="5"/>
      <c r="M13565" s="5"/>
      <c r="N13565" s="5"/>
      <c r="O13565" s="5"/>
      <c r="P13565" s="5"/>
      <c r="Q13565" s="5"/>
      <c r="R13565" s="5"/>
      <c r="S13565" s="5"/>
      <c r="T13565" s="5"/>
      <c r="U13565" s="5"/>
      <c r="V13565" s="5"/>
      <c r="W13565" s="5"/>
      <c r="X13565" s="5"/>
      <c r="Y13565" s="5"/>
      <c r="Z13565" s="5"/>
      <c r="AA13565" s="5"/>
      <c r="AB13565" s="5"/>
      <c r="AC13565" s="5"/>
      <c r="AD13565" s="5"/>
      <c r="AE13565" s="5"/>
      <c r="AF13565" s="5"/>
      <c r="AG13565" s="5"/>
      <c r="AH13565" s="5"/>
      <c r="AI13565" s="5"/>
      <c r="AJ13565" s="5"/>
    </row>
    <row r="13566" spans="11:36">
      <c r="K13566" s="5"/>
      <c r="L13566" s="5"/>
      <c r="M13566" s="5"/>
      <c r="N13566" s="5"/>
      <c r="O13566" s="5"/>
      <c r="P13566" s="5"/>
      <c r="Q13566" s="5"/>
      <c r="R13566" s="5"/>
      <c r="S13566" s="5"/>
      <c r="T13566" s="5"/>
      <c r="U13566" s="5"/>
      <c r="V13566" s="5"/>
      <c r="W13566" s="5"/>
      <c r="X13566" s="5"/>
      <c r="Y13566" s="5"/>
      <c r="Z13566" s="5"/>
      <c r="AA13566" s="5"/>
      <c r="AB13566" s="5"/>
      <c r="AC13566" s="5"/>
      <c r="AD13566" s="5"/>
      <c r="AE13566" s="5"/>
      <c r="AF13566" s="5"/>
      <c r="AG13566" s="5"/>
      <c r="AH13566" s="5"/>
      <c r="AI13566" s="5"/>
      <c r="AJ13566" s="5"/>
    </row>
    <row r="13567" spans="11:36">
      <c r="K13567" s="5"/>
      <c r="L13567" s="5"/>
      <c r="M13567" s="5"/>
      <c r="N13567" s="5"/>
      <c r="O13567" s="5"/>
      <c r="P13567" s="5"/>
      <c r="Q13567" s="5"/>
      <c r="R13567" s="5"/>
      <c r="S13567" s="5"/>
      <c r="T13567" s="5"/>
      <c r="U13567" s="5"/>
      <c r="V13567" s="5"/>
      <c r="W13567" s="5"/>
      <c r="X13567" s="5"/>
      <c r="Y13567" s="5"/>
      <c r="Z13567" s="5"/>
      <c r="AA13567" s="5"/>
      <c r="AB13567" s="5"/>
      <c r="AC13567" s="5"/>
      <c r="AD13567" s="5"/>
      <c r="AE13567" s="5"/>
      <c r="AF13567" s="5"/>
      <c r="AG13567" s="5"/>
      <c r="AH13567" s="5"/>
      <c r="AI13567" s="5"/>
      <c r="AJ13567" s="5"/>
    </row>
    <row r="13568" spans="11:36">
      <c r="K13568" s="5"/>
      <c r="L13568" s="5"/>
      <c r="M13568" s="5"/>
      <c r="N13568" s="5"/>
      <c r="O13568" s="5"/>
      <c r="P13568" s="5"/>
      <c r="Q13568" s="5"/>
      <c r="R13568" s="5"/>
      <c r="S13568" s="5"/>
      <c r="T13568" s="5"/>
      <c r="U13568" s="5"/>
      <c r="V13568" s="5"/>
      <c r="W13568" s="5"/>
      <c r="X13568" s="5"/>
      <c r="Y13568" s="5"/>
      <c r="Z13568" s="5"/>
      <c r="AA13568" s="5"/>
      <c r="AB13568" s="5"/>
      <c r="AC13568" s="5"/>
      <c r="AD13568" s="5"/>
      <c r="AE13568" s="5"/>
      <c r="AF13568" s="5"/>
      <c r="AG13568" s="5"/>
      <c r="AH13568" s="5"/>
      <c r="AI13568" s="5"/>
      <c r="AJ13568" s="5"/>
    </row>
    <row r="13569" spans="11:36">
      <c r="K13569" s="5"/>
      <c r="L13569" s="5"/>
      <c r="M13569" s="5"/>
      <c r="N13569" s="5"/>
      <c r="O13569" s="5"/>
      <c r="P13569" s="5"/>
      <c r="Q13569" s="5"/>
      <c r="R13569" s="5"/>
      <c r="S13569" s="5"/>
      <c r="T13569" s="5"/>
      <c r="U13569" s="5"/>
      <c r="V13569" s="5"/>
      <c r="W13569" s="5"/>
      <c r="X13569" s="5"/>
      <c r="Y13569" s="5"/>
      <c r="Z13569" s="5"/>
      <c r="AA13569" s="5"/>
      <c r="AB13569" s="5"/>
      <c r="AC13569" s="5"/>
      <c r="AD13569" s="5"/>
      <c r="AE13569" s="5"/>
      <c r="AF13569" s="5"/>
      <c r="AG13569" s="5"/>
      <c r="AH13569" s="5"/>
      <c r="AI13569" s="5"/>
      <c r="AJ13569" s="5"/>
    </row>
    <row r="13570" spans="11:36">
      <c r="K13570" s="5"/>
      <c r="L13570" s="5"/>
      <c r="M13570" s="5"/>
      <c r="N13570" s="5"/>
      <c r="O13570" s="5"/>
      <c r="P13570" s="5"/>
      <c r="Q13570" s="5"/>
      <c r="R13570" s="5"/>
      <c r="S13570" s="5"/>
      <c r="T13570" s="5"/>
      <c r="U13570" s="5"/>
      <c r="V13570" s="5"/>
      <c r="W13570" s="5"/>
      <c r="X13570" s="5"/>
      <c r="Y13570" s="5"/>
      <c r="Z13570" s="5"/>
      <c r="AA13570" s="5"/>
      <c r="AB13570" s="5"/>
      <c r="AC13570" s="5"/>
      <c r="AD13570" s="5"/>
      <c r="AE13570" s="5"/>
      <c r="AF13570" s="5"/>
      <c r="AG13570" s="5"/>
      <c r="AH13570" s="5"/>
      <c r="AI13570" s="5"/>
      <c r="AJ13570" s="5"/>
    </row>
    <row r="13571" spans="11:36">
      <c r="K13571" s="5"/>
      <c r="L13571" s="5"/>
      <c r="M13571" s="5"/>
      <c r="N13571" s="5"/>
      <c r="O13571" s="5"/>
      <c r="P13571" s="5"/>
      <c r="Q13571" s="5"/>
      <c r="R13571" s="5"/>
      <c r="S13571" s="5"/>
      <c r="T13571" s="5"/>
      <c r="U13571" s="5"/>
      <c r="V13571" s="5"/>
      <c r="W13571" s="5"/>
      <c r="X13571" s="5"/>
      <c r="Y13571" s="5"/>
      <c r="Z13571" s="5"/>
      <c r="AA13571" s="5"/>
      <c r="AB13571" s="5"/>
      <c r="AC13571" s="5"/>
      <c r="AD13571" s="5"/>
      <c r="AE13571" s="5"/>
      <c r="AF13571" s="5"/>
      <c r="AG13571" s="5"/>
      <c r="AH13571" s="5"/>
      <c r="AI13571" s="5"/>
      <c r="AJ13571" s="5"/>
    </row>
    <row r="13572" spans="11:36">
      <c r="K13572" s="5"/>
      <c r="L13572" s="5"/>
      <c r="M13572" s="5"/>
      <c r="N13572" s="5"/>
      <c r="O13572" s="5"/>
      <c r="P13572" s="5"/>
      <c r="Q13572" s="5"/>
      <c r="R13572" s="5"/>
      <c r="S13572" s="5"/>
      <c r="T13572" s="5"/>
      <c r="U13572" s="5"/>
      <c r="V13572" s="5"/>
      <c r="W13572" s="5"/>
      <c r="X13572" s="5"/>
      <c r="Y13572" s="5"/>
      <c r="Z13572" s="5"/>
      <c r="AA13572" s="5"/>
      <c r="AB13572" s="5"/>
      <c r="AC13572" s="5"/>
      <c r="AD13572" s="5"/>
      <c r="AE13572" s="5"/>
      <c r="AF13572" s="5"/>
      <c r="AG13572" s="5"/>
      <c r="AH13572" s="5"/>
      <c r="AI13572" s="5"/>
      <c r="AJ13572" s="5"/>
    </row>
    <row r="13573" spans="11:36">
      <c r="K13573" s="5"/>
      <c r="L13573" s="5"/>
      <c r="M13573" s="5"/>
      <c r="N13573" s="5"/>
      <c r="O13573" s="5"/>
      <c r="P13573" s="5"/>
      <c r="Q13573" s="5"/>
      <c r="R13573" s="5"/>
      <c r="S13573" s="5"/>
      <c r="T13573" s="5"/>
      <c r="U13573" s="5"/>
      <c r="V13573" s="5"/>
      <c r="W13573" s="5"/>
      <c r="X13573" s="5"/>
      <c r="Y13573" s="5"/>
      <c r="Z13573" s="5"/>
      <c r="AA13573" s="5"/>
      <c r="AB13573" s="5"/>
      <c r="AC13573" s="5"/>
      <c r="AD13573" s="5"/>
      <c r="AE13573" s="5"/>
      <c r="AF13573" s="5"/>
      <c r="AG13573" s="5"/>
      <c r="AH13573" s="5"/>
      <c r="AI13573" s="5"/>
      <c r="AJ13573" s="5"/>
    </row>
    <row r="13574" spans="11:36">
      <c r="K13574" s="5"/>
      <c r="L13574" s="5"/>
      <c r="M13574" s="5"/>
      <c r="N13574" s="5"/>
      <c r="O13574" s="5"/>
      <c r="P13574" s="5"/>
      <c r="Q13574" s="5"/>
      <c r="R13574" s="5"/>
      <c r="S13574" s="5"/>
      <c r="T13574" s="5"/>
      <c r="U13574" s="5"/>
      <c r="V13574" s="5"/>
      <c r="W13574" s="5"/>
      <c r="X13574" s="5"/>
      <c r="Y13574" s="5"/>
      <c r="Z13574" s="5"/>
      <c r="AA13574" s="5"/>
      <c r="AB13574" s="5"/>
      <c r="AC13574" s="5"/>
      <c r="AD13574" s="5"/>
      <c r="AE13574" s="5"/>
      <c r="AF13574" s="5"/>
      <c r="AG13574" s="5"/>
      <c r="AH13574" s="5"/>
      <c r="AI13574" s="5"/>
      <c r="AJ13574" s="5"/>
    </row>
    <row r="13575" spans="11:36">
      <c r="K13575" s="5"/>
      <c r="L13575" s="5"/>
      <c r="M13575" s="5"/>
      <c r="N13575" s="5"/>
      <c r="O13575" s="5"/>
      <c r="P13575" s="5"/>
      <c r="Q13575" s="5"/>
      <c r="R13575" s="5"/>
      <c r="S13575" s="5"/>
      <c r="T13575" s="5"/>
      <c r="U13575" s="5"/>
      <c r="V13575" s="5"/>
      <c r="W13575" s="5"/>
      <c r="X13575" s="5"/>
      <c r="Y13575" s="5"/>
      <c r="Z13575" s="5"/>
      <c r="AA13575" s="5"/>
      <c r="AB13575" s="5"/>
      <c r="AC13575" s="5"/>
      <c r="AD13575" s="5"/>
      <c r="AE13575" s="5"/>
      <c r="AF13575" s="5"/>
      <c r="AG13575" s="5"/>
      <c r="AH13575" s="5"/>
      <c r="AI13575" s="5"/>
      <c r="AJ13575" s="5"/>
    </row>
    <row r="13576" spans="11:36">
      <c r="K13576" s="5"/>
      <c r="L13576" s="5"/>
      <c r="M13576" s="5"/>
      <c r="N13576" s="5"/>
      <c r="O13576" s="5"/>
      <c r="P13576" s="5"/>
      <c r="Q13576" s="5"/>
      <c r="R13576" s="5"/>
      <c r="S13576" s="5"/>
      <c r="T13576" s="5"/>
      <c r="U13576" s="5"/>
      <c r="V13576" s="5"/>
      <c r="W13576" s="5"/>
      <c r="X13576" s="5"/>
      <c r="Y13576" s="5"/>
      <c r="Z13576" s="5"/>
      <c r="AA13576" s="5"/>
      <c r="AB13576" s="5"/>
      <c r="AC13576" s="5"/>
      <c r="AD13576" s="5"/>
      <c r="AE13576" s="5"/>
      <c r="AF13576" s="5"/>
      <c r="AG13576" s="5"/>
      <c r="AH13576" s="5"/>
      <c r="AI13576" s="5"/>
      <c r="AJ13576" s="5"/>
    </row>
    <row r="13577" spans="11:36">
      <c r="K13577" s="5"/>
      <c r="L13577" s="5"/>
      <c r="M13577" s="5"/>
      <c r="N13577" s="5"/>
      <c r="O13577" s="5"/>
      <c r="P13577" s="5"/>
      <c r="Q13577" s="5"/>
      <c r="R13577" s="5"/>
      <c r="S13577" s="5"/>
      <c r="T13577" s="5"/>
      <c r="U13577" s="5"/>
      <c r="V13577" s="5"/>
      <c r="W13577" s="5"/>
      <c r="X13577" s="5"/>
      <c r="Y13577" s="5"/>
      <c r="Z13577" s="5"/>
      <c r="AA13577" s="5"/>
      <c r="AB13577" s="5"/>
      <c r="AC13577" s="5"/>
      <c r="AD13577" s="5"/>
      <c r="AE13577" s="5"/>
      <c r="AF13577" s="5"/>
      <c r="AG13577" s="5"/>
      <c r="AH13577" s="5"/>
      <c r="AI13577" s="5"/>
      <c r="AJ13577" s="5"/>
    </row>
    <row r="13578" spans="11:36">
      <c r="K13578" s="5"/>
      <c r="L13578" s="5"/>
      <c r="M13578" s="5"/>
      <c r="N13578" s="5"/>
      <c r="O13578" s="5"/>
      <c r="P13578" s="5"/>
      <c r="Q13578" s="5"/>
      <c r="R13578" s="5"/>
      <c r="S13578" s="5"/>
      <c r="T13578" s="5"/>
      <c r="U13578" s="5"/>
      <c r="V13578" s="5"/>
      <c r="W13578" s="5"/>
      <c r="X13578" s="5"/>
      <c r="Y13578" s="5"/>
      <c r="Z13578" s="5"/>
      <c r="AA13578" s="5"/>
      <c r="AB13578" s="5"/>
      <c r="AC13578" s="5"/>
      <c r="AD13578" s="5"/>
      <c r="AE13578" s="5"/>
      <c r="AF13578" s="5"/>
      <c r="AG13578" s="5"/>
      <c r="AH13578" s="5"/>
      <c r="AI13578" s="5"/>
      <c r="AJ13578" s="5"/>
    </row>
    <row r="13579" spans="11:36">
      <c r="K13579" s="5"/>
      <c r="L13579" s="5"/>
      <c r="M13579" s="5"/>
      <c r="N13579" s="5"/>
      <c r="O13579" s="5"/>
      <c r="P13579" s="5"/>
      <c r="Q13579" s="5"/>
      <c r="R13579" s="5"/>
      <c r="S13579" s="5"/>
      <c r="T13579" s="5"/>
      <c r="U13579" s="5"/>
      <c r="V13579" s="5"/>
      <c r="W13579" s="5"/>
      <c r="X13579" s="5"/>
      <c r="Y13579" s="5"/>
      <c r="Z13579" s="5"/>
      <c r="AA13579" s="5"/>
      <c r="AB13579" s="5"/>
      <c r="AC13579" s="5"/>
      <c r="AD13579" s="5"/>
      <c r="AE13579" s="5"/>
      <c r="AF13579" s="5"/>
      <c r="AG13579" s="5"/>
      <c r="AH13579" s="5"/>
      <c r="AI13579" s="5"/>
      <c r="AJ13579" s="5"/>
    </row>
    <row r="13580" spans="11:36">
      <c r="K13580" s="5"/>
      <c r="L13580" s="5"/>
      <c r="M13580" s="5"/>
      <c r="N13580" s="5"/>
      <c r="O13580" s="5"/>
      <c r="P13580" s="5"/>
      <c r="Q13580" s="5"/>
      <c r="R13580" s="5"/>
      <c r="S13580" s="5"/>
      <c r="T13580" s="5"/>
      <c r="U13580" s="5"/>
      <c r="V13580" s="5"/>
      <c r="W13580" s="5"/>
      <c r="X13580" s="5"/>
      <c r="Y13580" s="5"/>
      <c r="Z13580" s="5"/>
      <c r="AA13580" s="5"/>
      <c r="AB13580" s="5"/>
      <c r="AC13580" s="5"/>
      <c r="AD13580" s="5"/>
      <c r="AE13580" s="5"/>
      <c r="AF13580" s="5"/>
      <c r="AG13580" s="5"/>
      <c r="AH13580" s="5"/>
      <c r="AI13580" s="5"/>
      <c r="AJ13580" s="5"/>
    </row>
    <row r="13581" spans="11:36">
      <c r="K13581" s="5"/>
      <c r="L13581" s="5"/>
      <c r="M13581" s="5"/>
      <c r="N13581" s="5"/>
      <c r="O13581" s="5"/>
      <c r="P13581" s="5"/>
      <c r="Q13581" s="5"/>
      <c r="R13581" s="5"/>
      <c r="S13581" s="5"/>
      <c r="T13581" s="5"/>
      <c r="U13581" s="5"/>
      <c r="V13581" s="5"/>
      <c r="W13581" s="5"/>
      <c r="X13581" s="5"/>
      <c r="Y13581" s="5"/>
      <c r="Z13581" s="5"/>
      <c r="AA13581" s="5"/>
      <c r="AB13581" s="5"/>
      <c r="AC13581" s="5"/>
      <c r="AD13581" s="5"/>
      <c r="AE13581" s="5"/>
      <c r="AF13581" s="5"/>
      <c r="AG13581" s="5"/>
      <c r="AH13581" s="5"/>
      <c r="AI13581" s="5"/>
      <c r="AJ13581" s="5"/>
    </row>
    <row r="13582" spans="11:36">
      <c r="K13582" s="5"/>
      <c r="L13582" s="5"/>
      <c r="M13582" s="5"/>
      <c r="N13582" s="5"/>
      <c r="O13582" s="5"/>
      <c r="P13582" s="5"/>
      <c r="Q13582" s="5"/>
      <c r="R13582" s="5"/>
      <c r="S13582" s="5"/>
      <c r="T13582" s="5"/>
      <c r="U13582" s="5"/>
      <c r="V13582" s="5"/>
      <c r="W13582" s="5"/>
      <c r="X13582" s="5"/>
      <c r="Y13582" s="5"/>
      <c r="Z13582" s="5"/>
      <c r="AA13582" s="5"/>
      <c r="AB13582" s="5"/>
      <c r="AC13582" s="5"/>
      <c r="AD13582" s="5"/>
      <c r="AE13582" s="5"/>
      <c r="AF13582" s="5"/>
      <c r="AG13582" s="5"/>
      <c r="AH13582" s="5"/>
      <c r="AI13582" s="5"/>
      <c r="AJ13582" s="5"/>
    </row>
    <row r="13583" spans="11:36">
      <c r="K13583" s="5"/>
      <c r="L13583" s="5"/>
      <c r="M13583" s="5"/>
      <c r="N13583" s="5"/>
      <c r="O13583" s="5"/>
      <c r="P13583" s="5"/>
      <c r="Q13583" s="5"/>
      <c r="R13583" s="5"/>
      <c r="S13583" s="5"/>
      <c r="T13583" s="5"/>
      <c r="U13583" s="5"/>
      <c r="V13583" s="5"/>
      <c r="W13583" s="5"/>
      <c r="X13583" s="5"/>
      <c r="Y13583" s="5"/>
      <c r="Z13583" s="5"/>
      <c r="AA13583" s="5"/>
      <c r="AB13583" s="5"/>
      <c r="AC13583" s="5"/>
      <c r="AD13583" s="5"/>
      <c r="AE13583" s="5"/>
      <c r="AF13583" s="5"/>
      <c r="AG13583" s="5"/>
      <c r="AH13583" s="5"/>
      <c r="AI13583" s="5"/>
      <c r="AJ13583" s="5"/>
    </row>
    <row r="13584" spans="11:36">
      <c r="K13584" s="5"/>
      <c r="L13584" s="5"/>
      <c r="M13584" s="5"/>
      <c r="N13584" s="5"/>
      <c r="O13584" s="5"/>
      <c r="P13584" s="5"/>
      <c r="Q13584" s="5"/>
      <c r="R13584" s="5"/>
      <c r="S13584" s="5"/>
      <c r="T13584" s="5"/>
      <c r="U13584" s="5"/>
      <c r="V13584" s="5"/>
      <c r="W13584" s="5"/>
      <c r="X13584" s="5"/>
      <c r="Y13584" s="5"/>
      <c r="Z13584" s="5"/>
      <c r="AA13584" s="5"/>
      <c r="AB13584" s="5"/>
      <c r="AC13584" s="5"/>
      <c r="AD13584" s="5"/>
      <c r="AE13584" s="5"/>
      <c r="AF13584" s="5"/>
      <c r="AG13584" s="5"/>
      <c r="AH13584" s="5"/>
      <c r="AI13584" s="5"/>
      <c r="AJ13584" s="5"/>
    </row>
    <row r="13585" spans="11:36">
      <c r="K13585" s="5"/>
      <c r="L13585" s="5"/>
      <c r="M13585" s="5"/>
      <c r="N13585" s="5"/>
      <c r="O13585" s="5"/>
      <c r="P13585" s="5"/>
      <c r="Q13585" s="5"/>
      <c r="R13585" s="5"/>
      <c r="S13585" s="5"/>
      <c r="T13585" s="5"/>
      <c r="U13585" s="5"/>
      <c r="V13585" s="5"/>
      <c r="W13585" s="5"/>
      <c r="X13585" s="5"/>
      <c r="Y13585" s="5"/>
      <c r="Z13585" s="5"/>
      <c r="AA13585" s="5"/>
      <c r="AB13585" s="5"/>
      <c r="AC13585" s="5"/>
      <c r="AD13585" s="5"/>
      <c r="AE13585" s="5"/>
      <c r="AF13585" s="5"/>
      <c r="AG13585" s="5"/>
      <c r="AH13585" s="5"/>
      <c r="AI13585" s="5"/>
      <c r="AJ13585" s="5"/>
    </row>
    <row r="13586" spans="11:36">
      <c r="K13586" s="5"/>
      <c r="L13586" s="5"/>
      <c r="M13586" s="5"/>
      <c r="N13586" s="5"/>
      <c r="O13586" s="5"/>
      <c r="P13586" s="5"/>
      <c r="Q13586" s="5"/>
      <c r="R13586" s="5"/>
      <c r="S13586" s="5"/>
      <c r="T13586" s="5"/>
      <c r="U13586" s="5"/>
      <c r="V13586" s="5"/>
      <c r="W13586" s="5"/>
      <c r="X13586" s="5"/>
      <c r="Y13586" s="5"/>
      <c r="Z13586" s="5"/>
      <c r="AA13586" s="5"/>
      <c r="AB13586" s="5"/>
      <c r="AC13586" s="5"/>
      <c r="AD13586" s="5"/>
      <c r="AE13586" s="5"/>
      <c r="AF13586" s="5"/>
      <c r="AG13586" s="5"/>
      <c r="AH13586" s="5"/>
      <c r="AI13586" s="5"/>
      <c r="AJ13586" s="5"/>
    </row>
    <row r="13587" spans="11:36">
      <c r="K13587" s="5"/>
      <c r="L13587" s="5"/>
      <c r="M13587" s="5"/>
      <c r="N13587" s="5"/>
      <c r="O13587" s="5"/>
      <c r="P13587" s="5"/>
      <c r="Q13587" s="5"/>
      <c r="R13587" s="5"/>
      <c r="S13587" s="5"/>
      <c r="T13587" s="5"/>
      <c r="U13587" s="5"/>
      <c r="V13587" s="5"/>
      <c r="W13587" s="5"/>
      <c r="X13587" s="5"/>
      <c r="Y13587" s="5"/>
      <c r="Z13587" s="5"/>
      <c r="AA13587" s="5"/>
      <c r="AB13587" s="5"/>
      <c r="AC13587" s="5"/>
      <c r="AD13587" s="5"/>
      <c r="AE13587" s="5"/>
      <c r="AF13587" s="5"/>
      <c r="AG13587" s="5"/>
      <c r="AH13587" s="5"/>
      <c r="AI13587" s="5"/>
      <c r="AJ13587" s="5"/>
    </row>
    <row r="13588" spans="11:36">
      <c r="K13588" s="5"/>
      <c r="L13588" s="5"/>
      <c r="M13588" s="5"/>
      <c r="N13588" s="5"/>
      <c r="O13588" s="5"/>
      <c r="P13588" s="5"/>
      <c r="Q13588" s="5"/>
      <c r="R13588" s="5"/>
      <c r="S13588" s="5"/>
      <c r="T13588" s="5"/>
      <c r="U13588" s="5"/>
      <c r="V13588" s="5"/>
      <c r="W13588" s="5"/>
      <c r="X13588" s="5"/>
      <c r="Y13588" s="5"/>
      <c r="Z13588" s="5"/>
      <c r="AA13588" s="5"/>
      <c r="AB13588" s="5"/>
      <c r="AC13588" s="5"/>
      <c r="AD13588" s="5"/>
      <c r="AE13588" s="5"/>
      <c r="AF13588" s="5"/>
      <c r="AG13588" s="5"/>
      <c r="AH13588" s="5"/>
      <c r="AI13588" s="5"/>
      <c r="AJ13588" s="5"/>
    </row>
    <row r="13589" spans="11:36">
      <c r="K13589" s="5"/>
      <c r="L13589" s="5"/>
      <c r="M13589" s="5"/>
      <c r="N13589" s="5"/>
      <c r="O13589" s="5"/>
      <c r="P13589" s="5"/>
      <c r="Q13589" s="5"/>
      <c r="R13589" s="5"/>
      <c r="S13589" s="5"/>
      <c r="T13589" s="5"/>
      <c r="U13589" s="5"/>
      <c r="V13589" s="5"/>
      <c r="W13589" s="5"/>
      <c r="X13589" s="5"/>
      <c r="Y13589" s="5"/>
      <c r="Z13589" s="5"/>
      <c r="AA13589" s="5"/>
      <c r="AB13589" s="5"/>
      <c r="AC13589" s="5"/>
      <c r="AD13589" s="5"/>
      <c r="AE13589" s="5"/>
      <c r="AF13589" s="5"/>
      <c r="AG13589" s="5"/>
      <c r="AH13589" s="5"/>
      <c r="AI13589" s="5"/>
      <c r="AJ13589" s="5"/>
    </row>
    <row r="13590" spans="11:36">
      <c r="K13590" s="5"/>
      <c r="L13590" s="5"/>
      <c r="M13590" s="5"/>
      <c r="N13590" s="5"/>
      <c r="O13590" s="5"/>
      <c r="P13590" s="5"/>
      <c r="Q13590" s="5"/>
      <c r="R13590" s="5"/>
      <c r="S13590" s="5"/>
      <c r="T13590" s="5"/>
      <c r="U13590" s="5"/>
      <c r="V13590" s="5"/>
      <c r="W13590" s="5"/>
      <c r="X13590" s="5"/>
      <c r="Y13590" s="5"/>
      <c r="Z13590" s="5"/>
      <c r="AA13590" s="5"/>
      <c r="AB13590" s="5"/>
      <c r="AC13590" s="5"/>
      <c r="AD13590" s="5"/>
      <c r="AE13590" s="5"/>
      <c r="AF13590" s="5"/>
      <c r="AG13590" s="5"/>
      <c r="AH13590" s="5"/>
      <c r="AI13590" s="5"/>
      <c r="AJ13590" s="5"/>
    </row>
    <row r="13591" spans="11:36">
      <c r="K13591" s="5"/>
      <c r="L13591" s="5"/>
      <c r="M13591" s="5"/>
      <c r="N13591" s="5"/>
      <c r="O13591" s="5"/>
      <c r="P13591" s="5"/>
      <c r="Q13591" s="5"/>
      <c r="R13591" s="5"/>
      <c r="S13591" s="5"/>
      <c r="T13591" s="5"/>
      <c r="U13591" s="5"/>
      <c r="V13591" s="5"/>
      <c r="W13591" s="5"/>
      <c r="X13591" s="5"/>
      <c r="Y13591" s="5"/>
      <c r="Z13591" s="5"/>
      <c r="AA13591" s="5"/>
      <c r="AB13591" s="5"/>
      <c r="AC13591" s="5"/>
      <c r="AD13591" s="5"/>
      <c r="AE13591" s="5"/>
      <c r="AF13591" s="5"/>
      <c r="AG13591" s="5"/>
      <c r="AH13591" s="5"/>
      <c r="AI13591" s="5"/>
      <c r="AJ13591" s="5"/>
    </row>
    <row r="13592" spans="11:36">
      <c r="K13592" s="5"/>
      <c r="L13592" s="5"/>
      <c r="M13592" s="5"/>
      <c r="N13592" s="5"/>
      <c r="O13592" s="5"/>
      <c r="P13592" s="5"/>
      <c r="Q13592" s="5"/>
      <c r="R13592" s="5"/>
      <c r="S13592" s="5"/>
      <c r="T13592" s="5"/>
      <c r="U13592" s="5"/>
      <c r="V13592" s="5"/>
      <c r="W13592" s="5"/>
      <c r="X13592" s="5"/>
      <c r="Y13592" s="5"/>
      <c r="Z13592" s="5"/>
      <c r="AA13592" s="5"/>
      <c r="AB13592" s="5"/>
      <c r="AC13592" s="5"/>
      <c r="AD13592" s="5"/>
      <c r="AE13592" s="5"/>
      <c r="AF13592" s="5"/>
      <c r="AG13592" s="5"/>
      <c r="AH13592" s="5"/>
      <c r="AI13592" s="5"/>
      <c r="AJ13592" s="5"/>
    </row>
    <row r="13593" spans="11:36">
      <c r="K13593" s="5"/>
      <c r="L13593" s="5"/>
      <c r="M13593" s="5"/>
      <c r="N13593" s="5"/>
      <c r="O13593" s="5"/>
      <c r="P13593" s="5"/>
      <c r="Q13593" s="5"/>
      <c r="R13593" s="5"/>
      <c r="S13593" s="5"/>
      <c r="T13593" s="5"/>
      <c r="U13593" s="5"/>
      <c r="V13593" s="5"/>
      <c r="W13593" s="5"/>
      <c r="X13593" s="5"/>
      <c r="Y13593" s="5"/>
      <c r="Z13593" s="5"/>
      <c r="AA13593" s="5"/>
      <c r="AB13593" s="5"/>
      <c r="AC13593" s="5"/>
      <c r="AD13593" s="5"/>
      <c r="AE13593" s="5"/>
      <c r="AF13593" s="5"/>
      <c r="AG13593" s="5"/>
      <c r="AH13593" s="5"/>
      <c r="AI13593" s="5"/>
      <c r="AJ13593" s="5"/>
    </row>
    <row r="13594" spans="11:36">
      <c r="K13594" s="5"/>
      <c r="L13594" s="5"/>
      <c r="M13594" s="5"/>
      <c r="N13594" s="5"/>
      <c r="O13594" s="5"/>
      <c r="P13594" s="5"/>
      <c r="Q13594" s="5"/>
      <c r="R13594" s="5"/>
      <c r="S13594" s="5"/>
      <c r="T13594" s="5"/>
      <c r="U13594" s="5"/>
      <c r="V13594" s="5"/>
      <c r="W13594" s="5"/>
      <c r="X13594" s="5"/>
      <c r="Y13594" s="5"/>
      <c r="Z13594" s="5"/>
      <c r="AA13594" s="5"/>
      <c r="AB13594" s="5"/>
      <c r="AC13594" s="5"/>
      <c r="AD13594" s="5"/>
      <c r="AE13594" s="5"/>
      <c r="AF13594" s="5"/>
      <c r="AG13594" s="5"/>
      <c r="AH13594" s="5"/>
      <c r="AI13594" s="5"/>
      <c r="AJ13594" s="5"/>
    </row>
    <row r="13595" spans="11:36">
      <c r="K13595" s="5"/>
      <c r="L13595" s="5"/>
      <c r="M13595" s="5"/>
      <c r="N13595" s="5"/>
      <c r="O13595" s="5"/>
      <c r="P13595" s="5"/>
      <c r="Q13595" s="5"/>
      <c r="R13595" s="5"/>
      <c r="S13595" s="5"/>
      <c r="T13595" s="5"/>
      <c r="U13595" s="5"/>
      <c r="V13595" s="5"/>
      <c r="W13595" s="5"/>
      <c r="X13595" s="5"/>
      <c r="Y13595" s="5"/>
      <c r="Z13595" s="5"/>
      <c r="AA13595" s="5"/>
      <c r="AB13595" s="5"/>
      <c r="AC13595" s="5"/>
      <c r="AD13595" s="5"/>
      <c r="AE13595" s="5"/>
      <c r="AF13595" s="5"/>
      <c r="AG13595" s="5"/>
      <c r="AH13595" s="5"/>
      <c r="AI13595" s="5"/>
      <c r="AJ13595" s="5"/>
    </row>
    <row r="13596" spans="11:36">
      <c r="K13596" s="5"/>
      <c r="L13596" s="5"/>
      <c r="M13596" s="5"/>
      <c r="N13596" s="5"/>
      <c r="O13596" s="5"/>
      <c r="P13596" s="5"/>
      <c r="Q13596" s="5"/>
      <c r="R13596" s="5"/>
      <c r="S13596" s="5"/>
      <c r="T13596" s="5"/>
      <c r="U13596" s="5"/>
      <c r="V13596" s="5"/>
      <c r="W13596" s="5"/>
      <c r="X13596" s="5"/>
      <c r="Y13596" s="5"/>
      <c r="Z13596" s="5"/>
      <c r="AA13596" s="5"/>
      <c r="AB13596" s="5"/>
      <c r="AC13596" s="5"/>
      <c r="AD13596" s="5"/>
      <c r="AE13596" s="5"/>
      <c r="AF13596" s="5"/>
      <c r="AG13596" s="5"/>
      <c r="AH13596" s="5"/>
      <c r="AI13596" s="5"/>
      <c r="AJ13596" s="5"/>
    </row>
    <row r="13597" spans="11:36">
      <c r="K13597" s="5"/>
      <c r="L13597" s="5"/>
      <c r="M13597" s="5"/>
      <c r="N13597" s="5"/>
      <c r="O13597" s="5"/>
      <c r="P13597" s="5"/>
      <c r="Q13597" s="5"/>
      <c r="R13597" s="5"/>
      <c r="S13597" s="5"/>
      <c r="T13597" s="5"/>
      <c r="U13597" s="5"/>
      <c r="V13597" s="5"/>
      <c r="W13597" s="5"/>
      <c r="X13597" s="5"/>
      <c r="Y13597" s="5"/>
      <c r="Z13597" s="5"/>
      <c r="AA13597" s="5"/>
      <c r="AB13597" s="5"/>
      <c r="AC13597" s="5"/>
      <c r="AD13597" s="5"/>
      <c r="AE13597" s="5"/>
      <c r="AF13597" s="5"/>
      <c r="AG13597" s="5"/>
      <c r="AH13597" s="5"/>
      <c r="AI13597" s="5"/>
      <c r="AJ13597" s="5"/>
    </row>
    <row r="13598" spans="11:36">
      <c r="K13598" s="5"/>
      <c r="L13598" s="5"/>
      <c r="M13598" s="5"/>
      <c r="N13598" s="5"/>
      <c r="O13598" s="5"/>
      <c r="P13598" s="5"/>
      <c r="Q13598" s="5"/>
      <c r="R13598" s="5"/>
      <c r="S13598" s="5"/>
      <c r="T13598" s="5"/>
      <c r="U13598" s="5"/>
      <c r="V13598" s="5"/>
      <c r="W13598" s="5"/>
      <c r="X13598" s="5"/>
      <c r="Y13598" s="5"/>
      <c r="Z13598" s="5"/>
      <c r="AA13598" s="5"/>
      <c r="AB13598" s="5"/>
      <c r="AC13598" s="5"/>
      <c r="AD13598" s="5"/>
      <c r="AE13598" s="5"/>
      <c r="AF13598" s="5"/>
      <c r="AG13598" s="5"/>
      <c r="AH13598" s="5"/>
      <c r="AI13598" s="5"/>
      <c r="AJ13598" s="5"/>
    </row>
    <row r="13599" spans="11:36">
      <c r="K13599" s="5"/>
      <c r="L13599" s="5"/>
      <c r="M13599" s="5"/>
      <c r="N13599" s="5"/>
      <c r="O13599" s="5"/>
      <c r="P13599" s="5"/>
      <c r="Q13599" s="5"/>
      <c r="R13599" s="5"/>
      <c r="S13599" s="5"/>
      <c r="T13599" s="5"/>
      <c r="U13599" s="5"/>
      <c r="V13599" s="5"/>
      <c r="W13599" s="5"/>
      <c r="X13599" s="5"/>
      <c r="Y13599" s="5"/>
      <c r="Z13599" s="5"/>
      <c r="AA13599" s="5"/>
      <c r="AB13599" s="5"/>
      <c r="AC13599" s="5"/>
      <c r="AD13599" s="5"/>
      <c r="AE13599" s="5"/>
      <c r="AF13599" s="5"/>
      <c r="AG13599" s="5"/>
      <c r="AH13599" s="5"/>
      <c r="AI13599" s="5"/>
      <c r="AJ13599" s="5"/>
    </row>
    <row r="13600" spans="11:36">
      <c r="K13600" s="5"/>
      <c r="L13600" s="5"/>
      <c r="M13600" s="5"/>
      <c r="N13600" s="5"/>
      <c r="O13600" s="5"/>
      <c r="P13600" s="5"/>
      <c r="Q13600" s="5"/>
      <c r="R13600" s="5"/>
      <c r="S13600" s="5"/>
      <c r="T13600" s="5"/>
      <c r="U13600" s="5"/>
      <c r="V13600" s="5"/>
      <c r="W13600" s="5"/>
      <c r="X13600" s="5"/>
      <c r="Y13600" s="5"/>
      <c r="Z13600" s="5"/>
      <c r="AA13600" s="5"/>
      <c r="AB13600" s="5"/>
      <c r="AC13600" s="5"/>
      <c r="AD13600" s="5"/>
      <c r="AE13600" s="5"/>
      <c r="AF13600" s="5"/>
      <c r="AG13600" s="5"/>
      <c r="AH13600" s="5"/>
      <c r="AI13600" s="5"/>
      <c r="AJ13600" s="5"/>
    </row>
    <row r="13601" spans="11:36">
      <c r="K13601" s="5"/>
      <c r="L13601" s="5"/>
      <c r="M13601" s="5"/>
      <c r="N13601" s="5"/>
      <c r="O13601" s="5"/>
      <c r="P13601" s="5"/>
      <c r="Q13601" s="5"/>
      <c r="R13601" s="5"/>
      <c r="S13601" s="5"/>
      <c r="T13601" s="5"/>
      <c r="U13601" s="5"/>
      <c r="V13601" s="5"/>
      <c r="W13601" s="5"/>
      <c r="X13601" s="5"/>
      <c r="Y13601" s="5"/>
      <c r="Z13601" s="5"/>
      <c r="AA13601" s="5"/>
      <c r="AB13601" s="5"/>
      <c r="AC13601" s="5"/>
      <c r="AD13601" s="5"/>
      <c r="AE13601" s="5"/>
      <c r="AF13601" s="5"/>
      <c r="AG13601" s="5"/>
      <c r="AH13601" s="5"/>
      <c r="AI13601" s="5"/>
      <c r="AJ13601" s="5"/>
    </row>
    <row r="13602" spans="11:36">
      <c r="K13602" s="5"/>
      <c r="L13602" s="5"/>
      <c r="M13602" s="5"/>
      <c r="N13602" s="5"/>
      <c r="O13602" s="5"/>
      <c r="P13602" s="5"/>
      <c r="Q13602" s="5"/>
      <c r="R13602" s="5"/>
      <c r="S13602" s="5"/>
      <c r="T13602" s="5"/>
      <c r="U13602" s="5"/>
      <c r="V13602" s="5"/>
      <c r="W13602" s="5"/>
      <c r="X13602" s="5"/>
      <c r="Y13602" s="5"/>
      <c r="Z13602" s="5"/>
      <c r="AA13602" s="5"/>
      <c r="AB13602" s="5"/>
      <c r="AC13602" s="5"/>
      <c r="AD13602" s="5"/>
      <c r="AE13602" s="5"/>
      <c r="AF13602" s="5"/>
      <c r="AG13602" s="5"/>
      <c r="AH13602" s="5"/>
      <c r="AI13602" s="5"/>
      <c r="AJ13602" s="5"/>
    </row>
    <row r="13603" spans="11:36">
      <c r="K13603" s="5"/>
      <c r="L13603" s="5"/>
      <c r="M13603" s="5"/>
      <c r="N13603" s="5"/>
      <c r="O13603" s="5"/>
      <c r="P13603" s="5"/>
      <c r="Q13603" s="5"/>
      <c r="R13603" s="5"/>
      <c r="S13603" s="5"/>
      <c r="T13603" s="5"/>
      <c r="U13603" s="5"/>
      <c r="V13603" s="5"/>
      <c r="W13603" s="5"/>
      <c r="X13603" s="5"/>
      <c r="Y13603" s="5"/>
      <c r="Z13603" s="5"/>
      <c r="AA13603" s="5"/>
      <c r="AB13603" s="5"/>
      <c r="AC13603" s="5"/>
      <c r="AD13603" s="5"/>
      <c r="AE13603" s="5"/>
      <c r="AF13603" s="5"/>
      <c r="AG13603" s="5"/>
      <c r="AH13603" s="5"/>
      <c r="AI13603" s="5"/>
      <c r="AJ13603" s="5"/>
    </row>
    <row r="13604" spans="11:36">
      <c r="K13604" s="5"/>
      <c r="L13604" s="5"/>
      <c r="M13604" s="5"/>
      <c r="N13604" s="5"/>
      <c r="O13604" s="5"/>
      <c r="P13604" s="5"/>
      <c r="Q13604" s="5"/>
      <c r="R13604" s="5"/>
      <c r="S13604" s="5"/>
      <c r="T13604" s="5"/>
      <c r="U13604" s="5"/>
      <c r="V13604" s="5"/>
      <c r="W13604" s="5"/>
      <c r="X13604" s="5"/>
      <c r="Y13604" s="5"/>
      <c r="Z13604" s="5"/>
      <c r="AA13604" s="5"/>
      <c r="AB13604" s="5"/>
      <c r="AC13604" s="5"/>
      <c r="AD13604" s="5"/>
      <c r="AE13604" s="5"/>
      <c r="AF13604" s="5"/>
      <c r="AG13604" s="5"/>
      <c r="AH13604" s="5"/>
      <c r="AI13604" s="5"/>
      <c r="AJ13604" s="5"/>
    </row>
    <row r="13605" spans="11:36">
      <c r="K13605" s="5"/>
      <c r="L13605" s="5"/>
      <c r="M13605" s="5"/>
      <c r="N13605" s="5"/>
      <c r="O13605" s="5"/>
      <c r="P13605" s="5"/>
      <c r="Q13605" s="5"/>
      <c r="R13605" s="5"/>
      <c r="S13605" s="5"/>
      <c r="T13605" s="5"/>
      <c r="U13605" s="5"/>
      <c r="V13605" s="5"/>
      <c r="W13605" s="5"/>
      <c r="X13605" s="5"/>
      <c r="Y13605" s="5"/>
      <c r="Z13605" s="5"/>
      <c r="AA13605" s="5"/>
      <c r="AB13605" s="5"/>
      <c r="AC13605" s="5"/>
      <c r="AD13605" s="5"/>
      <c r="AE13605" s="5"/>
      <c r="AF13605" s="5"/>
      <c r="AG13605" s="5"/>
      <c r="AH13605" s="5"/>
      <c r="AI13605" s="5"/>
      <c r="AJ13605" s="5"/>
    </row>
    <row r="13606" spans="11:36">
      <c r="K13606" s="5"/>
      <c r="L13606" s="5"/>
      <c r="M13606" s="5"/>
      <c r="N13606" s="5"/>
      <c r="O13606" s="5"/>
      <c r="P13606" s="5"/>
      <c r="Q13606" s="5"/>
      <c r="R13606" s="5"/>
      <c r="S13606" s="5"/>
      <c r="T13606" s="5"/>
      <c r="U13606" s="5"/>
      <c r="V13606" s="5"/>
      <c r="W13606" s="5"/>
      <c r="X13606" s="5"/>
      <c r="Y13606" s="5"/>
      <c r="Z13606" s="5"/>
      <c r="AA13606" s="5"/>
      <c r="AB13606" s="5"/>
      <c r="AC13606" s="5"/>
      <c r="AD13606" s="5"/>
      <c r="AE13606" s="5"/>
      <c r="AF13606" s="5"/>
      <c r="AG13606" s="5"/>
      <c r="AH13606" s="5"/>
      <c r="AI13606" s="5"/>
      <c r="AJ13606" s="5"/>
    </row>
    <row r="13607" spans="11:36">
      <c r="K13607" s="5"/>
      <c r="L13607" s="5"/>
      <c r="M13607" s="5"/>
      <c r="N13607" s="5"/>
      <c r="O13607" s="5"/>
      <c r="P13607" s="5"/>
      <c r="Q13607" s="5"/>
      <c r="R13607" s="5"/>
      <c r="S13607" s="5"/>
      <c r="T13607" s="5"/>
      <c r="U13607" s="5"/>
      <c r="V13607" s="5"/>
      <c r="W13607" s="5"/>
      <c r="X13607" s="5"/>
      <c r="Y13607" s="5"/>
      <c r="Z13607" s="5"/>
      <c r="AA13607" s="5"/>
      <c r="AB13607" s="5"/>
      <c r="AC13607" s="5"/>
      <c r="AD13607" s="5"/>
      <c r="AE13607" s="5"/>
      <c r="AF13607" s="5"/>
      <c r="AG13607" s="5"/>
      <c r="AH13607" s="5"/>
      <c r="AI13607" s="5"/>
      <c r="AJ13607" s="5"/>
    </row>
    <row r="13608" spans="11:36">
      <c r="K13608" s="5"/>
      <c r="L13608" s="5"/>
      <c r="M13608" s="5"/>
      <c r="N13608" s="5"/>
      <c r="O13608" s="5"/>
      <c r="P13608" s="5"/>
      <c r="Q13608" s="5"/>
      <c r="R13608" s="5"/>
      <c r="S13608" s="5"/>
      <c r="T13608" s="5"/>
      <c r="U13608" s="5"/>
      <c r="V13608" s="5"/>
      <c r="W13608" s="5"/>
      <c r="X13608" s="5"/>
      <c r="Y13608" s="5"/>
      <c r="Z13608" s="5"/>
      <c r="AA13608" s="5"/>
      <c r="AB13608" s="5"/>
      <c r="AC13608" s="5"/>
      <c r="AD13608" s="5"/>
      <c r="AE13608" s="5"/>
      <c r="AF13608" s="5"/>
      <c r="AG13608" s="5"/>
      <c r="AH13608" s="5"/>
      <c r="AI13608" s="5"/>
      <c r="AJ13608" s="5"/>
    </row>
    <row r="13609" spans="11:36">
      <c r="K13609" s="5"/>
      <c r="L13609" s="5"/>
      <c r="M13609" s="5"/>
      <c r="N13609" s="5"/>
      <c r="O13609" s="5"/>
      <c r="P13609" s="5"/>
      <c r="Q13609" s="5"/>
      <c r="R13609" s="5"/>
      <c r="S13609" s="5"/>
      <c r="T13609" s="5"/>
      <c r="U13609" s="5"/>
      <c r="V13609" s="5"/>
      <c r="W13609" s="5"/>
      <c r="X13609" s="5"/>
      <c r="Y13609" s="5"/>
      <c r="Z13609" s="5"/>
      <c r="AA13609" s="5"/>
      <c r="AB13609" s="5"/>
      <c r="AC13609" s="5"/>
      <c r="AD13609" s="5"/>
      <c r="AE13609" s="5"/>
      <c r="AF13609" s="5"/>
      <c r="AG13609" s="5"/>
      <c r="AH13609" s="5"/>
      <c r="AI13609" s="5"/>
      <c r="AJ13609" s="5"/>
    </row>
    <row r="13610" spans="11:36">
      <c r="K13610" s="5"/>
      <c r="L13610" s="5"/>
      <c r="M13610" s="5"/>
      <c r="N13610" s="5"/>
      <c r="O13610" s="5"/>
      <c r="P13610" s="5"/>
      <c r="Q13610" s="5"/>
      <c r="R13610" s="5"/>
      <c r="S13610" s="5"/>
      <c r="T13610" s="5"/>
      <c r="U13610" s="5"/>
      <c r="V13610" s="5"/>
      <c r="W13610" s="5"/>
      <c r="X13610" s="5"/>
      <c r="Y13610" s="5"/>
      <c r="Z13610" s="5"/>
      <c r="AA13610" s="5"/>
      <c r="AB13610" s="5"/>
      <c r="AC13610" s="5"/>
      <c r="AD13610" s="5"/>
      <c r="AE13610" s="5"/>
      <c r="AF13610" s="5"/>
      <c r="AG13610" s="5"/>
      <c r="AH13610" s="5"/>
      <c r="AI13610" s="5"/>
      <c r="AJ13610" s="5"/>
    </row>
    <row r="13611" spans="11:36">
      <c r="K13611" s="5"/>
      <c r="L13611" s="5"/>
      <c r="M13611" s="5"/>
      <c r="N13611" s="5"/>
      <c r="O13611" s="5"/>
      <c r="P13611" s="5"/>
      <c r="Q13611" s="5"/>
      <c r="R13611" s="5"/>
      <c r="S13611" s="5"/>
      <c r="T13611" s="5"/>
      <c r="U13611" s="5"/>
      <c r="V13611" s="5"/>
      <c r="W13611" s="5"/>
      <c r="X13611" s="5"/>
      <c r="Y13611" s="5"/>
      <c r="Z13611" s="5"/>
      <c r="AA13611" s="5"/>
      <c r="AB13611" s="5"/>
      <c r="AC13611" s="5"/>
      <c r="AD13611" s="5"/>
      <c r="AE13611" s="5"/>
      <c r="AF13611" s="5"/>
      <c r="AG13611" s="5"/>
      <c r="AH13611" s="5"/>
      <c r="AI13611" s="5"/>
      <c r="AJ13611" s="5"/>
    </row>
    <row r="13612" spans="11:36">
      <c r="K13612" s="5"/>
      <c r="L13612" s="5"/>
      <c r="M13612" s="5"/>
      <c r="N13612" s="5"/>
      <c r="O13612" s="5"/>
      <c r="P13612" s="5"/>
      <c r="Q13612" s="5"/>
      <c r="R13612" s="5"/>
      <c r="S13612" s="5"/>
      <c r="T13612" s="5"/>
      <c r="U13612" s="5"/>
      <c r="V13612" s="5"/>
      <c r="W13612" s="5"/>
      <c r="X13612" s="5"/>
      <c r="Y13612" s="5"/>
      <c r="Z13612" s="5"/>
      <c r="AA13612" s="5"/>
      <c r="AB13612" s="5"/>
      <c r="AC13612" s="5"/>
      <c r="AD13612" s="5"/>
      <c r="AE13612" s="5"/>
      <c r="AF13612" s="5"/>
      <c r="AG13612" s="5"/>
      <c r="AH13612" s="5"/>
      <c r="AI13612" s="5"/>
      <c r="AJ13612" s="5"/>
    </row>
    <row r="13613" spans="11:36">
      <c r="K13613" s="5"/>
      <c r="L13613" s="5"/>
      <c r="M13613" s="5"/>
      <c r="N13613" s="5"/>
      <c r="O13613" s="5"/>
      <c r="P13613" s="5"/>
      <c r="Q13613" s="5"/>
      <c r="R13613" s="5"/>
      <c r="S13613" s="5"/>
      <c r="T13613" s="5"/>
      <c r="U13613" s="5"/>
      <c r="V13613" s="5"/>
      <c r="W13613" s="5"/>
      <c r="X13613" s="5"/>
      <c r="Y13613" s="5"/>
      <c r="Z13613" s="5"/>
      <c r="AA13613" s="5"/>
      <c r="AB13613" s="5"/>
      <c r="AC13613" s="5"/>
      <c r="AD13613" s="5"/>
      <c r="AE13613" s="5"/>
      <c r="AF13613" s="5"/>
      <c r="AG13613" s="5"/>
      <c r="AH13613" s="5"/>
      <c r="AI13613" s="5"/>
      <c r="AJ13613" s="5"/>
    </row>
    <row r="13614" spans="11:36">
      <c r="K13614" s="5"/>
      <c r="L13614" s="5"/>
      <c r="M13614" s="5"/>
      <c r="N13614" s="5"/>
      <c r="O13614" s="5"/>
      <c r="P13614" s="5"/>
      <c r="Q13614" s="5"/>
      <c r="R13614" s="5"/>
      <c r="S13614" s="5"/>
      <c r="T13614" s="5"/>
      <c r="U13614" s="5"/>
      <c r="V13614" s="5"/>
      <c r="W13614" s="5"/>
      <c r="X13614" s="5"/>
      <c r="Y13614" s="5"/>
      <c r="Z13614" s="5"/>
      <c r="AA13614" s="5"/>
      <c r="AB13614" s="5"/>
      <c r="AC13614" s="5"/>
      <c r="AD13614" s="5"/>
      <c r="AE13614" s="5"/>
      <c r="AF13614" s="5"/>
      <c r="AG13614" s="5"/>
      <c r="AH13614" s="5"/>
      <c r="AI13614" s="5"/>
      <c r="AJ13614" s="5"/>
    </row>
    <row r="13615" spans="11:36">
      <c r="K13615" s="5"/>
      <c r="L13615" s="5"/>
      <c r="M13615" s="5"/>
      <c r="N13615" s="5"/>
      <c r="O13615" s="5"/>
      <c r="P13615" s="5"/>
      <c r="Q13615" s="5"/>
      <c r="R13615" s="5"/>
      <c r="S13615" s="5"/>
      <c r="T13615" s="5"/>
      <c r="U13615" s="5"/>
      <c r="V13615" s="5"/>
      <c r="W13615" s="5"/>
      <c r="X13615" s="5"/>
      <c r="Y13615" s="5"/>
      <c r="Z13615" s="5"/>
      <c r="AA13615" s="5"/>
      <c r="AB13615" s="5"/>
      <c r="AC13615" s="5"/>
      <c r="AD13615" s="5"/>
      <c r="AE13615" s="5"/>
      <c r="AF13615" s="5"/>
      <c r="AG13615" s="5"/>
      <c r="AH13615" s="5"/>
      <c r="AI13615" s="5"/>
      <c r="AJ13615" s="5"/>
    </row>
    <row r="13616" spans="11:36">
      <c r="K13616" s="5"/>
      <c r="L13616" s="5"/>
      <c r="M13616" s="5"/>
      <c r="N13616" s="5"/>
      <c r="O13616" s="5"/>
      <c r="P13616" s="5"/>
      <c r="Q13616" s="5"/>
      <c r="R13616" s="5"/>
      <c r="S13616" s="5"/>
      <c r="T13616" s="5"/>
      <c r="U13616" s="5"/>
      <c r="V13616" s="5"/>
      <c r="W13616" s="5"/>
      <c r="X13616" s="5"/>
      <c r="Y13616" s="5"/>
      <c r="Z13616" s="5"/>
      <c r="AA13616" s="5"/>
      <c r="AB13616" s="5"/>
      <c r="AC13616" s="5"/>
      <c r="AD13616" s="5"/>
      <c r="AE13616" s="5"/>
      <c r="AF13616" s="5"/>
      <c r="AG13616" s="5"/>
      <c r="AH13616" s="5"/>
      <c r="AI13616" s="5"/>
      <c r="AJ13616" s="5"/>
    </row>
    <row r="13617" spans="11:36">
      <c r="K13617" s="5"/>
      <c r="L13617" s="5"/>
      <c r="M13617" s="5"/>
      <c r="N13617" s="5"/>
      <c r="O13617" s="5"/>
      <c r="P13617" s="5"/>
      <c r="Q13617" s="5"/>
      <c r="R13617" s="5"/>
      <c r="S13617" s="5"/>
      <c r="T13617" s="5"/>
      <c r="U13617" s="5"/>
      <c r="V13617" s="5"/>
      <c r="W13617" s="5"/>
      <c r="X13617" s="5"/>
      <c r="Y13617" s="5"/>
      <c r="Z13617" s="5"/>
      <c r="AA13617" s="5"/>
      <c r="AB13617" s="5"/>
      <c r="AC13617" s="5"/>
      <c r="AD13617" s="5"/>
      <c r="AE13617" s="5"/>
      <c r="AF13617" s="5"/>
      <c r="AG13617" s="5"/>
      <c r="AH13617" s="5"/>
      <c r="AI13617" s="5"/>
      <c r="AJ13617" s="5"/>
    </row>
    <row r="13618" spans="11:36">
      <c r="K13618" s="5"/>
      <c r="L13618" s="5"/>
      <c r="M13618" s="5"/>
      <c r="N13618" s="5"/>
      <c r="O13618" s="5"/>
      <c r="P13618" s="5"/>
      <c r="Q13618" s="5"/>
      <c r="R13618" s="5"/>
      <c r="S13618" s="5"/>
      <c r="T13618" s="5"/>
      <c r="U13618" s="5"/>
      <c r="V13618" s="5"/>
      <c r="W13618" s="5"/>
      <c r="X13618" s="5"/>
      <c r="Y13618" s="5"/>
      <c r="Z13618" s="5"/>
      <c r="AA13618" s="5"/>
      <c r="AB13618" s="5"/>
      <c r="AC13618" s="5"/>
      <c r="AD13618" s="5"/>
      <c r="AE13618" s="5"/>
      <c r="AF13618" s="5"/>
      <c r="AG13618" s="5"/>
      <c r="AH13618" s="5"/>
      <c r="AI13618" s="5"/>
      <c r="AJ13618" s="5"/>
    </row>
    <row r="13619" spans="11:36">
      <c r="K13619" s="5"/>
      <c r="L13619" s="5"/>
      <c r="M13619" s="5"/>
      <c r="N13619" s="5"/>
      <c r="O13619" s="5"/>
      <c r="P13619" s="5"/>
      <c r="Q13619" s="5"/>
      <c r="R13619" s="5"/>
      <c r="S13619" s="5"/>
      <c r="T13619" s="5"/>
      <c r="U13619" s="5"/>
      <c r="V13619" s="5"/>
      <c r="W13619" s="5"/>
      <c r="X13619" s="5"/>
      <c r="Y13619" s="5"/>
      <c r="Z13619" s="5"/>
      <c r="AA13619" s="5"/>
      <c r="AB13619" s="5"/>
      <c r="AC13619" s="5"/>
      <c r="AD13619" s="5"/>
      <c r="AE13619" s="5"/>
      <c r="AF13619" s="5"/>
      <c r="AG13619" s="5"/>
      <c r="AH13619" s="5"/>
      <c r="AI13619" s="5"/>
      <c r="AJ13619" s="5"/>
    </row>
    <row r="13620" spans="11:36">
      <c r="K13620" s="5"/>
      <c r="L13620" s="5"/>
      <c r="M13620" s="5"/>
      <c r="N13620" s="5"/>
      <c r="O13620" s="5"/>
      <c r="P13620" s="5"/>
      <c r="Q13620" s="5"/>
      <c r="R13620" s="5"/>
      <c r="S13620" s="5"/>
      <c r="T13620" s="5"/>
      <c r="U13620" s="5"/>
      <c r="V13620" s="5"/>
      <c r="W13620" s="5"/>
      <c r="X13620" s="5"/>
      <c r="Y13620" s="5"/>
      <c r="Z13620" s="5"/>
      <c r="AA13620" s="5"/>
      <c r="AB13620" s="5"/>
      <c r="AC13620" s="5"/>
      <c r="AD13620" s="5"/>
      <c r="AE13620" s="5"/>
      <c r="AF13620" s="5"/>
      <c r="AG13620" s="5"/>
      <c r="AH13620" s="5"/>
      <c r="AI13620" s="5"/>
      <c r="AJ13620" s="5"/>
    </row>
    <row r="13621" spans="11:36">
      <c r="K13621" s="5"/>
      <c r="L13621" s="5"/>
      <c r="M13621" s="5"/>
      <c r="N13621" s="5"/>
      <c r="O13621" s="5"/>
      <c r="P13621" s="5"/>
      <c r="Q13621" s="5"/>
      <c r="R13621" s="5"/>
      <c r="S13621" s="5"/>
      <c r="T13621" s="5"/>
      <c r="U13621" s="5"/>
      <c r="V13621" s="5"/>
      <c r="W13621" s="5"/>
      <c r="X13621" s="5"/>
      <c r="Y13621" s="5"/>
      <c r="Z13621" s="5"/>
      <c r="AA13621" s="5"/>
      <c r="AB13621" s="5"/>
      <c r="AC13621" s="5"/>
      <c r="AD13621" s="5"/>
      <c r="AE13621" s="5"/>
      <c r="AF13621" s="5"/>
      <c r="AG13621" s="5"/>
      <c r="AH13621" s="5"/>
      <c r="AI13621" s="5"/>
      <c r="AJ13621" s="5"/>
    </row>
    <row r="13622" spans="11:36">
      <c r="K13622" s="5"/>
      <c r="L13622" s="5"/>
      <c r="M13622" s="5"/>
      <c r="N13622" s="5"/>
      <c r="O13622" s="5"/>
      <c r="P13622" s="5"/>
      <c r="Q13622" s="5"/>
      <c r="R13622" s="5"/>
      <c r="S13622" s="5"/>
      <c r="T13622" s="5"/>
      <c r="U13622" s="5"/>
      <c r="V13622" s="5"/>
      <c r="W13622" s="5"/>
      <c r="X13622" s="5"/>
      <c r="Y13622" s="5"/>
      <c r="Z13622" s="5"/>
      <c r="AA13622" s="5"/>
      <c r="AB13622" s="5"/>
      <c r="AC13622" s="5"/>
      <c r="AD13622" s="5"/>
      <c r="AE13622" s="5"/>
      <c r="AF13622" s="5"/>
      <c r="AG13622" s="5"/>
      <c r="AH13622" s="5"/>
      <c r="AI13622" s="5"/>
      <c r="AJ13622" s="5"/>
    </row>
    <row r="13623" spans="11:36">
      <c r="K13623" s="5"/>
      <c r="L13623" s="5"/>
      <c r="M13623" s="5"/>
      <c r="N13623" s="5"/>
      <c r="O13623" s="5"/>
      <c r="P13623" s="5"/>
      <c r="Q13623" s="5"/>
      <c r="R13623" s="5"/>
      <c r="S13623" s="5"/>
      <c r="T13623" s="5"/>
      <c r="U13623" s="5"/>
      <c r="V13623" s="5"/>
      <c r="W13623" s="5"/>
      <c r="X13623" s="5"/>
      <c r="Y13623" s="5"/>
      <c r="Z13623" s="5"/>
      <c r="AA13623" s="5"/>
      <c r="AB13623" s="5"/>
      <c r="AC13623" s="5"/>
      <c r="AD13623" s="5"/>
      <c r="AE13623" s="5"/>
      <c r="AF13623" s="5"/>
      <c r="AG13623" s="5"/>
      <c r="AH13623" s="5"/>
      <c r="AI13623" s="5"/>
      <c r="AJ13623" s="5"/>
    </row>
    <row r="13624" spans="11:36">
      <c r="K13624" s="5"/>
      <c r="L13624" s="5"/>
      <c r="M13624" s="5"/>
      <c r="N13624" s="5"/>
      <c r="O13624" s="5"/>
      <c r="P13624" s="5"/>
      <c r="Q13624" s="5"/>
      <c r="R13624" s="5"/>
      <c r="S13624" s="5"/>
      <c r="T13624" s="5"/>
      <c r="U13624" s="5"/>
      <c r="V13624" s="5"/>
      <c r="W13624" s="5"/>
      <c r="X13624" s="5"/>
      <c r="Y13624" s="5"/>
      <c r="Z13624" s="5"/>
      <c r="AA13624" s="5"/>
      <c r="AB13624" s="5"/>
      <c r="AC13624" s="5"/>
      <c r="AD13624" s="5"/>
      <c r="AE13624" s="5"/>
      <c r="AF13624" s="5"/>
      <c r="AG13624" s="5"/>
      <c r="AH13624" s="5"/>
      <c r="AI13624" s="5"/>
      <c r="AJ13624" s="5"/>
    </row>
    <row r="13625" spans="11:36">
      <c r="K13625" s="5"/>
      <c r="L13625" s="5"/>
      <c r="M13625" s="5"/>
      <c r="N13625" s="5"/>
      <c r="O13625" s="5"/>
      <c r="P13625" s="5"/>
      <c r="Q13625" s="5"/>
      <c r="R13625" s="5"/>
      <c r="S13625" s="5"/>
      <c r="T13625" s="5"/>
      <c r="U13625" s="5"/>
      <c r="V13625" s="5"/>
      <c r="W13625" s="5"/>
      <c r="X13625" s="5"/>
      <c r="Y13625" s="5"/>
      <c r="Z13625" s="5"/>
      <c r="AA13625" s="5"/>
      <c r="AB13625" s="5"/>
      <c r="AC13625" s="5"/>
      <c r="AD13625" s="5"/>
      <c r="AE13625" s="5"/>
      <c r="AF13625" s="5"/>
      <c r="AG13625" s="5"/>
      <c r="AH13625" s="5"/>
      <c r="AI13625" s="5"/>
      <c r="AJ13625" s="5"/>
    </row>
    <row r="13626" spans="11:36">
      <c r="K13626" s="5"/>
      <c r="L13626" s="5"/>
      <c r="M13626" s="5"/>
      <c r="N13626" s="5"/>
      <c r="O13626" s="5"/>
      <c r="P13626" s="5"/>
      <c r="Q13626" s="5"/>
      <c r="R13626" s="5"/>
      <c r="S13626" s="5"/>
      <c r="T13626" s="5"/>
      <c r="U13626" s="5"/>
      <c r="V13626" s="5"/>
      <c r="W13626" s="5"/>
      <c r="X13626" s="5"/>
      <c r="Y13626" s="5"/>
      <c r="Z13626" s="5"/>
      <c r="AA13626" s="5"/>
      <c r="AB13626" s="5"/>
      <c r="AC13626" s="5"/>
      <c r="AD13626" s="5"/>
      <c r="AE13626" s="5"/>
      <c r="AF13626" s="5"/>
      <c r="AG13626" s="5"/>
      <c r="AH13626" s="5"/>
      <c r="AI13626" s="5"/>
      <c r="AJ13626" s="5"/>
    </row>
    <row r="13627" spans="11:36">
      <c r="K13627" s="5"/>
      <c r="L13627" s="5"/>
      <c r="M13627" s="5"/>
      <c r="N13627" s="5"/>
      <c r="O13627" s="5"/>
      <c r="P13627" s="5"/>
      <c r="Q13627" s="5"/>
      <c r="R13627" s="5"/>
      <c r="S13627" s="5"/>
      <c r="T13627" s="5"/>
      <c r="U13627" s="5"/>
      <c r="V13627" s="5"/>
      <c r="W13627" s="5"/>
      <c r="X13627" s="5"/>
      <c r="Y13627" s="5"/>
      <c r="Z13627" s="5"/>
      <c r="AA13627" s="5"/>
      <c r="AB13627" s="5"/>
      <c r="AC13627" s="5"/>
      <c r="AD13627" s="5"/>
      <c r="AE13627" s="5"/>
      <c r="AF13627" s="5"/>
      <c r="AG13627" s="5"/>
      <c r="AH13627" s="5"/>
      <c r="AI13627" s="5"/>
      <c r="AJ13627" s="5"/>
    </row>
    <row r="13628" spans="11:36">
      <c r="K13628" s="5"/>
      <c r="L13628" s="5"/>
      <c r="M13628" s="5"/>
      <c r="N13628" s="5"/>
      <c r="O13628" s="5"/>
      <c r="P13628" s="5"/>
      <c r="Q13628" s="5"/>
      <c r="R13628" s="5"/>
      <c r="S13628" s="5"/>
      <c r="T13628" s="5"/>
      <c r="U13628" s="5"/>
      <c r="V13628" s="5"/>
      <c r="W13628" s="5"/>
      <c r="X13628" s="5"/>
      <c r="Y13628" s="5"/>
      <c r="Z13628" s="5"/>
      <c r="AA13628" s="5"/>
      <c r="AB13628" s="5"/>
      <c r="AC13628" s="5"/>
      <c r="AD13628" s="5"/>
      <c r="AE13628" s="5"/>
      <c r="AF13628" s="5"/>
      <c r="AG13628" s="5"/>
      <c r="AH13628" s="5"/>
      <c r="AI13628" s="5"/>
      <c r="AJ13628" s="5"/>
    </row>
    <row r="13629" spans="11:36">
      <c r="K13629" s="5"/>
      <c r="L13629" s="5"/>
      <c r="M13629" s="5"/>
      <c r="N13629" s="5"/>
      <c r="O13629" s="5"/>
      <c r="P13629" s="5"/>
      <c r="Q13629" s="5"/>
      <c r="R13629" s="5"/>
      <c r="S13629" s="5"/>
      <c r="T13629" s="5"/>
      <c r="U13629" s="5"/>
      <c r="V13629" s="5"/>
      <c r="W13629" s="5"/>
      <c r="X13629" s="5"/>
      <c r="Y13629" s="5"/>
      <c r="Z13629" s="5"/>
      <c r="AA13629" s="5"/>
      <c r="AB13629" s="5"/>
      <c r="AC13629" s="5"/>
      <c r="AD13629" s="5"/>
      <c r="AE13629" s="5"/>
      <c r="AF13629" s="5"/>
      <c r="AG13629" s="5"/>
      <c r="AH13629" s="5"/>
      <c r="AI13629" s="5"/>
      <c r="AJ13629" s="5"/>
    </row>
    <row r="13630" spans="11:36">
      <c r="K13630" s="5"/>
      <c r="L13630" s="5"/>
      <c r="M13630" s="5"/>
      <c r="N13630" s="5"/>
      <c r="O13630" s="5"/>
      <c r="P13630" s="5"/>
      <c r="Q13630" s="5"/>
      <c r="R13630" s="5"/>
      <c r="S13630" s="5"/>
      <c r="T13630" s="5"/>
      <c r="U13630" s="5"/>
      <c r="V13630" s="5"/>
      <c r="W13630" s="5"/>
      <c r="X13630" s="5"/>
      <c r="Y13630" s="5"/>
      <c r="Z13630" s="5"/>
      <c r="AA13630" s="5"/>
      <c r="AB13630" s="5"/>
      <c r="AC13630" s="5"/>
      <c r="AD13630" s="5"/>
      <c r="AE13630" s="5"/>
      <c r="AF13630" s="5"/>
      <c r="AG13630" s="5"/>
      <c r="AH13630" s="5"/>
      <c r="AI13630" s="5"/>
      <c r="AJ13630" s="5"/>
    </row>
    <row r="13631" spans="11:36">
      <c r="K13631" s="5"/>
      <c r="L13631" s="5"/>
      <c r="M13631" s="5"/>
      <c r="N13631" s="5"/>
      <c r="O13631" s="5"/>
      <c r="P13631" s="5"/>
      <c r="Q13631" s="5"/>
      <c r="R13631" s="5"/>
      <c r="S13631" s="5"/>
      <c r="T13631" s="5"/>
      <c r="U13631" s="5"/>
      <c r="V13631" s="5"/>
      <c r="W13631" s="5"/>
      <c r="X13631" s="5"/>
      <c r="Y13631" s="5"/>
      <c r="Z13631" s="5"/>
      <c r="AA13631" s="5"/>
      <c r="AB13631" s="5"/>
      <c r="AC13631" s="5"/>
      <c r="AD13631" s="5"/>
      <c r="AE13631" s="5"/>
      <c r="AF13631" s="5"/>
      <c r="AG13631" s="5"/>
      <c r="AH13631" s="5"/>
      <c r="AI13631" s="5"/>
      <c r="AJ13631" s="5"/>
    </row>
    <row r="13632" spans="11:36">
      <c r="K13632" s="5"/>
      <c r="L13632" s="5"/>
      <c r="M13632" s="5"/>
      <c r="N13632" s="5"/>
      <c r="O13632" s="5"/>
      <c r="P13632" s="5"/>
      <c r="Q13632" s="5"/>
      <c r="R13632" s="5"/>
      <c r="S13632" s="5"/>
      <c r="T13632" s="5"/>
      <c r="U13632" s="5"/>
      <c r="V13632" s="5"/>
      <c r="W13632" s="5"/>
      <c r="X13632" s="5"/>
      <c r="Y13632" s="5"/>
      <c r="Z13632" s="5"/>
      <c r="AA13632" s="5"/>
      <c r="AB13632" s="5"/>
      <c r="AC13632" s="5"/>
      <c r="AD13632" s="5"/>
      <c r="AE13632" s="5"/>
      <c r="AF13632" s="5"/>
      <c r="AG13632" s="5"/>
      <c r="AH13632" s="5"/>
      <c r="AI13632" s="5"/>
      <c r="AJ13632" s="5"/>
    </row>
    <row r="13633" spans="11:36">
      <c r="K13633" s="5"/>
      <c r="L13633" s="5"/>
      <c r="M13633" s="5"/>
      <c r="N13633" s="5"/>
      <c r="O13633" s="5"/>
      <c r="P13633" s="5"/>
      <c r="Q13633" s="5"/>
      <c r="R13633" s="5"/>
      <c r="S13633" s="5"/>
      <c r="T13633" s="5"/>
      <c r="U13633" s="5"/>
      <c r="V13633" s="5"/>
      <c r="W13633" s="5"/>
      <c r="X13633" s="5"/>
      <c r="Y13633" s="5"/>
      <c r="Z13633" s="5"/>
      <c r="AA13633" s="5"/>
      <c r="AB13633" s="5"/>
      <c r="AC13633" s="5"/>
      <c r="AD13633" s="5"/>
      <c r="AE13633" s="5"/>
      <c r="AF13633" s="5"/>
      <c r="AG13633" s="5"/>
      <c r="AH13633" s="5"/>
      <c r="AI13633" s="5"/>
      <c r="AJ13633" s="5"/>
    </row>
    <row r="13634" spans="11:36">
      <c r="K13634" s="5"/>
      <c r="L13634" s="5"/>
      <c r="M13634" s="5"/>
      <c r="N13634" s="5"/>
      <c r="O13634" s="5"/>
      <c r="P13634" s="5"/>
      <c r="Q13634" s="5"/>
      <c r="R13634" s="5"/>
      <c r="S13634" s="5"/>
      <c r="T13634" s="5"/>
      <c r="U13634" s="5"/>
      <c r="V13634" s="5"/>
      <c r="W13634" s="5"/>
      <c r="X13634" s="5"/>
      <c r="Y13634" s="5"/>
      <c r="Z13634" s="5"/>
      <c r="AA13634" s="5"/>
      <c r="AB13634" s="5"/>
      <c r="AC13634" s="5"/>
      <c r="AD13634" s="5"/>
      <c r="AE13634" s="5"/>
      <c r="AF13634" s="5"/>
      <c r="AG13634" s="5"/>
      <c r="AH13634" s="5"/>
      <c r="AI13634" s="5"/>
      <c r="AJ13634" s="5"/>
    </row>
    <row r="13635" spans="11:36">
      <c r="K13635" s="5"/>
      <c r="L13635" s="5"/>
      <c r="M13635" s="5"/>
      <c r="N13635" s="5"/>
      <c r="O13635" s="5"/>
      <c r="P13635" s="5"/>
      <c r="Q13635" s="5"/>
      <c r="R13635" s="5"/>
      <c r="S13635" s="5"/>
      <c r="T13635" s="5"/>
      <c r="U13635" s="5"/>
      <c r="V13635" s="5"/>
      <c r="W13635" s="5"/>
      <c r="X13635" s="5"/>
      <c r="Y13635" s="5"/>
      <c r="Z13635" s="5"/>
      <c r="AA13635" s="5"/>
      <c r="AB13635" s="5"/>
      <c r="AC13635" s="5"/>
      <c r="AD13635" s="5"/>
      <c r="AE13635" s="5"/>
      <c r="AF13635" s="5"/>
      <c r="AG13635" s="5"/>
      <c r="AH13635" s="5"/>
      <c r="AI13635" s="5"/>
      <c r="AJ13635" s="5"/>
    </row>
    <row r="13636" spans="11:36">
      <c r="K13636" s="5"/>
      <c r="L13636" s="5"/>
      <c r="M13636" s="5"/>
      <c r="N13636" s="5"/>
      <c r="O13636" s="5"/>
      <c r="P13636" s="5"/>
      <c r="Q13636" s="5"/>
      <c r="R13636" s="5"/>
      <c r="S13636" s="5"/>
      <c r="T13636" s="5"/>
      <c r="U13636" s="5"/>
      <c r="V13636" s="5"/>
      <c r="W13636" s="5"/>
      <c r="X13636" s="5"/>
      <c r="Y13636" s="5"/>
      <c r="Z13636" s="5"/>
      <c r="AA13636" s="5"/>
      <c r="AB13636" s="5"/>
      <c r="AC13636" s="5"/>
      <c r="AD13636" s="5"/>
      <c r="AE13636" s="5"/>
      <c r="AF13636" s="5"/>
      <c r="AG13636" s="5"/>
      <c r="AH13636" s="5"/>
      <c r="AI13636" s="5"/>
      <c r="AJ13636" s="5"/>
    </row>
    <row r="13637" spans="11:36">
      <c r="K13637" s="5"/>
      <c r="L13637" s="5"/>
      <c r="M13637" s="5"/>
      <c r="N13637" s="5"/>
      <c r="O13637" s="5"/>
      <c r="P13637" s="5"/>
      <c r="Q13637" s="5"/>
      <c r="R13637" s="5"/>
      <c r="S13637" s="5"/>
      <c r="T13637" s="5"/>
      <c r="U13637" s="5"/>
      <c r="V13637" s="5"/>
      <c r="W13637" s="5"/>
      <c r="X13637" s="5"/>
      <c r="Y13637" s="5"/>
      <c r="Z13637" s="5"/>
      <c r="AA13637" s="5"/>
      <c r="AB13637" s="5"/>
      <c r="AC13637" s="5"/>
      <c r="AD13637" s="5"/>
      <c r="AE13637" s="5"/>
      <c r="AF13637" s="5"/>
      <c r="AG13637" s="5"/>
      <c r="AH13637" s="5"/>
      <c r="AI13637" s="5"/>
      <c r="AJ13637" s="5"/>
    </row>
    <row r="13638" spans="11:36">
      <c r="K13638" s="5"/>
      <c r="L13638" s="5"/>
      <c r="M13638" s="5"/>
      <c r="N13638" s="5"/>
      <c r="O13638" s="5"/>
      <c r="P13638" s="5"/>
      <c r="Q13638" s="5"/>
      <c r="R13638" s="5"/>
      <c r="S13638" s="5"/>
      <c r="T13638" s="5"/>
      <c r="U13638" s="5"/>
      <c r="V13638" s="5"/>
      <c r="W13638" s="5"/>
      <c r="X13638" s="5"/>
      <c r="Y13638" s="5"/>
      <c r="Z13638" s="5"/>
      <c r="AA13638" s="5"/>
      <c r="AB13638" s="5"/>
      <c r="AC13638" s="5"/>
      <c r="AD13638" s="5"/>
      <c r="AE13638" s="5"/>
      <c r="AF13638" s="5"/>
      <c r="AG13638" s="5"/>
      <c r="AH13638" s="5"/>
      <c r="AI13638" s="5"/>
      <c r="AJ13638" s="5"/>
    </row>
    <row r="13639" spans="11:36">
      <c r="K13639" s="5"/>
      <c r="L13639" s="5"/>
      <c r="M13639" s="5"/>
      <c r="N13639" s="5"/>
      <c r="O13639" s="5"/>
      <c r="P13639" s="5"/>
      <c r="Q13639" s="5"/>
      <c r="R13639" s="5"/>
      <c r="S13639" s="5"/>
      <c r="T13639" s="5"/>
      <c r="U13639" s="5"/>
      <c r="V13639" s="5"/>
      <c r="W13639" s="5"/>
      <c r="X13639" s="5"/>
      <c r="Y13639" s="5"/>
      <c r="Z13639" s="5"/>
      <c r="AA13639" s="5"/>
      <c r="AB13639" s="5"/>
      <c r="AC13639" s="5"/>
      <c r="AD13639" s="5"/>
      <c r="AE13639" s="5"/>
      <c r="AF13639" s="5"/>
      <c r="AG13639" s="5"/>
      <c r="AH13639" s="5"/>
      <c r="AI13639" s="5"/>
      <c r="AJ13639" s="5"/>
    </row>
    <row r="13640" spans="11:36">
      <c r="K13640" s="5"/>
      <c r="L13640" s="5"/>
      <c r="M13640" s="5"/>
      <c r="N13640" s="5"/>
      <c r="O13640" s="5"/>
      <c r="P13640" s="5"/>
      <c r="Q13640" s="5"/>
      <c r="R13640" s="5"/>
      <c r="S13640" s="5"/>
      <c r="T13640" s="5"/>
      <c r="U13640" s="5"/>
      <c r="V13640" s="5"/>
      <c r="W13640" s="5"/>
      <c r="X13640" s="5"/>
      <c r="Y13640" s="5"/>
      <c r="Z13640" s="5"/>
      <c r="AA13640" s="5"/>
      <c r="AB13640" s="5"/>
      <c r="AC13640" s="5"/>
      <c r="AD13640" s="5"/>
      <c r="AE13640" s="5"/>
      <c r="AF13640" s="5"/>
      <c r="AG13640" s="5"/>
      <c r="AH13640" s="5"/>
      <c r="AI13640" s="5"/>
      <c r="AJ13640" s="5"/>
    </row>
    <row r="13641" spans="11:36">
      <c r="K13641" s="5"/>
      <c r="L13641" s="5"/>
      <c r="M13641" s="5"/>
      <c r="N13641" s="5"/>
      <c r="O13641" s="5"/>
      <c r="P13641" s="5"/>
      <c r="Q13641" s="5"/>
      <c r="R13641" s="5"/>
      <c r="S13641" s="5"/>
      <c r="T13641" s="5"/>
      <c r="U13641" s="5"/>
      <c r="V13641" s="5"/>
      <c r="W13641" s="5"/>
      <c r="X13641" s="5"/>
      <c r="Y13641" s="5"/>
      <c r="Z13641" s="5"/>
      <c r="AA13641" s="5"/>
      <c r="AB13641" s="5"/>
      <c r="AC13641" s="5"/>
      <c r="AD13641" s="5"/>
      <c r="AE13641" s="5"/>
      <c r="AF13641" s="5"/>
      <c r="AG13641" s="5"/>
      <c r="AH13641" s="5"/>
      <c r="AI13641" s="5"/>
      <c r="AJ13641" s="5"/>
    </row>
    <row r="13642" spans="11:36">
      <c r="K13642" s="5"/>
      <c r="L13642" s="5"/>
      <c r="M13642" s="5"/>
      <c r="N13642" s="5"/>
      <c r="O13642" s="5"/>
      <c r="P13642" s="5"/>
      <c r="Q13642" s="5"/>
      <c r="R13642" s="5"/>
      <c r="S13642" s="5"/>
      <c r="T13642" s="5"/>
      <c r="U13642" s="5"/>
      <c r="V13642" s="5"/>
      <c r="W13642" s="5"/>
      <c r="X13642" s="5"/>
      <c r="Y13642" s="5"/>
      <c r="Z13642" s="5"/>
      <c r="AA13642" s="5"/>
      <c r="AB13642" s="5"/>
      <c r="AC13642" s="5"/>
      <c r="AD13642" s="5"/>
      <c r="AE13642" s="5"/>
      <c r="AF13642" s="5"/>
      <c r="AG13642" s="5"/>
      <c r="AH13642" s="5"/>
      <c r="AI13642" s="5"/>
      <c r="AJ13642" s="5"/>
    </row>
    <row r="13643" spans="11:36">
      <c r="K13643" s="5"/>
      <c r="L13643" s="5"/>
      <c r="M13643" s="5"/>
      <c r="N13643" s="5"/>
      <c r="O13643" s="5"/>
      <c r="P13643" s="5"/>
      <c r="Q13643" s="5"/>
      <c r="R13643" s="5"/>
      <c r="S13643" s="5"/>
      <c r="T13643" s="5"/>
      <c r="U13643" s="5"/>
      <c r="V13643" s="5"/>
      <c r="W13643" s="5"/>
      <c r="X13643" s="5"/>
      <c r="Y13643" s="5"/>
      <c r="Z13643" s="5"/>
      <c r="AA13643" s="5"/>
      <c r="AB13643" s="5"/>
      <c r="AC13643" s="5"/>
      <c r="AD13643" s="5"/>
      <c r="AE13643" s="5"/>
      <c r="AF13643" s="5"/>
      <c r="AG13643" s="5"/>
      <c r="AH13643" s="5"/>
      <c r="AI13643" s="5"/>
      <c r="AJ13643" s="5"/>
    </row>
    <row r="13644" spans="11:36">
      <c r="K13644" s="5"/>
      <c r="L13644" s="5"/>
      <c r="M13644" s="5"/>
      <c r="N13644" s="5"/>
      <c r="O13644" s="5"/>
      <c r="P13644" s="5"/>
      <c r="Q13644" s="5"/>
      <c r="R13644" s="5"/>
      <c r="S13644" s="5"/>
      <c r="T13644" s="5"/>
      <c r="U13644" s="5"/>
      <c r="V13644" s="5"/>
      <c r="W13644" s="5"/>
      <c r="X13644" s="5"/>
      <c r="Y13644" s="5"/>
      <c r="Z13644" s="5"/>
      <c r="AA13644" s="5"/>
      <c r="AB13644" s="5"/>
      <c r="AC13644" s="5"/>
      <c r="AD13644" s="5"/>
      <c r="AE13644" s="5"/>
      <c r="AF13644" s="5"/>
      <c r="AG13644" s="5"/>
      <c r="AH13644" s="5"/>
      <c r="AI13644" s="5"/>
      <c r="AJ13644" s="5"/>
    </row>
    <row r="13645" spans="11:36">
      <c r="K13645" s="5"/>
      <c r="L13645" s="5"/>
      <c r="M13645" s="5"/>
      <c r="N13645" s="5"/>
      <c r="O13645" s="5"/>
      <c r="P13645" s="5"/>
      <c r="Q13645" s="5"/>
      <c r="R13645" s="5"/>
      <c r="S13645" s="5"/>
      <c r="T13645" s="5"/>
      <c r="U13645" s="5"/>
      <c r="V13645" s="5"/>
      <c r="W13645" s="5"/>
      <c r="X13645" s="5"/>
      <c r="Y13645" s="5"/>
      <c r="Z13645" s="5"/>
      <c r="AA13645" s="5"/>
      <c r="AB13645" s="5"/>
      <c r="AC13645" s="5"/>
      <c r="AD13645" s="5"/>
      <c r="AE13645" s="5"/>
      <c r="AF13645" s="5"/>
      <c r="AG13645" s="5"/>
      <c r="AH13645" s="5"/>
      <c r="AI13645" s="5"/>
      <c r="AJ13645" s="5"/>
    </row>
    <row r="13646" spans="11:36">
      <c r="K13646" s="5"/>
      <c r="L13646" s="5"/>
      <c r="M13646" s="5"/>
      <c r="N13646" s="5"/>
      <c r="O13646" s="5"/>
      <c r="P13646" s="5"/>
      <c r="Q13646" s="5"/>
      <c r="R13646" s="5"/>
      <c r="S13646" s="5"/>
      <c r="T13646" s="5"/>
      <c r="U13646" s="5"/>
      <c r="V13646" s="5"/>
      <c r="W13646" s="5"/>
      <c r="X13646" s="5"/>
      <c r="Y13646" s="5"/>
      <c r="Z13646" s="5"/>
      <c r="AA13646" s="5"/>
      <c r="AB13646" s="5"/>
      <c r="AC13646" s="5"/>
      <c r="AD13646" s="5"/>
      <c r="AE13646" s="5"/>
      <c r="AF13646" s="5"/>
      <c r="AG13646" s="5"/>
      <c r="AH13646" s="5"/>
      <c r="AI13646" s="5"/>
      <c r="AJ13646" s="5"/>
    </row>
    <row r="13647" spans="11:36">
      <c r="K13647" s="5"/>
      <c r="L13647" s="5"/>
      <c r="M13647" s="5"/>
      <c r="N13647" s="5"/>
      <c r="O13647" s="5"/>
      <c r="P13647" s="5"/>
      <c r="Q13647" s="5"/>
      <c r="R13647" s="5"/>
      <c r="S13647" s="5"/>
      <c r="T13647" s="5"/>
      <c r="U13647" s="5"/>
      <c r="V13647" s="5"/>
      <c r="W13647" s="5"/>
      <c r="X13647" s="5"/>
      <c r="Y13647" s="5"/>
      <c r="Z13647" s="5"/>
      <c r="AA13647" s="5"/>
      <c r="AB13647" s="5"/>
      <c r="AC13647" s="5"/>
      <c r="AD13647" s="5"/>
      <c r="AE13647" s="5"/>
      <c r="AF13647" s="5"/>
      <c r="AG13647" s="5"/>
      <c r="AH13647" s="5"/>
      <c r="AI13647" s="5"/>
      <c r="AJ13647" s="5"/>
    </row>
    <row r="13648" spans="11:36">
      <c r="K13648" s="5"/>
      <c r="L13648" s="5"/>
      <c r="M13648" s="5"/>
      <c r="N13648" s="5"/>
      <c r="O13648" s="5"/>
      <c r="P13648" s="5"/>
      <c r="Q13648" s="5"/>
      <c r="R13648" s="5"/>
      <c r="S13648" s="5"/>
      <c r="T13648" s="5"/>
      <c r="U13648" s="5"/>
      <c r="V13648" s="5"/>
      <c r="W13648" s="5"/>
      <c r="X13648" s="5"/>
      <c r="Y13648" s="5"/>
      <c r="Z13648" s="5"/>
      <c r="AA13648" s="5"/>
      <c r="AB13648" s="5"/>
      <c r="AC13648" s="5"/>
      <c r="AD13648" s="5"/>
      <c r="AE13648" s="5"/>
      <c r="AF13648" s="5"/>
      <c r="AG13648" s="5"/>
      <c r="AH13648" s="5"/>
      <c r="AI13648" s="5"/>
      <c r="AJ13648" s="5"/>
    </row>
    <row r="13649" spans="11:36">
      <c r="K13649" s="5"/>
      <c r="L13649" s="5"/>
      <c r="M13649" s="5"/>
      <c r="N13649" s="5"/>
      <c r="O13649" s="5"/>
      <c r="P13649" s="5"/>
      <c r="Q13649" s="5"/>
      <c r="R13649" s="5"/>
      <c r="S13649" s="5"/>
      <c r="T13649" s="5"/>
      <c r="U13649" s="5"/>
      <c r="V13649" s="5"/>
      <c r="W13649" s="5"/>
      <c r="X13649" s="5"/>
      <c r="Y13649" s="5"/>
      <c r="Z13649" s="5"/>
      <c r="AA13649" s="5"/>
      <c r="AB13649" s="5"/>
      <c r="AC13649" s="5"/>
      <c r="AD13649" s="5"/>
      <c r="AE13649" s="5"/>
      <c r="AF13649" s="5"/>
      <c r="AG13649" s="5"/>
      <c r="AH13649" s="5"/>
      <c r="AI13649" s="5"/>
      <c r="AJ13649" s="5"/>
    </row>
    <row r="13650" spans="11:36">
      <c r="K13650" s="5"/>
      <c r="L13650" s="5"/>
      <c r="M13650" s="5"/>
      <c r="N13650" s="5"/>
      <c r="O13650" s="5"/>
      <c r="P13650" s="5"/>
      <c r="Q13650" s="5"/>
      <c r="R13650" s="5"/>
      <c r="S13650" s="5"/>
      <c r="T13650" s="5"/>
      <c r="U13650" s="5"/>
      <c r="V13650" s="5"/>
      <c r="W13650" s="5"/>
      <c r="X13650" s="5"/>
      <c r="Y13650" s="5"/>
      <c r="Z13650" s="5"/>
      <c r="AA13650" s="5"/>
      <c r="AB13650" s="5"/>
      <c r="AC13650" s="5"/>
      <c r="AD13650" s="5"/>
      <c r="AE13650" s="5"/>
      <c r="AF13650" s="5"/>
      <c r="AG13650" s="5"/>
      <c r="AH13650" s="5"/>
      <c r="AI13650" s="5"/>
      <c r="AJ13650" s="5"/>
    </row>
    <row r="13651" spans="11:36">
      <c r="K13651" s="5"/>
      <c r="L13651" s="5"/>
      <c r="M13651" s="5"/>
      <c r="N13651" s="5"/>
      <c r="O13651" s="5"/>
      <c r="P13651" s="5"/>
      <c r="Q13651" s="5"/>
      <c r="R13651" s="5"/>
      <c r="S13651" s="5"/>
      <c r="T13651" s="5"/>
      <c r="U13651" s="5"/>
      <c r="V13651" s="5"/>
      <c r="W13651" s="5"/>
      <c r="X13651" s="5"/>
      <c r="Y13651" s="5"/>
      <c r="Z13651" s="5"/>
      <c r="AA13651" s="5"/>
      <c r="AB13651" s="5"/>
      <c r="AC13651" s="5"/>
      <c r="AD13651" s="5"/>
      <c r="AE13651" s="5"/>
      <c r="AF13651" s="5"/>
      <c r="AG13651" s="5"/>
      <c r="AH13651" s="5"/>
      <c r="AI13651" s="5"/>
      <c r="AJ13651" s="5"/>
    </row>
    <row r="13652" spans="11:36">
      <c r="K13652" s="5"/>
      <c r="L13652" s="5"/>
      <c r="M13652" s="5"/>
      <c r="N13652" s="5"/>
      <c r="O13652" s="5"/>
      <c r="P13652" s="5"/>
      <c r="Q13652" s="5"/>
      <c r="R13652" s="5"/>
      <c r="S13652" s="5"/>
      <c r="T13652" s="5"/>
      <c r="U13652" s="5"/>
      <c r="V13652" s="5"/>
      <c r="W13652" s="5"/>
      <c r="X13652" s="5"/>
      <c r="Y13652" s="5"/>
      <c r="Z13652" s="5"/>
      <c r="AA13652" s="5"/>
      <c r="AB13652" s="5"/>
      <c r="AC13652" s="5"/>
      <c r="AD13652" s="5"/>
      <c r="AE13652" s="5"/>
      <c r="AF13652" s="5"/>
      <c r="AG13652" s="5"/>
      <c r="AH13652" s="5"/>
      <c r="AI13652" s="5"/>
      <c r="AJ13652" s="5"/>
    </row>
    <row r="13653" spans="11:36">
      <c r="K13653" s="5"/>
      <c r="L13653" s="5"/>
      <c r="M13653" s="5"/>
      <c r="N13653" s="5"/>
      <c r="O13653" s="5"/>
      <c r="P13653" s="5"/>
      <c r="Q13653" s="5"/>
      <c r="R13653" s="5"/>
      <c r="S13653" s="5"/>
      <c r="T13653" s="5"/>
      <c r="U13653" s="5"/>
      <c r="V13653" s="5"/>
      <c r="W13653" s="5"/>
      <c r="X13653" s="5"/>
      <c r="Y13653" s="5"/>
      <c r="Z13653" s="5"/>
      <c r="AA13653" s="5"/>
      <c r="AB13653" s="5"/>
      <c r="AC13653" s="5"/>
      <c r="AD13653" s="5"/>
      <c r="AE13653" s="5"/>
      <c r="AF13653" s="5"/>
      <c r="AG13653" s="5"/>
      <c r="AH13653" s="5"/>
      <c r="AI13653" s="5"/>
      <c r="AJ13653" s="5"/>
    </row>
    <row r="13654" spans="11:36">
      <c r="K13654" s="5"/>
      <c r="L13654" s="5"/>
      <c r="M13654" s="5"/>
      <c r="N13654" s="5"/>
      <c r="O13654" s="5"/>
      <c r="P13654" s="5"/>
      <c r="Q13654" s="5"/>
      <c r="R13654" s="5"/>
      <c r="S13654" s="5"/>
      <c r="T13654" s="5"/>
      <c r="U13654" s="5"/>
      <c r="V13654" s="5"/>
      <c r="W13654" s="5"/>
      <c r="X13654" s="5"/>
      <c r="Y13654" s="5"/>
      <c r="Z13654" s="5"/>
      <c r="AA13654" s="5"/>
      <c r="AB13654" s="5"/>
      <c r="AC13654" s="5"/>
      <c r="AD13654" s="5"/>
      <c r="AE13654" s="5"/>
      <c r="AF13654" s="5"/>
      <c r="AG13654" s="5"/>
      <c r="AH13654" s="5"/>
      <c r="AI13654" s="5"/>
      <c r="AJ13654" s="5"/>
    </row>
    <row r="13655" spans="11:36">
      <c r="K13655" s="5"/>
      <c r="L13655" s="5"/>
      <c r="M13655" s="5"/>
      <c r="N13655" s="5"/>
      <c r="O13655" s="5"/>
      <c r="P13655" s="5"/>
      <c r="Q13655" s="5"/>
      <c r="R13655" s="5"/>
      <c r="S13655" s="5"/>
      <c r="T13655" s="5"/>
      <c r="U13655" s="5"/>
      <c r="V13655" s="5"/>
      <c r="W13655" s="5"/>
      <c r="X13655" s="5"/>
      <c r="Y13655" s="5"/>
      <c r="Z13655" s="5"/>
      <c r="AA13655" s="5"/>
      <c r="AB13655" s="5"/>
      <c r="AC13655" s="5"/>
      <c r="AD13655" s="5"/>
      <c r="AE13655" s="5"/>
      <c r="AF13655" s="5"/>
      <c r="AG13655" s="5"/>
      <c r="AH13655" s="5"/>
      <c r="AI13655" s="5"/>
      <c r="AJ13655" s="5"/>
    </row>
    <row r="13656" spans="11:36">
      <c r="K13656" s="5"/>
      <c r="L13656" s="5"/>
      <c r="M13656" s="5"/>
      <c r="N13656" s="5"/>
      <c r="O13656" s="5"/>
      <c r="P13656" s="5"/>
      <c r="Q13656" s="5"/>
      <c r="R13656" s="5"/>
      <c r="S13656" s="5"/>
      <c r="T13656" s="5"/>
      <c r="U13656" s="5"/>
      <c r="V13656" s="5"/>
      <c r="W13656" s="5"/>
      <c r="X13656" s="5"/>
      <c r="Y13656" s="5"/>
      <c r="Z13656" s="5"/>
      <c r="AA13656" s="5"/>
      <c r="AB13656" s="5"/>
      <c r="AC13656" s="5"/>
      <c r="AD13656" s="5"/>
      <c r="AE13656" s="5"/>
      <c r="AF13656" s="5"/>
      <c r="AG13656" s="5"/>
      <c r="AH13656" s="5"/>
      <c r="AI13656" s="5"/>
      <c r="AJ13656" s="5"/>
    </row>
    <row r="13657" spans="11:36">
      <c r="K13657" s="5"/>
      <c r="L13657" s="5"/>
      <c r="M13657" s="5"/>
      <c r="N13657" s="5"/>
      <c r="O13657" s="5"/>
      <c r="P13657" s="5"/>
      <c r="Q13657" s="5"/>
      <c r="R13657" s="5"/>
      <c r="S13657" s="5"/>
      <c r="T13657" s="5"/>
      <c r="U13657" s="5"/>
      <c r="V13657" s="5"/>
      <c r="W13657" s="5"/>
      <c r="X13657" s="5"/>
      <c r="Y13657" s="5"/>
      <c r="Z13657" s="5"/>
      <c r="AA13657" s="5"/>
      <c r="AB13657" s="5"/>
      <c r="AC13657" s="5"/>
      <c r="AD13657" s="5"/>
      <c r="AE13657" s="5"/>
      <c r="AF13657" s="5"/>
      <c r="AG13657" s="5"/>
      <c r="AH13657" s="5"/>
      <c r="AI13657" s="5"/>
      <c r="AJ13657" s="5"/>
    </row>
    <row r="13658" spans="11:36">
      <c r="K13658" s="5"/>
      <c r="L13658" s="5"/>
      <c r="M13658" s="5"/>
      <c r="N13658" s="5"/>
      <c r="O13658" s="5"/>
      <c r="P13658" s="5"/>
      <c r="Q13658" s="5"/>
      <c r="R13658" s="5"/>
      <c r="S13658" s="5"/>
      <c r="T13658" s="5"/>
      <c r="U13658" s="5"/>
      <c r="V13658" s="5"/>
      <c r="W13658" s="5"/>
      <c r="X13658" s="5"/>
      <c r="Y13658" s="5"/>
      <c r="Z13658" s="5"/>
      <c r="AA13658" s="5"/>
      <c r="AB13658" s="5"/>
      <c r="AC13658" s="5"/>
      <c r="AD13658" s="5"/>
      <c r="AE13658" s="5"/>
      <c r="AF13658" s="5"/>
      <c r="AG13658" s="5"/>
      <c r="AH13658" s="5"/>
      <c r="AI13658" s="5"/>
      <c r="AJ13658" s="5"/>
    </row>
    <row r="13659" spans="11:36">
      <c r="K13659" s="5"/>
      <c r="L13659" s="5"/>
      <c r="M13659" s="5"/>
      <c r="N13659" s="5"/>
      <c r="O13659" s="5"/>
      <c r="P13659" s="5"/>
      <c r="Q13659" s="5"/>
      <c r="R13659" s="5"/>
      <c r="S13659" s="5"/>
      <c r="T13659" s="5"/>
      <c r="U13659" s="5"/>
      <c r="V13659" s="5"/>
      <c r="W13659" s="5"/>
      <c r="X13659" s="5"/>
      <c r="Y13659" s="5"/>
      <c r="Z13659" s="5"/>
      <c r="AA13659" s="5"/>
      <c r="AB13659" s="5"/>
      <c r="AC13659" s="5"/>
      <c r="AD13659" s="5"/>
      <c r="AE13659" s="5"/>
      <c r="AF13659" s="5"/>
      <c r="AG13659" s="5"/>
      <c r="AH13659" s="5"/>
      <c r="AI13659" s="5"/>
      <c r="AJ13659" s="5"/>
    </row>
    <row r="13660" spans="11:36">
      <c r="K13660" s="5"/>
      <c r="L13660" s="5"/>
      <c r="M13660" s="5"/>
      <c r="N13660" s="5"/>
      <c r="O13660" s="5"/>
      <c r="P13660" s="5"/>
      <c r="Q13660" s="5"/>
      <c r="R13660" s="5"/>
      <c r="S13660" s="5"/>
      <c r="T13660" s="5"/>
      <c r="U13660" s="5"/>
      <c r="V13660" s="5"/>
      <c r="W13660" s="5"/>
      <c r="X13660" s="5"/>
      <c r="Y13660" s="5"/>
      <c r="Z13660" s="5"/>
      <c r="AA13660" s="5"/>
      <c r="AB13660" s="5"/>
      <c r="AC13660" s="5"/>
      <c r="AD13660" s="5"/>
      <c r="AE13660" s="5"/>
      <c r="AF13660" s="5"/>
      <c r="AG13660" s="5"/>
      <c r="AH13660" s="5"/>
      <c r="AI13660" s="5"/>
      <c r="AJ13660" s="5"/>
    </row>
    <row r="13661" spans="11:36">
      <c r="K13661" s="5"/>
      <c r="L13661" s="5"/>
      <c r="M13661" s="5"/>
      <c r="N13661" s="5"/>
      <c r="O13661" s="5"/>
      <c r="P13661" s="5"/>
      <c r="Q13661" s="5"/>
      <c r="R13661" s="5"/>
      <c r="S13661" s="5"/>
      <c r="T13661" s="5"/>
      <c r="U13661" s="5"/>
      <c r="V13661" s="5"/>
      <c r="W13661" s="5"/>
      <c r="X13661" s="5"/>
      <c r="Y13661" s="5"/>
      <c r="Z13661" s="5"/>
      <c r="AA13661" s="5"/>
      <c r="AB13661" s="5"/>
      <c r="AC13661" s="5"/>
      <c r="AD13661" s="5"/>
      <c r="AE13661" s="5"/>
      <c r="AF13661" s="5"/>
      <c r="AG13661" s="5"/>
      <c r="AH13661" s="5"/>
      <c r="AI13661" s="5"/>
      <c r="AJ13661" s="5"/>
    </row>
    <row r="13662" spans="11:36">
      <c r="K13662" s="5"/>
      <c r="L13662" s="5"/>
      <c r="M13662" s="5"/>
      <c r="N13662" s="5"/>
      <c r="O13662" s="5"/>
      <c r="P13662" s="5"/>
      <c r="Q13662" s="5"/>
      <c r="R13662" s="5"/>
      <c r="S13662" s="5"/>
      <c r="T13662" s="5"/>
      <c r="U13662" s="5"/>
      <c r="V13662" s="5"/>
      <c r="W13662" s="5"/>
      <c r="X13662" s="5"/>
      <c r="Y13662" s="5"/>
      <c r="Z13662" s="5"/>
      <c r="AA13662" s="5"/>
      <c r="AB13662" s="5"/>
      <c r="AC13662" s="5"/>
      <c r="AD13662" s="5"/>
      <c r="AE13662" s="5"/>
      <c r="AF13662" s="5"/>
      <c r="AG13662" s="5"/>
      <c r="AH13662" s="5"/>
      <c r="AI13662" s="5"/>
      <c r="AJ13662" s="5"/>
    </row>
    <row r="13663" spans="11:36">
      <c r="K13663" s="5"/>
      <c r="L13663" s="5"/>
      <c r="M13663" s="5"/>
      <c r="N13663" s="5"/>
      <c r="O13663" s="5"/>
      <c r="P13663" s="5"/>
      <c r="Q13663" s="5"/>
      <c r="R13663" s="5"/>
      <c r="S13663" s="5"/>
      <c r="T13663" s="5"/>
      <c r="U13663" s="5"/>
      <c r="V13663" s="5"/>
      <c r="W13663" s="5"/>
      <c r="X13663" s="5"/>
      <c r="Y13663" s="5"/>
      <c r="Z13663" s="5"/>
      <c r="AA13663" s="5"/>
      <c r="AB13663" s="5"/>
      <c r="AC13663" s="5"/>
      <c r="AD13663" s="5"/>
      <c r="AE13663" s="5"/>
      <c r="AF13663" s="5"/>
      <c r="AG13663" s="5"/>
      <c r="AH13663" s="5"/>
      <c r="AI13663" s="5"/>
      <c r="AJ13663" s="5"/>
    </row>
    <row r="13664" spans="11:36">
      <c r="K13664" s="5"/>
      <c r="L13664" s="5"/>
      <c r="M13664" s="5"/>
      <c r="N13664" s="5"/>
      <c r="O13664" s="5"/>
      <c r="P13664" s="5"/>
      <c r="Q13664" s="5"/>
      <c r="R13664" s="5"/>
      <c r="S13664" s="5"/>
      <c r="T13664" s="5"/>
      <c r="U13664" s="5"/>
      <c r="V13664" s="5"/>
      <c r="W13664" s="5"/>
      <c r="X13664" s="5"/>
      <c r="Y13664" s="5"/>
      <c r="Z13664" s="5"/>
      <c r="AA13664" s="5"/>
      <c r="AB13664" s="5"/>
      <c r="AC13664" s="5"/>
      <c r="AD13664" s="5"/>
      <c r="AE13664" s="5"/>
      <c r="AF13664" s="5"/>
      <c r="AG13664" s="5"/>
      <c r="AH13664" s="5"/>
      <c r="AI13664" s="5"/>
      <c r="AJ13664" s="5"/>
    </row>
    <row r="13665" spans="11:36">
      <c r="K13665" s="5"/>
      <c r="L13665" s="5"/>
      <c r="M13665" s="5"/>
      <c r="N13665" s="5"/>
      <c r="O13665" s="5"/>
      <c r="P13665" s="5"/>
      <c r="Q13665" s="5"/>
      <c r="R13665" s="5"/>
      <c r="S13665" s="5"/>
      <c r="T13665" s="5"/>
      <c r="U13665" s="5"/>
      <c r="V13665" s="5"/>
      <c r="W13665" s="5"/>
      <c r="X13665" s="5"/>
      <c r="Y13665" s="5"/>
      <c r="Z13665" s="5"/>
      <c r="AA13665" s="5"/>
      <c r="AB13665" s="5"/>
      <c r="AC13665" s="5"/>
      <c r="AD13665" s="5"/>
      <c r="AE13665" s="5"/>
      <c r="AF13665" s="5"/>
      <c r="AG13665" s="5"/>
      <c r="AH13665" s="5"/>
      <c r="AI13665" s="5"/>
      <c r="AJ13665" s="5"/>
    </row>
    <row r="13666" spans="11:36">
      <c r="K13666" s="5"/>
      <c r="L13666" s="5"/>
      <c r="M13666" s="5"/>
      <c r="N13666" s="5"/>
      <c r="O13666" s="5"/>
      <c r="P13666" s="5"/>
      <c r="Q13666" s="5"/>
      <c r="R13666" s="5"/>
      <c r="S13666" s="5"/>
      <c r="T13666" s="5"/>
      <c r="U13666" s="5"/>
      <c r="V13666" s="5"/>
      <c r="W13666" s="5"/>
      <c r="X13666" s="5"/>
      <c r="Y13666" s="5"/>
      <c r="Z13666" s="5"/>
      <c r="AA13666" s="5"/>
      <c r="AB13666" s="5"/>
      <c r="AC13666" s="5"/>
      <c r="AD13666" s="5"/>
      <c r="AE13666" s="5"/>
      <c r="AF13666" s="5"/>
      <c r="AG13666" s="5"/>
      <c r="AH13666" s="5"/>
      <c r="AI13666" s="5"/>
      <c r="AJ13666" s="5"/>
    </row>
    <row r="13667" spans="11:36">
      <c r="K13667" s="5"/>
      <c r="L13667" s="5"/>
      <c r="M13667" s="5"/>
      <c r="N13667" s="5"/>
      <c r="O13667" s="5"/>
      <c r="P13667" s="5"/>
      <c r="Q13667" s="5"/>
      <c r="R13667" s="5"/>
      <c r="S13667" s="5"/>
      <c r="T13667" s="5"/>
      <c r="U13667" s="5"/>
      <c r="V13667" s="5"/>
      <c r="W13667" s="5"/>
      <c r="X13667" s="5"/>
      <c r="Y13667" s="5"/>
      <c r="Z13667" s="5"/>
      <c r="AA13667" s="5"/>
      <c r="AB13667" s="5"/>
      <c r="AC13667" s="5"/>
      <c r="AD13667" s="5"/>
      <c r="AE13667" s="5"/>
      <c r="AF13667" s="5"/>
      <c r="AG13667" s="5"/>
      <c r="AH13667" s="5"/>
      <c r="AI13667" s="5"/>
      <c r="AJ13667" s="5"/>
    </row>
    <row r="13668" spans="11:36">
      <c r="K13668" s="5"/>
      <c r="L13668" s="5"/>
      <c r="M13668" s="5"/>
      <c r="N13668" s="5"/>
      <c r="O13668" s="5"/>
      <c r="P13668" s="5"/>
      <c r="Q13668" s="5"/>
      <c r="R13668" s="5"/>
      <c r="S13668" s="5"/>
      <c r="T13668" s="5"/>
      <c r="U13668" s="5"/>
      <c r="V13668" s="5"/>
      <c r="W13668" s="5"/>
      <c r="X13668" s="5"/>
      <c r="Y13668" s="5"/>
      <c r="Z13668" s="5"/>
      <c r="AA13668" s="5"/>
      <c r="AB13668" s="5"/>
      <c r="AC13668" s="5"/>
      <c r="AD13668" s="5"/>
      <c r="AE13668" s="5"/>
      <c r="AF13668" s="5"/>
      <c r="AG13668" s="5"/>
      <c r="AH13668" s="5"/>
      <c r="AI13668" s="5"/>
      <c r="AJ13668" s="5"/>
    </row>
    <row r="13669" spans="11:36">
      <c r="K13669" s="5"/>
      <c r="L13669" s="5"/>
      <c r="M13669" s="5"/>
      <c r="N13669" s="5"/>
      <c r="O13669" s="5"/>
      <c r="P13669" s="5"/>
      <c r="Q13669" s="5"/>
      <c r="R13669" s="5"/>
      <c r="S13669" s="5"/>
      <c r="T13669" s="5"/>
      <c r="U13669" s="5"/>
      <c r="V13669" s="5"/>
      <c r="W13669" s="5"/>
      <c r="X13669" s="5"/>
      <c r="Y13669" s="5"/>
      <c r="Z13669" s="5"/>
      <c r="AA13669" s="5"/>
      <c r="AB13669" s="5"/>
      <c r="AC13669" s="5"/>
      <c r="AD13669" s="5"/>
      <c r="AE13669" s="5"/>
      <c r="AF13669" s="5"/>
      <c r="AG13669" s="5"/>
      <c r="AH13669" s="5"/>
      <c r="AI13669" s="5"/>
      <c r="AJ13669" s="5"/>
    </row>
    <row r="13670" spans="11:36">
      <c r="K13670" s="5"/>
      <c r="L13670" s="5"/>
      <c r="M13670" s="5"/>
      <c r="N13670" s="5"/>
      <c r="O13670" s="5"/>
      <c r="P13670" s="5"/>
      <c r="Q13670" s="5"/>
      <c r="R13670" s="5"/>
      <c r="S13670" s="5"/>
      <c r="T13670" s="5"/>
      <c r="U13670" s="5"/>
      <c r="V13670" s="5"/>
      <c r="W13670" s="5"/>
      <c r="X13670" s="5"/>
      <c r="Y13670" s="5"/>
      <c r="Z13670" s="5"/>
      <c r="AA13670" s="5"/>
      <c r="AB13670" s="5"/>
      <c r="AC13670" s="5"/>
      <c r="AD13670" s="5"/>
      <c r="AE13670" s="5"/>
      <c r="AF13670" s="5"/>
      <c r="AG13670" s="5"/>
      <c r="AH13670" s="5"/>
      <c r="AI13670" s="5"/>
      <c r="AJ13670" s="5"/>
    </row>
    <row r="13671" spans="11:36">
      <c r="K13671" s="5"/>
      <c r="L13671" s="5"/>
      <c r="M13671" s="5"/>
      <c r="N13671" s="5"/>
      <c r="O13671" s="5"/>
      <c r="P13671" s="5"/>
      <c r="Q13671" s="5"/>
      <c r="R13671" s="5"/>
      <c r="S13671" s="5"/>
      <c r="T13671" s="5"/>
      <c r="U13671" s="5"/>
      <c r="V13671" s="5"/>
      <c r="W13671" s="5"/>
      <c r="X13671" s="5"/>
      <c r="Y13671" s="5"/>
      <c r="Z13671" s="5"/>
      <c r="AA13671" s="5"/>
      <c r="AB13671" s="5"/>
      <c r="AC13671" s="5"/>
      <c r="AD13671" s="5"/>
      <c r="AE13671" s="5"/>
      <c r="AF13671" s="5"/>
      <c r="AG13671" s="5"/>
      <c r="AH13671" s="5"/>
      <c r="AI13671" s="5"/>
      <c r="AJ13671" s="5"/>
    </row>
    <row r="13672" spans="11:36">
      <c r="K13672" s="5"/>
      <c r="L13672" s="5"/>
      <c r="M13672" s="5"/>
      <c r="N13672" s="5"/>
      <c r="O13672" s="5"/>
      <c r="P13672" s="5"/>
      <c r="Q13672" s="5"/>
      <c r="R13672" s="5"/>
      <c r="S13672" s="5"/>
      <c r="T13672" s="5"/>
      <c r="U13672" s="5"/>
      <c r="V13672" s="5"/>
      <c r="W13672" s="5"/>
      <c r="X13672" s="5"/>
      <c r="Y13672" s="5"/>
      <c r="Z13672" s="5"/>
      <c r="AA13672" s="5"/>
      <c r="AB13672" s="5"/>
      <c r="AC13672" s="5"/>
      <c r="AD13672" s="5"/>
      <c r="AE13672" s="5"/>
      <c r="AF13672" s="5"/>
      <c r="AG13672" s="5"/>
      <c r="AH13672" s="5"/>
      <c r="AI13672" s="5"/>
      <c r="AJ13672" s="5"/>
    </row>
    <row r="13673" spans="11:36">
      <c r="K13673" s="5"/>
      <c r="L13673" s="5"/>
      <c r="M13673" s="5"/>
      <c r="N13673" s="5"/>
      <c r="O13673" s="5"/>
      <c r="P13673" s="5"/>
      <c r="Q13673" s="5"/>
      <c r="R13673" s="5"/>
      <c r="S13673" s="5"/>
      <c r="T13673" s="5"/>
      <c r="U13673" s="5"/>
      <c r="V13673" s="5"/>
      <c r="W13673" s="5"/>
      <c r="X13673" s="5"/>
      <c r="Y13673" s="5"/>
      <c r="Z13673" s="5"/>
      <c r="AA13673" s="5"/>
      <c r="AB13673" s="5"/>
      <c r="AC13673" s="5"/>
      <c r="AD13673" s="5"/>
      <c r="AE13673" s="5"/>
      <c r="AF13673" s="5"/>
      <c r="AG13673" s="5"/>
      <c r="AH13673" s="5"/>
      <c r="AI13673" s="5"/>
      <c r="AJ13673" s="5"/>
    </row>
    <row r="13674" spans="11:36">
      <c r="K13674" s="5"/>
      <c r="L13674" s="5"/>
      <c r="M13674" s="5"/>
      <c r="N13674" s="5"/>
      <c r="O13674" s="5"/>
      <c r="P13674" s="5"/>
      <c r="Q13674" s="5"/>
      <c r="R13674" s="5"/>
      <c r="S13674" s="5"/>
      <c r="T13674" s="5"/>
      <c r="U13674" s="5"/>
      <c r="V13674" s="5"/>
      <c r="W13674" s="5"/>
      <c r="X13674" s="5"/>
      <c r="Y13674" s="5"/>
      <c r="Z13674" s="5"/>
      <c r="AA13674" s="5"/>
      <c r="AB13674" s="5"/>
      <c r="AC13674" s="5"/>
      <c r="AD13674" s="5"/>
      <c r="AE13674" s="5"/>
      <c r="AF13674" s="5"/>
      <c r="AG13674" s="5"/>
      <c r="AH13674" s="5"/>
      <c r="AI13674" s="5"/>
      <c r="AJ13674" s="5"/>
    </row>
    <row r="13675" spans="11:36">
      <c r="K13675" s="5"/>
      <c r="L13675" s="5"/>
      <c r="M13675" s="5"/>
      <c r="N13675" s="5"/>
      <c r="O13675" s="5"/>
      <c r="P13675" s="5"/>
      <c r="Q13675" s="5"/>
      <c r="R13675" s="5"/>
      <c r="S13675" s="5"/>
      <c r="T13675" s="5"/>
      <c r="U13675" s="5"/>
      <c r="V13675" s="5"/>
      <c r="W13675" s="5"/>
      <c r="X13675" s="5"/>
      <c r="Y13675" s="5"/>
      <c r="Z13675" s="5"/>
      <c r="AA13675" s="5"/>
      <c r="AB13675" s="5"/>
      <c r="AC13675" s="5"/>
      <c r="AD13675" s="5"/>
      <c r="AE13675" s="5"/>
      <c r="AF13675" s="5"/>
      <c r="AG13675" s="5"/>
      <c r="AH13675" s="5"/>
      <c r="AI13675" s="5"/>
      <c r="AJ13675" s="5"/>
    </row>
    <row r="13676" spans="11:36">
      <c r="K13676" s="5"/>
      <c r="L13676" s="5"/>
      <c r="M13676" s="5"/>
      <c r="N13676" s="5"/>
      <c r="O13676" s="5"/>
      <c r="P13676" s="5"/>
      <c r="Q13676" s="5"/>
      <c r="R13676" s="5"/>
      <c r="S13676" s="5"/>
      <c r="T13676" s="5"/>
      <c r="U13676" s="5"/>
      <c r="V13676" s="5"/>
      <c r="W13676" s="5"/>
      <c r="X13676" s="5"/>
      <c r="Y13676" s="5"/>
      <c r="Z13676" s="5"/>
      <c r="AA13676" s="5"/>
      <c r="AB13676" s="5"/>
      <c r="AC13676" s="5"/>
      <c r="AD13676" s="5"/>
      <c r="AE13676" s="5"/>
      <c r="AF13676" s="5"/>
      <c r="AG13676" s="5"/>
      <c r="AH13676" s="5"/>
      <c r="AI13676" s="5"/>
      <c r="AJ13676" s="5"/>
    </row>
    <row r="13677" spans="11:36">
      <c r="K13677" s="5"/>
      <c r="L13677" s="5"/>
      <c r="M13677" s="5"/>
      <c r="N13677" s="5"/>
      <c r="O13677" s="5"/>
      <c r="P13677" s="5"/>
      <c r="Q13677" s="5"/>
      <c r="R13677" s="5"/>
      <c r="S13677" s="5"/>
      <c r="T13677" s="5"/>
      <c r="U13677" s="5"/>
      <c r="V13677" s="5"/>
      <c r="W13677" s="5"/>
      <c r="X13677" s="5"/>
      <c r="Y13677" s="5"/>
      <c r="Z13677" s="5"/>
      <c r="AA13677" s="5"/>
      <c r="AB13677" s="5"/>
      <c r="AC13677" s="5"/>
      <c r="AD13677" s="5"/>
      <c r="AE13677" s="5"/>
      <c r="AF13677" s="5"/>
      <c r="AG13677" s="5"/>
      <c r="AH13677" s="5"/>
      <c r="AI13677" s="5"/>
      <c r="AJ13677" s="5"/>
    </row>
    <row r="13678" spans="11:36">
      <c r="K13678" s="5"/>
      <c r="L13678" s="5"/>
      <c r="M13678" s="5"/>
      <c r="N13678" s="5"/>
      <c r="O13678" s="5"/>
      <c r="P13678" s="5"/>
      <c r="Q13678" s="5"/>
      <c r="R13678" s="5"/>
      <c r="S13678" s="5"/>
      <c r="T13678" s="5"/>
      <c r="U13678" s="5"/>
      <c r="V13678" s="5"/>
      <c r="W13678" s="5"/>
      <c r="X13678" s="5"/>
      <c r="Y13678" s="5"/>
      <c r="Z13678" s="5"/>
      <c r="AA13678" s="5"/>
      <c r="AB13678" s="5"/>
      <c r="AC13678" s="5"/>
      <c r="AD13678" s="5"/>
      <c r="AE13678" s="5"/>
      <c r="AF13678" s="5"/>
      <c r="AG13678" s="5"/>
      <c r="AH13678" s="5"/>
      <c r="AI13678" s="5"/>
      <c r="AJ13678" s="5"/>
    </row>
    <row r="13679" spans="11:36">
      <c r="K13679" s="5"/>
      <c r="L13679" s="5"/>
      <c r="M13679" s="5"/>
      <c r="N13679" s="5"/>
      <c r="O13679" s="5"/>
      <c r="P13679" s="5"/>
      <c r="Q13679" s="5"/>
      <c r="R13679" s="5"/>
      <c r="S13679" s="5"/>
      <c r="T13679" s="5"/>
      <c r="U13679" s="5"/>
      <c r="V13679" s="5"/>
      <c r="W13679" s="5"/>
      <c r="X13679" s="5"/>
      <c r="Y13679" s="5"/>
      <c r="Z13679" s="5"/>
      <c r="AA13679" s="5"/>
      <c r="AB13679" s="5"/>
      <c r="AC13679" s="5"/>
      <c r="AD13679" s="5"/>
      <c r="AE13679" s="5"/>
      <c r="AF13679" s="5"/>
      <c r="AG13679" s="5"/>
      <c r="AH13679" s="5"/>
      <c r="AI13679" s="5"/>
      <c r="AJ13679" s="5"/>
    </row>
    <row r="13680" spans="11:36">
      <c r="K13680" s="5"/>
      <c r="L13680" s="5"/>
      <c r="M13680" s="5"/>
      <c r="N13680" s="5"/>
      <c r="O13680" s="5"/>
      <c r="P13680" s="5"/>
      <c r="Q13680" s="5"/>
      <c r="R13680" s="5"/>
      <c r="S13680" s="5"/>
      <c r="T13680" s="5"/>
      <c r="U13680" s="5"/>
      <c r="V13680" s="5"/>
      <c r="W13680" s="5"/>
      <c r="X13680" s="5"/>
      <c r="Y13680" s="5"/>
      <c r="Z13680" s="5"/>
      <c r="AA13680" s="5"/>
      <c r="AB13680" s="5"/>
      <c r="AC13680" s="5"/>
      <c r="AD13680" s="5"/>
      <c r="AE13680" s="5"/>
      <c r="AF13680" s="5"/>
      <c r="AG13680" s="5"/>
      <c r="AH13680" s="5"/>
      <c r="AI13680" s="5"/>
      <c r="AJ13680" s="5"/>
    </row>
    <row r="13681" spans="11:36">
      <c r="K13681" s="5"/>
      <c r="L13681" s="5"/>
      <c r="M13681" s="5"/>
      <c r="N13681" s="5"/>
      <c r="O13681" s="5"/>
      <c r="P13681" s="5"/>
      <c r="Q13681" s="5"/>
      <c r="R13681" s="5"/>
      <c r="S13681" s="5"/>
      <c r="T13681" s="5"/>
      <c r="U13681" s="5"/>
      <c r="V13681" s="5"/>
      <c r="W13681" s="5"/>
      <c r="X13681" s="5"/>
      <c r="Y13681" s="5"/>
      <c r="Z13681" s="5"/>
      <c r="AA13681" s="5"/>
      <c r="AB13681" s="5"/>
      <c r="AC13681" s="5"/>
      <c r="AD13681" s="5"/>
      <c r="AE13681" s="5"/>
      <c r="AF13681" s="5"/>
      <c r="AG13681" s="5"/>
      <c r="AH13681" s="5"/>
      <c r="AI13681" s="5"/>
      <c r="AJ13681" s="5"/>
    </row>
    <row r="13682" spans="11:36">
      <c r="K13682" s="5"/>
      <c r="L13682" s="5"/>
      <c r="M13682" s="5"/>
      <c r="N13682" s="5"/>
      <c r="O13682" s="5"/>
      <c r="P13682" s="5"/>
      <c r="Q13682" s="5"/>
      <c r="R13682" s="5"/>
      <c r="S13682" s="5"/>
      <c r="T13682" s="5"/>
      <c r="U13682" s="5"/>
      <c r="V13682" s="5"/>
      <c r="W13682" s="5"/>
      <c r="X13682" s="5"/>
      <c r="Y13682" s="5"/>
      <c r="Z13682" s="5"/>
      <c r="AA13682" s="5"/>
      <c r="AB13682" s="5"/>
      <c r="AC13682" s="5"/>
      <c r="AD13682" s="5"/>
      <c r="AE13682" s="5"/>
      <c r="AF13682" s="5"/>
      <c r="AG13682" s="5"/>
      <c r="AH13682" s="5"/>
      <c r="AI13682" s="5"/>
      <c r="AJ13682" s="5"/>
    </row>
    <row r="13683" spans="11:36">
      <c r="K13683" s="5"/>
      <c r="L13683" s="5"/>
      <c r="M13683" s="5"/>
      <c r="N13683" s="5"/>
      <c r="O13683" s="5"/>
      <c r="P13683" s="5"/>
      <c r="Q13683" s="5"/>
      <c r="R13683" s="5"/>
      <c r="S13683" s="5"/>
      <c r="T13683" s="5"/>
      <c r="U13683" s="5"/>
      <c r="V13683" s="5"/>
      <c r="W13683" s="5"/>
      <c r="X13683" s="5"/>
      <c r="Y13683" s="5"/>
      <c r="Z13683" s="5"/>
      <c r="AA13683" s="5"/>
      <c r="AB13683" s="5"/>
      <c r="AC13683" s="5"/>
      <c r="AD13683" s="5"/>
      <c r="AE13683" s="5"/>
      <c r="AF13683" s="5"/>
      <c r="AG13683" s="5"/>
      <c r="AH13683" s="5"/>
      <c r="AI13683" s="5"/>
      <c r="AJ13683" s="5"/>
    </row>
    <row r="13684" spans="11:36">
      <c r="K13684" s="5"/>
      <c r="L13684" s="5"/>
      <c r="M13684" s="5"/>
      <c r="N13684" s="5"/>
      <c r="O13684" s="5"/>
      <c r="P13684" s="5"/>
      <c r="Q13684" s="5"/>
      <c r="R13684" s="5"/>
      <c r="S13684" s="5"/>
      <c r="T13684" s="5"/>
      <c r="U13684" s="5"/>
      <c r="V13684" s="5"/>
      <c r="W13684" s="5"/>
      <c r="X13684" s="5"/>
      <c r="Y13684" s="5"/>
      <c r="Z13684" s="5"/>
      <c r="AA13684" s="5"/>
      <c r="AB13684" s="5"/>
      <c r="AC13684" s="5"/>
      <c r="AD13684" s="5"/>
      <c r="AE13684" s="5"/>
      <c r="AF13684" s="5"/>
      <c r="AG13684" s="5"/>
      <c r="AH13684" s="5"/>
      <c r="AI13684" s="5"/>
      <c r="AJ13684" s="5"/>
    </row>
    <row r="13685" spans="11:36">
      <c r="K13685" s="5"/>
      <c r="L13685" s="5"/>
      <c r="M13685" s="5"/>
      <c r="N13685" s="5"/>
      <c r="O13685" s="5"/>
      <c r="P13685" s="5"/>
      <c r="Q13685" s="5"/>
      <c r="R13685" s="5"/>
      <c r="S13685" s="5"/>
      <c r="T13685" s="5"/>
      <c r="U13685" s="5"/>
      <c r="V13685" s="5"/>
      <c r="W13685" s="5"/>
      <c r="X13685" s="5"/>
      <c r="Y13685" s="5"/>
      <c r="Z13685" s="5"/>
      <c r="AA13685" s="5"/>
      <c r="AB13685" s="5"/>
      <c r="AC13685" s="5"/>
      <c r="AD13685" s="5"/>
      <c r="AE13685" s="5"/>
      <c r="AF13685" s="5"/>
      <c r="AG13685" s="5"/>
      <c r="AH13685" s="5"/>
      <c r="AI13685" s="5"/>
      <c r="AJ13685" s="5"/>
    </row>
    <row r="13686" spans="11:36">
      <c r="K13686" s="5"/>
      <c r="L13686" s="5"/>
      <c r="M13686" s="5"/>
      <c r="N13686" s="5"/>
      <c r="O13686" s="5"/>
      <c r="P13686" s="5"/>
      <c r="Q13686" s="5"/>
      <c r="R13686" s="5"/>
      <c r="S13686" s="5"/>
      <c r="T13686" s="5"/>
      <c r="U13686" s="5"/>
      <c r="V13686" s="5"/>
      <c r="W13686" s="5"/>
      <c r="X13686" s="5"/>
      <c r="Y13686" s="5"/>
      <c r="Z13686" s="5"/>
      <c r="AA13686" s="5"/>
      <c r="AB13686" s="5"/>
      <c r="AC13686" s="5"/>
      <c r="AD13686" s="5"/>
      <c r="AE13686" s="5"/>
      <c r="AF13686" s="5"/>
      <c r="AG13686" s="5"/>
      <c r="AH13686" s="5"/>
      <c r="AI13686" s="5"/>
      <c r="AJ13686" s="5"/>
    </row>
    <row r="13687" spans="11:36">
      <c r="K13687" s="5"/>
      <c r="L13687" s="5"/>
      <c r="M13687" s="5"/>
      <c r="N13687" s="5"/>
      <c r="O13687" s="5"/>
      <c r="P13687" s="5"/>
      <c r="Q13687" s="5"/>
      <c r="R13687" s="5"/>
      <c r="S13687" s="5"/>
      <c r="T13687" s="5"/>
      <c r="U13687" s="5"/>
      <c r="V13687" s="5"/>
      <c r="W13687" s="5"/>
      <c r="X13687" s="5"/>
      <c r="Y13687" s="5"/>
      <c r="Z13687" s="5"/>
      <c r="AA13687" s="5"/>
      <c r="AB13687" s="5"/>
      <c r="AC13687" s="5"/>
      <c r="AD13687" s="5"/>
      <c r="AE13687" s="5"/>
      <c r="AF13687" s="5"/>
      <c r="AG13687" s="5"/>
      <c r="AH13687" s="5"/>
      <c r="AI13687" s="5"/>
      <c r="AJ13687" s="5"/>
    </row>
    <row r="13688" spans="11:36">
      <c r="K13688" s="5"/>
      <c r="L13688" s="5"/>
      <c r="M13688" s="5"/>
      <c r="N13688" s="5"/>
      <c r="O13688" s="5"/>
      <c r="P13688" s="5"/>
      <c r="Q13688" s="5"/>
      <c r="R13688" s="5"/>
      <c r="S13688" s="5"/>
      <c r="T13688" s="5"/>
      <c r="U13688" s="5"/>
      <c r="V13688" s="5"/>
      <c r="W13688" s="5"/>
      <c r="X13688" s="5"/>
      <c r="Y13688" s="5"/>
      <c r="Z13688" s="5"/>
      <c r="AA13688" s="5"/>
      <c r="AB13688" s="5"/>
      <c r="AC13688" s="5"/>
      <c r="AD13688" s="5"/>
      <c r="AE13688" s="5"/>
      <c r="AF13688" s="5"/>
      <c r="AG13688" s="5"/>
      <c r="AH13688" s="5"/>
      <c r="AI13688" s="5"/>
      <c r="AJ13688" s="5"/>
    </row>
    <row r="13689" spans="11:36">
      <c r="K13689" s="5"/>
      <c r="L13689" s="5"/>
      <c r="M13689" s="5"/>
      <c r="N13689" s="5"/>
      <c r="O13689" s="5"/>
      <c r="P13689" s="5"/>
      <c r="Q13689" s="5"/>
      <c r="R13689" s="5"/>
      <c r="S13689" s="5"/>
      <c r="T13689" s="5"/>
      <c r="U13689" s="5"/>
      <c r="V13689" s="5"/>
      <c r="W13689" s="5"/>
      <c r="X13689" s="5"/>
      <c r="Y13689" s="5"/>
      <c r="Z13689" s="5"/>
      <c r="AA13689" s="5"/>
      <c r="AB13689" s="5"/>
      <c r="AC13689" s="5"/>
      <c r="AD13689" s="5"/>
      <c r="AE13689" s="5"/>
      <c r="AF13689" s="5"/>
      <c r="AG13689" s="5"/>
      <c r="AH13689" s="5"/>
      <c r="AI13689" s="5"/>
      <c r="AJ13689" s="5"/>
    </row>
    <row r="13690" spans="11:36">
      <c r="K13690" s="5"/>
      <c r="L13690" s="5"/>
      <c r="M13690" s="5"/>
      <c r="N13690" s="5"/>
      <c r="O13690" s="5"/>
      <c r="P13690" s="5"/>
      <c r="Q13690" s="5"/>
      <c r="R13690" s="5"/>
      <c r="S13690" s="5"/>
      <c r="T13690" s="5"/>
      <c r="U13690" s="5"/>
      <c r="V13690" s="5"/>
      <c r="W13690" s="5"/>
      <c r="X13690" s="5"/>
      <c r="Y13690" s="5"/>
      <c r="Z13690" s="5"/>
      <c r="AA13690" s="5"/>
      <c r="AB13690" s="5"/>
      <c r="AC13690" s="5"/>
      <c r="AD13690" s="5"/>
      <c r="AE13690" s="5"/>
      <c r="AF13690" s="5"/>
      <c r="AG13690" s="5"/>
      <c r="AH13690" s="5"/>
      <c r="AI13690" s="5"/>
      <c r="AJ13690" s="5"/>
    </row>
    <row r="13691" spans="11:36">
      <c r="K13691" s="5"/>
      <c r="L13691" s="5"/>
      <c r="M13691" s="5"/>
      <c r="N13691" s="5"/>
      <c r="O13691" s="5"/>
      <c r="P13691" s="5"/>
      <c r="Q13691" s="5"/>
      <c r="R13691" s="5"/>
      <c r="S13691" s="5"/>
      <c r="T13691" s="5"/>
      <c r="U13691" s="5"/>
      <c r="V13691" s="5"/>
      <c r="W13691" s="5"/>
      <c r="X13691" s="5"/>
      <c r="Y13691" s="5"/>
      <c r="Z13691" s="5"/>
      <c r="AA13691" s="5"/>
      <c r="AB13691" s="5"/>
      <c r="AC13691" s="5"/>
      <c r="AD13691" s="5"/>
      <c r="AE13691" s="5"/>
      <c r="AF13691" s="5"/>
      <c r="AG13691" s="5"/>
      <c r="AH13691" s="5"/>
      <c r="AI13691" s="5"/>
      <c r="AJ13691" s="5"/>
    </row>
    <row r="13692" spans="11:36">
      <c r="K13692" s="5"/>
      <c r="L13692" s="5"/>
      <c r="M13692" s="5"/>
      <c r="N13692" s="5"/>
      <c r="O13692" s="5"/>
      <c r="P13692" s="5"/>
      <c r="Q13692" s="5"/>
      <c r="R13692" s="5"/>
      <c r="S13692" s="5"/>
      <c r="T13692" s="5"/>
      <c r="U13692" s="5"/>
      <c r="V13692" s="5"/>
      <c r="W13692" s="5"/>
      <c r="X13692" s="5"/>
      <c r="Y13692" s="5"/>
      <c r="Z13692" s="5"/>
      <c r="AA13692" s="5"/>
      <c r="AB13692" s="5"/>
      <c r="AC13692" s="5"/>
      <c r="AD13692" s="5"/>
      <c r="AE13692" s="5"/>
      <c r="AF13692" s="5"/>
      <c r="AG13692" s="5"/>
      <c r="AH13692" s="5"/>
      <c r="AI13692" s="5"/>
      <c r="AJ13692" s="5"/>
    </row>
    <row r="13693" spans="11:36">
      <c r="K13693" s="5"/>
      <c r="L13693" s="5"/>
      <c r="M13693" s="5"/>
      <c r="N13693" s="5"/>
      <c r="O13693" s="5"/>
      <c r="P13693" s="5"/>
      <c r="Q13693" s="5"/>
      <c r="R13693" s="5"/>
      <c r="S13693" s="5"/>
      <c r="T13693" s="5"/>
      <c r="U13693" s="5"/>
      <c r="V13693" s="5"/>
      <c r="W13693" s="5"/>
      <c r="X13693" s="5"/>
      <c r="Y13693" s="5"/>
      <c r="Z13693" s="5"/>
      <c r="AA13693" s="5"/>
      <c r="AB13693" s="5"/>
      <c r="AC13693" s="5"/>
      <c r="AD13693" s="5"/>
      <c r="AE13693" s="5"/>
      <c r="AF13693" s="5"/>
      <c r="AG13693" s="5"/>
      <c r="AH13693" s="5"/>
      <c r="AI13693" s="5"/>
      <c r="AJ13693" s="5"/>
    </row>
    <row r="13694" spans="11:36">
      <c r="K13694" s="5"/>
      <c r="L13694" s="5"/>
      <c r="M13694" s="5"/>
      <c r="N13694" s="5"/>
      <c r="O13694" s="5"/>
      <c r="P13694" s="5"/>
      <c r="Q13694" s="5"/>
      <c r="R13694" s="5"/>
      <c r="S13694" s="5"/>
      <c r="T13694" s="5"/>
      <c r="U13694" s="5"/>
      <c r="V13694" s="5"/>
      <c r="W13694" s="5"/>
      <c r="X13694" s="5"/>
      <c r="Y13694" s="5"/>
      <c r="Z13694" s="5"/>
      <c r="AA13694" s="5"/>
      <c r="AB13694" s="5"/>
      <c r="AC13694" s="5"/>
      <c r="AD13694" s="5"/>
      <c r="AE13694" s="5"/>
      <c r="AF13694" s="5"/>
      <c r="AG13694" s="5"/>
      <c r="AH13694" s="5"/>
      <c r="AI13694" s="5"/>
      <c r="AJ13694" s="5"/>
    </row>
    <row r="13695" spans="11:36">
      <c r="K13695" s="5"/>
      <c r="L13695" s="5"/>
      <c r="M13695" s="5"/>
      <c r="N13695" s="5"/>
      <c r="O13695" s="5"/>
      <c r="P13695" s="5"/>
      <c r="Q13695" s="5"/>
      <c r="R13695" s="5"/>
      <c r="S13695" s="5"/>
      <c r="T13695" s="5"/>
      <c r="U13695" s="5"/>
      <c r="V13695" s="5"/>
      <c r="W13695" s="5"/>
      <c r="X13695" s="5"/>
      <c r="Y13695" s="5"/>
      <c r="Z13695" s="5"/>
      <c r="AA13695" s="5"/>
      <c r="AB13695" s="5"/>
      <c r="AC13695" s="5"/>
      <c r="AD13695" s="5"/>
      <c r="AE13695" s="5"/>
      <c r="AF13695" s="5"/>
      <c r="AG13695" s="5"/>
      <c r="AH13695" s="5"/>
      <c r="AI13695" s="5"/>
      <c r="AJ13695" s="5"/>
    </row>
    <row r="13696" spans="11:36">
      <c r="K13696" s="5"/>
      <c r="L13696" s="5"/>
      <c r="M13696" s="5"/>
      <c r="N13696" s="5"/>
      <c r="O13696" s="5"/>
      <c r="P13696" s="5"/>
      <c r="Q13696" s="5"/>
      <c r="R13696" s="5"/>
      <c r="S13696" s="5"/>
      <c r="T13696" s="5"/>
      <c r="U13696" s="5"/>
      <c r="V13696" s="5"/>
      <c r="W13696" s="5"/>
      <c r="X13696" s="5"/>
      <c r="Y13696" s="5"/>
      <c r="Z13696" s="5"/>
      <c r="AA13696" s="5"/>
      <c r="AB13696" s="5"/>
      <c r="AC13696" s="5"/>
      <c r="AD13696" s="5"/>
      <c r="AE13696" s="5"/>
      <c r="AF13696" s="5"/>
      <c r="AG13696" s="5"/>
      <c r="AH13696" s="5"/>
      <c r="AI13696" s="5"/>
      <c r="AJ13696" s="5"/>
    </row>
    <row r="13697" spans="11:36">
      <c r="K13697" s="5"/>
      <c r="L13697" s="5"/>
      <c r="M13697" s="5"/>
      <c r="N13697" s="5"/>
      <c r="O13697" s="5"/>
      <c r="P13697" s="5"/>
      <c r="Q13697" s="5"/>
      <c r="R13697" s="5"/>
      <c r="S13697" s="5"/>
      <c r="T13697" s="5"/>
      <c r="U13697" s="5"/>
      <c r="V13697" s="5"/>
      <c r="W13697" s="5"/>
      <c r="X13697" s="5"/>
      <c r="Y13697" s="5"/>
      <c r="Z13697" s="5"/>
      <c r="AA13697" s="5"/>
      <c r="AB13697" s="5"/>
      <c r="AC13697" s="5"/>
      <c r="AD13697" s="5"/>
      <c r="AE13697" s="5"/>
      <c r="AF13697" s="5"/>
      <c r="AG13697" s="5"/>
      <c r="AH13697" s="5"/>
      <c r="AI13697" s="5"/>
      <c r="AJ13697" s="5"/>
    </row>
    <row r="13698" spans="11:36">
      <c r="K13698" s="5"/>
      <c r="L13698" s="5"/>
      <c r="M13698" s="5"/>
      <c r="N13698" s="5"/>
      <c r="O13698" s="5"/>
      <c r="P13698" s="5"/>
      <c r="Q13698" s="5"/>
      <c r="R13698" s="5"/>
      <c r="S13698" s="5"/>
      <c r="T13698" s="5"/>
      <c r="U13698" s="5"/>
      <c r="V13698" s="5"/>
      <c r="W13698" s="5"/>
      <c r="X13698" s="5"/>
      <c r="Y13698" s="5"/>
      <c r="Z13698" s="5"/>
      <c r="AA13698" s="5"/>
      <c r="AB13698" s="5"/>
      <c r="AC13698" s="5"/>
      <c r="AD13698" s="5"/>
      <c r="AE13698" s="5"/>
      <c r="AF13698" s="5"/>
      <c r="AG13698" s="5"/>
      <c r="AH13698" s="5"/>
      <c r="AI13698" s="5"/>
      <c r="AJ13698" s="5"/>
    </row>
    <row r="13699" spans="11:36">
      <c r="K13699" s="5"/>
      <c r="L13699" s="5"/>
      <c r="M13699" s="5"/>
      <c r="N13699" s="5"/>
      <c r="O13699" s="5"/>
      <c r="P13699" s="5"/>
      <c r="Q13699" s="5"/>
      <c r="R13699" s="5"/>
      <c r="S13699" s="5"/>
      <c r="T13699" s="5"/>
      <c r="U13699" s="5"/>
      <c r="V13699" s="5"/>
      <c r="W13699" s="5"/>
      <c r="X13699" s="5"/>
      <c r="Y13699" s="5"/>
      <c r="Z13699" s="5"/>
      <c r="AA13699" s="5"/>
      <c r="AB13699" s="5"/>
      <c r="AC13699" s="5"/>
      <c r="AD13699" s="5"/>
      <c r="AE13699" s="5"/>
      <c r="AF13699" s="5"/>
      <c r="AG13699" s="5"/>
      <c r="AH13699" s="5"/>
      <c r="AI13699" s="5"/>
      <c r="AJ13699" s="5"/>
    </row>
    <row r="13700" spans="11:36">
      <c r="K13700" s="5"/>
      <c r="L13700" s="5"/>
      <c r="M13700" s="5"/>
      <c r="N13700" s="5"/>
      <c r="O13700" s="5"/>
      <c r="P13700" s="5"/>
      <c r="Q13700" s="5"/>
      <c r="R13700" s="5"/>
      <c r="S13700" s="5"/>
      <c r="T13700" s="5"/>
      <c r="U13700" s="5"/>
      <c r="V13700" s="5"/>
      <c r="W13700" s="5"/>
      <c r="X13700" s="5"/>
      <c r="Y13700" s="5"/>
      <c r="Z13700" s="5"/>
      <c r="AA13700" s="5"/>
      <c r="AB13700" s="5"/>
      <c r="AC13700" s="5"/>
      <c r="AD13700" s="5"/>
      <c r="AE13700" s="5"/>
      <c r="AF13700" s="5"/>
      <c r="AG13700" s="5"/>
      <c r="AH13700" s="5"/>
      <c r="AI13700" s="5"/>
      <c r="AJ13700" s="5"/>
    </row>
    <row r="13701" spans="11:36">
      <c r="K13701" s="5"/>
      <c r="L13701" s="5"/>
      <c r="M13701" s="5"/>
      <c r="N13701" s="5"/>
      <c r="O13701" s="5"/>
      <c r="P13701" s="5"/>
      <c r="Q13701" s="5"/>
      <c r="R13701" s="5"/>
      <c r="S13701" s="5"/>
      <c r="T13701" s="5"/>
      <c r="U13701" s="5"/>
      <c r="V13701" s="5"/>
      <c r="W13701" s="5"/>
      <c r="X13701" s="5"/>
      <c r="Y13701" s="5"/>
      <c r="Z13701" s="5"/>
      <c r="AA13701" s="5"/>
      <c r="AB13701" s="5"/>
      <c r="AC13701" s="5"/>
      <c r="AD13701" s="5"/>
      <c r="AE13701" s="5"/>
      <c r="AF13701" s="5"/>
      <c r="AG13701" s="5"/>
      <c r="AH13701" s="5"/>
      <c r="AI13701" s="5"/>
      <c r="AJ13701" s="5"/>
    </row>
    <row r="13702" spans="11:36">
      <c r="K13702" s="5"/>
      <c r="L13702" s="5"/>
      <c r="M13702" s="5"/>
      <c r="N13702" s="5"/>
      <c r="O13702" s="5"/>
      <c r="P13702" s="5"/>
      <c r="Q13702" s="5"/>
      <c r="R13702" s="5"/>
      <c r="S13702" s="5"/>
      <c r="T13702" s="5"/>
      <c r="U13702" s="5"/>
      <c r="V13702" s="5"/>
      <c r="W13702" s="5"/>
      <c r="X13702" s="5"/>
      <c r="Y13702" s="5"/>
      <c r="Z13702" s="5"/>
      <c r="AA13702" s="5"/>
      <c r="AB13702" s="5"/>
      <c r="AC13702" s="5"/>
      <c r="AD13702" s="5"/>
      <c r="AE13702" s="5"/>
      <c r="AF13702" s="5"/>
      <c r="AG13702" s="5"/>
      <c r="AH13702" s="5"/>
      <c r="AI13702" s="5"/>
      <c r="AJ13702" s="5"/>
    </row>
    <row r="13703" spans="11:36">
      <c r="K13703" s="5"/>
      <c r="L13703" s="5"/>
      <c r="M13703" s="5"/>
      <c r="N13703" s="5"/>
      <c r="O13703" s="5"/>
      <c r="P13703" s="5"/>
      <c r="Q13703" s="5"/>
      <c r="R13703" s="5"/>
      <c r="S13703" s="5"/>
      <c r="T13703" s="5"/>
      <c r="U13703" s="5"/>
      <c r="V13703" s="5"/>
      <c r="W13703" s="5"/>
      <c r="X13703" s="5"/>
      <c r="Y13703" s="5"/>
      <c r="Z13703" s="5"/>
      <c r="AA13703" s="5"/>
      <c r="AB13703" s="5"/>
      <c r="AC13703" s="5"/>
      <c r="AD13703" s="5"/>
      <c r="AE13703" s="5"/>
      <c r="AF13703" s="5"/>
      <c r="AG13703" s="5"/>
      <c r="AH13703" s="5"/>
      <c r="AI13703" s="5"/>
      <c r="AJ13703" s="5"/>
    </row>
    <row r="13704" spans="11:36">
      <c r="K13704" s="5"/>
      <c r="L13704" s="5"/>
      <c r="M13704" s="5"/>
      <c r="N13704" s="5"/>
      <c r="O13704" s="5"/>
      <c r="P13704" s="5"/>
      <c r="Q13704" s="5"/>
      <c r="R13704" s="5"/>
      <c r="S13704" s="5"/>
      <c r="T13704" s="5"/>
      <c r="U13704" s="5"/>
      <c r="V13704" s="5"/>
      <c r="W13704" s="5"/>
      <c r="X13704" s="5"/>
      <c r="Y13704" s="5"/>
      <c r="Z13704" s="5"/>
      <c r="AA13704" s="5"/>
      <c r="AB13704" s="5"/>
      <c r="AC13704" s="5"/>
      <c r="AD13704" s="5"/>
      <c r="AE13704" s="5"/>
      <c r="AF13704" s="5"/>
      <c r="AG13704" s="5"/>
      <c r="AH13704" s="5"/>
      <c r="AI13704" s="5"/>
      <c r="AJ13704" s="5"/>
    </row>
    <row r="13705" spans="11:36">
      <c r="K13705" s="5"/>
      <c r="L13705" s="5"/>
      <c r="M13705" s="5"/>
      <c r="N13705" s="5"/>
      <c r="O13705" s="5"/>
      <c r="P13705" s="5"/>
      <c r="Q13705" s="5"/>
      <c r="R13705" s="5"/>
      <c r="S13705" s="5"/>
      <c r="T13705" s="5"/>
      <c r="U13705" s="5"/>
      <c r="V13705" s="5"/>
      <c r="W13705" s="5"/>
      <c r="X13705" s="5"/>
      <c r="Y13705" s="5"/>
      <c r="Z13705" s="5"/>
      <c r="AA13705" s="5"/>
      <c r="AB13705" s="5"/>
      <c r="AC13705" s="5"/>
      <c r="AD13705" s="5"/>
      <c r="AE13705" s="5"/>
      <c r="AF13705" s="5"/>
      <c r="AG13705" s="5"/>
      <c r="AH13705" s="5"/>
      <c r="AI13705" s="5"/>
      <c r="AJ13705" s="5"/>
    </row>
    <row r="13706" spans="11:36">
      <c r="K13706" s="5"/>
      <c r="L13706" s="5"/>
      <c r="M13706" s="5"/>
      <c r="N13706" s="5"/>
      <c r="O13706" s="5"/>
      <c r="P13706" s="5"/>
      <c r="Q13706" s="5"/>
      <c r="R13706" s="5"/>
      <c r="S13706" s="5"/>
      <c r="T13706" s="5"/>
      <c r="U13706" s="5"/>
      <c r="V13706" s="5"/>
      <c r="W13706" s="5"/>
      <c r="X13706" s="5"/>
      <c r="Y13706" s="5"/>
      <c r="Z13706" s="5"/>
      <c r="AA13706" s="5"/>
      <c r="AB13706" s="5"/>
      <c r="AC13706" s="5"/>
      <c r="AD13706" s="5"/>
      <c r="AE13706" s="5"/>
      <c r="AF13706" s="5"/>
      <c r="AG13706" s="5"/>
      <c r="AH13706" s="5"/>
      <c r="AI13706" s="5"/>
      <c r="AJ13706" s="5"/>
    </row>
    <row r="13707" spans="11:36">
      <c r="K13707" s="5"/>
      <c r="L13707" s="5"/>
      <c r="M13707" s="5"/>
      <c r="N13707" s="5"/>
      <c r="O13707" s="5"/>
      <c r="P13707" s="5"/>
      <c r="Q13707" s="5"/>
      <c r="R13707" s="5"/>
      <c r="S13707" s="5"/>
      <c r="T13707" s="5"/>
      <c r="U13707" s="5"/>
      <c r="V13707" s="5"/>
      <c r="W13707" s="5"/>
      <c r="X13707" s="5"/>
      <c r="Y13707" s="5"/>
      <c r="Z13707" s="5"/>
      <c r="AA13707" s="5"/>
      <c r="AB13707" s="5"/>
      <c r="AC13707" s="5"/>
      <c r="AD13707" s="5"/>
      <c r="AE13707" s="5"/>
      <c r="AF13707" s="5"/>
      <c r="AG13707" s="5"/>
      <c r="AH13707" s="5"/>
      <c r="AI13707" s="5"/>
      <c r="AJ13707" s="5"/>
    </row>
    <row r="13708" spans="11:36">
      <c r="K13708" s="5"/>
      <c r="L13708" s="5"/>
      <c r="M13708" s="5"/>
      <c r="N13708" s="5"/>
      <c r="O13708" s="5"/>
      <c r="P13708" s="5"/>
      <c r="Q13708" s="5"/>
      <c r="R13708" s="5"/>
      <c r="S13708" s="5"/>
      <c r="T13708" s="5"/>
      <c r="U13708" s="5"/>
      <c r="V13708" s="5"/>
      <c r="W13708" s="5"/>
      <c r="X13708" s="5"/>
      <c r="Y13708" s="5"/>
      <c r="Z13708" s="5"/>
      <c r="AA13708" s="5"/>
      <c r="AB13708" s="5"/>
      <c r="AC13708" s="5"/>
      <c r="AD13708" s="5"/>
      <c r="AE13708" s="5"/>
      <c r="AF13708" s="5"/>
      <c r="AG13708" s="5"/>
      <c r="AH13708" s="5"/>
      <c r="AI13708" s="5"/>
      <c r="AJ13708" s="5"/>
    </row>
    <row r="13709" spans="11:36">
      <c r="K13709" s="5"/>
      <c r="L13709" s="5"/>
      <c r="M13709" s="5"/>
      <c r="N13709" s="5"/>
      <c r="O13709" s="5"/>
      <c r="P13709" s="5"/>
      <c r="Q13709" s="5"/>
      <c r="R13709" s="5"/>
      <c r="S13709" s="5"/>
      <c r="T13709" s="5"/>
      <c r="U13709" s="5"/>
      <c r="V13709" s="5"/>
      <c r="W13709" s="5"/>
      <c r="X13709" s="5"/>
      <c r="Y13709" s="5"/>
      <c r="Z13709" s="5"/>
      <c r="AA13709" s="5"/>
      <c r="AB13709" s="5"/>
      <c r="AC13709" s="5"/>
      <c r="AD13709" s="5"/>
      <c r="AE13709" s="5"/>
      <c r="AF13709" s="5"/>
      <c r="AG13709" s="5"/>
      <c r="AH13709" s="5"/>
      <c r="AI13709" s="5"/>
      <c r="AJ13709" s="5"/>
    </row>
    <row r="13710" spans="11:36">
      <c r="K13710" s="5"/>
      <c r="L13710" s="5"/>
      <c r="M13710" s="5"/>
      <c r="N13710" s="5"/>
      <c r="O13710" s="5"/>
      <c r="P13710" s="5"/>
      <c r="Q13710" s="5"/>
      <c r="R13710" s="5"/>
      <c r="S13710" s="5"/>
      <c r="T13710" s="5"/>
      <c r="U13710" s="5"/>
      <c r="V13710" s="5"/>
      <c r="W13710" s="5"/>
      <c r="X13710" s="5"/>
      <c r="Y13710" s="5"/>
      <c r="Z13710" s="5"/>
      <c r="AA13710" s="5"/>
      <c r="AB13710" s="5"/>
      <c r="AC13710" s="5"/>
      <c r="AD13710" s="5"/>
      <c r="AE13710" s="5"/>
      <c r="AF13710" s="5"/>
      <c r="AG13710" s="5"/>
      <c r="AH13710" s="5"/>
      <c r="AI13710" s="5"/>
      <c r="AJ13710" s="5"/>
    </row>
    <row r="13711" spans="11:36">
      <c r="K13711" s="5"/>
      <c r="L13711" s="5"/>
      <c r="M13711" s="5"/>
      <c r="N13711" s="5"/>
      <c r="O13711" s="5"/>
      <c r="P13711" s="5"/>
      <c r="Q13711" s="5"/>
      <c r="R13711" s="5"/>
      <c r="S13711" s="5"/>
      <c r="T13711" s="5"/>
      <c r="U13711" s="5"/>
      <c r="V13711" s="5"/>
      <c r="W13711" s="5"/>
      <c r="X13711" s="5"/>
      <c r="Y13711" s="5"/>
      <c r="Z13711" s="5"/>
      <c r="AA13711" s="5"/>
      <c r="AB13711" s="5"/>
      <c r="AC13711" s="5"/>
      <c r="AD13711" s="5"/>
      <c r="AE13711" s="5"/>
      <c r="AF13711" s="5"/>
      <c r="AG13711" s="5"/>
      <c r="AH13711" s="5"/>
      <c r="AI13711" s="5"/>
      <c r="AJ13711" s="5"/>
    </row>
    <row r="13712" spans="11:36">
      <c r="K13712" s="5"/>
      <c r="L13712" s="5"/>
      <c r="M13712" s="5"/>
      <c r="N13712" s="5"/>
      <c r="O13712" s="5"/>
      <c r="P13712" s="5"/>
      <c r="Q13712" s="5"/>
      <c r="R13712" s="5"/>
      <c r="S13712" s="5"/>
      <c r="T13712" s="5"/>
      <c r="U13712" s="5"/>
      <c r="V13712" s="5"/>
      <c r="W13712" s="5"/>
      <c r="X13712" s="5"/>
      <c r="Y13712" s="5"/>
      <c r="Z13712" s="5"/>
      <c r="AA13712" s="5"/>
      <c r="AB13712" s="5"/>
      <c r="AC13712" s="5"/>
      <c r="AD13712" s="5"/>
      <c r="AE13712" s="5"/>
      <c r="AF13712" s="5"/>
      <c r="AG13712" s="5"/>
      <c r="AH13712" s="5"/>
      <c r="AI13712" s="5"/>
      <c r="AJ13712" s="5"/>
    </row>
    <row r="13713" spans="11:36">
      <c r="K13713" s="5"/>
      <c r="L13713" s="5"/>
      <c r="M13713" s="5"/>
      <c r="N13713" s="5"/>
      <c r="O13713" s="5"/>
      <c r="P13713" s="5"/>
      <c r="Q13713" s="5"/>
      <c r="R13713" s="5"/>
      <c r="S13713" s="5"/>
      <c r="T13713" s="5"/>
      <c r="U13713" s="5"/>
      <c r="V13713" s="5"/>
      <c r="W13713" s="5"/>
      <c r="X13713" s="5"/>
      <c r="Y13713" s="5"/>
      <c r="Z13713" s="5"/>
      <c r="AA13713" s="5"/>
      <c r="AB13713" s="5"/>
      <c r="AC13713" s="5"/>
      <c r="AD13713" s="5"/>
      <c r="AE13713" s="5"/>
      <c r="AF13713" s="5"/>
      <c r="AG13713" s="5"/>
      <c r="AH13713" s="5"/>
      <c r="AI13713" s="5"/>
      <c r="AJ13713" s="5"/>
    </row>
    <row r="13714" spans="11:36">
      <c r="K13714" s="5"/>
      <c r="L13714" s="5"/>
      <c r="M13714" s="5"/>
      <c r="N13714" s="5"/>
      <c r="O13714" s="5"/>
      <c r="P13714" s="5"/>
      <c r="Q13714" s="5"/>
      <c r="R13714" s="5"/>
      <c r="S13714" s="5"/>
      <c r="T13714" s="5"/>
      <c r="U13714" s="5"/>
      <c r="V13714" s="5"/>
      <c r="W13714" s="5"/>
      <c r="X13714" s="5"/>
      <c r="Y13714" s="5"/>
      <c r="Z13714" s="5"/>
      <c r="AA13714" s="5"/>
      <c r="AB13714" s="5"/>
      <c r="AC13714" s="5"/>
      <c r="AD13714" s="5"/>
      <c r="AE13714" s="5"/>
      <c r="AF13714" s="5"/>
      <c r="AG13714" s="5"/>
      <c r="AH13714" s="5"/>
      <c r="AI13714" s="5"/>
      <c r="AJ13714" s="5"/>
    </row>
    <row r="13715" spans="11:36">
      <c r="K13715" s="5"/>
      <c r="L13715" s="5"/>
      <c r="M13715" s="5"/>
      <c r="N13715" s="5"/>
      <c r="O13715" s="5"/>
      <c r="P13715" s="5"/>
      <c r="Q13715" s="5"/>
      <c r="R13715" s="5"/>
      <c r="S13715" s="5"/>
      <c r="T13715" s="5"/>
      <c r="U13715" s="5"/>
      <c r="V13715" s="5"/>
      <c r="W13715" s="5"/>
      <c r="X13715" s="5"/>
      <c r="Y13715" s="5"/>
      <c r="Z13715" s="5"/>
      <c r="AA13715" s="5"/>
      <c r="AB13715" s="5"/>
      <c r="AC13715" s="5"/>
      <c r="AD13715" s="5"/>
      <c r="AE13715" s="5"/>
      <c r="AF13715" s="5"/>
      <c r="AG13715" s="5"/>
      <c r="AH13715" s="5"/>
      <c r="AI13715" s="5"/>
      <c r="AJ13715" s="5"/>
    </row>
    <row r="13716" spans="11:36">
      <c r="K13716" s="5"/>
      <c r="L13716" s="5"/>
      <c r="M13716" s="5"/>
      <c r="N13716" s="5"/>
      <c r="O13716" s="5"/>
      <c r="P13716" s="5"/>
      <c r="Q13716" s="5"/>
      <c r="R13716" s="5"/>
      <c r="S13716" s="5"/>
      <c r="T13716" s="5"/>
      <c r="U13716" s="5"/>
      <c r="V13716" s="5"/>
      <c r="W13716" s="5"/>
      <c r="X13716" s="5"/>
      <c r="Y13716" s="5"/>
      <c r="Z13716" s="5"/>
      <c r="AA13716" s="5"/>
      <c r="AB13716" s="5"/>
      <c r="AC13716" s="5"/>
      <c r="AD13716" s="5"/>
      <c r="AE13716" s="5"/>
      <c r="AF13716" s="5"/>
      <c r="AG13716" s="5"/>
      <c r="AH13716" s="5"/>
      <c r="AI13716" s="5"/>
      <c r="AJ13716" s="5"/>
    </row>
    <row r="13717" spans="11:36">
      <c r="K13717" s="5"/>
      <c r="L13717" s="5"/>
      <c r="M13717" s="5"/>
      <c r="N13717" s="5"/>
      <c r="O13717" s="5"/>
      <c r="P13717" s="5"/>
      <c r="Q13717" s="5"/>
      <c r="R13717" s="5"/>
      <c r="S13717" s="5"/>
      <c r="T13717" s="5"/>
      <c r="U13717" s="5"/>
      <c r="V13717" s="5"/>
      <c r="W13717" s="5"/>
      <c r="X13717" s="5"/>
      <c r="Y13717" s="5"/>
      <c r="Z13717" s="5"/>
      <c r="AA13717" s="5"/>
      <c r="AB13717" s="5"/>
      <c r="AC13717" s="5"/>
      <c r="AD13717" s="5"/>
      <c r="AE13717" s="5"/>
      <c r="AF13717" s="5"/>
      <c r="AG13717" s="5"/>
      <c r="AH13717" s="5"/>
      <c r="AI13717" s="5"/>
      <c r="AJ13717" s="5"/>
    </row>
    <row r="13718" spans="11:36">
      <c r="K13718" s="5"/>
      <c r="L13718" s="5"/>
      <c r="M13718" s="5"/>
      <c r="N13718" s="5"/>
      <c r="O13718" s="5"/>
      <c r="P13718" s="5"/>
      <c r="Q13718" s="5"/>
      <c r="R13718" s="5"/>
      <c r="S13718" s="5"/>
      <c r="T13718" s="5"/>
      <c r="U13718" s="5"/>
      <c r="V13718" s="5"/>
      <c r="W13718" s="5"/>
      <c r="X13718" s="5"/>
      <c r="Y13718" s="5"/>
      <c r="Z13718" s="5"/>
      <c r="AA13718" s="5"/>
      <c r="AB13718" s="5"/>
      <c r="AC13718" s="5"/>
      <c r="AD13718" s="5"/>
      <c r="AE13718" s="5"/>
      <c r="AF13718" s="5"/>
      <c r="AG13718" s="5"/>
      <c r="AH13718" s="5"/>
      <c r="AI13718" s="5"/>
      <c r="AJ13718" s="5"/>
    </row>
    <row r="13719" spans="11:36">
      <c r="K13719" s="5"/>
      <c r="L13719" s="5"/>
      <c r="M13719" s="5"/>
      <c r="N13719" s="5"/>
      <c r="O13719" s="5"/>
      <c r="P13719" s="5"/>
      <c r="Q13719" s="5"/>
      <c r="R13719" s="5"/>
      <c r="S13719" s="5"/>
      <c r="T13719" s="5"/>
      <c r="U13719" s="5"/>
      <c r="V13719" s="5"/>
      <c r="W13719" s="5"/>
      <c r="X13719" s="5"/>
      <c r="Y13719" s="5"/>
      <c r="Z13719" s="5"/>
      <c r="AA13719" s="5"/>
      <c r="AB13719" s="5"/>
      <c r="AC13719" s="5"/>
      <c r="AD13719" s="5"/>
      <c r="AE13719" s="5"/>
      <c r="AF13719" s="5"/>
      <c r="AG13719" s="5"/>
      <c r="AH13719" s="5"/>
      <c r="AI13719" s="5"/>
      <c r="AJ13719" s="5"/>
    </row>
    <row r="13720" spans="11:36">
      <c r="K13720" s="5"/>
      <c r="L13720" s="5"/>
      <c r="M13720" s="5"/>
      <c r="N13720" s="5"/>
      <c r="O13720" s="5"/>
      <c r="P13720" s="5"/>
      <c r="Q13720" s="5"/>
      <c r="R13720" s="5"/>
      <c r="S13720" s="5"/>
      <c r="T13720" s="5"/>
      <c r="U13720" s="5"/>
      <c r="V13720" s="5"/>
      <c r="W13720" s="5"/>
      <c r="X13720" s="5"/>
      <c r="Y13720" s="5"/>
      <c r="Z13720" s="5"/>
      <c r="AA13720" s="5"/>
      <c r="AB13720" s="5"/>
      <c r="AC13720" s="5"/>
      <c r="AD13720" s="5"/>
      <c r="AE13720" s="5"/>
      <c r="AF13720" s="5"/>
      <c r="AG13720" s="5"/>
      <c r="AH13720" s="5"/>
      <c r="AI13720" s="5"/>
      <c r="AJ13720" s="5"/>
    </row>
    <row r="13721" spans="11:36">
      <c r="K13721" s="5"/>
      <c r="L13721" s="5"/>
      <c r="M13721" s="5"/>
      <c r="N13721" s="5"/>
      <c r="O13721" s="5"/>
      <c r="P13721" s="5"/>
      <c r="Q13721" s="5"/>
      <c r="R13721" s="5"/>
      <c r="S13721" s="5"/>
      <c r="T13721" s="5"/>
      <c r="U13721" s="5"/>
      <c r="V13721" s="5"/>
      <c r="W13721" s="5"/>
      <c r="X13721" s="5"/>
      <c r="Y13721" s="5"/>
      <c r="Z13721" s="5"/>
      <c r="AA13721" s="5"/>
      <c r="AB13721" s="5"/>
      <c r="AC13721" s="5"/>
      <c r="AD13721" s="5"/>
      <c r="AE13721" s="5"/>
      <c r="AF13721" s="5"/>
      <c r="AG13721" s="5"/>
      <c r="AH13721" s="5"/>
      <c r="AI13721" s="5"/>
      <c r="AJ13721" s="5"/>
    </row>
    <row r="13722" spans="11:36">
      <c r="K13722" s="5"/>
      <c r="L13722" s="5"/>
      <c r="M13722" s="5"/>
      <c r="N13722" s="5"/>
      <c r="O13722" s="5"/>
      <c r="P13722" s="5"/>
      <c r="Q13722" s="5"/>
      <c r="R13722" s="5"/>
      <c r="S13722" s="5"/>
      <c r="T13722" s="5"/>
      <c r="U13722" s="5"/>
      <c r="V13722" s="5"/>
      <c r="W13722" s="5"/>
      <c r="X13722" s="5"/>
      <c r="Y13722" s="5"/>
      <c r="Z13722" s="5"/>
      <c r="AA13722" s="5"/>
      <c r="AB13722" s="5"/>
      <c r="AC13722" s="5"/>
      <c r="AD13722" s="5"/>
      <c r="AE13722" s="5"/>
      <c r="AF13722" s="5"/>
      <c r="AG13722" s="5"/>
      <c r="AH13722" s="5"/>
      <c r="AI13722" s="5"/>
      <c r="AJ13722" s="5"/>
    </row>
    <row r="13723" spans="11:36">
      <c r="K13723" s="5"/>
      <c r="L13723" s="5"/>
      <c r="M13723" s="5"/>
      <c r="N13723" s="5"/>
      <c r="O13723" s="5"/>
      <c r="P13723" s="5"/>
      <c r="Q13723" s="5"/>
      <c r="R13723" s="5"/>
      <c r="S13723" s="5"/>
      <c r="T13723" s="5"/>
      <c r="U13723" s="5"/>
      <c r="V13723" s="5"/>
      <c r="W13723" s="5"/>
      <c r="X13723" s="5"/>
      <c r="Y13723" s="5"/>
      <c r="Z13723" s="5"/>
      <c r="AA13723" s="5"/>
      <c r="AB13723" s="5"/>
      <c r="AC13723" s="5"/>
      <c r="AD13723" s="5"/>
      <c r="AE13723" s="5"/>
      <c r="AF13723" s="5"/>
      <c r="AG13723" s="5"/>
      <c r="AH13723" s="5"/>
      <c r="AI13723" s="5"/>
      <c r="AJ13723" s="5"/>
    </row>
    <row r="13724" spans="11:36">
      <c r="K13724" s="5"/>
      <c r="L13724" s="5"/>
      <c r="M13724" s="5"/>
      <c r="N13724" s="5"/>
      <c r="O13724" s="5"/>
      <c r="P13724" s="5"/>
      <c r="Q13724" s="5"/>
      <c r="R13724" s="5"/>
      <c r="S13724" s="5"/>
      <c r="T13724" s="5"/>
      <c r="U13724" s="5"/>
      <c r="V13724" s="5"/>
      <c r="W13724" s="5"/>
      <c r="X13724" s="5"/>
      <c r="Y13724" s="5"/>
      <c r="Z13724" s="5"/>
      <c r="AA13724" s="5"/>
      <c r="AB13724" s="5"/>
      <c r="AC13724" s="5"/>
      <c r="AD13724" s="5"/>
      <c r="AE13724" s="5"/>
      <c r="AF13724" s="5"/>
      <c r="AG13724" s="5"/>
      <c r="AH13724" s="5"/>
      <c r="AI13724" s="5"/>
      <c r="AJ13724" s="5"/>
    </row>
    <row r="13725" spans="11:36">
      <c r="K13725" s="5"/>
      <c r="L13725" s="5"/>
      <c r="M13725" s="5"/>
      <c r="N13725" s="5"/>
      <c r="O13725" s="5"/>
      <c r="P13725" s="5"/>
      <c r="Q13725" s="5"/>
      <c r="R13725" s="5"/>
      <c r="S13725" s="5"/>
      <c r="T13725" s="5"/>
      <c r="U13725" s="5"/>
      <c r="V13725" s="5"/>
      <c r="W13725" s="5"/>
      <c r="X13725" s="5"/>
      <c r="Y13725" s="5"/>
      <c r="Z13725" s="5"/>
      <c r="AA13725" s="5"/>
      <c r="AB13725" s="5"/>
      <c r="AC13725" s="5"/>
      <c r="AD13725" s="5"/>
      <c r="AE13725" s="5"/>
      <c r="AF13725" s="5"/>
      <c r="AG13725" s="5"/>
      <c r="AH13725" s="5"/>
      <c r="AI13725" s="5"/>
      <c r="AJ13725" s="5"/>
    </row>
    <row r="13726" spans="11:36">
      <c r="K13726" s="5"/>
      <c r="L13726" s="5"/>
      <c r="M13726" s="5"/>
      <c r="N13726" s="5"/>
      <c r="O13726" s="5"/>
      <c r="P13726" s="5"/>
      <c r="Q13726" s="5"/>
      <c r="R13726" s="5"/>
      <c r="S13726" s="5"/>
      <c r="T13726" s="5"/>
      <c r="U13726" s="5"/>
      <c r="V13726" s="5"/>
      <c r="W13726" s="5"/>
      <c r="X13726" s="5"/>
      <c r="Y13726" s="5"/>
      <c r="Z13726" s="5"/>
      <c r="AA13726" s="5"/>
      <c r="AB13726" s="5"/>
      <c r="AC13726" s="5"/>
      <c r="AD13726" s="5"/>
      <c r="AE13726" s="5"/>
      <c r="AF13726" s="5"/>
      <c r="AG13726" s="5"/>
      <c r="AH13726" s="5"/>
      <c r="AI13726" s="5"/>
      <c r="AJ13726" s="5"/>
    </row>
    <row r="13727" spans="11:36">
      <c r="K13727" s="5"/>
      <c r="L13727" s="5"/>
      <c r="M13727" s="5"/>
      <c r="N13727" s="5"/>
      <c r="O13727" s="5"/>
      <c r="P13727" s="5"/>
      <c r="Q13727" s="5"/>
      <c r="R13727" s="5"/>
      <c r="S13727" s="5"/>
      <c r="T13727" s="5"/>
      <c r="U13727" s="5"/>
      <c r="V13727" s="5"/>
      <c r="W13727" s="5"/>
      <c r="X13727" s="5"/>
      <c r="Y13727" s="5"/>
      <c r="Z13727" s="5"/>
      <c r="AA13727" s="5"/>
      <c r="AB13727" s="5"/>
      <c r="AC13727" s="5"/>
      <c r="AD13727" s="5"/>
      <c r="AE13727" s="5"/>
      <c r="AF13727" s="5"/>
      <c r="AG13727" s="5"/>
      <c r="AH13727" s="5"/>
      <c r="AI13727" s="5"/>
      <c r="AJ13727" s="5"/>
    </row>
    <row r="13728" spans="11:36">
      <c r="K13728" s="5"/>
      <c r="L13728" s="5"/>
      <c r="M13728" s="5"/>
      <c r="N13728" s="5"/>
      <c r="O13728" s="5"/>
      <c r="P13728" s="5"/>
      <c r="Q13728" s="5"/>
      <c r="R13728" s="5"/>
      <c r="S13728" s="5"/>
      <c r="T13728" s="5"/>
      <c r="U13728" s="5"/>
      <c r="V13728" s="5"/>
      <c r="W13728" s="5"/>
      <c r="X13728" s="5"/>
      <c r="Y13728" s="5"/>
      <c r="Z13728" s="5"/>
      <c r="AA13728" s="5"/>
      <c r="AB13728" s="5"/>
      <c r="AC13728" s="5"/>
      <c r="AD13728" s="5"/>
      <c r="AE13728" s="5"/>
      <c r="AF13728" s="5"/>
      <c r="AG13728" s="5"/>
      <c r="AH13728" s="5"/>
      <c r="AI13728" s="5"/>
      <c r="AJ13728" s="5"/>
    </row>
    <row r="13729" spans="11:36">
      <c r="K13729" s="5"/>
      <c r="L13729" s="5"/>
      <c r="M13729" s="5"/>
      <c r="N13729" s="5"/>
      <c r="O13729" s="5"/>
      <c r="P13729" s="5"/>
      <c r="Q13729" s="5"/>
      <c r="R13729" s="5"/>
      <c r="S13729" s="5"/>
      <c r="T13729" s="5"/>
      <c r="U13729" s="5"/>
      <c r="V13729" s="5"/>
      <c r="W13729" s="5"/>
      <c r="X13729" s="5"/>
      <c r="Y13729" s="5"/>
      <c r="Z13729" s="5"/>
      <c r="AA13729" s="5"/>
      <c r="AB13729" s="5"/>
      <c r="AC13729" s="5"/>
      <c r="AD13729" s="5"/>
      <c r="AE13729" s="5"/>
      <c r="AF13729" s="5"/>
      <c r="AG13729" s="5"/>
      <c r="AH13729" s="5"/>
      <c r="AI13729" s="5"/>
      <c r="AJ13729" s="5"/>
    </row>
    <row r="13730" spans="11:36">
      <c r="K13730" s="5"/>
      <c r="L13730" s="5"/>
      <c r="M13730" s="5"/>
      <c r="N13730" s="5"/>
      <c r="O13730" s="5"/>
      <c r="P13730" s="5"/>
      <c r="Q13730" s="5"/>
      <c r="R13730" s="5"/>
      <c r="S13730" s="5"/>
      <c r="T13730" s="5"/>
      <c r="U13730" s="5"/>
      <c r="V13730" s="5"/>
      <c r="W13730" s="5"/>
      <c r="X13730" s="5"/>
      <c r="Y13730" s="5"/>
      <c r="Z13730" s="5"/>
      <c r="AA13730" s="5"/>
      <c r="AB13730" s="5"/>
      <c r="AC13730" s="5"/>
      <c r="AD13730" s="5"/>
      <c r="AE13730" s="5"/>
      <c r="AF13730" s="5"/>
      <c r="AG13730" s="5"/>
      <c r="AH13730" s="5"/>
      <c r="AI13730" s="5"/>
      <c r="AJ13730" s="5"/>
    </row>
    <row r="13731" spans="11:36">
      <c r="K13731" s="5"/>
      <c r="L13731" s="5"/>
      <c r="M13731" s="5"/>
      <c r="N13731" s="5"/>
      <c r="O13731" s="5"/>
      <c r="P13731" s="5"/>
      <c r="Q13731" s="5"/>
      <c r="R13731" s="5"/>
      <c r="S13731" s="5"/>
      <c r="T13731" s="5"/>
      <c r="U13731" s="5"/>
      <c r="V13731" s="5"/>
      <c r="W13731" s="5"/>
      <c r="X13731" s="5"/>
      <c r="Y13731" s="5"/>
      <c r="Z13731" s="5"/>
      <c r="AA13731" s="5"/>
      <c r="AB13731" s="5"/>
      <c r="AC13731" s="5"/>
      <c r="AD13731" s="5"/>
      <c r="AE13731" s="5"/>
      <c r="AF13731" s="5"/>
      <c r="AG13731" s="5"/>
      <c r="AH13731" s="5"/>
      <c r="AI13731" s="5"/>
      <c r="AJ13731" s="5"/>
    </row>
    <row r="13732" spans="11:36">
      <c r="K13732" s="5"/>
      <c r="L13732" s="5"/>
      <c r="M13732" s="5"/>
      <c r="N13732" s="5"/>
      <c r="O13732" s="5"/>
      <c r="P13732" s="5"/>
      <c r="Q13732" s="5"/>
      <c r="R13732" s="5"/>
      <c r="S13732" s="5"/>
      <c r="T13732" s="5"/>
      <c r="U13732" s="5"/>
      <c r="V13732" s="5"/>
      <c r="W13732" s="5"/>
      <c r="X13732" s="5"/>
      <c r="Y13732" s="5"/>
      <c r="Z13732" s="5"/>
      <c r="AA13732" s="5"/>
      <c r="AB13732" s="5"/>
      <c r="AC13732" s="5"/>
      <c r="AD13732" s="5"/>
      <c r="AE13732" s="5"/>
      <c r="AF13732" s="5"/>
      <c r="AG13732" s="5"/>
      <c r="AH13732" s="5"/>
      <c r="AI13732" s="5"/>
      <c r="AJ13732" s="5"/>
    </row>
    <row r="13733" spans="11:36">
      <c r="K13733" s="5"/>
      <c r="L13733" s="5"/>
      <c r="M13733" s="5"/>
      <c r="N13733" s="5"/>
      <c r="O13733" s="5"/>
      <c r="P13733" s="5"/>
      <c r="Q13733" s="5"/>
      <c r="R13733" s="5"/>
      <c r="S13733" s="5"/>
      <c r="T13733" s="5"/>
      <c r="U13733" s="5"/>
      <c r="V13733" s="5"/>
      <c r="W13733" s="5"/>
      <c r="X13733" s="5"/>
      <c r="Y13733" s="5"/>
      <c r="Z13733" s="5"/>
      <c r="AA13733" s="5"/>
      <c r="AB13733" s="5"/>
      <c r="AC13733" s="5"/>
      <c r="AD13733" s="5"/>
      <c r="AE13733" s="5"/>
      <c r="AF13733" s="5"/>
      <c r="AG13733" s="5"/>
      <c r="AH13733" s="5"/>
      <c r="AI13733" s="5"/>
      <c r="AJ13733" s="5"/>
    </row>
    <row r="13734" spans="11:36">
      <c r="K13734" s="5"/>
      <c r="L13734" s="5"/>
      <c r="M13734" s="5"/>
      <c r="N13734" s="5"/>
      <c r="O13734" s="5"/>
      <c r="P13734" s="5"/>
      <c r="Q13734" s="5"/>
      <c r="R13734" s="5"/>
      <c r="S13734" s="5"/>
      <c r="T13734" s="5"/>
      <c r="U13734" s="5"/>
      <c r="V13734" s="5"/>
      <c r="W13734" s="5"/>
      <c r="X13734" s="5"/>
      <c r="Y13734" s="5"/>
      <c r="Z13734" s="5"/>
      <c r="AA13734" s="5"/>
      <c r="AB13734" s="5"/>
      <c r="AC13734" s="5"/>
      <c r="AD13734" s="5"/>
      <c r="AE13734" s="5"/>
      <c r="AF13734" s="5"/>
      <c r="AG13734" s="5"/>
      <c r="AH13734" s="5"/>
      <c r="AI13734" s="5"/>
      <c r="AJ13734" s="5"/>
    </row>
    <row r="13735" spans="11:36">
      <c r="K13735" s="5"/>
      <c r="L13735" s="5"/>
      <c r="M13735" s="5"/>
      <c r="N13735" s="5"/>
      <c r="O13735" s="5"/>
      <c r="P13735" s="5"/>
      <c r="Q13735" s="5"/>
      <c r="R13735" s="5"/>
      <c r="S13735" s="5"/>
      <c r="T13735" s="5"/>
      <c r="U13735" s="5"/>
      <c r="V13735" s="5"/>
      <c r="W13735" s="5"/>
      <c r="X13735" s="5"/>
      <c r="Y13735" s="5"/>
      <c r="Z13735" s="5"/>
      <c r="AA13735" s="5"/>
      <c r="AB13735" s="5"/>
      <c r="AC13735" s="5"/>
      <c r="AD13735" s="5"/>
      <c r="AE13735" s="5"/>
      <c r="AF13735" s="5"/>
      <c r="AG13735" s="5"/>
      <c r="AH13735" s="5"/>
      <c r="AI13735" s="5"/>
      <c r="AJ13735" s="5"/>
    </row>
    <row r="13736" spans="11:36">
      <c r="K13736" s="5"/>
      <c r="L13736" s="5"/>
      <c r="M13736" s="5"/>
      <c r="N13736" s="5"/>
      <c r="O13736" s="5"/>
      <c r="P13736" s="5"/>
      <c r="Q13736" s="5"/>
      <c r="R13736" s="5"/>
      <c r="S13736" s="5"/>
      <c r="T13736" s="5"/>
      <c r="U13736" s="5"/>
      <c r="V13736" s="5"/>
      <c r="W13736" s="5"/>
      <c r="X13736" s="5"/>
      <c r="Y13736" s="5"/>
      <c r="Z13736" s="5"/>
      <c r="AA13736" s="5"/>
      <c r="AB13736" s="5"/>
      <c r="AC13736" s="5"/>
      <c r="AD13736" s="5"/>
      <c r="AE13736" s="5"/>
      <c r="AF13736" s="5"/>
      <c r="AG13736" s="5"/>
      <c r="AH13736" s="5"/>
      <c r="AI13736" s="5"/>
      <c r="AJ13736" s="5"/>
    </row>
    <row r="13737" spans="11:36">
      <c r="K13737" s="5"/>
      <c r="L13737" s="5"/>
      <c r="M13737" s="5"/>
      <c r="N13737" s="5"/>
      <c r="O13737" s="5"/>
      <c r="P13737" s="5"/>
      <c r="Q13737" s="5"/>
      <c r="R13737" s="5"/>
      <c r="S13737" s="5"/>
      <c r="T13737" s="5"/>
      <c r="U13737" s="5"/>
      <c r="V13737" s="5"/>
      <c r="W13737" s="5"/>
      <c r="X13737" s="5"/>
      <c r="Y13737" s="5"/>
      <c r="Z13737" s="5"/>
      <c r="AA13737" s="5"/>
      <c r="AB13737" s="5"/>
      <c r="AC13737" s="5"/>
      <c r="AD13737" s="5"/>
      <c r="AE13737" s="5"/>
      <c r="AF13737" s="5"/>
      <c r="AG13737" s="5"/>
      <c r="AH13737" s="5"/>
      <c r="AI13737" s="5"/>
      <c r="AJ13737" s="5"/>
    </row>
    <row r="13738" spans="11:36">
      <c r="K13738" s="5"/>
      <c r="L13738" s="5"/>
      <c r="M13738" s="5"/>
      <c r="N13738" s="5"/>
      <c r="O13738" s="5"/>
      <c r="P13738" s="5"/>
      <c r="Q13738" s="5"/>
      <c r="R13738" s="5"/>
      <c r="S13738" s="5"/>
      <c r="T13738" s="5"/>
      <c r="U13738" s="5"/>
      <c r="V13738" s="5"/>
      <c r="W13738" s="5"/>
      <c r="X13738" s="5"/>
      <c r="Y13738" s="5"/>
      <c r="Z13738" s="5"/>
      <c r="AA13738" s="5"/>
      <c r="AB13738" s="5"/>
      <c r="AC13738" s="5"/>
      <c r="AD13738" s="5"/>
      <c r="AE13738" s="5"/>
      <c r="AF13738" s="5"/>
      <c r="AG13738" s="5"/>
      <c r="AH13738" s="5"/>
      <c r="AI13738" s="5"/>
      <c r="AJ13738" s="5"/>
    </row>
    <row r="13739" spans="11:36">
      <c r="K13739" s="5"/>
      <c r="L13739" s="5"/>
      <c r="M13739" s="5"/>
      <c r="N13739" s="5"/>
      <c r="O13739" s="5"/>
      <c r="P13739" s="5"/>
      <c r="Q13739" s="5"/>
      <c r="R13739" s="5"/>
      <c r="S13739" s="5"/>
      <c r="T13739" s="5"/>
      <c r="U13739" s="5"/>
      <c r="V13739" s="5"/>
      <c r="W13739" s="5"/>
      <c r="X13739" s="5"/>
      <c r="Y13739" s="5"/>
      <c r="Z13739" s="5"/>
      <c r="AA13739" s="5"/>
      <c r="AB13739" s="5"/>
      <c r="AC13739" s="5"/>
      <c r="AD13739" s="5"/>
      <c r="AE13739" s="5"/>
      <c r="AF13739" s="5"/>
      <c r="AG13739" s="5"/>
      <c r="AH13739" s="5"/>
      <c r="AI13739" s="5"/>
      <c r="AJ13739" s="5"/>
    </row>
    <row r="13740" spans="11:36">
      <c r="K13740" s="5"/>
      <c r="L13740" s="5"/>
      <c r="M13740" s="5"/>
      <c r="N13740" s="5"/>
      <c r="O13740" s="5"/>
      <c r="P13740" s="5"/>
      <c r="Q13740" s="5"/>
      <c r="R13740" s="5"/>
      <c r="S13740" s="5"/>
      <c r="T13740" s="5"/>
      <c r="U13740" s="5"/>
      <c r="V13740" s="5"/>
      <c r="W13740" s="5"/>
      <c r="X13740" s="5"/>
      <c r="Y13740" s="5"/>
      <c r="Z13740" s="5"/>
      <c r="AA13740" s="5"/>
      <c r="AB13740" s="5"/>
      <c r="AC13740" s="5"/>
      <c r="AD13740" s="5"/>
      <c r="AE13740" s="5"/>
      <c r="AF13740" s="5"/>
      <c r="AG13740" s="5"/>
      <c r="AH13740" s="5"/>
      <c r="AI13740" s="5"/>
      <c r="AJ13740" s="5"/>
    </row>
    <row r="13741" spans="11:36">
      <c r="K13741" s="5"/>
      <c r="L13741" s="5"/>
      <c r="M13741" s="5"/>
      <c r="N13741" s="5"/>
      <c r="O13741" s="5"/>
      <c r="P13741" s="5"/>
      <c r="Q13741" s="5"/>
      <c r="R13741" s="5"/>
      <c r="S13741" s="5"/>
      <c r="T13741" s="5"/>
      <c r="U13741" s="5"/>
      <c r="V13741" s="5"/>
      <c r="W13741" s="5"/>
      <c r="X13741" s="5"/>
      <c r="Y13741" s="5"/>
      <c r="Z13741" s="5"/>
      <c r="AA13741" s="5"/>
      <c r="AB13741" s="5"/>
      <c r="AC13741" s="5"/>
      <c r="AD13741" s="5"/>
      <c r="AE13741" s="5"/>
      <c r="AF13741" s="5"/>
      <c r="AG13741" s="5"/>
      <c r="AH13741" s="5"/>
      <c r="AI13741" s="5"/>
      <c r="AJ13741" s="5"/>
    </row>
    <row r="13742" spans="11:36">
      <c r="K13742" s="5"/>
      <c r="L13742" s="5"/>
      <c r="M13742" s="5"/>
      <c r="N13742" s="5"/>
      <c r="O13742" s="5"/>
      <c r="P13742" s="5"/>
      <c r="Q13742" s="5"/>
      <c r="R13742" s="5"/>
      <c r="S13742" s="5"/>
      <c r="T13742" s="5"/>
      <c r="U13742" s="5"/>
      <c r="V13742" s="5"/>
      <c r="W13742" s="5"/>
      <c r="X13742" s="5"/>
      <c r="Y13742" s="5"/>
      <c r="Z13742" s="5"/>
      <c r="AA13742" s="5"/>
      <c r="AB13742" s="5"/>
      <c r="AC13742" s="5"/>
      <c r="AD13742" s="5"/>
      <c r="AE13742" s="5"/>
      <c r="AF13742" s="5"/>
      <c r="AG13742" s="5"/>
      <c r="AH13742" s="5"/>
      <c r="AI13742" s="5"/>
      <c r="AJ13742" s="5"/>
    </row>
    <row r="13743" spans="11:36">
      <c r="K13743" s="5"/>
      <c r="L13743" s="5"/>
      <c r="M13743" s="5"/>
      <c r="N13743" s="5"/>
      <c r="O13743" s="5"/>
      <c r="P13743" s="5"/>
      <c r="Q13743" s="5"/>
      <c r="R13743" s="5"/>
      <c r="S13743" s="5"/>
      <c r="T13743" s="5"/>
      <c r="U13743" s="5"/>
      <c r="V13743" s="5"/>
      <c r="W13743" s="5"/>
      <c r="X13743" s="5"/>
      <c r="Y13743" s="5"/>
      <c r="Z13743" s="5"/>
      <c r="AA13743" s="5"/>
      <c r="AB13743" s="5"/>
      <c r="AC13743" s="5"/>
      <c r="AD13743" s="5"/>
      <c r="AE13743" s="5"/>
      <c r="AF13743" s="5"/>
      <c r="AG13743" s="5"/>
      <c r="AH13743" s="5"/>
      <c r="AI13743" s="5"/>
      <c r="AJ13743" s="5"/>
    </row>
    <row r="13744" spans="11:36">
      <c r="K13744" s="5"/>
      <c r="L13744" s="5"/>
      <c r="M13744" s="5"/>
      <c r="N13744" s="5"/>
      <c r="O13744" s="5"/>
      <c r="P13744" s="5"/>
      <c r="Q13744" s="5"/>
      <c r="R13744" s="5"/>
      <c r="S13744" s="5"/>
      <c r="T13744" s="5"/>
      <c r="U13744" s="5"/>
      <c r="V13744" s="5"/>
      <c r="W13744" s="5"/>
      <c r="X13744" s="5"/>
      <c r="Y13744" s="5"/>
      <c r="Z13744" s="5"/>
      <c r="AA13744" s="5"/>
      <c r="AB13744" s="5"/>
      <c r="AC13744" s="5"/>
      <c r="AD13744" s="5"/>
      <c r="AE13744" s="5"/>
      <c r="AF13744" s="5"/>
      <c r="AG13744" s="5"/>
      <c r="AH13744" s="5"/>
      <c r="AI13744" s="5"/>
      <c r="AJ13744" s="5"/>
    </row>
    <row r="13745" spans="11:36">
      <c r="K13745" s="5"/>
      <c r="L13745" s="5"/>
      <c r="M13745" s="5"/>
      <c r="N13745" s="5"/>
      <c r="O13745" s="5"/>
      <c r="P13745" s="5"/>
      <c r="Q13745" s="5"/>
      <c r="R13745" s="5"/>
      <c r="S13745" s="5"/>
      <c r="T13745" s="5"/>
      <c r="U13745" s="5"/>
      <c r="V13745" s="5"/>
      <c r="W13745" s="5"/>
      <c r="X13745" s="5"/>
      <c r="Y13745" s="5"/>
      <c r="Z13745" s="5"/>
      <c r="AA13745" s="5"/>
      <c r="AB13745" s="5"/>
      <c r="AC13745" s="5"/>
      <c r="AD13745" s="5"/>
      <c r="AE13745" s="5"/>
      <c r="AF13745" s="5"/>
      <c r="AG13745" s="5"/>
      <c r="AH13745" s="5"/>
      <c r="AI13745" s="5"/>
      <c r="AJ13745" s="5"/>
    </row>
    <row r="13746" spans="11:36">
      <c r="K13746" s="5"/>
      <c r="L13746" s="5"/>
      <c r="M13746" s="5"/>
      <c r="N13746" s="5"/>
      <c r="O13746" s="5"/>
      <c r="P13746" s="5"/>
      <c r="Q13746" s="5"/>
      <c r="R13746" s="5"/>
      <c r="S13746" s="5"/>
      <c r="T13746" s="5"/>
      <c r="U13746" s="5"/>
      <c r="V13746" s="5"/>
      <c r="W13746" s="5"/>
      <c r="X13746" s="5"/>
      <c r="Y13746" s="5"/>
      <c r="Z13746" s="5"/>
      <c r="AA13746" s="5"/>
      <c r="AB13746" s="5"/>
      <c r="AC13746" s="5"/>
      <c r="AD13746" s="5"/>
      <c r="AE13746" s="5"/>
      <c r="AF13746" s="5"/>
      <c r="AG13746" s="5"/>
      <c r="AH13746" s="5"/>
      <c r="AI13746" s="5"/>
      <c r="AJ13746" s="5"/>
    </row>
    <row r="13747" spans="11:36">
      <c r="K13747" s="5"/>
      <c r="L13747" s="5"/>
      <c r="M13747" s="5"/>
      <c r="N13747" s="5"/>
      <c r="O13747" s="5"/>
      <c r="P13747" s="5"/>
      <c r="Q13747" s="5"/>
      <c r="R13747" s="5"/>
      <c r="S13747" s="5"/>
      <c r="T13747" s="5"/>
      <c r="U13747" s="5"/>
      <c r="V13747" s="5"/>
      <c r="W13747" s="5"/>
      <c r="X13747" s="5"/>
      <c r="Y13747" s="5"/>
      <c r="Z13747" s="5"/>
      <c r="AA13747" s="5"/>
      <c r="AB13747" s="5"/>
      <c r="AC13747" s="5"/>
      <c r="AD13747" s="5"/>
      <c r="AE13747" s="5"/>
      <c r="AF13747" s="5"/>
      <c r="AG13747" s="5"/>
      <c r="AH13747" s="5"/>
      <c r="AI13747" s="5"/>
      <c r="AJ13747" s="5"/>
    </row>
    <row r="13748" spans="11:36">
      <c r="K13748" s="5"/>
      <c r="L13748" s="5"/>
      <c r="M13748" s="5"/>
      <c r="N13748" s="5"/>
      <c r="O13748" s="5"/>
      <c r="P13748" s="5"/>
      <c r="Q13748" s="5"/>
      <c r="R13748" s="5"/>
      <c r="S13748" s="5"/>
      <c r="T13748" s="5"/>
      <c r="U13748" s="5"/>
      <c r="V13748" s="5"/>
      <c r="W13748" s="5"/>
      <c r="X13748" s="5"/>
      <c r="Y13748" s="5"/>
      <c r="Z13748" s="5"/>
      <c r="AA13748" s="5"/>
      <c r="AB13748" s="5"/>
      <c r="AC13748" s="5"/>
      <c r="AD13748" s="5"/>
      <c r="AE13748" s="5"/>
      <c r="AF13748" s="5"/>
      <c r="AG13748" s="5"/>
      <c r="AH13748" s="5"/>
      <c r="AI13748" s="5"/>
      <c r="AJ13748" s="5"/>
    </row>
    <row r="13749" spans="11:36">
      <c r="K13749" s="5"/>
      <c r="L13749" s="5"/>
      <c r="M13749" s="5"/>
      <c r="N13749" s="5"/>
      <c r="O13749" s="5"/>
      <c r="P13749" s="5"/>
      <c r="Q13749" s="5"/>
      <c r="R13749" s="5"/>
      <c r="S13749" s="5"/>
      <c r="T13749" s="5"/>
      <c r="U13749" s="5"/>
      <c r="V13749" s="5"/>
      <c r="W13749" s="5"/>
      <c r="X13749" s="5"/>
      <c r="Y13749" s="5"/>
      <c r="Z13749" s="5"/>
      <c r="AA13749" s="5"/>
      <c r="AB13749" s="5"/>
      <c r="AC13749" s="5"/>
      <c r="AD13749" s="5"/>
      <c r="AE13749" s="5"/>
      <c r="AF13749" s="5"/>
      <c r="AG13749" s="5"/>
      <c r="AH13749" s="5"/>
      <c r="AI13749" s="5"/>
      <c r="AJ13749" s="5"/>
    </row>
    <row r="13750" spans="11:36">
      <c r="K13750" s="5"/>
      <c r="L13750" s="5"/>
      <c r="M13750" s="5"/>
      <c r="N13750" s="5"/>
      <c r="O13750" s="5"/>
      <c r="P13750" s="5"/>
      <c r="Q13750" s="5"/>
      <c r="R13750" s="5"/>
      <c r="S13750" s="5"/>
      <c r="T13750" s="5"/>
      <c r="U13750" s="5"/>
      <c r="V13750" s="5"/>
      <c r="W13750" s="5"/>
      <c r="X13750" s="5"/>
      <c r="Y13750" s="5"/>
      <c r="Z13750" s="5"/>
      <c r="AA13750" s="5"/>
      <c r="AB13750" s="5"/>
      <c r="AC13750" s="5"/>
      <c r="AD13750" s="5"/>
      <c r="AE13750" s="5"/>
      <c r="AF13750" s="5"/>
      <c r="AG13750" s="5"/>
      <c r="AH13750" s="5"/>
      <c r="AI13750" s="5"/>
      <c r="AJ13750" s="5"/>
    </row>
    <row r="13751" spans="11:36">
      <c r="K13751" s="5"/>
      <c r="L13751" s="5"/>
      <c r="M13751" s="5"/>
      <c r="N13751" s="5"/>
      <c r="O13751" s="5"/>
      <c r="P13751" s="5"/>
      <c r="Q13751" s="5"/>
      <c r="R13751" s="5"/>
      <c r="S13751" s="5"/>
      <c r="T13751" s="5"/>
      <c r="U13751" s="5"/>
      <c r="V13751" s="5"/>
      <c r="W13751" s="5"/>
      <c r="X13751" s="5"/>
      <c r="Y13751" s="5"/>
      <c r="Z13751" s="5"/>
      <c r="AA13751" s="5"/>
      <c r="AB13751" s="5"/>
      <c r="AC13751" s="5"/>
      <c r="AD13751" s="5"/>
      <c r="AE13751" s="5"/>
      <c r="AF13751" s="5"/>
      <c r="AG13751" s="5"/>
      <c r="AH13751" s="5"/>
      <c r="AI13751" s="5"/>
      <c r="AJ13751" s="5"/>
    </row>
    <row r="13752" spans="11:36">
      <c r="K13752" s="5"/>
      <c r="L13752" s="5"/>
      <c r="M13752" s="5"/>
      <c r="N13752" s="5"/>
      <c r="O13752" s="5"/>
      <c r="P13752" s="5"/>
      <c r="Q13752" s="5"/>
      <c r="R13752" s="5"/>
      <c r="S13752" s="5"/>
      <c r="T13752" s="5"/>
      <c r="U13752" s="5"/>
      <c r="V13752" s="5"/>
      <c r="W13752" s="5"/>
      <c r="X13752" s="5"/>
      <c r="Y13752" s="5"/>
      <c r="Z13752" s="5"/>
      <c r="AA13752" s="5"/>
      <c r="AB13752" s="5"/>
      <c r="AC13752" s="5"/>
      <c r="AD13752" s="5"/>
      <c r="AE13752" s="5"/>
      <c r="AF13752" s="5"/>
      <c r="AG13752" s="5"/>
      <c r="AH13752" s="5"/>
      <c r="AI13752" s="5"/>
      <c r="AJ13752" s="5"/>
    </row>
    <row r="13753" spans="11:36">
      <c r="K13753" s="5"/>
      <c r="L13753" s="5"/>
      <c r="M13753" s="5"/>
      <c r="N13753" s="5"/>
      <c r="O13753" s="5"/>
      <c r="P13753" s="5"/>
      <c r="Q13753" s="5"/>
      <c r="R13753" s="5"/>
      <c r="S13753" s="5"/>
      <c r="T13753" s="5"/>
      <c r="U13753" s="5"/>
      <c r="V13753" s="5"/>
      <c r="W13753" s="5"/>
      <c r="X13753" s="5"/>
      <c r="Y13753" s="5"/>
      <c r="Z13753" s="5"/>
      <c r="AA13753" s="5"/>
      <c r="AB13753" s="5"/>
      <c r="AC13753" s="5"/>
      <c r="AD13753" s="5"/>
      <c r="AE13753" s="5"/>
      <c r="AF13753" s="5"/>
      <c r="AG13753" s="5"/>
      <c r="AH13753" s="5"/>
      <c r="AI13753" s="5"/>
      <c r="AJ13753" s="5"/>
    </row>
    <row r="13754" spans="11:36">
      <c r="K13754" s="5"/>
      <c r="L13754" s="5"/>
      <c r="M13754" s="5"/>
      <c r="N13754" s="5"/>
      <c r="O13754" s="5"/>
      <c r="P13754" s="5"/>
      <c r="Q13754" s="5"/>
      <c r="R13754" s="5"/>
      <c r="S13754" s="5"/>
      <c r="T13754" s="5"/>
      <c r="U13754" s="5"/>
      <c r="V13754" s="5"/>
      <c r="W13754" s="5"/>
      <c r="X13754" s="5"/>
      <c r="Y13754" s="5"/>
      <c r="Z13754" s="5"/>
      <c r="AA13754" s="5"/>
      <c r="AB13754" s="5"/>
      <c r="AC13754" s="5"/>
      <c r="AD13754" s="5"/>
      <c r="AE13754" s="5"/>
      <c r="AF13754" s="5"/>
      <c r="AG13754" s="5"/>
      <c r="AH13754" s="5"/>
      <c r="AI13754" s="5"/>
      <c r="AJ13754" s="5"/>
    </row>
    <row r="13755" spans="11:36">
      <c r="K13755" s="5"/>
      <c r="L13755" s="5"/>
      <c r="M13755" s="5"/>
      <c r="N13755" s="5"/>
      <c r="O13755" s="5"/>
      <c r="P13755" s="5"/>
      <c r="Q13755" s="5"/>
      <c r="R13755" s="5"/>
      <c r="S13755" s="5"/>
      <c r="T13755" s="5"/>
      <c r="U13755" s="5"/>
      <c r="V13755" s="5"/>
      <c r="W13755" s="5"/>
      <c r="X13755" s="5"/>
      <c r="Y13755" s="5"/>
      <c r="Z13755" s="5"/>
      <c r="AA13755" s="5"/>
      <c r="AB13755" s="5"/>
      <c r="AC13755" s="5"/>
      <c r="AD13755" s="5"/>
      <c r="AE13755" s="5"/>
      <c r="AF13755" s="5"/>
      <c r="AG13755" s="5"/>
      <c r="AH13755" s="5"/>
      <c r="AI13755" s="5"/>
      <c r="AJ13755" s="5"/>
    </row>
    <row r="13756" spans="11:36">
      <c r="K13756" s="5"/>
      <c r="L13756" s="5"/>
      <c r="M13756" s="5"/>
      <c r="N13756" s="5"/>
      <c r="O13756" s="5"/>
      <c r="P13756" s="5"/>
      <c r="Q13756" s="5"/>
      <c r="R13756" s="5"/>
      <c r="S13756" s="5"/>
      <c r="T13756" s="5"/>
      <c r="U13756" s="5"/>
      <c r="V13756" s="5"/>
      <c r="W13756" s="5"/>
      <c r="X13756" s="5"/>
      <c r="Y13756" s="5"/>
      <c r="Z13756" s="5"/>
      <c r="AA13756" s="5"/>
      <c r="AB13756" s="5"/>
      <c r="AC13756" s="5"/>
      <c r="AD13756" s="5"/>
      <c r="AE13756" s="5"/>
      <c r="AF13756" s="5"/>
      <c r="AG13756" s="5"/>
      <c r="AH13756" s="5"/>
      <c r="AI13756" s="5"/>
      <c r="AJ13756" s="5"/>
    </row>
    <row r="13757" spans="11:36">
      <c r="K13757" s="5"/>
      <c r="L13757" s="5"/>
      <c r="M13757" s="5"/>
      <c r="N13757" s="5"/>
      <c r="O13757" s="5"/>
      <c r="P13757" s="5"/>
      <c r="Q13757" s="5"/>
      <c r="R13757" s="5"/>
      <c r="S13757" s="5"/>
      <c r="T13757" s="5"/>
      <c r="U13757" s="5"/>
      <c r="V13757" s="5"/>
      <c r="W13757" s="5"/>
      <c r="X13757" s="5"/>
      <c r="Y13757" s="5"/>
      <c r="Z13757" s="5"/>
      <c r="AA13757" s="5"/>
      <c r="AB13757" s="5"/>
      <c r="AC13757" s="5"/>
      <c r="AD13757" s="5"/>
      <c r="AE13757" s="5"/>
      <c r="AF13757" s="5"/>
      <c r="AG13757" s="5"/>
      <c r="AH13757" s="5"/>
      <c r="AI13757" s="5"/>
      <c r="AJ13757" s="5"/>
    </row>
    <row r="13758" spans="11:36">
      <c r="K13758" s="5"/>
      <c r="L13758" s="5"/>
      <c r="M13758" s="5"/>
      <c r="N13758" s="5"/>
      <c r="O13758" s="5"/>
      <c r="P13758" s="5"/>
      <c r="Q13758" s="5"/>
      <c r="R13758" s="5"/>
      <c r="S13758" s="5"/>
      <c r="T13758" s="5"/>
      <c r="U13758" s="5"/>
      <c r="V13758" s="5"/>
      <c r="W13758" s="5"/>
      <c r="X13758" s="5"/>
      <c r="Y13758" s="5"/>
      <c r="Z13758" s="5"/>
      <c r="AA13758" s="5"/>
      <c r="AB13758" s="5"/>
      <c r="AC13758" s="5"/>
      <c r="AD13758" s="5"/>
      <c r="AE13758" s="5"/>
      <c r="AF13758" s="5"/>
      <c r="AG13758" s="5"/>
      <c r="AH13758" s="5"/>
      <c r="AI13758" s="5"/>
      <c r="AJ13758" s="5"/>
    </row>
    <row r="13759" spans="11:36">
      <c r="K13759" s="5"/>
      <c r="L13759" s="5"/>
      <c r="M13759" s="5"/>
      <c r="N13759" s="5"/>
      <c r="O13759" s="5"/>
      <c r="P13759" s="5"/>
      <c r="Q13759" s="5"/>
      <c r="R13759" s="5"/>
      <c r="S13759" s="5"/>
      <c r="T13759" s="5"/>
      <c r="U13759" s="5"/>
      <c r="V13759" s="5"/>
      <c r="W13759" s="5"/>
      <c r="X13759" s="5"/>
      <c r="Y13759" s="5"/>
      <c r="Z13759" s="5"/>
      <c r="AA13759" s="5"/>
      <c r="AB13759" s="5"/>
      <c r="AC13759" s="5"/>
      <c r="AD13759" s="5"/>
      <c r="AE13759" s="5"/>
      <c r="AF13759" s="5"/>
      <c r="AG13759" s="5"/>
      <c r="AH13759" s="5"/>
      <c r="AI13759" s="5"/>
      <c r="AJ13759" s="5"/>
    </row>
    <row r="13760" spans="11:36">
      <c r="K13760" s="5"/>
      <c r="L13760" s="5"/>
      <c r="M13760" s="5"/>
      <c r="N13760" s="5"/>
      <c r="O13760" s="5"/>
      <c r="P13760" s="5"/>
      <c r="Q13760" s="5"/>
      <c r="R13760" s="5"/>
      <c r="S13760" s="5"/>
      <c r="T13760" s="5"/>
      <c r="U13760" s="5"/>
      <c r="V13760" s="5"/>
      <c r="W13760" s="5"/>
      <c r="X13760" s="5"/>
      <c r="Y13760" s="5"/>
      <c r="Z13760" s="5"/>
      <c r="AA13760" s="5"/>
      <c r="AB13760" s="5"/>
      <c r="AC13760" s="5"/>
      <c r="AD13760" s="5"/>
      <c r="AE13760" s="5"/>
      <c r="AF13760" s="5"/>
      <c r="AG13760" s="5"/>
      <c r="AH13760" s="5"/>
      <c r="AI13760" s="5"/>
      <c r="AJ13760" s="5"/>
    </row>
    <row r="13761" spans="11:36">
      <c r="K13761" s="5"/>
      <c r="L13761" s="5"/>
      <c r="M13761" s="5"/>
      <c r="N13761" s="5"/>
      <c r="O13761" s="5"/>
      <c r="P13761" s="5"/>
      <c r="Q13761" s="5"/>
      <c r="R13761" s="5"/>
      <c r="S13761" s="5"/>
      <c r="T13761" s="5"/>
      <c r="U13761" s="5"/>
      <c r="V13761" s="5"/>
      <c r="W13761" s="5"/>
      <c r="X13761" s="5"/>
      <c r="Y13761" s="5"/>
      <c r="Z13761" s="5"/>
      <c r="AA13761" s="5"/>
      <c r="AB13761" s="5"/>
      <c r="AC13761" s="5"/>
      <c r="AD13761" s="5"/>
      <c r="AE13761" s="5"/>
      <c r="AF13761" s="5"/>
      <c r="AG13761" s="5"/>
      <c r="AH13761" s="5"/>
      <c r="AI13761" s="5"/>
      <c r="AJ13761" s="5"/>
    </row>
    <row r="13762" spans="11:36">
      <c r="K13762" s="5"/>
      <c r="L13762" s="5"/>
      <c r="M13762" s="5"/>
      <c r="N13762" s="5"/>
      <c r="O13762" s="5"/>
      <c r="P13762" s="5"/>
      <c r="Q13762" s="5"/>
      <c r="R13762" s="5"/>
      <c r="S13762" s="5"/>
      <c r="T13762" s="5"/>
      <c r="U13762" s="5"/>
      <c r="V13762" s="5"/>
      <c r="W13762" s="5"/>
      <c r="X13762" s="5"/>
      <c r="Y13762" s="5"/>
      <c r="Z13762" s="5"/>
      <c r="AA13762" s="5"/>
      <c r="AB13762" s="5"/>
      <c r="AC13762" s="5"/>
      <c r="AD13762" s="5"/>
      <c r="AE13762" s="5"/>
      <c r="AF13762" s="5"/>
      <c r="AG13762" s="5"/>
      <c r="AH13762" s="5"/>
      <c r="AI13762" s="5"/>
      <c r="AJ13762" s="5"/>
    </row>
    <row r="13763" spans="11:36">
      <c r="K13763" s="5"/>
      <c r="L13763" s="5"/>
      <c r="M13763" s="5"/>
      <c r="N13763" s="5"/>
      <c r="O13763" s="5"/>
      <c r="P13763" s="5"/>
      <c r="Q13763" s="5"/>
      <c r="R13763" s="5"/>
      <c r="S13763" s="5"/>
      <c r="T13763" s="5"/>
      <c r="U13763" s="5"/>
      <c r="V13763" s="5"/>
      <c r="W13763" s="5"/>
      <c r="X13763" s="5"/>
      <c r="Y13763" s="5"/>
      <c r="Z13763" s="5"/>
      <c r="AA13763" s="5"/>
      <c r="AB13763" s="5"/>
      <c r="AC13763" s="5"/>
      <c r="AD13763" s="5"/>
      <c r="AE13763" s="5"/>
      <c r="AF13763" s="5"/>
      <c r="AG13763" s="5"/>
      <c r="AH13763" s="5"/>
      <c r="AI13763" s="5"/>
      <c r="AJ13763" s="5"/>
    </row>
    <row r="13764" spans="11:36">
      <c r="K13764" s="5"/>
      <c r="L13764" s="5"/>
      <c r="M13764" s="5"/>
      <c r="N13764" s="5"/>
      <c r="O13764" s="5"/>
      <c r="P13764" s="5"/>
      <c r="Q13764" s="5"/>
      <c r="R13764" s="5"/>
      <c r="S13764" s="5"/>
      <c r="T13764" s="5"/>
      <c r="U13764" s="5"/>
      <c r="V13764" s="5"/>
      <c r="W13764" s="5"/>
      <c r="X13764" s="5"/>
      <c r="Y13764" s="5"/>
      <c r="Z13764" s="5"/>
      <c r="AA13764" s="5"/>
      <c r="AB13764" s="5"/>
      <c r="AC13764" s="5"/>
      <c r="AD13764" s="5"/>
      <c r="AE13764" s="5"/>
      <c r="AF13764" s="5"/>
      <c r="AG13764" s="5"/>
      <c r="AH13764" s="5"/>
      <c r="AI13764" s="5"/>
      <c r="AJ13764" s="5"/>
    </row>
    <row r="13765" spans="11:36">
      <c r="K13765" s="5"/>
      <c r="L13765" s="5"/>
      <c r="M13765" s="5"/>
      <c r="N13765" s="5"/>
      <c r="O13765" s="5"/>
      <c r="P13765" s="5"/>
      <c r="Q13765" s="5"/>
      <c r="R13765" s="5"/>
      <c r="S13765" s="5"/>
      <c r="T13765" s="5"/>
      <c r="U13765" s="5"/>
      <c r="V13765" s="5"/>
      <c r="W13765" s="5"/>
      <c r="X13765" s="5"/>
      <c r="Y13765" s="5"/>
      <c r="Z13765" s="5"/>
      <c r="AA13765" s="5"/>
      <c r="AB13765" s="5"/>
      <c r="AC13765" s="5"/>
      <c r="AD13765" s="5"/>
      <c r="AE13765" s="5"/>
      <c r="AF13765" s="5"/>
      <c r="AG13765" s="5"/>
      <c r="AH13765" s="5"/>
      <c r="AI13765" s="5"/>
      <c r="AJ13765" s="5"/>
    </row>
    <row r="13766" spans="11:36">
      <c r="K13766" s="5"/>
      <c r="L13766" s="5"/>
      <c r="M13766" s="5"/>
      <c r="N13766" s="5"/>
      <c r="O13766" s="5"/>
      <c r="P13766" s="5"/>
      <c r="Q13766" s="5"/>
      <c r="R13766" s="5"/>
      <c r="S13766" s="5"/>
      <c r="T13766" s="5"/>
      <c r="U13766" s="5"/>
      <c r="V13766" s="5"/>
      <c r="W13766" s="5"/>
      <c r="X13766" s="5"/>
      <c r="Y13766" s="5"/>
      <c r="Z13766" s="5"/>
      <c r="AA13766" s="5"/>
      <c r="AB13766" s="5"/>
      <c r="AC13766" s="5"/>
      <c r="AD13766" s="5"/>
      <c r="AE13766" s="5"/>
      <c r="AF13766" s="5"/>
      <c r="AG13766" s="5"/>
      <c r="AH13766" s="5"/>
      <c r="AI13766" s="5"/>
      <c r="AJ13766" s="5"/>
    </row>
    <row r="13767" spans="11:36">
      <c r="K13767" s="5"/>
      <c r="L13767" s="5"/>
      <c r="M13767" s="5"/>
      <c r="N13767" s="5"/>
      <c r="O13767" s="5"/>
      <c r="P13767" s="5"/>
      <c r="Q13767" s="5"/>
      <c r="R13767" s="5"/>
      <c r="S13767" s="5"/>
      <c r="T13767" s="5"/>
      <c r="U13767" s="5"/>
      <c r="V13767" s="5"/>
      <c r="W13767" s="5"/>
      <c r="X13767" s="5"/>
      <c r="Y13767" s="5"/>
      <c r="Z13767" s="5"/>
      <c r="AA13767" s="5"/>
      <c r="AB13767" s="5"/>
      <c r="AC13767" s="5"/>
      <c r="AD13767" s="5"/>
      <c r="AE13767" s="5"/>
      <c r="AF13767" s="5"/>
      <c r="AG13767" s="5"/>
      <c r="AH13767" s="5"/>
      <c r="AI13767" s="5"/>
      <c r="AJ13767" s="5"/>
    </row>
    <row r="13768" spans="11:36">
      <c r="K13768" s="5"/>
      <c r="L13768" s="5"/>
      <c r="M13768" s="5"/>
      <c r="N13768" s="5"/>
      <c r="O13768" s="5"/>
      <c r="P13768" s="5"/>
      <c r="Q13768" s="5"/>
      <c r="R13768" s="5"/>
      <c r="S13768" s="5"/>
      <c r="T13768" s="5"/>
      <c r="U13768" s="5"/>
      <c r="V13768" s="5"/>
      <c r="W13768" s="5"/>
      <c r="X13768" s="5"/>
      <c r="Y13768" s="5"/>
      <c r="Z13768" s="5"/>
      <c r="AA13768" s="5"/>
      <c r="AB13768" s="5"/>
      <c r="AC13768" s="5"/>
      <c r="AD13768" s="5"/>
      <c r="AE13768" s="5"/>
      <c r="AF13768" s="5"/>
      <c r="AG13768" s="5"/>
      <c r="AH13768" s="5"/>
      <c r="AI13768" s="5"/>
      <c r="AJ13768" s="5"/>
    </row>
    <row r="13769" spans="11:36">
      <c r="K13769" s="5"/>
      <c r="L13769" s="5"/>
      <c r="M13769" s="5"/>
      <c r="N13769" s="5"/>
      <c r="O13769" s="5"/>
      <c r="P13769" s="5"/>
      <c r="Q13769" s="5"/>
      <c r="R13769" s="5"/>
      <c r="S13769" s="5"/>
      <c r="T13769" s="5"/>
      <c r="U13769" s="5"/>
      <c r="V13769" s="5"/>
      <c r="W13769" s="5"/>
      <c r="X13769" s="5"/>
      <c r="Y13769" s="5"/>
      <c r="Z13769" s="5"/>
      <c r="AA13769" s="5"/>
      <c r="AB13769" s="5"/>
      <c r="AC13769" s="5"/>
      <c r="AD13769" s="5"/>
      <c r="AE13769" s="5"/>
      <c r="AF13769" s="5"/>
      <c r="AG13769" s="5"/>
      <c r="AH13769" s="5"/>
      <c r="AI13769" s="5"/>
      <c r="AJ13769" s="5"/>
    </row>
    <row r="13770" spans="11:36">
      <c r="K13770" s="5"/>
      <c r="L13770" s="5"/>
      <c r="M13770" s="5"/>
      <c r="N13770" s="5"/>
      <c r="O13770" s="5"/>
      <c r="P13770" s="5"/>
      <c r="Q13770" s="5"/>
      <c r="R13770" s="5"/>
      <c r="S13770" s="5"/>
      <c r="T13770" s="5"/>
      <c r="U13770" s="5"/>
      <c r="V13770" s="5"/>
      <c r="W13770" s="5"/>
      <c r="X13770" s="5"/>
      <c r="Y13770" s="5"/>
      <c r="Z13770" s="5"/>
      <c r="AA13770" s="5"/>
      <c r="AB13770" s="5"/>
      <c r="AC13770" s="5"/>
      <c r="AD13770" s="5"/>
      <c r="AE13770" s="5"/>
      <c r="AF13770" s="5"/>
      <c r="AG13770" s="5"/>
      <c r="AH13770" s="5"/>
      <c r="AI13770" s="5"/>
      <c r="AJ13770" s="5"/>
    </row>
    <row r="13771" spans="11:36">
      <c r="K13771" s="5"/>
      <c r="L13771" s="5"/>
      <c r="M13771" s="5"/>
      <c r="N13771" s="5"/>
      <c r="O13771" s="5"/>
      <c r="P13771" s="5"/>
      <c r="Q13771" s="5"/>
      <c r="R13771" s="5"/>
      <c r="S13771" s="5"/>
      <c r="T13771" s="5"/>
      <c r="U13771" s="5"/>
      <c r="V13771" s="5"/>
      <c r="W13771" s="5"/>
      <c r="X13771" s="5"/>
      <c r="Y13771" s="5"/>
      <c r="Z13771" s="5"/>
      <c r="AA13771" s="5"/>
      <c r="AB13771" s="5"/>
      <c r="AC13771" s="5"/>
      <c r="AD13771" s="5"/>
      <c r="AE13771" s="5"/>
      <c r="AF13771" s="5"/>
      <c r="AG13771" s="5"/>
      <c r="AH13771" s="5"/>
      <c r="AI13771" s="5"/>
      <c r="AJ13771" s="5"/>
    </row>
    <row r="13772" spans="11:36">
      <c r="K13772" s="5"/>
      <c r="L13772" s="5"/>
      <c r="M13772" s="5"/>
      <c r="N13772" s="5"/>
      <c r="O13772" s="5"/>
      <c r="P13772" s="5"/>
      <c r="Q13772" s="5"/>
      <c r="R13772" s="5"/>
      <c r="S13772" s="5"/>
      <c r="T13772" s="5"/>
      <c r="U13772" s="5"/>
      <c r="V13772" s="5"/>
      <c r="W13772" s="5"/>
      <c r="X13772" s="5"/>
      <c r="Y13772" s="5"/>
      <c r="Z13772" s="5"/>
      <c r="AA13772" s="5"/>
      <c r="AB13772" s="5"/>
      <c r="AC13772" s="5"/>
      <c r="AD13772" s="5"/>
      <c r="AE13772" s="5"/>
      <c r="AF13772" s="5"/>
      <c r="AG13772" s="5"/>
      <c r="AH13772" s="5"/>
      <c r="AI13772" s="5"/>
      <c r="AJ13772" s="5"/>
    </row>
    <row r="13773" spans="11:36">
      <c r="K13773" s="5"/>
      <c r="L13773" s="5"/>
      <c r="M13773" s="5"/>
      <c r="N13773" s="5"/>
      <c r="O13773" s="5"/>
      <c r="P13773" s="5"/>
      <c r="Q13773" s="5"/>
      <c r="R13773" s="5"/>
      <c r="S13773" s="5"/>
      <c r="T13773" s="5"/>
      <c r="U13773" s="5"/>
      <c r="V13773" s="5"/>
      <c r="W13773" s="5"/>
      <c r="X13773" s="5"/>
      <c r="Y13773" s="5"/>
      <c r="Z13773" s="5"/>
      <c r="AA13773" s="5"/>
      <c r="AB13773" s="5"/>
      <c r="AC13773" s="5"/>
      <c r="AD13773" s="5"/>
      <c r="AE13773" s="5"/>
      <c r="AF13773" s="5"/>
      <c r="AG13773" s="5"/>
      <c r="AH13773" s="5"/>
      <c r="AI13773" s="5"/>
      <c r="AJ13773" s="5"/>
    </row>
    <row r="13774" spans="11:36">
      <c r="K13774" s="5"/>
      <c r="L13774" s="5"/>
      <c r="M13774" s="5"/>
      <c r="N13774" s="5"/>
      <c r="O13774" s="5"/>
      <c r="P13774" s="5"/>
      <c r="Q13774" s="5"/>
      <c r="R13774" s="5"/>
      <c r="S13774" s="5"/>
      <c r="T13774" s="5"/>
      <c r="U13774" s="5"/>
      <c r="V13774" s="5"/>
      <c r="W13774" s="5"/>
      <c r="X13774" s="5"/>
      <c r="Y13774" s="5"/>
      <c r="Z13774" s="5"/>
      <c r="AA13774" s="5"/>
      <c r="AB13774" s="5"/>
      <c r="AC13774" s="5"/>
      <c r="AD13774" s="5"/>
      <c r="AE13774" s="5"/>
      <c r="AF13774" s="5"/>
      <c r="AG13774" s="5"/>
      <c r="AH13774" s="5"/>
      <c r="AI13774" s="5"/>
      <c r="AJ13774" s="5"/>
    </row>
    <row r="13775" spans="11:36">
      <c r="K13775" s="5"/>
      <c r="L13775" s="5"/>
      <c r="M13775" s="5"/>
      <c r="N13775" s="5"/>
      <c r="O13775" s="5"/>
      <c r="P13775" s="5"/>
      <c r="Q13775" s="5"/>
      <c r="R13775" s="5"/>
      <c r="S13775" s="5"/>
      <c r="T13775" s="5"/>
      <c r="U13775" s="5"/>
      <c r="V13775" s="5"/>
      <c r="W13775" s="5"/>
      <c r="X13775" s="5"/>
      <c r="Y13775" s="5"/>
      <c r="Z13775" s="5"/>
      <c r="AA13775" s="5"/>
      <c r="AB13775" s="5"/>
      <c r="AC13775" s="5"/>
      <c r="AD13775" s="5"/>
      <c r="AE13775" s="5"/>
      <c r="AF13775" s="5"/>
      <c r="AG13775" s="5"/>
      <c r="AH13775" s="5"/>
      <c r="AI13775" s="5"/>
      <c r="AJ13775" s="5"/>
    </row>
    <row r="13776" spans="11:36">
      <c r="K13776" s="5"/>
      <c r="L13776" s="5"/>
      <c r="M13776" s="5"/>
      <c r="N13776" s="5"/>
      <c r="O13776" s="5"/>
      <c r="P13776" s="5"/>
      <c r="Q13776" s="5"/>
      <c r="R13776" s="5"/>
      <c r="S13776" s="5"/>
      <c r="T13776" s="5"/>
      <c r="U13776" s="5"/>
      <c r="V13776" s="5"/>
      <c r="W13776" s="5"/>
      <c r="X13776" s="5"/>
      <c r="Y13776" s="5"/>
      <c r="Z13776" s="5"/>
      <c r="AA13776" s="5"/>
      <c r="AB13776" s="5"/>
      <c r="AC13776" s="5"/>
      <c r="AD13776" s="5"/>
      <c r="AE13776" s="5"/>
      <c r="AF13776" s="5"/>
      <c r="AG13776" s="5"/>
      <c r="AH13776" s="5"/>
      <c r="AI13776" s="5"/>
      <c r="AJ13776" s="5"/>
    </row>
    <row r="13777" spans="11:36">
      <c r="K13777" s="5"/>
      <c r="L13777" s="5"/>
      <c r="M13777" s="5"/>
      <c r="N13777" s="5"/>
      <c r="O13777" s="5"/>
      <c r="P13777" s="5"/>
      <c r="Q13777" s="5"/>
      <c r="R13777" s="5"/>
      <c r="S13777" s="5"/>
      <c r="T13777" s="5"/>
      <c r="U13777" s="5"/>
      <c r="V13777" s="5"/>
      <c r="W13777" s="5"/>
      <c r="X13777" s="5"/>
      <c r="Y13777" s="5"/>
      <c r="Z13777" s="5"/>
      <c r="AA13777" s="5"/>
      <c r="AB13777" s="5"/>
      <c r="AC13777" s="5"/>
      <c r="AD13777" s="5"/>
      <c r="AE13777" s="5"/>
      <c r="AF13777" s="5"/>
      <c r="AG13777" s="5"/>
      <c r="AH13777" s="5"/>
      <c r="AI13777" s="5"/>
      <c r="AJ13777" s="5"/>
    </row>
    <row r="13778" spans="11:36">
      <c r="K13778" s="5"/>
      <c r="L13778" s="5"/>
      <c r="M13778" s="5"/>
      <c r="N13778" s="5"/>
      <c r="O13778" s="5"/>
      <c r="P13778" s="5"/>
      <c r="Q13778" s="5"/>
      <c r="R13778" s="5"/>
      <c r="S13778" s="5"/>
      <c r="T13778" s="5"/>
      <c r="U13778" s="5"/>
      <c r="V13778" s="5"/>
      <c r="W13778" s="5"/>
      <c r="X13778" s="5"/>
      <c r="Y13778" s="5"/>
      <c r="Z13778" s="5"/>
      <c r="AA13778" s="5"/>
      <c r="AB13778" s="5"/>
      <c r="AC13778" s="5"/>
      <c r="AD13778" s="5"/>
      <c r="AE13778" s="5"/>
      <c r="AF13778" s="5"/>
      <c r="AG13778" s="5"/>
      <c r="AH13778" s="5"/>
      <c r="AI13778" s="5"/>
      <c r="AJ13778" s="5"/>
    </row>
    <row r="13779" spans="11:36">
      <c r="K13779" s="5"/>
      <c r="L13779" s="5"/>
      <c r="M13779" s="5"/>
      <c r="N13779" s="5"/>
      <c r="O13779" s="5"/>
      <c r="P13779" s="5"/>
      <c r="Q13779" s="5"/>
      <c r="R13779" s="5"/>
      <c r="S13779" s="5"/>
      <c r="T13779" s="5"/>
      <c r="U13779" s="5"/>
      <c r="V13779" s="5"/>
      <c r="W13779" s="5"/>
      <c r="X13779" s="5"/>
      <c r="Y13779" s="5"/>
      <c r="Z13779" s="5"/>
      <c r="AA13779" s="5"/>
      <c r="AB13779" s="5"/>
      <c r="AC13779" s="5"/>
      <c r="AD13779" s="5"/>
      <c r="AE13779" s="5"/>
      <c r="AF13779" s="5"/>
      <c r="AG13779" s="5"/>
      <c r="AH13779" s="5"/>
      <c r="AI13779" s="5"/>
      <c r="AJ13779" s="5"/>
    </row>
    <row r="13780" spans="11:36">
      <c r="K13780" s="5"/>
      <c r="L13780" s="5"/>
      <c r="M13780" s="5"/>
      <c r="N13780" s="5"/>
      <c r="O13780" s="5"/>
      <c r="P13780" s="5"/>
      <c r="Q13780" s="5"/>
      <c r="R13780" s="5"/>
      <c r="S13780" s="5"/>
      <c r="T13780" s="5"/>
      <c r="U13780" s="5"/>
      <c r="V13780" s="5"/>
      <c r="W13780" s="5"/>
      <c r="X13780" s="5"/>
      <c r="Y13780" s="5"/>
      <c r="Z13780" s="5"/>
      <c r="AA13780" s="5"/>
      <c r="AB13780" s="5"/>
      <c r="AC13780" s="5"/>
      <c r="AD13780" s="5"/>
      <c r="AE13780" s="5"/>
      <c r="AF13780" s="5"/>
      <c r="AG13780" s="5"/>
      <c r="AH13780" s="5"/>
      <c r="AI13780" s="5"/>
      <c r="AJ13780" s="5"/>
    </row>
    <row r="13781" spans="11:36">
      <c r="K13781" s="5"/>
      <c r="L13781" s="5"/>
      <c r="M13781" s="5"/>
      <c r="N13781" s="5"/>
      <c r="O13781" s="5"/>
      <c r="P13781" s="5"/>
      <c r="Q13781" s="5"/>
      <c r="R13781" s="5"/>
      <c r="S13781" s="5"/>
      <c r="T13781" s="5"/>
      <c r="U13781" s="5"/>
      <c r="V13781" s="5"/>
      <c r="W13781" s="5"/>
      <c r="X13781" s="5"/>
      <c r="Y13781" s="5"/>
      <c r="Z13781" s="5"/>
      <c r="AA13781" s="5"/>
      <c r="AB13781" s="5"/>
      <c r="AC13781" s="5"/>
      <c r="AD13781" s="5"/>
      <c r="AE13781" s="5"/>
      <c r="AF13781" s="5"/>
      <c r="AG13781" s="5"/>
      <c r="AH13781" s="5"/>
      <c r="AI13781" s="5"/>
      <c r="AJ13781" s="5"/>
    </row>
    <row r="13782" spans="11:36">
      <c r="K13782" s="5"/>
      <c r="L13782" s="5"/>
      <c r="M13782" s="5"/>
      <c r="N13782" s="5"/>
      <c r="O13782" s="5"/>
      <c r="P13782" s="5"/>
      <c r="Q13782" s="5"/>
      <c r="R13782" s="5"/>
      <c r="S13782" s="5"/>
      <c r="T13782" s="5"/>
      <c r="U13782" s="5"/>
      <c r="V13782" s="5"/>
      <c r="W13782" s="5"/>
      <c r="X13782" s="5"/>
      <c r="Y13782" s="5"/>
      <c r="Z13782" s="5"/>
      <c r="AA13782" s="5"/>
      <c r="AB13782" s="5"/>
      <c r="AC13782" s="5"/>
      <c r="AD13782" s="5"/>
      <c r="AE13782" s="5"/>
      <c r="AF13782" s="5"/>
      <c r="AG13782" s="5"/>
      <c r="AH13782" s="5"/>
      <c r="AI13782" s="5"/>
      <c r="AJ13782" s="5"/>
    </row>
    <row r="13783" spans="11:36">
      <c r="K13783" s="5"/>
      <c r="L13783" s="5"/>
      <c r="M13783" s="5"/>
      <c r="N13783" s="5"/>
      <c r="O13783" s="5"/>
      <c r="P13783" s="5"/>
      <c r="Q13783" s="5"/>
      <c r="R13783" s="5"/>
      <c r="S13783" s="5"/>
      <c r="T13783" s="5"/>
      <c r="U13783" s="5"/>
      <c r="V13783" s="5"/>
      <c r="W13783" s="5"/>
      <c r="X13783" s="5"/>
      <c r="Y13783" s="5"/>
      <c r="Z13783" s="5"/>
      <c r="AA13783" s="5"/>
      <c r="AB13783" s="5"/>
      <c r="AC13783" s="5"/>
      <c r="AD13783" s="5"/>
      <c r="AE13783" s="5"/>
      <c r="AF13783" s="5"/>
      <c r="AG13783" s="5"/>
      <c r="AH13783" s="5"/>
      <c r="AI13783" s="5"/>
      <c r="AJ13783" s="5"/>
    </row>
    <row r="13784" spans="11:36">
      <c r="K13784" s="5"/>
      <c r="L13784" s="5"/>
      <c r="M13784" s="5"/>
      <c r="N13784" s="5"/>
      <c r="O13784" s="5"/>
      <c r="P13784" s="5"/>
      <c r="Q13784" s="5"/>
      <c r="R13784" s="5"/>
      <c r="S13784" s="5"/>
      <c r="T13784" s="5"/>
      <c r="U13784" s="5"/>
      <c r="V13784" s="5"/>
      <c r="W13784" s="5"/>
      <c r="X13784" s="5"/>
      <c r="Y13784" s="5"/>
      <c r="Z13784" s="5"/>
      <c r="AA13784" s="5"/>
      <c r="AB13784" s="5"/>
      <c r="AC13784" s="5"/>
      <c r="AD13784" s="5"/>
      <c r="AE13784" s="5"/>
      <c r="AF13784" s="5"/>
      <c r="AG13784" s="5"/>
      <c r="AH13784" s="5"/>
      <c r="AI13784" s="5"/>
      <c r="AJ13784" s="5"/>
    </row>
    <row r="13785" spans="11:36">
      <c r="K13785" s="5"/>
      <c r="L13785" s="5"/>
      <c r="M13785" s="5"/>
      <c r="N13785" s="5"/>
      <c r="O13785" s="5"/>
      <c r="P13785" s="5"/>
      <c r="Q13785" s="5"/>
      <c r="R13785" s="5"/>
      <c r="S13785" s="5"/>
      <c r="T13785" s="5"/>
      <c r="U13785" s="5"/>
      <c r="V13785" s="5"/>
      <c r="W13785" s="5"/>
      <c r="X13785" s="5"/>
      <c r="Y13785" s="5"/>
      <c r="Z13785" s="5"/>
      <c r="AA13785" s="5"/>
      <c r="AB13785" s="5"/>
      <c r="AC13785" s="5"/>
      <c r="AD13785" s="5"/>
      <c r="AE13785" s="5"/>
      <c r="AF13785" s="5"/>
      <c r="AG13785" s="5"/>
      <c r="AH13785" s="5"/>
      <c r="AI13785" s="5"/>
      <c r="AJ13785" s="5"/>
    </row>
    <row r="13786" spans="11:36">
      <c r="K13786" s="5"/>
      <c r="L13786" s="5"/>
      <c r="M13786" s="5"/>
      <c r="N13786" s="5"/>
      <c r="O13786" s="5"/>
      <c r="P13786" s="5"/>
      <c r="Q13786" s="5"/>
      <c r="R13786" s="5"/>
      <c r="S13786" s="5"/>
      <c r="T13786" s="5"/>
      <c r="U13786" s="5"/>
      <c r="V13786" s="5"/>
      <c r="W13786" s="5"/>
      <c r="X13786" s="5"/>
      <c r="Y13786" s="5"/>
      <c r="Z13786" s="5"/>
      <c r="AA13786" s="5"/>
      <c r="AB13786" s="5"/>
      <c r="AC13786" s="5"/>
      <c r="AD13786" s="5"/>
      <c r="AE13786" s="5"/>
      <c r="AF13786" s="5"/>
      <c r="AG13786" s="5"/>
      <c r="AH13786" s="5"/>
      <c r="AI13786" s="5"/>
      <c r="AJ13786" s="5"/>
    </row>
    <row r="13787" spans="11:36">
      <c r="K13787" s="5"/>
      <c r="L13787" s="5"/>
      <c r="M13787" s="5"/>
      <c r="N13787" s="5"/>
      <c r="O13787" s="5"/>
      <c r="P13787" s="5"/>
      <c r="Q13787" s="5"/>
      <c r="R13787" s="5"/>
      <c r="S13787" s="5"/>
      <c r="T13787" s="5"/>
      <c r="U13787" s="5"/>
      <c r="V13787" s="5"/>
      <c r="W13787" s="5"/>
      <c r="X13787" s="5"/>
      <c r="Y13787" s="5"/>
      <c r="Z13787" s="5"/>
      <c r="AA13787" s="5"/>
      <c r="AB13787" s="5"/>
      <c r="AC13787" s="5"/>
      <c r="AD13787" s="5"/>
      <c r="AE13787" s="5"/>
      <c r="AF13787" s="5"/>
      <c r="AG13787" s="5"/>
      <c r="AH13787" s="5"/>
      <c r="AI13787" s="5"/>
      <c r="AJ13787" s="5"/>
    </row>
    <row r="13788" spans="11:36">
      <c r="K13788" s="5"/>
      <c r="L13788" s="5"/>
      <c r="M13788" s="5"/>
      <c r="N13788" s="5"/>
      <c r="O13788" s="5"/>
      <c r="P13788" s="5"/>
      <c r="Q13788" s="5"/>
      <c r="R13788" s="5"/>
      <c r="S13788" s="5"/>
      <c r="T13788" s="5"/>
      <c r="U13788" s="5"/>
      <c r="V13788" s="5"/>
      <c r="W13788" s="5"/>
      <c r="X13788" s="5"/>
      <c r="Y13788" s="5"/>
      <c r="Z13788" s="5"/>
      <c r="AA13788" s="5"/>
      <c r="AB13788" s="5"/>
      <c r="AC13788" s="5"/>
      <c r="AD13788" s="5"/>
      <c r="AE13788" s="5"/>
      <c r="AF13788" s="5"/>
      <c r="AG13788" s="5"/>
      <c r="AH13788" s="5"/>
      <c r="AI13788" s="5"/>
      <c r="AJ13788" s="5"/>
    </row>
    <row r="13789" spans="11:36">
      <c r="K13789" s="5"/>
      <c r="L13789" s="5"/>
      <c r="M13789" s="5"/>
      <c r="N13789" s="5"/>
      <c r="O13789" s="5"/>
      <c r="P13789" s="5"/>
      <c r="Q13789" s="5"/>
      <c r="R13789" s="5"/>
      <c r="S13789" s="5"/>
      <c r="T13789" s="5"/>
      <c r="U13789" s="5"/>
      <c r="V13789" s="5"/>
      <c r="W13789" s="5"/>
      <c r="X13789" s="5"/>
      <c r="Y13789" s="5"/>
      <c r="Z13789" s="5"/>
      <c r="AA13789" s="5"/>
      <c r="AB13789" s="5"/>
      <c r="AC13789" s="5"/>
      <c r="AD13789" s="5"/>
      <c r="AE13789" s="5"/>
      <c r="AF13789" s="5"/>
      <c r="AG13789" s="5"/>
      <c r="AH13789" s="5"/>
      <c r="AI13789" s="5"/>
      <c r="AJ13789" s="5"/>
    </row>
    <row r="13790" spans="11:36">
      <c r="K13790" s="5"/>
      <c r="L13790" s="5"/>
      <c r="M13790" s="5"/>
      <c r="N13790" s="5"/>
      <c r="O13790" s="5"/>
      <c r="P13790" s="5"/>
      <c r="Q13790" s="5"/>
      <c r="R13790" s="5"/>
      <c r="S13790" s="5"/>
      <c r="T13790" s="5"/>
      <c r="U13790" s="5"/>
      <c r="V13790" s="5"/>
      <c r="W13790" s="5"/>
      <c r="X13790" s="5"/>
      <c r="Y13790" s="5"/>
      <c r="Z13790" s="5"/>
      <c r="AA13790" s="5"/>
      <c r="AB13790" s="5"/>
      <c r="AC13790" s="5"/>
      <c r="AD13790" s="5"/>
      <c r="AE13790" s="5"/>
      <c r="AF13790" s="5"/>
      <c r="AG13790" s="5"/>
      <c r="AH13790" s="5"/>
      <c r="AI13790" s="5"/>
      <c r="AJ13790" s="5"/>
    </row>
    <row r="13791" spans="11:36">
      <c r="K13791" s="5"/>
      <c r="L13791" s="5"/>
      <c r="M13791" s="5"/>
      <c r="N13791" s="5"/>
      <c r="O13791" s="5"/>
      <c r="P13791" s="5"/>
      <c r="Q13791" s="5"/>
      <c r="R13791" s="5"/>
      <c r="S13791" s="5"/>
      <c r="T13791" s="5"/>
      <c r="U13791" s="5"/>
      <c r="V13791" s="5"/>
      <c r="W13791" s="5"/>
      <c r="X13791" s="5"/>
      <c r="Y13791" s="5"/>
      <c r="Z13791" s="5"/>
      <c r="AA13791" s="5"/>
      <c r="AB13791" s="5"/>
      <c r="AC13791" s="5"/>
      <c r="AD13791" s="5"/>
      <c r="AE13791" s="5"/>
      <c r="AF13791" s="5"/>
      <c r="AG13791" s="5"/>
      <c r="AH13791" s="5"/>
      <c r="AI13791" s="5"/>
      <c r="AJ13791" s="5"/>
    </row>
    <row r="13792" spans="11:36">
      <c r="K13792" s="5"/>
      <c r="L13792" s="5"/>
      <c r="M13792" s="5"/>
      <c r="N13792" s="5"/>
      <c r="O13792" s="5"/>
      <c r="P13792" s="5"/>
      <c r="Q13792" s="5"/>
      <c r="R13792" s="5"/>
      <c r="S13792" s="5"/>
      <c r="T13792" s="5"/>
      <c r="U13792" s="5"/>
      <c r="V13792" s="5"/>
      <c r="W13792" s="5"/>
      <c r="X13792" s="5"/>
      <c r="Y13792" s="5"/>
      <c r="Z13792" s="5"/>
      <c r="AA13792" s="5"/>
      <c r="AB13792" s="5"/>
      <c r="AC13792" s="5"/>
      <c r="AD13792" s="5"/>
      <c r="AE13792" s="5"/>
      <c r="AF13792" s="5"/>
      <c r="AG13792" s="5"/>
      <c r="AH13792" s="5"/>
      <c r="AI13792" s="5"/>
      <c r="AJ13792" s="5"/>
    </row>
    <row r="13793" spans="11:36">
      <c r="K13793" s="5"/>
      <c r="L13793" s="5"/>
      <c r="M13793" s="5"/>
      <c r="N13793" s="5"/>
      <c r="O13793" s="5"/>
      <c r="P13793" s="5"/>
      <c r="Q13793" s="5"/>
      <c r="R13793" s="5"/>
      <c r="S13793" s="5"/>
      <c r="T13793" s="5"/>
      <c r="U13793" s="5"/>
      <c r="V13793" s="5"/>
      <c r="W13793" s="5"/>
      <c r="X13793" s="5"/>
      <c r="Y13793" s="5"/>
      <c r="Z13793" s="5"/>
      <c r="AA13793" s="5"/>
      <c r="AB13793" s="5"/>
      <c r="AC13793" s="5"/>
      <c r="AD13793" s="5"/>
      <c r="AE13793" s="5"/>
      <c r="AF13793" s="5"/>
      <c r="AG13793" s="5"/>
      <c r="AH13793" s="5"/>
      <c r="AI13793" s="5"/>
      <c r="AJ13793" s="5"/>
    </row>
    <row r="13794" spans="11:36">
      <c r="K13794" s="5"/>
      <c r="L13794" s="5"/>
      <c r="M13794" s="5"/>
      <c r="N13794" s="5"/>
      <c r="O13794" s="5"/>
      <c r="P13794" s="5"/>
      <c r="Q13794" s="5"/>
      <c r="R13794" s="5"/>
      <c r="S13794" s="5"/>
      <c r="T13794" s="5"/>
      <c r="U13794" s="5"/>
      <c r="V13794" s="5"/>
      <c r="W13794" s="5"/>
      <c r="X13794" s="5"/>
      <c r="Y13794" s="5"/>
      <c r="Z13794" s="5"/>
      <c r="AA13794" s="5"/>
      <c r="AB13794" s="5"/>
      <c r="AC13794" s="5"/>
      <c r="AD13794" s="5"/>
      <c r="AE13794" s="5"/>
      <c r="AF13794" s="5"/>
      <c r="AG13794" s="5"/>
      <c r="AH13794" s="5"/>
      <c r="AI13794" s="5"/>
      <c r="AJ13794" s="5"/>
    </row>
    <row r="13795" spans="11:36">
      <c r="K13795" s="5"/>
      <c r="L13795" s="5"/>
      <c r="M13795" s="5"/>
      <c r="N13795" s="5"/>
      <c r="O13795" s="5"/>
      <c r="P13795" s="5"/>
      <c r="Q13795" s="5"/>
      <c r="R13795" s="5"/>
      <c r="S13795" s="5"/>
      <c r="T13795" s="5"/>
      <c r="U13795" s="5"/>
      <c r="V13795" s="5"/>
      <c r="W13795" s="5"/>
      <c r="X13795" s="5"/>
      <c r="Y13795" s="5"/>
      <c r="Z13795" s="5"/>
      <c r="AA13795" s="5"/>
      <c r="AB13795" s="5"/>
      <c r="AC13795" s="5"/>
      <c r="AD13795" s="5"/>
      <c r="AE13795" s="5"/>
      <c r="AF13795" s="5"/>
      <c r="AG13795" s="5"/>
      <c r="AH13795" s="5"/>
      <c r="AI13795" s="5"/>
      <c r="AJ13795" s="5"/>
    </row>
    <row r="13796" spans="11:36">
      <c r="K13796" s="5"/>
      <c r="L13796" s="5"/>
      <c r="M13796" s="5"/>
      <c r="N13796" s="5"/>
      <c r="O13796" s="5"/>
      <c r="P13796" s="5"/>
      <c r="Q13796" s="5"/>
      <c r="R13796" s="5"/>
      <c r="S13796" s="5"/>
      <c r="T13796" s="5"/>
      <c r="U13796" s="5"/>
      <c r="V13796" s="5"/>
      <c r="W13796" s="5"/>
      <c r="X13796" s="5"/>
      <c r="Y13796" s="5"/>
      <c r="Z13796" s="5"/>
      <c r="AA13796" s="5"/>
      <c r="AB13796" s="5"/>
      <c r="AC13796" s="5"/>
      <c r="AD13796" s="5"/>
      <c r="AE13796" s="5"/>
      <c r="AF13796" s="5"/>
      <c r="AG13796" s="5"/>
      <c r="AH13796" s="5"/>
      <c r="AI13796" s="5"/>
      <c r="AJ13796" s="5"/>
    </row>
    <row r="13797" spans="11:36">
      <c r="K13797" s="5"/>
      <c r="L13797" s="5"/>
      <c r="M13797" s="5"/>
      <c r="N13797" s="5"/>
      <c r="O13797" s="5"/>
      <c r="P13797" s="5"/>
      <c r="Q13797" s="5"/>
      <c r="R13797" s="5"/>
      <c r="S13797" s="5"/>
      <c r="T13797" s="5"/>
      <c r="U13797" s="5"/>
      <c r="V13797" s="5"/>
      <c r="W13797" s="5"/>
      <c r="X13797" s="5"/>
      <c r="Y13797" s="5"/>
      <c r="Z13797" s="5"/>
      <c r="AA13797" s="5"/>
      <c r="AB13797" s="5"/>
      <c r="AC13797" s="5"/>
      <c r="AD13797" s="5"/>
      <c r="AE13797" s="5"/>
      <c r="AF13797" s="5"/>
      <c r="AG13797" s="5"/>
      <c r="AH13797" s="5"/>
      <c r="AI13797" s="5"/>
      <c r="AJ13797" s="5"/>
    </row>
    <row r="13798" spans="11:36">
      <c r="K13798" s="5"/>
      <c r="L13798" s="5"/>
      <c r="M13798" s="5"/>
      <c r="N13798" s="5"/>
      <c r="O13798" s="5"/>
      <c r="P13798" s="5"/>
      <c r="Q13798" s="5"/>
      <c r="R13798" s="5"/>
      <c r="S13798" s="5"/>
      <c r="T13798" s="5"/>
      <c r="U13798" s="5"/>
      <c r="V13798" s="5"/>
      <c r="W13798" s="5"/>
      <c r="X13798" s="5"/>
      <c r="Y13798" s="5"/>
      <c r="Z13798" s="5"/>
      <c r="AA13798" s="5"/>
      <c r="AB13798" s="5"/>
      <c r="AC13798" s="5"/>
      <c r="AD13798" s="5"/>
      <c r="AE13798" s="5"/>
      <c r="AF13798" s="5"/>
      <c r="AG13798" s="5"/>
      <c r="AH13798" s="5"/>
      <c r="AI13798" s="5"/>
      <c r="AJ13798" s="5"/>
    </row>
    <row r="13799" spans="11:36">
      <c r="K13799" s="5"/>
      <c r="L13799" s="5"/>
      <c r="M13799" s="5"/>
      <c r="N13799" s="5"/>
      <c r="O13799" s="5"/>
      <c r="P13799" s="5"/>
      <c r="Q13799" s="5"/>
      <c r="R13799" s="5"/>
      <c r="S13799" s="5"/>
      <c r="T13799" s="5"/>
      <c r="U13799" s="5"/>
      <c r="V13799" s="5"/>
      <c r="W13799" s="5"/>
      <c r="X13799" s="5"/>
      <c r="Y13799" s="5"/>
      <c r="Z13799" s="5"/>
      <c r="AA13799" s="5"/>
      <c r="AB13799" s="5"/>
      <c r="AC13799" s="5"/>
      <c r="AD13799" s="5"/>
      <c r="AE13799" s="5"/>
      <c r="AF13799" s="5"/>
      <c r="AG13799" s="5"/>
      <c r="AH13799" s="5"/>
      <c r="AI13799" s="5"/>
      <c r="AJ13799" s="5"/>
    </row>
    <row r="13800" spans="11:36">
      <c r="K13800" s="5"/>
      <c r="L13800" s="5"/>
      <c r="M13800" s="5"/>
      <c r="N13800" s="5"/>
      <c r="O13800" s="5"/>
      <c r="P13800" s="5"/>
      <c r="Q13800" s="5"/>
      <c r="R13800" s="5"/>
      <c r="S13800" s="5"/>
      <c r="T13800" s="5"/>
      <c r="U13800" s="5"/>
      <c r="V13800" s="5"/>
      <c r="W13800" s="5"/>
      <c r="X13800" s="5"/>
      <c r="Y13800" s="5"/>
      <c r="Z13800" s="5"/>
      <c r="AA13800" s="5"/>
      <c r="AB13800" s="5"/>
      <c r="AC13800" s="5"/>
      <c r="AD13800" s="5"/>
      <c r="AE13800" s="5"/>
      <c r="AF13800" s="5"/>
      <c r="AG13800" s="5"/>
      <c r="AH13800" s="5"/>
      <c r="AI13800" s="5"/>
      <c r="AJ13800" s="5"/>
    </row>
    <row r="13801" spans="11:36">
      <c r="K13801" s="5"/>
      <c r="L13801" s="5"/>
      <c r="M13801" s="5"/>
      <c r="N13801" s="5"/>
      <c r="O13801" s="5"/>
      <c r="P13801" s="5"/>
      <c r="Q13801" s="5"/>
      <c r="R13801" s="5"/>
      <c r="S13801" s="5"/>
      <c r="T13801" s="5"/>
      <c r="U13801" s="5"/>
      <c r="V13801" s="5"/>
      <c r="W13801" s="5"/>
      <c r="X13801" s="5"/>
      <c r="Y13801" s="5"/>
      <c r="Z13801" s="5"/>
      <c r="AA13801" s="5"/>
      <c r="AB13801" s="5"/>
      <c r="AC13801" s="5"/>
      <c r="AD13801" s="5"/>
      <c r="AE13801" s="5"/>
      <c r="AF13801" s="5"/>
      <c r="AG13801" s="5"/>
      <c r="AH13801" s="5"/>
      <c r="AI13801" s="5"/>
      <c r="AJ13801" s="5"/>
    </row>
    <row r="13802" spans="11:36">
      <c r="K13802" s="5"/>
      <c r="L13802" s="5"/>
      <c r="M13802" s="5"/>
      <c r="N13802" s="5"/>
      <c r="O13802" s="5"/>
      <c r="P13802" s="5"/>
      <c r="Q13802" s="5"/>
      <c r="R13802" s="5"/>
      <c r="S13802" s="5"/>
      <c r="T13802" s="5"/>
      <c r="U13802" s="5"/>
      <c r="V13802" s="5"/>
      <c r="W13802" s="5"/>
      <c r="X13802" s="5"/>
      <c r="Y13802" s="5"/>
      <c r="Z13802" s="5"/>
      <c r="AA13802" s="5"/>
      <c r="AB13802" s="5"/>
      <c r="AC13802" s="5"/>
      <c r="AD13802" s="5"/>
      <c r="AE13802" s="5"/>
      <c r="AF13802" s="5"/>
      <c r="AG13802" s="5"/>
      <c r="AH13802" s="5"/>
      <c r="AI13802" s="5"/>
      <c r="AJ13802" s="5"/>
    </row>
    <row r="13803" spans="11:36">
      <c r="K13803" s="5"/>
      <c r="L13803" s="5"/>
      <c r="M13803" s="5"/>
      <c r="N13803" s="5"/>
      <c r="O13803" s="5"/>
      <c r="P13803" s="5"/>
      <c r="Q13803" s="5"/>
      <c r="R13803" s="5"/>
      <c r="S13803" s="5"/>
      <c r="T13803" s="5"/>
      <c r="U13803" s="5"/>
      <c r="V13803" s="5"/>
      <c r="W13803" s="5"/>
      <c r="X13803" s="5"/>
      <c r="Y13803" s="5"/>
      <c r="Z13803" s="5"/>
      <c r="AA13803" s="5"/>
      <c r="AB13803" s="5"/>
      <c r="AC13803" s="5"/>
      <c r="AD13803" s="5"/>
      <c r="AE13803" s="5"/>
      <c r="AF13803" s="5"/>
      <c r="AG13803" s="5"/>
      <c r="AH13803" s="5"/>
      <c r="AI13803" s="5"/>
      <c r="AJ13803" s="5"/>
    </row>
    <row r="13804" spans="11:36">
      <c r="K13804" s="5"/>
      <c r="L13804" s="5"/>
      <c r="M13804" s="5"/>
      <c r="N13804" s="5"/>
      <c r="O13804" s="5"/>
      <c r="P13804" s="5"/>
      <c r="Q13804" s="5"/>
      <c r="R13804" s="5"/>
      <c r="S13804" s="5"/>
      <c r="T13804" s="5"/>
      <c r="U13804" s="5"/>
      <c r="V13804" s="5"/>
      <c r="W13804" s="5"/>
      <c r="X13804" s="5"/>
      <c r="Y13804" s="5"/>
      <c r="Z13804" s="5"/>
      <c r="AA13804" s="5"/>
      <c r="AB13804" s="5"/>
      <c r="AC13804" s="5"/>
      <c r="AD13804" s="5"/>
      <c r="AE13804" s="5"/>
      <c r="AF13804" s="5"/>
      <c r="AG13804" s="5"/>
      <c r="AH13804" s="5"/>
      <c r="AI13804" s="5"/>
      <c r="AJ13804" s="5"/>
    </row>
    <row r="13805" spans="11:36">
      <c r="K13805" s="5"/>
      <c r="L13805" s="5"/>
      <c r="M13805" s="5"/>
      <c r="N13805" s="5"/>
      <c r="O13805" s="5"/>
      <c r="P13805" s="5"/>
      <c r="Q13805" s="5"/>
      <c r="R13805" s="5"/>
      <c r="S13805" s="5"/>
      <c r="T13805" s="5"/>
      <c r="U13805" s="5"/>
      <c r="V13805" s="5"/>
      <c r="W13805" s="5"/>
      <c r="X13805" s="5"/>
      <c r="Y13805" s="5"/>
      <c r="Z13805" s="5"/>
      <c r="AA13805" s="5"/>
      <c r="AB13805" s="5"/>
      <c r="AC13805" s="5"/>
      <c r="AD13805" s="5"/>
      <c r="AE13805" s="5"/>
      <c r="AF13805" s="5"/>
      <c r="AG13805" s="5"/>
      <c r="AH13805" s="5"/>
      <c r="AI13805" s="5"/>
      <c r="AJ13805" s="5"/>
    </row>
    <row r="13806" spans="11:36">
      <c r="K13806" s="5"/>
      <c r="L13806" s="5"/>
      <c r="M13806" s="5"/>
      <c r="N13806" s="5"/>
      <c r="O13806" s="5"/>
      <c r="P13806" s="5"/>
      <c r="Q13806" s="5"/>
      <c r="R13806" s="5"/>
      <c r="S13806" s="5"/>
      <c r="T13806" s="5"/>
      <c r="U13806" s="5"/>
      <c r="V13806" s="5"/>
      <c r="W13806" s="5"/>
      <c r="X13806" s="5"/>
      <c r="Y13806" s="5"/>
      <c r="Z13806" s="5"/>
      <c r="AA13806" s="5"/>
      <c r="AB13806" s="5"/>
      <c r="AC13806" s="5"/>
      <c r="AD13806" s="5"/>
      <c r="AE13806" s="5"/>
      <c r="AF13806" s="5"/>
      <c r="AG13806" s="5"/>
      <c r="AH13806" s="5"/>
      <c r="AI13806" s="5"/>
      <c r="AJ13806" s="5"/>
    </row>
    <row r="13807" spans="11:36">
      <c r="K13807" s="5"/>
      <c r="L13807" s="5"/>
      <c r="M13807" s="5"/>
      <c r="N13807" s="5"/>
      <c r="O13807" s="5"/>
      <c r="P13807" s="5"/>
      <c r="Q13807" s="5"/>
      <c r="R13807" s="5"/>
      <c r="S13807" s="5"/>
      <c r="T13807" s="5"/>
      <c r="U13807" s="5"/>
      <c r="V13807" s="5"/>
      <c r="W13807" s="5"/>
      <c r="X13807" s="5"/>
      <c r="Y13807" s="5"/>
      <c r="Z13807" s="5"/>
      <c r="AA13807" s="5"/>
      <c r="AB13807" s="5"/>
      <c r="AC13807" s="5"/>
      <c r="AD13807" s="5"/>
      <c r="AE13807" s="5"/>
      <c r="AF13807" s="5"/>
      <c r="AG13807" s="5"/>
      <c r="AH13807" s="5"/>
      <c r="AI13807" s="5"/>
      <c r="AJ13807" s="5"/>
    </row>
    <row r="13808" spans="11:36">
      <c r="K13808" s="5"/>
      <c r="L13808" s="5"/>
      <c r="M13808" s="5"/>
      <c r="N13808" s="5"/>
      <c r="O13808" s="5"/>
      <c r="P13808" s="5"/>
      <c r="Q13808" s="5"/>
      <c r="R13808" s="5"/>
      <c r="S13808" s="5"/>
      <c r="T13808" s="5"/>
      <c r="U13808" s="5"/>
      <c r="V13808" s="5"/>
      <c r="W13808" s="5"/>
      <c r="X13808" s="5"/>
      <c r="Y13808" s="5"/>
      <c r="Z13808" s="5"/>
      <c r="AA13808" s="5"/>
      <c r="AB13808" s="5"/>
      <c r="AC13808" s="5"/>
      <c r="AD13808" s="5"/>
      <c r="AE13808" s="5"/>
      <c r="AF13808" s="5"/>
      <c r="AG13808" s="5"/>
      <c r="AH13808" s="5"/>
      <c r="AI13808" s="5"/>
      <c r="AJ13808" s="5"/>
    </row>
    <row r="13809" spans="11:36">
      <c r="K13809" s="5"/>
      <c r="L13809" s="5"/>
      <c r="M13809" s="5"/>
      <c r="N13809" s="5"/>
      <c r="O13809" s="5"/>
      <c r="P13809" s="5"/>
      <c r="Q13809" s="5"/>
      <c r="R13809" s="5"/>
      <c r="S13809" s="5"/>
      <c r="T13809" s="5"/>
      <c r="U13809" s="5"/>
      <c r="V13809" s="5"/>
      <c r="W13809" s="5"/>
      <c r="X13809" s="5"/>
      <c r="Y13809" s="5"/>
      <c r="Z13809" s="5"/>
      <c r="AA13809" s="5"/>
      <c r="AB13809" s="5"/>
      <c r="AC13809" s="5"/>
      <c r="AD13809" s="5"/>
      <c r="AE13809" s="5"/>
      <c r="AF13809" s="5"/>
      <c r="AG13809" s="5"/>
      <c r="AH13809" s="5"/>
      <c r="AI13809" s="5"/>
      <c r="AJ13809" s="5"/>
    </row>
    <row r="13810" spans="11:36">
      <c r="K13810" s="5"/>
      <c r="L13810" s="5"/>
      <c r="M13810" s="5"/>
      <c r="N13810" s="5"/>
      <c r="O13810" s="5"/>
      <c r="P13810" s="5"/>
      <c r="Q13810" s="5"/>
      <c r="R13810" s="5"/>
      <c r="S13810" s="5"/>
      <c r="T13810" s="5"/>
      <c r="U13810" s="5"/>
      <c r="V13810" s="5"/>
      <c r="W13810" s="5"/>
      <c r="X13810" s="5"/>
      <c r="Y13810" s="5"/>
      <c r="Z13810" s="5"/>
      <c r="AA13810" s="5"/>
      <c r="AB13810" s="5"/>
      <c r="AC13810" s="5"/>
      <c r="AD13810" s="5"/>
      <c r="AE13810" s="5"/>
      <c r="AF13810" s="5"/>
      <c r="AG13810" s="5"/>
      <c r="AH13810" s="5"/>
      <c r="AI13810" s="5"/>
      <c r="AJ13810" s="5"/>
    </row>
    <row r="13811" spans="11:36">
      <c r="K13811" s="5"/>
      <c r="L13811" s="5"/>
      <c r="M13811" s="5"/>
      <c r="N13811" s="5"/>
      <c r="O13811" s="5"/>
      <c r="P13811" s="5"/>
      <c r="Q13811" s="5"/>
      <c r="R13811" s="5"/>
      <c r="S13811" s="5"/>
      <c r="T13811" s="5"/>
      <c r="U13811" s="5"/>
      <c r="V13811" s="5"/>
      <c r="W13811" s="5"/>
      <c r="X13811" s="5"/>
      <c r="Y13811" s="5"/>
      <c r="Z13811" s="5"/>
      <c r="AA13811" s="5"/>
      <c r="AB13811" s="5"/>
      <c r="AC13811" s="5"/>
      <c r="AD13811" s="5"/>
      <c r="AE13811" s="5"/>
      <c r="AF13811" s="5"/>
      <c r="AG13811" s="5"/>
      <c r="AH13811" s="5"/>
      <c r="AI13811" s="5"/>
      <c r="AJ13811" s="5"/>
    </row>
    <row r="13812" spans="11:36">
      <c r="K13812" s="5"/>
      <c r="L13812" s="5"/>
      <c r="M13812" s="5"/>
      <c r="N13812" s="5"/>
      <c r="O13812" s="5"/>
      <c r="P13812" s="5"/>
      <c r="Q13812" s="5"/>
      <c r="R13812" s="5"/>
      <c r="S13812" s="5"/>
      <c r="T13812" s="5"/>
      <c r="U13812" s="5"/>
      <c r="V13812" s="5"/>
      <c r="W13812" s="5"/>
      <c r="X13812" s="5"/>
      <c r="Y13812" s="5"/>
      <c r="Z13812" s="5"/>
      <c r="AA13812" s="5"/>
      <c r="AB13812" s="5"/>
      <c r="AC13812" s="5"/>
      <c r="AD13812" s="5"/>
      <c r="AE13812" s="5"/>
      <c r="AF13812" s="5"/>
      <c r="AG13812" s="5"/>
      <c r="AH13812" s="5"/>
      <c r="AI13812" s="5"/>
      <c r="AJ13812" s="5"/>
    </row>
    <row r="13813" spans="11:36">
      <c r="K13813" s="5"/>
      <c r="L13813" s="5"/>
      <c r="M13813" s="5"/>
      <c r="N13813" s="5"/>
      <c r="O13813" s="5"/>
      <c r="P13813" s="5"/>
      <c r="Q13813" s="5"/>
      <c r="R13813" s="5"/>
      <c r="S13813" s="5"/>
      <c r="T13813" s="5"/>
      <c r="U13813" s="5"/>
      <c r="V13813" s="5"/>
      <c r="W13813" s="5"/>
      <c r="X13813" s="5"/>
      <c r="Y13813" s="5"/>
      <c r="Z13813" s="5"/>
      <c r="AA13813" s="5"/>
      <c r="AB13813" s="5"/>
      <c r="AC13813" s="5"/>
      <c r="AD13813" s="5"/>
      <c r="AE13813" s="5"/>
      <c r="AF13813" s="5"/>
      <c r="AG13813" s="5"/>
      <c r="AH13813" s="5"/>
      <c r="AI13813" s="5"/>
      <c r="AJ13813" s="5"/>
    </row>
    <row r="13814" spans="11:36">
      <c r="K13814" s="5"/>
      <c r="L13814" s="5"/>
      <c r="M13814" s="5"/>
      <c r="N13814" s="5"/>
      <c r="O13814" s="5"/>
      <c r="P13814" s="5"/>
      <c r="Q13814" s="5"/>
      <c r="R13814" s="5"/>
      <c r="S13814" s="5"/>
      <c r="T13814" s="5"/>
      <c r="U13814" s="5"/>
      <c r="V13814" s="5"/>
      <c r="W13814" s="5"/>
      <c r="X13814" s="5"/>
      <c r="Y13814" s="5"/>
      <c r="Z13814" s="5"/>
      <c r="AA13814" s="5"/>
      <c r="AB13814" s="5"/>
      <c r="AC13814" s="5"/>
      <c r="AD13814" s="5"/>
      <c r="AE13814" s="5"/>
      <c r="AF13814" s="5"/>
      <c r="AG13814" s="5"/>
      <c r="AH13814" s="5"/>
      <c r="AI13814" s="5"/>
      <c r="AJ13814" s="5"/>
    </row>
    <row r="13815" spans="11:36">
      <c r="K13815" s="5"/>
      <c r="L13815" s="5"/>
      <c r="M13815" s="5"/>
      <c r="N13815" s="5"/>
      <c r="O13815" s="5"/>
      <c r="P13815" s="5"/>
      <c r="Q13815" s="5"/>
      <c r="R13815" s="5"/>
      <c r="S13815" s="5"/>
      <c r="T13815" s="5"/>
      <c r="U13815" s="5"/>
      <c r="V13815" s="5"/>
      <c r="W13815" s="5"/>
      <c r="X13815" s="5"/>
      <c r="Y13815" s="5"/>
      <c r="Z13815" s="5"/>
      <c r="AA13815" s="5"/>
      <c r="AB13815" s="5"/>
      <c r="AC13815" s="5"/>
      <c r="AD13815" s="5"/>
      <c r="AE13815" s="5"/>
      <c r="AF13815" s="5"/>
      <c r="AG13815" s="5"/>
      <c r="AH13815" s="5"/>
      <c r="AI13815" s="5"/>
      <c r="AJ13815" s="5"/>
    </row>
    <row r="13816" spans="11:36">
      <c r="K13816" s="5"/>
      <c r="L13816" s="5"/>
      <c r="M13816" s="5"/>
      <c r="N13816" s="5"/>
      <c r="O13816" s="5"/>
      <c r="P13816" s="5"/>
      <c r="Q13816" s="5"/>
      <c r="R13816" s="5"/>
      <c r="S13816" s="5"/>
      <c r="T13816" s="5"/>
      <c r="U13816" s="5"/>
      <c r="V13816" s="5"/>
      <c r="W13816" s="5"/>
      <c r="X13816" s="5"/>
      <c r="Y13816" s="5"/>
      <c r="Z13816" s="5"/>
      <c r="AA13816" s="5"/>
      <c r="AB13816" s="5"/>
      <c r="AC13816" s="5"/>
      <c r="AD13816" s="5"/>
      <c r="AE13816" s="5"/>
      <c r="AF13816" s="5"/>
      <c r="AG13816" s="5"/>
      <c r="AH13816" s="5"/>
      <c r="AI13816" s="5"/>
      <c r="AJ13816" s="5"/>
    </row>
    <row r="13817" spans="11:36">
      <c r="K13817" s="5"/>
      <c r="L13817" s="5"/>
      <c r="M13817" s="5"/>
      <c r="N13817" s="5"/>
      <c r="O13817" s="5"/>
      <c r="P13817" s="5"/>
      <c r="Q13817" s="5"/>
      <c r="R13817" s="5"/>
      <c r="S13817" s="5"/>
      <c r="T13817" s="5"/>
      <c r="U13817" s="5"/>
      <c r="V13817" s="5"/>
      <c r="W13817" s="5"/>
      <c r="X13817" s="5"/>
      <c r="Y13817" s="5"/>
      <c r="Z13817" s="5"/>
      <c r="AA13817" s="5"/>
      <c r="AB13817" s="5"/>
      <c r="AC13817" s="5"/>
      <c r="AD13817" s="5"/>
      <c r="AE13817" s="5"/>
      <c r="AF13817" s="5"/>
      <c r="AG13817" s="5"/>
      <c r="AH13817" s="5"/>
      <c r="AI13817" s="5"/>
      <c r="AJ13817" s="5"/>
    </row>
    <row r="13818" spans="11:36">
      <c r="K13818" s="5"/>
      <c r="L13818" s="5"/>
      <c r="M13818" s="5"/>
      <c r="N13818" s="5"/>
      <c r="O13818" s="5"/>
      <c r="P13818" s="5"/>
      <c r="Q13818" s="5"/>
      <c r="R13818" s="5"/>
      <c r="S13818" s="5"/>
      <c r="T13818" s="5"/>
      <c r="U13818" s="5"/>
      <c r="V13818" s="5"/>
      <c r="W13818" s="5"/>
      <c r="X13818" s="5"/>
      <c r="Y13818" s="5"/>
      <c r="Z13818" s="5"/>
      <c r="AA13818" s="5"/>
      <c r="AB13818" s="5"/>
      <c r="AC13818" s="5"/>
      <c r="AD13818" s="5"/>
      <c r="AE13818" s="5"/>
      <c r="AF13818" s="5"/>
      <c r="AG13818" s="5"/>
      <c r="AH13818" s="5"/>
      <c r="AI13818" s="5"/>
      <c r="AJ13818" s="5"/>
    </row>
    <row r="13819" spans="11:36">
      <c r="K13819" s="5"/>
      <c r="L13819" s="5"/>
      <c r="M13819" s="5"/>
      <c r="N13819" s="5"/>
      <c r="O13819" s="5"/>
      <c r="P13819" s="5"/>
      <c r="Q13819" s="5"/>
      <c r="R13819" s="5"/>
      <c r="S13819" s="5"/>
      <c r="T13819" s="5"/>
      <c r="U13819" s="5"/>
      <c r="V13819" s="5"/>
      <c r="W13819" s="5"/>
      <c r="X13819" s="5"/>
      <c r="Y13819" s="5"/>
      <c r="Z13819" s="5"/>
      <c r="AA13819" s="5"/>
      <c r="AB13819" s="5"/>
      <c r="AC13819" s="5"/>
      <c r="AD13819" s="5"/>
      <c r="AE13819" s="5"/>
      <c r="AF13819" s="5"/>
      <c r="AG13819" s="5"/>
      <c r="AH13819" s="5"/>
      <c r="AI13819" s="5"/>
      <c r="AJ13819" s="5"/>
    </row>
    <row r="13820" spans="11:36">
      <c r="K13820" s="5"/>
      <c r="L13820" s="5"/>
      <c r="M13820" s="5"/>
      <c r="N13820" s="5"/>
      <c r="O13820" s="5"/>
      <c r="P13820" s="5"/>
      <c r="Q13820" s="5"/>
      <c r="R13820" s="5"/>
      <c r="S13820" s="5"/>
      <c r="T13820" s="5"/>
      <c r="U13820" s="5"/>
      <c r="V13820" s="5"/>
      <c r="W13820" s="5"/>
      <c r="X13820" s="5"/>
      <c r="Y13820" s="5"/>
      <c r="Z13820" s="5"/>
      <c r="AA13820" s="5"/>
      <c r="AB13820" s="5"/>
      <c r="AC13820" s="5"/>
      <c r="AD13820" s="5"/>
      <c r="AE13820" s="5"/>
      <c r="AF13820" s="5"/>
      <c r="AG13820" s="5"/>
      <c r="AH13820" s="5"/>
      <c r="AI13820" s="5"/>
      <c r="AJ13820" s="5"/>
    </row>
    <row r="13821" spans="11:36">
      <c r="K13821" s="5"/>
      <c r="L13821" s="5"/>
      <c r="M13821" s="5"/>
      <c r="N13821" s="5"/>
      <c r="O13821" s="5"/>
      <c r="P13821" s="5"/>
      <c r="Q13821" s="5"/>
      <c r="R13821" s="5"/>
      <c r="S13821" s="5"/>
      <c r="T13821" s="5"/>
      <c r="U13821" s="5"/>
      <c r="V13821" s="5"/>
      <c r="W13821" s="5"/>
      <c r="X13821" s="5"/>
      <c r="Y13821" s="5"/>
      <c r="Z13821" s="5"/>
      <c r="AA13821" s="5"/>
      <c r="AB13821" s="5"/>
      <c r="AC13821" s="5"/>
      <c r="AD13821" s="5"/>
      <c r="AE13821" s="5"/>
      <c r="AF13821" s="5"/>
      <c r="AG13821" s="5"/>
      <c r="AH13821" s="5"/>
      <c r="AI13821" s="5"/>
      <c r="AJ13821" s="5"/>
    </row>
    <row r="13822" spans="11:36">
      <c r="K13822" s="5"/>
      <c r="L13822" s="5"/>
      <c r="M13822" s="5"/>
      <c r="N13822" s="5"/>
      <c r="O13822" s="5"/>
      <c r="P13822" s="5"/>
      <c r="Q13822" s="5"/>
      <c r="R13822" s="5"/>
      <c r="S13822" s="5"/>
      <c r="T13822" s="5"/>
      <c r="U13822" s="5"/>
      <c r="V13822" s="5"/>
      <c r="W13822" s="5"/>
      <c r="X13822" s="5"/>
      <c r="Y13822" s="5"/>
      <c r="Z13822" s="5"/>
      <c r="AA13822" s="5"/>
      <c r="AB13822" s="5"/>
      <c r="AC13822" s="5"/>
      <c r="AD13822" s="5"/>
      <c r="AE13822" s="5"/>
      <c r="AF13822" s="5"/>
      <c r="AG13822" s="5"/>
      <c r="AH13822" s="5"/>
      <c r="AI13822" s="5"/>
      <c r="AJ13822" s="5"/>
    </row>
    <row r="13823" spans="11:36">
      <c r="K13823" s="5"/>
      <c r="L13823" s="5"/>
      <c r="M13823" s="5"/>
      <c r="N13823" s="5"/>
      <c r="O13823" s="5"/>
      <c r="P13823" s="5"/>
      <c r="Q13823" s="5"/>
      <c r="R13823" s="5"/>
      <c r="S13823" s="5"/>
      <c r="T13823" s="5"/>
      <c r="U13823" s="5"/>
      <c r="V13823" s="5"/>
      <c r="W13823" s="5"/>
      <c r="X13823" s="5"/>
      <c r="Y13823" s="5"/>
      <c r="Z13823" s="5"/>
      <c r="AA13823" s="5"/>
      <c r="AB13823" s="5"/>
      <c r="AC13823" s="5"/>
      <c r="AD13823" s="5"/>
      <c r="AE13823" s="5"/>
      <c r="AF13823" s="5"/>
      <c r="AG13823" s="5"/>
      <c r="AH13823" s="5"/>
      <c r="AI13823" s="5"/>
      <c r="AJ13823" s="5"/>
    </row>
    <row r="13824" spans="11:36">
      <c r="K13824" s="5"/>
      <c r="L13824" s="5"/>
      <c r="M13824" s="5"/>
      <c r="N13824" s="5"/>
      <c r="O13824" s="5"/>
      <c r="P13824" s="5"/>
      <c r="Q13824" s="5"/>
      <c r="R13824" s="5"/>
      <c r="S13824" s="5"/>
      <c r="T13824" s="5"/>
      <c r="U13824" s="5"/>
      <c r="V13824" s="5"/>
      <c r="W13824" s="5"/>
      <c r="X13824" s="5"/>
      <c r="Y13824" s="5"/>
      <c r="Z13824" s="5"/>
      <c r="AA13824" s="5"/>
      <c r="AB13824" s="5"/>
      <c r="AC13824" s="5"/>
      <c r="AD13824" s="5"/>
      <c r="AE13824" s="5"/>
      <c r="AF13824" s="5"/>
      <c r="AG13824" s="5"/>
      <c r="AH13824" s="5"/>
      <c r="AI13824" s="5"/>
      <c r="AJ13824" s="5"/>
    </row>
    <row r="13825" spans="11:36">
      <c r="K13825" s="5"/>
      <c r="L13825" s="5"/>
      <c r="M13825" s="5"/>
      <c r="N13825" s="5"/>
      <c r="O13825" s="5"/>
      <c r="P13825" s="5"/>
      <c r="Q13825" s="5"/>
      <c r="R13825" s="5"/>
      <c r="S13825" s="5"/>
      <c r="T13825" s="5"/>
      <c r="U13825" s="5"/>
      <c r="V13825" s="5"/>
      <c r="W13825" s="5"/>
      <c r="X13825" s="5"/>
      <c r="Y13825" s="5"/>
      <c r="Z13825" s="5"/>
      <c r="AA13825" s="5"/>
      <c r="AB13825" s="5"/>
      <c r="AC13825" s="5"/>
      <c r="AD13825" s="5"/>
      <c r="AE13825" s="5"/>
      <c r="AF13825" s="5"/>
      <c r="AG13825" s="5"/>
      <c r="AH13825" s="5"/>
      <c r="AI13825" s="5"/>
      <c r="AJ13825" s="5"/>
    </row>
    <row r="13826" spans="11:36">
      <c r="K13826" s="5"/>
      <c r="L13826" s="5"/>
      <c r="M13826" s="5"/>
      <c r="N13826" s="5"/>
      <c r="O13826" s="5"/>
      <c r="P13826" s="5"/>
      <c r="Q13826" s="5"/>
      <c r="R13826" s="5"/>
      <c r="S13826" s="5"/>
      <c r="T13826" s="5"/>
      <c r="U13826" s="5"/>
      <c r="V13826" s="5"/>
      <c r="W13826" s="5"/>
      <c r="X13826" s="5"/>
      <c r="Y13826" s="5"/>
      <c r="Z13826" s="5"/>
      <c r="AA13826" s="5"/>
      <c r="AB13826" s="5"/>
      <c r="AC13826" s="5"/>
      <c r="AD13826" s="5"/>
      <c r="AE13826" s="5"/>
      <c r="AF13826" s="5"/>
      <c r="AG13826" s="5"/>
      <c r="AH13826" s="5"/>
      <c r="AI13826" s="5"/>
      <c r="AJ13826" s="5"/>
    </row>
    <row r="13827" spans="11:36">
      <c r="K13827" s="5"/>
      <c r="L13827" s="5"/>
      <c r="M13827" s="5"/>
      <c r="N13827" s="5"/>
      <c r="O13827" s="5"/>
      <c r="P13827" s="5"/>
      <c r="Q13827" s="5"/>
      <c r="R13827" s="5"/>
      <c r="S13827" s="5"/>
      <c r="T13827" s="5"/>
      <c r="U13827" s="5"/>
      <c r="V13827" s="5"/>
      <c r="W13827" s="5"/>
      <c r="X13827" s="5"/>
      <c r="Y13827" s="5"/>
      <c r="Z13827" s="5"/>
      <c r="AA13827" s="5"/>
      <c r="AB13827" s="5"/>
      <c r="AC13827" s="5"/>
      <c r="AD13827" s="5"/>
      <c r="AE13827" s="5"/>
      <c r="AF13827" s="5"/>
      <c r="AG13827" s="5"/>
      <c r="AH13827" s="5"/>
      <c r="AI13827" s="5"/>
      <c r="AJ13827" s="5"/>
    </row>
    <row r="13828" spans="11:36">
      <c r="K13828" s="5"/>
      <c r="L13828" s="5"/>
      <c r="M13828" s="5"/>
      <c r="N13828" s="5"/>
      <c r="O13828" s="5"/>
      <c r="P13828" s="5"/>
      <c r="Q13828" s="5"/>
      <c r="R13828" s="5"/>
      <c r="S13828" s="5"/>
      <c r="T13828" s="5"/>
      <c r="U13828" s="5"/>
      <c r="V13828" s="5"/>
      <c r="W13828" s="5"/>
      <c r="X13828" s="5"/>
      <c r="Y13828" s="5"/>
      <c r="Z13828" s="5"/>
      <c r="AA13828" s="5"/>
      <c r="AB13828" s="5"/>
      <c r="AC13828" s="5"/>
      <c r="AD13828" s="5"/>
      <c r="AE13828" s="5"/>
      <c r="AF13828" s="5"/>
      <c r="AG13828" s="5"/>
      <c r="AH13828" s="5"/>
      <c r="AI13828" s="5"/>
      <c r="AJ13828" s="5"/>
    </row>
    <row r="13829" spans="11:36">
      <c r="K13829" s="5"/>
      <c r="L13829" s="5"/>
      <c r="M13829" s="5"/>
      <c r="N13829" s="5"/>
      <c r="O13829" s="5"/>
      <c r="P13829" s="5"/>
      <c r="Q13829" s="5"/>
      <c r="R13829" s="5"/>
      <c r="S13829" s="5"/>
      <c r="T13829" s="5"/>
      <c r="U13829" s="5"/>
      <c r="V13829" s="5"/>
      <c r="W13829" s="5"/>
      <c r="X13829" s="5"/>
      <c r="Y13829" s="5"/>
      <c r="Z13829" s="5"/>
      <c r="AA13829" s="5"/>
      <c r="AB13829" s="5"/>
      <c r="AC13829" s="5"/>
      <c r="AD13829" s="5"/>
      <c r="AE13829" s="5"/>
      <c r="AF13829" s="5"/>
      <c r="AG13829" s="5"/>
      <c r="AH13829" s="5"/>
      <c r="AI13829" s="5"/>
      <c r="AJ13829" s="5"/>
    </row>
    <row r="13830" spans="11:36">
      <c r="K13830" s="5"/>
      <c r="L13830" s="5"/>
      <c r="M13830" s="5"/>
      <c r="N13830" s="5"/>
      <c r="O13830" s="5"/>
      <c r="P13830" s="5"/>
      <c r="Q13830" s="5"/>
      <c r="R13830" s="5"/>
      <c r="S13830" s="5"/>
      <c r="T13830" s="5"/>
      <c r="U13830" s="5"/>
      <c r="V13830" s="5"/>
      <c r="W13830" s="5"/>
      <c r="X13830" s="5"/>
      <c r="Y13830" s="5"/>
      <c r="Z13830" s="5"/>
      <c r="AA13830" s="5"/>
      <c r="AB13830" s="5"/>
      <c r="AC13830" s="5"/>
      <c r="AD13830" s="5"/>
      <c r="AE13830" s="5"/>
      <c r="AF13830" s="5"/>
      <c r="AG13830" s="5"/>
      <c r="AH13830" s="5"/>
      <c r="AI13830" s="5"/>
      <c r="AJ13830" s="5"/>
    </row>
    <row r="13831" spans="11:36">
      <c r="K13831" s="5"/>
      <c r="L13831" s="5"/>
      <c r="M13831" s="5"/>
      <c r="N13831" s="5"/>
      <c r="O13831" s="5"/>
      <c r="P13831" s="5"/>
      <c r="Q13831" s="5"/>
      <c r="R13831" s="5"/>
      <c r="S13831" s="5"/>
      <c r="T13831" s="5"/>
      <c r="U13831" s="5"/>
      <c r="V13831" s="5"/>
      <c r="W13831" s="5"/>
      <c r="X13831" s="5"/>
      <c r="Y13831" s="5"/>
      <c r="Z13831" s="5"/>
      <c r="AA13831" s="5"/>
      <c r="AB13831" s="5"/>
      <c r="AC13831" s="5"/>
      <c r="AD13831" s="5"/>
      <c r="AE13831" s="5"/>
      <c r="AF13831" s="5"/>
      <c r="AG13831" s="5"/>
      <c r="AH13831" s="5"/>
      <c r="AI13831" s="5"/>
      <c r="AJ13831" s="5"/>
    </row>
    <row r="13832" spans="11:36">
      <c r="K13832" s="5"/>
      <c r="L13832" s="5"/>
      <c r="M13832" s="5"/>
      <c r="N13832" s="5"/>
      <c r="O13832" s="5"/>
      <c r="P13832" s="5"/>
      <c r="Q13832" s="5"/>
      <c r="R13832" s="5"/>
      <c r="S13832" s="5"/>
      <c r="T13832" s="5"/>
      <c r="U13832" s="5"/>
      <c r="V13832" s="5"/>
      <c r="W13832" s="5"/>
      <c r="X13832" s="5"/>
      <c r="Y13832" s="5"/>
      <c r="Z13832" s="5"/>
      <c r="AA13832" s="5"/>
      <c r="AB13832" s="5"/>
      <c r="AC13832" s="5"/>
      <c r="AD13832" s="5"/>
      <c r="AE13832" s="5"/>
      <c r="AF13832" s="5"/>
      <c r="AG13832" s="5"/>
      <c r="AH13832" s="5"/>
      <c r="AI13832" s="5"/>
      <c r="AJ13832" s="5"/>
    </row>
    <row r="13833" spans="11:36">
      <c r="K13833" s="5"/>
      <c r="L13833" s="5"/>
      <c r="M13833" s="5"/>
      <c r="N13833" s="5"/>
      <c r="O13833" s="5"/>
      <c r="P13833" s="5"/>
      <c r="Q13833" s="5"/>
      <c r="R13833" s="5"/>
      <c r="S13833" s="5"/>
      <c r="T13833" s="5"/>
      <c r="U13833" s="5"/>
      <c r="V13833" s="5"/>
      <c r="W13833" s="5"/>
      <c r="X13833" s="5"/>
      <c r="Y13833" s="5"/>
      <c r="Z13833" s="5"/>
      <c r="AA13833" s="5"/>
      <c r="AB13833" s="5"/>
      <c r="AC13833" s="5"/>
      <c r="AD13833" s="5"/>
      <c r="AE13833" s="5"/>
      <c r="AF13833" s="5"/>
      <c r="AG13833" s="5"/>
      <c r="AH13833" s="5"/>
      <c r="AI13833" s="5"/>
      <c r="AJ13833" s="5"/>
    </row>
    <row r="13834" spans="11:36">
      <c r="K13834" s="5"/>
      <c r="L13834" s="5"/>
      <c r="M13834" s="5"/>
      <c r="N13834" s="5"/>
      <c r="O13834" s="5"/>
      <c r="P13834" s="5"/>
      <c r="Q13834" s="5"/>
      <c r="R13834" s="5"/>
      <c r="S13834" s="5"/>
      <c r="T13834" s="5"/>
      <c r="U13834" s="5"/>
      <c r="V13834" s="5"/>
      <c r="W13834" s="5"/>
      <c r="X13834" s="5"/>
      <c r="Y13834" s="5"/>
      <c r="Z13834" s="5"/>
      <c r="AA13834" s="5"/>
      <c r="AB13834" s="5"/>
      <c r="AC13834" s="5"/>
      <c r="AD13834" s="5"/>
      <c r="AE13834" s="5"/>
      <c r="AF13834" s="5"/>
      <c r="AG13834" s="5"/>
      <c r="AH13834" s="5"/>
      <c r="AI13834" s="5"/>
      <c r="AJ13834" s="5"/>
    </row>
    <row r="13835" spans="11:36">
      <c r="K13835" s="5"/>
      <c r="L13835" s="5"/>
      <c r="M13835" s="5"/>
      <c r="N13835" s="5"/>
      <c r="O13835" s="5"/>
      <c r="P13835" s="5"/>
      <c r="Q13835" s="5"/>
      <c r="R13835" s="5"/>
      <c r="S13835" s="5"/>
      <c r="T13835" s="5"/>
      <c r="U13835" s="5"/>
      <c r="V13835" s="5"/>
      <c r="W13835" s="5"/>
      <c r="X13835" s="5"/>
      <c r="Y13835" s="5"/>
      <c r="Z13835" s="5"/>
      <c r="AA13835" s="5"/>
      <c r="AB13835" s="5"/>
      <c r="AC13835" s="5"/>
      <c r="AD13835" s="5"/>
      <c r="AE13835" s="5"/>
      <c r="AF13835" s="5"/>
      <c r="AG13835" s="5"/>
      <c r="AH13835" s="5"/>
      <c r="AI13835" s="5"/>
      <c r="AJ13835" s="5"/>
    </row>
    <row r="13836" spans="11:36">
      <c r="K13836" s="5"/>
      <c r="L13836" s="5"/>
      <c r="M13836" s="5"/>
      <c r="N13836" s="5"/>
      <c r="O13836" s="5"/>
      <c r="P13836" s="5"/>
      <c r="Q13836" s="5"/>
      <c r="R13836" s="5"/>
      <c r="S13836" s="5"/>
      <c r="T13836" s="5"/>
      <c r="U13836" s="5"/>
      <c r="V13836" s="5"/>
      <c r="W13836" s="5"/>
      <c r="X13836" s="5"/>
      <c r="Y13836" s="5"/>
      <c r="Z13836" s="5"/>
      <c r="AA13836" s="5"/>
      <c r="AB13836" s="5"/>
      <c r="AC13836" s="5"/>
      <c r="AD13836" s="5"/>
      <c r="AE13836" s="5"/>
      <c r="AF13836" s="5"/>
      <c r="AG13836" s="5"/>
      <c r="AH13836" s="5"/>
      <c r="AI13836" s="5"/>
      <c r="AJ13836" s="5"/>
    </row>
    <row r="13837" spans="11:36">
      <c r="K13837" s="5"/>
      <c r="L13837" s="5"/>
      <c r="M13837" s="5"/>
      <c r="N13837" s="5"/>
      <c r="O13837" s="5"/>
      <c r="P13837" s="5"/>
      <c r="Q13837" s="5"/>
      <c r="R13837" s="5"/>
      <c r="S13837" s="5"/>
      <c r="T13837" s="5"/>
      <c r="U13837" s="5"/>
      <c r="V13837" s="5"/>
      <c r="W13837" s="5"/>
      <c r="X13837" s="5"/>
      <c r="Y13837" s="5"/>
      <c r="Z13837" s="5"/>
      <c r="AA13837" s="5"/>
      <c r="AB13837" s="5"/>
      <c r="AC13837" s="5"/>
      <c r="AD13837" s="5"/>
      <c r="AE13837" s="5"/>
      <c r="AF13837" s="5"/>
      <c r="AG13837" s="5"/>
      <c r="AH13837" s="5"/>
      <c r="AI13837" s="5"/>
      <c r="AJ13837" s="5"/>
    </row>
    <row r="13838" spans="11:36">
      <c r="K13838" s="5"/>
      <c r="L13838" s="5"/>
      <c r="M13838" s="5"/>
      <c r="N13838" s="5"/>
      <c r="O13838" s="5"/>
      <c r="P13838" s="5"/>
      <c r="Q13838" s="5"/>
      <c r="R13838" s="5"/>
      <c r="S13838" s="5"/>
      <c r="T13838" s="5"/>
      <c r="U13838" s="5"/>
      <c r="V13838" s="5"/>
      <c r="W13838" s="5"/>
      <c r="X13838" s="5"/>
      <c r="Y13838" s="5"/>
      <c r="Z13838" s="5"/>
      <c r="AA13838" s="5"/>
      <c r="AB13838" s="5"/>
      <c r="AC13838" s="5"/>
      <c r="AD13838" s="5"/>
      <c r="AE13838" s="5"/>
      <c r="AF13838" s="5"/>
      <c r="AG13838" s="5"/>
      <c r="AH13838" s="5"/>
      <c r="AI13838" s="5"/>
      <c r="AJ13838" s="5"/>
    </row>
    <row r="13839" spans="11:36">
      <c r="K13839" s="5"/>
      <c r="L13839" s="5"/>
      <c r="M13839" s="5"/>
      <c r="N13839" s="5"/>
      <c r="O13839" s="5"/>
      <c r="P13839" s="5"/>
      <c r="Q13839" s="5"/>
      <c r="R13839" s="5"/>
      <c r="S13839" s="5"/>
      <c r="T13839" s="5"/>
      <c r="U13839" s="5"/>
      <c r="V13839" s="5"/>
      <c r="W13839" s="5"/>
      <c r="X13839" s="5"/>
      <c r="Y13839" s="5"/>
      <c r="Z13839" s="5"/>
      <c r="AA13839" s="5"/>
      <c r="AB13839" s="5"/>
      <c r="AC13839" s="5"/>
      <c r="AD13839" s="5"/>
      <c r="AE13839" s="5"/>
      <c r="AF13839" s="5"/>
      <c r="AG13839" s="5"/>
      <c r="AH13839" s="5"/>
      <c r="AI13839" s="5"/>
      <c r="AJ13839" s="5"/>
    </row>
    <row r="13840" spans="11:36">
      <c r="K13840" s="5"/>
      <c r="L13840" s="5"/>
      <c r="M13840" s="5"/>
      <c r="N13840" s="5"/>
      <c r="O13840" s="5"/>
      <c r="P13840" s="5"/>
      <c r="Q13840" s="5"/>
      <c r="R13840" s="5"/>
      <c r="S13840" s="5"/>
      <c r="T13840" s="5"/>
      <c r="U13840" s="5"/>
      <c r="V13840" s="5"/>
      <c r="W13840" s="5"/>
      <c r="X13840" s="5"/>
      <c r="Y13840" s="5"/>
      <c r="Z13840" s="5"/>
      <c r="AA13840" s="5"/>
      <c r="AB13840" s="5"/>
      <c r="AC13840" s="5"/>
      <c r="AD13840" s="5"/>
      <c r="AE13840" s="5"/>
      <c r="AF13840" s="5"/>
      <c r="AG13840" s="5"/>
      <c r="AH13840" s="5"/>
      <c r="AI13840" s="5"/>
      <c r="AJ13840" s="5"/>
    </row>
    <row r="13841" spans="11:36">
      <c r="K13841" s="5"/>
      <c r="L13841" s="5"/>
      <c r="M13841" s="5"/>
      <c r="N13841" s="5"/>
      <c r="O13841" s="5"/>
      <c r="P13841" s="5"/>
      <c r="Q13841" s="5"/>
      <c r="R13841" s="5"/>
      <c r="S13841" s="5"/>
      <c r="T13841" s="5"/>
      <c r="U13841" s="5"/>
      <c r="V13841" s="5"/>
      <c r="W13841" s="5"/>
      <c r="X13841" s="5"/>
      <c r="Y13841" s="5"/>
      <c r="Z13841" s="5"/>
      <c r="AA13841" s="5"/>
      <c r="AB13841" s="5"/>
      <c r="AC13841" s="5"/>
      <c r="AD13841" s="5"/>
      <c r="AE13841" s="5"/>
      <c r="AF13841" s="5"/>
      <c r="AG13841" s="5"/>
      <c r="AH13841" s="5"/>
      <c r="AI13841" s="5"/>
      <c r="AJ13841" s="5"/>
    </row>
    <row r="13842" spans="11:36">
      <c r="K13842" s="5"/>
      <c r="L13842" s="5"/>
      <c r="M13842" s="5"/>
      <c r="N13842" s="5"/>
      <c r="O13842" s="5"/>
      <c r="P13842" s="5"/>
      <c r="Q13842" s="5"/>
      <c r="R13842" s="5"/>
      <c r="S13842" s="5"/>
      <c r="T13842" s="5"/>
      <c r="U13842" s="5"/>
      <c r="V13842" s="5"/>
      <c r="W13842" s="5"/>
      <c r="X13842" s="5"/>
      <c r="Y13842" s="5"/>
      <c r="Z13842" s="5"/>
      <c r="AA13842" s="5"/>
      <c r="AB13842" s="5"/>
      <c r="AC13842" s="5"/>
      <c r="AD13842" s="5"/>
      <c r="AE13842" s="5"/>
      <c r="AF13842" s="5"/>
      <c r="AG13842" s="5"/>
      <c r="AH13842" s="5"/>
      <c r="AI13842" s="5"/>
      <c r="AJ13842" s="5"/>
    </row>
    <row r="13843" spans="11:36">
      <c r="K13843" s="5"/>
      <c r="L13843" s="5"/>
      <c r="M13843" s="5"/>
      <c r="N13843" s="5"/>
      <c r="O13843" s="5"/>
      <c r="P13843" s="5"/>
      <c r="Q13843" s="5"/>
      <c r="R13843" s="5"/>
      <c r="S13843" s="5"/>
      <c r="T13843" s="5"/>
      <c r="U13843" s="5"/>
      <c r="V13843" s="5"/>
      <c r="W13843" s="5"/>
      <c r="X13843" s="5"/>
      <c r="Y13843" s="5"/>
      <c r="Z13843" s="5"/>
      <c r="AA13843" s="5"/>
      <c r="AB13843" s="5"/>
      <c r="AC13843" s="5"/>
      <c r="AD13843" s="5"/>
      <c r="AE13843" s="5"/>
      <c r="AF13843" s="5"/>
      <c r="AG13843" s="5"/>
      <c r="AH13843" s="5"/>
      <c r="AI13843" s="5"/>
      <c r="AJ13843" s="5"/>
    </row>
    <row r="13844" spans="11:36">
      <c r="K13844" s="5"/>
      <c r="L13844" s="5"/>
      <c r="M13844" s="5"/>
      <c r="N13844" s="5"/>
      <c r="O13844" s="5"/>
      <c r="P13844" s="5"/>
      <c r="Q13844" s="5"/>
      <c r="R13844" s="5"/>
      <c r="S13844" s="5"/>
      <c r="T13844" s="5"/>
      <c r="U13844" s="5"/>
      <c r="V13844" s="5"/>
      <c r="W13844" s="5"/>
      <c r="X13844" s="5"/>
      <c r="Y13844" s="5"/>
      <c r="Z13844" s="5"/>
      <c r="AA13844" s="5"/>
      <c r="AB13844" s="5"/>
      <c r="AC13844" s="5"/>
      <c r="AD13844" s="5"/>
      <c r="AE13844" s="5"/>
      <c r="AF13844" s="5"/>
      <c r="AG13844" s="5"/>
      <c r="AH13844" s="5"/>
      <c r="AI13844" s="5"/>
      <c r="AJ13844" s="5"/>
    </row>
    <row r="13845" spans="11:36">
      <c r="K13845" s="5"/>
      <c r="L13845" s="5"/>
      <c r="M13845" s="5"/>
      <c r="N13845" s="5"/>
      <c r="O13845" s="5"/>
      <c r="P13845" s="5"/>
      <c r="Q13845" s="5"/>
      <c r="R13845" s="5"/>
      <c r="S13845" s="5"/>
      <c r="T13845" s="5"/>
      <c r="U13845" s="5"/>
      <c r="V13845" s="5"/>
      <c r="W13845" s="5"/>
      <c r="X13845" s="5"/>
      <c r="Y13845" s="5"/>
      <c r="Z13845" s="5"/>
      <c r="AA13845" s="5"/>
      <c r="AB13845" s="5"/>
      <c r="AC13845" s="5"/>
      <c r="AD13845" s="5"/>
      <c r="AE13845" s="5"/>
      <c r="AF13845" s="5"/>
      <c r="AG13845" s="5"/>
      <c r="AH13845" s="5"/>
      <c r="AI13845" s="5"/>
      <c r="AJ13845" s="5"/>
    </row>
    <row r="13846" spans="11:36">
      <c r="K13846" s="5"/>
      <c r="L13846" s="5"/>
      <c r="M13846" s="5"/>
      <c r="N13846" s="5"/>
      <c r="O13846" s="5"/>
      <c r="P13846" s="5"/>
      <c r="Q13846" s="5"/>
      <c r="R13846" s="5"/>
      <c r="S13846" s="5"/>
      <c r="T13846" s="5"/>
      <c r="U13846" s="5"/>
      <c r="V13846" s="5"/>
      <c r="W13846" s="5"/>
      <c r="X13846" s="5"/>
      <c r="Y13846" s="5"/>
      <c r="Z13846" s="5"/>
      <c r="AA13846" s="5"/>
      <c r="AB13846" s="5"/>
      <c r="AC13846" s="5"/>
      <c r="AD13846" s="5"/>
      <c r="AE13846" s="5"/>
      <c r="AF13846" s="5"/>
      <c r="AG13846" s="5"/>
      <c r="AH13846" s="5"/>
      <c r="AI13846" s="5"/>
      <c r="AJ13846" s="5"/>
    </row>
    <row r="13847" spans="11:36">
      <c r="K13847" s="5"/>
      <c r="L13847" s="5"/>
      <c r="M13847" s="5"/>
      <c r="N13847" s="5"/>
      <c r="O13847" s="5"/>
      <c r="P13847" s="5"/>
      <c r="Q13847" s="5"/>
      <c r="R13847" s="5"/>
      <c r="S13847" s="5"/>
      <c r="T13847" s="5"/>
      <c r="U13847" s="5"/>
      <c r="V13847" s="5"/>
      <c r="W13847" s="5"/>
      <c r="X13847" s="5"/>
      <c r="Y13847" s="5"/>
      <c r="Z13847" s="5"/>
      <c r="AA13847" s="5"/>
      <c r="AB13847" s="5"/>
      <c r="AC13847" s="5"/>
      <c r="AD13847" s="5"/>
      <c r="AE13847" s="5"/>
      <c r="AF13847" s="5"/>
      <c r="AG13847" s="5"/>
      <c r="AH13847" s="5"/>
      <c r="AI13847" s="5"/>
      <c r="AJ13847" s="5"/>
    </row>
    <row r="13848" spans="11:36">
      <c r="K13848" s="5"/>
      <c r="L13848" s="5"/>
      <c r="M13848" s="5"/>
      <c r="N13848" s="5"/>
      <c r="O13848" s="5"/>
      <c r="P13848" s="5"/>
      <c r="Q13848" s="5"/>
      <c r="R13848" s="5"/>
      <c r="S13848" s="5"/>
      <c r="T13848" s="5"/>
      <c r="U13848" s="5"/>
      <c r="V13848" s="5"/>
      <c r="W13848" s="5"/>
      <c r="X13848" s="5"/>
      <c r="Y13848" s="5"/>
      <c r="Z13848" s="5"/>
      <c r="AA13848" s="5"/>
      <c r="AB13848" s="5"/>
      <c r="AC13848" s="5"/>
      <c r="AD13848" s="5"/>
      <c r="AE13848" s="5"/>
      <c r="AF13848" s="5"/>
      <c r="AG13848" s="5"/>
      <c r="AH13848" s="5"/>
      <c r="AI13848" s="5"/>
      <c r="AJ13848" s="5"/>
    </row>
    <row r="13849" spans="11:36">
      <c r="K13849" s="5"/>
      <c r="L13849" s="5"/>
      <c r="M13849" s="5"/>
      <c r="N13849" s="5"/>
      <c r="O13849" s="5"/>
      <c r="P13849" s="5"/>
      <c r="Q13849" s="5"/>
      <c r="R13849" s="5"/>
      <c r="S13849" s="5"/>
      <c r="T13849" s="5"/>
      <c r="U13849" s="5"/>
      <c r="V13849" s="5"/>
      <c r="W13849" s="5"/>
      <c r="X13849" s="5"/>
      <c r="Y13849" s="5"/>
      <c r="Z13849" s="5"/>
      <c r="AA13849" s="5"/>
      <c r="AB13849" s="5"/>
      <c r="AC13849" s="5"/>
      <c r="AD13849" s="5"/>
      <c r="AE13849" s="5"/>
      <c r="AF13849" s="5"/>
      <c r="AG13849" s="5"/>
      <c r="AH13849" s="5"/>
      <c r="AI13849" s="5"/>
      <c r="AJ13849" s="5"/>
    </row>
    <row r="13850" spans="11:36">
      <c r="K13850" s="5"/>
      <c r="L13850" s="5"/>
      <c r="M13850" s="5"/>
      <c r="N13850" s="5"/>
      <c r="O13850" s="5"/>
      <c r="P13850" s="5"/>
      <c r="Q13850" s="5"/>
      <c r="R13850" s="5"/>
      <c r="S13850" s="5"/>
      <c r="T13850" s="5"/>
      <c r="U13850" s="5"/>
      <c r="V13850" s="5"/>
      <c r="W13850" s="5"/>
      <c r="X13850" s="5"/>
      <c r="Y13850" s="5"/>
      <c r="Z13850" s="5"/>
      <c r="AA13850" s="5"/>
      <c r="AB13850" s="5"/>
      <c r="AC13850" s="5"/>
      <c r="AD13850" s="5"/>
      <c r="AE13850" s="5"/>
      <c r="AF13850" s="5"/>
      <c r="AG13850" s="5"/>
      <c r="AH13850" s="5"/>
      <c r="AI13850" s="5"/>
      <c r="AJ13850" s="5"/>
    </row>
    <row r="13851" spans="11:36">
      <c r="K13851" s="5"/>
      <c r="L13851" s="5"/>
      <c r="M13851" s="5"/>
      <c r="N13851" s="5"/>
      <c r="O13851" s="5"/>
      <c r="P13851" s="5"/>
      <c r="Q13851" s="5"/>
      <c r="R13851" s="5"/>
      <c r="S13851" s="5"/>
      <c r="T13851" s="5"/>
      <c r="U13851" s="5"/>
      <c r="V13851" s="5"/>
      <c r="W13851" s="5"/>
      <c r="X13851" s="5"/>
      <c r="Y13851" s="5"/>
      <c r="Z13851" s="5"/>
      <c r="AA13851" s="5"/>
      <c r="AB13851" s="5"/>
      <c r="AC13851" s="5"/>
      <c r="AD13851" s="5"/>
      <c r="AE13851" s="5"/>
      <c r="AF13851" s="5"/>
      <c r="AG13851" s="5"/>
      <c r="AH13851" s="5"/>
      <c r="AI13851" s="5"/>
      <c r="AJ13851" s="5"/>
    </row>
    <row r="13852" spans="11:36">
      <c r="K13852" s="5"/>
      <c r="L13852" s="5"/>
      <c r="M13852" s="5"/>
      <c r="N13852" s="5"/>
      <c r="O13852" s="5"/>
      <c r="P13852" s="5"/>
      <c r="Q13852" s="5"/>
      <c r="R13852" s="5"/>
      <c r="S13852" s="5"/>
      <c r="T13852" s="5"/>
      <c r="U13852" s="5"/>
      <c r="V13852" s="5"/>
      <c r="W13852" s="5"/>
      <c r="X13852" s="5"/>
      <c r="Y13852" s="5"/>
      <c r="Z13852" s="5"/>
      <c r="AA13852" s="5"/>
      <c r="AB13852" s="5"/>
      <c r="AC13852" s="5"/>
      <c r="AD13852" s="5"/>
      <c r="AE13852" s="5"/>
      <c r="AF13852" s="5"/>
      <c r="AG13852" s="5"/>
      <c r="AH13852" s="5"/>
      <c r="AI13852" s="5"/>
      <c r="AJ13852" s="5"/>
    </row>
    <row r="13853" spans="11:36">
      <c r="K13853" s="5"/>
      <c r="L13853" s="5"/>
      <c r="M13853" s="5"/>
      <c r="N13853" s="5"/>
      <c r="O13853" s="5"/>
      <c r="P13853" s="5"/>
      <c r="Q13853" s="5"/>
      <c r="R13853" s="5"/>
      <c r="S13853" s="5"/>
      <c r="T13853" s="5"/>
      <c r="U13853" s="5"/>
      <c r="V13853" s="5"/>
      <c r="W13853" s="5"/>
      <c r="X13853" s="5"/>
      <c r="Y13853" s="5"/>
      <c r="Z13853" s="5"/>
      <c r="AA13853" s="5"/>
      <c r="AB13853" s="5"/>
      <c r="AC13853" s="5"/>
      <c r="AD13853" s="5"/>
      <c r="AE13853" s="5"/>
      <c r="AF13853" s="5"/>
      <c r="AG13853" s="5"/>
      <c r="AH13853" s="5"/>
      <c r="AI13853" s="5"/>
      <c r="AJ13853" s="5"/>
    </row>
    <row r="13854" spans="11:36">
      <c r="K13854" s="5"/>
      <c r="L13854" s="5"/>
      <c r="M13854" s="5"/>
      <c r="N13854" s="5"/>
      <c r="O13854" s="5"/>
      <c r="P13854" s="5"/>
      <c r="Q13854" s="5"/>
      <c r="R13854" s="5"/>
      <c r="S13854" s="5"/>
      <c r="T13854" s="5"/>
      <c r="U13854" s="5"/>
      <c r="V13854" s="5"/>
      <c r="W13854" s="5"/>
      <c r="X13854" s="5"/>
      <c r="Y13854" s="5"/>
      <c r="Z13854" s="5"/>
      <c r="AA13854" s="5"/>
      <c r="AB13854" s="5"/>
      <c r="AC13854" s="5"/>
      <c r="AD13854" s="5"/>
      <c r="AE13854" s="5"/>
      <c r="AF13854" s="5"/>
      <c r="AG13854" s="5"/>
      <c r="AH13854" s="5"/>
      <c r="AI13854" s="5"/>
      <c r="AJ13854" s="5"/>
    </row>
    <row r="13855" spans="11:36">
      <c r="K13855" s="5"/>
      <c r="L13855" s="5"/>
      <c r="M13855" s="5"/>
      <c r="N13855" s="5"/>
      <c r="O13855" s="5"/>
      <c r="P13855" s="5"/>
      <c r="Q13855" s="5"/>
      <c r="R13855" s="5"/>
      <c r="S13855" s="5"/>
      <c r="T13855" s="5"/>
      <c r="U13855" s="5"/>
      <c r="V13855" s="5"/>
      <c r="W13855" s="5"/>
      <c r="X13855" s="5"/>
      <c r="Y13855" s="5"/>
      <c r="Z13855" s="5"/>
      <c r="AA13855" s="5"/>
      <c r="AB13855" s="5"/>
      <c r="AC13855" s="5"/>
      <c r="AD13855" s="5"/>
      <c r="AE13855" s="5"/>
      <c r="AF13855" s="5"/>
      <c r="AG13855" s="5"/>
      <c r="AH13855" s="5"/>
      <c r="AI13855" s="5"/>
      <c r="AJ13855" s="5"/>
    </row>
    <row r="13856" spans="11:36">
      <c r="K13856" s="5"/>
      <c r="L13856" s="5"/>
      <c r="M13856" s="5"/>
      <c r="N13856" s="5"/>
      <c r="O13856" s="5"/>
      <c r="P13856" s="5"/>
      <c r="Q13856" s="5"/>
      <c r="R13856" s="5"/>
      <c r="S13856" s="5"/>
      <c r="T13856" s="5"/>
      <c r="U13856" s="5"/>
      <c r="V13856" s="5"/>
      <c r="W13856" s="5"/>
      <c r="X13856" s="5"/>
      <c r="Y13856" s="5"/>
      <c r="Z13856" s="5"/>
      <c r="AA13856" s="5"/>
      <c r="AB13856" s="5"/>
      <c r="AC13856" s="5"/>
      <c r="AD13856" s="5"/>
      <c r="AE13856" s="5"/>
      <c r="AF13856" s="5"/>
      <c r="AG13856" s="5"/>
      <c r="AH13856" s="5"/>
      <c r="AI13856" s="5"/>
      <c r="AJ13856" s="5"/>
    </row>
    <row r="13857" spans="11:36">
      <c r="K13857" s="5"/>
      <c r="L13857" s="5"/>
      <c r="M13857" s="5"/>
      <c r="N13857" s="5"/>
      <c r="O13857" s="5"/>
      <c r="P13857" s="5"/>
      <c r="Q13857" s="5"/>
      <c r="R13857" s="5"/>
      <c r="S13857" s="5"/>
      <c r="T13857" s="5"/>
      <c r="U13857" s="5"/>
      <c r="V13857" s="5"/>
      <c r="W13857" s="5"/>
      <c r="X13857" s="5"/>
      <c r="Y13857" s="5"/>
      <c r="Z13857" s="5"/>
      <c r="AA13857" s="5"/>
      <c r="AB13857" s="5"/>
      <c r="AC13857" s="5"/>
      <c r="AD13857" s="5"/>
      <c r="AE13857" s="5"/>
      <c r="AF13857" s="5"/>
      <c r="AG13857" s="5"/>
      <c r="AH13857" s="5"/>
      <c r="AI13857" s="5"/>
      <c r="AJ13857" s="5"/>
    </row>
    <row r="13858" spans="11:36">
      <c r="K13858" s="5"/>
      <c r="L13858" s="5"/>
      <c r="M13858" s="5"/>
      <c r="N13858" s="5"/>
      <c r="O13858" s="5"/>
      <c r="P13858" s="5"/>
      <c r="Q13858" s="5"/>
      <c r="R13858" s="5"/>
      <c r="S13858" s="5"/>
      <c r="T13858" s="5"/>
      <c r="U13858" s="5"/>
      <c r="V13858" s="5"/>
      <c r="W13858" s="5"/>
      <c r="X13858" s="5"/>
      <c r="Y13858" s="5"/>
      <c r="Z13858" s="5"/>
      <c r="AA13858" s="5"/>
      <c r="AB13858" s="5"/>
      <c r="AC13858" s="5"/>
      <c r="AD13858" s="5"/>
      <c r="AE13858" s="5"/>
      <c r="AF13858" s="5"/>
      <c r="AG13858" s="5"/>
      <c r="AH13858" s="5"/>
      <c r="AI13858" s="5"/>
      <c r="AJ13858" s="5"/>
    </row>
    <row r="13859" spans="11:36">
      <c r="K13859" s="5"/>
      <c r="L13859" s="5"/>
      <c r="M13859" s="5"/>
      <c r="N13859" s="5"/>
      <c r="O13859" s="5"/>
      <c r="P13859" s="5"/>
      <c r="Q13859" s="5"/>
      <c r="R13859" s="5"/>
      <c r="S13859" s="5"/>
      <c r="T13859" s="5"/>
      <c r="U13859" s="5"/>
      <c r="V13859" s="5"/>
      <c r="W13859" s="5"/>
      <c r="X13859" s="5"/>
      <c r="Y13859" s="5"/>
      <c r="Z13859" s="5"/>
      <c r="AA13859" s="5"/>
      <c r="AB13859" s="5"/>
      <c r="AC13859" s="5"/>
      <c r="AD13859" s="5"/>
      <c r="AE13859" s="5"/>
      <c r="AF13859" s="5"/>
      <c r="AG13859" s="5"/>
      <c r="AH13859" s="5"/>
      <c r="AI13859" s="5"/>
      <c r="AJ13859" s="5"/>
    </row>
    <row r="13860" spans="11:36">
      <c r="K13860" s="5"/>
      <c r="L13860" s="5"/>
      <c r="M13860" s="5"/>
      <c r="N13860" s="5"/>
      <c r="O13860" s="5"/>
      <c r="P13860" s="5"/>
      <c r="Q13860" s="5"/>
      <c r="R13860" s="5"/>
      <c r="S13860" s="5"/>
      <c r="T13860" s="5"/>
      <c r="U13860" s="5"/>
      <c r="V13860" s="5"/>
      <c r="W13860" s="5"/>
      <c r="X13860" s="5"/>
      <c r="Y13860" s="5"/>
      <c r="Z13860" s="5"/>
      <c r="AA13860" s="5"/>
      <c r="AB13860" s="5"/>
      <c r="AC13860" s="5"/>
      <c r="AD13860" s="5"/>
      <c r="AE13860" s="5"/>
      <c r="AF13860" s="5"/>
      <c r="AG13860" s="5"/>
      <c r="AH13860" s="5"/>
      <c r="AI13860" s="5"/>
      <c r="AJ13860" s="5"/>
    </row>
    <row r="13861" spans="11:36">
      <c r="K13861" s="5"/>
      <c r="L13861" s="5"/>
      <c r="M13861" s="5"/>
      <c r="N13861" s="5"/>
      <c r="O13861" s="5"/>
      <c r="P13861" s="5"/>
      <c r="Q13861" s="5"/>
      <c r="R13861" s="5"/>
      <c r="S13861" s="5"/>
      <c r="T13861" s="5"/>
      <c r="U13861" s="5"/>
      <c r="V13861" s="5"/>
      <c r="W13861" s="5"/>
      <c r="X13861" s="5"/>
      <c r="Y13861" s="5"/>
      <c r="Z13861" s="5"/>
      <c r="AA13861" s="5"/>
      <c r="AB13861" s="5"/>
      <c r="AC13861" s="5"/>
      <c r="AD13861" s="5"/>
      <c r="AE13861" s="5"/>
      <c r="AF13861" s="5"/>
      <c r="AG13861" s="5"/>
      <c r="AH13861" s="5"/>
      <c r="AI13861" s="5"/>
      <c r="AJ13861" s="5"/>
    </row>
    <row r="13862" spans="11:36">
      <c r="K13862" s="5"/>
      <c r="L13862" s="5"/>
      <c r="M13862" s="5"/>
      <c r="N13862" s="5"/>
      <c r="O13862" s="5"/>
      <c r="P13862" s="5"/>
      <c r="Q13862" s="5"/>
      <c r="R13862" s="5"/>
      <c r="S13862" s="5"/>
      <c r="T13862" s="5"/>
      <c r="U13862" s="5"/>
      <c r="V13862" s="5"/>
      <c r="W13862" s="5"/>
      <c r="X13862" s="5"/>
      <c r="Y13862" s="5"/>
      <c r="Z13862" s="5"/>
      <c r="AA13862" s="5"/>
      <c r="AB13862" s="5"/>
      <c r="AC13862" s="5"/>
      <c r="AD13862" s="5"/>
      <c r="AE13862" s="5"/>
      <c r="AF13862" s="5"/>
      <c r="AG13862" s="5"/>
      <c r="AH13862" s="5"/>
      <c r="AI13862" s="5"/>
      <c r="AJ13862" s="5"/>
    </row>
    <row r="13863" spans="11:36">
      <c r="K13863" s="5"/>
      <c r="L13863" s="5"/>
      <c r="M13863" s="5"/>
      <c r="N13863" s="5"/>
      <c r="O13863" s="5"/>
      <c r="P13863" s="5"/>
      <c r="Q13863" s="5"/>
      <c r="R13863" s="5"/>
      <c r="S13863" s="5"/>
      <c r="T13863" s="5"/>
      <c r="U13863" s="5"/>
      <c r="V13863" s="5"/>
      <c r="W13863" s="5"/>
      <c r="X13863" s="5"/>
      <c r="Y13863" s="5"/>
      <c r="Z13863" s="5"/>
      <c r="AA13863" s="5"/>
      <c r="AB13863" s="5"/>
      <c r="AC13863" s="5"/>
      <c r="AD13863" s="5"/>
      <c r="AE13863" s="5"/>
      <c r="AF13863" s="5"/>
      <c r="AG13863" s="5"/>
      <c r="AH13863" s="5"/>
      <c r="AI13863" s="5"/>
      <c r="AJ13863" s="5"/>
    </row>
    <row r="13864" spans="11:36">
      <c r="K13864" s="5"/>
      <c r="L13864" s="5"/>
      <c r="M13864" s="5"/>
      <c r="N13864" s="5"/>
      <c r="O13864" s="5"/>
      <c r="P13864" s="5"/>
      <c r="Q13864" s="5"/>
      <c r="R13864" s="5"/>
      <c r="S13864" s="5"/>
      <c r="T13864" s="5"/>
      <c r="U13864" s="5"/>
      <c r="V13864" s="5"/>
      <c r="W13864" s="5"/>
      <c r="X13864" s="5"/>
      <c r="Y13864" s="5"/>
      <c r="Z13864" s="5"/>
      <c r="AA13864" s="5"/>
      <c r="AB13864" s="5"/>
      <c r="AC13864" s="5"/>
      <c r="AD13864" s="5"/>
      <c r="AE13864" s="5"/>
      <c r="AF13864" s="5"/>
      <c r="AG13864" s="5"/>
      <c r="AH13864" s="5"/>
      <c r="AI13864" s="5"/>
      <c r="AJ13864" s="5"/>
    </row>
    <row r="13865" spans="11:36">
      <c r="K13865" s="5"/>
      <c r="L13865" s="5"/>
      <c r="M13865" s="5"/>
      <c r="N13865" s="5"/>
      <c r="O13865" s="5"/>
      <c r="P13865" s="5"/>
      <c r="Q13865" s="5"/>
      <c r="R13865" s="5"/>
      <c r="S13865" s="5"/>
      <c r="T13865" s="5"/>
      <c r="U13865" s="5"/>
      <c r="V13865" s="5"/>
      <c r="W13865" s="5"/>
      <c r="X13865" s="5"/>
      <c r="Y13865" s="5"/>
      <c r="Z13865" s="5"/>
      <c r="AA13865" s="5"/>
      <c r="AB13865" s="5"/>
      <c r="AC13865" s="5"/>
      <c r="AD13865" s="5"/>
      <c r="AE13865" s="5"/>
      <c r="AF13865" s="5"/>
      <c r="AG13865" s="5"/>
      <c r="AH13865" s="5"/>
      <c r="AI13865" s="5"/>
      <c r="AJ13865" s="5"/>
    </row>
    <row r="13866" spans="11:36">
      <c r="K13866" s="5"/>
      <c r="L13866" s="5"/>
      <c r="M13866" s="5"/>
      <c r="N13866" s="5"/>
      <c r="O13866" s="5"/>
      <c r="P13866" s="5"/>
      <c r="Q13866" s="5"/>
      <c r="R13866" s="5"/>
      <c r="S13866" s="5"/>
      <c r="T13866" s="5"/>
      <c r="U13866" s="5"/>
      <c r="V13866" s="5"/>
      <c r="W13866" s="5"/>
      <c r="X13866" s="5"/>
      <c r="Y13866" s="5"/>
      <c r="Z13866" s="5"/>
      <c r="AA13866" s="5"/>
      <c r="AB13866" s="5"/>
      <c r="AC13866" s="5"/>
      <c r="AD13866" s="5"/>
      <c r="AE13866" s="5"/>
      <c r="AF13866" s="5"/>
      <c r="AG13866" s="5"/>
      <c r="AH13866" s="5"/>
      <c r="AI13866" s="5"/>
      <c r="AJ13866" s="5"/>
    </row>
    <row r="13867" spans="11:36">
      <c r="K13867" s="5"/>
      <c r="L13867" s="5"/>
      <c r="M13867" s="5"/>
      <c r="N13867" s="5"/>
      <c r="O13867" s="5"/>
      <c r="P13867" s="5"/>
      <c r="Q13867" s="5"/>
      <c r="R13867" s="5"/>
      <c r="S13867" s="5"/>
      <c r="T13867" s="5"/>
      <c r="U13867" s="5"/>
      <c r="V13867" s="5"/>
      <c r="W13867" s="5"/>
      <c r="X13867" s="5"/>
      <c r="Y13867" s="5"/>
      <c r="Z13867" s="5"/>
      <c r="AA13867" s="5"/>
      <c r="AB13867" s="5"/>
      <c r="AC13867" s="5"/>
      <c r="AD13867" s="5"/>
      <c r="AE13867" s="5"/>
      <c r="AF13867" s="5"/>
      <c r="AG13867" s="5"/>
      <c r="AH13867" s="5"/>
      <c r="AI13867" s="5"/>
      <c r="AJ13867" s="5"/>
    </row>
    <row r="13868" spans="11:36">
      <c r="K13868" s="5"/>
      <c r="L13868" s="5"/>
      <c r="M13868" s="5"/>
      <c r="N13868" s="5"/>
      <c r="O13868" s="5"/>
      <c r="P13868" s="5"/>
      <c r="Q13868" s="5"/>
      <c r="R13868" s="5"/>
      <c r="S13868" s="5"/>
      <c r="T13868" s="5"/>
      <c r="U13868" s="5"/>
      <c r="V13868" s="5"/>
      <c r="W13868" s="5"/>
      <c r="X13868" s="5"/>
      <c r="Y13868" s="5"/>
      <c r="Z13868" s="5"/>
      <c r="AA13868" s="5"/>
      <c r="AB13868" s="5"/>
      <c r="AC13868" s="5"/>
      <c r="AD13868" s="5"/>
      <c r="AE13868" s="5"/>
      <c r="AF13868" s="5"/>
      <c r="AG13868" s="5"/>
      <c r="AH13868" s="5"/>
      <c r="AI13868" s="5"/>
      <c r="AJ13868" s="5"/>
    </row>
    <row r="13869" spans="11:36">
      <c r="K13869" s="5"/>
      <c r="L13869" s="5"/>
      <c r="M13869" s="5"/>
      <c r="N13869" s="5"/>
      <c r="O13869" s="5"/>
      <c r="P13869" s="5"/>
      <c r="Q13869" s="5"/>
      <c r="R13869" s="5"/>
      <c r="S13869" s="5"/>
      <c r="T13869" s="5"/>
      <c r="U13869" s="5"/>
      <c r="V13869" s="5"/>
      <c r="W13869" s="5"/>
      <c r="X13869" s="5"/>
      <c r="Y13869" s="5"/>
      <c r="Z13869" s="5"/>
      <c r="AA13869" s="5"/>
      <c r="AB13869" s="5"/>
      <c r="AC13869" s="5"/>
      <c r="AD13869" s="5"/>
      <c r="AE13869" s="5"/>
      <c r="AF13869" s="5"/>
      <c r="AG13869" s="5"/>
      <c r="AH13869" s="5"/>
      <c r="AI13869" s="5"/>
      <c r="AJ13869" s="5"/>
    </row>
    <row r="13870" spans="11:36">
      <c r="K13870" s="5"/>
      <c r="L13870" s="5"/>
      <c r="M13870" s="5"/>
      <c r="N13870" s="5"/>
      <c r="O13870" s="5"/>
      <c r="P13870" s="5"/>
      <c r="Q13870" s="5"/>
      <c r="R13870" s="5"/>
      <c r="S13870" s="5"/>
      <c r="T13870" s="5"/>
      <c r="U13870" s="5"/>
      <c r="V13870" s="5"/>
      <c r="W13870" s="5"/>
      <c r="X13870" s="5"/>
      <c r="Y13870" s="5"/>
      <c r="Z13870" s="5"/>
      <c r="AA13870" s="5"/>
      <c r="AB13870" s="5"/>
      <c r="AC13870" s="5"/>
      <c r="AD13870" s="5"/>
      <c r="AE13870" s="5"/>
      <c r="AF13870" s="5"/>
      <c r="AG13870" s="5"/>
      <c r="AH13870" s="5"/>
      <c r="AI13870" s="5"/>
      <c r="AJ13870" s="5"/>
    </row>
    <row r="13871" spans="11:36">
      <c r="K13871" s="5"/>
      <c r="L13871" s="5"/>
      <c r="M13871" s="5"/>
      <c r="N13871" s="5"/>
      <c r="O13871" s="5"/>
      <c r="P13871" s="5"/>
      <c r="Q13871" s="5"/>
      <c r="R13871" s="5"/>
      <c r="S13871" s="5"/>
      <c r="T13871" s="5"/>
      <c r="U13871" s="5"/>
      <c r="V13871" s="5"/>
      <c r="W13871" s="5"/>
      <c r="X13871" s="5"/>
      <c r="Y13871" s="5"/>
      <c r="Z13871" s="5"/>
      <c r="AA13871" s="5"/>
      <c r="AB13871" s="5"/>
      <c r="AC13871" s="5"/>
      <c r="AD13871" s="5"/>
      <c r="AE13871" s="5"/>
      <c r="AF13871" s="5"/>
      <c r="AG13871" s="5"/>
      <c r="AH13871" s="5"/>
      <c r="AI13871" s="5"/>
      <c r="AJ13871" s="5"/>
    </row>
    <row r="13872" spans="11:36">
      <c r="K13872" s="5"/>
      <c r="L13872" s="5"/>
      <c r="M13872" s="5"/>
      <c r="N13872" s="5"/>
      <c r="O13872" s="5"/>
      <c r="P13872" s="5"/>
      <c r="Q13872" s="5"/>
      <c r="R13872" s="5"/>
      <c r="S13872" s="5"/>
      <c r="T13872" s="5"/>
      <c r="U13872" s="5"/>
      <c r="V13872" s="5"/>
      <c r="W13872" s="5"/>
      <c r="X13872" s="5"/>
      <c r="Y13872" s="5"/>
      <c r="Z13872" s="5"/>
      <c r="AA13872" s="5"/>
      <c r="AB13872" s="5"/>
      <c r="AC13872" s="5"/>
      <c r="AD13872" s="5"/>
      <c r="AE13872" s="5"/>
      <c r="AF13872" s="5"/>
      <c r="AG13872" s="5"/>
      <c r="AH13872" s="5"/>
      <c r="AI13872" s="5"/>
      <c r="AJ13872" s="5"/>
    </row>
    <row r="13873" spans="11:36">
      <c r="K13873" s="5"/>
      <c r="L13873" s="5"/>
      <c r="M13873" s="5"/>
      <c r="N13873" s="5"/>
      <c r="O13873" s="5"/>
      <c r="P13873" s="5"/>
      <c r="Q13873" s="5"/>
      <c r="R13873" s="5"/>
      <c r="S13873" s="5"/>
      <c r="T13873" s="5"/>
      <c r="U13873" s="5"/>
      <c r="V13873" s="5"/>
      <c r="W13873" s="5"/>
      <c r="X13873" s="5"/>
      <c r="Y13873" s="5"/>
      <c r="Z13873" s="5"/>
      <c r="AA13873" s="5"/>
      <c r="AB13873" s="5"/>
      <c r="AC13873" s="5"/>
      <c r="AD13873" s="5"/>
      <c r="AE13873" s="5"/>
      <c r="AF13873" s="5"/>
      <c r="AG13873" s="5"/>
      <c r="AH13873" s="5"/>
      <c r="AI13873" s="5"/>
      <c r="AJ13873" s="5"/>
    </row>
    <row r="13874" spans="11:36">
      <c r="K13874" s="5"/>
      <c r="L13874" s="5"/>
      <c r="M13874" s="5"/>
      <c r="N13874" s="5"/>
      <c r="O13874" s="5"/>
      <c r="P13874" s="5"/>
      <c r="Q13874" s="5"/>
      <c r="R13874" s="5"/>
      <c r="S13874" s="5"/>
      <c r="T13874" s="5"/>
      <c r="U13874" s="5"/>
      <c r="V13874" s="5"/>
      <c r="W13874" s="5"/>
      <c r="X13874" s="5"/>
      <c r="Y13874" s="5"/>
      <c r="Z13874" s="5"/>
      <c r="AA13874" s="5"/>
      <c r="AB13874" s="5"/>
      <c r="AC13874" s="5"/>
      <c r="AD13874" s="5"/>
      <c r="AE13874" s="5"/>
      <c r="AF13874" s="5"/>
      <c r="AG13874" s="5"/>
      <c r="AH13874" s="5"/>
      <c r="AI13874" s="5"/>
      <c r="AJ13874" s="5"/>
    </row>
    <row r="13875" spans="11:36">
      <c r="K13875" s="5"/>
      <c r="L13875" s="5"/>
      <c r="M13875" s="5"/>
      <c r="N13875" s="5"/>
      <c r="O13875" s="5"/>
      <c r="P13875" s="5"/>
      <c r="Q13875" s="5"/>
      <c r="R13875" s="5"/>
      <c r="S13875" s="5"/>
      <c r="T13875" s="5"/>
      <c r="U13875" s="5"/>
      <c r="V13875" s="5"/>
      <c r="W13875" s="5"/>
      <c r="X13875" s="5"/>
      <c r="Y13875" s="5"/>
      <c r="Z13875" s="5"/>
      <c r="AA13875" s="5"/>
      <c r="AB13875" s="5"/>
      <c r="AC13875" s="5"/>
      <c r="AD13875" s="5"/>
      <c r="AE13875" s="5"/>
      <c r="AF13875" s="5"/>
      <c r="AG13875" s="5"/>
      <c r="AH13875" s="5"/>
      <c r="AI13875" s="5"/>
      <c r="AJ13875" s="5"/>
    </row>
    <row r="13876" spans="11:36">
      <c r="K13876" s="5"/>
      <c r="L13876" s="5"/>
      <c r="M13876" s="5"/>
      <c r="N13876" s="5"/>
      <c r="O13876" s="5"/>
      <c r="P13876" s="5"/>
      <c r="Q13876" s="5"/>
      <c r="R13876" s="5"/>
      <c r="S13876" s="5"/>
      <c r="T13876" s="5"/>
      <c r="U13876" s="5"/>
      <c r="V13876" s="5"/>
      <c r="W13876" s="5"/>
      <c r="X13876" s="5"/>
      <c r="Y13876" s="5"/>
      <c r="Z13876" s="5"/>
      <c r="AA13876" s="5"/>
      <c r="AB13876" s="5"/>
      <c r="AC13876" s="5"/>
      <c r="AD13876" s="5"/>
      <c r="AE13876" s="5"/>
      <c r="AF13876" s="5"/>
      <c r="AG13876" s="5"/>
      <c r="AH13876" s="5"/>
      <c r="AI13876" s="5"/>
      <c r="AJ13876" s="5"/>
    </row>
    <row r="13877" spans="11:36">
      <c r="K13877" s="5"/>
      <c r="L13877" s="5"/>
      <c r="M13877" s="5"/>
      <c r="N13877" s="5"/>
      <c r="O13877" s="5"/>
      <c r="P13877" s="5"/>
      <c r="Q13877" s="5"/>
      <c r="R13877" s="5"/>
      <c r="S13877" s="5"/>
      <c r="T13877" s="5"/>
      <c r="U13877" s="5"/>
      <c r="V13877" s="5"/>
      <c r="W13877" s="5"/>
      <c r="X13877" s="5"/>
      <c r="Y13877" s="5"/>
      <c r="Z13877" s="5"/>
      <c r="AA13877" s="5"/>
      <c r="AB13877" s="5"/>
      <c r="AC13877" s="5"/>
      <c r="AD13877" s="5"/>
      <c r="AE13877" s="5"/>
      <c r="AF13877" s="5"/>
      <c r="AG13877" s="5"/>
      <c r="AH13877" s="5"/>
      <c r="AI13877" s="5"/>
      <c r="AJ13877" s="5"/>
    </row>
    <row r="13878" spans="11:36">
      <c r="K13878" s="5"/>
      <c r="L13878" s="5"/>
      <c r="M13878" s="5"/>
      <c r="N13878" s="5"/>
      <c r="O13878" s="5"/>
      <c r="P13878" s="5"/>
      <c r="Q13878" s="5"/>
      <c r="R13878" s="5"/>
      <c r="S13878" s="5"/>
      <c r="T13878" s="5"/>
      <c r="U13878" s="5"/>
      <c r="V13878" s="5"/>
      <c r="W13878" s="5"/>
      <c r="X13878" s="5"/>
      <c r="Y13878" s="5"/>
      <c r="Z13878" s="5"/>
      <c r="AA13878" s="5"/>
      <c r="AB13878" s="5"/>
      <c r="AC13878" s="5"/>
      <c r="AD13878" s="5"/>
      <c r="AE13878" s="5"/>
      <c r="AF13878" s="5"/>
      <c r="AG13878" s="5"/>
      <c r="AH13878" s="5"/>
      <c r="AI13878" s="5"/>
      <c r="AJ13878" s="5"/>
    </row>
    <row r="13879" spans="11:36">
      <c r="K13879" s="5"/>
      <c r="L13879" s="5"/>
      <c r="M13879" s="5"/>
      <c r="N13879" s="5"/>
      <c r="O13879" s="5"/>
      <c r="P13879" s="5"/>
      <c r="Q13879" s="5"/>
      <c r="R13879" s="5"/>
      <c r="S13879" s="5"/>
      <c r="T13879" s="5"/>
      <c r="U13879" s="5"/>
      <c r="V13879" s="5"/>
      <c r="W13879" s="5"/>
      <c r="X13879" s="5"/>
      <c r="Y13879" s="5"/>
      <c r="Z13879" s="5"/>
      <c r="AA13879" s="5"/>
      <c r="AB13879" s="5"/>
      <c r="AC13879" s="5"/>
      <c r="AD13879" s="5"/>
      <c r="AE13879" s="5"/>
      <c r="AF13879" s="5"/>
      <c r="AG13879" s="5"/>
      <c r="AH13879" s="5"/>
      <c r="AI13879" s="5"/>
      <c r="AJ13879" s="5"/>
    </row>
    <row r="13880" spans="11:36">
      <c r="K13880" s="5"/>
      <c r="L13880" s="5"/>
      <c r="M13880" s="5"/>
      <c r="N13880" s="5"/>
      <c r="O13880" s="5"/>
      <c r="P13880" s="5"/>
      <c r="Q13880" s="5"/>
      <c r="R13880" s="5"/>
      <c r="S13880" s="5"/>
      <c r="T13880" s="5"/>
      <c r="U13880" s="5"/>
      <c r="V13880" s="5"/>
      <c r="W13880" s="5"/>
      <c r="X13880" s="5"/>
      <c r="Y13880" s="5"/>
      <c r="Z13880" s="5"/>
      <c r="AA13880" s="5"/>
      <c r="AB13880" s="5"/>
      <c r="AC13880" s="5"/>
      <c r="AD13880" s="5"/>
      <c r="AE13880" s="5"/>
      <c r="AF13880" s="5"/>
      <c r="AG13880" s="5"/>
      <c r="AH13880" s="5"/>
      <c r="AI13880" s="5"/>
      <c r="AJ13880" s="5"/>
    </row>
    <row r="13881" spans="11:36">
      <c r="K13881" s="5"/>
      <c r="L13881" s="5"/>
      <c r="M13881" s="5"/>
      <c r="N13881" s="5"/>
      <c r="O13881" s="5"/>
      <c r="P13881" s="5"/>
      <c r="Q13881" s="5"/>
      <c r="R13881" s="5"/>
      <c r="S13881" s="5"/>
      <c r="T13881" s="5"/>
      <c r="U13881" s="5"/>
      <c r="V13881" s="5"/>
      <c r="W13881" s="5"/>
      <c r="X13881" s="5"/>
      <c r="Y13881" s="5"/>
      <c r="Z13881" s="5"/>
      <c r="AA13881" s="5"/>
      <c r="AB13881" s="5"/>
      <c r="AC13881" s="5"/>
      <c r="AD13881" s="5"/>
      <c r="AE13881" s="5"/>
      <c r="AF13881" s="5"/>
      <c r="AG13881" s="5"/>
      <c r="AH13881" s="5"/>
      <c r="AI13881" s="5"/>
      <c r="AJ13881" s="5"/>
    </row>
    <row r="13882" spans="11:36">
      <c r="K13882" s="5"/>
      <c r="L13882" s="5"/>
      <c r="M13882" s="5"/>
      <c r="N13882" s="5"/>
      <c r="O13882" s="5"/>
      <c r="P13882" s="5"/>
      <c r="Q13882" s="5"/>
      <c r="R13882" s="5"/>
      <c r="S13882" s="5"/>
      <c r="T13882" s="5"/>
      <c r="U13882" s="5"/>
      <c r="V13882" s="5"/>
      <c r="W13882" s="5"/>
      <c r="X13882" s="5"/>
      <c r="Y13882" s="5"/>
      <c r="Z13882" s="5"/>
      <c r="AA13882" s="5"/>
      <c r="AB13882" s="5"/>
      <c r="AC13882" s="5"/>
      <c r="AD13882" s="5"/>
      <c r="AE13882" s="5"/>
      <c r="AF13882" s="5"/>
      <c r="AG13882" s="5"/>
      <c r="AH13882" s="5"/>
      <c r="AI13882" s="5"/>
      <c r="AJ13882" s="5"/>
    </row>
    <row r="13883" spans="11:36">
      <c r="K13883" s="5"/>
      <c r="L13883" s="5"/>
      <c r="M13883" s="5"/>
      <c r="N13883" s="5"/>
      <c r="O13883" s="5"/>
      <c r="P13883" s="5"/>
      <c r="Q13883" s="5"/>
      <c r="R13883" s="5"/>
      <c r="S13883" s="5"/>
      <c r="T13883" s="5"/>
      <c r="U13883" s="5"/>
      <c r="V13883" s="5"/>
      <c r="W13883" s="5"/>
      <c r="X13883" s="5"/>
      <c r="Y13883" s="5"/>
      <c r="Z13883" s="5"/>
      <c r="AA13883" s="5"/>
      <c r="AB13883" s="5"/>
      <c r="AC13883" s="5"/>
      <c r="AD13883" s="5"/>
      <c r="AE13883" s="5"/>
      <c r="AF13883" s="5"/>
      <c r="AG13883" s="5"/>
      <c r="AH13883" s="5"/>
      <c r="AI13883" s="5"/>
      <c r="AJ13883" s="5"/>
    </row>
    <row r="13884" spans="11:36">
      <c r="K13884" s="5"/>
      <c r="L13884" s="5"/>
      <c r="M13884" s="5"/>
      <c r="N13884" s="5"/>
      <c r="O13884" s="5"/>
      <c r="P13884" s="5"/>
      <c r="Q13884" s="5"/>
      <c r="R13884" s="5"/>
      <c r="S13884" s="5"/>
      <c r="T13884" s="5"/>
      <c r="U13884" s="5"/>
      <c r="V13884" s="5"/>
      <c r="W13884" s="5"/>
      <c r="X13884" s="5"/>
      <c r="Y13884" s="5"/>
      <c r="Z13884" s="5"/>
      <c r="AA13884" s="5"/>
      <c r="AB13884" s="5"/>
      <c r="AC13884" s="5"/>
      <c r="AD13884" s="5"/>
      <c r="AE13884" s="5"/>
      <c r="AF13884" s="5"/>
      <c r="AG13884" s="5"/>
      <c r="AH13884" s="5"/>
      <c r="AI13884" s="5"/>
      <c r="AJ13884" s="5"/>
    </row>
    <row r="13885" spans="11:36">
      <c r="K13885" s="5"/>
      <c r="L13885" s="5"/>
      <c r="M13885" s="5"/>
      <c r="N13885" s="5"/>
      <c r="O13885" s="5"/>
      <c r="P13885" s="5"/>
      <c r="Q13885" s="5"/>
      <c r="R13885" s="5"/>
      <c r="S13885" s="5"/>
      <c r="T13885" s="5"/>
      <c r="U13885" s="5"/>
      <c r="V13885" s="5"/>
      <c r="W13885" s="5"/>
      <c r="X13885" s="5"/>
      <c r="Y13885" s="5"/>
      <c r="Z13885" s="5"/>
      <c r="AA13885" s="5"/>
      <c r="AB13885" s="5"/>
      <c r="AC13885" s="5"/>
      <c r="AD13885" s="5"/>
      <c r="AE13885" s="5"/>
      <c r="AF13885" s="5"/>
      <c r="AG13885" s="5"/>
      <c r="AH13885" s="5"/>
      <c r="AI13885" s="5"/>
      <c r="AJ13885" s="5"/>
    </row>
    <row r="13886" spans="11:36">
      <c r="K13886" s="5"/>
      <c r="L13886" s="5"/>
      <c r="M13886" s="5"/>
      <c r="N13886" s="5"/>
      <c r="O13886" s="5"/>
      <c r="P13886" s="5"/>
      <c r="Q13886" s="5"/>
      <c r="R13886" s="5"/>
      <c r="S13886" s="5"/>
      <c r="T13886" s="5"/>
      <c r="U13886" s="5"/>
      <c r="V13886" s="5"/>
      <c r="W13886" s="5"/>
      <c r="X13886" s="5"/>
      <c r="Y13886" s="5"/>
      <c r="Z13886" s="5"/>
      <c r="AA13886" s="5"/>
      <c r="AB13886" s="5"/>
      <c r="AC13886" s="5"/>
      <c r="AD13886" s="5"/>
      <c r="AE13886" s="5"/>
      <c r="AF13886" s="5"/>
      <c r="AG13886" s="5"/>
      <c r="AH13886" s="5"/>
      <c r="AI13886" s="5"/>
      <c r="AJ13886" s="5"/>
    </row>
    <row r="13887" spans="11:36">
      <c r="K13887" s="5"/>
      <c r="L13887" s="5"/>
      <c r="M13887" s="5"/>
      <c r="N13887" s="5"/>
      <c r="O13887" s="5"/>
      <c r="P13887" s="5"/>
      <c r="Q13887" s="5"/>
      <c r="R13887" s="5"/>
      <c r="S13887" s="5"/>
      <c r="T13887" s="5"/>
      <c r="U13887" s="5"/>
      <c r="V13887" s="5"/>
      <c r="W13887" s="5"/>
      <c r="X13887" s="5"/>
      <c r="Y13887" s="5"/>
      <c r="Z13887" s="5"/>
      <c r="AA13887" s="5"/>
      <c r="AB13887" s="5"/>
      <c r="AC13887" s="5"/>
      <c r="AD13887" s="5"/>
      <c r="AE13887" s="5"/>
      <c r="AF13887" s="5"/>
      <c r="AG13887" s="5"/>
      <c r="AH13887" s="5"/>
      <c r="AI13887" s="5"/>
      <c r="AJ13887" s="5"/>
    </row>
    <row r="13888" spans="11:36">
      <c r="K13888" s="5"/>
      <c r="L13888" s="5"/>
      <c r="M13888" s="5"/>
      <c r="N13888" s="5"/>
      <c r="O13888" s="5"/>
      <c r="P13888" s="5"/>
      <c r="Q13888" s="5"/>
      <c r="R13888" s="5"/>
      <c r="S13888" s="5"/>
      <c r="T13888" s="5"/>
      <c r="U13888" s="5"/>
      <c r="V13888" s="5"/>
      <c r="W13888" s="5"/>
      <c r="X13888" s="5"/>
      <c r="Y13888" s="5"/>
      <c r="Z13888" s="5"/>
      <c r="AA13888" s="5"/>
      <c r="AB13888" s="5"/>
      <c r="AC13888" s="5"/>
      <c r="AD13888" s="5"/>
      <c r="AE13888" s="5"/>
      <c r="AF13888" s="5"/>
      <c r="AG13888" s="5"/>
      <c r="AH13888" s="5"/>
      <c r="AI13888" s="5"/>
      <c r="AJ13888" s="5"/>
    </row>
    <row r="13889" spans="11:36">
      <c r="K13889" s="5"/>
      <c r="L13889" s="5"/>
      <c r="M13889" s="5"/>
      <c r="N13889" s="5"/>
      <c r="O13889" s="5"/>
      <c r="P13889" s="5"/>
      <c r="Q13889" s="5"/>
      <c r="R13889" s="5"/>
      <c r="S13889" s="5"/>
      <c r="T13889" s="5"/>
      <c r="U13889" s="5"/>
      <c r="V13889" s="5"/>
      <c r="W13889" s="5"/>
      <c r="X13889" s="5"/>
      <c r="Y13889" s="5"/>
      <c r="Z13889" s="5"/>
      <c r="AA13889" s="5"/>
      <c r="AB13889" s="5"/>
      <c r="AC13889" s="5"/>
      <c r="AD13889" s="5"/>
      <c r="AE13889" s="5"/>
      <c r="AF13889" s="5"/>
      <c r="AG13889" s="5"/>
      <c r="AH13889" s="5"/>
      <c r="AI13889" s="5"/>
      <c r="AJ13889" s="5"/>
    </row>
    <row r="13890" spans="11:36">
      <c r="K13890" s="5"/>
      <c r="L13890" s="5"/>
      <c r="M13890" s="5"/>
      <c r="N13890" s="5"/>
      <c r="O13890" s="5"/>
      <c r="P13890" s="5"/>
      <c r="Q13890" s="5"/>
      <c r="R13890" s="5"/>
      <c r="S13890" s="5"/>
      <c r="T13890" s="5"/>
      <c r="U13890" s="5"/>
      <c r="V13890" s="5"/>
      <c r="W13890" s="5"/>
      <c r="X13890" s="5"/>
      <c r="Y13890" s="5"/>
      <c r="Z13890" s="5"/>
      <c r="AA13890" s="5"/>
      <c r="AB13890" s="5"/>
      <c r="AC13890" s="5"/>
      <c r="AD13890" s="5"/>
      <c r="AE13890" s="5"/>
      <c r="AF13890" s="5"/>
      <c r="AG13890" s="5"/>
      <c r="AH13890" s="5"/>
      <c r="AI13890" s="5"/>
      <c r="AJ13890" s="5"/>
    </row>
    <row r="13891" spans="11:36">
      <c r="K13891" s="5"/>
      <c r="L13891" s="5"/>
      <c r="M13891" s="5"/>
      <c r="N13891" s="5"/>
      <c r="O13891" s="5"/>
      <c r="P13891" s="5"/>
      <c r="Q13891" s="5"/>
      <c r="R13891" s="5"/>
      <c r="S13891" s="5"/>
      <c r="T13891" s="5"/>
      <c r="U13891" s="5"/>
      <c r="V13891" s="5"/>
      <c r="W13891" s="5"/>
      <c r="X13891" s="5"/>
      <c r="Y13891" s="5"/>
      <c r="Z13891" s="5"/>
      <c r="AA13891" s="5"/>
      <c r="AB13891" s="5"/>
      <c r="AC13891" s="5"/>
      <c r="AD13891" s="5"/>
      <c r="AE13891" s="5"/>
      <c r="AF13891" s="5"/>
      <c r="AG13891" s="5"/>
      <c r="AH13891" s="5"/>
      <c r="AI13891" s="5"/>
      <c r="AJ13891" s="5"/>
    </row>
    <row r="13892" spans="11:36">
      <c r="K13892" s="5"/>
      <c r="L13892" s="5"/>
      <c r="M13892" s="5"/>
      <c r="N13892" s="5"/>
      <c r="O13892" s="5"/>
      <c r="P13892" s="5"/>
      <c r="Q13892" s="5"/>
      <c r="R13892" s="5"/>
      <c r="S13892" s="5"/>
      <c r="T13892" s="5"/>
      <c r="U13892" s="5"/>
      <c r="V13892" s="5"/>
      <c r="W13892" s="5"/>
      <c r="X13892" s="5"/>
      <c r="Y13892" s="5"/>
      <c r="Z13892" s="5"/>
      <c r="AA13892" s="5"/>
      <c r="AB13892" s="5"/>
      <c r="AC13892" s="5"/>
      <c r="AD13892" s="5"/>
      <c r="AE13892" s="5"/>
      <c r="AF13892" s="5"/>
      <c r="AG13892" s="5"/>
      <c r="AH13892" s="5"/>
      <c r="AI13892" s="5"/>
      <c r="AJ13892" s="5"/>
    </row>
    <row r="13893" spans="11:36">
      <c r="K13893" s="5"/>
      <c r="L13893" s="5"/>
      <c r="M13893" s="5"/>
      <c r="N13893" s="5"/>
      <c r="O13893" s="5"/>
      <c r="P13893" s="5"/>
      <c r="Q13893" s="5"/>
      <c r="R13893" s="5"/>
      <c r="S13893" s="5"/>
      <c r="T13893" s="5"/>
      <c r="U13893" s="5"/>
      <c r="V13893" s="5"/>
      <c r="W13893" s="5"/>
      <c r="X13893" s="5"/>
      <c r="Y13893" s="5"/>
      <c r="Z13893" s="5"/>
      <c r="AA13893" s="5"/>
      <c r="AB13893" s="5"/>
      <c r="AC13893" s="5"/>
      <c r="AD13893" s="5"/>
      <c r="AE13893" s="5"/>
      <c r="AF13893" s="5"/>
      <c r="AG13893" s="5"/>
      <c r="AH13893" s="5"/>
      <c r="AI13893" s="5"/>
      <c r="AJ13893" s="5"/>
    </row>
    <row r="13894" spans="11:36">
      <c r="K13894" s="5"/>
      <c r="L13894" s="5"/>
      <c r="M13894" s="5"/>
      <c r="N13894" s="5"/>
      <c r="O13894" s="5"/>
      <c r="P13894" s="5"/>
      <c r="Q13894" s="5"/>
      <c r="R13894" s="5"/>
      <c r="S13894" s="5"/>
      <c r="T13894" s="5"/>
      <c r="U13894" s="5"/>
      <c r="V13894" s="5"/>
      <c r="W13894" s="5"/>
      <c r="X13894" s="5"/>
      <c r="Y13894" s="5"/>
      <c r="Z13894" s="5"/>
      <c r="AA13894" s="5"/>
      <c r="AB13894" s="5"/>
      <c r="AC13894" s="5"/>
      <c r="AD13894" s="5"/>
      <c r="AE13894" s="5"/>
      <c r="AF13894" s="5"/>
      <c r="AG13894" s="5"/>
      <c r="AH13894" s="5"/>
      <c r="AI13894" s="5"/>
      <c r="AJ13894" s="5"/>
    </row>
    <row r="13895" spans="11:36">
      <c r="K13895" s="5"/>
      <c r="L13895" s="5"/>
      <c r="M13895" s="5"/>
      <c r="N13895" s="5"/>
      <c r="O13895" s="5"/>
      <c r="P13895" s="5"/>
      <c r="Q13895" s="5"/>
      <c r="R13895" s="5"/>
      <c r="S13895" s="5"/>
      <c r="T13895" s="5"/>
      <c r="U13895" s="5"/>
      <c r="V13895" s="5"/>
      <c r="W13895" s="5"/>
      <c r="X13895" s="5"/>
      <c r="Y13895" s="5"/>
      <c r="Z13895" s="5"/>
      <c r="AA13895" s="5"/>
      <c r="AB13895" s="5"/>
      <c r="AC13895" s="5"/>
      <c r="AD13895" s="5"/>
      <c r="AE13895" s="5"/>
      <c r="AF13895" s="5"/>
      <c r="AG13895" s="5"/>
      <c r="AH13895" s="5"/>
      <c r="AI13895" s="5"/>
      <c r="AJ13895" s="5"/>
    </row>
    <row r="13896" spans="11:36">
      <c r="K13896" s="5"/>
      <c r="L13896" s="5"/>
      <c r="M13896" s="5"/>
      <c r="N13896" s="5"/>
      <c r="O13896" s="5"/>
      <c r="P13896" s="5"/>
      <c r="Q13896" s="5"/>
      <c r="R13896" s="5"/>
      <c r="S13896" s="5"/>
      <c r="T13896" s="5"/>
      <c r="U13896" s="5"/>
      <c r="V13896" s="5"/>
      <c r="W13896" s="5"/>
      <c r="X13896" s="5"/>
      <c r="Y13896" s="5"/>
      <c r="Z13896" s="5"/>
      <c r="AA13896" s="5"/>
      <c r="AB13896" s="5"/>
      <c r="AC13896" s="5"/>
      <c r="AD13896" s="5"/>
      <c r="AE13896" s="5"/>
      <c r="AF13896" s="5"/>
      <c r="AG13896" s="5"/>
      <c r="AH13896" s="5"/>
      <c r="AI13896" s="5"/>
      <c r="AJ13896" s="5"/>
    </row>
    <row r="13897" spans="11:36">
      <c r="K13897" s="5"/>
      <c r="L13897" s="5"/>
      <c r="M13897" s="5"/>
      <c r="N13897" s="5"/>
      <c r="O13897" s="5"/>
      <c r="P13897" s="5"/>
      <c r="Q13897" s="5"/>
      <c r="R13897" s="5"/>
      <c r="S13897" s="5"/>
      <c r="T13897" s="5"/>
      <c r="U13897" s="5"/>
      <c r="V13897" s="5"/>
      <c r="W13897" s="5"/>
      <c r="X13897" s="5"/>
      <c r="Y13897" s="5"/>
      <c r="Z13897" s="5"/>
      <c r="AA13897" s="5"/>
      <c r="AB13897" s="5"/>
      <c r="AC13897" s="5"/>
      <c r="AD13897" s="5"/>
      <c r="AE13897" s="5"/>
      <c r="AF13897" s="5"/>
      <c r="AG13897" s="5"/>
      <c r="AH13897" s="5"/>
      <c r="AI13897" s="5"/>
      <c r="AJ13897" s="5"/>
    </row>
    <row r="13898" spans="11:36">
      <c r="K13898" s="5"/>
      <c r="L13898" s="5"/>
      <c r="M13898" s="5"/>
      <c r="N13898" s="5"/>
      <c r="O13898" s="5"/>
      <c r="P13898" s="5"/>
      <c r="Q13898" s="5"/>
      <c r="R13898" s="5"/>
      <c r="S13898" s="5"/>
      <c r="T13898" s="5"/>
      <c r="U13898" s="5"/>
      <c r="V13898" s="5"/>
      <c r="W13898" s="5"/>
      <c r="X13898" s="5"/>
      <c r="Y13898" s="5"/>
      <c r="Z13898" s="5"/>
      <c r="AA13898" s="5"/>
      <c r="AB13898" s="5"/>
      <c r="AC13898" s="5"/>
      <c r="AD13898" s="5"/>
      <c r="AE13898" s="5"/>
      <c r="AF13898" s="5"/>
      <c r="AG13898" s="5"/>
      <c r="AH13898" s="5"/>
      <c r="AI13898" s="5"/>
      <c r="AJ13898" s="5"/>
    </row>
    <row r="13899" spans="11:36">
      <c r="K13899" s="5"/>
      <c r="L13899" s="5"/>
      <c r="M13899" s="5"/>
      <c r="N13899" s="5"/>
      <c r="O13899" s="5"/>
      <c r="P13899" s="5"/>
      <c r="Q13899" s="5"/>
      <c r="R13899" s="5"/>
      <c r="S13899" s="5"/>
      <c r="T13899" s="5"/>
      <c r="U13899" s="5"/>
      <c r="V13899" s="5"/>
      <c r="W13899" s="5"/>
      <c r="X13899" s="5"/>
      <c r="Y13899" s="5"/>
      <c r="Z13899" s="5"/>
      <c r="AA13899" s="5"/>
      <c r="AB13899" s="5"/>
      <c r="AC13899" s="5"/>
      <c r="AD13899" s="5"/>
      <c r="AE13899" s="5"/>
      <c r="AF13899" s="5"/>
      <c r="AG13899" s="5"/>
      <c r="AH13899" s="5"/>
      <c r="AI13899" s="5"/>
      <c r="AJ13899" s="5"/>
    </row>
    <row r="13900" spans="11:36">
      <c r="K13900" s="5"/>
      <c r="L13900" s="5"/>
      <c r="M13900" s="5"/>
      <c r="N13900" s="5"/>
      <c r="O13900" s="5"/>
      <c r="P13900" s="5"/>
      <c r="Q13900" s="5"/>
      <c r="R13900" s="5"/>
      <c r="S13900" s="5"/>
      <c r="T13900" s="5"/>
      <c r="U13900" s="5"/>
      <c r="V13900" s="5"/>
      <c r="W13900" s="5"/>
      <c r="X13900" s="5"/>
      <c r="Y13900" s="5"/>
      <c r="Z13900" s="5"/>
      <c r="AA13900" s="5"/>
      <c r="AB13900" s="5"/>
      <c r="AC13900" s="5"/>
      <c r="AD13900" s="5"/>
      <c r="AE13900" s="5"/>
      <c r="AF13900" s="5"/>
      <c r="AG13900" s="5"/>
      <c r="AH13900" s="5"/>
      <c r="AI13900" s="5"/>
      <c r="AJ13900" s="5"/>
    </row>
    <row r="13901" spans="11:36">
      <c r="K13901" s="5"/>
      <c r="L13901" s="5"/>
      <c r="M13901" s="5"/>
      <c r="N13901" s="5"/>
      <c r="O13901" s="5"/>
      <c r="P13901" s="5"/>
      <c r="Q13901" s="5"/>
      <c r="R13901" s="5"/>
      <c r="S13901" s="5"/>
      <c r="T13901" s="5"/>
      <c r="U13901" s="5"/>
      <c r="V13901" s="5"/>
      <c r="W13901" s="5"/>
      <c r="X13901" s="5"/>
      <c r="Y13901" s="5"/>
      <c r="Z13901" s="5"/>
      <c r="AA13901" s="5"/>
      <c r="AB13901" s="5"/>
      <c r="AC13901" s="5"/>
      <c r="AD13901" s="5"/>
      <c r="AE13901" s="5"/>
      <c r="AF13901" s="5"/>
      <c r="AG13901" s="5"/>
      <c r="AH13901" s="5"/>
      <c r="AI13901" s="5"/>
      <c r="AJ13901" s="5"/>
    </row>
    <row r="13902" spans="11:36">
      <c r="K13902" s="5"/>
      <c r="L13902" s="5"/>
      <c r="M13902" s="5"/>
      <c r="N13902" s="5"/>
      <c r="O13902" s="5"/>
      <c r="P13902" s="5"/>
      <c r="Q13902" s="5"/>
      <c r="R13902" s="5"/>
      <c r="S13902" s="5"/>
      <c r="T13902" s="5"/>
      <c r="U13902" s="5"/>
      <c r="V13902" s="5"/>
      <c r="W13902" s="5"/>
      <c r="X13902" s="5"/>
      <c r="Y13902" s="5"/>
      <c r="Z13902" s="5"/>
      <c r="AA13902" s="5"/>
      <c r="AB13902" s="5"/>
      <c r="AC13902" s="5"/>
      <c r="AD13902" s="5"/>
      <c r="AE13902" s="5"/>
      <c r="AF13902" s="5"/>
      <c r="AG13902" s="5"/>
      <c r="AH13902" s="5"/>
      <c r="AI13902" s="5"/>
      <c r="AJ13902" s="5"/>
    </row>
    <row r="13903" spans="11:36">
      <c r="K13903" s="5"/>
      <c r="L13903" s="5"/>
      <c r="M13903" s="5"/>
      <c r="N13903" s="5"/>
      <c r="O13903" s="5"/>
      <c r="P13903" s="5"/>
      <c r="Q13903" s="5"/>
      <c r="R13903" s="5"/>
      <c r="S13903" s="5"/>
      <c r="T13903" s="5"/>
      <c r="U13903" s="5"/>
      <c r="V13903" s="5"/>
      <c r="W13903" s="5"/>
      <c r="X13903" s="5"/>
      <c r="Y13903" s="5"/>
      <c r="Z13903" s="5"/>
      <c r="AA13903" s="5"/>
      <c r="AB13903" s="5"/>
      <c r="AC13903" s="5"/>
      <c r="AD13903" s="5"/>
      <c r="AE13903" s="5"/>
      <c r="AF13903" s="5"/>
      <c r="AG13903" s="5"/>
      <c r="AH13903" s="5"/>
      <c r="AI13903" s="5"/>
      <c r="AJ13903" s="5"/>
    </row>
    <row r="13904" spans="11:36">
      <c r="K13904" s="5"/>
      <c r="L13904" s="5"/>
      <c r="M13904" s="5"/>
      <c r="N13904" s="5"/>
      <c r="O13904" s="5"/>
      <c r="P13904" s="5"/>
      <c r="Q13904" s="5"/>
      <c r="R13904" s="5"/>
      <c r="S13904" s="5"/>
      <c r="T13904" s="5"/>
      <c r="U13904" s="5"/>
      <c r="V13904" s="5"/>
      <c r="W13904" s="5"/>
      <c r="X13904" s="5"/>
      <c r="Y13904" s="5"/>
      <c r="Z13904" s="5"/>
      <c r="AA13904" s="5"/>
      <c r="AB13904" s="5"/>
      <c r="AC13904" s="5"/>
      <c r="AD13904" s="5"/>
      <c r="AE13904" s="5"/>
      <c r="AF13904" s="5"/>
      <c r="AG13904" s="5"/>
      <c r="AH13904" s="5"/>
      <c r="AI13904" s="5"/>
      <c r="AJ13904" s="5"/>
    </row>
    <row r="13905" spans="11:36">
      <c r="K13905" s="5"/>
      <c r="L13905" s="5"/>
      <c r="M13905" s="5"/>
      <c r="N13905" s="5"/>
      <c r="O13905" s="5"/>
      <c r="P13905" s="5"/>
      <c r="Q13905" s="5"/>
      <c r="R13905" s="5"/>
      <c r="S13905" s="5"/>
      <c r="T13905" s="5"/>
      <c r="U13905" s="5"/>
      <c r="V13905" s="5"/>
      <c r="W13905" s="5"/>
      <c r="X13905" s="5"/>
      <c r="Y13905" s="5"/>
      <c r="Z13905" s="5"/>
      <c r="AA13905" s="5"/>
      <c r="AB13905" s="5"/>
      <c r="AC13905" s="5"/>
      <c r="AD13905" s="5"/>
      <c r="AE13905" s="5"/>
      <c r="AF13905" s="5"/>
      <c r="AG13905" s="5"/>
      <c r="AH13905" s="5"/>
      <c r="AI13905" s="5"/>
      <c r="AJ13905" s="5"/>
    </row>
    <row r="13906" spans="11:36">
      <c r="K13906" s="5"/>
      <c r="L13906" s="5"/>
      <c r="M13906" s="5"/>
      <c r="N13906" s="5"/>
      <c r="O13906" s="5"/>
      <c r="P13906" s="5"/>
      <c r="Q13906" s="5"/>
      <c r="R13906" s="5"/>
      <c r="S13906" s="5"/>
      <c r="T13906" s="5"/>
      <c r="U13906" s="5"/>
      <c r="V13906" s="5"/>
      <c r="W13906" s="5"/>
      <c r="X13906" s="5"/>
      <c r="Y13906" s="5"/>
      <c r="Z13906" s="5"/>
      <c r="AA13906" s="5"/>
      <c r="AB13906" s="5"/>
      <c r="AC13906" s="5"/>
      <c r="AD13906" s="5"/>
      <c r="AE13906" s="5"/>
      <c r="AF13906" s="5"/>
      <c r="AG13906" s="5"/>
      <c r="AH13906" s="5"/>
      <c r="AI13906" s="5"/>
      <c r="AJ13906" s="5"/>
    </row>
    <row r="13907" spans="11:36">
      <c r="K13907" s="5"/>
      <c r="L13907" s="5"/>
      <c r="M13907" s="5"/>
      <c r="N13907" s="5"/>
      <c r="O13907" s="5"/>
      <c r="P13907" s="5"/>
      <c r="Q13907" s="5"/>
      <c r="R13907" s="5"/>
      <c r="S13907" s="5"/>
      <c r="T13907" s="5"/>
      <c r="U13907" s="5"/>
      <c r="V13907" s="5"/>
      <c r="W13907" s="5"/>
      <c r="X13907" s="5"/>
      <c r="Y13907" s="5"/>
      <c r="Z13907" s="5"/>
      <c r="AA13907" s="5"/>
      <c r="AB13907" s="5"/>
      <c r="AC13907" s="5"/>
      <c r="AD13907" s="5"/>
      <c r="AE13907" s="5"/>
      <c r="AF13907" s="5"/>
      <c r="AG13907" s="5"/>
      <c r="AH13907" s="5"/>
      <c r="AI13907" s="5"/>
      <c r="AJ13907" s="5"/>
    </row>
    <row r="13908" spans="11:36">
      <c r="K13908" s="5"/>
      <c r="L13908" s="5"/>
      <c r="M13908" s="5"/>
      <c r="N13908" s="5"/>
      <c r="O13908" s="5"/>
      <c r="P13908" s="5"/>
      <c r="Q13908" s="5"/>
      <c r="R13908" s="5"/>
      <c r="S13908" s="5"/>
      <c r="T13908" s="5"/>
      <c r="U13908" s="5"/>
      <c r="V13908" s="5"/>
      <c r="W13908" s="5"/>
      <c r="X13908" s="5"/>
      <c r="Y13908" s="5"/>
      <c r="Z13908" s="5"/>
      <c r="AA13908" s="5"/>
      <c r="AB13908" s="5"/>
      <c r="AC13908" s="5"/>
      <c r="AD13908" s="5"/>
      <c r="AE13908" s="5"/>
      <c r="AF13908" s="5"/>
      <c r="AG13908" s="5"/>
      <c r="AH13908" s="5"/>
      <c r="AI13908" s="5"/>
      <c r="AJ13908" s="5"/>
    </row>
    <row r="13909" spans="11:36">
      <c r="K13909" s="5"/>
      <c r="L13909" s="5"/>
      <c r="M13909" s="5"/>
      <c r="N13909" s="5"/>
      <c r="O13909" s="5"/>
      <c r="P13909" s="5"/>
      <c r="Q13909" s="5"/>
      <c r="R13909" s="5"/>
      <c r="S13909" s="5"/>
      <c r="T13909" s="5"/>
      <c r="U13909" s="5"/>
      <c r="V13909" s="5"/>
      <c r="W13909" s="5"/>
      <c r="X13909" s="5"/>
      <c r="Y13909" s="5"/>
      <c r="Z13909" s="5"/>
      <c r="AA13909" s="5"/>
      <c r="AB13909" s="5"/>
      <c r="AC13909" s="5"/>
      <c r="AD13909" s="5"/>
      <c r="AE13909" s="5"/>
      <c r="AF13909" s="5"/>
      <c r="AG13909" s="5"/>
      <c r="AH13909" s="5"/>
      <c r="AI13909" s="5"/>
      <c r="AJ13909" s="5"/>
    </row>
    <row r="13910" spans="11:36">
      <c r="K13910" s="5"/>
      <c r="L13910" s="5"/>
      <c r="M13910" s="5"/>
      <c r="N13910" s="5"/>
      <c r="O13910" s="5"/>
      <c r="P13910" s="5"/>
      <c r="Q13910" s="5"/>
      <c r="R13910" s="5"/>
      <c r="S13910" s="5"/>
      <c r="T13910" s="5"/>
      <c r="U13910" s="5"/>
      <c r="V13910" s="5"/>
      <c r="W13910" s="5"/>
      <c r="X13910" s="5"/>
      <c r="Y13910" s="5"/>
      <c r="Z13910" s="5"/>
      <c r="AA13910" s="5"/>
      <c r="AB13910" s="5"/>
      <c r="AC13910" s="5"/>
      <c r="AD13910" s="5"/>
      <c r="AE13910" s="5"/>
      <c r="AF13910" s="5"/>
      <c r="AG13910" s="5"/>
      <c r="AH13910" s="5"/>
      <c r="AI13910" s="5"/>
      <c r="AJ13910" s="5"/>
    </row>
    <row r="13911" spans="11:36">
      <c r="K13911" s="5"/>
      <c r="L13911" s="5"/>
      <c r="M13911" s="5"/>
      <c r="N13911" s="5"/>
      <c r="O13911" s="5"/>
      <c r="P13911" s="5"/>
      <c r="Q13911" s="5"/>
      <c r="R13911" s="5"/>
      <c r="S13911" s="5"/>
      <c r="T13911" s="5"/>
      <c r="U13911" s="5"/>
      <c r="V13911" s="5"/>
      <c r="W13911" s="5"/>
      <c r="X13911" s="5"/>
      <c r="Y13911" s="5"/>
      <c r="Z13911" s="5"/>
      <c r="AA13911" s="5"/>
      <c r="AB13911" s="5"/>
      <c r="AC13911" s="5"/>
      <c r="AD13911" s="5"/>
      <c r="AE13911" s="5"/>
      <c r="AF13911" s="5"/>
      <c r="AG13911" s="5"/>
      <c r="AH13911" s="5"/>
      <c r="AI13911" s="5"/>
      <c r="AJ13911" s="5"/>
    </row>
    <row r="13912" spans="11:36">
      <c r="K13912" s="5"/>
      <c r="L13912" s="5"/>
      <c r="M13912" s="5"/>
      <c r="N13912" s="5"/>
      <c r="O13912" s="5"/>
      <c r="P13912" s="5"/>
      <c r="Q13912" s="5"/>
      <c r="R13912" s="5"/>
      <c r="S13912" s="5"/>
      <c r="T13912" s="5"/>
      <c r="U13912" s="5"/>
      <c r="V13912" s="5"/>
      <c r="W13912" s="5"/>
      <c r="X13912" s="5"/>
      <c r="Y13912" s="5"/>
      <c r="Z13912" s="5"/>
      <c r="AA13912" s="5"/>
      <c r="AB13912" s="5"/>
      <c r="AC13912" s="5"/>
      <c r="AD13912" s="5"/>
      <c r="AE13912" s="5"/>
      <c r="AF13912" s="5"/>
      <c r="AG13912" s="5"/>
      <c r="AH13912" s="5"/>
      <c r="AI13912" s="5"/>
      <c r="AJ13912" s="5"/>
    </row>
    <row r="13913" spans="11:36">
      <c r="K13913" s="5"/>
      <c r="L13913" s="5"/>
      <c r="M13913" s="5"/>
      <c r="N13913" s="5"/>
      <c r="O13913" s="5"/>
      <c r="P13913" s="5"/>
      <c r="Q13913" s="5"/>
      <c r="R13913" s="5"/>
      <c r="S13913" s="5"/>
      <c r="T13913" s="5"/>
      <c r="U13913" s="5"/>
      <c r="V13913" s="5"/>
      <c r="W13913" s="5"/>
      <c r="X13913" s="5"/>
      <c r="Y13913" s="5"/>
      <c r="Z13913" s="5"/>
      <c r="AA13913" s="5"/>
      <c r="AB13913" s="5"/>
      <c r="AC13913" s="5"/>
      <c r="AD13913" s="5"/>
      <c r="AE13913" s="5"/>
      <c r="AF13913" s="5"/>
      <c r="AG13913" s="5"/>
      <c r="AH13913" s="5"/>
      <c r="AI13913" s="5"/>
      <c r="AJ13913" s="5"/>
    </row>
    <row r="13914" spans="11:36">
      <c r="K13914" s="5"/>
      <c r="L13914" s="5"/>
      <c r="M13914" s="5"/>
      <c r="N13914" s="5"/>
      <c r="O13914" s="5"/>
      <c r="P13914" s="5"/>
      <c r="Q13914" s="5"/>
      <c r="R13914" s="5"/>
      <c r="S13914" s="5"/>
      <c r="T13914" s="5"/>
      <c r="U13914" s="5"/>
      <c r="V13914" s="5"/>
      <c r="W13914" s="5"/>
      <c r="X13914" s="5"/>
      <c r="Y13914" s="5"/>
      <c r="Z13914" s="5"/>
      <c r="AA13914" s="5"/>
      <c r="AB13914" s="5"/>
      <c r="AC13914" s="5"/>
      <c r="AD13914" s="5"/>
      <c r="AE13914" s="5"/>
      <c r="AF13914" s="5"/>
      <c r="AG13914" s="5"/>
      <c r="AH13914" s="5"/>
      <c r="AI13914" s="5"/>
      <c r="AJ13914" s="5"/>
    </row>
    <row r="13915" spans="11:36">
      <c r="K13915" s="5"/>
      <c r="L13915" s="5"/>
      <c r="M13915" s="5"/>
      <c r="N13915" s="5"/>
      <c r="O13915" s="5"/>
      <c r="P13915" s="5"/>
      <c r="Q13915" s="5"/>
      <c r="R13915" s="5"/>
      <c r="S13915" s="5"/>
      <c r="T13915" s="5"/>
      <c r="U13915" s="5"/>
      <c r="V13915" s="5"/>
      <c r="W13915" s="5"/>
      <c r="X13915" s="5"/>
      <c r="Y13915" s="5"/>
      <c r="Z13915" s="5"/>
      <c r="AA13915" s="5"/>
      <c r="AB13915" s="5"/>
      <c r="AC13915" s="5"/>
      <c r="AD13915" s="5"/>
      <c r="AE13915" s="5"/>
      <c r="AF13915" s="5"/>
      <c r="AG13915" s="5"/>
      <c r="AH13915" s="5"/>
      <c r="AI13915" s="5"/>
      <c r="AJ13915" s="5"/>
    </row>
    <row r="13916" spans="11:36">
      <c r="K13916" s="5"/>
      <c r="L13916" s="5"/>
      <c r="M13916" s="5"/>
      <c r="N13916" s="5"/>
      <c r="O13916" s="5"/>
      <c r="P13916" s="5"/>
      <c r="Q13916" s="5"/>
      <c r="R13916" s="5"/>
      <c r="S13916" s="5"/>
      <c r="T13916" s="5"/>
      <c r="U13916" s="5"/>
      <c r="V13916" s="5"/>
      <c r="W13916" s="5"/>
      <c r="X13916" s="5"/>
      <c r="Y13916" s="5"/>
      <c r="Z13916" s="5"/>
      <c r="AA13916" s="5"/>
      <c r="AB13916" s="5"/>
      <c r="AC13916" s="5"/>
      <c r="AD13916" s="5"/>
      <c r="AE13916" s="5"/>
      <c r="AF13916" s="5"/>
      <c r="AG13916" s="5"/>
      <c r="AH13916" s="5"/>
      <c r="AI13916" s="5"/>
      <c r="AJ13916" s="5"/>
    </row>
    <row r="13917" spans="11:36">
      <c r="K13917" s="5"/>
      <c r="L13917" s="5"/>
      <c r="M13917" s="5"/>
      <c r="N13917" s="5"/>
      <c r="O13917" s="5"/>
      <c r="P13917" s="5"/>
      <c r="Q13917" s="5"/>
      <c r="R13917" s="5"/>
      <c r="S13917" s="5"/>
      <c r="T13917" s="5"/>
      <c r="U13917" s="5"/>
      <c r="V13917" s="5"/>
      <c r="W13917" s="5"/>
      <c r="X13917" s="5"/>
      <c r="Y13917" s="5"/>
      <c r="Z13917" s="5"/>
      <c r="AA13917" s="5"/>
      <c r="AB13917" s="5"/>
      <c r="AC13917" s="5"/>
      <c r="AD13917" s="5"/>
      <c r="AE13917" s="5"/>
      <c r="AF13917" s="5"/>
      <c r="AG13917" s="5"/>
      <c r="AH13917" s="5"/>
      <c r="AI13917" s="5"/>
      <c r="AJ13917" s="5"/>
    </row>
    <row r="13918" spans="11:36">
      <c r="K13918" s="5"/>
      <c r="L13918" s="5"/>
      <c r="M13918" s="5"/>
      <c r="N13918" s="5"/>
      <c r="O13918" s="5"/>
      <c r="P13918" s="5"/>
      <c r="Q13918" s="5"/>
      <c r="R13918" s="5"/>
      <c r="S13918" s="5"/>
      <c r="T13918" s="5"/>
      <c r="U13918" s="5"/>
      <c r="V13918" s="5"/>
      <c r="W13918" s="5"/>
      <c r="X13918" s="5"/>
      <c r="Y13918" s="5"/>
      <c r="Z13918" s="5"/>
      <c r="AA13918" s="5"/>
      <c r="AB13918" s="5"/>
      <c r="AC13918" s="5"/>
      <c r="AD13918" s="5"/>
      <c r="AE13918" s="5"/>
      <c r="AF13918" s="5"/>
      <c r="AG13918" s="5"/>
      <c r="AH13918" s="5"/>
      <c r="AI13918" s="5"/>
      <c r="AJ13918" s="5"/>
    </row>
    <row r="13919" spans="11:36">
      <c r="K13919" s="5"/>
      <c r="L13919" s="5"/>
      <c r="M13919" s="5"/>
      <c r="N13919" s="5"/>
      <c r="O13919" s="5"/>
      <c r="P13919" s="5"/>
      <c r="Q13919" s="5"/>
      <c r="R13919" s="5"/>
      <c r="S13919" s="5"/>
      <c r="T13919" s="5"/>
      <c r="U13919" s="5"/>
      <c r="V13919" s="5"/>
      <c r="W13919" s="5"/>
      <c r="X13919" s="5"/>
      <c r="Y13919" s="5"/>
      <c r="Z13919" s="5"/>
      <c r="AA13919" s="5"/>
      <c r="AB13919" s="5"/>
      <c r="AC13919" s="5"/>
      <c r="AD13919" s="5"/>
      <c r="AE13919" s="5"/>
      <c r="AF13919" s="5"/>
      <c r="AG13919" s="5"/>
      <c r="AH13919" s="5"/>
      <c r="AI13919" s="5"/>
      <c r="AJ13919" s="5"/>
    </row>
    <row r="13920" spans="11:36">
      <c r="K13920" s="5"/>
      <c r="L13920" s="5"/>
      <c r="M13920" s="5"/>
      <c r="N13920" s="5"/>
      <c r="O13920" s="5"/>
      <c r="P13920" s="5"/>
      <c r="Q13920" s="5"/>
      <c r="R13920" s="5"/>
      <c r="S13920" s="5"/>
      <c r="T13920" s="5"/>
      <c r="U13920" s="5"/>
      <c r="V13920" s="5"/>
      <c r="W13920" s="5"/>
      <c r="X13920" s="5"/>
      <c r="Y13920" s="5"/>
      <c r="Z13920" s="5"/>
      <c r="AA13920" s="5"/>
      <c r="AB13920" s="5"/>
      <c r="AC13920" s="5"/>
      <c r="AD13920" s="5"/>
      <c r="AE13920" s="5"/>
      <c r="AF13920" s="5"/>
      <c r="AG13920" s="5"/>
      <c r="AH13920" s="5"/>
      <c r="AI13920" s="5"/>
      <c r="AJ13920" s="5"/>
    </row>
    <row r="13921" spans="11:36">
      <c r="K13921" s="5"/>
      <c r="L13921" s="5"/>
      <c r="M13921" s="5"/>
      <c r="N13921" s="5"/>
      <c r="O13921" s="5"/>
      <c r="P13921" s="5"/>
      <c r="Q13921" s="5"/>
      <c r="R13921" s="5"/>
      <c r="S13921" s="5"/>
      <c r="T13921" s="5"/>
      <c r="U13921" s="5"/>
      <c r="V13921" s="5"/>
      <c r="W13921" s="5"/>
      <c r="X13921" s="5"/>
      <c r="Y13921" s="5"/>
      <c r="Z13921" s="5"/>
      <c r="AA13921" s="5"/>
      <c r="AB13921" s="5"/>
      <c r="AC13921" s="5"/>
      <c r="AD13921" s="5"/>
      <c r="AE13921" s="5"/>
      <c r="AF13921" s="5"/>
      <c r="AG13921" s="5"/>
      <c r="AH13921" s="5"/>
      <c r="AI13921" s="5"/>
      <c r="AJ13921" s="5"/>
    </row>
    <row r="13922" spans="11:36">
      <c r="K13922" s="5"/>
      <c r="L13922" s="5"/>
      <c r="M13922" s="5"/>
      <c r="N13922" s="5"/>
      <c r="O13922" s="5"/>
      <c r="P13922" s="5"/>
      <c r="Q13922" s="5"/>
      <c r="R13922" s="5"/>
      <c r="S13922" s="5"/>
      <c r="T13922" s="5"/>
      <c r="U13922" s="5"/>
      <c r="V13922" s="5"/>
      <c r="W13922" s="5"/>
      <c r="X13922" s="5"/>
      <c r="Y13922" s="5"/>
      <c r="Z13922" s="5"/>
      <c r="AA13922" s="5"/>
      <c r="AB13922" s="5"/>
      <c r="AC13922" s="5"/>
      <c r="AD13922" s="5"/>
      <c r="AE13922" s="5"/>
      <c r="AF13922" s="5"/>
      <c r="AG13922" s="5"/>
      <c r="AH13922" s="5"/>
      <c r="AI13922" s="5"/>
      <c r="AJ13922" s="5"/>
    </row>
    <row r="13923" spans="11:36">
      <c r="K13923" s="5"/>
      <c r="L13923" s="5"/>
      <c r="M13923" s="5"/>
      <c r="N13923" s="5"/>
      <c r="O13923" s="5"/>
      <c r="P13923" s="5"/>
      <c r="Q13923" s="5"/>
      <c r="R13923" s="5"/>
      <c r="S13923" s="5"/>
      <c r="T13923" s="5"/>
      <c r="U13923" s="5"/>
      <c r="V13923" s="5"/>
      <c r="W13923" s="5"/>
      <c r="X13923" s="5"/>
      <c r="Y13923" s="5"/>
      <c r="Z13923" s="5"/>
      <c r="AA13923" s="5"/>
      <c r="AB13923" s="5"/>
      <c r="AC13923" s="5"/>
      <c r="AD13923" s="5"/>
      <c r="AE13923" s="5"/>
      <c r="AF13923" s="5"/>
      <c r="AG13923" s="5"/>
      <c r="AH13923" s="5"/>
      <c r="AI13923" s="5"/>
      <c r="AJ13923" s="5"/>
    </row>
    <row r="13924" spans="11:36">
      <c r="K13924" s="5"/>
      <c r="L13924" s="5"/>
      <c r="M13924" s="5"/>
      <c r="N13924" s="5"/>
      <c r="O13924" s="5"/>
      <c r="P13924" s="5"/>
      <c r="Q13924" s="5"/>
      <c r="R13924" s="5"/>
      <c r="S13924" s="5"/>
      <c r="T13924" s="5"/>
      <c r="U13924" s="5"/>
      <c r="V13924" s="5"/>
      <c r="W13924" s="5"/>
      <c r="X13924" s="5"/>
      <c r="Y13924" s="5"/>
      <c r="Z13924" s="5"/>
      <c r="AA13924" s="5"/>
      <c r="AB13924" s="5"/>
      <c r="AC13924" s="5"/>
      <c r="AD13924" s="5"/>
      <c r="AE13924" s="5"/>
      <c r="AF13924" s="5"/>
      <c r="AG13924" s="5"/>
      <c r="AH13924" s="5"/>
      <c r="AI13924" s="5"/>
      <c r="AJ13924" s="5"/>
    </row>
    <row r="13925" spans="11:36">
      <c r="K13925" s="5"/>
      <c r="L13925" s="5"/>
      <c r="M13925" s="5"/>
      <c r="N13925" s="5"/>
      <c r="O13925" s="5"/>
      <c r="P13925" s="5"/>
      <c r="Q13925" s="5"/>
      <c r="R13925" s="5"/>
      <c r="S13925" s="5"/>
      <c r="T13925" s="5"/>
      <c r="U13925" s="5"/>
      <c r="V13925" s="5"/>
      <c r="W13925" s="5"/>
      <c r="X13925" s="5"/>
      <c r="Y13925" s="5"/>
      <c r="Z13925" s="5"/>
      <c r="AA13925" s="5"/>
      <c r="AB13925" s="5"/>
      <c r="AC13925" s="5"/>
      <c r="AD13925" s="5"/>
      <c r="AE13925" s="5"/>
      <c r="AF13925" s="5"/>
      <c r="AG13925" s="5"/>
      <c r="AH13925" s="5"/>
      <c r="AI13925" s="5"/>
      <c r="AJ13925" s="5"/>
    </row>
    <row r="13926" spans="11:36">
      <c r="K13926" s="5"/>
      <c r="L13926" s="5"/>
      <c r="M13926" s="5"/>
      <c r="N13926" s="5"/>
      <c r="O13926" s="5"/>
      <c r="P13926" s="5"/>
      <c r="Q13926" s="5"/>
      <c r="R13926" s="5"/>
      <c r="S13926" s="5"/>
      <c r="T13926" s="5"/>
      <c r="U13926" s="5"/>
      <c r="V13926" s="5"/>
      <c r="W13926" s="5"/>
      <c r="X13926" s="5"/>
      <c r="Y13926" s="5"/>
      <c r="Z13926" s="5"/>
      <c r="AA13926" s="5"/>
      <c r="AB13926" s="5"/>
      <c r="AC13926" s="5"/>
      <c r="AD13926" s="5"/>
      <c r="AE13926" s="5"/>
      <c r="AF13926" s="5"/>
      <c r="AG13926" s="5"/>
      <c r="AH13926" s="5"/>
      <c r="AI13926" s="5"/>
      <c r="AJ13926" s="5"/>
    </row>
    <row r="13927" spans="11:36">
      <c r="K13927" s="5"/>
      <c r="L13927" s="5"/>
      <c r="M13927" s="5"/>
      <c r="N13927" s="5"/>
      <c r="O13927" s="5"/>
      <c r="P13927" s="5"/>
      <c r="Q13927" s="5"/>
      <c r="R13927" s="5"/>
      <c r="S13927" s="5"/>
      <c r="T13927" s="5"/>
      <c r="U13927" s="5"/>
      <c r="V13927" s="5"/>
      <c r="W13927" s="5"/>
      <c r="X13927" s="5"/>
      <c r="Y13927" s="5"/>
      <c r="Z13927" s="5"/>
      <c r="AA13927" s="5"/>
      <c r="AB13927" s="5"/>
      <c r="AC13927" s="5"/>
      <c r="AD13927" s="5"/>
      <c r="AE13927" s="5"/>
      <c r="AF13927" s="5"/>
      <c r="AG13927" s="5"/>
      <c r="AH13927" s="5"/>
      <c r="AI13927" s="5"/>
      <c r="AJ13927" s="5"/>
    </row>
    <row r="13928" spans="11:36">
      <c r="K13928" s="5"/>
      <c r="L13928" s="5"/>
      <c r="M13928" s="5"/>
      <c r="N13928" s="5"/>
      <c r="O13928" s="5"/>
      <c r="P13928" s="5"/>
      <c r="Q13928" s="5"/>
      <c r="R13928" s="5"/>
      <c r="S13928" s="5"/>
      <c r="T13928" s="5"/>
      <c r="U13928" s="5"/>
      <c r="V13928" s="5"/>
      <c r="W13928" s="5"/>
      <c r="X13928" s="5"/>
      <c r="Y13928" s="5"/>
      <c r="Z13928" s="5"/>
      <c r="AA13928" s="5"/>
      <c r="AB13928" s="5"/>
      <c r="AC13928" s="5"/>
      <c r="AD13928" s="5"/>
      <c r="AE13928" s="5"/>
      <c r="AF13928" s="5"/>
      <c r="AG13928" s="5"/>
      <c r="AH13928" s="5"/>
      <c r="AI13928" s="5"/>
      <c r="AJ13928" s="5"/>
    </row>
    <row r="13929" spans="11:36">
      <c r="K13929" s="5"/>
      <c r="L13929" s="5"/>
      <c r="M13929" s="5"/>
      <c r="N13929" s="5"/>
      <c r="O13929" s="5"/>
      <c r="P13929" s="5"/>
      <c r="Q13929" s="5"/>
      <c r="R13929" s="5"/>
      <c r="S13929" s="5"/>
      <c r="T13929" s="5"/>
      <c r="U13929" s="5"/>
      <c r="V13929" s="5"/>
      <c r="W13929" s="5"/>
      <c r="X13929" s="5"/>
      <c r="Y13929" s="5"/>
      <c r="Z13929" s="5"/>
      <c r="AA13929" s="5"/>
      <c r="AB13929" s="5"/>
      <c r="AC13929" s="5"/>
      <c r="AD13929" s="5"/>
      <c r="AE13929" s="5"/>
      <c r="AF13929" s="5"/>
      <c r="AG13929" s="5"/>
      <c r="AH13929" s="5"/>
      <c r="AI13929" s="5"/>
      <c r="AJ13929" s="5"/>
    </row>
    <row r="13930" spans="11:36">
      <c r="K13930" s="5"/>
      <c r="L13930" s="5"/>
      <c r="M13930" s="5"/>
      <c r="N13930" s="5"/>
      <c r="O13930" s="5"/>
      <c r="P13930" s="5"/>
      <c r="Q13930" s="5"/>
      <c r="R13930" s="5"/>
      <c r="S13930" s="5"/>
      <c r="T13930" s="5"/>
      <c r="U13930" s="5"/>
      <c r="V13930" s="5"/>
      <c r="W13930" s="5"/>
      <c r="X13930" s="5"/>
      <c r="Y13930" s="5"/>
      <c r="Z13930" s="5"/>
      <c r="AA13930" s="5"/>
      <c r="AB13930" s="5"/>
      <c r="AC13930" s="5"/>
      <c r="AD13930" s="5"/>
      <c r="AE13930" s="5"/>
      <c r="AF13930" s="5"/>
      <c r="AG13930" s="5"/>
      <c r="AH13930" s="5"/>
      <c r="AI13930" s="5"/>
      <c r="AJ13930" s="5"/>
    </row>
    <row r="13931" spans="11:36">
      <c r="K13931" s="5"/>
      <c r="L13931" s="5"/>
      <c r="M13931" s="5"/>
      <c r="N13931" s="5"/>
      <c r="O13931" s="5"/>
      <c r="P13931" s="5"/>
      <c r="Q13931" s="5"/>
      <c r="R13931" s="5"/>
      <c r="S13931" s="5"/>
      <c r="T13931" s="5"/>
      <c r="U13931" s="5"/>
      <c r="V13931" s="5"/>
      <c r="W13931" s="5"/>
      <c r="X13931" s="5"/>
      <c r="Y13931" s="5"/>
      <c r="Z13931" s="5"/>
      <c r="AA13931" s="5"/>
      <c r="AB13931" s="5"/>
      <c r="AC13931" s="5"/>
      <c r="AD13931" s="5"/>
      <c r="AE13931" s="5"/>
      <c r="AF13931" s="5"/>
      <c r="AG13931" s="5"/>
      <c r="AH13931" s="5"/>
      <c r="AI13931" s="5"/>
      <c r="AJ13931" s="5"/>
    </row>
    <row r="13932" spans="11:36">
      <c r="K13932" s="5"/>
      <c r="L13932" s="5"/>
      <c r="M13932" s="5"/>
      <c r="N13932" s="5"/>
      <c r="O13932" s="5"/>
      <c r="P13932" s="5"/>
      <c r="Q13932" s="5"/>
      <c r="R13932" s="5"/>
      <c r="S13932" s="5"/>
      <c r="T13932" s="5"/>
      <c r="U13932" s="5"/>
      <c r="V13932" s="5"/>
      <c r="W13932" s="5"/>
      <c r="X13932" s="5"/>
      <c r="Y13932" s="5"/>
      <c r="Z13932" s="5"/>
      <c r="AA13932" s="5"/>
      <c r="AB13932" s="5"/>
      <c r="AC13932" s="5"/>
      <c r="AD13932" s="5"/>
      <c r="AE13932" s="5"/>
      <c r="AF13932" s="5"/>
      <c r="AG13932" s="5"/>
      <c r="AH13932" s="5"/>
      <c r="AI13932" s="5"/>
      <c r="AJ13932" s="5"/>
    </row>
    <row r="13933" spans="11:36">
      <c r="K13933" s="5"/>
      <c r="L13933" s="5"/>
      <c r="M13933" s="5"/>
      <c r="N13933" s="5"/>
      <c r="O13933" s="5"/>
      <c r="P13933" s="5"/>
      <c r="Q13933" s="5"/>
      <c r="R13933" s="5"/>
      <c r="S13933" s="5"/>
      <c r="T13933" s="5"/>
      <c r="U13933" s="5"/>
      <c r="V13933" s="5"/>
      <c r="W13933" s="5"/>
      <c r="X13933" s="5"/>
      <c r="Y13933" s="5"/>
      <c r="Z13933" s="5"/>
      <c r="AA13933" s="5"/>
      <c r="AB13933" s="5"/>
      <c r="AC13933" s="5"/>
      <c r="AD13933" s="5"/>
      <c r="AE13933" s="5"/>
      <c r="AF13933" s="5"/>
      <c r="AG13933" s="5"/>
      <c r="AH13933" s="5"/>
      <c r="AI13933" s="5"/>
      <c r="AJ13933" s="5"/>
    </row>
    <row r="13934" spans="11:36">
      <c r="K13934" s="5"/>
      <c r="L13934" s="5"/>
      <c r="M13934" s="5"/>
      <c r="N13934" s="5"/>
      <c r="O13934" s="5"/>
      <c r="P13934" s="5"/>
      <c r="Q13934" s="5"/>
      <c r="R13934" s="5"/>
      <c r="S13934" s="5"/>
      <c r="T13934" s="5"/>
      <c r="U13934" s="5"/>
      <c r="V13934" s="5"/>
      <c r="W13934" s="5"/>
      <c r="X13934" s="5"/>
      <c r="Y13934" s="5"/>
      <c r="Z13934" s="5"/>
      <c r="AA13934" s="5"/>
      <c r="AB13934" s="5"/>
      <c r="AC13934" s="5"/>
      <c r="AD13934" s="5"/>
      <c r="AE13934" s="5"/>
      <c r="AF13934" s="5"/>
      <c r="AG13934" s="5"/>
      <c r="AH13934" s="5"/>
      <c r="AI13934" s="5"/>
      <c r="AJ13934" s="5"/>
    </row>
    <row r="13935" spans="11:36">
      <c r="K13935" s="5"/>
      <c r="L13935" s="5"/>
      <c r="M13935" s="5"/>
      <c r="N13935" s="5"/>
      <c r="O13935" s="5"/>
      <c r="P13935" s="5"/>
      <c r="Q13935" s="5"/>
      <c r="R13935" s="5"/>
      <c r="S13935" s="5"/>
      <c r="T13935" s="5"/>
      <c r="U13935" s="5"/>
      <c r="V13935" s="5"/>
      <c r="W13935" s="5"/>
      <c r="X13935" s="5"/>
      <c r="Y13935" s="5"/>
      <c r="Z13935" s="5"/>
      <c r="AA13935" s="5"/>
      <c r="AB13935" s="5"/>
      <c r="AC13935" s="5"/>
      <c r="AD13935" s="5"/>
      <c r="AE13935" s="5"/>
      <c r="AF13935" s="5"/>
      <c r="AG13935" s="5"/>
      <c r="AH13935" s="5"/>
      <c r="AI13935" s="5"/>
      <c r="AJ13935" s="5"/>
    </row>
    <row r="13936" spans="11:36">
      <c r="K13936" s="5"/>
      <c r="L13936" s="5"/>
      <c r="M13936" s="5"/>
      <c r="N13936" s="5"/>
      <c r="O13936" s="5"/>
      <c r="P13936" s="5"/>
      <c r="Q13936" s="5"/>
      <c r="R13936" s="5"/>
      <c r="S13936" s="5"/>
      <c r="T13936" s="5"/>
      <c r="U13936" s="5"/>
      <c r="V13936" s="5"/>
      <c r="W13936" s="5"/>
      <c r="X13936" s="5"/>
      <c r="Y13936" s="5"/>
      <c r="Z13936" s="5"/>
      <c r="AA13936" s="5"/>
      <c r="AB13936" s="5"/>
      <c r="AC13936" s="5"/>
      <c r="AD13936" s="5"/>
      <c r="AE13936" s="5"/>
      <c r="AF13936" s="5"/>
      <c r="AG13936" s="5"/>
      <c r="AH13936" s="5"/>
      <c r="AI13936" s="5"/>
      <c r="AJ13936" s="5"/>
    </row>
    <row r="13937" spans="11:36">
      <c r="K13937" s="5"/>
      <c r="L13937" s="5"/>
      <c r="M13937" s="5"/>
      <c r="N13937" s="5"/>
      <c r="O13937" s="5"/>
      <c r="P13937" s="5"/>
      <c r="Q13937" s="5"/>
      <c r="R13937" s="5"/>
      <c r="S13937" s="5"/>
      <c r="T13937" s="5"/>
      <c r="U13937" s="5"/>
      <c r="V13937" s="5"/>
      <c r="W13937" s="5"/>
      <c r="X13937" s="5"/>
      <c r="Y13937" s="5"/>
      <c r="Z13937" s="5"/>
      <c r="AA13937" s="5"/>
      <c r="AB13937" s="5"/>
      <c r="AC13937" s="5"/>
      <c r="AD13937" s="5"/>
      <c r="AE13937" s="5"/>
      <c r="AF13937" s="5"/>
      <c r="AG13937" s="5"/>
      <c r="AH13937" s="5"/>
      <c r="AI13937" s="5"/>
      <c r="AJ13937" s="5"/>
    </row>
    <row r="13938" spans="11:36">
      <c r="K13938" s="5"/>
      <c r="L13938" s="5"/>
      <c r="M13938" s="5"/>
      <c r="N13938" s="5"/>
      <c r="O13938" s="5"/>
      <c r="P13938" s="5"/>
      <c r="Q13938" s="5"/>
      <c r="R13938" s="5"/>
      <c r="S13938" s="5"/>
      <c r="T13938" s="5"/>
      <c r="U13938" s="5"/>
      <c r="V13938" s="5"/>
      <c r="W13938" s="5"/>
      <c r="X13938" s="5"/>
      <c r="Y13938" s="5"/>
      <c r="Z13938" s="5"/>
      <c r="AA13938" s="5"/>
      <c r="AB13938" s="5"/>
      <c r="AC13938" s="5"/>
      <c r="AD13938" s="5"/>
      <c r="AE13938" s="5"/>
      <c r="AF13938" s="5"/>
      <c r="AG13938" s="5"/>
      <c r="AH13938" s="5"/>
      <c r="AI13938" s="5"/>
      <c r="AJ13938" s="5"/>
    </row>
    <row r="13939" spans="11:36">
      <c r="K13939" s="5"/>
      <c r="L13939" s="5"/>
      <c r="M13939" s="5"/>
      <c r="N13939" s="5"/>
      <c r="O13939" s="5"/>
      <c r="P13939" s="5"/>
      <c r="Q13939" s="5"/>
      <c r="R13939" s="5"/>
      <c r="S13939" s="5"/>
      <c r="T13939" s="5"/>
      <c r="U13939" s="5"/>
      <c r="V13939" s="5"/>
      <c r="W13939" s="5"/>
      <c r="X13939" s="5"/>
      <c r="Y13939" s="5"/>
      <c r="Z13939" s="5"/>
      <c r="AA13939" s="5"/>
      <c r="AB13939" s="5"/>
      <c r="AC13939" s="5"/>
      <c r="AD13939" s="5"/>
      <c r="AE13939" s="5"/>
      <c r="AF13939" s="5"/>
      <c r="AG13939" s="5"/>
      <c r="AH13939" s="5"/>
      <c r="AI13939" s="5"/>
      <c r="AJ13939" s="5"/>
    </row>
    <row r="13940" spans="11:36">
      <c r="K13940" s="5"/>
      <c r="L13940" s="5"/>
      <c r="M13940" s="5"/>
      <c r="N13940" s="5"/>
      <c r="O13940" s="5"/>
      <c r="P13940" s="5"/>
      <c r="Q13940" s="5"/>
      <c r="R13940" s="5"/>
      <c r="S13940" s="5"/>
      <c r="T13940" s="5"/>
      <c r="U13940" s="5"/>
      <c r="V13940" s="5"/>
      <c r="W13940" s="5"/>
      <c r="X13940" s="5"/>
      <c r="Y13940" s="5"/>
      <c r="Z13940" s="5"/>
      <c r="AA13940" s="5"/>
      <c r="AB13940" s="5"/>
      <c r="AC13940" s="5"/>
      <c r="AD13940" s="5"/>
      <c r="AE13940" s="5"/>
      <c r="AF13940" s="5"/>
      <c r="AG13940" s="5"/>
      <c r="AH13940" s="5"/>
      <c r="AI13940" s="5"/>
      <c r="AJ13940" s="5"/>
    </row>
    <row r="13941" spans="11:36">
      <c r="K13941" s="5"/>
      <c r="L13941" s="5"/>
      <c r="M13941" s="5"/>
      <c r="N13941" s="5"/>
      <c r="O13941" s="5"/>
      <c r="P13941" s="5"/>
      <c r="Q13941" s="5"/>
      <c r="R13941" s="5"/>
      <c r="S13941" s="5"/>
      <c r="T13941" s="5"/>
      <c r="U13941" s="5"/>
      <c r="V13941" s="5"/>
      <c r="W13941" s="5"/>
      <c r="X13941" s="5"/>
      <c r="Y13941" s="5"/>
      <c r="Z13941" s="5"/>
      <c r="AA13941" s="5"/>
      <c r="AB13941" s="5"/>
      <c r="AC13941" s="5"/>
      <c r="AD13941" s="5"/>
      <c r="AE13941" s="5"/>
      <c r="AF13941" s="5"/>
      <c r="AG13941" s="5"/>
      <c r="AH13941" s="5"/>
      <c r="AI13941" s="5"/>
      <c r="AJ13941" s="5"/>
    </row>
    <row r="13942" spans="11:36">
      <c r="K13942" s="5"/>
      <c r="L13942" s="5"/>
      <c r="M13942" s="5"/>
      <c r="N13942" s="5"/>
      <c r="O13942" s="5"/>
      <c r="P13942" s="5"/>
      <c r="Q13942" s="5"/>
      <c r="R13942" s="5"/>
      <c r="S13942" s="5"/>
      <c r="T13942" s="5"/>
      <c r="U13942" s="5"/>
      <c r="V13942" s="5"/>
      <c r="W13942" s="5"/>
      <c r="X13942" s="5"/>
      <c r="Y13942" s="5"/>
      <c r="Z13942" s="5"/>
      <c r="AA13942" s="5"/>
      <c r="AB13942" s="5"/>
      <c r="AC13942" s="5"/>
      <c r="AD13942" s="5"/>
      <c r="AE13942" s="5"/>
      <c r="AF13942" s="5"/>
      <c r="AG13942" s="5"/>
      <c r="AH13942" s="5"/>
      <c r="AI13942" s="5"/>
      <c r="AJ13942" s="5"/>
    </row>
    <row r="13943" spans="11:36">
      <c r="K13943" s="5"/>
      <c r="L13943" s="5"/>
      <c r="M13943" s="5"/>
      <c r="N13943" s="5"/>
      <c r="O13943" s="5"/>
      <c r="P13943" s="5"/>
      <c r="Q13943" s="5"/>
      <c r="R13943" s="5"/>
      <c r="S13943" s="5"/>
      <c r="T13943" s="5"/>
      <c r="U13943" s="5"/>
      <c r="V13943" s="5"/>
      <c r="W13943" s="5"/>
      <c r="X13943" s="5"/>
      <c r="Y13943" s="5"/>
      <c r="Z13943" s="5"/>
      <c r="AA13943" s="5"/>
      <c r="AB13943" s="5"/>
      <c r="AC13943" s="5"/>
      <c r="AD13943" s="5"/>
      <c r="AE13943" s="5"/>
      <c r="AF13943" s="5"/>
      <c r="AG13943" s="5"/>
      <c r="AH13943" s="5"/>
      <c r="AI13943" s="5"/>
      <c r="AJ13943" s="5"/>
    </row>
    <row r="13944" spans="11:36">
      <c r="K13944" s="5"/>
      <c r="L13944" s="5"/>
      <c r="M13944" s="5"/>
      <c r="N13944" s="5"/>
      <c r="O13944" s="5"/>
      <c r="P13944" s="5"/>
      <c r="Q13944" s="5"/>
      <c r="R13944" s="5"/>
      <c r="S13944" s="5"/>
      <c r="T13944" s="5"/>
      <c r="U13944" s="5"/>
      <c r="V13944" s="5"/>
      <c r="W13944" s="5"/>
      <c r="X13944" s="5"/>
      <c r="Y13944" s="5"/>
      <c r="Z13944" s="5"/>
      <c r="AA13944" s="5"/>
      <c r="AB13944" s="5"/>
      <c r="AC13944" s="5"/>
      <c r="AD13944" s="5"/>
      <c r="AE13944" s="5"/>
      <c r="AF13944" s="5"/>
      <c r="AG13944" s="5"/>
      <c r="AH13944" s="5"/>
      <c r="AI13944" s="5"/>
      <c r="AJ13944" s="5"/>
    </row>
    <row r="13945" spans="11:36">
      <c r="K13945" s="5"/>
      <c r="L13945" s="5"/>
      <c r="M13945" s="5"/>
      <c r="N13945" s="5"/>
      <c r="O13945" s="5"/>
      <c r="P13945" s="5"/>
      <c r="Q13945" s="5"/>
      <c r="R13945" s="5"/>
      <c r="S13945" s="5"/>
      <c r="T13945" s="5"/>
      <c r="U13945" s="5"/>
      <c r="V13945" s="5"/>
      <c r="W13945" s="5"/>
      <c r="X13945" s="5"/>
      <c r="Y13945" s="5"/>
      <c r="Z13945" s="5"/>
      <c r="AA13945" s="5"/>
      <c r="AB13945" s="5"/>
      <c r="AC13945" s="5"/>
      <c r="AD13945" s="5"/>
      <c r="AE13945" s="5"/>
      <c r="AF13945" s="5"/>
      <c r="AG13945" s="5"/>
      <c r="AH13945" s="5"/>
      <c r="AI13945" s="5"/>
      <c r="AJ13945" s="5"/>
    </row>
    <row r="13946" spans="11:36">
      <c r="K13946" s="5"/>
      <c r="L13946" s="5"/>
      <c r="M13946" s="5"/>
      <c r="N13946" s="5"/>
      <c r="O13946" s="5"/>
      <c r="P13946" s="5"/>
      <c r="Q13946" s="5"/>
      <c r="R13946" s="5"/>
      <c r="S13946" s="5"/>
      <c r="T13946" s="5"/>
      <c r="U13946" s="5"/>
      <c r="V13946" s="5"/>
      <c r="W13946" s="5"/>
      <c r="X13946" s="5"/>
      <c r="Y13946" s="5"/>
      <c r="Z13946" s="5"/>
      <c r="AA13946" s="5"/>
      <c r="AB13946" s="5"/>
      <c r="AC13946" s="5"/>
      <c r="AD13946" s="5"/>
      <c r="AE13946" s="5"/>
      <c r="AF13946" s="5"/>
      <c r="AG13946" s="5"/>
      <c r="AH13946" s="5"/>
      <c r="AI13946" s="5"/>
      <c r="AJ13946" s="5"/>
    </row>
    <row r="13947" spans="11:36">
      <c r="K13947" s="5"/>
      <c r="L13947" s="5"/>
      <c r="M13947" s="5"/>
      <c r="N13947" s="5"/>
      <c r="O13947" s="5"/>
      <c r="P13947" s="5"/>
      <c r="Q13947" s="5"/>
      <c r="R13947" s="5"/>
      <c r="S13947" s="5"/>
      <c r="T13947" s="5"/>
      <c r="U13947" s="5"/>
      <c r="V13947" s="5"/>
      <c r="W13947" s="5"/>
      <c r="X13947" s="5"/>
      <c r="Y13947" s="5"/>
      <c r="Z13947" s="5"/>
      <c r="AA13947" s="5"/>
      <c r="AB13947" s="5"/>
      <c r="AC13947" s="5"/>
      <c r="AD13947" s="5"/>
      <c r="AE13947" s="5"/>
      <c r="AF13947" s="5"/>
      <c r="AG13947" s="5"/>
      <c r="AH13947" s="5"/>
      <c r="AI13947" s="5"/>
      <c r="AJ13947" s="5"/>
    </row>
    <row r="13948" spans="11:36">
      <c r="K13948" s="5"/>
      <c r="L13948" s="5"/>
      <c r="M13948" s="5"/>
      <c r="N13948" s="5"/>
      <c r="O13948" s="5"/>
      <c r="P13948" s="5"/>
      <c r="Q13948" s="5"/>
      <c r="R13948" s="5"/>
      <c r="S13948" s="5"/>
      <c r="T13948" s="5"/>
      <c r="U13948" s="5"/>
      <c r="V13948" s="5"/>
      <c r="W13948" s="5"/>
      <c r="X13948" s="5"/>
      <c r="Y13948" s="5"/>
      <c r="Z13948" s="5"/>
      <c r="AA13948" s="5"/>
      <c r="AB13948" s="5"/>
      <c r="AC13948" s="5"/>
      <c r="AD13948" s="5"/>
      <c r="AE13948" s="5"/>
      <c r="AF13948" s="5"/>
      <c r="AG13948" s="5"/>
      <c r="AH13948" s="5"/>
      <c r="AI13948" s="5"/>
      <c r="AJ13948" s="5"/>
    </row>
    <row r="13949" spans="11:36">
      <c r="K13949" s="5"/>
      <c r="L13949" s="5"/>
      <c r="M13949" s="5"/>
      <c r="N13949" s="5"/>
      <c r="O13949" s="5"/>
      <c r="P13949" s="5"/>
      <c r="Q13949" s="5"/>
      <c r="R13949" s="5"/>
      <c r="S13949" s="5"/>
      <c r="T13949" s="5"/>
      <c r="U13949" s="5"/>
      <c r="V13949" s="5"/>
      <c r="W13949" s="5"/>
      <c r="X13949" s="5"/>
      <c r="Y13949" s="5"/>
      <c r="Z13949" s="5"/>
      <c r="AA13949" s="5"/>
      <c r="AB13949" s="5"/>
      <c r="AC13949" s="5"/>
      <c r="AD13949" s="5"/>
      <c r="AE13949" s="5"/>
      <c r="AF13949" s="5"/>
      <c r="AG13949" s="5"/>
      <c r="AH13949" s="5"/>
      <c r="AI13949" s="5"/>
      <c r="AJ13949" s="5"/>
    </row>
    <row r="13950" spans="11:36">
      <c r="K13950" s="5"/>
      <c r="L13950" s="5"/>
      <c r="M13950" s="5"/>
      <c r="N13950" s="5"/>
      <c r="O13950" s="5"/>
      <c r="P13950" s="5"/>
      <c r="Q13950" s="5"/>
      <c r="R13950" s="5"/>
      <c r="S13950" s="5"/>
      <c r="T13950" s="5"/>
      <c r="U13950" s="5"/>
      <c r="V13950" s="5"/>
      <c r="W13950" s="5"/>
      <c r="X13950" s="5"/>
      <c r="Y13950" s="5"/>
      <c r="Z13950" s="5"/>
      <c r="AA13950" s="5"/>
      <c r="AB13950" s="5"/>
      <c r="AC13950" s="5"/>
      <c r="AD13950" s="5"/>
      <c r="AE13950" s="5"/>
      <c r="AF13950" s="5"/>
      <c r="AG13950" s="5"/>
      <c r="AH13950" s="5"/>
      <c r="AI13950" s="5"/>
      <c r="AJ13950" s="5"/>
    </row>
    <row r="13951" spans="11:36">
      <c r="K13951" s="5"/>
      <c r="L13951" s="5"/>
      <c r="M13951" s="5"/>
      <c r="N13951" s="5"/>
      <c r="O13951" s="5"/>
      <c r="P13951" s="5"/>
      <c r="Q13951" s="5"/>
      <c r="R13951" s="5"/>
      <c r="S13951" s="5"/>
      <c r="T13951" s="5"/>
      <c r="U13951" s="5"/>
      <c r="V13951" s="5"/>
      <c r="W13951" s="5"/>
      <c r="X13951" s="5"/>
      <c r="Y13951" s="5"/>
      <c r="Z13951" s="5"/>
      <c r="AA13951" s="5"/>
      <c r="AB13951" s="5"/>
      <c r="AC13951" s="5"/>
      <c r="AD13951" s="5"/>
      <c r="AE13951" s="5"/>
      <c r="AF13951" s="5"/>
      <c r="AG13951" s="5"/>
      <c r="AH13951" s="5"/>
      <c r="AI13951" s="5"/>
      <c r="AJ13951" s="5"/>
    </row>
    <row r="13952" spans="11:36">
      <c r="K13952" s="5"/>
      <c r="L13952" s="5"/>
      <c r="M13952" s="5"/>
      <c r="N13952" s="5"/>
      <c r="O13952" s="5"/>
      <c r="P13952" s="5"/>
      <c r="Q13952" s="5"/>
      <c r="R13952" s="5"/>
      <c r="S13952" s="5"/>
      <c r="T13952" s="5"/>
      <c r="U13952" s="5"/>
      <c r="V13952" s="5"/>
      <c r="W13952" s="5"/>
      <c r="X13952" s="5"/>
      <c r="Y13952" s="5"/>
      <c r="Z13952" s="5"/>
      <c r="AA13952" s="5"/>
      <c r="AB13952" s="5"/>
      <c r="AC13952" s="5"/>
      <c r="AD13952" s="5"/>
      <c r="AE13952" s="5"/>
      <c r="AF13952" s="5"/>
      <c r="AG13952" s="5"/>
      <c r="AH13952" s="5"/>
      <c r="AI13952" s="5"/>
      <c r="AJ13952" s="5"/>
    </row>
    <row r="13953" spans="11:36">
      <c r="K13953" s="5"/>
      <c r="L13953" s="5"/>
      <c r="M13953" s="5"/>
      <c r="N13953" s="5"/>
      <c r="O13953" s="5"/>
      <c r="P13953" s="5"/>
      <c r="Q13953" s="5"/>
      <c r="R13953" s="5"/>
      <c r="S13953" s="5"/>
      <c r="T13953" s="5"/>
      <c r="U13953" s="5"/>
      <c r="V13953" s="5"/>
      <c r="W13953" s="5"/>
      <c r="X13953" s="5"/>
      <c r="Y13953" s="5"/>
      <c r="Z13953" s="5"/>
      <c r="AA13953" s="5"/>
      <c r="AB13953" s="5"/>
      <c r="AC13953" s="5"/>
      <c r="AD13953" s="5"/>
      <c r="AE13953" s="5"/>
      <c r="AF13953" s="5"/>
      <c r="AG13953" s="5"/>
      <c r="AH13953" s="5"/>
      <c r="AI13953" s="5"/>
      <c r="AJ13953" s="5"/>
    </row>
    <row r="13954" spans="11:36">
      <c r="K13954" s="5"/>
      <c r="L13954" s="5"/>
      <c r="M13954" s="5"/>
      <c r="N13954" s="5"/>
      <c r="O13954" s="5"/>
      <c r="P13954" s="5"/>
      <c r="Q13954" s="5"/>
      <c r="R13954" s="5"/>
      <c r="S13954" s="5"/>
      <c r="T13954" s="5"/>
      <c r="U13954" s="5"/>
      <c r="V13954" s="5"/>
      <c r="W13954" s="5"/>
      <c r="X13954" s="5"/>
      <c r="Y13954" s="5"/>
      <c r="Z13954" s="5"/>
      <c r="AA13954" s="5"/>
      <c r="AB13954" s="5"/>
      <c r="AC13954" s="5"/>
      <c r="AD13954" s="5"/>
      <c r="AE13954" s="5"/>
      <c r="AF13954" s="5"/>
      <c r="AG13954" s="5"/>
      <c r="AH13954" s="5"/>
      <c r="AI13954" s="5"/>
      <c r="AJ13954" s="5"/>
    </row>
    <row r="13955" spans="11:36">
      <c r="K13955" s="5"/>
      <c r="L13955" s="5"/>
      <c r="M13955" s="5"/>
      <c r="N13955" s="5"/>
      <c r="O13955" s="5"/>
      <c r="P13955" s="5"/>
      <c r="Q13955" s="5"/>
      <c r="R13955" s="5"/>
      <c r="S13955" s="5"/>
      <c r="T13955" s="5"/>
      <c r="U13955" s="5"/>
      <c r="V13955" s="5"/>
      <c r="W13955" s="5"/>
      <c r="X13955" s="5"/>
      <c r="Y13955" s="5"/>
      <c r="Z13955" s="5"/>
      <c r="AA13955" s="5"/>
      <c r="AB13955" s="5"/>
      <c r="AC13955" s="5"/>
      <c r="AD13955" s="5"/>
      <c r="AE13955" s="5"/>
      <c r="AF13955" s="5"/>
      <c r="AG13955" s="5"/>
      <c r="AH13955" s="5"/>
      <c r="AI13955" s="5"/>
      <c r="AJ13955" s="5"/>
    </row>
    <row r="13956" spans="11:36">
      <c r="K13956" s="5"/>
      <c r="L13956" s="5"/>
      <c r="M13956" s="5"/>
      <c r="N13956" s="5"/>
      <c r="O13956" s="5"/>
      <c r="P13956" s="5"/>
      <c r="Q13956" s="5"/>
      <c r="R13956" s="5"/>
      <c r="S13956" s="5"/>
      <c r="T13956" s="5"/>
      <c r="U13956" s="5"/>
      <c r="V13956" s="5"/>
      <c r="W13956" s="5"/>
      <c r="X13956" s="5"/>
      <c r="Y13956" s="5"/>
      <c r="Z13956" s="5"/>
      <c r="AA13956" s="5"/>
      <c r="AB13956" s="5"/>
      <c r="AC13956" s="5"/>
      <c r="AD13956" s="5"/>
      <c r="AE13956" s="5"/>
      <c r="AF13956" s="5"/>
      <c r="AG13956" s="5"/>
      <c r="AH13956" s="5"/>
      <c r="AI13956" s="5"/>
      <c r="AJ13956" s="5"/>
    </row>
    <row r="13957" spans="11:36">
      <c r="K13957" s="5"/>
      <c r="L13957" s="5"/>
      <c r="M13957" s="5"/>
      <c r="N13957" s="5"/>
      <c r="O13957" s="5"/>
      <c r="P13957" s="5"/>
      <c r="Q13957" s="5"/>
      <c r="R13957" s="5"/>
      <c r="S13957" s="5"/>
      <c r="T13957" s="5"/>
      <c r="U13957" s="5"/>
      <c r="V13957" s="5"/>
      <c r="W13957" s="5"/>
      <c r="X13957" s="5"/>
      <c r="Y13957" s="5"/>
      <c r="Z13957" s="5"/>
      <c r="AA13957" s="5"/>
      <c r="AB13957" s="5"/>
      <c r="AC13957" s="5"/>
      <c r="AD13957" s="5"/>
      <c r="AE13957" s="5"/>
      <c r="AF13957" s="5"/>
      <c r="AG13957" s="5"/>
      <c r="AH13957" s="5"/>
      <c r="AI13957" s="5"/>
      <c r="AJ13957" s="5"/>
    </row>
    <row r="13958" spans="11:36">
      <c r="K13958" s="5"/>
      <c r="L13958" s="5"/>
      <c r="M13958" s="5"/>
      <c r="N13958" s="5"/>
      <c r="O13958" s="5"/>
      <c r="P13958" s="5"/>
      <c r="Q13958" s="5"/>
      <c r="R13958" s="5"/>
      <c r="S13958" s="5"/>
      <c r="T13958" s="5"/>
      <c r="U13958" s="5"/>
      <c r="V13958" s="5"/>
      <c r="W13958" s="5"/>
      <c r="X13958" s="5"/>
      <c r="Y13958" s="5"/>
      <c r="Z13958" s="5"/>
      <c r="AA13958" s="5"/>
      <c r="AB13958" s="5"/>
      <c r="AC13958" s="5"/>
      <c r="AD13958" s="5"/>
      <c r="AE13958" s="5"/>
      <c r="AF13958" s="5"/>
      <c r="AG13958" s="5"/>
      <c r="AH13958" s="5"/>
      <c r="AI13958" s="5"/>
      <c r="AJ13958" s="5"/>
    </row>
    <row r="13959" spans="11:36">
      <c r="K13959" s="5"/>
      <c r="L13959" s="5"/>
      <c r="M13959" s="5"/>
      <c r="N13959" s="5"/>
      <c r="O13959" s="5"/>
      <c r="P13959" s="5"/>
      <c r="Q13959" s="5"/>
      <c r="R13959" s="5"/>
      <c r="S13959" s="5"/>
      <c r="T13959" s="5"/>
      <c r="U13959" s="5"/>
      <c r="V13959" s="5"/>
      <c r="W13959" s="5"/>
      <c r="X13959" s="5"/>
      <c r="Y13959" s="5"/>
      <c r="Z13959" s="5"/>
      <c r="AA13959" s="5"/>
      <c r="AB13959" s="5"/>
      <c r="AC13959" s="5"/>
      <c r="AD13959" s="5"/>
      <c r="AE13959" s="5"/>
      <c r="AF13959" s="5"/>
      <c r="AG13959" s="5"/>
      <c r="AH13959" s="5"/>
      <c r="AI13959" s="5"/>
      <c r="AJ13959" s="5"/>
    </row>
    <row r="13960" spans="11:36">
      <c r="K13960" s="5"/>
      <c r="L13960" s="5"/>
      <c r="M13960" s="5"/>
      <c r="N13960" s="5"/>
      <c r="O13960" s="5"/>
      <c r="P13960" s="5"/>
      <c r="Q13960" s="5"/>
      <c r="R13960" s="5"/>
      <c r="S13960" s="5"/>
      <c r="T13960" s="5"/>
      <c r="U13960" s="5"/>
      <c r="V13960" s="5"/>
      <c r="W13960" s="5"/>
      <c r="X13960" s="5"/>
      <c r="Y13960" s="5"/>
      <c r="Z13960" s="5"/>
      <c r="AA13960" s="5"/>
      <c r="AB13960" s="5"/>
      <c r="AC13960" s="5"/>
      <c r="AD13960" s="5"/>
      <c r="AE13960" s="5"/>
      <c r="AF13960" s="5"/>
      <c r="AG13960" s="5"/>
      <c r="AH13960" s="5"/>
      <c r="AI13960" s="5"/>
      <c r="AJ13960" s="5"/>
    </row>
    <row r="13961" spans="11:36">
      <c r="K13961" s="5"/>
      <c r="L13961" s="5"/>
      <c r="M13961" s="5"/>
      <c r="N13961" s="5"/>
      <c r="O13961" s="5"/>
      <c r="P13961" s="5"/>
      <c r="Q13961" s="5"/>
      <c r="R13961" s="5"/>
      <c r="S13961" s="5"/>
      <c r="T13961" s="5"/>
      <c r="U13961" s="5"/>
      <c r="V13961" s="5"/>
      <c r="W13961" s="5"/>
      <c r="X13961" s="5"/>
      <c r="Y13961" s="5"/>
      <c r="Z13961" s="5"/>
      <c r="AA13961" s="5"/>
      <c r="AB13961" s="5"/>
      <c r="AC13961" s="5"/>
      <c r="AD13961" s="5"/>
      <c r="AE13961" s="5"/>
      <c r="AF13961" s="5"/>
      <c r="AG13961" s="5"/>
      <c r="AH13961" s="5"/>
      <c r="AI13961" s="5"/>
      <c r="AJ13961" s="5"/>
    </row>
    <row r="13962" spans="11:36">
      <c r="K13962" s="5"/>
      <c r="L13962" s="5"/>
      <c r="M13962" s="5"/>
      <c r="N13962" s="5"/>
      <c r="O13962" s="5"/>
      <c r="P13962" s="5"/>
      <c r="Q13962" s="5"/>
      <c r="R13962" s="5"/>
      <c r="S13962" s="5"/>
      <c r="T13962" s="5"/>
      <c r="U13962" s="5"/>
      <c r="V13962" s="5"/>
      <c r="W13962" s="5"/>
      <c r="X13962" s="5"/>
      <c r="Y13962" s="5"/>
      <c r="Z13962" s="5"/>
      <c r="AA13962" s="5"/>
      <c r="AB13962" s="5"/>
      <c r="AC13962" s="5"/>
      <c r="AD13962" s="5"/>
      <c r="AE13962" s="5"/>
      <c r="AF13962" s="5"/>
      <c r="AG13962" s="5"/>
      <c r="AH13962" s="5"/>
      <c r="AI13962" s="5"/>
      <c r="AJ13962" s="5"/>
    </row>
    <row r="13963" spans="11:36">
      <c r="K13963" s="5"/>
      <c r="L13963" s="5"/>
      <c r="M13963" s="5"/>
      <c r="N13963" s="5"/>
      <c r="O13963" s="5"/>
      <c r="P13963" s="5"/>
      <c r="Q13963" s="5"/>
      <c r="R13963" s="5"/>
      <c r="S13963" s="5"/>
      <c r="T13963" s="5"/>
      <c r="U13963" s="5"/>
      <c r="V13963" s="5"/>
      <c r="W13963" s="5"/>
      <c r="X13963" s="5"/>
      <c r="Y13963" s="5"/>
      <c r="Z13963" s="5"/>
      <c r="AA13963" s="5"/>
      <c r="AB13963" s="5"/>
      <c r="AC13963" s="5"/>
      <c r="AD13963" s="5"/>
      <c r="AE13963" s="5"/>
      <c r="AF13963" s="5"/>
      <c r="AG13963" s="5"/>
      <c r="AH13963" s="5"/>
      <c r="AI13963" s="5"/>
      <c r="AJ13963" s="5"/>
    </row>
    <row r="13964" spans="11:36">
      <c r="K13964" s="5"/>
      <c r="L13964" s="5"/>
      <c r="M13964" s="5"/>
      <c r="N13964" s="5"/>
      <c r="O13964" s="5"/>
      <c r="P13964" s="5"/>
      <c r="Q13964" s="5"/>
      <c r="R13964" s="5"/>
      <c r="S13964" s="5"/>
      <c r="T13964" s="5"/>
      <c r="U13964" s="5"/>
      <c r="V13964" s="5"/>
      <c r="W13964" s="5"/>
      <c r="X13964" s="5"/>
      <c r="Y13964" s="5"/>
      <c r="Z13964" s="5"/>
      <c r="AA13964" s="5"/>
      <c r="AB13964" s="5"/>
      <c r="AC13964" s="5"/>
      <c r="AD13964" s="5"/>
      <c r="AE13964" s="5"/>
      <c r="AF13964" s="5"/>
      <c r="AG13964" s="5"/>
      <c r="AH13964" s="5"/>
      <c r="AI13964" s="5"/>
      <c r="AJ13964" s="5"/>
    </row>
    <row r="13965" spans="11:36">
      <c r="K13965" s="5"/>
      <c r="L13965" s="5"/>
      <c r="M13965" s="5"/>
      <c r="N13965" s="5"/>
      <c r="O13965" s="5"/>
      <c r="P13965" s="5"/>
      <c r="Q13965" s="5"/>
      <c r="R13965" s="5"/>
      <c r="S13965" s="5"/>
      <c r="T13965" s="5"/>
      <c r="U13965" s="5"/>
      <c r="V13965" s="5"/>
      <c r="W13965" s="5"/>
      <c r="X13965" s="5"/>
      <c r="Y13965" s="5"/>
      <c r="Z13965" s="5"/>
      <c r="AA13965" s="5"/>
      <c r="AB13965" s="5"/>
      <c r="AC13965" s="5"/>
      <c r="AD13965" s="5"/>
      <c r="AE13965" s="5"/>
      <c r="AF13965" s="5"/>
      <c r="AG13965" s="5"/>
      <c r="AH13965" s="5"/>
      <c r="AI13965" s="5"/>
      <c r="AJ13965" s="5"/>
    </row>
    <row r="13966" spans="11:36">
      <c r="K13966" s="5"/>
      <c r="L13966" s="5"/>
      <c r="M13966" s="5"/>
      <c r="N13966" s="5"/>
      <c r="O13966" s="5"/>
      <c r="P13966" s="5"/>
      <c r="Q13966" s="5"/>
      <c r="R13966" s="5"/>
      <c r="S13966" s="5"/>
      <c r="T13966" s="5"/>
      <c r="U13966" s="5"/>
      <c r="V13966" s="5"/>
      <c r="W13966" s="5"/>
      <c r="X13966" s="5"/>
      <c r="Y13966" s="5"/>
      <c r="Z13966" s="5"/>
      <c r="AA13966" s="5"/>
      <c r="AB13966" s="5"/>
      <c r="AC13966" s="5"/>
      <c r="AD13966" s="5"/>
      <c r="AE13966" s="5"/>
      <c r="AF13966" s="5"/>
      <c r="AG13966" s="5"/>
      <c r="AH13966" s="5"/>
      <c r="AI13966" s="5"/>
      <c r="AJ13966" s="5"/>
    </row>
    <row r="13967" spans="11:36">
      <c r="K13967" s="5"/>
      <c r="L13967" s="5"/>
      <c r="M13967" s="5"/>
      <c r="N13967" s="5"/>
      <c r="O13967" s="5"/>
      <c r="P13967" s="5"/>
      <c r="Q13967" s="5"/>
      <c r="R13967" s="5"/>
      <c r="S13967" s="5"/>
      <c r="T13967" s="5"/>
      <c r="U13967" s="5"/>
      <c r="V13967" s="5"/>
      <c r="W13967" s="5"/>
      <c r="X13967" s="5"/>
      <c r="Y13967" s="5"/>
      <c r="Z13967" s="5"/>
      <c r="AA13967" s="5"/>
      <c r="AB13967" s="5"/>
      <c r="AC13967" s="5"/>
      <c r="AD13967" s="5"/>
      <c r="AE13967" s="5"/>
      <c r="AF13967" s="5"/>
      <c r="AG13967" s="5"/>
      <c r="AH13967" s="5"/>
      <c r="AI13967" s="5"/>
      <c r="AJ13967" s="5"/>
    </row>
    <row r="13968" spans="11:36">
      <c r="K13968" s="5"/>
      <c r="L13968" s="5"/>
      <c r="M13968" s="5"/>
      <c r="N13968" s="5"/>
      <c r="O13968" s="5"/>
      <c r="P13968" s="5"/>
      <c r="Q13968" s="5"/>
      <c r="R13968" s="5"/>
      <c r="S13968" s="5"/>
      <c r="T13968" s="5"/>
      <c r="U13968" s="5"/>
      <c r="V13968" s="5"/>
      <c r="W13968" s="5"/>
      <c r="X13968" s="5"/>
      <c r="Y13968" s="5"/>
      <c r="Z13968" s="5"/>
      <c r="AA13968" s="5"/>
      <c r="AB13968" s="5"/>
      <c r="AC13968" s="5"/>
      <c r="AD13968" s="5"/>
      <c r="AE13968" s="5"/>
      <c r="AF13968" s="5"/>
      <c r="AG13968" s="5"/>
      <c r="AH13968" s="5"/>
      <c r="AI13968" s="5"/>
      <c r="AJ13968" s="5"/>
    </row>
    <row r="13969" spans="11:36">
      <c r="K13969" s="5"/>
      <c r="L13969" s="5"/>
      <c r="M13969" s="5"/>
      <c r="N13969" s="5"/>
      <c r="O13969" s="5"/>
      <c r="P13969" s="5"/>
      <c r="Q13969" s="5"/>
      <c r="R13969" s="5"/>
      <c r="S13969" s="5"/>
      <c r="T13969" s="5"/>
      <c r="U13969" s="5"/>
      <c r="V13969" s="5"/>
      <c r="W13969" s="5"/>
      <c r="X13969" s="5"/>
      <c r="Y13969" s="5"/>
      <c r="Z13969" s="5"/>
      <c r="AA13969" s="5"/>
      <c r="AB13969" s="5"/>
      <c r="AC13969" s="5"/>
      <c r="AD13969" s="5"/>
      <c r="AE13969" s="5"/>
      <c r="AF13969" s="5"/>
      <c r="AG13969" s="5"/>
      <c r="AH13969" s="5"/>
      <c r="AI13969" s="5"/>
      <c r="AJ13969" s="5"/>
    </row>
    <row r="13970" spans="11:36">
      <c r="K13970" s="5"/>
      <c r="L13970" s="5"/>
      <c r="M13970" s="5"/>
      <c r="N13970" s="5"/>
      <c r="O13970" s="5"/>
      <c r="P13970" s="5"/>
      <c r="Q13970" s="5"/>
      <c r="R13970" s="5"/>
      <c r="S13970" s="5"/>
      <c r="T13970" s="5"/>
      <c r="U13970" s="5"/>
      <c r="V13970" s="5"/>
      <c r="W13970" s="5"/>
      <c r="X13970" s="5"/>
      <c r="Y13970" s="5"/>
      <c r="Z13970" s="5"/>
      <c r="AA13970" s="5"/>
      <c r="AB13970" s="5"/>
      <c r="AC13970" s="5"/>
      <c r="AD13970" s="5"/>
      <c r="AE13970" s="5"/>
      <c r="AF13970" s="5"/>
      <c r="AG13970" s="5"/>
      <c r="AH13970" s="5"/>
      <c r="AI13970" s="5"/>
      <c r="AJ13970" s="5"/>
    </row>
    <row r="13971" spans="11:36">
      <c r="K13971" s="5"/>
      <c r="L13971" s="5"/>
      <c r="M13971" s="5"/>
      <c r="N13971" s="5"/>
      <c r="O13971" s="5"/>
      <c r="P13971" s="5"/>
      <c r="Q13971" s="5"/>
      <c r="R13971" s="5"/>
      <c r="S13971" s="5"/>
      <c r="T13971" s="5"/>
      <c r="U13971" s="5"/>
      <c r="V13971" s="5"/>
      <c r="W13971" s="5"/>
      <c r="X13971" s="5"/>
      <c r="Y13971" s="5"/>
      <c r="Z13971" s="5"/>
      <c r="AA13971" s="5"/>
      <c r="AB13971" s="5"/>
      <c r="AC13971" s="5"/>
      <c r="AD13971" s="5"/>
      <c r="AE13971" s="5"/>
      <c r="AF13971" s="5"/>
      <c r="AG13971" s="5"/>
      <c r="AH13971" s="5"/>
      <c r="AI13971" s="5"/>
      <c r="AJ13971" s="5"/>
    </row>
    <row r="13972" spans="11:36">
      <c r="K13972" s="5"/>
      <c r="L13972" s="5"/>
      <c r="M13972" s="5"/>
      <c r="N13972" s="5"/>
      <c r="O13972" s="5"/>
      <c r="P13972" s="5"/>
      <c r="Q13972" s="5"/>
      <c r="R13972" s="5"/>
      <c r="S13972" s="5"/>
      <c r="T13972" s="5"/>
      <c r="U13972" s="5"/>
      <c r="V13972" s="5"/>
      <c r="W13972" s="5"/>
      <c r="X13972" s="5"/>
      <c r="Y13972" s="5"/>
      <c r="Z13972" s="5"/>
      <c r="AA13972" s="5"/>
      <c r="AB13972" s="5"/>
      <c r="AC13972" s="5"/>
      <c r="AD13972" s="5"/>
      <c r="AE13972" s="5"/>
      <c r="AF13972" s="5"/>
      <c r="AG13972" s="5"/>
      <c r="AH13972" s="5"/>
      <c r="AI13972" s="5"/>
      <c r="AJ13972" s="5"/>
    </row>
    <row r="13973" spans="11:36">
      <c r="K13973" s="5"/>
      <c r="L13973" s="5"/>
      <c r="M13973" s="5"/>
      <c r="N13973" s="5"/>
      <c r="O13973" s="5"/>
      <c r="P13973" s="5"/>
      <c r="Q13973" s="5"/>
      <c r="R13973" s="5"/>
      <c r="S13973" s="5"/>
      <c r="T13973" s="5"/>
      <c r="U13973" s="5"/>
      <c r="V13973" s="5"/>
      <c r="W13973" s="5"/>
      <c r="X13973" s="5"/>
      <c r="Y13973" s="5"/>
      <c r="Z13973" s="5"/>
      <c r="AA13973" s="5"/>
      <c r="AB13973" s="5"/>
      <c r="AC13973" s="5"/>
      <c r="AD13973" s="5"/>
      <c r="AE13973" s="5"/>
      <c r="AF13973" s="5"/>
      <c r="AG13973" s="5"/>
      <c r="AH13973" s="5"/>
      <c r="AI13973" s="5"/>
      <c r="AJ13973" s="5"/>
    </row>
    <row r="13974" spans="11:36">
      <c r="K13974" s="5"/>
      <c r="L13974" s="5"/>
      <c r="M13974" s="5"/>
      <c r="N13974" s="5"/>
      <c r="O13974" s="5"/>
      <c r="P13974" s="5"/>
      <c r="Q13974" s="5"/>
      <c r="R13974" s="5"/>
      <c r="S13974" s="5"/>
      <c r="T13974" s="5"/>
      <c r="U13974" s="5"/>
      <c r="V13974" s="5"/>
      <c r="W13974" s="5"/>
      <c r="X13974" s="5"/>
      <c r="Y13974" s="5"/>
      <c r="Z13974" s="5"/>
      <c r="AA13974" s="5"/>
      <c r="AB13974" s="5"/>
      <c r="AC13974" s="5"/>
      <c r="AD13974" s="5"/>
      <c r="AE13974" s="5"/>
      <c r="AF13974" s="5"/>
      <c r="AG13974" s="5"/>
      <c r="AH13974" s="5"/>
      <c r="AI13974" s="5"/>
      <c r="AJ13974" s="5"/>
    </row>
    <row r="13975" spans="11:36">
      <c r="K13975" s="5"/>
      <c r="L13975" s="5"/>
      <c r="M13975" s="5"/>
      <c r="N13975" s="5"/>
      <c r="O13975" s="5"/>
      <c r="P13975" s="5"/>
      <c r="Q13975" s="5"/>
      <c r="R13975" s="5"/>
      <c r="S13975" s="5"/>
      <c r="T13975" s="5"/>
      <c r="U13975" s="5"/>
      <c r="V13975" s="5"/>
      <c r="W13975" s="5"/>
      <c r="X13975" s="5"/>
      <c r="Y13975" s="5"/>
      <c r="Z13975" s="5"/>
      <c r="AA13975" s="5"/>
      <c r="AB13975" s="5"/>
      <c r="AC13975" s="5"/>
      <c r="AD13975" s="5"/>
      <c r="AE13975" s="5"/>
      <c r="AF13975" s="5"/>
      <c r="AG13975" s="5"/>
      <c r="AH13975" s="5"/>
      <c r="AI13975" s="5"/>
      <c r="AJ13975" s="5"/>
    </row>
    <row r="13976" spans="11:36">
      <c r="K13976" s="5"/>
      <c r="L13976" s="5"/>
      <c r="M13976" s="5"/>
      <c r="N13976" s="5"/>
      <c r="O13976" s="5"/>
      <c r="P13976" s="5"/>
      <c r="Q13976" s="5"/>
      <c r="R13976" s="5"/>
      <c r="S13976" s="5"/>
      <c r="T13976" s="5"/>
      <c r="U13976" s="5"/>
      <c r="V13976" s="5"/>
      <c r="W13976" s="5"/>
      <c r="X13976" s="5"/>
      <c r="Y13976" s="5"/>
      <c r="Z13976" s="5"/>
      <c r="AA13976" s="5"/>
      <c r="AB13976" s="5"/>
      <c r="AC13976" s="5"/>
      <c r="AD13976" s="5"/>
      <c r="AE13976" s="5"/>
      <c r="AF13976" s="5"/>
      <c r="AG13976" s="5"/>
      <c r="AH13976" s="5"/>
      <c r="AI13976" s="5"/>
      <c r="AJ13976" s="5"/>
    </row>
    <row r="13977" spans="11:36">
      <c r="K13977" s="5"/>
      <c r="L13977" s="5"/>
      <c r="M13977" s="5"/>
      <c r="N13977" s="5"/>
      <c r="O13977" s="5"/>
      <c r="P13977" s="5"/>
      <c r="Q13977" s="5"/>
      <c r="R13977" s="5"/>
      <c r="S13977" s="5"/>
      <c r="T13977" s="5"/>
      <c r="U13977" s="5"/>
      <c r="V13977" s="5"/>
      <c r="W13977" s="5"/>
      <c r="X13977" s="5"/>
      <c r="Y13977" s="5"/>
      <c r="Z13977" s="5"/>
      <c r="AA13977" s="5"/>
      <c r="AB13977" s="5"/>
      <c r="AC13977" s="5"/>
      <c r="AD13977" s="5"/>
      <c r="AE13977" s="5"/>
      <c r="AF13977" s="5"/>
      <c r="AG13977" s="5"/>
      <c r="AH13977" s="5"/>
      <c r="AI13977" s="5"/>
      <c r="AJ13977" s="5"/>
    </row>
    <row r="13978" spans="11:36">
      <c r="K13978" s="5"/>
      <c r="L13978" s="5"/>
      <c r="M13978" s="5"/>
      <c r="N13978" s="5"/>
      <c r="O13978" s="5"/>
      <c r="P13978" s="5"/>
      <c r="Q13978" s="5"/>
      <c r="R13978" s="5"/>
      <c r="S13978" s="5"/>
      <c r="T13978" s="5"/>
      <c r="U13978" s="5"/>
      <c r="V13978" s="5"/>
      <c r="W13978" s="5"/>
      <c r="X13978" s="5"/>
      <c r="Y13978" s="5"/>
      <c r="Z13978" s="5"/>
      <c r="AA13978" s="5"/>
      <c r="AB13978" s="5"/>
      <c r="AC13978" s="5"/>
      <c r="AD13978" s="5"/>
      <c r="AE13978" s="5"/>
      <c r="AF13978" s="5"/>
      <c r="AG13978" s="5"/>
      <c r="AH13978" s="5"/>
      <c r="AI13978" s="5"/>
      <c r="AJ13978" s="5"/>
    </row>
    <row r="13979" spans="11:36">
      <c r="K13979" s="5"/>
      <c r="L13979" s="5"/>
      <c r="M13979" s="5"/>
      <c r="N13979" s="5"/>
      <c r="O13979" s="5"/>
      <c r="P13979" s="5"/>
      <c r="Q13979" s="5"/>
      <c r="R13979" s="5"/>
      <c r="S13979" s="5"/>
      <c r="T13979" s="5"/>
      <c r="U13979" s="5"/>
      <c r="V13979" s="5"/>
      <c r="W13979" s="5"/>
      <c r="X13979" s="5"/>
      <c r="Y13979" s="5"/>
      <c r="Z13979" s="5"/>
      <c r="AA13979" s="5"/>
      <c r="AB13979" s="5"/>
      <c r="AC13979" s="5"/>
      <c r="AD13979" s="5"/>
      <c r="AE13979" s="5"/>
      <c r="AF13979" s="5"/>
      <c r="AG13979" s="5"/>
      <c r="AH13979" s="5"/>
      <c r="AI13979" s="5"/>
      <c r="AJ13979" s="5"/>
    </row>
    <row r="13980" spans="11:36">
      <c r="K13980" s="5"/>
      <c r="L13980" s="5"/>
      <c r="M13980" s="5"/>
      <c r="N13980" s="5"/>
      <c r="O13980" s="5"/>
      <c r="P13980" s="5"/>
      <c r="Q13980" s="5"/>
      <c r="R13980" s="5"/>
      <c r="S13980" s="5"/>
      <c r="T13980" s="5"/>
      <c r="U13980" s="5"/>
      <c r="V13980" s="5"/>
      <c r="W13980" s="5"/>
      <c r="X13980" s="5"/>
      <c r="Y13980" s="5"/>
      <c r="Z13980" s="5"/>
      <c r="AA13980" s="5"/>
      <c r="AB13980" s="5"/>
      <c r="AC13980" s="5"/>
      <c r="AD13980" s="5"/>
      <c r="AE13980" s="5"/>
      <c r="AF13980" s="5"/>
      <c r="AG13980" s="5"/>
      <c r="AH13980" s="5"/>
      <c r="AI13980" s="5"/>
      <c r="AJ13980" s="5"/>
    </row>
    <row r="13981" spans="11:36">
      <c r="K13981" s="5"/>
      <c r="L13981" s="5"/>
      <c r="M13981" s="5"/>
      <c r="N13981" s="5"/>
      <c r="O13981" s="5"/>
      <c r="P13981" s="5"/>
      <c r="Q13981" s="5"/>
      <c r="R13981" s="5"/>
      <c r="S13981" s="5"/>
      <c r="T13981" s="5"/>
      <c r="U13981" s="5"/>
      <c r="V13981" s="5"/>
      <c r="W13981" s="5"/>
      <c r="X13981" s="5"/>
      <c r="Y13981" s="5"/>
      <c r="Z13981" s="5"/>
      <c r="AA13981" s="5"/>
      <c r="AB13981" s="5"/>
      <c r="AC13981" s="5"/>
      <c r="AD13981" s="5"/>
      <c r="AE13981" s="5"/>
      <c r="AF13981" s="5"/>
      <c r="AG13981" s="5"/>
      <c r="AH13981" s="5"/>
      <c r="AI13981" s="5"/>
      <c r="AJ13981" s="5"/>
    </row>
    <row r="13982" spans="11:36">
      <c r="K13982" s="5"/>
      <c r="L13982" s="5"/>
      <c r="M13982" s="5"/>
      <c r="N13982" s="5"/>
      <c r="O13982" s="5"/>
      <c r="P13982" s="5"/>
      <c r="Q13982" s="5"/>
      <c r="R13982" s="5"/>
      <c r="S13982" s="5"/>
      <c r="T13982" s="5"/>
      <c r="U13982" s="5"/>
      <c r="V13982" s="5"/>
      <c r="W13982" s="5"/>
      <c r="X13982" s="5"/>
      <c r="Y13982" s="5"/>
      <c r="Z13982" s="5"/>
      <c r="AA13982" s="5"/>
      <c r="AB13982" s="5"/>
      <c r="AC13982" s="5"/>
      <c r="AD13982" s="5"/>
      <c r="AE13982" s="5"/>
      <c r="AF13982" s="5"/>
      <c r="AG13982" s="5"/>
      <c r="AH13982" s="5"/>
      <c r="AI13982" s="5"/>
      <c r="AJ13982" s="5"/>
    </row>
    <row r="13983" spans="11:36">
      <c r="K13983" s="5"/>
      <c r="L13983" s="5"/>
      <c r="M13983" s="5"/>
      <c r="N13983" s="5"/>
      <c r="O13983" s="5"/>
      <c r="P13983" s="5"/>
      <c r="Q13983" s="5"/>
      <c r="R13983" s="5"/>
      <c r="S13983" s="5"/>
      <c r="T13983" s="5"/>
      <c r="U13983" s="5"/>
      <c r="V13983" s="5"/>
      <c r="W13983" s="5"/>
      <c r="X13983" s="5"/>
      <c r="Y13983" s="5"/>
      <c r="Z13983" s="5"/>
      <c r="AA13983" s="5"/>
      <c r="AB13983" s="5"/>
      <c r="AC13983" s="5"/>
      <c r="AD13983" s="5"/>
      <c r="AE13983" s="5"/>
      <c r="AF13983" s="5"/>
      <c r="AG13983" s="5"/>
      <c r="AH13983" s="5"/>
      <c r="AI13983" s="5"/>
      <c r="AJ13983" s="5"/>
    </row>
    <row r="13984" spans="11:36">
      <c r="K13984" s="5"/>
      <c r="L13984" s="5"/>
      <c r="M13984" s="5"/>
      <c r="N13984" s="5"/>
      <c r="O13984" s="5"/>
      <c r="P13984" s="5"/>
      <c r="Q13984" s="5"/>
      <c r="R13984" s="5"/>
      <c r="S13984" s="5"/>
      <c r="T13984" s="5"/>
      <c r="U13984" s="5"/>
      <c r="V13984" s="5"/>
      <c r="W13984" s="5"/>
      <c r="X13984" s="5"/>
      <c r="Y13984" s="5"/>
      <c r="Z13984" s="5"/>
      <c r="AA13984" s="5"/>
      <c r="AB13984" s="5"/>
      <c r="AC13984" s="5"/>
      <c r="AD13984" s="5"/>
      <c r="AE13984" s="5"/>
      <c r="AF13984" s="5"/>
      <c r="AG13984" s="5"/>
      <c r="AH13984" s="5"/>
      <c r="AI13984" s="5"/>
      <c r="AJ13984" s="5"/>
    </row>
    <row r="13985" spans="11:36">
      <c r="K13985" s="5"/>
      <c r="L13985" s="5"/>
      <c r="M13985" s="5"/>
      <c r="N13985" s="5"/>
      <c r="O13985" s="5"/>
      <c r="P13985" s="5"/>
      <c r="Q13985" s="5"/>
      <c r="R13985" s="5"/>
      <c r="S13985" s="5"/>
      <c r="T13985" s="5"/>
      <c r="U13985" s="5"/>
      <c r="V13985" s="5"/>
      <c r="W13985" s="5"/>
      <c r="X13985" s="5"/>
      <c r="Y13985" s="5"/>
      <c r="Z13985" s="5"/>
      <c r="AA13985" s="5"/>
      <c r="AB13985" s="5"/>
      <c r="AC13985" s="5"/>
      <c r="AD13985" s="5"/>
      <c r="AE13985" s="5"/>
      <c r="AF13985" s="5"/>
      <c r="AG13985" s="5"/>
      <c r="AH13985" s="5"/>
      <c r="AI13985" s="5"/>
      <c r="AJ13985" s="5"/>
    </row>
    <row r="13986" spans="11:36">
      <c r="K13986" s="5"/>
      <c r="L13986" s="5"/>
      <c r="M13986" s="5"/>
      <c r="N13986" s="5"/>
      <c r="O13986" s="5"/>
      <c r="P13986" s="5"/>
      <c r="Q13986" s="5"/>
      <c r="R13986" s="5"/>
      <c r="S13986" s="5"/>
      <c r="T13986" s="5"/>
      <c r="U13986" s="5"/>
      <c r="V13986" s="5"/>
      <c r="W13986" s="5"/>
      <c r="X13986" s="5"/>
      <c r="Y13986" s="5"/>
      <c r="Z13986" s="5"/>
      <c r="AA13986" s="5"/>
      <c r="AB13986" s="5"/>
      <c r="AC13986" s="5"/>
      <c r="AD13986" s="5"/>
      <c r="AE13986" s="5"/>
      <c r="AF13986" s="5"/>
      <c r="AG13986" s="5"/>
      <c r="AH13986" s="5"/>
      <c r="AI13986" s="5"/>
      <c r="AJ13986" s="5"/>
    </row>
    <row r="13987" spans="11:36">
      <c r="K13987" s="5"/>
      <c r="L13987" s="5"/>
      <c r="M13987" s="5"/>
      <c r="N13987" s="5"/>
      <c r="O13987" s="5"/>
      <c r="P13987" s="5"/>
      <c r="Q13987" s="5"/>
      <c r="R13987" s="5"/>
      <c r="S13987" s="5"/>
      <c r="T13987" s="5"/>
      <c r="U13987" s="5"/>
      <c r="V13987" s="5"/>
      <c r="W13987" s="5"/>
      <c r="X13987" s="5"/>
      <c r="Y13987" s="5"/>
      <c r="Z13987" s="5"/>
      <c r="AA13987" s="5"/>
      <c r="AB13987" s="5"/>
      <c r="AC13987" s="5"/>
      <c r="AD13987" s="5"/>
      <c r="AE13987" s="5"/>
      <c r="AF13987" s="5"/>
      <c r="AG13987" s="5"/>
      <c r="AH13987" s="5"/>
      <c r="AI13987" s="5"/>
      <c r="AJ13987" s="5"/>
    </row>
    <row r="13988" spans="11:36">
      <c r="K13988" s="5"/>
      <c r="L13988" s="5"/>
      <c r="M13988" s="5"/>
      <c r="N13988" s="5"/>
      <c r="O13988" s="5"/>
      <c r="P13988" s="5"/>
      <c r="Q13988" s="5"/>
      <c r="R13988" s="5"/>
      <c r="S13988" s="5"/>
      <c r="T13988" s="5"/>
      <c r="U13988" s="5"/>
      <c r="V13988" s="5"/>
      <c r="W13988" s="5"/>
      <c r="X13988" s="5"/>
      <c r="Y13988" s="5"/>
      <c r="Z13988" s="5"/>
      <c r="AA13988" s="5"/>
      <c r="AB13988" s="5"/>
      <c r="AC13988" s="5"/>
      <c r="AD13988" s="5"/>
      <c r="AE13988" s="5"/>
      <c r="AF13988" s="5"/>
      <c r="AG13988" s="5"/>
      <c r="AH13988" s="5"/>
      <c r="AI13988" s="5"/>
      <c r="AJ13988" s="5"/>
    </row>
    <row r="13989" spans="11:36">
      <c r="K13989" s="5"/>
      <c r="L13989" s="5"/>
      <c r="M13989" s="5"/>
      <c r="N13989" s="5"/>
      <c r="O13989" s="5"/>
      <c r="P13989" s="5"/>
      <c r="Q13989" s="5"/>
      <c r="R13989" s="5"/>
      <c r="S13989" s="5"/>
      <c r="T13989" s="5"/>
      <c r="U13989" s="5"/>
      <c r="V13989" s="5"/>
      <c r="W13989" s="5"/>
      <c r="X13989" s="5"/>
      <c r="Y13989" s="5"/>
      <c r="Z13989" s="5"/>
      <c r="AA13989" s="5"/>
      <c r="AB13989" s="5"/>
      <c r="AC13989" s="5"/>
      <c r="AD13989" s="5"/>
      <c r="AE13989" s="5"/>
      <c r="AF13989" s="5"/>
      <c r="AG13989" s="5"/>
      <c r="AH13989" s="5"/>
      <c r="AI13989" s="5"/>
      <c r="AJ13989" s="5"/>
    </row>
    <row r="13990" spans="11:36">
      <c r="K13990" s="5"/>
      <c r="L13990" s="5"/>
      <c r="M13990" s="5"/>
      <c r="N13990" s="5"/>
      <c r="O13990" s="5"/>
      <c r="P13990" s="5"/>
      <c r="Q13990" s="5"/>
      <c r="R13990" s="5"/>
      <c r="S13990" s="5"/>
      <c r="T13990" s="5"/>
      <c r="U13990" s="5"/>
      <c r="V13990" s="5"/>
      <c r="W13990" s="5"/>
      <c r="X13990" s="5"/>
      <c r="Y13990" s="5"/>
      <c r="Z13990" s="5"/>
      <c r="AA13990" s="5"/>
      <c r="AB13990" s="5"/>
      <c r="AC13990" s="5"/>
      <c r="AD13990" s="5"/>
      <c r="AE13990" s="5"/>
      <c r="AF13990" s="5"/>
      <c r="AG13990" s="5"/>
      <c r="AH13990" s="5"/>
      <c r="AI13990" s="5"/>
      <c r="AJ13990" s="5"/>
    </row>
    <row r="13991" spans="11:36">
      <c r="K13991" s="5"/>
      <c r="L13991" s="5"/>
      <c r="M13991" s="5"/>
      <c r="N13991" s="5"/>
      <c r="O13991" s="5"/>
      <c r="P13991" s="5"/>
      <c r="Q13991" s="5"/>
      <c r="R13991" s="5"/>
      <c r="S13991" s="5"/>
      <c r="T13991" s="5"/>
      <c r="U13991" s="5"/>
      <c r="V13991" s="5"/>
      <c r="W13991" s="5"/>
      <c r="X13991" s="5"/>
      <c r="Y13991" s="5"/>
      <c r="Z13991" s="5"/>
      <c r="AA13991" s="5"/>
      <c r="AB13991" s="5"/>
      <c r="AC13991" s="5"/>
      <c r="AD13991" s="5"/>
      <c r="AE13991" s="5"/>
      <c r="AF13991" s="5"/>
      <c r="AG13991" s="5"/>
      <c r="AH13991" s="5"/>
      <c r="AI13991" s="5"/>
      <c r="AJ13991" s="5"/>
    </row>
    <row r="13992" spans="11:36">
      <c r="K13992" s="5"/>
      <c r="L13992" s="5"/>
      <c r="M13992" s="5"/>
      <c r="N13992" s="5"/>
      <c r="O13992" s="5"/>
      <c r="P13992" s="5"/>
      <c r="Q13992" s="5"/>
      <c r="R13992" s="5"/>
      <c r="S13992" s="5"/>
      <c r="T13992" s="5"/>
      <c r="U13992" s="5"/>
      <c r="V13992" s="5"/>
      <c r="W13992" s="5"/>
      <c r="X13992" s="5"/>
      <c r="Y13992" s="5"/>
      <c r="Z13992" s="5"/>
      <c r="AA13992" s="5"/>
      <c r="AB13992" s="5"/>
      <c r="AC13992" s="5"/>
      <c r="AD13992" s="5"/>
      <c r="AE13992" s="5"/>
      <c r="AF13992" s="5"/>
      <c r="AG13992" s="5"/>
      <c r="AH13992" s="5"/>
      <c r="AI13992" s="5"/>
      <c r="AJ13992" s="5"/>
    </row>
    <row r="13993" spans="11:36">
      <c r="K13993" s="5"/>
      <c r="L13993" s="5"/>
      <c r="M13993" s="5"/>
      <c r="N13993" s="5"/>
      <c r="O13993" s="5"/>
      <c r="P13993" s="5"/>
      <c r="Q13993" s="5"/>
      <c r="R13993" s="5"/>
      <c r="S13993" s="5"/>
      <c r="T13993" s="5"/>
      <c r="U13993" s="5"/>
      <c r="V13993" s="5"/>
      <c r="W13993" s="5"/>
      <c r="X13993" s="5"/>
      <c r="Y13993" s="5"/>
      <c r="Z13993" s="5"/>
      <c r="AA13993" s="5"/>
      <c r="AB13993" s="5"/>
      <c r="AC13993" s="5"/>
      <c r="AD13993" s="5"/>
      <c r="AE13993" s="5"/>
      <c r="AF13993" s="5"/>
      <c r="AG13993" s="5"/>
      <c r="AH13993" s="5"/>
      <c r="AI13993" s="5"/>
      <c r="AJ13993" s="5"/>
    </row>
    <row r="13994" spans="11:36">
      <c r="K13994" s="5"/>
      <c r="L13994" s="5"/>
      <c r="M13994" s="5"/>
      <c r="N13994" s="5"/>
      <c r="O13994" s="5"/>
      <c r="P13994" s="5"/>
      <c r="Q13994" s="5"/>
      <c r="R13994" s="5"/>
      <c r="S13994" s="5"/>
      <c r="T13994" s="5"/>
      <c r="U13994" s="5"/>
      <c r="V13994" s="5"/>
      <c r="W13994" s="5"/>
      <c r="X13994" s="5"/>
      <c r="Y13994" s="5"/>
      <c r="Z13994" s="5"/>
      <c r="AA13994" s="5"/>
      <c r="AB13994" s="5"/>
      <c r="AC13994" s="5"/>
      <c r="AD13994" s="5"/>
      <c r="AE13994" s="5"/>
      <c r="AF13994" s="5"/>
      <c r="AG13994" s="5"/>
      <c r="AH13994" s="5"/>
      <c r="AI13994" s="5"/>
      <c r="AJ13994" s="5"/>
    </row>
    <row r="13995" spans="11:36">
      <c r="K13995" s="5"/>
      <c r="L13995" s="5"/>
      <c r="M13995" s="5"/>
      <c r="N13995" s="5"/>
      <c r="O13995" s="5"/>
      <c r="P13995" s="5"/>
      <c r="Q13995" s="5"/>
      <c r="R13995" s="5"/>
      <c r="S13995" s="5"/>
      <c r="T13995" s="5"/>
      <c r="U13995" s="5"/>
      <c r="V13995" s="5"/>
      <c r="W13995" s="5"/>
      <c r="X13995" s="5"/>
      <c r="Y13995" s="5"/>
      <c r="Z13995" s="5"/>
      <c r="AA13995" s="5"/>
      <c r="AB13995" s="5"/>
      <c r="AC13995" s="5"/>
      <c r="AD13995" s="5"/>
      <c r="AE13995" s="5"/>
      <c r="AF13995" s="5"/>
      <c r="AG13995" s="5"/>
      <c r="AH13995" s="5"/>
      <c r="AI13995" s="5"/>
      <c r="AJ13995" s="5"/>
    </row>
    <row r="13996" spans="11:36">
      <c r="K13996" s="5"/>
      <c r="L13996" s="5"/>
      <c r="M13996" s="5"/>
      <c r="N13996" s="5"/>
      <c r="O13996" s="5"/>
      <c r="P13996" s="5"/>
      <c r="Q13996" s="5"/>
      <c r="R13996" s="5"/>
      <c r="S13996" s="5"/>
      <c r="T13996" s="5"/>
      <c r="U13996" s="5"/>
      <c r="V13996" s="5"/>
      <c r="W13996" s="5"/>
      <c r="X13996" s="5"/>
      <c r="Y13996" s="5"/>
      <c r="Z13996" s="5"/>
      <c r="AA13996" s="5"/>
      <c r="AB13996" s="5"/>
      <c r="AC13996" s="5"/>
      <c r="AD13996" s="5"/>
      <c r="AE13996" s="5"/>
      <c r="AF13996" s="5"/>
      <c r="AG13996" s="5"/>
      <c r="AH13996" s="5"/>
      <c r="AI13996" s="5"/>
      <c r="AJ13996" s="5"/>
    </row>
    <row r="13997" spans="11:36">
      <c r="K13997" s="5"/>
      <c r="L13997" s="5"/>
      <c r="M13997" s="5"/>
      <c r="N13997" s="5"/>
      <c r="O13997" s="5"/>
      <c r="P13997" s="5"/>
      <c r="Q13997" s="5"/>
      <c r="R13997" s="5"/>
      <c r="S13997" s="5"/>
      <c r="T13997" s="5"/>
      <c r="U13997" s="5"/>
      <c r="V13997" s="5"/>
      <c r="W13997" s="5"/>
      <c r="X13997" s="5"/>
      <c r="Y13997" s="5"/>
      <c r="Z13997" s="5"/>
      <c r="AA13997" s="5"/>
      <c r="AB13997" s="5"/>
      <c r="AC13997" s="5"/>
      <c r="AD13997" s="5"/>
      <c r="AE13997" s="5"/>
      <c r="AF13997" s="5"/>
      <c r="AG13997" s="5"/>
      <c r="AH13997" s="5"/>
      <c r="AI13997" s="5"/>
      <c r="AJ13997" s="5"/>
    </row>
    <row r="13998" spans="11:36">
      <c r="K13998" s="5"/>
      <c r="L13998" s="5"/>
      <c r="M13998" s="5"/>
      <c r="N13998" s="5"/>
      <c r="O13998" s="5"/>
      <c r="P13998" s="5"/>
      <c r="Q13998" s="5"/>
      <c r="R13998" s="5"/>
      <c r="S13998" s="5"/>
      <c r="T13998" s="5"/>
      <c r="U13998" s="5"/>
      <c r="V13998" s="5"/>
      <c r="W13998" s="5"/>
      <c r="X13998" s="5"/>
      <c r="Y13998" s="5"/>
      <c r="Z13998" s="5"/>
      <c r="AA13998" s="5"/>
      <c r="AB13998" s="5"/>
      <c r="AC13998" s="5"/>
      <c r="AD13998" s="5"/>
      <c r="AE13998" s="5"/>
      <c r="AF13998" s="5"/>
      <c r="AG13998" s="5"/>
      <c r="AH13998" s="5"/>
      <c r="AI13998" s="5"/>
      <c r="AJ13998" s="5"/>
    </row>
    <row r="13999" spans="11:36">
      <c r="K13999" s="5"/>
      <c r="L13999" s="5"/>
      <c r="M13999" s="5"/>
      <c r="N13999" s="5"/>
      <c r="O13999" s="5"/>
      <c r="P13999" s="5"/>
      <c r="Q13999" s="5"/>
      <c r="R13999" s="5"/>
      <c r="S13999" s="5"/>
      <c r="T13999" s="5"/>
      <c r="U13999" s="5"/>
      <c r="V13999" s="5"/>
      <c r="W13999" s="5"/>
      <c r="X13999" s="5"/>
      <c r="Y13999" s="5"/>
      <c r="Z13999" s="5"/>
      <c r="AA13999" s="5"/>
      <c r="AB13999" s="5"/>
      <c r="AC13999" s="5"/>
      <c r="AD13999" s="5"/>
      <c r="AE13999" s="5"/>
      <c r="AF13999" s="5"/>
      <c r="AG13999" s="5"/>
      <c r="AH13999" s="5"/>
      <c r="AI13999" s="5"/>
      <c r="AJ13999" s="5"/>
    </row>
    <row r="14000" spans="11:36">
      <c r="K14000" s="5"/>
      <c r="L14000" s="5"/>
      <c r="M14000" s="5"/>
      <c r="N14000" s="5"/>
      <c r="O14000" s="5"/>
      <c r="P14000" s="5"/>
      <c r="Q14000" s="5"/>
      <c r="R14000" s="5"/>
      <c r="S14000" s="5"/>
      <c r="T14000" s="5"/>
      <c r="U14000" s="5"/>
      <c r="V14000" s="5"/>
      <c r="W14000" s="5"/>
      <c r="X14000" s="5"/>
      <c r="Y14000" s="5"/>
      <c r="Z14000" s="5"/>
      <c r="AA14000" s="5"/>
      <c r="AB14000" s="5"/>
      <c r="AC14000" s="5"/>
      <c r="AD14000" s="5"/>
      <c r="AE14000" s="5"/>
      <c r="AF14000" s="5"/>
      <c r="AG14000" s="5"/>
      <c r="AH14000" s="5"/>
      <c r="AI14000" s="5"/>
      <c r="AJ14000" s="5"/>
    </row>
    <row r="14001" spans="11:36">
      <c r="K14001" s="5"/>
      <c r="L14001" s="5"/>
      <c r="M14001" s="5"/>
      <c r="N14001" s="5"/>
      <c r="O14001" s="5"/>
      <c r="P14001" s="5"/>
      <c r="Q14001" s="5"/>
      <c r="R14001" s="5"/>
      <c r="S14001" s="5"/>
      <c r="T14001" s="5"/>
      <c r="U14001" s="5"/>
      <c r="V14001" s="5"/>
      <c r="W14001" s="5"/>
      <c r="X14001" s="5"/>
      <c r="Y14001" s="5"/>
      <c r="Z14001" s="5"/>
      <c r="AA14001" s="5"/>
      <c r="AB14001" s="5"/>
      <c r="AC14001" s="5"/>
      <c r="AD14001" s="5"/>
      <c r="AE14001" s="5"/>
      <c r="AF14001" s="5"/>
      <c r="AG14001" s="5"/>
      <c r="AH14001" s="5"/>
      <c r="AI14001" s="5"/>
      <c r="AJ14001" s="5"/>
    </row>
    <row r="14002" spans="11:36">
      <c r="K14002" s="5"/>
      <c r="L14002" s="5"/>
      <c r="M14002" s="5"/>
      <c r="N14002" s="5"/>
      <c r="O14002" s="5"/>
      <c r="P14002" s="5"/>
      <c r="Q14002" s="5"/>
      <c r="R14002" s="5"/>
      <c r="S14002" s="5"/>
      <c r="T14002" s="5"/>
      <c r="U14002" s="5"/>
      <c r="V14002" s="5"/>
      <c r="W14002" s="5"/>
      <c r="X14002" s="5"/>
      <c r="Y14002" s="5"/>
      <c r="Z14002" s="5"/>
      <c r="AA14002" s="5"/>
      <c r="AB14002" s="5"/>
      <c r="AC14002" s="5"/>
      <c r="AD14002" s="5"/>
      <c r="AE14002" s="5"/>
      <c r="AF14002" s="5"/>
      <c r="AG14002" s="5"/>
      <c r="AH14002" s="5"/>
      <c r="AI14002" s="5"/>
      <c r="AJ14002" s="5"/>
    </row>
    <row r="14003" spans="11:36">
      <c r="K14003" s="5"/>
      <c r="L14003" s="5"/>
      <c r="M14003" s="5"/>
      <c r="N14003" s="5"/>
      <c r="O14003" s="5"/>
      <c r="P14003" s="5"/>
      <c r="Q14003" s="5"/>
      <c r="R14003" s="5"/>
      <c r="S14003" s="5"/>
      <c r="T14003" s="5"/>
      <c r="U14003" s="5"/>
      <c r="V14003" s="5"/>
      <c r="W14003" s="5"/>
      <c r="X14003" s="5"/>
      <c r="Y14003" s="5"/>
      <c r="Z14003" s="5"/>
      <c r="AA14003" s="5"/>
      <c r="AB14003" s="5"/>
      <c r="AC14003" s="5"/>
      <c r="AD14003" s="5"/>
      <c r="AE14003" s="5"/>
      <c r="AF14003" s="5"/>
      <c r="AG14003" s="5"/>
      <c r="AH14003" s="5"/>
      <c r="AI14003" s="5"/>
      <c r="AJ14003" s="5"/>
    </row>
    <row r="14004" spans="11:36">
      <c r="K14004" s="5"/>
      <c r="L14004" s="5"/>
      <c r="M14004" s="5"/>
      <c r="N14004" s="5"/>
      <c r="O14004" s="5"/>
      <c r="P14004" s="5"/>
      <c r="Q14004" s="5"/>
      <c r="R14004" s="5"/>
      <c r="S14004" s="5"/>
      <c r="T14004" s="5"/>
      <c r="U14004" s="5"/>
      <c r="V14004" s="5"/>
      <c r="W14004" s="5"/>
      <c r="X14004" s="5"/>
      <c r="Y14004" s="5"/>
      <c r="Z14004" s="5"/>
      <c r="AA14004" s="5"/>
      <c r="AB14004" s="5"/>
      <c r="AC14004" s="5"/>
      <c r="AD14004" s="5"/>
      <c r="AE14004" s="5"/>
      <c r="AF14004" s="5"/>
      <c r="AG14004" s="5"/>
      <c r="AH14004" s="5"/>
      <c r="AI14004" s="5"/>
      <c r="AJ14004" s="5"/>
    </row>
    <row r="14005" spans="11:36">
      <c r="K14005" s="5"/>
      <c r="L14005" s="5"/>
      <c r="M14005" s="5"/>
      <c r="N14005" s="5"/>
      <c r="O14005" s="5"/>
      <c r="P14005" s="5"/>
      <c r="Q14005" s="5"/>
      <c r="R14005" s="5"/>
      <c r="S14005" s="5"/>
      <c r="T14005" s="5"/>
      <c r="U14005" s="5"/>
      <c r="V14005" s="5"/>
      <c r="W14005" s="5"/>
      <c r="X14005" s="5"/>
      <c r="Y14005" s="5"/>
      <c r="Z14005" s="5"/>
      <c r="AA14005" s="5"/>
      <c r="AB14005" s="5"/>
      <c r="AC14005" s="5"/>
      <c r="AD14005" s="5"/>
      <c r="AE14005" s="5"/>
      <c r="AF14005" s="5"/>
      <c r="AG14005" s="5"/>
      <c r="AH14005" s="5"/>
      <c r="AI14005" s="5"/>
      <c r="AJ14005" s="5"/>
    </row>
    <row r="14006" spans="11:36">
      <c r="K14006" s="5"/>
      <c r="L14006" s="5"/>
      <c r="M14006" s="5"/>
      <c r="N14006" s="5"/>
      <c r="O14006" s="5"/>
      <c r="P14006" s="5"/>
      <c r="Q14006" s="5"/>
      <c r="R14006" s="5"/>
      <c r="S14006" s="5"/>
      <c r="T14006" s="5"/>
      <c r="U14006" s="5"/>
      <c r="V14006" s="5"/>
      <c r="W14006" s="5"/>
      <c r="X14006" s="5"/>
      <c r="Y14006" s="5"/>
      <c r="Z14006" s="5"/>
      <c r="AA14006" s="5"/>
      <c r="AB14006" s="5"/>
      <c r="AC14006" s="5"/>
      <c r="AD14006" s="5"/>
      <c r="AE14006" s="5"/>
      <c r="AF14006" s="5"/>
      <c r="AG14006" s="5"/>
      <c r="AH14006" s="5"/>
      <c r="AI14006" s="5"/>
      <c r="AJ14006" s="5"/>
    </row>
    <row r="14007" spans="11:36">
      <c r="K14007" s="5"/>
      <c r="L14007" s="5"/>
      <c r="M14007" s="5"/>
      <c r="N14007" s="5"/>
      <c r="O14007" s="5"/>
      <c r="P14007" s="5"/>
      <c r="Q14007" s="5"/>
      <c r="R14007" s="5"/>
      <c r="S14007" s="5"/>
      <c r="T14007" s="5"/>
      <c r="U14007" s="5"/>
      <c r="V14007" s="5"/>
      <c r="W14007" s="5"/>
      <c r="X14007" s="5"/>
      <c r="Y14007" s="5"/>
      <c r="Z14007" s="5"/>
      <c r="AA14007" s="5"/>
      <c r="AB14007" s="5"/>
      <c r="AC14007" s="5"/>
      <c r="AD14007" s="5"/>
      <c r="AE14007" s="5"/>
      <c r="AF14007" s="5"/>
      <c r="AG14007" s="5"/>
      <c r="AH14007" s="5"/>
      <c r="AI14007" s="5"/>
      <c r="AJ14007" s="5"/>
    </row>
    <row r="14008" spans="11:36">
      <c r="K14008" s="5"/>
      <c r="L14008" s="5"/>
      <c r="M14008" s="5"/>
      <c r="N14008" s="5"/>
      <c r="O14008" s="5"/>
      <c r="P14008" s="5"/>
      <c r="Q14008" s="5"/>
      <c r="R14008" s="5"/>
      <c r="S14008" s="5"/>
      <c r="T14008" s="5"/>
      <c r="U14008" s="5"/>
      <c r="V14008" s="5"/>
      <c r="W14008" s="5"/>
      <c r="X14008" s="5"/>
      <c r="Y14008" s="5"/>
      <c r="Z14008" s="5"/>
      <c r="AA14008" s="5"/>
      <c r="AB14008" s="5"/>
      <c r="AC14008" s="5"/>
      <c r="AD14008" s="5"/>
      <c r="AE14008" s="5"/>
      <c r="AF14008" s="5"/>
      <c r="AG14008" s="5"/>
      <c r="AH14008" s="5"/>
      <c r="AI14008" s="5"/>
      <c r="AJ14008" s="5"/>
    </row>
    <row r="14009" spans="11:36">
      <c r="K14009" s="5"/>
      <c r="L14009" s="5"/>
      <c r="M14009" s="5"/>
      <c r="N14009" s="5"/>
      <c r="O14009" s="5"/>
      <c r="P14009" s="5"/>
      <c r="Q14009" s="5"/>
      <c r="R14009" s="5"/>
      <c r="S14009" s="5"/>
      <c r="T14009" s="5"/>
      <c r="U14009" s="5"/>
      <c r="V14009" s="5"/>
      <c r="W14009" s="5"/>
      <c r="X14009" s="5"/>
      <c r="Y14009" s="5"/>
      <c r="Z14009" s="5"/>
      <c r="AA14009" s="5"/>
      <c r="AB14009" s="5"/>
      <c r="AC14009" s="5"/>
      <c r="AD14009" s="5"/>
      <c r="AE14009" s="5"/>
      <c r="AF14009" s="5"/>
      <c r="AG14009" s="5"/>
      <c r="AH14009" s="5"/>
      <c r="AI14009" s="5"/>
      <c r="AJ14009" s="5"/>
    </row>
    <row r="14010" spans="11:36">
      <c r="K14010" s="5"/>
      <c r="L14010" s="5"/>
      <c r="M14010" s="5"/>
      <c r="N14010" s="5"/>
      <c r="O14010" s="5"/>
      <c r="P14010" s="5"/>
      <c r="Q14010" s="5"/>
      <c r="R14010" s="5"/>
      <c r="S14010" s="5"/>
      <c r="T14010" s="5"/>
      <c r="U14010" s="5"/>
      <c r="V14010" s="5"/>
      <c r="W14010" s="5"/>
      <c r="X14010" s="5"/>
      <c r="Y14010" s="5"/>
      <c r="Z14010" s="5"/>
      <c r="AA14010" s="5"/>
      <c r="AB14010" s="5"/>
      <c r="AC14010" s="5"/>
      <c r="AD14010" s="5"/>
      <c r="AE14010" s="5"/>
      <c r="AF14010" s="5"/>
      <c r="AG14010" s="5"/>
      <c r="AH14010" s="5"/>
      <c r="AI14010" s="5"/>
      <c r="AJ14010" s="5"/>
    </row>
    <row r="14011" spans="11:36">
      <c r="K14011" s="5"/>
      <c r="L14011" s="5"/>
      <c r="M14011" s="5"/>
      <c r="N14011" s="5"/>
      <c r="O14011" s="5"/>
      <c r="P14011" s="5"/>
      <c r="Q14011" s="5"/>
      <c r="R14011" s="5"/>
      <c r="S14011" s="5"/>
      <c r="T14011" s="5"/>
      <c r="U14011" s="5"/>
      <c r="V14011" s="5"/>
      <c r="W14011" s="5"/>
      <c r="X14011" s="5"/>
      <c r="Y14011" s="5"/>
      <c r="Z14011" s="5"/>
      <c r="AA14011" s="5"/>
      <c r="AB14011" s="5"/>
      <c r="AC14011" s="5"/>
      <c r="AD14011" s="5"/>
      <c r="AE14011" s="5"/>
      <c r="AF14011" s="5"/>
      <c r="AG14011" s="5"/>
      <c r="AH14011" s="5"/>
      <c r="AI14011" s="5"/>
      <c r="AJ14011" s="5"/>
    </row>
    <row r="14012" spans="11:36">
      <c r="K14012" s="5"/>
      <c r="L14012" s="5"/>
      <c r="M14012" s="5"/>
      <c r="N14012" s="5"/>
      <c r="O14012" s="5"/>
      <c r="P14012" s="5"/>
      <c r="Q14012" s="5"/>
      <c r="R14012" s="5"/>
      <c r="S14012" s="5"/>
      <c r="T14012" s="5"/>
      <c r="U14012" s="5"/>
      <c r="V14012" s="5"/>
      <c r="W14012" s="5"/>
      <c r="X14012" s="5"/>
      <c r="Y14012" s="5"/>
      <c r="Z14012" s="5"/>
      <c r="AA14012" s="5"/>
      <c r="AB14012" s="5"/>
      <c r="AC14012" s="5"/>
      <c r="AD14012" s="5"/>
      <c r="AE14012" s="5"/>
      <c r="AF14012" s="5"/>
      <c r="AG14012" s="5"/>
      <c r="AH14012" s="5"/>
      <c r="AI14012" s="5"/>
      <c r="AJ14012" s="5"/>
    </row>
    <row r="14013" spans="11:36">
      <c r="K14013" s="5"/>
      <c r="L14013" s="5"/>
      <c r="M14013" s="5"/>
      <c r="N14013" s="5"/>
      <c r="O14013" s="5"/>
      <c r="P14013" s="5"/>
      <c r="Q14013" s="5"/>
      <c r="R14013" s="5"/>
      <c r="S14013" s="5"/>
      <c r="T14013" s="5"/>
      <c r="U14013" s="5"/>
      <c r="V14013" s="5"/>
      <c r="W14013" s="5"/>
      <c r="X14013" s="5"/>
      <c r="Y14013" s="5"/>
      <c r="Z14013" s="5"/>
      <c r="AA14013" s="5"/>
      <c r="AB14013" s="5"/>
      <c r="AC14013" s="5"/>
      <c r="AD14013" s="5"/>
      <c r="AE14013" s="5"/>
      <c r="AF14013" s="5"/>
      <c r="AG14013" s="5"/>
      <c r="AH14013" s="5"/>
      <c r="AI14013" s="5"/>
      <c r="AJ14013" s="5"/>
    </row>
    <row r="14014" spans="11:36">
      <c r="K14014" s="5"/>
      <c r="L14014" s="5"/>
      <c r="M14014" s="5"/>
      <c r="N14014" s="5"/>
      <c r="O14014" s="5"/>
      <c r="P14014" s="5"/>
      <c r="Q14014" s="5"/>
      <c r="R14014" s="5"/>
      <c r="S14014" s="5"/>
      <c r="T14014" s="5"/>
      <c r="U14014" s="5"/>
      <c r="V14014" s="5"/>
      <c r="W14014" s="5"/>
      <c r="X14014" s="5"/>
      <c r="Y14014" s="5"/>
      <c r="Z14014" s="5"/>
      <c r="AA14014" s="5"/>
      <c r="AB14014" s="5"/>
      <c r="AC14014" s="5"/>
      <c r="AD14014" s="5"/>
      <c r="AE14014" s="5"/>
      <c r="AF14014" s="5"/>
      <c r="AG14014" s="5"/>
      <c r="AH14014" s="5"/>
      <c r="AI14014" s="5"/>
      <c r="AJ14014" s="5"/>
    </row>
    <row r="14015" spans="11:36">
      <c r="K14015" s="5"/>
      <c r="L14015" s="5"/>
      <c r="M14015" s="5"/>
      <c r="N14015" s="5"/>
      <c r="O14015" s="5"/>
      <c r="P14015" s="5"/>
      <c r="Q14015" s="5"/>
      <c r="R14015" s="5"/>
      <c r="S14015" s="5"/>
      <c r="T14015" s="5"/>
      <c r="U14015" s="5"/>
      <c r="V14015" s="5"/>
      <c r="W14015" s="5"/>
      <c r="X14015" s="5"/>
      <c r="Y14015" s="5"/>
      <c r="Z14015" s="5"/>
      <c r="AA14015" s="5"/>
      <c r="AB14015" s="5"/>
      <c r="AC14015" s="5"/>
      <c r="AD14015" s="5"/>
      <c r="AE14015" s="5"/>
      <c r="AF14015" s="5"/>
      <c r="AG14015" s="5"/>
      <c r="AH14015" s="5"/>
      <c r="AI14015" s="5"/>
      <c r="AJ14015" s="5"/>
    </row>
    <row r="14016" spans="11:36">
      <c r="K14016" s="5"/>
      <c r="L14016" s="5"/>
      <c r="M14016" s="5"/>
      <c r="N14016" s="5"/>
      <c r="O14016" s="5"/>
      <c r="P14016" s="5"/>
      <c r="Q14016" s="5"/>
      <c r="R14016" s="5"/>
      <c r="S14016" s="5"/>
      <c r="T14016" s="5"/>
      <c r="U14016" s="5"/>
      <c r="V14016" s="5"/>
      <c r="W14016" s="5"/>
      <c r="X14016" s="5"/>
      <c r="Y14016" s="5"/>
      <c r="Z14016" s="5"/>
      <c r="AA14016" s="5"/>
      <c r="AB14016" s="5"/>
      <c r="AC14016" s="5"/>
      <c r="AD14016" s="5"/>
      <c r="AE14016" s="5"/>
      <c r="AF14016" s="5"/>
      <c r="AG14016" s="5"/>
      <c r="AH14016" s="5"/>
      <c r="AI14016" s="5"/>
      <c r="AJ14016" s="5"/>
    </row>
    <row r="14017" spans="11:36">
      <c r="K14017" s="5"/>
      <c r="L14017" s="5"/>
      <c r="M14017" s="5"/>
      <c r="N14017" s="5"/>
      <c r="O14017" s="5"/>
      <c r="P14017" s="5"/>
      <c r="Q14017" s="5"/>
      <c r="R14017" s="5"/>
      <c r="S14017" s="5"/>
      <c r="T14017" s="5"/>
      <c r="U14017" s="5"/>
      <c r="V14017" s="5"/>
      <c r="W14017" s="5"/>
      <c r="X14017" s="5"/>
      <c r="Y14017" s="5"/>
      <c r="Z14017" s="5"/>
      <c r="AA14017" s="5"/>
      <c r="AB14017" s="5"/>
      <c r="AC14017" s="5"/>
      <c r="AD14017" s="5"/>
      <c r="AE14017" s="5"/>
      <c r="AF14017" s="5"/>
      <c r="AG14017" s="5"/>
      <c r="AH14017" s="5"/>
      <c r="AI14017" s="5"/>
      <c r="AJ14017" s="5"/>
    </row>
    <row r="14018" spans="11:36">
      <c r="K14018" s="5"/>
      <c r="L14018" s="5"/>
      <c r="M14018" s="5"/>
      <c r="N14018" s="5"/>
      <c r="O14018" s="5"/>
      <c r="P14018" s="5"/>
      <c r="Q14018" s="5"/>
      <c r="R14018" s="5"/>
      <c r="S14018" s="5"/>
      <c r="T14018" s="5"/>
      <c r="U14018" s="5"/>
      <c r="V14018" s="5"/>
      <c r="W14018" s="5"/>
      <c r="X14018" s="5"/>
      <c r="Y14018" s="5"/>
      <c r="Z14018" s="5"/>
      <c r="AA14018" s="5"/>
      <c r="AB14018" s="5"/>
      <c r="AC14018" s="5"/>
      <c r="AD14018" s="5"/>
      <c r="AE14018" s="5"/>
      <c r="AF14018" s="5"/>
      <c r="AG14018" s="5"/>
      <c r="AH14018" s="5"/>
      <c r="AI14018" s="5"/>
      <c r="AJ14018" s="5"/>
    </row>
    <row r="14019" spans="11:36">
      <c r="K14019" s="5"/>
      <c r="L14019" s="5"/>
      <c r="M14019" s="5"/>
      <c r="N14019" s="5"/>
      <c r="O14019" s="5"/>
      <c r="P14019" s="5"/>
      <c r="Q14019" s="5"/>
      <c r="R14019" s="5"/>
      <c r="S14019" s="5"/>
      <c r="T14019" s="5"/>
      <c r="U14019" s="5"/>
      <c r="V14019" s="5"/>
      <c r="W14019" s="5"/>
      <c r="X14019" s="5"/>
      <c r="Y14019" s="5"/>
      <c r="Z14019" s="5"/>
      <c r="AA14019" s="5"/>
      <c r="AB14019" s="5"/>
      <c r="AC14019" s="5"/>
      <c r="AD14019" s="5"/>
      <c r="AE14019" s="5"/>
      <c r="AF14019" s="5"/>
      <c r="AG14019" s="5"/>
      <c r="AH14019" s="5"/>
      <c r="AI14019" s="5"/>
      <c r="AJ14019" s="5"/>
    </row>
    <row r="14020" spans="11:36">
      <c r="K14020" s="5"/>
      <c r="L14020" s="5"/>
      <c r="M14020" s="5"/>
      <c r="N14020" s="5"/>
      <c r="O14020" s="5"/>
      <c r="P14020" s="5"/>
      <c r="Q14020" s="5"/>
      <c r="R14020" s="5"/>
      <c r="S14020" s="5"/>
      <c r="T14020" s="5"/>
      <c r="U14020" s="5"/>
      <c r="V14020" s="5"/>
      <c r="W14020" s="5"/>
      <c r="X14020" s="5"/>
      <c r="Y14020" s="5"/>
      <c r="Z14020" s="5"/>
      <c r="AA14020" s="5"/>
      <c r="AB14020" s="5"/>
      <c r="AC14020" s="5"/>
      <c r="AD14020" s="5"/>
      <c r="AE14020" s="5"/>
      <c r="AF14020" s="5"/>
      <c r="AG14020" s="5"/>
      <c r="AH14020" s="5"/>
      <c r="AI14020" s="5"/>
      <c r="AJ14020" s="5"/>
    </row>
    <row r="14021" spans="11:36">
      <c r="K14021" s="5"/>
      <c r="L14021" s="5"/>
      <c r="M14021" s="5"/>
      <c r="N14021" s="5"/>
      <c r="O14021" s="5"/>
      <c r="P14021" s="5"/>
      <c r="Q14021" s="5"/>
      <c r="R14021" s="5"/>
      <c r="S14021" s="5"/>
      <c r="T14021" s="5"/>
      <c r="U14021" s="5"/>
      <c r="V14021" s="5"/>
      <c r="W14021" s="5"/>
      <c r="X14021" s="5"/>
      <c r="Y14021" s="5"/>
      <c r="Z14021" s="5"/>
      <c r="AA14021" s="5"/>
      <c r="AB14021" s="5"/>
      <c r="AC14021" s="5"/>
      <c r="AD14021" s="5"/>
      <c r="AE14021" s="5"/>
      <c r="AF14021" s="5"/>
      <c r="AG14021" s="5"/>
      <c r="AH14021" s="5"/>
      <c r="AI14021" s="5"/>
      <c r="AJ14021" s="5"/>
    </row>
    <row r="14022" spans="11:36">
      <c r="K14022" s="5"/>
      <c r="L14022" s="5"/>
      <c r="M14022" s="5"/>
      <c r="N14022" s="5"/>
      <c r="O14022" s="5"/>
      <c r="P14022" s="5"/>
      <c r="Q14022" s="5"/>
      <c r="R14022" s="5"/>
      <c r="S14022" s="5"/>
      <c r="T14022" s="5"/>
      <c r="U14022" s="5"/>
      <c r="V14022" s="5"/>
      <c r="W14022" s="5"/>
      <c r="X14022" s="5"/>
      <c r="Y14022" s="5"/>
      <c r="Z14022" s="5"/>
      <c r="AA14022" s="5"/>
      <c r="AB14022" s="5"/>
      <c r="AC14022" s="5"/>
      <c r="AD14022" s="5"/>
      <c r="AE14022" s="5"/>
      <c r="AF14022" s="5"/>
      <c r="AG14022" s="5"/>
      <c r="AH14022" s="5"/>
      <c r="AI14022" s="5"/>
      <c r="AJ14022" s="5"/>
    </row>
    <row r="14023" spans="11:36">
      <c r="K14023" s="5"/>
      <c r="L14023" s="5"/>
      <c r="M14023" s="5"/>
      <c r="N14023" s="5"/>
      <c r="O14023" s="5"/>
      <c r="P14023" s="5"/>
      <c r="Q14023" s="5"/>
      <c r="R14023" s="5"/>
      <c r="S14023" s="5"/>
      <c r="T14023" s="5"/>
      <c r="U14023" s="5"/>
      <c r="V14023" s="5"/>
      <c r="W14023" s="5"/>
      <c r="X14023" s="5"/>
      <c r="Y14023" s="5"/>
      <c r="Z14023" s="5"/>
      <c r="AA14023" s="5"/>
      <c r="AB14023" s="5"/>
      <c r="AC14023" s="5"/>
      <c r="AD14023" s="5"/>
      <c r="AE14023" s="5"/>
      <c r="AF14023" s="5"/>
      <c r="AG14023" s="5"/>
      <c r="AH14023" s="5"/>
      <c r="AI14023" s="5"/>
      <c r="AJ14023" s="5"/>
    </row>
    <row r="14024" spans="11:36">
      <c r="K14024" s="5"/>
      <c r="L14024" s="5"/>
      <c r="M14024" s="5"/>
      <c r="N14024" s="5"/>
      <c r="O14024" s="5"/>
      <c r="P14024" s="5"/>
      <c r="Q14024" s="5"/>
      <c r="R14024" s="5"/>
      <c r="S14024" s="5"/>
      <c r="T14024" s="5"/>
      <c r="U14024" s="5"/>
      <c r="V14024" s="5"/>
      <c r="W14024" s="5"/>
      <c r="X14024" s="5"/>
      <c r="Y14024" s="5"/>
      <c r="Z14024" s="5"/>
      <c r="AA14024" s="5"/>
      <c r="AB14024" s="5"/>
      <c r="AC14024" s="5"/>
      <c r="AD14024" s="5"/>
      <c r="AE14024" s="5"/>
      <c r="AF14024" s="5"/>
      <c r="AG14024" s="5"/>
      <c r="AH14024" s="5"/>
      <c r="AI14024" s="5"/>
      <c r="AJ14024" s="5"/>
    </row>
    <row r="14025" spans="11:36">
      <c r="K14025" s="5"/>
      <c r="L14025" s="5"/>
      <c r="M14025" s="5"/>
      <c r="N14025" s="5"/>
      <c r="O14025" s="5"/>
      <c r="P14025" s="5"/>
      <c r="Q14025" s="5"/>
      <c r="R14025" s="5"/>
      <c r="S14025" s="5"/>
      <c r="T14025" s="5"/>
      <c r="U14025" s="5"/>
      <c r="V14025" s="5"/>
      <c r="W14025" s="5"/>
      <c r="X14025" s="5"/>
      <c r="Y14025" s="5"/>
      <c r="Z14025" s="5"/>
      <c r="AA14025" s="5"/>
      <c r="AB14025" s="5"/>
      <c r="AC14025" s="5"/>
      <c r="AD14025" s="5"/>
      <c r="AE14025" s="5"/>
      <c r="AF14025" s="5"/>
      <c r="AG14025" s="5"/>
      <c r="AH14025" s="5"/>
      <c r="AI14025" s="5"/>
      <c r="AJ14025" s="5"/>
    </row>
    <row r="14026" spans="11:36">
      <c r="K14026" s="5"/>
      <c r="L14026" s="5"/>
      <c r="M14026" s="5"/>
      <c r="N14026" s="5"/>
      <c r="O14026" s="5"/>
      <c r="P14026" s="5"/>
      <c r="Q14026" s="5"/>
      <c r="R14026" s="5"/>
      <c r="S14026" s="5"/>
      <c r="T14026" s="5"/>
      <c r="U14026" s="5"/>
      <c r="V14026" s="5"/>
      <c r="W14026" s="5"/>
      <c r="X14026" s="5"/>
      <c r="Y14026" s="5"/>
      <c r="Z14026" s="5"/>
      <c r="AA14026" s="5"/>
      <c r="AB14026" s="5"/>
      <c r="AC14026" s="5"/>
      <c r="AD14026" s="5"/>
      <c r="AE14026" s="5"/>
      <c r="AF14026" s="5"/>
      <c r="AG14026" s="5"/>
      <c r="AH14026" s="5"/>
      <c r="AI14026" s="5"/>
      <c r="AJ14026" s="5"/>
    </row>
    <row r="14027" spans="11:36">
      <c r="K14027" s="5"/>
      <c r="L14027" s="5"/>
      <c r="M14027" s="5"/>
      <c r="N14027" s="5"/>
      <c r="O14027" s="5"/>
      <c r="P14027" s="5"/>
      <c r="Q14027" s="5"/>
      <c r="R14027" s="5"/>
      <c r="S14027" s="5"/>
      <c r="T14027" s="5"/>
      <c r="U14027" s="5"/>
      <c r="V14027" s="5"/>
      <c r="W14027" s="5"/>
      <c r="X14027" s="5"/>
      <c r="Y14027" s="5"/>
      <c r="Z14027" s="5"/>
      <c r="AA14027" s="5"/>
      <c r="AB14027" s="5"/>
      <c r="AC14027" s="5"/>
      <c r="AD14027" s="5"/>
      <c r="AE14027" s="5"/>
      <c r="AF14027" s="5"/>
      <c r="AG14027" s="5"/>
      <c r="AH14027" s="5"/>
      <c r="AI14027" s="5"/>
      <c r="AJ14027" s="5"/>
    </row>
    <row r="14028" spans="11:36">
      <c r="K14028" s="5"/>
      <c r="L14028" s="5"/>
      <c r="M14028" s="5"/>
      <c r="N14028" s="5"/>
      <c r="O14028" s="5"/>
      <c r="P14028" s="5"/>
      <c r="Q14028" s="5"/>
      <c r="R14028" s="5"/>
      <c r="S14028" s="5"/>
      <c r="T14028" s="5"/>
      <c r="U14028" s="5"/>
      <c r="V14028" s="5"/>
      <c r="W14028" s="5"/>
      <c r="X14028" s="5"/>
      <c r="Y14028" s="5"/>
      <c r="Z14028" s="5"/>
      <c r="AA14028" s="5"/>
      <c r="AB14028" s="5"/>
      <c r="AC14028" s="5"/>
      <c r="AD14028" s="5"/>
      <c r="AE14028" s="5"/>
      <c r="AF14028" s="5"/>
      <c r="AG14028" s="5"/>
      <c r="AH14028" s="5"/>
      <c r="AI14028" s="5"/>
      <c r="AJ14028" s="5"/>
    </row>
    <row r="14029" spans="11:36">
      <c r="K14029" s="5"/>
      <c r="L14029" s="5"/>
      <c r="M14029" s="5"/>
      <c r="N14029" s="5"/>
      <c r="O14029" s="5"/>
      <c r="P14029" s="5"/>
      <c r="Q14029" s="5"/>
      <c r="R14029" s="5"/>
      <c r="S14029" s="5"/>
      <c r="T14029" s="5"/>
      <c r="U14029" s="5"/>
      <c r="V14029" s="5"/>
      <c r="W14029" s="5"/>
      <c r="X14029" s="5"/>
      <c r="Y14029" s="5"/>
      <c r="Z14029" s="5"/>
      <c r="AA14029" s="5"/>
      <c r="AB14029" s="5"/>
      <c r="AC14029" s="5"/>
      <c r="AD14029" s="5"/>
      <c r="AE14029" s="5"/>
      <c r="AF14029" s="5"/>
      <c r="AG14029" s="5"/>
      <c r="AH14029" s="5"/>
      <c r="AI14029" s="5"/>
      <c r="AJ14029" s="5"/>
    </row>
    <row r="14030" spans="11:36">
      <c r="K14030" s="5"/>
      <c r="L14030" s="5"/>
      <c r="M14030" s="5"/>
      <c r="N14030" s="5"/>
      <c r="O14030" s="5"/>
      <c r="P14030" s="5"/>
      <c r="Q14030" s="5"/>
      <c r="R14030" s="5"/>
      <c r="S14030" s="5"/>
      <c r="T14030" s="5"/>
      <c r="U14030" s="5"/>
      <c r="V14030" s="5"/>
      <c r="W14030" s="5"/>
      <c r="X14030" s="5"/>
      <c r="Y14030" s="5"/>
      <c r="Z14030" s="5"/>
      <c r="AA14030" s="5"/>
      <c r="AB14030" s="5"/>
      <c r="AC14030" s="5"/>
      <c r="AD14030" s="5"/>
      <c r="AE14030" s="5"/>
      <c r="AF14030" s="5"/>
      <c r="AG14030" s="5"/>
      <c r="AH14030" s="5"/>
      <c r="AI14030" s="5"/>
      <c r="AJ14030" s="5"/>
    </row>
    <row r="14031" spans="11:36">
      <c r="K14031" s="5"/>
      <c r="L14031" s="5"/>
      <c r="M14031" s="5"/>
      <c r="N14031" s="5"/>
      <c r="O14031" s="5"/>
      <c r="P14031" s="5"/>
      <c r="Q14031" s="5"/>
      <c r="R14031" s="5"/>
      <c r="S14031" s="5"/>
      <c r="T14031" s="5"/>
      <c r="U14031" s="5"/>
      <c r="V14031" s="5"/>
      <c r="W14031" s="5"/>
      <c r="X14031" s="5"/>
      <c r="Y14031" s="5"/>
      <c r="Z14031" s="5"/>
      <c r="AA14031" s="5"/>
      <c r="AB14031" s="5"/>
      <c r="AC14031" s="5"/>
      <c r="AD14031" s="5"/>
      <c r="AE14031" s="5"/>
      <c r="AF14031" s="5"/>
      <c r="AG14031" s="5"/>
      <c r="AH14031" s="5"/>
      <c r="AI14031" s="5"/>
      <c r="AJ14031" s="5"/>
    </row>
    <row r="14032" spans="11:36">
      <c r="K14032" s="5"/>
      <c r="L14032" s="5"/>
      <c r="M14032" s="5"/>
      <c r="N14032" s="5"/>
      <c r="O14032" s="5"/>
      <c r="P14032" s="5"/>
      <c r="Q14032" s="5"/>
      <c r="R14032" s="5"/>
      <c r="S14032" s="5"/>
      <c r="T14032" s="5"/>
      <c r="U14032" s="5"/>
      <c r="V14032" s="5"/>
      <c r="W14032" s="5"/>
      <c r="X14032" s="5"/>
      <c r="Y14032" s="5"/>
      <c r="Z14032" s="5"/>
      <c r="AA14032" s="5"/>
      <c r="AB14032" s="5"/>
      <c r="AC14032" s="5"/>
      <c r="AD14032" s="5"/>
      <c r="AE14032" s="5"/>
      <c r="AF14032" s="5"/>
      <c r="AG14032" s="5"/>
      <c r="AH14032" s="5"/>
      <c r="AI14032" s="5"/>
      <c r="AJ14032" s="5"/>
    </row>
    <row r="14033" spans="11:36">
      <c r="K14033" s="5"/>
      <c r="L14033" s="5"/>
      <c r="M14033" s="5"/>
      <c r="N14033" s="5"/>
      <c r="O14033" s="5"/>
      <c r="P14033" s="5"/>
      <c r="Q14033" s="5"/>
      <c r="R14033" s="5"/>
      <c r="S14033" s="5"/>
      <c r="T14033" s="5"/>
      <c r="U14033" s="5"/>
      <c r="V14033" s="5"/>
      <c r="W14033" s="5"/>
      <c r="X14033" s="5"/>
      <c r="Y14033" s="5"/>
      <c r="Z14033" s="5"/>
      <c r="AA14033" s="5"/>
      <c r="AB14033" s="5"/>
      <c r="AC14033" s="5"/>
      <c r="AD14033" s="5"/>
      <c r="AE14033" s="5"/>
      <c r="AF14033" s="5"/>
      <c r="AG14033" s="5"/>
      <c r="AH14033" s="5"/>
      <c r="AI14033" s="5"/>
      <c r="AJ14033" s="5"/>
    </row>
    <row r="14034" spans="11:36">
      <c r="K14034" s="5"/>
      <c r="L14034" s="5"/>
      <c r="M14034" s="5"/>
      <c r="N14034" s="5"/>
      <c r="O14034" s="5"/>
      <c r="P14034" s="5"/>
      <c r="Q14034" s="5"/>
      <c r="R14034" s="5"/>
      <c r="S14034" s="5"/>
      <c r="T14034" s="5"/>
      <c r="U14034" s="5"/>
      <c r="V14034" s="5"/>
      <c r="W14034" s="5"/>
      <c r="X14034" s="5"/>
      <c r="Y14034" s="5"/>
      <c r="Z14034" s="5"/>
      <c r="AA14034" s="5"/>
      <c r="AB14034" s="5"/>
      <c r="AC14034" s="5"/>
      <c r="AD14034" s="5"/>
      <c r="AE14034" s="5"/>
      <c r="AF14034" s="5"/>
      <c r="AG14034" s="5"/>
      <c r="AH14034" s="5"/>
      <c r="AI14034" s="5"/>
      <c r="AJ14034" s="5"/>
    </row>
    <row r="14035" spans="11:36">
      <c r="K14035" s="5"/>
      <c r="L14035" s="5"/>
      <c r="M14035" s="5"/>
      <c r="N14035" s="5"/>
      <c r="O14035" s="5"/>
      <c r="P14035" s="5"/>
      <c r="Q14035" s="5"/>
      <c r="R14035" s="5"/>
      <c r="S14035" s="5"/>
      <c r="T14035" s="5"/>
      <c r="U14035" s="5"/>
      <c r="V14035" s="5"/>
      <c r="W14035" s="5"/>
      <c r="X14035" s="5"/>
      <c r="Y14035" s="5"/>
      <c r="Z14035" s="5"/>
      <c r="AA14035" s="5"/>
      <c r="AB14035" s="5"/>
      <c r="AC14035" s="5"/>
      <c r="AD14035" s="5"/>
      <c r="AE14035" s="5"/>
      <c r="AF14035" s="5"/>
      <c r="AG14035" s="5"/>
      <c r="AH14035" s="5"/>
      <c r="AI14035" s="5"/>
      <c r="AJ14035" s="5"/>
    </row>
    <row r="14036" spans="11:36">
      <c r="K14036" s="5"/>
      <c r="L14036" s="5"/>
      <c r="M14036" s="5"/>
      <c r="N14036" s="5"/>
      <c r="O14036" s="5"/>
      <c r="P14036" s="5"/>
      <c r="Q14036" s="5"/>
      <c r="R14036" s="5"/>
      <c r="S14036" s="5"/>
      <c r="T14036" s="5"/>
      <c r="U14036" s="5"/>
      <c r="V14036" s="5"/>
      <c r="W14036" s="5"/>
      <c r="X14036" s="5"/>
      <c r="Y14036" s="5"/>
      <c r="Z14036" s="5"/>
      <c r="AA14036" s="5"/>
      <c r="AB14036" s="5"/>
      <c r="AC14036" s="5"/>
      <c r="AD14036" s="5"/>
      <c r="AE14036" s="5"/>
      <c r="AF14036" s="5"/>
      <c r="AG14036" s="5"/>
      <c r="AH14036" s="5"/>
      <c r="AI14036" s="5"/>
      <c r="AJ14036" s="5"/>
    </row>
    <row r="14037" spans="11:36">
      <c r="K14037" s="5"/>
      <c r="L14037" s="5"/>
      <c r="M14037" s="5"/>
      <c r="N14037" s="5"/>
      <c r="O14037" s="5"/>
      <c r="P14037" s="5"/>
      <c r="Q14037" s="5"/>
      <c r="R14037" s="5"/>
      <c r="S14037" s="5"/>
      <c r="T14037" s="5"/>
      <c r="U14037" s="5"/>
      <c r="V14037" s="5"/>
      <c r="W14037" s="5"/>
      <c r="X14037" s="5"/>
      <c r="Y14037" s="5"/>
      <c r="Z14037" s="5"/>
      <c r="AA14037" s="5"/>
      <c r="AB14037" s="5"/>
      <c r="AC14037" s="5"/>
      <c r="AD14037" s="5"/>
      <c r="AE14037" s="5"/>
      <c r="AF14037" s="5"/>
      <c r="AG14037" s="5"/>
      <c r="AH14037" s="5"/>
      <c r="AI14037" s="5"/>
      <c r="AJ14037" s="5"/>
    </row>
    <row r="14038" spans="11:36">
      <c r="K14038" s="5"/>
      <c r="L14038" s="5"/>
      <c r="M14038" s="5"/>
      <c r="N14038" s="5"/>
      <c r="O14038" s="5"/>
      <c r="P14038" s="5"/>
      <c r="Q14038" s="5"/>
      <c r="R14038" s="5"/>
      <c r="S14038" s="5"/>
      <c r="T14038" s="5"/>
      <c r="U14038" s="5"/>
      <c r="V14038" s="5"/>
      <c r="W14038" s="5"/>
      <c r="X14038" s="5"/>
      <c r="Y14038" s="5"/>
      <c r="Z14038" s="5"/>
      <c r="AA14038" s="5"/>
      <c r="AB14038" s="5"/>
      <c r="AC14038" s="5"/>
      <c r="AD14038" s="5"/>
      <c r="AE14038" s="5"/>
      <c r="AF14038" s="5"/>
      <c r="AG14038" s="5"/>
      <c r="AH14038" s="5"/>
      <c r="AI14038" s="5"/>
      <c r="AJ14038" s="5"/>
    </row>
    <row r="14039" spans="11:36">
      <c r="K14039" s="5"/>
      <c r="L14039" s="5"/>
      <c r="M14039" s="5"/>
      <c r="N14039" s="5"/>
      <c r="O14039" s="5"/>
      <c r="P14039" s="5"/>
      <c r="Q14039" s="5"/>
      <c r="R14039" s="5"/>
      <c r="S14039" s="5"/>
      <c r="T14039" s="5"/>
      <c r="U14039" s="5"/>
      <c r="V14039" s="5"/>
      <c r="W14039" s="5"/>
      <c r="X14039" s="5"/>
      <c r="Y14039" s="5"/>
      <c r="Z14039" s="5"/>
      <c r="AA14039" s="5"/>
      <c r="AB14039" s="5"/>
      <c r="AC14039" s="5"/>
      <c r="AD14039" s="5"/>
      <c r="AE14039" s="5"/>
      <c r="AF14039" s="5"/>
      <c r="AG14039" s="5"/>
      <c r="AH14039" s="5"/>
      <c r="AI14039" s="5"/>
      <c r="AJ14039" s="5"/>
    </row>
    <row r="14040" spans="11:36">
      <c r="K14040" s="5"/>
      <c r="L14040" s="5"/>
      <c r="M14040" s="5"/>
      <c r="N14040" s="5"/>
      <c r="O14040" s="5"/>
      <c r="P14040" s="5"/>
      <c r="Q14040" s="5"/>
      <c r="R14040" s="5"/>
      <c r="S14040" s="5"/>
      <c r="T14040" s="5"/>
      <c r="U14040" s="5"/>
      <c r="V14040" s="5"/>
      <c r="W14040" s="5"/>
      <c r="X14040" s="5"/>
      <c r="Y14040" s="5"/>
      <c r="Z14040" s="5"/>
      <c r="AA14040" s="5"/>
      <c r="AB14040" s="5"/>
      <c r="AC14040" s="5"/>
      <c r="AD14040" s="5"/>
      <c r="AE14040" s="5"/>
      <c r="AF14040" s="5"/>
      <c r="AG14040" s="5"/>
      <c r="AH14040" s="5"/>
      <c r="AI14040" s="5"/>
      <c r="AJ14040" s="5"/>
    </row>
    <row r="14041" spans="11:36">
      <c r="K14041" s="5"/>
      <c r="L14041" s="5"/>
      <c r="M14041" s="5"/>
      <c r="N14041" s="5"/>
      <c r="O14041" s="5"/>
      <c r="P14041" s="5"/>
      <c r="Q14041" s="5"/>
      <c r="R14041" s="5"/>
      <c r="S14041" s="5"/>
      <c r="T14041" s="5"/>
      <c r="U14041" s="5"/>
      <c r="V14041" s="5"/>
      <c r="W14041" s="5"/>
      <c r="X14041" s="5"/>
      <c r="Y14041" s="5"/>
      <c r="Z14041" s="5"/>
      <c r="AA14041" s="5"/>
      <c r="AB14041" s="5"/>
      <c r="AC14041" s="5"/>
      <c r="AD14041" s="5"/>
      <c r="AE14041" s="5"/>
      <c r="AF14041" s="5"/>
      <c r="AG14041" s="5"/>
      <c r="AH14041" s="5"/>
      <c r="AI14041" s="5"/>
      <c r="AJ14041" s="5"/>
    </row>
    <row r="14042" spans="11:36">
      <c r="K14042" s="5"/>
      <c r="L14042" s="5"/>
      <c r="M14042" s="5"/>
      <c r="N14042" s="5"/>
      <c r="O14042" s="5"/>
      <c r="P14042" s="5"/>
      <c r="Q14042" s="5"/>
      <c r="R14042" s="5"/>
      <c r="S14042" s="5"/>
      <c r="T14042" s="5"/>
      <c r="U14042" s="5"/>
      <c r="V14042" s="5"/>
      <c r="W14042" s="5"/>
      <c r="X14042" s="5"/>
      <c r="Y14042" s="5"/>
      <c r="Z14042" s="5"/>
      <c r="AA14042" s="5"/>
      <c r="AB14042" s="5"/>
      <c r="AC14042" s="5"/>
      <c r="AD14042" s="5"/>
      <c r="AE14042" s="5"/>
      <c r="AF14042" s="5"/>
      <c r="AG14042" s="5"/>
      <c r="AH14042" s="5"/>
      <c r="AI14042" s="5"/>
      <c r="AJ14042" s="5"/>
    </row>
    <row r="14043" spans="11:36">
      <c r="K14043" s="5"/>
      <c r="L14043" s="5"/>
      <c r="M14043" s="5"/>
      <c r="N14043" s="5"/>
      <c r="O14043" s="5"/>
      <c r="P14043" s="5"/>
      <c r="Q14043" s="5"/>
      <c r="R14043" s="5"/>
      <c r="S14043" s="5"/>
      <c r="T14043" s="5"/>
      <c r="U14043" s="5"/>
      <c r="V14043" s="5"/>
      <c r="W14043" s="5"/>
      <c r="X14043" s="5"/>
      <c r="Y14043" s="5"/>
      <c r="Z14043" s="5"/>
      <c r="AA14043" s="5"/>
      <c r="AB14043" s="5"/>
      <c r="AC14043" s="5"/>
      <c r="AD14043" s="5"/>
      <c r="AE14043" s="5"/>
      <c r="AF14043" s="5"/>
      <c r="AG14043" s="5"/>
      <c r="AH14043" s="5"/>
      <c r="AI14043" s="5"/>
      <c r="AJ14043" s="5"/>
    </row>
    <row r="14044" spans="11:36">
      <c r="K14044" s="5"/>
      <c r="L14044" s="5"/>
      <c r="M14044" s="5"/>
      <c r="N14044" s="5"/>
      <c r="O14044" s="5"/>
      <c r="P14044" s="5"/>
      <c r="Q14044" s="5"/>
      <c r="R14044" s="5"/>
      <c r="S14044" s="5"/>
      <c r="T14044" s="5"/>
      <c r="U14044" s="5"/>
      <c r="V14044" s="5"/>
      <c r="W14044" s="5"/>
      <c r="X14044" s="5"/>
      <c r="Y14044" s="5"/>
      <c r="Z14044" s="5"/>
      <c r="AA14044" s="5"/>
      <c r="AB14044" s="5"/>
      <c r="AC14044" s="5"/>
      <c r="AD14044" s="5"/>
      <c r="AE14044" s="5"/>
      <c r="AF14044" s="5"/>
      <c r="AG14044" s="5"/>
      <c r="AH14044" s="5"/>
      <c r="AI14044" s="5"/>
      <c r="AJ14044" s="5"/>
    </row>
    <row r="14045" spans="11:36">
      <c r="K14045" s="5"/>
      <c r="L14045" s="5"/>
      <c r="M14045" s="5"/>
      <c r="N14045" s="5"/>
      <c r="O14045" s="5"/>
      <c r="P14045" s="5"/>
      <c r="Q14045" s="5"/>
      <c r="R14045" s="5"/>
      <c r="S14045" s="5"/>
      <c r="T14045" s="5"/>
      <c r="U14045" s="5"/>
      <c r="V14045" s="5"/>
      <c r="W14045" s="5"/>
      <c r="X14045" s="5"/>
      <c r="Y14045" s="5"/>
      <c r="Z14045" s="5"/>
      <c r="AA14045" s="5"/>
      <c r="AB14045" s="5"/>
      <c r="AC14045" s="5"/>
      <c r="AD14045" s="5"/>
      <c r="AE14045" s="5"/>
      <c r="AF14045" s="5"/>
      <c r="AG14045" s="5"/>
      <c r="AH14045" s="5"/>
      <c r="AI14045" s="5"/>
      <c r="AJ14045" s="5"/>
    </row>
    <row r="14046" spans="11:36">
      <c r="K14046" s="5"/>
      <c r="L14046" s="5"/>
      <c r="M14046" s="5"/>
      <c r="N14046" s="5"/>
      <c r="O14046" s="5"/>
      <c r="P14046" s="5"/>
      <c r="Q14046" s="5"/>
      <c r="R14046" s="5"/>
      <c r="S14046" s="5"/>
      <c r="T14046" s="5"/>
      <c r="U14046" s="5"/>
      <c r="V14046" s="5"/>
      <c r="W14046" s="5"/>
      <c r="X14046" s="5"/>
      <c r="Y14046" s="5"/>
      <c r="Z14046" s="5"/>
      <c r="AA14046" s="5"/>
      <c r="AB14046" s="5"/>
      <c r="AC14046" s="5"/>
      <c r="AD14046" s="5"/>
      <c r="AE14046" s="5"/>
      <c r="AF14046" s="5"/>
      <c r="AG14046" s="5"/>
      <c r="AH14046" s="5"/>
      <c r="AI14046" s="5"/>
      <c r="AJ14046" s="5"/>
    </row>
    <row r="14047" spans="11:36">
      <c r="K14047" s="5"/>
      <c r="L14047" s="5"/>
      <c r="M14047" s="5"/>
      <c r="N14047" s="5"/>
      <c r="O14047" s="5"/>
      <c r="P14047" s="5"/>
      <c r="Q14047" s="5"/>
      <c r="R14047" s="5"/>
      <c r="S14047" s="5"/>
      <c r="T14047" s="5"/>
      <c r="U14047" s="5"/>
      <c r="V14047" s="5"/>
      <c r="W14047" s="5"/>
      <c r="X14047" s="5"/>
      <c r="Y14047" s="5"/>
      <c r="Z14047" s="5"/>
      <c r="AA14047" s="5"/>
      <c r="AB14047" s="5"/>
      <c r="AC14047" s="5"/>
      <c r="AD14047" s="5"/>
      <c r="AE14047" s="5"/>
      <c r="AF14047" s="5"/>
      <c r="AG14047" s="5"/>
      <c r="AH14047" s="5"/>
      <c r="AI14047" s="5"/>
      <c r="AJ14047" s="5"/>
    </row>
    <row r="14048" spans="11:36">
      <c r="K14048" s="5"/>
      <c r="L14048" s="5"/>
      <c r="M14048" s="5"/>
      <c r="N14048" s="5"/>
      <c r="O14048" s="5"/>
      <c r="P14048" s="5"/>
      <c r="Q14048" s="5"/>
      <c r="R14048" s="5"/>
      <c r="S14048" s="5"/>
      <c r="T14048" s="5"/>
      <c r="U14048" s="5"/>
      <c r="V14048" s="5"/>
      <c r="W14048" s="5"/>
      <c r="X14048" s="5"/>
      <c r="Y14048" s="5"/>
      <c r="Z14048" s="5"/>
      <c r="AA14048" s="5"/>
      <c r="AB14048" s="5"/>
      <c r="AC14048" s="5"/>
      <c r="AD14048" s="5"/>
      <c r="AE14048" s="5"/>
      <c r="AF14048" s="5"/>
      <c r="AG14048" s="5"/>
      <c r="AH14048" s="5"/>
      <c r="AI14048" s="5"/>
      <c r="AJ14048" s="5"/>
    </row>
    <row r="14049" spans="11:36">
      <c r="K14049" s="5"/>
      <c r="L14049" s="5"/>
      <c r="M14049" s="5"/>
      <c r="N14049" s="5"/>
      <c r="O14049" s="5"/>
      <c r="P14049" s="5"/>
      <c r="Q14049" s="5"/>
      <c r="R14049" s="5"/>
      <c r="S14049" s="5"/>
      <c r="T14049" s="5"/>
      <c r="U14049" s="5"/>
      <c r="V14049" s="5"/>
      <c r="W14049" s="5"/>
      <c r="X14049" s="5"/>
      <c r="Y14049" s="5"/>
      <c r="Z14049" s="5"/>
      <c r="AA14049" s="5"/>
      <c r="AB14049" s="5"/>
      <c r="AC14049" s="5"/>
      <c r="AD14049" s="5"/>
      <c r="AE14049" s="5"/>
      <c r="AF14049" s="5"/>
      <c r="AG14049" s="5"/>
      <c r="AH14049" s="5"/>
      <c r="AI14049" s="5"/>
      <c r="AJ14049" s="5"/>
    </row>
    <row r="14050" spans="11:36">
      <c r="K14050" s="5"/>
      <c r="L14050" s="5"/>
      <c r="M14050" s="5"/>
      <c r="N14050" s="5"/>
      <c r="O14050" s="5"/>
      <c r="P14050" s="5"/>
      <c r="Q14050" s="5"/>
      <c r="R14050" s="5"/>
      <c r="S14050" s="5"/>
      <c r="T14050" s="5"/>
      <c r="U14050" s="5"/>
      <c r="V14050" s="5"/>
      <c r="W14050" s="5"/>
      <c r="X14050" s="5"/>
      <c r="Y14050" s="5"/>
      <c r="Z14050" s="5"/>
      <c r="AA14050" s="5"/>
      <c r="AB14050" s="5"/>
      <c r="AC14050" s="5"/>
      <c r="AD14050" s="5"/>
      <c r="AE14050" s="5"/>
      <c r="AF14050" s="5"/>
      <c r="AG14050" s="5"/>
      <c r="AH14050" s="5"/>
      <c r="AI14050" s="5"/>
      <c r="AJ14050" s="5"/>
    </row>
    <row r="14051" spans="11:36">
      <c r="K14051" s="5"/>
      <c r="L14051" s="5"/>
      <c r="M14051" s="5"/>
      <c r="N14051" s="5"/>
      <c r="O14051" s="5"/>
      <c r="P14051" s="5"/>
      <c r="Q14051" s="5"/>
      <c r="R14051" s="5"/>
      <c r="S14051" s="5"/>
      <c r="T14051" s="5"/>
      <c r="U14051" s="5"/>
      <c r="V14051" s="5"/>
      <c r="W14051" s="5"/>
      <c r="X14051" s="5"/>
      <c r="Y14051" s="5"/>
      <c r="Z14051" s="5"/>
      <c r="AA14051" s="5"/>
      <c r="AB14051" s="5"/>
      <c r="AC14051" s="5"/>
      <c r="AD14051" s="5"/>
      <c r="AE14051" s="5"/>
      <c r="AF14051" s="5"/>
      <c r="AG14051" s="5"/>
      <c r="AH14051" s="5"/>
      <c r="AI14051" s="5"/>
      <c r="AJ14051" s="5"/>
    </row>
    <row r="14052" spans="11:36">
      <c r="K14052" s="5"/>
      <c r="L14052" s="5"/>
      <c r="M14052" s="5"/>
      <c r="N14052" s="5"/>
      <c r="O14052" s="5"/>
      <c r="P14052" s="5"/>
      <c r="Q14052" s="5"/>
      <c r="R14052" s="5"/>
      <c r="S14052" s="5"/>
      <c r="T14052" s="5"/>
      <c r="U14052" s="5"/>
      <c r="V14052" s="5"/>
      <c r="W14052" s="5"/>
      <c r="X14052" s="5"/>
      <c r="Y14052" s="5"/>
      <c r="Z14052" s="5"/>
      <c r="AA14052" s="5"/>
      <c r="AB14052" s="5"/>
      <c r="AC14052" s="5"/>
      <c r="AD14052" s="5"/>
      <c r="AE14052" s="5"/>
      <c r="AF14052" s="5"/>
      <c r="AG14052" s="5"/>
      <c r="AH14052" s="5"/>
      <c r="AI14052" s="5"/>
      <c r="AJ14052" s="5"/>
    </row>
    <row r="14053" spans="11:36">
      <c r="K14053" s="5"/>
      <c r="L14053" s="5"/>
      <c r="M14053" s="5"/>
      <c r="N14053" s="5"/>
      <c r="O14053" s="5"/>
      <c r="P14053" s="5"/>
      <c r="Q14053" s="5"/>
      <c r="R14053" s="5"/>
      <c r="S14053" s="5"/>
      <c r="T14053" s="5"/>
      <c r="U14053" s="5"/>
      <c r="V14053" s="5"/>
      <c r="W14053" s="5"/>
      <c r="X14053" s="5"/>
      <c r="Y14053" s="5"/>
      <c r="Z14053" s="5"/>
      <c r="AA14053" s="5"/>
      <c r="AB14053" s="5"/>
      <c r="AC14053" s="5"/>
      <c r="AD14053" s="5"/>
      <c r="AE14053" s="5"/>
      <c r="AF14053" s="5"/>
      <c r="AG14053" s="5"/>
      <c r="AH14053" s="5"/>
      <c r="AI14053" s="5"/>
      <c r="AJ14053" s="5"/>
    </row>
    <row r="14054" spans="11:36">
      <c r="K14054" s="5"/>
      <c r="L14054" s="5"/>
      <c r="M14054" s="5"/>
      <c r="N14054" s="5"/>
      <c r="O14054" s="5"/>
      <c r="P14054" s="5"/>
      <c r="Q14054" s="5"/>
      <c r="R14054" s="5"/>
      <c r="S14054" s="5"/>
      <c r="T14054" s="5"/>
      <c r="U14054" s="5"/>
      <c r="V14054" s="5"/>
      <c r="W14054" s="5"/>
      <c r="X14054" s="5"/>
      <c r="Y14054" s="5"/>
      <c r="Z14054" s="5"/>
      <c r="AA14054" s="5"/>
      <c r="AB14054" s="5"/>
      <c r="AC14054" s="5"/>
      <c r="AD14054" s="5"/>
      <c r="AE14054" s="5"/>
      <c r="AF14054" s="5"/>
      <c r="AG14054" s="5"/>
      <c r="AH14054" s="5"/>
      <c r="AI14054" s="5"/>
      <c r="AJ14054" s="5"/>
    </row>
    <row r="14055" spans="11:36">
      <c r="K14055" s="5"/>
      <c r="L14055" s="5"/>
      <c r="M14055" s="5"/>
      <c r="N14055" s="5"/>
      <c r="O14055" s="5"/>
      <c r="P14055" s="5"/>
      <c r="Q14055" s="5"/>
      <c r="R14055" s="5"/>
      <c r="S14055" s="5"/>
      <c r="T14055" s="5"/>
      <c r="U14055" s="5"/>
      <c r="V14055" s="5"/>
      <c r="W14055" s="5"/>
      <c r="X14055" s="5"/>
      <c r="Y14055" s="5"/>
      <c r="Z14055" s="5"/>
      <c r="AA14055" s="5"/>
      <c r="AB14055" s="5"/>
      <c r="AC14055" s="5"/>
      <c r="AD14055" s="5"/>
      <c r="AE14055" s="5"/>
      <c r="AF14055" s="5"/>
      <c r="AG14055" s="5"/>
      <c r="AH14055" s="5"/>
      <c r="AI14055" s="5"/>
      <c r="AJ14055" s="5"/>
    </row>
    <row r="14056" spans="11:36">
      <c r="K14056" s="5"/>
      <c r="L14056" s="5"/>
      <c r="M14056" s="5"/>
      <c r="N14056" s="5"/>
      <c r="O14056" s="5"/>
      <c r="P14056" s="5"/>
      <c r="Q14056" s="5"/>
      <c r="R14056" s="5"/>
      <c r="S14056" s="5"/>
      <c r="T14056" s="5"/>
      <c r="U14056" s="5"/>
      <c r="V14056" s="5"/>
      <c r="W14056" s="5"/>
      <c r="X14056" s="5"/>
      <c r="Y14056" s="5"/>
      <c r="Z14056" s="5"/>
      <c r="AA14056" s="5"/>
      <c r="AB14056" s="5"/>
      <c r="AC14056" s="5"/>
      <c r="AD14056" s="5"/>
      <c r="AE14056" s="5"/>
      <c r="AF14056" s="5"/>
      <c r="AG14056" s="5"/>
      <c r="AH14056" s="5"/>
      <c r="AI14056" s="5"/>
      <c r="AJ14056" s="5"/>
    </row>
    <row r="14057" spans="11:36">
      <c r="K14057" s="5"/>
      <c r="L14057" s="5"/>
      <c r="M14057" s="5"/>
      <c r="N14057" s="5"/>
      <c r="O14057" s="5"/>
      <c r="P14057" s="5"/>
      <c r="Q14057" s="5"/>
      <c r="R14057" s="5"/>
      <c r="S14057" s="5"/>
      <c r="T14057" s="5"/>
      <c r="U14057" s="5"/>
      <c r="V14057" s="5"/>
      <c r="W14057" s="5"/>
      <c r="X14057" s="5"/>
      <c r="Y14057" s="5"/>
      <c r="Z14057" s="5"/>
      <c r="AA14057" s="5"/>
      <c r="AB14057" s="5"/>
      <c r="AC14057" s="5"/>
      <c r="AD14057" s="5"/>
      <c r="AE14057" s="5"/>
      <c r="AF14057" s="5"/>
      <c r="AG14057" s="5"/>
      <c r="AH14057" s="5"/>
      <c r="AI14057" s="5"/>
      <c r="AJ14057" s="5"/>
    </row>
    <row r="14058" spans="11:36">
      <c r="K14058" s="5"/>
      <c r="L14058" s="5"/>
      <c r="M14058" s="5"/>
      <c r="N14058" s="5"/>
      <c r="O14058" s="5"/>
      <c r="P14058" s="5"/>
      <c r="Q14058" s="5"/>
      <c r="R14058" s="5"/>
      <c r="S14058" s="5"/>
      <c r="T14058" s="5"/>
      <c r="U14058" s="5"/>
      <c r="V14058" s="5"/>
      <c r="W14058" s="5"/>
      <c r="X14058" s="5"/>
      <c r="Y14058" s="5"/>
      <c r="Z14058" s="5"/>
      <c r="AA14058" s="5"/>
      <c r="AB14058" s="5"/>
      <c r="AC14058" s="5"/>
      <c r="AD14058" s="5"/>
      <c r="AE14058" s="5"/>
      <c r="AF14058" s="5"/>
      <c r="AG14058" s="5"/>
      <c r="AH14058" s="5"/>
      <c r="AI14058" s="5"/>
      <c r="AJ14058" s="5"/>
    </row>
    <row r="14059" spans="11:36">
      <c r="K14059" s="5"/>
      <c r="L14059" s="5"/>
      <c r="M14059" s="5"/>
      <c r="N14059" s="5"/>
      <c r="O14059" s="5"/>
      <c r="P14059" s="5"/>
      <c r="Q14059" s="5"/>
      <c r="R14059" s="5"/>
      <c r="S14059" s="5"/>
      <c r="T14059" s="5"/>
      <c r="U14059" s="5"/>
      <c r="V14059" s="5"/>
      <c r="W14059" s="5"/>
      <c r="X14059" s="5"/>
      <c r="Y14059" s="5"/>
      <c r="Z14059" s="5"/>
      <c r="AA14059" s="5"/>
      <c r="AB14059" s="5"/>
      <c r="AC14059" s="5"/>
      <c r="AD14059" s="5"/>
      <c r="AE14059" s="5"/>
      <c r="AF14059" s="5"/>
      <c r="AG14059" s="5"/>
      <c r="AH14059" s="5"/>
      <c r="AI14059" s="5"/>
      <c r="AJ14059" s="5"/>
    </row>
    <row r="14060" spans="11:36">
      <c r="K14060" s="5"/>
      <c r="L14060" s="5"/>
      <c r="M14060" s="5"/>
      <c r="N14060" s="5"/>
      <c r="O14060" s="5"/>
      <c r="P14060" s="5"/>
      <c r="Q14060" s="5"/>
      <c r="R14060" s="5"/>
      <c r="S14060" s="5"/>
      <c r="T14060" s="5"/>
      <c r="U14060" s="5"/>
      <c r="V14060" s="5"/>
      <c r="W14060" s="5"/>
      <c r="X14060" s="5"/>
      <c r="Y14060" s="5"/>
      <c r="Z14060" s="5"/>
      <c r="AA14060" s="5"/>
      <c r="AB14060" s="5"/>
      <c r="AC14060" s="5"/>
      <c r="AD14060" s="5"/>
      <c r="AE14060" s="5"/>
      <c r="AF14060" s="5"/>
      <c r="AG14060" s="5"/>
      <c r="AH14060" s="5"/>
      <c r="AI14060" s="5"/>
      <c r="AJ14060" s="5"/>
    </row>
    <row r="14061" spans="11:36">
      <c r="K14061" s="5"/>
      <c r="L14061" s="5"/>
      <c r="M14061" s="5"/>
      <c r="N14061" s="5"/>
      <c r="O14061" s="5"/>
      <c r="P14061" s="5"/>
      <c r="Q14061" s="5"/>
      <c r="R14061" s="5"/>
      <c r="S14061" s="5"/>
      <c r="T14061" s="5"/>
      <c r="U14061" s="5"/>
      <c r="V14061" s="5"/>
      <c r="W14061" s="5"/>
      <c r="X14061" s="5"/>
      <c r="Y14061" s="5"/>
      <c r="Z14061" s="5"/>
      <c r="AA14061" s="5"/>
      <c r="AB14061" s="5"/>
      <c r="AC14061" s="5"/>
      <c r="AD14061" s="5"/>
      <c r="AE14061" s="5"/>
      <c r="AF14061" s="5"/>
      <c r="AG14061" s="5"/>
      <c r="AH14061" s="5"/>
      <c r="AI14061" s="5"/>
      <c r="AJ14061" s="5"/>
    </row>
    <row r="14062" spans="11:36">
      <c r="K14062" s="5"/>
      <c r="L14062" s="5"/>
      <c r="M14062" s="5"/>
      <c r="N14062" s="5"/>
      <c r="O14062" s="5"/>
      <c r="P14062" s="5"/>
      <c r="Q14062" s="5"/>
      <c r="R14062" s="5"/>
      <c r="S14062" s="5"/>
      <c r="T14062" s="5"/>
      <c r="U14062" s="5"/>
      <c r="V14062" s="5"/>
      <c r="W14062" s="5"/>
      <c r="X14062" s="5"/>
      <c r="Y14062" s="5"/>
      <c r="Z14062" s="5"/>
      <c r="AA14062" s="5"/>
      <c r="AB14062" s="5"/>
      <c r="AC14062" s="5"/>
      <c r="AD14062" s="5"/>
      <c r="AE14062" s="5"/>
      <c r="AF14062" s="5"/>
      <c r="AG14062" s="5"/>
      <c r="AH14062" s="5"/>
      <c r="AI14062" s="5"/>
      <c r="AJ14062" s="5"/>
    </row>
    <row r="14063" spans="11:36">
      <c r="K14063" s="5"/>
      <c r="L14063" s="5"/>
      <c r="M14063" s="5"/>
      <c r="N14063" s="5"/>
      <c r="O14063" s="5"/>
      <c r="P14063" s="5"/>
      <c r="Q14063" s="5"/>
      <c r="R14063" s="5"/>
      <c r="S14063" s="5"/>
      <c r="T14063" s="5"/>
      <c r="U14063" s="5"/>
      <c r="V14063" s="5"/>
      <c r="W14063" s="5"/>
      <c r="X14063" s="5"/>
      <c r="Y14063" s="5"/>
      <c r="Z14063" s="5"/>
      <c r="AA14063" s="5"/>
      <c r="AB14063" s="5"/>
      <c r="AC14063" s="5"/>
      <c r="AD14063" s="5"/>
      <c r="AE14063" s="5"/>
      <c r="AF14063" s="5"/>
      <c r="AG14063" s="5"/>
      <c r="AH14063" s="5"/>
      <c r="AI14063" s="5"/>
      <c r="AJ14063" s="5"/>
    </row>
    <row r="14064" spans="11:36">
      <c r="K14064" s="5"/>
      <c r="L14064" s="5"/>
      <c r="M14064" s="5"/>
      <c r="N14064" s="5"/>
      <c r="O14064" s="5"/>
      <c r="P14064" s="5"/>
      <c r="Q14064" s="5"/>
      <c r="R14064" s="5"/>
      <c r="S14064" s="5"/>
      <c r="T14064" s="5"/>
      <c r="U14064" s="5"/>
      <c r="V14064" s="5"/>
      <c r="W14064" s="5"/>
      <c r="X14064" s="5"/>
      <c r="Y14064" s="5"/>
      <c r="Z14064" s="5"/>
      <c r="AA14064" s="5"/>
      <c r="AB14064" s="5"/>
      <c r="AC14064" s="5"/>
      <c r="AD14064" s="5"/>
      <c r="AE14064" s="5"/>
      <c r="AF14064" s="5"/>
      <c r="AG14064" s="5"/>
      <c r="AH14064" s="5"/>
      <c r="AI14064" s="5"/>
      <c r="AJ14064" s="5"/>
    </row>
    <row r="14065" spans="11:36">
      <c r="K14065" s="5"/>
      <c r="L14065" s="5"/>
      <c r="M14065" s="5"/>
      <c r="N14065" s="5"/>
      <c r="O14065" s="5"/>
      <c r="P14065" s="5"/>
      <c r="Q14065" s="5"/>
      <c r="R14065" s="5"/>
      <c r="S14065" s="5"/>
      <c r="T14065" s="5"/>
      <c r="U14065" s="5"/>
      <c r="V14065" s="5"/>
      <c r="W14065" s="5"/>
      <c r="X14065" s="5"/>
      <c r="Y14065" s="5"/>
      <c r="Z14065" s="5"/>
      <c r="AA14065" s="5"/>
      <c r="AB14065" s="5"/>
      <c r="AC14065" s="5"/>
      <c r="AD14065" s="5"/>
      <c r="AE14065" s="5"/>
      <c r="AF14065" s="5"/>
      <c r="AG14065" s="5"/>
      <c r="AH14065" s="5"/>
      <c r="AI14065" s="5"/>
      <c r="AJ14065" s="5"/>
    </row>
    <row r="14066" spans="11:36">
      <c r="K14066" s="5"/>
      <c r="L14066" s="5"/>
      <c r="M14066" s="5"/>
      <c r="N14066" s="5"/>
      <c r="O14066" s="5"/>
      <c r="P14066" s="5"/>
      <c r="Q14066" s="5"/>
      <c r="R14066" s="5"/>
      <c r="S14066" s="5"/>
      <c r="T14066" s="5"/>
      <c r="U14066" s="5"/>
      <c r="V14066" s="5"/>
      <c r="W14066" s="5"/>
      <c r="X14066" s="5"/>
      <c r="Y14066" s="5"/>
      <c r="Z14066" s="5"/>
      <c r="AA14066" s="5"/>
      <c r="AB14066" s="5"/>
      <c r="AC14066" s="5"/>
      <c r="AD14066" s="5"/>
      <c r="AE14066" s="5"/>
      <c r="AF14066" s="5"/>
      <c r="AG14066" s="5"/>
      <c r="AH14066" s="5"/>
      <c r="AI14066" s="5"/>
      <c r="AJ14066" s="5"/>
    </row>
    <row r="14067" spans="11:36">
      <c r="K14067" s="5"/>
      <c r="L14067" s="5"/>
      <c r="M14067" s="5"/>
      <c r="N14067" s="5"/>
      <c r="O14067" s="5"/>
      <c r="P14067" s="5"/>
      <c r="Q14067" s="5"/>
      <c r="R14067" s="5"/>
      <c r="S14067" s="5"/>
      <c r="T14067" s="5"/>
      <c r="U14067" s="5"/>
      <c r="V14067" s="5"/>
      <c r="W14067" s="5"/>
      <c r="X14067" s="5"/>
      <c r="Y14067" s="5"/>
      <c r="Z14067" s="5"/>
      <c r="AA14067" s="5"/>
      <c r="AB14067" s="5"/>
      <c r="AC14067" s="5"/>
      <c r="AD14067" s="5"/>
      <c r="AE14067" s="5"/>
      <c r="AF14067" s="5"/>
      <c r="AG14067" s="5"/>
      <c r="AH14067" s="5"/>
      <c r="AI14067" s="5"/>
      <c r="AJ14067" s="5"/>
    </row>
    <row r="14068" spans="11:36">
      <c r="K14068" s="5"/>
      <c r="L14068" s="5"/>
      <c r="M14068" s="5"/>
      <c r="N14068" s="5"/>
      <c r="O14068" s="5"/>
      <c r="P14068" s="5"/>
      <c r="Q14068" s="5"/>
      <c r="R14068" s="5"/>
      <c r="S14068" s="5"/>
      <c r="T14068" s="5"/>
      <c r="U14068" s="5"/>
      <c r="V14068" s="5"/>
      <c r="W14068" s="5"/>
      <c r="X14068" s="5"/>
      <c r="Y14068" s="5"/>
      <c r="Z14068" s="5"/>
      <c r="AA14068" s="5"/>
      <c r="AB14068" s="5"/>
      <c r="AC14068" s="5"/>
      <c r="AD14068" s="5"/>
      <c r="AE14068" s="5"/>
      <c r="AF14068" s="5"/>
      <c r="AG14068" s="5"/>
      <c r="AH14068" s="5"/>
      <c r="AI14068" s="5"/>
      <c r="AJ14068" s="5"/>
    </row>
    <row r="14069" spans="11:36">
      <c r="K14069" s="5"/>
      <c r="L14069" s="5"/>
      <c r="M14069" s="5"/>
      <c r="N14069" s="5"/>
      <c r="O14069" s="5"/>
      <c r="P14069" s="5"/>
      <c r="Q14069" s="5"/>
      <c r="R14069" s="5"/>
      <c r="S14069" s="5"/>
      <c r="T14069" s="5"/>
      <c r="U14069" s="5"/>
      <c r="V14069" s="5"/>
      <c r="W14069" s="5"/>
      <c r="X14069" s="5"/>
      <c r="Y14069" s="5"/>
      <c r="Z14069" s="5"/>
      <c r="AA14069" s="5"/>
      <c r="AB14069" s="5"/>
      <c r="AC14069" s="5"/>
      <c r="AD14069" s="5"/>
      <c r="AE14069" s="5"/>
      <c r="AF14069" s="5"/>
      <c r="AG14069" s="5"/>
      <c r="AH14069" s="5"/>
      <c r="AI14069" s="5"/>
      <c r="AJ14069" s="5"/>
    </row>
    <row r="14070" spans="11:36">
      <c r="K14070" s="5"/>
      <c r="L14070" s="5"/>
      <c r="M14070" s="5"/>
      <c r="N14070" s="5"/>
      <c r="O14070" s="5"/>
      <c r="P14070" s="5"/>
      <c r="Q14070" s="5"/>
      <c r="R14070" s="5"/>
      <c r="S14070" s="5"/>
      <c r="T14070" s="5"/>
      <c r="U14070" s="5"/>
      <c r="V14070" s="5"/>
      <c r="W14070" s="5"/>
      <c r="X14070" s="5"/>
      <c r="Y14070" s="5"/>
      <c r="Z14070" s="5"/>
      <c r="AA14070" s="5"/>
      <c r="AB14070" s="5"/>
      <c r="AC14070" s="5"/>
      <c r="AD14070" s="5"/>
      <c r="AE14070" s="5"/>
      <c r="AF14070" s="5"/>
      <c r="AG14070" s="5"/>
      <c r="AH14070" s="5"/>
      <c r="AI14070" s="5"/>
      <c r="AJ14070" s="5"/>
    </row>
    <row r="14071" spans="11:36">
      <c r="K14071" s="5"/>
      <c r="L14071" s="5"/>
      <c r="M14071" s="5"/>
      <c r="N14071" s="5"/>
      <c r="O14071" s="5"/>
      <c r="P14071" s="5"/>
      <c r="Q14071" s="5"/>
      <c r="R14071" s="5"/>
      <c r="S14071" s="5"/>
      <c r="T14071" s="5"/>
      <c r="U14071" s="5"/>
      <c r="V14071" s="5"/>
      <c r="W14071" s="5"/>
      <c r="X14071" s="5"/>
      <c r="Y14071" s="5"/>
      <c r="Z14071" s="5"/>
      <c r="AA14071" s="5"/>
      <c r="AB14071" s="5"/>
      <c r="AC14071" s="5"/>
      <c r="AD14071" s="5"/>
      <c r="AE14071" s="5"/>
      <c r="AF14071" s="5"/>
      <c r="AG14071" s="5"/>
      <c r="AH14071" s="5"/>
      <c r="AI14071" s="5"/>
      <c r="AJ14071" s="5"/>
    </row>
    <row r="14072" spans="11:36">
      <c r="K14072" s="5"/>
      <c r="L14072" s="5"/>
      <c r="M14072" s="5"/>
      <c r="N14072" s="5"/>
      <c r="O14072" s="5"/>
      <c r="P14072" s="5"/>
      <c r="Q14072" s="5"/>
      <c r="R14072" s="5"/>
      <c r="S14072" s="5"/>
      <c r="T14072" s="5"/>
      <c r="U14072" s="5"/>
      <c r="V14072" s="5"/>
      <c r="W14072" s="5"/>
      <c r="X14072" s="5"/>
      <c r="Y14072" s="5"/>
      <c r="Z14072" s="5"/>
      <c r="AA14072" s="5"/>
      <c r="AB14072" s="5"/>
      <c r="AC14072" s="5"/>
      <c r="AD14072" s="5"/>
      <c r="AE14072" s="5"/>
      <c r="AF14072" s="5"/>
      <c r="AG14072" s="5"/>
      <c r="AH14072" s="5"/>
      <c r="AI14072" s="5"/>
      <c r="AJ14072" s="5"/>
    </row>
    <row r="14073" spans="11:36">
      <c r="K14073" s="5"/>
      <c r="L14073" s="5"/>
      <c r="M14073" s="5"/>
      <c r="N14073" s="5"/>
      <c r="O14073" s="5"/>
      <c r="P14073" s="5"/>
      <c r="Q14073" s="5"/>
      <c r="R14073" s="5"/>
      <c r="S14073" s="5"/>
      <c r="T14073" s="5"/>
      <c r="U14073" s="5"/>
      <c r="V14073" s="5"/>
      <c r="W14073" s="5"/>
      <c r="X14073" s="5"/>
      <c r="Y14073" s="5"/>
      <c r="Z14073" s="5"/>
      <c r="AA14073" s="5"/>
      <c r="AB14073" s="5"/>
      <c r="AC14073" s="5"/>
      <c r="AD14073" s="5"/>
      <c r="AE14073" s="5"/>
      <c r="AF14073" s="5"/>
      <c r="AG14073" s="5"/>
      <c r="AH14073" s="5"/>
      <c r="AI14073" s="5"/>
      <c r="AJ14073" s="5"/>
    </row>
    <row r="14074" spans="11:36">
      <c r="K14074" s="5"/>
      <c r="L14074" s="5"/>
      <c r="M14074" s="5"/>
      <c r="N14074" s="5"/>
      <c r="O14074" s="5"/>
      <c r="P14074" s="5"/>
      <c r="Q14074" s="5"/>
      <c r="R14074" s="5"/>
      <c r="S14074" s="5"/>
      <c r="T14074" s="5"/>
      <c r="U14074" s="5"/>
      <c r="V14074" s="5"/>
      <c r="W14074" s="5"/>
      <c r="X14074" s="5"/>
      <c r="Y14074" s="5"/>
      <c r="Z14074" s="5"/>
      <c r="AA14074" s="5"/>
      <c r="AB14074" s="5"/>
      <c r="AC14074" s="5"/>
      <c r="AD14074" s="5"/>
      <c r="AE14074" s="5"/>
      <c r="AF14074" s="5"/>
      <c r="AG14074" s="5"/>
      <c r="AH14074" s="5"/>
      <c r="AI14074" s="5"/>
      <c r="AJ14074" s="5"/>
    </row>
    <row r="14075" spans="11:36">
      <c r="K14075" s="5"/>
      <c r="L14075" s="5"/>
      <c r="M14075" s="5"/>
      <c r="N14075" s="5"/>
      <c r="O14075" s="5"/>
      <c r="P14075" s="5"/>
      <c r="Q14075" s="5"/>
      <c r="R14075" s="5"/>
      <c r="S14075" s="5"/>
      <c r="T14075" s="5"/>
      <c r="U14075" s="5"/>
      <c r="V14075" s="5"/>
      <c r="W14075" s="5"/>
      <c r="X14075" s="5"/>
      <c r="Y14075" s="5"/>
      <c r="Z14075" s="5"/>
      <c r="AA14075" s="5"/>
      <c r="AB14075" s="5"/>
      <c r="AC14075" s="5"/>
      <c r="AD14075" s="5"/>
      <c r="AE14075" s="5"/>
      <c r="AF14075" s="5"/>
      <c r="AG14075" s="5"/>
      <c r="AH14075" s="5"/>
      <c r="AI14075" s="5"/>
      <c r="AJ14075" s="5"/>
    </row>
    <row r="14076" spans="11:36">
      <c r="K14076" s="5"/>
      <c r="L14076" s="5"/>
      <c r="M14076" s="5"/>
      <c r="N14076" s="5"/>
      <c r="O14076" s="5"/>
      <c r="P14076" s="5"/>
      <c r="Q14076" s="5"/>
      <c r="R14076" s="5"/>
      <c r="S14076" s="5"/>
      <c r="T14076" s="5"/>
      <c r="U14076" s="5"/>
      <c r="V14076" s="5"/>
      <c r="W14076" s="5"/>
      <c r="X14076" s="5"/>
      <c r="Y14076" s="5"/>
      <c r="Z14076" s="5"/>
      <c r="AA14076" s="5"/>
      <c r="AB14076" s="5"/>
      <c r="AC14076" s="5"/>
      <c r="AD14076" s="5"/>
      <c r="AE14076" s="5"/>
      <c r="AF14076" s="5"/>
      <c r="AG14076" s="5"/>
      <c r="AH14076" s="5"/>
      <c r="AI14076" s="5"/>
      <c r="AJ14076" s="5"/>
    </row>
    <row r="14077" spans="11:36">
      <c r="K14077" s="5"/>
      <c r="L14077" s="5"/>
      <c r="M14077" s="5"/>
      <c r="N14077" s="5"/>
      <c r="O14077" s="5"/>
      <c r="P14077" s="5"/>
      <c r="Q14077" s="5"/>
      <c r="R14077" s="5"/>
      <c r="S14077" s="5"/>
      <c r="T14077" s="5"/>
      <c r="U14077" s="5"/>
      <c r="V14077" s="5"/>
      <c r="W14077" s="5"/>
      <c r="X14077" s="5"/>
      <c r="Y14077" s="5"/>
      <c r="Z14077" s="5"/>
      <c r="AA14077" s="5"/>
      <c r="AB14077" s="5"/>
      <c r="AC14077" s="5"/>
      <c r="AD14077" s="5"/>
      <c r="AE14077" s="5"/>
      <c r="AF14077" s="5"/>
      <c r="AG14077" s="5"/>
      <c r="AH14077" s="5"/>
      <c r="AI14077" s="5"/>
      <c r="AJ14077" s="5"/>
    </row>
    <row r="14078" spans="11:36">
      <c r="K14078" s="5"/>
      <c r="L14078" s="5"/>
      <c r="M14078" s="5"/>
      <c r="N14078" s="5"/>
      <c r="O14078" s="5"/>
      <c r="P14078" s="5"/>
      <c r="Q14078" s="5"/>
      <c r="R14078" s="5"/>
      <c r="S14078" s="5"/>
      <c r="T14078" s="5"/>
      <c r="U14078" s="5"/>
      <c r="V14078" s="5"/>
      <c r="W14078" s="5"/>
      <c r="X14078" s="5"/>
      <c r="Y14078" s="5"/>
      <c r="Z14078" s="5"/>
      <c r="AA14078" s="5"/>
      <c r="AB14078" s="5"/>
      <c r="AC14078" s="5"/>
      <c r="AD14078" s="5"/>
      <c r="AE14078" s="5"/>
      <c r="AF14078" s="5"/>
      <c r="AG14078" s="5"/>
      <c r="AH14078" s="5"/>
      <c r="AI14078" s="5"/>
      <c r="AJ14078" s="5"/>
    </row>
    <row r="14079" spans="11:36">
      <c r="K14079" s="5"/>
      <c r="L14079" s="5"/>
      <c r="M14079" s="5"/>
      <c r="N14079" s="5"/>
      <c r="O14079" s="5"/>
      <c r="P14079" s="5"/>
      <c r="Q14079" s="5"/>
      <c r="R14079" s="5"/>
      <c r="S14079" s="5"/>
      <c r="T14079" s="5"/>
      <c r="U14079" s="5"/>
      <c r="V14079" s="5"/>
      <c r="W14079" s="5"/>
      <c r="X14079" s="5"/>
      <c r="Y14079" s="5"/>
      <c r="Z14079" s="5"/>
      <c r="AA14079" s="5"/>
      <c r="AB14079" s="5"/>
      <c r="AC14079" s="5"/>
      <c r="AD14079" s="5"/>
      <c r="AE14079" s="5"/>
      <c r="AF14079" s="5"/>
      <c r="AG14079" s="5"/>
      <c r="AH14079" s="5"/>
      <c r="AI14079" s="5"/>
      <c r="AJ14079" s="5"/>
    </row>
    <row r="14080" spans="11:36">
      <c r="K14080" s="5"/>
      <c r="L14080" s="5"/>
      <c r="M14080" s="5"/>
      <c r="N14080" s="5"/>
      <c r="O14080" s="5"/>
      <c r="P14080" s="5"/>
      <c r="Q14080" s="5"/>
      <c r="R14080" s="5"/>
      <c r="S14080" s="5"/>
      <c r="T14080" s="5"/>
      <c r="U14080" s="5"/>
      <c r="V14080" s="5"/>
      <c r="W14080" s="5"/>
      <c r="X14080" s="5"/>
      <c r="Y14080" s="5"/>
      <c r="Z14080" s="5"/>
      <c r="AA14080" s="5"/>
      <c r="AB14080" s="5"/>
      <c r="AC14080" s="5"/>
      <c r="AD14080" s="5"/>
      <c r="AE14080" s="5"/>
      <c r="AF14080" s="5"/>
      <c r="AG14080" s="5"/>
      <c r="AH14080" s="5"/>
      <c r="AI14080" s="5"/>
      <c r="AJ14080" s="5"/>
    </row>
    <row r="14081" spans="11:36">
      <c r="K14081" s="5"/>
      <c r="L14081" s="5"/>
      <c r="M14081" s="5"/>
      <c r="N14081" s="5"/>
      <c r="O14081" s="5"/>
      <c r="P14081" s="5"/>
      <c r="Q14081" s="5"/>
      <c r="R14081" s="5"/>
      <c r="S14081" s="5"/>
      <c r="T14081" s="5"/>
      <c r="U14081" s="5"/>
      <c r="V14081" s="5"/>
      <c r="W14081" s="5"/>
      <c r="X14081" s="5"/>
      <c r="Y14081" s="5"/>
      <c r="Z14081" s="5"/>
      <c r="AA14081" s="5"/>
      <c r="AB14081" s="5"/>
      <c r="AC14081" s="5"/>
      <c r="AD14081" s="5"/>
      <c r="AE14081" s="5"/>
      <c r="AF14081" s="5"/>
      <c r="AG14081" s="5"/>
      <c r="AH14081" s="5"/>
      <c r="AI14081" s="5"/>
      <c r="AJ14081" s="5"/>
    </row>
    <row r="14082" spans="11:36">
      <c r="K14082" s="5"/>
      <c r="L14082" s="5"/>
      <c r="M14082" s="5"/>
      <c r="N14082" s="5"/>
      <c r="O14082" s="5"/>
      <c r="P14082" s="5"/>
      <c r="Q14082" s="5"/>
      <c r="R14082" s="5"/>
      <c r="S14082" s="5"/>
      <c r="T14082" s="5"/>
      <c r="U14082" s="5"/>
      <c r="V14082" s="5"/>
      <c r="W14082" s="5"/>
      <c r="X14082" s="5"/>
      <c r="Y14082" s="5"/>
      <c r="Z14082" s="5"/>
      <c r="AA14082" s="5"/>
      <c r="AB14082" s="5"/>
      <c r="AC14082" s="5"/>
      <c r="AD14082" s="5"/>
      <c r="AE14082" s="5"/>
      <c r="AF14082" s="5"/>
      <c r="AG14082" s="5"/>
      <c r="AH14082" s="5"/>
      <c r="AI14082" s="5"/>
      <c r="AJ14082" s="5"/>
    </row>
    <row r="14083" spans="11:36">
      <c r="K14083" s="5"/>
      <c r="L14083" s="5"/>
      <c r="M14083" s="5"/>
      <c r="N14083" s="5"/>
      <c r="O14083" s="5"/>
      <c r="P14083" s="5"/>
      <c r="Q14083" s="5"/>
      <c r="R14083" s="5"/>
      <c r="S14083" s="5"/>
      <c r="T14083" s="5"/>
      <c r="U14083" s="5"/>
      <c r="V14083" s="5"/>
      <c r="W14083" s="5"/>
      <c r="X14083" s="5"/>
      <c r="Y14083" s="5"/>
      <c r="Z14083" s="5"/>
      <c r="AA14083" s="5"/>
      <c r="AB14083" s="5"/>
      <c r="AC14083" s="5"/>
      <c r="AD14083" s="5"/>
      <c r="AE14083" s="5"/>
      <c r="AF14083" s="5"/>
      <c r="AG14083" s="5"/>
      <c r="AH14083" s="5"/>
      <c r="AI14083" s="5"/>
      <c r="AJ14083" s="5"/>
    </row>
    <row r="14084" spans="11:36">
      <c r="K14084" s="5"/>
      <c r="L14084" s="5"/>
      <c r="M14084" s="5"/>
      <c r="N14084" s="5"/>
      <c r="O14084" s="5"/>
      <c r="P14084" s="5"/>
      <c r="Q14084" s="5"/>
      <c r="R14084" s="5"/>
      <c r="S14084" s="5"/>
      <c r="T14084" s="5"/>
      <c r="U14084" s="5"/>
      <c r="V14084" s="5"/>
      <c r="W14084" s="5"/>
      <c r="X14084" s="5"/>
      <c r="Y14084" s="5"/>
      <c r="Z14084" s="5"/>
      <c r="AA14084" s="5"/>
      <c r="AB14084" s="5"/>
      <c r="AC14084" s="5"/>
      <c r="AD14084" s="5"/>
      <c r="AE14084" s="5"/>
      <c r="AF14084" s="5"/>
      <c r="AG14084" s="5"/>
      <c r="AH14084" s="5"/>
      <c r="AI14084" s="5"/>
      <c r="AJ14084" s="5"/>
    </row>
    <row r="14085" spans="11:36">
      <c r="K14085" s="5"/>
      <c r="L14085" s="5"/>
      <c r="M14085" s="5"/>
      <c r="N14085" s="5"/>
      <c r="O14085" s="5"/>
      <c r="P14085" s="5"/>
      <c r="Q14085" s="5"/>
      <c r="R14085" s="5"/>
      <c r="S14085" s="5"/>
      <c r="T14085" s="5"/>
      <c r="U14085" s="5"/>
      <c r="V14085" s="5"/>
      <c r="W14085" s="5"/>
      <c r="X14085" s="5"/>
      <c r="Y14085" s="5"/>
      <c r="Z14085" s="5"/>
      <c r="AA14085" s="5"/>
      <c r="AB14085" s="5"/>
      <c r="AC14085" s="5"/>
      <c r="AD14085" s="5"/>
      <c r="AE14085" s="5"/>
      <c r="AF14085" s="5"/>
      <c r="AG14085" s="5"/>
      <c r="AH14085" s="5"/>
      <c r="AI14085" s="5"/>
      <c r="AJ14085" s="5"/>
    </row>
    <row r="14086" spans="11:36">
      <c r="K14086" s="5"/>
      <c r="L14086" s="5"/>
      <c r="M14086" s="5"/>
      <c r="N14086" s="5"/>
      <c r="O14086" s="5"/>
      <c r="P14086" s="5"/>
      <c r="Q14086" s="5"/>
      <c r="R14086" s="5"/>
      <c r="S14086" s="5"/>
      <c r="T14086" s="5"/>
      <c r="U14086" s="5"/>
      <c r="V14086" s="5"/>
      <c r="W14086" s="5"/>
      <c r="X14086" s="5"/>
      <c r="Y14086" s="5"/>
      <c r="Z14086" s="5"/>
      <c r="AA14086" s="5"/>
      <c r="AB14086" s="5"/>
      <c r="AC14086" s="5"/>
      <c r="AD14086" s="5"/>
      <c r="AE14086" s="5"/>
      <c r="AF14086" s="5"/>
      <c r="AG14086" s="5"/>
      <c r="AH14086" s="5"/>
      <c r="AI14086" s="5"/>
      <c r="AJ14086" s="5"/>
    </row>
    <row r="14087" spans="11:36">
      <c r="K14087" s="5"/>
      <c r="L14087" s="5"/>
      <c r="M14087" s="5"/>
      <c r="N14087" s="5"/>
      <c r="O14087" s="5"/>
      <c r="P14087" s="5"/>
      <c r="Q14087" s="5"/>
      <c r="R14087" s="5"/>
      <c r="S14087" s="5"/>
      <c r="T14087" s="5"/>
      <c r="U14087" s="5"/>
      <c r="V14087" s="5"/>
      <c r="W14087" s="5"/>
      <c r="X14087" s="5"/>
      <c r="Y14087" s="5"/>
      <c r="Z14087" s="5"/>
      <c r="AA14087" s="5"/>
      <c r="AB14087" s="5"/>
      <c r="AC14087" s="5"/>
      <c r="AD14087" s="5"/>
      <c r="AE14087" s="5"/>
      <c r="AF14087" s="5"/>
      <c r="AG14087" s="5"/>
      <c r="AH14087" s="5"/>
      <c r="AI14087" s="5"/>
      <c r="AJ14087" s="5"/>
    </row>
    <row r="14088" spans="11:36">
      <c r="K14088" s="5"/>
      <c r="L14088" s="5"/>
      <c r="M14088" s="5"/>
      <c r="N14088" s="5"/>
      <c r="O14088" s="5"/>
      <c r="P14088" s="5"/>
      <c r="Q14088" s="5"/>
      <c r="R14088" s="5"/>
      <c r="S14088" s="5"/>
      <c r="T14088" s="5"/>
      <c r="U14088" s="5"/>
      <c r="V14088" s="5"/>
      <c r="W14088" s="5"/>
      <c r="X14088" s="5"/>
      <c r="Y14088" s="5"/>
      <c r="Z14088" s="5"/>
      <c r="AA14088" s="5"/>
      <c r="AB14088" s="5"/>
      <c r="AC14088" s="5"/>
      <c r="AD14088" s="5"/>
      <c r="AE14088" s="5"/>
      <c r="AF14088" s="5"/>
      <c r="AG14088" s="5"/>
      <c r="AH14088" s="5"/>
      <c r="AI14088" s="5"/>
      <c r="AJ14088" s="5"/>
    </row>
    <row r="14089" spans="11:36">
      <c r="K14089" s="5"/>
      <c r="L14089" s="5"/>
      <c r="M14089" s="5"/>
      <c r="N14089" s="5"/>
      <c r="O14089" s="5"/>
      <c r="P14089" s="5"/>
      <c r="Q14089" s="5"/>
      <c r="R14089" s="5"/>
      <c r="S14089" s="5"/>
      <c r="T14089" s="5"/>
      <c r="U14089" s="5"/>
      <c r="V14089" s="5"/>
      <c r="W14089" s="5"/>
      <c r="X14089" s="5"/>
      <c r="Y14089" s="5"/>
      <c r="Z14089" s="5"/>
      <c r="AA14089" s="5"/>
      <c r="AB14089" s="5"/>
      <c r="AC14089" s="5"/>
      <c r="AD14089" s="5"/>
      <c r="AE14089" s="5"/>
      <c r="AF14089" s="5"/>
      <c r="AG14089" s="5"/>
      <c r="AH14089" s="5"/>
      <c r="AI14089" s="5"/>
      <c r="AJ14089" s="5"/>
    </row>
    <row r="14090" spans="11:36">
      <c r="K14090" s="5"/>
      <c r="L14090" s="5"/>
      <c r="M14090" s="5"/>
      <c r="N14090" s="5"/>
      <c r="O14090" s="5"/>
      <c r="P14090" s="5"/>
      <c r="Q14090" s="5"/>
      <c r="R14090" s="5"/>
      <c r="S14090" s="5"/>
      <c r="T14090" s="5"/>
      <c r="U14090" s="5"/>
      <c r="V14090" s="5"/>
      <c r="W14090" s="5"/>
      <c r="X14090" s="5"/>
      <c r="Y14090" s="5"/>
      <c r="Z14090" s="5"/>
      <c r="AA14090" s="5"/>
      <c r="AB14090" s="5"/>
      <c r="AC14090" s="5"/>
      <c r="AD14090" s="5"/>
      <c r="AE14090" s="5"/>
      <c r="AF14090" s="5"/>
      <c r="AG14090" s="5"/>
      <c r="AH14090" s="5"/>
      <c r="AI14090" s="5"/>
      <c r="AJ14090" s="5"/>
    </row>
    <row r="14091" spans="11:36">
      <c r="K14091" s="5"/>
      <c r="L14091" s="5"/>
      <c r="M14091" s="5"/>
      <c r="N14091" s="5"/>
      <c r="O14091" s="5"/>
      <c r="P14091" s="5"/>
      <c r="Q14091" s="5"/>
      <c r="R14091" s="5"/>
      <c r="S14091" s="5"/>
      <c r="T14091" s="5"/>
      <c r="U14091" s="5"/>
      <c r="V14091" s="5"/>
      <c r="W14091" s="5"/>
      <c r="X14091" s="5"/>
      <c r="Y14091" s="5"/>
      <c r="Z14091" s="5"/>
      <c r="AA14091" s="5"/>
      <c r="AB14091" s="5"/>
      <c r="AC14091" s="5"/>
      <c r="AD14091" s="5"/>
      <c r="AE14091" s="5"/>
      <c r="AF14091" s="5"/>
      <c r="AG14091" s="5"/>
      <c r="AH14091" s="5"/>
      <c r="AI14091" s="5"/>
      <c r="AJ14091" s="5"/>
    </row>
    <row r="14092" spans="11:36">
      <c r="K14092" s="5"/>
      <c r="L14092" s="5"/>
      <c r="M14092" s="5"/>
      <c r="N14092" s="5"/>
      <c r="O14092" s="5"/>
      <c r="P14092" s="5"/>
      <c r="Q14092" s="5"/>
      <c r="R14092" s="5"/>
      <c r="S14092" s="5"/>
      <c r="T14092" s="5"/>
      <c r="U14092" s="5"/>
      <c r="V14092" s="5"/>
      <c r="W14092" s="5"/>
      <c r="X14092" s="5"/>
      <c r="Y14092" s="5"/>
      <c r="Z14092" s="5"/>
      <c r="AA14092" s="5"/>
      <c r="AB14092" s="5"/>
      <c r="AC14092" s="5"/>
      <c r="AD14092" s="5"/>
      <c r="AE14092" s="5"/>
      <c r="AF14092" s="5"/>
      <c r="AG14092" s="5"/>
      <c r="AH14092" s="5"/>
      <c r="AI14092" s="5"/>
      <c r="AJ14092" s="5"/>
    </row>
    <row r="14093" spans="11:36">
      <c r="K14093" s="5"/>
      <c r="L14093" s="5"/>
      <c r="M14093" s="5"/>
      <c r="N14093" s="5"/>
      <c r="O14093" s="5"/>
      <c r="P14093" s="5"/>
      <c r="Q14093" s="5"/>
      <c r="R14093" s="5"/>
      <c r="S14093" s="5"/>
      <c r="T14093" s="5"/>
      <c r="U14093" s="5"/>
      <c r="V14093" s="5"/>
      <c r="W14093" s="5"/>
      <c r="X14093" s="5"/>
      <c r="Y14093" s="5"/>
      <c r="Z14093" s="5"/>
      <c r="AA14093" s="5"/>
      <c r="AB14093" s="5"/>
      <c r="AC14093" s="5"/>
      <c r="AD14093" s="5"/>
      <c r="AE14093" s="5"/>
      <c r="AF14093" s="5"/>
      <c r="AG14093" s="5"/>
      <c r="AH14093" s="5"/>
      <c r="AI14093" s="5"/>
      <c r="AJ14093" s="5"/>
    </row>
    <row r="14094" spans="11:36">
      <c r="K14094" s="5"/>
      <c r="L14094" s="5"/>
      <c r="M14094" s="5"/>
      <c r="N14094" s="5"/>
      <c r="O14094" s="5"/>
      <c r="P14094" s="5"/>
      <c r="Q14094" s="5"/>
      <c r="R14094" s="5"/>
      <c r="S14094" s="5"/>
      <c r="T14094" s="5"/>
      <c r="U14094" s="5"/>
      <c r="V14094" s="5"/>
      <c r="W14094" s="5"/>
      <c r="X14094" s="5"/>
      <c r="Y14094" s="5"/>
      <c r="Z14094" s="5"/>
      <c r="AA14094" s="5"/>
      <c r="AB14094" s="5"/>
      <c r="AC14094" s="5"/>
      <c r="AD14094" s="5"/>
      <c r="AE14094" s="5"/>
      <c r="AF14094" s="5"/>
      <c r="AG14094" s="5"/>
      <c r="AH14094" s="5"/>
      <c r="AI14094" s="5"/>
      <c r="AJ14094" s="5"/>
    </row>
    <row r="14095" spans="11:36">
      <c r="K14095" s="5"/>
      <c r="L14095" s="5"/>
      <c r="M14095" s="5"/>
      <c r="N14095" s="5"/>
      <c r="O14095" s="5"/>
      <c r="P14095" s="5"/>
      <c r="Q14095" s="5"/>
      <c r="R14095" s="5"/>
      <c r="S14095" s="5"/>
      <c r="T14095" s="5"/>
      <c r="U14095" s="5"/>
      <c r="V14095" s="5"/>
      <c r="W14095" s="5"/>
      <c r="X14095" s="5"/>
      <c r="Y14095" s="5"/>
      <c r="Z14095" s="5"/>
      <c r="AA14095" s="5"/>
      <c r="AB14095" s="5"/>
      <c r="AC14095" s="5"/>
      <c r="AD14095" s="5"/>
      <c r="AE14095" s="5"/>
      <c r="AF14095" s="5"/>
      <c r="AG14095" s="5"/>
      <c r="AH14095" s="5"/>
      <c r="AI14095" s="5"/>
      <c r="AJ14095" s="5"/>
    </row>
    <row r="14096" spans="11:36">
      <c r="K14096" s="5"/>
      <c r="L14096" s="5"/>
      <c r="M14096" s="5"/>
      <c r="N14096" s="5"/>
      <c r="O14096" s="5"/>
      <c r="P14096" s="5"/>
      <c r="Q14096" s="5"/>
      <c r="R14096" s="5"/>
      <c r="S14096" s="5"/>
      <c r="T14096" s="5"/>
      <c r="U14096" s="5"/>
      <c r="V14096" s="5"/>
      <c r="W14096" s="5"/>
      <c r="X14096" s="5"/>
      <c r="Y14096" s="5"/>
      <c r="Z14096" s="5"/>
      <c r="AA14096" s="5"/>
      <c r="AB14096" s="5"/>
      <c r="AC14096" s="5"/>
      <c r="AD14096" s="5"/>
      <c r="AE14096" s="5"/>
      <c r="AF14096" s="5"/>
      <c r="AG14096" s="5"/>
      <c r="AH14096" s="5"/>
      <c r="AI14096" s="5"/>
      <c r="AJ14096" s="5"/>
    </row>
    <row r="14097" spans="11:36">
      <c r="K14097" s="5"/>
      <c r="L14097" s="5"/>
      <c r="M14097" s="5"/>
      <c r="N14097" s="5"/>
      <c r="O14097" s="5"/>
      <c r="P14097" s="5"/>
      <c r="Q14097" s="5"/>
      <c r="R14097" s="5"/>
      <c r="S14097" s="5"/>
      <c r="T14097" s="5"/>
      <c r="U14097" s="5"/>
      <c r="V14097" s="5"/>
      <c r="W14097" s="5"/>
      <c r="X14097" s="5"/>
      <c r="Y14097" s="5"/>
      <c r="Z14097" s="5"/>
      <c r="AA14097" s="5"/>
      <c r="AB14097" s="5"/>
      <c r="AC14097" s="5"/>
      <c r="AD14097" s="5"/>
      <c r="AE14097" s="5"/>
      <c r="AF14097" s="5"/>
      <c r="AG14097" s="5"/>
      <c r="AH14097" s="5"/>
      <c r="AI14097" s="5"/>
      <c r="AJ14097" s="5"/>
    </row>
    <row r="14098" spans="11:36">
      <c r="K14098" s="5"/>
      <c r="L14098" s="5"/>
      <c r="M14098" s="5"/>
      <c r="N14098" s="5"/>
      <c r="O14098" s="5"/>
      <c r="P14098" s="5"/>
      <c r="Q14098" s="5"/>
      <c r="R14098" s="5"/>
      <c r="S14098" s="5"/>
      <c r="T14098" s="5"/>
      <c r="U14098" s="5"/>
      <c r="V14098" s="5"/>
      <c r="W14098" s="5"/>
      <c r="X14098" s="5"/>
      <c r="Y14098" s="5"/>
      <c r="Z14098" s="5"/>
      <c r="AA14098" s="5"/>
      <c r="AB14098" s="5"/>
      <c r="AC14098" s="5"/>
      <c r="AD14098" s="5"/>
      <c r="AE14098" s="5"/>
      <c r="AF14098" s="5"/>
      <c r="AG14098" s="5"/>
      <c r="AH14098" s="5"/>
      <c r="AI14098" s="5"/>
      <c r="AJ14098" s="5"/>
    </row>
    <row r="14099" spans="11:36">
      <c r="K14099" s="5"/>
      <c r="L14099" s="5"/>
      <c r="M14099" s="5"/>
      <c r="N14099" s="5"/>
      <c r="O14099" s="5"/>
      <c r="P14099" s="5"/>
      <c r="Q14099" s="5"/>
      <c r="R14099" s="5"/>
      <c r="S14099" s="5"/>
      <c r="T14099" s="5"/>
      <c r="U14099" s="5"/>
      <c r="V14099" s="5"/>
      <c r="W14099" s="5"/>
      <c r="X14099" s="5"/>
      <c r="Y14099" s="5"/>
      <c r="Z14099" s="5"/>
      <c r="AA14099" s="5"/>
      <c r="AB14099" s="5"/>
      <c r="AC14099" s="5"/>
      <c r="AD14099" s="5"/>
      <c r="AE14099" s="5"/>
      <c r="AF14099" s="5"/>
      <c r="AG14099" s="5"/>
      <c r="AH14099" s="5"/>
      <c r="AI14099" s="5"/>
      <c r="AJ14099" s="5"/>
    </row>
    <row r="14100" spans="11:36">
      <c r="K14100" s="5"/>
      <c r="L14100" s="5"/>
      <c r="M14100" s="5"/>
      <c r="N14100" s="5"/>
      <c r="O14100" s="5"/>
      <c r="P14100" s="5"/>
      <c r="Q14100" s="5"/>
      <c r="R14100" s="5"/>
      <c r="S14100" s="5"/>
      <c r="T14100" s="5"/>
      <c r="U14100" s="5"/>
      <c r="V14100" s="5"/>
      <c r="W14100" s="5"/>
      <c r="X14100" s="5"/>
      <c r="Y14100" s="5"/>
      <c r="Z14100" s="5"/>
      <c r="AA14100" s="5"/>
      <c r="AB14100" s="5"/>
      <c r="AC14100" s="5"/>
      <c r="AD14100" s="5"/>
      <c r="AE14100" s="5"/>
      <c r="AF14100" s="5"/>
      <c r="AG14100" s="5"/>
      <c r="AH14100" s="5"/>
      <c r="AI14100" s="5"/>
      <c r="AJ14100" s="5"/>
    </row>
    <row r="14101" spans="11:36">
      <c r="K14101" s="5"/>
      <c r="L14101" s="5"/>
      <c r="M14101" s="5"/>
      <c r="N14101" s="5"/>
      <c r="O14101" s="5"/>
      <c r="P14101" s="5"/>
      <c r="Q14101" s="5"/>
      <c r="R14101" s="5"/>
      <c r="S14101" s="5"/>
      <c r="T14101" s="5"/>
      <c r="U14101" s="5"/>
      <c r="V14101" s="5"/>
      <c r="W14101" s="5"/>
      <c r="X14101" s="5"/>
      <c r="Y14101" s="5"/>
      <c r="Z14101" s="5"/>
      <c r="AA14101" s="5"/>
      <c r="AB14101" s="5"/>
      <c r="AC14101" s="5"/>
      <c r="AD14101" s="5"/>
      <c r="AE14101" s="5"/>
      <c r="AF14101" s="5"/>
      <c r="AG14101" s="5"/>
      <c r="AH14101" s="5"/>
      <c r="AI14101" s="5"/>
      <c r="AJ14101" s="5"/>
    </row>
    <row r="14102" spans="11:36">
      <c r="K14102" s="5"/>
      <c r="L14102" s="5"/>
      <c r="M14102" s="5"/>
      <c r="N14102" s="5"/>
      <c r="O14102" s="5"/>
      <c r="P14102" s="5"/>
      <c r="Q14102" s="5"/>
      <c r="R14102" s="5"/>
      <c r="S14102" s="5"/>
      <c r="T14102" s="5"/>
      <c r="U14102" s="5"/>
      <c r="V14102" s="5"/>
      <c r="W14102" s="5"/>
      <c r="X14102" s="5"/>
      <c r="Y14102" s="5"/>
      <c r="Z14102" s="5"/>
      <c r="AA14102" s="5"/>
      <c r="AB14102" s="5"/>
      <c r="AC14102" s="5"/>
      <c r="AD14102" s="5"/>
      <c r="AE14102" s="5"/>
      <c r="AF14102" s="5"/>
      <c r="AG14102" s="5"/>
      <c r="AH14102" s="5"/>
      <c r="AI14102" s="5"/>
      <c r="AJ14102" s="5"/>
    </row>
    <row r="14103" spans="11:36">
      <c r="K14103" s="5"/>
      <c r="L14103" s="5"/>
      <c r="M14103" s="5"/>
      <c r="N14103" s="5"/>
      <c r="O14103" s="5"/>
      <c r="P14103" s="5"/>
      <c r="Q14103" s="5"/>
      <c r="R14103" s="5"/>
      <c r="S14103" s="5"/>
      <c r="T14103" s="5"/>
      <c r="U14103" s="5"/>
      <c r="V14103" s="5"/>
      <c r="W14103" s="5"/>
      <c r="X14103" s="5"/>
      <c r="Y14103" s="5"/>
      <c r="Z14103" s="5"/>
      <c r="AA14103" s="5"/>
      <c r="AB14103" s="5"/>
      <c r="AC14103" s="5"/>
      <c r="AD14103" s="5"/>
      <c r="AE14103" s="5"/>
      <c r="AF14103" s="5"/>
      <c r="AG14103" s="5"/>
      <c r="AH14103" s="5"/>
      <c r="AI14103" s="5"/>
      <c r="AJ14103" s="5"/>
    </row>
    <row r="14104" spans="11:36">
      <c r="K14104" s="5"/>
      <c r="L14104" s="5"/>
      <c r="M14104" s="5"/>
      <c r="N14104" s="5"/>
      <c r="O14104" s="5"/>
      <c r="P14104" s="5"/>
      <c r="Q14104" s="5"/>
      <c r="R14104" s="5"/>
      <c r="S14104" s="5"/>
      <c r="T14104" s="5"/>
      <c r="U14104" s="5"/>
      <c r="V14104" s="5"/>
      <c r="W14104" s="5"/>
      <c r="X14104" s="5"/>
      <c r="Y14104" s="5"/>
      <c r="Z14104" s="5"/>
      <c r="AA14104" s="5"/>
      <c r="AB14104" s="5"/>
      <c r="AC14104" s="5"/>
      <c r="AD14104" s="5"/>
      <c r="AE14104" s="5"/>
      <c r="AF14104" s="5"/>
      <c r="AG14104" s="5"/>
      <c r="AH14104" s="5"/>
      <c r="AI14104" s="5"/>
      <c r="AJ14104" s="5"/>
    </row>
    <row r="14105" spans="11:36">
      <c r="K14105" s="5"/>
      <c r="L14105" s="5"/>
      <c r="M14105" s="5"/>
      <c r="N14105" s="5"/>
      <c r="O14105" s="5"/>
      <c r="P14105" s="5"/>
      <c r="Q14105" s="5"/>
      <c r="R14105" s="5"/>
      <c r="S14105" s="5"/>
      <c r="T14105" s="5"/>
      <c r="U14105" s="5"/>
      <c r="V14105" s="5"/>
      <c r="W14105" s="5"/>
      <c r="X14105" s="5"/>
      <c r="Y14105" s="5"/>
      <c r="Z14105" s="5"/>
      <c r="AA14105" s="5"/>
      <c r="AB14105" s="5"/>
      <c r="AC14105" s="5"/>
      <c r="AD14105" s="5"/>
      <c r="AE14105" s="5"/>
      <c r="AF14105" s="5"/>
      <c r="AG14105" s="5"/>
      <c r="AH14105" s="5"/>
      <c r="AI14105" s="5"/>
      <c r="AJ14105" s="5"/>
    </row>
    <row r="14106" spans="11:36">
      <c r="K14106" s="5"/>
      <c r="L14106" s="5"/>
      <c r="M14106" s="5"/>
      <c r="N14106" s="5"/>
      <c r="O14106" s="5"/>
      <c r="P14106" s="5"/>
      <c r="Q14106" s="5"/>
      <c r="R14106" s="5"/>
      <c r="S14106" s="5"/>
      <c r="T14106" s="5"/>
      <c r="U14106" s="5"/>
      <c r="V14106" s="5"/>
      <c r="W14106" s="5"/>
      <c r="X14106" s="5"/>
      <c r="Y14106" s="5"/>
      <c r="Z14106" s="5"/>
      <c r="AA14106" s="5"/>
      <c r="AB14106" s="5"/>
      <c r="AC14106" s="5"/>
      <c r="AD14106" s="5"/>
      <c r="AE14106" s="5"/>
      <c r="AF14106" s="5"/>
      <c r="AG14106" s="5"/>
      <c r="AH14106" s="5"/>
      <c r="AI14106" s="5"/>
      <c r="AJ14106" s="5"/>
    </row>
    <row r="14107" spans="11:36">
      <c r="K14107" s="5"/>
      <c r="L14107" s="5"/>
      <c r="M14107" s="5"/>
      <c r="N14107" s="5"/>
      <c r="O14107" s="5"/>
      <c r="P14107" s="5"/>
      <c r="Q14107" s="5"/>
      <c r="R14107" s="5"/>
      <c r="S14107" s="5"/>
      <c r="T14107" s="5"/>
      <c r="U14107" s="5"/>
      <c r="V14107" s="5"/>
      <c r="W14107" s="5"/>
      <c r="X14107" s="5"/>
      <c r="Y14107" s="5"/>
      <c r="Z14107" s="5"/>
      <c r="AA14107" s="5"/>
      <c r="AB14107" s="5"/>
      <c r="AC14107" s="5"/>
      <c r="AD14107" s="5"/>
      <c r="AE14107" s="5"/>
      <c r="AF14107" s="5"/>
      <c r="AG14107" s="5"/>
      <c r="AH14107" s="5"/>
      <c r="AI14107" s="5"/>
      <c r="AJ14107" s="5"/>
    </row>
    <row r="14108" spans="11:36">
      <c r="K14108" s="5"/>
      <c r="L14108" s="5"/>
      <c r="M14108" s="5"/>
      <c r="N14108" s="5"/>
      <c r="O14108" s="5"/>
      <c r="P14108" s="5"/>
      <c r="Q14108" s="5"/>
      <c r="R14108" s="5"/>
      <c r="S14108" s="5"/>
      <c r="T14108" s="5"/>
      <c r="U14108" s="5"/>
      <c r="V14108" s="5"/>
      <c r="W14108" s="5"/>
      <c r="X14108" s="5"/>
      <c r="Y14108" s="5"/>
      <c r="Z14108" s="5"/>
      <c r="AA14108" s="5"/>
      <c r="AB14108" s="5"/>
      <c r="AC14108" s="5"/>
      <c r="AD14108" s="5"/>
      <c r="AE14108" s="5"/>
      <c r="AF14108" s="5"/>
      <c r="AG14108" s="5"/>
      <c r="AH14108" s="5"/>
      <c r="AI14108" s="5"/>
      <c r="AJ14108" s="5"/>
    </row>
    <row r="14109" spans="11:36">
      <c r="K14109" s="5"/>
      <c r="L14109" s="5"/>
      <c r="M14109" s="5"/>
      <c r="N14109" s="5"/>
      <c r="O14109" s="5"/>
      <c r="P14109" s="5"/>
      <c r="Q14109" s="5"/>
      <c r="R14109" s="5"/>
      <c r="S14109" s="5"/>
      <c r="T14109" s="5"/>
      <c r="U14109" s="5"/>
      <c r="V14109" s="5"/>
      <c r="W14109" s="5"/>
      <c r="X14109" s="5"/>
      <c r="Y14109" s="5"/>
      <c r="Z14109" s="5"/>
      <c r="AA14109" s="5"/>
      <c r="AB14109" s="5"/>
      <c r="AC14109" s="5"/>
      <c r="AD14109" s="5"/>
      <c r="AE14109" s="5"/>
      <c r="AF14109" s="5"/>
      <c r="AG14109" s="5"/>
      <c r="AH14109" s="5"/>
      <c r="AI14109" s="5"/>
      <c r="AJ14109" s="5"/>
    </row>
    <row r="14110" spans="11:36">
      <c r="K14110" s="5"/>
      <c r="L14110" s="5"/>
      <c r="M14110" s="5"/>
      <c r="N14110" s="5"/>
      <c r="O14110" s="5"/>
      <c r="P14110" s="5"/>
      <c r="Q14110" s="5"/>
      <c r="R14110" s="5"/>
      <c r="S14110" s="5"/>
      <c r="T14110" s="5"/>
      <c r="U14110" s="5"/>
      <c r="V14110" s="5"/>
      <c r="W14110" s="5"/>
      <c r="X14110" s="5"/>
      <c r="Y14110" s="5"/>
      <c r="Z14110" s="5"/>
      <c r="AA14110" s="5"/>
      <c r="AB14110" s="5"/>
      <c r="AC14110" s="5"/>
      <c r="AD14110" s="5"/>
      <c r="AE14110" s="5"/>
      <c r="AF14110" s="5"/>
      <c r="AG14110" s="5"/>
      <c r="AH14110" s="5"/>
      <c r="AI14110" s="5"/>
      <c r="AJ14110" s="5"/>
    </row>
    <row r="14111" spans="11:36">
      <c r="K14111" s="5"/>
      <c r="L14111" s="5"/>
      <c r="M14111" s="5"/>
      <c r="N14111" s="5"/>
      <c r="O14111" s="5"/>
      <c r="P14111" s="5"/>
      <c r="Q14111" s="5"/>
      <c r="R14111" s="5"/>
      <c r="S14111" s="5"/>
      <c r="T14111" s="5"/>
      <c r="U14111" s="5"/>
      <c r="V14111" s="5"/>
      <c r="W14111" s="5"/>
      <c r="X14111" s="5"/>
      <c r="Y14111" s="5"/>
      <c r="Z14111" s="5"/>
      <c r="AA14111" s="5"/>
      <c r="AB14111" s="5"/>
      <c r="AC14111" s="5"/>
      <c r="AD14111" s="5"/>
      <c r="AE14111" s="5"/>
      <c r="AF14111" s="5"/>
      <c r="AG14111" s="5"/>
      <c r="AH14111" s="5"/>
      <c r="AI14111" s="5"/>
      <c r="AJ14111" s="5"/>
    </row>
    <row r="14112" spans="11:36">
      <c r="K14112" s="5"/>
      <c r="L14112" s="5"/>
      <c r="M14112" s="5"/>
      <c r="N14112" s="5"/>
      <c r="O14112" s="5"/>
      <c r="P14112" s="5"/>
      <c r="Q14112" s="5"/>
      <c r="R14112" s="5"/>
      <c r="S14112" s="5"/>
      <c r="T14112" s="5"/>
      <c r="U14112" s="5"/>
      <c r="V14112" s="5"/>
      <c r="W14112" s="5"/>
      <c r="X14112" s="5"/>
      <c r="Y14112" s="5"/>
      <c r="Z14112" s="5"/>
      <c r="AA14112" s="5"/>
      <c r="AB14112" s="5"/>
      <c r="AC14112" s="5"/>
      <c r="AD14112" s="5"/>
      <c r="AE14112" s="5"/>
      <c r="AF14112" s="5"/>
      <c r="AG14112" s="5"/>
      <c r="AH14112" s="5"/>
      <c r="AI14112" s="5"/>
      <c r="AJ14112" s="5"/>
    </row>
    <row r="14113" spans="11:36">
      <c r="K14113" s="5"/>
      <c r="L14113" s="5"/>
      <c r="M14113" s="5"/>
      <c r="N14113" s="5"/>
      <c r="O14113" s="5"/>
      <c r="P14113" s="5"/>
      <c r="Q14113" s="5"/>
      <c r="R14113" s="5"/>
      <c r="S14113" s="5"/>
      <c r="T14113" s="5"/>
      <c r="U14113" s="5"/>
      <c r="V14113" s="5"/>
      <c r="W14113" s="5"/>
      <c r="X14113" s="5"/>
      <c r="Y14113" s="5"/>
      <c r="Z14113" s="5"/>
      <c r="AA14113" s="5"/>
      <c r="AB14113" s="5"/>
      <c r="AC14113" s="5"/>
      <c r="AD14113" s="5"/>
      <c r="AE14113" s="5"/>
      <c r="AF14113" s="5"/>
      <c r="AG14113" s="5"/>
      <c r="AH14113" s="5"/>
      <c r="AI14113" s="5"/>
      <c r="AJ14113" s="5"/>
    </row>
    <row r="14114" spans="11:36">
      <c r="K14114" s="5"/>
      <c r="L14114" s="5"/>
      <c r="M14114" s="5"/>
      <c r="N14114" s="5"/>
      <c r="O14114" s="5"/>
      <c r="P14114" s="5"/>
      <c r="Q14114" s="5"/>
      <c r="R14114" s="5"/>
      <c r="S14114" s="5"/>
      <c r="T14114" s="5"/>
      <c r="U14114" s="5"/>
      <c r="V14114" s="5"/>
      <c r="W14114" s="5"/>
      <c r="X14114" s="5"/>
      <c r="Y14114" s="5"/>
      <c r="Z14114" s="5"/>
      <c r="AA14114" s="5"/>
      <c r="AB14114" s="5"/>
      <c r="AC14114" s="5"/>
      <c r="AD14114" s="5"/>
      <c r="AE14114" s="5"/>
      <c r="AF14114" s="5"/>
      <c r="AG14114" s="5"/>
      <c r="AH14114" s="5"/>
      <c r="AI14114" s="5"/>
      <c r="AJ14114" s="5"/>
    </row>
    <row r="14115" spans="11:36">
      <c r="K14115" s="5"/>
      <c r="L14115" s="5"/>
      <c r="M14115" s="5"/>
      <c r="N14115" s="5"/>
      <c r="O14115" s="5"/>
      <c r="P14115" s="5"/>
      <c r="Q14115" s="5"/>
      <c r="R14115" s="5"/>
      <c r="S14115" s="5"/>
      <c r="T14115" s="5"/>
      <c r="U14115" s="5"/>
      <c r="V14115" s="5"/>
      <c r="W14115" s="5"/>
      <c r="X14115" s="5"/>
      <c r="Y14115" s="5"/>
      <c r="Z14115" s="5"/>
      <c r="AA14115" s="5"/>
      <c r="AB14115" s="5"/>
      <c r="AC14115" s="5"/>
      <c r="AD14115" s="5"/>
      <c r="AE14115" s="5"/>
      <c r="AF14115" s="5"/>
      <c r="AG14115" s="5"/>
      <c r="AH14115" s="5"/>
      <c r="AI14115" s="5"/>
      <c r="AJ14115" s="5"/>
    </row>
    <row r="14116" spans="11:36">
      <c r="K14116" s="5"/>
      <c r="L14116" s="5"/>
      <c r="M14116" s="5"/>
      <c r="N14116" s="5"/>
      <c r="O14116" s="5"/>
      <c r="P14116" s="5"/>
      <c r="Q14116" s="5"/>
      <c r="R14116" s="5"/>
      <c r="S14116" s="5"/>
      <c r="T14116" s="5"/>
      <c r="U14116" s="5"/>
      <c r="V14116" s="5"/>
      <c r="W14116" s="5"/>
      <c r="X14116" s="5"/>
      <c r="Y14116" s="5"/>
      <c r="Z14116" s="5"/>
      <c r="AA14116" s="5"/>
      <c r="AB14116" s="5"/>
      <c r="AC14116" s="5"/>
      <c r="AD14116" s="5"/>
      <c r="AE14116" s="5"/>
      <c r="AF14116" s="5"/>
      <c r="AG14116" s="5"/>
      <c r="AH14116" s="5"/>
      <c r="AI14116" s="5"/>
      <c r="AJ14116" s="5"/>
    </row>
    <row r="14117" spans="11:36">
      <c r="K14117" s="5"/>
      <c r="L14117" s="5"/>
      <c r="M14117" s="5"/>
      <c r="N14117" s="5"/>
      <c r="O14117" s="5"/>
      <c r="P14117" s="5"/>
      <c r="Q14117" s="5"/>
      <c r="R14117" s="5"/>
      <c r="S14117" s="5"/>
      <c r="T14117" s="5"/>
      <c r="U14117" s="5"/>
      <c r="V14117" s="5"/>
      <c r="W14117" s="5"/>
      <c r="X14117" s="5"/>
      <c r="Y14117" s="5"/>
      <c r="Z14117" s="5"/>
      <c r="AA14117" s="5"/>
      <c r="AB14117" s="5"/>
      <c r="AC14117" s="5"/>
      <c r="AD14117" s="5"/>
      <c r="AE14117" s="5"/>
      <c r="AF14117" s="5"/>
      <c r="AG14117" s="5"/>
      <c r="AH14117" s="5"/>
      <c r="AI14117" s="5"/>
      <c r="AJ14117" s="5"/>
    </row>
    <row r="14118" spans="11:36">
      <c r="K14118" s="5"/>
      <c r="L14118" s="5"/>
      <c r="M14118" s="5"/>
      <c r="N14118" s="5"/>
      <c r="O14118" s="5"/>
      <c r="P14118" s="5"/>
      <c r="Q14118" s="5"/>
      <c r="R14118" s="5"/>
      <c r="S14118" s="5"/>
      <c r="T14118" s="5"/>
      <c r="U14118" s="5"/>
      <c r="V14118" s="5"/>
      <c r="W14118" s="5"/>
      <c r="X14118" s="5"/>
      <c r="Y14118" s="5"/>
      <c r="Z14118" s="5"/>
      <c r="AA14118" s="5"/>
      <c r="AB14118" s="5"/>
      <c r="AC14118" s="5"/>
      <c r="AD14118" s="5"/>
      <c r="AE14118" s="5"/>
      <c r="AF14118" s="5"/>
      <c r="AG14118" s="5"/>
      <c r="AH14118" s="5"/>
      <c r="AI14118" s="5"/>
      <c r="AJ14118" s="5"/>
    </row>
    <row r="14119" spans="11:36">
      <c r="K14119" s="5"/>
      <c r="L14119" s="5"/>
      <c r="M14119" s="5"/>
      <c r="N14119" s="5"/>
      <c r="O14119" s="5"/>
      <c r="P14119" s="5"/>
      <c r="Q14119" s="5"/>
      <c r="R14119" s="5"/>
      <c r="S14119" s="5"/>
      <c r="T14119" s="5"/>
      <c r="U14119" s="5"/>
      <c r="V14119" s="5"/>
      <c r="W14119" s="5"/>
      <c r="X14119" s="5"/>
      <c r="Y14119" s="5"/>
      <c r="Z14119" s="5"/>
      <c r="AA14119" s="5"/>
      <c r="AB14119" s="5"/>
      <c r="AC14119" s="5"/>
      <c r="AD14119" s="5"/>
      <c r="AE14119" s="5"/>
      <c r="AF14119" s="5"/>
      <c r="AG14119" s="5"/>
      <c r="AH14119" s="5"/>
      <c r="AI14119" s="5"/>
      <c r="AJ14119" s="5"/>
    </row>
    <row r="14120" spans="11:36">
      <c r="K14120" s="5"/>
      <c r="L14120" s="5"/>
      <c r="M14120" s="5"/>
      <c r="N14120" s="5"/>
      <c r="O14120" s="5"/>
      <c r="P14120" s="5"/>
      <c r="Q14120" s="5"/>
      <c r="R14120" s="5"/>
      <c r="S14120" s="5"/>
      <c r="T14120" s="5"/>
      <c r="U14120" s="5"/>
      <c r="V14120" s="5"/>
      <c r="W14120" s="5"/>
      <c r="X14120" s="5"/>
      <c r="Y14120" s="5"/>
      <c r="Z14120" s="5"/>
      <c r="AA14120" s="5"/>
      <c r="AB14120" s="5"/>
      <c r="AC14120" s="5"/>
      <c r="AD14120" s="5"/>
      <c r="AE14120" s="5"/>
      <c r="AF14120" s="5"/>
      <c r="AG14120" s="5"/>
      <c r="AH14120" s="5"/>
      <c r="AI14120" s="5"/>
      <c r="AJ14120" s="5"/>
    </row>
    <row r="14121" spans="11:36">
      <c r="K14121" s="5"/>
      <c r="L14121" s="5"/>
      <c r="M14121" s="5"/>
      <c r="N14121" s="5"/>
      <c r="O14121" s="5"/>
      <c r="P14121" s="5"/>
      <c r="Q14121" s="5"/>
      <c r="R14121" s="5"/>
      <c r="S14121" s="5"/>
      <c r="T14121" s="5"/>
      <c r="U14121" s="5"/>
      <c r="V14121" s="5"/>
      <c r="W14121" s="5"/>
      <c r="X14121" s="5"/>
      <c r="Y14121" s="5"/>
      <c r="Z14121" s="5"/>
      <c r="AA14121" s="5"/>
      <c r="AB14121" s="5"/>
      <c r="AC14121" s="5"/>
      <c r="AD14121" s="5"/>
      <c r="AE14121" s="5"/>
      <c r="AF14121" s="5"/>
      <c r="AG14121" s="5"/>
      <c r="AH14121" s="5"/>
      <c r="AI14121" s="5"/>
      <c r="AJ14121" s="5"/>
    </row>
    <row r="14122" spans="11:36">
      <c r="K14122" s="5"/>
      <c r="L14122" s="5"/>
      <c r="M14122" s="5"/>
      <c r="N14122" s="5"/>
      <c r="O14122" s="5"/>
      <c r="P14122" s="5"/>
      <c r="Q14122" s="5"/>
      <c r="R14122" s="5"/>
      <c r="S14122" s="5"/>
      <c r="T14122" s="5"/>
      <c r="U14122" s="5"/>
      <c r="V14122" s="5"/>
      <c r="W14122" s="5"/>
      <c r="X14122" s="5"/>
      <c r="Y14122" s="5"/>
      <c r="Z14122" s="5"/>
      <c r="AA14122" s="5"/>
      <c r="AB14122" s="5"/>
      <c r="AC14122" s="5"/>
      <c r="AD14122" s="5"/>
      <c r="AE14122" s="5"/>
      <c r="AF14122" s="5"/>
      <c r="AG14122" s="5"/>
      <c r="AH14122" s="5"/>
      <c r="AI14122" s="5"/>
      <c r="AJ14122" s="5"/>
    </row>
    <row r="14123" spans="11:36">
      <c r="K14123" s="5"/>
      <c r="L14123" s="5"/>
      <c r="M14123" s="5"/>
      <c r="N14123" s="5"/>
      <c r="O14123" s="5"/>
      <c r="P14123" s="5"/>
      <c r="Q14123" s="5"/>
      <c r="R14123" s="5"/>
      <c r="S14123" s="5"/>
      <c r="T14123" s="5"/>
      <c r="U14123" s="5"/>
      <c r="V14123" s="5"/>
      <c r="W14123" s="5"/>
      <c r="X14123" s="5"/>
      <c r="Y14123" s="5"/>
      <c r="Z14123" s="5"/>
      <c r="AA14123" s="5"/>
      <c r="AB14123" s="5"/>
      <c r="AC14123" s="5"/>
      <c r="AD14123" s="5"/>
      <c r="AE14123" s="5"/>
      <c r="AF14123" s="5"/>
      <c r="AG14123" s="5"/>
      <c r="AH14123" s="5"/>
      <c r="AI14123" s="5"/>
      <c r="AJ14123" s="5"/>
    </row>
    <row r="14124" spans="11:36">
      <c r="K14124" s="5"/>
      <c r="L14124" s="5"/>
      <c r="M14124" s="5"/>
      <c r="N14124" s="5"/>
      <c r="O14124" s="5"/>
      <c r="P14124" s="5"/>
      <c r="Q14124" s="5"/>
      <c r="R14124" s="5"/>
      <c r="S14124" s="5"/>
      <c r="T14124" s="5"/>
      <c r="U14124" s="5"/>
      <c r="V14124" s="5"/>
      <c r="W14124" s="5"/>
      <c r="X14124" s="5"/>
      <c r="Y14124" s="5"/>
      <c r="Z14124" s="5"/>
      <c r="AA14124" s="5"/>
      <c r="AB14124" s="5"/>
      <c r="AC14124" s="5"/>
      <c r="AD14124" s="5"/>
      <c r="AE14124" s="5"/>
      <c r="AF14124" s="5"/>
      <c r="AG14124" s="5"/>
      <c r="AH14124" s="5"/>
      <c r="AI14124" s="5"/>
      <c r="AJ14124" s="5"/>
    </row>
    <row r="14125" spans="11:36">
      <c r="K14125" s="5"/>
      <c r="L14125" s="5"/>
      <c r="M14125" s="5"/>
      <c r="N14125" s="5"/>
      <c r="O14125" s="5"/>
      <c r="P14125" s="5"/>
      <c r="Q14125" s="5"/>
      <c r="R14125" s="5"/>
      <c r="S14125" s="5"/>
      <c r="T14125" s="5"/>
      <c r="U14125" s="5"/>
      <c r="V14125" s="5"/>
      <c r="W14125" s="5"/>
      <c r="X14125" s="5"/>
      <c r="Y14125" s="5"/>
      <c r="Z14125" s="5"/>
      <c r="AA14125" s="5"/>
      <c r="AB14125" s="5"/>
      <c r="AC14125" s="5"/>
      <c r="AD14125" s="5"/>
      <c r="AE14125" s="5"/>
      <c r="AF14125" s="5"/>
      <c r="AG14125" s="5"/>
      <c r="AH14125" s="5"/>
      <c r="AI14125" s="5"/>
      <c r="AJ14125" s="5"/>
    </row>
    <row r="14126" spans="11:36">
      <c r="K14126" s="5"/>
      <c r="L14126" s="5"/>
      <c r="M14126" s="5"/>
      <c r="N14126" s="5"/>
      <c r="O14126" s="5"/>
      <c r="P14126" s="5"/>
      <c r="Q14126" s="5"/>
      <c r="R14126" s="5"/>
      <c r="S14126" s="5"/>
      <c r="T14126" s="5"/>
      <c r="U14126" s="5"/>
      <c r="V14126" s="5"/>
      <c r="W14126" s="5"/>
      <c r="X14126" s="5"/>
      <c r="Y14126" s="5"/>
      <c r="Z14126" s="5"/>
      <c r="AA14126" s="5"/>
      <c r="AB14126" s="5"/>
      <c r="AC14126" s="5"/>
      <c r="AD14126" s="5"/>
      <c r="AE14126" s="5"/>
      <c r="AF14126" s="5"/>
      <c r="AG14126" s="5"/>
      <c r="AH14126" s="5"/>
      <c r="AI14126" s="5"/>
      <c r="AJ14126" s="5"/>
    </row>
    <row r="14127" spans="11:36">
      <c r="K14127" s="5"/>
      <c r="L14127" s="5"/>
      <c r="M14127" s="5"/>
      <c r="N14127" s="5"/>
      <c r="O14127" s="5"/>
      <c r="P14127" s="5"/>
      <c r="Q14127" s="5"/>
      <c r="R14127" s="5"/>
      <c r="S14127" s="5"/>
      <c r="T14127" s="5"/>
      <c r="U14127" s="5"/>
      <c r="V14127" s="5"/>
      <c r="W14127" s="5"/>
      <c r="X14127" s="5"/>
      <c r="Y14127" s="5"/>
      <c r="Z14127" s="5"/>
      <c r="AA14127" s="5"/>
      <c r="AB14127" s="5"/>
      <c r="AC14127" s="5"/>
      <c r="AD14127" s="5"/>
      <c r="AE14127" s="5"/>
      <c r="AF14127" s="5"/>
      <c r="AG14127" s="5"/>
      <c r="AH14127" s="5"/>
      <c r="AI14127" s="5"/>
      <c r="AJ14127" s="5"/>
    </row>
    <row r="14128" spans="11:36">
      <c r="K14128" s="5"/>
      <c r="L14128" s="5"/>
      <c r="M14128" s="5"/>
      <c r="N14128" s="5"/>
      <c r="O14128" s="5"/>
      <c r="P14128" s="5"/>
      <c r="Q14128" s="5"/>
      <c r="R14128" s="5"/>
      <c r="S14128" s="5"/>
      <c r="T14128" s="5"/>
      <c r="U14128" s="5"/>
      <c r="V14128" s="5"/>
      <c r="W14128" s="5"/>
      <c r="X14128" s="5"/>
      <c r="Y14128" s="5"/>
      <c r="Z14128" s="5"/>
      <c r="AA14128" s="5"/>
      <c r="AB14128" s="5"/>
      <c r="AC14128" s="5"/>
      <c r="AD14128" s="5"/>
      <c r="AE14128" s="5"/>
      <c r="AF14128" s="5"/>
      <c r="AG14128" s="5"/>
      <c r="AH14128" s="5"/>
      <c r="AI14128" s="5"/>
      <c r="AJ14128" s="5"/>
    </row>
    <row r="14129" spans="11:36">
      <c r="K14129" s="5"/>
      <c r="L14129" s="5"/>
      <c r="M14129" s="5"/>
      <c r="N14129" s="5"/>
      <c r="O14129" s="5"/>
      <c r="P14129" s="5"/>
      <c r="Q14129" s="5"/>
      <c r="R14129" s="5"/>
      <c r="S14129" s="5"/>
      <c r="T14129" s="5"/>
      <c r="U14129" s="5"/>
      <c r="V14129" s="5"/>
      <c r="W14129" s="5"/>
      <c r="X14129" s="5"/>
      <c r="Y14129" s="5"/>
      <c r="Z14129" s="5"/>
      <c r="AA14129" s="5"/>
      <c r="AB14129" s="5"/>
      <c r="AC14129" s="5"/>
      <c r="AD14129" s="5"/>
      <c r="AE14129" s="5"/>
      <c r="AF14129" s="5"/>
      <c r="AG14129" s="5"/>
      <c r="AH14129" s="5"/>
      <c r="AI14129" s="5"/>
      <c r="AJ14129" s="5"/>
    </row>
    <row r="14130" spans="11:36">
      <c r="K14130" s="5"/>
      <c r="L14130" s="5"/>
      <c r="M14130" s="5"/>
      <c r="N14130" s="5"/>
      <c r="O14130" s="5"/>
      <c r="P14130" s="5"/>
      <c r="Q14130" s="5"/>
      <c r="R14130" s="5"/>
      <c r="S14130" s="5"/>
      <c r="T14130" s="5"/>
      <c r="U14130" s="5"/>
      <c r="V14130" s="5"/>
      <c r="W14130" s="5"/>
      <c r="X14130" s="5"/>
      <c r="Y14130" s="5"/>
      <c r="Z14130" s="5"/>
      <c r="AA14130" s="5"/>
      <c r="AB14130" s="5"/>
      <c r="AC14130" s="5"/>
      <c r="AD14130" s="5"/>
      <c r="AE14130" s="5"/>
      <c r="AF14130" s="5"/>
      <c r="AG14130" s="5"/>
      <c r="AH14130" s="5"/>
      <c r="AI14130" s="5"/>
      <c r="AJ14130" s="5"/>
    </row>
    <row r="14131" spans="11:36">
      <c r="K14131" s="5"/>
      <c r="L14131" s="5"/>
      <c r="M14131" s="5"/>
      <c r="N14131" s="5"/>
      <c r="O14131" s="5"/>
      <c r="P14131" s="5"/>
      <c r="Q14131" s="5"/>
      <c r="R14131" s="5"/>
      <c r="S14131" s="5"/>
      <c r="T14131" s="5"/>
      <c r="U14131" s="5"/>
      <c r="V14131" s="5"/>
      <c r="W14131" s="5"/>
      <c r="X14131" s="5"/>
      <c r="Y14131" s="5"/>
      <c r="Z14131" s="5"/>
      <c r="AA14131" s="5"/>
      <c r="AB14131" s="5"/>
      <c r="AC14131" s="5"/>
      <c r="AD14131" s="5"/>
      <c r="AE14131" s="5"/>
      <c r="AF14131" s="5"/>
      <c r="AG14131" s="5"/>
      <c r="AH14131" s="5"/>
      <c r="AI14131" s="5"/>
      <c r="AJ14131" s="5"/>
    </row>
    <row r="14132" spans="11:36">
      <c r="K14132" s="5"/>
      <c r="L14132" s="5"/>
      <c r="M14132" s="5"/>
      <c r="N14132" s="5"/>
      <c r="O14132" s="5"/>
      <c r="P14132" s="5"/>
      <c r="Q14132" s="5"/>
      <c r="R14132" s="5"/>
      <c r="S14132" s="5"/>
      <c r="T14132" s="5"/>
      <c r="U14132" s="5"/>
      <c r="V14132" s="5"/>
      <c r="W14132" s="5"/>
      <c r="X14132" s="5"/>
      <c r="Y14132" s="5"/>
      <c r="Z14132" s="5"/>
      <c r="AA14132" s="5"/>
      <c r="AB14132" s="5"/>
      <c r="AC14132" s="5"/>
      <c r="AD14132" s="5"/>
      <c r="AE14132" s="5"/>
      <c r="AF14132" s="5"/>
      <c r="AG14132" s="5"/>
      <c r="AH14132" s="5"/>
      <c r="AI14132" s="5"/>
      <c r="AJ14132" s="5"/>
    </row>
    <row r="14133" spans="11:36">
      <c r="K14133" s="5"/>
      <c r="L14133" s="5"/>
      <c r="M14133" s="5"/>
      <c r="N14133" s="5"/>
      <c r="O14133" s="5"/>
      <c r="P14133" s="5"/>
      <c r="Q14133" s="5"/>
      <c r="R14133" s="5"/>
      <c r="S14133" s="5"/>
      <c r="T14133" s="5"/>
      <c r="U14133" s="5"/>
      <c r="V14133" s="5"/>
      <c r="W14133" s="5"/>
      <c r="X14133" s="5"/>
      <c r="Y14133" s="5"/>
      <c r="Z14133" s="5"/>
      <c r="AA14133" s="5"/>
      <c r="AB14133" s="5"/>
      <c r="AC14133" s="5"/>
      <c r="AD14133" s="5"/>
      <c r="AE14133" s="5"/>
      <c r="AF14133" s="5"/>
      <c r="AG14133" s="5"/>
      <c r="AH14133" s="5"/>
      <c r="AI14133" s="5"/>
      <c r="AJ14133" s="5"/>
    </row>
    <row r="14134" spans="11:36">
      <c r="K14134" s="5"/>
      <c r="L14134" s="5"/>
      <c r="M14134" s="5"/>
      <c r="N14134" s="5"/>
      <c r="O14134" s="5"/>
      <c r="P14134" s="5"/>
      <c r="Q14134" s="5"/>
      <c r="R14134" s="5"/>
      <c r="S14134" s="5"/>
      <c r="T14134" s="5"/>
      <c r="U14134" s="5"/>
      <c r="V14134" s="5"/>
      <c r="W14134" s="5"/>
      <c r="X14134" s="5"/>
      <c r="Y14134" s="5"/>
      <c r="Z14134" s="5"/>
      <c r="AA14134" s="5"/>
      <c r="AB14134" s="5"/>
      <c r="AC14134" s="5"/>
      <c r="AD14134" s="5"/>
      <c r="AE14134" s="5"/>
      <c r="AF14134" s="5"/>
      <c r="AG14134" s="5"/>
      <c r="AH14134" s="5"/>
      <c r="AI14134" s="5"/>
      <c r="AJ14134" s="5"/>
    </row>
    <row r="14135" spans="11:36">
      <c r="K14135" s="5"/>
      <c r="L14135" s="5"/>
      <c r="M14135" s="5"/>
      <c r="N14135" s="5"/>
      <c r="O14135" s="5"/>
      <c r="P14135" s="5"/>
      <c r="Q14135" s="5"/>
      <c r="R14135" s="5"/>
      <c r="S14135" s="5"/>
      <c r="T14135" s="5"/>
      <c r="U14135" s="5"/>
      <c r="V14135" s="5"/>
      <c r="W14135" s="5"/>
      <c r="X14135" s="5"/>
      <c r="Y14135" s="5"/>
      <c r="Z14135" s="5"/>
      <c r="AA14135" s="5"/>
      <c r="AB14135" s="5"/>
      <c r="AC14135" s="5"/>
      <c r="AD14135" s="5"/>
      <c r="AE14135" s="5"/>
      <c r="AF14135" s="5"/>
      <c r="AG14135" s="5"/>
      <c r="AH14135" s="5"/>
      <c r="AI14135" s="5"/>
      <c r="AJ14135" s="5"/>
    </row>
    <row r="14136" spans="11:36">
      <c r="K14136" s="5"/>
      <c r="L14136" s="5"/>
      <c r="M14136" s="5"/>
      <c r="N14136" s="5"/>
      <c r="O14136" s="5"/>
      <c r="P14136" s="5"/>
      <c r="Q14136" s="5"/>
      <c r="R14136" s="5"/>
      <c r="S14136" s="5"/>
      <c r="T14136" s="5"/>
      <c r="U14136" s="5"/>
      <c r="V14136" s="5"/>
      <c r="W14136" s="5"/>
      <c r="X14136" s="5"/>
      <c r="Y14136" s="5"/>
      <c r="Z14136" s="5"/>
      <c r="AA14136" s="5"/>
      <c r="AB14136" s="5"/>
      <c r="AC14136" s="5"/>
      <c r="AD14136" s="5"/>
      <c r="AE14136" s="5"/>
      <c r="AF14136" s="5"/>
      <c r="AG14136" s="5"/>
      <c r="AH14136" s="5"/>
      <c r="AI14136" s="5"/>
      <c r="AJ14136" s="5"/>
    </row>
    <row r="14137" spans="11:36">
      <c r="K14137" s="5"/>
      <c r="L14137" s="5"/>
      <c r="M14137" s="5"/>
      <c r="N14137" s="5"/>
      <c r="O14137" s="5"/>
      <c r="P14137" s="5"/>
      <c r="Q14137" s="5"/>
      <c r="R14137" s="5"/>
      <c r="S14137" s="5"/>
      <c r="T14137" s="5"/>
      <c r="U14137" s="5"/>
      <c r="V14137" s="5"/>
      <c r="W14137" s="5"/>
      <c r="X14137" s="5"/>
      <c r="Y14137" s="5"/>
      <c r="Z14137" s="5"/>
      <c r="AA14137" s="5"/>
      <c r="AB14137" s="5"/>
      <c r="AC14137" s="5"/>
      <c r="AD14137" s="5"/>
      <c r="AE14137" s="5"/>
      <c r="AF14137" s="5"/>
      <c r="AG14137" s="5"/>
      <c r="AH14137" s="5"/>
      <c r="AI14137" s="5"/>
      <c r="AJ14137" s="5"/>
    </row>
    <row r="14138" spans="11:36">
      <c r="K14138" s="5"/>
      <c r="L14138" s="5"/>
      <c r="M14138" s="5"/>
      <c r="N14138" s="5"/>
      <c r="O14138" s="5"/>
      <c r="P14138" s="5"/>
      <c r="Q14138" s="5"/>
      <c r="R14138" s="5"/>
      <c r="S14138" s="5"/>
      <c r="T14138" s="5"/>
      <c r="U14138" s="5"/>
      <c r="V14138" s="5"/>
      <c r="W14138" s="5"/>
      <c r="X14138" s="5"/>
      <c r="Y14138" s="5"/>
      <c r="Z14138" s="5"/>
      <c r="AA14138" s="5"/>
      <c r="AB14138" s="5"/>
      <c r="AC14138" s="5"/>
      <c r="AD14138" s="5"/>
      <c r="AE14138" s="5"/>
      <c r="AF14138" s="5"/>
      <c r="AG14138" s="5"/>
      <c r="AH14138" s="5"/>
      <c r="AI14138" s="5"/>
      <c r="AJ14138" s="5"/>
    </row>
    <row r="14139" spans="11:36">
      <c r="K14139" s="5"/>
      <c r="L14139" s="5"/>
      <c r="M14139" s="5"/>
      <c r="N14139" s="5"/>
      <c r="O14139" s="5"/>
      <c r="P14139" s="5"/>
      <c r="Q14139" s="5"/>
      <c r="R14139" s="5"/>
      <c r="S14139" s="5"/>
      <c r="T14139" s="5"/>
      <c r="U14139" s="5"/>
      <c r="V14139" s="5"/>
      <c r="W14139" s="5"/>
      <c r="X14139" s="5"/>
      <c r="Y14139" s="5"/>
      <c r="Z14139" s="5"/>
      <c r="AA14139" s="5"/>
      <c r="AB14139" s="5"/>
      <c r="AC14139" s="5"/>
      <c r="AD14139" s="5"/>
      <c r="AE14139" s="5"/>
      <c r="AF14139" s="5"/>
      <c r="AG14139" s="5"/>
      <c r="AH14139" s="5"/>
      <c r="AI14139" s="5"/>
      <c r="AJ14139" s="5"/>
    </row>
    <row r="14140" spans="11:36">
      <c r="K14140" s="5"/>
      <c r="L14140" s="5"/>
      <c r="M14140" s="5"/>
      <c r="N14140" s="5"/>
      <c r="O14140" s="5"/>
      <c r="P14140" s="5"/>
      <c r="Q14140" s="5"/>
      <c r="R14140" s="5"/>
      <c r="S14140" s="5"/>
      <c r="T14140" s="5"/>
      <c r="U14140" s="5"/>
      <c r="V14140" s="5"/>
      <c r="W14140" s="5"/>
      <c r="X14140" s="5"/>
      <c r="Y14140" s="5"/>
      <c r="Z14140" s="5"/>
      <c r="AA14140" s="5"/>
      <c r="AB14140" s="5"/>
      <c r="AC14140" s="5"/>
      <c r="AD14140" s="5"/>
      <c r="AE14140" s="5"/>
      <c r="AF14140" s="5"/>
      <c r="AG14140" s="5"/>
      <c r="AH14140" s="5"/>
      <c r="AI14140" s="5"/>
      <c r="AJ14140" s="5"/>
    </row>
    <row r="14141" spans="11:36">
      <c r="K14141" s="5"/>
      <c r="L14141" s="5"/>
      <c r="M14141" s="5"/>
      <c r="N14141" s="5"/>
      <c r="O14141" s="5"/>
      <c r="P14141" s="5"/>
      <c r="Q14141" s="5"/>
      <c r="R14141" s="5"/>
      <c r="S14141" s="5"/>
      <c r="T14141" s="5"/>
      <c r="U14141" s="5"/>
      <c r="V14141" s="5"/>
      <c r="W14141" s="5"/>
      <c r="X14141" s="5"/>
      <c r="Y14141" s="5"/>
      <c r="Z14141" s="5"/>
      <c r="AA14141" s="5"/>
      <c r="AB14141" s="5"/>
      <c r="AC14141" s="5"/>
      <c r="AD14141" s="5"/>
      <c r="AE14141" s="5"/>
      <c r="AF14141" s="5"/>
      <c r="AG14141" s="5"/>
      <c r="AH14141" s="5"/>
      <c r="AI14141" s="5"/>
      <c r="AJ14141" s="5"/>
    </row>
    <row r="14142" spans="11:36">
      <c r="K14142" s="5"/>
      <c r="L14142" s="5"/>
      <c r="M14142" s="5"/>
      <c r="N14142" s="5"/>
      <c r="O14142" s="5"/>
      <c r="P14142" s="5"/>
      <c r="Q14142" s="5"/>
      <c r="R14142" s="5"/>
      <c r="S14142" s="5"/>
      <c r="T14142" s="5"/>
      <c r="U14142" s="5"/>
      <c r="V14142" s="5"/>
      <c r="W14142" s="5"/>
      <c r="X14142" s="5"/>
      <c r="Y14142" s="5"/>
      <c r="Z14142" s="5"/>
      <c r="AA14142" s="5"/>
      <c r="AB14142" s="5"/>
      <c r="AC14142" s="5"/>
      <c r="AD14142" s="5"/>
      <c r="AE14142" s="5"/>
      <c r="AF14142" s="5"/>
      <c r="AG14142" s="5"/>
      <c r="AH14142" s="5"/>
      <c r="AI14142" s="5"/>
      <c r="AJ14142" s="5"/>
    </row>
    <row r="14143" spans="11:36">
      <c r="K14143" s="5"/>
      <c r="L14143" s="5"/>
      <c r="M14143" s="5"/>
      <c r="N14143" s="5"/>
      <c r="O14143" s="5"/>
      <c r="P14143" s="5"/>
      <c r="Q14143" s="5"/>
      <c r="R14143" s="5"/>
      <c r="S14143" s="5"/>
      <c r="T14143" s="5"/>
      <c r="U14143" s="5"/>
      <c r="V14143" s="5"/>
      <c r="W14143" s="5"/>
      <c r="X14143" s="5"/>
      <c r="Y14143" s="5"/>
      <c r="Z14143" s="5"/>
      <c r="AA14143" s="5"/>
      <c r="AB14143" s="5"/>
      <c r="AC14143" s="5"/>
      <c r="AD14143" s="5"/>
      <c r="AE14143" s="5"/>
      <c r="AF14143" s="5"/>
      <c r="AG14143" s="5"/>
      <c r="AH14143" s="5"/>
      <c r="AI14143" s="5"/>
      <c r="AJ14143" s="5"/>
    </row>
    <row r="14144" spans="11:36">
      <c r="K14144" s="5"/>
      <c r="L14144" s="5"/>
      <c r="M14144" s="5"/>
      <c r="N14144" s="5"/>
      <c r="O14144" s="5"/>
      <c r="P14144" s="5"/>
      <c r="Q14144" s="5"/>
      <c r="R14144" s="5"/>
      <c r="S14144" s="5"/>
      <c r="T14144" s="5"/>
      <c r="U14144" s="5"/>
      <c r="V14144" s="5"/>
      <c r="W14144" s="5"/>
      <c r="X14144" s="5"/>
      <c r="Y14144" s="5"/>
      <c r="Z14144" s="5"/>
      <c r="AA14144" s="5"/>
      <c r="AB14144" s="5"/>
      <c r="AC14144" s="5"/>
      <c r="AD14144" s="5"/>
      <c r="AE14144" s="5"/>
      <c r="AF14144" s="5"/>
      <c r="AG14144" s="5"/>
      <c r="AH14144" s="5"/>
      <c r="AI14144" s="5"/>
      <c r="AJ14144" s="5"/>
    </row>
    <row r="14145" spans="11:36">
      <c r="K14145" s="5"/>
      <c r="L14145" s="5"/>
      <c r="M14145" s="5"/>
      <c r="N14145" s="5"/>
      <c r="O14145" s="5"/>
      <c r="P14145" s="5"/>
      <c r="Q14145" s="5"/>
      <c r="R14145" s="5"/>
      <c r="S14145" s="5"/>
      <c r="T14145" s="5"/>
      <c r="U14145" s="5"/>
      <c r="V14145" s="5"/>
      <c r="W14145" s="5"/>
      <c r="X14145" s="5"/>
      <c r="Y14145" s="5"/>
      <c r="Z14145" s="5"/>
      <c r="AA14145" s="5"/>
      <c r="AB14145" s="5"/>
      <c r="AC14145" s="5"/>
      <c r="AD14145" s="5"/>
      <c r="AE14145" s="5"/>
      <c r="AF14145" s="5"/>
      <c r="AG14145" s="5"/>
      <c r="AH14145" s="5"/>
      <c r="AI14145" s="5"/>
      <c r="AJ14145" s="5"/>
    </row>
    <row r="14146" spans="11:36">
      <c r="K14146" s="5"/>
      <c r="L14146" s="5"/>
      <c r="M14146" s="5"/>
      <c r="N14146" s="5"/>
      <c r="O14146" s="5"/>
      <c r="P14146" s="5"/>
      <c r="Q14146" s="5"/>
      <c r="R14146" s="5"/>
      <c r="S14146" s="5"/>
      <c r="T14146" s="5"/>
      <c r="U14146" s="5"/>
      <c r="V14146" s="5"/>
      <c r="W14146" s="5"/>
      <c r="X14146" s="5"/>
      <c r="Y14146" s="5"/>
      <c r="Z14146" s="5"/>
      <c r="AA14146" s="5"/>
      <c r="AB14146" s="5"/>
      <c r="AC14146" s="5"/>
      <c r="AD14146" s="5"/>
      <c r="AE14146" s="5"/>
      <c r="AF14146" s="5"/>
      <c r="AG14146" s="5"/>
      <c r="AH14146" s="5"/>
      <c r="AI14146" s="5"/>
      <c r="AJ14146" s="5"/>
    </row>
    <row r="14147" spans="11:36">
      <c r="K14147" s="5"/>
      <c r="L14147" s="5"/>
      <c r="M14147" s="5"/>
      <c r="N14147" s="5"/>
      <c r="O14147" s="5"/>
      <c r="P14147" s="5"/>
      <c r="Q14147" s="5"/>
      <c r="R14147" s="5"/>
      <c r="S14147" s="5"/>
      <c r="T14147" s="5"/>
      <c r="U14147" s="5"/>
      <c r="V14147" s="5"/>
      <c r="W14147" s="5"/>
      <c r="X14147" s="5"/>
      <c r="Y14147" s="5"/>
      <c r="Z14147" s="5"/>
      <c r="AA14147" s="5"/>
      <c r="AB14147" s="5"/>
      <c r="AC14147" s="5"/>
      <c r="AD14147" s="5"/>
      <c r="AE14147" s="5"/>
      <c r="AF14147" s="5"/>
      <c r="AG14147" s="5"/>
      <c r="AH14147" s="5"/>
      <c r="AI14147" s="5"/>
      <c r="AJ14147" s="5"/>
    </row>
    <row r="14148" spans="11:36">
      <c r="K14148" s="5"/>
      <c r="L14148" s="5"/>
      <c r="M14148" s="5"/>
      <c r="N14148" s="5"/>
      <c r="O14148" s="5"/>
      <c r="P14148" s="5"/>
      <c r="Q14148" s="5"/>
      <c r="R14148" s="5"/>
      <c r="S14148" s="5"/>
      <c r="T14148" s="5"/>
      <c r="U14148" s="5"/>
      <c r="V14148" s="5"/>
      <c r="W14148" s="5"/>
      <c r="X14148" s="5"/>
      <c r="Y14148" s="5"/>
      <c r="Z14148" s="5"/>
      <c r="AA14148" s="5"/>
      <c r="AB14148" s="5"/>
      <c r="AC14148" s="5"/>
      <c r="AD14148" s="5"/>
      <c r="AE14148" s="5"/>
      <c r="AF14148" s="5"/>
      <c r="AG14148" s="5"/>
      <c r="AH14148" s="5"/>
      <c r="AI14148" s="5"/>
      <c r="AJ14148" s="5"/>
    </row>
    <row r="14149" spans="11:36">
      <c r="K14149" s="5"/>
      <c r="L14149" s="5"/>
      <c r="M14149" s="5"/>
      <c r="N14149" s="5"/>
      <c r="O14149" s="5"/>
      <c r="P14149" s="5"/>
      <c r="Q14149" s="5"/>
      <c r="R14149" s="5"/>
      <c r="S14149" s="5"/>
      <c r="T14149" s="5"/>
      <c r="U14149" s="5"/>
      <c r="V14149" s="5"/>
      <c r="W14149" s="5"/>
      <c r="X14149" s="5"/>
      <c r="Y14149" s="5"/>
      <c r="Z14149" s="5"/>
      <c r="AA14149" s="5"/>
      <c r="AB14149" s="5"/>
      <c r="AC14149" s="5"/>
      <c r="AD14149" s="5"/>
      <c r="AE14149" s="5"/>
      <c r="AF14149" s="5"/>
      <c r="AG14149" s="5"/>
      <c r="AH14149" s="5"/>
      <c r="AI14149" s="5"/>
      <c r="AJ14149" s="5"/>
    </row>
    <row r="14150" spans="11:36">
      <c r="K14150" s="5"/>
      <c r="L14150" s="5"/>
      <c r="M14150" s="5"/>
      <c r="N14150" s="5"/>
      <c r="O14150" s="5"/>
      <c r="P14150" s="5"/>
      <c r="Q14150" s="5"/>
      <c r="R14150" s="5"/>
      <c r="S14150" s="5"/>
      <c r="T14150" s="5"/>
      <c r="U14150" s="5"/>
      <c r="V14150" s="5"/>
      <c r="W14150" s="5"/>
      <c r="X14150" s="5"/>
      <c r="Y14150" s="5"/>
      <c r="Z14150" s="5"/>
      <c r="AA14150" s="5"/>
      <c r="AB14150" s="5"/>
      <c r="AC14150" s="5"/>
      <c r="AD14150" s="5"/>
      <c r="AE14150" s="5"/>
      <c r="AF14150" s="5"/>
      <c r="AG14150" s="5"/>
      <c r="AH14150" s="5"/>
      <c r="AI14150" s="5"/>
      <c r="AJ14150" s="5"/>
    </row>
    <row r="14151" spans="11:36">
      <c r="K14151" s="5"/>
      <c r="L14151" s="5"/>
      <c r="M14151" s="5"/>
      <c r="N14151" s="5"/>
      <c r="O14151" s="5"/>
      <c r="P14151" s="5"/>
      <c r="Q14151" s="5"/>
      <c r="R14151" s="5"/>
      <c r="S14151" s="5"/>
      <c r="T14151" s="5"/>
      <c r="U14151" s="5"/>
      <c r="V14151" s="5"/>
      <c r="W14151" s="5"/>
      <c r="X14151" s="5"/>
      <c r="Y14151" s="5"/>
      <c r="Z14151" s="5"/>
      <c r="AA14151" s="5"/>
      <c r="AB14151" s="5"/>
      <c r="AC14151" s="5"/>
      <c r="AD14151" s="5"/>
      <c r="AE14151" s="5"/>
      <c r="AF14151" s="5"/>
      <c r="AG14151" s="5"/>
      <c r="AH14151" s="5"/>
      <c r="AI14151" s="5"/>
      <c r="AJ14151" s="5"/>
    </row>
    <row r="14152" spans="11:36">
      <c r="K14152" s="5"/>
      <c r="L14152" s="5"/>
      <c r="M14152" s="5"/>
      <c r="N14152" s="5"/>
      <c r="O14152" s="5"/>
      <c r="P14152" s="5"/>
      <c r="Q14152" s="5"/>
      <c r="R14152" s="5"/>
      <c r="S14152" s="5"/>
      <c r="T14152" s="5"/>
      <c r="U14152" s="5"/>
      <c r="V14152" s="5"/>
      <c r="W14152" s="5"/>
      <c r="X14152" s="5"/>
      <c r="Y14152" s="5"/>
      <c r="Z14152" s="5"/>
      <c r="AA14152" s="5"/>
      <c r="AB14152" s="5"/>
      <c r="AC14152" s="5"/>
      <c r="AD14152" s="5"/>
      <c r="AE14152" s="5"/>
      <c r="AF14152" s="5"/>
      <c r="AG14152" s="5"/>
      <c r="AH14152" s="5"/>
      <c r="AI14152" s="5"/>
      <c r="AJ14152" s="5"/>
    </row>
    <row r="14153" spans="11:36">
      <c r="K14153" s="5"/>
      <c r="L14153" s="5"/>
      <c r="M14153" s="5"/>
      <c r="N14153" s="5"/>
      <c r="O14153" s="5"/>
      <c r="P14153" s="5"/>
      <c r="Q14153" s="5"/>
      <c r="R14153" s="5"/>
      <c r="S14153" s="5"/>
      <c r="T14153" s="5"/>
      <c r="U14153" s="5"/>
      <c r="V14153" s="5"/>
      <c r="W14153" s="5"/>
      <c r="X14153" s="5"/>
      <c r="Y14153" s="5"/>
      <c r="Z14153" s="5"/>
      <c r="AA14153" s="5"/>
      <c r="AB14153" s="5"/>
      <c r="AC14153" s="5"/>
      <c r="AD14153" s="5"/>
      <c r="AE14153" s="5"/>
      <c r="AF14153" s="5"/>
      <c r="AG14153" s="5"/>
      <c r="AH14153" s="5"/>
      <c r="AI14153" s="5"/>
      <c r="AJ14153" s="5"/>
    </row>
    <row r="14154" spans="11:36">
      <c r="K14154" s="5"/>
      <c r="L14154" s="5"/>
      <c r="M14154" s="5"/>
      <c r="N14154" s="5"/>
      <c r="O14154" s="5"/>
      <c r="P14154" s="5"/>
      <c r="Q14154" s="5"/>
      <c r="R14154" s="5"/>
      <c r="S14154" s="5"/>
      <c r="T14154" s="5"/>
      <c r="U14154" s="5"/>
      <c r="V14154" s="5"/>
      <c r="W14154" s="5"/>
      <c r="X14154" s="5"/>
      <c r="Y14154" s="5"/>
      <c r="Z14154" s="5"/>
      <c r="AA14154" s="5"/>
      <c r="AB14154" s="5"/>
      <c r="AC14154" s="5"/>
      <c r="AD14154" s="5"/>
      <c r="AE14154" s="5"/>
      <c r="AF14154" s="5"/>
      <c r="AG14154" s="5"/>
      <c r="AH14154" s="5"/>
      <c r="AI14154" s="5"/>
      <c r="AJ14154" s="5"/>
    </row>
    <row r="14155" spans="11:36">
      <c r="K14155" s="5"/>
      <c r="L14155" s="5"/>
      <c r="M14155" s="5"/>
      <c r="N14155" s="5"/>
      <c r="O14155" s="5"/>
      <c r="P14155" s="5"/>
      <c r="Q14155" s="5"/>
      <c r="R14155" s="5"/>
      <c r="S14155" s="5"/>
      <c r="T14155" s="5"/>
      <c r="U14155" s="5"/>
      <c r="V14155" s="5"/>
      <c r="W14155" s="5"/>
      <c r="X14155" s="5"/>
      <c r="Y14155" s="5"/>
      <c r="Z14155" s="5"/>
      <c r="AA14155" s="5"/>
      <c r="AB14155" s="5"/>
      <c r="AC14155" s="5"/>
      <c r="AD14155" s="5"/>
      <c r="AE14155" s="5"/>
      <c r="AF14155" s="5"/>
      <c r="AG14155" s="5"/>
      <c r="AH14155" s="5"/>
      <c r="AI14155" s="5"/>
      <c r="AJ14155" s="5"/>
    </row>
    <row r="14156" spans="11:36">
      <c r="K14156" s="5"/>
      <c r="L14156" s="5"/>
      <c r="M14156" s="5"/>
      <c r="N14156" s="5"/>
      <c r="O14156" s="5"/>
      <c r="P14156" s="5"/>
      <c r="Q14156" s="5"/>
      <c r="R14156" s="5"/>
      <c r="S14156" s="5"/>
      <c r="T14156" s="5"/>
      <c r="U14156" s="5"/>
      <c r="V14156" s="5"/>
      <c r="W14156" s="5"/>
      <c r="X14156" s="5"/>
      <c r="Y14156" s="5"/>
      <c r="Z14156" s="5"/>
      <c r="AA14156" s="5"/>
      <c r="AB14156" s="5"/>
      <c r="AC14156" s="5"/>
      <c r="AD14156" s="5"/>
      <c r="AE14156" s="5"/>
      <c r="AF14156" s="5"/>
      <c r="AG14156" s="5"/>
      <c r="AH14156" s="5"/>
      <c r="AI14156" s="5"/>
      <c r="AJ14156" s="5"/>
    </row>
    <row r="14157" spans="11:36">
      <c r="K14157" s="5"/>
      <c r="L14157" s="5"/>
      <c r="M14157" s="5"/>
      <c r="N14157" s="5"/>
      <c r="O14157" s="5"/>
      <c r="P14157" s="5"/>
      <c r="Q14157" s="5"/>
      <c r="R14157" s="5"/>
      <c r="S14157" s="5"/>
      <c r="T14157" s="5"/>
      <c r="U14157" s="5"/>
      <c r="V14157" s="5"/>
      <c r="W14157" s="5"/>
      <c r="X14157" s="5"/>
      <c r="Y14157" s="5"/>
      <c r="Z14157" s="5"/>
      <c r="AA14157" s="5"/>
      <c r="AB14157" s="5"/>
      <c r="AC14157" s="5"/>
      <c r="AD14157" s="5"/>
      <c r="AE14157" s="5"/>
      <c r="AF14157" s="5"/>
      <c r="AG14157" s="5"/>
      <c r="AH14157" s="5"/>
      <c r="AI14157" s="5"/>
      <c r="AJ14157" s="5"/>
    </row>
    <row r="14158" spans="11:36">
      <c r="K14158" s="5"/>
      <c r="L14158" s="5"/>
      <c r="M14158" s="5"/>
      <c r="N14158" s="5"/>
      <c r="O14158" s="5"/>
      <c r="P14158" s="5"/>
      <c r="Q14158" s="5"/>
      <c r="R14158" s="5"/>
      <c r="S14158" s="5"/>
      <c r="T14158" s="5"/>
      <c r="U14158" s="5"/>
      <c r="V14158" s="5"/>
      <c r="W14158" s="5"/>
      <c r="X14158" s="5"/>
      <c r="Y14158" s="5"/>
      <c r="Z14158" s="5"/>
      <c r="AA14158" s="5"/>
      <c r="AB14158" s="5"/>
      <c r="AC14158" s="5"/>
      <c r="AD14158" s="5"/>
      <c r="AE14158" s="5"/>
      <c r="AF14158" s="5"/>
      <c r="AG14158" s="5"/>
      <c r="AH14158" s="5"/>
      <c r="AI14158" s="5"/>
      <c r="AJ14158" s="5"/>
    </row>
    <row r="14159" spans="11:36">
      <c r="K14159" s="5"/>
      <c r="L14159" s="5"/>
      <c r="M14159" s="5"/>
      <c r="N14159" s="5"/>
      <c r="O14159" s="5"/>
      <c r="P14159" s="5"/>
      <c r="Q14159" s="5"/>
      <c r="R14159" s="5"/>
      <c r="S14159" s="5"/>
      <c r="T14159" s="5"/>
      <c r="U14159" s="5"/>
      <c r="V14159" s="5"/>
      <c r="W14159" s="5"/>
      <c r="X14159" s="5"/>
      <c r="Y14159" s="5"/>
      <c r="Z14159" s="5"/>
      <c r="AA14159" s="5"/>
      <c r="AB14159" s="5"/>
      <c r="AC14159" s="5"/>
      <c r="AD14159" s="5"/>
      <c r="AE14159" s="5"/>
      <c r="AF14159" s="5"/>
      <c r="AG14159" s="5"/>
      <c r="AH14159" s="5"/>
      <c r="AI14159" s="5"/>
      <c r="AJ14159" s="5"/>
    </row>
    <row r="14160" spans="11:36">
      <c r="K14160" s="5"/>
      <c r="L14160" s="5"/>
      <c r="M14160" s="5"/>
      <c r="N14160" s="5"/>
      <c r="O14160" s="5"/>
      <c r="P14160" s="5"/>
      <c r="Q14160" s="5"/>
      <c r="R14160" s="5"/>
      <c r="S14160" s="5"/>
      <c r="T14160" s="5"/>
      <c r="U14160" s="5"/>
      <c r="V14160" s="5"/>
      <c r="W14160" s="5"/>
      <c r="X14160" s="5"/>
      <c r="Y14160" s="5"/>
      <c r="Z14160" s="5"/>
      <c r="AA14160" s="5"/>
      <c r="AB14160" s="5"/>
      <c r="AC14160" s="5"/>
      <c r="AD14160" s="5"/>
      <c r="AE14160" s="5"/>
      <c r="AF14160" s="5"/>
      <c r="AG14160" s="5"/>
      <c r="AH14160" s="5"/>
      <c r="AI14160" s="5"/>
      <c r="AJ14160" s="5"/>
    </row>
    <row r="14161" spans="11:36">
      <c r="K14161" s="5"/>
      <c r="L14161" s="5"/>
      <c r="M14161" s="5"/>
      <c r="N14161" s="5"/>
      <c r="O14161" s="5"/>
      <c r="P14161" s="5"/>
      <c r="Q14161" s="5"/>
      <c r="R14161" s="5"/>
      <c r="S14161" s="5"/>
      <c r="T14161" s="5"/>
      <c r="U14161" s="5"/>
      <c r="V14161" s="5"/>
      <c r="W14161" s="5"/>
      <c r="X14161" s="5"/>
      <c r="Y14161" s="5"/>
      <c r="Z14161" s="5"/>
      <c r="AA14161" s="5"/>
      <c r="AB14161" s="5"/>
      <c r="AC14161" s="5"/>
      <c r="AD14161" s="5"/>
      <c r="AE14161" s="5"/>
      <c r="AF14161" s="5"/>
      <c r="AG14161" s="5"/>
      <c r="AH14161" s="5"/>
      <c r="AI14161" s="5"/>
      <c r="AJ14161" s="5"/>
    </row>
    <row r="14162" spans="11:36">
      <c r="K14162" s="5"/>
      <c r="L14162" s="5"/>
      <c r="M14162" s="5"/>
      <c r="N14162" s="5"/>
      <c r="O14162" s="5"/>
      <c r="P14162" s="5"/>
      <c r="Q14162" s="5"/>
      <c r="R14162" s="5"/>
      <c r="S14162" s="5"/>
      <c r="T14162" s="5"/>
      <c r="U14162" s="5"/>
      <c r="V14162" s="5"/>
      <c r="W14162" s="5"/>
      <c r="X14162" s="5"/>
      <c r="Y14162" s="5"/>
      <c r="Z14162" s="5"/>
      <c r="AA14162" s="5"/>
      <c r="AB14162" s="5"/>
      <c r="AC14162" s="5"/>
      <c r="AD14162" s="5"/>
      <c r="AE14162" s="5"/>
      <c r="AF14162" s="5"/>
      <c r="AG14162" s="5"/>
      <c r="AH14162" s="5"/>
      <c r="AI14162" s="5"/>
      <c r="AJ14162" s="5"/>
    </row>
    <row r="14163" spans="11:36">
      <c r="K14163" s="5"/>
      <c r="L14163" s="5"/>
      <c r="M14163" s="5"/>
      <c r="N14163" s="5"/>
      <c r="O14163" s="5"/>
      <c r="P14163" s="5"/>
      <c r="Q14163" s="5"/>
      <c r="R14163" s="5"/>
      <c r="S14163" s="5"/>
      <c r="T14163" s="5"/>
      <c r="U14163" s="5"/>
      <c r="V14163" s="5"/>
      <c r="W14163" s="5"/>
      <c r="X14163" s="5"/>
      <c r="Y14163" s="5"/>
      <c r="Z14163" s="5"/>
      <c r="AA14163" s="5"/>
      <c r="AB14163" s="5"/>
      <c r="AC14163" s="5"/>
      <c r="AD14163" s="5"/>
      <c r="AE14163" s="5"/>
      <c r="AF14163" s="5"/>
      <c r="AG14163" s="5"/>
      <c r="AH14163" s="5"/>
      <c r="AI14163" s="5"/>
      <c r="AJ14163" s="5"/>
    </row>
    <row r="14164" spans="11:36">
      <c r="K14164" s="5"/>
      <c r="L14164" s="5"/>
      <c r="M14164" s="5"/>
      <c r="N14164" s="5"/>
      <c r="O14164" s="5"/>
      <c r="P14164" s="5"/>
      <c r="Q14164" s="5"/>
      <c r="R14164" s="5"/>
      <c r="S14164" s="5"/>
      <c r="T14164" s="5"/>
      <c r="U14164" s="5"/>
      <c r="V14164" s="5"/>
      <c r="W14164" s="5"/>
      <c r="X14164" s="5"/>
      <c r="Y14164" s="5"/>
      <c r="Z14164" s="5"/>
      <c r="AA14164" s="5"/>
      <c r="AB14164" s="5"/>
      <c r="AC14164" s="5"/>
      <c r="AD14164" s="5"/>
      <c r="AE14164" s="5"/>
      <c r="AF14164" s="5"/>
      <c r="AG14164" s="5"/>
      <c r="AH14164" s="5"/>
      <c r="AI14164" s="5"/>
      <c r="AJ14164" s="5"/>
    </row>
    <row r="14165" spans="11:36">
      <c r="K14165" s="5"/>
      <c r="L14165" s="5"/>
      <c r="M14165" s="5"/>
      <c r="N14165" s="5"/>
      <c r="O14165" s="5"/>
      <c r="P14165" s="5"/>
      <c r="Q14165" s="5"/>
      <c r="R14165" s="5"/>
      <c r="S14165" s="5"/>
      <c r="T14165" s="5"/>
      <c r="U14165" s="5"/>
      <c r="V14165" s="5"/>
      <c r="W14165" s="5"/>
      <c r="X14165" s="5"/>
      <c r="Y14165" s="5"/>
      <c r="Z14165" s="5"/>
      <c r="AA14165" s="5"/>
      <c r="AB14165" s="5"/>
      <c r="AC14165" s="5"/>
      <c r="AD14165" s="5"/>
      <c r="AE14165" s="5"/>
      <c r="AF14165" s="5"/>
      <c r="AG14165" s="5"/>
      <c r="AH14165" s="5"/>
      <c r="AI14165" s="5"/>
      <c r="AJ14165" s="5"/>
    </row>
    <row r="14166" spans="11:36">
      <c r="K14166" s="5"/>
      <c r="L14166" s="5"/>
      <c r="M14166" s="5"/>
      <c r="N14166" s="5"/>
      <c r="O14166" s="5"/>
      <c r="P14166" s="5"/>
      <c r="Q14166" s="5"/>
      <c r="R14166" s="5"/>
      <c r="S14166" s="5"/>
      <c r="T14166" s="5"/>
      <c r="U14166" s="5"/>
      <c r="V14166" s="5"/>
      <c r="W14166" s="5"/>
      <c r="X14166" s="5"/>
      <c r="Y14166" s="5"/>
      <c r="Z14166" s="5"/>
      <c r="AA14166" s="5"/>
      <c r="AB14166" s="5"/>
      <c r="AC14166" s="5"/>
      <c r="AD14166" s="5"/>
      <c r="AE14166" s="5"/>
      <c r="AF14166" s="5"/>
      <c r="AG14166" s="5"/>
      <c r="AH14166" s="5"/>
      <c r="AI14166" s="5"/>
      <c r="AJ14166" s="5"/>
    </row>
    <row r="14167" spans="11:36">
      <c r="K14167" s="5"/>
      <c r="L14167" s="5"/>
      <c r="M14167" s="5"/>
      <c r="N14167" s="5"/>
      <c r="O14167" s="5"/>
      <c r="P14167" s="5"/>
      <c r="Q14167" s="5"/>
      <c r="R14167" s="5"/>
      <c r="S14167" s="5"/>
      <c r="T14167" s="5"/>
      <c r="U14167" s="5"/>
      <c r="V14167" s="5"/>
      <c r="W14167" s="5"/>
      <c r="X14167" s="5"/>
      <c r="Y14167" s="5"/>
      <c r="Z14167" s="5"/>
      <c r="AA14167" s="5"/>
      <c r="AB14167" s="5"/>
      <c r="AC14167" s="5"/>
      <c r="AD14167" s="5"/>
      <c r="AE14167" s="5"/>
      <c r="AF14167" s="5"/>
      <c r="AG14167" s="5"/>
      <c r="AH14167" s="5"/>
      <c r="AI14167" s="5"/>
      <c r="AJ14167" s="5"/>
    </row>
    <row r="14168" spans="11:36">
      <c r="K14168" s="5"/>
      <c r="L14168" s="5"/>
      <c r="M14168" s="5"/>
      <c r="N14168" s="5"/>
      <c r="O14168" s="5"/>
      <c r="P14168" s="5"/>
      <c r="Q14168" s="5"/>
      <c r="R14168" s="5"/>
      <c r="S14168" s="5"/>
      <c r="T14168" s="5"/>
      <c r="U14168" s="5"/>
      <c r="V14168" s="5"/>
      <c r="W14168" s="5"/>
      <c r="X14168" s="5"/>
      <c r="Y14168" s="5"/>
      <c r="Z14168" s="5"/>
      <c r="AA14168" s="5"/>
      <c r="AB14168" s="5"/>
      <c r="AC14168" s="5"/>
      <c r="AD14168" s="5"/>
      <c r="AE14168" s="5"/>
      <c r="AF14168" s="5"/>
      <c r="AG14168" s="5"/>
      <c r="AH14168" s="5"/>
      <c r="AI14168" s="5"/>
      <c r="AJ14168" s="5"/>
    </row>
    <row r="14169" spans="11:36">
      <c r="K14169" s="5"/>
      <c r="L14169" s="5"/>
      <c r="M14169" s="5"/>
      <c r="N14169" s="5"/>
      <c r="O14169" s="5"/>
      <c r="P14169" s="5"/>
      <c r="Q14169" s="5"/>
      <c r="R14169" s="5"/>
      <c r="S14169" s="5"/>
      <c r="T14169" s="5"/>
      <c r="U14169" s="5"/>
      <c r="V14169" s="5"/>
      <c r="W14169" s="5"/>
      <c r="X14169" s="5"/>
      <c r="Y14169" s="5"/>
      <c r="Z14169" s="5"/>
      <c r="AA14169" s="5"/>
      <c r="AB14169" s="5"/>
      <c r="AC14169" s="5"/>
      <c r="AD14169" s="5"/>
      <c r="AE14169" s="5"/>
      <c r="AF14169" s="5"/>
      <c r="AG14169" s="5"/>
      <c r="AH14169" s="5"/>
      <c r="AI14169" s="5"/>
      <c r="AJ14169" s="5"/>
    </row>
    <row r="14170" spans="11:36">
      <c r="K14170" s="5"/>
      <c r="L14170" s="5"/>
      <c r="M14170" s="5"/>
      <c r="N14170" s="5"/>
      <c r="O14170" s="5"/>
      <c r="P14170" s="5"/>
      <c r="Q14170" s="5"/>
      <c r="R14170" s="5"/>
      <c r="S14170" s="5"/>
      <c r="T14170" s="5"/>
      <c r="U14170" s="5"/>
      <c r="V14170" s="5"/>
      <c r="W14170" s="5"/>
      <c r="X14170" s="5"/>
      <c r="Y14170" s="5"/>
      <c r="Z14170" s="5"/>
      <c r="AA14170" s="5"/>
      <c r="AB14170" s="5"/>
      <c r="AC14170" s="5"/>
      <c r="AD14170" s="5"/>
      <c r="AE14170" s="5"/>
      <c r="AF14170" s="5"/>
      <c r="AG14170" s="5"/>
      <c r="AH14170" s="5"/>
      <c r="AI14170" s="5"/>
      <c r="AJ14170" s="5"/>
    </row>
    <row r="14171" spans="11:36">
      <c r="K14171" s="5"/>
      <c r="L14171" s="5"/>
      <c r="M14171" s="5"/>
      <c r="N14171" s="5"/>
      <c r="O14171" s="5"/>
      <c r="P14171" s="5"/>
      <c r="Q14171" s="5"/>
      <c r="R14171" s="5"/>
      <c r="S14171" s="5"/>
      <c r="T14171" s="5"/>
      <c r="U14171" s="5"/>
      <c r="V14171" s="5"/>
      <c r="W14171" s="5"/>
      <c r="X14171" s="5"/>
      <c r="Y14171" s="5"/>
      <c r="Z14171" s="5"/>
      <c r="AA14171" s="5"/>
      <c r="AB14171" s="5"/>
      <c r="AC14171" s="5"/>
      <c r="AD14171" s="5"/>
      <c r="AE14171" s="5"/>
      <c r="AF14171" s="5"/>
      <c r="AG14171" s="5"/>
      <c r="AH14171" s="5"/>
      <c r="AI14171" s="5"/>
      <c r="AJ14171" s="5"/>
    </row>
    <row r="14172" spans="11:36">
      <c r="K14172" s="5"/>
      <c r="L14172" s="5"/>
      <c r="M14172" s="5"/>
      <c r="N14172" s="5"/>
      <c r="O14172" s="5"/>
      <c r="P14172" s="5"/>
      <c r="Q14172" s="5"/>
      <c r="R14172" s="5"/>
      <c r="S14172" s="5"/>
      <c r="T14172" s="5"/>
      <c r="U14172" s="5"/>
      <c r="V14172" s="5"/>
      <c r="W14172" s="5"/>
      <c r="X14172" s="5"/>
      <c r="Y14172" s="5"/>
      <c r="Z14172" s="5"/>
      <c r="AA14172" s="5"/>
      <c r="AB14172" s="5"/>
      <c r="AC14172" s="5"/>
      <c r="AD14172" s="5"/>
      <c r="AE14172" s="5"/>
      <c r="AF14172" s="5"/>
      <c r="AG14172" s="5"/>
      <c r="AH14172" s="5"/>
      <c r="AI14172" s="5"/>
      <c r="AJ14172" s="5"/>
    </row>
    <row r="14173" spans="11:36">
      <c r="K14173" s="5"/>
      <c r="L14173" s="5"/>
      <c r="M14173" s="5"/>
      <c r="N14173" s="5"/>
      <c r="O14173" s="5"/>
      <c r="P14173" s="5"/>
      <c r="Q14173" s="5"/>
      <c r="R14173" s="5"/>
      <c r="S14173" s="5"/>
      <c r="T14173" s="5"/>
      <c r="U14173" s="5"/>
      <c r="V14173" s="5"/>
      <c r="W14173" s="5"/>
      <c r="X14173" s="5"/>
      <c r="Y14173" s="5"/>
      <c r="Z14173" s="5"/>
      <c r="AA14173" s="5"/>
      <c r="AB14173" s="5"/>
      <c r="AC14173" s="5"/>
      <c r="AD14173" s="5"/>
      <c r="AE14173" s="5"/>
      <c r="AF14173" s="5"/>
      <c r="AG14173" s="5"/>
      <c r="AH14173" s="5"/>
      <c r="AI14173" s="5"/>
      <c r="AJ14173" s="5"/>
    </row>
    <row r="14174" spans="11:36">
      <c r="K14174" s="5"/>
      <c r="L14174" s="5"/>
      <c r="M14174" s="5"/>
      <c r="N14174" s="5"/>
      <c r="O14174" s="5"/>
      <c r="P14174" s="5"/>
      <c r="Q14174" s="5"/>
      <c r="R14174" s="5"/>
      <c r="S14174" s="5"/>
      <c r="T14174" s="5"/>
      <c r="U14174" s="5"/>
      <c r="V14174" s="5"/>
      <c r="W14174" s="5"/>
      <c r="X14174" s="5"/>
      <c r="Y14174" s="5"/>
      <c r="Z14174" s="5"/>
      <c r="AA14174" s="5"/>
      <c r="AB14174" s="5"/>
      <c r="AC14174" s="5"/>
      <c r="AD14174" s="5"/>
      <c r="AE14174" s="5"/>
      <c r="AF14174" s="5"/>
      <c r="AG14174" s="5"/>
      <c r="AH14174" s="5"/>
      <c r="AI14174" s="5"/>
      <c r="AJ14174" s="5"/>
    </row>
    <row r="14175" spans="11:36">
      <c r="K14175" s="5"/>
      <c r="L14175" s="5"/>
      <c r="M14175" s="5"/>
      <c r="N14175" s="5"/>
      <c r="O14175" s="5"/>
      <c r="P14175" s="5"/>
      <c r="Q14175" s="5"/>
      <c r="R14175" s="5"/>
      <c r="S14175" s="5"/>
      <c r="T14175" s="5"/>
      <c r="U14175" s="5"/>
      <c r="V14175" s="5"/>
      <c r="W14175" s="5"/>
      <c r="X14175" s="5"/>
      <c r="Y14175" s="5"/>
      <c r="Z14175" s="5"/>
      <c r="AA14175" s="5"/>
      <c r="AB14175" s="5"/>
      <c r="AC14175" s="5"/>
      <c r="AD14175" s="5"/>
      <c r="AE14175" s="5"/>
      <c r="AF14175" s="5"/>
      <c r="AG14175" s="5"/>
      <c r="AH14175" s="5"/>
      <c r="AI14175" s="5"/>
      <c r="AJ14175" s="5"/>
    </row>
    <row r="14176" spans="11:36">
      <c r="K14176" s="5"/>
      <c r="L14176" s="5"/>
      <c r="M14176" s="5"/>
      <c r="N14176" s="5"/>
      <c r="O14176" s="5"/>
      <c r="P14176" s="5"/>
      <c r="Q14176" s="5"/>
      <c r="R14176" s="5"/>
      <c r="S14176" s="5"/>
      <c r="T14176" s="5"/>
      <c r="U14176" s="5"/>
      <c r="V14176" s="5"/>
      <c r="W14176" s="5"/>
      <c r="X14176" s="5"/>
      <c r="Y14176" s="5"/>
      <c r="Z14176" s="5"/>
      <c r="AA14176" s="5"/>
      <c r="AB14176" s="5"/>
      <c r="AC14176" s="5"/>
      <c r="AD14176" s="5"/>
      <c r="AE14176" s="5"/>
      <c r="AF14176" s="5"/>
      <c r="AG14176" s="5"/>
      <c r="AH14176" s="5"/>
      <c r="AI14176" s="5"/>
      <c r="AJ14176" s="5"/>
    </row>
    <row r="14177" spans="11:36">
      <c r="K14177" s="5"/>
      <c r="L14177" s="5"/>
      <c r="M14177" s="5"/>
      <c r="N14177" s="5"/>
      <c r="O14177" s="5"/>
      <c r="P14177" s="5"/>
      <c r="Q14177" s="5"/>
      <c r="R14177" s="5"/>
      <c r="S14177" s="5"/>
      <c r="T14177" s="5"/>
      <c r="U14177" s="5"/>
      <c r="V14177" s="5"/>
      <c r="W14177" s="5"/>
      <c r="X14177" s="5"/>
      <c r="Y14177" s="5"/>
      <c r="Z14177" s="5"/>
      <c r="AA14177" s="5"/>
      <c r="AB14177" s="5"/>
      <c r="AC14177" s="5"/>
      <c r="AD14177" s="5"/>
      <c r="AE14177" s="5"/>
      <c r="AF14177" s="5"/>
      <c r="AG14177" s="5"/>
      <c r="AH14177" s="5"/>
      <c r="AI14177" s="5"/>
      <c r="AJ14177" s="5"/>
    </row>
    <row r="14178" spans="11:36">
      <c r="K14178" s="5"/>
      <c r="L14178" s="5"/>
      <c r="M14178" s="5"/>
      <c r="N14178" s="5"/>
      <c r="O14178" s="5"/>
      <c r="P14178" s="5"/>
      <c r="Q14178" s="5"/>
      <c r="R14178" s="5"/>
      <c r="S14178" s="5"/>
      <c r="T14178" s="5"/>
      <c r="U14178" s="5"/>
      <c r="V14178" s="5"/>
      <c r="W14178" s="5"/>
      <c r="X14178" s="5"/>
      <c r="Y14178" s="5"/>
      <c r="Z14178" s="5"/>
      <c r="AA14178" s="5"/>
      <c r="AB14178" s="5"/>
      <c r="AC14178" s="5"/>
      <c r="AD14178" s="5"/>
      <c r="AE14178" s="5"/>
      <c r="AF14178" s="5"/>
      <c r="AG14178" s="5"/>
      <c r="AH14178" s="5"/>
      <c r="AI14178" s="5"/>
      <c r="AJ14178" s="5"/>
    </row>
    <row r="14179" spans="11:36">
      <c r="K14179" s="5"/>
      <c r="L14179" s="5"/>
      <c r="M14179" s="5"/>
      <c r="N14179" s="5"/>
      <c r="O14179" s="5"/>
      <c r="P14179" s="5"/>
      <c r="Q14179" s="5"/>
      <c r="R14179" s="5"/>
      <c r="S14179" s="5"/>
      <c r="T14179" s="5"/>
      <c r="U14179" s="5"/>
      <c r="V14179" s="5"/>
      <c r="W14179" s="5"/>
      <c r="X14179" s="5"/>
      <c r="Y14179" s="5"/>
      <c r="Z14179" s="5"/>
      <c r="AA14179" s="5"/>
      <c r="AB14179" s="5"/>
      <c r="AC14179" s="5"/>
      <c r="AD14179" s="5"/>
      <c r="AE14179" s="5"/>
      <c r="AF14179" s="5"/>
      <c r="AG14179" s="5"/>
      <c r="AH14179" s="5"/>
      <c r="AI14179" s="5"/>
      <c r="AJ14179" s="5"/>
    </row>
    <row r="14180" spans="11:36">
      <c r="K14180" s="5"/>
      <c r="L14180" s="5"/>
      <c r="M14180" s="5"/>
      <c r="N14180" s="5"/>
      <c r="O14180" s="5"/>
      <c r="P14180" s="5"/>
      <c r="Q14180" s="5"/>
      <c r="R14180" s="5"/>
      <c r="S14180" s="5"/>
      <c r="T14180" s="5"/>
      <c r="U14180" s="5"/>
      <c r="V14180" s="5"/>
      <c r="W14180" s="5"/>
      <c r="X14180" s="5"/>
      <c r="Y14180" s="5"/>
      <c r="Z14180" s="5"/>
      <c r="AA14180" s="5"/>
      <c r="AB14180" s="5"/>
      <c r="AC14180" s="5"/>
      <c r="AD14180" s="5"/>
      <c r="AE14180" s="5"/>
      <c r="AF14180" s="5"/>
      <c r="AG14180" s="5"/>
      <c r="AH14180" s="5"/>
      <c r="AI14180" s="5"/>
      <c r="AJ14180" s="5"/>
    </row>
    <row r="14181" spans="11:36">
      <c r="K14181" s="5"/>
      <c r="L14181" s="5"/>
      <c r="M14181" s="5"/>
      <c r="N14181" s="5"/>
      <c r="O14181" s="5"/>
      <c r="P14181" s="5"/>
      <c r="Q14181" s="5"/>
      <c r="R14181" s="5"/>
      <c r="S14181" s="5"/>
      <c r="T14181" s="5"/>
      <c r="U14181" s="5"/>
      <c r="V14181" s="5"/>
      <c r="W14181" s="5"/>
      <c r="X14181" s="5"/>
      <c r="Y14181" s="5"/>
      <c r="Z14181" s="5"/>
      <c r="AA14181" s="5"/>
      <c r="AB14181" s="5"/>
      <c r="AC14181" s="5"/>
      <c r="AD14181" s="5"/>
      <c r="AE14181" s="5"/>
      <c r="AF14181" s="5"/>
      <c r="AG14181" s="5"/>
      <c r="AH14181" s="5"/>
      <c r="AI14181" s="5"/>
      <c r="AJ14181" s="5"/>
    </row>
    <row r="14182" spans="11:36">
      <c r="K14182" s="5"/>
      <c r="L14182" s="5"/>
      <c r="M14182" s="5"/>
      <c r="N14182" s="5"/>
      <c r="O14182" s="5"/>
      <c r="P14182" s="5"/>
      <c r="Q14182" s="5"/>
      <c r="R14182" s="5"/>
      <c r="S14182" s="5"/>
      <c r="T14182" s="5"/>
      <c r="U14182" s="5"/>
      <c r="V14182" s="5"/>
      <c r="W14182" s="5"/>
      <c r="X14182" s="5"/>
      <c r="Y14182" s="5"/>
      <c r="Z14182" s="5"/>
      <c r="AA14182" s="5"/>
      <c r="AB14182" s="5"/>
      <c r="AC14182" s="5"/>
      <c r="AD14182" s="5"/>
      <c r="AE14182" s="5"/>
      <c r="AF14182" s="5"/>
      <c r="AG14182" s="5"/>
      <c r="AH14182" s="5"/>
      <c r="AI14182" s="5"/>
      <c r="AJ14182" s="5"/>
    </row>
    <row r="14183" spans="11:36">
      <c r="K14183" s="5"/>
      <c r="L14183" s="5"/>
      <c r="M14183" s="5"/>
      <c r="N14183" s="5"/>
      <c r="O14183" s="5"/>
      <c r="P14183" s="5"/>
      <c r="Q14183" s="5"/>
      <c r="R14183" s="5"/>
      <c r="S14183" s="5"/>
      <c r="T14183" s="5"/>
      <c r="U14183" s="5"/>
      <c r="V14183" s="5"/>
      <c r="W14183" s="5"/>
      <c r="X14183" s="5"/>
      <c r="Y14183" s="5"/>
      <c r="Z14183" s="5"/>
      <c r="AA14183" s="5"/>
      <c r="AB14183" s="5"/>
      <c r="AC14183" s="5"/>
      <c r="AD14183" s="5"/>
      <c r="AE14183" s="5"/>
      <c r="AF14183" s="5"/>
      <c r="AG14183" s="5"/>
      <c r="AH14183" s="5"/>
      <c r="AI14183" s="5"/>
      <c r="AJ14183" s="5"/>
    </row>
    <row r="14184" spans="11:36">
      <c r="K14184" s="5"/>
      <c r="L14184" s="5"/>
      <c r="M14184" s="5"/>
      <c r="N14184" s="5"/>
      <c r="O14184" s="5"/>
      <c r="P14184" s="5"/>
      <c r="Q14184" s="5"/>
      <c r="R14184" s="5"/>
      <c r="S14184" s="5"/>
      <c r="T14184" s="5"/>
      <c r="U14184" s="5"/>
      <c r="V14184" s="5"/>
      <c r="W14184" s="5"/>
      <c r="X14184" s="5"/>
      <c r="Y14184" s="5"/>
      <c r="Z14184" s="5"/>
      <c r="AA14184" s="5"/>
      <c r="AB14184" s="5"/>
      <c r="AC14184" s="5"/>
      <c r="AD14184" s="5"/>
      <c r="AE14184" s="5"/>
      <c r="AF14184" s="5"/>
      <c r="AG14184" s="5"/>
      <c r="AH14184" s="5"/>
      <c r="AI14184" s="5"/>
      <c r="AJ14184" s="5"/>
    </row>
    <row r="14185" spans="11:36">
      <c r="K14185" s="5"/>
      <c r="L14185" s="5"/>
      <c r="M14185" s="5"/>
      <c r="N14185" s="5"/>
      <c r="O14185" s="5"/>
      <c r="P14185" s="5"/>
      <c r="Q14185" s="5"/>
      <c r="R14185" s="5"/>
      <c r="S14185" s="5"/>
      <c r="T14185" s="5"/>
      <c r="U14185" s="5"/>
      <c r="V14185" s="5"/>
      <c r="W14185" s="5"/>
      <c r="X14185" s="5"/>
      <c r="Y14185" s="5"/>
      <c r="Z14185" s="5"/>
      <c r="AA14185" s="5"/>
      <c r="AB14185" s="5"/>
      <c r="AC14185" s="5"/>
      <c r="AD14185" s="5"/>
      <c r="AE14185" s="5"/>
      <c r="AF14185" s="5"/>
      <c r="AG14185" s="5"/>
      <c r="AH14185" s="5"/>
      <c r="AI14185" s="5"/>
      <c r="AJ14185" s="5"/>
    </row>
    <row r="14186" spans="11:36">
      <c r="K14186" s="5"/>
      <c r="L14186" s="5"/>
      <c r="M14186" s="5"/>
      <c r="N14186" s="5"/>
      <c r="O14186" s="5"/>
      <c r="P14186" s="5"/>
      <c r="Q14186" s="5"/>
      <c r="R14186" s="5"/>
      <c r="S14186" s="5"/>
      <c r="T14186" s="5"/>
      <c r="U14186" s="5"/>
      <c r="V14186" s="5"/>
      <c r="W14186" s="5"/>
      <c r="X14186" s="5"/>
      <c r="Y14186" s="5"/>
      <c r="Z14186" s="5"/>
      <c r="AA14186" s="5"/>
      <c r="AB14186" s="5"/>
      <c r="AC14186" s="5"/>
      <c r="AD14186" s="5"/>
      <c r="AE14186" s="5"/>
      <c r="AF14186" s="5"/>
      <c r="AG14186" s="5"/>
      <c r="AH14186" s="5"/>
      <c r="AI14186" s="5"/>
      <c r="AJ14186" s="5"/>
    </row>
    <row r="14187" spans="11:36">
      <c r="K14187" s="5"/>
      <c r="L14187" s="5"/>
      <c r="M14187" s="5"/>
      <c r="N14187" s="5"/>
      <c r="O14187" s="5"/>
      <c r="P14187" s="5"/>
      <c r="Q14187" s="5"/>
      <c r="R14187" s="5"/>
      <c r="S14187" s="5"/>
      <c r="T14187" s="5"/>
      <c r="U14187" s="5"/>
      <c r="V14187" s="5"/>
      <c r="W14187" s="5"/>
      <c r="X14187" s="5"/>
      <c r="Y14187" s="5"/>
      <c r="Z14187" s="5"/>
      <c r="AA14187" s="5"/>
      <c r="AB14187" s="5"/>
      <c r="AC14187" s="5"/>
      <c r="AD14187" s="5"/>
      <c r="AE14187" s="5"/>
      <c r="AF14187" s="5"/>
      <c r="AG14187" s="5"/>
      <c r="AH14187" s="5"/>
      <c r="AI14187" s="5"/>
      <c r="AJ14187" s="5"/>
    </row>
    <row r="14188" spans="11:36">
      <c r="K14188" s="5"/>
      <c r="L14188" s="5"/>
      <c r="M14188" s="5"/>
      <c r="N14188" s="5"/>
      <c r="O14188" s="5"/>
      <c r="P14188" s="5"/>
      <c r="Q14188" s="5"/>
      <c r="R14188" s="5"/>
      <c r="S14188" s="5"/>
      <c r="T14188" s="5"/>
      <c r="U14188" s="5"/>
      <c r="V14188" s="5"/>
      <c r="W14188" s="5"/>
      <c r="X14188" s="5"/>
      <c r="Y14188" s="5"/>
      <c r="Z14188" s="5"/>
      <c r="AA14188" s="5"/>
      <c r="AB14188" s="5"/>
      <c r="AC14188" s="5"/>
      <c r="AD14188" s="5"/>
      <c r="AE14188" s="5"/>
      <c r="AF14188" s="5"/>
      <c r="AG14188" s="5"/>
      <c r="AH14188" s="5"/>
      <c r="AI14188" s="5"/>
      <c r="AJ14188" s="5"/>
    </row>
    <row r="14189" spans="11:36">
      <c r="K14189" s="5"/>
      <c r="L14189" s="5"/>
      <c r="M14189" s="5"/>
      <c r="N14189" s="5"/>
      <c r="O14189" s="5"/>
      <c r="P14189" s="5"/>
      <c r="Q14189" s="5"/>
      <c r="R14189" s="5"/>
      <c r="S14189" s="5"/>
      <c r="T14189" s="5"/>
      <c r="U14189" s="5"/>
      <c r="V14189" s="5"/>
      <c r="W14189" s="5"/>
      <c r="X14189" s="5"/>
      <c r="Y14189" s="5"/>
      <c r="Z14189" s="5"/>
      <c r="AA14189" s="5"/>
      <c r="AB14189" s="5"/>
      <c r="AC14189" s="5"/>
      <c r="AD14189" s="5"/>
      <c r="AE14189" s="5"/>
      <c r="AF14189" s="5"/>
      <c r="AG14189" s="5"/>
      <c r="AH14189" s="5"/>
      <c r="AI14189" s="5"/>
      <c r="AJ14189" s="5"/>
    </row>
    <row r="14190" spans="11:36">
      <c r="K14190" s="5"/>
      <c r="L14190" s="5"/>
      <c r="M14190" s="5"/>
      <c r="N14190" s="5"/>
      <c r="O14190" s="5"/>
      <c r="P14190" s="5"/>
      <c r="Q14190" s="5"/>
      <c r="R14190" s="5"/>
      <c r="S14190" s="5"/>
      <c r="T14190" s="5"/>
      <c r="U14190" s="5"/>
      <c r="V14190" s="5"/>
      <c r="W14190" s="5"/>
      <c r="X14190" s="5"/>
      <c r="Y14190" s="5"/>
      <c r="Z14190" s="5"/>
      <c r="AA14190" s="5"/>
      <c r="AB14190" s="5"/>
      <c r="AC14190" s="5"/>
      <c r="AD14190" s="5"/>
      <c r="AE14190" s="5"/>
      <c r="AF14190" s="5"/>
      <c r="AG14190" s="5"/>
      <c r="AH14190" s="5"/>
      <c r="AI14190" s="5"/>
      <c r="AJ14190" s="5"/>
    </row>
    <row r="14191" spans="11:36">
      <c r="K14191" s="5"/>
      <c r="L14191" s="5"/>
      <c r="M14191" s="5"/>
      <c r="N14191" s="5"/>
      <c r="O14191" s="5"/>
      <c r="P14191" s="5"/>
      <c r="Q14191" s="5"/>
      <c r="R14191" s="5"/>
      <c r="S14191" s="5"/>
      <c r="T14191" s="5"/>
      <c r="U14191" s="5"/>
      <c r="V14191" s="5"/>
      <c r="W14191" s="5"/>
      <c r="X14191" s="5"/>
      <c r="Y14191" s="5"/>
      <c r="Z14191" s="5"/>
      <c r="AA14191" s="5"/>
      <c r="AB14191" s="5"/>
      <c r="AC14191" s="5"/>
      <c r="AD14191" s="5"/>
      <c r="AE14191" s="5"/>
      <c r="AF14191" s="5"/>
      <c r="AG14191" s="5"/>
      <c r="AH14191" s="5"/>
      <c r="AI14191" s="5"/>
      <c r="AJ14191" s="5"/>
    </row>
    <row r="14192" spans="11:36">
      <c r="K14192" s="5"/>
      <c r="L14192" s="5"/>
      <c r="M14192" s="5"/>
      <c r="N14192" s="5"/>
      <c r="O14192" s="5"/>
      <c r="P14192" s="5"/>
      <c r="Q14192" s="5"/>
      <c r="R14192" s="5"/>
      <c r="S14192" s="5"/>
      <c r="T14192" s="5"/>
      <c r="U14192" s="5"/>
      <c r="V14192" s="5"/>
      <c r="W14192" s="5"/>
      <c r="X14192" s="5"/>
      <c r="Y14192" s="5"/>
      <c r="Z14192" s="5"/>
      <c r="AA14192" s="5"/>
      <c r="AB14192" s="5"/>
      <c r="AC14192" s="5"/>
      <c r="AD14192" s="5"/>
      <c r="AE14192" s="5"/>
      <c r="AF14192" s="5"/>
      <c r="AG14192" s="5"/>
      <c r="AH14192" s="5"/>
      <c r="AI14192" s="5"/>
      <c r="AJ14192" s="5"/>
    </row>
    <row r="14193" spans="11:36">
      <c r="K14193" s="5"/>
      <c r="L14193" s="5"/>
      <c r="M14193" s="5"/>
      <c r="N14193" s="5"/>
      <c r="O14193" s="5"/>
      <c r="P14193" s="5"/>
      <c r="Q14193" s="5"/>
      <c r="R14193" s="5"/>
      <c r="S14193" s="5"/>
      <c r="T14193" s="5"/>
      <c r="U14193" s="5"/>
      <c r="V14193" s="5"/>
      <c r="W14193" s="5"/>
      <c r="X14193" s="5"/>
      <c r="Y14193" s="5"/>
      <c r="Z14193" s="5"/>
      <c r="AA14193" s="5"/>
      <c r="AB14193" s="5"/>
      <c r="AC14193" s="5"/>
      <c r="AD14193" s="5"/>
      <c r="AE14193" s="5"/>
      <c r="AF14193" s="5"/>
      <c r="AG14193" s="5"/>
      <c r="AH14193" s="5"/>
      <c r="AI14193" s="5"/>
      <c r="AJ14193" s="5"/>
    </row>
    <row r="14194" spans="11:36">
      <c r="K14194" s="5"/>
      <c r="L14194" s="5"/>
      <c r="M14194" s="5"/>
      <c r="N14194" s="5"/>
      <c r="O14194" s="5"/>
      <c r="P14194" s="5"/>
      <c r="Q14194" s="5"/>
      <c r="R14194" s="5"/>
      <c r="S14194" s="5"/>
      <c r="T14194" s="5"/>
      <c r="U14194" s="5"/>
      <c r="V14194" s="5"/>
      <c r="W14194" s="5"/>
      <c r="X14194" s="5"/>
      <c r="Y14194" s="5"/>
      <c r="Z14194" s="5"/>
      <c r="AA14194" s="5"/>
      <c r="AB14194" s="5"/>
      <c r="AC14194" s="5"/>
      <c r="AD14194" s="5"/>
      <c r="AE14194" s="5"/>
      <c r="AF14194" s="5"/>
      <c r="AG14194" s="5"/>
      <c r="AH14194" s="5"/>
      <c r="AI14194" s="5"/>
      <c r="AJ14194" s="5"/>
    </row>
    <row r="14195" spans="11:36">
      <c r="K14195" s="5"/>
      <c r="L14195" s="5"/>
      <c r="M14195" s="5"/>
      <c r="N14195" s="5"/>
      <c r="O14195" s="5"/>
      <c r="P14195" s="5"/>
      <c r="Q14195" s="5"/>
      <c r="R14195" s="5"/>
      <c r="S14195" s="5"/>
      <c r="T14195" s="5"/>
      <c r="U14195" s="5"/>
      <c r="V14195" s="5"/>
      <c r="W14195" s="5"/>
      <c r="X14195" s="5"/>
      <c r="Y14195" s="5"/>
      <c r="Z14195" s="5"/>
      <c r="AA14195" s="5"/>
      <c r="AB14195" s="5"/>
      <c r="AC14195" s="5"/>
      <c r="AD14195" s="5"/>
      <c r="AE14195" s="5"/>
      <c r="AF14195" s="5"/>
      <c r="AG14195" s="5"/>
      <c r="AH14195" s="5"/>
      <c r="AI14195" s="5"/>
      <c r="AJ14195" s="5"/>
    </row>
    <row r="14196" spans="11:36">
      <c r="K14196" s="5"/>
      <c r="L14196" s="5"/>
      <c r="M14196" s="5"/>
      <c r="N14196" s="5"/>
      <c r="O14196" s="5"/>
      <c r="P14196" s="5"/>
      <c r="Q14196" s="5"/>
      <c r="R14196" s="5"/>
      <c r="S14196" s="5"/>
      <c r="T14196" s="5"/>
      <c r="U14196" s="5"/>
      <c r="V14196" s="5"/>
      <c r="W14196" s="5"/>
      <c r="X14196" s="5"/>
      <c r="Y14196" s="5"/>
      <c r="Z14196" s="5"/>
      <c r="AA14196" s="5"/>
      <c r="AB14196" s="5"/>
      <c r="AC14196" s="5"/>
      <c r="AD14196" s="5"/>
      <c r="AE14196" s="5"/>
      <c r="AF14196" s="5"/>
      <c r="AG14196" s="5"/>
      <c r="AH14196" s="5"/>
      <c r="AI14196" s="5"/>
      <c r="AJ14196" s="5"/>
    </row>
    <row r="14197" spans="11:36">
      <c r="K14197" s="5"/>
      <c r="L14197" s="5"/>
      <c r="M14197" s="5"/>
      <c r="N14197" s="5"/>
      <c r="O14197" s="5"/>
      <c r="P14197" s="5"/>
      <c r="Q14197" s="5"/>
      <c r="R14197" s="5"/>
      <c r="S14197" s="5"/>
      <c r="T14197" s="5"/>
      <c r="U14197" s="5"/>
      <c r="V14197" s="5"/>
      <c r="W14197" s="5"/>
      <c r="X14197" s="5"/>
      <c r="Y14197" s="5"/>
      <c r="Z14197" s="5"/>
      <c r="AA14197" s="5"/>
      <c r="AB14197" s="5"/>
      <c r="AC14197" s="5"/>
      <c r="AD14197" s="5"/>
      <c r="AE14197" s="5"/>
      <c r="AF14197" s="5"/>
      <c r="AG14197" s="5"/>
      <c r="AH14197" s="5"/>
      <c r="AI14197" s="5"/>
      <c r="AJ14197" s="5"/>
    </row>
    <row r="14198" spans="11:36">
      <c r="K14198" s="5"/>
      <c r="L14198" s="5"/>
      <c r="M14198" s="5"/>
      <c r="N14198" s="5"/>
      <c r="O14198" s="5"/>
      <c r="P14198" s="5"/>
      <c r="Q14198" s="5"/>
      <c r="R14198" s="5"/>
      <c r="S14198" s="5"/>
      <c r="T14198" s="5"/>
      <c r="U14198" s="5"/>
      <c r="V14198" s="5"/>
      <c r="W14198" s="5"/>
      <c r="X14198" s="5"/>
      <c r="Y14198" s="5"/>
      <c r="Z14198" s="5"/>
      <c r="AA14198" s="5"/>
      <c r="AB14198" s="5"/>
      <c r="AC14198" s="5"/>
      <c r="AD14198" s="5"/>
      <c r="AE14198" s="5"/>
      <c r="AF14198" s="5"/>
      <c r="AG14198" s="5"/>
      <c r="AH14198" s="5"/>
      <c r="AI14198" s="5"/>
      <c r="AJ14198" s="5"/>
    </row>
    <row r="14199" spans="11:36">
      <c r="K14199" s="5"/>
      <c r="L14199" s="5"/>
      <c r="M14199" s="5"/>
      <c r="N14199" s="5"/>
      <c r="O14199" s="5"/>
      <c r="P14199" s="5"/>
      <c r="Q14199" s="5"/>
      <c r="R14199" s="5"/>
      <c r="S14199" s="5"/>
      <c r="T14199" s="5"/>
      <c r="U14199" s="5"/>
      <c r="V14199" s="5"/>
      <c r="W14199" s="5"/>
      <c r="X14199" s="5"/>
      <c r="Y14199" s="5"/>
      <c r="Z14199" s="5"/>
      <c r="AA14199" s="5"/>
      <c r="AB14199" s="5"/>
      <c r="AC14199" s="5"/>
      <c r="AD14199" s="5"/>
      <c r="AE14199" s="5"/>
      <c r="AF14199" s="5"/>
      <c r="AG14199" s="5"/>
      <c r="AH14199" s="5"/>
      <c r="AI14199" s="5"/>
      <c r="AJ14199" s="5"/>
    </row>
    <row r="14200" spans="11:36">
      <c r="K14200" s="5"/>
      <c r="L14200" s="5"/>
      <c r="M14200" s="5"/>
      <c r="N14200" s="5"/>
      <c r="O14200" s="5"/>
      <c r="P14200" s="5"/>
      <c r="Q14200" s="5"/>
      <c r="R14200" s="5"/>
      <c r="S14200" s="5"/>
      <c r="T14200" s="5"/>
      <c r="U14200" s="5"/>
      <c r="V14200" s="5"/>
      <c r="W14200" s="5"/>
      <c r="X14200" s="5"/>
      <c r="Y14200" s="5"/>
      <c r="Z14200" s="5"/>
      <c r="AA14200" s="5"/>
      <c r="AB14200" s="5"/>
      <c r="AC14200" s="5"/>
      <c r="AD14200" s="5"/>
      <c r="AE14200" s="5"/>
      <c r="AF14200" s="5"/>
      <c r="AG14200" s="5"/>
      <c r="AH14200" s="5"/>
      <c r="AI14200" s="5"/>
      <c r="AJ14200" s="5"/>
    </row>
    <row r="14201" spans="11:36">
      <c r="K14201" s="5"/>
      <c r="L14201" s="5"/>
      <c r="M14201" s="5"/>
      <c r="N14201" s="5"/>
      <c r="O14201" s="5"/>
      <c r="P14201" s="5"/>
      <c r="Q14201" s="5"/>
      <c r="R14201" s="5"/>
      <c r="S14201" s="5"/>
      <c r="T14201" s="5"/>
      <c r="U14201" s="5"/>
      <c r="V14201" s="5"/>
      <c r="W14201" s="5"/>
      <c r="X14201" s="5"/>
      <c r="Y14201" s="5"/>
      <c r="Z14201" s="5"/>
      <c r="AA14201" s="5"/>
      <c r="AB14201" s="5"/>
      <c r="AC14201" s="5"/>
      <c r="AD14201" s="5"/>
      <c r="AE14201" s="5"/>
      <c r="AF14201" s="5"/>
      <c r="AG14201" s="5"/>
      <c r="AH14201" s="5"/>
      <c r="AI14201" s="5"/>
      <c r="AJ14201" s="5"/>
    </row>
    <row r="14202" spans="11:36">
      <c r="K14202" s="5"/>
      <c r="L14202" s="5"/>
      <c r="M14202" s="5"/>
      <c r="N14202" s="5"/>
      <c r="O14202" s="5"/>
      <c r="P14202" s="5"/>
      <c r="Q14202" s="5"/>
      <c r="R14202" s="5"/>
      <c r="S14202" s="5"/>
      <c r="T14202" s="5"/>
      <c r="U14202" s="5"/>
      <c r="V14202" s="5"/>
      <c r="W14202" s="5"/>
      <c r="X14202" s="5"/>
      <c r="Y14202" s="5"/>
      <c r="Z14202" s="5"/>
      <c r="AA14202" s="5"/>
      <c r="AB14202" s="5"/>
      <c r="AC14202" s="5"/>
      <c r="AD14202" s="5"/>
      <c r="AE14202" s="5"/>
      <c r="AF14202" s="5"/>
      <c r="AG14202" s="5"/>
      <c r="AH14202" s="5"/>
      <c r="AI14202" s="5"/>
      <c r="AJ14202" s="5"/>
    </row>
    <row r="14203" spans="11:36">
      <c r="K14203" s="5"/>
      <c r="L14203" s="5"/>
      <c r="M14203" s="5"/>
      <c r="N14203" s="5"/>
      <c r="O14203" s="5"/>
      <c r="P14203" s="5"/>
      <c r="Q14203" s="5"/>
      <c r="R14203" s="5"/>
      <c r="S14203" s="5"/>
      <c r="T14203" s="5"/>
      <c r="U14203" s="5"/>
      <c r="V14203" s="5"/>
      <c r="W14203" s="5"/>
      <c r="X14203" s="5"/>
      <c r="Y14203" s="5"/>
      <c r="Z14203" s="5"/>
      <c r="AA14203" s="5"/>
      <c r="AB14203" s="5"/>
      <c r="AC14203" s="5"/>
      <c r="AD14203" s="5"/>
      <c r="AE14203" s="5"/>
      <c r="AF14203" s="5"/>
      <c r="AG14203" s="5"/>
      <c r="AH14203" s="5"/>
      <c r="AI14203" s="5"/>
      <c r="AJ14203" s="5"/>
    </row>
    <row r="14204" spans="11:36">
      <c r="K14204" s="5"/>
      <c r="L14204" s="5"/>
      <c r="M14204" s="5"/>
      <c r="N14204" s="5"/>
      <c r="O14204" s="5"/>
      <c r="P14204" s="5"/>
      <c r="Q14204" s="5"/>
      <c r="R14204" s="5"/>
      <c r="S14204" s="5"/>
      <c r="T14204" s="5"/>
      <c r="U14204" s="5"/>
      <c r="V14204" s="5"/>
      <c r="W14204" s="5"/>
      <c r="X14204" s="5"/>
      <c r="Y14204" s="5"/>
      <c r="Z14204" s="5"/>
      <c r="AA14204" s="5"/>
      <c r="AB14204" s="5"/>
      <c r="AC14204" s="5"/>
      <c r="AD14204" s="5"/>
      <c r="AE14204" s="5"/>
      <c r="AF14204" s="5"/>
      <c r="AG14204" s="5"/>
      <c r="AH14204" s="5"/>
      <c r="AI14204" s="5"/>
      <c r="AJ14204" s="5"/>
    </row>
    <row r="14205" spans="11:36">
      <c r="K14205" s="5"/>
      <c r="L14205" s="5"/>
      <c r="M14205" s="5"/>
      <c r="N14205" s="5"/>
      <c r="O14205" s="5"/>
      <c r="P14205" s="5"/>
      <c r="Q14205" s="5"/>
      <c r="R14205" s="5"/>
      <c r="S14205" s="5"/>
      <c r="T14205" s="5"/>
      <c r="U14205" s="5"/>
      <c r="V14205" s="5"/>
      <c r="W14205" s="5"/>
      <c r="X14205" s="5"/>
      <c r="Y14205" s="5"/>
      <c r="Z14205" s="5"/>
      <c r="AA14205" s="5"/>
      <c r="AB14205" s="5"/>
      <c r="AC14205" s="5"/>
      <c r="AD14205" s="5"/>
      <c r="AE14205" s="5"/>
      <c r="AF14205" s="5"/>
      <c r="AG14205" s="5"/>
      <c r="AH14205" s="5"/>
      <c r="AI14205" s="5"/>
      <c r="AJ14205" s="5"/>
    </row>
    <row r="14206" spans="11:36">
      <c r="K14206" s="5"/>
      <c r="L14206" s="5"/>
      <c r="M14206" s="5"/>
      <c r="N14206" s="5"/>
      <c r="O14206" s="5"/>
      <c r="P14206" s="5"/>
      <c r="Q14206" s="5"/>
      <c r="R14206" s="5"/>
      <c r="S14206" s="5"/>
      <c r="T14206" s="5"/>
      <c r="U14206" s="5"/>
      <c r="V14206" s="5"/>
      <c r="W14206" s="5"/>
      <c r="X14206" s="5"/>
      <c r="Y14206" s="5"/>
      <c r="Z14206" s="5"/>
      <c r="AA14206" s="5"/>
      <c r="AB14206" s="5"/>
      <c r="AC14206" s="5"/>
      <c r="AD14206" s="5"/>
      <c r="AE14206" s="5"/>
      <c r="AF14206" s="5"/>
      <c r="AG14206" s="5"/>
      <c r="AH14206" s="5"/>
      <c r="AI14206" s="5"/>
      <c r="AJ14206" s="5"/>
    </row>
    <row r="14207" spans="11:36">
      <c r="K14207" s="5"/>
      <c r="L14207" s="5"/>
      <c r="M14207" s="5"/>
      <c r="N14207" s="5"/>
      <c r="O14207" s="5"/>
      <c r="P14207" s="5"/>
      <c r="Q14207" s="5"/>
      <c r="R14207" s="5"/>
      <c r="S14207" s="5"/>
      <c r="T14207" s="5"/>
      <c r="U14207" s="5"/>
      <c r="V14207" s="5"/>
      <c r="W14207" s="5"/>
      <c r="X14207" s="5"/>
      <c r="Y14207" s="5"/>
      <c r="Z14207" s="5"/>
      <c r="AA14207" s="5"/>
      <c r="AB14207" s="5"/>
      <c r="AC14207" s="5"/>
      <c r="AD14207" s="5"/>
      <c r="AE14207" s="5"/>
      <c r="AF14207" s="5"/>
      <c r="AG14207" s="5"/>
      <c r="AH14207" s="5"/>
      <c r="AI14207" s="5"/>
      <c r="AJ14207" s="5"/>
    </row>
    <row r="14208" spans="11:36">
      <c r="K14208" s="5"/>
      <c r="L14208" s="5"/>
      <c r="M14208" s="5"/>
      <c r="N14208" s="5"/>
      <c r="O14208" s="5"/>
      <c r="P14208" s="5"/>
      <c r="Q14208" s="5"/>
      <c r="R14208" s="5"/>
      <c r="S14208" s="5"/>
      <c r="T14208" s="5"/>
      <c r="U14208" s="5"/>
      <c r="V14208" s="5"/>
      <c r="W14208" s="5"/>
      <c r="X14208" s="5"/>
      <c r="Y14208" s="5"/>
      <c r="Z14208" s="5"/>
      <c r="AA14208" s="5"/>
      <c r="AB14208" s="5"/>
      <c r="AC14208" s="5"/>
      <c r="AD14208" s="5"/>
      <c r="AE14208" s="5"/>
      <c r="AF14208" s="5"/>
      <c r="AG14208" s="5"/>
      <c r="AH14208" s="5"/>
      <c r="AI14208" s="5"/>
      <c r="AJ14208" s="5"/>
    </row>
    <row r="14209" spans="11:36">
      <c r="K14209" s="5"/>
      <c r="L14209" s="5"/>
      <c r="M14209" s="5"/>
      <c r="N14209" s="5"/>
      <c r="O14209" s="5"/>
      <c r="P14209" s="5"/>
      <c r="Q14209" s="5"/>
      <c r="R14209" s="5"/>
      <c r="S14209" s="5"/>
      <c r="T14209" s="5"/>
      <c r="U14209" s="5"/>
      <c r="V14209" s="5"/>
      <c r="W14209" s="5"/>
      <c r="X14209" s="5"/>
      <c r="Y14209" s="5"/>
      <c r="Z14209" s="5"/>
      <c r="AA14209" s="5"/>
      <c r="AB14209" s="5"/>
      <c r="AC14209" s="5"/>
      <c r="AD14209" s="5"/>
      <c r="AE14209" s="5"/>
      <c r="AF14209" s="5"/>
      <c r="AG14209" s="5"/>
      <c r="AH14209" s="5"/>
      <c r="AI14209" s="5"/>
      <c r="AJ14209" s="5"/>
    </row>
    <row r="14210" spans="11:36">
      <c r="K14210" s="5"/>
      <c r="L14210" s="5"/>
      <c r="M14210" s="5"/>
      <c r="N14210" s="5"/>
      <c r="O14210" s="5"/>
      <c r="P14210" s="5"/>
      <c r="Q14210" s="5"/>
      <c r="R14210" s="5"/>
      <c r="S14210" s="5"/>
      <c r="T14210" s="5"/>
      <c r="U14210" s="5"/>
      <c r="V14210" s="5"/>
      <c r="W14210" s="5"/>
      <c r="X14210" s="5"/>
      <c r="Y14210" s="5"/>
      <c r="Z14210" s="5"/>
      <c r="AA14210" s="5"/>
      <c r="AB14210" s="5"/>
      <c r="AC14210" s="5"/>
      <c r="AD14210" s="5"/>
      <c r="AE14210" s="5"/>
      <c r="AF14210" s="5"/>
      <c r="AG14210" s="5"/>
      <c r="AH14210" s="5"/>
      <c r="AI14210" s="5"/>
      <c r="AJ14210" s="5"/>
    </row>
    <row r="14211" spans="11:36">
      <c r="K14211" s="5"/>
      <c r="L14211" s="5"/>
      <c r="M14211" s="5"/>
      <c r="N14211" s="5"/>
      <c r="O14211" s="5"/>
      <c r="P14211" s="5"/>
      <c r="Q14211" s="5"/>
      <c r="R14211" s="5"/>
      <c r="S14211" s="5"/>
      <c r="T14211" s="5"/>
      <c r="U14211" s="5"/>
      <c r="V14211" s="5"/>
      <c r="W14211" s="5"/>
      <c r="X14211" s="5"/>
      <c r="Y14211" s="5"/>
      <c r="Z14211" s="5"/>
      <c r="AA14211" s="5"/>
      <c r="AB14211" s="5"/>
      <c r="AC14211" s="5"/>
      <c r="AD14211" s="5"/>
      <c r="AE14211" s="5"/>
      <c r="AF14211" s="5"/>
      <c r="AG14211" s="5"/>
      <c r="AH14211" s="5"/>
      <c r="AI14211" s="5"/>
      <c r="AJ14211" s="5"/>
    </row>
    <row r="14212" spans="11:36">
      <c r="K14212" s="5"/>
      <c r="L14212" s="5"/>
      <c r="M14212" s="5"/>
      <c r="N14212" s="5"/>
      <c r="O14212" s="5"/>
      <c r="P14212" s="5"/>
      <c r="Q14212" s="5"/>
      <c r="R14212" s="5"/>
      <c r="S14212" s="5"/>
      <c r="T14212" s="5"/>
      <c r="U14212" s="5"/>
      <c r="V14212" s="5"/>
      <c r="W14212" s="5"/>
      <c r="X14212" s="5"/>
      <c r="Y14212" s="5"/>
      <c r="Z14212" s="5"/>
      <c r="AA14212" s="5"/>
      <c r="AB14212" s="5"/>
      <c r="AC14212" s="5"/>
      <c r="AD14212" s="5"/>
      <c r="AE14212" s="5"/>
      <c r="AF14212" s="5"/>
      <c r="AG14212" s="5"/>
      <c r="AH14212" s="5"/>
      <c r="AI14212" s="5"/>
      <c r="AJ14212" s="5"/>
    </row>
    <row r="14213" spans="11:36">
      <c r="K14213" s="5"/>
      <c r="L14213" s="5"/>
      <c r="M14213" s="5"/>
      <c r="N14213" s="5"/>
      <c r="O14213" s="5"/>
      <c r="P14213" s="5"/>
      <c r="Q14213" s="5"/>
      <c r="R14213" s="5"/>
      <c r="S14213" s="5"/>
      <c r="T14213" s="5"/>
      <c r="U14213" s="5"/>
      <c r="V14213" s="5"/>
      <c r="W14213" s="5"/>
      <c r="X14213" s="5"/>
      <c r="Y14213" s="5"/>
      <c r="Z14213" s="5"/>
      <c r="AA14213" s="5"/>
      <c r="AB14213" s="5"/>
      <c r="AC14213" s="5"/>
      <c r="AD14213" s="5"/>
      <c r="AE14213" s="5"/>
      <c r="AF14213" s="5"/>
      <c r="AG14213" s="5"/>
      <c r="AH14213" s="5"/>
      <c r="AI14213" s="5"/>
      <c r="AJ14213" s="5"/>
    </row>
    <row r="14214" spans="11:36">
      <c r="K14214" s="5"/>
      <c r="L14214" s="5"/>
      <c r="M14214" s="5"/>
      <c r="N14214" s="5"/>
      <c r="O14214" s="5"/>
      <c r="P14214" s="5"/>
      <c r="Q14214" s="5"/>
      <c r="R14214" s="5"/>
      <c r="S14214" s="5"/>
      <c r="T14214" s="5"/>
      <c r="U14214" s="5"/>
      <c r="V14214" s="5"/>
      <c r="W14214" s="5"/>
      <c r="X14214" s="5"/>
      <c r="Y14214" s="5"/>
      <c r="Z14214" s="5"/>
      <c r="AA14214" s="5"/>
      <c r="AB14214" s="5"/>
      <c r="AC14214" s="5"/>
      <c r="AD14214" s="5"/>
      <c r="AE14214" s="5"/>
      <c r="AF14214" s="5"/>
      <c r="AG14214" s="5"/>
      <c r="AH14214" s="5"/>
      <c r="AI14214" s="5"/>
      <c r="AJ14214" s="5"/>
    </row>
    <row r="14215" spans="11:36">
      <c r="K14215" s="5"/>
      <c r="L14215" s="5"/>
      <c r="M14215" s="5"/>
      <c r="N14215" s="5"/>
      <c r="O14215" s="5"/>
      <c r="P14215" s="5"/>
      <c r="Q14215" s="5"/>
      <c r="R14215" s="5"/>
      <c r="S14215" s="5"/>
      <c r="T14215" s="5"/>
      <c r="U14215" s="5"/>
      <c r="V14215" s="5"/>
      <c r="W14215" s="5"/>
      <c r="X14215" s="5"/>
      <c r="Y14215" s="5"/>
      <c r="Z14215" s="5"/>
      <c r="AA14215" s="5"/>
      <c r="AB14215" s="5"/>
      <c r="AC14215" s="5"/>
      <c r="AD14215" s="5"/>
      <c r="AE14215" s="5"/>
      <c r="AF14215" s="5"/>
      <c r="AG14215" s="5"/>
      <c r="AH14215" s="5"/>
      <c r="AI14215" s="5"/>
      <c r="AJ14215" s="5"/>
    </row>
    <row r="14216" spans="11:36">
      <c r="K14216" s="5"/>
      <c r="L14216" s="5"/>
      <c r="M14216" s="5"/>
      <c r="N14216" s="5"/>
      <c r="O14216" s="5"/>
      <c r="P14216" s="5"/>
      <c r="Q14216" s="5"/>
      <c r="R14216" s="5"/>
      <c r="S14216" s="5"/>
      <c r="T14216" s="5"/>
      <c r="U14216" s="5"/>
      <c r="V14216" s="5"/>
      <c r="W14216" s="5"/>
      <c r="X14216" s="5"/>
      <c r="Y14216" s="5"/>
      <c r="Z14216" s="5"/>
      <c r="AA14216" s="5"/>
      <c r="AB14216" s="5"/>
      <c r="AC14216" s="5"/>
      <c r="AD14216" s="5"/>
      <c r="AE14216" s="5"/>
      <c r="AF14216" s="5"/>
      <c r="AG14216" s="5"/>
      <c r="AH14216" s="5"/>
      <c r="AI14216" s="5"/>
      <c r="AJ14216" s="5"/>
    </row>
    <row r="14217" spans="11:36">
      <c r="K14217" s="5"/>
      <c r="L14217" s="5"/>
      <c r="M14217" s="5"/>
      <c r="N14217" s="5"/>
      <c r="O14217" s="5"/>
      <c r="P14217" s="5"/>
      <c r="Q14217" s="5"/>
      <c r="R14217" s="5"/>
      <c r="S14217" s="5"/>
      <c r="T14217" s="5"/>
      <c r="U14217" s="5"/>
      <c r="V14217" s="5"/>
      <c r="W14217" s="5"/>
      <c r="X14217" s="5"/>
      <c r="Y14217" s="5"/>
      <c r="Z14217" s="5"/>
      <c r="AA14217" s="5"/>
      <c r="AB14217" s="5"/>
      <c r="AC14217" s="5"/>
      <c r="AD14217" s="5"/>
      <c r="AE14217" s="5"/>
      <c r="AF14217" s="5"/>
      <c r="AG14217" s="5"/>
      <c r="AH14217" s="5"/>
      <c r="AI14217" s="5"/>
      <c r="AJ14217" s="5"/>
    </row>
    <row r="14218" spans="11:36">
      <c r="K14218" s="5"/>
      <c r="L14218" s="5"/>
      <c r="M14218" s="5"/>
      <c r="N14218" s="5"/>
      <c r="O14218" s="5"/>
      <c r="P14218" s="5"/>
      <c r="Q14218" s="5"/>
      <c r="R14218" s="5"/>
      <c r="S14218" s="5"/>
      <c r="T14218" s="5"/>
      <c r="U14218" s="5"/>
      <c r="V14218" s="5"/>
      <c r="W14218" s="5"/>
      <c r="X14218" s="5"/>
      <c r="Y14218" s="5"/>
      <c r="Z14218" s="5"/>
      <c r="AA14218" s="5"/>
      <c r="AB14218" s="5"/>
      <c r="AC14218" s="5"/>
      <c r="AD14218" s="5"/>
      <c r="AE14218" s="5"/>
      <c r="AF14218" s="5"/>
      <c r="AG14218" s="5"/>
      <c r="AH14218" s="5"/>
      <c r="AI14218" s="5"/>
      <c r="AJ14218" s="5"/>
    </row>
    <row r="14219" spans="11:36">
      <c r="K14219" s="5"/>
      <c r="L14219" s="5"/>
      <c r="M14219" s="5"/>
      <c r="N14219" s="5"/>
      <c r="O14219" s="5"/>
      <c r="P14219" s="5"/>
      <c r="Q14219" s="5"/>
      <c r="R14219" s="5"/>
      <c r="S14219" s="5"/>
      <c r="T14219" s="5"/>
      <c r="U14219" s="5"/>
      <c r="V14219" s="5"/>
      <c r="W14219" s="5"/>
      <c r="X14219" s="5"/>
      <c r="Y14219" s="5"/>
      <c r="Z14219" s="5"/>
      <c r="AA14219" s="5"/>
      <c r="AB14219" s="5"/>
      <c r="AC14219" s="5"/>
      <c r="AD14219" s="5"/>
      <c r="AE14219" s="5"/>
      <c r="AF14219" s="5"/>
      <c r="AG14219" s="5"/>
      <c r="AH14219" s="5"/>
      <c r="AI14219" s="5"/>
      <c r="AJ14219" s="5"/>
    </row>
    <row r="14220" spans="11:36">
      <c r="K14220" s="5"/>
      <c r="L14220" s="5"/>
      <c r="M14220" s="5"/>
      <c r="N14220" s="5"/>
      <c r="O14220" s="5"/>
      <c r="P14220" s="5"/>
      <c r="Q14220" s="5"/>
      <c r="R14220" s="5"/>
      <c r="S14220" s="5"/>
      <c r="T14220" s="5"/>
      <c r="U14220" s="5"/>
      <c r="V14220" s="5"/>
      <c r="W14220" s="5"/>
      <c r="X14220" s="5"/>
      <c r="Y14220" s="5"/>
      <c r="Z14220" s="5"/>
      <c r="AA14220" s="5"/>
      <c r="AB14220" s="5"/>
      <c r="AC14220" s="5"/>
      <c r="AD14220" s="5"/>
      <c r="AE14220" s="5"/>
      <c r="AF14220" s="5"/>
      <c r="AG14220" s="5"/>
      <c r="AH14220" s="5"/>
      <c r="AI14220" s="5"/>
      <c r="AJ14220" s="5"/>
    </row>
    <row r="14221" spans="11:36">
      <c r="K14221" s="5"/>
      <c r="L14221" s="5"/>
      <c r="M14221" s="5"/>
      <c r="N14221" s="5"/>
      <c r="O14221" s="5"/>
      <c r="P14221" s="5"/>
      <c r="Q14221" s="5"/>
      <c r="R14221" s="5"/>
      <c r="S14221" s="5"/>
      <c r="T14221" s="5"/>
      <c r="U14221" s="5"/>
      <c r="V14221" s="5"/>
      <c r="W14221" s="5"/>
      <c r="X14221" s="5"/>
      <c r="Y14221" s="5"/>
      <c r="Z14221" s="5"/>
      <c r="AA14221" s="5"/>
      <c r="AB14221" s="5"/>
      <c r="AC14221" s="5"/>
      <c r="AD14221" s="5"/>
      <c r="AE14221" s="5"/>
      <c r="AF14221" s="5"/>
      <c r="AG14221" s="5"/>
      <c r="AH14221" s="5"/>
      <c r="AI14221" s="5"/>
      <c r="AJ14221" s="5"/>
    </row>
    <row r="14222" spans="11:36">
      <c r="K14222" s="5"/>
      <c r="L14222" s="5"/>
      <c r="M14222" s="5"/>
      <c r="N14222" s="5"/>
      <c r="O14222" s="5"/>
      <c r="P14222" s="5"/>
      <c r="Q14222" s="5"/>
      <c r="R14222" s="5"/>
      <c r="S14222" s="5"/>
      <c r="T14222" s="5"/>
      <c r="U14222" s="5"/>
      <c r="V14222" s="5"/>
      <c r="W14222" s="5"/>
      <c r="X14222" s="5"/>
      <c r="Y14222" s="5"/>
      <c r="Z14222" s="5"/>
      <c r="AA14222" s="5"/>
      <c r="AB14222" s="5"/>
      <c r="AC14222" s="5"/>
      <c r="AD14222" s="5"/>
      <c r="AE14222" s="5"/>
      <c r="AF14222" s="5"/>
      <c r="AG14222" s="5"/>
      <c r="AH14222" s="5"/>
      <c r="AI14222" s="5"/>
      <c r="AJ14222" s="5"/>
    </row>
    <row r="14223" spans="11:36">
      <c r="K14223" s="5"/>
      <c r="L14223" s="5"/>
      <c r="M14223" s="5"/>
      <c r="N14223" s="5"/>
      <c r="O14223" s="5"/>
      <c r="P14223" s="5"/>
      <c r="Q14223" s="5"/>
      <c r="R14223" s="5"/>
      <c r="S14223" s="5"/>
      <c r="T14223" s="5"/>
      <c r="U14223" s="5"/>
      <c r="V14223" s="5"/>
      <c r="W14223" s="5"/>
      <c r="X14223" s="5"/>
      <c r="Y14223" s="5"/>
      <c r="Z14223" s="5"/>
      <c r="AA14223" s="5"/>
      <c r="AB14223" s="5"/>
      <c r="AC14223" s="5"/>
      <c r="AD14223" s="5"/>
      <c r="AE14223" s="5"/>
      <c r="AF14223" s="5"/>
      <c r="AG14223" s="5"/>
      <c r="AH14223" s="5"/>
      <c r="AI14223" s="5"/>
      <c r="AJ14223" s="5"/>
    </row>
    <row r="14224" spans="11:36">
      <c r="K14224" s="5"/>
      <c r="L14224" s="5"/>
      <c r="M14224" s="5"/>
      <c r="N14224" s="5"/>
      <c r="O14224" s="5"/>
      <c r="P14224" s="5"/>
      <c r="Q14224" s="5"/>
      <c r="R14224" s="5"/>
      <c r="S14224" s="5"/>
      <c r="T14224" s="5"/>
      <c r="U14224" s="5"/>
      <c r="V14224" s="5"/>
      <c r="W14224" s="5"/>
      <c r="X14224" s="5"/>
      <c r="Y14224" s="5"/>
      <c r="Z14224" s="5"/>
      <c r="AA14224" s="5"/>
      <c r="AB14224" s="5"/>
      <c r="AC14224" s="5"/>
      <c r="AD14224" s="5"/>
      <c r="AE14224" s="5"/>
      <c r="AF14224" s="5"/>
      <c r="AG14224" s="5"/>
      <c r="AH14224" s="5"/>
      <c r="AI14224" s="5"/>
      <c r="AJ14224" s="5"/>
    </row>
    <row r="14225" spans="11:36">
      <c r="K14225" s="5"/>
      <c r="L14225" s="5"/>
      <c r="M14225" s="5"/>
      <c r="N14225" s="5"/>
      <c r="O14225" s="5"/>
      <c r="P14225" s="5"/>
      <c r="Q14225" s="5"/>
      <c r="R14225" s="5"/>
      <c r="S14225" s="5"/>
      <c r="T14225" s="5"/>
      <c r="U14225" s="5"/>
      <c r="V14225" s="5"/>
      <c r="W14225" s="5"/>
      <c r="X14225" s="5"/>
      <c r="Y14225" s="5"/>
      <c r="Z14225" s="5"/>
      <c r="AA14225" s="5"/>
      <c r="AB14225" s="5"/>
      <c r="AC14225" s="5"/>
      <c r="AD14225" s="5"/>
      <c r="AE14225" s="5"/>
      <c r="AF14225" s="5"/>
      <c r="AG14225" s="5"/>
      <c r="AH14225" s="5"/>
      <c r="AI14225" s="5"/>
      <c r="AJ14225" s="5"/>
    </row>
    <row r="14226" spans="11:36">
      <c r="K14226" s="5"/>
      <c r="L14226" s="5"/>
      <c r="M14226" s="5"/>
      <c r="N14226" s="5"/>
      <c r="O14226" s="5"/>
      <c r="P14226" s="5"/>
      <c r="Q14226" s="5"/>
      <c r="R14226" s="5"/>
      <c r="S14226" s="5"/>
      <c r="T14226" s="5"/>
      <c r="U14226" s="5"/>
      <c r="V14226" s="5"/>
      <c r="W14226" s="5"/>
      <c r="X14226" s="5"/>
      <c r="Y14226" s="5"/>
      <c r="Z14226" s="5"/>
      <c r="AA14226" s="5"/>
      <c r="AB14226" s="5"/>
      <c r="AC14226" s="5"/>
      <c r="AD14226" s="5"/>
      <c r="AE14226" s="5"/>
      <c r="AF14226" s="5"/>
      <c r="AG14226" s="5"/>
      <c r="AH14226" s="5"/>
      <c r="AI14226" s="5"/>
      <c r="AJ14226" s="5"/>
    </row>
    <row r="14227" spans="11:36">
      <c r="K14227" s="5"/>
      <c r="L14227" s="5"/>
      <c r="M14227" s="5"/>
      <c r="N14227" s="5"/>
      <c r="O14227" s="5"/>
      <c r="P14227" s="5"/>
      <c r="Q14227" s="5"/>
      <c r="R14227" s="5"/>
      <c r="S14227" s="5"/>
      <c r="T14227" s="5"/>
      <c r="U14227" s="5"/>
      <c r="V14227" s="5"/>
      <c r="W14227" s="5"/>
      <c r="X14227" s="5"/>
      <c r="Y14227" s="5"/>
      <c r="Z14227" s="5"/>
      <c r="AA14227" s="5"/>
      <c r="AB14227" s="5"/>
      <c r="AC14227" s="5"/>
      <c r="AD14227" s="5"/>
      <c r="AE14227" s="5"/>
      <c r="AF14227" s="5"/>
      <c r="AG14227" s="5"/>
      <c r="AH14227" s="5"/>
      <c r="AI14227" s="5"/>
      <c r="AJ14227" s="5"/>
    </row>
    <row r="14228" spans="11:36">
      <c r="K14228" s="5"/>
      <c r="L14228" s="5"/>
      <c r="M14228" s="5"/>
      <c r="N14228" s="5"/>
      <c r="O14228" s="5"/>
      <c r="P14228" s="5"/>
      <c r="Q14228" s="5"/>
      <c r="R14228" s="5"/>
      <c r="S14228" s="5"/>
      <c r="T14228" s="5"/>
      <c r="U14228" s="5"/>
      <c r="V14228" s="5"/>
      <c r="W14228" s="5"/>
      <c r="X14228" s="5"/>
      <c r="Y14228" s="5"/>
      <c r="Z14228" s="5"/>
      <c r="AA14228" s="5"/>
      <c r="AB14228" s="5"/>
      <c r="AC14228" s="5"/>
      <c r="AD14228" s="5"/>
      <c r="AE14228" s="5"/>
      <c r="AF14228" s="5"/>
      <c r="AG14228" s="5"/>
      <c r="AH14228" s="5"/>
      <c r="AI14228" s="5"/>
      <c r="AJ14228" s="5"/>
    </row>
    <row r="14229" spans="11:36">
      <c r="K14229" s="5"/>
      <c r="L14229" s="5"/>
      <c r="M14229" s="5"/>
      <c r="N14229" s="5"/>
      <c r="O14229" s="5"/>
      <c r="P14229" s="5"/>
      <c r="Q14229" s="5"/>
      <c r="R14229" s="5"/>
      <c r="S14229" s="5"/>
      <c r="T14229" s="5"/>
      <c r="U14229" s="5"/>
      <c r="V14229" s="5"/>
      <c r="W14229" s="5"/>
      <c r="X14229" s="5"/>
      <c r="Y14229" s="5"/>
      <c r="Z14229" s="5"/>
      <c r="AA14229" s="5"/>
      <c r="AB14229" s="5"/>
      <c r="AC14229" s="5"/>
      <c r="AD14229" s="5"/>
      <c r="AE14229" s="5"/>
      <c r="AF14229" s="5"/>
      <c r="AG14229" s="5"/>
      <c r="AH14229" s="5"/>
      <c r="AI14229" s="5"/>
      <c r="AJ14229" s="5"/>
    </row>
    <row r="14230" spans="11:36">
      <c r="K14230" s="5"/>
      <c r="L14230" s="5"/>
      <c r="M14230" s="5"/>
      <c r="N14230" s="5"/>
      <c r="O14230" s="5"/>
      <c r="P14230" s="5"/>
      <c r="Q14230" s="5"/>
      <c r="R14230" s="5"/>
      <c r="S14230" s="5"/>
      <c r="T14230" s="5"/>
      <c r="U14230" s="5"/>
      <c r="V14230" s="5"/>
      <c r="W14230" s="5"/>
      <c r="X14230" s="5"/>
      <c r="Y14230" s="5"/>
      <c r="Z14230" s="5"/>
      <c r="AA14230" s="5"/>
      <c r="AB14230" s="5"/>
      <c r="AC14230" s="5"/>
      <c r="AD14230" s="5"/>
      <c r="AE14230" s="5"/>
      <c r="AF14230" s="5"/>
      <c r="AG14230" s="5"/>
      <c r="AH14230" s="5"/>
      <c r="AI14230" s="5"/>
      <c r="AJ14230" s="5"/>
    </row>
    <row r="14231" spans="11:36">
      <c r="K14231" s="5"/>
      <c r="L14231" s="5"/>
      <c r="M14231" s="5"/>
      <c r="N14231" s="5"/>
      <c r="O14231" s="5"/>
      <c r="P14231" s="5"/>
      <c r="Q14231" s="5"/>
      <c r="R14231" s="5"/>
      <c r="S14231" s="5"/>
      <c r="T14231" s="5"/>
      <c r="U14231" s="5"/>
      <c r="V14231" s="5"/>
      <c r="W14231" s="5"/>
      <c r="X14231" s="5"/>
      <c r="Y14231" s="5"/>
      <c r="Z14231" s="5"/>
      <c r="AA14231" s="5"/>
      <c r="AB14231" s="5"/>
      <c r="AC14231" s="5"/>
      <c r="AD14231" s="5"/>
      <c r="AE14231" s="5"/>
      <c r="AF14231" s="5"/>
      <c r="AG14231" s="5"/>
      <c r="AH14231" s="5"/>
      <c r="AI14231" s="5"/>
      <c r="AJ14231" s="5"/>
    </row>
    <row r="14232" spans="11:36">
      <c r="K14232" s="5"/>
      <c r="L14232" s="5"/>
      <c r="M14232" s="5"/>
      <c r="N14232" s="5"/>
      <c r="O14232" s="5"/>
      <c r="P14232" s="5"/>
      <c r="Q14232" s="5"/>
      <c r="R14232" s="5"/>
      <c r="S14232" s="5"/>
      <c r="T14232" s="5"/>
      <c r="U14232" s="5"/>
      <c r="V14232" s="5"/>
      <c r="W14232" s="5"/>
      <c r="X14232" s="5"/>
      <c r="Y14232" s="5"/>
      <c r="Z14232" s="5"/>
      <c r="AA14232" s="5"/>
      <c r="AB14232" s="5"/>
      <c r="AC14232" s="5"/>
      <c r="AD14232" s="5"/>
      <c r="AE14232" s="5"/>
      <c r="AF14232" s="5"/>
      <c r="AG14232" s="5"/>
      <c r="AH14232" s="5"/>
      <c r="AI14232" s="5"/>
      <c r="AJ14232" s="5"/>
    </row>
    <row r="14233" spans="11:36">
      <c r="K14233" s="5"/>
      <c r="L14233" s="5"/>
      <c r="M14233" s="5"/>
      <c r="N14233" s="5"/>
      <c r="O14233" s="5"/>
      <c r="P14233" s="5"/>
      <c r="Q14233" s="5"/>
      <c r="R14233" s="5"/>
      <c r="S14233" s="5"/>
      <c r="T14233" s="5"/>
      <c r="U14233" s="5"/>
      <c r="V14233" s="5"/>
      <c r="W14233" s="5"/>
      <c r="X14233" s="5"/>
      <c r="Y14233" s="5"/>
      <c r="Z14233" s="5"/>
      <c r="AA14233" s="5"/>
      <c r="AB14233" s="5"/>
      <c r="AC14233" s="5"/>
      <c r="AD14233" s="5"/>
      <c r="AE14233" s="5"/>
      <c r="AF14233" s="5"/>
      <c r="AG14233" s="5"/>
      <c r="AH14233" s="5"/>
      <c r="AI14233" s="5"/>
      <c r="AJ14233" s="5"/>
    </row>
    <row r="14234" spans="11:36">
      <c r="K14234" s="5"/>
      <c r="L14234" s="5"/>
      <c r="M14234" s="5"/>
      <c r="N14234" s="5"/>
      <c r="O14234" s="5"/>
      <c r="P14234" s="5"/>
      <c r="Q14234" s="5"/>
      <c r="R14234" s="5"/>
      <c r="S14234" s="5"/>
      <c r="T14234" s="5"/>
      <c r="U14234" s="5"/>
      <c r="V14234" s="5"/>
      <c r="W14234" s="5"/>
      <c r="X14234" s="5"/>
      <c r="Y14234" s="5"/>
      <c r="Z14234" s="5"/>
      <c r="AA14234" s="5"/>
      <c r="AB14234" s="5"/>
      <c r="AC14234" s="5"/>
      <c r="AD14234" s="5"/>
      <c r="AE14234" s="5"/>
      <c r="AF14234" s="5"/>
      <c r="AG14234" s="5"/>
      <c r="AH14234" s="5"/>
      <c r="AI14234" s="5"/>
      <c r="AJ14234" s="5"/>
    </row>
    <row r="14235" spans="11:36">
      <c r="K14235" s="5"/>
      <c r="L14235" s="5"/>
      <c r="M14235" s="5"/>
      <c r="N14235" s="5"/>
      <c r="O14235" s="5"/>
      <c r="P14235" s="5"/>
      <c r="Q14235" s="5"/>
      <c r="R14235" s="5"/>
      <c r="S14235" s="5"/>
      <c r="T14235" s="5"/>
      <c r="U14235" s="5"/>
      <c r="V14235" s="5"/>
      <c r="W14235" s="5"/>
      <c r="X14235" s="5"/>
      <c r="Y14235" s="5"/>
      <c r="Z14235" s="5"/>
      <c r="AA14235" s="5"/>
      <c r="AB14235" s="5"/>
      <c r="AC14235" s="5"/>
      <c r="AD14235" s="5"/>
      <c r="AE14235" s="5"/>
      <c r="AF14235" s="5"/>
      <c r="AG14235" s="5"/>
      <c r="AH14235" s="5"/>
      <c r="AI14235" s="5"/>
      <c r="AJ14235" s="5"/>
    </row>
    <row r="14236" spans="11:36">
      <c r="K14236" s="5"/>
      <c r="L14236" s="5"/>
      <c r="M14236" s="5"/>
      <c r="N14236" s="5"/>
      <c r="O14236" s="5"/>
      <c r="P14236" s="5"/>
      <c r="Q14236" s="5"/>
      <c r="R14236" s="5"/>
      <c r="S14236" s="5"/>
      <c r="T14236" s="5"/>
      <c r="U14236" s="5"/>
      <c r="V14236" s="5"/>
      <c r="W14236" s="5"/>
      <c r="X14236" s="5"/>
      <c r="Y14236" s="5"/>
      <c r="Z14236" s="5"/>
      <c r="AA14236" s="5"/>
      <c r="AB14236" s="5"/>
      <c r="AC14236" s="5"/>
      <c r="AD14236" s="5"/>
      <c r="AE14236" s="5"/>
      <c r="AF14236" s="5"/>
      <c r="AG14236" s="5"/>
      <c r="AH14236" s="5"/>
      <c r="AI14236" s="5"/>
      <c r="AJ14236" s="5"/>
    </row>
    <row r="14237" spans="11:36">
      <c r="K14237" s="5"/>
      <c r="L14237" s="5"/>
      <c r="M14237" s="5"/>
      <c r="N14237" s="5"/>
      <c r="O14237" s="5"/>
      <c r="P14237" s="5"/>
      <c r="Q14237" s="5"/>
      <c r="R14237" s="5"/>
      <c r="S14237" s="5"/>
      <c r="T14237" s="5"/>
      <c r="U14237" s="5"/>
      <c r="V14237" s="5"/>
      <c r="W14237" s="5"/>
      <c r="X14237" s="5"/>
      <c r="Y14237" s="5"/>
      <c r="Z14237" s="5"/>
      <c r="AA14237" s="5"/>
      <c r="AB14237" s="5"/>
      <c r="AC14237" s="5"/>
      <c r="AD14237" s="5"/>
      <c r="AE14237" s="5"/>
      <c r="AF14237" s="5"/>
      <c r="AG14237" s="5"/>
      <c r="AH14237" s="5"/>
      <c r="AI14237" s="5"/>
      <c r="AJ14237" s="5"/>
    </row>
    <row r="14238" spans="11:36">
      <c r="K14238" s="5"/>
      <c r="L14238" s="5"/>
      <c r="M14238" s="5"/>
      <c r="N14238" s="5"/>
      <c r="O14238" s="5"/>
      <c r="P14238" s="5"/>
      <c r="Q14238" s="5"/>
      <c r="R14238" s="5"/>
      <c r="S14238" s="5"/>
      <c r="T14238" s="5"/>
      <c r="U14238" s="5"/>
      <c r="V14238" s="5"/>
      <c r="W14238" s="5"/>
      <c r="X14238" s="5"/>
      <c r="Y14238" s="5"/>
      <c r="Z14238" s="5"/>
      <c r="AA14238" s="5"/>
      <c r="AB14238" s="5"/>
      <c r="AC14238" s="5"/>
      <c r="AD14238" s="5"/>
      <c r="AE14238" s="5"/>
      <c r="AF14238" s="5"/>
      <c r="AG14238" s="5"/>
      <c r="AH14238" s="5"/>
      <c r="AI14238" s="5"/>
      <c r="AJ14238" s="5"/>
    </row>
    <row r="14239" spans="11:36">
      <c r="K14239" s="5"/>
      <c r="L14239" s="5"/>
      <c r="M14239" s="5"/>
      <c r="N14239" s="5"/>
      <c r="O14239" s="5"/>
      <c r="P14239" s="5"/>
      <c r="Q14239" s="5"/>
      <c r="R14239" s="5"/>
      <c r="S14239" s="5"/>
      <c r="T14239" s="5"/>
      <c r="U14239" s="5"/>
      <c r="V14239" s="5"/>
      <c r="W14239" s="5"/>
      <c r="X14239" s="5"/>
      <c r="Y14239" s="5"/>
      <c r="Z14239" s="5"/>
      <c r="AA14239" s="5"/>
      <c r="AB14239" s="5"/>
      <c r="AC14239" s="5"/>
      <c r="AD14239" s="5"/>
      <c r="AE14239" s="5"/>
      <c r="AF14239" s="5"/>
      <c r="AG14239" s="5"/>
      <c r="AH14239" s="5"/>
      <c r="AI14239" s="5"/>
      <c r="AJ14239" s="5"/>
    </row>
    <row r="14240" spans="11:36">
      <c r="K14240" s="5"/>
      <c r="L14240" s="5"/>
      <c r="M14240" s="5"/>
      <c r="N14240" s="5"/>
      <c r="O14240" s="5"/>
      <c r="P14240" s="5"/>
      <c r="Q14240" s="5"/>
      <c r="R14240" s="5"/>
      <c r="S14240" s="5"/>
      <c r="T14240" s="5"/>
      <c r="U14240" s="5"/>
      <c r="V14240" s="5"/>
      <c r="W14240" s="5"/>
      <c r="X14240" s="5"/>
      <c r="Y14240" s="5"/>
      <c r="Z14240" s="5"/>
      <c r="AA14240" s="5"/>
      <c r="AB14240" s="5"/>
      <c r="AC14240" s="5"/>
      <c r="AD14240" s="5"/>
      <c r="AE14240" s="5"/>
      <c r="AF14240" s="5"/>
      <c r="AG14240" s="5"/>
      <c r="AH14240" s="5"/>
      <c r="AI14240" s="5"/>
      <c r="AJ14240" s="5"/>
    </row>
    <row r="14241" spans="11:36">
      <c r="K14241" s="5"/>
      <c r="L14241" s="5"/>
      <c r="M14241" s="5"/>
      <c r="N14241" s="5"/>
      <c r="O14241" s="5"/>
      <c r="P14241" s="5"/>
      <c r="Q14241" s="5"/>
      <c r="R14241" s="5"/>
      <c r="S14241" s="5"/>
      <c r="T14241" s="5"/>
      <c r="U14241" s="5"/>
      <c r="V14241" s="5"/>
      <c r="W14241" s="5"/>
      <c r="X14241" s="5"/>
      <c r="Y14241" s="5"/>
      <c r="Z14241" s="5"/>
      <c r="AA14241" s="5"/>
      <c r="AB14241" s="5"/>
      <c r="AC14241" s="5"/>
      <c r="AD14241" s="5"/>
      <c r="AE14241" s="5"/>
      <c r="AF14241" s="5"/>
      <c r="AG14241" s="5"/>
      <c r="AH14241" s="5"/>
      <c r="AI14241" s="5"/>
      <c r="AJ14241" s="5"/>
    </row>
    <row r="14242" spans="11:36">
      <c r="K14242" s="5"/>
      <c r="L14242" s="5"/>
      <c r="M14242" s="5"/>
      <c r="N14242" s="5"/>
      <c r="O14242" s="5"/>
      <c r="P14242" s="5"/>
      <c r="Q14242" s="5"/>
      <c r="R14242" s="5"/>
      <c r="S14242" s="5"/>
      <c r="T14242" s="5"/>
      <c r="U14242" s="5"/>
      <c r="V14242" s="5"/>
      <c r="W14242" s="5"/>
      <c r="X14242" s="5"/>
      <c r="Y14242" s="5"/>
      <c r="Z14242" s="5"/>
      <c r="AA14242" s="5"/>
      <c r="AB14242" s="5"/>
      <c r="AC14242" s="5"/>
      <c r="AD14242" s="5"/>
      <c r="AE14242" s="5"/>
      <c r="AF14242" s="5"/>
      <c r="AG14242" s="5"/>
      <c r="AH14242" s="5"/>
      <c r="AI14242" s="5"/>
      <c r="AJ14242" s="5"/>
    </row>
    <row r="14243" spans="11:36">
      <c r="K14243" s="5"/>
      <c r="L14243" s="5"/>
      <c r="M14243" s="5"/>
      <c r="N14243" s="5"/>
      <c r="O14243" s="5"/>
      <c r="P14243" s="5"/>
      <c r="Q14243" s="5"/>
      <c r="R14243" s="5"/>
      <c r="S14243" s="5"/>
      <c r="T14243" s="5"/>
      <c r="U14243" s="5"/>
      <c r="V14243" s="5"/>
      <c r="W14243" s="5"/>
      <c r="X14243" s="5"/>
      <c r="Y14243" s="5"/>
      <c r="Z14243" s="5"/>
      <c r="AA14243" s="5"/>
      <c r="AB14243" s="5"/>
      <c r="AC14243" s="5"/>
      <c r="AD14243" s="5"/>
      <c r="AE14243" s="5"/>
      <c r="AF14243" s="5"/>
      <c r="AG14243" s="5"/>
      <c r="AH14243" s="5"/>
      <c r="AI14243" s="5"/>
      <c r="AJ14243" s="5"/>
    </row>
    <row r="14244" spans="11:36">
      <c r="K14244" s="5"/>
      <c r="L14244" s="5"/>
      <c r="M14244" s="5"/>
      <c r="N14244" s="5"/>
      <c r="O14244" s="5"/>
      <c r="P14244" s="5"/>
      <c r="Q14244" s="5"/>
      <c r="R14244" s="5"/>
      <c r="S14244" s="5"/>
      <c r="T14244" s="5"/>
      <c r="U14244" s="5"/>
      <c r="V14244" s="5"/>
      <c r="W14244" s="5"/>
      <c r="X14244" s="5"/>
      <c r="Y14244" s="5"/>
      <c r="Z14244" s="5"/>
      <c r="AA14244" s="5"/>
      <c r="AB14244" s="5"/>
      <c r="AC14244" s="5"/>
      <c r="AD14244" s="5"/>
      <c r="AE14244" s="5"/>
      <c r="AF14244" s="5"/>
      <c r="AG14244" s="5"/>
      <c r="AH14244" s="5"/>
      <c r="AI14244" s="5"/>
      <c r="AJ14244" s="5"/>
    </row>
    <row r="14245" spans="11:36">
      <c r="K14245" s="5"/>
      <c r="L14245" s="5"/>
      <c r="M14245" s="5"/>
      <c r="N14245" s="5"/>
      <c r="O14245" s="5"/>
      <c r="P14245" s="5"/>
      <c r="Q14245" s="5"/>
      <c r="R14245" s="5"/>
      <c r="S14245" s="5"/>
      <c r="T14245" s="5"/>
      <c r="U14245" s="5"/>
      <c r="V14245" s="5"/>
      <c r="W14245" s="5"/>
      <c r="X14245" s="5"/>
      <c r="Y14245" s="5"/>
      <c r="Z14245" s="5"/>
      <c r="AA14245" s="5"/>
      <c r="AB14245" s="5"/>
      <c r="AC14245" s="5"/>
      <c r="AD14245" s="5"/>
      <c r="AE14245" s="5"/>
      <c r="AF14245" s="5"/>
      <c r="AG14245" s="5"/>
      <c r="AH14245" s="5"/>
      <c r="AI14245" s="5"/>
      <c r="AJ14245" s="5"/>
    </row>
    <row r="14246" spans="11:36">
      <c r="K14246" s="5"/>
      <c r="L14246" s="5"/>
      <c r="M14246" s="5"/>
      <c r="N14246" s="5"/>
      <c r="O14246" s="5"/>
      <c r="P14246" s="5"/>
      <c r="Q14246" s="5"/>
      <c r="R14246" s="5"/>
      <c r="S14246" s="5"/>
      <c r="T14246" s="5"/>
      <c r="U14246" s="5"/>
      <c r="V14246" s="5"/>
      <c r="W14246" s="5"/>
      <c r="X14246" s="5"/>
      <c r="Y14246" s="5"/>
      <c r="Z14246" s="5"/>
      <c r="AA14246" s="5"/>
      <c r="AB14246" s="5"/>
      <c r="AC14246" s="5"/>
      <c r="AD14246" s="5"/>
      <c r="AE14246" s="5"/>
      <c r="AF14246" s="5"/>
      <c r="AG14246" s="5"/>
      <c r="AH14246" s="5"/>
      <c r="AI14246" s="5"/>
      <c r="AJ14246" s="5"/>
    </row>
    <row r="14247" spans="11:36">
      <c r="K14247" s="5"/>
      <c r="L14247" s="5"/>
      <c r="M14247" s="5"/>
      <c r="N14247" s="5"/>
      <c r="O14247" s="5"/>
      <c r="P14247" s="5"/>
      <c r="Q14247" s="5"/>
      <c r="R14247" s="5"/>
      <c r="S14247" s="5"/>
      <c r="T14247" s="5"/>
      <c r="U14247" s="5"/>
      <c r="V14247" s="5"/>
      <c r="W14247" s="5"/>
      <c r="X14247" s="5"/>
      <c r="Y14247" s="5"/>
      <c r="Z14247" s="5"/>
      <c r="AA14247" s="5"/>
      <c r="AB14247" s="5"/>
      <c r="AC14247" s="5"/>
      <c r="AD14247" s="5"/>
      <c r="AE14247" s="5"/>
      <c r="AF14247" s="5"/>
      <c r="AG14247" s="5"/>
      <c r="AH14247" s="5"/>
      <c r="AI14247" s="5"/>
      <c r="AJ14247" s="5"/>
    </row>
    <row r="14248" spans="11:36">
      <c r="K14248" s="5"/>
      <c r="L14248" s="5"/>
      <c r="M14248" s="5"/>
      <c r="N14248" s="5"/>
      <c r="O14248" s="5"/>
      <c r="P14248" s="5"/>
      <c r="Q14248" s="5"/>
      <c r="R14248" s="5"/>
      <c r="S14248" s="5"/>
      <c r="T14248" s="5"/>
      <c r="U14248" s="5"/>
      <c r="V14248" s="5"/>
      <c r="W14248" s="5"/>
      <c r="X14248" s="5"/>
      <c r="Y14248" s="5"/>
      <c r="Z14248" s="5"/>
      <c r="AA14248" s="5"/>
      <c r="AB14248" s="5"/>
      <c r="AC14248" s="5"/>
      <c r="AD14248" s="5"/>
      <c r="AE14248" s="5"/>
      <c r="AF14248" s="5"/>
      <c r="AG14248" s="5"/>
      <c r="AH14248" s="5"/>
      <c r="AI14248" s="5"/>
      <c r="AJ14248" s="5"/>
    </row>
    <row r="14249" spans="11:36">
      <c r="K14249" s="5"/>
      <c r="L14249" s="5"/>
      <c r="M14249" s="5"/>
      <c r="N14249" s="5"/>
      <c r="O14249" s="5"/>
      <c r="P14249" s="5"/>
      <c r="Q14249" s="5"/>
      <c r="R14249" s="5"/>
      <c r="S14249" s="5"/>
      <c r="T14249" s="5"/>
      <c r="U14249" s="5"/>
      <c r="V14249" s="5"/>
      <c r="W14249" s="5"/>
      <c r="X14249" s="5"/>
      <c r="Y14249" s="5"/>
      <c r="Z14249" s="5"/>
      <c r="AA14249" s="5"/>
      <c r="AB14249" s="5"/>
      <c r="AC14249" s="5"/>
      <c r="AD14249" s="5"/>
      <c r="AE14249" s="5"/>
      <c r="AF14249" s="5"/>
      <c r="AG14249" s="5"/>
      <c r="AH14249" s="5"/>
      <c r="AI14249" s="5"/>
      <c r="AJ14249" s="5"/>
    </row>
    <row r="14250" spans="11:36">
      <c r="K14250" s="5"/>
      <c r="L14250" s="5"/>
      <c r="M14250" s="5"/>
      <c r="N14250" s="5"/>
      <c r="O14250" s="5"/>
      <c r="P14250" s="5"/>
      <c r="Q14250" s="5"/>
      <c r="R14250" s="5"/>
      <c r="S14250" s="5"/>
      <c r="T14250" s="5"/>
      <c r="U14250" s="5"/>
      <c r="V14250" s="5"/>
      <c r="W14250" s="5"/>
      <c r="X14250" s="5"/>
      <c r="Y14250" s="5"/>
      <c r="Z14250" s="5"/>
      <c r="AA14250" s="5"/>
      <c r="AB14250" s="5"/>
      <c r="AC14250" s="5"/>
      <c r="AD14250" s="5"/>
      <c r="AE14250" s="5"/>
      <c r="AF14250" s="5"/>
      <c r="AG14250" s="5"/>
      <c r="AH14250" s="5"/>
      <c r="AI14250" s="5"/>
      <c r="AJ14250" s="5"/>
    </row>
    <row r="14251" spans="11:36">
      <c r="K14251" s="5"/>
      <c r="L14251" s="5"/>
      <c r="M14251" s="5"/>
      <c r="N14251" s="5"/>
      <c r="O14251" s="5"/>
      <c r="P14251" s="5"/>
      <c r="Q14251" s="5"/>
      <c r="R14251" s="5"/>
      <c r="S14251" s="5"/>
      <c r="T14251" s="5"/>
      <c r="U14251" s="5"/>
      <c r="V14251" s="5"/>
      <c r="W14251" s="5"/>
      <c r="X14251" s="5"/>
      <c r="Y14251" s="5"/>
      <c r="Z14251" s="5"/>
      <c r="AA14251" s="5"/>
      <c r="AB14251" s="5"/>
      <c r="AC14251" s="5"/>
      <c r="AD14251" s="5"/>
      <c r="AE14251" s="5"/>
      <c r="AF14251" s="5"/>
      <c r="AG14251" s="5"/>
      <c r="AH14251" s="5"/>
      <c r="AI14251" s="5"/>
      <c r="AJ14251" s="5"/>
    </row>
    <row r="14252" spans="11:36">
      <c r="K14252" s="5"/>
      <c r="L14252" s="5"/>
      <c r="M14252" s="5"/>
      <c r="N14252" s="5"/>
      <c r="O14252" s="5"/>
      <c r="P14252" s="5"/>
      <c r="Q14252" s="5"/>
      <c r="R14252" s="5"/>
      <c r="S14252" s="5"/>
      <c r="T14252" s="5"/>
      <c r="U14252" s="5"/>
      <c r="V14252" s="5"/>
      <c r="W14252" s="5"/>
      <c r="X14252" s="5"/>
      <c r="Y14252" s="5"/>
      <c r="Z14252" s="5"/>
      <c r="AA14252" s="5"/>
      <c r="AB14252" s="5"/>
      <c r="AC14252" s="5"/>
      <c r="AD14252" s="5"/>
      <c r="AE14252" s="5"/>
      <c r="AF14252" s="5"/>
      <c r="AG14252" s="5"/>
      <c r="AH14252" s="5"/>
      <c r="AI14252" s="5"/>
      <c r="AJ14252" s="5"/>
    </row>
    <row r="14253" spans="11:36">
      <c r="K14253" s="5"/>
      <c r="L14253" s="5"/>
      <c r="M14253" s="5"/>
      <c r="N14253" s="5"/>
      <c r="O14253" s="5"/>
      <c r="P14253" s="5"/>
      <c r="Q14253" s="5"/>
      <c r="R14253" s="5"/>
      <c r="S14253" s="5"/>
      <c r="T14253" s="5"/>
      <c r="U14253" s="5"/>
      <c r="V14253" s="5"/>
      <c r="W14253" s="5"/>
      <c r="X14253" s="5"/>
      <c r="Y14253" s="5"/>
      <c r="Z14253" s="5"/>
      <c r="AA14253" s="5"/>
      <c r="AB14253" s="5"/>
      <c r="AC14253" s="5"/>
      <c r="AD14253" s="5"/>
      <c r="AE14253" s="5"/>
      <c r="AF14253" s="5"/>
      <c r="AG14253" s="5"/>
      <c r="AH14253" s="5"/>
      <c r="AI14253" s="5"/>
      <c r="AJ14253" s="5"/>
    </row>
    <row r="14254" spans="11:36">
      <c r="K14254" s="5"/>
      <c r="L14254" s="5"/>
      <c r="M14254" s="5"/>
      <c r="N14254" s="5"/>
      <c r="O14254" s="5"/>
      <c r="P14254" s="5"/>
      <c r="Q14254" s="5"/>
      <c r="R14254" s="5"/>
      <c r="S14254" s="5"/>
      <c r="T14254" s="5"/>
      <c r="U14254" s="5"/>
      <c r="V14254" s="5"/>
      <c r="W14254" s="5"/>
      <c r="X14254" s="5"/>
      <c r="Y14254" s="5"/>
      <c r="Z14254" s="5"/>
      <c r="AA14254" s="5"/>
      <c r="AB14254" s="5"/>
      <c r="AC14254" s="5"/>
      <c r="AD14254" s="5"/>
      <c r="AE14254" s="5"/>
      <c r="AF14254" s="5"/>
      <c r="AG14254" s="5"/>
      <c r="AH14254" s="5"/>
      <c r="AI14254" s="5"/>
      <c r="AJ14254" s="5"/>
    </row>
    <row r="14255" spans="11:36">
      <c r="K14255" s="5"/>
      <c r="L14255" s="5"/>
      <c r="M14255" s="5"/>
      <c r="N14255" s="5"/>
      <c r="O14255" s="5"/>
      <c r="P14255" s="5"/>
      <c r="Q14255" s="5"/>
      <c r="R14255" s="5"/>
      <c r="S14255" s="5"/>
      <c r="T14255" s="5"/>
      <c r="U14255" s="5"/>
      <c r="V14255" s="5"/>
      <c r="W14255" s="5"/>
      <c r="X14255" s="5"/>
      <c r="Y14255" s="5"/>
      <c r="Z14255" s="5"/>
      <c r="AA14255" s="5"/>
      <c r="AB14255" s="5"/>
      <c r="AC14255" s="5"/>
      <c r="AD14255" s="5"/>
      <c r="AE14255" s="5"/>
      <c r="AF14255" s="5"/>
      <c r="AG14255" s="5"/>
      <c r="AH14255" s="5"/>
      <c r="AI14255" s="5"/>
      <c r="AJ14255" s="5"/>
    </row>
    <row r="14256" spans="11:36">
      <c r="K14256" s="5"/>
      <c r="L14256" s="5"/>
      <c r="M14256" s="5"/>
      <c r="N14256" s="5"/>
      <c r="O14256" s="5"/>
      <c r="P14256" s="5"/>
      <c r="Q14256" s="5"/>
      <c r="R14256" s="5"/>
      <c r="S14256" s="5"/>
      <c r="T14256" s="5"/>
      <c r="U14256" s="5"/>
      <c r="V14256" s="5"/>
      <c r="W14256" s="5"/>
      <c r="X14256" s="5"/>
      <c r="Y14256" s="5"/>
      <c r="Z14256" s="5"/>
      <c r="AA14256" s="5"/>
      <c r="AB14256" s="5"/>
      <c r="AC14256" s="5"/>
      <c r="AD14256" s="5"/>
      <c r="AE14256" s="5"/>
      <c r="AF14256" s="5"/>
      <c r="AG14256" s="5"/>
      <c r="AH14256" s="5"/>
      <c r="AI14256" s="5"/>
      <c r="AJ14256" s="5"/>
    </row>
    <row r="14257" spans="11:36">
      <c r="K14257" s="5"/>
      <c r="L14257" s="5"/>
      <c r="M14257" s="5"/>
      <c r="N14257" s="5"/>
      <c r="O14257" s="5"/>
      <c r="P14257" s="5"/>
      <c r="Q14257" s="5"/>
      <c r="R14257" s="5"/>
      <c r="S14257" s="5"/>
      <c r="T14257" s="5"/>
      <c r="U14257" s="5"/>
      <c r="V14257" s="5"/>
      <c r="W14257" s="5"/>
      <c r="X14257" s="5"/>
      <c r="Y14257" s="5"/>
      <c r="Z14257" s="5"/>
      <c r="AA14257" s="5"/>
      <c r="AB14257" s="5"/>
      <c r="AC14257" s="5"/>
      <c r="AD14257" s="5"/>
      <c r="AE14257" s="5"/>
      <c r="AF14257" s="5"/>
      <c r="AG14257" s="5"/>
      <c r="AH14257" s="5"/>
      <c r="AI14257" s="5"/>
      <c r="AJ14257" s="5"/>
    </row>
    <row r="14258" spans="11:36">
      <c r="K14258" s="5"/>
      <c r="L14258" s="5"/>
      <c r="M14258" s="5"/>
      <c r="N14258" s="5"/>
      <c r="O14258" s="5"/>
      <c r="P14258" s="5"/>
      <c r="Q14258" s="5"/>
      <c r="R14258" s="5"/>
      <c r="S14258" s="5"/>
      <c r="T14258" s="5"/>
      <c r="U14258" s="5"/>
      <c r="V14258" s="5"/>
      <c r="W14258" s="5"/>
      <c r="X14258" s="5"/>
      <c r="Y14258" s="5"/>
      <c r="Z14258" s="5"/>
      <c r="AA14258" s="5"/>
      <c r="AB14258" s="5"/>
      <c r="AC14258" s="5"/>
      <c r="AD14258" s="5"/>
      <c r="AE14258" s="5"/>
      <c r="AF14258" s="5"/>
      <c r="AG14258" s="5"/>
      <c r="AH14258" s="5"/>
      <c r="AI14258" s="5"/>
      <c r="AJ14258" s="5"/>
    </row>
    <row r="14259" spans="11:36">
      <c r="K14259" s="5"/>
      <c r="L14259" s="5"/>
      <c r="M14259" s="5"/>
      <c r="N14259" s="5"/>
      <c r="O14259" s="5"/>
      <c r="P14259" s="5"/>
      <c r="Q14259" s="5"/>
      <c r="R14259" s="5"/>
      <c r="S14259" s="5"/>
      <c r="T14259" s="5"/>
      <c r="U14259" s="5"/>
      <c r="V14259" s="5"/>
      <c r="W14259" s="5"/>
      <c r="X14259" s="5"/>
      <c r="Y14259" s="5"/>
      <c r="Z14259" s="5"/>
      <c r="AA14259" s="5"/>
      <c r="AB14259" s="5"/>
      <c r="AC14259" s="5"/>
      <c r="AD14259" s="5"/>
      <c r="AE14259" s="5"/>
      <c r="AF14259" s="5"/>
      <c r="AG14259" s="5"/>
      <c r="AH14259" s="5"/>
      <c r="AI14259" s="5"/>
      <c r="AJ14259" s="5"/>
    </row>
    <row r="14260" spans="11:36">
      <c r="K14260" s="5"/>
      <c r="L14260" s="5"/>
      <c r="M14260" s="5"/>
      <c r="N14260" s="5"/>
      <c r="O14260" s="5"/>
      <c r="P14260" s="5"/>
      <c r="Q14260" s="5"/>
      <c r="R14260" s="5"/>
      <c r="S14260" s="5"/>
      <c r="T14260" s="5"/>
      <c r="U14260" s="5"/>
      <c r="V14260" s="5"/>
      <c r="W14260" s="5"/>
      <c r="X14260" s="5"/>
      <c r="Y14260" s="5"/>
      <c r="Z14260" s="5"/>
      <c r="AA14260" s="5"/>
      <c r="AB14260" s="5"/>
      <c r="AC14260" s="5"/>
      <c r="AD14260" s="5"/>
      <c r="AE14260" s="5"/>
      <c r="AF14260" s="5"/>
      <c r="AG14260" s="5"/>
      <c r="AH14260" s="5"/>
      <c r="AI14260" s="5"/>
      <c r="AJ14260" s="5"/>
    </row>
    <row r="14261" spans="11:36">
      <c r="K14261" s="5"/>
      <c r="L14261" s="5"/>
      <c r="M14261" s="5"/>
      <c r="N14261" s="5"/>
      <c r="O14261" s="5"/>
      <c r="P14261" s="5"/>
      <c r="Q14261" s="5"/>
      <c r="R14261" s="5"/>
      <c r="S14261" s="5"/>
      <c r="T14261" s="5"/>
      <c r="U14261" s="5"/>
      <c r="V14261" s="5"/>
      <c r="W14261" s="5"/>
      <c r="X14261" s="5"/>
      <c r="Y14261" s="5"/>
      <c r="Z14261" s="5"/>
      <c r="AA14261" s="5"/>
      <c r="AB14261" s="5"/>
      <c r="AC14261" s="5"/>
      <c r="AD14261" s="5"/>
      <c r="AE14261" s="5"/>
      <c r="AF14261" s="5"/>
      <c r="AG14261" s="5"/>
      <c r="AH14261" s="5"/>
      <c r="AI14261" s="5"/>
      <c r="AJ14261" s="5"/>
    </row>
    <row r="14262" spans="11:36">
      <c r="K14262" s="5"/>
      <c r="L14262" s="5"/>
      <c r="M14262" s="5"/>
      <c r="N14262" s="5"/>
      <c r="O14262" s="5"/>
      <c r="P14262" s="5"/>
      <c r="Q14262" s="5"/>
      <c r="R14262" s="5"/>
      <c r="S14262" s="5"/>
      <c r="T14262" s="5"/>
      <c r="U14262" s="5"/>
      <c r="V14262" s="5"/>
      <c r="W14262" s="5"/>
      <c r="X14262" s="5"/>
      <c r="Y14262" s="5"/>
      <c r="Z14262" s="5"/>
      <c r="AA14262" s="5"/>
      <c r="AB14262" s="5"/>
      <c r="AC14262" s="5"/>
      <c r="AD14262" s="5"/>
      <c r="AE14262" s="5"/>
      <c r="AF14262" s="5"/>
      <c r="AG14262" s="5"/>
      <c r="AH14262" s="5"/>
      <c r="AI14262" s="5"/>
      <c r="AJ14262" s="5"/>
    </row>
    <row r="14263" spans="11:36">
      <c r="K14263" s="5"/>
      <c r="L14263" s="5"/>
      <c r="M14263" s="5"/>
      <c r="N14263" s="5"/>
      <c r="O14263" s="5"/>
      <c r="P14263" s="5"/>
      <c r="Q14263" s="5"/>
      <c r="R14263" s="5"/>
      <c r="S14263" s="5"/>
      <c r="T14263" s="5"/>
      <c r="U14263" s="5"/>
      <c r="V14263" s="5"/>
      <c r="W14263" s="5"/>
      <c r="X14263" s="5"/>
      <c r="Y14263" s="5"/>
      <c r="Z14263" s="5"/>
      <c r="AA14263" s="5"/>
      <c r="AB14263" s="5"/>
      <c r="AC14263" s="5"/>
      <c r="AD14263" s="5"/>
      <c r="AE14263" s="5"/>
      <c r="AF14263" s="5"/>
      <c r="AG14263" s="5"/>
      <c r="AH14263" s="5"/>
      <c r="AI14263" s="5"/>
      <c r="AJ14263" s="5"/>
    </row>
    <row r="14264" spans="11:36">
      <c r="K14264" s="5"/>
      <c r="L14264" s="5"/>
      <c r="M14264" s="5"/>
      <c r="N14264" s="5"/>
      <c r="O14264" s="5"/>
      <c r="P14264" s="5"/>
      <c r="Q14264" s="5"/>
      <c r="R14264" s="5"/>
      <c r="S14264" s="5"/>
      <c r="T14264" s="5"/>
      <c r="U14264" s="5"/>
      <c r="V14264" s="5"/>
      <c r="W14264" s="5"/>
      <c r="X14264" s="5"/>
      <c r="Y14264" s="5"/>
      <c r="Z14264" s="5"/>
      <c r="AA14264" s="5"/>
      <c r="AB14264" s="5"/>
      <c r="AC14264" s="5"/>
      <c r="AD14264" s="5"/>
      <c r="AE14264" s="5"/>
      <c r="AF14264" s="5"/>
      <c r="AG14264" s="5"/>
      <c r="AH14264" s="5"/>
      <c r="AI14264" s="5"/>
      <c r="AJ14264" s="5"/>
    </row>
    <row r="14265" spans="11:36">
      <c r="K14265" s="5"/>
      <c r="L14265" s="5"/>
      <c r="M14265" s="5"/>
      <c r="N14265" s="5"/>
      <c r="O14265" s="5"/>
      <c r="P14265" s="5"/>
      <c r="Q14265" s="5"/>
      <c r="R14265" s="5"/>
      <c r="S14265" s="5"/>
      <c r="T14265" s="5"/>
      <c r="U14265" s="5"/>
      <c r="V14265" s="5"/>
      <c r="W14265" s="5"/>
      <c r="X14265" s="5"/>
      <c r="Y14265" s="5"/>
      <c r="Z14265" s="5"/>
      <c r="AA14265" s="5"/>
      <c r="AB14265" s="5"/>
      <c r="AC14265" s="5"/>
      <c r="AD14265" s="5"/>
      <c r="AE14265" s="5"/>
      <c r="AF14265" s="5"/>
      <c r="AG14265" s="5"/>
      <c r="AH14265" s="5"/>
      <c r="AI14265" s="5"/>
      <c r="AJ14265" s="5"/>
    </row>
    <row r="14266" spans="11:36">
      <c r="K14266" s="5"/>
      <c r="L14266" s="5"/>
      <c r="M14266" s="5"/>
      <c r="N14266" s="5"/>
      <c r="O14266" s="5"/>
      <c r="P14266" s="5"/>
      <c r="Q14266" s="5"/>
      <c r="R14266" s="5"/>
      <c r="S14266" s="5"/>
      <c r="T14266" s="5"/>
      <c r="U14266" s="5"/>
      <c r="V14266" s="5"/>
      <c r="W14266" s="5"/>
      <c r="X14266" s="5"/>
      <c r="Y14266" s="5"/>
      <c r="Z14266" s="5"/>
      <c r="AA14266" s="5"/>
      <c r="AB14266" s="5"/>
      <c r="AC14266" s="5"/>
      <c r="AD14266" s="5"/>
      <c r="AE14266" s="5"/>
      <c r="AF14266" s="5"/>
      <c r="AG14266" s="5"/>
      <c r="AH14266" s="5"/>
      <c r="AI14266" s="5"/>
      <c r="AJ14266" s="5"/>
    </row>
    <row r="14267" spans="11:36">
      <c r="K14267" s="5"/>
      <c r="L14267" s="5"/>
      <c r="M14267" s="5"/>
      <c r="N14267" s="5"/>
      <c r="O14267" s="5"/>
      <c r="P14267" s="5"/>
      <c r="Q14267" s="5"/>
      <c r="R14267" s="5"/>
      <c r="S14267" s="5"/>
      <c r="T14267" s="5"/>
      <c r="U14267" s="5"/>
      <c r="V14267" s="5"/>
      <c r="W14267" s="5"/>
      <c r="X14267" s="5"/>
      <c r="Y14267" s="5"/>
      <c r="Z14267" s="5"/>
      <c r="AA14267" s="5"/>
      <c r="AB14267" s="5"/>
      <c r="AC14267" s="5"/>
      <c r="AD14267" s="5"/>
      <c r="AE14267" s="5"/>
      <c r="AF14267" s="5"/>
      <c r="AG14267" s="5"/>
      <c r="AH14267" s="5"/>
      <c r="AI14267" s="5"/>
      <c r="AJ14267" s="5"/>
    </row>
    <row r="14268" spans="11:36">
      <c r="K14268" s="5"/>
      <c r="L14268" s="5"/>
      <c r="M14268" s="5"/>
      <c r="N14268" s="5"/>
      <c r="O14268" s="5"/>
      <c r="P14268" s="5"/>
      <c r="Q14268" s="5"/>
      <c r="R14268" s="5"/>
      <c r="S14268" s="5"/>
      <c r="T14268" s="5"/>
      <c r="U14268" s="5"/>
      <c r="V14268" s="5"/>
      <c r="W14268" s="5"/>
      <c r="X14268" s="5"/>
      <c r="Y14268" s="5"/>
      <c r="Z14268" s="5"/>
      <c r="AA14268" s="5"/>
      <c r="AB14268" s="5"/>
      <c r="AC14268" s="5"/>
      <c r="AD14268" s="5"/>
      <c r="AE14268" s="5"/>
      <c r="AF14268" s="5"/>
      <c r="AG14268" s="5"/>
      <c r="AH14268" s="5"/>
      <c r="AI14268" s="5"/>
      <c r="AJ14268" s="5"/>
    </row>
    <row r="14269" spans="11:36">
      <c r="K14269" s="5"/>
      <c r="L14269" s="5"/>
      <c r="M14269" s="5"/>
      <c r="N14269" s="5"/>
      <c r="O14269" s="5"/>
      <c r="P14269" s="5"/>
      <c r="Q14269" s="5"/>
      <c r="R14269" s="5"/>
      <c r="S14269" s="5"/>
      <c r="T14269" s="5"/>
      <c r="U14269" s="5"/>
      <c r="V14269" s="5"/>
      <c r="W14269" s="5"/>
      <c r="X14269" s="5"/>
      <c r="Y14269" s="5"/>
      <c r="Z14269" s="5"/>
      <c r="AA14269" s="5"/>
      <c r="AB14269" s="5"/>
      <c r="AC14269" s="5"/>
      <c r="AD14269" s="5"/>
      <c r="AE14269" s="5"/>
      <c r="AF14269" s="5"/>
      <c r="AG14269" s="5"/>
      <c r="AH14269" s="5"/>
      <c r="AI14269" s="5"/>
      <c r="AJ14269" s="5"/>
    </row>
    <row r="14270" spans="11:36">
      <c r="K14270" s="5"/>
      <c r="L14270" s="5"/>
      <c r="M14270" s="5"/>
      <c r="N14270" s="5"/>
      <c r="O14270" s="5"/>
      <c r="P14270" s="5"/>
      <c r="Q14270" s="5"/>
      <c r="R14270" s="5"/>
      <c r="S14270" s="5"/>
      <c r="T14270" s="5"/>
      <c r="U14270" s="5"/>
      <c r="V14270" s="5"/>
      <c r="W14270" s="5"/>
      <c r="X14270" s="5"/>
      <c r="Y14270" s="5"/>
      <c r="Z14270" s="5"/>
      <c r="AA14270" s="5"/>
      <c r="AB14270" s="5"/>
      <c r="AC14270" s="5"/>
      <c r="AD14270" s="5"/>
      <c r="AE14270" s="5"/>
      <c r="AF14270" s="5"/>
      <c r="AG14270" s="5"/>
      <c r="AH14270" s="5"/>
      <c r="AI14270" s="5"/>
      <c r="AJ14270" s="5"/>
    </row>
    <row r="14271" spans="11:36">
      <c r="K14271" s="5"/>
      <c r="L14271" s="5"/>
      <c r="M14271" s="5"/>
      <c r="N14271" s="5"/>
      <c r="O14271" s="5"/>
      <c r="P14271" s="5"/>
      <c r="Q14271" s="5"/>
      <c r="R14271" s="5"/>
      <c r="S14271" s="5"/>
      <c r="T14271" s="5"/>
      <c r="U14271" s="5"/>
      <c r="V14271" s="5"/>
      <c r="W14271" s="5"/>
      <c r="X14271" s="5"/>
      <c r="Y14271" s="5"/>
      <c r="Z14271" s="5"/>
      <c r="AA14271" s="5"/>
      <c r="AB14271" s="5"/>
      <c r="AC14271" s="5"/>
      <c r="AD14271" s="5"/>
      <c r="AE14271" s="5"/>
      <c r="AF14271" s="5"/>
      <c r="AG14271" s="5"/>
      <c r="AH14271" s="5"/>
      <c r="AI14271" s="5"/>
      <c r="AJ14271" s="5"/>
    </row>
    <row r="14272" spans="11:36">
      <c r="K14272" s="5"/>
      <c r="L14272" s="5"/>
      <c r="M14272" s="5"/>
      <c r="N14272" s="5"/>
      <c r="O14272" s="5"/>
      <c r="P14272" s="5"/>
      <c r="Q14272" s="5"/>
      <c r="R14272" s="5"/>
      <c r="S14272" s="5"/>
      <c r="T14272" s="5"/>
      <c r="U14272" s="5"/>
      <c r="V14272" s="5"/>
      <c r="W14272" s="5"/>
      <c r="X14272" s="5"/>
      <c r="Y14272" s="5"/>
      <c r="Z14272" s="5"/>
      <c r="AA14272" s="5"/>
      <c r="AB14272" s="5"/>
      <c r="AC14272" s="5"/>
      <c r="AD14272" s="5"/>
      <c r="AE14272" s="5"/>
      <c r="AF14272" s="5"/>
      <c r="AG14272" s="5"/>
      <c r="AH14272" s="5"/>
      <c r="AI14272" s="5"/>
      <c r="AJ14272" s="5"/>
    </row>
    <row r="14273" spans="11:36">
      <c r="K14273" s="5"/>
      <c r="L14273" s="5"/>
      <c r="M14273" s="5"/>
      <c r="N14273" s="5"/>
      <c r="O14273" s="5"/>
      <c r="P14273" s="5"/>
      <c r="Q14273" s="5"/>
      <c r="R14273" s="5"/>
      <c r="S14273" s="5"/>
      <c r="T14273" s="5"/>
      <c r="U14273" s="5"/>
      <c r="V14273" s="5"/>
      <c r="W14273" s="5"/>
      <c r="X14273" s="5"/>
      <c r="Y14273" s="5"/>
      <c r="Z14273" s="5"/>
      <c r="AA14273" s="5"/>
      <c r="AB14273" s="5"/>
      <c r="AC14273" s="5"/>
      <c r="AD14273" s="5"/>
      <c r="AE14273" s="5"/>
      <c r="AF14273" s="5"/>
      <c r="AG14273" s="5"/>
      <c r="AH14273" s="5"/>
      <c r="AI14273" s="5"/>
      <c r="AJ14273" s="5"/>
    </row>
    <row r="14274" spans="11:36">
      <c r="K14274" s="5"/>
      <c r="L14274" s="5"/>
      <c r="M14274" s="5"/>
      <c r="N14274" s="5"/>
      <c r="O14274" s="5"/>
      <c r="P14274" s="5"/>
      <c r="Q14274" s="5"/>
      <c r="R14274" s="5"/>
      <c r="S14274" s="5"/>
      <c r="T14274" s="5"/>
      <c r="U14274" s="5"/>
      <c r="V14274" s="5"/>
      <c r="W14274" s="5"/>
      <c r="X14274" s="5"/>
      <c r="Y14274" s="5"/>
      <c r="Z14274" s="5"/>
      <c r="AA14274" s="5"/>
      <c r="AB14274" s="5"/>
      <c r="AC14274" s="5"/>
      <c r="AD14274" s="5"/>
      <c r="AE14274" s="5"/>
      <c r="AF14274" s="5"/>
      <c r="AG14274" s="5"/>
      <c r="AH14274" s="5"/>
      <c r="AI14274" s="5"/>
      <c r="AJ14274" s="5"/>
    </row>
    <row r="14275" spans="11:36">
      <c r="K14275" s="5"/>
      <c r="L14275" s="5"/>
      <c r="M14275" s="5"/>
      <c r="N14275" s="5"/>
      <c r="O14275" s="5"/>
      <c r="P14275" s="5"/>
      <c r="Q14275" s="5"/>
      <c r="R14275" s="5"/>
      <c r="S14275" s="5"/>
      <c r="T14275" s="5"/>
      <c r="U14275" s="5"/>
      <c r="V14275" s="5"/>
      <c r="W14275" s="5"/>
      <c r="X14275" s="5"/>
      <c r="Y14275" s="5"/>
      <c r="Z14275" s="5"/>
      <c r="AA14275" s="5"/>
      <c r="AB14275" s="5"/>
      <c r="AC14275" s="5"/>
      <c r="AD14275" s="5"/>
      <c r="AE14275" s="5"/>
      <c r="AF14275" s="5"/>
      <c r="AG14275" s="5"/>
      <c r="AH14275" s="5"/>
      <c r="AI14275" s="5"/>
      <c r="AJ14275" s="5"/>
    </row>
    <row r="14276" spans="11:36">
      <c r="K14276" s="5"/>
      <c r="L14276" s="5"/>
      <c r="M14276" s="5"/>
      <c r="N14276" s="5"/>
      <c r="O14276" s="5"/>
      <c r="P14276" s="5"/>
      <c r="Q14276" s="5"/>
      <c r="R14276" s="5"/>
      <c r="S14276" s="5"/>
      <c r="T14276" s="5"/>
      <c r="U14276" s="5"/>
      <c r="V14276" s="5"/>
      <c r="W14276" s="5"/>
      <c r="X14276" s="5"/>
      <c r="Y14276" s="5"/>
      <c r="Z14276" s="5"/>
      <c r="AA14276" s="5"/>
      <c r="AB14276" s="5"/>
      <c r="AC14276" s="5"/>
      <c r="AD14276" s="5"/>
      <c r="AE14276" s="5"/>
      <c r="AF14276" s="5"/>
      <c r="AG14276" s="5"/>
      <c r="AH14276" s="5"/>
      <c r="AI14276" s="5"/>
      <c r="AJ14276" s="5"/>
    </row>
    <row r="14277" spans="11:36">
      <c r="K14277" s="5"/>
      <c r="L14277" s="5"/>
      <c r="M14277" s="5"/>
      <c r="N14277" s="5"/>
      <c r="O14277" s="5"/>
      <c r="P14277" s="5"/>
      <c r="Q14277" s="5"/>
      <c r="R14277" s="5"/>
      <c r="S14277" s="5"/>
      <c r="T14277" s="5"/>
      <c r="U14277" s="5"/>
      <c r="V14277" s="5"/>
      <c r="W14277" s="5"/>
      <c r="X14277" s="5"/>
      <c r="Y14277" s="5"/>
      <c r="Z14277" s="5"/>
      <c r="AA14277" s="5"/>
      <c r="AB14277" s="5"/>
      <c r="AC14277" s="5"/>
      <c r="AD14277" s="5"/>
      <c r="AE14277" s="5"/>
      <c r="AF14277" s="5"/>
      <c r="AG14277" s="5"/>
      <c r="AH14277" s="5"/>
      <c r="AI14277" s="5"/>
      <c r="AJ14277" s="5"/>
    </row>
    <row r="14278" spans="11:36">
      <c r="K14278" s="5"/>
      <c r="L14278" s="5"/>
      <c r="M14278" s="5"/>
      <c r="N14278" s="5"/>
      <c r="O14278" s="5"/>
      <c r="P14278" s="5"/>
      <c r="Q14278" s="5"/>
      <c r="R14278" s="5"/>
      <c r="S14278" s="5"/>
      <c r="T14278" s="5"/>
      <c r="U14278" s="5"/>
      <c r="V14278" s="5"/>
      <c r="W14278" s="5"/>
      <c r="X14278" s="5"/>
      <c r="Y14278" s="5"/>
      <c r="Z14278" s="5"/>
      <c r="AA14278" s="5"/>
      <c r="AB14278" s="5"/>
      <c r="AC14278" s="5"/>
      <c r="AD14278" s="5"/>
      <c r="AE14278" s="5"/>
      <c r="AF14278" s="5"/>
      <c r="AG14278" s="5"/>
      <c r="AH14278" s="5"/>
      <c r="AI14278" s="5"/>
      <c r="AJ14278" s="5"/>
    </row>
    <row r="14279" spans="11:36">
      <c r="K14279" s="5"/>
      <c r="L14279" s="5"/>
      <c r="M14279" s="5"/>
      <c r="N14279" s="5"/>
      <c r="O14279" s="5"/>
      <c r="P14279" s="5"/>
      <c r="Q14279" s="5"/>
      <c r="R14279" s="5"/>
      <c r="S14279" s="5"/>
      <c r="T14279" s="5"/>
      <c r="U14279" s="5"/>
      <c r="V14279" s="5"/>
      <c r="W14279" s="5"/>
      <c r="X14279" s="5"/>
      <c r="Y14279" s="5"/>
      <c r="Z14279" s="5"/>
      <c r="AA14279" s="5"/>
      <c r="AB14279" s="5"/>
      <c r="AC14279" s="5"/>
      <c r="AD14279" s="5"/>
      <c r="AE14279" s="5"/>
      <c r="AF14279" s="5"/>
      <c r="AG14279" s="5"/>
      <c r="AH14279" s="5"/>
      <c r="AI14279" s="5"/>
      <c r="AJ14279" s="5"/>
    </row>
    <row r="14280" spans="11:36">
      <c r="K14280" s="5"/>
      <c r="L14280" s="5"/>
      <c r="M14280" s="5"/>
      <c r="N14280" s="5"/>
      <c r="O14280" s="5"/>
      <c r="P14280" s="5"/>
      <c r="Q14280" s="5"/>
      <c r="R14280" s="5"/>
      <c r="S14280" s="5"/>
      <c r="T14280" s="5"/>
      <c r="U14280" s="5"/>
      <c r="V14280" s="5"/>
      <c r="W14280" s="5"/>
      <c r="X14280" s="5"/>
      <c r="Y14280" s="5"/>
      <c r="Z14280" s="5"/>
      <c r="AA14280" s="5"/>
      <c r="AB14280" s="5"/>
      <c r="AC14280" s="5"/>
      <c r="AD14280" s="5"/>
      <c r="AE14280" s="5"/>
      <c r="AF14280" s="5"/>
      <c r="AG14280" s="5"/>
      <c r="AH14280" s="5"/>
      <c r="AI14280" s="5"/>
      <c r="AJ14280" s="5"/>
    </row>
    <row r="14281" spans="11:36">
      <c r="K14281" s="5"/>
      <c r="L14281" s="5"/>
      <c r="M14281" s="5"/>
      <c r="N14281" s="5"/>
      <c r="O14281" s="5"/>
      <c r="P14281" s="5"/>
      <c r="Q14281" s="5"/>
      <c r="R14281" s="5"/>
      <c r="S14281" s="5"/>
      <c r="T14281" s="5"/>
      <c r="U14281" s="5"/>
      <c r="V14281" s="5"/>
      <c r="W14281" s="5"/>
      <c r="X14281" s="5"/>
      <c r="Y14281" s="5"/>
      <c r="Z14281" s="5"/>
      <c r="AA14281" s="5"/>
      <c r="AB14281" s="5"/>
      <c r="AC14281" s="5"/>
      <c r="AD14281" s="5"/>
      <c r="AE14281" s="5"/>
      <c r="AF14281" s="5"/>
      <c r="AG14281" s="5"/>
      <c r="AH14281" s="5"/>
      <c r="AI14281" s="5"/>
      <c r="AJ14281" s="5"/>
    </row>
    <row r="14282" spans="11:36">
      <c r="K14282" s="5"/>
      <c r="L14282" s="5"/>
      <c r="M14282" s="5"/>
      <c r="N14282" s="5"/>
      <c r="O14282" s="5"/>
      <c r="P14282" s="5"/>
      <c r="Q14282" s="5"/>
      <c r="R14282" s="5"/>
      <c r="S14282" s="5"/>
      <c r="T14282" s="5"/>
      <c r="U14282" s="5"/>
      <c r="V14282" s="5"/>
      <c r="W14282" s="5"/>
      <c r="X14282" s="5"/>
      <c r="Y14282" s="5"/>
      <c r="Z14282" s="5"/>
      <c r="AA14282" s="5"/>
      <c r="AB14282" s="5"/>
      <c r="AC14282" s="5"/>
      <c r="AD14282" s="5"/>
      <c r="AE14282" s="5"/>
      <c r="AF14282" s="5"/>
      <c r="AG14282" s="5"/>
      <c r="AH14282" s="5"/>
      <c r="AI14282" s="5"/>
      <c r="AJ14282" s="5"/>
    </row>
    <row r="14283" spans="11:36">
      <c r="K14283" s="5"/>
      <c r="L14283" s="5"/>
      <c r="M14283" s="5"/>
      <c r="N14283" s="5"/>
      <c r="O14283" s="5"/>
      <c r="P14283" s="5"/>
      <c r="Q14283" s="5"/>
      <c r="R14283" s="5"/>
      <c r="S14283" s="5"/>
      <c r="T14283" s="5"/>
      <c r="U14283" s="5"/>
      <c r="V14283" s="5"/>
      <c r="W14283" s="5"/>
      <c r="X14283" s="5"/>
      <c r="Y14283" s="5"/>
      <c r="Z14283" s="5"/>
      <c r="AA14283" s="5"/>
      <c r="AB14283" s="5"/>
      <c r="AC14283" s="5"/>
      <c r="AD14283" s="5"/>
      <c r="AE14283" s="5"/>
      <c r="AF14283" s="5"/>
      <c r="AG14283" s="5"/>
      <c r="AH14283" s="5"/>
      <c r="AI14283" s="5"/>
      <c r="AJ14283" s="5"/>
    </row>
    <row r="14284" spans="11:36">
      <c r="K14284" s="5"/>
      <c r="L14284" s="5"/>
      <c r="M14284" s="5"/>
      <c r="N14284" s="5"/>
      <c r="O14284" s="5"/>
      <c r="P14284" s="5"/>
      <c r="Q14284" s="5"/>
      <c r="R14284" s="5"/>
      <c r="S14284" s="5"/>
      <c r="T14284" s="5"/>
      <c r="U14284" s="5"/>
      <c r="V14284" s="5"/>
      <c r="W14284" s="5"/>
      <c r="X14284" s="5"/>
      <c r="Y14284" s="5"/>
      <c r="Z14284" s="5"/>
      <c r="AA14284" s="5"/>
      <c r="AB14284" s="5"/>
      <c r="AC14284" s="5"/>
      <c r="AD14284" s="5"/>
      <c r="AE14284" s="5"/>
      <c r="AF14284" s="5"/>
      <c r="AG14284" s="5"/>
      <c r="AH14284" s="5"/>
      <c r="AI14284" s="5"/>
      <c r="AJ14284" s="5"/>
    </row>
    <row r="14285" spans="11:36">
      <c r="K14285" s="5"/>
      <c r="L14285" s="5"/>
      <c r="M14285" s="5"/>
      <c r="N14285" s="5"/>
      <c r="O14285" s="5"/>
      <c r="P14285" s="5"/>
      <c r="Q14285" s="5"/>
      <c r="R14285" s="5"/>
      <c r="S14285" s="5"/>
      <c r="T14285" s="5"/>
      <c r="U14285" s="5"/>
      <c r="V14285" s="5"/>
      <c r="W14285" s="5"/>
      <c r="X14285" s="5"/>
      <c r="Y14285" s="5"/>
      <c r="Z14285" s="5"/>
      <c r="AA14285" s="5"/>
      <c r="AB14285" s="5"/>
      <c r="AC14285" s="5"/>
      <c r="AD14285" s="5"/>
      <c r="AE14285" s="5"/>
      <c r="AF14285" s="5"/>
      <c r="AG14285" s="5"/>
      <c r="AH14285" s="5"/>
      <c r="AI14285" s="5"/>
      <c r="AJ14285" s="5"/>
    </row>
    <row r="14286" spans="11:36">
      <c r="K14286" s="5"/>
      <c r="L14286" s="5"/>
      <c r="M14286" s="5"/>
      <c r="N14286" s="5"/>
      <c r="O14286" s="5"/>
      <c r="P14286" s="5"/>
      <c r="Q14286" s="5"/>
      <c r="R14286" s="5"/>
      <c r="S14286" s="5"/>
      <c r="T14286" s="5"/>
      <c r="U14286" s="5"/>
      <c r="V14286" s="5"/>
      <c r="W14286" s="5"/>
      <c r="X14286" s="5"/>
      <c r="Y14286" s="5"/>
      <c r="Z14286" s="5"/>
      <c r="AA14286" s="5"/>
      <c r="AB14286" s="5"/>
      <c r="AC14286" s="5"/>
      <c r="AD14286" s="5"/>
      <c r="AE14286" s="5"/>
      <c r="AF14286" s="5"/>
      <c r="AG14286" s="5"/>
      <c r="AH14286" s="5"/>
      <c r="AI14286" s="5"/>
      <c r="AJ14286" s="5"/>
    </row>
    <row r="14287" spans="11:36">
      <c r="K14287" s="5"/>
      <c r="L14287" s="5"/>
      <c r="M14287" s="5"/>
      <c r="N14287" s="5"/>
      <c r="O14287" s="5"/>
      <c r="P14287" s="5"/>
      <c r="Q14287" s="5"/>
      <c r="R14287" s="5"/>
      <c r="S14287" s="5"/>
      <c r="T14287" s="5"/>
      <c r="U14287" s="5"/>
      <c r="V14287" s="5"/>
      <c r="W14287" s="5"/>
      <c r="X14287" s="5"/>
      <c r="Y14287" s="5"/>
      <c r="Z14287" s="5"/>
      <c r="AA14287" s="5"/>
      <c r="AB14287" s="5"/>
      <c r="AC14287" s="5"/>
      <c r="AD14287" s="5"/>
      <c r="AE14287" s="5"/>
      <c r="AF14287" s="5"/>
      <c r="AG14287" s="5"/>
      <c r="AH14287" s="5"/>
      <c r="AI14287" s="5"/>
      <c r="AJ14287" s="5"/>
    </row>
    <row r="14288" spans="11:36">
      <c r="K14288" s="5"/>
      <c r="L14288" s="5"/>
      <c r="M14288" s="5"/>
      <c r="N14288" s="5"/>
      <c r="O14288" s="5"/>
      <c r="P14288" s="5"/>
      <c r="Q14288" s="5"/>
      <c r="R14288" s="5"/>
      <c r="S14288" s="5"/>
      <c r="T14288" s="5"/>
      <c r="U14288" s="5"/>
      <c r="V14288" s="5"/>
      <c r="W14288" s="5"/>
      <c r="X14288" s="5"/>
      <c r="Y14288" s="5"/>
      <c r="Z14288" s="5"/>
      <c r="AA14288" s="5"/>
      <c r="AB14288" s="5"/>
      <c r="AC14288" s="5"/>
      <c r="AD14288" s="5"/>
      <c r="AE14288" s="5"/>
      <c r="AF14288" s="5"/>
      <c r="AG14288" s="5"/>
      <c r="AH14288" s="5"/>
      <c r="AI14288" s="5"/>
      <c r="AJ14288" s="5"/>
    </row>
    <row r="14289" spans="11:36">
      <c r="K14289" s="5"/>
      <c r="L14289" s="5"/>
      <c r="M14289" s="5"/>
      <c r="N14289" s="5"/>
      <c r="O14289" s="5"/>
      <c r="P14289" s="5"/>
      <c r="Q14289" s="5"/>
      <c r="R14289" s="5"/>
      <c r="S14289" s="5"/>
      <c r="T14289" s="5"/>
      <c r="U14289" s="5"/>
      <c r="V14289" s="5"/>
      <c r="W14289" s="5"/>
      <c r="X14289" s="5"/>
      <c r="Y14289" s="5"/>
      <c r="Z14289" s="5"/>
      <c r="AA14289" s="5"/>
      <c r="AB14289" s="5"/>
      <c r="AC14289" s="5"/>
      <c r="AD14289" s="5"/>
      <c r="AE14289" s="5"/>
      <c r="AF14289" s="5"/>
      <c r="AG14289" s="5"/>
      <c r="AH14289" s="5"/>
      <c r="AI14289" s="5"/>
      <c r="AJ14289" s="5"/>
    </row>
    <row r="14290" spans="11:36">
      <c r="K14290" s="5"/>
      <c r="L14290" s="5"/>
      <c r="M14290" s="5"/>
      <c r="N14290" s="5"/>
      <c r="O14290" s="5"/>
      <c r="P14290" s="5"/>
      <c r="Q14290" s="5"/>
      <c r="R14290" s="5"/>
      <c r="S14290" s="5"/>
      <c r="T14290" s="5"/>
      <c r="U14290" s="5"/>
      <c r="V14290" s="5"/>
      <c r="W14290" s="5"/>
      <c r="X14290" s="5"/>
      <c r="Y14290" s="5"/>
      <c r="Z14290" s="5"/>
      <c r="AA14290" s="5"/>
      <c r="AB14290" s="5"/>
      <c r="AC14290" s="5"/>
      <c r="AD14290" s="5"/>
      <c r="AE14290" s="5"/>
      <c r="AF14290" s="5"/>
      <c r="AG14290" s="5"/>
      <c r="AH14290" s="5"/>
      <c r="AI14290" s="5"/>
      <c r="AJ14290" s="5"/>
    </row>
    <row r="14291" spans="11:36">
      <c r="K14291" s="5"/>
      <c r="L14291" s="5"/>
      <c r="M14291" s="5"/>
      <c r="N14291" s="5"/>
      <c r="O14291" s="5"/>
      <c r="P14291" s="5"/>
      <c r="Q14291" s="5"/>
      <c r="R14291" s="5"/>
      <c r="S14291" s="5"/>
      <c r="T14291" s="5"/>
      <c r="U14291" s="5"/>
      <c r="V14291" s="5"/>
      <c r="W14291" s="5"/>
      <c r="X14291" s="5"/>
      <c r="Y14291" s="5"/>
      <c r="Z14291" s="5"/>
      <c r="AA14291" s="5"/>
      <c r="AB14291" s="5"/>
      <c r="AC14291" s="5"/>
      <c r="AD14291" s="5"/>
      <c r="AE14291" s="5"/>
      <c r="AF14291" s="5"/>
      <c r="AG14291" s="5"/>
      <c r="AH14291" s="5"/>
      <c r="AI14291" s="5"/>
      <c r="AJ14291" s="5"/>
    </row>
    <row r="14292" spans="11:36">
      <c r="K14292" s="5"/>
      <c r="L14292" s="5"/>
      <c r="M14292" s="5"/>
      <c r="N14292" s="5"/>
      <c r="O14292" s="5"/>
      <c r="P14292" s="5"/>
      <c r="Q14292" s="5"/>
      <c r="R14292" s="5"/>
      <c r="S14292" s="5"/>
      <c r="T14292" s="5"/>
      <c r="U14292" s="5"/>
      <c r="V14292" s="5"/>
      <c r="W14292" s="5"/>
      <c r="X14292" s="5"/>
      <c r="Y14292" s="5"/>
      <c r="Z14292" s="5"/>
      <c r="AA14292" s="5"/>
      <c r="AB14292" s="5"/>
      <c r="AC14292" s="5"/>
      <c r="AD14292" s="5"/>
      <c r="AE14292" s="5"/>
      <c r="AF14292" s="5"/>
      <c r="AG14292" s="5"/>
      <c r="AH14292" s="5"/>
      <c r="AI14292" s="5"/>
      <c r="AJ14292" s="5"/>
    </row>
    <row r="14293" spans="11:36">
      <c r="K14293" s="5"/>
      <c r="L14293" s="5"/>
      <c r="M14293" s="5"/>
      <c r="N14293" s="5"/>
      <c r="O14293" s="5"/>
      <c r="P14293" s="5"/>
      <c r="Q14293" s="5"/>
      <c r="R14293" s="5"/>
      <c r="S14293" s="5"/>
      <c r="T14293" s="5"/>
      <c r="U14293" s="5"/>
      <c r="V14293" s="5"/>
      <c r="W14293" s="5"/>
      <c r="X14293" s="5"/>
      <c r="Y14293" s="5"/>
      <c r="Z14293" s="5"/>
      <c r="AA14293" s="5"/>
      <c r="AB14293" s="5"/>
      <c r="AC14293" s="5"/>
      <c r="AD14293" s="5"/>
      <c r="AE14293" s="5"/>
      <c r="AF14293" s="5"/>
      <c r="AG14293" s="5"/>
      <c r="AH14293" s="5"/>
      <c r="AI14293" s="5"/>
      <c r="AJ14293" s="5"/>
    </row>
    <row r="14294" spans="11:36">
      <c r="K14294" s="5"/>
      <c r="L14294" s="5"/>
      <c r="M14294" s="5"/>
      <c r="N14294" s="5"/>
      <c r="O14294" s="5"/>
      <c r="P14294" s="5"/>
      <c r="Q14294" s="5"/>
      <c r="R14294" s="5"/>
      <c r="S14294" s="5"/>
      <c r="T14294" s="5"/>
      <c r="U14294" s="5"/>
      <c r="V14294" s="5"/>
      <c r="W14294" s="5"/>
      <c r="X14294" s="5"/>
      <c r="Y14294" s="5"/>
      <c r="Z14294" s="5"/>
      <c r="AA14294" s="5"/>
      <c r="AB14294" s="5"/>
      <c r="AC14294" s="5"/>
      <c r="AD14294" s="5"/>
      <c r="AE14294" s="5"/>
      <c r="AF14294" s="5"/>
      <c r="AG14294" s="5"/>
      <c r="AH14294" s="5"/>
      <c r="AI14294" s="5"/>
      <c r="AJ14294" s="5"/>
    </row>
    <row r="14295" spans="11:36">
      <c r="K14295" s="5"/>
      <c r="L14295" s="5"/>
      <c r="M14295" s="5"/>
      <c r="N14295" s="5"/>
      <c r="O14295" s="5"/>
      <c r="P14295" s="5"/>
      <c r="Q14295" s="5"/>
      <c r="R14295" s="5"/>
      <c r="S14295" s="5"/>
      <c r="T14295" s="5"/>
      <c r="U14295" s="5"/>
      <c r="V14295" s="5"/>
      <c r="W14295" s="5"/>
      <c r="X14295" s="5"/>
      <c r="Y14295" s="5"/>
      <c r="Z14295" s="5"/>
      <c r="AA14295" s="5"/>
      <c r="AB14295" s="5"/>
      <c r="AC14295" s="5"/>
      <c r="AD14295" s="5"/>
      <c r="AE14295" s="5"/>
      <c r="AF14295" s="5"/>
      <c r="AG14295" s="5"/>
      <c r="AH14295" s="5"/>
      <c r="AI14295" s="5"/>
      <c r="AJ14295" s="5"/>
    </row>
    <row r="14296" spans="11:36">
      <c r="K14296" s="5"/>
      <c r="L14296" s="5"/>
      <c r="M14296" s="5"/>
      <c r="N14296" s="5"/>
      <c r="O14296" s="5"/>
      <c r="P14296" s="5"/>
      <c r="Q14296" s="5"/>
      <c r="R14296" s="5"/>
      <c r="S14296" s="5"/>
      <c r="T14296" s="5"/>
      <c r="U14296" s="5"/>
      <c r="V14296" s="5"/>
      <c r="W14296" s="5"/>
      <c r="X14296" s="5"/>
      <c r="Y14296" s="5"/>
      <c r="Z14296" s="5"/>
      <c r="AA14296" s="5"/>
      <c r="AB14296" s="5"/>
      <c r="AC14296" s="5"/>
      <c r="AD14296" s="5"/>
      <c r="AE14296" s="5"/>
      <c r="AF14296" s="5"/>
      <c r="AG14296" s="5"/>
      <c r="AH14296" s="5"/>
      <c r="AI14296" s="5"/>
      <c r="AJ14296" s="5"/>
    </row>
    <row r="14297" spans="11:36">
      <c r="K14297" s="5"/>
      <c r="L14297" s="5"/>
      <c r="M14297" s="5"/>
      <c r="N14297" s="5"/>
      <c r="O14297" s="5"/>
      <c r="P14297" s="5"/>
      <c r="Q14297" s="5"/>
      <c r="R14297" s="5"/>
      <c r="S14297" s="5"/>
      <c r="T14297" s="5"/>
      <c r="U14297" s="5"/>
      <c r="V14297" s="5"/>
      <c r="W14297" s="5"/>
      <c r="X14297" s="5"/>
      <c r="Y14297" s="5"/>
      <c r="Z14297" s="5"/>
      <c r="AA14297" s="5"/>
      <c r="AB14297" s="5"/>
      <c r="AC14297" s="5"/>
      <c r="AD14297" s="5"/>
      <c r="AE14297" s="5"/>
      <c r="AF14297" s="5"/>
      <c r="AG14297" s="5"/>
      <c r="AH14297" s="5"/>
      <c r="AI14297" s="5"/>
      <c r="AJ14297" s="5"/>
    </row>
    <row r="14298" spans="11:36">
      <c r="K14298" s="5"/>
      <c r="L14298" s="5"/>
      <c r="M14298" s="5"/>
      <c r="N14298" s="5"/>
      <c r="O14298" s="5"/>
      <c r="P14298" s="5"/>
      <c r="Q14298" s="5"/>
      <c r="R14298" s="5"/>
      <c r="S14298" s="5"/>
      <c r="T14298" s="5"/>
      <c r="U14298" s="5"/>
      <c r="V14298" s="5"/>
      <c r="W14298" s="5"/>
      <c r="X14298" s="5"/>
      <c r="Y14298" s="5"/>
      <c r="Z14298" s="5"/>
      <c r="AA14298" s="5"/>
      <c r="AB14298" s="5"/>
      <c r="AC14298" s="5"/>
      <c r="AD14298" s="5"/>
      <c r="AE14298" s="5"/>
      <c r="AF14298" s="5"/>
      <c r="AG14298" s="5"/>
      <c r="AH14298" s="5"/>
      <c r="AI14298" s="5"/>
      <c r="AJ14298" s="5"/>
    </row>
    <row r="14299" spans="11:36">
      <c r="K14299" s="5"/>
      <c r="L14299" s="5"/>
      <c r="M14299" s="5"/>
      <c r="N14299" s="5"/>
      <c r="O14299" s="5"/>
      <c r="P14299" s="5"/>
      <c r="Q14299" s="5"/>
      <c r="R14299" s="5"/>
      <c r="S14299" s="5"/>
      <c r="T14299" s="5"/>
      <c r="U14299" s="5"/>
      <c r="V14299" s="5"/>
      <c r="W14299" s="5"/>
      <c r="X14299" s="5"/>
      <c r="Y14299" s="5"/>
      <c r="Z14299" s="5"/>
      <c r="AA14299" s="5"/>
      <c r="AB14299" s="5"/>
      <c r="AC14299" s="5"/>
      <c r="AD14299" s="5"/>
      <c r="AE14299" s="5"/>
      <c r="AF14299" s="5"/>
      <c r="AG14299" s="5"/>
      <c r="AH14299" s="5"/>
      <c r="AI14299" s="5"/>
      <c r="AJ14299" s="5"/>
    </row>
    <row r="14300" spans="11:36">
      <c r="K14300" s="5"/>
      <c r="L14300" s="5"/>
      <c r="M14300" s="5"/>
      <c r="N14300" s="5"/>
      <c r="O14300" s="5"/>
      <c r="P14300" s="5"/>
      <c r="Q14300" s="5"/>
      <c r="R14300" s="5"/>
      <c r="S14300" s="5"/>
      <c r="T14300" s="5"/>
      <c r="U14300" s="5"/>
      <c r="V14300" s="5"/>
      <c r="W14300" s="5"/>
      <c r="X14300" s="5"/>
      <c r="Y14300" s="5"/>
      <c r="Z14300" s="5"/>
      <c r="AA14300" s="5"/>
      <c r="AB14300" s="5"/>
      <c r="AC14300" s="5"/>
      <c r="AD14300" s="5"/>
      <c r="AE14300" s="5"/>
      <c r="AF14300" s="5"/>
      <c r="AG14300" s="5"/>
      <c r="AH14300" s="5"/>
      <c r="AI14300" s="5"/>
      <c r="AJ14300" s="5"/>
    </row>
    <row r="14301" spans="11:36">
      <c r="K14301" s="5"/>
      <c r="L14301" s="5"/>
      <c r="M14301" s="5"/>
      <c r="N14301" s="5"/>
      <c r="O14301" s="5"/>
      <c r="P14301" s="5"/>
      <c r="Q14301" s="5"/>
      <c r="R14301" s="5"/>
      <c r="S14301" s="5"/>
      <c r="T14301" s="5"/>
      <c r="U14301" s="5"/>
      <c r="V14301" s="5"/>
      <c r="W14301" s="5"/>
      <c r="X14301" s="5"/>
      <c r="Y14301" s="5"/>
      <c r="Z14301" s="5"/>
      <c r="AA14301" s="5"/>
      <c r="AB14301" s="5"/>
      <c r="AC14301" s="5"/>
      <c r="AD14301" s="5"/>
      <c r="AE14301" s="5"/>
      <c r="AF14301" s="5"/>
      <c r="AG14301" s="5"/>
      <c r="AH14301" s="5"/>
      <c r="AI14301" s="5"/>
      <c r="AJ14301" s="5"/>
    </row>
    <row r="14302" spans="11:36">
      <c r="K14302" s="5"/>
      <c r="L14302" s="5"/>
      <c r="M14302" s="5"/>
      <c r="N14302" s="5"/>
      <c r="O14302" s="5"/>
      <c r="P14302" s="5"/>
      <c r="Q14302" s="5"/>
      <c r="R14302" s="5"/>
      <c r="S14302" s="5"/>
      <c r="T14302" s="5"/>
      <c r="U14302" s="5"/>
      <c r="V14302" s="5"/>
      <c r="W14302" s="5"/>
      <c r="X14302" s="5"/>
      <c r="Y14302" s="5"/>
      <c r="Z14302" s="5"/>
      <c r="AA14302" s="5"/>
      <c r="AB14302" s="5"/>
      <c r="AC14302" s="5"/>
      <c r="AD14302" s="5"/>
      <c r="AE14302" s="5"/>
      <c r="AF14302" s="5"/>
      <c r="AG14302" s="5"/>
      <c r="AH14302" s="5"/>
      <c r="AI14302" s="5"/>
      <c r="AJ14302" s="5"/>
    </row>
    <row r="14303" spans="11:36">
      <c r="K14303" s="5"/>
      <c r="L14303" s="5"/>
      <c r="M14303" s="5"/>
      <c r="N14303" s="5"/>
      <c r="O14303" s="5"/>
      <c r="P14303" s="5"/>
      <c r="Q14303" s="5"/>
      <c r="R14303" s="5"/>
      <c r="S14303" s="5"/>
      <c r="T14303" s="5"/>
      <c r="U14303" s="5"/>
      <c r="V14303" s="5"/>
      <c r="W14303" s="5"/>
      <c r="X14303" s="5"/>
      <c r="Y14303" s="5"/>
      <c r="Z14303" s="5"/>
      <c r="AA14303" s="5"/>
      <c r="AB14303" s="5"/>
      <c r="AC14303" s="5"/>
      <c r="AD14303" s="5"/>
      <c r="AE14303" s="5"/>
      <c r="AF14303" s="5"/>
      <c r="AG14303" s="5"/>
      <c r="AH14303" s="5"/>
      <c r="AI14303" s="5"/>
      <c r="AJ14303" s="5"/>
    </row>
    <row r="14304" spans="11:36">
      <c r="K14304" s="5"/>
      <c r="L14304" s="5"/>
      <c r="M14304" s="5"/>
      <c r="N14304" s="5"/>
      <c r="O14304" s="5"/>
      <c r="P14304" s="5"/>
      <c r="Q14304" s="5"/>
      <c r="R14304" s="5"/>
      <c r="S14304" s="5"/>
      <c r="T14304" s="5"/>
      <c r="U14304" s="5"/>
      <c r="V14304" s="5"/>
      <c r="W14304" s="5"/>
      <c r="X14304" s="5"/>
      <c r="Y14304" s="5"/>
      <c r="Z14304" s="5"/>
      <c r="AA14304" s="5"/>
      <c r="AB14304" s="5"/>
      <c r="AC14304" s="5"/>
      <c r="AD14304" s="5"/>
      <c r="AE14304" s="5"/>
      <c r="AF14304" s="5"/>
      <c r="AG14304" s="5"/>
      <c r="AH14304" s="5"/>
      <c r="AI14304" s="5"/>
      <c r="AJ14304" s="5"/>
    </row>
    <row r="14305" spans="11:36">
      <c r="K14305" s="5"/>
      <c r="L14305" s="5"/>
      <c r="M14305" s="5"/>
      <c r="N14305" s="5"/>
      <c r="O14305" s="5"/>
      <c r="P14305" s="5"/>
      <c r="Q14305" s="5"/>
      <c r="R14305" s="5"/>
      <c r="S14305" s="5"/>
      <c r="T14305" s="5"/>
      <c r="U14305" s="5"/>
      <c r="V14305" s="5"/>
      <c r="W14305" s="5"/>
      <c r="X14305" s="5"/>
      <c r="Y14305" s="5"/>
      <c r="Z14305" s="5"/>
      <c r="AA14305" s="5"/>
      <c r="AB14305" s="5"/>
      <c r="AC14305" s="5"/>
      <c r="AD14305" s="5"/>
      <c r="AE14305" s="5"/>
      <c r="AF14305" s="5"/>
      <c r="AG14305" s="5"/>
      <c r="AH14305" s="5"/>
      <c r="AI14305" s="5"/>
      <c r="AJ14305" s="5"/>
    </row>
    <row r="14306" spans="11:36">
      <c r="K14306" s="5"/>
      <c r="L14306" s="5"/>
      <c r="M14306" s="5"/>
      <c r="N14306" s="5"/>
      <c r="O14306" s="5"/>
      <c r="P14306" s="5"/>
      <c r="Q14306" s="5"/>
      <c r="R14306" s="5"/>
      <c r="S14306" s="5"/>
      <c r="T14306" s="5"/>
      <c r="U14306" s="5"/>
      <c r="V14306" s="5"/>
      <c r="W14306" s="5"/>
      <c r="X14306" s="5"/>
      <c r="Y14306" s="5"/>
      <c r="Z14306" s="5"/>
      <c r="AA14306" s="5"/>
      <c r="AB14306" s="5"/>
      <c r="AC14306" s="5"/>
      <c r="AD14306" s="5"/>
      <c r="AE14306" s="5"/>
      <c r="AF14306" s="5"/>
      <c r="AG14306" s="5"/>
      <c r="AH14306" s="5"/>
      <c r="AI14306" s="5"/>
      <c r="AJ14306" s="5"/>
    </row>
    <row r="14307" spans="11:36">
      <c r="K14307" s="5"/>
      <c r="L14307" s="5"/>
      <c r="M14307" s="5"/>
      <c r="N14307" s="5"/>
      <c r="O14307" s="5"/>
      <c r="P14307" s="5"/>
      <c r="Q14307" s="5"/>
      <c r="R14307" s="5"/>
      <c r="S14307" s="5"/>
      <c r="T14307" s="5"/>
      <c r="U14307" s="5"/>
      <c r="V14307" s="5"/>
      <c r="W14307" s="5"/>
      <c r="X14307" s="5"/>
      <c r="Y14307" s="5"/>
      <c r="Z14307" s="5"/>
      <c r="AA14307" s="5"/>
      <c r="AB14307" s="5"/>
      <c r="AC14307" s="5"/>
      <c r="AD14307" s="5"/>
      <c r="AE14307" s="5"/>
      <c r="AF14307" s="5"/>
      <c r="AG14307" s="5"/>
      <c r="AH14307" s="5"/>
      <c r="AI14307" s="5"/>
      <c r="AJ14307" s="5"/>
    </row>
    <row r="14308" spans="11:36">
      <c r="K14308" s="5"/>
      <c r="L14308" s="5"/>
      <c r="M14308" s="5"/>
      <c r="N14308" s="5"/>
      <c r="O14308" s="5"/>
      <c r="P14308" s="5"/>
      <c r="Q14308" s="5"/>
      <c r="R14308" s="5"/>
      <c r="S14308" s="5"/>
      <c r="T14308" s="5"/>
      <c r="U14308" s="5"/>
      <c r="V14308" s="5"/>
      <c r="W14308" s="5"/>
      <c r="X14308" s="5"/>
      <c r="Y14308" s="5"/>
      <c r="Z14308" s="5"/>
      <c r="AA14308" s="5"/>
      <c r="AB14308" s="5"/>
      <c r="AC14308" s="5"/>
      <c r="AD14308" s="5"/>
      <c r="AE14308" s="5"/>
      <c r="AF14308" s="5"/>
      <c r="AG14308" s="5"/>
      <c r="AH14308" s="5"/>
      <c r="AI14308" s="5"/>
      <c r="AJ14308" s="5"/>
    </row>
    <row r="14309" spans="11:36">
      <c r="K14309" s="5"/>
      <c r="L14309" s="5"/>
      <c r="M14309" s="5"/>
      <c r="N14309" s="5"/>
      <c r="O14309" s="5"/>
      <c r="P14309" s="5"/>
      <c r="Q14309" s="5"/>
      <c r="R14309" s="5"/>
      <c r="S14309" s="5"/>
      <c r="T14309" s="5"/>
      <c r="U14309" s="5"/>
      <c r="V14309" s="5"/>
      <c r="W14309" s="5"/>
      <c r="X14309" s="5"/>
      <c r="Y14309" s="5"/>
      <c r="Z14309" s="5"/>
      <c r="AA14309" s="5"/>
      <c r="AB14309" s="5"/>
      <c r="AC14309" s="5"/>
      <c r="AD14309" s="5"/>
      <c r="AE14309" s="5"/>
      <c r="AF14309" s="5"/>
      <c r="AG14309" s="5"/>
      <c r="AH14309" s="5"/>
      <c r="AI14309" s="5"/>
      <c r="AJ14309" s="5"/>
    </row>
    <row r="14310" spans="11:36">
      <c r="K14310" s="5"/>
      <c r="L14310" s="5"/>
      <c r="M14310" s="5"/>
      <c r="N14310" s="5"/>
      <c r="O14310" s="5"/>
      <c r="P14310" s="5"/>
      <c r="Q14310" s="5"/>
      <c r="R14310" s="5"/>
      <c r="S14310" s="5"/>
      <c r="T14310" s="5"/>
      <c r="U14310" s="5"/>
      <c r="V14310" s="5"/>
      <c r="W14310" s="5"/>
      <c r="X14310" s="5"/>
      <c r="Y14310" s="5"/>
      <c r="Z14310" s="5"/>
      <c r="AA14310" s="5"/>
      <c r="AB14310" s="5"/>
      <c r="AC14310" s="5"/>
      <c r="AD14310" s="5"/>
      <c r="AE14310" s="5"/>
      <c r="AF14310" s="5"/>
      <c r="AG14310" s="5"/>
      <c r="AH14310" s="5"/>
      <c r="AI14310" s="5"/>
      <c r="AJ14310" s="5"/>
    </row>
    <row r="14311" spans="11:36">
      <c r="K14311" s="5"/>
      <c r="L14311" s="5"/>
      <c r="M14311" s="5"/>
      <c r="N14311" s="5"/>
      <c r="O14311" s="5"/>
      <c r="P14311" s="5"/>
      <c r="Q14311" s="5"/>
      <c r="R14311" s="5"/>
      <c r="S14311" s="5"/>
      <c r="T14311" s="5"/>
      <c r="U14311" s="5"/>
      <c r="V14311" s="5"/>
      <c r="W14311" s="5"/>
      <c r="X14311" s="5"/>
      <c r="Y14311" s="5"/>
      <c r="Z14311" s="5"/>
      <c r="AA14311" s="5"/>
      <c r="AB14311" s="5"/>
      <c r="AC14311" s="5"/>
      <c r="AD14311" s="5"/>
      <c r="AE14311" s="5"/>
      <c r="AF14311" s="5"/>
      <c r="AG14311" s="5"/>
      <c r="AH14311" s="5"/>
      <c r="AI14311" s="5"/>
      <c r="AJ14311" s="5"/>
    </row>
    <row r="14312" spans="11:36">
      <c r="K14312" s="5"/>
      <c r="L14312" s="5"/>
      <c r="M14312" s="5"/>
      <c r="N14312" s="5"/>
      <c r="O14312" s="5"/>
      <c r="P14312" s="5"/>
      <c r="Q14312" s="5"/>
      <c r="R14312" s="5"/>
      <c r="S14312" s="5"/>
      <c r="T14312" s="5"/>
      <c r="U14312" s="5"/>
      <c r="V14312" s="5"/>
      <c r="W14312" s="5"/>
      <c r="X14312" s="5"/>
      <c r="Y14312" s="5"/>
      <c r="Z14312" s="5"/>
      <c r="AA14312" s="5"/>
      <c r="AB14312" s="5"/>
      <c r="AC14312" s="5"/>
      <c r="AD14312" s="5"/>
      <c r="AE14312" s="5"/>
      <c r="AF14312" s="5"/>
      <c r="AG14312" s="5"/>
      <c r="AH14312" s="5"/>
      <c r="AI14312" s="5"/>
      <c r="AJ14312" s="5"/>
    </row>
    <row r="14313" spans="11:36">
      <c r="K14313" s="5"/>
      <c r="L14313" s="5"/>
      <c r="M14313" s="5"/>
      <c r="N14313" s="5"/>
      <c r="O14313" s="5"/>
      <c r="P14313" s="5"/>
      <c r="Q14313" s="5"/>
      <c r="R14313" s="5"/>
      <c r="S14313" s="5"/>
      <c r="T14313" s="5"/>
      <c r="U14313" s="5"/>
      <c r="V14313" s="5"/>
      <c r="W14313" s="5"/>
      <c r="X14313" s="5"/>
      <c r="Y14313" s="5"/>
      <c r="Z14313" s="5"/>
      <c r="AA14313" s="5"/>
      <c r="AB14313" s="5"/>
      <c r="AC14313" s="5"/>
      <c r="AD14313" s="5"/>
      <c r="AE14313" s="5"/>
      <c r="AF14313" s="5"/>
      <c r="AG14313" s="5"/>
      <c r="AH14313" s="5"/>
      <c r="AI14313" s="5"/>
      <c r="AJ14313" s="5"/>
    </row>
    <row r="14314" spans="11:36">
      <c r="K14314" s="5"/>
      <c r="L14314" s="5"/>
      <c r="M14314" s="5"/>
      <c r="N14314" s="5"/>
      <c r="O14314" s="5"/>
      <c r="P14314" s="5"/>
      <c r="Q14314" s="5"/>
      <c r="R14314" s="5"/>
      <c r="S14314" s="5"/>
      <c r="T14314" s="5"/>
      <c r="U14314" s="5"/>
      <c r="V14314" s="5"/>
      <c r="W14314" s="5"/>
      <c r="X14314" s="5"/>
      <c r="Y14314" s="5"/>
      <c r="Z14314" s="5"/>
      <c r="AA14314" s="5"/>
      <c r="AB14314" s="5"/>
      <c r="AC14314" s="5"/>
      <c r="AD14314" s="5"/>
      <c r="AE14314" s="5"/>
      <c r="AF14314" s="5"/>
      <c r="AG14314" s="5"/>
      <c r="AH14314" s="5"/>
      <c r="AI14314" s="5"/>
      <c r="AJ14314" s="5"/>
    </row>
    <row r="14315" spans="11:36">
      <c r="K14315" s="5"/>
      <c r="L14315" s="5"/>
      <c r="M14315" s="5"/>
      <c r="N14315" s="5"/>
      <c r="O14315" s="5"/>
      <c r="P14315" s="5"/>
      <c r="Q14315" s="5"/>
      <c r="R14315" s="5"/>
      <c r="S14315" s="5"/>
      <c r="T14315" s="5"/>
      <c r="U14315" s="5"/>
      <c r="V14315" s="5"/>
      <c r="W14315" s="5"/>
      <c r="X14315" s="5"/>
      <c r="Y14315" s="5"/>
      <c r="Z14315" s="5"/>
      <c r="AA14315" s="5"/>
      <c r="AB14315" s="5"/>
      <c r="AC14315" s="5"/>
      <c r="AD14315" s="5"/>
      <c r="AE14315" s="5"/>
      <c r="AF14315" s="5"/>
      <c r="AG14315" s="5"/>
      <c r="AH14315" s="5"/>
      <c r="AI14315" s="5"/>
      <c r="AJ14315" s="5"/>
    </row>
    <row r="14316" spans="11:36">
      <c r="K14316" s="5"/>
      <c r="L14316" s="5"/>
      <c r="M14316" s="5"/>
      <c r="N14316" s="5"/>
      <c r="O14316" s="5"/>
      <c r="P14316" s="5"/>
      <c r="Q14316" s="5"/>
      <c r="R14316" s="5"/>
      <c r="S14316" s="5"/>
      <c r="T14316" s="5"/>
      <c r="U14316" s="5"/>
      <c r="V14316" s="5"/>
      <c r="W14316" s="5"/>
      <c r="X14316" s="5"/>
      <c r="Y14316" s="5"/>
      <c r="Z14316" s="5"/>
      <c r="AA14316" s="5"/>
      <c r="AB14316" s="5"/>
      <c r="AC14316" s="5"/>
      <c r="AD14316" s="5"/>
      <c r="AE14316" s="5"/>
      <c r="AF14316" s="5"/>
      <c r="AG14316" s="5"/>
      <c r="AH14316" s="5"/>
      <c r="AI14316" s="5"/>
      <c r="AJ14316" s="5"/>
    </row>
    <row r="14317" spans="11:36">
      <c r="K14317" s="5"/>
      <c r="L14317" s="5"/>
      <c r="M14317" s="5"/>
      <c r="N14317" s="5"/>
      <c r="O14317" s="5"/>
      <c r="P14317" s="5"/>
      <c r="Q14317" s="5"/>
      <c r="R14317" s="5"/>
      <c r="S14317" s="5"/>
      <c r="T14317" s="5"/>
      <c r="U14317" s="5"/>
      <c r="V14317" s="5"/>
      <c r="W14317" s="5"/>
      <c r="X14317" s="5"/>
      <c r="Y14317" s="5"/>
      <c r="Z14317" s="5"/>
      <c r="AA14317" s="5"/>
      <c r="AB14317" s="5"/>
      <c r="AC14317" s="5"/>
      <c r="AD14317" s="5"/>
      <c r="AE14317" s="5"/>
      <c r="AF14317" s="5"/>
      <c r="AG14317" s="5"/>
      <c r="AH14317" s="5"/>
      <c r="AI14317" s="5"/>
      <c r="AJ14317" s="5"/>
    </row>
    <row r="14318" spans="11:36">
      <c r="K14318" s="5"/>
      <c r="L14318" s="5"/>
      <c r="M14318" s="5"/>
      <c r="N14318" s="5"/>
      <c r="O14318" s="5"/>
      <c r="P14318" s="5"/>
      <c r="Q14318" s="5"/>
      <c r="R14318" s="5"/>
      <c r="S14318" s="5"/>
      <c r="T14318" s="5"/>
      <c r="U14318" s="5"/>
      <c r="V14318" s="5"/>
      <c r="W14318" s="5"/>
      <c r="X14318" s="5"/>
      <c r="Y14318" s="5"/>
      <c r="Z14318" s="5"/>
      <c r="AA14318" s="5"/>
      <c r="AB14318" s="5"/>
      <c r="AC14318" s="5"/>
      <c r="AD14318" s="5"/>
      <c r="AE14318" s="5"/>
      <c r="AF14318" s="5"/>
      <c r="AG14318" s="5"/>
      <c r="AH14318" s="5"/>
      <c r="AI14318" s="5"/>
      <c r="AJ14318" s="5"/>
    </row>
    <row r="14319" spans="11:36">
      <c r="K14319" s="5"/>
      <c r="L14319" s="5"/>
      <c r="M14319" s="5"/>
      <c r="N14319" s="5"/>
      <c r="O14319" s="5"/>
      <c r="P14319" s="5"/>
      <c r="Q14319" s="5"/>
      <c r="R14319" s="5"/>
      <c r="S14319" s="5"/>
      <c r="T14319" s="5"/>
      <c r="U14319" s="5"/>
      <c r="V14319" s="5"/>
      <c r="W14319" s="5"/>
      <c r="X14319" s="5"/>
      <c r="Y14319" s="5"/>
      <c r="Z14319" s="5"/>
      <c r="AA14319" s="5"/>
      <c r="AB14319" s="5"/>
      <c r="AC14319" s="5"/>
      <c r="AD14319" s="5"/>
      <c r="AE14319" s="5"/>
      <c r="AF14319" s="5"/>
      <c r="AG14319" s="5"/>
      <c r="AH14319" s="5"/>
      <c r="AI14319" s="5"/>
      <c r="AJ14319" s="5"/>
    </row>
    <row r="14320" spans="11:36">
      <c r="K14320" s="5"/>
      <c r="L14320" s="5"/>
      <c r="M14320" s="5"/>
      <c r="N14320" s="5"/>
      <c r="O14320" s="5"/>
      <c r="P14320" s="5"/>
      <c r="Q14320" s="5"/>
      <c r="R14320" s="5"/>
      <c r="S14320" s="5"/>
      <c r="T14320" s="5"/>
      <c r="U14320" s="5"/>
      <c r="V14320" s="5"/>
      <c r="W14320" s="5"/>
      <c r="X14320" s="5"/>
      <c r="Y14320" s="5"/>
      <c r="Z14320" s="5"/>
      <c r="AA14320" s="5"/>
      <c r="AB14320" s="5"/>
      <c r="AC14320" s="5"/>
      <c r="AD14320" s="5"/>
      <c r="AE14320" s="5"/>
      <c r="AF14320" s="5"/>
      <c r="AG14320" s="5"/>
      <c r="AH14320" s="5"/>
      <c r="AI14320" s="5"/>
      <c r="AJ14320" s="5"/>
    </row>
    <row r="14321" spans="11:36">
      <c r="K14321" s="5"/>
      <c r="L14321" s="5"/>
      <c r="M14321" s="5"/>
      <c r="N14321" s="5"/>
      <c r="O14321" s="5"/>
      <c r="P14321" s="5"/>
      <c r="Q14321" s="5"/>
      <c r="R14321" s="5"/>
      <c r="S14321" s="5"/>
      <c r="T14321" s="5"/>
      <c r="U14321" s="5"/>
      <c r="V14321" s="5"/>
      <c r="W14321" s="5"/>
      <c r="X14321" s="5"/>
      <c r="Y14321" s="5"/>
      <c r="Z14321" s="5"/>
      <c r="AA14321" s="5"/>
      <c r="AB14321" s="5"/>
      <c r="AC14321" s="5"/>
      <c r="AD14321" s="5"/>
      <c r="AE14321" s="5"/>
      <c r="AF14321" s="5"/>
      <c r="AG14321" s="5"/>
      <c r="AH14321" s="5"/>
      <c r="AI14321" s="5"/>
      <c r="AJ14321" s="5"/>
    </row>
    <row r="14322" spans="11:36">
      <c r="K14322" s="5"/>
      <c r="L14322" s="5"/>
      <c r="M14322" s="5"/>
      <c r="N14322" s="5"/>
      <c r="O14322" s="5"/>
      <c r="P14322" s="5"/>
      <c r="Q14322" s="5"/>
      <c r="R14322" s="5"/>
      <c r="S14322" s="5"/>
      <c r="T14322" s="5"/>
      <c r="U14322" s="5"/>
      <c r="V14322" s="5"/>
      <c r="W14322" s="5"/>
      <c r="X14322" s="5"/>
      <c r="Y14322" s="5"/>
      <c r="Z14322" s="5"/>
      <c r="AA14322" s="5"/>
      <c r="AB14322" s="5"/>
      <c r="AC14322" s="5"/>
      <c r="AD14322" s="5"/>
      <c r="AE14322" s="5"/>
      <c r="AF14322" s="5"/>
      <c r="AG14322" s="5"/>
      <c r="AH14322" s="5"/>
      <c r="AI14322" s="5"/>
      <c r="AJ14322" s="5"/>
    </row>
    <row r="14323" spans="11:36">
      <c r="K14323" s="5"/>
      <c r="L14323" s="5"/>
      <c r="M14323" s="5"/>
      <c r="N14323" s="5"/>
      <c r="O14323" s="5"/>
      <c r="P14323" s="5"/>
      <c r="Q14323" s="5"/>
      <c r="R14323" s="5"/>
      <c r="S14323" s="5"/>
      <c r="T14323" s="5"/>
      <c r="U14323" s="5"/>
      <c r="V14323" s="5"/>
      <c r="W14323" s="5"/>
      <c r="X14323" s="5"/>
      <c r="Y14323" s="5"/>
      <c r="Z14323" s="5"/>
      <c r="AA14323" s="5"/>
      <c r="AB14323" s="5"/>
      <c r="AC14323" s="5"/>
      <c r="AD14323" s="5"/>
      <c r="AE14323" s="5"/>
      <c r="AF14323" s="5"/>
      <c r="AG14323" s="5"/>
      <c r="AH14323" s="5"/>
      <c r="AI14323" s="5"/>
      <c r="AJ14323" s="5"/>
    </row>
    <row r="14324" spans="11:36">
      <c r="K14324" s="5"/>
      <c r="L14324" s="5"/>
      <c r="M14324" s="5"/>
      <c r="N14324" s="5"/>
      <c r="O14324" s="5"/>
      <c r="P14324" s="5"/>
      <c r="Q14324" s="5"/>
      <c r="R14324" s="5"/>
      <c r="S14324" s="5"/>
      <c r="T14324" s="5"/>
      <c r="U14324" s="5"/>
      <c r="V14324" s="5"/>
      <c r="W14324" s="5"/>
      <c r="X14324" s="5"/>
      <c r="Y14324" s="5"/>
      <c r="Z14324" s="5"/>
      <c r="AA14324" s="5"/>
      <c r="AB14324" s="5"/>
      <c r="AC14324" s="5"/>
      <c r="AD14324" s="5"/>
      <c r="AE14324" s="5"/>
      <c r="AF14324" s="5"/>
      <c r="AG14324" s="5"/>
      <c r="AH14324" s="5"/>
      <c r="AI14324" s="5"/>
      <c r="AJ14324" s="5"/>
    </row>
    <row r="14325" spans="11:36">
      <c r="K14325" s="5"/>
      <c r="L14325" s="5"/>
      <c r="M14325" s="5"/>
      <c r="N14325" s="5"/>
      <c r="O14325" s="5"/>
      <c r="P14325" s="5"/>
      <c r="Q14325" s="5"/>
      <c r="R14325" s="5"/>
      <c r="S14325" s="5"/>
      <c r="T14325" s="5"/>
      <c r="U14325" s="5"/>
      <c r="V14325" s="5"/>
      <c r="W14325" s="5"/>
      <c r="X14325" s="5"/>
      <c r="Y14325" s="5"/>
      <c r="Z14325" s="5"/>
      <c r="AA14325" s="5"/>
      <c r="AB14325" s="5"/>
      <c r="AC14325" s="5"/>
      <c r="AD14325" s="5"/>
      <c r="AE14325" s="5"/>
      <c r="AF14325" s="5"/>
      <c r="AG14325" s="5"/>
      <c r="AH14325" s="5"/>
      <c r="AI14325" s="5"/>
      <c r="AJ14325" s="5"/>
    </row>
    <row r="14326" spans="11:36">
      <c r="K14326" s="5"/>
      <c r="L14326" s="5"/>
      <c r="M14326" s="5"/>
      <c r="N14326" s="5"/>
      <c r="O14326" s="5"/>
      <c r="P14326" s="5"/>
      <c r="Q14326" s="5"/>
      <c r="R14326" s="5"/>
      <c r="S14326" s="5"/>
      <c r="T14326" s="5"/>
      <c r="U14326" s="5"/>
      <c r="V14326" s="5"/>
      <c r="W14326" s="5"/>
      <c r="X14326" s="5"/>
      <c r="Y14326" s="5"/>
      <c r="Z14326" s="5"/>
      <c r="AA14326" s="5"/>
      <c r="AB14326" s="5"/>
      <c r="AC14326" s="5"/>
      <c r="AD14326" s="5"/>
      <c r="AE14326" s="5"/>
      <c r="AF14326" s="5"/>
      <c r="AG14326" s="5"/>
      <c r="AH14326" s="5"/>
      <c r="AI14326" s="5"/>
      <c r="AJ14326" s="5"/>
    </row>
    <row r="14327" spans="11:36">
      <c r="K14327" s="5"/>
      <c r="L14327" s="5"/>
      <c r="M14327" s="5"/>
      <c r="N14327" s="5"/>
      <c r="O14327" s="5"/>
      <c r="P14327" s="5"/>
      <c r="Q14327" s="5"/>
      <c r="R14327" s="5"/>
      <c r="S14327" s="5"/>
      <c r="T14327" s="5"/>
      <c r="U14327" s="5"/>
      <c r="V14327" s="5"/>
      <c r="W14327" s="5"/>
      <c r="X14327" s="5"/>
      <c r="Y14327" s="5"/>
      <c r="Z14327" s="5"/>
      <c r="AA14327" s="5"/>
      <c r="AB14327" s="5"/>
      <c r="AC14327" s="5"/>
      <c r="AD14327" s="5"/>
      <c r="AE14327" s="5"/>
      <c r="AF14327" s="5"/>
      <c r="AG14327" s="5"/>
      <c r="AH14327" s="5"/>
      <c r="AI14327" s="5"/>
      <c r="AJ14327" s="5"/>
    </row>
    <row r="14328" spans="11:36">
      <c r="K14328" s="5"/>
      <c r="L14328" s="5"/>
      <c r="M14328" s="5"/>
      <c r="N14328" s="5"/>
      <c r="O14328" s="5"/>
      <c r="P14328" s="5"/>
      <c r="Q14328" s="5"/>
      <c r="R14328" s="5"/>
      <c r="S14328" s="5"/>
      <c r="T14328" s="5"/>
      <c r="U14328" s="5"/>
      <c r="V14328" s="5"/>
      <c r="W14328" s="5"/>
      <c r="X14328" s="5"/>
      <c r="Y14328" s="5"/>
      <c r="Z14328" s="5"/>
      <c r="AA14328" s="5"/>
      <c r="AB14328" s="5"/>
      <c r="AC14328" s="5"/>
      <c r="AD14328" s="5"/>
      <c r="AE14328" s="5"/>
      <c r="AF14328" s="5"/>
      <c r="AG14328" s="5"/>
      <c r="AH14328" s="5"/>
      <c r="AI14328" s="5"/>
      <c r="AJ14328" s="5"/>
    </row>
    <row r="14329" spans="11:36">
      <c r="K14329" s="5"/>
      <c r="L14329" s="5"/>
      <c r="M14329" s="5"/>
      <c r="N14329" s="5"/>
      <c r="O14329" s="5"/>
      <c r="P14329" s="5"/>
      <c r="Q14329" s="5"/>
      <c r="R14329" s="5"/>
      <c r="S14329" s="5"/>
      <c r="T14329" s="5"/>
      <c r="U14329" s="5"/>
      <c r="V14329" s="5"/>
      <c r="W14329" s="5"/>
      <c r="X14329" s="5"/>
      <c r="Y14329" s="5"/>
      <c r="Z14329" s="5"/>
      <c r="AA14329" s="5"/>
      <c r="AB14329" s="5"/>
      <c r="AC14329" s="5"/>
      <c r="AD14329" s="5"/>
      <c r="AE14329" s="5"/>
      <c r="AF14329" s="5"/>
      <c r="AG14329" s="5"/>
      <c r="AH14329" s="5"/>
      <c r="AI14329" s="5"/>
      <c r="AJ14329" s="5"/>
    </row>
    <row r="14330" spans="11:36">
      <c r="K14330" s="5"/>
      <c r="L14330" s="5"/>
      <c r="M14330" s="5"/>
      <c r="N14330" s="5"/>
      <c r="O14330" s="5"/>
      <c r="P14330" s="5"/>
      <c r="Q14330" s="5"/>
      <c r="R14330" s="5"/>
      <c r="S14330" s="5"/>
      <c r="T14330" s="5"/>
      <c r="U14330" s="5"/>
      <c r="V14330" s="5"/>
      <c r="W14330" s="5"/>
      <c r="X14330" s="5"/>
      <c r="Y14330" s="5"/>
      <c r="Z14330" s="5"/>
      <c r="AA14330" s="5"/>
      <c r="AB14330" s="5"/>
      <c r="AC14330" s="5"/>
      <c r="AD14330" s="5"/>
      <c r="AE14330" s="5"/>
      <c r="AF14330" s="5"/>
      <c r="AG14330" s="5"/>
      <c r="AH14330" s="5"/>
      <c r="AI14330" s="5"/>
      <c r="AJ14330" s="5"/>
    </row>
    <row r="14331" spans="11:36">
      <c r="K14331" s="5"/>
      <c r="L14331" s="5"/>
      <c r="M14331" s="5"/>
      <c r="N14331" s="5"/>
      <c r="O14331" s="5"/>
      <c r="P14331" s="5"/>
      <c r="Q14331" s="5"/>
      <c r="R14331" s="5"/>
      <c r="S14331" s="5"/>
      <c r="T14331" s="5"/>
      <c r="U14331" s="5"/>
      <c r="V14331" s="5"/>
      <c r="W14331" s="5"/>
      <c r="X14331" s="5"/>
      <c r="Y14331" s="5"/>
      <c r="Z14331" s="5"/>
      <c r="AA14331" s="5"/>
      <c r="AB14331" s="5"/>
      <c r="AC14331" s="5"/>
      <c r="AD14331" s="5"/>
      <c r="AE14331" s="5"/>
      <c r="AF14331" s="5"/>
      <c r="AG14331" s="5"/>
      <c r="AH14331" s="5"/>
      <c r="AI14331" s="5"/>
      <c r="AJ14331" s="5"/>
    </row>
    <row r="14332" spans="11:36">
      <c r="K14332" s="5"/>
      <c r="L14332" s="5"/>
      <c r="M14332" s="5"/>
      <c r="N14332" s="5"/>
      <c r="O14332" s="5"/>
      <c r="P14332" s="5"/>
      <c r="Q14332" s="5"/>
      <c r="R14332" s="5"/>
      <c r="S14332" s="5"/>
      <c r="T14332" s="5"/>
      <c r="U14332" s="5"/>
      <c r="V14332" s="5"/>
      <c r="W14332" s="5"/>
      <c r="X14332" s="5"/>
      <c r="Y14332" s="5"/>
      <c r="Z14332" s="5"/>
      <c r="AA14332" s="5"/>
      <c r="AB14332" s="5"/>
      <c r="AC14332" s="5"/>
      <c r="AD14332" s="5"/>
      <c r="AE14332" s="5"/>
      <c r="AF14332" s="5"/>
      <c r="AG14332" s="5"/>
      <c r="AH14332" s="5"/>
      <c r="AI14332" s="5"/>
      <c r="AJ14332" s="5"/>
    </row>
    <row r="14333" spans="11:36">
      <c r="K14333" s="5"/>
      <c r="L14333" s="5"/>
      <c r="M14333" s="5"/>
      <c r="N14333" s="5"/>
      <c r="O14333" s="5"/>
      <c r="P14333" s="5"/>
      <c r="Q14333" s="5"/>
      <c r="R14333" s="5"/>
      <c r="S14333" s="5"/>
      <c r="T14333" s="5"/>
      <c r="U14333" s="5"/>
      <c r="V14333" s="5"/>
      <c r="W14333" s="5"/>
      <c r="X14333" s="5"/>
      <c r="Y14333" s="5"/>
      <c r="Z14333" s="5"/>
      <c r="AA14333" s="5"/>
      <c r="AB14333" s="5"/>
      <c r="AC14333" s="5"/>
      <c r="AD14333" s="5"/>
      <c r="AE14333" s="5"/>
      <c r="AF14333" s="5"/>
      <c r="AG14333" s="5"/>
      <c r="AH14333" s="5"/>
      <c r="AI14333" s="5"/>
      <c r="AJ14333" s="5"/>
    </row>
    <row r="14334" spans="11:36">
      <c r="K14334" s="5"/>
      <c r="L14334" s="5"/>
      <c r="M14334" s="5"/>
      <c r="N14334" s="5"/>
      <c r="O14334" s="5"/>
      <c r="P14334" s="5"/>
      <c r="Q14334" s="5"/>
      <c r="R14334" s="5"/>
      <c r="S14334" s="5"/>
      <c r="T14334" s="5"/>
      <c r="U14334" s="5"/>
      <c r="V14334" s="5"/>
      <c r="W14334" s="5"/>
      <c r="X14334" s="5"/>
      <c r="Y14334" s="5"/>
      <c r="Z14334" s="5"/>
      <c r="AA14334" s="5"/>
      <c r="AB14334" s="5"/>
      <c r="AC14334" s="5"/>
      <c r="AD14334" s="5"/>
      <c r="AE14334" s="5"/>
      <c r="AF14334" s="5"/>
      <c r="AG14334" s="5"/>
      <c r="AH14334" s="5"/>
      <c r="AI14334" s="5"/>
      <c r="AJ14334" s="5"/>
    </row>
    <row r="14335" spans="11:36">
      <c r="K14335" s="5"/>
      <c r="L14335" s="5"/>
      <c r="M14335" s="5"/>
      <c r="N14335" s="5"/>
      <c r="O14335" s="5"/>
      <c r="P14335" s="5"/>
      <c r="Q14335" s="5"/>
      <c r="R14335" s="5"/>
      <c r="S14335" s="5"/>
      <c r="T14335" s="5"/>
      <c r="U14335" s="5"/>
      <c r="V14335" s="5"/>
      <c r="W14335" s="5"/>
      <c r="X14335" s="5"/>
      <c r="Y14335" s="5"/>
      <c r="Z14335" s="5"/>
      <c r="AA14335" s="5"/>
      <c r="AB14335" s="5"/>
      <c r="AC14335" s="5"/>
      <c r="AD14335" s="5"/>
      <c r="AE14335" s="5"/>
      <c r="AF14335" s="5"/>
      <c r="AG14335" s="5"/>
      <c r="AH14335" s="5"/>
      <c r="AI14335" s="5"/>
      <c r="AJ14335" s="5"/>
    </row>
    <row r="14336" spans="11:36">
      <c r="K14336" s="5"/>
      <c r="L14336" s="5"/>
      <c r="M14336" s="5"/>
      <c r="N14336" s="5"/>
      <c r="O14336" s="5"/>
      <c r="P14336" s="5"/>
      <c r="Q14336" s="5"/>
      <c r="R14336" s="5"/>
      <c r="S14336" s="5"/>
      <c r="T14336" s="5"/>
      <c r="U14336" s="5"/>
      <c r="V14336" s="5"/>
      <c r="W14336" s="5"/>
      <c r="X14336" s="5"/>
      <c r="Y14336" s="5"/>
      <c r="Z14336" s="5"/>
      <c r="AA14336" s="5"/>
      <c r="AB14336" s="5"/>
      <c r="AC14336" s="5"/>
      <c r="AD14336" s="5"/>
      <c r="AE14336" s="5"/>
      <c r="AF14336" s="5"/>
      <c r="AG14336" s="5"/>
      <c r="AH14336" s="5"/>
      <c r="AI14336" s="5"/>
      <c r="AJ14336" s="5"/>
    </row>
    <row r="14337" spans="11:36">
      <c r="K14337" s="5"/>
      <c r="L14337" s="5"/>
      <c r="M14337" s="5"/>
      <c r="N14337" s="5"/>
      <c r="O14337" s="5"/>
      <c r="P14337" s="5"/>
      <c r="Q14337" s="5"/>
      <c r="R14337" s="5"/>
      <c r="S14337" s="5"/>
      <c r="T14337" s="5"/>
      <c r="U14337" s="5"/>
      <c r="V14337" s="5"/>
      <c r="W14337" s="5"/>
      <c r="X14337" s="5"/>
      <c r="Y14337" s="5"/>
      <c r="Z14337" s="5"/>
      <c r="AA14337" s="5"/>
      <c r="AB14337" s="5"/>
      <c r="AC14337" s="5"/>
      <c r="AD14337" s="5"/>
      <c r="AE14337" s="5"/>
      <c r="AF14337" s="5"/>
      <c r="AG14337" s="5"/>
      <c r="AH14337" s="5"/>
      <c r="AI14337" s="5"/>
      <c r="AJ14337" s="5"/>
    </row>
    <row r="14338" spans="11:36">
      <c r="K14338" s="5"/>
      <c r="L14338" s="5"/>
      <c r="M14338" s="5"/>
      <c r="N14338" s="5"/>
      <c r="O14338" s="5"/>
      <c r="P14338" s="5"/>
      <c r="Q14338" s="5"/>
      <c r="R14338" s="5"/>
      <c r="S14338" s="5"/>
      <c r="T14338" s="5"/>
      <c r="U14338" s="5"/>
      <c r="V14338" s="5"/>
      <c r="W14338" s="5"/>
      <c r="X14338" s="5"/>
      <c r="Y14338" s="5"/>
      <c r="Z14338" s="5"/>
      <c r="AA14338" s="5"/>
      <c r="AB14338" s="5"/>
      <c r="AC14338" s="5"/>
      <c r="AD14338" s="5"/>
      <c r="AE14338" s="5"/>
      <c r="AF14338" s="5"/>
      <c r="AG14338" s="5"/>
      <c r="AH14338" s="5"/>
      <c r="AI14338" s="5"/>
      <c r="AJ14338" s="5"/>
    </row>
    <row r="14339" spans="11:36">
      <c r="K14339" s="5"/>
      <c r="L14339" s="5"/>
      <c r="M14339" s="5"/>
      <c r="N14339" s="5"/>
      <c r="O14339" s="5"/>
      <c r="P14339" s="5"/>
      <c r="Q14339" s="5"/>
      <c r="R14339" s="5"/>
      <c r="S14339" s="5"/>
      <c r="T14339" s="5"/>
      <c r="U14339" s="5"/>
      <c r="V14339" s="5"/>
      <c r="W14339" s="5"/>
      <c r="X14339" s="5"/>
      <c r="Y14339" s="5"/>
      <c r="Z14339" s="5"/>
      <c r="AA14339" s="5"/>
      <c r="AB14339" s="5"/>
      <c r="AC14339" s="5"/>
      <c r="AD14339" s="5"/>
      <c r="AE14339" s="5"/>
      <c r="AF14339" s="5"/>
      <c r="AG14339" s="5"/>
      <c r="AH14339" s="5"/>
      <c r="AI14339" s="5"/>
      <c r="AJ14339" s="5"/>
    </row>
    <row r="14340" spans="11:36">
      <c r="K14340" s="5"/>
      <c r="L14340" s="5"/>
      <c r="M14340" s="5"/>
      <c r="N14340" s="5"/>
      <c r="O14340" s="5"/>
      <c r="P14340" s="5"/>
      <c r="Q14340" s="5"/>
      <c r="R14340" s="5"/>
      <c r="S14340" s="5"/>
      <c r="T14340" s="5"/>
      <c r="U14340" s="5"/>
      <c r="V14340" s="5"/>
      <c r="W14340" s="5"/>
      <c r="X14340" s="5"/>
      <c r="Y14340" s="5"/>
      <c r="Z14340" s="5"/>
      <c r="AA14340" s="5"/>
      <c r="AB14340" s="5"/>
      <c r="AC14340" s="5"/>
      <c r="AD14340" s="5"/>
      <c r="AE14340" s="5"/>
      <c r="AF14340" s="5"/>
      <c r="AG14340" s="5"/>
      <c r="AH14340" s="5"/>
      <c r="AI14340" s="5"/>
      <c r="AJ14340" s="5"/>
    </row>
    <row r="14341" spans="11:36">
      <c r="K14341" s="5"/>
      <c r="L14341" s="5"/>
      <c r="M14341" s="5"/>
      <c r="N14341" s="5"/>
      <c r="O14341" s="5"/>
      <c r="P14341" s="5"/>
      <c r="Q14341" s="5"/>
      <c r="R14341" s="5"/>
      <c r="S14341" s="5"/>
      <c r="T14341" s="5"/>
      <c r="U14341" s="5"/>
      <c r="V14341" s="5"/>
      <c r="W14341" s="5"/>
      <c r="X14341" s="5"/>
      <c r="Y14341" s="5"/>
      <c r="Z14341" s="5"/>
      <c r="AA14341" s="5"/>
      <c r="AB14341" s="5"/>
      <c r="AC14341" s="5"/>
      <c r="AD14341" s="5"/>
      <c r="AE14341" s="5"/>
      <c r="AF14341" s="5"/>
      <c r="AG14341" s="5"/>
      <c r="AH14341" s="5"/>
      <c r="AI14341" s="5"/>
      <c r="AJ14341" s="5"/>
    </row>
    <row r="14342" spans="11:36">
      <c r="K14342" s="5"/>
      <c r="L14342" s="5"/>
      <c r="M14342" s="5"/>
      <c r="N14342" s="5"/>
      <c r="O14342" s="5"/>
      <c r="P14342" s="5"/>
      <c r="Q14342" s="5"/>
      <c r="R14342" s="5"/>
      <c r="S14342" s="5"/>
      <c r="T14342" s="5"/>
      <c r="U14342" s="5"/>
      <c r="V14342" s="5"/>
      <c r="W14342" s="5"/>
      <c r="X14342" s="5"/>
      <c r="Y14342" s="5"/>
      <c r="Z14342" s="5"/>
      <c r="AA14342" s="5"/>
      <c r="AB14342" s="5"/>
      <c r="AC14342" s="5"/>
      <c r="AD14342" s="5"/>
      <c r="AE14342" s="5"/>
      <c r="AF14342" s="5"/>
      <c r="AG14342" s="5"/>
      <c r="AH14342" s="5"/>
      <c r="AI14342" s="5"/>
      <c r="AJ14342" s="5"/>
    </row>
    <row r="14343" spans="11:36">
      <c r="K14343" s="5"/>
      <c r="L14343" s="5"/>
      <c r="M14343" s="5"/>
      <c r="N14343" s="5"/>
      <c r="O14343" s="5"/>
      <c r="P14343" s="5"/>
      <c r="Q14343" s="5"/>
      <c r="R14343" s="5"/>
      <c r="S14343" s="5"/>
      <c r="T14343" s="5"/>
      <c r="U14343" s="5"/>
      <c r="V14343" s="5"/>
      <c r="W14343" s="5"/>
      <c r="X14343" s="5"/>
      <c r="Y14343" s="5"/>
      <c r="Z14343" s="5"/>
      <c r="AA14343" s="5"/>
      <c r="AB14343" s="5"/>
      <c r="AC14343" s="5"/>
      <c r="AD14343" s="5"/>
      <c r="AE14343" s="5"/>
      <c r="AF14343" s="5"/>
      <c r="AG14343" s="5"/>
      <c r="AH14343" s="5"/>
      <c r="AI14343" s="5"/>
      <c r="AJ14343" s="5"/>
    </row>
    <row r="14344" spans="11:36">
      <c r="K14344" s="5"/>
      <c r="L14344" s="5"/>
      <c r="M14344" s="5"/>
      <c r="N14344" s="5"/>
      <c r="O14344" s="5"/>
      <c r="P14344" s="5"/>
      <c r="Q14344" s="5"/>
      <c r="R14344" s="5"/>
      <c r="S14344" s="5"/>
      <c r="T14344" s="5"/>
      <c r="U14344" s="5"/>
      <c r="V14344" s="5"/>
      <c r="W14344" s="5"/>
      <c r="X14344" s="5"/>
      <c r="Y14344" s="5"/>
      <c r="Z14344" s="5"/>
      <c r="AA14344" s="5"/>
      <c r="AB14344" s="5"/>
      <c r="AC14344" s="5"/>
      <c r="AD14344" s="5"/>
      <c r="AE14344" s="5"/>
      <c r="AF14344" s="5"/>
      <c r="AG14344" s="5"/>
      <c r="AH14344" s="5"/>
      <c r="AI14344" s="5"/>
      <c r="AJ14344" s="5"/>
    </row>
    <row r="14345" spans="11:36">
      <c r="K14345" s="5"/>
      <c r="L14345" s="5"/>
      <c r="M14345" s="5"/>
      <c r="N14345" s="5"/>
      <c r="O14345" s="5"/>
      <c r="P14345" s="5"/>
      <c r="Q14345" s="5"/>
      <c r="R14345" s="5"/>
      <c r="S14345" s="5"/>
      <c r="T14345" s="5"/>
      <c r="U14345" s="5"/>
      <c r="V14345" s="5"/>
      <c r="W14345" s="5"/>
      <c r="X14345" s="5"/>
      <c r="Y14345" s="5"/>
      <c r="Z14345" s="5"/>
      <c r="AA14345" s="5"/>
      <c r="AB14345" s="5"/>
      <c r="AC14345" s="5"/>
      <c r="AD14345" s="5"/>
      <c r="AE14345" s="5"/>
      <c r="AF14345" s="5"/>
      <c r="AG14345" s="5"/>
      <c r="AH14345" s="5"/>
      <c r="AI14345" s="5"/>
      <c r="AJ14345" s="5"/>
    </row>
    <row r="14346" spans="11:36">
      <c r="K14346" s="5"/>
      <c r="L14346" s="5"/>
      <c r="M14346" s="5"/>
      <c r="N14346" s="5"/>
      <c r="O14346" s="5"/>
      <c r="P14346" s="5"/>
      <c r="Q14346" s="5"/>
      <c r="R14346" s="5"/>
      <c r="S14346" s="5"/>
      <c r="T14346" s="5"/>
      <c r="U14346" s="5"/>
      <c r="V14346" s="5"/>
      <c r="W14346" s="5"/>
      <c r="X14346" s="5"/>
      <c r="Y14346" s="5"/>
      <c r="Z14346" s="5"/>
      <c r="AA14346" s="5"/>
      <c r="AB14346" s="5"/>
      <c r="AC14346" s="5"/>
      <c r="AD14346" s="5"/>
      <c r="AE14346" s="5"/>
      <c r="AF14346" s="5"/>
      <c r="AG14346" s="5"/>
      <c r="AH14346" s="5"/>
      <c r="AI14346" s="5"/>
      <c r="AJ14346" s="5"/>
    </row>
    <row r="14347" spans="11:36">
      <c r="K14347" s="5"/>
      <c r="L14347" s="5"/>
      <c r="M14347" s="5"/>
      <c r="N14347" s="5"/>
      <c r="O14347" s="5"/>
      <c r="P14347" s="5"/>
      <c r="Q14347" s="5"/>
      <c r="R14347" s="5"/>
      <c r="S14347" s="5"/>
      <c r="T14347" s="5"/>
      <c r="U14347" s="5"/>
      <c r="V14347" s="5"/>
      <c r="W14347" s="5"/>
      <c r="X14347" s="5"/>
      <c r="Y14347" s="5"/>
      <c r="Z14347" s="5"/>
      <c r="AA14347" s="5"/>
      <c r="AB14347" s="5"/>
      <c r="AC14347" s="5"/>
      <c r="AD14347" s="5"/>
      <c r="AE14347" s="5"/>
      <c r="AF14347" s="5"/>
      <c r="AG14347" s="5"/>
      <c r="AH14347" s="5"/>
      <c r="AI14347" s="5"/>
      <c r="AJ14347" s="5"/>
    </row>
    <row r="14348" spans="11:36">
      <c r="K14348" s="5"/>
      <c r="L14348" s="5"/>
      <c r="M14348" s="5"/>
      <c r="N14348" s="5"/>
      <c r="O14348" s="5"/>
      <c r="P14348" s="5"/>
      <c r="Q14348" s="5"/>
      <c r="R14348" s="5"/>
      <c r="S14348" s="5"/>
      <c r="T14348" s="5"/>
      <c r="U14348" s="5"/>
      <c r="V14348" s="5"/>
      <c r="W14348" s="5"/>
      <c r="X14348" s="5"/>
      <c r="Y14348" s="5"/>
      <c r="Z14348" s="5"/>
      <c r="AA14348" s="5"/>
      <c r="AB14348" s="5"/>
      <c r="AC14348" s="5"/>
      <c r="AD14348" s="5"/>
      <c r="AE14348" s="5"/>
      <c r="AF14348" s="5"/>
      <c r="AG14348" s="5"/>
      <c r="AH14348" s="5"/>
      <c r="AI14348" s="5"/>
      <c r="AJ14348" s="5"/>
    </row>
    <row r="14349" spans="11:36">
      <c r="K14349" s="5"/>
      <c r="L14349" s="5"/>
      <c r="M14349" s="5"/>
      <c r="N14349" s="5"/>
      <c r="O14349" s="5"/>
      <c r="P14349" s="5"/>
      <c r="Q14349" s="5"/>
      <c r="R14349" s="5"/>
      <c r="S14349" s="5"/>
      <c r="T14349" s="5"/>
      <c r="U14349" s="5"/>
      <c r="V14349" s="5"/>
      <c r="W14349" s="5"/>
      <c r="X14349" s="5"/>
      <c r="Y14349" s="5"/>
      <c r="Z14349" s="5"/>
      <c r="AA14349" s="5"/>
      <c r="AB14349" s="5"/>
      <c r="AC14349" s="5"/>
      <c r="AD14349" s="5"/>
      <c r="AE14349" s="5"/>
      <c r="AF14349" s="5"/>
      <c r="AG14349" s="5"/>
      <c r="AH14349" s="5"/>
      <c r="AI14349" s="5"/>
      <c r="AJ14349" s="5"/>
    </row>
    <row r="14350" spans="11:36">
      <c r="K14350" s="5"/>
      <c r="L14350" s="5"/>
      <c r="M14350" s="5"/>
      <c r="N14350" s="5"/>
      <c r="O14350" s="5"/>
      <c r="P14350" s="5"/>
      <c r="Q14350" s="5"/>
      <c r="R14350" s="5"/>
      <c r="S14350" s="5"/>
      <c r="T14350" s="5"/>
      <c r="U14350" s="5"/>
      <c r="V14350" s="5"/>
      <c r="W14350" s="5"/>
      <c r="X14350" s="5"/>
      <c r="Y14350" s="5"/>
      <c r="Z14350" s="5"/>
      <c r="AA14350" s="5"/>
      <c r="AB14350" s="5"/>
      <c r="AC14350" s="5"/>
      <c r="AD14350" s="5"/>
      <c r="AE14350" s="5"/>
      <c r="AF14350" s="5"/>
      <c r="AG14350" s="5"/>
      <c r="AH14350" s="5"/>
      <c r="AI14350" s="5"/>
      <c r="AJ14350" s="5"/>
    </row>
    <row r="14351" spans="11:36">
      <c r="K14351" s="5"/>
      <c r="L14351" s="5"/>
      <c r="M14351" s="5"/>
      <c r="N14351" s="5"/>
      <c r="O14351" s="5"/>
      <c r="P14351" s="5"/>
      <c r="Q14351" s="5"/>
      <c r="R14351" s="5"/>
      <c r="S14351" s="5"/>
      <c r="T14351" s="5"/>
      <c r="U14351" s="5"/>
      <c r="V14351" s="5"/>
      <c r="W14351" s="5"/>
      <c r="X14351" s="5"/>
      <c r="Y14351" s="5"/>
      <c r="Z14351" s="5"/>
      <c r="AA14351" s="5"/>
      <c r="AB14351" s="5"/>
      <c r="AC14351" s="5"/>
      <c r="AD14351" s="5"/>
      <c r="AE14351" s="5"/>
      <c r="AF14351" s="5"/>
      <c r="AG14351" s="5"/>
      <c r="AH14351" s="5"/>
      <c r="AI14351" s="5"/>
      <c r="AJ14351" s="5"/>
    </row>
    <row r="14352" spans="11:36">
      <c r="K14352" s="5"/>
      <c r="L14352" s="5"/>
      <c r="M14352" s="5"/>
      <c r="N14352" s="5"/>
      <c r="O14352" s="5"/>
      <c r="P14352" s="5"/>
      <c r="Q14352" s="5"/>
      <c r="R14352" s="5"/>
      <c r="S14352" s="5"/>
      <c r="T14352" s="5"/>
      <c r="U14352" s="5"/>
      <c r="V14352" s="5"/>
      <c r="W14352" s="5"/>
      <c r="X14352" s="5"/>
      <c r="Y14352" s="5"/>
      <c r="Z14352" s="5"/>
      <c r="AA14352" s="5"/>
      <c r="AB14352" s="5"/>
      <c r="AC14352" s="5"/>
      <c r="AD14352" s="5"/>
      <c r="AE14352" s="5"/>
      <c r="AF14352" s="5"/>
      <c r="AG14352" s="5"/>
      <c r="AH14352" s="5"/>
      <c r="AI14352" s="5"/>
      <c r="AJ14352" s="5"/>
    </row>
    <row r="14353" spans="11:36">
      <c r="K14353" s="5"/>
      <c r="L14353" s="5"/>
      <c r="M14353" s="5"/>
      <c r="N14353" s="5"/>
      <c r="O14353" s="5"/>
      <c r="P14353" s="5"/>
      <c r="Q14353" s="5"/>
      <c r="R14353" s="5"/>
      <c r="S14353" s="5"/>
      <c r="T14353" s="5"/>
      <c r="U14353" s="5"/>
      <c r="V14353" s="5"/>
      <c r="W14353" s="5"/>
      <c r="X14353" s="5"/>
      <c r="Y14353" s="5"/>
      <c r="Z14353" s="5"/>
      <c r="AA14353" s="5"/>
      <c r="AB14353" s="5"/>
      <c r="AC14353" s="5"/>
      <c r="AD14353" s="5"/>
      <c r="AE14353" s="5"/>
      <c r="AF14353" s="5"/>
      <c r="AG14353" s="5"/>
      <c r="AH14353" s="5"/>
      <c r="AI14353" s="5"/>
      <c r="AJ14353" s="5"/>
    </row>
    <row r="14354" spans="11:36">
      <c r="K14354" s="5"/>
      <c r="L14354" s="5"/>
      <c r="M14354" s="5"/>
      <c r="N14354" s="5"/>
      <c r="O14354" s="5"/>
      <c r="P14354" s="5"/>
      <c r="Q14354" s="5"/>
      <c r="R14354" s="5"/>
      <c r="S14354" s="5"/>
      <c r="T14354" s="5"/>
      <c r="U14354" s="5"/>
      <c r="V14354" s="5"/>
      <c r="W14354" s="5"/>
      <c r="X14354" s="5"/>
      <c r="Y14354" s="5"/>
      <c r="Z14354" s="5"/>
      <c r="AA14354" s="5"/>
      <c r="AB14354" s="5"/>
      <c r="AC14354" s="5"/>
      <c r="AD14354" s="5"/>
      <c r="AE14354" s="5"/>
      <c r="AF14354" s="5"/>
      <c r="AG14354" s="5"/>
      <c r="AH14354" s="5"/>
      <c r="AI14354" s="5"/>
      <c r="AJ14354" s="5"/>
    </row>
    <row r="14355" spans="11:36">
      <c r="K14355" s="5"/>
      <c r="L14355" s="5"/>
      <c r="M14355" s="5"/>
      <c r="N14355" s="5"/>
      <c r="O14355" s="5"/>
      <c r="P14355" s="5"/>
      <c r="Q14355" s="5"/>
      <c r="R14355" s="5"/>
      <c r="S14355" s="5"/>
      <c r="T14355" s="5"/>
      <c r="U14355" s="5"/>
      <c r="V14355" s="5"/>
      <c r="W14355" s="5"/>
      <c r="X14355" s="5"/>
      <c r="Y14355" s="5"/>
      <c r="Z14355" s="5"/>
      <c r="AA14355" s="5"/>
      <c r="AB14355" s="5"/>
      <c r="AC14355" s="5"/>
      <c r="AD14355" s="5"/>
      <c r="AE14355" s="5"/>
      <c r="AF14355" s="5"/>
      <c r="AG14355" s="5"/>
      <c r="AH14355" s="5"/>
      <c r="AI14355" s="5"/>
      <c r="AJ14355" s="5"/>
    </row>
    <row r="14356" spans="11:36">
      <c r="K14356" s="5"/>
      <c r="L14356" s="5"/>
      <c r="M14356" s="5"/>
      <c r="N14356" s="5"/>
      <c r="O14356" s="5"/>
      <c r="P14356" s="5"/>
      <c r="Q14356" s="5"/>
      <c r="R14356" s="5"/>
      <c r="S14356" s="5"/>
      <c r="T14356" s="5"/>
      <c r="U14356" s="5"/>
      <c r="V14356" s="5"/>
      <c r="W14356" s="5"/>
      <c r="X14356" s="5"/>
      <c r="Y14356" s="5"/>
      <c r="Z14356" s="5"/>
      <c r="AA14356" s="5"/>
      <c r="AB14356" s="5"/>
      <c r="AC14356" s="5"/>
      <c r="AD14356" s="5"/>
      <c r="AE14356" s="5"/>
      <c r="AF14356" s="5"/>
      <c r="AG14356" s="5"/>
      <c r="AH14356" s="5"/>
      <c r="AI14356" s="5"/>
      <c r="AJ14356" s="5"/>
    </row>
    <row r="14357" spans="11:36">
      <c r="K14357" s="5"/>
      <c r="L14357" s="5"/>
      <c r="M14357" s="5"/>
      <c r="N14357" s="5"/>
      <c r="O14357" s="5"/>
      <c r="P14357" s="5"/>
      <c r="Q14357" s="5"/>
      <c r="R14357" s="5"/>
      <c r="S14357" s="5"/>
      <c r="T14357" s="5"/>
      <c r="U14357" s="5"/>
      <c r="V14357" s="5"/>
      <c r="W14357" s="5"/>
      <c r="X14357" s="5"/>
      <c r="Y14357" s="5"/>
      <c r="Z14357" s="5"/>
      <c r="AA14357" s="5"/>
      <c r="AB14357" s="5"/>
      <c r="AC14357" s="5"/>
      <c r="AD14357" s="5"/>
      <c r="AE14357" s="5"/>
      <c r="AF14357" s="5"/>
      <c r="AG14357" s="5"/>
      <c r="AH14357" s="5"/>
      <c r="AI14357" s="5"/>
      <c r="AJ14357" s="5"/>
    </row>
    <row r="14358" spans="11:36">
      <c r="K14358" s="5"/>
      <c r="L14358" s="5"/>
      <c r="M14358" s="5"/>
      <c r="N14358" s="5"/>
      <c r="O14358" s="5"/>
      <c r="P14358" s="5"/>
      <c r="Q14358" s="5"/>
      <c r="R14358" s="5"/>
      <c r="S14358" s="5"/>
      <c r="T14358" s="5"/>
      <c r="U14358" s="5"/>
      <c r="V14358" s="5"/>
      <c r="W14358" s="5"/>
      <c r="X14358" s="5"/>
      <c r="Y14358" s="5"/>
      <c r="Z14358" s="5"/>
      <c r="AA14358" s="5"/>
      <c r="AB14358" s="5"/>
      <c r="AC14358" s="5"/>
      <c r="AD14358" s="5"/>
      <c r="AE14358" s="5"/>
      <c r="AF14358" s="5"/>
      <c r="AG14358" s="5"/>
      <c r="AH14358" s="5"/>
      <c r="AI14358" s="5"/>
      <c r="AJ14358" s="5"/>
    </row>
    <row r="14359" spans="11:36">
      <c r="K14359" s="5"/>
      <c r="L14359" s="5"/>
      <c r="M14359" s="5"/>
      <c r="N14359" s="5"/>
      <c r="O14359" s="5"/>
      <c r="P14359" s="5"/>
      <c r="Q14359" s="5"/>
      <c r="R14359" s="5"/>
      <c r="S14359" s="5"/>
      <c r="T14359" s="5"/>
      <c r="U14359" s="5"/>
      <c r="V14359" s="5"/>
      <c r="W14359" s="5"/>
      <c r="X14359" s="5"/>
      <c r="Y14359" s="5"/>
      <c r="Z14359" s="5"/>
      <c r="AA14359" s="5"/>
      <c r="AB14359" s="5"/>
      <c r="AC14359" s="5"/>
      <c r="AD14359" s="5"/>
      <c r="AE14359" s="5"/>
      <c r="AF14359" s="5"/>
      <c r="AG14359" s="5"/>
      <c r="AH14359" s="5"/>
      <c r="AI14359" s="5"/>
      <c r="AJ14359" s="5"/>
    </row>
    <row r="14360" spans="11:36">
      <c r="K14360" s="5"/>
      <c r="L14360" s="5"/>
      <c r="M14360" s="5"/>
      <c r="N14360" s="5"/>
      <c r="O14360" s="5"/>
      <c r="P14360" s="5"/>
      <c r="Q14360" s="5"/>
      <c r="R14360" s="5"/>
      <c r="S14360" s="5"/>
      <c r="T14360" s="5"/>
      <c r="U14360" s="5"/>
      <c r="V14360" s="5"/>
      <c r="W14360" s="5"/>
      <c r="X14360" s="5"/>
      <c r="Y14360" s="5"/>
      <c r="Z14360" s="5"/>
      <c r="AA14360" s="5"/>
      <c r="AB14360" s="5"/>
      <c r="AC14360" s="5"/>
      <c r="AD14360" s="5"/>
      <c r="AE14360" s="5"/>
      <c r="AF14360" s="5"/>
      <c r="AG14360" s="5"/>
      <c r="AH14360" s="5"/>
      <c r="AI14360" s="5"/>
      <c r="AJ14360" s="5"/>
    </row>
    <row r="14361" spans="11:36">
      <c r="K14361" s="5"/>
      <c r="L14361" s="5"/>
      <c r="M14361" s="5"/>
      <c r="N14361" s="5"/>
      <c r="O14361" s="5"/>
      <c r="P14361" s="5"/>
      <c r="Q14361" s="5"/>
      <c r="R14361" s="5"/>
      <c r="S14361" s="5"/>
      <c r="T14361" s="5"/>
      <c r="U14361" s="5"/>
      <c r="V14361" s="5"/>
      <c r="W14361" s="5"/>
      <c r="X14361" s="5"/>
      <c r="Y14361" s="5"/>
      <c r="Z14361" s="5"/>
      <c r="AA14361" s="5"/>
      <c r="AB14361" s="5"/>
      <c r="AC14361" s="5"/>
      <c r="AD14361" s="5"/>
      <c r="AE14361" s="5"/>
      <c r="AF14361" s="5"/>
      <c r="AG14361" s="5"/>
      <c r="AH14361" s="5"/>
      <c r="AI14361" s="5"/>
      <c r="AJ14361" s="5"/>
    </row>
    <row r="14362" spans="11:36">
      <c r="K14362" s="5"/>
      <c r="L14362" s="5"/>
      <c r="M14362" s="5"/>
      <c r="N14362" s="5"/>
      <c r="O14362" s="5"/>
      <c r="P14362" s="5"/>
      <c r="Q14362" s="5"/>
      <c r="R14362" s="5"/>
      <c r="S14362" s="5"/>
      <c r="T14362" s="5"/>
      <c r="U14362" s="5"/>
      <c r="V14362" s="5"/>
      <c r="W14362" s="5"/>
      <c r="X14362" s="5"/>
      <c r="Y14362" s="5"/>
      <c r="Z14362" s="5"/>
      <c r="AA14362" s="5"/>
      <c r="AB14362" s="5"/>
      <c r="AC14362" s="5"/>
      <c r="AD14362" s="5"/>
      <c r="AE14362" s="5"/>
      <c r="AF14362" s="5"/>
      <c r="AG14362" s="5"/>
      <c r="AH14362" s="5"/>
      <c r="AI14362" s="5"/>
      <c r="AJ14362" s="5"/>
    </row>
    <row r="14363" spans="11:36">
      <c r="K14363" s="5"/>
      <c r="L14363" s="5"/>
      <c r="M14363" s="5"/>
      <c r="N14363" s="5"/>
      <c r="O14363" s="5"/>
      <c r="P14363" s="5"/>
      <c r="Q14363" s="5"/>
      <c r="R14363" s="5"/>
      <c r="S14363" s="5"/>
      <c r="T14363" s="5"/>
      <c r="U14363" s="5"/>
      <c r="V14363" s="5"/>
      <c r="W14363" s="5"/>
      <c r="X14363" s="5"/>
      <c r="Y14363" s="5"/>
      <c r="Z14363" s="5"/>
      <c r="AA14363" s="5"/>
      <c r="AB14363" s="5"/>
      <c r="AC14363" s="5"/>
      <c r="AD14363" s="5"/>
      <c r="AE14363" s="5"/>
      <c r="AF14363" s="5"/>
      <c r="AG14363" s="5"/>
      <c r="AH14363" s="5"/>
      <c r="AI14363" s="5"/>
      <c r="AJ14363" s="5"/>
    </row>
    <row r="14364" spans="11:36">
      <c r="K14364" s="5"/>
      <c r="L14364" s="5"/>
      <c r="M14364" s="5"/>
      <c r="N14364" s="5"/>
      <c r="O14364" s="5"/>
      <c r="P14364" s="5"/>
      <c r="Q14364" s="5"/>
      <c r="R14364" s="5"/>
      <c r="S14364" s="5"/>
      <c r="T14364" s="5"/>
      <c r="U14364" s="5"/>
      <c r="V14364" s="5"/>
      <c r="W14364" s="5"/>
      <c r="X14364" s="5"/>
      <c r="Y14364" s="5"/>
      <c r="Z14364" s="5"/>
      <c r="AA14364" s="5"/>
      <c r="AB14364" s="5"/>
      <c r="AC14364" s="5"/>
      <c r="AD14364" s="5"/>
      <c r="AE14364" s="5"/>
      <c r="AF14364" s="5"/>
      <c r="AG14364" s="5"/>
      <c r="AH14364" s="5"/>
      <c r="AI14364" s="5"/>
      <c r="AJ14364" s="5"/>
    </row>
    <row r="14365" spans="11:36">
      <c r="K14365" s="5"/>
      <c r="L14365" s="5"/>
      <c r="M14365" s="5"/>
      <c r="N14365" s="5"/>
      <c r="O14365" s="5"/>
      <c r="P14365" s="5"/>
      <c r="Q14365" s="5"/>
      <c r="R14365" s="5"/>
      <c r="S14365" s="5"/>
      <c r="T14365" s="5"/>
      <c r="U14365" s="5"/>
      <c r="V14365" s="5"/>
      <c r="W14365" s="5"/>
      <c r="X14365" s="5"/>
      <c r="Y14365" s="5"/>
      <c r="Z14365" s="5"/>
      <c r="AA14365" s="5"/>
      <c r="AB14365" s="5"/>
      <c r="AC14365" s="5"/>
      <c r="AD14365" s="5"/>
      <c r="AE14365" s="5"/>
      <c r="AF14365" s="5"/>
      <c r="AG14365" s="5"/>
      <c r="AH14365" s="5"/>
      <c r="AI14365" s="5"/>
      <c r="AJ14365" s="5"/>
    </row>
    <row r="14366" spans="11:36">
      <c r="K14366" s="5"/>
      <c r="L14366" s="5"/>
      <c r="M14366" s="5"/>
      <c r="N14366" s="5"/>
      <c r="O14366" s="5"/>
      <c r="P14366" s="5"/>
      <c r="Q14366" s="5"/>
      <c r="R14366" s="5"/>
      <c r="S14366" s="5"/>
      <c r="T14366" s="5"/>
      <c r="U14366" s="5"/>
      <c r="V14366" s="5"/>
      <c r="W14366" s="5"/>
      <c r="X14366" s="5"/>
      <c r="Y14366" s="5"/>
      <c r="Z14366" s="5"/>
      <c r="AA14366" s="5"/>
      <c r="AB14366" s="5"/>
      <c r="AC14366" s="5"/>
      <c r="AD14366" s="5"/>
      <c r="AE14366" s="5"/>
      <c r="AF14366" s="5"/>
      <c r="AG14366" s="5"/>
      <c r="AH14366" s="5"/>
      <c r="AI14366" s="5"/>
      <c r="AJ14366" s="5"/>
    </row>
    <row r="14367" spans="11:36">
      <c r="K14367" s="5"/>
      <c r="L14367" s="5"/>
      <c r="M14367" s="5"/>
      <c r="N14367" s="5"/>
      <c r="O14367" s="5"/>
      <c r="P14367" s="5"/>
      <c r="Q14367" s="5"/>
      <c r="R14367" s="5"/>
      <c r="S14367" s="5"/>
      <c r="T14367" s="5"/>
      <c r="U14367" s="5"/>
      <c r="V14367" s="5"/>
      <c r="W14367" s="5"/>
      <c r="X14367" s="5"/>
      <c r="Y14367" s="5"/>
      <c r="Z14367" s="5"/>
      <c r="AA14367" s="5"/>
      <c r="AB14367" s="5"/>
      <c r="AC14367" s="5"/>
      <c r="AD14367" s="5"/>
      <c r="AE14367" s="5"/>
      <c r="AF14367" s="5"/>
      <c r="AG14367" s="5"/>
      <c r="AH14367" s="5"/>
      <c r="AI14367" s="5"/>
      <c r="AJ14367" s="5"/>
    </row>
    <row r="14368" spans="11:36">
      <c r="K14368" s="5"/>
      <c r="L14368" s="5"/>
      <c r="M14368" s="5"/>
      <c r="N14368" s="5"/>
      <c r="O14368" s="5"/>
      <c r="P14368" s="5"/>
      <c r="Q14368" s="5"/>
      <c r="R14368" s="5"/>
      <c r="S14368" s="5"/>
      <c r="T14368" s="5"/>
      <c r="U14368" s="5"/>
      <c r="V14368" s="5"/>
      <c r="W14368" s="5"/>
      <c r="X14368" s="5"/>
      <c r="Y14368" s="5"/>
      <c r="Z14368" s="5"/>
      <c r="AA14368" s="5"/>
      <c r="AB14368" s="5"/>
      <c r="AC14368" s="5"/>
      <c r="AD14368" s="5"/>
      <c r="AE14368" s="5"/>
      <c r="AF14368" s="5"/>
      <c r="AG14368" s="5"/>
      <c r="AH14368" s="5"/>
      <c r="AI14368" s="5"/>
      <c r="AJ14368" s="5"/>
    </row>
    <row r="14369" spans="11:36">
      <c r="K14369" s="5"/>
      <c r="L14369" s="5"/>
      <c r="M14369" s="5"/>
      <c r="N14369" s="5"/>
      <c r="O14369" s="5"/>
      <c r="P14369" s="5"/>
      <c r="Q14369" s="5"/>
      <c r="R14369" s="5"/>
      <c r="S14369" s="5"/>
      <c r="T14369" s="5"/>
      <c r="U14369" s="5"/>
      <c r="V14369" s="5"/>
      <c r="W14369" s="5"/>
      <c r="X14369" s="5"/>
      <c r="Y14369" s="5"/>
      <c r="Z14369" s="5"/>
      <c r="AA14369" s="5"/>
      <c r="AB14369" s="5"/>
      <c r="AC14369" s="5"/>
      <c r="AD14369" s="5"/>
      <c r="AE14369" s="5"/>
      <c r="AF14369" s="5"/>
      <c r="AG14369" s="5"/>
      <c r="AH14369" s="5"/>
      <c r="AI14369" s="5"/>
      <c r="AJ14369" s="5"/>
    </row>
    <row r="14370" spans="11:36">
      <c r="K14370" s="5"/>
      <c r="L14370" s="5"/>
      <c r="M14370" s="5"/>
      <c r="N14370" s="5"/>
      <c r="O14370" s="5"/>
      <c r="P14370" s="5"/>
      <c r="Q14370" s="5"/>
      <c r="R14370" s="5"/>
      <c r="S14370" s="5"/>
      <c r="T14370" s="5"/>
      <c r="U14370" s="5"/>
      <c r="V14370" s="5"/>
      <c r="W14370" s="5"/>
      <c r="X14370" s="5"/>
      <c r="Y14370" s="5"/>
      <c r="Z14370" s="5"/>
      <c r="AA14370" s="5"/>
      <c r="AB14370" s="5"/>
      <c r="AC14370" s="5"/>
      <c r="AD14370" s="5"/>
      <c r="AE14370" s="5"/>
      <c r="AF14370" s="5"/>
      <c r="AG14370" s="5"/>
      <c r="AH14370" s="5"/>
      <c r="AI14370" s="5"/>
      <c r="AJ14370" s="5"/>
    </row>
    <row r="14371" spans="11:36">
      <c r="K14371" s="5"/>
      <c r="L14371" s="5"/>
      <c r="M14371" s="5"/>
      <c r="N14371" s="5"/>
      <c r="O14371" s="5"/>
      <c r="P14371" s="5"/>
      <c r="Q14371" s="5"/>
      <c r="R14371" s="5"/>
      <c r="S14371" s="5"/>
      <c r="T14371" s="5"/>
      <c r="U14371" s="5"/>
      <c r="V14371" s="5"/>
      <c r="W14371" s="5"/>
      <c r="X14371" s="5"/>
      <c r="Y14371" s="5"/>
      <c r="Z14371" s="5"/>
      <c r="AA14371" s="5"/>
      <c r="AB14371" s="5"/>
      <c r="AC14371" s="5"/>
      <c r="AD14371" s="5"/>
      <c r="AE14371" s="5"/>
      <c r="AF14371" s="5"/>
      <c r="AG14371" s="5"/>
      <c r="AH14371" s="5"/>
      <c r="AI14371" s="5"/>
      <c r="AJ14371" s="5"/>
    </row>
    <row r="14372" spans="11:36">
      <c r="K14372" s="5"/>
      <c r="L14372" s="5"/>
      <c r="M14372" s="5"/>
      <c r="N14372" s="5"/>
      <c r="O14372" s="5"/>
      <c r="P14372" s="5"/>
      <c r="Q14372" s="5"/>
      <c r="R14372" s="5"/>
      <c r="S14372" s="5"/>
      <c r="T14372" s="5"/>
      <c r="U14372" s="5"/>
      <c r="V14372" s="5"/>
      <c r="W14372" s="5"/>
      <c r="X14372" s="5"/>
      <c r="Y14372" s="5"/>
      <c r="Z14372" s="5"/>
      <c r="AA14372" s="5"/>
      <c r="AB14372" s="5"/>
      <c r="AC14372" s="5"/>
      <c r="AD14372" s="5"/>
      <c r="AE14372" s="5"/>
      <c r="AF14372" s="5"/>
      <c r="AG14372" s="5"/>
      <c r="AH14372" s="5"/>
      <c r="AI14372" s="5"/>
      <c r="AJ14372" s="5"/>
    </row>
    <row r="14373" spans="11:36">
      <c r="K14373" s="5"/>
      <c r="L14373" s="5"/>
      <c r="M14373" s="5"/>
      <c r="N14373" s="5"/>
      <c r="O14373" s="5"/>
      <c r="P14373" s="5"/>
      <c r="Q14373" s="5"/>
      <c r="R14373" s="5"/>
      <c r="S14373" s="5"/>
      <c r="T14373" s="5"/>
      <c r="U14373" s="5"/>
      <c r="V14373" s="5"/>
      <c r="W14373" s="5"/>
      <c r="X14373" s="5"/>
      <c r="Y14373" s="5"/>
      <c r="Z14373" s="5"/>
      <c r="AA14373" s="5"/>
      <c r="AB14373" s="5"/>
      <c r="AC14373" s="5"/>
      <c r="AD14373" s="5"/>
      <c r="AE14373" s="5"/>
      <c r="AF14373" s="5"/>
      <c r="AG14373" s="5"/>
      <c r="AH14373" s="5"/>
      <c r="AI14373" s="5"/>
      <c r="AJ14373" s="5"/>
    </row>
    <row r="14374" spans="11:36">
      <c r="K14374" s="5"/>
      <c r="L14374" s="5"/>
      <c r="M14374" s="5"/>
      <c r="N14374" s="5"/>
      <c r="O14374" s="5"/>
      <c r="P14374" s="5"/>
      <c r="Q14374" s="5"/>
      <c r="R14374" s="5"/>
      <c r="S14374" s="5"/>
      <c r="T14374" s="5"/>
      <c r="U14374" s="5"/>
      <c r="V14374" s="5"/>
      <c r="W14374" s="5"/>
      <c r="X14374" s="5"/>
      <c r="Y14374" s="5"/>
      <c r="Z14374" s="5"/>
      <c r="AA14374" s="5"/>
      <c r="AB14374" s="5"/>
      <c r="AC14374" s="5"/>
      <c r="AD14374" s="5"/>
      <c r="AE14374" s="5"/>
      <c r="AF14374" s="5"/>
      <c r="AG14374" s="5"/>
      <c r="AH14374" s="5"/>
      <c r="AI14374" s="5"/>
      <c r="AJ14374" s="5"/>
    </row>
    <row r="14375" spans="11:36">
      <c r="K14375" s="5"/>
      <c r="L14375" s="5"/>
      <c r="M14375" s="5"/>
      <c r="N14375" s="5"/>
      <c r="O14375" s="5"/>
      <c r="P14375" s="5"/>
      <c r="Q14375" s="5"/>
      <c r="R14375" s="5"/>
      <c r="S14375" s="5"/>
      <c r="T14375" s="5"/>
      <c r="U14375" s="5"/>
      <c r="V14375" s="5"/>
      <c r="W14375" s="5"/>
      <c r="X14375" s="5"/>
      <c r="Y14375" s="5"/>
      <c r="Z14375" s="5"/>
      <c r="AA14375" s="5"/>
      <c r="AB14375" s="5"/>
      <c r="AC14375" s="5"/>
      <c r="AD14375" s="5"/>
      <c r="AE14375" s="5"/>
      <c r="AF14375" s="5"/>
      <c r="AG14375" s="5"/>
      <c r="AH14375" s="5"/>
      <c r="AI14375" s="5"/>
      <c r="AJ14375" s="5"/>
    </row>
    <row r="14376" spans="11:36">
      <c r="K14376" s="5"/>
      <c r="L14376" s="5"/>
      <c r="M14376" s="5"/>
      <c r="N14376" s="5"/>
      <c r="O14376" s="5"/>
      <c r="P14376" s="5"/>
      <c r="Q14376" s="5"/>
      <c r="R14376" s="5"/>
      <c r="S14376" s="5"/>
      <c r="T14376" s="5"/>
      <c r="U14376" s="5"/>
      <c r="V14376" s="5"/>
      <c r="W14376" s="5"/>
      <c r="X14376" s="5"/>
      <c r="Y14376" s="5"/>
      <c r="Z14376" s="5"/>
      <c r="AA14376" s="5"/>
      <c r="AB14376" s="5"/>
      <c r="AC14376" s="5"/>
      <c r="AD14376" s="5"/>
      <c r="AE14376" s="5"/>
      <c r="AF14376" s="5"/>
      <c r="AG14376" s="5"/>
      <c r="AH14376" s="5"/>
      <c r="AI14376" s="5"/>
      <c r="AJ14376" s="5"/>
    </row>
    <row r="14377" spans="11:36">
      <c r="K14377" s="5"/>
      <c r="L14377" s="5"/>
      <c r="M14377" s="5"/>
      <c r="N14377" s="5"/>
      <c r="O14377" s="5"/>
      <c r="P14377" s="5"/>
      <c r="Q14377" s="5"/>
      <c r="R14377" s="5"/>
      <c r="S14377" s="5"/>
      <c r="T14377" s="5"/>
      <c r="U14377" s="5"/>
      <c r="V14377" s="5"/>
      <c r="W14377" s="5"/>
      <c r="X14377" s="5"/>
      <c r="Y14377" s="5"/>
      <c r="Z14377" s="5"/>
      <c r="AA14377" s="5"/>
      <c r="AB14377" s="5"/>
      <c r="AC14377" s="5"/>
      <c r="AD14377" s="5"/>
      <c r="AE14377" s="5"/>
      <c r="AF14377" s="5"/>
      <c r="AG14377" s="5"/>
      <c r="AH14377" s="5"/>
      <c r="AI14377" s="5"/>
      <c r="AJ14377" s="5"/>
    </row>
    <row r="14378" spans="11:36">
      <c r="K14378" s="5"/>
      <c r="L14378" s="5"/>
      <c r="M14378" s="5"/>
      <c r="N14378" s="5"/>
      <c r="O14378" s="5"/>
      <c r="P14378" s="5"/>
      <c r="Q14378" s="5"/>
      <c r="R14378" s="5"/>
      <c r="S14378" s="5"/>
      <c r="T14378" s="5"/>
      <c r="U14378" s="5"/>
      <c r="V14378" s="5"/>
      <c r="W14378" s="5"/>
      <c r="X14378" s="5"/>
      <c r="Y14378" s="5"/>
      <c r="Z14378" s="5"/>
      <c r="AA14378" s="5"/>
      <c r="AB14378" s="5"/>
      <c r="AC14378" s="5"/>
      <c r="AD14378" s="5"/>
      <c r="AE14378" s="5"/>
      <c r="AF14378" s="5"/>
      <c r="AG14378" s="5"/>
      <c r="AH14378" s="5"/>
      <c r="AI14378" s="5"/>
      <c r="AJ14378" s="5"/>
    </row>
    <row r="14379" spans="11:36">
      <c r="K14379" s="5"/>
      <c r="L14379" s="5"/>
      <c r="M14379" s="5"/>
      <c r="N14379" s="5"/>
      <c r="O14379" s="5"/>
      <c r="P14379" s="5"/>
      <c r="Q14379" s="5"/>
      <c r="R14379" s="5"/>
      <c r="S14379" s="5"/>
      <c r="T14379" s="5"/>
      <c r="U14379" s="5"/>
      <c r="V14379" s="5"/>
      <c r="W14379" s="5"/>
      <c r="X14379" s="5"/>
      <c r="Y14379" s="5"/>
      <c r="Z14379" s="5"/>
      <c r="AA14379" s="5"/>
      <c r="AB14379" s="5"/>
      <c r="AC14379" s="5"/>
      <c r="AD14379" s="5"/>
      <c r="AE14379" s="5"/>
      <c r="AF14379" s="5"/>
      <c r="AG14379" s="5"/>
      <c r="AH14379" s="5"/>
      <c r="AI14379" s="5"/>
      <c r="AJ14379" s="5"/>
    </row>
    <row r="14380" spans="11:36">
      <c r="K14380" s="5"/>
      <c r="L14380" s="5"/>
      <c r="M14380" s="5"/>
      <c r="N14380" s="5"/>
      <c r="O14380" s="5"/>
      <c r="P14380" s="5"/>
      <c r="Q14380" s="5"/>
      <c r="R14380" s="5"/>
      <c r="S14380" s="5"/>
      <c r="T14380" s="5"/>
      <c r="U14380" s="5"/>
      <c r="V14380" s="5"/>
      <c r="W14380" s="5"/>
      <c r="X14380" s="5"/>
      <c r="Y14380" s="5"/>
      <c r="Z14380" s="5"/>
      <c r="AA14380" s="5"/>
      <c r="AB14380" s="5"/>
      <c r="AC14380" s="5"/>
      <c r="AD14380" s="5"/>
      <c r="AE14380" s="5"/>
      <c r="AF14380" s="5"/>
      <c r="AG14380" s="5"/>
      <c r="AH14380" s="5"/>
      <c r="AI14380" s="5"/>
      <c r="AJ14380" s="5"/>
    </row>
    <row r="14381" spans="11:36">
      <c r="K14381" s="5"/>
      <c r="L14381" s="5"/>
      <c r="M14381" s="5"/>
      <c r="N14381" s="5"/>
      <c r="O14381" s="5"/>
      <c r="P14381" s="5"/>
      <c r="Q14381" s="5"/>
      <c r="R14381" s="5"/>
      <c r="S14381" s="5"/>
      <c r="T14381" s="5"/>
      <c r="U14381" s="5"/>
      <c r="V14381" s="5"/>
      <c r="W14381" s="5"/>
      <c r="X14381" s="5"/>
      <c r="Y14381" s="5"/>
      <c r="Z14381" s="5"/>
      <c r="AA14381" s="5"/>
      <c r="AB14381" s="5"/>
      <c r="AC14381" s="5"/>
      <c r="AD14381" s="5"/>
      <c r="AE14381" s="5"/>
      <c r="AF14381" s="5"/>
      <c r="AG14381" s="5"/>
      <c r="AH14381" s="5"/>
      <c r="AI14381" s="5"/>
      <c r="AJ14381" s="5"/>
    </row>
    <row r="14382" spans="11:36">
      <c r="K14382" s="5"/>
      <c r="L14382" s="5"/>
      <c r="M14382" s="5"/>
      <c r="N14382" s="5"/>
      <c r="O14382" s="5"/>
      <c r="P14382" s="5"/>
      <c r="Q14382" s="5"/>
      <c r="R14382" s="5"/>
      <c r="S14382" s="5"/>
      <c r="T14382" s="5"/>
      <c r="U14382" s="5"/>
      <c r="V14382" s="5"/>
      <c r="W14382" s="5"/>
      <c r="X14382" s="5"/>
      <c r="Y14382" s="5"/>
      <c r="Z14382" s="5"/>
      <c r="AA14382" s="5"/>
      <c r="AB14382" s="5"/>
      <c r="AC14382" s="5"/>
      <c r="AD14382" s="5"/>
      <c r="AE14382" s="5"/>
      <c r="AF14382" s="5"/>
      <c r="AG14382" s="5"/>
      <c r="AH14382" s="5"/>
      <c r="AI14382" s="5"/>
      <c r="AJ14382" s="5"/>
    </row>
    <row r="14383" spans="11:36">
      <c r="K14383" s="5"/>
      <c r="L14383" s="5"/>
      <c r="M14383" s="5"/>
      <c r="N14383" s="5"/>
      <c r="O14383" s="5"/>
      <c r="P14383" s="5"/>
      <c r="Q14383" s="5"/>
      <c r="R14383" s="5"/>
      <c r="S14383" s="5"/>
      <c r="T14383" s="5"/>
      <c r="U14383" s="5"/>
      <c r="V14383" s="5"/>
      <c r="W14383" s="5"/>
      <c r="X14383" s="5"/>
      <c r="Y14383" s="5"/>
      <c r="Z14383" s="5"/>
      <c r="AA14383" s="5"/>
      <c r="AB14383" s="5"/>
      <c r="AC14383" s="5"/>
      <c r="AD14383" s="5"/>
      <c r="AE14383" s="5"/>
      <c r="AF14383" s="5"/>
      <c r="AG14383" s="5"/>
      <c r="AH14383" s="5"/>
      <c r="AI14383" s="5"/>
      <c r="AJ14383" s="5"/>
    </row>
    <row r="14384" spans="11:36">
      <c r="K14384" s="5"/>
      <c r="L14384" s="5"/>
      <c r="M14384" s="5"/>
      <c r="N14384" s="5"/>
      <c r="O14384" s="5"/>
      <c r="P14384" s="5"/>
      <c r="Q14384" s="5"/>
      <c r="R14384" s="5"/>
      <c r="S14384" s="5"/>
      <c r="T14384" s="5"/>
      <c r="U14384" s="5"/>
      <c r="V14384" s="5"/>
      <c r="W14384" s="5"/>
      <c r="X14384" s="5"/>
      <c r="Y14384" s="5"/>
      <c r="Z14384" s="5"/>
      <c r="AA14384" s="5"/>
      <c r="AB14384" s="5"/>
      <c r="AC14384" s="5"/>
      <c r="AD14384" s="5"/>
      <c r="AE14384" s="5"/>
      <c r="AF14384" s="5"/>
      <c r="AG14384" s="5"/>
      <c r="AH14384" s="5"/>
      <c r="AI14384" s="5"/>
      <c r="AJ14384" s="5"/>
    </row>
    <row r="14385" spans="11:36">
      <c r="K14385" s="5"/>
      <c r="L14385" s="5"/>
      <c r="M14385" s="5"/>
      <c r="N14385" s="5"/>
      <c r="O14385" s="5"/>
      <c r="P14385" s="5"/>
      <c r="Q14385" s="5"/>
      <c r="R14385" s="5"/>
      <c r="S14385" s="5"/>
      <c r="T14385" s="5"/>
      <c r="U14385" s="5"/>
      <c r="V14385" s="5"/>
      <c r="W14385" s="5"/>
      <c r="X14385" s="5"/>
      <c r="Y14385" s="5"/>
      <c r="Z14385" s="5"/>
      <c r="AA14385" s="5"/>
      <c r="AB14385" s="5"/>
      <c r="AC14385" s="5"/>
      <c r="AD14385" s="5"/>
      <c r="AE14385" s="5"/>
      <c r="AF14385" s="5"/>
      <c r="AG14385" s="5"/>
      <c r="AH14385" s="5"/>
      <c r="AI14385" s="5"/>
      <c r="AJ14385" s="5"/>
    </row>
    <row r="14386" spans="11:36">
      <c r="K14386" s="5"/>
      <c r="L14386" s="5"/>
      <c r="M14386" s="5"/>
      <c r="N14386" s="5"/>
      <c r="O14386" s="5"/>
      <c r="P14386" s="5"/>
      <c r="Q14386" s="5"/>
      <c r="R14386" s="5"/>
      <c r="S14386" s="5"/>
      <c r="T14386" s="5"/>
      <c r="U14386" s="5"/>
      <c r="V14386" s="5"/>
      <c r="W14386" s="5"/>
      <c r="X14386" s="5"/>
      <c r="Y14386" s="5"/>
      <c r="Z14386" s="5"/>
      <c r="AA14386" s="5"/>
      <c r="AB14386" s="5"/>
      <c r="AC14386" s="5"/>
      <c r="AD14386" s="5"/>
      <c r="AE14386" s="5"/>
      <c r="AF14386" s="5"/>
      <c r="AG14386" s="5"/>
      <c r="AH14386" s="5"/>
      <c r="AI14386" s="5"/>
      <c r="AJ14386" s="5"/>
    </row>
    <row r="14387" spans="11:36">
      <c r="K14387" s="5"/>
      <c r="L14387" s="5"/>
      <c r="M14387" s="5"/>
      <c r="N14387" s="5"/>
      <c r="O14387" s="5"/>
      <c r="P14387" s="5"/>
      <c r="Q14387" s="5"/>
      <c r="R14387" s="5"/>
      <c r="S14387" s="5"/>
      <c r="T14387" s="5"/>
      <c r="U14387" s="5"/>
      <c r="V14387" s="5"/>
      <c r="W14387" s="5"/>
      <c r="X14387" s="5"/>
      <c r="Y14387" s="5"/>
      <c r="Z14387" s="5"/>
      <c r="AA14387" s="5"/>
      <c r="AB14387" s="5"/>
      <c r="AC14387" s="5"/>
      <c r="AD14387" s="5"/>
      <c r="AE14387" s="5"/>
      <c r="AF14387" s="5"/>
      <c r="AG14387" s="5"/>
      <c r="AH14387" s="5"/>
      <c r="AI14387" s="5"/>
      <c r="AJ14387" s="5"/>
    </row>
    <row r="14388" spans="11:36">
      <c r="K14388" s="5"/>
      <c r="L14388" s="5"/>
      <c r="M14388" s="5"/>
      <c r="N14388" s="5"/>
      <c r="O14388" s="5"/>
      <c r="P14388" s="5"/>
      <c r="Q14388" s="5"/>
      <c r="R14388" s="5"/>
      <c r="S14388" s="5"/>
      <c r="T14388" s="5"/>
      <c r="U14388" s="5"/>
      <c r="V14388" s="5"/>
      <c r="W14388" s="5"/>
      <c r="X14388" s="5"/>
      <c r="Y14388" s="5"/>
      <c r="Z14388" s="5"/>
      <c r="AA14388" s="5"/>
      <c r="AB14388" s="5"/>
      <c r="AC14388" s="5"/>
      <c r="AD14388" s="5"/>
      <c r="AE14388" s="5"/>
      <c r="AF14388" s="5"/>
      <c r="AG14388" s="5"/>
      <c r="AH14388" s="5"/>
      <c r="AI14388" s="5"/>
      <c r="AJ14388" s="5"/>
    </row>
    <row r="14389" spans="11:36">
      <c r="K14389" s="5"/>
      <c r="L14389" s="5"/>
      <c r="M14389" s="5"/>
      <c r="N14389" s="5"/>
      <c r="O14389" s="5"/>
      <c r="P14389" s="5"/>
      <c r="Q14389" s="5"/>
      <c r="R14389" s="5"/>
      <c r="S14389" s="5"/>
      <c r="T14389" s="5"/>
      <c r="U14389" s="5"/>
      <c r="V14389" s="5"/>
      <c r="W14389" s="5"/>
      <c r="X14389" s="5"/>
      <c r="Y14389" s="5"/>
      <c r="Z14389" s="5"/>
      <c r="AA14389" s="5"/>
      <c r="AB14389" s="5"/>
      <c r="AC14389" s="5"/>
      <c r="AD14389" s="5"/>
      <c r="AE14389" s="5"/>
      <c r="AF14389" s="5"/>
      <c r="AG14389" s="5"/>
      <c r="AH14389" s="5"/>
      <c r="AI14389" s="5"/>
      <c r="AJ14389" s="5"/>
    </row>
    <row r="14390" spans="11:36">
      <c r="K14390" s="5"/>
      <c r="L14390" s="5"/>
      <c r="M14390" s="5"/>
      <c r="N14390" s="5"/>
      <c r="O14390" s="5"/>
      <c r="P14390" s="5"/>
      <c r="Q14390" s="5"/>
      <c r="R14390" s="5"/>
      <c r="S14390" s="5"/>
      <c r="T14390" s="5"/>
      <c r="U14390" s="5"/>
      <c r="V14390" s="5"/>
      <c r="W14390" s="5"/>
      <c r="X14390" s="5"/>
      <c r="Y14390" s="5"/>
      <c r="Z14390" s="5"/>
      <c r="AA14390" s="5"/>
      <c r="AB14390" s="5"/>
      <c r="AC14390" s="5"/>
      <c r="AD14390" s="5"/>
      <c r="AE14390" s="5"/>
      <c r="AF14390" s="5"/>
      <c r="AG14390" s="5"/>
      <c r="AH14390" s="5"/>
      <c r="AI14390" s="5"/>
      <c r="AJ14390" s="5"/>
    </row>
    <row r="14391" spans="11:36">
      <c r="K14391" s="5"/>
      <c r="L14391" s="5"/>
      <c r="M14391" s="5"/>
      <c r="N14391" s="5"/>
      <c r="O14391" s="5"/>
      <c r="P14391" s="5"/>
      <c r="Q14391" s="5"/>
      <c r="R14391" s="5"/>
      <c r="S14391" s="5"/>
      <c r="T14391" s="5"/>
      <c r="U14391" s="5"/>
      <c r="V14391" s="5"/>
      <c r="W14391" s="5"/>
      <c r="X14391" s="5"/>
      <c r="Y14391" s="5"/>
      <c r="Z14391" s="5"/>
      <c r="AA14391" s="5"/>
      <c r="AB14391" s="5"/>
      <c r="AC14391" s="5"/>
      <c r="AD14391" s="5"/>
      <c r="AE14391" s="5"/>
      <c r="AF14391" s="5"/>
      <c r="AG14391" s="5"/>
      <c r="AH14391" s="5"/>
      <c r="AI14391" s="5"/>
      <c r="AJ14391" s="5"/>
    </row>
    <row r="14392" spans="11:36">
      <c r="K14392" s="5"/>
      <c r="L14392" s="5"/>
      <c r="M14392" s="5"/>
      <c r="N14392" s="5"/>
      <c r="O14392" s="5"/>
      <c r="P14392" s="5"/>
      <c r="Q14392" s="5"/>
      <c r="R14392" s="5"/>
      <c r="S14392" s="5"/>
      <c r="T14392" s="5"/>
      <c r="U14392" s="5"/>
      <c r="V14392" s="5"/>
      <c r="W14392" s="5"/>
      <c r="X14392" s="5"/>
      <c r="Y14392" s="5"/>
      <c r="Z14392" s="5"/>
      <c r="AA14392" s="5"/>
      <c r="AB14392" s="5"/>
      <c r="AC14392" s="5"/>
      <c r="AD14392" s="5"/>
      <c r="AE14392" s="5"/>
      <c r="AF14392" s="5"/>
      <c r="AG14392" s="5"/>
      <c r="AH14392" s="5"/>
      <c r="AI14392" s="5"/>
      <c r="AJ14392" s="5"/>
    </row>
    <row r="14393" spans="11:36">
      <c r="K14393" s="5"/>
      <c r="L14393" s="5"/>
      <c r="M14393" s="5"/>
      <c r="N14393" s="5"/>
      <c r="O14393" s="5"/>
      <c r="P14393" s="5"/>
      <c r="Q14393" s="5"/>
      <c r="R14393" s="5"/>
      <c r="S14393" s="5"/>
      <c r="T14393" s="5"/>
      <c r="U14393" s="5"/>
      <c r="V14393" s="5"/>
      <c r="W14393" s="5"/>
      <c r="X14393" s="5"/>
      <c r="Y14393" s="5"/>
      <c r="Z14393" s="5"/>
      <c r="AA14393" s="5"/>
      <c r="AB14393" s="5"/>
      <c r="AC14393" s="5"/>
      <c r="AD14393" s="5"/>
      <c r="AE14393" s="5"/>
      <c r="AF14393" s="5"/>
      <c r="AG14393" s="5"/>
      <c r="AH14393" s="5"/>
      <c r="AI14393" s="5"/>
      <c r="AJ14393" s="5"/>
    </row>
    <row r="14394" spans="11:36">
      <c r="K14394" s="5"/>
      <c r="L14394" s="5"/>
      <c r="M14394" s="5"/>
      <c r="N14394" s="5"/>
      <c r="O14394" s="5"/>
      <c r="P14394" s="5"/>
      <c r="Q14394" s="5"/>
      <c r="R14394" s="5"/>
      <c r="S14394" s="5"/>
      <c r="T14394" s="5"/>
      <c r="U14394" s="5"/>
      <c r="V14394" s="5"/>
      <c r="W14394" s="5"/>
      <c r="X14394" s="5"/>
      <c r="Y14394" s="5"/>
      <c r="Z14394" s="5"/>
      <c r="AA14394" s="5"/>
      <c r="AB14394" s="5"/>
      <c r="AC14394" s="5"/>
      <c r="AD14394" s="5"/>
      <c r="AE14394" s="5"/>
      <c r="AF14394" s="5"/>
      <c r="AG14394" s="5"/>
      <c r="AH14394" s="5"/>
      <c r="AI14394" s="5"/>
      <c r="AJ14394" s="5"/>
    </row>
    <row r="14395" spans="11:36">
      <c r="K14395" s="5"/>
      <c r="L14395" s="5"/>
      <c r="M14395" s="5"/>
      <c r="N14395" s="5"/>
      <c r="O14395" s="5"/>
      <c r="P14395" s="5"/>
      <c r="Q14395" s="5"/>
      <c r="R14395" s="5"/>
      <c r="S14395" s="5"/>
      <c r="T14395" s="5"/>
      <c r="U14395" s="5"/>
      <c r="V14395" s="5"/>
      <c r="W14395" s="5"/>
      <c r="X14395" s="5"/>
      <c r="Y14395" s="5"/>
      <c r="Z14395" s="5"/>
      <c r="AA14395" s="5"/>
      <c r="AB14395" s="5"/>
      <c r="AC14395" s="5"/>
      <c r="AD14395" s="5"/>
      <c r="AE14395" s="5"/>
      <c r="AF14395" s="5"/>
      <c r="AG14395" s="5"/>
      <c r="AH14395" s="5"/>
      <c r="AI14395" s="5"/>
      <c r="AJ14395" s="5"/>
    </row>
    <row r="14396" spans="11:36">
      <c r="K14396" s="5"/>
      <c r="L14396" s="5"/>
      <c r="M14396" s="5"/>
      <c r="N14396" s="5"/>
      <c r="O14396" s="5"/>
      <c r="P14396" s="5"/>
      <c r="Q14396" s="5"/>
      <c r="R14396" s="5"/>
      <c r="S14396" s="5"/>
      <c r="T14396" s="5"/>
      <c r="U14396" s="5"/>
      <c r="V14396" s="5"/>
      <c r="W14396" s="5"/>
      <c r="X14396" s="5"/>
      <c r="Y14396" s="5"/>
      <c r="Z14396" s="5"/>
      <c r="AA14396" s="5"/>
      <c r="AB14396" s="5"/>
      <c r="AC14396" s="5"/>
      <c r="AD14396" s="5"/>
      <c r="AE14396" s="5"/>
      <c r="AF14396" s="5"/>
      <c r="AG14396" s="5"/>
      <c r="AH14396" s="5"/>
      <c r="AI14396" s="5"/>
      <c r="AJ14396" s="5"/>
    </row>
    <row r="14397" spans="11:36">
      <c r="K14397" s="5"/>
      <c r="L14397" s="5"/>
      <c r="M14397" s="5"/>
      <c r="N14397" s="5"/>
      <c r="O14397" s="5"/>
      <c r="P14397" s="5"/>
      <c r="Q14397" s="5"/>
      <c r="R14397" s="5"/>
      <c r="S14397" s="5"/>
      <c r="T14397" s="5"/>
      <c r="U14397" s="5"/>
      <c r="V14397" s="5"/>
      <c r="W14397" s="5"/>
      <c r="X14397" s="5"/>
      <c r="Y14397" s="5"/>
      <c r="Z14397" s="5"/>
      <c r="AA14397" s="5"/>
      <c r="AB14397" s="5"/>
      <c r="AC14397" s="5"/>
      <c r="AD14397" s="5"/>
      <c r="AE14397" s="5"/>
      <c r="AF14397" s="5"/>
      <c r="AG14397" s="5"/>
      <c r="AH14397" s="5"/>
      <c r="AI14397" s="5"/>
      <c r="AJ14397" s="5"/>
    </row>
    <row r="14398" spans="11:36">
      <c r="K14398" s="5"/>
      <c r="L14398" s="5"/>
      <c r="M14398" s="5"/>
      <c r="N14398" s="5"/>
      <c r="O14398" s="5"/>
      <c r="P14398" s="5"/>
      <c r="Q14398" s="5"/>
      <c r="R14398" s="5"/>
      <c r="S14398" s="5"/>
      <c r="T14398" s="5"/>
      <c r="U14398" s="5"/>
      <c r="V14398" s="5"/>
      <c r="W14398" s="5"/>
      <c r="X14398" s="5"/>
      <c r="Y14398" s="5"/>
      <c r="Z14398" s="5"/>
      <c r="AA14398" s="5"/>
      <c r="AB14398" s="5"/>
      <c r="AC14398" s="5"/>
      <c r="AD14398" s="5"/>
      <c r="AE14398" s="5"/>
      <c r="AF14398" s="5"/>
      <c r="AG14398" s="5"/>
      <c r="AH14398" s="5"/>
      <c r="AI14398" s="5"/>
      <c r="AJ14398" s="5"/>
    </row>
    <row r="14399" spans="11:36">
      <c r="K14399" s="5"/>
      <c r="L14399" s="5"/>
      <c r="M14399" s="5"/>
      <c r="N14399" s="5"/>
      <c r="O14399" s="5"/>
      <c r="P14399" s="5"/>
      <c r="Q14399" s="5"/>
      <c r="R14399" s="5"/>
      <c r="S14399" s="5"/>
      <c r="T14399" s="5"/>
      <c r="U14399" s="5"/>
      <c r="V14399" s="5"/>
      <c r="W14399" s="5"/>
      <c r="X14399" s="5"/>
      <c r="Y14399" s="5"/>
      <c r="Z14399" s="5"/>
      <c r="AA14399" s="5"/>
      <c r="AB14399" s="5"/>
      <c r="AC14399" s="5"/>
      <c r="AD14399" s="5"/>
      <c r="AE14399" s="5"/>
      <c r="AF14399" s="5"/>
      <c r="AG14399" s="5"/>
      <c r="AH14399" s="5"/>
      <c r="AI14399" s="5"/>
      <c r="AJ14399" s="5"/>
    </row>
    <row r="14400" spans="11:36">
      <c r="K14400" s="5"/>
      <c r="L14400" s="5"/>
      <c r="M14400" s="5"/>
      <c r="N14400" s="5"/>
      <c r="O14400" s="5"/>
      <c r="P14400" s="5"/>
      <c r="Q14400" s="5"/>
      <c r="R14400" s="5"/>
      <c r="S14400" s="5"/>
      <c r="T14400" s="5"/>
      <c r="U14400" s="5"/>
      <c r="V14400" s="5"/>
      <c r="W14400" s="5"/>
      <c r="X14400" s="5"/>
      <c r="Y14400" s="5"/>
      <c r="Z14400" s="5"/>
      <c r="AA14400" s="5"/>
      <c r="AB14400" s="5"/>
      <c r="AC14400" s="5"/>
      <c r="AD14400" s="5"/>
      <c r="AE14400" s="5"/>
      <c r="AF14400" s="5"/>
      <c r="AG14400" s="5"/>
      <c r="AH14400" s="5"/>
      <c r="AI14400" s="5"/>
      <c r="AJ14400" s="5"/>
    </row>
    <row r="14401" spans="11:36">
      <c r="K14401" s="5"/>
      <c r="L14401" s="5"/>
      <c r="M14401" s="5"/>
      <c r="N14401" s="5"/>
      <c r="O14401" s="5"/>
      <c r="P14401" s="5"/>
      <c r="Q14401" s="5"/>
      <c r="R14401" s="5"/>
      <c r="S14401" s="5"/>
      <c r="T14401" s="5"/>
      <c r="U14401" s="5"/>
      <c r="V14401" s="5"/>
      <c r="W14401" s="5"/>
      <c r="X14401" s="5"/>
      <c r="Y14401" s="5"/>
      <c r="Z14401" s="5"/>
      <c r="AA14401" s="5"/>
      <c r="AB14401" s="5"/>
      <c r="AC14401" s="5"/>
      <c r="AD14401" s="5"/>
      <c r="AE14401" s="5"/>
      <c r="AF14401" s="5"/>
      <c r="AG14401" s="5"/>
      <c r="AH14401" s="5"/>
      <c r="AI14401" s="5"/>
      <c r="AJ14401" s="5"/>
    </row>
    <row r="14402" spans="11:36">
      <c r="K14402" s="5"/>
      <c r="L14402" s="5"/>
      <c r="M14402" s="5"/>
      <c r="N14402" s="5"/>
      <c r="O14402" s="5"/>
      <c r="P14402" s="5"/>
      <c r="Q14402" s="5"/>
      <c r="R14402" s="5"/>
      <c r="S14402" s="5"/>
      <c r="T14402" s="5"/>
      <c r="U14402" s="5"/>
      <c r="V14402" s="5"/>
      <c r="W14402" s="5"/>
      <c r="X14402" s="5"/>
      <c r="Y14402" s="5"/>
      <c r="Z14402" s="5"/>
      <c r="AA14402" s="5"/>
      <c r="AB14402" s="5"/>
      <c r="AC14402" s="5"/>
      <c r="AD14402" s="5"/>
      <c r="AE14402" s="5"/>
      <c r="AF14402" s="5"/>
      <c r="AG14402" s="5"/>
      <c r="AH14402" s="5"/>
      <c r="AI14402" s="5"/>
      <c r="AJ14402" s="5"/>
    </row>
    <row r="14403" spans="11:36">
      <c r="K14403" s="5"/>
      <c r="L14403" s="5"/>
      <c r="M14403" s="5"/>
      <c r="N14403" s="5"/>
      <c r="O14403" s="5"/>
      <c r="P14403" s="5"/>
      <c r="Q14403" s="5"/>
      <c r="R14403" s="5"/>
      <c r="S14403" s="5"/>
      <c r="T14403" s="5"/>
      <c r="U14403" s="5"/>
      <c r="V14403" s="5"/>
      <c r="W14403" s="5"/>
      <c r="X14403" s="5"/>
      <c r="Y14403" s="5"/>
      <c r="Z14403" s="5"/>
      <c r="AA14403" s="5"/>
      <c r="AB14403" s="5"/>
      <c r="AC14403" s="5"/>
      <c r="AD14403" s="5"/>
      <c r="AE14403" s="5"/>
      <c r="AF14403" s="5"/>
      <c r="AG14403" s="5"/>
      <c r="AH14403" s="5"/>
      <c r="AI14403" s="5"/>
      <c r="AJ14403" s="5"/>
    </row>
    <row r="14404" spans="11:36">
      <c r="K14404" s="5"/>
      <c r="L14404" s="5"/>
      <c r="M14404" s="5"/>
      <c r="N14404" s="5"/>
      <c r="O14404" s="5"/>
      <c r="P14404" s="5"/>
      <c r="Q14404" s="5"/>
      <c r="R14404" s="5"/>
      <c r="S14404" s="5"/>
      <c r="T14404" s="5"/>
      <c r="U14404" s="5"/>
      <c r="V14404" s="5"/>
      <c r="W14404" s="5"/>
      <c r="X14404" s="5"/>
      <c r="Y14404" s="5"/>
      <c r="Z14404" s="5"/>
      <c r="AA14404" s="5"/>
      <c r="AB14404" s="5"/>
      <c r="AC14404" s="5"/>
      <c r="AD14404" s="5"/>
      <c r="AE14404" s="5"/>
      <c r="AF14404" s="5"/>
      <c r="AG14404" s="5"/>
      <c r="AH14404" s="5"/>
      <c r="AI14404" s="5"/>
      <c r="AJ14404" s="5"/>
    </row>
    <row r="14405" spans="11:36">
      <c r="K14405" s="5"/>
      <c r="L14405" s="5"/>
      <c r="M14405" s="5"/>
      <c r="N14405" s="5"/>
      <c r="O14405" s="5"/>
      <c r="P14405" s="5"/>
      <c r="Q14405" s="5"/>
      <c r="R14405" s="5"/>
      <c r="S14405" s="5"/>
      <c r="T14405" s="5"/>
      <c r="U14405" s="5"/>
      <c r="V14405" s="5"/>
      <c r="W14405" s="5"/>
      <c r="X14405" s="5"/>
      <c r="Y14405" s="5"/>
      <c r="Z14405" s="5"/>
      <c r="AA14405" s="5"/>
      <c r="AB14405" s="5"/>
      <c r="AC14405" s="5"/>
      <c r="AD14405" s="5"/>
      <c r="AE14405" s="5"/>
      <c r="AF14405" s="5"/>
      <c r="AG14405" s="5"/>
      <c r="AH14405" s="5"/>
      <c r="AI14405" s="5"/>
      <c r="AJ14405" s="5"/>
    </row>
    <row r="14406" spans="11:36">
      <c r="K14406" s="5"/>
      <c r="L14406" s="5"/>
      <c r="M14406" s="5"/>
      <c r="N14406" s="5"/>
      <c r="O14406" s="5"/>
      <c r="P14406" s="5"/>
      <c r="Q14406" s="5"/>
      <c r="R14406" s="5"/>
      <c r="S14406" s="5"/>
      <c r="T14406" s="5"/>
      <c r="U14406" s="5"/>
      <c r="V14406" s="5"/>
      <c r="W14406" s="5"/>
      <c r="X14406" s="5"/>
      <c r="Y14406" s="5"/>
      <c r="Z14406" s="5"/>
      <c r="AA14406" s="5"/>
      <c r="AB14406" s="5"/>
      <c r="AC14406" s="5"/>
      <c r="AD14406" s="5"/>
      <c r="AE14406" s="5"/>
      <c r="AF14406" s="5"/>
      <c r="AG14406" s="5"/>
      <c r="AH14406" s="5"/>
      <c r="AI14406" s="5"/>
      <c r="AJ14406" s="5"/>
    </row>
    <row r="14407" spans="11:36">
      <c r="K14407" s="5"/>
      <c r="L14407" s="5"/>
      <c r="M14407" s="5"/>
      <c r="N14407" s="5"/>
      <c r="O14407" s="5"/>
      <c r="P14407" s="5"/>
      <c r="Q14407" s="5"/>
      <c r="R14407" s="5"/>
      <c r="S14407" s="5"/>
      <c r="T14407" s="5"/>
      <c r="U14407" s="5"/>
      <c r="V14407" s="5"/>
      <c r="W14407" s="5"/>
      <c r="X14407" s="5"/>
      <c r="Y14407" s="5"/>
      <c r="Z14407" s="5"/>
      <c r="AA14407" s="5"/>
      <c r="AB14407" s="5"/>
      <c r="AC14407" s="5"/>
      <c r="AD14407" s="5"/>
      <c r="AE14407" s="5"/>
      <c r="AF14407" s="5"/>
      <c r="AG14407" s="5"/>
      <c r="AH14407" s="5"/>
      <c r="AI14407" s="5"/>
      <c r="AJ14407" s="5"/>
    </row>
    <row r="14408" spans="11:36">
      <c r="K14408" s="5"/>
      <c r="L14408" s="5"/>
      <c r="M14408" s="5"/>
      <c r="N14408" s="5"/>
      <c r="O14408" s="5"/>
      <c r="P14408" s="5"/>
      <c r="Q14408" s="5"/>
      <c r="R14408" s="5"/>
      <c r="S14408" s="5"/>
      <c r="T14408" s="5"/>
      <c r="U14408" s="5"/>
      <c r="V14408" s="5"/>
      <c r="W14408" s="5"/>
      <c r="X14408" s="5"/>
      <c r="Y14408" s="5"/>
      <c r="Z14408" s="5"/>
      <c r="AA14408" s="5"/>
      <c r="AB14408" s="5"/>
      <c r="AC14408" s="5"/>
      <c r="AD14408" s="5"/>
      <c r="AE14408" s="5"/>
      <c r="AF14408" s="5"/>
      <c r="AG14408" s="5"/>
      <c r="AH14408" s="5"/>
      <c r="AI14408" s="5"/>
      <c r="AJ14408" s="5"/>
    </row>
    <row r="14409" spans="11:36">
      <c r="K14409" s="5"/>
      <c r="L14409" s="5"/>
      <c r="M14409" s="5"/>
      <c r="N14409" s="5"/>
      <c r="O14409" s="5"/>
      <c r="P14409" s="5"/>
      <c r="Q14409" s="5"/>
      <c r="R14409" s="5"/>
      <c r="S14409" s="5"/>
      <c r="T14409" s="5"/>
      <c r="U14409" s="5"/>
      <c r="V14409" s="5"/>
      <c r="W14409" s="5"/>
      <c r="X14409" s="5"/>
      <c r="Y14409" s="5"/>
      <c r="Z14409" s="5"/>
      <c r="AA14409" s="5"/>
      <c r="AB14409" s="5"/>
      <c r="AC14409" s="5"/>
      <c r="AD14409" s="5"/>
      <c r="AE14409" s="5"/>
      <c r="AF14409" s="5"/>
      <c r="AG14409" s="5"/>
      <c r="AH14409" s="5"/>
      <c r="AI14409" s="5"/>
      <c r="AJ14409" s="5"/>
    </row>
    <row r="14410" spans="11:36">
      <c r="K14410" s="5"/>
      <c r="L14410" s="5"/>
      <c r="M14410" s="5"/>
      <c r="N14410" s="5"/>
      <c r="O14410" s="5"/>
      <c r="P14410" s="5"/>
      <c r="Q14410" s="5"/>
      <c r="R14410" s="5"/>
      <c r="S14410" s="5"/>
      <c r="T14410" s="5"/>
      <c r="U14410" s="5"/>
      <c r="V14410" s="5"/>
      <c r="W14410" s="5"/>
      <c r="X14410" s="5"/>
      <c r="Y14410" s="5"/>
      <c r="Z14410" s="5"/>
      <c r="AA14410" s="5"/>
      <c r="AB14410" s="5"/>
      <c r="AC14410" s="5"/>
      <c r="AD14410" s="5"/>
      <c r="AE14410" s="5"/>
      <c r="AF14410" s="5"/>
      <c r="AG14410" s="5"/>
      <c r="AH14410" s="5"/>
      <c r="AI14410" s="5"/>
      <c r="AJ14410" s="5"/>
    </row>
    <row r="14411" spans="11:36">
      <c r="K14411" s="5"/>
      <c r="L14411" s="5"/>
      <c r="M14411" s="5"/>
      <c r="N14411" s="5"/>
      <c r="O14411" s="5"/>
      <c r="P14411" s="5"/>
      <c r="Q14411" s="5"/>
      <c r="R14411" s="5"/>
      <c r="S14411" s="5"/>
      <c r="T14411" s="5"/>
      <c r="U14411" s="5"/>
      <c r="V14411" s="5"/>
      <c r="W14411" s="5"/>
      <c r="X14411" s="5"/>
      <c r="Y14411" s="5"/>
      <c r="Z14411" s="5"/>
      <c r="AA14411" s="5"/>
      <c r="AB14411" s="5"/>
      <c r="AC14411" s="5"/>
      <c r="AD14411" s="5"/>
      <c r="AE14411" s="5"/>
      <c r="AF14411" s="5"/>
      <c r="AG14411" s="5"/>
      <c r="AH14411" s="5"/>
      <c r="AI14411" s="5"/>
      <c r="AJ14411" s="5"/>
    </row>
    <row r="14412" spans="11:36">
      <c r="K14412" s="5"/>
      <c r="L14412" s="5"/>
      <c r="M14412" s="5"/>
      <c r="N14412" s="5"/>
      <c r="O14412" s="5"/>
      <c r="P14412" s="5"/>
      <c r="Q14412" s="5"/>
      <c r="R14412" s="5"/>
      <c r="S14412" s="5"/>
      <c r="T14412" s="5"/>
      <c r="U14412" s="5"/>
      <c r="V14412" s="5"/>
      <c r="W14412" s="5"/>
      <c r="X14412" s="5"/>
      <c r="Y14412" s="5"/>
      <c r="Z14412" s="5"/>
      <c r="AA14412" s="5"/>
      <c r="AB14412" s="5"/>
      <c r="AC14412" s="5"/>
      <c r="AD14412" s="5"/>
      <c r="AE14412" s="5"/>
      <c r="AF14412" s="5"/>
      <c r="AG14412" s="5"/>
      <c r="AH14412" s="5"/>
      <c r="AI14412" s="5"/>
      <c r="AJ14412" s="5"/>
    </row>
    <row r="14413" spans="11:36">
      <c r="K14413" s="5"/>
      <c r="L14413" s="5"/>
      <c r="M14413" s="5"/>
      <c r="N14413" s="5"/>
      <c r="O14413" s="5"/>
      <c r="P14413" s="5"/>
      <c r="Q14413" s="5"/>
      <c r="R14413" s="5"/>
      <c r="S14413" s="5"/>
      <c r="T14413" s="5"/>
      <c r="U14413" s="5"/>
      <c r="V14413" s="5"/>
      <c r="W14413" s="5"/>
      <c r="X14413" s="5"/>
      <c r="Y14413" s="5"/>
      <c r="Z14413" s="5"/>
      <c r="AA14413" s="5"/>
      <c r="AB14413" s="5"/>
      <c r="AC14413" s="5"/>
      <c r="AD14413" s="5"/>
      <c r="AE14413" s="5"/>
      <c r="AF14413" s="5"/>
      <c r="AG14413" s="5"/>
      <c r="AH14413" s="5"/>
      <c r="AI14413" s="5"/>
      <c r="AJ14413" s="5"/>
    </row>
    <row r="14414" spans="11:36">
      <c r="K14414" s="5"/>
      <c r="L14414" s="5"/>
      <c r="M14414" s="5"/>
      <c r="N14414" s="5"/>
      <c r="O14414" s="5"/>
      <c r="P14414" s="5"/>
      <c r="Q14414" s="5"/>
      <c r="R14414" s="5"/>
      <c r="S14414" s="5"/>
      <c r="T14414" s="5"/>
      <c r="U14414" s="5"/>
      <c r="V14414" s="5"/>
      <c r="W14414" s="5"/>
      <c r="X14414" s="5"/>
      <c r="Y14414" s="5"/>
      <c r="Z14414" s="5"/>
      <c r="AA14414" s="5"/>
      <c r="AB14414" s="5"/>
      <c r="AC14414" s="5"/>
      <c r="AD14414" s="5"/>
      <c r="AE14414" s="5"/>
      <c r="AF14414" s="5"/>
      <c r="AG14414" s="5"/>
      <c r="AH14414" s="5"/>
      <c r="AI14414" s="5"/>
      <c r="AJ14414" s="5"/>
    </row>
    <row r="14415" spans="11:36">
      <c r="K14415" s="5"/>
      <c r="L14415" s="5"/>
      <c r="M14415" s="5"/>
      <c r="N14415" s="5"/>
      <c r="O14415" s="5"/>
      <c r="P14415" s="5"/>
      <c r="Q14415" s="5"/>
      <c r="R14415" s="5"/>
      <c r="S14415" s="5"/>
      <c r="T14415" s="5"/>
      <c r="U14415" s="5"/>
      <c r="V14415" s="5"/>
      <c r="W14415" s="5"/>
      <c r="X14415" s="5"/>
      <c r="Y14415" s="5"/>
      <c r="Z14415" s="5"/>
      <c r="AA14415" s="5"/>
      <c r="AB14415" s="5"/>
      <c r="AC14415" s="5"/>
      <c r="AD14415" s="5"/>
      <c r="AE14415" s="5"/>
      <c r="AF14415" s="5"/>
      <c r="AG14415" s="5"/>
      <c r="AH14415" s="5"/>
      <c r="AI14415" s="5"/>
      <c r="AJ14415" s="5"/>
    </row>
    <row r="14416" spans="11:36">
      <c r="K14416" s="5"/>
      <c r="L14416" s="5"/>
      <c r="M14416" s="5"/>
      <c r="N14416" s="5"/>
      <c r="O14416" s="5"/>
      <c r="P14416" s="5"/>
      <c r="Q14416" s="5"/>
      <c r="R14416" s="5"/>
      <c r="S14416" s="5"/>
      <c r="T14416" s="5"/>
      <c r="U14416" s="5"/>
      <c r="V14416" s="5"/>
      <c r="W14416" s="5"/>
      <c r="X14416" s="5"/>
      <c r="Y14416" s="5"/>
      <c r="Z14416" s="5"/>
      <c r="AA14416" s="5"/>
      <c r="AB14416" s="5"/>
      <c r="AC14416" s="5"/>
      <c r="AD14416" s="5"/>
      <c r="AE14416" s="5"/>
      <c r="AF14416" s="5"/>
      <c r="AG14416" s="5"/>
      <c r="AH14416" s="5"/>
      <c r="AI14416" s="5"/>
      <c r="AJ14416" s="5"/>
    </row>
    <row r="14417" spans="11:36">
      <c r="K14417" s="5"/>
      <c r="L14417" s="5"/>
      <c r="M14417" s="5"/>
      <c r="N14417" s="5"/>
      <c r="O14417" s="5"/>
      <c r="P14417" s="5"/>
      <c r="Q14417" s="5"/>
      <c r="R14417" s="5"/>
      <c r="S14417" s="5"/>
      <c r="T14417" s="5"/>
      <c r="U14417" s="5"/>
      <c r="V14417" s="5"/>
      <c r="W14417" s="5"/>
      <c r="X14417" s="5"/>
      <c r="Y14417" s="5"/>
      <c r="Z14417" s="5"/>
      <c r="AA14417" s="5"/>
      <c r="AB14417" s="5"/>
      <c r="AC14417" s="5"/>
      <c r="AD14417" s="5"/>
      <c r="AE14417" s="5"/>
      <c r="AF14417" s="5"/>
      <c r="AG14417" s="5"/>
      <c r="AH14417" s="5"/>
      <c r="AI14417" s="5"/>
      <c r="AJ14417" s="5"/>
    </row>
    <row r="14418" spans="11:36">
      <c r="K14418" s="5"/>
      <c r="L14418" s="5"/>
      <c r="M14418" s="5"/>
      <c r="N14418" s="5"/>
      <c r="O14418" s="5"/>
      <c r="P14418" s="5"/>
      <c r="Q14418" s="5"/>
      <c r="R14418" s="5"/>
      <c r="S14418" s="5"/>
      <c r="T14418" s="5"/>
      <c r="U14418" s="5"/>
      <c r="V14418" s="5"/>
      <c r="W14418" s="5"/>
      <c r="X14418" s="5"/>
      <c r="Y14418" s="5"/>
      <c r="Z14418" s="5"/>
      <c r="AA14418" s="5"/>
      <c r="AB14418" s="5"/>
      <c r="AC14418" s="5"/>
      <c r="AD14418" s="5"/>
      <c r="AE14418" s="5"/>
      <c r="AF14418" s="5"/>
      <c r="AG14418" s="5"/>
      <c r="AH14418" s="5"/>
      <c r="AI14418" s="5"/>
      <c r="AJ14418" s="5"/>
    </row>
    <row r="14419" spans="11:36">
      <c r="K14419" s="5"/>
      <c r="L14419" s="5"/>
      <c r="M14419" s="5"/>
      <c r="N14419" s="5"/>
      <c r="O14419" s="5"/>
      <c r="P14419" s="5"/>
      <c r="Q14419" s="5"/>
      <c r="R14419" s="5"/>
      <c r="S14419" s="5"/>
      <c r="T14419" s="5"/>
      <c r="U14419" s="5"/>
      <c r="V14419" s="5"/>
      <c r="W14419" s="5"/>
      <c r="X14419" s="5"/>
      <c r="Y14419" s="5"/>
      <c r="Z14419" s="5"/>
      <c r="AA14419" s="5"/>
      <c r="AB14419" s="5"/>
      <c r="AC14419" s="5"/>
      <c r="AD14419" s="5"/>
      <c r="AE14419" s="5"/>
      <c r="AF14419" s="5"/>
      <c r="AG14419" s="5"/>
      <c r="AH14419" s="5"/>
      <c r="AI14419" s="5"/>
      <c r="AJ14419" s="5"/>
    </row>
    <row r="14420" spans="11:36">
      <c r="K14420" s="5"/>
      <c r="L14420" s="5"/>
      <c r="M14420" s="5"/>
      <c r="N14420" s="5"/>
      <c r="O14420" s="5"/>
      <c r="P14420" s="5"/>
      <c r="Q14420" s="5"/>
      <c r="R14420" s="5"/>
      <c r="S14420" s="5"/>
      <c r="T14420" s="5"/>
      <c r="U14420" s="5"/>
      <c r="V14420" s="5"/>
      <c r="W14420" s="5"/>
      <c r="X14420" s="5"/>
      <c r="Y14420" s="5"/>
      <c r="Z14420" s="5"/>
      <c r="AA14420" s="5"/>
      <c r="AB14420" s="5"/>
      <c r="AC14420" s="5"/>
      <c r="AD14420" s="5"/>
      <c r="AE14420" s="5"/>
      <c r="AF14420" s="5"/>
      <c r="AG14420" s="5"/>
      <c r="AH14420" s="5"/>
      <c r="AI14420" s="5"/>
      <c r="AJ14420" s="5"/>
    </row>
    <row r="14421" spans="11:36">
      <c r="K14421" s="5"/>
      <c r="L14421" s="5"/>
      <c r="M14421" s="5"/>
      <c r="N14421" s="5"/>
      <c r="O14421" s="5"/>
      <c r="P14421" s="5"/>
      <c r="Q14421" s="5"/>
      <c r="R14421" s="5"/>
      <c r="S14421" s="5"/>
      <c r="T14421" s="5"/>
      <c r="U14421" s="5"/>
      <c r="V14421" s="5"/>
      <c r="W14421" s="5"/>
      <c r="X14421" s="5"/>
      <c r="Y14421" s="5"/>
      <c r="Z14421" s="5"/>
      <c r="AA14421" s="5"/>
      <c r="AB14421" s="5"/>
      <c r="AC14421" s="5"/>
      <c r="AD14421" s="5"/>
      <c r="AE14421" s="5"/>
      <c r="AF14421" s="5"/>
      <c r="AG14421" s="5"/>
      <c r="AH14421" s="5"/>
      <c r="AI14421" s="5"/>
      <c r="AJ14421" s="5"/>
    </row>
    <row r="14422" spans="11:36">
      <c r="K14422" s="5"/>
      <c r="L14422" s="5"/>
      <c r="M14422" s="5"/>
      <c r="N14422" s="5"/>
      <c r="O14422" s="5"/>
      <c r="P14422" s="5"/>
      <c r="Q14422" s="5"/>
      <c r="R14422" s="5"/>
      <c r="S14422" s="5"/>
      <c r="T14422" s="5"/>
      <c r="U14422" s="5"/>
      <c r="V14422" s="5"/>
      <c r="W14422" s="5"/>
      <c r="X14422" s="5"/>
      <c r="Y14422" s="5"/>
      <c r="Z14422" s="5"/>
      <c r="AA14422" s="5"/>
      <c r="AB14422" s="5"/>
      <c r="AC14422" s="5"/>
      <c r="AD14422" s="5"/>
      <c r="AE14422" s="5"/>
      <c r="AF14422" s="5"/>
      <c r="AG14422" s="5"/>
      <c r="AH14422" s="5"/>
      <c r="AI14422" s="5"/>
      <c r="AJ14422" s="5"/>
    </row>
    <row r="14423" spans="11:36">
      <c r="K14423" s="5"/>
      <c r="L14423" s="5"/>
      <c r="M14423" s="5"/>
      <c r="N14423" s="5"/>
      <c r="O14423" s="5"/>
      <c r="P14423" s="5"/>
      <c r="Q14423" s="5"/>
      <c r="R14423" s="5"/>
      <c r="S14423" s="5"/>
      <c r="T14423" s="5"/>
      <c r="U14423" s="5"/>
      <c r="V14423" s="5"/>
      <c r="W14423" s="5"/>
      <c r="X14423" s="5"/>
      <c r="Y14423" s="5"/>
      <c r="Z14423" s="5"/>
      <c r="AA14423" s="5"/>
      <c r="AB14423" s="5"/>
      <c r="AC14423" s="5"/>
      <c r="AD14423" s="5"/>
      <c r="AE14423" s="5"/>
      <c r="AF14423" s="5"/>
      <c r="AG14423" s="5"/>
      <c r="AH14423" s="5"/>
      <c r="AI14423" s="5"/>
      <c r="AJ14423" s="5"/>
    </row>
    <row r="14424" spans="11:36">
      <c r="K14424" s="5"/>
      <c r="L14424" s="5"/>
      <c r="M14424" s="5"/>
      <c r="N14424" s="5"/>
      <c r="O14424" s="5"/>
      <c r="P14424" s="5"/>
      <c r="Q14424" s="5"/>
      <c r="R14424" s="5"/>
      <c r="S14424" s="5"/>
      <c r="T14424" s="5"/>
      <c r="U14424" s="5"/>
      <c r="V14424" s="5"/>
      <c r="W14424" s="5"/>
      <c r="X14424" s="5"/>
      <c r="Y14424" s="5"/>
      <c r="Z14424" s="5"/>
      <c r="AA14424" s="5"/>
      <c r="AB14424" s="5"/>
      <c r="AC14424" s="5"/>
      <c r="AD14424" s="5"/>
      <c r="AE14424" s="5"/>
      <c r="AF14424" s="5"/>
      <c r="AG14424" s="5"/>
      <c r="AH14424" s="5"/>
      <c r="AI14424" s="5"/>
      <c r="AJ14424" s="5"/>
    </row>
    <row r="14425" spans="11:36">
      <c r="K14425" s="5"/>
      <c r="L14425" s="5"/>
      <c r="M14425" s="5"/>
      <c r="N14425" s="5"/>
      <c r="O14425" s="5"/>
      <c r="P14425" s="5"/>
      <c r="Q14425" s="5"/>
      <c r="R14425" s="5"/>
      <c r="S14425" s="5"/>
      <c r="T14425" s="5"/>
      <c r="U14425" s="5"/>
      <c r="V14425" s="5"/>
      <c r="W14425" s="5"/>
      <c r="X14425" s="5"/>
      <c r="Y14425" s="5"/>
      <c r="Z14425" s="5"/>
      <c r="AA14425" s="5"/>
      <c r="AB14425" s="5"/>
      <c r="AC14425" s="5"/>
      <c r="AD14425" s="5"/>
      <c r="AE14425" s="5"/>
      <c r="AF14425" s="5"/>
      <c r="AG14425" s="5"/>
      <c r="AH14425" s="5"/>
      <c r="AI14425" s="5"/>
      <c r="AJ14425" s="5"/>
    </row>
    <row r="14426" spans="11:36">
      <c r="K14426" s="5"/>
      <c r="L14426" s="5"/>
      <c r="M14426" s="5"/>
      <c r="N14426" s="5"/>
      <c r="O14426" s="5"/>
      <c r="P14426" s="5"/>
      <c r="Q14426" s="5"/>
      <c r="R14426" s="5"/>
      <c r="S14426" s="5"/>
      <c r="T14426" s="5"/>
      <c r="U14426" s="5"/>
      <c r="V14426" s="5"/>
      <c r="W14426" s="5"/>
      <c r="X14426" s="5"/>
      <c r="Y14426" s="5"/>
      <c r="Z14426" s="5"/>
      <c r="AA14426" s="5"/>
      <c r="AB14426" s="5"/>
      <c r="AC14426" s="5"/>
      <c r="AD14426" s="5"/>
      <c r="AE14426" s="5"/>
      <c r="AF14426" s="5"/>
      <c r="AG14426" s="5"/>
      <c r="AH14426" s="5"/>
      <c r="AI14426" s="5"/>
      <c r="AJ14426" s="5"/>
    </row>
    <row r="14427" spans="11:36">
      <c r="K14427" s="5"/>
      <c r="L14427" s="5"/>
      <c r="M14427" s="5"/>
      <c r="N14427" s="5"/>
      <c r="O14427" s="5"/>
      <c r="P14427" s="5"/>
      <c r="Q14427" s="5"/>
      <c r="R14427" s="5"/>
      <c r="S14427" s="5"/>
      <c r="T14427" s="5"/>
      <c r="U14427" s="5"/>
      <c r="V14427" s="5"/>
      <c r="W14427" s="5"/>
      <c r="X14427" s="5"/>
      <c r="Y14427" s="5"/>
      <c r="Z14427" s="5"/>
      <c r="AA14427" s="5"/>
      <c r="AB14427" s="5"/>
      <c r="AC14427" s="5"/>
      <c r="AD14427" s="5"/>
      <c r="AE14427" s="5"/>
      <c r="AF14427" s="5"/>
      <c r="AG14427" s="5"/>
      <c r="AH14427" s="5"/>
      <c r="AI14427" s="5"/>
      <c r="AJ14427" s="5"/>
    </row>
    <row r="14428" spans="11:36">
      <c r="K14428" s="5"/>
      <c r="L14428" s="5"/>
      <c r="M14428" s="5"/>
      <c r="N14428" s="5"/>
      <c r="O14428" s="5"/>
      <c r="P14428" s="5"/>
      <c r="Q14428" s="5"/>
      <c r="R14428" s="5"/>
      <c r="S14428" s="5"/>
      <c r="T14428" s="5"/>
      <c r="U14428" s="5"/>
      <c r="V14428" s="5"/>
      <c r="W14428" s="5"/>
      <c r="X14428" s="5"/>
      <c r="Y14428" s="5"/>
      <c r="Z14428" s="5"/>
      <c r="AA14428" s="5"/>
      <c r="AB14428" s="5"/>
      <c r="AC14428" s="5"/>
      <c r="AD14428" s="5"/>
      <c r="AE14428" s="5"/>
      <c r="AF14428" s="5"/>
      <c r="AG14428" s="5"/>
      <c r="AH14428" s="5"/>
      <c r="AI14428" s="5"/>
      <c r="AJ14428" s="5"/>
    </row>
    <row r="14429" spans="11:36">
      <c r="K14429" s="5"/>
      <c r="L14429" s="5"/>
      <c r="M14429" s="5"/>
      <c r="N14429" s="5"/>
      <c r="O14429" s="5"/>
      <c r="P14429" s="5"/>
      <c r="Q14429" s="5"/>
      <c r="R14429" s="5"/>
      <c r="S14429" s="5"/>
      <c r="T14429" s="5"/>
      <c r="U14429" s="5"/>
      <c r="V14429" s="5"/>
      <c r="W14429" s="5"/>
      <c r="X14429" s="5"/>
      <c r="Y14429" s="5"/>
      <c r="Z14429" s="5"/>
      <c r="AA14429" s="5"/>
      <c r="AB14429" s="5"/>
      <c r="AC14429" s="5"/>
      <c r="AD14429" s="5"/>
      <c r="AE14429" s="5"/>
      <c r="AF14429" s="5"/>
      <c r="AG14429" s="5"/>
      <c r="AH14429" s="5"/>
      <c r="AI14429" s="5"/>
      <c r="AJ14429" s="5"/>
    </row>
    <row r="14430" spans="11:36">
      <c r="K14430" s="5"/>
      <c r="L14430" s="5"/>
      <c r="M14430" s="5"/>
      <c r="N14430" s="5"/>
      <c r="O14430" s="5"/>
      <c r="P14430" s="5"/>
      <c r="Q14430" s="5"/>
      <c r="R14430" s="5"/>
      <c r="S14430" s="5"/>
      <c r="T14430" s="5"/>
      <c r="U14430" s="5"/>
      <c r="V14430" s="5"/>
      <c r="W14430" s="5"/>
      <c r="X14430" s="5"/>
      <c r="Y14430" s="5"/>
      <c r="Z14430" s="5"/>
      <c r="AA14430" s="5"/>
      <c r="AB14430" s="5"/>
      <c r="AC14430" s="5"/>
      <c r="AD14430" s="5"/>
      <c r="AE14430" s="5"/>
      <c r="AF14430" s="5"/>
      <c r="AG14430" s="5"/>
      <c r="AH14430" s="5"/>
      <c r="AI14430" s="5"/>
      <c r="AJ14430" s="5"/>
    </row>
    <row r="14431" spans="11:36">
      <c r="K14431" s="5"/>
      <c r="L14431" s="5"/>
      <c r="M14431" s="5"/>
      <c r="N14431" s="5"/>
      <c r="O14431" s="5"/>
      <c r="P14431" s="5"/>
      <c r="Q14431" s="5"/>
      <c r="R14431" s="5"/>
      <c r="S14431" s="5"/>
      <c r="T14431" s="5"/>
      <c r="U14431" s="5"/>
      <c r="V14431" s="5"/>
      <c r="W14431" s="5"/>
      <c r="X14431" s="5"/>
      <c r="Y14431" s="5"/>
      <c r="Z14431" s="5"/>
      <c r="AA14431" s="5"/>
      <c r="AB14431" s="5"/>
      <c r="AC14431" s="5"/>
      <c r="AD14431" s="5"/>
      <c r="AE14431" s="5"/>
      <c r="AF14431" s="5"/>
      <c r="AG14431" s="5"/>
      <c r="AH14431" s="5"/>
      <c r="AI14431" s="5"/>
      <c r="AJ14431" s="5"/>
    </row>
    <row r="14432" spans="11:36">
      <c r="K14432" s="5"/>
      <c r="L14432" s="5"/>
      <c r="M14432" s="5"/>
      <c r="N14432" s="5"/>
      <c r="O14432" s="5"/>
      <c r="P14432" s="5"/>
      <c r="Q14432" s="5"/>
      <c r="R14432" s="5"/>
      <c r="S14432" s="5"/>
      <c r="T14432" s="5"/>
      <c r="U14432" s="5"/>
      <c r="V14432" s="5"/>
      <c r="W14432" s="5"/>
      <c r="X14432" s="5"/>
      <c r="Y14432" s="5"/>
      <c r="Z14432" s="5"/>
      <c r="AA14432" s="5"/>
      <c r="AB14432" s="5"/>
      <c r="AC14432" s="5"/>
      <c r="AD14432" s="5"/>
      <c r="AE14432" s="5"/>
      <c r="AF14432" s="5"/>
      <c r="AG14432" s="5"/>
      <c r="AH14432" s="5"/>
      <c r="AI14432" s="5"/>
      <c r="AJ14432" s="5"/>
    </row>
    <row r="14433" spans="11:36">
      <c r="K14433" s="5"/>
      <c r="L14433" s="5"/>
      <c r="M14433" s="5"/>
      <c r="N14433" s="5"/>
      <c r="O14433" s="5"/>
      <c r="P14433" s="5"/>
      <c r="Q14433" s="5"/>
      <c r="R14433" s="5"/>
      <c r="S14433" s="5"/>
      <c r="T14433" s="5"/>
      <c r="U14433" s="5"/>
      <c r="V14433" s="5"/>
      <c r="W14433" s="5"/>
      <c r="X14433" s="5"/>
      <c r="Y14433" s="5"/>
      <c r="Z14433" s="5"/>
      <c r="AA14433" s="5"/>
      <c r="AB14433" s="5"/>
      <c r="AC14433" s="5"/>
      <c r="AD14433" s="5"/>
      <c r="AE14433" s="5"/>
      <c r="AF14433" s="5"/>
      <c r="AG14433" s="5"/>
      <c r="AH14433" s="5"/>
      <c r="AI14433" s="5"/>
      <c r="AJ14433" s="5"/>
    </row>
    <row r="14434" spans="11:36">
      <c r="K14434" s="5"/>
      <c r="L14434" s="5"/>
      <c r="M14434" s="5"/>
      <c r="N14434" s="5"/>
      <c r="O14434" s="5"/>
      <c r="P14434" s="5"/>
      <c r="Q14434" s="5"/>
      <c r="R14434" s="5"/>
      <c r="S14434" s="5"/>
      <c r="T14434" s="5"/>
      <c r="U14434" s="5"/>
      <c r="V14434" s="5"/>
      <c r="W14434" s="5"/>
      <c r="X14434" s="5"/>
      <c r="Y14434" s="5"/>
      <c r="Z14434" s="5"/>
      <c r="AA14434" s="5"/>
      <c r="AB14434" s="5"/>
      <c r="AC14434" s="5"/>
      <c r="AD14434" s="5"/>
      <c r="AE14434" s="5"/>
      <c r="AF14434" s="5"/>
      <c r="AG14434" s="5"/>
      <c r="AH14434" s="5"/>
      <c r="AI14434" s="5"/>
      <c r="AJ14434" s="5"/>
    </row>
    <row r="14435" spans="11:36">
      <c r="K14435" s="5"/>
      <c r="L14435" s="5"/>
      <c r="M14435" s="5"/>
      <c r="N14435" s="5"/>
      <c r="O14435" s="5"/>
      <c r="P14435" s="5"/>
      <c r="Q14435" s="5"/>
      <c r="R14435" s="5"/>
      <c r="S14435" s="5"/>
      <c r="T14435" s="5"/>
      <c r="U14435" s="5"/>
      <c r="V14435" s="5"/>
      <c r="W14435" s="5"/>
      <c r="X14435" s="5"/>
      <c r="Y14435" s="5"/>
      <c r="Z14435" s="5"/>
      <c r="AA14435" s="5"/>
      <c r="AB14435" s="5"/>
      <c r="AC14435" s="5"/>
      <c r="AD14435" s="5"/>
      <c r="AE14435" s="5"/>
      <c r="AF14435" s="5"/>
      <c r="AG14435" s="5"/>
      <c r="AH14435" s="5"/>
      <c r="AI14435" s="5"/>
      <c r="AJ14435" s="5"/>
    </row>
    <row r="14436" spans="11:36">
      <c r="K14436" s="5"/>
      <c r="L14436" s="5"/>
      <c r="M14436" s="5"/>
      <c r="N14436" s="5"/>
      <c r="O14436" s="5"/>
      <c r="P14436" s="5"/>
      <c r="Q14436" s="5"/>
      <c r="R14436" s="5"/>
      <c r="S14436" s="5"/>
      <c r="T14436" s="5"/>
      <c r="U14436" s="5"/>
      <c r="V14436" s="5"/>
      <c r="W14436" s="5"/>
      <c r="X14436" s="5"/>
      <c r="Y14436" s="5"/>
      <c r="Z14436" s="5"/>
      <c r="AA14436" s="5"/>
      <c r="AB14436" s="5"/>
      <c r="AC14436" s="5"/>
      <c r="AD14436" s="5"/>
      <c r="AE14436" s="5"/>
      <c r="AF14436" s="5"/>
      <c r="AG14436" s="5"/>
      <c r="AH14436" s="5"/>
      <c r="AI14436" s="5"/>
      <c r="AJ14436" s="5"/>
    </row>
    <row r="14437" spans="11:36">
      <c r="K14437" s="5"/>
      <c r="L14437" s="5"/>
      <c r="M14437" s="5"/>
      <c r="N14437" s="5"/>
      <c r="O14437" s="5"/>
      <c r="P14437" s="5"/>
      <c r="Q14437" s="5"/>
      <c r="R14437" s="5"/>
      <c r="S14437" s="5"/>
      <c r="T14437" s="5"/>
      <c r="U14437" s="5"/>
      <c r="V14437" s="5"/>
      <c r="W14437" s="5"/>
      <c r="X14437" s="5"/>
      <c r="Y14437" s="5"/>
      <c r="Z14437" s="5"/>
      <c r="AA14437" s="5"/>
      <c r="AB14437" s="5"/>
      <c r="AC14437" s="5"/>
      <c r="AD14437" s="5"/>
      <c r="AE14437" s="5"/>
      <c r="AF14437" s="5"/>
      <c r="AG14437" s="5"/>
      <c r="AH14437" s="5"/>
      <c r="AI14437" s="5"/>
      <c r="AJ14437" s="5"/>
    </row>
    <row r="14438" spans="11:36">
      <c r="K14438" s="5"/>
      <c r="L14438" s="5"/>
      <c r="M14438" s="5"/>
      <c r="N14438" s="5"/>
      <c r="O14438" s="5"/>
      <c r="P14438" s="5"/>
      <c r="Q14438" s="5"/>
      <c r="R14438" s="5"/>
      <c r="S14438" s="5"/>
      <c r="T14438" s="5"/>
      <c r="U14438" s="5"/>
      <c r="V14438" s="5"/>
      <c r="W14438" s="5"/>
      <c r="X14438" s="5"/>
      <c r="Y14438" s="5"/>
      <c r="Z14438" s="5"/>
      <c r="AA14438" s="5"/>
      <c r="AB14438" s="5"/>
      <c r="AC14438" s="5"/>
      <c r="AD14438" s="5"/>
      <c r="AE14438" s="5"/>
      <c r="AF14438" s="5"/>
      <c r="AG14438" s="5"/>
      <c r="AH14438" s="5"/>
      <c r="AI14438" s="5"/>
      <c r="AJ14438" s="5"/>
    </row>
    <row r="14439" spans="11:36">
      <c r="K14439" s="5"/>
      <c r="L14439" s="5"/>
      <c r="M14439" s="5"/>
      <c r="N14439" s="5"/>
      <c r="O14439" s="5"/>
      <c r="P14439" s="5"/>
      <c r="Q14439" s="5"/>
      <c r="R14439" s="5"/>
      <c r="S14439" s="5"/>
      <c r="T14439" s="5"/>
      <c r="U14439" s="5"/>
      <c r="V14439" s="5"/>
      <c r="W14439" s="5"/>
      <c r="X14439" s="5"/>
      <c r="Y14439" s="5"/>
      <c r="Z14439" s="5"/>
      <c r="AA14439" s="5"/>
      <c r="AB14439" s="5"/>
      <c r="AC14439" s="5"/>
      <c r="AD14439" s="5"/>
      <c r="AE14439" s="5"/>
      <c r="AF14439" s="5"/>
      <c r="AG14439" s="5"/>
      <c r="AH14439" s="5"/>
      <c r="AI14439" s="5"/>
      <c r="AJ14439" s="5"/>
    </row>
    <row r="14440" spans="11:36">
      <c r="K14440" s="5"/>
      <c r="L14440" s="5"/>
      <c r="M14440" s="5"/>
      <c r="N14440" s="5"/>
      <c r="O14440" s="5"/>
      <c r="P14440" s="5"/>
      <c r="Q14440" s="5"/>
      <c r="R14440" s="5"/>
      <c r="S14440" s="5"/>
      <c r="T14440" s="5"/>
      <c r="U14440" s="5"/>
      <c r="V14440" s="5"/>
      <c r="W14440" s="5"/>
      <c r="X14440" s="5"/>
      <c r="Y14440" s="5"/>
      <c r="Z14440" s="5"/>
      <c r="AA14440" s="5"/>
      <c r="AB14440" s="5"/>
      <c r="AC14440" s="5"/>
      <c r="AD14440" s="5"/>
      <c r="AE14440" s="5"/>
      <c r="AF14440" s="5"/>
      <c r="AG14440" s="5"/>
      <c r="AH14440" s="5"/>
      <c r="AI14440" s="5"/>
      <c r="AJ14440" s="5"/>
    </row>
    <row r="14441" spans="11:36">
      <c r="K14441" s="5"/>
      <c r="L14441" s="5"/>
      <c r="M14441" s="5"/>
      <c r="N14441" s="5"/>
      <c r="O14441" s="5"/>
      <c r="P14441" s="5"/>
      <c r="Q14441" s="5"/>
      <c r="R14441" s="5"/>
      <c r="S14441" s="5"/>
      <c r="T14441" s="5"/>
      <c r="U14441" s="5"/>
      <c r="V14441" s="5"/>
      <c r="W14441" s="5"/>
      <c r="X14441" s="5"/>
      <c r="Y14441" s="5"/>
      <c r="Z14441" s="5"/>
      <c r="AA14441" s="5"/>
      <c r="AB14441" s="5"/>
      <c r="AC14441" s="5"/>
      <c r="AD14441" s="5"/>
      <c r="AE14441" s="5"/>
      <c r="AF14441" s="5"/>
      <c r="AG14441" s="5"/>
      <c r="AH14441" s="5"/>
      <c r="AI14441" s="5"/>
      <c r="AJ14441" s="5"/>
    </row>
    <row r="14442" spans="11:36">
      <c r="K14442" s="5"/>
      <c r="L14442" s="5"/>
      <c r="M14442" s="5"/>
      <c r="N14442" s="5"/>
      <c r="O14442" s="5"/>
      <c r="P14442" s="5"/>
      <c r="Q14442" s="5"/>
      <c r="R14442" s="5"/>
      <c r="S14442" s="5"/>
      <c r="T14442" s="5"/>
      <c r="U14442" s="5"/>
      <c r="V14442" s="5"/>
      <c r="W14442" s="5"/>
      <c r="X14442" s="5"/>
      <c r="Y14442" s="5"/>
      <c r="Z14442" s="5"/>
      <c r="AA14442" s="5"/>
      <c r="AB14442" s="5"/>
      <c r="AC14442" s="5"/>
      <c r="AD14442" s="5"/>
      <c r="AE14442" s="5"/>
      <c r="AF14442" s="5"/>
      <c r="AG14442" s="5"/>
      <c r="AH14442" s="5"/>
      <c r="AI14442" s="5"/>
      <c r="AJ14442" s="5"/>
    </row>
    <row r="14443" spans="11:36">
      <c r="K14443" s="5"/>
      <c r="L14443" s="5"/>
      <c r="M14443" s="5"/>
      <c r="N14443" s="5"/>
      <c r="O14443" s="5"/>
      <c r="P14443" s="5"/>
      <c r="Q14443" s="5"/>
      <c r="R14443" s="5"/>
      <c r="S14443" s="5"/>
      <c r="T14443" s="5"/>
      <c r="U14443" s="5"/>
      <c r="V14443" s="5"/>
      <c r="W14443" s="5"/>
      <c r="X14443" s="5"/>
      <c r="Y14443" s="5"/>
      <c r="Z14443" s="5"/>
      <c r="AA14443" s="5"/>
      <c r="AB14443" s="5"/>
      <c r="AC14443" s="5"/>
      <c r="AD14443" s="5"/>
      <c r="AE14443" s="5"/>
      <c r="AF14443" s="5"/>
      <c r="AG14443" s="5"/>
      <c r="AH14443" s="5"/>
      <c r="AI14443" s="5"/>
      <c r="AJ14443" s="5"/>
    </row>
    <row r="14444" spans="11:36">
      <c r="K14444" s="5"/>
      <c r="L14444" s="5"/>
      <c r="M14444" s="5"/>
      <c r="N14444" s="5"/>
      <c r="O14444" s="5"/>
      <c r="P14444" s="5"/>
      <c r="Q14444" s="5"/>
      <c r="R14444" s="5"/>
      <c r="S14444" s="5"/>
      <c r="T14444" s="5"/>
      <c r="U14444" s="5"/>
      <c r="V14444" s="5"/>
      <c r="W14444" s="5"/>
      <c r="X14444" s="5"/>
      <c r="Y14444" s="5"/>
      <c r="Z14444" s="5"/>
      <c r="AA14444" s="5"/>
      <c r="AB14444" s="5"/>
      <c r="AC14444" s="5"/>
      <c r="AD14444" s="5"/>
      <c r="AE14444" s="5"/>
      <c r="AF14444" s="5"/>
      <c r="AG14444" s="5"/>
      <c r="AH14444" s="5"/>
      <c r="AI14444" s="5"/>
      <c r="AJ14444" s="5"/>
    </row>
    <row r="14445" spans="11:36">
      <c r="K14445" s="5"/>
      <c r="L14445" s="5"/>
      <c r="M14445" s="5"/>
      <c r="N14445" s="5"/>
      <c r="O14445" s="5"/>
      <c r="P14445" s="5"/>
      <c r="Q14445" s="5"/>
      <c r="R14445" s="5"/>
      <c r="S14445" s="5"/>
      <c r="T14445" s="5"/>
      <c r="U14445" s="5"/>
      <c r="V14445" s="5"/>
      <c r="W14445" s="5"/>
      <c r="X14445" s="5"/>
      <c r="Y14445" s="5"/>
      <c r="Z14445" s="5"/>
      <c r="AA14445" s="5"/>
      <c r="AB14445" s="5"/>
      <c r="AC14445" s="5"/>
      <c r="AD14445" s="5"/>
      <c r="AE14445" s="5"/>
      <c r="AF14445" s="5"/>
      <c r="AG14445" s="5"/>
      <c r="AH14445" s="5"/>
      <c r="AI14445" s="5"/>
      <c r="AJ14445" s="5"/>
    </row>
    <row r="14446" spans="11:36">
      <c r="K14446" s="5"/>
      <c r="L14446" s="5"/>
      <c r="M14446" s="5"/>
      <c r="N14446" s="5"/>
      <c r="O14446" s="5"/>
      <c r="P14446" s="5"/>
      <c r="Q14446" s="5"/>
      <c r="R14446" s="5"/>
      <c r="S14446" s="5"/>
      <c r="T14446" s="5"/>
      <c r="U14446" s="5"/>
      <c r="V14446" s="5"/>
      <c r="W14446" s="5"/>
      <c r="X14446" s="5"/>
      <c r="Y14446" s="5"/>
      <c r="Z14446" s="5"/>
      <c r="AA14446" s="5"/>
      <c r="AB14446" s="5"/>
      <c r="AC14446" s="5"/>
      <c r="AD14446" s="5"/>
      <c r="AE14446" s="5"/>
      <c r="AF14446" s="5"/>
      <c r="AG14446" s="5"/>
      <c r="AH14446" s="5"/>
      <c r="AI14446" s="5"/>
      <c r="AJ14446" s="5"/>
    </row>
    <row r="14447" spans="11:36">
      <c r="K14447" s="5"/>
      <c r="L14447" s="5"/>
      <c r="M14447" s="5"/>
      <c r="N14447" s="5"/>
      <c r="O14447" s="5"/>
      <c r="P14447" s="5"/>
      <c r="Q14447" s="5"/>
      <c r="R14447" s="5"/>
      <c r="S14447" s="5"/>
      <c r="T14447" s="5"/>
      <c r="U14447" s="5"/>
      <c r="V14447" s="5"/>
      <c r="W14447" s="5"/>
      <c r="X14447" s="5"/>
      <c r="Y14447" s="5"/>
      <c r="Z14447" s="5"/>
      <c r="AA14447" s="5"/>
      <c r="AB14447" s="5"/>
      <c r="AC14447" s="5"/>
      <c r="AD14447" s="5"/>
      <c r="AE14447" s="5"/>
      <c r="AF14447" s="5"/>
      <c r="AG14447" s="5"/>
      <c r="AH14447" s="5"/>
      <c r="AI14447" s="5"/>
      <c r="AJ14447" s="5"/>
    </row>
    <row r="14448" spans="11:36">
      <c r="K14448" s="5"/>
      <c r="L14448" s="5"/>
      <c r="M14448" s="5"/>
      <c r="N14448" s="5"/>
      <c r="O14448" s="5"/>
      <c r="P14448" s="5"/>
      <c r="Q14448" s="5"/>
      <c r="R14448" s="5"/>
      <c r="S14448" s="5"/>
      <c r="T14448" s="5"/>
      <c r="U14448" s="5"/>
      <c r="V14448" s="5"/>
      <c r="W14448" s="5"/>
      <c r="X14448" s="5"/>
      <c r="Y14448" s="5"/>
      <c r="Z14448" s="5"/>
      <c r="AA14448" s="5"/>
      <c r="AB14448" s="5"/>
      <c r="AC14448" s="5"/>
      <c r="AD14448" s="5"/>
      <c r="AE14448" s="5"/>
      <c r="AF14448" s="5"/>
      <c r="AG14448" s="5"/>
      <c r="AH14448" s="5"/>
      <c r="AI14448" s="5"/>
      <c r="AJ14448" s="5"/>
    </row>
    <row r="14449" spans="11:36">
      <c r="K14449" s="5"/>
      <c r="L14449" s="5"/>
      <c r="M14449" s="5"/>
      <c r="N14449" s="5"/>
      <c r="O14449" s="5"/>
      <c r="P14449" s="5"/>
      <c r="Q14449" s="5"/>
      <c r="R14449" s="5"/>
      <c r="S14449" s="5"/>
      <c r="T14449" s="5"/>
      <c r="U14449" s="5"/>
      <c r="V14449" s="5"/>
      <c r="W14449" s="5"/>
      <c r="X14449" s="5"/>
      <c r="Y14449" s="5"/>
      <c r="Z14449" s="5"/>
      <c r="AA14449" s="5"/>
      <c r="AB14449" s="5"/>
      <c r="AC14449" s="5"/>
      <c r="AD14449" s="5"/>
      <c r="AE14449" s="5"/>
      <c r="AF14449" s="5"/>
      <c r="AG14449" s="5"/>
      <c r="AH14449" s="5"/>
      <c r="AI14449" s="5"/>
      <c r="AJ14449" s="5"/>
    </row>
    <row r="14450" spans="11:36">
      <c r="K14450" s="5"/>
      <c r="L14450" s="5"/>
      <c r="M14450" s="5"/>
      <c r="N14450" s="5"/>
      <c r="O14450" s="5"/>
      <c r="P14450" s="5"/>
      <c r="Q14450" s="5"/>
      <c r="R14450" s="5"/>
      <c r="S14450" s="5"/>
      <c r="T14450" s="5"/>
      <c r="U14450" s="5"/>
      <c r="V14450" s="5"/>
      <c r="W14450" s="5"/>
      <c r="X14450" s="5"/>
      <c r="Y14450" s="5"/>
      <c r="Z14450" s="5"/>
      <c r="AA14450" s="5"/>
      <c r="AB14450" s="5"/>
      <c r="AC14450" s="5"/>
      <c r="AD14450" s="5"/>
      <c r="AE14450" s="5"/>
      <c r="AF14450" s="5"/>
      <c r="AG14450" s="5"/>
      <c r="AH14450" s="5"/>
      <c r="AI14450" s="5"/>
      <c r="AJ14450" s="5"/>
    </row>
    <row r="14451" spans="11:36">
      <c r="K14451" s="5"/>
      <c r="L14451" s="5"/>
      <c r="M14451" s="5"/>
      <c r="N14451" s="5"/>
      <c r="O14451" s="5"/>
      <c r="P14451" s="5"/>
      <c r="Q14451" s="5"/>
      <c r="R14451" s="5"/>
      <c r="S14451" s="5"/>
      <c r="T14451" s="5"/>
      <c r="U14451" s="5"/>
      <c r="V14451" s="5"/>
      <c r="W14451" s="5"/>
      <c r="X14451" s="5"/>
      <c r="Y14451" s="5"/>
      <c r="Z14451" s="5"/>
      <c r="AA14451" s="5"/>
      <c r="AB14451" s="5"/>
      <c r="AC14451" s="5"/>
      <c r="AD14451" s="5"/>
      <c r="AE14451" s="5"/>
      <c r="AF14451" s="5"/>
      <c r="AG14451" s="5"/>
      <c r="AH14451" s="5"/>
      <c r="AI14451" s="5"/>
      <c r="AJ14451" s="5"/>
    </row>
    <row r="14452" spans="11:36">
      <c r="K14452" s="5"/>
      <c r="L14452" s="5"/>
      <c r="M14452" s="5"/>
      <c r="N14452" s="5"/>
      <c r="O14452" s="5"/>
      <c r="P14452" s="5"/>
      <c r="Q14452" s="5"/>
      <c r="R14452" s="5"/>
      <c r="S14452" s="5"/>
      <c r="T14452" s="5"/>
      <c r="U14452" s="5"/>
      <c r="V14452" s="5"/>
      <c r="W14452" s="5"/>
      <c r="X14452" s="5"/>
      <c r="Y14452" s="5"/>
      <c r="Z14452" s="5"/>
      <c r="AA14452" s="5"/>
      <c r="AB14452" s="5"/>
      <c r="AC14452" s="5"/>
      <c r="AD14452" s="5"/>
      <c r="AE14452" s="5"/>
      <c r="AF14452" s="5"/>
      <c r="AG14452" s="5"/>
      <c r="AH14452" s="5"/>
      <c r="AI14452" s="5"/>
      <c r="AJ14452" s="5"/>
    </row>
    <row r="14453" spans="11:36">
      <c r="K14453" s="5"/>
      <c r="L14453" s="5"/>
      <c r="M14453" s="5"/>
      <c r="N14453" s="5"/>
      <c r="O14453" s="5"/>
      <c r="P14453" s="5"/>
      <c r="Q14453" s="5"/>
      <c r="R14453" s="5"/>
      <c r="S14453" s="5"/>
      <c r="T14453" s="5"/>
      <c r="U14453" s="5"/>
      <c r="V14453" s="5"/>
      <c r="W14453" s="5"/>
      <c r="X14453" s="5"/>
      <c r="Y14453" s="5"/>
      <c r="Z14453" s="5"/>
      <c r="AA14453" s="5"/>
      <c r="AB14453" s="5"/>
      <c r="AC14453" s="5"/>
      <c r="AD14453" s="5"/>
      <c r="AE14453" s="5"/>
      <c r="AF14453" s="5"/>
      <c r="AG14453" s="5"/>
      <c r="AH14453" s="5"/>
      <c r="AI14453" s="5"/>
      <c r="AJ14453" s="5"/>
    </row>
    <row r="14454" spans="11:36">
      <c r="K14454" s="5"/>
      <c r="L14454" s="5"/>
      <c r="M14454" s="5"/>
      <c r="N14454" s="5"/>
      <c r="O14454" s="5"/>
      <c r="P14454" s="5"/>
      <c r="Q14454" s="5"/>
      <c r="R14454" s="5"/>
      <c r="S14454" s="5"/>
      <c r="T14454" s="5"/>
      <c r="U14454" s="5"/>
      <c r="V14454" s="5"/>
      <c r="W14454" s="5"/>
      <c r="X14454" s="5"/>
      <c r="Y14454" s="5"/>
      <c r="Z14454" s="5"/>
      <c r="AA14454" s="5"/>
      <c r="AB14454" s="5"/>
      <c r="AC14454" s="5"/>
      <c r="AD14454" s="5"/>
      <c r="AE14454" s="5"/>
      <c r="AF14454" s="5"/>
      <c r="AG14454" s="5"/>
      <c r="AH14454" s="5"/>
      <c r="AI14454" s="5"/>
      <c r="AJ14454" s="5"/>
    </row>
    <row r="14455" spans="11:36">
      <c r="K14455" s="5"/>
      <c r="L14455" s="5"/>
      <c r="M14455" s="5"/>
      <c r="N14455" s="5"/>
      <c r="O14455" s="5"/>
      <c r="P14455" s="5"/>
      <c r="Q14455" s="5"/>
      <c r="R14455" s="5"/>
      <c r="S14455" s="5"/>
      <c r="T14455" s="5"/>
      <c r="U14455" s="5"/>
      <c r="V14455" s="5"/>
      <c r="W14455" s="5"/>
      <c r="X14455" s="5"/>
      <c r="Y14455" s="5"/>
      <c r="Z14455" s="5"/>
      <c r="AA14455" s="5"/>
      <c r="AB14455" s="5"/>
      <c r="AC14455" s="5"/>
      <c r="AD14455" s="5"/>
      <c r="AE14455" s="5"/>
      <c r="AF14455" s="5"/>
      <c r="AG14455" s="5"/>
      <c r="AH14455" s="5"/>
      <c r="AI14455" s="5"/>
      <c r="AJ14455" s="5"/>
    </row>
    <row r="14456" spans="11:36">
      <c r="K14456" s="5"/>
      <c r="L14456" s="5"/>
      <c r="M14456" s="5"/>
      <c r="N14456" s="5"/>
      <c r="O14456" s="5"/>
      <c r="P14456" s="5"/>
      <c r="Q14456" s="5"/>
      <c r="R14456" s="5"/>
      <c r="S14456" s="5"/>
      <c r="T14456" s="5"/>
      <c r="U14456" s="5"/>
      <c r="V14456" s="5"/>
      <c r="W14456" s="5"/>
      <c r="X14456" s="5"/>
      <c r="Y14456" s="5"/>
      <c r="Z14456" s="5"/>
      <c r="AA14456" s="5"/>
      <c r="AB14456" s="5"/>
      <c r="AC14456" s="5"/>
      <c r="AD14456" s="5"/>
      <c r="AE14456" s="5"/>
      <c r="AF14456" s="5"/>
      <c r="AG14456" s="5"/>
      <c r="AH14456" s="5"/>
      <c r="AI14456" s="5"/>
      <c r="AJ14456" s="5"/>
    </row>
    <row r="14457" spans="11:36">
      <c r="K14457" s="5"/>
      <c r="L14457" s="5"/>
      <c r="M14457" s="5"/>
      <c r="N14457" s="5"/>
      <c r="O14457" s="5"/>
      <c r="P14457" s="5"/>
      <c r="Q14457" s="5"/>
      <c r="R14457" s="5"/>
      <c r="S14457" s="5"/>
      <c r="T14457" s="5"/>
      <c r="U14457" s="5"/>
      <c r="V14457" s="5"/>
      <c r="W14457" s="5"/>
      <c r="X14457" s="5"/>
      <c r="Y14457" s="5"/>
      <c r="Z14457" s="5"/>
      <c r="AA14457" s="5"/>
      <c r="AB14457" s="5"/>
      <c r="AC14457" s="5"/>
      <c r="AD14457" s="5"/>
      <c r="AE14457" s="5"/>
      <c r="AF14457" s="5"/>
      <c r="AG14457" s="5"/>
      <c r="AH14457" s="5"/>
      <c r="AI14457" s="5"/>
      <c r="AJ14457" s="5"/>
    </row>
    <row r="14458" spans="11:36">
      <c r="K14458" s="5"/>
      <c r="L14458" s="5"/>
      <c r="M14458" s="5"/>
      <c r="N14458" s="5"/>
      <c r="O14458" s="5"/>
      <c r="P14458" s="5"/>
      <c r="Q14458" s="5"/>
      <c r="R14458" s="5"/>
      <c r="S14458" s="5"/>
      <c r="T14458" s="5"/>
      <c r="U14458" s="5"/>
      <c r="V14458" s="5"/>
      <c r="W14458" s="5"/>
      <c r="X14458" s="5"/>
      <c r="Y14458" s="5"/>
      <c r="Z14458" s="5"/>
      <c r="AA14458" s="5"/>
      <c r="AB14458" s="5"/>
      <c r="AC14458" s="5"/>
      <c r="AD14458" s="5"/>
      <c r="AE14458" s="5"/>
      <c r="AF14458" s="5"/>
      <c r="AG14458" s="5"/>
      <c r="AH14458" s="5"/>
      <c r="AI14458" s="5"/>
      <c r="AJ14458" s="5"/>
    </row>
    <row r="14459" spans="11:36">
      <c r="K14459" s="5"/>
      <c r="L14459" s="5"/>
      <c r="M14459" s="5"/>
      <c r="N14459" s="5"/>
      <c r="O14459" s="5"/>
      <c r="P14459" s="5"/>
      <c r="Q14459" s="5"/>
      <c r="R14459" s="5"/>
      <c r="S14459" s="5"/>
      <c r="T14459" s="5"/>
      <c r="U14459" s="5"/>
      <c r="V14459" s="5"/>
      <c r="W14459" s="5"/>
      <c r="X14459" s="5"/>
      <c r="Y14459" s="5"/>
      <c r="Z14459" s="5"/>
      <c r="AA14459" s="5"/>
      <c r="AB14459" s="5"/>
      <c r="AC14459" s="5"/>
      <c r="AD14459" s="5"/>
      <c r="AE14459" s="5"/>
      <c r="AF14459" s="5"/>
      <c r="AG14459" s="5"/>
      <c r="AH14459" s="5"/>
      <c r="AI14459" s="5"/>
      <c r="AJ14459" s="5"/>
    </row>
    <row r="14460" spans="11:36">
      <c r="K14460" s="5"/>
      <c r="L14460" s="5"/>
      <c r="M14460" s="5"/>
      <c r="N14460" s="5"/>
      <c r="O14460" s="5"/>
      <c r="P14460" s="5"/>
      <c r="Q14460" s="5"/>
      <c r="R14460" s="5"/>
      <c r="S14460" s="5"/>
      <c r="T14460" s="5"/>
      <c r="U14460" s="5"/>
      <c r="V14460" s="5"/>
      <c r="W14460" s="5"/>
      <c r="X14460" s="5"/>
      <c r="Y14460" s="5"/>
      <c r="Z14460" s="5"/>
      <c r="AA14460" s="5"/>
      <c r="AB14460" s="5"/>
      <c r="AC14460" s="5"/>
      <c r="AD14460" s="5"/>
      <c r="AE14460" s="5"/>
      <c r="AF14460" s="5"/>
      <c r="AG14460" s="5"/>
      <c r="AH14460" s="5"/>
      <c r="AI14460" s="5"/>
      <c r="AJ14460" s="5"/>
    </row>
    <row r="14461" spans="11:36">
      <c r="K14461" s="5"/>
      <c r="L14461" s="5"/>
      <c r="M14461" s="5"/>
      <c r="N14461" s="5"/>
      <c r="O14461" s="5"/>
      <c r="P14461" s="5"/>
      <c r="Q14461" s="5"/>
      <c r="R14461" s="5"/>
      <c r="S14461" s="5"/>
      <c r="T14461" s="5"/>
      <c r="U14461" s="5"/>
      <c r="V14461" s="5"/>
      <c r="W14461" s="5"/>
      <c r="X14461" s="5"/>
      <c r="Y14461" s="5"/>
      <c r="Z14461" s="5"/>
      <c r="AA14461" s="5"/>
      <c r="AB14461" s="5"/>
      <c r="AC14461" s="5"/>
      <c r="AD14461" s="5"/>
      <c r="AE14461" s="5"/>
      <c r="AF14461" s="5"/>
      <c r="AG14461" s="5"/>
      <c r="AH14461" s="5"/>
      <c r="AI14461" s="5"/>
      <c r="AJ14461" s="5"/>
    </row>
    <row r="14462" spans="11:36">
      <c r="K14462" s="5"/>
      <c r="L14462" s="5"/>
      <c r="M14462" s="5"/>
      <c r="N14462" s="5"/>
      <c r="O14462" s="5"/>
      <c r="P14462" s="5"/>
      <c r="Q14462" s="5"/>
      <c r="R14462" s="5"/>
      <c r="S14462" s="5"/>
      <c r="T14462" s="5"/>
      <c r="U14462" s="5"/>
      <c r="V14462" s="5"/>
      <c r="W14462" s="5"/>
      <c r="X14462" s="5"/>
      <c r="Y14462" s="5"/>
      <c r="Z14462" s="5"/>
      <c r="AA14462" s="5"/>
      <c r="AB14462" s="5"/>
      <c r="AC14462" s="5"/>
      <c r="AD14462" s="5"/>
      <c r="AE14462" s="5"/>
      <c r="AF14462" s="5"/>
      <c r="AG14462" s="5"/>
      <c r="AH14462" s="5"/>
      <c r="AI14462" s="5"/>
      <c r="AJ14462" s="5"/>
    </row>
    <row r="14463" spans="11:36">
      <c r="K14463" s="5"/>
      <c r="L14463" s="5"/>
      <c r="M14463" s="5"/>
      <c r="N14463" s="5"/>
      <c r="O14463" s="5"/>
      <c r="P14463" s="5"/>
      <c r="Q14463" s="5"/>
      <c r="R14463" s="5"/>
      <c r="S14463" s="5"/>
      <c r="T14463" s="5"/>
      <c r="U14463" s="5"/>
      <c r="V14463" s="5"/>
      <c r="W14463" s="5"/>
      <c r="X14463" s="5"/>
      <c r="Y14463" s="5"/>
      <c r="Z14463" s="5"/>
      <c r="AA14463" s="5"/>
      <c r="AB14463" s="5"/>
      <c r="AC14463" s="5"/>
      <c r="AD14463" s="5"/>
      <c r="AE14463" s="5"/>
      <c r="AF14463" s="5"/>
      <c r="AG14463" s="5"/>
      <c r="AH14463" s="5"/>
      <c r="AI14463" s="5"/>
      <c r="AJ14463" s="5"/>
    </row>
    <row r="14464" spans="11:36">
      <c r="K14464" s="5"/>
      <c r="L14464" s="5"/>
      <c r="M14464" s="5"/>
      <c r="N14464" s="5"/>
      <c r="O14464" s="5"/>
      <c r="P14464" s="5"/>
      <c r="Q14464" s="5"/>
      <c r="R14464" s="5"/>
      <c r="S14464" s="5"/>
      <c r="T14464" s="5"/>
      <c r="U14464" s="5"/>
      <c r="V14464" s="5"/>
      <c r="W14464" s="5"/>
      <c r="X14464" s="5"/>
      <c r="Y14464" s="5"/>
      <c r="Z14464" s="5"/>
      <c r="AA14464" s="5"/>
      <c r="AB14464" s="5"/>
      <c r="AC14464" s="5"/>
      <c r="AD14464" s="5"/>
      <c r="AE14464" s="5"/>
      <c r="AF14464" s="5"/>
      <c r="AG14464" s="5"/>
      <c r="AH14464" s="5"/>
      <c r="AI14464" s="5"/>
      <c r="AJ14464" s="5"/>
    </row>
    <row r="14465" spans="11:36">
      <c r="K14465" s="5"/>
      <c r="L14465" s="5"/>
      <c r="M14465" s="5"/>
      <c r="N14465" s="5"/>
      <c r="O14465" s="5"/>
      <c r="P14465" s="5"/>
      <c r="Q14465" s="5"/>
      <c r="R14465" s="5"/>
      <c r="S14465" s="5"/>
      <c r="T14465" s="5"/>
      <c r="U14465" s="5"/>
      <c r="V14465" s="5"/>
      <c r="W14465" s="5"/>
      <c r="X14465" s="5"/>
      <c r="Y14465" s="5"/>
      <c r="Z14465" s="5"/>
      <c r="AA14465" s="5"/>
      <c r="AB14465" s="5"/>
      <c r="AC14465" s="5"/>
      <c r="AD14465" s="5"/>
      <c r="AE14465" s="5"/>
      <c r="AF14465" s="5"/>
      <c r="AG14465" s="5"/>
      <c r="AH14465" s="5"/>
      <c r="AI14465" s="5"/>
      <c r="AJ14465" s="5"/>
    </row>
    <row r="14466" spans="11:36">
      <c r="K14466" s="5"/>
      <c r="L14466" s="5"/>
      <c r="M14466" s="5"/>
      <c r="N14466" s="5"/>
      <c r="O14466" s="5"/>
      <c r="P14466" s="5"/>
      <c r="Q14466" s="5"/>
      <c r="R14466" s="5"/>
      <c r="S14466" s="5"/>
      <c r="T14466" s="5"/>
      <c r="U14466" s="5"/>
      <c r="V14466" s="5"/>
      <c r="W14466" s="5"/>
      <c r="X14466" s="5"/>
      <c r="Y14466" s="5"/>
      <c r="Z14466" s="5"/>
      <c r="AA14466" s="5"/>
      <c r="AB14466" s="5"/>
      <c r="AC14466" s="5"/>
      <c r="AD14466" s="5"/>
      <c r="AE14466" s="5"/>
      <c r="AF14466" s="5"/>
      <c r="AG14466" s="5"/>
      <c r="AH14466" s="5"/>
      <c r="AI14466" s="5"/>
      <c r="AJ14466" s="5"/>
    </row>
    <row r="14467" spans="11:36">
      <c r="K14467" s="5"/>
      <c r="L14467" s="5"/>
      <c r="M14467" s="5"/>
      <c r="N14467" s="5"/>
      <c r="O14467" s="5"/>
      <c r="P14467" s="5"/>
      <c r="Q14467" s="5"/>
      <c r="R14467" s="5"/>
      <c r="S14467" s="5"/>
      <c r="T14467" s="5"/>
      <c r="U14467" s="5"/>
      <c r="V14467" s="5"/>
      <c r="W14467" s="5"/>
      <c r="X14467" s="5"/>
      <c r="Y14467" s="5"/>
      <c r="Z14467" s="5"/>
      <c r="AA14467" s="5"/>
      <c r="AB14467" s="5"/>
      <c r="AC14467" s="5"/>
      <c r="AD14467" s="5"/>
      <c r="AE14467" s="5"/>
      <c r="AF14467" s="5"/>
      <c r="AG14467" s="5"/>
      <c r="AH14467" s="5"/>
      <c r="AI14467" s="5"/>
      <c r="AJ14467" s="5"/>
    </row>
    <row r="14468" spans="11:36">
      <c r="K14468" s="5"/>
      <c r="L14468" s="5"/>
      <c r="M14468" s="5"/>
      <c r="N14468" s="5"/>
      <c r="O14468" s="5"/>
      <c r="P14468" s="5"/>
      <c r="Q14468" s="5"/>
      <c r="R14468" s="5"/>
      <c r="S14468" s="5"/>
      <c r="T14468" s="5"/>
      <c r="U14468" s="5"/>
      <c r="V14468" s="5"/>
      <c r="W14468" s="5"/>
      <c r="X14468" s="5"/>
      <c r="Y14468" s="5"/>
      <c r="Z14468" s="5"/>
      <c r="AA14468" s="5"/>
      <c r="AB14468" s="5"/>
      <c r="AC14468" s="5"/>
      <c r="AD14468" s="5"/>
      <c r="AE14468" s="5"/>
      <c r="AF14468" s="5"/>
      <c r="AG14468" s="5"/>
      <c r="AH14468" s="5"/>
      <c r="AI14468" s="5"/>
      <c r="AJ14468" s="5"/>
    </row>
    <row r="14469" spans="11:36">
      <c r="K14469" s="5"/>
      <c r="L14469" s="5"/>
      <c r="M14469" s="5"/>
      <c r="N14469" s="5"/>
      <c r="O14469" s="5"/>
      <c r="P14469" s="5"/>
      <c r="Q14469" s="5"/>
      <c r="R14469" s="5"/>
      <c r="S14469" s="5"/>
      <c r="T14469" s="5"/>
      <c r="U14469" s="5"/>
      <c r="V14469" s="5"/>
      <c r="W14469" s="5"/>
      <c r="X14469" s="5"/>
      <c r="Y14469" s="5"/>
      <c r="Z14469" s="5"/>
      <c r="AA14469" s="5"/>
      <c r="AB14469" s="5"/>
      <c r="AC14469" s="5"/>
      <c r="AD14469" s="5"/>
      <c r="AE14469" s="5"/>
      <c r="AF14469" s="5"/>
      <c r="AG14469" s="5"/>
      <c r="AH14469" s="5"/>
      <c r="AI14469" s="5"/>
      <c r="AJ14469" s="5"/>
    </row>
    <row r="14470" spans="11:36">
      <c r="K14470" s="5"/>
      <c r="L14470" s="5"/>
      <c r="M14470" s="5"/>
      <c r="N14470" s="5"/>
      <c r="O14470" s="5"/>
      <c r="P14470" s="5"/>
      <c r="Q14470" s="5"/>
      <c r="R14470" s="5"/>
      <c r="S14470" s="5"/>
      <c r="T14470" s="5"/>
      <c r="U14470" s="5"/>
      <c r="V14470" s="5"/>
      <c r="W14470" s="5"/>
      <c r="X14470" s="5"/>
      <c r="Y14470" s="5"/>
      <c r="Z14470" s="5"/>
      <c r="AA14470" s="5"/>
      <c r="AB14470" s="5"/>
      <c r="AC14470" s="5"/>
      <c r="AD14470" s="5"/>
      <c r="AE14470" s="5"/>
      <c r="AF14470" s="5"/>
      <c r="AG14470" s="5"/>
      <c r="AH14470" s="5"/>
      <c r="AI14470" s="5"/>
      <c r="AJ14470" s="5"/>
    </row>
    <row r="14471" spans="11:36">
      <c r="K14471" s="5"/>
      <c r="L14471" s="5"/>
      <c r="M14471" s="5"/>
      <c r="N14471" s="5"/>
      <c r="O14471" s="5"/>
      <c r="P14471" s="5"/>
      <c r="Q14471" s="5"/>
      <c r="R14471" s="5"/>
      <c r="S14471" s="5"/>
      <c r="T14471" s="5"/>
      <c r="U14471" s="5"/>
      <c r="V14471" s="5"/>
      <c r="W14471" s="5"/>
      <c r="X14471" s="5"/>
      <c r="Y14471" s="5"/>
      <c r="Z14471" s="5"/>
      <c r="AA14471" s="5"/>
      <c r="AB14471" s="5"/>
      <c r="AC14471" s="5"/>
      <c r="AD14471" s="5"/>
      <c r="AE14471" s="5"/>
      <c r="AF14471" s="5"/>
      <c r="AG14471" s="5"/>
      <c r="AH14471" s="5"/>
      <c r="AI14471" s="5"/>
      <c r="AJ14471" s="5"/>
    </row>
    <row r="14472" spans="11:36">
      <c r="K14472" s="5"/>
      <c r="L14472" s="5"/>
      <c r="M14472" s="5"/>
      <c r="N14472" s="5"/>
      <c r="O14472" s="5"/>
      <c r="P14472" s="5"/>
      <c r="Q14472" s="5"/>
      <c r="R14472" s="5"/>
      <c r="S14472" s="5"/>
      <c r="T14472" s="5"/>
      <c r="U14472" s="5"/>
      <c r="V14472" s="5"/>
      <c r="W14472" s="5"/>
      <c r="X14472" s="5"/>
      <c r="Y14472" s="5"/>
      <c r="Z14472" s="5"/>
      <c r="AA14472" s="5"/>
      <c r="AB14472" s="5"/>
      <c r="AC14472" s="5"/>
      <c r="AD14472" s="5"/>
      <c r="AE14472" s="5"/>
      <c r="AF14472" s="5"/>
      <c r="AG14472" s="5"/>
      <c r="AH14472" s="5"/>
      <c r="AI14472" s="5"/>
      <c r="AJ14472" s="5"/>
    </row>
    <row r="14473" spans="11:36">
      <c r="K14473" s="5"/>
      <c r="L14473" s="5"/>
      <c r="M14473" s="5"/>
      <c r="N14473" s="5"/>
      <c r="O14473" s="5"/>
      <c r="P14473" s="5"/>
      <c r="Q14473" s="5"/>
      <c r="R14473" s="5"/>
      <c r="S14473" s="5"/>
      <c r="T14473" s="5"/>
      <c r="U14473" s="5"/>
      <c r="V14473" s="5"/>
      <c r="W14473" s="5"/>
      <c r="X14473" s="5"/>
      <c r="Y14473" s="5"/>
      <c r="Z14473" s="5"/>
      <c r="AA14473" s="5"/>
      <c r="AB14473" s="5"/>
      <c r="AC14473" s="5"/>
      <c r="AD14473" s="5"/>
      <c r="AE14473" s="5"/>
      <c r="AF14473" s="5"/>
      <c r="AG14473" s="5"/>
      <c r="AH14473" s="5"/>
      <c r="AI14473" s="5"/>
      <c r="AJ14473" s="5"/>
    </row>
    <row r="14474" spans="11:36">
      <c r="K14474" s="5"/>
      <c r="L14474" s="5"/>
      <c r="M14474" s="5"/>
      <c r="N14474" s="5"/>
      <c r="O14474" s="5"/>
      <c r="P14474" s="5"/>
      <c r="Q14474" s="5"/>
      <c r="R14474" s="5"/>
      <c r="S14474" s="5"/>
      <c r="T14474" s="5"/>
      <c r="U14474" s="5"/>
      <c r="V14474" s="5"/>
      <c r="W14474" s="5"/>
      <c r="X14474" s="5"/>
      <c r="Y14474" s="5"/>
      <c r="Z14474" s="5"/>
      <c r="AA14474" s="5"/>
      <c r="AB14474" s="5"/>
      <c r="AC14474" s="5"/>
      <c r="AD14474" s="5"/>
      <c r="AE14474" s="5"/>
      <c r="AF14474" s="5"/>
      <c r="AG14474" s="5"/>
      <c r="AH14474" s="5"/>
      <c r="AI14474" s="5"/>
      <c r="AJ14474" s="5"/>
    </row>
    <row r="14475" spans="11:36">
      <c r="K14475" s="5"/>
      <c r="L14475" s="5"/>
      <c r="M14475" s="5"/>
      <c r="N14475" s="5"/>
      <c r="O14475" s="5"/>
      <c r="P14475" s="5"/>
      <c r="Q14475" s="5"/>
      <c r="R14475" s="5"/>
      <c r="S14475" s="5"/>
      <c r="T14475" s="5"/>
      <c r="U14475" s="5"/>
      <c r="V14475" s="5"/>
      <c r="W14475" s="5"/>
      <c r="X14475" s="5"/>
      <c r="Y14475" s="5"/>
      <c r="Z14475" s="5"/>
      <c r="AA14475" s="5"/>
      <c r="AB14475" s="5"/>
      <c r="AC14475" s="5"/>
      <c r="AD14475" s="5"/>
      <c r="AE14475" s="5"/>
      <c r="AF14475" s="5"/>
      <c r="AG14475" s="5"/>
      <c r="AH14475" s="5"/>
      <c r="AI14475" s="5"/>
      <c r="AJ14475" s="5"/>
    </row>
    <row r="14476" spans="11:36">
      <c r="K14476" s="5"/>
      <c r="L14476" s="5"/>
      <c r="M14476" s="5"/>
      <c r="N14476" s="5"/>
      <c r="O14476" s="5"/>
      <c r="P14476" s="5"/>
      <c r="Q14476" s="5"/>
      <c r="R14476" s="5"/>
      <c r="S14476" s="5"/>
      <c r="T14476" s="5"/>
      <c r="U14476" s="5"/>
      <c r="V14476" s="5"/>
      <c r="W14476" s="5"/>
      <c r="X14476" s="5"/>
      <c r="Y14476" s="5"/>
      <c r="Z14476" s="5"/>
      <c r="AA14476" s="5"/>
      <c r="AB14476" s="5"/>
      <c r="AC14476" s="5"/>
      <c r="AD14476" s="5"/>
      <c r="AE14476" s="5"/>
      <c r="AF14476" s="5"/>
      <c r="AG14476" s="5"/>
      <c r="AH14476" s="5"/>
      <c r="AI14476" s="5"/>
      <c r="AJ14476" s="5"/>
    </row>
    <row r="14477" spans="11:36">
      <c r="K14477" s="5"/>
      <c r="L14477" s="5"/>
      <c r="M14477" s="5"/>
      <c r="N14477" s="5"/>
      <c r="O14477" s="5"/>
      <c r="P14477" s="5"/>
      <c r="Q14477" s="5"/>
      <c r="R14477" s="5"/>
      <c r="S14477" s="5"/>
      <c r="T14477" s="5"/>
      <c r="U14477" s="5"/>
      <c r="V14477" s="5"/>
      <c r="W14477" s="5"/>
      <c r="X14477" s="5"/>
      <c r="Y14477" s="5"/>
      <c r="Z14477" s="5"/>
      <c r="AA14477" s="5"/>
      <c r="AB14477" s="5"/>
      <c r="AC14477" s="5"/>
      <c r="AD14477" s="5"/>
      <c r="AE14477" s="5"/>
      <c r="AF14477" s="5"/>
      <c r="AG14477" s="5"/>
      <c r="AH14477" s="5"/>
      <c r="AI14477" s="5"/>
      <c r="AJ14477" s="5"/>
    </row>
    <row r="14478" spans="11:36">
      <c r="K14478" s="5"/>
      <c r="L14478" s="5"/>
      <c r="M14478" s="5"/>
      <c r="N14478" s="5"/>
      <c r="O14478" s="5"/>
      <c r="P14478" s="5"/>
      <c r="Q14478" s="5"/>
      <c r="R14478" s="5"/>
      <c r="S14478" s="5"/>
      <c r="T14478" s="5"/>
      <c r="U14478" s="5"/>
      <c r="V14478" s="5"/>
      <c r="W14478" s="5"/>
      <c r="X14478" s="5"/>
      <c r="Y14478" s="5"/>
      <c r="Z14478" s="5"/>
      <c r="AA14478" s="5"/>
      <c r="AB14478" s="5"/>
      <c r="AC14478" s="5"/>
      <c r="AD14478" s="5"/>
      <c r="AE14478" s="5"/>
      <c r="AF14478" s="5"/>
      <c r="AG14478" s="5"/>
      <c r="AH14478" s="5"/>
      <c r="AI14478" s="5"/>
      <c r="AJ14478" s="5"/>
    </row>
    <row r="14479" spans="11:36">
      <c r="K14479" s="5"/>
      <c r="L14479" s="5"/>
      <c r="M14479" s="5"/>
      <c r="N14479" s="5"/>
      <c r="O14479" s="5"/>
      <c r="P14479" s="5"/>
      <c r="Q14479" s="5"/>
      <c r="R14479" s="5"/>
      <c r="S14479" s="5"/>
      <c r="T14479" s="5"/>
      <c r="U14479" s="5"/>
      <c r="V14479" s="5"/>
      <c r="W14479" s="5"/>
      <c r="X14479" s="5"/>
      <c r="Y14479" s="5"/>
      <c r="Z14479" s="5"/>
      <c r="AA14479" s="5"/>
      <c r="AB14479" s="5"/>
      <c r="AC14479" s="5"/>
      <c r="AD14479" s="5"/>
      <c r="AE14479" s="5"/>
      <c r="AF14479" s="5"/>
      <c r="AG14479" s="5"/>
      <c r="AH14479" s="5"/>
      <c r="AI14479" s="5"/>
      <c r="AJ14479" s="5"/>
    </row>
    <row r="14480" spans="11:36">
      <c r="K14480" s="5"/>
      <c r="L14480" s="5"/>
      <c r="M14480" s="5"/>
      <c r="N14480" s="5"/>
      <c r="O14480" s="5"/>
      <c r="P14480" s="5"/>
      <c r="Q14480" s="5"/>
      <c r="R14480" s="5"/>
      <c r="S14480" s="5"/>
      <c r="T14480" s="5"/>
      <c r="U14480" s="5"/>
      <c r="V14480" s="5"/>
      <c r="W14480" s="5"/>
      <c r="X14480" s="5"/>
      <c r="Y14480" s="5"/>
      <c r="Z14480" s="5"/>
      <c r="AA14480" s="5"/>
      <c r="AB14480" s="5"/>
      <c r="AC14480" s="5"/>
      <c r="AD14480" s="5"/>
      <c r="AE14480" s="5"/>
      <c r="AF14480" s="5"/>
      <c r="AG14480" s="5"/>
      <c r="AH14480" s="5"/>
      <c r="AI14480" s="5"/>
      <c r="AJ14480" s="5"/>
    </row>
    <row r="14481" spans="11:36">
      <c r="K14481" s="5"/>
      <c r="L14481" s="5"/>
      <c r="M14481" s="5"/>
      <c r="N14481" s="5"/>
      <c r="O14481" s="5"/>
      <c r="P14481" s="5"/>
      <c r="Q14481" s="5"/>
      <c r="R14481" s="5"/>
      <c r="S14481" s="5"/>
      <c r="T14481" s="5"/>
      <c r="U14481" s="5"/>
      <c r="V14481" s="5"/>
      <c r="W14481" s="5"/>
      <c r="X14481" s="5"/>
      <c r="Y14481" s="5"/>
      <c r="Z14481" s="5"/>
      <c r="AA14481" s="5"/>
      <c r="AB14481" s="5"/>
      <c r="AC14481" s="5"/>
      <c r="AD14481" s="5"/>
      <c r="AE14481" s="5"/>
      <c r="AF14481" s="5"/>
      <c r="AG14481" s="5"/>
      <c r="AH14481" s="5"/>
      <c r="AI14481" s="5"/>
      <c r="AJ14481" s="5"/>
    </row>
    <row r="14482" spans="11:36">
      <c r="K14482" s="5"/>
      <c r="L14482" s="5"/>
      <c r="M14482" s="5"/>
      <c r="N14482" s="5"/>
      <c r="O14482" s="5"/>
      <c r="P14482" s="5"/>
      <c r="Q14482" s="5"/>
      <c r="R14482" s="5"/>
      <c r="S14482" s="5"/>
      <c r="T14482" s="5"/>
      <c r="U14482" s="5"/>
      <c r="V14482" s="5"/>
      <c r="W14482" s="5"/>
      <c r="X14482" s="5"/>
      <c r="Y14482" s="5"/>
      <c r="Z14482" s="5"/>
      <c r="AA14482" s="5"/>
      <c r="AB14482" s="5"/>
      <c r="AC14482" s="5"/>
      <c r="AD14482" s="5"/>
      <c r="AE14482" s="5"/>
      <c r="AF14482" s="5"/>
      <c r="AG14482" s="5"/>
      <c r="AH14482" s="5"/>
      <c r="AI14482" s="5"/>
      <c r="AJ14482" s="5"/>
    </row>
    <row r="14483" spans="11:36">
      <c r="K14483" s="5"/>
      <c r="L14483" s="5"/>
      <c r="M14483" s="5"/>
      <c r="N14483" s="5"/>
      <c r="O14483" s="5"/>
      <c r="P14483" s="5"/>
      <c r="Q14483" s="5"/>
      <c r="R14483" s="5"/>
      <c r="S14483" s="5"/>
      <c r="T14483" s="5"/>
      <c r="U14483" s="5"/>
      <c r="V14483" s="5"/>
      <c r="W14483" s="5"/>
      <c r="X14483" s="5"/>
      <c r="Y14483" s="5"/>
      <c r="Z14483" s="5"/>
      <c r="AA14483" s="5"/>
      <c r="AB14483" s="5"/>
      <c r="AC14483" s="5"/>
      <c r="AD14483" s="5"/>
      <c r="AE14483" s="5"/>
      <c r="AF14483" s="5"/>
      <c r="AG14483" s="5"/>
      <c r="AH14483" s="5"/>
      <c r="AI14483" s="5"/>
      <c r="AJ14483" s="5"/>
    </row>
    <row r="14484" spans="11:36">
      <c r="K14484" s="5"/>
      <c r="L14484" s="5"/>
      <c r="M14484" s="5"/>
      <c r="N14484" s="5"/>
      <c r="O14484" s="5"/>
      <c r="P14484" s="5"/>
      <c r="Q14484" s="5"/>
      <c r="R14484" s="5"/>
      <c r="S14484" s="5"/>
      <c r="T14484" s="5"/>
      <c r="U14484" s="5"/>
      <c r="V14484" s="5"/>
      <c r="W14484" s="5"/>
      <c r="X14484" s="5"/>
      <c r="Y14484" s="5"/>
      <c r="Z14484" s="5"/>
      <c r="AA14484" s="5"/>
      <c r="AB14484" s="5"/>
      <c r="AC14484" s="5"/>
      <c r="AD14484" s="5"/>
      <c r="AE14484" s="5"/>
      <c r="AF14484" s="5"/>
      <c r="AG14484" s="5"/>
      <c r="AH14484" s="5"/>
      <c r="AI14484" s="5"/>
      <c r="AJ14484" s="5"/>
    </row>
    <row r="14485" spans="11:36">
      <c r="K14485" s="5"/>
      <c r="L14485" s="5"/>
      <c r="M14485" s="5"/>
      <c r="N14485" s="5"/>
      <c r="O14485" s="5"/>
      <c r="P14485" s="5"/>
      <c r="Q14485" s="5"/>
      <c r="R14485" s="5"/>
      <c r="S14485" s="5"/>
      <c r="T14485" s="5"/>
      <c r="U14485" s="5"/>
      <c r="V14485" s="5"/>
      <c r="W14485" s="5"/>
      <c r="X14485" s="5"/>
      <c r="Y14485" s="5"/>
      <c r="Z14485" s="5"/>
      <c r="AA14485" s="5"/>
      <c r="AB14485" s="5"/>
      <c r="AC14485" s="5"/>
      <c r="AD14485" s="5"/>
      <c r="AE14485" s="5"/>
      <c r="AF14485" s="5"/>
      <c r="AG14485" s="5"/>
      <c r="AH14485" s="5"/>
      <c r="AI14485" s="5"/>
      <c r="AJ14485" s="5"/>
    </row>
    <row r="14486" spans="11:36">
      <c r="K14486" s="5"/>
      <c r="L14486" s="5"/>
      <c r="M14486" s="5"/>
      <c r="N14486" s="5"/>
      <c r="O14486" s="5"/>
      <c r="P14486" s="5"/>
      <c r="Q14486" s="5"/>
      <c r="R14486" s="5"/>
      <c r="S14486" s="5"/>
      <c r="T14486" s="5"/>
      <c r="U14486" s="5"/>
      <c r="V14486" s="5"/>
      <c r="W14486" s="5"/>
      <c r="X14486" s="5"/>
      <c r="Y14486" s="5"/>
      <c r="Z14486" s="5"/>
      <c r="AA14486" s="5"/>
      <c r="AB14486" s="5"/>
      <c r="AC14486" s="5"/>
      <c r="AD14486" s="5"/>
      <c r="AE14486" s="5"/>
      <c r="AF14486" s="5"/>
      <c r="AG14486" s="5"/>
      <c r="AH14486" s="5"/>
      <c r="AI14486" s="5"/>
      <c r="AJ14486" s="5"/>
    </row>
    <row r="14487" spans="11:36">
      <c r="K14487" s="5"/>
      <c r="L14487" s="5"/>
      <c r="M14487" s="5"/>
      <c r="N14487" s="5"/>
      <c r="O14487" s="5"/>
      <c r="P14487" s="5"/>
      <c r="Q14487" s="5"/>
      <c r="R14487" s="5"/>
      <c r="S14487" s="5"/>
      <c r="T14487" s="5"/>
      <c r="U14487" s="5"/>
      <c r="V14487" s="5"/>
      <c r="W14487" s="5"/>
      <c r="X14487" s="5"/>
      <c r="Y14487" s="5"/>
      <c r="Z14487" s="5"/>
      <c r="AA14487" s="5"/>
      <c r="AB14487" s="5"/>
      <c r="AC14487" s="5"/>
      <c r="AD14487" s="5"/>
      <c r="AE14487" s="5"/>
      <c r="AF14487" s="5"/>
      <c r="AG14487" s="5"/>
      <c r="AH14487" s="5"/>
      <c r="AI14487" s="5"/>
      <c r="AJ14487" s="5"/>
    </row>
    <row r="14488" spans="11:36">
      <c r="K14488" s="5"/>
      <c r="L14488" s="5"/>
      <c r="M14488" s="5"/>
      <c r="N14488" s="5"/>
      <c r="O14488" s="5"/>
      <c r="P14488" s="5"/>
      <c r="Q14488" s="5"/>
      <c r="R14488" s="5"/>
      <c r="S14488" s="5"/>
      <c r="T14488" s="5"/>
      <c r="U14488" s="5"/>
      <c r="V14488" s="5"/>
      <c r="W14488" s="5"/>
      <c r="X14488" s="5"/>
      <c r="Y14488" s="5"/>
      <c r="Z14488" s="5"/>
      <c r="AA14488" s="5"/>
      <c r="AB14488" s="5"/>
      <c r="AC14488" s="5"/>
      <c r="AD14488" s="5"/>
      <c r="AE14488" s="5"/>
      <c r="AF14488" s="5"/>
      <c r="AG14488" s="5"/>
      <c r="AH14488" s="5"/>
      <c r="AI14488" s="5"/>
      <c r="AJ14488" s="5"/>
    </row>
    <row r="14489" spans="11:36">
      <c r="K14489" s="5"/>
      <c r="L14489" s="5"/>
      <c r="M14489" s="5"/>
      <c r="N14489" s="5"/>
      <c r="O14489" s="5"/>
      <c r="P14489" s="5"/>
      <c r="Q14489" s="5"/>
      <c r="R14489" s="5"/>
      <c r="S14489" s="5"/>
      <c r="T14489" s="5"/>
      <c r="U14489" s="5"/>
      <c r="V14489" s="5"/>
      <c r="W14489" s="5"/>
      <c r="X14489" s="5"/>
      <c r="Y14489" s="5"/>
      <c r="Z14489" s="5"/>
      <c r="AA14489" s="5"/>
      <c r="AB14489" s="5"/>
      <c r="AC14489" s="5"/>
      <c r="AD14489" s="5"/>
      <c r="AE14489" s="5"/>
      <c r="AF14489" s="5"/>
      <c r="AG14489" s="5"/>
      <c r="AH14489" s="5"/>
      <c r="AI14489" s="5"/>
      <c r="AJ14489" s="5"/>
    </row>
    <row r="14490" spans="11:36">
      <c r="K14490" s="5"/>
      <c r="L14490" s="5"/>
      <c r="M14490" s="5"/>
      <c r="N14490" s="5"/>
      <c r="O14490" s="5"/>
      <c r="P14490" s="5"/>
      <c r="Q14490" s="5"/>
      <c r="R14490" s="5"/>
      <c r="S14490" s="5"/>
      <c r="T14490" s="5"/>
      <c r="U14490" s="5"/>
      <c r="V14490" s="5"/>
      <c r="W14490" s="5"/>
      <c r="X14490" s="5"/>
      <c r="Y14490" s="5"/>
      <c r="Z14490" s="5"/>
      <c r="AA14490" s="5"/>
      <c r="AB14490" s="5"/>
      <c r="AC14490" s="5"/>
      <c r="AD14490" s="5"/>
      <c r="AE14490" s="5"/>
      <c r="AF14490" s="5"/>
      <c r="AG14490" s="5"/>
      <c r="AH14490" s="5"/>
      <c r="AI14490" s="5"/>
      <c r="AJ14490" s="5"/>
    </row>
    <row r="14491" spans="11:36">
      <c r="K14491" s="5"/>
      <c r="L14491" s="5"/>
      <c r="M14491" s="5"/>
      <c r="N14491" s="5"/>
      <c r="O14491" s="5"/>
      <c r="P14491" s="5"/>
      <c r="Q14491" s="5"/>
      <c r="R14491" s="5"/>
      <c r="S14491" s="5"/>
      <c r="T14491" s="5"/>
      <c r="U14491" s="5"/>
      <c r="V14491" s="5"/>
      <c r="W14491" s="5"/>
      <c r="X14491" s="5"/>
      <c r="Y14491" s="5"/>
      <c r="Z14491" s="5"/>
      <c r="AA14491" s="5"/>
      <c r="AB14491" s="5"/>
      <c r="AC14491" s="5"/>
      <c r="AD14491" s="5"/>
      <c r="AE14491" s="5"/>
      <c r="AF14491" s="5"/>
      <c r="AG14491" s="5"/>
      <c r="AH14491" s="5"/>
      <c r="AI14491" s="5"/>
      <c r="AJ14491" s="5"/>
    </row>
    <row r="14492" spans="11:36">
      <c r="K14492" s="5"/>
      <c r="L14492" s="5"/>
      <c r="M14492" s="5"/>
      <c r="N14492" s="5"/>
      <c r="O14492" s="5"/>
      <c r="P14492" s="5"/>
      <c r="Q14492" s="5"/>
      <c r="R14492" s="5"/>
      <c r="S14492" s="5"/>
      <c r="T14492" s="5"/>
      <c r="U14492" s="5"/>
      <c r="V14492" s="5"/>
      <c r="W14492" s="5"/>
      <c r="X14492" s="5"/>
      <c r="Y14492" s="5"/>
      <c r="Z14492" s="5"/>
      <c r="AA14492" s="5"/>
      <c r="AB14492" s="5"/>
      <c r="AC14492" s="5"/>
      <c r="AD14492" s="5"/>
      <c r="AE14492" s="5"/>
      <c r="AF14492" s="5"/>
      <c r="AG14492" s="5"/>
      <c r="AH14492" s="5"/>
      <c r="AI14492" s="5"/>
      <c r="AJ14492" s="5"/>
    </row>
    <row r="14493" spans="11:36">
      <c r="K14493" s="5"/>
      <c r="L14493" s="5"/>
      <c r="M14493" s="5"/>
      <c r="N14493" s="5"/>
      <c r="O14493" s="5"/>
      <c r="P14493" s="5"/>
      <c r="Q14493" s="5"/>
      <c r="R14493" s="5"/>
      <c r="S14493" s="5"/>
      <c r="T14493" s="5"/>
      <c r="U14493" s="5"/>
      <c r="V14493" s="5"/>
      <c r="W14493" s="5"/>
      <c r="X14493" s="5"/>
      <c r="Y14493" s="5"/>
      <c r="Z14493" s="5"/>
      <c r="AA14493" s="5"/>
      <c r="AB14493" s="5"/>
      <c r="AC14493" s="5"/>
      <c r="AD14493" s="5"/>
      <c r="AE14493" s="5"/>
      <c r="AF14493" s="5"/>
      <c r="AG14493" s="5"/>
      <c r="AH14493" s="5"/>
      <c r="AI14493" s="5"/>
      <c r="AJ14493" s="5"/>
    </row>
    <row r="14494" spans="11:36">
      <c r="K14494" s="5"/>
      <c r="L14494" s="5"/>
      <c r="M14494" s="5"/>
      <c r="N14494" s="5"/>
      <c r="O14494" s="5"/>
      <c r="P14494" s="5"/>
      <c r="Q14494" s="5"/>
      <c r="R14494" s="5"/>
      <c r="S14494" s="5"/>
      <c r="T14494" s="5"/>
      <c r="U14494" s="5"/>
      <c r="V14494" s="5"/>
      <c r="W14494" s="5"/>
      <c r="X14494" s="5"/>
      <c r="Y14494" s="5"/>
      <c r="Z14494" s="5"/>
      <c r="AA14494" s="5"/>
      <c r="AB14494" s="5"/>
      <c r="AC14494" s="5"/>
      <c r="AD14494" s="5"/>
      <c r="AE14494" s="5"/>
      <c r="AF14494" s="5"/>
      <c r="AG14494" s="5"/>
      <c r="AH14494" s="5"/>
      <c r="AI14494" s="5"/>
      <c r="AJ14494" s="5"/>
    </row>
    <row r="14495" spans="11:36">
      <c r="K14495" s="5"/>
      <c r="L14495" s="5"/>
      <c r="M14495" s="5"/>
      <c r="N14495" s="5"/>
      <c r="O14495" s="5"/>
      <c r="P14495" s="5"/>
      <c r="Q14495" s="5"/>
      <c r="R14495" s="5"/>
      <c r="S14495" s="5"/>
      <c r="T14495" s="5"/>
      <c r="U14495" s="5"/>
      <c r="V14495" s="5"/>
      <c r="W14495" s="5"/>
      <c r="X14495" s="5"/>
      <c r="Y14495" s="5"/>
      <c r="Z14495" s="5"/>
      <c r="AA14495" s="5"/>
      <c r="AB14495" s="5"/>
      <c r="AC14495" s="5"/>
      <c r="AD14495" s="5"/>
      <c r="AE14495" s="5"/>
      <c r="AF14495" s="5"/>
      <c r="AG14495" s="5"/>
      <c r="AH14495" s="5"/>
      <c r="AI14495" s="5"/>
      <c r="AJ14495" s="5"/>
    </row>
    <row r="14496" spans="11:36">
      <c r="K14496" s="5"/>
      <c r="L14496" s="5"/>
      <c r="M14496" s="5"/>
      <c r="N14496" s="5"/>
      <c r="O14496" s="5"/>
      <c r="P14496" s="5"/>
      <c r="Q14496" s="5"/>
      <c r="R14496" s="5"/>
      <c r="S14496" s="5"/>
      <c r="T14496" s="5"/>
      <c r="U14496" s="5"/>
      <c r="V14496" s="5"/>
      <c r="W14496" s="5"/>
      <c r="X14496" s="5"/>
      <c r="Y14496" s="5"/>
      <c r="Z14496" s="5"/>
      <c r="AA14496" s="5"/>
      <c r="AB14496" s="5"/>
      <c r="AC14496" s="5"/>
      <c r="AD14496" s="5"/>
      <c r="AE14496" s="5"/>
      <c r="AF14496" s="5"/>
      <c r="AG14496" s="5"/>
      <c r="AH14496" s="5"/>
      <c r="AI14496" s="5"/>
      <c r="AJ14496" s="5"/>
    </row>
    <row r="14497" spans="11:36">
      <c r="K14497" s="5"/>
      <c r="L14497" s="5"/>
      <c r="M14497" s="5"/>
      <c r="N14497" s="5"/>
      <c r="O14497" s="5"/>
      <c r="P14497" s="5"/>
      <c r="Q14497" s="5"/>
      <c r="R14497" s="5"/>
      <c r="S14497" s="5"/>
      <c r="T14497" s="5"/>
      <c r="U14497" s="5"/>
      <c r="V14497" s="5"/>
      <c r="W14497" s="5"/>
      <c r="X14497" s="5"/>
      <c r="Y14497" s="5"/>
      <c r="Z14497" s="5"/>
      <c r="AA14497" s="5"/>
      <c r="AB14497" s="5"/>
      <c r="AC14497" s="5"/>
      <c r="AD14497" s="5"/>
      <c r="AE14497" s="5"/>
      <c r="AF14497" s="5"/>
      <c r="AG14497" s="5"/>
      <c r="AH14497" s="5"/>
      <c r="AI14497" s="5"/>
      <c r="AJ14497" s="5"/>
    </row>
    <row r="14498" spans="11:36">
      <c r="K14498" s="5"/>
      <c r="L14498" s="5"/>
      <c r="M14498" s="5"/>
      <c r="N14498" s="5"/>
      <c r="O14498" s="5"/>
      <c r="P14498" s="5"/>
      <c r="Q14498" s="5"/>
      <c r="R14498" s="5"/>
      <c r="S14498" s="5"/>
      <c r="T14498" s="5"/>
      <c r="U14498" s="5"/>
      <c r="V14498" s="5"/>
      <c r="W14498" s="5"/>
      <c r="X14498" s="5"/>
      <c r="Y14498" s="5"/>
      <c r="Z14498" s="5"/>
      <c r="AA14498" s="5"/>
      <c r="AB14498" s="5"/>
      <c r="AC14498" s="5"/>
      <c r="AD14498" s="5"/>
      <c r="AE14498" s="5"/>
      <c r="AF14498" s="5"/>
      <c r="AG14498" s="5"/>
      <c r="AH14498" s="5"/>
      <c r="AI14498" s="5"/>
      <c r="AJ14498" s="5"/>
    </row>
    <row r="14499" spans="11:36">
      <c r="K14499" s="5"/>
      <c r="L14499" s="5"/>
      <c r="M14499" s="5"/>
      <c r="N14499" s="5"/>
      <c r="O14499" s="5"/>
      <c r="P14499" s="5"/>
      <c r="Q14499" s="5"/>
      <c r="R14499" s="5"/>
      <c r="S14499" s="5"/>
      <c r="T14499" s="5"/>
      <c r="U14499" s="5"/>
      <c r="V14499" s="5"/>
      <c r="W14499" s="5"/>
      <c r="X14499" s="5"/>
      <c r="Y14499" s="5"/>
      <c r="Z14499" s="5"/>
      <c r="AA14499" s="5"/>
      <c r="AB14499" s="5"/>
      <c r="AC14499" s="5"/>
      <c r="AD14499" s="5"/>
      <c r="AE14499" s="5"/>
      <c r="AF14499" s="5"/>
      <c r="AG14499" s="5"/>
      <c r="AH14499" s="5"/>
      <c r="AI14499" s="5"/>
      <c r="AJ14499" s="5"/>
    </row>
    <row r="14500" spans="11:36">
      <c r="K14500" s="5"/>
      <c r="L14500" s="5"/>
      <c r="M14500" s="5"/>
      <c r="N14500" s="5"/>
      <c r="O14500" s="5"/>
      <c r="P14500" s="5"/>
      <c r="Q14500" s="5"/>
      <c r="R14500" s="5"/>
      <c r="S14500" s="5"/>
      <c r="T14500" s="5"/>
      <c r="U14500" s="5"/>
      <c r="V14500" s="5"/>
      <c r="W14500" s="5"/>
      <c r="X14500" s="5"/>
      <c r="Y14500" s="5"/>
      <c r="Z14500" s="5"/>
      <c r="AA14500" s="5"/>
      <c r="AB14500" s="5"/>
      <c r="AC14500" s="5"/>
      <c r="AD14500" s="5"/>
      <c r="AE14500" s="5"/>
      <c r="AF14500" s="5"/>
      <c r="AG14500" s="5"/>
      <c r="AH14500" s="5"/>
      <c r="AI14500" s="5"/>
      <c r="AJ14500" s="5"/>
    </row>
    <row r="14501" spans="11:36">
      <c r="K14501" s="5"/>
      <c r="L14501" s="5"/>
      <c r="M14501" s="5"/>
      <c r="N14501" s="5"/>
      <c r="O14501" s="5"/>
      <c r="P14501" s="5"/>
      <c r="Q14501" s="5"/>
      <c r="R14501" s="5"/>
      <c r="S14501" s="5"/>
      <c r="T14501" s="5"/>
      <c r="U14501" s="5"/>
      <c r="V14501" s="5"/>
      <c r="W14501" s="5"/>
      <c r="X14501" s="5"/>
      <c r="Y14501" s="5"/>
      <c r="Z14501" s="5"/>
      <c r="AA14501" s="5"/>
      <c r="AB14501" s="5"/>
      <c r="AC14501" s="5"/>
      <c r="AD14501" s="5"/>
      <c r="AE14501" s="5"/>
      <c r="AF14501" s="5"/>
      <c r="AG14501" s="5"/>
      <c r="AH14501" s="5"/>
      <c r="AI14501" s="5"/>
      <c r="AJ14501" s="5"/>
    </row>
    <row r="14502" spans="11:36">
      <c r="K14502" s="5"/>
      <c r="L14502" s="5"/>
      <c r="M14502" s="5"/>
      <c r="N14502" s="5"/>
      <c r="O14502" s="5"/>
      <c r="P14502" s="5"/>
      <c r="Q14502" s="5"/>
      <c r="R14502" s="5"/>
      <c r="S14502" s="5"/>
      <c r="T14502" s="5"/>
      <c r="U14502" s="5"/>
      <c r="V14502" s="5"/>
      <c r="W14502" s="5"/>
      <c r="X14502" s="5"/>
      <c r="Y14502" s="5"/>
      <c r="Z14502" s="5"/>
      <c r="AA14502" s="5"/>
      <c r="AB14502" s="5"/>
      <c r="AC14502" s="5"/>
      <c r="AD14502" s="5"/>
      <c r="AE14502" s="5"/>
      <c r="AF14502" s="5"/>
      <c r="AG14502" s="5"/>
      <c r="AH14502" s="5"/>
      <c r="AI14502" s="5"/>
      <c r="AJ14502" s="5"/>
    </row>
    <row r="14503" spans="11:36">
      <c r="K14503" s="5"/>
      <c r="L14503" s="5"/>
      <c r="M14503" s="5"/>
      <c r="N14503" s="5"/>
      <c r="O14503" s="5"/>
      <c r="P14503" s="5"/>
      <c r="Q14503" s="5"/>
      <c r="R14503" s="5"/>
      <c r="S14503" s="5"/>
      <c r="T14503" s="5"/>
      <c r="U14503" s="5"/>
      <c r="V14503" s="5"/>
      <c r="W14503" s="5"/>
      <c r="X14503" s="5"/>
      <c r="Y14503" s="5"/>
      <c r="Z14503" s="5"/>
      <c r="AA14503" s="5"/>
      <c r="AB14503" s="5"/>
      <c r="AC14503" s="5"/>
      <c r="AD14503" s="5"/>
      <c r="AE14503" s="5"/>
      <c r="AF14503" s="5"/>
      <c r="AG14503" s="5"/>
      <c r="AH14503" s="5"/>
      <c r="AI14503" s="5"/>
      <c r="AJ14503" s="5"/>
    </row>
    <row r="14504" spans="11:36">
      <c r="K14504" s="5"/>
      <c r="L14504" s="5"/>
      <c r="M14504" s="5"/>
      <c r="N14504" s="5"/>
      <c r="O14504" s="5"/>
      <c r="P14504" s="5"/>
      <c r="Q14504" s="5"/>
      <c r="R14504" s="5"/>
      <c r="S14504" s="5"/>
      <c r="T14504" s="5"/>
      <c r="U14504" s="5"/>
      <c r="V14504" s="5"/>
      <c r="W14504" s="5"/>
      <c r="X14504" s="5"/>
      <c r="Y14504" s="5"/>
      <c r="Z14504" s="5"/>
      <c r="AA14504" s="5"/>
      <c r="AB14504" s="5"/>
      <c r="AC14504" s="5"/>
      <c r="AD14504" s="5"/>
      <c r="AE14504" s="5"/>
      <c r="AF14504" s="5"/>
      <c r="AG14504" s="5"/>
      <c r="AH14504" s="5"/>
      <c r="AI14504" s="5"/>
      <c r="AJ14504" s="5"/>
    </row>
    <row r="14505" spans="11:36">
      <c r="K14505" s="5"/>
      <c r="L14505" s="5"/>
      <c r="M14505" s="5"/>
      <c r="N14505" s="5"/>
      <c r="O14505" s="5"/>
      <c r="P14505" s="5"/>
      <c r="Q14505" s="5"/>
      <c r="R14505" s="5"/>
      <c r="S14505" s="5"/>
      <c r="T14505" s="5"/>
      <c r="U14505" s="5"/>
      <c r="V14505" s="5"/>
      <c r="W14505" s="5"/>
      <c r="X14505" s="5"/>
      <c r="Y14505" s="5"/>
      <c r="Z14505" s="5"/>
      <c r="AA14505" s="5"/>
      <c r="AB14505" s="5"/>
      <c r="AC14505" s="5"/>
      <c r="AD14505" s="5"/>
      <c r="AE14505" s="5"/>
      <c r="AF14505" s="5"/>
      <c r="AG14505" s="5"/>
      <c r="AH14505" s="5"/>
      <c r="AI14505" s="5"/>
      <c r="AJ14505" s="5"/>
    </row>
    <row r="14506" spans="11:36">
      <c r="K14506" s="5"/>
      <c r="L14506" s="5"/>
      <c r="M14506" s="5"/>
      <c r="N14506" s="5"/>
      <c r="O14506" s="5"/>
      <c r="P14506" s="5"/>
      <c r="Q14506" s="5"/>
      <c r="R14506" s="5"/>
      <c r="S14506" s="5"/>
      <c r="T14506" s="5"/>
      <c r="U14506" s="5"/>
      <c r="V14506" s="5"/>
      <c r="W14506" s="5"/>
      <c r="X14506" s="5"/>
      <c r="Y14506" s="5"/>
      <c r="Z14506" s="5"/>
      <c r="AA14506" s="5"/>
      <c r="AB14506" s="5"/>
      <c r="AC14506" s="5"/>
      <c r="AD14506" s="5"/>
      <c r="AE14506" s="5"/>
      <c r="AF14506" s="5"/>
      <c r="AG14506" s="5"/>
      <c r="AH14506" s="5"/>
      <c r="AI14506" s="5"/>
      <c r="AJ14506" s="5"/>
    </row>
    <row r="14507" spans="11:36">
      <c r="K14507" s="5"/>
      <c r="L14507" s="5"/>
      <c r="M14507" s="5"/>
      <c r="N14507" s="5"/>
      <c r="O14507" s="5"/>
      <c r="P14507" s="5"/>
      <c r="Q14507" s="5"/>
      <c r="R14507" s="5"/>
      <c r="S14507" s="5"/>
      <c r="T14507" s="5"/>
      <c r="U14507" s="5"/>
      <c r="V14507" s="5"/>
      <c r="W14507" s="5"/>
      <c r="X14507" s="5"/>
      <c r="Y14507" s="5"/>
      <c r="Z14507" s="5"/>
      <c r="AA14507" s="5"/>
      <c r="AB14507" s="5"/>
      <c r="AC14507" s="5"/>
      <c r="AD14507" s="5"/>
      <c r="AE14507" s="5"/>
      <c r="AF14507" s="5"/>
      <c r="AG14507" s="5"/>
      <c r="AH14507" s="5"/>
      <c r="AI14507" s="5"/>
      <c r="AJ14507" s="5"/>
    </row>
    <row r="14508" spans="11:36">
      <c r="K14508" s="5"/>
      <c r="L14508" s="5"/>
      <c r="M14508" s="5"/>
      <c r="N14508" s="5"/>
      <c r="O14508" s="5"/>
      <c r="P14508" s="5"/>
      <c r="Q14508" s="5"/>
      <c r="R14508" s="5"/>
      <c r="S14508" s="5"/>
      <c r="T14508" s="5"/>
      <c r="U14508" s="5"/>
      <c r="V14508" s="5"/>
      <c r="W14508" s="5"/>
      <c r="X14508" s="5"/>
      <c r="Y14508" s="5"/>
      <c r="Z14508" s="5"/>
      <c r="AA14508" s="5"/>
      <c r="AB14508" s="5"/>
      <c r="AC14508" s="5"/>
      <c r="AD14508" s="5"/>
      <c r="AE14508" s="5"/>
      <c r="AF14508" s="5"/>
      <c r="AG14508" s="5"/>
      <c r="AH14508" s="5"/>
      <c r="AI14508" s="5"/>
      <c r="AJ14508" s="5"/>
    </row>
    <row r="14509" spans="11:36">
      <c r="K14509" s="5"/>
      <c r="L14509" s="5"/>
      <c r="M14509" s="5"/>
      <c r="N14509" s="5"/>
      <c r="O14509" s="5"/>
      <c r="P14509" s="5"/>
      <c r="Q14509" s="5"/>
      <c r="R14509" s="5"/>
      <c r="S14509" s="5"/>
      <c r="T14509" s="5"/>
      <c r="U14509" s="5"/>
      <c r="V14509" s="5"/>
      <c r="W14509" s="5"/>
      <c r="X14509" s="5"/>
      <c r="Y14509" s="5"/>
      <c r="Z14509" s="5"/>
      <c r="AA14509" s="5"/>
      <c r="AB14509" s="5"/>
      <c r="AC14509" s="5"/>
      <c r="AD14509" s="5"/>
      <c r="AE14509" s="5"/>
      <c r="AF14509" s="5"/>
      <c r="AG14509" s="5"/>
      <c r="AH14509" s="5"/>
      <c r="AI14509" s="5"/>
      <c r="AJ14509" s="5"/>
    </row>
    <row r="14510" spans="11:36">
      <c r="K14510" s="5"/>
      <c r="L14510" s="5"/>
      <c r="M14510" s="5"/>
      <c r="N14510" s="5"/>
      <c r="O14510" s="5"/>
      <c r="P14510" s="5"/>
      <c r="Q14510" s="5"/>
      <c r="R14510" s="5"/>
      <c r="S14510" s="5"/>
      <c r="T14510" s="5"/>
      <c r="U14510" s="5"/>
      <c r="V14510" s="5"/>
      <c r="W14510" s="5"/>
      <c r="X14510" s="5"/>
      <c r="Y14510" s="5"/>
      <c r="Z14510" s="5"/>
      <c r="AA14510" s="5"/>
      <c r="AB14510" s="5"/>
      <c r="AC14510" s="5"/>
      <c r="AD14510" s="5"/>
      <c r="AE14510" s="5"/>
      <c r="AF14510" s="5"/>
      <c r="AG14510" s="5"/>
      <c r="AH14510" s="5"/>
      <c r="AI14510" s="5"/>
      <c r="AJ14510" s="5"/>
    </row>
    <row r="14511" spans="11:36">
      <c r="K14511" s="5"/>
      <c r="L14511" s="5"/>
      <c r="M14511" s="5"/>
      <c r="N14511" s="5"/>
      <c r="O14511" s="5"/>
      <c r="P14511" s="5"/>
      <c r="Q14511" s="5"/>
      <c r="R14511" s="5"/>
      <c r="S14511" s="5"/>
      <c r="T14511" s="5"/>
      <c r="U14511" s="5"/>
      <c r="V14511" s="5"/>
      <c r="W14511" s="5"/>
      <c r="X14511" s="5"/>
      <c r="Y14511" s="5"/>
      <c r="Z14511" s="5"/>
      <c r="AA14511" s="5"/>
      <c r="AB14511" s="5"/>
      <c r="AC14511" s="5"/>
      <c r="AD14511" s="5"/>
      <c r="AE14511" s="5"/>
      <c r="AF14511" s="5"/>
      <c r="AG14511" s="5"/>
      <c r="AH14511" s="5"/>
      <c r="AI14511" s="5"/>
      <c r="AJ14511" s="5"/>
    </row>
    <row r="14512" spans="11:36">
      <c r="K14512" s="5"/>
      <c r="L14512" s="5"/>
      <c r="M14512" s="5"/>
      <c r="N14512" s="5"/>
      <c r="O14512" s="5"/>
      <c r="P14512" s="5"/>
      <c r="Q14512" s="5"/>
      <c r="R14512" s="5"/>
      <c r="S14512" s="5"/>
      <c r="T14512" s="5"/>
      <c r="U14512" s="5"/>
      <c r="V14512" s="5"/>
      <c r="W14512" s="5"/>
      <c r="X14512" s="5"/>
      <c r="Y14512" s="5"/>
      <c r="Z14512" s="5"/>
      <c r="AA14512" s="5"/>
      <c r="AB14512" s="5"/>
      <c r="AC14512" s="5"/>
      <c r="AD14512" s="5"/>
      <c r="AE14512" s="5"/>
      <c r="AF14512" s="5"/>
      <c r="AG14512" s="5"/>
      <c r="AH14512" s="5"/>
      <c r="AI14512" s="5"/>
      <c r="AJ14512" s="5"/>
    </row>
    <row r="14513" spans="11:36">
      <c r="K14513" s="5"/>
      <c r="L14513" s="5"/>
      <c r="M14513" s="5"/>
      <c r="N14513" s="5"/>
      <c r="O14513" s="5"/>
      <c r="P14513" s="5"/>
      <c r="Q14513" s="5"/>
      <c r="R14513" s="5"/>
      <c r="S14513" s="5"/>
      <c r="T14513" s="5"/>
      <c r="U14513" s="5"/>
      <c r="V14513" s="5"/>
      <c r="W14513" s="5"/>
      <c r="X14513" s="5"/>
      <c r="Y14513" s="5"/>
      <c r="Z14513" s="5"/>
      <c r="AA14513" s="5"/>
      <c r="AB14513" s="5"/>
      <c r="AC14513" s="5"/>
      <c r="AD14513" s="5"/>
      <c r="AE14513" s="5"/>
      <c r="AF14513" s="5"/>
      <c r="AG14513" s="5"/>
      <c r="AH14513" s="5"/>
      <c r="AI14513" s="5"/>
      <c r="AJ14513" s="5"/>
    </row>
    <row r="14514" spans="11:36">
      <c r="K14514" s="5"/>
      <c r="L14514" s="5"/>
      <c r="M14514" s="5"/>
      <c r="N14514" s="5"/>
      <c r="O14514" s="5"/>
      <c r="P14514" s="5"/>
      <c r="Q14514" s="5"/>
      <c r="R14514" s="5"/>
      <c r="S14514" s="5"/>
      <c r="T14514" s="5"/>
      <c r="U14514" s="5"/>
      <c r="V14514" s="5"/>
      <c r="W14514" s="5"/>
      <c r="X14514" s="5"/>
      <c r="Y14514" s="5"/>
      <c r="Z14514" s="5"/>
      <c r="AA14514" s="5"/>
      <c r="AB14514" s="5"/>
      <c r="AC14514" s="5"/>
      <c r="AD14514" s="5"/>
      <c r="AE14514" s="5"/>
      <c r="AF14514" s="5"/>
      <c r="AG14514" s="5"/>
      <c r="AH14514" s="5"/>
      <c r="AI14514" s="5"/>
      <c r="AJ14514" s="5"/>
    </row>
    <row r="14515" spans="11:36">
      <c r="K14515" s="5"/>
      <c r="L14515" s="5"/>
      <c r="M14515" s="5"/>
      <c r="N14515" s="5"/>
      <c r="O14515" s="5"/>
      <c r="P14515" s="5"/>
      <c r="Q14515" s="5"/>
      <c r="R14515" s="5"/>
      <c r="S14515" s="5"/>
      <c r="T14515" s="5"/>
      <c r="U14515" s="5"/>
      <c r="V14515" s="5"/>
      <c r="W14515" s="5"/>
      <c r="X14515" s="5"/>
      <c r="Y14515" s="5"/>
      <c r="Z14515" s="5"/>
      <c r="AA14515" s="5"/>
      <c r="AB14515" s="5"/>
      <c r="AC14515" s="5"/>
      <c r="AD14515" s="5"/>
      <c r="AE14515" s="5"/>
      <c r="AF14515" s="5"/>
      <c r="AG14515" s="5"/>
      <c r="AH14515" s="5"/>
      <c r="AI14515" s="5"/>
      <c r="AJ14515" s="5"/>
    </row>
    <row r="14516" spans="11:36">
      <c r="K14516" s="5"/>
      <c r="L14516" s="5"/>
      <c r="M14516" s="5"/>
      <c r="N14516" s="5"/>
      <c r="O14516" s="5"/>
      <c r="P14516" s="5"/>
      <c r="Q14516" s="5"/>
      <c r="R14516" s="5"/>
      <c r="S14516" s="5"/>
      <c r="T14516" s="5"/>
      <c r="U14516" s="5"/>
      <c r="V14516" s="5"/>
      <c r="W14516" s="5"/>
      <c r="X14516" s="5"/>
      <c r="Y14516" s="5"/>
      <c r="Z14516" s="5"/>
      <c r="AA14516" s="5"/>
      <c r="AB14516" s="5"/>
      <c r="AC14516" s="5"/>
      <c r="AD14516" s="5"/>
      <c r="AE14516" s="5"/>
      <c r="AF14516" s="5"/>
      <c r="AG14516" s="5"/>
      <c r="AH14516" s="5"/>
      <c r="AI14516" s="5"/>
      <c r="AJ14516" s="5"/>
    </row>
    <row r="14517" spans="11:36">
      <c r="K14517" s="5"/>
      <c r="L14517" s="5"/>
      <c r="M14517" s="5"/>
      <c r="N14517" s="5"/>
      <c r="O14517" s="5"/>
      <c r="P14517" s="5"/>
      <c r="Q14517" s="5"/>
      <c r="R14517" s="5"/>
      <c r="S14517" s="5"/>
      <c r="T14517" s="5"/>
      <c r="U14517" s="5"/>
      <c r="V14517" s="5"/>
      <c r="W14517" s="5"/>
      <c r="X14517" s="5"/>
      <c r="Y14517" s="5"/>
      <c r="Z14517" s="5"/>
      <c r="AA14517" s="5"/>
      <c r="AB14517" s="5"/>
      <c r="AC14517" s="5"/>
      <c r="AD14517" s="5"/>
      <c r="AE14517" s="5"/>
      <c r="AF14517" s="5"/>
      <c r="AG14517" s="5"/>
      <c r="AH14517" s="5"/>
      <c r="AI14517" s="5"/>
      <c r="AJ14517" s="5"/>
    </row>
    <row r="14518" spans="11:36">
      <c r="K14518" s="5"/>
      <c r="L14518" s="5"/>
      <c r="M14518" s="5"/>
      <c r="N14518" s="5"/>
      <c r="O14518" s="5"/>
      <c r="P14518" s="5"/>
      <c r="Q14518" s="5"/>
      <c r="R14518" s="5"/>
      <c r="S14518" s="5"/>
      <c r="T14518" s="5"/>
      <c r="U14518" s="5"/>
      <c r="V14518" s="5"/>
      <c r="W14518" s="5"/>
      <c r="X14518" s="5"/>
      <c r="Y14518" s="5"/>
      <c r="Z14518" s="5"/>
      <c r="AA14518" s="5"/>
      <c r="AB14518" s="5"/>
      <c r="AC14518" s="5"/>
      <c r="AD14518" s="5"/>
      <c r="AE14518" s="5"/>
      <c r="AF14518" s="5"/>
      <c r="AG14518" s="5"/>
      <c r="AH14518" s="5"/>
      <c r="AI14518" s="5"/>
      <c r="AJ14518" s="5"/>
    </row>
    <row r="14519" spans="11:36">
      <c r="K14519" s="5"/>
      <c r="L14519" s="5"/>
      <c r="M14519" s="5"/>
      <c r="N14519" s="5"/>
      <c r="O14519" s="5"/>
      <c r="P14519" s="5"/>
      <c r="Q14519" s="5"/>
      <c r="R14519" s="5"/>
      <c r="S14519" s="5"/>
      <c r="T14519" s="5"/>
      <c r="U14519" s="5"/>
      <c r="V14519" s="5"/>
      <c r="W14519" s="5"/>
      <c r="X14519" s="5"/>
      <c r="Y14519" s="5"/>
      <c r="Z14519" s="5"/>
      <c r="AA14519" s="5"/>
      <c r="AB14519" s="5"/>
      <c r="AC14519" s="5"/>
      <c r="AD14519" s="5"/>
      <c r="AE14519" s="5"/>
      <c r="AF14519" s="5"/>
      <c r="AG14519" s="5"/>
      <c r="AH14519" s="5"/>
      <c r="AI14519" s="5"/>
      <c r="AJ14519" s="5"/>
    </row>
    <row r="14520" spans="11:36">
      <c r="K14520" s="5"/>
      <c r="L14520" s="5"/>
      <c r="M14520" s="5"/>
      <c r="N14520" s="5"/>
      <c r="O14520" s="5"/>
      <c r="P14520" s="5"/>
      <c r="Q14520" s="5"/>
      <c r="R14520" s="5"/>
      <c r="S14520" s="5"/>
      <c r="T14520" s="5"/>
      <c r="U14520" s="5"/>
      <c r="V14520" s="5"/>
      <c r="W14520" s="5"/>
      <c r="X14520" s="5"/>
      <c r="Y14520" s="5"/>
      <c r="Z14520" s="5"/>
      <c r="AA14520" s="5"/>
      <c r="AB14520" s="5"/>
      <c r="AC14520" s="5"/>
      <c r="AD14520" s="5"/>
      <c r="AE14520" s="5"/>
      <c r="AF14520" s="5"/>
      <c r="AG14520" s="5"/>
      <c r="AH14520" s="5"/>
      <c r="AI14520" s="5"/>
      <c r="AJ14520" s="5"/>
    </row>
    <row r="14521" spans="11:36">
      <c r="K14521" s="5"/>
      <c r="L14521" s="5"/>
      <c r="M14521" s="5"/>
      <c r="N14521" s="5"/>
      <c r="O14521" s="5"/>
      <c r="P14521" s="5"/>
      <c r="Q14521" s="5"/>
      <c r="R14521" s="5"/>
      <c r="S14521" s="5"/>
      <c r="T14521" s="5"/>
      <c r="U14521" s="5"/>
      <c r="V14521" s="5"/>
      <c r="W14521" s="5"/>
      <c r="X14521" s="5"/>
      <c r="Y14521" s="5"/>
      <c r="Z14521" s="5"/>
      <c r="AA14521" s="5"/>
      <c r="AB14521" s="5"/>
      <c r="AC14521" s="5"/>
      <c r="AD14521" s="5"/>
      <c r="AE14521" s="5"/>
      <c r="AF14521" s="5"/>
      <c r="AG14521" s="5"/>
      <c r="AH14521" s="5"/>
      <c r="AI14521" s="5"/>
      <c r="AJ14521" s="5"/>
    </row>
    <row r="14522" spans="11:36">
      <c r="K14522" s="5"/>
      <c r="L14522" s="5"/>
      <c r="M14522" s="5"/>
      <c r="N14522" s="5"/>
      <c r="O14522" s="5"/>
      <c r="P14522" s="5"/>
      <c r="Q14522" s="5"/>
      <c r="R14522" s="5"/>
      <c r="S14522" s="5"/>
      <c r="T14522" s="5"/>
      <c r="U14522" s="5"/>
      <c r="V14522" s="5"/>
      <c r="W14522" s="5"/>
      <c r="X14522" s="5"/>
      <c r="Y14522" s="5"/>
      <c r="Z14522" s="5"/>
      <c r="AA14522" s="5"/>
      <c r="AB14522" s="5"/>
      <c r="AC14522" s="5"/>
      <c r="AD14522" s="5"/>
      <c r="AE14522" s="5"/>
      <c r="AF14522" s="5"/>
      <c r="AG14522" s="5"/>
      <c r="AH14522" s="5"/>
      <c r="AI14522" s="5"/>
      <c r="AJ14522" s="5"/>
    </row>
    <row r="14523" spans="11:36">
      <c r="K14523" s="5"/>
      <c r="L14523" s="5"/>
      <c r="M14523" s="5"/>
      <c r="N14523" s="5"/>
      <c r="O14523" s="5"/>
      <c r="P14523" s="5"/>
      <c r="Q14523" s="5"/>
      <c r="R14523" s="5"/>
      <c r="S14523" s="5"/>
      <c r="T14523" s="5"/>
      <c r="U14523" s="5"/>
      <c r="V14523" s="5"/>
      <c r="W14523" s="5"/>
      <c r="X14523" s="5"/>
      <c r="Y14523" s="5"/>
      <c r="Z14523" s="5"/>
      <c r="AA14523" s="5"/>
      <c r="AB14523" s="5"/>
      <c r="AC14523" s="5"/>
      <c r="AD14523" s="5"/>
      <c r="AE14523" s="5"/>
      <c r="AF14523" s="5"/>
      <c r="AG14523" s="5"/>
      <c r="AH14523" s="5"/>
      <c r="AI14523" s="5"/>
      <c r="AJ14523" s="5"/>
    </row>
    <row r="14524" spans="11:36">
      <c r="K14524" s="5"/>
      <c r="L14524" s="5"/>
      <c r="M14524" s="5"/>
      <c r="N14524" s="5"/>
      <c r="O14524" s="5"/>
      <c r="P14524" s="5"/>
      <c r="Q14524" s="5"/>
      <c r="R14524" s="5"/>
      <c r="S14524" s="5"/>
      <c r="T14524" s="5"/>
      <c r="U14524" s="5"/>
      <c r="V14524" s="5"/>
      <c r="W14524" s="5"/>
      <c r="X14524" s="5"/>
      <c r="Y14524" s="5"/>
      <c r="Z14524" s="5"/>
      <c r="AA14524" s="5"/>
      <c r="AB14524" s="5"/>
      <c r="AC14524" s="5"/>
      <c r="AD14524" s="5"/>
      <c r="AE14524" s="5"/>
      <c r="AF14524" s="5"/>
      <c r="AG14524" s="5"/>
      <c r="AH14524" s="5"/>
      <c r="AI14524" s="5"/>
      <c r="AJ14524" s="5"/>
    </row>
    <row r="14525" spans="11:36">
      <c r="K14525" s="5"/>
      <c r="L14525" s="5"/>
      <c r="M14525" s="5"/>
      <c r="N14525" s="5"/>
      <c r="O14525" s="5"/>
      <c r="P14525" s="5"/>
      <c r="Q14525" s="5"/>
      <c r="R14525" s="5"/>
      <c r="S14525" s="5"/>
      <c r="T14525" s="5"/>
      <c r="U14525" s="5"/>
      <c r="V14525" s="5"/>
      <c r="W14525" s="5"/>
      <c r="X14525" s="5"/>
      <c r="Y14525" s="5"/>
      <c r="Z14525" s="5"/>
      <c r="AA14525" s="5"/>
      <c r="AB14525" s="5"/>
      <c r="AC14525" s="5"/>
      <c r="AD14525" s="5"/>
      <c r="AE14525" s="5"/>
      <c r="AF14525" s="5"/>
      <c r="AG14525" s="5"/>
      <c r="AH14525" s="5"/>
      <c r="AI14525" s="5"/>
      <c r="AJ14525" s="5"/>
    </row>
    <row r="14526" spans="11:36">
      <c r="K14526" s="5"/>
      <c r="L14526" s="5"/>
      <c r="M14526" s="5"/>
      <c r="N14526" s="5"/>
      <c r="O14526" s="5"/>
      <c r="P14526" s="5"/>
      <c r="Q14526" s="5"/>
      <c r="R14526" s="5"/>
      <c r="S14526" s="5"/>
      <c r="T14526" s="5"/>
      <c r="U14526" s="5"/>
      <c r="V14526" s="5"/>
      <c r="W14526" s="5"/>
      <c r="X14526" s="5"/>
      <c r="Y14526" s="5"/>
      <c r="Z14526" s="5"/>
      <c r="AA14526" s="5"/>
      <c r="AB14526" s="5"/>
      <c r="AC14526" s="5"/>
      <c r="AD14526" s="5"/>
      <c r="AE14526" s="5"/>
      <c r="AF14526" s="5"/>
      <c r="AG14526" s="5"/>
      <c r="AH14526" s="5"/>
      <c r="AI14526" s="5"/>
      <c r="AJ14526" s="5"/>
    </row>
    <row r="14527" spans="11:36">
      <c r="K14527" s="5"/>
      <c r="L14527" s="5"/>
      <c r="M14527" s="5"/>
      <c r="N14527" s="5"/>
      <c r="O14527" s="5"/>
      <c r="P14527" s="5"/>
      <c r="Q14527" s="5"/>
      <c r="R14527" s="5"/>
      <c r="S14527" s="5"/>
      <c r="T14527" s="5"/>
      <c r="U14527" s="5"/>
      <c r="V14527" s="5"/>
      <c r="W14527" s="5"/>
      <c r="X14527" s="5"/>
      <c r="Y14527" s="5"/>
      <c r="Z14527" s="5"/>
      <c r="AA14527" s="5"/>
      <c r="AB14527" s="5"/>
      <c r="AC14527" s="5"/>
      <c r="AD14527" s="5"/>
      <c r="AE14527" s="5"/>
      <c r="AF14527" s="5"/>
      <c r="AG14527" s="5"/>
      <c r="AH14527" s="5"/>
      <c r="AI14527" s="5"/>
      <c r="AJ14527" s="5"/>
    </row>
    <row r="14528" spans="11:36">
      <c r="K14528" s="5"/>
      <c r="L14528" s="5"/>
      <c r="M14528" s="5"/>
      <c r="N14528" s="5"/>
      <c r="O14528" s="5"/>
      <c r="P14528" s="5"/>
      <c r="Q14528" s="5"/>
      <c r="R14528" s="5"/>
      <c r="S14528" s="5"/>
      <c r="T14528" s="5"/>
      <c r="U14528" s="5"/>
      <c r="V14528" s="5"/>
      <c r="W14528" s="5"/>
      <c r="X14528" s="5"/>
      <c r="Y14528" s="5"/>
      <c r="Z14528" s="5"/>
      <c r="AA14528" s="5"/>
      <c r="AB14528" s="5"/>
      <c r="AC14528" s="5"/>
      <c r="AD14528" s="5"/>
      <c r="AE14528" s="5"/>
      <c r="AF14528" s="5"/>
      <c r="AG14528" s="5"/>
      <c r="AH14528" s="5"/>
      <c r="AI14528" s="5"/>
      <c r="AJ14528" s="5"/>
    </row>
    <row r="14529" spans="11:36">
      <c r="K14529" s="5"/>
      <c r="L14529" s="5"/>
      <c r="M14529" s="5"/>
      <c r="N14529" s="5"/>
      <c r="O14529" s="5"/>
      <c r="P14529" s="5"/>
      <c r="Q14529" s="5"/>
      <c r="R14529" s="5"/>
      <c r="S14529" s="5"/>
      <c r="T14529" s="5"/>
      <c r="U14529" s="5"/>
      <c r="V14529" s="5"/>
      <c r="W14529" s="5"/>
      <c r="X14529" s="5"/>
      <c r="Y14529" s="5"/>
      <c r="Z14529" s="5"/>
      <c r="AA14529" s="5"/>
      <c r="AB14529" s="5"/>
      <c r="AC14529" s="5"/>
      <c r="AD14529" s="5"/>
      <c r="AE14529" s="5"/>
      <c r="AF14529" s="5"/>
      <c r="AG14529" s="5"/>
      <c r="AH14529" s="5"/>
      <c r="AI14529" s="5"/>
      <c r="AJ14529" s="5"/>
    </row>
    <row r="14530" spans="11:36">
      <c r="K14530" s="5"/>
      <c r="L14530" s="5"/>
      <c r="M14530" s="5"/>
      <c r="N14530" s="5"/>
      <c r="O14530" s="5"/>
      <c r="P14530" s="5"/>
      <c r="Q14530" s="5"/>
      <c r="R14530" s="5"/>
      <c r="S14530" s="5"/>
      <c r="T14530" s="5"/>
      <c r="U14530" s="5"/>
      <c r="V14530" s="5"/>
      <c r="W14530" s="5"/>
      <c r="X14530" s="5"/>
      <c r="Y14530" s="5"/>
      <c r="Z14530" s="5"/>
      <c r="AA14530" s="5"/>
      <c r="AB14530" s="5"/>
      <c r="AC14530" s="5"/>
      <c r="AD14530" s="5"/>
      <c r="AE14530" s="5"/>
      <c r="AF14530" s="5"/>
      <c r="AG14530" s="5"/>
      <c r="AH14530" s="5"/>
      <c r="AI14530" s="5"/>
      <c r="AJ14530" s="5"/>
    </row>
    <row r="14531" spans="11:36">
      <c r="K14531" s="5"/>
      <c r="L14531" s="5"/>
      <c r="M14531" s="5"/>
      <c r="N14531" s="5"/>
      <c r="O14531" s="5"/>
      <c r="P14531" s="5"/>
      <c r="Q14531" s="5"/>
      <c r="R14531" s="5"/>
      <c r="S14531" s="5"/>
      <c r="T14531" s="5"/>
      <c r="U14531" s="5"/>
      <c r="V14531" s="5"/>
      <c r="W14531" s="5"/>
      <c r="X14531" s="5"/>
      <c r="Y14531" s="5"/>
      <c r="Z14531" s="5"/>
      <c r="AA14531" s="5"/>
      <c r="AB14531" s="5"/>
      <c r="AC14531" s="5"/>
      <c r="AD14531" s="5"/>
      <c r="AE14531" s="5"/>
      <c r="AF14531" s="5"/>
      <c r="AG14531" s="5"/>
      <c r="AH14531" s="5"/>
      <c r="AI14531" s="5"/>
      <c r="AJ14531" s="5"/>
    </row>
    <row r="14532" spans="11:36">
      <c r="K14532" s="5"/>
      <c r="L14532" s="5"/>
      <c r="M14532" s="5"/>
      <c r="N14532" s="5"/>
      <c r="O14532" s="5"/>
      <c r="P14532" s="5"/>
      <c r="Q14532" s="5"/>
      <c r="R14532" s="5"/>
      <c r="S14532" s="5"/>
      <c r="T14532" s="5"/>
      <c r="U14532" s="5"/>
      <c r="V14532" s="5"/>
      <c r="W14532" s="5"/>
      <c r="X14532" s="5"/>
      <c r="Y14532" s="5"/>
      <c r="Z14532" s="5"/>
      <c r="AA14532" s="5"/>
      <c r="AB14532" s="5"/>
      <c r="AC14532" s="5"/>
      <c r="AD14532" s="5"/>
      <c r="AE14532" s="5"/>
      <c r="AF14532" s="5"/>
      <c r="AG14532" s="5"/>
      <c r="AH14532" s="5"/>
      <c r="AI14532" s="5"/>
      <c r="AJ14532" s="5"/>
    </row>
    <row r="14533" spans="11:36">
      <c r="K14533" s="5"/>
      <c r="L14533" s="5"/>
      <c r="M14533" s="5"/>
      <c r="N14533" s="5"/>
      <c r="O14533" s="5"/>
      <c r="P14533" s="5"/>
      <c r="Q14533" s="5"/>
      <c r="R14533" s="5"/>
      <c r="S14533" s="5"/>
      <c r="T14533" s="5"/>
      <c r="U14533" s="5"/>
      <c r="V14533" s="5"/>
      <c r="W14533" s="5"/>
      <c r="X14533" s="5"/>
      <c r="Y14533" s="5"/>
      <c r="Z14533" s="5"/>
      <c r="AA14533" s="5"/>
      <c r="AB14533" s="5"/>
      <c r="AC14533" s="5"/>
      <c r="AD14533" s="5"/>
      <c r="AE14533" s="5"/>
      <c r="AF14533" s="5"/>
      <c r="AG14533" s="5"/>
      <c r="AH14533" s="5"/>
      <c r="AI14533" s="5"/>
      <c r="AJ14533" s="5"/>
    </row>
    <row r="14534" spans="11:36">
      <c r="K14534" s="5"/>
      <c r="L14534" s="5"/>
      <c r="M14534" s="5"/>
      <c r="N14534" s="5"/>
      <c r="O14534" s="5"/>
      <c r="P14534" s="5"/>
      <c r="Q14534" s="5"/>
      <c r="R14534" s="5"/>
      <c r="S14534" s="5"/>
      <c r="T14534" s="5"/>
      <c r="U14534" s="5"/>
      <c r="V14534" s="5"/>
      <c r="W14534" s="5"/>
      <c r="X14534" s="5"/>
      <c r="Y14534" s="5"/>
      <c r="Z14534" s="5"/>
      <c r="AA14534" s="5"/>
      <c r="AB14534" s="5"/>
      <c r="AC14534" s="5"/>
      <c r="AD14534" s="5"/>
      <c r="AE14534" s="5"/>
      <c r="AF14534" s="5"/>
      <c r="AG14534" s="5"/>
      <c r="AH14534" s="5"/>
      <c r="AI14534" s="5"/>
      <c r="AJ14534" s="5"/>
    </row>
    <row r="14535" spans="11:36">
      <c r="K14535" s="5"/>
      <c r="L14535" s="5"/>
      <c r="M14535" s="5"/>
      <c r="N14535" s="5"/>
      <c r="O14535" s="5"/>
      <c r="P14535" s="5"/>
      <c r="Q14535" s="5"/>
      <c r="R14535" s="5"/>
      <c r="S14535" s="5"/>
      <c r="T14535" s="5"/>
      <c r="U14535" s="5"/>
      <c r="V14535" s="5"/>
      <c r="W14535" s="5"/>
      <c r="X14535" s="5"/>
      <c r="Y14535" s="5"/>
      <c r="Z14535" s="5"/>
      <c r="AA14535" s="5"/>
      <c r="AB14535" s="5"/>
      <c r="AC14535" s="5"/>
      <c r="AD14535" s="5"/>
      <c r="AE14535" s="5"/>
      <c r="AF14535" s="5"/>
      <c r="AG14535" s="5"/>
      <c r="AH14535" s="5"/>
      <c r="AI14535" s="5"/>
      <c r="AJ14535" s="5"/>
    </row>
    <row r="14536" spans="11:36">
      <c r="K14536" s="5"/>
      <c r="L14536" s="5"/>
      <c r="M14536" s="5"/>
      <c r="N14536" s="5"/>
      <c r="O14536" s="5"/>
      <c r="P14536" s="5"/>
      <c r="Q14536" s="5"/>
      <c r="R14536" s="5"/>
      <c r="S14536" s="5"/>
      <c r="T14536" s="5"/>
      <c r="U14536" s="5"/>
      <c r="V14536" s="5"/>
      <c r="W14536" s="5"/>
      <c r="X14536" s="5"/>
      <c r="Y14536" s="5"/>
      <c r="Z14536" s="5"/>
      <c r="AA14536" s="5"/>
      <c r="AB14536" s="5"/>
      <c r="AC14536" s="5"/>
      <c r="AD14536" s="5"/>
      <c r="AE14536" s="5"/>
      <c r="AF14536" s="5"/>
      <c r="AG14536" s="5"/>
      <c r="AH14536" s="5"/>
      <c r="AI14536" s="5"/>
      <c r="AJ14536" s="5"/>
    </row>
    <row r="14537" spans="11:36">
      <c r="K14537" s="5"/>
      <c r="L14537" s="5"/>
      <c r="M14537" s="5"/>
      <c r="N14537" s="5"/>
      <c r="O14537" s="5"/>
      <c r="P14537" s="5"/>
      <c r="Q14537" s="5"/>
      <c r="R14537" s="5"/>
      <c r="S14537" s="5"/>
      <c r="T14537" s="5"/>
      <c r="U14537" s="5"/>
      <c r="V14537" s="5"/>
      <c r="W14537" s="5"/>
      <c r="X14537" s="5"/>
      <c r="Y14537" s="5"/>
      <c r="Z14537" s="5"/>
      <c r="AA14537" s="5"/>
      <c r="AB14537" s="5"/>
      <c r="AC14537" s="5"/>
      <c r="AD14537" s="5"/>
      <c r="AE14537" s="5"/>
      <c r="AF14537" s="5"/>
      <c r="AG14537" s="5"/>
      <c r="AH14537" s="5"/>
      <c r="AI14537" s="5"/>
      <c r="AJ14537" s="5"/>
    </row>
    <row r="14538" spans="11:36">
      <c r="K14538" s="5"/>
      <c r="L14538" s="5"/>
      <c r="M14538" s="5"/>
      <c r="N14538" s="5"/>
      <c r="O14538" s="5"/>
      <c r="P14538" s="5"/>
      <c r="Q14538" s="5"/>
      <c r="R14538" s="5"/>
      <c r="S14538" s="5"/>
      <c r="T14538" s="5"/>
      <c r="U14538" s="5"/>
      <c r="V14538" s="5"/>
      <c r="W14538" s="5"/>
      <c r="X14538" s="5"/>
      <c r="Y14538" s="5"/>
      <c r="Z14538" s="5"/>
      <c r="AA14538" s="5"/>
      <c r="AB14538" s="5"/>
      <c r="AC14538" s="5"/>
      <c r="AD14538" s="5"/>
      <c r="AE14538" s="5"/>
      <c r="AF14538" s="5"/>
      <c r="AG14538" s="5"/>
      <c r="AH14538" s="5"/>
      <c r="AI14538" s="5"/>
      <c r="AJ14538" s="5"/>
    </row>
    <row r="14539" spans="11:36">
      <c r="K14539" s="5"/>
      <c r="L14539" s="5"/>
      <c r="M14539" s="5"/>
      <c r="N14539" s="5"/>
      <c r="O14539" s="5"/>
      <c r="P14539" s="5"/>
      <c r="Q14539" s="5"/>
      <c r="R14539" s="5"/>
      <c r="S14539" s="5"/>
      <c r="T14539" s="5"/>
      <c r="U14539" s="5"/>
      <c r="V14539" s="5"/>
      <c r="W14539" s="5"/>
      <c r="X14539" s="5"/>
      <c r="Y14539" s="5"/>
      <c r="Z14539" s="5"/>
      <c r="AA14539" s="5"/>
      <c r="AB14539" s="5"/>
      <c r="AC14539" s="5"/>
      <c r="AD14539" s="5"/>
      <c r="AE14539" s="5"/>
      <c r="AF14539" s="5"/>
      <c r="AG14539" s="5"/>
      <c r="AH14539" s="5"/>
      <c r="AI14539" s="5"/>
      <c r="AJ14539" s="5"/>
    </row>
    <row r="14540" spans="11:36">
      <c r="K14540" s="5"/>
      <c r="L14540" s="5"/>
      <c r="M14540" s="5"/>
      <c r="N14540" s="5"/>
      <c r="O14540" s="5"/>
      <c r="P14540" s="5"/>
      <c r="Q14540" s="5"/>
      <c r="R14540" s="5"/>
      <c r="S14540" s="5"/>
      <c r="T14540" s="5"/>
      <c r="U14540" s="5"/>
      <c r="V14540" s="5"/>
      <c r="W14540" s="5"/>
      <c r="X14540" s="5"/>
      <c r="Y14540" s="5"/>
      <c r="Z14540" s="5"/>
      <c r="AA14540" s="5"/>
      <c r="AB14540" s="5"/>
      <c r="AC14540" s="5"/>
      <c r="AD14540" s="5"/>
      <c r="AE14540" s="5"/>
      <c r="AF14540" s="5"/>
      <c r="AG14540" s="5"/>
      <c r="AH14540" s="5"/>
      <c r="AI14540" s="5"/>
      <c r="AJ14540" s="5"/>
    </row>
    <row r="14541" spans="11:36">
      <c r="K14541" s="5"/>
      <c r="L14541" s="5"/>
      <c r="M14541" s="5"/>
      <c r="N14541" s="5"/>
      <c r="O14541" s="5"/>
      <c r="P14541" s="5"/>
      <c r="Q14541" s="5"/>
      <c r="R14541" s="5"/>
      <c r="S14541" s="5"/>
      <c r="T14541" s="5"/>
      <c r="U14541" s="5"/>
      <c r="V14541" s="5"/>
      <c r="W14541" s="5"/>
      <c r="X14541" s="5"/>
      <c r="Y14541" s="5"/>
      <c r="Z14541" s="5"/>
      <c r="AA14541" s="5"/>
      <c r="AB14541" s="5"/>
      <c r="AC14541" s="5"/>
      <c r="AD14541" s="5"/>
      <c r="AE14541" s="5"/>
      <c r="AF14541" s="5"/>
      <c r="AG14541" s="5"/>
      <c r="AH14541" s="5"/>
      <c r="AI14541" s="5"/>
      <c r="AJ14541" s="5"/>
    </row>
    <row r="14542" spans="11:36">
      <c r="K14542" s="5"/>
      <c r="L14542" s="5"/>
      <c r="M14542" s="5"/>
      <c r="N14542" s="5"/>
      <c r="O14542" s="5"/>
      <c r="P14542" s="5"/>
      <c r="Q14542" s="5"/>
      <c r="R14542" s="5"/>
      <c r="S14542" s="5"/>
      <c r="T14542" s="5"/>
      <c r="U14542" s="5"/>
      <c r="V14542" s="5"/>
      <c r="W14542" s="5"/>
      <c r="X14542" s="5"/>
      <c r="Y14542" s="5"/>
      <c r="Z14542" s="5"/>
      <c r="AA14542" s="5"/>
      <c r="AB14542" s="5"/>
      <c r="AC14542" s="5"/>
      <c r="AD14542" s="5"/>
      <c r="AE14542" s="5"/>
      <c r="AF14542" s="5"/>
      <c r="AG14542" s="5"/>
      <c r="AH14542" s="5"/>
      <c r="AI14542" s="5"/>
      <c r="AJ14542" s="5"/>
    </row>
    <row r="14543" spans="11:36">
      <c r="K14543" s="5"/>
      <c r="L14543" s="5"/>
      <c r="M14543" s="5"/>
      <c r="N14543" s="5"/>
      <c r="O14543" s="5"/>
      <c r="P14543" s="5"/>
      <c r="Q14543" s="5"/>
      <c r="R14543" s="5"/>
      <c r="S14543" s="5"/>
      <c r="T14543" s="5"/>
      <c r="U14543" s="5"/>
      <c r="V14543" s="5"/>
      <c r="W14543" s="5"/>
      <c r="X14543" s="5"/>
      <c r="Y14543" s="5"/>
      <c r="Z14543" s="5"/>
      <c r="AA14543" s="5"/>
      <c r="AB14543" s="5"/>
      <c r="AC14543" s="5"/>
      <c r="AD14543" s="5"/>
      <c r="AE14543" s="5"/>
      <c r="AF14543" s="5"/>
      <c r="AG14543" s="5"/>
      <c r="AH14543" s="5"/>
      <c r="AI14543" s="5"/>
      <c r="AJ14543" s="5"/>
    </row>
    <row r="14544" spans="11:36">
      <c r="K14544" s="5"/>
      <c r="L14544" s="5"/>
      <c r="M14544" s="5"/>
      <c r="N14544" s="5"/>
      <c r="O14544" s="5"/>
      <c r="P14544" s="5"/>
      <c r="Q14544" s="5"/>
      <c r="R14544" s="5"/>
      <c r="S14544" s="5"/>
      <c r="T14544" s="5"/>
      <c r="U14544" s="5"/>
      <c r="V14544" s="5"/>
      <c r="W14544" s="5"/>
      <c r="X14544" s="5"/>
      <c r="Y14544" s="5"/>
      <c r="Z14544" s="5"/>
      <c r="AA14544" s="5"/>
      <c r="AB14544" s="5"/>
      <c r="AC14544" s="5"/>
      <c r="AD14544" s="5"/>
      <c r="AE14544" s="5"/>
      <c r="AF14544" s="5"/>
      <c r="AG14544" s="5"/>
      <c r="AH14544" s="5"/>
      <c r="AI14544" s="5"/>
      <c r="AJ14544" s="5"/>
    </row>
    <row r="14545" spans="11:36">
      <c r="K14545" s="5"/>
      <c r="L14545" s="5"/>
      <c r="M14545" s="5"/>
      <c r="N14545" s="5"/>
      <c r="O14545" s="5"/>
      <c r="P14545" s="5"/>
      <c r="Q14545" s="5"/>
      <c r="R14545" s="5"/>
      <c r="S14545" s="5"/>
      <c r="T14545" s="5"/>
      <c r="U14545" s="5"/>
      <c r="V14545" s="5"/>
      <c r="W14545" s="5"/>
      <c r="X14545" s="5"/>
      <c r="Y14545" s="5"/>
      <c r="Z14545" s="5"/>
      <c r="AA14545" s="5"/>
      <c r="AB14545" s="5"/>
      <c r="AC14545" s="5"/>
      <c r="AD14545" s="5"/>
      <c r="AE14545" s="5"/>
      <c r="AF14545" s="5"/>
      <c r="AG14545" s="5"/>
      <c r="AH14545" s="5"/>
      <c r="AI14545" s="5"/>
      <c r="AJ14545" s="5"/>
    </row>
    <row r="14546" spans="11:36">
      <c r="K14546" s="5"/>
      <c r="L14546" s="5"/>
      <c r="M14546" s="5"/>
      <c r="N14546" s="5"/>
      <c r="O14546" s="5"/>
      <c r="P14546" s="5"/>
      <c r="Q14546" s="5"/>
      <c r="R14546" s="5"/>
      <c r="S14546" s="5"/>
      <c r="T14546" s="5"/>
      <c r="U14546" s="5"/>
      <c r="V14546" s="5"/>
      <c r="W14546" s="5"/>
      <c r="X14546" s="5"/>
      <c r="Y14546" s="5"/>
      <c r="Z14546" s="5"/>
      <c r="AA14546" s="5"/>
      <c r="AB14546" s="5"/>
      <c r="AC14546" s="5"/>
      <c r="AD14546" s="5"/>
      <c r="AE14546" s="5"/>
      <c r="AF14546" s="5"/>
      <c r="AG14546" s="5"/>
      <c r="AH14546" s="5"/>
      <c r="AI14546" s="5"/>
      <c r="AJ14546" s="5"/>
    </row>
    <row r="14547" spans="11:36">
      <c r="K14547" s="5"/>
      <c r="L14547" s="5"/>
      <c r="M14547" s="5"/>
      <c r="N14547" s="5"/>
      <c r="O14547" s="5"/>
      <c r="P14547" s="5"/>
      <c r="Q14547" s="5"/>
      <c r="R14547" s="5"/>
      <c r="S14547" s="5"/>
      <c r="T14547" s="5"/>
      <c r="U14547" s="5"/>
      <c r="V14547" s="5"/>
      <c r="W14547" s="5"/>
      <c r="X14547" s="5"/>
      <c r="Y14547" s="5"/>
      <c r="Z14547" s="5"/>
      <c r="AA14547" s="5"/>
      <c r="AB14547" s="5"/>
      <c r="AC14547" s="5"/>
      <c r="AD14547" s="5"/>
      <c r="AE14547" s="5"/>
      <c r="AF14547" s="5"/>
      <c r="AG14547" s="5"/>
      <c r="AH14547" s="5"/>
      <c r="AI14547" s="5"/>
      <c r="AJ14547" s="5"/>
    </row>
    <row r="14548" spans="11:36">
      <c r="K14548" s="5"/>
      <c r="L14548" s="5"/>
      <c r="M14548" s="5"/>
      <c r="N14548" s="5"/>
      <c r="O14548" s="5"/>
      <c r="P14548" s="5"/>
      <c r="Q14548" s="5"/>
      <c r="R14548" s="5"/>
      <c r="S14548" s="5"/>
      <c r="T14548" s="5"/>
      <c r="U14548" s="5"/>
      <c r="V14548" s="5"/>
      <c r="W14548" s="5"/>
      <c r="X14548" s="5"/>
      <c r="Y14548" s="5"/>
      <c r="Z14548" s="5"/>
      <c r="AA14548" s="5"/>
      <c r="AB14548" s="5"/>
      <c r="AC14548" s="5"/>
      <c r="AD14548" s="5"/>
      <c r="AE14548" s="5"/>
      <c r="AF14548" s="5"/>
      <c r="AG14548" s="5"/>
      <c r="AH14548" s="5"/>
      <c r="AI14548" s="5"/>
      <c r="AJ14548" s="5"/>
    </row>
    <row r="14549" spans="11:36">
      <c r="K14549" s="5"/>
      <c r="L14549" s="5"/>
      <c r="M14549" s="5"/>
      <c r="N14549" s="5"/>
      <c r="O14549" s="5"/>
      <c r="P14549" s="5"/>
      <c r="Q14549" s="5"/>
      <c r="R14549" s="5"/>
      <c r="S14549" s="5"/>
      <c r="T14549" s="5"/>
      <c r="U14549" s="5"/>
      <c r="V14549" s="5"/>
      <c r="W14549" s="5"/>
      <c r="X14549" s="5"/>
      <c r="Y14549" s="5"/>
      <c r="Z14549" s="5"/>
      <c r="AA14549" s="5"/>
      <c r="AB14549" s="5"/>
      <c r="AC14549" s="5"/>
      <c r="AD14549" s="5"/>
      <c r="AE14549" s="5"/>
      <c r="AF14549" s="5"/>
      <c r="AG14549" s="5"/>
      <c r="AH14549" s="5"/>
      <c r="AI14549" s="5"/>
      <c r="AJ14549" s="5"/>
    </row>
    <row r="14550" spans="11:36">
      <c r="K14550" s="5"/>
      <c r="L14550" s="5"/>
      <c r="M14550" s="5"/>
      <c r="N14550" s="5"/>
      <c r="O14550" s="5"/>
      <c r="P14550" s="5"/>
      <c r="Q14550" s="5"/>
      <c r="R14550" s="5"/>
      <c r="S14550" s="5"/>
      <c r="T14550" s="5"/>
      <c r="U14550" s="5"/>
      <c r="V14550" s="5"/>
      <c r="W14550" s="5"/>
      <c r="X14550" s="5"/>
      <c r="Y14550" s="5"/>
      <c r="Z14550" s="5"/>
      <c r="AA14550" s="5"/>
      <c r="AB14550" s="5"/>
      <c r="AC14550" s="5"/>
      <c r="AD14550" s="5"/>
      <c r="AE14550" s="5"/>
      <c r="AF14550" s="5"/>
      <c r="AG14550" s="5"/>
      <c r="AH14550" s="5"/>
      <c r="AI14550" s="5"/>
      <c r="AJ14550" s="5"/>
    </row>
    <row r="14551" spans="11:36">
      <c r="K14551" s="5"/>
      <c r="L14551" s="5"/>
      <c r="M14551" s="5"/>
      <c r="N14551" s="5"/>
      <c r="O14551" s="5"/>
      <c r="P14551" s="5"/>
      <c r="Q14551" s="5"/>
      <c r="R14551" s="5"/>
      <c r="S14551" s="5"/>
      <c r="T14551" s="5"/>
      <c r="U14551" s="5"/>
      <c r="V14551" s="5"/>
      <c r="W14551" s="5"/>
      <c r="X14551" s="5"/>
      <c r="Y14551" s="5"/>
      <c r="Z14551" s="5"/>
      <c r="AA14551" s="5"/>
      <c r="AB14551" s="5"/>
      <c r="AC14551" s="5"/>
      <c r="AD14551" s="5"/>
      <c r="AE14551" s="5"/>
      <c r="AF14551" s="5"/>
      <c r="AG14551" s="5"/>
      <c r="AH14551" s="5"/>
      <c r="AI14551" s="5"/>
      <c r="AJ14551" s="5"/>
    </row>
    <row r="14552" spans="11:36">
      <c r="K14552" s="5"/>
      <c r="L14552" s="5"/>
      <c r="M14552" s="5"/>
      <c r="N14552" s="5"/>
      <c r="O14552" s="5"/>
      <c r="P14552" s="5"/>
      <c r="Q14552" s="5"/>
      <c r="R14552" s="5"/>
      <c r="S14552" s="5"/>
      <c r="T14552" s="5"/>
      <c r="U14552" s="5"/>
      <c r="V14552" s="5"/>
      <c r="W14552" s="5"/>
      <c r="X14552" s="5"/>
      <c r="Y14552" s="5"/>
      <c r="Z14552" s="5"/>
      <c r="AA14552" s="5"/>
      <c r="AB14552" s="5"/>
      <c r="AC14552" s="5"/>
      <c r="AD14552" s="5"/>
      <c r="AE14552" s="5"/>
      <c r="AF14552" s="5"/>
      <c r="AG14552" s="5"/>
      <c r="AH14552" s="5"/>
      <c r="AI14552" s="5"/>
      <c r="AJ14552" s="5"/>
    </row>
    <row r="14553" spans="11:36">
      <c r="K14553" s="5"/>
      <c r="L14553" s="5"/>
      <c r="M14553" s="5"/>
      <c r="N14553" s="5"/>
      <c r="O14553" s="5"/>
      <c r="P14553" s="5"/>
      <c r="Q14553" s="5"/>
      <c r="R14553" s="5"/>
      <c r="S14553" s="5"/>
      <c r="T14553" s="5"/>
      <c r="U14553" s="5"/>
      <c r="V14553" s="5"/>
      <c r="W14553" s="5"/>
      <c r="X14553" s="5"/>
      <c r="Y14553" s="5"/>
      <c r="Z14553" s="5"/>
      <c r="AA14553" s="5"/>
      <c r="AB14553" s="5"/>
      <c r="AC14553" s="5"/>
      <c r="AD14553" s="5"/>
      <c r="AE14553" s="5"/>
      <c r="AF14553" s="5"/>
      <c r="AG14553" s="5"/>
      <c r="AH14553" s="5"/>
      <c r="AI14553" s="5"/>
      <c r="AJ14553" s="5"/>
    </row>
    <row r="14554" spans="11:36">
      <c r="K14554" s="5"/>
      <c r="L14554" s="5"/>
      <c r="M14554" s="5"/>
      <c r="N14554" s="5"/>
      <c r="O14554" s="5"/>
      <c r="P14554" s="5"/>
      <c r="Q14554" s="5"/>
      <c r="R14554" s="5"/>
      <c r="S14554" s="5"/>
      <c r="T14554" s="5"/>
      <c r="U14554" s="5"/>
      <c r="V14554" s="5"/>
      <c r="W14554" s="5"/>
      <c r="X14554" s="5"/>
      <c r="Y14554" s="5"/>
      <c r="Z14554" s="5"/>
      <c r="AA14554" s="5"/>
      <c r="AB14554" s="5"/>
      <c r="AC14554" s="5"/>
      <c r="AD14554" s="5"/>
      <c r="AE14554" s="5"/>
      <c r="AF14554" s="5"/>
      <c r="AG14554" s="5"/>
      <c r="AH14554" s="5"/>
      <c r="AI14554" s="5"/>
      <c r="AJ14554" s="5"/>
    </row>
    <row r="14555" spans="11:36">
      <c r="K14555" s="5"/>
      <c r="L14555" s="5"/>
      <c r="M14555" s="5"/>
      <c r="N14555" s="5"/>
      <c r="O14555" s="5"/>
      <c r="P14555" s="5"/>
      <c r="Q14555" s="5"/>
      <c r="R14555" s="5"/>
      <c r="S14555" s="5"/>
      <c r="T14555" s="5"/>
      <c r="U14555" s="5"/>
      <c r="V14555" s="5"/>
      <c r="W14555" s="5"/>
      <c r="X14555" s="5"/>
      <c r="Y14555" s="5"/>
      <c r="Z14555" s="5"/>
      <c r="AA14555" s="5"/>
      <c r="AB14555" s="5"/>
      <c r="AC14555" s="5"/>
      <c r="AD14555" s="5"/>
      <c r="AE14555" s="5"/>
      <c r="AF14555" s="5"/>
      <c r="AG14555" s="5"/>
      <c r="AH14555" s="5"/>
      <c r="AI14555" s="5"/>
      <c r="AJ14555" s="5"/>
    </row>
    <row r="14556" spans="11:36">
      <c r="K14556" s="5"/>
      <c r="L14556" s="5"/>
      <c r="M14556" s="5"/>
      <c r="N14556" s="5"/>
      <c r="O14556" s="5"/>
      <c r="P14556" s="5"/>
      <c r="Q14556" s="5"/>
      <c r="R14556" s="5"/>
      <c r="S14556" s="5"/>
      <c r="T14556" s="5"/>
      <c r="U14556" s="5"/>
      <c r="V14556" s="5"/>
      <c r="W14556" s="5"/>
      <c r="X14556" s="5"/>
      <c r="Y14556" s="5"/>
      <c r="Z14556" s="5"/>
      <c r="AA14556" s="5"/>
      <c r="AB14556" s="5"/>
      <c r="AC14556" s="5"/>
      <c r="AD14556" s="5"/>
      <c r="AE14556" s="5"/>
      <c r="AF14556" s="5"/>
      <c r="AG14556" s="5"/>
      <c r="AH14556" s="5"/>
      <c r="AI14556" s="5"/>
      <c r="AJ14556" s="5"/>
    </row>
    <row r="14557" spans="11:36">
      <c r="K14557" s="5"/>
      <c r="L14557" s="5"/>
      <c r="M14557" s="5"/>
      <c r="N14557" s="5"/>
      <c r="O14557" s="5"/>
      <c r="P14557" s="5"/>
      <c r="Q14557" s="5"/>
      <c r="R14557" s="5"/>
      <c r="S14557" s="5"/>
      <c r="T14557" s="5"/>
      <c r="U14557" s="5"/>
      <c r="V14557" s="5"/>
      <c r="W14557" s="5"/>
      <c r="X14557" s="5"/>
      <c r="Y14557" s="5"/>
      <c r="Z14557" s="5"/>
      <c r="AA14557" s="5"/>
      <c r="AB14557" s="5"/>
      <c r="AC14557" s="5"/>
      <c r="AD14557" s="5"/>
      <c r="AE14557" s="5"/>
      <c r="AF14557" s="5"/>
      <c r="AG14557" s="5"/>
      <c r="AH14557" s="5"/>
      <c r="AI14557" s="5"/>
      <c r="AJ14557" s="5"/>
    </row>
    <row r="14558" spans="11:36">
      <c r="K14558" s="5"/>
      <c r="L14558" s="5"/>
      <c r="M14558" s="5"/>
      <c r="N14558" s="5"/>
      <c r="O14558" s="5"/>
      <c r="P14558" s="5"/>
      <c r="Q14558" s="5"/>
      <c r="R14558" s="5"/>
      <c r="S14558" s="5"/>
      <c r="T14558" s="5"/>
      <c r="U14558" s="5"/>
      <c r="V14558" s="5"/>
      <c r="W14558" s="5"/>
      <c r="X14558" s="5"/>
      <c r="Y14558" s="5"/>
      <c r="Z14558" s="5"/>
      <c r="AA14558" s="5"/>
      <c r="AB14558" s="5"/>
      <c r="AC14558" s="5"/>
      <c r="AD14558" s="5"/>
      <c r="AE14558" s="5"/>
      <c r="AF14558" s="5"/>
      <c r="AG14558" s="5"/>
      <c r="AH14558" s="5"/>
      <c r="AI14558" s="5"/>
      <c r="AJ14558" s="5"/>
    </row>
    <row r="14559" spans="11:36">
      <c r="K14559" s="5"/>
      <c r="L14559" s="5"/>
      <c r="M14559" s="5"/>
      <c r="N14559" s="5"/>
      <c r="O14559" s="5"/>
      <c r="P14559" s="5"/>
      <c r="Q14559" s="5"/>
      <c r="R14559" s="5"/>
      <c r="S14559" s="5"/>
      <c r="T14559" s="5"/>
      <c r="U14559" s="5"/>
      <c r="V14559" s="5"/>
      <c r="W14559" s="5"/>
      <c r="X14559" s="5"/>
      <c r="Y14559" s="5"/>
      <c r="Z14559" s="5"/>
      <c r="AA14559" s="5"/>
      <c r="AB14559" s="5"/>
      <c r="AC14559" s="5"/>
      <c r="AD14559" s="5"/>
      <c r="AE14559" s="5"/>
      <c r="AF14559" s="5"/>
      <c r="AG14559" s="5"/>
      <c r="AH14559" s="5"/>
      <c r="AI14559" s="5"/>
      <c r="AJ14559" s="5"/>
    </row>
    <row r="14560" spans="11:36">
      <c r="K14560" s="5"/>
      <c r="L14560" s="5"/>
      <c r="M14560" s="5"/>
      <c r="N14560" s="5"/>
      <c r="O14560" s="5"/>
      <c r="P14560" s="5"/>
      <c r="Q14560" s="5"/>
      <c r="R14560" s="5"/>
      <c r="S14560" s="5"/>
      <c r="T14560" s="5"/>
      <c r="U14560" s="5"/>
      <c r="V14560" s="5"/>
      <c r="W14560" s="5"/>
      <c r="X14560" s="5"/>
      <c r="Y14560" s="5"/>
      <c r="Z14560" s="5"/>
      <c r="AA14560" s="5"/>
      <c r="AB14560" s="5"/>
      <c r="AC14560" s="5"/>
      <c r="AD14560" s="5"/>
      <c r="AE14560" s="5"/>
      <c r="AF14560" s="5"/>
      <c r="AG14560" s="5"/>
      <c r="AH14560" s="5"/>
      <c r="AI14560" s="5"/>
      <c r="AJ14560" s="5"/>
    </row>
    <row r="14561" spans="11:36">
      <c r="K14561" s="5"/>
      <c r="L14561" s="5"/>
      <c r="M14561" s="5"/>
      <c r="N14561" s="5"/>
      <c r="O14561" s="5"/>
      <c r="P14561" s="5"/>
      <c r="Q14561" s="5"/>
      <c r="R14561" s="5"/>
      <c r="S14561" s="5"/>
      <c r="T14561" s="5"/>
      <c r="U14561" s="5"/>
      <c r="V14561" s="5"/>
      <c r="W14561" s="5"/>
      <c r="X14561" s="5"/>
      <c r="Y14561" s="5"/>
      <c r="Z14561" s="5"/>
      <c r="AA14561" s="5"/>
      <c r="AB14561" s="5"/>
      <c r="AC14561" s="5"/>
      <c r="AD14561" s="5"/>
      <c r="AE14561" s="5"/>
      <c r="AF14561" s="5"/>
      <c r="AG14561" s="5"/>
      <c r="AH14561" s="5"/>
      <c r="AI14561" s="5"/>
      <c r="AJ14561" s="5"/>
    </row>
    <row r="14562" spans="11:36">
      <c r="K14562" s="5"/>
      <c r="L14562" s="5"/>
      <c r="M14562" s="5"/>
      <c r="N14562" s="5"/>
      <c r="O14562" s="5"/>
      <c r="P14562" s="5"/>
      <c r="Q14562" s="5"/>
      <c r="R14562" s="5"/>
      <c r="S14562" s="5"/>
      <c r="T14562" s="5"/>
      <c r="U14562" s="5"/>
      <c r="V14562" s="5"/>
      <c r="W14562" s="5"/>
      <c r="X14562" s="5"/>
      <c r="Y14562" s="5"/>
      <c r="Z14562" s="5"/>
      <c r="AA14562" s="5"/>
      <c r="AB14562" s="5"/>
      <c r="AC14562" s="5"/>
      <c r="AD14562" s="5"/>
      <c r="AE14562" s="5"/>
      <c r="AF14562" s="5"/>
      <c r="AG14562" s="5"/>
      <c r="AH14562" s="5"/>
      <c r="AI14562" s="5"/>
      <c r="AJ14562" s="5"/>
    </row>
    <row r="14563" spans="11:36">
      <c r="K14563" s="5"/>
      <c r="L14563" s="5"/>
      <c r="M14563" s="5"/>
      <c r="N14563" s="5"/>
      <c r="O14563" s="5"/>
      <c r="P14563" s="5"/>
      <c r="Q14563" s="5"/>
      <c r="R14563" s="5"/>
      <c r="S14563" s="5"/>
      <c r="T14563" s="5"/>
      <c r="U14563" s="5"/>
      <c r="V14563" s="5"/>
      <c r="W14563" s="5"/>
      <c r="X14563" s="5"/>
      <c r="Y14563" s="5"/>
      <c r="Z14563" s="5"/>
      <c r="AA14563" s="5"/>
      <c r="AB14563" s="5"/>
      <c r="AC14563" s="5"/>
      <c r="AD14563" s="5"/>
      <c r="AE14563" s="5"/>
      <c r="AF14563" s="5"/>
      <c r="AG14563" s="5"/>
      <c r="AH14563" s="5"/>
      <c r="AI14563" s="5"/>
      <c r="AJ14563" s="5"/>
    </row>
    <row r="14564" spans="11:36">
      <c r="K14564" s="5"/>
      <c r="L14564" s="5"/>
      <c r="M14564" s="5"/>
      <c r="N14564" s="5"/>
      <c r="O14564" s="5"/>
      <c r="P14564" s="5"/>
      <c r="Q14564" s="5"/>
      <c r="R14564" s="5"/>
      <c r="S14564" s="5"/>
      <c r="T14564" s="5"/>
      <c r="U14564" s="5"/>
      <c r="V14564" s="5"/>
      <c r="W14564" s="5"/>
      <c r="X14564" s="5"/>
      <c r="Y14564" s="5"/>
      <c r="Z14564" s="5"/>
      <c r="AA14564" s="5"/>
      <c r="AB14564" s="5"/>
      <c r="AC14564" s="5"/>
      <c r="AD14564" s="5"/>
      <c r="AE14564" s="5"/>
      <c r="AF14564" s="5"/>
      <c r="AG14564" s="5"/>
      <c r="AH14564" s="5"/>
      <c r="AI14564" s="5"/>
      <c r="AJ14564" s="5"/>
    </row>
    <row r="14565" spans="11:36">
      <c r="K14565" s="5"/>
      <c r="L14565" s="5"/>
      <c r="M14565" s="5"/>
      <c r="N14565" s="5"/>
      <c r="O14565" s="5"/>
      <c r="P14565" s="5"/>
      <c r="Q14565" s="5"/>
      <c r="R14565" s="5"/>
      <c r="S14565" s="5"/>
      <c r="T14565" s="5"/>
      <c r="U14565" s="5"/>
      <c r="V14565" s="5"/>
      <c r="W14565" s="5"/>
      <c r="X14565" s="5"/>
      <c r="Y14565" s="5"/>
      <c r="Z14565" s="5"/>
      <c r="AA14565" s="5"/>
      <c r="AB14565" s="5"/>
      <c r="AC14565" s="5"/>
      <c r="AD14565" s="5"/>
      <c r="AE14565" s="5"/>
      <c r="AF14565" s="5"/>
      <c r="AG14565" s="5"/>
      <c r="AH14565" s="5"/>
      <c r="AI14565" s="5"/>
      <c r="AJ14565" s="5"/>
    </row>
    <row r="14566" spans="11:36">
      <c r="K14566" s="5"/>
      <c r="L14566" s="5"/>
      <c r="M14566" s="5"/>
      <c r="N14566" s="5"/>
      <c r="O14566" s="5"/>
      <c r="P14566" s="5"/>
      <c r="Q14566" s="5"/>
      <c r="R14566" s="5"/>
      <c r="S14566" s="5"/>
      <c r="T14566" s="5"/>
      <c r="U14566" s="5"/>
      <c r="V14566" s="5"/>
      <c r="W14566" s="5"/>
      <c r="X14566" s="5"/>
      <c r="Y14566" s="5"/>
      <c r="Z14566" s="5"/>
      <c r="AA14566" s="5"/>
      <c r="AB14566" s="5"/>
      <c r="AC14566" s="5"/>
      <c r="AD14566" s="5"/>
      <c r="AE14566" s="5"/>
      <c r="AF14566" s="5"/>
      <c r="AG14566" s="5"/>
      <c r="AH14566" s="5"/>
      <c r="AI14566" s="5"/>
      <c r="AJ14566" s="5"/>
    </row>
    <row r="14567" spans="11:36">
      <c r="K14567" s="5"/>
      <c r="L14567" s="5"/>
      <c r="M14567" s="5"/>
      <c r="N14567" s="5"/>
      <c r="O14567" s="5"/>
      <c r="P14567" s="5"/>
      <c r="Q14567" s="5"/>
      <c r="R14567" s="5"/>
      <c r="S14567" s="5"/>
      <c r="T14567" s="5"/>
      <c r="U14567" s="5"/>
      <c r="V14567" s="5"/>
      <c r="W14567" s="5"/>
      <c r="X14567" s="5"/>
      <c r="Y14567" s="5"/>
      <c r="Z14567" s="5"/>
      <c r="AA14567" s="5"/>
      <c r="AB14567" s="5"/>
      <c r="AC14567" s="5"/>
      <c r="AD14567" s="5"/>
      <c r="AE14567" s="5"/>
      <c r="AF14567" s="5"/>
      <c r="AG14567" s="5"/>
      <c r="AH14567" s="5"/>
      <c r="AI14567" s="5"/>
      <c r="AJ14567" s="5"/>
    </row>
    <row r="14568" spans="11:36">
      <c r="K14568" s="5"/>
      <c r="L14568" s="5"/>
      <c r="M14568" s="5"/>
      <c r="N14568" s="5"/>
      <c r="O14568" s="5"/>
      <c r="P14568" s="5"/>
      <c r="Q14568" s="5"/>
      <c r="R14568" s="5"/>
      <c r="S14568" s="5"/>
      <c r="T14568" s="5"/>
      <c r="U14568" s="5"/>
      <c r="V14568" s="5"/>
      <c r="W14568" s="5"/>
      <c r="X14568" s="5"/>
      <c r="Y14568" s="5"/>
      <c r="Z14568" s="5"/>
      <c r="AA14568" s="5"/>
      <c r="AB14568" s="5"/>
      <c r="AC14568" s="5"/>
      <c r="AD14568" s="5"/>
      <c r="AE14568" s="5"/>
      <c r="AF14568" s="5"/>
      <c r="AG14568" s="5"/>
      <c r="AH14568" s="5"/>
      <c r="AI14568" s="5"/>
      <c r="AJ14568" s="5"/>
    </row>
    <row r="14569" spans="11:36">
      <c r="K14569" s="5"/>
      <c r="L14569" s="5"/>
      <c r="M14569" s="5"/>
      <c r="N14569" s="5"/>
      <c r="O14569" s="5"/>
      <c r="P14569" s="5"/>
      <c r="Q14569" s="5"/>
      <c r="R14569" s="5"/>
      <c r="S14569" s="5"/>
      <c r="T14569" s="5"/>
      <c r="U14569" s="5"/>
      <c r="V14569" s="5"/>
      <c r="W14569" s="5"/>
      <c r="X14569" s="5"/>
      <c r="Y14569" s="5"/>
      <c r="Z14569" s="5"/>
      <c r="AA14569" s="5"/>
      <c r="AB14569" s="5"/>
      <c r="AC14569" s="5"/>
      <c r="AD14569" s="5"/>
      <c r="AE14569" s="5"/>
      <c r="AF14569" s="5"/>
      <c r="AG14569" s="5"/>
      <c r="AH14569" s="5"/>
      <c r="AI14569" s="5"/>
      <c r="AJ14569" s="5"/>
    </row>
    <row r="14570" spans="11:36">
      <c r="K14570" s="5"/>
      <c r="L14570" s="5"/>
      <c r="M14570" s="5"/>
      <c r="N14570" s="5"/>
      <c r="O14570" s="5"/>
      <c r="P14570" s="5"/>
      <c r="Q14570" s="5"/>
      <c r="R14570" s="5"/>
      <c r="S14570" s="5"/>
      <c r="T14570" s="5"/>
      <c r="U14570" s="5"/>
      <c r="V14570" s="5"/>
      <c r="W14570" s="5"/>
      <c r="X14570" s="5"/>
      <c r="Y14570" s="5"/>
      <c r="Z14570" s="5"/>
      <c r="AA14570" s="5"/>
      <c r="AB14570" s="5"/>
      <c r="AC14570" s="5"/>
      <c r="AD14570" s="5"/>
      <c r="AE14570" s="5"/>
      <c r="AF14570" s="5"/>
      <c r="AG14570" s="5"/>
      <c r="AH14570" s="5"/>
      <c r="AI14570" s="5"/>
      <c r="AJ14570" s="5"/>
    </row>
    <row r="14571" spans="11:36">
      <c r="K14571" s="5"/>
      <c r="L14571" s="5"/>
      <c r="M14571" s="5"/>
      <c r="N14571" s="5"/>
      <c r="O14571" s="5"/>
      <c r="P14571" s="5"/>
      <c r="Q14571" s="5"/>
      <c r="R14571" s="5"/>
      <c r="S14571" s="5"/>
      <c r="T14571" s="5"/>
      <c r="U14571" s="5"/>
      <c r="V14571" s="5"/>
      <c r="W14571" s="5"/>
      <c r="X14571" s="5"/>
      <c r="Y14571" s="5"/>
      <c r="Z14571" s="5"/>
      <c r="AA14571" s="5"/>
      <c r="AB14571" s="5"/>
      <c r="AC14571" s="5"/>
      <c r="AD14571" s="5"/>
      <c r="AE14571" s="5"/>
      <c r="AF14571" s="5"/>
      <c r="AG14571" s="5"/>
      <c r="AH14571" s="5"/>
      <c r="AI14571" s="5"/>
      <c r="AJ14571" s="5"/>
    </row>
    <row r="14572" spans="11:36">
      <c r="K14572" s="5"/>
      <c r="L14572" s="5"/>
      <c r="M14572" s="5"/>
      <c r="N14572" s="5"/>
      <c r="O14572" s="5"/>
      <c r="P14572" s="5"/>
      <c r="Q14572" s="5"/>
      <c r="R14572" s="5"/>
      <c r="S14572" s="5"/>
      <c r="T14572" s="5"/>
      <c r="U14572" s="5"/>
      <c r="V14572" s="5"/>
      <c r="W14572" s="5"/>
      <c r="X14572" s="5"/>
      <c r="Y14572" s="5"/>
      <c r="Z14572" s="5"/>
      <c r="AA14572" s="5"/>
      <c r="AB14572" s="5"/>
      <c r="AC14572" s="5"/>
      <c r="AD14572" s="5"/>
      <c r="AE14572" s="5"/>
      <c r="AF14572" s="5"/>
      <c r="AG14572" s="5"/>
      <c r="AH14572" s="5"/>
      <c r="AI14572" s="5"/>
      <c r="AJ14572" s="5"/>
    </row>
    <row r="14573" spans="11:36">
      <c r="K14573" s="5"/>
      <c r="L14573" s="5"/>
      <c r="M14573" s="5"/>
      <c r="N14573" s="5"/>
      <c r="O14573" s="5"/>
      <c r="P14573" s="5"/>
      <c r="Q14573" s="5"/>
      <c r="R14573" s="5"/>
      <c r="S14573" s="5"/>
      <c r="T14573" s="5"/>
      <c r="U14573" s="5"/>
      <c r="V14573" s="5"/>
      <c r="W14573" s="5"/>
      <c r="X14573" s="5"/>
      <c r="Y14573" s="5"/>
      <c r="Z14573" s="5"/>
      <c r="AA14573" s="5"/>
      <c r="AB14573" s="5"/>
      <c r="AC14573" s="5"/>
      <c r="AD14573" s="5"/>
      <c r="AE14573" s="5"/>
      <c r="AF14573" s="5"/>
      <c r="AG14573" s="5"/>
      <c r="AH14573" s="5"/>
      <c r="AI14573" s="5"/>
      <c r="AJ14573" s="5"/>
    </row>
    <row r="14574" spans="11:36">
      <c r="K14574" s="5"/>
      <c r="L14574" s="5"/>
      <c r="M14574" s="5"/>
      <c r="N14574" s="5"/>
      <c r="O14574" s="5"/>
      <c r="P14574" s="5"/>
      <c r="Q14574" s="5"/>
      <c r="R14574" s="5"/>
      <c r="S14574" s="5"/>
      <c r="T14574" s="5"/>
      <c r="U14574" s="5"/>
      <c r="V14574" s="5"/>
      <c r="W14574" s="5"/>
      <c r="X14574" s="5"/>
      <c r="Y14574" s="5"/>
      <c r="Z14574" s="5"/>
      <c r="AA14574" s="5"/>
      <c r="AB14574" s="5"/>
      <c r="AC14574" s="5"/>
      <c r="AD14574" s="5"/>
      <c r="AE14574" s="5"/>
      <c r="AF14574" s="5"/>
      <c r="AG14574" s="5"/>
      <c r="AH14574" s="5"/>
      <c r="AI14574" s="5"/>
      <c r="AJ14574" s="5"/>
    </row>
    <row r="14575" spans="11:36">
      <c r="K14575" s="5"/>
      <c r="L14575" s="5"/>
      <c r="M14575" s="5"/>
      <c r="N14575" s="5"/>
      <c r="O14575" s="5"/>
      <c r="P14575" s="5"/>
      <c r="Q14575" s="5"/>
      <c r="R14575" s="5"/>
      <c r="S14575" s="5"/>
      <c r="T14575" s="5"/>
      <c r="U14575" s="5"/>
      <c r="V14575" s="5"/>
      <c r="W14575" s="5"/>
      <c r="X14575" s="5"/>
      <c r="Y14575" s="5"/>
      <c r="Z14575" s="5"/>
      <c r="AA14575" s="5"/>
      <c r="AB14575" s="5"/>
      <c r="AC14575" s="5"/>
      <c r="AD14575" s="5"/>
      <c r="AE14575" s="5"/>
      <c r="AF14575" s="5"/>
      <c r="AG14575" s="5"/>
      <c r="AH14575" s="5"/>
      <c r="AI14575" s="5"/>
      <c r="AJ14575" s="5"/>
    </row>
    <row r="14576" spans="11:36">
      <c r="K14576" s="5"/>
      <c r="L14576" s="5"/>
      <c r="M14576" s="5"/>
      <c r="N14576" s="5"/>
      <c r="O14576" s="5"/>
      <c r="P14576" s="5"/>
      <c r="Q14576" s="5"/>
      <c r="R14576" s="5"/>
      <c r="S14576" s="5"/>
      <c r="T14576" s="5"/>
      <c r="U14576" s="5"/>
      <c r="V14576" s="5"/>
      <c r="W14576" s="5"/>
      <c r="X14576" s="5"/>
      <c r="Y14576" s="5"/>
      <c r="Z14576" s="5"/>
      <c r="AA14576" s="5"/>
      <c r="AB14576" s="5"/>
      <c r="AC14576" s="5"/>
      <c r="AD14576" s="5"/>
      <c r="AE14576" s="5"/>
      <c r="AF14576" s="5"/>
      <c r="AG14576" s="5"/>
      <c r="AH14576" s="5"/>
      <c r="AI14576" s="5"/>
      <c r="AJ14576" s="5"/>
    </row>
    <row r="14577" spans="11:36">
      <c r="K14577" s="5"/>
      <c r="L14577" s="5"/>
      <c r="M14577" s="5"/>
      <c r="N14577" s="5"/>
      <c r="O14577" s="5"/>
      <c r="P14577" s="5"/>
      <c r="Q14577" s="5"/>
      <c r="R14577" s="5"/>
      <c r="S14577" s="5"/>
      <c r="T14577" s="5"/>
      <c r="U14577" s="5"/>
      <c r="V14577" s="5"/>
      <c r="W14577" s="5"/>
      <c r="X14577" s="5"/>
      <c r="Y14577" s="5"/>
      <c r="Z14577" s="5"/>
      <c r="AA14577" s="5"/>
      <c r="AB14577" s="5"/>
      <c r="AC14577" s="5"/>
      <c r="AD14577" s="5"/>
      <c r="AE14577" s="5"/>
      <c r="AF14577" s="5"/>
      <c r="AG14577" s="5"/>
      <c r="AH14577" s="5"/>
      <c r="AI14577" s="5"/>
      <c r="AJ14577" s="5"/>
    </row>
    <row r="14578" spans="11:36">
      <c r="K14578" s="5"/>
      <c r="L14578" s="5"/>
      <c r="M14578" s="5"/>
      <c r="N14578" s="5"/>
      <c r="O14578" s="5"/>
      <c r="P14578" s="5"/>
      <c r="Q14578" s="5"/>
      <c r="R14578" s="5"/>
      <c r="S14578" s="5"/>
      <c r="T14578" s="5"/>
      <c r="U14578" s="5"/>
      <c r="V14578" s="5"/>
      <c r="W14578" s="5"/>
      <c r="X14578" s="5"/>
      <c r="Y14578" s="5"/>
      <c r="Z14578" s="5"/>
      <c r="AA14578" s="5"/>
      <c r="AB14578" s="5"/>
      <c r="AC14578" s="5"/>
      <c r="AD14578" s="5"/>
      <c r="AE14578" s="5"/>
      <c r="AF14578" s="5"/>
      <c r="AG14578" s="5"/>
      <c r="AH14578" s="5"/>
      <c r="AI14578" s="5"/>
      <c r="AJ14578" s="5"/>
    </row>
    <row r="14579" spans="11:36">
      <c r="K14579" s="5"/>
      <c r="L14579" s="5"/>
      <c r="M14579" s="5"/>
      <c r="N14579" s="5"/>
      <c r="O14579" s="5"/>
      <c r="P14579" s="5"/>
      <c r="Q14579" s="5"/>
      <c r="R14579" s="5"/>
      <c r="S14579" s="5"/>
      <c r="T14579" s="5"/>
      <c r="U14579" s="5"/>
      <c r="V14579" s="5"/>
      <c r="W14579" s="5"/>
      <c r="X14579" s="5"/>
      <c r="Y14579" s="5"/>
      <c r="Z14579" s="5"/>
      <c r="AA14579" s="5"/>
      <c r="AB14579" s="5"/>
      <c r="AC14579" s="5"/>
      <c r="AD14579" s="5"/>
      <c r="AE14579" s="5"/>
      <c r="AF14579" s="5"/>
      <c r="AG14579" s="5"/>
      <c r="AH14579" s="5"/>
      <c r="AI14579" s="5"/>
      <c r="AJ14579" s="5"/>
    </row>
    <row r="14580" spans="11:36">
      <c r="K14580" s="5"/>
      <c r="L14580" s="5"/>
      <c r="M14580" s="5"/>
      <c r="N14580" s="5"/>
      <c r="O14580" s="5"/>
      <c r="P14580" s="5"/>
      <c r="Q14580" s="5"/>
      <c r="R14580" s="5"/>
      <c r="S14580" s="5"/>
      <c r="T14580" s="5"/>
      <c r="U14580" s="5"/>
      <c r="V14580" s="5"/>
      <c r="W14580" s="5"/>
      <c r="X14580" s="5"/>
      <c r="Y14580" s="5"/>
      <c r="Z14580" s="5"/>
      <c r="AA14580" s="5"/>
      <c r="AB14580" s="5"/>
      <c r="AC14580" s="5"/>
      <c r="AD14580" s="5"/>
      <c r="AE14580" s="5"/>
      <c r="AF14580" s="5"/>
      <c r="AG14580" s="5"/>
      <c r="AH14580" s="5"/>
      <c r="AI14580" s="5"/>
      <c r="AJ14580" s="5"/>
    </row>
    <row r="14581" spans="11:36">
      <c r="K14581" s="5"/>
      <c r="L14581" s="5"/>
      <c r="M14581" s="5"/>
      <c r="N14581" s="5"/>
      <c r="O14581" s="5"/>
      <c r="P14581" s="5"/>
      <c r="Q14581" s="5"/>
      <c r="R14581" s="5"/>
      <c r="S14581" s="5"/>
      <c r="T14581" s="5"/>
      <c r="U14581" s="5"/>
      <c r="V14581" s="5"/>
      <c r="W14581" s="5"/>
      <c r="X14581" s="5"/>
      <c r="Y14581" s="5"/>
      <c r="Z14581" s="5"/>
      <c r="AA14581" s="5"/>
      <c r="AB14581" s="5"/>
      <c r="AC14581" s="5"/>
      <c r="AD14581" s="5"/>
      <c r="AE14581" s="5"/>
      <c r="AF14581" s="5"/>
      <c r="AG14581" s="5"/>
      <c r="AH14581" s="5"/>
      <c r="AI14581" s="5"/>
      <c r="AJ14581" s="5"/>
    </row>
    <row r="14582" spans="11:36">
      <c r="K14582" s="5"/>
      <c r="L14582" s="5"/>
      <c r="M14582" s="5"/>
      <c r="N14582" s="5"/>
      <c r="O14582" s="5"/>
      <c r="P14582" s="5"/>
      <c r="Q14582" s="5"/>
      <c r="R14582" s="5"/>
      <c r="S14582" s="5"/>
      <c r="T14582" s="5"/>
      <c r="U14582" s="5"/>
      <c r="V14582" s="5"/>
      <c r="W14582" s="5"/>
      <c r="X14582" s="5"/>
      <c r="Y14582" s="5"/>
      <c r="Z14582" s="5"/>
      <c r="AA14582" s="5"/>
      <c r="AB14582" s="5"/>
      <c r="AC14582" s="5"/>
      <c r="AD14582" s="5"/>
      <c r="AE14582" s="5"/>
      <c r="AF14582" s="5"/>
      <c r="AG14582" s="5"/>
      <c r="AH14582" s="5"/>
      <c r="AI14582" s="5"/>
      <c r="AJ14582" s="5"/>
    </row>
    <row r="14583" spans="11:36">
      <c r="K14583" s="5"/>
      <c r="L14583" s="5"/>
      <c r="M14583" s="5"/>
      <c r="N14583" s="5"/>
      <c r="O14583" s="5"/>
      <c r="P14583" s="5"/>
      <c r="Q14583" s="5"/>
      <c r="R14583" s="5"/>
      <c r="S14583" s="5"/>
      <c r="T14583" s="5"/>
      <c r="U14583" s="5"/>
      <c r="V14583" s="5"/>
      <c r="W14583" s="5"/>
      <c r="X14583" s="5"/>
      <c r="Y14583" s="5"/>
      <c r="Z14583" s="5"/>
      <c r="AA14583" s="5"/>
      <c r="AB14583" s="5"/>
      <c r="AC14583" s="5"/>
      <c r="AD14583" s="5"/>
      <c r="AE14583" s="5"/>
      <c r="AF14583" s="5"/>
      <c r="AG14583" s="5"/>
      <c r="AH14583" s="5"/>
      <c r="AI14583" s="5"/>
      <c r="AJ14583" s="5"/>
    </row>
    <row r="14584" spans="11:36">
      <c r="K14584" s="5"/>
      <c r="L14584" s="5"/>
      <c r="M14584" s="5"/>
      <c r="N14584" s="5"/>
      <c r="O14584" s="5"/>
      <c r="P14584" s="5"/>
      <c r="Q14584" s="5"/>
      <c r="R14584" s="5"/>
      <c r="S14584" s="5"/>
      <c r="T14584" s="5"/>
      <c r="U14584" s="5"/>
      <c r="V14584" s="5"/>
      <c r="W14584" s="5"/>
      <c r="X14584" s="5"/>
      <c r="Y14584" s="5"/>
      <c r="Z14584" s="5"/>
      <c r="AA14584" s="5"/>
      <c r="AB14584" s="5"/>
      <c r="AC14584" s="5"/>
      <c r="AD14584" s="5"/>
      <c r="AE14584" s="5"/>
      <c r="AF14584" s="5"/>
      <c r="AG14584" s="5"/>
      <c r="AH14584" s="5"/>
      <c r="AI14584" s="5"/>
      <c r="AJ14584" s="5"/>
    </row>
    <row r="14585" spans="11:36">
      <c r="K14585" s="5"/>
      <c r="L14585" s="5"/>
      <c r="M14585" s="5"/>
      <c r="N14585" s="5"/>
      <c r="O14585" s="5"/>
      <c r="P14585" s="5"/>
      <c r="Q14585" s="5"/>
      <c r="R14585" s="5"/>
      <c r="S14585" s="5"/>
      <c r="T14585" s="5"/>
      <c r="U14585" s="5"/>
      <c r="V14585" s="5"/>
      <c r="W14585" s="5"/>
      <c r="X14585" s="5"/>
      <c r="Y14585" s="5"/>
      <c r="Z14585" s="5"/>
      <c r="AA14585" s="5"/>
      <c r="AB14585" s="5"/>
      <c r="AC14585" s="5"/>
      <c r="AD14585" s="5"/>
      <c r="AE14585" s="5"/>
      <c r="AF14585" s="5"/>
      <c r="AG14585" s="5"/>
      <c r="AH14585" s="5"/>
      <c r="AI14585" s="5"/>
      <c r="AJ14585" s="5"/>
    </row>
    <row r="14586" spans="11:36">
      <c r="K14586" s="5"/>
      <c r="L14586" s="5"/>
      <c r="M14586" s="5"/>
      <c r="N14586" s="5"/>
      <c r="O14586" s="5"/>
      <c r="P14586" s="5"/>
      <c r="Q14586" s="5"/>
      <c r="R14586" s="5"/>
      <c r="S14586" s="5"/>
      <c r="T14586" s="5"/>
      <c r="U14586" s="5"/>
      <c r="V14586" s="5"/>
      <c r="W14586" s="5"/>
      <c r="X14586" s="5"/>
      <c r="Y14586" s="5"/>
      <c r="Z14586" s="5"/>
      <c r="AA14586" s="5"/>
      <c r="AB14586" s="5"/>
      <c r="AC14586" s="5"/>
      <c r="AD14586" s="5"/>
      <c r="AE14586" s="5"/>
      <c r="AF14586" s="5"/>
      <c r="AG14586" s="5"/>
      <c r="AH14586" s="5"/>
      <c r="AI14586" s="5"/>
      <c r="AJ14586" s="5"/>
    </row>
    <row r="14587" spans="11:36">
      <c r="K14587" s="5"/>
      <c r="L14587" s="5"/>
      <c r="M14587" s="5"/>
      <c r="N14587" s="5"/>
      <c r="O14587" s="5"/>
      <c r="P14587" s="5"/>
      <c r="Q14587" s="5"/>
      <c r="R14587" s="5"/>
      <c r="S14587" s="5"/>
      <c r="T14587" s="5"/>
      <c r="U14587" s="5"/>
      <c r="V14587" s="5"/>
      <c r="W14587" s="5"/>
      <c r="X14587" s="5"/>
      <c r="Y14587" s="5"/>
      <c r="Z14587" s="5"/>
      <c r="AA14587" s="5"/>
      <c r="AB14587" s="5"/>
      <c r="AC14587" s="5"/>
      <c r="AD14587" s="5"/>
      <c r="AE14587" s="5"/>
      <c r="AF14587" s="5"/>
      <c r="AG14587" s="5"/>
      <c r="AH14587" s="5"/>
      <c r="AI14587" s="5"/>
      <c r="AJ14587" s="5"/>
    </row>
    <row r="14588" spans="11:36">
      <c r="K14588" s="5"/>
      <c r="L14588" s="5"/>
      <c r="M14588" s="5"/>
      <c r="N14588" s="5"/>
      <c r="O14588" s="5"/>
      <c r="P14588" s="5"/>
      <c r="Q14588" s="5"/>
      <c r="R14588" s="5"/>
      <c r="S14588" s="5"/>
      <c r="T14588" s="5"/>
      <c r="U14588" s="5"/>
      <c r="V14588" s="5"/>
      <c r="W14588" s="5"/>
      <c r="X14588" s="5"/>
      <c r="Y14588" s="5"/>
      <c r="Z14588" s="5"/>
      <c r="AA14588" s="5"/>
      <c r="AB14588" s="5"/>
      <c r="AC14588" s="5"/>
      <c r="AD14588" s="5"/>
      <c r="AE14588" s="5"/>
      <c r="AF14588" s="5"/>
      <c r="AG14588" s="5"/>
      <c r="AH14588" s="5"/>
      <c r="AI14588" s="5"/>
      <c r="AJ14588" s="5"/>
    </row>
    <row r="14589" spans="11:36">
      <c r="K14589" s="5"/>
      <c r="L14589" s="5"/>
      <c r="M14589" s="5"/>
      <c r="N14589" s="5"/>
      <c r="O14589" s="5"/>
      <c r="P14589" s="5"/>
      <c r="Q14589" s="5"/>
      <c r="R14589" s="5"/>
      <c r="S14589" s="5"/>
      <c r="T14589" s="5"/>
      <c r="U14589" s="5"/>
      <c r="V14589" s="5"/>
      <c r="W14589" s="5"/>
      <c r="X14589" s="5"/>
      <c r="Y14589" s="5"/>
      <c r="Z14589" s="5"/>
      <c r="AA14589" s="5"/>
      <c r="AB14589" s="5"/>
      <c r="AC14589" s="5"/>
      <c r="AD14589" s="5"/>
      <c r="AE14589" s="5"/>
      <c r="AF14589" s="5"/>
      <c r="AG14589" s="5"/>
      <c r="AH14589" s="5"/>
      <c r="AI14589" s="5"/>
      <c r="AJ14589" s="5"/>
    </row>
    <row r="14590" spans="11:36">
      <c r="K14590" s="5"/>
      <c r="L14590" s="5"/>
      <c r="M14590" s="5"/>
      <c r="N14590" s="5"/>
      <c r="O14590" s="5"/>
      <c r="P14590" s="5"/>
      <c r="Q14590" s="5"/>
      <c r="R14590" s="5"/>
      <c r="S14590" s="5"/>
      <c r="T14590" s="5"/>
      <c r="U14590" s="5"/>
      <c r="V14590" s="5"/>
      <c r="W14590" s="5"/>
      <c r="X14590" s="5"/>
      <c r="Y14590" s="5"/>
      <c r="Z14590" s="5"/>
      <c r="AA14590" s="5"/>
      <c r="AB14590" s="5"/>
      <c r="AC14590" s="5"/>
      <c r="AD14590" s="5"/>
      <c r="AE14590" s="5"/>
      <c r="AF14590" s="5"/>
      <c r="AG14590" s="5"/>
      <c r="AH14590" s="5"/>
      <c r="AI14590" s="5"/>
      <c r="AJ14590" s="5"/>
    </row>
    <row r="14591" spans="11:36">
      <c r="K14591" s="5"/>
      <c r="L14591" s="5"/>
      <c r="M14591" s="5"/>
      <c r="N14591" s="5"/>
      <c r="O14591" s="5"/>
      <c r="P14591" s="5"/>
      <c r="Q14591" s="5"/>
      <c r="R14591" s="5"/>
      <c r="S14591" s="5"/>
      <c r="T14591" s="5"/>
      <c r="U14591" s="5"/>
      <c r="V14591" s="5"/>
      <c r="W14591" s="5"/>
      <c r="X14591" s="5"/>
      <c r="Y14591" s="5"/>
      <c r="Z14591" s="5"/>
      <c r="AA14591" s="5"/>
      <c r="AB14591" s="5"/>
      <c r="AC14591" s="5"/>
      <c r="AD14591" s="5"/>
      <c r="AE14591" s="5"/>
      <c r="AF14591" s="5"/>
      <c r="AG14591" s="5"/>
      <c r="AH14591" s="5"/>
      <c r="AI14591" s="5"/>
      <c r="AJ14591" s="5"/>
    </row>
    <row r="14592" spans="11:36">
      <c r="K14592" s="5"/>
      <c r="L14592" s="5"/>
      <c r="M14592" s="5"/>
      <c r="N14592" s="5"/>
      <c r="O14592" s="5"/>
      <c r="P14592" s="5"/>
      <c r="Q14592" s="5"/>
      <c r="R14592" s="5"/>
      <c r="S14592" s="5"/>
      <c r="T14592" s="5"/>
      <c r="U14592" s="5"/>
      <c r="V14592" s="5"/>
      <c r="W14592" s="5"/>
      <c r="X14592" s="5"/>
      <c r="Y14592" s="5"/>
      <c r="Z14592" s="5"/>
      <c r="AA14592" s="5"/>
      <c r="AB14592" s="5"/>
      <c r="AC14592" s="5"/>
      <c r="AD14592" s="5"/>
      <c r="AE14592" s="5"/>
      <c r="AF14592" s="5"/>
      <c r="AG14592" s="5"/>
      <c r="AH14592" s="5"/>
      <c r="AI14592" s="5"/>
      <c r="AJ14592" s="5"/>
    </row>
    <row r="14593" spans="11:36">
      <c r="K14593" s="5"/>
      <c r="L14593" s="5"/>
      <c r="M14593" s="5"/>
      <c r="N14593" s="5"/>
      <c r="O14593" s="5"/>
      <c r="P14593" s="5"/>
      <c r="Q14593" s="5"/>
      <c r="R14593" s="5"/>
      <c r="S14593" s="5"/>
      <c r="T14593" s="5"/>
      <c r="U14593" s="5"/>
      <c r="V14593" s="5"/>
      <c r="W14593" s="5"/>
      <c r="X14593" s="5"/>
      <c r="Y14593" s="5"/>
      <c r="Z14593" s="5"/>
      <c r="AA14593" s="5"/>
      <c r="AB14593" s="5"/>
      <c r="AC14593" s="5"/>
      <c r="AD14593" s="5"/>
      <c r="AE14593" s="5"/>
      <c r="AF14593" s="5"/>
      <c r="AG14593" s="5"/>
      <c r="AH14593" s="5"/>
      <c r="AI14593" s="5"/>
      <c r="AJ14593" s="5"/>
    </row>
    <row r="14594" spans="11:36">
      <c r="K14594" s="5"/>
      <c r="L14594" s="5"/>
      <c r="M14594" s="5"/>
      <c r="N14594" s="5"/>
      <c r="O14594" s="5"/>
      <c r="P14594" s="5"/>
      <c r="Q14594" s="5"/>
      <c r="R14594" s="5"/>
      <c r="S14594" s="5"/>
      <c r="T14594" s="5"/>
      <c r="U14594" s="5"/>
      <c r="V14594" s="5"/>
      <c r="W14594" s="5"/>
      <c r="X14594" s="5"/>
      <c r="Y14594" s="5"/>
      <c r="Z14594" s="5"/>
      <c r="AA14594" s="5"/>
      <c r="AB14594" s="5"/>
      <c r="AC14594" s="5"/>
      <c r="AD14594" s="5"/>
      <c r="AE14594" s="5"/>
      <c r="AF14594" s="5"/>
      <c r="AG14594" s="5"/>
      <c r="AH14594" s="5"/>
      <c r="AI14594" s="5"/>
      <c r="AJ14594" s="5"/>
    </row>
    <row r="14595" spans="11:36">
      <c r="K14595" s="5"/>
      <c r="L14595" s="5"/>
      <c r="M14595" s="5"/>
      <c r="N14595" s="5"/>
      <c r="O14595" s="5"/>
      <c r="P14595" s="5"/>
      <c r="Q14595" s="5"/>
      <c r="R14595" s="5"/>
      <c r="S14595" s="5"/>
      <c r="T14595" s="5"/>
      <c r="U14595" s="5"/>
      <c r="V14595" s="5"/>
      <c r="W14595" s="5"/>
      <c r="X14595" s="5"/>
      <c r="Y14595" s="5"/>
      <c r="Z14595" s="5"/>
      <c r="AA14595" s="5"/>
      <c r="AB14595" s="5"/>
      <c r="AC14595" s="5"/>
      <c r="AD14595" s="5"/>
      <c r="AE14595" s="5"/>
      <c r="AF14595" s="5"/>
      <c r="AG14595" s="5"/>
      <c r="AH14595" s="5"/>
      <c r="AI14595" s="5"/>
      <c r="AJ14595" s="5"/>
    </row>
    <row r="14596" spans="11:36">
      <c r="K14596" s="5"/>
      <c r="L14596" s="5"/>
      <c r="M14596" s="5"/>
      <c r="N14596" s="5"/>
      <c r="O14596" s="5"/>
      <c r="P14596" s="5"/>
      <c r="Q14596" s="5"/>
      <c r="R14596" s="5"/>
      <c r="S14596" s="5"/>
      <c r="T14596" s="5"/>
      <c r="U14596" s="5"/>
      <c r="V14596" s="5"/>
      <c r="W14596" s="5"/>
      <c r="X14596" s="5"/>
      <c r="Y14596" s="5"/>
      <c r="Z14596" s="5"/>
      <c r="AA14596" s="5"/>
      <c r="AB14596" s="5"/>
      <c r="AC14596" s="5"/>
      <c r="AD14596" s="5"/>
      <c r="AE14596" s="5"/>
      <c r="AF14596" s="5"/>
      <c r="AG14596" s="5"/>
      <c r="AH14596" s="5"/>
      <c r="AI14596" s="5"/>
      <c r="AJ14596" s="5"/>
    </row>
    <row r="14597" spans="11:36">
      <c r="K14597" s="5"/>
      <c r="L14597" s="5"/>
      <c r="M14597" s="5"/>
      <c r="N14597" s="5"/>
      <c r="O14597" s="5"/>
      <c r="P14597" s="5"/>
      <c r="Q14597" s="5"/>
      <c r="R14597" s="5"/>
      <c r="S14597" s="5"/>
      <c r="T14597" s="5"/>
      <c r="U14597" s="5"/>
      <c r="V14597" s="5"/>
      <c r="W14597" s="5"/>
      <c r="X14597" s="5"/>
      <c r="Y14597" s="5"/>
      <c r="Z14597" s="5"/>
      <c r="AA14597" s="5"/>
      <c r="AB14597" s="5"/>
      <c r="AC14597" s="5"/>
      <c r="AD14597" s="5"/>
      <c r="AE14597" s="5"/>
      <c r="AF14597" s="5"/>
      <c r="AG14597" s="5"/>
      <c r="AH14597" s="5"/>
      <c r="AI14597" s="5"/>
      <c r="AJ14597" s="5"/>
    </row>
    <row r="14598" spans="11:36">
      <c r="K14598" s="5"/>
      <c r="L14598" s="5"/>
      <c r="M14598" s="5"/>
      <c r="N14598" s="5"/>
      <c r="O14598" s="5"/>
      <c r="P14598" s="5"/>
      <c r="Q14598" s="5"/>
      <c r="R14598" s="5"/>
      <c r="S14598" s="5"/>
      <c r="T14598" s="5"/>
      <c r="U14598" s="5"/>
      <c r="V14598" s="5"/>
      <c r="W14598" s="5"/>
      <c r="X14598" s="5"/>
      <c r="Y14598" s="5"/>
      <c r="Z14598" s="5"/>
      <c r="AA14598" s="5"/>
      <c r="AB14598" s="5"/>
      <c r="AC14598" s="5"/>
      <c r="AD14598" s="5"/>
      <c r="AE14598" s="5"/>
      <c r="AF14598" s="5"/>
      <c r="AG14598" s="5"/>
      <c r="AH14598" s="5"/>
      <c r="AI14598" s="5"/>
      <c r="AJ14598" s="5"/>
    </row>
    <row r="14599" spans="11:36">
      <c r="K14599" s="5"/>
      <c r="L14599" s="5"/>
      <c r="M14599" s="5"/>
      <c r="N14599" s="5"/>
      <c r="O14599" s="5"/>
      <c r="P14599" s="5"/>
      <c r="Q14599" s="5"/>
      <c r="R14599" s="5"/>
      <c r="S14599" s="5"/>
      <c r="T14599" s="5"/>
      <c r="U14599" s="5"/>
      <c r="V14599" s="5"/>
      <c r="W14599" s="5"/>
      <c r="X14599" s="5"/>
      <c r="Y14599" s="5"/>
      <c r="Z14599" s="5"/>
      <c r="AA14599" s="5"/>
      <c r="AB14599" s="5"/>
      <c r="AC14599" s="5"/>
      <c r="AD14599" s="5"/>
      <c r="AE14599" s="5"/>
      <c r="AF14599" s="5"/>
      <c r="AG14599" s="5"/>
      <c r="AH14599" s="5"/>
      <c r="AI14599" s="5"/>
      <c r="AJ14599" s="5"/>
    </row>
    <row r="14600" spans="11:36">
      <c r="K14600" s="5"/>
      <c r="L14600" s="5"/>
      <c r="M14600" s="5"/>
      <c r="N14600" s="5"/>
      <c r="O14600" s="5"/>
      <c r="P14600" s="5"/>
      <c r="Q14600" s="5"/>
      <c r="R14600" s="5"/>
      <c r="S14600" s="5"/>
      <c r="T14600" s="5"/>
      <c r="U14600" s="5"/>
      <c r="V14600" s="5"/>
      <c r="W14600" s="5"/>
      <c r="X14600" s="5"/>
      <c r="Y14600" s="5"/>
      <c r="Z14600" s="5"/>
      <c r="AA14600" s="5"/>
      <c r="AB14600" s="5"/>
      <c r="AC14600" s="5"/>
      <c r="AD14600" s="5"/>
      <c r="AE14600" s="5"/>
      <c r="AF14600" s="5"/>
      <c r="AG14600" s="5"/>
      <c r="AH14600" s="5"/>
      <c r="AI14600" s="5"/>
      <c r="AJ14600" s="5"/>
    </row>
    <row r="14601" spans="11:36">
      <c r="K14601" s="5"/>
      <c r="L14601" s="5"/>
      <c r="M14601" s="5"/>
      <c r="N14601" s="5"/>
      <c r="O14601" s="5"/>
      <c r="P14601" s="5"/>
      <c r="Q14601" s="5"/>
      <c r="R14601" s="5"/>
      <c r="S14601" s="5"/>
      <c r="T14601" s="5"/>
      <c r="U14601" s="5"/>
      <c r="V14601" s="5"/>
      <c r="W14601" s="5"/>
      <c r="X14601" s="5"/>
      <c r="Y14601" s="5"/>
      <c r="Z14601" s="5"/>
      <c r="AA14601" s="5"/>
      <c r="AB14601" s="5"/>
      <c r="AC14601" s="5"/>
      <c r="AD14601" s="5"/>
      <c r="AE14601" s="5"/>
      <c r="AF14601" s="5"/>
      <c r="AG14601" s="5"/>
      <c r="AH14601" s="5"/>
      <c r="AI14601" s="5"/>
      <c r="AJ14601" s="5"/>
    </row>
    <row r="14602" spans="11:36">
      <c r="K14602" s="5"/>
      <c r="L14602" s="5"/>
      <c r="M14602" s="5"/>
      <c r="N14602" s="5"/>
      <c r="O14602" s="5"/>
      <c r="P14602" s="5"/>
      <c r="Q14602" s="5"/>
      <c r="R14602" s="5"/>
      <c r="S14602" s="5"/>
      <c r="T14602" s="5"/>
      <c r="U14602" s="5"/>
      <c r="V14602" s="5"/>
      <c r="W14602" s="5"/>
      <c r="X14602" s="5"/>
      <c r="Y14602" s="5"/>
      <c r="Z14602" s="5"/>
      <c r="AA14602" s="5"/>
      <c r="AB14602" s="5"/>
      <c r="AC14602" s="5"/>
      <c r="AD14602" s="5"/>
      <c r="AE14602" s="5"/>
      <c r="AF14602" s="5"/>
      <c r="AG14602" s="5"/>
      <c r="AH14602" s="5"/>
      <c r="AI14602" s="5"/>
      <c r="AJ14602" s="5"/>
    </row>
    <row r="14603" spans="11:36">
      <c r="K14603" s="5"/>
      <c r="L14603" s="5"/>
      <c r="M14603" s="5"/>
      <c r="N14603" s="5"/>
      <c r="O14603" s="5"/>
      <c r="P14603" s="5"/>
      <c r="Q14603" s="5"/>
      <c r="R14603" s="5"/>
      <c r="S14603" s="5"/>
      <c r="T14603" s="5"/>
      <c r="U14603" s="5"/>
      <c r="V14603" s="5"/>
      <c r="W14603" s="5"/>
      <c r="X14603" s="5"/>
      <c r="Y14603" s="5"/>
      <c r="Z14603" s="5"/>
      <c r="AA14603" s="5"/>
      <c r="AB14603" s="5"/>
      <c r="AC14603" s="5"/>
      <c r="AD14603" s="5"/>
      <c r="AE14603" s="5"/>
      <c r="AF14603" s="5"/>
      <c r="AG14603" s="5"/>
      <c r="AH14603" s="5"/>
      <c r="AI14603" s="5"/>
      <c r="AJ14603" s="5"/>
    </row>
    <row r="14604" spans="11:36">
      <c r="K14604" s="5"/>
      <c r="L14604" s="5"/>
      <c r="M14604" s="5"/>
      <c r="N14604" s="5"/>
      <c r="O14604" s="5"/>
      <c r="P14604" s="5"/>
      <c r="Q14604" s="5"/>
      <c r="R14604" s="5"/>
      <c r="S14604" s="5"/>
      <c r="T14604" s="5"/>
      <c r="U14604" s="5"/>
      <c r="V14604" s="5"/>
      <c r="W14604" s="5"/>
      <c r="X14604" s="5"/>
      <c r="Y14604" s="5"/>
      <c r="Z14604" s="5"/>
      <c r="AA14604" s="5"/>
      <c r="AB14604" s="5"/>
      <c r="AC14604" s="5"/>
      <c r="AD14604" s="5"/>
      <c r="AE14604" s="5"/>
      <c r="AF14604" s="5"/>
      <c r="AG14604" s="5"/>
      <c r="AH14604" s="5"/>
      <c r="AI14604" s="5"/>
      <c r="AJ14604" s="5"/>
    </row>
    <row r="14605" spans="11:36">
      <c r="K14605" s="5"/>
      <c r="L14605" s="5"/>
      <c r="M14605" s="5"/>
      <c r="N14605" s="5"/>
      <c r="O14605" s="5"/>
      <c r="P14605" s="5"/>
      <c r="Q14605" s="5"/>
      <c r="R14605" s="5"/>
      <c r="S14605" s="5"/>
      <c r="T14605" s="5"/>
      <c r="U14605" s="5"/>
      <c r="V14605" s="5"/>
      <c r="W14605" s="5"/>
      <c r="X14605" s="5"/>
      <c r="Y14605" s="5"/>
      <c r="Z14605" s="5"/>
      <c r="AA14605" s="5"/>
      <c r="AB14605" s="5"/>
      <c r="AC14605" s="5"/>
      <c r="AD14605" s="5"/>
      <c r="AE14605" s="5"/>
      <c r="AF14605" s="5"/>
      <c r="AG14605" s="5"/>
      <c r="AH14605" s="5"/>
      <c r="AI14605" s="5"/>
      <c r="AJ14605" s="5"/>
    </row>
    <row r="14606" spans="11:36">
      <c r="K14606" s="5"/>
      <c r="L14606" s="5"/>
      <c r="M14606" s="5"/>
      <c r="N14606" s="5"/>
      <c r="O14606" s="5"/>
      <c r="P14606" s="5"/>
      <c r="Q14606" s="5"/>
      <c r="R14606" s="5"/>
      <c r="S14606" s="5"/>
      <c r="T14606" s="5"/>
      <c r="U14606" s="5"/>
      <c r="V14606" s="5"/>
      <c r="W14606" s="5"/>
      <c r="X14606" s="5"/>
      <c r="Y14606" s="5"/>
      <c r="Z14606" s="5"/>
      <c r="AA14606" s="5"/>
      <c r="AB14606" s="5"/>
      <c r="AC14606" s="5"/>
      <c r="AD14606" s="5"/>
      <c r="AE14606" s="5"/>
      <c r="AF14606" s="5"/>
      <c r="AG14606" s="5"/>
      <c r="AH14606" s="5"/>
      <c r="AI14606" s="5"/>
      <c r="AJ14606" s="5"/>
    </row>
    <row r="14607" spans="11:36">
      <c r="K14607" s="5"/>
      <c r="L14607" s="5"/>
      <c r="M14607" s="5"/>
      <c r="N14607" s="5"/>
      <c r="O14607" s="5"/>
      <c r="P14607" s="5"/>
      <c r="Q14607" s="5"/>
      <c r="R14607" s="5"/>
      <c r="S14607" s="5"/>
      <c r="T14607" s="5"/>
      <c r="U14607" s="5"/>
      <c r="V14607" s="5"/>
      <c r="W14607" s="5"/>
      <c r="X14607" s="5"/>
      <c r="Y14607" s="5"/>
      <c r="Z14607" s="5"/>
      <c r="AA14607" s="5"/>
      <c r="AB14607" s="5"/>
      <c r="AC14607" s="5"/>
      <c r="AD14607" s="5"/>
      <c r="AE14607" s="5"/>
      <c r="AF14607" s="5"/>
      <c r="AG14607" s="5"/>
      <c r="AH14607" s="5"/>
      <c r="AI14607" s="5"/>
      <c r="AJ14607" s="5"/>
    </row>
    <row r="14608" spans="11:36">
      <c r="K14608" s="5"/>
      <c r="L14608" s="5"/>
      <c r="M14608" s="5"/>
      <c r="N14608" s="5"/>
      <c r="O14608" s="5"/>
      <c r="P14608" s="5"/>
      <c r="Q14608" s="5"/>
      <c r="R14608" s="5"/>
      <c r="S14608" s="5"/>
      <c r="T14608" s="5"/>
      <c r="U14608" s="5"/>
      <c r="V14608" s="5"/>
      <c r="W14608" s="5"/>
      <c r="X14608" s="5"/>
      <c r="Y14608" s="5"/>
      <c r="Z14608" s="5"/>
      <c r="AA14608" s="5"/>
      <c r="AB14608" s="5"/>
      <c r="AC14608" s="5"/>
      <c r="AD14608" s="5"/>
      <c r="AE14608" s="5"/>
      <c r="AF14608" s="5"/>
      <c r="AG14608" s="5"/>
      <c r="AH14608" s="5"/>
      <c r="AI14608" s="5"/>
      <c r="AJ14608" s="5"/>
    </row>
    <row r="14609" spans="11:36">
      <c r="K14609" s="5"/>
      <c r="L14609" s="5"/>
      <c r="M14609" s="5"/>
      <c r="N14609" s="5"/>
      <c r="O14609" s="5"/>
      <c r="P14609" s="5"/>
      <c r="Q14609" s="5"/>
      <c r="R14609" s="5"/>
      <c r="S14609" s="5"/>
      <c r="T14609" s="5"/>
      <c r="U14609" s="5"/>
      <c r="V14609" s="5"/>
      <c r="W14609" s="5"/>
      <c r="X14609" s="5"/>
      <c r="Y14609" s="5"/>
      <c r="Z14609" s="5"/>
      <c r="AA14609" s="5"/>
      <c r="AB14609" s="5"/>
      <c r="AC14609" s="5"/>
      <c r="AD14609" s="5"/>
      <c r="AE14609" s="5"/>
      <c r="AF14609" s="5"/>
      <c r="AG14609" s="5"/>
      <c r="AH14609" s="5"/>
      <c r="AI14609" s="5"/>
      <c r="AJ14609" s="5"/>
    </row>
    <row r="14610" spans="11:36">
      <c r="K14610" s="5"/>
      <c r="L14610" s="5"/>
      <c r="M14610" s="5"/>
      <c r="N14610" s="5"/>
      <c r="O14610" s="5"/>
      <c r="P14610" s="5"/>
      <c r="Q14610" s="5"/>
      <c r="R14610" s="5"/>
      <c r="S14610" s="5"/>
      <c r="T14610" s="5"/>
      <c r="U14610" s="5"/>
      <c r="V14610" s="5"/>
      <c r="W14610" s="5"/>
      <c r="X14610" s="5"/>
      <c r="Y14610" s="5"/>
      <c r="Z14610" s="5"/>
      <c r="AA14610" s="5"/>
      <c r="AB14610" s="5"/>
      <c r="AC14610" s="5"/>
      <c r="AD14610" s="5"/>
      <c r="AE14610" s="5"/>
      <c r="AF14610" s="5"/>
      <c r="AG14610" s="5"/>
      <c r="AH14610" s="5"/>
      <c r="AI14610" s="5"/>
      <c r="AJ14610" s="5"/>
    </row>
    <row r="14611" spans="11:36">
      <c r="K14611" s="5"/>
      <c r="L14611" s="5"/>
      <c r="M14611" s="5"/>
      <c r="N14611" s="5"/>
      <c r="O14611" s="5"/>
      <c r="P14611" s="5"/>
      <c r="Q14611" s="5"/>
      <c r="R14611" s="5"/>
      <c r="S14611" s="5"/>
      <c r="T14611" s="5"/>
      <c r="U14611" s="5"/>
      <c r="V14611" s="5"/>
      <c r="W14611" s="5"/>
      <c r="X14611" s="5"/>
      <c r="Y14611" s="5"/>
      <c r="Z14611" s="5"/>
      <c r="AA14611" s="5"/>
      <c r="AB14611" s="5"/>
      <c r="AC14611" s="5"/>
      <c r="AD14611" s="5"/>
      <c r="AE14611" s="5"/>
      <c r="AF14611" s="5"/>
      <c r="AG14611" s="5"/>
      <c r="AH14611" s="5"/>
      <c r="AI14611" s="5"/>
      <c r="AJ14611" s="5"/>
    </row>
    <row r="14612" spans="11:36">
      <c r="K14612" s="5"/>
      <c r="L14612" s="5"/>
      <c r="M14612" s="5"/>
      <c r="N14612" s="5"/>
      <c r="O14612" s="5"/>
      <c r="P14612" s="5"/>
      <c r="Q14612" s="5"/>
      <c r="R14612" s="5"/>
      <c r="S14612" s="5"/>
      <c r="T14612" s="5"/>
      <c r="U14612" s="5"/>
      <c r="V14612" s="5"/>
      <c r="W14612" s="5"/>
      <c r="X14612" s="5"/>
      <c r="Y14612" s="5"/>
      <c r="Z14612" s="5"/>
      <c r="AA14612" s="5"/>
      <c r="AB14612" s="5"/>
      <c r="AC14612" s="5"/>
      <c r="AD14612" s="5"/>
      <c r="AE14612" s="5"/>
      <c r="AF14612" s="5"/>
      <c r="AG14612" s="5"/>
      <c r="AH14612" s="5"/>
      <c r="AI14612" s="5"/>
      <c r="AJ14612" s="5"/>
    </row>
    <row r="14613" spans="11:36">
      <c r="K14613" s="5"/>
      <c r="L14613" s="5"/>
      <c r="M14613" s="5"/>
      <c r="N14613" s="5"/>
      <c r="O14613" s="5"/>
      <c r="P14613" s="5"/>
      <c r="Q14613" s="5"/>
      <c r="R14613" s="5"/>
      <c r="S14613" s="5"/>
      <c r="T14613" s="5"/>
      <c r="U14613" s="5"/>
      <c r="V14613" s="5"/>
      <c r="W14613" s="5"/>
      <c r="X14613" s="5"/>
      <c r="Y14613" s="5"/>
      <c r="Z14613" s="5"/>
      <c r="AA14613" s="5"/>
      <c r="AB14613" s="5"/>
      <c r="AC14613" s="5"/>
      <c r="AD14613" s="5"/>
      <c r="AE14613" s="5"/>
      <c r="AF14613" s="5"/>
      <c r="AG14613" s="5"/>
      <c r="AH14613" s="5"/>
      <c r="AI14613" s="5"/>
      <c r="AJ14613" s="5"/>
    </row>
    <row r="14614" spans="11:36">
      <c r="K14614" s="5"/>
      <c r="L14614" s="5"/>
      <c r="M14614" s="5"/>
      <c r="N14614" s="5"/>
      <c r="O14614" s="5"/>
      <c r="P14614" s="5"/>
      <c r="Q14614" s="5"/>
      <c r="R14614" s="5"/>
      <c r="S14614" s="5"/>
      <c r="T14614" s="5"/>
      <c r="U14614" s="5"/>
      <c r="V14614" s="5"/>
      <c r="W14614" s="5"/>
      <c r="X14614" s="5"/>
      <c r="Y14614" s="5"/>
      <c r="Z14614" s="5"/>
      <c r="AA14614" s="5"/>
      <c r="AB14614" s="5"/>
      <c r="AC14614" s="5"/>
      <c r="AD14614" s="5"/>
      <c r="AE14614" s="5"/>
      <c r="AF14614" s="5"/>
      <c r="AG14614" s="5"/>
      <c r="AH14614" s="5"/>
      <c r="AI14614" s="5"/>
      <c r="AJ14614" s="5"/>
    </row>
    <row r="14615" spans="11:36">
      <c r="K14615" s="5"/>
      <c r="L14615" s="5"/>
      <c r="M14615" s="5"/>
      <c r="N14615" s="5"/>
      <c r="O14615" s="5"/>
      <c r="P14615" s="5"/>
      <c r="Q14615" s="5"/>
      <c r="R14615" s="5"/>
      <c r="S14615" s="5"/>
      <c r="T14615" s="5"/>
      <c r="U14615" s="5"/>
      <c r="V14615" s="5"/>
      <c r="W14615" s="5"/>
      <c r="X14615" s="5"/>
      <c r="Y14615" s="5"/>
      <c r="Z14615" s="5"/>
      <c r="AA14615" s="5"/>
      <c r="AB14615" s="5"/>
      <c r="AC14615" s="5"/>
      <c r="AD14615" s="5"/>
      <c r="AE14615" s="5"/>
      <c r="AF14615" s="5"/>
      <c r="AG14615" s="5"/>
      <c r="AH14615" s="5"/>
      <c r="AI14615" s="5"/>
      <c r="AJ14615" s="5"/>
    </row>
    <row r="14616" spans="11:36">
      <c r="K14616" s="5"/>
      <c r="L14616" s="5"/>
      <c r="M14616" s="5"/>
      <c r="N14616" s="5"/>
      <c r="O14616" s="5"/>
      <c r="P14616" s="5"/>
      <c r="Q14616" s="5"/>
      <c r="R14616" s="5"/>
      <c r="S14616" s="5"/>
      <c r="T14616" s="5"/>
      <c r="U14616" s="5"/>
      <c r="V14616" s="5"/>
      <c r="W14616" s="5"/>
      <c r="X14616" s="5"/>
      <c r="Y14616" s="5"/>
      <c r="Z14616" s="5"/>
      <c r="AA14616" s="5"/>
      <c r="AB14616" s="5"/>
      <c r="AC14616" s="5"/>
      <c r="AD14616" s="5"/>
      <c r="AE14616" s="5"/>
      <c r="AF14616" s="5"/>
      <c r="AG14616" s="5"/>
      <c r="AH14616" s="5"/>
      <c r="AI14616" s="5"/>
      <c r="AJ14616" s="5"/>
    </row>
    <row r="14617" spans="11:36">
      <c r="K14617" s="5"/>
      <c r="L14617" s="5"/>
      <c r="M14617" s="5"/>
      <c r="N14617" s="5"/>
      <c r="O14617" s="5"/>
      <c r="P14617" s="5"/>
      <c r="Q14617" s="5"/>
      <c r="R14617" s="5"/>
      <c r="S14617" s="5"/>
      <c r="T14617" s="5"/>
      <c r="U14617" s="5"/>
      <c r="V14617" s="5"/>
      <c r="W14617" s="5"/>
      <c r="X14617" s="5"/>
      <c r="Y14617" s="5"/>
      <c r="Z14617" s="5"/>
      <c r="AA14617" s="5"/>
      <c r="AB14617" s="5"/>
      <c r="AC14617" s="5"/>
      <c r="AD14617" s="5"/>
      <c r="AE14617" s="5"/>
      <c r="AF14617" s="5"/>
      <c r="AG14617" s="5"/>
      <c r="AH14617" s="5"/>
      <c r="AI14617" s="5"/>
      <c r="AJ14617" s="5"/>
    </row>
    <row r="14618" spans="11:36">
      <c r="K14618" s="5"/>
      <c r="L14618" s="5"/>
      <c r="M14618" s="5"/>
      <c r="N14618" s="5"/>
      <c r="O14618" s="5"/>
      <c r="P14618" s="5"/>
      <c r="Q14618" s="5"/>
      <c r="R14618" s="5"/>
      <c r="S14618" s="5"/>
      <c r="T14618" s="5"/>
      <c r="U14618" s="5"/>
      <c r="V14618" s="5"/>
      <c r="W14618" s="5"/>
      <c r="X14618" s="5"/>
      <c r="Y14618" s="5"/>
      <c r="Z14618" s="5"/>
      <c r="AA14618" s="5"/>
      <c r="AB14618" s="5"/>
      <c r="AC14618" s="5"/>
      <c r="AD14618" s="5"/>
      <c r="AE14618" s="5"/>
      <c r="AF14618" s="5"/>
      <c r="AG14618" s="5"/>
      <c r="AH14618" s="5"/>
      <c r="AI14618" s="5"/>
      <c r="AJ14618" s="5"/>
    </row>
    <row r="14619" spans="11:36">
      <c r="K14619" s="5"/>
      <c r="L14619" s="5"/>
      <c r="M14619" s="5"/>
      <c r="N14619" s="5"/>
      <c r="O14619" s="5"/>
      <c r="P14619" s="5"/>
      <c r="Q14619" s="5"/>
      <c r="R14619" s="5"/>
      <c r="S14619" s="5"/>
      <c r="T14619" s="5"/>
      <c r="U14619" s="5"/>
      <c r="V14619" s="5"/>
      <c r="W14619" s="5"/>
      <c r="X14619" s="5"/>
      <c r="Y14619" s="5"/>
      <c r="Z14619" s="5"/>
      <c r="AA14619" s="5"/>
      <c r="AB14619" s="5"/>
      <c r="AC14619" s="5"/>
      <c r="AD14619" s="5"/>
      <c r="AE14619" s="5"/>
      <c r="AF14619" s="5"/>
      <c r="AG14619" s="5"/>
      <c r="AH14619" s="5"/>
      <c r="AI14619" s="5"/>
      <c r="AJ14619" s="5"/>
    </row>
    <row r="14620" spans="11:36">
      <c r="K14620" s="5"/>
      <c r="L14620" s="5"/>
      <c r="M14620" s="5"/>
      <c r="N14620" s="5"/>
      <c r="O14620" s="5"/>
      <c r="P14620" s="5"/>
      <c r="Q14620" s="5"/>
      <c r="R14620" s="5"/>
      <c r="S14620" s="5"/>
      <c r="T14620" s="5"/>
      <c r="U14620" s="5"/>
      <c r="V14620" s="5"/>
      <c r="W14620" s="5"/>
      <c r="X14620" s="5"/>
      <c r="Y14620" s="5"/>
      <c r="Z14620" s="5"/>
      <c r="AA14620" s="5"/>
      <c r="AB14620" s="5"/>
      <c r="AC14620" s="5"/>
      <c r="AD14620" s="5"/>
      <c r="AE14620" s="5"/>
      <c r="AF14620" s="5"/>
      <c r="AG14620" s="5"/>
      <c r="AH14620" s="5"/>
      <c r="AI14620" s="5"/>
      <c r="AJ14620" s="5"/>
    </row>
    <row r="14621" spans="11:36">
      <c r="K14621" s="5"/>
      <c r="L14621" s="5"/>
      <c r="M14621" s="5"/>
      <c r="N14621" s="5"/>
      <c r="O14621" s="5"/>
      <c r="P14621" s="5"/>
      <c r="Q14621" s="5"/>
      <c r="R14621" s="5"/>
      <c r="S14621" s="5"/>
      <c r="T14621" s="5"/>
      <c r="U14621" s="5"/>
      <c r="V14621" s="5"/>
      <c r="W14621" s="5"/>
      <c r="X14621" s="5"/>
      <c r="Y14621" s="5"/>
      <c r="Z14621" s="5"/>
      <c r="AA14621" s="5"/>
      <c r="AB14621" s="5"/>
      <c r="AC14621" s="5"/>
      <c r="AD14621" s="5"/>
      <c r="AE14621" s="5"/>
      <c r="AF14621" s="5"/>
      <c r="AG14621" s="5"/>
      <c r="AH14621" s="5"/>
      <c r="AI14621" s="5"/>
      <c r="AJ14621" s="5"/>
    </row>
    <row r="14622" spans="11:36">
      <c r="K14622" s="5"/>
      <c r="L14622" s="5"/>
      <c r="M14622" s="5"/>
      <c r="N14622" s="5"/>
      <c r="O14622" s="5"/>
      <c r="P14622" s="5"/>
      <c r="Q14622" s="5"/>
      <c r="R14622" s="5"/>
      <c r="S14622" s="5"/>
      <c r="T14622" s="5"/>
      <c r="U14622" s="5"/>
      <c r="V14622" s="5"/>
      <c r="W14622" s="5"/>
      <c r="X14622" s="5"/>
      <c r="Y14622" s="5"/>
      <c r="Z14622" s="5"/>
      <c r="AA14622" s="5"/>
      <c r="AB14622" s="5"/>
      <c r="AC14622" s="5"/>
      <c r="AD14622" s="5"/>
      <c r="AE14622" s="5"/>
      <c r="AF14622" s="5"/>
      <c r="AG14622" s="5"/>
      <c r="AH14622" s="5"/>
      <c r="AI14622" s="5"/>
      <c r="AJ14622" s="5"/>
    </row>
    <row r="14623" spans="11:36">
      <c r="K14623" s="5"/>
      <c r="L14623" s="5"/>
      <c r="M14623" s="5"/>
      <c r="N14623" s="5"/>
      <c r="O14623" s="5"/>
      <c r="P14623" s="5"/>
      <c r="Q14623" s="5"/>
      <c r="R14623" s="5"/>
      <c r="S14623" s="5"/>
      <c r="T14623" s="5"/>
      <c r="U14623" s="5"/>
      <c r="V14623" s="5"/>
      <c r="W14623" s="5"/>
      <c r="X14623" s="5"/>
      <c r="Y14623" s="5"/>
      <c r="Z14623" s="5"/>
      <c r="AA14623" s="5"/>
      <c r="AB14623" s="5"/>
      <c r="AC14623" s="5"/>
      <c r="AD14623" s="5"/>
      <c r="AE14623" s="5"/>
      <c r="AF14623" s="5"/>
      <c r="AG14623" s="5"/>
      <c r="AH14623" s="5"/>
      <c r="AI14623" s="5"/>
      <c r="AJ14623" s="5"/>
    </row>
    <row r="14624" spans="11:36">
      <c r="K14624" s="5"/>
      <c r="L14624" s="5"/>
      <c r="M14624" s="5"/>
      <c r="N14624" s="5"/>
      <c r="O14624" s="5"/>
      <c r="P14624" s="5"/>
      <c r="Q14624" s="5"/>
      <c r="R14624" s="5"/>
      <c r="S14624" s="5"/>
      <c r="T14624" s="5"/>
      <c r="U14624" s="5"/>
      <c r="V14624" s="5"/>
      <c r="W14624" s="5"/>
      <c r="X14624" s="5"/>
      <c r="Y14624" s="5"/>
      <c r="Z14624" s="5"/>
      <c r="AA14624" s="5"/>
      <c r="AB14624" s="5"/>
      <c r="AC14624" s="5"/>
      <c r="AD14624" s="5"/>
      <c r="AE14624" s="5"/>
      <c r="AF14624" s="5"/>
      <c r="AG14624" s="5"/>
      <c r="AH14624" s="5"/>
      <c r="AI14624" s="5"/>
      <c r="AJ14624" s="5"/>
    </row>
    <row r="14625" spans="11:36">
      <c r="K14625" s="5"/>
      <c r="L14625" s="5"/>
      <c r="M14625" s="5"/>
      <c r="N14625" s="5"/>
      <c r="O14625" s="5"/>
      <c r="P14625" s="5"/>
      <c r="Q14625" s="5"/>
      <c r="R14625" s="5"/>
      <c r="S14625" s="5"/>
      <c r="T14625" s="5"/>
      <c r="U14625" s="5"/>
      <c r="V14625" s="5"/>
      <c r="W14625" s="5"/>
      <c r="X14625" s="5"/>
      <c r="Y14625" s="5"/>
      <c r="Z14625" s="5"/>
      <c r="AA14625" s="5"/>
      <c r="AB14625" s="5"/>
      <c r="AC14625" s="5"/>
      <c r="AD14625" s="5"/>
      <c r="AE14625" s="5"/>
      <c r="AF14625" s="5"/>
      <c r="AG14625" s="5"/>
      <c r="AH14625" s="5"/>
      <c r="AI14625" s="5"/>
      <c r="AJ14625" s="5"/>
    </row>
    <row r="14626" spans="11:36">
      <c r="K14626" s="5"/>
      <c r="L14626" s="5"/>
      <c r="M14626" s="5"/>
      <c r="N14626" s="5"/>
      <c r="O14626" s="5"/>
      <c r="P14626" s="5"/>
      <c r="Q14626" s="5"/>
      <c r="R14626" s="5"/>
      <c r="S14626" s="5"/>
      <c r="T14626" s="5"/>
      <c r="U14626" s="5"/>
      <c r="V14626" s="5"/>
      <c r="W14626" s="5"/>
      <c r="X14626" s="5"/>
      <c r="Y14626" s="5"/>
      <c r="Z14626" s="5"/>
      <c r="AA14626" s="5"/>
      <c r="AB14626" s="5"/>
      <c r="AC14626" s="5"/>
      <c r="AD14626" s="5"/>
      <c r="AE14626" s="5"/>
      <c r="AF14626" s="5"/>
      <c r="AG14626" s="5"/>
      <c r="AH14626" s="5"/>
      <c r="AI14626" s="5"/>
      <c r="AJ14626" s="5"/>
    </row>
    <row r="14627" spans="11:36">
      <c r="K14627" s="5"/>
      <c r="L14627" s="5"/>
      <c r="M14627" s="5"/>
      <c r="N14627" s="5"/>
      <c r="O14627" s="5"/>
      <c r="P14627" s="5"/>
      <c r="Q14627" s="5"/>
      <c r="R14627" s="5"/>
      <c r="S14627" s="5"/>
      <c r="T14627" s="5"/>
      <c r="U14627" s="5"/>
      <c r="V14627" s="5"/>
      <c r="W14627" s="5"/>
      <c r="X14627" s="5"/>
      <c r="Y14627" s="5"/>
      <c r="Z14627" s="5"/>
      <c r="AA14627" s="5"/>
      <c r="AB14627" s="5"/>
      <c r="AC14627" s="5"/>
      <c r="AD14627" s="5"/>
      <c r="AE14627" s="5"/>
      <c r="AF14627" s="5"/>
      <c r="AG14627" s="5"/>
      <c r="AH14627" s="5"/>
      <c r="AI14627" s="5"/>
      <c r="AJ14627" s="5"/>
    </row>
    <row r="14628" spans="11:36">
      <c r="K14628" s="5"/>
      <c r="L14628" s="5"/>
      <c r="M14628" s="5"/>
      <c r="N14628" s="5"/>
      <c r="O14628" s="5"/>
      <c r="P14628" s="5"/>
      <c r="Q14628" s="5"/>
      <c r="R14628" s="5"/>
      <c r="S14628" s="5"/>
      <c r="T14628" s="5"/>
      <c r="U14628" s="5"/>
      <c r="V14628" s="5"/>
      <c r="W14628" s="5"/>
      <c r="X14628" s="5"/>
      <c r="Y14628" s="5"/>
      <c r="Z14628" s="5"/>
      <c r="AA14628" s="5"/>
      <c r="AB14628" s="5"/>
      <c r="AC14628" s="5"/>
      <c r="AD14628" s="5"/>
      <c r="AE14628" s="5"/>
      <c r="AF14628" s="5"/>
      <c r="AG14628" s="5"/>
      <c r="AH14628" s="5"/>
      <c r="AI14628" s="5"/>
      <c r="AJ14628" s="5"/>
    </row>
    <row r="14629" spans="11:36">
      <c r="K14629" s="5"/>
      <c r="L14629" s="5"/>
      <c r="M14629" s="5"/>
      <c r="N14629" s="5"/>
      <c r="O14629" s="5"/>
      <c r="P14629" s="5"/>
      <c r="Q14629" s="5"/>
      <c r="R14629" s="5"/>
      <c r="S14629" s="5"/>
      <c r="T14629" s="5"/>
      <c r="U14629" s="5"/>
      <c r="V14629" s="5"/>
      <c r="W14629" s="5"/>
      <c r="X14629" s="5"/>
      <c r="Y14629" s="5"/>
      <c r="Z14629" s="5"/>
      <c r="AA14629" s="5"/>
      <c r="AB14629" s="5"/>
      <c r="AC14629" s="5"/>
      <c r="AD14629" s="5"/>
      <c r="AE14629" s="5"/>
      <c r="AF14629" s="5"/>
      <c r="AG14629" s="5"/>
      <c r="AH14629" s="5"/>
      <c r="AI14629" s="5"/>
      <c r="AJ14629" s="5"/>
    </row>
    <row r="14630" spans="11:36">
      <c r="K14630" s="5"/>
      <c r="L14630" s="5"/>
      <c r="M14630" s="5"/>
      <c r="N14630" s="5"/>
      <c r="O14630" s="5"/>
      <c r="P14630" s="5"/>
      <c r="Q14630" s="5"/>
      <c r="R14630" s="5"/>
      <c r="S14630" s="5"/>
      <c r="T14630" s="5"/>
      <c r="U14630" s="5"/>
      <c r="V14630" s="5"/>
      <c r="W14630" s="5"/>
      <c r="X14630" s="5"/>
      <c r="Y14630" s="5"/>
      <c r="Z14630" s="5"/>
      <c r="AA14630" s="5"/>
      <c r="AB14630" s="5"/>
      <c r="AC14630" s="5"/>
      <c r="AD14630" s="5"/>
      <c r="AE14630" s="5"/>
      <c r="AF14630" s="5"/>
      <c r="AG14630" s="5"/>
      <c r="AH14630" s="5"/>
      <c r="AI14630" s="5"/>
      <c r="AJ14630" s="5"/>
    </row>
    <row r="14631" spans="11:36">
      <c r="K14631" s="5"/>
      <c r="L14631" s="5"/>
      <c r="M14631" s="5"/>
      <c r="N14631" s="5"/>
      <c r="O14631" s="5"/>
      <c r="P14631" s="5"/>
      <c r="Q14631" s="5"/>
      <c r="R14631" s="5"/>
      <c r="S14631" s="5"/>
      <c r="T14631" s="5"/>
      <c r="U14631" s="5"/>
      <c r="V14631" s="5"/>
      <c r="W14631" s="5"/>
      <c r="X14631" s="5"/>
      <c r="Y14631" s="5"/>
      <c r="Z14631" s="5"/>
      <c r="AA14631" s="5"/>
      <c r="AB14631" s="5"/>
      <c r="AC14631" s="5"/>
      <c r="AD14631" s="5"/>
      <c r="AE14631" s="5"/>
      <c r="AF14631" s="5"/>
      <c r="AG14631" s="5"/>
      <c r="AH14631" s="5"/>
      <c r="AI14631" s="5"/>
      <c r="AJ14631" s="5"/>
    </row>
    <row r="14632" spans="11:36">
      <c r="K14632" s="5"/>
      <c r="L14632" s="5"/>
      <c r="M14632" s="5"/>
      <c r="N14632" s="5"/>
      <c r="O14632" s="5"/>
      <c r="P14632" s="5"/>
      <c r="Q14632" s="5"/>
      <c r="R14632" s="5"/>
      <c r="S14632" s="5"/>
      <c r="T14632" s="5"/>
      <c r="U14632" s="5"/>
      <c r="V14632" s="5"/>
      <c r="W14632" s="5"/>
      <c r="X14632" s="5"/>
      <c r="Y14632" s="5"/>
      <c r="Z14632" s="5"/>
      <c r="AA14632" s="5"/>
      <c r="AB14632" s="5"/>
      <c r="AC14632" s="5"/>
      <c r="AD14632" s="5"/>
      <c r="AE14632" s="5"/>
      <c r="AF14632" s="5"/>
      <c r="AG14632" s="5"/>
      <c r="AH14632" s="5"/>
      <c r="AI14632" s="5"/>
      <c r="AJ14632" s="5"/>
    </row>
    <row r="14633" spans="11:36">
      <c r="K14633" s="5"/>
      <c r="L14633" s="5"/>
      <c r="M14633" s="5"/>
      <c r="N14633" s="5"/>
      <c r="O14633" s="5"/>
      <c r="P14633" s="5"/>
      <c r="Q14633" s="5"/>
      <c r="R14633" s="5"/>
      <c r="S14633" s="5"/>
      <c r="T14633" s="5"/>
      <c r="U14633" s="5"/>
      <c r="V14633" s="5"/>
      <c r="W14633" s="5"/>
      <c r="X14633" s="5"/>
      <c r="Y14633" s="5"/>
      <c r="Z14633" s="5"/>
      <c r="AA14633" s="5"/>
      <c r="AB14633" s="5"/>
      <c r="AC14633" s="5"/>
      <c r="AD14633" s="5"/>
      <c r="AE14633" s="5"/>
      <c r="AF14633" s="5"/>
      <c r="AG14633" s="5"/>
      <c r="AH14633" s="5"/>
      <c r="AI14633" s="5"/>
      <c r="AJ14633" s="5"/>
    </row>
    <row r="14634" spans="11:36">
      <c r="K14634" s="5"/>
      <c r="L14634" s="5"/>
      <c r="M14634" s="5"/>
      <c r="N14634" s="5"/>
      <c r="O14634" s="5"/>
      <c r="P14634" s="5"/>
      <c r="Q14634" s="5"/>
      <c r="R14634" s="5"/>
      <c r="S14634" s="5"/>
      <c r="T14634" s="5"/>
      <c r="U14634" s="5"/>
      <c r="V14634" s="5"/>
      <c r="W14634" s="5"/>
      <c r="X14634" s="5"/>
      <c r="Y14634" s="5"/>
      <c r="Z14634" s="5"/>
      <c r="AA14634" s="5"/>
      <c r="AB14634" s="5"/>
      <c r="AC14634" s="5"/>
      <c r="AD14634" s="5"/>
      <c r="AE14634" s="5"/>
      <c r="AF14634" s="5"/>
      <c r="AG14634" s="5"/>
      <c r="AH14634" s="5"/>
      <c r="AI14634" s="5"/>
      <c r="AJ14634" s="5"/>
    </row>
    <row r="14635" spans="11:36">
      <c r="K14635" s="5"/>
      <c r="L14635" s="5"/>
      <c r="M14635" s="5"/>
      <c r="N14635" s="5"/>
      <c r="O14635" s="5"/>
      <c r="P14635" s="5"/>
      <c r="Q14635" s="5"/>
      <c r="R14635" s="5"/>
      <c r="S14635" s="5"/>
      <c r="T14635" s="5"/>
      <c r="U14635" s="5"/>
      <c r="V14635" s="5"/>
      <c r="W14635" s="5"/>
      <c r="X14635" s="5"/>
      <c r="Y14635" s="5"/>
      <c r="Z14635" s="5"/>
      <c r="AA14635" s="5"/>
      <c r="AB14635" s="5"/>
      <c r="AC14635" s="5"/>
      <c r="AD14635" s="5"/>
      <c r="AE14635" s="5"/>
      <c r="AF14635" s="5"/>
      <c r="AG14635" s="5"/>
      <c r="AH14635" s="5"/>
      <c r="AI14635" s="5"/>
      <c r="AJ14635" s="5"/>
    </row>
    <row r="14636" spans="11:36">
      <c r="K14636" s="5"/>
      <c r="L14636" s="5"/>
      <c r="M14636" s="5"/>
      <c r="N14636" s="5"/>
      <c r="O14636" s="5"/>
      <c r="P14636" s="5"/>
      <c r="Q14636" s="5"/>
      <c r="R14636" s="5"/>
      <c r="S14636" s="5"/>
      <c r="T14636" s="5"/>
      <c r="U14636" s="5"/>
      <c r="V14636" s="5"/>
      <c r="W14636" s="5"/>
      <c r="X14636" s="5"/>
      <c r="Y14636" s="5"/>
      <c r="Z14636" s="5"/>
      <c r="AA14636" s="5"/>
      <c r="AB14636" s="5"/>
      <c r="AC14636" s="5"/>
      <c r="AD14636" s="5"/>
      <c r="AE14636" s="5"/>
      <c r="AF14636" s="5"/>
      <c r="AG14636" s="5"/>
      <c r="AH14636" s="5"/>
      <c r="AI14636" s="5"/>
      <c r="AJ14636" s="5"/>
    </row>
    <row r="14637" spans="11:36">
      <c r="K14637" s="5"/>
      <c r="L14637" s="5"/>
      <c r="M14637" s="5"/>
      <c r="N14637" s="5"/>
      <c r="O14637" s="5"/>
      <c r="P14637" s="5"/>
      <c r="Q14637" s="5"/>
      <c r="R14637" s="5"/>
      <c r="S14637" s="5"/>
      <c r="T14637" s="5"/>
      <c r="U14637" s="5"/>
      <c r="V14637" s="5"/>
      <c r="W14637" s="5"/>
      <c r="X14637" s="5"/>
      <c r="Y14637" s="5"/>
      <c r="Z14637" s="5"/>
      <c r="AA14637" s="5"/>
      <c r="AB14637" s="5"/>
      <c r="AC14637" s="5"/>
      <c r="AD14637" s="5"/>
      <c r="AE14637" s="5"/>
      <c r="AF14637" s="5"/>
      <c r="AG14637" s="5"/>
      <c r="AH14637" s="5"/>
      <c r="AI14637" s="5"/>
      <c r="AJ14637" s="5"/>
    </row>
    <row r="14638" spans="11:36">
      <c r="K14638" s="5"/>
      <c r="L14638" s="5"/>
      <c r="M14638" s="5"/>
      <c r="N14638" s="5"/>
      <c r="O14638" s="5"/>
      <c r="P14638" s="5"/>
      <c r="Q14638" s="5"/>
      <c r="R14638" s="5"/>
      <c r="S14638" s="5"/>
      <c r="T14638" s="5"/>
      <c r="U14638" s="5"/>
      <c r="V14638" s="5"/>
      <c r="W14638" s="5"/>
      <c r="X14638" s="5"/>
      <c r="Y14638" s="5"/>
      <c r="Z14638" s="5"/>
      <c r="AA14638" s="5"/>
      <c r="AB14638" s="5"/>
      <c r="AC14638" s="5"/>
      <c r="AD14638" s="5"/>
      <c r="AE14638" s="5"/>
      <c r="AF14638" s="5"/>
      <c r="AG14638" s="5"/>
      <c r="AH14638" s="5"/>
      <c r="AI14638" s="5"/>
      <c r="AJ14638" s="5"/>
    </row>
    <row r="14639" spans="11:36">
      <c r="K14639" s="5"/>
      <c r="L14639" s="5"/>
      <c r="M14639" s="5"/>
      <c r="N14639" s="5"/>
      <c r="O14639" s="5"/>
      <c r="P14639" s="5"/>
      <c r="Q14639" s="5"/>
      <c r="R14639" s="5"/>
      <c r="S14639" s="5"/>
      <c r="T14639" s="5"/>
      <c r="U14639" s="5"/>
      <c r="V14639" s="5"/>
      <c r="W14639" s="5"/>
      <c r="X14639" s="5"/>
      <c r="Y14639" s="5"/>
      <c r="Z14639" s="5"/>
      <c r="AA14639" s="5"/>
      <c r="AB14639" s="5"/>
      <c r="AC14639" s="5"/>
      <c r="AD14639" s="5"/>
      <c r="AE14639" s="5"/>
      <c r="AF14639" s="5"/>
      <c r="AG14639" s="5"/>
      <c r="AH14639" s="5"/>
      <c r="AI14639" s="5"/>
      <c r="AJ14639" s="5"/>
    </row>
    <row r="14640" spans="11:36">
      <c r="K14640" s="5"/>
      <c r="L14640" s="5"/>
      <c r="M14640" s="5"/>
      <c r="N14640" s="5"/>
      <c r="O14640" s="5"/>
      <c r="P14640" s="5"/>
      <c r="Q14640" s="5"/>
      <c r="R14640" s="5"/>
      <c r="S14640" s="5"/>
      <c r="T14640" s="5"/>
      <c r="U14640" s="5"/>
      <c r="V14640" s="5"/>
      <c r="W14640" s="5"/>
      <c r="X14640" s="5"/>
      <c r="Y14640" s="5"/>
      <c r="Z14640" s="5"/>
      <c r="AA14640" s="5"/>
      <c r="AB14640" s="5"/>
      <c r="AC14640" s="5"/>
      <c r="AD14640" s="5"/>
      <c r="AE14640" s="5"/>
      <c r="AF14640" s="5"/>
      <c r="AG14640" s="5"/>
      <c r="AH14640" s="5"/>
      <c r="AI14640" s="5"/>
      <c r="AJ14640" s="5"/>
    </row>
    <row r="14641" spans="11:36">
      <c r="K14641" s="5"/>
      <c r="L14641" s="5"/>
      <c r="M14641" s="5"/>
      <c r="N14641" s="5"/>
      <c r="O14641" s="5"/>
      <c r="P14641" s="5"/>
      <c r="Q14641" s="5"/>
      <c r="R14641" s="5"/>
      <c r="S14641" s="5"/>
      <c r="T14641" s="5"/>
      <c r="U14641" s="5"/>
      <c r="V14641" s="5"/>
      <c r="W14641" s="5"/>
      <c r="X14641" s="5"/>
      <c r="Y14641" s="5"/>
      <c r="Z14641" s="5"/>
      <c r="AA14641" s="5"/>
      <c r="AB14641" s="5"/>
      <c r="AC14641" s="5"/>
      <c r="AD14641" s="5"/>
      <c r="AE14641" s="5"/>
      <c r="AF14641" s="5"/>
      <c r="AG14641" s="5"/>
      <c r="AH14641" s="5"/>
      <c r="AI14641" s="5"/>
      <c r="AJ14641" s="5"/>
    </row>
    <row r="14642" spans="11:36">
      <c r="K14642" s="5"/>
      <c r="L14642" s="5"/>
      <c r="M14642" s="5"/>
      <c r="N14642" s="5"/>
      <c r="O14642" s="5"/>
      <c r="P14642" s="5"/>
      <c r="Q14642" s="5"/>
      <c r="R14642" s="5"/>
      <c r="S14642" s="5"/>
      <c r="T14642" s="5"/>
      <c r="U14642" s="5"/>
      <c r="V14642" s="5"/>
      <c r="W14642" s="5"/>
      <c r="X14642" s="5"/>
      <c r="Y14642" s="5"/>
      <c r="Z14642" s="5"/>
      <c r="AA14642" s="5"/>
      <c r="AB14642" s="5"/>
      <c r="AC14642" s="5"/>
      <c r="AD14642" s="5"/>
      <c r="AE14642" s="5"/>
      <c r="AF14642" s="5"/>
      <c r="AG14642" s="5"/>
      <c r="AH14642" s="5"/>
      <c r="AI14642" s="5"/>
      <c r="AJ14642" s="5"/>
    </row>
    <row r="14643" spans="11:36">
      <c r="K14643" s="5"/>
      <c r="L14643" s="5"/>
      <c r="M14643" s="5"/>
      <c r="N14643" s="5"/>
      <c r="O14643" s="5"/>
      <c r="P14643" s="5"/>
      <c r="Q14643" s="5"/>
      <c r="R14643" s="5"/>
      <c r="S14643" s="5"/>
      <c r="T14643" s="5"/>
      <c r="U14643" s="5"/>
      <c r="V14643" s="5"/>
      <c r="W14643" s="5"/>
      <c r="X14643" s="5"/>
      <c r="Y14643" s="5"/>
      <c r="Z14643" s="5"/>
      <c r="AA14643" s="5"/>
      <c r="AB14643" s="5"/>
      <c r="AC14643" s="5"/>
      <c r="AD14643" s="5"/>
      <c r="AE14643" s="5"/>
      <c r="AF14643" s="5"/>
      <c r="AG14643" s="5"/>
      <c r="AH14643" s="5"/>
      <c r="AI14643" s="5"/>
      <c r="AJ14643" s="5"/>
    </row>
    <row r="14644" spans="11:36">
      <c r="K14644" s="5"/>
      <c r="L14644" s="5"/>
      <c r="M14644" s="5"/>
      <c r="N14644" s="5"/>
      <c r="O14644" s="5"/>
      <c r="P14644" s="5"/>
      <c r="Q14644" s="5"/>
      <c r="R14644" s="5"/>
      <c r="S14644" s="5"/>
      <c r="T14644" s="5"/>
      <c r="U14644" s="5"/>
      <c r="V14644" s="5"/>
      <c r="W14644" s="5"/>
      <c r="X14644" s="5"/>
      <c r="Y14644" s="5"/>
      <c r="Z14644" s="5"/>
      <c r="AA14644" s="5"/>
      <c r="AB14644" s="5"/>
      <c r="AC14644" s="5"/>
      <c r="AD14644" s="5"/>
      <c r="AE14644" s="5"/>
      <c r="AF14644" s="5"/>
      <c r="AG14644" s="5"/>
      <c r="AH14644" s="5"/>
      <c r="AI14644" s="5"/>
      <c r="AJ14644" s="5"/>
    </row>
    <row r="14645" spans="11:36">
      <c r="K14645" s="5"/>
      <c r="L14645" s="5"/>
      <c r="M14645" s="5"/>
      <c r="N14645" s="5"/>
      <c r="O14645" s="5"/>
      <c r="P14645" s="5"/>
      <c r="Q14645" s="5"/>
      <c r="R14645" s="5"/>
      <c r="S14645" s="5"/>
      <c r="T14645" s="5"/>
      <c r="U14645" s="5"/>
      <c r="V14645" s="5"/>
      <c r="W14645" s="5"/>
      <c r="X14645" s="5"/>
      <c r="Y14645" s="5"/>
      <c r="Z14645" s="5"/>
      <c r="AA14645" s="5"/>
      <c r="AB14645" s="5"/>
      <c r="AC14645" s="5"/>
      <c r="AD14645" s="5"/>
      <c r="AE14645" s="5"/>
      <c r="AF14645" s="5"/>
      <c r="AG14645" s="5"/>
      <c r="AH14645" s="5"/>
      <c r="AI14645" s="5"/>
      <c r="AJ14645" s="5"/>
    </row>
    <row r="14646" spans="11:36">
      <c r="K14646" s="5"/>
      <c r="L14646" s="5"/>
      <c r="M14646" s="5"/>
      <c r="N14646" s="5"/>
      <c r="O14646" s="5"/>
      <c r="P14646" s="5"/>
      <c r="Q14646" s="5"/>
      <c r="R14646" s="5"/>
      <c r="S14646" s="5"/>
      <c r="T14646" s="5"/>
      <c r="U14646" s="5"/>
      <c r="V14646" s="5"/>
      <c r="W14646" s="5"/>
      <c r="X14646" s="5"/>
      <c r="Y14646" s="5"/>
      <c r="Z14646" s="5"/>
      <c r="AA14646" s="5"/>
      <c r="AB14646" s="5"/>
      <c r="AC14646" s="5"/>
      <c r="AD14646" s="5"/>
      <c r="AE14646" s="5"/>
      <c r="AF14646" s="5"/>
      <c r="AG14646" s="5"/>
      <c r="AH14646" s="5"/>
      <c r="AI14646" s="5"/>
      <c r="AJ14646" s="5"/>
    </row>
    <row r="14647" spans="11:36">
      <c r="K14647" s="5"/>
      <c r="L14647" s="5"/>
      <c r="M14647" s="5"/>
      <c r="N14647" s="5"/>
      <c r="O14647" s="5"/>
      <c r="P14647" s="5"/>
      <c r="Q14647" s="5"/>
      <c r="R14647" s="5"/>
      <c r="S14647" s="5"/>
      <c r="T14647" s="5"/>
      <c r="U14647" s="5"/>
      <c r="V14647" s="5"/>
      <c r="W14647" s="5"/>
      <c r="X14647" s="5"/>
      <c r="Y14647" s="5"/>
      <c r="Z14647" s="5"/>
      <c r="AA14647" s="5"/>
      <c r="AB14647" s="5"/>
      <c r="AC14647" s="5"/>
      <c r="AD14647" s="5"/>
      <c r="AE14647" s="5"/>
      <c r="AF14647" s="5"/>
      <c r="AG14647" s="5"/>
      <c r="AH14647" s="5"/>
      <c r="AI14647" s="5"/>
      <c r="AJ14647" s="5"/>
    </row>
    <row r="14648" spans="11:36">
      <c r="K14648" s="5"/>
      <c r="L14648" s="5"/>
      <c r="M14648" s="5"/>
      <c r="N14648" s="5"/>
      <c r="O14648" s="5"/>
      <c r="P14648" s="5"/>
      <c r="Q14648" s="5"/>
      <c r="R14648" s="5"/>
      <c r="S14648" s="5"/>
      <c r="T14648" s="5"/>
      <c r="U14648" s="5"/>
      <c r="V14648" s="5"/>
      <c r="W14648" s="5"/>
      <c r="X14648" s="5"/>
      <c r="Y14648" s="5"/>
      <c r="Z14648" s="5"/>
      <c r="AA14648" s="5"/>
      <c r="AB14648" s="5"/>
      <c r="AC14648" s="5"/>
      <c r="AD14648" s="5"/>
      <c r="AE14648" s="5"/>
      <c r="AF14648" s="5"/>
      <c r="AG14648" s="5"/>
      <c r="AH14648" s="5"/>
      <c r="AI14648" s="5"/>
      <c r="AJ14648" s="5"/>
    </row>
    <row r="14649" spans="11:36">
      <c r="K14649" s="5"/>
      <c r="L14649" s="5"/>
      <c r="M14649" s="5"/>
      <c r="N14649" s="5"/>
      <c r="O14649" s="5"/>
      <c r="P14649" s="5"/>
      <c r="Q14649" s="5"/>
      <c r="R14649" s="5"/>
      <c r="S14649" s="5"/>
      <c r="T14649" s="5"/>
      <c r="U14649" s="5"/>
      <c r="V14649" s="5"/>
      <c r="W14649" s="5"/>
      <c r="X14649" s="5"/>
      <c r="Y14649" s="5"/>
      <c r="Z14649" s="5"/>
      <c r="AA14649" s="5"/>
      <c r="AB14649" s="5"/>
      <c r="AC14649" s="5"/>
      <c r="AD14649" s="5"/>
      <c r="AE14649" s="5"/>
      <c r="AF14649" s="5"/>
      <c r="AG14649" s="5"/>
      <c r="AH14649" s="5"/>
      <c r="AI14649" s="5"/>
      <c r="AJ14649" s="5"/>
    </row>
    <row r="14650" spans="11:36">
      <c r="K14650" s="5"/>
      <c r="L14650" s="5"/>
      <c r="M14650" s="5"/>
      <c r="N14650" s="5"/>
      <c r="O14650" s="5"/>
      <c r="P14650" s="5"/>
      <c r="Q14650" s="5"/>
      <c r="R14650" s="5"/>
      <c r="S14650" s="5"/>
      <c r="T14650" s="5"/>
      <c r="U14650" s="5"/>
      <c r="V14650" s="5"/>
      <c r="W14650" s="5"/>
      <c r="X14650" s="5"/>
      <c r="Y14650" s="5"/>
      <c r="Z14650" s="5"/>
      <c r="AA14650" s="5"/>
      <c r="AB14650" s="5"/>
      <c r="AC14650" s="5"/>
      <c r="AD14650" s="5"/>
      <c r="AE14650" s="5"/>
      <c r="AF14650" s="5"/>
      <c r="AG14650" s="5"/>
      <c r="AH14650" s="5"/>
      <c r="AI14650" s="5"/>
      <c r="AJ14650" s="5"/>
    </row>
    <row r="14651" spans="11:36">
      <c r="K14651" s="5"/>
      <c r="L14651" s="5"/>
      <c r="M14651" s="5"/>
      <c r="N14651" s="5"/>
      <c r="O14651" s="5"/>
      <c r="P14651" s="5"/>
      <c r="Q14651" s="5"/>
      <c r="R14651" s="5"/>
      <c r="S14651" s="5"/>
      <c r="T14651" s="5"/>
      <c r="U14651" s="5"/>
      <c r="V14651" s="5"/>
      <c r="W14651" s="5"/>
      <c r="X14651" s="5"/>
      <c r="Y14651" s="5"/>
      <c r="Z14651" s="5"/>
      <c r="AA14651" s="5"/>
      <c r="AB14651" s="5"/>
      <c r="AC14651" s="5"/>
      <c r="AD14651" s="5"/>
      <c r="AE14651" s="5"/>
      <c r="AF14651" s="5"/>
      <c r="AG14651" s="5"/>
      <c r="AH14651" s="5"/>
      <c r="AI14651" s="5"/>
      <c r="AJ14651" s="5"/>
    </row>
    <row r="14652" spans="11:36">
      <c r="K14652" s="5"/>
      <c r="L14652" s="5"/>
      <c r="M14652" s="5"/>
      <c r="N14652" s="5"/>
      <c r="O14652" s="5"/>
      <c r="P14652" s="5"/>
      <c r="Q14652" s="5"/>
      <c r="R14652" s="5"/>
      <c r="S14652" s="5"/>
      <c r="T14652" s="5"/>
      <c r="U14652" s="5"/>
      <c r="V14652" s="5"/>
      <c r="W14652" s="5"/>
      <c r="X14652" s="5"/>
      <c r="Y14652" s="5"/>
      <c r="Z14652" s="5"/>
      <c r="AA14652" s="5"/>
      <c r="AB14652" s="5"/>
      <c r="AC14652" s="5"/>
      <c r="AD14652" s="5"/>
      <c r="AE14652" s="5"/>
      <c r="AF14652" s="5"/>
      <c r="AG14652" s="5"/>
      <c r="AH14652" s="5"/>
      <c r="AI14652" s="5"/>
      <c r="AJ14652" s="5"/>
    </row>
    <row r="14653" spans="11:36">
      <c r="K14653" s="5"/>
      <c r="L14653" s="5"/>
      <c r="M14653" s="5"/>
      <c r="N14653" s="5"/>
      <c r="O14653" s="5"/>
      <c r="P14653" s="5"/>
      <c r="Q14653" s="5"/>
      <c r="R14653" s="5"/>
      <c r="S14653" s="5"/>
      <c r="T14653" s="5"/>
      <c r="U14653" s="5"/>
      <c r="V14653" s="5"/>
      <c r="W14653" s="5"/>
      <c r="X14653" s="5"/>
      <c r="Y14653" s="5"/>
      <c r="Z14653" s="5"/>
      <c r="AA14653" s="5"/>
      <c r="AB14653" s="5"/>
      <c r="AC14653" s="5"/>
      <c r="AD14653" s="5"/>
      <c r="AE14653" s="5"/>
      <c r="AF14653" s="5"/>
      <c r="AG14653" s="5"/>
      <c r="AH14653" s="5"/>
      <c r="AI14653" s="5"/>
      <c r="AJ14653" s="5"/>
    </row>
    <row r="14654" spans="11:36">
      <c r="K14654" s="5"/>
      <c r="L14654" s="5"/>
      <c r="M14654" s="5"/>
      <c r="N14654" s="5"/>
      <c r="O14654" s="5"/>
      <c r="P14654" s="5"/>
      <c r="Q14654" s="5"/>
      <c r="R14654" s="5"/>
      <c r="S14654" s="5"/>
      <c r="T14654" s="5"/>
      <c r="U14654" s="5"/>
      <c r="V14654" s="5"/>
      <c r="W14654" s="5"/>
      <c r="X14654" s="5"/>
      <c r="Y14654" s="5"/>
      <c r="Z14654" s="5"/>
      <c r="AA14654" s="5"/>
      <c r="AB14654" s="5"/>
      <c r="AC14654" s="5"/>
      <c r="AD14654" s="5"/>
      <c r="AE14654" s="5"/>
      <c r="AF14654" s="5"/>
      <c r="AG14654" s="5"/>
      <c r="AH14654" s="5"/>
      <c r="AI14654" s="5"/>
      <c r="AJ14654" s="5"/>
    </row>
    <row r="14655" spans="11:36">
      <c r="K14655" s="5"/>
      <c r="L14655" s="5"/>
      <c r="M14655" s="5"/>
      <c r="N14655" s="5"/>
      <c r="O14655" s="5"/>
      <c r="P14655" s="5"/>
      <c r="Q14655" s="5"/>
      <c r="R14655" s="5"/>
      <c r="S14655" s="5"/>
      <c r="T14655" s="5"/>
      <c r="U14655" s="5"/>
      <c r="V14655" s="5"/>
      <c r="W14655" s="5"/>
      <c r="X14655" s="5"/>
      <c r="Y14655" s="5"/>
      <c r="Z14655" s="5"/>
      <c r="AA14655" s="5"/>
      <c r="AB14655" s="5"/>
      <c r="AC14655" s="5"/>
      <c r="AD14655" s="5"/>
      <c r="AE14655" s="5"/>
      <c r="AF14655" s="5"/>
      <c r="AG14655" s="5"/>
      <c r="AH14655" s="5"/>
      <c r="AI14655" s="5"/>
      <c r="AJ14655" s="5"/>
    </row>
    <row r="14656" spans="11:36">
      <c r="K14656" s="5"/>
      <c r="L14656" s="5"/>
      <c r="M14656" s="5"/>
      <c r="N14656" s="5"/>
      <c r="O14656" s="5"/>
      <c r="P14656" s="5"/>
      <c r="Q14656" s="5"/>
      <c r="R14656" s="5"/>
      <c r="S14656" s="5"/>
      <c r="T14656" s="5"/>
      <c r="U14656" s="5"/>
      <c r="V14656" s="5"/>
      <c r="W14656" s="5"/>
      <c r="X14656" s="5"/>
      <c r="Y14656" s="5"/>
      <c r="Z14656" s="5"/>
      <c r="AA14656" s="5"/>
      <c r="AB14656" s="5"/>
      <c r="AC14656" s="5"/>
      <c r="AD14656" s="5"/>
      <c r="AE14656" s="5"/>
      <c r="AF14656" s="5"/>
      <c r="AG14656" s="5"/>
      <c r="AH14656" s="5"/>
      <c r="AI14656" s="5"/>
      <c r="AJ14656" s="5"/>
    </row>
    <row r="14657" spans="11:36">
      <c r="K14657" s="5"/>
      <c r="L14657" s="5"/>
      <c r="M14657" s="5"/>
      <c r="N14657" s="5"/>
      <c r="O14657" s="5"/>
      <c r="P14657" s="5"/>
      <c r="Q14657" s="5"/>
      <c r="R14657" s="5"/>
      <c r="S14657" s="5"/>
      <c r="T14657" s="5"/>
      <c r="U14657" s="5"/>
      <c r="V14657" s="5"/>
      <c r="W14657" s="5"/>
      <c r="X14657" s="5"/>
      <c r="Y14657" s="5"/>
      <c r="Z14657" s="5"/>
      <c r="AA14657" s="5"/>
      <c r="AB14657" s="5"/>
      <c r="AC14657" s="5"/>
      <c r="AD14657" s="5"/>
      <c r="AE14657" s="5"/>
      <c r="AF14657" s="5"/>
      <c r="AG14657" s="5"/>
      <c r="AH14657" s="5"/>
      <c r="AI14657" s="5"/>
      <c r="AJ14657" s="5"/>
    </row>
    <row r="14658" spans="11:36">
      <c r="K14658" s="5"/>
      <c r="L14658" s="5"/>
      <c r="M14658" s="5"/>
      <c r="N14658" s="5"/>
      <c r="O14658" s="5"/>
      <c r="P14658" s="5"/>
      <c r="Q14658" s="5"/>
      <c r="R14658" s="5"/>
      <c r="S14658" s="5"/>
      <c r="T14658" s="5"/>
      <c r="U14658" s="5"/>
      <c r="V14658" s="5"/>
      <c r="W14658" s="5"/>
      <c r="X14658" s="5"/>
      <c r="Y14658" s="5"/>
      <c r="Z14658" s="5"/>
      <c r="AA14658" s="5"/>
      <c r="AB14658" s="5"/>
      <c r="AC14658" s="5"/>
      <c r="AD14658" s="5"/>
      <c r="AE14658" s="5"/>
      <c r="AF14658" s="5"/>
      <c r="AG14658" s="5"/>
      <c r="AH14658" s="5"/>
      <c r="AI14658" s="5"/>
      <c r="AJ14658" s="5"/>
    </row>
    <row r="14659" spans="11:36">
      <c r="K14659" s="5"/>
      <c r="L14659" s="5"/>
      <c r="M14659" s="5"/>
      <c r="N14659" s="5"/>
      <c r="O14659" s="5"/>
      <c r="P14659" s="5"/>
      <c r="Q14659" s="5"/>
      <c r="R14659" s="5"/>
      <c r="S14659" s="5"/>
      <c r="T14659" s="5"/>
      <c r="U14659" s="5"/>
      <c r="V14659" s="5"/>
      <c r="W14659" s="5"/>
      <c r="X14659" s="5"/>
      <c r="Y14659" s="5"/>
      <c r="Z14659" s="5"/>
      <c r="AA14659" s="5"/>
      <c r="AB14659" s="5"/>
      <c r="AC14659" s="5"/>
      <c r="AD14659" s="5"/>
      <c r="AE14659" s="5"/>
      <c r="AF14659" s="5"/>
      <c r="AG14659" s="5"/>
      <c r="AH14659" s="5"/>
      <c r="AI14659" s="5"/>
      <c r="AJ14659" s="5"/>
    </row>
    <row r="14660" spans="11:36">
      <c r="K14660" s="5"/>
      <c r="L14660" s="5"/>
      <c r="M14660" s="5"/>
      <c r="N14660" s="5"/>
      <c r="O14660" s="5"/>
      <c r="P14660" s="5"/>
      <c r="Q14660" s="5"/>
      <c r="R14660" s="5"/>
      <c r="S14660" s="5"/>
      <c r="T14660" s="5"/>
      <c r="U14660" s="5"/>
      <c r="V14660" s="5"/>
      <c r="W14660" s="5"/>
      <c r="X14660" s="5"/>
      <c r="Y14660" s="5"/>
      <c r="Z14660" s="5"/>
      <c r="AA14660" s="5"/>
      <c r="AB14660" s="5"/>
      <c r="AC14660" s="5"/>
      <c r="AD14660" s="5"/>
      <c r="AE14660" s="5"/>
      <c r="AF14660" s="5"/>
      <c r="AG14660" s="5"/>
      <c r="AH14660" s="5"/>
      <c r="AI14660" s="5"/>
      <c r="AJ14660" s="5"/>
    </row>
    <row r="14661" spans="11:36">
      <c r="K14661" s="5"/>
      <c r="L14661" s="5"/>
      <c r="M14661" s="5"/>
      <c r="N14661" s="5"/>
      <c r="O14661" s="5"/>
      <c r="P14661" s="5"/>
      <c r="Q14661" s="5"/>
      <c r="R14661" s="5"/>
      <c r="S14661" s="5"/>
      <c r="T14661" s="5"/>
      <c r="U14661" s="5"/>
      <c r="V14661" s="5"/>
      <c r="W14661" s="5"/>
      <c r="X14661" s="5"/>
      <c r="Y14661" s="5"/>
      <c r="Z14661" s="5"/>
      <c r="AA14661" s="5"/>
      <c r="AB14661" s="5"/>
      <c r="AC14661" s="5"/>
      <c r="AD14661" s="5"/>
      <c r="AE14661" s="5"/>
      <c r="AF14661" s="5"/>
      <c r="AG14661" s="5"/>
      <c r="AH14661" s="5"/>
      <c r="AI14661" s="5"/>
      <c r="AJ14661" s="5"/>
    </row>
    <row r="14662" spans="11:36">
      <c r="K14662" s="5"/>
      <c r="L14662" s="5"/>
      <c r="M14662" s="5"/>
      <c r="N14662" s="5"/>
      <c r="O14662" s="5"/>
      <c r="P14662" s="5"/>
      <c r="Q14662" s="5"/>
      <c r="R14662" s="5"/>
      <c r="S14662" s="5"/>
      <c r="T14662" s="5"/>
      <c r="U14662" s="5"/>
      <c r="V14662" s="5"/>
      <c r="W14662" s="5"/>
      <c r="X14662" s="5"/>
      <c r="Y14662" s="5"/>
      <c r="Z14662" s="5"/>
      <c r="AA14662" s="5"/>
      <c r="AB14662" s="5"/>
      <c r="AC14662" s="5"/>
      <c r="AD14662" s="5"/>
      <c r="AE14662" s="5"/>
      <c r="AF14662" s="5"/>
      <c r="AG14662" s="5"/>
      <c r="AH14662" s="5"/>
      <c r="AI14662" s="5"/>
      <c r="AJ14662" s="5"/>
    </row>
    <row r="14663" spans="11:36">
      <c r="K14663" s="5"/>
      <c r="L14663" s="5"/>
      <c r="M14663" s="5"/>
      <c r="N14663" s="5"/>
      <c r="O14663" s="5"/>
      <c r="P14663" s="5"/>
      <c r="Q14663" s="5"/>
      <c r="R14663" s="5"/>
      <c r="S14663" s="5"/>
      <c r="T14663" s="5"/>
      <c r="U14663" s="5"/>
      <c r="V14663" s="5"/>
      <c r="W14663" s="5"/>
      <c r="X14663" s="5"/>
      <c r="Y14663" s="5"/>
      <c r="Z14663" s="5"/>
      <c r="AA14663" s="5"/>
      <c r="AB14663" s="5"/>
      <c r="AC14663" s="5"/>
      <c r="AD14663" s="5"/>
      <c r="AE14663" s="5"/>
      <c r="AF14663" s="5"/>
      <c r="AG14663" s="5"/>
      <c r="AH14663" s="5"/>
      <c r="AI14663" s="5"/>
      <c r="AJ14663" s="5"/>
    </row>
    <row r="14664" spans="11:36">
      <c r="K14664" s="5"/>
      <c r="L14664" s="5"/>
      <c r="M14664" s="5"/>
      <c r="N14664" s="5"/>
      <c r="O14664" s="5"/>
      <c r="P14664" s="5"/>
      <c r="Q14664" s="5"/>
      <c r="R14664" s="5"/>
      <c r="S14664" s="5"/>
      <c r="T14664" s="5"/>
      <c r="U14664" s="5"/>
      <c r="V14664" s="5"/>
      <c r="W14664" s="5"/>
      <c r="X14664" s="5"/>
      <c r="Y14664" s="5"/>
      <c r="Z14664" s="5"/>
      <c r="AA14664" s="5"/>
      <c r="AB14664" s="5"/>
      <c r="AC14664" s="5"/>
      <c r="AD14664" s="5"/>
      <c r="AE14664" s="5"/>
      <c r="AF14664" s="5"/>
      <c r="AG14664" s="5"/>
      <c r="AH14664" s="5"/>
      <c r="AI14664" s="5"/>
      <c r="AJ14664" s="5"/>
    </row>
    <row r="14665" spans="11:36">
      <c r="K14665" s="5"/>
      <c r="L14665" s="5"/>
      <c r="M14665" s="5"/>
      <c r="N14665" s="5"/>
      <c r="O14665" s="5"/>
      <c r="P14665" s="5"/>
      <c r="Q14665" s="5"/>
      <c r="R14665" s="5"/>
      <c r="S14665" s="5"/>
      <c r="T14665" s="5"/>
      <c r="U14665" s="5"/>
      <c r="V14665" s="5"/>
      <c r="W14665" s="5"/>
      <c r="X14665" s="5"/>
      <c r="Y14665" s="5"/>
      <c r="Z14665" s="5"/>
      <c r="AA14665" s="5"/>
      <c r="AB14665" s="5"/>
      <c r="AC14665" s="5"/>
      <c r="AD14665" s="5"/>
      <c r="AE14665" s="5"/>
      <c r="AF14665" s="5"/>
      <c r="AG14665" s="5"/>
      <c r="AH14665" s="5"/>
      <c r="AI14665" s="5"/>
      <c r="AJ14665" s="5"/>
    </row>
    <row r="14666" spans="11:36">
      <c r="K14666" s="5"/>
      <c r="L14666" s="5"/>
      <c r="M14666" s="5"/>
      <c r="N14666" s="5"/>
      <c r="O14666" s="5"/>
      <c r="P14666" s="5"/>
      <c r="Q14666" s="5"/>
      <c r="R14666" s="5"/>
      <c r="S14666" s="5"/>
      <c r="T14666" s="5"/>
      <c r="U14666" s="5"/>
      <c r="V14666" s="5"/>
      <c r="W14666" s="5"/>
      <c r="X14666" s="5"/>
      <c r="Y14666" s="5"/>
      <c r="Z14666" s="5"/>
      <c r="AA14666" s="5"/>
      <c r="AB14666" s="5"/>
      <c r="AC14666" s="5"/>
      <c r="AD14666" s="5"/>
      <c r="AE14666" s="5"/>
      <c r="AF14666" s="5"/>
      <c r="AG14666" s="5"/>
      <c r="AH14666" s="5"/>
      <c r="AI14666" s="5"/>
      <c r="AJ14666" s="5"/>
    </row>
    <row r="14667" spans="11:36">
      <c r="K14667" s="5"/>
      <c r="L14667" s="5"/>
      <c r="M14667" s="5"/>
      <c r="N14667" s="5"/>
      <c r="O14667" s="5"/>
      <c r="P14667" s="5"/>
      <c r="Q14667" s="5"/>
      <c r="R14667" s="5"/>
      <c r="S14667" s="5"/>
      <c r="T14667" s="5"/>
      <c r="U14667" s="5"/>
      <c r="V14667" s="5"/>
      <c r="W14667" s="5"/>
      <c r="X14667" s="5"/>
      <c r="Y14667" s="5"/>
      <c r="Z14667" s="5"/>
      <c r="AA14667" s="5"/>
      <c r="AB14667" s="5"/>
      <c r="AC14667" s="5"/>
      <c r="AD14667" s="5"/>
      <c r="AE14667" s="5"/>
      <c r="AF14667" s="5"/>
      <c r="AG14667" s="5"/>
      <c r="AH14667" s="5"/>
      <c r="AI14667" s="5"/>
      <c r="AJ14667" s="5"/>
    </row>
    <row r="14668" spans="11:36">
      <c r="K14668" s="5"/>
      <c r="L14668" s="5"/>
      <c r="M14668" s="5"/>
      <c r="N14668" s="5"/>
      <c r="O14668" s="5"/>
      <c r="P14668" s="5"/>
      <c r="Q14668" s="5"/>
      <c r="R14668" s="5"/>
      <c r="S14668" s="5"/>
      <c r="T14668" s="5"/>
      <c r="U14668" s="5"/>
      <c r="V14668" s="5"/>
      <c r="W14668" s="5"/>
      <c r="X14668" s="5"/>
      <c r="Y14668" s="5"/>
      <c r="Z14668" s="5"/>
      <c r="AA14668" s="5"/>
      <c r="AB14668" s="5"/>
      <c r="AC14668" s="5"/>
      <c r="AD14668" s="5"/>
      <c r="AE14668" s="5"/>
      <c r="AF14668" s="5"/>
      <c r="AG14668" s="5"/>
      <c r="AH14668" s="5"/>
      <c r="AI14668" s="5"/>
      <c r="AJ14668" s="5"/>
    </row>
    <row r="14669" spans="11:36">
      <c r="K14669" s="5"/>
      <c r="L14669" s="5"/>
      <c r="M14669" s="5"/>
      <c r="N14669" s="5"/>
      <c r="O14669" s="5"/>
      <c r="P14669" s="5"/>
      <c r="Q14669" s="5"/>
      <c r="R14669" s="5"/>
      <c r="S14669" s="5"/>
      <c r="T14669" s="5"/>
      <c r="U14669" s="5"/>
      <c r="V14669" s="5"/>
      <c r="W14669" s="5"/>
      <c r="X14669" s="5"/>
      <c r="Y14669" s="5"/>
      <c r="Z14669" s="5"/>
      <c r="AA14669" s="5"/>
      <c r="AB14669" s="5"/>
      <c r="AC14669" s="5"/>
      <c r="AD14669" s="5"/>
      <c r="AE14669" s="5"/>
      <c r="AF14669" s="5"/>
      <c r="AG14669" s="5"/>
      <c r="AH14669" s="5"/>
      <c r="AI14669" s="5"/>
      <c r="AJ14669" s="5"/>
    </row>
    <row r="14670" spans="11:36">
      <c r="K14670" s="5"/>
      <c r="L14670" s="5"/>
      <c r="M14670" s="5"/>
      <c r="N14670" s="5"/>
      <c r="O14670" s="5"/>
      <c r="P14670" s="5"/>
      <c r="Q14670" s="5"/>
      <c r="R14670" s="5"/>
      <c r="S14670" s="5"/>
      <c r="T14670" s="5"/>
      <c r="U14670" s="5"/>
      <c r="V14670" s="5"/>
      <c r="W14670" s="5"/>
      <c r="X14670" s="5"/>
      <c r="Y14670" s="5"/>
      <c r="Z14670" s="5"/>
      <c r="AA14670" s="5"/>
      <c r="AB14670" s="5"/>
      <c r="AC14670" s="5"/>
      <c r="AD14670" s="5"/>
      <c r="AE14670" s="5"/>
      <c r="AF14670" s="5"/>
      <c r="AG14670" s="5"/>
      <c r="AH14670" s="5"/>
      <c r="AI14670" s="5"/>
      <c r="AJ14670" s="5"/>
    </row>
    <row r="14671" spans="11:36">
      <c r="K14671" s="5"/>
      <c r="L14671" s="5"/>
      <c r="M14671" s="5"/>
      <c r="N14671" s="5"/>
      <c r="O14671" s="5"/>
      <c r="P14671" s="5"/>
      <c r="Q14671" s="5"/>
      <c r="R14671" s="5"/>
      <c r="S14671" s="5"/>
      <c r="T14671" s="5"/>
      <c r="U14671" s="5"/>
      <c r="V14671" s="5"/>
      <c r="W14671" s="5"/>
      <c r="X14671" s="5"/>
      <c r="Y14671" s="5"/>
      <c r="Z14671" s="5"/>
      <c r="AA14671" s="5"/>
      <c r="AB14671" s="5"/>
      <c r="AC14671" s="5"/>
      <c r="AD14671" s="5"/>
      <c r="AE14671" s="5"/>
      <c r="AF14671" s="5"/>
      <c r="AG14671" s="5"/>
      <c r="AH14671" s="5"/>
      <c r="AI14671" s="5"/>
      <c r="AJ14671" s="5"/>
    </row>
    <row r="14672" spans="11:36">
      <c r="K14672" s="5"/>
      <c r="L14672" s="5"/>
      <c r="M14672" s="5"/>
      <c r="N14672" s="5"/>
      <c r="O14672" s="5"/>
      <c r="P14672" s="5"/>
      <c r="Q14672" s="5"/>
      <c r="R14672" s="5"/>
      <c r="S14672" s="5"/>
      <c r="T14672" s="5"/>
      <c r="U14672" s="5"/>
      <c r="V14672" s="5"/>
      <c r="W14672" s="5"/>
      <c r="X14672" s="5"/>
      <c r="Y14672" s="5"/>
      <c r="Z14672" s="5"/>
      <c r="AA14672" s="5"/>
      <c r="AB14672" s="5"/>
      <c r="AC14672" s="5"/>
      <c r="AD14672" s="5"/>
      <c r="AE14672" s="5"/>
      <c r="AF14672" s="5"/>
      <c r="AG14672" s="5"/>
      <c r="AH14672" s="5"/>
      <c r="AI14672" s="5"/>
      <c r="AJ14672" s="5"/>
    </row>
    <row r="14673" spans="11:36">
      <c r="K14673" s="5"/>
      <c r="L14673" s="5"/>
      <c r="M14673" s="5"/>
      <c r="N14673" s="5"/>
      <c r="O14673" s="5"/>
      <c r="P14673" s="5"/>
      <c r="Q14673" s="5"/>
      <c r="R14673" s="5"/>
      <c r="S14673" s="5"/>
      <c r="T14673" s="5"/>
      <c r="U14673" s="5"/>
      <c r="V14673" s="5"/>
      <c r="W14673" s="5"/>
      <c r="X14673" s="5"/>
      <c r="Y14673" s="5"/>
      <c r="Z14673" s="5"/>
      <c r="AA14673" s="5"/>
      <c r="AB14673" s="5"/>
      <c r="AC14673" s="5"/>
      <c r="AD14673" s="5"/>
      <c r="AE14673" s="5"/>
      <c r="AF14673" s="5"/>
      <c r="AG14673" s="5"/>
      <c r="AH14673" s="5"/>
      <c r="AI14673" s="5"/>
      <c r="AJ14673" s="5"/>
    </row>
    <row r="14674" spans="11:36">
      <c r="K14674" s="5"/>
      <c r="L14674" s="5"/>
      <c r="M14674" s="5"/>
      <c r="N14674" s="5"/>
      <c r="O14674" s="5"/>
      <c r="P14674" s="5"/>
      <c r="Q14674" s="5"/>
      <c r="R14674" s="5"/>
      <c r="S14674" s="5"/>
      <c r="T14674" s="5"/>
      <c r="U14674" s="5"/>
      <c r="V14674" s="5"/>
      <c r="W14674" s="5"/>
      <c r="X14674" s="5"/>
      <c r="Y14674" s="5"/>
      <c r="Z14674" s="5"/>
      <c r="AA14674" s="5"/>
      <c r="AB14674" s="5"/>
      <c r="AC14674" s="5"/>
      <c r="AD14674" s="5"/>
      <c r="AE14674" s="5"/>
      <c r="AF14674" s="5"/>
      <c r="AG14674" s="5"/>
      <c r="AH14674" s="5"/>
      <c r="AI14674" s="5"/>
      <c r="AJ14674" s="5"/>
    </row>
    <row r="14675" spans="11:36">
      <c r="K14675" s="5"/>
      <c r="L14675" s="5"/>
      <c r="M14675" s="5"/>
      <c r="N14675" s="5"/>
      <c r="O14675" s="5"/>
      <c r="P14675" s="5"/>
      <c r="Q14675" s="5"/>
      <c r="R14675" s="5"/>
      <c r="S14675" s="5"/>
      <c r="T14675" s="5"/>
      <c r="U14675" s="5"/>
      <c r="V14675" s="5"/>
      <c r="W14675" s="5"/>
      <c r="X14675" s="5"/>
      <c r="Y14675" s="5"/>
      <c r="Z14675" s="5"/>
      <c r="AA14675" s="5"/>
      <c r="AB14675" s="5"/>
      <c r="AC14675" s="5"/>
      <c r="AD14675" s="5"/>
      <c r="AE14675" s="5"/>
      <c r="AF14675" s="5"/>
      <c r="AG14675" s="5"/>
      <c r="AH14675" s="5"/>
      <c r="AI14675" s="5"/>
      <c r="AJ14675" s="5"/>
    </row>
    <row r="14676" spans="11:36">
      <c r="K14676" s="5"/>
      <c r="L14676" s="5"/>
      <c r="M14676" s="5"/>
      <c r="N14676" s="5"/>
      <c r="O14676" s="5"/>
      <c r="P14676" s="5"/>
      <c r="Q14676" s="5"/>
      <c r="R14676" s="5"/>
      <c r="S14676" s="5"/>
      <c r="T14676" s="5"/>
      <c r="U14676" s="5"/>
      <c r="V14676" s="5"/>
      <c r="W14676" s="5"/>
      <c r="X14676" s="5"/>
      <c r="Y14676" s="5"/>
      <c r="Z14676" s="5"/>
      <c r="AA14676" s="5"/>
      <c r="AB14676" s="5"/>
      <c r="AC14676" s="5"/>
      <c r="AD14676" s="5"/>
      <c r="AE14676" s="5"/>
      <c r="AF14676" s="5"/>
      <c r="AG14676" s="5"/>
      <c r="AH14676" s="5"/>
      <c r="AI14676" s="5"/>
      <c r="AJ14676" s="5"/>
    </row>
    <row r="14677" spans="11:36">
      <c r="K14677" s="5"/>
      <c r="L14677" s="5"/>
      <c r="M14677" s="5"/>
      <c r="N14677" s="5"/>
      <c r="O14677" s="5"/>
      <c r="P14677" s="5"/>
      <c r="Q14677" s="5"/>
      <c r="R14677" s="5"/>
      <c r="S14677" s="5"/>
      <c r="T14677" s="5"/>
      <c r="U14677" s="5"/>
      <c r="V14677" s="5"/>
      <c r="W14677" s="5"/>
      <c r="X14677" s="5"/>
      <c r="Y14677" s="5"/>
      <c r="Z14677" s="5"/>
      <c r="AA14677" s="5"/>
      <c r="AB14677" s="5"/>
      <c r="AC14677" s="5"/>
      <c r="AD14677" s="5"/>
      <c r="AE14677" s="5"/>
      <c r="AF14677" s="5"/>
      <c r="AG14677" s="5"/>
      <c r="AH14677" s="5"/>
      <c r="AI14677" s="5"/>
      <c r="AJ14677" s="5"/>
    </row>
    <row r="14678" spans="11:36">
      <c r="K14678" s="5"/>
      <c r="L14678" s="5"/>
      <c r="M14678" s="5"/>
      <c r="N14678" s="5"/>
      <c r="O14678" s="5"/>
      <c r="P14678" s="5"/>
      <c r="Q14678" s="5"/>
      <c r="R14678" s="5"/>
      <c r="S14678" s="5"/>
      <c r="T14678" s="5"/>
      <c r="U14678" s="5"/>
      <c r="V14678" s="5"/>
      <c r="W14678" s="5"/>
      <c r="X14678" s="5"/>
      <c r="Y14678" s="5"/>
      <c r="Z14678" s="5"/>
      <c r="AA14678" s="5"/>
      <c r="AB14678" s="5"/>
      <c r="AC14678" s="5"/>
      <c r="AD14678" s="5"/>
      <c r="AE14678" s="5"/>
      <c r="AF14678" s="5"/>
      <c r="AG14678" s="5"/>
      <c r="AH14678" s="5"/>
      <c r="AI14678" s="5"/>
      <c r="AJ14678" s="5"/>
    </row>
    <row r="14679" spans="11:36">
      <c r="K14679" s="5"/>
      <c r="L14679" s="5"/>
      <c r="M14679" s="5"/>
      <c r="N14679" s="5"/>
      <c r="O14679" s="5"/>
      <c r="P14679" s="5"/>
      <c r="Q14679" s="5"/>
      <c r="R14679" s="5"/>
      <c r="S14679" s="5"/>
      <c r="T14679" s="5"/>
      <c r="U14679" s="5"/>
      <c r="V14679" s="5"/>
      <c r="W14679" s="5"/>
      <c r="X14679" s="5"/>
      <c r="Y14679" s="5"/>
      <c r="Z14679" s="5"/>
      <c r="AA14679" s="5"/>
      <c r="AB14679" s="5"/>
      <c r="AC14679" s="5"/>
      <c r="AD14679" s="5"/>
      <c r="AE14679" s="5"/>
      <c r="AF14679" s="5"/>
      <c r="AG14679" s="5"/>
      <c r="AH14679" s="5"/>
      <c r="AI14679" s="5"/>
      <c r="AJ14679" s="5"/>
    </row>
    <row r="14680" spans="11:36">
      <c r="K14680" s="5"/>
      <c r="L14680" s="5"/>
      <c r="M14680" s="5"/>
      <c r="N14680" s="5"/>
      <c r="O14680" s="5"/>
      <c r="P14680" s="5"/>
      <c r="Q14680" s="5"/>
      <c r="R14680" s="5"/>
      <c r="S14680" s="5"/>
      <c r="T14680" s="5"/>
      <c r="U14680" s="5"/>
      <c r="V14680" s="5"/>
      <c r="W14680" s="5"/>
      <c r="X14680" s="5"/>
      <c r="Y14680" s="5"/>
      <c r="Z14680" s="5"/>
      <c r="AA14680" s="5"/>
      <c r="AB14680" s="5"/>
      <c r="AC14680" s="5"/>
      <c r="AD14680" s="5"/>
      <c r="AE14680" s="5"/>
      <c r="AF14680" s="5"/>
      <c r="AG14680" s="5"/>
      <c r="AH14680" s="5"/>
      <c r="AI14680" s="5"/>
      <c r="AJ14680" s="5"/>
    </row>
    <row r="14681" spans="11:36">
      <c r="K14681" s="5"/>
      <c r="L14681" s="5"/>
      <c r="M14681" s="5"/>
      <c r="N14681" s="5"/>
      <c r="O14681" s="5"/>
      <c r="P14681" s="5"/>
      <c r="Q14681" s="5"/>
      <c r="R14681" s="5"/>
      <c r="S14681" s="5"/>
      <c r="T14681" s="5"/>
      <c r="U14681" s="5"/>
      <c r="V14681" s="5"/>
      <c r="W14681" s="5"/>
      <c r="X14681" s="5"/>
      <c r="Y14681" s="5"/>
      <c r="Z14681" s="5"/>
      <c r="AA14681" s="5"/>
      <c r="AB14681" s="5"/>
      <c r="AC14681" s="5"/>
      <c r="AD14681" s="5"/>
      <c r="AE14681" s="5"/>
      <c r="AF14681" s="5"/>
      <c r="AG14681" s="5"/>
      <c r="AH14681" s="5"/>
      <c r="AI14681" s="5"/>
      <c r="AJ14681" s="5"/>
    </row>
    <row r="14682" spans="11:36">
      <c r="K14682" s="5"/>
      <c r="L14682" s="5"/>
      <c r="M14682" s="5"/>
      <c r="N14682" s="5"/>
      <c r="O14682" s="5"/>
      <c r="P14682" s="5"/>
      <c r="Q14682" s="5"/>
      <c r="R14682" s="5"/>
      <c r="S14682" s="5"/>
      <c r="T14682" s="5"/>
      <c r="U14682" s="5"/>
      <c r="V14682" s="5"/>
      <c r="W14682" s="5"/>
      <c r="X14682" s="5"/>
      <c r="Y14682" s="5"/>
      <c r="Z14682" s="5"/>
      <c r="AA14682" s="5"/>
      <c r="AB14682" s="5"/>
      <c r="AC14682" s="5"/>
      <c r="AD14682" s="5"/>
      <c r="AE14682" s="5"/>
      <c r="AF14682" s="5"/>
      <c r="AG14682" s="5"/>
      <c r="AH14682" s="5"/>
      <c r="AI14682" s="5"/>
      <c r="AJ14682" s="5"/>
    </row>
    <row r="14683" spans="11:36">
      <c r="K14683" s="5"/>
      <c r="L14683" s="5"/>
      <c r="M14683" s="5"/>
      <c r="N14683" s="5"/>
      <c r="O14683" s="5"/>
      <c r="P14683" s="5"/>
      <c r="Q14683" s="5"/>
      <c r="R14683" s="5"/>
      <c r="S14683" s="5"/>
      <c r="T14683" s="5"/>
      <c r="U14683" s="5"/>
      <c r="V14683" s="5"/>
      <c r="W14683" s="5"/>
      <c r="X14683" s="5"/>
      <c r="Y14683" s="5"/>
      <c r="Z14683" s="5"/>
      <c r="AA14683" s="5"/>
      <c r="AB14683" s="5"/>
      <c r="AC14683" s="5"/>
      <c r="AD14683" s="5"/>
      <c r="AE14683" s="5"/>
      <c r="AF14683" s="5"/>
      <c r="AG14683" s="5"/>
      <c r="AH14683" s="5"/>
      <c r="AI14683" s="5"/>
      <c r="AJ14683" s="5"/>
    </row>
    <row r="14684" spans="11:36">
      <c r="K14684" s="5"/>
      <c r="L14684" s="5"/>
      <c r="M14684" s="5"/>
      <c r="N14684" s="5"/>
      <c r="O14684" s="5"/>
      <c r="P14684" s="5"/>
      <c r="Q14684" s="5"/>
      <c r="R14684" s="5"/>
      <c r="S14684" s="5"/>
      <c r="T14684" s="5"/>
      <c r="U14684" s="5"/>
      <c r="V14684" s="5"/>
      <c r="W14684" s="5"/>
      <c r="X14684" s="5"/>
      <c r="Y14684" s="5"/>
      <c r="Z14684" s="5"/>
      <c r="AA14684" s="5"/>
      <c r="AB14684" s="5"/>
      <c r="AC14684" s="5"/>
      <c r="AD14684" s="5"/>
      <c r="AE14684" s="5"/>
      <c r="AF14684" s="5"/>
      <c r="AG14684" s="5"/>
      <c r="AH14684" s="5"/>
      <c r="AI14684" s="5"/>
      <c r="AJ14684" s="5"/>
    </row>
    <row r="14685" spans="11:36">
      <c r="K14685" s="5"/>
      <c r="L14685" s="5"/>
      <c r="M14685" s="5"/>
      <c r="N14685" s="5"/>
      <c r="O14685" s="5"/>
      <c r="P14685" s="5"/>
      <c r="Q14685" s="5"/>
      <c r="R14685" s="5"/>
      <c r="S14685" s="5"/>
      <c r="T14685" s="5"/>
      <c r="U14685" s="5"/>
      <c r="V14685" s="5"/>
      <c r="W14685" s="5"/>
      <c r="X14685" s="5"/>
      <c r="Y14685" s="5"/>
      <c r="Z14685" s="5"/>
      <c r="AA14685" s="5"/>
      <c r="AB14685" s="5"/>
      <c r="AC14685" s="5"/>
      <c r="AD14685" s="5"/>
      <c r="AE14685" s="5"/>
      <c r="AF14685" s="5"/>
      <c r="AG14685" s="5"/>
      <c r="AH14685" s="5"/>
      <c r="AI14685" s="5"/>
      <c r="AJ14685" s="5"/>
    </row>
    <row r="14686" spans="11:36">
      <c r="K14686" s="5"/>
      <c r="L14686" s="5"/>
      <c r="M14686" s="5"/>
      <c r="N14686" s="5"/>
      <c r="O14686" s="5"/>
      <c r="P14686" s="5"/>
      <c r="Q14686" s="5"/>
      <c r="R14686" s="5"/>
      <c r="S14686" s="5"/>
      <c r="T14686" s="5"/>
      <c r="U14686" s="5"/>
      <c r="V14686" s="5"/>
      <c r="W14686" s="5"/>
      <c r="X14686" s="5"/>
      <c r="Y14686" s="5"/>
      <c r="Z14686" s="5"/>
      <c r="AA14686" s="5"/>
      <c r="AB14686" s="5"/>
      <c r="AC14686" s="5"/>
      <c r="AD14686" s="5"/>
      <c r="AE14686" s="5"/>
      <c r="AF14686" s="5"/>
      <c r="AG14686" s="5"/>
      <c r="AH14686" s="5"/>
      <c r="AI14686" s="5"/>
      <c r="AJ14686" s="5"/>
    </row>
    <row r="14687" spans="11:36">
      <c r="K14687" s="5"/>
      <c r="L14687" s="5"/>
      <c r="M14687" s="5"/>
      <c r="N14687" s="5"/>
      <c r="O14687" s="5"/>
      <c r="P14687" s="5"/>
      <c r="Q14687" s="5"/>
      <c r="R14687" s="5"/>
      <c r="S14687" s="5"/>
      <c r="T14687" s="5"/>
      <c r="U14687" s="5"/>
      <c r="V14687" s="5"/>
      <c r="W14687" s="5"/>
      <c r="X14687" s="5"/>
      <c r="Y14687" s="5"/>
      <c r="Z14687" s="5"/>
      <c r="AA14687" s="5"/>
      <c r="AB14687" s="5"/>
      <c r="AC14687" s="5"/>
      <c r="AD14687" s="5"/>
      <c r="AE14687" s="5"/>
      <c r="AF14687" s="5"/>
      <c r="AG14687" s="5"/>
      <c r="AH14687" s="5"/>
      <c r="AI14687" s="5"/>
      <c r="AJ14687" s="5"/>
    </row>
    <row r="14688" spans="11:36">
      <c r="K14688" s="5"/>
      <c r="L14688" s="5"/>
      <c r="M14688" s="5"/>
      <c r="N14688" s="5"/>
      <c r="O14688" s="5"/>
      <c r="P14688" s="5"/>
      <c r="Q14688" s="5"/>
      <c r="R14688" s="5"/>
      <c r="S14688" s="5"/>
      <c r="T14688" s="5"/>
      <c r="U14688" s="5"/>
      <c r="V14688" s="5"/>
      <c r="W14688" s="5"/>
      <c r="X14688" s="5"/>
      <c r="Y14688" s="5"/>
      <c r="Z14688" s="5"/>
      <c r="AA14688" s="5"/>
      <c r="AB14688" s="5"/>
      <c r="AC14688" s="5"/>
      <c r="AD14688" s="5"/>
      <c r="AE14688" s="5"/>
      <c r="AF14688" s="5"/>
      <c r="AG14688" s="5"/>
      <c r="AH14688" s="5"/>
      <c r="AI14688" s="5"/>
      <c r="AJ14688" s="5"/>
    </row>
    <row r="14689" spans="11:36">
      <c r="K14689" s="5"/>
      <c r="L14689" s="5"/>
      <c r="M14689" s="5"/>
      <c r="N14689" s="5"/>
      <c r="O14689" s="5"/>
      <c r="P14689" s="5"/>
      <c r="Q14689" s="5"/>
      <c r="R14689" s="5"/>
      <c r="S14689" s="5"/>
      <c r="T14689" s="5"/>
      <c r="U14689" s="5"/>
      <c r="V14689" s="5"/>
      <c r="W14689" s="5"/>
      <c r="X14689" s="5"/>
      <c r="Y14689" s="5"/>
      <c r="Z14689" s="5"/>
      <c r="AA14689" s="5"/>
      <c r="AB14689" s="5"/>
      <c r="AC14689" s="5"/>
      <c r="AD14689" s="5"/>
      <c r="AE14689" s="5"/>
      <c r="AF14689" s="5"/>
      <c r="AG14689" s="5"/>
      <c r="AH14689" s="5"/>
      <c r="AI14689" s="5"/>
      <c r="AJ14689" s="5"/>
    </row>
    <row r="14690" spans="11:36">
      <c r="K14690" s="5"/>
      <c r="L14690" s="5"/>
      <c r="M14690" s="5"/>
      <c r="N14690" s="5"/>
      <c r="O14690" s="5"/>
      <c r="P14690" s="5"/>
      <c r="Q14690" s="5"/>
      <c r="R14690" s="5"/>
      <c r="S14690" s="5"/>
      <c r="T14690" s="5"/>
      <c r="U14690" s="5"/>
      <c r="V14690" s="5"/>
      <c r="W14690" s="5"/>
      <c r="X14690" s="5"/>
      <c r="Y14690" s="5"/>
      <c r="Z14690" s="5"/>
      <c r="AA14690" s="5"/>
      <c r="AB14690" s="5"/>
      <c r="AC14690" s="5"/>
      <c r="AD14690" s="5"/>
      <c r="AE14690" s="5"/>
      <c r="AF14690" s="5"/>
      <c r="AG14690" s="5"/>
      <c r="AH14690" s="5"/>
      <c r="AI14690" s="5"/>
      <c r="AJ14690" s="5"/>
    </row>
    <row r="14691" spans="11:36">
      <c r="K14691" s="5"/>
      <c r="L14691" s="5"/>
      <c r="M14691" s="5"/>
      <c r="N14691" s="5"/>
      <c r="O14691" s="5"/>
      <c r="P14691" s="5"/>
      <c r="Q14691" s="5"/>
      <c r="R14691" s="5"/>
      <c r="S14691" s="5"/>
      <c r="T14691" s="5"/>
      <c r="U14691" s="5"/>
      <c r="V14691" s="5"/>
      <c r="W14691" s="5"/>
      <c r="X14691" s="5"/>
      <c r="Y14691" s="5"/>
      <c r="Z14691" s="5"/>
      <c r="AA14691" s="5"/>
      <c r="AB14691" s="5"/>
      <c r="AC14691" s="5"/>
      <c r="AD14691" s="5"/>
      <c r="AE14691" s="5"/>
      <c r="AF14691" s="5"/>
      <c r="AG14691" s="5"/>
      <c r="AH14691" s="5"/>
      <c r="AI14691" s="5"/>
      <c r="AJ14691" s="5"/>
    </row>
    <row r="14692" spans="11:36">
      <c r="K14692" s="5"/>
      <c r="L14692" s="5"/>
      <c r="M14692" s="5"/>
      <c r="N14692" s="5"/>
      <c r="O14692" s="5"/>
      <c r="P14692" s="5"/>
      <c r="Q14692" s="5"/>
      <c r="R14692" s="5"/>
      <c r="S14692" s="5"/>
      <c r="T14692" s="5"/>
      <c r="U14692" s="5"/>
      <c r="V14692" s="5"/>
      <c r="W14692" s="5"/>
      <c r="X14692" s="5"/>
      <c r="Y14692" s="5"/>
      <c r="Z14692" s="5"/>
      <c r="AA14692" s="5"/>
      <c r="AB14692" s="5"/>
      <c r="AC14692" s="5"/>
      <c r="AD14692" s="5"/>
      <c r="AE14692" s="5"/>
      <c r="AF14692" s="5"/>
      <c r="AG14692" s="5"/>
      <c r="AH14692" s="5"/>
      <c r="AI14692" s="5"/>
      <c r="AJ14692" s="5"/>
    </row>
    <row r="14693" spans="11:36">
      <c r="K14693" s="5"/>
      <c r="L14693" s="5"/>
      <c r="M14693" s="5"/>
      <c r="N14693" s="5"/>
      <c r="O14693" s="5"/>
      <c r="P14693" s="5"/>
      <c r="Q14693" s="5"/>
      <c r="R14693" s="5"/>
      <c r="S14693" s="5"/>
      <c r="T14693" s="5"/>
      <c r="U14693" s="5"/>
      <c r="V14693" s="5"/>
      <c r="W14693" s="5"/>
      <c r="X14693" s="5"/>
      <c r="Y14693" s="5"/>
      <c r="Z14693" s="5"/>
      <c r="AA14693" s="5"/>
      <c r="AB14693" s="5"/>
      <c r="AC14693" s="5"/>
      <c r="AD14693" s="5"/>
      <c r="AE14693" s="5"/>
      <c r="AF14693" s="5"/>
      <c r="AG14693" s="5"/>
      <c r="AH14693" s="5"/>
      <c r="AI14693" s="5"/>
      <c r="AJ14693" s="5"/>
    </row>
    <row r="14694" spans="11:36">
      <c r="K14694" s="5"/>
      <c r="L14694" s="5"/>
      <c r="M14694" s="5"/>
      <c r="N14694" s="5"/>
      <c r="O14694" s="5"/>
      <c r="P14694" s="5"/>
      <c r="Q14694" s="5"/>
      <c r="R14694" s="5"/>
      <c r="S14694" s="5"/>
      <c r="T14694" s="5"/>
      <c r="U14694" s="5"/>
      <c r="V14694" s="5"/>
      <c r="W14694" s="5"/>
      <c r="X14694" s="5"/>
      <c r="Y14694" s="5"/>
      <c r="Z14694" s="5"/>
      <c r="AA14694" s="5"/>
      <c r="AB14694" s="5"/>
      <c r="AC14694" s="5"/>
      <c r="AD14694" s="5"/>
      <c r="AE14694" s="5"/>
      <c r="AF14694" s="5"/>
      <c r="AG14694" s="5"/>
      <c r="AH14694" s="5"/>
      <c r="AI14694" s="5"/>
      <c r="AJ14694" s="5"/>
    </row>
    <row r="14695" spans="11:36">
      <c r="K14695" s="5"/>
      <c r="L14695" s="5"/>
      <c r="M14695" s="5"/>
      <c r="N14695" s="5"/>
      <c r="O14695" s="5"/>
      <c r="P14695" s="5"/>
      <c r="Q14695" s="5"/>
      <c r="R14695" s="5"/>
      <c r="S14695" s="5"/>
      <c r="T14695" s="5"/>
      <c r="U14695" s="5"/>
      <c r="V14695" s="5"/>
      <c r="W14695" s="5"/>
      <c r="X14695" s="5"/>
      <c r="Y14695" s="5"/>
      <c r="Z14695" s="5"/>
      <c r="AA14695" s="5"/>
      <c r="AB14695" s="5"/>
      <c r="AC14695" s="5"/>
      <c r="AD14695" s="5"/>
      <c r="AE14695" s="5"/>
      <c r="AF14695" s="5"/>
      <c r="AG14695" s="5"/>
      <c r="AH14695" s="5"/>
      <c r="AI14695" s="5"/>
      <c r="AJ14695" s="5"/>
    </row>
    <row r="14696" spans="11:36">
      <c r="K14696" s="5"/>
      <c r="L14696" s="5"/>
      <c r="M14696" s="5"/>
      <c r="N14696" s="5"/>
      <c r="O14696" s="5"/>
      <c r="P14696" s="5"/>
      <c r="Q14696" s="5"/>
      <c r="R14696" s="5"/>
      <c r="S14696" s="5"/>
      <c r="T14696" s="5"/>
      <c r="U14696" s="5"/>
      <c r="V14696" s="5"/>
      <c r="W14696" s="5"/>
      <c r="X14696" s="5"/>
      <c r="Y14696" s="5"/>
      <c r="Z14696" s="5"/>
      <c r="AA14696" s="5"/>
      <c r="AB14696" s="5"/>
      <c r="AC14696" s="5"/>
      <c r="AD14696" s="5"/>
      <c r="AE14696" s="5"/>
      <c r="AF14696" s="5"/>
      <c r="AG14696" s="5"/>
      <c r="AH14696" s="5"/>
      <c r="AI14696" s="5"/>
      <c r="AJ14696" s="5"/>
    </row>
    <row r="14697" spans="11:36">
      <c r="K14697" s="5"/>
      <c r="L14697" s="5"/>
      <c r="M14697" s="5"/>
      <c r="N14697" s="5"/>
      <c r="O14697" s="5"/>
      <c r="P14697" s="5"/>
      <c r="Q14697" s="5"/>
      <c r="R14697" s="5"/>
      <c r="S14697" s="5"/>
      <c r="T14697" s="5"/>
      <c r="U14697" s="5"/>
      <c r="V14697" s="5"/>
      <c r="W14697" s="5"/>
      <c r="X14697" s="5"/>
      <c r="Y14697" s="5"/>
      <c r="Z14697" s="5"/>
      <c r="AA14697" s="5"/>
      <c r="AB14697" s="5"/>
      <c r="AC14697" s="5"/>
      <c r="AD14697" s="5"/>
      <c r="AE14697" s="5"/>
      <c r="AF14697" s="5"/>
      <c r="AG14697" s="5"/>
      <c r="AH14697" s="5"/>
      <c r="AI14697" s="5"/>
      <c r="AJ14697" s="5"/>
    </row>
    <row r="14698" spans="11:36">
      <c r="K14698" s="5"/>
      <c r="L14698" s="5"/>
      <c r="M14698" s="5"/>
      <c r="N14698" s="5"/>
      <c r="O14698" s="5"/>
      <c r="P14698" s="5"/>
      <c r="Q14698" s="5"/>
      <c r="R14698" s="5"/>
      <c r="S14698" s="5"/>
      <c r="T14698" s="5"/>
      <c r="U14698" s="5"/>
      <c r="V14698" s="5"/>
      <c r="W14698" s="5"/>
      <c r="X14698" s="5"/>
      <c r="Y14698" s="5"/>
      <c r="Z14698" s="5"/>
      <c r="AA14698" s="5"/>
      <c r="AB14698" s="5"/>
      <c r="AC14698" s="5"/>
      <c r="AD14698" s="5"/>
      <c r="AE14698" s="5"/>
      <c r="AF14698" s="5"/>
      <c r="AG14698" s="5"/>
      <c r="AH14698" s="5"/>
      <c r="AI14698" s="5"/>
      <c r="AJ14698" s="5"/>
    </row>
    <row r="14699" spans="11:36">
      <c r="K14699" s="5"/>
      <c r="L14699" s="5"/>
      <c r="M14699" s="5"/>
      <c r="N14699" s="5"/>
      <c r="O14699" s="5"/>
      <c r="P14699" s="5"/>
      <c r="Q14699" s="5"/>
      <c r="R14699" s="5"/>
      <c r="S14699" s="5"/>
      <c r="T14699" s="5"/>
      <c r="U14699" s="5"/>
      <c r="V14699" s="5"/>
      <c r="W14699" s="5"/>
      <c r="X14699" s="5"/>
      <c r="Y14699" s="5"/>
      <c r="Z14699" s="5"/>
      <c r="AA14699" s="5"/>
      <c r="AB14699" s="5"/>
      <c r="AC14699" s="5"/>
      <c r="AD14699" s="5"/>
      <c r="AE14699" s="5"/>
      <c r="AF14699" s="5"/>
      <c r="AG14699" s="5"/>
      <c r="AH14699" s="5"/>
      <c r="AI14699" s="5"/>
      <c r="AJ14699" s="5"/>
    </row>
    <row r="14700" spans="11:36">
      <c r="K14700" s="5"/>
      <c r="L14700" s="5"/>
      <c r="M14700" s="5"/>
      <c r="N14700" s="5"/>
      <c r="O14700" s="5"/>
      <c r="P14700" s="5"/>
      <c r="Q14700" s="5"/>
      <c r="R14700" s="5"/>
      <c r="S14700" s="5"/>
      <c r="T14700" s="5"/>
      <c r="U14700" s="5"/>
      <c r="V14700" s="5"/>
      <c r="W14700" s="5"/>
      <c r="X14700" s="5"/>
      <c r="Y14700" s="5"/>
      <c r="Z14700" s="5"/>
      <c r="AA14700" s="5"/>
      <c r="AB14700" s="5"/>
      <c r="AC14700" s="5"/>
      <c r="AD14700" s="5"/>
      <c r="AE14700" s="5"/>
      <c r="AF14700" s="5"/>
      <c r="AG14700" s="5"/>
      <c r="AH14700" s="5"/>
      <c r="AI14700" s="5"/>
      <c r="AJ14700" s="5"/>
    </row>
    <row r="14701" spans="11:36">
      <c r="K14701" s="5"/>
      <c r="L14701" s="5"/>
      <c r="M14701" s="5"/>
      <c r="N14701" s="5"/>
      <c r="O14701" s="5"/>
      <c r="P14701" s="5"/>
      <c r="Q14701" s="5"/>
      <c r="R14701" s="5"/>
      <c r="S14701" s="5"/>
      <c r="T14701" s="5"/>
      <c r="U14701" s="5"/>
      <c r="V14701" s="5"/>
      <c r="W14701" s="5"/>
      <c r="X14701" s="5"/>
      <c r="Y14701" s="5"/>
      <c r="Z14701" s="5"/>
      <c r="AA14701" s="5"/>
      <c r="AB14701" s="5"/>
      <c r="AC14701" s="5"/>
      <c r="AD14701" s="5"/>
      <c r="AE14701" s="5"/>
      <c r="AF14701" s="5"/>
      <c r="AG14701" s="5"/>
      <c r="AH14701" s="5"/>
      <c r="AI14701" s="5"/>
      <c r="AJ14701" s="5"/>
    </row>
    <row r="14702" spans="11:36">
      <c r="K14702" s="5"/>
      <c r="L14702" s="5"/>
      <c r="M14702" s="5"/>
      <c r="N14702" s="5"/>
      <c r="O14702" s="5"/>
      <c r="P14702" s="5"/>
      <c r="Q14702" s="5"/>
      <c r="R14702" s="5"/>
      <c r="S14702" s="5"/>
      <c r="T14702" s="5"/>
      <c r="U14702" s="5"/>
      <c r="V14702" s="5"/>
      <c r="W14702" s="5"/>
      <c r="X14702" s="5"/>
      <c r="Y14702" s="5"/>
      <c r="Z14702" s="5"/>
      <c r="AA14702" s="5"/>
      <c r="AB14702" s="5"/>
      <c r="AC14702" s="5"/>
      <c r="AD14702" s="5"/>
      <c r="AE14702" s="5"/>
      <c r="AF14702" s="5"/>
      <c r="AG14702" s="5"/>
      <c r="AH14702" s="5"/>
      <c r="AI14702" s="5"/>
      <c r="AJ14702" s="5"/>
    </row>
    <row r="14703" spans="11:36">
      <c r="K14703" s="5"/>
      <c r="L14703" s="5"/>
      <c r="M14703" s="5"/>
      <c r="N14703" s="5"/>
      <c r="O14703" s="5"/>
      <c r="P14703" s="5"/>
      <c r="Q14703" s="5"/>
      <c r="R14703" s="5"/>
      <c r="S14703" s="5"/>
      <c r="T14703" s="5"/>
      <c r="U14703" s="5"/>
      <c r="V14703" s="5"/>
      <c r="W14703" s="5"/>
      <c r="X14703" s="5"/>
      <c r="Y14703" s="5"/>
      <c r="Z14703" s="5"/>
      <c r="AA14703" s="5"/>
      <c r="AB14703" s="5"/>
      <c r="AC14703" s="5"/>
      <c r="AD14703" s="5"/>
      <c r="AE14703" s="5"/>
      <c r="AF14703" s="5"/>
      <c r="AG14703" s="5"/>
      <c r="AH14703" s="5"/>
      <c r="AI14703" s="5"/>
      <c r="AJ14703" s="5"/>
    </row>
    <row r="14704" spans="11:36">
      <c r="K14704" s="5"/>
      <c r="L14704" s="5"/>
      <c r="M14704" s="5"/>
      <c r="N14704" s="5"/>
      <c r="O14704" s="5"/>
      <c r="P14704" s="5"/>
      <c r="Q14704" s="5"/>
      <c r="R14704" s="5"/>
      <c r="S14704" s="5"/>
      <c r="T14704" s="5"/>
      <c r="U14704" s="5"/>
      <c r="V14704" s="5"/>
      <c r="W14704" s="5"/>
      <c r="X14704" s="5"/>
      <c r="Y14704" s="5"/>
      <c r="Z14704" s="5"/>
      <c r="AA14704" s="5"/>
      <c r="AB14704" s="5"/>
      <c r="AC14704" s="5"/>
      <c r="AD14704" s="5"/>
      <c r="AE14704" s="5"/>
      <c r="AF14704" s="5"/>
      <c r="AG14704" s="5"/>
      <c r="AH14704" s="5"/>
      <c r="AI14704" s="5"/>
      <c r="AJ14704" s="5"/>
    </row>
    <row r="14705" spans="11:36">
      <c r="K14705" s="5"/>
      <c r="L14705" s="5"/>
      <c r="M14705" s="5"/>
      <c r="N14705" s="5"/>
      <c r="O14705" s="5"/>
      <c r="P14705" s="5"/>
      <c r="Q14705" s="5"/>
      <c r="R14705" s="5"/>
      <c r="S14705" s="5"/>
      <c r="T14705" s="5"/>
      <c r="U14705" s="5"/>
      <c r="V14705" s="5"/>
      <c r="W14705" s="5"/>
      <c r="X14705" s="5"/>
      <c r="Y14705" s="5"/>
      <c r="Z14705" s="5"/>
      <c r="AA14705" s="5"/>
      <c r="AB14705" s="5"/>
      <c r="AC14705" s="5"/>
      <c r="AD14705" s="5"/>
      <c r="AE14705" s="5"/>
      <c r="AF14705" s="5"/>
      <c r="AG14705" s="5"/>
      <c r="AH14705" s="5"/>
      <c r="AI14705" s="5"/>
      <c r="AJ14705" s="5"/>
    </row>
    <row r="14706" spans="11:36">
      <c r="K14706" s="5"/>
      <c r="L14706" s="5"/>
      <c r="M14706" s="5"/>
      <c r="N14706" s="5"/>
      <c r="O14706" s="5"/>
      <c r="P14706" s="5"/>
      <c r="Q14706" s="5"/>
      <c r="R14706" s="5"/>
      <c r="S14706" s="5"/>
      <c r="T14706" s="5"/>
      <c r="U14706" s="5"/>
      <c r="V14706" s="5"/>
      <c r="W14706" s="5"/>
      <c r="X14706" s="5"/>
      <c r="Y14706" s="5"/>
      <c r="Z14706" s="5"/>
      <c r="AA14706" s="5"/>
      <c r="AB14706" s="5"/>
      <c r="AC14706" s="5"/>
      <c r="AD14706" s="5"/>
      <c r="AE14706" s="5"/>
      <c r="AF14706" s="5"/>
      <c r="AG14706" s="5"/>
      <c r="AH14706" s="5"/>
      <c r="AI14706" s="5"/>
      <c r="AJ14706" s="5"/>
    </row>
    <row r="14707" spans="11:36">
      <c r="K14707" s="5"/>
      <c r="L14707" s="5"/>
      <c r="M14707" s="5"/>
      <c r="N14707" s="5"/>
      <c r="O14707" s="5"/>
      <c r="P14707" s="5"/>
      <c r="Q14707" s="5"/>
      <c r="R14707" s="5"/>
      <c r="S14707" s="5"/>
      <c r="T14707" s="5"/>
      <c r="U14707" s="5"/>
      <c r="V14707" s="5"/>
      <c r="W14707" s="5"/>
      <c r="X14707" s="5"/>
      <c r="Y14707" s="5"/>
      <c r="Z14707" s="5"/>
      <c r="AA14707" s="5"/>
      <c r="AB14707" s="5"/>
      <c r="AC14707" s="5"/>
      <c r="AD14707" s="5"/>
      <c r="AE14707" s="5"/>
      <c r="AF14707" s="5"/>
      <c r="AG14707" s="5"/>
      <c r="AH14707" s="5"/>
      <c r="AI14707" s="5"/>
      <c r="AJ14707" s="5"/>
    </row>
    <row r="14708" spans="11:36">
      <c r="K14708" s="5"/>
      <c r="L14708" s="5"/>
      <c r="M14708" s="5"/>
      <c r="N14708" s="5"/>
      <c r="O14708" s="5"/>
      <c r="P14708" s="5"/>
      <c r="Q14708" s="5"/>
      <c r="R14708" s="5"/>
      <c r="S14708" s="5"/>
      <c r="T14708" s="5"/>
      <c r="U14708" s="5"/>
      <c r="V14708" s="5"/>
      <c r="W14708" s="5"/>
      <c r="X14708" s="5"/>
      <c r="Y14708" s="5"/>
      <c r="Z14708" s="5"/>
      <c r="AA14708" s="5"/>
      <c r="AB14708" s="5"/>
      <c r="AC14708" s="5"/>
      <c r="AD14708" s="5"/>
      <c r="AE14708" s="5"/>
      <c r="AF14708" s="5"/>
      <c r="AG14708" s="5"/>
      <c r="AH14708" s="5"/>
      <c r="AI14708" s="5"/>
      <c r="AJ14708" s="5"/>
    </row>
    <row r="14709" spans="11:36">
      <c r="K14709" s="5"/>
      <c r="L14709" s="5"/>
      <c r="M14709" s="5"/>
      <c r="N14709" s="5"/>
      <c r="O14709" s="5"/>
      <c r="P14709" s="5"/>
      <c r="Q14709" s="5"/>
      <c r="R14709" s="5"/>
      <c r="S14709" s="5"/>
      <c r="T14709" s="5"/>
      <c r="U14709" s="5"/>
      <c r="V14709" s="5"/>
      <c r="W14709" s="5"/>
      <c r="X14709" s="5"/>
      <c r="Y14709" s="5"/>
      <c r="Z14709" s="5"/>
      <c r="AA14709" s="5"/>
      <c r="AB14709" s="5"/>
      <c r="AC14709" s="5"/>
      <c r="AD14709" s="5"/>
      <c r="AE14709" s="5"/>
      <c r="AF14709" s="5"/>
      <c r="AG14709" s="5"/>
      <c r="AH14709" s="5"/>
      <c r="AI14709" s="5"/>
      <c r="AJ14709" s="5"/>
    </row>
    <row r="14710" spans="11:36">
      <c r="K14710" s="5"/>
      <c r="L14710" s="5"/>
      <c r="M14710" s="5"/>
      <c r="N14710" s="5"/>
      <c r="O14710" s="5"/>
      <c r="P14710" s="5"/>
      <c r="Q14710" s="5"/>
      <c r="R14710" s="5"/>
      <c r="S14710" s="5"/>
      <c r="T14710" s="5"/>
      <c r="U14710" s="5"/>
      <c r="V14710" s="5"/>
      <c r="W14710" s="5"/>
      <c r="X14710" s="5"/>
      <c r="Y14710" s="5"/>
      <c r="Z14710" s="5"/>
      <c r="AA14710" s="5"/>
      <c r="AB14710" s="5"/>
      <c r="AC14710" s="5"/>
      <c r="AD14710" s="5"/>
      <c r="AE14710" s="5"/>
      <c r="AF14710" s="5"/>
      <c r="AG14710" s="5"/>
      <c r="AH14710" s="5"/>
      <c r="AI14710" s="5"/>
      <c r="AJ14710" s="5"/>
    </row>
    <row r="14711" spans="11:36">
      <c r="K14711" s="5"/>
      <c r="L14711" s="5"/>
      <c r="M14711" s="5"/>
      <c r="N14711" s="5"/>
      <c r="O14711" s="5"/>
      <c r="P14711" s="5"/>
      <c r="Q14711" s="5"/>
      <c r="R14711" s="5"/>
      <c r="S14711" s="5"/>
      <c r="T14711" s="5"/>
      <c r="U14711" s="5"/>
      <c r="V14711" s="5"/>
      <c r="W14711" s="5"/>
      <c r="X14711" s="5"/>
      <c r="Y14711" s="5"/>
      <c r="Z14711" s="5"/>
      <c r="AA14711" s="5"/>
      <c r="AB14711" s="5"/>
      <c r="AC14711" s="5"/>
      <c r="AD14711" s="5"/>
      <c r="AE14711" s="5"/>
      <c r="AF14711" s="5"/>
      <c r="AG14711" s="5"/>
      <c r="AH14711" s="5"/>
      <c r="AI14711" s="5"/>
      <c r="AJ14711" s="5"/>
    </row>
    <row r="14712" spans="11:36">
      <c r="K14712" s="5"/>
      <c r="L14712" s="5"/>
      <c r="M14712" s="5"/>
      <c r="N14712" s="5"/>
      <c r="O14712" s="5"/>
      <c r="P14712" s="5"/>
      <c r="Q14712" s="5"/>
      <c r="R14712" s="5"/>
      <c r="S14712" s="5"/>
      <c r="T14712" s="5"/>
      <c r="U14712" s="5"/>
      <c r="V14712" s="5"/>
      <c r="W14712" s="5"/>
      <c r="X14712" s="5"/>
      <c r="Y14712" s="5"/>
      <c r="Z14712" s="5"/>
      <c r="AA14712" s="5"/>
      <c r="AB14712" s="5"/>
      <c r="AC14712" s="5"/>
      <c r="AD14712" s="5"/>
      <c r="AE14712" s="5"/>
      <c r="AF14712" s="5"/>
      <c r="AG14712" s="5"/>
      <c r="AH14712" s="5"/>
      <c r="AI14712" s="5"/>
      <c r="AJ14712" s="5"/>
    </row>
    <row r="14713" spans="11:36">
      <c r="K14713" s="5"/>
      <c r="L14713" s="5"/>
      <c r="M14713" s="5"/>
      <c r="N14713" s="5"/>
      <c r="O14713" s="5"/>
      <c r="P14713" s="5"/>
      <c r="Q14713" s="5"/>
      <c r="R14713" s="5"/>
      <c r="S14713" s="5"/>
      <c r="T14713" s="5"/>
      <c r="U14713" s="5"/>
      <c r="V14713" s="5"/>
      <c r="W14713" s="5"/>
      <c r="X14713" s="5"/>
      <c r="Y14713" s="5"/>
      <c r="Z14713" s="5"/>
      <c r="AA14713" s="5"/>
      <c r="AB14713" s="5"/>
      <c r="AC14713" s="5"/>
      <c r="AD14713" s="5"/>
      <c r="AE14713" s="5"/>
      <c r="AF14713" s="5"/>
      <c r="AG14713" s="5"/>
      <c r="AH14713" s="5"/>
      <c r="AI14713" s="5"/>
      <c r="AJ14713" s="5"/>
    </row>
    <row r="14714" spans="11:36">
      <c r="K14714" s="5"/>
      <c r="L14714" s="5"/>
      <c r="M14714" s="5"/>
      <c r="N14714" s="5"/>
      <c r="O14714" s="5"/>
      <c r="P14714" s="5"/>
      <c r="Q14714" s="5"/>
      <c r="R14714" s="5"/>
      <c r="S14714" s="5"/>
      <c r="T14714" s="5"/>
      <c r="U14714" s="5"/>
      <c r="V14714" s="5"/>
      <c r="W14714" s="5"/>
      <c r="X14714" s="5"/>
      <c r="Y14714" s="5"/>
      <c r="Z14714" s="5"/>
      <c r="AA14714" s="5"/>
      <c r="AB14714" s="5"/>
      <c r="AC14714" s="5"/>
      <c r="AD14714" s="5"/>
      <c r="AE14714" s="5"/>
      <c r="AF14714" s="5"/>
      <c r="AG14714" s="5"/>
      <c r="AH14714" s="5"/>
      <c r="AI14714" s="5"/>
      <c r="AJ14714" s="5"/>
    </row>
    <row r="14715" spans="11:36">
      <c r="K14715" s="5"/>
      <c r="L14715" s="5"/>
      <c r="M14715" s="5"/>
      <c r="N14715" s="5"/>
      <c r="O14715" s="5"/>
      <c r="P14715" s="5"/>
      <c r="Q14715" s="5"/>
      <c r="R14715" s="5"/>
      <c r="S14715" s="5"/>
      <c r="T14715" s="5"/>
      <c r="U14715" s="5"/>
      <c r="V14715" s="5"/>
      <c r="W14715" s="5"/>
      <c r="X14715" s="5"/>
      <c r="Y14715" s="5"/>
      <c r="Z14715" s="5"/>
      <c r="AA14715" s="5"/>
      <c r="AB14715" s="5"/>
      <c r="AC14715" s="5"/>
      <c r="AD14715" s="5"/>
      <c r="AE14715" s="5"/>
      <c r="AF14715" s="5"/>
      <c r="AG14715" s="5"/>
      <c r="AH14715" s="5"/>
      <c r="AI14715" s="5"/>
      <c r="AJ14715" s="5"/>
    </row>
    <row r="14716" spans="11:36">
      <c r="K14716" s="5"/>
      <c r="L14716" s="5"/>
      <c r="M14716" s="5"/>
      <c r="N14716" s="5"/>
      <c r="O14716" s="5"/>
      <c r="P14716" s="5"/>
      <c r="Q14716" s="5"/>
      <c r="R14716" s="5"/>
      <c r="S14716" s="5"/>
      <c r="T14716" s="5"/>
      <c r="U14716" s="5"/>
      <c r="V14716" s="5"/>
      <c r="W14716" s="5"/>
      <c r="X14716" s="5"/>
      <c r="Y14716" s="5"/>
      <c r="Z14716" s="5"/>
      <c r="AA14716" s="5"/>
      <c r="AB14716" s="5"/>
      <c r="AC14716" s="5"/>
      <c r="AD14716" s="5"/>
      <c r="AE14716" s="5"/>
      <c r="AF14716" s="5"/>
      <c r="AG14716" s="5"/>
      <c r="AH14716" s="5"/>
      <c r="AI14716" s="5"/>
      <c r="AJ14716" s="5"/>
    </row>
    <row r="14717" spans="11:36">
      <c r="K14717" s="5"/>
      <c r="L14717" s="5"/>
      <c r="M14717" s="5"/>
      <c r="N14717" s="5"/>
      <c r="O14717" s="5"/>
      <c r="P14717" s="5"/>
      <c r="Q14717" s="5"/>
      <c r="R14717" s="5"/>
      <c r="S14717" s="5"/>
      <c r="T14717" s="5"/>
      <c r="U14717" s="5"/>
      <c r="V14717" s="5"/>
      <c r="W14717" s="5"/>
      <c r="X14717" s="5"/>
      <c r="Y14717" s="5"/>
      <c r="Z14717" s="5"/>
      <c r="AA14717" s="5"/>
      <c r="AB14717" s="5"/>
      <c r="AC14717" s="5"/>
      <c r="AD14717" s="5"/>
      <c r="AE14717" s="5"/>
      <c r="AF14717" s="5"/>
      <c r="AG14717" s="5"/>
      <c r="AH14717" s="5"/>
      <c r="AI14717" s="5"/>
      <c r="AJ14717" s="5"/>
    </row>
    <row r="14718" spans="11:36">
      <c r="K14718" s="5"/>
      <c r="L14718" s="5"/>
      <c r="M14718" s="5"/>
      <c r="N14718" s="5"/>
      <c r="O14718" s="5"/>
      <c r="P14718" s="5"/>
      <c r="Q14718" s="5"/>
      <c r="R14718" s="5"/>
      <c r="S14718" s="5"/>
      <c r="T14718" s="5"/>
      <c r="U14718" s="5"/>
      <c r="V14718" s="5"/>
      <c r="W14718" s="5"/>
      <c r="X14718" s="5"/>
      <c r="Y14718" s="5"/>
      <c r="Z14718" s="5"/>
      <c r="AA14718" s="5"/>
      <c r="AB14718" s="5"/>
      <c r="AC14718" s="5"/>
      <c r="AD14718" s="5"/>
      <c r="AE14718" s="5"/>
      <c r="AF14718" s="5"/>
      <c r="AG14718" s="5"/>
      <c r="AH14718" s="5"/>
      <c r="AI14718" s="5"/>
      <c r="AJ14718" s="5"/>
    </row>
    <row r="14719" spans="11:36">
      <c r="K14719" s="5"/>
      <c r="L14719" s="5"/>
      <c r="M14719" s="5"/>
      <c r="N14719" s="5"/>
      <c r="O14719" s="5"/>
      <c r="P14719" s="5"/>
      <c r="Q14719" s="5"/>
      <c r="R14719" s="5"/>
      <c r="S14719" s="5"/>
      <c r="T14719" s="5"/>
      <c r="U14719" s="5"/>
      <c r="V14719" s="5"/>
      <c r="W14719" s="5"/>
      <c r="X14719" s="5"/>
      <c r="Y14719" s="5"/>
      <c r="Z14719" s="5"/>
      <c r="AA14719" s="5"/>
      <c r="AB14719" s="5"/>
      <c r="AC14719" s="5"/>
      <c r="AD14719" s="5"/>
      <c r="AE14719" s="5"/>
      <c r="AF14719" s="5"/>
      <c r="AG14719" s="5"/>
      <c r="AH14719" s="5"/>
      <c r="AI14719" s="5"/>
      <c r="AJ14719" s="5"/>
    </row>
    <row r="14720" spans="11:36">
      <c r="K14720" s="5"/>
      <c r="L14720" s="5"/>
      <c r="M14720" s="5"/>
      <c r="N14720" s="5"/>
      <c r="O14720" s="5"/>
      <c r="P14720" s="5"/>
      <c r="Q14720" s="5"/>
      <c r="R14720" s="5"/>
      <c r="S14720" s="5"/>
      <c r="T14720" s="5"/>
      <c r="U14720" s="5"/>
      <c r="V14720" s="5"/>
      <c r="W14720" s="5"/>
      <c r="X14720" s="5"/>
      <c r="Y14720" s="5"/>
      <c r="Z14720" s="5"/>
      <c r="AA14720" s="5"/>
      <c r="AB14720" s="5"/>
      <c r="AC14720" s="5"/>
      <c r="AD14720" s="5"/>
      <c r="AE14720" s="5"/>
      <c r="AF14720" s="5"/>
      <c r="AG14720" s="5"/>
      <c r="AH14720" s="5"/>
      <c r="AI14720" s="5"/>
      <c r="AJ14720" s="5"/>
    </row>
    <row r="14721" spans="11:36">
      <c r="K14721" s="5"/>
      <c r="L14721" s="5"/>
      <c r="M14721" s="5"/>
      <c r="N14721" s="5"/>
      <c r="O14721" s="5"/>
      <c r="P14721" s="5"/>
      <c r="Q14721" s="5"/>
      <c r="R14721" s="5"/>
      <c r="S14721" s="5"/>
      <c r="T14721" s="5"/>
      <c r="U14721" s="5"/>
      <c r="V14721" s="5"/>
      <c r="W14721" s="5"/>
      <c r="X14721" s="5"/>
      <c r="Y14721" s="5"/>
      <c r="Z14721" s="5"/>
      <c r="AA14721" s="5"/>
      <c r="AB14721" s="5"/>
      <c r="AC14721" s="5"/>
      <c r="AD14721" s="5"/>
      <c r="AE14721" s="5"/>
      <c r="AF14721" s="5"/>
      <c r="AG14721" s="5"/>
      <c r="AH14721" s="5"/>
      <c r="AI14721" s="5"/>
      <c r="AJ14721" s="5"/>
    </row>
    <row r="14722" spans="11:36">
      <c r="K14722" s="5"/>
      <c r="L14722" s="5"/>
      <c r="M14722" s="5"/>
      <c r="N14722" s="5"/>
      <c r="O14722" s="5"/>
      <c r="P14722" s="5"/>
      <c r="Q14722" s="5"/>
      <c r="R14722" s="5"/>
      <c r="S14722" s="5"/>
      <c r="T14722" s="5"/>
      <c r="U14722" s="5"/>
      <c r="V14722" s="5"/>
      <c r="W14722" s="5"/>
      <c r="X14722" s="5"/>
      <c r="Y14722" s="5"/>
      <c r="Z14722" s="5"/>
      <c r="AA14722" s="5"/>
      <c r="AB14722" s="5"/>
      <c r="AC14722" s="5"/>
      <c r="AD14722" s="5"/>
      <c r="AE14722" s="5"/>
      <c r="AF14722" s="5"/>
      <c r="AG14722" s="5"/>
      <c r="AH14722" s="5"/>
      <c r="AI14722" s="5"/>
      <c r="AJ14722" s="5"/>
    </row>
    <row r="14723" spans="11:36">
      <c r="K14723" s="5"/>
      <c r="L14723" s="5"/>
      <c r="M14723" s="5"/>
      <c r="N14723" s="5"/>
      <c r="O14723" s="5"/>
      <c r="P14723" s="5"/>
      <c r="Q14723" s="5"/>
      <c r="R14723" s="5"/>
      <c r="S14723" s="5"/>
      <c r="T14723" s="5"/>
      <c r="U14723" s="5"/>
      <c r="V14723" s="5"/>
      <c r="W14723" s="5"/>
      <c r="X14723" s="5"/>
      <c r="Y14723" s="5"/>
      <c r="Z14723" s="5"/>
      <c r="AA14723" s="5"/>
      <c r="AB14723" s="5"/>
      <c r="AC14723" s="5"/>
      <c r="AD14723" s="5"/>
      <c r="AE14723" s="5"/>
      <c r="AF14723" s="5"/>
      <c r="AG14723" s="5"/>
      <c r="AH14723" s="5"/>
      <c r="AI14723" s="5"/>
      <c r="AJ14723" s="5"/>
    </row>
    <row r="14724" spans="11:36">
      <c r="K14724" s="5"/>
      <c r="L14724" s="5"/>
      <c r="M14724" s="5"/>
      <c r="N14724" s="5"/>
      <c r="O14724" s="5"/>
      <c r="P14724" s="5"/>
      <c r="Q14724" s="5"/>
      <c r="R14724" s="5"/>
      <c r="S14724" s="5"/>
      <c r="T14724" s="5"/>
      <c r="U14724" s="5"/>
      <c r="V14724" s="5"/>
      <c r="W14724" s="5"/>
      <c r="X14724" s="5"/>
      <c r="Y14724" s="5"/>
      <c r="Z14724" s="5"/>
      <c r="AA14724" s="5"/>
      <c r="AB14724" s="5"/>
      <c r="AC14724" s="5"/>
      <c r="AD14724" s="5"/>
      <c r="AE14724" s="5"/>
      <c r="AF14724" s="5"/>
      <c r="AG14724" s="5"/>
      <c r="AH14724" s="5"/>
      <c r="AI14724" s="5"/>
      <c r="AJ14724" s="5"/>
    </row>
    <row r="14725" spans="11:36">
      <c r="K14725" s="5"/>
      <c r="L14725" s="5"/>
      <c r="M14725" s="5"/>
      <c r="N14725" s="5"/>
      <c r="O14725" s="5"/>
      <c r="P14725" s="5"/>
      <c r="Q14725" s="5"/>
      <c r="R14725" s="5"/>
      <c r="S14725" s="5"/>
      <c r="T14725" s="5"/>
      <c r="U14725" s="5"/>
      <c r="V14725" s="5"/>
      <c r="W14725" s="5"/>
      <c r="X14725" s="5"/>
      <c r="Y14725" s="5"/>
      <c r="Z14725" s="5"/>
      <c r="AA14725" s="5"/>
      <c r="AB14725" s="5"/>
      <c r="AC14725" s="5"/>
      <c r="AD14725" s="5"/>
      <c r="AE14725" s="5"/>
      <c r="AF14725" s="5"/>
      <c r="AG14725" s="5"/>
      <c r="AH14725" s="5"/>
      <c r="AI14725" s="5"/>
      <c r="AJ14725" s="5"/>
    </row>
    <row r="14726" spans="11:36">
      <c r="K14726" s="5"/>
      <c r="L14726" s="5"/>
      <c r="M14726" s="5"/>
      <c r="N14726" s="5"/>
      <c r="O14726" s="5"/>
      <c r="P14726" s="5"/>
      <c r="Q14726" s="5"/>
      <c r="R14726" s="5"/>
      <c r="S14726" s="5"/>
      <c r="T14726" s="5"/>
      <c r="U14726" s="5"/>
      <c r="V14726" s="5"/>
      <c r="W14726" s="5"/>
      <c r="X14726" s="5"/>
      <c r="Y14726" s="5"/>
      <c r="Z14726" s="5"/>
      <c r="AA14726" s="5"/>
      <c r="AB14726" s="5"/>
      <c r="AC14726" s="5"/>
      <c r="AD14726" s="5"/>
      <c r="AE14726" s="5"/>
      <c r="AF14726" s="5"/>
      <c r="AG14726" s="5"/>
      <c r="AH14726" s="5"/>
      <c r="AI14726" s="5"/>
      <c r="AJ14726" s="5"/>
    </row>
    <row r="14727" spans="11:36">
      <c r="K14727" s="5"/>
      <c r="L14727" s="5"/>
      <c r="M14727" s="5"/>
      <c r="N14727" s="5"/>
      <c r="O14727" s="5"/>
      <c r="P14727" s="5"/>
      <c r="Q14727" s="5"/>
      <c r="R14727" s="5"/>
      <c r="S14727" s="5"/>
      <c r="T14727" s="5"/>
      <c r="U14727" s="5"/>
      <c r="V14727" s="5"/>
      <c r="W14727" s="5"/>
      <c r="X14727" s="5"/>
      <c r="Y14727" s="5"/>
      <c r="Z14727" s="5"/>
      <c r="AA14727" s="5"/>
      <c r="AB14727" s="5"/>
      <c r="AC14727" s="5"/>
      <c r="AD14727" s="5"/>
      <c r="AE14727" s="5"/>
      <c r="AF14727" s="5"/>
      <c r="AG14727" s="5"/>
      <c r="AH14727" s="5"/>
      <c r="AI14727" s="5"/>
      <c r="AJ14727" s="5"/>
    </row>
    <row r="14728" spans="11:36">
      <c r="K14728" s="5"/>
      <c r="L14728" s="5"/>
      <c r="M14728" s="5"/>
      <c r="N14728" s="5"/>
      <c r="O14728" s="5"/>
      <c r="P14728" s="5"/>
      <c r="Q14728" s="5"/>
      <c r="R14728" s="5"/>
      <c r="S14728" s="5"/>
      <c r="T14728" s="5"/>
      <c r="U14728" s="5"/>
      <c r="V14728" s="5"/>
      <c r="W14728" s="5"/>
      <c r="X14728" s="5"/>
      <c r="Y14728" s="5"/>
      <c r="Z14728" s="5"/>
      <c r="AA14728" s="5"/>
      <c r="AB14728" s="5"/>
      <c r="AC14728" s="5"/>
      <c r="AD14728" s="5"/>
      <c r="AE14728" s="5"/>
      <c r="AF14728" s="5"/>
      <c r="AG14728" s="5"/>
      <c r="AH14728" s="5"/>
      <c r="AI14728" s="5"/>
      <c r="AJ14728" s="5"/>
    </row>
    <row r="14729" spans="11:36">
      <c r="K14729" s="5"/>
      <c r="L14729" s="5"/>
      <c r="M14729" s="5"/>
      <c r="N14729" s="5"/>
      <c r="O14729" s="5"/>
      <c r="P14729" s="5"/>
      <c r="Q14729" s="5"/>
      <c r="R14729" s="5"/>
      <c r="S14729" s="5"/>
      <c r="T14729" s="5"/>
      <c r="U14729" s="5"/>
      <c r="V14729" s="5"/>
      <c r="W14729" s="5"/>
      <c r="X14729" s="5"/>
      <c r="Y14729" s="5"/>
      <c r="Z14729" s="5"/>
      <c r="AA14729" s="5"/>
      <c r="AB14729" s="5"/>
      <c r="AC14729" s="5"/>
      <c r="AD14729" s="5"/>
      <c r="AE14729" s="5"/>
      <c r="AF14729" s="5"/>
      <c r="AG14729" s="5"/>
      <c r="AH14729" s="5"/>
      <c r="AI14729" s="5"/>
      <c r="AJ14729" s="5"/>
    </row>
    <row r="14730" spans="11:36">
      <c r="K14730" s="5"/>
      <c r="L14730" s="5"/>
      <c r="M14730" s="5"/>
      <c r="N14730" s="5"/>
      <c r="O14730" s="5"/>
      <c r="P14730" s="5"/>
      <c r="Q14730" s="5"/>
      <c r="R14730" s="5"/>
      <c r="S14730" s="5"/>
      <c r="T14730" s="5"/>
      <c r="U14730" s="5"/>
      <c r="V14730" s="5"/>
      <c r="W14730" s="5"/>
      <c r="X14730" s="5"/>
      <c r="Y14730" s="5"/>
      <c r="Z14730" s="5"/>
      <c r="AA14730" s="5"/>
      <c r="AB14730" s="5"/>
      <c r="AC14730" s="5"/>
      <c r="AD14730" s="5"/>
      <c r="AE14730" s="5"/>
      <c r="AF14730" s="5"/>
      <c r="AG14730" s="5"/>
      <c r="AH14730" s="5"/>
      <c r="AI14730" s="5"/>
      <c r="AJ14730" s="5"/>
    </row>
    <row r="14731" spans="11:36">
      <c r="K14731" s="5"/>
      <c r="L14731" s="5"/>
      <c r="M14731" s="5"/>
      <c r="N14731" s="5"/>
      <c r="O14731" s="5"/>
      <c r="P14731" s="5"/>
      <c r="Q14731" s="5"/>
      <c r="R14731" s="5"/>
      <c r="S14731" s="5"/>
      <c r="T14731" s="5"/>
      <c r="U14731" s="5"/>
      <c r="V14731" s="5"/>
      <c r="W14731" s="5"/>
      <c r="X14731" s="5"/>
      <c r="Y14731" s="5"/>
      <c r="Z14731" s="5"/>
      <c r="AA14731" s="5"/>
      <c r="AB14731" s="5"/>
      <c r="AC14731" s="5"/>
      <c r="AD14731" s="5"/>
      <c r="AE14731" s="5"/>
      <c r="AF14731" s="5"/>
      <c r="AG14731" s="5"/>
      <c r="AH14731" s="5"/>
      <c r="AI14731" s="5"/>
      <c r="AJ14731" s="5"/>
    </row>
    <row r="14732" spans="11:36">
      <c r="K14732" s="5"/>
      <c r="L14732" s="5"/>
      <c r="M14732" s="5"/>
      <c r="N14732" s="5"/>
      <c r="O14732" s="5"/>
      <c r="P14732" s="5"/>
      <c r="Q14732" s="5"/>
      <c r="R14732" s="5"/>
      <c r="S14732" s="5"/>
      <c r="T14732" s="5"/>
      <c r="U14732" s="5"/>
      <c r="V14732" s="5"/>
      <c r="W14732" s="5"/>
      <c r="X14732" s="5"/>
      <c r="Y14732" s="5"/>
      <c r="Z14732" s="5"/>
      <c r="AA14732" s="5"/>
      <c r="AB14732" s="5"/>
      <c r="AC14732" s="5"/>
      <c r="AD14732" s="5"/>
      <c r="AE14732" s="5"/>
      <c r="AF14732" s="5"/>
      <c r="AG14732" s="5"/>
      <c r="AH14732" s="5"/>
      <c r="AI14732" s="5"/>
      <c r="AJ14732" s="5"/>
    </row>
    <row r="14733" spans="11:36">
      <c r="K14733" s="5"/>
      <c r="L14733" s="5"/>
      <c r="M14733" s="5"/>
      <c r="N14733" s="5"/>
      <c r="O14733" s="5"/>
      <c r="P14733" s="5"/>
      <c r="Q14733" s="5"/>
      <c r="R14733" s="5"/>
      <c r="S14733" s="5"/>
      <c r="T14733" s="5"/>
      <c r="U14733" s="5"/>
      <c r="V14733" s="5"/>
      <c r="W14733" s="5"/>
      <c r="X14733" s="5"/>
      <c r="Y14733" s="5"/>
      <c r="Z14733" s="5"/>
      <c r="AA14733" s="5"/>
      <c r="AB14733" s="5"/>
      <c r="AC14733" s="5"/>
      <c r="AD14733" s="5"/>
      <c r="AE14733" s="5"/>
      <c r="AF14733" s="5"/>
      <c r="AG14733" s="5"/>
      <c r="AH14733" s="5"/>
      <c r="AI14733" s="5"/>
      <c r="AJ14733" s="5"/>
    </row>
    <row r="14734" spans="11:36">
      <c r="K14734" s="5"/>
      <c r="L14734" s="5"/>
      <c r="M14734" s="5"/>
      <c r="N14734" s="5"/>
      <c r="O14734" s="5"/>
      <c r="P14734" s="5"/>
      <c r="Q14734" s="5"/>
      <c r="R14734" s="5"/>
      <c r="S14734" s="5"/>
      <c r="T14734" s="5"/>
      <c r="U14734" s="5"/>
      <c r="V14734" s="5"/>
      <c r="W14734" s="5"/>
      <c r="X14734" s="5"/>
      <c r="Y14734" s="5"/>
      <c r="Z14734" s="5"/>
      <c r="AA14734" s="5"/>
      <c r="AB14734" s="5"/>
      <c r="AC14734" s="5"/>
      <c r="AD14734" s="5"/>
      <c r="AE14734" s="5"/>
      <c r="AF14734" s="5"/>
      <c r="AG14734" s="5"/>
      <c r="AH14734" s="5"/>
      <c r="AI14734" s="5"/>
      <c r="AJ14734" s="5"/>
    </row>
    <row r="14735" spans="11:36">
      <c r="K14735" s="5"/>
      <c r="L14735" s="5"/>
      <c r="M14735" s="5"/>
      <c r="N14735" s="5"/>
      <c r="O14735" s="5"/>
      <c r="P14735" s="5"/>
      <c r="Q14735" s="5"/>
      <c r="R14735" s="5"/>
      <c r="S14735" s="5"/>
      <c r="T14735" s="5"/>
      <c r="U14735" s="5"/>
      <c r="V14735" s="5"/>
      <c r="W14735" s="5"/>
      <c r="X14735" s="5"/>
      <c r="Y14735" s="5"/>
      <c r="Z14735" s="5"/>
      <c r="AA14735" s="5"/>
      <c r="AB14735" s="5"/>
      <c r="AC14735" s="5"/>
      <c r="AD14735" s="5"/>
      <c r="AE14735" s="5"/>
      <c r="AF14735" s="5"/>
      <c r="AG14735" s="5"/>
      <c r="AH14735" s="5"/>
      <c r="AI14735" s="5"/>
      <c r="AJ14735" s="5"/>
    </row>
    <row r="14736" spans="11:36">
      <c r="K14736" s="5"/>
      <c r="L14736" s="5"/>
      <c r="M14736" s="5"/>
      <c r="N14736" s="5"/>
      <c r="O14736" s="5"/>
      <c r="P14736" s="5"/>
      <c r="Q14736" s="5"/>
      <c r="R14736" s="5"/>
      <c r="S14736" s="5"/>
      <c r="T14736" s="5"/>
      <c r="U14736" s="5"/>
      <c r="V14736" s="5"/>
      <c r="W14736" s="5"/>
      <c r="X14736" s="5"/>
      <c r="Y14736" s="5"/>
      <c r="Z14736" s="5"/>
      <c r="AA14736" s="5"/>
      <c r="AB14736" s="5"/>
      <c r="AC14736" s="5"/>
      <c r="AD14736" s="5"/>
      <c r="AE14736" s="5"/>
      <c r="AF14736" s="5"/>
      <c r="AG14736" s="5"/>
      <c r="AH14736" s="5"/>
      <c r="AI14736" s="5"/>
      <c r="AJ14736" s="5"/>
    </row>
    <row r="14737" spans="11:36">
      <c r="K14737" s="5"/>
      <c r="L14737" s="5"/>
      <c r="M14737" s="5"/>
      <c r="N14737" s="5"/>
      <c r="O14737" s="5"/>
      <c r="P14737" s="5"/>
      <c r="Q14737" s="5"/>
      <c r="R14737" s="5"/>
      <c r="S14737" s="5"/>
      <c r="T14737" s="5"/>
      <c r="U14737" s="5"/>
      <c r="V14737" s="5"/>
      <c r="W14737" s="5"/>
      <c r="X14737" s="5"/>
      <c r="Y14737" s="5"/>
      <c r="Z14737" s="5"/>
      <c r="AA14737" s="5"/>
      <c r="AB14737" s="5"/>
      <c r="AC14737" s="5"/>
      <c r="AD14737" s="5"/>
      <c r="AE14737" s="5"/>
      <c r="AF14737" s="5"/>
      <c r="AG14737" s="5"/>
      <c r="AH14737" s="5"/>
      <c r="AI14737" s="5"/>
      <c r="AJ14737" s="5"/>
    </row>
    <row r="14738" spans="11:36">
      <c r="K14738" s="5"/>
      <c r="L14738" s="5"/>
      <c r="M14738" s="5"/>
      <c r="N14738" s="5"/>
      <c r="O14738" s="5"/>
      <c r="P14738" s="5"/>
      <c r="Q14738" s="5"/>
      <c r="R14738" s="5"/>
      <c r="S14738" s="5"/>
      <c r="T14738" s="5"/>
      <c r="U14738" s="5"/>
      <c r="V14738" s="5"/>
      <c r="W14738" s="5"/>
      <c r="X14738" s="5"/>
      <c r="Y14738" s="5"/>
      <c r="Z14738" s="5"/>
      <c r="AA14738" s="5"/>
      <c r="AB14738" s="5"/>
      <c r="AC14738" s="5"/>
      <c r="AD14738" s="5"/>
      <c r="AE14738" s="5"/>
      <c r="AF14738" s="5"/>
      <c r="AG14738" s="5"/>
      <c r="AH14738" s="5"/>
      <c r="AI14738" s="5"/>
      <c r="AJ14738" s="5"/>
    </row>
    <row r="14739" spans="11:36">
      <c r="K14739" s="5"/>
      <c r="L14739" s="5"/>
      <c r="M14739" s="5"/>
      <c r="N14739" s="5"/>
      <c r="O14739" s="5"/>
      <c r="P14739" s="5"/>
      <c r="Q14739" s="5"/>
      <c r="R14739" s="5"/>
      <c r="S14739" s="5"/>
      <c r="T14739" s="5"/>
      <c r="U14739" s="5"/>
      <c r="V14739" s="5"/>
      <c r="W14739" s="5"/>
      <c r="X14739" s="5"/>
      <c r="Y14739" s="5"/>
      <c r="Z14739" s="5"/>
      <c r="AA14739" s="5"/>
      <c r="AB14739" s="5"/>
      <c r="AC14739" s="5"/>
      <c r="AD14739" s="5"/>
      <c r="AE14739" s="5"/>
      <c r="AF14739" s="5"/>
      <c r="AG14739" s="5"/>
      <c r="AH14739" s="5"/>
      <c r="AI14739" s="5"/>
      <c r="AJ14739" s="5"/>
    </row>
    <row r="14740" spans="11:36">
      <c r="K14740" s="5"/>
      <c r="L14740" s="5"/>
      <c r="M14740" s="5"/>
      <c r="N14740" s="5"/>
      <c r="O14740" s="5"/>
      <c r="P14740" s="5"/>
      <c r="Q14740" s="5"/>
      <c r="R14740" s="5"/>
      <c r="S14740" s="5"/>
      <c r="T14740" s="5"/>
      <c r="U14740" s="5"/>
      <c r="V14740" s="5"/>
      <c r="W14740" s="5"/>
      <c r="X14740" s="5"/>
      <c r="Y14740" s="5"/>
      <c r="Z14740" s="5"/>
      <c r="AA14740" s="5"/>
      <c r="AB14740" s="5"/>
      <c r="AC14740" s="5"/>
      <c r="AD14740" s="5"/>
      <c r="AE14740" s="5"/>
      <c r="AF14740" s="5"/>
      <c r="AG14740" s="5"/>
      <c r="AH14740" s="5"/>
      <c r="AI14740" s="5"/>
      <c r="AJ14740" s="5"/>
    </row>
    <row r="14741" spans="11:36">
      <c r="K14741" s="5"/>
      <c r="L14741" s="5"/>
      <c r="M14741" s="5"/>
      <c r="N14741" s="5"/>
      <c r="O14741" s="5"/>
      <c r="P14741" s="5"/>
      <c r="Q14741" s="5"/>
      <c r="R14741" s="5"/>
      <c r="S14741" s="5"/>
      <c r="T14741" s="5"/>
      <c r="U14741" s="5"/>
      <c r="V14741" s="5"/>
      <c r="W14741" s="5"/>
      <c r="X14741" s="5"/>
      <c r="Y14741" s="5"/>
      <c r="Z14741" s="5"/>
      <c r="AA14741" s="5"/>
      <c r="AB14741" s="5"/>
      <c r="AC14741" s="5"/>
      <c r="AD14741" s="5"/>
      <c r="AE14741" s="5"/>
      <c r="AF14741" s="5"/>
      <c r="AG14741" s="5"/>
      <c r="AH14741" s="5"/>
      <c r="AI14741" s="5"/>
      <c r="AJ14741" s="5"/>
    </row>
    <row r="14742" spans="11:36">
      <c r="K14742" s="5"/>
      <c r="L14742" s="5"/>
      <c r="M14742" s="5"/>
      <c r="N14742" s="5"/>
      <c r="O14742" s="5"/>
      <c r="P14742" s="5"/>
      <c r="Q14742" s="5"/>
      <c r="R14742" s="5"/>
      <c r="S14742" s="5"/>
      <c r="T14742" s="5"/>
      <c r="U14742" s="5"/>
      <c r="V14742" s="5"/>
      <c r="W14742" s="5"/>
      <c r="X14742" s="5"/>
      <c r="Y14742" s="5"/>
      <c r="Z14742" s="5"/>
      <c r="AA14742" s="5"/>
      <c r="AB14742" s="5"/>
      <c r="AC14742" s="5"/>
      <c r="AD14742" s="5"/>
      <c r="AE14742" s="5"/>
      <c r="AF14742" s="5"/>
      <c r="AG14742" s="5"/>
      <c r="AH14742" s="5"/>
      <c r="AI14742" s="5"/>
      <c r="AJ14742" s="5"/>
    </row>
    <row r="14743" spans="11:36">
      <c r="K14743" s="5"/>
      <c r="L14743" s="5"/>
      <c r="M14743" s="5"/>
      <c r="N14743" s="5"/>
      <c r="O14743" s="5"/>
      <c r="P14743" s="5"/>
      <c r="Q14743" s="5"/>
      <c r="R14743" s="5"/>
      <c r="S14743" s="5"/>
      <c r="T14743" s="5"/>
      <c r="U14743" s="5"/>
      <c r="V14743" s="5"/>
      <c r="W14743" s="5"/>
      <c r="X14743" s="5"/>
      <c r="Y14743" s="5"/>
      <c r="Z14743" s="5"/>
      <c r="AA14743" s="5"/>
      <c r="AB14743" s="5"/>
      <c r="AC14743" s="5"/>
      <c r="AD14743" s="5"/>
      <c r="AE14743" s="5"/>
      <c r="AF14743" s="5"/>
      <c r="AG14743" s="5"/>
      <c r="AH14743" s="5"/>
      <c r="AI14743" s="5"/>
      <c r="AJ14743" s="5"/>
    </row>
    <row r="14744" spans="11:36">
      <c r="K14744" s="5"/>
      <c r="L14744" s="5"/>
      <c r="M14744" s="5"/>
      <c r="N14744" s="5"/>
      <c r="O14744" s="5"/>
      <c r="P14744" s="5"/>
      <c r="Q14744" s="5"/>
      <c r="R14744" s="5"/>
      <c r="S14744" s="5"/>
      <c r="T14744" s="5"/>
      <c r="U14744" s="5"/>
      <c r="V14744" s="5"/>
      <c r="W14744" s="5"/>
      <c r="X14744" s="5"/>
      <c r="Y14744" s="5"/>
      <c r="Z14744" s="5"/>
      <c r="AA14744" s="5"/>
      <c r="AB14744" s="5"/>
      <c r="AC14744" s="5"/>
      <c r="AD14744" s="5"/>
      <c r="AE14744" s="5"/>
      <c r="AF14744" s="5"/>
      <c r="AG14744" s="5"/>
      <c r="AH14744" s="5"/>
      <c r="AI14744" s="5"/>
      <c r="AJ14744" s="5"/>
    </row>
    <row r="14745" spans="11:36">
      <c r="K14745" s="5"/>
      <c r="L14745" s="5"/>
      <c r="M14745" s="5"/>
      <c r="N14745" s="5"/>
      <c r="O14745" s="5"/>
      <c r="P14745" s="5"/>
      <c r="Q14745" s="5"/>
      <c r="R14745" s="5"/>
      <c r="S14745" s="5"/>
      <c r="T14745" s="5"/>
      <c r="U14745" s="5"/>
      <c r="V14745" s="5"/>
      <c r="W14745" s="5"/>
      <c r="X14745" s="5"/>
      <c r="Y14745" s="5"/>
      <c r="Z14745" s="5"/>
      <c r="AA14745" s="5"/>
      <c r="AB14745" s="5"/>
      <c r="AC14745" s="5"/>
      <c r="AD14745" s="5"/>
      <c r="AE14745" s="5"/>
      <c r="AF14745" s="5"/>
      <c r="AG14745" s="5"/>
      <c r="AH14745" s="5"/>
      <c r="AI14745" s="5"/>
      <c r="AJ14745" s="5"/>
    </row>
    <row r="14746" spans="11:36">
      <c r="K14746" s="5"/>
      <c r="L14746" s="5"/>
      <c r="M14746" s="5"/>
      <c r="N14746" s="5"/>
      <c r="O14746" s="5"/>
      <c r="P14746" s="5"/>
      <c r="Q14746" s="5"/>
      <c r="R14746" s="5"/>
      <c r="S14746" s="5"/>
      <c r="T14746" s="5"/>
      <c r="U14746" s="5"/>
      <c r="V14746" s="5"/>
      <c r="W14746" s="5"/>
      <c r="X14746" s="5"/>
      <c r="Y14746" s="5"/>
      <c r="Z14746" s="5"/>
      <c r="AA14746" s="5"/>
      <c r="AB14746" s="5"/>
      <c r="AC14746" s="5"/>
      <c r="AD14746" s="5"/>
      <c r="AE14746" s="5"/>
      <c r="AF14746" s="5"/>
      <c r="AG14746" s="5"/>
      <c r="AH14746" s="5"/>
      <c r="AI14746" s="5"/>
      <c r="AJ14746" s="5"/>
    </row>
    <row r="14747" spans="11:36">
      <c r="K14747" s="5"/>
      <c r="L14747" s="5"/>
      <c r="M14747" s="5"/>
      <c r="N14747" s="5"/>
      <c r="O14747" s="5"/>
      <c r="P14747" s="5"/>
      <c r="Q14747" s="5"/>
      <c r="R14747" s="5"/>
      <c r="S14747" s="5"/>
      <c r="T14747" s="5"/>
      <c r="U14747" s="5"/>
      <c r="V14747" s="5"/>
      <c r="W14747" s="5"/>
      <c r="X14747" s="5"/>
      <c r="Y14747" s="5"/>
      <c r="Z14747" s="5"/>
      <c r="AA14747" s="5"/>
      <c r="AB14747" s="5"/>
      <c r="AC14747" s="5"/>
      <c r="AD14747" s="5"/>
      <c r="AE14747" s="5"/>
      <c r="AF14747" s="5"/>
      <c r="AG14747" s="5"/>
      <c r="AH14747" s="5"/>
      <c r="AI14747" s="5"/>
      <c r="AJ14747" s="5"/>
    </row>
    <row r="14748" spans="11:36">
      <c r="K14748" s="5"/>
      <c r="L14748" s="5"/>
      <c r="M14748" s="5"/>
      <c r="N14748" s="5"/>
      <c r="O14748" s="5"/>
      <c r="P14748" s="5"/>
      <c r="Q14748" s="5"/>
      <c r="R14748" s="5"/>
      <c r="S14748" s="5"/>
      <c r="T14748" s="5"/>
      <c r="U14748" s="5"/>
      <c r="V14748" s="5"/>
      <c r="W14748" s="5"/>
      <c r="X14748" s="5"/>
      <c r="Y14748" s="5"/>
      <c r="Z14748" s="5"/>
      <c r="AA14748" s="5"/>
      <c r="AB14748" s="5"/>
      <c r="AC14748" s="5"/>
      <c r="AD14748" s="5"/>
      <c r="AE14748" s="5"/>
      <c r="AF14748" s="5"/>
      <c r="AG14748" s="5"/>
      <c r="AH14748" s="5"/>
      <c r="AI14748" s="5"/>
      <c r="AJ14748" s="5"/>
    </row>
    <row r="14749" spans="11:36">
      <c r="K14749" s="5"/>
      <c r="L14749" s="5"/>
      <c r="M14749" s="5"/>
      <c r="N14749" s="5"/>
      <c r="O14749" s="5"/>
      <c r="P14749" s="5"/>
      <c r="Q14749" s="5"/>
      <c r="R14749" s="5"/>
      <c r="S14749" s="5"/>
      <c r="T14749" s="5"/>
      <c r="U14749" s="5"/>
      <c r="V14749" s="5"/>
      <c r="W14749" s="5"/>
      <c r="X14749" s="5"/>
      <c r="Y14749" s="5"/>
      <c r="Z14749" s="5"/>
      <c r="AA14749" s="5"/>
      <c r="AB14749" s="5"/>
      <c r="AC14749" s="5"/>
      <c r="AD14749" s="5"/>
      <c r="AE14749" s="5"/>
      <c r="AF14749" s="5"/>
      <c r="AG14749" s="5"/>
      <c r="AH14749" s="5"/>
      <c r="AI14749" s="5"/>
      <c r="AJ14749" s="5"/>
    </row>
    <row r="14750" spans="11:36">
      <c r="K14750" s="5"/>
      <c r="L14750" s="5"/>
      <c r="M14750" s="5"/>
      <c r="N14750" s="5"/>
      <c r="O14750" s="5"/>
      <c r="P14750" s="5"/>
      <c r="Q14750" s="5"/>
      <c r="R14750" s="5"/>
      <c r="S14750" s="5"/>
      <c r="T14750" s="5"/>
      <c r="U14750" s="5"/>
      <c r="V14750" s="5"/>
      <c r="W14750" s="5"/>
      <c r="X14750" s="5"/>
      <c r="Y14750" s="5"/>
      <c r="Z14750" s="5"/>
      <c r="AA14750" s="5"/>
      <c r="AB14750" s="5"/>
      <c r="AC14750" s="5"/>
      <c r="AD14750" s="5"/>
      <c r="AE14750" s="5"/>
      <c r="AF14750" s="5"/>
      <c r="AG14750" s="5"/>
      <c r="AH14750" s="5"/>
      <c r="AI14750" s="5"/>
      <c r="AJ14750" s="5"/>
    </row>
    <row r="14751" spans="11:36">
      <c r="K14751" s="5"/>
      <c r="L14751" s="5"/>
      <c r="M14751" s="5"/>
      <c r="N14751" s="5"/>
      <c r="O14751" s="5"/>
      <c r="P14751" s="5"/>
      <c r="Q14751" s="5"/>
      <c r="R14751" s="5"/>
      <c r="S14751" s="5"/>
      <c r="T14751" s="5"/>
      <c r="U14751" s="5"/>
      <c r="V14751" s="5"/>
      <c r="W14751" s="5"/>
      <c r="X14751" s="5"/>
      <c r="Y14751" s="5"/>
      <c r="Z14751" s="5"/>
      <c r="AA14751" s="5"/>
      <c r="AB14751" s="5"/>
      <c r="AC14751" s="5"/>
      <c r="AD14751" s="5"/>
      <c r="AE14751" s="5"/>
      <c r="AF14751" s="5"/>
      <c r="AG14751" s="5"/>
      <c r="AH14751" s="5"/>
      <c r="AI14751" s="5"/>
      <c r="AJ14751" s="5"/>
    </row>
    <row r="14752" spans="11:36">
      <c r="K14752" s="5"/>
      <c r="L14752" s="5"/>
      <c r="M14752" s="5"/>
      <c r="N14752" s="5"/>
      <c r="O14752" s="5"/>
      <c r="P14752" s="5"/>
      <c r="Q14752" s="5"/>
      <c r="R14752" s="5"/>
      <c r="S14752" s="5"/>
      <c r="T14752" s="5"/>
      <c r="U14752" s="5"/>
      <c r="V14752" s="5"/>
      <c r="W14752" s="5"/>
      <c r="X14752" s="5"/>
      <c r="Y14752" s="5"/>
      <c r="Z14752" s="5"/>
      <c r="AA14752" s="5"/>
      <c r="AB14752" s="5"/>
      <c r="AC14752" s="5"/>
      <c r="AD14752" s="5"/>
      <c r="AE14752" s="5"/>
      <c r="AF14752" s="5"/>
      <c r="AG14752" s="5"/>
      <c r="AH14752" s="5"/>
      <c r="AI14752" s="5"/>
      <c r="AJ14752" s="5"/>
    </row>
    <row r="14753" spans="11:36">
      <c r="K14753" s="5"/>
      <c r="L14753" s="5"/>
      <c r="M14753" s="5"/>
      <c r="N14753" s="5"/>
      <c r="O14753" s="5"/>
      <c r="P14753" s="5"/>
      <c r="Q14753" s="5"/>
      <c r="R14753" s="5"/>
      <c r="S14753" s="5"/>
      <c r="T14753" s="5"/>
      <c r="U14753" s="5"/>
      <c r="V14753" s="5"/>
      <c r="W14753" s="5"/>
      <c r="X14753" s="5"/>
      <c r="Y14753" s="5"/>
      <c r="Z14753" s="5"/>
      <c r="AA14753" s="5"/>
      <c r="AB14753" s="5"/>
      <c r="AC14753" s="5"/>
      <c r="AD14753" s="5"/>
      <c r="AE14753" s="5"/>
      <c r="AF14753" s="5"/>
      <c r="AG14753" s="5"/>
      <c r="AH14753" s="5"/>
      <c r="AI14753" s="5"/>
      <c r="AJ14753" s="5"/>
    </row>
    <row r="14754" spans="11:36">
      <c r="K14754" s="5"/>
      <c r="L14754" s="5"/>
      <c r="M14754" s="5"/>
      <c r="N14754" s="5"/>
      <c r="O14754" s="5"/>
      <c r="P14754" s="5"/>
      <c r="Q14754" s="5"/>
      <c r="R14754" s="5"/>
      <c r="S14754" s="5"/>
      <c r="T14754" s="5"/>
      <c r="U14754" s="5"/>
      <c r="V14754" s="5"/>
      <c r="W14754" s="5"/>
      <c r="X14754" s="5"/>
      <c r="Y14754" s="5"/>
      <c r="Z14754" s="5"/>
      <c r="AA14754" s="5"/>
      <c r="AB14754" s="5"/>
      <c r="AC14754" s="5"/>
      <c r="AD14754" s="5"/>
      <c r="AE14754" s="5"/>
      <c r="AF14754" s="5"/>
      <c r="AG14754" s="5"/>
      <c r="AH14754" s="5"/>
      <c r="AI14754" s="5"/>
      <c r="AJ14754" s="5"/>
    </row>
    <row r="14755" spans="11:36">
      <c r="K14755" s="5"/>
      <c r="L14755" s="5"/>
      <c r="M14755" s="5"/>
      <c r="N14755" s="5"/>
      <c r="O14755" s="5"/>
      <c r="P14755" s="5"/>
      <c r="Q14755" s="5"/>
      <c r="R14755" s="5"/>
      <c r="S14755" s="5"/>
      <c r="T14755" s="5"/>
      <c r="U14755" s="5"/>
      <c r="V14755" s="5"/>
      <c r="W14755" s="5"/>
      <c r="X14755" s="5"/>
      <c r="Y14755" s="5"/>
      <c r="Z14755" s="5"/>
      <c r="AA14755" s="5"/>
      <c r="AB14755" s="5"/>
      <c r="AC14755" s="5"/>
      <c r="AD14755" s="5"/>
      <c r="AE14755" s="5"/>
      <c r="AF14755" s="5"/>
      <c r="AG14755" s="5"/>
      <c r="AH14755" s="5"/>
      <c r="AI14755" s="5"/>
      <c r="AJ14755" s="5"/>
    </row>
    <row r="14756" spans="11:36">
      <c r="K14756" s="5"/>
      <c r="L14756" s="5"/>
      <c r="M14756" s="5"/>
      <c r="N14756" s="5"/>
      <c r="O14756" s="5"/>
      <c r="P14756" s="5"/>
      <c r="Q14756" s="5"/>
      <c r="R14756" s="5"/>
      <c r="S14756" s="5"/>
      <c r="T14756" s="5"/>
      <c r="U14756" s="5"/>
      <c r="V14756" s="5"/>
      <c r="W14756" s="5"/>
      <c r="X14756" s="5"/>
      <c r="Y14756" s="5"/>
      <c r="Z14756" s="5"/>
      <c r="AA14756" s="5"/>
      <c r="AB14756" s="5"/>
      <c r="AC14756" s="5"/>
      <c r="AD14756" s="5"/>
      <c r="AE14756" s="5"/>
      <c r="AF14756" s="5"/>
      <c r="AG14756" s="5"/>
      <c r="AH14756" s="5"/>
      <c r="AI14756" s="5"/>
      <c r="AJ14756" s="5"/>
    </row>
    <row r="14757" spans="11:36">
      <c r="K14757" s="5"/>
      <c r="L14757" s="5"/>
      <c r="M14757" s="5"/>
      <c r="N14757" s="5"/>
      <c r="O14757" s="5"/>
      <c r="P14757" s="5"/>
      <c r="Q14757" s="5"/>
      <c r="R14757" s="5"/>
      <c r="S14757" s="5"/>
      <c r="T14757" s="5"/>
      <c r="U14757" s="5"/>
      <c r="V14757" s="5"/>
      <c r="W14757" s="5"/>
      <c r="X14757" s="5"/>
      <c r="Y14757" s="5"/>
      <c r="Z14757" s="5"/>
      <c r="AA14757" s="5"/>
      <c r="AB14757" s="5"/>
      <c r="AC14757" s="5"/>
      <c r="AD14757" s="5"/>
      <c r="AE14757" s="5"/>
      <c r="AF14757" s="5"/>
      <c r="AG14757" s="5"/>
      <c r="AH14757" s="5"/>
      <c r="AI14757" s="5"/>
      <c r="AJ14757" s="5"/>
    </row>
    <row r="14758" spans="11:36">
      <c r="K14758" s="5"/>
      <c r="L14758" s="5"/>
      <c r="M14758" s="5"/>
      <c r="N14758" s="5"/>
      <c r="O14758" s="5"/>
      <c r="P14758" s="5"/>
      <c r="Q14758" s="5"/>
      <c r="R14758" s="5"/>
      <c r="S14758" s="5"/>
      <c r="T14758" s="5"/>
      <c r="U14758" s="5"/>
      <c r="V14758" s="5"/>
      <c r="W14758" s="5"/>
      <c r="X14758" s="5"/>
      <c r="Y14758" s="5"/>
      <c r="Z14758" s="5"/>
      <c r="AA14758" s="5"/>
      <c r="AB14758" s="5"/>
      <c r="AC14758" s="5"/>
      <c r="AD14758" s="5"/>
      <c r="AE14758" s="5"/>
      <c r="AF14758" s="5"/>
      <c r="AG14758" s="5"/>
      <c r="AH14758" s="5"/>
      <c r="AI14758" s="5"/>
      <c r="AJ14758" s="5"/>
    </row>
    <row r="14759" spans="11:36">
      <c r="K14759" s="5"/>
      <c r="L14759" s="5"/>
      <c r="M14759" s="5"/>
      <c r="N14759" s="5"/>
      <c r="O14759" s="5"/>
      <c r="P14759" s="5"/>
      <c r="Q14759" s="5"/>
      <c r="R14759" s="5"/>
      <c r="S14759" s="5"/>
      <c r="T14759" s="5"/>
      <c r="U14759" s="5"/>
      <c r="V14759" s="5"/>
      <c r="W14759" s="5"/>
      <c r="X14759" s="5"/>
      <c r="Y14759" s="5"/>
      <c r="Z14759" s="5"/>
      <c r="AA14759" s="5"/>
      <c r="AB14759" s="5"/>
      <c r="AC14759" s="5"/>
      <c r="AD14759" s="5"/>
      <c r="AE14759" s="5"/>
      <c r="AF14759" s="5"/>
      <c r="AG14759" s="5"/>
      <c r="AH14759" s="5"/>
      <c r="AI14759" s="5"/>
      <c r="AJ14759" s="5"/>
    </row>
    <row r="14760" spans="11:36">
      <c r="K14760" s="5"/>
      <c r="L14760" s="5"/>
      <c r="M14760" s="5"/>
      <c r="N14760" s="5"/>
      <c r="O14760" s="5"/>
      <c r="P14760" s="5"/>
      <c r="Q14760" s="5"/>
      <c r="R14760" s="5"/>
      <c r="S14760" s="5"/>
      <c r="T14760" s="5"/>
      <c r="U14760" s="5"/>
      <c r="V14760" s="5"/>
      <c r="W14760" s="5"/>
      <c r="X14760" s="5"/>
      <c r="Y14760" s="5"/>
      <c r="Z14760" s="5"/>
      <c r="AA14760" s="5"/>
      <c r="AB14760" s="5"/>
      <c r="AC14760" s="5"/>
      <c r="AD14760" s="5"/>
      <c r="AE14760" s="5"/>
      <c r="AF14760" s="5"/>
      <c r="AG14760" s="5"/>
      <c r="AH14760" s="5"/>
      <c r="AI14760" s="5"/>
      <c r="AJ14760" s="5"/>
    </row>
    <row r="14761" spans="11:36">
      <c r="K14761" s="5"/>
      <c r="L14761" s="5"/>
      <c r="M14761" s="5"/>
      <c r="N14761" s="5"/>
      <c r="O14761" s="5"/>
      <c r="P14761" s="5"/>
      <c r="Q14761" s="5"/>
      <c r="R14761" s="5"/>
      <c r="S14761" s="5"/>
      <c r="T14761" s="5"/>
      <c r="U14761" s="5"/>
      <c r="V14761" s="5"/>
      <c r="W14761" s="5"/>
      <c r="X14761" s="5"/>
      <c r="Y14761" s="5"/>
      <c r="Z14761" s="5"/>
      <c r="AA14761" s="5"/>
      <c r="AB14761" s="5"/>
      <c r="AC14761" s="5"/>
      <c r="AD14761" s="5"/>
      <c r="AE14761" s="5"/>
      <c r="AF14761" s="5"/>
      <c r="AG14761" s="5"/>
      <c r="AH14761" s="5"/>
      <c r="AI14761" s="5"/>
      <c r="AJ14761" s="5"/>
    </row>
    <row r="14762" spans="11:36">
      <c r="K14762" s="5"/>
      <c r="L14762" s="5"/>
      <c r="M14762" s="5"/>
      <c r="N14762" s="5"/>
      <c r="O14762" s="5"/>
      <c r="P14762" s="5"/>
      <c r="Q14762" s="5"/>
      <c r="R14762" s="5"/>
      <c r="S14762" s="5"/>
      <c r="T14762" s="5"/>
      <c r="U14762" s="5"/>
      <c r="V14762" s="5"/>
      <c r="W14762" s="5"/>
      <c r="X14762" s="5"/>
      <c r="Y14762" s="5"/>
      <c r="Z14762" s="5"/>
      <c r="AA14762" s="5"/>
      <c r="AB14762" s="5"/>
      <c r="AC14762" s="5"/>
      <c r="AD14762" s="5"/>
      <c r="AE14762" s="5"/>
      <c r="AF14762" s="5"/>
      <c r="AG14762" s="5"/>
      <c r="AH14762" s="5"/>
      <c r="AI14762" s="5"/>
      <c r="AJ14762" s="5"/>
    </row>
    <row r="14763" spans="11:36">
      <c r="K14763" s="5"/>
      <c r="L14763" s="5"/>
      <c r="M14763" s="5"/>
      <c r="N14763" s="5"/>
      <c r="O14763" s="5"/>
      <c r="P14763" s="5"/>
      <c r="Q14763" s="5"/>
      <c r="R14763" s="5"/>
      <c r="S14763" s="5"/>
      <c r="T14763" s="5"/>
      <c r="U14763" s="5"/>
      <c r="V14763" s="5"/>
      <c r="W14763" s="5"/>
      <c r="X14763" s="5"/>
      <c r="Y14763" s="5"/>
      <c r="Z14763" s="5"/>
      <c r="AA14763" s="5"/>
      <c r="AB14763" s="5"/>
      <c r="AC14763" s="5"/>
      <c r="AD14763" s="5"/>
      <c r="AE14763" s="5"/>
      <c r="AF14763" s="5"/>
      <c r="AG14763" s="5"/>
      <c r="AH14763" s="5"/>
      <c r="AI14763" s="5"/>
      <c r="AJ14763" s="5"/>
    </row>
    <row r="14764" spans="11:36">
      <c r="K14764" s="5"/>
      <c r="L14764" s="5"/>
      <c r="M14764" s="5"/>
      <c r="N14764" s="5"/>
      <c r="O14764" s="5"/>
      <c r="P14764" s="5"/>
      <c r="Q14764" s="5"/>
      <c r="R14764" s="5"/>
      <c r="S14764" s="5"/>
      <c r="T14764" s="5"/>
      <c r="U14764" s="5"/>
      <c r="V14764" s="5"/>
      <c r="W14764" s="5"/>
      <c r="X14764" s="5"/>
      <c r="Y14764" s="5"/>
      <c r="Z14764" s="5"/>
      <c r="AA14764" s="5"/>
      <c r="AB14764" s="5"/>
      <c r="AC14764" s="5"/>
      <c r="AD14764" s="5"/>
      <c r="AE14764" s="5"/>
      <c r="AF14764" s="5"/>
      <c r="AG14764" s="5"/>
      <c r="AH14764" s="5"/>
      <c r="AI14764" s="5"/>
      <c r="AJ14764" s="5"/>
    </row>
    <row r="14765" spans="11:36">
      <c r="K14765" s="5"/>
      <c r="L14765" s="5"/>
      <c r="M14765" s="5"/>
      <c r="N14765" s="5"/>
      <c r="O14765" s="5"/>
      <c r="P14765" s="5"/>
      <c r="Q14765" s="5"/>
      <c r="R14765" s="5"/>
      <c r="S14765" s="5"/>
      <c r="T14765" s="5"/>
      <c r="U14765" s="5"/>
      <c r="V14765" s="5"/>
      <c r="W14765" s="5"/>
      <c r="X14765" s="5"/>
      <c r="Y14765" s="5"/>
      <c r="Z14765" s="5"/>
      <c r="AA14765" s="5"/>
      <c r="AB14765" s="5"/>
      <c r="AC14765" s="5"/>
      <c r="AD14765" s="5"/>
      <c r="AE14765" s="5"/>
      <c r="AF14765" s="5"/>
      <c r="AG14765" s="5"/>
      <c r="AH14765" s="5"/>
      <c r="AI14765" s="5"/>
      <c r="AJ14765" s="5"/>
    </row>
    <row r="14766" spans="11:36">
      <c r="K14766" s="5"/>
      <c r="L14766" s="5"/>
      <c r="M14766" s="5"/>
      <c r="N14766" s="5"/>
      <c r="O14766" s="5"/>
      <c r="P14766" s="5"/>
      <c r="Q14766" s="5"/>
      <c r="R14766" s="5"/>
      <c r="S14766" s="5"/>
      <c r="T14766" s="5"/>
      <c r="U14766" s="5"/>
      <c r="V14766" s="5"/>
      <c r="W14766" s="5"/>
      <c r="X14766" s="5"/>
      <c r="Y14766" s="5"/>
      <c r="Z14766" s="5"/>
      <c r="AA14766" s="5"/>
      <c r="AB14766" s="5"/>
      <c r="AC14766" s="5"/>
      <c r="AD14766" s="5"/>
      <c r="AE14766" s="5"/>
      <c r="AF14766" s="5"/>
      <c r="AG14766" s="5"/>
      <c r="AH14766" s="5"/>
      <c r="AI14766" s="5"/>
      <c r="AJ14766" s="5"/>
    </row>
    <row r="14767" spans="11:36">
      <c r="K14767" s="5"/>
      <c r="L14767" s="5"/>
      <c r="M14767" s="5"/>
      <c r="N14767" s="5"/>
      <c r="O14767" s="5"/>
      <c r="P14767" s="5"/>
      <c r="Q14767" s="5"/>
      <c r="R14767" s="5"/>
      <c r="S14767" s="5"/>
      <c r="T14767" s="5"/>
      <c r="U14767" s="5"/>
      <c r="V14767" s="5"/>
      <c r="W14767" s="5"/>
      <c r="X14767" s="5"/>
      <c r="Y14767" s="5"/>
      <c r="Z14767" s="5"/>
      <c r="AA14767" s="5"/>
      <c r="AB14767" s="5"/>
      <c r="AC14767" s="5"/>
      <c r="AD14767" s="5"/>
      <c r="AE14767" s="5"/>
      <c r="AF14767" s="5"/>
      <c r="AG14767" s="5"/>
      <c r="AH14767" s="5"/>
      <c r="AI14767" s="5"/>
      <c r="AJ14767" s="5"/>
    </row>
    <row r="14768" spans="11:36">
      <c r="K14768" s="5"/>
      <c r="L14768" s="5"/>
      <c r="M14768" s="5"/>
      <c r="N14768" s="5"/>
      <c r="O14768" s="5"/>
      <c r="P14768" s="5"/>
      <c r="Q14768" s="5"/>
      <c r="R14768" s="5"/>
      <c r="S14768" s="5"/>
      <c r="T14768" s="5"/>
      <c r="U14768" s="5"/>
      <c r="V14768" s="5"/>
      <c r="W14768" s="5"/>
      <c r="X14768" s="5"/>
      <c r="Y14768" s="5"/>
      <c r="Z14768" s="5"/>
      <c r="AA14768" s="5"/>
      <c r="AB14768" s="5"/>
      <c r="AC14768" s="5"/>
      <c r="AD14768" s="5"/>
      <c r="AE14768" s="5"/>
      <c r="AF14768" s="5"/>
      <c r="AG14768" s="5"/>
      <c r="AH14768" s="5"/>
      <c r="AI14768" s="5"/>
      <c r="AJ14768" s="5"/>
    </row>
    <row r="14769" spans="11:36">
      <c r="K14769" s="5"/>
      <c r="L14769" s="5"/>
      <c r="M14769" s="5"/>
      <c r="N14769" s="5"/>
      <c r="O14769" s="5"/>
      <c r="P14769" s="5"/>
      <c r="Q14769" s="5"/>
      <c r="R14769" s="5"/>
      <c r="S14769" s="5"/>
      <c r="T14769" s="5"/>
      <c r="U14769" s="5"/>
      <c r="V14769" s="5"/>
      <c r="W14769" s="5"/>
      <c r="X14769" s="5"/>
      <c r="Y14769" s="5"/>
      <c r="Z14769" s="5"/>
      <c r="AA14769" s="5"/>
      <c r="AB14769" s="5"/>
      <c r="AC14769" s="5"/>
      <c r="AD14769" s="5"/>
      <c r="AE14769" s="5"/>
      <c r="AF14769" s="5"/>
      <c r="AG14769" s="5"/>
      <c r="AH14769" s="5"/>
      <c r="AI14769" s="5"/>
      <c r="AJ14769" s="5"/>
    </row>
    <row r="14770" spans="11:36">
      <c r="K14770" s="5"/>
      <c r="L14770" s="5"/>
      <c r="M14770" s="5"/>
      <c r="N14770" s="5"/>
      <c r="O14770" s="5"/>
      <c r="P14770" s="5"/>
      <c r="Q14770" s="5"/>
      <c r="R14770" s="5"/>
      <c r="S14770" s="5"/>
      <c r="T14770" s="5"/>
      <c r="U14770" s="5"/>
      <c r="V14770" s="5"/>
      <c r="W14770" s="5"/>
      <c r="X14770" s="5"/>
      <c r="Y14770" s="5"/>
      <c r="Z14770" s="5"/>
      <c r="AA14770" s="5"/>
      <c r="AB14770" s="5"/>
      <c r="AC14770" s="5"/>
      <c r="AD14770" s="5"/>
      <c r="AE14770" s="5"/>
      <c r="AF14770" s="5"/>
      <c r="AG14770" s="5"/>
      <c r="AH14770" s="5"/>
      <c r="AI14770" s="5"/>
      <c r="AJ14770" s="5"/>
    </row>
    <row r="14771" spans="11:36">
      <c r="K14771" s="5"/>
      <c r="L14771" s="5"/>
      <c r="M14771" s="5"/>
      <c r="N14771" s="5"/>
      <c r="O14771" s="5"/>
      <c r="P14771" s="5"/>
      <c r="Q14771" s="5"/>
      <c r="R14771" s="5"/>
      <c r="S14771" s="5"/>
      <c r="T14771" s="5"/>
      <c r="U14771" s="5"/>
      <c r="V14771" s="5"/>
      <c r="W14771" s="5"/>
      <c r="X14771" s="5"/>
      <c r="Y14771" s="5"/>
      <c r="Z14771" s="5"/>
      <c r="AA14771" s="5"/>
      <c r="AB14771" s="5"/>
      <c r="AC14771" s="5"/>
      <c r="AD14771" s="5"/>
      <c r="AE14771" s="5"/>
      <c r="AF14771" s="5"/>
      <c r="AG14771" s="5"/>
      <c r="AH14771" s="5"/>
      <c r="AI14771" s="5"/>
      <c r="AJ14771" s="5"/>
    </row>
    <row r="14772" spans="11:36">
      <c r="K14772" s="5"/>
      <c r="L14772" s="5"/>
      <c r="M14772" s="5"/>
      <c r="N14772" s="5"/>
      <c r="O14772" s="5"/>
      <c r="P14772" s="5"/>
      <c r="Q14772" s="5"/>
      <c r="R14772" s="5"/>
      <c r="S14772" s="5"/>
      <c r="T14772" s="5"/>
      <c r="U14772" s="5"/>
      <c r="V14772" s="5"/>
      <c r="W14772" s="5"/>
      <c r="X14772" s="5"/>
      <c r="Y14772" s="5"/>
      <c r="Z14772" s="5"/>
      <c r="AA14772" s="5"/>
      <c r="AB14772" s="5"/>
      <c r="AC14772" s="5"/>
      <c r="AD14772" s="5"/>
      <c r="AE14772" s="5"/>
      <c r="AF14772" s="5"/>
      <c r="AG14772" s="5"/>
      <c r="AH14772" s="5"/>
      <c r="AI14772" s="5"/>
      <c r="AJ14772" s="5"/>
    </row>
    <row r="14773" spans="11:36">
      <c r="K14773" s="5"/>
      <c r="L14773" s="5"/>
      <c r="M14773" s="5"/>
      <c r="N14773" s="5"/>
      <c r="O14773" s="5"/>
      <c r="P14773" s="5"/>
      <c r="Q14773" s="5"/>
      <c r="R14773" s="5"/>
      <c r="S14773" s="5"/>
      <c r="T14773" s="5"/>
      <c r="U14773" s="5"/>
      <c r="V14773" s="5"/>
      <c r="W14773" s="5"/>
      <c r="X14773" s="5"/>
      <c r="Y14773" s="5"/>
      <c r="Z14773" s="5"/>
      <c r="AA14773" s="5"/>
      <c r="AB14773" s="5"/>
      <c r="AC14773" s="5"/>
      <c r="AD14773" s="5"/>
      <c r="AE14773" s="5"/>
      <c r="AF14773" s="5"/>
      <c r="AG14773" s="5"/>
      <c r="AH14773" s="5"/>
      <c r="AI14773" s="5"/>
      <c r="AJ14773" s="5"/>
    </row>
    <row r="14774" spans="11:36">
      <c r="K14774" s="5"/>
      <c r="L14774" s="5"/>
      <c r="M14774" s="5"/>
      <c r="N14774" s="5"/>
      <c r="O14774" s="5"/>
      <c r="P14774" s="5"/>
      <c r="Q14774" s="5"/>
      <c r="R14774" s="5"/>
      <c r="S14774" s="5"/>
      <c r="T14774" s="5"/>
      <c r="U14774" s="5"/>
      <c r="V14774" s="5"/>
      <c r="W14774" s="5"/>
      <c r="X14774" s="5"/>
      <c r="Y14774" s="5"/>
      <c r="Z14774" s="5"/>
      <c r="AA14774" s="5"/>
      <c r="AB14774" s="5"/>
      <c r="AC14774" s="5"/>
      <c r="AD14774" s="5"/>
      <c r="AE14774" s="5"/>
      <c r="AF14774" s="5"/>
      <c r="AG14774" s="5"/>
      <c r="AH14774" s="5"/>
      <c r="AI14774" s="5"/>
      <c r="AJ14774" s="5"/>
    </row>
    <row r="14775" spans="11:36">
      <c r="K14775" s="5"/>
      <c r="L14775" s="5"/>
      <c r="M14775" s="5"/>
      <c r="N14775" s="5"/>
      <c r="O14775" s="5"/>
      <c r="P14775" s="5"/>
      <c r="Q14775" s="5"/>
      <c r="R14775" s="5"/>
      <c r="S14775" s="5"/>
      <c r="T14775" s="5"/>
      <c r="U14775" s="5"/>
      <c r="V14775" s="5"/>
      <c r="W14775" s="5"/>
      <c r="X14775" s="5"/>
      <c r="Y14775" s="5"/>
      <c r="Z14775" s="5"/>
      <c r="AA14775" s="5"/>
      <c r="AB14775" s="5"/>
      <c r="AC14775" s="5"/>
      <c r="AD14775" s="5"/>
      <c r="AE14775" s="5"/>
      <c r="AF14775" s="5"/>
      <c r="AG14775" s="5"/>
      <c r="AH14775" s="5"/>
      <c r="AI14775" s="5"/>
      <c r="AJ14775" s="5"/>
    </row>
    <row r="14776" spans="11:36">
      <c r="K14776" s="5"/>
      <c r="L14776" s="5"/>
      <c r="M14776" s="5"/>
      <c r="N14776" s="5"/>
      <c r="O14776" s="5"/>
      <c r="P14776" s="5"/>
      <c r="Q14776" s="5"/>
      <c r="R14776" s="5"/>
      <c r="S14776" s="5"/>
      <c r="T14776" s="5"/>
      <c r="U14776" s="5"/>
      <c r="V14776" s="5"/>
      <c r="W14776" s="5"/>
      <c r="X14776" s="5"/>
      <c r="Y14776" s="5"/>
      <c r="Z14776" s="5"/>
      <c r="AA14776" s="5"/>
      <c r="AB14776" s="5"/>
      <c r="AC14776" s="5"/>
      <c r="AD14776" s="5"/>
      <c r="AE14776" s="5"/>
      <c r="AF14776" s="5"/>
      <c r="AG14776" s="5"/>
      <c r="AH14776" s="5"/>
      <c r="AI14776" s="5"/>
      <c r="AJ14776" s="5"/>
    </row>
    <row r="14777" spans="11:36">
      <c r="K14777" s="5"/>
      <c r="L14777" s="5"/>
      <c r="M14777" s="5"/>
      <c r="N14777" s="5"/>
      <c r="O14777" s="5"/>
      <c r="P14777" s="5"/>
      <c r="Q14777" s="5"/>
      <c r="R14777" s="5"/>
      <c r="S14777" s="5"/>
      <c r="T14777" s="5"/>
      <c r="U14777" s="5"/>
      <c r="V14777" s="5"/>
      <c r="W14777" s="5"/>
      <c r="X14777" s="5"/>
      <c r="Y14777" s="5"/>
      <c r="Z14777" s="5"/>
      <c r="AA14777" s="5"/>
      <c r="AB14777" s="5"/>
      <c r="AC14777" s="5"/>
      <c r="AD14777" s="5"/>
      <c r="AE14777" s="5"/>
      <c r="AF14777" s="5"/>
      <c r="AG14777" s="5"/>
      <c r="AH14777" s="5"/>
      <c r="AI14777" s="5"/>
      <c r="AJ14777" s="5"/>
    </row>
    <row r="14778" spans="11:36">
      <c r="K14778" s="5"/>
      <c r="L14778" s="5"/>
      <c r="M14778" s="5"/>
      <c r="N14778" s="5"/>
      <c r="O14778" s="5"/>
      <c r="P14778" s="5"/>
      <c r="Q14778" s="5"/>
      <c r="R14778" s="5"/>
      <c r="S14778" s="5"/>
      <c r="T14778" s="5"/>
      <c r="U14778" s="5"/>
      <c r="V14778" s="5"/>
      <c r="W14778" s="5"/>
      <c r="X14778" s="5"/>
      <c r="Y14778" s="5"/>
      <c r="Z14778" s="5"/>
      <c r="AA14778" s="5"/>
      <c r="AB14778" s="5"/>
      <c r="AC14778" s="5"/>
      <c r="AD14778" s="5"/>
      <c r="AE14778" s="5"/>
      <c r="AF14778" s="5"/>
      <c r="AG14778" s="5"/>
      <c r="AH14778" s="5"/>
      <c r="AI14778" s="5"/>
      <c r="AJ14778" s="5"/>
    </row>
    <row r="14779" spans="11:36">
      <c r="K14779" s="5"/>
      <c r="L14779" s="5"/>
      <c r="M14779" s="5"/>
      <c r="N14779" s="5"/>
      <c r="O14779" s="5"/>
      <c r="P14779" s="5"/>
      <c r="Q14779" s="5"/>
      <c r="R14779" s="5"/>
      <c r="S14779" s="5"/>
      <c r="T14779" s="5"/>
      <c r="U14779" s="5"/>
      <c r="V14779" s="5"/>
      <c r="W14779" s="5"/>
      <c r="X14779" s="5"/>
      <c r="Y14779" s="5"/>
      <c r="Z14779" s="5"/>
      <c r="AA14779" s="5"/>
      <c r="AB14779" s="5"/>
      <c r="AC14779" s="5"/>
      <c r="AD14779" s="5"/>
      <c r="AE14779" s="5"/>
      <c r="AF14779" s="5"/>
      <c r="AG14779" s="5"/>
      <c r="AH14779" s="5"/>
      <c r="AI14779" s="5"/>
      <c r="AJ14779" s="5"/>
    </row>
    <row r="14780" spans="11:36">
      <c r="K14780" s="5"/>
      <c r="L14780" s="5"/>
      <c r="M14780" s="5"/>
      <c r="N14780" s="5"/>
      <c r="O14780" s="5"/>
      <c r="P14780" s="5"/>
      <c r="Q14780" s="5"/>
      <c r="R14780" s="5"/>
      <c r="S14780" s="5"/>
      <c r="T14780" s="5"/>
      <c r="U14780" s="5"/>
      <c r="V14780" s="5"/>
      <c r="W14780" s="5"/>
      <c r="X14780" s="5"/>
      <c r="Y14780" s="5"/>
      <c r="Z14780" s="5"/>
      <c r="AA14780" s="5"/>
      <c r="AB14780" s="5"/>
      <c r="AC14780" s="5"/>
      <c r="AD14780" s="5"/>
      <c r="AE14780" s="5"/>
      <c r="AF14780" s="5"/>
      <c r="AG14780" s="5"/>
      <c r="AH14780" s="5"/>
      <c r="AI14780" s="5"/>
      <c r="AJ14780" s="5"/>
    </row>
    <row r="14781" spans="11:36">
      <c r="K14781" s="5"/>
      <c r="L14781" s="5"/>
      <c r="M14781" s="5"/>
      <c r="N14781" s="5"/>
      <c r="O14781" s="5"/>
      <c r="P14781" s="5"/>
      <c r="Q14781" s="5"/>
      <c r="R14781" s="5"/>
      <c r="S14781" s="5"/>
      <c r="T14781" s="5"/>
      <c r="U14781" s="5"/>
      <c r="V14781" s="5"/>
      <c r="W14781" s="5"/>
      <c r="X14781" s="5"/>
      <c r="Y14781" s="5"/>
      <c r="Z14781" s="5"/>
      <c r="AA14781" s="5"/>
      <c r="AB14781" s="5"/>
      <c r="AC14781" s="5"/>
      <c r="AD14781" s="5"/>
      <c r="AE14781" s="5"/>
      <c r="AF14781" s="5"/>
      <c r="AG14781" s="5"/>
      <c r="AH14781" s="5"/>
      <c r="AI14781" s="5"/>
      <c r="AJ14781" s="5"/>
    </row>
    <row r="14782" spans="11:36">
      <c r="K14782" s="5"/>
      <c r="L14782" s="5"/>
      <c r="M14782" s="5"/>
      <c r="N14782" s="5"/>
      <c r="O14782" s="5"/>
      <c r="P14782" s="5"/>
      <c r="Q14782" s="5"/>
      <c r="R14782" s="5"/>
      <c r="S14782" s="5"/>
      <c r="T14782" s="5"/>
      <c r="U14782" s="5"/>
      <c r="V14782" s="5"/>
      <c r="W14782" s="5"/>
      <c r="X14782" s="5"/>
      <c r="Y14782" s="5"/>
      <c r="Z14782" s="5"/>
      <c r="AA14782" s="5"/>
      <c r="AB14782" s="5"/>
      <c r="AC14782" s="5"/>
      <c r="AD14782" s="5"/>
      <c r="AE14782" s="5"/>
      <c r="AF14782" s="5"/>
      <c r="AG14782" s="5"/>
      <c r="AH14782" s="5"/>
      <c r="AI14782" s="5"/>
      <c r="AJ14782" s="5"/>
    </row>
    <row r="14783" spans="11:36">
      <c r="K14783" s="5"/>
      <c r="L14783" s="5"/>
      <c r="M14783" s="5"/>
      <c r="N14783" s="5"/>
      <c r="O14783" s="5"/>
      <c r="P14783" s="5"/>
      <c r="Q14783" s="5"/>
      <c r="R14783" s="5"/>
      <c r="S14783" s="5"/>
      <c r="T14783" s="5"/>
      <c r="U14783" s="5"/>
      <c r="V14783" s="5"/>
      <c r="W14783" s="5"/>
      <c r="X14783" s="5"/>
      <c r="Y14783" s="5"/>
      <c r="Z14783" s="5"/>
      <c r="AA14783" s="5"/>
      <c r="AB14783" s="5"/>
      <c r="AC14783" s="5"/>
      <c r="AD14783" s="5"/>
      <c r="AE14783" s="5"/>
      <c r="AF14783" s="5"/>
      <c r="AG14783" s="5"/>
      <c r="AH14783" s="5"/>
      <c r="AI14783" s="5"/>
      <c r="AJ14783" s="5"/>
    </row>
    <row r="14784" spans="11:36">
      <c r="K14784" s="5"/>
      <c r="L14784" s="5"/>
      <c r="M14784" s="5"/>
      <c r="N14784" s="5"/>
      <c r="O14784" s="5"/>
      <c r="P14784" s="5"/>
      <c r="Q14784" s="5"/>
      <c r="R14784" s="5"/>
      <c r="S14784" s="5"/>
      <c r="T14784" s="5"/>
      <c r="U14784" s="5"/>
      <c r="V14784" s="5"/>
      <c r="W14784" s="5"/>
      <c r="X14784" s="5"/>
      <c r="Y14784" s="5"/>
      <c r="Z14784" s="5"/>
      <c r="AA14784" s="5"/>
      <c r="AB14784" s="5"/>
      <c r="AC14784" s="5"/>
      <c r="AD14784" s="5"/>
      <c r="AE14784" s="5"/>
      <c r="AF14784" s="5"/>
      <c r="AG14784" s="5"/>
      <c r="AH14784" s="5"/>
      <c r="AI14784" s="5"/>
      <c r="AJ14784" s="5"/>
    </row>
    <row r="14785" spans="11:36">
      <c r="K14785" s="5"/>
      <c r="L14785" s="5"/>
      <c r="M14785" s="5"/>
      <c r="N14785" s="5"/>
      <c r="O14785" s="5"/>
      <c r="P14785" s="5"/>
      <c r="Q14785" s="5"/>
      <c r="R14785" s="5"/>
      <c r="S14785" s="5"/>
      <c r="T14785" s="5"/>
      <c r="U14785" s="5"/>
      <c r="V14785" s="5"/>
      <c r="W14785" s="5"/>
      <c r="X14785" s="5"/>
      <c r="Y14785" s="5"/>
      <c r="Z14785" s="5"/>
      <c r="AA14785" s="5"/>
      <c r="AB14785" s="5"/>
      <c r="AC14785" s="5"/>
      <c r="AD14785" s="5"/>
      <c r="AE14785" s="5"/>
      <c r="AF14785" s="5"/>
      <c r="AG14785" s="5"/>
      <c r="AH14785" s="5"/>
      <c r="AI14785" s="5"/>
      <c r="AJ14785" s="5"/>
    </row>
    <row r="14786" spans="11:36">
      <c r="K14786" s="5"/>
      <c r="L14786" s="5"/>
      <c r="M14786" s="5"/>
      <c r="N14786" s="5"/>
      <c r="O14786" s="5"/>
      <c r="P14786" s="5"/>
      <c r="Q14786" s="5"/>
      <c r="R14786" s="5"/>
      <c r="S14786" s="5"/>
      <c r="T14786" s="5"/>
      <c r="U14786" s="5"/>
      <c r="V14786" s="5"/>
      <c r="W14786" s="5"/>
      <c r="X14786" s="5"/>
      <c r="Y14786" s="5"/>
      <c r="Z14786" s="5"/>
      <c r="AA14786" s="5"/>
      <c r="AB14786" s="5"/>
      <c r="AC14786" s="5"/>
      <c r="AD14786" s="5"/>
      <c r="AE14786" s="5"/>
      <c r="AF14786" s="5"/>
      <c r="AG14786" s="5"/>
      <c r="AH14786" s="5"/>
      <c r="AI14786" s="5"/>
      <c r="AJ14786" s="5"/>
    </row>
    <row r="14787" spans="11:36">
      <c r="K14787" s="5"/>
      <c r="L14787" s="5"/>
      <c r="M14787" s="5"/>
      <c r="N14787" s="5"/>
      <c r="O14787" s="5"/>
      <c r="P14787" s="5"/>
      <c r="Q14787" s="5"/>
      <c r="R14787" s="5"/>
      <c r="S14787" s="5"/>
      <c r="T14787" s="5"/>
      <c r="U14787" s="5"/>
      <c r="V14787" s="5"/>
      <c r="W14787" s="5"/>
      <c r="X14787" s="5"/>
      <c r="Y14787" s="5"/>
      <c r="Z14787" s="5"/>
      <c r="AA14787" s="5"/>
      <c r="AB14787" s="5"/>
      <c r="AC14787" s="5"/>
      <c r="AD14787" s="5"/>
      <c r="AE14787" s="5"/>
      <c r="AF14787" s="5"/>
      <c r="AG14787" s="5"/>
      <c r="AH14787" s="5"/>
      <c r="AI14787" s="5"/>
      <c r="AJ14787" s="5"/>
    </row>
    <row r="14788" spans="11:36">
      <c r="K14788" s="5"/>
      <c r="L14788" s="5"/>
      <c r="M14788" s="5"/>
      <c r="N14788" s="5"/>
      <c r="O14788" s="5"/>
      <c r="P14788" s="5"/>
      <c r="Q14788" s="5"/>
      <c r="R14788" s="5"/>
      <c r="S14788" s="5"/>
      <c r="T14788" s="5"/>
      <c r="U14788" s="5"/>
      <c r="V14788" s="5"/>
      <c r="W14788" s="5"/>
      <c r="X14788" s="5"/>
      <c r="Y14788" s="5"/>
      <c r="Z14788" s="5"/>
      <c r="AA14788" s="5"/>
      <c r="AB14788" s="5"/>
      <c r="AC14788" s="5"/>
      <c r="AD14788" s="5"/>
      <c r="AE14788" s="5"/>
      <c r="AF14788" s="5"/>
      <c r="AG14788" s="5"/>
      <c r="AH14788" s="5"/>
      <c r="AI14788" s="5"/>
      <c r="AJ14788" s="5"/>
    </row>
    <row r="14789" spans="11:36">
      <c r="K14789" s="5"/>
      <c r="L14789" s="5"/>
      <c r="M14789" s="5"/>
      <c r="N14789" s="5"/>
      <c r="O14789" s="5"/>
      <c r="P14789" s="5"/>
      <c r="Q14789" s="5"/>
      <c r="R14789" s="5"/>
      <c r="S14789" s="5"/>
      <c r="T14789" s="5"/>
      <c r="U14789" s="5"/>
      <c r="V14789" s="5"/>
      <c r="W14789" s="5"/>
      <c r="X14789" s="5"/>
      <c r="Y14789" s="5"/>
      <c r="Z14789" s="5"/>
      <c r="AA14789" s="5"/>
      <c r="AB14789" s="5"/>
      <c r="AC14789" s="5"/>
      <c r="AD14789" s="5"/>
      <c r="AE14789" s="5"/>
      <c r="AF14789" s="5"/>
      <c r="AG14789" s="5"/>
      <c r="AH14789" s="5"/>
      <c r="AI14789" s="5"/>
      <c r="AJ14789" s="5"/>
    </row>
    <row r="14790" spans="11:36">
      <c r="K14790" s="5"/>
      <c r="L14790" s="5"/>
      <c r="M14790" s="5"/>
      <c r="N14790" s="5"/>
      <c r="O14790" s="5"/>
      <c r="P14790" s="5"/>
      <c r="Q14790" s="5"/>
      <c r="R14790" s="5"/>
      <c r="S14790" s="5"/>
      <c r="T14790" s="5"/>
      <c r="U14790" s="5"/>
      <c r="V14790" s="5"/>
      <c r="W14790" s="5"/>
      <c r="X14790" s="5"/>
      <c r="Y14790" s="5"/>
      <c r="Z14790" s="5"/>
      <c r="AA14790" s="5"/>
      <c r="AB14790" s="5"/>
      <c r="AC14790" s="5"/>
      <c r="AD14790" s="5"/>
      <c r="AE14790" s="5"/>
      <c r="AF14790" s="5"/>
      <c r="AG14790" s="5"/>
      <c r="AH14790" s="5"/>
      <c r="AI14790" s="5"/>
      <c r="AJ14790" s="5"/>
    </row>
    <row r="14791" spans="11:36">
      <c r="K14791" s="5"/>
      <c r="L14791" s="5"/>
      <c r="M14791" s="5"/>
      <c r="N14791" s="5"/>
      <c r="O14791" s="5"/>
      <c r="P14791" s="5"/>
      <c r="Q14791" s="5"/>
      <c r="R14791" s="5"/>
      <c r="S14791" s="5"/>
      <c r="T14791" s="5"/>
      <c r="U14791" s="5"/>
      <c r="V14791" s="5"/>
      <c r="W14791" s="5"/>
      <c r="X14791" s="5"/>
      <c r="Y14791" s="5"/>
      <c r="Z14791" s="5"/>
      <c r="AA14791" s="5"/>
      <c r="AB14791" s="5"/>
      <c r="AC14791" s="5"/>
      <c r="AD14791" s="5"/>
      <c r="AE14791" s="5"/>
      <c r="AF14791" s="5"/>
      <c r="AG14791" s="5"/>
      <c r="AH14791" s="5"/>
      <c r="AI14791" s="5"/>
      <c r="AJ14791" s="5"/>
    </row>
    <row r="14792" spans="11:36">
      <c r="K14792" s="5"/>
      <c r="L14792" s="5"/>
      <c r="M14792" s="5"/>
      <c r="N14792" s="5"/>
      <c r="O14792" s="5"/>
      <c r="P14792" s="5"/>
      <c r="Q14792" s="5"/>
      <c r="R14792" s="5"/>
      <c r="S14792" s="5"/>
      <c r="T14792" s="5"/>
      <c r="U14792" s="5"/>
      <c r="V14792" s="5"/>
      <c r="W14792" s="5"/>
      <c r="X14792" s="5"/>
      <c r="Y14792" s="5"/>
      <c r="Z14792" s="5"/>
      <c r="AA14792" s="5"/>
      <c r="AB14792" s="5"/>
      <c r="AC14792" s="5"/>
      <c r="AD14792" s="5"/>
      <c r="AE14792" s="5"/>
      <c r="AF14792" s="5"/>
      <c r="AG14792" s="5"/>
      <c r="AH14792" s="5"/>
      <c r="AI14792" s="5"/>
      <c r="AJ14792" s="5"/>
    </row>
    <row r="14793" spans="11:36">
      <c r="K14793" s="5"/>
      <c r="L14793" s="5"/>
      <c r="M14793" s="5"/>
      <c r="N14793" s="5"/>
      <c r="O14793" s="5"/>
      <c r="P14793" s="5"/>
      <c r="Q14793" s="5"/>
      <c r="R14793" s="5"/>
      <c r="S14793" s="5"/>
      <c r="T14793" s="5"/>
      <c r="U14793" s="5"/>
      <c r="V14793" s="5"/>
      <c r="W14793" s="5"/>
      <c r="X14793" s="5"/>
      <c r="Y14793" s="5"/>
      <c r="Z14793" s="5"/>
      <c r="AA14793" s="5"/>
      <c r="AB14793" s="5"/>
      <c r="AC14793" s="5"/>
      <c r="AD14793" s="5"/>
      <c r="AE14793" s="5"/>
      <c r="AF14793" s="5"/>
      <c r="AG14793" s="5"/>
      <c r="AH14793" s="5"/>
      <c r="AI14793" s="5"/>
      <c r="AJ14793" s="5"/>
    </row>
    <row r="14794" spans="11:36">
      <c r="K14794" s="5"/>
      <c r="L14794" s="5"/>
      <c r="M14794" s="5"/>
      <c r="N14794" s="5"/>
      <c r="O14794" s="5"/>
      <c r="P14794" s="5"/>
      <c r="Q14794" s="5"/>
      <c r="R14794" s="5"/>
      <c r="S14794" s="5"/>
      <c r="T14794" s="5"/>
      <c r="U14794" s="5"/>
      <c r="V14794" s="5"/>
      <c r="W14794" s="5"/>
      <c r="X14794" s="5"/>
      <c r="Y14794" s="5"/>
      <c r="Z14794" s="5"/>
      <c r="AA14794" s="5"/>
      <c r="AB14794" s="5"/>
      <c r="AC14794" s="5"/>
      <c r="AD14794" s="5"/>
      <c r="AE14794" s="5"/>
      <c r="AF14794" s="5"/>
      <c r="AG14794" s="5"/>
      <c r="AH14794" s="5"/>
      <c r="AI14794" s="5"/>
      <c r="AJ14794" s="5"/>
    </row>
    <row r="14795" spans="11:36">
      <c r="K14795" s="5"/>
      <c r="L14795" s="5"/>
      <c r="M14795" s="5"/>
      <c r="N14795" s="5"/>
      <c r="O14795" s="5"/>
      <c r="P14795" s="5"/>
      <c r="Q14795" s="5"/>
      <c r="R14795" s="5"/>
      <c r="S14795" s="5"/>
      <c r="T14795" s="5"/>
      <c r="U14795" s="5"/>
      <c r="V14795" s="5"/>
      <c r="W14795" s="5"/>
      <c r="X14795" s="5"/>
      <c r="Y14795" s="5"/>
      <c r="Z14795" s="5"/>
      <c r="AA14795" s="5"/>
      <c r="AB14795" s="5"/>
      <c r="AC14795" s="5"/>
      <c r="AD14795" s="5"/>
      <c r="AE14795" s="5"/>
      <c r="AF14795" s="5"/>
      <c r="AG14795" s="5"/>
      <c r="AH14795" s="5"/>
      <c r="AI14795" s="5"/>
      <c r="AJ14795" s="5"/>
    </row>
    <row r="14796" spans="11:36">
      <c r="K14796" s="5"/>
      <c r="L14796" s="5"/>
      <c r="M14796" s="5"/>
      <c r="N14796" s="5"/>
      <c r="O14796" s="5"/>
      <c r="P14796" s="5"/>
      <c r="Q14796" s="5"/>
      <c r="R14796" s="5"/>
      <c r="S14796" s="5"/>
      <c r="T14796" s="5"/>
      <c r="U14796" s="5"/>
      <c r="V14796" s="5"/>
      <c r="W14796" s="5"/>
      <c r="X14796" s="5"/>
      <c r="Y14796" s="5"/>
      <c r="Z14796" s="5"/>
      <c r="AA14796" s="5"/>
      <c r="AB14796" s="5"/>
      <c r="AC14796" s="5"/>
      <c r="AD14796" s="5"/>
      <c r="AE14796" s="5"/>
      <c r="AF14796" s="5"/>
      <c r="AG14796" s="5"/>
      <c r="AH14796" s="5"/>
      <c r="AI14796" s="5"/>
      <c r="AJ14796" s="5"/>
    </row>
    <row r="14797" spans="11:36">
      <c r="K14797" s="5"/>
      <c r="L14797" s="5"/>
      <c r="M14797" s="5"/>
      <c r="N14797" s="5"/>
      <c r="O14797" s="5"/>
      <c r="P14797" s="5"/>
      <c r="Q14797" s="5"/>
      <c r="R14797" s="5"/>
      <c r="S14797" s="5"/>
      <c r="T14797" s="5"/>
      <c r="U14797" s="5"/>
      <c r="V14797" s="5"/>
      <c r="W14797" s="5"/>
      <c r="X14797" s="5"/>
      <c r="Y14797" s="5"/>
      <c r="Z14797" s="5"/>
      <c r="AA14797" s="5"/>
      <c r="AB14797" s="5"/>
      <c r="AC14797" s="5"/>
      <c r="AD14797" s="5"/>
      <c r="AE14797" s="5"/>
      <c r="AF14797" s="5"/>
      <c r="AG14797" s="5"/>
      <c r="AH14797" s="5"/>
      <c r="AI14797" s="5"/>
      <c r="AJ14797" s="5"/>
    </row>
    <row r="14798" spans="11:36">
      <c r="K14798" s="5"/>
      <c r="L14798" s="5"/>
      <c r="M14798" s="5"/>
      <c r="N14798" s="5"/>
      <c r="O14798" s="5"/>
      <c r="P14798" s="5"/>
      <c r="Q14798" s="5"/>
      <c r="R14798" s="5"/>
      <c r="S14798" s="5"/>
      <c r="T14798" s="5"/>
      <c r="U14798" s="5"/>
      <c r="V14798" s="5"/>
      <c r="W14798" s="5"/>
      <c r="X14798" s="5"/>
      <c r="Y14798" s="5"/>
      <c r="Z14798" s="5"/>
      <c r="AA14798" s="5"/>
      <c r="AB14798" s="5"/>
      <c r="AC14798" s="5"/>
      <c r="AD14798" s="5"/>
      <c r="AE14798" s="5"/>
      <c r="AF14798" s="5"/>
      <c r="AG14798" s="5"/>
      <c r="AH14798" s="5"/>
      <c r="AI14798" s="5"/>
      <c r="AJ14798" s="5"/>
    </row>
    <row r="14799" spans="11:36">
      <c r="K14799" s="5"/>
      <c r="L14799" s="5"/>
      <c r="M14799" s="5"/>
      <c r="N14799" s="5"/>
      <c r="O14799" s="5"/>
      <c r="P14799" s="5"/>
      <c r="Q14799" s="5"/>
      <c r="R14799" s="5"/>
      <c r="S14799" s="5"/>
      <c r="T14799" s="5"/>
      <c r="U14799" s="5"/>
      <c r="V14799" s="5"/>
      <c r="W14799" s="5"/>
      <c r="X14799" s="5"/>
      <c r="Y14799" s="5"/>
      <c r="Z14799" s="5"/>
      <c r="AA14799" s="5"/>
      <c r="AB14799" s="5"/>
      <c r="AC14799" s="5"/>
      <c r="AD14799" s="5"/>
      <c r="AE14799" s="5"/>
      <c r="AF14799" s="5"/>
      <c r="AG14799" s="5"/>
      <c r="AH14799" s="5"/>
      <c r="AI14799" s="5"/>
      <c r="AJ14799" s="5"/>
    </row>
    <row r="14800" spans="11:36">
      <c r="K14800" s="5"/>
      <c r="L14800" s="5"/>
      <c r="M14800" s="5"/>
      <c r="N14800" s="5"/>
      <c r="O14800" s="5"/>
      <c r="P14800" s="5"/>
      <c r="Q14800" s="5"/>
      <c r="R14800" s="5"/>
      <c r="S14800" s="5"/>
      <c r="T14800" s="5"/>
      <c r="U14800" s="5"/>
      <c r="V14800" s="5"/>
      <c r="W14800" s="5"/>
      <c r="X14800" s="5"/>
      <c r="Y14800" s="5"/>
      <c r="Z14800" s="5"/>
      <c r="AA14800" s="5"/>
      <c r="AB14800" s="5"/>
      <c r="AC14800" s="5"/>
      <c r="AD14800" s="5"/>
      <c r="AE14800" s="5"/>
      <c r="AF14800" s="5"/>
      <c r="AG14800" s="5"/>
      <c r="AH14800" s="5"/>
      <c r="AI14800" s="5"/>
      <c r="AJ14800" s="5"/>
    </row>
    <row r="14801" spans="11:36">
      <c r="K14801" s="5"/>
      <c r="L14801" s="5"/>
      <c r="M14801" s="5"/>
      <c r="N14801" s="5"/>
      <c r="O14801" s="5"/>
      <c r="P14801" s="5"/>
      <c r="Q14801" s="5"/>
      <c r="R14801" s="5"/>
      <c r="S14801" s="5"/>
      <c r="T14801" s="5"/>
      <c r="U14801" s="5"/>
      <c r="V14801" s="5"/>
      <c r="W14801" s="5"/>
      <c r="X14801" s="5"/>
      <c r="Y14801" s="5"/>
      <c r="Z14801" s="5"/>
      <c r="AA14801" s="5"/>
      <c r="AB14801" s="5"/>
      <c r="AC14801" s="5"/>
      <c r="AD14801" s="5"/>
      <c r="AE14801" s="5"/>
      <c r="AF14801" s="5"/>
      <c r="AG14801" s="5"/>
      <c r="AH14801" s="5"/>
      <c r="AI14801" s="5"/>
      <c r="AJ14801" s="5"/>
    </row>
    <row r="14802" spans="11:36">
      <c r="K14802" s="5"/>
      <c r="L14802" s="5"/>
      <c r="M14802" s="5"/>
      <c r="N14802" s="5"/>
      <c r="O14802" s="5"/>
      <c r="P14802" s="5"/>
      <c r="Q14802" s="5"/>
      <c r="R14802" s="5"/>
      <c r="S14802" s="5"/>
      <c r="T14802" s="5"/>
      <c r="U14802" s="5"/>
      <c r="V14802" s="5"/>
      <c r="W14802" s="5"/>
      <c r="X14802" s="5"/>
      <c r="Y14802" s="5"/>
      <c r="Z14802" s="5"/>
      <c r="AA14802" s="5"/>
      <c r="AB14802" s="5"/>
      <c r="AC14802" s="5"/>
      <c r="AD14802" s="5"/>
      <c r="AE14802" s="5"/>
      <c r="AF14802" s="5"/>
      <c r="AG14802" s="5"/>
      <c r="AH14802" s="5"/>
      <c r="AI14802" s="5"/>
      <c r="AJ14802" s="5"/>
    </row>
    <row r="14803" spans="11:36">
      <c r="K14803" s="5"/>
      <c r="L14803" s="5"/>
      <c r="M14803" s="5"/>
      <c r="N14803" s="5"/>
      <c r="O14803" s="5"/>
      <c r="P14803" s="5"/>
      <c r="Q14803" s="5"/>
      <c r="R14803" s="5"/>
      <c r="S14803" s="5"/>
      <c r="T14803" s="5"/>
      <c r="U14803" s="5"/>
      <c r="V14803" s="5"/>
      <c r="W14803" s="5"/>
      <c r="X14803" s="5"/>
      <c r="Y14803" s="5"/>
      <c r="Z14803" s="5"/>
      <c r="AA14803" s="5"/>
      <c r="AB14803" s="5"/>
      <c r="AC14803" s="5"/>
      <c r="AD14803" s="5"/>
      <c r="AE14803" s="5"/>
      <c r="AF14803" s="5"/>
      <c r="AG14803" s="5"/>
      <c r="AH14803" s="5"/>
      <c r="AI14803" s="5"/>
      <c r="AJ14803" s="5"/>
    </row>
    <row r="14804" spans="11:36">
      <c r="K14804" s="5"/>
      <c r="L14804" s="5"/>
      <c r="M14804" s="5"/>
      <c r="N14804" s="5"/>
      <c r="O14804" s="5"/>
      <c r="P14804" s="5"/>
      <c r="Q14804" s="5"/>
      <c r="R14804" s="5"/>
      <c r="S14804" s="5"/>
      <c r="T14804" s="5"/>
      <c r="U14804" s="5"/>
      <c r="V14804" s="5"/>
      <c r="W14804" s="5"/>
      <c r="X14804" s="5"/>
      <c r="Y14804" s="5"/>
      <c r="Z14804" s="5"/>
      <c r="AA14804" s="5"/>
      <c r="AB14804" s="5"/>
      <c r="AC14804" s="5"/>
      <c r="AD14804" s="5"/>
      <c r="AE14804" s="5"/>
      <c r="AF14804" s="5"/>
      <c r="AG14804" s="5"/>
      <c r="AH14804" s="5"/>
      <c r="AI14804" s="5"/>
      <c r="AJ14804" s="5"/>
    </row>
    <row r="14805" spans="11:36">
      <c r="K14805" s="5"/>
      <c r="L14805" s="5"/>
      <c r="M14805" s="5"/>
      <c r="N14805" s="5"/>
      <c r="O14805" s="5"/>
      <c r="P14805" s="5"/>
      <c r="Q14805" s="5"/>
      <c r="R14805" s="5"/>
      <c r="S14805" s="5"/>
      <c r="T14805" s="5"/>
      <c r="U14805" s="5"/>
      <c r="V14805" s="5"/>
      <c r="W14805" s="5"/>
      <c r="X14805" s="5"/>
      <c r="Y14805" s="5"/>
      <c r="Z14805" s="5"/>
      <c r="AA14805" s="5"/>
      <c r="AB14805" s="5"/>
      <c r="AC14805" s="5"/>
      <c r="AD14805" s="5"/>
      <c r="AE14805" s="5"/>
      <c r="AF14805" s="5"/>
      <c r="AG14805" s="5"/>
      <c r="AH14805" s="5"/>
      <c r="AI14805" s="5"/>
      <c r="AJ14805" s="5"/>
    </row>
    <row r="14806" spans="11:36">
      <c r="K14806" s="5"/>
      <c r="L14806" s="5"/>
      <c r="M14806" s="5"/>
      <c r="N14806" s="5"/>
      <c r="O14806" s="5"/>
      <c r="P14806" s="5"/>
      <c r="Q14806" s="5"/>
      <c r="R14806" s="5"/>
      <c r="S14806" s="5"/>
      <c r="T14806" s="5"/>
      <c r="U14806" s="5"/>
      <c r="V14806" s="5"/>
      <c r="W14806" s="5"/>
      <c r="X14806" s="5"/>
      <c r="Y14806" s="5"/>
      <c r="Z14806" s="5"/>
      <c r="AA14806" s="5"/>
      <c r="AB14806" s="5"/>
      <c r="AC14806" s="5"/>
      <c r="AD14806" s="5"/>
      <c r="AE14806" s="5"/>
      <c r="AF14806" s="5"/>
      <c r="AG14806" s="5"/>
      <c r="AH14806" s="5"/>
      <c r="AI14806" s="5"/>
      <c r="AJ14806" s="5"/>
    </row>
    <row r="14807" spans="11:36">
      <c r="K14807" s="5"/>
      <c r="L14807" s="5"/>
      <c r="M14807" s="5"/>
      <c r="N14807" s="5"/>
      <c r="O14807" s="5"/>
      <c r="P14807" s="5"/>
      <c r="Q14807" s="5"/>
      <c r="R14807" s="5"/>
      <c r="S14807" s="5"/>
      <c r="T14807" s="5"/>
      <c r="U14807" s="5"/>
      <c r="V14807" s="5"/>
      <c r="W14807" s="5"/>
      <c r="X14807" s="5"/>
      <c r="Y14807" s="5"/>
      <c r="Z14807" s="5"/>
      <c r="AA14807" s="5"/>
      <c r="AB14807" s="5"/>
      <c r="AC14807" s="5"/>
      <c r="AD14807" s="5"/>
      <c r="AE14807" s="5"/>
      <c r="AF14807" s="5"/>
      <c r="AG14807" s="5"/>
      <c r="AH14807" s="5"/>
      <c r="AI14807" s="5"/>
      <c r="AJ14807" s="5"/>
    </row>
    <row r="14808" spans="11:36">
      <c r="K14808" s="5"/>
      <c r="L14808" s="5"/>
      <c r="M14808" s="5"/>
      <c r="N14808" s="5"/>
      <c r="O14808" s="5"/>
      <c r="P14808" s="5"/>
      <c r="Q14808" s="5"/>
      <c r="R14808" s="5"/>
      <c r="S14808" s="5"/>
      <c r="T14808" s="5"/>
      <c r="U14808" s="5"/>
      <c r="V14808" s="5"/>
      <c r="W14808" s="5"/>
      <c r="X14808" s="5"/>
      <c r="Y14808" s="5"/>
      <c r="Z14808" s="5"/>
      <c r="AA14808" s="5"/>
      <c r="AB14808" s="5"/>
      <c r="AC14808" s="5"/>
      <c r="AD14808" s="5"/>
      <c r="AE14808" s="5"/>
      <c r="AF14808" s="5"/>
      <c r="AG14808" s="5"/>
      <c r="AH14808" s="5"/>
      <c r="AI14808" s="5"/>
      <c r="AJ14808" s="5"/>
    </row>
    <row r="14809" spans="11:36">
      <c r="K14809" s="5"/>
      <c r="L14809" s="5"/>
      <c r="M14809" s="5"/>
      <c r="N14809" s="5"/>
      <c r="O14809" s="5"/>
      <c r="P14809" s="5"/>
      <c r="Q14809" s="5"/>
      <c r="R14809" s="5"/>
      <c r="S14809" s="5"/>
      <c r="T14809" s="5"/>
      <c r="U14809" s="5"/>
      <c r="V14809" s="5"/>
      <c r="W14809" s="5"/>
      <c r="X14809" s="5"/>
      <c r="Y14809" s="5"/>
      <c r="Z14809" s="5"/>
      <c r="AA14809" s="5"/>
      <c r="AB14809" s="5"/>
      <c r="AC14809" s="5"/>
      <c r="AD14809" s="5"/>
      <c r="AE14809" s="5"/>
      <c r="AF14809" s="5"/>
      <c r="AG14809" s="5"/>
      <c r="AH14809" s="5"/>
      <c r="AI14809" s="5"/>
      <c r="AJ14809" s="5"/>
    </row>
    <row r="14810" spans="11:36">
      <c r="K14810" s="5"/>
      <c r="L14810" s="5"/>
      <c r="M14810" s="5"/>
      <c r="N14810" s="5"/>
      <c r="O14810" s="5"/>
      <c r="P14810" s="5"/>
      <c r="Q14810" s="5"/>
      <c r="R14810" s="5"/>
      <c r="S14810" s="5"/>
      <c r="T14810" s="5"/>
      <c r="U14810" s="5"/>
      <c r="V14810" s="5"/>
      <c r="W14810" s="5"/>
      <c r="X14810" s="5"/>
      <c r="Y14810" s="5"/>
      <c r="Z14810" s="5"/>
      <c r="AA14810" s="5"/>
      <c r="AB14810" s="5"/>
      <c r="AC14810" s="5"/>
      <c r="AD14810" s="5"/>
      <c r="AE14810" s="5"/>
      <c r="AF14810" s="5"/>
      <c r="AG14810" s="5"/>
      <c r="AH14810" s="5"/>
      <c r="AI14810" s="5"/>
      <c r="AJ14810" s="5"/>
    </row>
    <row r="14811" spans="11:36">
      <c r="K14811" s="5"/>
      <c r="L14811" s="5"/>
      <c r="M14811" s="5"/>
      <c r="N14811" s="5"/>
      <c r="O14811" s="5"/>
      <c r="P14811" s="5"/>
      <c r="Q14811" s="5"/>
      <c r="R14811" s="5"/>
      <c r="S14811" s="5"/>
      <c r="T14811" s="5"/>
      <c r="U14811" s="5"/>
      <c r="V14811" s="5"/>
      <c r="W14811" s="5"/>
      <c r="X14811" s="5"/>
      <c r="Y14811" s="5"/>
      <c r="Z14811" s="5"/>
      <c r="AA14811" s="5"/>
      <c r="AB14811" s="5"/>
      <c r="AC14811" s="5"/>
      <c r="AD14811" s="5"/>
      <c r="AE14811" s="5"/>
      <c r="AF14811" s="5"/>
      <c r="AG14811" s="5"/>
      <c r="AH14811" s="5"/>
      <c r="AI14811" s="5"/>
      <c r="AJ14811" s="5"/>
    </row>
    <row r="14812" spans="11:36">
      <c r="K14812" s="5"/>
      <c r="L14812" s="5"/>
      <c r="M14812" s="5"/>
      <c r="N14812" s="5"/>
      <c r="O14812" s="5"/>
      <c r="P14812" s="5"/>
      <c r="Q14812" s="5"/>
      <c r="R14812" s="5"/>
      <c r="S14812" s="5"/>
      <c r="T14812" s="5"/>
      <c r="U14812" s="5"/>
      <c r="V14812" s="5"/>
      <c r="W14812" s="5"/>
      <c r="X14812" s="5"/>
      <c r="Y14812" s="5"/>
      <c r="Z14812" s="5"/>
      <c r="AA14812" s="5"/>
      <c r="AB14812" s="5"/>
      <c r="AC14812" s="5"/>
      <c r="AD14812" s="5"/>
      <c r="AE14812" s="5"/>
      <c r="AF14812" s="5"/>
      <c r="AG14812" s="5"/>
      <c r="AH14812" s="5"/>
      <c r="AI14812" s="5"/>
      <c r="AJ14812" s="5"/>
    </row>
    <row r="14813" spans="11:36">
      <c r="K14813" s="5"/>
      <c r="L14813" s="5"/>
      <c r="M14813" s="5"/>
      <c r="N14813" s="5"/>
      <c r="O14813" s="5"/>
      <c r="P14813" s="5"/>
      <c r="Q14813" s="5"/>
      <c r="R14813" s="5"/>
      <c r="S14813" s="5"/>
      <c r="T14813" s="5"/>
      <c r="U14813" s="5"/>
      <c r="V14813" s="5"/>
      <c r="W14813" s="5"/>
      <c r="X14813" s="5"/>
      <c r="Y14813" s="5"/>
      <c r="Z14813" s="5"/>
      <c r="AA14813" s="5"/>
      <c r="AB14813" s="5"/>
      <c r="AC14813" s="5"/>
      <c r="AD14813" s="5"/>
      <c r="AE14813" s="5"/>
      <c r="AF14813" s="5"/>
      <c r="AG14813" s="5"/>
      <c r="AH14813" s="5"/>
      <c r="AI14813" s="5"/>
      <c r="AJ14813" s="5"/>
    </row>
    <row r="14814" spans="11:36">
      <c r="K14814" s="5"/>
      <c r="L14814" s="5"/>
      <c r="M14814" s="5"/>
      <c r="N14814" s="5"/>
      <c r="O14814" s="5"/>
      <c r="P14814" s="5"/>
      <c r="Q14814" s="5"/>
      <c r="R14814" s="5"/>
      <c r="S14814" s="5"/>
      <c r="T14814" s="5"/>
      <c r="U14814" s="5"/>
      <c r="V14814" s="5"/>
      <c r="W14814" s="5"/>
      <c r="X14814" s="5"/>
      <c r="Y14814" s="5"/>
      <c r="Z14814" s="5"/>
      <c r="AA14814" s="5"/>
      <c r="AB14814" s="5"/>
      <c r="AC14814" s="5"/>
      <c r="AD14814" s="5"/>
      <c r="AE14814" s="5"/>
      <c r="AF14814" s="5"/>
      <c r="AG14814" s="5"/>
      <c r="AH14814" s="5"/>
      <c r="AI14814" s="5"/>
      <c r="AJ14814" s="5"/>
    </row>
    <row r="14815" spans="11:36">
      <c r="K14815" s="5"/>
      <c r="L14815" s="5"/>
      <c r="M14815" s="5"/>
      <c r="N14815" s="5"/>
      <c r="O14815" s="5"/>
      <c r="P14815" s="5"/>
      <c r="Q14815" s="5"/>
      <c r="R14815" s="5"/>
      <c r="S14815" s="5"/>
      <c r="T14815" s="5"/>
      <c r="U14815" s="5"/>
      <c r="V14815" s="5"/>
      <c r="W14815" s="5"/>
      <c r="X14815" s="5"/>
      <c r="Y14815" s="5"/>
      <c r="Z14815" s="5"/>
      <c r="AA14815" s="5"/>
      <c r="AB14815" s="5"/>
      <c r="AC14815" s="5"/>
      <c r="AD14815" s="5"/>
      <c r="AE14815" s="5"/>
      <c r="AF14815" s="5"/>
      <c r="AG14815" s="5"/>
      <c r="AH14815" s="5"/>
      <c r="AI14815" s="5"/>
      <c r="AJ14815" s="5"/>
    </row>
    <row r="14816" spans="11:36">
      <c r="K14816" s="5"/>
      <c r="L14816" s="5"/>
      <c r="M14816" s="5"/>
      <c r="N14816" s="5"/>
      <c r="O14816" s="5"/>
      <c r="P14816" s="5"/>
      <c r="Q14816" s="5"/>
      <c r="R14816" s="5"/>
      <c r="S14816" s="5"/>
      <c r="T14816" s="5"/>
      <c r="U14816" s="5"/>
      <c r="V14816" s="5"/>
      <c r="W14816" s="5"/>
      <c r="X14816" s="5"/>
      <c r="Y14816" s="5"/>
      <c r="Z14816" s="5"/>
      <c r="AA14816" s="5"/>
      <c r="AB14816" s="5"/>
      <c r="AC14816" s="5"/>
      <c r="AD14816" s="5"/>
      <c r="AE14816" s="5"/>
      <c r="AF14816" s="5"/>
      <c r="AG14816" s="5"/>
      <c r="AH14816" s="5"/>
      <c r="AI14816" s="5"/>
      <c r="AJ14816" s="5"/>
    </row>
    <row r="14817" spans="11:36">
      <c r="K14817" s="5"/>
      <c r="L14817" s="5"/>
      <c r="M14817" s="5"/>
      <c r="N14817" s="5"/>
      <c r="O14817" s="5"/>
      <c r="P14817" s="5"/>
      <c r="Q14817" s="5"/>
      <c r="R14817" s="5"/>
      <c r="S14817" s="5"/>
      <c r="T14817" s="5"/>
      <c r="U14817" s="5"/>
      <c r="V14817" s="5"/>
      <c r="W14817" s="5"/>
      <c r="X14817" s="5"/>
      <c r="Y14817" s="5"/>
      <c r="Z14817" s="5"/>
      <c r="AA14817" s="5"/>
      <c r="AB14817" s="5"/>
      <c r="AC14817" s="5"/>
      <c r="AD14817" s="5"/>
      <c r="AE14817" s="5"/>
      <c r="AF14817" s="5"/>
      <c r="AG14817" s="5"/>
      <c r="AH14817" s="5"/>
      <c r="AI14817" s="5"/>
      <c r="AJ14817" s="5"/>
    </row>
    <row r="14818" spans="11:36">
      <c r="K14818" s="5"/>
      <c r="L14818" s="5"/>
      <c r="M14818" s="5"/>
      <c r="N14818" s="5"/>
      <c r="O14818" s="5"/>
      <c r="P14818" s="5"/>
      <c r="Q14818" s="5"/>
      <c r="R14818" s="5"/>
      <c r="S14818" s="5"/>
      <c r="T14818" s="5"/>
      <c r="U14818" s="5"/>
      <c r="V14818" s="5"/>
      <c r="W14818" s="5"/>
      <c r="X14818" s="5"/>
      <c r="Y14818" s="5"/>
      <c r="Z14818" s="5"/>
      <c r="AA14818" s="5"/>
      <c r="AB14818" s="5"/>
      <c r="AC14818" s="5"/>
      <c r="AD14818" s="5"/>
      <c r="AE14818" s="5"/>
      <c r="AF14818" s="5"/>
      <c r="AG14818" s="5"/>
      <c r="AH14818" s="5"/>
      <c r="AI14818" s="5"/>
      <c r="AJ14818" s="5"/>
    </row>
    <row r="14819" spans="11:36">
      <c r="K14819" s="5"/>
      <c r="L14819" s="5"/>
      <c r="M14819" s="5"/>
      <c r="N14819" s="5"/>
      <c r="O14819" s="5"/>
      <c r="P14819" s="5"/>
      <c r="Q14819" s="5"/>
      <c r="R14819" s="5"/>
      <c r="S14819" s="5"/>
      <c r="T14819" s="5"/>
      <c r="U14819" s="5"/>
      <c r="V14819" s="5"/>
      <c r="W14819" s="5"/>
      <c r="X14819" s="5"/>
      <c r="Y14819" s="5"/>
      <c r="Z14819" s="5"/>
      <c r="AA14819" s="5"/>
      <c r="AB14819" s="5"/>
      <c r="AC14819" s="5"/>
      <c r="AD14819" s="5"/>
      <c r="AE14819" s="5"/>
      <c r="AF14819" s="5"/>
      <c r="AG14819" s="5"/>
      <c r="AH14819" s="5"/>
      <c r="AI14819" s="5"/>
      <c r="AJ14819" s="5"/>
    </row>
    <row r="14820" spans="11:36">
      <c r="K14820" s="5"/>
      <c r="L14820" s="5"/>
      <c r="M14820" s="5"/>
      <c r="N14820" s="5"/>
      <c r="O14820" s="5"/>
      <c r="P14820" s="5"/>
      <c r="Q14820" s="5"/>
      <c r="R14820" s="5"/>
      <c r="S14820" s="5"/>
      <c r="T14820" s="5"/>
      <c r="U14820" s="5"/>
      <c r="V14820" s="5"/>
      <c r="W14820" s="5"/>
      <c r="X14820" s="5"/>
      <c r="Y14820" s="5"/>
      <c r="Z14820" s="5"/>
      <c r="AA14820" s="5"/>
      <c r="AB14820" s="5"/>
      <c r="AC14820" s="5"/>
      <c r="AD14820" s="5"/>
      <c r="AE14820" s="5"/>
      <c r="AF14820" s="5"/>
      <c r="AG14820" s="5"/>
      <c r="AH14820" s="5"/>
      <c r="AI14820" s="5"/>
      <c r="AJ14820" s="5"/>
    </row>
    <row r="14821" spans="11:36">
      <c r="K14821" s="5"/>
      <c r="L14821" s="5"/>
      <c r="M14821" s="5"/>
      <c r="N14821" s="5"/>
      <c r="O14821" s="5"/>
      <c r="P14821" s="5"/>
      <c r="Q14821" s="5"/>
      <c r="R14821" s="5"/>
      <c r="S14821" s="5"/>
      <c r="T14821" s="5"/>
      <c r="U14821" s="5"/>
      <c r="V14821" s="5"/>
      <c r="W14821" s="5"/>
      <c r="X14821" s="5"/>
      <c r="Y14821" s="5"/>
      <c r="Z14821" s="5"/>
      <c r="AA14821" s="5"/>
      <c r="AB14821" s="5"/>
      <c r="AC14821" s="5"/>
      <c r="AD14821" s="5"/>
      <c r="AE14821" s="5"/>
      <c r="AF14821" s="5"/>
      <c r="AG14821" s="5"/>
      <c r="AH14821" s="5"/>
      <c r="AI14821" s="5"/>
      <c r="AJ14821" s="5"/>
    </row>
    <row r="14822" spans="11:36">
      <c r="K14822" s="5"/>
      <c r="L14822" s="5"/>
      <c r="M14822" s="5"/>
      <c r="N14822" s="5"/>
      <c r="O14822" s="5"/>
      <c r="P14822" s="5"/>
      <c r="Q14822" s="5"/>
      <c r="R14822" s="5"/>
      <c r="S14822" s="5"/>
      <c r="T14822" s="5"/>
      <c r="U14822" s="5"/>
      <c r="V14822" s="5"/>
      <c r="W14822" s="5"/>
      <c r="X14822" s="5"/>
      <c r="Y14822" s="5"/>
      <c r="Z14822" s="5"/>
      <c r="AA14822" s="5"/>
      <c r="AB14822" s="5"/>
      <c r="AC14822" s="5"/>
      <c r="AD14822" s="5"/>
      <c r="AE14822" s="5"/>
      <c r="AF14822" s="5"/>
      <c r="AG14822" s="5"/>
      <c r="AH14822" s="5"/>
      <c r="AI14822" s="5"/>
      <c r="AJ14822" s="5"/>
    </row>
    <row r="14823" spans="11:36">
      <c r="K14823" s="5"/>
      <c r="L14823" s="5"/>
      <c r="M14823" s="5"/>
      <c r="N14823" s="5"/>
      <c r="O14823" s="5"/>
      <c r="P14823" s="5"/>
      <c r="Q14823" s="5"/>
      <c r="R14823" s="5"/>
      <c r="S14823" s="5"/>
      <c r="T14823" s="5"/>
      <c r="U14823" s="5"/>
      <c r="V14823" s="5"/>
      <c r="W14823" s="5"/>
      <c r="X14823" s="5"/>
      <c r="Y14823" s="5"/>
      <c r="Z14823" s="5"/>
      <c r="AA14823" s="5"/>
      <c r="AB14823" s="5"/>
      <c r="AC14823" s="5"/>
      <c r="AD14823" s="5"/>
      <c r="AE14823" s="5"/>
      <c r="AF14823" s="5"/>
      <c r="AG14823" s="5"/>
      <c r="AH14823" s="5"/>
      <c r="AI14823" s="5"/>
      <c r="AJ14823" s="5"/>
    </row>
    <row r="14824" spans="11:36">
      <c r="K14824" s="5"/>
      <c r="L14824" s="5"/>
      <c r="M14824" s="5"/>
      <c r="N14824" s="5"/>
      <c r="O14824" s="5"/>
      <c r="P14824" s="5"/>
      <c r="Q14824" s="5"/>
      <c r="R14824" s="5"/>
      <c r="S14824" s="5"/>
      <c r="T14824" s="5"/>
      <c r="U14824" s="5"/>
      <c r="V14824" s="5"/>
      <c r="W14824" s="5"/>
      <c r="X14824" s="5"/>
      <c r="Y14824" s="5"/>
      <c r="Z14824" s="5"/>
      <c r="AA14824" s="5"/>
      <c r="AB14824" s="5"/>
      <c r="AC14824" s="5"/>
      <c r="AD14824" s="5"/>
      <c r="AE14824" s="5"/>
      <c r="AF14824" s="5"/>
      <c r="AG14824" s="5"/>
      <c r="AH14824" s="5"/>
      <c r="AI14824" s="5"/>
      <c r="AJ14824" s="5"/>
    </row>
    <row r="14825" spans="11:36">
      <c r="K14825" s="5"/>
      <c r="L14825" s="5"/>
      <c r="M14825" s="5"/>
      <c r="N14825" s="5"/>
      <c r="O14825" s="5"/>
      <c r="P14825" s="5"/>
      <c r="Q14825" s="5"/>
      <c r="R14825" s="5"/>
      <c r="S14825" s="5"/>
      <c r="T14825" s="5"/>
      <c r="U14825" s="5"/>
      <c r="V14825" s="5"/>
      <c r="W14825" s="5"/>
      <c r="X14825" s="5"/>
      <c r="Y14825" s="5"/>
      <c r="Z14825" s="5"/>
      <c r="AA14825" s="5"/>
      <c r="AB14825" s="5"/>
      <c r="AC14825" s="5"/>
      <c r="AD14825" s="5"/>
      <c r="AE14825" s="5"/>
      <c r="AF14825" s="5"/>
      <c r="AG14825" s="5"/>
      <c r="AH14825" s="5"/>
      <c r="AI14825" s="5"/>
      <c r="AJ14825" s="5"/>
    </row>
    <row r="14826" spans="11:36">
      <c r="K14826" s="5"/>
      <c r="L14826" s="5"/>
      <c r="M14826" s="5"/>
      <c r="N14826" s="5"/>
      <c r="O14826" s="5"/>
      <c r="P14826" s="5"/>
      <c r="Q14826" s="5"/>
      <c r="R14826" s="5"/>
      <c r="S14826" s="5"/>
      <c r="T14826" s="5"/>
      <c r="U14826" s="5"/>
      <c r="V14826" s="5"/>
      <c r="W14826" s="5"/>
      <c r="X14826" s="5"/>
      <c r="Y14826" s="5"/>
      <c r="Z14826" s="5"/>
      <c r="AA14826" s="5"/>
      <c r="AB14826" s="5"/>
      <c r="AC14826" s="5"/>
      <c r="AD14826" s="5"/>
      <c r="AE14826" s="5"/>
      <c r="AF14826" s="5"/>
      <c r="AG14826" s="5"/>
      <c r="AH14826" s="5"/>
      <c r="AI14826" s="5"/>
      <c r="AJ14826" s="5"/>
    </row>
    <row r="14827" spans="11:36">
      <c r="K14827" s="5"/>
      <c r="L14827" s="5"/>
      <c r="M14827" s="5"/>
      <c r="N14827" s="5"/>
      <c r="O14827" s="5"/>
      <c r="P14827" s="5"/>
      <c r="Q14827" s="5"/>
      <c r="R14827" s="5"/>
      <c r="S14827" s="5"/>
      <c r="T14827" s="5"/>
      <c r="U14827" s="5"/>
      <c r="V14827" s="5"/>
      <c r="W14827" s="5"/>
      <c r="X14827" s="5"/>
      <c r="Y14827" s="5"/>
      <c r="Z14827" s="5"/>
      <c r="AA14827" s="5"/>
      <c r="AB14827" s="5"/>
      <c r="AC14827" s="5"/>
      <c r="AD14827" s="5"/>
      <c r="AE14827" s="5"/>
      <c r="AF14827" s="5"/>
      <c r="AG14827" s="5"/>
      <c r="AH14827" s="5"/>
      <c r="AI14827" s="5"/>
      <c r="AJ14827" s="5"/>
    </row>
    <row r="14828" spans="11:36">
      <c r="K14828" s="5"/>
      <c r="L14828" s="5"/>
      <c r="M14828" s="5"/>
      <c r="N14828" s="5"/>
      <c r="O14828" s="5"/>
      <c r="P14828" s="5"/>
      <c r="Q14828" s="5"/>
      <c r="R14828" s="5"/>
      <c r="S14828" s="5"/>
      <c r="T14828" s="5"/>
      <c r="U14828" s="5"/>
      <c r="V14828" s="5"/>
      <c r="W14828" s="5"/>
      <c r="X14828" s="5"/>
      <c r="Y14828" s="5"/>
      <c r="Z14828" s="5"/>
      <c r="AA14828" s="5"/>
      <c r="AB14828" s="5"/>
      <c r="AC14828" s="5"/>
      <c r="AD14828" s="5"/>
      <c r="AE14828" s="5"/>
      <c r="AF14828" s="5"/>
      <c r="AG14828" s="5"/>
      <c r="AH14828" s="5"/>
      <c r="AI14828" s="5"/>
      <c r="AJ14828" s="5"/>
    </row>
    <row r="14829" spans="11:36">
      <c r="K14829" s="5"/>
      <c r="L14829" s="5"/>
      <c r="M14829" s="5"/>
      <c r="N14829" s="5"/>
      <c r="O14829" s="5"/>
      <c r="P14829" s="5"/>
      <c r="Q14829" s="5"/>
      <c r="R14829" s="5"/>
      <c r="S14829" s="5"/>
      <c r="T14829" s="5"/>
      <c r="U14829" s="5"/>
      <c r="V14829" s="5"/>
      <c r="W14829" s="5"/>
      <c r="X14829" s="5"/>
      <c r="Y14829" s="5"/>
      <c r="Z14829" s="5"/>
      <c r="AA14829" s="5"/>
      <c r="AB14829" s="5"/>
      <c r="AC14829" s="5"/>
      <c r="AD14829" s="5"/>
      <c r="AE14829" s="5"/>
      <c r="AF14829" s="5"/>
      <c r="AG14829" s="5"/>
      <c r="AH14829" s="5"/>
      <c r="AI14829" s="5"/>
      <c r="AJ14829" s="5"/>
    </row>
    <row r="14830" spans="11:36">
      <c r="K14830" s="5"/>
      <c r="L14830" s="5"/>
      <c r="M14830" s="5"/>
      <c r="N14830" s="5"/>
      <c r="O14830" s="5"/>
      <c r="P14830" s="5"/>
      <c r="Q14830" s="5"/>
      <c r="R14830" s="5"/>
      <c r="S14830" s="5"/>
      <c r="T14830" s="5"/>
      <c r="U14830" s="5"/>
      <c r="V14830" s="5"/>
      <c r="W14830" s="5"/>
      <c r="X14830" s="5"/>
      <c r="Y14830" s="5"/>
      <c r="Z14830" s="5"/>
      <c r="AA14830" s="5"/>
      <c r="AB14830" s="5"/>
      <c r="AC14830" s="5"/>
      <c r="AD14830" s="5"/>
      <c r="AE14830" s="5"/>
      <c r="AF14830" s="5"/>
      <c r="AG14830" s="5"/>
      <c r="AH14830" s="5"/>
      <c r="AI14830" s="5"/>
      <c r="AJ14830" s="5"/>
    </row>
    <row r="14831" spans="11:36">
      <c r="K14831" s="5"/>
      <c r="L14831" s="5"/>
      <c r="M14831" s="5"/>
      <c r="N14831" s="5"/>
      <c r="O14831" s="5"/>
      <c r="P14831" s="5"/>
      <c r="Q14831" s="5"/>
      <c r="R14831" s="5"/>
      <c r="S14831" s="5"/>
      <c r="T14831" s="5"/>
      <c r="U14831" s="5"/>
      <c r="V14831" s="5"/>
      <c r="W14831" s="5"/>
      <c r="X14831" s="5"/>
      <c r="Y14831" s="5"/>
      <c r="Z14831" s="5"/>
      <c r="AA14831" s="5"/>
      <c r="AB14831" s="5"/>
      <c r="AC14831" s="5"/>
      <c r="AD14831" s="5"/>
      <c r="AE14831" s="5"/>
      <c r="AF14831" s="5"/>
      <c r="AG14831" s="5"/>
      <c r="AH14831" s="5"/>
      <c r="AI14831" s="5"/>
      <c r="AJ14831" s="5"/>
    </row>
    <row r="14832" spans="11:36">
      <c r="K14832" s="5"/>
      <c r="L14832" s="5"/>
      <c r="M14832" s="5"/>
      <c r="N14832" s="5"/>
      <c r="O14832" s="5"/>
      <c r="P14832" s="5"/>
      <c r="Q14832" s="5"/>
      <c r="R14832" s="5"/>
      <c r="S14832" s="5"/>
      <c r="T14832" s="5"/>
      <c r="U14832" s="5"/>
      <c r="V14832" s="5"/>
      <c r="W14832" s="5"/>
      <c r="X14832" s="5"/>
      <c r="Y14832" s="5"/>
      <c r="Z14832" s="5"/>
      <c r="AA14832" s="5"/>
      <c r="AB14832" s="5"/>
      <c r="AC14832" s="5"/>
      <c r="AD14832" s="5"/>
      <c r="AE14832" s="5"/>
      <c r="AF14832" s="5"/>
      <c r="AG14832" s="5"/>
      <c r="AH14832" s="5"/>
      <c r="AI14832" s="5"/>
      <c r="AJ14832" s="5"/>
    </row>
    <row r="14833" spans="11:36">
      <c r="K14833" s="5"/>
      <c r="L14833" s="5"/>
      <c r="M14833" s="5"/>
      <c r="N14833" s="5"/>
      <c r="O14833" s="5"/>
      <c r="P14833" s="5"/>
      <c r="Q14833" s="5"/>
      <c r="R14833" s="5"/>
      <c r="S14833" s="5"/>
      <c r="T14833" s="5"/>
      <c r="U14833" s="5"/>
      <c r="V14833" s="5"/>
      <c r="W14833" s="5"/>
      <c r="X14833" s="5"/>
      <c r="Y14833" s="5"/>
      <c r="Z14833" s="5"/>
      <c r="AA14833" s="5"/>
      <c r="AB14833" s="5"/>
      <c r="AC14833" s="5"/>
      <c r="AD14833" s="5"/>
      <c r="AE14833" s="5"/>
      <c r="AF14833" s="5"/>
      <c r="AG14833" s="5"/>
      <c r="AH14833" s="5"/>
      <c r="AI14833" s="5"/>
      <c r="AJ14833" s="5"/>
    </row>
    <row r="14834" spans="11:36">
      <c r="K14834" s="5"/>
      <c r="L14834" s="5"/>
      <c r="M14834" s="5"/>
      <c r="N14834" s="5"/>
      <c r="O14834" s="5"/>
      <c r="P14834" s="5"/>
      <c r="Q14834" s="5"/>
      <c r="R14834" s="5"/>
      <c r="S14834" s="5"/>
      <c r="T14834" s="5"/>
      <c r="U14834" s="5"/>
      <c r="V14834" s="5"/>
      <c r="W14834" s="5"/>
      <c r="X14834" s="5"/>
      <c r="Y14834" s="5"/>
      <c r="Z14834" s="5"/>
      <c r="AA14834" s="5"/>
      <c r="AB14834" s="5"/>
      <c r="AC14834" s="5"/>
      <c r="AD14834" s="5"/>
      <c r="AE14834" s="5"/>
      <c r="AF14834" s="5"/>
      <c r="AG14834" s="5"/>
      <c r="AH14834" s="5"/>
      <c r="AI14834" s="5"/>
      <c r="AJ14834" s="5"/>
    </row>
    <row r="14835" spans="11:36">
      <c r="K14835" s="5"/>
      <c r="L14835" s="5"/>
      <c r="M14835" s="5"/>
      <c r="N14835" s="5"/>
      <c r="O14835" s="5"/>
      <c r="P14835" s="5"/>
      <c r="Q14835" s="5"/>
      <c r="R14835" s="5"/>
      <c r="S14835" s="5"/>
      <c r="T14835" s="5"/>
      <c r="U14835" s="5"/>
      <c r="V14835" s="5"/>
      <c r="W14835" s="5"/>
      <c r="X14835" s="5"/>
      <c r="Y14835" s="5"/>
      <c r="Z14835" s="5"/>
      <c r="AA14835" s="5"/>
      <c r="AB14835" s="5"/>
      <c r="AC14835" s="5"/>
      <c r="AD14835" s="5"/>
      <c r="AE14835" s="5"/>
      <c r="AF14835" s="5"/>
      <c r="AG14835" s="5"/>
      <c r="AH14835" s="5"/>
      <c r="AI14835" s="5"/>
      <c r="AJ14835" s="5"/>
    </row>
    <row r="14836" spans="11:36">
      <c r="K14836" s="5"/>
      <c r="L14836" s="5"/>
      <c r="M14836" s="5"/>
      <c r="N14836" s="5"/>
      <c r="O14836" s="5"/>
      <c r="P14836" s="5"/>
      <c r="Q14836" s="5"/>
      <c r="R14836" s="5"/>
      <c r="S14836" s="5"/>
      <c r="T14836" s="5"/>
      <c r="U14836" s="5"/>
      <c r="V14836" s="5"/>
      <c r="W14836" s="5"/>
      <c r="X14836" s="5"/>
      <c r="Y14836" s="5"/>
      <c r="Z14836" s="5"/>
      <c r="AA14836" s="5"/>
      <c r="AB14836" s="5"/>
      <c r="AC14836" s="5"/>
      <c r="AD14836" s="5"/>
      <c r="AE14836" s="5"/>
      <c r="AF14836" s="5"/>
      <c r="AG14836" s="5"/>
      <c r="AH14836" s="5"/>
      <c r="AI14836" s="5"/>
      <c r="AJ14836" s="5"/>
    </row>
    <row r="14837" spans="11:36">
      <c r="K14837" s="5"/>
      <c r="L14837" s="5"/>
      <c r="M14837" s="5"/>
      <c r="N14837" s="5"/>
      <c r="O14837" s="5"/>
      <c r="P14837" s="5"/>
      <c r="Q14837" s="5"/>
      <c r="R14837" s="5"/>
      <c r="S14837" s="5"/>
      <c r="T14837" s="5"/>
      <c r="U14837" s="5"/>
      <c r="V14837" s="5"/>
      <c r="W14837" s="5"/>
      <c r="X14837" s="5"/>
      <c r="Y14837" s="5"/>
      <c r="Z14837" s="5"/>
      <c r="AA14837" s="5"/>
      <c r="AB14837" s="5"/>
      <c r="AC14837" s="5"/>
      <c r="AD14837" s="5"/>
      <c r="AE14837" s="5"/>
      <c r="AF14837" s="5"/>
      <c r="AG14837" s="5"/>
      <c r="AH14837" s="5"/>
      <c r="AI14837" s="5"/>
      <c r="AJ14837" s="5"/>
    </row>
    <row r="14838" spans="11:36">
      <c r="K14838" s="5"/>
      <c r="L14838" s="5"/>
      <c r="M14838" s="5"/>
      <c r="N14838" s="5"/>
      <c r="O14838" s="5"/>
      <c r="P14838" s="5"/>
      <c r="Q14838" s="5"/>
      <c r="R14838" s="5"/>
      <c r="S14838" s="5"/>
      <c r="T14838" s="5"/>
      <c r="U14838" s="5"/>
      <c r="V14838" s="5"/>
      <c r="W14838" s="5"/>
      <c r="X14838" s="5"/>
      <c r="Y14838" s="5"/>
      <c r="Z14838" s="5"/>
      <c r="AA14838" s="5"/>
      <c r="AB14838" s="5"/>
      <c r="AC14838" s="5"/>
      <c r="AD14838" s="5"/>
      <c r="AE14838" s="5"/>
      <c r="AF14838" s="5"/>
      <c r="AG14838" s="5"/>
      <c r="AH14838" s="5"/>
      <c r="AI14838" s="5"/>
      <c r="AJ14838" s="5"/>
    </row>
    <row r="14839" spans="11:36">
      <c r="K14839" s="5"/>
      <c r="L14839" s="5"/>
      <c r="M14839" s="5"/>
      <c r="N14839" s="5"/>
      <c r="O14839" s="5"/>
      <c r="P14839" s="5"/>
      <c r="Q14839" s="5"/>
      <c r="R14839" s="5"/>
      <c r="S14839" s="5"/>
      <c r="T14839" s="5"/>
      <c r="U14839" s="5"/>
      <c r="V14839" s="5"/>
      <c r="W14839" s="5"/>
      <c r="X14839" s="5"/>
      <c r="Y14839" s="5"/>
      <c r="Z14839" s="5"/>
      <c r="AA14839" s="5"/>
      <c r="AB14839" s="5"/>
      <c r="AC14839" s="5"/>
      <c r="AD14839" s="5"/>
      <c r="AE14839" s="5"/>
      <c r="AF14839" s="5"/>
      <c r="AG14839" s="5"/>
      <c r="AH14839" s="5"/>
      <c r="AI14839" s="5"/>
      <c r="AJ14839" s="5"/>
    </row>
    <row r="14840" spans="11:36">
      <c r="K14840" s="5"/>
      <c r="L14840" s="5"/>
      <c r="M14840" s="5"/>
      <c r="N14840" s="5"/>
      <c r="O14840" s="5"/>
      <c r="P14840" s="5"/>
      <c r="Q14840" s="5"/>
      <c r="R14840" s="5"/>
      <c r="S14840" s="5"/>
      <c r="T14840" s="5"/>
      <c r="U14840" s="5"/>
      <c r="V14840" s="5"/>
      <c r="W14840" s="5"/>
      <c r="X14840" s="5"/>
      <c r="Y14840" s="5"/>
      <c r="Z14840" s="5"/>
      <c r="AA14840" s="5"/>
      <c r="AB14840" s="5"/>
      <c r="AC14840" s="5"/>
      <c r="AD14840" s="5"/>
      <c r="AE14840" s="5"/>
      <c r="AF14840" s="5"/>
      <c r="AG14840" s="5"/>
      <c r="AH14840" s="5"/>
      <c r="AI14840" s="5"/>
      <c r="AJ14840" s="5"/>
    </row>
    <row r="14841" spans="11:36">
      <c r="K14841" s="5"/>
      <c r="L14841" s="5"/>
      <c r="M14841" s="5"/>
      <c r="N14841" s="5"/>
      <c r="O14841" s="5"/>
      <c r="P14841" s="5"/>
      <c r="Q14841" s="5"/>
      <c r="R14841" s="5"/>
      <c r="S14841" s="5"/>
      <c r="T14841" s="5"/>
      <c r="U14841" s="5"/>
      <c r="V14841" s="5"/>
      <c r="W14841" s="5"/>
      <c r="X14841" s="5"/>
      <c r="Y14841" s="5"/>
      <c r="Z14841" s="5"/>
      <c r="AA14841" s="5"/>
      <c r="AB14841" s="5"/>
      <c r="AC14841" s="5"/>
      <c r="AD14841" s="5"/>
      <c r="AE14841" s="5"/>
      <c r="AF14841" s="5"/>
      <c r="AG14841" s="5"/>
      <c r="AH14841" s="5"/>
      <c r="AI14841" s="5"/>
      <c r="AJ14841" s="5"/>
    </row>
    <row r="14842" spans="11:36">
      <c r="K14842" s="5"/>
      <c r="L14842" s="5"/>
      <c r="M14842" s="5"/>
      <c r="N14842" s="5"/>
      <c r="O14842" s="5"/>
      <c r="P14842" s="5"/>
      <c r="Q14842" s="5"/>
      <c r="R14842" s="5"/>
      <c r="S14842" s="5"/>
      <c r="T14842" s="5"/>
      <c r="U14842" s="5"/>
      <c r="V14842" s="5"/>
      <c r="W14842" s="5"/>
      <c r="X14842" s="5"/>
      <c r="Y14842" s="5"/>
      <c r="Z14842" s="5"/>
      <c r="AA14842" s="5"/>
      <c r="AB14842" s="5"/>
      <c r="AC14842" s="5"/>
      <c r="AD14842" s="5"/>
      <c r="AE14842" s="5"/>
      <c r="AF14842" s="5"/>
      <c r="AG14842" s="5"/>
      <c r="AH14842" s="5"/>
      <c r="AI14842" s="5"/>
      <c r="AJ14842" s="5"/>
    </row>
    <row r="14843" spans="11:36">
      <c r="K14843" s="5"/>
      <c r="L14843" s="5"/>
      <c r="M14843" s="5"/>
      <c r="N14843" s="5"/>
      <c r="O14843" s="5"/>
      <c r="P14843" s="5"/>
      <c r="Q14843" s="5"/>
      <c r="R14843" s="5"/>
      <c r="S14843" s="5"/>
      <c r="T14843" s="5"/>
      <c r="U14843" s="5"/>
      <c r="V14843" s="5"/>
      <c r="W14843" s="5"/>
      <c r="X14843" s="5"/>
      <c r="Y14843" s="5"/>
      <c r="Z14843" s="5"/>
      <c r="AA14843" s="5"/>
      <c r="AB14843" s="5"/>
      <c r="AC14843" s="5"/>
      <c r="AD14843" s="5"/>
      <c r="AE14843" s="5"/>
      <c r="AF14843" s="5"/>
      <c r="AG14843" s="5"/>
      <c r="AH14843" s="5"/>
      <c r="AI14843" s="5"/>
      <c r="AJ14843" s="5"/>
    </row>
    <row r="14844" spans="11:36">
      <c r="K14844" s="5"/>
      <c r="L14844" s="5"/>
      <c r="M14844" s="5"/>
      <c r="N14844" s="5"/>
      <c r="O14844" s="5"/>
      <c r="P14844" s="5"/>
      <c r="Q14844" s="5"/>
      <c r="R14844" s="5"/>
      <c r="S14844" s="5"/>
      <c r="T14844" s="5"/>
      <c r="U14844" s="5"/>
      <c r="V14844" s="5"/>
      <c r="W14844" s="5"/>
      <c r="X14844" s="5"/>
      <c r="Y14844" s="5"/>
      <c r="Z14844" s="5"/>
      <c r="AA14844" s="5"/>
      <c r="AB14844" s="5"/>
      <c r="AC14844" s="5"/>
      <c r="AD14844" s="5"/>
      <c r="AE14844" s="5"/>
      <c r="AF14844" s="5"/>
      <c r="AG14844" s="5"/>
      <c r="AH14844" s="5"/>
      <c r="AI14844" s="5"/>
      <c r="AJ14844" s="5"/>
    </row>
    <row r="14845" spans="11:36">
      <c r="K14845" s="5"/>
      <c r="L14845" s="5"/>
      <c r="M14845" s="5"/>
      <c r="N14845" s="5"/>
      <c r="O14845" s="5"/>
      <c r="P14845" s="5"/>
      <c r="Q14845" s="5"/>
      <c r="R14845" s="5"/>
      <c r="S14845" s="5"/>
      <c r="T14845" s="5"/>
      <c r="U14845" s="5"/>
      <c r="V14845" s="5"/>
      <c r="W14845" s="5"/>
      <c r="X14845" s="5"/>
      <c r="Y14845" s="5"/>
      <c r="Z14845" s="5"/>
      <c r="AA14845" s="5"/>
      <c r="AB14845" s="5"/>
      <c r="AC14845" s="5"/>
      <c r="AD14845" s="5"/>
      <c r="AE14845" s="5"/>
      <c r="AF14845" s="5"/>
      <c r="AG14845" s="5"/>
      <c r="AH14845" s="5"/>
      <c r="AI14845" s="5"/>
      <c r="AJ14845" s="5"/>
    </row>
    <row r="14846" spans="11:36">
      <c r="K14846" s="5"/>
      <c r="L14846" s="5"/>
      <c r="M14846" s="5"/>
      <c r="N14846" s="5"/>
      <c r="O14846" s="5"/>
      <c r="P14846" s="5"/>
      <c r="Q14846" s="5"/>
      <c r="R14846" s="5"/>
      <c r="S14846" s="5"/>
      <c r="T14846" s="5"/>
      <c r="U14846" s="5"/>
      <c r="V14846" s="5"/>
      <c r="W14846" s="5"/>
      <c r="X14846" s="5"/>
      <c r="Y14846" s="5"/>
      <c r="Z14846" s="5"/>
      <c r="AA14846" s="5"/>
      <c r="AB14846" s="5"/>
      <c r="AC14846" s="5"/>
      <c r="AD14846" s="5"/>
      <c r="AE14846" s="5"/>
      <c r="AF14846" s="5"/>
      <c r="AG14846" s="5"/>
      <c r="AH14846" s="5"/>
      <c r="AI14846" s="5"/>
      <c r="AJ14846" s="5"/>
    </row>
    <row r="14847" spans="11:36">
      <c r="K14847" s="5"/>
      <c r="L14847" s="5"/>
      <c r="M14847" s="5"/>
      <c r="N14847" s="5"/>
      <c r="O14847" s="5"/>
      <c r="P14847" s="5"/>
      <c r="Q14847" s="5"/>
      <c r="R14847" s="5"/>
      <c r="S14847" s="5"/>
      <c r="T14847" s="5"/>
      <c r="U14847" s="5"/>
      <c r="V14847" s="5"/>
      <c r="W14847" s="5"/>
      <c r="X14847" s="5"/>
      <c r="Y14847" s="5"/>
      <c r="Z14847" s="5"/>
      <c r="AA14847" s="5"/>
      <c r="AB14847" s="5"/>
      <c r="AC14847" s="5"/>
      <c r="AD14847" s="5"/>
      <c r="AE14847" s="5"/>
      <c r="AF14847" s="5"/>
      <c r="AG14847" s="5"/>
      <c r="AH14847" s="5"/>
      <c r="AI14847" s="5"/>
      <c r="AJ14847" s="5"/>
    </row>
    <row r="14848" spans="11:36">
      <c r="K14848" s="5"/>
      <c r="L14848" s="5"/>
      <c r="M14848" s="5"/>
      <c r="N14848" s="5"/>
      <c r="O14848" s="5"/>
      <c r="P14848" s="5"/>
      <c r="Q14848" s="5"/>
      <c r="R14848" s="5"/>
      <c r="S14848" s="5"/>
      <c r="T14848" s="5"/>
      <c r="U14848" s="5"/>
      <c r="V14848" s="5"/>
      <c r="W14848" s="5"/>
      <c r="X14848" s="5"/>
      <c r="Y14848" s="5"/>
      <c r="Z14848" s="5"/>
      <c r="AA14848" s="5"/>
      <c r="AB14848" s="5"/>
      <c r="AC14848" s="5"/>
      <c r="AD14848" s="5"/>
      <c r="AE14848" s="5"/>
      <c r="AF14848" s="5"/>
      <c r="AG14848" s="5"/>
      <c r="AH14848" s="5"/>
      <c r="AI14848" s="5"/>
      <c r="AJ14848" s="5"/>
    </row>
    <row r="14849" spans="11:36">
      <c r="K14849" s="5"/>
      <c r="L14849" s="5"/>
      <c r="M14849" s="5"/>
      <c r="N14849" s="5"/>
      <c r="O14849" s="5"/>
      <c r="P14849" s="5"/>
      <c r="Q14849" s="5"/>
      <c r="R14849" s="5"/>
      <c r="S14849" s="5"/>
      <c r="T14849" s="5"/>
      <c r="U14849" s="5"/>
      <c r="V14849" s="5"/>
      <c r="W14849" s="5"/>
      <c r="X14849" s="5"/>
      <c r="Y14849" s="5"/>
      <c r="Z14849" s="5"/>
      <c r="AA14849" s="5"/>
      <c r="AB14849" s="5"/>
      <c r="AC14849" s="5"/>
      <c r="AD14849" s="5"/>
      <c r="AE14849" s="5"/>
      <c r="AF14849" s="5"/>
      <c r="AG14849" s="5"/>
      <c r="AH14849" s="5"/>
      <c r="AI14849" s="5"/>
      <c r="AJ14849" s="5"/>
    </row>
    <row r="14850" spans="11:36">
      <c r="K14850" s="5"/>
      <c r="L14850" s="5"/>
      <c r="M14850" s="5"/>
      <c r="N14850" s="5"/>
      <c r="O14850" s="5"/>
      <c r="P14850" s="5"/>
      <c r="Q14850" s="5"/>
      <c r="R14850" s="5"/>
      <c r="S14850" s="5"/>
      <c r="T14850" s="5"/>
      <c r="U14850" s="5"/>
      <c r="V14850" s="5"/>
      <c r="W14850" s="5"/>
      <c r="X14850" s="5"/>
      <c r="Y14850" s="5"/>
      <c r="Z14850" s="5"/>
      <c r="AA14850" s="5"/>
      <c r="AB14850" s="5"/>
      <c r="AC14850" s="5"/>
      <c r="AD14850" s="5"/>
      <c r="AE14850" s="5"/>
      <c r="AF14850" s="5"/>
      <c r="AG14850" s="5"/>
      <c r="AH14850" s="5"/>
      <c r="AI14850" s="5"/>
      <c r="AJ14850" s="5"/>
    </row>
    <row r="14851" spans="11:36">
      <c r="K14851" s="5"/>
      <c r="L14851" s="5"/>
      <c r="M14851" s="5"/>
      <c r="N14851" s="5"/>
      <c r="O14851" s="5"/>
      <c r="P14851" s="5"/>
      <c r="Q14851" s="5"/>
      <c r="R14851" s="5"/>
      <c r="S14851" s="5"/>
      <c r="T14851" s="5"/>
      <c r="U14851" s="5"/>
      <c r="V14851" s="5"/>
      <c r="W14851" s="5"/>
      <c r="X14851" s="5"/>
      <c r="Y14851" s="5"/>
      <c r="Z14851" s="5"/>
      <c r="AA14851" s="5"/>
      <c r="AB14851" s="5"/>
      <c r="AC14851" s="5"/>
      <c r="AD14851" s="5"/>
      <c r="AE14851" s="5"/>
      <c r="AF14851" s="5"/>
      <c r="AG14851" s="5"/>
      <c r="AH14851" s="5"/>
      <c r="AI14851" s="5"/>
      <c r="AJ14851" s="5"/>
    </row>
    <row r="14852" spans="11:36">
      <c r="K14852" s="5"/>
      <c r="L14852" s="5"/>
      <c r="M14852" s="5"/>
      <c r="N14852" s="5"/>
      <c r="O14852" s="5"/>
      <c r="P14852" s="5"/>
      <c r="Q14852" s="5"/>
      <c r="R14852" s="5"/>
      <c r="S14852" s="5"/>
      <c r="T14852" s="5"/>
      <c r="U14852" s="5"/>
      <c r="V14852" s="5"/>
      <c r="W14852" s="5"/>
      <c r="X14852" s="5"/>
      <c r="Y14852" s="5"/>
      <c r="Z14852" s="5"/>
      <c r="AA14852" s="5"/>
      <c r="AB14852" s="5"/>
      <c r="AC14852" s="5"/>
      <c r="AD14852" s="5"/>
      <c r="AE14852" s="5"/>
      <c r="AF14852" s="5"/>
      <c r="AG14852" s="5"/>
      <c r="AH14852" s="5"/>
      <c r="AI14852" s="5"/>
      <c r="AJ14852" s="5"/>
    </row>
    <row r="14853" spans="11:36">
      <c r="K14853" s="5"/>
      <c r="L14853" s="5"/>
      <c r="M14853" s="5"/>
      <c r="N14853" s="5"/>
      <c r="O14853" s="5"/>
      <c r="P14853" s="5"/>
      <c r="Q14853" s="5"/>
      <c r="R14853" s="5"/>
      <c r="S14853" s="5"/>
      <c r="T14853" s="5"/>
      <c r="U14853" s="5"/>
      <c r="V14853" s="5"/>
      <c r="W14853" s="5"/>
      <c r="X14853" s="5"/>
      <c r="Y14853" s="5"/>
      <c r="Z14853" s="5"/>
      <c r="AA14853" s="5"/>
      <c r="AB14853" s="5"/>
      <c r="AC14853" s="5"/>
      <c r="AD14853" s="5"/>
      <c r="AE14853" s="5"/>
      <c r="AF14853" s="5"/>
      <c r="AG14853" s="5"/>
      <c r="AH14853" s="5"/>
      <c r="AI14853" s="5"/>
      <c r="AJ14853" s="5"/>
    </row>
    <row r="14854" spans="11:36">
      <c r="K14854" s="5"/>
      <c r="L14854" s="5"/>
      <c r="M14854" s="5"/>
      <c r="N14854" s="5"/>
      <c r="O14854" s="5"/>
      <c r="P14854" s="5"/>
      <c r="Q14854" s="5"/>
      <c r="R14854" s="5"/>
      <c r="S14854" s="5"/>
      <c r="T14854" s="5"/>
      <c r="U14854" s="5"/>
      <c r="V14854" s="5"/>
      <c r="W14854" s="5"/>
      <c r="X14854" s="5"/>
      <c r="Y14854" s="5"/>
      <c r="Z14854" s="5"/>
      <c r="AA14854" s="5"/>
      <c r="AB14854" s="5"/>
      <c r="AC14854" s="5"/>
      <c r="AD14854" s="5"/>
      <c r="AE14854" s="5"/>
      <c r="AF14854" s="5"/>
      <c r="AG14854" s="5"/>
      <c r="AH14854" s="5"/>
      <c r="AI14854" s="5"/>
      <c r="AJ14854" s="5"/>
    </row>
    <row r="14855" spans="11:36">
      <c r="K14855" s="5"/>
      <c r="L14855" s="5"/>
      <c r="M14855" s="5"/>
      <c r="N14855" s="5"/>
      <c r="O14855" s="5"/>
      <c r="P14855" s="5"/>
      <c r="Q14855" s="5"/>
      <c r="R14855" s="5"/>
      <c r="S14855" s="5"/>
      <c r="T14855" s="5"/>
      <c r="U14855" s="5"/>
      <c r="V14855" s="5"/>
      <c r="W14855" s="5"/>
      <c r="X14855" s="5"/>
      <c r="Y14855" s="5"/>
      <c r="Z14855" s="5"/>
      <c r="AA14855" s="5"/>
      <c r="AB14855" s="5"/>
      <c r="AC14855" s="5"/>
      <c r="AD14855" s="5"/>
      <c r="AE14855" s="5"/>
      <c r="AF14855" s="5"/>
      <c r="AG14855" s="5"/>
      <c r="AH14855" s="5"/>
      <c r="AI14855" s="5"/>
      <c r="AJ14855" s="5"/>
    </row>
    <row r="14856" spans="11:36">
      <c r="K14856" s="5"/>
      <c r="L14856" s="5"/>
      <c r="M14856" s="5"/>
      <c r="N14856" s="5"/>
      <c r="O14856" s="5"/>
      <c r="P14856" s="5"/>
      <c r="Q14856" s="5"/>
      <c r="R14856" s="5"/>
      <c r="S14856" s="5"/>
      <c r="T14856" s="5"/>
      <c r="U14856" s="5"/>
      <c r="V14856" s="5"/>
      <c r="W14856" s="5"/>
      <c r="X14856" s="5"/>
      <c r="Y14856" s="5"/>
      <c r="Z14856" s="5"/>
      <c r="AA14856" s="5"/>
      <c r="AB14856" s="5"/>
      <c r="AC14856" s="5"/>
      <c r="AD14856" s="5"/>
      <c r="AE14856" s="5"/>
      <c r="AF14856" s="5"/>
      <c r="AG14856" s="5"/>
      <c r="AH14856" s="5"/>
      <c r="AI14856" s="5"/>
      <c r="AJ14856" s="5"/>
    </row>
    <row r="14857" spans="11:36">
      <c r="K14857" s="5"/>
      <c r="L14857" s="5"/>
      <c r="M14857" s="5"/>
      <c r="N14857" s="5"/>
      <c r="O14857" s="5"/>
      <c r="P14857" s="5"/>
      <c r="Q14857" s="5"/>
      <c r="R14857" s="5"/>
      <c r="S14857" s="5"/>
      <c r="T14857" s="5"/>
      <c r="U14857" s="5"/>
      <c r="V14857" s="5"/>
      <c r="W14857" s="5"/>
      <c r="X14857" s="5"/>
      <c r="Y14857" s="5"/>
      <c r="Z14857" s="5"/>
      <c r="AA14857" s="5"/>
      <c r="AB14857" s="5"/>
      <c r="AC14857" s="5"/>
      <c r="AD14857" s="5"/>
      <c r="AE14857" s="5"/>
      <c r="AF14857" s="5"/>
      <c r="AG14857" s="5"/>
      <c r="AH14857" s="5"/>
      <c r="AI14857" s="5"/>
      <c r="AJ14857" s="5"/>
    </row>
    <row r="14858" spans="11:36">
      <c r="K14858" s="5"/>
      <c r="L14858" s="5"/>
      <c r="M14858" s="5"/>
      <c r="N14858" s="5"/>
      <c r="O14858" s="5"/>
      <c r="P14858" s="5"/>
      <c r="Q14858" s="5"/>
      <c r="R14858" s="5"/>
      <c r="S14858" s="5"/>
      <c r="T14858" s="5"/>
      <c r="U14858" s="5"/>
      <c r="V14858" s="5"/>
      <c r="W14858" s="5"/>
      <c r="X14858" s="5"/>
      <c r="Y14858" s="5"/>
      <c r="Z14858" s="5"/>
      <c r="AA14858" s="5"/>
      <c r="AB14858" s="5"/>
      <c r="AC14858" s="5"/>
      <c r="AD14858" s="5"/>
      <c r="AE14858" s="5"/>
      <c r="AF14858" s="5"/>
      <c r="AG14858" s="5"/>
      <c r="AH14858" s="5"/>
      <c r="AI14858" s="5"/>
      <c r="AJ14858" s="5"/>
    </row>
    <row r="14859" spans="11:36">
      <c r="K14859" s="5"/>
      <c r="L14859" s="5"/>
      <c r="M14859" s="5"/>
      <c r="N14859" s="5"/>
      <c r="O14859" s="5"/>
      <c r="P14859" s="5"/>
      <c r="Q14859" s="5"/>
      <c r="R14859" s="5"/>
      <c r="S14859" s="5"/>
      <c r="T14859" s="5"/>
      <c r="U14859" s="5"/>
      <c r="V14859" s="5"/>
      <c r="W14859" s="5"/>
      <c r="X14859" s="5"/>
      <c r="Y14859" s="5"/>
      <c r="Z14859" s="5"/>
      <c r="AA14859" s="5"/>
      <c r="AB14859" s="5"/>
      <c r="AC14859" s="5"/>
      <c r="AD14859" s="5"/>
      <c r="AE14859" s="5"/>
      <c r="AF14859" s="5"/>
      <c r="AG14859" s="5"/>
      <c r="AH14859" s="5"/>
      <c r="AI14859" s="5"/>
      <c r="AJ14859" s="5"/>
    </row>
    <row r="14860" spans="11:36">
      <c r="K14860" s="5"/>
      <c r="L14860" s="5"/>
      <c r="M14860" s="5"/>
      <c r="N14860" s="5"/>
      <c r="O14860" s="5"/>
      <c r="P14860" s="5"/>
      <c r="Q14860" s="5"/>
      <c r="R14860" s="5"/>
      <c r="S14860" s="5"/>
      <c r="T14860" s="5"/>
      <c r="U14860" s="5"/>
      <c r="V14860" s="5"/>
      <c r="W14860" s="5"/>
      <c r="X14860" s="5"/>
      <c r="Y14860" s="5"/>
      <c r="Z14860" s="5"/>
      <c r="AA14860" s="5"/>
      <c r="AB14860" s="5"/>
      <c r="AC14860" s="5"/>
      <c r="AD14860" s="5"/>
      <c r="AE14860" s="5"/>
      <c r="AF14860" s="5"/>
      <c r="AG14860" s="5"/>
      <c r="AH14860" s="5"/>
      <c r="AI14860" s="5"/>
      <c r="AJ14860" s="5"/>
    </row>
    <row r="14861" spans="11:36">
      <c r="K14861" s="5"/>
      <c r="L14861" s="5"/>
      <c r="M14861" s="5"/>
      <c r="N14861" s="5"/>
      <c r="O14861" s="5"/>
      <c r="P14861" s="5"/>
      <c r="Q14861" s="5"/>
      <c r="R14861" s="5"/>
      <c r="S14861" s="5"/>
      <c r="T14861" s="5"/>
      <c r="U14861" s="5"/>
      <c r="V14861" s="5"/>
      <c r="W14861" s="5"/>
      <c r="X14861" s="5"/>
      <c r="Y14861" s="5"/>
      <c r="Z14861" s="5"/>
      <c r="AA14861" s="5"/>
      <c r="AB14861" s="5"/>
      <c r="AC14861" s="5"/>
      <c r="AD14861" s="5"/>
      <c r="AE14861" s="5"/>
      <c r="AF14861" s="5"/>
      <c r="AG14861" s="5"/>
      <c r="AH14861" s="5"/>
      <c r="AI14861" s="5"/>
      <c r="AJ14861" s="5"/>
    </row>
    <row r="14862" spans="11:36">
      <c r="K14862" s="5"/>
      <c r="L14862" s="5"/>
      <c r="M14862" s="5"/>
      <c r="N14862" s="5"/>
      <c r="O14862" s="5"/>
      <c r="P14862" s="5"/>
      <c r="Q14862" s="5"/>
      <c r="R14862" s="5"/>
      <c r="S14862" s="5"/>
      <c r="T14862" s="5"/>
      <c r="U14862" s="5"/>
      <c r="V14862" s="5"/>
      <c r="W14862" s="5"/>
      <c r="X14862" s="5"/>
      <c r="Y14862" s="5"/>
      <c r="Z14862" s="5"/>
      <c r="AA14862" s="5"/>
      <c r="AB14862" s="5"/>
      <c r="AC14862" s="5"/>
      <c r="AD14862" s="5"/>
      <c r="AE14862" s="5"/>
      <c r="AF14862" s="5"/>
      <c r="AG14862" s="5"/>
      <c r="AH14862" s="5"/>
      <c r="AI14862" s="5"/>
      <c r="AJ14862" s="5"/>
    </row>
    <row r="14863" spans="11:36">
      <c r="K14863" s="5"/>
      <c r="L14863" s="5"/>
      <c r="M14863" s="5"/>
      <c r="N14863" s="5"/>
      <c r="O14863" s="5"/>
      <c r="P14863" s="5"/>
      <c r="Q14863" s="5"/>
      <c r="R14863" s="5"/>
      <c r="S14863" s="5"/>
      <c r="T14863" s="5"/>
      <c r="U14863" s="5"/>
      <c r="V14863" s="5"/>
      <c r="W14863" s="5"/>
      <c r="X14863" s="5"/>
      <c r="Y14863" s="5"/>
      <c r="Z14863" s="5"/>
      <c r="AA14863" s="5"/>
      <c r="AB14863" s="5"/>
      <c r="AC14863" s="5"/>
      <c r="AD14863" s="5"/>
      <c r="AE14863" s="5"/>
      <c r="AF14863" s="5"/>
      <c r="AG14863" s="5"/>
      <c r="AH14863" s="5"/>
      <c r="AI14863" s="5"/>
      <c r="AJ14863" s="5"/>
    </row>
    <row r="14864" spans="11:36">
      <c r="K14864" s="5"/>
      <c r="L14864" s="5"/>
      <c r="M14864" s="5"/>
      <c r="N14864" s="5"/>
      <c r="O14864" s="5"/>
      <c r="P14864" s="5"/>
      <c r="Q14864" s="5"/>
      <c r="R14864" s="5"/>
      <c r="S14864" s="5"/>
      <c r="T14864" s="5"/>
      <c r="U14864" s="5"/>
      <c r="V14864" s="5"/>
      <c r="W14864" s="5"/>
      <c r="X14864" s="5"/>
      <c r="Y14864" s="5"/>
      <c r="Z14864" s="5"/>
      <c r="AA14864" s="5"/>
      <c r="AB14864" s="5"/>
      <c r="AC14864" s="5"/>
      <c r="AD14864" s="5"/>
      <c r="AE14864" s="5"/>
      <c r="AF14864" s="5"/>
      <c r="AG14864" s="5"/>
      <c r="AH14864" s="5"/>
      <c r="AI14864" s="5"/>
      <c r="AJ14864" s="5"/>
    </row>
    <row r="14865" spans="11:36">
      <c r="K14865" s="5"/>
      <c r="L14865" s="5"/>
      <c r="M14865" s="5"/>
      <c r="N14865" s="5"/>
      <c r="O14865" s="5"/>
      <c r="P14865" s="5"/>
      <c r="Q14865" s="5"/>
      <c r="R14865" s="5"/>
      <c r="S14865" s="5"/>
      <c r="T14865" s="5"/>
      <c r="U14865" s="5"/>
      <c r="V14865" s="5"/>
      <c r="W14865" s="5"/>
      <c r="X14865" s="5"/>
      <c r="Y14865" s="5"/>
      <c r="Z14865" s="5"/>
      <c r="AA14865" s="5"/>
      <c r="AB14865" s="5"/>
      <c r="AC14865" s="5"/>
      <c r="AD14865" s="5"/>
      <c r="AE14865" s="5"/>
      <c r="AF14865" s="5"/>
      <c r="AG14865" s="5"/>
      <c r="AH14865" s="5"/>
      <c r="AI14865" s="5"/>
      <c r="AJ14865" s="5"/>
    </row>
    <row r="14866" spans="11:36">
      <c r="K14866" s="5"/>
      <c r="L14866" s="5"/>
      <c r="M14866" s="5"/>
      <c r="N14866" s="5"/>
      <c r="O14866" s="5"/>
      <c r="P14866" s="5"/>
      <c r="Q14866" s="5"/>
      <c r="R14866" s="5"/>
      <c r="S14866" s="5"/>
      <c r="T14866" s="5"/>
      <c r="U14866" s="5"/>
      <c r="V14866" s="5"/>
      <c r="W14866" s="5"/>
      <c r="X14866" s="5"/>
      <c r="Y14866" s="5"/>
      <c r="Z14866" s="5"/>
      <c r="AA14866" s="5"/>
      <c r="AB14866" s="5"/>
      <c r="AC14866" s="5"/>
      <c r="AD14866" s="5"/>
      <c r="AE14866" s="5"/>
      <c r="AF14866" s="5"/>
      <c r="AG14866" s="5"/>
      <c r="AH14866" s="5"/>
      <c r="AI14866" s="5"/>
      <c r="AJ14866" s="5"/>
    </row>
    <row r="14867" spans="11:36">
      <c r="K14867" s="5"/>
      <c r="L14867" s="5"/>
      <c r="M14867" s="5"/>
      <c r="N14867" s="5"/>
      <c r="O14867" s="5"/>
      <c r="P14867" s="5"/>
      <c r="Q14867" s="5"/>
      <c r="R14867" s="5"/>
      <c r="S14867" s="5"/>
      <c r="T14867" s="5"/>
      <c r="U14867" s="5"/>
      <c r="V14867" s="5"/>
      <c r="W14867" s="5"/>
      <c r="X14867" s="5"/>
      <c r="Y14867" s="5"/>
      <c r="Z14867" s="5"/>
      <c r="AA14867" s="5"/>
      <c r="AB14867" s="5"/>
      <c r="AC14867" s="5"/>
      <c r="AD14867" s="5"/>
      <c r="AE14867" s="5"/>
      <c r="AF14867" s="5"/>
      <c r="AG14867" s="5"/>
      <c r="AH14867" s="5"/>
      <c r="AI14867" s="5"/>
      <c r="AJ14867" s="5"/>
    </row>
    <row r="14868" spans="11:36">
      <c r="K14868" s="5"/>
      <c r="L14868" s="5"/>
      <c r="M14868" s="5"/>
      <c r="N14868" s="5"/>
      <c r="O14868" s="5"/>
      <c r="P14868" s="5"/>
      <c r="Q14868" s="5"/>
      <c r="R14868" s="5"/>
      <c r="S14868" s="5"/>
      <c r="T14868" s="5"/>
      <c r="U14868" s="5"/>
      <c r="V14868" s="5"/>
      <c r="W14868" s="5"/>
      <c r="X14868" s="5"/>
      <c r="Y14868" s="5"/>
      <c r="Z14868" s="5"/>
      <c r="AA14868" s="5"/>
      <c r="AB14868" s="5"/>
      <c r="AC14868" s="5"/>
      <c r="AD14868" s="5"/>
      <c r="AE14868" s="5"/>
      <c r="AF14868" s="5"/>
      <c r="AG14868" s="5"/>
      <c r="AH14868" s="5"/>
      <c r="AI14868" s="5"/>
      <c r="AJ14868" s="5"/>
    </row>
    <row r="14869" spans="11:36">
      <c r="K14869" s="5"/>
      <c r="L14869" s="5"/>
      <c r="M14869" s="5"/>
      <c r="N14869" s="5"/>
      <c r="O14869" s="5"/>
      <c r="P14869" s="5"/>
      <c r="Q14869" s="5"/>
      <c r="R14869" s="5"/>
      <c r="S14869" s="5"/>
      <c r="T14869" s="5"/>
      <c r="U14869" s="5"/>
      <c r="V14869" s="5"/>
      <c r="W14869" s="5"/>
      <c r="X14869" s="5"/>
      <c r="Y14869" s="5"/>
      <c r="Z14869" s="5"/>
      <c r="AA14869" s="5"/>
      <c r="AB14869" s="5"/>
      <c r="AC14869" s="5"/>
      <c r="AD14869" s="5"/>
      <c r="AE14869" s="5"/>
      <c r="AF14869" s="5"/>
      <c r="AG14869" s="5"/>
      <c r="AH14869" s="5"/>
      <c r="AI14869" s="5"/>
      <c r="AJ14869" s="5"/>
    </row>
    <row r="14870" spans="11:36">
      <c r="K14870" s="5"/>
      <c r="L14870" s="5"/>
      <c r="M14870" s="5"/>
      <c r="N14870" s="5"/>
      <c r="O14870" s="5"/>
      <c r="P14870" s="5"/>
      <c r="Q14870" s="5"/>
      <c r="R14870" s="5"/>
      <c r="S14870" s="5"/>
      <c r="T14870" s="5"/>
      <c r="U14870" s="5"/>
      <c r="V14870" s="5"/>
      <c r="W14870" s="5"/>
      <c r="X14870" s="5"/>
      <c r="Y14870" s="5"/>
      <c r="Z14870" s="5"/>
      <c r="AA14870" s="5"/>
      <c r="AB14870" s="5"/>
      <c r="AC14870" s="5"/>
      <c r="AD14870" s="5"/>
      <c r="AE14870" s="5"/>
      <c r="AF14870" s="5"/>
      <c r="AG14870" s="5"/>
      <c r="AH14870" s="5"/>
      <c r="AI14870" s="5"/>
      <c r="AJ14870" s="5"/>
    </row>
    <row r="14871" spans="11:36">
      <c r="K14871" s="5"/>
      <c r="L14871" s="5"/>
      <c r="M14871" s="5"/>
      <c r="N14871" s="5"/>
      <c r="O14871" s="5"/>
      <c r="P14871" s="5"/>
      <c r="Q14871" s="5"/>
      <c r="R14871" s="5"/>
      <c r="S14871" s="5"/>
      <c r="T14871" s="5"/>
      <c r="U14871" s="5"/>
      <c r="V14871" s="5"/>
      <c r="W14871" s="5"/>
      <c r="X14871" s="5"/>
      <c r="Y14871" s="5"/>
      <c r="Z14871" s="5"/>
      <c r="AA14871" s="5"/>
      <c r="AB14871" s="5"/>
      <c r="AC14871" s="5"/>
      <c r="AD14871" s="5"/>
      <c r="AE14871" s="5"/>
      <c r="AF14871" s="5"/>
      <c r="AG14871" s="5"/>
      <c r="AH14871" s="5"/>
      <c r="AI14871" s="5"/>
      <c r="AJ14871" s="5"/>
    </row>
    <row r="14872" spans="11:36">
      <c r="K14872" s="5"/>
      <c r="L14872" s="5"/>
      <c r="M14872" s="5"/>
      <c r="N14872" s="5"/>
      <c r="O14872" s="5"/>
      <c r="P14872" s="5"/>
      <c r="Q14872" s="5"/>
      <c r="R14872" s="5"/>
      <c r="S14872" s="5"/>
      <c r="T14872" s="5"/>
      <c r="U14872" s="5"/>
      <c r="V14872" s="5"/>
      <c r="W14872" s="5"/>
      <c r="X14872" s="5"/>
      <c r="Y14872" s="5"/>
      <c r="Z14872" s="5"/>
      <c r="AA14872" s="5"/>
      <c r="AB14872" s="5"/>
      <c r="AC14872" s="5"/>
      <c r="AD14872" s="5"/>
      <c r="AE14872" s="5"/>
      <c r="AF14872" s="5"/>
      <c r="AG14872" s="5"/>
      <c r="AH14872" s="5"/>
      <c r="AI14872" s="5"/>
      <c r="AJ14872" s="5"/>
    </row>
    <row r="14873" spans="11:36">
      <c r="K14873" s="5"/>
      <c r="L14873" s="5"/>
      <c r="M14873" s="5"/>
      <c r="N14873" s="5"/>
      <c r="O14873" s="5"/>
      <c r="P14873" s="5"/>
      <c r="Q14873" s="5"/>
      <c r="R14873" s="5"/>
      <c r="S14873" s="5"/>
      <c r="T14873" s="5"/>
      <c r="U14873" s="5"/>
      <c r="V14873" s="5"/>
      <c r="W14873" s="5"/>
      <c r="X14873" s="5"/>
      <c r="Y14873" s="5"/>
      <c r="Z14873" s="5"/>
      <c r="AA14873" s="5"/>
      <c r="AB14873" s="5"/>
      <c r="AC14873" s="5"/>
      <c r="AD14873" s="5"/>
      <c r="AE14873" s="5"/>
      <c r="AF14873" s="5"/>
      <c r="AG14873" s="5"/>
      <c r="AH14873" s="5"/>
      <c r="AI14873" s="5"/>
      <c r="AJ14873" s="5"/>
    </row>
    <row r="14874" spans="11:36">
      <c r="K14874" s="5"/>
      <c r="L14874" s="5"/>
      <c r="M14874" s="5"/>
      <c r="N14874" s="5"/>
      <c r="O14874" s="5"/>
      <c r="P14874" s="5"/>
      <c r="Q14874" s="5"/>
      <c r="R14874" s="5"/>
      <c r="S14874" s="5"/>
      <c r="T14874" s="5"/>
      <c r="U14874" s="5"/>
      <c r="V14874" s="5"/>
      <c r="W14874" s="5"/>
      <c r="X14874" s="5"/>
      <c r="Y14874" s="5"/>
      <c r="Z14874" s="5"/>
      <c r="AA14874" s="5"/>
      <c r="AB14874" s="5"/>
      <c r="AC14874" s="5"/>
      <c r="AD14874" s="5"/>
      <c r="AE14874" s="5"/>
      <c r="AF14874" s="5"/>
      <c r="AG14874" s="5"/>
      <c r="AH14874" s="5"/>
      <c r="AI14874" s="5"/>
      <c r="AJ14874" s="5"/>
    </row>
    <row r="14875" spans="11:36">
      <c r="K14875" s="5"/>
      <c r="L14875" s="5"/>
      <c r="M14875" s="5"/>
      <c r="N14875" s="5"/>
      <c r="O14875" s="5"/>
      <c r="P14875" s="5"/>
      <c r="Q14875" s="5"/>
      <c r="R14875" s="5"/>
      <c r="S14875" s="5"/>
      <c r="T14875" s="5"/>
      <c r="U14875" s="5"/>
      <c r="V14875" s="5"/>
      <c r="W14875" s="5"/>
      <c r="X14875" s="5"/>
      <c r="Y14875" s="5"/>
      <c r="Z14875" s="5"/>
      <c r="AA14875" s="5"/>
      <c r="AB14875" s="5"/>
      <c r="AC14875" s="5"/>
      <c r="AD14875" s="5"/>
      <c r="AE14875" s="5"/>
      <c r="AF14875" s="5"/>
      <c r="AG14875" s="5"/>
      <c r="AH14875" s="5"/>
      <c r="AI14875" s="5"/>
      <c r="AJ14875" s="5"/>
    </row>
    <row r="14876" spans="11:36">
      <c r="K14876" s="5"/>
      <c r="L14876" s="5"/>
      <c r="M14876" s="5"/>
      <c r="N14876" s="5"/>
      <c r="O14876" s="5"/>
      <c r="P14876" s="5"/>
      <c r="Q14876" s="5"/>
      <c r="R14876" s="5"/>
      <c r="S14876" s="5"/>
      <c r="T14876" s="5"/>
      <c r="U14876" s="5"/>
      <c r="V14876" s="5"/>
      <c r="W14876" s="5"/>
      <c r="X14876" s="5"/>
      <c r="Y14876" s="5"/>
      <c r="Z14876" s="5"/>
      <c r="AA14876" s="5"/>
      <c r="AB14876" s="5"/>
      <c r="AC14876" s="5"/>
      <c r="AD14876" s="5"/>
      <c r="AE14876" s="5"/>
      <c r="AF14876" s="5"/>
      <c r="AG14876" s="5"/>
      <c r="AH14876" s="5"/>
      <c r="AI14876" s="5"/>
      <c r="AJ14876" s="5"/>
    </row>
    <row r="14877" spans="11:36">
      <c r="K14877" s="5"/>
      <c r="L14877" s="5"/>
      <c r="M14877" s="5"/>
      <c r="N14877" s="5"/>
      <c r="O14877" s="5"/>
      <c r="P14877" s="5"/>
      <c r="Q14877" s="5"/>
      <c r="R14877" s="5"/>
      <c r="S14877" s="5"/>
      <c r="T14877" s="5"/>
      <c r="U14877" s="5"/>
      <c r="V14877" s="5"/>
      <c r="W14877" s="5"/>
      <c r="X14877" s="5"/>
      <c r="Y14877" s="5"/>
      <c r="Z14877" s="5"/>
      <c r="AA14877" s="5"/>
      <c r="AB14877" s="5"/>
      <c r="AC14877" s="5"/>
      <c r="AD14877" s="5"/>
      <c r="AE14877" s="5"/>
      <c r="AF14877" s="5"/>
      <c r="AG14877" s="5"/>
      <c r="AH14877" s="5"/>
      <c r="AI14877" s="5"/>
      <c r="AJ14877" s="5"/>
    </row>
    <row r="14878" spans="11:36">
      <c r="K14878" s="5"/>
      <c r="L14878" s="5"/>
      <c r="M14878" s="5"/>
      <c r="N14878" s="5"/>
      <c r="O14878" s="5"/>
      <c r="P14878" s="5"/>
      <c r="Q14878" s="5"/>
      <c r="R14878" s="5"/>
      <c r="S14878" s="5"/>
      <c r="T14878" s="5"/>
      <c r="U14878" s="5"/>
      <c r="V14878" s="5"/>
      <c r="W14878" s="5"/>
      <c r="X14878" s="5"/>
      <c r="Y14878" s="5"/>
      <c r="Z14878" s="5"/>
      <c r="AA14878" s="5"/>
      <c r="AB14878" s="5"/>
      <c r="AC14878" s="5"/>
      <c r="AD14878" s="5"/>
      <c r="AE14878" s="5"/>
      <c r="AF14878" s="5"/>
      <c r="AG14878" s="5"/>
      <c r="AH14878" s="5"/>
      <c r="AI14878" s="5"/>
      <c r="AJ14878" s="5"/>
    </row>
    <row r="14879" spans="11:36">
      <c r="K14879" s="5"/>
      <c r="L14879" s="5"/>
      <c r="M14879" s="5"/>
      <c r="N14879" s="5"/>
      <c r="O14879" s="5"/>
      <c r="P14879" s="5"/>
      <c r="Q14879" s="5"/>
      <c r="R14879" s="5"/>
      <c r="S14879" s="5"/>
      <c r="T14879" s="5"/>
      <c r="U14879" s="5"/>
      <c r="V14879" s="5"/>
      <c r="W14879" s="5"/>
      <c r="X14879" s="5"/>
      <c r="Y14879" s="5"/>
      <c r="Z14879" s="5"/>
      <c r="AA14879" s="5"/>
      <c r="AB14879" s="5"/>
      <c r="AC14879" s="5"/>
      <c r="AD14879" s="5"/>
      <c r="AE14879" s="5"/>
      <c r="AF14879" s="5"/>
      <c r="AG14879" s="5"/>
      <c r="AH14879" s="5"/>
      <c r="AI14879" s="5"/>
      <c r="AJ14879" s="5"/>
    </row>
    <row r="14880" spans="11:36">
      <c r="K14880" s="5"/>
      <c r="L14880" s="5"/>
      <c r="M14880" s="5"/>
      <c r="N14880" s="5"/>
      <c r="O14880" s="5"/>
      <c r="P14880" s="5"/>
      <c r="Q14880" s="5"/>
      <c r="R14880" s="5"/>
      <c r="S14880" s="5"/>
      <c r="T14880" s="5"/>
      <c r="U14880" s="5"/>
      <c r="V14880" s="5"/>
      <c r="W14880" s="5"/>
      <c r="X14880" s="5"/>
      <c r="Y14880" s="5"/>
      <c r="Z14880" s="5"/>
      <c r="AA14880" s="5"/>
      <c r="AB14880" s="5"/>
      <c r="AC14880" s="5"/>
      <c r="AD14880" s="5"/>
      <c r="AE14880" s="5"/>
      <c r="AF14880" s="5"/>
      <c r="AG14880" s="5"/>
      <c r="AH14880" s="5"/>
      <c r="AI14880" s="5"/>
      <c r="AJ14880" s="5"/>
    </row>
    <row r="14881" spans="11:36">
      <c r="K14881" s="5"/>
      <c r="L14881" s="5"/>
      <c r="M14881" s="5"/>
      <c r="N14881" s="5"/>
      <c r="O14881" s="5"/>
      <c r="P14881" s="5"/>
      <c r="Q14881" s="5"/>
      <c r="R14881" s="5"/>
      <c r="S14881" s="5"/>
      <c r="T14881" s="5"/>
      <c r="U14881" s="5"/>
      <c r="V14881" s="5"/>
      <c r="W14881" s="5"/>
      <c r="X14881" s="5"/>
      <c r="Y14881" s="5"/>
      <c r="Z14881" s="5"/>
      <c r="AA14881" s="5"/>
      <c r="AB14881" s="5"/>
      <c r="AC14881" s="5"/>
      <c r="AD14881" s="5"/>
      <c r="AE14881" s="5"/>
      <c r="AF14881" s="5"/>
      <c r="AG14881" s="5"/>
      <c r="AH14881" s="5"/>
      <c r="AI14881" s="5"/>
      <c r="AJ14881" s="5"/>
    </row>
    <row r="14882" spans="11:36">
      <c r="K14882" s="5"/>
      <c r="L14882" s="5"/>
      <c r="M14882" s="5"/>
      <c r="N14882" s="5"/>
      <c r="O14882" s="5"/>
      <c r="P14882" s="5"/>
      <c r="Q14882" s="5"/>
      <c r="R14882" s="5"/>
      <c r="S14882" s="5"/>
      <c r="T14882" s="5"/>
      <c r="U14882" s="5"/>
      <c r="V14882" s="5"/>
      <c r="W14882" s="5"/>
      <c r="X14882" s="5"/>
      <c r="Y14882" s="5"/>
      <c r="Z14882" s="5"/>
      <c r="AA14882" s="5"/>
      <c r="AB14882" s="5"/>
      <c r="AC14882" s="5"/>
      <c r="AD14882" s="5"/>
      <c r="AE14882" s="5"/>
      <c r="AF14882" s="5"/>
      <c r="AG14882" s="5"/>
      <c r="AH14882" s="5"/>
      <c r="AI14882" s="5"/>
      <c r="AJ14882" s="5"/>
    </row>
    <row r="14883" spans="11:36">
      <c r="K14883" s="5"/>
      <c r="L14883" s="5"/>
      <c r="M14883" s="5"/>
      <c r="N14883" s="5"/>
      <c r="O14883" s="5"/>
      <c r="P14883" s="5"/>
      <c r="Q14883" s="5"/>
      <c r="R14883" s="5"/>
      <c r="S14883" s="5"/>
      <c r="T14883" s="5"/>
      <c r="U14883" s="5"/>
      <c r="V14883" s="5"/>
      <c r="W14883" s="5"/>
      <c r="X14883" s="5"/>
      <c r="Y14883" s="5"/>
      <c r="Z14883" s="5"/>
      <c r="AA14883" s="5"/>
      <c r="AB14883" s="5"/>
      <c r="AC14883" s="5"/>
      <c r="AD14883" s="5"/>
      <c r="AE14883" s="5"/>
      <c r="AF14883" s="5"/>
      <c r="AG14883" s="5"/>
      <c r="AH14883" s="5"/>
      <c r="AI14883" s="5"/>
      <c r="AJ14883" s="5"/>
    </row>
    <row r="14884" spans="11:36">
      <c r="K14884" s="5"/>
      <c r="L14884" s="5"/>
      <c r="M14884" s="5"/>
      <c r="N14884" s="5"/>
      <c r="O14884" s="5"/>
      <c r="P14884" s="5"/>
      <c r="Q14884" s="5"/>
      <c r="R14884" s="5"/>
      <c r="S14884" s="5"/>
      <c r="T14884" s="5"/>
      <c r="U14884" s="5"/>
      <c r="V14884" s="5"/>
      <c r="W14884" s="5"/>
      <c r="X14884" s="5"/>
      <c r="Y14884" s="5"/>
      <c r="Z14884" s="5"/>
      <c r="AA14884" s="5"/>
      <c r="AB14884" s="5"/>
      <c r="AC14884" s="5"/>
      <c r="AD14884" s="5"/>
      <c r="AE14884" s="5"/>
      <c r="AF14884" s="5"/>
      <c r="AG14884" s="5"/>
      <c r="AH14884" s="5"/>
      <c r="AI14884" s="5"/>
      <c r="AJ14884" s="5"/>
    </row>
    <row r="14885" spans="11:36">
      <c r="K14885" s="5"/>
      <c r="L14885" s="5"/>
      <c r="M14885" s="5"/>
      <c r="N14885" s="5"/>
      <c r="O14885" s="5"/>
      <c r="P14885" s="5"/>
      <c r="Q14885" s="5"/>
      <c r="R14885" s="5"/>
      <c r="S14885" s="5"/>
      <c r="T14885" s="5"/>
      <c r="U14885" s="5"/>
      <c r="V14885" s="5"/>
      <c r="W14885" s="5"/>
      <c r="X14885" s="5"/>
      <c r="Y14885" s="5"/>
      <c r="Z14885" s="5"/>
      <c r="AA14885" s="5"/>
      <c r="AB14885" s="5"/>
      <c r="AC14885" s="5"/>
      <c r="AD14885" s="5"/>
      <c r="AE14885" s="5"/>
      <c r="AF14885" s="5"/>
      <c r="AG14885" s="5"/>
      <c r="AH14885" s="5"/>
      <c r="AI14885" s="5"/>
      <c r="AJ14885" s="5"/>
    </row>
    <row r="14886" spans="11:36">
      <c r="K14886" s="5"/>
      <c r="L14886" s="5"/>
      <c r="M14886" s="5"/>
      <c r="N14886" s="5"/>
      <c r="O14886" s="5"/>
      <c r="P14886" s="5"/>
      <c r="Q14886" s="5"/>
      <c r="R14886" s="5"/>
      <c r="S14886" s="5"/>
      <c r="T14886" s="5"/>
      <c r="U14886" s="5"/>
      <c r="V14886" s="5"/>
      <c r="W14886" s="5"/>
      <c r="X14886" s="5"/>
      <c r="Y14886" s="5"/>
      <c r="Z14886" s="5"/>
      <c r="AA14886" s="5"/>
      <c r="AB14886" s="5"/>
      <c r="AC14886" s="5"/>
      <c r="AD14886" s="5"/>
      <c r="AE14886" s="5"/>
      <c r="AF14886" s="5"/>
      <c r="AG14886" s="5"/>
      <c r="AH14886" s="5"/>
      <c r="AI14886" s="5"/>
      <c r="AJ14886" s="5"/>
    </row>
    <row r="14887" spans="11:36">
      <c r="K14887" s="5"/>
      <c r="L14887" s="5"/>
      <c r="M14887" s="5"/>
      <c r="N14887" s="5"/>
      <c r="O14887" s="5"/>
      <c r="P14887" s="5"/>
      <c r="Q14887" s="5"/>
      <c r="R14887" s="5"/>
      <c r="S14887" s="5"/>
      <c r="T14887" s="5"/>
      <c r="U14887" s="5"/>
      <c r="V14887" s="5"/>
      <c r="W14887" s="5"/>
      <c r="X14887" s="5"/>
      <c r="Y14887" s="5"/>
      <c r="Z14887" s="5"/>
      <c r="AA14887" s="5"/>
      <c r="AB14887" s="5"/>
      <c r="AC14887" s="5"/>
      <c r="AD14887" s="5"/>
      <c r="AE14887" s="5"/>
      <c r="AF14887" s="5"/>
      <c r="AG14887" s="5"/>
      <c r="AH14887" s="5"/>
      <c r="AI14887" s="5"/>
      <c r="AJ14887" s="5"/>
    </row>
    <row r="14888" spans="11:36">
      <c r="K14888" s="5"/>
      <c r="L14888" s="5"/>
      <c r="M14888" s="5"/>
      <c r="N14888" s="5"/>
      <c r="O14888" s="5"/>
      <c r="P14888" s="5"/>
      <c r="Q14888" s="5"/>
      <c r="R14888" s="5"/>
      <c r="S14888" s="5"/>
      <c r="T14888" s="5"/>
      <c r="U14888" s="5"/>
      <c r="V14888" s="5"/>
      <c r="W14888" s="5"/>
      <c r="X14888" s="5"/>
      <c r="Y14888" s="5"/>
      <c r="Z14888" s="5"/>
      <c r="AA14888" s="5"/>
      <c r="AB14888" s="5"/>
      <c r="AC14888" s="5"/>
      <c r="AD14888" s="5"/>
      <c r="AE14888" s="5"/>
      <c r="AF14888" s="5"/>
      <c r="AG14888" s="5"/>
      <c r="AH14888" s="5"/>
      <c r="AI14888" s="5"/>
      <c r="AJ14888" s="5"/>
    </row>
    <row r="14889" spans="11:36">
      <c r="K14889" s="5"/>
      <c r="L14889" s="5"/>
      <c r="M14889" s="5"/>
      <c r="N14889" s="5"/>
      <c r="O14889" s="5"/>
      <c r="P14889" s="5"/>
      <c r="Q14889" s="5"/>
      <c r="R14889" s="5"/>
      <c r="S14889" s="5"/>
      <c r="T14889" s="5"/>
      <c r="U14889" s="5"/>
      <c r="V14889" s="5"/>
      <c r="W14889" s="5"/>
      <c r="X14889" s="5"/>
      <c r="Y14889" s="5"/>
      <c r="Z14889" s="5"/>
      <c r="AA14889" s="5"/>
      <c r="AB14889" s="5"/>
      <c r="AC14889" s="5"/>
      <c r="AD14889" s="5"/>
      <c r="AE14889" s="5"/>
      <c r="AF14889" s="5"/>
      <c r="AG14889" s="5"/>
      <c r="AH14889" s="5"/>
      <c r="AI14889" s="5"/>
      <c r="AJ14889" s="5"/>
    </row>
    <row r="14890" spans="11:36">
      <c r="K14890" s="5"/>
      <c r="L14890" s="5"/>
      <c r="M14890" s="5"/>
      <c r="N14890" s="5"/>
      <c r="O14890" s="5"/>
      <c r="P14890" s="5"/>
      <c r="Q14890" s="5"/>
      <c r="R14890" s="5"/>
      <c r="S14890" s="5"/>
      <c r="T14890" s="5"/>
      <c r="U14890" s="5"/>
      <c r="V14890" s="5"/>
      <c r="W14890" s="5"/>
      <c r="X14890" s="5"/>
      <c r="Y14890" s="5"/>
      <c r="Z14890" s="5"/>
      <c r="AA14890" s="5"/>
      <c r="AB14890" s="5"/>
      <c r="AC14890" s="5"/>
      <c r="AD14890" s="5"/>
      <c r="AE14890" s="5"/>
      <c r="AF14890" s="5"/>
      <c r="AG14890" s="5"/>
      <c r="AH14890" s="5"/>
      <c r="AI14890" s="5"/>
      <c r="AJ14890" s="5"/>
    </row>
    <row r="14891" spans="11:36">
      <c r="K14891" s="5"/>
      <c r="L14891" s="5"/>
      <c r="M14891" s="5"/>
      <c r="N14891" s="5"/>
      <c r="O14891" s="5"/>
      <c r="P14891" s="5"/>
      <c r="Q14891" s="5"/>
      <c r="R14891" s="5"/>
      <c r="S14891" s="5"/>
      <c r="T14891" s="5"/>
      <c r="U14891" s="5"/>
      <c r="V14891" s="5"/>
      <c r="W14891" s="5"/>
      <c r="X14891" s="5"/>
      <c r="Y14891" s="5"/>
      <c r="Z14891" s="5"/>
      <c r="AA14891" s="5"/>
      <c r="AB14891" s="5"/>
      <c r="AC14891" s="5"/>
      <c r="AD14891" s="5"/>
      <c r="AE14891" s="5"/>
      <c r="AF14891" s="5"/>
      <c r="AG14891" s="5"/>
      <c r="AH14891" s="5"/>
      <c r="AI14891" s="5"/>
      <c r="AJ14891" s="5"/>
    </row>
    <row r="14892" spans="11:36">
      <c r="K14892" s="5"/>
      <c r="L14892" s="5"/>
      <c r="M14892" s="5"/>
      <c r="N14892" s="5"/>
      <c r="O14892" s="5"/>
      <c r="P14892" s="5"/>
      <c r="Q14892" s="5"/>
      <c r="R14892" s="5"/>
      <c r="S14892" s="5"/>
      <c r="T14892" s="5"/>
      <c r="U14892" s="5"/>
      <c r="V14892" s="5"/>
      <c r="W14892" s="5"/>
      <c r="X14892" s="5"/>
      <c r="Y14892" s="5"/>
      <c r="Z14892" s="5"/>
      <c r="AA14892" s="5"/>
      <c r="AB14892" s="5"/>
      <c r="AC14892" s="5"/>
      <c r="AD14892" s="5"/>
      <c r="AE14892" s="5"/>
      <c r="AF14892" s="5"/>
      <c r="AG14892" s="5"/>
      <c r="AH14892" s="5"/>
      <c r="AI14892" s="5"/>
      <c r="AJ14892" s="5"/>
    </row>
    <row r="14893" spans="11:36">
      <c r="K14893" s="5"/>
      <c r="L14893" s="5"/>
      <c r="M14893" s="5"/>
      <c r="N14893" s="5"/>
      <c r="O14893" s="5"/>
      <c r="P14893" s="5"/>
      <c r="Q14893" s="5"/>
      <c r="R14893" s="5"/>
      <c r="S14893" s="5"/>
      <c r="T14893" s="5"/>
      <c r="U14893" s="5"/>
      <c r="V14893" s="5"/>
      <c r="W14893" s="5"/>
      <c r="X14893" s="5"/>
      <c r="Y14893" s="5"/>
      <c r="Z14893" s="5"/>
      <c r="AA14893" s="5"/>
      <c r="AB14893" s="5"/>
      <c r="AC14893" s="5"/>
      <c r="AD14893" s="5"/>
      <c r="AE14893" s="5"/>
      <c r="AF14893" s="5"/>
      <c r="AG14893" s="5"/>
      <c r="AH14893" s="5"/>
      <c r="AI14893" s="5"/>
      <c r="AJ14893" s="5"/>
    </row>
    <row r="14894" spans="11:36">
      <c r="K14894" s="5"/>
      <c r="L14894" s="5"/>
      <c r="M14894" s="5"/>
      <c r="N14894" s="5"/>
      <c r="O14894" s="5"/>
      <c r="P14894" s="5"/>
      <c r="Q14894" s="5"/>
      <c r="R14894" s="5"/>
      <c r="S14894" s="5"/>
      <c r="T14894" s="5"/>
      <c r="U14894" s="5"/>
      <c r="V14894" s="5"/>
      <c r="W14894" s="5"/>
      <c r="X14894" s="5"/>
      <c r="Y14894" s="5"/>
      <c r="Z14894" s="5"/>
      <c r="AA14894" s="5"/>
      <c r="AB14894" s="5"/>
      <c r="AC14894" s="5"/>
      <c r="AD14894" s="5"/>
      <c r="AE14894" s="5"/>
      <c r="AF14894" s="5"/>
      <c r="AG14894" s="5"/>
      <c r="AH14894" s="5"/>
      <c r="AI14894" s="5"/>
      <c r="AJ14894" s="5"/>
    </row>
    <row r="14895" spans="11:36">
      <c r="K14895" s="5"/>
      <c r="L14895" s="5"/>
      <c r="M14895" s="5"/>
      <c r="N14895" s="5"/>
      <c r="O14895" s="5"/>
      <c r="P14895" s="5"/>
      <c r="Q14895" s="5"/>
      <c r="R14895" s="5"/>
      <c r="S14895" s="5"/>
      <c r="T14895" s="5"/>
      <c r="U14895" s="5"/>
      <c r="V14895" s="5"/>
      <c r="W14895" s="5"/>
      <c r="X14895" s="5"/>
      <c r="Y14895" s="5"/>
      <c r="Z14895" s="5"/>
      <c r="AA14895" s="5"/>
      <c r="AB14895" s="5"/>
      <c r="AC14895" s="5"/>
      <c r="AD14895" s="5"/>
      <c r="AE14895" s="5"/>
      <c r="AF14895" s="5"/>
      <c r="AG14895" s="5"/>
      <c r="AH14895" s="5"/>
      <c r="AI14895" s="5"/>
      <c r="AJ14895" s="5"/>
    </row>
    <row r="14896" spans="11:36">
      <c r="K14896" s="5"/>
      <c r="L14896" s="5"/>
      <c r="M14896" s="5"/>
      <c r="N14896" s="5"/>
      <c r="O14896" s="5"/>
      <c r="P14896" s="5"/>
      <c r="Q14896" s="5"/>
      <c r="R14896" s="5"/>
      <c r="S14896" s="5"/>
      <c r="T14896" s="5"/>
      <c r="U14896" s="5"/>
      <c r="V14896" s="5"/>
      <c r="W14896" s="5"/>
      <c r="X14896" s="5"/>
      <c r="Y14896" s="5"/>
      <c r="Z14896" s="5"/>
      <c r="AA14896" s="5"/>
      <c r="AB14896" s="5"/>
      <c r="AC14896" s="5"/>
      <c r="AD14896" s="5"/>
      <c r="AE14896" s="5"/>
      <c r="AF14896" s="5"/>
      <c r="AG14896" s="5"/>
      <c r="AH14896" s="5"/>
      <c r="AI14896" s="5"/>
      <c r="AJ14896" s="5"/>
    </row>
    <row r="14897" spans="11:36">
      <c r="K14897" s="5"/>
      <c r="L14897" s="5"/>
      <c r="M14897" s="5"/>
      <c r="N14897" s="5"/>
      <c r="O14897" s="5"/>
      <c r="P14897" s="5"/>
      <c r="Q14897" s="5"/>
      <c r="R14897" s="5"/>
      <c r="S14897" s="5"/>
      <c r="T14897" s="5"/>
      <c r="U14897" s="5"/>
      <c r="V14897" s="5"/>
      <c r="W14897" s="5"/>
      <c r="X14897" s="5"/>
      <c r="Y14897" s="5"/>
      <c r="Z14897" s="5"/>
      <c r="AA14897" s="5"/>
      <c r="AB14897" s="5"/>
      <c r="AC14897" s="5"/>
      <c r="AD14897" s="5"/>
      <c r="AE14897" s="5"/>
      <c r="AF14897" s="5"/>
      <c r="AG14897" s="5"/>
      <c r="AH14897" s="5"/>
      <c r="AI14897" s="5"/>
      <c r="AJ14897" s="5"/>
    </row>
    <row r="14898" spans="11:36">
      <c r="K14898" s="5"/>
      <c r="L14898" s="5"/>
      <c r="M14898" s="5"/>
      <c r="N14898" s="5"/>
      <c r="O14898" s="5"/>
      <c r="P14898" s="5"/>
      <c r="Q14898" s="5"/>
      <c r="R14898" s="5"/>
      <c r="S14898" s="5"/>
      <c r="T14898" s="5"/>
      <c r="U14898" s="5"/>
      <c r="V14898" s="5"/>
      <c r="W14898" s="5"/>
      <c r="X14898" s="5"/>
      <c r="Y14898" s="5"/>
      <c r="Z14898" s="5"/>
      <c r="AA14898" s="5"/>
      <c r="AB14898" s="5"/>
      <c r="AC14898" s="5"/>
      <c r="AD14898" s="5"/>
      <c r="AE14898" s="5"/>
      <c r="AF14898" s="5"/>
      <c r="AG14898" s="5"/>
      <c r="AH14898" s="5"/>
      <c r="AI14898" s="5"/>
      <c r="AJ14898" s="5"/>
    </row>
    <row r="14899" spans="11:36">
      <c r="K14899" s="5"/>
      <c r="L14899" s="5"/>
      <c r="M14899" s="5"/>
      <c r="N14899" s="5"/>
      <c r="O14899" s="5"/>
      <c r="P14899" s="5"/>
      <c r="Q14899" s="5"/>
      <c r="R14899" s="5"/>
      <c r="S14899" s="5"/>
      <c r="T14899" s="5"/>
      <c r="U14899" s="5"/>
      <c r="V14899" s="5"/>
      <c r="W14899" s="5"/>
      <c r="X14899" s="5"/>
      <c r="Y14899" s="5"/>
      <c r="Z14899" s="5"/>
      <c r="AA14899" s="5"/>
      <c r="AB14899" s="5"/>
      <c r="AC14899" s="5"/>
      <c r="AD14899" s="5"/>
      <c r="AE14899" s="5"/>
      <c r="AF14899" s="5"/>
      <c r="AG14899" s="5"/>
      <c r="AH14899" s="5"/>
      <c r="AI14899" s="5"/>
      <c r="AJ14899" s="5"/>
    </row>
    <row r="14900" spans="11:36">
      <c r="K14900" s="5"/>
      <c r="L14900" s="5"/>
      <c r="M14900" s="5"/>
      <c r="N14900" s="5"/>
      <c r="O14900" s="5"/>
      <c r="P14900" s="5"/>
      <c r="Q14900" s="5"/>
      <c r="R14900" s="5"/>
      <c r="S14900" s="5"/>
      <c r="T14900" s="5"/>
      <c r="U14900" s="5"/>
      <c r="V14900" s="5"/>
      <c r="W14900" s="5"/>
      <c r="X14900" s="5"/>
      <c r="Y14900" s="5"/>
      <c r="Z14900" s="5"/>
      <c r="AA14900" s="5"/>
      <c r="AB14900" s="5"/>
      <c r="AC14900" s="5"/>
      <c r="AD14900" s="5"/>
      <c r="AE14900" s="5"/>
      <c r="AF14900" s="5"/>
      <c r="AG14900" s="5"/>
      <c r="AH14900" s="5"/>
      <c r="AI14900" s="5"/>
      <c r="AJ14900" s="5"/>
    </row>
    <row r="14901" spans="11:36">
      <c r="K14901" s="5"/>
      <c r="L14901" s="5"/>
      <c r="M14901" s="5"/>
      <c r="N14901" s="5"/>
      <c r="O14901" s="5"/>
      <c r="P14901" s="5"/>
      <c r="Q14901" s="5"/>
      <c r="R14901" s="5"/>
      <c r="S14901" s="5"/>
      <c r="T14901" s="5"/>
      <c r="U14901" s="5"/>
      <c r="V14901" s="5"/>
      <c r="W14901" s="5"/>
      <c r="X14901" s="5"/>
      <c r="Y14901" s="5"/>
      <c r="Z14901" s="5"/>
      <c r="AA14901" s="5"/>
      <c r="AB14901" s="5"/>
      <c r="AC14901" s="5"/>
      <c r="AD14901" s="5"/>
      <c r="AE14901" s="5"/>
      <c r="AF14901" s="5"/>
      <c r="AG14901" s="5"/>
      <c r="AH14901" s="5"/>
      <c r="AI14901" s="5"/>
      <c r="AJ14901" s="5"/>
    </row>
    <row r="14902" spans="11:36">
      <c r="K14902" s="5"/>
      <c r="L14902" s="5"/>
      <c r="M14902" s="5"/>
      <c r="N14902" s="5"/>
      <c r="O14902" s="5"/>
      <c r="P14902" s="5"/>
      <c r="Q14902" s="5"/>
      <c r="R14902" s="5"/>
      <c r="S14902" s="5"/>
      <c r="T14902" s="5"/>
      <c r="U14902" s="5"/>
      <c r="V14902" s="5"/>
      <c r="W14902" s="5"/>
      <c r="X14902" s="5"/>
      <c r="Y14902" s="5"/>
      <c r="Z14902" s="5"/>
      <c r="AA14902" s="5"/>
      <c r="AB14902" s="5"/>
      <c r="AC14902" s="5"/>
      <c r="AD14902" s="5"/>
      <c r="AE14902" s="5"/>
      <c r="AF14902" s="5"/>
      <c r="AG14902" s="5"/>
      <c r="AH14902" s="5"/>
      <c r="AI14902" s="5"/>
      <c r="AJ14902" s="5"/>
    </row>
    <row r="14903" spans="11:36">
      <c r="K14903" s="5"/>
      <c r="L14903" s="5"/>
      <c r="M14903" s="5"/>
      <c r="N14903" s="5"/>
      <c r="O14903" s="5"/>
      <c r="P14903" s="5"/>
      <c r="Q14903" s="5"/>
      <c r="R14903" s="5"/>
      <c r="S14903" s="5"/>
      <c r="T14903" s="5"/>
      <c r="U14903" s="5"/>
      <c r="V14903" s="5"/>
      <c r="W14903" s="5"/>
      <c r="X14903" s="5"/>
      <c r="Y14903" s="5"/>
      <c r="Z14903" s="5"/>
      <c r="AA14903" s="5"/>
      <c r="AB14903" s="5"/>
      <c r="AC14903" s="5"/>
      <c r="AD14903" s="5"/>
      <c r="AE14903" s="5"/>
      <c r="AF14903" s="5"/>
      <c r="AG14903" s="5"/>
      <c r="AH14903" s="5"/>
      <c r="AI14903" s="5"/>
      <c r="AJ14903" s="5"/>
    </row>
    <row r="14904" spans="11:36">
      <c r="K14904" s="5"/>
      <c r="L14904" s="5"/>
      <c r="M14904" s="5"/>
      <c r="N14904" s="5"/>
      <c r="O14904" s="5"/>
      <c r="P14904" s="5"/>
      <c r="Q14904" s="5"/>
      <c r="R14904" s="5"/>
      <c r="S14904" s="5"/>
      <c r="T14904" s="5"/>
      <c r="U14904" s="5"/>
      <c r="V14904" s="5"/>
      <c r="W14904" s="5"/>
      <c r="X14904" s="5"/>
      <c r="Y14904" s="5"/>
      <c r="Z14904" s="5"/>
      <c r="AA14904" s="5"/>
      <c r="AB14904" s="5"/>
      <c r="AC14904" s="5"/>
      <c r="AD14904" s="5"/>
      <c r="AE14904" s="5"/>
      <c r="AF14904" s="5"/>
      <c r="AG14904" s="5"/>
      <c r="AH14904" s="5"/>
      <c r="AI14904" s="5"/>
      <c r="AJ14904" s="5"/>
    </row>
    <row r="14905" spans="11:36">
      <c r="K14905" s="5"/>
      <c r="L14905" s="5"/>
      <c r="M14905" s="5"/>
      <c r="N14905" s="5"/>
      <c r="O14905" s="5"/>
      <c r="P14905" s="5"/>
      <c r="Q14905" s="5"/>
      <c r="R14905" s="5"/>
      <c r="S14905" s="5"/>
      <c r="T14905" s="5"/>
      <c r="U14905" s="5"/>
      <c r="V14905" s="5"/>
      <c r="W14905" s="5"/>
      <c r="X14905" s="5"/>
      <c r="Y14905" s="5"/>
      <c r="Z14905" s="5"/>
      <c r="AA14905" s="5"/>
      <c r="AB14905" s="5"/>
      <c r="AC14905" s="5"/>
      <c r="AD14905" s="5"/>
      <c r="AE14905" s="5"/>
      <c r="AF14905" s="5"/>
      <c r="AG14905" s="5"/>
      <c r="AH14905" s="5"/>
      <c r="AI14905" s="5"/>
      <c r="AJ14905" s="5"/>
    </row>
    <row r="14906" spans="11:36">
      <c r="K14906" s="5"/>
      <c r="L14906" s="5"/>
      <c r="M14906" s="5"/>
      <c r="N14906" s="5"/>
      <c r="O14906" s="5"/>
      <c r="P14906" s="5"/>
      <c r="Q14906" s="5"/>
      <c r="R14906" s="5"/>
      <c r="S14906" s="5"/>
      <c r="T14906" s="5"/>
      <c r="U14906" s="5"/>
      <c r="V14906" s="5"/>
      <c r="W14906" s="5"/>
      <c r="X14906" s="5"/>
      <c r="Y14906" s="5"/>
      <c r="Z14906" s="5"/>
      <c r="AA14906" s="5"/>
      <c r="AB14906" s="5"/>
      <c r="AC14906" s="5"/>
      <c r="AD14906" s="5"/>
      <c r="AE14906" s="5"/>
      <c r="AF14906" s="5"/>
      <c r="AG14906" s="5"/>
      <c r="AH14906" s="5"/>
      <c r="AI14906" s="5"/>
      <c r="AJ14906" s="5"/>
    </row>
    <row r="14907" spans="11:36">
      <c r="K14907" s="5"/>
      <c r="L14907" s="5"/>
      <c r="M14907" s="5"/>
      <c r="N14907" s="5"/>
      <c r="O14907" s="5"/>
      <c r="P14907" s="5"/>
      <c r="Q14907" s="5"/>
      <c r="R14907" s="5"/>
      <c r="S14907" s="5"/>
      <c r="T14907" s="5"/>
      <c r="U14907" s="5"/>
      <c r="V14907" s="5"/>
      <c r="W14907" s="5"/>
      <c r="X14907" s="5"/>
      <c r="Y14907" s="5"/>
      <c r="Z14907" s="5"/>
      <c r="AA14907" s="5"/>
      <c r="AB14907" s="5"/>
      <c r="AC14907" s="5"/>
      <c r="AD14907" s="5"/>
      <c r="AE14907" s="5"/>
      <c r="AF14907" s="5"/>
      <c r="AG14907" s="5"/>
      <c r="AH14907" s="5"/>
      <c r="AI14907" s="5"/>
      <c r="AJ14907" s="5"/>
    </row>
    <row r="14908" spans="11:36">
      <c r="K14908" s="5"/>
      <c r="L14908" s="5"/>
      <c r="M14908" s="5"/>
      <c r="N14908" s="5"/>
      <c r="O14908" s="5"/>
      <c r="P14908" s="5"/>
      <c r="Q14908" s="5"/>
      <c r="R14908" s="5"/>
      <c r="S14908" s="5"/>
      <c r="T14908" s="5"/>
      <c r="U14908" s="5"/>
      <c r="V14908" s="5"/>
      <c r="W14908" s="5"/>
      <c r="X14908" s="5"/>
      <c r="Y14908" s="5"/>
      <c r="Z14908" s="5"/>
      <c r="AA14908" s="5"/>
      <c r="AB14908" s="5"/>
      <c r="AC14908" s="5"/>
      <c r="AD14908" s="5"/>
      <c r="AE14908" s="5"/>
      <c r="AF14908" s="5"/>
      <c r="AG14908" s="5"/>
      <c r="AH14908" s="5"/>
      <c r="AI14908" s="5"/>
      <c r="AJ14908" s="5"/>
    </row>
    <row r="14909" spans="11:36">
      <c r="K14909" s="5"/>
      <c r="L14909" s="5"/>
      <c r="M14909" s="5"/>
      <c r="N14909" s="5"/>
      <c r="O14909" s="5"/>
      <c r="P14909" s="5"/>
      <c r="Q14909" s="5"/>
      <c r="R14909" s="5"/>
      <c r="S14909" s="5"/>
      <c r="T14909" s="5"/>
      <c r="U14909" s="5"/>
      <c r="V14909" s="5"/>
      <c r="W14909" s="5"/>
      <c r="X14909" s="5"/>
      <c r="Y14909" s="5"/>
      <c r="Z14909" s="5"/>
      <c r="AA14909" s="5"/>
      <c r="AB14909" s="5"/>
      <c r="AC14909" s="5"/>
      <c r="AD14909" s="5"/>
      <c r="AE14909" s="5"/>
      <c r="AF14909" s="5"/>
      <c r="AG14909" s="5"/>
      <c r="AH14909" s="5"/>
      <c r="AI14909" s="5"/>
      <c r="AJ14909" s="5"/>
    </row>
    <row r="14910" spans="11:36">
      <c r="K14910" s="5"/>
      <c r="L14910" s="5"/>
      <c r="M14910" s="5"/>
      <c r="N14910" s="5"/>
      <c r="O14910" s="5"/>
      <c r="P14910" s="5"/>
      <c r="Q14910" s="5"/>
      <c r="R14910" s="5"/>
      <c r="S14910" s="5"/>
      <c r="T14910" s="5"/>
      <c r="U14910" s="5"/>
      <c r="V14910" s="5"/>
      <c r="W14910" s="5"/>
      <c r="X14910" s="5"/>
      <c r="Y14910" s="5"/>
      <c r="Z14910" s="5"/>
      <c r="AA14910" s="5"/>
      <c r="AB14910" s="5"/>
      <c r="AC14910" s="5"/>
      <c r="AD14910" s="5"/>
      <c r="AE14910" s="5"/>
      <c r="AF14910" s="5"/>
      <c r="AG14910" s="5"/>
      <c r="AH14910" s="5"/>
      <c r="AI14910" s="5"/>
      <c r="AJ14910" s="5"/>
    </row>
    <row r="14911" spans="11:36">
      <c r="K14911" s="5"/>
      <c r="L14911" s="5"/>
      <c r="M14911" s="5"/>
      <c r="N14911" s="5"/>
      <c r="O14911" s="5"/>
      <c r="P14911" s="5"/>
      <c r="Q14911" s="5"/>
      <c r="R14911" s="5"/>
      <c r="S14911" s="5"/>
      <c r="T14911" s="5"/>
      <c r="U14911" s="5"/>
      <c r="V14911" s="5"/>
      <c r="W14911" s="5"/>
      <c r="X14911" s="5"/>
      <c r="Y14911" s="5"/>
      <c r="Z14911" s="5"/>
      <c r="AA14911" s="5"/>
      <c r="AB14911" s="5"/>
      <c r="AC14911" s="5"/>
      <c r="AD14911" s="5"/>
      <c r="AE14911" s="5"/>
      <c r="AF14911" s="5"/>
      <c r="AG14911" s="5"/>
      <c r="AH14911" s="5"/>
      <c r="AI14911" s="5"/>
      <c r="AJ14911" s="5"/>
    </row>
    <row r="14912" spans="11:36">
      <c r="K14912" s="5"/>
      <c r="L14912" s="5"/>
      <c r="M14912" s="5"/>
      <c r="N14912" s="5"/>
      <c r="O14912" s="5"/>
      <c r="P14912" s="5"/>
      <c r="Q14912" s="5"/>
      <c r="R14912" s="5"/>
      <c r="S14912" s="5"/>
      <c r="T14912" s="5"/>
      <c r="U14912" s="5"/>
      <c r="V14912" s="5"/>
      <c r="W14912" s="5"/>
      <c r="X14912" s="5"/>
      <c r="Y14912" s="5"/>
      <c r="Z14912" s="5"/>
      <c r="AA14912" s="5"/>
      <c r="AB14912" s="5"/>
      <c r="AC14912" s="5"/>
      <c r="AD14912" s="5"/>
      <c r="AE14912" s="5"/>
      <c r="AF14912" s="5"/>
      <c r="AG14912" s="5"/>
      <c r="AH14912" s="5"/>
      <c r="AI14912" s="5"/>
      <c r="AJ14912" s="5"/>
    </row>
    <row r="14913" spans="11:36">
      <c r="K14913" s="5"/>
      <c r="L14913" s="5"/>
      <c r="M14913" s="5"/>
      <c r="N14913" s="5"/>
      <c r="O14913" s="5"/>
      <c r="P14913" s="5"/>
      <c r="Q14913" s="5"/>
      <c r="R14913" s="5"/>
      <c r="S14913" s="5"/>
      <c r="T14913" s="5"/>
      <c r="U14913" s="5"/>
      <c r="V14913" s="5"/>
      <c r="W14913" s="5"/>
      <c r="X14913" s="5"/>
      <c r="Y14913" s="5"/>
      <c r="Z14913" s="5"/>
      <c r="AA14913" s="5"/>
      <c r="AB14913" s="5"/>
      <c r="AC14913" s="5"/>
      <c r="AD14913" s="5"/>
      <c r="AE14913" s="5"/>
      <c r="AF14913" s="5"/>
      <c r="AG14913" s="5"/>
      <c r="AH14913" s="5"/>
      <c r="AI14913" s="5"/>
      <c r="AJ14913" s="5"/>
    </row>
    <row r="14914" spans="11:36">
      <c r="K14914" s="5"/>
      <c r="L14914" s="5"/>
      <c r="M14914" s="5"/>
      <c r="N14914" s="5"/>
      <c r="O14914" s="5"/>
      <c r="P14914" s="5"/>
      <c r="Q14914" s="5"/>
      <c r="R14914" s="5"/>
      <c r="S14914" s="5"/>
      <c r="T14914" s="5"/>
      <c r="U14914" s="5"/>
      <c r="V14914" s="5"/>
      <c r="W14914" s="5"/>
      <c r="X14914" s="5"/>
      <c r="Y14914" s="5"/>
      <c r="Z14914" s="5"/>
      <c r="AA14914" s="5"/>
      <c r="AB14914" s="5"/>
      <c r="AC14914" s="5"/>
      <c r="AD14914" s="5"/>
      <c r="AE14914" s="5"/>
      <c r="AF14914" s="5"/>
      <c r="AG14914" s="5"/>
      <c r="AH14914" s="5"/>
      <c r="AI14914" s="5"/>
      <c r="AJ14914" s="5"/>
    </row>
    <row r="14915" spans="11:36">
      <c r="K14915" s="5"/>
      <c r="L14915" s="5"/>
      <c r="M14915" s="5"/>
      <c r="N14915" s="5"/>
      <c r="O14915" s="5"/>
      <c r="P14915" s="5"/>
      <c r="Q14915" s="5"/>
      <c r="R14915" s="5"/>
      <c r="S14915" s="5"/>
      <c r="T14915" s="5"/>
      <c r="U14915" s="5"/>
      <c r="V14915" s="5"/>
      <c r="W14915" s="5"/>
      <c r="X14915" s="5"/>
      <c r="Y14915" s="5"/>
      <c r="Z14915" s="5"/>
      <c r="AA14915" s="5"/>
      <c r="AB14915" s="5"/>
      <c r="AC14915" s="5"/>
      <c r="AD14915" s="5"/>
      <c r="AE14915" s="5"/>
      <c r="AF14915" s="5"/>
      <c r="AG14915" s="5"/>
      <c r="AH14915" s="5"/>
      <c r="AI14915" s="5"/>
      <c r="AJ14915" s="5"/>
    </row>
    <row r="14916" spans="11:36">
      <c r="K14916" s="5"/>
      <c r="L14916" s="5"/>
      <c r="M14916" s="5"/>
      <c r="N14916" s="5"/>
      <c r="O14916" s="5"/>
      <c r="P14916" s="5"/>
      <c r="Q14916" s="5"/>
      <c r="R14916" s="5"/>
      <c r="S14916" s="5"/>
      <c r="T14916" s="5"/>
      <c r="U14916" s="5"/>
      <c r="V14916" s="5"/>
      <c r="W14916" s="5"/>
      <c r="X14916" s="5"/>
      <c r="Y14916" s="5"/>
      <c r="Z14916" s="5"/>
      <c r="AA14916" s="5"/>
      <c r="AB14916" s="5"/>
      <c r="AC14916" s="5"/>
      <c r="AD14916" s="5"/>
      <c r="AE14916" s="5"/>
      <c r="AF14916" s="5"/>
      <c r="AG14916" s="5"/>
      <c r="AH14916" s="5"/>
      <c r="AI14916" s="5"/>
      <c r="AJ14916" s="5"/>
    </row>
    <row r="14917" spans="11:36">
      <c r="K14917" s="5"/>
      <c r="L14917" s="5"/>
      <c r="M14917" s="5"/>
      <c r="N14917" s="5"/>
      <c r="O14917" s="5"/>
      <c r="P14917" s="5"/>
      <c r="Q14917" s="5"/>
      <c r="R14917" s="5"/>
      <c r="S14917" s="5"/>
      <c r="T14917" s="5"/>
      <c r="U14917" s="5"/>
      <c r="V14917" s="5"/>
      <c r="W14917" s="5"/>
      <c r="X14917" s="5"/>
      <c r="Y14917" s="5"/>
      <c r="Z14917" s="5"/>
      <c r="AA14917" s="5"/>
      <c r="AB14917" s="5"/>
      <c r="AC14917" s="5"/>
      <c r="AD14917" s="5"/>
      <c r="AE14917" s="5"/>
      <c r="AF14917" s="5"/>
      <c r="AG14917" s="5"/>
      <c r="AH14917" s="5"/>
      <c r="AI14917" s="5"/>
      <c r="AJ14917" s="5"/>
    </row>
    <row r="14918" spans="11:36">
      <c r="K14918" s="5"/>
      <c r="L14918" s="5"/>
      <c r="M14918" s="5"/>
      <c r="N14918" s="5"/>
      <c r="O14918" s="5"/>
      <c r="P14918" s="5"/>
      <c r="Q14918" s="5"/>
      <c r="R14918" s="5"/>
      <c r="S14918" s="5"/>
      <c r="T14918" s="5"/>
      <c r="U14918" s="5"/>
      <c r="V14918" s="5"/>
      <c r="W14918" s="5"/>
      <c r="X14918" s="5"/>
      <c r="Y14918" s="5"/>
      <c r="Z14918" s="5"/>
      <c r="AA14918" s="5"/>
      <c r="AB14918" s="5"/>
      <c r="AC14918" s="5"/>
      <c r="AD14918" s="5"/>
      <c r="AE14918" s="5"/>
      <c r="AF14918" s="5"/>
      <c r="AG14918" s="5"/>
      <c r="AH14918" s="5"/>
      <c r="AI14918" s="5"/>
      <c r="AJ14918" s="5"/>
    </row>
    <row r="14919" spans="11:36">
      <c r="K14919" s="5"/>
      <c r="L14919" s="5"/>
      <c r="M14919" s="5"/>
      <c r="N14919" s="5"/>
      <c r="O14919" s="5"/>
      <c r="P14919" s="5"/>
      <c r="Q14919" s="5"/>
      <c r="R14919" s="5"/>
      <c r="S14919" s="5"/>
      <c r="T14919" s="5"/>
      <c r="U14919" s="5"/>
      <c r="V14919" s="5"/>
      <c r="W14919" s="5"/>
      <c r="X14919" s="5"/>
      <c r="Y14919" s="5"/>
      <c r="Z14919" s="5"/>
      <c r="AA14919" s="5"/>
      <c r="AB14919" s="5"/>
      <c r="AC14919" s="5"/>
      <c r="AD14919" s="5"/>
      <c r="AE14919" s="5"/>
      <c r="AF14919" s="5"/>
      <c r="AG14919" s="5"/>
      <c r="AH14919" s="5"/>
      <c r="AI14919" s="5"/>
      <c r="AJ14919" s="5"/>
    </row>
    <row r="14920" spans="11:36">
      <c r="K14920" s="5"/>
      <c r="L14920" s="5"/>
      <c r="M14920" s="5"/>
      <c r="N14920" s="5"/>
      <c r="O14920" s="5"/>
      <c r="P14920" s="5"/>
      <c r="Q14920" s="5"/>
      <c r="R14920" s="5"/>
      <c r="S14920" s="5"/>
      <c r="T14920" s="5"/>
      <c r="U14920" s="5"/>
      <c r="V14920" s="5"/>
      <c r="W14920" s="5"/>
      <c r="X14920" s="5"/>
      <c r="Y14920" s="5"/>
      <c r="Z14920" s="5"/>
      <c r="AA14920" s="5"/>
      <c r="AB14920" s="5"/>
      <c r="AC14920" s="5"/>
      <c r="AD14920" s="5"/>
      <c r="AE14920" s="5"/>
      <c r="AF14920" s="5"/>
      <c r="AG14920" s="5"/>
      <c r="AH14920" s="5"/>
      <c r="AI14920" s="5"/>
      <c r="AJ14920" s="5"/>
    </row>
    <row r="14921" spans="11:36">
      <c r="K14921" s="5"/>
      <c r="L14921" s="5"/>
      <c r="M14921" s="5"/>
      <c r="N14921" s="5"/>
      <c r="O14921" s="5"/>
      <c r="P14921" s="5"/>
      <c r="Q14921" s="5"/>
      <c r="R14921" s="5"/>
      <c r="S14921" s="5"/>
      <c r="T14921" s="5"/>
      <c r="U14921" s="5"/>
      <c r="V14921" s="5"/>
      <c r="W14921" s="5"/>
      <c r="X14921" s="5"/>
      <c r="Y14921" s="5"/>
      <c r="Z14921" s="5"/>
      <c r="AA14921" s="5"/>
      <c r="AB14921" s="5"/>
      <c r="AC14921" s="5"/>
      <c r="AD14921" s="5"/>
      <c r="AE14921" s="5"/>
      <c r="AF14921" s="5"/>
      <c r="AG14921" s="5"/>
      <c r="AH14921" s="5"/>
      <c r="AI14921" s="5"/>
      <c r="AJ14921" s="5"/>
    </row>
    <row r="14922" spans="11:36">
      <c r="K14922" s="5"/>
      <c r="L14922" s="5"/>
      <c r="M14922" s="5"/>
      <c r="N14922" s="5"/>
      <c r="O14922" s="5"/>
      <c r="P14922" s="5"/>
      <c r="Q14922" s="5"/>
      <c r="R14922" s="5"/>
      <c r="S14922" s="5"/>
      <c r="T14922" s="5"/>
      <c r="U14922" s="5"/>
      <c r="V14922" s="5"/>
      <c r="W14922" s="5"/>
      <c r="X14922" s="5"/>
      <c r="Y14922" s="5"/>
      <c r="Z14922" s="5"/>
      <c r="AA14922" s="5"/>
      <c r="AB14922" s="5"/>
      <c r="AC14922" s="5"/>
      <c r="AD14922" s="5"/>
      <c r="AE14922" s="5"/>
      <c r="AF14922" s="5"/>
      <c r="AG14922" s="5"/>
      <c r="AH14922" s="5"/>
      <c r="AI14922" s="5"/>
      <c r="AJ14922" s="5"/>
    </row>
    <row r="14923" spans="11:36">
      <c r="K14923" s="5"/>
      <c r="L14923" s="5"/>
      <c r="M14923" s="5"/>
      <c r="N14923" s="5"/>
      <c r="O14923" s="5"/>
      <c r="P14923" s="5"/>
      <c r="Q14923" s="5"/>
      <c r="R14923" s="5"/>
      <c r="S14923" s="5"/>
      <c r="T14923" s="5"/>
      <c r="U14923" s="5"/>
      <c r="V14923" s="5"/>
      <c r="W14923" s="5"/>
      <c r="X14923" s="5"/>
      <c r="Y14923" s="5"/>
      <c r="Z14923" s="5"/>
      <c r="AA14923" s="5"/>
      <c r="AB14923" s="5"/>
      <c r="AC14923" s="5"/>
      <c r="AD14923" s="5"/>
      <c r="AE14923" s="5"/>
      <c r="AF14923" s="5"/>
      <c r="AG14923" s="5"/>
      <c r="AH14923" s="5"/>
      <c r="AI14923" s="5"/>
      <c r="AJ14923" s="5"/>
    </row>
    <row r="14924" spans="11:36">
      <c r="K14924" s="5"/>
      <c r="L14924" s="5"/>
      <c r="M14924" s="5"/>
      <c r="N14924" s="5"/>
      <c r="O14924" s="5"/>
      <c r="P14924" s="5"/>
      <c r="Q14924" s="5"/>
      <c r="R14924" s="5"/>
      <c r="S14924" s="5"/>
      <c r="T14924" s="5"/>
      <c r="U14924" s="5"/>
      <c r="V14924" s="5"/>
      <c r="W14924" s="5"/>
      <c r="X14924" s="5"/>
      <c r="Y14924" s="5"/>
      <c r="Z14924" s="5"/>
      <c r="AA14924" s="5"/>
      <c r="AB14924" s="5"/>
      <c r="AC14924" s="5"/>
      <c r="AD14924" s="5"/>
      <c r="AE14924" s="5"/>
      <c r="AF14924" s="5"/>
      <c r="AG14924" s="5"/>
      <c r="AH14924" s="5"/>
      <c r="AI14924" s="5"/>
      <c r="AJ14924" s="5"/>
    </row>
    <row r="14925" spans="11:36">
      <c r="K14925" s="5"/>
      <c r="L14925" s="5"/>
      <c r="M14925" s="5"/>
      <c r="N14925" s="5"/>
      <c r="O14925" s="5"/>
      <c r="P14925" s="5"/>
      <c r="Q14925" s="5"/>
      <c r="R14925" s="5"/>
      <c r="S14925" s="5"/>
      <c r="T14925" s="5"/>
      <c r="U14925" s="5"/>
      <c r="V14925" s="5"/>
      <c r="W14925" s="5"/>
      <c r="X14925" s="5"/>
      <c r="Y14925" s="5"/>
      <c r="Z14925" s="5"/>
      <c r="AA14925" s="5"/>
      <c r="AB14925" s="5"/>
      <c r="AC14925" s="5"/>
      <c r="AD14925" s="5"/>
      <c r="AE14925" s="5"/>
      <c r="AF14925" s="5"/>
      <c r="AG14925" s="5"/>
      <c r="AH14925" s="5"/>
      <c r="AI14925" s="5"/>
      <c r="AJ14925" s="5"/>
    </row>
    <row r="14926" spans="11:36">
      <c r="K14926" s="5"/>
      <c r="L14926" s="5"/>
      <c r="M14926" s="5"/>
      <c r="N14926" s="5"/>
      <c r="O14926" s="5"/>
      <c r="P14926" s="5"/>
      <c r="Q14926" s="5"/>
      <c r="R14926" s="5"/>
      <c r="S14926" s="5"/>
      <c r="T14926" s="5"/>
      <c r="U14926" s="5"/>
      <c r="V14926" s="5"/>
      <c r="W14926" s="5"/>
      <c r="X14926" s="5"/>
      <c r="Y14926" s="5"/>
      <c r="Z14926" s="5"/>
      <c r="AA14926" s="5"/>
      <c r="AB14926" s="5"/>
      <c r="AC14926" s="5"/>
      <c r="AD14926" s="5"/>
      <c r="AE14926" s="5"/>
      <c r="AF14926" s="5"/>
      <c r="AG14926" s="5"/>
      <c r="AH14926" s="5"/>
      <c r="AI14926" s="5"/>
      <c r="AJ14926" s="5"/>
    </row>
    <row r="14927" spans="11:36">
      <c r="K14927" s="5"/>
      <c r="L14927" s="5"/>
      <c r="M14927" s="5"/>
      <c r="N14927" s="5"/>
      <c r="O14927" s="5"/>
      <c r="P14927" s="5"/>
      <c r="Q14927" s="5"/>
      <c r="R14927" s="5"/>
      <c r="S14927" s="5"/>
      <c r="T14927" s="5"/>
      <c r="U14927" s="5"/>
      <c r="V14927" s="5"/>
      <c r="W14927" s="5"/>
      <c r="X14927" s="5"/>
      <c r="Y14927" s="5"/>
      <c r="Z14927" s="5"/>
      <c r="AA14927" s="5"/>
      <c r="AB14927" s="5"/>
      <c r="AC14927" s="5"/>
      <c r="AD14927" s="5"/>
      <c r="AE14927" s="5"/>
      <c r="AF14927" s="5"/>
      <c r="AG14927" s="5"/>
      <c r="AH14927" s="5"/>
      <c r="AI14927" s="5"/>
      <c r="AJ14927" s="5"/>
    </row>
    <row r="14928" spans="11:36">
      <c r="K14928" s="5"/>
      <c r="L14928" s="5"/>
      <c r="M14928" s="5"/>
      <c r="N14928" s="5"/>
      <c r="O14928" s="5"/>
      <c r="P14928" s="5"/>
      <c r="Q14928" s="5"/>
      <c r="R14928" s="5"/>
      <c r="S14928" s="5"/>
      <c r="T14928" s="5"/>
      <c r="U14928" s="5"/>
      <c r="V14928" s="5"/>
      <c r="W14928" s="5"/>
      <c r="X14928" s="5"/>
      <c r="Y14928" s="5"/>
      <c r="Z14928" s="5"/>
      <c r="AA14928" s="5"/>
      <c r="AB14928" s="5"/>
      <c r="AC14928" s="5"/>
      <c r="AD14928" s="5"/>
      <c r="AE14928" s="5"/>
      <c r="AF14928" s="5"/>
      <c r="AG14928" s="5"/>
      <c r="AH14928" s="5"/>
      <c r="AI14928" s="5"/>
      <c r="AJ14928" s="5"/>
    </row>
    <row r="14929" spans="11:36">
      <c r="K14929" s="5"/>
      <c r="L14929" s="5"/>
      <c r="M14929" s="5"/>
      <c r="N14929" s="5"/>
      <c r="O14929" s="5"/>
      <c r="P14929" s="5"/>
      <c r="Q14929" s="5"/>
      <c r="R14929" s="5"/>
      <c r="S14929" s="5"/>
      <c r="T14929" s="5"/>
      <c r="U14929" s="5"/>
      <c r="V14929" s="5"/>
      <c r="W14929" s="5"/>
      <c r="X14929" s="5"/>
      <c r="Y14929" s="5"/>
      <c r="Z14929" s="5"/>
      <c r="AA14929" s="5"/>
      <c r="AB14929" s="5"/>
      <c r="AC14929" s="5"/>
      <c r="AD14929" s="5"/>
      <c r="AE14929" s="5"/>
      <c r="AF14929" s="5"/>
      <c r="AG14929" s="5"/>
      <c r="AH14929" s="5"/>
      <c r="AI14929" s="5"/>
      <c r="AJ14929" s="5"/>
    </row>
    <row r="14930" spans="11:36">
      <c r="K14930" s="5"/>
      <c r="L14930" s="5"/>
      <c r="M14930" s="5"/>
      <c r="N14930" s="5"/>
      <c r="O14930" s="5"/>
      <c r="P14930" s="5"/>
      <c r="Q14930" s="5"/>
      <c r="R14930" s="5"/>
      <c r="S14930" s="5"/>
      <c r="T14930" s="5"/>
      <c r="U14930" s="5"/>
      <c r="V14930" s="5"/>
      <c r="W14930" s="5"/>
      <c r="X14930" s="5"/>
      <c r="Y14930" s="5"/>
      <c r="Z14930" s="5"/>
      <c r="AA14930" s="5"/>
      <c r="AB14930" s="5"/>
      <c r="AC14930" s="5"/>
      <c r="AD14930" s="5"/>
      <c r="AE14930" s="5"/>
      <c r="AF14930" s="5"/>
      <c r="AG14930" s="5"/>
      <c r="AH14930" s="5"/>
      <c r="AI14930" s="5"/>
      <c r="AJ14930" s="5"/>
    </row>
    <row r="14931" spans="11:36">
      <c r="K14931" s="5"/>
      <c r="L14931" s="5"/>
      <c r="M14931" s="5"/>
      <c r="N14931" s="5"/>
      <c r="O14931" s="5"/>
      <c r="P14931" s="5"/>
      <c r="Q14931" s="5"/>
      <c r="R14931" s="5"/>
      <c r="S14931" s="5"/>
      <c r="T14931" s="5"/>
      <c r="U14931" s="5"/>
      <c r="V14931" s="5"/>
      <c r="W14931" s="5"/>
      <c r="X14931" s="5"/>
      <c r="Y14931" s="5"/>
      <c r="Z14931" s="5"/>
      <c r="AA14931" s="5"/>
      <c r="AB14931" s="5"/>
      <c r="AC14931" s="5"/>
      <c r="AD14931" s="5"/>
      <c r="AE14931" s="5"/>
      <c r="AF14931" s="5"/>
      <c r="AG14931" s="5"/>
      <c r="AH14931" s="5"/>
      <c r="AI14931" s="5"/>
      <c r="AJ14931" s="5"/>
    </row>
    <row r="14932" spans="11:36">
      <c r="K14932" s="5"/>
      <c r="L14932" s="5"/>
      <c r="M14932" s="5"/>
      <c r="N14932" s="5"/>
      <c r="O14932" s="5"/>
      <c r="P14932" s="5"/>
      <c r="Q14932" s="5"/>
      <c r="R14932" s="5"/>
      <c r="S14932" s="5"/>
      <c r="T14932" s="5"/>
      <c r="U14932" s="5"/>
      <c r="V14932" s="5"/>
      <c r="W14932" s="5"/>
      <c r="X14932" s="5"/>
      <c r="Y14932" s="5"/>
      <c r="Z14932" s="5"/>
      <c r="AA14932" s="5"/>
      <c r="AB14932" s="5"/>
      <c r="AC14932" s="5"/>
      <c r="AD14932" s="5"/>
      <c r="AE14932" s="5"/>
      <c r="AF14932" s="5"/>
      <c r="AG14932" s="5"/>
      <c r="AH14932" s="5"/>
      <c r="AI14932" s="5"/>
      <c r="AJ14932" s="5"/>
    </row>
    <row r="14933" spans="11:36">
      <c r="K14933" s="5"/>
      <c r="L14933" s="5"/>
      <c r="M14933" s="5"/>
      <c r="N14933" s="5"/>
      <c r="O14933" s="5"/>
      <c r="P14933" s="5"/>
      <c r="Q14933" s="5"/>
      <c r="R14933" s="5"/>
      <c r="S14933" s="5"/>
      <c r="T14933" s="5"/>
      <c r="U14933" s="5"/>
      <c r="V14933" s="5"/>
      <c r="W14933" s="5"/>
      <c r="X14933" s="5"/>
      <c r="Y14933" s="5"/>
      <c r="Z14933" s="5"/>
      <c r="AA14933" s="5"/>
      <c r="AB14933" s="5"/>
      <c r="AC14933" s="5"/>
      <c r="AD14933" s="5"/>
      <c r="AE14933" s="5"/>
      <c r="AF14933" s="5"/>
      <c r="AG14933" s="5"/>
      <c r="AH14933" s="5"/>
      <c r="AI14933" s="5"/>
      <c r="AJ14933" s="5"/>
    </row>
    <row r="14934" spans="11:36">
      <c r="K14934" s="5"/>
      <c r="L14934" s="5"/>
      <c r="M14934" s="5"/>
      <c r="N14934" s="5"/>
      <c r="O14934" s="5"/>
      <c r="P14934" s="5"/>
      <c r="Q14934" s="5"/>
      <c r="R14934" s="5"/>
      <c r="S14934" s="5"/>
      <c r="T14934" s="5"/>
      <c r="U14934" s="5"/>
      <c r="V14934" s="5"/>
      <c r="W14934" s="5"/>
      <c r="X14934" s="5"/>
      <c r="Y14934" s="5"/>
      <c r="Z14934" s="5"/>
      <c r="AA14934" s="5"/>
      <c r="AB14934" s="5"/>
      <c r="AC14934" s="5"/>
      <c r="AD14934" s="5"/>
      <c r="AE14934" s="5"/>
      <c r="AF14934" s="5"/>
      <c r="AG14934" s="5"/>
      <c r="AH14934" s="5"/>
      <c r="AI14934" s="5"/>
      <c r="AJ14934" s="5"/>
    </row>
    <row r="14935" spans="11:36">
      <c r="K14935" s="5"/>
      <c r="L14935" s="5"/>
      <c r="M14935" s="5"/>
      <c r="N14935" s="5"/>
      <c r="O14935" s="5"/>
      <c r="P14935" s="5"/>
      <c r="Q14935" s="5"/>
      <c r="R14935" s="5"/>
      <c r="S14935" s="5"/>
      <c r="T14935" s="5"/>
      <c r="U14935" s="5"/>
      <c r="V14935" s="5"/>
      <c r="W14935" s="5"/>
      <c r="X14935" s="5"/>
      <c r="Y14935" s="5"/>
      <c r="Z14935" s="5"/>
      <c r="AA14935" s="5"/>
      <c r="AB14935" s="5"/>
      <c r="AC14935" s="5"/>
      <c r="AD14935" s="5"/>
      <c r="AE14935" s="5"/>
      <c r="AF14935" s="5"/>
      <c r="AG14935" s="5"/>
      <c r="AH14935" s="5"/>
      <c r="AI14935" s="5"/>
      <c r="AJ14935" s="5"/>
    </row>
    <row r="14936" spans="11:36">
      <c r="K14936" s="5"/>
      <c r="L14936" s="5"/>
      <c r="M14936" s="5"/>
      <c r="N14936" s="5"/>
      <c r="O14936" s="5"/>
      <c r="P14936" s="5"/>
      <c r="Q14936" s="5"/>
      <c r="R14936" s="5"/>
      <c r="S14936" s="5"/>
      <c r="T14936" s="5"/>
      <c r="U14936" s="5"/>
      <c r="V14936" s="5"/>
      <c r="W14936" s="5"/>
      <c r="X14936" s="5"/>
      <c r="Y14936" s="5"/>
      <c r="Z14936" s="5"/>
      <c r="AA14936" s="5"/>
      <c r="AB14936" s="5"/>
      <c r="AC14936" s="5"/>
      <c r="AD14936" s="5"/>
      <c r="AE14936" s="5"/>
      <c r="AF14936" s="5"/>
      <c r="AG14936" s="5"/>
      <c r="AH14936" s="5"/>
      <c r="AI14936" s="5"/>
      <c r="AJ14936" s="5"/>
    </row>
    <row r="14937" spans="11:36">
      <c r="K14937" s="5"/>
      <c r="L14937" s="5"/>
      <c r="M14937" s="5"/>
      <c r="N14937" s="5"/>
      <c r="O14937" s="5"/>
      <c r="P14937" s="5"/>
      <c r="Q14937" s="5"/>
      <c r="R14937" s="5"/>
      <c r="S14937" s="5"/>
      <c r="T14937" s="5"/>
      <c r="U14937" s="5"/>
      <c r="V14937" s="5"/>
      <c r="W14937" s="5"/>
      <c r="X14937" s="5"/>
      <c r="Y14937" s="5"/>
      <c r="Z14937" s="5"/>
      <c r="AA14937" s="5"/>
      <c r="AB14937" s="5"/>
      <c r="AC14937" s="5"/>
      <c r="AD14937" s="5"/>
      <c r="AE14937" s="5"/>
      <c r="AF14937" s="5"/>
      <c r="AG14937" s="5"/>
      <c r="AH14937" s="5"/>
      <c r="AI14937" s="5"/>
      <c r="AJ14937" s="5"/>
    </row>
    <row r="14938" spans="11:36">
      <c r="K14938" s="5"/>
      <c r="L14938" s="5"/>
      <c r="M14938" s="5"/>
      <c r="N14938" s="5"/>
      <c r="O14938" s="5"/>
      <c r="P14938" s="5"/>
      <c r="Q14938" s="5"/>
      <c r="R14938" s="5"/>
      <c r="S14938" s="5"/>
      <c r="T14938" s="5"/>
      <c r="U14938" s="5"/>
      <c r="V14938" s="5"/>
      <c r="W14938" s="5"/>
      <c r="X14938" s="5"/>
      <c r="Y14938" s="5"/>
      <c r="Z14938" s="5"/>
      <c r="AA14938" s="5"/>
      <c r="AB14938" s="5"/>
      <c r="AC14938" s="5"/>
      <c r="AD14938" s="5"/>
      <c r="AE14938" s="5"/>
      <c r="AF14938" s="5"/>
      <c r="AG14938" s="5"/>
      <c r="AH14938" s="5"/>
      <c r="AI14938" s="5"/>
      <c r="AJ14938" s="5"/>
    </row>
    <row r="14939" spans="11:36">
      <c r="K14939" s="5"/>
      <c r="L14939" s="5"/>
      <c r="M14939" s="5"/>
      <c r="N14939" s="5"/>
      <c r="O14939" s="5"/>
      <c r="P14939" s="5"/>
      <c r="Q14939" s="5"/>
      <c r="R14939" s="5"/>
      <c r="S14939" s="5"/>
      <c r="T14939" s="5"/>
      <c r="U14939" s="5"/>
      <c r="V14939" s="5"/>
      <c r="W14939" s="5"/>
      <c r="X14939" s="5"/>
      <c r="Y14939" s="5"/>
      <c r="Z14939" s="5"/>
      <c r="AA14939" s="5"/>
      <c r="AB14939" s="5"/>
      <c r="AC14939" s="5"/>
      <c r="AD14939" s="5"/>
      <c r="AE14939" s="5"/>
      <c r="AF14939" s="5"/>
      <c r="AG14939" s="5"/>
      <c r="AH14939" s="5"/>
      <c r="AI14939" s="5"/>
      <c r="AJ14939" s="5"/>
    </row>
    <row r="14940" spans="11:36">
      <c r="K14940" s="5"/>
      <c r="L14940" s="5"/>
      <c r="M14940" s="5"/>
      <c r="N14940" s="5"/>
      <c r="O14940" s="5"/>
      <c r="P14940" s="5"/>
      <c r="Q14940" s="5"/>
      <c r="R14940" s="5"/>
      <c r="S14940" s="5"/>
      <c r="T14940" s="5"/>
      <c r="U14940" s="5"/>
      <c r="V14940" s="5"/>
      <c r="W14940" s="5"/>
      <c r="X14940" s="5"/>
      <c r="Y14940" s="5"/>
      <c r="Z14940" s="5"/>
      <c r="AA14940" s="5"/>
      <c r="AB14940" s="5"/>
      <c r="AC14940" s="5"/>
      <c r="AD14940" s="5"/>
      <c r="AE14940" s="5"/>
      <c r="AF14940" s="5"/>
      <c r="AG14940" s="5"/>
      <c r="AH14940" s="5"/>
      <c r="AI14940" s="5"/>
      <c r="AJ14940" s="5"/>
    </row>
    <row r="14941" spans="11:36">
      <c r="K14941" s="5"/>
      <c r="L14941" s="5"/>
      <c r="M14941" s="5"/>
      <c r="N14941" s="5"/>
      <c r="O14941" s="5"/>
      <c r="P14941" s="5"/>
      <c r="Q14941" s="5"/>
      <c r="R14941" s="5"/>
      <c r="S14941" s="5"/>
      <c r="T14941" s="5"/>
      <c r="U14941" s="5"/>
      <c r="V14941" s="5"/>
      <c r="W14941" s="5"/>
      <c r="X14941" s="5"/>
      <c r="Y14941" s="5"/>
      <c r="Z14941" s="5"/>
      <c r="AA14941" s="5"/>
      <c r="AB14941" s="5"/>
      <c r="AC14941" s="5"/>
      <c r="AD14941" s="5"/>
      <c r="AE14941" s="5"/>
      <c r="AF14941" s="5"/>
      <c r="AG14941" s="5"/>
      <c r="AH14941" s="5"/>
      <c r="AI14941" s="5"/>
      <c r="AJ14941" s="5"/>
    </row>
    <row r="14942" spans="11:36">
      <c r="K14942" s="5"/>
      <c r="L14942" s="5"/>
      <c r="M14942" s="5"/>
      <c r="N14942" s="5"/>
      <c r="O14942" s="5"/>
      <c r="P14942" s="5"/>
      <c r="Q14942" s="5"/>
      <c r="R14942" s="5"/>
      <c r="S14942" s="5"/>
      <c r="T14942" s="5"/>
      <c r="U14942" s="5"/>
      <c r="V14942" s="5"/>
      <c r="W14942" s="5"/>
      <c r="X14942" s="5"/>
      <c r="Y14942" s="5"/>
      <c r="Z14942" s="5"/>
      <c r="AA14942" s="5"/>
      <c r="AB14942" s="5"/>
      <c r="AC14942" s="5"/>
      <c r="AD14942" s="5"/>
      <c r="AE14942" s="5"/>
      <c r="AF14942" s="5"/>
      <c r="AG14942" s="5"/>
      <c r="AH14942" s="5"/>
      <c r="AI14942" s="5"/>
      <c r="AJ14942" s="5"/>
    </row>
    <row r="14943" spans="11:36">
      <c r="K14943" s="5"/>
      <c r="L14943" s="5"/>
      <c r="M14943" s="5"/>
      <c r="N14943" s="5"/>
      <c r="O14943" s="5"/>
      <c r="P14943" s="5"/>
      <c r="Q14943" s="5"/>
      <c r="R14943" s="5"/>
      <c r="S14943" s="5"/>
      <c r="T14943" s="5"/>
      <c r="U14943" s="5"/>
      <c r="V14943" s="5"/>
      <c r="W14943" s="5"/>
      <c r="X14943" s="5"/>
      <c r="Y14943" s="5"/>
      <c r="Z14943" s="5"/>
      <c r="AA14943" s="5"/>
      <c r="AB14943" s="5"/>
      <c r="AC14943" s="5"/>
      <c r="AD14943" s="5"/>
      <c r="AE14943" s="5"/>
      <c r="AF14943" s="5"/>
      <c r="AG14943" s="5"/>
      <c r="AH14943" s="5"/>
      <c r="AI14943" s="5"/>
      <c r="AJ14943" s="5"/>
    </row>
    <row r="14944" spans="11:36">
      <c r="K14944" s="5"/>
      <c r="L14944" s="5"/>
      <c r="M14944" s="5"/>
      <c r="N14944" s="5"/>
      <c r="O14944" s="5"/>
      <c r="P14944" s="5"/>
      <c r="Q14944" s="5"/>
      <c r="R14944" s="5"/>
      <c r="S14944" s="5"/>
      <c r="T14944" s="5"/>
      <c r="U14944" s="5"/>
      <c r="V14944" s="5"/>
      <c r="W14944" s="5"/>
      <c r="X14944" s="5"/>
      <c r="Y14944" s="5"/>
      <c r="Z14944" s="5"/>
      <c r="AA14944" s="5"/>
      <c r="AB14944" s="5"/>
      <c r="AC14944" s="5"/>
      <c r="AD14944" s="5"/>
      <c r="AE14944" s="5"/>
      <c r="AF14944" s="5"/>
      <c r="AG14944" s="5"/>
      <c r="AH14944" s="5"/>
      <c r="AI14944" s="5"/>
      <c r="AJ14944" s="5"/>
    </row>
    <row r="14945" spans="11:36">
      <c r="K14945" s="5"/>
      <c r="L14945" s="5"/>
      <c r="M14945" s="5"/>
      <c r="N14945" s="5"/>
      <c r="O14945" s="5"/>
      <c r="P14945" s="5"/>
      <c r="Q14945" s="5"/>
      <c r="R14945" s="5"/>
      <c r="S14945" s="5"/>
      <c r="T14945" s="5"/>
      <c r="U14945" s="5"/>
      <c r="V14945" s="5"/>
      <c r="W14945" s="5"/>
      <c r="X14945" s="5"/>
      <c r="Y14945" s="5"/>
      <c r="Z14945" s="5"/>
      <c r="AA14945" s="5"/>
      <c r="AB14945" s="5"/>
      <c r="AC14945" s="5"/>
      <c r="AD14945" s="5"/>
      <c r="AE14945" s="5"/>
      <c r="AF14945" s="5"/>
      <c r="AG14945" s="5"/>
      <c r="AH14945" s="5"/>
      <c r="AI14945" s="5"/>
      <c r="AJ14945" s="5"/>
    </row>
    <row r="14946" spans="11:36">
      <c r="K14946" s="5"/>
      <c r="L14946" s="5"/>
      <c r="M14946" s="5"/>
      <c r="N14946" s="5"/>
      <c r="O14946" s="5"/>
      <c r="P14946" s="5"/>
      <c r="Q14946" s="5"/>
      <c r="R14946" s="5"/>
      <c r="S14946" s="5"/>
      <c r="T14946" s="5"/>
      <c r="U14946" s="5"/>
      <c r="V14946" s="5"/>
      <c r="W14946" s="5"/>
      <c r="X14946" s="5"/>
      <c r="Y14946" s="5"/>
      <c r="Z14946" s="5"/>
      <c r="AA14946" s="5"/>
      <c r="AB14946" s="5"/>
      <c r="AC14946" s="5"/>
      <c r="AD14946" s="5"/>
      <c r="AE14946" s="5"/>
      <c r="AF14946" s="5"/>
      <c r="AG14946" s="5"/>
      <c r="AH14946" s="5"/>
      <c r="AI14946" s="5"/>
      <c r="AJ14946" s="5"/>
    </row>
    <row r="14947" spans="11:36">
      <c r="K14947" s="5"/>
      <c r="L14947" s="5"/>
      <c r="M14947" s="5"/>
      <c r="N14947" s="5"/>
      <c r="O14947" s="5"/>
      <c r="P14947" s="5"/>
      <c r="Q14947" s="5"/>
      <c r="R14947" s="5"/>
      <c r="S14947" s="5"/>
      <c r="T14947" s="5"/>
      <c r="U14947" s="5"/>
      <c r="V14947" s="5"/>
      <c r="W14947" s="5"/>
      <c r="X14947" s="5"/>
      <c r="Y14947" s="5"/>
      <c r="Z14947" s="5"/>
      <c r="AA14947" s="5"/>
      <c r="AB14947" s="5"/>
      <c r="AC14947" s="5"/>
      <c r="AD14947" s="5"/>
      <c r="AE14947" s="5"/>
      <c r="AF14947" s="5"/>
      <c r="AG14947" s="5"/>
      <c r="AH14947" s="5"/>
      <c r="AI14947" s="5"/>
      <c r="AJ14947" s="5"/>
    </row>
    <row r="14948" spans="11:36">
      <c r="K14948" s="5"/>
      <c r="L14948" s="5"/>
      <c r="M14948" s="5"/>
      <c r="N14948" s="5"/>
      <c r="O14948" s="5"/>
      <c r="P14948" s="5"/>
      <c r="Q14948" s="5"/>
      <c r="R14948" s="5"/>
      <c r="S14948" s="5"/>
      <c r="T14948" s="5"/>
      <c r="U14948" s="5"/>
      <c r="V14948" s="5"/>
      <c r="W14948" s="5"/>
      <c r="X14948" s="5"/>
      <c r="Y14948" s="5"/>
      <c r="Z14948" s="5"/>
      <c r="AA14948" s="5"/>
      <c r="AB14948" s="5"/>
      <c r="AC14948" s="5"/>
      <c r="AD14948" s="5"/>
      <c r="AE14948" s="5"/>
      <c r="AF14948" s="5"/>
      <c r="AG14948" s="5"/>
      <c r="AH14948" s="5"/>
      <c r="AI14948" s="5"/>
      <c r="AJ14948" s="5"/>
    </row>
    <row r="14949" spans="11:36">
      <c r="K14949" s="5"/>
      <c r="L14949" s="5"/>
      <c r="M14949" s="5"/>
      <c r="N14949" s="5"/>
      <c r="O14949" s="5"/>
      <c r="P14949" s="5"/>
      <c r="Q14949" s="5"/>
      <c r="R14949" s="5"/>
      <c r="S14949" s="5"/>
      <c r="T14949" s="5"/>
      <c r="U14949" s="5"/>
      <c r="V14949" s="5"/>
      <c r="W14949" s="5"/>
      <c r="X14949" s="5"/>
      <c r="Y14949" s="5"/>
      <c r="Z14949" s="5"/>
      <c r="AA14949" s="5"/>
      <c r="AB14949" s="5"/>
      <c r="AC14949" s="5"/>
      <c r="AD14949" s="5"/>
      <c r="AE14949" s="5"/>
      <c r="AF14949" s="5"/>
      <c r="AG14949" s="5"/>
      <c r="AH14949" s="5"/>
      <c r="AI14949" s="5"/>
      <c r="AJ14949" s="5"/>
    </row>
    <row r="14950" spans="11:36">
      <c r="K14950" s="5"/>
      <c r="L14950" s="5"/>
      <c r="M14950" s="5"/>
      <c r="N14950" s="5"/>
      <c r="O14950" s="5"/>
      <c r="P14950" s="5"/>
      <c r="Q14950" s="5"/>
      <c r="R14950" s="5"/>
      <c r="S14950" s="5"/>
      <c r="T14950" s="5"/>
      <c r="U14950" s="5"/>
      <c r="V14950" s="5"/>
      <c r="W14950" s="5"/>
      <c r="X14950" s="5"/>
      <c r="Y14950" s="5"/>
      <c r="Z14950" s="5"/>
      <c r="AA14950" s="5"/>
      <c r="AB14950" s="5"/>
      <c r="AC14950" s="5"/>
      <c r="AD14950" s="5"/>
      <c r="AE14950" s="5"/>
      <c r="AF14950" s="5"/>
      <c r="AG14950" s="5"/>
      <c r="AH14950" s="5"/>
      <c r="AI14950" s="5"/>
      <c r="AJ14950" s="5"/>
    </row>
    <row r="14951" spans="11:36">
      <c r="K14951" s="5"/>
      <c r="L14951" s="5"/>
      <c r="M14951" s="5"/>
      <c r="N14951" s="5"/>
      <c r="O14951" s="5"/>
      <c r="P14951" s="5"/>
      <c r="Q14951" s="5"/>
      <c r="R14951" s="5"/>
      <c r="S14951" s="5"/>
      <c r="T14951" s="5"/>
      <c r="U14951" s="5"/>
      <c r="V14951" s="5"/>
      <c r="W14951" s="5"/>
      <c r="X14951" s="5"/>
      <c r="Y14951" s="5"/>
      <c r="Z14951" s="5"/>
      <c r="AA14951" s="5"/>
      <c r="AB14951" s="5"/>
      <c r="AC14951" s="5"/>
      <c r="AD14951" s="5"/>
      <c r="AE14951" s="5"/>
      <c r="AF14951" s="5"/>
      <c r="AG14951" s="5"/>
      <c r="AH14951" s="5"/>
      <c r="AI14951" s="5"/>
      <c r="AJ14951" s="5"/>
    </row>
    <row r="14952" spans="11:36">
      <c r="K14952" s="5"/>
      <c r="L14952" s="5"/>
      <c r="M14952" s="5"/>
      <c r="N14952" s="5"/>
      <c r="O14952" s="5"/>
      <c r="P14952" s="5"/>
      <c r="Q14952" s="5"/>
      <c r="R14952" s="5"/>
      <c r="S14952" s="5"/>
      <c r="T14952" s="5"/>
      <c r="U14952" s="5"/>
      <c r="V14952" s="5"/>
      <c r="W14952" s="5"/>
      <c r="X14952" s="5"/>
      <c r="Y14952" s="5"/>
      <c r="Z14952" s="5"/>
      <c r="AA14952" s="5"/>
      <c r="AB14952" s="5"/>
      <c r="AC14952" s="5"/>
      <c r="AD14952" s="5"/>
      <c r="AE14952" s="5"/>
      <c r="AF14952" s="5"/>
      <c r="AG14952" s="5"/>
      <c r="AH14952" s="5"/>
      <c r="AI14952" s="5"/>
      <c r="AJ14952" s="5"/>
    </row>
    <row r="14953" spans="11:36">
      <c r="K14953" s="5"/>
      <c r="L14953" s="5"/>
      <c r="M14953" s="5"/>
      <c r="N14953" s="5"/>
      <c r="O14953" s="5"/>
      <c r="P14953" s="5"/>
      <c r="Q14953" s="5"/>
      <c r="R14953" s="5"/>
      <c r="S14953" s="5"/>
      <c r="T14953" s="5"/>
      <c r="U14953" s="5"/>
      <c r="V14953" s="5"/>
      <c r="W14953" s="5"/>
      <c r="X14953" s="5"/>
      <c r="Y14953" s="5"/>
      <c r="Z14953" s="5"/>
      <c r="AA14953" s="5"/>
      <c r="AB14953" s="5"/>
      <c r="AC14953" s="5"/>
      <c r="AD14953" s="5"/>
      <c r="AE14953" s="5"/>
      <c r="AF14953" s="5"/>
      <c r="AG14953" s="5"/>
      <c r="AH14953" s="5"/>
      <c r="AI14953" s="5"/>
      <c r="AJ14953" s="5"/>
    </row>
    <row r="14954" spans="11:36">
      <c r="K14954" s="5"/>
      <c r="L14954" s="5"/>
      <c r="M14954" s="5"/>
      <c r="N14954" s="5"/>
      <c r="O14954" s="5"/>
      <c r="P14954" s="5"/>
      <c r="Q14954" s="5"/>
      <c r="R14954" s="5"/>
      <c r="S14954" s="5"/>
      <c r="T14954" s="5"/>
      <c r="U14954" s="5"/>
      <c r="V14954" s="5"/>
      <c r="W14954" s="5"/>
      <c r="X14954" s="5"/>
      <c r="Y14954" s="5"/>
      <c r="Z14954" s="5"/>
      <c r="AA14954" s="5"/>
      <c r="AB14954" s="5"/>
      <c r="AC14954" s="5"/>
      <c r="AD14954" s="5"/>
      <c r="AE14954" s="5"/>
      <c r="AF14954" s="5"/>
      <c r="AG14954" s="5"/>
      <c r="AH14954" s="5"/>
      <c r="AI14954" s="5"/>
      <c r="AJ14954" s="5"/>
    </row>
    <row r="14955" spans="11:36">
      <c r="K14955" s="5"/>
      <c r="L14955" s="5"/>
      <c r="M14955" s="5"/>
      <c r="N14955" s="5"/>
      <c r="O14955" s="5"/>
      <c r="P14955" s="5"/>
      <c r="Q14955" s="5"/>
      <c r="R14955" s="5"/>
      <c r="S14955" s="5"/>
      <c r="T14955" s="5"/>
      <c r="U14955" s="5"/>
      <c r="V14955" s="5"/>
      <c r="W14955" s="5"/>
      <c r="X14955" s="5"/>
      <c r="Y14955" s="5"/>
      <c r="Z14955" s="5"/>
      <c r="AA14955" s="5"/>
      <c r="AB14955" s="5"/>
      <c r="AC14955" s="5"/>
      <c r="AD14955" s="5"/>
      <c r="AE14955" s="5"/>
      <c r="AF14955" s="5"/>
      <c r="AG14955" s="5"/>
      <c r="AH14955" s="5"/>
      <c r="AI14955" s="5"/>
      <c r="AJ14955" s="5"/>
    </row>
    <row r="14956" spans="11:36">
      <c r="K14956" s="5"/>
      <c r="L14956" s="5"/>
      <c r="M14956" s="5"/>
      <c r="N14956" s="5"/>
      <c r="O14956" s="5"/>
      <c r="P14956" s="5"/>
      <c r="Q14956" s="5"/>
      <c r="R14956" s="5"/>
      <c r="S14956" s="5"/>
      <c r="T14956" s="5"/>
      <c r="U14956" s="5"/>
      <c r="V14956" s="5"/>
      <c r="W14956" s="5"/>
      <c r="X14956" s="5"/>
      <c r="Y14956" s="5"/>
      <c r="Z14956" s="5"/>
      <c r="AA14956" s="5"/>
      <c r="AB14956" s="5"/>
      <c r="AC14956" s="5"/>
      <c r="AD14956" s="5"/>
      <c r="AE14956" s="5"/>
      <c r="AF14956" s="5"/>
      <c r="AG14956" s="5"/>
      <c r="AH14956" s="5"/>
      <c r="AI14956" s="5"/>
      <c r="AJ14956" s="5"/>
    </row>
    <row r="14957" spans="11:36">
      <c r="K14957" s="5"/>
      <c r="L14957" s="5"/>
      <c r="M14957" s="5"/>
      <c r="N14957" s="5"/>
      <c r="O14957" s="5"/>
      <c r="P14957" s="5"/>
      <c r="Q14957" s="5"/>
      <c r="R14957" s="5"/>
      <c r="S14957" s="5"/>
      <c r="T14957" s="5"/>
      <c r="U14957" s="5"/>
      <c r="V14957" s="5"/>
      <c r="W14957" s="5"/>
      <c r="X14957" s="5"/>
      <c r="Y14957" s="5"/>
      <c r="Z14957" s="5"/>
      <c r="AA14957" s="5"/>
      <c r="AB14957" s="5"/>
      <c r="AC14957" s="5"/>
      <c r="AD14957" s="5"/>
      <c r="AE14957" s="5"/>
      <c r="AF14957" s="5"/>
      <c r="AG14957" s="5"/>
      <c r="AH14957" s="5"/>
      <c r="AI14957" s="5"/>
      <c r="AJ14957" s="5"/>
    </row>
    <row r="14958" spans="11:36">
      <c r="K14958" s="5"/>
      <c r="L14958" s="5"/>
      <c r="M14958" s="5"/>
      <c r="N14958" s="5"/>
      <c r="O14958" s="5"/>
      <c r="P14958" s="5"/>
      <c r="Q14958" s="5"/>
      <c r="R14958" s="5"/>
      <c r="S14958" s="5"/>
      <c r="T14958" s="5"/>
      <c r="U14958" s="5"/>
      <c r="V14958" s="5"/>
      <c r="W14958" s="5"/>
      <c r="X14958" s="5"/>
      <c r="Y14958" s="5"/>
      <c r="Z14958" s="5"/>
      <c r="AA14958" s="5"/>
      <c r="AB14958" s="5"/>
      <c r="AC14958" s="5"/>
      <c r="AD14958" s="5"/>
      <c r="AE14958" s="5"/>
      <c r="AF14958" s="5"/>
      <c r="AG14958" s="5"/>
      <c r="AH14958" s="5"/>
      <c r="AI14958" s="5"/>
      <c r="AJ14958" s="5"/>
    </row>
    <row r="14959" spans="11:36">
      <c r="K14959" s="5"/>
      <c r="L14959" s="5"/>
      <c r="M14959" s="5"/>
      <c r="N14959" s="5"/>
      <c r="O14959" s="5"/>
      <c r="P14959" s="5"/>
      <c r="Q14959" s="5"/>
      <c r="R14959" s="5"/>
      <c r="S14959" s="5"/>
      <c r="T14959" s="5"/>
      <c r="U14959" s="5"/>
      <c r="V14959" s="5"/>
      <c r="W14959" s="5"/>
      <c r="X14959" s="5"/>
      <c r="Y14959" s="5"/>
      <c r="Z14959" s="5"/>
      <c r="AA14959" s="5"/>
      <c r="AB14959" s="5"/>
      <c r="AC14959" s="5"/>
      <c r="AD14959" s="5"/>
      <c r="AE14959" s="5"/>
      <c r="AF14959" s="5"/>
      <c r="AG14959" s="5"/>
      <c r="AH14959" s="5"/>
      <c r="AI14959" s="5"/>
      <c r="AJ14959" s="5"/>
    </row>
    <row r="14960" spans="11:36">
      <c r="K14960" s="5"/>
      <c r="L14960" s="5"/>
      <c r="M14960" s="5"/>
      <c r="N14960" s="5"/>
      <c r="O14960" s="5"/>
      <c r="P14960" s="5"/>
      <c r="Q14960" s="5"/>
      <c r="R14960" s="5"/>
      <c r="S14960" s="5"/>
      <c r="T14960" s="5"/>
      <c r="U14960" s="5"/>
      <c r="V14960" s="5"/>
      <c r="W14960" s="5"/>
      <c r="X14960" s="5"/>
      <c r="Y14960" s="5"/>
      <c r="Z14960" s="5"/>
      <c r="AA14960" s="5"/>
      <c r="AB14960" s="5"/>
      <c r="AC14960" s="5"/>
      <c r="AD14960" s="5"/>
      <c r="AE14960" s="5"/>
      <c r="AF14960" s="5"/>
      <c r="AG14960" s="5"/>
      <c r="AH14960" s="5"/>
      <c r="AI14960" s="5"/>
      <c r="AJ14960" s="5"/>
    </row>
    <row r="14961" spans="11:36">
      <c r="K14961" s="5"/>
      <c r="L14961" s="5"/>
      <c r="M14961" s="5"/>
      <c r="N14961" s="5"/>
      <c r="O14961" s="5"/>
      <c r="P14961" s="5"/>
      <c r="Q14961" s="5"/>
      <c r="R14961" s="5"/>
      <c r="S14961" s="5"/>
      <c r="T14961" s="5"/>
      <c r="U14961" s="5"/>
      <c r="V14961" s="5"/>
      <c r="W14961" s="5"/>
      <c r="X14961" s="5"/>
      <c r="Y14961" s="5"/>
      <c r="Z14961" s="5"/>
      <c r="AA14961" s="5"/>
      <c r="AB14961" s="5"/>
      <c r="AC14961" s="5"/>
      <c r="AD14961" s="5"/>
      <c r="AE14961" s="5"/>
      <c r="AF14961" s="5"/>
      <c r="AG14961" s="5"/>
      <c r="AH14961" s="5"/>
      <c r="AI14961" s="5"/>
      <c r="AJ14961" s="5"/>
    </row>
    <row r="14962" spans="11:36">
      <c r="K14962" s="5"/>
      <c r="L14962" s="5"/>
      <c r="M14962" s="5"/>
      <c r="N14962" s="5"/>
      <c r="O14962" s="5"/>
      <c r="P14962" s="5"/>
      <c r="Q14962" s="5"/>
      <c r="R14962" s="5"/>
      <c r="S14962" s="5"/>
      <c r="T14962" s="5"/>
      <c r="U14962" s="5"/>
      <c r="V14962" s="5"/>
      <c r="W14962" s="5"/>
      <c r="X14962" s="5"/>
      <c r="Y14962" s="5"/>
      <c r="Z14962" s="5"/>
      <c r="AA14962" s="5"/>
      <c r="AB14962" s="5"/>
      <c r="AC14962" s="5"/>
      <c r="AD14962" s="5"/>
      <c r="AE14962" s="5"/>
      <c r="AF14962" s="5"/>
      <c r="AG14962" s="5"/>
      <c r="AH14962" s="5"/>
      <c r="AI14962" s="5"/>
      <c r="AJ14962" s="5"/>
    </row>
    <row r="14963" spans="11:36">
      <c r="K14963" s="5"/>
      <c r="L14963" s="5"/>
      <c r="M14963" s="5"/>
      <c r="N14963" s="5"/>
      <c r="O14963" s="5"/>
      <c r="P14963" s="5"/>
      <c r="Q14963" s="5"/>
      <c r="R14963" s="5"/>
      <c r="S14963" s="5"/>
      <c r="T14963" s="5"/>
      <c r="U14963" s="5"/>
      <c r="V14963" s="5"/>
      <c r="W14963" s="5"/>
      <c r="X14963" s="5"/>
      <c r="Y14963" s="5"/>
      <c r="Z14963" s="5"/>
      <c r="AA14963" s="5"/>
      <c r="AB14963" s="5"/>
      <c r="AC14963" s="5"/>
      <c r="AD14963" s="5"/>
      <c r="AE14963" s="5"/>
      <c r="AF14963" s="5"/>
      <c r="AG14963" s="5"/>
      <c r="AH14963" s="5"/>
      <c r="AI14963" s="5"/>
      <c r="AJ14963" s="5"/>
    </row>
    <row r="14964" spans="11:36">
      <c r="K14964" s="5"/>
      <c r="L14964" s="5"/>
      <c r="M14964" s="5"/>
      <c r="N14964" s="5"/>
      <c r="O14964" s="5"/>
      <c r="P14964" s="5"/>
      <c r="Q14964" s="5"/>
      <c r="R14964" s="5"/>
      <c r="S14964" s="5"/>
      <c r="T14964" s="5"/>
      <c r="U14964" s="5"/>
      <c r="V14964" s="5"/>
      <c r="W14964" s="5"/>
      <c r="X14964" s="5"/>
      <c r="Y14964" s="5"/>
      <c r="Z14964" s="5"/>
      <c r="AA14964" s="5"/>
      <c r="AB14964" s="5"/>
      <c r="AC14964" s="5"/>
      <c r="AD14964" s="5"/>
      <c r="AE14964" s="5"/>
      <c r="AF14964" s="5"/>
      <c r="AG14964" s="5"/>
      <c r="AH14964" s="5"/>
      <c r="AI14964" s="5"/>
      <c r="AJ14964" s="5"/>
    </row>
    <row r="14965" spans="11:36">
      <c r="K14965" s="5"/>
      <c r="L14965" s="5"/>
      <c r="M14965" s="5"/>
      <c r="N14965" s="5"/>
      <c r="O14965" s="5"/>
      <c r="P14965" s="5"/>
      <c r="Q14965" s="5"/>
      <c r="R14965" s="5"/>
      <c r="S14965" s="5"/>
      <c r="T14965" s="5"/>
      <c r="U14965" s="5"/>
      <c r="V14965" s="5"/>
      <c r="W14965" s="5"/>
      <c r="X14965" s="5"/>
      <c r="Y14965" s="5"/>
      <c r="Z14965" s="5"/>
      <c r="AA14965" s="5"/>
      <c r="AB14965" s="5"/>
      <c r="AC14965" s="5"/>
      <c r="AD14965" s="5"/>
      <c r="AE14965" s="5"/>
      <c r="AF14965" s="5"/>
      <c r="AG14965" s="5"/>
      <c r="AH14965" s="5"/>
      <c r="AI14965" s="5"/>
      <c r="AJ14965" s="5"/>
    </row>
    <row r="14966" spans="11:36">
      <c r="K14966" s="5"/>
      <c r="L14966" s="5"/>
      <c r="M14966" s="5"/>
      <c r="N14966" s="5"/>
      <c r="O14966" s="5"/>
      <c r="P14966" s="5"/>
      <c r="Q14966" s="5"/>
      <c r="R14966" s="5"/>
      <c r="S14966" s="5"/>
      <c r="T14966" s="5"/>
      <c r="U14966" s="5"/>
      <c r="V14966" s="5"/>
      <c r="W14966" s="5"/>
      <c r="X14966" s="5"/>
      <c r="Y14966" s="5"/>
      <c r="Z14966" s="5"/>
      <c r="AA14966" s="5"/>
      <c r="AB14966" s="5"/>
      <c r="AC14966" s="5"/>
      <c r="AD14966" s="5"/>
      <c r="AE14966" s="5"/>
      <c r="AF14966" s="5"/>
      <c r="AG14966" s="5"/>
      <c r="AH14966" s="5"/>
      <c r="AI14966" s="5"/>
      <c r="AJ14966" s="5"/>
    </row>
    <row r="14967" spans="11:36">
      <c r="K14967" s="5"/>
      <c r="L14967" s="5"/>
      <c r="M14967" s="5"/>
      <c r="N14967" s="5"/>
      <c r="O14967" s="5"/>
      <c r="P14967" s="5"/>
      <c r="Q14967" s="5"/>
      <c r="R14967" s="5"/>
      <c r="S14967" s="5"/>
      <c r="T14967" s="5"/>
      <c r="U14967" s="5"/>
      <c r="V14967" s="5"/>
      <c r="W14967" s="5"/>
      <c r="X14967" s="5"/>
      <c r="Y14967" s="5"/>
      <c r="Z14967" s="5"/>
      <c r="AA14967" s="5"/>
      <c r="AB14967" s="5"/>
      <c r="AC14967" s="5"/>
      <c r="AD14967" s="5"/>
      <c r="AE14967" s="5"/>
      <c r="AF14967" s="5"/>
      <c r="AG14967" s="5"/>
      <c r="AH14967" s="5"/>
      <c r="AI14967" s="5"/>
      <c r="AJ14967" s="5"/>
    </row>
    <row r="14968" spans="11:36">
      <c r="K14968" s="5"/>
      <c r="L14968" s="5"/>
      <c r="M14968" s="5"/>
      <c r="N14968" s="5"/>
      <c r="O14968" s="5"/>
      <c r="P14968" s="5"/>
      <c r="Q14968" s="5"/>
      <c r="R14968" s="5"/>
      <c r="S14968" s="5"/>
      <c r="T14968" s="5"/>
      <c r="U14968" s="5"/>
      <c r="V14968" s="5"/>
      <c r="W14968" s="5"/>
      <c r="X14968" s="5"/>
      <c r="Y14968" s="5"/>
      <c r="Z14968" s="5"/>
      <c r="AA14968" s="5"/>
      <c r="AB14968" s="5"/>
      <c r="AC14968" s="5"/>
      <c r="AD14968" s="5"/>
      <c r="AE14968" s="5"/>
      <c r="AF14968" s="5"/>
      <c r="AG14968" s="5"/>
      <c r="AH14968" s="5"/>
      <c r="AI14968" s="5"/>
      <c r="AJ14968" s="5"/>
    </row>
    <row r="14969" spans="11:36">
      <c r="K14969" s="5"/>
      <c r="L14969" s="5"/>
      <c r="M14969" s="5"/>
      <c r="N14969" s="5"/>
      <c r="O14969" s="5"/>
      <c r="P14969" s="5"/>
      <c r="Q14969" s="5"/>
      <c r="R14969" s="5"/>
      <c r="S14969" s="5"/>
      <c r="T14969" s="5"/>
      <c r="U14969" s="5"/>
      <c r="V14969" s="5"/>
      <c r="W14969" s="5"/>
      <c r="X14969" s="5"/>
      <c r="Y14969" s="5"/>
      <c r="Z14969" s="5"/>
      <c r="AA14969" s="5"/>
      <c r="AB14969" s="5"/>
      <c r="AC14969" s="5"/>
      <c r="AD14969" s="5"/>
      <c r="AE14969" s="5"/>
      <c r="AF14969" s="5"/>
      <c r="AG14969" s="5"/>
      <c r="AH14969" s="5"/>
      <c r="AI14969" s="5"/>
      <c r="AJ14969" s="5"/>
    </row>
    <row r="14970" spans="11:36">
      <c r="K14970" s="5"/>
      <c r="L14970" s="5"/>
      <c r="M14970" s="5"/>
      <c r="N14970" s="5"/>
      <c r="O14970" s="5"/>
      <c r="P14970" s="5"/>
      <c r="Q14970" s="5"/>
      <c r="R14970" s="5"/>
      <c r="S14970" s="5"/>
      <c r="T14970" s="5"/>
      <c r="U14970" s="5"/>
      <c r="V14970" s="5"/>
      <c r="W14970" s="5"/>
      <c r="X14970" s="5"/>
      <c r="Y14970" s="5"/>
      <c r="Z14970" s="5"/>
      <c r="AA14970" s="5"/>
      <c r="AB14970" s="5"/>
      <c r="AC14970" s="5"/>
      <c r="AD14970" s="5"/>
      <c r="AE14970" s="5"/>
      <c r="AF14970" s="5"/>
      <c r="AG14970" s="5"/>
      <c r="AH14970" s="5"/>
      <c r="AI14970" s="5"/>
      <c r="AJ14970" s="5"/>
    </row>
    <row r="14971" spans="11:36">
      <c r="K14971" s="5"/>
      <c r="L14971" s="5"/>
      <c r="M14971" s="5"/>
      <c r="N14971" s="5"/>
      <c r="O14971" s="5"/>
      <c r="P14971" s="5"/>
      <c r="Q14971" s="5"/>
      <c r="R14971" s="5"/>
      <c r="S14971" s="5"/>
      <c r="T14971" s="5"/>
      <c r="U14971" s="5"/>
      <c r="V14971" s="5"/>
      <c r="W14971" s="5"/>
      <c r="X14971" s="5"/>
      <c r="Y14971" s="5"/>
      <c r="Z14971" s="5"/>
      <c r="AA14971" s="5"/>
      <c r="AB14971" s="5"/>
      <c r="AC14971" s="5"/>
      <c r="AD14971" s="5"/>
      <c r="AE14971" s="5"/>
      <c r="AF14971" s="5"/>
      <c r="AG14971" s="5"/>
      <c r="AH14971" s="5"/>
      <c r="AI14971" s="5"/>
      <c r="AJ14971" s="5"/>
    </row>
    <row r="14972" spans="11:36">
      <c r="K14972" s="5"/>
      <c r="L14972" s="5"/>
      <c r="M14972" s="5"/>
      <c r="N14972" s="5"/>
      <c r="O14972" s="5"/>
      <c r="P14972" s="5"/>
      <c r="Q14972" s="5"/>
      <c r="R14972" s="5"/>
      <c r="S14972" s="5"/>
      <c r="T14972" s="5"/>
      <c r="U14972" s="5"/>
      <c r="V14972" s="5"/>
      <c r="W14972" s="5"/>
      <c r="X14972" s="5"/>
      <c r="Y14972" s="5"/>
      <c r="Z14972" s="5"/>
      <c r="AA14972" s="5"/>
      <c r="AB14972" s="5"/>
      <c r="AC14972" s="5"/>
      <c r="AD14972" s="5"/>
      <c r="AE14972" s="5"/>
      <c r="AF14972" s="5"/>
      <c r="AG14972" s="5"/>
      <c r="AH14972" s="5"/>
      <c r="AI14972" s="5"/>
      <c r="AJ14972" s="5"/>
    </row>
    <row r="14973" spans="11:36">
      <c r="K14973" s="5"/>
      <c r="L14973" s="5"/>
      <c r="M14973" s="5"/>
      <c r="N14973" s="5"/>
      <c r="O14973" s="5"/>
      <c r="P14973" s="5"/>
      <c r="Q14973" s="5"/>
      <c r="R14973" s="5"/>
      <c r="S14973" s="5"/>
      <c r="T14973" s="5"/>
      <c r="U14973" s="5"/>
      <c r="V14973" s="5"/>
      <c r="W14973" s="5"/>
      <c r="X14973" s="5"/>
      <c r="Y14973" s="5"/>
      <c r="Z14973" s="5"/>
      <c r="AA14973" s="5"/>
      <c r="AB14973" s="5"/>
      <c r="AC14973" s="5"/>
      <c r="AD14973" s="5"/>
      <c r="AE14973" s="5"/>
      <c r="AF14973" s="5"/>
      <c r="AG14973" s="5"/>
      <c r="AH14973" s="5"/>
      <c r="AI14973" s="5"/>
      <c r="AJ14973" s="5"/>
    </row>
    <row r="14974" spans="11:36">
      <c r="K14974" s="5"/>
      <c r="L14974" s="5"/>
      <c r="M14974" s="5"/>
      <c r="N14974" s="5"/>
      <c r="O14974" s="5"/>
      <c r="P14974" s="5"/>
      <c r="Q14974" s="5"/>
      <c r="R14974" s="5"/>
      <c r="S14974" s="5"/>
      <c r="T14974" s="5"/>
      <c r="U14974" s="5"/>
      <c r="V14974" s="5"/>
      <c r="W14974" s="5"/>
      <c r="X14974" s="5"/>
      <c r="Y14974" s="5"/>
      <c r="Z14974" s="5"/>
      <c r="AA14974" s="5"/>
      <c r="AB14974" s="5"/>
      <c r="AC14974" s="5"/>
      <c r="AD14974" s="5"/>
      <c r="AE14974" s="5"/>
      <c r="AF14974" s="5"/>
      <c r="AG14974" s="5"/>
      <c r="AH14974" s="5"/>
      <c r="AI14974" s="5"/>
      <c r="AJ14974" s="5"/>
    </row>
    <row r="14975" spans="11:36">
      <c r="K14975" s="5"/>
      <c r="L14975" s="5"/>
      <c r="M14975" s="5"/>
      <c r="N14975" s="5"/>
      <c r="O14975" s="5"/>
      <c r="P14975" s="5"/>
      <c r="Q14975" s="5"/>
      <c r="R14975" s="5"/>
      <c r="S14975" s="5"/>
      <c r="T14975" s="5"/>
      <c r="U14975" s="5"/>
      <c r="V14975" s="5"/>
      <c r="W14975" s="5"/>
      <c r="X14975" s="5"/>
      <c r="Y14975" s="5"/>
      <c r="Z14975" s="5"/>
      <c r="AA14975" s="5"/>
      <c r="AB14975" s="5"/>
      <c r="AC14975" s="5"/>
      <c r="AD14975" s="5"/>
      <c r="AE14975" s="5"/>
      <c r="AF14975" s="5"/>
      <c r="AG14975" s="5"/>
      <c r="AH14975" s="5"/>
      <c r="AI14975" s="5"/>
      <c r="AJ14975" s="5"/>
    </row>
    <row r="14976" spans="11:36">
      <c r="K14976" s="5"/>
      <c r="L14976" s="5"/>
      <c r="M14976" s="5"/>
      <c r="N14976" s="5"/>
      <c r="O14976" s="5"/>
      <c r="P14976" s="5"/>
      <c r="Q14976" s="5"/>
      <c r="R14976" s="5"/>
      <c r="S14976" s="5"/>
      <c r="T14976" s="5"/>
      <c r="U14976" s="5"/>
      <c r="V14976" s="5"/>
      <c r="W14976" s="5"/>
      <c r="X14976" s="5"/>
      <c r="Y14976" s="5"/>
      <c r="Z14976" s="5"/>
      <c r="AA14976" s="5"/>
      <c r="AB14976" s="5"/>
      <c r="AC14976" s="5"/>
      <c r="AD14976" s="5"/>
      <c r="AE14976" s="5"/>
      <c r="AF14976" s="5"/>
      <c r="AG14976" s="5"/>
      <c r="AH14976" s="5"/>
      <c r="AI14976" s="5"/>
      <c r="AJ14976" s="5"/>
    </row>
    <row r="14977" spans="11:36">
      <c r="K14977" s="5"/>
      <c r="L14977" s="5"/>
      <c r="M14977" s="5"/>
      <c r="N14977" s="5"/>
      <c r="O14977" s="5"/>
      <c r="P14977" s="5"/>
      <c r="Q14977" s="5"/>
      <c r="R14977" s="5"/>
      <c r="S14977" s="5"/>
      <c r="T14977" s="5"/>
      <c r="U14977" s="5"/>
      <c r="V14977" s="5"/>
      <c r="W14977" s="5"/>
      <c r="X14977" s="5"/>
      <c r="Y14977" s="5"/>
      <c r="Z14977" s="5"/>
      <c r="AA14977" s="5"/>
      <c r="AB14977" s="5"/>
      <c r="AC14977" s="5"/>
      <c r="AD14977" s="5"/>
      <c r="AE14977" s="5"/>
      <c r="AF14977" s="5"/>
      <c r="AG14977" s="5"/>
      <c r="AH14977" s="5"/>
      <c r="AI14977" s="5"/>
      <c r="AJ14977" s="5"/>
    </row>
    <row r="14978" spans="11:36">
      <c r="K14978" s="5"/>
      <c r="L14978" s="5"/>
      <c r="M14978" s="5"/>
      <c r="N14978" s="5"/>
      <c r="O14978" s="5"/>
      <c r="P14978" s="5"/>
      <c r="Q14978" s="5"/>
      <c r="R14978" s="5"/>
      <c r="S14978" s="5"/>
      <c r="T14978" s="5"/>
      <c r="U14978" s="5"/>
      <c r="V14978" s="5"/>
      <c r="W14978" s="5"/>
      <c r="X14978" s="5"/>
      <c r="Y14978" s="5"/>
      <c r="Z14978" s="5"/>
      <c r="AA14978" s="5"/>
      <c r="AB14978" s="5"/>
      <c r="AC14978" s="5"/>
      <c r="AD14978" s="5"/>
      <c r="AE14978" s="5"/>
      <c r="AF14978" s="5"/>
      <c r="AG14978" s="5"/>
      <c r="AH14978" s="5"/>
      <c r="AI14978" s="5"/>
      <c r="AJ14978" s="5"/>
    </row>
    <row r="14979" spans="11:36">
      <c r="K14979" s="5"/>
      <c r="L14979" s="5"/>
      <c r="M14979" s="5"/>
      <c r="N14979" s="5"/>
      <c r="O14979" s="5"/>
      <c r="P14979" s="5"/>
      <c r="Q14979" s="5"/>
      <c r="R14979" s="5"/>
      <c r="S14979" s="5"/>
      <c r="T14979" s="5"/>
      <c r="U14979" s="5"/>
      <c r="V14979" s="5"/>
      <c r="W14979" s="5"/>
      <c r="X14979" s="5"/>
      <c r="Y14979" s="5"/>
      <c r="Z14979" s="5"/>
      <c r="AA14979" s="5"/>
      <c r="AB14979" s="5"/>
      <c r="AC14979" s="5"/>
      <c r="AD14979" s="5"/>
      <c r="AE14979" s="5"/>
      <c r="AF14979" s="5"/>
      <c r="AG14979" s="5"/>
      <c r="AH14979" s="5"/>
      <c r="AI14979" s="5"/>
      <c r="AJ14979" s="5"/>
    </row>
    <row r="14980" spans="11:36">
      <c r="K14980" s="5"/>
      <c r="L14980" s="5"/>
      <c r="M14980" s="5"/>
      <c r="N14980" s="5"/>
      <c r="O14980" s="5"/>
      <c r="P14980" s="5"/>
      <c r="Q14980" s="5"/>
      <c r="R14980" s="5"/>
      <c r="S14980" s="5"/>
      <c r="T14980" s="5"/>
      <c r="U14980" s="5"/>
      <c r="V14980" s="5"/>
      <c r="W14980" s="5"/>
      <c r="X14980" s="5"/>
      <c r="Y14980" s="5"/>
      <c r="Z14980" s="5"/>
      <c r="AA14980" s="5"/>
      <c r="AB14980" s="5"/>
      <c r="AC14980" s="5"/>
      <c r="AD14980" s="5"/>
      <c r="AE14980" s="5"/>
      <c r="AF14980" s="5"/>
      <c r="AG14980" s="5"/>
      <c r="AH14980" s="5"/>
      <c r="AI14980" s="5"/>
      <c r="AJ14980" s="5"/>
    </row>
    <row r="14981" spans="11:36">
      <c r="K14981" s="5"/>
      <c r="L14981" s="5"/>
      <c r="M14981" s="5"/>
      <c r="N14981" s="5"/>
      <c r="O14981" s="5"/>
      <c r="P14981" s="5"/>
      <c r="Q14981" s="5"/>
      <c r="R14981" s="5"/>
      <c r="S14981" s="5"/>
      <c r="T14981" s="5"/>
      <c r="U14981" s="5"/>
      <c r="V14981" s="5"/>
      <c r="W14981" s="5"/>
      <c r="X14981" s="5"/>
      <c r="Y14981" s="5"/>
      <c r="Z14981" s="5"/>
      <c r="AA14981" s="5"/>
      <c r="AB14981" s="5"/>
      <c r="AC14981" s="5"/>
      <c r="AD14981" s="5"/>
      <c r="AE14981" s="5"/>
      <c r="AF14981" s="5"/>
      <c r="AG14981" s="5"/>
      <c r="AH14981" s="5"/>
      <c r="AI14981" s="5"/>
      <c r="AJ14981" s="5"/>
    </row>
    <row r="14982" spans="11:36">
      <c r="K14982" s="5"/>
      <c r="L14982" s="5"/>
      <c r="M14982" s="5"/>
      <c r="N14982" s="5"/>
      <c r="O14982" s="5"/>
      <c r="P14982" s="5"/>
      <c r="Q14982" s="5"/>
      <c r="R14982" s="5"/>
      <c r="S14982" s="5"/>
      <c r="T14982" s="5"/>
      <c r="U14982" s="5"/>
      <c r="V14982" s="5"/>
      <c r="W14982" s="5"/>
      <c r="X14982" s="5"/>
      <c r="Y14982" s="5"/>
      <c r="Z14982" s="5"/>
      <c r="AA14982" s="5"/>
      <c r="AB14982" s="5"/>
      <c r="AC14982" s="5"/>
      <c r="AD14982" s="5"/>
      <c r="AE14982" s="5"/>
      <c r="AF14982" s="5"/>
      <c r="AG14982" s="5"/>
      <c r="AH14982" s="5"/>
      <c r="AI14982" s="5"/>
      <c r="AJ14982" s="5"/>
    </row>
    <row r="14983" spans="11:36">
      <c r="K14983" s="5"/>
      <c r="L14983" s="5"/>
      <c r="M14983" s="5"/>
      <c r="N14983" s="5"/>
      <c r="O14983" s="5"/>
      <c r="P14983" s="5"/>
      <c r="Q14983" s="5"/>
      <c r="R14983" s="5"/>
      <c r="S14983" s="5"/>
      <c r="T14983" s="5"/>
      <c r="U14983" s="5"/>
      <c r="V14983" s="5"/>
      <c r="W14983" s="5"/>
      <c r="X14983" s="5"/>
      <c r="Y14983" s="5"/>
      <c r="Z14983" s="5"/>
      <c r="AA14983" s="5"/>
      <c r="AB14983" s="5"/>
      <c r="AC14983" s="5"/>
      <c r="AD14983" s="5"/>
      <c r="AE14983" s="5"/>
      <c r="AF14983" s="5"/>
      <c r="AG14983" s="5"/>
      <c r="AH14983" s="5"/>
      <c r="AI14983" s="5"/>
      <c r="AJ14983" s="5"/>
    </row>
    <row r="14984" spans="11:36">
      <c r="K14984" s="5"/>
      <c r="L14984" s="5"/>
      <c r="M14984" s="5"/>
      <c r="N14984" s="5"/>
      <c r="O14984" s="5"/>
      <c r="P14984" s="5"/>
      <c r="Q14984" s="5"/>
      <c r="R14984" s="5"/>
      <c r="S14984" s="5"/>
      <c r="T14984" s="5"/>
      <c r="U14984" s="5"/>
      <c r="V14984" s="5"/>
      <c r="W14984" s="5"/>
      <c r="X14984" s="5"/>
      <c r="Y14984" s="5"/>
      <c r="Z14984" s="5"/>
      <c r="AA14984" s="5"/>
      <c r="AB14984" s="5"/>
      <c r="AC14984" s="5"/>
      <c r="AD14984" s="5"/>
      <c r="AE14984" s="5"/>
      <c r="AF14984" s="5"/>
      <c r="AG14984" s="5"/>
      <c r="AH14984" s="5"/>
      <c r="AI14984" s="5"/>
      <c r="AJ14984" s="5"/>
    </row>
    <row r="14985" spans="11:36">
      <c r="K14985" s="5"/>
      <c r="L14985" s="5"/>
      <c r="M14985" s="5"/>
      <c r="N14985" s="5"/>
      <c r="O14985" s="5"/>
      <c r="P14985" s="5"/>
      <c r="Q14985" s="5"/>
      <c r="R14985" s="5"/>
      <c r="S14985" s="5"/>
      <c r="T14985" s="5"/>
      <c r="U14985" s="5"/>
      <c r="V14985" s="5"/>
      <c r="W14985" s="5"/>
      <c r="X14985" s="5"/>
      <c r="Y14985" s="5"/>
      <c r="Z14985" s="5"/>
      <c r="AA14985" s="5"/>
      <c r="AB14985" s="5"/>
      <c r="AC14985" s="5"/>
      <c r="AD14985" s="5"/>
      <c r="AE14985" s="5"/>
      <c r="AF14985" s="5"/>
      <c r="AG14985" s="5"/>
      <c r="AH14985" s="5"/>
      <c r="AI14985" s="5"/>
      <c r="AJ14985" s="5"/>
    </row>
    <row r="14986" spans="11:36">
      <c r="K14986" s="5"/>
      <c r="L14986" s="5"/>
      <c r="M14986" s="5"/>
      <c r="N14986" s="5"/>
      <c r="O14986" s="5"/>
      <c r="P14986" s="5"/>
      <c r="Q14986" s="5"/>
      <c r="R14986" s="5"/>
      <c r="S14986" s="5"/>
      <c r="T14986" s="5"/>
      <c r="U14986" s="5"/>
      <c r="V14986" s="5"/>
      <c r="W14986" s="5"/>
      <c r="X14986" s="5"/>
      <c r="Y14986" s="5"/>
      <c r="Z14986" s="5"/>
      <c r="AA14986" s="5"/>
      <c r="AB14986" s="5"/>
      <c r="AC14986" s="5"/>
      <c r="AD14986" s="5"/>
      <c r="AE14986" s="5"/>
      <c r="AF14986" s="5"/>
      <c r="AG14986" s="5"/>
      <c r="AH14986" s="5"/>
      <c r="AI14986" s="5"/>
      <c r="AJ14986" s="5"/>
    </row>
    <row r="14987" spans="11:36">
      <c r="K14987" s="5"/>
      <c r="L14987" s="5"/>
      <c r="M14987" s="5"/>
      <c r="N14987" s="5"/>
      <c r="O14987" s="5"/>
      <c r="P14987" s="5"/>
      <c r="Q14987" s="5"/>
      <c r="R14987" s="5"/>
      <c r="S14987" s="5"/>
      <c r="T14987" s="5"/>
      <c r="U14987" s="5"/>
      <c r="V14987" s="5"/>
      <c r="W14987" s="5"/>
      <c r="X14987" s="5"/>
      <c r="Y14987" s="5"/>
      <c r="Z14987" s="5"/>
      <c r="AA14987" s="5"/>
      <c r="AB14987" s="5"/>
      <c r="AC14987" s="5"/>
      <c r="AD14987" s="5"/>
      <c r="AE14987" s="5"/>
      <c r="AF14987" s="5"/>
      <c r="AG14987" s="5"/>
      <c r="AH14987" s="5"/>
      <c r="AI14987" s="5"/>
      <c r="AJ14987" s="5"/>
    </row>
    <row r="14988" spans="11:36">
      <c r="K14988" s="5"/>
      <c r="L14988" s="5"/>
      <c r="M14988" s="5"/>
      <c r="N14988" s="5"/>
      <c r="O14988" s="5"/>
      <c r="P14988" s="5"/>
      <c r="Q14988" s="5"/>
      <c r="R14988" s="5"/>
      <c r="S14988" s="5"/>
      <c r="T14988" s="5"/>
      <c r="U14988" s="5"/>
      <c r="V14988" s="5"/>
      <c r="W14988" s="5"/>
      <c r="X14988" s="5"/>
      <c r="Y14988" s="5"/>
      <c r="Z14988" s="5"/>
      <c r="AA14988" s="5"/>
      <c r="AB14988" s="5"/>
      <c r="AC14988" s="5"/>
      <c r="AD14988" s="5"/>
      <c r="AE14988" s="5"/>
      <c r="AF14988" s="5"/>
      <c r="AG14988" s="5"/>
      <c r="AH14988" s="5"/>
      <c r="AI14988" s="5"/>
      <c r="AJ14988" s="5"/>
    </row>
    <row r="14989" spans="11:36">
      <c r="K14989" s="5"/>
      <c r="L14989" s="5"/>
      <c r="M14989" s="5"/>
      <c r="N14989" s="5"/>
      <c r="O14989" s="5"/>
      <c r="P14989" s="5"/>
      <c r="Q14989" s="5"/>
      <c r="R14989" s="5"/>
      <c r="S14989" s="5"/>
      <c r="T14989" s="5"/>
      <c r="U14989" s="5"/>
      <c r="V14989" s="5"/>
      <c r="W14989" s="5"/>
      <c r="X14989" s="5"/>
      <c r="Y14989" s="5"/>
      <c r="Z14989" s="5"/>
      <c r="AA14989" s="5"/>
      <c r="AB14989" s="5"/>
      <c r="AC14989" s="5"/>
      <c r="AD14989" s="5"/>
      <c r="AE14989" s="5"/>
      <c r="AF14989" s="5"/>
      <c r="AG14989" s="5"/>
      <c r="AH14989" s="5"/>
      <c r="AI14989" s="5"/>
      <c r="AJ14989" s="5"/>
    </row>
    <row r="14990" spans="11:36">
      <c r="K14990" s="5"/>
      <c r="L14990" s="5"/>
      <c r="M14990" s="5"/>
      <c r="N14990" s="5"/>
      <c r="O14990" s="5"/>
      <c r="P14990" s="5"/>
      <c r="Q14990" s="5"/>
      <c r="R14990" s="5"/>
      <c r="S14990" s="5"/>
      <c r="T14990" s="5"/>
      <c r="U14990" s="5"/>
      <c r="V14990" s="5"/>
      <c r="W14990" s="5"/>
      <c r="X14990" s="5"/>
      <c r="Y14990" s="5"/>
      <c r="Z14990" s="5"/>
      <c r="AA14990" s="5"/>
      <c r="AB14990" s="5"/>
      <c r="AC14990" s="5"/>
      <c r="AD14990" s="5"/>
      <c r="AE14990" s="5"/>
      <c r="AF14990" s="5"/>
      <c r="AG14990" s="5"/>
      <c r="AH14990" s="5"/>
      <c r="AI14990" s="5"/>
      <c r="AJ14990" s="5"/>
    </row>
    <row r="14991" spans="11:36">
      <c r="K14991" s="5"/>
      <c r="L14991" s="5"/>
      <c r="M14991" s="5"/>
      <c r="N14991" s="5"/>
      <c r="O14991" s="5"/>
      <c r="P14991" s="5"/>
      <c r="Q14991" s="5"/>
      <c r="R14991" s="5"/>
      <c r="S14991" s="5"/>
      <c r="T14991" s="5"/>
      <c r="U14991" s="5"/>
      <c r="V14991" s="5"/>
      <c r="W14991" s="5"/>
      <c r="X14991" s="5"/>
      <c r="Y14991" s="5"/>
      <c r="Z14991" s="5"/>
      <c r="AA14991" s="5"/>
      <c r="AB14991" s="5"/>
      <c r="AC14991" s="5"/>
      <c r="AD14991" s="5"/>
      <c r="AE14991" s="5"/>
      <c r="AF14991" s="5"/>
      <c r="AG14991" s="5"/>
      <c r="AH14991" s="5"/>
      <c r="AI14991" s="5"/>
      <c r="AJ14991" s="5"/>
    </row>
    <row r="14992" spans="11:36">
      <c r="K14992" s="5"/>
      <c r="L14992" s="5"/>
      <c r="M14992" s="5"/>
      <c r="N14992" s="5"/>
      <c r="O14992" s="5"/>
      <c r="P14992" s="5"/>
      <c r="Q14992" s="5"/>
      <c r="R14992" s="5"/>
      <c r="S14992" s="5"/>
      <c r="T14992" s="5"/>
      <c r="U14992" s="5"/>
      <c r="V14992" s="5"/>
      <c r="W14992" s="5"/>
      <c r="X14992" s="5"/>
      <c r="Y14992" s="5"/>
      <c r="Z14992" s="5"/>
      <c r="AA14992" s="5"/>
      <c r="AB14992" s="5"/>
      <c r="AC14992" s="5"/>
      <c r="AD14992" s="5"/>
      <c r="AE14992" s="5"/>
      <c r="AF14992" s="5"/>
      <c r="AG14992" s="5"/>
      <c r="AH14992" s="5"/>
      <c r="AI14992" s="5"/>
      <c r="AJ14992" s="5"/>
    </row>
    <row r="14993" spans="11:36">
      <c r="K14993" s="5"/>
      <c r="L14993" s="5"/>
      <c r="M14993" s="5"/>
      <c r="N14993" s="5"/>
      <c r="O14993" s="5"/>
      <c r="P14993" s="5"/>
      <c r="Q14993" s="5"/>
      <c r="R14993" s="5"/>
      <c r="S14993" s="5"/>
      <c r="T14993" s="5"/>
      <c r="U14993" s="5"/>
      <c r="V14993" s="5"/>
      <c r="W14993" s="5"/>
      <c r="X14993" s="5"/>
      <c r="Y14993" s="5"/>
      <c r="Z14993" s="5"/>
      <c r="AA14993" s="5"/>
      <c r="AB14993" s="5"/>
      <c r="AC14993" s="5"/>
      <c r="AD14993" s="5"/>
      <c r="AE14993" s="5"/>
      <c r="AF14993" s="5"/>
      <c r="AG14993" s="5"/>
      <c r="AH14993" s="5"/>
      <c r="AI14993" s="5"/>
      <c r="AJ14993" s="5"/>
    </row>
    <row r="14994" spans="11:36">
      <c r="K14994" s="5"/>
      <c r="L14994" s="5"/>
      <c r="M14994" s="5"/>
      <c r="N14994" s="5"/>
      <c r="O14994" s="5"/>
      <c r="P14994" s="5"/>
      <c r="Q14994" s="5"/>
      <c r="R14994" s="5"/>
      <c r="S14994" s="5"/>
      <c r="T14994" s="5"/>
      <c r="U14994" s="5"/>
      <c r="V14994" s="5"/>
      <c r="W14994" s="5"/>
      <c r="X14994" s="5"/>
      <c r="Y14994" s="5"/>
      <c r="Z14994" s="5"/>
      <c r="AA14994" s="5"/>
      <c r="AB14994" s="5"/>
      <c r="AC14994" s="5"/>
      <c r="AD14994" s="5"/>
      <c r="AE14994" s="5"/>
      <c r="AF14994" s="5"/>
      <c r="AG14994" s="5"/>
      <c r="AH14994" s="5"/>
      <c r="AI14994" s="5"/>
      <c r="AJ14994" s="5"/>
    </row>
    <row r="14995" spans="11:36">
      <c r="K14995" s="5"/>
      <c r="L14995" s="5"/>
      <c r="M14995" s="5"/>
      <c r="N14995" s="5"/>
      <c r="O14995" s="5"/>
      <c r="P14995" s="5"/>
      <c r="Q14995" s="5"/>
      <c r="R14995" s="5"/>
      <c r="S14995" s="5"/>
      <c r="T14995" s="5"/>
      <c r="U14995" s="5"/>
      <c r="V14995" s="5"/>
      <c r="W14995" s="5"/>
      <c r="X14995" s="5"/>
      <c r="Y14995" s="5"/>
      <c r="Z14995" s="5"/>
      <c r="AA14995" s="5"/>
      <c r="AB14995" s="5"/>
      <c r="AC14995" s="5"/>
      <c r="AD14995" s="5"/>
      <c r="AE14995" s="5"/>
      <c r="AF14995" s="5"/>
      <c r="AG14995" s="5"/>
      <c r="AH14995" s="5"/>
      <c r="AI14995" s="5"/>
      <c r="AJ14995" s="5"/>
    </row>
    <row r="14996" spans="11:36">
      <c r="K14996" s="5"/>
      <c r="L14996" s="5"/>
      <c r="M14996" s="5"/>
      <c r="N14996" s="5"/>
      <c r="O14996" s="5"/>
      <c r="P14996" s="5"/>
      <c r="Q14996" s="5"/>
      <c r="R14996" s="5"/>
      <c r="S14996" s="5"/>
      <c r="T14996" s="5"/>
      <c r="U14996" s="5"/>
      <c r="V14996" s="5"/>
      <c r="W14996" s="5"/>
      <c r="X14996" s="5"/>
      <c r="Y14996" s="5"/>
      <c r="Z14996" s="5"/>
      <c r="AA14996" s="5"/>
      <c r="AB14996" s="5"/>
      <c r="AC14996" s="5"/>
      <c r="AD14996" s="5"/>
      <c r="AE14996" s="5"/>
      <c r="AF14996" s="5"/>
      <c r="AG14996" s="5"/>
      <c r="AH14996" s="5"/>
      <c r="AI14996" s="5"/>
      <c r="AJ14996" s="5"/>
    </row>
    <row r="14997" spans="11:36">
      <c r="K14997" s="5"/>
      <c r="L14997" s="5"/>
      <c r="M14997" s="5"/>
      <c r="N14997" s="5"/>
      <c r="O14997" s="5"/>
      <c r="P14997" s="5"/>
      <c r="Q14997" s="5"/>
      <c r="R14997" s="5"/>
      <c r="S14997" s="5"/>
      <c r="T14997" s="5"/>
      <c r="U14997" s="5"/>
      <c r="V14997" s="5"/>
      <c r="W14997" s="5"/>
      <c r="X14997" s="5"/>
      <c r="Y14997" s="5"/>
      <c r="Z14997" s="5"/>
      <c r="AA14997" s="5"/>
      <c r="AB14997" s="5"/>
      <c r="AC14997" s="5"/>
      <c r="AD14997" s="5"/>
      <c r="AE14997" s="5"/>
      <c r="AF14997" s="5"/>
      <c r="AG14997" s="5"/>
      <c r="AH14997" s="5"/>
      <c r="AI14997" s="5"/>
      <c r="AJ14997" s="5"/>
    </row>
    <row r="14998" spans="11:36">
      <c r="K14998" s="5"/>
      <c r="L14998" s="5"/>
      <c r="M14998" s="5"/>
      <c r="N14998" s="5"/>
      <c r="O14998" s="5"/>
      <c r="P14998" s="5"/>
      <c r="Q14998" s="5"/>
      <c r="R14998" s="5"/>
      <c r="S14998" s="5"/>
      <c r="T14998" s="5"/>
      <c r="U14998" s="5"/>
      <c r="V14998" s="5"/>
      <c r="W14998" s="5"/>
      <c r="X14998" s="5"/>
      <c r="Y14998" s="5"/>
      <c r="Z14998" s="5"/>
      <c r="AA14998" s="5"/>
      <c r="AB14998" s="5"/>
      <c r="AC14998" s="5"/>
      <c r="AD14998" s="5"/>
      <c r="AE14998" s="5"/>
      <c r="AF14998" s="5"/>
      <c r="AG14998" s="5"/>
      <c r="AH14998" s="5"/>
      <c r="AI14998" s="5"/>
      <c r="AJ14998" s="5"/>
    </row>
    <row r="14999" spans="11:36">
      <c r="K14999" s="5"/>
      <c r="L14999" s="5"/>
      <c r="M14999" s="5"/>
      <c r="N14999" s="5"/>
      <c r="O14999" s="5"/>
      <c r="P14999" s="5"/>
      <c r="Q14999" s="5"/>
      <c r="R14999" s="5"/>
      <c r="S14999" s="5"/>
      <c r="T14999" s="5"/>
      <c r="U14999" s="5"/>
      <c r="V14999" s="5"/>
      <c r="W14999" s="5"/>
      <c r="X14999" s="5"/>
      <c r="Y14999" s="5"/>
      <c r="Z14999" s="5"/>
      <c r="AA14999" s="5"/>
      <c r="AB14999" s="5"/>
      <c r="AC14999" s="5"/>
      <c r="AD14999" s="5"/>
      <c r="AE14999" s="5"/>
      <c r="AF14999" s="5"/>
      <c r="AG14999" s="5"/>
      <c r="AH14999" s="5"/>
      <c r="AI14999" s="5"/>
      <c r="AJ14999" s="5"/>
    </row>
    <row r="15000" spans="11:36">
      <c r="K15000" s="5"/>
      <c r="L15000" s="5"/>
      <c r="M15000" s="5"/>
      <c r="N15000" s="5"/>
      <c r="O15000" s="5"/>
      <c r="P15000" s="5"/>
      <c r="Q15000" s="5"/>
      <c r="R15000" s="5"/>
      <c r="S15000" s="5"/>
      <c r="T15000" s="5"/>
      <c r="U15000" s="5"/>
      <c r="V15000" s="5"/>
      <c r="W15000" s="5"/>
      <c r="X15000" s="5"/>
      <c r="Y15000" s="5"/>
      <c r="Z15000" s="5"/>
      <c r="AA15000" s="5"/>
      <c r="AB15000" s="5"/>
      <c r="AC15000" s="5"/>
      <c r="AD15000" s="5"/>
      <c r="AE15000" s="5"/>
      <c r="AF15000" s="5"/>
      <c r="AG15000" s="5"/>
      <c r="AH15000" s="5"/>
      <c r="AI15000" s="5"/>
      <c r="AJ15000" s="5"/>
    </row>
    <row r="15001" spans="11:36">
      <c r="K15001" s="5"/>
      <c r="L15001" s="5"/>
      <c r="M15001" s="5"/>
      <c r="N15001" s="5"/>
      <c r="O15001" s="5"/>
      <c r="P15001" s="5"/>
      <c r="Q15001" s="5"/>
      <c r="R15001" s="5"/>
      <c r="S15001" s="5"/>
      <c r="T15001" s="5"/>
      <c r="U15001" s="5"/>
      <c r="V15001" s="5"/>
      <c r="W15001" s="5"/>
      <c r="X15001" s="5"/>
      <c r="Y15001" s="5"/>
      <c r="Z15001" s="5"/>
      <c r="AA15001" s="5"/>
      <c r="AB15001" s="5"/>
      <c r="AC15001" s="5"/>
      <c r="AD15001" s="5"/>
      <c r="AE15001" s="5"/>
      <c r="AF15001" s="5"/>
      <c r="AG15001" s="5"/>
      <c r="AH15001" s="5"/>
      <c r="AI15001" s="5"/>
      <c r="AJ15001" s="5"/>
    </row>
    <row r="15002" spans="11:36">
      <c r="K15002" s="5"/>
      <c r="L15002" s="5"/>
      <c r="M15002" s="5"/>
      <c r="N15002" s="5"/>
      <c r="O15002" s="5"/>
      <c r="P15002" s="5"/>
      <c r="Q15002" s="5"/>
      <c r="R15002" s="5"/>
      <c r="S15002" s="5"/>
      <c r="T15002" s="5"/>
      <c r="U15002" s="5"/>
      <c r="V15002" s="5"/>
      <c r="W15002" s="5"/>
      <c r="X15002" s="5"/>
      <c r="Y15002" s="5"/>
      <c r="Z15002" s="5"/>
      <c r="AA15002" s="5"/>
      <c r="AB15002" s="5"/>
      <c r="AC15002" s="5"/>
      <c r="AD15002" s="5"/>
      <c r="AE15002" s="5"/>
      <c r="AF15002" s="5"/>
      <c r="AG15002" s="5"/>
      <c r="AH15002" s="5"/>
      <c r="AI15002" s="5"/>
      <c r="AJ15002" s="5"/>
    </row>
    <row r="15003" spans="11:36">
      <c r="K15003" s="5"/>
      <c r="L15003" s="5"/>
      <c r="M15003" s="5"/>
      <c r="N15003" s="5"/>
      <c r="O15003" s="5"/>
      <c r="P15003" s="5"/>
      <c r="Q15003" s="5"/>
      <c r="R15003" s="5"/>
      <c r="S15003" s="5"/>
      <c r="T15003" s="5"/>
      <c r="U15003" s="5"/>
      <c r="V15003" s="5"/>
      <c r="W15003" s="5"/>
      <c r="X15003" s="5"/>
      <c r="Y15003" s="5"/>
      <c r="Z15003" s="5"/>
      <c r="AA15003" s="5"/>
      <c r="AB15003" s="5"/>
      <c r="AC15003" s="5"/>
      <c r="AD15003" s="5"/>
      <c r="AE15003" s="5"/>
      <c r="AF15003" s="5"/>
      <c r="AG15003" s="5"/>
      <c r="AH15003" s="5"/>
      <c r="AI15003" s="5"/>
      <c r="AJ15003" s="5"/>
    </row>
    <row r="15004" spans="11:36">
      <c r="K15004" s="5"/>
      <c r="L15004" s="5"/>
      <c r="M15004" s="5"/>
      <c r="N15004" s="5"/>
      <c r="O15004" s="5"/>
      <c r="P15004" s="5"/>
      <c r="Q15004" s="5"/>
      <c r="R15004" s="5"/>
      <c r="S15004" s="5"/>
      <c r="T15004" s="5"/>
      <c r="U15004" s="5"/>
      <c r="V15004" s="5"/>
      <c r="W15004" s="5"/>
      <c r="X15004" s="5"/>
      <c r="Y15004" s="5"/>
      <c r="Z15004" s="5"/>
      <c r="AA15004" s="5"/>
      <c r="AB15004" s="5"/>
      <c r="AC15004" s="5"/>
      <c r="AD15004" s="5"/>
      <c r="AE15004" s="5"/>
      <c r="AF15004" s="5"/>
      <c r="AG15004" s="5"/>
      <c r="AH15004" s="5"/>
      <c r="AI15004" s="5"/>
      <c r="AJ15004" s="5"/>
    </row>
    <row r="15005" spans="11:36">
      <c r="K15005" s="5"/>
      <c r="L15005" s="5"/>
      <c r="M15005" s="5"/>
      <c r="N15005" s="5"/>
      <c r="O15005" s="5"/>
      <c r="P15005" s="5"/>
      <c r="Q15005" s="5"/>
      <c r="R15005" s="5"/>
      <c r="S15005" s="5"/>
      <c r="T15005" s="5"/>
      <c r="U15005" s="5"/>
      <c r="V15005" s="5"/>
      <c r="W15005" s="5"/>
      <c r="X15005" s="5"/>
      <c r="Y15005" s="5"/>
      <c r="Z15005" s="5"/>
      <c r="AA15005" s="5"/>
      <c r="AB15005" s="5"/>
      <c r="AC15005" s="5"/>
      <c r="AD15005" s="5"/>
      <c r="AE15005" s="5"/>
      <c r="AF15005" s="5"/>
      <c r="AG15005" s="5"/>
      <c r="AH15005" s="5"/>
      <c r="AI15005" s="5"/>
      <c r="AJ15005" s="5"/>
    </row>
    <row r="15006" spans="11:36">
      <c r="K15006" s="5"/>
      <c r="L15006" s="5"/>
      <c r="M15006" s="5"/>
      <c r="N15006" s="5"/>
      <c r="O15006" s="5"/>
      <c r="P15006" s="5"/>
      <c r="Q15006" s="5"/>
      <c r="R15006" s="5"/>
      <c r="S15006" s="5"/>
      <c r="T15006" s="5"/>
      <c r="U15006" s="5"/>
      <c r="V15006" s="5"/>
      <c r="W15006" s="5"/>
      <c r="X15006" s="5"/>
      <c r="Y15006" s="5"/>
      <c r="Z15006" s="5"/>
      <c r="AA15006" s="5"/>
      <c r="AB15006" s="5"/>
      <c r="AC15006" s="5"/>
      <c r="AD15006" s="5"/>
      <c r="AE15006" s="5"/>
      <c r="AF15006" s="5"/>
      <c r="AG15006" s="5"/>
      <c r="AH15006" s="5"/>
      <c r="AI15006" s="5"/>
      <c r="AJ15006" s="5"/>
    </row>
    <row r="15007" spans="11:36">
      <c r="K15007" s="5"/>
      <c r="L15007" s="5"/>
      <c r="M15007" s="5"/>
      <c r="N15007" s="5"/>
      <c r="O15007" s="5"/>
      <c r="P15007" s="5"/>
      <c r="Q15007" s="5"/>
      <c r="R15007" s="5"/>
      <c r="S15007" s="5"/>
      <c r="T15007" s="5"/>
      <c r="U15007" s="5"/>
      <c r="V15007" s="5"/>
      <c r="W15007" s="5"/>
      <c r="X15007" s="5"/>
      <c r="Y15007" s="5"/>
      <c r="Z15007" s="5"/>
      <c r="AA15007" s="5"/>
      <c r="AB15007" s="5"/>
      <c r="AC15007" s="5"/>
      <c r="AD15007" s="5"/>
      <c r="AE15007" s="5"/>
      <c r="AF15007" s="5"/>
      <c r="AG15007" s="5"/>
      <c r="AH15007" s="5"/>
      <c r="AI15007" s="5"/>
      <c r="AJ15007" s="5"/>
    </row>
    <row r="15008" spans="11:36">
      <c r="K15008" s="5"/>
      <c r="L15008" s="5"/>
      <c r="M15008" s="5"/>
      <c r="N15008" s="5"/>
      <c r="O15008" s="5"/>
      <c r="P15008" s="5"/>
      <c r="Q15008" s="5"/>
      <c r="R15008" s="5"/>
      <c r="S15008" s="5"/>
      <c r="T15008" s="5"/>
      <c r="U15008" s="5"/>
      <c r="V15008" s="5"/>
      <c r="W15008" s="5"/>
      <c r="X15008" s="5"/>
      <c r="Y15008" s="5"/>
      <c r="Z15008" s="5"/>
      <c r="AA15008" s="5"/>
      <c r="AB15008" s="5"/>
      <c r="AC15008" s="5"/>
      <c r="AD15008" s="5"/>
      <c r="AE15008" s="5"/>
      <c r="AF15008" s="5"/>
      <c r="AG15008" s="5"/>
      <c r="AH15008" s="5"/>
      <c r="AI15008" s="5"/>
      <c r="AJ15008" s="5"/>
    </row>
    <row r="15009" spans="11:36">
      <c r="K15009" s="5"/>
      <c r="L15009" s="5"/>
      <c r="M15009" s="5"/>
      <c r="N15009" s="5"/>
      <c r="O15009" s="5"/>
      <c r="P15009" s="5"/>
      <c r="Q15009" s="5"/>
      <c r="R15009" s="5"/>
      <c r="S15009" s="5"/>
      <c r="T15009" s="5"/>
      <c r="U15009" s="5"/>
      <c r="V15009" s="5"/>
      <c r="W15009" s="5"/>
      <c r="X15009" s="5"/>
      <c r="Y15009" s="5"/>
      <c r="Z15009" s="5"/>
      <c r="AA15009" s="5"/>
      <c r="AB15009" s="5"/>
      <c r="AC15009" s="5"/>
      <c r="AD15009" s="5"/>
      <c r="AE15009" s="5"/>
      <c r="AF15009" s="5"/>
      <c r="AG15009" s="5"/>
      <c r="AH15009" s="5"/>
      <c r="AI15009" s="5"/>
      <c r="AJ15009" s="5"/>
    </row>
    <row r="15010" spans="11:36">
      <c r="K15010" s="5"/>
      <c r="L15010" s="5"/>
      <c r="M15010" s="5"/>
      <c r="N15010" s="5"/>
      <c r="O15010" s="5"/>
      <c r="P15010" s="5"/>
      <c r="Q15010" s="5"/>
      <c r="R15010" s="5"/>
      <c r="S15010" s="5"/>
      <c r="T15010" s="5"/>
      <c r="U15010" s="5"/>
      <c r="V15010" s="5"/>
      <c r="W15010" s="5"/>
      <c r="X15010" s="5"/>
      <c r="Y15010" s="5"/>
      <c r="Z15010" s="5"/>
      <c r="AA15010" s="5"/>
      <c r="AB15010" s="5"/>
      <c r="AC15010" s="5"/>
      <c r="AD15010" s="5"/>
      <c r="AE15010" s="5"/>
      <c r="AF15010" s="5"/>
      <c r="AG15010" s="5"/>
      <c r="AH15010" s="5"/>
      <c r="AI15010" s="5"/>
      <c r="AJ15010" s="5"/>
    </row>
    <row r="15011" spans="11:36">
      <c r="K15011" s="5"/>
      <c r="L15011" s="5"/>
      <c r="M15011" s="5"/>
      <c r="N15011" s="5"/>
      <c r="O15011" s="5"/>
      <c r="P15011" s="5"/>
      <c r="Q15011" s="5"/>
      <c r="R15011" s="5"/>
      <c r="S15011" s="5"/>
      <c r="T15011" s="5"/>
      <c r="U15011" s="5"/>
      <c r="V15011" s="5"/>
      <c r="W15011" s="5"/>
      <c r="X15011" s="5"/>
      <c r="Y15011" s="5"/>
      <c r="Z15011" s="5"/>
      <c r="AA15011" s="5"/>
      <c r="AB15011" s="5"/>
      <c r="AC15011" s="5"/>
      <c r="AD15011" s="5"/>
      <c r="AE15011" s="5"/>
      <c r="AF15011" s="5"/>
      <c r="AG15011" s="5"/>
      <c r="AH15011" s="5"/>
      <c r="AI15011" s="5"/>
      <c r="AJ15011" s="5"/>
    </row>
    <row r="15012" spans="11:36">
      <c r="K15012" s="5"/>
      <c r="L15012" s="5"/>
      <c r="M15012" s="5"/>
      <c r="N15012" s="5"/>
      <c r="O15012" s="5"/>
      <c r="P15012" s="5"/>
      <c r="Q15012" s="5"/>
      <c r="R15012" s="5"/>
      <c r="S15012" s="5"/>
      <c r="T15012" s="5"/>
      <c r="U15012" s="5"/>
      <c r="V15012" s="5"/>
      <c r="W15012" s="5"/>
      <c r="X15012" s="5"/>
      <c r="Y15012" s="5"/>
      <c r="Z15012" s="5"/>
      <c r="AA15012" s="5"/>
      <c r="AB15012" s="5"/>
      <c r="AC15012" s="5"/>
      <c r="AD15012" s="5"/>
      <c r="AE15012" s="5"/>
      <c r="AF15012" s="5"/>
      <c r="AG15012" s="5"/>
      <c r="AH15012" s="5"/>
      <c r="AI15012" s="5"/>
      <c r="AJ15012" s="5"/>
    </row>
    <row r="15013" spans="11:36">
      <c r="K15013" s="5"/>
      <c r="L15013" s="5"/>
      <c r="M15013" s="5"/>
      <c r="N15013" s="5"/>
      <c r="O15013" s="5"/>
      <c r="P15013" s="5"/>
      <c r="Q15013" s="5"/>
      <c r="R15013" s="5"/>
      <c r="S15013" s="5"/>
      <c r="T15013" s="5"/>
      <c r="U15013" s="5"/>
      <c r="V15013" s="5"/>
      <c r="W15013" s="5"/>
      <c r="X15013" s="5"/>
      <c r="Y15013" s="5"/>
      <c r="Z15013" s="5"/>
      <c r="AA15013" s="5"/>
      <c r="AB15013" s="5"/>
      <c r="AC15013" s="5"/>
      <c r="AD15013" s="5"/>
      <c r="AE15013" s="5"/>
      <c r="AF15013" s="5"/>
      <c r="AG15013" s="5"/>
      <c r="AH15013" s="5"/>
      <c r="AI15013" s="5"/>
      <c r="AJ15013" s="5"/>
    </row>
    <row r="15014" spans="11:36">
      <c r="K15014" s="5"/>
      <c r="L15014" s="5"/>
      <c r="M15014" s="5"/>
      <c r="N15014" s="5"/>
      <c r="O15014" s="5"/>
      <c r="P15014" s="5"/>
      <c r="Q15014" s="5"/>
      <c r="R15014" s="5"/>
      <c r="S15014" s="5"/>
      <c r="T15014" s="5"/>
      <c r="U15014" s="5"/>
      <c r="V15014" s="5"/>
      <c r="W15014" s="5"/>
      <c r="X15014" s="5"/>
      <c r="Y15014" s="5"/>
      <c r="Z15014" s="5"/>
      <c r="AA15014" s="5"/>
      <c r="AB15014" s="5"/>
      <c r="AC15014" s="5"/>
      <c r="AD15014" s="5"/>
      <c r="AE15014" s="5"/>
      <c r="AF15014" s="5"/>
      <c r="AG15014" s="5"/>
      <c r="AH15014" s="5"/>
      <c r="AI15014" s="5"/>
      <c r="AJ15014" s="5"/>
    </row>
    <row r="15015" spans="11:36">
      <c r="K15015" s="5"/>
      <c r="L15015" s="5"/>
      <c r="M15015" s="5"/>
      <c r="N15015" s="5"/>
      <c r="O15015" s="5"/>
      <c r="P15015" s="5"/>
      <c r="Q15015" s="5"/>
      <c r="R15015" s="5"/>
      <c r="S15015" s="5"/>
      <c r="T15015" s="5"/>
      <c r="U15015" s="5"/>
      <c r="V15015" s="5"/>
      <c r="W15015" s="5"/>
      <c r="X15015" s="5"/>
      <c r="Y15015" s="5"/>
      <c r="Z15015" s="5"/>
      <c r="AA15015" s="5"/>
      <c r="AB15015" s="5"/>
      <c r="AC15015" s="5"/>
      <c r="AD15015" s="5"/>
      <c r="AE15015" s="5"/>
      <c r="AF15015" s="5"/>
      <c r="AG15015" s="5"/>
      <c r="AH15015" s="5"/>
      <c r="AI15015" s="5"/>
      <c r="AJ15015" s="5"/>
    </row>
    <row r="15016" spans="11:36">
      <c r="K15016" s="5"/>
      <c r="L15016" s="5"/>
      <c r="M15016" s="5"/>
      <c r="N15016" s="5"/>
      <c r="O15016" s="5"/>
      <c r="P15016" s="5"/>
      <c r="Q15016" s="5"/>
      <c r="R15016" s="5"/>
      <c r="S15016" s="5"/>
      <c r="T15016" s="5"/>
      <c r="U15016" s="5"/>
      <c r="V15016" s="5"/>
      <c r="W15016" s="5"/>
      <c r="X15016" s="5"/>
      <c r="Y15016" s="5"/>
      <c r="Z15016" s="5"/>
      <c r="AA15016" s="5"/>
      <c r="AB15016" s="5"/>
      <c r="AC15016" s="5"/>
      <c r="AD15016" s="5"/>
      <c r="AE15016" s="5"/>
      <c r="AF15016" s="5"/>
      <c r="AG15016" s="5"/>
      <c r="AH15016" s="5"/>
      <c r="AI15016" s="5"/>
      <c r="AJ15016" s="5"/>
    </row>
    <row r="15017" spans="11:36">
      <c r="K15017" s="5"/>
      <c r="L15017" s="5"/>
      <c r="M15017" s="5"/>
      <c r="N15017" s="5"/>
      <c r="O15017" s="5"/>
      <c r="P15017" s="5"/>
      <c r="Q15017" s="5"/>
      <c r="R15017" s="5"/>
      <c r="S15017" s="5"/>
      <c r="T15017" s="5"/>
      <c r="U15017" s="5"/>
      <c r="V15017" s="5"/>
      <c r="W15017" s="5"/>
      <c r="X15017" s="5"/>
      <c r="Y15017" s="5"/>
      <c r="Z15017" s="5"/>
      <c r="AA15017" s="5"/>
      <c r="AB15017" s="5"/>
      <c r="AC15017" s="5"/>
      <c r="AD15017" s="5"/>
      <c r="AE15017" s="5"/>
      <c r="AF15017" s="5"/>
      <c r="AG15017" s="5"/>
      <c r="AH15017" s="5"/>
      <c r="AI15017" s="5"/>
      <c r="AJ15017" s="5"/>
    </row>
    <row r="15018" spans="11:36">
      <c r="K15018" s="5"/>
      <c r="L15018" s="5"/>
      <c r="M15018" s="5"/>
      <c r="N15018" s="5"/>
      <c r="O15018" s="5"/>
      <c r="P15018" s="5"/>
      <c r="Q15018" s="5"/>
      <c r="R15018" s="5"/>
      <c r="S15018" s="5"/>
      <c r="T15018" s="5"/>
      <c r="U15018" s="5"/>
      <c r="V15018" s="5"/>
      <c r="W15018" s="5"/>
      <c r="X15018" s="5"/>
      <c r="Y15018" s="5"/>
      <c r="Z15018" s="5"/>
      <c r="AA15018" s="5"/>
      <c r="AB15018" s="5"/>
      <c r="AC15018" s="5"/>
      <c r="AD15018" s="5"/>
      <c r="AE15018" s="5"/>
      <c r="AF15018" s="5"/>
      <c r="AG15018" s="5"/>
      <c r="AH15018" s="5"/>
      <c r="AI15018" s="5"/>
      <c r="AJ15018" s="5"/>
    </row>
    <row r="15019" spans="11:36">
      <c r="K15019" s="5"/>
      <c r="L15019" s="5"/>
      <c r="M15019" s="5"/>
      <c r="N15019" s="5"/>
      <c r="O15019" s="5"/>
      <c r="P15019" s="5"/>
      <c r="Q15019" s="5"/>
      <c r="R15019" s="5"/>
      <c r="S15019" s="5"/>
      <c r="T15019" s="5"/>
      <c r="U15019" s="5"/>
      <c r="V15019" s="5"/>
      <c r="W15019" s="5"/>
      <c r="X15019" s="5"/>
      <c r="Y15019" s="5"/>
      <c r="Z15019" s="5"/>
      <c r="AA15019" s="5"/>
      <c r="AB15019" s="5"/>
      <c r="AC15019" s="5"/>
      <c r="AD15019" s="5"/>
      <c r="AE15019" s="5"/>
      <c r="AF15019" s="5"/>
      <c r="AG15019" s="5"/>
      <c r="AH15019" s="5"/>
      <c r="AI15019" s="5"/>
      <c r="AJ15019" s="5"/>
    </row>
    <row r="15020" spans="11:36">
      <c r="K15020" s="5"/>
      <c r="L15020" s="5"/>
      <c r="M15020" s="5"/>
      <c r="N15020" s="5"/>
      <c r="O15020" s="5"/>
      <c r="P15020" s="5"/>
      <c r="Q15020" s="5"/>
      <c r="R15020" s="5"/>
      <c r="S15020" s="5"/>
      <c r="T15020" s="5"/>
      <c r="U15020" s="5"/>
      <c r="V15020" s="5"/>
      <c r="W15020" s="5"/>
      <c r="X15020" s="5"/>
      <c r="Y15020" s="5"/>
      <c r="Z15020" s="5"/>
      <c r="AA15020" s="5"/>
      <c r="AB15020" s="5"/>
      <c r="AC15020" s="5"/>
      <c r="AD15020" s="5"/>
      <c r="AE15020" s="5"/>
      <c r="AF15020" s="5"/>
      <c r="AG15020" s="5"/>
      <c r="AH15020" s="5"/>
      <c r="AI15020" s="5"/>
      <c r="AJ15020" s="5"/>
    </row>
    <row r="15021" spans="11:36">
      <c r="K15021" s="5"/>
      <c r="L15021" s="5"/>
      <c r="M15021" s="5"/>
      <c r="N15021" s="5"/>
      <c r="O15021" s="5"/>
      <c r="P15021" s="5"/>
      <c r="Q15021" s="5"/>
      <c r="R15021" s="5"/>
      <c r="S15021" s="5"/>
      <c r="T15021" s="5"/>
      <c r="U15021" s="5"/>
      <c r="V15021" s="5"/>
      <c r="W15021" s="5"/>
      <c r="X15021" s="5"/>
      <c r="Y15021" s="5"/>
      <c r="Z15021" s="5"/>
      <c r="AA15021" s="5"/>
      <c r="AB15021" s="5"/>
      <c r="AC15021" s="5"/>
      <c r="AD15021" s="5"/>
      <c r="AE15021" s="5"/>
      <c r="AF15021" s="5"/>
      <c r="AG15021" s="5"/>
      <c r="AH15021" s="5"/>
      <c r="AI15021" s="5"/>
      <c r="AJ15021" s="5"/>
    </row>
    <row r="15022" spans="11:36">
      <c r="K15022" s="5"/>
      <c r="L15022" s="5"/>
      <c r="M15022" s="5"/>
      <c r="N15022" s="5"/>
      <c r="O15022" s="5"/>
      <c r="P15022" s="5"/>
      <c r="Q15022" s="5"/>
      <c r="R15022" s="5"/>
      <c r="S15022" s="5"/>
      <c r="T15022" s="5"/>
      <c r="U15022" s="5"/>
      <c r="V15022" s="5"/>
      <c r="W15022" s="5"/>
      <c r="X15022" s="5"/>
      <c r="Y15022" s="5"/>
      <c r="Z15022" s="5"/>
      <c r="AA15022" s="5"/>
      <c r="AB15022" s="5"/>
      <c r="AC15022" s="5"/>
      <c r="AD15022" s="5"/>
      <c r="AE15022" s="5"/>
      <c r="AF15022" s="5"/>
      <c r="AG15022" s="5"/>
      <c r="AH15022" s="5"/>
      <c r="AI15022" s="5"/>
      <c r="AJ15022" s="5"/>
    </row>
    <row r="15023" spans="11:36">
      <c r="K15023" s="5"/>
      <c r="L15023" s="5"/>
      <c r="M15023" s="5"/>
      <c r="N15023" s="5"/>
      <c r="O15023" s="5"/>
      <c r="P15023" s="5"/>
      <c r="Q15023" s="5"/>
      <c r="R15023" s="5"/>
      <c r="S15023" s="5"/>
      <c r="T15023" s="5"/>
      <c r="U15023" s="5"/>
      <c r="V15023" s="5"/>
      <c r="W15023" s="5"/>
      <c r="X15023" s="5"/>
      <c r="Y15023" s="5"/>
      <c r="Z15023" s="5"/>
      <c r="AA15023" s="5"/>
      <c r="AB15023" s="5"/>
      <c r="AC15023" s="5"/>
      <c r="AD15023" s="5"/>
      <c r="AE15023" s="5"/>
      <c r="AF15023" s="5"/>
      <c r="AG15023" s="5"/>
      <c r="AH15023" s="5"/>
      <c r="AI15023" s="5"/>
      <c r="AJ15023" s="5"/>
    </row>
    <row r="15024" spans="11:36">
      <c r="K15024" s="5"/>
      <c r="L15024" s="5"/>
      <c r="M15024" s="5"/>
      <c r="N15024" s="5"/>
      <c r="O15024" s="5"/>
      <c r="P15024" s="5"/>
      <c r="Q15024" s="5"/>
      <c r="R15024" s="5"/>
      <c r="S15024" s="5"/>
      <c r="T15024" s="5"/>
      <c r="U15024" s="5"/>
      <c r="V15024" s="5"/>
      <c r="W15024" s="5"/>
      <c r="X15024" s="5"/>
      <c r="Y15024" s="5"/>
      <c r="Z15024" s="5"/>
      <c r="AA15024" s="5"/>
      <c r="AB15024" s="5"/>
      <c r="AC15024" s="5"/>
      <c r="AD15024" s="5"/>
      <c r="AE15024" s="5"/>
      <c r="AF15024" s="5"/>
      <c r="AG15024" s="5"/>
      <c r="AH15024" s="5"/>
      <c r="AI15024" s="5"/>
      <c r="AJ15024" s="5"/>
    </row>
    <row r="15025" spans="11:36">
      <c r="K15025" s="5"/>
      <c r="L15025" s="5"/>
      <c r="M15025" s="5"/>
      <c r="N15025" s="5"/>
      <c r="O15025" s="5"/>
      <c r="P15025" s="5"/>
      <c r="Q15025" s="5"/>
      <c r="R15025" s="5"/>
      <c r="S15025" s="5"/>
      <c r="T15025" s="5"/>
      <c r="U15025" s="5"/>
      <c r="V15025" s="5"/>
      <c r="W15025" s="5"/>
      <c r="X15025" s="5"/>
      <c r="Y15025" s="5"/>
      <c r="Z15025" s="5"/>
      <c r="AA15025" s="5"/>
      <c r="AB15025" s="5"/>
      <c r="AC15025" s="5"/>
      <c r="AD15025" s="5"/>
      <c r="AE15025" s="5"/>
      <c r="AF15025" s="5"/>
      <c r="AG15025" s="5"/>
      <c r="AH15025" s="5"/>
      <c r="AI15025" s="5"/>
      <c r="AJ15025" s="5"/>
    </row>
    <row r="15026" spans="11:36">
      <c r="K15026" s="5"/>
      <c r="L15026" s="5"/>
      <c r="M15026" s="5"/>
      <c r="N15026" s="5"/>
      <c r="O15026" s="5"/>
      <c r="P15026" s="5"/>
      <c r="Q15026" s="5"/>
      <c r="R15026" s="5"/>
      <c r="S15026" s="5"/>
      <c r="T15026" s="5"/>
      <c r="U15026" s="5"/>
      <c r="V15026" s="5"/>
      <c r="W15026" s="5"/>
      <c r="X15026" s="5"/>
      <c r="Y15026" s="5"/>
      <c r="Z15026" s="5"/>
      <c r="AA15026" s="5"/>
      <c r="AB15026" s="5"/>
      <c r="AC15026" s="5"/>
      <c r="AD15026" s="5"/>
      <c r="AE15026" s="5"/>
      <c r="AF15026" s="5"/>
      <c r="AG15026" s="5"/>
      <c r="AH15026" s="5"/>
      <c r="AI15026" s="5"/>
      <c r="AJ15026" s="5"/>
    </row>
    <row r="15027" spans="11:36">
      <c r="K15027" s="5"/>
      <c r="L15027" s="5"/>
      <c r="M15027" s="5"/>
      <c r="N15027" s="5"/>
      <c r="O15027" s="5"/>
      <c r="P15027" s="5"/>
      <c r="Q15027" s="5"/>
      <c r="R15027" s="5"/>
      <c r="S15027" s="5"/>
      <c r="T15027" s="5"/>
      <c r="U15027" s="5"/>
      <c r="V15027" s="5"/>
      <c r="W15027" s="5"/>
      <c r="X15027" s="5"/>
      <c r="Y15027" s="5"/>
      <c r="Z15027" s="5"/>
      <c r="AA15027" s="5"/>
      <c r="AB15027" s="5"/>
      <c r="AC15027" s="5"/>
      <c r="AD15027" s="5"/>
      <c r="AE15027" s="5"/>
      <c r="AF15027" s="5"/>
      <c r="AG15027" s="5"/>
      <c r="AH15027" s="5"/>
      <c r="AI15027" s="5"/>
      <c r="AJ15027" s="5"/>
    </row>
    <row r="15028" spans="11:36">
      <c r="K15028" s="5"/>
      <c r="L15028" s="5"/>
      <c r="M15028" s="5"/>
      <c r="N15028" s="5"/>
      <c r="O15028" s="5"/>
      <c r="P15028" s="5"/>
      <c r="Q15028" s="5"/>
      <c r="R15028" s="5"/>
      <c r="S15028" s="5"/>
      <c r="T15028" s="5"/>
      <c r="U15028" s="5"/>
      <c r="V15028" s="5"/>
      <c r="W15028" s="5"/>
      <c r="X15028" s="5"/>
      <c r="Y15028" s="5"/>
      <c r="Z15028" s="5"/>
      <c r="AA15028" s="5"/>
      <c r="AB15028" s="5"/>
      <c r="AC15028" s="5"/>
      <c r="AD15028" s="5"/>
      <c r="AE15028" s="5"/>
      <c r="AF15028" s="5"/>
      <c r="AG15028" s="5"/>
      <c r="AH15028" s="5"/>
      <c r="AI15028" s="5"/>
      <c r="AJ15028" s="5"/>
    </row>
    <row r="15029" spans="11:36">
      <c r="K15029" s="5"/>
      <c r="L15029" s="5"/>
      <c r="M15029" s="5"/>
      <c r="N15029" s="5"/>
      <c r="O15029" s="5"/>
      <c r="P15029" s="5"/>
      <c r="Q15029" s="5"/>
      <c r="R15029" s="5"/>
      <c r="S15029" s="5"/>
      <c r="T15029" s="5"/>
      <c r="U15029" s="5"/>
      <c r="V15029" s="5"/>
      <c r="W15029" s="5"/>
      <c r="X15029" s="5"/>
      <c r="Y15029" s="5"/>
      <c r="Z15029" s="5"/>
      <c r="AA15029" s="5"/>
      <c r="AB15029" s="5"/>
      <c r="AC15029" s="5"/>
      <c r="AD15029" s="5"/>
      <c r="AE15029" s="5"/>
      <c r="AF15029" s="5"/>
      <c r="AG15029" s="5"/>
      <c r="AH15029" s="5"/>
      <c r="AI15029" s="5"/>
      <c r="AJ15029" s="5"/>
    </row>
    <row r="15030" spans="11:36">
      <c r="K15030" s="5"/>
      <c r="L15030" s="5"/>
      <c r="M15030" s="5"/>
      <c r="N15030" s="5"/>
      <c r="O15030" s="5"/>
      <c r="P15030" s="5"/>
      <c r="Q15030" s="5"/>
      <c r="R15030" s="5"/>
      <c r="S15030" s="5"/>
      <c r="T15030" s="5"/>
      <c r="U15030" s="5"/>
      <c r="V15030" s="5"/>
      <c r="W15030" s="5"/>
      <c r="X15030" s="5"/>
      <c r="Y15030" s="5"/>
      <c r="Z15030" s="5"/>
      <c r="AA15030" s="5"/>
      <c r="AB15030" s="5"/>
      <c r="AC15030" s="5"/>
      <c r="AD15030" s="5"/>
      <c r="AE15030" s="5"/>
      <c r="AF15030" s="5"/>
      <c r="AG15030" s="5"/>
      <c r="AH15030" s="5"/>
      <c r="AI15030" s="5"/>
      <c r="AJ15030" s="5"/>
    </row>
    <row r="15031" spans="11:36">
      <c r="K15031" s="5"/>
      <c r="L15031" s="5"/>
      <c r="M15031" s="5"/>
      <c r="N15031" s="5"/>
      <c r="O15031" s="5"/>
      <c r="P15031" s="5"/>
      <c r="Q15031" s="5"/>
      <c r="R15031" s="5"/>
      <c r="S15031" s="5"/>
      <c r="T15031" s="5"/>
      <c r="U15031" s="5"/>
      <c r="V15031" s="5"/>
      <c r="W15031" s="5"/>
      <c r="X15031" s="5"/>
      <c r="Y15031" s="5"/>
      <c r="Z15031" s="5"/>
      <c r="AA15031" s="5"/>
      <c r="AB15031" s="5"/>
      <c r="AC15031" s="5"/>
      <c r="AD15031" s="5"/>
      <c r="AE15031" s="5"/>
      <c r="AF15031" s="5"/>
      <c r="AG15031" s="5"/>
      <c r="AH15031" s="5"/>
      <c r="AI15031" s="5"/>
      <c r="AJ15031" s="5"/>
    </row>
    <row r="15032" spans="11:36">
      <c r="K15032" s="5"/>
      <c r="L15032" s="5"/>
      <c r="M15032" s="5"/>
      <c r="N15032" s="5"/>
      <c r="O15032" s="5"/>
      <c r="P15032" s="5"/>
      <c r="Q15032" s="5"/>
      <c r="R15032" s="5"/>
      <c r="S15032" s="5"/>
      <c r="T15032" s="5"/>
      <c r="U15032" s="5"/>
      <c r="V15032" s="5"/>
      <c r="W15032" s="5"/>
      <c r="X15032" s="5"/>
      <c r="Y15032" s="5"/>
      <c r="Z15032" s="5"/>
      <c r="AA15032" s="5"/>
      <c r="AB15032" s="5"/>
      <c r="AC15032" s="5"/>
      <c r="AD15032" s="5"/>
      <c r="AE15032" s="5"/>
      <c r="AF15032" s="5"/>
      <c r="AG15032" s="5"/>
      <c r="AH15032" s="5"/>
      <c r="AI15032" s="5"/>
      <c r="AJ15032" s="5"/>
    </row>
    <row r="15033" spans="11:36">
      <c r="K15033" s="5"/>
      <c r="L15033" s="5"/>
      <c r="M15033" s="5"/>
      <c r="N15033" s="5"/>
      <c r="O15033" s="5"/>
      <c r="P15033" s="5"/>
      <c r="Q15033" s="5"/>
      <c r="R15033" s="5"/>
      <c r="S15033" s="5"/>
      <c r="T15033" s="5"/>
      <c r="U15033" s="5"/>
      <c r="V15033" s="5"/>
      <c r="W15033" s="5"/>
      <c r="X15033" s="5"/>
      <c r="Y15033" s="5"/>
      <c r="Z15033" s="5"/>
      <c r="AA15033" s="5"/>
      <c r="AB15033" s="5"/>
      <c r="AC15033" s="5"/>
      <c r="AD15033" s="5"/>
      <c r="AE15033" s="5"/>
      <c r="AF15033" s="5"/>
      <c r="AG15033" s="5"/>
      <c r="AH15033" s="5"/>
      <c r="AI15033" s="5"/>
      <c r="AJ15033" s="5"/>
    </row>
    <row r="15034" spans="11:36">
      <c r="K15034" s="5"/>
      <c r="L15034" s="5"/>
      <c r="M15034" s="5"/>
      <c r="N15034" s="5"/>
      <c r="O15034" s="5"/>
      <c r="P15034" s="5"/>
      <c r="Q15034" s="5"/>
      <c r="R15034" s="5"/>
      <c r="S15034" s="5"/>
      <c r="T15034" s="5"/>
      <c r="U15034" s="5"/>
      <c r="V15034" s="5"/>
      <c r="W15034" s="5"/>
      <c r="X15034" s="5"/>
      <c r="Y15034" s="5"/>
      <c r="Z15034" s="5"/>
      <c r="AA15034" s="5"/>
      <c r="AB15034" s="5"/>
      <c r="AC15034" s="5"/>
      <c r="AD15034" s="5"/>
      <c r="AE15034" s="5"/>
      <c r="AF15034" s="5"/>
      <c r="AG15034" s="5"/>
      <c r="AH15034" s="5"/>
      <c r="AI15034" s="5"/>
      <c r="AJ15034" s="5"/>
    </row>
    <row r="15035" spans="11:36">
      <c r="K15035" s="5"/>
      <c r="L15035" s="5"/>
      <c r="M15035" s="5"/>
      <c r="N15035" s="5"/>
      <c r="O15035" s="5"/>
      <c r="P15035" s="5"/>
      <c r="Q15035" s="5"/>
      <c r="R15035" s="5"/>
      <c r="S15035" s="5"/>
      <c r="T15035" s="5"/>
      <c r="U15035" s="5"/>
      <c r="V15035" s="5"/>
      <c r="W15035" s="5"/>
      <c r="X15035" s="5"/>
      <c r="Y15035" s="5"/>
      <c r="Z15035" s="5"/>
      <c r="AA15035" s="5"/>
      <c r="AB15035" s="5"/>
      <c r="AC15035" s="5"/>
      <c r="AD15035" s="5"/>
      <c r="AE15035" s="5"/>
      <c r="AF15035" s="5"/>
      <c r="AG15035" s="5"/>
      <c r="AH15035" s="5"/>
      <c r="AI15035" s="5"/>
      <c r="AJ15035" s="5"/>
    </row>
    <row r="15036" spans="11:36">
      <c r="K15036" s="5"/>
      <c r="L15036" s="5"/>
      <c r="M15036" s="5"/>
      <c r="N15036" s="5"/>
      <c r="O15036" s="5"/>
      <c r="P15036" s="5"/>
      <c r="Q15036" s="5"/>
      <c r="R15036" s="5"/>
      <c r="S15036" s="5"/>
      <c r="T15036" s="5"/>
      <c r="U15036" s="5"/>
      <c r="V15036" s="5"/>
      <c r="W15036" s="5"/>
      <c r="X15036" s="5"/>
      <c r="Y15036" s="5"/>
      <c r="Z15036" s="5"/>
      <c r="AA15036" s="5"/>
      <c r="AB15036" s="5"/>
      <c r="AC15036" s="5"/>
      <c r="AD15036" s="5"/>
      <c r="AE15036" s="5"/>
      <c r="AF15036" s="5"/>
      <c r="AG15036" s="5"/>
      <c r="AH15036" s="5"/>
      <c r="AI15036" s="5"/>
      <c r="AJ15036" s="5"/>
    </row>
    <row r="15037" spans="11:36">
      <c r="K15037" s="5"/>
      <c r="L15037" s="5"/>
      <c r="M15037" s="5"/>
      <c r="N15037" s="5"/>
      <c r="O15037" s="5"/>
      <c r="P15037" s="5"/>
      <c r="Q15037" s="5"/>
      <c r="R15037" s="5"/>
      <c r="S15037" s="5"/>
      <c r="T15037" s="5"/>
      <c r="U15037" s="5"/>
      <c r="V15037" s="5"/>
      <c r="W15037" s="5"/>
      <c r="X15037" s="5"/>
      <c r="Y15037" s="5"/>
      <c r="Z15037" s="5"/>
      <c r="AA15037" s="5"/>
      <c r="AB15037" s="5"/>
      <c r="AC15037" s="5"/>
      <c r="AD15037" s="5"/>
      <c r="AE15037" s="5"/>
      <c r="AF15037" s="5"/>
      <c r="AG15037" s="5"/>
      <c r="AH15037" s="5"/>
      <c r="AI15037" s="5"/>
      <c r="AJ15037" s="5"/>
    </row>
    <row r="15038" spans="11:36">
      <c r="K15038" s="5"/>
      <c r="L15038" s="5"/>
      <c r="M15038" s="5"/>
      <c r="N15038" s="5"/>
      <c r="O15038" s="5"/>
      <c r="P15038" s="5"/>
      <c r="Q15038" s="5"/>
      <c r="R15038" s="5"/>
      <c r="S15038" s="5"/>
      <c r="T15038" s="5"/>
      <c r="U15038" s="5"/>
      <c r="V15038" s="5"/>
      <c r="W15038" s="5"/>
      <c r="X15038" s="5"/>
      <c r="Y15038" s="5"/>
      <c r="Z15038" s="5"/>
      <c r="AA15038" s="5"/>
      <c r="AB15038" s="5"/>
      <c r="AC15038" s="5"/>
      <c r="AD15038" s="5"/>
      <c r="AE15038" s="5"/>
      <c r="AF15038" s="5"/>
      <c r="AG15038" s="5"/>
      <c r="AH15038" s="5"/>
      <c r="AI15038" s="5"/>
      <c r="AJ15038" s="5"/>
    </row>
    <row r="15039" spans="11:36">
      <c r="K15039" s="5"/>
      <c r="L15039" s="5"/>
      <c r="M15039" s="5"/>
      <c r="N15039" s="5"/>
      <c r="O15039" s="5"/>
      <c r="P15039" s="5"/>
      <c r="Q15039" s="5"/>
      <c r="R15039" s="5"/>
      <c r="S15039" s="5"/>
      <c r="T15039" s="5"/>
      <c r="U15039" s="5"/>
      <c r="V15039" s="5"/>
      <c r="W15039" s="5"/>
      <c r="X15039" s="5"/>
      <c r="Y15039" s="5"/>
      <c r="Z15039" s="5"/>
      <c r="AA15039" s="5"/>
      <c r="AB15039" s="5"/>
      <c r="AC15039" s="5"/>
      <c r="AD15039" s="5"/>
      <c r="AE15039" s="5"/>
      <c r="AF15039" s="5"/>
      <c r="AG15039" s="5"/>
      <c r="AH15039" s="5"/>
      <c r="AI15039" s="5"/>
      <c r="AJ15039" s="5"/>
    </row>
    <row r="15040" spans="11:36">
      <c r="K15040" s="5"/>
      <c r="L15040" s="5"/>
      <c r="M15040" s="5"/>
      <c r="N15040" s="5"/>
      <c r="O15040" s="5"/>
      <c r="P15040" s="5"/>
      <c r="Q15040" s="5"/>
      <c r="R15040" s="5"/>
      <c r="S15040" s="5"/>
      <c r="T15040" s="5"/>
      <c r="U15040" s="5"/>
      <c r="V15040" s="5"/>
      <c r="W15040" s="5"/>
      <c r="X15040" s="5"/>
      <c r="Y15040" s="5"/>
      <c r="Z15040" s="5"/>
      <c r="AA15040" s="5"/>
      <c r="AB15040" s="5"/>
      <c r="AC15040" s="5"/>
      <c r="AD15040" s="5"/>
      <c r="AE15040" s="5"/>
      <c r="AF15040" s="5"/>
      <c r="AG15040" s="5"/>
      <c r="AH15040" s="5"/>
      <c r="AI15040" s="5"/>
      <c r="AJ15040" s="5"/>
    </row>
    <row r="15041" spans="11:36">
      <c r="K15041" s="5"/>
      <c r="L15041" s="5"/>
      <c r="M15041" s="5"/>
      <c r="N15041" s="5"/>
      <c r="O15041" s="5"/>
      <c r="P15041" s="5"/>
      <c r="Q15041" s="5"/>
      <c r="R15041" s="5"/>
      <c r="S15041" s="5"/>
      <c r="T15041" s="5"/>
      <c r="U15041" s="5"/>
      <c r="V15041" s="5"/>
      <c r="W15041" s="5"/>
      <c r="X15041" s="5"/>
      <c r="Y15041" s="5"/>
      <c r="Z15041" s="5"/>
      <c r="AA15041" s="5"/>
      <c r="AB15041" s="5"/>
      <c r="AC15041" s="5"/>
      <c r="AD15041" s="5"/>
      <c r="AE15041" s="5"/>
      <c r="AF15041" s="5"/>
      <c r="AG15041" s="5"/>
      <c r="AH15041" s="5"/>
      <c r="AI15041" s="5"/>
      <c r="AJ15041" s="5"/>
    </row>
    <row r="15042" spans="11:36">
      <c r="K15042" s="5"/>
      <c r="L15042" s="5"/>
      <c r="M15042" s="5"/>
      <c r="N15042" s="5"/>
      <c r="O15042" s="5"/>
      <c r="P15042" s="5"/>
      <c r="Q15042" s="5"/>
      <c r="R15042" s="5"/>
      <c r="S15042" s="5"/>
      <c r="T15042" s="5"/>
      <c r="U15042" s="5"/>
      <c r="V15042" s="5"/>
      <c r="W15042" s="5"/>
      <c r="X15042" s="5"/>
      <c r="Y15042" s="5"/>
      <c r="Z15042" s="5"/>
      <c r="AA15042" s="5"/>
      <c r="AB15042" s="5"/>
      <c r="AC15042" s="5"/>
      <c r="AD15042" s="5"/>
      <c r="AE15042" s="5"/>
      <c r="AF15042" s="5"/>
      <c r="AG15042" s="5"/>
      <c r="AH15042" s="5"/>
      <c r="AI15042" s="5"/>
      <c r="AJ15042" s="5"/>
    </row>
    <row r="15043" spans="11:36">
      <c r="K15043" s="5"/>
      <c r="L15043" s="5"/>
      <c r="M15043" s="5"/>
      <c r="N15043" s="5"/>
      <c r="O15043" s="5"/>
      <c r="P15043" s="5"/>
      <c r="Q15043" s="5"/>
      <c r="R15043" s="5"/>
      <c r="S15043" s="5"/>
      <c r="T15043" s="5"/>
      <c r="U15043" s="5"/>
      <c r="V15043" s="5"/>
      <c r="W15043" s="5"/>
      <c r="X15043" s="5"/>
      <c r="Y15043" s="5"/>
      <c r="Z15043" s="5"/>
      <c r="AA15043" s="5"/>
      <c r="AB15043" s="5"/>
      <c r="AC15043" s="5"/>
      <c r="AD15043" s="5"/>
      <c r="AE15043" s="5"/>
      <c r="AF15043" s="5"/>
      <c r="AG15043" s="5"/>
      <c r="AH15043" s="5"/>
      <c r="AI15043" s="5"/>
      <c r="AJ15043" s="5"/>
    </row>
    <row r="15044" spans="11:36">
      <c r="K15044" s="5"/>
      <c r="L15044" s="5"/>
      <c r="M15044" s="5"/>
      <c r="N15044" s="5"/>
      <c r="O15044" s="5"/>
      <c r="P15044" s="5"/>
      <c r="Q15044" s="5"/>
      <c r="R15044" s="5"/>
      <c r="S15044" s="5"/>
      <c r="T15044" s="5"/>
      <c r="U15044" s="5"/>
      <c r="V15044" s="5"/>
      <c r="W15044" s="5"/>
      <c r="X15044" s="5"/>
      <c r="Y15044" s="5"/>
      <c r="Z15044" s="5"/>
      <c r="AA15044" s="5"/>
      <c r="AB15044" s="5"/>
      <c r="AC15044" s="5"/>
      <c r="AD15044" s="5"/>
      <c r="AE15044" s="5"/>
      <c r="AF15044" s="5"/>
      <c r="AG15044" s="5"/>
      <c r="AH15044" s="5"/>
      <c r="AI15044" s="5"/>
      <c r="AJ15044" s="5"/>
    </row>
    <row r="15045" spans="11:36">
      <c r="K15045" s="5"/>
      <c r="L15045" s="5"/>
      <c r="M15045" s="5"/>
      <c r="N15045" s="5"/>
      <c r="O15045" s="5"/>
      <c r="P15045" s="5"/>
      <c r="Q15045" s="5"/>
      <c r="R15045" s="5"/>
      <c r="S15045" s="5"/>
      <c r="T15045" s="5"/>
      <c r="U15045" s="5"/>
      <c r="V15045" s="5"/>
      <c r="W15045" s="5"/>
      <c r="X15045" s="5"/>
      <c r="Y15045" s="5"/>
      <c r="Z15045" s="5"/>
      <c r="AA15045" s="5"/>
      <c r="AB15045" s="5"/>
      <c r="AC15045" s="5"/>
      <c r="AD15045" s="5"/>
      <c r="AE15045" s="5"/>
      <c r="AF15045" s="5"/>
      <c r="AG15045" s="5"/>
      <c r="AH15045" s="5"/>
      <c r="AI15045" s="5"/>
      <c r="AJ15045" s="5"/>
    </row>
    <row r="15046" spans="11:36">
      <c r="K15046" s="5"/>
      <c r="L15046" s="5"/>
      <c r="M15046" s="5"/>
      <c r="N15046" s="5"/>
      <c r="O15046" s="5"/>
      <c r="P15046" s="5"/>
      <c r="Q15046" s="5"/>
      <c r="R15046" s="5"/>
      <c r="S15046" s="5"/>
      <c r="T15046" s="5"/>
      <c r="U15046" s="5"/>
      <c r="V15046" s="5"/>
      <c r="W15046" s="5"/>
      <c r="X15046" s="5"/>
      <c r="Y15046" s="5"/>
      <c r="Z15046" s="5"/>
      <c r="AA15046" s="5"/>
      <c r="AB15046" s="5"/>
      <c r="AC15046" s="5"/>
      <c r="AD15046" s="5"/>
      <c r="AE15046" s="5"/>
      <c r="AF15046" s="5"/>
      <c r="AG15046" s="5"/>
      <c r="AH15046" s="5"/>
      <c r="AI15046" s="5"/>
      <c r="AJ15046" s="5"/>
    </row>
    <row r="15047" spans="11:36">
      <c r="K15047" s="5"/>
      <c r="L15047" s="5"/>
      <c r="M15047" s="5"/>
      <c r="N15047" s="5"/>
      <c r="O15047" s="5"/>
      <c r="P15047" s="5"/>
      <c r="Q15047" s="5"/>
      <c r="R15047" s="5"/>
      <c r="S15047" s="5"/>
      <c r="T15047" s="5"/>
      <c r="U15047" s="5"/>
      <c r="V15047" s="5"/>
      <c r="W15047" s="5"/>
      <c r="X15047" s="5"/>
      <c r="Y15047" s="5"/>
      <c r="Z15047" s="5"/>
      <c r="AA15047" s="5"/>
      <c r="AB15047" s="5"/>
      <c r="AC15047" s="5"/>
      <c r="AD15047" s="5"/>
      <c r="AE15047" s="5"/>
      <c r="AF15047" s="5"/>
      <c r="AG15047" s="5"/>
      <c r="AH15047" s="5"/>
      <c r="AI15047" s="5"/>
      <c r="AJ15047" s="5"/>
    </row>
    <row r="15048" spans="11:36">
      <c r="K15048" s="5"/>
      <c r="L15048" s="5"/>
      <c r="M15048" s="5"/>
      <c r="N15048" s="5"/>
      <c r="O15048" s="5"/>
      <c r="P15048" s="5"/>
      <c r="Q15048" s="5"/>
      <c r="R15048" s="5"/>
      <c r="S15048" s="5"/>
      <c r="T15048" s="5"/>
      <c r="U15048" s="5"/>
      <c r="V15048" s="5"/>
      <c r="W15048" s="5"/>
      <c r="X15048" s="5"/>
      <c r="Y15048" s="5"/>
      <c r="Z15048" s="5"/>
      <c r="AA15048" s="5"/>
      <c r="AB15048" s="5"/>
      <c r="AC15048" s="5"/>
      <c r="AD15048" s="5"/>
      <c r="AE15048" s="5"/>
      <c r="AF15048" s="5"/>
      <c r="AG15048" s="5"/>
      <c r="AH15048" s="5"/>
      <c r="AI15048" s="5"/>
      <c r="AJ15048" s="5"/>
    </row>
    <row r="15049" spans="11:36">
      <c r="K15049" s="5"/>
      <c r="L15049" s="5"/>
      <c r="M15049" s="5"/>
      <c r="N15049" s="5"/>
      <c r="O15049" s="5"/>
      <c r="P15049" s="5"/>
      <c r="Q15049" s="5"/>
      <c r="R15049" s="5"/>
      <c r="S15049" s="5"/>
      <c r="T15049" s="5"/>
      <c r="U15049" s="5"/>
      <c r="V15049" s="5"/>
      <c r="W15049" s="5"/>
      <c r="X15049" s="5"/>
      <c r="Y15049" s="5"/>
      <c r="Z15049" s="5"/>
      <c r="AA15049" s="5"/>
      <c r="AB15049" s="5"/>
      <c r="AC15049" s="5"/>
      <c r="AD15049" s="5"/>
      <c r="AE15049" s="5"/>
      <c r="AF15049" s="5"/>
      <c r="AG15049" s="5"/>
      <c r="AH15049" s="5"/>
      <c r="AI15049" s="5"/>
      <c r="AJ15049" s="5"/>
    </row>
    <row r="15050" spans="11:36">
      <c r="K15050" s="5"/>
      <c r="L15050" s="5"/>
      <c r="M15050" s="5"/>
      <c r="N15050" s="5"/>
      <c r="O15050" s="5"/>
      <c r="P15050" s="5"/>
      <c r="Q15050" s="5"/>
      <c r="R15050" s="5"/>
      <c r="S15050" s="5"/>
      <c r="T15050" s="5"/>
      <c r="U15050" s="5"/>
      <c r="V15050" s="5"/>
      <c r="W15050" s="5"/>
      <c r="X15050" s="5"/>
      <c r="Y15050" s="5"/>
      <c r="Z15050" s="5"/>
      <c r="AA15050" s="5"/>
      <c r="AB15050" s="5"/>
      <c r="AC15050" s="5"/>
      <c r="AD15050" s="5"/>
      <c r="AE15050" s="5"/>
      <c r="AF15050" s="5"/>
      <c r="AG15050" s="5"/>
      <c r="AH15050" s="5"/>
      <c r="AI15050" s="5"/>
      <c r="AJ15050" s="5"/>
    </row>
    <row r="15051" spans="11:36">
      <c r="K15051" s="5"/>
      <c r="L15051" s="5"/>
      <c r="M15051" s="5"/>
      <c r="N15051" s="5"/>
      <c r="O15051" s="5"/>
      <c r="P15051" s="5"/>
      <c r="Q15051" s="5"/>
      <c r="R15051" s="5"/>
      <c r="S15051" s="5"/>
      <c r="T15051" s="5"/>
      <c r="U15051" s="5"/>
      <c r="V15051" s="5"/>
      <c r="W15051" s="5"/>
      <c r="X15051" s="5"/>
      <c r="Y15051" s="5"/>
      <c r="Z15051" s="5"/>
      <c r="AA15051" s="5"/>
      <c r="AB15051" s="5"/>
      <c r="AC15051" s="5"/>
      <c r="AD15051" s="5"/>
      <c r="AE15051" s="5"/>
      <c r="AF15051" s="5"/>
      <c r="AG15051" s="5"/>
      <c r="AH15051" s="5"/>
      <c r="AI15051" s="5"/>
      <c r="AJ15051" s="5"/>
    </row>
    <row r="15052" spans="11:36">
      <c r="K15052" s="5"/>
      <c r="L15052" s="5"/>
      <c r="M15052" s="5"/>
      <c r="N15052" s="5"/>
      <c r="O15052" s="5"/>
      <c r="P15052" s="5"/>
      <c r="Q15052" s="5"/>
      <c r="R15052" s="5"/>
      <c r="S15052" s="5"/>
      <c r="T15052" s="5"/>
      <c r="U15052" s="5"/>
      <c r="V15052" s="5"/>
      <c r="W15052" s="5"/>
      <c r="X15052" s="5"/>
      <c r="Y15052" s="5"/>
      <c r="Z15052" s="5"/>
      <c r="AA15052" s="5"/>
      <c r="AB15052" s="5"/>
      <c r="AC15052" s="5"/>
      <c r="AD15052" s="5"/>
      <c r="AE15052" s="5"/>
      <c r="AF15052" s="5"/>
      <c r="AG15052" s="5"/>
      <c r="AH15052" s="5"/>
      <c r="AI15052" s="5"/>
      <c r="AJ15052" s="5"/>
    </row>
    <row r="15053" spans="11:36">
      <c r="K15053" s="5"/>
      <c r="L15053" s="5"/>
      <c r="M15053" s="5"/>
      <c r="N15053" s="5"/>
      <c r="O15053" s="5"/>
      <c r="P15053" s="5"/>
      <c r="Q15053" s="5"/>
      <c r="R15053" s="5"/>
      <c r="S15053" s="5"/>
      <c r="T15053" s="5"/>
      <c r="U15053" s="5"/>
      <c r="V15053" s="5"/>
      <c r="W15053" s="5"/>
      <c r="X15053" s="5"/>
      <c r="Y15053" s="5"/>
      <c r="Z15053" s="5"/>
      <c r="AA15053" s="5"/>
      <c r="AB15053" s="5"/>
      <c r="AC15053" s="5"/>
      <c r="AD15053" s="5"/>
      <c r="AE15053" s="5"/>
      <c r="AF15053" s="5"/>
      <c r="AG15053" s="5"/>
      <c r="AH15053" s="5"/>
      <c r="AI15053" s="5"/>
      <c r="AJ15053" s="5"/>
    </row>
    <row r="15054" spans="11:36">
      <c r="K15054" s="5"/>
      <c r="L15054" s="5"/>
      <c r="M15054" s="5"/>
      <c r="N15054" s="5"/>
      <c r="O15054" s="5"/>
      <c r="P15054" s="5"/>
      <c r="Q15054" s="5"/>
      <c r="R15054" s="5"/>
      <c r="S15054" s="5"/>
      <c r="T15054" s="5"/>
      <c r="U15054" s="5"/>
      <c r="V15054" s="5"/>
      <c r="W15054" s="5"/>
      <c r="X15054" s="5"/>
      <c r="Y15054" s="5"/>
      <c r="Z15054" s="5"/>
      <c r="AA15054" s="5"/>
      <c r="AB15054" s="5"/>
      <c r="AC15054" s="5"/>
      <c r="AD15054" s="5"/>
      <c r="AE15054" s="5"/>
      <c r="AF15054" s="5"/>
      <c r="AG15054" s="5"/>
      <c r="AH15054" s="5"/>
      <c r="AI15054" s="5"/>
      <c r="AJ15054" s="5"/>
    </row>
    <row r="15055" spans="11:36">
      <c r="K15055" s="5"/>
      <c r="L15055" s="5"/>
      <c r="M15055" s="5"/>
      <c r="N15055" s="5"/>
      <c r="O15055" s="5"/>
      <c r="P15055" s="5"/>
      <c r="Q15055" s="5"/>
      <c r="R15055" s="5"/>
      <c r="S15055" s="5"/>
      <c r="T15055" s="5"/>
      <c r="U15055" s="5"/>
      <c r="V15055" s="5"/>
      <c r="W15055" s="5"/>
      <c r="X15055" s="5"/>
      <c r="Y15055" s="5"/>
      <c r="Z15055" s="5"/>
      <c r="AA15055" s="5"/>
      <c r="AB15055" s="5"/>
      <c r="AC15055" s="5"/>
      <c r="AD15055" s="5"/>
      <c r="AE15055" s="5"/>
      <c r="AF15055" s="5"/>
      <c r="AG15055" s="5"/>
      <c r="AH15055" s="5"/>
      <c r="AI15055" s="5"/>
      <c r="AJ15055" s="5"/>
    </row>
    <row r="15056" spans="11:36">
      <c r="K15056" s="5"/>
      <c r="L15056" s="5"/>
      <c r="M15056" s="5"/>
      <c r="N15056" s="5"/>
      <c r="O15056" s="5"/>
      <c r="P15056" s="5"/>
      <c r="Q15056" s="5"/>
      <c r="R15056" s="5"/>
      <c r="S15056" s="5"/>
      <c r="T15056" s="5"/>
      <c r="U15056" s="5"/>
      <c r="V15056" s="5"/>
      <c r="W15056" s="5"/>
      <c r="X15056" s="5"/>
      <c r="Y15056" s="5"/>
      <c r="Z15056" s="5"/>
      <c r="AA15056" s="5"/>
      <c r="AB15056" s="5"/>
      <c r="AC15056" s="5"/>
      <c r="AD15056" s="5"/>
      <c r="AE15056" s="5"/>
      <c r="AF15056" s="5"/>
      <c r="AG15056" s="5"/>
      <c r="AH15056" s="5"/>
      <c r="AI15056" s="5"/>
      <c r="AJ15056" s="5"/>
    </row>
    <row r="15057" spans="11:36">
      <c r="K15057" s="5"/>
      <c r="L15057" s="5"/>
      <c r="M15057" s="5"/>
      <c r="N15057" s="5"/>
      <c r="O15057" s="5"/>
      <c r="P15057" s="5"/>
      <c r="Q15057" s="5"/>
      <c r="R15057" s="5"/>
      <c r="S15057" s="5"/>
      <c r="T15057" s="5"/>
      <c r="U15057" s="5"/>
      <c r="V15057" s="5"/>
      <c r="W15057" s="5"/>
      <c r="X15057" s="5"/>
      <c r="Y15057" s="5"/>
      <c r="Z15057" s="5"/>
      <c r="AA15057" s="5"/>
      <c r="AB15057" s="5"/>
      <c r="AC15057" s="5"/>
      <c r="AD15057" s="5"/>
      <c r="AE15057" s="5"/>
      <c r="AF15057" s="5"/>
      <c r="AG15057" s="5"/>
      <c r="AH15057" s="5"/>
      <c r="AI15057" s="5"/>
      <c r="AJ15057" s="5"/>
    </row>
    <row r="15058" spans="11:36">
      <c r="K15058" s="5"/>
      <c r="L15058" s="5"/>
      <c r="M15058" s="5"/>
      <c r="N15058" s="5"/>
      <c r="O15058" s="5"/>
      <c r="P15058" s="5"/>
      <c r="Q15058" s="5"/>
      <c r="R15058" s="5"/>
      <c r="S15058" s="5"/>
      <c r="T15058" s="5"/>
      <c r="U15058" s="5"/>
      <c r="V15058" s="5"/>
      <c r="W15058" s="5"/>
      <c r="X15058" s="5"/>
      <c r="Y15058" s="5"/>
      <c r="Z15058" s="5"/>
      <c r="AA15058" s="5"/>
      <c r="AB15058" s="5"/>
      <c r="AC15058" s="5"/>
      <c r="AD15058" s="5"/>
      <c r="AE15058" s="5"/>
      <c r="AF15058" s="5"/>
      <c r="AG15058" s="5"/>
      <c r="AH15058" s="5"/>
      <c r="AI15058" s="5"/>
      <c r="AJ15058" s="5"/>
    </row>
    <row r="15059" spans="11:36">
      <c r="K15059" s="5"/>
      <c r="L15059" s="5"/>
      <c r="M15059" s="5"/>
      <c r="N15059" s="5"/>
      <c r="O15059" s="5"/>
      <c r="P15059" s="5"/>
      <c r="Q15059" s="5"/>
      <c r="R15059" s="5"/>
      <c r="S15059" s="5"/>
      <c r="T15059" s="5"/>
      <c r="U15059" s="5"/>
      <c r="V15059" s="5"/>
      <c r="W15059" s="5"/>
      <c r="X15059" s="5"/>
      <c r="Y15059" s="5"/>
      <c r="Z15059" s="5"/>
      <c r="AA15059" s="5"/>
      <c r="AB15059" s="5"/>
      <c r="AC15059" s="5"/>
      <c r="AD15059" s="5"/>
      <c r="AE15059" s="5"/>
      <c r="AF15059" s="5"/>
      <c r="AG15059" s="5"/>
      <c r="AH15059" s="5"/>
      <c r="AI15059" s="5"/>
      <c r="AJ15059" s="5"/>
    </row>
    <row r="15060" spans="11:36">
      <c r="K15060" s="5"/>
      <c r="L15060" s="5"/>
      <c r="M15060" s="5"/>
      <c r="N15060" s="5"/>
      <c r="O15060" s="5"/>
      <c r="P15060" s="5"/>
      <c r="Q15060" s="5"/>
      <c r="R15060" s="5"/>
      <c r="S15060" s="5"/>
      <c r="T15060" s="5"/>
      <c r="U15060" s="5"/>
      <c r="V15060" s="5"/>
      <c r="W15060" s="5"/>
      <c r="X15060" s="5"/>
      <c r="Y15060" s="5"/>
      <c r="Z15060" s="5"/>
      <c r="AA15060" s="5"/>
      <c r="AB15060" s="5"/>
      <c r="AC15060" s="5"/>
      <c r="AD15060" s="5"/>
      <c r="AE15060" s="5"/>
      <c r="AF15060" s="5"/>
      <c r="AG15060" s="5"/>
      <c r="AH15060" s="5"/>
      <c r="AI15060" s="5"/>
      <c r="AJ15060" s="5"/>
    </row>
    <row r="15061" spans="11:36">
      <c r="K15061" s="5"/>
      <c r="L15061" s="5"/>
      <c r="M15061" s="5"/>
      <c r="N15061" s="5"/>
      <c r="O15061" s="5"/>
      <c r="P15061" s="5"/>
      <c r="Q15061" s="5"/>
      <c r="R15061" s="5"/>
      <c r="S15061" s="5"/>
      <c r="T15061" s="5"/>
      <c r="U15061" s="5"/>
      <c r="V15061" s="5"/>
      <c r="W15061" s="5"/>
      <c r="X15061" s="5"/>
      <c r="Y15061" s="5"/>
      <c r="Z15061" s="5"/>
      <c r="AA15061" s="5"/>
      <c r="AB15061" s="5"/>
      <c r="AC15061" s="5"/>
      <c r="AD15061" s="5"/>
      <c r="AE15061" s="5"/>
      <c r="AF15061" s="5"/>
      <c r="AG15061" s="5"/>
      <c r="AH15061" s="5"/>
      <c r="AI15061" s="5"/>
      <c r="AJ15061" s="5"/>
    </row>
    <row r="15062" spans="11:36">
      <c r="K15062" s="5"/>
      <c r="L15062" s="5"/>
      <c r="M15062" s="5"/>
      <c r="N15062" s="5"/>
      <c r="O15062" s="5"/>
      <c r="P15062" s="5"/>
      <c r="Q15062" s="5"/>
      <c r="R15062" s="5"/>
      <c r="S15062" s="5"/>
      <c r="T15062" s="5"/>
      <c r="U15062" s="5"/>
      <c r="V15062" s="5"/>
      <c r="W15062" s="5"/>
      <c r="X15062" s="5"/>
      <c r="Y15062" s="5"/>
      <c r="Z15062" s="5"/>
      <c r="AA15062" s="5"/>
      <c r="AB15062" s="5"/>
      <c r="AC15062" s="5"/>
      <c r="AD15062" s="5"/>
      <c r="AE15062" s="5"/>
      <c r="AF15062" s="5"/>
      <c r="AG15062" s="5"/>
      <c r="AH15062" s="5"/>
      <c r="AI15062" s="5"/>
      <c r="AJ15062" s="5"/>
    </row>
    <row r="15063" spans="11:36">
      <c r="K15063" s="5"/>
      <c r="L15063" s="5"/>
      <c r="M15063" s="5"/>
      <c r="N15063" s="5"/>
      <c r="O15063" s="5"/>
      <c r="P15063" s="5"/>
      <c r="Q15063" s="5"/>
      <c r="R15063" s="5"/>
      <c r="S15063" s="5"/>
      <c r="T15063" s="5"/>
      <c r="U15063" s="5"/>
      <c r="V15063" s="5"/>
      <c r="W15063" s="5"/>
      <c r="X15063" s="5"/>
      <c r="Y15063" s="5"/>
      <c r="Z15063" s="5"/>
      <c r="AA15063" s="5"/>
      <c r="AB15063" s="5"/>
      <c r="AC15063" s="5"/>
      <c r="AD15063" s="5"/>
      <c r="AE15063" s="5"/>
      <c r="AF15063" s="5"/>
      <c r="AG15063" s="5"/>
      <c r="AH15063" s="5"/>
      <c r="AI15063" s="5"/>
      <c r="AJ15063" s="5"/>
    </row>
    <row r="15064" spans="11:36">
      <c r="K15064" s="5"/>
      <c r="L15064" s="5"/>
      <c r="M15064" s="5"/>
      <c r="N15064" s="5"/>
      <c r="O15064" s="5"/>
      <c r="P15064" s="5"/>
      <c r="Q15064" s="5"/>
      <c r="R15064" s="5"/>
      <c r="S15064" s="5"/>
      <c r="T15064" s="5"/>
      <c r="U15064" s="5"/>
      <c r="V15064" s="5"/>
      <c r="W15064" s="5"/>
      <c r="X15064" s="5"/>
      <c r="Y15064" s="5"/>
      <c r="Z15064" s="5"/>
      <c r="AA15064" s="5"/>
      <c r="AB15064" s="5"/>
      <c r="AC15064" s="5"/>
      <c r="AD15064" s="5"/>
      <c r="AE15064" s="5"/>
      <c r="AF15064" s="5"/>
      <c r="AG15064" s="5"/>
      <c r="AH15064" s="5"/>
      <c r="AI15064" s="5"/>
      <c r="AJ15064" s="5"/>
    </row>
    <row r="15065" spans="11:36">
      <c r="K15065" s="5"/>
      <c r="L15065" s="5"/>
      <c r="M15065" s="5"/>
      <c r="N15065" s="5"/>
      <c r="O15065" s="5"/>
      <c r="P15065" s="5"/>
      <c r="Q15065" s="5"/>
      <c r="R15065" s="5"/>
      <c r="S15065" s="5"/>
      <c r="T15065" s="5"/>
      <c r="U15065" s="5"/>
      <c r="V15065" s="5"/>
      <c r="W15065" s="5"/>
      <c r="X15065" s="5"/>
      <c r="Y15065" s="5"/>
      <c r="Z15065" s="5"/>
      <c r="AA15065" s="5"/>
      <c r="AB15065" s="5"/>
      <c r="AC15065" s="5"/>
      <c r="AD15065" s="5"/>
      <c r="AE15065" s="5"/>
      <c r="AF15065" s="5"/>
      <c r="AG15065" s="5"/>
      <c r="AH15065" s="5"/>
      <c r="AI15065" s="5"/>
      <c r="AJ15065" s="5"/>
    </row>
    <row r="15066" spans="11:36">
      <c r="K15066" s="5"/>
      <c r="L15066" s="5"/>
      <c r="M15066" s="5"/>
      <c r="N15066" s="5"/>
      <c r="O15066" s="5"/>
      <c r="P15066" s="5"/>
      <c r="Q15066" s="5"/>
      <c r="R15066" s="5"/>
      <c r="S15066" s="5"/>
      <c r="T15066" s="5"/>
      <c r="U15066" s="5"/>
      <c r="V15066" s="5"/>
      <c r="W15066" s="5"/>
      <c r="X15066" s="5"/>
      <c r="Y15066" s="5"/>
      <c r="Z15066" s="5"/>
      <c r="AA15066" s="5"/>
      <c r="AB15066" s="5"/>
      <c r="AC15066" s="5"/>
      <c r="AD15066" s="5"/>
      <c r="AE15066" s="5"/>
      <c r="AF15066" s="5"/>
      <c r="AG15066" s="5"/>
      <c r="AH15066" s="5"/>
      <c r="AI15066" s="5"/>
      <c r="AJ15066" s="5"/>
    </row>
    <row r="15067" spans="11:36">
      <c r="K15067" s="5"/>
      <c r="L15067" s="5"/>
      <c r="M15067" s="5"/>
      <c r="N15067" s="5"/>
      <c r="O15067" s="5"/>
      <c r="P15067" s="5"/>
      <c r="Q15067" s="5"/>
      <c r="R15067" s="5"/>
      <c r="S15067" s="5"/>
      <c r="T15067" s="5"/>
      <c r="U15067" s="5"/>
      <c r="V15067" s="5"/>
      <c r="W15067" s="5"/>
      <c r="X15067" s="5"/>
      <c r="Y15067" s="5"/>
      <c r="Z15067" s="5"/>
      <c r="AA15067" s="5"/>
      <c r="AB15067" s="5"/>
      <c r="AC15067" s="5"/>
      <c r="AD15067" s="5"/>
      <c r="AE15067" s="5"/>
      <c r="AF15067" s="5"/>
      <c r="AG15067" s="5"/>
      <c r="AH15067" s="5"/>
      <c r="AI15067" s="5"/>
      <c r="AJ15067" s="5"/>
    </row>
    <row r="15068" spans="11:36">
      <c r="K15068" s="5"/>
      <c r="L15068" s="5"/>
      <c r="M15068" s="5"/>
      <c r="N15068" s="5"/>
      <c r="O15068" s="5"/>
      <c r="P15068" s="5"/>
      <c r="Q15068" s="5"/>
      <c r="R15068" s="5"/>
      <c r="S15068" s="5"/>
      <c r="T15068" s="5"/>
      <c r="U15068" s="5"/>
      <c r="V15068" s="5"/>
      <c r="W15068" s="5"/>
      <c r="X15068" s="5"/>
      <c r="Y15068" s="5"/>
      <c r="Z15068" s="5"/>
      <c r="AA15068" s="5"/>
      <c r="AB15068" s="5"/>
      <c r="AC15068" s="5"/>
      <c r="AD15068" s="5"/>
      <c r="AE15068" s="5"/>
      <c r="AF15068" s="5"/>
      <c r="AG15068" s="5"/>
      <c r="AH15068" s="5"/>
      <c r="AI15068" s="5"/>
      <c r="AJ15068" s="5"/>
    </row>
    <row r="15069" spans="11:36">
      <c r="K15069" s="5"/>
      <c r="L15069" s="5"/>
      <c r="M15069" s="5"/>
      <c r="N15069" s="5"/>
      <c r="O15069" s="5"/>
      <c r="P15069" s="5"/>
      <c r="Q15069" s="5"/>
      <c r="R15069" s="5"/>
      <c r="S15069" s="5"/>
      <c r="T15069" s="5"/>
      <c r="U15069" s="5"/>
      <c r="V15069" s="5"/>
      <c r="W15069" s="5"/>
      <c r="X15069" s="5"/>
      <c r="Y15069" s="5"/>
      <c r="Z15069" s="5"/>
      <c r="AA15069" s="5"/>
      <c r="AB15069" s="5"/>
      <c r="AC15069" s="5"/>
      <c r="AD15069" s="5"/>
      <c r="AE15069" s="5"/>
      <c r="AF15069" s="5"/>
      <c r="AG15069" s="5"/>
      <c r="AH15069" s="5"/>
      <c r="AI15069" s="5"/>
      <c r="AJ15069" s="5"/>
    </row>
    <row r="15070" spans="11:36">
      <c r="K15070" s="5"/>
      <c r="L15070" s="5"/>
      <c r="M15070" s="5"/>
      <c r="N15070" s="5"/>
      <c r="O15070" s="5"/>
      <c r="P15070" s="5"/>
      <c r="Q15070" s="5"/>
      <c r="R15070" s="5"/>
      <c r="S15070" s="5"/>
      <c r="T15070" s="5"/>
      <c r="U15070" s="5"/>
      <c r="V15070" s="5"/>
      <c r="W15070" s="5"/>
      <c r="X15070" s="5"/>
      <c r="Y15070" s="5"/>
      <c r="Z15070" s="5"/>
      <c r="AA15070" s="5"/>
      <c r="AB15070" s="5"/>
      <c r="AC15070" s="5"/>
      <c r="AD15070" s="5"/>
      <c r="AE15070" s="5"/>
      <c r="AF15070" s="5"/>
      <c r="AG15070" s="5"/>
      <c r="AH15070" s="5"/>
      <c r="AI15070" s="5"/>
      <c r="AJ15070" s="5"/>
    </row>
    <row r="15071" spans="11:36">
      <c r="K15071" s="5"/>
      <c r="L15071" s="5"/>
      <c r="M15071" s="5"/>
      <c r="N15071" s="5"/>
      <c r="O15071" s="5"/>
      <c r="P15071" s="5"/>
      <c r="Q15071" s="5"/>
      <c r="R15071" s="5"/>
      <c r="S15071" s="5"/>
      <c r="T15071" s="5"/>
      <c r="U15071" s="5"/>
      <c r="V15071" s="5"/>
      <c r="W15071" s="5"/>
      <c r="X15071" s="5"/>
      <c r="Y15071" s="5"/>
      <c r="Z15071" s="5"/>
      <c r="AA15071" s="5"/>
      <c r="AB15071" s="5"/>
      <c r="AC15071" s="5"/>
      <c r="AD15071" s="5"/>
      <c r="AE15071" s="5"/>
      <c r="AF15071" s="5"/>
      <c r="AG15071" s="5"/>
      <c r="AH15071" s="5"/>
      <c r="AI15071" s="5"/>
      <c r="AJ15071" s="5"/>
    </row>
    <row r="15072" spans="11:36">
      <c r="K15072" s="5"/>
      <c r="L15072" s="5"/>
      <c r="M15072" s="5"/>
      <c r="N15072" s="5"/>
      <c r="O15072" s="5"/>
      <c r="P15072" s="5"/>
      <c r="Q15072" s="5"/>
      <c r="R15072" s="5"/>
      <c r="S15072" s="5"/>
      <c r="T15072" s="5"/>
      <c r="U15072" s="5"/>
      <c r="V15072" s="5"/>
      <c r="W15072" s="5"/>
      <c r="X15072" s="5"/>
      <c r="Y15072" s="5"/>
      <c r="Z15072" s="5"/>
      <c r="AA15072" s="5"/>
      <c r="AB15072" s="5"/>
      <c r="AC15072" s="5"/>
      <c r="AD15072" s="5"/>
      <c r="AE15072" s="5"/>
      <c r="AF15072" s="5"/>
      <c r="AG15072" s="5"/>
      <c r="AH15072" s="5"/>
      <c r="AI15072" s="5"/>
      <c r="AJ15072" s="5"/>
    </row>
    <row r="15073" spans="11:36">
      <c r="K15073" s="5"/>
      <c r="L15073" s="5"/>
      <c r="M15073" s="5"/>
      <c r="N15073" s="5"/>
      <c r="O15073" s="5"/>
      <c r="P15073" s="5"/>
      <c r="Q15073" s="5"/>
      <c r="R15073" s="5"/>
      <c r="S15073" s="5"/>
      <c r="T15073" s="5"/>
      <c r="U15073" s="5"/>
      <c r="V15073" s="5"/>
      <c r="W15073" s="5"/>
      <c r="X15073" s="5"/>
      <c r="Y15073" s="5"/>
      <c r="Z15073" s="5"/>
      <c r="AA15073" s="5"/>
      <c r="AB15073" s="5"/>
      <c r="AC15073" s="5"/>
      <c r="AD15073" s="5"/>
      <c r="AE15073" s="5"/>
      <c r="AF15073" s="5"/>
      <c r="AG15073" s="5"/>
      <c r="AH15073" s="5"/>
      <c r="AI15073" s="5"/>
      <c r="AJ15073" s="5"/>
    </row>
    <row r="15074" spans="11:36">
      <c r="K15074" s="5"/>
      <c r="L15074" s="5"/>
      <c r="M15074" s="5"/>
      <c r="N15074" s="5"/>
      <c r="O15074" s="5"/>
      <c r="P15074" s="5"/>
      <c r="Q15074" s="5"/>
      <c r="R15074" s="5"/>
      <c r="S15074" s="5"/>
      <c r="T15074" s="5"/>
      <c r="U15074" s="5"/>
      <c r="V15074" s="5"/>
      <c r="W15074" s="5"/>
      <c r="X15074" s="5"/>
      <c r="Y15074" s="5"/>
      <c r="Z15074" s="5"/>
      <c r="AA15074" s="5"/>
      <c r="AB15074" s="5"/>
      <c r="AC15074" s="5"/>
      <c r="AD15074" s="5"/>
      <c r="AE15074" s="5"/>
      <c r="AF15074" s="5"/>
      <c r="AG15074" s="5"/>
      <c r="AH15074" s="5"/>
      <c r="AI15074" s="5"/>
      <c r="AJ15074" s="5"/>
    </row>
    <row r="15075" spans="11:36">
      <c r="K15075" s="5"/>
      <c r="L15075" s="5"/>
      <c r="M15075" s="5"/>
      <c r="N15075" s="5"/>
      <c r="O15075" s="5"/>
      <c r="P15075" s="5"/>
      <c r="Q15075" s="5"/>
      <c r="R15075" s="5"/>
      <c r="S15075" s="5"/>
      <c r="T15075" s="5"/>
      <c r="U15075" s="5"/>
      <c r="V15075" s="5"/>
      <c r="W15075" s="5"/>
      <c r="X15075" s="5"/>
      <c r="Y15075" s="5"/>
      <c r="Z15075" s="5"/>
      <c r="AA15075" s="5"/>
      <c r="AB15075" s="5"/>
      <c r="AC15075" s="5"/>
      <c r="AD15075" s="5"/>
      <c r="AE15075" s="5"/>
      <c r="AF15075" s="5"/>
      <c r="AG15075" s="5"/>
      <c r="AH15075" s="5"/>
      <c r="AI15075" s="5"/>
      <c r="AJ15075" s="5"/>
    </row>
    <row r="15076" spans="11:36">
      <c r="K15076" s="5"/>
      <c r="L15076" s="5"/>
      <c r="M15076" s="5"/>
      <c r="N15076" s="5"/>
      <c r="O15076" s="5"/>
      <c r="P15076" s="5"/>
      <c r="Q15076" s="5"/>
      <c r="R15076" s="5"/>
      <c r="S15076" s="5"/>
      <c r="T15076" s="5"/>
      <c r="U15076" s="5"/>
      <c r="V15076" s="5"/>
      <c r="W15076" s="5"/>
      <c r="X15076" s="5"/>
      <c r="Y15076" s="5"/>
      <c r="Z15076" s="5"/>
      <c r="AA15076" s="5"/>
      <c r="AB15076" s="5"/>
      <c r="AC15076" s="5"/>
      <c r="AD15076" s="5"/>
      <c r="AE15076" s="5"/>
      <c r="AF15076" s="5"/>
      <c r="AG15076" s="5"/>
      <c r="AH15076" s="5"/>
      <c r="AI15076" s="5"/>
      <c r="AJ15076" s="5"/>
    </row>
    <row r="15077" spans="11:36">
      <c r="K15077" s="5"/>
      <c r="L15077" s="5"/>
      <c r="M15077" s="5"/>
      <c r="N15077" s="5"/>
      <c r="O15077" s="5"/>
      <c r="P15077" s="5"/>
      <c r="Q15077" s="5"/>
      <c r="R15077" s="5"/>
      <c r="S15077" s="5"/>
      <c r="T15077" s="5"/>
      <c r="U15077" s="5"/>
      <c r="V15077" s="5"/>
      <c r="W15077" s="5"/>
      <c r="X15077" s="5"/>
      <c r="Y15077" s="5"/>
      <c r="Z15077" s="5"/>
      <c r="AA15077" s="5"/>
      <c r="AB15077" s="5"/>
      <c r="AC15077" s="5"/>
      <c r="AD15077" s="5"/>
      <c r="AE15077" s="5"/>
      <c r="AF15077" s="5"/>
      <c r="AG15077" s="5"/>
      <c r="AH15077" s="5"/>
      <c r="AI15077" s="5"/>
      <c r="AJ15077" s="5"/>
    </row>
    <row r="15078" spans="11:36">
      <c r="K15078" s="5"/>
      <c r="L15078" s="5"/>
      <c r="M15078" s="5"/>
      <c r="N15078" s="5"/>
      <c r="O15078" s="5"/>
      <c r="P15078" s="5"/>
      <c r="Q15078" s="5"/>
      <c r="R15078" s="5"/>
      <c r="S15078" s="5"/>
      <c r="T15078" s="5"/>
      <c r="U15078" s="5"/>
      <c r="V15078" s="5"/>
      <c r="W15078" s="5"/>
      <c r="X15078" s="5"/>
      <c r="Y15078" s="5"/>
      <c r="Z15078" s="5"/>
      <c r="AA15078" s="5"/>
      <c r="AB15078" s="5"/>
      <c r="AC15078" s="5"/>
      <c r="AD15078" s="5"/>
      <c r="AE15078" s="5"/>
      <c r="AF15078" s="5"/>
      <c r="AG15078" s="5"/>
      <c r="AH15078" s="5"/>
      <c r="AI15078" s="5"/>
      <c r="AJ15078" s="5"/>
    </row>
    <row r="15079" spans="11:36">
      <c r="K15079" s="5"/>
      <c r="L15079" s="5"/>
      <c r="M15079" s="5"/>
      <c r="N15079" s="5"/>
      <c r="O15079" s="5"/>
      <c r="P15079" s="5"/>
      <c r="Q15079" s="5"/>
      <c r="R15079" s="5"/>
      <c r="S15079" s="5"/>
      <c r="T15079" s="5"/>
      <c r="U15079" s="5"/>
      <c r="V15079" s="5"/>
      <c r="W15079" s="5"/>
      <c r="X15079" s="5"/>
      <c r="Y15079" s="5"/>
      <c r="Z15079" s="5"/>
      <c r="AA15079" s="5"/>
      <c r="AB15079" s="5"/>
      <c r="AC15079" s="5"/>
      <c r="AD15079" s="5"/>
      <c r="AE15079" s="5"/>
      <c r="AF15079" s="5"/>
      <c r="AG15079" s="5"/>
      <c r="AH15079" s="5"/>
      <c r="AI15079" s="5"/>
      <c r="AJ15079" s="5"/>
    </row>
    <row r="15080" spans="11:36">
      <c r="K15080" s="5"/>
      <c r="L15080" s="5"/>
      <c r="M15080" s="5"/>
      <c r="N15080" s="5"/>
      <c r="O15080" s="5"/>
      <c r="P15080" s="5"/>
      <c r="Q15080" s="5"/>
      <c r="R15080" s="5"/>
      <c r="S15080" s="5"/>
      <c r="T15080" s="5"/>
      <c r="U15080" s="5"/>
      <c r="V15080" s="5"/>
      <c r="W15080" s="5"/>
      <c r="X15080" s="5"/>
      <c r="Y15080" s="5"/>
      <c r="Z15080" s="5"/>
      <c r="AA15080" s="5"/>
      <c r="AB15080" s="5"/>
      <c r="AC15080" s="5"/>
      <c r="AD15080" s="5"/>
      <c r="AE15080" s="5"/>
      <c r="AF15080" s="5"/>
      <c r="AG15080" s="5"/>
      <c r="AH15080" s="5"/>
      <c r="AI15080" s="5"/>
      <c r="AJ15080" s="5"/>
    </row>
    <row r="15081" spans="11:36">
      <c r="K15081" s="5"/>
      <c r="L15081" s="5"/>
      <c r="M15081" s="5"/>
      <c r="N15081" s="5"/>
      <c r="O15081" s="5"/>
      <c r="P15081" s="5"/>
      <c r="Q15081" s="5"/>
      <c r="R15081" s="5"/>
      <c r="S15081" s="5"/>
      <c r="T15081" s="5"/>
      <c r="U15081" s="5"/>
      <c r="V15081" s="5"/>
      <c r="W15081" s="5"/>
      <c r="X15081" s="5"/>
      <c r="Y15081" s="5"/>
      <c r="Z15081" s="5"/>
      <c r="AA15081" s="5"/>
      <c r="AB15081" s="5"/>
      <c r="AC15081" s="5"/>
      <c r="AD15081" s="5"/>
      <c r="AE15081" s="5"/>
      <c r="AF15081" s="5"/>
      <c r="AG15081" s="5"/>
      <c r="AH15081" s="5"/>
      <c r="AI15081" s="5"/>
      <c r="AJ15081" s="5"/>
    </row>
    <row r="15082" spans="11:36">
      <c r="K15082" s="5"/>
      <c r="L15082" s="5"/>
      <c r="M15082" s="5"/>
      <c r="N15082" s="5"/>
      <c r="O15082" s="5"/>
      <c r="P15082" s="5"/>
      <c r="Q15082" s="5"/>
      <c r="R15082" s="5"/>
      <c r="S15082" s="5"/>
      <c r="T15082" s="5"/>
      <c r="U15082" s="5"/>
      <c r="V15082" s="5"/>
      <c r="W15082" s="5"/>
      <c r="X15082" s="5"/>
      <c r="Y15082" s="5"/>
      <c r="Z15082" s="5"/>
      <c r="AA15082" s="5"/>
      <c r="AB15082" s="5"/>
      <c r="AC15082" s="5"/>
      <c r="AD15082" s="5"/>
      <c r="AE15082" s="5"/>
      <c r="AF15082" s="5"/>
      <c r="AG15082" s="5"/>
      <c r="AH15082" s="5"/>
      <c r="AI15082" s="5"/>
      <c r="AJ15082" s="5"/>
    </row>
    <row r="15083" spans="11:36">
      <c r="K15083" s="5"/>
      <c r="L15083" s="5"/>
      <c r="M15083" s="5"/>
      <c r="N15083" s="5"/>
      <c r="O15083" s="5"/>
      <c r="P15083" s="5"/>
      <c r="Q15083" s="5"/>
      <c r="R15083" s="5"/>
      <c r="S15083" s="5"/>
      <c r="T15083" s="5"/>
      <c r="U15083" s="5"/>
      <c r="V15083" s="5"/>
      <c r="W15083" s="5"/>
      <c r="X15083" s="5"/>
      <c r="Y15083" s="5"/>
      <c r="Z15083" s="5"/>
      <c r="AA15083" s="5"/>
      <c r="AB15083" s="5"/>
      <c r="AC15083" s="5"/>
      <c r="AD15083" s="5"/>
      <c r="AE15083" s="5"/>
      <c r="AF15083" s="5"/>
      <c r="AG15083" s="5"/>
      <c r="AH15083" s="5"/>
      <c r="AI15083" s="5"/>
      <c r="AJ15083" s="5"/>
    </row>
    <row r="15084" spans="11:36">
      <c r="K15084" s="5"/>
      <c r="L15084" s="5"/>
      <c r="M15084" s="5"/>
      <c r="N15084" s="5"/>
      <c r="O15084" s="5"/>
      <c r="P15084" s="5"/>
      <c r="Q15084" s="5"/>
      <c r="R15084" s="5"/>
      <c r="S15084" s="5"/>
      <c r="T15084" s="5"/>
      <c r="U15084" s="5"/>
      <c r="V15084" s="5"/>
      <c r="W15084" s="5"/>
      <c r="X15084" s="5"/>
      <c r="Y15084" s="5"/>
      <c r="Z15084" s="5"/>
      <c r="AA15084" s="5"/>
      <c r="AB15084" s="5"/>
      <c r="AC15084" s="5"/>
      <c r="AD15084" s="5"/>
      <c r="AE15084" s="5"/>
      <c r="AF15084" s="5"/>
      <c r="AG15084" s="5"/>
      <c r="AH15084" s="5"/>
      <c r="AI15084" s="5"/>
      <c r="AJ15084" s="5"/>
    </row>
    <row r="15085" spans="11:36">
      <c r="K15085" s="5"/>
      <c r="L15085" s="5"/>
      <c r="M15085" s="5"/>
      <c r="N15085" s="5"/>
      <c r="O15085" s="5"/>
      <c r="P15085" s="5"/>
      <c r="Q15085" s="5"/>
      <c r="R15085" s="5"/>
      <c r="S15085" s="5"/>
      <c r="T15085" s="5"/>
      <c r="U15085" s="5"/>
      <c r="V15085" s="5"/>
      <c r="W15085" s="5"/>
      <c r="X15085" s="5"/>
      <c r="Y15085" s="5"/>
      <c r="Z15085" s="5"/>
      <c r="AA15085" s="5"/>
      <c r="AB15085" s="5"/>
      <c r="AC15085" s="5"/>
      <c r="AD15085" s="5"/>
      <c r="AE15085" s="5"/>
      <c r="AF15085" s="5"/>
      <c r="AG15085" s="5"/>
      <c r="AH15085" s="5"/>
      <c r="AI15085" s="5"/>
      <c r="AJ15085" s="5"/>
    </row>
    <row r="15086" spans="11:36">
      <c r="K15086" s="5"/>
      <c r="L15086" s="5"/>
      <c r="M15086" s="5"/>
      <c r="N15086" s="5"/>
      <c r="O15086" s="5"/>
      <c r="P15086" s="5"/>
      <c r="Q15086" s="5"/>
      <c r="R15086" s="5"/>
      <c r="S15086" s="5"/>
      <c r="T15086" s="5"/>
      <c r="U15086" s="5"/>
      <c r="V15086" s="5"/>
      <c r="W15086" s="5"/>
      <c r="X15086" s="5"/>
      <c r="Y15086" s="5"/>
      <c r="Z15086" s="5"/>
      <c r="AA15086" s="5"/>
      <c r="AB15086" s="5"/>
      <c r="AC15086" s="5"/>
      <c r="AD15086" s="5"/>
      <c r="AE15086" s="5"/>
      <c r="AF15086" s="5"/>
      <c r="AG15086" s="5"/>
      <c r="AH15086" s="5"/>
      <c r="AI15086" s="5"/>
      <c r="AJ15086" s="5"/>
    </row>
    <row r="15087" spans="11:36">
      <c r="K15087" s="5"/>
      <c r="L15087" s="5"/>
      <c r="M15087" s="5"/>
      <c r="N15087" s="5"/>
      <c r="O15087" s="5"/>
      <c r="P15087" s="5"/>
      <c r="Q15087" s="5"/>
      <c r="R15087" s="5"/>
      <c r="S15087" s="5"/>
      <c r="T15087" s="5"/>
      <c r="U15087" s="5"/>
      <c r="V15087" s="5"/>
      <c r="W15087" s="5"/>
      <c r="X15087" s="5"/>
      <c r="Y15087" s="5"/>
      <c r="Z15087" s="5"/>
      <c r="AA15087" s="5"/>
      <c r="AB15087" s="5"/>
      <c r="AC15087" s="5"/>
      <c r="AD15087" s="5"/>
      <c r="AE15087" s="5"/>
      <c r="AF15087" s="5"/>
      <c r="AG15087" s="5"/>
      <c r="AH15087" s="5"/>
      <c r="AI15087" s="5"/>
      <c r="AJ15087" s="5"/>
    </row>
    <row r="15088" spans="11:36">
      <c r="K15088" s="5"/>
      <c r="L15088" s="5"/>
      <c r="M15088" s="5"/>
      <c r="N15088" s="5"/>
      <c r="O15088" s="5"/>
      <c r="P15088" s="5"/>
      <c r="Q15088" s="5"/>
      <c r="R15088" s="5"/>
      <c r="S15088" s="5"/>
      <c r="T15088" s="5"/>
      <c r="U15088" s="5"/>
      <c r="V15088" s="5"/>
      <c r="W15088" s="5"/>
      <c r="X15088" s="5"/>
      <c r="Y15088" s="5"/>
      <c r="Z15088" s="5"/>
      <c r="AA15088" s="5"/>
      <c r="AB15088" s="5"/>
      <c r="AC15088" s="5"/>
      <c r="AD15088" s="5"/>
      <c r="AE15088" s="5"/>
      <c r="AF15088" s="5"/>
      <c r="AG15088" s="5"/>
      <c r="AH15088" s="5"/>
      <c r="AI15088" s="5"/>
      <c r="AJ15088" s="5"/>
    </row>
    <row r="15089" spans="11:36">
      <c r="K15089" s="5"/>
      <c r="L15089" s="5"/>
      <c r="M15089" s="5"/>
      <c r="N15089" s="5"/>
      <c r="O15089" s="5"/>
      <c r="P15089" s="5"/>
      <c r="Q15089" s="5"/>
      <c r="R15089" s="5"/>
      <c r="S15089" s="5"/>
      <c r="T15089" s="5"/>
      <c r="U15089" s="5"/>
      <c r="V15089" s="5"/>
      <c r="W15089" s="5"/>
      <c r="X15089" s="5"/>
      <c r="Y15089" s="5"/>
      <c r="Z15089" s="5"/>
      <c r="AA15089" s="5"/>
      <c r="AB15089" s="5"/>
      <c r="AC15089" s="5"/>
      <c r="AD15089" s="5"/>
      <c r="AE15089" s="5"/>
      <c r="AF15089" s="5"/>
      <c r="AG15089" s="5"/>
      <c r="AH15089" s="5"/>
      <c r="AI15089" s="5"/>
      <c r="AJ15089" s="5"/>
    </row>
    <row r="15090" spans="11:36">
      <c r="K15090" s="5"/>
      <c r="L15090" s="5"/>
      <c r="M15090" s="5"/>
      <c r="N15090" s="5"/>
      <c r="O15090" s="5"/>
      <c r="P15090" s="5"/>
      <c r="Q15090" s="5"/>
      <c r="R15090" s="5"/>
      <c r="S15090" s="5"/>
      <c r="T15090" s="5"/>
      <c r="U15090" s="5"/>
      <c r="V15090" s="5"/>
      <c r="W15090" s="5"/>
      <c r="X15090" s="5"/>
      <c r="Y15090" s="5"/>
      <c r="Z15090" s="5"/>
      <c r="AA15090" s="5"/>
      <c r="AB15090" s="5"/>
      <c r="AC15090" s="5"/>
      <c r="AD15090" s="5"/>
      <c r="AE15090" s="5"/>
      <c r="AF15090" s="5"/>
      <c r="AG15090" s="5"/>
      <c r="AH15090" s="5"/>
      <c r="AI15090" s="5"/>
      <c r="AJ15090" s="5"/>
    </row>
    <row r="15091" spans="11:36">
      <c r="K15091" s="5"/>
      <c r="L15091" s="5"/>
      <c r="M15091" s="5"/>
      <c r="N15091" s="5"/>
      <c r="O15091" s="5"/>
      <c r="P15091" s="5"/>
      <c r="Q15091" s="5"/>
      <c r="R15091" s="5"/>
      <c r="S15091" s="5"/>
      <c r="T15091" s="5"/>
      <c r="U15091" s="5"/>
      <c r="V15091" s="5"/>
      <c r="W15091" s="5"/>
      <c r="X15091" s="5"/>
      <c r="Y15091" s="5"/>
      <c r="Z15091" s="5"/>
      <c r="AA15091" s="5"/>
      <c r="AB15091" s="5"/>
      <c r="AC15091" s="5"/>
      <c r="AD15091" s="5"/>
      <c r="AE15091" s="5"/>
      <c r="AF15091" s="5"/>
      <c r="AG15091" s="5"/>
      <c r="AH15091" s="5"/>
      <c r="AI15091" s="5"/>
      <c r="AJ15091" s="5"/>
    </row>
    <row r="15092" spans="11:36">
      <c r="K15092" s="5"/>
      <c r="L15092" s="5"/>
      <c r="M15092" s="5"/>
      <c r="N15092" s="5"/>
      <c r="O15092" s="5"/>
      <c r="P15092" s="5"/>
      <c r="Q15092" s="5"/>
      <c r="R15092" s="5"/>
      <c r="S15092" s="5"/>
      <c r="T15092" s="5"/>
      <c r="U15092" s="5"/>
      <c r="V15092" s="5"/>
      <c r="W15092" s="5"/>
      <c r="X15092" s="5"/>
      <c r="Y15092" s="5"/>
      <c r="Z15092" s="5"/>
      <c r="AA15092" s="5"/>
      <c r="AB15092" s="5"/>
      <c r="AC15092" s="5"/>
      <c r="AD15092" s="5"/>
      <c r="AE15092" s="5"/>
      <c r="AF15092" s="5"/>
      <c r="AG15092" s="5"/>
      <c r="AH15092" s="5"/>
      <c r="AI15092" s="5"/>
      <c r="AJ15092" s="5"/>
    </row>
    <row r="15093" spans="11:36">
      <c r="K15093" s="5"/>
      <c r="L15093" s="5"/>
      <c r="M15093" s="5"/>
      <c r="N15093" s="5"/>
      <c r="O15093" s="5"/>
      <c r="P15093" s="5"/>
      <c r="Q15093" s="5"/>
      <c r="R15093" s="5"/>
      <c r="S15093" s="5"/>
      <c r="T15093" s="5"/>
      <c r="U15093" s="5"/>
      <c r="V15093" s="5"/>
      <c r="W15093" s="5"/>
      <c r="X15093" s="5"/>
      <c r="Y15093" s="5"/>
      <c r="Z15093" s="5"/>
      <c r="AA15093" s="5"/>
      <c r="AB15093" s="5"/>
      <c r="AC15093" s="5"/>
      <c r="AD15093" s="5"/>
      <c r="AE15093" s="5"/>
      <c r="AF15093" s="5"/>
      <c r="AG15093" s="5"/>
      <c r="AH15093" s="5"/>
      <c r="AI15093" s="5"/>
      <c r="AJ15093" s="5"/>
    </row>
    <row r="15094" spans="11:36">
      <c r="K15094" s="5"/>
      <c r="L15094" s="5"/>
      <c r="M15094" s="5"/>
      <c r="N15094" s="5"/>
      <c r="O15094" s="5"/>
      <c r="P15094" s="5"/>
      <c r="Q15094" s="5"/>
      <c r="R15094" s="5"/>
      <c r="S15094" s="5"/>
      <c r="T15094" s="5"/>
      <c r="U15094" s="5"/>
      <c r="V15094" s="5"/>
      <c r="W15094" s="5"/>
      <c r="X15094" s="5"/>
      <c r="Y15094" s="5"/>
      <c r="Z15094" s="5"/>
      <c r="AA15094" s="5"/>
      <c r="AB15094" s="5"/>
      <c r="AC15094" s="5"/>
      <c r="AD15094" s="5"/>
      <c r="AE15094" s="5"/>
      <c r="AF15094" s="5"/>
      <c r="AG15094" s="5"/>
      <c r="AH15094" s="5"/>
      <c r="AI15094" s="5"/>
      <c r="AJ15094" s="5"/>
    </row>
    <row r="15095" spans="11:36">
      <c r="K15095" s="5"/>
      <c r="L15095" s="5"/>
      <c r="M15095" s="5"/>
      <c r="N15095" s="5"/>
      <c r="O15095" s="5"/>
      <c r="P15095" s="5"/>
      <c r="Q15095" s="5"/>
      <c r="R15095" s="5"/>
      <c r="S15095" s="5"/>
      <c r="T15095" s="5"/>
      <c r="U15095" s="5"/>
      <c r="V15095" s="5"/>
      <c r="W15095" s="5"/>
      <c r="X15095" s="5"/>
      <c r="Y15095" s="5"/>
      <c r="Z15095" s="5"/>
      <c r="AA15095" s="5"/>
      <c r="AB15095" s="5"/>
      <c r="AC15095" s="5"/>
      <c r="AD15095" s="5"/>
      <c r="AE15095" s="5"/>
      <c r="AF15095" s="5"/>
      <c r="AG15095" s="5"/>
      <c r="AH15095" s="5"/>
      <c r="AI15095" s="5"/>
      <c r="AJ15095" s="5"/>
    </row>
    <row r="15096" spans="11:36">
      <c r="K15096" s="5"/>
      <c r="L15096" s="5"/>
      <c r="M15096" s="5"/>
      <c r="N15096" s="5"/>
      <c r="O15096" s="5"/>
      <c r="P15096" s="5"/>
      <c r="Q15096" s="5"/>
      <c r="R15096" s="5"/>
      <c r="S15096" s="5"/>
      <c r="T15096" s="5"/>
      <c r="U15096" s="5"/>
      <c r="V15096" s="5"/>
      <c r="W15096" s="5"/>
      <c r="X15096" s="5"/>
      <c r="Y15096" s="5"/>
      <c r="Z15096" s="5"/>
      <c r="AA15096" s="5"/>
      <c r="AB15096" s="5"/>
      <c r="AC15096" s="5"/>
      <c r="AD15096" s="5"/>
      <c r="AE15096" s="5"/>
      <c r="AF15096" s="5"/>
      <c r="AG15096" s="5"/>
      <c r="AH15096" s="5"/>
      <c r="AI15096" s="5"/>
      <c r="AJ15096" s="5"/>
    </row>
    <row r="15097" spans="11:36">
      <c r="K15097" s="5"/>
      <c r="L15097" s="5"/>
      <c r="M15097" s="5"/>
      <c r="N15097" s="5"/>
      <c r="O15097" s="5"/>
      <c r="P15097" s="5"/>
      <c r="Q15097" s="5"/>
      <c r="R15097" s="5"/>
      <c r="S15097" s="5"/>
      <c r="T15097" s="5"/>
      <c r="U15097" s="5"/>
      <c r="V15097" s="5"/>
      <c r="W15097" s="5"/>
      <c r="X15097" s="5"/>
      <c r="Y15097" s="5"/>
      <c r="Z15097" s="5"/>
      <c r="AA15097" s="5"/>
      <c r="AB15097" s="5"/>
      <c r="AC15097" s="5"/>
      <c r="AD15097" s="5"/>
      <c r="AE15097" s="5"/>
      <c r="AF15097" s="5"/>
      <c r="AG15097" s="5"/>
      <c r="AH15097" s="5"/>
      <c r="AI15097" s="5"/>
      <c r="AJ15097" s="5"/>
    </row>
    <row r="15098" spans="11:36">
      <c r="K15098" s="5"/>
      <c r="L15098" s="5"/>
      <c r="M15098" s="5"/>
      <c r="N15098" s="5"/>
      <c r="O15098" s="5"/>
      <c r="P15098" s="5"/>
      <c r="Q15098" s="5"/>
      <c r="R15098" s="5"/>
      <c r="S15098" s="5"/>
      <c r="T15098" s="5"/>
      <c r="U15098" s="5"/>
      <c r="V15098" s="5"/>
      <c r="W15098" s="5"/>
      <c r="X15098" s="5"/>
      <c r="Y15098" s="5"/>
      <c r="Z15098" s="5"/>
      <c r="AA15098" s="5"/>
      <c r="AB15098" s="5"/>
      <c r="AC15098" s="5"/>
      <c r="AD15098" s="5"/>
      <c r="AE15098" s="5"/>
      <c r="AF15098" s="5"/>
      <c r="AG15098" s="5"/>
      <c r="AH15098" s="5"/>
      <c r="AI15098" s="5"/>
      <c r="AJ15098" s="5"/>
    </row>
    <row r="15099" spans="11:36">
      <c r="K15099" s="5"/>
      <c r="L15099" s="5"/>
      <c r="M15099" s="5"/>
      <c r="N15099" s="5"/>
      <c r="O15099" s="5"/>
      <c r="P15099" s="5"/>
      <c r="Q15099" s="5"/>
      <c r="R15099" s="5"/>
      <c r="S15099" s="5"/>
      <c r="T15099" s="5"/>
      <c r="U15099" s="5"/>
      <c r="V15099" s="5"/>
      <c r="W15099" s="5"/>
      <c r="X15099" s="5"/>
      <c r="Y15099" s="5"/>
      <c r="Z15099" s="5"/>
      <c r="AA15099" s="5"/>
      <c r="AB15099" s="5"/>
      <c r="AC15099" s="5"/>
      <c r="AD15099" s="5"/>
      <c r="AE15099" s="5"/>
      <c r="AF15099" s="5"/>
      <c r="AG15099" s="5"/>
      <c r="AH15099" s="5"/>
      <c r="AI15099" s="5"/>
      <c r="AJ15099" s="5"/>
    </row>
    <row r="15100" spans="11:36">
      <c r="K15100" s="5"/>
      <c r="L15100" s="5"/>
      <c r="M15100" s="5"/>
      <c r="N15100" s="5"/>
      <c r="O15100" s="5"/>
      <c r="P15100" s="5"/>
      <c r="Q15100" s="5"/>
      <c r="R15100" s="5"/>
      <c r="S15100" s="5"/>
      <c r="T15100" s="5"/>
      <c r="U15100" s="5"/>
      <c r="V15100" s="5"/>
      <c r="W15100" s="5"/>
      <c r="X15100" s="5"/>
      <c r="Y15100" s="5"/>
      <c r="Z15100" s="5"/>
      <c r="AA15100" s="5"/>
      <c r="AB15100" s="5"/>
      <c r="AC15100" s="5"/>
      <c r="AD15100" s="5"/>
      <c r="AE15100" s="5"/>
      <c r="AF15100" s="5"/>
      <c r="AG15100" s="5"/>
      <c r="AH15100" s="5"/>
      <c r="AI15100" s="5"/>
      <c r="AJ15100" s="5"/>
    </row>
    <row r="15101" spans="11:36">
      <c r="K15101" s="5"/>
      <c r="L15101" s="5"/>
      <c r="M15101" s="5"/>
      <c r="N15101" s="5"/>
      <c r="O15101" s="5"/>
      <c r="P15101" s="5"/>
      <c r="Q15101" s="5"/>
      <c r="R15101" s="5"/>
      <c r="S15101" s="5"/>
      <c r="T15101" s="5"/>
      <c r="U15101" s="5"/>
      <c r="V15101" s="5"/>
      <c r="W15101" s="5"/>
      <c r="X15101" s="5"/>
      <c r="Y15101" s="5"/>
      <c r="Z15101" s="5"/>
      <c r="AA15101" s="5"/>
      <c r="AB15101" s="5"/>
      <c r="AC15101" s="5"/>
      <c r="AD15101" s="5"/>
      <c r="AE15101" s="5"/>
      <c r="AF15101" s="5"/>
      <c r="AG15101" s="5"/>
      <c r="AH15101" s="5"/>
      <c r="AI15101" s="5"/>
      <c r="AJ15101" s="5"/>
    </row>
    <row r="15102" spans="11:36">
      <c r="K15102" s="5"/>
      <c r="L15102" s="5"/>
      <c r="M15102" s="5"/>
      <c r="N15102" s="5"/>
      <c r="O15102" s="5"/>
      <c r="P15102" s="5"/>
      <c r="Q15102" s="5"/>
      <c r="R15102" s="5"/>
      <c r="S15102" s="5"/>
      <c r="T15102" s="5"/>
      <c r="U15102" s="5"/>
      <c r="V15102" s="5"/>
      <c r="W15102" s="5"/>
      <c r="X15102" s="5"/>
      <c r="Y15102" s="5"/>
      <c r="Z15102" s="5"/>
      <c r="AA15102" s="5"/>
      <c r="AB15102" s="5"/>
      <c r="AC15102" s="5"/>
      <c r="AD15102" s="5"/>
      <c r="AE15102" s="5"/>
      <c r="AF15102" s="5"/>
      <c r="AG15102" s="5"/>
      <c r="AH15102" s="5"/>
      <c r="AI15102" s="5"/>
      <c r="AJ15102" s="5"/>
    </row>
    <row r="15103" spans="11:36">
      <c r="K15103" s="5"/>
      <c r="L15103" s="5"/>
      <c r="M15103" s="5"/>
      <c r="N15103" s="5"/>
      <c r="O15103" s="5"/>
      <c r="P15103" s="5"/>
      <c r="Q15103" s="5"/>
      <c r="R15103" s="5"/>
      <c r="S15103" s="5"/>
      <c r="T15103" s="5"/>
      <c r="U15103" s="5"/>
      <c r="V15103" s="5"/>
      <c r="W15103" s="5"/>
      <c r="X15103" s="5"/>
      <c r="Y15103" s="5"/>
      <c r="Z15103" s="5"/>
      <c r="AA15103" s="5"/>
      <c r="AB15103" s="5"/>
      <c r="AC15103" s="5"/>
      <c r="AD15103" s="5"/>
      <c r="AE15103" s="5"/>
      <c r="AF15103" s="5"/>
      <c r="AG15103" s="5"/>
      <c r="AH15103" s="5"/>
      <c r="AI15103" s="5"/>
      <c r="AJ15103" s="5"/>
    </row>
    <row r="15104" spans="11:36">
      <c r="K15104" s="5"/>
      <c r="L15104" s="5"/>
      <c r="M15104" s="5"/>
      <c r="N15104" s="5"/>
      <c r="O15104" s="5"/>
      <c r="P15104" s="5"/>
      <c r="Q15104" s="5"/>
      <c r="R15104" s="5"/>
      <c r="S15104" s="5"/>
      <c r="T15104" s="5"/>
      <c r="U15104" s="5"/>
      <c r="V15104" s="5"/>
      <c r="W15104" s="5"/>
      <c r="X15104" s="5"/>
      <c r="Y15104" s="5"/>
      <c r="Z15104" s="5"/>
      <c r="AA15104" s="5"/>
      <c r="AB15104" s="5"/>
      <c r="AC15104" s="5"/>
      <c r="AD15104" s="5"/>
      <c r="AE15104" s="5"/>
      <c r="AF15104" s="5"/>
      <c r="AG15104" s="5"/>
      <c r="AH15104" s="5"/>
      <c r="AI15104" s="5"/>
      <c r="AJ15104" s="5"/>
    </row>
    <row r="15105" spans="11:36">
      <c r="K15105" s="5"/>
      <c r="L15105" s="5"/>
      <c r="M15105" s="5"/>
      <c r="N15105" s="5"/>
      <c r="O15105" s="5"/>
      <c r="P15105" s="5"/>
      <c r="Q15105" s="5"/>
      <c r="R15105" s="5"/>
      <c r="S15105" s="5"/>
      <c r="T15105" s="5"/>
      <c r="U15105" s="5"/>
      <c r="V15105" s="5"/>
      <c r="W15105" s="5"/>
      <c r="X15105" s="5"/>
      <c r="Y15105" s="5"/>
      <c r="Z15105" s="5"/>
      <c r="AA15105" s="5"/>
      <c r="AB15105" s="5"/>
      <c r="AC15105" s="5"/>
      <c r="AD15105" s="5"/>
      <c r="AE15105" s="5"/>
      <c r="AF15105" s="5"/>
      <c r="AG15105" s="5"/>
      <c r="AH15105" s="5"/>
      <c r="AI15105" s="5"/>
      <c r="AJ15105" s="5"/>
    </row>
    <row r="15106" spans="11:36">
      <c r="K15106" s="5"/>
      <c r="L15106" s="5"/>
      <c r="M15106" s="5"/>
      <c r="N15106" s="5"/>
      <c r="O15106" s="5"/>
      <c r="P15106" s="5"/>
      <c r="Q15106" s="5"/>
      <c r="R15106" s="5"/>
      <c r="S15106" s="5"/>
      <c r="T15106" s="5"/>
      <c r="U15106" s="5"/>
      <c r="V15106" s="5"/>
      <c r="W15106" s="5"/>
      <c r="X15106" s="5"/>
      <c r="Y15106" s="5"/>
      <c r="Z15106" s="5"/>
      <c r="AA15106" s="5"/>
      <c r="AB15106" s="5"/>
      <c r="AC15106" s="5"/>
      <c r="AD15106" s="5"/>
      <c r="AE15106" s="5"/>
      <c r="AF15106" s="5"/>
      <c r="AG15106" s="5"/>
      <c r="AH15106" s="5"/>
      <c r="AI15106" s="5"/>
      <c r="AJ15106" s="5"/>
    </row>
    <row r="15107" spans="11:36">
      <c r="K15107" s="5"/>
      <c r="L15107" s="5"/>
      <c r="M15107" s="5"/>
      <c r="N15107" s="5"/>
      <c r="O15107" s="5"/>
      <c r="P15107" s="5"/>
      <c r="Q15107" s="5"/>
      <c r="R15107" s="5"/>
      <c r="S15107" s="5"/>
      <c r="T15107" s="5"/>
      <c r="U15107" s="5"/>
      <c r="V15107" s="5"/>
      <c r="W15107" s="5"/>
      <c r="X15107" s="5"/>
      <c r="Y15107" s="5"/>
      <c r="Z15107" s="5"/>
      <c r="AA15107" s="5"/>
      <c r="AB15107" s="5"/>
      <c r="AC15107" s="5"/>
      <c r="AD15107" s="5"/>
      <c r="AE15107" s="5"/>
      <c r="AF15107" s="5"/>
      <c r="AG15107" s="5"/>
      <c r="AH15107" s="5"/>
      <c r="AI15107" s="5"/>
      <c r="AJ15107" s="5"/>
    </row>
    <row r="15108" spans="11:36">
      <c r="K15108" s="5"/>
      <c r="L15108" s="5"/>
      <c r="M15108" s="5"/>
      <c r="N15108" s="5"/>
      <c r="O15108" s="5"/>
      <c r="P15108" s="5"/>
      <c r="Q15108" s="5"/>
      <c r="R15108" s="5"/>
      <c r="S15108" s="5"/>
      <c r="T15108" s="5"/>
      <c r="U15108" s="5"/>
      <c r="V15108" s="5"/>
      <c r="W15108" s="5"/>
      <c r="X15108" s="5"/>
      <c r="Y15108" s="5"/>
      <c r="Z15108" s="5"/>
      <c r="AA15108" s="5"/>
      <c r="AB15108" s="5"/>
      <c r="AC15108" s="5"/>
      <c r="AD15108" s="5"/>
      <c r="AE15108" s="5"/>
      <c r="AF15108" s="5"/>
      <c r="AG15108" s="5"/>
      <c r="AH15108" s="5"/>
      <c r="AI15108" s="5"/>
      <c r="AJ15108" s="5"/>
    </row>
    <row r="15109" spans="11:36">
      <c r="K15109" s="5"/>
      <c r="L15109" s="5"/>
      <c r="M15109" s="5"/>
      <c r="N15109" s="5"/>
      <c r="O15109" s="5"/>
      <c r="P15109" s="5"/>
      <c r="Q15109" s="5"/>
      <c r="R15109" s="5"/>
      <c r="S15109" s="5"/>
      <c r="T15109" s="5"/>
      <c r="U15109" s="5"/>
      <c r="V15109" s="5"/>
      <c r="W15109" s="5"/>
      <c r="X15109" s="5"/>
      <c r="Y15109" s="5"/>
      <c r="Z15109" s="5"/>
      <c r="AA15109" s="5"/>
      <c r="AB15109" s="5"/>
      <c r="AC15109" s="5"/>
      <c r="AD15109" s="5"/>
      <c r="AE15109" s="5"/>
      <c r="AF15109" s="5"/>
      <c r="AG15109" s="5"/>
      <c r="AH15109" s="5"/>
      <c r="AI15109" s="5"/>
      <c r="AJ15109" s="5"/>
    </row>
    <row r="15110" spans="11:36">
      <c r="K15110" s="5"/>
      <c r="L15110" s="5"/>
      <c r="M15110" s="5"/>
      <c r="N15110" s="5"/>
      <c r="O15110" s="5"/>
      <c r="P15110" s="5"/>
      <c r="Q15110" s="5"/>
      <c r="R15110" s="5"/>
      <c r="S15110" s="5"/>
      <c r="T15110" s="5"/>
      <c r="U15110" s="5"/>
      <c r="V15110" s="5"/>
      <c r="W15110" s="5"/>
      <c r="X15110" s="5"/>
      <c r="Y15110" s="5"/>
      <c r="Z15110" s="5"/>
      <c r="AA15110" s="5"/>
      <c r="AB15110" s="5"/>
      <c r="AC15110" s="5"/>
      <c r="AD15110" s="5"/>
      <c r="AE15110" s="5"/>
      <c r="AF15110" s="5"/>
      <c r="AG15110" s="5"/>
      <c r="AH15110" s="5"/>
      <c r="AI15110" s="5"/>
      <c r="AJ15110" s="5"/>
    </row>
    <row r="15111" spans="11:36">
      <c r="K15111" s="5"/>
      <c r="L15111" s="5"/>
      <c r="M15111" s="5"/>
      <c r="N15111" s="5"/>
      <c r="O15111" s="5"/>
      <c r="P15111" s="5"/>
      <c r="Q15111" s="5"/>
      <c r="R15111" s="5"/>
      <c r="S15111" s="5"/>
      <c r="T15111" s="5"/>
      <c r="U15111" s="5"/>
      <c r="V15111" s="5"/>
      <c r="W15111" s="5"/>
      <c r="X15111" s="5"/>
      <c r="Y15111" s="5"/>
      <c r="Z15111" s="5"/>
      <c r="AA15111" s="5"/>
      <c r="AB15111" s="5"/>
      <c r="AC15111" s="5"/>
      <c r="AD15111" s="5"/>
      <c r="AE15111" s="5"/>
      <c r="AF15111" s="5"/>
      <c r="AG15111" s="5"/>
      <c r="AH15111" s="5"/>
      <c r="AI15111" s="5"/>
      <c r="AJ15111" s="5"/>
    </row>
    <row r="15112" spans="11:36">
      <c r="K15112" s="5"/>
      <c r="L15112" s="5"/>
      <c r="M15112" s="5"/>
      <c r="N15112" s="5"/>
      <c r="O15112" s="5"/>
      <c r="P15112" s="5"/>
      <c r="Q15112" s="5"/>
      <c r="R15112" s="5"/>
      <c r="S15112" s="5"/>
      <c r="T15112" s="5"/>
      <c r="U15112" s="5"/>
      <c r="V15112" s="5"/>
      <c r="W15112" s="5"/>
      <c r="X15112" s="5"/>
      <c r="Y15112" s="5"/>
      <c r="Z15112" s="5"/>
      <c r="AA15112" s="5"/>
      <c r="AB15112" s="5"/>
      <c r="AC15112" s="5"/>
      <c r="AD15112" s="5"/>
      <c r="AE15112" s="5"/>
      <c r="AF15112" s="5"/>
      <c r="AG15112" s="5"/>
      <c r="AH15112" s="5"/>
      <c r="AI15112" s="5"/>
      <c r="AJ15112" s="5"/>
    </row>
    <row r="15113" spans="11:36">
      <c r="K15113" s="5"/>
      <c r="L15113" s="5"/>
      <c r="M15113" s="5"/>
      <c r="N15113" s="5"/>
      <c r="O15113" s="5"/>
      <c r="P15113" s="5"/>
      <c r="Q15113" s="5"/>
      <c r="R15113" s="5"/>
      <c r="S15113" s="5"/>
      <c r="T15113" s="5"/>
      <c r="U15113" s="5"/>
      <c r="V15113" s="5"/>
      <c r="W15113" s="5"/>
      <c r="X15113" s="5"/>
      <c r="Y15113" s="5"/>
      <c r="Z15113" s="5"/>
      <c r="AA15113" s="5"/>
      <c r="AB15113" s="5"/>
      <c r="AC15113" s="5"/>
      <c r="AD15113" s="5"/>
      <c r="AE15113" s="5"/>
      <c r="AF15113" s="5"/>
      <c r="AG15113" s="5"/>
      <c r="AH15113" s="5"/>
      <c r="AI15113" s="5"/>
      <c r="AJ15113" s="5"/>
    </row>
    <row r="15114" spans="11:36">
      <c r="K15114" s="5"/>
      <c r="L15114" s="5"/>
      <c r="M15114" s="5"/>
      <c r="N15114" s="5"/>
      <c r="O15114" s="5"/>
      <c r="P15114" s="5"/>
      <c r="Q15114" s="5"/>
      <c r="R15114" s="5"/>
      <c r="S15114" s="5"/>
      <c r="T15114" s="5"/>
      <c r="U15114" s="5"/>
      <c r="V15114" s="5"/>
      <c r="W15114" s="5"/>
      <c r="X15114" s="5"/>
      <c r="Y15114" s="5"/>
      <c r="Z15114" s="5"/>
      <c r="AA15114" s="5"/>
      <c r="AB15114" s="5"/>
      <c r="AC15114" s="5"/>
      <c r="AD15114" s="5"/>
      <c r="AE15114" s="5"/>
      <c r="AF15114" s="5"/>
      <c r="AG15114" s="5"/>
      <c r="AH15114" s="5"/>
      <c r="AI15114" s="5"/>
      <c r="AJ15114" s="5"/>
    </row>
    <row r="15115" spans="11:36">
      <c r="K15115" s="5"/>
      <c r="L15115" s="5"/>
      <c r="M15115" s="5"/>
      <c r="N15115" s="5"/>
      <c r="O15115" s="5"/>
      <c r="P15115" s="5"/>
      <c r="Q15115" s="5"/>
      <c r="R15115" s="5"/>
      <c r="S15115" s="5"/>
      <c r="T15115" s="5"/>
      <c r="U15115" s="5"/>
      <c r="V15115" s="5"/>
      <c r="W15115" s="5"/>
      <c r="X15115" s="5"/>
      <c r="Y15115" s="5"/>
      <c r="Z15115" s="5"/>
      <c r="AA15115" s="5"/>
      <c r="AB15115" s="5"/>
      <c r="AC15115" s="5"/>
      <c r="AD15115" s="5"/>
      <c r="AE15115" s="5"/>
      <c r="AF15115" s="5"/>
      <c r="AG15115" s="5"/>
      <c r="AH15115" s="5"/>
      <c r="AI15115" s="5"/>
      <c r="AJ15115" s="5"/>
    </row>
    <row r="15116" spans="11:36">
      <c r="K15116" s="5"/>
      <c r="L15116" s="5"/>
      <c r="M15116" s="5"/>
      <c r="N15116" s="5"/>
      <c r="O15116" s="5"/>
      <c r="P15116" s="5"/>
      <c r="Q15116" s="5"/>
      <c r="R15116" s="5"/>
      <c r="S15116" s="5"/>
      <c r="T15116" s="5"/>
      <c r="U15116" s="5"/>
      <c r="V15116" s="5"/>
      <c r="W15116" s="5"/>
      <c r="X15116" s="5"/>
      <c r="Y15116" s="5"/>
      <c r="Z15116" s="5"/>
      <c r="AA15116" s="5"/>
      <c r="AB15116" s="5"/>
      <c r="AC15116" s="5"/>
      <c r="AD15116" s="5"/>
      <c r="AE15116" s="5"/>
      <c r="AF15116" s="5"/>
      <c r="AG15116" s="5"/>
      <c r="AH15116" s="5"/>
      <c r="AI15116" s="5"/>
      <c r="AJ15116" s="5"/>
    </row>
    <row r="15117" spans="11:36">
      <c r="K15117" s="5"/>
      <c r="L15117" s="5"/>
      <c r="M15117" s="5"/>
      <c r="N15117" s="5"/>
      <c r="O15117" s="5"/>
      <c r="P15117" s="5"/>
      <c r="Q15117" s="5"/>
      <c r="R15117" s="5"/>
      <c r="S15117" s="5"/>
      <c r="T15117" s="5"/>
      <c r="U15117" s="5"/>
      <c r="V15117" s="5"/>
      <c r="W15117" s="5"/>
      <c r="X15117" s="5"/>
      <c r="Y15117" s="5"/>
      <c r="Z15117" s="5"/>
      <c r="AA15117" s="5"/>
      <c r="AB15117" s="5"/>
      <c r="AC15117" s="5"/>
      <c r="AD15117" s="5"/>
      <c r="AE15117" s="5"/>
      <c r="AF15117" s="5"/>
      <c r="AG15117" s="5"/>
      <c r="AH15117" s="5"/>
      <c r="AI15117" s="5"/>
      <c r="AJ15117" s="5"/>
    </row>
    <row r="15118" spans="11:36">
      <c r="K15118" s="5"/>
      <c r="L15118" s="5"/>
      <c r="M15118" s="5"/>
      <c r="N15118" s="5"/>
      <c r="O15118" s="5"/>
      <c r="P15118" s="5"/>
      <c r="Q15118" s="5"/>
      <c r="R15118" s="5"/>
      <c r="S15118" s="5"/>
      <c r="T15118" s="5"/>
      <c r="U15118" s="5"/>
      <c r="V15118" s="5"/>
      <c r="W15118" s="5"/>
      <c r="X15118" s="5"/>
      <c r="Y15118" s="5"/>
      <c r="Z15118" s="5"/>
      <c r="AA15118" s="5"/>
      <c r="AB15118" s="5"/>
      <c r="AC15118" s="5"/>
      <c r="AD15118" s="5"/>
      <c r="AE15118" s="5"/>
      <c r="AF15118" s="5"/>
      <c r="AG15118" s="5"/>
      <c r="AH15118" s="5"/>
      <c r="AI15118" s="5"/>
      <c r="AJ15118" s="5"/>
    </row>
    <row r="15119" spans="11:36">
      <c r="K15119" s="5"/>
      <c r="L15119" s="5"/>
      <c r="M15119" s="5"/>
      <c r="N15119" s="5"/>
      <c r="O15119" s="5"/>
      <c r="P15119" s="5"/>
      <c r="Q15119" s="5"/>
      <c r="R15119" s="5"/>
      <c r="S15119" s="5"/>
      <c r="T15119" s="5"/>
      <c r="U15119" s="5"/>
      <c r="V15119" s="5"/>
      <c r="W15119" s="5"/>
      <c r="X15119" s="5"/>
      <c r="Y15119" s="5"/>
      <c r="Z15119" s="5"/>
      <c r="AA15119" s="5"/>
      <c r="AB15119" s="5"/>
      <c r="AC15119" s="5"/>
      <c r="AD15119" s="5"/>
      <c r="AE15119" s="5"/>
      <c r="AF15119" s="5"/>
      <c r="AG15119" s="5"/>
      <c r="AH15119" s="5"/>
      <c r="AI15119" s="5"/>
      <c r="AJ15119" s="5"/>
    </row>
    <row r="15120" spans="11:36">
      <c r="K15120" s="5"/>
      <c r="L15120" s="5"/>
      <c r="M15120" s="5"/>
      <c r="N15120" s="5"/>
      <c r="O15120" s="5"/>
      <c r="P15120" s="5"/>
      <c r="Q15120" s="5"/>
      <c r="R15120" s="5"/>
      <c r="S15120" s="5"/>
      <c r="T15120" s="5"/>
      <c r="U15120" s="5"/>
      <c r="V15120" s="5"/>
      <c r="W15120" s="5"/>
      <c r="X15120" s="5"/>
      <c r="Y15120" s="5"/>
      <c r="Z15120" s="5"/>
      <c r="AA15120" s="5"/>
      <c r="AB15120" s="5"/>
      <c r="AC15120" s="5"/>
      <c r="AD15120" s="5"/>
      <c r="AE15120" s="5"/>
      <c r="AF15120" s="5"/>
      <c r="AG15120" s="5"/>
      <c r="AH15120" s="5"/>
      <c r="AI15120" s="5"/>
      <c r="AJ15120" s="5"/>
    </row>
    <row r="15121" spans="11:36">
      <c r="K15121" s="5"/>
      <c r="L15121" s="5"/>
      <c r="M15121" s="5"/>
      <c r="N15121" s="5"/>
      <c r="O15121" s="5"/>
      <c r="P15121" s="5"/>
      <c r="Q15121" s="5"/>
      <c r="R15121" s="5"/>
      <c r="S15121" s="5"/>
      <c r="T15121" s="5"/>
      <c r="U15121" s="5"/>
      <c r="V15121" s="5"/>
      <c r="W15121" s="5"/>
      <c r="X15121" s="5"/>
      <c r="Y15121" s="5"/>
      <c r="Z15121" s="5"/>
      <c r="AA15121" s="5"/>
      <c r="AB15121" s="5"/>
      <c r="AC15121" s="5"/>
      <c r="AD15121" s="5"/>
      <c r="AE15121" s="5"/>
      <c r="AF15121" s="5"/>
      <c r="AG15121" s="5"/>
      <c r="AH15121" s="5"/>
      <c r="AI15121" s="5"/>
      <c r="AJ15121" s="5"/>
    </row>
    <row r="15122" spans="11:36">
      <c r="K15122" s="5"/>
      <c r="L15122" s="5"/>
      <c r="M15122" s="5"/>
      <c r="N15122" s="5"/>
      <c r="O15122" s="5"/>
      <c r="P15122" s="5"/>
      <c r="Q15122" s="5"/>
      <c r="R15122" s="5"/>
      <c r="S15122" s="5"/>
      <c r="T15122" s="5"/>
      <c r="U15122" s="5"/>
      <c r="V15122" s="5"/>
      <c r="W15122" s="5"/>
      <c r="X15122" s="5"/>
      <c r="Y15122" s="5"/>
      <c r="Z15122" s="5"/>
      <c r="AA15122" s="5"/>
      <c r="AB15122" s="5"/>
      <c r="AC15122" s="5"/>
      <c r="AD15122" s="5"/>
      <c r="AE15122" s="5"/>
      <c r="AF15122" s="5"/>
      <c r="AG15122" s="5"/>
      <c r="AH15122" s="5"/>
      <c r="AI15122" s="5"/>
      <c r="AJ15122" s="5"/>
    </row>
    <row r="15123" spans="11:36">
      <c r="K15123" s="5"/>
      <c r="L15123" s="5"/>
      <c r="M15123" s="5"/>
      <c r="N15123" s="5"/>
      <c r="O15123" s="5"/>
      <c r="P15123" s="5"/>
      <c r="Q15123" s="5"/>
      <c r="R15123" s="5"/>
      <c r="S15123" s="5"/>
      <c r="T15123" s="5"/>
      <c r="U15123" s="5"/>
      <c r="V15123" s="5"/>
      <c r="W15123" s="5"/>
      <c r="X15123" s="5"/>
      <c r="Y15123" s="5"/>
      <c r="Z15123" s="5"/>
      <c r="AA15123" s="5"/>
      <c r="AB15123" s="5"/>
      <c r="AC15123" s="5"/>
      <c r="AD15123" s="5"/>
      <c r="AE15123" s="5"/>
      <c r="AF15123" s="5"/>
      <c r="AG15123" s="5"/>
      <c r="AH15123" s="5"/>
      <c r="AI15123" s="5"/>
      <c r="AJ15123" s="5"/>
    </row>
    <row r="15124" spans="11:36">
      <c r="K15124" s="5"/>
      <c r="L15124" s="5"/>
      <c r="M15124" s="5"/>
      <c r="N15124" s="5"/>
      <c r="O15124" s="5"/>
      <c r="P15124" s="5"/>
      <c r="Q15124" s="5"/>
      <c r="R15124" s="5"/>
      <c r="S15124" s="5"/>
      <c r="T15124" s="5"/>
      <c r="U15124" s="5"/>
      <c r="V15124" s="5"/>
      <c r="W15124" s="5"/>
      <c r="X15124" s="5"/>
      <c r="Y15124" s="5"/>
      <c r="Z15124" s="5"/>
      <c r="AA15124" s="5"/>
      <c r="AB15124" s="5"/>
      <c r="AC15124" s="5"/>
      <c r="AD15124" s="5"/>
      <c r="AE15124" s="5"/>
      <c r="AF15124" s="5"/>
      <c r="AG15124" s="5"/>
      <c r="AH15124" s="5"/>
      <c r="AI15124" s="5"/>
      <c r="AJ15124" s="5"/>
    </row>
    <row r="15125" spans="11:36">
      <c r="K15125" s="5"/>
      <c r="L15125" s="5"/>
      <c r="M15125" s="5"/>
      <c r="N15125" s="5"/>
      <c r="O15125" s="5"/>
      <c r="P15125" s="5"/>
      <c r="Q15125" s="5"/>
      <c r="R15125" s="5"/>
      <c r="S15125" s="5"/>
      <c r="T15125" s="5"/>
      <c r="U15125" s="5"/>
      <c r="V15125" s="5"/>
      <c r="W15125" s="5"/>
      <c r="X15125" s="5"/>
      <c r="Y15125" s="5"/>
      <c r="Z15125" s="5"/>
      <c r="AA15125" s="5"/>
      <c r="AB15125" s="5"/>
      <c r="AC15125" s="5"/>
      <c r="AD15125" s="5"/>
      <c r="AE15125" s="5"/>
      <c r="AF15125" s="5"/>
      <c r="AG15125" s="5"/>
      <c r="AH15125" s="5"/>
      <c r="AI15125" s="5"/>
      <c r="AJ15125" s="5"/>
    </row>
    <row r="15126" spans="11:36">
      <c r="K15126" s="5"/>
      <c r="L15126" s="5"/>
      <c r="M15126" s="5"/>
      <c r="N15126" s="5"/>
      <c r="O15126" s="5"/>
      <c r="P15126" s="5"/>
      <c r="Q15126" s="5"/>
      <c r="R15126" s="5"/>
      <c r="S15126" s="5"/>
      <c r="T15126" s="5"/>
      <c r="U15126" s="5"/>
      <c r="V15126" s="5"/>
      <c r="W15126" s="5"/>
      <c r="X15126" s="5"/>
      <c r="Y15126" s="5"/>
      <c r="Z15126" s="5"/>
      <c r="AA15126" s="5"/>
      <c r="AB15126" s="5"/>
      <c r="AC15126" s="5"/>
      <c r="AD15126" s="5"/>
      <c r="AE15126" s="5"/>
      <c r="AF15126" s="5"/>
      <c r="AG15126" s="5"/>
      <c r="AH15126" s="5"/>
      <c r="AI15126" s="5"/>
      <c r="AJ15126" s="5"/>
    </row>
    <row r="15127" spans="11:36">
      <c r="K15127" s="5"/>
      <c r="L15127" s="5"/>
      <c r="M15127" s="5"/>
      <c r="N15127" s="5"/>
      <c r="O15127" s="5"/>
      <c r="P15127" s="5"/>
      <c r="Q15127" s="5"/>
      <c r="R15127" s="5"/>
      <c r="S15127" s="5"/>
      <c r="T15127" s="5"/>
      <c r="U15127" s="5"/>
      <c r="V15127" s="5"/>
      <c r="W15127" s="5"/>
      <c r="X15127" s="5"/>
      <c r="Y15127" s="5"/>
      <c r="Z15127" s="5"/>
      <c r="AA15127" s="5"/>
      <c r="AB15127" s="5"/>
      <c r="AC15127" s="5"/>
      <c r="AD15127" s="5"/>
      <c r="AE15127" s="5"/>
      <c r="AF15127" s="5"/>
      <c r="AG15127" s="5"/>
      <c r="AH15127" s="5"/>
      <c r="AI15127" s="5"/>
      <c r="AJ15127" s="5"/>
    </row>
    <row r="15128" spans="11:36">
      <c r="K15128" s="5"/>
      <c r="L15128" s="5"/>
      <c r="M15128" s="5"/>
      <c r="N15128" s="5"/>
      <c r="O15128" s="5"/>
      <c r="P15128" s="5"/>
      <c r="Q15128" s="5"/>
      <c r="R15128" s="5"/>
      <c r="S15128" s="5"/>
      <c r="T15128" s="5"/>
      <c r="U15128" s="5"/>
      <c r="V15128" s="5"/>
      <c r="W15128" s="5"/>
      <c r="X15128" s="5"/>
      <c r="Y15128" s="5"/>
      <c r="Z15128" s="5"/>
      <c r="AA15128" s="5"/>
      <c r="AB15128" s="5"/>
      <c r="AC15128" s="5"/>
      <c r="AD15128" s="5"/>
      <c r="AE15128" s="5"/>
      <c r="AF15128" s="5"/>
      <c r="AG15128" s="5"/>
      <c r="AH15128" s="5"/>
      <c r="AI15128" s="5"/>
      <c r="AJ15128" s="5"/>
    </row>
    <row r="15129" spans="11:36">
      <c r="K15129" s="5"/>
      <c r="L15129" s="5"/>
      <c r="M15129" s="5"/>
      <c r="N15129" s="5"/>
      <c r="O15129" s="5"/>
      <c r="P15129" s="5"/>
      <c r="Q15129" s="5"/>
      <c r="R15129" s="5"/>
      <c r="S15129" s="5"/>
      <c r="T15129" s="5"/>
      <c r="U15129" s="5"/>
      <c r="V15129" s="5"/>
      <c r="W15129" s="5"/>
      <c r="X15129" s="5"/>
      <c r="Y15129" s="5"/>
      <c r="Z15129" s="5"/>
      <c r="AA15129" s="5"/>
      <c r="AB15129" s="5"/>
      <c r="AC15129" s="5"/>
      <c r="AD15129" s="5"/>
      <c r="AE15129" s="5"/>
      <c r="AF15129" s="5"/>
      <c r="AG15129" s="5"/>
      <c r="AH15129" s="5"/>
      <c r="AI15129" s="5"/>
      <c r="AJ15129" s="5"/>
    </row>
    <row r="15130" spans="11:36">
      <c r="K15130" s="5"/>
      <c r="L15130" s="5"/>
      <c r="M15130" s="5"/>
      <c r="N15130" s="5"/>
      <c r="O15130" s="5"/>
      <c r="P15130" s="5"/>
      <c r="Q15130" s="5"/>
      <c r="R15130" s="5"/>
      <c r="S15130" s="5"/>
      <c r="T15130" s="5"/>
      <c r="U15130" s="5"/>
      <c r="V15130" s="5"/>
      <c r="W15130" s="5"/>
      <c r="X15130" s="5"/>
      <c r="Y15130" s="5"/>
      <c r="Z15130" s="5"/>
      <c r="AA15130" s="5"/>
      <c r="AB15130" s="5"/>
      <c r="AC15130" s="5"/>
      <c r="AD15130" s="5"/>
      <c r="AE15130" s="5"/>
      <c r="AF15130" s="5"/>
      <c r="AG15130" s="5"/>
      <c r="AH15130" s="5"/>
      <c r="AI15130" s="5"/>
      <c r="AJ15130" s="5"/>
    </row>
    <row r="15131" spans="11:36">
      <c r="K15131" s="5"/>
      <c r="L15131" s="5"/>
      <c r="M15131" s="5"/>
      <c r="N15131" s="5"/>
      <c r="O15131" s="5"/>
      <c r="P15131" s="5"/>
      <c r="Q15131" s="5"/>
      <c r="R15131" s="5"/>
      <c r="S15131" s="5"/>
      <c r="T15131" s="5"/>
      <c r="U15131" s="5"/>
      <c r="V15131" s="5"/>
      <c r="W15131" s="5"/>
      <c r="X15131" s="5"/>
      <c r="Y15131" s="5"/>
      <c r="Z15131" s="5"/>
      <c r="AA15131" s="5"/>
      <c r="AB15131" s="5"/>
      <c r="AC15131" s="5"/>
      <c r="AD15131" s="5"/>
      <c r="AE15131" s="5"/>
      <c r="AF15131" s="5"/>
      <c r="AG15131" s="5"/>
      <c r="AH15131" s="5"/>
      <c r="AI15131" s="5"/>
      <c r="AJ15131" s="5"/>
    </row>
    <row r="15132" spans="11:36">
      <c r="K15132" s="5"/>
      <c r="L15132" s="5"/>
      <c r="M15132" s="5"/>
      <c r="N15132" s="5"/>
      <c r="O15132" s="5"/>
      <c r="P15132" s="5"/>
      <c r="Q15132" s="5"/>
      <c r="R15132" s="5"/>
      <c r="S15132" s="5"/>
      <c r="T15132" s="5"/>
      <c r="U15132" s="5"/>
      <c r="V15132" s="5"/>
      <c r="W15132" s="5"/>
      <c r="X15132" s="5"/>
      <c r="Y15132" s="5"/>
      <c r="Z15132" s="5"/>
      <c r="AA15132" s="5"/>
      <c r="AB15132" s="5"/>
      <c r="AC15132" s="5"/>
      <c r="AD15132" s="5"/>
      <c r="AE15132" s="5"/>
      <c r="AF15132" s="5"/>
      <c r="AG15132" s="5"/>
      <c r="AH15132" s="5"/>
      <c r="AI15132" s="5"/>
      <c r="AJ15132" s="5"/>
    </row>
    <row r="15133" spans="11:36">
      <c r="K15133" s="5"/>
      <c r="L15133" s="5"/>
      <c r="M15133" s="5"/>
      <c r="N15133" s="5"/>
      <c r="O15133" s="5"/>
      <c r="P15133" s="5"/>
      <c r="Q15133" s="5"/>
      <c r="R15133" s="5"/>
      <c r="S15133" s="5"/>
      <c r="T15133" s="5"/>
      <c r="U15133" s="5"/>
      <c r="V15133" s="5"/>
      <c r="W15133" s="5"/>
      <c r="X15133" s="5"/>
      <c r="Y15133" s="5"/>
      <c r="Z15133" s="5"/>
      <c r="AA15133" s="5"/>
      <c r="AB15133" s="5"/>
      <c r="AC15133" s="5"/>
      <c r="AD15133" s="5"/>
      <c r="AE15133" s="5"/>
      <c r="AF15133" s="5"/>
      <c r="AG15133" s="5"/>
      <c r="AH15133" s="5"/>
      <c r="AI15133" s="5"/>
      <c r="AJ15133" s="5"/>
    </row>
    <row r="15134" spans="11:36">
      <c r="K15134" s="5"/>
      <c r="L15134" s="5"/>
      <c r="M15134" s="5"/>
      <c r="N15134" s="5"/>
      <c r="O15134" s="5"/>
      <c r="P15134" s="5"/>
      <c r="Q15134" s="5"/>
      <c r="R15134" s="5"/>
      <c r="S15134" s="5"/>
      <c r="T15134" s="5"/>
      <c r="U15134" s="5"/>
      <c r="V15134" s="5"/>
      <c r="W15134" s="5"/>
      <c r="X15134" s="5"/>
      <c r="Y15134" s="5"/>
      <c r="Z15134" s="5"/>
      <c r="AA15134" s="5"/>
      <c r="AB15134" s="5"/>
      <c r="AC15134" s="5"/>
      <c r="AD15134" s="5"/>
      <c r="AE15134" s="5"/>
      <c r="AF15134" s="5"/>
      <c r="AG15134" s="5"/>
      <c r="AH15134" s="5"/>
      <c r="AI15134" s="5"/>
      <c r="AJ15134" s="5"/>
    </row>
    <row r="15135" spans="11:36">
      <c r="K15135" s="5"/>
      <c r="L15135" s="5"/>
      <c r="M15135" s="5"/>
      <c r="N15135" s="5"/>
      <c r="O15135" s="5"/>
      <c r="P15135" s="5"/>
      <c r="Q15135" s="5"/>
      <c r="R15135" s="5"/>
      <c r="S15135" s="5"/>
      <c r="T15135" s="5"/>
      <c r="U15135" s="5"/>
      <c r="V15135" s="5"/>
      <c r="W15135" s="5"/>
      <c r="X15135" s="5"/>
      <c r="Y15135" s="5"/>
      <c r="Z15135" s="5"/>
      <c r="AA15135" s="5"/>
      <c r="AB15135" s="5"/>
      <c r="AC15135" s="5"/>
      <c r="AD15135" s="5"/>
      <c r="AE15135" s="5"/>
      <c r="AF15135" s="5"/>
      <c r="AG15135" s="5"/>
      <c r="AH15135" s="5"/>
      <c r="AI15135" s="5"/>
      <c r="AJ15135" s="5"/>
    </row>
    <row r="15136" spans="11:36">
      <c r="K15136" s="5"/>
      <c r="L15136" s="5"/>
      <c r="M15136" s="5"/>
      <c r="N15136" s="5"/>
      <c r="O15136" s="5"/>
      <c r="P15136" s="5"/>
      <c r="Q15136" s="5"/>
      <c r="R15136" s="5"/>
      <c r="S15136" s="5"/>
      <c r="T15136" s="5"/>
      <c r="U15136" s="5"/>
      <c r="V15136" s="5"/>
      <c r="W15136" s="5"/>
      <c r="X15136" s="5"/>
      <c r="Y15136" s="5"/>
      <c r="Z15136" s="5"/>
      <c r="AA15136" s="5"/>
      <c r="AB15136" s="5"/>
      <c r="AC15136" s="5"/>
      <c r="AD15136" s="5"/>
      <c r="AE15136" s="5"/>
      <c r="AF15136" s="5"/>
      <c r="AG15136" s="5"/>
      <c r="AH15136" s="5"/>
      <c r="AI15136" s="5"/>
      <c r="AJ15136" s="5"/>
    </row>
    <row r="15137" spans="11:36">
      <c r="K15137" s="5"/>
      <c r="L15137" s="5"/>
      <c r="M15137" s="5"/>
      <c r="N15137" s="5"/>
      <c r="O15137" s="5"/>
      <c r="P15137" s="5"/>
      <c r="Q15137" s="5"/>
      <c r="R15137" s="5"/>
      <c r="S15137" s="5"/>
      <c r="T15137" s="5"/>
      <c r="U15137" s="5"/>
      <c r="V15137" s="5"/>
      <c r="W15137" s="5"/>
      <c r="X15137" s="5"/>
      <c r="Y15137" s="5"/>
      <c r="Z15137" s="5"/>
      <c r="AA15137" s="5"/>
      <c r="AB15137" s="5"/>
      <c r="AC15137" s="5"/>
      <c r="AD15137" s="5"/>
      <c r="AE15137" s="5"/>
      <c r="AF15137" s="5"/>
      <c r="AG15137" s="5"/>
      <c r="AH15137" s="5"/>
      <c r="AI15137" s="5"/>
      <c r="AJ15137" s="5"/>
    </row>
    <row r="15138" spans="11:36">
      <c r="K15138" s="5"/>
      <c r="L15138" s="5"/>
      <c r="M15138" s="5"/>
      <c r="N15138" s="5"/>
      <c r="O15138" s="5"/>
      <c r="P15138" s="5"/>
      <c r="Q15138" s="5"/>
      <c r="R15138" s="5"/>
      <c r="S15138" s="5"/>
      <c r="T15138" s="5"/>
      <c r="U15138" s="5"/>
      <c r="V15138" s="5"/>
      <c r="W15138" s="5"/>
      <c r="X15138" s="5"/>
      <c r="Y15138" s="5"/>
      <c r="Z15138" s="5"/>
      <c r="AA15138" s="5"/>
      <c r="AB15138" s="5"/>
      <c r="AC15138" s="5"/>
      <c r="AD15138" s="5"/>
      <c r="AE15138" s="5"/>
      <c r="AF15138" s="5"/>
      <c r="AG15138" s="5"/>
      <c r="AH15138" s="5"/>
      <c r="AI15138" s="5"/>
      <c r="AJ15138" s="5"/>
    </row>
    <row r="15139" spans="11:36">
      <c r="K15139" s="5"/>
      <c r="L15139" s="5"/>
      <c r="M15139" s="5"/>
      <c r="N15139" s="5"/>
      <c r="O15139" s="5"/>
      <c r="P15139" s="5"/>
      <c r="Q15139" s="5"/>
      <c r="R15139" s="5"/>
      <c r="S15139" s="5"/>
      <c r="T15139" s="5"/>
      <c r="U15139" s="5"/>
      <c r="V15139" s="5"/>
      <c r="W15139" s="5"/>
      <c r="X15139" s="5"/>
      <c r="Y15139" s="5"/>
      <c r="Z15139" s="5"/>
      <c r="AA15139" s="5"/>
      <c r="AB15139" s="5"/>
      <c r="AC15139" s="5"/>
      <c r="AD15139" s="5"/>
      <c r="AE15139" s="5"/>
      <c r="AF15139" s="5"/>
      <c r="AG15139" s="5"/>
      <c r="AH15139" s="5"/>
      <c r="AI15139" s="5"/>
      <c r="AJ15139" s="5"/>
    </row>
    <row r="15140" spans="11:36">
      <c r="K15140" s="5"/>
      <c r="L15140" s="5"/>
      <c r="M15140" s="5"/>
      <c r="N15140" s="5"/>
      <c r="O15140" s="5"/>
      <c r="P15140" s="5"/>
      <c r="Q15140" s="5"/>
      <c r="R15140" s="5"/>
      <c r="S15140" s="5"/>
      <c r="T15140" s="5"/>
      <c r="U15140" s="5"/>
      <c r="V15140" s="5"/>
      <c r="W15140" s="5"/>
      <c r="X15140" s="5"/>
      <c r="Y15140" s="5"/>
      <c r="Z15140" s="5"/>
      <c r="AA15140" s="5"/>
      <c r="AB15140" s="5"/>
      <c r="AC15140" s="5"/>
      <c r="AD15140" s="5"/>
      <c r="AE15140" s="5"/>
      <c r="AF15140" s="5"/>
      <c r="AG15140" s="5"/>
      <c r="AH15140" s="5"/>
      <c r="AI15140" s="5"/>
      <c r="AJ15140" s="5"/>
    </row>
    <row r="15141" spans="11:36">
      <c r="K15141" s="5"/>
      <c r="L15141" s="5"/>
      <c r="M15141" s="5"/>
      <c r="N15141" s="5"/>
      <c r="O15141" s="5"/>
      <c r="P15141" s="5"/>
      <c r="Q15141" s="5"/>
      <c r="R15141" s="5"/>
      <c r="S15141" s="5"/>
      <c r="T15141" s="5"/>
      <c r="U15141" s="5"/>
      <c r="V15141" s="5"/>
      <c r="W15141" s="5"/>
      <c r="X15141" s="5"/>
      <c r="Y15141" s="5"/>
      <c r="Z15141" s="5"/>
      <c r="AA15141" s="5"/>
      <c r="AB15141" s="5"/>
      <c r="AC15141" s="5"/>
      <c r="AD15141" s="5"/>
      <c r="AE15141" s="5"/>
      <c r="AF15141" s="5"/>
      <c r="AG15141" s="5"/>
      <c r="AH15141" s="5"/>
      <c r="AI15141" s="5"/>
      <c r="AJ15141" s="5"/>
    </row>
    <row r="15142" spans="11:36">
      <c r="K15142" s="5"/>
      <c r="L15142" s="5"/>
      <c r="M15142" s="5"/>
      <c r="N15142" s="5"/>
      <c r="O15142" s="5"/>
      <c r="P15142" s="5"/>
      <c r="Q15142" s="5"/>
      <c r="R15142" s="5"/>
      <c r="S15142" s="5"/>
      <c r="T15142" s="5"/>
      <c r="U15142" s="5"/>
      <c r="V15142" s="5"/>
      <c r="W15142" s="5"/>
      <c r="X15142" s="5"/>
      <c r="Y15142" s="5"/>
      <c r="Z15142" s="5"/>
      <c r="AA15142" s="5"/>
      <c r="AB15142" s="5"/>
      <c r="AC15142" s="5"/>
      <c r="AD15142" s="5"/>
      <c r="AE15142" s="5"/>
      <c r="AF15142" s="5"/>
      <c r="AG15142" s="5"/>
      <c r="AH15142" s="5"/>
      <c r="AI15142" s="5"/>
      <c r="AJ15142" s="5"/>
    </row>
    <row r="15143" spans="11:36">
      <c r="K15143" s="5"/>
      <c r="L15143" s="5"/>
      <c r="M15143" s="5"/>
      <c r="N15143" s="5"/>
      <c r="O15143" s="5"/>
      <c r="P15143" s="5"/>
      <c r="Q15143" s="5"/>
      <c r="R15143" s="5"/>
      <c r="S15143" s="5"/>
      <c r="T15143" s="5"/>
      <c r="U15143" s="5"/>
      <c r="V15143" s="5"/>
      <c r="W15143" s="5"/>
      <c r="X15143" s="5"/>
      <c r="Y15143" s="5"/>
      <c r="Z15143" s="5"/>
      <c r="AA15143" s="5"/>
      <c r="AB15143" s="5"/>
      <c r="AC15143" s="5"/>
      <c r="AD15143" s="5"/>
      <c r="AE15143" s="5"/>
      <c r="AF15143" s="5"/>
      <c r="AG15143" s="5"/>
      <c r="AH15143" s="5"/>
      <c r="AI15143" s="5"/>
      <c r="AJ15143" s="5"/>
    </row>
    <row r="15144" spans="11:36">
      <c r="K15144" s="5"/>
      <c r="L15144" s="5"/>
      <c r="M15144" s="5"/>
      <c r="N15144" s="5"/>
      <c r="O15144" s="5"/>
      <c r="P15144" s="5"/>
      <c r="Q15144" s="5"/>
      <c r="R15144" s="5"/>
      <c r="S15144" s="5"/>
      <c r="T15144" s="5"/>
      <c r="U15144" s="5"/>
      <c r="V15144" s="5"/>
      <c r="W15144" s="5"/>
      <c r="X15144" s="5"/>
      <c r="Y15144" s="5"/>
      <c r="Z15144" s="5"/>
      <c r="AA15144" s="5"/>
      <c r="AB15144" s="5"/>
      <c r="AC15144" s="5"/>
      <c r="AD15144" s="5"/>
      <c r="AE15144" s="5"/>
      <c r="AF15144" s="5"/>
      <c r="AG15144" s="5"/>
      <c r="AH15144" s="5"/>
      <c r="AI15144" s="5"/>
      <c r="AJ15144" s="5"/>
    </row>
    <row r="15145" spans="11:36">
      <c r="K15145" s="5"/>
      <c r="L15145" s="5"/>
      <c r="M15145" s="5"/>
      <c r="N15145" s="5"/>
      <c r="O15145" s="5"/>
      <c r="P15145" s="5"/>
      <c r="Q15145" s="5"/>
      <c r="R15145" s="5"/>
      <c r="S15145" s="5"/>
      <c r="T15145" s="5"/>
      <c r="U15145" s="5"/>
      <c r="V15145" s="5"/>
      <c r="W15145" s="5"/>
      <c r="X15145" s="5"/>
      <c r="Y15145" s="5"/>
      <c r="Z15145" s="5"/>
      <c r="AA15145" s="5"/>
      <c r="AB15145" s="5"/>
      <c r="AC15145" s="5"/>
      <c r="AD15145" s="5"/>
      <c r="AE15145" s="5"/>
      <c r="AF15145" s="5"/>
      <c r="AG15145" s="5"/>
      <c r="AH15145" s="5"/>
      <c r="AI15145" s="5"/>
      <c r="AJ15145" s="5"/>
    </row>
    <row r="15146" spans="11:36">
      <c r="K15146" s="5"/>
      <c r="L15146" s="5"/>
      <c r="M15146" s="5"/>
      <c r="N15146" s="5"/>
      <c r="O15146" s="5"/>
      <c r="P15146" s="5"/>
      <c r="Q15146" s="5"/>
      <c r="R15146" s="5"/>
      <c r="S15146" s="5"/>
      <c r="T15146" s="5"/>
      <c r="U15146" s="5"/>
      <c r="V15146" s="5"/>
      <c r="W15146" s="5"/>
      <c r="X15146" s="5"/>
      <c r="Y15146" s="5"/>
      <c r="Z15146" s="5"/>
      <c r="AA15146" s="5"/>
      <c r="AB15146" s="5"/>
      <c r="AC15146" s="5"/>
      <c r="AD15146" s="5"/>
      <c r="AE15146" s="5"/>
      <c r="AF15146" s="5"/>
      <c r="AG15146" s="5"/>
      <c r="AH15146" s="5"/>
      <c r="AI15146" s="5"/>
      <c r="AJ15146" s="5"/>
    </row>
    <row r="15147" spans="11:36">
      <c r="K15147" s="5"/>
      <c r="L15147" s="5"/>
      <c r="M15147" s="5"/>
      <c r="N15147" s="5"/>
      <c r="O15147" s="5"/>
      <c r="P15147" s="5"/>
      <c r="Q15147" s="5"/>
      <c r="R15147" s="5"/>
      <c r="S15147" s="5"/>
      <c r="T15147" s="5"/>
      <c r="U15147" s="5"/>
      <c r="V15147" s="5"/>
      <c r="W15147" s="5"/>
      <c r="X15147" s="5"/>
      <c r="Y15147" s="5"/>
      <c r="Z15147" s="5"/>
      <c r="AA15147" s="5"/>
      <c r="AB15147" s="5"/>
      <c r="AC15147" s="5"/>
      <c r="AD15147" s="5"/>
      <c r="AE15147" s="5"/>
      <c r="AF15147" s="5"/>
      <c r="AG15147" s="5"/>
      <c r="AH15147" s="5"/>
      <c r="AI15147" s="5"/>
      <c r="AJ15147" s="5"/>
    </row>
    <row r="15148" spans="11:36">
      <c r="K15148" s="5"/>
      <c r="L15148" s="5"/>
      <c r="M15148" s="5"/>
      <c r="N15148" s="5"/>
      <c r="O15148" s="5"/>
      <c r="P15148" s="5"/>
      <c r="Q15148" s="5"/>
      <c r="R15148" s="5"/>
      <c r="S15148" s="5"/>
      <c r="T15148" s="5"/>
      <c r="U15148" s="5"/>
      <c r="V15148" s="5"/>
      <c r="W15148" s="5"/>
      <c r="X15148" s="5"/>
      <c r="Y15148" s="5"/>
      <c r="Z15148" s="5"/>
      <c r="AA15148" s="5"/>
      <c r="AB15148" s="5"/>
      <c r="AC15148" s="5"/>
      <c r="AD15148" s="5"/>
      <c r="AE15148" s="5"/>
      <c r="AF15148" s="5"/>
      <c r="AG15148" s="5"/>
      <c r="AH15148" s="5"/>
      <c r="AI15148" s="5"/>
      <c r="AJ15148" s="5"/>
    </row>
    <row r="15149" spans="11:36">
      <c r="K15149" s="5"/>
      <c r="L15149" s="5"/>
      <c r="M15149" s="5"/>
      <c r="N15149" s="5"/>
      <c r="O15149" s="5"/>
      <c r="P15149" s="5"/>
      <c r="Q15149" s="5"/>
      <c r="R15149" s="5"/>
      <c r="S15149" s="5"/>
      <c r="T15149" s="5"/>
      <c r="U15149" s="5"/>
      <c r="V15149" s="5"/>
      <c r="W15149" s="5"/>
      <c r="X15149" s="5"/>
      <c r="Y15149" s="5"/>
      <c r="Z15149" s="5"/>
      <c r="AA15149" s="5"/>
      <c r="AB15149" s="5"/>
      <c r="AC15149" s="5"/>
      <c r="AD15149" s="5"/>
      <c r="AE15149" s="5"/>
      <c r="AF15149" s="5"/>
      <c r="AG15149" s="5"/>
      <c r="AH15149" s="5"/>
      <c r="AI15149" s="5"/>
      <c r="AJ15149" s="5"/>
    </row>
    <row r="15150" spans="11:36">
      <c r="K15150" s="5"/>
      <c r="L15150" s="5"/>
      <c r="M15150" s="5"/>
      <c r="N15150" s="5"/>
      <c r="O15150" s="5"/>
      <c r="P15150" s="5"/>
      <c r="Q15150" s="5"/>
      <c r="R15150" s="5"/>
      <c r="S15150" s="5"/>
      <c r="T15150" s="5"/>
      <c r="U15150" s="5"/>
      <c r="V15150" s="5"/>
      <c r="W15150" s="5"/>
      <c r="X15150" s="5"/>
      <c r="Y15150" s="5"/>
      <c r="Z15150" s="5"/>
      <c r="AA15150" s="5"/>
      <c r="AB15150" s="5"/>
      <c r="AC15150" s="5"/>
      <c r="AD15150" s="5"/>
      <c r="AE15150" s="5"/>
      <c r="AF15150" s="5"/>
      <c r="AG15150" s="5"/>
      <c r="AH15150" s="5"/>
      <c r="AI15150" s="5"/>
      <c r="AJ15150" s="5"/>
    </row>
    <row r="15151" spans="11:36">
      <c r="K15151" s="5"/>
      <c r="L15151" s="5"/>
      <c r="M15151" s="5"/>
      <c r="N15151" s="5"/>
      <c r="O15151" s="5"/>
      <c r="P15151" s="5"/>
      <c r="Q15151" s="5"/>
      <c r="R15151" s="5"/>
      <c r="S15151" s="5"/>
      <c r="T15151" s="5"/>
      <c r="U15151" s="5"/>
      <c r="V15151" s="5"/>
      <c r="W15151" s="5"/>
      <c r="X15151" s="5"/>
      <c r="Y15151" s="5"/>
      <c r="Z15151" s="5"/>
      <c r="AA15151" s="5"/>
      <c r="AB15151" s="5"/>
      <c r="AC15151" s="5"/>
      <c r="AD15151" s="5"/>
      <c r="AE15151" s="5"/>
      <c r="AF15151" s="5"/>
      <c r="AG15151" s="5"/>
      <c r="AH15151" s="5"/>
      <c r="AI15151" s="5"/>
      <c r="AJ15151" s="5"/>
    </row>
    <row r="15152" spans="11:36">
      <c r="K15152" s="5"/>
      <c r="L15152" s="5"/>
      <c r="M15152" s="5"/>
      <c r="N15152" s="5"/>
      <c r="O15152" s="5"/>
      <c r="P15152" s="5"/>
      <c r="Q15152" s="5"/>
      <c r="R15152" s="5"/>
      <c r="S15152" s="5"/>
      <c r="T15152" s="5"/>
      <c r="U15152" s="5"/>
      <c r="V15152" s="5"/>
      <c r="W15152" s="5"/>
      <c r="X15152" s="5"/>
      <c r="Y15152" s="5"/>
      <c r="Z15152" s="5"/>
      <c r="AA15152" s="5"/>
      <c r="AB15152" s="5"/>
      <c r="AC15152" s="5"/>
      <c r="AD15152" s="5"/>
      <c r="AE15152" s="5"/>
      <c r="AF15152" s="5"/>
      <c r="AG15152" s="5"/>
      <c r="AH15152" s="5"/>
      <c r="AI15152" s="5"/>
      <c r="AJ15152" s="5"/>
    </row>
    <row r="15153" spans="11:36">
      <c r="K15153" s="5"/>
      <c r="L15153" s="5"/>
      <c r="M15153" s="5"/>
      <c r="N15153" s="5"/>
      <c r="O15153" s="5"/>
      <c r="P15153" s="5"/>
      <c r="Q15153" s="5"/>
      <c r="R15153" s="5"/>
      <c r="S15153" s="5"/>
      <c r="T15153" s="5"/>
      <c r="U15153" s="5"/>
      <c r="V15153" s="5"/>
      <c r="W15153" s="5"/>
      <c r="X15153" s="5"/>
      <c r="Y15153" s="5"/>
      <c r="Z15153" s="5"/>
      <c r="AA15153" s="5"/>
      <c r="AB15153" s="5"/>
      <c r="AC15153" s="5"/>
      <c r="AD15153" s="5"/>
      <c r="AE15153" s="5"/>
      <c r="AF15153" s="5"/>
      <c r="AG15153" s="5"/>
      <c r="AH15153" s="5"/>
      <c r="AI15153" s="5"/>
      <c r="AJ15153" s="5"/>
    </row>
    <row r="15154" spans="11:36">
      <c r="K15154" s="5"/>
      <c r="L15154" s="5"/>
      <c r="M15154" s="5"/>
      <c r="N15154" s="5"/>
      <c r="O15154" s="5"/>
      <c r="P15154" s="5"/>
      <c r="Q15154" s="5"/>
      <c r="R15154" s="5"/>
      <c r="S15154" s="5"/>
      <c r="T15154" s="5"/>
      <c r="U15154" s="5"/>
      <c r="V15154" s="5"/>
      <c r="W15154" s="5"/>
      <c r="X15154" s="5"/>
      <c r="Y15154" s="5"/>
      <c r="Z15154" s="5"/>
      <c r="AA15154" s="5"/>
      <c r="AB15154" s="5"/>
      <c r="AC15154" s="5"/>
      <c r="AD15154" s="5"/>
      <c r="AE15154" s="5"/>
      <c r="AF15154" s="5"/>
      <c r="AG15154" s="5"/>
      <c r="AH15154" s="5"/>
      <c r="AI15154" s="5"/>
      <c r="AJ15154" s="5"/>
    </row>
    <row r="15155" spans="11:36">
      <c r="K15155" s="5"/>
      <c r="L15155" s="5"/>
      <c r="M15155" s="5"/>
      <c r="N15155" s="5"/>
      <c r="O15155" s="5"/>
      <c r="P15155" s="5"/>
      <c r="Q15155" s="5"/>
      <c r="R15155" s="5"/>
      <c r="S15155" s="5"/>
      <c r="T15155" s="5"/>
      <c r="U15155" s="5"/>
      <c r="V15155" s="5"/>
      <c r="W15155" s="5"/>
      <c r="X15155" s="5"/>
      <c r="Y15155" s="5"/>
      <c r="Z15155" s="5"/>
      <c r="AA15155" s="5"/>
      <c r="AB15155" s="5"/>
      <c r="AC15155" s="5"/>
      <c r="AD15155" s="5"/>
      <c r="AE15155" s="5"/>
      <c r="AF15155" s="5"/>
      <c r="AG15155" s="5"/>
      <c r="AH15155" s="5"/>
      <c r="AI15155" s="5"/>
      <c r="AJ15155" s="5"/>
    </row>
    <row r="15156" spans="11:36">
      <c r="K15156" s="5"/>
      <c r="L15156" s="5"/>
      <c r="M15156" s="5"/>
      <c r="N15156" s="5"/>
      <c r="O15156" s="5"/>
      <c r="P15156" s="5"/>
      <c r="Q15156" s="5"/>
      <c r="R15156" s="5"/>
      <c r="S15156" s="5"/>
      <c r="T15156" s="5"/>
      <c r="U15156" s="5"/>
      <c r="V15156" s="5"/>
      <c r="W15156" s="5"/>
      <c r="X15156" s="5"/>
      <c r="Y15156" s="5"/>
      <c r="Z15156" s="5"/>
      <c r="AA15156" s="5"/>
      <c r="AB15156" s="5"/>
      <c r="AC15156" s="5"/>
      <c r="AD15156" s="5"/>
      <c r="AE15156" s="5"/>
      <c r="AF15156" s="5"/>
      <c r="AG15156" s="5"/>
      <c r="AH15156" s="5"/>
      <c r="AI15156" s="5"/>
      <c r="AJ15156" s="5"/>
    </row>
    <row r="15157" spans="11:36">
      <c r="K15157" s="5"/>
      <c r="L15157" s="5"/>
      <c r="M15157" s="5"/>
      <c r="N15157" s="5"/>
      <c r="O15157" s="5"/>
      <c r="P15157" s="5"/>
      <c r="Q15157" s="5"/>
      <c r="R15157" s="5"/>
      <c r="S15157" s="5"/>
      <c r="T15157" s="5"/>
      <c r="U15157" s="5"/>
      <c r="V15157" s="5"/>
      <c r="W15157" s="5"/>
      <c r="X15157" s="5"/>
      <c r="Y15157" s="5"/>
      <c r="Z15157" s="5"/>
      <c r="AA15157" s="5"/>
      <c r="AB15157" s="5"/>
      <c r="AC15157" s="5"/>
      <c r="AD15157" s="5"/>
      <c r="AE15157" s="5"/>
      <c r="AF15157" s="5"/>
      <c r="AG15157" s="5"/>
      <c r="AH15157" s="5"/>
      <c r="AI15157" s="5"/>
      <c r="AJ15157" s="5"/>
    </row>
    <row r="15158" spans="11:36">
      <c r="K15158" s="5"/>
      <c r="L15158" s="5"/>
      <c r="M15158" s="5"/>
      <c r="N15158" s="5"/>
      <c r="O15158" s="5"/>
      <c r="P15158" s="5"/>
      <c r="Q15158" s="5"/>
      <c r="R15158" s="5"/>
      <c r="S15158" s="5"/>
      <c r="T15158" s="5"/>
      <c r="U15158" s="5"/>
      <c r="V15158" s="5"/>
      <c r="W15158" s="5"/>
      <c r="X15158" s="5"/>
      <c r="Y15158" s="5"/>
      <c r="Z15158" s="5"/>
      <c r="AA15158" s="5"/>
      <c r="AB15158" s="5"/>
      <c r="AC15158" s="5"/>
      <c r="AD15158" s="5"/>
      <c r="AE15158" s="5"/>
      <c r="AF15158" s="5"/>
      <c r="AG15158" s="5"/>
      <c r="AH15158" s="5"/>
      <c r="AI15158" s="5"/>
      <c r="AJ15158" s="5"/>
    </row>
    <row r="15159" spans="11:36">
      <c r="K15159" s="5"/>
      <c r="L15159" s="5"/>
      <c r="M15159" s="5"/>
      <c r="N15159" s="5"/>
      <c r="O15159" s="5"/>
      <c r="P15159" s="5"/>
      <c r="Q15159" s="5"/>
      <c r="R15159" s="5"/>
      <c r="S15159" s="5"/>
      <c r="T15159" s="5"/>
      <c r="U15159" s="5"/>
      <c r="V15159" s="5"/>
      <c r="W15159" s="5"/>
      <c r="X15159" s="5"/>
      <c r="Y15159" s="5"/>
      <c r="Z15159" s="5"/>
      <c r="AA15159" s="5"/>
      <c r="AB15159" s="5"/>
      <c r="AC15159" s="5"/>
      <c r="AD15159" s="5"/>
      <c r="AE15159" s="5"/>
      <c r="AF15159" s="5"/>
      <c r="AG15159" s="5"/>
      <c r="AH15159" s="5"/>
      <c r="AI15159" s="5"/>
      <c r="AJ15159" s="5"/>
    </row>
    <row r="15160" spans="11:36">
      <c r="K15160" s="5"/>
      <c r="L15160" s="5"/>
      <c r="M15160" s="5"/>
      <c r="N15160" s="5"/>
      <c r="O15160" s="5"/>
      <c r="P15160" s="5"/>
      <c r="Q15160" s="5"/>
      <c r="R15160" s="5"/>
      <c r="S15160" s="5"/>
      <c r="T15160" s="5"/>
      <c r="U15160" s="5"/>
      <c r="V15160" s="5"/>
      <c r="W15160" s="5"/>
      <c r="X15160" s="5"/>
      <c r="Y15160" s="5"/>
      <c r="Z15160" s="5"/>
      <c r="AA15160" s="5"/>
      <c r="AB15160" s="5"/>
      <c r="AC15160" s="5"/>
      <c r="AD15160" s="5"/>
      <c r="AE15160" s="5"/>
      <c r="AF15160" s="5"/>
      <c r="AG15160" s="5"/>
      <c r="AH15160" s="5"/>
      <c r="AI15160" s="5"/>
      <c r="AJ15160" s="5"/>
    </row>
    <row r="15161" spans="11:36">
      <c r="K15161" s="5"/>
      <c r="L15161" s="5"/>
      <c r="M15161" s="5"/>
      <c r="N15161" s="5"/>
      <c r="O15161" s="5"/>
      <c r="P15161" s="5"/>
      <c r="Q15161" s="5"/>
      <c r="R15161" s="5"/>
      <c r="S15161" s="5"/>
      <c r="T15161" s="5"/>
      <c r="U15161" s="5"/>
      <c r="V15161" s="5"/>
      <c r="W15161" s="5"/>
      <c r="X15161" s="5"/>
      <c r="Y15161" s="5"/>
      <c r="Z15161" s="5"/>
      <c r="AA15161" s="5"/>
      <c r="AB15161" s="5"/>
      <c r="AC15161" s="5"/>
      <c r="AD15161" s="5"/>
      <c r="AE15161" s="5"/>
      <c r="AF15161" s="5"/>
      <c r="AG15161" s="5"/>
      <c r="AH15161" s="5"/>
      <c r="AI15161" s="5"/>
      <c r="AJ15161" s="5"/>
    </row>
    <row r="15162" spans="11:36">
      <c r="K15162" s="5"/>
      <c r="L15162" s="5"/>
      <c r="M15162" s="5"/>
      <c r="N15162" s="5"/>
      <c r="O15162" s="5"/>
      <c r="P15162" s="5"/>
      <c r="Q15162" s="5"/>
      <c r="R15162" s="5"/>
      <c r="S15162" s="5"/>
      <c r="T15162" s="5"/>
      <c r="U15162" s="5"/>
      <c r="V15162" s="5"/>
      <c r="W15162" s="5"/>
      <c r="X15162" s="5"/>
      <c r="Y15162" s="5"/>
      <c r="Z15162" s="5"/>
      <c r="AA15162" s="5"/>
      <c r="AB15162" s="5"/>
      <c r="AC15162" s="5"/>
      <c r="AD15162" s="5"/>
      <c r="AE15162" s="5"/>
      <c r="AF15162" s="5"/>
      <c r="AG15162" s="5"/>
      <c r="AH15162" s="5"/>
      <c r="AI15162" s="5"/>
      <c r="AJ15162" s="5"/>
    </row>
    <row r="15163" spans="11:36">
      <c r="K15163" s="5"/>
      <c r="L15163" s="5"/>
      <c r="M15163" s="5"/>
      <c r="N15163" s="5"/>
      <c r="O15163" s="5"/>
      <c r="P15163" s="5"/>
      <c r="Q15163" s="5"/>
      <c r="R15163" s="5"/>
      <c r="S15163" s="5"/>
      <c r="T15163" s="5"/>
      <c r="U15163" s="5"/>
      <c r="V15163" s="5"/>
      <c r="W15163" s="5"/>
      <c r="X15163" s="5"/>
      <c r="Y15163" s="5"/>
      <c r="Z15163" s="5"/>
      <c r="AA15163" s="5"/>
      <c r="AB15163" s="5"/>
      <c r="AC15163" s="5"/>
      <c r="AD15163" s="5"/>
      <c r="AE15163" s="5"/>
      <c r="AF15163" s="5"/>
      <c r="AG15163" s="5"/>
      <c r="AH15163" s="5"/>
      <c r="AI15163" s="5"/>
      <c r="AJ15163" s="5"/>
    </row>
    <row r="15164" spans="11:36">
      <c r="K15164" s="5"/>
      <c r="L15164" s="5"/>
      <c r="M15164" s="5"/>
      <c r="N15164" s="5"/>
      <c r="O15164" s="5"/>
      <c r="P15164" s="5"/>
      <c r="Q15164" s="5"/>
      <c r="R15164" s="5"/>
      <c r="S15164" s="5"/>
      <c r="T15164" s="5"/>
      <c r="U15164" s="5"/>
      <c r="V15164" s="5"/>
      <c r="W15164" s="5"/>
      <c r="X15164" s="5"/>
      <c r="Y15164" s="5"/>
      <c r="Z15164" s="5"/>
      <c r="AA15164" s="5"/>
      <c r="AB15164" s="5"/>
      <c r="AC15164" s="5"/>
      <c r="AD15164" s="5"/>
      <c r="AE15164" s="5"/>
      <c r="AF15164" s="5"/>
      <c r="AG15164" s="5"/>
      <c r="AH15164" s="5"/>
      <c r="AI15164" s="5"/>
      <c r="AJ15164" s="5"/>
    </row>
    <row r="15165" spans="11:36">
      <c r="K15165" s="5"/>
      <c r="L15165" s="5"/>
      <c r="M15165" s="5"/>
      <c r="N15165" s="5"/>
      <c r="O15165" s="5"/>
      <c r="P15165" s="5"/>
      <c r="Q15165" s="5"/>
      <c r="R15165" s="5"/>
      <c r="S15165" s="5"/>
      <c r="T15165" s="5"/>
      <c r="U15165" s="5"/>
      <c r="V15165" s="5"/>
      <c r="W15165" s="5"/>
      <c r="X15165" s="5"/>
      <c r="Y15165" s="5"/>
      <c r="Z15165" s="5"/>
      <c r="AA15165" s="5"/>
      <c r="AB15165" s="5"/>
      <c r="AC15165" s="5"/>
      <c r="AD15165" s="5"/>
      <c r="AE15165" s="5"/>
      <c r="AF15165" s="5"/>
      <c r="AG15165" s="5"/>
      <c r="AH15165" s="5"/>
      <c r="AI15165" s="5"/>
      <c r="AJ15165" s="5"/>
    </row>
    <row r="15166" spans="11:36">
      <c r="K15166" s="5"/>
      <c r="L15166" s="5"/>
      <c r="M15166" s="5"/>
      <c r="N15166" s="5"/>
      <c r="O15166" s="5"/>
      <c r="P15166" s="5"/>
      <c r="Q15166" s="5"/>
      <c r="R15166" s="5"/>
      <c r="S15166" s="5"/>
      <c r="T15166" s="5"/>
      <c r="U15166" s="5"/>
      <c r="V15166" s="5"/>
      <c r="W15166" s="5"/>
      <c r="X15166" s="5"/>
      <c r="Y15166" s="5"/>
      <c r="Z15166" s="5"/>
      <c r="AA15166" s="5"/>
      <c r="AB15166" s="5"/>
      <c r="AC15166" s="5"/>
      <c r="AD15166" s="5"/>
      <c r="AE15166" s="5"/>
      <c r="AF15166" s="5"/>
      <c r="AG15166" s="5"/>
      <c r="AH15166" s="5"/>
      <c r="AI15166" s="5"/>
      <c r="AJ15166" s="5"/>
    </row>
    <row r="15167" spans="11:36">
      <c r="K15167" s="5"/>
      <c r="L15167" s="5"/>
      <c r="M15167" s="5"/>
      <c r="N15167" s="5"/>
      <c r="O15167" s="5"/>
      <c r="P15167" s="5"/>
      <c r="Q15167" s="5"/>
      <c r="R15167" s="5"/>
      <c r="S15167" s="5"/>
      <c r="T15167" s="5"/>
      <c r="U15167" s="5"/>
      <c r="V15167" s="5"/>
      <c r="W15167" s="5"/>
      <c r="X15167" s="5"/>
      <c r="Y15167" s="5"/>
      <c r="Z15167" s="5"/>
      <c r="AA15167" s="5"/>
      <c r="AB15167" s="5"/>
      <c r="AC15167" s="5"/>
      <c r="AD15167" s="5"/>
      <c r="AE15167" s="5"/>
      <c r="AF15167" s="5"/>
      <c r="AG15167" s="5"/>
      <c r="AH15167" s="5"/>
      <c r="AI15167" s="5"/>
      <c r="AJ15167" s="5"/>
    </row>
    <row r="15168" spans="11:36">
      <c r="K15168" s="5"/>
      <c r="L15168" s="5"/>
      <c r="M15168" s="5"/>
      <c r="N15168" s="5"/>
      <c r="O15168" s="5"/>
      <c r="P15168" s="5"/>
      <c r="Q15168" s="5"/>
      <c r="R15168" s="5"/>
      <c r="S15168" s="5"/>
      <c r="T15168" s="5"/>
      <c r="U15168" s="5"/>
      <c r="V15168" s="5"/>
      <c r="W15168" s="5"/>
      <c r="X15168" s="5"/>
      <c r="Y15168" s="5"/>
      <c r="Z15168" s="5"/>
      <c r="AA15168" s="5"/>
      <c r="AB15168" s="5"/>
      <c r="AC15168" s="5"/>
      <c r="AD15168" s="5"/>
      <c r="AE15168" s="5"/>
      <c r="AF15168" s="5"/>
      <c r="AG15168" s="5"/>
      <c r="AH15168" s="5"/>
      <c r="AI15168" s="5"/>
      <c r="AJ15168" s="5"/>
    </row>
    <row r="15169" spans="11:36">
      <c r="K15169" s="5"/>
      <c r="L15169" s="5"/>
      <c r="M15169" s="5"/>
      <c r="N15169" s="5"/>
      <c r="O15169" s="5"/>
      <c r="P15169" s="5"/>
      <c r="Q15169" s="5"/>
      <c r="R15169" s="5"/>
      <c r="S15169" s="5"/>
      <c r="T15169" s="5"/>
      <c r="U15169" s="5"/>
      <c r="V15169" s="5"/>
      <c r="W15169" s="5"/>
      <c r="X15169" s="5"/>
      <c r="Y15169" s="5"/>
      <c r="Z15169" s="5"/>
      <c r="AA15169" s="5"/>
      <c r="AB15169" s="5"/>
      <c r="AC15169" s="5"/>
      <c r="AD15169" s="5"/>
      <c r="AE15169" s="5"/>
      <c r="AF15169" s="5"/>
      <c r="AG15169" s="5"/>
      <c r="AH15169" s="5"/>
      <c r="AI15169" s="5"/>
      <c r="AJ15169" s="5"/>
    </row>
    <row r="15170" spans="11:36">
      <c r="K15170" s="5"/>
      <c r="L15170" s="5"/>
      <c r="M15170" s="5"/>
      <c r="N15170" s="5"/>
      <c r="O15170" s="5"/>
      <c r="P15170" s="5"/>
      <c r="Q15170" s="5"/>
      <c r="R15170" s="5"/>
      <c r="S15170" s="5"/>
      <c r="T15170" s="5"/>
      <c r="U15170" s="5"/>
      <c r="V15170" s="5"/>
      <c r="W15170" s="5"/>
      <c r="X15170" s="5"/>
      <c r="Y15170" s="5"/>
      <c r="Z15170" s="5"/>
      <c r="AA15170" s="5"/>
      <c r="AB15170" s="5"/>
      <c r="AC15170" s="5"/>
      <c r="AD15170" s="5"/>
      <c r="AE15170" s="5"/>
      <c r="AF15170" s="5"/>
      <c r="AG15170" s="5"/>
      <c r="AH15170" s="5"/>
      <c r="AI15170" s="5"/>
      <c r="AJ15170" s="5"/>
    </row>
    <row r="15171" spans="11:36">
      <c r="K15171" s="5"/>
      <c r="L15171" s="5"/>
      <c r="M15171" s="5"/>
      <c r="N15171" s="5"/>
      <c r="O15171" s="5"/>
      <c r="P15171" s="5"/>
      <c r="Q15171" s="5"/>
      <c r="R15171" s="5"/>
      <c r="S15171" s="5"/>
      <c r="T15171" s="5"/>
      <c r="U15171" s="5"/>
      <c r="V15171" s="5"/>
      <c r="W15171" s="5"/>
      <c r="X15171" s="5"/>
      <c r="Y15171" s="5"/>
      <c r="Z15171" s="5"/>
      <c r="AA15171" s="5"/>
      <c r="AB15171" s="5"/>
      <c r="AC15171" s="5"/>
      <c r="AD15171" s="5"/>
      <c r="AE15171" s="5"/>
      <c r="AF15171" s="5"/>
      <c r="AG15171" s="5"/>
      <c r="AH15171" s="5"/>
      <c r="AI15171" s="5"/>
      <c r="AJ15171" s="5"/>
    </row>
    <row r="15172" spans="11:36">
      <c r="K15172" s="5"/>
      <c r="L15172" s="5"/>
      <c r="M15172" s="5"/>
      <c r="N15172" s="5"/>
      <c r="O15172" s="5"/>
      <c r="P15172" s="5"/>
      <c r="Q15172" s="5"/>
      <c r="R15172" s="5"/>
      <c r="S15172" s="5"/>
      <c r="T15172" s="5"/>
      <c r="U15172" s="5"/>
      <c r="V15172" s="5"/>
      <c r="W15172" s="5"/>
      <c r="X15172" s="5"/>
      <c r="Y15172" s="5"/>
      <c r="Z15172" s="5"/>
      <c r="AA15172" s="5"/>
      <c r="AB15172" s="5"/>
      <c r="AC15172" s="5"/>
      <c r="AD15172" s="5"/>
      <c r="AE15172" s="5"/>
      <c r="AF15172" s="5"/>
      <c r="AG15172" s="5"/>
      <c r="AH15172" s="5"/>
      <c r="AI15172" s="5"/>
      <c r="AJ15172" s="5"/>
    </row>
    <row r="15173" spans="11:36">
      <c r="K15173" s="5"/>
      <c r="L15173" s="5"/>
      <c r="M15173" s="5"/>
      <c r="N15173" s="5"/>
      <c r="O15173" s="5"/>
      <c r="P15173" s="5"/>
      <c r="Q15173" s="5"/>
      <c r="R15173" s="5"/>
      <c r="S15173" s="5"/>
      <c r="T15173" s="5"/>
      <c r="U15173" s="5"/>
      <c r="V15173" s="5"/>
      <c r="W15173" s="5"/>
      <c r="X15173" s="5"/>
      <c r="Y15173" s="5"/>
      <c r="Z15173" s="5"/>
      <c r="AA15173" s="5"/>
      <c r="AB15173" s="5"/>
      <c r="AC15173" s="5"/>
      <c r="AD15173" s="5"/>
      <c r="AE15173" s="5"/>
      <c r="AF15173" s="5"/>
      <c r="AG15173" s="5"/>
      <c r="AH15173" s="5"/>
      <c r="AI15173" s="5"/>
      <c r="AJ15173" s="5"/>
    </row>
    <row r="15174" spans="11:36">
      <c r="K15174" s="5"/>
      <c r="L15174" s="5"/>
      <c r="M15174" s="5"/>
      <c r="N15174" s="5"/>
      <c r="O15174" s="5"/>
      <c r="P15174" s="5"/>
      <c r="Q15174" s="5"/>
      <c r="R15174" s="5"/>
      <c r="S15174" s="5"/>
      <c r="T15174" s="5"/>
      <c r="U15174" s="5"/>
      <c r="V15174" s="5"/>
      <c r="W15174" s="5"/>
      <c r="X15174" s="5"/>
      <c r="Y15174" s="5"/>
      <c r="Z15174" s="5"/>
      <c r="AA15174" s="5"/>
      <c r="AB15174" s="5"/>
      <c r="AC15174" s="5"/>
      <c r="AD15174" s="5"/>
      <c r="AE15174" s="5"/>
      <c r="AF15174" s="5"/>
      <c r="AG15174" s="5"/>
      <c r="AH15174" s="5"/>
      <c r="AI15174" s="5"/>
      <c r="AJ15174" s="5"/>
    </row>
    <row r="15175" spans="11:36">
      <c r="K15175" s="5"/>
      <c r="L15175" s="5"/>
      <c r="M15175" s="5"/>
      <c r="N15175" s="5"/>
      <c r="O15175" s="5"/>
      <c r="P15175" s="5"/>
      <c r="Q15175" s="5"/>
      <c r="R15175" s="5"/>
      <c r="S15175" s="5"/>
      <c r="T15175" s="5"/>
      <c r="U15175" s="5"/>
      <c r="V15175" s="5"/>
      <c r="W15175" s="5"/>
      <c r="X15175" s="5"/>
      <c r="Y15175" s="5"/>
      <c r="Z15175" s="5"/>
      <c r="AA15175" s="5"/>
      <c r="AB15175" s="5"/>
      <c r="AC15175" s="5"/>
      <c r="AD15175" s="5"/>
      <c r="AE15175" s="5"/>
      <c r="AF15175" s="5"/>
      <c r="AG15175" s="5"/>
      <c r="AH15175" s="5"/>
      <c r="AI15175" s="5"/>
      <c r="AJ15175" s="5"/>
    </row>
    <row r="15176" spans="11:36">
      <c r="K15176" s="5"/>
      <c r="L15176" s="5"/>
      <c r="M15176" s="5"/>
      <c r="N15176" s="5"/>
      <c r="O15176" s="5"/>
      <c r="P15176" s="5"/>
      <c r="Q15176" s="5"/>
      <c r="R15176" s="5"/>
      <c r="S15176" s="5"/>
      <c r="T15176" s="5"/>
      <c r="U15176" s="5"/>
      <c r="V15176" s="5"/>
      <c r="W15176" s="5"/>
      <c r="X15176" s="5"/>
      <c r="Y15176" s="5"/>
      <c r="Z15176" s="5"/>
      <c r="AA15176" s="5"/>
      <c r="AB15176" s="5"/>
      <c r="AC15176" s="5"/>
      <c r="AD15176" s="5"/>
      <c r="AE15176" s="5"/>
      <c r="AF15176" s="5"/>
      <c r="AG15176" s="5"/>
      <c r="AH15176" s="5"/>
      <c r="AI15176" s="5"/>
      <c r="AJ15176" s="5"/>
    </row>
    <row r="15177" spans="11:36">
      <c r="K15177" s="5"/>
      <c r="L15177" s="5"/>
      <c r="M15177" s="5"/>
      <c r="N15177" s="5"/>
      <c r="O15177" s="5"/>
      <c r="P15177" s="5"/>
      <c r="Q15177" s="5"/>
      <c r="R15177" s="5"/>
      <c r="S15177" s="5"/>
      <c r="T15177" s="5"/>
      <c r="U15177" s="5"/>
      <c r="V15177" s="5"/>
      <c r="W15177" s="5"/>
      <c r="X15177" s="5"/>
      <c r="Y15177" s="5"/>
      <c r="Z15177" s="5"/>
      <c r="AA15177" s="5"/>
      <c r="AB15177" s="5"/>
      <c r="AC15177" s="5"/>
      <c r="AD15177" s="5"/>
      <c r="AE15177" s="5"/>
      <c r="AF15177" s="5"/>
      <c r="AG15177" s="5"/>
      <c r="AH15177" s="5"/>
      <c r="AI15177" s="5"/>
      <c r="AJ15177" s="5"/>
    </row>
    <row r="15178" spans="11:36">
      <c r="K15178" s="5"/>
      <c r="L15178" s="5"/>
      <c r="M15178" s="5"/>
      <c r="N15178" s="5"/>
      <c r="O15178" s="5"/>
      <c r="P15178" s="5"/>
      <c r="Q15178" s="5"/>
      <c r="R15178" s="5"/>
      <c r="S15178" s="5"/>
      <c r="T15178" s="5"/>
      <c r="U15178" s="5"/>
      <c r="V15178" s="5"/>
      <c r="W15178" s="5"/>
      <c r="X15178" s="5"/>
      <c r="Y15178" s="5"/>
      <c r="Z15178" s="5"/>
      <c r="AA15178" s="5"/>
      <c r="AB15178" s="5"/>
      <c r="AC15178" s="5"/>
      <c r="AD15178" s="5"/>
      <c r="AE15178" s="5"/>
      <c r="AF15178" s="5"/>
      <c r="AG15178" s="5"/>
      <c r="AH15178" s="5"/>
      <c r="AI15178" s="5"/>
      <c r="AJ15178" s="5"/>
    </row>
    <row r="15179" spans="11:36">
      <c r="K15179" s="5"/>
      <c r="L15179" s="5"/>
      <c r="M15179" s="5"/>
      <c r="N15179" s="5"/>
      <c r="O15179" s="5"/>
      <c r="P15179" s="5"/>
      <c r="Q15179" s="5"/>
      <c r="R15179" s="5"/>
      <c r="S15179" s="5"/>
      <c r="T15179" s="5"/>
      <c r="U15179" s="5"/>
      <c r="V15179" s="5"/>
      <c r="W15179" s="5"/>
      <c r="X15179" s="5"/>
      <c r="Y15179" s="5"/>
      <c r="Z15179" s="5"/>
      <c r="AA15179" s="5"/>
      <c r="AB15179" s="5"/>
      <c r="AC15179" s="5"/>
      <c r="AD15179" s="5"/>
      <c r="AE15179" s="5"/>
      <c r="AF15179" s="5"/>
      <c r="AG15179" s="5"/>
      <c r="AH15179" s="5"/>
      <c r="AI15179" s="5"/>
      <c r="AJ15179" s="5"/>
    </row>
    <row r="15180" spans="11:36">
      <c r="K15180" s="5"/>
      <c r="L15180" s="5"/>
      <c r="M15180" s="5"/>
      <c r="N15180" s="5"/>
      <c r="O15180" s="5"/>
      <c r="P15180" s="5"/>
      <c r="Q15180" s="5"/>
      <c r="R15180" s="5"/>
      <c r="S15180" s="5"/>
      <c r="T15180" s="5"/>
      <c r="U15180" s="5"/>
      <c r="V15180" s="5"/>
      <c r="W15180" s="5"/>
      <c r="X15180" s="5"/>
      <c r="Y15180" s="5"/>
      <c r="Z15180" s="5"/>
      <c r="AA15180" s="5"/>
      <c r="AB15180" s="5"/>
      <c r="AC15180" s="5"/>
      <c r="AD15180" s="5"/>
      <c r="AE15180" s="5"/>
      <c r="AF15180" s="5"/>
      <c r="AG15180" s="5"/>
      <c r="AH15180" s="5"/>
      <c r="AI15180" s="5"/>
      <c r="AJ15180" s="5"/>
    </row>
    <row r="15181" spans="11:36">
      <c r="K15181" s="5"/>
      <c r="L15181" s="5"/>
      <c r="M15181" s="5"/>
      <c r="N15181" s="5"/>
      <c r="O15181" s="5"/>
      <c r="P15181" s="5"/>
      <c r="Q15181" s="5"/>
      <c r="R15181" s="5"/>
      <c r="S15181" s="5"/>
      <c r="T15181" s="5"/>
      <c r="U15181" s="5"/>
      <c r="V15181" s="5"/>
      <c r="W15181" s="5"/>
      <c r="X15181" s="5"/>
      <c r="Y15181" s="5"/>
      <c r="Z15181" s="5"/>
      <c r="AA15181" s="5"/>
      <c r="AB15181" s="5"/>
      <c r="AC15181" s="5"/>
      <c r="AD15181" s="5"/>
      <c r="AE15181" s="5"/>
      <c r="AF15181" s="5"/>
      <c r="AG15181" s="5"/>
      <c r="AH15181" s="5"/>
      <c r="AI15181" s="5"/>
      <c r="AJ15181" s="5"/>
    </row>
    <row r="15182" spans="11:36">
      <c r="K15182" s="5"/>
      <c r="L15182" s="5"/>
      <c r="M15182" s="5"/>
      <c r="N15182" s="5"/>
      <c r="O15182" s="5"/>
      <c r="P15182" s="5"/>
      <c r="Q15182" s="5"/>
      <c r="R15182" s="5"/>
      <c r="S15182" s="5"/>
      <c r="T15182" s="5"/>
      <c r="U15182" s="5"/>
      <c r="V15182" s="5"/>
      <c r="W15182" s="5"/>
      <c r="X15182" s="5"/>
      <c r="Y15182" s="5"/>
      <c r="Z15182" s="5"/>
      <c r="AA15182" s="5"/>
      <c r="AB15182" s="5"/>
      <c r="AC15182" s="5"/>
      <c r="AD15182" s="5"/>
      <c r="AE15182" s="5"/>
      <c r="AF15182" s="5"/>
      <c r="AG15182" s="5"/>
      <c r="AH15182" s="5"/>
      <c r="AI15182" s="5"/>
      <c r="AJ15182" s="5"/>
    </row>
    <row r="15183" spans="11:36">
      <c r="K15183" s="5"/>
      <c r="L15183" s="5"/>
      <c r="M15183" s="5"/>
      <c r="N15183" s="5"/>
      <c r="O15183" s="5"/>
      <c r="P15183" s="5"/>
      <c r="Q15183" s="5"/>
      <c r="R15183" s="5"/>
      <c r="S15183" s="5"/>
      <c r="T15183" s="5"/>
      <c r="U15183" s="5"/>
      <c r="V15183" s="5"/>
      <c r="W15183" s="5"/>
      <c r="X15183" s="5"/>
      <c r="Y15183" s="5"/>
      <c r="Z15183" s="5"/>
      <c r="AA15183" s="5"/>
      <c r="AB15183" s="5"/>
      <c r="AC15183" s="5"/>
      <c r="AD15183" s="5"/>
      <c r="AE15183" s="5"/>
      <c r="AF15183" s="5"/>
      <c r="AG15183" s="5"/>
      <c r="AH15183" s="5"/>
      <c r="AI15183" s="5"/>
      <c r="AJ15183" s="5"/>
    </row>
    <row r="15184" spans="11:36">
      <c r="K15184" s="5"/>
      <c r="L15184" s="5"/>
      <c r="M15184" s="5"/>
      <c r="N15184" s="5"/>
      <c r="O15184" s="5"/>
      <c r="P15184" s="5"/>
      <c r="Q15184" s="5"/>
      <c r="R15184" s="5"/>
      <c r="S15184" s="5"/>
      <c r="T15184" s="5"/>
      <c r="U15184" s="5"/>
      <c r="V15184" s="5"/>
      <c r="W15184" s="5"/>
      <c r="X15184" s="5"/>
      <c r="Y15184" s="5"/>
      <c r="Z15184" s="5"/>
      <c r="AA15184" s="5"/>
      <c r="AB15184" s="5"/>
      <c r="AC15184" s="5"/>
      <c r="AD15184" s="5"/>
      <c r="AE15184" s="5"/>
      <c r="AF15184" s="5"/>
      <c r="AG15184" s="5"/>
      <c r="AH15184" s="5"/>
      <c r="AI15184" s="5"/>
      <c r="AJ15184" s="5"/>
    </row>
    <row r="15185" spans="11:36">
      <c r="K15185" s="5"/>
      <c r="L15185" s="5"/>
      <c r="M15185" s="5"/>
      <c r="N15185" s="5"/>
      <c r="O15185" s="5"/>
      <c r="P15185" s="5"/>
      <c r="Q15185" s="5"/>
      <c r="R15185" s="5"/>
      <c r="S15185" s="5"/>
      <c r="T15185" s="5"/>
      <c r="U15185" s="5"/>
      <c r="V15185" s="5"/>
      <c r="W15185" s="5"/>
      <c r="X15185" s="5"/>
      <c r="Y15185" s="5"/>
      <c r="Z15185" s="5"/>
      <c r="AA15185" s="5"/>
      <c r="AB15185" s="5"/>
      <c r="AC15185" s="5"/>
      <c r="AD15185" s="5"/>
      <c r="AE15185" s="5"/>
      <c r="AF15185" s="5"/>
      <c r="AG15185" s="5"/>
      <c r="AH15185" s="5"/>
      <c r="AI15185" s="5"/>
      <c r="AJ15185" s="5"/>
    </row>
    <row r="15186" spans="11:36">
      <c r="K15186" s="5"/>
      <c r="L15186" s="5"/>
      <c r="M15186" s="5"/>
      <c r="N15186" s="5"/>
      <c r="O15186" s="5"/>
      <c r="P15186" s="5"/>
      <c r="Q15186" s="5"/>
      <c r="R15186" s="5"/>
      <c r="S15186" s="5"/>
      <c r="T15186" s="5"/>
      <c r="U15186" s="5"/>
      <c r="V15186" s="5"/>
      <c r="W15186" s="5"/>
      <c r="X15186" s="5"/>
      <c r="Y15186" s="5"/>
      <c r="Z15186" s="5"/>
      <c r="AA15186" s="5"/>
      <c r="AB15186" s="5"/>
      <c r="AC15186" s="5"/>
      <c r="AD15186" s="5"/>
      <c r="AE15186" s="5"/>
      <c r="AF15186" s="5"/>
      <c r="AG15186" s="5"/>
      <c r="AH15186" s="5"/>
      <c r="AI15186" s="5"/>
      <c r="AJ15186" s="5"/>
    </row>
    <row r="15187" spans="11:36">
      <c r="K15187" s="5"/>
      <c r="L15187" s="5"/>
      <c r="M15187" s="5"/>
      <c r="N15187" s="5"/>
      <c r="O15187" s="5"/>
      <c r="P15187" s="5"/>
      <c r="Q15187" s="5"/>
      <c r="R15187" s="5"/>
      <c r="S15187" s="5"/>
      <c r="T15187" s="5"/>
      <c r="U15187" s="5"/>
      <c r="V15187" s="5"/>
      <c r="W15187" s="5"/>
      <c r="X15187" s="5"/>
      <c r="Y15187" s="5"/>
      <c r="Z15187" s="5"/>
      <c r="AA15187" s="5"/>
      <c r="AB15187" s="5"/>
      <c r="AC15187" s="5"/>
      <c r="AD15187" s="5"/>
      <c r="AE15187" s="5"/>
      <c r="AF15187" s="5"/>
      <c r="AG15187" s="5"/>
      <c r="AH15187" s="5"/>
      <c r="AI15187" s="5"/>
      <c r="AJ15187" s="5"/>
    </row>
    <row r="15188" spans="11:36">
      <c r="K15188" s="5"/>
      <c r="L15188" s="5"/>
      <c r="M15188" s="5"/>
      <c r="N15188" s="5"/>
      <c r="O15188" s="5"/>
      <c r="P15188" s="5"/>
      <c r="Q15188" s="5"/>
      <c r="R15188" s="5"/>
      <c r="S15188" s="5"/>
      <c r="T15188" s="5"/>
      <c r="U15188" s="5"/>
      <c r="V15188" s="5"/>
      <c r="W15188" s="5"/>
      <c r="X15188" s="5"/>
      <c r="Y15188" s="5"/>
      <c r="Z15188" s="5"/>
      <c r="AA15188" s="5"/>
      <c r="AB15188" s="5"/>
      <c r="AC15188" s="5"/>
      <c r="AD15188" s="5"/>
      <c r="AE15188" s="5"/>
      <c r="AF15188" s="5"/>
      <c r="AG15188" s="5"/>
      <c r="AH15188" s="5"/>
      <c r="AI15188" s="5"/>
      <c r="AJ15188" s="5"/>
    </row>
    <row r="15189" spans="11:36">
      <c r="K15189" s="5"/>
      <c r="L15189" s="5"/>
      <c r="M15189" s="5"/>
      <c r="N15189" s="5"/>
      <c r="O15189" s="5"/>
      <c r="P15189" s="5"/>
      <c r="Q15189" s="5"/>
      <c r="R15189" s="5"/>
      <c r="S15189" s="5"/>
      <c r="T15189" s="5"/>
      <c r="U15189" s="5"/>
      <c r="V15189" s="5"/>
      <c r="W15189" s="5"/>
      <c r="X15189" s="5"/>
      <c r="Y15189" s="5"/>
      <c r="Z15189" s="5"/>
      <c r="AA15189" s="5"/>
      <c r="AB15189" s="5"/>
      <c r="AC15189" s="5"/>
      <c r="AD15189" s="5"/>
      <c r="AE15189" s="5"/>
      <c r="AF15189" s="5"/>
      <c r="AG15189" s="5"/>
      <c r="AH15189" s="5"/>
      <c r="AI15189" s="5"/>
      <c r="AJ15189" s="5"/>
    </row>
    <row r="15190" spans="11:36">
      <c r="K15190" s="5"/>
      <c r="L15190" s="5"/>
      <c r="M15190" s="5"/>
      <c r="N15190" s="5"/>
      <c r="O15190" s="5"/>
      <c r="P15190" s="5"/>
      <c r="Q15190" s="5"/>
      <c r="R15190" s="5"/>
      <c r="S15190" s="5"/>
      <c r="T15190" s="5"/>
      <c r="U15190" s="5"/>
      <c r="V15190" s="5"/>
      <c r="W15190" s="5"/>
      <c r="X15190" s="5"/>
      <c r="Y15190" s="5"/>
      <c r="Z15190" s="5"/>
      <c r="AA15190" s="5"/>
      <c r="AB15190" s="5"/>
      <c r="AC15190" s="5"/>
      <c r="AD15190" s="5"/>
      <c r="AE15190" s="5"/>
      <c r="AF15190" s="5"/>
      <c r="AG15190" s="5"/>
      <c r="AH15190" s="5"/>
      <c r="AI15190" s="5"/>
      <c r="AJ15190" s="5"/>
    </row>
    <row r="15191" spans="11:36">
      <c r="K15191" s="5"/>
      <c r="L15191" s="5"/>
      <c r="M15191" s="5"/>
      <c r="N15191" s="5"/>
      <c r="O15191" s="5"/>
      <c r="P15191" s="5"/>
      <c r="Q15191" s="5"/>
      <c r="R15191" s="5"/>
      <c r="S15191" s="5"/>
      <c r="T15191" s="5"/>
      <c r="U15191" s="5"/>
      <c r="V15191" s="5"/>
      <c r="W15191" s="5"/>
      <c r="X15191" s="5"/>
      <c r="Y15191" s="5"/>
      <c r="Z15191" s="5"/>
      <c r="AA15191" s="5"/>
      <c r="AB15191" s="5"/>
      <c r="AC15191" s="5"/>
      <c r="AD15191" s="5"/>
      <c r="AE15191" s="5"/>
      <c r="AF15191" s="5"/>
      <c r="AG15191" s="5"/>
      <c r="AH15191" s="5"/>
      <c r="AI15191" s="5"/>
      <c r="AJ15191" s="5"/>
    </row>
    <row r="15192" spans="11:36">
      <c r="K15192" s="5"/>
      <c r="L15192" s="5"/>
      <c r="M15192" s="5"/>
      <c r="N15192" s="5"/>
      <c r="O15192" s="5"/>
      <c r="P15192" s="5"/>
      <c r="Q15192" s="5"/>
      <c r="R15192" s="5"/>
      <c r="S15192" s="5"/>
      <c r="T15192" s="5"/>
      <c r="U15192" s="5"/>
      <c r="V15192" s="5"/>
      <c r="W15192" s="5"/>
      <c r="X15192" s="5"/>
      <c r="Y15192" s="5"/>
      <c r="Z15192" s="5"/>
      <c r="AA15192" s="5"/>
      <c r="AB15192" s="5"/>
      <c r="AC15192" s="5"/>
      <c r="AD15192" s="5"/>
      <c r="AE15192" s="5"/>
      <c r="AF15192" s="5"/>
      <c r="AG15192" s="5"/>
      <c r="AH15192" s="5"/>
      <c r="AI15192" s="5"/>
      <c r="AJ15192" s="5"/>
    </row>
    <row r="15193" spans="11:36">
      <c r="K15193" s="5"/>
      <c r="L15193" s="5"/>
      <c r="M15193" s="5"/>
      <c r="N15193" s="5"/>
      <c r="O15193" s="5"/>
      <c r="P15193" s="5"/>
      <c r="Q15193" s="5"/>
      <c r="R15193" s="5"/>
      <c r="S15193" s="5"/>
      <c r="T15193" s="5"/>
      <c r="U15193" s="5"/>
      <c r="V15193" s="5"/>
      <c r="W15193" s="5"/>
      <c r="X15193" s="5"/>
      <c r="Y15193" s="5"/>
      <c r="Z15193" s="5"/>
      <c r="AA15193" s="5"/>
      <c r="AB15193" s="5"/>
      <c r="AC15193" s="5"/>
      <c r="AD15193" s="5"/>
      <c r="AE15193" s="5"/>
      <c r="AF15193" s="5"/>
      <c r="AG15193" s="5"/>
      <c r="AH15193" s="5"/>
      <c r="AI15193" s="5"/>
      <c r="AJ15193" s="5"/>
    </row>
    <row r="15194" spans="11:36">
      <c r="K15194" s="5"/>
      <c r="L15194" s="5"/>
      <c r="M15194" s="5"/>
      <c r="N15194" s="5"/>
      <c r="O15194" s="5"/>
      <c r="P15194" s="5"/>
      <c r="Q15194" s="5"/>
      <c r="R15194" s="5"/>
      <c r="S15194" s="5"/>
      <c r="T15194" s="5"/>
      <c r="U15194" s="5"/>
      <c r="V15194" s="5"/>
      <c r="W15194" s="5"/>
      <c r="X15194" s="5"/>
      <c r="Y15194" s="5"/>
      <c r="Z15194" s="5"/>
      <c r="AA15194" s="5"/>
      <c r="AB15194" s="5"/>
      <c r="AC15194" s="5"/>
      <c r="AD15194" s="5"/>
      <c r="AE15194" s="5"/>
      <c r="AF15194" s="5"/>
      <c r="AG15194" s="5"/>
      <c r="AH15194" s="5"/>
      <c r="AI15194" s="5"/>
      <c r="AJ15194" s="5"/>
    </row>
    <row r="15195" spans="11:36">
      <c r="K15195" s="5"/>
      <c r="L15195" s="5"/>
      <c r="M15195" s="5"/>
      <c r="N15195" s="5"/>
      <c r="O15195" s="5"/>
      <c r="P15195" s="5"/>
      <c r="Q15195" s="5"/>
      <c r="R15195" s="5"/>
      <c r="S15195" s="5"/>
      <c r="T15195" s="5"/>
      <c r="U15195" s="5"/>
      <c r="V15195" s="5"/>
      <c r="W15195" s="5"/>
      <c r="X15195" s="5"/>
      <c r="Y15195" s="5"/>
      <c r="Z15195" s="5"/>
      <c r="AA15195" s="5"/>
      <c r="AB15195" s="5"/>
      <c r="AC15195" s="5"/>
      <c r="AD15195" s="5"/>
      <c r="AE15195" s="5"/>
      <c r="AF15195" s="5"/>
      <c r="AG15195" s="5"/>
      <c r="AH15195" s="5"/>
      <c r="AI15195" s="5"/>
      <c r="AJ15195" s="5"/>
    </row>
    <row r="15196" spans="11:36">
      <c r="K15196" s="5"/>
      <c r="L15196" s="5"/>
      <c r="M15196" s="5"/>
      <c r="N15196" s="5"/>
      <c r="O15196" s="5"/>
      <c r="P15196" s="5"/>
      <c r="Q15196" s="5"/>
      <c r="R15196" s="5"/>
      <c r="S15196" s="5"/>
      <c r="T15196" s="5"/>
      <c r="U15196" s="5"/>
      <c r="V15196" s="5"/>
      <c r="W15196" s="5"/>
      <c r="X15196" s="5"/>
      <c r="Y15196" s="5"/>
      <c r="Z15196" s="5"/>
      <c r="AA15196" s="5"/>
      <c r="AB15196" s="5"/>
      <c r="AC15196" s="5"/>
      <c r="AD15196" s="5"/>
      <c r="AE15196" s="5"/>
      <c r="AF15196" s="5"/>
      <c r="AG15196" s="5"/>
      <c r="AH15196" s="5"/>
      <c r="AI15196" s="5"/>
      <c r="AJ15196" s="5"/>
    </row>
    <row r="15197" spans="11:36">
      <c r="K15197" s="5"/>
      <c r="L15197" s="5"/>
      <c r="M15197" s="5"/>
      <c r="N15197" s="5"/>
      <c r="O15197" s="5"/>
      <c r="P15197" s="5"/>
      <c r="Q15197" s="5"/>
      <c r="R15197" s="5"/>
      <c r="S15197" s="5"/>
      <c r="T15197" s="5"/>
      <c r="U15197" s="5"/>
      <c r="V15197" s="5"/>
      <c r="W15197" s="5"/>
      <c r="X15197" s="5"/>
      <c r="Y15197" s="5"/>
      <c r="Z15197" s="5"/>
      <c r="AA15197" s="5"/>
      <c r="AB15197" s="5"/>
      <c r="AC15197" s="5"/>
      <c r="AD15197" s="5"/>
      <c r="AE15197" s="5"/>
      <c r="AF15197" s="5"/>
      <c r="AG15197" s="5"/>
      <c r="AH15197" s="5"/>
      <c r="AI15197" s="5"/>
      <c r="AJ15197" s="5"/>
    </row>
    <row r="15198" spans="11:36">
      <c r="K15198" s="5"/>
      <c r="L15198" s="5"/>
      <c r="M15198" s="5"/>
      <c r="N15198" s="5"/>
      <c r="O15198" s="5"/>
      <c r="P15198" s="5"/>
      <c r="Q15198" s="5"/>
      <c r="R15198" s="5"/>
      <c r="S15198" s="5"/>
      <c r="T15198" s="5"/>
      <c r="U15198" s="5"/>
      <c r="V15198" s="5"/>
      <c r="W15198" s="5"/>
      <c r="X15198" s="5"/>
      <c r="Y15198" s="5"/>
      <c r="Z15198" s="5"/>
      <c r="AA15198" s="5"/>
      <c r="AB15198" s="5"/>
      <c r="AC15198" s="5"/>
      <c r="AD15198" s="5"/>
      <c r="AE15198" s="5"/>
      <c r="AF15198" s="5"/>
      <c r="AG15198" s="5"/>
      <c r="AH15198" s="5"/>
      <c r="AI15198" s="5"/>
      <c r="AJ15198" s="5"/>
    </row>
    <row r="15199" spans="11:36">
      <c r="K15199" s="5"/>
      <c r="L15199" s="5"/>
      <c r="M15199" s="5"/>
      <c r="N15199" s="5"/>
      <c r="O15199" s="5"/>
      <c r="P15199" s="5"/>
      <c r="Q15199" s="5"/>
      <c r="R15199" s="5"/>
      <c r="S15199" s="5"/>
      <c r="T15199" s="5"/>
      <c r="U15199" s="5"/>
      <c r="V15199" s="5"/>
      <c r="W15199" s="5"/>
      <c r="X15199" s="5"/>
      <c r="Y15199" s="5"/>
      <c r="Z15199" s="5"/>
      <c r="AA15199" s="5"/>
      <c r="AB15199" s="5"/>
      <c r="AC15199" s="5"/>
      <c r="AD15199" s="5"/>
      <c r="AE15199" s="5"/>
      <c r="AF15199" s="5"/>
      <c r="AG15199" s="5"/>
      <c r="AH15199" s="5"/>
      <c r="AI15199" s="5"/>
      <c r="AJ15199" s="5"/>
    </row>
    <row r="15200" spans="11:36">
      <c r="K15200" s="5"/>
      <c r="L15200" s="5"/>
      <c r="M15200" s="5"/>
      <c r="N15200" s="5"/>
      <c r="O15200" s="5"/>
      <c r="P15200" s="5"/>
      <c r="Q15200" s="5"/>
      <c r="R15200" s="5"/>
      <c r="S15200" s="5"/>
      <c r="T15200" s="5"/>
      <c r="U15200" s="5"/>
      <c r="V15200" s="5"/>
      <c r="W15200" s="5"/>
      <c r="X15200" s="5"/>
      <c r="Y15200" s="5"/>
      <c r="Z15200" s="5"/>
      <c r="AA15200" s="5"/>
      <c r="AB15200" s="5"/>
      <c r="AC15200" s="5"/>
      <c r="AD15200" s="5"/>
      <c r="AE15200" s="5"/>
      <c r="AF15200" s="5"/>
      <c r="AG15200" s="5"/>
      <c r="AH15200" s="5"/>
      <c r="AI15200" s="5"/>
      <c r="AJ15200" s="5"/>
    </row>
    <row r="15201" spans="11:36">
      <c r="K15201" s="5"/>
      <c r="L15201" s="5"/>
      <c r="M15201" s="5"/>
      <c r="N15201" s="5"/>
      <c r="O15201" s="5"/>
      <c r="P15201" s="5"/>
      <c r="Q15201" s="5"/>
      <c r="R15201" s="5"/>
      <c r="S15201" s="5"/>
      <c r="T15201" s="5"/>
      <c r="U15201" s="5"/>
      <c r="V15201" s="5"/>
      <c r="W15201" s="5"/>
      <c r="X15201" s="5"/>
      <c r="Y15201" s="5"/>
      <c r="Z15201" s="5"/>
      <c r="AA15201" s="5"/>
      <c r="AB15201" s="5"/>
      <c r="AC15201" s="5"/>
      <c r="AD15201" s="5"/>
      <c r="AE15201" s="5"/>
      <c r="AF15201" s="5"/>
      <c r="AG15201" s="5"/>
      <c r="AH15201" s="5"/>
      <c r="AI15201" s="5"/>
      <c r="AJ15201" s="5"/>
    </row>
    <row r="15202" spans="11:36">
      <c r="K15202" s="5"/>
      <c r="L15202" s="5"/>
      <c r="M15202" s="5"/>
      <c r="N15202" s="5"/>
      <c r="O15202" s="5"/>
      <c r="P15202" s="5"/>
      <c r="Q15202" s="5"/>
      <c r="R15202" s="5"/>
      <c r="S15202" s="5"/>
      <c r="T15202" s="5"/>
      <c r="U15202" s="5"/>
      <c r="V15202" s="5"/>
      <c r="W15202" s="5"/>
      <c r="X15202" s="5"/>
      <c r="Y15202" s="5"/>
      <c r="Z15202" s="5"/>
      <c r="AA15202" s="5"/>
      <c r="AB15202" s="5"/>
      <c r="AC15202" s="5"/>
      <c r="AD15202" s="5"/>
      <c r="AE15202" s="5"/>
      <c r="AF15202" s="5"/>
      <c r="AG15202" s="5"/>
      <c r="AH15202" s="5"/>
      <c r="AI15202" s="5"/>
      <c r="AJ15202" s="5"/>
    </row>
    <row r="15203" spans="11:36">
      <c r="K15203" s="5"/>
      <c r="L15203" s="5"/>
      <c r="M15203" s="5"/>
      <c r="N15203" s="5"/>
      <c r="O15203" s="5"/>
      <c r="P15203" s="5"/>
      <c r="Q15203" s="5"/>
      <c r="R15203" s="5"/>
      <c r="S15203" s="5"/>
      <c r="T15203" s="5"/>
      <c r="U15203" s="5"/>
      <c r="V15203" s="5"/>
      <c r="W15203" s="5"/>
      <c r="X15203" s="5"/>
      <c r="Y15203" s="5"/>
      <c r="Z15203" s="5"/>
      <c r="AA15203" s="5"/>
      <c r="AB15203" s="5"/>
      <c r="AC15203" s="5"/>
      <c r="AD15203" s="5"/>
      <c r="AE15203" s="5"/>
      <c r="AF15203" s="5"/>
      <c r="AG15203" s="5"/>
      <c r="AH15203" s="5"/>
      <c r="AI15203" s="5"/>
      <c r="AJ15203" s="5"/>
    </row>
    <row r="15204" spans="11:36">
      <c r="K15204" s="5"/>
      <c r="L15204" s="5"/>
      <c r="M15204" s="5"/>
      <c r="N15204" s="5"/>
      <c r="O15204" s="5"/>
      <c r="P15204" s="5"/>
      <c r="Q15204" s="5"/>
      <c r="R15204" s="5"/>
      <c r="S15204" s="5"/>
      <c r="T15204" s="5"/>
      <c r="U15204" s="5"/>
      <c r="V15204" s="5"/>
      <c r="W15204" s="5"/>
      <c r="X15204" s="5"/>
      <c r="Y15204" s="5"/>
      <c r="Z15204" s="5"/>
      <c r="AA15204" s="5"/>
      <c r="AB15204" s="5"/>
      <c r="AC15204" s="5"/>
      <c r="AD15204" s="5"/>
      <c r="AE15204" s="5"/>
      <c r="AF15204" s="5"/>
      <c r="AG15204" s="5"/>
      <c r="AH15204" s="5"/>
      <c r="AI15204" s="5"/>
      <c r="AJ15204" s="5"/>
    </row>
    <row r="15205" spans="11:36">
      <c r="K15205" s="5"/>
      <c r="L15205" s="5"/>
      <c r="M15205" s="5"/>
      <c r="N15205" s="5"/>
      <c r="O15205" s="5"/>
      <c r="P15205" s="5"/>
      <c r="Q15205" s="5"/>
      <c r="R15205" s="5"/>
      <c r="S15205" s="5"/>
      <c r="T15205" s="5"/>
      <c r="U15205" s="5"/>
      <c r="V15205" s="5"/>
      <c r="W15205" s="5"/>
      <c r="X15205" s="5"/>
      <c r="Y15205" s="5"/>
      <c r="Z15205" s="5"/>
      <c r="AA15205" s="5"/>
      <c r="AB15205" s="5"/>
      <c r="AC15205" s="5"/>
      <c r="AD15205" s="5"/>
      <c r="AE15205" s="5"/>
      <c r="AF15205" s="5"/>
      <c r="AG15205" s="5"/>
      <c r="AH15205" s="5"/>
      <c r="AI15205" s="5"/>
      <c r="AJ15205" s="5"/>
    </row>
    <row r="15206" spans="11:36">
      <c r="K15206" s="5"/>
      <c r="L15206" s="5"/>
      <c r="M15206" s="5"/>
      <c r="N15206" s="5"/>
      <c r="O15206" s="5"/>
      <c r="P15206" s="5"/>
      <c r="Q15206" s="5"/>
      <c r="R15206" s="5"/>
      <c r="S15206" s="5"/>
      <c r="T15206" s="5"/>
      <c r="U15206" s="5"/>
      <c r="V15206" s="5"/>
      <c r="W15206" s="5"/>
      <c r="X15206" s="5"/>
      <c r="Y15206" s="5"/>
      <c r="Z15206" s="5"/>
      <c r="AA15206" s="5"/>
      <c r="AB15206" s="5"/>
      <c r="AC15206" s="5"/>
      <c r="AD15206" s="5"/>
      <c r="AE15206" s="5"/>
      <c r="AF15206" s="5"/>
      <c r="AG15206" s="5"/>
      <c r="AH15206" s="5"/>
      <c r="AI15206" s="5"/>
      <c r="AJ15206" s="5"/>
    </row>
    <row r="15207" spans="11:36">
      <c r="K15207" s="5"/>
      <c r="L15207" s="5"/>
      <c r="M15207" s="5"/>
      <c r="N15207" s="5"/>
      <c r="O15207" s="5"/>
      <c r="P15207" s="5"/>
      <c r="Q15207" s="5"/>
      <c r="R15207" s="5"/>
      <c r="S15207" s="5"/>
      <c r="T15207" s="5"/>
      <c r="U15207" s="5"/>
      <c r="V15207" s="5"/>
      <c r="W15207" s="5"/>
      <c r="X15207" s="5"/>
      <c r="Y15207" s="5"/>
      <c r="Z15207" s="5"/>
      <c r="AA15207" s="5"/>
      <c r="AB15207" s="5"/>
      <c r="AC15207" s="5"/>
      <c r="AD15207" s="5"/>
      <c r="AE15207" s="5"/>
      <c r="AF15207" s="5"/>
      <c r="AG15207" s="5"/>
      <c r="AH15207" s="5"/>
      <c r="AI15207" s="5"/>
      <c r="AJ15207" s="5"/>
    </row>
    <row r="15208" spans="11:36">
      <c r="K15208" s="5"/>
      <c r="L15208" s="5"/>
      <c r="M15208" s="5"/>
      <c r="N15208" s="5"/>
      <c r="O15208" s="5"/>
      <c r="P15208" s="5"/>
      <c r="Q15208" s="5"/>
      <c r="R15208" s="5"/>
      <c r="S15208" s="5"/>
      <c r="T15208" s="5"/>
      <c r="U15208" s="5"/>
      <c r="V15208" s="5"/>
      <c r="W15208" s="5"/>
      <c r="X15208" s="5"/>
      <c r="Y15208" s="5"/>
      <c r="Z15208" s="5"/>
      <c r="AA15208" s="5"/>
      <c r="AB15208" s="5"/>
      <c r="AC15208" s="5"/>
      <c r="AD15208" s="5"/>
      <c r="AE15208" s="5"/>
      <c r="AF15208" s="5"/>
      <c r="AG15208" s="5"/>
      <c r="AH15208" s="5"/>
      <c r="AI15208" s="5"/>
      <c r="AJ15208" s="5"/>
    </row>
    <row r="15209" spans="11:36">
      <c r="K15209" s="5"/>
      <c r="L15209" s="5"/>
      <c r="M15209" s="5"/>
      <c r="N15209" s="5"/>
      <c r="O15209" s="5"/>
      <c r="P15209" s="5"/>
      <c r="Q15209" s="5"/>
      <c r="R15209" s="5"/>
      <c r="S15209" s="5"/>
      <c r="T15209" s="5"/>
      <c r="U15209" s="5"/>
      <c r="V15209" s="5"/>
      <c r="W15209" s="5"/>
      <c r="X15209" s="5"/>
      <c r="Y15209" s="5"/>
      <c r="Z15209" s="5"/>
      <c r="AA15209" s="5"/>
      <c r="AB15209" s="5"/>
      <c r="AC15209" s="5"/>
      <c r="AD15209" s="5"/>
      <c r="AE15209" s="5"/>
      <c r="AF15209" s="5"/>
      <c r="AG15209" s="5"/>
      <c r="AH15209" s="5"/>
      <c r="AI15209" s="5"/>
      <c r="AJ15209" s="5"/>
    </row>
    <row r="15210" spans="11:36">
      <c r="K15210" s="5"/>
      <c r="L15210" s="5"/>
      <c r="M15210" s="5"/>
      <c r="N15210" s="5"/>
      <c r="O15210" s="5"/>
      <c r="P15210" s="5"/>
      <c r="Q15210" s="5"/>
      <c r="R15210" s="5"/>
      <c r="S15210" s="5"/>
      <c r="T15210" s="5"/>
      <c r="U15210" s="5"/>
      <c r="V15210" s="5"/>
      <c r="W15210" s="5"/>
      <c r="X15210" s="5"/>
      <c r="Y15210" s="5"/>
      <c r="Z15210" s="5"/>
      <c r="AA15210" s="5"/>
      <c r="AB15210" s="5"/>
      <c r="AC15210" s="5"/>
      <c r="AD15210" s="5"/>
      <c r="AE15210" s="5"/>
      <c r="AF15210" s="5"/>
      <c r="AG15210" s="5"/>
      <c r="AH15210" s="5"/>
      <c r="AI15210" s="5"/>
      <c r="AJ15210" s="5"/>
    </row>
    <row r="15211" spans="11:36">
      <c r="K15211" s="5"/>
      <c r="L15211" s="5"/>
      <c r="M15211" s="5"/>
      <c r="N15211" s="5"/>
      <c r="O15211" s="5"/>
      <c r="P15211" s="5"/>
      <c r="Q15211" s="5"/>
      <c r="R15211" s="5"/>
      <c r="S15211" s="5"/>
      <c r="T15211" s="5"/>
      <c r="U15211" s="5"/>
      <c r="V15211" s="5"/>
      <c r="W15211" s="5"/>
      <c r="X15211" s="5"/>
      <c r="Y15211" s="5"/>
      <c r="Z15211" s="5"/>
      <c r="AA15211" s="5"/>
      <c r="AB15211" s="5"/>
      <c r="AC15211" s="5"/>
      <c r="AD15211" s="5"/>
      <c r="AE15211" s="5"/>
      <c r="AF15211" s="5"/>
      <c r="AG15211" s="5"/>
      <c r="AH15211" s="5"/>
      <c r="AI15211" s="5"/>
      <c r="AJ15211" s="5"/>
    </row>
    <row r="15212" spans="11:36">
      <c r="K15212" s="5"/>
      <c r="L15212" s="5"/>
      <c r="M15212" s="5"/>
      <c r="N15212" s="5"/>
      <c r="O15212" s="5"/>
      <c r="P15212" s="5"/>
      <c r="Q15212" s="5"/>
      <c r="R15212" s="5"/>
      <c r="S15212" s="5"/>
      <c r="T15212" s="5"/>
      <c r="U15212" s="5"/>
      <c r="V15212" s="5"/>
      <c r="W15212" s="5"/>
      <c r="X15212" s="5"/>
      <c r="Y15212" s="5"/>
      <c r="Z15212" s="5"/>
      <c r="AA15212" s="5"/>
      <c r="AB15212" s="5"/>
      <c r="AC15212" s="5"/>
      <c r="AD15212" s="5"/>
      <c r="AE15212" s="5"/>
      <c r="AF15212" s="5"/>
      <c r="AG15212" s="5"/>
      <c r="AH15212" s="5"/>
      <c r="AI15212" s="5"/>
      <c r="AJ15212" s="5"/>
    </row>
    <row r="15213" spans="11:36">
      <c r="K15213" s="5"/>
      <c r="L15213" s="5"/>
      <c r="M15213" s="5"/>
      <c r="N15213" s="5"/>
      <c r="O15213" s="5"/>
      <c r="P15213" s="5"/>
      <c r="Q15213" s="5"/>
      <c r="R15213" s="5"/>
      <c r="S15213" s="5"/>
      <c r="T15213" s="5"/>
      <c r="U15213" s="5"/>
      <c r="V15213" s="5"/>
      <c r="W15213" s="5"/>
      <c r="X15213" s="5"/>
      <c r="Y15213" s="5"/>
      <c r="Z15213" s="5"/>
      <c r="AA15213" s="5"/>
      <c r="AB15213" s="5"/>
      <c r="AC15213" s="5"/>
      <c r="AD15213" s="5"/>
      <c r="AE15213" s="5"/>
      <c r="AF15213" s="5"/>
      <c r="AG15213" s="5"/>
      <c r="AH15213" s="5"/>
      <c r="AI15213" s="5"/>
      <c r="AJ15213" s="5"/>
    </row>
    <row r="15214" spans="11:36">
      <c r="K15214" s="5"/>
      <c r="L15214" s="5"/>
      <c r="M15214" s="5"/>
      <c r="N15214" s="5"/>
      <c r="O15214" s="5"/>
      <c r="P15214" s="5"/>
      <c r="Q15214" s="5"/>
      <c r="R15214" s="5"/>
      <c r="S15214" s="5"/>
      <c r="T15214" s="5"/>
      <c r="U15214" s="5"/>
      <c r="V15214" s="5"/>
      <c r="W15214" s="5"/>
      <c r="X15214" s="5"/>
      <c r="Y15214" s="5"/>
      <c r="Z15214" s="5"/>
      <c r="AA15214" s="5"/>
      <c r="AB15214" s="5"/>
      <c r="AC15214" s="5"/>
      <c r="AD15214" s="5"/>
      <c r="AE15214" s="5"/>
      <c r="AF15214" s="5"/>
      <c r="AG15214" s="5"/>
      <c r="AH15214" s="5"/>
      <c r="AI15214" s="5"/>
      <c r="AJ15214" s="5"/>
    </row>
    <row r="15215" spans="11:36">
      <c r="K15215" s="5"/>
      <c r="L15215" s="5"/>
      <c r="M15215" s="5"/>
      <c r="N15215" s="5"/>
      <c r="O15215" s="5"/>
      <c r="P15215" s="5"/>
      <c r="Q15215" s="5"/>
      <c r="R15215" s="5"/>
      <c r="S15215" s="5"/>
      <c r="T15215" s="5"/>
      <c r="U15215" s="5"/>
      <c r="V15215" s="5"/>
      <c r="W15215" s="5"/>
      <c r="X15215" s="5"/>
      <c r="Y15215" s="5"/>
      <c r="Z15215" s="5"/>
      <c r="AA15215" s="5"/>
      <c r="AB15215" s="5"/>
      <c r="AC15215" s="5"/>
      <c r="AD15215" s="5"/>
      <c r="AE15215" s="5"/>
      <c r="AF15215" s="5"/>
      <c r="AG15215" s="5"/>
      <c r="AH15215" s="5"/>
      <c r="AI15215" s="5"/>
      <c r="AJ15215" s="5"/>
    </row>
    <row r="15216" spans="11:36">
      <c r="K15216" s="5"/>
      <c r="L15216" s="5"/>
      <c r="M15216" s="5"/>
      <c r="N15216" s="5"/>
      <c r="O15216" s="5"/>
      <c r="P15216" s="5"/>
      <c r="Q15216" s="5"/>
      <c r="R15216" s="5"/>
      <c r="S15216" s="5"/>
      <c r="T15216" s="5"/>
      <c r="U15216" s="5"/>
      <c r="V15216" s="5"/>
      <c r="W15216" s="5"/>
      <c r="X15216" s="5"/>
      <c r="Y15216" s="5"/>
      <c r="Z15216" s="5"/>
      <c r="AA15216" s="5"/>
      <c r="AB15216" s="5"/>
      <c r="AC15216" s="5"/>
      <c r="AD15216" s="5"/>
      <c r="AE15216" s="5"/>
      <c r="AF15216" s="5"/>
      <c r="AG15216" s="5"/>
      <c r="AH15216" s="5"/>
      <c r="AI15216" s="5"/>
      <c r="AJ15216" s="5"/>
    </row>
    <row r="15217" spans="11:36">
      <c r="K15217" s="5"/>
      <c r="L15217" s="5"/>
      <c r="M15217" s="5"/>
      <c r="N15217" s="5"/>
      <c r="O15217" s="5"/>
      <c r="P15217" s="5"/>
      <c r="Q15217" s="5"/>
      <c r="R15217" s="5"/>
      <c r="S15217" s="5"/>
      <c r="T15217" s="5"/>
      <c r="U15217" s="5"/>
      <c r="V15217" s="5"/>
      <c r="W15217" s="5"/>
      <c r="X15217" s="5"/>
      <c r="Y15217" s="5"/>
      <c r="Z15217" s="5"/>
      <c r="AA15217" s="5"/>
      <c r="AB15217" s="5"/>
      <c r="AC15217" s="5"/>
      <c r="AD15217" s="5"/>
      <c r="AE15217" s="5"/>
      <c r="AF15217" s="5"/>
      <c r="AG15217" s="5"/>
      <c r="AH15217" s="5"/>
      <c r="AI15217" s="5"/>
      <c r="AJ15217" s="5"/>
    </row>
    <row r="15218" spans="11:36">
      <c r="K15218" s="5"/>
      <c r="L15218" s="5"/>
      <c r="M15218" s="5"/>
      <c r="N15218" s="5"/>
      <c r="O15218" s="5"/>
      <c r="P15218" s="5"/>
      <c r="Q15218" s="5"/>
      <c r="R15218" s="5"/>
      <c r="S15218" s="5"/>
      <c r="T15218" s="5"/>
      <c r="U15218" s="5"/>
      <c r="V15218" s="5"/>
      <c r="W15218" s="5"/>
      <c r="X15218" s="5"/>
      <c r="Y15218" s="5"/>
      <c r="Z15218" s="5"/>
      <c r="AA15218" s="5"/>
      <c r="AB15218" s="5"/>
      <c r="AC15218" s="5"/>
      <c r="AD15218" s="5"/>
      <c r="AE15218" s="5"/>
      <c r="AF15218" s="5"/>
      <c r="AG15218" s="5"/>
      <c r="AH15218" s="5"/>
      <c r="AI15218" s="5"/>
      <c r="AJ15218" s="5"/>
    </row>
    <row r="15219" spans="11:36">
      <c r="K15219" s="5"/>
      <c r="L15219" s="5"/>
      <c r="M15219" s="5"/>
      <c r="N15219" s="5"/>
      <c r="O15219" s="5"/>
      <c r="P15219" s="5"/>
      <c r="Q15219" s="5"/>
      <c r="R15219" s="5"/>
      <c r="S15219" s="5"/>
      <c r="T15219" s="5"/>
      <c r="U15219" s="5"/>
      <c r="V15219" s="5"/>
      <c r="W15219" s="5"/>
      <c r="X15219" s="5"/>
      <c r="Y15219" s="5"/>
      <c r="Z15219" s="5"/>
      <c r="AA15219" s="5"/>
      <c r="AB15219" s="5"/>
      <c r="AC15219" s="5"/>
      <c r="AD15219" s="5"/>
      <c r="AE15219" s="5"/>
      <c r="AF15219" s="5"/>
      <c r="AG15219" s="5"/>
      <c r="AH15219" s="5"/>
      <c r="AI15219" s="5"/>
      <c r="AJ15219" s="5"/>
    </row>
    <row r="15220" spans="11:36">
      <c r="K15220" s="5"/>
      <c r="L15220" s="5"/>
      <c r="M15220" s="5"/>
      <c r="N15220" s="5"/>
      <c r="O15220" s="5"/>
      <c r="P15220" s="5"/>
      <c r="Q15220" s="5"/>
      <c r="R15220" s="5"/>
      <c r="S15220" s="5"/>
      <c r="T15220" s="5"/>
      <c r="U15220" s="5"/>
      <c r="V15220" s="5"/>
      <c r="W15220" s="5"/>
      <c r="X15220" s="5"/>
      <c r="Y15220" s="5"/>
      <c r="Z15220" s="5"/>
      <c r="AA15220" s="5"/>
      <c r="AB15220" s="5"/>
      <c r="AC15220" s="5"/>
      <c r="AD15220" s="5"/>
      <c r="AE15220" s="5"/>
      <c r="AF15220" s="5"/>
      <c r="AG15220" s="5"/>
      <c r="AH15220" s="5"/>
      <c r="AI15220" s="5"/>
      <c r="AJ15220" s="5"/>
    </row>
    <row r="15221" spans="11:36">
      <c r="K15221" s="5"/>
      <c r="L15221" s="5"/>
      <c r="M15221" s="5"/>
      <c r="N15221" s="5"/>
      <c r="O15221" s="5"/>
      <c r="P15221" s="5"/>
      <c r="Q15221" s="5"/>
      <c r="R15221" s="5"/>
      <c r="S15221" s="5"/>
      <c r="T15221" s="5"/>
      <c r="U15221" s="5"/>
      <c r="V15221" s="5"/>
      <c r="W15221" s="5"/>
      <c r="X15221" s="5"/>
      <c r="Y15221" s="5"/>
      <c r="Z15221" s="5"/>
      <c r="AA15221" s="5"/>
      <c r="AB15221" s="5"/>
      <c r="AC15221" s="5"/>
      <c r="AD15221" s="5"/>
      <c r="AE15221" s="5"/>
      <c r="AF15221" s="5"/>
      <c r="AG15221" s="5"/>
      <c r="AH15221" s="5"/>
      <c r="AI15221" s="5"/>
      <c r="AJ15221" s="5"/>
    </row>
    <row r="15222" spans="11:36">
      <c r="K15222" s="5"/>
      <c r="L15222" s="5"/>
      <c r="M15222" s="5"/>
      <c r="N15222" s="5"/>
      <c r="O15222" s="5"/>
      <c r="P15222" s="5"/>
      <c r="Q15222" s="5"/>
      <c r="R15222" s="5"/>
      <c r="S15222" s="5"/>
      <c r="T15222" s="5"/>
      <c r="U15222" s="5"/>
      <c r="V15222" s="5"/>
      <c r="W15222" s="5"/>
      <c r="X15222" s="5"/>
      <c r="Y15222" s="5"/>
      <c r="Z15222" s="5"/>
      <c r="AA15222" s="5"/>
      <c r="AB15222" s="5"/>
      <c r="AC15222" s="5"/>
      <c r="AD15222" s="5"/>
      <c r="AE15222" s="5"/>
      <c r="AF15222" s="5"/>
      <c r="AG15222" s="5"/>
      <c r="AH15222" s="5"/>
      <c r="AI15222" s="5"/>
      <c r="AJ15222" s="5"/>
    </row>
    <row r="15223" spans="11:36">
      <c r="K15223" s="5"/>
      <c r="L15223" s="5"/>
      <c r="M15223" s="5"/>
      <c r="N15223" s="5"/>
      <c r="O15223" s="5"/>
      <c r="P15223" s="5"/>
      <c r="Q15223" s="5"/>
      <c r="R15223" s="5"/>
      <c r="S15223" s="5"/>
      <c r="T15223" s="5"/>
      <c r="U15223" s="5"/>
      <c r="V15223" s="5"/>
      <c r="W15223" s="5"/>
      <c r="X15223" s="5"/>
      <c r="Y15223" s="5"/>
      <c r="Z15223" s="5"/>
      <c r="AA15223" s="5"/>
      <c r="AB15223" s="5"/>
      <c r="AC15223" s="5"/>
      <c r="AD15223" s="5"/>
      <c r="AE15223" s="5"/>
      <c r="AF15223" s="5"/>
      <c r="AG15223" s="5"/>
      <c r="AH15223" s="5"/>
      <c r="AI15223" s="5"/>
      <c r="AJ15223" s="5"/>
    </row>
    <row r="15224" spans="11:36">
      <c r="K15224" s="5"/>
      <c r="L15224" s="5"/>
      <c r="M15224" s="5"/>
      <c r="N15224" s="5"/>
      <c r="O15224" s="5"/>
      <c r="P15224" s="5"/>
      <c r="Q15224" s="5"/>
      <c r="R15224" s="5"/>
      <c r="S15224" s="5"/>
      <c r="T15224" s="5"/>
      <c r="U15224" s="5"/>
      <c r="V15224" s="5"/>
      <c r="W15224" s="5"/>
      <c r="X15224" s="5"/>
      <c r="Y15224" s="5"/>
      <c r="Z15224" s="5"/>
      <c r="AA15224" s="5"/>
      <c r="AB15224" s="5"/>
      <c r="AC15224" s="5"/>
      <c r="AD15224" s="5"/>
      <c r="AE15224" s="5"/>
      <c r="AF15224" s="5"/>
      <c r="AG15224" s="5"/>
      <c r="AH15224" s="5"/>
      <c r="AI15224" s="5"/>
      <c r="AJ15224" s="5"/>
    </row>
    <row r="15225" spans="11:36">
      <c r="K15225" s="5"/>
      <c r="L15225" s="5"/>
      <c r="M15225" s="5"/>
      <c r="N15225" s="5"/>
      <c r="O15225" s="5"/>
      <c r="P15225" s="5"/>
      <c r="Q15225" s="5"/>
      <c r="R15225" s="5"/>
      <c r="S15225" s="5"/>
      <c r="T15225" s="5"/>
      <c r="U15225" s="5"/>
      <c r="V15225" s="5"/>
      <c r="W15225" s="5"/>
      <c r="X15225" s="5"/>
      <c r="Y15225" s="5"/>
      <c r="Z15225" s="5"/>
      <c r="AA15225" s="5"/>
      <c r="AB15225" s="5"/>
      <c r="AC15225" s="5"/>
      <c r="AD15225" s="5"/>
      <c r="AE15225" s="5"/>
      <c r="AF15225" s="5"/>
      <c r="AG15225" s="5"/>
      <c r="AH15225" s="5"/>
      <c r="AI15225" s="5"/>
      <c r="AJ15225" s="5"/>
    </row>
    <row r="15226" spans="11:36">
      <c r="K15226" s="5"/>
      <c r="L15226" s="5"/>
      <c r="M15226" s="5"/>
      <c r="N15226" s="5"/>
      <c r="O15226" s="5"/>
      <c r="P15226" s="5"/>
      <c r="Q15226" s="5"/>
      <c r="R15226" s="5"/>
      <c r="S15226" s="5"/>
      <c r="T15226" s="5"/>
      <c r="U15226" s="5"/>
      <c r="V15226" s="5"/>
      <c r="W15226" s="5"/>
      <c r="X15226" s="5"/>
      <c r="Y15226" s="5"/>
      <c r="Z15226" s="5"/>
      <c r="AA15226" s="5"/>
      <c r="AB15226" s="5"/>
      <c r="AC15226" s="5"/>
      <c r="AD15226" s="5"/>
      <c r="AE15226" s="5"/>
      <c r="AF15226" s="5"/>
      <c r="AG15226" s="5"/>
      <c r="AH15226" s="5"/>
      <c r="AI15226" s="5"/>
      <c r="AJ15226" s="5"/>
    </row>
    <row r="15227" spans="11:36">
      <c r="K15227" s="5"/>
      <c r="L15227" s="5"/>
      <c r="M15227" s="5"/>
      <c r="N15227" s="5"/>
      <c r="O15227" s="5"/>
      <c r="P15227" s="5"/>
      <c r="Q15227" s="5"/>
      <c r="R15227" s="5"/>
      <c r="S15227" s="5"/>
      <c r="T15227" s="5"/>
      <c r="U15227" s="5"/>
      <c r="V15227" s="5"/>
      <c r="W15227" s="5"/>
      <c r="X15227" s="5"/>
      <c r="Y15227" s="5"/>
      <c r="Z15227" s="5"/>
      <c r="AA15227" s="5"/>
      <c r="AB15227" s="5"/>
      <c r="AC15227" s="5"/>
      <c r="AD15227" s="5"/>
      <c r="AE15227" s="5"/>
      <c r="AF15227" s="5"/>
      <c r="AG15227" s="5"/>
      <c r="AH15227" s="5"/>
      <c r="AI15227" s="5"/>
      <c r="AJ15227" s="5"/>
    </row>
    <row r="15228" spans="11:36">
      <c r="K15228" s="5"/>
      <c r="L15228" s="5"/>
      <c r="M15228" s="5"/>
      <c r="N15228" s="5"/>
      <c r="O15228" s="5"/>
      <c r="P15228" s="5"/>
      <c r="Q15228" s="5"/>
      <c r="R15228" s="5"/>
      <c r="S15228" s="5"/>
      <c r="T15228" s="5"/>
      <c r="U15228" s="5"/>
      <c r="V15228" s="5"/>
      <c r="W15228" s="5"/>
      <c r="X15228" s="5"/>
      <c r="Y15228" s="5"/>
      <c r="Z15228" s="5"/>
      <c r="AA15228" s="5"/>
      <c r="AB15228" s="5"/>
      <c r="AC15228" s="5"/>
      <c r="AD15228" s="5"/>
      <c r="AE15228" s="5"/>
      <c r="AF15228" s="5"/>
      <c r="AG15228" s="5"/>
      <c r="AH15228" s="5"/>
      <c r="AI15228" s="5"/>
      <c r="AJ15228" s="5"/>
    </row>
    <row r="15229" spans="11:36">
      <c r="K15229" s="5"/>
      <c r="L15229" s="5"/>
      <c r="M15229" s="5"/>
      <c r="N15229" s="5"/>
      <c r="O15229" s="5"/>
      <c r="P15229" s="5"/>
      <c r="Q15229" s="5"/>
      <c r="R15229" s="5"/>
      <c r="S15229" s="5"/>
      <c r="T15229" s="5"/>
      <c r="U15229" s="5"/>
      <c r="V15229" s="5"/>
      <c r="W15229" s="5"/>
      <c r="X15229" s="5"/>
      <c r="Y15229" s="5"/>
      <c r="Z15229" s="5"/>
      <c r="AA15229" s="5"/>
      <c r="AB15229" s="5"/>
      <c r="AC15229" s="5"/>
      <c r="AD15229" s="5"/>
      <c r="AE15229" s="5"/>
      <c r="AF15229" s="5"/>
      <c r="AG15229" s="5"/>
      <c r="AH15229" s="5"/>
      <c r="AI15229" s="5"/>
      <c r="AJ15229" s="5"/>
    </row>
    <row r="15230" spans="11:36">
      <c r="K15230" s="5"/>
      <c r="L15230" s="5"/>
      <c r="M15230" s="5"/>
      <c r="N15230" s="5"/>
      <c r="O15230" s="5"/>
      <c r="P15230" s="5"/>
      <c r="Q15230" s="5"/>
      <c r="R15230" s="5"/>
      <c r="S15230" s="5"/>
      <c r="T15230" s="5"/>
      <c r="U15230" s="5"/>
      <c r="V15230" s="5"/>
      <c r="W15230" s="5"/>
      <c r="X15230" s="5"/>
      <c r="Y15230" s="5"/>
      <c r="Z15230" s="5"/>
      <c r="AA15230" s="5"/>
      <c r="AB15230" s="5"/>
      <c r="AC15230" s="5"/>
      <c r="AD15230" s="5"/>
      <c r="AE15230" s="5"/>
      <c r="AF15230" s="5"/>
      <c r="AG15230" s="5"/>
      <c r="AH15230" s="5"/>
      <c r="AI15230" s="5"/>
      <c r="AJ15230" s="5"/>
    </row>
    <row r="15231" spans="11:36">
      <c r="K15231" s="5"/>
      <c r="L15231" s="5"/>
      <c r="M15231" s="5"/>
      <c r="N15231" s="5"/>
      <c r="O15231" s="5"/>
      <c r="P15231" s="5"/>
      <c r="Q15231" s="5"/>
      <c r="R15231" s="5"/>
      <c r="S15231" s="5"/>
      <c r="T15231" s="5"/>
      <c r="U15231" s="5"/>
      <c r="V15231" s="5"/>
      <c r="W15231" s="5"/>
      <c r="X15231" s="5"/>
      <c r="Y15231" s="5"/>
      <c r="Z15231" s="5"/>
      <c r="AA15231" s="5"/>
      <c r="AB15231" s="5"/>
      <c r="AC15231" s="5"/>
      <c r="AD15231" s="5"/>
      <c r="AE15231" s="5"/>
      <c r="AF15231" s="5"/>
      <c r="AG15231" s="5"/>
      <c r="AH15231" s="5"/>
      <c r="AI15231" s="5"/>
      <c r="AJ15231" s="5"/>
    </row>
    <row r="15232" spans="11:36">
      <c r="K15232" s="5"/>
      <c r="L15232" s="5"/>
      <c r="M15232" s="5"/>
      <c r="N15232" s="5"/>
      <c r="O15232" s="5"/>
      <c r="P15232" s="5"/>
      <c r="Q15232" s="5"/>
      <c r="R15232" s="5"/>
      <c r="S15232" s="5"/>
      <c r="T15232" s="5"/>
      <c r="U15232" s="5"/>
      <c r="V15232" s="5"/>
      <c r="W15232" s="5"/>
      <c r="X15232" s="5"/>
      <c r="Y15232" s="5"/>
      <c r="Z15232" s="5"/>
      <c r="AA15232" s="5"/>
      <c r="AB15232" s="5"/>
      <c r="AC15232" s="5"/>
      <c r="AD15232" s="5"/>
      <c r="AE15232" s="5"/>
      <c r="AF15232" s="5"/>
      <c r="AG15232" s="5"/>
      <c r="AH15232" s="5"/>
      <c r="AI15232" s="5"/>
      <c r="AJ15232" s="5"/>
    </row>
    <row r="15233" spans="11:36">
      <c r="K15233" s="5"/>
      <c r="L15233" s="5"/>
      <c r="M15233" s="5"/>
      <c r="N15233" s="5"/>
      <c r="O15233" s="5"/>
      <c r="P15233" s="5"/>
      <c r="Q15233" s="5"/>
      <c r="R15233" s="5"/>
      <c r="S15233" s="5"/>
      <c r="T15233" s="5"/>
      <c r="U15233" s="5"/>
      <c r="V15233" s="5"/>
      <c r="W15233" s="5"/>
      <c r="X15233" s="5"/>
      <c r="Y15233" s="5"/>
      <c r="Z15233" s="5"/>
      <c r="AA15233" s="5"/>
      <c r="AB15233" s="5"/>
      <c r="AC15233" s="5"/>
      <c r="AD15233" s="5"/>
      <c r="AE15233" s="5"/>
      <c r="AF15233" s="5"/>
      <c r="AG15233" s="5"/>
      <c r="AH15233" s="5"/>
      <c r="AI15233" s="5"/>
      <c r="AJ15233" s="5"/>
    </row>
    <row r="15234" spans="11:36">
      <c r="K15234" s="5"/>
      <c r="L15234" s="5"/>
      <c r="M15234" s="5"/>
      <c r="N15234" s="5"/>
      <c r="O15234" s="5"/>
      <c r="P15234" s="5"/>
      <c r="Q15234" s="5"/>
      <c r="R15234" s="5"/>
      <c r="S15234" s="5"/>
      <c r="T15234" s="5"/>
      <c r="U15234" s="5"/>
      <c r="V15234" s="5"/>
      <c r="W15234" s="5"/>
      <c r="X15234" s="5"/>
      <c r="Y15234" s="5"/>
      <c r="Z15234" s="5"/>
      <c r="AA15234" s="5"/>
      <c r="AB15234" s="5"/>
      <c r="AC15234" s="5"/>
      <c r="AD15234" s="5"/>
      <c r="AE15234" s="5"/>
      <c r="AF15234" s="5"/>
      <c r="AG15234" s="5"/>
      <c r="AH15234" s="5"/>
      <c r="AI15234" s="5"/>
      <c r="AJ15234" s="5"/>
    </row>
    <row r="15235" spans="11:36">
      <c r="K15235" s="5"/>
      <c r="L15235" s="5"/>
      <c r="M15235" s="5"/>
      <c r="N15235" s="5"/>
      <c r="O15235" s="5"/>
      <c r="P15235" s="5"/>
      <c r="Q15235" s="5"/>
      <c r="R15235" s="5"/>
      <c r="S15235" s="5"/>
      <c r="T15235" s="5"/>
      <c r="U15235" s="5"/>
      <c r="V15235" s="5"/>
      <c r="W15235" s="5"/>
      <c r="X15235" s="5"/>
      <c r="Y15235" s="5"/>
      <c r="Z15235" s="5"/>
      <c r="AA15235" s="5"/>
      <c r="AB15235" s="5"/>
      <c r="AC15235" s="5"/>
      <c r="AD15235" s="5"/>
      <c r="AE15235" s="5"/>
      <c r="AF15235" s="5"/>
      <c r="AG15235" s="5"/>
      <c r="AH15235" s="5"/>
      <c r="AI15235" s="5"/>
      <c r="AJ15235" s="5"/>
    </row>
    <row r="15236" spans="11:36">
      <c r="K15236" s="5"/>
      <c r="L15236" s="5"/>
      <c r="M15236" s="5"/>
      <c r="N15236" s="5"/>
      <c r="O15236" s="5"/>
      <c r="P15236" s="5"/>
      <c r="Q15236" s="5"/>
      <c r="R15236" s="5"/>
      <c r="S15236" s="5"/>
      <c r="T15236" s="5"/>
      <c r="U15236" s="5"/>
      <c r="V15236" s="5"/>
      <c r="W15236" s="5"/>
      <c r="X15236" s="5"/>
      <c r="Y15236" s="5"/>
      <c r="Z15236" s="5"/>
      <c r="AA15236" s="5"/>
      <c r="AB15236" s="5"/>
      <c r="AC15236" s="5"/>
      <c r="AD15236" s="5"/>
      <c r="AE15236" s="5"/>
      <c r="AF15236" s="5"/>
      <c r="AG15236" s="5"/>
      <c r="AH15236" s="5"/>
      <c r="AI15236" s="5"/>
      <c r="AJ15236" s="5"/>
    </row>
    <row r="15237" spans="11:36">
      <c r="K15237" s="5"/>
      <c r="L15237" s="5"/>
      <c r="M15237" s="5"/>
      <c r="N15237" s="5"/>
      <c r="O15237" s="5"/>
      <c r="P15237" s="5"/>
      <c r="Q15237" s="5"/>
      <c r="R15237" s="5"/>
      <c r="S15237" s="5"/>
      <c r="T15237" s="5"/>
      <c r="U15237" s="5"/>
      <c r="V15237" s="5"/>
      <c r="W15237" s="5"/>
      <c r="X15237" s="5"/>
      <c r="Y15237" s="5"/>
      <c r="Z15237" s="5"/>
      <c r="AA15237" s="5"/>
      <c r="AB15237" s="5"/>
      <c r="AC15237" s="5"/>
      <c r="AD15237" s="5"/>
      <c r="AE15237" s="5"/>
      <c r="AF15237" s="5"/>
      <c r="AG15237" s="5"/>
      <c r="AH15237" s="5"/>
      <c r="AI15237" s="5"/>
      <c r="AJ15237" s="5"/>
    </row>
    <row r="15238" spans="11:36">
      <c r="K15238" s="5"/>
      <c r="L15238" s="5"/>
      <c r="M15238" s="5"/>
      <c r="N15238" s="5"/>
      <c r="O15238" s="5"/>
      <c r="P15238" s="5"/>
      <c r="Q15238" s="5"/>
      <c r="R15238" s="5"/>
      <c r="S15238" s="5"/>
      <c r="T15238" s="5"/>
      <c r="U15238" s="5"/>
      <c r="V15238" s="5"/>
      <c r="W15238" s="5"/>
      <c r="X15238" s="5"/>
      <c r="Y15238" s="5"/>
      <c r="Z15238" s="5"/>
      <c r="AA15238" s="5"/>
      <c r="AB15238" s="5"/>
      <c r="AC15238" s="5"/>
      <c r="AD15238" s="5"/>
      <c r="AE15238" s="5"/>
      <c r="AF15238" s="5"/>
      <c r="AG15238" s="5"/>
      <c r="AH15238" s="5"/>
      <c r="AI15238" s="5"/>
      <c r="AJ15238" s="5"/>
    </row>
    <row r="15239" spans="11:36">
      <c r="K15239" s="5"/>
      <c r="L15239" s="5"/>
      <c r="M15239" s="5"/>
      <c r="N15239" s="5"/>
      <c r="O15239" s="5"/>
      <c r="P15239" s="5"/>
      <c r="Q15239" s="5"/>
      <c r="R15239" s="5"/>
      <c r="S15239" s="5"/>
      <c r="T15239" s="5"/>
      <c r="U15239" s="5"/>
      <c r="V15239" s="5"/>
      <c r="W15239" s="5"/>
      <c r="X15239" s="5"/>
      <c r="Y15239" s="5"/>
      <c r="Z15239" s="5"/>
      <c r="AA15239" s="5"/>
      <c r="AB15239" s="5"/>
      <c r="AC15239" s="5"/>
      <c r="AD15239" s="5"/>
      <c r="AE15239" s="5"/>
      <c r="AF15239" s="5"/>
      <c r="AG15239" s="5"/>
      <c r="AH15239" s="5"/>
      <c r="AI15239" s="5"/>
      <c r="AJ15239" s="5"/>
    </row>
    <row r="15240" spans="11:36">
      <c r="K15240" s="5"/>
      <c r="L15240" s="5"/>
      <c r="M15240" s="5"/>
      <c r="N15240" s="5"/>
      <c r="O15240" s="5"/>
      <c r="P15240" s="5"/>
      <c r="Q15240" s="5"/>
      <c r="R15240" s="5"/>
      <c r="S15240" s="5"/>
      <c r="T15240" s="5"/>
      <c r="U15240" s="5"/>
      <c r="V15240" s="5"/>
      <c r="W15240" s="5"/>
      <c r="X15240" s="5"/>
      <c r="Y15240" s="5"/>
      <c r="Z15240" s="5"/>
      <c r="AA15240" s="5"/>
      <c r="AB15240" s="5"/>
      <c r="AC15240" s="5"/>
      <c r="AD15240" s="5"/>
      <c r="AE15240" s="5"/>
      <c r="AF15240" s="5"/>
      <c r="AG15240" s="5"/>
      <c r="AH15240" s="5"/>
      <c r="AI15240" s="5"/>
      <c r="AJ15240" s="5"/>
    </row>
    <row r="15241" spans="11:36">
      <c r="K15241" s="5"/>
      <c r="L15241" s="5"/>
      <c r="M15241" s="5"/>
      <c r="N15241" s="5"/>
      <c r="O15241" s="5"/>
      <c r="P15241" s="5"/>
      <c r="Q15241" s="5"/>
      <c r="R15241" s="5"/>
      <c r="S15241" s="5"/>
      <c r="T15241" s="5"/>
      <c r="U15241" s="5"/>
      <c r="V15241" s="5"/>
      <c r="W15241" s="5"/>
      <c r="X15241" s="5"/>
      <c r="Y15241" s="5"/>
      <c r="Z15241" s="5"/>
      <c r="AA15241" s="5"/>
      <c r="AB15241" s="5"/>
      <c r="AC15241" s="5"/>
      <c r="AD15241" s="5"/>
      <c r="AE15241" s="5"/>
      <c r="AF15241" s="5"/>
      <c r="AG15241" s="5"/>
      <c r="AH15241" s="5"/>
      <c r="AI15241" s="5"/>
      <c r="AJ15241" s="5"/>
    </row>
    <row r="15242" spans="11:36">
      <c r="K15242" s="5"/>
      <c r="L15242" s="5"/>
      <c r="M15242" s="5"/>
      <c r="N15242" s="5"/>
      <c r="O15242" s="5"/>
      <c r="P15242" s="5"/>
      <c r="Q15242" s="5"/>
      <c r="R15242" s="5"/>
      <c r="S15242" s="5"/>
      <c r="T15242" s="5"/>
      <c r="U15242" s="5"/>
      <c r="V15242" s="5"/>
      <c r="W15242" s="5"/>
      <c r="X15242" s="5"/>
      <c r="Y15242" s="5"/>
      <c r="Z15242" s="5"/>
      <c r="AA15242" s="5"/>
      <c r="AB15242" s="5"/>
      <c r="AC15242" s="5"/>
      <c r="AD15242" s="5"/>
      <c r="AE15242" s="5"/>
      <c r="AF15242" s="5"/>
      <c r="AG15242" s="5"/>
      <c r="AH15242" s="5"/>
      <c r="AI15242" s="5"/>
      <c r="AJ15242" s="5"/>
    </row>
    <row r="15243" spans="11:36">
      <c r="K15243" s="5"/>
      <c r="L15243" s="5"/>
      <c r="M15243" s="5"/>
      <c r="N15243" s="5"/>
      <c r="O15243" s="5"/>
      <c r="P15243" s="5"/>
      <c r="Q15243" s="5"/>
      <c r="R15243" s="5"/>
      <c r="S15243" s="5"/>
      <c r="T15243" s="5"/>
      <c r="U15243" s="5"/>
      <c r="V15243" s="5"/>
      <c r="W15243" s="5"/>
      <c r="X15243" s="5"/>
      <c r="Y15243" s="5"/>
      <c r="Z15243" s="5"/>
      <c r="AA15243" s="5"/>
      <c r="AB15243" s="5"/>
      <c r="AC15243" s="5"/>
      <c r="AD15243" s="5"/>
      <c r="AE15243" s="5"/>
      <c r="AF15243" s="5"/>
      <c r="AG15243" s="5"/>
      <c r="AH15243" s="5"/>
      <c r="AI15243" s="5"/>
      <c r="AJ15243" s="5"/>
    </row>
    <row r="15244" spans="11:36">
      <c r="K15244" s="5"/>
      <c r="L15244" s="5"/>
      <c r="M15244" s="5"/>
      <c r="N15244" s="5"/>
      <c r="O15244" s="5"/>
      <c r="P15244" s="5"/>
      <c r="Q15244" s="5"/>
      <c r="R15244" s="5"/>
      <c r="S15244" s="5"/>
      <c r="T15244" s="5"/>
      <c r="U15244" s="5"/>
      <c r="V15244" s="5"/>
      <c r="W15244" s="5"/>
      <c r="X15244" s="5"/>
      <c r="Y15244" s="5"/>
      <c r="Z15244" s="5"/>
      <c r="AA15244" s="5"/>
      <c r="AB15244" s="5"/>
      <c r="AC15244" s="5"/>
      <c r="AD15244" s="5"/>
      <c r="AE15244" s="5"/>
      <c r="AF15244" s="5"/>
      <c r="AG15244" s="5"/>
      <c r="AH15244" s="5"/>
      <c r="AI15244" s="5"/>
      <c r="AJ15244" s="5"/>
    </row>
    <row r="15245" spans="11:36">
      <c r="K15245" s="5"/>
      <c r="L15245" s="5"/>
      <c r="M15245" s="5"/>
      <c r="N15245" s="5"/>
      <c r="O15245" s="5"/>
      <c r="P15245" s="5"/>
      <c r="Q15245" s="5"/>
      <c r="R15245" s="5"/>
      <c r="S15245" s="5"/>
      <c r="T15245" s="5"/>
      <c r="U15245" s="5"/>
      <c r="V15245" s="5"/>
      <c r="W15245" s="5"/>
      <c r="X15245" s="5"/>
      <c r="Y15245" s="5"/>
      <c r="Z15245" s="5"/>
      <c r="AA15245" s="5"/>
      <c r="AB15245" s="5"/>
      <c r="AC15245" s="5"/>
      <c r="AD15245" s="5"/>
      <c r="AE15245" s="5"/>
      <c r="AF15245" s="5"/>
      <c r="AG15245" s="5"/>
      <c r="AH15245" s="5"/>
      <c r="AI15245" s="5"/>
      <c r="AJ15245" s="5"/>
    </row>
    <row r="15246" spans="11:36">
      <c r="K15246" s="5"/>
      <c r="L15246" s="5"/>
      <c r="M15246" s="5"/>
      <c r="N15246" s="5"/>
      <c r="O15246" s="5"/>
      <c r="P15246" s="5"/>
      <c r="Q15246" s="5"/>
      <c r="R15246" s="5"/>
      <c r="S15246" s="5"/>
      <c r="T15246" s="5"/>
      <c r="U15246" s="5"/>
      <c r="V15246" s="5"/>
      <c r="W15246" s="5"/>
      <c r="X15246" s="5"/>
      <c r="Y15246" s="5"/>
      <c r="Z15246" s="5"/>
      <c r="AA15246" s="5"/>
      <c r="AB15246" s="5"/>
      <c r="AC15246" s="5"/>
      <c r="AD15246" s="5"/>
      <c r="AE15246" s="5"/>
      <c r="AF15246" s="5"/>
      <c r="AG15246" s="5"/>
      <c r="AH15246" s="5"/>
      <c r="AI15246" s="5"/>
      <c r="AJ15246" s="5"/>
    </row>
    <row r="15247" spans="11:36">
      <c r="K15247" s="5"/>
      <c r="L15247" s="5"/>
      <c r="M15247" s="5"/>
      <c r="N15247" s="5"/>
      <c r="O15247" s="5"/>
      <c r="P15247" s="5"/>
      <c r="Q15247" s="5"/>
      <c r="R15247" s="5"/>
      <c r="S15247" s="5"/>
      <c r="T15247" s="5"/>
      <c r="U15247" s="5"/>
      <c r="V15247" s="5"/>
      <c r="W15247" s="5"/>
      <c r="X15247" s="5"/>
      <c r="Y15247" s="5"/>
      <c r="Z15247" s="5"/>
      <c r="AA15247" s="5"/>
      <c r="AB15247" s="5"/>
      <c r="AC15247" s="5"/>
      <c r="AD15247" s="5"/>
      <c r="AE15247" s="5"/>
      <c r="AF15247" s="5"/>
      <c r="AG15247" s="5"/>
      <c r="AH15247" s="5"/>
      <c r="AI15247" s="5"/>
      <c r="AJ15247" s="5"/>
    </row>
    <row r="15248" spans="11:36">
      <c r="K15248" s="5"/>
      <c r="L15248" s="5"/>
      <c r="M15248" s="5"/>
      <c r="N15248" s="5"/>
      <c r="O15248" s="5"/>
      <c r="P15248" s="5"/>
      <c r="Q15248" s="5"/>
      <c r="R15248" s="5"/>
      <c r="S15248" s="5"/>
      <c r="T15248" s="5"/>
      <c r="U15248" s="5"/>
      <c r="V15248" s="5"/>
      <c r="W15248" s="5"/>
      <c r="X15248" s="5"/>
      <c r="Y15248" s="5"/>
      <c r="Z15248" s="5"/>
      <c r="AA15248" s="5"/>
      <c r="AB15248" s="5"/>
      <c r="AC15248" s="5"/>
      <c r="AD15248" s="5"/>
      <c r="AE15248" s="5"/>
      <c r="AF15248" s="5"/>
      <c r="AG15248" s="5"/>
      <c r="AH15248" s="5"/>
      <c r="AI15248" s="5"/>
      <c r="AJ15248" s="5"/>
    </row>
    <row r="15249" spans="11:36">
      <c r="K15249" s="5"/>
      <c r="L15249" s="5"/>
      <c r="M15249" s="5"/>
      <c r="N15249" s="5"/>
      <c r="O15249" s="5"/>
      <c r="P15249" s="5"/>
      <c r="Q15249" s="5"/>
      <c r="R15249" s="5"/>
      <c r="S15249" s="5"/>
      <c r="T15249" s="5"/>
      <c r="U15249" s="5"/>
      <c r="V15249" s="5"/>
      <c r="W15249" s="5"/>
      <c r="X15249" s="5"/>
      <c r="Y15249" s="5"/>
      <c r="Z15249" s="5"/>
      <c r="AA15249" s="5"/>
      <c r="AB15249" s="5"/>
      <c r="AC15249" s="5"/>
      <c r="AD15249" s="5"/>
      <c r="AE15249" s="5"/>
      <c r="AF15249" s="5"/>
      <c r="AG15249" s="5"/>
      <c r="AH15249" s="5"/>
      <c r="AI15249" s="5"/>
      <c r="AJ15249" s="5"/>
    </row>
    <row r="15250" spans="11:36">
      <c r="K15250" s="5"/>
      <c r="L15250" s="5"/>
      <c r="M15250" s="5"/>
      <c r="N15250" s="5"/>
      <c r="O15250" s="5"/>
      <c r="P15250" s="5"/>
      <c r="Q15250" s="5"/>
      <c r="R15250" s="5"/>
      <c r="S15250" s="5"/>
      <c r="T15250" s="5"/>
      <c r="U15250" s="5"/>
      <c r="V15250" s="5"/>
      <c r="W15250" s="5"/>
      <c r="X15250" s="5"/>
      <c r="Y15250" s="5"/>
      <c r="Z15250" s="5"/>
      <c r="AA15250" s="5"/>
      <c r="AB15250" s="5"/>
      <c r="AC15250" s="5"/>
      <c r="AD15250" s="5"/>
      <c r="AE15250" s="5"/>
      <c r="AF15250" s="5"/>
      <c r="AG15250" s="5"/>
      <c r="AH15250" s="5"/>
      <c r="AI15250" s="5"/>
      <c r="AJ15250" s="5"/>
    </row>
    <row r="15251" spans="11:36">
      <c r="K15251" s="5"/>
      <c r="L15251" s="5"/>
      <c r="M15251" s="5"/>
      <c r="N15251" s="5"/>
      <c r="O15251" s="5"/>
      <c r="P15251" s="5"/>
      <c r="Q15251" s="5"/>
      <c r="R15251" s="5"/>
      <c r="S15251" s="5"/>
      <c r="T15251" s="5"/>
      <c r="U15251" s="5"/>
      <c r="V15251" s="5"/>
      <c r="W15251" s="5"/>
      <c r="X15251" s="5"/>
      <c r="Y15251" s="5"/>
      <c r="Z15251" s="5"/>
      <c r="AA15251" s="5"/>
      <c r="AB15251" s="5"/>
      <c r="AC15251" s="5"/>
      <c r="AD15251" s="5"/>
      <c r="AE15251" s="5"/>
      <c r="AF15251" s="5"/>
      <c r="AG15251" s="5"/>
      <c r="AH15251" s="5"/>
      <c r="AI15251" s="5"/>
      <c r="AJ15251" s="5"/>
    </row>
    <row r="15252" spans="11:36">
      <c r="K15252" s="5"/>
      <c r="L15252" s="5"/>
      <c r="M15252" s="5"/>
      <c r="N15252" s="5"/>
      <c r="O15252" s="5"/>
      <c r="P15252" s="5"/>
      <c r="Q15252" s="5"/>
      <c r="R15252" s="5"/>
      <c r="S15252" s="5"/>
      <c r="T15252" s="5"/>
      <c r="U15252" s="5"/>
      <c r="V15252" s="5"/>
      <c r="W15252" s="5"/>
      <c r="X15252" s="5"/>
      <c r="Y15252" s="5"/>
      <c r="Z15252" s="5"/>
      <c r="AA15252" s="5"/>
      <c r="AB15252" s="5"/>
      <c r="AC15252" s="5"/>
      <c r="AD15252" s="5"/>
      <c r="AE15252" s="5"/>
      <c r="AF15252" s="5"/>
      <c r="AG15252" s="5"/>
      <c r="AH15252" s="5"/>
      <c r="AI15252" s="5"/>
      <c r="AJ15252" s="5"/>
    </row>
    <row r="15253" spans="11:36">
      <c r="K15253" s="5"/>
      <c r="L15253" s="5"/>
      <c r="M15253" s="5"/>
      <c r="N15253" s="5"/>
      <c r="O15253" s="5"/>
      <c r="P15253" s="5"/>
      <c r="Q15253" s="5"/>
      <c r="R15253" s="5"/>
      <c r="S15253" s="5"/>
      <c r="T15253" s="5"/>
      <c r="U15253" s="5"/>
      <c r="V15253" s="5"/>
      <c r="W15253" s="5"/>
      <c r="X15253" s="5"/>
      <c r="Y15253" s="5"/>
      <c r="Z15253" s="5"/>
      <c r="AA15253" s="5"/>
      <c r="AB15253" s="5"/>
      <c r="AC15253" s="5"/>
      <c r="AD15253" s="5"/>
      <c r="AE15253" s="5"/>
      <c r="AF15253" s="5"/>
      <c r="AG15253" s="5"/>
      <c r="AH15253" s="5"/>
      <c r="AI15253" s="5"/>
      <c r="AJ15253" s="5"/>
    </row>
    <row r="15254" spans="11:36">
      <c r="K15254" s="5"/>
      <c r="L15254" s="5"/>
      <c r="M15254" s="5"/>
      <c r="N15254" s="5"/>
      <c r="O15254" s="5"/>
      <c r="P15254" s="5"/>
      <c r="Q15254" s="5"/>
      <c r="R15254" s="5"/>
      <c r="S15254" s="5"/>
      <c r="T15254" s="5"/>
      <c r="U15254" s="5"/>
      <c r="V15254" s="5"/>
      <c r="W15254" s="5"/>
      <c r="X15254" s="5"/>
      <c r="Y15254" s="5"/>
      <c r="Z15254" s="5"/>
      <c r="AA15254" s="5"/>
      <c r="AB15254" s="5"/>
      <c r="AC15254" s="5"/>
      <c r="AD15254" s="5"/>
      <c r="AE15254" s="5"/>
      <c r="AF15254" s="5"/>
      <c r="AG15254" s="5"/>
      <c r="AH15254" s="5"/>
      <c r="AI15254" s="5"/>
      <c r="AJ15254" s="5"/>
    </row>
    <row r="15255" spans="11:36">
      <c r="K15255" s="5"/>
      <c r="L15255" s="5"/>
      <c r="M15255" s="5"/>
      <c r="N15255" s="5"/>
      <c r="O15255" s="5"/>
      <c r="P15255" s="5"/>
      <c r="Q15255" s="5"/>
      <c r="R15255" s="5"/>
      <c r="S15255" s="5"/>
      <c r="T15255" s="5"/>
      <c r="U15255" s="5"/>
      <c r="V15255" s="5"/>
      <c r="W15255" s="5"/>
      <c r="X15255" s="5"/>
      <c r="Y15255" s="5"/>
      <c r="Z15255" s="5"/>
      <c r="AA15255" s="5"/>
      <c r="AB15255" s="5"/>
      <c r="AC15255" s="5"/>
      <c r="AD15255" s="5"/>
      <c r="AE15255" s="5"/>
      <c r="AF15255" s="5"/>
      <c r="AG15255" s="5"/>
      <c r="AH15255" s="5"/>
      <c r="AI15255" s="5"/>
      <c r="AJ15255" s="5"/>
    </row>
    <row r="15256" spans="11:36">
      <c r="K15256" s="5"/>
      <c r="L15256" s="5"/>
      <c r="M15256" s="5"/>
      <c r="N15256" s="5"/>
      <c r="O15256" s="5"/>
      <c r="P15256" s="5"/>
      <c r="Q15256" s="5"/>
      <c r="R15256" s="5"/>
      <c r="S15256" s="5"/>
      <c r="T15256" s="5"/>
      <c r="U15256" s="5"/>
      <c r="V15256" s="5"/>
      <c r="W15256" s="5"/>
      <c r="X15256" s="5"/>
      <c r="Y15256" s="5"/>
      <c r="Z15256" s="5"/>
      <c r="AA15256" s="5"/>
      <c r="AB15256" s="5"/>
      <c r="AC15256" s="5"/>
      <c r="AD15256" s="5"/>
      <c r="AE15256" s="5"/>
      <c r="AF15256" s="5"/>
      <c r="AG15256" s="5"/>
      <c r="AH15256" s="5"/>
      <c r="AI15256" s="5"/>
      <c r="AJ15256" s="5"/>
    </row>
    <row r="15257" spans="11:36">
      <c r="K15257" s="5"/>
      <c r="L15257" s="5"/>
      <c r="M15257" s="5"/>
      <c r="N15257" s="5"/>
      <c r="O15257" s="5"/>
      <c r="P15257" s="5"/>
      <c r="Q15257" s="5"/>
      <c r="R15257" s="5"/>
      <c r="S15257" s="5"/>
      <c r="T15257" s="5"/>
      <c r="U15257" s="5"/>
      <c r="V15257" s="5"/>
      <c r="W15257" s="5"/>
      <c r="X15257" s="5"/>
      <c r="Y15257" s="5"/>
      <c r="Z15257" s="5"/>
      <c r="AA15257" s="5"/>
      <c r="AB15257" s="5"/>
      <c r="AC15257" s="5"/>
      <c r="AD15257" s="5"/>
      <c r="AE15257" s="5"/>
      <c r="AF15257" s="5"/>
      <c r="AG15257" s="5"/>
      <c r="AH15257" s="5"/>
      <c r="AI15257" s="5"/>
      <c r="AJ15257" s="5"/>
    </row>
    <row r="15258" spans="11:36">
      <c r="K15258" s="5"/>
      <c r="L15258" s="5"/>
      <c r="M15258" s="5"/>
      <c r="N15258" s="5"/>
      <c r="O15258" s="5"/>
      <c r="P15258" s="5"/>
      <c r="Q15258" s="5"/>
      <c r="R15258" s="5"/>
      <c r="S15258" s="5"/>
      <c r="T15258" s="5"/>
      <c r="U15258" s="5"/>
      <c r="V15258" s="5"/>
      <c r="W15258" s="5"/>
      <c r="X15258" s="5"/>
      <c r="Y15258" s="5"/>
      <c r="Z15258" s="5"/>
      <c r="AA15258" s="5"/>
      <c r="AB15258" s="5"/>
      <c r="AC15258" s="5"/>
      <c r="AD15258" s="5"/>
      <c r="AE15258" s="5"/>
      <c r="AF15258" s="5"/>
      <c r="AG15258" s="5"/>
      <c r="AH15258" s="5"/>
      <c r="AI15258" s="5"/>
      <c r="AJ15258" s="5"/>
    </row>
    <row r="15259" spans="11:36">
      <c r="K15259" s="5"/>
      <c r="L15259" s="5"/>
      <c r="M15259" s="5"/>
      <c r="N15259" s="5"/>
      <c r="O15259" s="5"/>
      <c r="P15259" s="5"/>
      <c r="Q15259" s="5"/>
      <c r="R15259" s="5"/>
      <c r="S15259" s="5"/>
      <c r="T15259" s="5"/>
      <c r="U15259" s="5"/>
      <c r="V15259" s="5"/>
      <c r="W15259" s="5"/>
      <c r="X15259" s="5"/>
      <c r="Y15259" s="5"/>
      <c r="Z15259" s="5"/>
      <c r="AA15259" s="5"/>
      <c r="AB15259" s="5"/>
      <c r="AC15259" s="5"/>
      <c r="AD15259" s="5"/>
      <c r="AE15259" s="5"/>
      <c r="AF15259" s="5"/>
      <c r="AG15259" s="5"/>
      <c r="AH15259" s="5"/>
      <c r="AI15259" s="5"/>
      <c r="AJ15259" s="5"/>
    </row>
    <row r="15260" spans="11:36">
      <c r="K15260" s="5"/>
      <c r="L15260" s="5"/>
      <c r="M15260" s="5"/>
      <c r="N15260" s="5"/>
      <c r="O15260" s="5"/>
      <c r="P15260" s="5"/>
      <c r="Q15260" s="5"/>
      <c r="R15260" s="5"/>
      <c r="S15260" s="5"/>
      <c r="T15260" s="5"/>
      <c r="U15260" s="5"/>
      <c r="V15260" s="5"/>
      <c r="W15260" s="5"/>
      <c r="X15260" s="5"/>
      <c r="Y15260" s="5"/>
      <c r="Z15260" s="5"/>
      <c r="AA15260" s="5"/>
      <c r="AB15260" s="5"/>
      <c r="AC15260" s="5"/>
      <c r="AD15260" s="5"/>
      <c r="AE15260" s="5"/>
      <c r="AF15260" s="5"/>
      <c r="AG15260" s="5"/>
      <c r="AH15260" s="5"/>
      <c r="AI15260" s="5"/>
      <c r="AJ15260" s="5"/>
    </row>
    <row r="15261" spans="11:36">
      <c r="K15261" s="5"/>
      <c r="L15261" s="5"/>
      <c r="M15261" s="5"/>
      <c r="N15261" s="5"/>
      <c r="O15261" s="5"/>
      <c r="P15261" s="5"/>
      <c r="Q15261" s="5"/>
      <c r="R15261" s="5"/>
      <c r="S15261" s="5"/>
      <c r="T15261" s="5"/>
      <c r="U15261" s="5"/>
      <c r="V15261" s="5"/>
      <c r="W15261" s="5"/>
      <c r="X15261" s="5"/>
      <c r="Y15261" s="5"/>
      <c r="Z15261" s="5"/>
      <c r="AA15261" s="5"/>
      <c r="AB15261" s="5"/>
      <c r="AC15261" s="5"/>
      <c r="AD15261" s="5"/>
      <c r="AE15261" s="5"/>
      <c r="AF15261" s="5"/>
      <c r="AG15261" s="5"/>
      <c r="AH15261" s="5"/>
      <c r="AI15261" s="5"/>
      <c r="AJ15261" s="5"/>
    </row>
    <row r="15262" spans="11:36">
      <c r="K15262" s="5"/>
      <c r="L15262" s="5"/>
      <c r="M15262" s="5"/>
      <c r="N15262" s="5"/>
      <c r="O15262" s="5"/>
      <c r="P15262" s="5"/>
      <c r="Q15262" s="5"/>
      <c r="R15262" s="5"/>
      <c r="S15262" s="5"/>
      <c r="T15262" s="5"/>
      <c r="U15262" s="5"/>
      <c r="V15262" s="5"/>
      <c r="W15262" s="5"/>
      <c r="X15262" s="5"/>
      <c r="Y15262" s="5"/>
      <c r="Z15262" s="5"/>
      <c r="AA15262" s="5"/>
      <c r="AB15262" s="5"/>
      <c r="AC15262" s="5"/>
      <c r="AD15262" s="5"/>
      <c r="AE15262" s="5"/>
      <c r="AF15262" s="5"/>
      <c r="AG15262" s="5"/>
      <c r="AH15262" s="5"/>
      <c r="AI15262" s="5"/>
      <c r="AJ15262" s="5"/>
    </row>
    <row r="15263" spans="11:36">
      <c r="K15263" s="5"/>
      <c r="L15263" s="5"/>
      <c r="M15263" s="5"/>
      <c r="N15263" s="5"/>
      <c r="O15263" s="5"/>
      <c r="P15263" s="5"/>
      <c r="Q15263" s="5"/>
      <c r="R15263" s="5"/>
      <c r="S15263" s="5"/>
      <c r="T15263" s="5"/>
      <c r="U15263" s="5"/>
      <c r="V15263" s="5"/>
      <c r="W15263" s="5"/>
      <c r="X15263" s="5"/>
      <c r="Y15263" s="5"/>
      <c r="Z15263" s="5"/>
      <c r="AA15263" s="5"/>
      <c r="AB15263" s="5"/>
      <c r="AC15263" s="5"/>
      <c r="AD15263" s="5"/>
      <c r="AE15263" s="5"/>
      <c r="AF15263" s="5"/>
      <c r="AG15263" s="5"/>
      <c r="AH15263" s="5"/>
      <c r="AI15263" s="5"/>
      <c r="AJ15263" s="5"/>
    </row>
    <row r="15264" spans="11:36">
      <c r="K15264" s="5"/>
      <c r="L15264" s="5"/>
      <c r="M15264" s="5"/>
      <c r="N15264" s="5"/>
      <c r="O15264" s="5"/>
      <c r="P15264" s="5"/>
      <c r="Q15264" s="5"/>
      <c r="R15264" s="5"/>
      <c r="S15264" s="5"/>
      <c r="T15264" s="5"/>
      <c r="U15264" s="5"/>
      <c r="V15264" s="5"/>
      <c r="W15264" s="5"/>
      <c r="X15264" s="5"/>
      <c r="Y15264" s="5"/>
      <c r="Z15264" s="5"/>
      <c r="AA15264" s="5"/>
      <c r="AB15264" s="5"/>
      <c r="AC15264" s="5"/>
      <c r="AD15264" s="5"/>
      <c r="AE15264" s="5"/>
      <c r="AF15264" s="5"/>
      <c r="AG15264" s="5"/>
      <c r="AH15264" s="5"/>
      <c r="AI15264" s="5"/>
      <c r="AJ15264" s="5"/>
    </row>
    <row r="15265" spans="11:36">
      <c r="K15265" s="5"/>
      <c r="L15265" s="5"/>
      <c r="M15265" s="5"/>
      <c r="N15265" s="5"/>
      <c r="O15265" s="5"/>
      <c r="P15265" s="5"/>
      <c r="Q15265" s="5"/>
      <c r="R15265" s="5"/>
      <c r="S15265" s="5"/>
      <c r="T15265" s="5"/>
      <c r="U15265" s="5"/>
      <c r="V15265" s="5"/>
      <c r="W15265" s="5"/>
      <c r="X15265" s="5"/>
      <c r="Y15265" s="5"/>
      <c r="Z15265" s="5"/>
      <c r="AA15265" s="5"/>
      <c r="AB15265" s="5"/>
      <c r="AC15265" s="5"/>
      <c r="AD15265" s="5"/>
      <c r="AE15265" s="5"/>
      <c r="AF15265" s="5"/>
      <c r="AG15265" s="5"/>
      <c r="AH15265" s="5"/>
      <c r="AI15265" s="5"/>
      <c r="AJ15265" s="5"/>
    </row>
    <row r="15266" spans="11:36">
      <c r="K15266" s="5"/>
      <c r="L15266" s="5"/>
      <c r="M15266" s="5"/>
      <c r="N15266" s="5"/>
      <c r="O15266" s="5"/>
      <c r="P15266" s="5"/>
      <c r="Q15266" s="5"/>
      <c r="R15266" s="5"/>
      <c r="S15266" s="5"/>
      <c r="T15266" s="5"/>
      <c r="U15266" s="5"/>
      <c r="V15266" s="5"/>
      <c r="W15266" s="5"/>
      <c r="X15266" s="5"/>
      <c r="Y15266" s="5"/>
      <c r="Z15266" s="5"/>
      <c r="AA15266" s="5"/>
      <c r="AB15266" s="5"/>
      <c r="AC15266" s="5"/>
      <c r="AD15266" s="5"/>
      <c r="AE15266" s="5"/>
      <c r="AF15266" s="5"/>
      <c r="AG15266" s="5"/>
      <c r="AH15266" s="5"/>
      <c r="AI15266" s="5"/>
      <c r="AJ15266" s="5"/>
    </row>
    <row r="15267" spans="11:36">
      <c r="K15267" s="5"/>
      <c r="L15267" s="5"/>
      <c r="M15267" s="5"/>
      <c r="N15267" s="5"/>
      <c r="O15267" s="5"/>
      <c r="P15267" s="5"/>
      <c r="Q15267" s="5"/>
      <c r="R15267" s="5"/>
      <c r="S15267" s="5"/>
      <c r="T15267" s="5"/>
      <c r="U15267" s="5"/>
      <c r="V15267" s="5"/>
      <c r="W15267" s="5"/>
      <c r="X15267" s="5"/>
      <c r="Y15267" s="5"/>
      <c r="Z15267" s="5"/>
      <c r="AA15267" s="5"/>
      <c r="AB15267" s="5"/>
      <c r="AC15267" s="5"/>
      <c r="AD15267" s="5"/>
      <c r="AE15267" s="5"/>
      <c r="AF15267" s="5"/>
      <c r="AG15267" s="5"/>
      <c r="AH15267" s="5"/>
      <c r="AI15267" s="5"/>
      <c r="AJ15267" s="5"/>
    </row>
    <row r="15268" spans="11:36">
      <c r="K15268" s="5"/>
      <c r="L15268" s="5"/>
      <c r="M15268" s="5"/>
      <c r="N15268" s="5"/>
      <c r="O15268" s="5"/>
      <c r="P15268" s="5"/>
      <c r="Q15268" s="5"/>
      <c r="R15268" s="5"/>
      <c r="S15268" s="5"/>
      <c r="T15268" s="5"/>
      <c r="U15268" s="5"/>
      <c r="V15268" s="5"/>
      <c r="W15268" s="5"/>
      <c r="X15268" s="5"/>
      <c r="Y15268" s="5"/>
      <c r="Z15268" s="5"/>
      <c r="AA15268" s="5"/>
      <c r="AB15268" s="5"/>
      <c r="AC15268" s="5"/>
      <c r="AD15268" s="5"/>
      <c r="AE15268" s="5"/>
      <c r="AF15268" s="5"/>
      <c r="AG15268" s="5"/>
      <c r="AH15268" s="5"/>
      <c r="AI15268" s="5"/>
      <c r="AJ15268" s="5"/>
    </row>
    <row r="15269" spans="11:36">
      <c r="K15269" s="5"/>
      <c r="L15269" s="5"/>
      <c r="M15269" s="5"/>
      <c r="N15269" s="5"/>
      <c r="O15269" s="5"/>
      <c r="P15269" s="5"/>
      <c r="Q15269" s="5"/>
      <c r="R15269" s="5"/>
      <c r="S15269" s="5"/>
      <c r="T15269" s="5"/>
      <c r="U15269" s="5"/>
      <c r="V15269" s="5"/>
      <c r="W15269" s="5"/>
      <c r="X15269" s="5"/>
      <c r="Y15269" s="5"/>
      <c r="Z15269" s="5"/>
      <c r="AA15269" s="5"/>
      <c r="AB15269" s="5"/>
      <c r="AC15269" s="5"/>
      <c r="AD15269" s="5"/>
      <c r="AE15269" s="5"/>
      <c r="AF15269" s="5"/>
      <c r="AG15269" s="5"/>
      <c r="AH15269" s="5"/>
      <c r="AI15269" s="5"/>
      <c r="AJ15269" s="5"/>
    </row>
    <row r="15270" spans="11:36">
      <c r="K15270" s="5"/>
      <c r="L15270" s="5"/>
      <c r="M15270" s="5"/>
      <c r="N15270" s="5"/>
      <c r="O15270" s="5"/>
      <c r="P15270" s="5"/>
      <c r="Q15270" s="5"/>
      <c r="R15270" s="5"/>
      <c r="S15270" s="5"/>
      <c r="T15270" s="5"/>
      <c r="U15270" s="5"/>
      <c r="V15270" s="5"/>
      <c r="W15270" s="5"/>
      <c r="X15270" s="5"/>
      <c r="Y15270" s="5"/>
      <c r="Z15270" s="5"/>
      <c r="AA15270" s="5"/>
      <c r="AB15270" s="5"/>
      <c r="AC15270" s="5"/>
      <c r="AD15270" s="5"/>
      <c r="AE15270" s="5"/>
      <c r="AF15270" s="5"/>
      <c r="AG15270" s="5"/>
      <c r="AH15270" s="5"/>
      <c r="AI15270" s="5"/>
      <c r="AJ15270" s="5"/>
    </row>
    <row r="15271" spans="11:36">
      <c r="K15271" s="5"/>
      <c r="L15271" s="5"/>
      <c r="M15271" s="5"/>
      <c r="N15271" s="5"/>
      <c r="O15271" s="5"/>
      <c r="P15271" s="5"/>
      <c r="Q15271" s="5"/>
      <c r="R15271" s="5"/>
      <c r="S15271" s="5"/>
      <c r="T15271" s="5"/>
      <c r="U15271" s="5"/>
      <c r="V15271" s="5"/>
      <c r="W15271" s="5"/>
      <c r="X15271" s="5"/>
      <c r="Y15271" s="5"/>
      <c r="Z15271" s="5"/>
      <c r="AA15271" s="5"/>
      <c r="AB15271" s="5"/>
      <c r="AC15271" s="5"/>
      <c r="AD15271" s="5"/>
      <c r="AE15271" s="5"/>
      <c r="AF15271" s="5"/>
      <c r="AG15271" s="5"/>
      <c r="AH15271" s="5"/>
      <c r="AI15271" s="5"/>
      <c r="AJ15271" s="5"/>
    </row>
    <row r="15272" spans="11:36">
      <c r="K15272" s="5"/>
      <c r="L15272" s="5"/>
      <c r="M15272" s="5"/>
      <c r="N15272" s="5"/>
      <c r="O15272" s="5"/>
      <c r="P15272" s="5"/>
      <c r="Q15272" s="5"/>
      <c r="R15272" s="5"/>
      <c r="S15272" s="5"/>
      <c r="T15272" s="5"/>
      <c r="U15272" s="5"/>
      <c r="V15272" s="5"/>
      <c r="W15272" s="5"/>
      <c r="X15272" s="5"/>
      <c r="Y15272" s="5"/>
      <c r="Z15272" s="5"/>
      <c r="AA15272" s="5"/>
      <c r="AB15272" s="5"/>
      <c r="AC15272" s="5"/>
      <c r="AD15272" s="5"/>
      <c r="AE15272" s="5"/>
      <c r="AF15272" s="5"/>
      <c r="AG15272" s="5"/>
      <c r="AH15272" s="5"/>
      <c r="AI15272" s="5"/>
      <c r="AJ15272" s="5"/>
    </row>
    <row r="15273" spans="11:36">
      <c r="K15273" s="5"/>
      <c r="L15273" s="5"/>
      <c r="M15273" s="5"/>
      <c r="N15273" s="5"/>
      <c r="O15273" s="5"/>
      <c r="P15273" s="5"/>
      <c r="Q15273" s="5"/>
      <c r="R15273" s="5"/>
      <c r="S15273" s="5"/>
      <c r="T15273" s="5"/>
      <c r="U15273" s="5"/>
      <c r="V15273" s="5"/>
      <c r="W15273" s="5"/>
      <c r="X15273" s="5"/>
      <c r="Y15273" s="5"/>
      <c r="Z15273" s="5"/>
      <c r="AA15273" s="5"/>
      <c r="AB15273" s="5"/>
      <c r="AC15273" s="5"/>
      <c r="AD15273" s="5"/>
      <c r="AE15273" s="5"/>
      <c r="AF15273" s="5"/>
      <c r="AG15273" s="5"/>
      <c r="AH15273" s="5"/>
      <c r="AI15273" s="5"/>
      <c r="AJ15273" s="5"/>
    </row>
    <row r="15274" spans="11:36">
      <c r="K15274" s="5"/>
      <c r="L15274" s="5"/>
      <c r="M15274" s="5"/>
      <c r="N15274" s="5"/>
      <c r="O15274" s="5"/>
      <c r="P15274" s="5"/>
      <c r="Q15274" s="5"/>
      <c r="R15274" s="5"/>
      <c r="S15274" s="5"/>
      <c r="T15274" s="5"/>
      <c r="U15274" s="5"/>
      <c r="V15274" s="5"/>
      <c r="W15274" s="5"/>
      <c r="X15274" s="5"/>
      <c r="Y15274" s="5"/>
      <c r="Z15274" s="5"/>
      <c r="AA15274" s="5"/>
      <c r="AB15274" s="5"/>
      <c r="AC15274" s="5"/>
      <c r="AD15274" s="5"/>
      <c r="AE15274" s="5"/>
      <c r="AF15274" s="5"/>
      <c r="AG15274" s="5"/>
      <c r="AH15274" s="5"/>
      <c r="AI15274" s="5"/>
      <c r="AJ15274" s="5"/>
    </row>
    <row r="15275" spans="11:36">
      <c r="K15275" s="5"/>
      <c r="L15275" s="5"/>
      <c r="M15275" s="5"/>
      <c r="N15275" s="5"/>
      <c r="O15275" s="5"/>
      <c r="P15275" s="5"/>
      <c r="Q15275" s="5"/>
      <c r="R15275" s="5"/>
      <c r="S15275" s="5"/>
      <c r="T15275" s="5"/>
      <c r="U15275" s="5"/>
      <c r="V15275" s="5"/>
      <c r="W15275" s="5"/>
      <c r="X15275" s="5"/>
      <c r="Y15275" s="5"/>
      <c r="Z15275" s="5"/>
      <c r="AA15275" s="5"/>
      <c r="AB15275" s="5"/>
      <c r="AC15275" s="5"/>
      <c r="AD15275" s="5"/>
      <c r="AE15275" s="5"/>
      <c r="AF15275" s="5"/>
      <c r="AG15275" s="5"/>
      <c r="AH15275" s="5"/>
      <c r="AI15275" s="5"/>
      <c r="AJ15275" s="5"/>
    </row>
    <row r="15276" spans="11:36">
      <c r="K15276" s="5"/>
      <c r="L15276" s="5"/>
      <c r="M15276" s="5"/>
      <c r="N15276" s="5"/>
      <c r="O15276" s="5"/>
      <c r="P15276" s="5"/>
      <c r="Q15276" s="5"/>
      <c r="R15276" s="5"/>
      <c r="S15276" s="5"/>
      <c r="T15276" s="5"/>
      <c r="U15276" s="5"/>
      <c r="V15276" s="5"/>
      <c r="W15276" s="5"/>
      <c r="X15276" s="5"/>
      <c r="Y15276" s="5"/>
      <c r="Z15276" s="5"/>
      <c r="AA15276" s="5"/>
      <c r="AB15276" s="5"/>
      <c r="AC15276" s="5"/>
      <c r="AD15276" s="5"/>
      <c r="AE15276" s="5"/>
      <c r="AF15276" s="5"/>
      <c r="AG15276" s="5"/>
      <c r="AH15276" s="5"/>
      <c r="AI15276" s="5"/>
      <c r="AJ15276" s="5"/>
    </row>
    <row r="15277" spans="11:36">
      <c r="K15277" s="5"/>
      <c r="L15277" s="5"/>
      <c r="M15277" s="5"/>
      <c r="N15277" s="5"/>
      <c r="O15277" s="5"/>
      <c r="P15277" s="5"/>
      <c r="Q15277" s="5"/>
      <c r="R15277" s="5"/>
      <c r="S15277" s="5"/>
      <c r="T15277" s="5"/>
      <c r="U15277" s="5"/>
      <c r="V15277" s="5"/>
      <c r="W15277" s="5"/>
      <c r="X15277" s="5"/>
      <c r="Y15277" s="5"/>
      <c r="Z15277" s="5"/>
      <c r="AA15277" s="5"/>
      <c r="AB15277" s="5"/>
      <c r="AC15277" s="5"/>
      <c r="AD15277" s="5"/>
      <c r="AE15277" s="5"/>
      <c r="AF15277" s="5"/>
      <c r="AG15277" s="5"/>
      <c r="AH15277" s="5"/>
      <c r="AI15277" s="5"/>
      <c r="AJ15277" s="5"/>
    </row>
    <row r="15278" spans="11:36">
      <c r="K15278" s="5"/>
      <c r="L15278" s="5"/>
      <c r="M15278" s="5"/>
      <c r="N15278" s="5"/>
      <c r="O15278" s="5"/>
      <c r="P15278" s="5"/>
      <c r="Q15278" s="5"/>
      <c r="R15278" s="5"/>
      <c r="S15278" s="5"/>
      <c r="T15278" s="5"/>
      <c r="U15278" s="5"/>
      <c r="V15278" s="5"/>
      <c r="W15278" s="5"/>
      <c r="X15278" s="5"/>
      <c r="Y15278" s="5"/>
      <c r="Z15278" s="5"/>
      <c r="AA15278" s="5"/>
      <c r="AB15278" s="5"/>
      <c r="AC15278" s="5"/>
      <c r="AD15278" s="5"/>
      <c r="AE15278" s="5"/>
      <c r="AF15278" s="5"/>
      <c r="AG15278" s="5"/>
      <c r="AH15278" s="5"/>
      <c r="AI15278" s="5"/>
      <c r="AJ15278" s="5"/>
    </row>
    <row r="15279" spans="11:36">
      <c r="K15279" s="5"/>
      <c r="L15279" s="5"/>
      <c r="M15279" s="5"/>
      <c r="N15279" s="5"/>
      <c r="O15279" s="5"/>
      <c r="P15279" s="5"/>
      <c r="Q15279" s="5"/>
      <c r="R15279" s="5"/>
      <c r="S15279" s="5"/>
      <c r="T15279" s="5"/>
      <c r="U15279" s="5"/>
      <c r="V15279" s="5"/>
      <c r="W15279" s="5"/>
      <c r="X15279" s="5"/>
      <c r="Y15279" s="5"/>
      <c r="Z15279" s="5"/>
      <c r="AA15279" s="5"/>
      <c r="AB15279" s="5"/>
      <c r="AC15279" s="5"/>
      <c r="AD15279" s="5"/>
      <c r="AE15279" s="5"/>
      <c r="AF15279" s="5"/>
      <c r="AG15279" s="5"/>
      <c r="AH15279" s="5"/>
      <c r="AI15279" s="5"/>
      <c r="AJ15279" s="5"/>
    </row>
    <row r="15280" spans="11:36">
      <c r="K15280" s="5"/>
      <c r="L15280" s="5"/>
      <c r="M15280" s="5"/>
      <c r="N15280" s="5"/>
      <c r="O15280" s="5"/>
      <c r="P15280" s="5"/>
      <c r="Q15280" s="5"/>
      <c r="R15280" s="5"/>
      <c r="S15280" s="5"/>
      <c r="T15280" s="5"/>
      <c r="U15280" s="5"/>
      <c r="V15280" s="5"/>
      <c r="W15280" s="5"/>
      <c r="X15280" s="5"/>
      <c r="Y15280" s="5"/>
      <c r="Z15280" s="5"/>
      <c r="AA15280" s="5"/>
      <c r="AB15280" s="5"/>
      <c r="AC15280" s="5"/>
      <c r="AD15280" s="5"/>
      <c r="AE15280" s="5"/>
      <c r="AF15280" s="5"/>
      <c r="AG15280" s="5"/>
      <c r="AH15280" s="5"/>
      <c r="AI15280" s="5"/>
      <c r="AJ15280" s="5"/>
    </row>
    <row r="15281" spans="11:36">
      <c r="K15281" s="5"/>
      <c r="L15281" s="5"/>
      <c r="M15281" s="5"/>
      <c r="N15281" s="5"/>
      <c r="O15281" s="5"/>
      <c r="P15281" s="5"/>
      <c r="Q15281" s="5"/>
      <c r="R15281" s="5"/>
      <c r="S15281" s="5"/>
      <c r="T15281" s="5"/>
      <c r="U15281" s="5"/>
      <c r="V15281" s="5"/>
      <c r="W15281" s="5"/>
      <c r="X15281" s="5"/>
      <c r="Y15281" s="5"/>
      <c r="Z15281" s="5"/>
      <c r="AA15281" s="5"/>
      <c r="AB15281" s="5"/>
      <c r="AC15281" s="5"/>
      <c r="AD15281" s="5"/>
      <c r="AE15281" s="5"/>
      <c r="AF15281" s="5"/>
      <c r="AG15281" s="5"/>
      <c r="AH15281" s="5"/>
      <c r="AI15281" s="5"/>
      <c r="AJ15281" s="5"/>
    </row>
    <row r="15282" spans="11:36">
      <c r="K15282" s="5"/>
      <c r="L15282" s="5"/>
      <c r="M15282" s="5"/>
      <c r="N15282" s="5"/>
      <c r="O15282" s="5"/>
      <c r="P15282" s="5"/>
      <c r="Q15282" s="5"/>
      <c r="R15282" s="5"/>
      <c r="S15282" s="5"/>
      <c r="T15282" s="5"/>
      <c r="U15282" s="5"/>
      <c r="V15282" s="5"/>
      <c r="W15282" s="5"/>
      <c r="X15282" s="5"/>
      <c r="Y15282" s="5"/>
      <c r="Z15282" s="5"/>
      <c r="AA15282" s="5"/>
      <c r="AB15282" s="5"/>
      <c r="AC15282" s="5"/>
      <c r="AD15282" s="5"/>
      <c r="AE15282" s="5"/>
      <c r="AF15282" s="5"/>
      <c r="AG15282" s="5"/>
      <c r="AH15282" s="5"/>
      <c r="AI15282" s="5"/>
      <c r="AJ15282" s="5"/>
    </row>
    <row r="15283" spans="11:36">
      <c r="K15283" s="5"/>
      <c r="L15283" s="5"/>
      <c r="M15283" s="5"/>
      <c r="N15283" s="5"/>
      <c r="O15283" s="5"/>
      <c r="P15283" s="5"/>
      <c r="Q15283" s="5"/>
      <c r="R15283" s="5"/>
      <c r="S15283" s="5"/>
      <c r="T15283" s="5"/>
      <c r="U15283" s="5"/>
      <c r="V15283" s="5"/>
      <c r="W15283" s="5"/>
      <c r="X15283" s="5"/>
      <c r="Y15283" s="5"/>
      <c r="Z15283" s="5"/>
      <c r="AA15283" s="5"/>
      <c r="AB15283" s="5"/>
      <c r="AC15283" s="5"/>
      <c r="AD15283" s="5"/>
      <c r="AE15283" s="5"/>
      <c r="AF15283" s="5"/>
      <c r="AG15283" s="5"/>
      <c r="AH15283" s="5"/>
      <c r="AI15283" s="5"/>
      <c r="AJ15283" s="5"/>
    </row>
    <row r="15284" spans="11:36">
      <c r="K15284" s="5"/>
      <c r="L15284" s="5"/>
      <c r="M15284" s="5"/>
      <c r="N15284" s="5"/>
      <c r="O15284" s="5"/>
      <c r="P15284" s="5"/>
      <c r="Q15284" s="5"/>
      <c r="R15284" s="5"/>
      <c r="S15284" s="5"/>
      <c r="T15284" s="5"/>
      <c r="U15284" s="5"/>
      <c r="V15284" s="5"/>
      <c r="W15284" s="5"/>
      <c r="X15284" s="5"/>
      <c r="Y15284" s="5"/>
      <c r="Z15284" s="5"/>
      <c r="AA15284" s="5"/>
      <c r="AB15284" s="5"/>
      <c r="AC15284" s="5"/>
      <c r="AD15284" s="5"/>
      <c r="AE15284" s="5"/>
      <c r="AF15284" s="5"/>
      <c r="AG15284" s="5"/>
      <c r="AH15284" s="5"/>
      <c r="AI15284" s="5"/>
      <c r="AJ15284" s="5"/>
    </row>
    <row r="15285" spans="11:36">
      <c r="K15285" s="5"/>
      <c r="L15285" s="5"/>
      <c r="M15285" s="5"/>
      <c r="N15285" s="5"/>
      <c r="O15285" s="5"/>
      <c r="P15285" s="5"/>
      <c r="Q15285" s="5"/>
      <c r="R15285" s="5"/>
      <c r="S15285" s="5"/>
      <c r="T15285" s="5"/>
      <c r="U15285" s="5"/>
      <c r="V15285" s="5"/>
      <c r="W15285" s="5"/>
      <c r="X15285" s="5"/>
      <c r="Y15285" s="5"/>
      <c r="Z15285" s="5"/>
      <c r="AA15285" s="5"/>
      <c r="AB15285" s="5"/>
      <c r="AC15285" s="5"/>
      <c r="AD15285" s="5"/>
      <c r="AE15285" s="5"/>
      <c r="AF15285" s="5"/>
      <c r="AG15285" s="5"/>
      <c r="AH15285" s="5"/>
      <c r="AI15285" s="5"/>
      <c r="AJ15285" s="5"/>
    </row>
    <row r="15286" spans="11:36">
      <c r="K15286" s="5"/>
      <c r="L15286" s="5"/>
      <c r="M15286" s="5"/>
      <c r="N15286" s="5"/>
      <c r="O15286" s="5"/>
      <c r="P15286" s="5"/>
      <c r="Q15286" s="5"/>
      <c r="R15286" s="5"/>
      <c r="S15286" s="5"/>
      <c r="T15286" s="5"/>
      <c r="U15286" s="5"/>
      <c r="V15286" s="5"/>
      <c r="W15286" s="5"/>
      <c r="X15286" s="5"/>
      <c r="Y15286" s="5"/>
      <c r="Z15286" s="5"/>
      <c r="AA15286" s="5"/>
      <c r="AB15286" s="5"/>
      <c r="AC15286" s="5"/>
      <c r="AD15286" s="5"/>
      <c r="AE15286" s="5"/>
      <c r="AF15286" s="5"/>
      <c r="AG15286" s="5"/>
      <c r="AH15286" s="5"/>
      <c r="AI15286" s="5"/>
      <c r="AJ15286" s="5"/>
    </row>
    <row r="15287" spans="11:36">
      <c r="K15287" s="5"/>
      <c r="L15287" s="5"/>
      <c r="M15287" s="5"/>
      <c r="N15287" s="5"/>
      <c r="O15287" s="5"/>
      <c r="P15287" s="5"/>
      <c r="Q15287" s="5"/>
      <c r="R15287" s="5"/>
      <c r="S15287" s="5"/>
      <c r="T15287" s="5"/>
      <c r="U15287" s="5"/>
      <c r="V15287" s="5"/>
      <c r="W15287" s="5"/>
      <c r="X15287" s="5"/>
      <c r="Y15287" s="5"/>
      <c r="Z15287" s="5"/>
      <c r="AA15287" s="5"/>
      <c r="AB15287" s="5"/>
      <c r="AC15287" s="5"/>
      <c r="AD15287" s="5"/>
      <c r="AE15287" s="5"/>
      <c r="AF15287" s="5"/>
      <c r="AG15287" s="5"/>
      <c r="AH15287" s="5"/>
      <c r="AI15287" s="5"/>
      <c r="AJ15287" s="5"/>
    </row>
    <row r="15288" spans="11:36">
      <c r="K15288" s="5"/>
      <c r="L15288" s="5"/>
      <c r="M15288" s="5"/>
      <c r="N15288" s="5"/>
      <c r="O15288" s="5"/>
      <c r="P15288" s="5"/>
      <c r="Q15288" s="5"/>
      <c r="R15288" s="5"/>
      <c r="S15288" s="5"/>
      <c r="T15288" s="5"/>
      <c r="U15288" s="5"/>
      <c r="V15288" s="5"/>
      <c r="W15288" s="5"/>
      <c r="X15288" s="5"/>
      <c r="Y15288" s="5"/>
      <c r="Z15288" s="5"/>
      <c r="AA15288" s="5"/>
      <c r="AB15288" s="5"/>
      <c r="AC15288" s="5"/>
      <c r="AD15288" s="5"/>
      <c r="AE15288" s="5"/>
      <c r="AF15288" s="5"/>
      <c r="AG15288" s="5"/>
      <c r="AH15288" s="5"/>
      <c r="AI15288" s="5"/>
      <c r="AJ15288" s="5"/>
    </row>
    <row r="15289" spans="11:36">
      <c r="K15289" s="5"/>
      <c r="L15289" s="5"/>
      <c r="M15289" s="5"/>
      <c r="N15289" s="5"/>
      <c r="O15289" s="5"/>
      <c r="P15289" s="5"/>
      <c r="Q15289" s="5"/>
      <c r="R15289" s="5"/>
      <c r="S15289" s="5"/>
      <c r="T15289" s="5"/>
      <c r="U15289" s="5"/>
      <c r="V15289" s="5"/>
      <c r="W15289" s="5"/>
      <c r="X15289" s="5"/>
      <c r="Y15289" s="5"/>
      <c r="Z15289" s="5"/>
      <c r="AA15289" s="5"/>
      <c r="AB15289" s="5"/>
      <c r="AC15289" s="5"/>
      <c r="AD15289" s="5"/>
      <c r="AE15289" s="5"/>
      <c r="AF15289" s="5"/>
      <c r="AG15289" s="5"/>
      <c r="AH15289" s="5"/>
      <c r="AI15289" s="5"/>
      <c r="AJ15289" s="5"/>
    </row>
    <row r="15290" spans="11:36">
      <c r="K15290" s="5"/>
      <c r="L15290" s="5"/>
      <c r="M15290" s="5"/>
      <c r="N15290" s="5"/>
      <c r="O15290" s="5"/>
      <c r="P15290" s="5"/>
      <c r="Q15290" s="5"/>
      <c r="R15290" s="5"/>
      <c r="S15290" s="5"/>
      <c r="T15290" s="5"/>
      <c r="U15290" s="5"/>
      <c r="V15290" s="5"/>
      <c r="W15290" s="5"/>
      <c r="X15290" s="5"/>
      <c r="Y15290" s="5"/>
      <c r="Z15290" s="5"/>
      <c r="AA15290" s="5"/>
      <c r="AB15290" s="5"/>
      <c r="AC15290" s="5"/>
      <c r="AD15290" s="5"/>
      <c r="AE15290" s="5"/>
      <c r="AF15290" s="5"/>
      <c r="AG15290" s="5"/>
      <c r="AH15290" s="5"/>
      <c r="AI15290" s="5"/>
      <c r="AJ15290" s="5"/>
    </row>
    <row r="15291" spans="11:36">
      <c r="K15291" s="5"/>
      <c r="L15291" s="5"/>
      <c r="M15291" s="5"/>
      <c r="N15291" s="5"/>
      <c r="O15291" s="5"/>
      <c r="P15291" s="5"/>
      <c r="Q15291" s="5"/>
      <c r="R15291" s="5"/>
      <c r="S15291" s="5"/>
      <c r="T15291" s="5"/>
      <c r="U15291" s="5"/>
      <c r="V15291" s="5"/>
      <c r="W15291" s="5"/>
      <c r="X15291" s="5"/>
      <c r="Y15291" s="5"/>
      <c r="Z15291" s="5"/>
      <c r="AA15291" s="5"/>
      <c r="AB15291" s="5"/>
      <c r="AC15291" s="5"/>
      <c r="AD15291" s="5"/>
      <c r="AE15291" s="5"/>
      <c r="AF15291" s="5"/>
      <c r="AG15291" s="5"/>
      <c r="AH15291" s="5"/>
      <c r="AI15291" s="5"/>
      <c r="AJ15291" s="5"/>
    </row>
    <row r="15292" spans="11:36">
      <c r="K15292" s="5"/>
      <c r="L15292" s="5"/>
      <c r="M15292" s="5"/>
      <c r="N15292" s="5"/>
      <c r="O15292" s="5"/>
      <c r="P15292" s="5"/>
      <c r="Q15292" s="5"/>
      <c r="R15292" s="5"/>
      <c r="S15292" s="5"/>
      <c r="T15292" s="5"/>
      <c r="U15292" s="5"/>
      <c r="V15292" s="5"/>
      <c r="W15292" s="5"/>
      <c r="X15292" s="5"/>
      <c r="Y15292" s="5"/>
      <c r="Z15292" s="5"/>
      <c r="AA15292" s="5"/>
      <c r="AB15292" s="5"/>
      <c r="AC15292" s="5"/>
      <c r="AD15292" s="5"/>
      <c r="AE15292" s="5"/>
      <c r="AF15292" s="5"/>
      <c r="AG15292" s="5"/>
      <c r="AH15292" s="5"/>
      <c r="AI15292" s="5"/>
      <c r="AJ15292" s="5"/>
    </row>
    <row r="15293" spans="11:36">
      <c r="K15293" s="5"/>
      <c r="L15293" s="5"/>
      <c r="M15293" s="5"/>
      <c r="N15293" s="5"/>
      <c r="O15293" s="5"/>
      <c r="P15293" s="5"/>
      <c r="Q15293" s="5"/>
      <c r="R15293" s="5"/>
      <c r="S15293" s="5"/>
      <c r="T15293" s="5"/>
      <c r="U15293" s="5"/>
      <c r="V15293" s="5"/>
      <c r="W15293" s="5"/>
      <c r="X15293" s="5"/>
      <c r="Y15293" s="5"/>
      <c r="Z15293" s="5"/>
      <c r="AA15293" s="5"/>
      <c r="AB15293" s="5"/>
      <c r="AC15293" s="5"/>
      <c r="AD15293" s="5"/>
      <c r="AE15293" s="5"/>
      <c r="AF15293" s="5"/>
      <c r="AG15293" s="5"/>
      <c r="AH15293" s="5"/>
      <c r="AI15293" s="5"/>
      <c r="AJ15293" s="5"/>
    </row>
    <row r="15294" spans="11:36">
      <c r="K15294" s="5"/>
      <c r="L15294" s="5"/>
      <c r="M15294" s="5"/>
      <c r="N15294" s="5"/>
      <c r="O15294" s="5"/>
      <c r="P15294" s="5"/>
      <c r="Q15294" s="5"/>
      <c r="R15294" s="5"/>
      <c r="S15294" s="5"/>
      <c r="T15294" s="5"/>
      <c r="U15294" s="5"/>
      <c r="V15294" s="5"/>
      <c r="W15294" s="5"/>
      <c r="X15294" s="5"/>
      <c r="Y15294" s="5"/>
      <c r="Z15294" s="5"/>
      <c r="AA15294" s="5"/>
      <c r="AB15294" s="5"/>
      <c r="AC15294" s="5"/>
      <c r="AD15294" s="5"/>
      <c r="AE15294" s="5"/>
      <c r="AF15294" s="5"/>
      <c r="AG15294" s="5"/>
      <c r="AH15294" s="5"/>
      <c r="AI15294" s="5"/>
      <c r="AJ15294" s="5"/>
    </row>
    <row r="15295" spans="11:36">
      <c r="K15295" s="5"/>
      <c r="L15295" s="5"/>
      <c r="M15295" s="5"/>
      <c r="N15295" s="5"/>
      <c r="O15295" s="5"/>
      <c r="P15295" s="5"/>
      <c r="Q15295" s="5"/>
      <c r="R15295" s="5"/>
      <c r="S15295" s="5"/>
      <c r="T15295" s="5"/>
      <c r="U15295" s="5"/>
      <c r="V15295" s="5"/>
      <c r="W15295" s="5"/>
      <c r="X15295" s="5"/>
      <c r="Y15295" s="5"/>
      <c r="Z15295" s="5"/>
      <c r="AA15295" s="5"/>
      <c r="AB15295" s="5"/>
      <c r="AC15295" s="5"/>
      <c r="AD15295" s="5"/>
      <c r="AE15295" s="5"/>
      <c r="AF15295" s="5"/>
      <c r="AG15295" s="5"/>
      <c r="AH15295" s="5"/>
      <c r="AI15295" s="5"/>
      <c r="AJ15295" s="5"/>
    </row>
    <row r="15296" spans="11:36">
      <c r="K15296" s="5"/>
      <c r="L15296" s="5"/>
      <c r="M15296" s="5"/>
      <c r="N15296" s="5"/>
      <c r="O15296" s="5"/>
      <c r="P15296" s="5"/>
      <c r="Q15296" s="5"/>
      <c r="R15296" s="5"/>
      <c r="S15296" s="5"/>
      <c r="T15296" s="5"/>
      <c r="U15296" s="5"/>
      <c r="V15296" s="5"/>
      <c r="W15296" s="5"/>
      <c r="X15296" s="5"/>
      <c r="Y15296" s="5"/>
      <c r="Z15296" s="5"/>
      <c r="AA15296" s="5"/>
      <c r="AB15296" s="5"/>
      <c r="AC15296" s="5"/>
      <c r="AD15296" s="5"/>
      <c r="AE15296" s="5"/>
      <c r="AF15296" s="5"/>
      <c r="AG15296" s="5"/>
      <c r="AH15296" s="5"/>
      <c r="AI15296" s="5"/>
      <c r="AJ15296" s="5"/>
    </row>
    <row r="15297" spans="11:36">
      <c r="K15297" s="5"/>
      <c r="L15297" s="5"/>
      <c r="M15297" s="5"/>
      <c r="N15297" s="5"/>
      <c r="O15297" s="5"/>
      <c r="P15297" s="5"/>
      <c r="Q15297" s="5"/>
      <c r="R15297" s="5"/>
      <c r="S15297" s="5"/>
      <c r="T15297" s="5"/>
      <c r="U15297" s="5"/>
      <c r="V15297" s="5"/>
      <c r="W15297" s="5"/>
      <c r="X15297" s="5"/>
      <c r="Y15297" s="5"/>
      <c r="Z15297" s="5"/>
      <c r="AA15297" s="5"/>
      <c r="AB15297" s="5"/>
      <c r="AC15297" s="5"/>
      <c r="AD15297" s="5"/>
      <c r="AE15297" s="5"/>
      <c r="AF15297" s="5"/>
      <c r="AG15297" s="5"/>
      <c r="AH15297" s="5"/>
      <c r="AI15297" s="5"/>
      <c r="AJ15297" s="5"/>
    </row>
    <row r="15298" spans="11:36">
      <c r="K15298" s="5"/>
      <c r="L15298" s="5"/>
      <c r="M15298" s="5"/>
      <c r="N15298" s="5"/>
      <c r="O15298" s="5"/>
      <c r="P15298" s="5"/>
      <c r="Q15298" s="5"/>
      <c r="R15298" s="5"/>
      <c r="S15298" s="5"/>
      <c r="T15298" s="5"/>
      <c r="U15298" s="5"/>
      <c r="V15298" s="5"/>
      <c r="W15298" s="5"/>
      <c r="X15298" s="5"/>
      <c r="Y15298" s="5"/>
      <c r="Z15298" s="5"/>
      <c r="AA15298" s="5"/>
      <c r="AB15298" s="5"/>
      <c r="AC15298" s="5"/>
      <c r="AD15298" s="5"/>
      <c r="AE15298" s="5"/>
      <c r="AF15298" s="5"/>
      <c r="AG15298" s="5"/>
      <c r="AH15298" s="5"/>
      <c r="AI15298" s="5"/>
      <c r="AJ15298" s="5"/>
    </row>
    <row r="15299" spans="11:36">
      <c r="K15299" s="5"/>
      <c r="L15299" s="5"/>
      <c r="M15299" s="5"/>
      <c r="N15299" s="5"/>
      <c r="O15299" s="5"/>
      <c r="P15299" s="5"/>
      <c r="Q15299" s="5"/>
      <c r="R15299" s="5"/>
      <c r="S15299" s="5"/>
      <c r="T15299" s="5"/>
      <c r="U15299" s="5"/>
      <c r="V15299" s="5"/>
      <c r="W15299" s="5"/>
      <c r="X15299" s="5"/>
      <c r="Y15299" s="5"/>
      <c r="Z15299" s="5"/>
      <c r="AA15299" s="5"/>
      <c r="AB15299" s="5"/>
      <c r="AC15299" s="5"/>
      <c r="AD15299" s="5"/>
      <c r="AE15299" s="5"/>
      <c r="AF15299" s="5"/>
      <c r="AG15299" s="5"/>
      <c r="AH15299" s="5"/>
      <c r="AI15299" s="5"/>
      <c r="AJ15299" s="5"/>
    </row>
    <row r="15300" spans="11:36">
      <c r="K15300" s="5"/>
      <c r="L15300" s="5"/>
      <c r="M15300" s="5"/>
      <c r="N15300" s="5"/>
      <c r="O15300" s="5"/>
      <c r="P15300" s="5"/>
      <c r="Q15300" s="5"/>
      <c r="R15300" s="5"/>
      <c r="S15300" s="5"/>
      <c r="T15300" s="5"/>
      <c r="U15300" s="5"/>
      <c r="V15300" s="5"/>
      <c r="W15300" s="5"/>
      <c r="X15300" s="5"/>
      <c r="Y15300" s="5"/>
      <c r="Z15300" s="5"/>
      <c r="AA15300" s="5"/>
      <c r="AB15300" s="5"/>
      <c r="AC15300" s="5"/>
      <c r="AD15300" s="5"/>
      <c r="AE15300" s="5"/>
      <c r="AF15300" s="5"/>
      <c r="AG15300" s="5"/>
      <c r="AH15300" s="5"/>
      <c r="AI15300" s="5"/>
      <c r="AJ15300" s="5"/>
    </row>
    <row r="15301" spans="11:36">
      <c r="K15301" s="5"/>
      <c r="L15301" s="5"/>
      <c r="M15301" s="5"/>
      <c r="N15301" s="5"/>
      <c r="O15301" s="5"/>
      <c r="P15301" s="5"/>
      <c r="Q15301" s="5"/>
      <c r="R15301" s="5"/>
      <c r="S15301" s="5"/>
      <c r="T15301" s="5"/>
      <c r="U15301" s="5"/>
      <c r="V15301" s="5"/>
      <c r="W15301" s="5"/>
      <c r="X15301" s="5"/>
      <c r="Y15301" s="5"/>
      <c r="Z15301" s="5"/>
      <c r="AA15301" s="5"/>
      <c r="AB15301" s="5"/>
      <c r="AC15301" s="5"/>
      <c r="AD15301" s="5"/>
      <c r="AE15301" s="5"/>
      <c r="AF15301" s="5"/>
      <c r="AG15301" s="5"/>
      <c r="AH15301" s="5"/>
      <c r="AI15301" s="5"/>
      <c r="AJ15301" s="5"/>
    </row>
    <row r="15302" spans="11:36">
      <c r="K15302" s="5"/>
      <c r="L15302" s="5"/>
      <c r="M15302" s="5"/>
      <c r="N15302" s="5"/>
      <c r="O15302" s="5"/>
      <c r="P15302" s="5"/>
      <c r="Q15302" s="5"/>
      <c r="R15302" s="5"/>
      <c r="S15302" s="5"/>
      <c r="T15302" s="5"/>
      <c r="U15302" s="5"/>
      <c r="V15302" s="5"/>
      <c r="W15302" s="5"/>
      <c r="X15302" s="5"/>
      <c r="Y15302" s="5"/>
      <c r="Z15302" s="5"/>
      <c r="AA15302" s="5"/>
      <c r="AB15302" s="5"/>
      <c r="AC15302" s="5"/>
      <c r="AD15302" s="5"/>
      <c r="AE15302" s="5"/>
      <c r="AF15302" s="5"/>
      <c r="AG15302" s="5"/>
      <c r="AH15302" s="5"/>
      <c r="AI15302" s="5"/>
      <c r="AJ15302" s="5"/>
    </row>
    <row r="15303" spans="11:36">
      <c r="K15303" s="5"/>
      <c r="L15303" s="5"/>
      <c r="M15303" s="5"/>
      <c r="N15303" s="5"/>
      <c r="O15303" s="5"/>
      <c r="P15303" s="5"/>
      <c r="Q15303" s="5"/>
      <c r="R15303" s="5"/>
      <c r="S15303" s="5"/>
      <c r="T15303" s="5"/>
      <c r="U15303" s="5"/>
      <c r="V15303" s="5"/>
      <c r="W15303" s="5"/>
      <c r="X15303" s="5"/>
      <c r="Y15303" s="5"/>
      <c r="Z15303" s="5"/>
      <c r="AA15303" s="5"/>
      <c r="AB15303" s="5"/>
      <c r="AC15303" s="5"/>
      <c r="AD15303" s="5"/>
      <c r="AE15303" s="5"/>
      <c r="AF15303" s="5"/>
      <c r="AG15303" s="5"/>
      <c r="AH15303" s="5"/>
      <c r="AI15303" s="5"/>
      <c r="AJ15303" s="5"/>
    </row>
    <row r="15304" spans="11:36">
      <c r="K15304" s="5"/>
      <c r="L15304" s="5"/>
      <c r="M15304" s="5"/>
      <c r="N15304" s="5"/>
      <c r="O15304" s="5"/>
      <c r="P15304" s="5"/>
      <c r="Q15304" s="5"/>
      <c r="R15304" s="5"/>
      <c r="S15304" s="5"/>
      <c r="T15304" s="5"/>
      <c r="U15304" s="5"/>
      <c r="V15304" s="5"/>
      <c r="W15304" s="5"/>
      <c r="X15304" s="5"/>
      <c r="Y15304" s="5"/>
      <c r="Z15304" s="5"/>
      <c r="AA15304" s="5"/>
      <c r="AB15304" s="5"/>
      <c r="AC15304" s="5"/>
      <c r="AD15304" s="5"/>
      <c r="AE15304" s="5"/>
      <c r="AF15304" s="5"/>
      <c r="AG15304" s="5"/>
      <c r="AH15304" s="5"/>
      <c r="AI15304" s="5"/>
      <c r="AJ15304" s="5"/>
    </row>
    <row r="15305" spans="11:36">
      <c r="K15305" s="5"/>
      <c r="L15305" s="5"/>
      <c r="M15305" s="5"/>
      <c r="N15305" s="5"/>
      <c r="O15305" s="5"/>
      <c r="P15305" s="5"/>
      <c r="Q15305" s="5"/>
      <c r="R15305" s="5"/>
      <c r="S15305" s="5"/>
      <c r="T15305" s="5"/>
      <c r="U15305" s="5"/>
      <c r="V15305" s="5"/>
      <c r="W15305" s="5"/>
      <c r="X15305" s="5"/>
      <c r="Y15305" s="5"/>
      <c r="Z15305" s="5"/>
      <c r="AA15305" s="5"/>
      <c r="AB15305" s="5"/>
      <c r="AC15305" s="5"/>
      <c r="AD15305" s="5"/>
      <c r="AE15305" s="5"/>
      <c r="AF15305" s="5"/>
      <c r="AG15305" s="5"/>
      <c r="AH15305" s="5"/>
      <c r="AI15305" s="5"/>
      <c r="AJ15305" s="5"/>
    </row>
    <row r="15306" spans="11:36">
      <c r="K15306" s="5"/>
      <c r="L15306" s="5"/>
      <c r="M15306" s="5"/>
      <c r="N15306" s="5"/>
      <c r="O15306" s="5"/>
      <c r="P15306" s="5"/>
      <c r="Q15306" s="5"/>
      <c r="R15306" s="5"/>
      <c r="S15306" s="5"/>
      <c r="T15306" s="5"/>
      <c r="U15306" s="5"/>
      <c r="V15306" s="5"/>
      <c r="W15306" s="5"/>
      <c r="X15306" s="5"/>
      <c r="Y15306" s="5"/>
      <c r="Z15306" s="5"/>
      <c r="AA15306" s="5"/>
      <c r="AB15306" s="5"/>
      <c r="AC15306" s="5"/>
      <c r="AD15306" s="5"/>
      <c r="AE15306" s="5"/>
      <c r="AF15306" s="5"/>
      <c r="AG15306" s="5"/>
      <c r="AH15306" s="5"/>
      <c r="AI15306" s="5"/>
      <c r="AJ15306" s="5"/>
    </row>
    <row r="15307" spans="11:36">
      <c r="K15307" s="5"/>
      <c r="L15307" s="5"/>
      <c r="M15307" s="5"/>
      <c r="N15307" s="5"/>
      <c r="O15307" s="5"/>
      <c r="P15307" s="5"/>
      <c r="Q15307" s="5"/>
      <c r="R15307" s="5"/>
      <c r="S15307" s="5"/>
      <c r="T15307" s="5"/>
      <c r="U15307" s="5"/>
      <c r="V15307" s="5"/>
      <c r="W15307" s="5"/>
      <c r="X15307" s="5"/>
      <c r="Y15307" s="5"/>
      <c r="Z15307" s="5"/>
      <c r="AA15307" s="5"/>
      <c r="AB15307" s="5"/>
      <c r="AC15307" s="5"/>
      <c r="AD15307" s="5"/>
      <c r="AE15307" s="5"/>
      <c r="AF15307" s="5"/>
      <c r="AG15307" s="5"/>
      <c r="AH15307" s="5"/>
      <c r="AI15307" s="5"/>
      <c r="AJ15307" s="5"/>
    </row>
    <row r="15308" spans="11:36">
      <c r="K15308" s="5"/>
      <c r="L15308" s="5"/>
      <c r="M15308" s="5"/>
      <c r="N15308" s="5"/>
      <c r="O15308" s="5"/>
      <c r="P15308" s="5"/>
      <c r="Q15308" s="5"/>
      <c r="R15308" s="5"/>
      <c r="S15308" s="5"/>
      <c r="T15308" s="5"/>
      <c r="U15308" s="5"/>
      <c r="V15308" s="5"/>
      <c r="W15308" s="5"/>
      <c r="X15308" s="5"/>
      <c r="Y15308" s="5"/>
      <c r="Z15308" s="5"/>
      <c r="AA15308" s="5"/>
      <c r="AB15308" s="5"/>
      <c r="AC15308" s="5"/>
      <c r="AD15308" s="5"/>
      <c r="AE15308" s="5"/>
      <c r="AF15308" s="5"/>
      <c r="AG15308" s="5"/>
      <c r="AH15308" s="5"/>
      <c r="AI15308" s="5"/>
      <c r="AJ15308" s="5"/>
    </row>
    <row r="15309" spans="11:36">
      <c r="K15309" s="5"/>
      <c r="L15309" s="5"/>
      <c r="M15309" s="5"/>
      <c r="N15309" s="5"/>
      <c r="O15309" s="5"/>
      <c r="P15309" s="5"/>
      <c r="Q15309" s="5"/>
      <c r="R15309" s="5"/>
      <c r="S15309" s="5"/>
      <c r="T15309" s="5"/>
      <c r="U15309" s="5"/>
      <c r="V15309" s="5"/>
      <c r="W15309" s="5"/>
      <c r="X15309" s="5"/>
      <c r="Y15309" s="5"/>
      <c r="Z15309" s="5"/>
      <c r="AA15309" s="5"/>
      <c r="AB15309" s="5"/>
      <c r="AC15309" s="5"/>
      <c r="AD15309" s="5"/>
      <c r="AE15309" s="5"/>
      <c r="AF15309" s="5"/>
      <c r="AG15309" s="5"/>
      <c r="AH15309" s="5"/>
      <c r="AI15309" s="5"/>
      <c r="AJ15309" s="5"/>
    </row>
    <row r="15310" spans="11:36">
      <c r="K15310" s="5"/>
      <c r="L15310" s="5"/>
      <c r="M15310" s="5"/>
      <c r="N15310" s="5"/>
      <c r="O15310" s="5"/>
      <c r="P15310" s="5"/>
      <c r="Q15310" s="5"/>
      <c r="R15310" s="5"/>
      <c r="S15310" s="5"/>
      <c r="T15310" s="5"/>
      <c r="U15310" s="5"/>
      <c r="V15310" s="5"/>
      <c r="W15310" s="5"/>
      <c r="X15310" s="5"/>
      <c r="Y15310" s="5"/>
      <c r="Z15310" s="5"/>
      <c r="AA15310" s="5"/>
      <c r="AB15310" s="5"/>
      <c r="AC15310" s="5"/>
      <c r="AD15310" s="5"/>
      <c r="AE15310" s="5"/>
      <c r="AF15310" s="5"/>
      <c r="AG15310" s="5"/>
      <c r="AH15310" s="5"/>
      <c r="AI15310" s="5"/>
      <c r="AJ15310" s="5"/>
    </row>
    <row r="15311" spans="11:36">
      <c r="K15311" s="5"/>
      <c r="L15311" s="5"/>
      <c r="M15311" s="5"/>
      <c r="N15311" s="5"/>
      <c r="O15311" s="5"/>
      <c r="P15311" s="5"/>
      <c r="Q15311" s="5"/>
      <c r="R15311" s="5"/>
      <c r="S15311" s="5"/>
      <c r="T15311" s="5"/>
      <c r="U15311" s="5"/>
      <c r="V15311" s="5"/>
      <c r="W15311" s="5"/>
      <c r="X15311" s="5"/>
      <c r="Y15311" s="5"/>
      <c r="Z15311" s="5"/>
      <c r="AA15311" s="5"/>
      <c r="AB15311" s="5"/>
      <c r="AC15311" s="5"/>
      <c r="AD15311" s="5"/>
      <c r="AE15311" s="5"/>
      <c r="AF15311" s="5"/>
      <c r="AG15311" s="5"/>
      <c r="AH15311" s="5"/>
      <c r="AI15311" s="5"/>
      <c r="AJ15311" s="5"/>
    </row>
    <row r="15312" spans="11:36">
      <c r="K15312" s="5"/>
      <c r="L15312" s="5"/>
      <c r="M15312" s="5"/>
      <c r="N15312" s="5"/>
      <c r="O15312" s="5"/>
      <c r="P15312" s="5"/>
      <c r="Q15312" s="5"/>
      <c r="R15312" s="5"/>
      <c r="S15312" s="5"/>
      <c r="T15312" s="5"/>
      <c r="U15312" s="5"/>
      <c r="V15312" s="5"/>
      <c r="W15312" s="5"/>
      <c r="X15312" s="5"/>
      <c r="Y15312" s="5"/>
      <c r="Z15312" s="5"/>
      <c r="AA15312" s="5"/>
      <c r="AB15312" s="5"/>
      <c r="AC15312" s="5"/>
      <c r="AD15312" s="5"/>
      <c r="AE15312" s="5"/>
      <c r="AF15312" s="5"/>
      <c r="AG15312" s="5"/>
      <c r="AH15312" s="5"/>
      <c r="AI15312" s="5"/>
      <c r="AJ15312" s="5"/>
    </row>
    <row r="15313" spans="11:36">
      <c r="K15313" s="5"/>
      <c r="L15313" s="5"/>
      <c r="M15313" s="5"/>
      <c r="N15313" s="5"/>
      <c r="O15313" s="5"/>
      <c r="P15313" s="5"/>
      <c r="Q15313" s="5"/>
      <c r="R15313" s="5"/>
      <c r="S15313" s="5"/>
      <c r="T15313" s="5"/>
      <c r="U15313" s="5"/>
      <c r="V15313" s="5"/>
      <c r="W15313" s="5"/>
      <c r="X15313" s="5"/>
      <c r="Y15313" s="5"/>
      <c r="Z15313" s="5"/>
      <c r="AA15313" s="5"/>
      <c r="AB15313" s="5"/>
      <c r="AC15313" s="5"/>
      <c r="AD15313" s="5"/>
      <c r="AE15313" s="5"/>
      <c r="AF15313" s="5"/>
      <c r="AG15313" s="5"/>
      <c r="AH15313" s="5"/>
      <c r="AI15313" s="5"/>
      <c r="AJ15313" s="5"/>
    </row>
    <row r="15314" spans="11:36">
      <c r="K15314" s="5"/>
      <c r="L15314" s="5"/>
      <c r="M15314" s="5"/>
      <c r="N15314" s="5"/>
      <c r="O15314" s="5"/>
      <c r="P15314" s="5"/>
      <c r="Q15314" s="5"/>
      <c r="R15314" s="5"/>
      <c r="S15314" s="5"/>
      <c r="T15314" s="5"/>
      <c r="U15314" s="5"/>
      <c r="V15314" s="5"/>
      <c r="W15314" s="5"/>
      <c r="X15314" s="5"/>
      <c r="Y15314" s="5"/>
      <c r="Z15314" s="5"/>
      <c r="AA15314" s="5"/>
      <c r="AB15314" s="5"/>
      <c r="AC15314" s="5"/>
      <c r="AD15314" s="5"/>
      <c r="AE15314" s="5"/>
      <c r="AF15314" s="5"/>
      <c r="AG15314" s="5"/>
      <c r="AH15314" s="5"/>
      <c r="AI15314" s="5"/>
      <c r="AJ15314" s="5"/>
    </row>
    <row r="15315" spans="11:36">
      <c r="K15315" s="5"/>
      <c r="L15315" s="5"/>
      <c r="M15315" s="5"/>
      <c r="N15315" s="5"/>
      <c r="O15315" s="5"/>
      <c r="P15315" s="5"/>
      <c r="Q15315" s="5"/>
      <c r="R15315" s="5"/>
      <c r="S15315" s="5"/>
      <c r="T15315" s="5"/>
      <c r="U15315" s="5"/>
      <c r="V15315" s="5"/>
      <c r="W15315" s="5"/>
      <c r="X15315" s="5"/>
      <c r="Y15315" s="5"/>
      <c r="Z15315" s="5"/>
      <c r="AA15315" s="5"/>
      <c r="AB15315" s="5"/>
      <c r="AC15315" s="5"/>
      <c r="AD15315" s="5"/>
      <c r="AE15315" s="5"/>
      <c r="AF15315" s="5"/>
      <c r="AG15315" s="5"/>
      <c r="AH15315" s="5"/>
      <c r="AI15315" s="5"/>
      <c r="AJ15315" s="5"/>
    </row>
    <row r="15316" spans="11:36">
      <c r="K15316" s="5"/>
      <c r="L15316" s="5"/>
      <c r="M15316" s="5"/>
      <c r="N15316" s="5"/>
      <c r="O15316" s="5"/>
      <c r="P15316" s="5"/>
      <c r="Q15316" s="5"/>
      <c r="R15316" s="5"/>
      <c r="S15316" s="5"/>
      <c r="T15316" s="5"/>
      <c r="U15316" s="5"/>
      <c r="V15316" s="5"/>
      <c r="W15316" s="5"/>
      <c r="X15316" s="5"/>
      <c r="Y15316" s="5"/>
      <c r="Z15316" s="5"/>
      <c r="AA15316" s="5"/>
      <c r="AB15316" s="5"/>
      <c r="AC15316" s="5"/>
      <c r="AD15316" s="5"/>
      <c r="AE15316" s="5"/>
      <c r="AF15316" s="5"/>
      <c r="AG15316" s="5"/>
      <c r="AH15316" s="5"/>
      <c r="AI15316" s="5"/>
      <c r="AJ15316" s="5"/>
    </row>
    <row r="15317" spans="11:36">
      <c r="K15317" s="5"/>
      <c r="L15317" s="5"/>
      <c r="M15317" s="5"/>
      <c r="N15317" s="5"/>
      <c r="O15317" s="5"/>
      <c r="P15317" s="5"/>
      <c r="Q15317" s="5"/>
      <c r="R15317" s="5"/>
      <c r="S15317" s="5"/>
      <c r="T15317" s="5"/>
      <c r="U15317" s="5"/>
      <c r="V15317" s="5"/>
      <c r="W15317" s="5"/>
      <c r="X15317" s="5"/>
      <c r="Y15317" s="5"/>
      <c r="Z15317" s="5"/>
      <c r="AA15317" s="5"/>
      <c r="AB15317" s="5"/>
      <c r="AC15317" s="5"/>
      <c r="AD15317" s="5"/>
      <c r="AE15317" s="5"/>
      <c r="AF15317" s="5"/>
      <c r="AG15317" s="5"/>
      <c r="AH15317" s="5"/>
      <c r="AI15317" s="5"/>
      <c r="AJ15317" s="5"/>
    </row>
    <row r="15318" spans="11:36">
      <c r="K15318" s="5"/>
      <c r="L15318" s="5"/>
      <c r="M15318" s="5"/>
      <c r="N15318" s="5"/>
      <c r="O15318" s="5"/>
      <c r="P15318" s="5"/>
      <c r="Q15318" s="5"/>
      <c r="R15318" s="5"/>
      <c r="S15318" s="5"/>
      <c r="T15318" s="5"/>
      <c r="U15318" s="5"/>
      <c r="V15318" s="5"/>
      <c r="W15318" s="5"/>
      <c r="X15318" s="5"/>
      <c r="Y15318" s="5"/>
      <c r="Z15318" s="5"/>
      <c r="AA15318" s="5"/>
      <c r="AB15318" s="5"/>
      <c r="AC15318" s="5"/>
      <c r="AD15318" s="5"/>
      <c r="AE15318" s="5"/>
      <c r="AF15318" s="5"/>
      <c r="AG15318" s="5"/>
      <c r="AH15318" s="5"/>
      <c r="AI15318" s="5"/>
      <c r="AJ15318" s="5"/>
    </row>
    <row r="15319" spans="11:36">
      <c r="K15319" s="5"/>
      <c r="L15319" s="5"/>
      <c r="M15319" s="5"/>
      <c r="N15319" s="5"/>
      <c r="O15319" s="5"/>
      <c r="P15319" s="5"/>
      <c r="Q15319" s="5"/>
      <c r="R15319" s="5"/>
      <c r="S15319" s="5"/>
      <c r="T15319" s="5"/>
      <c r="U15319" s="5"/>
      <c r="V15319" s="5"/>
      <c r="W15319" s="5"/>
      <c r="X15319" s="5"/>
      <c r="Y15319" s="5"/>
      <c r="Z15319" s="5"/>
      <c r="AA15319" s="5"/>
      <c r="AB15319" s="5"/>
      <c r="AC15319" s="5"/>
      <c r="AD15319" s="5"/>
      <c r="AE15319" s="5"/>
      <c r="AF15319" s="5"/>
      <c r="AG15319" s="5"/>
      <c r="AH15319" s="5"/>
      <c r="AI15319" s="5"/>
      <c r="AJ15319" s="5"/>
    </row>
    <row r="15320" spans="11:36">
      <c r="K15320" s="5"/>
      <c r="L15320" s="5"/>
      <c r="M15320" s="5"/>
      <c r="N15320" s="5"/>
      <c r="O15320" s="5"/>
      <c r="P15320" s="5"/>
      <c r="Q15320" s="5"/>
      <c r="R15320" s="5"/>
      <c r="S15320" s="5"/>
      <c r="T15320" s="5"/>
      <c r="U15320" s="5"/>
      <c r="V15320" s="5"/>
      <c r="W15320" s="5"/>
      <c r="X15320" s="5"/>
      <c r="Y15320" s="5"/>
      <c r="Z15320" s="5"/>
      <c r="AA15320" s="5"/>
      <c r="AB15320" s="5"/>
      <c r="AC15320" s="5"/>
      <c r="AD15320" s="5"/>
      <c r="AE15320" s="5"/>
      <c r="AF15320" s="5"/>
      <c r="AG15320" s="5"/>
      <c r="AH15320" s="5"/>
      <c r="AI15320" s="5"/>
      <c r="AJ15320" s="5"/>
    </row>
    <row r="15321" spans="11:36">
      <c r="K15321" s="5"/>
      <c r="L15321" s="5"/>
      <c r="M15321" s="5"/>
      <c r="N15321" s="5"/>
      <c r="O15321" s="5"/>
      <c r="P15321" s="5"/>
      <c r="Q15321" s="5"/>
      <c r="R15321" s="5"/>
      <c r="S15321" s="5"/>
      <c r="T15321" s="5"/>
      <c r="U15321" s="5"/>
      <c r="V15321" s="5"/>
      <c r="W15321" s="5"/>
      <c r="X15321" s="5"/>
      <c r="Y15321" s="5"/>
      <c r="Z15321" s="5"/>
      <c r="AA15321" s="5"/>
      <c r="AB15321" s="5"/>
      <c r="AC15321" s="5"/>
      <c r="AD15321" s="5"/>
      <c r="AE15321" s="5"/>
      <c r="AF15321" s="5"/>
      <c r="AG15321" s="5"/>
      <c r="AH15321" s="5"/>
      <c r="AI15321" s="5"/>
      <c r="AJ15321" s="5"/>
    </row>
    <row r="15322" spans="11:36">
      <c r="K15322" s="5"/>
      <c r="L15322" s="5"/>
      <c r="M15322" s="5"/>
      <c r="N15322" s="5"/>
      <c r="O15322" s="5"/>
      <c r="P15322" s="5"/>
      <c r="Q15322" s="5"/>
      <c r="R15322" s="5"/>
      <c r="S15322" s="5"/>
      <c r="T15322" s="5"/>
      <c r="U15322" s="5"/>
      <c r="V15322" s="5"/>
      <c r="W15322" s="5"/>
      <c r="X15322" s="5"/>
      <c r="Y15322" s="5"/>
      <c r="Z15322" s="5"/>
      <c r="AA15322" s="5"/>
      <c r="AB15322" s="5"/>
      <c r="AC15322" s="5"/>
      <c r="AD15322" s="5"/>
      <c r="AE15322" s="5"/>
      <c r="AF15322" s="5"/>
      <c r="AG15322" s="5"/>
      <c r="AH15322" s="5"/>
      <c r="AI15322" s="5"/>
      <c r="AJ15322" s="5"/>
    </row>
    <row r="15323" spans="11:36">
      <c r="K15323" s="5"/>
      <c r="L15323" s="5"/>
      <c r="M15323" s="5"/>
      <c r="N15323" s="5"/>
      <c r="O15323" s="5"/>
      <c r="P15323" s="5"/>
      <c r="Q15323" s="5"/>
      <c r="R15323" s="5"/>
      <c r="S15323" s="5"/>
      <c r="T15323" s="5"/>
      <c r="U15323" s="5"/>
      <c r="V15323" s="5"/>
      <c r="W15323" s="5"/>
      <c r="X15323" s="5"/>
      <c r="Y15323" s="5"/>
      <c r="Z15323" s="5"/>
      <c r="AA15323" s="5"/>
      <c r="AB15323" s="5"/>
      <c r="AC15323" s="5"/>
      <c r="AD15323" s="5"/>
      <c r="AE15323" s="5"/>
      <c r="AF15323" s="5"/>
      <c r="AG15323" s="5"/>
      <c r="AH15323" s="5"/>
      <c r="AI15323" s="5"/>
      <c r="AJ15323" s="5"/>
    </row>
    <row r="15324" spans="11:36">
      <c r="K15324" s="5"/>
      <c r="L15324" s="5"/>
      <c r="M15324" s="5"/>
      <c r="N15324" s="5"/>
      <c r="O15324" s="5"/>
      <c r="P15324" s="5"/>
      <c r="Q15324" s="5"/>
      <c r="R15324" s="5"/>
      <c r="S15324" s="5"/>
      <c r="T15324" s="5"/>
      <c r="U15324" s="5"/>
      <c r="V15324" s="5"/>
      <c r="W15324" s="5"/>
      <c r="X15324" s="5"/>
      <c r="Y15324" s="5"/>
      <c r="Z15324" s="5"/>
      <c r="AA15324" s="5"/>
      <c r="AB15324" s="5"/>
      <c r="AC15324" s="5"/>
      <c r="AD15324" s="5"/>
      <c r="AE15324" s="5"/>
      <c r="AF15324" s="5"/>
      <c r="AG15324" s="5"/>
      <c r="AH15324" s="5"/>
      <c r="AI15324" s="5"/>
      <c r="AJ15324" s="5"/>
    </row>
    <row r="15325" spans="11:36">
      <c r="K15325" s="5"/>
      <c r="L15325" s="5"/>
      <c r="M15325" s="5"/>
      <c r="N15325" s="5"/>
      <c r="O15325" s="5"/>
      <c r="P15325" s="5"/>
      <c r="Q15325" s="5"/>
      <c r="R15325" s="5"/>
      <c r="S15325" s="5"/>
      <c r="T15325" s="5"/>
      <c r="U15325" s="5"/>
      <c r="V15325" s="5"/>
      <c r="W15325" s="5"/>
      <c r="X15325" s="5"/>
      <c r="Y15325" s="5"/>
      <c r="Z15325" s="5"/>
      <c r="AA15325" s="5"/>
      <c r="AB15325" s="5"/>
      <c r="AC15325" s="5"/>
      <c r="AD15325" s="5"/>
      <c r="AE15325" s="5"/>
      <c r="AF15325" s="5"/>
      <c r="AG15325" s="5"/>
      <c r="AH15325" s="5"/>
      <c r="AI15325" s="5"/>
      <c r="AJ15325" s="5"/>
    </row>
    <row r="15326" spans="11:36">
      <c r="K15326" s="5"/>
      <c r="L15326" s="5"/>
      <c r="M15326" s="5"/>
      <c r="N15326" s="5"/>
      <c r="O15326" s="5"/>
      <c r="P15326" s="5"/>
      <c r="Q15326" s="5"/>
      <c r="R15326" s="5"/>
      <c r="S15326" s="5"/>
      <c r="T15326" s="5"/>
      <c r="U15326" s="5"/>
      <c r="V15326" s="5"/>
      <c r="W15326" s="5"/>
      <c r="X15326" s="5"/>
      <c r="Y15326" s="5"/>
      <c r="Z15326" s="5"/>
      <c r="AA15326" s="5"/>
      <c r="AB15326" s="5"/>
      <c r="AC15326" s="5"/>
      <c r="AD15326" s="5"/>
      <c r="AE15326" s="5"/>
      <c r="AF15326" s="5"/>
      <c r="AG15326" s="5"/>
      <c r="AH15326" s="5"/>
      <c r="AI15326" s="5"/>
      <c r="AJ15326" s="5"/>
    </row>
    <row r="15327" spans="11:36">
      <c r="K15327" s="5"/>
      <c r="L15327" s="5"/>
      <c r="M15327" s="5"/>
      <c r="N15327" s="5"/>
      <c r="O15327" s="5"/>
      <c r="P15327" s="5"/>
      <c r="Q15327" s="5"/>
      <c r="R15327" s="5"/>
      <c r="S15327" s="5"/>
      <c r="T15327" s="5"/>
      <c r="U15327" s="5"/>
      <c r="V15327" s="5"/>
      <c r="W15327" s="5"/>
      <c r="X15327" s="5"/>
      <c r="Y15327" s="5"/>
      <c r="Z15327" s="5"/>
      <c r="AA15327" s="5"/>
      <c r="AB15327" s="5"/>
      <c r="AC15327" s="5"/>
      <c r="AD15327" s="5"/>
      <c r="AE15327" s="5"/>
      <c r="AF15327" s="5"/>
      <c r="AG15327" s="5"/>
      <c r="AH15327" s="5"/>
      <c r="AI15327" s="5"/>
      <c r="AJ15327" s="5"/>
    </row>
    <row r="15328" spans="11:36">
      <c r="K15328" s="5"/>
      <c r="L15328" s="5"/>
      <c r="M15328" s="5"/>
      <c r="N15328" s="5"/>
      <c r="O15328" s="5"/>
      <c r="P15328" s="5"/>
      <c r="Q15328" s="5"/>
      <c r="R15328" s="5"/>
      <c r="S15328" s="5"/>
      <c r="T15328" s="5"/>
      <c r="U15328" s="5"/>
      <c r="V15328" s="5"/>
      <c r="W15328" s="5"/>
      <c r="X15328" s="5"/>
      <c r="Y15328" s="5"/>
      <c r="Z15328" s="5"/>
      <c r="AA15328" s="5"/>
      <c r="AB15328" s="5"/>
      <c r="AC15328" s="5"/>
      <c r="AD15328" s="5"/>
      <c r="AE15328" s="5"/>
      <c r="AF15328" s="5"/>
      <c r="AG15328" s="5"/>
      <c r="AH15328" s="5"/>
      <c r="AI15328" s="5"/>
      <c r="AJ15328" s="5"/>
    </row>
    <row r="15329" spans="11:36">
      <c r="K15329" s="5"/>
      <c r="L15329" s="5"/>
      <c r="M15329" s="5"/>
      <c r="N15329" s="5"/>
      <c r="O15329" s="5"/>
      <c r="P15329" s="5"/>
      <c r="Q15329" s="5"/>
      <c r="R15329" s="5"/>
      <c r="S15329" s="5"/>
      <c r="T15329" s="5"/>
      <c r="U15329" s="5"/>
      <c r="V15329" s="5"/>
      <c r="W15329" s="5"/>
      <c r="X15329" s="5"/>
      <c r="Y15329" s="5"/>
      <c r="Z15329" s="5"/>
      <c r="AA15329" s="5"/>
      <c r="AB15329" s="5"/>
      <c r="AC15329" s="5"/>
      <c r="AD15329" s="5"/>
      <c r="AE15329" s="5"/>
      <c r="AF15329" s="5"/>
      <c r="AG15329" s="5"/>
      <c r="AH15329" s="5"/>
      <c r="AI15329" s="5"/>
      <c r="AJ15329" s="5"/>
    </row>
    <row r="15330" spans="11:36">
      <c r="K15330" s="5"/>
      <c r="L15330" s="5"/>
      <c r="M15330" s="5"/>
      <c r="N15330" s="5"/>
      <c r="O15330" s="5"/>
      <c r="P15330" s="5"/>
      <c r="Q15330" s="5"/>
      <c r="R15330" s="5"/>
      <c r="S15330" s="5"/>
      <c r="T15330" s="5"/>
      <c r="U15330" s="5"/>
      <c r="V15330" s="5"/>
      <c r="W15330" s="5"/>
      <c r="X15330" s="5"/>
      <c r="Y15330" s="5"/>
      <c r="Z15330" s="5"/>
      <c r="AA15330" s="5"/>
      <c r="AB15330" s="5"/>
      <c r="AC15330" s="5"/>
      <c r="AD15330" s="5"/>
      <c r="AE15330" s="5"/>
      <c r="AF15330" s="5"/>
      <c r="AG15330" s="5"/>
      <c r="AH15330" s="5"/>
      <c r="AI15330" s="5"/>
      <c r="AJ15330" s="5"/>
    </row>
    <row r="15331" spans="11:36">
      <c r="K15331" s="5"/>
      <c r="L15331" s="5"/>
      <c r="M15331" s="5"/>
      <c r="N15331" s="5"/>
      <c r="O15331" s="5"/>
      <c r="P15331" s="5"/>
      <c r="Q15331" s="5"/>
      <c r="R15331" s="5"/>
      <c r="S15331" s="5"/>
      <c r="T15331" s="5"/>
      <c r="U15331" s="5"/>
      <c r="V15331" s="5"/>
      <c r="W15331" s="5"/>
      <c r="X15331" s="5"/>
      <c r="Y15331" s="5"/>
      <c r="Z15331" s="5"/>
      <c r="AA15331" s="5"/>
      <c r="AB15331" s="5"/>
      <c r="AC15331" s="5"/>
      <c r="AD15331" s="5"/>
      <c r="AE15331" s="5"/>
      <c r="AF15331" s="5"/>
      <c r="AG15331" s="5"/>
      <c r="AH15331" s="5"/>
      <c r="AI15331" s="5"/>
      <c r="AJ15331" s="5"/>
    </row>
    <row r="15332" spans="11:36">
      <c r="K15332" s="5"/>
      <c r="L15332" s="5"/>
      <c r="M15332" s="5"/>
      <c r="N15332" s="5"/>
      <c r="O15332" s="5"/>
      <c r="P15332" s="5"/>
      <c r="Q15332" s="5"/>
      <c r="R15332" s="5"/>
      <c r="S15332" s="5"/>
      <c r="T15332" s="5"/>
      <c r="U15332" s="5"/>
      <c r="V15332" s="5"/>
      <c r="W15332" s="5"/>
      <c r="X15332" s="5"/>
      <c r="Y15332" s="5"/>
      <c r="Z15332" s="5"/>
      <c r="AA15332" s="5"/>
      <c r="AB15332" s="5"/>
      <c r="AC15332" s="5"/>
      <c r="AD15332" s="5"/>
      <c r="AE15332" s="5"/>
      <c r="AF15332" s="5"/>
      <c r="AG15332" s="5"/>
      <c r="AH15332" s="5"/>
      <c r="AI15332" s="5"/>
      <c r="AJ15332" s="5"/>
    </row>
    <row r="15333" spans="11:36">
      <c r="K15333" s="5"/>
      <c r="L15333" s="5"/>
      <c r="M15333" s="5"/>
      <c r="N15333" s="5"/>
      <c r="O15333" s="5"/>
      <c r="P15333" s="5"/>
      <c r="Q15333" s="5"/>
      <c r="R15333" s="5"/>
      <c r="S15333" s="5"/>
      <c r="T15333" s="5"/>
      <c r="U15333" s="5"/>
      <c r="V15333" s="5"/>
      <c r="W15333" s="5"/>
      <c r="X15333" s="5"/>
      <c r="Y15333" s="5"/>
      <c r="Z15333" s="5"/>
      <c r="AA15333" s="5"/>
      <c r="AB15333" s="5"/>
      <c r="AC15333" s="5"/>
      <c r="AD15333" s="5"/>
      <c r="AE15333" s="5"/>
      <c r="AF15333" s="5"/>
      <c r="AG15333" s="5"/>
      <c r="AH15333" s="5"/>
      <c r="AI15333" s="5"/>
      <c r="AJ15333" s="5"/>
    </row>
    <row r="15334" spans="11:36">
      <c r="K15334" s="5"/>
      <c r="L15334" s="5"/>
      <c r="M15334" s="5"/>
      <c r="N15334" s="5"/>
      <c r="O15334" s="5"/>
      <c r="P15334" s="5"/>
      <c r="Q15334" s="5"/>
      <c r="R15334" s="5"/>
      <c r="S15334" s="5"/>
      <c r="T15334" s="5"/>
      <c r="U15334" s="5"/>
      <c r="V15334" s="5"/>
      <c r="W15334" s="5"/>
      <c r="X15334" s="5"/>
      <c r="Y15334" s="5"/>
      <c r="Z15334" s="5"/>
      <c r="AA15334" s="5"/>
      <c r="AB15334" s="5"/>
      <c r="AC15334" s="5"/>
      <c r="AD15334" s="5"/>
      <c r="AE15334" s="5"/>
      <c r="AF15334" s="5"/>
      <c r="AG15334" s="5"/>
      <c r="AH15334" s="5"/>
      <c r="AI15334" s="5"/>
      <c r="AJ15334" s="5"/>
    </row>
    <row r="15335" spans="11:36">
      <c r="K15335" s="5"/>
      <c r="L15335" s="5"/>
      <c r="M15335" s="5"/>
      <c r="N15335" s="5"/>
      <c r="O15335" s="5"/>
      <c r="P15335" s="5"/>
      <c r="Q15335" s="5"/>
      <c r="R15335" s="5"/>
      <c r="S15335" s="5"/>
      <c r="T15335" s="5"/>
      <c r="U15335" s="5"/>
      <c r="V15335" s="5"/>
      <c r="W15335" s="5"/>
      <c r="X15335" s="5"/>
      <c r="Y15335" s="5"/>
      <c r="Z15335" s="5"/>
      <c r="AA15335" s="5"/>
      <c r="AB15335" s="5"/>
      <c r="AC15335" s="5"/>
      <c r="AD15335" s="5"/>
      <c r="AE15335" s="5"/>
      <c r="AF15335" s="5"/>
      <c r="AG15335" s="5"/>
      <c r="AH15335" s="5"/>
      <c r="AI15335" s="5"/>
      <c r="AJ15335" s="5"/>
    </row>
    <row r="15336" spans="11:36">
      <c r="K15336" s="5"/>
      <c r="L15336" s="5"/>
      <c r="M15336" s="5"/>
      <c r="N15336" s="5"/>
      <c r="O15336" s="5"/>
      <c r="P15336" s="5"/>
      <c r="Q15336" s="5"/>
      <c r="R15336" s="5"/>
      <c r="S15336" s="5"/>
      <c r="T15336" s="5"/>
      <c r="U15336" s="5"/>
      <c r="V15336" s="5"/>
      <c r="W15336" s="5"/>
      <c r="X15336" s="5"/>
      <c r="Y15336" s="5"/>
      <c r="Z15336" s="5"/>
      <c r="AA15336" s="5"/>
      <c r="AB15336" s="5"/>
      <c r="AC15336" s="5"/>
      <c r="AD15336" s="5"/>
      <c r="AE15336" s="5"/>
      <c r="AF15336" s="5"/>
      <c r="AG15336" s="5"/>
      <c r="AH15336" s="5"/>
      <c r="AI15336" s="5"/>
      <c r="AJ15336" s="5"/>
    </row>
    <row r="15337" spans="11:36">
      <c r="K15337" s="5"/>
      <c r="L15337" s="5"/>
      <c r="M15337" s="5"/>
      <c r="N15337" s="5"/>
      <c r="O15337" s="5"/>
      <c r="P15337" s="5"/>
      <c r="Q15337" s="5"/>
      <c r="R15337" s="5"/>
      <c r="S15337" s="5"/>
      <c r="T15337" s="5"/>
      <c r="U15337" s="5"/>
      <c r="V15337" s="5"/>
      <c r="W15337" s="5"/>
      <c r="X15337" s="5"/>
      <c r="Y15337" s="5"/>
      <c r="Z15337" s="5"/>
      <c r="AA15337" s="5"/>
      <c r="AB15337" s="5"/>
      <c r="AC15337" s="5"/>
      <c r="AD15337" s="5"/>
      <c r="AE15337" s="5"/>
      <c r="AF15337" s="5"/>
      <c r="AG15337" s="5"/>
      <c r="AH15337" s="5"/>
      <c r="AI15337" s="5"/>
      <c r="AJ15337" s="5"/>
    </row>
    <row r="15338" spans="11:36">
      <c r="K15338" s="5"/>
      <c r="L15338" s="5"/>
      <c r="M15338" s="5"/>
      <c r="N15338" s="5"/>
      <c r="O15338" s="5"/>
      <c r="P15338" s="5"/>
      <c r="Q15338" s="5"/>
      <c r="R15338" s="5"/>
      <c r="S15338" s="5"/>
      <c r="T15338" s="5"/>
      <c r="U15338" s="5"/>
      <c r="V15338" s="5"/>
      <c r="W15338" s="5"/>
      <c r="X15338" s="5"/>
      <c r="Y15338" s="5"/>
      <c r="Z15338" s="5"/>
      <c r="AA15338" s="5"/>
      <c r="AB15338" s="5"/>
      <c r="AC15338" s="5"/>
      <c r="AD15338" s="5"/>
      <c r="AE15338" s="5"/>
      <c r="AF15338" s="5"/>
      <c r="AG15338" s="5"/>
      <c r="AH15338" s="5"/>
      <c r="AI15338" s="5"/>
      <c r="AJ15338" s="5"/>
    </row>
    <row r="15339" spans="11:36">
      <c r="K15339" s="5"/>
      <c r="L15339" s="5"/>
      <c r="M15339" s="5"/>
      <c r="N15339" s="5"/>
      <c r="O15339" s="5"/>
      <c r="P15339" s="5"/>
      <c r="Q15339" s="5"/>
      <c r="R15339" s="5"/>
      <c r="S15339" s="5"/>
      <c r="T15339" s="5"/>
      <c r="U15339" s="5"/>
      <c r="V15339" s="5"/>
      <c r="W15339" s="5"/>
      <c r="X15339" s="5"/>
      <c r="Y15339" s="5"/>
      <c r="Z15339" s="5"/>
      <c r="AA15339" s="5"/>
      <c r="AB15339" s="5"/>
      <c r="AC15339" s="5"/>
      <c r="AD15339" s="5"/>
      <c r="AE15339" s="5"/>
      <c r="AF15339" s="5"/>
      <c r="AG15339" s="5"/>
      <c r="AH15339" s="5"/>
      <c r="AI15339" s="5"/>
      <c r="AJ15339" s="5"/>
    </row>
    <row r="15340" spans="11:36">
      <c r="K15340" s="5"/>
      <c r="L15340" s="5"/>
      <c r="M15340" s="5"/>
      <c r="N15340" s="5"/>
      <c r="O15340" s="5"/>
      <c r="P15340" s="5"/>
      <c r="Q15340" s="5"/>
      <c r="R15340" s="5"/>
      <c r="S15340" s="5"/>
      <c r="T15340" s="5"/>
      <c r="U15340" s="5"/>
      <c r="V15340" s="5"/>
      <c r="W15340" s="5"/>
      <c r="X15340" s="5"/>
      <c r="Y15340" s="5"/>
      <c r="Z15340" s="5"/>
      <c r="AA15340" s="5"/>
      <c r="AB15340" s="5"/>
      <c r="AC15340" s="5"/>
      <c r="AD15340" s="5"/>
      <c r="AE15340" s="5"/>
      <c r="AF15340" s="5"/>
      <c r="AG15340" s="5"/>
      <c r="AH15340" s="5"/>
      <c r="AI15340" s="5"/>
      <c r="AJ15340" s="5"/>
    </row>
    <row r="15341" spans="11:36">
      <c r="K15341" s="5"/>
      <c r="L15341" s="5"/>
      <c r="M15341" s="5"/>
      <c r="N15341" s="5"/>
      <c r="O15341" s="5"/>
      <c r="P15341" s="5"/>
      <c r="Q15341" s="5"/>
      <c r="R15341" s="5"/>
      <c r="S15341" s="5"/>
      <c r="T15341" s="5"/>
      <c r="U15341" s="5"/>
      <c r="V15341" s="5"/>
      <c r="W15341" s="5"/>
      <c r="X15341" s="5"/>
      <c r="Y15341" s="5"/>
      <c r="Z15341" s="5"/>
      <c r="AA15341" s="5"/>
      <c r="AB15341" s="5"/>
      <c r="AC15341" s="5"/>
      <c r="AD15341" s="5"/>
      <c r="AE15341" s="5"/>
      <c r="AF15341" s="5"/>
      <c r="AG15341" s="5"/>
      <c r="AH15341" s="5"/>
      <c r="AI15341" s="5"/>
      <c r="AJ15341" s="5"/>
    </row>
    <row r="15342" spans="11:36">
      <c r="K15342" s="5"/>
      <c r="L15342" s="5"/>
      <c r="M15342" s="5"/>
      <c r="N15342" s="5"/>
      <c r="O15342" s="5"/>
      <c r="P15342" s="5"/>
      <c r="Q15342" s="5"/>
      <c r="R15342" s="5"/>
      <c r="S15342" s="5"/>
      <c r="T15342" s="5"/>
      <c r="U15342" s="5"/>
      <c r="V15342" s="5"/>
      <c r="W15342" s="5"/>
      <c r="X15342" s="5"/>
      <c r="Y15342" s="5"/>
      <c r="Z15342" s="5"/>
      <c r="AA15342" s="5"/>
      <c r="AB15342" s="5"/>
      <c r="AC15342" s="5"/>
      <c r="AD15342" s="5"/>
      <c r="AE15342" s="5"/>
      <c r="AF15342" s="5"/>
      <c r="AG15342" s="5"/>
      <c r="AH15342" s="5"/>
      <c r="AI15342" s="5"/>
      <c r="AJ15342" s="5"/>
    </row>
    <row r="15343" spans="11:36">
      <c r="K15343" s="5"/>
      <c r="L15343" s="5"/>
      <c r="M15343" s="5"/>
      <c r="N15343" s="5"/>
      <c r="O15343" s="5"/>
      <c r="P15343" s="5"/>
      <c r="Q15343" s="5"/>
      <c r="R15343" s="5"/>
      <c r="S15343" s="5"/>
      <c r="T15343" s="5"/>
      <c r="U15343" s="5"/>
      <c r="V15343" s="5"/>
      <c r="W15343" s="5"/>
      <c r="X15343" s="5"/>
      <c r="Y15343" s="5"/>
      <c r="Z15343" s="5"/>
      <c r="AA15343" s="5"/>
      <c r="AB15343" s="5"/>
      <c r="AC15343" s="5"/>
      <c r="AD15343" s="5"/>
      <c r="AE15343" s="5"/>
      <c r="AF15343" s="5"/>
      <c r="AG15343" s="5"/>
      <c r="AH15343" s="5"/>
      <c r="AI15343" s="5"/>
      <c r="AJ15343" s="5"/>
    </row>
    <row r="15344" spans="11:36">
      <c r="K15344" s="5"/>
      <c r="L15344" s="5"/>
      <c r="M15344" s="5"/>
      <c r="N15344" s="5"/>
      <c r="O15344" s="5"/>
      <c r="P15344" s="5"/>
      <c r="Q15344" s="5"/>
      <c r="R15344" s="5"/>
      <c r="S15344" s="5"/>
      <c r="T15344" s="5"/>
      <c r="U15344" s="5"/>
      <c r="V15344" s="5"/>
      <c r="W15344" s="5"/>
      <c r="X15344" s="5"/>
      <c r="Y15344" s="5"/>
      <c r="Z15344" s="5"/>
      <c r="AA15344" s="5"/>
      <c r="AB15344" s="5"/>
      <c r="AC15344" s="5"/>
      <c r="AD15344" s="5"/>
      <c r="AE15344" s="5"/>
      <c r="AF15344" s="5"/>
      <c r="AG15344" s="5"/>
      <c r="AH15344" s="5"/>
      <c r="AI15344" s="5"/>
      <c r="AJ15344" s="5"/>
    </row>
    <row r="15345" spans="11:36">
      <c r="K15345" s="5"/>
      <c r="L15345" s="5"/>
      <c r="M15345" s="5"/>
      <c r="N15345" s="5"/>
      <c r="O15345" s="5"/>
      <c r="P15345" s="5"/>
      <c r="Q15345" s="5"/>
      <c r="R15345" s="5"/>
      <c r="S15345" s="5"/>
      <c r="T15345" s="5"/>
      <c r="U15345" s="5"/>
      <c r="V15345" s="5"/>
      <c r="W15345" s="5"/>
      <c r="X15345" s="5"/>
      <c r="Y15345" s="5"/>
      <c r="Z15345" s="5"/>
      <c r="AA15345" s="5"/>
      <c r="AB15345" s="5"/>
      <c r="AC15345" s="5"/>
      <c r="AD15345" s="5"/>
      <c r="AE15345" s="5"/>
      <c r="AF15345" s="5"/>
      <c r="AG15345" s="5"/>
      <c r="AH15345" s="5"/>
      <c r="AI15345" s="5"/>
      <c r="AJ15345" s="5"/>
    </row>
    <row r="15346" spans="11:36">
      <c r="K15346" s="5"/>
      <c r="L15346" s="5"/>
      <c r="M15346" s="5"/>
      <c r="N15346" s="5"/>
      <c r="O15346" s="5"/>
      <c r="P15346" s="5"/>
      <c r="Q15346" s="5"/>
      <c r="R15346" s="5"/>
      <c r="S15346" s="5"/>
      <c r="T15346" s="5"/>
      <c r="U15346" s="5"/>
      <c r="V15346" s="5"/>
      <c r="W15346" s="5"/>
      <c r="X15346" s="5"/>
      <c r="Y15346" s="5"/>
      <c r="Z15346" s="5"/>
      <c r="AA15346" s="5"/>
      <c r="AB15346" s="5"/>
      <c r="AC15346" s="5"/>
      <c r="AD15346" s="5"/>
      <c r="AE15346" s="5"/>
      <c r="AF15346" s="5"/>
      <c r="AG15346" s="5"/>
      <c r="AH15346" s="5"/>
      <c r="AI15346" s="5"/>
      <c r="AJ15346" s="5"/>
    </row>
    <row r="15347" spans="11:36">
      <c r="K15347" s="5"/>
      <c r="L15347" s="5"/>
      <c r="M15347" s="5"/>
      <c r="N15347" s="5"/>
      <c r="O15347" s="5"/>
      <c r="P15347" s="5"/>
      <c r="Q15347" s="5"/>
      <c r="R15347" s="5"/>
      <c r="S15347" s="5"/>
      <c r="T15347" s="5"/>
      <c r="U15347" s="5"/>
      <c r="V15347" s="5"/>
      <c r="W15347" s="5"/>
      <c r="X15347" s="5"/>
      <c r="Y15347" s="5"/>
      <c r="Z15347" s="5"/>
      <c r="AA15347" s="5"/>
      <c r="AB15347" s="5"/>
      <c r="AC15347" s="5"/>
      <c r="AD15347" s="5"/>
      <c r="AE15347" s="5"/>
      <c r="AF15347" s="5"/>
      <c r="AG15347" s="5"/>
      <c r="AH15347" s="5"/>
      <c r="AI15347" s="5"/>
      <c r="AJ15347" s="5"/>
    </row>
    <row r="15348" spans="11:36">
      <c r="K15348" s="5"/>
      <c r="L15348" s="5"/>
      <c r="M15348" s="5"/>
      <c r="N15348" s="5"/>
      <c r="O15348" s="5"/>
      <c r="P15348" s="5"/>
      <c r="Q15348" s="5"/>
      <c r="R15348" s="5"/>
      <c r="S15348" s="5"/>
      <c r="T15348" s="5"/>
      <c r="U15348" s="5"/>
      <c r="V15348" s="5"/>
      <c r="W15348" s="5"/>
      <c r="X15348" s="5"/>
      <c r="Y15348" s="5"/>
      <c r="Z15348" s="5"/>
      <c r="AA15348" s="5"/>
      <c r="AB15348" s="5"/>
      <c r="AC15348" s="5"/>
      <c r="AD15348" s="5"/>
      <c r="AE15348" s="5"/>
      <c r="AF15348" s="5"/>
      <c r="AG15348" s="5"/>
      <c r="AH15348" s="5"/>
      <c r="AI15348" s="5"/>
      <c r="AJ15348" s="5"/>
    </row>
    <row r="15349" spans="11:36">
      <c r="K15349" s="5"/>
      <c r="L15349" s="5"/>
      <c r="M15349" s="5"/>
      <c r="N15349" s="5"/>
      <c r="O15349" s="5"/>
      <c r="P15349" s="5"/>
      <c r="Q15349" s="5"/>
      <c r="R15349" s="5"/>
      <c r="S15349" s="5"/>
      <c r="T15349" s="5"/>
      <c r="U15349" s="5"/>
      <c r="V15349" s="5"/>
      <c r="W15349" s="5"/>
      <c r="X15349" s="5"/>
      <c r="Y15349" s="5"/>
      <c r="Z15349" s="5"/>
      <c r="AA15349" s="5"/>
      <c r="AB15349" s="5"/>
      <c r="AC15349" s="5"/>
      <c r="AD15349" s="5"/>
      <c r="AE15349" s="5"/>
      <c r="AF15349" s="5"/>
      <c r="AG15349" s="5"/>
      <c r="AH15349" s="5"/>
      <c r="AI15349" s="5"/>
      <c r="AJ15349" s="5"/>
    </row>
    <row r="15350" spans="11:36">
      <c r="K15350" s="5"/>
      <c r="L15350" s="5"/>
      <c r="M15350" s="5"/>
      <c r="N15350" s="5"/>
      <c r="O15350" s="5"/>
      <c r="P15350" s="5"/>
      <c r="Q15350" s="5"/>
      <c r="R15350" s="5"/>
      <c r="S15350" s="5"/>
      <c r="T15350" s="5"/>
      <c r="U15350" s="5"/>
      <c r="V15350" s="5"/>
      <c r="W15350" s="5"/>
      <c r="X15350" s="5"/>
      <c r="Y15350" s="5"/>
      <c r="Z15350" s="5"/>
      <c r="AA15350" s="5"/>
      <c r="AB15350" s="5"/>
      <c r="AC15350" s="5"/>
      <c r="AD15350" s="5"/>
      <c r="AE15350" s="5"/>
      <c r="AF15350" s="5"/>
      <c r="AG15350" s="5"/>
      <c r="AH15350" s="5"/>
      <c r="AI15350" s="5"/>
      <c r="AJ15350" s="5"/>
    </row>
    <row r="15351" spans="11:36">
      <c r="K15351" s="5"/>
      <c r="L15351" s="5"/>
      <c r="M15351" s="5"/>
      <c r="N15351" s="5"/>
      <c r="O15351" s="5"/>
      <c r="P15351" s="5"/>
      <c r="Q15351" s="5"/>
      <c r="R15351" s="5"/>
      <c r="S15351" s="5"/>
      <c r="T15351" s="5"/>
      <c r="U15351" s="5"/>
      <c r="V15351" s="5"/>
      <c r="W15351" s="5"/>
      <c r="X15351" s="5"/>
      <c r="Y15351" s="5"/>
      <c r="Z15351" s="5"/>
      <c r="AA15351" s="5"/>
      <c r="AB15351" s="5"/>
      <c r="AC15351" s="5"/>
      <c r="AD15351" s="5"/>
      <c r="AE15351" s="5"/>
      <c r="AF15351" s="5"/>
      <c r="AG15351" s="5"/>
      <c r="AH15351" s="5"/>
      <c r="AI15351" s="5"/>
      <c r="AJ15351" s="5"/>
    </row>
    <row r="15352" spans="11:36">
      <c r="K15352" s="5"/>
      <c r="L15352" s="5"/>
      <c r="M15352" s="5"/>
      <c r="N15352" s="5"/>
      <c r="O15352" s="5"/>
      <c r="P15352" s="5"/>
      <c r="Q15352" s="5"/>
      <c r="R15352" s="5"/>
      <c r="S15352" s="5"/>
      <c r="T15352" s="5"/>
      <c r="U15352" s="5"/>
      <c r="V15352" s="5"/>
      <c r="W15352" s="5"/>
      <c r="X15352" s="5"/>
      <c r="Y15352" s="5"/>
      <c r="Z15352" s="5"/>
      <c r="AA15352" s="5"/>
      <c r="AB15352" s="5"/>
      <c r="AC15352" s="5"/>
      <c r="AD15352" s="5"/>
      <c r="AE15352" s="5"/>
      <c r="AF15352" s="5"/>
      <c r="AG15352" s="5"/>
      <c r="AH15352" s="5"/>
      <c r="AI15352" s="5"/>
      <c r="AJ15352" s="5"/>
    </row>
    <row r="15353" spans="11:36">
      <c r="K15353" s="5"/>
      <c r="L15353" s="5"/>
      <c r="M15353" s="5"/>
      <c r="N15353" s="5"/>
      <c r="O15353" s="5"/>
      <c r="P15353" s="5"/>
      <c r="Q15353" s="5"/>
      <c r="R15353" s="5"/>
      <c r="S15353" s="5"/>
      <c r="T15353" s="5"/>
      <c r="U15353" s="5"/>
      <c r="V15353" s="5"/>
      <c r="W15353" s="5"/>
      <c r="X15353" s="5"/>
      <c r="Y15353" s="5"/>
      <c r="Z15353" s="5"/>
      <c r="AA15353" s="5"/>
      <c r="AB15353" s="5"/>
      <c r="AC15353" s="5"/>
      <c r="AD15353" s="5"/>
      <c r="AE15353" s="5"/>
      <c r="AF15353" s="5"/>
      <c r="AG15353" s="5"/>
      <c r="AH15353" s="5"/>
      <c r="AI15353" s="5"/>
      <c r="AJ15353" s="5"/>
    </row>
    <row r="15354" spans="11:36">
      <c r="K15354" s="5"/>
      <c r="L15354" s="5"/>
      <c r="M15354" s="5"/>
      <c r="N15354" s="5"/>
      <c r="O15354" s="5"/>
      <c r="P15354" s="5"/>
      <c r="Q15354" s="5"/>
      <c r="R15354" s="5"/>
      <c r="S15354" s="5"/>
      <c r="T15354" s="5"/>
      <c r="U15354" s="5"/>
      <c r="V15354" s="5"/>
      <c r="W15354" s="5"/>
      <c r="X15354" s="5"/>
      <c r="Y15354" s="5"/>
      <c r="Z15354" s="5"/>
      <c r="AA15354" s="5"/>
      <c r="AB15354" s="5"/>
      <c r="AC15354" s="5"/>
      <c r="AD15354" s="5"/>
      <c r="AE15354" s="5"/>
      <c r="AF15354" s="5"/>
      <c r="AG15354" s="5"/>
      <c r="AH15354" s="5"/>
      <c r="AI15354" s="5"/>
      <c r="AJ15354" s="5"/>
    </row>
    <row r="15355" spans="11:36">
      <c r="K15355" s="5"/>
      <c r="L15355" s="5"/>
      <c r="M15355" s="5"/>
      <c r="N15355" s="5"/>
      <c r="O15355" s="5"/>
      <c r="P15355" s="5"/>
      <c r="Q15355" s="5"/>
      <c r="R15355" s="5"/>
      <c r="S15355" s="5"/>
      <c r="T15355" s="5"/>
      <c r="U15355" s="5"/>
      <c r="V15355" s="5"/>
      <c r="W15355" s="5"/>
      <c r="X15355" s="5"/>
      <c r="Y15355" s="5"/>
      <c r="Z15355" s="5"/>
      <c r="AA15355" s="5"/>
      <c r="AB15355" s="5"/>
      <c r="AC15355" s="5"/>
      <c r="AD15355" s="5"/>
      <c r="AE15355" s="5"/>
      <c r="AF15355" s="5"/>
      <c r="AG15355" s="5"/>
      <c r="AH15355" s="5"/>
      <c r="AI15355" s="5"/>
      <c r="AJ15355" s="5"/>
    </row>
    <row r="15356" spans="11:36">
      <c r="K15356" s="5"/>
      <c r="L15356" s="5"/>
      <c r="M15356" s="5"/>
      <c r="N15356" s="5"/>
      <c r="O15356" s="5"/>
      <c r="P15356" s="5"/>
      <c r="Q15356" s="5"/>
      <c r="R15356" s="5"/>
      <c r="S15356" s="5"/>
      <c r="T15356" s="5"/>
      <c r="U15356" s="5"/>
      <c r="V15356" s="5"/>
      <c r="W15356" s="5"/>
      <c r="X15356" s="5"/>
      <c r="Y15356" s="5"/>
      <c r="Z15356" s="5"/>
      <c r="AA15356" s="5"/>
      <c r="AB15356" s="5"/>
      <c r="AC15356" s="5"/>
      <c r="AD15356" s="5"/>
      <c r="AE15356" s="5"/>
      <c r="AF15356" s="5"/>
      <c r="AG15356" s="5"/>
      <c r="AH15356" s="5"/>
      <c r="AI15356" s="5"/>
      <c r="AJ15356" s="5"/>
    </row>
    <row r="15357" spans="11:36">
      <c r="K15357" s="5"/>
      <c r="L15357" s="5"/>
      <c r="M15357" s="5"/>
      <c r="N15357" s="5"/>
      <c r="O15357" s="5"/>
      <c r="P15357" s="5"/>
      <c r="Q15357" s="5"/>
      <c r="R15357" s="5"/>
      <c r="S15357" s="5"/>
      <c r="T15357" s="5"/>
      <c r="U15357" s="5"/>
      <c r="V15357" s="5"/>
      <c r="W15357" s="5"/>
      <c r="X15357" s="5"/>
      <c r="Y15357" s="5"/>
      <c r="Z15357" s="5"/>
      <c r="AA15357" s="5"/>
      <c r="AB15357" s="5"/>
      <c r="AC15357" s="5"/>
      <c r="AD15357" s="5"/>
      <c r="AE15357" s="5"/>
      <c r="AF15357" s="5"/>
      <c r="AG15357" s="5"/>
      <c r="AH15357" s="5"/>
      <c r="AI15357" s="5"/>
      <c r="AJ15357" s="5"/>
    </row>
    <row r="15358" spans="11:36">
      <c r="K15358" s="5"/>
      <c r="L15358" s="5"/>
      <c r="M15358" s="5"/>
      <c r="N15358" s="5"/>
      <c r="O15358" s="5"/>
      <c r="P15358" s="5"/>
      <c r="Q15358" s="5"/>
      <c r="R15358" s="5"/>
      <c r="S15358" s="5"/>
      <c r="T15358" s="5"/>
      <c r="U15358" s="5"/>
      <c r="V15358" s="5"/>
      <c r="W15358" s="5"/>
      <c r="X15358" s="5"/>
      <c r="Y15358" s="5"/>
      <c r="Z15358" s="5"/>
      <c r="AA15358" s="5"/>
      <c r="AB15358" s="5"/>
      <c r="AC15358" s="5"/>
      <c r="AD15358" s="5"/>
      <c r="AE15358" s="5"/>
      <c r="AF15358" s="5"/>
      <c r="AG15358" s="5"/>
      <c r="AH15358" s="5"/>
      <c r="AI15358" s="5"/>
      <c r="AJ15358" s="5"/>
    </row>
    <row r="15359" spans="11:36">
      <c r="K15359" s="5"/>
      <c r="L15359" s="5"/>
      <c r="M15359" s="5"/>
      <c r="N15359" s="5"/>
      <c r="O15359" s="5"/>
      <c r="P15359" s="5"/>
      <c r="Q15359" s="5"/>
      <c r="R15359" s="5"/>
      <c r="S15359" s="5"/>
      <c r="T15359" s="5"/>
      <c r="U15359" s="5"/>
      <c r="V15359" s="5"/>
      <c r="W15359" s="5"/>
      <c r="X15359" s="5"/>
      <c r="Y15359" s="5"/>
      <c r="Z15359" s="5"/>
      <c r="AA15359" s="5"/>
      <c r="AB15359" s="5"/>
      <c r="AC15359" s="5"/>
      <c r="AD15359" s="5"/>
      <c r="AE15359" s="5"/>
      <c r="AF15359" s="5"/>
      <c r="AG15359" s="5"/>
      <c r="AH15359" s="5"/>
      <c r="AI15359" s="5"/>
      <c r="AJ15359" s="5"/>
    </row>
    <row r="15360" spans="11:36">
      <c r="K15360" s="5"/>
      <c r="L15360" s="5"/>
      <c r="M15360" s="5"/>
      <c r="N15360" s="5"/>
      <c r="O15360" s="5"/>
      <c r="P15360" s="5"/>
      <c r="Q15360" s="5"/>
      <c r="R15360" s="5"/>
      <c r="S15360" s="5"/>
      <c r="T15360" s="5"/>
      <c r="U15360" s="5"/>
      <c r="V15360" s="5"/>
      <c r="W15360" s="5"/>
      <c r="X15360" s="5"/>
      <c r="Y15360" s="5"/>
      <c r="Z15360" s="5"/>
      <c r="AA15360" s="5"/>
      <c r="AB15360" s="5"/>
      <c r="AC15360" s="5"/>
      <c r="AD15360" s="5"/>
      <c r="AE15360" s="5"/>
      <c r="AF15360" s="5"/>
      <c r="AG15360" s="5"/>
      <c r="AH15360" s="5"/>
      <c r="AI15360" s="5"/>
      <c r="AJ15360" s="5"/>
    </row>
    <row r="15361" spans="11:36">
      <c r="K15361" s="5"/>
      <c r="L15361" s="5"/>
      <c r="M15361" s="5"/>
      <c r="N15361" s="5"/>
      <c r="O15361" s="5"/>
      <c r="P15361" s="5"/>
      <c r="Q15361" s="5"/>
      <c r="R15361" s="5"/>
      <c r="S15361" s="5"/>
      <c r="T15361" s="5"/>
      <c r="U15361" s="5"/>
      <c r="V15361" s="5"/>
      <c r="W15361" s="5"/>
      <c r="X15361" s="5"/>
      <c r="Y15361" s="5"/>
      <c r="Z15361" s="5"/>
      <c r="AA15361" s="5"/>
      <c r="AB15361" s="5"/>
      <c r="AC15361" s="5"/>
      <c r="AD15361" s="5"/>
      <c r="AE15361" s="5"/>
      <c r="AF15361" s="5"/>
      <c r="AG15361" s="5"/>
      <c r="AH15361" s="5"/>
      <c r="AI15361" s="5"/>
      <c r="AJ15361" s="5"/>
    </row>
    <row r="15362" spans="11:36">
      <c r="K15362" s="5"/>
      <c r="L15362" s="5"/>
      <c r="M15362" s="5"/>
      <c r="N15362" s="5"/>
      <c r="O15362" s="5"/>
      <c r="P15362" s="5"/>
      <c r="Q15362" s="5"/>
      <c r="R15362" s="5"/>
      <c r="S15362" s="5"/>
      <c r="T15362" s="5"/>
      <c r="U15362" s="5"/>
      <c r="V15362" s="5"/>
      <c r="W15362" s="5"/>
      <c r="X15362" s="5"/>
      <c r="Y15362" s="5"/>
      <c r="Z15362" s="5"/>
      <c r="AA15362" s="5"/>
      <c r="AB15362" s="5"/>
      <c r="AC15362" s="5"/>
      <c r="AD15362" s="5"/>
      <c r="AE15362" s="5"/>
      <c r="AF15362" s="5"/>
      <c r="AG15362" s="5"/>
      <c r="AH15362" s="5"/>
      <c r="AI15362" s="5"/>
      <c r="AJ15362" s="5"/>
    </row>
    <row r="15363" spans="11:36">
      <c r="K15363" s="5"/>
      <c r="L15363" s="5"/>
      <c r="M15363" s="5"/>
      <c r="N15363" s="5"/>
      <c r="O15363" s="5"/>
      <c r="P15363" s="5"/>
      <c r="Q15363" s="5"/>
      <c r="R15363" s="5"/>
      <c r="S15363" s="5"/>
      <c r="T15363" s="5"/>
      <c r="U15363" s="5"/>
      <c r="V15363" s="5"/>
      <c r="W15363" s="5"/>
      <c r="X15363" s="5"/>
      <c r="Y15363" s="5"/>
      <c r="Z15363" s="5"/>
      <c r="AA15363" s="5"/>
      <c r="AB15363" s="5"/>
      <c r="AC15363" s="5"/>
      <c r="AD15363" s="5"/>
      <c r="AE15363" s="5"/>
      <c r="AF15363" s="5"/>
      <c r="AG15363" s="5"/>
      <c r="AH15363" s="5"/>
      <c r="AI15363" s="5"/>
      <c r="AJ15363" s="5"/>
    </row>
    <row r="15364" spans="11:36">
      <c r="K15364" s="5"/>
      <c r="L15364" s="5"/>
      <c r="M15364" s="5"/>
      <c r="N15364" s="5"/>
      <c r="O15364" s="5"/>
      <c r="P15364" s="5"/>
      <c r="Q15364" s="5"/>
      <c r="R15364" s="5"/>
      <c r="S15364" s="5"/>
      <c r="T15364" s="5"/>
      <c r="U15364" s="5"/>
      <c r="V15364" s="5"/>
      <c r="W15364" s="5"/>
      <c r="X15364" s="5"/>
      <c r="Y15364" s="5"/>
      <c r="Z15364" s="5"/>
      <c r="AA15364" s="5"/>
      <c r="AB15364" s="5"/>
      <c r="AC15364" s="5"/>
      <c r="AD15364" s="5"/>
      <c r="AE15364" s="5"/>
      <c r="AF15364" s="5"/>
      <c r="AG15364" s="5"/>
      <c r="AH15364" s="5"/>
      <c r="AI15364" s="5"/>
      <c r="AJ15364" s="5"/>
    </row>
    <row r="15365" spans="11:36">
      <c r="K15365" s="5"/>
      <c r="L15365" s="5"/>
      <c r="M15365" s="5"/>
      <c r="N15365" s="5"/>
      <c r="O15365" s="5"/>
      <c r="P15365" s="5"/>
      <c r="Q15365" s="5"/>
      <c r="R15365" s="5"/>
      <c r="S15365" s="5"/>
      <c r="T15365" s="5"/>
      <c r="U15365" s="5"/>
      <c r="V15365" s="5"/>
      <c r="W15365" s="5"/>
      <c r="X15365" s="5"/>
      <c r="Y15365" s="5"/>
      <c r="Z15365" s="5"/>
      <c r="AA15365" s="5"/>
      <c r="AB15365" s="5"/>
      <c r="AC15365" s="5"/>
      <c r="AD15365" s="5"/>
      <c r="AE15365" s="5"/>
      <c r="AF15365" s="5"/>
      <c r="AG15365" s="5"/>
      <c r="AH15365" s="5"/>
      <c r="AI15365" s="5"/>
      <c r="AJ15365" s="5"/>
    </row>
    <row r="15366" spans="11:36">
      <c r="K15366" s="5"/>
      <c r="L15366" s="5"/>
      <c r="M15366" s="5"/>
      <c r="N15366" s="5"/>
      <c r="O15366" s="5"/>
      <c r="P15366" s="5"/>
      <c r="Q15366" s="5"/>
      <c r="R15366" s="5"/>
      <c r="S15366" s="5"/>
      <c r="T15366" s="5"/>
      <c r="U15366" s="5"/>
      <c r="V15366" s="5"/>
      <c r="W15366" s="5"/>
      <c r="X15366" s="5"/>
      <c r="Y15366" s="5"/>
      <c r="Z15366" s="5"/>
      <c r="AA15366" s="5"/>
      <c r="AB15366" s="5"/>
      <c r="AC15366" s="5"/>
      <c r="AD15366" s="5"/>
      <c r="AE15366" s="5"/>
      <c r="AF15366" s="5"/>
      <c r="AG15366" s="5"/>
      <c r="AH15366" s="5"/>
      <c r="AI15366" s="5"/>
      <c r="AJ15366" s="5"/>
    </row>
    <row r="15367" spans="11:36">
      <c r="K15367" s="5"/>
      <c r="L15367" s="5"/>
      <c r="M15367" s="5"/>
      <c r="N15367" s="5"/>
      <c r="O15367" s="5"/>
      <c r="P15367" s="5"/>
      <c r="Q15367" s="5"/>
      <c r="R15367" s="5"/>
      <c r="S15367" s="5"/>
      <c r="T15367" s="5"/>
      <c r="U15367" s="5"/>
      <c r="V15367" s="5"/>
      <c r="W15367" s="5"/>
      <c r="X15367" s="5"/>
      <c r="Y15367" s="5"/>
      <c r="Z15367" s="5"/>
      <c r="AA15367" s="5"/>
      <c r="AB15367" s="5"/>
      <c r="AC15367" s="5"/>
      <c r="AD15367" s="5"/>
      <c r="AE15367" s="5"/>
      <c r="AF15367" s="5"/>
      <c r="AG15367" s="5"/>
      <c r="AH15367" s="5"/>
      <c r="AI15367" s="5"/>
      <c r="AJ15367" s="5"/>
    </row>
    <row r="15368" spans="11:36">
      <c r="K15368" s="5"/>
      <c r="L15368" s="5"/>
      <c r="M15368" s="5"/>
      <c r="N15368" s="5"/>
      <c r="O15368" s="5"/>
      <c r="P15368" s="5"/>
      <c r="Q15368" s="5"/>
      <c r="R15368" s="5"/>
      <c r="S15368" s="5"/>
      <c r="T15368" s="5"/>
      <c r="U15368" s="5"/>
      <c r="V15368" s="5"/>
      <c r="W15368" s="5"/>
      <c r="X15368" s="5"/>
      <c r="Y15368" s="5"/>
      <c r="Z15368" s="5"/>
      <c r="AA15368" s="5"/>
      <c r="AB15368" s="5"/>
      <c r="AC15368" s="5"/>
      <c r="AD15368" s="5"/>
      <c r="AE15368" s="5"/>
      <c r="AF15368" s="5"/>
      <c r="AG15368" s="5"/>
      <c r="AH15368" s="5"/>
      <c r="AI15368" s="5"/>
      <c r="AJ15368" s="5"/>
    </row>
    <row r="15369" spans="11:36">
      <c r="K15369" s="5"/>
      <c r="L15369" s="5"/>
      <c r="M15369" s="5"/>
      <c r="N15369" s="5"/>
      <c r="O15369" s="5"/>
      <c r="P15369" s="5"/>
      <c r="Q15369" s="5"/>
      <c r="R15369" s="5"/>
      <c r="S15369" s="5"/>
      <c r="T15369" s="5"/>
      <c r="U15369" s="5"/>
      <c r="V15369" s="5"/>
      <c r="W15369" s="5"/>
      <c r="X15369" s="5"/>
      <c r="Y15369" s="5"/>
      <c r="Z15369" s="5"/>
      <c r="AA15369" s="5"/>
      <c r="AB15369" s="5"/>
      <c r="AC15369" s="5"/>
      <c r="AD15369" s="5"/>
      <c r="AE15369" s="5"/>
      <c r="AF15369" s="5"/>
      <c r="AG15369" s="5"/>
      <c r="AH15369" s="5"/>
      <c r="AI15369" s="5"/>
      <c r="AJ15369" s="5"/>
    </row>
    <row r="15370" spans="11:36">
      <c r="K15370" s="5"/>
      <c r="L15370" s="5"/>
      <c r="M15370" s="5"/>
      <c r="N15370" s="5"/>
      <c r="O15370" s="5"/>
      <c r="P15370" s="5"/>
      <c r="Q15370" s="5"/>
      <c r="R15370" s="5"/>
      <c r="S15370" s="5"/>
      <c r="T15370" s="5"/>
      <c r="U15370" s="5"/>
      <c r="V15370" s="5"/>
      <c r="W15370" s="5"/>
      <c r="X15370" s="5"/>
      <c r="Y15370" s="5"/>
      <c r="Z15370" s="5"/>
      <c r="AA15370" s="5"/>
      <c r="AB15370" s="5"/>
      <c r="AC15370" s="5"/>
      <c r="AD15370" s="5"/>
      <c r="AE15370" s="5"/>
      <c r="AF15370" s="5"/>
      <c r="AG15370" s="5"/>
      <c r="AH15370" s="5"/>
      <c r="AI15370" s="5"/>
      <c r="AJ15370" s="5"/>
    </row>
    <row r="15371" spans="11:36">
      <c r="K15371" s="5"/>
      <c r="L15371" s="5"/>
      <c r="M15371" s="5"/>
      <c r="N15371" s="5"/>
      <c r="O15371" s="5"/>
      <c r="P15371" s="5"/>
      <c r="Q15371" s="5"/>
      <c r="R15371" s="5"/>
      <c r="S15371" s="5"/>
      <c r="T15371" s="5"/>
      <c r="U15371" s="5"/>
      <c r="V15371" s="5"/>
      <c r="W15371" s="5"/>
      <c r="X15371" s="5"/>
      <c r="Y15371" s="5"/>
      <c r="Z15371" s="5"/>
      <c r="AA15371" s="5"/>
      <c r="AB15371" s="5"/>
      <c r="AC15371" s="5"/>
      <c r="AD15371" s="5"/>
      <c r="AE15371" s="5"/>
      <c r="AF15371" s="5"/>
      <c r="AG15371" s="5"/>
      <c r="AH15371" s="5"/>
      <c r="AI15371" s="5"/>
      <c r="AJ15371" s="5"/>
    </row>
    <row r="15372" spans="11:36">
      <c r="K15372" s="5"/>
      <c r="L15372" s="5"/>
      <c r="M15372" s="5"/>
      <c r="N15372" s="5"/>
      <c r="O15372" s="5"/>
      <c r="P15372" s="5"/>
      <c r="Q15372" s="5"/>
      <c r="R15372" s="5"/>
      <c r="S15372" s="5"/>
      <c r="T15372" s="5"/>
      <c r="U15372" s="5"/>
      <c r="V15372" s="5"/>
      <c r="W15372" s="5"/>
      <c r="X15372" s="5"/>
      <c r="Y15372" s="5"/>
      <c r="Z15372" s="5"/>
      <c r="AA15372" s="5"/>
      <c r="AB15372" s="5"/>
      <c r="AC15372" s="5"/>
      <c r="AD15372" s="5"/>
      <c r="AE15372" s="5"/>
      <c r="AF15372" s="5"/>
      <c r="AG15372" s="5"/>
      <c r="AH15372" s="5"/>
      <c r="AI15372" s="5"/>
      <c r="AJ15372" s="5"/>
    </row>
    <row r="15373" spans="11:36">
      <c r="K15373" s="5"/>
      <c r="L15373" s="5"/>
      <c r="M15373" s="5"/>
      <c r="N15373" s="5"/>
      <c r="O15373" s="5"/>
      <c r="P15373" s="5"/>
      <c r="Q15373" s="5"/>
      <c r="R15373" s="5"/>
      <c r="S15373" s="5"/>
      <c r="T15373" s="5"/>
      <c r="U15373" s="5"/>
      <c r="V15373" s="5"/>
      <c r="W15373" s="5"/>
      <c r="X15373" s="5"/>
      <c r="Y15373" s="5"/>
      <c r="Z15373" s="5"/>
      <c r="AA15373" s="5"/>
      <c r="AB15373" s="5"/>
      <c r="AC15373" s="5"/>
      <c r="AD15373" s="5"/>
      <c r="AE15373" s="5"/>
      <c r="AF15373" s="5"/>
      <c r="AG15373" s="5"/>
      <c r="AH15373" s="5"/>
      <c r="AI15373" s="5"/>
      <c r="AJ15373" s="5"/>
    </row>
    <row r="15374" spans="11:36">
      <c r="K15374" s="5"/>
      <c r="L15374" s="5"/>
      <c r="M15374" s="5"/>
      <c r="N15374" s="5"/>
      <c r="O15374" s="5"/>
      <c r="P15374" s="5"/>
      <c r="Q15374" s="5"/>
      <c r="R15374" s="5"/>
      <c r="S15374" s="5"/>
      <c r="T15374" s="5"/>
      <c r="U15374" s="5"/>
      <c r="V15374" s="5"/>
      <c r="W15374" s="5"/>
      <c r="X15374" s="5"/>
      <c r="Y15374" s="5"/>
      <c r="Z15374" s="5"/>
      <c r="AA15374" s="5"/>
      <c r="AB15374" s="5"/>
      <c r="AC15374" s="5"/>
      <c r="AD15374" s="5"/>
      <c r="AE15374" s="5"/>
      <c r="AF15374" s="5"/>
      <c r="AG15374" s="5"/>
      <c r="AH15374" s="5"/>
      <c r="AI15374" s="5"/>
      <c r="AJ15374" s="5"/>
    </row>
    <row r="15375" spans="11:36">
      <c r="K15375" s="5"/>
      <c r="L15375" s="5"/>
      <c r="M15375" s="5"/>
      <c r="N15375" s="5"/>
      <c r="O15375" s="5"/>
      <c r="P15375" s="5"/>
      <c r="Q15375" s="5"/>
      <c r="R15375" s="5"/>
      <c r="S15375" s="5"/>
      <c r="T15375" s="5"/>
      <c r="U15375" s="5"/>
      <c r="V15375" s="5"/>
      <c r="W15375" s="5"/>
      <c r="X15375" s="5"/>
      <c r="Y15375" s="5"/>
      <c r="Z15375" s="5"/>
      <c r="AA15375" s="5"/>
      <c r="AB15375" s="5"/>
      <c r="AC15375" s="5"/>
      <c r="AD15375" s="5"/>
      <c r="AE15375" s="5"/>
      <c r="AF15375" s="5"/>
      <c r="AG15375" s="5"/>
      <c r="AH15375" s="5"/>
      <c r="AI15375" s="5"/>
      <c r="AJ15375" s="5"/>
    </row>
    <row r="15376" spans="11:36">
      <c r="K15376" s="5"/>
      <c r="L15376" s="5"/>
      <c r="M15376" s="5"/>
      <c r="N15376" s="5"/>
      <c r="O15376" s="5"/>
      <c r="P15376" s="5"/>
      <c r="Q15376" s="5"/>
      <c r="R15376" s="5"/>
      <c r="S15376" s="5"/>
      <c r="T15376" s="5"/>
      <c r="U15376" s="5"/>
      <c r="V15376" s="5"/>
      <c r="W15376" s="5"/>
      <c r="X15376" s="5"/>
      <c r="Y15376" s="5"/>
      <c r="Z15376" s="5"/>
      <c r="AA15376" s="5"/>
      <c r="AB15376" s="5"/>
      <c r="AC15376" s="5"/>
      <c r="AD15376" s="5"/>
      <c r="AE15376" s="5"/>
      <c r="AF15376" s="5"/>
      <c r="AG15376" s="5"/>
      <c r="AH15376" s="5"/>
      <c r="AI15376" s="5"/>
      <c r="AJ15376" s="5"/>
    </row>
    <row r="15377" spans="11:36">
      <c r="K15377" s="5"/>
      <c r="L15377" s="5"/>
      <c r="M15377" s="5"/>
      <c r="N15377" s="5"/>
      <c r="O15377" s="5"/>
      <c r="P15377" s="5"/>
      <c r="Q15377" s="5"/>
      <c r="R15377" s="5"/>
      <c r="S15377" s="5"/>
      <c r="T15377" s="5"/>
      <c r="U15377" s="5"/>
      <c r="V15377" s="5"/>
      <c r="W15377" s="5"/>
      <c r="X15377" s="5"/>
      <c r="Y15377" s="5"/>
      <c r="Z15377" s="5"/>
      <c r="AA15377" s="5"/>
      <c r="AB15377" s="5"/>
      <c r="AC15377" s="5"/>
      <c r="AD15377" s="5"/>
      <c r="AE15377" s="5"/>
      <c r="AF15377" s="5"/>
      <c r="AG15377" s="5"/>
      <c r="AH15377" s="5"/>
      <c r="AI15377" s="5"/>
      <c r="AJ15377" s="5"/>
    </row>
    <row r="15378" spans="11:36">
      <c r="K15378" s="5"/>
      <c r="L15378" s="5"/>
      <c r="M15378" s="5"/>
      <c r="N15378" s="5"/>
      <c r="O15378" s="5"/>
      <c r="P15378" s="5"/>
      <c r="Q15378" s="5"/>
      <c r="R15378" s="5"/>
      <c r="S15378" s="5"/>
      <c r="T15378" s="5"/>
      <c r="U15378" s="5"/>
      <c r="V15378" s="5"/>
      <c r="W15378" s="5"/>
      <c r="X15378" s="5"/>
      <c r="Y15378" s="5"/>
      <c r="Z15378" s="5"/>
      <c r="AA15378" s="5"/>
      <c r="AB15378" s="5"/>
      <c r="AC15378" s="5"/>
      <c r="AD15378" s="5"/>
      <c r="AE15378" s="5"/>
      <c r="AF15378" s="5"/>
      <c r="AG15378" s="5"/>
      <c r="AH15378" s="5"/>
      <c r="AI15378" s="5"/>
      <c r="AJ15378" s="5"/>
    </row>
    <row r="15379" spans="11:36">
      <c r="K15379" s="5"/>
      <c r="L15379" s="5"/>
      <c r="M15379" s="5"/>
      <c r="N15379" s="5"/>
      <c r="O15379" s="5"/>
      <c r="P15379" s="5"/>
      <c r="Q15379" s="5"/>
      <c r="R15379" s="5"/>
      <c r="S15379" s="5"/>
      <c r="T15379" s="5"/>
      <c r="U15379" s="5"/>
      <c r="V15379" s="5"/>
      <c r="W15379" s="5"/>
      <c r="X15379" s="5"/>
      <c r="Y15379" s="5"/>
      <c r="Z15379" s="5"/>
      <c r="AA15379" s="5"/>
      <c r="AB15379" s="5"/>
      <c r="AC15379" s="5"/>
      <c r="AD15379" s="5"/>
      <c r="AE15379" s="5"/>
      <c r="AF15379" s="5"/>
      <c r="AG15379" s="5"/>
      <c r="AH15379" s="5"/>
      <c r="AI15379" s="5"/>
      <c r="AJ15379" s="5"/>
    </row>
    <row r="15380" spans="11:36">
      <c r="K15380" s="5"/>
      <c r="L15380" s="5"/>
      <c r="M15380" s="5"/>
      <c r="N15380" s="5"/>
      <c r="O15380" s="5"/>
      <c r="P15380" s="5"/>
      <c r="Q15380" s="5"/>
      <c r="R15380" s="5"/>
      <c r="S15380" s="5"/>
      <c r="T15380" s="5"/>
      <c r="U15380" s="5"/>
      <c r="V15380" s="5"/>
      <c r="W15380" s="5"/>
      <c r="X15380" s="5"/>
      <c r="Y15380" s="5"/>
      <c r="Z15380" s="5"/>
      <c r="AA15380" s="5"/>
      <c r="AB15380" s="5"/>
      <c r="AC15380" s="5"/>
      <c r="AD15380" s="5"/>
      <c r="AE15380" s="5"/>
      <c r="AF15380" s="5"/>
      <c r="AG15380" s="5"/>
      <c r="AH15380" s="5"/>
      <c r="AI15380" s="5"/>
      <c r="AJ15380" s="5"/>
    </row>
    <row r="15381" spans="11:36">
      <c r="K15381" s="5"/>
      <c r="L15381" s="5"/>
      <c r="M15381" s="5"/>
      <c r="N15381" s="5"/>
      <c r="O15381" s="5"/>
      <c r="P15381" s="5"/>
      <c r="Q15381" s="5"/>
      <c r="R15381" s="5"/>
      <c r="S15381" s="5"/>
      <c r="T15381" s="5"/>
      <c r="U15381" s="5"/>
      <c r="V15381" s="5"/>
      <c r="W15381" s="5"/>
      <c r="X15381" s="5"/>
      <c r="Y15381" s="5"/>
      <c r="Z15381" s="5"/>
      <c r="AA15381" s="5"/>
      <c r="AB15381" s="5"/>
      <c r="AC15381" s="5"/>
      <c r="AD15381" s="5"/>
      <c r="AE15381" s="5"/>
      <c r="AF15381" s="5"/>
      <c r="AG15381" s="5"/>
      <c r="AH15381" s="5"/>
      <c r="AI15381" s="5"/>
      <c r="AJ15381" s="5"/>
    </row>
    <row r="15382" spans="11:36">
      <c r="K15382" s="5"/>
      <c r="L15382" s="5"/>
      <c r="M15382" s="5"/>
      <c r="N15382" s="5"/>
      <c r="O15382" s="5"/>
      <c r="P15382" s="5"/>
      <c r="Q15382" s="5"/>
      <c r="R15382" s="5"/>
      <c r="S15382" s="5"/>
      <c r="T15382" s="5"/>
      <c r="U15382" s="5"/>
      <c r="V15382" s="5"/>
      <c r="W15382" s="5"/>
      <c r="X15382" s="5"/>
      <c r="Y15382" s="5"/>
      <c r="Z15382" s="5"/>
      <c r="AA15382" s="5"/>
      <c r="AB15382" s="5"/>
      <c r="AC15382" s="5"/>
      <c r="AD15382" s="5"/>
      <c r="AE15382" s="5"/>
      <c r="AF15382" s="5"/>
      <c r="AG15382" s="5"/>
      <c r="AH15382" s="5"/>
      <c r="AI15382" s="5"/>
      <c r="AJ15382" s="5"/>
    </row>
    <row r="15383" spans="11:36">
      <c r="K15383" s="5"/>
      <c r="L15383" s="5"/>
      <c r="M15383" s="5"/>
      <c r="N15383" s="5"/>
      <c r="O15383" s="5"/>
      <c r="P15383" s="5"/>
      <c r="Q15383" s="5"/>
      <c r="R15383" s="5"/>
      <c r="S15383" s="5"/>
      <c r="T15383" s="5"/>
      <c r="U15383" s="5"/>
      <c r="V15383" s="5"/>
      <c r="W15383" s="5"/>
      <c r="X15383" s="5"/>
      <c r="Y15383" s="5"/>
      <c r="Z15383" s="5"/>
      <c r="AA15383" s="5"/>
      <c r="AB15383" s="5"/>
      <c r="AC15383" s="5"/>
      <c r="AD15383" s="5"/>
      <c r="AE15383" s="5"/>
      <c r="AF15383" s="5"/>
      <c r="AG15383" s="5"/>
      <c r="AH15383" s="5"/>
      <c r="AI15383" s="5"/>
      <c r="AJ15383" s="5"/>
    </row>
    <row r="15384" spans="11:36">
      <c r="K15384" s="5"/>
      <c r="L15384" s="5"/>
      <c r="M15384" s="5"/>
      <c r="N15384" s="5"/>
      <c r="O15384" s="5"/>
      <c r="P15384" s="5"/>
      <c r="Q15384" s="5"/>
      <c r="R15384" s="5"/>
      <c r="S15384" s="5"/>
      <c r="T15384" s="5"/>
      <c r="U15384" s="5"/>
      <c r="V15384" s="5"/>
      <c r="W15384" s="5"/>
      <c r="X15384" s="5"/>
      <c r="Y15384" s="5"/>
      <c r="Z15384" s="5"/>
      <c r="AA15384" s="5"/>
      <c r="AB15384" s="5"/>
      <c r="AC15384" s="5"/>
      <c r="AD15384" s="5"/>
      <c r="AE15384" s="5"/>
      <c r="AF15384" s="5"/>
      <c r="AG15384" s="5"/>
      <c r="AH15384" s="5"/>
      <c r="AI15384" s="5"/>
      <c r="AJ15384" s="5"/>
    </row>
    <row r="15385" spans="11:36">
      <c r="K15385" s="5"/>
      <c r="L15385" s="5"/>
      <c r="M15385" s="5"/>
      <c r="N15385" s="5"/>
      <c r="O15385" s="5"/>
      <c r="P15385" s="5"/>
      <c r="Q15385" s="5"/>
      <c r="R15385" s="5"/>
      <c r="S15385" s="5"/>
      <c r="T15385" s="5"/>
      <c r="U15385" s="5"/>
      <c r="V15385" s="5"/>
      <c r="W15385" s="5"/>
      <c r="X15385" s="5"/>
      <c r="Y15385" s="5"/>
      <c r="Z15385" s="5"/>
      <c r="AA15385" s="5"/>
      <c r="AB15385" s="5"/>
      <c r="AC15385" s="5"/>
      <c r="AD15385" s="5"/>
      <c r="AE15385" s="5"/>
      <c r="AF15385" s="5"/>
      <c r="AG15385" s="5"/>
      <c r="AH15385" s="5"/>
      <c r="AI15385" s="5"/>
      <c r="AJ15385" s="5"/>
    </row>
    <row r="15386" spans="11:36">
      <c r="K15386" s="5"/>
      <c r="L15386" s="5"/>
      <c r="M15386" s="5"/>
      <c r="N15386" s="5"/>
      <c r="O15386" s="5"/>
      <c r="P15386" s="5"/>
      <c r="Q15386" s="5"/>
      <c r="R15386" s="5"/>
      <c r="S15386" s="5"/>
      <c r="T15386" s="5"/>
      <c r="U15386" s="5"/>
      <c r="V15386" s="5"/>
      <c r="W15386" s="5"/>
      <c r="X15386" s="5"/>
      <c r="Y15386" s="5"/>
      <c r="Z15386" s="5"/>
      <c r="AA15386" s="5"/>
      <c r="AB15386" s="5"/>
      <c r="AC15386" s="5"/>
      <c r="AD15386" s="5"/>
      <c r="AE15386" s="5"/>
      <c r="AF15386" s="5"/>
      <c r="AG15386" s="5"/>
      <c r="AH15386" s="5"/>
      <c r="AI15386" s="5"/>
      <c r="AJ15386" s="5"/>
    </row>
    <row r="15387" spans="11:36">
      <c r="K15387" s="5"/>
      <c r="L15387" s="5"/>
      <c r="M15387" s="5"/>
      <c r="N15387" s="5"/>
      <c r="O15387" s="5"/>
      <c r="P15387" s="5"/>
      <c r="Q15387" s="5"/>
      <c r="R15387" s="5"/>
      <c r="S15387" s="5"/>
      <c r="T15387" s="5"/>
      <c r="U15387" s="5"/>
      <c r="V15387" s="5"/>
      <c r="W15387" s="5"/>
      <c r="X15387" s="5"/>
      <c r="Y15387" s="5"/>
      <c r="Z15387" s="5"/>
      <c r="AA15387" s="5"/>
      <c r="AB15387" s="5"/>
      <c r="AC15387" s="5"/>
      <c r="AD15387" s="5"/>
      <c r="AE15387" s="5"/>
      <c r="AF15387" s="5"/>
      <c r="AG15387" s="5"/>
      <c r="AH15387" s="5"/>
      <c r="AI15387" s="5"/>
      <c r="AJ15387" s="5"/>
    </row>
    <row r="15388" spans="11:36">
      <c r="K15388" s="5"/>
      <c r="L15388" s="5"/>
      <c r="M15388" s="5"/>
      <c r="N15388" s="5"/>
      <c r="O15388" s="5"/>
      <c r="P15388" s="5"/>
      <c r="Q15388" s="5"/>
      <c r="R15388" s="5"/>
      <c r="S15388" s="5"/>
      <c r="T15388" s="5"/>
      <c r="U15388" s="5"/>
      <c r="V15388" s="5"/>
      <c r="W15388" s="5"/>
      <c r="X15388" s="5"/>
      <c r="Y15388" s="5"/>
      <c r="Z15388" s="5"/>
      <c r="AA15388" s="5"/>
      <c r="AB15388" s="5"/>
      <c r="AC15388" s="5"/>
      <c r="AD15388" s="5"/>
      <c r="AE15388" s="5"/>
      <c r="AF15388" s="5"/>
      <c r="AG15388" s="5"/>
      <c r="AH15388" s="5"/>
      <c r="AI15388" s="5"/>
      <c r="AJ15388" s="5"/>
    </row>
    <row r="15389" spans="11:36">
      <c r="K15389" s="5"/>
      <c r="L15389" s="5"/>
      <c r="M15389" s="5"/>
      <c r="N15389" s="5"/>
      <c r="O15389" s="5"/>
      <c r="P15389" s="5"/>
      <c r="Q15389" s="5"/>
      <c r="R15389" s="5"/>
      <c r="S15389" s="5"/>
      <c r="T15389" s="5"/>
      <c r="U15389" s="5"/>
      <c r="V15389" s="5"/>
      <c r="W15389" s="5"/>
      <c r="X15389" s="5"/>
      <c r="Y15389" s="5"/>
      <c r="Z15389" s="5"/>
      <c r="AA15389" s="5"/>
      <c r="AB15389" s="5"/>
      <c r="AC15389" s="5"/>
      <c r="AD15389" s="5"/>
      <c r="AE15389" s="5"/>
      <c r="AF15389" s="5"/>
      <c r="AG15389" s="5"/>
      <c r="AH15389" s="5"/>
      <c r="AI15389" s="5"/>
      <c r="AJ15389" s="5"/>
    </row>
    <row r="15390" spans="11:36">
      <c r="K15390" s="5"/>
      <c r="L15390" s="5"/>
      <c r="M15390" s="5"/>
      <c r="N15390" s="5"/>
      <c r="O15390" s="5"/>
      <c r="P15390" s="5"/>
      <c r="Q15390" s="5"/>
      <c r="R15390" s="5"/>
      <c r="S15390" s="5"/>
      <c r="T15390" s="5"/>
      <c r="U15390" s="5"/>
      <c r="V15390" s="5"/>
      <c r="W15390" s="5"/>
      <c r="X15390" s="5"/>
      <c r="Y15390" s="5"/>
      <c r="Z15390" s="5"/>
      <c r="AA15390" s="5"/>
      <c r="AB15390" s="5"/>
      <c r="AC15390" s="5"/>
      <c r="AD15390" s="5"/>
      <c r="AE15390" s="5"/>
      <c r="AF15390" s="5"/>
      <c r="AG15390" s="5"/>
      <c r="AH15390" s="5"/>
      <c r="AI15390" s="5"/>
      <c r="AJ15390" s="5"/>
    </row>
    <row r="15391" spans="11:36">
      <c r="K15391" s="5"/>
      <c r="L15391" s="5"/>
      <c r="M15391" s="5"/>
      <c r="N15391" s="5"/>
      <c r="O15391" s="5"/>
      <c r="P15391" s="5"/>
      <c r="Q15391" s="5"/>
      <c r="R15391" s="5"/>
      <c r="S15391" s="5"/>
      <c r="T15391" s="5"/>
      <c r="U15391" s="5"/>
      <c r="V15391" s="5"/>
      <c r="W15391" s="5"/>
      <c r="X15391" s="5"/>
      <c r="Y15391" s="5"/>
      <c r="Z15391" s="5"/>
      <c r="AA15391" s="5"/>
      <c r="AB15391" s="5"/>
      <c r="AC15391" s="5"/>
      <c r="AD15391" s="5"/>
      <c r="AE15391" s="5"/>
      <c r="AF15391" s="5"/>
      <c r="AG15391" s="5"/>
      <c r="AH15391" s="5"/>
      <c r="AI15391" s="5"/>
      <c r="AJ15391" s="5"/>
    </row>
    <row r="15392" spans="11:36">
      <c r="K15392" s="5"/>
      <c r="L15392" s="5"/>
      <c r="M15392" s="5"/>
      <c r="N15392" s="5"/>
      <c r="O15392" s="5"/>
      <c r="P15392" s="5"/>
      <c r="Q15392" s="5"/>
      <c r="R15392" s="5"/>
      <c r="S15392" s="5"/>
      <c r="T15392" s="5"/>
      <c r="U15392" s="5"/>
      <c r="V15392" s="5"/>
      <c r="W15392" s="5"/>
      <c r="X15392" s="5"/>
      <c r="Y15392" s="5"/>
      <c r="Z15392" s="5"/>
      <c r="AA15392" s="5"/>
      <c r="AB15392" s="5"/>
      <c r="AC15392" s="5"/>
      <c r="AD15392" s="5"/>
      <c r="AE15392" s="5"/>
      <c r="AF15392" s="5"/>
      <c r="AG15392" s="5"/>
      <c r="AH15392" s="5"/>
      <c r="AI15392" s="5"/>
      <c r="AJ15392" s="5"/>
    </row>
    <row r="15393" spans="11:36">
      <c r="K15393" s="5"/>
      <c r="L15393" s="5"/>
      <c r="M15393" s="5"/>
      <c r="N15393" s="5"/>
      <c r="O15393" s="5"/>
      <c r="P15393" s="5"/>
      <c r="Q15393" s="5"/>
      <c r="R15393" s="5"/>
      <c r="S15393" s="5"/>
      <c r="T15393" s="5"/>
      <c r="U15393" s="5"/>
      <c r="V15393" s="5"/>
      <c r="W15393" s="5"/>
      <c r="X15393" s="5"/>
      <c r="Y15393" s="5"/>
      <c r="Z15393" s="5"/>
      <c r="AA15393" s="5"/>
      <c r="AB15393" s="5"/>
      <c r="AC15393" s="5"/>
      <c r="AD15393" s="5"/>
      <c r="AE15393" s="5"/>
      <c r="AF15393" s="5"/>
      <c r="AG15393" s="5"/>
      <c r="AH15393" s="5"/>
      <c r="AI15393" s="5"/>
      <c r="AJ15393" s="5"/>
    </row>
    <row r="15394" spans="11:36">
      <c r="K15394" s="5"/>
      <c r="L15394" s="5"/>
      <c r="M15394" s="5"/>
      <c r="N15394" s="5"/>
      <c r="O15394" s="5"/>
      <c r="P15394" s="5"/>
      <c r="Q15394" s="5"/>
      <c r="R15394" s="5"/>
      <c r="S15394" s="5"/>
      <c r="T15394" s="5"/>
      <c r="U15394" s="5"/>
      <c r="V15394" s="5"/>
      <c r="W15394" s="5"/>
      <c r="X15394" s="5"/>
      <c r="Y15394" s="5"/>
      <c r="Z15394" s="5"/>
      <c r="AA15394" s="5"/>
      <c r="AB15394" s="5"/>
      <c r="AC15394" s="5"/>
      <c r="AD15394" s="5"/>
      <c r="AE15394" s="5"/>
      <c r="AF15394" s="5"/>
      <c r="AG15394" s="5"/>
      <c r="AH15394" s="5"/>
      <c r="AI15394" s="5"/>
      <c r="AJ15394" s="5"/>
    </row>
    <row r="15395" spans="11:36">
      <c r="K15395" s="5"/>
      <c r="L15395" s="5"/>
      <c r="M15395" s="5"/>
      <c r="N15395" s="5"/>
      <c r="O15395" s="5"/>
      <c r="P15395" s="5"/>
      <c r="Q15395" s="5"/>
      <c r="R15395" s="5"/>
      <c r="S15395" s="5"/>
      <c r="T15395" s="5"/>
      <c r="U15395" s="5"/>
      <c r="V15395" s="5"/>
      <c r="W15395" s="5"/>
      <c r="X15395" s="5"/>
      <c r="Y15395" s="5"/>
      <c r="Z15395" s="5"/>
      <c r="AA15395" s="5"/>
      <c r="AB15395" s="5"/>
      <c r="AC15395" s="5"/>
      <c r="AD15395" s="5"/>
      <c r="AE15395" s="5"/>
      <c r="AF15395" s="5"/>
      <c r="AG15395" s="5"/>
      <c r="AH15395" s="5"/>
      <c r="AI15395" s="5"/>
      <c r="AJ15395" s="5"/>
    </row>
    <row r="15396" spans="11:36">
      <c r="K15396" s="5"/>
      <c r="L15396" s="5"/>
      <c r="M15396" s="5"/>
      <c r="N15396" s="5"/>
      <c r="O15396" s="5"/>
      <c r="P15396" s="5"/>
      <c r="Q15396" s="5"/>
      <c r="R15396" s="5"/>
      <c r="S15396" s="5"/>
      <c r="T15396" s="5"/>
      <c r="U15396" s="5"/>
      <c r="V15396" s="5"/>
      <c r="W15396" s="5"/>
      <c r="X15396" s="5"/>
      <c r="Y15396" s="5"/>
      <c r="Z15396" s="5"/>
      <c r="AA15396" s="5"/>
      <c r="AB15396" s="5"/>
      <c r="AC15396" s="5"/>
      <c r="AD15396" s="5"/>
      <c r="AE15396" s="5"/>
      <c r="AF15396" s="5"/>
      <c r="AG15396" s="5"/>
      <c r="AH15396" s="5"/>
      <c r="AI15396" s="5"/>
      <c r="AJ15396" s="5"/>
    </row>
    <row r="15397" spans="11:36">
      <c r="K15397" s="5"/>
      <c r="L15397" s="5"/>
      <c r="M15397" s="5"/>
      <c r="N15397" s="5"/>
      <c r="O15397" s="5"/>
      <c r="P15397" s="5"/>
      <c r="Q15397" s="5"/>
      <c r="R15397" s="5"/>
      <c r="S15397" s="5"/>
      <c r="T15397" s="5"/>
      <c r="U15397" s="5"/>
      <c r="V15397" s="5"/>
      <c r="W15397" s="5"/>
      <c r="X15397" s="5"/>
      <c r="Y15397" s="5"/>
      <c r="Z15397" s="5"/>
      <c r="AA15397" s="5"/>
      <c r="AB15397" s="5"/>
      <c r="AC15397" s="5"/>
      <c r="AD15397" s="5"/>
      <c r="AE15397" s="5"/>
      <c r="AF15397" s="5"/>
      <c r="AG15397" s="5"/>
      <c r="AH15397" s="5"/>
      <c r="AI15397" s="5"/>
      <c r="AJ15397" s="5"/>
    </row>
    <row r="15398" spans="11:36">
      <c r="K15398" s="5"/>
      <c r="L15398" s="5"/>
      <c r="M15398" s="5"/>
      <c r="N15398" s="5"/>
      <c r="O15398" s="5"/>
      <c r="P15398" s="5"/>
      <c r="Q15398" s="5"/>
      <c r="R15398" s="5"/>
      <c r="S15398" s="5"/>
      <c r="T15398" s="5"/>
      <c r="U15398" s="5"/>
      <c r="V15398" s="5"/>
      <c r="W15398" s="5"/>
      <c r="X15398" s="5"/>
      <c r="Y15398" s="5"/>
      <c r="Z15398" s="5"/>
      <c r="AA15398" s="5"/>
      <c r="AB15398" s="5"/>
      <c r="AC15398" s="5"/>
      <c r="AD15398" s="5"/>
      <c r="AE15398" s="5"/>
      <c r="AF15398" s="5"/>
      <c r="AG15398" s="5"/>
      <c r="AH15398" s="5"/>
      <c r="AI15398" s="5"/>
      <c r="AJ15398" s="5"/>
    </row>
    <row r="15399" spans="11:36">
      <c r="K15399" s="5"/>
      <c r="L15399" s="5"/>
      <c r="M15399" s="5"/>
      <c r="N15399" s="5"/>
      <c r="O15399" s="5"/>
      <c r="P15399" s="5"/>
      <c r="Q15399" s="5"/>
      <c r="R15399" s="5"/>
      <c r="S15399" s="5"/>
      <c r="T15399" s="5"/>
      <c r="U15399" s="5"/>
      <c r="V15399" s="5"/>
      <c r="W15399" s="5"/>
      <c r="X15399" s="5"/>
      <c r="Y15399" s="5"/>
      <c r="Z15399" s="5"/>
      <c r="AA15399" s="5"/>
      <c r="AB15399" s="5"/>
      <c r="AC15399" s="5"/>
      <c r="AD15399" s="5"/>
      <c r="AE15399" s="5"/>
      <c r="AF15399" s="5"/>
      <c r="AG15399" s="5"/>
      <c r="AH15399" s="5"/>
      <c r="AI15399" s="5"/>
      <c r="AJ15399" s="5"/>
    </row>
    <row r="15400" spans="11:36">
      <c r="K15400" s="5"/>
      <c r="L15400" s="5"/>
      <c r="M15400" s="5"/>
      <c r="N15400" s="5"/>
      <c r="O15400" s="5"/>
      <c r="P15400" s="5"/>
      <c r="Q15400" s="5"/>
      <c r="R15400" s="5"/>
      <c r="S15400" s="5"/>
      <c r="T15400" s="5"/>
      <c r="U15400" s="5"/>
      <c r="V15400" s="5"/>
      <c r="W15400" s="5"/>
      <c r="X15400" s="5"/>
      <c r="Y15400" s="5"/>
      <c r="Z15400" s="5"/>
      <c r="AA15400" s="5"/>
      <c r="AB15400" s="5"/>
      <c r="AC15400" s="5"/>
      <c r="AD15400" s="5"/>
      <c r="AE15400" s="5"/>
      <c r="AF15400" s="5"/>
      <c r="AG15400" s="5"/>
      <c r="AH15400" s="5"/>
      <c r="AI15400" s="5"/>
      <c r="AJ15400" s="5"/>
    </row>
    <row r="15401" spans="11:36">
      <c r="K15401" s="5"/>
      <c r="L15401" s="5"/>
      <c r="M15401" s="5"/>
      <c r="N15401" s="5"/>
      <c r="O15401" s="5"/>
      <c r="P15401" s="5"/>
      <c r="Q15401" s="5"/>
      <c r="R15401" s="5"/>
      <c r="S15401" s="5"/>
      <c r="T15401" s="5"/>
      <c r="U15401" s="5"/>
      <c r="V15401" s="5"/>
      <c r="W15401" s="5"/>
      <c r="X15401" s="5"/>
      <c r="Y15401" s="5"/>
      <c r="Z15401" s="5"/>
      <c r="AA15401" s="5"/>
      <c r="AB15401" s="5"/>
      <c r="AC15401" s="5"/>
      <c r="AD15401" s="5"/>
      <c r="AE15401" s="5"/>
      <c r="AF15401" s="5"/>
      <c r="AG15401" s="5"/>
      <c r="AH15401" s="5"/>
      <c r="AI15401" s="5"/>
      <c r="AJ15401" s="5"/>
    </row>
    <row r="15402" spans="11:36">
      <c r="K15402" s="5"/>
      <c r="L15402" s="5"/>
      <c r="M15402" s="5"/>
      <c r="N15402" s="5"/>
      <c r="O15402" s="5"/>
      <c r="P15402" s="5"/>
      <c r="Q15402" s="5"/>
      <c r="R15402" s="5"/>
      <c r="S15402" s="5"/>
      <c r="T15402" s="5"/>
      <c r="U15402" s="5"/>
      <c r="V15402" s="5"/>
      <c r="W15402" s="5"/>
      <c r="X15402" s="5"/>
      <c r="Y15402" s="5"/>
      <c r="Z15402" s="5"/>
      <c r="AA15402" s="5"/>
      <c r="AB15402" s="5"/>
      <c r="AC15402" s="5"/>
      <c r="AD15402" s="5"/>
      <c r="AE15402" s="5"/>
      <c r="AF15402" s="5"/>
      <c r="AG15402" s="5"/>
      <c r="AH15402" s="5"/>
      <c r="AI15402" s="5"/>
      <c r="AJ15402" s="5"/>
    </row>
    <row r="15403" spans="11:36">
      <c r="K15403" s="5"/>
      <c r="L15403" s="5"/>
      <c r="M15403" s="5"/>
      <c r="N15403" s="5"/>
      <c r="O15403" s="5"/>
      <c r="P15403" s="5"/>
      <c r="Q15403" s="5"/>
      <c r="R15403" s="5"/>
      <c r="S15403" s="5"/>
      <c r="T15403" s="5"/>
      <c r="U15403" s="5"/>
      <c r="V15403" s="5"/>
      <c r="W15403" s="5"/>
      <c r="X15403" s="5"/>
      <c r="Y15403" s="5"/>
      <c r="Z15403" s="5"/>
      <c r="AA15403" s="5"/>
      <c r="AB15403" s="5"/>
      <c r="AC15403" s="5"/>
      <c r="AD15403" s="5"/>
      <c r="AE15403" s="5"/>
      <c r="AF15403" s="5"/>
      <c r="AG15403" s="5"/>
      <c r="AH15403" s="5"/>
      <c r="AI15403" s="5"/>
      <c r="AJ15403" s="5"/>
    </row>
    <row r="15404" spans="11:36">
      <c r="K15404" s="5"/>
      <c r="L15404" s="5"/>
      <c r="M15404" s="5"/>
      <c r="N15404" s="5"/>
      <c r="O15404" s="5"/>
      <c r="P15404" s="5"/>
      <c r="Q15404" s="5"/>
      <c r="R15404" s="5"/>
      <c r="S15404" s="5"/>
      <c r="T15404" s="5"/>
      <c r="U15404" s="5"/>
      <c r="V15404" s="5"/>
      <c r="W15404" s="5"/>
      <c r="X15404" s="5"/>
      <c r="Y15404" s="5"/>
      <c r="Z15404" s="5"/>
      <c r="AA15404" s="5"/>
      <c r="AB15404" s="5"/>
      <c r="AC15404" s="5"/>
      <c r="AD15404" s="5"/>
      <c r="AE15404" s="5"/>
      <c r="AF15404" s="5"/>
      <c r="AG15404" s="5"/>
      <c r="AH15404" s="5"/>
      <c r="AI15404" s="5"/>
      <c r="AJ15404" s="5"/>
    </row>
    <row r="15405" spans="11:36">
      <c r="K15405" s="5"/>
      <c r="L15405" s="5"/>
      <c r="M15405" s="5"/>
      <c r="N15405" s="5"/>
      <c r="O15405" s="5"/>
      <c r="P15405" s="5"/>
      <c r="Q15405" s="5"/>
      <c r="R15405" s="5"/>
      <c r="S15405" s="5"/>
      <c r="T15405" s="5"/>
      <c r="U15405" s="5"/>
      <c r="V15405" s="5"/>
      <c r="W15405" s="5"/>
      <c r="X15405" s="5"/>
      <c r="Y15405" s="5"/>
      <c r="Z15405" s="5"/>
      <c r="AA15405" s="5"/>
      <c r="AB15405" s="5"/>
      <c r="AC15405" s="5"/>
      <c r="AD15405" s="5"/>
      <c r="AE15405" s="5"/>
      <c r="AF15405" s="5"/>
      <c r="AG15405" s="5"/>
      <c r="AH15405" s="5"/>
      <c r="AI15405" s="5"/>
      <c r="AJ15405" s="5"/>
    </row>
    <row r="15406" spans="11:36">
      <c r="K15406" s="5"/>
      <c r="L15406" s="5"/>
      <c r="M15406" s="5"/>
      <c r="N15406" s="5"/>
      <c r="O15406" s="5"/>
      <c r="P15406" s="5"/>
      <c r="Q15406" s="5"/>
      <c r="R15406" s="5"/>
      <c r="S15406" s="5"/>
      <c r="T15406" s="5"/>
      <c r="U15406" s="5"/>
      <c r="V15406" s="5"/>
      <c r="W15406" s="5"/>
      <c r="X15406" s="5"/>
      <c r="Y15406" s="5"/>
      <c r="Z15406" s="5"/>
      <c r="AA15406" s="5"/>
      <c r="AB15406" s="5"/>
      <c r="AC15406" s="5"/>
      <c r="AD15406" s="5"/>
      <c r="AE15406" s="5"/>
      <c r="AF15406" s="5"/>
      <c r="AG15406" s="5"/>
      <c r="AH15406" s="5"/>
      <c r="AI15406" s="5"/>
      <c r="AJ15406" s="5"/>
    </row>
    <row r="15407" spans="11:36">
      <c r="K15407" s="5"/>
      <c r="L15407" s="5"/>
      <c r="M15407" s="5"/>
      <c r="N15407" s="5"/>
      <c r="O15407" s="5"/>
      <c r="P15407" s="5"/>
      <c r="Q15407" s="5"/>
      <c r="R15407" s="5"/>
      <c r="S15407" s="5"/>
      <c r="T15407" s="5"/>
      <c r="U15407" s="5"/>
      <c r="V15407" s="5"/>
      <c r="W15407" s="5"/>
      <c r="X15407" s="5"/>
      <c r="Y15407" s="5"/>
      <c r="Z15407" s="5"/>
      <c r="AA15407" s="5"/>
      <c r="AB15407" s="5"/>
      <c r="AC15407" s="5"/>
      <c r="AD15407" s="5"/>
      <c r="AE15407" s="5"/>
      <c r="AF15407" s="5"/>
      <c r="AG15407" s="5"/>
      <c r="AH15407" s="5"/>
      <c r="AI15407" s="5"/>
      <c r="AJ15407" s="5"/>
    </row>
    <row r="15408" spans="11:36">
      <c r="K15408" s="5"/>
      <c r="L15408" s="5"/>
      <c r="M15408" s="5"/>
      <c r="N15408" s="5"/>
      <c r="O15408" s="5"/>
      <c r="P15408" s="5"/>
      <c r="Q15408" s="5"/>
      <c r="R15408" s="5"/>
      <c r="S15408" s="5"/>
      <c r="T15408" s="5"/>
      <c r="U15408" s="5"/>
      <c r="V15408" s="5"/>
      <c r="W15408" s="5"/>
      <c r="X15408" s="5"/>
      <c r="Y15408" s="5"/>
      <c r="Z15408" s="5"/>
      <c r="AA15408" s="5"/>
      <c r="AB15408" s="5"/>
      <c r="AC15408" s="5"/>
      <c r="AD15408" s="5"/>
      <c r="AE15408" s="5"/>
      <c r="AF15408" s="5"/>
      <c r="AG15408" s="5"/>
      <c r="AH15408" s="5"/>
      <c r="AI15408" s="5"/>
      <c r="AJ15408" s="5"/>
    </row>
    <row r="15409" spans="11:36">
      <c r="K15409" s="5"/>
      <c r="L15409" s="5"/>
      <c r="M15409" s="5"/>
      <c r="N15409" s="5"/>
      <c r="O15409" s="5"/>
      <c r="P15409" s="5"/>
      <c r="Q15409" s="5"/>
      <c r="R15409" s="5"/>
      <c r="S15409" s="5"/>
      <c r="T15409" s="5"/>
      <c r="U15409" s="5"/>
      <c r="V15409" s="5"/>
      <c r="W15409" s="5"/>
      <c r="X15409" s="5"/>
      <c r="Y15409" s="5"/>
      <c r="Z15409" s="5"/>
      <c r="AA15409" s="5"/>
      <c r="AB15409" s="5"/>
      <c r="AC15409" s="5"/>
      <c r="AD15409" s="5"/>
      <c r="AE15409" s="5"/>
      <c r="AF15409" s="5"/>
      <c r="AG15409" s="5"/>
      <c r="AH15409" s="5"/>
      <c r="AI15409" s="5"/>
      <c r="AJ15409" s="5"/>
    </row>
    <row r="15410" spans="11:36">
      <c r="K15410" s="5"/>
      <c r="L15410" s="5"/>
      <c r="M15410" s="5"/>
      <c r="N15410" s="5"/>
      <c r="O15410" s="5"/>
      <c r="P15410" s="5"/>
      <c r="Q15410" s="5"/>
      <c r="R15410" s="5"/>
      <c r="S15410" s="5"/>
      <c r="T15410" s="5"/>
      <c r="U15410" s="5"/>
      <c r="V15410" s="5"/>
      <c r="W15410" s="5"/>
      <c r="X15410" s="5"/>
      <c r="Y15410" s="5"/>
      <c r="Z15410" s="5"/>
      <c r="AA15410" s="5"/>
      <c r="AB15410" s="5"/>
      <c r="AC15410" s="5"/>
      <c r="AD15410" s="5"/>
      <c r="AE15410" s="5"/>
      <c r="AF15410" s="5"/>
      <c r="AG15410" s="5"/>
      <c r="AH15410" s="5"/>
      <c r="AI15410" s="5"/>
      <c r="AJ15410" s="5"/>
    </row>
    <row r="15411" spans="11:36">
      <c r="K15411" s="5"/>
      <c r="L15411" s="5"/>
      <c r="M15411" s="5"/>
      <c r="N15411" s="5"/>
      <c r="O15411" s="5"/>
      <c r="P15411" s="5"/>
      <c r="Q15411" s="5"/>
      <c r="R15411" s="5"/>
      <c r="S15411" s="5"/>
      <c r="T15411" s="5"/>
      <c r="U15411" s="5"/>
      <c r="V15411" s="5"/>
      <c r="W15411" s="5"/>
      <c r="X15411" s="5"/>
      <c r="Y15411" s="5"/>
      <c r="Z15411" s="5"/>
      <c r="AA15411" s="5"/>
      <c r="AB15411" s="5"/>
      <c r="AC15411" s="5"/>
      <c r="AD15411" s="5"/>
      <c r="AE15411" s="5"/>
      <c r="AF15411" s="5"/>
      <c r="AG15411" s="5"/>
      <c r="AH15411" s="5"/>
      <c r="AI15411" s="5"/>
      <c r="AJ15411" s="5"/>
    </row>
    <row r="15412" spans="11:36">
      <c r="K15412" s="5"/>
      <c r="L15412" s="5"/>
      <c r="M15412" s="5"/>
      <c r="N15412" s="5"/>
      <c r="O15412" s="5"/>
      <c r="P15412" s="5"/>
      <c r="Q15412" s="5"/>
      <c r="R15412" s="5"/>
      <c r="S15412" s="5"/>
      <c r="T15412" s="5"/>
      <c r="U15412" s="5"/>
      <c r="V15412" s="5"/>
      <c r="W15412" s="5"/>
      <c r="X15412" s="5"/>
      <c r="Y15412" s="5"/>
      <c r="Z15412" s="5"/>
      <c r="AA15412" s="5"/>
      <c r="AB15412" s="5"/>
      <c r="AC15412" s="5"/>
      <c r="AD15412" s="5"/>
      <c r="AE15412" s="5"/>
      <c r="AF15412" s="5"/>
      <c r="AG15412" s="5"/>
      <c r="AH15412" s="5"/>
      <c r="AI15412" s="5"/>
      <c r="AJ15412" s="5"/>
    </row>
    <row r="15413" spans="11:36">
      <c r="K15413" s="5"/>
      <c r="L15413" s="5"/>
      <c r="M15413" s="5"/>
      <c r="N15413" s="5"/>
      <c r="O15413" s="5"/>
      <c r="P15413" s="5"/>
      <c r="Q15413" s="5"/>
      <c r="R15413" s="5"/>
      <c r="S15413" s="5"/>
      <c r="T15413" s="5"/>
      <c r="U15413" s="5"/>
      <c r="V15413" s="5"/>
      <c r="W15413" s="5"/>
      <c r="X15413" s="5"/>
      <c r="Y15413" s="5"/>
      <c r="Z15413" s="5"/>
      <c r="AA15413" s="5"/>
      <c r="AB15413" s="5"/>
      <c r="AC15413" s="5"/>
      <c r="AD15413" s="5"/>
      <c r="AE15413" s="5"/>
      <c r="AF15413" s="5"/>
      <c r="AG15413" s="5"/>
      <c r="AH15413" s="5"/>
      <c r="AI15413" s="5"/>
      <c r="AJ15413" s="5"/>
    </row>
    <row r="15414" spans="11:36">
      <c r="K15414" s="5"/>
      <c r="L15414" s="5"/>
      <c r="M15414" s="5"/>
      <c r="N15414" s="5"/>
      <c r="O15414" s="5"/>
      <c r="P15414" s="5"/>
      <c r="Q15414" s="5"/>
      <c r="R15414" s="5"/>
      <c r="S15414" s="5"/>
      <c r="T15414" s="5"/>
      <c r="U15414" s="5"/>
      <c r="V15414" s="5"/>
      <c r="W15414" s="5"/>
      <c r="X15414" s="5"/>
      <c r="Y15414" s="5"/>
      <c r="Z15414" s="5"/>
      <c r="AA15414" s="5"/>
      <c r="AB15414" s="5"/>
      <c r="AC15414" s="5"/>
      <c r="AD15414" s="5"/>
      <c r="AE15414" s="5"/>
      <c r="AF15414" s="5"/>
      <c r="AG15414" s="5"/>
      <c r="AH15414" s="5"/>
      <c r="AI15414" s="5"/>
      <c r="AJ15414" s="5"/>
    </row>
    <row r="15415" spans="11:36">
      <c r="K15415" s="5"/>
      <c r="L15415" s="5"/>
      <c r="M15415" s="5"/>
      <c r="N15415" s="5"/>
      <c r="O15415" s="5"/>
      <c r="P15415" s="5"/>
      <c r="Q15415" s="5"/>
      <c r="R15415" s="5"/>
      <c r="S15415" s="5"/>
      <c r="T15415" s="5"/>
      <c r="U15415" s="5"/>
      <c r="V15415" s="5"/>
      <c r="W15415" s="5"/>
      <c r="X15415" s="5"/>
      <c r="Y15415" s="5"/>
      <c r="Z15415" s="5"/>
      <c r="AA15415" s="5"/>
      <c r="AB15415" s="5"/>
      <c r="AC15415" s="5"/>
      <c r="AD15415" s="5"/>
      <c r="AE15415" s="5"/>
      <c r="AF15415" s="5"/>
      <c r="AG15415" s="5"/>
      <c r="AH15415" s="5"/>
      <c r="AI15415" s="5"/>
      <c r="AJ15415" s="5"/>
    </row>
    <row r="15416" spans="11:36">
      <c r="K15416" s="5"/>
      <c r="L15416" s="5"/>
      <c r="M15416" s="5"/>
      <c r="N15416" s="5"/>
      <c r="O15416" s="5"/>
      <c r="P15416" s="5"/>
      <c r="Q15416" s="5"/>
      <c r="R15416" s="5"/>
      <c r="S15416" s="5"/>
      <c r="T15416" s="5"/>
      <c r="U15416" s="5"/>
      <c r="V15416" s="5"/>
      <c r="W15416" s="5"/>
      <c r="X15416" s="5"/>
      <c r="Y15416" s="5"/>
      <c r="Z15416" s="5"/>
      <c r="AA15416" s="5"/>
      <c r="AB15416" s="5"/>
      <c r="AC15416" s="5"/>
      <c r="AD15416" s="5"/>
      <c r="AE15416" s="5"/>
      <c r="AF15416" s="5"/>
      <c r="AG15416" s="5"/>
      <c r="AH15416" s="5"/>
      <c r="AI15416" s="5"/>
      <c r="AJ15416" s="5"/>
    </row>
    <row r="15417" spans="11:36">
      <c r="K15417" s="5"/>
      <c r="L15417" s="5"/>
      <c r="M15417" s="5"/>
      <c r="N15417" s="5"/>
      <c r="O15417" s="5"/>
      <c r="P15417" s="5"/>
      <c r="Q15417" s="5"/>
      <c r="R15417" s="5"/>
      <c r="S15417" s="5"/>
      <c r="T15417" s="5"/>
      <c r="U15417" s="5"/>
      <c r="V15417" s="5"/>
      <c r="W15417" s="5"/>
      <c r="X15417" s="5"/>
      <c r="Y15417" s="5"/>
      <c r="Z15417" s="5"/>
      <c r="AA15417" s="5"/>
      <c r="AB15417" s="5"/>
      <c r="AC15417" s="5"/>
      <c r="AD15417" s="5"/>
      <c r="AE15417" s="5"/>
      <c r="AF15417" s="5"/>
      <c r="AG15417" s="5"/>
      <c r="AH15417" s="5"/>
      <c r="AI15417" s="5"/>
      <c r="AJ15417" s="5"/>
    </row>
    <row r="15418" spans="11:36">
      <c r="K15418" s="5"/>
      <c r="L15418" s="5"/>
      <c r="M15418" s="5"/>
      <c r="N15418" s="5"/>
      <c r="O15418" s="5"/>
      <c r="P15418" s="5"/>
      <c r="Q15418" s="5"/>
      <c r="R15418" s="5"/>
      <c r="S15418" s="5"/>
      <c r="T15418" s="5"/>
      <c r="U15418" s="5"/>
      <c r="V15418" s="5"/>
      <c r="W15418" s="5"/>
      <c r="X15418" s="5"/>
      <c r="Y15418" s="5"/>
      <c r="Z15418" s="5"/>
      <c r="AA15418" s="5"/>
      <c r="AB15418" s="5"/>
      <c r="AC15418" s="5"/>
      <c r="AD15418" s="5"/>
      <c r="AE15418" s="5"/>
      <c r="AF15418" s="5"/>
      <c r="AG15418" s="5"/>
      <c r="AH15418" s="5"/>
      <c r="AI15418" s="5"/>
      <c r="AJ15418" s="5"/>
    </row>
    <row r="15419" spans="11:36">
      <c r="K15419" s="5"/>
      <c r="L15419" s="5"/>
      <c r="M15419" s="5"/>
      <c r="N15419" s="5"/>
      <c r="O15419" s="5"/>
      <c r="P15419" s="5"/>
      <c r="Q15419" s="5"/>
      <c r="R15419" s="5"/>
      <c r="S15419" s="5"/>
      <c r="T15419" s="5"/>
      <c r="U15419" s="5"/>
      <c r="V15419" s="5"/>
      <c r="W15419" s="5"/>
      <c r="X15419" s="5"/>
      <c r="Y15419" s="5"/>
      <c r="Z15419" s="5"/>
      <c r="AA15419" s="5"/>
      <c r="AB15419" s="5"/>
      <c r="AC15419" s="5"/>
      <c r="AD15419" s="5"/>
      <c r="AE15419" s="5"/>
      <c r="AF15419" s="5"/>
      <c r="AG15419" s="5"/>
      <c r="AH15419" s="5"/>
      <c r="AI15419" s="5"/>
      <c r="AJ15419" s="5"/>
    </row>
    <row r="15420" spans="11:36">
      <c r="K15420" s="5"/>
      <c r="L15420" s="5"/>
      <c r="M15420" s="5"/>
      <c r="N15420" s="5"/>
      <c r="O15420" s="5"/>
      <c r="P15420" s="5"/>
      <c r="Q15420" s="5"/>
      <c r="R15420" s="5"/>
      <c r="S15420" s="5"/>
      <c r="T15420" s="5"/>
      <c r="U15420" s="5"/>
      <c r="V15420" s="5"/>
      <c r="W15420" s="5"/>
      <c r="X15420" s="5"/>
      <c r="Y15420" s="5"/>
      <c r="Z15420" s="5"/>
      <c r="AA15420" s="5"/>
      <c r="AB15420" s="5"/>
      <c r="AC15420" s="5"/>
      <c r="AD15420" s="5"/>
      <c r="AE15420" s="5"/>
      <c r="AF15420" s="5"/>
      <c r="AG15420" s="5"/>
      <c r="AH15420" s="5"/>
      <c r="AI15420" s="5"/>
      <c r="AJ15420" s="5"/>
    </row>
    <row r="15421" spans="11:36">
      <c r="K15421" s="5"/>
      <c r="L15421" s="5"/>
      <c r="M15421" s="5"/>
      <c r="N15421" s="5"/>
      <c r="O15421" s="5"/>
      <c r="P15421" s="5"/>
      <c r="Q15421" s="5"/>
      <c r="R15421" s="5"/>
      <c r="S15421" s="5"/>
      <c r="T15421" s="5"/>
      <c r="U15421" s="5"/>
      <c r="V15421" s="5"/>
      <c r="W15421" s="5"/>
      <c r="X15421" s="5"/>
      <c r="Y15421" s="5"/>
      <c r="Z15421" s="5"/>
      <c r="AA15421" s="5"/>
      <c r="AB15421" s="5"/>
      <c r="AC15421" s="5"/>
      <c r="AD15421" s="5"/>
      <c r="AE15421" s="5"/>
      <c r="AF15421" s="5"/>
      <c r="AG15421" s="5"/>
      <c r="AH15421" s="5"/>
      <c r="AI15421" s="5"/>
      <c r="AJ15421" s="5"/>
    </row>
    <row r="15422" spans="11:36">
      <c r="K15422" s="5"/>
      <c r="L15422" s="5"/>
      <c r="M15422" s="5"/>
      <c r="N15422" s="5"/>
      <c r="O15422" s="5"/>
      <c r="P15422" s="5"/>
      <c r="Q15422" s="5"/>
      <c r="R15422" s="5"/>
      <c r="S15422" s="5"/>
      <c r="T15422" s="5"/>
      <c r="U15422" s="5"/>
      <c r="V15422" s="5"/>
      <c r="W15422" s="5"/>
      <c r="X15422" s="5"/>
      <c r="Y15422" s="5"/>
      <c r="Z15422" s="5"/>
      <c r="AA15422" s="5"/>
      <c r="AB15422" s="5"/>
      <c r="AC15422" s="5"/>
      <c r="AD15422" s="5"/>
      <c r="AE15422" s="5"/>
      <c r="AF15422" s="5"/>
      <c r="AG15422" s="5"/>
      <c r="AH15422" s="5"/>
      <c r="AI15422" s="5"/>
      <c r="AJ15422" s="5"/>
    </row>
    <row r="15423" spans="11:36">
      <c r="K15423" s="5"/>
      <c r="L15423" s="5"/>
      <c r="M15423" s="5"/>
      <c r="N15423" s="5"/>
      <c r="O15423" s="5"/>
      <c r="P15423" s="5"/>
      <c r="Q15423" s="5"/>
      <c r="R15423" s="5"/>
      <c r="S15423" s="5"/>
      <c r="T15423" s="5"/>
      <c r="U15423" s="5"/>
      <c r="V15423" s="5"/>
      <c r="W15423" s="5"/>
      <c r="X15423" s="5"/>
      <c r="Y15423" s="5"/>
      <c r="Z15423" s="5"/>
      <c r="AA15423" s="5"/>
      <c r="AB15423" s="5"/>
      <c r="AC15423" s="5"/>
      <c r="AD15423" s="5"/>
      <c r="AE15423" s="5"/>
      <c r="AF15423" s="5"/>
      <c r="AG15423" s="5"/>
      <c r="AH15423" s="5"/>
      <c r="AI15423" s="5"/>
      <c r="AJ15423" s="5"/>
    </row>
    <row r="15424" spans="11:36">
      <c r="K15424" s="5"/>
      <c r="L15424" s="5"/>
      <c r="M15424" s="5"/>
      <c r="N15424" s="5"/>
      <c r="O15424" s="5"/>
      <c r="P15424" s="5"/>
      <c r="Q15424" s="5"/>
      <c r="R15424" s="5"/>
      <c r="S15424" s="5"/>
      <c r="T15424" s="5"/>
      <c r="U15424" s="5"/>
      <c r="V15424" s="5"/>
      <c r="W15424" s="5"/>
      <c r="X15424" s="5"/>
      <c r="Y15424" s="5"/>
      <c r="Z15424" s="5"/>
      <c r="AA15424" s="5"/>
      <c r="AB15424" s="5"/>
      <c r="AC15424" s="5"/>
      <c r="AD15424" s="5"/>
      <c r="AE15424" s="5"/>
      <c r="AF15424" s="5"/>
      <c r="AG15424" s="5"/>
      <c r="AH15424" s="5"/>
      <c r="AI15424" s="5"/>
      <c r="AJ15424" s="5"/>
    </row>
    <row r="15425" spans="11:36">
      <c r="K15425" s="5"/>
      <c r="L15425" s="5"/>
      <c r="M15425" s="5"/>
      <c r="N15425" s="5"/>
      <c r="O15425" s="5"/>
      <c r="P15425" s="5"/>
      <c r="Q15425" s="5"/>
      <c r="R15425" s="5"/>
      <c r="S15425" s="5"/>
      <c r="T15425" s="5"/>
      <c r="U15425" s="5"/>
      <c r="V15425" s="5"/>
      <c r="W15425" s="5"/>
      <c r="X15425" s="5"/>
      <c r="Y15425" s="5"/>
      <c r="Z15425" s="5"/>
      <c r="AA15425" s="5"/>
      <c r="AB15425" s="5"/>
      <c r="AC15425" s="5"/>
      <c r="AD15425" s="5"/>
      <c r="AE15425" s="5"/>
      <c r="AF15425" s="5"/>
      <c r="AG15425" s="5"/>
      <c r="AH15425" s="5"/>
      <c r="AI15425" s="5"/>
      <c r="AJ15425" s="5"/>
    </row>
    <row r="15426" spans="11:36">
      <c r="K15426" s="5"/>
      <c r="L15426" s="5"/>
      <c r="M15426" s="5"/>
      <c r="N15426" s="5"/>
      <c r="O15426" s="5"/>
      <c r="P15426" s="5"/>
      <c r="Q15426" s="5"/>
      <c r="R15426" s="5"/>
      <c r="S15426" s="5"/>
      <c r="T15426" s="5"/>
      <c r="U15426" s="5"/>
      <c r="V15426" s="5"/>
      <c r="W15426" s="5"/>
      <c r="X15426" s="5"/>
      <c r="Y15426" s="5"/>
      <c r="Z15426" s="5"/>
      <c r="AA15426" s="5"/>
      <c r="AB15426" s="5"/>
      <c r="AC15426" s="5"/>
      <c r="AD15426" s="5"/>
      <c r="AE15426" s="5"/>
      <c r="AF15426" s="5"/>
      <c r="AG15426" s="5"/>
      <c r="AH15426" s="5"/>
      <c r="AI15426" s="5"/>
      <c r="AJ15426" s="5"/>
    </row>
    <row r="15427" spans="11:36">
      <c r="K15427" s="5"/>
      <c r="L15427" s="5"/>
      <c r="M15427" s="5"/>
      <c r="N15427" s="5"/>
      <c r="O15427" s="5"/>
      <c r="P15427" s="5"/>
      <c r="Q15427" s="5"/>
      <c r="R15427" s="5"/>
      <c r="S15427" s="5"/>
      <c r="T15427" s="5"/>
      <c r="U15427" s="5"/>
      <c r="V15427" s="5"/>
      <c r="W15427" s="5"/>
      <c r="X15427" s="5"/>
      <c r="Y15427" s="5"/>
      <c r="Z15427" s="5"/>
      <c r="AA15427" s="5"/>
      <c r="AB15427" s="5"/>
      <c r="AC15427" s="5"/>
      <c r="AD15427" s="5"/>
      <c r="AE15427" s="5"/>
      <c r="AF15427" s="5"/>
      <c r="AG15427" s="5"/>
      <c r="AH15427" s="5"/>
      <c r="AI15427" s="5"/>
      <c r="AJ15427" s="5"/>
    </row>
    <row r="15428" spans="11:36">
      <c r="K15428" s="5"/>
      <c r="L15428" s="5"/>
      <c r="M15428" s="5"/>
      <c r="N15428" s="5"/>
      <c r="O15428" s="5"/>
      <c r="P15428" s="5"/>
      <c r="Q15428" s="5"/>
      <c r="R15428" s="5"/>
      <c r="S15428" s="5"/>
      <c r="T15428" s="5"/>
      <c r="U15428" s="5"/>
      <c r="V15428" s="5"/>
      <c r="W15428" s="5"/>
      <c r="X15428" s="5"/>
      <c r="Y15428" s="5"/>
      <c r="Z15428" s="5"/>
      <c r="AA15428" s="5"/>
      <c r="AB15428" s="5"/>
      <c r="AC15428" s="5"/>
      <c r="AD15428" s="5"/>
      <c r="AE15428" s="5"/>
      <c r="AF15428" s="5"/>
      <c r="AG15428" s="5"/>
      <c r="AH15428" s="5"/>
      <c r="AI15428" s="5"/>
      <c r="AJ15428" s="5"/>
    </row>
    <row r="15429" spans="11:36">
      <c r="K15429" s="5"/>
      <c r="L15429" s="5"/>
      <c r="M15429" s="5"/>
      <c r="N15429" s="5"/>
      <c r="O15429" s="5"/>
      <c r="P15429" s="5"/>
      <c r="Q15429" s="5"/>
      <c r="R15429" s="5"/>
      <c r="S15429" s="5"/>
      <c r="T15429" s="5"/>
      <c r="U15429" s="5"/>
      <c r="V15429" s="5"/>
      <c r="W15429" s="5"/>
      <c r="X15429" s="5"/>
      <c r="Y15429" s="5"/>
      <c r="Z15429" s="5"/>
      <c r="AA15429" s="5"/>
      <c r="AB15429" s="5"/>
      <c r="AC15429" s="5"/>
      <c r="AD15429" s="5"/>
      <c r="AE15429" s="5"/>
      <c r="AF15429" s="5"/>
      <c r="AG15429" s="5"/>
      <c r="AH15429" s="5"/>
      <c r="AI15429" s="5"/>
      <c r="AJ15429" s="5"/>
    </row>
    <row r="15430" spans="11:36">
      <c r="K15430" s="5"/>
      <c r="L15430" s="5"/>
      <c r="M15430" s="5"/>
      <c r="N15430" s="5"/>
      <c r="O15430" s="5"/>
      <c r="P15430" s="5"/>
      <c r="Q15430" s="5"/>
      <c r="R15430" s="5"/>
      <c r="S15430" s="5"/>
      <c r="T15430" s="5"/>
      <c r="U15430" s="5"/>
      <c r="V15430" s="5"/>
      <c r="W15430" s="5"/>
      <c r="X15430" s="5"/>
      <c r="Y15430" s="5"/>
      <c r="Z15430" s="5"/>
      <c r="AA15430" s="5"/>
      <c r="AB15430" s="5"/>
      <c r="AC15430" s="5"/>
      <c r="AD15430" s="5"/>
      <c r="AE15430" s="5"/>
      <c r="AF15430" s="5"/>
      <c r="AG15430" s="5"/>
      <c r="AH15430" s="5"/>
      <c r="AI15430" s="5"/>
      <c r="AJ15430" s="5"/>
    </row>
    <row r="15431" spans="11:36">
      <c r="K15431" s="5"/>
      <c r="L15431" s="5"/>
      <c r="M15431" s="5"/>
      <c r="N15431" s="5"/>
      <c r="O15431" s="5"/>
      <c r="P15431" s="5"/>
      <c r="Q15431" s="5"/>
      <c r="R15431" s="5"/>
      <c r="S15431" s="5"/>
      <c r="T15431" s="5"/>
      <c r="U15431" s="5"/>
      <c r="V15431" s="5"/>
      <c r="W15431" s="5"/>
      <c r="X15431" s="5"/>
      <c r="Y15431" s="5"/>
      <c r="Z15431" s="5"/>
      <c r="AA15431" s="5"/>
      <c r="AB15431" s="5"/>
      <c r="AC15431" s="5"/>
      <c r="AD15431" s="5"/>
      <c r="AE15431" s="5"/>
      <c r="AF15431" s="5"/>
      <c r="AG15431" s="5"/>
      <c r="AH15431" s="5"/>
      <c r="AI15431" s="5"/>
      <c r="AJ15431" s="5"/>
    </row>
    <row r="15432" spans="11:36">
      <c r="K15432" s="5"/>
      <c r="L15432" s="5"/>
      <c r="M15432" s="5"/>
      <c r="N15432" s="5"/>
      <c r="O15432" s="5"/>
      <c r="P15432" s="5"/>
      <c r="Q15432" s="5"/>
      <c r="R15432" s="5"/>
      <c r="S15432" s="5"/>
      <c r="T15432" s="5"/>
      <c r="U15432" s="5"/>
      <c r="V15432" s="5"/>
      <c r="W15432" s="5"/>
      <c r="X15432" s="5"/>
      <c r="Y15432" s="5"/>
      <c r="Z15432" s="5"/>
      <c r="AA15432" s="5"/>
      <c r="AB15432" s="5"/>
      <c r="AC15432" s="5"/>
      <c r="AD15432" s="5"/>
      <c r="AE15432" s="5"/>
      <c r="AF15432" s="5"/>
      <c r="AG15432" s="5"/>
      <c r="AH15432" s="5"/>
      <c r="AI15432" s="5"/>
      <c r="AJ15432" s="5"/>
    </row>
    <row r="15433" spans="11:36">
      <c r="K15433" s="5"/>
      <c r="L15433" s="5"/>
      <c r="M15433" s="5"/>
      <c r="N15433" s="5"/>
      <c r="O15433" s="5"/>
      <c r="P15433" s="5"/>
      <c r="Q15433" s="5"/>
      <c r="R15433" s="5"/>
      <c r="S15433" s="5"/>
      <c r="T15433" s="5"/>
      <c r="U15433" s="5"/>
      <c r="V15433" s="5"/>
      <c r="W15433" s="5"/>
      <c r="X15433" s="5"/>
      <c r="Y15433" s="5"/>
      <c r="Z15433" s="5"/>
      <c r="AA15433" s="5"/>
      <c r="AB15433" s="5"/>
      <c r="AC15433" s="5"/>
      <c r="AD15433" s="5"/>
      <c r="AE15433" s="5"/>
      <c r="AF15433" s="5"/>
      <c r="AG15433" s="5"/>
      <c r="AH15433" s="5"/>
      <c r="AI15433" s="5"/>
      <c r="AJ15433" s="5"/>
    </row>
    <row r="15434" spans="11:36">
      <c r="K15434" s="5"/>
      <c r="L15434" s="5"/>
      <c r="M15434" s="5"/>
      <c r="N15434" s="5"/>
      <c r="O15434" s="5"/>
      <c r="P15434" s="5"/>
      <c r="Q15434" s="5"/>
      <c r="R15434" s="5"/>
      <c r="S15434" s="5"/>
      <c r="T15434" s="5"/>
      <c r="U15434" s="5"/>
      <c r="V15434" s="5"/>
      <c r="W15434" s="5"/>
      <c r="X15434" s="5"/>
      <c r="Y15434" s="5"/>
      <c r="Z15434" s="5"/>
      <c r="AA15434" s="5"/>
      <c r="AB15434" s="5"/>
      <c r="AC15434" s="5"/>
      <c r="AD15434" s="5"/>
      <c r="AE15434" s="5"/>
      <c r="AF15434" s="5"/>
      <c r="AG15434" s="5"/>
      <c r="AH15434" s="5"/>
      <c r="AI15434" s="5"/>
      <c r="AJ15434" s="5"/>
    </row>
    <row r="15435" spans="11:36">
      <c r="K15435" s="5"/>
      <c r="L15435" s="5"/>
      <c r="M15435" s="5"/>
      <c r="N15435" s="5"/>
      <c r="O15435" s="5"/>
      <c r="P15435" s="5"/>
      <c r="Q15435" s="5"/>
      <c r="R15435" s="5"/>
      <c r="S15435" s="5"/>
      <c r="T15435" s="5"/>
      <c r="U15435" s="5"/>
      <c r="V15435" s="5"/>
      <c r="W15435" s="5"/>
      <c r="X15435" s="5"/>
      <c r="Y15435" s="5"/>
      <c r="Z15435" s="5"/>
      <c r="AA15435" s="5"/>
      <c r="AB15435" s="5"/>
      <c r="AC15435" s="5"/>
      <c r="AD15435" s="5"/>
      <c r="AE15435" s="5"/>
      <c r="AF15435" s="5"/>
      <c r="AG15435" s="5"/>
      <c r="AH15435" s="5"/>
      <c r="AI15435" s="5"/>
      <c r="AJ15435" s="5"/>
    </row>
    <row r="15436" spans="11:36">
      <c r="K15436" s="5"/>
      <c r="L15436" s="5"/>
      <c r="M15436" s="5"/>
      <c r="N15436" s="5"/>
      <c r="O15436" s="5"/>
      <c r="P15436" s="5"/>
      <c r="Q15436" s="5"/>
      <c r="R15436" s="5"/>
      <c r="S15436" s="5"/>
      <c r="T15436" s="5"/>
      <c r="U15436" s="5"/>
      <c r="V15436" s="5"/>
      <c r="W15436" s="5"/>
      <c r="X15436" s="5"/>
      <c r="Y15436" s="5"/>
      <c r="Z15436" s="5"/>
      <c r="AA15436" s="5"/>
      <c r="AB15436" s="5"/>
      <c r="AC15436" s="5"/>
      <c r="AD15436" s="5"/>
      <c r="AE15436" s="5"/>
      <c r="AF15436" s="5"/>
      <c r="AG15436" s="5"/>
      <c r="AH15436" s="5"/>
      <c r="AI15436" s="5"/>
      <c r="AJ15436" s="5"/>
    </row>
    <row r="15437" spans="11:36">
      <c r="K15437" s="5"/>
      <c r="L15437" s="5"/>
      <c r="M15437" s="5"/>
      <c r="N15437" s="5"/>
      <c r="O15437" s="5"/>
      <c r="P15437" s="5"/>
      <c r="Q15437" s="5"/>
      <c r="R15437" s="5"/>
      <c r="S15437" s="5"/>
      <c r="T15437" s="5"/>
      <c r="U15437" s="5"/>
      <c r="V15437" s="5"/>
      <c r="W15437" s="5"/>
      <c r="X15437" s="5"/>
      <c r="Y15437" s="5"/>
      <c r="Z15437" s="5"/>
      <c r="AA15437" s="5"/>
      <c r="AB15437" s="5"/>
      <c r="AC15437" s="5"/>
      <c r="AD15437" s="5"/>
      <c r="AE15437" s="5"/>
      <c r="AF15437" s="5"/>
      <c r="AG15437" s="5"/>
      <c r="AH15437" s="5"/>
      <c r="AI15437" s="5"/>
      <c r="AJ15437" s="5"/>
    </row>
    <row r="15438" spans="11:36">
      <c r="K15438" s="5"/>
      <c r="L15438" s="5"/>
      <c r="M15438" s="5"/>
      <c r="N15438" s="5"/>
      <c r="O15438" s="5"/>
      <c r="P15438" s="5"/>
      <c r="Q15438" s="5"/>
      <c r="R15438" s="5"/>
      <c r="S15438" s="5"/>
      <c r="T15438" s="5"/>
      <c r="U15438" s="5"/>
      <c r="V15438" s="5"/>
      <c r="W15438" s="5"/>
      <c r="X15438" s="5"/>
      <c r="Y15438" s="5"/>
      <c r="Z15438" s="5"/>
      <c r="AA15438" s="5"/>
      <c r="AB15438" s="5"/>
      <c r="AC15438" s="5"/>
      <c r="AD15438" s="5"/>
      <c r="AE15438" s="5"/>
      <c r="AF15438" s="5"/>
      <c r="AG15438" s="5"/>
      <c r="AH15438" s="5"/>
      <c r="AI15438" s="5"/>
      <c r="AJ15438" s="5"/>
    </row>
    <row r="15439" spans="11:36">
      <c r="K15439" s="5"/>
      <c r="L15439" s="5"/>
      <c r="M15439" s="5"/>
      <c r="N15439" s="5"/>
      <c r="O15439" s="5"/>
      <c r="P15439" s="5"/>
      <c r="Q15439" s="5"/>
      <c r="R15439" s="5"/>
      <c r="S15439" s="5"/>
      <c r="T15439" s="5"/>
      <c r="U15439" s="5"/>
      <c r="V15439" s="5"/>
      <c r="W15439" s="5"/>
      <c r="X15439" s="5"/>
      <c r="Y15439" s="5"/>
      <c r="Z15439" s="5"/>
      <c r="AA15439" s="5"/>
      <c r="AB15439" s="5"/>
      <c r="AC15439" s="5"/>
      <c r="AD15439" s="5"/>
      <c r="AE15439" s="5"/>
      <c r="AF15439" s="5"/>
      <c r="AG15439" s="5"/>
      <c r="AH15439" s="5"/>
      <c r="AI15439" s="5"/>
      <c r="AJ15439" s="5"/>
    </row>
    <row r="15440" spans="11:36">
      <c r="K15440" s="5"/>
      <c r="L15440" s="5"/>
      <c r="M15440" s="5"/>
      <c r="N15440" s="5"/>
      <c r="O15440" s="5"/>
      <c r="P15440" s="5"/>
      <c r="Q15440" s="5"/>
      <c r="R15440" s="5"/>
      <c r="S15440" s="5"/>
      <c r="T15440" s="5"/>
      <c r="U15440" s="5"/>
      <c r="V15440" s="5"/>
      <c r="W15440" s="5"/>
      <c r="X15440" s="5"/>
      <c r="Y15440" s="5"/>
      <c r="Z15440" s="5"/>
      <c r="AA15440" s="5"/>
      <c r="AB15440" s="5"/>
      <c r="AC15440" s="5"/>
      <c r="AD15440" s="5"/>
      <c r="AE15440" s="5"/>
      <c r="AF15440" s="5"/>
      <c r="AG15440" s="5"/>
      <c r="AH15440" s="5"/>
      <c r="AI15440" s="5"/>
      <c r="AJ15440" s="5"/>
    </row>
    <row r="15441" spans="11:36">
      <c r="K15441" s="5"/>
      <c r="L15441" s="5"/>
      <c r="M15441" s="5"/>
      <c r="N15441" s="5"/>
      <c r="O15441" s="5"/>
      <c r="P15441" s="5"/>
      <c r="Q15441" s="5"/>
      <c r="R15441" s="5"/>
      <c r="S15441" s="5"/>
      <c r="T15441" s="5"/>
      <c r="U15441" s="5"/>
      <c r="V15441" s="5"/>
      <c r="W15441" s="5"/>
      <c r="X15441" s="5"/>
      <c r="Y15441" s="5"/>
      <c r="Z15441" s="5"/>
      <c r="AA15441" s="5"/>
      <c r="AB15441" s="5"/>
      <c r="AC15441" s="5"/>
      <c r="AD15441" s="5"/>
      <c r="AE15441" s="5"/>
      <c r="AF15441" s="5"/>
      <c r="AG15441" s="5"/>
      <c r="AH15441" s="5"/>
      <c r="AI15441" s="5"/>
      <c r="AJ15441" s="5"/>
    </row>
    <row r="15442" spans="11:36">
      <c r="K15442" s="5"/>
      <c r="L15442" s="5"/>
      <c r="M15442" s="5"/>
      <c r="N15442" s="5"/>
      <c r="O15442" s="5"/>
      <c r="P15442" s="5"/>
      <c r="Q15442" s="5"/>
      <c r="R15442" s="5"/>
      <c r="S15442" s="5"/>
      <c r="T15442" s="5"/>
      <c r="U15442" s="5"/>
      <c r="V15442" s="5"/>
      <c r="W15442" s="5"/>
      <c r="X15442" s="5"/>
      <c r="Y15442" s="5"/>
      <c r="Z15442" s="5"/>
      <c r="AA15442" s="5"/>
      <c r="AB15442" s="5"/>
      <c r="AC15442" s="5"/>
      <c r="AD15442" s="5"/>
      <c r="AE15442" s="5"/>
      <c r="AF15442" s="5"/>
      <c r="AG15442" s="5"/>
      <c r="AH15442" s="5"/>
      <c r="AI15442" s="5"/>
      <c r="AJ15442" s="5"/>
    </row>
    <row r="15443" spans="11:36">
      <c r="K15443" s="5"/>
      <c r="L15443" s="5"/>
      <c r="M15443" s="5"/>
      <c r="N15443" s="5"/>
      <c r="O15443" s="5"/>
      <c r="P15443" s="5"/>
      <c r="Q15443" s="5"/>
      <c r="R15443" s="5"/>
      <c r="S15443" s="5"/>
      <c r="T15443" s="5"/>
      <c r="U15443" s="5"/>
      <c r="V15443" s="5"/>
      <c r="W15443" s="5"/>
      <c r="X15443" s="5"/>
      <c r="Y15443" s="5"/>
      <c r="Z15443" s="5"/>
      <c r="AA15443" s="5"/>
      <c r="AB15443" s="5"/>
      <c r="AC15443" s="5"/>
      <c r="AD15443" s="5"/>
      <c r="AE15443" s="5"/>
      <c r="AF15443" s="5"/>
      <c r="AG15443" s="5"/>
      <c r="AH15443" s="5"/>
      <c r="AI15443" s="5"/>
      <c r="AJ15443" s="5"/>
    </row>
    <row r="15444" spans="11:36">
      <c r="K15444" s="5"/>
      <c r="L15444" s="5"/>
      <c r="M15444" s="5"/>
      <c r="N15444" s="5"/>
      <c r="O15444" s="5"/>
      <c r="P15444" s="5"/>
      <c r="Q15444" s="5"/>
      <c r="R15444" s="5"/>
      <c r="S15444" s="5"/>
      <c r="T15444" s="5"/>
      <c r="U15444" s="5"/>
      <c r="V15444" s="5"/>
      <c r="W15444" s="5"/>
      <c r="X15444" s="5"/>
      <c r="Y15444" s="5"/>
      <c r="Z15444" s="5"/>
      <c r="AA15444" s="5"/>
      <c r="AB15444" s="5"/>
      <c r="AC15444" s="5"/>
      <c r="AD15444" s="5"/>
      <c r="AE15444" s="5"/>
      <c r="AF15444" s="5"/>
      <c r="AG15444" s="5"/>
      <c r="AH15444" s="5"/>
      <c r="AI15444" s="5"/>
      <c r="AJ15444" s="5"/>
    </row>
    <row r="15445" spans="11:36">
      <c r="K15445" s="5"/>
      <c r="L15445" s="5"/>
      <c r="M15445" s="5"/>
      <c r="N15445" s="5"/>
      <c r="O15445" s="5"/>
      <c r="P15445" s="5"/>
      <c r="Q15445" s="5"/>
      <c r="R15445" s="5"/>
      <c r="S15445" s="5"/>
      <c r="T15445" s="5"/>
      <c r="U15445" s="5"/>
      <c r="V15445" s="5"/>
      <c r="W15445" s="5"/>
      <c r="X15445" s="5"/>
      <c r="Y15445" s="5"/>
      <c r="Z15445" s="5"/>
      <c r="AA15445" s="5"/>
      <c r="AB15445" s="5"/>
      <c r="AC15445" s="5"/>
      <c r="AD15445" s="5"/>
      <c r="AE15445" s="5"/>
      <c r="AF15445" s="5"/>
      <c r="AG15445" s="5"/>
      <c r="AH15445" s="5"/>
      <c r="AI15445" s="5"/>
      <c r="AJ15445" s="5"/>
    </row>
    <row r="15446" spans="11:36">
      <c r="K15446" s="5"/>
      <c r="L15446" s="5"/>
      <c r="M15446" s="5"/>
      <c r="N15446" s="5"/>
      <c r="O15446" s="5"/>
      <c r="P15446" s="5"/>
      <c r="Q15446" s="5"/>
      <c r="R15446" s="5"/>
      <c r="S15446" s="5"/>
      <c r="T15446" s="5"/>
      <c r="U15446" s="5"/>
      <c r="V15446" s="5"/>
      <c r="W15446" s="5"/>
      <c r="X15446" s="5"/>
      <c r="Y15446" s="5"/>
      <c r="Z15446" s="5"/>
      <c r="AA15446" s="5"/>
      <c r="AB15446" s="5"/>
      <c r="AC15446" s="5"/>
      <c r="AD15446" s="5"/>
      <c r="AE15446" s="5"/>
      <c r="AF15446" s="5"/>
      <c r="AG15446" s="5"/>
      <c r="AH15446" s="5"/>
      <c r="AI15446" s="5"/>
      <c r="AJ15446" s="5"/>
    </row>
    <row r="15447" spans="11:36">
      <c r="K15447" s="5"/>
      <c r="L15447" s="5"/>
      <c r="M15447" s="5"/>
      <c r="N15447" s="5"/>
      <c r="O15447" s="5"/>
      <c r="P15447" s="5"/>
      <c r="Q15447" s="5"/>
      <c r="R15447" s="5"/>
      <c r="S15447" s="5"/>
      <c r="T15447" s="5"/>
      <c r="U15447" s="5"/>
      <c r="V15447" s="5"/>
      <c r="W15447" s="5"/>
      <c r="X15447" s="5"/>
      <c r="Y15447" s="5"/>
      <c r="Z15447" s="5"/>
      <c r="AA15447" s="5"/>
      <c r="AB15447" s="5"/>
      <c r="AC15447" s="5"/>
      <c r="AD15447" s="5"/>
      <c r="AE15447" s="5"/>
      <c r="AF15447" s="5"/>
      <c r="AG15447" s="5"/>
      <c r="AH15447" s="5"/>
      <c r="AI15447" s="5"/>
      <c r="AJ15447" s="5"/>
    </row>
    <row r="15448" spans="11:36">
      <c r="K15448" s="5"/>
      <c r="L15448" s="5"/>
      <c r="M15448" s="5"/>
      <c r="N15448" s="5"/>
      <c r="O15448" s="5"/>
      <c r="P15448" s="5"/>
      <c r="Q15448" s="5"/>
      <c r="R15448" s="5"/>
      <c r="S15448" s="5"/>
      <c r="T15448" s="5"/>
      <c r="U15448" s="5"/>
      <c r="V15448" s="5"/>
      <c r="W15448" s="5"/>
      <c r="X15448" s="5"/>
      <c r="Y15448" s="5"/>
      <c r="Z15448" s="5"/>
      <c r="AA15448" s="5"/>
      <c r="AB15448" s="5"/>
      <c r="AC15448" s="5"/>
      <c r="AD15448" s="5"/>
      <c r="AE15448" s="5"/>
      <c r="AF15448" s="5"/>
      <c r="AG15448" s="5"/>
      <c r="AH15448" s="5"/>
      <c r="AI15448" s="5"/>
      <c r="AJ15448" s="5"/>
    </row>
    <row r="15449" spans="11:36">
      <c r="K15449" s="5"/>
      <c r="L15449" s="5"/>
      <c r="M15449" s="5"/>
      <c r="N15449" s="5"/>
      <c r="O15449" s="5"/>
      <c r="P15449" s="5"/>
      <c r="Q15449" s="5"/>
      <c r="R15449" s="5"/>
      <c r="S15449" s="5"/>
      <c r="T15449" s="5"/>
      <c r="U15449" s="5"/>
      <c r="V15449" s="5"/>
      <c r="W15449" s="5"/>
      <c r="X15449" s="5"/>
      <c r="Y15449" s="5"/>
      <c r="Z15449" s="5"/>
      <c r="AA15449" s="5"/>
      <c r="AB15449" s="5"/>
      <c r="AC15449" s="5"/>
      <c r="AD15449" s="5"/>
      <c r="AE15449" s="5"/>
      <c r="AF15449" s="5"/>
      <c r="AG15449" s="5"/>
      <c r="AH15449" s="5"/>
      <c r="AI15449" s="5"/>
      <c r="AJ15449" s="5"/>
    </row>
    <row r="15450" spans="11:36">
      <c r="K15450" s="5"/>
      <c r="L15450" s="5"/>
      <c r="M15450" s="5"/>
      <c r="N15450" s="5"/>
      <c r="O15450" s="5"/>
      <c r="P15450" s="5"/>
      <c r="Q15450" s="5"/>
      <c r="R15450" s="5"/>
      <c r="S15450" s="5"/>
      <c r="T15450" s="5"/>
      <c r="U15450" s="5"/>
      <c r="V15450" s="5"/>
      <c r="W15450" s="5"/>
      <c r="X15450" s="5"/>
      <c r="Y15450" s="5"/>
      <c r="Z15450" s="5"/>
      <c r="AA15450" s="5"/>
      <c r="AB15450" s="5"/>
      <c r="AC15450" s="5"/>
      <c r="AD15450" s="5"/>
      <c r="AE15450" s="5"/>
      <c r="AF15450" s="5"/>
      <c r="AG15450" s="5"/>
      <c r="AH15450" s="5"/>
      <c r="AI15450" s="5"/>
      <c r="AJ15450" s="5"/>
    </row>
    <row r="15451" spans="11:36">
      <c r="K15451" s="5"/>
      <c r="L15451" s="5"/>
      <c r="M15451" s="5"/>
      <c r="N15451" s="5"/>
      <c r="O15451" s="5"/>
      <c r="P15451" s="5"/>
      <c r="Q15451" s="5"/>
      <c r="R15451" s="5"/>
      <c r="S15451" s="5"/>
      <c r="T15451" s="5"/>
      <c r="U15451" s="5"/>
      <c r="V15451" s="5"/>
      <c r="W15451" s="5"/>
      <c r="X15451" s="5"/>
      <c r="Y15451" s="5"/>
      <c r="Z15451" s="5"/>
      <c r="AA15451" s="5"/>
      <c r="AB15451" s="5"/>
      <c r="AC15451" s="5"/>
      <c r="AD15451" s="5"/>
      <c r="AE15451" s="5"/>
      <c r="AF15451" s="5"/>
      <c r="AG15451" s="5"/>
      <c r="AH15451" s="5"/>
      <c r="AI15451" s="5"/>
      <c r="AJ15451" s="5"/>
    </row>
    <row r="15452" spans="11:36">
      <c r="K15452" s="5"/>
      <c r="L15452" s="5"/>
      <c r="M15452" s="5"/>
      <c r="N15452" s="5"/>
      <c r="O15452" s="5"/>
      <c r="P15452" s="5"/>
      <c r="Q15452" s="5"/>
      <c r="R15452" s="5"/>
      <c r="S15452" s="5"/>
      <c r="T15452" s="5"/>
      <c r="U15452" s="5"/>
      <c r="V15452" s="5"/>
      <c r="W15452" s="5"/>
      <c r="X15452" s="5"/>
      <c r="Y15452" s="5"/>
      <c r="Z15452" s="5"/>
      <c r="AA15452" s="5"/>
      <c r="AB15452" s="5"/>
      <c r="AC15452" s="5"/>
      <c r="AD15452" s="5"/>
      <c r="AE15452" s="5"/>
      <c r="AF15452" s="5"/>
      <c r="AG15452" s="5"/>
      <c r="AH15452" s="5"/>
      <c r="AI15452" s="5"/>
      <c r="AJ15452" s="5"/>
    </row>
    <row r="15453" spans="11:36">
      <c r="K15453" s="5"/>
      <c r="L15453" s="5"/>
      <c r="M15453" s="5"/>
      <c r="N15453" s="5"/>
      <c r="O15453" s="5"/>
      <c r="P15453" s="5"/>
      <c r="Q15453" s="5"/>
      <c r="R15453" s="5"/>
      <c r="S15453" s="5"/>
      <c r="T15453" s="5"/>
      <c r="U15453" s="5"/>
      <c r="V15453" s="5"/>
      <c r="W15453" s="5"/>
      <c r="X15453" s="5"/>
      <c r="Y15453" s="5"/>
      <c r="Z15453" s="5"/>
      <c r="AA15453" s="5"/>
      <c r="AB15453" s="5"/>
      <c r="AC15453" s="5"/>
      <c r="AD15453" s="5"/>
      <c r="AE15453" s="5"/>
      <c r="AF15453" s="5"/>
      <c r="AG15453" s="5"/>
      <c r="AH15453" s="5"/>
      <c r="AI15453" s="5"/>
      <c r="AJ15453" s="5"/>
    </row>
    <row r="15454" spans="11:36">
      <c r="K15454" s="5"/>
      <c r="L15454" s="5"/>
      <c r="M15454" s="5"/>
      <c r="N15454" s="5"/>
      <c r="O15454" s="5"/>
      <c r="P15454" s="5"/>
      <c r="Q15454" s="5"/>
      <c r="R15454" s="5"/>
      <c r="S15454" s="5"/>
      <c r="T15454" s="5"/>
      <c r="U15454" s="5"/>
      <c r="V15454" s="5"/>
      <c r="W15454" s="5"/>
      <c r="X15454" s="5"/>
      <c r="Y15454" s="5"/>
      <c r="Z15454" s="5"/>
      <c r="AA15454" s="5"/>
      <c r="AB15454" s="5"/>
      <c r="AC15454" s="5"/>
      <c r="AD15454" s="5"/>
      <c r="AE15454" s="5"/>
      <c r="AF15454" s="5"/>
      <c r="AG15454" s="5"/>
      <c r="AH15454" s="5"/>
      <c r="AI15454" s="5"/>
      <c r="AJ15454" s="5"/>
    </row>
    <row r="15455" spans="11:36">
      <c r="K15455" s="5"/>
      <c r="L15455" s="5"/>
      <c r="M15455" s="5"/>
      <c r="N15455" s="5"/>
      <c r="O15455" s="5"/>
      <c r="P15455" s="5"/>
      <c r="Q15455" s="5"/>
      <c r="R15455" s="5"/>
      <c r="S15455" s="5"/>
      <c r="T15455" s="5"/>
      <c r="U15455" s="5"/>
      <c r="V15455" s="5"/>
      <c r="W15455" s="5"/>
      <c r="X15455" s="5"/>
      <c r="Y15455" s="5"/>
      <c r="Z15455" s="5"/>
      <c r="AA15455" s="5"/>
      <c r="AB15455" s="5"/>
      <c r="AC15455" s="5"/>
      <c r="AD15455" s="5"/>
      <c r="AE15455" s="5"/>
      <c r="AF15455" s="5"/>
      <c r="AG15455" s="5"/>
      <c r="AH15455" s="5"/>
      <c r="AI15455" s="5"/>
      <c r="AJ15455" s="5"/>
    </row>
    <row r="15456" spans="11:36">
      <c r="K15456" s="5"/>
      <c r="L15456" s="5"/>
      <c r="M15456" s="5"/>
      <c r="N15456" s="5"/>
      <c r="O15456" s="5"/>
      <c r="P15456" s="5"/>
      <c r="Q15456" s="5"/>
      <c r="R15456" s="5"/>
      <c r="S15456" s="5"/>
      <c r="T15456" s="5"/>
      <c r="U15456" s="5"/>
      <c r="V15456" s="5"/>
      <c r="W15456" s="5"/>
      <c r="X15456" s="5"/>
      <c r="Y15456" s="5"/>
      <c r="Z15456" s="5"/>
      <c r="AA15456" s="5"/>
      <c r="AB15456" s="5"/>
      <c r="AC15456" s="5"/>
      <c r="AD15456" s="5"/>
      <c r="AE15456" s="5"/>
      <c r="AF15456" s="5"/>
      <c r="AG15456" s="5"/>
      <c r="AH15456" s="5"/>
      <c r="AI15456" s="5"/>
      <c r="AJ15456" s="5"/>
    </row>
    <row r="15457" spans="11:36">
      <c r="K15457" s="5"/>
      <c r="L15457" s="5"/>
      <c r="M15457" s="5"/>
      <c r="N15457" s="5"/>
      <c r="O15457" s="5"/>
      <c r="P15457" s="5"/>
      <c r="Q15457" s="5"/>
      <c r="R15457" s="5"/>
      <c r="S15457" s="5"/>
      <c r="T15457" s="5"/>
      <c r="U15457" s="5"/>
      <c r="V15457" s="5"/>
      <c r="W15457" s="5"/>
      <c r="X15457" s="5"/>
      <c r="Y15457" s="5"/>
      <c r="Z15457" s="5"/>
      <c r="AA15457" s="5"/>
      <c r="AB15457" s="5"/>
      <c r="AC15457" s="5"/>
      <c r="AD15457" s="5"/>
      <c r="AE15457" s="5"/>
      <c r="AF15457" s="5"/>
      <c r="AG15457" s="5"/>
      <c r="AH15457" s="5"/>
      <c r="AI15457" s="5"/>
      <c r="AJ15457" s="5"/>
    </row>
    <row r="15458" spans="11:36">
      <c r="K15458" s="5"/>
      <c r="L15458" s="5"/>
      <c r="M15458" s="5"/>
      <c r="N15458" s="5"/>
      <c r="O15458" s="5"/>
      <c r="P15458" s="5"/>
      <c r="Q15458" s="5"/>
      <c r="R15458" s="5"/>
      <c r="S15458" s="5"/>
      <c r="T15458" s="5"/>
      <c r="U15458" s="5"/>
      <c r="V15458" s="5"/>
      <c r="W15458" s="5"/>
      <c r="X15458" s="5"/>
      <c r="Y15458" s="5"/>
      <c r="Z15458" s="5"/>
      <c r="AA15458" s="5"/>
      <c r="AB15458" s="5"/>
      <c r="AC15458" s="5"/>
      <c r="AD15458" s="5"/>
      <c r="AE15458" s="5"/>
      <c r="AF15458" s="5"/>
      <c r="AG15458" s="5"/>
      <c r="AH15458" s="5"/>
      <c r="AI15458" s="5"/>
      <c r="AJ15458" s="5"/>
    </row>
    <row r="15459" spans="11:36">
      <c r="K15459" s="5"/>
      <c r="L15459" s="5"/>
      <c r="M15459" s="5"/>
      <c r="N15459" s="5"/>
      <c r="O15459" s="5"/>
      <c r="P15459" s="5"/>
      <c r="Q15459" s="5"/>
      <c r="R15459" s="5"/>
      <c r="S15459" s="5"/>
      <c r="T15459" s="5"/>
      <c r="U15459" s="5"/>
      <c r="V15459" s="5"/>
      <c r="W15459" s="5"/>
      <c r="X15459" s="5"/>
      <c r="Y15459" s="5"/>
      <c r="Z15459" s="5"/>
      <c r="AA15459" s="5"/>
      <c r="AB15459" s="5"/>
      <c r="AC15459" s="5"/>
      <c r="AD15459" s="5"/>
      <c r="AE15459" s="5"/>
      <c r="AF15459" s="5"/>
      <c r="AG15459" s="5"/>
      <c r="AH15459" s="5"/>
      <c r="AI15459" s="5"/>
      <c r="AJ15459" s="5"/>
    </row>
    <row r="15460" spans="11:36">
      <c r="K15460" s="5"/>
      <c r="L15460" s="5"/>
      <c r="M15460" s="5"/>
      <c r="N15460" s="5"/>
      <c r="O15460" s="5"/>
      <c r="P15460" s="5"/>
      <c r="Q15460" s="5"/>
      <c r="R15460" s="5"/>
      <c r="S15460" s="5"/>
      <c r="T15460" s="5"/>
      <c r="U15460" s="5"/>
      <c r="V15460" s="5"/>
      <c r="W15460" s="5"/>
      <c r="X15460" s="5"/>
      <c r="Y15460" s="5"/>
      <c r="Z15460" s="5"/>
      <c r="AA15460" s="5"/>
      <c r="AB15460" s="5"/>
      <c r="AC15460" s="5"/>
      <c r="AD15460" s="5"/>
      <c r="AE15460" s="5"/>
      <c r="AF15460" s="5"/>
      <c r="AG15460" s="5"/>
      <c r="AH15460" s="5"/>
      <c r="AI15460" s="5"/>
      <c r="AJ15460" s="5"/>
    </row>
    <row r="15461" spans="11:36">
      <c r="K15461" s="5"/>
      <c r="L15461" s="5"/>
      <c r="M15461" s="5"/>
      <c r="N15461" s="5"/>
      <c r="O15461" s="5"/>
      <c r="P15461" s="5"/>
      <c r="Q15461" s="5"/>
      <c r="R15461" s="5"/>
      <c r="S15461" s="5"/>
      <c r="T15461" s="5"/>
      <c r="U15461" s="5"/>
      <c r="V15461" s="5"/>
      <c r="W15461" s="5"/>
      <c r="X15461" s="5"/>
      <c r="Y15461" s="5"/>
      <c r="Z15461" s="5"/>
      <c r="AA15461" s="5"/>
      <c r="AB15461" s="5"/>
      <c r="AC15461" s="5"/>
      <c r="AD15461" s="5"/>
      <c r="AE15461" s="5"/>
      <c r="AF15461" s="5"/>
      <c r="AG15461" s="5"/>
      <c r="AH15461" s="5"/>
      <c r="AI15461" s="5"/>
      <c r="AJ15461" s="5"/>
    </row>
    <row r="15462" spans="11:36">
      <c r="K15462" s="5"/>
      <c r="L15462" s="5"/>
      <c r="M15462" s="5"/>
      <c r="N15462" s="5"/>
      <c r="O15462" s="5"/>
      <c r="P15462" s="5"/>
      <c r="Q15462" s="5"/>
      <c r="R15462" s="5"/>
      <c r="S15462" s="5"/>
      <c r="T15462" s="5"/>
      <c r="U15462" s="5"/>
      <c r="V15462" s="5"/>
      <c r="W15462" s="5"/>
      <c r="X15462" s="5"/>
      <c r="Y15462" s="5"/>
      <c r="Z15462" s="5"/>
      <c r="AA15462" s="5"/>
      <c r="AB15462" s="5"/>
      <c r="AC15462" s="5"/>
      <c r="AD15462" s="5"/>
      <c r="AE15462" s="5"/>
      <c r="AF15462" s="5"/>
      <c r="AG15462" s="5"/>
      <c r="AH15462" s="5"/>
      <c r="AI15462" s="5"/>
      <c r="AJ15462" s="5"/>
    </row>
    <row r="15463" spans="11:36">
      <c r="K15463" s="5"/>
      <c r="L15463" s="5"/>
      <c r="M15463" s="5"/>
      <c r="N15463" s="5"/>
      <c r="O15463" s="5"/>
      <c r="P15463" s="5"/>
      <c r="Q15463" s="5"/>
      <c r="R15463" s="5"/>
      <c r="S15463" s="5"/>
      <c r="T15463" s="5"/>
      <c r="U15463" s="5"/>
      <c r="V15463" s="5"/>
      <c r="W15463" s="5"/>
      <c r="X15463" s="5"/>
      <c r="Y15463" s="5"/>
      <c r="Z15463" s="5"/>
      <c r="AA15463" s="5"/>
      <c r="AB15463" s="5"/>
      <c r="AC15463" s="5"/>
      <c r="AD15463" s="5"/>
      <c r="AE15463" s="5"/>
      <c r="AF15463" s="5"/>
      <c r="AG15463" s="5"/>
      <c r="AH15463" s="5"/>
      <c r="AI15463" s="5"/>
      <c r="AJ15463" s="5"/>
    </row>
    <row r="15464" spans="11:36">
      <c r="K15464" s="5"/>
      <c r="L15464" s="5"/>
      <c r="M15464" s="5"/>
      <c r="N15464" s="5"/>
      <c r="O15464" s="5"/>
      <c r="P15464" s="5"/>
      <c r="Q15464" s="5"/>
      <c r="R15464" s="5"/>
      <c r="S15464" s="5"/>
      <c r="T15464" s="5"/>
      <c r="U15464" s="5"/>
      <c r="V15464" s="5"/>
      <c r="W15464" s="5"/>
      <c r="X15464" s="5"/>
      <c r="Y15464" s="5"/>
      <c r="Z15464" s="5"/>
      <c r="AA15464" s="5"/>
      <c r="AB15464" s="5"/>
      <c r="AC15464" s="5"/>
      <c r="AD15464" s="5"/>
      <c r="AE15464" s="5"/>
      <c r="AF15464" s="5"/>
      <c r="AG15464" s="5"/>
      <c r="AH15464" s="5"/>
      <c r="AI15464" s="5"/>
      <c r="AJ15464" s="5"/>
    </row>
    <row r="15465" spans="11:36">
      <c r="K15465" s="5"/>
      <c r="L15465" s="5"/>
      <c r="M15465" s="5"/>
      <c r="N15465" s="5"/>
      <c r="O15465" s="5"/>
      <c r="P15465" s="5"/>
      <c r="Q15465" s="5"/>
      <c r="R15465" s="5"/>
      <c r="S15465" s="5"/>
      <c r="T15465" s="5"/>
      <c r="U15465" s="5"/>
      <c r="V15465" s="5"/>
      <c r="W15465" s="5"/>
      <c r="X15465" s="5"/>
      <c r="Y15465" s="5"/>
      <c r="Z15465" s="5"/>
      <c r="AA15465" s="5"/>
      <c r="AB15465" s="5"/>
      <c r="AC15465" s="5"/>
      <c r="AD15465" s="5"/>
      <c r="AE15465" s="5"/>
      <c r="AF15465" s="5"/>
      <c r="AG15465" s="5"/>
      <c r="AH15465" s="5"/>
      <c r="AI15465" s="5"/>
      <c r="AJ15465" s="5"/>
    </row>
    <row r="15466" spans="11:36">
      <c r="K15466" s="5"/>
      <c r="L15466" s="5"/>
      <c r="M15466" s="5"/>
      <c r="N15466" s="5"/>
      <c r="O15466" s="5"/>
      <c r="P15466" s="5"/>
      <c r="Q15466" s="5"/>
      <c r="R15466" s="5"/>
      <c r="S15466" s="5"/>
      <c r="T15466" s="5"/>
      <c r="U15466" s="5"/>
      <c r="V15466" s="5"/>
      <c r="W15466" s="5"/>
      <c r="X15466" s="5"/>
      <c r="Y15466" s="5"/>
      <c r="Z15466" s="5"/>
      <c r="AA15466" s="5"/>
      <c r="AB15466" s="5"/>
      <c r="AC15466" s="5"/>
      <c r="AD15466" s="5"/>
      <c r="AE15466" s="5"/>
      <c r="AF15466" s="5"/>
      <c r="AG15466" s="5"/>
      <c r="AH15466" s="5"/>
      <c r="AI15466" s="5"/>
      <c r="AJ15466" s="5"/>
    </row>
    <row r="15467" spans="11:36">
      <c r="K15467" s="5"/>
      <c r="L15467" s="5"/>
      <c r="M15467" s="5"/>
      <c r="N15467" s="5"/>
      <c r="O15467" s="5"/>
      <c r="P15467" s="5"/>
      <c r="Q15467" s="5"/>
      <c r="R15467" s="5"/>
      <c r="S15467" s="5"/>
      <c r="T15467" s="5"/>
      <c r="U15467" s="5"/>
      <c r="V15467" s="5"/>
      <c r="W15467" s="5"/>
      <c r="X15467" s="5"/>
      <c r="Y15467" s="5"/>
      <c r="Z15467" s="5"/>
      <c r="AA15467" s="5"/>
      <c r="AB15467" s="5"/>
      <c r="AC15467" s="5"/>
      <c r="AD15467" s="5"/>
      <c r="AE15467" s="5"/>
      <c r="AF15467" s="5"/>
      <c r="AG15467" s="5"/>
      <c r="AH15467" s="5"/>
      <c r="AI15467" s="5"/>
      <c r="AJ15467" s="5"/>
    </row>
    <row r="15468" spans="11:36">
      <c r="K15468" s="5"/>
      <c r="L15468" s="5"/>
      <c r="M15468" s="5"/>
      <c r="N15468" s="5"/>
      <c r="O15468" s="5"/>
      <c r="P15468" s="5"/>
      <c r="Q15468" s="5"/>
      <c r="R15468" s="5"/>
      <c r="S15468" s="5"/>
      <c r="T15468" s="5"/>
      <c r="U15468" s="5"/>
      <c r="V15468" s="5"/>
      <c r="W15468" s="5"/>
      <c r="X15468" s="5"/>
      <c r="Y15468" s="5"/>
      <c r="Z15468" s="5"/>
      <c r="AA15468" s="5"/>
      <c r="AB15468" s="5"/>
      <c r="AC15468" s="5"/>
      <c r="AD15468" s="5"/>
      <c r="AE15468" s="5"/>
      <c r="AF15468" s="5"/>
      <c r="AG15468" s="5"/>
      <c r="AH15468" s="5"/>
      <c r="AI15468" s="5"/>
      <c r="AJ15468" s="5"/>
    </row>
    <row r="15469" spans="11:36">
      <c r="K15469" s="5"/>
      <c r="L15469" s="5"/>
      <c r="M15469" s="5"/>
      <c r="N15469" s="5"/>
      <c r="O15469" s="5"/>
      <c r="P15469" s="5"/>
      <c r="Q15469" s="5"/>
      <c r="R15469" s="5"/>
      <c r="S15469" s="5"/>
      <c r="T15469" s="5"/>
      <c r="U15469" s="5"/>
      <c r="V15469" s="5"/>
      <c r="W15469" s="5"/>
      <c r="X15469" s="5"/>
      <c r="Y15469" s="5"/>
      <c r="Z15469" s="5"/>
      <c r="AA15469" s="5"/>
      <c r="AB15469" s="5"/>
      <c r="AC15469" s="5"/>
      <c r="AD15469" s="5"/>
      <c r="AE15469" s="5"/>
      <c r="AF15469" s="5"/>
      <c r="AG15469" s="5"/>
      <c r="AH15469" s="5"/>
      <c r="AI15469" s="5"/>
      <c r="AJ15469" s="5"/>
    </row>
    <row r="15470" spans="11:36">
      <c r="K15470" s="5"/>
      <c r="L15470" s="5"/>
      <c r="M15470" s="5"/>
      <c r="N15470" s="5"/>
      <c r="O15470" s="5"/>
      <c r="P15470" s="5"/>
      <c r="Q15470" s="5"/>
      <c r="R15470" s="5"/>
      <c r="S15470" s="5"/>
      <c r="T15470" s="5"/>
      <c r="U15470" s="5"/>
      <c r="V15470" s="5"/>
      <c r="W15470" s="5"/>
      <c r="X15470" s="5"/>
      <c r="Y15470" s="5"/>
      <c r="Z15470" s="5"/>
      <c r="AA15470" s="5"/>
      <c r="AB15470" s="5"/>
      <c r="AC15470" s="5"/>
      <c r="AD15470" s="5"/>
      <c r="AE15470" s="5"/>
      <c r="AF15470" s="5"/>
      <c r="AG15470" s="5"/>
      <c r="AH15470" s="5"/>
      <c r="AI15470" s="5"/>
      <c r="AJ15470" s="5"/>
    </row>
    <row r="15471" spans="11:36">
      <c r="K15471" s="5"/>
      <c r="L15471" s="5"/>
      <c r="M15471" s="5"/>
      <c r="N15471" s="5"/>
      <c r="O15471" s="5"/>
      <c r="P15471" s="5"/>
      <c r="Q15471" s="5"/>
      <c r="R15471" s="5"/>
      <c r="S15471" s="5"/>
      <c r="T15471" s="5"/>
      <c r="U15471" s="5"/>
      <c r="V15471" s="5"/>
      <c r="W15471" s="5"/>
      <c r="X15471" s="5"/>
      <c r="Y15471" s="5"/>
      <c r="Z15471" s="5"/>
      <c r="AA15471" s="5"/>
      <c r="AB15471" s="5"/>
      <c r="AC15471" s="5"/>
      <c r="AD15471" s="5"/>
      <c r="AE15471" s="5"/>
      <c r="AF15471" s="5"/>
      <c r="AG15471" s="5"/>
      <c r="AH15471" s="5"/>
      <c r="AI15471" s="5"/>
      <c r="AJ15471" s="5"/>
    </row>
    <row r="15472" spans="11:36">
      <c r="K15472" s="5"/>
      <c r="L15472" s="5"/>
      <c r="M15472" s="5"/>
      <c r="N15472" s="5"/>
      <c r="O15472" s="5"/>
      <c r="P15472" s="5"/>
      <c r="Q15472" s="5"/>
      <c r="R15472" s="5"/>
      <c r="S15472" s="5"/>
      <c r="T15472" s="5"/>
      <c r="U15472" s="5"/>
      <c r="V15472" s="5"/>
      <c r="W15472" s="5"/>
      <c r="X15472" s="5"/>
      <c r="Y15472" s="5"/>
      <c r="Z15472" s="5"/>
      <c r="AA15472" s="5"/>
      <c r="AB15472" s="5"/>
      <c r="AC15472" s="5"/>
      <c r="AD15472" s="5"/>
      <c r="AE15472" s="5"/>
      <c r="AF15472" s="5"/>
      <c r="AG15472" s="5"/>
      <c r="AH15472" s="5"/>
      <c r="AI15472" s="5"/>
      <c r="AJ15472" s="5"/>
    </row>
    <row r="15473" spans="11:36">
      <c r="K15473" s="5"/>
      <c r="L15473" s="5"/>
      <c r="M15473" s="5"/>
      <c r="N15473" s="5"/>
      <c r="O15473" s="5"/>
      <c r="P15473" s="5"/>
      <c r="Q15473" s="5"/>
      <c r="R15473" s="5"/>
      <c r="S15473" s="5"/>
      <c r="T15473" s="5"/>
      <c r="U15473" s="5"/>
      <c r="V15473" s="5"/>
      <c r="W15473" s="5"/>
      <c r="X15473" s="5"/>
      <c r="Y15473" s="5"/>
      <c r="Z15473" s="5"/>
      <c r="AA15473" s="5"/>
      <c r="AB15473" s="5"/>
      <c r="AC15473" s="5"/>
      <c r="AD15473" s="5"/>
      <c r="AE15473" s="5"/>
      <c r="AF15473" s="5"/>
      <c r="AG15473" s="5"/>
      <c r="AH15473" s="5"/>
      <c r="AI15473" s="5"/>
      <c r="AJ15473" s="5"/>
    </row>
    <row r="15474" spans="11:36">
      <c r="K15474" s="5"/>
      <c r="L15474" s="5"/>
      <c r="M15474" s="5"/>
      <c r="N15474" s="5"/>
      <c r="O15474" s="5"/>
      <c r="P15474" s="5"/>
      <c r="Q15474" s="5"/>
      <c r="R15474" s="5"/>
      <c r="S15474" s="5"/>
      <c r="T15474" s="5"/>
      <c r="U15474" s="5"/>
      <c r="V15474" s="5"/>
      <c r="W15474" s="5"/>
      <c r="X15474" s="5"/>
      <c r="Y15474" s="5"/>
      <c r="Z15474" s="5"/>
      <c r="AA15474" s="5"/>
      <c r="AB15474" s="5"/>
      <c r="AC15474" s="5"/>
      <c r="AD15474" s="5"/>
      <c r="AE15474" s="5"/>
      <c r="AF15474" s="5"/>
      <c r="AG15474" s="5"/>
      <c r="AH15474" s="5"/>
      <c r="AI15474" s="5"/>
      <c r="AJ15474" s="5"/>
    </row>
    <row r="15475" spans="11:36">
      <c r="K15475" s="5"/>
      <c r="L15475" s="5"/>
      <c r="M15475" s="5"/>
      <c r="N15475" s="5"/>
      <c r="O15475" s="5"/>
      <c r="P15475" s="5"/>
      <c r="Q15475" s="5"/>
      <c r="R15475" s="5"/>
      <c r="S15475" s="5"/>
      <c r="T15475" s="5"/>
      <c r="U15475" s="5"/>
      <c r="V15475" s="5"/>
      <c r="W15475" s="5"/>
      <c r="X15475" s="5"/>
      <c r="Y15475" s="5"/>
      <c r="Z15475" s="5"/>
      <c r="AA15475" s="5"/>
      <c r="AB15475" s="5"/>
      <c r="AC15475" s="5"/>
      <c r="AD15475" s="5"/>
      <c r="AE15475" s="5"/>
      <c r="AF15475" s="5"/>
      <c r="AG15475" s="5"/>
      <c r="AH15475" s="5"/>
      <c r="AI15475" s="5"/>
      <c r="AJ15475" s="5"/>
    </row>
    <row r="15476" spans="11:36">
      <c r="K15476" s="5"/>
      <c r="L15476" s="5"/>
      <c r="M15476" s="5"/>
      <c r="N15476" s="5"/>
      <c r="O15476" s="5"/>
      <c r="P15476" s="5"/>
      <c r="Q15476" s="5"/>
      <c r="R15476" s="5"/>
      <c r="S15476" s="5"/>
      <c r="T15476" s="5"/>
      <c r="U15476" s="5"/>
      <c r="V15476" s="5"/>
      <c r="W15476" s="5"/>
      <c r="X15476" s="5"/>
      <c r="Y15476" s="5"/>
      <c r="Z15476" s="5"/>
      <c r="AA15476" s="5"/>
      <c r="AB15476" s="5"/>
      <c r="AC15476" s="5"/>
      <c r="AD15476" s="5"/>
      <c r="AE15476" s="5"/>
      <c r="AF15476" s="5"/>
      <c r="AG15476" s="5"/>
      <c r="AH15476" s="5"/>
      <c r="AI15476" s="5"/>
      <c r="AJ15476" s="5"/>
    </row>
    <row r="15477" spans="11:36">
      <c r="K15477" s="5"/>
      <c r="L15477" s="5"/>
      <c r="M15477" s="5"/>
      <c r="N15477" s="5"/>
      <c r="O15477" s="5"/>
      <c r="P15477" s="5"/>
      <c r="Q15477" s="5"/>
      <c r="R15477" s="5"/>
      <c r="S15477" s="5"/>
      <c r="T15477" s="5"/>
      <c r="U15477" s="5"/>
      <c r="V15477" s="5"/>
      <c r="W15477" s="5"/>
      <c r="X15477" s="5"/>
      <c r="Y15477" s="5"/>
      <c r="Z15477" s="5"/>
      <c r="AA15477" s="5"/>
      <c r="AB15477" s="5"/>
      <c r="AC15477" s="5"/>
      <c r="AD15477" s="5"/>
      <c r="AE15477" s="5"/>
      <c r="AF15477" s="5"/>
      <c r="AG15477" s="5"/>
      <c r="AH15477" s="5"/>
      <c r="AI15477" s="5"/>
      <c r="AJ15477" s="5"/>
    </row>
    <row r="15478" spans="11:36">
      <c r="K15478" s="5"/>
      <c r="L15478" s="5"/>
      <c r="M15478" s="5"/>
      <c r="N15478" s="5"/>
      <c r="O15478" s="5"/>
      <c r="P15478" s="5"/>
      <c r="Q15478" s="5"/>
      <c r="R15478" s="5"/>
      <c r="S15478" s="5"/>
      <c r="T15478" s="5"/>
      <c r="U15478" s="5"/>
      <c r="V15478" s="5"/>
      <c r="W15478" s="5"/>
      <c r="X15478" s="5"/>
      <c r="Y15478" s="5"/>
      <c r="Z15478" s="5"/>
      <c r="AA15478" s="5"/>
      <c r="AB15478" s="5"/>
      <c r="AC15478" s="5"/>
      <c r="AD15478" s="5"/>
      <c r="AE15478" s="5"/>
      <c r="AF15478" s="5"/>
      <c r="AG15478" s="5"/>
      <c r="AH15478" s="5"/>
      <c r="AI15478" s="5"/>
      <c r="AJ15478" s="5"/>
    </row>
    <row r="15479" spans="11:36">
      <c r="K15479" s="5"/>
      <c r="L15479" s="5"/>
      <c r="M15479" s="5"/>
      <c r="N15479" s="5"/>
      <c r="O15479" s="5"/>
      <c r="P15479" s="5"/>
      <c r="Q15479" s="5"/>
      <c r="R15479" s="5"/>
      <c r="S15479" s="5"/>
      <c r="T15479" s="5"/>
      <c r="U15479" s="5"/>
      <c r="V15479" s="5"/>
      <c r="W15479" s="5"/>
      <c r="X15479" s="5"/>
      <c r="Y15479" s="5"/>
      <c r="Z15479" s="5"/>
      <c r="AA15479" s="5"/>
      <c r="AB15479" s="5"/>
      <c r="AC15479" s="5"/>
      <c r="AD15479" s="5"/>
      <c r="AE15479" s="5"/>
      <c r="AF15479" s="5"/>
      <c r="AG15479" s="5"/>
      <c r="AH15479" s="5"/>
      <c r="AI15479" s="5"/>
      <c r="AJ15479" s="5"/>
    </row>
    <row r="15480" spans="11:36">
      <c r="K15480" s="5"/>
      <c r="L15480" s="5"/>
      <c r="M15480" s="5"/>
      <c r="N15480" s="5"/>
      <c r="O15480" s="5"/>
      <c r="P15480" s="5"/>
      <c r="Q15480" s="5"/>
      <c r="R15480" s="5"/>
      <c r="S15480" s="5"/>
      <c r="T15480" s="5"/>
      <c r="U15480" s="5"/>
      <c r="V15480" s="5"/>
      <c r="W15480" s="5"/>
      <c r="X15480" s="5"/>
      <c r="Y15480" s="5"/>
      <c r="Z15480" s="5"/>
      <c r="AA15480" s="5"/>
      <c r="AB15480" s="5"/>
      <c r="AC15480" s="5"/>
      <c r="AD15480" s="5"/>
      <c r="AE15480" s="5"/>
      <c r="AF15480" s="5"/>
      <c r="AG15480" s="5"/>
      <c r="AH15480" s="5"/>
      <c r="AI15480" s="5"/>
      <c r="AJ15480" s="5"/>
    </row>
    <row r="15481" spans="11:36">
      <c r="K15481" s="5"/>
      <c r="L15481" s="5"/>
      <c r="M15481" s="5"/>
      <c r="N15481" s="5"/>
      <c r="O15481" s="5"/>
      <c r="P15481" s="5"/>
      <c r="Q15481" s="5"/>
      <c r="R15481" s="5"/>
      <c r="S15481" s="5"/>
      <c r="T15481" s="5"/>
      <c r="U15481" s="5"/>
      <c r="V15481" s="5"/>
      <c r="W15481" s="5"/>
      <c r="X15481" s="5"/>
      <c r="Y15481" s="5"/>
      <c r="Z15481" s="5"/>
      <c r="AA15481" s="5"/>
      <c r="AB15481" s="5"/>
      <c r="AC15481" s="5"/>
      <c r="AD15481" s="5"/>
      <c r="AE15481" s="5"/>
      <c r="AF15481" s="5"/>
      <c r="AG15481" s="5"/>
      <c r="AH15481" s="5"/>
      <c r="AI15481" s="5"/>
      <c r="AJ15481" s="5"/>
    </row>
    <row r="15482" spans="11:36">
      <c r="K15482" s="5"/>
      <c r="L15482" s="5"/>
      <c r="M15482" s="5"/>
      <c r="N15482" s="5"/>
      <c r="O15482" s="5"/>
      <c r="P15482" s="5"/>
      <c r="Q15482" s="5"/>
      <c r="R15482" s="5"/>
      <c r="S15482" s="5"/>
      <c r="T15482" s="5"/>
      <c r="U15482" s="5"/>
      <c r="V15482" s="5"/>
      <c r="W15482" s="5"/>
      <c r="X15482" s="5"/>
      <c r="Y15482" s="5"/>
      <c r="Z15482" s="5"/>
      <c r="AA15482" s="5"/>
      <c r="AB15482" s="5"/>
      <c r="AC15482" s="5"/>
      <c r="AD15482" s="5"/>
      <c r="AE15482" s="5"/>
      <c r="AF15482" s="5"/>
      <c r="AG15482" s="5"/>
      <c r="AH15482" s="5"/>
      <c r="AI15482" s="5"/>
      <c r="AJ15482" s="5"/>
    </row>
    <row r="15483" spans="11:36">
      <c r="K15483" s="5"/>
      <c r="L15483" s="5"/>
      <c r="M15483" s="5"/>
      <c r="N15483" s="5"/>
      <c r="O15483" s="5"/>
      <c r="P15483" s="5"/>
      <c r="Q15483" s="5"/>
      <c r="R15483" s="5"/>
      <c r="S15483" s="5"/>
      <c r="T15483" s="5"/>
      <c r="U15483" s="5"/>
      <c r="V15483" s="5"/>
      <c r="W15483" s="5"/>
      <c r="X15483" s="5"/>
      <c r="Y15483" s="5"/>
      <c r="Z15483" s="5"/>
      <c r="AA15483" s="5"/>
      <c r="AB15483" s="5"/>
      <c r="AC15483" s="5"/>
      <c r="AD15483" s="5"/>
      <c r="AE15483" s="5"/>
      <c r="AF15483" s="5"/>
      <c r="AG15483" s="5"/>
      <c r="AH15483" s="5"/>
      <c r="AI15483" s="5"/>
      <c r="AJ15483" s="5"/>
    </row>
    <row r="15484" spans="11:36">
      <c r="K15484" s="5"/>
      <c r="L15484" s="5"/>
      <c r="M15484" s="5"/>
      <c r="N15484" s="5"/>
      <c r="O15484" s="5"/>
      <c r="P15484" s="5"/>
      <c r="Q15484" s="5"/>
      <c r="R15484" s="5"/>
      <c r="S15484" s="5"/>
      <c r="T15484" s="5"/>
      <c r="U15484" s="5"/>
      <c r="V15484" s="5"/>
      <c r="W15484" s="5"/>
      <c r="X15484" s="5"/>
      <c r="Y15484" s="5"/>
      <c r="Z15484" s="5"/>
      <c r="AA15484" s="5"/>
      <c r="AB15484" s="5"/>
      <c r="AC15484" s="5"/>
      <c r="AD15484" s="5"/>
      <c r="AE15484" s="5"/>
      <c r="AF15484" s="5"/>
      <c r="AG15484" s="5"/>
      <c r="AH15484" s="5"/>
      <c r="AI15484" s="5"/>
      <c r="AJ15484" s="5"/>
    </row>
    <row r="15485" spans="11:36">
      <c r="K15485" s="5"/>
      <c r="L15485" s="5"/>
      <c r="M15485" s="5"/>
      <c r="N15485" s="5"/>
      <c r="O15485" s="5"/>
      <c r="P15485" s="5"/>
      <c r="Q15485" s="5"/>
      <c r="R15485" s="5"/>
      <c r="S15485" s="5"/>
      <c r="T15485" s="5"/>
      <c r="U15485" s="5"/>
      <c r="V15485" s="5"/>
      <c r="W15485" s="5"/>
      <c r="X15485" s="5"/>
      <c r="Y15485" s="5"/>
      <c r="Z15485" s="5"/>
      <c r="AA15485" s="5"/>
      <c r="AB15485" s="5"/>
      <c r="AC15485" s="5"/>
      <c r="AD15485" s="5"/>
      <c r="AE15485" s="5"/>
      <c r="AF15485" s="5"/>
      <c r="AG15485" s="5"/>
      <c r="AH15485" s="5"/>
      <c r="AI15485" s="5"/>
      <c r="AJ15485" s="5"/>
    </row>
    <row r="15486" spans="11:36">
      <c r="K15486" s="5"/>
      <c r="L15486" s="5"/>
      <c r="M15486" s="5"/>
      <c r="N15486" s="5"/>
      <c r="O15486" s="5"/>
      <c r="P15486" s="5"/>
      <c r="Q15486" s="5"/>
      <c r="R15486" s="5"/>
      <c r="S15486" s="5"/>
      <c r="T15486" s="5"/>
      <c r="U15486" s="5"/>
      <c r="V15486" s="5"/>
      <c r="W15486" s="5"/>
      <c r="X15486" s="5"/>
      <c r="Y15486" s="5"/>
      <c r="Z15486" s="5"/>
      <c r="AA15486" s="5"/>
      <c r="AB15486" s="5"/>
      <c r="AC15486" s="5"/>
      <c r="AD15486" s="5"/>
      <c r="AE15486" s="5"/>
      <c r="AF15486" s="5"/>
      <c r="AG15486" s="5"/>
      <c r="AH15486" s="5"/>
      <c r="AI15486" s="5"/>
      <c r="AJ15486" s="5"/>
    </row>
    <row r="15487" spans="11:36">
      <c r="K15487" s="5"/>
      <c r="L15487" s="5"/>
      <c r="M15487" s="5"/>
      <c r="N15487" s="5"/>
      <c r="O15487" s="5"/>
      <c r="P15487" s="5"/>
      <c r="Q15487" s="5"/>
      <c r="R15487" s="5"/>
      <c r="S15487" s="5"/>
      <c r="T15487" s="5"/>
      <c r="U15487" s="5"/>
      <c r="V15487" s="5"/>
      <c r="W15487" s="5"/>
      <c r="X15487" s="5"/>
      <c r="Y15487" s="5"/>
      <c r="Z15487" s="5"/>
      <c r="AA15487" s="5"/>
      <c r="AB15487" s="5"/>
      <c r="AC15487" s="5"/>
      <c r="AD15487" s="5"/>
      <c r="AE15487" s="5"/>
      <c r="AF15487" s="5"/>
      <c r="AG15487" s="5"/>
      <c r="AH15487" s="5"/>
      <c r="AI15487" s="5"/>
      <c r="AJ15487" s="5"/>
    </row>
    <row r="15488" spans="11:36">
      <c r="K15488" s="5"/>
      <c r="L15488" s="5"/>
      <c r="M15488" s="5"/>
      <c r="N15488" s="5"/>
      <c r="O15488" s="5"/>
      <c r="P15488" s="5"/>
      <c r="Q15488" s="5"/>
      <c r="R15488" s="5"/>
      <c r="S15488" s="5"/>
      <c r="T15488" s="5"/>
      <c r="U15488" s="5"/>
      <c r="V15488" s="5"/>
      <c r="W15488" s="5"/>
      <c r="X15488" s="5"/>
      <c r="Y15488" s="5"/>
      <c r="Z15488" s="5"/>
      <c r="AA15488" s="5"/>
      <c r="AB15488" s="5"/>
      <c r="AC15488" s="5"/>
      <c r="AD15488" s="5"/>
      <c r="AE15488" s="5"/>
      <c r="AF15488" s="5"/>
      <c r="AG15488" s="5"/>
      <c r="AH15488" s="5"/>
      <c r="AI15488" s="5"/>
      <c r="AJ15488" s="5"/>
    </row>
    <row r="15489" spans="11:36">
      <c r="K15489" s="5"/>
      <c r="L15489" s="5"/>
      <c r="M15489" s="5"/>
      <c r="N15489" s="5"/>
      <c r="O15489" s="5"/>
      <c r="P15489" s="5"/>
      <c r="Q15489" s="5"/>
      <c r="R15489" s="5"/>
      <c r="S15489" s="5"/>
      <c r="T15489" s="5"/>
      <c r="U15489" s="5"/>
      <c r="V15489" s="5"/>
      <c r="W15489" s="5"/>
      <c r="X15489" s="5"/>
      <c r="Y15489" s="5"/>
      <c r="Z15489" s="5"/>
      <c r="AA15489" s="5"/>
      <c r="AB15489" s="5"/>
      <c r="AC15489" s="5"/>
      <c r="AD15489" s="5"/>
      <c r="AE15489" s="5"/>
      <c r="AF15489" s="5"/>
      <c r="AG15489" s="5"/>
      <c r="AH15489" s="5"/>
      <c r="AI15489" s="5"/>
      <c r="AJ15489" s="5"/>
    </row>
    <row r="15490" spans="11:36">
      <c r="K15490" s="5"/>
      <c r="L15490" s="5"/>
      <c r="M15490" s="5"/>
      <c r="N15490" s="5"/>
      <c r="O15490" s="5"/>
      <c r="P15490" s="5"/>
      <c r="Q15490" s="5"/>
      <c r="R15490" s="5"/>
      <c r="S15490" s="5"/>
      <c r="T15490" s="5"/>
      <c r="U15490" s="5"/>
      <c r="V15490" s="5"/>
      <c r="W15490" s="5"/>
      <c r="X15490" s="5"/>
      <c r="Y15490" s="5"/>
      <c r="Z15490" s="5"/>
      <c r="AA15490" s="5"/>
      <c r="AB15490" s="5"/>
      <c r="AC15490" s="5"/>
      <c r="AD15490" s="5"/>
      <c r="AE15490" s="5"/>
      <c r="AF15490" s="5"/>
      <c r="AG15490" s="5"/>
      <c r="AH15490" s="5"/>
      <c r="AI15490" s="5"/>
      <c r="AJ15490" s="5"/>
    </row>
    <row r="15491" spans="11:36">
      <c r="K15491" s="5"/>
      <c r="L15491" s="5"/>
      <c r="M15491" s="5"/>
      <c r="N15491" s="5"/>
      <c r="O15491" s="5"/>
      <c r="P15491" s="5"/>
      <c r="Q15491" s="5"/>
      <c r="R15491" s="5"/>
      <c r="S15491" s="5"/>
      <c r="T15491" s="5"/>
      <c r="U15491" s="5"/>
      <c r="V15491" s="5"/>
      <c r="W15491" s="5"/>
      <c r="X15491" s="5"/>
      <c r="Y15491" s="5"/>
      <c r="Z15491" s="5"/>
      <c r="AA15491" s="5"/>
      <c r="AB15491" s="5"/>
      <c r="AC15491" s="5"/>
      <c r="AD15491" s="5"/>
      <c r="AE15491" s="5"/>
      <c r="AF15491" s="5"/>
      <c r="AG15491" s="5"/>
      <c r="AH15491" s="5"/>
      <c r="AI15491" s="5"/>
      <c r="AJ15491" s="5"/>
    </row>
    <row r="15492" spans="11:36">
      <c r="K15492" s="5"/>
      <c r="L15492" s="5"/>
      <c r="M15492" s="5"/>
      <c r="N15492" s="5"/>
      <c r="O15492" s="5"/>
      <c r="P15492" s="5"/>
      <c r="Q15492" s="5"/>
      <c r="R15492" s="5"/>
      <c r="S15492" s="5"/>
      <c r="T15492" s="5"/>
      <c r="U15492" s="5"/>
      <c r="V15492" s="5"/>
      <c r="W15492" s="5"/>
      <c r="X15492" s="5"/>
      <c r="Y15492" s="5"/>
      <c r="Z15492" s="5"/>
      <c r="AA15492" s="5"/>
      <c r="AB15492" s="5"/>
      <c r="AC15492" s="5"/>
      <c r="AD15492" s="5"/>
      <c r="AE15492" s="5"/>
      <c r="AF15492" s="5"/>
      <c r="AG15492" s="5"/>
      <c r="AH15492" s="5"/>
      <c r="AI15492" s="5"/>
      <c r="AJ15492" s="5"/>
    </row>
    <row r="15493" spans="11:36">
      <c r="K15493" s="5"/>
      <c r="L15493" s="5"/>
      <c r="M15493" s="5"/>
      <c r="N15493" s="5"/>
      <c r="O15493" s="5"/>
      <c r="P15493" s="5"/>
      <c r="Q15493" s="5"/>
      <c r="R15493" s="5"/>
      <c r="S15493" s="5"/>
      <c r="T15493" s="5"/>
      <c r="U15493" s="5"/>
      <c r="V15493" s="5"/>
      <c r="W15493" s="5"/>
      <c r="X15493" s="5"/>
      <c r="Y15493" s="5"/>
      <c r="Z15493" s="5"/>
      <c r="AA15493" s="5"/>
      <c r="AB15493" s="5"/>
      <c r="AC15493" s="5"/>
      <c r="AD15493" s="5"/>
      <c r="AE15493" s="5"/>
      <c r="AF15493" s="5"/>
      <c r="AG15493" s="5"/>
      <c r="AH15493" s="5"/>
      <c r="AI15493" s="5"/>
      <c r="AJ15493" s="5"/>
    </row>
    <row r="15494" spans="11:36">
      <c r="K15494" s="5"/>
      <c r="L15494" s="5"/>
      <c r="M15494" s="5"/>
      <c r="N15494" s="5"/>
      <c r="O15494" s="5"/>
      <c r="P15494" s="5"/>
      <c r="Q15494" s="5"/>
      <c r="R15494" s="5"/>
      <c r="S15494" s="5"/>
      <c r="T15494" s="5"/>
      <c r="U15494" s="5"/>
      <c r="V15494" s="5"/>
      <c r="W15494" s="5"/>
      <c r="X15494" s="5"/>
      <c r="Y15494" s="5"/>
      <c r="Z15494" s="5"/>
      <c r="AA15494" s="5"/>
      <c r="AB15494" s="5"/>
      <c r="AC15494" s="5"/>
      <c r="AD15494" s="5"/>
      <c r="AE15494" s="5"/>
      <c r="AF15494" s="5"/>
      <c r="AG15494" s="5"/>
      <c r="AH15494" s="5"/>
      <c r="AI15494" s="5"/>
      <c r="AJ15494" s="5"/>
    </row>
    <row r="15495" spans="11:36">
      <c r="K15495" s="5"/>
      <c r="L15495" s="5"/>
      <c r="M15495" s="5"/>
      <c r="N15495" s="5"/>
      <c r="O15495" s="5"/>
      <c r="P15495" s="5"/>
      <c r="Q15495" s="5"/>
      <c r="R15495" s="5"/>
      <c r="S15495" s="5"/>
      <c r="T15495" s="5"/>
      <c r="U15495" s="5"/>
      <c r="V15495" s="5"/>
      <c r="W15495" s="5"/>
      <c r="X15495" s="5"/>
      <c r="Y15495" s="5"/>
      <c r="Z15495" s="5"/>
      <c r="AA15495" s="5"/>
      <c r="AB15495" s="5"/>
      <c r="AC15495" s="5"/>
      <c r="AD15495" s="5"/>
      <c r="AE15495" s="5"/>
      <c r="AF15495" s="5"/>
      <c r="AG15495" s="5"/>
      <c r="AH15495" s="5"/>
      <c r="AI15495" s="5"/>
      <c r="AJ15495" s="5"/>
    </row>
    <row r="15496" spans="11:36">
      <c r="K15496" s="5"/>
      <c r="L15496" s="5"/>
      <c r="M15496" s="5"/>
      <c r="N15496" s="5"/>
      <c r="O15496" s="5"/>
      <c r="P15496" s="5"/>
      <c r="Q15496" s="5"/>
      <c r="R15496" s="5"/>
      <c r="S15496" s="5"/>
      <c r="T15496" s="5"/>
      <c r="U15496" s="5"/>
      <c r="V15496" s="5"/>
      <c r="W15496" s="5"/>
      <c r="X15496" s="5"/>
      <c r="Y15496" s="5"/>
      <c r="Z15496" s="5"/>
      <c r="AA15496" s="5"/>
      <c r="AB15496" s="5"/>
      <c r="AC15496" s="5"/>
      <c r="AD15496" s="5"/>
      <c r="AE15496" s="5"/>
      <c r="AF15496" s="5"/>
      <c r="AG15496" s="5"/>
      <c r="AH15496" s="5"/>
      <c r="AI15496" s="5"/>
      <c r="AJ15496" s="5"/>
    </row>
    <row r="15497" spans="11:36">
      <c r="K15497" s="5"/>
      <c r="L15497" s="5"/>
      <c r="M15497" s="5"/>
      <c r="N15497" s="5"/>
      <c r="O15497" s="5"/>
      <c r="P15497" s="5"/>
      <c r="Q15497" s="5"/>
      <c r="R15497" s="5"/>
      <c r="S15497" s="5"/>
      <c r="T15497" s="5"/>
      <c r="U15497" s="5"/>
      <c r="V15497" s="5"/>
      <c r="W15497" s="5"/>
      <c r="X15497" s="5"/>
      <c r="Y15497" s="5"/>
      <c r="Z15497" s="5"/>
      <c r="AA15497" s="5"/>
      <c r="AB15497" s="5"/>
      <c r="AC15497" s="5"/>
      <c r="AD15497" s="5"/>
      <c r="AE15497" s="5"/>
      <c r="AF15497" s="5"/>
      <c r="AG15497" s="5"/>
      <c r="AH15497" s="5"/>
      <c r="AI15497" s="5"/>
      <c r="AJ15497" s="5"/>
    </row>
    <row r="15498" spans="11:36">
      <c r="K15498" s="5"/>
      <c r="L15498" s="5"/>
      <c r="M15498" s="5"/>
      <c r="N15498" s="5"/>
      <c r="O15498" s="5"/>
      <c r="P15498" s="5"/>
      <c r="Q15498" s="5"/>
      <c r="R15498" s="5"/>
      <c r="S15498" s="5"/>
      <c r="T15498" s="5"/>
      <c r="U15498" s="5"/>
      <c r="V15498" s="5"/>
      <c r="W15498" s="5"/>
      <c r="X15498" s="5"/>
      <c r="Y15498" s="5"/>
      <c r="Z15498" s="5"/>
      <c r="AA15498" s="5"/>
      <c r="AB15498" s="5"/>
      <c r="AC15498" s="5"/>
      <c r="AD15498" s="5"/>
      <c r="AE15498" s="5"/>
      <c r="AF15498" s="5"/>
      <c r="AG15498" s="5"/>
      <c r="AH15498" s="5"/>
      <c r="AI15498" s="5"/>
      <c r="AJ15498" s="5"/>
    </row>
    <row r="15499" spans="11:36">
      <c r="K15499" s="5"/>
      <c r="L15499" s="5"/>
      <c r="M15499" s="5"/>
      <c r="N15499" s="5"/>
      <c r="O15499" s="5"/>
      <c r="P15499" s="5"/>
      <c r="Q15499" s="5"/>
      <c r="R15499" s="5"/>
      <c r="S15499" s="5"/>
      <c r="T15499" s="5"/>
      <c r="U15499" s="5"/>
      <c r="V15499" s="5"/>
      <c r="W15499" s="5"/>
      <c r="X15499" s="5"/>
      <c r="Y15499" s="5"/>
      <c r="Z15499" s="5"/>
      <c r="AA15499" s="5"/>
      <c r="AB15499" s="5"/>
      <c r="AC15499" s="5"/>
      <c r="AD15499" s="5"/>
      <c r="AE15499" s="5"/>
      <c r="AF15499" s="5"/>
      <c r="AG15499" s="5"/>
      <c r="AH15499" s="5"/>
      <c r="AI15499" s="5"/>
      <c r="AJ15499" s="5"/>
    </row>
    <row r="15500" spans="11:36">
      <c r="K15500" s="5"/>
      <c r="L15500" s="5"/>
      <c r="M15500" s="5"/>
      <c r="N15500" s="5"/>
      <c r="O15500" s="5"/>
      <c r="P15500" s="5"/>
      <c r="Q15500" s="5"/>
      <c r="R15500" s="5"/>
      <c r="S15500" s="5"/>
      <c r="T15500" s="5"/>
      <c r="U15500" s="5"/>
      <c r="V15500" s="5"/>
      <c r="W15500" s="5"/>
      <c r="X15500" s="5"/>
      <c r="Y15500" s="5"/>
      <c r="Z15500" s="5"/>
      <c r="AA15500" s="5"/>
      <c r="AB15500" s="5"/>
      <c r="AC15500" s="5"/>
      <c r="AD15500" s="5"/>
      <c r="AE15500" s="5"/>
      <c r="AF15500" s="5"/>
      <c r="AG15500" s="5"/>
      <c r="AH15500" s="5"/>
      <c r="AI15500" s="5"/>
      <c r="AJ15500" s="5"/>
    </row>
    <row r="15501" spans="11:36">
      <c r="K15501" s="5"/>
      <c r="L15501" s="5"/>
      <c r="M15501" s="5"/>
      <c r="N15501" s="5"/>
      <c r="O15501" s="5"/>
      <c r="P15501" s="5"/>
      <c r="Q15501" s="5"/>
      <c r="R15501" s="5"/>
      <c r="S15501" s="5"/>
      <c r="T15501" s="5"/>
      <c r="U15501" s="5"/>
      <c r="V15501" s="5"/>
      <c r="W15501" s="5"/>
      <c r="X15501" s="5"/>
      <c r="Y15501" s="5"/>
      <c r="Z15501" s="5"/>
      <c r="AA15501" s="5"/>
      <c r="AB15501" s="5"/>
      <c r="AC15501" s="5"/>
      <c r="AD15501" s="5"/>
      <c r="AE15501" s="5"/>
      <c r="AF15501" s="5"/>
      <c r="AG15501" s="5"/>
      <c r="AH15501" s="5"/>
      <c r="AI15501" s="5"/>
      <c r="AJ15501" s="5"/>
    </row>
    <row r="15502" spans="11:36">
      <c r="K15502" s="5"/>
      <c r="L15502" s="5"/>
      <c r="M15502" s="5"/>
      <c r="N15502" s="5"/>
      <c r="O15502" s="5"/>
      <c r="P15502" s="5"/>
      <c r="Q15502" s="5"/>
      <c r="R15502" s="5"/>
      <c r="S15502" s="5"/>
      <c r="T15502" s="5"/>
      <c r="U15502" s="5"/>
      <c r="V15502" s="5"/>
      <c r="W15502" s="5"/>
      <c r="X15502" s="5"/>
      <c r="Y15502" s="5"/>
      <c r="Z15502" s="5"/>
      <c r="AA15502" s="5"/>
      <c r="AB15502" s="5"/>
      <c r="AC15502" s="5"/>
      <c r="AD15502" s="5"/>
      <c r="AE15502" s="5"/>
      <c r="AF15502" s="5"/>
      <c r="AG15502" s="5"/>
      <c r="AH15502" s="5"/>
      <c r="AI15502" s="5"/>
      <c r="AJ15502" s="5"/>
    </row>
    <row r="15503" spans="11:36">
      <c r="K15503" s="5"/>
      <c r="L15503" s="5"/>
      <c r="M15503" s="5"/>
      <c r="N15503" s="5"/>
      <c r="O15503" s="5"/>
      <c r="P15503" s="5"/>
      <c r="Q15503" s="5"/>
      <c r="R15503" s="5"/>
      <c r="S15503" s="5"/>
      <c r="T15503" s="5"/>
      <c r="U15503" s="5"/>
      <c r="V15503" s="5"/>
      <c r="W15503" s="5"/>
      <c r="X15503" s="5"/>
      <c r="Y15503" s="5"/>
      <c r="Z15503" s="5"/>
      <c r="AA15503" s="5"/>
      <c r="AB15503" s="5"/>
      <c r="AC15503" s="5"/>
      <c r="AD15503" s="5"/>
      <c r="AE15503" s="5"/>
      <c r="AF15503" s="5"/>
      <c r="AG15503" s="5"/>
      <c r="AH15503" s="5"/>
      <c r="AI15503" s="5"/>
      <c r="AJ15503" s="5"/>
    </row>
    <row r="15504" spans="11:36">
      <c r="K15504" s="5"/>
      <c r="L15504" s="5"/>
      <c r="M15504" s="5"/>
      <c r="N15504" s="5"/>
      <c r="O15504" s="5"/>
      <c r="P15504" s="5"/>
      <c r="Q15504" s="5"/>
      <c r="R15504" s="5"/>
      <c r="S15504" s="5"/>
      <c r="T15504" s="5"/>
      <c r="U15504" s="5"/>
      <c r="V15504" s="5"/>
      <c r="W15504" s="5"/>
      <c r="X15504" s="5"/>
      <c r="Y15504" s="5"/>
      <c r="Z15504" s="5"/>
      <c r="AA15504" s="5"/>
      <c r="AB15504" s="5"/>
      <c r="AC15504" s="5"/>
      <c r="AD15504" s="5"/>
      <c r="AE15504" s="5"/>
      <c r="AF15504" s="5"/>
      <c r="AG15504" s="5"/>
      <c r="AH15504" s="5"/>
      <c r="AI15504" s="5"/>
      <c r="AJ15504" s="5"/>
    </row>
    <row r="15505" spans="11:36">
      <c r="K15505" s="5"/>
      <c r="L15505" s="5"/>
      <c r="M15505" s="5"/>
      <c r="N15505" s="5"/>
      <c r="O15505" s="5"/>
      <c r="P15505" s="5"/>
      <c r="Q15505" s="5"/>
      <c r="R15505" s="5"/>
      <c r="S15505" s="5"/>
      <c r="T15505" s="5"/>
      <c r="U15505" s="5"/>
      <c r="V15505" s="5"/>
      <c r="W15505" s="5"/>
      <c r="X15505" s="5"/>
      <c r="Y15505" s="5"/>
      <c r="Z15505" s="5"/>
      <c r="AA15505" s="5"/>
      <c r="AB15505" s="5"/>
      <c r="AC15505" s="5"/>
      <c r="AD15505" s="5"/>
      <c r="AE15505" s="5"/>
      <c r="AF15505" s="5"/>
      <c r="AG15505" s="5"/>
      <c r="AH15505" s="5"/>
      <c r="AI15505" s="5"/>
      <c r="AJ15505" s="5"/>
    </row>
    <row r="15506" spans="11:36">
      <c r="K15506" s="5"/>
      <c r="L15506" s="5"/>
      <c r="M15506" s="5"/>
      <c r="N15506" s="5"/>
      <c r="O15506" s="5"/>
      <c r="P15506" s="5"/>
      <c r="Q15506" s="5"/>
      <c r="R15506" s="5"/>
      <c r="S15506" s="5"/>
      <c r="T15506" s="5"/>
      <c r="U15506" s="5"/>
      <c r="V15506" s="5"/>
      <c r="W15506" s="5"/>
      <c r="X15506" s="5"/>
      <c r="Y15506" s="5"/>
      <c r="Z15506" s="5"/>
      <c r="AA15506" s="5"/>
      <c r="AB15506" s="5"/>
      <c r="AC15506" s="5"/>
      <c r="AD15506" s="5"/>
      <c r="AE15506" s="5"/>
      <c r="AF15506" s="5"/>
      <c r="AG15506" s="5"/>
      <c r="AH15506" s="5"/>
      <c r="AI15506" s="5"/>
      <c r="AJ15506" s="5"/>
    </row>
    <row r="15507" spans="11:36">
      <c r="K15507" s="5"/>
      <c r="L15507" s="5"/>
      <c r="M15507" s="5"/>
      <c r="N15507" s="5"/>
      <c r="O15507" s="5"/>
      <c r="P15507" s="5"/>
      <c r="Q15507" s="5"/>
      <c r="R15507" s="5"/>
      <c r="S15507" s="5"/>
      <c r="T15507" s="5"/>
      <c r="U15507" s="5"/>
      <c r="V15507" s="5"/>
      <c r="W15507" s="5"/>
      <c r="X15507" s="5"/>
      <c r="Y15507" s="5"/>
      <c r="Z15507" s="5"/>
      <c r="AA15507" s="5"/>
      <c r="AB15507" s="5"/>
      <c r="AC15507" s="5"/>
      <c r="AD15507" s="5"/>
      <c r="AE15507" s="5"/>
      <c r="AF15507" s="5"/>
      <c r="AG15507" s="5"/>
      <c r="AH15507" s="5"/>
      <c r="AI15507" s="5"/>
      <c r="AJ15507" s="5"/>
    </row>
    <row r="15508" spans="11:36">
      <c r="K15508" s="5"/>
      <c r="L15508" s="5"/>
      <c r="M15508" s="5"/>
      <c r="N15508" s="5"/>
      <c r="O15508" s="5"/>
      <c r="P15508" s="5"/>
      <c r="Q15508" s="5"/>
      <c r="R15508" s="5"/>
      <c r="S15508" s="5"/>
      <c r="T15508" s="5"/>
      <c r="U15508" s="5"/>
      <c r="V15508" s="5"/>
      <c r="W15508" s="5"/>
      <c r="X15508" s="5"/>
      <c r="Y15508" s="5"/>
      <c r="Z15508" s="5"/>
      <c r="AA15508" s="5"/>
      <c r="AB15508" s="5"/>
      <c r="AC15508" s="5"/>
      <c r="AD15508" s="5"/>
      <c r="AE15508" s="5"/>
      <c r="AF15508" s="5"/>
      <c r="AG15508" s="5"/>
      <c r="AH15508" s="5"/>
      <c r="AI15508" s="5"/>
      <c r="AJ15508" s="5"/>
    </row>
    <row r="15509" spans="11:36">
      <c r="K15509" s="5"/>
      <c r="L15509" s="5"/>
      <c r="M15509" s="5"/>
      <c r="N15509" s="5"/>
      <c r="O15509" s="5"/>
      <c r="P15509" s="5"/>
      <c r="Q15509" s="5"/>
      <c r="R15509" s="5"/>
      <c r="S15509" s="5"/>
      <c r="T15509" s="5"/>
      <c r="U15509" s="5"/>
      <c r="V15509" s="5"/>
      <c r="W15509" s="5"/>
      <c r="X15509" s="5"/>
      <c r="Y15509" s="5"/>
      <c r="Z15509" s="5"/>
      <c r="AA15509" s="5"/>
      <c r="AB15509" s="5"/>
      <c r="AC15509" s="5"/>
      <c r="AD15509" s="5"/>
      <c r="AE15509" s="5"/>
      <c r="AF15509" s="5"/>
      <c r="AG15509" s="5"/>
      <c r="AH15509" s="5"/>
      <c r="AI15509" s="5"/>
      <c r="AJ15509" s="5"/>
    </row>
    <row r="15510" spans="11:36">
      <c r="K15510" s="5"/>
      <c r="L15510" s="5"/>
      <c r="M15510" s="5"/>
      <c r="N15510" s="5"/>
      <c r="O15510" s="5"/>
      <c r="P15510" s="5"/>
      <c r="Q15510" s="5"/>
      <c r="R15510" s="5"/>
      <c r="S15510" s="5"/>
      <c r="T15510" s="5"/>
      <c r="U15510" s="5"/>
      <c r="V15510" s="5"/>
      <c r="W15510" s="5"/>
      <c r="X15510" s="5"/>
      <c r="Y15510" s="5"/>
      <c r="Z15510" s="5"/>
      <c r="AA15510" s="5"/>
      <c r="AB15510" s="5"/>
      <c r="AC15510" s="5"/>
      <c r="AD15510" s="5"/>
      <c r="AE15510" s="5"/>
      <c r="AF15510" s="5"/>
      <c r="AG15510" s="5"/>
      <c r="AH15510" s="5"/>
      <c r="AI15510" s="5"/>
      <c r="AJ15510" s="5"/>
    </row>
    <row r="15511" spans="11:36">
      <c r="K15511" s="5"/>
      <c r="L15511" s="5"/>
      <c r="M15511" s="5"/>
      <c r="N15511" s="5"/>
      <c r="O15511" s="5"/>
      <c r="P15511" s="5"/>
      <c r="Q15511" s="5"/>
      <c r="R15511" s="5"/>
      <c r="S15511" s="5"/>
      <c r="T15511" s="5"/>
      <c r="U15511" s="5"/>
      <c r="V15511" s="5"/>
      <c r="W15511" s="5"/>
      <c r="X15511" s="5"/>
      <c r="Y15511" s="5"/>
      <c r="Z15511" s="5"/>
      <c r="AA15511" s="5"/>
      <c r="AB15511" s="5"/>
      <c r="AC15511" s="5"/>
      <c r="AD15511" s="5"/>
      <c r="AE15511" s="5"/>
      <c r="AF15511" s="5"/>
      <c r="AG15511" s="5"/>
      <c r="AH15511" s="5"/>
      <c r="AI15511" s="5"/>
      <c r="AJ15511" s="5"/>
    </row>
    <row r="15512" spans="11:36">
      <c r="K15512" s="5"/>
      <c r="L15512" s="5"/>
      <c r="M15512" s="5"/>
      <c r="N15512" s="5"/>
      <c r="O15512" s="5"/>
      <c r="P15512" s="5"/>
      <c r="Q15512" s="5"/>
      <c r="R15512" s="5"/>
      <c r="S15512" s="5"/>
      <c r="T15512" s="5"/>
      <c r="U15512" s="5"/>
      <c r="V15512" s="5"/>
      <c r="W15512" s="5"/>
      <c r="X15512" s="5"/>
      <c r="Y15512" s="5"/>
      <c r="Z15512" s="5"/>
      <c r="AA15512" s="5"/>
      <c r="AB15512" s="5"/>
      <c r="AC15512" s="5"/>
      <c r="AD15512" s="5"/>
      <c r="AE15512" s="5"/>
      <c r="AF15512" s="5"/>
      <c r="AG15512" s="5"/>
      <c r="AH15512" s="5"/>
      <c r="AI15512" s="5"/>
      <c r="AJ15512" s="5"/>
    </row>
    <row r="15513" spans="11:36">
      <c r="K15513" s="5"/>
      <c r="L15513" s="5"/>
      <c r="M15513" s="5"/>
      <c r="N15513" s="5"/>
      <c r="O15513" s="5"/>
      <c r="P15513" s="5"/>
      <c r="Q15513" s="5"/>
      <c r="R15513" s="5"/>
      <c r="S15513" s="5"/>
      <c r="T15513" s="5"/>
      <c r="U15513" s="5"/>
      <c r="V15513" s="5"/>
      <c r="W15513" s="5"/>
      <c r="X15513" s="5"/>
      <c r="Y15513" s="5"/>
      <c r="Z15513" s="5"/>
      <c r="AA15513" s="5"/>
      <c r="AB15513" s="5"/>
      <c r="AC15513" s="5"/>
      <c r="AD15513" s="5"/>
      <c r="AE15513" s="5"/>
      <c r="AF15513" s="5"/>
      <c r="AG15513" s="5"/>
      <c r="AH15513" s="5"/>
      <c r="AI15513" s="5"/>
      <c r="AJ15513" s="5"/>
    </row>
    <row r="15514" spans="11:36">
      <c r="K15514" s="5"/>
      <c r="L15514" s="5"/>
      <c r="M15514" s="5"/>
      <c r="N15514" s="5"/>
      <c r="O15514" s="5"/>
      <c r="P15514" s="5"/>
      <c r="Q15514" s="5"/>
      <c r="R15514" s="5"/>
      <c r="S15514" s="5"/>
      <c r="T15514" s="5"/>
      <c r="U15514" s="5"/>
      <c r="V15514" s="5"/>
      <c r="W15514" s="5"/>
      <c r="X15514" s="5"/>
      <c r="Y15514" s="5"/>
      <c r="Z15514" s="5"/>
      <c r="AA15514" s="5"/>
      <c r="AB15514" s="5"/>
      <c r="AC15514" s="5"/>
      <c r="AD15514" s="5"/>
      <c r="AE15514" s="5"/>
      <c r="AF15514" s="5"/>
      <c r="AG15514" s="5"/>
      <c r="AH15514" s="5"/>
      <c r="AI15514" s="5"/>
      <c r="AJ15514" s="5"/>
    </row>
    <row r="15515" spans="11:36">
      <c r="K15515" s="5"/>
      <c r="L15515" s="5"/>
      <c r="M15515" s="5"/>
      <c r="N15515" s="5"/>
      <c r="O15515" s="5"/>
      <c r="P15515" s="5"/>
      <c r="Q15515" s="5"/>
      <c r="R15515" s="5"/>
      <c r="S15515" s="5"/>
      <c r="T15515" s="5"/>
      <c r="U15515" s="5"/>
      <c r="V15515" s="5"/>
      <c r="W15515" s="5"/>
      <c r="X15515" s="5"/>
      <c r="Y15515" s="5"/>
      <c r="Z15515" s="5"/>
      <c r="AA15515" s="5"/>
      <c r="AB15515" s="5"/>
      <c r="AC15515" s="5"/>
      <c r="AD15515" s="5"/>
      <c r="AE15515" s="5"/>
      <c r="AF15515" s="5"/>
      <c r="AG15515" s="5"/>
      <c r="AH15515" s="5"/>
      <c r="AI15515" s="5"/>
      <c r="AJ15515" s="5"/>
    </row>
    <row r="15516" spans="11:36">
      <c r="K15516" s="5"/>
      <c r="L15516" s="5"/>
      <c r="M15516" s="5"/>
      <c r="N15516" s="5"/>
      <c r="O15516" s="5"/>
      <c r="P15516" s="5"/>
      <c r="Q15516" s="5"/>
      <c r="R15516" s="5"/>
      <c r="S15516" s="5"/>
      <c r="T15516" s="5"/>
      <c r="U15516" s="5"/>
      <c r="V15516" s="5"/>
      <c r="W15516" s="5"/>
      <c r="X15516" s="5"/>
      <c r="Y15516" s="5"/>
      <c r="Z15516" s="5"/>
      <c r="AA15516" s="5"/>
      <c r="AB15516" s="5"/>
      <c r="AC15516" s="5"/>
      <c r="AD15516" s="5"/>
      <c r="AE15516" s="5"/>
      <c r="AF15516" s="5"/>
      <c r="AG15516" s="5"/>
      <c r="AH15516" s="5"/>
      <c r="AI15516" s="5"/>
      <c r="AJ15516" s="5"/>
    </row>
    <row r="15517" spans="11:36">
      <c r="K15517" s="5"/>
      <c r="L15517" s="5"/>
      <c r="M15517" s="5"/>
      <c r="N15517" s="5"/>
      <c r="O15517" s="5"/>
      <c r="P15517" s="5"/>
      <c r="Q15517" s="5"/>
      <c r="R15517" s="5"/>
      <c r="S15517" s="5"/>
      <c r="T15517" s="5"/>
      <c r="U15517" s="5"/>
      <c r="V15517" s="5"/>
      <c r="W15517" s="5"/>
      <c r="X15517" s="5"/>
      <c r="Y15517" s="5"/>
      <c r="Z15517" s="5"/>
      <c r="AA15517" s="5"/>
      <c r="AB15517" s="5"/>
      <c r="AC15517" s="5"/>
      <c r="AD15517" s="5"/>
      <c r="AE15517" s="5"/>
      <c r="AF15517" s="5"/>
      <c r="AG15517" s="5"/>
      <c r="AH15517" s="5"/>
      <c r="AI15517" s="5"/>
      <c r="AJ15517" s="5"/>
    </row>
    <row r="15518" spans="11:36">
      <c r="K15518" s="5"/>
      <c r="L15518" s="5"/>
      <c r="M15518" s="5"/>
      <c r="N15518" s="5"/>
      <c r="O15518" s="5"/>
      <c r="P15518" s="5"/>
      <c r="Q15518" s="5"/>
      <c r="R15518" s="5"/>
      <c r="S15518" s="5"/>
      <c r="T15518" s="5"/>
      <c r="U15518" s="5"/>
      <c r="V15518" s="5"/>
      <c r="W15518" s="5"/>
      <c r="X15518" s="5"/>
      <c r="Y15518" s="5"/>
      <c r="Z15518" s="5"/>
      <c r="AA15518" s="5"/>
      <c r="AB15518" s="5"/>
      <c r="AC15518" s="5"/>
      <c r="AD15518" s="5"/>
      <c r="AE15518" s="5"/>
      <c r="AF15518" s="5"/>
      <c r="AG15518" s="5"/>
      <c r="AH15518" s="5"/>
      <c r="AI15518" s="5"/>
      <c r="AJ15518" s="5"/>
    </row>
    <row r="15519" spans="11:36">
      <c r="K15519" s="5"/>
      <c r="L15519" s="5"/>
      <c r="M15519" s="5"/>
      <c r="N15519" s="5"/>
      <c r="O15519" s="5"/>
      <c r="P15519" s="5"/>
      <c r="Q15519" s="5"/>
      <c r="R15519" s="5"/>
      <c r="S15519" s="5"/>
      <c r="T15519" s="5"/>
      <c r="U15519" s="5"/>
      <c r="V15519" s="5"/>
      <c r="W15519" s="5"/>
      <c r="X15519" s="5"/>
      <c r="Y15519" s="5"/>
      <c r="Z15519" s="5"/>
      <c r="AA15519" s="5"/>
      <c r="AB15519" s="5"/>
      <c r="AC15519" s="5"/>
      <c r="AD15519" s="5"/>
      <c r="AE15519" s="5"/>
      <c r="AF15519" s="5"/>
      <c r="AG15519" s="5"/>
      <c r="AH15519" s="5"/>
      <c r="AI15519" s="5"/>
      <c r="AJ15519" s="5"/>
    </row>
    <row r="15520" spans="11:36">
      <c r="K15520" s="5"/>
      <c r="L15520" s="5"/>
      <c r="M15520" s="5"/>
      <c r="N15520" s="5"/>
      <c r="O15520" s="5"/>
      <c r="P15520" s="5"/>
      <c r="Q15520" s="5"/>
      <c r="R15520" s="5"/>
      <c r="S15520" s="5"/>
      <c r="T15520" s="5"/>
      <c r="U15520" s="5"/>
      <c r="V15520" s="5"/>
      <c r="W15520" s="5"/>
      <c r="X15520" s="5"/>
      <c r="Y15520" s="5"/>
      <c r="Z15520" s="5"/>
      <c r="AA15520" s="5"/>
      <c r="AB15520" s="5"/>
      <c r="AC15520" s="5"/>
      <c r="AD15520" s="5"/>
      <c r="AE15520" s="5"/>
      <c r="AF15520" s="5"/>
      <c r="AG15520" s="5"/>
      <c r="AH15520" s="5"/>
      <c r="AI15520" s="5"/>
      <c r="AJ15520" s="5"/>
    </row>
    <row r="15521" spans="11:36">
      <c r="K15521" s="5"/>
      <c r="L15521" s="5"/>
      <c r="M15521" s="5"/>
      <c r="N15521" s="5"/>
      <c r="O15521" s="5"/>
      <c r="P15521" s="5"/>
      <c r="Q15521" s="5"/>
      <c r="R15521" s="5"/>
      <c r="S15521" s="5"/>
      <c r="T15521" s="5"/>
      <c r="U15521" s="5"/>
      <c r="V15521" s="5"/>
      <c r="W15521" s="5"/>
      <c r="X15521" s="5"/>
      <c r="Y15521" s="5"/>
      <c r="Z15521" s="5"/>
      <c r="AA15521" s="5"/>
      <c r="AB15521" s="5"/>
      <c r="AC15521" s="5"/>
      <c r="AD15521" s="5"/>
      <c r="AE15521" s="5"/>
      <c r="AF15521" s="5"/>
      <c r="AG15521" s="5"/>
      <c r="AH15521" s="5"/>
      <c r="AI15521" s="5"/>
      <c r="AJ15521" s="5"/>
    </row>
    <row r="15522" spans="11:36">
      <c r="K15522" s="5"/>
      <c r="L15522" s="5"/>
      <c r="M15522" s="5"/>
      <c r="N15522" s="5"/>
      <c r="O15522" s="5"/>
      <c r="P15522" s="5"/>
      <c r="Q15522" s="5"/>
      <c r="R15522" s="5"/>
      <c r="S15522" s="5"/>
      <c r="T15522" s="5"/>
      <c r="U15522" s="5"/>
      <c r="V15522" s="5"/>
      <c r="W15522" s="5"/>
      <c r="X15522" s="5"/>
      <c r="Y15522" s="5"/>
      <c r="Z15522" s="5"/>
      <c r="AA15522" s="5"/>
      <c r="AB15522" s="5"/>
      <c r="AC15522" s="5"/>
      <c r="AD15522" s="5"/>
      <c r="AE15522" s="5"/>
      <c r="AF15522" s="5"/>
      <c r="AG15522" s="5"/>
      <c r="AH15522" s="5"/>
      <c r="AI15522" s="5"/>
      <c r="AJ15522" s="5"/>
    </row>
    <row r="15523" spans="11:36">
      <c r="K15523" s="5"/>
      <c r="L15523" s="5"/>
      <c r="M15523" s="5"/>
      <c r="N15523" s="5"/>
      <c r="O15523" s="5"/>
      <c r="P15523" s="5"/>
      <c r="Q15523" s="5"/>
      <c r="R15523" s="5"/>
      <c r="S15523" s="5"/>
      <c r="T15523" s="5"/>
      <c r="U15523" s="5"/>
      <c r="V15523" s="5"/>
      <c r="W15523" s="5"/>
      <c r="X15523" s="5"/>
      <c r="Y15523" s="5"/>
      <c r="Z15523" s="5"/>
      <c r="AA15523" s="5"/>
      <c r="AB15523" s="5"/>
      <c r="AC15523" s="5"/>
      <c r="AD15523" s="5"/>
      <c r="AE15523" s="5"/>
      <c r="AF15523" s="5"/>
      <c r="AG15523" s="5"/>
      <c r="AH15523" s="5"/>
      <c r="AI15523" s="5"/>
      <c r="AJ15523" s="5"/>
    </row>
    <row r="15524" spans="11:36">
      <c r="K15524" s="5"/>
      <c r="L15524" s="5"/>
      <c r="M15524" s="5"/>
      <c r="N15524" s="5"/>
      <c r="O15524" s="5"/>
      <c r="P15524" s="5"/>
      <c r="Q15524" s="5"/>
      <c r="R15524" s="5"/>
      <c r="S15524" s="5"/>
      <c r="T15524" s="5"/>
      <c r="U15524" s="5"/>
      <c r="V15524" s="5"/>
      <c r="W15524" s="5"/>
      <c r="X15524" s="5"/>
      <c r="Y15524" s="5"/>
      <c r="Z15524" s="5"/>
      <c r="AA15524" s="5"/>
      <c r="AB15524" s="5"/>
      <c r="AC15524" s="5"/>
      <c r="AD15524" s="5"/>
      <c r="AE15524" s="5"/>
      <c r="AF15524" s="5"/>
      <c r="AG15524" s="5"/>
      <c r="AH15524" s="5"/>
      <c r="AI15524" s="5"/>
      <c r="AJ15524" s="5"/>
    </row>
    <row r="15525" spans="11:36">
      <c r="K15525" s="5"/>
      <c r="L15525" s="5"/>
      <c r="M15525" s="5"/>
      <c r="N15525" s="5"/>
      <c r="O15525" s="5"/>
      <c r="P15525" s="5"/>
      <c r="Q15525" s="5"/>
      <c r="R15525" s="5"/>
      <c r="S15525" s="5"/>
      <c r="T15525" s="5"/>
      <c r="U15525" s="5"/>
      <c r="V15525" s="5"/>
      <c r="W15525" s="5"/>
      <c r="X15525" s="5"/>
      <c r="Y15525" s="5"/>
      <c r="Z15525" s="5"/>
      <c r="AA15525" s="5"/>
      <c r="AB15525" s="5"/>
      <c r="AC15525" s="5"/>
      <c r="AD15525" s="5"/>
      <c r="AE15525" s="5"/>
      <c r="AF15525" s="5"/>
      <c r="AG15525" s="5"/>
      <c r="AH15525" s="5"/>
      <c r="AI15525" s="5"/>
      <c r="AJ15525" s="5"/>
    </row>
    <row r="15526" spans="11:36">
      <c r="K15526" s="5"/>
      <c r="L15526" s="5"/>
      <c r="M15526" s="5"/>
      <c r="N15526" s="5"/>
      <c r="O15526" s="5"/>
      <c r="P15526" s="5"/>
      <c r="Q15526" s="5"/>
      <c r="R15526" s="5"/>
      <c r="S15526" s="5"/>
      <c r="T15526" s="5"/>
      <c r="U15526" s="5"/>
      <c r="V15526" s="5"/>
      <c r="W15526" s="5"/>
      <c r="X15526" s="5"/>
      <c r="Y15526" s="5"/>
      <c r="Z15526" s="5"/>
      <c r="AA15526" s="5"/>
      <c r="AB15526" s="5"/>
      <c r="AC15526" s="5"/>
      <c r="AD15526" s="5"/>
      <c r="AE15526" s="5"/>
      <c r="AF15526" s="5"/>
      <c r="AG15526" s="5"/>
      <c r="AH15526" s="5"/>
      <c r="AI15526" s="5"/>
      <c r="AJ15526" s="5"/>
    </row>
    <row r="15527" spans="11:36">
      <c r="K15527" s="5"/>
      <c r="L15527" s="5"/>
      <c r="M15527" s="5"/>
      <c r="N15527" s="5"/>
      <c r="O15527" s="5"/>
      <c r="P15527" s="5"/>
      <c r="Q15527" s="5"/>
      <c r="R15527" s="5"/>
      <c r="S15527" s="5"/>
      <c r="T15527" s="5"/>
      <c r="U15527" s="5"/>
      <c r="V15527" s="5"/>
      <c r="W15527" s="5"/>
      <c r="X15527" s="5"/>
      <c r="Y15527" s="5"/>
      <c r="Z15527" s="5"/>
      <c r="AA15527" s="5"/>
      <c r="AB15527" s="5"/>
      <c r="AC15527" s="5"/>
      <c r="AD15527" s="5"/>
      <c r="AE15527" s="5"/>
      <c r="AF15527" s="5"/>
      <c r="AG15527" s="5"/>
      <c r="AH15527" s="5"/>
      <c r="AI15527" s="5"/>
      <c r="AJ15527" s="5"/>
    </row>
    <row r="15528" spans="11:36">
      <c r="K15528" s="5"/>
      <c r="L15528" s="5"/>
      <c r="M15528" s="5"/>
      <c r="N15528" s="5"/>
      <c r="O15528" s="5"/>
      <c r="P15528" s="5"/>
      <c r="Q15528" s="5"/>
      <c r="R15528" s="5"/>
      <c r="S15528" s="5"/>
      <c r="T15528" s="5"/>
      <c r="U15528" s="5"/>
      <c r="V15528" s="5"/>
      <c r="W15528" s="5"/>
      <c r="X15528" s="5"/>
      <c r="Y15528" s="5"/>
      <c r="Z15528" s="5"/>
      <c r="AA15528" s="5"/>
      <c r="AB15528" s="5"/>
      <c r="AC15528" s="5"/>
      <c r="AD15528" s="5"/>
      <c r="AE15528" s="5"/>
      <c r="AF15528" s="5"/>
      <c r="AG15528" s="5"/>
      <c r="AH15528" s="5"/>
      <c r="AI15528" s="5"/>
      <c r="AJ15528" s="5"/>
    </row>
    <row r="15529" spans="11:36">
      <c r="K15529" s="5"/>
      <c r="L15529" s="5"/>
      <c r="M15529" s="5"/>
      <c r="N15529" s="5"/>
      <c r="O15529" s="5"/>
      <c r="P15529" s="5"/>
      <c r="Q15529" s="5"/>
      <c r="R15529" s="5"/>
      <c r="S15529" s="5"/>
      <c r="T15529" s="5"/>
      <c r="U15529" s="5"/>
      <c r="V15529" s="5"/>
      <c r="W15529" s="5"/>
      <c r="X15529" s="5"/>
      <c r="Y15529" s="5"/>
      <c r="Z15529" s="5"/>
      <c r="AA15529" s="5"/>
      <c r="AB15529" s="5"/>
      <c r="AC15529" s="5"/>
      <c r="AD15529" s="5"/>
      <c r="AE15529" s="5"/>
      <c r="AF15529" s="5"/>
      <c r="AG15529" s="5"/>
      <c r="AH15529" s="5"/>
      <c r="AI15529" s="5"/>
      <c r="AJ15529" s="5"/>
    </row>
    <row r="15530" spans="11:36">
      <c r="K15530" s="5"/>
      <c r="L15530" s="5"/>
      <c r="M15530" s="5"/>
      <c r="N15530" s="5"/>
      <c r="O15530" s="5"/>
      <c r="P15530" s="5"/>
      <c r="Q15530" s="5"/>
      <c r="R15530" s="5"/>
      <c r="S15530" s="5"/>
      <c r="T15530" s="5"/>
      <c r="U15530" s="5"/>
      <c r="V15530" s="5"/>
      <c r="W15530" s="5"/>
      <c r="X15530" s="5"/>
      <c r="Y15530" s="5"/>
      <c r="Z15530" s="5"/>
      <c r="AA15530" s="5"/>
      <c r="AB15530" s="5"/>
      <c r="AC15530" s="5"/>
      <c r="AD15530" s="5"/>
      <c r="AE15530" s="5"/>
      <c r="AF15530" s="5"/>
      <c r="AG15530" s="5"/>
      <c r="AH15530" s="5"/>
      <c r="AI15530" s="5"/>
      <c r="AJ15530" s="5"/>
    </row>
    <row r="15531" spans="11:36">
      <c r="K15531" s="5"/>
      <c r="L15531" s="5"/>
      <c r="M15531" s="5"/>
      <c r="N15531" s="5"/>
      <c r="O15531" s="5"/>
      <c r="P15531" s="5"/>
      <c r="Q15531" s="5"/>
      <c r="R15531" s="5"/>
      <c r="S15531" s="5"/>
      <c r="T15531" s="5"/>
      <c r="U15531" s="5"/>
      <c r="V15531" s="5"/>
      <c r="W15531" s="5"/>
      <c r="X15531" s="5"/>
      <c r="Y15531" s="5"/>
      <c r="Z15531" s="5"/>
      <c r="AA15531" s="5"/>
      <c r="AB15531" s="5"/>
      <c r="AC15531" s="5"/>
      <c r="AD15531" s="5"/>
      <c r="AE15531" s="5"/>
      <c r="AF15531" s="5"/>
      <c r="AG15531" s="5"/>
      <c r="AH15531" s="5"/>
      <c r="AI15531" s="5"/>
      <c r="AJ15531" s="5"/>
    </row>
    <row r="15532" spans="11:36">
      <c r="K15532" s="5"/>
      <c r="L15532" s="5"/>
      <c r="M15532" s="5"/>
      <c r="N15532" s="5"/>
      <c r="O15532" s="5"/>
      <c r="P15532" s="5"/>
      <c r="Q15532" s="5"/>
      <c r="R15532" s="5"/>
      <c r="S15532" s="5"/>
      <c r="T15532" s="5"/>
      <c r="U15532" s="5"/>
      <c r="V15532" s="5"/>
      <c r="W15532" s="5"/>
      <c r="X15532" s="5"/>
      <c r="Y15532" s="5"/>
      <c r="Z15532" s="5"/>
      <c r="AA15532" s="5"/>
      <c r="AB15532" s="5"/>
      <c r="AC15532" s="5"/>
      <c r="AD15532" s="5"/>
      <c r="AE15532" s="5"/>
      <c r="AF15532" s="5"/>
      <c r="AG15532" s="5"/>
      <c r="AH15532" s="5"/>
      <c r="AI15532" s="5"/>
      <c r="AJ15532" s="5"/>
    </row>
    <row r="15533" spans="11:36">
      <c r="K15533" s="5"/>
      <c r="L15533" s="5"/>
      <c r="M15533" s="5"/>
      <c r="N15533" s="5"/>
      <c r="O15533" s="5"/>
      <c r="P15533" s="5"/>
      <c r="Q15533" s="5"/>
      <c r="R15533" s="5"/>
      <c r="S15533" s="5"/>
      <c r="T15533" s="5"/>
      <c r="U15533" s="5"/>
      <c r="V15533" s="5"/>
      <c r="W15533" s="5"/>
      <c r="X15533" s="5"/>
      <c r="Y15533" s="5"/>
      <c r="Z15533" s="5"/>
      <c r="AA15533" s="5"/>
      <c r="AB15533" s="5"/>
      <c r="AC15533" s="5"/>
      <c r="AD15533" s="5"/>
      <c r="AE15533" s="5"/>
      <c r="AF15533" s="5"/>
      <c r="AG15533" s="5"/>
      <c r="AH15533" s="5"/>
      <c r="AI15533" s="5"/>
      <c r="AJ15533" s="5"/>
    </row>
    <row r="15534" spans="11:36">
      <c r="K15534" s="5"/>
      <c r="L15534" s="5"/>
      <c r="M15534" s="5"/>
      <c r="N15534" s="5"/>
      <c r="O15534" s="5"/>
      <c r="P15534" s="5"/>
      <c r="Q15534" s="5"/>
      <c r="R15534" s="5"/>
      <c r="S15534" s="5"/>
      <c r="T15534" s="5"/>
      <c r="U15534" s="5"/>
      <c r="V15534" s="5"/>
      <c r="W15534" s="5"/>
      <c r="X15534" s="5"/>
      <c r="Y15534" s="5"/>
      <c r="Z15534" s="5"/>
      <c r="AA15534" s="5"/>
      <c r="AB15534" s="5"/>
      <c r="AC15534" s="5"/>
      <c r="AD15534" s="5"/>
      <c r="AE15534" s="5"/>
      <c r="AF15534" s="5"/>
      <c r="AG15534" s="5"/>
      <c r="AH15534" s="5"/>
      <c r="AI15534" s="5"/>
      <c r="AJ15534" s="5"/>
    </row>
    <row r="15535" spans="11:36">
      <c r="K15535" s="5"/>
      <c r="L15535" s="5"/>
      <c r="M15535" s="5"/>
      <c r="N15535" s="5"/>
      <c r="O15535" s="5"/>
      <c r="P15535" s="5"/>
      <c r="Q15535" s="5"/>
      <c r="R15535" s="5"/>
      <c r="S15535" s="5"/>
      <c r="T15535" s="5"/>
      <c r="U15535" s="5"/>
      <c r="V15535" s="5"/>
      <c r="W15535" s="5"/>
      <c r="X15535" s="5"/>
      <c r="Y15535" s="5"/>
      <c r="Z15535" s="5"/>
      <c r="AA15535" s="5"/>
      <c r="AB15535" s="5"/>
      <c r="AC15535" s="5"/>
      <c r="AD15535" s="5"/>
      <c r="AE15535" s="5"/>
      <c r="AF15535" s="5"/>
      <c r="AG15535" s="5"/>
      <c r="AH15535" s="5"/>
      <c r="AI15535" s="5"/>
      <c r="AJ15535" s="5"/>
    </row>
    <row r="15536" spans="11:36">
      <c r="K15536" s="5"/>
      <c r="L15536" s="5"/>
      <c r="M15536" s="5"/>
      <c r="N15536" s="5"/>
      <c r="O15536" s="5"/>
      <c r="P15536" s="5"/>
      <c r="Q15536" s="5"/>
      <c r="R15536" s="5"/>
      <c r="S15536" s="5"/>
      <c r="T15536" s="5"/>
      <c r="U15536" s="5"/>
      <c r="V15536" s="5"/>
      <c r="W15536" s="5"/>
      <c r="X15536" s="5"/>
      <c r="Y15536" s="5"/>
      <c r="Z15536" s="5"/>
      <c r="AA15536" s="5"/>
      <c r="AB15536" s="5"/>
      <c r="AC15536" s="5"/>
      <c r="AD15536" s="5"/>
      <c r="AE15536" s="5"/>
      <c r="AF15536" s="5"/>
      <c r="AG15536" s="5"/>
      <c r="AH15536" s="5"/>
      <c r="AI15536" s="5"/>
      <c r="AJ15536" s="5"/>
    </row>
    <row r="15537" spans="11:36">
      <c r="K15537" s="5"/>
      <c r="L15537" s="5"/>
      <c r="M15537" s="5"/>
      <c r="N15537" s="5"/>
      <c r="O15537" s="5"/>
      <c r="P15537" s="5"/>
      <c r="Q15537" s="5"/>
      <c r="R15537" s="5"/>
      <c r="S15537" s="5"/>
      <c r="T15537" s="5"/>
      <c r="U15537" s="5"/>
      <c r="V15537" s="5"/>
      <c r="W15537" s="5"/>
      <c r="X15537" s="5"/>
      <c r="Y15537" s="5"/>
      <c r="Z15537" s="5"/>
      <c r="AA15537" s="5"/>
      <c r="AB15537" s="5"/>
      <c r="AC15537" s="5"/>
      <c r="AD15537" s="5"/>
      <c r="AE15537" s="5"/>
      <c r="AF15537" s="5"/>
      <c r="AG15537" s="5"/>
      <c r="AH15537" s="5"/>
      <c r="AI15537" s="5"/>
      <c r="AJ15537" s="5"/>
    </row>
    <row r="15538" spans="11:36">
      <c r="K15538" s="5"/>
      <c r="L15538" s="5"/>
      <c r="M15538" s="5"/>
      <c r="N15538" s="5"/>
      <c r="O15538" s="5"/>
      <c r="P15538" s="5"/>
      <c r="Q15538" s="5"/>
      <c r="R15538" s="5"/>
      <c r="S15538" s="5"/>
      <c r="T15538" s="5"/>
      <c r="U15538" s="5"/>
      <c r="V15538" s="5"/>
      <c r="W15538" s="5"/>
      <c r="X15538" s="5"/>
      <c r="Y15538" s="5"/>
      <c r="Z15538" s="5"/>
      <c r="AA15538" s="5"/>
      <c r="AB15538" s="5"/>
      <c r="AC15538" s="5"/>
      <c r="AD15538" s="5"/>
      <c r="AE15538" s="5"/>
      <c r="AF15538" s="5"/>
      <c r="AG15538" s="5"/>
      <c r="AH15538" s="5"/>
      <c r="AI15538" s="5"/>
      <c r="AJ15538" s="5"/>
    </row>
    <row r="15539" spans="11:36">
      <c r="K15539" s="5"/>
      <c r="L15539" s="5"/>
      <c r="M15539" s="5"/>
      <c r="N15539" s="5"/>
      <c r="O15539" s="5"/>
      <c r="P15539" s="5"/>
      <c r="Q15539" s="5"/>
      <c r="R15539" s="5"/>
      <c r="S15539" s="5"/>
      <c r="T15539" s="5"/>
      <c r="U15539" s="5"/>
      <c r="V15539" s="5"/>
      <c r="W15539" s="5"/>
      <c r="X15539" s="5"/>
      <c r="Y15539" s="5"/>
      <c r="Z15539" s="5"/>
      <c r="AA15539" s="5"/>
      <c r="AB15539" s="5"/>
      <c r="AC15539" s="5"/>
      <c r="AD15539" s="5"/>
      <c r="AE15539" s="5"/>
      <c r="AF15539" s="5"/>
      <c r="AG15539" s="5"/>
      <c r="AH15539" s="5"/>
      <c r="AI15539" s="5"/>
      <c r="AJ15539" s="5"/>
    </row>
    <row r="15540" spans="11:36">
      <c r="K15540" s="5"/>
      <c r="L15540" s="5"/>
      <c r="M15540" s="5"/>
      <c r="N15540" s="5"/>
      <c r="O15540" s="5"/>
      <c r="P15540" s="5"/>
      <c r="Q15540" s="5"/>
      <c r="R15540" s="5"/>
      <c r="S15540" s="5"/>
      <c r="T15540" s="5"/>
      <c r="U15540" s="5"/>
      <c r="V15540" s="5"/>
      <c r="W15540" s="5"/>
      <c r="X15540" s="5"/>
      <c r="Y15540" s="5"/>
      <c r="Z15540" s="5"/>
      <c r="AA15540" s="5"/>
      <c r="AB15540" s="5"/>
      <c r="AC15540" s="5"/>
      <c r="AD15540" s="5"/>
      <c r="AE15540" s="5"/>
      <c r="AF15540" s="5"/>
      <c r="AG15540" s="5"/>
      <c r="AH15540" s="5"/>
      <c r="AI15540" s="5"/>
      <c r="AJ15540" s="5"/>
    </row>
    <row r="15541" spans="11:36">
      <c r="K15541" s="5"/>
      <c r="L15541" s="5"/>
      <c r="M15541" s="5"/>
      <c r="N15541" s="5"/>
      <c r="O15541" s="5"/>
      <c r="P15541" s="5"/>
      <c r="Q15541" s="5"/>
      <c r="R15541" s="5"/>
      <c r="S15541" s="5"/>
      <c r="T15541" s="5"/>
      <c r="U15541" s="5"/>
      <c r="V15541" s="5"/>
      <c r="W15541" s="5"/>
      <c r="X15541" s="5"/>
      <c r="Y15541" s="5"/>
      <c r="Z15541" s="5"/>
      <c r="AA15541" s="5"/>
      <c r="AB15541" s="5"/>
      <c r="AC15541" s="5"/>
      <c r="AD15541" s="5"/>
      <c r="AE15541" s="5"/>
      <c r="AF15541" s="5"/>
      <c r="AG15541" s="5"/>
      <c r="AH15541" s="5"/>
      <c r="AI15541" s="5"/>
      <c r="AJ15541" s="5"/>
    </row>
    <row r="15542" spans="11:36">
      <c r="K15542" s="5"/>
      <c r="L15542" s="5"/>
      <c r="M15542" s="5"/>
      <c r="N15542" s="5"/>
      <c r="O15542" s="5"/>
      <c r="P15542" s="5"/>
      <c r="Q15542" s="5"/>
      <c r="R15542" s="5"/>
      <c r="S15542" s="5"/>
      <c r="T15542" s="5"/>
      <c r="U15542" s="5"/>
      <c r="V15542" s="5"/>
      <c r="W15542" s="5"/>
      <c r="X15542" s="5"/>
      <c r="Y15542" s="5"/>
      <c r="Z15542" s="5"/>
      <c r="AA15542" s="5"/>
      <c r="AB15542" s="5"/>
      <c r="AC15542" s="5"/>
      <c r="AD15542" s="5"/>
      <c r="AE15542" s="5"/>
      <c r="AF15542" s="5"/>
      <c r="AG15542" s="5"/>
      <c r="AH15542" s="5"/>
      <c r="AI15542" s="5"/>
      <c r="AJ15542" s="5"/>
    </row>
    <row r="15543" spans="11:36">
      <c r="K15543" s="5"/>
      <c r="L15543" s="5"/>
      <c r="M15543" s="5"/>
      <c r="N15543" s="5"/>
      <c r="O15543" s="5"/>
      <c r="P15543" s="5"/>
      <c r="Q15543" s="5"/>
      <c r="R15543" s="5"/>
      <c r="S15543" s="5"/>
      <c r="T15543" s="5"/>
      <c r="U15543" s="5"/>
      <c r="V15543" s="5"/>
      <c r="W15543" s="5"/>
      <c r="X15543" s="5"/>
      <c r="Y15543" s="5"/>
      <c r="Z15543" s="5"/>
      <c r="AA15543" s="5"/>
      <c r="AB15543" s="5"/>
      <c r="AC15543" s="5"/>
      <c r="AD15543" s="5"/>
      <c r="AE15543" s="5"/>
      <c r="AF15543" s="5"/>
      <c r="AG15543" s="5"/>
      <c r="AH15543" s="5"/>
      <c r="AI15543" s="5"/>
      <c r="AJ15543" s="5"/>
    </row>
    <row r="15544" spans="11:36">
      <c r="K15544" s="5"/>
      <c r="L15544" s="5"/>
      <c r="M15544" s="5"/>
      <c r="N15544" s="5"/>
      <c r="O15544" s="5"/>
      <c r="P15544" s="5"/>
      <c r="Q15544" s="5"/>
      <c r="R15544" s="5"/>
      <c r="S15544" s="5"/>
      <c r="T15544" s="5"/>
      <c r="U15544" s="5"/>
      <c r="V15544" s="5"/>
      <c r="W15544" s="5"/>
      <c r="X15544" s="5"/>
      <c r="Y15544" s="5"/>
      <c r="Z15544" s="5"/>
      <c r="AA15544" s="5"/>
      <c r="AB15544" s="5"/>
      <c r="AC15544" s="5"/>
      <c r="AD15544" s="5"/>
      <c r="AE15544" s="5"/>
      <c r="AF15544" s="5"/>
      <c r="AG15544" s="5"/>
      <c r="AH15544" s="5"/>
      <c r="AI15544" s="5"/>
      <c r="AJ15544" s="5"/>
    </row>
    <row r="15545" spans="11:36">
      <c r="K15545" s="5"/>
      <c r="L15545" s="5"/>
      <c r="M15545" s="5"/>
      <c r="N15545" s="5"/>
      <c r="O15545" s="5"/>
      <c r="P15545" s="5"/>
      <c r="Q15545" s="5"/>
      <c r="R15545" s="5"/>
      <c r="S15545" s="5"/>
      <c r="T15545" s="5"/>
      <c r="U15545" s="5"/>
      <c r="V15545" s="5"/>
      <c r="W15545" s="5"/>
      <c r="X15545" s="5"/>
      <c r="Y15545" s="5"/>
      <c r="Z15545" s="5"/>
      <c r="AA15545" s="5"/>
      <c r="AB15545" s="5"/>
      <c r="AC15545" s="5"/>
      <c r="AD15545" s="5"/>
      <c r="AE15545" s="5"/>
      <c r="AF15545" s="5"/>
      <c r="AG15545" s="5"/>
      <c r="AH15545" s="5"/>
      <c r="AI15545" s="5"/>
      <c r="AJ15545" s="5"/>
    </row>
    <row r="15546" spans="11:36">
      <c r="K15546" s="5"/>
      <c r="L15546" s="5"/>
      <c r="M15546" s="5"/>
      <c r="N15546" s="5"/>
      <c r="O15546" s="5"/>
      <c r="P15546" s="5"/>
      <c r="Q15546" s="5"/>
      <c r="R15546" s="5"/>
      <c r="S15546" s="5"/>
      <c r="T15546" s="5"/>
      <c r="U15546" s="5"/>
      <c r="V15546" s="5"/>
      <c r="W15546" s="5"/>
      <c r="X15546" s="5"/>
      <c r="Y15546" s="5"/>
      <c r="Z15546" s="5"/>
      <c r="AA15546" s="5"/>
      <c r="AB15546" s="5"/>
      <c r="AC15546" s="5"/>
      <c r="AD15546" s="5"/>
      <c r="AE15546" s="5"/>
      <c r="AF15546" s="5"/>
      <c r="AG15546" s="5"/>
      <c r="AH15546" s="5"/>
      <c r="AI15546" s="5"/>
      <c r="AJ15546" s="5"/>
    </row>
    <row r="15547" spans="11:36">
      <c r="K15547" s="5"/>
      <c r="L15547" s="5"/>
      <c r="M15547" s="5"/>
      <c r="N15547" s="5"/>
      <c r="O15547" s="5"/>
      <c r="P15547" s="5"/>
      <c r="Q15547" s="5"/>
      <c r="R15547" s="5"/>
      <c r="S15547" s="5"/>
      <c r="T15547" s="5"/>
      <c r="U15547" s="5"/>
      <c r="V15547" s="5"/>
      <c r="W15547" s="5"/>
      <c r="X15547" s="5"/>
      <c r="Y15547" s="5"/>
      <c r="Z15547" s="5"/>
      <c r="AA15547" s="5"/>
      <c r="AB15547" s="5"/>
      <c r="AC15547" s="5"/>
      <c r="AD15547" s="5"/>
      <c r="AE15547" s="5"/>
      <c r="AF15547" s="5"/>
      <c r="AG15547" s="5"/>
      <c r="AH15547" s="5"/>
      <c r="AI15547" s="5"/>
      <c r="AJ15547" s="5"/>
    </row>
    <row r="15548" spans="11:36">
      <c r="K15548" s="5"/>
      <c r="L15548" s="5"/>
      <c r="M15548" s="5"/>
      <c r="N15548" s="5"/>
      <c r="O15548" s="5"/>
      <c r="P15548" s="5"/>
      <c r="Q15548" s="5"/>
      <c r="R15548" s="5"/>
      <c r="S15548" s="5"/>
      <c r="T15548" s="5"/>
      <c r="U15548" s="5"/>
      <c r="V15548" s="5"/>
      <c r="W15548" s="5"/>
      <c r="X15548" s="5"/>
      <c r="Y15548" s="5"/>
      <c r="Z15548" s="5"/>
      <c r="AA15548" s="5"/>
      <c r="AB15548" s="5"/>
      <c r="AC15548" s="5"/>
      <c r="AD15548" s="5"/>
      <c r="AE15548" s="5"/>
      <c r="AF15548" s="5"/>
      <c r="AG15548" s="5"/>
      <c r="AH15548" s="5"/>
      <c r="AI15548" s="5"/>
      <c r="AJ15548" s="5"/>
    </row>
    <row r="15549" spans="11:36">
      <c r="K15549" s="5"/>
      <c r="L15549" s="5"/>
      <c r="M15549" s="5"/>
      <c r="N15549" s="5"/>
      <c r="O15549" s="5"/>
      <c r="P15549" s="5"/>
      <c r="Q15549" s="5"/>
      <c r="R15549" s="5"/>
      <c r="S15549" s="5"/>
      <c r="T15549" s="5"/>
      <c r="U15549" s="5"/>
      <c r="V15549" s="5"/>
      <c r="W15549" s="5"/>
      <c r="X15549" s="5"/>
      <c r="Y15549" s="5"/>
      <c r="Z15549" s="5"/>
      <c r="AA15549" s="5"/>
      <c r="AB15549" s="5"/>
      <c r="AC15549" s="5"/>
      <c r="AD15549" s="5"/>
      <c r="AE15549" s="5"/>
      <c r="AF15549" s="5"/>
      <c r="AG15549" s="5"/>
      <c r="AH15549" s="5"/>
      <c r="AI15549" s="5"/>
      <c r="AJ15549" s="5"/>
    </row>
    <row r="15550" spans="11:36">
      <c r="K15550" s="5"/>
      <c r="L15550" s="5"/>
      <c r="M15550" s="5"/>
      <c r="N15550" s="5"/>
      <c r="O15550" s="5"/>
      <c r="P15550" s="5"/>
      <c r="Q15550" s="5"/>
      <c r="R15550" s="5"/>
      <c r="S15550" s="5"/>
      <c r="T15550" s="5"/>
      <c r="U15550" s="5"/>
      <c r="V15550" s="5"/>
      <c r="W15550" s="5"/>
      <c r="X15550" s="5"/>
      <c r="Y15550" s="5"/>
      <c r="Z15550" s="5"/>
      <c r="AA15550" s="5"/>
      <c r="AB15550" s="5"/>
      <c r="AC15550" s="5"/>
      <c r="AD15550" s="5"/>
      <c r="AE15550" s="5"/>
      <c r="AF15550" s="5"/>
      <c r="AG15550" s="5"/>
      <c r="AH15550" s="5"/>
      <c r="AI15550" s="5"/>
      <c r="AJ15550" s="5"/>
    </row>
    <row r="15551" spans="11:36">
      <c r="K15551" s="5"/>
      <c r="L15551" s="5"/>
      <c r="M15551" s="5"/>
      <c r="N15551" s="5"/>
      <c r="O15551" s="5"/>
      <c r="P15551" s="5"/>
      <c r="Q15551" s="5"/>
      <c r="R15551" s="5"/>
      <c r="S15551" s="5"/>
      <c r="T15551" s="5"/>
      <c r="U15551" s="5"/>
      <c r="V15551" s="5"/>
      <c r="W15551" s="5"/>
      <c r="X15551" s="5"/>
      <c r="Y15551" s="5"/>
      <c r="Z15551" s="5"/>
      <c r="AA15551" s="5"/>
      <c r="AB15551" s="5"/>
      <c r="AC15551" s="5"/>
      <c r="AD15551" s="5"/>
      <c r="AE15551" s="5"/>
      <c r="AF15551" s="5"/>
      <c r="AG15551" s="5"/>
      <c r="AH15551" s="5"/>
      <c r="AI15551" s="5"/>
      <c r="AJ15551" s="5"/>
    </row>
    <row r="15552" spans="11:36">
      <c r="K15552" s="5"/>
      <c r="L15552" s="5"/>
      <c r="M15552" s="5"/>
      <c r="N15552" s="5"/>
      <c r="O15552" s="5"/>
      <c r="P15552" s="5"/>
      <c r="Q15552" s="5"/>
      <c r="R15552" s="5"/>
      <c r="S15552" s="5"/>
      <c r="T15552" s="5"/>
      <c r="U15552" s="5"/>
      <c r="V15552" s="5"/>
      <c r="W15552" s="5"/>
      <c r="X15552" s="5"/>
      <c r="Y15552" s="5"/>
      <c r="Z15552" s="5"/>
      <c r="AA15552" s="5"/>
      <c r="AB15552" s="5"/>
      <c r="AC15552" s="5"/>
      <c r="AD15552" s="5"/>
      <c r="AE15552" s="5"/>
      <c r="AF15552" s="5"/>
      <c r="AG15552" s="5"/>
      <c r="AH15552" s="5"/>
      <c r="AI15552" s="5"/>
      <c r="AJ15552" s="5"/>
    </row>
    <row r="15553" spans="11:36">
      <c r="K15553" s="5"/>
      <c r="L15553" s="5"/>
      <c r="M15553" s="5"/>
      <c r="N15553" s="5"/>
      <c r="O15553" s="5"/>
      <c r="P15553" s="5"/>
      <c r="Q15553" s="5"/>
      <c r="R15553" s="5"/>
      <c r="S15553" s="5"/>
      <c r="T15553" s="5"/>
      <c r="U15553" s="5"/>
      <c r="V15553" s="5"/>
      <c r="W15553" s="5"/>
      <c r="X15553" s="5"/>
      <c r="Y15553" s="5"/>
      <c r="Z15553" s="5"/>
      <c r="AA15553" s="5"/>
      <c r="AB15553" s="5"/>
      <c r="AC15553" s="5"/>
      <c r="AD15553" s="5"/>
      <c r="AE15553" s="5"/>
      <c r="AF15553" s="5"/>
      <c r="AG15553" s="5"/>
      <c r="AH15553" s="5"/>
      <c r="AI15553" s="5"/>
      <c r="AJ15553" s="5"/>
    </row>
    <row r="15554" spans="11:36">
      <c r="K15554" s="5"/>
      <c r="L15554" s="5"/>
      <c r="M15554" s="5"/>
      <c r="N15554" s="5"/>
      <c r="O15554" s="5"/>
      <c r="P15554" s="5"/>
      <c r="Q15554" s="5"/>
      <c r="R15554" s="5"/>
      <c r="S15554" s="5"/>
      <c r="T15554" s="5"/>
      <c r="U15554" s="5"/>
      <c r="V15554" s="5"/>
      <c r="W15554" s="5"/>
      <c r="X15554" s="5"/>
      <c r="Y15554" s="5"/>
      <c r="Z15554" s="5"/>
      <c r="AA15554" s="5"/>
      <c r="AB15554" s="5"/>
      <c r="AC15554" s="5"/>
      <c r="AD15554" s="5"/>
      <c r="AE15554" s="5"/>
      <c r="AF15554" s="5"/>
      <c r="AG15554" s="5"/>
      <c r="AH15554" s="5"/>
      <c r="AI15554" s="5"/>
      <c r="AJ15554" s="5"/>
    </row>
    <row r="15555" spans="11:36">
      <c r="K15555" s="5"/>
      <c r="L15555" s="5"/>
      <c r="M15555" s="5"/>
      <c r="N15555" s="5"/>
      <c r="O15555" s="5"/>
      <c r="P15555" s="5"/>
      <c r="Q15555" s="5"/>
      <c r="R15555" s="5"/>
      <c r="S15555" s="5"/>
      <c r="T15555" s="5"/>
      <c r="U15555" s="5"/>
      <c r="V15555" s="5"/>
      <c r="W15555" s="5"/>
      <c r="X15555" s="5"/>
      <c r="Y15555" s="5"/>
      <c r="Z15555" s="5"/>
      <c r="AA15555" s="5"/>
      <c r="AB15555" s="5"/>
      <c r="AC15555" s="5"/>
      <c r="AD15555" s="5"/>
      <c r="AE15555" s="5"/>
      <c r="AF15555" s="5"/>
      <c r="AG15555" s="5"/>
      <c r="AH15555" s="5"/>
      <c r="AI15555" s="5"/>
      <c r="AJ15555" s="5"/>
    </row>
    <row r="15556" spans="11:36">
      <c r="K15556" s="5"/>
      <c r="L15556" s="5"/>
      <c r="M15556" s="5"/>
      <c r="N15556" s="5"/>
      <c r="O15556" s="5"/>
      <c r="P15556" s="5"/>
      <c r="Q15556" s="5"/>
      <c r="R15556" s="5"/>
      <c r="S15556" s="5"/>
      <c r="T15556" s="5"/>
      <c r="U15556" s="5"/>
      <c r="V15556" s="5"/>
      <c r="W15556" s="5"/>
      <c r="X15556" s="5"/>
      <c r="Y15556" s="5"/>
      <c r="Z15556" s="5"/>
      <c r="AA15556" s="5"/>
      <c r="AB15556" s="5"/>
      <c r="AC15556" s="5"/>
      <c r="AD15556" s="5"/>
      <c r="AE15556" s="5"/>
      <c r="AF15556" s="5"/>
      <c r="AG15556" s="5"/>
      <c r="AH15556" s="5"/>
      <c r="AI15556" s="5"/>
      <c r="AJ15556" s="5"/>
    </row>
    <row r="15557" spans="11:36">
      <c r="K15557" s="5"/>
      <c r="L15557" s="5"/>
      <c r="M15557" s="5"/>
      <c r="N15557" s="5"/>
      <c r="O15557" s="5"/>
      <c r="P15557" s="5"/>
      <c r="Q15557" s="5"/>
      <c r="R15557" s="5"/>
      <c r="S15557" s="5"/>
      <c r="T15557" s="5"/>
      <c r="U15557" s="5"/>
      <c r="V15557" s="5"/>
      <c r="W15557" s="5"/>
      <c r="X15557" s="5"/>
      <c r="Y15557" s="5"/>
      <c r="Z15557" s="5"/>
      <c r="AA15557" s="5"/>
      <c r="AB15557" s="5"/>
      <c r="AC15557" s="5"/>
      <c r="AD15557" s="5"/>
      <c r="AE15557" s="5"/>
      <c r="AF15557" s="5"/>
      <c r="AG15557" s="5"/>
      <c r="AH15557" s="5"/>
      <c r="AI15557" s="5"/>
      <c r="AJ15557" s="5"/>
    </row>
    <row r="15558" spans="11:36">
      <c r="K15558" s="5"/>
      <c r="L15558" s="5"/>
      <c r="M15558" s="5"/>
      <c r="N15558" s="5"/>
      <c r="O15558" s="5"/>
      <c r="P15558" s="5"/>
      <c r="Q15558" s="5"/>
      <c r="R15558" s="5"/>
      <c r="S15558" s="5"/>
      <c r="T15558" s="5"/>
      <c r="U15558" s="5"/>
      <c r="V15558" s="5"/>
      <c r="W15558" s="5"/>
      <c r="X15558" s="5"/>
      <c r="Y15558" s="5"/>
      <c r="Z15558" s="5"/>
      <c r="AA15558" s="5"/>
      <c r="AB15558" s="5"/>
      <c r="AC15558" s="5"/>
      <c r="AD15558" s="5"/>
      <c r="AE15558" s="5"/>
      <c r="AF15558" s="5"/>
      <c r="AG15558" s="5"/>
      <c r="AH15558" s="5"/>
      <c r="AI15558" s="5"/>
      <c r="AJ15558" s="5"/>
    </row>
    <row r="15559" spans="11:36">
      <c r="K15559" s="5"/>
      <c r="L15559" s="5"/>
      <c r="M15559" s="5"/>
      <c r="N15559" s="5"/>
      <c r="O15559" s="5"/>
      <c r="P15559" s="5"/>
      <c r="Q15559" s="5"/>
      <c r="R15559" s="5"/>
      <c r="S15559" s="5"/>
      <c r="T15559" s="5"/>
      <c r="U15559" s="5"/>
      <c r="V15559" s="5"/>
      <c r="W15559" s="5"/>
      <c r="X15559" s="5"/>
      <c r="Y15559" s="5"/>
      <c r="Z15559" s="5"/>
      <c r="AA15559" s="5"/>
      <c r="AB15559" s="5"/>
      <c r="AC15559" s="5"/>
      <c r="AD15559" s="5"/>
      <c r="AE15559" s="5"/>
      <c r="AF15559" s="5"/>
      <c r="AG15559" s="5"/>
      <c r="AH15559" s="5"/>
      <c r="AI15559" s="5"/>
      <c r="AJ15559" s="5"/>
    </row>
    <row r="15560" spans="11:36">
      <c r="K15560" s="5"/>
      <c r="L15560" s="5"/>
      <c r="M15560" s="5"/>
      <c r="N15560" s="5"/>
      <c r="O15560" s="5"/>
      <c r="P15560" s="5"/>
      <c r="Q15560" s="5"/>
      <c r="R15560" s="5"/>
      <c r="S15560" s="5"/>
      <c r="T15560" s="5"/>
      <c r="U15560" s="5"/>
      <c r="V15560" s="5"/>
      <c r="W15560" s="5"/>
      <c r="X15560" s="5"/>
      <c r="Y15560" s="5"/>
      <c r="Z15560" s="5"/>
      <c r="AA15560" s="5"/>
      <c r="AB15560" s="5"/>
      <c r="AC15560" s="5"/>
      <c r="AD15560" s="5"/>
      <c r="AE15560" s="5"/>
      <c r="AF15560" s="5"/>
      <c r="AG15560" s="5"/>
      <c r="AH15560" s="5"/>
      <c r="AI15560" s="5"/>
      <c r="AJ15560" s="5"/>
    </row>
    <row r="15561" spans="11:36">
      <c r="K15561" s="5"/>
      <c r="L15561" s="5"/>
      <c r="M15561" s="5"/>
      <c r="N15561" s="5"/>
      <c r="O15561" s="5"/>
      <c r="P15561" s="5"/>
      <c r="Q15561" s="5"/>
      <c r="R15561" s="5"/>
      <c r="S15561" s="5"/>
      <c r="T15561" s="5"/>
      <c r="U15561" s="5"/>
      <c r="V15561" s="5"/>
      <c r="W15561" s="5"/>
      <c r="X15561" s="5"/>
      <c r="Y15561" s="5"/>
      <c r="Z15561" s="5"/>
      <c r="AA15561" s="5"/>
      <c r="AB15561" s="5"/>
      <c r="AC15561" s="5"/>
      <c r="AD15561" s="5"/>
      <c r="AE15561" s="5"/>
      <c r="AF15561" s="5"/>
      <c r="AG15561" s="5"/>
      <c r="AH15561" s="5"/>
      <c r="AI15561" s="5"/>
      <c r="AJ15561" s="5"/>
    </row>
    <row r="15562" spans="11:36">
      <c r="K15562" s="5"/>
      <c r="L15562" s="5"/>
      <c r="M15562" s="5"/>
      <c r="N15562" s="5"/>
      <c r="O15562" s="5"/>
      <c r="P15562" s="5"/>
      <c r="Q15562" s="5"/>
      <c r="R15562" s="5"/>
      <c r="S15562" s="5"/>
      <c r="T15562" s="5"/>
      <c r="U15562" s="5"/>
      <c r="V15562" s="5"/>
      <c r="W15562" s="5"/>
      <c r="X15562" s="5"/>
      <c r="Y15562" s="5"/>
      <c r="Z15562" s="5"/>
      <c r="AA15562" s="5"/>
      <c r="AB15562" s="5"/>
      <c r="AC15562" s="5"/>
      <c r="AD15562" s="5"/>
      <c r="AE15562" s="5"/>
      <c r="AF15562" s="5"/>
      <c r="AG15562" s="5"/>
      <c r="AH15562" s="5"/>
      <c r="AI15562" s="5"/>
      <c r="AJ15562" s="5"/>
    </row>
    <row r="15563" spans="11:36">
      <c r="K15563" s="5"/>
      <c r="L15563" s="5"/>
      <c r="M15563" s="5"/>
      <c r="N15563" s="5"/>
      <c r="O15563" s="5"/>
      <c r="P15563" s="5"/>
      <c r="Q15563" s="5"/>
      <c r="R15563" s="5"/>
      <c r="S15563" s="5"/>
      <c r="T15563" s="5"/>
      <c r="U15563" s="5"/>
      <c r="V15563" s="5"/>
      <c r="W15563" s="5"/>
      <c r="X15563" s="5"/>
      <c r="Y15563" s="5"/>
      <c r="Z15563" s="5"/>
      <c r="AA15563" s="5"/>
      <c r="AB15563" s="5"/>
      <c r="AC15563" s="5"/>
      <c r="AD15563" s="5"/>
      <c r="AE15563" s="5"/>
      <c r="AF15563" s="5"/>
      <c r="AG15563" s="5"/>
      <c r="AH15563" s="5"/>
      <c r="AI15563" s="5"/>
      <c r="AJ15563" s="5"/>
    </row>
    <row r="15564" spans="11:36">
      <c r="K15564" s="5"/>
      <c r="L15564" s="5"/>
      <c r="M15564" s="5"/>
      <c r="N15564" s="5"/>
      <c r="O15564" s="5"/>
      <c r="P15564" s="5"/>
      <c r="Q15564" s="5"/>
      <c r="R15564" s="5"/>
      <c r="S15564" s="5"/>
      <c r="T15564" s="5"/>
      <c r="U15564" s="5"/>
      <c r="V15564" s="5"/>
      <c r="W15564" s="5"/>
      <c r="X15564" s="5"/>
      <c r="Y15564" s="5"/>
      <c r="Z15564" s="5"/>
      <c r="AA15564" s="5"/>
      <c r="AB15564" s="5"/>
      <c r="AC15564" s="5"/>
      <c r="AD15564" s="5"/>
      <c r="AE15564" s="5"/>
      <c r="AF15564" s="5"/>
      <c r="AG15564" s="5"/>
      <c r="AH15564" s="5"/>
      <c r="AI15564" s="5"/>
      <c r="AJ15564" s="5"/>
    </row>
    <row r="15565" spans="11:36">
      <c r="K15565" s="5"/>
      <c r="L15565" s="5"/>
      <c r="M15565" s="5"/>
      <c r="N15565" s="5"/>
      <c r="O15565" s="5"/>
      <c r="P15565" s="5"/>
      <c r="Q15565" s="5"/>
      <c r="R15565" s="5"/>
      <c r="S15565" s="5"/>
      <c r="T15565" s="5"/>
      <c r="U15565" s="5"/>
      <c r="V15565" s="5"/>
      <c r="W15565" s="5"/>
      <c r="X15565" s="5"/>
      <c r="Y15565" s="5"/>
      <c r="Z15565" s="5"/>
      <c r="AA15565" s="5"/>
      <c r="AB15565" s="5"/>
      <c r="AC15565" s="5"/>
      <c r="AD15565" s="5"/>
      <c r="AE15565" s="5"/>
      <c r="AF15565" s="5"/>
      <c r="AG15565" s="5"/>
      <c r="AH15565" s="5"/>
      <c r="AI15565" s="5"/>
      <c r="AJ15565" s="5"/>
    </row>
    <row r="15566" spans="11:36">
      <c r="K15566" s="5"/>
      <c r="L15566" s="5"/>
      <c r="M15566" s="5"/>
      <c r="N15566" s="5"/>
      <c r="O15566" s="5"/>
      <c r="P15566" s="5"/>
      <c r="Q15566" s="5"/>
      <c r="R15566" s="5"/>
      <c r="S15566" s="5"/>
      <c r="T15566" s="5"/>
      <c r="U15566" s="5"/>
      <c r="V15566" s="5"/>
      <c r="W15566" s="5"/>
      <c r="X15566" s="5"/>
      <c r="Y15566" s="5"/>
      <c r="Z15566" s="5"/>
      <c r="AA15566" s="5"/>
      <c r="AB15566" s="5"/>
      <c r="AC15566" s="5"/>
      <c r="AD15566" s="5"/>
      <c r="AE15566" s="5"/>
      <c r="AF15566" s="5"/>
      <c r="AG15566" s="5"/>
      <c r="AH15566" s="5"/>
      <c r="AI15566" s="5"/>
      <c r="AJ15566" s="5"/>
    </row>
    <row r="15567" spans="11:36">
      <c r="K15567" s="5"/>
      <c r="L15567" s="5"/>
      <c r="M15567" s="5"/>
      <c r="N15567" s="5"/>
      <c r="O15567" s="5"/>
      <c r="P15567" s="5"/>
      <c r="Q15567" s="5"/>
      <c r="R15567" s="5"/>
      <c r="S15567" s="5"/>
      <c r="T15567" s="5"/>
      <c r="U15567" s="5"/>
      <c r="V15567" s="5"/>
      <c r="W15567" s="5"/>
      <c r="X15567" s="5"/>
      <c r="Y15567" s="5"/>
      <c r="Z15567" s="5"/>
      <c r="AA15567" s="5"/>
      <c r="AB15567" s="5"/>
      <c r="AC15567" s="5"/>
      <c r="AD15567" s="5"/>
      <c r="AE15567" s="5"/>
      <c r="AF15567" s="5"/>
      <c r="AG15567" s="5"/>
      <c r="AH15567" s="5"/>
      <c r="AI15567" s="5"/>
      <c r="AJ15567" s="5"/>
    </row>
    <row r="15568" spans="11:36">
      <c r="K15568" s="5"/>
      <c r="L15568" s="5"/>
      <c r="M15568" s="5"/>
      <c r="N15568" s="5"/>
      <c r="O15568" s="5"/>
      <c r="P15568" s="5"/>
      <c r="Q15568" s="5"/>
      <c r="R15568" s="5"/>
      <c r="S15568" s="5"/>
      <c r="T15568" s="5"/>
      <c r="U15568" s="5"/>
      <c r="V15568" s="5"/>
      <c r="W15568" s="5"/>
      <c r="X15568" s="5"/>
      <c r="Y15568" s="5"/>
      <c r="Z15568" s="5"/>
      <c r="AA15568" s="5"/>
      <c r="AB15568" s="5"/>
      <c r="AC15568" s="5"/>
      <c r="AD15568" s="5"/>
      <c r="AE15568" s="5"/>
      <c r="AF15568" s="5"/>
      <c r="AG15568" s="5"/>
      <c r="AH15568" s="5"/>
      <c r="AI15568" s="5"/>
      <c r="AJ15568" s="5"/>
    </row>
    <row r="15569" spans="11:36">
      <c r="K15569" s="5"/>
      <c r="L15569" s="5"/>
      <c r="M15569" s="5"/>
      <c r="N15569" s="5"/>
      <c r="O15569" s="5"/>
      <c r="P15569" s="5"/>
      <c r="Q15569" s="5"/>
      <c r="R15569" s="5"/>
      <c r="S15569" s="5"/>
      <c r="T15569" s="5"/>
      <c r="U15569" s="5"/>
      <c r="V15569" s="5"/>
      <c r="W15569" s="5"/>
      <c r="X15569" s="5"/>
      <c r="Y15569" s="5"/>
      <c r="Z15569" s="5"/>
      <c r="AA15569" s="5"/>
      <c r="AB15569" s="5"/>
      <c r="AC15569" s="5"/>
      <c r="AD15569" s="5"/>
      <c r="AE15569" s="5"/>
      <c r="AF15569" s="5"/>
      <c r="AG15569" s="5"/>
      <c r="AH15569" s="5"/>
      <c r="AI15569" s="5"/>
      <c r="AJ15569" s="5"/>
    </row>
    <row r="15570" spans="11:36">
      <c r="K15570" s="5"/>
      <c r="L15570" s="5"/>
      <c r="M15570" s="5"/>
      <c r="N15570" s="5"/>
      <c r="O15570" s="5"/>
      <c r="P15570" s="5"/>
      <c r="Q15570" s="5"/>
      <c r="R15570" s="5"/>
      <c r="S15570" s="5"/>
      <c r="T15570" s="5"/>
      <c r="U15570" s="5"/>
      <c r="V15570" s="5"/>
      <c r="W15570" s="5"/>
      <c r="X15570" s="5"/>
      <c r="Y15570" s="5"/>
      <c r="Z15570" s="5"/>
      <c r="AA15570" s="5"/>
      <c r="AB15570" s="5"/>
      <c r="AC15570" s="5"/>
      <c r="AD15570" s="5"/>
      <c r="AE15570" s="5"/>
      <c r="AF15570" s="5"/>
      <c r="AG15570" s="5"/>
      <c r="AH15570" s="5"/>
      <c r="AI15570" s="5"/>
      <c r="AJ15570" s="5"/>
    </row>
    <row r="15571" spans="11:36">
      <c r="K15571" s="5"/>
      <c r="L15571" s="5"/>
      <c r="M15571" s="5"/>
      <c r="N15571" s="5"/>
      <c r="O15571" s="5"/>
      <c r="P15571" s="5"/>
      <c r="Q15571" s="5"/>
      <c r="R15571" s="5"/>
      <c r="S15571" s="5"/>
      <c r="T15571" s="5"/>
      <c r="U15571" s="5"/>
      <c r="V15571" s="5"/>
      <c r="W15571" s="5"/>
      <c r="X15571" s="5"/>
      <c r="Y15571" s="5"/>
      <c r="Z15571" s="5"/>
      <c r="AA15571" s="5"/>
      <c r="AB15571" s="5"/>
      <c r="AC15571" s="5"/>
      <c r="AD15571" s="5"/>
      <c r="AE15571" s="5"/>
      <c r="AF15571" s="5"/>
      <c r="AG15571" s="5"/>
      <c r="AH15571" s="5"/>
      <c r="AI15571" s="5"/>
      <c r="AJ15571" s="5"/>
    </row>
    <row r="15572" spans="11:36">
      <c r="K15572" s="5"/>
      <c r="L15572" s="5"/>
      <c r="M15572" s="5"/>
      <c r="N15572" s="5"/>
      <c r="O15572" s="5"/>
      <c r="P15572" s="5"/>
      <c r="Q15572" s="5"/>
      <c r="R15572" s="5"/>
      <c r="S15572" s="5"/>
      <c r="T15572" s="5"/>
      <c r="U15572" s="5"/>
      <c r="V15572" s="5"/>
      <c r="W15572" s="5"/>
      <c r="X15572" s="5"/>
      <c r="Y15572" s="5"/>
      <c r="Z15572" s="5"/>
      <c r="AA15572" s="5"/>
      <c r="AB15572" s="5"/>
      <c r="AC15572" s="5"/>
      <c r="AD15572" s="5"/>
      <c r="AE15572" s="5"/>
      <c r="AF15572" s="5"/>
      <c r="AG15572" s="5"/>
      <c r="AH15572" s="5"/>
      <c r="AI15572" s="5"/>
      <c r="AJ15572" s="5"/>
    </row>
    <row r="15573" spans="11:36">
      <c r="K15573" s="5"/>
      <c r="L15573" s="5"/>
      <c r="M15573" s="5"/>
      <c r="N15573" s="5"/>
      <c r="O15573" s="5"/>
      <c r="P15573" s="5"/>
      <c r="Q15573" s="5"/>
      <c r="R15573" s="5"/>
      <c r="S15573" s="5"/>
      <c r="T15573" s="5"/>
      <c r="U15573" s="5"/>
      <c r="V15573" s="5"/>
      <c r="W15573" s="5"/>
      <c r="X15573" s="5"/>
      <c r="Y15573" s="5"/>
      <c r="Z15573" s="5"/>
      <c r="AA15573" s="5"/>
      <c r="AB15573" s="5"/>
      <c r="AC15573" s="5"/>
      <c r="AD15573" s="5"/>
      <c r="AE15573" s="5"/>
      <c r="AF15573" s="5"/>
      <c r="AG15573" s="5"/>
      <c r="AH15573" s="5"/>
      <c r="AI15573" s="5"/>
      <c r="AJ15573" s="5"/>
    </row>
    <row r="15574" spans="11:36">
      <c r="K15574" s="5"/>
      <c r="L15574" s="5"/>
      <c r="M15574" s="5"/>
      <c r="N15574" s="5"/>
      <c r="O15574" s="5"/>
      <c r="P15574" s="5"/>
      <c r="Q15574" s="5"/>
      <c r="R15574" s="5"/>
      <c r="S15574" s="5"/>
      <c r="T15574" s="5"/>
      <c r="U15574" s="5"/>
      <c r="V15574" s="5"/>
      <c r="W15574" s="5"/>
      <c r="X15574" s="5"/>
      <c r="Y15574" s="5"/>
      <c r="Z15574" s="5"/>
      <c r="AA15574" s="5"/>
      <c r="AB15574" s="5"/>
      <c r="AC15574" s="5"/>
      <c r="AD15574" s="5"/>
      <c r="AE15574" s="5"/>
      <c r="AF15574" s="5"/>
      <c r="AG15574" s="5"/>
      <c r="AH15574" s="5"/>
      <c r="AI15574" s="5"/>
      <c r="AJ15574" s="5"/>
    </row>
    <row r="15575" spans="11:36">
      <c r="K15575" s="5"/>
      <c r="L15575" s="5"/>
      <c r="M15575" s="5"/>
      <c r="N15575" s="5"/>
      <c r="O15575" s="5"/>
      <c r="P15575" s="5"/>
      <c r="Q15575" s="5"/>
      <c r="R15575" s="5"/>
      <c r="S15575" s="5"/>
      <c r="T15575" s="5"/>
      <c r="U15575" s="5"/>
      <c r="V15575" s="5"/>
      <c r="W15575" s="5"/>
      <c r="X15575" s="5"/>
      <c r="Y15575" s="5"/>
      <c r="Z15575" s="5"/>
      <c r="AA15575" s="5"/>
      <c r="AB15575" s="5"/>
      <c r="AC15575" s="5"/>
      <c r="AD15575" s="5"/>
      <c r="AE15575" s="5"/>
      <c r="AF15575" s="5"/>
      <c r="AG15575" s="5"/>
      <c r="AH15575" s="5"/>
      <c r="AI15575" s="5"/>
      <c r="AJ15575" s="5"/>
    </row>
    <row r="15576" spans="11:36">
      <c r="K15576" s="5"/>
      <c r="L15576" s="5"/>
      <c r="M15576" s="5"/>
      <c r="N15576" s="5"/>
      <c r="O15576" s="5"/>
      <c r="P15576" s="5"/>
      <c r="Q15576" s="5"/>
      <c r="R15576" s="5"/>
      <c r="S15576" s="5"/>
      <c r="T15576" s="5"/>
      <c r="U15576" s="5"/>
      <c r="V15576" s="5"/>
      <c r="W15576" s="5"/>
      <c r="X15576" s="5"/>
      <c r="Y15576" s="5"/>
      <c r="Z15576" s="5"/>
      <c r="AA15576" s="5"/>
      <c r="AB15576" s="5"/>
      <c r="AC15576" s="5"/>
      <c r="AD15576" s="5"/>
      <c r="AE15576" s="5"/>
      <c r="AF15576" s="5"/>
      <c r="AG15576" s="5"/>
      <c r="AH15576" s="5"/>
      <c r="AI15576" s="5"/>
      <c r="AJ15576" s="5"/>
    </row>
    <row r="15577" spans="11:36">
      <c r="K15577" s="5"/>
      <c r="L15577" s="5"/>
      <c r="M15577" s="5"/>
      <c r="N15577" s="5"/>
      <c r="O15577" s="5"/>
      <c r="P15577" s="5"/>
      <c r="Q15577" s="5"/>
      <c r="R15577" s="5"/>
      <c r="S15577" s="5"/>
      <c r="T15577" s="5"/>
      <c r="U15577" s="5"/>
      <c r="V15577" s="5"/>
      <c r="W15577" s="5"/>
      <c r="X15577" s="5"/>
      <c r="Y15577" s="5"/>
      <c r="Z15577" s="5"/>
      <c r="AA15577" s="5"/>
      <c r="AB15577" s="5"/>
      <c r="AC15577" s="5"/>
      <c r="AD15577" s="5"/>
      <c r="AE15577" s="5"/>
      <c r="AF15577" s="5"/>
      <c r="AG15577" s="5"/>
      <c r="AH15577" s="5"/>
      <c r="AI15577" s="5"/>
      <c r="AJ15577" s="5"/>
    </row>
    <row r="15578" spans="11:36">
      <c r="K15578" s="5"/>
      <c r="L15578" s="5"/>
      <c r="M15578" s="5"/>
      <c r="N15578" s="5"/>
      <c r="O15578" s="5"/>
      <c r="P15578" s="5"/>
      <c r="Q15578" s="5"/>
      <c r="R15578" s="5"/>
      <c r="S15578" s="5"/>
      <c r="T15578" s="5"/>
      <c r="U15578" s="5"/>
      <c r="V15578" s="5"/>
      <c r="W15578" s="5"/>
      <c r="X15578" s="5"/>
      <c r="Y15578" s="5"/>
      <c r="Z15578" s="5"/>
      <c r="AA15578" s="5"/>
      <c r="AB15578" s="5"/>
      <c r="AC15578" s="5"/>
      <c r="AD15578" s="5"/>
      <c r="AE15578" s="5"/>
      <c r="AF15578" s="5"/>
      <c r="AG15578" s="5"/>
      <c r="AH15578" s="5"/>
      <c r="AI15578" s="5"/>
      <c r="AJ15578" s="5"/>
    </row>
    <row r="15579" spans="11:36">
      <c r="K15579" s="5"/>
      <c r="L15579" s="5"/>
      <c r="M15579" s="5"/>
      <c r="N15579" s="5"/>
      <c r="O15579" s="5"/>
      <c r="P15579" s="5"/>
      <c r="Q15579" s="5"/>
      <c r="R15579" s="5"/>
      <c r="S15579" s="5"/>
      <c r="T15579" s="5"/>
      <c r="U15579" s="5"/>
      <c r="V15579" s="5"/>
      <c r="W15579" s="5"/>
      <c r="X15579" s="5"/>
      <c r="Y15579" s="5"/>
      <c r="Z15579" s="5"/>
      <c r="AA15579" s="5"/>
      <c r="AB15579" s="5"/>
      <c r="AC15579" s="5"/>
      <c r="AD15579" s="5"/>
      <c r="AE15579" s="5"/>
      <c r="AF15579" s="5"/>
      <c r="AG15579" s="5"/>
      <c r="AH15579" s="5"/>
      <c r="AI15579" s="5"/>
      <c r="AJ15579" s="5"/>
    </row>
    <row r="15580" spans="11:36">
      <c r="K15580" s="5"/>
      <c r="L15580" s="5"/>
      <c r="M15580" s="5"/>
      <c r="N15580" s="5"/>
      <c r="O15580" s="5"/>
      <c r="P15580" s="5"/>
      <c r="Q15580" s="5"/>
      <c r="R15580" s="5"/>
      <c r="S15580" s="5"/>
      <c r="T15580" s="5"/>
      <c r="U15580" s="5"/>
      <c r="V15580" s="5"/>
      <c r="W15580" s="5"/>
      <c r="X15580" s="5"/>
      <c r="Y15580" s="5"/>
      <c r="Z15580" s="5"/>
      <c r="AA15580" s="5"/>
      <c r="AB15580" s="5"/>
      <c r="AC15580" s="5"/>
      <c r="AD15580" s="5"/>
      <c r="AE15580" s="5"/>
      <c r="AF15580" s="5"/>
      <c r="AG15580" s="5"/>
      <c r="AH15580" s="5"/>
      <c r="AI15580" s="5"/>
      <c r="AJ15580" s="5"/>
    </row>
    <row r="15581" spans="11:36">
      <c r="K15581" s="5"/>
      <c r="L15581" s="5"/>
      <c r="M15581" s="5"/>
      <c r="N15581" s="5"/>
      <c r="O15581" s="5"/>
      <c r="P15581" s="5"/>
      <c r="Q15581" s="5"/>
      <c r="R15581" s="5"/>
      <c r="S15581" s="5"/>
      <c r="T15581" s="5"/>
      <c r="U15581" s="5"/>
      <c r="V15581" s="5"/>
      <c r="W15581" s="5"/>
      <c r="X15581" s="5"/>
      <c r="Y15581" s="5"/>
      <c r="Z15581" s="5"/>
      <c r="AA15581" s="5"/>
      <c r="AB15581" s="5"/>
      <c r="AC15581" s="5"/>
      <c r="AD15581" s="5"/>
      <c r="AE15581" s="5"/>
      <c r="AF15581" s="5"/>
      <c r="AG15581" s="5"/>
      <c r="AH15581" s="5"/>
      <c r="AI15581" s="5"/>
      <c r="AJ15581" s="5"/>
    </row>
    <row r="15582" spans="11:36">
      <c r="K15582" s="5"/>
      <c r="L15582" s="5"/>
      <c r="M15582" s="5"/>
      <c r="N15582" s="5"/>
      <c r="O15582" s="5"/>
      <c r="P15582" s="5"/>
      <c r="Q15582" s="5"/>
      <c r="R15582" s="5"/>
      <c r="S15582" s="5"/>
      <c r="T15582" s="5"/>
      <c r="U15582" s="5"/>
      <c r="V15582" s="5"/>
      <c r="W15582" s="5"/>
      <c r="X15582" s="5"/>
      <c r="Y15582" s="5"/>
      <c r="Z15582" s="5"/>
      <c r="AA15582" s="5"/>
      <c r="AB15582" s="5"/>
      <c r="AC15582" s="5"/>
      <c r="AD15582" s="5"/>
      <c r="AE15582" s="5"/>
      <c r="AF15582" s="5"/>
      <c r="AG15582" s="5"/>
      <c r="AH15582" s="5"/>
      <c r="AI15582" s="5"/>
      <c r="AJ15582" s="5"/>
    </row>
    <row r="15583" spans="11:36">
      <c r="K15583" s="5"/>
      <c r="L15583" s="5"/>
      <c r="M15583" s="5"/>
      <c r="N15583" s="5"/>
      <c r="O15583" s="5"/>
      <c r="P15583" s="5"/>
      <c r="Q15583" s="5"/>
      <c r="R15583" s="5"/>
      <c r="S15583" s="5"/>
      <c r="T15583" s="5"/>
      <c r="U15583" s="5"/>
      <c r="V15583" s="5"/>
      <c r="W15583" s="5"/>
      <c r="X15583" s="5"/>
      <c r="Y15583" s="5"/>
      <c r="Z15583" s="5"/>
      <c r="AA15583" s="5"/>
      <c r="AB15583" s="5"/>
      <c r="AC15583" s="5"/>
      <c r="AD15583" s="5"/>
      <c r="AE15583" s="5"/>
      <c r="AF15583" s="5"/>
      <c r="AG15583" s="5"/>
      <c r="AH15583" s="5"/>
      <c r="AI15583" s="5"/>
      <c r="AJ15583" s="5"/>
    </row>
    <row r="15584" spans="11:36">
      <c r="K15584" s="5"/>
      <c r="L15584" s="5"/>
      <c r="M15584" s="5"/>
      <c r="N15584" s="5"/>
      <c r="O15584" s="5"/>
      <c r="P15584" s="5"/>
      <c r="Q15584" s="5"/>
      <c r="R15584" s="5"/>
      <c r="S15584" s="5"/>
      <c r="T15584" s="5"/>
      <c r="U15584" s="5"/>
      <c r="V15584" s="5"/>
      <c r="W15584" s="5"/>
      <c r="X15584" s="5"/>
      <c r="Y15584" s="5"/>
      <c r="Z15584" s="5"/>
      <c r="AA15584" s="5"/>
      <c r="AB15584" s="5"/>
      <c r="AC15584" s="5"/>
      <c r="AD15584" s="5"/>
      <c r="AE15584" s="5"/>
      <c r="AF15584" s="5"/>
      <c r="AG15584" s="5"/>
      <c r="AH15584" s="5"/>
      <c r="AI15584" s="5"/>
      <c r="AJ15584" s="5"/>
    </row>
    <row r="15585" spans="11:36">
      <c r="K15585" s="5"/>
      <c r="L15585" s="5"/>
      <c r="M15585" s="5"/>
      <c r="N15585" s="5"/>
      <c r="O15585" s="5"/>
      <c r="P15585" s="5"/>
      <c r="Q15585" s="5"/>
      <c r="R15585" s="5"/>
      <c r="S15585" s="5"/>
      <c r="T15585" s="5"/>
      <c r="U15585" s="5"/>
      <c r="V15585" s="5"/>
      <c r="W15585" s="5"/>
      <c r="X15585" s="5"/>
      <c r="Y15585" s="5"/>
      <c r="Z15585" s="5"/>
      <c r="AA15585" s="5"/>
      <c r="AB15585" s="5"/>
      <c r="AC15585" s="5"/>
      <c r="AD15585" s="5"/>
      <c r="AE15585" s="5"/>
      <c r="AF15585" s="5"/>
      <c r="AG15585" s="5"/>
      <c r="AH15585" s="5"/>
      <c r="AI15585" s="5"/>
      <c r="AJ15585" s="5"/>
    </row>
    <row r="15586" spans="11:36">
      <c r="K15586" s="5"/>
      <c r="L15586" s="5"/>
      <c r="M15586" s="5"/>
      <c r="N15586" s="5"/>
      <c r="O15586" s="5"/>
      <c r="P15586" s="5"/>
      <c r="Q15586" s="5"/>
      <c r="R15586" s="5"/>
      <c r="S15586" s="5"/>
      <c r="T15586" s="5"/>
      <c r="U15586" s="5"/>
      <c r="V15586" s="5"/>
      <c r="W15586" s="5"/>
      <c r="X15586" s="5"/>
      <c r="Y15586" s="5"/>
      <c r="Z15586" s="5"/>
      <c r="AA15586" s="5"/>
      <c r="AB15586" s="5"/>
      <c r="AC15586" s="5"/>
      <c r="AD15586" s="5"/>
      <c r="AE15586" s="5"/>
      <c r="AF15586" s="5"/>
      <c r="AG15586" s="5"/>
      <c r="AH15586" s="5"/>
      <c r="AI15586" s="5"/>
      <c r="AJ15586" s="5"/>
    </row>
    <row r="15587" spans="11:36">
      <c r="K15587" s="5"/>
      <c r="L15587" s="5"/>
      <c r="M15587" s="5"/>
      <c r="N15587" s="5"/>
      <c r="O15587" s="5"/>
      <c r="P15587" s="5"/>
      <c r="Q15587" s="5"/>
      <c r="R15587" s="5"/>
      <c r="S15587" s="5"/>
      <c r="T15587" s="5"/>
      <c r="U15587" s="5"/>
      <c r="V15587" s="5"/>
      <c r="W15587" s="5"/>
      <c r="X15587" s="5"/>
      <c r="Y15587" s="5"/>
      <c r="Z15587" s="5"/>
      <c r="AA15587" s="5"/>
      <c r="AB15587" s="5"/>
      <c r="AC15587" s="5"/>
      <c r="AD15587" s="5"/>
      <c r="AE15587" s="5"/>
      <c r="AF15587" s="5"/>
      <c r="AG15587" s="5"/>
      <c r="AH15587" s="5"/>
      <c r="AI15587" s="5"/>
      <c r="AJ15587" s="5"/>
    </row>
    <row r="15588" spans="11:36">
      <c r="K15588" s="5"/>
      <c r="L15588" s="5"/>
      <c r="M15588" s="5"/>
      <c r="N15588" s="5"/>
      <c r="O15588" s="5"/>
      <c r="P15588" s="5"/>
      <c r="Q15588" s="5"/>
      <c r="R15588" s="5"/>
      <c r="S15588" s="5"/>
      <c r="T15588" s="5"/>
      <c r="U15588" s="5"/>
      <c r="V15588" s="5"/>
      <c r="W15588" s="5"/>
      <c r="X15588" s="5"/>
      <c r="Y15588" s="5"/>
      <c r="Z15588" s="5"/>
      <c r="AA15588" s="5"/>
      <c r="AB15588" s="5"/>
      <c r="AC15588" s="5"/>
      <c r="AD15588" s="5"/>
      <c r="AE15588" s="5"/>
      <c r="AF15588" s="5"/>
      <c r="AG15588" s="5"/>
      <c r="AH15588" s="5"/>
      <c r="AI15588" s="5"/>
      <c r="AJ15588" s="5"/>
    </row>
    <row r="15589" spans="11:36">
      <c r="K15589" s="5"/>
      <c r="L15589" s="5"/>
      <c r="M15589" s="5"/>
      <c r="N15589" s="5"/>
      <c r="O15589" s="5"/>
      <c r="P15589" s="5"/>
      <c r="Q15589" s="5"/>
      <c r="R15589" s="5"/>
      <c r="S15589" s="5"/>
      <c r="T15589" s="5"/>
      <c r="U15589" s="5"/>
      <c r="V15589" s="5"/>
      <c r="W15589" s="5"/>
      <c r="X15589" s="5"/>
      <c r="Y15589" s="5"/>
      <c r="Z15589" s="5"/>
      <c r="AA15589" s="5"/>
      <c r="AB15589" s="5"/>
      <c r="AC15589" s="5"/>
      <c r="AD15589" s="5"/>
      <c r="AE15589" s="5"/>
      <c r="AF15589" s="5"/>
      <c r="AG15589" s="5"/>
      <c r="AH15589" s="5"/>
      <c r="AI15589" s="5"/>
      <c r="AJ15589" s="5"/>
    </row>
    <row r="15590" spans="11:36">
      <c r="K15590" s="5"/>
      <c r="L15590" s="5"/>
      <c r="M15590" s="5"/>
      <c r="N15590" s="5"/>
      <c r="O15590" s="5"/>
      <c r="P15590" s="5"/>
      <c r="Q15590" s="5"/>
      <c r="R15590" s="5"/>
      <c r="S15590" s="5"/>
      <c r="T15590" s="5"/>
      <c r="U15590" s="5"/>
      <c r="V15590" s="5"/>
      <c r="W15590" s="5"/>
      <c r="X15590" s="5"/>
      <c r="Y15590" s="5"/>
      <c r="Z15590" s="5"/>
      <c r="AA15590" s="5"/>
      <c r="AB15590" s="5"/>
      <c r="AC15590" s="5"/>
      <c r="AD15590" s="5"/>
      <c r="AE15590" s="5"/>
      <c r="AF15590" s="5"/>
      <c r="AG15590" s="5"/>
      <c r="AH15590" s="5"/>
      <c r="AI15590" s="5"/>
      <c r="AJ15590" s="5"/>
    </row>
    <row r="15591" spans="11:36">
      <c r="K15591" s="5"/>
      <c r="L15591" s="5"/>
      <c r="M15591" s="5"/>
      <c r="N15591" s="5"/>
      <c r="O15591" s="5"/>
      <c r="P15591" s="5"/>
      <c r="Q15591" s="5"/>
      <c r="R15591" s="5"/>
      <c r="S15591" s="5"/>
      <c r="T15591" s="5"/>
      <c r="U15591" s="5"/>
      <c r="V15591" s="5"/>
      <c r="W15591" s="5"/>
      <c r="X15591" s="5"/>
      <c r="Y15591" s="5"/>
      <c r="Z15591" s="5"/>
      <c r="AA15591" s="5"/>
      <c r="AB15591" s="5"/>
      <c r="AC15591" s="5"/>
      <c r="AD15591" s="5"/>
      <c r="AE15591" s="5"/>
      <c r="AF15591" s="5"/>
      <c r="AG15591" s="5"/>
      <c r="AH15591" s="5"/>
      <c r="AI15591" s="5"/>
      <c r="AJ15591" s="5"/>
    </row>
    <row r="15592" spans="11:36">
      <c r="K15592" s="5"/>
      <c r="L15592" s="5"/>
      <c r="M15592" s="5"/>
      <c r="N15592" s="5"/>
      <c r="O15592" s="5"/>
      <c r="P15592" s="5"/>
      <c r="Q15592" s="5"/>
      <c r="R15592" s="5"/>
      <c r="S15592" s="5"/>
      <c r="T15592" s="5"/>
      <c r="U15592" s="5"/>
      <c r="V15592" s="5"/>
      <c r="W15592" s="5"/>
      <c r="X15592" s="5"/>
      <c r="Y15592" s="5"/>
      <c r="Z15592" s="5"/>
      <c r="AA15592" s="5"/>
      <c r="AB15592" s="5"/>
      <c r="AC15592" s="5"/>
      <c r="AD15592" s="5"/>
      <c r="AE15592" s="5"/>
      <c r="AF15592" s="5"/>
      <c r="AG15592" s="5"/>
      <c r="AH15592" s="5"/>
      <c r="AI15592" s="5"/>
      <c r="AJ15592" s="5"/>
    </row>
    <row r="15593" spans="11:36">
      <c r="K15593" s="5"/>
      <c r="L15593" s="5"/>
      <c r="M15593" s="5"/>
      <c r="N15593" s="5"/>
      <c r="O15593" s="5"/>
      <c r="P15593" s="5"/>
      <c r="Q15593" s="5"/>
      <c r="R15593" s="5"/>
      <c r="S15593" s="5"/>
      <c r="T15593" s="5"/>
      <c r="U15593" s="5"/>
      <c r="V15593" s="5"/>
      <c r="W15593" s="5"/>
      <c r="X15593" s="5"/>
      <c r="Y15593" s="5"/>
      <c r="Z15593" s="5"/>
      <c r="AA15593" s="5"/>
      <c r="AB15593" s="5"/>
      <c r="AC15593" s="5"/>
      <c r="AD15593" s="5"/>
      <c r="AE15593" s="5"/>
      <c r="AF15593" s="5"/>
      <c r="AG15593" s="5"/>
      <c r="AH15593" s="5"/>
      <c r="AI15593" s="5"/>
      <c r="AJ15593" s="5"/>
    </row>
    <row r="15594" spans="11:36">
      <c r="K15594" s="5"/>
      <c r="L15594" s="5"/>
      <c r="M15594" s="5"/>
      <c r="N15594" s="5"/>
      <c r="O15594" s="5"/>
      <c r="P15594" s="5"/>
      <c r="Q15594" s="5"/>
      <c r="R15594" s="5"/>
      <c r="S15594" s="5"/>
      <c r="T15594" s="5"/>
      <c r="U15594" s="5"/>
      <c r="V15594" s="5"/>
      <c r="W15594" s="5"/>
      <c r="X15594" s="5"/>
      <c r="Y15594" s="5"/>
      <c r="Z15594" s="5"/>
      <c r="AA15594" s="5"/>
      <c r="AB15594" s="5"/>
      <c r="AC15594" s="5"/>
      <c r="AD15594" s="5"/>
      <c r="AE15594" s="5"/>
      <c r="AF15594" s="5"/>
      <c r="AG15594" s="5"/>
      <c r="AH15594" s="5"/>
      <c r="AI15594" s="5"/>
      <c r="AJ15594" s="5"/>
    </row>
    <row r="15595" spans="11:36">
      <c r="K15595" s="5"/>
      <c r="L15595" s="5"/>
      <c r="M15595" s="5"/>
      <c r="N15595" s="5"/>
      <c r="O15595" s="5"/>
      <c r="P15595" s="5"/>
      <c r="Q15595" s="5"/>
      <c r="R15595" s="5"/>
      <c r="S15595" s="5"/>
      <c r="T15595" s="5"/>
      <c r="U15595" s="5"/>
      <c r="V15595" s="5"/>
      <c r="W15595" s="5"/>
      <c r="X15595" s="5"/>
      <c r="Y15595" s="5"/>
      <c r="Z15595" s="5"/>
      <c r="AA15595" s="5"/>
      <c r="AB15595" s="5"/>
      <c r="AC15595" s="5"/>
      <c r="AD15595" s="5"/>
      <c r="AE15595" s="5"/>
      <c r="AF15595" s="5"/>
      <c r="AG15595" s="5"/>
      <c r="AH15595" s="5"/>
      <c r="AI15595" s="5"/>
      <c r="AJ15595" s="5"/>
    </row>
    <row r="15596" spans="11:36">
      <c r="K15596" s="5"/>
      <c r="L15596" s="5"/>
      <c r="M15596" s="5"/>
      <c r="N15596" s="5"/>
      <c r="O15596" s="5"/>
      <c r="P15596" s="5"/>
      <c r="Q15596" s="5"/>
      <c r="R15596" s="5"/>
      <c r="S15596" s="5"/>
      <c r="T15596" s="5"/>
      <c r="U15596" s="5"/>
      <c r="V15596" s="5"/>
      <c r="W15596" s="5"/>
      <c r="X15596" s="5"/>
      <c r="Y15596" s="5"/>
      <c r="Z15596" s="5"/>
      <c r="AA15596" s="5"/>
      <c r="AB15596" s="5"/>
      <c r="AC15596" s="5"/>
      <c r="AD15596" s="5"/>
      <c r="AE15596" s="5"/>
      <c r="AF15596" s="5"/>
      <c r="AG15596" s="5"/>
      <c r="AH15596" s="5"/>
      <c r="AI15596" s="5"/>
      <c r="AJ15596" s="5"/>
    </row>
    <row r="15597" spans="11:36">
      <c r="K15597" s="5"/>
      <c r="L15597" s="5"/>
      <c r="M15597" s="5"/>
      <c r="N15597" s="5"/>
      <c r="O15597" s="5"/>
      <c r="P15597" s="5"/>
      <c r="Q15597" s="5"/>
      <c r="R15597" s="5"/>
      <c r="S15597" s="5"/>
      <c r="T15597" s="5"/>
      <c r="U15597" s="5"/>
      <c r="V15597" s="5"/>
      <c r="W15597" s="5"/>
      <c r="X15597" s="5"/>
      <c r="Y15597" s="5"/>
      <c r="Z15597" s="5"/>
      <c r="AA15597" s="5"/>
      <c r="AB15597" s="5"/>
      <c r="AC15597" s="5"/>
      <c r="AD15597" s="5"/>
      <c r="AE15597" s="5"/>
      <c r="AF15597" s="5"/>
      <c r="AG15597" s="5"/>
      <c r="AH15597" s="5"/>
      <c r="AI15597" s="5"/>
      <c r="AJ15597" s="5"/>
    </row>
    <row r="15598" spans="11:36">
      <c r="K15598" s="5"/>
      <c r="L15598" s="5"/>
      <c r="M15598" s="5"/>
      <c r="N15598" s="5"/>
      <c r="O15598" s="5"/>
      <c r="P15598" s="5"/>
      <c r="Q15598" s="5"/>
      <c r="R15598" s="5"/>
      <c r="S15598" s="5"/>
      <c r="T15598" s="5"/>
      <c r="U15598" s="5"/>
      <c r="V15598" s="5"/>
      <c r="W15598" s="5"/>
      <c r="X15598" s="5"/>
      <c r="Y15598" s="5"/>
      <c r="Z15598" s="5"/>
      <c r="AA15598" s="5"/>
      <c r="AB15598" s="5"/>
      <c r="AC15598" s="5"/>
      <c r="AD15598" s="5"/>
      <c r="AE15598" s="5"/>
      <c r="AF15598" s="5"/>
      <c r="AG15598" s="5"/>
      <c r="AH15598" s="5"/>
      <c r="AI15598" s="5"/>
      <c r="AJ15598" s="5"/>
    </row>
    <row r="15599" spans="11:36">
      <c r="K15599" s="5"/>
      <c r="L15599" s="5"/>
      <c r="M15599" s="5"/>
      <c r="N15599" s="5"/>
      <c r="O15599" s="5"/>
      <c r="P15599" s="5"/>
      <c r="Q15599" s="5"/>
      <c r="R15599" s="5"/>
      <c r="S15599" s="5"/>
      <c r="T15599" s="5"/>
      <c r="U15599" s="5"/>
      <c r="V15599" s="5"/>
      <c r="W15599" s="5"/>
      <c r="X15599" s="5"/>
      <c r="Y15599" s="5"/>
      <c r="Z15599" s="5"/>
      <c r="AA15599" s="5"/>
      <c r="AB15599" s="5"/>
      <c r="AC15599" s="5"/>
      <c r="AD15599" s="5"/>
      <c r="AE15599" s="5"/>
      <c r="AF15599" s="5"/>
      <c r="AG15599" s="5"/>
      <c r="AH15599" s="5"/>
      <c r="AI15599" s="5"/>
      <c r="AJ15599" s="5"/>
    </row>
    <row r="15600" spans="11:36">
      <c r="K15600" s="5"/>
      <c r="L15600" s="5"/>
      <c r="M15600" s="5"/>
      <c r="N15600" s="5"/>
      <c r="O15600" s="5"/>
      <c r="P15600" s="5"/>
      <c r="Q15600" s="5"/>
      <c r="R15600" s="5"/>
      <c r="S15600" s="5"/>
      <c r="T15600" s="5"/>
      <c r="U15600" s="5"/>
      <c r="V15600" s="5"/>
      <c r="W15600" s="5"/>
      <c r="X15600" s="5"/>
      <c r="Y15600" s="5"/>
      <c r="Z15600" s="5"/>
      <c r="AA15600" s="5"/>
      <c r="AB15600" s="5"/>
      <c r="AC15600" s="5"/>
      <c r="AD15600" s="5"/>
      <c r="AE15600" s="5"/>
      <c r="AF15600" s="5"/>
      <c r="AG15600" s="5"/>
      <c r="AH15600" s="5"/>
      <c r="AI15600" s="5"/>
      <c r="AJ15600" s="5"/>
    </row>
    <row r="15601" spans="11:36">
      <c r="K15601" s="5"/>
      <c r="L15601" s="5"/>
      <c r="M15601" s="5"/>
      <c r="N15601" s="5"/>
      <c r="O15601" s="5"/>
      <c r="P15601" s="5"/>
      <c r="Q15601" s="5"/>
      <c r="R15601" s="5"/>
      <c r="S15601" s="5"/>
      <c r="T15601" s="5"/>
      <c r="U15601" s="5"/>
      <c r="V15601" s="5"/>
      <c r="W15601" s="5"/>
      <c r="X15601" s="5"/>
      <c r="Y15601" s="5"/>
      <c r="Z15601" s="5"/>
      <c r="AA15601" s="5"/>
      <c r="AB15601" s="5"/>
      <c r="AC15601" s="5"/>
      <c r="AD15601" s="5"/>
      <c r="AE15601" s="5"/>
      <c r="AF15601" s="5"/>
      <c r="AG15601" s="5"/>
      <c r="AH15601" s="5"/>
      <c r="AI15601" s="5"/>
      <c r="AJ15601" s="5"/>
    </row>
    <row r="15602" spans="11:36">
      <c r="K15602" s="5"/>
      <c r="L15602" s="5"/>
      <c r="M15602" s="5"/>
      <c r="N15602" s="5"/>
      <c r="O15602" s="5"/>
      <c r="P15602" s="5"/>
      <c r="Q15602" s="5"/>
      <c r="R15602" s="5"/>
      <c r="S15602" s="5"/>
      <c r="T15602" s="5"/>
      <c r="U15602" s="5"/>
      <c r="V15602" s="5"/>
      <c r="W15602" s="5"/>
      <c r="X15602" s="5"/>
      <c r="Y15602" s="5"/>
      <c r="Z15602" s="5"/>
      <c r="AA15602" s="5"/>
      <c r="AB15602" s="5"/>
      <c r="AC15602" s="5"/>
      <c r="AD15602" s="5"/>
      <c r="AE15602" s="5"/>
      <c r="AF15602" s="5"/>
      <c r="AG15602" s="5"/>
      <c r="AH15602" s="5"/>
      <c r="AI15602" s="5"/>
      <c r="AJ15602" s="5"/>
    </row>
    <row r="15603" spans="11:36">
      <c r="K15603" s="5"/>
      <c r="L15603" s="5"/>
      <c r="M15603" s="5"/>
      <c r="N15603" s="5"/>
      <c r="O15603" s="5"/>
      <c r="P15603" s="5"/>
      <c r="Q15603" s="5"/>
      <c r="R15603" s="5"/>
      <c r="S15603" s="5"/>
      <c r="T15603" s="5"/>
      <c r="U15603" s="5"/>
      <c r="V15603" s="5"/>
      <c r="W15603" s="5"/>
      <c r="X15603" s="5"/>
      <c r="Y15603" s="5"/>
      <c r="Z15603" s="5"/>
      <c r="AA15603" s="5"/>
      <c r="AB15603" s="5"/>
      <c r="AC15603" s="5"/>
      <c r="AD15603" s="5"/>
      <c r="AE15603" s="5"/>
      <c r="AF15603" s="5"/>
      <c r="AG15603" s="5"/>
      <c r="AH15603" s="5"/>
      <c r="AI15603" s="5"/>
      <c r="AJ15603" s="5"/>
    </row>
    <row r="15604" spans="11:36">
      <c r="K15604" s="5"/>
      <c r="L15604" s="5"/>
      <c r="M15604" s="5"/>
      <c r="N15604" s="5"/>
      <c r="O15604" s="5"/>
      <c r="P15604" s="5"/>
      <c r="Q15604" s="5"/>
      <c r="R15604" s="5"/>
      <c r="S15604" s="5"/>
      <c r="T15604" s="5"/>
      <c r="U15604" s="5"/>
      <c r="V15604" s="5"/>
      <c r="W15604" s="5"/>
      <c r="X15604" s="5"/>
      <c r="Y15604" s="5"/>
      <c r="Z15604" s="5"/>
      <c r="AA15604" s="5"/>
      <c r="AB15604" s="5"/>
      <c r="AC15604" s="5"/>
      <c r="AD15604" s="5"/>
      <c r="AE15604" s="5"/>
      <c r="AF15604" s="5"/>
      <c r="AG15604" s="5"/>
      <c r="AH15604" s="5"/>
      <c r="AI15604" s="5"/>
      <c r="AJ15604" s="5"/>
    </row>
    <row r="15605" spans="11:36">
      <c r="K15605" s="5"/>
      <c r="L15605" s="5"/>
      <c r="M15605" s="5"/>
      <c r="N15605" s="5"/>
      <c r="O15605" s="5"/>
      <c r="P15605" s="5"/>
      <c r="Q15605" s="5"/>
      <c r="R15605" s="5"/>
      <c r="S15605" s="5"/>
      <c r="T15605" s="5"/>
      <c r="U15605" s="5"/>
      <c r="V15605" s="5"/>
      <c r="W15605" s="5"/>
      <c r="X15605" s="5"/>
      <c r="Y15605" s="5"/>
      <c r="Z15605" s="5"/>
      <c r="AA15605" s="5"/>
      <c r="AB15605" s="5"/>
      <c r="AC15605" s="5"/>
      <c r="AD15605" s="5"/>
      <c r="AE15605" s="5"/>
      <c r="AF15605" s="5"/>
      <c r="AG15605" s="5"/>
      <c r="AH15605" s="5"/>
      <c r="AI15605" s="5"/>
      <c r="AJ15605" s="5"/>
    </row>
    <row r="15606" spans="11:36">
      <c r="K15606" s="5"/>
      <c r="L15606" s="5"/>
      <c r="M15606" s="5"/>
      <c r="N15606" s="5"/>
      <c r="O15606" s="5"/>
      <c r="P15606" s="5"/>
      <c r="Q15606" s="5"/>
      <c r="R15606" s="5"/>
      <c r="S15606" s="5"/>
      <c r="T15606" s="5"/>
      <c r="U15606" s="5"/>
      <c r="V15606" s="5"/>
      <c r="W15606" s="5"/>
      <c r="X15606" s="5"/>
      <c r="Y15606" s="5"/>
      <c r="Z15606" s="5"/>
      <c r="AA15606" s="5"/>
      <c r="AB15606" s="5"/>
      <c r="AC15606" s="5"/>
      <c r="AD15606" s="5"/>
      <c r="AE15606" s="5"/>
      <c r="AF15606" s="5"/>
      <c r="AG15606" s="5"/>
      <c r="AH15606" s="5"/>
      <c r="AI15606" s="5"/>
      <c r="AJ15606" s="5"/>
    </row>
    <row r="15607" spans="11:36">
      <c r="K15607" s="5"/>
      <c r="L15607" s="5"/>
      <c r="M15607" s="5"/>
      <c r="N15607" s="5"/>
      <c r="O15607" s="5"/>
      <c r="P15607" s="5"/>
      <c r="Q15607" s="5"/>
      <c r="R15607" s="5"/>
      <c r="S15607" s="5"/>
      <c r="T15607" s="5"/>
      <c r="U15607" s="5"/>
      <c r="V15607" s="5"/>
      <c r="W15607" s="5"/>
      <c r="X15607" s="5"/>
      <c r="Y15607" s="5"/>
      <c r="Z15607" s="5"/>
      <c r="AA15607" s="5"/>
      <c r="AB15607" s="5"/>
      <c r="AC15607" s="5"/>
      <c r="AD15607" s="5"/>
      <c r="AE15607" s="5"/>
      <c r="AF15607" s="5"/>
      <c r="AG15607" s="5"/>
      <c r="AH15607" s="5"/>
      <c r="AI15607" s="5"/>
      <c r="AJ15607" s="5"/>
    </row>
    <row r="15608" spans="11:36">
      <c r="K15608" s="5"/>
      <c r="L15608" s="5"/>
      <c r="M15608" s="5"/>
      <c r="N15608" s="5"/>
      <c r="O15608" s="5"/>
      <c r="P15608" s="5"/>
      <c r="Q15608" s="5"/>
      <c r="R15608" s="5"/>
      <c r="S15608" s="5"/>
      <c r="T15608" s="5"/>
      <c r="U15608" s="5"/>
      <c r="V15608" s="5"/>
      <c r="W15608" s="5"/>
      <c r="X15608" s="5"/>
      <c r="Y15608" s="5"/>
      <c r="Z15608" s="5"/>
      <c r="AA15608" s="5"/>
      <c r="AB15608" s="5"/>
      <c r="AC15608" s="5"/>
      <c r="AD15608" s="5"/>
      <c r="AE15608" s="5"/>
      <c r="AF15608" s="5"/>
      <c r="AG15608" s="5"/>
      <c r="AH15608" s="5"/>
      <c r="AI15608" s="5"/>
      <c r="AJ15608" s="5"/>
    </row>
    <row r="15609" spans="11:36">
      <c r="K15609" s="5"/>
      <c r="L15609" s="5"/>
      <c r="M15609" s="5"/>
      <c r="N15609" s="5"/>
      <c r="O15609" s="5"/>
      <c r="P15609" s="5"/>
      <c r="Q15609" s="5"/>
      <c r="R15609" s="5"/>
      <c r="S15609" s="5"/>
      <c r="T15609" s="5"/>
      <c r="U15609" s="5"/>
      <c r="V15609" s="5"/>
      <c r="W15609" s="5"/>
      <c r="X15609" s="5"/>
      <c r="Y15609" s="5"/>
      <c r="Z15609" s="5"/>
      <c r="AA15609" s="5"/>
      <c r="AB15609" s="5"/>
      <c r="AC15609" s="5"/>
      <c r="AD15609" s="5"/>
      <c r="AE15609" s="5"/>
      <c r="AF15609" s="5"/>
      <c r="AG15609" s="5"/>
      <c r="AH15609" s="5"/>
      <c r="AI15609" s="5"/>
      <c r="AJ15609" s="5"/>
    </row>
    <row r="15610" spans="11:36">
      <c r="K15610" s="5"/>
      <c r="L15610" s="5"/>
      <c r="M15610" s="5"/>
      <c r="N15610" s="5"/>
      <c r="O15610" s="5"/>
      <c r="P15610" s="5"/>
      <c r="Q15610" s="5"/>
      <c r="R15610" s="5"/>
      <c r="S15610" s="5"/>
      <c r="T15610" s="5"/>
      <c r="U15610" s="5"/>
      <c r="V15610" s="5"/>
      <c r="W15610" s="5"/>
      <c r="X15610" s="5"/>
      <c r="Y15610" s="5"/>
      <c r="Z15610" s="5"/>
      <c r="AA15610" s="5"/>
      <c r="AB15610" s="5"/>
      <c r="AC15610" s="5"/>
      <c r="AD15610" s="5"/>
      <c r="AE15610" s="5"/>
      <c r="AF15610" s="5"/>
      <c r="AG15610" s="5"/>
      <c r="AH15610" s="5"/>
      <c r="AI15610" s="5"/>
      <c r="AJ15610" s="5"/>
    </row>
    <row r="15611" spans="11:36">
      <c r="K15611" s="5"/>
      <c r="L15611" s="5"/>
      <c r="M15611" s="5"/>
      <c r="N15611" s="5"/>
      <c r="O15611" s="5"/>
      <c r="P15611" s="5"/>
      <c r="Q15611" s="5"/>
      <c r="R15611" s="5"/>
      <c r="S15611" s="5"/>
      <c r="T15611" s="5"/>
      <c r="U15611" s="5"/>
      <c r="V15611" s="5"/>
      <c r="W15611" s="5"/>
      <c r="X15611" s="5"/>
      <c r="Y15611" s="5"/>
      <c r="Z15611" s="5"/>
      <c r="AA15611" s="5"/>
      <c r="AB15611" s="5"/>
      <c r="AC15611" s="5"/>
      <c r="AD15611" s="5"/>
      <c r="AE15611" s="5"/>
      <c r="AF15611" s="5"/>
      <c r="AG15611" s="5"/>
      <c r="AH15611" s="5"/>
      <c r="AI15611" s="5"/>
      <c r="AJ15611" s="5"/>
    </row>
    <row r="15612" spans="11:36">
      <c r="K15612" s="5"/>
      <c r="L15612" s="5"/>
      <c r="M15612" s="5"/>
      <c r="N15612" s="5"/>
      <c r="O15612" s="5"/>
      <c r="P15612" s="5"/>
      <c r="Q15612" s="5"/>
      <c r="R15612" s="5"/>
      <c r="S15612" s="5"/>
      <c r="T15612" s="5"/>
      <c r="U15612" s="5"/>
      <c r="V15612" s="5"/>
      <c r="W15612" s="5"/>
      <c r="X15612" s="5"/>
      <c r="Y15612" s="5"/>
      <c r="Z15612" s="5"/>
      <c r="AA15612" s="5"/>
      <c r="AB15612" s="5"/>
      <c r="AC15612" s="5"/>
      <c r="AD15612" s="5"/>
      <c r="AE15612" s="5"/>
      <c r="AF15612" s="5"/>
      <c r="AG15612" s="5"/>
      <c r="AH15612" s="5"/>
      <c r="AI15612" s="5"/>
      <c r="AJ15612" s="5"/>
    </row>
    <row r="15613" spans="11:36">
      <c r="K15613" s="5"/>
      <c r="L15613" s="5"/>
      <c r="M15613" s="5"/>
      <c r="N15613" s="5"/>
      <c r="O15613" s="5"/>
      <c r="P15613" s="5"/>
      <c r="Q15613" s="5"/>
      <c r="R15613" s="5"/>
      <c r="S15613" s="5"/>
      <c r="T15613" s="5"/>
      <c r="U15613" s="5"/>
      <c r="V15613" s="5"/>
      <c r="W15613" s="5"/>
      <c r="X15613" s="5"/>
      <c r="Y15613" s="5"/>
      <c r="Z15613" s="5"/>
      <c r="AA15613" s="5"/>
      <c r="AB15613" s="5"/>
      <c r="AC15613" s="5"/>
      <c r="AD15613" s="5"/>
      <c r="AE15613" s="5"/>
      <c r="AF15613" s="5"/>
      <c r="AG15613" s="5"/>
      <c r="AH15613" s="5"/>
      <c r="AI15613" s="5"/>
      <c r="AJ15613" s="5"/>
    </row>
    <row r="15614" spans="11:36">
      <c r="K15614" s="5"/>
      <c r="L15614" s="5"/>
      <c r="M15614" s="5"/>
      <c r="N15614" s="5"/>
      <c r="O15614" s="5"/>
      <c r="P15614" s="5"/>
      <c r="Q15614" s="5"/>
      <c r="R15614" s="5"/>
      <c r="S15614" s="5"/>
      <c r="T15614" s="5"/>
      <c r="U15614" s="5"/>
      <c r="V15614" s="5"/>
      <c r="W15614" s="5"/>
      <c r="X15614" s="5"/>
      <c r="Y15614" s="5"/>
      <c r="Z15614" s="5"/>
      <c r="AA15614" s="5"/>
      <c r="AB15614" s="5"/>
      <c r="AC15614" s="5"/>
      <c r="AD15614" s="5"/>
      <c r="AE15614" s="5"/>
      <c r="AF15614" s="5"/>
      <c r="AG15614" s="5"/>
      <c r="AH15614" s="5"/>
      <c r="AI15614" s="5"/>
      <c r="AJ15614" s="5"/>
    </row>
    <row r="15615" spans="11:36">
      <c r="K15615" s="5"/>
      <c r="L15615" s="5"/>
      <c r="M15615" s="5"/>
      <c r="N15615" s="5"/>
      <c r="O15615" s="5"/>
      <c r="P15615" s="5"/>
      <c r="Q15615" s="5"/>
      <c r="R15615" s="5"/>
      <c r="S15615" s="5"/>
      <c r="T15615" s="5"/>
      <c r="U15615" s="5"/>
      <c r="V15615" s="5"/>
      <c r="W15615" s="5"/>
      <c r="X15615" s="5"/>
      <c r="Y15615" s="5"/>
      <c r="Z15615" s="5"/>
      <c r="AA15615" s="5"/>
      <c r="AB15615" s="5"/>
      <c r="AC15615" s="5"/>
      <c r="AD15615" s="5"/>
      <c r="AE15615" s="5"/>
      <c r="AF15615" s="5"/>
      <c r="AG15615" s="5"/>
      <c r="AH15615" s="5"/>
      <c r="AI15615" s="5"/>
      <c r="AJ15615" s="5"/>
    </row>
    <row r="15616" spans="11:36">
      <c r="K15616" s="5"/>
      <c r="L15616" s="5"/>
      <c r="M15616" s="5"/>
      <c r="N15616" s="5"/>
      <c r="O15616" s="5"/>
      <c r="P15616" s="5"/>
      <c r="Q15616" s="5"/>
      <c r="R15616" s="5"/>
      <c r="S15616" s="5"/>
      <c r="T15616" s="5"/>
      <c r="U15616" s="5"/>
      <c r="V15616" s="5"/>
      <c r="W15616" s="5"/>
      <c r="X15616" s="5"/>
      <c r="Y15616" s="5"/>
      <c r="Z15616" s="5"/>
      <c r="AA15616" s="5"/>
      <c r="AB15616" s="5"/>
      <c r="AC15616" s="5"/>
      <c r="AD15616" s="5"/>
      <c r="AE15616" s="5"/>
      <c r="AF15616" s="5"/>
      <c r="AG15616" s="5"/>
      <c r="AH15616" s="5"/>
      <c r="AI15616" s="5"/>
      <c r="AJ15616" s="5"/>
    </row>
    <row r="15617" spans="11:36">
      <c r="K15617" s="5"/>
      <c r="L15617" s="5"/>
      <c r="M15617" s="5"/>
      <c r="N15617" s="5"/>
      <c r="O15617" s="5"/>
      <c r="P15617" s="5"/>
      <c r="Q15617" s="5"/>
      <c r="R15617" s="5"/>
      <c r="S15617" s="5"/>
      <c r="T15617" s="5"/>
      <c r="U15617" s="5"/>
      <c r="V15617" s="5"/>
      <c r="W15617" s="5"/>
      <c r="X15617" s="5"/>
      <c r="Y15617" s="5"/>
      <c r="Z15617" s="5"/>
      <c r="AA15617" s="5"/>
      <c r="AB15617" s="5"/>
      <c r="AC15617" s="5"/>
      <c r="AD15617" s="5"/>
      <c r="AE15617" s="5"/>
      <c r="AF15617" s="5"/>
      <c r="AG15617" s="5"/>
      <c r="AH15617" s="5"/>
      <c r="AI15617" s="5"/>
      <c r="AJ15617" s="5"/>
    </row>
    <row r="15618" spans="11:36">
      <c r="K15618" s="5"/>
      <c r="L15618" s="5"/>
      <c r="M15618" s="5"/>
      <c r="N15618" s="5"/>
      <c r="O15618" s="5"/>
      <c r="P15618" s="5"/>
      <c r="Q15618" s="5"/>
      <c r="R15618" s="5"/>
      <c r="S15618" s="5"/>
      <c r="T15618" s="5"/>
      <c r="U15618" s="5"/>
      <c r="V15618" s="5"/>
      <c r="W15618" s="5"/>
      <c r="X15618" s="5"/>
      <c r="Y15618" s="5"/>
      <c r="Z15618" s="5"/>
      <c r="AA15618" s="5"/>
      <c r="AB15618" s="5"/>
      <c r="AC15618" s="5"/>
      <c r="AD15618" s="5"/>
      <c r="AE15618" s="5"/>
      <c r="AF15618" s="5"/>
      <c r="AG15618" s="5"/>
      <c r="AH15618" s="5"/>
      <c r="AI15618" s="5"/>
      <c r="AJ15618" s="5"/>
    </row>
    <row r="15619" spans="11:36">
      <c r="K15619" s="5"/>
      <c r="L15619" s="5"/>
      <c r="M15619" s="5"/>
      <c r="N15619" s="5"/>
      <c r="O15619" s="5"/>
      <c r="P15619" s="5"/>
      <c r="Q15619" s="5"/>
      <c r="R15619" s="5"/>
      <c r="S15619" s="5"/>
      <c r="T15619" s="5"/>
      <c r="U15619" s="5"/>
      <c r="V15619" s="5"/>
      <c r="W15619" s="5"/>
      <c r="X15619" s="5"/>
      <c r="Y15619" s="5"/>
      <c r="Z15619" s="5"/>
      <c r="AA15619" s="5"/>
      <c r="AB15619" s="5"/>
      <c r="AC15619" s="5"/>
      <c r="AD15619" s="5"/>
      <c r="AE15619" s="5"/>
      <c r="AF15619" s="5"/>
      <c r="AG15619" s="5"/>
      <c r="AH15619" s="5"/>
      <c r="AI15619" s="5"/>
      <c r="AJ15619" s="5"/>
    </row>
    <row r="15620" spans="11:36">
      <c r="K15620" s="5"/>
      <c r="L15620" s="5"/>
      <c r="M15620" s="5"/>
      <c r="N15620" s="5"/>
      <c r="O15620" s="5"/>
      <c r="P15620" s="5"/>
      <c r="Q15620" s="5"/>
      <c r="R15620" s="5"/>
      <c r="S15620" s="5"/>
      <c r="T15620" s="5"/>
      <c r="U15620" s="5"/>
      <c r="V15620" s="5"/>
      <c r="W15620" s="5"/>
      <c r="X15620" s="5"/>
      <c r="Y15620" s="5"/>
      <c r="Z15620" s="5"/>
      <c r="AA15620" s="5"/>
      <c r="AB15620" s="5"/>
      <c r="AC15620" s="5"/>
      <c r="AD15620" s="5"/>
      <c r="AE15620" s="5"/>
      <c r="AF15620" s="5"/>
      <c r="AG15620" s="5"/>
      <c r="AH15620" s="5"/>
      <c r="AI15620" s="5"/>
      <c r="AJ15620" s="5"/>
    </row>
    <row r="15621" spans="11:36">
      <c r="K15621" s="5"/>
      <c r="L15621" s="5"/>
      <c r="M15621" s="5"/>
      <c r="N15621" s="5"/>
      <c r="O15621" s="5"/>
      <c r="P15621" s="5"/>
      <c r="Q15621" s="5"/>
      <c r="R15621" s="5"/>
      <c r="S15621" s="5"/>
      <c r="T15621" s="5"/>
      <c r="U15621" s="5"/>
      <c r="V15621" s="5"/>
      <c r="W15621" s="5"/>
      <c r="X15621" s="5"/>
      <c r="Y15621" s="5"/>
      <c r="Z15621" s="5"/>
      <c r="AA15621" s="5"/>
      <c r="AB15621" s="5"/>
      <c r="AC15621" s="5"/>
      <c r="AD15621" s="5"/>
      <c r="AE15621" s="5"/>
      <c r="AF15621" s="5"/>
      <c r="AG15621" s="5"/>
      <c r="AH15621" s="5"/>
      <c r="AI15621" s="5"/>
      <c r="AJ15621" s="5"/>
    </row>
    <row r="15622" spans="11:36">
      <c r="K15622" s="5"/>
      <c r="L15622" s="5"/>
      <c r="M15622" s="5"/>
      <c r="N15622" s="5"/>
      <c r="O15622" s="5"/>
      <c r="P15622" s="5"/>
      <c r="Q15622" s="5"/>
      <c r="R15622" s="5"/>
      <c r="S15622" s="5"/>
      <c r="T15622" s="5"/>
      <c r="U15622" s="5"/>
      <c r="V15622" s="5"/>
      <c r="W15622" s="5"/>
      <c r="X15622" s="5"/>
      <c r="Y15622" s="5"/>
      <c r="Z15622" s="5"/>
      <c r="AA15622" s="5"/>
      <c r="AB15622" s="5"/>
      <c r="AC15622" s="5"/>
      <c r="AD15622" s="5"/>
      <c r="AE15622" s="5"/>
      <c r="AF15622" s="5"/>
      <c r="AG15622" s="5"/>
      <c r="AH15622" s="5"/>
      <c r="AI15622" s="5"/>
      <c r="AJ15622" s="5"/>
    </row>
    <row r="15623" spans="11:36">
      <c r="K15623" s="5"/>
      <c r="L15623" s="5"/>
      <c r="M15623" s="5"/>
      <c r="N15623" s="5"/>
      <c r="O15623" s="5"/>
      <c r="P15623" s="5"/>
      <c r="Q15623" s="5"/>
      <c r="R15623" s="5"/>
      <c r="S15623" s="5"/>
      <c r="T15623" s="5"/>
      <c r="U15623" s="5"/>
      <c r="V15623" s="5"/>
      <c r="W15623" s="5"/>
      <c r="X15623" s="5"/>
      <c r="Y15623" s="5"/>
      <c r="Z15623" s="5"/>
      <c r="AA15623" s="5"/>
      <c r="AB15623" s="5"/>
      <c r="AC15623" s="5"/>
      <c r="AD15623" s="5"/>
      <c r="AE15623" s="5"/>
      <c r="AF15623" s="5"/>
      <c r="AG15623" s="5"/>
      <c r="AH15623" s="5"/>
      <c r="AI15623" s="5"/>
      <c r="AJ15623" s="5"/>
    </row>
    <row r="15624" spans="11:36">
      <c r="K15624" s="5"/>
      <c r="L15624" s="5"/>
      <c r="M15624" s="5"/>
      <c r="N15624" s="5"/>
      <c r="O15624" s="5"/>
      <c r="P15624" s="5"/>
      <c r="Q15624" s="5"/>
      <c r="R15624" s="5"/>
      <c r="S15624" s="5"/>
      <c r="T15624" s="5"/>
      <c r="U15624" s="5"/>
      <c r="V15624" s="5"/>
      <c r="W15624" s="5"/>
      <c r="X15624" s="5"/>
      <c r="Y15624" s="5"/>
      <c r="Z15624" s="5"/>
      <c r="AA15624" s="5"/>
      <c r="AB15624" s="5"/>
      <c r="AC15624" s="5"/>
      <c r="AD15624" s="5"/>
      <c r="AE15624" s="5"/>
      <c r="AF15624" s="5"/>
      <c r="AG15624" s="5"/>
      <c r="AH15624" s="5"/>
      <c r="AI15624" s="5"/>
      <c r="AJ15624" s="5"/>
    </row>
    <row r="15625" spans="11:36">
      <c r="K15625" s="5"/>
      <c r="L15625" s="5"/>
      <c r="M15625" s="5"/>
      <c r="N15625" s="5"/>
      <c r="O15625" s="5"/>
      <c r="P15625" s="5"/>
      <c r="Q15625" s="5"/>
      <c r="R15625" s="5"/>
      <c r="S15625" s="5"/>
      <c r="T15625" s="5"/>
      <c r="U15625" s="5"/>
      <c r="V15625" s="5"/>
      <c r="W15625" s="5"/>
      <c r="X15625" s="5"/>
      <c r="Y15625" s="5"/>
      <c r="Z15625" s="5"/>
      <c r="AA15625" s="5"/>
      <c r="AB15625" s="5"/>
      <c r="AC15625" s="5"/>
      <c r="AD15625" s="5"/>
      <c r="AE15625" s="5"/>
      <c r="AF15625" s="5"/>
      <c r="AG15625" s="5"/>
      <c r="AH15625" s="5"/>
      <c r="AI15625" s="5"/>
      <c r="AJ15625" s="5"/>
    </row>
    <row r="15626" spans="11:36">
      <c r="K15626" s="5"/>
      <c r="L15626" s="5"/>
      <c r="M15626" s="5"/>
      <c r="N15626" s="5"/>
      <c r="O15626" s="5"/>
      <c r="P15626" s="5"/>
      <c r="Q15626" s="5"/>
      <c r="R15626" s="5"/>
      <c r="S15626" s="5"/>
      <c r="T15626" s="5"/>
      <c r="U15626" s="5"/>
      <c r="V15626" s="5"/>
      <c r="W15626" s="5"/>
      <c r="X15626" s="5"/>
      <c r="Y15626" s="5"/>
      <c r="Z15626" s="5"/>
      <c r="AA15626" s="5"/>
      <c r="AB15626" s="5"/>
      <c r="AC15626" s="5"/>
      <c r="AD15626" s="5"/>
      <c r="AE15626" s="5"/>
      <c r="AF15626" s="5"/>
      <c r="AG15626" s="5"/>
      <c r="AH15626" s="5"/>
      <c r="AI15626" s="5"/>
      <c r="AJ15626" s="5"/>
    </row>
    <row r="15627" spans="11:36">
      <c r="K15627" s="5"/>
      <c r="L15627" s="5"/>
      <c r="M15627" s="5"/>
      <c r="N15627" s="5"/>
      <c r="O15627" s="5"/>
      <c r="P15627" s="5"/>
      <c r="Q15627" s="5"/>
      <c r="R15627" s="5"/>
      <c r="S15627" s="5"/>
      <c r="T15627" s="5"/>
      <c r="U15627" s="5"/>
      <c r="V15627" s="5"/>
      <c r="W15627" s="5"/>
      <c r="X15627" s="5"/>
      <c r="Y15627" s="5"/>
      <c r="Z15627" s="5"/>
      <c r="AA15627" s="5"/>
      <c r="AB15627" s="5"/>
      <c r="AC15627" s="5"/>
      <c r="AD15627" s="5"/>
      <c r="AE15627" s="5"/>
      <c r="AF15627" s="5"/>
      <c r="AG15627" s="5"/>
      <c r="AH15627" s="5"/>
      <c r="AI15627" s="5"/>
      <c r="AJ15627" s="5"/>
    </row>
    <row r="15628" spans="11:36">
      <c r="K15628" s="5"/>
      <c r="L15628" s="5"/>
      <c r="M15628" s="5"/>
      <c r="N15628" s="5"/>
      <c r="O15628" s="5"/>
      <c r="P15628" s="5"/>
      <c r="Q15628" s="5"/>
      <c r="R15628" s="5"/>
      <c r="S15628" s="5"/>
      <c r="T15628" s="5"/>
      <c r="U15628" s="5"/>
      <c r="V15628" s="5"/>
      <c r="W15628" s="5"/>
      <c r="X15628" s="5"/>
      <c r="Y15628" s="5"/>
      <c r="Z15628" s="5"/>
      <c r="AA15628" s="5"/>
      <c r="AB15628" s="5"/>
      <c r="AC15628" s="5"/>
      <c r="AD15628" s="5"/>
      <c r="AE15628" s="5"/>
      <c r="AF15628" s="5"/>
      <c r="AG15628" s="5"/>
      <c r="AH15628" s="5"/>
      <c r="AI15628" s="5"/>
      <c r="AJ15628" s="5"/>
    </row>
    <row r="15629" spans="11:36">
      <c r="K15629" s="5"/>
      <c r="L15629" s="5"/>
      <c r="M15629" s="5"/>
      <c r="N15629" s="5"/>
      <c r="O15629" s="5"/>
      <c r="P15629" s="5"/>
      <c r="Q15629" s="5"/>
      <c r="R15629" s="5"/>
      <c r="S15629" s="5"/>
      <c r="T15629" s="5"/>
      <c r="U15629" s="5"/>
      <c r="V15629" s="5"/>
      <c r="W15629" s="5"/>
      <c r="X15629" s="5"/>
      <c r="Y15629" s="5"/>
      <c r="Z15629" s="5"/>
      <c r="AA15629" s="5"/>
      <c r="AB15629" s="5"/>
      <c r="AC15629" s="5"/>
      <c r="AD15629" s="5"/>
      <c r="AE15629" s="5"/>
      <c r="AF15629" s="5"/>
      <c r="AG15629" s="5"/>
      <c r="AH15629" s="5"/>
      <c r="AI15629" s="5"/>
      <c r="AJ15629" s="5"/>
    </row>
    <row r="15630" spans="11:36">
      <c r="K15630" s="5"/>
      <c r="L15630" s="5"/>
      <c r="M15630" s="5"/>
      <c r="N15630" s="5"/>
      <c r="O15630" s="5"/>
      <c r="P15630" s="5"/>
      <c r="Q15630" s="5"/>
      <c r="R15630" s="5"/>
      <c r="S15630" s="5"/>
      <c r="T15630" s="5"/>
      <c r="U15630" s="5"/>
      <c r="V15630" s="5"/>
      <c r="W15630" s="5"/>
      <c r="X15630" s="5"/>
      <c r="Y15630" s="5"/>
      <c r="Z15630" s="5"/>
      <c r="AA15630" s="5"/>
      <c r="AB15630" s="5"/>
      <c r="AC15630" s="5"/>
      <c r="AD15630" s="5"/>
      <c r="AE15630" s="5"/>
      <c r="AF15630" s="5"/>
      <c r="AG15630" s="5"/>
      <c r="AH15630" s="5"/>
      <c r="AI15630" s="5"/>
      <c r="AJ15630" s="5"/>
    </row>
    <row r="15631" spans="11:36">
      <c r="K15631" s="5"/>
      <c r="L15631" s="5"/>
      <c r="M15631" s="5"/>
      <c r="N15631" s="5"/>
      <c r="O15631" s="5"/>
      <c r="P15631" s="5"/>
      <c r="Q15631" s="5"/>
      <c r="R15631" s="5"/>
      <c r="S15631" s="5"/>
      <c r="T15631" s="5"/>
      <c r="U15631" s="5"/>
      <c r="V15631" s="5"/>
      <c r="W15631" s="5"/>
      <c r="X15631" s="5"/>
      <c r="Y15631" s="5"/>
      <c r="Z15631" s="5"/>
      <c r="AA15631" s="5"/>
      <c r="AB15631" s="5"/>
      <c r="AC15631" s="5"/>
      <c r="AD15631" s="5"/>
      <c r="AE15631" s="5"/>
      <c r="AF15631" s="5"/>
      <c r="AG15631" s="5"/>
      <c r="AH15631" s="5"/>
      <c r="AI15631" s="5"/>
      <c r="AJ15631" s="5"/>
    </row>
    <row r="15632" spans="11:36">
      <c r="K15632" s="5"/>
      <c r="L15632" s="5"/>
      <c r="M15632" s="5"/>
      <c r="N15632" s="5"/>
      <c r="O15632" s="5"/>
      <c r="P15632" s="5"/>
      <c r="Q15632" s="5"/>
      <c r="R15632" s="5"/>
      <c r="S15632" s="5"/>
      <c r="T15632" s="5"/>
      <c r="U15632" s="5"/>
      <c r="V15632" s="5"/>
      <c r="W15632" s="5"/>
      <c r="X15632" s="5"/>
      <c r="Y15632" s="5"/>
      <c r="Z15632" s="5"/>
      <c r="AA15632" s="5"/>
      <c r="AB15632" s="5"/>
      <c r="AC15632" s="5"/>
      <c r="AD15632" s="5"/>
      <c r="AE15632" s="5"/>
      <c r="AF15632" s="5"/>
      <c r="AG15632" s="5"/>
      <c r="AH15632" s="5"/>
      <c r="AI15632" s="5"/>
      <c r="AJ15632" s="5"/>
    </row>
    <row r="15633" spans="11:36">
      <c r="K15633" s="5"/>
      <c r="L15633" s="5"/>
      <c r="M15633" s="5"/>
      <c r="N15633" s="5"/>
      <c r="O15633" s="5"/>
      <c r="P15633" s="5"/>
      <c r="Q15633" s="5"/>
      <c r="R15633" s="5"/>
      <c r="S15633" s="5"/>
      <c r="T15633" s="5"/>
      <c r="U15633" s="5"/>
      <c r="V15633" s="5"/>
      <c r="W15633" s="5"/>
      <c r="X15633" s="5"/>
      <c r="Y15633" s="5"/>
      <c r="Z15633" s="5"/>
      <c r="AA15633" s="5"/>
      <c r="AB15633" s="5"/>
      <c r="AC15633" s="5"/>
      <c r="AD15633" s="5"/>
      <c r="AE15633" s="5"/>
      <c r="AF15633" s="5"/>
      <c r="AG15633" s="5"/>
      <c r="AH15633" s="5"/>
      <c r="AI15633" s="5"/>
      <c r="AJ15633" s="5"/>
    </row>
    <row r="15634" spans="11:36">
      <c r="K15634" s="5"/>
      <c r="L15634" s="5"/>
      <c r="M15634" s="5"/>
      <c r="N15634" s="5"/>
      <c r="O15634" s="5"/>
      <c r="P15634" s="5"/>
      <c r="Q15634" s="5"/>
      <c r="R15634" s="5"/>
      <c r="S15634" s="5"/>
      <c r="T15634" s="5"/>
      <c r="U15634" s="5"/>
      <c r="V15634" s="5"/>
      <c r="W15634" s="5"/>
      <c r="X15634" s="5"/>
      <c r="Y15634" s="5"/>
      <c r="Z15634" s="5"/>
      <c r="AA15634" s="5"/>
      <c r="AB15634" s="5"/>
      <c r="AC15634" s="5"/>
      <c r="AD15634" s="5"/>
      <c r="AE15634" s="5"/>
      <c r="AF15634" s="5"/>
      <c r="AG15634" s="5"/>
      <c r="AH15634" s="5"/>
      <c r="AI15634" s="5"/>
      <c r="AJ15634" s="5"/>
    </row>
    <row r="15635" spans="11:36">
      <c r="K15635" s="5"/>
      <c r="L15635" s="5"/>
      <c r="M15635" s="5"/>
      <c r="N15635" s="5"/>
      <c r="O15635" s="5"/>
      <c r="P15635" s="5"/>
      <c r="Q15635" s="5"/>
      <c r="R15635" s="5"/>
      <c r="S15635" s="5"/>
      <c r="T15635" s="5"/>
      <c r="U15635" s="5"/>
      <c r="V15635" s="5"/>
      <c r="W15635" s="5"/>
      <c r="X15635" s="5"/>
      <c r="Y15635" s="5"/>
      <c r="Z15635" s="5"/>
      <c r="AA15635" s="5"/>
      <c r="AB15635" s="5"/>
      <c r="AC15635" s="5"/>
      <c r="AD15635" s="5"/>
      <c r="AE15635" s="5"/>
      <c r="AF15635" s="5"/>
      <c r="AG15635" s="5"/>
      <c r="AH15635" s="5"/>
      <c r="AI15635" s="5"/>
      <c r="AJ15635" s="5"/>
    </row>
    <row r="15636" spans="11:36">
      <c r="K15636" s="5"/>
      <c r="L15636" s="5"/>
      <c r="M15636" s="5"/>
      <c r="N15636" s="5"/>
      <c r="O15636" s="5"/>
      <c r="P15636" s="5"/>
      <c r="Q15636" s="5"/>
      <c r="R15636" s="5"/>
      <c r="S15636" s="5"/>
      <c r="T15636" s="5"/>
      <c r="U15636" s="5"/>
      <c r="V15636" s="5"/>
      <c r="W15636" s="5"/>
      <c r="X15636" s="5"/>
      <c r="Y15636" s="5"/>
      <c r="Z15636" s="5"/>
      <c r="AA15636" s="5"/>
      <c r="AB15636" s="5"/>
      <c r="AC15636" s="5"/>
      <c r="AD15636" s="5"/>
      <c r="AE15636" s="5"/>
      <c r="AF15636" s="5"/>
      <c r="AG15636" s="5"/>
      <c r="AH15636" s="5"/>
      <c r="AI15636" s="5"/>
      <c r="AJ15636" s="5"/>
    </row>
    <row r="15637" spans="11:36">
      <c r="K15637" s="5"/>
      <c r="L15637" s="5"/>
      <c r="M15637" s="5"/>
      <c r="N15637" s="5"/>
      <c r="O15637" s="5"/>
      <c r="P15637" s="5"/>
      <c r="Q15637" s="5"/>
      <c r="R15637" s="5"/>
      <c r="S15637" s="5"/>
      <c r="T15637" s="5"/>
      <c r="U15637" s="5"/>
      <c r="V15637" s="5"/>
      <c r="W15637" s="5"/>
      <c r="X15637" s="5"/>
      <c r="Y15637" s="5"/>
      <c r="Z15637" s="5"/>
      <c r="AA15637" s="5"/>
      <c r="AB15637" s="5"/>
      <c r="AC15637" s="5"/>
      <c r="AD15637" s="5"/>
      <c r="AE15637" s="5"/>
      <c r="AF15637" s="5"/>
      <c r="AG15637" s="5"/>
      <c r="AH15637" s="5"/>
      <c r="AI15637" s="5"/>
      <c r="AJ15637" s="5"/>
    </row>
    <row r="15638" spans="11:36">
      <c r="K15638" s="5"/>
      <c r="L15638" s="5"/>
      <c r="M15638" s="5"/>
      <c r="N15638" s="5"/>
      <c r="O15638" s="5"/>
      <c r="P15638" s="5"/>
      <c r="Q15638" s="5"/>
      <c r="R15638" s="5"/>
      <c r="S15638" s="5"/>
      <c r="T15638" s="5"/>
      <c r="U15638" s="5"/>
      <c r="V15638" s="5"/>
      <c r="W15638" s="5"/>
      <c r="X15638" s="5"/>
      <c r="Y15638" s="5"/>
      <c r="Z15638" s="5"/>
      <c r="AA15638" s="5"/>
      <c r="AB15638" s="5"/>
      <c r="AC15638" s="5"/>
      <c r="AD15638" s="5"/>
      <c r="AE15638" s="5"/>
      <c r="AF15638" s="5"/>
      <c r="AG15638" s="5"/>
      <c r="AH15638" s="5"/>
      <c r="AI15638" s="5"/>
      <c r="AJ15638" s="5"/>
    </row>
    <row r="15639" spans="11:36">
      <c r="K15639" s="5"/>
      <c r="L15639" s="5"/>
      <c r="M15639" s="5"/>
      <c r="N15639" s="5"/>
      <c r="O15639" s="5"/>
      <c r="P15639" s="5"/>
      <c r="Q15639" s="5"/>
      <c r="R15639" s="5"/>
      <c r="S15639" s="5"/>
      <c r="T15639" s="5"/>
      <c r="U15639" s="5"/>
      <c r="V15639" s="5"/>
      <c r="W15639" s="5"/>
      <c r="X15639" s="5"/>
      <c r="Y15639" s="5"/>
      <c r="Z15639" s="5"/>
      <c r="AA15639" s="5"/>
      <c r="AB15639" s="5"/>
      <c r="AC15639" s="5"/>
      <c r="AD15639" s="5"/>
      <c r="AE15639" s="5"/>
      <c r="AF15639" s="5"/>
      <c r="AG15639" s="5"/>
      <c r="AH15639" s="5"/>
      <c r="AI15639" s="5"/>
      <c r="AJ15639" s="5"/>
    </row>
    <row r="15640" spans="11:36">
      <c r="K15640" s="5"/>
      <c r="L15640" s="5"/>
      <c r="M15640" s="5"/>
      <c r="N15640" s="5"/>
      <c r="O15640" s="5"/>
      <c r="P15640" s="5"/>
      <c r="Q15640" s="5"/>
      <c r="R15640" s="5"/>
      <c r="S15640" s="5"/>
      <c r="T15640" s="5"/>
      <c r="U15640" s="5"/>
      <c r="V15640" s="5"/>
      <c r="W15640" s="5"/>
      <c r="X15640" s="5"/>
      <c r="Y15640" s="5"/>
      <c r="Z15640" s="5"/>
      <c r="AA15640" s="5"/>
      <c r="AB15640" s="5"/>
      <c r="AC15640" s="5"/>
      <c r="AD15640" s="5"/>
      <c r="AE15640" s="5"/>
      <c r="AF15640" s="5"/>
      <c r="AG15640" s="5"/>
      <c r="AH15640" s="5"/>
      <c r="AI15640" s="5"/>
      <c r="AJ15640" s="5"/>
    </row>
    <row r="15641" spans="11:36">
      <c r="K15641" s="5"/>
      <c r="L15641" s="5"/>
      <c r="M15641" s="5"/>
      <c r="N15641" s="5"/>
      <c r="O15641" s="5"/>
      <c r="P15641" s="5"/>
      <c r="Q15641" s="5"/>
      <c r="R15641" s="5"/>
      <c r="S15641" s="5"/>
      <c r="T15641" s="5"/>
      <c r="U15641" s="5"/>
      <c r="V15641" s="5"/>
      <c r="W15641" s="5"/>
      <c r="X15641" s="5"/>
      <c r="Y15641" s="5"/>
      <c r="Z15641" s="5"/>
      <c r="AA15641" s="5"/>
      <c r="AB15641" s="5"/>
      <c r="AC15641" s="5"/>
      <c r="AD15641" s="5"/>
      <c r="AE15641" s="5"/>
      <c r="AF15641" s="5"/>
      <c r="AG15641" s="5"/>
      <c r="AH15641" s="5"/>
      <c r="AI15641" s="5"/>
      <c r="AJ15641" s="5"/>
    </row>
    <row r="15642" spans="11:36">
      <c r="K15642" s="5"/>
      <c r="L15642" s="5"/>
      <c r="M15642" s="5"/>
      <c r="N15642" s="5"/>
      <c r="O15642" s="5"/>
      <c r="P15642" s="5"/>
      <c r="Q15642" s="5"/>
      <c r="R15642" s="5"/>
      <c r="S15642" s="5"/>
      <c r="T15642" s="5"/>
      <c r="U15642" s="5"/>
      <c r="V15642" s="5"/>
      <c r="W15642" s="5"/>
      <c r="X15642" s="5"/>
      <c r="Y15642" s="5"/>
      <c r="Z15642" s="5"/>
      <c r="AA15642" s="5"/>
      <c r="AB15642" s="5"/>
      <c r="AC15642" s="5"/>
      <c r="AD15642" s="5"/>
      <c r="AE15642" s="5"/>
      <c r="AF15642" s="5"/>
      <c r="AG15642" s="5"/>
      <c r="AH15642" s="5"/>
      <c r="AI15642" s="5"/>
      <c r="AJ15642" s="5"/>
    </row>
    <row r="15643" spans="11:36">
      <c r="K15643" s="5"/>
      <c r="L15643" s="5"/>
      <c r="M15643" s="5"/>
      <c r="N15643" s="5"/>
      <c r="O15643" s="5"/>
      <c r="P15643" s="5"/>
      <c r="Q15643" s="5"/>
      <c r="R15643" s="5"/>
      <c r="S15643" s="5"/>
      <c r="T15643" s="5"/>
      <c r="U15643" s="5"/>
      <c r="V15643" s="5"/>
      <c r="W15643" s="5"/>
      <c r="X15643" s="5"/>
      <c r="Y15643" s="5"/>
      <c r="Z15643" s="5"/>
      <c r="AA15643" s="5"/>
      <c r="AB15643" s="5"/>
      <c r="AC15643" s="5"/>
      <c r="AD15643" s="5"/>
      <c r="AE15643" s="5"/>
      <c r="AF15643" s="5"/>
      <c r="AG15643" s="5"/>
      <c r="AH15643" s="5"/>
      <c r="AI15643" s="5"/>
      <c r="AJ15643" s="5"/>
    </row>
    <row r="15644" spans="11:36">
      <c r="K15644" s="5"/>
      <c r="L15644" s="5"/>
      <c r="M15644" s="5"/>
      <c r="N15644" s="5"/>
      <c r="O15644" s="5"/>
      <c r="P15644" s="5"/>
      <c r="Q15644" s="5"/>
      <c r="R15644" s="5"/>
      <c r="S15644" s="5"/>
      <c r="T15644" s="5"/>
      <c r="U15644" s="5"/>
      <c r="V15644" s="5"/>
      <c r="W15644" s="5"/>
      <c r="X15644" s="5"/>
      <c r="Y15644" s="5"/>
      <c r="Z15644" s="5"/>
      <c r="AA15644" s="5"/>
      <c r="AB15644" s="5"/>
      <c r="AC15644" s="5"/>
      <c r="AD15644" s="5"/>
      <c r="AE15644" s="5"/>
      <c r="AF15644" s="5"/>
      <c r="AG15644" s="5"/>
      <c r="AH15644" s="5"/>
      <c r="AI15644" s="5"/>
      <c r="AJ15644" s="5"/>
    </row>
    <row r="15645" spans="11:36">
      <c r="K15645" s="5"/>
      <c r="L15645" s="5"/>
      <c r="M15645" s="5"/>
      <c r="N15645" s="5"/>
      <c r="O15645" s="5"/>
      <c r="P15645" s="5"/>
      <c r="Q15645" s="5"/>
      <c r="R15645" s="5"/>
      <c r="S15645" s="5"/>
      <c r="T15645" s="5"/>
      <c r="U15645" s="5"/>
      <c r="V15645" s="5"/>
      <c r="W15645" s="5"/>
      <c r="X15645" s="5"/>
      <c r="Y15645" s="5"/>
      <c r="Z15645" s="5"/>
      <c r="AA15645" s="5"/>
      <c r="AB15645" s="5"/>
      <c r="AC15645" s="5"/>
      <c r="AD15645" s="5"/>
      <c r="AE15645" s="5"/>
      <c r="AF15645" s="5"/>
      <c r="AG15645" s="5"/>
      <c r="AH15645" s="5"/>
      <c r="AI15645" s="5"/>
      <c r="AJ15645" s="5"/>
    </row>
    <row r="15646" spans="11:36">
      <c r="K15646" s="5"/>
      <c r="L15646" s="5"/>
      <c r="M15646" s="5"/>
      <c r="N15646" s="5"/>
      <c r="O15646" s="5"/>
      <c r="P15646" s="5"/>
      <c r="Q15646" s="5"/>
      <c r="R15646" s="5"/>
      <c r="S15646" s="5"/>
      <c r="T15646" s="5"/>
      <c r="U15646" s="5"/>
      <c r="V15646" s="5"/>
      <c r="W15646" s="5"/>
      <c r="X15646" s="5"/>
      <c r="Y15646" s="5"/>
      <c r="Z15646" s="5"/>
      <c r="AA15646" s="5"/>
      <c r="AB15646" s="5"/>
      <c r="AC15646" s="5"/>
      <c r="AD15646" s="5"/>
      <c r="AE15646" s="5"/>
      <c r="AF15646" s="5"/>
      <c r="AG15646" s="5"/>
      <c r="AH15646" s="5"/>
      <c r="AI15646" s="5"/>
      <c r="AJ15646" s="5"/>
    </row>
    <row r="15647" spans="11:36">
      <c r="K15647" s="5"/>
      <c r="L15647" s="5"/>
      <c r="M15647" s="5"/>
      <c r="N15647" s="5"/>
      <c r="O15647" s="5"/>
      <c r="P15647" s="5"/>
      <c r="Q15647" s="5"/>
      <c r="R15647" s="5"/>
      <c r="S15647" s="5"/>
      <c r="T15647" s="5"/>
      <c r="U15647" s="5"/>
      <c r="V15647" s="5"/>
      <c r="W15647" s="5"/>
      <c r="X15647" s="5"/>
      <c r="Y15647" s="5"/>
      <c r="Z15647" s="5"/>
      <c r="AA15647" s="5"/>
      <c r="AB15647" s="5"/>
      <c r="AC15647" s="5"/>
      <c r="AD15647" s="5"/>
      <c r="AE15647" s="5"/>
      <c r="AF15647" s="5"/>
      <c r="AG15647" s="5"/>
      <c r="AH15647" s="5"/>
      <c r="AI15647" s="5"/>
      <c r="AJ15647" s="5"/>
    </row>
    <row r="15648" spans="11:36">
      <c r="K15648" s="5"/>
      <c r="L15648" s="5"/>
      <c r="M15648" s="5"/>
      <c r="N15648" s="5"/>
      <c r="O15648" s="5"/>
      <c r="P15648" s="5"/>
      <c r="Q15648" s="5"/>
      <c r="R15648" s="5"/>
      <c r="S15648" s="5"/>
      <c r="T15648" s="5"/>
      <c r="U15648" s="5"/>
      <c r="V15648" s="5"/>
      <c r="W15648" s="5"/>
      <c r="X15648" s="5"/>
      <c r="Y15648" s="5"/>
      <c r="Z15648" s="5"/>
      <c r="AA15648" s="5"/>
      <c r="AB15648" s="5"/>
      <c r="AC15648" s="5"/>
      <c r="AD15648" s="5"/>
      <c r="AE15648" s="5"/>
      <c r="AF15648" s="5"/>
      <c r="AG15648" s="5"/>
      <c r="AH15648" s="5"/>
      <c r="AI15648" s="5"/>
      <c r="AJ15648" s="5"/>
    </row>
    <row r="15649" spans="11:36">
      <c r="K15649" s="5"/>
      <c r="L15649" s="5"/>
      <c r="M15649" s="5"/>
      <c r="N15649" s="5"/>
      <c r="O15649" s="5"/>
      <c r="P15649" s="5"/>
      <c r="Q15649" s="5"/>
      <c r="R15649" s="5"/>
      <c r="S15649" s="5"/>
      <c r="T15649" s="5"/>
      <c r="U15649" s="5"/>
      <c r="V15649" s="5"/>
      <c r="W15649" s="5"/>
      <c r="X15649" s="5"/>
      <c r="Y15649" s="5"/>
      <c r="Z15649" s="5"/>
      <c r="AA15649" s="5"/>
      <c r="AB15649" s="5"/>
      <c r="AC15649" s="5"/>
      <c r="AD15649" s="5"/>
      <c r="AE15649" s="5"/>
      <c r="AF15649" s="5"/>
      <c r="AG15649" s="5"/>
      <c r="AH15649" s="5"/>
      <c r="AI15649" s="5"/>
      <c r="AJ15649" s="5"/>
    </row>
    <row r="15650" spans="11:36">
      <c r="K15650" s="5"/>
      <c r="L15650" s="5"/>
      <c r="M15650" s="5"/>
      <c r="N15650" s="5"/>
      <c r="O15650" s="5"/>
      <c r="P15650" s="5"/>
      <c r="Q15650" s="5"/>
      <c r="R15650" s="5"/>
      <c r="S15650" s="5"/>
      <c r="T15650" s="5"/>
      <c r="U15650" s="5"/>
      <c r="V15650" s="5"/>
      <c r="W15650" s="5"/>
      <c r="X15650" s="5"/>
      <c r="Y15650" s="5"/>
      <c r="Z15650" s="5"/>
      <c r="AA15650" s="5"/>
      <c r="AB15650" s="5"/>
      <c r="AC15650" s="5"/>
      <c r="AD15650" s="5"/>
      <c r="AE15650" s="5"/>
      <c r="AF15650" s="5"/>
      <c r="AG15650" s="5"/>
      <c r="AH15650" s="5"/>
      <c r="AI15650" s="5"/>
      <c r="AJ15650" s="5"/>
    </row>
    <row r="15651" spans="11:36">
      <c r="K15651" s="5"/>
      <c r="L15651" s="5"/>
      <c r="M15651" s="5"/>
      <c r="N15651" s="5"/>
      <c r="O15651" s="5"/>
      <c r="P15651" s="5"/>
      <c r="Q15651" s="5"/>
      <c r="R15651" s="5"/>
      <c r="S15651" s="5"/>
      <c r="T15651" s="5"/>
      <c r="U15651" s="5"/>
      <c r="V15651" s="5"/>
      <c r="W15651" s="5"/>
      <c r="X15651" s="5"/>
      <c r="Y15651" s="5"/>
      <c r="Z15651" s="5"/>
      <c r="AA15651" s="5"/>
      <c r="AB15651" s="5"/>
      <c r="AC15651" s="5"/>
      <c r="AD15651" s="5"/>
      <c r="AE15651" s="5"/>
      <c r="AF15651" s="5"/>
      <c r="AG15651" s="5"/>
      <c r="AH15651" s="5"/>
      <c r="AI15651" s="5"/>
      <c r="AJ15651" s="5"/>
    </row>
    <row r="15652" spans="11:36">
      <c r="K15652" s="5"/>
      <c r="L15652" s="5"/>
      <c r="M15652" s="5"/>
      <c r="N15652" s="5"/>
      <c r="O15652" s="5"/>
      <c r="P15652" s="5"/>
      <c r="Q15652" s="5"/>
      <c r="R15652" s="5"/>
      <c r="S15652" s="5"/>
      <c r="T15652" s="5"/>
      <c r="U15652" s="5"/>
      <c r="V15652" s="5"/>
      <c r="W15652" s="5"/>
      <c r="X15652" s="5"/>
      <c r="Y15652" s="5"/>
      <c r="Z15652" s="5"/>
      <c r="AA15652" s="5"/>
      <c r="AB15652" s="5"/>
      <c r="AC15652" s="5"/>
      <c r="AD15652" s="5"/>
      <c r="AE15652" s="5"/>
      <c r="AF15652" s="5"/>
      <c r="AG15652" s="5"/>
      <c r="AH15652" s="5"/>
      <c r="AI15652" s="5"/>
      <c r="AJ15652" s="5"/>
    </row>
    <row r="15653" spans="11:36">
      <c r="K15653" s="5"/>
      <c r="L15653" s="5"/>
      <c r="M15653" s="5"/>
      <c r="N15653" s="5"/>
      <c r="O15653" s="5"/>
      <c r="P15653" s="5"/>
      <c r="Q15653" s="5"/>
      <c r="R15653" s="5"/>
      <c r="S15653" s="5"/>
      <c r="T15653" s="5"/>
      <c r="U15653" s="5"/>
      <c r="V15653" s="5"/>
      <c r="W15653" s="5"/>
      <c r="X15653" s="5"/>
      <c r="Y15653" s="5"/>
      <c r="Z15653" s="5"/>
      <c r="AA15653" s="5"/>
      <c r="AB15653" s="5"/>
      <c r="AC15653" s="5"/>
      <c r="AD15653" s="5"/>
      <c r="AE15653" s="5"/>
      <c r="AF15653" s="5"/>
      <c r="AG15653" s="5"/>
      <c r="AH15653" s="5"/>
      <c r="AI15653" s="5"/>
      <c r="AJ15653" s="5"/>
    </row>
    <row r="15654" spans="11:36">
      <c r="K15654" s="5"/>
      <c r="L15654" s="5"/>
      <c r="M15654" s="5"/>
      <c r="N15654" s="5"/>
      <c r="O15654" s="5"/>
      <c r="P15654" s="5"/>
      <c r="Q15654" s="5"/>
      <c r="R15654" s="5"/>
      <c r="S15654" s="5"/>
      <c r="T15654" s="5"/>
      <c r="U15654" s="5"/>
      <c r="V15654" s="5"/>
      <c r="W15654" s="5"/>
      <c r="X15654" s="5"/>
      <c r="Y15654" s="5"/>
      <c r="Z15654" s="5"/>
      <c r="AA15654" s="5"/>
      <c r="AB15654" s="5"/>
      <c r="AC15654" s="5"/>
      <c r="AD15654" s="5"/>
      <c r="AE15654" s="5"/>
      <c r="AF15654" s="5"/>
      <c r="AG15654" s="5"/>
      <c r="AH15654" s="5"/>
      <c r="AI15654" s="5"/>
      <c r="AJ15654" s="5"/>
    </row>
    <row r="15655" spans="11:36">
      <c r="K15655" s="5"/>
      <c r="L15655" s="5"/>
      <c r="M15655" s="5"/>
      <c r="N15655" s="5"/>
      <c r="O15655" s="5"/>
      <c r="P15655" s="5"/>
      <c r="Q15655" s="5"/>
      <c r="R15655" s="5"/>
      <c r="S15655" s="5"/>
      <c r="T15655" s="5"/>
      <c r="U15655" s="5"/>
      <c r="V15655" s="5"/>
      <c r="W15655" s="5"/>
      <c r="X15655" s="5"/>
      <c r="Y15655" s="5"/>
      <c r="Z15655" s="5"/>
      <c r="AA15655" s="5"/>
      <c r="AB15655" s="5"/>
      <c r="AC15655" s="5"/>
      <c r="AD15655" s="5"/>
      <c r="AE15655" s="5"/>
      <c r="AF15655" s="5"/>
      <c r="AG15655" s="5"/>
      <c r="AH15655" s="5"/>
      <c r="AI15655" s="5"/>
      <c r="AJ15655" s="5"/>
    </row>
    <row r="15656" spans="11:36">
      <c r="K15656" s="5"/>
      <c r="L15656" s="5"/>
      <c r="M15656" s="5"/>
      <c r="N15656" s="5"/>
      <c r="O15656" s="5"/>
      <c r="P15656" s="5"/>
      <c r="Q15656" s="5"/>
      <c r="R15656" s="5"/>
      <c r="S15656" s="5"/>
      <c r="T15656" s="5"/>
      <c r="U15656" s="5"/>
      <c r="V15656" s="5"/>
      <c r="W15656" s="5"/>
      <c r="X15656" s="5"/>
      <c r="Y15656" s="5"/>
      <c r="Z15656" s="5"/>
      <c r="AA15656" s="5"/>
      <c r="AB15656" s="5"/>
      <c r="AC15656" s="5"/>
      <c r="AD15656" s="5"/>
      <c r="AE15656" s="5"/>
      <c r="AF15656" s="5"/>
      <c r="AG15656" s="5"/>
      <c r="AH15656" s="5"/>
      <c r="AI15656" s="5"/>
      <c r="AJ15656" s="5"/>
    </row>
    <row r="15657" spans="11:36">
      <c r="K15657" s="5"/>
      <c r="L15657" s="5"/>
      <c r="M15657" s="5"/>
      <c r="N15657" s="5"/>
      <c r="O15657" s="5"/>
      <c r="P15657" s="5"/>
      <c r="Q15657" s="5"/>
      <c r="R15657" s="5"/>
      <c r="S15657" s="5"/>
      <c r="T15657" s="5"/>
      <c r="U15657" s="5"/>
      <c r="V15657" s="5"/>
      <c r="W15657" s="5"/>
      <c r="X15657" s="5"/>
      <c r="Y15657" s="5"/>
      <c r="Z15657" s="5"/>
      <c r="AA15657" s="5"/>
      <c r="AB15657" s="5"/>
      <c r="AC15657" s="5"/>
      <c r="AD15657" s="5"/>
      <c r="AE15657" s="5"/>
      <c r="AF15657" s="5"/>
      <c r="AG15657" s="5"/>
      <c r="AH15657" s="5"/>
      <c r="AI15657" s="5"/>
      <c r="AJ15657" s="5"/>
    </row>
    <row r="15658" spans="11:36">
      <c r="K15658" s="5"/>
      <c r="L15658" s="5"/>
      <c r="M15658" s="5"/>
      <c r="N15658" s="5"/>
      <c r="O15658" s="5"/>
      <c r="P15658" s="5"/>
      <c r="Q15658" s="5"/>
      <c r="R15658" s="5"/>
      <c r="S15658" s="5"/>
      <c r="T15658" s="5"/>
      <c r="U15658" s="5"/>
      <c r="V15658" s="5"/>
      <c r="W15658" s="5"/>
      <c r="X15658" s="5"/>
      <c r="Y15658" s="5"/>
      <c r="Z15658" s="5"/>
      <c r="AA15658" s="5"/>
      <c r="AB15658" s="5"/>
      <c r="AC15658" s="5"/>
      <c r="AD15658" s="5"/>
      <c r="AE15658" s="5"/>
      <c r="AF15658" s="5"/>
      <c r="AG15658" s="5"/>
      <c r="AH15658" s="5"/>
      <c r="AI15658" s="5"/>
      <c r="AJ15658" s="5"/>
    </row>
    <row r="15659" spans="11:36">
      <c r="K15659" s="5"/>
      <c r="L15659" s="5"/>
      <c r="M15659" s="5"/>
      <c r="N15659" s="5"/>
      <c r="O15659" s="5"/>
      <c r="P15659" s="5"/>
      <c r="Q15659" s="5"/>
      <c r="R15659" s="5"/>
      <c r="S15659" s="5"/>
      <c r="T15659" s="5"/>
      <c r="U15659" s="5"/>
      <c r="V15659" s="5"/>
      <c r="W15659" s="5"/>
      <c r="X15659" s="5"/>
      <c r="Y15659" s="5"/>
      <c r="Z15659" s="5"/>
      <c r="AA15659" s="5"/>
      <c r="AB15659" s="5"/>
      <c r="AC15659" s="5"/>
      <c r="AD15659" s="5"/>
      <c r="AE15659" s="5"/>
      <c r="AF15659" s="5"/>
      <c r="AG15659" s="5"/>
      <c r="AH15659" s="5"/>
      <c r="AI15659" s="5"/>
      <c r="AJ15659" s="5"/>
    </row>
    <row r="15660" spans="11:36">
      <c r="K15660" s="5"/>
      <c r="L15660" s="5"/>
      <c r="M15660" s="5"/>
      <c r="N15660" s="5"/>
      <c r="O15660" s="5"/>
      <c r="P15660" s="5"/>
      <c r="Q15660" s="5"/>
      <c r="R15660" s="5"/>
      <c r="S15660" s="5"/>
      <c r="T15660" s="5"/>
      <c r="U15660" s="5"/>
      <c r="V15660" s="5"/>
      <c r="W15660" s="5"/>
      <c r="X15660" s="5"/>
      <c r="Y15660" s="5"/>
      <c r="Z15660" s="5"/>
      <c r="AA15660" s="5"/>
      <c r="AB15660" s="5"/>
      <c r="AC15660" s="5"/>
      <c r="AD15660" s="5"/>
      <c r="AE15660" s="5"/>
      <c r="AF15660" s="5"/>
      <c r="AG15660" s="5"/>
      <c r="AH15660" s="5"/>
      <c r="AI15660" s="5"/>
      <c r="AJ15660" s="5"/>
    </row>
    <row r="15661" spans="11:36">
      <c r="K15661" s="5"/>
      <c r="L15661" s="5"/>
      <c r="M15661" s="5"/>
      <c r="N15661" s="5"/>
      <c r="O15661" s="5"/>
      <c r="P15661" s="5"/>
      <c r="Q15661" s="5"/>
      <c r="R15661" s="5"/>
      <c r="S15661" s="5"/>
      <c r="T15661" s="5"/>
      <c r="U15661" s="5"/>
      <c r="V15661" s="5"/>
      <c r="W15661" s="5"/>
      <c r="X15661" s="5"/>
      <c r="Y15661" s="5"/>
      <c r="Z15661" s="5"/>
      <c r="AA15661" s="5"/>
      <c r="AB15661" s="5"/>
      <c r="AC15661" s="5"/>
      <c r="AD15661" s="5"/>
      <c r="AE15661" s="5"/>
      <c r="AF15661" s="5"/>
      <c r="AG15661" s="5"/>
      <c r="AH15661" s="5"/>
      <c r="AI15661" s="5"/>
      <c r="AJ15661" s="5"/>
    </row>
    <row r="15662" spans="11:36">
      <c r="K15662" s="5"/>
      <c r="L15662" s="5"/>
      <c r="M15662" s="5"/>
      <c r="N15662" s="5"/>
      <c r="O15662" s="5"/>
      <c r="P15662" s="5"/>
      <c r="Q15662" s="5"/>
      <c r="R15662" s="5"/>
      <c r="S15662" s="5"/>
      <c r="T15662" s="5"/>
      <c r="U15662" s="5"/>
      <c r="V15662" s="5"/>
      <c r="W15662" s="5"/>
      <c r="X15662" s="5"/>
      <c r="Y15662" s="5"/>
      <c r="Z15662" s="5"/>
      <c r="AA15662" s="5"/>
      <c r="AB15662" s="5"/>
      <c r="AC15662" s="5"/>
      <c r="AD15662" s="5"/>
      <c r="AE15662" s="5"/>
      <c r="AF15662" s="5"/>
      <c r="AG15662" s="5"/>
      <c r="AH15662" s="5"/>
      <c r="AI15662" s="5"/>
      <c r="AJ15662" s="5"/>
    </row>
    <row r="15663" spans="11:36">
      <c r="K15663" s="5"/>
      <c r="L15663" s="5"/>
      <c r="M15663" s="5"/>
      <c r="N15663" s="5"/>
      <c r="O15663" s="5"/>
      <c r="P15663" s="5"/>
      <c r="Q15663" s="5"/>
      <c r="R15663" s="5"/>
      <c r="S15663" s="5"/>
      <c r="T15663" s="5"/>
      <c r="U15663" s="5"/>
      <c r="V15663" s="5"/>
      <c r="W15663" s="5"/>
      <c r="X15663" s="5"/>
      <c r="Y15663" s="5"/>
      <c r="Z15663" s="5"/>
      <c r="AA15663" s="5"/>
      <c r="AB15663" s="5"/>
      <c r="AC15663" s="5"/>
      <c r="AD15663" s="5"/>
      <c r="AE15663" s="5"/>
      <c r="AF15663" s="5"/>
      <c r="AG15663" s="5"/>
      <c r="AH15663" s="5"/>
      <c r="AI15663" s="5"/>
      <c r="AJ15663" s="5"/>
    </row>
    <row r="15664" spans="11:36">
      <c r="K15664" s="5"/>
      <c r="L15664" s="5"/>
      <c r="M15664" s="5"/>
      <c r="N15664" s="5"/>
      <c r="O15664" s="5"/>
      <c r="P15664" s="5"/>
      <c r="Q15664" s="5"/>
      <c r="R15664" s="5"/>
      <c r="S15664" s="5"/>
      <c r="T15664" s="5"/>
      <c r="U15664" s="5"/>
      <c r="V15664" s="5"/>
      <c r="W15664" s="5"/>
      <c r="X15664" s="5"/>
      <c r="Y15664" s="5"/>
      <c r="Z15664" s="5"/>
      <c r="AA15664" s="5"/>
      <c r="AB15664" s="5"/>
      <c r="AC15664" s="5"/>
      <c r="AD15664" s="5"/>
      <c r="AE15664" s="5"/>
      <c r="AF15664" s="5"/>
      <c r="AG15664" s="5"/>
      <c r="AH15664" s="5"/>
      <c r="AI15664" s="5"/>
      <c r="AJ15664" s="5"/>
    </row>
    <row r="15665" spans="11:36">
      <c r="K15665" s="5"/>
      <c r="L15665" s="5"/>
      <c r="M15665" s="5"/>
      <c r="N15665" s="5"/>
      <c r="O15665" s="5"/>
      <c r="P15665" s="5"/>
      <c r="Q15665" s="5"/>
      <c r="R15665" s="5"/>
      <c r="S15665" s="5"/>
      <c r="T15665" s="5"/>
      <c r="U15665" s="5"/>
      <c r="V15665" s="5"/>
      <c r="W15665" s="5"/>
      <c r="X15665" s="5"/>
      <c r="Y15665" s="5"/>
      <c r="Z15665" s="5"/>
      <c r="AA15665" s="5"/>
      <c r="AB15665" s="5"/>
      <c r="AC15665" s="5"/>
      <c r="AD15665" s="5"/>
      <c r="AE15665" s="5"/>
      <c r="AF15665" s="5"/>
      <c r="AG15665" s="5"/>
      <c r="AH15665" s="5"/>
      <c r="AI15665" s="5"/>
      <c r="AJ15665" s="5"/>
    </row>
    <row r="15666" spans="11:36">
      <c r="K15666" s="5"/>
      <c r="L15666" s="5"/>
      <c r="M15666" s="5"/>
      <c r="N15666" s="5"/>
      <c r="O15666" s="5"/>
      <c r="P15666" s="5"/>
      <c r="Q15666" s="5"/>
      <c r="R15666" s="5"/>
      <c r="S15666" s="5"/>
      <c r="T15666" s="5"/>
      <c r="U15666" s="5"/>
      <c r="V15666" s="5"/>
      <c r="W15666" s="5"/>
      <c r="X15666" s="5"/>
      <c r="Y15666" s="5"/>
      <c r="Z15666" s="5"/>
      <c r="AA15666" s="5"/>
      <c r="AB15666" s="5"/>
      <c r="AC15666" s="5"/>
      <c r="AD15666" s="5"/>
      <c r="AE15666" s="5"/>
      <c r="AF15666" s="5"/>
      <c r="AG15666" s="5"/>
      <c r="AH15666" s="5"/>
      <c r="AI15666" s="5"/>
      <c r="AJ15666" s="5"/>
    </row>
    <row r="15667" spans="11:36">
      <c r="K15667" s="5"/>
      <c r="L15667" s="5"/>
      <c r="M15667" s="5"/>
      <c r="N15667" s="5"/>
      <c r="O15667" s="5"/>
      <c r="P15667" s="5"/>
      <c r="Q15667" s="5"/>
      <c r="R15667" s="5"/>
      <c r="S15667" s="5"/>
      <c r="T15667" s="5"/>
      <c r="U15667" s="5"/>
      <c r="V15667" s="5"/>
      <c r="W15667" s="5"/>
      <c r="X15667" s="5"/>
      <c r="Y15667" s="5"/>
      <c r="Z15667" s="5"/>
      <c r="AA15667" s="5"/>
      <c r="AB15667" s="5"/>
      <c r="AC15667" s="5"/>
      <c r="AD15667" s="5"/>
      <c r="AE15667" s="5"/>
      <c r="AF15667" s="5"/>
      <c r="AG15667" s="5"/>
      <c r="AH15667" s="5"/>
      <c r="AI15667" s="5"/>
      <c r="AJ15667" s="5"/>
    </row>
    <row r="15668" spans="11:36">
      <c r="K15668" s="5"/>
      <c r="L15668" s="5"/>
      <c r="M15668" s="5"/>
      <c r="N15668" s="5"/>
      <c r="O15668" s="5"/>
      <c r="P15668" s="5"/>
      <c r="Q15668" s="5"/>
      <c r="R15668" s="5"/>
      <c r="S15668" s="5"/>
      <c r="T15668" s="5"/>
      <c r="U15668" s="5"/>
      <c r="V15668" s="5"/>
      <c r="W15668" s="5"/>
      <c r="X15668" s="5"/>
      <c r="Y15668" s="5"/>
      <c r="Z15668" s="5"/>
      <c r="AA15668" s="5"/>
      <c r="AB15668" s="5"/>
      <c r="AC15668" s="5"/>
      <c r="AD15668" s="5"/>
      <c r="AE15668" s="5"/>
      <c r="AF15668" s="5"/>
      <c r="AG15668" s="5"/>
      <c r="AH15668" s="5"/>
      <c r="AI15668" s="5"/>
      <c r="AJ15668" s="5"/>
    </row>
    <row r="15669" spans="11:36">
      <c r="K15669" s="5"/>
      <c r="L15669" s="5"/>
      <c r="M15669" s="5"/>
      <c r="N15669" s="5"/>
      <c r="O15669" s="5"/>
      <c r="P15669" s="5"/>
      <c r="Q15669" s="5"/>
      <c r="R15669" s="5"/>
      <c r="S15669" s="5"/>
      <c r="T15669" s="5"/>
      <c r="U15669" s="5"/>
      <c r="V15669" s="5"/>
      <c r="W15669" s="5"/>
      <c r="X15669" s="5"/>
      <c r="Y15669" s="5"/>
      <c r="Z15669" s="5"/>
      <c r="AA15669" s="5"/>
      <c r="AB15669" s="5"/>
      <c r="AC15669" s="5"/>
      <c r="AD15669" s="5"/>
      <c r="AE15669" s="5"/>
      <c r="AF15669" s="5"/>
      <c r="AG15669" s="5"/>
      <c r="AH15669" s="5"/>
      <c r="AI15669" s="5"/>
      <c r="AJ15669" s="5"/>
    </row>
    <row r="15670" spans="11:36">
      <c r="K15670" s="5"/>
      <c r="L15670" s="5"/>
      <c r="M15670" s="5"/>
      <c r="N15670" s="5"/>
      <c r="O15670" s="5"/>
      <c r="P15670" s="5"/>
      <c r="Q15670" s="5"/>
      <c r="R15670" s="5"/>
      <c r="S15670" s="5"/>
      <c r="T15670" s="5"/>
      <c r="U15670" s="5"/>
      <c r="V15670" s="5"/>
      <c r="W15670" s="5"/>
      <c r="X15670" s="5"/>
      <c r="Y15670" s="5"/>
      <c r="Z15670" s="5"/>
      <c r="AA15670" s="5"/>
      <c r="AB15670" s="5"/>
      <c r="AC15670" s="5"/>
      <c r="AD15670" s="5"/>
      <c r="AE15670" s="5"/>
      <c r="AF15670" s="5"/>
      <c r="AG15670" s="5"/>
      <c r="AH15670" s="5"/>
      <c r="AI15670" s="5"/>
      <c r="AJ15670" s="5"/>
    </row>
    <row r="15671" spans="11:36">
      <c r="K15671" s="5"/>
      <c r="L15671" s="5"/>
      <c r="M15671" s="5"/>
      <c r="N15671" s="5"/>
      <c r="O15671" s="5"/>
      <c r="P15671" s="5"/>
      <c r="Q15671" s="5"/>
      <c r="R15671" s="5"/>
      <c r="S15671" s="5"/>
      <c r="T15671" s="5"/>
      <c r="U15671" s="5"/>
      <c r="V15671" s="5"/>
      <c r="W15671" s="5"/>
      <c r="X15671" s="5"/>
      <c r="Y15671" s="5"/>
      <c r="Z15671" s="5"/>
      <c r="AA15671" s="5"/>
      <c r="AB15671" s="5"/>
      <c r="AC15671" s="5"/>
      <c r="AD15671" s="5"/>
      <c r="AE15671" s="5"/>
      <c r="AF15671" s="5"/>
      <c r="AG15671" s="5"/>
      <c r="AH15671" s="5"/>
      <c r="AI15671" s="5"/>
      <c r="AJ15671" s="5"/>
    </row>
    <row r="15672" spans="11:36">
      <c r="K15672" s="5"/>
      <c r="L15672" s="5"/>
      <c r="M15672" s="5"/>
      <c r="N15672" s="5"/>
      <c r="O15672" s="5"/>
      <c r="P15672" s="5"/>
      <c r="Q15672" s="5"/>
      <c r="R15672" s="5"/>
      <c r="S15672" s="5"/>
      <c r="T15672" s="5"/>
      <c r="U15672" s="5"/>
      <c r="V15672" s="5"/>
      <c r="W15672" s="5"/>
      <c r="X15672" s="5"/>
      <c r="Y15672" s="5"/>
      <c r="Z15672" s="5"/>
      <c r="AA15672" s="5"/>
      <c r="AB15672" s="5"/>
      <c r="AC15672" s="5"/>
      <c r="AD15672" s="5"/>
      <c r="AE15672" s="5"/>
      <c r="AF15672" s="5"/>
      <c r="AG15672" s="5"/>
      <c r="AH15672" s="5"/>
      <c r="AI15672" s="5"/>
      <c r="AJ15672" s="5"/>
    </row>
    <row r="15673" spans="11:36">
      <c r="K15673" s="5"/>
      <c r="L15673" s="5"/>
      <c r="M15673" s="5"/>
      <c r="N15673" s="5"/>
      <c r="O15673" s="5"/>
      <c r="P15673" s="5"/>
      <c r="Q15673" s="5"/>
      <c r="R15673" s="5"/>
      <c r="S15673" s="5"/>
      <c r="T15673" s="5"/>
      <c r="U15673" s="5"/>
      <c r="V15673" s="5"/>
      <c r="W15673" s="5"/>
      <c r="X15673" s="5"/>
      <c r="Y15673" s="5"/>
      <c r="Z15673" s="5"/>
      <c r="AA15673" s="5"/>
      <c r="AB15673" s="5"/>
      <c r="AC15673" s="5"/>
      <c r="AD15673" s="5"/>
      <c r="AE15673" s="5"/>
      <c r="AF15673" s="5"/>
      <c r="AG15673" s="5"/>
      <c r="AH15673" s="5"/>
      <c r="AI15673" s="5"/>
      <c r="AJ15673" s="5"/>
    </row>
    <row r="15674" spans="11:36">
      <c r="K15674" s="5"/>
      <c r="L15674" s="5"/>
      <c r="M15674" s="5"/>
      <c r="N15674" s="5"/>
      <c r="O15674" s="5"/>
      <c r="P15674" s="5"/>
      <c r="Q15674" s="5"/>
      <c r="R15674" s="5"/>
      <c r="S15674" s="5"/>
      <c r="T15674" s="5"/>
      <c r="U15674" s="5"/>
      <c r="V15674" s="5"/>
      <c r="W15674" s="5"/>
      <c r="X15674" s="5"/>
      <c r="Y15674" s="5"/>
      <c r="Z15674" s="5"/>
      <c r="AA15674" s="5"/>
      <c r="AB15674" s="5"/>
      <c r="AC15674" s="5"/>
      <c r="AD15674" s="5"/>
      <c r="AE15674" s="5"/>
      <c r="AF15674" s="5"/>
      <c r="AG15674" s="5"/>
      <c r="AH15674" s="5"/>
      <c r="AI15674" s="5"/>
      <c r="AJ15674" s="5"/>
    </row>
    <row r="15675" spans="11:36">
      <c r="K15675" s="5"/>
      <c r="L15675" s="5"/>
      <c r="M15675" s="5"/>
      <c r="N15675" s="5"/>
      <c r="O15675" s="5"/>
      <c r="P15675" s="5"/>
      <c r="Q15675" s="5"/>
      <c r="R15675" s="5"/>
      <c r="S15675" s="5"/>
      <c r="T15675" s="5"/>
      <c r="U15675" s="5"/>
      <c r="V15675" s="5"/>
      <c r="W15675" s="5"/>
      <c r="X15675" s="5"/>
      <c r="Y15675" s="5"/>
      <c r="Z15675" s="5"/>
      <c r="AA15675" s="5"/>
      <c r="AB15675" s="5"/>
      <c r="AC15675" s="5"/>
      <c r="AD15675" s="5"/>
      <c r="AE15675" s="5"/>
      <c r="AF15675" s="5"/>
      <c r="AG15675" s="5"/>
      <c r="AH15675" s="5"/>
      <c r="AI15675" s="5"/>
      <c r="AJ15675" s="5"/>
    </row>
    <row r="15676" spans="11:36">
      <c r="K15676" s="5"/>
      <c r="L15676" s="5"/>
      <c r="M15676" s="5"/>
      <c r="N15676" s="5"/>
      <c r="O15676" s="5"/>
      <c r="P15676" s="5"/>
      <c r="Q15676" s="5"/>
      <c r="R15676" s="5"/>
      <c r="S15676" s="5"/>
      <c r="T15676" s="5"/>
      <c r="U15676" s="5"/>
      <c r="V15676" s="5"/>
      <c r="W15676" s="5"/>
      <c r="X15676" s="5"/>
      <c r="Y15676" s="5"/>
      <c r="Z15676" s="5"/>
      <c r="AA15676" s="5"/>
      <c r="AB15676" s="5"/>
      <c r="AC15676" s="5"/>
      <c r="AD15676" s="5"/>
      <c r="AE15676" s="5"/>
      <c r="AF15676" s="5"/>
      <c r="AG15676" s="5"/>
      <c r="AH15676" s="5"/>
      <c r="AI15676" s="5"/>
      <c r="AJ15676" s="5"/>
    </row>
    <row r="15677" spans="11:36">
      <c r="K15677" s="5"/>
      <c r="L15677" s="5"/>
      <c r="M15677" s="5"/>
      <c r="N15677" s="5"/>
      <c r="O15677" s="5"/>
      <c r="P15677" s="5"/>
      <c r="Q15677" s="5"/>
      <c r="R15677" s="5"/>
      <c r="S15677" s="5"/>
      <c r="T15677" s="5"/>
      <c r="U15677" s="5"/>
      <c r="V15677" s="5"/>
      <c r="W15677" s="5"/>
      <c r="X15677" s="5"/>
      <c r="Y15677" s="5"/>
      <c r="Z15677" s="5"/>
      <c r="AA15677" s="5"/>
      <c r="AB15677" s="5"/>
      <c r="AC15677" s="5"/>
      <c r="AD15677" s="5"/>
      <c r="AE15677" s="5"/>
      <c r="AF15677" s="5"/>
      <c r="AG15677" s="5"/>
      <c r="AH15677" s="5"/>
      <c r="AI15677" s="5"/>
      <c r="AJ15677" s="5"/>
    </row>
    <row r="15678" spans="11:36">
      <c r="K15678" s="5"/>
      <c r="L15678" s="5"/>
      <c r="M15678" s="5"/>
      <c r="N15678" s="5"/>
      <c r="O15678" s="5"/>
      <c r="P15678" s="5"/>
      <c r="Q15678" s="5"/>
      <c r="R15678" s="5"/>
      <c r="S15678" s="5"/>
      <c r="T15678" s="5"/>
      <c r="U15678" s="5"/>
      <c r="V15678" s="5"/>
      <c r="W15678" s="5"/>
      <c r="X15678" s="5"/>
      <c r="Y15678" s="5"/>
      <c r="Z15678" s="5"/>
      <c r="AA15678" s="5"/>
      <c r="AB15678" s="5"/>
      <c r="AC15678" s="5"/>
      <c r="AD15678" s="5"/>
      <c r="AE15678" s="5"/>
      <c r="AF15678" s="5"/>
      <c r="AG15678" s="5"/>
      <c r="AH15678" s="5"/>
      <c r="AI15678" s="5"/>
      <c r="AJ15678" s="5"/>
    </row>
    <row r="15679" spans="11:36">
      <c r="K15679" s="5"/>
      <c r="L15679" s="5"/>
      <c r="M15679" s="5"/>
      <c r="N15679" s="5"/>
      <c r="O15679" s="5"/>
      <c r="P15679" s="5"/>
      <c r="Q15679" s="5"/>
      <c r="R15679" s="5"/>
      <c r="S15679" s="5"/>
      <c r="T15679" s="5"/>
      <c r="U15679" s="5"/>
      <c r="V15679" s="5"/>
      <c r="W15679" s="5"/>
      <c r="X15679" s="5"/>
      <c r="Y15679" s="5"/>
      <c r="Z15679" s="5"/>
      <c r="AA15679" s="5"/>
      <c r="AB15679" s="5"/>
      <c r="AC15679" s="5"/>
      <c r="AD15679" s="5"/>
      <c r="AE15679" s="5"/>
      <c r="AF15679" s="5"/>
      <c r="AG15679" s="5"/>
      <c r="AH15679" s="5"/>
      <c r="AI15679" s="5"/>
      <c r="AJ15679" s="5"/>
    </row>
    <row r="15680" spans="11:36">
      <c r="K15680" s="5"/>
      <c r="L15680" s="5"/>
      <c r="M15680" s="5"/>
      <c r="N15680" s="5"/>
      <c r="O15680" s="5"/>
      <c r="P15680" s="5"/>
      <c r="Q15680" s="5"/>
      <c r="R15680" s="5"/>
      <c r="S15680" s="5"/>
      <c r="T15680" s="5"/>
      <c r="U15680" s="5"/>
      <c r="V15680" s="5"/>
      <c r="W15680" s="5"/>
      <c r="X15680" s="5"/>
      <c r="Y15680" s="5"/>
      <c r="Z15680" s="5"/>
      <c r="AA15680" s="5"/>
      <c r="AB15680" s="5"/>
      <c r="AC15680" s="5"/>
      <c r="AD15680" s="5"/>
      <c r="AE15680" s="5"/>
      <c r="AF15680" s="5"/>
      <c r="AG15680" s="5"/>
      <c r="AH15680" s="5"/>
      <c r="AI15680" s="5"/>
      <c r="AJ15680" s="5"/>
    </row>
    <row r="15681" spans="11:36">
      <c r="K15681" s="5"/>
      <c r="L15681" s="5"/>
      <c r="M15681" s="5"/>
      <c r="N15681" s="5"/>
      <c r="O15681" s="5"/>
      <c r="P15681" s="5"/>
      <c r="Q15681" s="5"/>
      <c r="R15681" s="5"/>
      <c r="S15681" s="5"/>
      <c r="T15681" s="5"/>
      <c r="U15681" s="5"/>
      <c r="V15681" s="5"/>
      <c r="W15681" s="5"/>
      <c r="X15681" s="5"/>
      <c r="Y15681" s="5"/>
      <c r="Z15681" s="5"/>
      <c r="AA15681" s="5"/>
      <c r="AB15681" s="5"/>
      <c r="AC15681" s="5"/>
      <c r="AD15681" s="5"/>
      <c r="AE15681" s="5"/>
      <c r="AF15681" s="5"/>
      <c r="AG15681" s="5"/>
      <c r="AH15681" s="5"/>
      <c r="AI15681" s="5"/>
      <c r="AJ15681" s="5"/>
    </row>
    <row r="15682" spans="11:36">
      <c r="K15682" s="5"/>
      <c r="L15682" s="5"/>
      <c r="M15682" s="5"/>
      <c r="N15682" s="5"/>
      <c r="O15682" s="5"/>
      <c r="P15682" s="5"/>
      <c r="Q15682" s="5"/>
      <c r="R15682" s="5"/>
      <c r="S15682" s="5"/>
      <c r="T15682" s="5"/>
      <c r="U15682" s="5"/>
      <c r="V15682" s="5"/>
      <c r="W15682" s="5"/>
      <c r="X15682" s="5"/>
      <c r="Y15682" s="5"/>
      <c r="Z15682" s="5"/>
      <c r="AA15682" s="5"/>
      <c r="AB15682" s="5"/>
      <c r="AC15682" s="5"/>
      <c r="AD15682" s="5"/>
      <c r="AE15682" s="5"/>
      <c r="AF15682" s="5"/>
      <c r="AG15682" s="5"/>
      <c r="AH15682" s="5"/>
      <c r="AI15682" s="5"/>
      <c r="AJ15682" s="5"/>
    </row>
    <row r="15683" spans="11:36">
      <c r="K15683" s="5"/>
      <c r="L15683" s="5"/>
      <c r="M15683" s="5"/>
      <c r="N15683" s="5"/>
      <c r="O15683" s="5"/>
      <c r="P15683" s="5"/>
      <c r="Q15683" s="5"/>
      <c r="R15683" s="5"/>
      <c r="S15683" s="5"/>
      <c r="T15683" s="5"/>
      <c r="U15683" s="5"/>
      <c r="V15683" s="5"/>
      <c r="W15683" s="5"/>
      <c r="X15683" s="5"/>
      <c r="Y15683" s="5"/>
      <c r="Z15683" s="5"/>
      <c r="AA15683" s="5"/>
      <c r="AB15683" s="5"/>
      <c r="AC15683" s="5"/>
      <c r="AD15683" s="5"/>
      <c r="AE15683" s="5"/>
      <c r="AF15683" s="5"/>
      <c r="AG15683" s="5"/>
      <c r="AH15683" s="5"/>
      <c r="AI15683" s="5"/>
      <c r="AJ15683" s="5"/>
    </row>
    <row r="15684" spans="11:36">
      <c r="K15684" s="5"/>
      <c r="L15684" s="5"/>
      <c r="M15684" s="5"/>
      <c r="N15684" s="5"/>
      <c r="O15684" s="5"/>
      <c r="P15684" s="5"/>
      <c r="Q15684" s="5"/>
      <c r="R15684" s="5"/>
      <c r="S15684" s="5"/>
      <c r="T15684" s="5"/>
      <c r="U15684" s="5"/>
      <c r="V15684" s="5"/>
      <c r="W15684" s="5"/>
      <c r="X15684" s="5"/>
      <c r="Y15684" s="5"/>
      <c r="Z15684" s="5"/>
      <c r="AA15684" s="5"/>
      <c r="AB15684" s="5"/>
      <c r="AC15684" s="5"/>
      <c r="AD15684" s="5"/>
      <c r="AE15684" s="5"/>
      <c r="AF15684" s="5"/>
      <c r="AG15684" s="5"/>
      <c r="AH15684" s="5"/>
      <c r="AI15684" s="5"/>
      <c r="AJ15684" s="5"/>
    </row>
    <row r="15685" spans="11:36">
      <c r="K15685" s="5"/>
      <c r="L15685" s="5"/>
      <c r="M15685" s="5"/>
      <c r="N15685" s="5"/>
      <c r="O15685" s="5"/>
      <c r="P15685" s="5"/>
      <c r="Q15685" s="5"/>
      <c r="R15685" s="5"/>
      <c r="S15685" s="5"/>
      <c r="T15685" s="5"/>
      <c r="U15685" s="5"/>
      <c r="V15685" s="5"/>
      <c r="W15685" s="5"/>
      <c r="X15685" s="5"/>
      <c r="Y15685" s="5"/>
      <c r="Z15685" s="5"/>
      <c r="AA15685" s="5"/>
      <c r="AB15685" s="5"/>
      <c r="AC15685" s="5"/>
      <c r="AD15685" s="5"/>
      <c r="AE15685" s="5"/>
      <c r="AF15685" s="5"/>
      <c r="AG15685" s="5"/>
      <c r="AH15685" s="5"/>
      <c r="AI15685" s="5"/>
      <c r="AJ15685" s="5"/>
    </row>
    <row r="15686" spans="11:36">
      <c r="K15686" s="5"/>
      <c r="L15686" s="5"/>
      <c r="M15686" s="5"/>
      <c r="N15686" s="5"/>
      <c r="O15686" s="5"/>
      <c r="P15686" s="5"/>
      <c r="Q15686" s="5"/>
      <c r="R15686" s="5"/>
      <c r="S15686" s="5"/>
      <c r="T15686" s="5"/>
      <c r="U15686" s="5"/>
      <c r="V15686" s="5"/>
      <c r="W15686" s="5"/>
      <c r="X15686" s="5"/>
      <c r="Y15686" s="5"/>
      <c r="Z15686" s="5"/>
      <c r="AA15686" s="5"/>
      <c r="AB15686" s="5"/>
      <c r="AC15686" s="5"/>
      <c r="AD15686" s="5"/>
      <c r="AE15686" s="5"/>
      <c r="AF15686" s="5"/>
      <c r="AG15686" s="5"/>
      <c r="AH15686" s="5"/>
      <c r="AI15686" s="5"/>
      <c r="AJ15686" s="5"/>
    </row>
    <row r="15687" spans="11:36">
      <c r="K15687" s="5"/>
      <c r="L15687" s="5"/>
      <c r="M15687" s="5"/>
      <c r="N15687" s="5"/>
      <c r="O15687" s="5"/>
      <c r="P15687" s="5"/>
      <c r="Q15687" s="5"/>
      <c r="R15687" s="5"/>
      <c r="S15687" s="5"/>
      <c r="T15687" s="5"/>
      <c r="U15687" s="5"/>
      <c r="V15687" s="5"/>
      <c r="W15687" s="5"/>
      <c r="X15687" s="5"/>
      <c r="Y15687" s="5"/>
      <c r="Z15687" s="5"/>
      <c r="AA15687" s="5"/>
      <c r="AB15687" s="5"/>
      <c r="AC15687" s="5"/>
      <c r="AD15687" s="5"/>
      <c r="AE15687" s="5"/>
      <c r="AF15687" s="5"/>
      <c r="AG15687" s="5"/>
      <c r="AH15687" s="5"/>
      <c r="AI15687" s="5"/>
      <c r="AJ15687" s="5"/>
    </row>
    <row r="15688" spans="11:36">
      <c r="K15688" s="5"/>
      <c r="L15688" s="5"/>
      <c r="M15688" s="5"/>
      <c r="N15688" s="5"/>
      <c r="O15688" s="5"/>
      <c r="P15688" s="5"/>
      <c r="Q15688" s="5"/>
      <c r="R15688" s="5"/>
      <c r="S15688" s="5"/>
      <c r="T15688" s="5"/>
      <c r="U15688" s="5"/>
      <c r="V15688" s="5"/>
      <c r="W15688" s="5"/>
      <c r="X15688" s="5"/>
      <c r="Y15688" s="5"/>
      <c r="Z15688" s="5"/>
      <c r="AA15688" s="5"/>
      <c r="AB15688" s="5"/>
      <c r="AC15688" s="5"/>
      <c r="AD15688" s="5"/>
      <c r="AE15688" s="5"/>
      <c r="AF15688" s="5"/>
      <c r="AG15688" s="5"/>
      <c r="AH15688" s="5"/>
      <c r="AI15688" s="5"/>
      <c r="AJ15688" s="5"/>
    </row>
    <row r="15689" spans="11:36">
      <c r="K15689" s="5"/>
      <c r="L15689" s="5"/>
      <c r="M15689" s="5"/>
      <c r="N15689" s="5"/>
      <c r="O15689" s="5"/>
      <c r="P15689" s="5"/>
      <c r="Q15689" s="5"/>
      <c r="R15689" s="5"/>
      <c r="S15689" s="5"/>
      <c r="T15689" s="5"/>
      <c r="U15689" s="5"/>
      <c r="V15689" s="5"/>
      <c r="W15689" s="5"/>
      <c r="X15689" s="5"/>
      <c r="Y15689" s="5"/>
      <c r="Z15689" s="5"/>
      <c r="AA15689" s="5"/>
      <c r="AB15689" s="5"/>
      <c r="AC15689" s="5"/>
      <c r="AD15689" s="5"/>
      <c r="AE15689" s="5"/>
      <c r="AF15689" s="5"/>
      <c r="AG15689" s="5"/>
      <c r="AH15689" s="5"/>
      <c r="AI15689" s="5"/>
      <c r="AJ15689" s="5"/>
    </row>
    <row r="15690" spans="11:36">
      <c r="K15690" s="5"/>
      <c r="L15690" s="5"/>
      <c r="M15690" s="5"/>
      <c r="N15690" s="5"/>
      <c r="O15690" s="5"/>
      <c r="P15690" s="5"/>
      <c r="Q15690" s="5"/>
      <c r="R15690" s="5"/>
      <c r="S15690" s="5"/>
      <c r="T15690" s="5"/>
      <c r="U15690" s="5"/>
      <c r="V15690" s="5"/>
      <c r="W15690" s="5"/>
      <c r="X15690" s="5"/>
      <c r="Y15690" s="5"/>
      <c r="Z15690" s="5"/>
      <c r="AA15690" s="5"/>
      <c r="AB15690" s="5"/>
      <c r="AC15690" s="5"/>
      <c r="AD15690" s="5"/>
      <c r="AE15690" s="5"/>
      <c r="AF15690" s="5"/>
      <c r="AG15690" s="5"/>
      <c r="AH15690" s="5"/>
      <c r="AI15690" s="5"/>
      <c r="AJ15690" s="5"/>
    </row>
    <row r="15691" spans="11:36">
      <c r="K15691" s="5"/>
      <c r="L15691" s="5"/>
      <c r="M15691" s="5"/>
      <c r="N15691" s="5"/>
      <c r="O15691" s="5"/>
      <c r="P15691" s="5"/>
      <c r="Q15691" s="5"/>
      <c r="R15691" s="5"/>
      <c r="S15691" s="5"/>
      <c r="T15691" s="5"/>
      <c r="U15691" s="5"/>
      <c r="V15691" s="5"/>
      <c r="W15691" s="5"/>
      <c r="X15691" s="5"/>
      <c r="Y15691" s="5"/>
      <c r="Z15691" s="5"/>
      <c r="AA15691" s="5"/>
      <c r="AB15691" s="5"/>
      <c r="AC15691" s="5"/>
      <c r="AD15691" s="5"/>
      <c r="AE15691" s="5"/>
      <c r="AF15691" s="5"/>
      <c r="AG15691" s="5"/>
      <c r="AH15691" s="5"/>
      <c r="AI15691" s="5"/>
      <c r="AJ15691" s="5"/>
    </row>
    <row r="15692" spans="11:36">
      <c r="K15692" s="5"/>
      <c r="L15692" s="5"/>
      <c r="M15692" s="5"/>
      <c r="N15692" s="5"/>
      <c r="O15692" s="5"/>
      <c r="P15692" s="5"/>
      <c r="Q15692" s="5"/>
      <c r="R15692" s="5"/>
      <c r="S15692" s="5"/>
      <c r="T15692" s="5"/>
      <c r="U15692" s="5"/>
      <c r="V15692" s="5"/>
      <c r="W15692" s="5"/>
      <c r="X15692" s="5"/>
      <c r="Y15692" s="5"/>
      <c r="Z15692" s="5"/>
      <c r="AA15692" s="5"/>
      <c r="AB15692" s="5"/>
      <c r="AC15692" s="5"/>
      <c r="AD15692" s="5"/>
      <c r="AE15692" s="5"/>
      <c r="AF15692" s="5"/>
      <c r="AG15692" s="5"/>
      <c r="AH15692" s="5"/>
      <c r="AI15692" s="5"/>
      <c r="AJ15692" s="5"/>
    </row>
    <row r="15693" spans="11:36">
      <c r="K15693" s="5"/>
      <c r="L15693" s="5"/>
      <c r="M15693" s="5"/>
      <c r="N15693" s="5"/>
      <c r="O15693" s="5"/>
      <c r="P15693" s="5"/>
      <c r="Q15693" s="5"/>
      <c r="R15693" s="5"/>
      <c r="S15693" s="5"/>
      <c r="T15693" s="5"/>
      <c r="U15693" s="5"/>
      <c r="V15693" s="5"/>
      <c r="W15693" s="5"/>
      <c r="X15693" s="5"/>
      <c r="Y15693" s="5"/>
      <c r="Z15693" s="5"/>
      <c r="AA15693" s="5"/>
      <c r="AB15693" s="5"/>
      <c r="AC15693" s="5"/>
      <c r="AD15693" s="5"/>
      <c r="AE15693" s="5"/>
      <c r="AF15693" s="5"/>
      <c r="AG15693" s="5"/>
      <c r="AH15693" s="5"/>
      <c r="AI15693" s="5"/>
      <c r="AJ15693" s="5"/>
    </row>
    <row r="15694" spans="11:36">
      <c r="K15694" s="5"/>
      <c r="L15694" s="5"/>
      <c r="M15694" s="5"/>
      <c r="N15694" s="5"/>
      <c r="O15694" s="5"/>
      <c r="P15694" s="5"/>
      <c r="Q15694" s="5"/>
      <c r="R15694" s="5"/>
      <c r="S15694" s="5"/>
      <c r="T15694" s="5"/>
      <c r="U15694" s="5"/>
      <c r="V15694" s="5"/>
      <c r="W15694" s="5"/>
      <c r="X15694" s="5"/>
      <c r="Y15694" s="5"/>
      <c r="Z15694" s="5"/>
      <c r="AA15694" s="5"/>
      <c r="AB15694" s="5"/>
      <c r="AC15694" s="5"/>
      <c r="AD15694" s="5"/>
      <c r="AE15694" s="5"/>
      <c r="AF15694" s="5"/>
      <c r="AG15694" s="5"/>
      <c r="AH15694" s="5"/>
      <c r="AI15694" s="5"/>
      <c r="AJ15694" s="5"/>
    </row>
    <row r="15695" spans="11:36">
      <c r="K15695" s="5"/>
      <c r="L15695" s="5"/>
      <c r="M15695" s="5"/>
      <c r="N15695" s="5"/>
      <c r="O15695" s="5"/>
      <c r="P15695" s="5"/>
      <c r="Q15695" s="5"/>
      <c r="R15695" s="5"/>
      <c r="S15695" s="5"/>
      <c r="T15695" s="5"/>
      <c r="U15695" s="5"/>
      <c r="V15695" s="5"/>
      <c r="W15695" s="5"/>
      <c r="X15695" s="5"/>
      <c r="Y15695" s="5"/>
      <c r="Z15695" s="5"/>
      <c r="AA15695" s="5"/>
      <c r="AB15695" s="5"/>
      <c r="AC15695" s="5"/>
      <c r="AD15695" s="5"/>
      <c r="AE15695" s="5"/>
      <c r="AF15695" s="5"/>
      <c r="AG15695" s="5"/>
      <c r="AH15695" s="5"/>
      <c r="AI15695" s="5"/>
      <c r="AJ15695" s="5"/>
    </row>
    <row r="15696" spans="11:36">
      <c r="K15696" s="5"/>
      <c r="L15696" s="5"/>
      <c r="M15696" s="5"/>
      <c r="N15696" s="5"/>
      <c r="O15696" s="5"/>
      <c r="P15696" s="5"/>
      <c r="Q15696" s="5"/>
      <c r="R15696" s="5"/>
      <c r="S15696" s="5"/>
      <c r="T15696" s="5"/>
      <c r="U15696" s="5"/>
      <c r="V15696" s="5"/>
      <c r="W15696" s="5"/>
      <c r="X15696" s="5"/>
      <c r="Y15696" s="5"/>
      <c r="Z15696" s="5"/>
      <c r="AA15696" s="5"/>
      <c r="AB15696" s="5"/>
      <c r="AC15696" s="5"/>
      <c r="AD15696" s="5"/>
      <c r="AE15696" s="5"/>
      <c r="AF15696" s="5"/>
      <c r="AG15696" s="5"/>
      <c r="AH15696" s="5"/>
      <c r="AI15696" s="5"/>
      <c r="AJ15696" s="5"/>
    </row>
    <row r="15697" spans="11:36">
      <c r="K15697" s="5"/>
      <c r="L15697" s="5"/>
      <c r="M15697" s="5"/>
      <c r="N15697" s="5"/>
      <c r="O15697" s="5"/>
      <c r="P15697" s="5"/>
      <c r="Q15697" s="5"/>
      <c r="R15697" s="5"/>
      <c r="S15697" s="5"/>
      <c r="T15697" s="5"/>
      <c r="U15697" s="5"/>
      <c r="V15697" s="5"/>
      <c r="W15697" s="5"/>
      <c r="X15697" s="5"/>
      <c r="Y15697" s="5"/>
      <c r="Z15697" s="5"/>
      <c r="AA15697" s="5"/>
      <c r="AB15697" s="5"/>
      <c r="AC15697" s="5"/>
      <c r="AD15697" s="5"/>
      <c r="AE15697" s="5"/>
      <c r="AF15697" s="5"/>
      <c r="AG15697" s="5"/>
      <c r="AH15697" s="5"/>
      <c r="AI15697" s="5"/>
      <c r="AJ15697" s="5"/>
    </row>
    <row r="15698" spans="11:36">
      <c r="K15698" s="5"/>
      <c r="L15698" s="5"/>
      <c r="M15698" s="5"/>
      <c r="N15698" s="5"/>
      <c r="O15698" s="5"/>
      <c r="P15698" s="5"/>
      <c r="Q15698" s="5"/>
      <c r="R15698" s="5"/>
      <c r="S15698" s="5"/>
      <c r="T15698" s="5"/>
      <c r="U15698" s="5"/>
      <c r="V15698" s="5"/>
      <c r="W15698" s="5"/>
      <c r="X15698" s="5"/>
      <c r="Y15698" s="5"/>
      <c r="Z15698" s="5"/>
      <c r="AA15698" s="5"/>
      <c r="AB15698" s="5"/>
      <c r="AC15698" s="5"/>
      <c r="AD15698" s="5"/>
      <c r="AE15698" s="5"/>
      <c r="AF15698" s="5"/>
      <c r="AG15698" s="5"/>
      <c r="AH15698" s="5"/>
      <c r="AI15698" s="5"/>
      <c r="AJ15698" s="5"/>
    </row>
    <row r="15699" spans="11:36">
      <c r="K15699" s="5"/>
      <c r="L15699" s="5"/>
      <c r="M15699" s="5"/>
      <c r="N15699" s="5"/>
      <c r="O15699" s="5"/>
      <c r="P15699" s="5"/>
      <c r="Q15699" s="5"/>
      <c r="R15699" s="5"/>
      <c r="S15699" s="5"/>
      <c r="T15699" s="5"/>
      <c r="U15699" s="5"/>
      <c r="V15699" s="5"/>
      <c r="W15699" s="5"/>
      <c r="X15699" s="5"/>
      <c r="Y15699" s="5"/>
      <c r="Z15699" s="5"/>
      <c r="AA15699" s="5"/>
      <c r="AB15699" s="5"/>
      <c r="AC15699" s="5"/>
      <c r="AD15699" s="5"/>
      <c r="AE15699" s="5"/>
      <c r="AF15699" s="5"/>
      <c r="AG15699" s="5"/>
      <c r="AH15699" s="5"/>
      <c r="AI15699" s="5"/>
      <c r="AJ15699" s="5"/>
    </row>
    <row r="15700" spans="11:36">
      <c r="K15700" s="5"/>
      <c r="L15700" s="5"/>
      <c r="M15700" s="5"/>
      <c r="N15700" s="5"/>
      <c r="O15700" s="5"/>
      <c r="P15700" s="5"/>
      <c r="Q15700" s="5"/>
      <c r="R15700" s="5"/>
      <c r="S15700" s="5"/>
      <c r="T15700" s="5"/>
      <c r="U15700" s="5"/>
      <c r="V15700" s="5"/>
      <c r="W15700" s="5"/>
      <c r="X15700" s="5"/>
      <c r="Y15700" s="5"/>
      <c r="Z15700" s="5"/>
      <c r="AA15700" s="5"/>
      <c r="AB15700" s="5"/>
      <c r="AC15700" s="5"/>
      <c r="AD15700" s="5"/>
      <c r="AE15700" s="5"/>
      <c r="AF15700" s="5"/>
      <c r="AG15700" s="5"/>
      <c r="AH15700" s="5"/>
      <c r="AI15700" s="5"/>
      <c r="AJ15700" s="5"/>
    </row>
    <row r="15701" spans="11:36">
      <c r="K15701" s="5"/>
      <c r="L15701" s="5"/>
      <c r="M15701" s="5"/>
      <c r="N15701" s="5"/>
      <c r="O15701" s="5"/>
      <c r="P15701" s="5"/>
      <c r="Q15701" s="5"/>
      <c r="R15701" s="5"/>
      <c r="S15701" s="5"/>
      <c r="T15701" s="5"/>
      <c r="U15701" s="5"/>
      <c r="V15701" s="5"/>
      <c r="W15701" s="5"/>
      <c r="X15701" s="5"/>
      <c r="Y15701" s="5"/>
      <c r="Z15701" s="5"/>
      <c r="AA15701" s="5"/>
      <c r="AB15701" s="5"/>
      <c r="AC15701" s="5"/>
      <c r="AD15701" s="5"/>
      <c r="AE15701" s="5"/>
      <c r="AF15701" s="5"/>
      <c r="AG15701" s="5"/>
      <c r="AH15701" s="5"/>
      <c r="AI15701" s="5"/>
      <c r="AJ15701" s="5"/>
    </row>
    <row r="15702" spans="11:36">
      <c r="K15702" s="5"/>
      <c r="L15702" s="5"/>
      <c r="M15702" s="5"/>
      <c r="N15702" s="5"/>
      <c r="O15702" s="5"/>
      <c r="P15702" s="5"/>
      <c r="Q15702" s="5"/>
      <c r="R15702" s="5"/>
      <c r="S15702" s="5"/>
      <c r="T15702" s="5"/>
      <c r="U15702" s="5"/>
      <c r="V15702" s="5"/>
      <c r="W15702" s="5"/>
      <c r="X15702" s="5"/>
      <c r="Y15702" s="5"/>
      <c r="Z15702" s="5"/>
      <c r="AA15702" s="5"/>
      <c r="AB15702" s="5"/>
      <c r="AC15702" s="5"/>
      <c r="AD15702" s="5"/>
      <c r="AE15702" s="5"/>
      <c r="AF15702" s="5"/>
      <c r="AG15702" s="5"/>
      <c r="AH15702" s="5"/>
      <c r="AI15702" s="5"/>
      <c r="AJ15702" s="5"/>
    </row>
    <row r="15703" spans="11:36">
      <c r="K15703" s="5"/>
      <c r="L15703" s="5"/>
      <c r="M15703" s="5"/>
      <c r="N15703" s="5"/>
      <c r="O15703" s="5"/>
      <c r="P15703" s="5"/>
      <c r="Q15703" s="5"/>
      <c r="R15703" s="5"/>
      <c r="S15703" s="5"/>
      <c r="T15703" s="5"/>
      <c r="U15703" s="5"/>
      <c r="V15703" s="5"/>
      <c r="W15703" s="5"/>
      <c r="X15703" s="5"/>
      <c r="Y15703" s="5"/>
      <c r="Z15703" s="5"/>
      <c r="AA15703" s="5"/>
      <c r="AB15703" s="5"/>
      <c r="AC15703" s="5"/>
      <c r="AD15703" s="5"/>
      <c r="AE15703" s="5"/>
      <c r="AF15703" s="5"/>
      <c r="AG15703" s="5"/>
      <c r="AH15703" s="5"/>
      <c r="AI15703" s="5"/>
      <c r="AJ15703" s="5"/>
    </row>
    <row r="15704" spans="11:36">
      <c r="K15704" s="5"/>
      <c r="L15704" s="5"/>
      <c r="M15704" s="5"/>
      <c r="N15704" s="5"/>
      <c r="O15704" s="5"/>
      <c r="P15704" s="5"/>
      <c r="Q15704" s="5"/>
      <c r="R15704" s="5"/>
      <c r="S15704" s="5"/>
      <c r="T15704" s="5"/>
      <c r="U15704" s="5"/>
      <c r="V15704" s="5"/>
      <c r="W15704" s="5"/>
      <c r="X15704" s="5"/>
      <c r="Y15704" s="5"/>
      <c r="Z15704" s="5"/>
      <c r="AA15704" s="5"/>
      <c r="AB15704" s="5"/>
      <c r="AC15704" s="5"/>
      <c r="AD15704" s="5"/>
      <c r="AE15704" s="5"/>
      <c r="AF15704" s="5"/>
      <c r="AG15704" s="5"/>
      <c r="AH15704" s="5"/>
      <c r="AI15704" s="5"/>
      <c r="AJ15704" s="5"/>
    </row>
    <row r="15705" spans="11:36">
      <c r="K15705" s="5"/>
      <c r="L15705" s="5"/>
      <c r="M15705" s="5"/>
      <c r="N15705" s="5"/>
      <c r="O15705" s="5"/>
      <c r="P15705" s="5"/>
      <c r="Q15705" s="5"/>
      <c r="R15705" s="5"/>
      <c r="S15705" s="5"/>
      <c r="T15705" s="5"/>
      <c r="U15705" s="5"/>
      <c r="V15705" s="5"/>
      <c r="W15705" s="5"/>
      <c r="X15705" s="5"/>
      <c r="Y15705" s="5"/>
      <c r="Z15705" s="5"/>
      <c r="AA15705" s="5"/>
      <c r="AB15705" s="5"/>
      <c r="AC15705" s="5"/>
      <c r="AD15705" s="5"/>
      <c r="AE15705" s="5"/>
      <c r="AF15705" s="5"/>
      <c r="AG15705" s="5"/>
      <c r="AH15705" s="5"/>
      <c r="AI15705" s="5"/>
      <c r="AJ15705" s="5"/>
    </row>
    <row r="15706" spans="11:36">
      <c r="K15706" s="5"/>
      <c r="L15706" s="5"/>
      <c r="M15706" s="5"/>
      <c r="N15706" s="5"/>
      <c r="O15706" s="5"/>
      <c r="P15706" s="5"/>
      <c r="Q15706" s="5"/>
      <c r="R15706" s="5"/>
      <c r="S15706" s="5"/>
      <c r="T15706" s="5"/>
      <c r="U15706" s="5"/>
      <c r="V15706" s="5"/>
      <c r="W15706" s="5"/>
      <c r="X15706" s="5"/>
      <c r="Y15706" s="5"/>
      <c r="Z15706" s="5"/>
      <c r="AA15706" s="5"/>
      <c r="AB15706" s="5"/>
      <c r="AC15706" s="5"/>
      <c r="AD15706" s="5"/>
      <c r="AE15706" s="5"/>
      <c r="AF15706" s="5"/>
      <c r="AG15706" s="5"/>
      <c r="AH15706" s="5"/>
      <c r="AI15706" s="5"/>
      <c r="AJ15706" s="5"/>
    </row>
    <row r="15707" spans="11:36">
      <c r="K15707" s="5"/>
      <c r="L15707" s="5"/>
      <c r="M15707" s="5"/>
      <c r="N15707" s="5"/>
      <c r="O15707" s="5"/>
      <c r="P15707" s="5"/>
      <c r="Q15707" s="5"/>
      <c r="R15707" s="5"/>
      <c r="S15707" s="5"/>
      <c r="T15707" s="5"/>
      <c r="U15707" s="5"/>
      <c r="V15707" s="5"/>
      <c r="W15707" s="5"/>
      <c r="X15707" s="5"/>
      <c r="Y15707" s="5"/>
      <c r="Z15707" s="5"/>
      <c r="AA15707" s="5"/>
      <c r="AB15707" s="5"/>
      <c r="AC15707" s="5"/>
      <c r="AD15707" s="5"/>
      <c r="AE15707" s="5"/>
      <c r="AF15707" s="5"/>
      <c r="AG15707" s="5"/>
      <c r="AH15707" s="5"/>
      <c r="AI15707" s="5"/>
      <c r="AJ15707" s="5"/>
    </row>
    <row r="15708" spans="11:36">
      <c r="K15708" s="5"/>
      <c r="L15708" s="5"/>
      <c r="M15708" s="5"/>
      <c r="N15708" s="5"/>
      <c r="O15708" s="5"/>
      <c r="P15708" s="5"/>
      <c r="Q15708" s="5"/>
      <c r="R15708" s="5"/>
      <c r="S15708" s="5"/>
      <c r="T15708" s="5"/>
      <c r="U15708" s="5"/>
      <c r="V15708" s="5"/>
      <c r="W15708" s="5"/>
      <c r="X15708" s="5"/>
      <c r="Y15708" s="5"/>
      <c r="Z15708" s="5"/>
      <c r="AA15708" s="5"/>
      <c r="AB15708" s="5"/>
      <c r="AC15708" s="5"/>
      <c r="AD15708" s="5"/>
      <c r="AE15708" s="5"/>
      <c r="AF15708" s="5"/>
      <c r="AG15708" s="5"/>
      <c r="AH15708" s="5"/>
      <c r="AI15708" s="5"/>
      <c r="AJ15708" s="5"/>
    </row>
    <row r="15709" spans="11:36">
      <c r="K15709" s="5"/>
      <c r="L15709" s="5"/>
      <c r="M15709" s="5"/>
      <c r="N15709" s="5"/>
      <c r="O15709" s="5"/>
      <c r="P15709" s="5"/>
      <c r="Q15709" s="5"/>
      <c r="R15709" s="5"/>
      <c r="S15709" s="5"/>
      <c r="T15709" s="5"/>
      <c r="U15709" s="5"/>
      <c r="V15709" s="5"/>
      <c r="W15709" s="5"/>
      <c r="X15709" s="5"/>
      <c r="Y15709" s="5"/>
      <c r="Z15709" s="5"/>
      <c r="AA15709" s="5"/>
      <c r="AB15709" s="5"/>
      <c r="AC15709" s="5"/>
      <c r="AD15709" s="5"/>
      <c r="AE15709" s="5"/>
      <c r="AF15709" s="5"/>
      <c r="AG15709" s="5"/>
      <c r="AH15709" s="5"/>
      <c r="AI15709" s="5"/>
      <c r="AJ15709" s="5"/>
    </row>
    <row r="15710" spans="11:36">
      <c r="K15710" s="5"/>
      <c r="L15710" s="5"/>
      <c r="M15710" s="5"/>
      <c r="N15710" s="5"/>
      <c r="O15710" s="5"/>
      <c r="P15710" s="5"/>
      <c r="Q15710" s="5"/>
      <c r="R15710" s="5"/>
      <c r="S15710" s="5"/>
      <c r="T15710" s="5"/>
      <c r="U15710" s="5"/>
      <c r="V15710" s="5"/>
      <c r="W15710" s="5"/>
      <c r="X15710" s="5"/>
      <c r="Y15710" s="5"/>
      <c r="Z15710" s="5"/>
      <c r="AA15710" s="5"/>
      <c r="AB15710" s="5"/>
      <c r="AC15710" s="5"/>
      <c r="AD15710" s="5"/>
      <c r="AE15710" s="5"/>
      <c r="AF15710" s="5"/>
      <c r="AG15710" s="5"/>
      <c r="AH15710" s="5"/>
      <c r="AI15710" s="5"/>
      <c r="AJ15710" s="5"/>
    </row>
    <row r="15711" spans="11:36">
      <c r="K15711" s="5"/>
      <c r="L15711" s="5"/>
      <c r="M15711" s="5"/>
      <c r="N15711" s="5"/>
      <c r="O15711" s="5"/>
      <c r="P15711" s="5"/>
      <c r="Q15711" s="5"/>
      <c r="R15711" s="5"/>
      <c r="S15711" s="5"/>
      <c r="T15711" s="5"/>
      <c r="U15711" s="5"/>
      <c r="V15711" s="5"/>
      <c r="W15711" s="5"/>
      <c r="X15711" s="5"/>
      <c r="Y15711" s="5"/>
      <c r="Z15711" s="5"/>
      <c r="AA15711" s="5"/>
      <c r="AB15711" s="5"/>
      <c r="AC15711" s="5"/>
      <c r="AD15711" s="5"/>
      <c r="AE15711" s="5"/>
      <c r="AF15711" s="5"/>
      <c r="AG15711" s="5"/>
      <c r="AH15711" s="5"/>
      <c r="AI15711" s="5"/>
      <c r="AJ15711" s="5"/>
    </row>
    <row r="15712" spans="11:36">
      <c r="K15712" s="5"/>
      <c r="L15712" s="5"/>
      <c r="M15712" s="5"/>
      <c r="N15712" s="5"/>
      <c r="O15712" s="5"/>
      <c r="P15712" s="5"/>
      <c r="Q15712" s="5"/>
      <c r="R15712" s="5"/>
      <c r="S15712" s="5"/>
      <c r="T15712" s="5"/>
      <c r="U15712" s="5"/>
      <c r="V15712" s="5"/>
      <c r="W15712" s="5"/>
      <c r="X15712" s="5"/>
      <c r="Y15712" s="5"/>
      <c r="Z15712" s="5"/>
      <c r="AA15712" s="5"/>
      <c r="AB15712" s="5"/>
      <c r="AC15712" s="5"/>
      <c r="AD15712" s="5"/>
      <c r="AE15712" s="5"/>
      <c r="AF15712" s="5"/>
      <c r="AG15712" s="5"/>
      <c r="AH15712" s="5"/>
      <c r="AI15712" s="5"/>
      <c r="AJ15712" s="5"/>
    </row>
    <row r="15713" spans="11:36">
      <c r="K15713" s="5"/>
      <c r="L15713" s="5"/>
      <c r="M15713" s="5"/>
      <c r="N15713" s="5"/>
      <c r="O15713" s="5"/>
      <c r="P15713" s="5"/>
      <c r="Q15713" s="5"/>
      <c r="R15713" s="5"/>
      <c r="S15713" s="5"/>
      <c r="T15713" s="5"/>
      <c r="U15713" s="5"/>
      <c r="V15713" s="5"/>
      <c r="W15713" s="5"/>
      <c r="X15713" s="5"/>
      <c r="Y15713" s="5"/>
      <c r="Z15713" s="5"/>
      <c r="AA15713" s="5"/>
      <c r="AB15713" s="5"/>
      <c r="AC15713" s="5"/>
      <c r="AD15713" s="5"/>
      <c r="AE15713" s="5"/>
      <c r="AF15713" s="5"/>
      <c r="AG15713" s="5"/>
      <c r="AH15713" s="5"/>
      <c r="AI15713" s="5"/>
      <c r="AJ15713" s="5"/>
    </row>
    <row r="15714" spans="11:36">
      <c r="K15714" s="5"/>
      <c r="L15714" s="5"/>
      <c r="M15714" s="5"/>
      <c r="N15714" s="5"/>
      <c r="O15714" s="5"/>
      <c r="P15714" s="5"/>
      <c r="Q15714" s="5"/>
      <c r="R15714" s="5"/>
      <c r="S15714" s="5"/>
      <c r="T15714" s="5"/>
      <c r="U15714" s="5"/>
      <c r="V15714" s="5"/>
      <c r="W15714" s="5"/>
      <c r="X15714" s="5"/>
      <c r="Y15714" s="5"/>
      <c r="Z15714" s="5"/>
      <c r="AA15714" s="5"/>
      <c r="AB15714" s="5"/>
      <c r="AC15714" s="5"/>
      <c r="AD15714" s="5"/>
      <c r="AE15714" s="5"/>
      <c r="AF15714" s="5"/>
      <c r="AG15714" s="5"/>
      <c r="AH15714" s="5"/>
      <c r="AI15714" s="5"/>
      <c r="AJ15714" s="5"/>
    </row>
    <row r="15715" spans="11:36">
      <c r="K15715" s="5"/>
      <c r="L15715" s="5"/>
      <c r="M15715" s="5"/>
      <c r="N15715" s="5"/>
      <c r="O15715" s="5"/>
      <c r="P15715" s="5"/>
      <c r="Q15715" s="5"/>
      <c r="R15715" s="5"/>
      <c r="S15715" s="5"/>
      <c r="T15715" s="5"/>
      <c r="U15715" s="5"/>
      <c r="V15715" s="5"/>
      <c r="W15715" s="5"/>
      <c r="X15715" s="5"/>
      <c r="Y15715" s="5"/>
      <c r="Z15715" s="5"/>
      <c r="AA15715" s="5"/>
      <c r="AB15715" s="5"/>
      <c r="AC15715" s="5"/>
      <c r="AD15715" s="5"/>
      <c r="AE15715" s="5"/>
      <c r="AF15715" s="5"/>
      <c r="AG15715" s="5"/>
      <c r="AH15715" s="5"/>
      <c r="AI15715" s="5"/>
      <c r="AJ15715" s="5"/>
    </row>
    <row r="15716" spans="11:36">
      <c r="K15716" s="5"/>
      <c r="L15716" s="5"/>
      <c r="M15716" s="5"/>
      <c r="N15716" s="5"/>
      <c r="O15716" s="5"/>
      <c r="P15716" s="5"/>
      <c r="Q15716" s="5"/>
      <c r="R15716" s="5"/>
      <c r="S15716" s="5"/>
      <c r="T15716" s="5"/>
      <c r="U15716" s="5"/>
      <c r="V15716" s="5"/>
      <c r="W15716" s="5"/>
      <c r="X15716" s="5"/>
      <c r="Y15716" s="5"/>
      <c r="Z15716" s="5"/>
      <c r="AA15716" s="5"/>
      <c r="AB15716" s="5"/>
      <c r="AC15716" s="5"/>
      <c r="AD15716" s="5"/>
      <c r="AE15716" s="5"/>
      <c r="AF15716" s="5"/>
      <c r="AG15716" s="5"/>
      <c r="AH15716" s="5"/>
      <c r="AI15716" s="5"/>
      <c r="AJ15716" s="5"/>
    </row>
    <row r="15717" spans="11:36">
      <c r="K15717" s="5"/>
      <c r="L15717" s="5"/>
      <c r="M15717" s="5"/>
      <c r="N15717" s="5"/>
      <c r="O15717" s="5"/>
      <c r="P15717" s="5"/>
      <c r="Q15717" s="5"/>
      <c r="R15717" s="5"/>
      <c r="S15717" s="5"/>
      <c r="T15717" s="5"/>
      <c r="U15717" s="5"/>
      <c r="V15717" s="5"/>
      <c r="W15717" s="5"/>
      <c r="X15717" s="5"/>
      <c r="Y15717" s="5"/>
      <c r="Z15717" s="5"/>
      <c r="AA15717" s="5"/>
      <c r="AB15717" s="5"/>
      <c r="AC15717" s="5"/>
      <c r="AD15717" s="5"/>
      <c r="AE15717" s="5"/>
      <c r="AF15717" s="5"/>
      <c r="AG15717" s="5"/>
      <c r="AH15717" s="5"/>
      <c r="AI15717" s="5"/>
      <c r="AJ15717" s="5"/>
    </row>
    <row r="15718" spans="11:36">
      <c r="K15718" s="5"/>
      <c r="L15718" s="5"/>
      <c r="M15718" s="5"/>
      <c r="N15718" s="5"/>
      <c r="O15718" s="5"/>
      <c r="P15718" s="5"/>
      <c r="Q15718" s="5"/>
      <c r="R15718" s="5"/>
      <c r="S15718" s="5"/>
      <c r="T15718" s="5"/>
      <c r="U15718" s="5"/>
      <c r="V15718" s="5"/>
      <c r="W15718" s="5"/>
      <c r="X15718" s="5"/>
      <c r="Y15718" s="5"/>
      <c r="Z15718" s="5"/>
      <c r="AA15718" s="5"/>
      <c r="AB15718" s="5"/>
      <c r="AC15718" s="5"/>
      <c r="AD15718" s="5"/>
      <c r="AE15718" s="5"/>
      <c r="AF15718" s="5"/>
      <c r="AG15718" s="5"/>
      <c r="AH15718" s="5"/>
      <c r="AI15718" s="5"/>
      <c r="AJ15718" s="5"/>
    </row>
    <row r="15719" spans="11:36">
      <c r="K15719" s="5"/>
      <c r="L15719" s="5"/>
      <c r="M15719" s="5"/>
      <c r="N15719" s="5"/>
      <c r="O15719" s="5"/>
      <c r="P15719" s="5"/>
      <c r="Q15719" s="5"/>
      <c r="R15719" s="5"/>
      <c r="S15719" s="5"/>
      <c r="T15719" s="5"/>
      <c r="U15719" s="5"/>
      <c r="V15719" s="5"/>
      <c r="W15719" s="5"/>
      <c r="X15719" s="5"/>
      <c r="Y15719" s="5"/>
      <c r="Z15719" s="5"/>
      <c r="AA15719" s="5"/>
      <c r="AB15719" s="5"/>
      <c r="AC15719" s="5"/>
      <c r="AD15719" s="5"/>
      <c r="AE15719" s="5"/>
      <c r="AF15719" s="5"/>
      <c r="AG15719" s="5"/>
      <c r="AH15719" s="5"/>
      <c r="AI15719" s="5"/>
      <c r="AJ15719" s="5"/>
    </row>
    <row r="15720" spans="11:36">
      <c r="K15720" s="5"/>
      <c r="L15720" s="5"/>
      <c r="M15720" s="5"/>
      <c r="N15720" s="5"/>
      <c r="O15720" s="5"/>
      <c r="P15720" s="5"/>
      <c r="Q15720" s="5"/>
      <c r="R15720" s="5"/>
      <c r="S15720" s="5"/>
      <c r="T15720" s="5"/>
      <c r="U15720" s="5"/>
      <c r="V15720" s="5"/>
      <c r="W15720" s="5"/>
      <c r="X15720" s="5"/>
      <c r="Y15720" s="5"/>
      <c r="Z15720" s="5"/>
      <c r="AA15720" s="5"/>
      <c r="AB15720" s="5"/>
      <c r="AC15720" s="5"/>
      <c r="AD15720" s="5"/>
      <c r="AE15720" s="5"/>
      <c r="AF15720" s="5"/>
      <c r="AG15720" s="5"/>
      <c r="AH15720" s="5"/>
      <c r="AI15720" s="5"/>
      <c r="AJ15720" s="5"/>
    </row>
    <row r="15721" spans="11:36">
      <c r="K15721" s="5"/>
      <c r="L15721" s="5"/>
      <c r="M15721" s="5"/>
      <c r="N15721" s="5"/>
      <c r="O15721" s="5"/>
      <c r="P15721" s="5"/>
      <c r="Q15721" s="5"/>
      <c r="R15721" s="5"/>
      <c r="S15721" s="5"/>
      <c r="T15721" s="5"/>
      <c r="U15721" s="5"/>
      <c r="V15721" s="5"/>
      <c r="W15721" s="5"/>
      <c r="X15721" s="5"/>
      <c r="Y15721" s="5"/>
      <c r="Z15721" s="5"/>
      <c r="AA15721" s="5"/>
      <c r="AB15721" s="5"/>
      <c r="AC15721" s="5"/>
      <c r="AD15721" s="5"/>
      <c r="AE15721" s="5"/>
      <c r="AF15721" s="5"/>
      <c r="AG15721" s="5"/>
      <c r="AH15721" s="5"/>
      <c r="AI15721" s="5"/>
      <c r="AJ15721" s="5"/>
    </row>
    <row r="15722" spans="11:36">
      <c r="K15722" s="5"/>
      <c r="L15722" s="5"/>
      <c r="M15722" s="5"/>
      <c r="N15722" s="5"/>
      <c r="O15722" s="5"/>
      <c r="P15722" s="5"/>
      <c r="Q15722" s="5"/>
      <c r="R15722" s="5"/>
      <c r="S15722" s="5"/>
      <c r="T15722" s="5"/>
      <c r="U15722" s="5"/>
      <c r="V15722" s="5"/>
      <c r="W15722" s="5"/>
      <c r="X15722" s="5"/>
      <c r="Y15722" s="5"/>
      <c r="Z15722" s="5"/>
      <c r="AA15722" s="5"/>
      <c r="AB15722" s="5"/>
      <c r="AC15722" s="5"/>
      <c r="AD15722" s="5"/>
      <c r="AE15722" s="5"/>
      <c r="AF15722" s="5"/>
      <c r="AG15722" s="5"/>
      <c r="AH15722" s="5"/>
      <c r="AI15722" s="5"/>
      <c r="AJ15722" s="5"/>
    </row>
    <row r="15723" spans="11:36">
      <c r="K15723" s="5"/>
      <c r="L15723" s="5"/>
      <c r="M15723" s="5"/>
      <c r="N15723" s="5"/>
      <c r="O15723" s="5"/>
      <c r="P15723" s="5"/>
      <c r="Q15723" s="5"/>
      <c r="R15723" s="5"/>
      <c r="S15723" s="5"/>
      <c r="T15723" s="5"/>
      <c r="U15723" s="5"/>
      <c r="V15723" s="5"/>
      <c r="W15723" s="5"/>
      <c r="X15723" s="5"/>
      <c r="Y15723" s="5"/>
      <c r="Z15723" s="5"/>
      <c r="AA15723" s="5"/>
      <c r="AB15723" s="5"/>
      <c r="AC15723" s="5"/>
      <c r="AD15723" s="5"/>
      <c r="AE15723" s="5"/>
      <c r="AF15723" s="5"/>
      <c r="AG15723" s="5"/>
      <c r="AH15723" s="5"/>
      <c r="AI15723" s="5"/>
      <c r="AJ15723" s="5"/>
    </row>
    <row r="15724" spans="11:36">
      <c r="K15724" s="5"/>
      <c r="L15724" s="5"/>
      <c r="M15724" s="5"/>
      <c r="N15724" s="5"/>
      <c r="O15724" s="5"/>
      <c r="P15724" s="5"/>
      <c r="Q15724" s="5"/>
      <c r="R15724" s="5"/>
      <c r="S15724" s="5"/>
      <c r="T15724" s="5"/>
      <c r="U15724" s="5"/>
      <c r="V15724" s="5"/>
      <c r="W15724" s="5"/>
      <c r="X15724" s="5"/>
      <c r="Y15724" s="5"/>
      <c r="Z15724" s="5"/>
      <c r="AA15724" s="5"/>
      <c r="AB15724" s="5"/>
      <c r="AC15724" s="5"/>
      <c r="AD15724" s="5"/>
      <c r="AE15724" s="5"/>
      <c r="AF15724" s="5"/>
      <c r="AG15724" s="5"/>
      <c r="AH15724" s="5"/>
      <c r="AI15724" s="5"/>
      <c r="AJ15724" s="5"/>
    </row>
    <row r="15725" spans="11:36">
      <c r="K15725" s="5"/>
      <c r="L15725" s="5"/>
      <c r="M15725" s="5"/>
      <c r="N15725" s="5"/>
      <c r="O15725" s="5"/>
      <c r="P15725" s="5"/>
      <c r="Q15725" s="5"/>
      <c r="R15725" s="5"/>
      <c r="S15725" s="5"/>
      <c r="T15725" s="5"/>
      <c r="U15725" s="5"/>
      <c r="V15725" s="5"/>
      <c r="W15725" s="5"/>
      <c r="X15725" s="5"/>
      <c r="Y15725" s="5"/>
      <c r="Z15725" s="5"/>
      <c r="AA15725" s="5"/>
      <c r="AB15725" s="5"/>
      <c r="AC15725" s="5"/>
      <c r="AD15725" s="5"/>
      <c r="AE15725" s="5"/>
      <c r="AF15725" s="5"/>
      <c r="AG15725" s="5"/>
      <c r="AH15725" s="5"/>
      <c r="AI15725" s="5"/>
      <c r="AJ15725" s="5"/>
    </row>
    <row r="15726" spans="11:36">
      <c r="K15726" s="5"/>
      <c r="L15726" s="5"/>
      <c r="M15726" s="5"/>
      <c r="N15726" s="5"/>
      <c r="O15726" s="5"/>
      <c r="P15726" s="5"/>
      <c r="Q15726" s="5"/>
      <c r="R15726" s="5"/>
      <c r="S15726" s="5"/>
      <c r="T15726" s="5"/>
      <c r="U15726" s="5"/>
      <c r="V15726" s="5"/>
      <c r="W15726" s="5"/>
      <c r="X15726" s="5"/>
      <c r="Y15726" s="5"/>
      <c r="Z15726" s="5"/>
      <c r="AA15726" s="5"/>
      <c r="AB15726" s="5"/>
      <c r="AC15726" s="5"/>
      <c r="AD15726" s="5"/>
      <c r="AE15726" s="5"/>
      <c r="AF15726" s="5"/>
      <c r="AG15726" s="5"/>
      <c r="AH15726" s="5"/>
      <c r="AI15726" s="5"/>
      <c r="AJ15726" s="5"/>
    </row>
    <row r="15727" spans="11:36">
      <c r="K15727" s="5"/>
      <c r="L15727" s="5"/>
      <c r="M15727" s="5"/>
      <c r="N15727" s="5"/>
      <c r="O15727" s="5"/>
      <c r="P15727" s="5"/>
      <c r="Q15727" s="5"/>
      <c r="R15727" s="5"/>
      <c r="S15727" s="5"/>
      <c r="T15727" s="5"/>
      <c r="U15727" s="5"/>
      <c r="V15727" s="5"/>
      <c r="W15727" s="5"/>
      <c r="X15727" s="5"/>
      <c r="Y15727" s="5"/>
      <c r="Z15727" s="5"/>
      <c r="AA15727" s="5"/>
      <c r="AB15727" s="5"/>
      <c r="AC15727" s="5"/>
      <c r="AD15727" s="5"/>
      <c r="AE15727" s="5"/>
      <c r="AF15727" s="5"/>
      <c r="AG15727" s="5"/>
      <c r="AH15727" s="5"/>
      <c r="AI15727" s="5"/>
      <c r="AJ15727" s="5"/>
    </row>
    <row r="15728" spans="11:36">
      <c r="K15728" s="5"/>
      <c r="L15728" s="5"/>
      <c r="M15728" s="5"/>
      <c r="N15728" s="5"/>
      <c r="O15728" s="5"/>
      <c r="P15728" s="5"/>
      <c r="Q15728" s="5"/>
      <c r="R15728" s="5"/>
      <c r="S15728" s="5"/>
      <c r="T15728" s="5"/>
      <c r="U15728" s="5"/>
      <c r="V15728" s="5"/>
      <c r="W15728" s="5"/>
      <c r="X15728" s="5"/>
      <c r="Y15728" s="5"/>
      <c r="Z15728" s="5"/>
      <c r="AA15728" s="5"/>
      <c r="AB15728" s="5"/>
      <c r="AC15728" s="5"/>
      <c r="AD15728" s="5"/>
      <c r="AE15728" s="5"/>
      <c r="AF15728" s="5"/>
      <c r="AG15728" s="5"/>
      <c r="AH15728" s="5"/>
      <c r="AI15728" s="5"/>
      <c r="AJ15728" s="5"/>
    </row>
    <row r="15729" spans="11:36">
      <c r="K15729" s="5"/>
      <c r="L15729" s="5"/>
      <c r="M15729" s="5"/>
      <c r="N15729" s="5"/>
      <c r="O15729" s="5"/>
      <c r="P15729" s="5"/>
      <c r="Q15729" s="5"/>
      <c r="R15729" s="5"/>
      <c r="S15729" s="5"/>
      <c r="T15729" s="5"/>
      <c r="U15729" s="5"/>
      <c r="V15729" s="5"/>
      <c r="W15729" s="5"/>
      <c r="X15729" s="5"/>
      <c r="Y15729" s="5"/>
      <c r="Z15729" s="5"/>
      <c r="AA15729" s="5"/>
      <c r="AB15729" s="5"/>
      <c r="AC15729" s="5"/>
      <c r="AD15729" s="5"/>
      <c r="AE15729" s="5"/>
      <c r="AF15729" s="5"/>
      <c r="AG15729" s="5"/>
      <c r="AH15729" s="5"/>
      <c r="AI15729" s="5"/>
      <c r="AJ15729" s="5"/>
    </row>
    <row r="15730" spans="11:36">
      <c r="K15730" s="5"/>
      <c r="L15730" s="5"/>
      <c r="M15730" s="5"/>
      <c r="N15730" s="5"/>
      <c r="O15730" s="5"/>
      <c r="P15730" s="5"/>
      <c r="Q15730" s="5"/>
      <c r="R15730" s="5"/>
      <c r="S15730" s="5"/>
      <c r="T15730" s="5"/>
      <c r="U15730" s="5"/>
      <c r="V15730" s="5"/>
      <c r="W15730" s="5"/>
      <c r="X15730" s="5"/>
      <c r="Y15730" s="5"/>
      <c r="Z15730" s="5"/>
      <c r="AA15730" s="5"/>
      <c r="AB15730" s="5"/>
      <c r="AC15730" s="5"/>
      <c r="AD15730" s="5"/>
      <c r="AE15730" s="5"/>
      <c r="AF15730" s="5"/>
      <c r="AG15730" s="5"/>
      <c r="AH15730" s="5"/>
      <c r="AI15730" s="5"/>
      <c r="AJ15730" s="5"/>
    </row>
    <row r="15731" spans="11:36">
      <c r="K15731" s="5"/>
      <c r="L15731" s="5"/>
      <c r="M15731" s="5"/>
      <c r="N15731" s="5"/>
      <c r="O15731" s="5"/>
      <c r="P15731" s="5"/>
      <c r="Q15731" s="5"/>
      <c r="R15731" s="5"/>
      <c r="S15731" s="5"/>
      <c r="T15731" s="5"/>
      <c r="U15731" s="5"/>
      <c r="V15731" s="5"/>
      <c r="W15731" s="5"/>
      <c r="X15731" s="5"/>
      <c r="Y15731" s="5"/>
      <c r="Z15731" s="5"/>
      <c r="AA15731" s="5"/>
      <c r="AB15731" s="5"/>
      <c r="AC15731" s="5"/>
      <c r="AD15731" s="5"/>
      <c r="AE15731" s="5"/>
      <c r="AF15731" s="5"/>
      <c r="AG15731" s="5"/>
      <c r="AH15731" s="5"/>
      <c r="AI15731" s="5"/>
      <c r="AJ15731" s="5"/>
    </row>
    <row r="15732" spans="11:36">
      <c r="K15732" s="5"/>
      <c r="L15732" s="5"/>
      <c r="M15732" s="5"/>
      <c r="N15732" s="5"/>
      <c r="O15732" s="5"/>
      <c r="P15732" s="5"/>
      <c r="Q15732" s="5"/>
      <c r="R15732" s="5"/>
      <c r="S15732" s="5"/>
      <c r="T15732" s="5"/>
      <c r="U15732" s="5"/>
      <c r="V15732" s="5"/>
      <c r="W15732" s="5"/>
      <c r="X15732" s="5"/>
      <c r="Y15732" s="5"/>
      <c r="Z15732" s="5"/>
      <c r="AA15732" s="5"/>
      <c r="AB15732" s="5"/>
      <c r="AC15732" s="5"/>
      <c r="AD15732" s="5"/>
      <c r="AE15732" s="5"/>
      <c r="AF15732" s="5"/>
      <c r="AG15732" s="5"/>
      <c r="AH15732" s="5"/>
      <c r="AI15732" s="5"/>
      <c r="AJ15732" s="5"/>
    </row>
    <row r="15733" spans="11:36">
      <c r="K15733" s="5"/>
      <c r="L15733" s="5"/>
      <c r="M15733" s="5"/>
      <c r="N15733" s="5"/>
      <c r="O15733" s="5"/>
      <c r="P15733" s="5"/>
      <c r="Q15733" s="5"/>
      <c r="R15733" s="5"/>
      <c r="S15733" s="5"/>
      <c r="T15733" s="5"/>
      <c r="U15733" s="5"/>
      <c r="V15733" s="5"/>
      <c r="W15733" s="5"/>
      <c r="X15733" s="5"/>
      <c r="Y15733" s="5"/>
      <c r="Z15733" s="5"/>
      <c r="AA15733" s="5"/>
      <c r="AB15733" s="5"/>
      <c r="AC15733" s="5"/>
      <c r="AD15733" s="5"/>
      <c r="AE15733" s="5"/>
      <c r="AF15733" s="5"/>
      <c r="AG15733" s="5"/>
      <c r="AH15733" s="5"/>
      <c r="AI15733" s="5"/>
      <c r="AJ15733" s="5"/>
    </row>
    <row r="15734" spans="11:36">
      <c r="K15734" s="5"/>
      <c r="L15734" s="5"/>
      <c r="M15734" s="5"/>
      <c r="N15734" s="5"/>
      <c r="O15734" s="5"/>
      <c r="P15734" s="5"/>
      <c r="Q15734" s="5"/>
      <c r="R15734" s="5"/>
      <c r="S15734" s="5"/>
      <c r="T15734" s="5"/>
      <c r="U15734" s="5"/>
      <c r="V15734" s="5"/>
      <c r="W15734" s="5"/>
      <c r="X15734" s="5"/>
      <c r="Y15734" s="5"/>
      <c r="Z15734" s="5"/>
      <c r="AA15734" s="5"/>
      <c r="AB15734" s="5"/>
      <c r="AC15734" s="5"/>
      <c r="AD15734" s="5"/>
      <c r="AE15734" s="5"/>
      <c r="AF15734" s="5"/>
      <c r="AG15734" s="5"/>
      <c r="AH15734" s="5"/>
      <c r="AI15734" s="5"/>
      <c r="AJ15734" s="5"/>
    </row>
    <row r="15735" spans="11:36">
      <c r="K15735" s="5"/>
      <c r="L15735" s="5"/>
      <c r="M15735" s="5"/>
      <c r="N15735" s="5"/>
      <c r="O15735" s="5"/>
      <c r="P15735" s="5"/>
      <c r="Q15735" s="5"/>
      <c r="R15735" s="5"/>
      <c r="S15735" s="5"/>
      <c r="T15735" s="5"/>
      <c r="U15735" s="5"/>
      <c r="V15735" s="5"/>
      <c r="W15735" s="5"/>
      <c r="X15735" s="5"/>
      <c r="Y15735" s="5"/>
      <c r="Z15735" s="5"/>
      <c r="AA15735" s="5"/>
      <c r="AB15735" s="5"/>
      <c r="AC15735" s="5"/>
      <c r="AD15735" s="5"/>
      <c r="AE15735" s="5"/>
      <c r="AF15735" s="5"/>
      <c r="AG15735" s="5"/>
      <c r="AH15735" s="5"/>
      <c r="AI15735" s="5"/>
      <c r="AJ15735" s="5"/>
    </row>
    <row r="15736" spans="11:36">
      <c r="K15736" s="5"/>
      <c r="L15736" s="5"/>
      <c r="M15736" s="5"/>
      <c r="N15736" s="5"/>
      <c r="O15736" s="5"/>
      <c r="P15736" s="5"/>
      <c r="Q15736" s="5"/>
      <c r="R15736" s="5"/>
      <c r="S15736" s="5"/>
      <c r="T15736" s="5"/>
      <c r="U15736" s="5"/>
      <c r="V15736" s="5"/>
      <c r="W15736" s="5"/>
      <c r="X15736" s="5"/>
      <c r="Y15736" s="5"/>
      <c r="Z15736" s="5"/>
      <c r="AA15736" s="5"/>
      <c r="AB15736" s="5"/>
      <c r="AC15736" s="5"/>
      <c r="AD15736" s="5"/>
      <c r="AE15736" s="5"/>
      <c r="AF15736" s="5"/>
      <c r="AG15736" s="5"/>
      <c r="AH15736" s="5"/>
      <c r="AI15736" s="5"/>
      <c r="AJ15736" s="5"/>
    </row>
    <row r="15737" spans="11:36">
      <c r="K15737" s="5"/>
      <c r="L15737" s="5"/>
      <c r="M15737" s="5"/>
      <c r="N15737" s="5"/>
      <c r="O15737" s="5"/>
      <c r="P15737" s="5"/>
      <c r="Q15737" s="5"/>
      <c r="R15737" s="5"/>
      <c r="S15737" s="5"/>
      <c r="T15737" s="5"/>
      <c r="U15737" s="5"/>
      <c r="V15737" s="5"/>
      <c r="W15737" s="5"/>
      <c r="X15737" s="5"/>
      <c r="Y15737" s="5"/>
      <c r="Z15737" s="5"/>
      <c r="AA15737" s="5"/>
      <c r="AB15737" s="5"/>
      <c r="AC15737" s="5"/>
      <c r="AD15737" s="5"/>
      <c r="AE15737" s="5"/>
      <c r="AF15737" s="5"/>
      <c r="AG15737" s="5"/>
      <c r="AH15737" s="5"/>
      <c r="AI15737" s="5"/>
      <c r="AJ15737" s="5"/>
    </row>
    <row r="15738" spans="11:36">
      <c r="K15738" s="5"/>
      <c r="L15738" s="5"/>
      <c r="M15738" s="5"/>
      <c r="N15738" s="5"/>
      <c r="O15738" s="5"/>
      <c r="P15738" s="5"/>
      <c r="Q15738" s="5"/>
      <c r="R15738" s="5"/>
      <c r="S15738" s="5"/>
      <c r="T15738" s="5"/>
      <c r="U15738" s="5"/>
      <c r="V15738" s="5"/>
      <c r="W15738" s="5"/>
      <c r="X15738" s="5"/>
      <c r="Y15738" s="5"/>
      <c r="Z15738" s="5"/>
      <c r="AA15738" s="5"/>
      <c r="AB15738" s="5"/>
      <c r="AC15738" s="5"/>
      <c r="AD15738" s="5"/>
      <c r="AE15738" s="5"/>
      <c r="AF15738" s="5"/>
      <c r="AG15738" s="5"/>
      <c r="AH15738" s="5"/>
      <c r="AI15738" s="5"/>
      <c r="AJ15738" s="5"/>
    </row>
    <row r="15739" spans="11:36">
      <c r="K15739" s="5"/>
      <c r="L15739" s="5"/>
      <c r="M15739" s="5"/>
      <c r="N15739" s="5"/>
      <c r="O15739" s="5"/>
      <c r="P15739" s="5"/>
      <c r="Q15739" s="5"/>
      <c r="R15739" s="5"/>
      <c r="S15739" s="5"/>
      <c r="T15739" s="5"/>
      <c r="U15739" s="5"/>
      <c r="V15739" s="5"/>
      <c r="W15739" s="5"/>
      <c r="X15739" s="5"/>
      <c r="Y15739" s="5"/>
      <c r="Z15739" s="5"/>
      <c r="AA15739" s="5"/>
      <c r="AB15739" s="5"/>
      <c r="AC15739" s="5"/>
      <c r="AD15739" s="5"/>
      <c r="AE15739" s="5"/>
      <c r="AF15739" s="5"/>
      <c r="AG15739" s="5"/>
      <c r="AH15739" s="5"/>
      <c r="AI15739" s="5"/>
      <c r="AJ15739" s="5"/>
    </row>
    <row r="15740" spans="11:36">
      <c r="K15740" s="5"/>
      <c r="L15740" s="5"/>
      <c r="M15740" s="5"/>
      <c r="N15740" s="5"/>
      <c r="O15740" s="5"/>
      <c r="P15740" s="5"/>
      <c r="Q15740" s="5"/>
      <c r="R15740" s="5"/>
      <c r="S15740" s="5"/>
      <c r="T15740" s="5"/>
      <c r="U15740" s="5"/>
      <c r="V15740" s="5"/>
      <c r="W15740" s="5"/>
      <c r="X15740" s="5"/>
      <c r="Y15740" s="5"/>
      <c r="Z15740" s="5"/>
      <c r="AA15740" s="5"/>
      <c r="AB15740" s="5"/>
      <c r="AC15740" s="5"/>
      <c r="AD15740" s="5"/>
      <c r="AE15740" s="5"/>
      <c r="AF15740" s="5"/>
      <c r="AG15740" s="5"/>
      <c r="AH15740" s="5"/>
      <c r="AI15740" s="5"/>
      <c r="AJ15740" s="5"/>
    </row>
    <row r="15741" spans="11:36">
      <c r="K15741" s="5"/>
      <c r="L15741" s="5"/>
      <c r="M15741" s="5"/>
      <c r="N15741" s="5"/>
      <c r="O15741" s="5"/>
      <c r="P15741" s="5"/>
      <c r="Q15741" s="5"/>
      <c r="R15741" s="5"/>
      <c r="S15741" s="5"/>
      <c r="T15741" s="5"/>
      <c r="U15741" s="5"/>
      <c r="V15741" s="5"/>
      <c r="W15741" s="5"/>
      <c r="X15741" s="5"/>
      <c r="Y15741" s="5"/>
      <c r="Z15741" s="5"/>
      <c r="AA15741" s="5"/>
      <c r="AB15741" s="5"/>
      <c r="AC15741" s="5"/>
      <c r="AD15741" s="5"/>
      <c r="AE15741" s="5"/>
      <c r="AF15741" s="5"/>
      <c r="AG15741" s="5"/>
      <c r="AH15741" s="5"/>
      <c r="AI15741" s="5"/>
      <c r="AJ15741" s="5"/>
    </row>
    <row r="15742" spans="11:36">
      <c r="K15742" s="5"/>
      <c r="L15742" s="5"/>
      <c r="M15742" s="5"/>
      <c r="N15742" s="5"/>
      <c r="O15742" s="5"/>
      <c r="P15742" s="5"/>
      <c r="Q15742" s="5"/>
      <c r="R15742" s="5"/>
      <c r="S15742" s="5"/>
      <c r="T15742" s="5"/>
      <c r="U15742" s="5"/>
      <c r="V15742" s="5"/>
      <c r="W15742" s="5"/>
      <c r="X15742" s="5"/>
      <c r="Y15742" s="5"/>
      <c r="Z15742" s="5"/>
      <c r="AA15742" s="5"/>
      <c r="AB15742" s="5"/>
      <c r="AC15742" s="5"/>
      <c r="AD15742" s="5"/>
      <c r="AE15742" s="5"/>
      <c r="AF15742" s="5"/>
      <c r="AG15742" s="5"/>
      <c r="AH15742" s="5"/>
      <c r="AI15742" s="5"/>
      <c r="AJ15742" s="5"/>
    </row>
    <row r="15743" spans="11:36">
      <c r="K15743" s="5"/>
      <c r="L15743" s="5"/>
      <c r="M15743" s="5"/>
      <c r="N15743" s="5"/>
      <c r="O15743" s="5"/>
      <c r="P15743" s="5"/>
      <c r="Q15743" s="5"/>
      <c r="R15743" s="5"/>
      <c r="S15743" s="5"/>
      <c r="T15743" s="5"/>
      <c r="U15743" s="5"/>
      <c r="V15743" s="5"/>
      <c r="W15743" s="5"/>
      <c r="X15743" s="5"/>
      <c r="Y15743" s="5"/>
      <c r="Z15743" s="5"/>
      <c r="AA15743" s="5"/>
      <c r="AB15743" s="5"/>
      <c r="AC15743" s="5"/>
      <c r="AD15743" s="5"/>
      <c r="AE15743" s="5"/>
      <c r="AF15743" s="5"/>
      <c r="AG15743" s="5"/>
      <c r="AH15743" s="5"/>
      <c r="AI15743" s="5"/>
      <c r="AJ15743" s="5"/>
    </row>
    <row r="15744" spans="11:36">
      <c r="K15744" s="5"/>
      <c r="L15744" s="5"/>
      <c r="M15744" s="5"/>
      <c r="N15744" s="5"/>
      <c r="O15744" s="5"/>
      <c r="P15744" s="5"/>
      <c r="Q15744" s="5"/>
      <c r="R15744" s="5"/>
      <c r="S15744" s="5"/>
      <c r="T15744" s="5"/>
      <c r="U15744" s="5"/>
      <c r="V15744" s="5"/>
      <c r="W15744" s="5"/>
      <c r="X15744" s="5"/>
      <c r="Y15744" s="5"/>
      <c r="Z15744" s="5"/>
      <c r="AA15744" s="5"/>
      <c r="AB15744" s="5"/>
      <c r="AC15744" s="5"/>
      <c r="AD15744" s="5"/>
      <c r="AE15744" s="5"/>
      <c r="AF15744" s="5"/>
      <c r="AG15744" s="5"/>
      <c r="AH15744" s="5"/>
      <c r="AI15744" s="5"/>
      <c r="AJ15744" s="5"/>
    </row>
    <row r="15745" spans="11:36">
      <c r="K15745" s="5"/>
      <c r="L15745" s="5"/>
      <c r="M15745" s="5"/>
      <c r="N15745" s="5"/>
      <c r="O15745" s="5"/>
      <c r="P15745" s="5"/>
      <c r="Q15745" s="5"/>
      <c r="R15745" s="5"/>
      <c r="S15745" s="5"/>
      <c r="T15745" s="5"/>
      <c r="U15745" s="5"/>
      <c r="V15745" s="5"/>
      <c r="W15745" s="5"/>
      <c r="X15745" s="5"/>
      <c r="Y15745" s="5"/>
      <c r="Z15745" s="5"/>
      <c r="AA15745" s="5"/>
      <c r="AB15745" s="5"/>
      <c r="AC15745" s="5"/>
      <c r="AD15745" s="5"/>
      <c r="AE15745" s="5"/>
      <c r="AF15745" s="5"/>
      <c r="AG15745" s="5"/>
      <c r="AH15745" s="5"/>
      <c r="AI15745" s="5"/>
      <c r="AJ15745" s="5"/>
    </row>
    <row r="15746" spans="11:36">
      <c r="K15746" s="5"/>
      <c r="L15746" s="5"/>
      <c r="M15746" s="5"/>
      <c r="N15746" s="5"/>
      <c r="O15746" s="5"/>
      <c r="P15746" s="5"/>
      <c r="Q15746" s="5"/>
      <c r="R15746" s="5"/>
      <c r="S15746" s="5"/>
      <c r="T15746" s="5"/>
      <c r="U15746" s="5"/>
      <c r="V15746" s="5"/>
      <c r="W15746" s="5"/>
      <c r="X15746" s="5"/>
      <c r="Y15746" s="5"/>
      <c r="Z15746" s="5"/>
      <c r="AA15746" s="5"/>
      <c r="AB15746" s="5"/>
      <c r="AC15746" s="5"/>
      <c r="AD15746" s="5"/>
      <c r="AE15746" s="5"/>
      <c r="AF15746" s="5"/>
      <c r="AG15746" s="5"/>
      <c r="AH15746" s="5"/>
      <c r="AI15746" s="5"/>
      <c r="AJ15746" s="5"/>
    </row>
    <row r="15747" spans="11:36">
      <c r="K15747" s="5"/>
      <c r="L15747" s="5"/>
      <c r="M15747" s="5"/>
      <c r="N15747" s="5"/>
      <c r="O15747" s="5"/>
      <c r="P15747" s="5"/>
      <c r="Q15747" s="5"/>
      <c r="R15747" s="5"/>
      <c r="S15747" s="5"/>
      <c r="T15747" s="5"/>
      <c r="U15747" s="5"/>
      <c r="V15747" s="5"/>
      <c r="W15747" s="5"/>
      <c r="X15747" s="5"/>
      <c r="Y15747" s="5"/>
      <c r="Z15747" s="5"/>
      <c r="AA15747" s="5"/>
      <c r="AB15747" s="5"/>
      <c r="AC15747" s="5"/>
      <c r="AD15747" s="5"/>
      <c r="AE15747" s="5"/>
      <c r="AF15747" s="5"/>
      <c r="AG15747" s="5"/>
      <c r="AH15747" s="5"/>
      <c r="AI15747" s="5"/>
      <c r="AJ15747" s="5"/>
    </row>
    <row r="15748" spans="11:36">
      <c r="K15748" s="5"/>
      <c r="L15748" s="5"/>
      <c r="M15748" s="5"/>
      <c r="N15748" s="5"/>
      <c r="O15748" s="5"/>
      <c r="P15748" s="5"/>
      <c r="Q15748" s="5"/>
      <c r="R15748" s="5"/>
      <c r="S15748" s="5"/>
      <c r="T15748" s="5"/>
      <c r="U15748" s="5"/>
      <c r="V15748" s="5"/>
      <c r="W15748" s="5"/>
      <c r="X15748" s="5"/>
      <c r="Y15748" s="5"/>
      <c r="Z15748" s="5"/>
      <c r="AA15748" s="5"/>
      <c r="AB15748" s="5"/>
      <c r="AC15748" s="5"/>
      <c r="AD15748" s="5"/>
      <c r="AE15748" s="5"/>
      <c r="AF15748" s="5"/>
      <c r="AG15748" s="5"/>
      <c r="AH15748" s="5"/>
      <c r="AI15748" s="5"/>
      <c r="AJ15748" s="5"/>
    </row>
    <row r="15749" spans="11:36">
      <c r="K15749" s="5"/>
      <c r="L15749" s="5"/>
      <c r="M15749" s="5"/>
      <c r="N15749" s="5"/>
      <c r="O15749" s="5"/>
      <c r="P15749" s="5"/>
      <c r="Q15749" s="5"/>
      <c r="R15749" s="5"/>
      <c r="S15749" s="5"/>
      <c r="T15749" s="5"/>
      <c r="U15749" s="5"/>
      <c r="V15749" s="5"/>
      <c r="W15749" s="5"/>
      <c r="X15749" s="5"/>
      <c r="Y15749" s="5"/>
      <c r="Z15749" s="5"/>
      <c r="AA15749" s="5"/>
      <c r="AB15749" s="5"/>
      <c r="AC15749" s="5"/>
      <c r="AD15749" s="5"/>
      <c r="AE15749" s="5"/>
      <c r="AF15749" s="5"/>
      <c r="AG15749" s="5"/>
      <c r="AH15749" s="5"/>
      <c r="AI15749" s="5"/>
      <c r="AJ15749" s="5"/>
    </row>
    <row r="15750" spans="11:36">
      <c r="K15750" s="5"/>
      <c r="L15750" s="5"/>
      <c r="M15750" s="5"/>
      <c r="N15750" s="5"/>
      <c r="O15750" s="5"/>
      <c r="P15750" s="5"/>
      <c r="Q15750" s="5"/>
      <c r="R15750" s="5"/>
      <c r="S15750" s="5"/>
      <c r="T15750" s="5"/>
      <c r="U15750" s="5"/>
      <c r="V15750" s="5"/>
      <c r="W15750" s="5"/>
      <c r="X15750" s="5"/>
      <c r="Y15750" s="5"/>
      <c r="Z15750" s="5"/>
      <c r="AA15750" s="5"/>
      <c r="AB15750" s="5"/>
      <c r="AC15750" s="5"/>
      <c r="AD15750" s="5"/>
      <c r="AE15750" s="5"/>
      <c r="AF15750" s="5"/>
      <c r="AG15750" s="5"/>
      <c r="AH15750" s="5"/>
      <c r="AI15750" s="5"/>
      <c r="AJ15750" s="5"/>
    </row>
    <row r="15751" spans="11:36">
      <c r="K15751" s="5"/>
      <c r="L15751" s="5"/>
      <c r="M15751" s="5"/>
      <c r="N15751" s="5"/>
      <c r="O15751" s="5"/>
      <c r="P15751" s="5"/>
      <c r="Q15751" s="5"/>
      <c r="R15751" s="5"/>
      <c r="S15751" s="5"/>
      <c r="T15751" s="5"/>
      <c r="U15751" s="5"/>
      <c r="V15751" s="5"/>
      <c r="W15751" s="5"/>
      <c r="X15751" s="5"/>
      <c r="Y15751" s="5"/>
      <c r="Z15751" s="5"/>
      <c r="AA15751" s="5"/>
      <c r="AB15751" s="5"/>
      <c r="AC15751" s="5"/>
      <c r="AD15751" s="5"/>
      <c r="AE15751" s="5"/>
      <c r="AF15751" s="5"/>
      <c r="AG15751" s="5"/>
      <c r="AH15751" s="5"/>
      <c r="AI15751" s="5"/>
      <c r="AJ15751" s="5"/>
    </row>
    <row r="15752" spans="11:36">
      <c r="K15752" s="5"/>
      <c r="L15752" s="5"/>
      <c r="M15752" s="5"/>
      <c r="N15752" s="5"/>
      <c r="O15752" s="5"/>
      <c r="P15752" s="5"/>
      <c r="Q15752" s="5"/>
      <c r="R15752" s="5"/>
      <c r="S15752" s="5"/>
      <c r="T15752" s="5"/>
      <c r="U15752" s="5"/>
      <c r="V15752" s="5"/>
      <c r="W15752" s="5"/>
      <c r="X15752" s="5"/>
      <c r="Y15752" s="5"/>
      <c r="Z15752" s="5"/>
      <c r="AA15752" s="5"/>
      <c r="AB15752" s="5"/>
      <c r="AC15752" s="5"/>
      <c r="AD15752" s="5"/>
      <c r="AE15752" s="5"/>
      <c r="AF15752" s="5"/>
      <c r="AG15752" s="5"/>
      <c r="AH15752" s="5"/>
      <c r="AI15752" s="5"/>
      <c r="AJ15752" s="5"/>
    </row>
    <row r="15753" spans="11:36">
      <c r="K15753" s="5"/>
      <c r="L15753" s="5"/>
      <c r="M15753" s="5"/>
      <c r="N15753" s="5"/>
      <c r="O15753" s="5"/>
      <c r="P15753" s="5"/>
      <c r="Q15753" s="5"/>
      <c r="R15753" s="5"/>
      <c r="S15753" s="5"/>
      <c r="T15753" s="5"/>
      <c r="U15753" s="5"/>
      <c r="V15753" s="5"/>
      <c r="W15753" s="5"/>
      <c r="X15753" s="5"/>
      <c r="Y15753" s="5"/>
      <c r="Z15753" s="5"/>
      <c r="AA15753" s="5"/>
      <c r="AB15753" s="5"/>
      <c r="AC15753" s="5"/>
      <c r="AD15753" s="5"/>
      <c r="AE15753" s="5"/>
      <c r="AF15753" s="5"/>
      <c r="AG15753" s="5"/>
      <c r="AH15753" s="5"/>
      <c r="AI15753" s="5"/>
      <c r="AJ15753" s="5"/>
    </row>
    <row r="15754" spans="11:36">
      <c r="K15754" s="5"/>
      <c r="L15754" s="5"/>
      <c r="M15754" s="5"/>
      <c r="N15754" s="5"/>
      <c r="O15754" s="5"/>
      <c r="P15754" s="5"/>
      <c r="Q15754" s="5"/>
      <c r="R15754" s="5"/>
      <c r="S15754" s="5"/>
      <c r="T15754" s="5"/>
      <c r="U15754" s="5"/>
      <c r="V15754" s="5"/>
      <c r="W15754" s="5"/>
      <c r="X15754" s="5"/>
      <c r="Y15754" s="5"/>
      <c r="Z15754" s="5"/>
      <c r="AA15754" s="5"/>
      <c r="AB15754" s="5"/>
      <c r="AC15754" s="5"/>
      <c r="AD15754" s="5"/>
      <c r="AE15754" s="5"/>
      <c r="AF15754" s="5"/>
      <c r="AG15754" s="5"/>
      <c r="AH15754" s="5"/>
      <c r="AI15754" s="5"/>
      <c r="AJ15754" s="5"/>
    </row>
    <row r="15755" spans="11:36">
      <c r="K15755" s="5"/>
      <c r="L15755" s="5"/>
      <c r="M15755" s="5"/>
      <c r="N15755" s="5"/>
      <c r="O15755" s="5"/>
      <c r="P15755" s="5"/>
      <c r="Q15755" s="5"/>
      <c r="R15755" s="5"/>
      <c r="S15755" s="5"/>
      <c r="T15755" s="5"/>
      <c r="U15755" s="5"/>
      <c r="V15755" s="5"/>
      <c r="W15755" s="5"/>
      <c r="X15755" s="5"/>
      <c r="Y15755" s="5"/>
      <c r="Z15755" s="5"/>
      <c r="AA15755" s="5"/>
      <c r="AB15755" s="5"/>
      <c r="AC15755" s="5"/>
      <c r="AD15755" s="5"/>
      <c r="AE15755" s="5"/>
      <c r="AF15755" s="5"/>
      <c r="AG15755" s="5"/>
      <c r="AH15755" s="5"/>
      <c r="AI15755" s="5"/>
      <c r="AJ15755" s="5"/>
    </row>
    <row r="15756" spans="11:36">
      <c r="K15756" s="5"/>
      <c r="L15756" s="5"/>
      <c r="M15756" s="5"/>
      <c r="N15756" s="5"/>
      <c r="O15756" s="5"/>
      <c r="P15756" s="5"/>
      <c r="Q15756" s="5"/>
      <c r="R15756" s="5"/>
      <c r="S15756" s="5"/>
      <c r="T15756" s="5"/>
      <c r="U15756" s="5"/>
      <c r="V15756" s="5"/>
      <c r="W15756" s="5"/>
      <c r="X15756" s="5"/>
      <c r="Y15756" s="5"/>
      <c r="Z15756" s="5"/>
      <c r="AA15756" s="5"/>
      <c r="AB15756" s="5"/>
      <c r="AC15756" s="5"/>
      <c r="AD15756" s="5"/>
      <c r="AE15756" s="5"/>
      <c r="AF15756" s="5"/>
      <c r="AG15756" s="5"/>
      <c r="AH15756" s="5"/>
      <c r="AI15756" s="5"/>
      <c r="AJ15756" s="5"/>
    </row>
    <row r="15757" spans="11:36">
      <c r="K15757" s="5"/>
      <c r="L15757" s="5"/>
      <c r="M15757" s="5"/>
      <c r="N15757" s="5"/>
      <c r="O15757" s="5"/>
      <c r="P15757" s="5"/>
      <c r="Q15757" s="5"/>
      <c r="R15757" s="5"/>
      <c r="S15757" s="5"/>
      <c r="T15757" s="5"/>
      <c r="U15757" s="5"/>
      <c r="V15757" s="5"/>
      <c r="W15757" s="5"/>
      <c r="X15757" s="5"/>
      <c r="Y15757" s="5"/>
      <c r="Z15757" s="5"/>
      <c r="AA15757" s="5"/>
      <c r="AB15757" s="5"/>
      <c r="AC15757" s="5"/>
      <c r="AD15757" s="5"/>
      <c r="AE15757" s="5"/>
      <c r="AF15757" s="5"/>
      <c r="AG15757" s="5"/>
      <c r="AH15757" s="5"/>
      <c r="AI15757" s="5"/>
      <c r="AJ15757" s="5"/>
    </row>
    <row r="15758" spans="11:36">
      <c r="K15758" s="5"/>
      <c r="L15758" s="5"/>
      <c r="M15758" s="5"/>
      <c r="N15758" s="5"/>
      <c r="O15758" s="5"/>
      <c r="P15758" s="5"/>
      <c r="Q15758" s="5"/>
      <c r="R15758" s="5"/>
      <c r="S15758" s="5"/>
      <c r="T15758" s="5"/>
      <c r="U15758" s="5"/>
      <c r="V15758" s="5"/>
      <c r="W15758" s="5"/>
      <c r="X15758" s="5"/>
      <c r="Y15758" s="5"/>
      <c r="Z15758" s="5"/>
      <c r="AA15758" s="5"/>
      <c r="AB15758" s="5"/>
      <c r="AC15758" s="5"/>
      <c r="AD15758" s="5"/>
      <c r="AE15758" s="5"/>
      <c r="AF15758" s="5"/>
      <c r="AG15758" s="5"/>
      <c r="AH15758" s="5"/>
      <c r="AI15758" s="5"/>
      <c r="AJ15758" s="5"/>
    </row>
    <row r="15759" spans="11:36">
      <c r="K15759" s="5"/>
      <c r="L15759" s="5"/>
      <c r="M15759" s="5"/>
      <c r="N15759" s="5"/>
      <c r="O15759" s="5"/>
      <c r="P15759" s="5"/>
      <c r="Q15759" s="5"/>
      <c r="R15759" s="5"/>
      <c r="S15759" s="5"/>
      <c r="T15759" s="5"/>
      <c r="U15759" s="5"/>
      <c r="V15759" s="5"/>
      <c r="W15759" s="5"/>
      <c r="X15759" s="5"/>
      <c r="Y15759" s="5"/>
      <c r="Z15759" s="5"/>
      <c r="AA15759" s="5"/>
      <c r="AB15759" s="5"/>
      <c r="AC15759" s="5"/>
      <c r="AD15759" s="5"/>
      <c r="AE15759" s="5"/>
      <c r="AF15759" s="5"/>
      <c r="AG15759" s="5"/>
      <c r="AH15759" s="5"/>
      <c r="AI15759" s="5"/>
      <c r="AJ15759" s="5"/>
    </row>
    <row r="15760" spans="11:36">
      <c r="K15760" s="5"/>
      <c r="L15760" s="5"/>
      <c r="M15760" s="5"/>
      <c r="N15760" s="5"/>
      <c r="O15760" s="5"/>
      <c r="P15760" s="5"/>
      <c r="Q15760" s="5"/>
      <c r="R15760" s="5"/>
      <c r="S15760" s="5"/>
      <c r="T15760" s="5"/>
      <c r="U15760" s="5"/>
      <c r="V15760" s="5"/>
      <c r="W15760" s="5"/>
      <c r="X15760" s="5"/>
      <c r="Y15760" s="5"/>
      <c r="Z15760" s="5"/>
      <c r="AA15760" s="5"/>
      <c r="AB15760" s="5"/>
      <c r="AC15760" s="5"/>
      <c r="AD15760" s="5"/>
      <c r="AE15760" s="5"/>
      <c r="AF15760" s="5"/>
      <c r="AG15760" s="5"/>
      <c r="AH15760" s="5"/>
      <c r="AI15760" s="5"/>
      <c r="AJ15760" s="5"/>
    </row>
    <row r="15761" spans="11:36">
      <c r="K15761" s="5"/>
      <c r="L15761" s="5"/>
      <c r="M15761" s="5"/>
      <c r="N15761" s="5"/>
      <c r="O15761" s="5"/>
      <c r="P15761" s="5"/>
      <c r="Q15761" s="5"/>
      <c r="R15761" s="5"/>
      <c r="S15761" s="5"/>
      <c r="T15761" s="5"/>
      <c r="U15761" s="5"/>
      <c r="V15761" s="5"/>
      <c r="W15761" s="5"/>
      <c r="X15761" s="5"/>
      <c r="Y15761" s="5"/>
      <c r="Z15761" s="5"/>
      <c r="AA15761" s="5"/>
      <c r="AB15761" s="5"/>
      <c r="AC15761" s="5"/>
      <c r="AD15761" s="5"/>
      <c r="AE15761" s="5"/>
      <c r="AF15761" s="5"/>
      <c r="AG15761" s="5"/>
      <c r="AH15761" s="5"/>
      <c r="AI15761" s="5"/>
      <c r="AJ15761" s="5"/>
    </row>
    <row r="15762" spans="11:36">
      <c r="K15762" s="5"/>
      <c r="L15762" s="5"/>
      <c r="M15762" s="5"/>
      <c r="N15762" s="5"/>
      <c r="O15762" s="5"/>
      <c r="P15762" s="5"/>
      <c r="Q15762" s="5"/>
      <c r="R15762" s="5"/>
      <c r="S15762" s="5"/>
      <c r="T15762" s="5"/>
      <c r="U15762" s="5"/>
      <c r="V15762" s="5"/>
      <c r="W15762" s="5"/>
      <c r="X15762" s="5"/>
      <c r="Y15762" s="5"/>
      <c r="Z15762" s="5"/>
      <c r="AA15762" s="5"/>
      <c r="AB15762" s="5"/>
      <c r="AC15762" s="5"/>
      <c r="AD15762" s="5"/>
      <c r="AE15762" s="5"/>
      <c r="AF15762" s="5"/>
      <c r="AG15762" s="5"/>
      <c r="AH15762" s="5"/>
      <c r="AI15762" s="5"/>
      <c r="AJ15762" s="5"/>
    </row>
    <row r="15763" spans="11:36">
      <c r="K15763" s="5"/>
      <c r="L15763" s="5"/>
      <c r="M15763" s="5"/>
      <c r="N15763" s="5"/>
      <c r="O15763" s="5"/>
      <c r="P15763" s="5"/>
      <c r="Q15763" s="5"/>
      <c r="R15763" s="5"/>
      <c r="S15763" s="5"/>
      <c r="T15763" s="5"/>
      <c r="U15763" s="5"/>
      <c r="V15763" s="5"/>
      <c r="W15763" s="5"/>
      <c r="X15763" s="5"/>
      <c r="Y15763" s="5"/>
      <c r="Z15763" s="5"/>
      <c r="AA15763" s="5"/>
      <c r="AB15763" s="5"/>
      <c r="AC15763" s="5"/>
      <c r="AD15763" s="5"/>
      <c r="AE15763" s="5"/>
      <c r="AF15763" s="5"/>
      <c r="AG15763" s="5"/>
      <c r="AH15763" s="5"/>
      <c r="AI15763" s="5"/>
      <c r="AJ15763" s="5"/>
    </row>
    <row r="15764" spans="11:36">
      <c r="K15764" s="5"/>
      <c r="L15764" s="5"/>
      <c r="M15764" s="5"/>
      <c r="N15764" s="5"/>
      <c r="O15764" s="5"/>
      <c r="P15764" s="5"/>
      <c r="Q15764" s="5"/>
      <c r="R15764" s="5"/>
      <c r="S15764" s="5"/>
      <c r="T15764" s="5"/>
      <c r="U15764" s="5"/>
      <c r="V15764" s="5"/>
      <c r="W15764" s="5"/>
      <c r="X15764" s="5"/>
      <c r="Y15764" s="5"/>
      <c r="Z15764" s="5"/>
      <c r="AA15764" s="5"/>
      <c r="AB15764" s="5"/>
      <c r="AC15764" s="5"/>
      <c r="AD15764" s="5"/>
      <c r="AE15764" s="5"/>
      <c r="AF15764" s="5"/>
      <c r="AG15764" s="5"/>
      <c r="AH15764" s="5"/>
      <c r="AI15764" s="5"/>
      <c r="AJ15764" s="5"/>
    </row>
    <row r="15765" spans="11:36">
      <c r="K15765" s="5"/>
      <c r="L15765" s="5"/>
      <c r="M15765" s="5"/>
      <c r="N15765" s="5"/>
      <c r="O15765" s="5"/>
      <c r="P15765" s="5"/>
      <c r="Q15765" s="5"/>
      <c r="R15765" s="5"/>
      <c r="S15765" s="5"/>
      <c r="T15765" s="5"/>
      <c r="U15765" s="5"/>
      <c r="V15765" s="5"/>
      <c r="W15765" s="5"/>
      <c r="X15765" s="5"/>
      <c r="Y15765" s="5"/>
      <c r="Z15765" s="5"/>
      <c r="AA15765" s="5"/>
      <c r="AB15765" s="5"/>
      <c r="AC15765" s="5"/>
      <c r="AD15765" s="5"/>
      <c r="AE15765" s="5"/>
      <c r="AF15765" s="5"/>
      <c r="AG15765" s="5"/>
      <c r="AH15765" s="5"/>
      <c r="AI15765" s="5"/>
      <c r="AJ15765" s="5"/>
    </row>
    <row r="15766" spans="11:36">
      <c r="K15766" s="5"/>
      <c r="L15766" s="5"/>
      <c r="M15766" s="5"/>
      <c r="N15766" s="5"/>
      <c r="O15766" s="5"/>
      <c r="P15766" s="5"/>
      <c r="Q15766" s="5"/>
      <c r="R15766" s="5"/>
      <c r="S15766" s="5"/>
      <c r="T15766" s="5"/>
      <c r="U15766" s="5"/>
      <c r="V15766" s="5"/>
      <c r="W15766" s="5"/>
      <c r="X15766" s="5"/>
      <c r="Y15766" s="5"/>
      <c r="Z15766" s="5"/>
      <c r="AA15766" s="5"/>
      <c r="AB15766" s="5"/>
      <c r="AC15766" s="5"/>
      <c r="AD15766" s="5"/>
      <c r="AE15766" s="5"/>
      <c r="AF15766" s="5"/>
      <c r="AG15766" s="5"/>
      <c r="AH15766" s="5"/>
      <c r="AI15766" s="5"/>
      <c r="AJ15766" s="5"/>
    </row>
    <row r="15767" spans="11:36">
      <c r="K15767" s="5"/>
      <c r="L15767" s="5"/>
      <c r="M15767" s="5"/>
      <c r="N15767" s="5"/>
      <c r="O15767" s="5"/>
      <c r="P15767" s="5"/>
      <c r="Q15767" s="5"/>
      <c r="R15767" s="5"/>
      <c r="S15767" s="5"/>
      <c r="T15767" s="5"/>
      <c r="U15767" s="5"/>
      <c r="V15767" s="5"/>
      <c r="W15767" s="5"/>
      <c r="X15767" s="5"/>
      <c r="Y15767" s="5"/>
      <c r="Z15767" s="5"/>
      <c r="AA15767" s="5"/>
      <c r="AB15767" s="5"/>
      <c r="AC15767" s="5"/>
      <c r="AD15767" s="5"/>
      <c r="AE15767" s="5"/>
      <c r="AF15767" s="5"/>
      <c r="AG15767" s="5"/>
      <c r="AH15767" s="5"/>
      <c r="AI15767" s="5"/>
      <c r="AJ15767" s="5"/>
    </row>
    <row r="15768" spans="11:36">
      <c r="K15768" s="5"/>
      <c r="L15768" s="5"/>
      <c r="M15768" s="5"/>
      <c r="N15768" s="5"/>
      <c r="O15768" s="5"/>
      <c r="P15768" s="5"/>
      <c r="Q15768" s="5"/>
      <c r="R15768" s="5"/>
      <c r="S15768" s="5"/>
      <c r="T15768" s="5"/>
      <c r="U15768" s="5"/>
      <c r="V15768" s="5"/>
      <c r="W15768" s="5"/>
      <c r="X15768" s="5"/>
      <c r="Y15768" s="5"/>
      <c r="Z15768" s="5"/>
      <c r="AA15768" s="5"/>
      <c r="AB15768" s="5"/>
      <c r="AC15768" s="5"/>
      <c r="AD15768" s="5"/>
      <c r="AE15768" s="5"/>
      <c r="AF15768" s="5"/>
      <c r="AG15768" s="5"/>
      <c r="AH15768" s="5"/>
      <c r="AI15768" s="5"/>
      <c r="AJ15768" s="5"/>
    </row>
    <row r="15769" spans="11:36">
      <c r="K15769" s="5"/>
      <c r="L15769" s="5"/>
      <c r="M15769" s="5"/>
      <c r="N15769" s="5"/>
      <c r="O15769" s="5"/>
      <c r="P15769" s="5"/>
      <c r="Q15769" s="5"/>
      <c r="R15769" s="5"/>
      <c r="S15769" s="5"/>
      <c r="T15769" s="5"/>
      <c r="U15769" s="5"/>
      <c r="V15769" s="5"/>
      <c r="W15769" s="5"/>
      <c r="X15769" s="5"/>
      <c r="Y15769" s="5"/>
      <c r="Z15769" s="5"/>
      <c r="AA15769" s="5"/>
      <c r="AB15769" s="5"/>
      <c r="AC15769" s="5"/>
      <c r="AD15769" s="5"/>
      <c r="AE15769" s="5"/>
      <c r="AF15769" s="5"/>
      <c r="AG15769" s="5"/>
      <c r="AH15769" s="5"/>
      <c r="AI15769" s="5"/>
      <c r="AJ15769" s="5"/>
    </row>
    <row r="15770" spans="11:36">
      <c r="K15770" s="5"/>
      <c r="L15770" s="5"/>
      <c r="M15770" s="5"/>
      <c r="N15770" s="5"/>
      <c r="O15770" s="5"/>
      <c r="P15770" s="5"/>
      <c r="Q15770" s="5"/>
      <c r="R15770" s="5"/>
      <c r="S15770" s="5"/>
      <c r="T15770" s="5"/>
      <c r="U15770" s="5"/>
      <c r="V15770" s="5"/>
      <c r="W15770" s="5"/>
      <c r="X15770" s="5"/>
      <c r="Y15770" s="5"/>
      <c r="Z15770" s="5"/>
      <c r="AA15770" s="5"/>
      <c r="AB15770" s="5"/>
      <c r="AC15770" s="5"/>
      <c r="AD15770" s="5"/>
      <c r="AE15770" s="5"/>
      <c r="AF15770" s="5"/>
      <c r="AG15770" s="5"/>
      <c r="AH15770" s="5"/>
      <c r="AI15770" s="5"/>
      <c r="AJ15770" s="5"/>
    </row>
    <row r="15771" spans="11:36">
      <c r="K15771" s="5"/>
      <c r="L15771" s="5"/>
      <c r="M15771" s="5"/>
      <c r="N15771" s="5"/>
      <c r="O15771" s="5"/>
      <c r="P15771" s="5"/>
      <c r="Q15771" s="5"/>
      <c r="R15771" s="5"/>
      <c r="S15771" s="5"/>
      <c r="T15771" s="5"/>
      <c r="U15771" s="5"/>
      <c r="V15771" s="5"/>
      <c r="W15771" s="5"/>
      <c r="X15771" s="5"/>
      <c r="Y15771" s="5"/>
      <c r="Z15771" s="5"/>
      <c r="AA15771" s="5"/>
      <c r="AB15771" s="5"/>
      <c r="AC15771" s="5"/>
      <c r="AD15771" s="5"/>
      <c r="AE15771" s="5"/>
      <c r="AF15771" s="5"/>
      <c r="AG15771" s="5"/>
      <c r="AH15771" s="5"/>
      <c r="AI15771" s="5"/>
      <c r="AJ15771" s="5"/>
    </row>
    <row r="15772" spans="11:36">
      <c r="K15772" s="5"/>
      <c r="L15772" s="5"/>
      <c r="M15772" s="5"/>
      <c r="N15772" s="5"/>
      <c r="O15772" s="5"/>
      <c r="P15772" s="5"/>
      <c r="Q15772" s="5"/>
      <c r="R15772" s="5"/>
      <c r="S15772" s="5"/>
      <c r="T15772" s="5"/>
      <c r="U15772" s="5"/>
      <c r="V15772" s="5"/>
      <c r="W15772" s="5"/>
      <c r="X15772" s="5"/>
      <c r="Y15772" s="5"/>
      <c r="Z15772" s="5"/>
      <c r="AA15772" s="5"/>
      <c r="AB15772" s="5"/>
      <c r="AC15772" s="5"/>
      <c r="AD15772" s="5"/>
      <c r="AE15772" s="5"/>
      <c r="AF15772" s="5"/>
      <c r="AG15772" s="5"/>
      <c r="AH15772" s="5"/>
      <c r="AI15772" s="5"/>
      <c r="AJ15772" s="5"/>
    </row>
    <row r="15773" spans="11:36">
      <c r="K15773" s="5"/>
      <c r="L15773" s="5"/>
      <c r="M15773" s="5"/>
      <c r="N15773" s="5"/>
      <c r="O15773" s="5"/>
      <c r="P15773" s="5"/>
      <c r="Q15773" s="5"/>
      <c r="R15773" s="5"/>
      <c r="S15773" s="5"/>
      <c r="T15773" s="5"/>
      <c r="U15773" s="5"/>
      <c r="V15773" s="5"/>
      <c r="W15773" s="5"/>
      <c r="X15773" s="5"/>
      <c r="Y15773" s="5"/>
      <c r="Z15773" s="5"/>
      <c r="AA15773" s="5"/>
      <c r="AB15773" s="5"/>
      <c r="AC15773" s="5"/>
      <c r="AD15773" s="5"/>
      <c r="AE15773" s="5"/>
      <c r="AF15773" s="5"/>
      <c r="AG15773" s="5"/>
      <c r="AH15773" s="5"/>
      <c r="AI15773" s="5"/>
      <c r="AJ15773" s="5"/>
    </row>
    <row r="15774" spans="11:36">
      <c r="K15774" s="5"/>
      <c r="L15774" s="5"/>
      <c r="M15774" s="5"/>
      <c r="N15774" s="5"/>
      <c r="O15774" s="5"/>
      <c r="P15774" s="5"/>
      <c r="Q15774" s="5"/>
      <c r="R15774" s="5"/>
      <c r="S15774" s="5"/>
      <c r="T15774" s="5"/>
      <c r="U15774" s="5"/>
      <c r="V15774" s="5"/>
      <c r="W15774" s="5"/>
      <c r="X15774" s="5"/>
      <c r="Y15774" s="5"/>
      <c r="Z15774" s="5"/>
      <c r="AA15774" s="5"/>
      <c r="AB15774" s="5"/>
      <c r="AC15774" s="5"/>
      <c r="AD15774" s="5"/>
      <c r="AE15774" s="5"/>
      <c r="AF15774" s="5"/>
      <c r="AG15774" s="5"/>
      <c r="AH15774" s="5"/>
      <c r="AI15774" s="5"/>
      <c r="AJ15774" s="5"/>
    </row>
    <row r="15775" spans="11:36">
      <c r="K15775" s="5"/>
      <c r="L15775" s="5"/>
      <c r="M15775" s="5"/>
      <c r="N15775" s="5"/>
      <c r="O15775" s="5"/>
      <c r="P15775" s="5"/>
      <c r="Q15775" s="5"/>
      <c r="R15775" s="5"/>
      <c r="S15775" s="5"/>
      <c r="T15775" s="5"/>
      <c r="U15775" s="5"/>
      <c r="V15775" s="5"/>
      <c r="W15775" s="5"/>
      <c r="X15775" s="5"/>
      <c r="Y15775" s="5"/>
      <c r="Z15775" s="5"/>
      <c r="AA15775" s="5"/>
      <c r="AB15775" s="5"/>
      <c r="AC15775" s="5"/>
      <c r="AD15775" s="5"/>
      <c r="AE15775" s="5"/>
      <c r="AF15775" s="5"/>
      <c r="AG15775" s="5"/>
      <c r="AH15775" s="5"/>
      <c r="AI15775" s="5"/>
      <c r="AJ15775" s="5"/>
    </row>
    <row r="15776" spans="11:36">
      <c r="K15776" s="5"/>
      <c r="L15776" s="5"/>
      <c r="M15776" s="5"/>
      <c r="N15776" s="5"/>
      <c r="O15776" s="5"/>
      <c r="P15776" s="5"/>
      <c r="Q15776" s="5"/>
      <c r="R15776" s="5"/>
      <c r="S15776" s="5"/>
      <c r="T15776" s="5"/>
      <c r="U15776" s="5"/>
      <c r="V15776" s="5"/>
      <c r="W15776" s="5"/>
      <c r="X15776" s="5"/>
      <c r="Y15776" s="5"/>
      <c r="Z15776" s="5"/>
      <c r="AA15776" s="5"/>
      <c r="AB15776" s="5"/>
      <c r="AC15776" s="5"/>
      <c r="AD15776" s="5"/>
      <c r="AE15776" s="5"/>
      <c r="AF15776" s="5"/>
      <c r="AG15776" s="5"/>
      <c r="AH15776" s="5"/>
      <c r="AI15776" s="5"/>
      <c r="AJ15776" s="5"/>
    </row>
    <row r="15777" spans="11:36">
      <c r="K15777" s="5"/>
      <c r="L15777" s="5"/>
      <c r="M15777" s="5"/>
      <c r="N15777" s="5"/>
      <c r="O15777" s="5"/>
      <c r="P15777" s="5"/>
      <c r="Q15777" s="5"/>
      <c r="R15777" s="5"/>
      <c r="S15777" s="5"/>
      <c r="T15777" s="5"/>
      <c r="U15777" s="5"/>
      <c r="V15777" s="5"/>
      <c r="W15777" s="5"/>
      <c r="X15777" s="5"/>
      <c r="Y15777" s="5"/>
      <c r="Z15777" s="5"/>
      <c r="AA15777" s="5"/>
      <c r="AB15777" s="5"/>
      <c r="AC15777" s="5"/>
      <c r="AD15777" s="5"/>
      <c r="AE15777" s="5"/>
      <c r="AF15777" s="5"/>
      <c r="AG15777" s="5"/>
      <c r="AH15777" s="5"/>
      <c r="AI15777" s="5"/>
      <c r="AJ15777" s="5"/>
    </row>
    <row r="15778" spans="11:36">
      <c r="K15778" s="5"/>
      <c r="L15778" s="5"/>
      <c r="M15778" s="5"/>
      <c r="N15778" s="5"/>
      <c r="O15778" s="5"/>
      <c r="P15778" s="5"/>
      <c r="Q15778" s="5"/>
      <c r="R15778" s="5"/>
      <c r="S15778" s="5"/>
      <c r="T15778" s="5"/>
      <c r="U15778" s="5"/>
      <c r="V15778" s="5"/>
      <c r="W15778" s="5"/>
      <c r="X15778" s="5"/>
      <c r="Y15778" s="5"/>
      <c r="Z15778" s="5"/>
      <c r="AA15778" s="5"/>
      <c r="AB15778" s="5"/>
      <c r="AC15778" s="5"/>
      <c r="AD15778" s="5"/>
      <c r="AE15778" s="5"/>
      <c r="AF15778" s="5"/>
      <c r="AG15778" s="5"/>
      <c r="AH15778" s="5"/>
      <c r="AI15778" s="5"/>
      <c r="AJ15778" s="5"/>
    </row>
    <row r="15779" spans="11:36">
      <c r="K15779" s="5"/>
      <c r="L15779" s="5"/>
      <c r="M15779" s="5"/>
      <c r="N15779" s="5"/>
      <c r="O15779" s="5"/>
      <c r="P15779" s="5"/>
      <c r="Q15779" s="5"/>
      <c r="R15779" s="5"/>
      <c r="S15779" s="5"/>
      <c r="T15779" s="5"/>
      <c r="U15779" s="5"/>
      <c r="V15779" s="5"/>
      <c r="W15779" s="5"/>
      <c r="X15779" s="5"/>
      <c r="Y15779" s="5"/>
      <c r="Z15779" s="5"/>
      <c r="AA15779" s="5"/>
      <c r="AB15779" s="5"/>
      <c r="AC15779" s="5"/>
      <c r="AD15779" s="5"/>
      <c r="AE15779" s="5"/>
      <c r="AF15779" s="5"/>
      <c r="AG15779" s="5"/>
      <c r="AH15779" s="5"/>
      <c r="AI15779" s="5"/>
      <c r="AJ15779" s="5"/>
    </row>
    <row r="15780" spans="11:36">
      <c r="K15780" s="5"/>
      <c r="L15780" s="5"/>
      <c r="M15780" s="5"/>
      <c r="N15780" s="5"/>
      <c r="O15780" s="5"/>
      <c r="P15780" s="5"/>
      <c r="Q15780" s="5"/>
      <c r="R15780" s="5"/>
      <c r="S15780" s="5"/>
      <c r="T15780" s="5"/>
      <c r="U15780" s="5"/>
      <c r="V15780" s="5"/>
      <c r="W15780" s="5"/>
      <c r="X15780" s="5"/>
      <c r="Y15780" s="5"/>
      <c r="Z15780" s="5"/>
      <c r="AA15780" s="5"/>
      <c r="AB15780" s="5"/>
      <c r="AC15780" s="5"/>
      <c r="AD15780" s="5"/>
      <c r="AE15780" s="5"/>
      <c r="AF15780" s="5"/>
      <c r="AG15780" s="5"/>
      <c r="AH15780" s="5"/>
      <c r="AI15780" s="5"/>
      <c r="AJ15780" s="5"/>
    </row>
    <row r="15781" spans="11:36">
      <c r="K15781" s="5"/>
      <c r="L15781" s="5"/>
      <c r="M15781" s="5"/>
      <c r="N15781" s="5"/>
      <c r="O15781" s="5"/>
      <c r="P15781" s="5"/>
      <c r="Q15781" s="5"/>
      <c r="R15781" s="5"/>
      <c r="S15781" s="5"/>
      <c r="T15781" s="5"/>
      <c r="U15781" s="5"/>
      <c r="V15781" s="5"/>
      <c r="W15781" s="5"/>
      <c r="X15781" s="5"/>
      <c r="Y15781" s="5"/>
      <c r="Z15781" s="5"/>
      <c r="AA15781" s="5"/>
      <c r="AB15781" s="5"/>
      <c r="AC15781" s="5"/>
      <c r="AD15781" s="5"/>
      <c r="AE15781" s="5"/>
      <c r="AF15781" s="5"/>
      <c r="AG15781" s="5"/>
      <c r="AH15781" s="5"/>
      <c r="AI15781" s="5"/>
      <c r="AJ15781" s="5"/>
    </row>
    <row r="15782" spans="11:36">
      <c r="K15782" s="5"/>
      <c r="L15782" s="5"/>
      <c r="M15782" s="5"/>
      <c r="N15782" s="5"/>
      <c r="O15782" s="5"/>
      <c r="P15782" s="5"/>
      <c r="Q15782" s="5"/>
      <c r="R15782" s="5"/>
      <c r="S15782" s="5"/>
      <c r="T15782" s="5"/>
      <c r="U15782" s="5"/>
      <c r="V15782" s="5"/>
      <c r="W15782" s="5"/>
      <c r="X15782" s="5"/>
      <c r="Y15782" s="5"/>
      <c r="Z15782" s="5"/>
      <c r="AA15782" s="5"/>
      <c r="AB15782" s="5"/>
      <c r="AC15782" s="5"/>
      <c r="AD15782" s="5"/>
      <c r="AE15782" s="5"/>
      <c r="AF15782" s="5"/>
      <c r="AG15782" s="5"/>
      <c r="AH15782" s="5"/>
      <c r="AI15782" s="5"/>
      <c r="AJ15782" s="5"/>
    </row>
    <row r="15783" spans="11:36">
      <c r="K15783" s="5"/>
      <c r="L15783" s="5"/>
      <c r="M15783" s="5"/>
      <c r="N15783" s="5"/>
      <c r="O15783" s="5"/>
      <c r="P15783" s="5"/>
      <c r="Q15783" s="5"/>
      <c r="R15783" s="5"/>
      <c r="S15783" s="5"/>
      <c r="T15783" s="5"/>
      <c r="U15783" s="5"/>
      <c r="V15783" s="5"/>
      <c r="W15783" s="5"/>
      <c r="X15783" s="5"/>
      <c r="Y15783" s="5"/>
      <c r="Z15783" s="5"/>
      <c r="AA15783" s="5"/>
      <c r="AB15783" s="5"/>
      <c r="AC15783" s="5"/>
      <c r="AD15783" s="5"/>
      <c r="AE15783" s="5"/>
      <c r="AF15783" s="5"/>
      <c r="AG15783" s="5"/>
      <c r="AH15783" s="5"/>
      <c r="AI15783" s="5"/>
      <c r="AJ15783" s="5"/>
    </row>
    <row r="15784" spans="11:36">
      <c r="K15784" s="5"/>
      <c r="L15784" s="5"/>
      <c r="M15784" s="5"/>
      <c r="N15784" s="5"/>
      <c r="O15784" s="5"/>
      <c r="P15784" s="5"/>
      <c r="Q15784" s="5"/>
      <c r="R15784" s="5"/>
      <c r="S15784" s="5"/>
      <c r="T15784" s="5"/>
      <c r="U15784" s="5"/>
      <c r="V15784" s="5"/>
      <c r="W15784" s="5"/>
      <c r="X15784" s="5"/>
      <c r="Y15784" s="5"/>
      <c r="Z15784" s="5"/>
      <c r="AA15784" s="5"/>
      <c r="AB15784" s="5"/>
      <c r="AC15784" s="5"/>
      <c r="AD15784" s="5"/>
      <c r="AE15784" s="5"/>
      <c r="AF15784" s="5"/>
      <c r="AG15784" s="5"/>
      <c r="AH15784" s="5"/>
      <c r="AI15784" s="5"/>
      <c r="AJ15784" s="5"/>
    </row>
    <row r="15785" spans="11:36">
      <c r="K15785" s="5"/>
      <c r="L15785" s="5"/>
      <c r="M15785" s="5"/>
      <c r="N15785" s="5"/>
      <c r="O15785" s="5"/>
      <c r="P15785" s="5"/>
      <c r="Q15785" s="5"/>
      <c r="R15785" s="5"/>
      <c r="S15785" s="5"/>
      <c r="T15785" s="5"/>
      <c r="U15785" s="5"/>
      <c r="V15785" s="5"/>
      <c r="W15785" s="5"/>
      <c r="X15785" s="5"/>
      <c r="Y15785" s="5"/>
      <c r="Z15785" s="5"/>
      <c r="AA15785" s="5"/>
      <c r="AB15785" s="5"/>
      <c r="AC15785" s="5"/>
      <c r="AD15785" s="5"/>
      <c r="AE15785" s="5"/>
      <c r="AF15785" s="5"/>
      <c r="AG15785" s="5"/>
      <c r="AH15785" s="5"/>
      <c r="AI15785" s="5"/>
      <c r="AJ15785" s="5"/>
    </row>
    <row r="15786" spans="11:36">
      <c r="K15786" s="5"/>
      <c r="L15786" s="5"/>
      <c r="M15786" s="5"/>
      <c r="N15786" s="5"/>
      <c r="O15786" s="5"/>
      <c r="P15786" s="5"/>
      <c r="Q15786" s="5"/>
      <c r="R15786" s="5"/>
      <c r="S15786" s="5"/>
      <c r="T15786" s="5"/>
      <c r="U15786" s="5"/>
      <c r="V15786" s="5"/>
      <c r="W15786" s="5"/>
      <c r="X15786" s="5"/>
      <c r="Y15786" s="5"/>
      <c r="Z15786" s="5"/>
      <c r="AA15786" s="5"/>
      <c r="AB15786" s="5"/>
      <c r="AC15786" s="5"/>
      <c r="AD15786" s="5"/>
      <c r="AE15786" s="5"/>
      <c r="AF15786" s="5"/>
      <c r="AG15786" s="5"/>
      <c r="AH15786" s="5"/>
      <c r="AI15786" s="5"/>
      <c r="AJ15786" s="5"/>
    </row>
    <row r="15787" spans="11:36">
      <c r="K15787" s="5"/>
      <c r="L15787" s="5"/>
      <c r="M15787" s="5"/>
      <c r="N15787" s="5"/>
      <c r="O15787" s="5"/>
      <c r="P15787" s="5"/>
      <c r="Q15787" s="5"/>
      <c r="R15787" s="5"/>
      <c r="S15787" s="5"/>
      <c r="T15787" s="5"/>
      <c r="U15787" s="5"/>
      <c r="V15787" s="5"/>
      <c r="W15787" s="5"/>
      <c r="X15787" s="5"/>
      <c r="Y15787" s="5"/>
      <c r="Z15787" s="5"/>
      <c r="AA15787" s="5"/>
      <c r="AB15787" s="5"/>
      <c r="AC15787" s="5"/>
      <c r="AD15787" s="5"/>
      <c r="AE15787" s="5"/>
      <c r="AF15787" s="5"/>
      <c r="AG15787" s="5"/>
      <c r="AH15787" s="5"/>
      <c r="AI15787" s="5"/>
      <c r="AJ15787" s="5"/>
    </row>
    <row r="15788" spans="11:36">
      <c r="K15788" s="5"/>
      <c r="L15788" s="5"/>
      <c r="M15788" s="5"/>
      <c r="N15788" s="5"/>
      <c r="O15788" s="5"/>
      <c r="P15788" s="5"/>
      <c r="Q15788" s="5"/>
      <c r="R15788" s="5"/>
      <c r="S15788" s="5"/>
      <c r="T15788" s="5"/>
      <c r="U15788" s="5"/>
      <c r="V15788" s="5"/>
      <c r="W15788" s="5"/>
      <c r="X15788" s="5"/>
      <c r="Y15788" s="5"/>
      <c r="Z15788" s="5"/>
      <c r="AA15788" s="5"/>
      <c r="AB15788" s="5"/>
      <c r="AC15788" s="5"/>
      <c r="AD15788" s="5"/>
      <c r="AE15788" s="5"/>
      <c r="AF15788" s="5"/>
      <c r="AG15788" s="5"/>
      <c r="AH15788" s="5"/>
      <c r="AI15788" s="5"/>
      <c r="AJ15788" s="5"/>
    </row>
    <row r="15789" spans="11:36">
      <c r="K15789" s="5"/>
      <c r="L15789" s="5"/>
      <c r="M15789" s="5"/>
      <c r="N15789" s="5"/>
      <c r="O15789" s="5"/>
      <c r="P15789" s="5"/>
      <c r="Q15789" s="5"/>
      <c r="R15789" s="5"/>
      <c r="S15789" s="5"/>
      <c r="T15789" s="5"/>
      <c r="U15789" s="5"/>
      <c r="V15789" s="5"/>
      <c r="W15789" s="5"/>
      <c r="X15789" s="5"/>
      <c r="Y15789" s="5"/>
      <c r="Z15789" s="5"/>
      <c r="AA15789" s="5"/>
      <c r="AB15789" s="5"/>
      <c r="AC15789" s="5"/>
      <c r="AD15789" s="5"/>
      <c r="AE15789" s="5"/>
      <c r="AF15789" s="5"/>
      <c r="AG15789" s="5"/>
      <c r="AH15789" s="5"/>
      <c r="AI15789" s="5"/>
      <c r="AJ15789" s="5"/>
    </row>
    <row r="15790" spans="11:36">
      <c r="K15790" s="5"/>
      <c r="L15790" s="5"/>
      <c r="M15790" s="5"/>
      <c r="N15790" s="5"/>
      <c r="O15790" s="5"/>
      <c r="P15790" s="5"/>
      <c r="Q15790" s="5"/>
      <c r="R15790" s="5"/>
      <c r="S15790" s="5"/>
      <c r="T15790" s="5"/>
      <c r="U15790" s="5"/>
      <c r="V15790" s="5"/>
      <c r="W15790" s="5"/>
      <c r="X15790" s="5"/>
      <c r="Y15790" s="5"/>
      <c r="Z15790" s="5"/>
      <c r="AA15790" s="5"/>
      <c r="AB15790" s="5"/>
      <c r="AC15790" s="5"/>
      <c r="AD15790" s="5"/>
      <c r="AE15790" s="5"/>
      <c r="AF15790" s="5"/>
      <c r="AG15790" s="5"/>
      <c r="AH15790" s="5"/>
      <c r="AI15790" s="5"/>
      <c r="AJ15790" s="5"/>
    </row>
    <row r="15791" spans="11:36">
      <c r="K15791" s="5"/>
      <c r="L15791" s="5"/>
      <c r="M15791" s="5"/>
      <c r="N15791" s="5"/>
      <c r="O15791" s="5"/>
      <c r="P15791" s="5"/>
      <c r="Q15791" s="5"/>
      <c r="R15791" s="5"/>
      <c r="S15791" s="5"/>
      <c r="T15791" s="5"/>
      <c r="U15791" s="5"/>
      <c r="V15791" s="5"/>
      <c r="W15791" s="5"/>
      <c r="X15791" s="5"/>
      <c r="Y15791" s="5"/>
      <c r="Z15791" s="5"/>
      <c r="AA15791" s="5"/>
      <c r="AB15791" s="5"/>
      <c r="AC15791" s="5"/>
      <c r="AD15791" s="5"/>
      <c r="AE15791" s="5"/>
      <c r="AF15791" s="5"/>
      <c r="AG15791" s="5"/>
      <c r="AH15791" s="5"/>
      <c r="AI15791" s="5"/>
      <c r="AJ15791" s="5"/>
    </row>
    <row r="15792" spans="11:36">
      <c r="K15792" s="5"/>
      <c r="L15792" s="5"/>
      <c r="M15792" s="5"/>
      <c r="N15792" s="5"/>
      <c r="O15792" s="5"/>
      <c r="P15792" s="5"/>
      <c r="Q15792" s="5"/>
      <c r="R15792" s="5"/>
      <c r="S15792" s="5"/>
      <c r="T15792" s="5"/>
      <c r="U15792" s="5"/>
      <c r="V15792" s="5"/>
      <c r="W15792" s="5"/>
      <c r="X15792" s="5"/>
      <c r="Y15792" s="5"/>
      <c r="Z15792" s="5"/>
      <c r="AA15792" s="5"/>
      <c r="AB15792" s="5"/>
      <c r="AC15792" s="5"/>
      <c r="AD15792" s="5"/>
      <c r="AE15792" s="5"/>
      <c r="AF15792" s="5"/>
      <c r="AG15792" s="5"/>
      <c r="AH15792" s="5"/>
      <c r="AI15792" s="5"/>
      <c r="AJ15792" s="5"/>
    </row>
    <row r="15793" spans="11:36">
      <c r="K15793" s="5"/>
      <c r="L15793" s="5"/>
      <c r="M15793" s="5"/>
      <c r="N15793" s="5"/>
      <c r="O15793" s="5"/>
      <c r="P15793" s="5"/>
      <c r="Q15793" s="5"/>
      <c r="R15793" s="5"/>
      <c r="S15793" s="5"/>
      <c r="T15793" s="5"/>
      <c r="U15793" s="5"/>
      <c r="V15793" s="5"/>
      <c r="W15793" s="5"/>
      <c r="X15793" s="5"/>
      <c r="Y15793" s="5"/>
      <c r="Z15793" s="5"/>
      <c r="AA15793" s="5"/>
      <c r="AB15793" s="5"/>
      <c r="AC15793" s="5"/>
      <c r="AD15793" s="5"/>
      <c r="AE15793" s="5"/>
      <c r="AF15793" s="5"/>
      <c r="AG15793" s="5"/>
      <c r="AH15793" s="5"/>
      <c r="AI15793" s="5"/>
      <c r="AJ15793" s="5"/>
    </row>
    <row r="15794" spans="11:36">
      <c r="K15794" s="5"/>
      <c r="L15794" s="5"/>
      <c r="M15794" s="5"/>
      <c r="N15794" s="5"/>
      <c r="O15794" s="5"/>
      <c r="P15794" s="5"/>
      <c r="Q15794" s="5"/>
      <c r="R15794" s="5"/>
      <c r="S15794" s="5"/>
      <c r="T15794" s="5"/>
      <c r="U15794" s="5"/>
      <c r="V15794" s="5"/>
      <c r="W15794" s="5"/>
      <c r="X15794" s="5"/>
      <c r="Y15794" s="5"/>
      <c r="Z15794" s="5"/>
      <c r="AA15794" s="5"/>
      <c r="AB15794" s="5"/>
      <c r="AC15794" s="5"/>
      <c r="AD15794" s="5"/>
      <c r="AE15794" s="5"/>
      <c r="AF15794" s="5"/>
      <c r="AG15794" s="5"/>
      <c r="AH15794" s="5"/>
      <c r="AI15794" s="5"/>
      <c r="AJ15794" s="5"/>
    </row>
    <row r="15795" spans="11:36">
      <c r="K15795" s="5"/>
      <c r="L15795" s="5"/>
      <c r="M15795" s="5"/>
      <c r="N15795" s="5"/>
      <c r="O15795" s="5"/>
      <c r="P15795" s="5"/>
      <c r="Q15795" s="5"/>
      <c r="R15795" s="5"/>
      <c r="S15795" s="5"/>
      <c r="T15795" s="5"/>
      <c r="U15795" s="5"/>
      <c r="V15795" s="5"/>
      <c r="W15795" s="5"/>
      <c r="X15795" s="5"/>
      <c r="Y15795" s="5"/>
      <c r="Z15795" s="5"/>
      <c r="AA15795" s="5"/>
      <c r="AB15795" s="5"/>
      <c r="AC15795" s="5"/>
      <c r="AD15795" s="5"/>
      <c r="AE15795" s="5"/>
      <c r="AF15795" s="5"/>
      <c r="AG15795" s="5"/>
      <c r="AH15795" s="5"/>
      <c r="AI15795" s="5"/>
      <c r="AJ15795" s="5"/>
    </row>
    <row r="15796" spans="11:36">
      <c r="K15796" s="5"/>
      <c r="L15796" s="5"/>
      <c r="M15796" s="5"/>
      <c r="N15796" s="5"/>
      <c r="O15796" s="5"/>
      <c r="P15796" s="5"/>
      <c r="Q15796" s="5"/>
      <c r="R15796" s="5"/>
      <c r="S15796" s="5"/>
      <c r="T15796" s="5"/>
      <c r="U15796" s="5"/>
      <c r="V15796" s="5"/>
      <c r="W15796" s="5"/>
      <c r="X15796" s="5"/>
      <c r="Y15796" s="5"/>
      <c r="Z15796" s="5"/>
      <c r="AA15796" s="5"/>
      <c r="AB15796" s="5"/>
      <c r="AC15796" s="5"/>
      <c r="AD15796" s="5"/>
      <c r="AE15796" s="5"/>
      <c r="AF15796" s="5"/>
      <c r="AG15796" s="5"/>
      <c r="AH15796" s="5"/>
      <c r="AI15796" s="5"/>
      <c r="AJ15796" s="5"/>
    </row>
    <row r="15797" spans="11:36">
      <c r="K15797" s="5"/>
      <c r="L15797" s="5"/>
      <c r="M15797" s="5"/>
      <c r="N15797" s="5"/>
      <c r="O15797" s="5"/>
      <c r="P15797" s="5"/>
      <c r="Q15797" s="5"/>
      <c r="R15797" s="5"/>
      <c r="S15797" s="5"/>
      <c r="T15797" s="5"/>
      <c r="U15797" s="5"/>
      <c r="V15797" s="5"/>
      <c r="W15797" s="5"/>
      <c r="X15797" s="5"/>
      <c r="Y15797" s="5"/>
      <c r="Z15797" s="5"/>
      <c r="AA15797" s="5"/>
      <c r="AB15797" s="5"/>
      <c r="AC15797" s="5"/>
      <c r="AD15797" s="5"/>
      <c r="AE15797" s="5"/>
      <c r="AF15797" s="5"/>
      <c r="AG15797" s="5"/>
      <c r="AH15797" s="5"/>
      <c r="AI15797" s="5"/>
      <c r="AJ15797" s="5"/>
    </row>
    <row r="15798" spans="11:36">
      <c r="K15798" s="5"/>
      <c r="L15798" s="5"/>
      <c r="M15798" s="5"/>
      <c r="N15798" s="5"/>
      <c r="O15798" s="5"/>
      <c r="P15798" s="5"/>
      <c r="Q15798" s="5"/>
      <c r="R15798" s="5"/>
      <c r="S15798" s="5"/>
      <c r="T15798" s="5"/>
      <c r="U15798" s="5"/>
      <c r="V15798" s="5"/>
      <c r="W15798" s="5"/>
      <c r="X15798" s="5"/>
      <c r="Y15798" s="5"/>
      <c r="Z15798" s="5"/>
      <c r="AA15798" s="5"/>
      <c r="AB15798" s="5"/>
      <c r="AC15798" s="5"/>
      <c r="AD15798" s="5"/>
      <c r="AE15798" s="5"/>
      <c r="AF15798" s="5"/>
      <c r="AG15798" s="5"/>
      <c r="AH15798" s="5"/>
      <c r="AI15798" s="5"/>
      <c r="AJ15798" s="5"/>
    </row>
    <row r="15799" spans="11:36">
      <c r="K15799" s="5"/>
      <c r="L15799" s="5"/>
      <c r="M15799" s="5"/>
      <c r="N15799" s="5"/>
      <c r="O15799" s="5"/>
      <c r="P15799" s="5"/>
      <c r="Q15799" s="5"/>
      <c r="R15799" s="5"/>
      <c r="S15799" s="5"/>
      <c r="T15799" s="5"/>
      <c r="U15799" s="5"/>
      <c r="V15799" s="5"/>
      <c r="W15799" s="5"/>
      <c r="X15799" s="5"/>
      <c r="Y15799" s="5"/>
      <c r="Z15799" s="5"/>
      <c r="AA15799" s="5"/>
      <c r="AB15799" s="5"/>
      <c r="AC15799" s="5"/>
      <c r="AD15799" s="5"/>
      <c r="AE15799" s="5"/>
      <c r="AF15799" s="5"/>
      <c r="AG15799" s="5"/>
      <c r="AH15799" s="5"/>
      <c r="AI15799" s="5"/>
      <c r="AJ15799" s="5"/>
    </row>
    <row r="15800" spans="11:36">
      <c r="K15800" s="5"/>
      <c r="L15800" s="5"/>
      <c r="M15800" s="5"/>
      <c r="N15800" s="5"/>
      <c r="O15800" s="5"/>
      <c r="P15800" s="5"/>
      <c r="Q15800" s="5"/>
      <c r="R15800" s="5"/>
      <c r="S15800" s="5"/>
      <c r="T15800" s="5"/>
      <c r="U15800" s="5"/>
      <c r="V15800" s="5"/>
      <c r="W15800" s="5"/>
      <c r="X15800" s="5"/>
      <c r="Y15800" s="5"/>
      <c r="Z15800" s="5"/>
      <c r="AA15800" s="5"/>
      <c r="AB15800" s="5"/>
      <c r="AC15800" s="5"/>
      <c r="AD15800" s="5"/>
      <c r="AE15800" s="5"/>
      <c r="AF15800" s="5"/>
      <c r="AG15800" s="5"/>
      <c r="AH15800" s="5"/>
      <c r="AI15800" s="5"/>
      <c r="AJ15800" s="5"/>
    </row>
    <row r="15801" spans="11:36">
      <c r="K15801" s="5"/>
      <c r="L15801" s="5"/>
      <c r="M15801" s="5"/>
      <c r="N15801" s="5"/>
      <c r="O15801" s="5"/>
      <c r="P15801" s="5"/>
      <c r="Q15801" s="5"/>
      <c r="R15801" s="5"/>
      <c r="S15801" s="5"/>
      <c r="T15801" s="5"/>
      <c r="U15801" s="5"/>
      <c r="V15801" s="5"/>
      <c r="W15801" s="5"/>
      <c r="X15801" s="5"/>
      <c r="Y15801" s="5"/>
      <c r="Z15801" s="5"/>
      <c r="AA15801" s="5"/>
      <c r="AB15801" s="5"/>
      <c r="AC15801" s="5"/>
      <c r="AD15801" s="5"/>
      <c r="AE15801" s="5"/>
      <c r="AF15801" s="5"/>
      <c r="AG15801" s="5"/>
      <c r="AH15801" s="5"/>
      <c r="AI15801" s="5"/>
      <c r="AJ15801" s="5"/>
    </row>
    <row r="15802" spans="11:36">
      <c r="K15802" s="5"/>
      <c r="L15802" s="5"/>
      <c r="M15802" s="5"/>
      <c r="N15802" s="5"/>
      <c r="O15802" s="5"/>
      <c r="P15802" s="5"/>
      <c r="Q15802" s="5"/>
      <c r="R15802" s="5"/>
      <c r="S15802" s="5"/>
      <c r="T15802" s="5"/>
      <c r="U15802" s="5"/>
      <c r="V15802" s="5"/>
      <c r="W15802" s="5"/>
      <c r="X15802" s="5"/>
      <c r="Y15802" s="5"/>
      <c r="Z15802" s="5"/>
      <c r="AA15802" s="5"/>
      <c r="AB15802" s="5"/>
      <c r="AC15802" s="5"/>
      <c r="AD15802" s="5"/>
      <c r="AE15802" s="5"/>
      <c r="AF15802" s="5"/>
      <c r="AG15802" s="5"/>
      <c r="AH15802" s="5"/>
      <c r="AI15802" s="5"/>
      <c r="AJ15802" s="5"/>
    </row>
    <row r="15803" spans="11:36">
      <c r="K15803" s="5"/>
      <c r="L15803" s="5"/>
      <c r="M15803" s="5"/>
      <c r="N15803" s="5"/>
      <c r="O15803" s="5"/>
      <c r="P15803" s="5"/>
      <c r="Q15803" s="5"/>
      <c r="R15803" s="5"/>
      <c r="S15803" s="5"/>
      <c r="T15803" s="5"/>
      <c r="U15803" s="5"/>
      <c r="V15803" s="5"/>
      <c r="W15803" s="5"/>
      <c r="X15803" s="5"/>
      <c r="Y15803" s="5"/>
      <c r="Z15803" s="5"/>
      <c r="AA15803" s="5"/>
      <c r="AB15803" s="5"/>
      <c r="AC15803" s="5"/>
      <c r="AD15803" s="5"/>
      <c r="AE15803" s="5"/>
      <c r="AF15803" s="5"/>
      <c r="AG15803" s="5"/>
      <c r="AH15803" s="5"/>
      <c r="AI15803" s="5"/>
      <c r="AJ15803" s="5"/>
    </row>
    <row r="15804" spans="11:36">
      <c r="K15804" s="5"/>
      <c r="L15804" s="5"/>
      <c r="M15804" s="5"/>
      <c r="N15804" s="5"/>
      <c r="O15804" s="5"/>
      <c r="P15804" s="5"/>
      <c r="Q15804" s="5"/>
      <c r="R15804" s="5"/>
      <c r="S15804" s="5"/>
      <c r="T15804" s="5"/>
      <c r="U15804" s="5"/>
      <c r="V15804" s="5"/>
      <c r="W15804" s="5"/>
      <c r="X15804" s="5"/>
      <c r="Y15804" s="5"/>
      <c r="Z15804" s="5"/>
      <c r="AA15804" s="5"/>
      <c r="AB15804" s="5"/>
      <c r="AC15804" s="5"/>
      <c r="AD15804" s="5"/>
      <c r="AE15804" s="5"/>
      <c r="AF15804" s="5"/>
      <c r="AG15804" s="5"/>
      <c r="AH15804" s="5"/>
      <c r="AI15804" s="5"/>
      <c r="AJ15804" s="5"/>
    </row>
    <row r="15805" spans="11:36">
      <c r="K15805" s="5"/>
      <c r="L15805" s="5"/>
      <c r="M15805" s="5"/>
      <c r="N15805" s="5"/>
      <c r="O15805" s="5"/>
      <c r="P15805" s="5"/>
      <c r="Q15805" s="5"/>
      <c r="R15805" s="5"/>
      <c r="S15805" s="5"/>
      <c r="T15805" s="5"/>
      <c r="U15805" s="5"/>
      <c r="V15805" s="5"/>
      <c r="W15805" s="5"/>
      <c r="X15805" s="5"/>
      <c r="Y15805" s="5"/>
      <c r="Z15805" s="5"/>
      <c r="AA15805" s="5"/>
      <c r="AB15805" s="5"/>
      <c r="AC15805" s="5"/>
      <c r="AD15805" s="5"/>
      <c r="AE15805" s="5"/>
      <c r="AF15805" s="5"/>
      <c r="AG15805" s="5"/>
      <c r="AH15805" s="5"/>
      <c r="AI15805" s="5"/>
      <c r="AJ15805" s="5"/>
    </row>
    <row r="15806" spans="11:36">
      <c r="K15806" s="5"/>
      <c r="L15806" s="5"/>
      <c r="M15806" s="5"/>
      <c r="N15806" s="5"/>
      <c r="O15806" s="5"/>
      <c r="P15806" s="5"/>
      <c r="Q15806" s="5"/>
      <c r="R15806" s="5"/>
      <c r="S15806" s="5"/>
      <c r="T15806" s="5"/>
      <c r="U15806" s="5"/>
      <c r="V15806" s="5"/>
      <c r="W15806" s="5"/>
      <c r="X15806" s="5"/>
      <c r="Y15806" s="5"/>
      <c r="Z15806" s="5"/>
      <c r="AA15806" s="5"/>
      <c r="AB15806" s="5"/>
      <c r="AC15806" s="5"/>
      <c r="AD15806" s="5"/>
      <c r="AE15806" s="5"/>
      <c r="AF15806" s="5"/>
      <c r="AG15806" s="5"/>
      <c r="AH15806" s="5"/>
      <c r="AI15806" s="5"/>
      <c r="AJ15806" s="5"/>
    </row>
    <row r="15807" spans="11:36">
      <c r="K15807" s="5"/>
      <c r="L15807" s="5"/>
      <c r="M15807" s="5"/>
      <c r="N15807" s="5"/>
      <c r="O15807" s="5"/>
      <c r="P15807" s="5"/>
      <c r="Q15807" s="5"/>
      <c r="R15807" s="5"/>
      <c r="S15807" s="5"/>
      <c r="T15807" s="5"/>
      <c r="U15807" s="5"/>
      <c r="V15807" s="5"/>
      <c r="W15807" s="5"/>
      <c r="X15807" s="5"/>
      <c r="Y15807" s="5"/>
      <c r="Z15807" s="5"/>
      <c r="AA15807" s="5"/>
      <c r="AB15807" s="5"/>
      <c r="AC15807" s="5"/>
      <c r="AD15807" s="5"/>
      <c r="AE15807" s="5"/>
      <c r="AF15807" s="5"/>
      <c r="AG15807" s="5"/>
      <c r="AH15807" s="5"/>
      <c r="AI15807" s="5"/>
      <c r="AJ15807" s="5"/>
    </row>
    <row r="15808" spans="11:36">
      <c r="K15808" s="5"/>
      <c r="L15808" s="5"/>
      <c r="M15808" s="5"/>
      <c r="N15808" s="5"/>
      <c r="O15808" s="5"/>
      <c r="P15808" s="5"/>
      <c r="Q15808" s="5"/>
      <c r="R15808" s="5"/>
      <c r="S15808" s="5"/>
      <c r="T15808" s="5"/>
      <c r="U15808" s="5"/>
      <c r="V15808" s="5"/>
      <c r="W15808" s="5"/>
      <c r="X15808" s="5"/>
      <c r="Y15808" s="5"/>
      <c r="Z15808" s="5"/>
      <c r="AA15808" s="5"/>
      <c r="AB15808" s="5"/>
      <c r="AC15808" s="5"/>
      <c r="AD15808" s="5"/>
      <c r="AE15808" s="5"/>
      <c r="AF15808" s="5"/>
      <c r="AG15808" s="5"/>
      <c r="AH15808" s="5"/>
      <c r="AI15808" s="5"/>
      <c r="AJ15808" s="5"/>
    </row>
    <row r="15809" spans="11:36">
      <c r="K15809" s="5"/>
      <c r="L15809" s="5"/>
      <c r="M15809" s="5"/>
      <c r="N15809" s="5"/>
      <c r="O15809" s="5"/>
      <c r="P15809" s="5"/>
      <c r="Q15809" s="5"/>
      <c r="R15809" s="5"/>
      <c r="S15809" s="5"/>
      <c r="T15809" s="5"/>
      <c r="U15809" s="5"/>
      <c r="V15809" s="5"/>
      <c r="W15809" s="5"/>
      <c r="X15809" s="5"/>
      <c r="Y15809" s="5"/>
      <c r="Z15809" s="5"/>
      <c r="AA15809" s="5"/>
      <c r="AB15809" s="5"/>
      <c r="AC15809" s="5"/>
      <c r="AD15809" s="5"/>
      <c r="AE15809" s="5"/>
      <c r="AF15809" s="5"/>
      <c r="AG15809" s="5"/>
      <c r="AH15809" s="5"/>
      <c r="AI15809" s="5"/>
      <c r="AJ15809" s="5"/>
    </row>
    <row r="15810" spans="11:36">
      <c r="K15810" s="5"/>
      <c r="L15810" s="5"/>
      <c r="M15810" s="5"/>
      <c r="N15810" s="5"/>
      <c r="O15810" s="5"/>
      <c r="P15810" s="5"/>
      <c r="Q15810" s="5"/>
      <c r="R15810" s="5"/>
      <c r="S15810" s="5"/>
      <c r="T15810" s="5"/>
      <c r="U15810" s="5"/>
      <c r="V15810" s="5"/>
      <c r="W15810" s="5"/>
      <c r="X15810" s="5"/>
      <c r="Y15810" s="5"/>
      <c r="Z15810" s="5"/>
      <c r="AA15810" s="5"/>
      <c r="AB15810" s="5"/>
      <c r="AC15810" s="5"/>
      <c r="AD15810" s="5"/>
      <c r="AE15810" s="5"/>
      <c r="AF15810" s="5"/>
      <c r="AG15810" s="5"/>
      <c r="AH15810" s="5"/>
      <c r="AI15810" s="5"/>
      <c r="AJ15810" s="5"/>
    </row>
    <row r="15811" spans="11:36">
      <c r="K15811" s="5"/>
      <c r="L15811" s="5"/>
      <c r="M15811" s="5"/>
      <c r="N15811" s="5"/>
      <c r="O15811" s="5"/>
      <c r="P15811" s="5"/>
      <c r="Q15811" s="5"/>
      <c r="R15811" s="5"/>
      <c r="S15811" s="5"/>
      <c r="T15811" s="5"/>
      <c r="U15811" s="5"/>
      <c r="V15811" s="5"/>
      <c r="W15811" s="5"/>
      <c r="X15811" s="5"/>
      <c r="Y15811" s="5"/>
      <c r="Z15811" s="5"/>
      <c r="AA15811" s="5"/>
      <c r="AB15811" s="5"/>
      <c r="AC15811" s="5"/>
      <c r="AD15811" s="5"/>
      <c r="AE15811" s="5"/>
      <c r="AF15811" s="5"/>
      <c r="AG15811" s="5"/>
      <c r="AH15811" s="5"/>
      <c r="AI15811" s="5"/>
      <c r="AJ15811" s="5"/>
    </row>
    <row r="15812" spans="11:36">
      <c r="K15812" s="5"/>
      <c r="L15812" s="5"/>
      <c r="M15812" s="5"/>
      <c r="N15812" s="5"/>
      <c r="O15812" s="5"/>
      <c r="P15812" s="5"/>
      <c r="Q15812" s="5"/>
      <c r="R15812" s="5"/>
      <c r="S15812" s="5"/>
      <c r="T15812" s="5"/>
      <c r="U15812" s="5"/>
      <c r="V15812" s="5"/>
      <c r="W15812" s="5"/>
      <c r="X15812" s="5"/>
      <c r="Y15812" s="5"/>
      <c r="Z15812" s="5"/>
      <c r="AA15812" s="5"/>
      <c r="AB15812" s="5"/>
      <c r="AC15812" s="5"/>
      <c r="AD15812" s="5"/>
      <c r="AE15812" s="5"/>
      <c r="AF15812" s="5"/>
      <c r="AG15812" s="5"/>
      <c r="AH15812" s="5"/>
      <c r="AI15812" s="5"/>
      <c r="AJ15812" s="5"/>
    </row>
    <row r="15813" spans="11:36">
      <c r="K15813" s="5"/>
      <c r="L15813" s="5"/>
      <c r="M15813" s="5"/>
      <c r="N15813" s="5"/>
      <c r="O15813" s="5"/>
      <c r="P15813" s="5"/>
      <c r="Q15813" s="5"/>
      <c r="R15813" s="5"/>
      <c r="S15813" s="5"/>
      <c r="T15813" s="5"/>
      <c r="U15813" s="5"/>
      <c r="V15813" s="5"/>
      <c r="W15813" s="5"/>
      <c r="X15813" s="5"/>
      <c r="Y15813" s="5"/>
      <c r="Z15813" s="5"/>
      <c r="AA15813" s="5"/>
      <c r="AB15813" s="5"/>
      <c r="AC15813" s="5"/>
      <c r="AD15813" s="5"/>
      <c r="AE15813" s="5"/>
      <c r="AF15813" s="5"/>
      <c r="AG15813" s="5"/>
      <c r="AH15813" s="5"/>
      <c r="AI15813" s="5"/>
      <c r="AJ15813" s="5"/>
    </row>
    <row r="15814" spans="11:36">
      <c r="K15814" s="5"/>
      <c r="L15814" s="5"/>
      <c r="M15814" s="5"/>
      <c r="N15814" s="5"/>
      <c r="O15814" s="5"/>
      <c r="P15814" s="5"/>
      <c r="Q15814" s="5"/>
      <c r="R15814" s="5"/>
      <c r="S15814" s="5"/>
      <c r="T15814" s="5"/>
      <c r="U15814" s="5"/>
      <c r="V15814" s="5"/>
      <c r="W15814" s="5"/>
      <c r="X15814" s="5"/>
      <c r="Y15814" s="5"/>
      <c r="Z15814" s="5"/>
      <c r="AA15814" s="5"/>
      <c r="AB15814" s="5"/>
      <c r="AC15814" s="5"/>
      <c r="AD15814" s="5"/>
      <c r="AE15814" s="5"/>
      <c r="AF15814" s="5"/>
      <c r="AG15814" s="5"/>
      <c r="AH15814" s="5"/>
      <c r="AI15814" s="5"/>
      <c r="AJ15814" s="5"/>
    </row>
    <row r="15815" spans="11:36">
      <c r="K15815" s="5"/>
      <c r="L15815" s="5"/>
      <c r="M15815" s="5"/>
      <c r="N15815" s="5"/>
      <c r="O15815" s="5"/>
      <c r="P15815" s="5"/>
      <c r="Q15815" s="5"/>
      <c r="R15815" s="5"/>
      <c r="S15815" s="5"/>
      <c r="T15815" s="5"/>
      <c r="U15815" s="5"/>
      <c r="V15815" s="5"/>
      <c r="W15815" s="5"/>
      <c r="X15815" s="5"/>
      <c r="Y15815" s="5"/>
      <c r="Z15815" s="5"/>
      <c r="AA15815" s="5"/>
      <c r="AB15815" s="5"/>
      <c r="AC15815" s="5"/>
      <c r="AD15815" s="5"/>
      <c r="AE15815" s="5"/>
      <c r="AF15815" s="5"/>
      <c r="AG15815" s="5"/>
      <c r="AH15815" s="5"/>
      <c r="AI15815" s="5"/>
      <c r="AJ15815" s="5"/>
    </row>
    <row r="15816" spans="11:36">
      <c r="K15816" s="5"/>
      <c r="L15816" s="5"/>
      <c r="M15816" s="5"/>
      <c r="N15816" s="5"/>
      <c r="O15816" s="5"/>
      <c r="P15816" s="5"/>
      <c r="Q15816" s="5"/>
      <c r="R15816" s="5"/>
      <c r="S15816" s="5"/>
      <c r="T15816" s="5"/>
      <c r="U15816" s="5"/>
      <c r="V15816" s="5"/>
      <c r="W15816" s="5"/>
      <c r="X15816" s="5"/>
      <c r="Y15816" s="5"/>
      <c r="Z15816" s="5"/>
      <c r="AA15816" s="5"/>
      <c r="AB15816" s="5"/>
      <c r="AC15816" s="5"/>
      <c r="AD15816" s="5"/>
      <c r="AE15816" s="5"/>
      <c r="AF15816" s="5"/>
      <c r="AG15816" s="5"/>
      <c r="AH15816" s="5"/>
      <c r="AI15816" s="5"/>
      <c r="AJ15816" s="5"/>
    </row>
    <row r="15817" spans="11:36">
      <c r="K15817" s="5"/>
      <c r="L15817" s="5"/>
      <c r="M15817" s="5"/>
      <c r="N15817" s="5"/>
      <c r="O15817" s="5"/>
      <c r="P15817" s="5"/>
      <c r="Q15817" s="5"/>
      <c r="R15817" s="5"/>
      <c r="S15817" s="5"/>
      <c r="T15817" s="5"/>
      <c r="U15817" s="5"/>
      <c r="V15817" s="5"/>
      <c r="W15817" s="5"/>
      <c r="X15817" s="5"/>
      <c r="Y15817" s="5"/>
      <c r="Z15817" s="5"/>
      <c r="AA15817" s="5"/>
      <c r="AB15817" s="5"/>
      <c r="AC15817" s="5"/>
      <c r="AD15817" s="5"/>
      <c r="AE15817" s="5"/>
      <c r="AF15817" s="5"/>
      <c r="AG15817" s="5"/>
      <c r="AH15817" s="5"/>
      <c r="AI15817" s="5"/>
      <c r="AJ15817" s="5"/>
    </row>
    <row r="15818" spans="11:36">
      <c r="K15818" s="5"/>
      <c r="L15818" s="5"/>
      <c r="M15818" s="5"/>
      <c r="N15818" s="5"/>
      <c r="O15818" s="5"/>
      <c r="P15818" s="5"/>
      <c r="Q15818" s="5"/>
      <c r="R15818" s="5"/>
      <c r="S15818" s="5"/>
      <c r="T15818" s="5"/>
      <c r="U15818" s="5"/>
      <c r="V15818" s="5"/>
      <c r="W15818" s="5"/>
      <c r="X15818" s="5"/>
      <c r="Y15818" s="5"/>
      <c r="Z15818" s="5"/>
      <c r="AA15818" s="5"/>
      <c r="AB15818" s="5"/>
      <c r="AC15818" s="5"/>
      <c r="AD15818" s="5"/>
      <c r="AE15818" s="5"/>
      <c r="AF15818" s="5"/>
      <c r="AG15818" s="5"/>
      <c r="AH15818" s="5"/>
      <c r="AI15818" s="5"/>
      <c r="AJ15818" s="5"/>
    </row>
    <row r="15819" spans="11:36">
      <c r="K15819" s="5"/>
      <c r="L15819" s="5"/>
      <c r="M15819" s="5"/>
      <c r="N15819" s="5"/>
      <c r="O15819" s="5"/>
      <c r="P15819" s="5"/>
      <c r="Q15819" s="5"/>
      <c r="R15819" s="5"/>
      <c r="S15819" s="5"/>
      <c r="T15819" s="5"/>
      <c r="U15819" s="5"/>
      <c r="V15819" s="5"/>
      <c r="W15819" s="5"/>
      <c r="X15819" s="5"/>
      <c r="Y15819" s="5"/>
      <c r="Z15819" s="5"/>
      <c r="AA15819" s="5"/>
      <c r="AB15819" s="5"/>
      <c r="AC15819" s="5"/>
      <c r="AD15819" s="5"/>
      <c r="AE15819" s="5"/>
      <c r="AF15819" s="5"/>
      <c r="AG15819" s="5"/>
      <c r="AH15819" s="5"/>
      <c r="AI15819" s="5"/>
      <c r="AJ15819" s="5"/>
    </row>
    <row r="15820" spans="11:36">
      <c r="K15820" s="5"/>
      <c r="L15820" s="5"/>
      <c r="M15820" s="5"/>
      <c r="N15820" s="5"/>
      <c r="O15820" s="5"/>
      <c r="P15820" s="5"/>
      <c r="Q15820" s="5"/>
      <c r="R15820" s="5"/>
      <c r="S15820" s="5"/>
      <c r="T15820" s="5"/>
      <c r="U15820" s="5"/>
      <c r="V15820" s="5"/>
      <c r="W15820" s="5"/>
      <c r="X15820" s="5"/>
      <c r="Y15820" s="5"/>
      <c r="Z15820" s="5"/>
      <c r="AA15820" s="5"/>
      <c r="AB15820" s="5"/>
      <c r="AC15820" s="5"/>
      <c r="AD15820" s="5"/>
      <c r="AE15820" s="5"/>
      <c r="AF15820" s="5"/>
      <c r="AG15820" s="5"/>
      <c r="AH15820" s="5"/>
      <c r="AI15820" s="5"/>
      <c r="AJ15820" s="5"/>
    </row>
    <row r="15821" spans="11:36">
      <c r="K15821" s="5"/>
      <c r="L15821" s="5"/>
      <c r="M15821" s="5"/>
      <c r="N15821" s="5"/>
      <c r="O15821" s="5"/>
      <c r="P15821" s="5"/>
      <c r="Q15821" s="5"/>
      <c r="R15821" s="5"/>
      <c r="S15821" s="5"/>
      <c r="T15821" s="5"/>
      <c r="U15821" s="5"/>
      <c r="V15821" s="5"/>
      <c r="W15821" s="5"/>
      <c r="X15821" s="5"/>
      <c r="Y15821" s="5"/>
      <c r="Z15821" s="5"/>
      <c r="AA15821" s="5"/>
      <c r="AB15821" s="5"/>
      <c r="AC15821" s="5"/>
      <c r="AD15821" s="5"/>
      <c r="AE15821" s="5"/>
      <c r="AF15821" s="5"/>
      <c r="AG15821" s="5"/>
      <c r="AH15821" s="5"/>
      <c r="AI15821" s="5"/>
      <c r="AJ15821" s="5"/>
    </row>
    <row r="15822" spans="11:36">
      <c r="K15822" s="5"/>
      <c r="L15822" s="5"/>
      <c r="M15822" s="5"/>
      <c r="N15822" s="5"/>
      <c r="O15822" s="5"/>
      <c r="P15822" s="5"/>
      <c r="Q15822" s="5"/>
      <c r="R15822" s="5"/>
      <c r="S15822" s="5"/>
      <c r="T15822" s="5"/>
      <c r="U15822" s="5"/>
      <c r="V15822" s="5"/>
      <c r="W15822" s="5"/>
      <c r="X15822" s="5"/>
      <c r="Y15822" s="5"/>
      <c r="Z15822" s="5"/>
      <c r="AA15822" s="5"/>
      <c r="AB15822" s="5"/>
      <c r="AC15822" s="5"/>
      <c r="AD15822" s="5"/>
      <c r="AE15822" s="5"/>
      <c r="AF15822" s="5"/>
      <c r="AG15822" s="5"/>
      <c r="AH15822" s="5"/>
      <c r="AI15822" s="5"/>
      <c r="AJ15822" s="5"/>
    </row>
    <row r="15823" spans="11:36">
      <c r="K15823" s="5"/>
      <c r="L15823" s="5"/>
      <c r="M15823" s="5"/>
      <c r="N15823" s="5"/>
      <c r="O15823" s="5"/>
      <c r="P15823" s="5"/>
      <c r="Q15823" s="5"/>
      <c r="R15823" s="5"/>
      <c r="S15823" s="5"/>
      <c r="T15823" s="5"/>
      <c r="U15823" s="5"/>
      <c r="V15823" s="5"/>
      <c r="W15823" s="5"/>
      <c r="X15823" s="5"/>
      <c r="Y15823" s="5"/>
      <c r="Z15823" s="5"/>
      <c r="AA15823" s="5"/>
      <c r="AB15823" s="5"/>
      <c r="AC15823" s="5"/>
      <c r="AD15823" s="5"/>
      <c r="AE15823" s="5"/>
      <c r="AF15823" s="5"/>
      <c r="AG15823" s="5"/>
      <c r="AH15823" s="5"/>
      <c r="AI15823" s="5"/>
      <c r="AJ15823" s="5"/>
    </row>
    <row r="15824" spans="11:36">
      <c r="K15824" s="5"/>
      <c r="L15824" s="5"/>
      <c r="M15824" s="5"/>
      <c r="N15824" s="5"/>
      <c r="O15824" s="5"/>
      <c r="P15824" s="5"/>
      <c r="Q15824" s="5"/>
      <c r="R15824" s="5"/>
      <c r="S15824" s="5"/>
      <c r="T15824" s="5"/>
      <c r="U15824" s="5"/>
      <c r="V15824" s="5"/>
      <c r="W15824" s="5"/>
      <c r="X15824" s="5"/>
      <c r="Y15824" s="5"/>
      <c r="Z15824" s="5"/>
      <c r="AA15824" s="5"/>
      <c r="AB15824" s="5"/>
      <c r="AC15824" s="5"/>
      <c r="AD15824" s="5"/>
      <c r="AE15824" s="5"/>
      <c r="AF15824" s="5"/>
      <c r="AG15824" s="5"/>
      <c r="AH15824" s="5"/>
      <c r="AI15824" s="5"/>
      <c r="AJ15824" s="5"/>
    </row>
    <row r="15825" spans="11:36">
      <c r="K15825" s="5"/>
      <c r="L15825" s="5"/>
      <c r="M15825" s="5"/>
      <c r="N15825" s="5"/>
      <c r="O15825" s="5"/>
      <c r="P15825" s="5"/>
      <c r="Q15825" s="5"/>
      <c r="R15825" s="5"/>
      <c r="S15825" s="5"/>
      <c r="T15825" s="5"/>
      <c r="U15825" s="5"/>
      <c r="V15825" s="5"/>
      <c r="W15825" s="5"/>
      <c r="X15825" s="5"/>
      <c r="Y15825" s="5"/>
      <c r="Z15825" s="5"/>
      <c r="AA15825" s="5"/>
      <c r="AB15825" s="5"/>
      <c r="AC15825" s="5"/>
      <c r="AD15825" s="5"/>
      <c r="AE15825" s="5"/>
      <c r="AF15825" s="5"/>
      <c r="AG15825" s="5"/>
      <c r="AH15825" s="5"/>
      <c r="AI15825" s="5"/>
      <c r="AJ15825" s="5"/>
    </row>
    <row r="15826" spans="11:36">
      <c r="K15826" s="5"/>
      <c r="L15826" s="5"/>
      <c r="M15826" s="5"/>
      <c r="N15826" s="5"/>
      <c r="O15826" s="5"/>
      <c r="P15826" s="5"/>
      <c r="Q15826" s="5"/>
      <c r="R15826" s="5"/>
      <c r="S15826" s="5"/>
      <c r="T15826" s="5"/>
      <c r="U15826" s="5"/>
      <c r="V15826" s="5"/>
      <c r="W15826" s="5"/>
      <c r="X15826" s="5"/>
      <c r="Y15826" s="5"/>
      <c r="Z15826" s="5"/>
      <c r="AA15826" s="5"/>
      <c r="AB15826" s="5"/>
      <c r="AC15826" s="5"/>
      <c r="AD15826" s="5"/>
      <c r="AE15826" s="5"/>
      <c r="AF15826" s="5"/>
      <c r="AG15826" s="5"/>
      <c r="AH15826" s="5"/>
      <c r="AI15826" s="5"/>
      <c r="AJ15826" s="5"/>
    </row>
    <row r="15827" spans="11:36">
      <c r="K15827" s="5"/>
      <c r="L15827" s="5"/>
      <c r="M15827" s="5"/>
      <c r="N15827" s="5"/>
      <c r="O15827" s="5"/>
      <c r="P15827" s="5"/>
      <c r="Q15827" s="5"/>
      <c r="R15827" s="5"/>
      <c r="S15827" s="5"/>
      <c r="T15827" s="5"/>
      <c r="U15827" s="5"/>
      <c r="V15827" s="5"/>
      <c r="W15827" s="5"/>
      <c r="X15827" s="5"/>
      <c r="Y15827" s="5"/>
      <c r="Z15827" s="5"/>
      <c r="AA15827" s="5"/>
      <c r="AB15827" s="5"/>
      <c r="AC15827" s="5"/>
      <c r="AD15827" s="5"/>
      <c r="AE15827" s="5"/>
      <c r="AF15827" s="5"/>
      <c r="AG15827" s="5"/>
      <c r="AH15827" s="5"/>
      <c r="AI15827" s="5"/>
      <c r="AJ15827" s="5"/>
    </row>
    <row r="15828" spans="11:36">
      <c r="K15828" s="5"/>
      <c r="L15828" s="5"/>
      <c r="M15828" s="5"/>
      <c r="N15828" s="5"/>
      <c r="O15828" s="5"/>
      <c r="P15828" s="5"/>
      <c r="Q15828" s="5"/>
      <c r="R15828" s="5"/>
      <c r="S15828" s="5"/>
      <c r="T15828" s="5"/>
      <c r="U15828" s="5"/>
      <c r="V15828" s="5"/>
      <c r="W15828" s="5"/>
      <c r="X15828" s="5"/>
      <c r="Y15828" s="5"/>
      <c r="Z15828" s="5"/>
      <c r="AA15828" s="5"/>
      <c r="AB15828" s="5"/>
      <c r="AC15828" s="5"/>
      <c r="AD15828" s="5"/>
      <c r="AE15828" s="5"/>
      <c r="AF15828" s="5"/>
      <c r="AG15828" s="5"/>
      <c r="AH15828" s="5"/>
      <c r="AI15828" s="5"/>
      <c r="AJ15828" s="5"/>
    </row>
    <row r="15829" spans="11:36">
      <c r="K15829" s="5"/>
      <c r="L15829" s="5"/>
      <c r="M15829" s="5"/>
      <c r="N15829" s="5"/>
      <c r="O15829" s="5"/>
      <c r="P15829" s="5"/>
      <c r="Q15829" s="5"/>
      <c r="R15829" s="5"/>
      <c r="S15829" s="5"/>
      <c r="T15829" s="5"/>
      <c r="U15829" s="5"/>
      <c r="V15829" s="5"/>
      <c r="W15829" s="5"/>
      <c r="X15829" s="5"/>
      <c r="Y15829" s="5"/>
      <c r="Z15829" s="5"/>
      <c r="AA15829" s="5"/>
      <c r="AB15829" s="5"/>
      <c r="AC15829" s="5"/>
      <c r="AD15829" s="5"/>
      <c r="AE15829" s="5"/>
      <c r="AF15829" s="5"/>
      <c r="AG15829" s="5"/>
      <c r="AH15829" s="5"/>
      <c r="AI15829" s="5"/>
      <c r="AJ15829" s="5"/>
    </row>
    <row r="15830" spans="11:36">
      <c r="K15830" s="5"/>
      <c r="L15830" s="5"/>
      <c r="M15830" s="5"/>
      <c r="N15830" s="5"/>
      <c r="O15830" s="5"/>
      <c r="P15830" s="5"/>
      <c r="Q15830" s="5"/>
      <c r="R15830" s="5"/>
      <c r="S15830" s="5"/>
      <c r="T15830" s="5"/>
      <c r="U15830" s="5"/>
      <c r="V15830" s="5"/>
      <c r="W15830" s="5"/>
      <c r="X15830" s="5"/>
      <c r="Y15830" s="5"/>
      <c r="Z15830" s="5"/>
      <c r="AA15830" s="5"/>
      <c r="AB15830" s="5"/>
      <c r="AC15830" s="5"/>
      <c r="AD15830" s="5"/>
      <c r="AE15830" s="5"/>
      <c r="AF15830" s="5"/>
      <c r="AG15830" s="5"/>
      <c r="AH15830" s="5"/>
      <c r="AI15830" s="5"/>
      <c r="AJ15830" s="5"/>
    </row>
    <row r="15831" spans="11:36">
      <c r="K15831" s="5"/>
      <c r="L15831" s="5"/>
      <c r="M15831" s="5"/>
      <c r="N15831" s="5"/>
      <c r="O15831" s="5"/>
      <c r="P15831" s="5"/>
      <c r="Q15831" s="5"/>
      <c r="R15831" s="5"/>
      <c r="S15831" s="5"/>
      <c r="T15831" s="5"/>
      <c r="U15831" s="5"/>
      <c r="V15831" s="5"/>
      <c r="W15831" s="5"/>
      <c r="X15831" s="5"/>
      <c r="Y15831" s="5"/>
      <c r="Z15831" s="5"/>
      <c r="AA15831" s="5"/>
      <c r="AB15831" s="5"/>
      <c r="AC15831" s="5"/>
      <c r="AD15831" s="5"/>
      <c r="AE15831" s="5"/>
      <c r="AF15831" s="5"/>
      <c r="AG15831" s="5"/>
      <c r="AH15831" s="5"/>
      <c r="AI15831" s="5"/>
      <c r="AJ15831" s="5"/>
    </row>
    <row r="15832" spans="11:36">
      <c r="K15832" s="5"/>
      <c r="L15832" s="5"/>
      <c r="M15832" s="5"/>
      <c r="N15832" s="5"/>
      <c r="O15832" s="5"/>
      <c r="P15832" s="5"/>
      <c r="Q15832" s="5"/>
      <c r="R15832" s="5"/>
      <c r="S15832" s="5"/>
      <c r="T15832" s="5"/>
      <c r="U15832" s="5"/>
      <c r="V15832" s="5"/>
      <c r="W15832" s="5"/>
      <c r="X15832" s="5"/>
      <c r="Y15832" s="5"/>
      <c r="Z15832" s="5"/>
      <c r="AA15832" s="5"/>
      <c r="AB15832" s="5"/>
      <c r="AC15832" s="5"/>
      <c r="AD15832" s="5"/>
      <c r="AE15832" s="5"/>
      <c r="AF15832" s="5"/>
      <c r="AG15832" s="5"/>
      <c r="AH15832" s="5"/>
      <c r="AI15832" s="5"/>
      <c r="AJ15832" s="5"/>
    </row>
    <row r="15833" spans="11:36">
      <c r="K15833" s="5"/>
      <c r="L15833" s="5"/>
      <c r="M15833" s="5"/>
      <c r="N15833" s="5"/>
      <c r="O15833" s="5"/>
      <c r="P15833" s="5"/>
      <c r="Q15833" s="5"/>
      <c r="R15833" s="5"/>
      <c r="S15833" s="5"/>
      <c r="T15833" s="5"/>
      <c r="U15833" s="5"/>
      <c r="V15833" s="5"/>
      <c r="W15833" s="5"/>
      <c r="X15833" s="5"/>
      <c r="Y15833" s="5"/>
      <c r="Z15833" s="5"/>
      <c r="AA15833" s="5"/>
      <c r="AB15833" s="5"/>
      <c r="AC15833" s="5"/>
      <c r="AD15833" s="5"/>
      <c r="AE15833" s="5"/>
      <c r="AF15833" s="5"/>
      <c r="AG15833" s="5"/>
      <c r="AH15833" s="5"/>
      <c r="AI15833" s="5"/>
      <c r="AJ15833" s="5"/>
    </row>
    <row r="15834" spans="11:36">
      <c r="K15834" s="5"/>
      <c r="L15834" s="5"/>
      <c r="M15834" s="5"/>
      <c r="N15834" s="5"/>
      <c r="O15834" s="5"/>
      <c r="P15834" s="5"/>
      <c r="Q15834" s="5"/>
      <c r="R15834" s="5"/>
      <c r="S15834" s="5"/>
      <c r="T15834" s="5"/>
      <c r="U15834" s="5"/>
      <c r="V15834" s="5"/>
      <c r="W15834" s="5"/>
      <c r="X15834" s="5"/>
      <c r="Y15834" s="5"/>
      <c r="Z15834" s="5"/>
      <c r="AA15834" s="5"/>
      <c r="AB15834" s="5"/>
      <c r="AC15834" s="5"/>
      <c r="AD15834" s="5"/>
      <c r="AE15834" s="5"/>
      <c r="AF15834" s="5"/>
      <c r="AG15834" s="5"/>
      <c r="AH15834" s="5"/>
      <c r="AI15834" s="5"/>
      <c r="AJ15834" s="5"/>
    </row>
    <row r="15835" spans="11:36">
      <c r="K15835" s="5"/>
      <c r="L15835" s="5"/>
      <c r="M15835" s="5"/>
      <c r="N15835" s="5"/>
      <c r="O15835" s="5"/>
      <c r="P15835" s="5"/>
      <c r="Q15835" s="5"/>
      <c r="R15835" s="5"/>
      <c r="S15835" s="5"/>
      <c r="T15835" s="5"/>
      <c r="U15835" s="5"/>
      <c r="V15835" s="5"/>
      <c r="W15835" s="5"/>
      <c r="X15835" s="5"/>
      <c r="Y15835" s="5"/>
      <c r="Z15835" s="5"/>
      <c r="AA15835" s="5"/>
      <c r="AB15835" s="5"/>
      <c r="AC15835" s="5"/>
      <c r="AD15835" s="5"/>
      <c r="AE15835" s="5"/>
      <c r="AF15835" s="5"/>
      <c r="AG15835" s="5"/>
      <c r="AH15835" s="5"/>
      <c r="AI15835" s="5"/>
      <c r="AJ15835" s="5"/>
    </row>
    <row r="15836" spans="11:36">
      <c r="K15836" s="5"/>
      <c r="L15836" s="5"/>
      <c r="M15836" s="5"/>
      <c r="N15836" s="5"/>
      <c r="O15836" s="5"/>
      <c r="P15836" s="5"/>
      <c r="Q15836" s="5"/>
      <c r="R15836" s="5"/>
      <c r="S15836" s="5"/>
      <c r="T15836" s="5"/>
      <c r="U15836" s="5"/>
      <c r="V15836" s="5"/>
      <c r="W15836" s="5"/>
      <c r="X15836" s="5"/>
      <c r="Y15836" s="5"/>
      <c r="Z15836" s="5"/>
      <c r="AA15836" s="5"/>
      <c r="AB15836" s="5"/>
      <c r="AC15836" s="5"/>
      <c r="AD15836" s="5"/>
      <c r="AE15836" s="5"/>
      <c r="AF15836" s="5"/>
      <c r="AG15836" s="5"/>
      <c r="AH15836" s="5"/>
      <c r="AI15836" s="5"/>
      <c r="AJ15836" s="5"/>
    </row>
    <row r="15837" spans="11:36">
      <c r="K15837" s="5"/>
      <c r="L15837" s="5"/>
      <c r="M15837" s="5"/>
      <c r="N15837" s="5"/>
      <c r="O15837" s="5"/>
      <c r="P15837" s="5"/>
      <c r="Q15837" s="5"/>
      <c r="R15837" s="5"/>
      <c r="S15837" s="5"/>
      <c r="T15837" s="5"/>
      <c r="U15837" s="5"/>
      <c r="V15837" s="5"/>
      <c r="W15837" s="5"/>
      <c r="X15837" s="5"/>
      <c r="Y15837" s="5"/>
      <c r="Z15837" s="5"/>
      <c r="AA15837" s="5"/>
      <c r="AB15837" s="5"/>
      <c r="AC15837" s="5"/>
      <c r="AD15837" s="5"/>
      <c r="AE15837" s="5"/>
      <c r="AF15837" s="5"/>
      <c r="AG15837" s="5"/>
      <c r="AH15837" s="5"/>
      <c r="AI15837" s="5"/>
      <c r="AJ15837" s="5"/>
    </row>
    <row r="15838" spans="11:36">
      <c r="K15838" s="5"/>
      <c r="L15838" s="5"/>
      <c r="M15838" s="5"/>
      <c r="N15838" s="5"/>
      <c r="O15838" s="5"/>
      <c r="P15838" s="5"/>
      <c r="Q15838" s="5"/>
      <c r="R15838" s="5"/>
      <c r="S15838" s="5"/>
      <c r="T15838" s="5"/>
      <c r="U15838" s="5"/>
      <c r="V15838" s="5"/>
      <c r="W15838" s="5"/>
      <c r="X15838" s="5"/>
      <c r="Y15838" s="5"/>
      <c r="Z15838" s="5"/>
      <c r="AA15838" s="5"/>
      <c r="AB15838" s="5"/>
      <c r="AC15838" s="5"/>
      <c r="AD15838" s="5"/>
      <c r="AE15838" s="5"/>
      <c r="AF15838" s="5"/>
      <c r="AG15838" s="5"/>
      <c r="AH15838" s="5"/>
      <c r="AI15838" s="5"/>
      <c r="AJ15838" s="5"/>
    </row>
    <row r="15839" spans="11:36">
      <c r="K15839" s="5"/>
      <c r="L15839" s="5"/>
      <c r="M15839" s="5"/>
      <c r="N15839" s="5"/>
      <c r="O15839" s="5"/>
      <c r="P15839" s="5"/>
      <c r="Q15839" s="5"/>
      <c r="R15839" s="5"/>
      <c r="S15839" s="5"/>
      <c r="T15839" s="5"/>
      <c r="U15839" s="5"/>
      <c r="V15839" s="5"/>
      <c r="W15839" s="5"/>
      <c r="X15839" s="5"/>
      <c r="Y15839" s="5"/>
      <c r="Z15839" s="5"/>
      <c r="AA15839" s="5"/>
      <c r="AB15839" s="5"/>
      <c r="AC15839" s="5"/>
      <c r="AD15839" s="5"/>
      <c r="AE15839" s="5"/>
      <c r="AF15839" s="5"/>
      <c r="AG15839" s="5"/>
      <c r="AH15839" s="5"/>
      <c r="AI15839" s="5"/>
      <c r="AJ15839" s="5"/>
    </row>
    <row r="15840" spans="11:36">
      <c r="K15840" s="5"/>
      <c r="L15840" s="5"/>
      <c r="M15840" s="5"/>
      <c r="N15840" s="5"/>
      <c r="O15840" s="5"/>
      <c r="P15840" s="5"/>
      <c r="Q15840" s="5"/>
      <c r="R15840" s="5"/>
      <c r="S15840" s="5"/>
      <c r="T15840" s="5"/>
      <c r="U15840" s="5"/>
      <c r="V15840" s="5"/>
      <c r="W15840" s="5"/>
      <c r="X15840" s="5"/>
      <c r="Y15840" s="5"/>
      <c r="Z15840" s="5"/>
      <c r="AA15840" s="5"/>
      <c r="AB15840" s="5"/>
      <c r="AC15840" s="5"/>
      <c r="AD15840" s="5"/>
      <c r="AE15840" s="5"/>
      <c r="AF15840" s="5"/>
      <c r="AG15840" s="5"/>
      <c r="AH15840" s="5"/>
      <c r="AI15840" s="5"/>
      <c r="AJ15840" s="5"/>
    </row>
    <row r="15841" spans="11:36">
      <c r="K15841" s="5"/>
      <c r="L15841" s="5"/>
      <c r="M15841" s="5"/>
      <c r="N15841" s="5"/>
      <c r="O15841" s="5"/>
      <c r="P15841" s="5"/>
      <c r="Q15841" s="5"/>
      <c r="R15841" s="5"/>
      <c r="S15841" s="5"/>
      <c r="T15841" s="5"/>
      <c r="U15841" s="5"/>
      <c r="V15841" s="5"/>
      <c r="W15841" s="5"/>
      <c r="X15841" s="5"/>
      <c r="Y15841" s="5"/>
      <c r="Z15841" s="5"/>
      <c r="AA15841" s="5"/>
      <c r="AB15841" s="5"/>
      <c r="AC15841" s="5"/>
      <c r="AD15841" s="5"/>
      <c r="AE15841" s="5"/>
      <c r="AF15841" s="5"/>
      <c r="AG15841" s="5"/>
      <c r="AH15841" s="5"/>
      <c r="AI15841" s="5"/>
      <c r="AJ15841" s="5"/>
    </row>
    <row r="15842" spans="11:36">
      <c r="K15842" s="5"/>
      <c r="L15842" s="5"/>
      <c r="M15842" s="5"/>
      <c r="N15842" s="5"/>
      <c r="O15842" s="5"/>
      <c r="P15842" s="5"/>
      <c r="Q15842" s="5"/>
      <c r="R15842" s="5"/>
      <c r="S15842" s="5"/>
      <c r="T15842" s="5"/>
      <c r="U15842" s="5"/>
      <c r="V15842" s="5"/>
      <c r="W15842" s="5"/>
      <c r="X15842" s="5"/>
      <c r="Y15842" s="5"/>
      <c r="Z15842" s="5"/>
      <c r="AA15842" s="5"/>
      <c r="AB15842" s="5"/>
      <c r="AC15842" s="5"/>
      <c r="AD15842" s="5"/>
      <c r="AE15842" s="5"/>
      <c r="AF15842" s="5"/>
      <c r="AG15842" s="5"/>
      <c r="AH15842" s="5"/>
      <c r="AI15842" s="5"/>
      <c r="AJ15842" s="5"/>
    </row>
    <row r="15843" spans="11:36">
      <c r="K15843" s="5"/>
      <c r="L15843" s="5"/>
      <c r="M15843" s="5"/>
      <c r="N15843" s="5"/>
      <c r="O15843" s="5"/>
      <c r="P15843" s="5"/>
      <c r="Q15843" s="5"/>
      <c r="R15843" s="5"/>
      <c r="S15843" s="5"/>
      <c r="T15843" s="5"/>
      <c r="U15843" s="5"/>
      <c r="V15843" s="5"/>
      <c r="W15843" s="5"/>
      <c r="X15843" s="5"/>
      <c r="Y15843" s="5"/>
      <c r="Z15843" s="5"/>
      <c r="AA15843" s="5"/>
      <c r="AB15843" s="5"/>
      <c r="AC15843" s="5"/>
      <c r="AD15843" s="5"/>
      <c r="AE15843" s="5"/>
      <c r="AF15843" s="5"/>
      <c r="AG15843" s="5"/>
      <c r="AH15843" s="5"/>
      <c r="AI15843" s="5"/>
      <c r="AJ15843" s="5"/>
    </row>
    <row r="15844" spans="11:36">
      <c r="K15844" s="5"/>
      <c r="L15844" s="5"/>
      <c r="M15844" s="5"/>
      <c r="N15844" s="5"/>
      <c r="O15844" s="5"/>
      <c r="P15844" s="5"/>
      <c r="Q15844" s="5"/>
      <c r="R15844" s="5"/>
      <c r="S15844" s="5"/>
      <c r="T15844" s="5"/>
      <c r="U15844" s="5"/>
      <c r="V15844" s="5"/>
      <c r="W15844" s="5"/>
      <c r="X15844" s="5"/>
      <c r="Y15844" s="5"/>
      <c r="Z15844" s="5"/>
      <c r="AA15844" s="5"/>
      <c r="AB15844" s="5"/>
      <c r="AC15844" s="5"/>
      <c r="AD15844" s="5"/>
      <c r="AE15844" s="5"/>
      <c r="AF15844" s="5"/>
      <c r="AG15844" s="5"/>
      <c r="AH15844" s="5"/>
      <c r="AI15844" s="5"/>
      <c r="AJ15844" s="5"/>
    </row>
    <row r="15845" spans="11:36">
      <c r="K15845" s="5"/>
      <c r="L15845" s="5"/>
      <c r="M15845" s="5"/>
      <c r="N15845" s="5"/>
      <c r="O15845" s="5"/>
      <c r="P15845" s="5"/>
      <c r="Q15845" s="5"/>
      <c r="R15845" s="5"/>
      <c r="S15845" s="5"/>
      <c r="T15845" s="5"/>
      <c r="U15845" s="5"/>
      <c r="V15845" s="5"/>
      <c r="W15845" s="5"/>
      <c r="X15845" s="5"/>
      <c r="Y15845" s="5"/>
      <c r="Z15845" s="5"/>
      <c r="AA15845" s="5"/>
      <c r="AB15845" s="5"/>
      <c r="AC15845" s="5"/>
      <c r="AD15845" s="5"/>
      <c r="AE15845" s="5"/>
      <c r="AF15845" s="5"/>
      <c r="AG15845" s="5"/>
      <c r="AH15845" s="5"/>
      <c r="AI15845" s="5"/>
      <c r="AJ15845" s="5"/>
    </row>
    <row r="15846" spans="11:36">
      <c r="K15846" s="5"/>
      <c r="L15846" s="5"/>
      <c r="M15846" s="5"/>
      <c r="N15846" s="5"/>
      <c r="O15846" s="5"/>
      <c r="P15846" s="5"/>
      <c r="Q15846" s="5"/>
      <c r="R15846" s="5"/>
      <c r="S15846" s="5"/>
      <c r="T15846" s="5"/>
      <c r="U15846" s="5"/>
      <c r="V15846" s="5"/>
      <c r="W15846" s="5"/>
      <c r="X15846" s="5"/>
      <c r="Y15846" s="5"/>
      <c r="Z15846" s="5"/>
      <c r="AA15846" s="5"/>
      <c r="AB15846" s="5"/>
      <c r="AC15846" s="5"/>
      <c r="AD15846" s="5"/>
      <c r="AE15846" s="5"/>
      <c r="AF15846" s="5"/>
      <c r="AG15846" s="5"/>
      <c r="AH15846" s="5"/>
      <c r="AI15846" s="5"/>
      <c r="AJ15846" s="5"/>
    </row>
    <row r="15847" spans="11:36">
      <c r="K15847" s="5"/>
      <c r="L15847" s="5"/>
      <c r="M15847" s="5"/>
      <c r="N15847" s="5"/>
      <c r="O15847" s="5"/>
      <c r="P15847" s="5"/>
      <c r="Q15847" s="5"/>
      <c r="R15847" s="5"/>
      <c r="S15847" s="5"/>
      <c r="T15847" s="5"/>
      <c r="U15847" s="5"/>
      <c r="V15847" s="5"/>
      <c r="W15847" s="5"/>
      <c r="X15847" s="5"/>
      <c r="Y15847" s="5"/>
      <c r="Z15847" s="5"/>
      <c r="AA15847" s="5"/>
      <c r="AB15847" s="5"/>
      <c r="AC15847" s="5"/>
      <c r="AD15847" s="5"/>
      <c r="AE15847" s="5"/>
      <c r="AF15847" s="5"/>
      <c r="AG15847" s="5"/>
      <c r="AH15847" s="5"/>
      <c r="AI15847" s="5"/>
      <c r="AJ15847" s="5"/>
    </row>
    <row r="15848" spans="11:36">
      <c r="K15848" s="5"/>
      <c r="L15848" s="5"/>
      <c r="M15848" s="5"/>
      <c r="N15848" s="5"/>
      <c r="O15848" s="5"/>
      <c r="P15848" s="5"/>
      <c r="Q15848" s="5"/>
      <c r="R15848" s="5"/>
      <c r="S15848" s="5"/>
      <c r="T15848" s="5"/>
      <c r="U15848" s="5"/>
      <c r="V15848" s="5"/>
      <c r="W15848" s="5"/>
      <c r="X15848" s="5"/>
      <c r="Y15848" s="5"/>
      <c r="Z15848" s="5"/>
      <c r="AA15848" s="5"/>
      <c r="AB15848" s="5"/>
      <c r="AC15848" s="5"/>
      <c r="AD15848" s="5"/>
      <c r="AE15848" s="5"/>
      <c r="AF15848" s="5"/>
      <c r="AG15848" s="5"/>
      <c r="AH15848" s="5"/>
      <c r="AI15848" s="5"/>
      <c r="AJ15848" s="5"/>
    </row>
    <row r="15849" spans="11:36">
      <c r="K15849" s="5"/>
      <c r="L15849" s="5"/>
      <c r="M15849" s="5"/>
      <c r="N15849" s="5"/>
      <c r="O15849" s="5"/>
      <c r="P15849" s="5"/>
      <c r="Q15849" s="5"/>
      <c r="R15849" s="5"/>
      <c r="S15849" s="5"/>
      <c r="T15849" s="5"/>
      <c r="U15849" s="5"/>
      <c r="V15849" s="5"/>
      <c r="W15849" s="5"/>
      <c r="X15849" s="5"/>
      <c r="Y15849" s="5"/>
      <c r="Z15849" s="5"/>
      <c r="AA15849" s="5"/>
      <c r="AB15849" s="5"/>
      <c r="AC15849" s="5"/>
      <c r="AD15849" s="5"/>
      <c r="AE15849" s="5"/>
      <c r="AF15849" s="5"/>
      <c r="AG15849" s="5"/>
      <c r="AH15849" s="5"/>
      <c r="AI15849" s="5"/>
      <c r="AJ15849" s="5"/>
    </row>
    <row r="15850" spans="11:36">
      <c r="K15850" s="5"/>
      <c r="L15850" s="5"/>
      <c r="M15850" s="5"/>
      <c r="N15850" s="5"/>
      <c r="O15850" s="5"/>
      <c r="P15850" s="5"/>
      <c r="Q15850" s="5"/>
      <c r="R15850" s="5"/>
      <c r="S15850" s="5"/>
      <c r="T15850" s="5"/>
      <c r="U15850" s="5"/>
      <c r="V15850" s="5"/>
      <c r="W15850" s="5"/>
      <c r="X15850" s="5"/>
      <c r="Y15850" s="5"/>
      <c r="Z15850" s="5"/>
      <c r="AA15850" s="5"/>
      <c r="AB15850" s="5"/>
      <c r="AC15850" s="5"/>
      <c r="AD15850" s="5"/>
      <c r="AE15850" s="5"/>
      <c r="AF15850" s="5"/>
      <c r="AG15850" s="5"/>
      <c r="AH15850" s="5"/>
      <c r="AI15850" s="5"/>
      <c r="AJ15850" s="5"/>
    </row>
    <row r="15851" spans="11:36">
      <c r="K15851" s="5"/>
      <c r="L15851" s="5"/>
      <c r="M15851" s="5"/>
      <c r="N15851" s="5"/>
      <c r="O15851" s="5"/>
      <c r="P15851" s="5"/>
      <c r="Q15851" s="5"/>
      <c r="R15851" s="5"/>
      <c r="S15851" s="5"/>
      <c r="T15851" s="5"/>
      <c r="U15851" s="5"/>
      <c r="V15851" s="5"/>
      <c r="W15851" s="5"/>
      <c r="X15851" s="5"/>
      <c r="Y15851" s="5"/>
      <c r="Z15851" s="5"/>
      <c r="AA15851" s="5"/>
      <c r="AB15851" s="5"/>
      <c r="AC15851" s="5"/>
      <c r="AD15851" s="5"/>
      <c r="AE15851" s="5"/>
      <c r="AF15851" s="5"/>
      <c r="AG15851" s="5"/>
      <c r="AH15851" s="5"/>
      <c r="AI15851" s="5"/>
      <c r="AJ15851" s="5"/>
    </row>
    <row r="15852" spans="11:36">
      <c r="K15852" s="5"/>
      <c r="L15852" s="5"/>
      <c r="M15852" s="5"/>
      <c r="N15852" s="5"/>
      <c r="O15852" s="5"/>
      <c r="P15852" s="5"/>
      <c r="Q15852" s="5"/>
      <c r="R15852" s="5"/>
      <c r="S15852" s="5"/>
      <c r="T15852" s="5"/>
      <c r="U15852" s="5"/>
      <c r="V15852" s="5"/>
      <c r="W15852" s="5"/>
      <c r="X15852" s="5"/>
      <c r="Y15852" s="5"/>
      <c r="Z15852" s="5"/>
      <c r="AA15852" s="5"/>
      <c r="AB15852" s="5"/>
      <c r="AC15852" s="5"/>
      <c r="AD15852" s="5"/>
      <c r="AE15852" s="5"/>
      <c r="AF15852" s="5"/>
      <c r="AG15852" s="5"/>
      <c r="AH15852" s="5"/>
      <c r="AI15852" s="5"/>
      <c r="AJ15852" s="5"/>
    </row>
    <row r="15853" spans="11:36">
      <c r="K15853" s="5"/>
      <c r="L15853" s="5"/>
      <c r="M15853" s="5"/>
      <c r="N15853" s="5"/>
      <c r="O15853" s="5"/>
      <c r="P15853" s="5"/>
      <c r="Q15853" s="5"/>
      <c r="R15853" s="5"/>
      <c r="S15853" s="5"/>
      <c r="T15853" s="5"/>
      <c r="U15853" s="5"/>
      <c r="V15853" s="5"/>
      <c r="W15853" s="5"/>
      <c r="X15853" s="5"/>
      <c r="Y15853" s="5"/>
      <c r="Z15853" s="5"/>
      <c r="AA15853" s="5"/>
      <c r="AB15853" s="5"/>
      <c r="AC15853" s="5"/>
      <c r="AD15853" s="5"/>
      <c r="AE15853" s="5"/>
      <c r="AF15853" s="5"/>
      <c r="AG15853" s="5"/>
      <c r="AH15853" s="5"/>
      <c r="AI15853" s="5"/>
      <c r="AJ15853" s="5"/>
    </row>
    <row r="15854" spans="11:36">
      <c r="K15854" s="5"/>
      <c r="L15854" s="5"/>
      <c r="M15854" s="5"/>
      <c r="N15854" s="5"/>
      <c r="O15854" s="5"/>
      <c r="P15854" s="5"/>
      <c r="Q15854" s="5"/>
      <c r="R15854" s="5"/>
      <c r="S15854" s="5"/>
      <c r="T15854" s="5"/>
      <c r="U15854" s="5"/>
      <c r="V15854" s="5"/>
      <c r="W15854" s="5"/>
      <c r="X15854" s="5"/>
      <c r="Y15854" s="5"/>
      <c r="Z15854" s="5"/>
      <c r="AA15854" s="5"/>
      <c r="AB15854" s="5"/>
      <c r="AC15854" s="5"/>
      <c r="AD15854" s="5"/>
      <c r="AE15854" s="5"/>
      <c r="AF15854" s="5"/>
      <c r="AG15854" s="5"/>
      <c r="AH15854" s="5"/>
      <c r="AI15854" s="5"/>
      <c r="AJ15854" s="5"/>
    </row>
    <row r="15855" spans="11:36">
      <c r="K15855" s="5"/>
      <c r="L15855" s="5"/>
      <c r="M15855" s="5"/>
      <c r="N15855" s="5"/>
      <c r="O15855" s="5"/>
      <c r="P15855" s="5"/>
      <c r="Q15855" s="5"/>
      <c r="R15855" s="5"/>
      <c r="S15855" s="5"/>
      <c r="T15855" s="5"/>
      <c r="U15855" s="5"/>
      <c r="V15855" s="5"/>
      <c r="W15855" s="5"/>
      <c r="X15855" s="5"/>
      <c r="Y15855" s="5"/>
      <c r="Z15855" s="5"/>
      <c r="AA15855" s="5"/>
      <c r="AB15855" s="5"/>
      <c r="AC15855" s="5"/>
      <c r="AD15855" s="5"/>
      <c r="AE15855" s="5"/>
      <c r="AF15855" s="5"/>
      <c r="AG15855" s="5"/>
      <c r="AH15855" s="5"/>
      <c r="AI15855" s="5"/>
      <c r="AJ15855" s="5"/>
    </row>
    <row r="15856" spans="11:36">
      <c r="K15856" s="5"/>
      <c r="L15856" s="5"/>
      <c r="M15856" s="5"/>
      <c r="N15856" s="5"/>
      <c r="O15856" s="5"/>
      <c r="P15856" s="5"/>
      <c r="Q15856" s="5"/>
      <c r="R15856" s="5"/>
      <c r="S15856" s="5"/>
      <c r="T15856" s="5"/>
      <c r="U15856" s="5"/>
      <c r="V15856" s="5"/>
      <c r="W15856" s="5"/>
      <c r="X15856" s="5"/>
      <c r="Y15856" s="5"/>
      <c r="Z15856" s="5"/>
      <c r="AA15856" s="5"/>
      <c r="AB15856" s="5"/>
      <c r="AC15856" s="5"/>
      <c r="AD15856" s="5"/>
      <c r="AE15856" s="5"/>
      <c r="AF15856" s="5"/>
      <c r="AG15856" s="5"/>
      <c r="AH15856" s="5"/>
      <c r="AI15856" s="5"/>
      <c r="AJ15856" s="5"/>
    </row>
    <row r="15857" spans="11:36">
      <c r="K15857" s="5"/>
      <c r="L15857" s="5"/>
      <c r="M15857" s="5"/>
      <c r="N15857" s="5"/>
      <c r="O15857" s="5"/>
      <c r="P15857" s="5"/>
      <c r="Q15857" s="5"/>
      <c r="R15857" s="5"/>
      <c r="S15857" s="5"/>
      <c r="T15857" s="5"/>
      <c r="U15857" s="5"/>
      <c r="V15857" s="5"/>
      <c r="W15857" s="5"/>
      <c r="X15857" s="5"/>
      <c r="Y15857" s="5"/>
      <c r="Z15857" s="5"/>
      <c r="AA15857" s="5"/>
      <c r="AB15857" s="5"/>
      <c r="AC15857" s="5"/>
      <c r="AD15857" s="5"/>
      <c r="AE15857" s="5"/>
      <c r="AF15857" s="5"/>
      <c r="AG15857" s="5"/>
      <c r="AH15857" s="5"/>
      <c r="AI15857" s="5"/>
      <c r="AJ15857" s="5"/>
    </row>
    <row r="15858" spans="11:36">
      <c r="K15858" s="5"/>
      <c r="L15858" s="5"/>
      <c r="M15858" s="5"/>
      <c r="N15858" s="5"/>
      <c r="O15858" s="5"/>
      <c r="P15858" s="5"/>
      <c r="Q15858" s="5"/>
      <c r="R15858" s="5"/>
      <c r="S15858" s="5"/>
      <c r="T15858" s="5"/>
      <c r="U15858" s="5"/>
      <c r="V15858" s="5"/>
      <c r="W15858" s="5"/>
      <c r="X15858" s="5"/>
      <c r="Y15858" s="5"/>
      <c r="Z15858" s="5"/>
      <c r="AA15858" s="5"/>
      <c r="AB15858" s="5"/>
      <c r="AC15858" s="5"/>
      <c r="AD15858" s="5"/>
      <c r="AE15858" s="5"/>
      <c r="AF15858" s="5"/>
      <c r="AG15858" s="5"/>
      <c r="AH15858" s="5"/>
      <c r="AI15858" s="5"/>
      <c r="AJ15858" s="5"/>
    </row>
    <row r="15859" spans="11:36">
      <c r="K15859" s="5"/>
      <c r="L15859" s="5"/>
      <c r="M15859" s="5"/>
      <c r="N15859" s="5"/>
      <c r="O15859" s="5"/>
      <c r="P15859" s="5"/>
      <c r="Q15859" s="5"/>
      <c r="R15859" s="5"/>
      <c r="S15859" s="5"/>
      <c r="T15859" s="5"/>
      <c r="U15859" s="5"/>
      <c r="V15859" s="5"/>
      <c r="W15859" s="5"/>
      <c r="X15859" s="5"/>
      <c r="Y15859" s="5"/>
      <c r="Z15859" s="5"/>
      <c r="AA15859" s="5"/>
      <c r="AB15859" s="5"/>
      <c r="AC15859" s="5"/>
      <c r="AD15859" s="5"/>
      <c r="AE15859" s="5"/>
      <c r="AF15859" s="5"/>
      <c r="AG15859" s="5"/>
      <c r="AH15859" s="5"/>
      <c r="AI15859" s="5"/>
      <c r="AJ15859" s="5"/>
    </row>
    <row r="15860" spans="11:36">
      <c r="K15860" s="5"/>
      <c r="L15860" s="5"/>
      <c r="M15860" s="5"/>
      <c r="N15860" s="5"/>
      <c r="O15860" s="5"/>
      <c r="P15860" s="5"/>
      <c r="Q15860" s="5"/>
      <c r="R15860" s="5"/>
      <c r="S15860" s="5"/>
      <c r="T15860" s="5"/>
      <c r="U15860" s="5"/>
      <c r="V15860" s="5"/>
      <c r="W15860" s="5"/>
      <c r="X15860" s="5"/>
      <c r="Y15860" s="5"/>
      <c r="Z15860" s="5"/>
      <c r="AA15860" s="5"/>
      <c r="AB15860" s="5"/>
      <c r="AC15860" s="5"/>
      <c r="AD15860" s="5"/>
      <c r="AE15860" s="5"/>
      <c r="AF15860" s="5"/>
      <c r="AG15860" s="5"/>
      <c r="AH15860" s="5"/>
      <c r="AI15860" s="5"/>
      <c r="AJ15860" s="5"/>
    </row>
    <row r="15861" spans="11:36">
      <c r="K15861" s="5"/>
      <c r="L15861" s="5"/>
      <c r="M15861" s="5"/>
      <c r="N15861" s="5"/>
      <c r="O15861" s="5"/>
      <c r="P15861" s="5"/>
      <c r="Q15861" s="5"/>
      <c r="R15861" s="5"/>
      <c r="S15861" s="5"/>
      <c r="T15861" s="5"/>
      <c r="U15861" s="5"/>
      <c r="V15861" s="5"/>
      <c r="W15861" s="5"/>
      <c r="X15861" s="5"/>
      <c r="Y15861" s="5"/>
      <c r="Z15861" s="5"/>
      <c r="AA15861" s="5"/>
      <c r="AB15861" s="5"/>
      <c r="AC15861" s="5"/>
      <c r="AD15861" s="5"/>
      <c r="AE15861" s="5"/>
      <c r="AF15861" s="5"/>
      <c r="AG15861" s="5"/>
      <c r="AH15861" s="5"/>
      <c r="AI15861" s="5"/>
      <c r="AJ15861" s="5"/>
    </row>
    <row r="15862" spans="11:36">
      <c r="K15862" s="5"/>
      <c r="L15862" s="5"/>
      <c r="M15862" s="5"/>
      <c r="N15862" s="5"/>
      <c r="O15862" s="5"/>
      <c r="P15862" s="5"/>
      <c r="Q15862" s="5"/>
      <c r="R15862" s="5"/>
      <c r="S15862" s="5"/>
      <c r="T15862" s="5"/>
      <c r="U15862" s="5"/>
      <c r="V15862" s="5"/>
      <c r="W15862" s="5"/>
      <c r="X15862" s="5"/>
      <c r="Y15862" s="5"/>
      <c r="Z15862" s="5"/>
      <c r="AA15862" s="5"/>
      <c r="AB15862" s="5"/>
      <c r="AC15862" s="5"/>
      <c r="AD15862" s="5"/>
      <c r="AE15862" s="5"/>
      <c r="AF15862" s="5"/>
      <c r="AG15862" s="5"/>
      <c r="AH15862" s="5"/>
      <c r="AI15862" s="5"/>
      <c r="AJ15862" s="5"/>
    </row>
    <row r="15863" spans="11:36">
      <c r="K15863" s="5"/>
      <c r="L15863" s="5"/>
      <c r="M15863" s="5"/>
      <c r="N15863" s="5"/>
      <c r="O15863" s="5"/>
      <c r="P15863" s="5"/>
      <c r="Q15863" s="5"/>
      <c r="R15863" s="5"/>
      <c r="S15863" s="5"/>
      <c r="T15863" s="5"/>
      <c r="U15863" s="5"/>
      <c r="V15863" s="5"/>
      <c r="W15863" s="5"/>
      <c r="X15863" s="5"/>
      <c r="Y15863" s="5"/>
      <c r="Z15863" s="5"/>
      <c r="AA15863" s="5"/>
      <c r="AB15863" s="5"/>
      <c r="AC15863" s="5"/>
      <c r="AD15863" s="5"/>
      <c r="AE15863" s="5"/>
      <c r="AF15863" s="5"/>
      <c r="AG15863" s="5"/>
      <c r="AH15863" s="5"/>
      <c r="AI15863" s="5"/>
      <c r="AJ15863" s="5"/>
    </row>
    <row r="15864" spans="11:36">
      <c r="K15864" s="5"/>
      <c r="L15864" s="5"/>
      <c r="M15864" s="5"/>
      <c r="N15864" s="5"/>
      <c r="O15864" s="5"/>
      <c r="P15864" s="5"/>
      <c r="Q15864" s="5"/>
      <c r="R15864" s="5"/>
      <c r="S15864" s="5"/>
      <c r="T15864" s="5"/>
      <c r="U15864" s="5"/>
      <c r="V15864" s="5"/>
      <c r="W15864" s="5"/>
      <c r="X15864" s="5"/>
      <c r="Y15864" s="5"/>
      <c r="Z15864" s="5"/>
      <c r="AA15864" s="5"/>
      <c r="AB15864" s="5"/>
      <c r="AC15864" s="5"/>
      <c r="AD15864" s="5"/>
      <c r="AE15864" s="5"/>
      <c r="AF15864" s="5"/>
      <c r="AG15864" s="5"/>
      <c r="AH15864" s="5"/>
      <c r="AI15864" s="5"/>
      <c r="AJ15864" s="5"/>
    </row>
    <row r="15865" spans="11:36">
      <c r="K15865" s="5"/>
      <c r="L15865" s="5"/>
      <c r="M15865" s="5"/>
      <c r="N15865" s="5"/>
      <c r="O15865" s="5"/>
      <c r="P15865" s="5"/>
      <c r="Q15865" s="5"/>
      <c r="R15865" s="5"/>
      <c r="S15865" s="5"/>
      <c r="T15865" s="5"/>
      <c r="U15865" s="5"/>
      <c r="V15865" s="5"/>
      <c r="W15865" s="5"/>
      <c r="X15865" s="5"/>
      <c r="Y15865" s="5"/>
      <c r="Z15865" s="5"/>
      <c r="AA15865" s="5"/>
      <c r="AB15865" s="5"/>
      <c r="AC15865" s="5"/>
      <c r="AD15865" s="5"/>
      <c r="AE15865" s="5"/>
      <c r="AF15865" s="5"/>
      <c r="AG15865" s="5"/>
      <c r="AH15865" s="5"/>
      <c r="AI15865" s="5"/>
      <c r="AJ15865" s="5"/>
    </row>
    <row r="15866" spans="11:36">
      <c r="K15866" s="5"/>
      <c r="L15866" s="5"/>
      <c r="M15866" s="5"/>
      <c r="N15866" s="5"/>
      <c r="O15866" s="5"/>
      <c r="P15866" s="5"/>
      <c r="Q15866" s="5"/>
      <c r="R15866" s="5"/>
      <c r="S15866" s="5"/>
      <c r="T15866" s="5"/>
      <c r="U15866" s="5"/>
      <c r="V15866" s="5"/>
      <c r="W15866" s="5"/>
      <c r="X15866" s="5"/>
      <c r="Y15866" s="5"/>
      <c r="Z15866" s="5"/>
      <c r="AA15866" s="5"/>
      <c r="AB15866" s="5"/>
      <c r="AC15866" s="5"/>
      <c r="AD15866" s="5"/>
      <c r="AE15866" s="5"/>
      <c r="AF15866" s="5"/>
      <c r="AG15866" s="5"/>
      <c r="AH15866" s="5"/>
      <c r="AI15866" s="5"/>
      <c r="AJ15866" s="5"/>
    </row>
    <row r="15867" spans="11:36">
      <c r="K15867" s="5"/>
      <c r="L15867" s="5"/>
      <c r="M15867" s="5"/>
      <c r="N15867" s="5"/>
      <c r="O15867" s="5"/>
      <c r="P15867" s="5"/>
      <c r="Q15867" s="5"/>
      <c r="R15867" s="5"/>
      <c r="S15867" s="5"/>
      <c r="T15867" s="5"/>
      <c r="U15867" s="5"/>
      <c r="V15867" s="5"/>
      <c r="W15867" s="5"/>
      <c r="X15867" s="5"/>
      <c r="Y15867" s="5"/>
      <c r="Z15867" s="5"/>
      <c r="AA15867" s="5"/>
      <c r="AB15867" s="5"/>
      <c r="AC15867" s="5"/>
      <c r="AD15867" s="5"/>
      <c r="AE15867" s="5"/>
      <c r="AF15867" s="5"/>
      <c r="AG15867" s="5"/>
      <c r="AH15867" s="5"/>
      <c r="AI15867" s="5"/>
      <c r="AJ15867" s="5"/>
    </row>
    <row r="15868" spans="11:36">
      <c r="K15868" s="5"/>
      <c r="L15868" s="5"/>
      <c r="M15868" s="5"/>
      <c r="N15868" s="5"/>
      <c r="O15868" s="5"/>
      <c r="P15868" s="5"/>
      <c r="Q15868" s="5"/>
      <c r="R15868" s="5"/>
      <c r="S15868" s="5"/>
      <c r="T15868" s="5"/>
      <c r="U15868" s="5"/>
      <c r="V15868" s="5"/>
      <c r="W15868" s="5"/>
      <c r="X15868" s="5"/>
      <c r="Y15868" s="5"/>
      <c r="Z15868" s="5"/>
      <c r="AA15868" s="5"/>
      <c r="AB15868" s="5"/>
      <c r="AC15868" s="5"/>
      <c r="AD15868" s="5"/>
      <c r="AE15868" s="5"/>
      <c r="AF15868" s="5"/>
      <c r="AG15868" s="5"/>
      <c r="AH15868" s="5"/>
      <c r="AI15868" s="5"/>
      <c r="AJ15868" s="5"/>
    </row>
    <row r="15869" spans="11:36">
      <c r="K15869" s="5"/>
      <c r="L15869" s="5"/>
      <c r="M15869" s="5"/>
      <c r="N15869" s="5"/>
      <c r="O15869" s="5"/>
      <c r="P15869" s="5"/>
      <c r="Q15869" s="5"/>
      <c r="R15869" s="5"/>
      <c r="S15869" s="5"/>
      <c r="T15869" s="5"/>
      <c r="U15869" s="5"/>
      <c r="V15869" s="5"/>
      <c r="W15869" s="5"/>
      <c r="X15869" s="5"/>
      <c r="Y15869" s="5"/>
      <c r="Z15869" s="5"/>
      <c r="AA15869" s="5"/>
      <c r="AB15869" s="5"/>
      <c r="AC15869" s="5"/>
      <c r="AD15869" s="5"/>
      <c r="AE15869" s="5"/>
      <c r="AF15869" s="5"/>
      <c r="AG15869" s="5"/>
      <c r="AH15869" s="5"/>
      <c r="AI15869" s="5"/>
      <c r="AJ15869" s="5"/>
    </row>
    <row r="15870" spans="11:36">
      <c r="K15870" s="5"/>
      <c r="L15870" s="5"/>
      <c r="M15870" s="5"/>
      <c r="N15870" s="5"/>
      <c r="O15870" s="5"/>
      <c r="P15870" s="5"/>
      <c r="Q15870" s="5"/>
      <c r="R15870" s="5"/>
      <c r="S15870" s="5"/>
      <c r="T15870" s="5"/>
      <c r="U15870" s="5"/>
      <c r="V15870" s="5"/>
      <c r="W15870" s="5"/>
      <c r="X15870" s="5"/>
      <c r="Y15870" s="5"/>
      <c r="Z15870" s="5"/>
      <c r="AA15870" s="5"/>
      <c r="AB15870" s="5"/>
      <c r="AC15870" s="5"/>
      <c r="AD15870" s="5"/>
      <c r="AE15870" s="5"/>
      <c r="AF15870" s="5"/>
      <c r="AG15870" s="5"/>
      <c r="AH15870" s="5"/>
      <c r="AI15870" s="5"/>
      <c r="AJ15870" s="5"/>
    </row>
    <row r="15871" spans="11:36">
      <c r="K15871" s="5"/>
      <c r="L15871" s="5"/>
      <c r="M15871" s="5"/>
      <c r="N15871" s="5"/>
      <c r="O15871" s="5"/>
      <c r="P15871" s="5"/>
      <c r="Q15871" s="5"/>
      <c r="R15871" s="5"/>
      <c r="S15871" s="5"/>
      <c r="T15871" s="5"/>
      <c r="U15871" s="5"/>
      <c r="V15871" s="5"/>
      <c r="W15871" s="5"/>
      <c r="X15871" s="5"/>
      <c r="Y15871" s="5"/>
      <c r="Z15871" s="5"/>
      <c r="AA15871" s="5"/>
      <c r="AB15871" s="5"/>
      <c r="AC15871" s="5"/>
      <c r="AD15871" s="5"/>
      <c r="AE15871" s="5"/>
      <c r="AF15871" s="5"/>
      <c r="AG15871" s="5"/>
      <c r="AH15871" s="5"/>
      <c r="AI15871" s="5"/>
      <c r="AJ15871" s="5"/>
    </row>
    <row r="15872" spans="11:36">
      <c r="K15872" s="5"/>
      <c r="L15872" s="5"/>
      <c r="M15872" s="5"/>
      <c r="N15872" s="5"/>
      <c r="O15872" s="5"/>
      <c r="P15872" s="5"/>
      <c r="Q15872" s="5"/>
      <c r="R15872" s="5"/>
      <c r="S15872" s="5"/>
      <c r="T15872" s="5"/>
      <c r="U15872" s="5"/>
      <c r="V15872" s="5"/>
      <c r="W15872" s="5"/>
      <c r="X15872" s="5"/>
      <c r="Y15872" s="5"/>
      <c r="Z15872" s="5"/>
      <c r="AA15872" s="5"/>
      <c r="AB15872" s="5"/>
      <c r="AC15872" s="5"/>
      <c r="AD15872" s="5"/>
      <c r="AE15872" s="5"/>
      <c r="AF15872" s="5"/>
      <c r="AG15872" s="5"/>
      <c r="AH15872" s="5"/>
      <c r="AI15872" s="5"/>
      <c r="AJ15872" s="5"/>
    </row>
    <row r="15873" spans="11:36">
      <c r="K15873" s="5"/>
      <c r="L15873" s="5"/>
      <c r="M15873" s="5"/>
      <c r="N15873" s="5"/>
      <c r="O15873" s="5"/>
      <c r="P15873" s="5"/>
      <c r="Q15873" s="5"/>
      <c r="R15873" s="5"/>
      <c r="S15873" s="5"/>
      <c r="T15873" s="5"/>
      <c r="U15873" s="5"/>
      <c r="V15873" s="5"/>
      <c r="W15873" s="5"/>
      <c r="X15873" s="5"/>
      <c r="Y15873" s="5"/>
      <c r="Z15873" s="5"/>
      <c r="AA15873" s="5"/>
      <c r="AB15873" s="5"/>
      <c r="AC15873" s="5"/>
      <c r="AD15873" s="5"/>
      <c r="AE15873" s="5"/>
      <c r="AF15873" s="5"/>
      <c r="AG15873" s="5"/>
      <c r="AH15873" s="5"/>
      <c r="AI15873" s="5"/>
      <c r="AJ15873" s="5"/>
    </row>
    <row r="15874" spans="11:36">
      <c r="K15874" s="5"/>
      <c r="L15874" s="5"/>
      <c r="M15874" s="5"/>
      <c r="N15874" s="5"/>
      <c r="O15874" s="5"/>
      <c r="P15874" s="5"/>
      <c r="Q15874" s="5"/>
      <c r="R15874" s="5"/>
      <c r="S15874" s="5"/>
      <c r="T15874" s="5"/>
      <c r="U15874" s="5"/>
      <c r="V15874" s="5"/>
      <c r="W15874" s="5"/>
      <c r="X15874" s="5"/>
      <c r="Y15874" s="5"/>
      <c r="Z15874" s="5"/>
      <c r="AA15874" s="5"/>
      <c r="AB15874" s="5"/>
      <c r="AC15874" s="5"/>
      <c r="AD15874" s="5"/>
      <c r="AE15874" s="5"/>
      <c r="AF15874" s="5"/>
      <c r="AG15874" s="5"/>
      <c r="AH15874" s="5"/>
      <c r="AI15874" s="5"/>
      <c r="AJ15874" s="5"/>
    </row>
    <row r="15875" spans="11:36">
      <c r="K15875" s="5"/>
      <c r="L15875" s="5"/>
      <c r="M15875" s="5"/>
      <c r="N15875" s="5"/>
      <c r="O15875" s="5"/>
      <c r="P15875" s="5"/>
      <c r="Q15875" s="5"/>
      <c r="R15875" s="5"/>
      <c r="S15875" s="5"/>
      <c r="T15875" s="5"/>
      <c r="U15875" s="5"/>
      <c r="V15875" s="5"/>
      <c r="W15875" s="5"/>
      <c r="X15875" s="5"/>
      <c r="Y15875" s="5"/>
      <c r="Z15875" s="5"/>
      <c r="AA15875" s="5"/>
      <c r="AB15875" s="5"/>
      <c r="AC15875" s="5"/>
      <c r="AD15875" s="5"/>
      <c r="AE15875" s="5"/>
      <c r="AF15875" s="5"/>
      <c r="AG15875" s="5"/>
      <c r="AH15875" s="5"/>
      <c r="AI15875" s="5"/>
      <c r="AJ15875" s="5"/>
    </row>
    <row r="15876" spans="11:36">
      <c r="K15876" s="5"/>
      <c r="L15876" s="5"/>
      <c r="M15876" s="5"/>
      <c r="N15876" s="5"/>
      <c r="O15876" s="5"/>
      <c r="P15876" s="5"/>
      <c r="Q15876" s="5"/>
      <c r="R15876" s="5"/>
      <c r="S15876" s="5"/>
      <c r="T15876" s="5"/>
      <c r="U15876" s="5"/>
      <c r="V15876" s="5"/>
      <c r="W15876" s="5"/>
      <c r="X15876" s="5"/>
      <c r="Y15876" s="5"/>
      <c r="Z15876" s="5"/>
      <c r="AA15876" s="5"/>
      <c r="AB15876" s="5"/>
      <c r="AC15876" s="5"/>
      <c r="AD15876" s="5"/>
      <c r="AE15876" s="5"/>
      <c r="AF15876" s="5"/>
      <c r="AG15876" s="5"/>
      <c r="AH15876" s="5"/>
      <c r="AI15876" s="5"/>
      <c r="AJ15876" s="5"/>
    </row>
    <row r="15877" spans="11:36">
      <c r="K15877" s="5"/>
      <c r="L15877" s="5"/>
      <c r="M15877" s="5"/>
      <c r="N15877" s="5"/>
      <c r="O15877" s="5"/>
      <c r="P15877" s="5"/>
      <c r="Q15877" s="5"/>
      <c r="R15877" s="5"/>
      <c r="S15877" s="5"/>
      <c r="T15877" s="5"/>
      <c r="U15877" s="5"/>
      <c r="V15877" s="5"/>
      <c r="W15877" s="5"/>
      <c r="X15877" s="5"/>
      <c r="Y15877" s="5"/>
      <c r="Z15877" s="5"/>
      <c r="AA15877" s="5"/>
      <c r="AB15877" s="5"/>
      <c r="AC15877" s="5"/>
      <c r="AD15877" s="5"/>
      <c r="AE15877" s="5"/>
      <c r="AF15877" s="5"/>
      <c r="AG15877" s="5"/>
      <c r="AH15877" s="5"/>
      <c r="AI15877" s="5"/>
      <c r="AJ15877" s="5"/>
    </row>
    <row r="15878" spans="11:36">
      <c r="K15878" s="5"/>
      <c r="L15878" s="5"/>
      <c r="M15878" s="5"/>
      <c r="N15878" s="5"/>
      <c r="O15878" s="5"/>
      <c r="P15878" s="5"/>
      <c r="Q15878" s="5"/>
      <c r="R15878" s="5"/>
      <c r="S15878" s="5"/>
      <c r="T15878" s="5"/>
      <c r="U15878" s="5"/>
      <c r="V15878" s="5"/>
      <c r="W15878" s="5"/>
      <c r="X15878" s="5"/>
      <c r="Y15878" s="5"/>
      <c r="Z15878" s="5"/>
      <c r="AA15878" s="5"/>
      <c r="AB15878" s="5"/>
      <c r="AC15878" s="5"/>
      <c r="AD15878" s="5"/>
      <c r="AE15878" s="5"/>
      <c r="AF15878" s="5"/>
      <c r="AG15878" s="5"/>
      <c r="AH15878" s="5"/>
      <c r="AI15878" s="5"/>
      <c r="AJ15878" s="5"/>
    </row>
    <row r="15879" spans="11:36">
      <c r="K15879" s="5"/>
      <c r="L15879" s="5"/>
      <c r="M15879" s="5"/>
      <c r="N15879" s="5"/>
      <c r="O15879" s="5"/>
      <c r="P15879" s="5"/>
      <c r="Q15879" s="5"/>
      <c r="R15879" s="5"/>
      <c r="S15879" s="5"/>
      <c r="T15879" s="5"/>
      <c r="U15879" s="5"/>
      <c r="V15879" s="5"/>
      <c r="W15879" s="5"/>
      <c r="X15879" s="5"/>
      <c r="Y15879" s="5"/>
      <c r="Z15879" s="5"/>
      <c r="AA15879" s="5"/>
      <c r="AB15879" s="5"/>
      <c r="AC15879" s="5"/>
      <c r="AD15879" s="5"/>
      <c r="AE15879" s="5"/>
      <c r="AF15879" s="5"/>
      <c r="AG15879" s="5"/>
      <c r="AH15879" s="5"/>
      <c r="AI15879" s="5"/>
      <c r="AJ15879" s="5"/>
    </row>
    <row r="15880" spans="11:36">
      <c r="K15880" s="5"/>
      <c r="L15880" s="5"/>
      <c r="M15880" s="5"/>
      <c r="N15880" s="5"/>
      <c r="O15880" s="5"/>
      <c r="P15880" s="5"/>
      <c r="Q15880" s="5"/>
      <c r="R15880" s="5"/>
      <c r="S15880" s="5"/>
      <c r="T15880" s="5"/>
      <c r="U15880" s="5"/>
      <c r="V15880" s="5"/>
      <c r="W15880" s="5"/>
      <c r="X15880" s="5"/>
      <c r="Y15880" s="5"/>
      <c r="Z15880" s="5"/>
      <c r="AA15880" s="5"/>
      <c r="AB15880" s="5"/>
      <c r="AC15880" s="5"/>
      <c r="AD15880" s="5"/>
      <c r="AE15880" s="5"/>
      <c r="AF15880" s="5"/>
      <c r="AG15880" s="5"/>
      <c r="AH15880" s="5"/>
      <c r="AI15880" s="5"/>
      <c r="AJ15880" s="5"/>
    </row>
    <row r="15881" spans="11:36">
      <c r="K15881" s="5"/>
      <c r="L15881" s="5"/>
      <c r="M15881" s="5"/>
      <c r="N15881" s="5"/>
      <c r="O15881" s="5"/>
      <c r="P15881" s="5"/>
      <c r="Q15881" s="5"/>
      <c r="R15881" s="5"/>
      <c r="S15881" s="5"/>
      <c r="T15881" s="5"/>
      <c r="U15881" s="5"/>
      <c r="V15881" s="5"/>
      <c r="W15881" s="5"/>
      <c r="X15881" s="5"/>
      <c r="Y15881" s="5"/>
      <c r="Z15881" s="5"/>
      <c r="AA15881" s="5"/>
      <c r="AB15881" s="5"/>
      <c r="AC15881" s="5"/>
      <c r="AD15881" s="5"/>
      <c r="AE15881" s="5"/>
      <c r="AF15881" s="5"/>
      <c r="AG15881" s="5"/>
      <c r="AH15881" s="5"/>
      <c r="AI15881" s="5"/>
      <c r="AJ15881" s="5"/>
    </row>
    <row r="15882" spans="11:36">
      <c r="K15882" s="5"/>
      <c r="L15882" s="5"/>
      <c r="M15882" s="5"/>
      <c r="N15882" s="5"/>
      <c r="O15882" s="5"/>
      <c r="P15882" s="5"/>
      <c r="Q15882" s="5"/>
      <c r="R15882" s="5"/>
      <c r="S15882" s="5"/>
      <c r="T15882" s="5"/>
      <c r="U15882" s="5"/>
      <c r="V15882" s="5"/>
      <c r="W15882" s="5"/>
      <c r="X15882" s="5"/>
      <c r="Y15882" s="5"/>
      <c r="Z15882" s="5"/>
      <c r="AA15882" s="5"/>
      <c r="AB15882" s="5"/>
      <c r="AC15882" s="5"/>
      <c r="AD15882" s="5"/>
      <c r="AE15882" s="5"/>
      <c r="AF15882" s="5"/>
      <c r="AG15882" s="5"/>
      <c r="AH15882" s="5"/>
      <c r="AI15882" s="5"/>
      <c r="AJ15882" s="5"/>
    </row>
    <row r="15883" spans="11:36">
      <c r="K15883" s="5"/>
      <c r="L15883" s="5"/>
      <c r="M15883" s="5"/>
      <c r="N15883" s="5"/>
      <c r="O15883" s="5"/>
      <c r="P15883" s="5"/>
      <c r="Q15883" s="5"/>
      <c r="R15883" s="5"/>
      <c r="S15883" s="5"/>
      <c r="T15883" s="5"/>
      <c r="U15883" s="5"/>
      <c r="V15883" s="5"/>
      <c r="W15883" s="5"/>
      <c r="X15883" s="5"/>
      <c r="Y15883" s="5"/>
      <c r="Z15883" s="5"/>
      <c r="AA15883" s="5"/>
      <c r="AB15883" s="5"/>
      <c r="AC15883" s="5"/>
      <c r="AD15883" s="5"/>
      <c r="AE15883" s="5"/>
      <c r="AF15883" s="5"/>
      <c r="AG15883" s="5"/>
      <c r="AH15883" s="5"/>
      <c r="AI15883" s="5"/>
      <c r="AJ15883" s="5"/>
    </row>
    <row r="15884" spans="11:36">
      <c r="K15884" s="5"/>
      <c r="L15884" s="5"/>
      <c r="M15884" s="5"/>
      <c r="N15884" s="5"/>
      <c r="O15884" s="5"/>
      <c r="P15884" s="5"/>
      <c r="Q15884" s="5"/>
      <c r="R15884" s="5"/>
      <c r="S15884" s="5"/>
      <c r="T15884" s="5"/>
      <c r="U15884" s="5"/>
      <c r="V15884" s="5"/>
      <c r="W15884" s="5"/>
      <c r="X15884" s="5"/>
      <c r="Y15884" s="5"/>
      <c r="Z15884" s="5"/>
      <c r="AA15884" s="5"/>
      <c r="AB15884" s="5"/>
      <c r="AC15884" s="5"/>
      <c r="AD15884" s="5"/>
      <c r="AE15884" s="5"/>
      <c r="AF15884" s="5"/>
      <c r="AG15884" s="5"/>
      <c r="AH15884" s="5"/>
      <c r="AI15884" s="5"/>
      <c r="AJ15884" s="5"/>
    </row>
    <row r="15885" spans="11:36">
      <c r="K15885" s="5"/>
      <c r="L15885" s="5"/>
      <c r="M15885" s="5"/>
      <c r="N15885" s="5"/>
      <c r="O15885" s="5"/>
      <c r="P15885" s="5"/>
      <c r="Q15885" s="5"/>
      <c r="R15885" s="5"/>
      <c r="S15885" s="5"/>
      <c r="T15885" s="5"/>
      <c r="U15885" s="5"/>
      <c r="V15885" s="5"/>
      <c r="W15885" s="5"/>
      <c r="X15885" s="5"/>
      <c r="Y15885" s="5"/>
      <c r="Z15885" s="5"/>
      <c r="AA15885" s="5"/>
      <c r="AB15885" s="5"/>
      <c r="AC15885" s="5"/>
      <c r="AD15885" s="5"/>
      <c r="AE15885" s="5"/>
      <c r="AF15885" s="5"/>
      <c r="AG15885" s="5"/>
      <c r="AH15885" s="5"/>
      <c r="AI15885" s="5"/>
      <c r="AJ15885" s="5"/>
    </row>
    <row r="15886" spans="11:36">
      <c r="K15886" s="5"/>
      <c r="L15886" s="5"/>
      <c r="M15886" s="5"/>
      <c r="N15886" s="5"/>
      <c r="O15886" s="5"/>
      <c r="P15886" s="5"/>
      <c r="Q15886" s="5"/>
      <c r="R15886" s="5"/>
      <c r="S15886" s="5"/>
      <c r="T15886" s="5"/>
      <c r="U15886" s="5"/>
      <c r="V15886" s="5"/>
      <c r="W15886" s="5"/>
      <c r="X15886" s="5"/>
      <c r="Y15886" s="5"/>
      <c r="Z15886" s="5"/>
      <c r="AA15886" s="5"/>
      <c r="AB15886" s="5"/>
      <c r="AC15886" s="5"/>
      <c r="AD15886" s="5"/>
      <c r="AE15886" s="5"/>
      <c r="AF15886" s="5"/>
      <c r="AG15886" s="5"/>
      <c r="AH15886" s="5"/>
      <c r="AI15886" s="5"/>
      <c r="AJ15886" s="5"/>
    </row>
    <row r="15887" spans="11:36">
      <c r="K15887" s="5"/>
      <c r="L15887" s="5"/>
      <c r="M15887" s="5"/>
      <c r="N15887" s="5"/>
      <c r="O15887" s="5"/>
      <c r="P15887" s="5"/>
      <c r="Q15887" s="5"/>
      <c r="R15887" s="5"/>
      <c r="S15887" s="5"/>
      <c r="T15887" s="5"/>
      <c r="U15887" s="5"/>
      <c r="V15887" s="5"/>
      <c r="W15887" s="5"/>
      <c r="X15887" s="5"/>
      <c r="Y15887" s="5"/>
      <c r="Z15887" s="5"/>
      <c r="AA15887" s="5"/>
      <c r="AB15887" s="5"/>
      <c r="AC15887" s="5"/>
      <c r="AD15887" s="5"/>
      <c r="AE15887" s="5"/>
      <c r="AF15887" s="5"/>
      <c r="AG15887" s="5"/>
      <c r="AH15887" s="5"/>
      <c r="AI15887" s="5"/>
      <c r="AJ15887" s="5"/>
    </row>
    <row r="15888" spans="11:36">
      <c r="K15888" s="5"/>
      <c r="L15888" s="5"/>
      <c r="M15888" s="5"/>
      <c r="N15888" s="5"/>
      <c r="O15888" s="5"/>
      <c r="P15888" s="5"/>
      <c r="Q15888" s="5"/>
      <c r="R15888" s="5"/>
      <c r="S15888" s="5"/>
      <c r="T15888" s="5"/>
      <c r="U15888" s="5"/>
      <c r="V15888" s="5"/>
      <c r="W15888" s="5"/>
      <c r="X15888" s="5"/>
      <c r="Y15888" s="5"/>
      <c r="Z15888" s="5"/>
      <c r="AA15888" s="5"/>
      <c r="AB15888" s="5"/>
      <c r="AC15888" s="5"/>
      <c r="AD15888" s="5"/>
      <c r="AE15888" s="5"/>
      <c r="AF15888" s="5"/>
      <c r="AG15888" s="5"/>
      <c r="AH15888" s="5"/>
      <c r="AI15888" s="5"/>
      <c r="AJ15888" s="5"/>
    </row>
    <row r="15889" spans="11:36">
      <c r="K15889" s="5"/>
      <c r="L15889" s="5"/>
      <c r="M15889" s="5"/>
      <c r="N15889" s="5"/>
      <c r="O15889" s="5"/>
      <c r="P15889" s="5"/>
      <c r="Q15889" s="5"/>
      <c r="R15889" s="5"/>
      <c r="S15889" s="5"/>
      <c r="T15889" s="5"/>
      <c r="U15889" s="5"/>
      <c r="V15889" s="5"/>
      <c r="W15889" s="5"/>
      <c r="X15889" s="5"/>
      <c r="Y15889" s="5"/>
      <c r="Z15889" s="5"/>
      <c r="AA15889" s="5"/>
      <c r="AB15889" s="5"/>
      <c r="AC15889" s="5"/>
      <c r="AD15889" s="5"/>
      <c r="AE15889" s="5"/>
      <c r="AF15889" s="5"/>
      <c r="AG15889" s="5"/>
      <c r="AH15889" s="5"/>
      <c r="AI15889" s="5"/>
      <c r="AJ15889" s="5"/>
    </row>
    <row r="15890" spans="11:36">
      <c r="K15890" s="5"/>
      <c r="L15890" s="5"/>
      <c r="M15890" s="5"/>
      <c r="N15890" s="5"/>
      <c r="O15890" s="5"/>
      <c r="P15890" s="5"/>
      <c r="Q15890" s="5"/>
      <c r="R15890" s="5"/>
      <c r="S15890" s="5"/>
      <c r="T15890" s="5"/>
      <c r="U15890" s="5"/>
      <c r="V15890" s="5"/>
      <c r="W15890" s="5"/>
      <c r="X15890" s="5"/>
      <c r="Y15890" s="5"/>
      <c r="Z15890" s="5"/>
      <c r="AA15890" s="5"/>
      <c r="AB15890" s="5"/>
      <c r="AC15890" s="5"/>
      <c r="AD15890" s="5"/>
      <c r="AE15890" s="5"/>
      <c r="AF15890" s="5"/>
      <c r="AG15890" s="5"/>
      <c r="AH15890" s="5"/>
      <c r="AI15890" s="5"/>
      <c r="AJ15890" s="5"/>
    </row>
    <row r="15891" spans="11:36">
      <c r="K15891" s="5"/>
      <c r="L15891" s="5"/>
      <c r="M15891" s="5"/>
      <c r="N15891" s="5"/>
      <c r="O15891" s="5"/>
      <c r="P15891" s="5"/>
      <c r="Q15891" s="5"/>
      <c r="R15891" s="5"/>
      <c r="S15891" s="5"/>
      <c r="T15891" s="5"/>
      <c r="U15891" s="5"/>
      <c r="V15891" s="5"/>
      <c r="W15891" s="5"/>
      <c r="X15891" s="5"/>
      <c r="Y15891" s="5"/>
      <c r="Z15891" s="5"/>
      <c r="AA15891" s="5"/>
      <c r="AB15891" s="5"/>
      <c r="AC15891" s="5"/>
      <c r="AD15891" s="5"/>
      <c r="AE15891" s="5"/>
      <c r="AF15891" s="5"/>
      <c r="AG15891" s="5"/>
      <c r="AH15891" s="5"/>
      <c r="AI15891" s="5"/>
      <c r="AJ15891" s="5"/>
    </row>
    <row r="15892" spans="11:36">
      <c r="K15892" s="5"/>
      <c r="L15892" s="5"/>
      <c r="M15892" s="5"/>
      <c r="N15892" s="5"/>
      <c r="O15892" s="5"/>
      <c r="P15892" s="5"/>
      <c r="Q15892" s="5"/>
      <c r="R15892" s="5"/>
      <c r="S15892" s="5"/>
      <c r="T15892" s="5"/>
      <c r="U15892" s="5"/>
      <c r="V15892" s="5"/>
      <c r="W15892" s="5"/>
      <c r="X15892" s="5"/>
      <c r="Y15892" s="5"/>
      <c r="Z15892" s="5"/>
      <c r="AA15892" s="5"/>
      <c r="AB15892" s="5"/>
      <c r="AC15892" s="5"/>
      <c r="AD15892" s="5"/>
      <c r="AE15892" s="5"/>
      <c r="AF15892" s="5"/>
      <c r="AG15892" s="5"/>
      <c r="AH15892" s="5"/>
      <c r="AI15892" s="5"/>
      <c r="AJ15892" s="5"/>
    </row>
    <row r="15893" spans="11:36">
      <c r="K15893" s="5"/>
      <c r="L15893" s="5"/>
      <c r="M15893" s="5"/>
      <c r="N15893" s="5"/>
      <c r="O15893" s="5"/>
      <c r="P15893" s="5"/>
      <c r="Q15893" s="5"/>
      <c r="R15893" s="5"/>
      <c r="S15893" s="5"/>
      <c r="T15893" s="5"/>
      <c r="U15893" s="5"/>
      <c r="V15893" s="5"/>
      <c r="W15893" s="5"/>
      <c r="X15893" s="5"/>
      <c r="Y15893" s="5"/>
      <c r="Z15893" s="5"/>
      <c r="AA15893" s="5"/>
      <c r="AB15893" s="5"/>
      <c r="AC15893" s="5"/>
      <c r="AD15893" s="5"/>
      <c r="AE15893" s="5"/>
      <c r="AF15893" s="5"/>
      <c r="AG15893" s="5"/>
      <c r="AH15893" s="5"/>
      <c r="AI15893" s="5"/>
      <c r="AJ15893" s="5"/>
    </row>
    <row r="15894" spans="11:36">
      <c r="K15894" s="5"/>
      <c r="L15894" s="5"/>
      <c r="M15894" s="5"/>
      <c r="N15894" s="5"/>
      <c r="O15894" s="5"/>
      <c r="P15894" s="5"/>
      <c r="Q15894" s="5"/>
      <c r="R15894" s="5"/>
      <c r="S15894" s="5"/>
      <c r="T15894" s="5"/>
      <c r="U15894" s="5"/>
      <c r="V15894" s="5"/>
      <c r="W15894" s="5"/>
      <c r="X15894" s="5"/>
      <c r="Y15894" s="5"/>
      <c r="Z15894" s="5"/>
      <c r="AA15894" s="5"/>
      <c r="AB15894" s="5"/>
      <c r="AC15894" s="5"/>
      <c r="AD15894" s="5"/>
      <c r="AE15894" s="5"/>
      <c r="AF15894" s="5"/>
      <c r="AG15894" s="5"/>
      <c r="AH15894" s="5"/>
      <c r="AI15894" s="5"/>
      <c r="AJ15894" s="5"/>
    </row>
    <row r="15895" spans="11:36">
      <c r="K15895" s="5"/>
      <c r="L15895" s="5"/>
      <c r="M15895" s="5"/>
      <c r="N15895" s="5"/>
      <c r="O15895" s="5"/>
      <c r="P15895" s="5"/>
      <c r="Q15895" s="5"/>
      <c r="R15895" s="5"/>
      <c r="S15895" s="5"/>
      <c r="T15895" s="5"/>
      <c r="U15895" s="5"/>
      <c r="V15895" s="5"/>
      <c r="W15895" s="5"/>
      <c r="X15895" s="5"/>
      <c r="Y15895" s="5"/>
      <c r="Z15895" s="5"/>
      <c r="AA15895" s="5"/>
      <c r="AB15895" s="5"/>
      <c r="AC15895" s="5"/>
      <c r="AD15895" s="5"/>
      <c r="AE15895" s="5"/>
      <c r="AF15895" s="5"/>
      <c r="AG15895" s="5"/>
      <c r="AH15895" s="5"/>
      <c r="AI15895" s="5"/>
      <c r="AJ15895" s="5"/>
    </row>
    <row r="15896" spans="11:36">
      <c r="K15896" s="5"/>
      <c r="L15896" s="5"/>
      <c r="M15896" s="5"/>
      <c r="N15896" s="5"/>
      <c r="O15896" s="5"/>
      <c r="P15896" s="5"/>
      <c r="Q15896" s="5"/>
      <c r="R15896" s="5"/>
      <c r="S15896" s="5"/>
      <c r="T15896" s="5"/>
      <c r="U15896" s="5"/>
      <c r="V15896" s="5"/>
      <c r="W15896" s="5"/>
      <c r="X15896" s="5"/>
      <c r="Y15896" s="5"/>
      <c r="Z15896" s="5"/>
      <c r="AA15896" s="5"/>
      <c r="AB15896" s="5"/>
      <c r="AC15896" s="5"/>
      <c r="AD15896" s="5"/>
      <c r="AE15896" s="5"/>
      <c r="AF15896" s="5"/>
      <c r="AG15896" s="5"/>
      <c r="AH15896" s="5"/>
      <c r="AI15896" s="5"/>
      <c r="AJ15896" s="5"/>
    </row>
    <row r="15897" spans="11:36">
      <c r="K15897" s="5"/>
      <c r="L15897" s="5"/>
      <c r="M15897" s="5"/>
      <c r="N15897" s="5"/>
      <c r="O15897" s="5"/>
      <c r="P15897" s="5"/>
      <c r="Q15897" s="5"/>
      <c r="R15897" s="5"/>
      <c r="S15897" s="5"/>
      <c r="T15897" s="5"/>
      <c r="U15897" s="5"/>
      <c r="V15897" s="5"/>
      <c r="W15897" s="5"/>
      <c r="X15897" s="5"/>
      <c r="Y15897" s="5"/>
      <c r="Z15897" s="5"/>
      <c r="AA15897" s="5"/>
      <c r="AB15897" s="5"/>
      <c r="AC15897" s="5"/>
      <c r="AD15897" s="5"/>
      <c r="AE15897" s="5"/>
      <c r="AF15897" s="5"/>
      <c r="AG15897" s="5"/>
      <c r="AH15897" s="5"/>
      <c r="AI15897" s="5"/>
      <c r="AJ15897" s="5"/>
    </row>
    <row r="15898" spans="11:36">
      <c r="K15898" s="5"/>
      <c r="L15898" s="5"/>
      <c r="M15898" s="5"/>
      <c r="N15898" s="5"/>
      <c r="O15898" s="5"/>
      <c r="P15898" s="5"/>
      <c r="Q15898" s="5"/>
      <c r="R15898" s="5"/>
      <c r="S15898" s="5"/>
      <c r="T15898" s="5"/>
      <c r="U15898" s="5"/>
      <c r="V15898" s="5"/>
      <c r="W15898" s="5"/>
      <c r="X15898" s="5"/>
      <c r="Y15898" s="5"/>
      <c r="Z15898" s="5"/>
      <c r="AA15898" s="5"/>
      <c r="AB15898" s="5"/>
      <c r="AC15898" s="5"/>
      <c r="AD15898" s="5"/>
      <c r="AE15898" s="5"/>
      <c r="AF15898" s="5"/>
      <c r="AG15898" s="5"/>
      <c r="AH15898" s="5"/>
      <c r="AI15898" s="5"/>
      <c r="AJ15898" s="5"/>
    </row>
    <row r="15899" spans="11:36">
      <c r="K15899" s="5"/>
      <c r="L15899" s="5"/>
      <c r="M15899" s="5"/>
      <c r="N15899" s="5"/>
      <c r="O15899" s="5"/>
      <c r="P15899" s="5"/>
      <c r="Q15899" s="5"/>
      <c r="R15899" s="5"/>
      <c r="S15899" s="5"/>
      <c r="T15899" s="5"/>
      <c r="U15899" s="5"/>
      <c r="V15899" s="5"/>
      <c r="W15899" s="5"/>
      <c r="X15899" s="5"/>
      <c r="Y15899" s="5"/>
      <c r="Z15899" s="5"/>
      <c r="AA15899" s="5"/>
      <c r="AB15899" s="5"/>
      <c r="AC15899" s="5"/>
      <c r="AD15899" s="5"/>
      <c r="AE15899" s="5"/>
      <c r="AF15899" s="5"/>
      <c r="AG15899" s="5"/>
      <c r="AH15899" s="5"/>
      <c r="AI15899" s="5"/>
      <c r="AJ15899" s="5"/>
    </row>
    <row r="15900" spans="11:36">
      <c r="K15900" s="5"/>
      <c r="L15900" s="5"/>
      <c r="M15900" s="5"/>
      <c r="N15900" s="5"/>
      <c r="O15900" s="5"/>
      <c r="P15900" s="5"/>
      <c r="Q15900" s="5"/>
      <c r="R15900" s="5"/>
      <c r="S15900" s="5"/>
      <c r="T15900" s="5"/>
      <c r="U15900" s="5"/>
      <c r="V15900" s="5"/>
      <c r="W15900" s="5"/>
      <c r="X15900" s="5"/>
      <c r="Y15900" s="5"/>
      <c r="Z15900" s="5"/>
      <c r="AA15900" s="5"/>
      <c r="AB15900" s="5"/>
      <c r="AC15900" s="5"/>
      <c r="AD15900" s="5"/>
      <c r="AE15900" s="5"/>
      <c r="AF15900" s="5"/>
      <c r="AG15900" s="5"/>
      <c r="AH15900" s="5"/>
      <c r="AI15900" s="5"/>
      <c r="AJ15900" s="5"/>
    </row>
    <row r="15901" spans="11:36">
      <c r="K15901" s="5"/>
      <c r="L15901" s="5"/>
      <c r="M15901" s="5"/>
      <c r="N15901" s="5"/>
      <c r="O15901" s="5"/>
      <c r="P15901" s="5"/>
      <c r="Q15901" s="5"/>
      <c r="R15901" s="5"/>
      <c r="S15901" s="5"/>
      <c r="T15901" s="5"/>
      <c r="U15901" s="5"/>
      <c r="V15901" s="5"/>
      <c r="W15901" s="5"/>
      <c r="X15901" s="5"/>
      <c r="Y15901" s="5"/>
      <c r="Z15901" s="5"/>
      <c r="AA15901" s="5"/>
      <c r="AB15901" s="5"/>
      <c r="AC15901" s="5"/>
      <c r="AD15901" s="5"/>
      <c r="AE15901" s="5"/>
      <c r="AF15901" s="5"/>
      <c r="AG15901" s="5"/>
      <c r="AH15901" s="5"/>
      <c r="AI15901" s="5"/>
      <c r="AJ15901" s="5"/>
    </row>
    <row r="15902" spans="11:36">
      <c r="K15902" s="5"/>
      <c r="L15902" s="5"/>
      <c r="M15902" s="5"/>
      <c r="N15902" s="5"/>
      <c r="O15902" s="5"/>
      <c r="P15902" s="5"/>
      <c r="Q15902" s="5"/>
      <c r="R15902" s="5"/>
      <c r="S15902" s="5"/>
      <c r="T15902" s="5"/>
      <c r="U15902" s="5"/>
      <c r="V15902" s="5"/>
      <c r="W15902" s="5"/>
      <c r="X15902" s="5"/>
      <c r="Y15902" s="5"/>
      <c r="Z15902" s="5"/>
      <c r="AA15902" s="5"/>
      <c r="AB15902" s="5"/>
      <c r="AC15902" s="5"/>
      <c r="AD15902" s="5"/>
      <c r="AE15902" s="5"/>
      <c r="AF15902" s="5"/>
      <c r="AG15902" s="5"/>
      <c r="AH15902" s="5"/>
      <c r="AI15902" s="5"/>
      <c r="AJ15902" s="5"/>
    </row>
    <row r="15903" spans="11:36">
      <c r="K15903" s="5"/>
      <c r="L15903" s="5"/>
      <c r="M15903" s="5"/>
      <c r="N15903" s="5"/>
      <c r="O15903" s="5"/>
      <c r="P15903" s="5"/>
      <c r="Q15903" s="5"/>
      <c r="R15903" s="5"/>
      <c r="S15903" s="5"/>
      <c r="T15903" s="5"/>
      <c r="U15903" s="5"/>
      <c r="V15903" s="5"/>
      <c r="W15903" s="5"/>
      <c r="X15903" s="5"/>
      <c r="Y15903" s="5"/>
      <c r="Z15903" s="5"/>
      <c r="AA15903" s="5"/>
      <c r="AB15903" s="5"/>
      <c r="AC15903" s="5"/>
      <c r="AD15903" s="5"/>
      <c r="AE15903" s="5"/>
      <c r="AF15903" s="5"/>
      <c r="AG15903" s="5"/>
      <c r="AH15903" s="5"/>
      <c r="AI15903" s="5"/>
      <c r="AJ15903" s="5"/>
    </row>
    <row r="15904" spans="11:36">
      <c r="K15904" s="5"/>
      <c r="L15904" s="5"/>
      <c r="M15904" s="5"/>
      <c r="N15904" s="5"/>
      <c r="O15904" s="5"/>
      <c r="P15904" s="5"/>
      <c r="Q15904" s="5"/>
      <c r="R15904" s="5"/>
      <c r="S15904" s="5"/>
      <c r="T15904" s="5"/>
      <c r="U15904" s="5"/>
      <c r="V15904" s="5"/>
      <c r="W15904" s="5"/>
      <c r="X15904" s="5"/>
      <c r="Y15904" s="5"/>
      <c r="Z15904" s="5"/>
      <c r="AA15904" s="5"/>
      <c r="AB15904" s="5"/>
      <c r="AC15904" s="5"/>
      <c r="AD15904" s="5"/>
      <c r="AE15904" s="5"/>
      <c r="AF15904" s="5"/>
      <c r="AG15904" s="5"/>
      <c r="AH15904" s="5"/>
      <c r="AI15904" s="5"/>
      <c r="AJ15904" s="5"/>
    </row>
    <row r="15905" spans="11:36">
      <c r="K15905" s="5"/>
      <c r="L15905" s="5"/>
      <c r="M15905" s="5"/>
      <c r="N15905" s="5"/>
      <c r="O15905" s="5"/>
      <c r="P15905" s="5"/>
      <c r="Q15905" s="5"/>
      <c r="R15905" s="5"/>
      <c r="S15905" s="5"/>
      <c r="T15905" s="5"/>
      <c r="U15905" s="5"/>
      <c r="V15905" s="5"/>
      <c r="W15905" s="5"/>
      <c r="X15905" s="5"/>
      <c r="Y15905" s="5"/>
      <c r="Z15905" s="5"/>
      <c r="AA15905" s="5"/>
      <c r="AB15905" s="5"/>
      <c r="AC15905" s="5"/>
      <c r="AD15905" s="5"/>
      <c r="AE15905" s="5"/>
      <c r="AF15905" s="5"/>
      <c r="AG15905" s="5"/>
      <c r="AH15905" s="5"/>
      <c r="AI15905" s="5"/>
      <c r="AJ15905" s="5"/>
    </row>
    <row r="15906" spans="11:36">
      <c r="K15906" s="5"/>
      <c r="L15906" s="5"/>
      <c r="M15906" s="5"/>
      <c r="N15906" s="5"/>
      <c r="O15906" s="5"/>
      <c r="P15906" s="5"/>
      <c r="Q15906" s="5"/>
      <c r="R15906" s="5"/>
      <c r="S15906" s="5"/>
      <c r="T15906" s="5"/>
      <c r="U15906" s="5"/>
      <c r="V15906" s="5"/>
      <c r="W15906" s="5"/>
      <c r="X15906" s="5"/>
      <c r="Y15906" s="5"/>
      <c r="Z15906" s="5"/>
      <c r="AA15906" s="5"/>
      <c r="AB15906" s="5"/>
      <c r="AC15906" s="5"/>
      <c r="AD15906" s="5"/>
      <c r="AE15906" s="5"/>
      <c r="AF15906" s="5"/>
      <c r="AG15906" s="5"/>
      <c r="AH15906" s="5"/>
      <c r="AI15906" s="5"/>
      <c r="AJ15906" s="5"/>
    </row>
    <row r="15907" spans="11:36">
      <c r="K15907" s="5"/>
      <c r="L15907" s="5"/>
      <c r="M15907" s="5"/>
      <c r="N15907" s="5"/>
      <c r="O15907" s="5"/>
      <c r="P15907" s="5"/>
      <c r="Q15907" s="5"/>
      <c r="R15907" s="5"/>
      <c r="S15907" s="5"/>
      <c r="T15907" s="5"/>
      <c r="U15907" s="5"/>
      <c r="V15907" s="5"/>
      <c r="W15907" s="5"/>
      <c r="X15907" s="5"/>
      <c r="Y15907" s="5"/>
      <c r="Z15907" s="5"/>
      <c r="AA15907" s="5"/>
      <c r="AB15907" s="5"/>
      <c r="AC15907" s="5"/>
      <c r="AD15907" s="5"/>
      <c r="AE15907" s="5"/>
      <c r="AF15907" s="5"/>
      <c r="AG15907" s="5"/>
      <c r="AH15907" s="5"/>
      <c r="AI15907" s="5"/>
      <c r="AJ15907" s="5"/>
    </row>
    <row r="15908" spans="11:36">
      <c r="K15908" s="5"/>
      <c r="L15908" s="5"/>
      <c r="M15908" s="5"/>
      <c r="N15908" s="5"/>
      <c r="O15908" s="5"/>
      <c r="P15908" s="5"/>
      <c r="Q15908" s="5"/>
      <c r="R15908" s="5"/>
      <c r="S15908" s="5"/>
      <c r="T15908" s="5"/>
      <c r="U15908" s="5"/>
      <c r="V15908" s="5"/>
      <c r="W15908" s="5"/>
      <c r="X15908" s="5"/>
      <c r="Y15908" s="5"/>
      <c r="Z15908" s="5"/>
      <c r="AA15908" s="5"/>
      <c r="AB15908" s="5"/>
      <c r="AC15908" s="5"/>
      <c r="AD15908" s="5"/>
      <c r="AE15908" s="5"/>
      <c r="AF15908" s="5"/>
      <c r="AG15908" s="5"/>
      <c r="AH15908" s="5"/>
      <c r="AI15908" s="5"/>
      <c r="AJ15908" s="5"/>
    </row>
    <row r="15909" spans="11:36">
      <c r="K15909" s="5"/>
      <c r="L15909" s="5"/>
      <c r="M15909" s="5"/>
      <c r="N15909" s="5"/>
      <c r="O15909" s="5"/>
      <c r="P15909" s="5"/>
      <c r="Q15909" s="5"/>
      <c r="R15909" s="5"/>
      <c r="S15909" s="5"/>
      <c r="T15909" s="5"/>
      <c r="U15909" s="5"/>
      <c r="V15909" s="5"/>
      <c r="W15909" s="5"/>
      <c r="X15909" s="5"/>
      <c r="Y15909" s="5"/>
      <c r="Z15909" s="5"/>
      <c r="AA15909" s="5"/>
      <c r="AB15909" s="5"/>
      <c r="AC15909" s="5"/>
      <c r="AD15909" s="5"/>
      <c r="AE15909" s="5"/>
      <c r="AF15909" s="5"/>
      <c r="AG15909" s="5"/>
      <c r="AH15909" s="5"/>
      <c r="AI15909" s="5"/>
      <c r="AJ15909" s="5"/>
    </row>
    <row r="15910" spans="11:36">
      <c r="K15910" s="5"/>
      <c r="L15910" s="5"/>
      <c r="M15910" s="5"/>
      <c r="N15910" s="5"/>
      <c r="O15910" s="5"/>
      <c r="P15910" s="5"/>
      <c r="Q15910" s="5"/>
      <c r="R15910" s="5"/>
      <c r="S15910" s="5"/>
      <c r="T15910" s="5"/>
      <c r="U15910" s="5"/>
      <c r="V15910" s="5"/>
      <c r="W15910" s="5"/>
      <c r="X15910" s="5"/>
      <c r="Y15910" s="5"/>
      <c r="Z15910" s="5"/>
      <c r="AA15910" s="5"/>
      <c r="AB15910" s="5"/>
      <c r="AC15910" s="5"/>
      <c r="AD15910" s="5"/>
      <c r="AE15910" s="5"/>
      <c r="AF15910" s="5"/>
      <c r="AG15910" s="5"/>
      <c r="AH15910" s="5"/>
      <c r="AI15910" s="5"/>
      <c r="AJ15910" s="5"/>
    </row>
    <row r="15911" spans="11:36">
      <c r="K15911" s="5"/>
      <c r="L15911" s="5"/>
      <c r="M15911" s="5"/>
      <c r="N15911" s="5"/>
      <c r="O15911" s="5"/>
      <c r="P15911" s="5"/>
      <c r="Q15911" s="5"/>
      <c r="R15911" s="5"/>
      <c r="S15911" s="5"/>
      <c r="T15911" s="5"/>
      <c r="U15911" s="5"/>
      <c r="V15911" s="5"/>
      <c r="W15911" s="5"/>
      <c r="X15911" s="5"/>
      <c r="Y15911" s="5"/>
      <c r="Z15911" s="5"/>
      <c r="AA15911" s="5"/>
      <c r="AB15911" s="5"/>
      <c r="AC15911" s="5"/>
      <c r="AD15911" s="5"/>
      <c r="AE15911" s="5"/>
      <c r="AF15911" s="5"/>
      <c r="AG15911" s="5"/>
      <c r="AH15911" s="5"/>
      <c r="AI15911" s="5"/>
      <c r="AJ15911" s="5"/>
    </row>
    <row r="15912" spans="11:36">
      <c r="K15912" s="5"/>
      <c r="L15912" s="5"/>
      <c r="M15912" s="5"/>
      <c r="N15912" s="5"/>
      <c r="O15912" s="5"/>
      <c r="P15912" s="5"/>
      <c r="Q15912" s="5"/>
      <c r="R15912" s="5"/>
      <c r="S15912" s="5"/>
      <c r="T15912" s="5"/>
      <c r="U15912" s="5"/>
      <c r="V15912" s="5"/>
      <c r="W15912" s="5"/>
      <c r="X15912" s="5"/>
      <c r="Y15912" s="5"/>
      <c r="Z15912" s="5"/>
      <c r="AA15912" s="5"/>
      <c r="AB15912" s="5"/>
      <c r="AC15912" s="5"/>
      <c r="AD15912" s="5"/>
      <c r="AE15912" s="5"/>
      <c r="AF15912" s="5"/>
      <c r="AG15912" s="5"/>
      <c r="AH15912" s="5"/>
      <c r="AI15912" s="5"/>
      <c r="AJ15912" s="5"/>
    </row>
    <row r="15913" spans="11:36">
      <c r="K15913" s="5"/>
      <c r="L15913" s="5"/>
      <c r="M15913" s="5"/>
      <c r="N15913" s="5"/>
      <c r="O15913" s="5"/>
      <c r="P15913" s="5"/>
      <c r="Q15913" s="5"/>
      <c r="R15913" s="5"/>
      <c r="S15913" s="5"/>
      <c r="T15913" s="5"/>
      <c r="U15913" s="5"/>
      <c r="V15913" s="5"/>
      <c r="W15913" s="5"/>
      <c r="X15913" s="5"/>
      <c r="Y15913" s="5"/>
      <c r="Z15913" s="5"/>
      <c r="AA15913" s="5"/>
      <c r="AB15913" s="5"/>
      <c r="AC15913" s="5"/>
      <c r="AD15913" s="5"/>
      <c r="AE15913" s="5"/>
      <c r="AF15913" s="5"/>
      <c r="AG15913" s="5"/>
      <c r="AH15913" s="5"/>
      <c r="AI15913" s="5"/>
      <c r="AJ15913" s="5"/>
    </row>
    <row r="15914" spans="11:36">
      <c r="K15914" s="5"/>
      <c r="L15914" s="5"/>
      <c r="M15914" s="5"/>
      <c r="N15914" s="5"/>
      <c r="O15914" s="5"/>
      <c r="P15914" s="5"/>
      <c r="Q15914" s="5"/>
      <c r="R15914" s="5"/>
      <c r="S15914" s="5"/>
      <c r="T15914" s="5"/>
      <c r="U15914" s="5"/>
      <c r="V15914" s="5"/>
      <c r="W15914" s="5"/>
      <c r="X15914" s="5"/>
      <c r="Y15914" s="5"/>
      <c r="Z15914" s="5"/>
      <c r="AA15914" s="5"/>
      <c r="AB15914" s="5"/>
      <c r="AC15914" s="5"/>
      <c r="AD15914" s="5"/>
      <c r="AE15914" s="5"/>
      <c r="AF15914" s="5"/>
      <c r="AG15914" s="5"/>
      <c r="AH15914" s="5"/>
      <c r="AI15914" s="5"/>
      <c r="AJ15914" s="5"/>
    </row>
    <row r="15915" spans="11:36">
      <c r="K15915" s="5"/>
      <c r="L15915" s="5"/>
      <c r="M15915" s="5"/>
      <c r="N15915" s="5"/>
      <c r="O15915" s="5"/>
      <c r="P15915" s="5"/>
      <c r="Q15915" s="5"/>
      <c r="R15915" s="5"/>
      <c r="S15915" s="5"/>
      <c r="T15915" s="5"/>
      <c r="U15915" s="5"/>
      <c r="V15915" s="5"/>
      <c r="W15915" s="5"/>
      <c r="X15915" s="5"/>
      <c r="Y15915" s="5"/>
      <c r="Z15915" s="5"/>
      <c r="AA15915" s="5"/>
      <c r="AB15915" s="5"/>
      <c r="AC15915" s="5"/>
      <c r="AD15915" s="5"/>
      <c r="AE15915" s="5"/>
      <c r="AF15915" s="5"/>
      <c r="AG15915" s="5"/>
      <c r="AH15915" s="5"/>
      <c r="AI15915" s="5"/>
      <c r="AJ15915" s="5"/>
    </row>
    <row r="15916" spans="11:36">
      <c r="K15916" s="5"/>
      <c r="L15916" s="5"/>
      <c r="M15916" s="5"/>
      <c r="N15916" s="5"/>
      <c r="O15916" s="5"/>
      <c r="P15916" s="5"/>
      <c r="Q15916" s="5"/>
      <c r="R15916" s="5"/>
      <c r="S15916" s="5"/>
      <c r="T15916" s="5"/>
      <c r="U15916" s="5"/>
      <c r="V15916" s="5"/>
      <c r="W15916" s="5"/>
      <c r="X15916" s="5"/>
      <c r="Y15916" s="5"/>
      <c r="Z15916" s="5"/>
      <c r="AA15916" s="5"/>
      <c r="AB15916" s="5"/>
      <c r="AC15916" s="5"/>
      <c r="AD15916" s="5"/>
      <c r="AE15916" s="5"/>
      <c r="AF15916" s="5"/>
      <c r="AG15916" s="5"/>
      <c r="AH15916" s="5"/>
      <c r="AI15916" s="5"/>
      <c r="AJ15916" s="5"/>
    </row>
    <row r="15917" spans="11:36">
      <c r="K15917" s="5"/>
      <c r="L15917" s="5"/>
      <c r="M15917" s="5"/>
      <c r="N15917" s="5"/>
      <c r="O15917" s="5"/>
      <c r="P15917" s="5"/>
      <c r="Q15917" s="5"/>
      <c r="R15917" s="5"/>
      <c r="S15917" s="5"/>
      <c r="T15917" s="5"/>
      <c r="U15917" s="5"/>
      <c r="V15917" s="5"/>
      <c r="W15917" s="5"/>
      <c r="X15917" s="5"/>
      <c r="Y15917" s="5"/>
      <c r="Z15917" s="5"/>
      <c r="AA15917" s="5"/>
      <c r="AB15917" s="5"/>
      <c r="AC15917" s="5"/>
      <c r="AD15917" s="5"/>
      <c r="AE15917" s="5"/>
      <c r="AF15917" s="5"/>
      <c r="AG15917" s="5"/>
      <c r="AH15917" s="5"/>
      <c r="AI15917" s="5"/>
      <c r="AJ15917" s="5"/>
    </row>
    <row r="15918" spans="11:36">
      <c r="K15918" s="5"/>
      <c r="L15918" s="5"/>
      <c r="M15918" s="5"/>
      <c r="N15918" s="5"/>
      <c r="O15918" s="5"/>
      <c r="P15918" s="5"/>
      <c r="Q15918" s="5"/>
      <c r="R15918" s="5"/>
      <c r="S15918" s="5"/>
      <c r="T15918" s="5"/>
      <c r="U15918" s="5"/>
      <c r="V15918" s="5"/>
      <c r="W15918" s="5"/>
      <c r="X15918" s="5"/>
      <c r="Y15918" s="5"/>
      <c r="Z15918" s="5"/>
      <c r="AA15918" s="5"/>
      <c r="AB15918" s="5"/>
      <c r="AC15918" s="5"/>
      <c r="AD15918" s="5"/>
      <c r="AE15918" s="5"/>
      <c r="AF15918" s="5"/>
      <c r="AG15918" s="5"/>
      <c r="AH15918" s="5"/>
      <c r="AI15918" s="5"/>
      <c r="AJ15918" s="5"/>
    </row>
    <row r="15919" spans="11:36">
      <c r="K15919" s="5"/>
      <c r="L15919" s="5"/>
      <c r="M15919" s="5"/>
      <c r="N15919" s="5"/>
      <c r="O15919" s="5"/>
      <c r="P15919" s="5"/>
      <c r="Q15919" s="5"/>
      <c r="R15919" s="5"/>
      <c r="S15919" s="5"/>
      <c r="T15919" s="5"/>
      <c r="U15919" s="5"/>
      <c r="V15919" s="5"/>
      <c r="W15919" s="5"/>
      <c r="X15919" s="5"/>
      <c r="Y15919" s="5"/>
      <c r="Z15919" s="5"/>
      <c r="AA15919" s="5"/>
      <c r="AB15919" s="5"/>
      <c r="AC15919" s="5"/>
      <c r="AD15919" s="5"/>
      <c r="AE15919" s="5"/>
      <c r="AF15919" s="5"/>
      <c r="AG15919" s="5"/>
      <c r="AH15919" s="5"/>
      <c r="AI15919" s="5"/>
      <c r="AJ15919" s="5"/>
    </row>
    <row r="15920" spans="11:36">
      <c r="K15920" s="5"/>
      <c r="L15920" s="5"/>
      <c r="M15920" s="5"/>
      <c r="N15920" s="5"/>
      <c r="O15920" s="5"/>
      <c r="P15920" s="5"/>
      <c r="Q15920" s="5"/>
      <c r="R15920" s="5"/>
      <c r="S15920" s="5"/>
      <c r="T15920" s="5"/>
      <c r="U15920" s="5"/>
      <c r="V15920" s="5"/>
      <c r="W15920" s="5"/>
      <c r="X15920" s="5"/>
      <c r="Y15920" s="5"/>
      <c r="Z15920" s="5"/>
      <c r="AA15920" s="5"/>
      <c r="AB15920" s="5"/>
      <c r="AC15920" s="5"/>
      <c r="AD15920" s="5"/>
      <c r="AE15920" s="5"/>
      <c r="AF15920" s="5"/>
      <c r="AG15920" s="5"/>
      <c r="AH15920" s="5"/>
      <c r="AI15920" s="5"/>
      <c r="AJ15920" s="5"/>
    </row>
    <row r="15921" spans="11:36">
      <c r="K15921" s="5"/>
      <c r="L15921" s="5"/>
      <c r="M15921" s="5"/>
      <c r="N15921" s="5"/>
      <c r="O15921" s="5"/>
      <c r="P15921" s="5"/>
      <c r="Q15921" s="5"/>
      <c r="R15921" s="5"/>
      <c r="S15921" s="5"/>
      <c r="T15921" s="5"/>
      <c r="U15921" s="5"/>
      <c r="V15921" s="5"/>
      <c r="W15921" s="5"/>
      <c r="X15921" s="5"/>
      <c r="Y15921" s="5"/>
      <c r="Z15921" s="5"/>
      <c r="AA15921" s="5"/>
      <c r="AB15921" s="5"/>
      <c r="AC15921" s="5"/>
      <c r="AD15921" s="5"/>
      <c r="AE15921" s="5"/>
      <c r="AF15921" s="5"/>
      <c r="AG15921" s="5"/>
      <c r="AH15921" s="5"/>
      <c r="AI15921" s="5"/>
      <c r="AJ15921" s="5"/>
    </row>
    <row r="15922" spans="11:36">
      <c r="K15922" s="5"/>
      <c r="L15922" s="5"/>
      <c r="M15922" s="5"/>
      <c r="N15922" s="5"/>
      <c r="O15922" s="5"/>
      <c r="P15922" s="5"/>
      <c r="Q15922" s="5"/>
      <c r="R15922" s="5"/>
      <c r="S15922" s="5"/>
      <c r="T15922" s="5"/>
      <c r="U15922" s="5"/>
      <c r="V15922" s="5"/>
      <c r="W15922" s="5"/>
      <c r="X15922" s="5"/>
      <c r="Y15922" s="5"/>
      <c r="Z15922" s="5"/>
      <c r="AA15922" s="5"/>
      <c r="AB15922" s="5"/>
      <c r="AC15922" s="5"/>
      <c r="AD15922" s="5"/>
      <c r="AE15922" s="5"/>
      <c r="AF15922" s="5"/>
      <c r="AG15922" s="5"/>
      <c r="AH15922" s="5"/>
      <c r="AI15922" s="5"/>
      <c r="AJ15922" s="5"/>
    </row>
    <row r="15923" spans="11:36">
      <c r="K15923" s="5"/>
      <c r="L15923" s="5"/>
      <c r="M15923" s="5"/>
      <c r="N15923" s="5"/>
      <c r="O15923" s="5"/>
      <c r="P15923" s="5"/>
      <c r="Q15923" s="5"/>
      <c r="R15923" s="5"/>
      <c r="S15923" s="5"/>
      <c r="T15923" s="5"/>
      <c r="U15923" s="5"/>
      <c r="V15923" s="5"/>
      <c r="W15923" s="5"/>
      <c r="X15923" s="5"/>
      <c r="Y15923" s="5"/>
      <c r="Z15923" s="5"/>
      <c r="AA15923" s="5"/>
      <c r="AB15923" s="5"/>
      <c r="AC15923" s="5"/>
      <c r="AD15923" s="5"/>
      <c r="AE15923" s="5"/>
      <c r="AF15923" s="5"/>
      <c r="AG15923" s="5"/>
      <c r="AH15923" s="5"/>
      <c r="AI15923" s="5"/>
      <c r="AJ15923" s="5"/>
    </row>
    <row r="15924" spans="11:36">
      <c r="K15924" s="5"/>
      <c r="L15924" s="5"/>
      <c r="M15924" s="5"/>
      <c r="N15924" s="5"/>
      <c r="O15924" s="5"/>
      <c r="P15924" s="5"/>
      <c r="Q15924" s="5"/>
      <c r="R15924" s="5"/>
      <c r="S15924" s="5"/>
      <c r="T15924" s="5"/>
      <c r="U15924" s="5"/>
      <c r="V15924" s="5"/>
      <c r="W15924" s="5"/>
      <c r="X15924" s="5"/>
      <c r="Y15924" s="5"/>
      <c r="Z15924" s="5"/>
      <c r="AA15924" s="5"/>
      <c r="AB15924" s="5"/>
      <c r="AC15924" s="5"/>
      <c r="AD15924" s="5"/>
      <c r="AE15924" s="5"/>
      <c r="AF15924" s="5"/>
      <c r="AG15924" s="5"/>
      <c r="AH15924" s="5"/>
      <c r="AI15924" s="5"/>
      <c r="AJ15924" s="5"/>
    </row>
    <row r="15925" spans="11:36">
      <c r="K15925" s="5"/>
      <c r="L15925" s="5"/>
      <c r="M15925" s="5"/>
      <c r="N15925" s="5"/>
      <c r="O15925" s="5"/>
      <c r="P15925" s="5"/>
      <c r="Q15925" s="5"/>
      <c r="R15925" s="5"/>
      <c r="S15925" s="5"/>
      <c r="T15925" s="5"/>
      <c r="U15925" s="5"/>
      <c r="V15925" s="5"/>
      <c r="W15925" s="5"/>
      <c r="X15925" s="5"/>
      <c r="Y15925" s="5"/>
      <c r="Z15925" s="5"/>
      <c r="AA15925" s="5"/>
      <c r="AB15925" s="5"/>
      <c r="AC15925" s="5"/>
      <c r="AD15925" s="5"/>
      <c r="AE15925" s="5"/>
      <c r="AF15925" s="5"/>
      <c r="AG15925" s="5"/>
      <c r="AH15925" s="5"/>
      <c r="AI15925" s="5"/>
      <c r="AJ15925" s="5"/>
    </row>
    <row r="15926" spans="11:36">
      <c r="K15926" s="5"/>
      <c r="L15926" s="5"/>
      <c r="M15926" s="5"/>
      <c r="N15926" s="5"/>
      <c r="O15926" s="5"/>
      <c r="P15926" s="5"/>
      <c r="Q15926" s="5"/>
      <c r="R15926" s="5"/>
      <c r="S15926" s="5"/>
      <c r="T15926" s="5"/>
      <c r="U15926" s="5"/>
      <c r="V15926" s="5"/>
      <c r="W15926" s="5"/>
      <c r="X15926" s="5"/>
      <c r="Y15926" s="5"/>
      <c r="Z15926" s="5"/>
      <c r="AA15926" s="5"/>
      <c r="AB15926" s="5"/>
      <c r="AC15926" s="5"/>
      <c r="AD15926" s="5"/>
      <c r="AE15926" s="5"/>
      <c r="AF15926" s="5"/>
      <c r="AG15926" s="5"/>
      <c r="AH15926" s="5"/>
      <c r="AI15926" s="5"/>
      <c r="AJ15926" s="5"/>
    </row>
    <row r="15927" spans="11:36">
      <c r="K15927" s="5"/>
      <c r="L15927" s="5"/>
      <c r="M15927" s="5"/>
      <c r="N15927" s="5"/>
      <c r="O15927" s="5"/>
      <c r="P15927" s="5"/>
      <c r="Q15927" s="5"/>
      <c r="R15927" s="5"/>
      <c r="S15927" s="5"/>
      <c r="T15927" s="5"/>
      <c r="U15927" s="5"/>
      <c r="V15927" s="5"/>
      <c r="W15927" s="5"/>
      <c r="X15927" s="5"/>
      <c r="Y15927" s="5"/>
      <c r="Z15927" s="5"/>
      <c r="AA15927" s="5"/>
      <c r="AB15927" s="5"/>
      <c r="AC15927" s="5"/>
      <c r="AD15927" s="5"/>
      <c r="AE15927" s="5"/>
      <c r="AF15927" s="5"/>
      <c r="AG15927" s="5"/>
      <c r="AH15927" s="5"/>
      <c r="AI15927" s="5"/>
      <c r="AJ15927" s="5"/>
    </row>
    <row r="15928" spans="11:36">
      <c r="K15928" s="5"/>
      <c r="L15928" s="5"/>
      <c r="M15928" s="5"/>
      <c r="N15928" s="5"/>
      <c r="O15928" s="5"/>
      <c r="P15928" s="5"/>
      <c r="Q15928" s="5"/>
      <c r="R15928" s="5"/>
      <c r="S15928" s="5"/>
      <c r="T15928" s="5"/>
      <c r="U15928" s="5"/>
      <c r="V15928" s="5"/>
      <c r="W15928" s="5"/>
      <c r="X15928" s="5"/>
      <c r="Y15928" s="5"/>
      <c r="Z15928" s="5"/>
      <c r="AA15928" s="5"/>
      <c r="AB15928" s="5"/>
      <c r="AC15928" s="5"/>
      <c r="AD15928" s="5"/>
      <c r="AE15928" s="5"/>
      <c r="AF15928" s="5"/>
      <c r="AG15928" s="5"/>
      <c r="AH15928" s="5"/>
      <c r="AI15928" s="5"/>
      <c r="AJ15928" s="5"/>
    </row>
    <row r="15929" spans="11:36">
      <c r="K15929" s="5"/>
      <c r="L15929" s="5"/>
      <c r="M15929" s="5"/>
      <c r="N15929" s="5"/>
      <c r="O15929" s="5"/>
      <c r="P15929" s="5"/>
      <c r="Q15929" s="5"/>
      <c r="R15929" s="5"/>
      <c r="S15929" s="5"/>
      <c r="T15929" s="5"/>
      <c r="U15929" s="5"/>
      <c r="V15929" s="5"/>
      <c r="W15929" s="5"/>
      <c r="X15929" s="5"/>
      <c r="Y15929" s="5"/>
      <c r="Z15929" s="5"/>
      <c r="AA15929" s="5"/>
      <c r="AB15929" s="5"/>
      <c r="AC15929" s="5"/>
      <c r="AD15929" s="5"/>
      <c r="AE15929" s="5"/>
      <c r="AF15929" s="5"/>
      <c r="AG15929" s="5"/>
      <c r="AH15929" s="5"/>
      <c r="AI15929" s="5"/>
      <c r="AJ15929" s="5"/>
    </row>
    <row r="15930" spans="11:36">
      <c r="K15930" s="5"/>
      <c r="L15930" s="5"/>
      <c r="M15930" s="5"/>
      <c r="N15930" s="5"/>
      <c r="O15930" s="5"/>
      <c r="P15930" s="5"/>
      <c r="Q15930" s="5"/>
      <c r="R15930" s="5"/>
      <c r="S15930" s="5"/>
      <c r="T15930" s="5"/>
      <c r="U15930" s="5"/>
      <c r="V15930" s="5"/>
      <c r="W15930" s="5"/>
      <c r="X15930" s="5"/>
      <c r="Y15930" s="5"/>
      <c r="Z15930" s="5"/>
      <c r="AA15930" s="5"/>
      <c r="AB15930" s="5"/>
      <c r="AC15930" s="5"/>
      <c r="AD15930" s="5"/>
      <c r="AE15930" s="5"/>
      <c r="AF15930" s="5"/>
      <c r="AG15930" s="5"/>
      <c r="AH15930" s="5"/>
      <c r="AI15930" s="5"/>
      <c r="AJ15930" s="5"/>
    </row>
    <row r="15931" spans="11:36">
      <c r="K15931" s="5"/>
      <c r="L15931" s="5"/>
      <c r="M15931" s="5"/>
      <c r="N15931" s="5"/>
      <c r="O15931" s="5"/>
      <c r="P15931" s="5"/>
      <c r="Q15931" s="5"/>
      <c r="R15931" s="5"/>
      <c r="S15931" s="5"/>
      <c r="T15931" s="5"/>
      <c r="U15931" s="5"/>
      <c r="V15931" s="5"/>
      <c r="W15931" s="5"/>
      <c r="X15931" s="5"/>
      <c r="Y15931" s="5"/>
      <c r="Z15931" s="5"/>
      <c r="AA15931" s="5"/>
      <c r="AB15931" s="5"/>
      <c r="AC15931" s="5"/>
      <c r="AD15931" s="5"/>
      <c r="AE15931" s="5"/>
      <c r="AF15931" s="5"/>
      <c r="AG15931" s="5"/>
      <c r="AH15931" s="5"/>
      <c r="AI15931" s="5"/>
      <c r="AJ15931" s="5"/>
    </row>
    <row r="15932" spans="11:36">
      <c r="K15932" s="5"/>
      <c r="L15932" s="5"/>
      <c r="M15932" s="5"/>
      <c r="N15932" s="5"/>
      <c r="O15932" s="5"/>
      <c r="P15932" s="5"/>
      <c r="Q15932" s="5"/>
      <c r="R15932" s="5"/>
      <c r="S15932" s="5"/>
      <c r="T15932" s="5"/>
      <c r="U15932" s="5"/>
      <c r="V15932" s="5"/>
      <c r="W15932" s="5"/>
      <c r="X15932" s="5"/>
      <c r="Y15932" s="5"/>
      <c r="Z15932" s="5"/>
      <c r="AA15932" s="5"/>
      <c r="AB15932" s="5"/>
      <c r="AC15932" s="5"/>
      <c r="AD15932" s="5"/>
      <c r="AE15932" s="5"/>
      <c r="AF15932" s="5"/>
      <c r="AG15932" s="5"/>
      <c r="AH15932" s="5"/>
      <c r="AI15932" s="5"/>
      <c r="AJ15932" s="5"/>
    </row>
    <row r="15933" spans="11:36">
      <c r="K15933" s="5"/>
      <c r="L15933" s="5"/>
      <c r="M15933" s="5"/>
      <c r="N15933" s="5"/>
      <c r="O15933" s="5"/>
      <c r="P15933" s="5"/>
      <c r="Q15933" s="5"/>
      <c r="R15933" s="5"/>
      <c r="S15933" s="5"/>
      <c r="T15933" s="5"/>
      <c r="U15933" s="5"/>
      <c r="V15933" s="5"/>
      <c r="W15933" s="5"/>
      <c r="X15933" s="5"/>
      <c r="Y15933" s="5"/>
      <c r="Z15933" s="5"/>
      <c r="AA15933" s="5"/>
      <c r="AB15933" s="5"/>
      <c r="AC15933" s="5"/>
      <c r="AD15933" s="5"/>
      <c r="AE15933" s="5"/>
      <c r="AF15933" s="5"/>
      <c r="AG15933" s="5"/>
      <c r="AH15933" s="5"/>
      <c r="AI15933" s="5"/>
      <c r="AJ15933" s="5"/>
    </row>
    <row r="15934" spans="11:36">
      <c r="K15934" s="5"/>
      <c r="L15934" s="5"/>
      <c r="M15934" s="5"/>
      <c r="N15934" s="5"/>
      <c r="O15934" s="5"/>
      <c r="P15934" s="5"/>
      <c r="Q15934" s="5"/>
      <c r="R15934" s="5"/>
      <c r="S15934" s="5"/>
      <c r="T15934" s="5"/>
      <c r="U15934" s="5"/>
      <c r="V15934" s="5"/>
      <c r="W15934" s="5"/>
      <c r="X15934" s="5"/>
      <c r="Y15934" s="5"/>
      <c r="Z15934" s="5"/>
      <c r="AA15934" s="5"/>
      <c r="AB15934" s="5"/>
      <c r="AC15934" s="5"/>
      <c r="AD15934" s="5"/>
      <c r="AE15934" s="5"/>
      <c r="AF15934" s="5"/>
      <c r="AG15934" s="5"/>
      <c r="AH15934" s="5"/>
      <c r="AI15934" s="5"/>
      <c r="AJ15934" s="5"/>
    </row>
    <row r="15935" spans="11:36">
      <c r="K15935" s="5"/>
      <c r="L15935" s="5"/>
      <c r="M15935" s="5"/>
      <c r="N15935" s="5"/>
      <c r="O15935" s="5"/>
      <c r="P15935" s="5"/>
      <c r="Q15935" s="5"/>
      <c r="R15935" s="5"/>
      <c r="S15935" s="5"/>
      <c r="T15935" s="5"/>
      <c r="U15935" s="5"/>
      <c r="V15935" s="5"/>
      <c r="W15935" s="5"/>
      <c r="X15935" s="5"/>
      <c r="Y15935" s="5"/>
      <c r="Z15935" s="5"/>
      <c r="AA15935" s="5"/>
      <c r="AB15935" s="5"/>
      <c r="AC15935" s="5"/>
      <c r="AD15935" s="5"/>
      <c r="AE15935" s="5"/>
      <c r="AF15935" s="5"/>
      <c r="AG15935" s="5"/>
      <c r="AH15935" s="5"/>
      <c r="AI15935" s="5"/>
      <c r="AJ15935" s="5"/>
    </row>
    <row r="15936" spans="11:36">
      <c r="K15936" s="5"/>
      <c r="L15936" s="5"/>
      <c r="M15936" s="5"/>
      <c r="N15936" s="5"/>
      <c r="O15936" s="5"/>
      <c r="P15936" s="5"/>
      <c r="Q15936" s="5"/>
      <c r="R15936" s="5"/>
      <c r="S15936" s="5"/>
      <c r="T15936" s="5"/>
      <c r="U15936" s="5"/>
      <c r="V15936" s="5"/>
      <c r="W15936" s="5"/>
      <c r="X15936" s="5"/>
      <c r="Y15936" s="5"/>
      <c r="Z15936" s="5"/>
      <c r="AA15936" s="5"/>
      <c r="AB15936" s="5"/>
      <c r="AC15936" s="5"/>
      <c r="AD15936" s="5"/>
      <c r="AE15936" s="5"/>
      <c r="AF15936" s="5"/>
      <c r="AG15936" s="5"/>
      <c r="AH15936" s="5"/>
      <c r="AI15936" s="5"/>
      <c r="AJ15936" s="5"/>
    </row>
    <row r="15937" spans="11:36">
      <c r="K15937" s="5"/>
      <c r="L15937" s="5"/>
      <c r="M15937" s="5"/>
      <c r="N15937" s="5"/>
      <c r="O15937" s="5"/>
      <c r="P15937" s="5"/>
      <c r="Q15937" s="5"/>
      <c r="R15937" s="5"/>
      <c r="S15937" s="5"/>
      <c r="T15937" s="5"/>
      <c r="U15937" s="5"/>
      <c r="V15937" s="5"/>
      <c r="W15937" s="5"/>
      <c r="X15937" s="5"/>
      <c r="Y15937" s="5"/>
      <c r="Z15937" s="5"/>
      <c r="AA15937" s="5"/>
      <c r="AB15937" s="5"/>
      <c r="AC15937" s="5"/>
      <c r="AD15937" s="5"/>
      <c r="AE15937" s="5"/>
      <c r="AF15937" s="5"/>
      <c r="AG15937" s="5"/>
      <c r="AH15937" s="5"/>
      <c r="AI15937" s="5"/>
      <c r="AJ15937" s="5"/>
    </row>
    <row r="15938" spans="11:36">
      <c r="K15938" s="5"/>
      <c r="L15938" s="5"/>
      <c r="M15938" s="5"/>
      <c r="N15938" s="5"/>
      <c r="O15938" s="5"/>
      <c r="P15938" s="5"/>
      <c r="Q15938" s="5"/>
      <c r="R15938" s="5"/>
      <c r="S15938" s="5"/>
      <c r="T15938" s="5"/>
      <c r="U15938" s="5"/>
      <c r="V15938" s="5"/>
      <c r="W15938" s="5"/>
      <c r="X15938" s="5"/>
      <c r="Y15938" s="5"/>
      <c r="Z15938" s="5"/>
      <c r="AA15938" s="5"/>
      <c r="AB15938" s="5"/>
      <c r="AC15938" s="5"/>
      <c r="AD15938" s="5"/>
      <c r="AE15938" s="5"/>
      <c r="AF15938" s="5"/>
      <c r="AG15938" s="5"/>
      <c r="AH15938" s="5"/>
      <c r="AI15938" s="5"/>
      <c r="AJ15938" s="5"/>
    </row>
    <row r="15939" spans="11:36">
      <c r="K15939" s="5"/>
      <c r="L15939" s="5"/>
      <c r="M15939" s="5"/>
      <c r="N15939" s="5"/>
      <c r="O15939" s="5"/>
      <c r="P15939" s="5"/>
      <c r="Q15939" s="5"/>
      <c r="R15939" s="5"/>
      <c r="S15939" s="5"/>
      <c r="T15939" s="5"/>
      <c r="U15939" s="5"/>
      <c r="V15939" s="5"/>
      <c r="W15939" s="5"/>
      <c r="X15939" s="5"/>
      <c r="Y15939" s="5"/>
      <c r="Z15939" s="5"/>
      <c r="AA15939" s="5"/>
      <c r="AB15939" s="5"/>
      <c r="AC15939" s="5"/>
      <c r="AD15939" s="5"/>
      <c r="AE15939" s="5"/>
      <c r="AF15939" s="5"/>
      <c r="AG15939" s="5"/>
      <c r="AH15939" s="5"/>
      <c r="AI15939" s="5"/>
      <c r="AJ15939" s="5"/>
    </row>
    <row r="15940" spans="11:36">
      <c r="K15940" s="5"/>
      <c r="L15940" s="5"/>
      <c r="M15940" s="5"/>
      <c r="N15940" s="5"/>
      <c r="O15940" s="5"/>
      <c r="P15940" s="5"/>
      <c r="Q15940" s="5"/>
      <c r="R15940" s="5"/>
      <c r="S15940" s="5"/>
      <c r="T15940" s="5"/>
      <c r="U15940" s="5"/>
      <c r="V15940" s="5"/>
      <c r="W15940" s="5"/>
      <c r="X15940" s="5"/>
      <c r="Y15940" s="5"/>
      <c r="Z15940" s="5"/>
      <c r="AA15940" s="5"/>
      <c r="AB15940" s="5"/>
      <c r="AC15940" s="5"/>
      <c r="AD15940" s="5"/>
      <c r="AE15940" s="5"/>
      <c r="AF15940" s="5"/>
      <c r="AG15940" s="5"/>
      <c r="AH15940" s="5"/>
      <c r="AI15940" s="5"/>
      <c r="AJ15940" s="5"/>
    </row>
    <row r="15941" spans="11:36">
      <c r="K15941" s="5"/>
      <c r="L15941" s="5"/>
      <c r="M15941" s="5"/>
      <c r="N15941" s="5"/>
      <c r="O15941" s="5"/>
      <c r="P15941" s="5"/>
      <c r="Q15941" s="5"/>
      <c r="R15941" s="5"/>
      <c r="S15941" s="5"/>
      <c r="T15941" s="5"/>
      <c r="U15941" s="5"/>
      <c r="V15941" s="5"/>
      <c r="W15941" s="5"/>
      <c r="X15941" s="5"/>
      <c r="Y15941" s="5"/>
      <c r="Z15941" s="5"/>
      <c r="AA15941" s="5"/>
      <c r="AB15941" s="5"/>
      <c r="AC15941" s="5"/>
      <c r="AD15941" s="5"/>
      <c r="AE15941" s="5"/>
      <c r="AF15941" s="5"/>
      <c r="AG15941" s="5"/>
      <c r="AH15941" s="5"/>
      <c r="AI15941" s="5"/>
      <c r="AJ15941" s="5"/>
    </row>
    <row r="15942" spans="11:36">
      <c r="K15942" s="5"/>
      <c r="L15942" s="5"/>
      <c r="M15942" s="5"/>
      <c r="N15942" s="5"/>
      <c r="O15942" s="5"/>
      <c r="P15942" s="5"/>
      <c r="Q15942" s="5"/>
      <c r="R15942" s="5"/>
      <c r="S15942" s="5"/>
      <c r="T15942" s="5"/>
      <c r="U15942" s="5"/>
      <c r="V15942" s="5"/>
      <c r="W15942" s="5"/>
      <c r="X15942" s="5"/>
      <c r="Y15942" s="5"/>
      <c r="Z15942" s="5"/>
      <c r="AA15942" s="5"/>
      <c r="AB15942" s="5"/>
      <c r="AC15942" s="5"/>
      <c r="AD15942" s="5"/>
      <c r="AE15942" s="5"/>
      <c r="AF15942" s="5"/>
      <c r="AG15942" s="5"/>
      <c r="AH15942" s="5"/>
      <c r="AI15942" s="5"/>
      <c r="AJ15942" s="5"/>
    </row>
    <row r="15943" spans="11:36">
      <c r="K15943" s="5"/>
      <c r="L15943" s="5"/>
      <c r="M15943" s="5"/>
      <c r="N15943" s="5"/>
      <c r="O15943" s="5"/>
      <c r="P15943" s="5"/>
      <c r="Q15943" s="5"/>
      <c r="R15943" s="5"/>
      <c r="S15943" s="5"/>
      <c r="T15943" s="5"/>
      <c r="U15943" s="5"/>
      <c r="V15943" s="5"/>
      <c r="W15943" s="5"/>
      <c r="X15943" s="5"/>
      <c r="Y15943" s="5"/>
      <c r="Z15943" s="5"/>
      <c r="AA15943" s="5"/>
      <c r="AB15943" s="5"/>
      <c r="AC15943" s="5"/>
      <c r="AD15943" s="5"/>
      <c r="AE15943" s="5"/>
      <c r="AF15943" s="5"/>
      <c r="AG15943" s="5"/>
      <c r="AH15943" s="5"/>
      <c r="AI15943" s="5"/>
      <c r="AJ15943" s="5"/>
    </row>
    <row r="15944" spans="11:36">
      <c r="K15944" s="5"/>
      <c r="L15944" s="5"/>
      <c r="M15944" s="5"/>
      <c r="N15944" s="5"/>
      <c r="O15944" s="5"/>
      <c r="P15944" s="5"/>
      <c r="Q15944" s="5"/>
      <c r="R15944" s="5"/>
      <c r="S15944" s="5"/>
      <c r="T15944" s="5"/>
      <c r="U15944" s="5"/>
      <c r="V15944" s="5"/>
      <c r="W15944" s="5"/>
      <c r="X15944" s="5"/>
      <c r="Y15944" s="5"/>
      <c r="Z15944" s="5"/>
      <c r="AA15944" s="5"/>
      <c r="AB15944" s="5"/>
      <c r="AC15944" s="5"/>
      <c r="AD15944" s="5"/>
      <c r="AE15944" s="5"/>
      <c r="AF15944" s="5"/>
      <c r="AG15944" s="5"/>
      <c r="AH15944" s="5"/>
      <c r="AI15944" s="5"/>
      <c r="AJ15944" s="5"/>
    </row>
    <row r="15945" spans="11:36">
      <c r="K15945" s="5"/>
      <c r="L15945" s="5"/>
      <c r="M15945" s="5"/>
      <c r="N15945" s="5"/>
      <c r="O15945" s="5"/>
      <c r="P15945" s="5"/>
      <c r="Q15945" s="5"/>
      <c r="R15945" s="5"/>
      <c r="S15945" s="5"/>
      <c r="T15945" s="5"/>
      <c r="U15945" s="5"/>
      <c r="V15945" s="5"/>
      <c r="W15945" s="5"/>
      <c r="X15945" s="5"/>
      <c r="Y15945" s="5"/>
      <c r="Z15945" s="5"/>
      <c r="AA15945" s="5"/>
      <c r="AB15945" s="5"/>
      <c r="AC15945" s="5"/>
      <c r="AD15945" s="5"/>
      <c r="AE15945" s="5"/>
      <c r="AF15945" s="5"/>
      <c r="AG15945" s="5"/>
      <c r="AH15945" s="5"/>
      <c r="AI15945" s="5"/>
      <c r="AJ15945" s="5"/>
    </row>
    <row r="15946" spans="11:36">
      <c r="K15946" s="5"/>
      <c r="L15946" s="5"/>
      <c r="M15946" s="5"/>
      <c r="N15946" s="5"/>
      <c r="O15946" s="5"/>
      <c r="P15946" s="5"/>
      <c r="Q15946" s="5"/>
      <c r="R15946" s="5"/>
      <c r="S15946" s="5"/>
      <c r="T15946" s="5"/>
      <c r="U15946" s="5"/>
      <c r="V15946" s="5"/>
      <c r="W15946" s="5"/>
      <c r="X15946" s="5"/>
      <c r="Y15946" s="5"/>
      <c r="Z15946" s="5"/>
      <c r="AA15946" s="5"/>
      <c r="AB15946" s="5"/>
      <c r="AC15946" s="5"/>
      <c r="AD15946" s="5"/>
      <c r="AE15946" s="5"/>
      <c r="AF15946" s="5"/>
      <c r="AG15946" s="5"/>
      <c r="AH15946" s="5"/>
      <c r="AI15946" s="5"/>
      <c r="AJ15946" s="5"/>
    </row>
    <row r="15947" spans="11:36">
      <c r="K15947" s="5"/>
      <c r="L15947" s="5"/>
      <c r="M15947" s="5"/>
      <c r="N15947" s="5"/>
      <c r="O15947" s="5"/>
      <c r="P15947" s="5"/>
      <c r="Q15947" s="5"/>
      <c r="R15947" s="5"/>
      <c r="S15947" s="5"/>
      <c r="T15947" s="5"/>
      <c r="U15947" s="5"/>
      <c r="V15947" s="5"/>
      <c r="W15947" s="5"/>
      <c r="X15947" s="5"/>
      <c r="Y15947" s="5"/>
      <c r="Z15947" s="5"/>
      <c r="AA15947" s="5"/>
      <c r="AB15947" s="5"/>
      <c r="AC15947" s="5"/>
      <c r="AD15947" s="5"/>
      <c r="AE15947" s="5"/>
      <c r="AF15947" s="5"/>
      <c r="AG15947" s="5"/>
      <c r="AH15947" s="5"/>
      <c r="AI15947" s="5"/>
      <c r="AJ15947" s="5"/>
    </row>
    <row r="15948" spans="11:36">
      <c r="K15948" s="5"/>
      <c r="L15948" s="5"/>
      <c r="M15948" s="5"/>
      <c r="N15948" s="5"/>
      <c r="O15948" s="5"/>
      <c r="P15948" s="5"/>
      <c r="Q15948" s="5"/>
      <c r="R15948" s="5"/>
      <c r="S15948" s="5"/>
      <c r="T15948" s="5"/>
      <c r="U15948" s="5"/>
      <c r="V15948" s="5"/>
      <c r="W15948" s="5"/>
      <c r="X15948" s="5"/>
      <c r="Y15948" s="5"/>
      <c r="Z15948" s="5"/>
      <c r="AA15948" s="5"/>
      <c r="AB15948" s="5"/>
      <c r="AC15948" s="5"/>
      <c r="AD15948" s="5"/>
      <c r="AE15948" s="5"/>
      <c r="AF15948" s="5"/>
      <c r="AG15948" s="5"/>
      <c r="AH15948" s="5"/>
      <c r="AI15948" s="5"/>
      <c r="AJ15948" s="5"/>
    </row>
    <row r="15949" spans="11:36">
      <c r="K15949" s="5"/>
      <c r="L15949" s="5"/>
      <c r="M15949" s="5"/>
      <c r="N15949" s="5"/>
      <c r="O15949" s="5"/>
      <c r="P15949" s="5"/>
      <c r="Q15949" s="5"/>
      <c r="R15949" s="5"/>
      <c r="S15949" s="5"/>
      <c r="T15949" s="5"/>
      <c r="U15949" s="5"/>
      <c r="V15949" s="5"/>
      <c r="W15949" s="5"/>
      <c r="X15949" s="5"/>
      <c r="Y15949" s="5"/>
      <c r="Z15949" s="5"/>
      <c r="AA15949" s="5"/>
      <c r="AB15949" s="5"/>
      <c r="AC15949" s="5"/>
      <c r="AD15949" s="5"/>
      <c r="AE15949" s="5"/>
      <c r="AF15949" s="5"/>
      <c r="AG15949" s="5"/>
      <c r="AH15949" s="5"/>
      <c r="AI15949" s="5"/>
      <c r="AJ15949" s="5"/>
    </row>
    <row r="15950" spans="11:36">
      <c r="K15950" s="5"/>
      <c r="L15950" s="5"/>
      <c r="M15950" s="5"/>
      <c r="N15950" s="5"/>
      <c r="O15950" s="5"/>
      <c r="P15950" s="5"/>
      <c r="Q15950" s="5"/>
      <c r="R15950" s="5"/>
      <c r="S15950" s="5"/>
      <c r="T15950" s="5"/>
      <c r="U15950" s="5"/>
      <c r="V15950" s="5"/>
      <c r="W15950" s="5"/>
      <c r="X15950" s="5"/>
      <c r="Y15950" s="5"/>
      <c r="Z15950" s="5"/>
      <c r="AA15950" s="5"/>
      <c r="AB15950" s="5"/>
      <c r="AC15950" s="5"/>
      <c r="AD15950" s="5"/>
      <c r="AE15950" s="5"/>
      <c r="AF15950" s="5"/>
      <c r="AG15950" s="5"/>
      <c r="AH15950" s="5"/>
      <c r="AI15950" s="5"/>
      <c r="AJ15950" s="5"/>
    </row>
    <row r="15951" spans="11:36">
      <c r="K15951" s="5"/>
      <c r="L15951" s="5"/>
      <c r="M15951" s="5"/>
      <c r="N15951" s="5"/>
      <c r="O15951" s="5"/>
      <c r="P15951" s="5"/>
      <c r="Q15951" s="5"/>
      <c r="R15951" s="5"/>
      <c r="S15951" s="5"/>
      <c r="T15951" s="5"/>
      <c r="U15951" s="5"/>
      <c r="V15951" s="5"/>
      <c r="W15951" s="5"/>
      <c r="X15951" s="5"/>
      <c r="Y15951" s="5"/>
      <c r="Z15951" s="5"/>
      <c r="AA15951" s="5"/>
      <c r="AB15951" s="5"/>
      <c r="AC15951" s="5"/>
      <c r="AD15951" s="5"/>
      <c r="AE15951" s="5"/>
      <c r="AF15951" s="5"/>
      <c r="AG15951" s="5"/>
      <c r="AH15951" s="5"/>
      <c r="AI15951" s="5"/>
      <c r="AJ15951" s="5"/>
    </row>
    <row r="15952" spans="11:36">
      <c r="K15952" s="5"/>
      <c r="L15952" s="5"/>
      <c r="M15952" s="5"/>
      <c r="N15952" s="5"/>
      <c r="O15952" s="5"/>
      <c r="P15952" s="5"/>
      <c r="Q15952" s="5"/>
      <c r="R15952" s="5"/>
      <c r="S15952" s="5"/>
      <c r="T15952" s="5"/>
      <c r="U15952" s="5"/>
      <c r="V15952" s="5"/>
      <c r="W15952" s="5"/>
      <c r="X15952" s="5"/>
      <c r="Y15952" s="5"/>
      <c r="Z15952" s="5"/>
      <c r="AA15952" s="5"/>
      <c r="AB15952" s="5"/>
      <c r="AC15952" s="5"/>
      <c r="AD15952" s="5"/>
      <c r="AE15952" s="5"/>
      <c r="AF15952" s="5"/>
      <c r="AG15952" s="5"/>
      <c r="AH15952" s="5"/>
      <c r="AI15952" s="5"/>
      <c r="AJ15952" s="5"/>
    </row>
    <row r="15953" spans="11:36">
      <c r="K15953" s="5"/>
      <c r="L15953" s="5"/>
      <c r="M15953" s="5"/>
      <c r="N15953" s="5"/>
      <c r="O15953" s="5"/>
      <c r="P15953" s="5"/>
      <c r="Q15953" s="5"/>
      <c r="R15953" s="5"/>
      <c r="S15953" s="5"/>
      <c r="T15953" s="5"/>
      <c r="U15953" s="5"/>
      <c r="V15953" s="5"/>
      <c r="W15953" s="5"/>
      <c r="X15953" s="5"/>
      <c r="Y15953" s="5"/>
      <c r="Z15953" s="5"/>
      <c r="AA15953" s="5"/>
      <c r="AB15953" s="5"/>
      <c r="AC15953" s="5"/>
      <c r="AD15953" s="5"/>
      <c r="AE15953" s="5"/>
      <c r="AF15953" s="5"/>
      <c r="AG15953" s="5"/>
      <c r="AH15953" s="5"/>
      <c r="AI15953" s="5"/>
      <c r="AJ15953" s="5"/>
    </row>
    <row r="15954" spans="11:36">
      <c r="K15954" s="5"/>
      <c r="L15954" s="5"/>
      <c r="M15954" s="5"/>
      <c r="N15954" s="5"/>
      <c r="O15954" s="5"/>
      <c r="P15954" s="5"/>
      <c r="Q15954" s="5"/>
      <c r="R15954" s="5"/>
      <c r="S15954" s="5"/>
      <c r="T15954" s="5"/>
      <c r="U15954" s="5"/>
      <c r="V15954" s="5"/>
      <c r="W15954" s="5"/>
      <c r="X15954" s="5"/>
      <c r="Y15954" s="5"/>
      <c r="Z15954" s="5"/>
      <c r="AA15954" s="5"/>
      <c r="AB15954" s="5"/>
      <c r="AC15954" s="5"/>
      <c r="AD15954" s="5"/>
      <c r="AE15954" s="5"/>
      <c r="AF15954" s="5"/>
      <c r="AG15954" s="5"/>
      <c r="AH15954" s="5"/>
      <c r="AI15954" s="5"/>
      <c r="AJ15954" s="5"/>
    </row>
    <row r="15955" spans="11:36">
      <c r="K15955" s="5"/>
      <c r="L15955" s="5"/>
      <c r="M15955" s="5"/>
      <c r="N15955" s="5"/>
      <c r="O15955" s="5"/>
      <c r="P15955" s="5"/>
      <c r="Q15955" s="5"/>
      <c r="R15955" s="5"/>
      <c r="S15955" s="5"/>
      <c r="T15955" s="5"/>
      <c r="U15955" s="5"/>
      <c r="V15955" s="5"/>
      <c r="W15955" s="5"/>
      <c r="X15955" s="5"/>
      <c r="Y15955" s="5"/>
      <c r="Z15955" s="5"/>
      <c r="AA15955" s="5"/>
      <c r="AB15955" s="5"/>
      <c r="AC15955" s="5"/>
      <c r="AD15955" s="5"/>
      <c r="AE15955" s="5"/>
      <c r="AF15955" s="5"/>
      <c r="AG15955" s="5"/>
      <c r="AH15955" s="5"/>
      <c r="AI15955" s="5"/>
      <c r="AJ15955" s="5"/>
    </row>
    <row r="15956" spans="11:36">
      <c r="K15956" s="5"/>
      <c r="L15956" s="5"/>
      <c r="M15956" s="5"/>
      <c r="N15956" s="5"/>
      <c r="O15956" s="5"/>
      <c r="P15956" s="5"/>
      <c r="Q15956" s="5"/>
      <c r="R15956" s="5"/>
      <c r="S15956" s="5"/>
      <c r="T15956" s="5"/>
      <c r="U15956" s="5"/>
      <c r="V15956" s="5"/>
      <c r="W15956" s="5"/>
      <c r="X15956" s="5"/>
      <c r="Y15956" s="5"/>
      <c r="Z15956" s="5"/>
      <c r="AA15956" s="5"/>
      <c r="AB15956" s="5"/>
      <c r="AC15956" s="5"/>
      <c r="AD15956" s="5"/>
      <c r="AE15956" s="5"/>
      <c r="AF15956" s="5"/>
      <c r="AG15956" s="5"/>
      <c r="AH15956" s="5"/>
      <c r="AI15956" s="5"/>
      <c r="AJ15956" s="5"/>
    </row>
    <row r="15957" spans="11:36">
      <c r="K15957" s="5"/>
      <c r="L15957" s="5"/>
      <c r="M15957" s="5"/>
      <c r="N15957" s="5"/>
      <c r="O15957" s="5"/>
      <c r="P15957" s="5"/>
      <c r="Q15957" s="5"/>
      <c r="R15957" s="5"/>
      <c r="S15957" s="5"/>
      <c r="T15957" s="5"/>
      <c r="U15957" s="5"/>
      <c r="V15957" s="5"/>
      <c r="W15957" s="5"/>
      <c r="X15957" s="5"/>
      <c r="Y15957" s="5"/>
      <c r="Z15957" s="5"/>
      <c r="AA15957" s="5"/>
      <c r="AB15957" s="5"/>
      <c r="AC15957" s="5"/>
      <c r="AD15957" s="5"/>
      <c r="AE15957" s="5"/>
      <c r="AF15957" s="5"/>
      <c r="AG15957" s="5"/>
      <c r="AH15957" s="5"/>
      <c r="AI15957" s="5"/>
      <c r="AJ15957" s="5"/>
    </row>
    <row r="15958" spans="11:36">
      <c r="K15958" s="5"/>
      <c r="L15958" s="5"/>
      <c r="M15958" s="5"/>
      <c r="N15958" s="5"/>
      <c r="O15958" s="5"/>
      <c r="P15958" s="5"/>
      <c r="Q15958" s="5"/>
      <c r="R15958" s="5"/>
      <c r="S15958" s="5"/>
      <c r="T15958" s="5"/>
      <c r="U15958" s="5"/>
      <c r="V15958" s="5"/>
      <c r="W15958" s="5"/>
      <c r="X15958" s="5"/>
      <c r="Y15958" s="5"/>
      <c r="Z15958" s="5"/>
      <c r="AA15958" s="5"/>
      <c r="AB15958" s="5"/>
      <c r="AC15958" s="5"/>
      <c r="AD15958" s="5"/>
      <c r="AE15958" s="5"/>
      <c r="AF15958" s="5"/>
      <c r="AG15958" s="5"/>
      <c r="AH15958" s="5"/>
      <c r="AI15958" s="5"/>
      <c r="AJ15958" s="5"/>
    </row>
    <row r="15959" spans="11:36">
      <c r="K15959" s="5"/>
      <c r="L15959" s="5"/>
      <c r="M15959" s="5"/>
      <c r="N15959" s="5"/>
      <c r="O15959" s="5"/>
      <c r="P15959" s="5"/>
      <c r="Q15959" s="5"/>
      <c r="R15959" s="5"/>
      <c r="S15959" s="5"/>
      <c r="T15959" s="5"/>
      <c r="U15959" s="5"/>
      <c r="V15959" s="5"/>
      <c r="W15959" s="5"/>
      <c r="X15959" s="5"/>
      <c r="Y15959" s="5"/>
      <c r="Z15959" s="5"/>
      <c r="AA15959" s="5"/>
      <c r="AB15959" s="5"/>
      <c r="AC15959" s="5"/>
      <c r="AD15959" s="5"/>
      <c r="AE15959" s="5"/>
      <c r="AF15959" s="5"/>
      <c r="AG15959" s="5"/>
      <c r="AH15959" s="5"/>
      <c r="AI15959" s="5"/>
      <c r="AJ15959" s="5"/>
    </row>
    <row r="15960" spans="11:36">
      <c r="K15960" s="5"/>
      <c r="L15960" s="5"/>
      <c r="M15960" s="5"/>
      <c r="N15960" s="5"/>
      <c r="O15960" s="5"/>
      <c r="P15960" s="5"/>
      <c r="Q15960" s="5"/>
      <c r="R15960" s="5"/>
      <c r="S15960" s="5"/>
      <c r="T15960" s="5"/>
      <c r="U15960" s="5"/>
      <c r="V15960" s="5"/>
      <c r="W15960" s="5"/>
      <c r="X15960" s="5"/>
      <c r="Y15960" s="5"/>
      <c r="Z15960" s="5"/>
      <c r="AA15960" s="5"/>
      <c r="AB15960" s="5"/>
      <c r="AC15960" s="5"/>
      <c r="AD15960" s="5"/>
      <c r="AE15960" s="5"/>
      <c r="AF15960" s="5"/>
      <c r="AG15960" s="5"/>
      <c r="AH15960" s="5"/>
      <c r="AI15960" s="5"/>
      <c r="AJ15960" s="5"/>
    </row>
    <row r="15961" spans="11:36">
      <c r="K15961" s="5"/>
      <c r="L15961" s="5"/>
      <c r="M15961" s="5"/>
      <c r="N15961" s="5"/>
      <c r="O15961" s="5"/>
      <c r="P15961" s="5"/>
      <c r="Q15961" s="5"/>
      <c r="R15961" s="5"/>
      <c r="S15961" s="5"/>
      <c r="T15961" s="5"/>
      <c r="U15961" s="5"/>
      <c r="V15961" s="5"/>
      <c r="W15961" s="5"/>
      <c r="X15961" s="5"/>
      <c r="Y15961" s="5"/>
      <c r="Z15961" s="5"/>
      <c r="AA15961" s="5"/>
      <c r="AB15961" s="5"/>
      <c r="AC15961" s="5"/>
      <c r="AD15961" s="5"/>
      <c r="AE15961" s="5"/>
      <c r="AF15961" s="5"/>
      <c r="AG15961" s="5"/>
      <c r="AH15961" s="5"/>
      <c r="AI15961" s="5"/>
      <c r="AJ15961" s="5"/>
    </row>
    <row r="15962" spans="11:36">
      <c r="K15962" s="5"/>
      <c r="L15962" s="5"/>
      <c r="M15962" s="5"/>
      <c r="N15962" s="5"/>
      <c r="O15962" s="5"/>
      <c r="P15962" s="5"/>
      <c r="Q15962" s="5"/>
      <c r="R15962" s="5"/>
      <c r="S15962" s="5"/>
      <c r="T15962" s="5"/>
      <c r="U15962" s="5"/>
      <c r="V15962" s="5"/>
      <c r="W15962" s="5"/>
      <c r="X15962" s="5"/>
      <c r="Y15962" s="5"/>
      <c r="Z15962" s="5"/>
      <c r="AA15962" s="5"/>
      <c r="AB15962" s="5"/>
      <c r="AC15962" s="5"/>
      <c r="AD15962" s="5"/>
      <c r="AE15962" s="5"/>
      <c r="AF15962" s="5"/>
      <c r="AG15962" s="5"/>
      <c r="AH15962" s="5"/>
      <c r="AI15962" s="5"/>
      <c r="AJ15962" s="5"/>
    </row>
    <row r="15963" spans="11:36">
      <c r="K15963" s="5"/>
      <c r="L15963" s="5"/>
      <c r="M15963" s="5"/>
      <c r="N15963" s="5"/>
      <c r="O15963" s="5"/>
      <c r="P15963" s="5"/>
      <c r="Q15963" s="5"/>
      <c r="R15963" s="5"/>
      <c r="S15963" s="5"/>
      <c r="T15963" s="5"/>
      <c r="U15963" s="5"/>
      <c r="V15963" s="5"/>
      <c r="W15963" s="5"/>
      <c r="X15963" s="5"/>
      <c r="Y15963" s="5"/>
      <c r="Z15963" s="5"/>
      <c r="AA15963" s="5"/>
      <c r="AB15963" s="5"/>
      <c r="AC15963" s="5"/>
      <c r="AD15963" s="5"/>
      <c r="AE15963" s="5"/>
      <c r="AF15963" s="5"/>
      <c r="AG15963" s="5"/>
      <c r="AH15963" s="5"/>
      <c r="AI15963" s="5"/>
      <c r="AJ15963" s="5"/>
    </row>
    <row r="15964" spans="11:36">
      <c r="K15964" s="5"/>
      <c r="L15964" s="5"/>
      <c r="M15964" s="5"/>
      <c r="N15964" s="5"/>
      <c r="O15964" s="5"/>
      <c r="P15964" s="5"/>
      <c r="Q15964" s="5"/>
      <c r="R15964" s="5"/>
      <c r="S15964" s="5"/>
      <c r="T15964" s="5"/>
      <c r="U15964" s="5"/>
      <c r="V15964" s="5"/>
      <c r="W15964" s="5"/>
      <c r="X15964" s="5"/>
      <c r="Y15964" s="5"/>
      <c r="Z15964" s="5"/>
      <c r="AA15964" s="5"/>
      <c r="AB15964" s="5"/>
      <c r="AC15964" s="5"/>
      <c r="AD15964" s="5"/>
      <c r="AE15964" s="5"/>
      <c r="AF15964" s="5"/>
      <c r="AG15964" s="5"/>
      <c r="AH15964" s="5"/>
      <c r="AI15964" s="5"/>
      <c r="AJ15964" s="5"/>
    </row>
    <row r="15965" spans="11:36">
      <c r="K15965" s="5"/>
      <c r="L15965" s="5"/>
      <c r="M15965" s="5"/>
      <c r="N15965" s="5"/>
      <c r="O15965" s="5"/>
      <c r="P15965" s="5"/>
      <c r="Q15965" s="5"/>
      <c r="R15965" s="5"/>
      <c r="S15965" s="5"/>
      <c r="T15965" s="5"/>
      <c r="U15965" s="5"/>
      <c r="V15965" s="5"/>
      <c r="W15965" s="5"/>
      <c r="X15965" s="5"/>
      <c r="Y15965" s="5"/>
      <c r="Z15965" s="5"/>
      <c r="AA15965" s="5"/>
      <c r="AB15965" s="5"/>
      <c r="AC15965" s="5"/>
      <c r="AD15965" s="5"/>
      <c r="AE15965" s="5"/>
      <c r="AF15965" s="5"/>
      <c r="AG15965" s="5"/>
      <c r="AH15965" s="5"/>
      <c r="AI15965" s="5"/>
      <c r="AJ15965" s="5"/>
    </row>
    <row r="15966" spans="11:36">
      <c r="K15966" s="5"/>
      <c r="L15966" s="5"/>
      <c r="M15966" s="5"/>
      <c r="N15966" s="5"/>
      <c r="O15966" s="5"/>
      <c r="P15966" s="5"/>
      <c r="Q15966" s="5"/>
      <c r="R15966" s="5"/>
      <c r="S15966" s="5"/>
      <c r="T15966" s="5"/>
      <c r="U15966" s="5"/>
      <c r="V15966" s="5"/>
      <c r="W15966" s="5"/>
      <c r="X15966" s="5"/>
      <c r="Y15966" s="5"/>
      <c r="Z15966" s="5"/>
      <c r="AA15966" s="5"/>
      <c r="AB15966" s="5"/>
      <c r="AC15966" s="5"/>
      <c r="AD15966" s="5"/>
      <c r="AE15966" s="5"/>
      <c r="AF15966" s="5"/>
      <c r="AG15966" s="5"/>
      <c r="AH15966" s="5"/>
      <c r="AI15966" s="5"/>
      <c r="AJ15966" s="5"/>
    </row>
    <row r="15967" spans="11:36">
      <c r="K15967" s="5"/>
      <c r="L15967" s="5"/>
      <c r="M15967" s="5"/>
      <c r="N15967" s="5"/>
      <c r="O15967" s="5"/>
      <c r="P15967" s="5"/>
      <c r="Q15967" s="5"/>
      <c r="R15967" s="5"/>
      <c r="S15967" s="5"/>
      <c r="T15967" s="5"/>
      <c r="U15967" s="5"/>
      <c r="V15967" s="5"/>
      <c r="W15967" s="5"/>
      <c r="X15967" s="5"/>
      <c r="Y15967" s="5"/>
      <c r="Z15967" s="5"/>
      <c r="AA15967" s="5"/>
      <c r="AB15967" s="5"/>
      <c r="AC15967" s="5"/>
      <c r="AD15967" s="5"/>
      <c r="AE15967" s="5"/>
      <c r="AF15967" s="5"/>
      <c r="AG15967" s="5"/>
      <c r="AH15967" s="5"/>
      <c r="AI15967" s="5"/>
      <c r="AJ15967" s="5"/>
    </row>
    <row r="15968" spans="11:36">
      <c r="K15968" s="5"/>
      <c r="L15968" s="5"/>
      <c r="M15968" s="5"/>
      <c r="N15968" s="5"/>
      <c r="O15968" s="5"/>
      <c r="P15968" s="5"/>
      <c r="Q15968" s="5"/>
      <c r="R15968" s="5"/>
      <c r="S15968" s="5"/>
      <c r="T15968" s="5"/>
      <c r="U15968" s="5"/>
      <c r="V15968" s="5"/>
      <c r="W15968" s="5"/>
      <c r="X15968" s="5"/>
      <c r="Y15968" s="5"/>
      <c r="Z15968" s="5"/>
      <c r="AA15968" s="5"/>
      <c r="AB15968" s="5"/>
      <c r="AC15968" s="5"/>
      <c r="AD15968" s="5"/>
      <c r="AE15968" s="5"/>
      <c r="AF15968" s="5"/>
      <c r="AG15968" s="5"/>
      <c r="AH15968" s="5"/>
      <c r="AI15968" s="5"/>
      <c r="AJ15968" s="5"/>
    </row>
    <row r="15969" spans="11:36">
      <c r="K15969" s="5"/>
      <c r="L15969" s="5"/>
      <c r="M15969" s="5"/>
      <c r="N15969" s="5"/>
      <c r="O15969" s="5"/>
      <c r="P15969" s="5"/>
      <c r="Q15969" s="5"/>
      <c r="R15969" s="5"/>
      <c r="S15969" s="5"/>
      <c r="T15969" s="5"/>
      <c r="U15969" s="5"/>
      <c r="V15969" s="5"/>
      <c r="W15969" s="5"/>
      <c r="X15969" s="5"/>
      <c r="Y15969" s="5"/>
      <c r="Z15969" s="5"/>
      <c r="AA15969" s="5"/>
      <c r="AB15969" s="5"/>
      <c r="AC15969" s="5"/>
      <c r="AD15969" s="5"/>
      <c r="AE15969" s="5"/>
      <c r="AF15969" s="5"/>
      <c r="AG15969" s="5"/>
      <c r="AH15969" s="5"/>
      <c r="AI15969" s="5"/>
      <c r="AJ15969" s="5"/>
    </row>
    <row r="15970" spans="11:36">
      <c r="K15970" s="5"/>
      <c r="L15970" s="5"/>
      <c r="M15970" s="5"/>
      <c r="N15970" s="5"/>
      <c r="O15970" s="5"/>
      <c r="P15970" s="5"/>
      <c r="Q15970" s="5"/>
      <c r="R15970" s="5"/>
      <c r="S15970" s="5"/>
      <c r="T15970" s="5"/>
      <c r="U15970" s="5"/>
      <c r="V15970" s="5"/>
      <c r="W15970" s="5"/>
      <c r="X15970" s="5"/>
      <c r="Y15970" s="5"/>
      <c r="Z15970" s="5"/>
      <c r="AA15970" s="5"/>
      <c r="AB15970" s="5"/>
      <c r="AC15970" s="5"/>
      <c r="AD15970" s="5"/>
      <c r="AE15970" s="5"/>
      <c r="AF15970" s="5"/>
      <c r="AG15970" s="5"/>
      <c r="AH15970" s="5"/>
      <c r="AI15970" s="5"/>
      <c r="AJ15970" s="5"/>
    </row>
    <row r="15971" spans="11:36">
      <c r="K15971" s="5"/>
      <c r="L15971" s="5"/>
      <c r="M15971" s="5"/>
      <c r="N15971" s="5"/>
      <c r="O15971" s="5"/>
      <c r="P15971" s="5"/>
      <c r="Q15971" s="5"/>
      <c r="R15971" s="5"/>
      <c r="S15971" s="5"/>
      <c r="T15971" s="5"/>
      <c r="U15971" s="5"/>
      <c r="V15971" s="5"/>
      <c r="W15971" s="5"/>
      <c r="X15971" s="5"/>
      <c r="Y15971" s="5"/>
      <c r="Z15971" s="5"/>
      <c r="AA15971" s="5"/>
      <c r="AB15971" s="5"/>
      <c r="AC15971" s="5"/>
      <c r="AD15971" s="5"/>
      <c r="AE15971" s="5"/>
      <c r="AF15971" s="5"/>
      <c r="AG15971" s="5"/>
      <c r="AH15971" s="5"/>
      <c r="AI15971" s="5"/>
      <c r="AJ15971" s="5"/>
    </row>
    <row r="15972" spans="11:36">
      <c r="K15972" s="5"/>
      <c r="L15972" s="5"/>
      <c r="M15972" s="5"/>
      <c r="N15972" s="5"/>
      <c r="O15972" s="5"/>
      <c r="P15972" s="5"/>
      <c r="Q15972" s="5"/>
      <c r="R15972" s="5"/>
      <c r="S15972" s="5"/>
      <c r="T15972" s="5"/>
      <c r="U15972" s="5"/>
      <c r="V15972" s="5"/>
      <c r="W15972" s="5"/>
      <c r="X15972" s="5"/>
      <c r="Y15972" s="5"/>
      <c r="Z15972" s="5"/>
      <c r="AA15972" s="5"/>
      <c r="AB15972" s="5"/>
      <c r="AC15972" s="5"/>
      <c r="AD15972" s="5"/>
      <c r="AE15972" s="5"/>
      <c r="AF15972" s="5"/>
      <c r="AG15972" s="5"/>
      <c r="AH15972" s="5"/>
      <c r="AI15972" s="5"/>
      <c r="AJ15972" s="5"/>
    </row>
    <row r="15973" spans="11:36">
      <c r="K15973" s="5"/>
      <c r="L15973" s="5"/>
      <c r="M15973" s="5"/>
      <c r="N15973" s="5"/>
      <c r="O15973" s="5"/>
      <c r="P15973" s="5"/>
      <c r="Q15973" s="5"/>
      <c r="R15973" s="5"/>
      <c r="S15973" s="5"/>
      <c r="T15973" s="5"/>
      <c r="U15973" s="5"/>
      <c r="V15973" s="5"/>
      <c r="W15973" s="5"/>
      <c r="X15973" s="5"/>
      <c r="Y15973" s="5"/>
      <c r="Z15973" s="5"/>
      <c r="AA15973" s="5"/>
      <c r="AB15973" s="5"/>
      <c r="AC15973" s="5"/>
      <c r="AD15973" s="5"/>
      <c r="AE15973" s="5"/>
      <c r="AF15973" s="5"/>
      <c r="AG15973" s="5"/>
      <c r="AH15973" s="5"/>
      <c r="AI15973" s="5"/>
      <c r="AJ15973" s="5"/>
    </row>
    <row r="15974" spans="11:36">
      <c r="K15974" s="5"/>
      <c r="L15974" s="5"/>
      <c r="M15974" s="5"/>
      <c r="N15974" s="5"/>
      <c r="O15974" s="5"/>
      <c r="P15974" s="5"/>
      <c r="Q15974" s="5"/>
      <c r="R15974" s="5"/>
      <c r="S15974" s="5"/>
      <c r="T15974" s="5"/>
      <c r="U15974" s="5"/>
      <c r="V15974" s="5"/>
      <c r="W15974" s="5"/>
      <c r="X15974" s="5"/>
      <c r="Y15974" s="5"/>
      <c r="Z15974" s="5"/>
      <c r="AA15974" s="5"/>
      <c r="AB15974" s="5"/>
      <c r="AC15974" s="5"/>
      <c r="AD15974" s="5"/>
      <c r="AE15974" s="5"/>
      <c r="AF15974" s="5"/>
      <c r="AG15974" s="5"/>
      <c r="AH15974" s="5"/>
      <c r="AI15974" s="5"/>
      <c r="AJ15974" s="5"/>
    </row>
    <row r="15975" spans="11:36">
      <c r="K15975" s="5"/>
      <c r="L15975" s="5"/>
      <c r="M15975" s="5"/>
      <c r="N15975" s="5"/>
      <c r="O15975" s="5"/>
      <c r="P15975" s="5"/>
      <c r="Q15975" s="5"/>
      <c r="R15975" s="5"/>
      <c r="S15975" s="5"/>
      <c r="T15975" s="5"/>
      <c r="U15975" s="5"/>
      <c r="V15975" s="5"/>
      <c r="W15975" s="5"/>
      <c r="X15975" s="5"/>
      <c r="Y15975" s="5"/>
      <c r="Z15975" s="5"/>
      <c r="AA15975" s="5"/>
      <c r="AB15975" s="5"/>
      <c r="AC15975" s="5"/>
      <c r="AD15975" s="5"/>
      <c r="AE15975" s="5"/>
      <c r="AF15975" s="5"/>
      <c r="AG15975" s="5"/>
      <c r="AH15975" s="5"/>
      <c r="AI15975" s="5"/>
      <c r="AJ15975" s="5"/>
    </row>
    <row r="15976" spans="11:36">
      <c r="K15976" s="5"/>
      <c r="L15976" s="5"/>
      <c r="M15976" s="5"/>
      <c r="N15976" s="5"/>
      <c r="O15976" s="5"/>
      <c r="P15976" s="5"/>
      <c r="Q15976" s="5"/>
      <c r="R15976" s="5"/>
      <c r="S15976" s="5"/>
      <c r="T15976" s="5"/>
      <c r="U15976" s="5"/>
      <c r="V15976" s="5"/>
      <c r="W15976" s="5"/>
      <c r="X15976" s="5"/>
      <c r="Y15976" s="5"/>
      <c r="Z15976" s="5"/>
      <c r="AA15976" s="5"/>
      <c r="AB15976" s="5"/>
      <c r="AC15976" s="5"/>
      <c r="AD15976" s="5"/>
      <c r="AE15976" s="5"/>
      <c r="AF15976" s="5"/>
      <c r="AG15976" s="5"/>
      <c r="AH15976" s="5"/>
      <c r="AI15976" s="5"/>
      <c r="AJ15976" s="5"/>
    </row>
    <row r="15977" spans="11:36">
      <c r="K15977" s="5"/>
      <c r="L15977" s="5"/>
      <c r="M15977" s="5"/>
      <c r="N15977" s="5"/>
      <c r="O15977" s="5"/>
      <c r="P15977" s="5"/>
      <c r="Q15977" s="5"/>
      <c r="R15977" s="5"/>
      <c r="S15977" s="5"/>
      <c r="T15977" s="5"/>
      <c r="U15977" s="5"/>
      <c r="V15977" s="5"/>
      <c r="W15977" s="5"/>
      <c r="X15977" s="5"/>
      <c r="Y15977" s="5"/>
      <c r="Z15977" s="5"/>
      <c r="AA15977" s="5"/>
      <c r="AB15977" s="5"/>
      <c r="AC15977" s="5"/>
      <c r="AD15977" s="5"/>
      <c r="AE15977" s="5"/>
      <c r="AF15977" s="5"/>
      <c r="AG15977" s="5"/>
      <c r="AH15977" s="5"/>
      <c r="AI15977" s="5"/>
      <c r="AJ15977" s="5"/>
    </row>
    <row r="15978" spans="11:36">
      <c r="K15978" s="5"/>
      <c r="L15978" s="5"/>
      <c r="M15978" s="5"/>
      <c r="N15978" s="5"/>
      <c r="O15978" s="5"/>
      <c r="P15978" s="5"/>
      <c r="Q15978" s="5"/>
      <c r="R15978" s="5"/>
      <c r="S15978" s="5"/>
      <c r="T15978" s="5"/>
      <c r="U15978" s="5"/>
      <c r="V15978" s="5"/>
      <c r="W15978" s="5"/>
      <c r="X15978" s="5"/>
      <c r="Y15978" s="5"/>
      <c r="Z15978" s="5"/>
      <c r="AA15978" s="5"/>
      <c r="AB15978" s="5"/>
      <c r="AC15978" s="5"/>
      <c r="AD15978" s="5"/>
      <c r="AE15978" s="5"/>
      <c r="AF15978" s="5"/>
      <c r="AG15978" s="5"/>
      <c r="AH15978" s="5"/>
      <c r="AI15978" s="5"/>
      <c r="AJ15978" s="5"/>
    </row>
    <row r="15979" spans="11:36">
      <c r="K15979" s="5"/>
      <c r="L15979" s="5"/>
      <c r="M15979" s="5"/>
      <c r="N15979" s="5"/>
      <c r="O15979" s="5"/>
      <c r="P15979" s="5"/>
      <c r="Q15979" s="5"/>
      <c r="R15979" s="5"/>
      <c r="S15979" s="5"/>
      <c r="T15979" s="5"/>
      <c r="U15979" s="5"/>
      <c r="V15979" s="5"/>
      <c r="W15979" s="5"/>
      <c r="X15979" s="5"/>
      <c r="Y15979" s="5"/>
      <c r="Z15979" s="5"/>
      <c r="AA15979" s="5"/>
      <c r="AB15979" s="5"/>
      <c r="AC15979" s="5"/>
      <c r="AD15979" s="5"/>
      <c r="AE15979" s="5"/>
      <c r="AF15979" s="5"/>
      <c r="AG15979" s="5"/>
      <c r="AH15979" s="5"/>
      <c r="AI15979" s="5"/>
      <c r="AJ15979" s="5"/>
    </row>
    <row r="15980" spans="11:36">
      <c r="K15980" s="5"/>
      <c r="L15980" s="5"/>
      <c r="M15980" s="5"/>
      <c r="N15980" s="5"/>
      <c r="O15980" s="5"/>
      <c r="P15980" s="5"/>
      <c r="Q15980" s="5"/>
      <c r="R15980" s="5"/>
      <c r="S15980" s="5"/>
      <c r="T15980" s="5"/>
      <c r="U15980" s="5"/>
      <c r="V15980" s="5"/>
      <c r="W15980" s="5"/>
      <c r="X15980" s="5"/>
      <c r="Y15980" s="5"/>
      <c r="Z15980" s="5"/>
      <c r="AA15980" s="5"/>
      <c r="AB15980" s="5"/>
      <c r="AC15980" s="5"/>
      <c r="AD15980" s="5"/>
      <c r="AE15980" s="5"/>
      <c r="AF15980" s="5"/>
      <c r="AG15980" s="5"/>
      <c r="AH15980" s="5"/>
      <c r="AI15980" s="5"/>
      <c r="AJ15980" s="5"/>
    </row>
    <row r="15981" spans="11:36">
      <c r="K15981" s="5"/>
      <c r="L15981" s="5"/>
      <c r="M15981" s="5"/>
      <c r="N15981" s="5"/>
      <c r="O15981" s="5"/>
      <c r="P15981" s="5"/>
      <c r="Q15981" s="5"/>
      <c r="R15981" s="5"/>
      <c r="S15981" s="5"/>
      <c r="T15981" s="5"/>
      <c r="U15981" s="5"/>
      <c r="V15981" s="5"/>
      <c r="W15981" s="5"/>
      <c r="X15981" s="5"/>
      <c r="Y15981" s="5"/>
      <c r="Z15981" s="5"/>
      <c r="AA15981" s="5"/>
      <c r="AB15981" s="5"/>
      <c r="AC15981" s="5"/>
      <c r="AD15981" s="5"/>
      <c r="AE15981" s="5"/>
      <c r="AF15981" s="5"/>
      <c r="AG15981" s="5"/>
      <c r="AH15981" s="5"/>
      <c r="AI15981" s="5"/>
      <c r="AJ15981" s="5"/>
    </row>
    <row r="15982" spans="11:36">
      <c r="K15982" s="5"/>
      <c r="L15982" s="5"/>
      <c r="M15982" s="5"/>
      <c r="N15982" s="5"/>
      <c r="O15982" s="5"/>
      <c r="P15982" s="5"/>
      <c r="Q15982" s="5"/>
      <c r="R15982" s="5"/>
      <c r="S15982" s="5"/>
      <c r="T15982" s="5"/>
      <c r="U15982" s="5"/>
      <c r="V15982" s="5"/>
      <c r="W15982" s="5"/>
      <c r="X15982" s="5"/>
      <c r="Y15982" s="5"/>
      <c r="Z15982" s="5"/>
      <c r="AA15982" s="5"/>
      <c r="AB15982" s="5"/>
      <c r="AC15982" s="5"/>
      <c r="AD15982" s="5"/>
      <c r="AE15982" s="5"/>
      <c r="AF15982" s="5"/>
      <c r="AG15982" s="5"/>
      <c r="AH15982" s="5"/>
      <c r="AI15982" s="5"/>
      <c r="AJ15982" s="5"/>
    </row>
    <row r="15983" spans="11:36">
      <c r="K15983" s="5"/>
      <c r="L15983" s="5"/>
      <c r="M15983" s="5"/>
      <c r="N15983" s="5"/>
      <c r="O15983" s="5"/>
      <c r="P15983" s="5"/>
      <c r="Q15983" s="5"/>
      <c r="R15983" s="5"/>
      <c r="S15983" s="5"/>
      <c r="T15983" s="5"/>
      <c r="U15983" s="5"/>
      <c r="V15983" s="5"/>
      <c r="W15983" s="5"/>
      <c r="X15983" s="5"/>
      <c r="Y15983" s="5"/>
      <c r="Z15983" s="5"/>
      <c r="AA15983" s="5"/>
      <c r="AB15983" s="5"/>
      <c r="AC15983" s="5"/>
      <c r="AD15983" s="5"/>
      <c r="AE15983" s="5"/>
      <c r="AF15983" s="5"/>
      <c r="AG15983" s="5"/>
      <c r="AH15983" s="5"/>
      <c r="AI15983" s="5"/>
      <c r="AJ15983" s="5"/>
    </row>
    <row r="15984" spans="11:36">
      <c r="K15984" s="5"/>
      <c r="L15984" s="5"/>
      <c r="M15984" s="5"/>
      <c r="N15984" s="5"/>
      <c r="O15984" s="5"/>
      <c r="P15984" s="5"/>
      <c r="Q15984" s="5"/>
      <c r="R15984" s="5"/>
      <c r="S15984" s="5"/>
      <c r="T15984" s="5"/>
      <c r="U15984" s="5"/>
      <c r="V15984" s="5"/>
      <c r="W15984" s="5"/>
      <c r="X15984" s="5"/>
      <c r="Y15984" s="5"/>
      <c r="Z15984" s="5"/>
      <c r="AA15984" s="5"/>
      <c r="AB15984" s="5"/>
      <c r="AC15984" s="5"/>
      <c r="AD15984" s="5"/>
      <c r="AE15984" s="5"/>
      <c r="AF15984" s="5"/>
      <c r="AG15984" s="5"/>
      <c r="AH15984" s="5"/>
      <c r="AI15984" s="5"/>
      <c r="AJ15984" s="5"/>
    </row>
    <row r="15985" spans="11:36">
      <c r="K15985" s="5"/>
      <c r="L15985" s="5"/>
      <c r="M15985" s="5"/>
      <c r="N15985" s="5"/>
      <c r="O15985" s="5"/>
      <c r="P15985" s="5"/>
      <c r="Q15985" s="5"/>
      <c r="R15985" s="5"/>
      <c r="S15985" s="5"/>
      <c r="T15985" s="5"/>
      <c r="U15985" s="5"/>
      <c r="V15985" s="5"/>
      <c r="W15985" s="5"/>
      <c r="X15985" s="5"/>
      <c r="Y15985" s="5"/>
      <c r="Z15985" s="5"/>
      <c r="AA15985" s="5"/>
      <c r="AB15985" s="5"/>
      <c r="AC15985" s="5"/>
      <c r="AD15985" s="5"/>
      <c r="AE15985" s="5"/>
      <c r="AF15985" s="5"/>
      <c r="AG15985" s="5"/>
      <c r="AH15985" s="5"/>
      <c r="AI15985" s="5"/>
      <c r="AJ15985" s="5"/>
    </row>
    <row r="15986" spans="11:36">
      <c r="K15986" s="5"/>
      <c r="L15986" s="5"/>
      <c r="M15986" s="5"/>
      <c r="N15986" s="5"/>
      <c r="O15986" s="5"/>
      <c r="P15986" s="5"/>
      <c r="Q15986" s="5"/>
      <c r="R15986" s="5"/>
      <c r="S15986" s="5"/>
      <c r="T15986" s="5"/>
      <c r="U15986" s="5"/>
      <c r="V15986" s="5"/>
      <c r="W15986" s="5"/>
      <c r="X15986" s="5"/>
      <c r="Y15986" s="5"/>
      <c r="Z15986" s="5"/>
      <c r="AA15986" s="5"/>
      <c r="AB15986" s="5"/>
      <c r="AC15986" s="5"/>
      <c r="AD15986" s="5"/>
      <c r="AE15986" s="5"/>
      <c r="AF15986" s="5"/>
      <c r="AG15986" s="5"/>
      <c r="AH15986" s="5"/>
      <c r="AI15986" s="5"/>
      <c r="AJ15986" s="5"/>
    </row>
    <row r="15987" spans="11:36">
      <c r="K15987" s="5"/>
      <c r="L15987" s="5"/>
      <c r="M15987" s="5"/>
      <c r="N15987" s="5"/>
      <c r="O15987" s="5"/>
      <c r="P15987" s="5"/>
      <c r="Q15987" s="5"/>
      <c r="R15987" s="5"/>
      <c r="S15987" s="5"/>
      <c r="T15987" s="5"/>
      <c r="U15987" s="5"/>
      <c r="V15987" s="5"/>
      <c r="W15987" s="5"/>
      <c r="X15987" s="5"/>
      <c r="Y15987" s="5"/>
      <c r="Z15987" s="5"/>
      <c r="AA15987" s="5"/>
      <c r="AB15987" s="5"/>
      <c r="AC15987" s="5"/>
      <c r="AD15987" s="5"/>
      <c r="AE15987" s="5"/>
      <c r="AF15987" s="5"/>
      <c r="AG15987" s="5"/>
      <c r="AH15987" s="5"/>
      <c r="AI15987" s="5"/>
      <c r="AJ15987" s="5"/>
    </row>
    <row r="15988" spans="11:36">
      <c r="K15988" s="5"/>
      <c r="L15988" s="5"/>
      <c r="M15988" s="5"/>
      <c r="N15988" s="5"/>
      <c r="O15988" s="5"/>
      <c r="P15988" s="5"/>
      <c r="Q15988" s="5"/>
      <c r="R15988" s="5"/>
      <c r="S15988" s="5"/>
      <c r="T15988" s="5"/>
      <c r="U15988" s="5"/>
      <c r="V15988" s="5"/>
      <c r="W15988" s="5"/>
      <c r="X15988" s="5"/>
      <c r="Y15988" s="5"/>
      <c r="Z15988" s="5"/>
      <c r="AA15988" s="5"/>
      <c r="AB15988" s="5"/>
      <c r="AC15988" s="5"/>
      <c r="AD15988" s="5"/>
      <c r="AE15988" s="5"/>
      <c r="AF15988" s="5"/>
      <c r="AG15988" s="5"/>
      <c r="AH15988" s="5"/>
      <c r="AI15988" s="5"/>
      <c r="AJ15988" s="5"/>
    </row>
    <row r="15989" spans="11:36">
      <c r="K15989" s="5"/>
      <c r="L15989" s="5"/>
      <c r="M15989" s="5"/>
      <c r="N15989" s="5"/>
      <c r="O15989" s="5"/>
      <c r="P15989" s="5"/>
      <c r="Q15989" s="5"/>
      <c r="R15989" s="5"/>
      <c r="S15989" s="5"/>
      <c r="T15989" s="5"/>
      <c r="U15989" s="5"/>
      <c r="V15989" s="5"/>
      <c r="W15989" s="5"/>
      <c r="X15989" s="5"/>
      <c r="Y15989" s="5"/>
      <c r="Z15989" s="5"/>
      <c r="AA15989" s="5"/>
      <c r="AB15989" s="5"/>
      <c r="AC15989" s="5"/>
      <c r="AD15989" s="5"/>
      <c r="AE15989" s="5"/>
      <c r="AF15989" s="5"/>
      <c r="AG15989" s="5"/>
      <c r="AH15989" s="5"/>
      <c r="AI15989" s="5"/>
      <c r="AJ15989" s="5"/>
    </row>
    <row r="15990" spans="11:36">
      <c r="K15990" s="5"/>
      <c r="L15990" s="5"/>
      <c r="M15990" s="5"/>
      <c r="N15990" s="5"/>
      <c r="O15990" s="5"/>
      <c r="P15990" s="5"/>
      <c r="Q15990" s="5"/>
      <c r="R15990" s="5"/>
      <c r="S15990" s="5"/>
      <c r="T15990" s="5"/>
      <c r="U15990" s="5"/>
      <c r="V15990" s="5"/>
      <c r="W15990" s="5"/>
      <c r="X15990" s="5"/>
      <c r="Y15990" s="5"/>
      <c r="Z15990" s="5"/>
      <c r="AA15990" s="5"/>
      <c r="AB15990" s="5"/>
      <c r="AC15990" s="5"/>
      <c r="AD15990" s="5"/>
      <c r="AE15990" s="5"/>
      <c r="AF15990" s="5"/>
      <c r="AG15990" s="5"/>
      <c r="AH15990" s="5"/>
      <c r="AI15990" s="5"/>
      <c r="AJ15990" s="5"/>
    </row>
    <row r="15991" spans="11:36">
      <c r="K15991" s="5"/>
      <c r="L15991" s="5"/>
      <c r="M15991" s="5"/>
      <c r="N15991" s="5"/>
      <c r="O15991" s="5"/>
      <c r="P15991" s="5"/>
      <c r="Q15991" s="5"/>
      <c r="R15991" s="5"/>
      <c r="S15991" s="5"/>
      <c r="T15991" s="5"/>
      <c r="U15991" s="5"/>
      <c r="V15991" s="5"/>
      <c r="W15991" s="5"/>
      <c r="X15991" s="5"/>
      <c r="Y15991" s="5"/>
      <c r="Z15991" s="5"/>
      <c r="AA15991" s="5"/>
      <c r="AB15991" s="5"/>
      <c r="AC15991" s="5"/>
      <c r="AD15991" s="5"/>
      <c r="AE15991" s="5"/>
      <c r="AF15991" s="5"/>
      <c r="AG15991" s="5"/>
      <c r="AH15991" s="5"/>
      <c r="AI15991" s="5"/>
      <c r="AJ15991" s="5"/>
    </row>
    <row r="15992" spans="11:36">
      <c r="K15992" s="5"/>
      <c r="L15992" s="5"/>
      <c r="M15992" s="5"/>
      <c r="N15992" s="5"/>
      <c r="O15992" s="5"/>
      <c r="P15992" s="5"/>
      <c r="Q15992" s="5"/>
      <c r="R15992" s="5"/>
      <c r="S15992" s="5"/>
      <c r="T15992" s="5"/>
      <c r="U15992" s="5"/>
      <c r="V15992" s="5"/>
      <c r="W15992" s="5"/>
      <c r="X15992" s="5"/>
      <c r="Y15992" s="5"/>
      <c r="Z15992" s="5"/>
      <c r="AA15992" s="5"/>
      <c r="AB15992" s="5"/>
      <c r="AC15992" s="5"/>
      <c r="AD15992" s="5"/>
      <c r="AE15992" s="5"/>
      <c r="AF15992" s="5"/>
      <c r="AG15992" s="5"/>
      <c r="AH15992" s="5"/>
      <c r="AI15992" s="5"/>
      <c r="AJ15992" s="5"/>
    </row>
    <row r="15993" spans="11:36">
      <c r="K15993" s="5"/>
      <c r="L15993" s="5"/>
      <c r="M15993" s="5"/>
      <c r="N15993" s="5"/>
      <c r="O15993" s="5"/>
      <c r="P15993" s="5"/>
      <c r="Q15993" s="5"/>
      <c r="R15993" s="5"/>
      <c r="S15993" s="5"/>
      <c r="T15993" s="5"/>
      <c r="U15993" s="5"/>
      <c r="V15993" s="5"/>
      <c r="W15993" s="5"/>
      <c r="X15993" s="5"/>
      <c r="Y15993" s="5"/>
      <c r="Z15993" s="5"/>
      <c r="AA15993" s="5"/>
      <c r="AB15993" s="5"/>
      <c r="AC15993" s="5"/>
      <c r="AD15993" s="5"/>
      <c r="AE15993" s="5"/>
      <c r="AF15993" s="5"/>
      <c r="AG15993" s="5"/>
      <c r="AH15993" s="5"/>
      <c r="AI15993" s="5"/>
      <c r="AJ15993" s="5"/>
    </row>
    <row r="15994" spans="11:36">
      <c r="K15994" s="5"/>
      <c r="L15994" s="5"/>
      <c r="M15994" s="5"/>
      <c r="N15994" s="5"/>
      <c r="O15994" s="5"/>
      <c r="P15994" s="5"/>
      <c r="Q15994" s="5"/>
      <c r="R15994" s="5"/>
      <c r="S15994" s="5"/>
      <c r="T15994" s="5"/>
      <c r="U15994" s="5"/>
      <c r="V15994" s="5"/>
      <c r="W15994" s="5"/>
      <c r="X15994" s="5"/>
      <c r="Y15994" s="5"/>
      <c r="Z15994" s="5"/>
      <c r="AA15994" s="5"/>
      <c r="AB15994" s="5"/>
      <c r="AC15994" s="5"/>
      <c r="AD15994" s="5"/>
      <c r="AE15994" s="5"/>
      <c r="AF15994" s="5"/>
      <c r="AG15994" s="5"/>
      <c r="AH15994" s="5"/>
      <c r="AI15994" s="5"/>
      <c r="AJ15994" s="5"/>
    </row>
    <row r="15995" spans="11:36">
      <c r="K15995" s="5"/>
      <c r="L15995" s="5"/>
      <c r="M15995" s="5"/>
      <c r="N15995" s="5"/>
      <c r="O15995" s="5"/>
      <c r="P15995" s="5"/>
      <c r="Q15995" s="5"/>
      <c r="R15995" s="5"/>
      <c r="S15995" s="5"/>
      <c r="T15995" s="5"/>
      <c r="U15995" s="5"/>
      <c r="V15995" s="5"/>
      <c r="W15995" s="5"/>
      <c r="X15995" s="5"/>
      <c r="Y15995" s="5"/>
      <c r="Z15995" s="5"/>
      <c r="AA15995" s="5"/>
      <c r="AB15995" s="5"/>
      <c r="AC15995" s="5"/>
      <c r="AD15995" s="5"/>
      <c r="AE15995" s="5"/>
      <c r="AF15995" s="5"/>
      <c r="AG15995" s="5"/>
      <c r="AH15995" s="5"/>
      <c r="AI15995" s="5"/>
      <c r="AJ15995" s="5"/>
    </row>
    <row r="15996" spans="11:36">
      <c r="K15996" s="5"/>
      <c r="L15996" s="5"/>
      <c r="M15996" s="5"/>
      <c r="N15996" s="5"/>
      <c r="O15996" s="5"/>
      <c r="P15996" s="5"/>
      <c r="Q15996" s="5"/>
      <c r="R15996" s="5"/>
      <c r="S15996" s="5"/>
      <c r="T15996" s="5"/>
      <c r="U15996" s="5"/>
      <c r="V15996" s="5"/>
      <c r="W15996" s="5"/>
      <c r="X15996" s="5"/>
      <c r="Y15996" s="5"/>
      <c r="Z15996" s="5"/>
      <c r="AA15996" s="5"/>
      <c r="AB15996" s="5"/>
      <c r="AC15996" s="5"/>
      <c r="AD15996" s="5"/>
      <c r="AE15996" s="5"/>
      <c r="AF15996" s="5"/>
      <c r="AG15996" s="5"/>
      <c r="AH15996" s="5"/>
      <c r="AI15996" s="5"/>
      <c r="AJ15996" s="5"/>
    </row>
    <row r="15997" spans="11:36">
      <c r="K15997" s="5"/>
      <c r="L15997" s="5"/>
      <c r="M15997" s="5"/>
      <c r="N15997" s="5"/>
      <c r="O15997" s="5"/>
      <c r="P15997" s="5"/>
      <c r="Q15997" s="5"/>
      <c r="R15997" s="5"/>
      <c r="S15997" s="5"/>
      <c r="T15997" s="5"/>
      <c r="U15997" s="5"/>
      <c r="V15997" s="5"/>
      <c r="W15997" s="5"/>
      <c r="X15997" s="5"/>
      <c r="Y15997" s="5"/>
      <c r="Z15997" s="5"/>
      <c r="AA15997" s="5"/>
      <c r="AB15997" s="5"/>
      <c r="AC15997" s="5"/>
      <c r="AD15997" s="5"/>
      <c r="AE15997" s="5"/>
      <c r="AF15997" s="5"/>
      <c r="AG15997" s="5"/>
      <c r="AH15997" s="5"/>
      <c r="AI15997" s="5"/>
      <c r="AJ15997" s="5"/>
    </row>
    <row r="15998" spans="11:36">
      <c r="K15998" s="5"/>
      <c r="L15998" s="5"/>
      <c r="M15998" s="5"/>
      <c r="N15998" s="5"/>
      <c r="O15998" s="5"/>
      <c r="P15998" s="5"/>
      <c r="Q15998" s="5"/>
      <c r="R15998" s="5"/>
      <c r="S15998" s="5"/>
      <c r="T15998" s="5"/>
      <c r="U15998" s="5"/>
      <c r="V15998" s="5"/>
      <c r="W15998" s="5"/>
      <c r="X15998" s="5"/>
      <c r="Y15998" s="5"/>
      <c r="Z15998" s="5"/>
      <c r="AA15998" s="5"/>
      <c r="AB15998" s="5"/>
      <c r="AC15998" s="5"/>
      <c r="AD15998" s="5"/>
      <c r="AE15998" s="5"/>
      <c r="AF15998" s="5"/>
      <c r="AG15998" s="5"/>
      <c r="AH15998" s="5"/>
      <c r="AI15998" s="5"/>
      <c r="AJ15998" s="5"/>
    </row>
    <row r="15999" spans="11:36">
      <c r="K15999" s="5"/>
      <c r="L15999" s="5"/>
      <c r="M15999" s="5"/>
      <c r="N15999" s="5"/>
      <c r="O15999" s="5"/>
      <c r="P15999" s="5"/>
      <c r="Q15999" s="5"/>
      <c r="R15999" s="5"/>
      <c r="S15999" s="5"/>
      <c r="T15999" s="5"/>
      <c r="U15999" s="5"/>
      <c r="V15999" s="5"/>
      <c r="W15999" s="5"/>
      <c r="X15999" s="5"/>
      <c r="Y15999" s="5"/>
      <c r="Z15999" s="5"/>
      <c r="AA15999" s="5"/>
      <c r="AB15999" s="5"/>
      <c r="AC15999" s="5"/>
      <c r="AD15999" s="5"/>
      <c r="AE15999" s="5"/>
      <c r="AF15999" s="5"/>
      <c r="AG15999" s="5"/>
      <c r="AH15999" s="5"/>
      <c r="AI15999" s="5"/>
      <c r="AJ15999" s="5"/>
    </row>
    <row r="16000" spans="11:36">
      <c r="K16000" s="5"/>
      <c r="L16000" s="5"/>
      <c r="M16000" s="5"/>
      <c r="N16000" s="5"/>
      <c r="O16000" s="5"/>
      <c r="P16000" s="5"/>
      <c r="Q16000" s="5"/>
      <c r="R16000" s="5"/>
      <c r="S16000" s="5"/>
      <c r="T16000" s="5"/>
      <c r="U16000" s="5"/>
      <c r="V16000" s="5"/>
      <c r="W16000" s="5"/>
      <c r="X16000" s="5"/>
      <c r="Y16000" s="5"/>
      <c r="Z16000" s="5"/>
      <c r="AA16000" s="5"/>
      <c r="AB16000" s="5"/>
      <c r="AC16000" s="5"/>
      <c r="AD16000" s="5"/>
      <c r="AE16000" s="5"/>
      <c r="AF16000" s="5"/>
      <c r="AG16000" s="5"/>
      <c r="AH16000" s="5"/>
      <c r="AI16000" s="5"/>
      <c r="AJ16000" s="5"/>
    </row>
    <row r="16001" spans="11:36">
      <c r="K16001" s="5"/>
      <c r="L16001" s="5"/>
      <c r="M16001" s="5"/>
      <c r="N16001" s="5"/>
      <c r="O16001" s="5"/>
      <c r="P16001" s="5"/>
      <c r="Q16001" s="5"/>
      <c r="R16001" s="5"/>
      <c r="S16001" s="5"/>
      <c r="T16001" s="5"/>
      <c r="U16001" s="5"/>
      <c r="V16001" s="5"/>
      <c r="W16001" s="5"/>
      <c r="X16001" s="5"/>
      <c r="Y16001" s="5"/>
      <c r="Z16001" s="5"/>
      <c r="AA16001" s="5"/>
      <c r="AB16001" s="5"/>
      <c r="AC16001" s="5"/>
      <c r="AD16001" s="5"/>
      <c r="AE16001" s="5"/>
      <c r="AF16001" s="5"/>
      <c r="AG16001" s="5"/>
      <c r="AH16001" s="5"/>
      <c r="AI16001" s="5"/>
      <c r="AJ16001" s="5"/>
    </row>
    <row r="16002" spans="11:36">
      <c r="K16002" s="5"/>
      <c r="L16002" s="5"/>
      <c r="M16002" s="5"/>
      <c r="N16002" s="5"/>
      <c r="O16002" s="5"/>
      <c r="P16002" s="5"/>
      <c r="Q16002" s="5"/>
      <c r="R16002" s="5"/>
      <c r="S16002" s="5"/>
      <c r="T16002" s="5"/>
      <c r="U16002" s="5"/>
      <c r="V16002" s="5"/>
      <c r="W16002" s="5"/>
      <c r="X16002" s="5"/>
      <c r="Y16002" s="5"/>
      <c r="Z16002" s="5"/>
      <c r="AA16002" s="5"/>
      <c r="AB16002" s="5"/>
      <c r="AC16002" s="5"/>
      <c r="AD16002" s="5"/>
      <c r="AE16002" s="5"/>
      <c r="AF16002" s="5"/>
      <c r="AG16002" s="5"/>
      <c r="AH16002" s="5"/>
      <c r="AI16002" s="5"/>
      <c r="AJ16002" s="5"/>
    </row>
    <row r="16003" spans="11:36">
      <c r="K16003" s="5"/>
      <c r="L16003" s="5"/>
      <c r="M16003" s="5"/>
      <c r="N16003" s="5"/>
      <c r="O16003" s="5"/>
      <c r="P16003" s="5"/>
      <c r="Q16003" s="5"/>
      <c r="R16003" s="5"/>
      <c r="S16003" s="5"/>
      <c r="T16003" s="5"/>
      <c r="U16003" s="5"/>
      <c r="V16003" s="5"/>
      <c r="W16003" s="5"/>
      <c r="X16003" s="5"/>
      <c r="Y16003" s="5"/>
      <c r="Z16003" s="5"/>
      <c r="AA16003" s="5"/>
      <c r="AB16003" s="5"/>
      <c r="AC16003" s="5"/>
      <c r="AD16003" s="5"/>
      <c r="AE16003" s="5"/>
      <c r="AF16003" s="5"/>
      <c r="AG16003" s="5"/>
      <c r="AH16003" s="5"/>
      <c r="AI16003" s="5"/>
      <c r="AJ16003" s="5"/>
    </row>
    <row r="16004" spans="11:36">
      <c r="K16004" s="5"/>
      <c r="L16004" s="5"/>
      <c r="M16004" s="5"/>
      <c r="N16004" s="5"/>
      <c r="O16004" s="5"/>
      <c r="P16004" s="5"/>
      <c r="Q16004" s="5"/>
      <c r="R16004" s="5"/>
      <c r="S16004" s="5"/>
      <c r="T16004" s="5"/>
      <c r="U16004" s="5"/>
      <c r="V16004" s="5"/>
      <c r="W16004" s="5"/>
      <c r="X16004" s="5"/>
      <c r="Y16004" s="5"/>
      <c r="Z16004" s="5"/>
      <c r="AA16004" s="5"/>
      <c r="AB16004" s="5"/>
      <c r="AC16004" s="5"/>
      <c r="AD16004" s="5"/>
      <c r="AE16004" s="5"/>
      <c r="AF16004" s="5"/>
      <c r="AG16004" s="5"/>
      <c r="AH16004" s="5"/>
      <c r="AI16004" s="5"/>
      <c r="AJ16004" s="5"/>
    </row>
    <row r="16005" spans="11:36">
      <c r="K16005" s="5"/>
      <c r="L16005" s="5"/>
      <c r="M16005" s="5"/>
      <c r="N16005" s="5"/>
      <c r="O16005" s="5"/>
      <c r="P16005" s="5"/>
      <c r="Q16005" s="5"/>
      <c r="R16005" s="5"/>
      <c r="S16005" s="5"/>
      <c r="T16005" s="5"/>
      <c r="U16005" s="5"/>
      <c r="V16005" s="5"/>
      <c r="W16005" s="5"/>
      <c r="X16005" s="5"/>
      <c r="Y16005" s="5"/>
      <c r="Z16005" s="5"/>
      <c r="AA16005" s="5"/>
      <c r="AB16005" s="5"/>
      <c r="AC16005" s="5"/>
      <c r="AD16005" s="5"/>
      <c r="AE16005" s="5"/>
      <c r="AF16005" s="5"/>
      <c r="AG16005" s="5"/>
      <c r="AH16005" s="5"/>
      <c r="AI16005" s="5"/>
      <c r="AJ16005" s="5"/>
    </row>
    <row r="16006" spans="11:36">
      <c r="K16006" s="5"/>
      <c r="L16006" s="5"/>
      <c r="M16006" s="5"/>
      <c r="N16006" s="5"/>
      <c r="O16006" s="5"/>
      <c r="P16006" s="5"/>
      <c r="Q16006" s="5"/>
      <c r="R16006" s="5"/>
      <c r="S16006" s="5"/>
      <c r="T16006" s="5"/>
      <c r="U16006" s="5"/>
      <c r="V16006" s="5"/>
      <c r="W16006" s="5"/>
      <c r="X16006" s="5"/>
      <c r="Y16006" s="5"/>
      <c r="Z16006" s="5"/>
      <c r="AA16006" s="5"/>
      <c r="AB16006" s="5"/>
      <c r="AC16006" s="5"/>
      <c r="AD16006" s="5"/>
      <c r="AE16006" s="5"/>
      <c r="AF16006" s="5"/>
      <c r="AG16006" s="5"/>
      <c r="AH16006" s="5"/>
      <c r="AI16006" s="5"/>
      <c r="AJ16006" s="5"/>
    </row>
    <row r="16007" spans="11:36">
      <c r="K16007" s="5"/>
      <c r="L16007" s="5"/>
      <c r="M16007" s="5"/>
      <c r="N16007" s="5"/>
      <c r="O16007" s="5"/>
      <c r="P16007" s="5"/>
      <c r="Q16007" s="5"/>
      <c r="R16007" s="5"/>
      <c r="S16007" s="5"/>
      <c r="T16007" s="5"/>
      <c r="U16007" s="5"/>
      <c r="V16007" s="5"/>
      <c r="W16007" s="5"/>
      <c r="X16007" s="5"/>
      <c r="Y16007" s="5"/>
      <c r="Z16007" s="5"/>
      <c r="AA16007" s="5"/>
      <c r="AB16007" s="5"/>
      <c r="AC16007" s="5"/>
      <c r="AD16007" s="5"/>
      <c r="AE16007" s="5"/>
      <c r="AF16007" s="5"/>
      <c r="AG16007" s="5"/>
      <c r="AH16007" s="5"/>
      <c r="AI16007" s="5"/>
      <c r="AJ16007" s="5"/>
    </row>
    <row r="16008" spans="11:36">
      <c r="K16008" s="5"/>
      <c r="L16008" s="5"/>
      <c r="M16008" s="5"/>
      <c r="N16008" s="5"/>
      <c r="O16008" s="5"/>
      <c r="P16008" s="5"/>
      <c r="Q16008" s="5"/>
      <c r="R16008" s="5"/>
      <c r="S16008" s="5"/>
      <c r="T16008" s="5"/>
      <c r="U16008" s="5"/>
      <c r="V16008" s="5"/>
      <c r="W16008" s="5"/>
      <c r="X16008" s="5"/>
      <c r="Y16008" s="5"/>
      <c r="Z16008" s="5"/>
      <c r="AA16008" s="5"/>
      <c r="AB16008" s="5"/>
      <c r="AC16008" s="5"/>
      <c r="AD16008" s="5"/>
      <c r="AE16008" s="5"/>
      <c r="AF16008" s="5"/>
      <c r="AG16008" s="5"/>
      <c r="AH16008" s="5"/>
      <c r="AI16008" s="5"/>
      <c r="AJ16008" s="5"/>
    </row>
    <row r="16009" spans="11:36">
      <c r="K16009" s="5"/>
      <c r="L16009" s="5"/>
      <c r="M16009" s="5"/>
      <c r="N16009" s="5"/>
      <c r="O16009" s="5"/>
      <c r="P16009" s="5"/>
      <c r="Q16009" s="5"/>
      <c r="R16009" s="5"/>
      <c r="S16009" s="5"/>
      <c r="T16009" s="5"/>
      <c r="U16009" s="5"/>
      <c r="V16009" s="5"/>
      <c r="W16009" s="5"/>
      <c r="X16009" s="5"/>
      <c r="Y16009" s="5"/>
      <c r="Z16009" s="5"/>
      <c r="AA16009" s="5"/>
      <c r="AB16009" s="5"/>
      <c r="AC16009" s="5"/>
      <c r="AD16009" s="5"/>
      <c r="AE16009" s="5"/>
      <c r="AF16009" s="5"/>
      <c r="AG16009" s="5"/>
      <c r="AH16009" s="5"/>
      <c r="AI16009" s="5"/>
      <c r="AJ16009" s="5"/>
    </row>
    <row r="16010" spans="11:36">
      <c r="K16010" s="5"/>
      <c r="L16010" s="5"/>
      <c r="M16010" s="5"/>
      <c r="N16010" s="5"/>
      <c r="O16010" s="5"/>
      <c r="P16010" s="5"/>
      <c r="Q16010" s="5"/>
      <c r="R16010" s="5"/>
      <c r="S16010" s="5"/>
      <c r="T16010" s="5"/>
      <c r="U16010" s="5"/>
      <c r="V16010" s="5"/>
      <c r="W16010" s="5"/>
      <c r="X16010" s="5"/>
      <c r="Y16010" s="5"/>
      <c r="Z16010" s="5"/>
      <c r="AA16010" s="5"/>
      <c r="AB16010" s="5"/>
      <c r="AC16010" s="5"/>
      <c r="AD16010" s="5"/>
      <c r="AE16010" s="5"/>
      <c r="AF16010" s="5"/>
      <c r="AG16010" s="5"/>
      <c r="AH16010" s="5"/>
      <c r="AI16010" s="5"/>
      <c r="AJ16010" s="5"/>
    </row>
    <row r="16011" spans="11:36">
      <c r="K16011" s="5"/>
      <c r="L16011" s="5"/>
      <c r="M16011" s="5"/>
      <c r="N16011" s="5"/>
      <c r="O16011" s="5"/>
      <c r="P16011" s="5"/>
      <c r="Q16011" s="5"/>
      <c r="R16011" s="5"/>
      <c r="S16011" s="5"/>
      <c r="T16011" s="5"/>
      <c r="U16011" s="5"/>
      <c r="V16011" s="5"/>
      <c r="W16011" s="5"/>
      <c r="X16011" s="5"/>
      <c r="Y16011" s="5"/>
      <c r="Z16011" s="5"/>
      <c r="AA16011" s="5"/>
      <c r="AB16011" s="5"/>
      <c r="AC16011" s="5"/>
      <c r="AD16011" s="5"/>
      <c r="AE16011" s="5"/>
      <c r="AF16011" s="5"/>
      <c r="AG16011" s="5"/>
      <c r="AH16011" s="5"/>
      <c r="AI16011" s="5"/>
      <c r="AJ16011" s="5"/>
    </row>
    <row r="16012" spans="11:36">
      <c r="K16012" s="5"/>
      <c r="L16012" s="5"/>
      <c r="M16012" s="5"/>
      <c r="N16012" s="5"/>
      <c r="O16012" s="5"/>
      <c r="P16012" s="5"/>
      <c r="Q16012" s="5"/>
      <c r="R16012" s="5"/>
      <c r="S16012" s="5"/>
      <c r="T16012" s="5"/>
      <c r="U16012" s="5"/>
      <c r="V16012" s="5"/>
      <c r="W16012" s="5"/>
      <c r="X16012" s="5"/>
      <c r="Y16012" s="5"/>
      <c r="Z16012" s="5"/>
      <c r="AA16012" s="5"/>
      <c r="AB16012" s="5"/>
      <c r="AC16012" s="5"/>
      <c r="AD16012" s="5"/>
      <c r="AE16012" s="5"/>
      <c r="AF16012" s="5"/>
      <c r="AG16012" s="5"/>
      <c r="AH16012" s="5"/>
      <c r="AI16012" s="5"/>
      <c r="AJ16012" s="5"/>
    </row>
    <row r="16013" spans="11:36">
      <c r="K16013" s="5"/>
      <c r="L16013" s="5"/>
      <c r="M16013" s="5"/>
      <c r="N16013" s="5"/>
      <c r="O16013" s="5"/>
      <c r="P16013" s="5"/>
      <c r="Q16013" s="5"/>
      <c r="R16013" s="5"/>
      <c r="S16013" s="5"/>
      <c r="T16013" s="5"/>
      <c r="U16013" s="5"/>
      <c r="V16013" s="5"/>
      <c r="W16013" s="5"/>
      <c r="X16013" s="5"/>
      <c r="Y16013" s="5"/>
      <c r="Z16013" s="5"/>
      <c r="AA16013" s="5"/>
      <c r="AB16013" s="5"/>
      <c r="AC16013" s="5"/>
      <c r="AD16013" s="5"/>
      <c r="AE16013" s="5"/>
      <c r="AF16013" s="5"/>
      <c r="AG16013" s="5"/>
      <c r="AH16013" s="5"/>
      <c r="AI16013" s="5"/>
      <c r="AJ16013" s="5"/>
    </row>
    <row r="16014" spans="11:36">
      <c r="K16014" s="5"/>
      <c r="L16014" s="5"/>
      <c r="M16014" s="5"/>
      <c r="N16014" s="5"/>
      <c r="O16014" s="5"/>
      <c r="P16014" s="5"/>
      <c r="Q16014" s="5"/>
      <c r="R16014" s="5"/>
      <c r="S16014" s="5"/>
      <c r="T16014" s="5"/>
      <c r="U16014" s="5"/>
      <c r="V16014" s="5"/>
      <c r="W16014" s="5"/>
      <c r="X16014" s="5"/>
      <c r="Y16014" s="5"/>
      <c r="Z16014" s="5"/>
      <c r="AA16014" s="5"/>
      <c r="AB16014" s="5"/>
      <c r="AC16014" s="5"/>
      <c r="AD16014" s="5"/>
      <c r="AE16014" s="5"/>
      <c r="AF16014" s="5"/>
      <c r="AG16014" s="5"/>
      <c r="AH16014" s="5"/>
      <c r="AI16014" s="5"/>
      <c r="AJ16014" s="5"/>
    </row>
    <row r="16015" spans="11:36">
      <c r="K16015" s="5"/>
      <c r="L16015" s="5"/>
      <c r="M16015" s="5"/>
      <c r="N16015" s="5"/>
      <c r="O16015" s="5"/>
      <c r="P16015" s="5"/>
      <c r="Q16015" s="5"/>
      <c r="R16015" s="5"/>
      <c r="S16015" s="5"/>
      <c r="T16015" s="5"/>
      <c r="U16015" s="5"/>
      <c r="V16015" s="5"/>
      <c r="W16015" s="5"/>
      <c r="X16015" s="5"/>
      <c r="Y16015" s="5"/>
      <c r="Z16015" s="5"/>
      <c r="AA16015" s="5"/>
      <c r="AB16015" s="5"/>
      <c r="AC16015" s="5"/>
      <c r="AD16015" s="5"/>
      <c r="AE16015" s="5"/>
      <c r="AF16015" s="5"/>
      <c r="AG16015" s="5"/>
      <c r="AH16015" s="5"/>
      <c r="AI16015" s="5"/>
      <c r="AJ16015" s="5"/>
    </row>
    <row r="16016" spans="11:36">
      <c r="K16016" s="5"/>
      <c r="L16016" s="5"/>
      <c r="M16016" s="5"/>
      <c r="N16016" s="5"/>
      <c r="O16016" s="5"/>
      <c r="P16016" s="5"/>
      <c r="Q16016" s="5"/>
      <c r="R16016" s="5"/>
      <c r="S16016" s="5"/>
      <c r="T16016" s="5"/>
      <c r="U16016" s="5"/>
      <c r="V16016" s="5"/>
      <c r="W16016" s="5"/>
      <c r="X16016" s="5"/>
      <c r="Y16016" s="5"/>
      <c r="Z16016" s="5"/>
      <c r="AA16016" s="5"/>
      <c r="AB16016" s="5"/>
      <c r="AC16016" s="5"/>
      <c r="AD16016" s="5"/>
      <c r="AE16016" s="5"/>
      <c r="AF16016" s="5"/>
      <c r="AG16016" s="5"/>
      <c r="AH16016" s="5"/>
      <c r="AI16016" s="5"/>
      <c r="AJ16016" s="5"/>
    </row>
    <row r="16017" spans="11:36">
      <c r="K16017" s="5"/>
      <c r="L16017" s="5"/>
      <c r="M16017" s="5"/>
      <c r="N16017" s="5"/>
      <c r="O16017" s="5"/>
      <c r="P16017" s="5"/>
      <c r="Q16017" s="5"/>
      <c r="R16017" s="5"/>
      <c r="S16017" s="5"/>
      <c r="T16017" s="5"/>
      <c r="U16017" s="5"/>
      <c r="V16017" s="5"/>
      <c r="W16017" s="5"/>
      <c r="X16017" s="5"/>
      <c r="Y16017" s="5"/>
      <c r="Z16017" s="5"/>
      <c r="AA16017" s="5"/>
      <c r="AB16017" s="5"/>
      <c r="AC16017" s="5"/>
      <c r="AD16017" s="5"/>
      <c r="AE16017" s="5"/>
      <c r="AF16017" s="5"/>
      <c r="AG16017" s="5"/>
      <c r="AH16017" s="5"/>
      <c r="AI16017" s="5"/>
      <c r="AJ16017" s="5"/>
    </row>
    <row r="16018" spans="11:36">
      <c r="K16018" s="5"/>
      <c r="L16018" s="5"/>
      <c r="M16018" s="5"/>
      <c r="N16018" s="5"/>
      <c r="O16018" s="5"/>
      <c r="P16018" s="5"/>
      <c r="Q16018" s="5"/>
      <c r="R16018" s="5"/>
      <c r="S16018" s="5"/>
      <c r="T16018" s="5"/>
      <c r="U16018" s="5"/>
      <c r="V16018" s="5"/>
      <c r="W16018" s="5"/>
      <c r="X16018" s="5"/>
      <c r="Y16018" s="5"/>
      <c r="Z16018" s="5"/>
      <c r="AA16018" s="5"/>
      <c r="AB16018" s="5"/>
      <c r="AC16018" s="5"/>
      <c r="AD16018" s="5"/>
      <c r="AE16018" s="5"/>
      <c r="AF16018" s="5"/>
      <c r="AG16018" s="5"/>
      <c r="AH16018" s="5"/>
      <c r="AI16018" s="5"/>
      <c r="AJ16018" s="5"/>
    </row>
    <row r="16019" spans="11:36">
      <c r="K16019" s="5"/>
      <c r="L16019" s="5"/>
      <c r="M16019" s="5"/>
      <c r="N16019" s="5"/>
      <c r="O16019" s="5"/>
      <c r="P16019" s="5"/>
      <c r="Q16019" s="5"/>
      <c r="R16019" s="5"/>
      <c r="S16019" s="5"/>
      <c r="T16019" s="5"/>
      <c r="U16019" s="5"/>
      <c r="V16019" s="5"/>
      <c r="W16019" s="5"/>
      <c r="X16019" s="5"/>
      <c r="Y16019" s="5"/>
      <c r="Z16019" s="5"/>
      <c r="AA16019" s="5"/>
      <c r="AB16019" s="5"/>
      <c r="AC16019" s="5"/>
      <c r="AD16019" s="5"/>
      <c r="AE16019" s="5"/>
      <c r="AF16019" s="5"/>
      <c r="AG16019" s="5"/>
      <c r="AH16019" s="5"/>
      <c r="AI16019" s="5"/>
      <c r="AJ16019" s="5"/>
    </row>
    <row r="16020" spans="11:36">
      <c r="K16020" s="5"/>
      <c r="L16020" s="5"/>
      <c r="M16020" s="5"/>
      <c r="N16020" s="5"/>
      <c r="O16020" s="5"/>
      <c r="P16020" s="5"/>
      <c r="Q16020" s="5"/>
      <c r="R16020" s="5"/>
      <c r="S16020" s="5"/>
      <c r="T16020" s="5"/>
      <c r="U16020" s="5"/>
      <c r="V16020" s="5"/>
      <c r="W16020" s="5"/>
      <c r="X16020" s="5"/>
      <c r="Y16020" s="5"/>
      <c r="Z16020" s="5"/>
      <c r="AA16020" s="5"/>
      <c r="AB16020" s="5"/>
      <c r="AC16020" s="5"/>
      <c r="AD16020" s="5"/>
      <c r="AE16020" s="5"/>
      <c r="AF16020" s="5"/>
      <c r="AG16020" s="5"/>
      <c r="AH16020" s="5"/>
      <c r="AI16020" s="5"/>
      <c r="AJ16020" s="5"/>
    </row>
    <row r="16021" spans="11:36">
      <c r="K16021" s="5"/>
      <c r="L16021" s="5"/>
      <c r="M16021" s="5"/>
      <c r="N16021" s="5"/>
      <c r="O16021" s="5"/>
      <c r="P16021" s="5"/>
      <c r="Q16021" s="5"/>
      <c r="R16021" s="5"/>
      <c r="S16021" s="5"/>
      <c r="T16021" s="5"/>
      <c r="U16021" s="5"/>
      <c r="V16021" s="5"/>
      <c r="W16021" s="5"/>
      <c r="X16021" s="5"/>
      <c r="Y16021" s="5"/>
      <c r="Z16021" s="5"/>
      <c r="AA16021" s="5"/>
      <c r="AB16021" s="5"/>
      <c r="AC16021" s="5"/>
      <c r="AD16021" s="5"/>
      <c r="AE16021" s="5"/>
      <c r="AF16021" s="5"/>
      <c r="AG16021" s="5"/>
      <c r="AH16021" s="5"/>
      <c r="AI16021" s="5"/>
      <c r="AJ16021" s="5"/>
    </row>
    <row r="16022" spans="11:36">
      <c r="K16022" s="5"/>
      <c r="L16022" s="5"/>
      <c r="M16022" s="5"/>
      <c r="N16022" s="5"/>
      <c r="O16022" s="5"/>
      <c r="P16022" s="5"/>
      <c r="Q16022" s="5"/>
      <c r="R16022" s="5"/>
      <c r="S16022" s="5"/>
      <c r="T16022" s="5"/>
      <c r="U16022" s="5"/>
      <c r="V16022" s="5"/>
      <c r="W16022" s="5"/>
      <c r="X16022" s="5"/>
      <c r="Y16022" s="5"/>
      <c r="Z16022" s="5"/>
      <c r="AA16022" s="5"/>
      <c r="AB16022" s="5"/>
      <c r="AC16022" s="5"/>
      <c r="AD16022" s="5"/>
      <c r="AE16022" s="5"/>
      <c r="AF16022" s="5"/>
      <c r="AG16022" s="5"/>
      <c r="AH16022" s="5"/>
      <c r="AI16022" s="5"/>
      <c r="AJ16022" s="5"/>
    </row>
    <row r="16023" spans="11:36">
      <c r="K16023" s="5"/>
      <c r="L16023" s="5"/>
      <c r="M16023" s="5"/>
      <c r="N16023" s="5"/>
      <c r="O16023" s="5"/>
      <c r="P16023" s="5"/>
      <c r="Q16023" s="5"/>
      <c r="R16023" s="5"/>
      <c r="S16023" s="5"/>
      <c r="T16023" s="5"/>
      <c r="U16023" s="5"/>
      <c r="V16023" s="5"/>
      <c r="W16023" s="5"/>
      <c r="X16023" s="5"/>
      <c r="Y16023" s="5"/>
      <c r="Z16023" s="5"/>
      <c r="AA16023" s="5"/>
      <c r="AB16023" s="5"/>
      <c r="AC16023" s="5"/>
      <c r="AD16023" s="5"/>
      <c r="AE16023" s="5"/>
      <c r="AF16023" s="5"/>
      <c r="AG16023" s="5"/>
      <c r="AH16023" s="5"/>
      <c r="AI16023" s="5"/>
      <c r="AJ16023" s="5"/>
    </row>
    <row r="16024" spans="11:36">
      <c r="K16024" s="5"/>
      <c r="L16024" s="5"/>
      <c r="M16024" s="5"/>
      <c r="N16024" s="5"/>
      <c r="O16024" s="5"/>
      <c r="P16024" s="5"/>
      <c r="Q16024" s="5"/>
      <c r="R16024" s="5"/>
      <c r="S16024" s="5"/>
      <c r="T16024" s="5"/>
      <c r="U16024" s="5"/>
      <c r="V16024" s="5"/>
      <c r="W16024" s="5"/>
      <c r="X16024" s="5"/>
      <c r="Y16024" s="5"/>
      <c r="Z16024" s="5"/>
      <c r="AA16024" s="5"/>
      <c r="AB16024" s="5"/>
      <c r="AC16024" s="5"/>
      <c r="AD16024" s="5"/>
      <c r="AE16024" s="5"/>
      <c r="AF16024" s="5"/>
      <c r="AG16024" s="5"/>
      <c r="AH16024" s="5"/>
      <c r="AI16024" s="5"/>
      <c r="AJ16024" s="5"/>
    </row>
    <row r="16025" spans="11:36">
      <c r="K16025" s="5"/>
      <c r="L16025" s="5"/>
      <c r="M16025" s="5"/>
      <c r="N16025" s="5"/>
      <c r="O16025" s="5"/>
      <c r="P16025" s="5"/>
      <c r="Q16025" s="5"/>
      <c r="R16025" s="5"/>
      <c r="S16025" s="5"/>
      <c r="T16025" s="5"/>
      <c r="U16025" s="5"/>
      <c r="V16025" s="5"/>
      <c r="W16025" s="5"/>
      <c r="X16025" s="5"/>
      <c r="Y16025" s="5"/>
      <c r="Z16025" s="5"/>
      <c r="AA16025" s="5"/>
      <c r="AB16025" s="5"/>
      <c r="AC16025" s="5"/>
      <c r="AD16025" s="5"/>
      <c r="AE16025" s="5"/>
      <c r="AF16025" s="5"/>
      <c r="AG16025" s="5"/>
      <c r="AH16025" s="5"/>
      <c r="AI16025" s="5"/>
      <c r="AJ16025" s="5"/>
    </row>
    <row r="16026" spans="11:36">
      <c r="K16026" s="5"/>
      <c r="L16026" s="5"/>
      <c r="M16026" s="5"/>
      <c r="N16026" s="5"/>
      <c r="O16026" s="5"/>
      <c r="P16026" s="5"/>
      <c r="Q16026" s="5"/>
      <c r="R16026" s="5"/>
      <c r="S16026" s="5"/>
      <c r="T16026" s="5"/>
      <c r="U16026" s="5"/>
      <c r="V16026" s="5"/>
      <c r="W16026" s="5"/>
      <c r="X16026" s="5"/>
      <c r="Y16026" s="5"/>
      <c r="Z16026" s="5"/>
      <c r="AA16026" s="5"/>
      <c r="AB16026" s="5"/>
      <c r="AC16026" s="5"/>
      <c r="AD16026" s="5"/>
      <c r="AE16026" s="5"/>
      <c r="AF16026" s="5"/>
      <c r="AG16026" s="5"/>
      <c r="AH16026" s="5"/>
      <c r="AI16026" s="5"/>
      <c r="AJ16026" s="5"/>
    </row>
    <row r="16027" spans="11:36">
      <c r="K16027" s="5"/>
      <c r="L16027" s="5"/>
      <c r="M16027" s="5"/>
      <c r="N16027" s="5"/>
      <c r="O16027" s="5"/>
      <c r="P16027" s="5"/>
      <c r="Q16027" s="5"/>
      <c r="R16027" s="5"/>
      <c r="S16027" s="5"/>
      <c r="T16027" s="5"/>
      <c r="U16027" s="5"/>
      <c r="V16027" s="5"/>
      <c r="W16027" s="5"/>
      <c r="X16027" s="5"/>
      <c r="Y16027" s="5"/>
      <c r="Z16027" s="5"/>
      <c r="AA16027" s="5"/>
      <c r="AB16027" s="5"/>
      <c r="AC16027" s="5"/>
      <c r="AD16027" s="5"/>
      <c r="AE16027" s="5"/>
      <c r="AF16027" s="5"/>
      <c r="AG16027" s="5"/>
      <c r="AH16027" s="5"/>
      <c r="AI16027" s="5"/>
      <c r="AJ16027" s="5"/>
    </row>
    <row r="16028" spans="11:36">
      <c r="K16028" s="5"/>
      <c r="L16028" s="5"/>
      <c r="M16028" s="5"/>
      <c r="N16028" s="5"/>
      <c r="O16028" s="5"/>
      <c r="P16028" s="5"/>
      <c r="Q16028" s="5"/>
      <c r="R16028" s="5"/>
      <c r="S16028" s="5"/>
      <c r="T16028" s="5"/>
      <c r="U16028" s="5"/>
      <c r="V16028" s="5"/>
      <c r="W16028" s="5"/>
      <c r="X16028" s="5"/>
      <c r="Y16028" s="5"/>
      <c r="Z16028" s="5"/>
      <c r="AA16028" s="5"/>
      <c r="AB16028" s="5"/>
      <c r="AC16028" s="5"/>
      <c r="AD16028" s="5"/>
      <c r="AE16028" s="5"/>
      <c r="AF16028" s="5"/>
      <c r="AG16028" s="5"/>
      <c r="AH16028" s="5"/>
      <c r="AI16028" s="5"/>
      <c r="AJ16028" s="5"/>
    </row>
    <row r="16029" spans="11:36">
      <c r="K16029" s="5"/>
      <c r="L16029" s="5"/>
      <c r="M16029" s="5"/>
      <c r="N16029" s="5"/>
      <c r="O16029" s="5"/>
      <c r="P16029" s="5"/>
      <c r="Q16029" s="5"/>
      <c r="R16029" s="5"/>
      <c r="S16029" s="5"/>
      <c r="T16029" s="5"/>
      <c r="U16029" s="5"/>
      <c r="V16029" s="5"/>
      <c r="W16029" s="5"/>
      <c r="X16029" s="5"/>
      <c r="Y16029" s="5"/>
      <c r="Z16029" s="5"/>
      <c r="AA16029" s="5"/>
      <c r="AB16029" s="5"/>
      <c r="AC16029" s="5"/>
      <c r="AD16029" s="5"/>
      <c r="AE16029" s="5"/>
      <c r="AF16029" s="5"/>
      <c r="AG16029" s="5"/>
      <c r="AH16029" s="5"/>
      <c r="AI16029" s="5"/>
      <c r="AJ16029" s="5"/>
    </row>
    <row r="16030" spans="11:36">
      <c r="K16030" s="5"/>
      <c r="L16030" s="5"/>
      <c r="M16030" s="5"/>
      <c r="N16030" s="5"/>
      <c r="O16030" s="5"/>
      <c r="P16030" s="5"/>
      <c r="Q16030" s="5"/>
      <c r="R16030" s="5"/>
      <c r="S16030" s="5"/>
      <c r="T16030" s="5"/>
      <c r="U16030" s="5"/>
      <c r="V16030" s="5"/>
      <c r="W16030" s="5"/>
      <c r="X16030" s="5"/>
      <c r="Y16030" s="5"/>
      <c r="Z16030" s="5"/>
      <c r="AA16030" s="5"/>
      <c r="AB16030" s="5"/>
      <c r="AC16030" s="5"/>
      <c r="AD16030" s="5"/>
      <c r="AE16030" s="5"/>
      <c r="AF16030" s="5"/>
      <c r="AG16030" s="5"/>
      <c r="AH16030" s="5"/>
      <c r="AI16030" s="5"/>
      <c r="AJ16030" s="5"/>
    </row>
    <row r="16031" spans="11:36">
      <c r="K16031" s="5"/>
      <c r="L16031" s="5"/>
      <c r="M16031" s="5"/>
      <c r="N16031" s="5"/>
      <c r="O16031" s="5"/>
      <c r="P16031" s="5"/>
      <c r="Q16031" s="5"/>
      <c r="R16031" s="5"/>
      <c r="S16031" s="5"/>
      <c r="T16031" s="5"/>
      <c r="U16031" s="5"/>
      <c r="V16031" s="5"/>
      <c r="W16031" s="5"/>
      <c r="X16031" s="5"/>
      <c r="Y16031" s="5"/>
      <c r="Z16031" s="5"/>
      <c r="AA16031" s="5"/>
      <c r="AB16031" s="5"/>
      <c r="AC16031" s="5"/>
      <c r="AD16031" s="5"/>
      <c r="AE16031" s="5"/>
      <c r="AF16031" s="5"/>
      <c r="AG16031" s="5"/>
      <c r="AH16031" s="5"/>
      <c r="AI16031" s="5"/>
      <c r="AJ16031" s="5"/>
    </row>
    <row r="16032" spans="11:36">
      <c r="K16032" s="5"/>
      <c r="L16032" s="5"/>
      <c r="M16032" s="5"/>
      <c r="N16032" s="5"/>
      <c r="O16032" s="5"/>
      <c r="P16032" s="5"/>
      <c r="Q16032" s="5"/>
      <c r="R16032" s="5"/>
      <c r="S16032" s="5"/>
      <c r="T16032" s="5"/>
      <c r="U16032" s="5"/>
      <c r="V16032" s="5"/>
      <c r="W16032" s="5"/>
      <c r="X16032" s="5"/>
      <c r="Y16032" s="5"/>
      <c r="Z16032" s="5"/>
      <c r="AA16032" s="5"/>
      <c r="AB16032" s="5"/>
      <c r="AC16032" s="5"/>
      <c r="AD16032" s="5"/>
      <c r="AE16032" s="5"/>
      <c r="AF16032" s="5"/>
      <c r="AG16032" s="5"/>
      <c r="AH16032" s="5"/>
      <c r="AI16032" s="5"/>
      <c r="AJ16032" s="5"/>
    </row>
    <row r="16033" spans="11:36">
      <c r="K16033" s="5"/>
      <c r="L16033" s="5"/>
      <c r="M16033" s="5"/>
      <c r="N16033" s="5"/>
      <c r="O16033" s="5"/>
      <c r="P16033" s="5"/>
      <c r="Q16033" s="5"/>
      <c r="R16033" s="5"/>
      <c r="S16033" s="5"/>
      <c r="T16033" s="5"/>
      <c r="U16033" s="5"/>
      <c r="V16033" s="5"/>
      <c r="W16033" s="5"/>
      <c r="X16033" s="5"/>
      <c r="Y16033" s="5"/>
      <c r="Z16033" s="5"/>
      <c r="AA16033" s="5"/>
      <c r="AB16033" s="5"/>
      <c r="AC16033" s="5"/>
      <c r="AD16033" s="5"/>
      <c r="AE16033" s="5"/>
      <c r="AF16033" s="5"/>
      <c r="AG16033" s="5"/>
      <c r="AH16033" s="5"/>
      <c r="AI16033" s="5"/>
      <c r="AJ16033" s="5"/>
    </row>
    <row r="16034" spans="11:36">
      <c r="K16034" s="5"/>
      <c r="L16034" s="5"/>
      <c r="M16034" s="5"/>
      <c r="N16034" s="5"/>
      <c r="O16034" s="5"/>
      <c r="P16034" s="5"/>
      <c r="Q16034" s="5"/>
      <c r="R16034" s="5"/>
      <c r="S16034" s="5"/>
      <c r="T16034" s="5"/>
      <c r="U16034" s="5"/>
      <c r="V16034" s="5"/>
      <c r="W16034" s="5"/>
      <c r="X16034" s="5"/>
      <c r="Y16034" s="5"/>
      <c r="Z16034" s="5"/>
      <c r="AA16034" s="5"/>
      <c r="AB16034" s="5"/>
      <c r="AC16034" s="5"/>
      <c r="AD16034" s="5"/>
      <c r="AE16034" s="5"/>
      <c r="AF16034" s="5"/>
      <c r="AG16034" s="5"/>
      <c r="AH16034" s="5"/>
      <c r="AI16034" s="5"/>
      <c r="AJ16034" s="5"/>
    </row>
    <row r="16035" spans="11:36">
      <c r="K16035" s="5"/>
      <c r="L16035" s="5"/>
      <c r="M16035" s="5"/>
      <c r="N16035" s="5"/>
      <c r="O16035" s="5"/>
      <c r="P16035" s="5"/>
      <c r="Q16035" s="5"/>
      <c r="R16035" s="5"/>
      <c r="S16035" s="5"/>
      <c r="T16035" s="5"/>
      <c r="U16035" s="5"/>
      <c r="V16035" s="5"/>
      <c r="W16035" s="5"/>
      <c r="X16035" s="5"/>
      <c r="Y16035" s="5"/>
      <c r="Z16035" s="5"/>
      <c r="AA16035" s="5"/>
      <c r="AB16035" s="5"/>
      <c r="AC16035" s="5"/>
      <c r="AD16035" s="5"/>
      <c r="AE16035" s="5"/>
      <c r="AF16035" s="5"/>
      <c r="AG16035" s="5"/>
      <c r="AH16035" s="5"/>
      <c r="AI16035" s="5"/>
      <c r="AJ16035" s="5"/>
    </row>
    <row r="16036" spans="11:36">
      <c r="K16036" s="5"/>
      <c r="L16036" s="5"/>
      <c r="M16036" s="5"/>
      <c r="N16036" s="5"/>
      <c r="O16036" s="5"/>
      <c r="P16036" s="5"/>
      <c r="Q16036" s="5"/>
      <c r="R16036" s="5"/>
      <c r="S16036" s="5"/>
      <c r="T16036" s="5"/>
      <c r="U16036" s="5"/>
      <c r="V16036" s="5"/>
      <c r="W16036" s="5"/>
      <c r="X16036" s="5"/>
      <c r="Y16036" s="5"/>
      <c r="Z16036" s="5"/>
      <c r="AA16036" s="5"/>
      <c r="AB16036" s="5"/>
      <c r="AC16036" s="5"/>
      <c r="AD16036" s="5"/>
      <c r="AE16036" s="5"/>
      <c r="AF16036" s="5"/>
      <c r="AG16036" s="5"/>
      <c r="AH16036" s="5"/>
      <c r="AI16036" s="5"/>
      <c r="AJ16036" s="5"/>
    </row>
    <row r="16037" spans="11:36">
      <c r="K16037" s="5"/>
      <c r="L16037" s="5"/>
      <c r="M16037" s="5"/>
      <c r="N16037" s="5"/>
      <c r="O16037" s="5"/>
      <c r="P16037" s="5"/>
      <c r="Q16037" s="5"/>
      <c r="R16037" s="5"/>
      <c r="S16037" s="5"/>
      <c r="T16037" s="5"/>
      <c r="U16037" s="5"/>
      <c r="V16037" s="5"/>
      <c r="W16037" s="5"/>
      <c r="X16037" s="5"/>
      <c r="Y16037" s="5"/>
      <c r="Z16037" s="5"/>
      <c r="AA16037" s="5"/>
      <c r="AB16037" s="5"/>
      <c r="AC16037" s="5"/>
      <c r="AD16037" s="5"/>
      <c r="AE16037" s="5"/>
      <c r="AF16037" s="5"/>
      <c r="AG16037" s="5"/>
      <c r="AH16037" s="5"/>
      <c r="AI16037" s="5"/>
      <c r="AJ16037" s="5"/>
    </row>
    <row r="16038" spans="11:36">
      <c r="K16038" s="5"/>
      <c r="L16038" s="5"/>
      <c r="M16038" s="5"/>
      <c r="N16038" s="5"/>
      <c r="O16038" s="5"/>
      <c r="P16038" s="5"/>
      <c r="Q16038" s="5"/>
      <c r="R16038" s="5"/>
      <c r="S16038" s="5"/>
      <c r="T16038" s="5"/>
      <c r="U16038" s="5"/>
      <c r="V16038" s="5"/>
      <c r="W16038" s="5"/>
      <c r="X16038" s="5"/>
      <c r="Y16038" s="5"/>
      <c r="Z16038" s="5"/>
      <c r="AA16038" s="5"/>
      <c r="AB16038" s="5"/>
      <c r="AC16038" s="5"/>
      <c r="AD16038" s="5"/>
      <c r="AE16038" s="5"/>
      <c r="AF16038" s="5"/>
      <c r="AG16038" s="5"/>
      <c r="AH16038" s="5"/>
      <c r="AI16038" s="5"/>
      <c r="AJ16038" s="5"/>
    </row>
    <row r="16039" spans="11:36">
      <c r="K16039" s="5"/>
      <c r="L16039" s="5"/>
      <c r="M16039" s="5"/>
      <c r="N16039" s="5"/>
      <c r="O16039" s="5"/>
      <c r="P16039" s="5"/>
      <c r="Q16039" s="5"/>
      <c r="R16039" s="5"/>
      <c r="S16039" s="5"/>
      <c r="T16039" s="5"/>
      <c r="U16039" s="5"/>
      <c r="V16039" s="5"/>
      <c r="W16039" s="5"/>
      <c r="X16039" s="5"/>
      <c r="Y16039" s="5"/>
      <c r="Z16039" s="5"/>
      <c r="AA16039" s="5"/>
      <c r="AB16039" s="5"/>
      <c r="AC16039" s="5"/>
      <c r="AD16039" s="5"/>
      <c r="AE16039" s="5"/>
      <c r="AF16039" s="5"/>
      <c r="AG16039" s="5"/>
      <c r="AH16039" s="5"/>
      <c r="AI16039" s="5"/>
      <c r="AJ16039" s="5"/>
    </row>
    <row r="16040" spans="11:36">
      <c r="K16040" s="5"/>
      <c r="L16040" s="5"/>
      <c r="M16040" s="5"/>
      <c r="N16040" s="5"/>
      <c r="O16040" s="5"/>
      <c r="P16040" s="5"/>
      <c r="Q16040" s="5"/>
      <c r="R16040" s="5"/>
      <c r="S16040" s="5"/>
      <c r="T16040" s="5"/>
      <c r="U16040" s="5"/>
      <c r="V16040" s="5"/>
      <c r="W16040" s="5"/>
      <c r="X16040" s="5"/>
      <c r="Y16040" s="5"/>
      <c r="Z16040" s="5"/>
      <c r="AA16040" s="5"/>
      <c r="AB16040" s="5"/>
      <c r="AC16040" s="5"/>
      <c r="AD16040" s="5"/>
      <c r="AE16040" s="5"/>
      <c r="AF16040" s="5"/>
      <c r="AG16040" s="5"/>
      <c r="AH16040" s="5"/>
      <c r="AI16040" s="5"/>
      <c r="AJ16040" s="5"/>
    </row>
    <row r="16041" spans="11:36">
      <c r="K16041" s="5"/>
      <c r="L16041" s="5"/>
      <c r="M16041" s="5"/>
      <c r="N16041" s="5"/>
      <c r="O16041" s="5"/>
      <c r="P16041" s="5"/>
      <c r="Q16041" s="5"/>
      <c r="R16041" s="5"/>
      <c r="S16041" s="5"/>
      <c r="T16041" s="5"/>
      <c r="U16041" s="5"/>
      <c r="V16041" s="5"/>
      <c r="W16041" s="5"/>
      <c r="X16041" s="5"/>
      <c r="Y16041" s="5"/>
      <c r="Z16041" s="5"/>
      <c r="AA16041" s="5"/>
      <c r="AB16041" s="5"/>
      <c r="AC16041" s="5"/>
      <c r="AD16041" s="5"/>
      <c r="AE16041" s="5"/>
      <c r="AF16041" s="5"/>
      <c r="AG16041" s="5"/>
      <c r="AH16041" s="5"/>
      <c r="AI16041" s="5"/>
      <c r="AJ16041" s="5"/>
    </row>
    <row r="16042" spans="11:36">
      <c r="K16042" s="5"/>
      <c r="L16042" s="5"/>
      <c r="M16042" s="5"/>
      <c r="N16042" s="5"/>
      <c r="O16042" s="5"/>
      <c r="P16042" s="5"/>
      <c r="Q16042" s="5"/>
      <c r="R16042" s="5"/>
      <c r="S16042" s="5"/>
      <c r="T16042" s="5"/>
      <c r="U16042" s="5"/>
      <c r="V16042" s="5"/>
      <c r="W16042" s="5"/>
      <c r="X16042" s="5"/>
      <c r="Y16042" s="5"/>
      <c r="Z16042" s="5"/>
      <c r="AA16042" s="5"/>
      <c r="AB16042" s="5"/>
      <c r="AC16042" s="5"/>
      <c r="AD16042" s="5"/>
      <c r="AE16042" s="5"/>
      <c r="AF16042" s="5"/>
      <c r="AG16042" s="5"/>
      <c r="AH16042" s="5"/>
      <c r="AI16042" s="5"/>
      <c r="AJ16042" s="5"/>
    </row>
    <row r="16043" spans="11:36">
      <c r="K16043" s="5"/>
      <c r="L16043" s="5"/>
      <c r="M16043" s="5"/>
      <c r="N16043" s="5"/>
      <c r="O16043" s="5"/>
      <c r="P16043" s="5"/>
      <c r="Q16043" s="5"/>
      <c r="R16043" s="5"/>
      <c r="S16043" s="5"/>
      <c r="T16043" s="5"/>
      <c r="U16043" s="5"/>
      <c r="V16043" s="5"/>
      <c r="W16043" s="5"/>
      <c r="X16043" s="5"/>
      <c r="Y16043" s="5"/>
      <c r="Z16043" s="5"/>
      <c r="AA16043" s="5"/>
      <c r="AB16043" s="5"/>
      <c r="AC16043" s="5"/>
      <c r="AD16043" s="5"/>
      <c r="AE16043" s="5"/>
      <c r="AF16043" s="5"/>
      <c r="AG16043" s="5"/>
      <c r="AH16043" s="5"/>
      <c r="AI16043" s="5"/>
      <c r="AJ16043" s="5"/>
    </row>
    <row r="16044" spans="11:36">
      <c r="K16044" s="5"/>
      <c r="L16044" s="5"/>
      <c r="M16044" s="5"/>
      <c r="N16044" s="5"/>
      <c r="O16044" s="5"/>
      <c r="P16044" s="5"/>
      <c r="Q16044" s="5"/>
      <c r="R16044" s="5"/>
      <c r="S16044" s="5"/>
      <c r="T16044" s="5"/>
      <c r="U16044" s="5"/>
      <c r="V16044" s="5"/>
      <c r="W16044" s="5"/>
      <c r="X16044" s="5"/>
      <c r="Y16044" s="5"/>
      <c r="Z16044" s="5"/>
      <c r="AA16044" s="5"/>
      <c r="AB16044" s="5"/>
      <c r="AC16044" s="5"/>
      <c r="AD16044" s="5"/>
      <c r="AE16044" s="5"/>
      <c r="AF16044" s="5"/>
      <c r="AG16044" s="5"/>
      <c r="AH16044" s="5"/>
      <c r="AI16044" s="5"/>
      <c r="AJ16044" s="5"/>
    </row>
    <row r="16045" spans="11:36">
      <c r="K16045" s="5"/>
      <c r="L16045" s="5"/>
      <c r="M16045" s="5"/>
      <c r="N16045" s="5"/>
      <c r="O16045" s="5"/>
      <c r="P16045" s="5"/>
      <c r="Q16045" s="5"/>
      <c r="R16045" s="5"/>
      <c r="S16045" s="5"/>
      <c r="T16045" s="5"/>
      <c r="U16045" s="5"/>
      <c r="V16045" s="5"/>
      <c r="W16045" s="5"/>
      <c r="X16045" s="5"/>
      <c r="Y16045" s="5"/>
      <c r="Z16045" s="5"/>
      <c r="AA16045" s="5"/>
      <c r="AB16045" s="5"/>
      <c r="AC16045" s="5"/>
      <c r="AD16045" s="5"/>
      <c r="AE16045" s="5"/>
      <c r="AF16045" s="5"/>
      <c r="AG16045" s="5"/>
      <c r="AH16045" s="5"/>
      <c r="AI16045" s="5"/>
      <c r="AJ16045" s="5"/>
    </row>
    <row r="16046" spans="11:36">
      <c r="K16046" s="5"/>
      <c r="L16046" s="5"/>
      <c r="M16046" s="5"/>
      <c r="N16046" s="5"/>
      <c r="O16046" s="5"/>
      <c r="P16046" s="5"/>
      <c r="Q16046" s="5"/>
      <c r="R16046" s="5"/>
      <c r="S16046" s="5"/>
      <c r="T16046" s="5"/>
      <c r="U16046" s="5"/>
      <c r="V16046" s="5"/>
      <c r="W16046" s="5"/>
      <c r="X16046" s="5"/>
      <c r="Y16046" s="5"/>
      <c r="Z16046" s="5"/>
      <c r="AA16046" s="5"/>
      <c r="AB16046" s="5"/>
      <c r="AC16046" s="5"/>
      <c r="AD16046" s="5"/>
      <c r="AE16046" s="5"/>
      <c r="AF16046" s="5"/>
      <c r="AG16046" s="5"/>
      <c r="AH16046" s="5"/>
      <c r="AI16046" s="5"/>
      <c r="AJ16046" s="5"/>
    </row>
    <row r="16047" spans="11:36">
      <c r="K16047" s="5"/>
      <c r="L16047" s="5"/>
      <c r="M16047" s="5"/>
      <c r="N16047" s="5"/>
      <c r="O16047" s="5"/>
      <c r="P16047" s="5"/>
      <c r="Q16047" s="5"/>
      <c r="R16047" s="5"/>
      <c r="S16047" s="5"/>
      <c r="T16047" s="5"/>
      <c r="U16047" s="5"/>
      <c r="V16047" s="5"/>
      <c r="W16047" s="5"/>
      <c r="X16047" s="5"/>
      <c r="Y16047" s="5"/>
      <c r="Z16047" s="5"/>
      <c r="AA16047" s="5"/>
      <c r="AB16047" s="5"/>
      <c r="AC16047" s="5"/>
      <c r="AD16047" s="5"/>
      <c r="AE16047" s="5"/>
      <c r="AF16047" s="5"/>
      <c r="AG16047" s="5"/>
      <c r="AH16047" s="5"/>
      <c r="AI16047" s="5"/>
      <c r="AJ16047" s="5"/>
    </row>
    <row r="16048" spans="11:36">
      <c r="K16048" s="5"/>
      <c r="L16048" s="5"/>
      <c r="M16048" s="5"/>
      <c r="N16048" s="5"/>
      <c r="O16048" s="5"/>
      <c r="P16048" s="5"/>
      <c r="Q16048" s="5"/>
      <c r="R16048" s="5"/>
      <c r="S16048" s="5"/>
      <c r="T16048" s="5"/>
      <c r="U16048" s="5"/>
      <c r="V16048" s="5"/>
      <c r="W16048" s="5"/>
      <c r="X16048" s="5"/>
      <c r="Y16048" s="5"/>
      <c r="Z16048" s="5"/>
      <c r="AA16048" s="5"/>
      <c r="AB16048" s="5"/>
      <c r="AC16048" s="5"/>
      <c r="AD16048" s="5"/>
      <c r="AE16048" s="5"/>
      <c r="AF16048" s="5"/>
      <c r="AG16048" s="5"/>
      <c r="AH16048" s="5"/>
      <c r="AI16048" s="5"/>
      <c r="AJ16048" s="5"/>
    </row>
    <row r="16049" spans="11:36">
      <c r="K16049" s="5"/>
      <c r="L16049" s="5"/>
      <c r="M16049" s="5"/>
      <c r="N16049" s="5"/>
      <c r="O16049" s="5"/>
      <c r="P16049" s="5"/>
      <c r="Q16049" s="5"/>
      <c r="R16049" s="5"/>
      <c r="S16049" s="5"/>
      <c r="T16049" s="5"/>
      <c r="U16049" s="5"/>
      <c r="V16049" s="5"/>
      <c r="W16049" s="5"/>
      <c r="X16049" s="5"/>
      <c r="Y16049" s="5"/>
      <c r="Z16049" s="5"/>
      <c r="AA16049" s="5"/>
      <c r="AB16049" s="5"/>
      <c r="AC16049" s="5"/>
      <c r="AD16049" s="5"/>
      <c r="AE16049" s="5"/>
      <c r="AF16049" s="5"/>
      <c r="AG16049" s="5"/>
      <c r="AH16049" s="5"/>
      <c r="AI16049" s="5"/>
      <c r="AJ16049" s="5"/>
    </row>
    <row r="16050" spans="11:36">
      <c r="K16050" s="5"/>
      <c r="L16050" s="5"/>
      <c r="M16050" s="5"/>
      <c r="N16050" s="5"/>
      <c r="O16050" s="5"/>
      <c r="P16050" s="5"/>
      <c r="Q16050" s="5"/>
      <c r="R16050" s="5"/>
      <c r="S16050" s="5"/>
      <c r="T16050" s="5"/>
      <c r="U16050" s="5"/>
      <c r="V16050" s="5"/>
      <c r="W16050" s="5"/>
      <c r="X16050" s="5"/>
      <c r="Y16050" s="5"/>
      <c r="Z16050" s="5"/>
      <c r="AA16050" s="5"/>
      <c r="AB16050" s="5"/>
      <c r="AC16050" s="5"/>
      <c r="AD16050" s="5"/>
      <c r="AE16050" s="5"/>
      <c r="AF16050" s="5"/>
      <c r="AG16050" s="5"/>
      <c r="AH16050" s="5"/>
      <c r="AI16050" s="5"/>
      <c r="AJ16050" s="5"/>
    </row>
    <row r="16051" spans="11:36">
      <c r="K16051" s="5"/>
      <c r="L16051" s="5"/>
      <c r="M16051" s="5"/>
      <c r="N16051" s="5"/>
      <c r="O16051" s="5"/>
      <c r="P16051" s="5"/>
      <c r="Q16051" s="5"/>
      <c r="R16051" s="5"/>
      <c r="S16051" s="5"/>
      <c r="T16051" s="5"/>
      <c r="U16051" s="5"/>
      <c r="V16051" s="5"/>
      <c r="W16051" s="5"/>
      <c r="X16051" s="5"/>
      <c r="Y16051" s="5"/>
      <c r="Z16051" s="5"/>
      <c r="AA16051" s="5"/>
      <c r="AB16051" s="5"/>
      <c r="AC16051" s="5"/>
      <c r="AD16051" s="5"/>
      <c r="AE16051" s="5"/>
      <c r="AF16051" s="5"/>
      <c r="AG16051" s="5"/>
      <c r="AH16051" s="5"/>
      <c r="AI16051" s="5"/>
      <c r="AJ16051" s="5"/>
    </row>
    <row r="16052" spans="11:36">
      <c r="K16052" s="5"/>
      <c r="L16052" s="5"/>
      <c r="M16052" s="5"/>
      <c r="N16052" s="5"/>
      <c r="O16052" s="5"/>
      <c r="P16052" s="5"/>
      <c r="Q16052" s="5"/>
      <c r="R16052" s="5"/>
      <c r="S16052" s="5"/>
      <c r="T16052" s="5"/>
      <c r="U16052" s="5"/>
      <c r="V16052" s="5"/>
      <c r="W16052" s="5"/>
      <c r="X16052" s="5"/>
      <c r="Y16052" s="5"/>
      <c r="Z16052" s="5"/>
      <c r="AA16052" s="5"/>
      <c r="AB16052" s="5"/>
      <c r="AC16052" s="5"/>
      <c r="AD16052" s="5"/>
      <c r="AE16052" s="5"/>
      <c r="AF16052" s="5"/>
      <c r="AG16052" s="5"/>
      <c r="AH16052" s="5"/>
      <c r="AI16052" s="5"/>
      <c r="AJ16052" s="5"/>
    </row>
    <row r="16053" spans="11:36">
      <c r="K16053" s="5"/>
      <c r="L16053" s="5"/>
      <c r="M16053" s="5"/>
      <c r="N16053" s="5"/>
      <c r="O16053" s="5"/>
      <c r="P16053" s="5"/>
      <c r="Q16053" s="5"/>
      <c r="R16053" s="5"/>
      <c r="S16053" s="5"/>
      <c r="T16053" s="5"/>
      <c r="U16053" s="5"/>
      <c r="V16053" s="5"/>
      <c r="W16053" s="5"/>
      <c r="X16053" s="5"/>
      <c r="Y16053" s="5"/>
      <c r="Z16053" s="5"/>
      <c r="AA16053" s="5"/>
      <c r="AB16053" s="5"/>
      <c r="AC16053" s="5"/>
      <c r="AD16053" s="5"/>
      <c r="AE16053" s="5"/>
      <c r="AF16053" s="5"/>
      <c r="AG16053" s="5"/>
      <c r="AH16053" s="5"/>
      <c r="AI16053" s="5"/>
      <c r="AJ16053" s="5"/>
    </row>
    <row r="16054" spans="11:36">
      <c r="K16054" s="5"/>
      <c r="L16054" s="5"/>
      <c r="M16054" s="5"/>
      <c r="N16054" s="5"/>
      <c r="O16054" s="5"/>
      <c r="P16054" s="5"/>
      <c r="Q16054" s="5"/>
      <c r="R16054" s="5"/>
      <c r="S16054" s="5"/>
      <c r="T16054" s="5"/>
      <c r="U16054" s="5"/>
      <c r="V16054" s="5"/>
      <c r="W16054" s="5"/>
      <c r="X16054" s="5"/>
      <c r="Y16054" s="5"/>
      <c r="Z16054" s="5"/>
      <c r="AA16054" s="5"/>
      <c r="AB16054" s="5"/>
      <c r="AC16054" s="5"/>
      <c r="AD16054" s="5"/>
      <c r="AE16054" s="5"/>
      <c r="AF16054" s="5"/>
      <c r="AG16054" s="5"/>
      <c r="AH16054" s="5"/>
      <c r="AI16054" s="5"/>
      <c r="AJ16054" s="5"/>
    </row>
    <row r="16055" spans="11:36">
      <c r="K16055" s="5"/>
      <c r="L16055" s="5"/>
      <c r="M16055" s="5"/>
      <c r="N16055" s="5"/>
      <c r="O16055" s="5"/>
      <c r="P16055" s="5"/>
      <c r="Q16055" s="5"/>
      <c r="R16055" s="5"/>
      <c r="S16055" s="5"/>
      <c r="T16055" s="5"/>
      <c r="U16055" s="5"/>
      <c r="V16055" s="5"/>
      <c r="W16055" s="5"/>
      <c r="X16055" s="5"/>
      <c r="Y16055" s="5"/>
      <c r="Z16055" s="5"/>
      <c r="AA16055" s="5"/>
      <c r="AB16055" s="5"/>
      <c r="AC16055" s="5"/>
      <c r="AD16055" s="5"/>
      <c r="AE16055" s="5"/>
      <c r="AF16055" s="5"/>
      <c r="AG16055" s="5"/>
      <c r="AH16055" s="5"/>
      <c r="AI16055" s="5"/>
      <c r="AJ16055" s="5"/>
    </row>
    <row r="16056" spans="11:36">
      <c r="K16056" s="5"/>
      <c r="L16056" s="5"/>
      <c r="M16056" s="5"/>
      <c r="N16056" s="5"/>
      <c r="O16056" s="5"/>
      <c r="P16056" s="5"/>
      <c r="Q16056" s="5"/>
      <c r="R16056" s="5"/>
      <c r="S16056" s="5"/>
      <c r="T16056" s="5"/>
      <c r="U16056" s="5"/>
      <c r="V16056" s="5"/>
      <c r="W16056" s="5"/>
      <c r="X16056" s="5"/>
      <c r="Y16056" s="5"/>
      <c r="Z16056" s="5"/>
      <c r="AA16056" s="5"/>
      <c r="AB16056" s="5"/>
      <c r="AC16056" s="5"/>
      <c r="AD16056" s="5"/>
      <c r="AE16056" s="5"/>
      <c r="AF16056" s="5"/>
      <c r="AG16056" s="5"/>
      <c r="AH16056" s="5"/>
      <c r="AI16056" s="5"/>
      <c r="AJ16056" s="5"/>
    </row>
    <row r="16057" spans="11:36">
      <c r="K16057" s="5"/>
      <c r="L16057" s="5"/>
      <c r="M16057" s="5"/>
      <c r="N16057" s="5"/>
      <c r="O16057" s="5"/>
      <c r="P16057" s="5"/>
      <c r="Q16057" s="5"/>
      <c r="R16057" s="5"/>
      <c r="S16057" s="5"/>
      <c r="T16057" s="5"/>
      <c r="U16057" s="5"/>
      <c r="V16057" s="5"/>
      <c r="W16057" s="5"/>
      <c r="X16057" s="5"/>
      <c r="Y16057" s="5"/>
      <c r="Z16057" s="5"/>
      <c r="AA16057" s="5"/>
      <c r="AB16057" s="5"/>
      <c r="AC16057" s="5"/>
      <c r="AD16057" s="5"/>
      <c r="AE16057" s="5"/>
      <c r="AF16057" s="5"/>
      <c r="AG16057" s="5"/>
      <c r="AH16057" s="5"/>
      <c r="AI16057" s="5"/>
      <c r="AJ16057" s="5"/>
    </row>
    <row r="16058" spans="11:36">
      <c r="K16058" s="5"/>
      <c r="L16058" s="5"/>
      <c r="M16058" s="5"/>
      <c r="N16058" s="5"/>
      <c r="O16058" s="5"/>
      <c r="P16058" s="5"/>
      <c r="Q16058" s="5"/>
      <c r="R16058" s="5"/>
      <c r="S16058" s="5"/>
      <c r="T16058" s="5"/>
      <c r="U16058" s="5"/>
      <c r="V16058" s="5"/>
      <c r="W16058" s="5"/>
      <c r="X16058" s="5"/>
      <c r="Y16058" s="5"/>
      <c r="Z16058" s="5"/>
      <c r="AA16058" s="5"/>
      <c r="AB16058" s="5"/>
      <c r="AC16058" s="5"/>
      <c r="AD16058" s="5"/>
      <c r="AE16058" s="5"/>
      <c r="AF16058" s="5"/>
      <c r="AG16058" s="5"/>
      <c r="AH16058" s="5"/>
      <c r="AI16058" s="5"/>
      <c r="AJ16058" s="5"/>
    </row>
    <row r="16059" spans="11:36">
      <c r="K16059" s="5"/>
      <c r="L16059" s="5"/>
      <c r="M16059" s="5"/>
      <c r="N16059" s="5"/>
      <c r="O16059" s="5"/>
      <c r="P16059" s="5"/>
      <c r="Q16059" s="5"/>
      <c r="R16059" s="5"/>
      <c r="S16059" s="5"/>
      <c r="T16059" s="5"/>
      <c r="U16059" s="5"/>
      <c r="V16059" s="5"/>
      <c r="W16059" s="5"/>
      <c r="X16059" s="5"/>
      <c r="Y16059" s="5"/>
      <c r="Z16059" s="5"/>
      <c r="AA16059" s="5"/>
      <c r="AB16059" s="5"/>
      <c r="AC16059" s="5"/>
      <c r="AD16059" s="5"/>
      <c r="AE16059" s="5"/>
      <c r="AF16059" s="5"/>
      <c r="AG16059" s="5"/>
      <c r="AH16059" s="5"/>
      <c r="AI16059" s="5"/>
      <c r="AJ16059" s="5"/>
    </row>
    <row r="16060" spans="11:36">
      <c r="K16060" s="5"/>
      <c r="L16060" s="5"/>
      <c r="M16060" s="5"/>
      <c r="N16060" s="5"/>
      <c r="O16060" s="5"/>
      <c r="P16060" s="5"/>
      <c r="Q16060" s="5"/>
      <c r="R16060" s="5"/>
      <c r="S16060" s="5"/>
      <c r="T16060" s="5"/>
      <c r="U16060" s="5"/>
      <c r="V16060" s="5"/>
      <c r="W16060" s="5"/>
      <c r="X16060" s="5"/>
      <c r="Y16060" s="5"/>
      <c r="Z16060" s="5"/>
      <c r="AA16060" s="5"/>
      <c r="AB16060" s="5"/>
      <c r="AC16060" s="5"/>
      <c r="AD16060" s="5"/>
      <c r="AE16060" s="5"/>
      <c r="AF16060" s="5"/>
      <c r="AG16060" s="5"/>
      <c r="AH16060" s="5"/>
      <c r="AI16060" s="5"/>
      <c r="AJ16060" s="5"/>
    </row>
    <row r="16061" spans="11:36">
      <c r="K16061" s="5"/>
      <c r="L16061" s="5"/>
      <c r="M16061" s="5"/>
      <c r="N16061" s="5"/>
      <c r="O16061" s="5"/>
      <c r="P16061" s="5"/>
      <c r="Q16061" s="5"/>
      <c r="R16061" s="5"/>
      <c r="S16061" s="5"/>
      <c r="T16061" s="5"/>
      <c r="U16061" s="5"/>
      <c r="V16061" s="5"/>
      <c r="W16061" s="5"/>
      <c r="X16061" s="5"/>
      <c r="Y16061" s="5"/>
      <c r="Z16061" s="5"/>
      <c r="AA16061" s="5"/>
      <c r="AB16061" s="5"/>
      <c r="AC16061" s="5"/>
      <c r="AD16061" s="5"/>
      <c r="AE16061" s="5"/>
      <c r="AF16061" s="5"/>
      <c r="AG16061" s="5"/>
      <c r="AH16061" s="5"/>
      <c r="AI16061" s="5"/>
      <c r="AJ16061" s="5"/>
    </row>
    <row r="16062" spans="11:36">
      <c r="K16062" s="5"/>
      <c r="L16062" s="5"/>
      <c r="M16062" s="5"/>
      <c r="N16062" s="5"/>
      <c r="O16062" s="5"/>
      <c r="P16062" s="5"/>
      <c r="Q16062" s="5"/>
      <c r="R16062" s="5"/>
      <c r="S16062" s="5"/>
      <c r="T16062" s="5"/>
      <c r="U16062" s="5"/>
      <c r="V16062" s="5"/>
      <c r="W16062" s="5"/>
      <c r="X16062" s="5"/>
      <c r="Y16062" s="5"/>
      <c r="Z16062" s="5"/>
      <c r="AA16062" s="5"/>
      <c r="AB16062" s="5"/>
      <c r="AC16062" s="5"/>
      <c r="AD16062" s="5"/>
      <c r="AE16062" s="5"/>
      <c r="AF16062" s="5"/>
      <c r="AG16062" s="5"/>
      <c r="AH16062" s="5"/>
      <c r="AI16062" s="5"/>
      <c r="AJ16062" s="5"/>
    </row>
    <row r="16063" spans="11:36">
      <c r="K16063" s="5"/>
      <c r="L16063" s="5"/>
      <c r="M16063" s="5"/>
      <c r="N16063" s="5"/>
      <c r="O16063" s="5"/>
      <c r="P16063" s="5"/>
      <c r="Q16063" s="5"/>
      <c r="R16063" s="5"/>
      <c r="S16063" s="5"/>
      <c r="T16063" s="5"/>
      <c r="U16063" s="5"/>
      <c r="V16063" s="5"/>
      <c r="W16063" s="5"/>
      <c r="X16063" s="5"/>
      <c r="Y16063" s="5"/>
      <c r="Z16063" s="5"/>
      <c r="AA16063" s="5"/>
      <c r="AB16063" s="5"/>
      <c r="AC16063" s="5"/>
      <c r="AD16063" s="5"/>
      <c r="AE16063" s="5"/>
      <c r="AF16063" s="5"/>
      <c r="AG16063" s="5"/>
      <c r="AH16063" s="5"/>
      <c r="AI16063" s="5"/>
      <c r="AJ16063" s="5"/>
    </row>
    <row r="16064" spans="11:36">
      <c r="K16064" s="5"/>
      <c r="L16064" s="5"/>
      <c r="M16064" s="5"/>
      <c r="N16064" s="5"/>
      <c r="O16064" s="5"/>
      <c r="P16064" s="5"/>
      <c r="Q16064" s="5"/>
      <c r="R16064" s="5"/>
      <c r="S16064" s="5"/>
      <c r="T16064" s="5"/>
      <c r="U16064" s="5"/>
      <c r="V16064" s="5"/>
      <c r="W16064" s="5"/>
      <c r="X16064" s="5"/>
      <c r="Y16064" s="5"/>
      <c r="Z16064" s="5"/>
      <c r="AA16064" s="5"/>
      <c r="AB16064" s="5"/>
      <c r="AC16064" s="5"/>
      <c r="AD16064" s="5"/>
      <c r="AE16064" s="5"/>
      <c r="AF16064" s="5"/>
      <c r="AG16064" s="5"/>
      <c r="AH16064" s="5"/>
      <c r="AI16064" s="5"/>
      <c r="AJ16064" s="5"/>
    </row>
    <row r="16065" spans="11:36">
      <c r="K16065" s="5"/>
      <c r="L16065" s="5"/>
      <c r="M16065" s="5"/>
      <c r="N16065" s="5"/>
      <c r="O16065" s="5"/>
      <c r="P16065" s="5"/>
      <c r="Q16065" s="5"/>
      <c r="R16065" s="5"/>
      <c r="S16065" s="5"/>
      <c r="T16065" s="5"/>
      <c r="U16065" s="5"/>
      <c r="V16065" s="5"/>
      <c r="W16065" s="5"/>
      <c r="X16065" s="5"/>
      <c r="Y16065" s="5"/>
      <c r="Z16065" s="5"/>
      <c r="AA16065" s="5"/>
      <c r="AB16065" s="5"/>
      <c r="AC16065" s="5"/>
      <c r="AD16065" s="5"/>
      <c r="AE16065" s="5"/>
      <c r="AF16065" s="5"/>
      <c r="AG16065" s="5"/>
      <c r="AH16065" s="5"/>
      <c r="AI16065" s="5"/>
      <c r="AJ16065" s="5"/>
    </row>
    <row r="16066" spans="11:36">
      <c r="K16066" s="5"/>
      <c r="L16066" s="5"/>
      <c r="M16066" s="5"/>
      <c r="N16066" s="5"/>
      <c r="O16066" s="5"/>
      <c r="P16066" s="5"/>
      <c r="Q16066" s="5"/>
      <c r="R16066" s="5"/>
      <c r="S16066" s="5"/>
      <c r="T16066" s="5"/>
      <c r="U16066" s="5"/>
      <c r="V16066" s="5"/>
      <c r="W16066" s="5"/>
      <c r="X16066" s="5"/>
      <c r="Y16066" s="5"/>
      <c r="Z16066" s="5"/>
      <c r="AA16066" s="5"/>
      <c r="AB16066" s="5"/>
      <c r="AC16066" s="5"/>
      <c r="AD16066" s="5"/>
      <c r="AE16066" s="5"/>
      <c r="AF16066" s="5"/>
      <c r="AG16066" s="5"/>
      <c r="AH16066" s="5"/>
      <c r="AI16066" s="5"/>
      <c r="AJ16066" s="5"/>
    </row>
    <row r="16067" spans="11:36">
      <c r="K16067" s="5"/>
      <c r="L16067" s="5"/>
      <c r="M16067" s="5"/>
      <c r="N16067" s="5"/>
      <c r="O16067" s="5"/>
      <c r="P16067" s="5"/>
      <c r="Q16067" s="5"/>
      <c r="R16067" s="5"/>
      <c r="S16067" s="5"/>
      <c r="T16067" s="5"/>
      <c r="U16067" s="5"/>
      <c r="V16067" s="5"/>
      <c r="W16067" s="5"/>
      <c r="X16067" s="5"/>
      <c r="Y16067" s="5"/>
      <c r="Z16067" s="5"/>
      <c r="AA16067" s="5"/>
      <c r="AB16067" s="5"/>
      <c r="AC16067" s="5"/>
      <c r="AD16067" s="5"/>
      <c r="AE16067" s="5"/>
      <c r="AF16067" s="5"/>
      <c r="AG16067" s="5"/>
      <c r="AH16067" s="5"/>
      <c r="AI16067" s="5"/>
      <c r="AJ16067" s="5"/>
    </row>
    <row r="16068" spans="11:36">
      <c r="K16068" s="5"/>
      <c r="L16068" s="5"/>
      <c r="M16068" s="5"/>
      <c r="N16068" s="5"/>
      <c r="O16068" s="5"/>
      <c r="P16068" s="5"/>
      <c r="Q16068" s="5"/>
      <c r="R16068" s="5"/>
      <c r="S16068" s="5"/>
      <c r="T16068" s="5"/>
      <c r="U16068" s="5"/>
      <c r="V16068" s="5"/>
      <c r="W16068" s="5"/>
      <c r="X16068" s="5"/>
      <c r="Y16068" s="5"/>
      <c r="Z16068" s="5"/>
      <c r="AA16068" s="5"/>
      <c r="AB16068" s="5"/>
      <c r="AC16068" s="5"/>
      <c r="AD16068" s="5"/>
      <c r="AE16068" s="5"/>
      <c r="AF16068" s="5"/>
      <c r="AG16068" s="5"/>
      <c r="AH16068" s="5"/>
      <c r="AI16068" s="5"/>
      <c r="AJ16068" s="5"/>
    </row>
    <row r="16069" spans="11:36">
      <c r="K16069" s="5"/>
      <c r="L16069" s="5"/>
      <c r="M16069" s="5"/>
      <c r="N16069" s="5"/>
      <c r="O16069" s="5"/>
      <c r="P16069" s="5"/>
      <c r="Q16069" s="5"/>
      <c r="R16069" s="5"/>
      <c r="S16069" s="5"/>
      <c r="T16069" s="5"/>
      <c r="U16069" s="5"/>
      <c r="V16069" s="5"/>
      <c r="W16069" s="5"/>
      <c r="X16069" s="5"/>
      <c r="Y16069" s="5"/>
      <c r="Z16069" s="5"/>
      <c r="AA16069" s="5"/>
      <c r="AB16069" s="5"/>
      <c r="AC16069" s="5"/>
      <c r="AD16069" s="5"/>
      <c r="AE16069" s="5"/>
      <c r="AF16069" s="5"/>
      <c r="AG16069" s="5"/>
      <c r="AH16069" s="5"/>
      <c r="AI16069" s="5"/>
      <c r="AJ16069" s="5"/>
    </row>
    <row r="16070" spans="11:36">
      <c r="K16070" s="5"/>
      <c r="L16070" s="5"/>
      <c r="M16070" s="5"/>
      <c r="N16070" s="5"/>
      <c r="O16070" s="5"/>
      <c r="P16070" s="5"/>
      <c r="Q16070" s="5"/>
      <c r="R16070" s="5"/>
      <c r="S16070" s="5"/>
      <c r="T16070" s="5"/>
      <c r="U16070" s="5"/>
      <c r="V16070" s="5"/>
      <c r="W16070" s="5"/>
      <c r="X16070" s="5"/>
      <c r="Y16070" s="5"/>
      <c r="Z16070" s="5"/>
      <c r="AA16070" s="5"/>
      <c r="AB16070" s="5"/>
      <c r="AC16070" s="5"/>
      <c r="AD16070" s="5"/>
      <c r="AE16070" s="5"/>
      <c r="AF16070" s="5"/>
      <c r="AG16070" s="5"/>
      <c r="AH16070" s="5"/>
      <c r="AI16070" s="5"/>
      <c r="AJ16070" s="5"/>
    </row>
    <row r="16071" spans="11:36">
      <c r="K16071" s="5"/>
      <c r="L16071" s="5"/>
      <c r="M16071" s="5"/>
      <c r="N16071" s="5"/>
      <c r="O16071" s="5"/>
      <c r="P16071" s="5"/>
      <c r="Q16071" s="5"/>
      <c r="R16071" s="5"/>
      <c r="S16071" s="5"/>
      <c r="T16071" s="5"/>
      <c r="U16071" s="5"/>
      <c r="V16071" s="5"/>
      <c r="W16071" s="5"/>
      <c r="X16071" s="5"/>
      <c r="Y16071" s="5"/>
      <c r="Z16071" s="5"/>
      <c r="AA16071" s="5"/>
      <c r="AB16071" s="5"/>
      <c r="AC16071" s="5"/>
      <c r="AD16071" s="5"/>
      <c r="AE16071" s="5"/>
      <c r="AF16071" s="5"/>
      <c r="AG16071" s="5"/>
      <c r="AH16071" s="5"/>
      <c r="AI16071" s="5"/>
      <c r="AJ16071" s="5"/>
    </row>
    <row r="16072" spans="11:36">
      <c r="K16072" s="5"/>
      <c r="L16072" s="5"/>
      <c r="M16072" s="5"/>
      <c r="N16072" s="5"/>
      <c r="O16072" s="5"/>
      <c r="P16072" s="5"/>
      <c r="Q16072" s="5"/>
      <c r="R16072" s="5"/>
      <c r="S16072" s="5"/>
      <c r="T16072" s="5"/>
      <c r="U16072" s="5"/>
      <c r="V16072" s="5"/>
      <c r="W16072" s="5"/>
      <c r="X16072" s="5"/>
      <c r="Y16072" s="5"/>
      <c r="Z16072" s="5"/>
      <c r="AA16072" s="5"/>
      <c r="AB16072" s="5"/>
      <c r="AC16072" s="5"/>
      <c r="AD16072" s="5"/>
      <c r="AE16072" s="5"/>
      <c r="AF16072" s="5"/>
      <c r="AG16072" s="5"/>
      <c r="AH16072" s="5"/>
      <c r="AI16072" s="5"/>
      <c r="AJ16072" s="5"/>
    </row>
    <row r="16073" spans="11:36">
      <c r="K16073" s="5"/>
      <c r="L16073" s="5"/>
      <c r="M16073" s="5"/>
      <c r="N16073" s="5"/>
      <c r="O16073" s="5"/>
      <c r="P16073" s="5"/>
      <c r="Q16073" s="5"/>
      <c r="R16073" s="5"/>
      <c r="S16073" s="5"/>
      <c r="T16073" s="5"/>
      <c r="U16073" s="5"/>
      <c r="V16073" s="5"/>
      <c r="W16073" s="5"/>
      <c r="X16073" s="5"/>
      <c r="Y16073" s="5"/>
      <c r="Z16073" s="5"/>
      <c r="AA16073" s="5"/>
      <c r="AB16073" s="5"/>
      <c r="AC16073" s="5"/>
      <c r="AD16073" s="5"/>
      <c r="AE16073" s="5"/>
      <c r="AF16073" s="5"/>
      <c r="AG16073" s="5"/>
      <c r="AH16073" s="5"/>
      <c r="AI16073" s="5"/>
      <c r="AJ16073" s="5"/>
    </row>
    <row r="16074" spans="11:36">
      <c r="K16074" s="5"/>
      <c r="L16074" s="5"/>
      <c r="M16074" s="5"/>
      <c r="N16074" s="5"/>
      <c r="O16074" s="5"/>
      <c r="P16074" s="5"/>
      <c r="Q16074" s="5"/>
      <c r="R16074" s="5"/>
      <c r="S16074" s="5"/>
      <c r="T16074" s="5"/>
      <c r="U16074" s="5"/>
      <c r="V16074" s="5"/>
      <c r="W16074" s="5"/>
      <c r="X16074" s="5"/>
      <c r="Y16074" s="5"/>
      <c r="Z16074" s="5"/>
      <c r="AA16074" s="5"/>
      <c r="AB16074" s="5"/>
      <c r="AC16074" s="5"/>
      <c r="AD16074" s="5"/>
      <c r="AE16074" s="5"/>
      <c r="AF16074" s="5"/>
      <c r="AG16074" s="5"/>
      <c r="AH16074" s="5"/>
      <c r="AI16074" s="5"/>
      <c r="AJ16074" s="5"/>
    </row>
    <row r="16075" spans="11:36">
      <c r="K16075" s="5"/>
      <c r="L16075" s="5"/>
      <c r="M16075" s="5"/>
      <c r="N16075" s="5"/>
      <c r="O16075" s="5"/>
      <c r="P16075" s="5"/>
      <c r="Q16075" s="5"/>
      <c r="R16075" s="5"/>
      <c r="S16075" s="5"/>
      <c r="T16075" s="5"/>
      <c r="U16075" s="5"/>
      <c r="V16075" s="5"/>
      <c r="W16075" s="5"/>
      <c r="X16075" s="5"/>
      <c r="Y16075" s="5"/>
      <c r="Z16075" s="5"/>
      <c r="AA16075" s="5"/>
      <c r="AB16075" s="5"/>
      <c r="AC16075" s="5"/>
      <c r="AD16075" s="5"/>
      <c r="AE16075" s="5"/>
      <c r="AF16075" s="5"/>
      <c r="AG16075" s="5"/>
      <c r="AH16075" s="5"/>
      <c r="AI16075" s="5"/>
      <c r="AJ16075" s="5"/>
    </row>
    <row r="16076" spans="11:36">
      <c r="K16076" s="5"/>
      <c r="L16076" s="5"/>
      <c r="M16076" s="5"/>
      <c r="N16076" s="5"/>
      <c r="O16076" s="5"/>
      <c r="P16076" s="5"/>
      <c r="Q16076" s="5"/>
      <c r="R16076" s="5"/>
      <c r="S16076" s="5"/>
      <c r="T16076" s="5"/>
      <c r="U16076" s="5"/>
      <c r="V16076" s="5"/>
      <c r="W16076" s="5"/>
      <c r="X16076" s="5"/>
      <c r="Y16076" s="5"/>
      <c r="Z16076" s="5"/>
      <c r="AA16076" s="5"/>
      <c r="AB16076" s="5"/>
      <c r="AC16076" s="5"/>
      <c r="AD16076" s="5"/>
      <c r="AE16076" s="5"/>
      <c r="AF16076" s="5"/>
      <c r="AG16076" s="5"/>
      <c r="AH16076" s="5"/>
      <c r="AI16076" s="5"/>
      <c r="AJ16076" s="5"/>
    </row>
    <row r="16077" spans="11:36">
      <c r="K16077" s="5"/>
      <c r="L16077" s="5"/>
      <c r="M16077" s="5"/>
      <c r="N16077" s="5"/>
      <c r="O16077" s="5"/>
      <c r="P16077" s="5"/>
      <c r="Q16077" s="5"/>
      <c r="R16077" s="5"/>
      <c r="S16077" s="5"/>
      <c r="T16077" s="5"/>
      <c r="U16077" s="5"/>
      <c r="V16077" s="5"/>
      <c r="W16077" s="5"/>
      <c r="X16077" s="5"/>
      <c r="Y16077" s="5"/>
      <c r="Z16077" s="5"/>
      <c r="AA16077" s="5"/>
      <c r="AB16077" s="5"/>
      <c r="AC16077" s="5"/>
      <c r="AD16077" s="5"/>
      <c r="AE16077" s="5"/>
      <c r="AF16077" s="5"/>
      <c r="AG16077" s="5"/>
      <c r="AH16077" s="5"/>
      <c r="AI16077" s="5"/>
      <c r="AJ16077" s="5"/>
    </row>
    <row r="16078" spans="11:36">
      <c r="K16078" s="5"/>
      <c r="L16078" s="5"/>
      <c r="M16078" s="5"/>
      <c r="N16078" s="5"/>
      <c r="O16078" s="5"/>
      <c r="P16078" s="5"/>
      <c r="Q16078" s="5"/>
      <c r="R16078" s="5"/>
      <c r="S16078" s="5"/>
      <c r="T16078" s="5"/>
      <c r="U16078" s="5"/>
      <c r="V16078" s="5"/>
      <c r="W16078" s="5"/>
      <c r="X16078" s="5"/>
      <c r="Y16078" s="5"/>
      <c r="Z16078" s="5"/>
      <c r="AA16078" s="5"/>
      <c r="AB16078" s="5"/>
      <c r="AC16078" s="5"/>
      <c r="AD16078" s="5"/>
      <c r="AE16078" s="5"/>
      <c r="AF16078" s="5"/>
      <c r="AG16078" s="5"/>
      <c r="AH16078" s="5"/>
      <c r="AI16078" s="5"/>
      <c r="AJ16078" s="5"/>
    </row>
    <row r="16079" spans="11:36">
      <c r="K16079" s="5"/>
      <c r="L16079" s="5"/>
      <c r="M16079" s="5"/>
      <c r="N16079" s="5"/>
      <c r="O16079" s="5"/>
      <c r="P16079" s="5"/>
      <c r="Q16079" s="5"/>
      <c r="R16079" s="5"/>
      <c r="S16079" s="5"/>
      <c r="T16079" s="5"/>
      <c r="U16079" s="5"/>
      <c r="V16079" s="5"/>
      <c r="W16079" s="5"/>
      <c r="X16079" s="5"/>
      <c r="Y16079" s="5"/>
      <c r="Z16079" s="5"/>
      <c r="AA16079" s="5"/>
      <c r="AB16079" s="5"/>
      <c r="AC16079" s="5"/>
      <c r="AD16079" s="5"/>
      <c r="AE16079" s="5"/>
      <c r="AF16079" s="5"/>
      <c r="AG16079" s="5"/>
      <c r="AH16079" s="5"/>
      <c r="AI16079" s="5"/>
      <c r="AJ16079" s="5"/>
    </row>
    <row r="16080" spans="11:36">
      <c r="K16080" s="5"/>
      <c r="L16080" s="5"/>
      <c r="M16080" s="5"/>
      <c r="N16080" s="5"/>
      <c r="O16080" s="5"/>
      <c r="P16080" s="5"/>
      <c r="Q16080" s="5"/>
      <c r="R16080" s="5"/>
      <c r="S16080" s="5"/>
      <c r="T16080" s="5"/>
      <c r="U16080" s="5"/>
      <c r="V16080" s="5"/>
      <c r="W16080" s="5"/>
      <c r="X16080" s="5"/>
      <c r="Y16080" s="5"/>
      <c r="Z16080" s="5"/>
      <c r="AA16080" s="5"/>
      <c r="AB16080" s="5"/>
      <c r="AC16080" s="5"/>
      <c r="AD16080" s="5"/>
      <c r="AE16080" s="5"/>
      <c r="AF16080" s="5"/>
      <c r="AG16080" s="5"/>
      <c r="AH16080" s="5"/>
      <c r="AI16080" s="5"/>
      <c r="AJ16080" s="5"/>
    </row>
    <row r="16081" spans="11:36">
      <c r="K16081" s="5"/>
      <c r="L16081" s="5"/>
      <c r="M16081" s="5"/>
      <c r="N16081" s="5"/>
      <c r="O16081" s="5"/>
      <c r="P16081" s="5"/>
      <c r="Q16081" s="5"/>
      <c r="R16081" s="5"/>
      <c r="S16081" s="5"/>
      <c r="T16081" s="5"/>
      <c r="U16081" s="5"/>
      <c r="V16081" s="5"/>
      <c r="W16081" s="5"/>
      <c r="X16081" s="5"/>
      <c r="Y16081" s="5"/>
      <c r="Z16081" s="5"/>
      <c r="AA16081" s="5"/>
      <c r="AB16081" s="5"/>
      <c r="AC16081" s="5"/>
      <c r="AD16081" s="5"/>
      <c r="AE16081" s="5"/>
      <c r="AF16081" s="5"/>
      <c r="AG16081" s="5"/>
      <c r="AH16081" s="5"/>
      <c r="AI16081" s="5"/>
      <c r="AJ16081" s="5"/>
    </row>
    <row r="16082" spans="11:36">
      <c r="K16082" s="5"/>
      <c r="L16082" s="5"/>
      <c r="M16082" s="5"/>
      <c r="N16082" s="5"/>
      <c r="O16082" s="5"/>
      <c r="P16082" s="5"/>
      <c r="Q16082" s="5"/>
      <c r="R16082" s="5"/>
      <c r="S16082" s="5"/>
      <c r="T16082" s="5"/>
      <c r="U16082" s="5"/>
      <c r="V16082" s="5"/>
      <c r="W16082" s="5"/>
      <c r="X16082" s="5"/>
      <c r="Y16082" s="5"/>
      <c r="Z16082" s="5"/>
      <c r="AA16082" s="5"/>
      <c r="AB16082" s="5"/>
      <c r="AC16082" s="5"/>
      <c r="AD16082" s="5"/>
      <c r="AE16082" s="5"/>
      <c r="AF16082" s="5"/>
      <c r="AG16082" s="5"/>
      <c r="AH16082" s="5"/>
      <c r="AI16082" s="5"/>
      <c r="AJ16082" s="5"/>
    </row>
    <row r="16083" spans="11:36">
      <c r="K16083" s="5"/>
      <c r="L16083" s="5"/>
      <c r="M16083" s="5"/>
      <c r="N16083" s="5"/>
      <c r="O16083" s="5"/>
      <c r="P16083" s="5"/>
      <c r="Q16083" s="5"/>
      <c r="R16083" s="5"/>
      <c r="S16083" s="5"/>
      <c r="T16083" s="5"/>
      <c r="U16083" s="5"/>
      <c r="V16083" s="5"/>
      <c r="W16083" s="5"/>
      <c r="X16083" s="5"/>
      <c r="Y16083" s="5"/>
      <c r="Z16083" s="5"/>
      <c r="AA16083" s="5"/>
      <c r="AB16083" s="5"/>
      <c r="AC16083" s="5"/>
      <c r="AD16083" s="5"/>
      <c r="AE16083" s="5"/>
      <c r="AF16083" s="5"/>
      <c r="AG16083" s="5"/>
      <c r="AH16083" s="5"/>
      <c r="AI16083" s="5"/>
      <c r="AJ16083" s="5"/>
    </row>
    <row r="16084" spans="11:36">
      <c r="K16084" s="5"/>
      <c r="L16084" s="5"/>
      <c r="M16084" s="5"/>
      <c r="N16084" s="5"/>
      <c r="O16084" s="5"/>
      <c r="P16084" s="5"/>
      <c r="Q16084" s="5"/>
      <c r="R16084" s="5"/>
      <c r="S16084" s="5"/>
      <c r="T16084" s="5"/>
      <c r="U16084" s="5"/>
      <c r="V16084" s="5"/>
      <c r="W16084" s="5"/>
      <c r="X16084" s="5"/>
      <c r="Y16084" s="5"/>
      <c r="Z16084" s="5"/>
      <c r="AA16084" s="5"/>
      <c r="AB16084" s="5"/>
      <c r="AC16084" s="5"/>
      <c r="AD16084" s="5"/>
      <c r="AE16084" s="5"/>
      <c r="AF16084" s="5"/>
      <c r="AG16084" s="5"/>
      <c r="AH16084" s="5"/>
      <c r="AI16084" s="5"/>
      <c r="AJ16084" s="5"/>
    </row>
    <row r="16085" spans="11:36">
      <c r="K16085" s="5"/>
      <c r="L16085" s="5"/>
      <c r="M16085" s="5"/>
      <c r="N16085" s="5"/>
      <c r="O16085" s="5"/>
      <c r="P16085" s="5"/>
      <c r="Q16085" s="5"/>
      <c r="R16085" s="5"/>
      <c r="S16085" s="5"/>
      <c r="T16085" s="5"/>
      <c r="U16085" s="5"/>
      <c r="V16085" s="5"/>
      <c r="W16085" s="5"/>
      <c r="X16085" s="5"/>
      <c r="Y16085" s="5"/>
      <c r="Z16085" s="5"/>
      <c r="AA16085" s="5"/>
      <c r="AB16085" s="5"/>
      <c r="AC16085" s="5"/>
      <c r="AD16085" s="5"/>
      <c r="AE16085" s="5"/>
      <c r="AF16085" s="5"/>
      <c r="AG16085" s="5"/>
      <c r="AH16085" s="5"/>
      <c r="AI16085" s="5"/>
      <c r="AJ16085" s="5"/>
    </row>
    <row r="16086" spans="11:36">
      <c r="K16086" s="5"/>
      <c r="L16086" s="5"/>
      <c r="M16086" s="5"/>
      <c r="N16086" s="5"/>
      <c r="O16086" s="5"/>
      <c r="P16086" s="5"/>
      <c r="Q16086" s="5"/>
      <c r="R16086" s="5"/>
      <c r="S16086" s="5"/>
      <c r="T16086" s="5"/>
      <c r="U16086" s="5"/>
      <c r="V16086" s="5"/>
      <c r="W16086" s="5"/>
      <c r="X16086" s="5"/>
      <c r="Y16086" s="5"/>
      <c r="Z16086" s="5"/>
      <c r="AA16086" s="5"/>
      <c r="AB16086" s="5"/>
      <c r="AC16086" s="5"/>
      <c r="AD16086" s="5"/>
      <c r="AE16086" s="5"/>
      <c r="AF16086" s="5"/>
      <c r="AG16086" s="5"/>
      <c r="AH16086" s="5"/>
      <c r="AI16086" s="5"/>
      <c r="AJ16086" s="5"/>
    </row>
    <row r="16087" spans="11:36">
      <c r="K16087" s="5"/>
      <c r="L16087" s="5"/>
      <c r="M16087" s="5"/>
      <c r="N16087" s="5"/>
      <c r="O16087" s="5"/>
      <c r="P16087" s="5"/>
      <c r="Q16087" s="5"/>
      <c r="R16087" s="5"/>
      <c r="S16087" s="5"/>
      <c r="T16087" s="5"/>
      <c r="U16087" s="5"/>
      <c r="V16087" s="5"/>
      <c r="W16087" s="5"/>
      <c r="X16087" s="5"/>
      <c r="Y16087" s="5"/>
      <c r="Z16087" s="5"/>
      <c r="AA16087" s="5"/>
      <c r="AB16087" s="5"/>
      <c r="AC16087" s="5"/>
      <c r="AD16087" s="5"/>
      <c r="AE16087" s="5"/>
      <c r="AF16087" s="5"/>
      <c r="AG16087" s="5"/>
      <c r="AH16087" s="5"/>
      <c r="AI16087" s="5"/>
      <c r="AJ16087" s="5"/>
    </row>
    <row r="16088" spans="11:36">
      <c r="K16088" s="5"/>
      <c r="L16088" s="5"/>
      <c r="M16088" s="5"/>
      <c r="N16088" s="5"/>
      <c r="O16088" s="5"/>
      <c r="P16088" s="5"/>
      <c r="Q16088" s="5"/>
      <c r="R16088" s="5"/>
      <c r="S16088" s="5"/>
      <c r="T16088" s="5"/>
      <c r="U16088" s="5"/>
      <c r="V16088" s="5"/>
      <c r="W16088" s="5"/>
      <c r="X16088" s="5"/>
      <c r="Y16088" s="5"/>
      <c r="Z16088" s="5"/>
      <c r="AA16088" s="5"/>
      <c r="AB16088" s="5"/>
      <c r="AC16088" s="5"/>
      <c r="AD16088" s="5"/>
      <c r="AE16088" s="5"/>
      <c r="AF16088" s="5"/>
      <c r="AG16088" s="5"/>
      <c r="AH16088" s="5"/>
      <c r="AI16088" s="5"/>
      <c r="AJ16088" s="5"/>
    </row>
    <row r="16089" spans="11:36">
      <c r="K16089" s="5"/>
      <c r="L16089" s="5"/>
      <c r="M16089" s="5"/>
      <c r="N16089" s="5"/>
      <c r="O16089" s="5"/>
      <c r="P16089" s="5"/>
      <c r="Q16089" s="5"/>
      <c r="R16089" s="5"/>
      <c r="S16089" s="5"/>
      <c r="T16089" s="5"/>
      <c r="U16089" s="5"/>
      <c r="V16089" s="5"/>
      <c r="W16089" s="5"/>
      <c r="X16089" s="5"/>
      <c r="Y16089" s="5"/>
      <c r="Z16089" s="5"/>
      <c r="AA16089" s="5"/>
      <c r="AB16089" s="5"/>
      <c r="AC16089" s="5"/>
      <c r="AD16089" s="5"/>
      <c r="AE16089" s="5"/>
      <c r="AF16089" s="5"/>
      <c r="AG16089" s="5"/>
      <c r="AH16089" s="5"/>
      <c r="AI16089" s="5"/>
      <c r="AJ16089" s="5"/>
    </row>
    <row r="16090" spans="11:36">
      <c r="K16090" s="5"/>
      <c r="L16090" s="5"/>
      <c r="M16090" s="5"/>
      <c r="N16090" s="5"/>
      <c r="O16090" s="5"/>
      <c r="P16090" s="5"/>
      <c r="Q16090" s="5"/>
      <c r="R16090" s="5"/>
      <c r="S16090" s="5"/>
      <c r="T16090" s="5"/>
      <c r="U16090" s="5"/>
      <c r="V16090" s="5"/>
      <c r="W16090" s="5"/>
      <c r="X16090" s="5"/>
      <c r="Y16090" s="5"/>
      <c r="Z16090" s="5"/>
      <c r="AA16090" s="5"/>
      <c r="AB16090" s="5"/>
      <c r="AC16090" s="5"/>
      <c r="AD16090" s="5"/>
      <c r="AE16090" s="5"/>
      <c r="AF16090" s="5"/>
      <c r="AG16090" s="5"/>
      <c r="AH16090" s="5"/>
      <c r="AI16090" s="5"/>
      <c r="AJ16090" s="5"/>
    </row>
    <row r="16091" spans="11:36">
      <c r="K16091" s="5"/>
      <c r="L16091" s="5"/>
      <c r="M16091" s="5"/>
      <c r="N16091" s="5"/>
      <c r="O16091" s="5"/>
      <c r="P16091" s="5"/>
      <c r="Q16091" s="5"/>
      <c r="R16091" s="5"/>
      <c r="S16091" s="5"/>
      <c r="T16091" s="5"/>
      <c r="U16091" s="5"/>
      <c r="V16091" s="5"/>
      <c r="W16091" s="5"/>
      <c r="X16091" s="5"/>
      <c r="Y16091" s="5"/>
      <c r="Z16091" s="5"/>
      <c r="AA16091" s="5"/>
      <c r="AB16091" s="5"/>
      <c r="AC16091" s="5"/>
      <c r="AD16091" s="5"/>
      <c r="AE16091" s="5"/>
      <c r="AF16091" s="5"/>
      <c r="AG16091" s="5"/>
      <c r="AH16091" s="5"/>
      <c r="AI16091" s="5"/>
      <c r="AJ16091" s="5"/>
    </row>
    <row r="16092" spans="11:36">
      <c r="K16092" s="5"/>
      <c r="L16092" s="5"/>
      <c r="M16092" s="5"/>
      <c r="N16092" s="5"/>
      <c r="O16092" s="5"/>
      <c r="P16092" s="5"/>
      <c r="Q16092" s="5"/>
      <c r="R16092" s="5"/>
      <c r="S16092" s="5"/>
      <c r="T16092" s="5"/>
      <c r="U16092" s="5"/>
      <c r="V16092" s="5"/>
      <c r="W16092" s="5"/>
      <c r="X16092" s="5"/>
      <c r="Y16092" s="5"/>
      <c r="Z16092" s="5"/>
      <c r="AA16092" s="5"/>
      <c r="AB16092" s="5"/>
      <c r="AC16092" s="5"/>
      <c r="AD16092" s="5"/>
      <c r="AE16092" s="5"/>
      <c r="AF16092" s="5"/>
      <c r="AG16092" s="5"/>
      <c r="AH16092" s="5"/>
      <c r="AI16092" s="5"/>
      <c r="AJ16092" s="5"/>
    </row>
    <row r="16093" spans="11:36">
      <c r="K16093" s="5"/>
      <c r="L16093" s="5"/>
      <c r="M16093" s="5"/>
      <c r="N16093" s="5"/>
      <c r="O16093" s="5"/>
      <c r="P16093" s="5"/>
      <c r="Q16093" s="5"/>
      <c r="R16093" s="5"/>
      <c r="S16093" s="5"/>
      <c r="T16093" s="5"/>
      <c r="U16093" s="5"/>
      <c r="V16093" s="5"/>
      <c r="W16093" s="5"/>
      <c r="X16093" s="5"/>
      <c r="Y16093" s="5"/>
      <c r="Z16093" s="5"/>
      <c r="AA16093" s="5"/>
      <c r="AB16093" s="5"/>
      <c r="AC16093" s="5"/>
      <c r="AD16093" s="5"/>
      <c r="AE16093" s="5"/>
      <c r="AF16093" s="5"/>
      <c r="AG16093" s="5"/>
      <c r="AH16093" s="5"/>
      <c r="AI16093" s="5"/>
      <c r="AJ16093" s="5"/>
    </row>
    <row r="16094" spans="11:36">
      <c r="K16094" s="5"/>
      <c r="L16094" s="5"/>
      <c r="M16094" s="5"/>
      <c r="N16094" s="5"/>
      <c r="O16094" s="5"/>
      <c r="P16094" s="5"/>
      <c r="Q16094" s="5"/>
      <c r="R16094" s="5"/>
      <c r="S16094" s="5"/>
      <c r="T16094" s="5"/>
      <c r="U16094" s="5"/>
      <c r="V16094" s="5"/>
      <c r="W16094" s="5"/>
      <c r="X16094" s="5"/>
      <c r="Y16094" s="5"/>
      <c r="Z16094" s="5"/>
      <c r="AA16094" s="5"/>
      <c r="AB16094" s="5"/>
      <c r="AC16094" s="5"/>
      <c r="AD16094" s="5"/>
      <c r="AE16094" s="5"/>
      <c r="AF16094" s="5"/>
      <c r="AG16094" s="5"/>
      <c r="AH16094" s="5"/>
      <c r="AI16094" s="5"/>
      <c r="AJ16094" s="5"/>
    </row>
    <row r="16095" spans="11:36">
      <c r="K16095" s="5"/>
      <c r="L16095" s="5"/>
      <c r="M16095" s="5"/>
      <c r="N16095" s="5"/>
      <c r="O16095" s="5"/>
      <c r="P16095" s="5"/>
      <c r="Q16095" s="5"/>
      <c r="R16095" s="5"/>
      <c r="S16095" s="5"/>
      <c r="T16095" s="5"/>
      <c r="U16095" s="5"/>
      <c r="V16095" s="5"/>
      <c r="W16095" s="5"/>
      <c r="X16095" s="5"/>
      <c r="Y16095" s="5"/>
      <c r="Z16095" s="5"/>
      <c r="AA16095" s="5"/>
      <c r="AB16095" s="5"/>
      <c r="AC16095" s="5"/>
      <c r="AD16095" s="5"/>
      <c r="AE16095" s="5"/>
      <c r="AF16095" s="5"/>
      <c r="AG16095" s="5"/>
      <c r="AH16095" s="5"/>
      <c r="AI16095" s="5"/>
      <c r="AJ16095" s="5"/>
    </row>
    <row r="16096" spans="11:36">
      <c r="K16096" s="5"/>
      <c r="L16096" s="5"/>
      <c r="M16096" s="5"/>
      <c r="N16096" s="5"/>
      <c r="O16096" s="5"/>
      <c r="P16096" s="5"/>
      <c r="Q16096" s="5"/>
      <c r="R16096" s="5"/>
      <c r="S16096" s="5"/>
      <c r="T16096" s="5"/>
      <c r="U16096" s="5"/>
      <c r="V16096" s="5"/>
      <c r="W16096" s="5"/>
      <c r="X16096" s="5"/>
      <c r="Y16096" s="5"/>
      <c r="Z16096" s="5"/>
      <c r="AA16096" s="5"/>
      <c r="AB16096" s="5"/>
      <c r="AC16096" s="5"/>
      <c r="AD16096" s="5"/>
      <c r="AE16096" s="5"/>
      <c r="AF16096" s="5"/>
      <c r="AG16096" s="5"/>
      <c r="AH16096" s="5"/>
      <c r="AI16096" s="5"/>
      <c r="AJ16096" s="5"/>
    </row>
    <row r="16097" spans="11:36">
      <c r="K16097" s="5"/>
      <c r="L16097" s="5"/>
      <c r="M16097" s="5"/>
      <c r="N16097" s="5"/>
      <c r="O16097" s="5"/>
      <c r="P16097" s="5"/>
      <c r="Q16097" s="5"/>
      <c r="R16097" s="5"/>
      <c r="S16097" s="5"/>
      <c r="T16097" s="5"/>
      <c r="U16097" s="5"/>
      <c r="V16097" s="5"/>
      <c r="W16097" s="5"/>
      <c r="X16097" s="5"/>
      <c r="Y16097" s="5"/>
      <c r="Z16097" s="5"/>
      <c r="AA16097" s="5"/>
      <c r="AB16097" s="5"/>
      <c r="AC16097" s="5"/>
      <c r="AD16097" s="5"/>
      <c r="AE16097" s="5"/>
      <c r="AF16097" s="5"/>
      <c r="AG16097" s="5"/>
      <c r="AH16097" s="5"/>
      <c r="AI16097" s="5"/>
      <c r="AJ16097" s="5"/>
    </row>
    <row r="16098" spans="11:36">
      <c r="K16098" s="5"/>
      <c r="L16098" s="5"/>
      <c r="M16098" s="5"/>
      <c r="N16098" s="5"/>
      <c r="O16098" s="5"/>
      <c r="P16098" s="5"/>
      <c r="Q16098" s="5"/>
      <c r="R16098" s="5"/>
      <c r="S16098" s="5"/>
      <c r="T16098" s="5"/>
      <c r="U16098" s="5"/>
      <c r="V16098" s="5"/>
      <c r="W16098" s="5"/>
      <c r="X16098" s="5"/>
      <c r="Y16098" s="5"/>
      <c r="Z16098" s="5"/>
      <c r="AA16098" s="5"/>
      <c r="AB16098" s="5"/>
      <c r="AC16098" s="5"/>
      <c r="AD16098" s="5"/>
      <c r="AE16098" s="5"/>
      <c r="AF16098" s="5"/>
      <c r="AG16098" s="5"/>
      <c r="AH16098" s="5"/>
      <c r="AI16098" s="5"/>
      <c r="AJ16098" s="5"/>
    </row>
    <row r="16099" spans="11:36">
      <c r="K16099" s="5"/>
      <c r="L16099" s="5"/>
      <c r="M16099" s="5"/>
      <c r="N16099" s="5"/>
      <c r="O16099" s="5"/>
      <c r="P16099" s="5"/>
      <c r="Q16099" s="5"/>
      <c r="R16099" s="5"/>
      <c r="S16099" s="5"/>
      <c r="T16099" s="5"/>
      <c r="U16099" s="5"/>
      <c r="V16099" s="5"/>
      <c r="W16099" s="5"/>
      <c r="X16099" s="5"/>
      <c r="Y16099" s="5"/>
      <c r="Z16099" s="5"/>
      <c r="AA16099" s="5"/>
      <c r="AB16099" s="5"/>
      <c r="AC16099" s="5"/>
      <c r="AD16099" s="5"/>
      <c r="AE16099" s="5"/>
      <c r="AF16099" s="5"/>
      <c r="AG16099" s="5"/>
      <c r="AH16099" s="5"/>
      <c r="AI16099" s="5"/>
      <c r="AJ16099" s="5"/>
    </row>
    <row r="16100" spans="11:36">
      <c r="K16100" s="5"/>
      <c r="L16100" s="5"/>
      <c r="M16100" s="5"/>
      <c r="N16100" s="5"/>
      <c r="O16100" s="5"/>
      <c r="P16100" s="5"/>
      <c r="Q16100" s="5"/>
      <c r="R16100" s="5"/>
      <c r="S16100" s="5"/>
      <c r="T16100" s="5"/>
      <c r="U16100" s="5"/>
      <c r="V16100" s="5"/>
      <c r="W16100" s="5"/>
      <c r="X16100" s="5"/>
      <c r="Y16100" s="5"/>
      <c r="Z16100" s="5"/>
      <c r="AA16100" s="5"/>
      <c r="AB16100" s="5"/>
      <c r="AC16100" s="5"/>
      <c r="AD16100" s="5"/>
      <c r="AE16100" s="5"/>
      <c r="AF16100" s="5"/>
      <c r="AG16100" s="5"/>
      <c r="AH16100" s="5"/>
      <c r="AI16100" s="5"/>
      <c r="AJ16100" s="5"/>
    </row>
    <row r="16101" spans="11:36">
      <c r="K16101" s="5"/>
      <c r="L16101" s="5"/>
      <c r="M16101" s="5"/>
      <c r="N16101" s="5"/>
      <c r="O16101" s="5"/>
      <c r="P16101" s="5"/>
      <c r="Q16101" s="5"/>
      <c r="R16101" s="5"/>
      <c r="S16101" s="5"/>
      <c r="T16101" s="5"/>
      <c r="U16101" s="5"/>
      <c r="V16101" s="5"/>
      <c r="W16101" s="5"/>
      <c r="X16101" s="5"/>
      <c r="Y16101" s="5"/>
      <c r="Z16101" s="5"/>
      <c r="AA16101" s="5"/>
      <c r="AB16101" s="5"/>
      <c r="AC16101" s="5"/>
      <c r="AD16101" s="5"/>
      <c r="AE16101" s="5"/>
      <c r="AF16101" s="5"/>
      <c r="AG16101" s="5"/>
      <c r="AH16101" s="5"/>
      <c r="AI16101" s="5"/>
      <c r="AJ16101" s="5"/>
    </row>
    <row r="16102" spans="11:36">
      <c r="K16102" s="5"/>
      <c r="L16102" s="5"/>
      <c r="M16102" s="5"/>
      <c r="N16102" s="5"/>
      <c r="O16102" s="5"/>
      <c r="P16102" s="5"/>
      <c r="Q16102" s="5"/>
      <c r="R16102" s="5"/>
      <c r="S16102" s="5"/>
      <c r="T16102" s="5"/>
      <c r="U16102" s="5"/>
      <c r="V16102" s="5"/>
      <c r="W16102" s="5"/>
      <c r="X16102" s="5"/>
      <c r="Y16102" s="5"/>
      <c r="Z16102" s="5"/>
      <c r="AA16102" s="5"/>
      <c r="AB16102" s="5"/>
      <c r="AC16102" s="5"/>
      <c r="AD16102" s="5"/>
      <c r="AE16102" s="5"/>
      <c r="AF16102" s="5"/>
      <c r="AG16102" s="5"/>
      <c r="AH16102" s="5"/>
      <c r="AI16102" s="5"/>
      <c r="AJ16102" s="5"/>
    </row>
    <row r="16103" spans="11:36">
      <c r="K16103" s="5"/>
      <c r="L16103" s="5"/>
      <c r="M16103" s="5"/>
      <c r="N16103" s="5"/>
      <c r="O16103" s="5"/>
      <c r="P16103" s="5"/>
      <c r="Q16103" s="5"/>
      <c r="R16103" s="5"/>
      <c r="S16103" s="5"/>
      <c r="T16103" s="5"/>
      <c r="U16103" s="5"/>
      <c r="V16103" s="5"/>
      <c r="W16103" s="5"/>
      <c r="X16103" s="5"/>
      <c r="Y16103" s="5"/>
      <c r="Z16103" s="5"/>
      <c r="AA16103" s="5"/>
      <c r="AB16103" s="5"/>
      <c r="AC16103" s="5"/>
      <c r="AD16103" s="5"/>
      <c r="AE16103" s="5"/>
      <c r="AF16103" s="5"/>
      <c r="AG16103" s="5"/>
      <c r="AH16103" s="5"/>
      <c r="AI16103" s="5"/>
      <c r="AJ16103" s="5"/>
    </row>
    <row r="16104" spans="11:36">
      <c r="K16104" s="5"/>
      <c r="L16104" s="5"/>
      <c r="M16104" s="5"/>
      <c r="N16104" s="5"/>
      <c r="O16104" s="5"/>
      <c r="P16104" s="5"/>
      <c r="Q16104" s="5"/>
      <c r="R16104" s="5"/>
      <c r="S16104" s="5"/>
      <c r="T16104" s="5"/>
      <c r="U16104" s="5"/>
      <c r="V16104" s="5"/>
      <c r="W16104" s="5"/>
      <c r="X16104" s="5"/>
      <c r="Y16104" s="5"/>
      <c r="Z16104" s="5"/>
      <c r="AA16104" s="5"/>
      <c r="AB16104" s="5"/>
      <c r="AC16104" s="5"/>
      <c r="AD16104" s="5"/>
      <c r="AE16104" s="5"/>
      <c r="AF16104" s="5"/>
      <c r="AG16104" s="5"/>
      <c r="AH16104" s="5"/>
      <c r="AI16104" s="5"/>
      <c r="AJ16104" s="5"/>
    </row>
    <row r="16105" spans="11:36">
      <c r="K16105" s="5"/>
      <c r="L16105" s="5"/>
      <c r="M16105" s="5"/>
      <c r="N16105" s="5"/>
      <c r="O16105" s="5"/>
      <c r="P16105" s="5"/>
      <c r="Q16105" s="5"/>
      <c r="R16105" s="5"/>
      <c r="S16105" s="5"/>
      <c r="T16105" s="5"/>
      <c r="U16105" s="5"/>
      <c r="V16105" s="5"/>
      <c r="W16105" s="5"/>
      <c r="X16105" s="5"/>
      <c r="Y16105" s="5"/>
      <c r="Z16105" s="5"/>
      <c r="AA16105" s="5"/>
      <c r="AB16105" s="5"/>
      <c r="AC16105" s="5"/>
      <c r="AD16105" s="5"/>
      <c r="AE16105" s="5"/>
      <c r="AF16105" s="5"/>
      <c r="AG16105" s="5"/>
      <c r="AH16105" s="5"/>
      <c r="AI16105" s="5"/>
      <c r="AJ16105" s="5"/>
    </row>
    <row r="16106" spans="11:36">
      <c r="K16106" s="5"/>
      <c r="L16106" s="5"/>
      <c r="M16106" s="5"/>
      <c r="N16106" s="5"/>
      <c r="O16106" s="5"/>
      <c r="P16106" s="5"/>
      <c r="Q16106" s="5"/>
      <c r="R16106" s="5"/>
      <c r="S16106" s="5"/>
      <c r="T16106" s="5"/>
      <c r="U16106" s="5"/>
      <c r="V16106" s="5"/>
      <c r="W16106" s="5"/>
      <c r="X16106" s="5"/>
      <c r="Y16106" s="5"/>
      <c r="Z16106" s="5"/>
      <c r="AA16106" s="5"/>
      <c r="AB16106" s="5"/>
      <c r="AC16106" s="5"/>
      <c r="AD16106" s="5"/>
      <c r="AE16106" s="5"/>
      <c r="AF16106" s="5"/>
      <c r="AG16106" s="5"/>
      <c r="AH16106" s="5"/>
      <c r="AI16106" s="5"/>
      <c r="AJ16106" s="5"/>
    </row>
    <row r="16107" spans="11:36">
      <c r="K16107" s="5"/>
      <c r="L16107" s="5"/>
      <c r="M16107" s="5"/>
      <c r="N16107" s="5"/>
      <c r="O16107" s="5"/>
      <c r="P16107" s="5"/>
      <c r="Q16107" s="5"/>
      <c r="R16107" s="5"/>
      <c r="S16107" s="5"/>
      <c r="T16107" s="5"/>
      <c r="U16107" s="5"/>
      <c r="V16107" s="5"/>
      <c r="W16107" s="5"/>
      <c r="X16107" s="5"/>
      <c r="Y16107" s="5"/>
      <c r="Z16107" s="5"/>
      <c r="AA16107" s="5"/>
      <c r="AB16107" s="5"/>
      <c r="AC16107" s="5"/>
      <c r="AD16107" s="5"/>
      <c r="AE16107" s="5"/>
      <c r="AF16107" s="5"/>
      <c r="AG16107" s="5"/>
      <c r="AH16107" s="5"/>
      <c r="AI16107" s="5"/>
      <c r="AJ16107" s="5"/>
    </row>
    <row r="16108" spans="11:36">
      <c r="K16108" s="5"/>
      <c r="L16108" s="5"/>
      <c r="M16108" s="5"/>
      <c r="N16108" s="5"/>
      <c r="O16108" s="5"/>
      <c r="P16108" s="5"/>
      <c r="Q16108" s="5"/>
      <c r="R16108" s="5"/>
      <c r="S16108" s="5"/>
      <c r="T16108" s="5"/>
      <c r="U16108" s="5"/>
      <c r="V16108" s="5"/>
      <c r="W16108" s="5"/>
      <c r="X16108" s="5"/>
      <c r="Y16108" s="5"/>
      <c r="Z16108" s="5"/>
      <c r="AA16108" s="5"/>
      <c r="AB16108" s="5"/>
      <c r="AC16108" s="5"/>
      <c r="AD16108" s="5"/>
      <c r="AE16108" s="5"/>
      <c r="AF16108" s="5"/>
      <c r="AG16108" s="5"/>
      <c r="AH16108" s="5"/>
      <c r="AI16108" s="5"/>
      <c r="AJ16108" s="5"/>
    </row>
    <row r="16109" spans="11:36">
      <c r="K16109" s="5"/>
      <c r="L16109" s="5"/>
      <c r="M16109" s="5"/>
      <c r="N16109" s="5"/>
      <c r="O16109" s="5"/>
      <c r="P16109" s="5"/>
      <c r="Q16109" s="5"/>
      <c r="R16109" s="5"/>
      <c r="S16109" s="5"/>
      <c r="T16109" s="5"/>
      <c r="U16109" s="5"/>
      <c r="V16109" s="5"/>
      <c r="W16109" s="5"/>
      <c r="X16109" s="5"/>
      <c r="Y16109" s="5"/>
      <c r="Z16109" s="5"/>
      <c r="AA16109" s="5"/>
      <c r="AB16109" s="5"/>
      <c r="AC16109" s="5"/>
      <c r="AD16109" s="5"/>
      <c r="AE16109" s="5"/>
      <c r="AF16109" s="5"/>
      <c r="AG16109" s="5"/>
      <c r="AH16109" s="5"/>
      <c r="AI16109" s="5"/>
      <c r="AJ16109" s="5"/>
    </row>
    <row r="16110" spans="11:36">
      <c r="K16110" s="5"/>
      <c r="L16110" s="5"/>
      <c r="M16110" s="5"/>
      <c r="N16110" s="5"/>
      <c r="O16110" s="5"/>
      <c r="P16110" s="5"/>
      <c r="Q16110" s="5"/>
      <c r="R16110" s="5"/>
      <c r="S16110" s="5"/>
      <c r="T16110" s="5"/>
      <c r="U16110" s="5"/>
      <c r="V16110" s="5"/>
      <c r="W16110" s="5"/>
      <c r="X16110" s="5"/>
      <c r="Y16110" s="5"/>
      <c r="Z16110" s="5"/>
      <c r="AA16110" s="5"/>
      <c r="AB16110" s="5"/>
      <c r="AC16110" s="5"/>
      <c r="AD16110" s="5"/>
      <c r="AE16110" s="5"/>
      <c r="AF16110" s="5"/>
      <c r="AG16110" s="5"/>
      <c r="AH16110" s="5"/>
      <c r="AI16110" s="5"/>
      <c r="AJ16110" s="5"/>
    </row>
    <row r="16111" spans="11:36">
      <c r="K16111" s="5"/>
      <c r="L16111" s="5"/>
      <c r="M16111" s="5"/>
      <c r="N16111" s="5"/>
      <c r="O16111" s="5"/>
      <c r="P16111" s="5"/>
      <c r="Q16111" s="5"/>
      <c r="R16111" s="5"/>
      <c r="S16111" s="5"/>
      <c r="T16111" s="5"/>
      <c r="U16111" s="5"/>
      <c r="V16111" s="5"/>
      <c r="W16111" s="5"/>
      <c r="X16111" s="5"/>
      <c r="Y16111" s="5"/>
      <c r="Z16111" s="5"/>
      <c r="AA16111" s="5"/>
      <c r="AB16111" s="5"/>
      <c r="AC16111" s="5"/>
      <c r="AD16111" s="5"/>
      <c r="AE16111" s="5"/>
      <c r="AF16111" s="5"/>
      <c r="AG16111" s="5"/>
      <c r="AH16111" s="5"/>
      <c r="AI16111" s="5"/>
      <c r="AJ16111" s="5"/>
    </row>
    <row r="16112" spans="11:36">
      <c r="K16112" s="5"/>
      <c r="L16112" s="5"/>
      <c r="M16112" s="5"/>
      <c r="N16112" s="5"/>
      <c r="O16112" s="5"/>
      <c r="P16112" s="5"/>
      <c r="Q16112" s="5"/>
      <c r="R16112" s="5"/>
      <c r="S16112" s="5"/>
      <c r="T16112" s="5"/>
      <c r="U16112" s="5"/>
      <c r="V16112" s="5"/>
      <c r="W16112" s="5"/>
      <c r="X16112" s="5"/>
      <c r="Y16112" s="5"/>
      <c r="Z16112" s="5"/>
      <c r="AA16112" s="5"/>
      <c r="AB16112" s="5"/>
      <c r="AC16112" s="5"/>
      <c r="AD16112" s="5"/>
      <c r="AE16112" s="5"/>
      <c r="AF16112" s="5"/>
      <c r="AG16112" s="5"/>
      <c r="AH16112" s="5"/>
      <c r="AI16112" s="5"/>
      <c r="AJ16112" s="5"/>
    </row>
    <row r="16113" spans="11:36">
      <c r="K16113" s="5"/>
      <c r="L16113" s="5"/>
      <c r="M16113" s="5"/>
      <c r="N16113" s="5"/>
      <c r="O16113" s="5"/>
      <c r="P16113" s="5"/>
      <c r="Q16113" s="5"/>
      <c r="R16113" s="5"/>
      <c r="S16113" s="5"/>
      <c r="T16113" s="5"/>
      <c r="U16113" s="5"/>
      <c r="V16113" s="5"/>
      <c r="W16113" s="5"/>
      <c r="X16113" s="5"/>
      <c r="Y16113" s="5"/>
      <c r="Z16113" s="5"/>
      <c r="AA16113" s="5"/>
      <c r="AB16113" s="5"/>
      <c r="AC16113" s="5"/>
      <c r="AD16113" s="5"/>
      <c r="AE16113" s="5"/>
      <c r="AF16113" s="5"/>
      <c r="AG16113" s="5"/>
      <c r="AH16113" s="5"/>
      <c r="AI16113" s="5"/>
      <c r="AJ16113" s="5"/>
    </row>
    <row r="16114" spans="11:36">
      <c r="K16114" s="5"/>
      <c r="L16114" s="5"/>
      <c r="M16114" s="5"/>
      <c r="N16114" s="5"/>
      <c r="O16114" s="5"/>
      <c r="P16114" s="5"/>
      <c r="Q16114" s="5"/>
      <c r="R16114" s="5"/>
      <c r="S16114" s="5"/>
      <c r="T16114" s="5"/>
      <c r="U16114" s="5"/>
      <c r="V16114" s="5"/>
      <c r="W16114" s="5"/>
      <c r="X16114" s="5"/>
      <c r="Y16114" s="5"/>
      <c r="Z16114" s="5"/>
      <c r="AA16114" s="5"/>
      <c r="AB16114" s="5"/>
      <c r="AC16114" s="5"/>
      <c r="AD16114" s="5"/>
      <c r="AE16114" s="5"/>
      <c r="AF16114" s="5"/>
      <c r="AG16114" s="5"/>
      <c r="AH16114" s="5"/>
      <c r="AI16114" s="5"/>
      <c r="AJ16114" s="5"/>
    </row>
    <row r="16115" spans="11:36">
      <c r="K16115" s="5"/>
      <c r="L16115" s="5"/>
      <c r="M16115" s="5"/>
      <c r="N16115" s="5"/>
      <c r="O16115" s="5"/>
      <c r="P16115" s="5"/>
      <c r="Q16115" s="5"/>
      <c r="R16115" s="5"/>
      <c r="S16115" s="5"/>
      <c r="T16115" s="5"/>
      <c r="U16115" s="5"/>
      <c r="V16115" s="5"/>
      <c r="W16115" s="5"/>
      <c r="X16115" s="5"/>
      <c r="Y16115" s="5"/>
      <c r="Z16115" s="5"/>
      <c r="AA16115" s="5"/>
      <c r="AB16115" s="5"/>
      <c r="AC16115" s="5"/>
      <c r="AD16115" s="5"/>
      <c r="AE16115" s="5"/>
      <c r="AF16115" s="5"/>
      <c r="AG16115" s="5"/>
      <c r="AH16115" s="5"/>
      <c r="AI16115" s="5"/>
      <c r="AJ16115" s="5"/>
    </row>
    <row r="16116" spans="11:36">
      <c r="K16116" s="5"/>
      <c r="L16116" s="5"/>
      <c r="M16116" s="5"/>
      <c r="N16116" s="5"/>
      <c r="O16116" s="5"/>
      <c r="P16116" s="5"/>
      <c r="Q16116" s="5"/>
      <c r="R16116" s="5"/>
      <c r="S16116" s="5"/>
      <c r="T16116" s="5"/>
      <c r="U16116" s="5"/>
      <c r="V16116" s="5"/>
      <c r="W16116" s="5"/>
      <c r="X16116" s="5"/>
      <c r="Y16116" s="5"/>
      <c r="Z16116" s="5"/>
      <c r="AA16116" s="5"/>
      <c r="AB16116" s="5"/>
      <c r="AC16116" s="5"/>
      <c r="AD16116" s="5"/>
      <c r="AE16116" s="5"/>
      <c r="AF16116" s="5"/>
      <c r="AG16116" s="5"/>
      <c r="AH16116" s="5"/>
      <c r="AI16116" s="5"/>
      <c r="AJ16116" s="5"/>
    </row>
    <row r="16117" spans="11:36">
      <c r="K16117" s="5"/>
      <c r="L16117" s="5"/>
      <c r="M16117" s="5"/>
      <c r="N16117" s="5"/>
      <c r="O16117" s="5"/>
      <c r="P16117" s="5"/>
      <c r="Q16117" s="5"/>
      <c r="R16117" s="5"/>
      <c r="S16117" s="5"/>
      <c r="T16117" s="5"/>
      <c r="U16117" s="5"/>
      <c r="V16117" s="5"/>
      <c r="W16117" s="5"/>
      <c r="X16117" s="5"/>
      <c r="Y16117" s="5"/>
      <c r="Z16117" s="5"/>
      <c r="AA16117" s="5"/>
      <c r="AB16117" s="5"/>
      <c r="AC16117" s="5"/>
      <c r="AD16117" s="5"/>
      <c r="AE16117" s="5"/>
      <c r="AF16117" s="5"/>
      <c r="AG16117" s="5"/>
      <c r="AH16117" s="5"/>
      <c r="AI16117" s="5"/>
      <c r="AJ16117" s="5"/>
    </row>
    <row r="16118" spans="11:36">
      <c r="K16118" s="5"/>
      <c r="L16118" s="5"/>
      <c r="M16118" s="5"/>
      <c r="N16118" s="5"/>
      <c r="O16118" s="5"/>
      <c r="P16118" s="5"/>
      <c r="Q16118" s="5"/>
      <c r="R16118" s="5"/>
      <c r="S16118" s="5"/>
      <c r="T16118" s="5"/>
      <c r="U16118" s="5"/>
      <c r="V16118" s="5"/>
      <c r="W16118" s="5"/>
      <c r="X16118" s="5"/>
      <c r="Y16118" s="5"/>
      <c r="Z16118" s="5"/>
      <c r="AA16118" s="5"/>
      <c r="AB16118" s="5"/>
      <c r="AC16118" s="5"/>
      <c r="AD16118" s="5"/>
      <c r="AE16118" s="5"/>
      <c r="AF16118" s="5"/>
      <c r="AG16118" s="5"/>
      <c r="AH16118" s="5"/>
      <c r="AI16118" s="5"/>
      <c r="AJ16118" s="5"/>
    </row>
    <row r="16119" spans="11:36">
      <c r="K16119" s="5"/>
      <c r="L16119" s="5"/>
      <c r="M16119" s="5"/>
      <c r="N16119" s="5"/>
      <c r="O16119" s="5"/>
      <c r="P16119" s="5"/>
      <c r="Q16119" s="5"/>
      <c r="R16119" s="5"/>
      <c r="S16119" s="5"/>
      <c r="T16119" s="5"/>
      <c r="U16119" s="5"/>
      <c r="V16119" s="5"/>
      <c r="W16119" s="5"/>
      <c r="X16119" s="5"/>
      <c r="Y16119" s="5"/>
      <c r="Z16119" s="5"/>
      <c r="AA16119" s="5"/>
      <c r="AB16119" s="5"/>
      <c r="AC16119" s="5"/>
      <c r="AD16119" s="5"/>
      <c r="AE16119" s="5"/>
      <c r="AF16119" s="5"/>
      <c r="AG16119" s="5"/>
      <c r="AH16119" s="5"/>
      <c r="AI16119" s="5"/>
      <c r="AJ16119" s="5"/>
    </row>
    <row r="16120" spans="11:36">
      <c r="K16120" s="5"/>
      <c r="L16120" s="5"/>
      <c r="M16120" s="5"/>
      <c r="N16120" s="5"/>
      <c r="O16120" s="5"/>
      <c r="P16120" s="5"/>
      <c r="Q16120" s="5"/>
      <c r="R16120" s="5"/>
      <c r="S16120" s="5"/>
      <c r="T16120" s="5"/>
      <c r="U16120" s="5"/>
      <c r="V16120" s="5"/>
      <c r="W16120" s="5"/>
      <c r="X16120" s="5"/>
      <c r="Y16120" s="5"/>
      <c r="Z16120" s="5"/>
      <c r="AA16120" s="5"/>
      <c r="AB16120" s="5"/>
      <c r="AC16120" s="5"/>
      <c r="AD16120" s="5"/>
      <c r="AE16120" s="5"/>
      <c r="AF16120" s="5"/>
      <c r="AG16120" s="5"/>
      <c r="AH16120" s="5"/>
      <c r="AI16120" s="5"/>
      <c r="AJ16120" s="5"/>
    </row>
    <row r="16121" spans="11:36">
      <c r="K16121" s="5"/>
      <c r="L16121" s="5"/>
      <c r="M16121" s="5"/>
      <c r="N16121" s="5"/>
      <c r="O16121" s="5"/>
      <c r="P16121" s="5"/>
      <c r="Q16121" s="5"/>
      <c r="R16121" s="5"/>
      <c r="S16121" s="5"/>
      <c r="T16121" s="5"/>
      <c r="U16121" s="5"/>
      <c r="V16121" s="5"/>
      <c r="W16121" s="5"/>
      <c r="X16121" s="5"/>
      <c r="Y16121" s="5"/>
      <c r="Z16121" s="5"/>
      <c r="AA16121" s="5"/>
      <c r="AB16121" s="5"/>
      <c r="AC16121" s="5"/>
      <c r="AD16121" s="5"/>
      <c r="AE16121" s="5"/>
      <c r="AF16121" s="5"/>
      <c r="AG16121" s="5"/>
      <c r="AH16121" s="5"/>
      <c r="AI16121" s="5"/>
      <c r="AJ16121" s="5"/>
    </row>
    <row r="16122" spans="11:36">
      <c r="K16122" s="5"/>
      <c r="L16122" s="5"/>
      <c r="M16122" s="5"/>
      <c r="N16122" s="5"/>
      <c r="O16122" s="5"/>
      <c r="P16122" s="5"/>
      <c r="Q16122" s="5"/>
      <c r="R16122" s="5"/>
      <c r="S16122" s="5"/>
      <c r="T16122" s="5"/>
      <c r="U16122" s="5"/>
      <c r="V16122" s="5"/>
      <c r="W16122" s="5"/>
      <c r="X16122" s="5"/>
      <c r="Y16122" s="5"/>
      <c r="Z16122" s="5"/>
      <c r="AA16122" s="5"/>
      <c r="AB16122" s="5"/>
      <c r="AC16122" s="5"/>
      <c r="AD16122" s="5"/>
      <c r="AE16122" s="5"/>
      <c r="AF16122" s="5"/>
      <c r="AG16122" s="5"/>
      <c r="AH16122" s="5"/>
      <c r="AI16122" s="5"/>
      <c r="AJ16122" s="5"/>
    </row>
    <row r="16123" spans="11:36">
      <c r="K16123" s="5"/>
      <c r="L16123" s="5"/>
      <c r="M16123" s="5"/>
      <c r="N16123" s="5"/>
      <c r="O16123" s="5"/>
      <c r="P16123" s="5"/>
      <c r="Q16123" s="5"/>
      <c r="R16123" s="5"/>
      <c r="S16123" s="5"/>
      <c r="T16123" s="5"/>
      <c r="U16123" s="5"/>
      <c r="V16123" s="5"/>
      <c r="W16123" s="5"/>
      <c r="X16123" s="5"/>
      <c r="Y16123" s="5"/>
      <c r="Z16123" s="5"/>
      <c r="AA16123" s="5"/>
      <c r="AB16123" s="5"/>
      <c r="AC16123" s="5"/>
      <c r="AD16123" s="5"/>
      <c r="AE16123" s="5"/>
      <c r="AF16123" s="5"/>
      <c r="AG16123" s="5"/>
      <c r="AH16123" s="5"/>
      <c r="AI16123" s="5"/>
      <c r="AJ16123" s="5"/>
    </row>
    <row r="16124" spans="11:36">
      <c r="K16124" s="5"/>
      <c r="L16124" s="5"/>
      <c r="M16124" s="5"/>
      <c r="N16124" s="5"/>
      <c r="O16124" s="5"/>
      <c r="P16124" s="5"/>
      <c r="Q16124" s="5"/>
      <c r="R16124" s="5"/>
      <c r="S16124" s="5"/>
      <c r="T16124" s="5"/>
      <c r="U16124" s="5"/>
      <c r="V16124" s="5"/>
      <c r="W16124" s="5"/>
      <c r="X16124" s="5"/>
      <c r="Y16124" s="5"/>
      <c r="Z16124" s="5"/>
      <c r="AA16124" s="5"/>
      <c r="AB16124" s="5"/>
      <c r="AC16124" s="5"/>
      <c r="AD16124" s="5"/>
      <c r="AE16124" s="5"/>
      <c r="AF16124" s="5"/>
      <c r="AG16124" s="5"/>
      <c r="AH16124" s="5"/>
      <c r="AI16124" s="5"/>
      <c r="AJ16124" s="5"/>
    </row>
    <row r="16125" spans="11:36">
      <c r="K16125" s="5"/>
      <c r="L16125" s="5"/>
      <c r="M16125" s="5"/>
      <c r="N16125" s="5"/>
      <c r="O16125" s="5"/>
      <c r="P16125" s="5"/>
      <c r="Q16125" s="5"/>
      <c r="R16125" s="5"/>
      <c r="S16125" s="5"/>
      <c r="T16125" s="5"/>
      <c r="U16125" s="5"/>
      <c r="V16125" s="5"/>
      <c r="W16125" s="5"/>
      <c r="X16125" s="5"/>
      <c r="Y16125" s="5"/>
      <c r="Z16125" s="5"/>
      <c r="AA16125" s="5"/>
      <c r="AB16125" s="5"/>
      <c r="AC16125" s="5"/>
      <c r="AD16125" s="5"/>
      <c r="AE16125" s="5"/>
      <c r="AF16125" s="5"/>
      <c r="AG16125" s="5"/>
      <c r="AH16125" s="5"/>
      <c r="AI16125" s="5"/>
      <c r="AJ16125" s="5"/>
    </row>
    <row r="16126" spans="11:36">
      <c r="K16126" s="5"/>
      <c r="L16126" s="5"/>
      <c r="M16126" s="5"/>
      <c r="N16126" s="5"/>
      <c r="O16126" s="5"/>
      <c r="P16126" s="5"/>
      <c r="Q16126" s="5"/>
      <c r="R16126" s="5"/>
      <c r="S16126" s="5"/>
      <c r="T16126" s="5"/>
      <c r="U16126" s="5"/>
      <c r="V16126" s="5"/>
      <c r="W16126" s="5"/>
      <c r="X16126" s="5"/>
      <c r="Y16126" s="5"/>
      <c r="Z16126" s="5"/>
      <c r="AA16126" s="5"/>
      <c r="AB16126" s="5"/>
      <c r="AC16126" s="5"/>
      <c r="AD16126" s="5"/>
      <c r="AE16126" s="5"/>
      <c r="AF16126" s="5"/>
      <c r="AG16126" s="5"/>
      <c r="AH16126" s="5"/>
      <c r="AI16126" s="5"/>
      <c r="AJ16126" s="5"/>
    </row>
    <row r="16127" spans="11:36">
      <c r="K16127" s="5"/>
      <c r="L16127" s="5"/>
      <c r="M16127" s="5"/>
      <c r="N16127" s="5"/>
      <c r="O16127" s="5"/>
      <c r="P16127" s="5"/>
      <c r="Q16127" s="5"/>
      <c r="R16127" s="5"/>
      <c r="S16127" s="5"/>
      <c r="T16127" s="5"/>
      <c r="U16127" s="5"/>
      <c r="V16127" s="5"/>
      <c r="W16127" s="5"/>
      <c r="X16127" s="5"/>
      <c r="Y16127" s="5"/>
      <c r="Z16127" s="5"/>
      <c r="AA16127" s="5"/>
      <c r="AB16127" s="5"/>
      <c r="AC16127" s="5"/>
      <c r="AD16127" s="5"/>
      <c r="AE16127" s="5"/>
      <c r="AF16127" s="5"/>
      <c r="AG16127" s="5"/>
      <c r="AH16127" s="5"/>
      <c r="AI16127" s="5"/>
      <c r="AJ16127" s="5"/>
    </row>
    <row r="16128" spans="11:36">
      <c r="K16128" s="5"/>
      <c r="L16128" s="5"/>
      <c r="M16128" s="5"/>
      <c r="N16128" s="5"/>
      <c r="O16128" s="5"/>
      <c r="P16128" s="5"/>
      <c r="Q16128" s="5"/>
      <c r="R16128" s="5"/>
      <c r="S16128" s="5"/>
      <c r="T16128" s="5"/>
      <c r="U16128" s="5"/>
      <c r="V16128" s="5"/>
      <c r="W16128" s="5"/>
      <c r="X16128" s="5"/>
      <c r="Y16128" s="5"/>
      <c r="Z16128" s="5"/>
      <c r="AA16128" s="5"/>
      <c r="AB16128" s="5"/>
      <c r="AC16128" s="5"/>
      <c r="AD16128" s="5"/>
      <c r="AE16128" s="5"/>
      <c r="AF16128" s="5"/>
      <c r="AG16128" s="5"/>
      <c r="AH16128" s="5"/>
      <c r="AI16128" s="5"/>
      <c r="AJ16128" s="5"/>
    </row>
    <row r="16129" spans="11:36">
      <c r="K16129" s="5"/>
      <c r="L16129" s="5"/>
      <c r="M16129" s="5"/>
      <c r="N16129" s="5"/>
      <c r="O16129" s="5"/>
      <c r="P16129" s="5"/>
      <c r="Q16129" s="5"/>
      <c r="R16129" s="5"/>
      <c r="S16129" s="5"/>
      <c r="T16129" s="5"/>
      <c r="U16129" s="5"/>
      <c r="V16129" s="5"/>
      <c r="W16129" s="5"/>
      <c r="X16129" s="5"/>
      <c r="Y16129" s="5"/>
      <c r="Z16129" s="5"/>
      <c r="AA16129" s="5"/>
      <c r="AB16129" s="5"/>
      <c r="AC16129" s="5"/>
      <c r="AD16129" s="5"/>
      <c r="AE16129" s="5"/>
      <c r="AF16129" s="5"/>
      <c r="AG16129" s="5"/>
      <c r="AH16129" s="5"/>
      <c r="AI16129" s="5"/>
      <c r="AJ16129" s="5"/>
    </row>
    <row r="16130" spans="11:36">
      <c r="K16130" s="5"/>
      <c r="L16130" s="5"/>
      <c r="M16130" s="5"/>
      <c r="N16130" s="5"/>
      <c r="O16130" s="5"/>
      <c r="P16130" s="5"/>
      <c r="Q16130" s="5"/>
      <c r="R16130" s="5"/>
      <c r="S16130" s="5"/>
      <c r="T16130" s="5"/>
      <c r="U16130" s="5"/>
      <c r="V16130" s="5"/>
      <c r="W16130" s="5"/>
      <c r="X16130" s="5"/>
      <c r="Y16130" s="5"/>
      <c r="Z16130" s="5"/>
      <c r="AA16130" s="5"/>
      <c r="AB16130" s="5"/>
      <c r="AC16130" s="5"/>
      <c r="AD16130" s="5"/>
      <c r="AE16130" s="5"/>
      <c r="AF16130" s="5"/>
      <c r="AG16130" s="5"/>
      <c r="AH16130" s="5"/>
      <c r="AI16130" s="5"/>
      <c r="AJ16130" s="5"/>
    </row>
    <row r="16131" spans="11:36">
      <c r="K16131" s="5"/>
      <c r="L16131" s="5"/>
      <c r="M16131" s="5"/>
      <c r="N16131" s="5"/>
      <c r="O16131" s="5"/>
      <c r="P16131" s="5"/>
      <c r="Q16131" s="5"/>
      <c r="R16131" s="5"/>
      <c r="S16131" s="5"/>
      <c r="T16131" s="5"/>
      <c r="U16131" s="5"/>
      <c r="V16131" s="5"/>
      <c r="W16131" s="5"/>
      <c r="X16131" s="5"/>
      <c r="Y16131" s="5"/>
      <c r="Z16131" s="5"/>
      <c r="AA16131" s="5"/>
      <c r="AB16131" s="5"/>
      <c r="AC16131" s="5"/>
      <c r="AD16131" s="5"/>
      <c r="AE16131" s="5"/>
      <c r="AF16131" s="5"/>
      <c r="AG16131" s="5"/>
      <c r="AH16131" s="5"/>
      <c r="AI16131" s="5"/>
      <c r="AJ16131" s="5"/>
    </row>
    <row r="16132" spans="11:36">
      <c r="K16132" s="5"/>
      <c r="L16132" s="5"/>
      <c r="M16132" s="5"/>
      <c r="N16132" s="5"/>
      <c r="O16132" s="5"/>
      <c r="P16132" s="5"/>
      <c r="Q16132" s="5"/>
      <c r="R16132" s="5"/>
      <c r="S16132" s="5"/>
      <c r="T16132" s="5"/>
      <c r="U16132" s="5"/>
      <c r="V16132" s="5"/>
      <c r="W16132" s="5"/>
      <c r="X16132" s="5"/>
      <c r="Y16132" s="5"/>
      <c r="Z16132" s="5"/>
      <c r="AA16132" s="5"/>
      <c r="AB16132" s="5"/>
      <c r="AC16132" s="5"/>
      <c r="AD16132" s="5"/>
      <c r="AE16132" s="5"/>
      <c r="AF16132" s="5"/>
      <c r="AG16132" s="5"/>
      <c r="AH16132" s="5"/>
      <c r="AI16132" s="5"/>
      <c r="AJ16132" s="5"/>
    </row>
    <row r="16133" spans="11:36">
      <c r="K16133" s="5"/>
      <c r="L16133" s="5"/>
      <c r="M16133" s="5"/>
      <c r="N16133" s="5"/>
      <c r="O16133" s="5"/>
      <c r="P16133" s="5"/>
      <c r="Q16133" s="5"/>
      <c r="R16133" s="5"/>
      <c r="S16133" s="5"/>
      <c r="T16133" s="5"/>
      <c r="U16133" s="5"/>
      <c r="V16133" s="5"/>
      <c r="W16133" s="5"/>
      <c r="X16133" s="5"/>
      <c r="Y16133" s="5"/>
      <c r="Z16133" s="5"/>
      <c r="AA16133" s="5"/>
      <c r="AB16133" s="5"/>
      <c r="AC16133" s="5"/>
      <c r="AD16133" s="5"/>
      <c r="AE16133" s="5"/>
      <c r="AF16133" s="5"/>
      <c r="AG16133" s="5"/>
      <c r="AH16133" s="5"/>
      <c r="AI16133" s="5"/>
      <c r="AJ16133" s="5"/>
    </row>
    <row r="16134" spans="11:36">
      <c r="K16134" s="5"/>
      <c r="L16134" s="5"/>
      <c r="M16134" s="5"/>
      <c r="N16134" s="5"/>
      <c r="O16134" s="5"/>
      <c r="P16134" s="5"/>
      <c r="Q16134" s="5"/>
      <c r="R16134" s="5"/>
      <c r="S16134" s="5"/>
      <c r="T16134" s="5"/>
      <c r="U16134" s="5"/>
      <c r="V16134" s="5"/>
      <c r="W16134" s="5"/>
      <c r="X16134" s="5"/>
      <c r="Y16134" s="5"/>
      <c r="Z16134" s="5"/>
      <c r="AA16134" s="5"/>
      <c r="AB16134" s="5"/>
      <c r="AC16134" s="5"/>
      <c r="AD16134" s="5"/>
      <c r="AE16134" s="5"/>
      <c r="AF16134" s="5"/>
      <c r="AG16134" s="5"/>
      <c r="AH16134" s="5"/>
      <c r="AI16134" s="5"/>
      <c r="AJ16134" s="5"/>
    </row>
    <row r="16135" spans="11:36">
      <c r="K16135" s="5"/>
      <c r="L16135" s="5"/>
      <c r="M16135" s="5"/>
      <c r="N16135" s="5"/>
      <c r="O16135" s="5"/>
      <c r="P16135" s="5"/>
      <c r="Q16135" s="5"/>
      <c r="R16135" s="5"/>
      <c r="S16135" s="5"/>
      <c r="T16135" s="5"/>
      <c r="U16135" s="5"/>
      <c r="V16135" s="5"/>
      <c r="W16135" s="5"/>
      <c r="X16135" s="5"/>
      <c r="Y16135" s="5"/>
      <c r="Z16135" s="5"/>
      <c r="AA16135" s="5"/>
      <c r="AB16135" s="5"/>
      <c r="AC16135" s="5"/>
      <c r="AD16135" s="5"/>
      <c r="AE16135" s="5"/>
      <c r="AF16135" s="5"/>
      <c r="AG16135" s="5"/>
      <c r="AH16135" s="5"/>
      <c r="AI16135" s="5"/>
      <c r="AJ16135" s="5"/>
    </row>
    <row r="16136" spans="11:36">
      <c r="K16136" s="5"/>
      <c r="L16136" s="5"/>
      <c r="M16136" s="5"/>
      <c r="N16136" s="5"/>
      <c r="O16136" s="5"/>
      <c r="P16136" s="5"/>
      <c r="Q16136" s="5"/>
      <c r="R16136" s="5"/>
      <c r="S16136" s="5"/>
      <c r="T16136" s="5"/>
      <c r="U16136" s="5"/>
      <c r="V16136" s="5"/>
      <c r="W16136" s="5"/>
      <c r="X16136" s="5"/>
      <c r="Y16136" s="5"/>
      <c r="Z16136" s="5"/>
      <c r="AA16136" s="5"/>
      <c r="AB16136" s="5"/>
      <c r="AC16136" s="5"/>
      <c r="AD16136" s="5"/>
      <c r="AE16136" s="5"/>
      <c r="AF16136" s="5"/>
      <c r="AG16136" s="5"/>
      <c r="AH16136" s="5"/>
      <c r="AI16136" s="5"/>
      <c r="AJ16136" s="5"/>
    </row>
    <row r="16137" spans="11:36">
      <c r="K16137" s="5"/>
      <c r="L16137" s="5"/>
      <c r="M16137" s="5"/>
      <c r="N16137" s="5"/>
      <c r="O16137" s="5"/>
      <c r="P16137" s="5"/>
      <c r="Q16137" s="5"/>
      <c r="R16137" s="5"/>
      <c r="S16137" s="5"/>
      <c r="T16137" s="5"/>
      <c r="U16137" s="5"/>
      <c r="V16137" s="5"/>
      <c r="W16137" s="5"/>
      <c r="X16137" s="5"/>
      <c r="Y16137" s="5"/>
      <c r="Z16137" s="5"/>
      <c r="AA16137" s="5"/>
      <c r="AB16137" s="5"/>
      <c r="AC16137" s="5"/>
      <c r="AD16137" s="5"/>
      <c r="AE16137" s="5"/>
      <c r="AF16137" s="5"/>
      <c r="AG16137" s="5"/>
      <c r="AH16137" s="5"/>
      <c r="AI16137" s="5"/>
      <c r="AJ16137" s="5"/>
    </row>
    <row r="16138" spans="11:36">
      <c r="K16138" s="5"/>
      <c r="L16138" s="5"/>
      <c r="M16138" s="5"/>
      <c r="N16138" s="5"/>
      <c r="O16138" s="5"/>
      <c r="P16138" s="5"/>
      <c r="Q16138" s="5"/>
      <c r="R16138" s="5"/>
      <c r="S16138" s="5"/>
      <c r="T16138" s="5"/>
      <c r="U16138" s="5"/>
      <c r="V16138" s="5"/>
      <c r="W16138" s="5"/>
      <c r="X16138" s="5"/>
      <c r="Y16138" s="5"/>
      <c r="Z16138" s="5"/>
      <c r="AA16138" s="5"/>
      <c r="AB16138" s="5"/>
      <c r="AC16138" s="5"/>
      <c r="AD16138" s="5"/>
      <c r="AE16138" s="5"/>
      <c r="AF16138" s="5"/>
      <c r="AG16138" s="5"/>
      <c r="AH16138" s="5"/>
      <c r="AI16138" s="5"/>
      <c r="AJ16138" s="5"/>
    </row>
    <row r="16139" spans="11:36">
      <c r="K16139" s="5"/>
      <c r="L16139" s="5"/>
      <c r="M16139" s="5"/>
      <c r="N16139" s="5"/>
      <c r="O16139" s="5"/>
      <c r="P16139" s="5"/>
      <c r="Q16139" s="5"/>
      <c r="R16139" s="5"/>
      <c r="S16139" s="5"/>
      <c r="T16139" s="5"/>
      <c r="U16139" s="5"/>
      <c r="V16139" s="5"/>
      <c r="W16139" s="5"/>
      <c r="X16139" s="5"/>
      <c r="Y16139" s="5"/>
      <c r="Z16139" s="5"/>
      <c r="AA16139" s="5"/>
      <c r="AB16139" s="5"/>
      <c r="AC16139" s="5"/>
      <c r="AD16139" s="5"/>
      <c r="AE16139" s="5"/>
      <c r="AF16139" s="5"/>
      <c r="AG16139" s="5"/>
      <c r="AH16139" s="5"/>
      <c r="AI16139" s="5"/>
      <c r="AJ16139" s="5"/>
    </row>
    <row r="16140" spans="11:36">
      <c r="K16140" s="5"/>
      <c r="L16140" s="5"/>
      <c r="M16140" s="5"/>
      <c r="N16140" s="5"/>
      <c r="O16140" s="5"/>
      <c r="P16140" s="5"/>
      <c r="Q16140" s="5"/>
      <c r="R16140" s="5"/>
      <c r="S16140" s="5"/>
      <c r="T16140" s="5"/>
      <c r="U16140" s="5"/>
      <c r="V16140" s="5"/>
      <c r="W16140" s="5"/>
      <c r="X16140" s="5"/>
      <c r="Y16140" s="5"/>
      <c r="Z16140" s="5"/>
      <c r="AA16140" s="5"/>
      <c r="AB16140" s="5"/>
      <c r="AC16140" s="5"/>
      <c r="AD16140" s="5"/>
      <c r="AE16140" s="5"/>
      <c r="AF16140" s="5"/>
      <c r="AG16140" s="5"/>
      <c r="AH16140" s="5"/>
      <c r="AI16140" s="5"/>
      <c r="AJ16140" s="5"/>
    </row>
    <row r="16141" spans="11:36">
      <c r="K16141" s="5"/>
      <c r="L16141" s="5"/>
      <c r="M16141" s="5"/>
      <c r="N16141" s="5"/>
      <c r="O16141" s="5"/>
      <c r="P16141" s="5"/>
      <c r="Q16141" s="5"/>
      <c r="R16141" s="5"/>
      <c r="S16141" s="5"/>
      <c r="T16141" s="5"/>
      <c r="U16141" s="5"/>
      <c r="V16141" s="5"/>
      <c r="W16141" s="5"/>
      <c r="X16141" s="5"/>
      <c r="Y16141" s="5"/>
      <c r="Z16141" s="5"/>
      <c r="AA16141" s="5"/>
      <c r="AB16141" s="5"/>
      <c r="AC16141" s="5"/>
      <c r="AD16141" s="5"/>
      <c r="AE16141" s="5"/>
      <c r="AF16141" s="5"/>
      <c r="AG16141" s="5"/>
      <c r="AH16141" s="5"/>
      <c r="AI16141" s="5"/>
      <c r="AJ16141" s="5"/>
    </row>
    <row r="16142" spans="11:36">
      <c r="K16142" s="5"/>
      <c r="L16142" s="5"/>
      <c r="M16142" s="5"/>
      <c r="N16142" s="5"/>
      <c r="O16142" s="5"/>
      <c r="P16142" s="5"/>
      <c r="Q16142" s="5"/>
      <c r="R16142" s="5"/>
      <c r="S16142" s="5"/>
      <c r="T16142" s="5"/>
      <c r="U16142" s="5"/>
      <c r="V16142" s="5"/>
      <c r="W16142" s="5"/>
      <c r="X16142" s="5"/>
      <c r="Y16142" s="5"/>
      <c r="Z16142" s="5"/>
      <c r="AA16142" s="5"/>
      <c r="AB16142" s="5"/>
      <c r="AC16142" s="5"/>
      <c r="AD16142" s="5"/>
      <c r="AE16142" s="5"/>
      <c r="AF16142" s="5"/>
      <c r="AG16142" s="5"/>
      <c r="AH16142" s="5"/>
      <c r="AI16142" s="5"/>
      <c r="AJ16142" s="5"/>
    </row>
    <row r="16143" spans="11:36">
      <c r="K16143" s="5"/>
      <c r="L16143" s="5"/>
      <c r="M16143" s="5"/>
      <c r="N16143" s="5"/>
      <c r="O16143" s="5"/>
      <c r="P16143" s="5"/>
      <c r="Q16143" s="5"/>
      <c r="R16143" s="5"/>
      <c r="S16143" s="5"/>
      <c r="T16143" s="5"/>
      <c r="U16143" s="5"/>
      <c r="V16143" s="5"/>
      <c r="W16143" s="5"/>
      <c r="X16143" s="5"/>
      <c r="Y16143" s="5"/>
      <c r="Z16143" s="5"/>
      <c r="AA16143" s="5"/>
      <c r="AB16143" s="5"/>
      <c r="AC16143" s="5"/>
      <c r="AD16143" s="5"/>
      <c r="AE16143" s="5"/>
      <c r="AF16143" s="5"/>
      <c r="AG16143" s="5"/>
      <c r="AH16143" s="5"/>
      <c r="AI16143" s="5"/>
      <c r="AJ16143" s="5"/>
    </row>
    <row r="16144" spans="11:36">
      <c r="K16144" s="5"/>
      <c r="L16144" s="5"/>
      <c r="M16144" s="5"/>
      <c r="N16144" s="5"/>
      <c r="O16144" s="5"/>
      <c r="P16144" s="5"/>
      <c r="Q16144" s="5"/>
      <c r="R16144" s="5"/>
      <c r="S16144" s="5"/>
      <c r="T16144" s="5"/>
      <c r="U16144" s="5"/>
      <c r="V16144" s="5"/>
      <c r="W16144" s="5"/>
      <c r="X16144" s="5"/>
      <c r="Y16144" s="5"/>
      <c r="Z16144" s="5"/>
      <c r="AA16144" s="5"/>
      <c r="AB16144" s="5"/>
      <c r="AC16144" s="5"/>
      <c r="AD16144" s="5"/>
      <c r="AE16144" s="5"/>
      <c r="AF16144" s="5"/>
      <c r="AG16144" s="5"/>
      <c r="AH16144" s="5"/>
      <c r="AI16144" s="5"/>
      <c r="AJ16144" s="5"/>
    </row>
    <row r="16145" spans="11:36">
      <c r="K16145" s="5"/>
      <c r="L16145" s="5"/>
      <c r="M16145" s="5"/>
      <c r="N16145" s="5"/>
      <c r="O16145" s="5"/>
      <c r="P16145" s="5"/>
      <c r="Q16145" s="5"/>
      <c r="R16145" s="5"/>
      <c r="S16145" s="5"/>
      <c r="T16145" s="5"/>
      <c r="U16145" s="5"/>
      <c r="V16145" s="5"/>
      <c r="W16145" s="5"/>
      <c r="X16145" s="5"/>
      <c r="Y16145" s="5"/>
      <c r="Z16145" s="5"/>
      <c r="AA16145" s="5"/>
      <c r="AB16145" s="5"/>
      <c r="AC16145" s="5"/>
      <c r="AD16145" s="5"/>
      <c r="AE16145" s="5"/>
      <c r="AF16145" s="5"/>
      <c r="AG16145" s="5"/>
      <c r="AH16145" s="5"/>
      <c r="AI16145" s="5"/>
      <c r="AJ16145" s="5"/>
    </row>
    <row r="16146" spans="11:36">
      <c r="K16146" s="5"/>
      <c r="L16146" s="5"/>
      <c r="M16146" s="5"/>
      <c r="N16146" s="5"/>
      <c r="O16146" s="5"/>
      <c r="P16146" s="5"/>
      <c r="Q16146" s="5"/>
      <c r="R16146" s="5"/>
      <c r="S16146" s="5"/>
      <c r="T16146" s="5"/>
      <c r="U16146" s="5"/>
      <c r="V16146" s="5"/>
      <c r="W16146" s="5"/>
      <c r="X16146" s="5"/>
      <c r="Y16146" s="5"/>
      <c r="Z16146" s="5"/>
      <c r="AA16146" s="5"/>
      <c r="AB16146" s="5"/>
      <c r="AC16146" s="5"/>
      <c r="AD16146" s="5"/>
      <c r="AE16146" s="5"/>
      <c r="AF16146" s="5"/>
      <c r="AG16146" s="5"/>
      <c r="AH16146" s="5"/>
      <c r="AI16146" s="5"/>
      <c r="AJ16146" s="5"/>
    </row>
    <row r="16147" spans="11:36">
      <c r="K16147" s="5"/>
      <c r="L16147" s="5"/>
      <c r="M16147" s="5"/>
      <c r="N16147" s="5"/>
      <c r="O16147" s="5"/>
      <c r="P16147" s="5"/>
      <c r="Q16147" s="5"/>
      <c r="R16147" s="5"/>
      <c r="S16147" s="5"/>
      <c r="T16147" s="5"/>
      <c r="U16147" s="5"/>
      <c r="V16147" s="5"/>
      <c r="W16147" s="5"/>
      <c r="X16147" s="5"/>
      <c r="Y16147" s="5"/>
      <c r="Z16147" s="5"/>
      <c r="AA16147" s="5"/>
      <c r="AB16147" s="5"/>
      <c r="AC16147" s="5"/>
      <c r="AD16147" s="5"/>
      <c r="AE16147" s="5"/>
      <c r="AF16147" s="5"/>
      <c r="AG16147" s="5"/>
      <c r="AH16147" s="5"/>
      <c r="AI16147" s="5"/>
      <c r="AJ16147" s="5"/>
    </row>
    <row r="16148" spans="11:36">
      <c r="K16148" s="5"/>
      <c r="L16148" s="5"/>
      <c r="M16148" s="5"/>
      <c r="N16148" s="5"/>
      <c r="O16148" s="5"/>
      <c r="P16148" s="5"/>
      <c r="Q16148" s="5"/>
      <c r="R16148" s="5"/>
      <c r="S16148" s="5"/>
      <c r="T16148" s="5"/>
      <c r="U16148" s="5"/>
      <c r="V16148" s="5"/>
      <c r="W16148" s="5"/>
      <c r="X16148" s="5"/>
      <c r="Y16148" s="5"/>
      <c r="Z16148" s="5"/>
      <c r="AA16148" s="5"/>
      <c r="AB16148" s="5"/>
      <c r="AC16148" s="5"/>
      <c r="AD16148" s="5"/>
      <c r="AE16148" s="5"/>
      <c r="AF16148" s="5"/>
      <c r="AG16148" s="5"/>
      <c r="AH16148" s="5"/>
      <c r="AI16148" s="5"/>
      <c r="AJ16148" s="5"/>
    </row>
    <row r="16149" spans="11:36">
      <c r="K16149" s="5"/>
      <c r="L16149" s="5"/>
      <c r="M16149" s="5"/>
      <c r="N16149" s="5"/>
      <c r="O16149" s="5"/>
      <c r="P16149" s="5"/>
      <c r="Q16149" s="5"/>
      <c r="R16149" s="5"/>
      <c r="S16149" s="5"/>
      <c r="T16149" s="5"/>
      <c r="U16149" s="5"/>
      <c r="V16149" s="5"/>
      <c r="W16149" s="5"/>
      <c r="X16149" s="5"/>
      <c r="Y16149" s="5"/>
      <c r="Z16149" s="5"/>
      <c r="AA16149" s="5"/>
      <c r="AB16149" s="5"/>
      <c r="AC16149" s="5"/>
      <c r="AD16149" s="5"/>
      <c r="AE16149" s="5"/>
      <c r="AF16149" s="5"/>
      <c r="AG16149" s="5"/>
      <c r="AH16149" s="5"/>
      <c r="AI16149" s="5"/>
      <c r="AJ16149" s="5"/>
    </row>
    <row r="16150" spans="11:36">
      <c r="K16150" s="5"/>
      <c r="L16150" s="5"/>
      <c r="M16150" s="5"/>
      <c r="N16150" s="5"/>
      <c r="O16150" s="5"/>
      <c r="P16150" s="5"/>
      <c r="Q16150" s="5"/>
      <c r="R16150" s="5"/>
      <c r="S16150" s="5"/>
      <c r="T16150" s="5"/>
      <c r="U16150" s="5"/>
      <c r="V16150" s="5"/>
      <c r="W16150" s="5"/>
      <c r="X16150" s="5"/>
      <c r="Y16150" s="5"/>
      <c r="Z16150" s="5"/>
      <c r="AA16150" s="5"/>
      <c r="AB16150" s="5"/>
      <c r="AC16150" s="5"/>
      <c r="AD16150" s="5"/>
      <c r="AE16150" s="5"/>
      <c r="AF16150" s="5"/>
      <c r="AG16150" s="5"/>
      <c r="AH16150" s="5"/>
      <c r="AI16150" s="5"/>
      <c r="AJ16150" s="5"/>
    </row>
    <row r="16151" spans="11:36">
      <c r="K16151" s="5"/>
      <c r="L16151" s="5"/>
      <c r="M16151" s="5"/>
      <c r="N16151" s="5"/>
      <c r="O16151" s="5"/>
      <c r="P16151" s="5"/>
      <c r="Q16151" s="5"/>
      <c r="R16151" s="5"/>
      <c r="S16151" s="5"/>
      <c r="T16151" s="5"/>
      <c r="U16151" s="5"/>
      <c r="V16151" s="5"/>
      <c r="W16151" s="5"/>
      <c r="X16151" s="5"/>
      <c r="Y16151" s="5"/>
      <c r="Z16151" s="5"/>
      <c r="AA16151" s="5"/>
      <c r="AB16151" s="5"/>
      <c r="AC16151" s="5"/>
      <c r="AD16151" s="5"/>
      <c r="AE16151" s="5"/>
      <c r="AF16151" s="5"/>
      <c r="AG16151" s="5"/>
      <c r="AH16151" s="5"/>
      <c r="AI16151" s="5"/>
      <c r="AJ16151" s="5"/>
    </row>
    <row r="16152" spans="11:36">
      <c r="K16152" s="5"/>
      <c r="L16152" s="5"/>
      <c r="M16152" s="5"/>
      <c r="N16152" s="5"/>
      <c r="O16152" s="5"/>
      <c r="P16152" s="5"/>
      <c r="Q16152" s="5"/>
      <c r="R16152" s="5"/>
      <c r="S16152" s="5"/>
      <c r="T16152" s="5"/>
      <c r="U16152" s="5"/>
      <c r="V16152" s="5"/>
      <c r="W16152" s="5"/>
      <c r="X16152" s="5"/>
      <c r="Y16152" s="5"/>
      <c r="Z16152" s="5"/>
      <c r="AA16152" s="5"/>
      <c r="AB16152" s="5"/>
      <c r="AC16152" s="5"/>
      <c r="AD16152" s="5"/>
      <c r="AE16152" s="5"/>
      <c r="AF16152" s="5"/>
      <c r="AG16152" s="5"/>
      <c r="AH16152" s="5"/>
      <c r="AI16152" s="5"/>
      <c r="AJ16152" s="5"/>
    </row>
    <row r="16153" spans="11:36">
      <c r="K16153" s="5"/>
      <c r="L16153" s="5"/>
      <c r="M16153" s="5"/>
      <c r="N16153" s="5"/>
      <c r="O16153" s="5"/>
      <c r="P16153" s="5"/>
      <c r="Q16153" s="5"/>
      <c r="R16153" s="5"/>
      <c r="S16153" s="5"/>
      <c r="T16153" s="5"/>
      <c r="U16153" s="5"/>
      <c r="V16153" s="5"/>
      <c r="W16153" s="5"/>
      <c r="X16153" s="5"/>
      <c r="Y16153" s="5"/>
      <c r="Z16153" s="5"/>
      <c r="AA16153" s="5"/>
      <c r="AB16153" s="5"/>
      <c r="AC16153" s="5"/>
      <c r="AD16153" s="5"/>
      <c r="AE16153" s="5"/>
      <c r="AF16153" s="5"/>
      <c r="AG16153" s="5"/>
      <c r="AH16153" s="5"/>
      <c r="AI16153" s="5"/>
      <c r="AJ16153" s="5"/>
    </row>
    <row r="16154" spans="11:36">
      <c r="K16154" s="5"/>
      <c r="L16154" s="5"/>
      <c r="M16154" s="5"/>
      <c r="N16154" s="5"/>
      <c r="O16154" s="5"/>
      <c r="P16154" s="5"/>
      <c r="Q16154" s="5"/>
      <c r="R16154" s="5"/>
      <c r="S16154" s="5"/>
      <c r="T16154" s="5"/>
      <c r="U16154" s="5"/>
      <c r="V16154" s="5"/>
      <c r="W16154" s="5"/>
      <c r="X16154" s="5"/>
      <c r="Y16154" s="5"/>
      <c r="Z16154" s="5"/>
      <c r="AA16154" s="5"/>
      <c r="AB16154" s="5"/>
      <c r="AC16154" s="5"/>
      <c r="AD16154" s="5"/>
      <c r="AE16154" s="5"/>
      <c r="AF16154" s="5"/>
      <c r="AG16154" s="5"/>
      <c r="AH16154" s="5"/>
      <c r="AI16154" s="5"/>
      <c r="AJ16154" s="5"/>
    </row>
    <row r="16155" spans="11:36">
      <c r="K16155" s="5"/>
      <c r="L16155" s="5"/>
      <c r="M16155" s="5"/>
      <c r="N16155" s="5"/>
      <c r="O16155" s="5"/>
      <c r="P16155" s="5"/>
      <c r="Q16155" s="5"/>
      <c r="R16155" s="5"/>
      <c r="S16155" s="5"/>
      <c r="T16155" s="5"/>
      <c r="U16155" s="5"/>
      <c r="V16155" s="5"/>
      <c r="W16155" s="5"/>
      <c r="X16155" s="5"/>
      <c r="Y16155" s="5"/>
      <c r="Z16155" s="5"/>
      <c r="AA16155" s="5"/>
      <c r="AB16155" s="5"/>
      <c r="AC16155" s="5"/>
      <c r="AD16155" s="5"/>
      <c r="AE16155" s="5"/>
      <c r="AF16155" s="5"/>
      <c r="AG16155" s="5"/>
      <c r="AH16155" s="5"/>
      <c r="AI16155" s="5"/>
      <c r="AJ16155" s="5"/>
    </row>
    <row r="16156" spans="11:36">
      <c r="K16156" s="5"/>
      <c r="L16156" s="5"/>
      <c r="M16156" s="5"/>
      <c r="N16156" s="5"/>
      <c r="O16156" s="5"/>
      <c r="P16156" s="5"/>
      <c r="Q16156" s="5"/>
      <c r="R16156" s="5"/>
      <c r="S16156" s="5"/>
      <c r="T16156" s="5"/>
      <c r="U16156" s="5"/>
      <c r="V16156" s="5"/>
      <c r="W16156" s="5"/>
      <c r="X16156" s="5"/>
      <c r="Y16156" s="5"/>
      <c r="Z16156" s="5"/>
      <c r="AA16156" s="5"/>
      <c r="AB16156" s="5"/>
      <c r="AC16156" s="5"/>
      <c r="AD16156" s="5"/>
      <c r="AE16156" s="5"/>
      <c r="AF16156" s="5"/>
      <c r="AG16156" s="5"/>
      <c r="AH16156" s="5"/>
      <c r="AI16156" s="5"/>
      <c r="AJ16156" s="5"/>
    </row>
    <row r="16157" spans="11:36">
      <c r="K16157" s="5"/>
      <c r="L16157" s="5"/>
      <c r="M16157" s="5"/>
      <c r="N16157" s="5"/>
      <c r="O16157" s="5"/>
      <c r="P16157" s="5"/>
      <c r="Q16157" s="5"/>
      <c r="R16157" s="5"/>
      <c r="S16157" s="5"/>
      <c r="T16157" s="5"/>
      <c r="U16157" s="5"/>
      <c r="V16157" s="5"/>
      <c r="W16157" s="5"/>
      <c r="X16157" s="5"/>
      <c r="Y16157" s="5"/>
      <c r="Z16157" s="5"/>
      <c r="AA16157" s="5"/>
      <c r="AB16157" s="5"/>
      <c r="AC16157" s="5"/>
      <c r="AD16157" s="5"/>
      <c r="AE16157" s="5"/>
      <c r="AF16157" s="5"/>
      <c r="AG16157" s="5"/>
      <c r="AH16157" s="5"/>
      <c r="AI16157" s="5"/>
      <c r="AJ16157" s="5"/>
    </row>
    <row r="16158" spans="11:36">
      <c r="K16158" s="5"/>
      <c r="L16158" s="5"/>
      <c r="M16158" s="5"/>
      <c r="N16158" s="5"/>
      <c r="O16158" s="5"/>
      <c r="P16158" s="5"/>
      <c r="Q16158" s="5"/>
      <c r="R16158" s="5"/>
      <c r="S16158" s="5"/>
      <c r="T16158" s="5"/>
      <c r="U16158" s="5"/>
      <c r="V16158" s="5"/>
      <c r="W16158" s="5"/>
      <c r="X16158" s="5"/>
      <c r="Y16158" s="5"/>
      <c r="Z16158" s="5"/>
      <c r="AA16158" s="5"/>
      <c r="AB16158" s="5"/>
      <c r="AC16158" s="5"/>
      <c r="AD16158" s="5"/>
      <c r="AE16158" s="5"/>
      <c r="AF16158" s="5"/>
      <c r="AG16158" s="5"/>
      <c r="AH16158" s="5"/>
      <c r="AI16158" s="5"/>
      <c r="AJ16158" s="5"/>
    </row>
    <row r="16159" spans="11:36">
      <c r="K16159" s="5"/>
      <c r="L16159" s="5"/>
      <c r="M16159" s="5"/>
      <c r="N16159" s="5"/>
      <c r="O16159" s="5"/>
      <c r="P16159" s="5"/>
      <c r="Q16159" s="5"/>
      <c r="R16159" s="5"/>
      <c r="S16159" s="5"/>
      <c r="T16159" s="5"/>
      <c r="U16159" s="5"/>
      <c r="V16159" s="5"/>
      <c r="W16159" s="5"/>
      <c r="X16159" s="5"/>
      <c r="Y16159" s="5"/>
      <c r="Z16159" s="5"/>
      <c r="AA16159" s="5"/>
      <c r="AB16159" s="5"/>
      <c r="AC16159" s="5"/>
      <c r="AD16159" s="5"/>
      <c r="AE16159" s="5"/>
      <c r="AF16159" s="5"/>
      <c r="AG16159" s="5"/>
      <c r="AH16159" s="5"/>
      <c r="AI16159" s="5"/>
      <c r="AJ16159" s="5"/>
    </row>
    <row r="16160" spans="11:36">
      <c r="K16160" s="5"/>
      <c r="L16160" s="5"/>
      <c r="M16160" s="5"/>
      <c r="N16160" s="5"/>
      <c r="O16160" s="5"/>
      <c r="P16160" s="5"/>
      <c r="Q16160" s="5"/>
      <c r="R16160" s="5"/>
      <c r="S16160" s="5"/>
      <c r="T16160" s="5"/>
      <c r="U16160" s="5"/>
      <c r="V16160" s="5"/>
      <c r="W16160" s="5"/>
      <c r="X16160" s="5"/>
      <c r="Y16160" s="5"/>
      <c r="Z16160" s="5"/>
      <c r="AA16160" s="5"/>
      <c r="AB16160" s="5"/>
      <c r="AC16160" s="5"/>
      <c r="AD16160" s="5"/>
      <c r="AE16160" s="5"/>
      <c r="AF16160" s="5"/>
      <c r="AG16160" s="5"/>
      <c r="AH16160" s="5"/>
      <c r="AI16160" s="5"/>
      <c r="AJ16160" s="5"/>
    </row>
    <row r="16161" spans="11:36">
      <c r="K16161" s="5"/>
      <c r="L16161" s="5"/>
      <c r="M16161" s="5"/>
      <c r="N16161" s="5"/>
      <c r="O16161" s="5"/>
      <c r="P16161" s="5"/>
      <c r="Q16161" s="5"/>
      <c r="R16161" s="5"/>
      <c r="S16161" s="5"/>
      <c r="T16161" s="5"/>
      <c r="U16161" s="5"/>
      <c r="V16161" s="5"/>
      <c r="W16161" s="5"/>
      <c r="X16161" s="5"/>
      <c r="Y16161" s="5"/>
      <c r="Z16161" s="5"/>
      <c r="AA16161" s="5"/>
      <c r="AB16161" s="5"/>
      <c r="AC16161" s="5"/>
      <c r="AD16161" s="5"/>
      <c r="AE16161" s="5"/>
      <c r="AF16161" s="5"/>
      <c r="AG16161" s="5"/>
      <c r="AH16161" s="5"/>
      <c r="AI16161" s="5"/>
      <c r="AJ16161" s="5"/>
    </row>
    <row r="16162" spans="11:36">
      <c r="K16162" s="5"/>
      <c r="L16162" s="5"/>
      <c r="M16162" s="5"/>
      <c r="N16162" s="5"/>
      <c r="O16162" s="5"/>
      <c r="P16162" s="5"/>
      <c r="Q16162" s="5"/>
      <c r="R16162" s="5"/>
      <c r="S16162" s="5"/>
      <c r="T16162" s="5"/>
      <c r="U16162" s="5"/>
      <c r="V16162" s="5"/>
      <c r="W16162" s="5"/>
      <c r="X16162" s="5"/>
      <c r="Y16162" s="5"/>
      <c r="Z16162" s="5"/>
      <c r="AA16162" s="5"/>
      <c r="AB16162" s="5"/>
      <c r="AC16162" s="5"/>
      <c r="AD16162" s="5"/>
      <c r="AE16162" s="5"/>
      <c r="AF16162" s="5"/>
      <c r="AG16162" s="5"/>
      <c r="AH16162" s="5"/>
      <c r="AI16162" s="5"/>
      <c r="AJ16162" s="5"/>
    </row>
    <row r="16163" spans="11:36">
      <c r="K16163" s="5"/>
      <c r="L16163" s="5"/>
      <c r="M16163" s="5"/>
      <c r="N16163" s="5"/>
      <c r="O16163" s="5"/>
      <c r="P16163" s="5"/>
      <c r="Q16163" s="5"/>
      <c r="R16163" s="5"/>
      <c r="S16163" s="5"/>
      <c r="T16163" s="5"/>
      <c r="U16163" s="5"/>
      <c r="V16163" s="5"/>
      <c r="W16163" s="5"/>
      <c r="X16163" s="5"/>
      <c r="Y16163" s="5"/>
      <c r="Z16163" s="5"/>
      <c r="AA16163" s="5"/>
      <c r="AB16163" s="5"/>
      <c r="AC16163" s="5"/>
      <c r="AD16163" s="5"/>
      <c r="AE16163" s="5"/>
      <c r="AF16163" s="5"/>
      <c r="AG16163" s="5"/>
      <c r="AH16163" s="5"/>
      <c r="AI16163" s="5"/>
      <c r="AJ16163" s="5"/>
    </row>
    <row r="16164" spans="11:36">
      <c r="K16164" s="5"/>
      <c r="L16164" s="5"/>
      <c r="M16164" s="5"/>
      <c r="N16164" s="5"/>
      <c r="O16164" s="5"/>
      <c r="P16164" s="5"/>
      <c r="Q16164" s="5"/>
      <c r="R16164" s="5"/>
      <c r="S16164" s="5"/>
      <c r="T16164" s="5"/>
      <c r="U16164" s="5"/>
      <c r="V16164" s="5"/>
      <c r="W16164" s="5"/>
      <c r="X16164" s="5"/>
      <c r="Y16164" s="5"/>
      <c r="Z16164" s="5"/>
      <c r="AA16164" s="5"/>
      <c r="AB16164" s="5"/>
      <c r="AC16164" s="5"/>
      <c r="AD16164" s="5"/>
      <c r="AE16164" s="5"/>
      <c r="AF16164" s="5"/>
      <c r="AG16164" s="5"/>
      <c r="AH16164" s="5"/>
      <c r="AI16164" s="5"/>
      <c r="AJ16164" s="5"/>
    </row>
    <row r="16165" spans="11:36">
      <c r="K16165" s="5"/>
      <c r="L16165" s="5"/>
      <c r="M16165" s="5"/>
      <c r="N16165" s="5"/>
      <c r="O16165" s="5"/>
      <c r="P16165" s="5"/>
      <c r="Q16165" s="5"/>
      <c r="R16165" s="5"/>
      <c r="S16165" s="5"/>
      <c r="T16165" s="5"/>
      <c r="U16165" s="5"/>
      <c r="V16165" s="5"/>
      <c r="W16165" s="5"/>
      <c r="X16165" s="5"/>
      <c r="Y16165" s="5"/>
      <c r="Z16165" s="5"/>
      <c r="AA16165" s="5"/>
      <c r="AB16165" s="5"/>
      <c r="AC16165" s="5"/>
      <c r="AD16165" s="5"/>
      <c r="AE16165" s="5"/>
      <c r="AF16165" s="5"/>
      <c r="AG16165" s="5"/>
      <c r="AH16165" s="5"/>
      <c r="AI16165" s="5"/>
      <c r="AJ16165" s="5"/>
    </row>
    <row r="16166" spans="11:36">
      <c r="K16166" s="5"/>
      <c r="L16166" s="5"/>
      <c r="M16166" s="5"/>
      <c r="N16166" s="5"/>
      <c r="O16166" s="5"/>
      <c r="P16166" s="5"/>
      <c r="Q16166" s="5"/>
      <c r="R16166" s="5"/>
      <c r="S16166" s="5"/>
      <c r="T16166" s="5"/>
      <c r="U16166" s="5"/>
      <c r="V16166" s="5"/>
      <c r="W16166" s="5"/>
      <c r="X16166" s="5"/>
      <c r="Y16166" s="5"/>
      <c r="Z16166" s="5"/>
      <c r="AA16166" s="5"/>
      <c r="AB16166" s="5"/>
      <c r="AC16166" s="5"/>
      <c r="AD16166" s="5"/>
      <c r="AE16166" s="5"/>
      <c r="AF16166" s="5"/>
      <c r="AG16166" s="5"/>
      <c r="AH16166" s="5"/>
      <c r="AI16166" s="5"/>
      <c r="AJ16166" s="5"/>
    </row>
    <row r="16167" spans="11:36">
      <c r="K16167" s="5"/>
      <c r="L16167" s="5"/>
      <c r="M16167" s="5"/>
      <c r="N16167" s="5"/>
      <c r="O16167" s="5"/>
      <c r="P16167" s="5"/>
      <c r="Q16167" s="5"/>
      <c r="R16167" s="5"/>
      <c r="S16167" s="5"/>
      <c r="T16167" s="5"/>
      <c r="U16167" s="5"/>
      <c r="V16167" s="5"/>
      <c r="W16167" s="5"/>
      <c r="X16167" s="5"/>
      <c r="Y16167" s="5"/>
      <c r="Z16167" s="5"/>
      <c r="AA16167" s="5"/>
      <c r="AB16167" s="5"/>
      <c r="AC16167" s="5"/>
      <c r="AD16167" s="5"/>
      <c r="AE16167" s="5"/>
      <c r="AF16167" s="5"/>
      <c r="AG16167" s="5"/>
      <c r="AH16167" s="5"/>
      <c r="AI16167" s="5"/>
      <c r="AJ16167" s="5"/>
    </row>
    <row r="16168" spans="11:36">
      <c r="K16168" s="5"/>
      <c r="L16168" s="5"/>
      <c r="M16168" s="5"/>
      <c r="N16168" s="5"/>
      <c r="O16168" s="5"/>
      <c r="P16168" s="5"/>
      <c r="Q16168" s="5"/>
      <c r="R16168" s="5"/>
      <c r="S16168" s="5"/>
      <c r="T16168" s="5"/>
      <c r="U16168" s="5"/>
      <c r="V16168" s="5"/>
      <c r="W16168" s="5"/>
      <c r="X16168" s="5"/>
      <c r="Y16168" s="5"/>
      <c r="Z16168" s="5"/>
      <c r="AA16168" s="5"/>
      <c r="AB16168" s="5"/>
      <c r="AC16168" s="5"/>
      <c r="AD16168" s="5"/>
      <c r="AE16168" s="5"/>
      <c r="AF16168" s="5"/>
      <c r="AG16168" s="5"/>
      <c r="AH16168" s="5"/>
      <c r="AI16168" s="5"/>
      <c r="AJ16168" s="5"/>
    </row>
    <row r="16169" spans="11:36">
      <c r="K16169" s="5"/>
      <c r="L16169" s="5"/>
      <c r="M16169" s="5"/>
      <c r="N16169" s="5"/>
      <c r="O16169" s="5"/>
      <c r="P16169" s="5"/>
      <c r="Q16169" s="5"/>
      <c r="R16169" s="5"/>
      <c r="S16169" s="5"/>
      <c r="T16169" s="5"/>
      <c r="U16169" s="5"/>
      <c r="V16169" s="5"/>
      <c r="W16169" s="5"/>
      <c r="X16169" s="5"/>
      <c r="Y16169" s="5"/>
      <c r="Z16169" s="5"/>
      <c r="AA16169" s="5"/>
      <c r="AB16169" s="5"/>
      <c r="AC16169" s="5"/>
      <c r="AD16169" s="5"/>
      <c r="AE16169" s="5"/>
      <c r="AF16169" s="5"/>
      <c r="AG16169" s="5"/>
      <c r="AH16169" s="5"/>
      <c r="AI16169" s="5"/>
      <c r="AJ16169" s="5"/>
    </row>
    <row r="16170" spans="11:36">
      <c r="K16170" s="5"/>
      <c r="L16170" s="5"/>
      <c r="M16170" s="5"/>
      <c r="N16170" s="5"/>
      <c r="O16170" s="5"/>
      <c r="P16170" s="5"/>
      <c r="Q16170" s="5"/>
      <c r="R16170" s="5"/>
      <c r="S16170" s="5"/>
      <c r="T16170" s="5"/>
      <c r="U16170" s="5"/>
      <c r="V16170" s="5"/>
      <c r="W16170" s="5"/>
      <c r="X16170" s="5"/>
      <c r="Y16170" s="5"/>
      <c r="Z16170" s="5"/>
      <c r="AA16170" s="5"/>
      <c r="AB16170" s="5"/>
      <c r="AC16170" s="5"/>
      <c r="AD16170" s="5"/>
      <c r="AE16170" s="5"/>
      <c r="AF16170" s="5"/>
      <c r="AG16170" s="5"/>
      <c r="AH16170" s="5"/>
      <c r="AI16170" s="5"/>
      <c r="AJ16170" s="5"/>
    </row>
    <row r="16171" spans="11:36">
      <c r="K16171" s="5"/>
      <c r="L16171" s="5"/>
      <c r="M16171" s="5"/>
      <c r="N16171" s="5"/>
      <c r="O16171" s="5"/>
      <c r="P16171" s="5"/>
      <c r="Q16171" s="5"/>
      <c r="R16171" s="5"/>
      <c r="S16171" s="5"/>
      <c r="T16171" s="5"/>
      <c r="U16171" s="5"/>
      <c r="V16171" s="5"/>
      <c r="W16171" s="5"/>
      <c r="X16171" s="5"/>
      <c r="Y16171" s="5"/>
      <c r="Z16171" s="5"/>
      <c r="AA16171" s="5"/>
      <c r="AB16171" s="5"/>
      <c r="AC16171" s="5"/>
      <c r="AD16171" s="5"/>
      <c r="AE16171" s="5"/>
      <c r="AF16171" s="5"/>
      <c r="AG16171" s="5"/>
      <c r="AH16171" s="5"/>
      <c r="AI16171" s="5"/>
      <c r="AJ16171" s="5"/>
    </row>
    <row r="16172" spans="11:36">
      <c r="K16172" s="5"/>
      <c r="L16172" s="5"/>
      <c r="M16172" s="5"/>
      <c r="N16172" s="5"/>
      <c r="O16172" s="5"/>
      <c r="P16172" s="5"/>
      <c r="Q16172" s="5"/>
      <c r="R16172" s="5"/>
      <c r="S16172" s="5"/>
      <c r="T16172" s="5"/>
      <c r="U16172" s="5"/>
      <c r="V16172" s="5"/>
      <c r="W16172" s="5"/>
      <c r="X16172" s="5"/>
      <c r="Y16172" s="5"/>
      <c r="Z16172" s="5"/>
      <c r="AA16172" s="5"/>
      <c r="AB16172" s="5"/>
      <c r="AC16172" s="5"/>
      <c r="AD16172" s="5"/>
      <c r="AE16172" s="5"/>
      <c r="AF16172" s="5"/>
      <c r="AG16172" s="5"/>
      <c r="AH16172" s="5"/>
      <c r="AI16172" s="5"/>
      <c r="AJ16172" s="5"/>
    </row>
    <row r="16173" spans="11:36">
      <c r="K16173" s="5"/>
      <c r="L16173" s="5"/>
      <c r="M16173" s="5"/>
      <c r="N16173" s="5"/>
      <c r="O16173" s="5"/>
      <c r="P16173" s="5"/>
      <c r="Q16173" s="5"/>
      <c r="R16173" s="5"/>
      <c r="S16173" s="5"/>
      <c r="T16173" s="5"/>
      <c r="U16173" s="5"/>
      <c r="V16173" s="5"/>
      <c r="W16173" s="5"/>
      <c r="X16173" s="5"/>
      <c r="Y16173" s="5"/>
      <c r="Z16173" s="5"/>
      <c r="AA16173" s="5"/>
      <c r="AB16173" s="5"/>
      <c r="AC16173" s="5"/>
      <c r="AD16173" s="5"/>
      <c r="AE16173" s="5"/>
      <c r="AF16173" s="5"/>
      <c r="AG16173" s="5"/>
      <c r="AH16173" s="5"/>
      <c r="AI16173" s="5"/>
      <c r="AJ16173" s="5"/>
    </row>
    <row r="16174" spans="11:36">
      <c r="K16174" s="5"/>
      <c r="L16174" s="5"/>
      <c r="M16174" s="5"/>
      <c r="N16174" s="5"/>
      <c r="O16174" s="5"/>
      <c r="P16174" s="5"/>
      <c r="Q16174" s="5"/>
      <c r="R16174" s="5"/>
      <c r="S16174" s="5"/>
      <c r="T16174" s="5"/>
      <c r="U16174" s="5"/>
      <c r="V16174" s="5"/>
      <c r="W16174" s="5"/>
      <c r="X16174" s="5"/>
      <c r="Y16174" s="5"/>
      <c r="Z16174" s="5"/>
      <c r="AA16174" s="5"/>
      <c r="AB16174" s="5"/>
      <c r="AC16174" s="5"/>
      <c r="AD16174" s="5"/>
      <c r="AE16174" s="5"/>
      <c r="AF16174" s="5"/>
      <c r="AG16174" s="5"/>
      <c r="AH16174" s="5"/>
      <c r="AI16174" s="5"/>
      <c r="AJ16174" s="5"/>
    </row>
    <row r="16175" spans="11:36">
      <c r="K16175" s="5"/>
      <c r="L16175" s="5"/>
      <c r="M16175" s="5"/>
      <c r="N16175" s="5"/>
      <c r="O16175" s="5"/>
      <c r="P16175" s="5"/>
      <c r="Q16175" s="5"/>
      <c r="R16175" s="5"/>
      <c r="S16175" s="5"/>
      <c r="T16175" s="5"/>
      <c r="U16175" s="5"/>
      <c r="V16175" s="5"/>
      <c r="W16175" s="5"/>
      <c r="X16175" s="5"/>
      <c r="Y16175" s="5"/>
      <c r="Z16175" s="5"/>
      <c r="AA16175" s="5"/>
      <c r="AB16175" s="5"/>
      <c r="AC16175" s="5"/>
      <c r="AD16175" s="5"/>
      <c r="AE16175" s="5"/>
      <c r="AF16175" s="5"/>
      <c r="AG16175" s="5"/>
      <c r="AH16175" s="5"/>
      <c r="AI16175" s="5"/>
      <c r="AJ16175" s="5"/>
    </row>
    <row r="16176" spans="11:36">
      <c r="K16176" s="5"/>
      <c r="L16176" s="5"/>
      <c r="M16176" s="5"/>
      <c r="N16176" s="5"/>
      <c r="O16176" s="5"/>
      <c r="P16176" s="5"/>
      <c r="Q16176" s="5"/>
      <c r="R16176" s="5"/>
      <c r="S16176" s="5"/>
      <c r="T16176" s="5"/>
      <c r="U16176" s="5"/>
      <c r="V16176" s="5"/>
      <c r="W16176" s="5"/>
      <c r="X16176" s="5"/>
      <c r="Y16176" s="5"/>
      <c r="Z16176" s="5"/>
      <c r="AA16176" s="5"/>
      <c r="AB16176" s="5"/>
      <c r="AC16176" s="5"/>
      <c r="AD16176" s="5"/>
      <c r="AE16176" s="5"/>
      <c r="AF16176" s="5"/>
      <c r="AG16176" s="5"/>
      <c r="AH16176" s="5"/>
      <c r="AI16176" s="5"/>
      <c r="AJ16176" s="5"/>
    </row>
    <row r="16177" spans="11:36">
      <c r="K16177" s="5"/>
      <c r="L16177" s="5"/>
      <c r="M16177" s="5"/>
      <c r="N16177" s="5"/>
      <c r="O16177" s="5"/>
      <c r="P16177" s="5"/>
      <c r="Q16177" s="5"/>
      <c r="R16177" s="5"/>
      <c r="S16177" s="5"/>
      <c r="T16177" s="5"/>
      <c r="U16177" s="5"/>
      <c r="V16177" s="5"/>
      <c r="W16177" s="5"/>
      <c r="X16177" s="5"/>
      <c r="Y16177" s="5"/>
      <c r="Z16177" s="5"/>
      <c r="AA16177" s="5"/>
      <c r="AB16177" s="5"/>
      <c r="AC16177" s="5"/>
      <c r="AD16177" s="5"/>
      <c r="AE16177" s="5"/>
      <c r="AF16177" s="5"/>
      <c r="AG16177" s="5"/>
      <c r="AH16177" s="5"/>
      <c r="AI16177" s="5"/>
      <c r="AJ16177" s="5"/>
    </row>
    <row r="16178" spans="11:36">
      <c r="K16178" s="5"/>
      <c r="L16178" s="5"/>
      <c r="M16178" s="5"/>
      <c r="N16178" s="5"/>
      <c r="O16178" s="5"/>
      <c r="P16178" s="5"/>
      <c r="Q16178" s="5"/>
      <c r="R16178" s="5"/>
      <c r="S16178" s="5"/>
      <c r="T16178" s="5"/>
      <c r="U16178" s="5"/>
      <c r="V16178" s="5"/>
      <c r="W16178" s="5"/>
      <c r="X16178" s="5"/>
      <c r="Y16178" s="5"/>
      <c r="Z16178" s="5"/>
      <c r="AA16178" s="5"/>
      <c r="AB16178" s="5"/>
      <c r="AC16178" s="5"/>
      <c r="AD16178" s="5"/>
      <c r="AE16178" s="5"/>
      <c r="AF16178" s="5"/>
      <c r="AG16178" s="5"/>
      <c r="AH16178" s="5"/>
      <c r="AI16178" s="5"/>
      <c r="AJ16178" s="5"/>
    </row>
    <row r="16179" spans="11:36">
      <c r="K16179" s="5"/>
      <c r="L16179" s="5"/>
      <c r="M16179" s="5"/>
      <c r="N16179" s="5"/>
      <c r="O16179" s="5"/>
      <c r="P16179" s="5"/>
      <c r="Q16179" s="5"/>
      <c r="R16179" s="5"/>
      <c r="S16179" s="5"/>
      <c r="T16179" s="5"/>
      <c r="U16179" s="5"/>
      <c r="V16179" s="5"/>
      <c r="W16179" s="5"/>
      <c r="X16179" s="5"/>
      <c r="Y16179" s="5"/>
      <c r="Z16179" s="5"/>
      <c r="AA16179" s="5"/>
      <c r="AB16179" s="5"/>
      <c r="AC16179" s="5"/>
      <c r="AD16179" s="5"/>
      <c r="AE16179" s="5"/>
      <c r="AF16179" s="5"/>
      <c r="AG16179" s="5"/>
      <c r="AH16179" s="5"/>
      <c r="AI16179" s="5"/>
      <c r="AJ16179" s="5"/>
    </row>
    <row r="16180" spans="11:36">
      <c r="K16180" s="5"/>
      <c r="L16180" s="5"/>
      <c r="M16180" s="5"/>
      <c r="N16180" s="5"/>
      <c r="O16180" s="5"/>
      <c r="P16180" s="5"/>
      <c r="Q16180" s="5"/>
      <c r="R16180" s="5"/>
      <c r="S16180" s="5"/>
      <c r="T16180" s="5"/>
      <c r="U16180" s="5"/>
      <c r="V16180" s="5"/>
      <c r="W16180" s="5"/>
      <c r="X16180" s="5"/>
      <c r="Y16180" s="5"/>
      <c r="Z16180" s="5"/>
      <c r="AA16180" s="5"/>
      <c r="AB16180" s="5"/>
      <c r="AC16180" s="5"/>
      <c r="AD16180" s="5"/>
      <c r="AE16180" s="5"/>
      <c r="AF16180" s="5"/>
      <c r="AG16180" s="5"/>
      <c r="AH16180" s="5"/>
      <c r="AI16180" s="5"/>
      <c r="AJ16180" s="5"/>
    </row>
    <row r="16181" spans="11:36">
      <c r="K16181" s="5"/>
      <c r="L16181" s="5"/>
      <c r="M16181" s="5"/>
      <c r="N16181" s="5"/>
      <c r="O16181" s="5"/>
      <c r="P16181" s="5"/>
      <c r="Q16181" s="5"/>
      <c r="R16181" s="5"/>
      <c r="S16181" s="5"/>
      <c r="T16181" s="5"/>
      <c r="U16181" s="5"/>
      <c r="V16181" s="5"/>
      <c r="W16181" s="5"/>
      <c r="X16181" s="5"/>
      <c r="Y16181" s="5"/>
      <c r="Z16181" s="5"/>
      <c r="AA16181" s="5"/>
      <c r="AB16181" s="5"/>
      <c r="AC16181" s="5"/>
      <c r="AD16181" s="5"/>
      <c r="AE16181" s="5"/>
      <c r="AF16181" s="5"/>
      <c r="AG16181" s="5"/>
      <c r="AH16181" s="5"/>
      <c r="AI16181" s="5"/>
      <c r="AJ16181" s="5"/>
    </row>
    <row r="16182" spans="11:36">
      <c r="K16182" s="5"/>
      <c r="L16182" s="5"/>
      <c r="M16182" s="5"/>
      <c r="N16182" s="5"/>
      <c r="O16182" s="5"/>
      <c r="P16182" s="5"/>
      <c r="Q16182" s="5"/>
      <c r="R16182" s="5"/>
      <c r="S16182" s="5"/>
      <c r="T16182" s="5"/>
      <c r="U16182" s="5"/>
      <c r="V16182" s="5"/>
      <c r="W16182" s="5"/>
      <c r="X16182" s="5"/>
      <c r="Y16182" s="5"/>
      <c r="Z16182" s="5"/>
      <c r="AA16182" s="5"/>
      <c r="AB16182" s="5"/>
      <c r="AC16182" s="5"/>
      <c r="AD16182" s="5"/>
      <c r="AE16182" s="5"/>
      <c r="AF16182" s="5"/>
      <c r="AG16182" s="5"/>
      <c r="AH16182" s="5"/>
      <c r="AI16182" s="5"/>
      <c r="AJ16182" s="5"/>
    </row>
    <row r="16183" spans="11:36">
      <c r="K16183" s="5"/>
      <c r="L16183" s="5"/>
      <c r="M16183" s="5"/>
      <c r="N16183" s="5"/>
      <c r="O16183" s="5"/>
      <c r="P16183" s="5"/>
      <c r="Q16183" s="5"/>
      <c r="R16183" s="5"/>
      <c r="S16183" s="5"/>
      <c r="T16183" s="5"/>
      <c r="U16183" s="5"/>
      <c r="V16183" s="5"/>
      <c r="W16183" s="5"/>
      <c r="X16183" s="5"/>
      <c r="Y16183" s="5"/>
      <c r="Z16183" s="5"/>
      <c r="AA16183" s="5"/>
      <c r="AB16183" s="5"/>
      <c r="AC16183" s="5"/>
      <c r="AD16183" s="5"/>
      <c r="AE16183" s="5"/>
      <c r="AF16183" s="5"/>
      <c r="AG16183" s="5"/>
      <c r="AH16183" s="5"/>
      <c r="AI16183" s="5"/>
      <c r="AJ16183" s="5"/>
    </row>
    <row r="16184" spans="11:36">
      <c r="K16184" s="5"/>
      <c r="L16184" s="5"/>
      <c r="M16184" s="5"/>
      <c r="N16184" s="5"/>
      <c r="O16184" s="5"/>
      <c r="P16184" s="5"/>
      <c r="Q16184" s="5"/>
      <c r="R16184" s="5"/>
      <c r="S16184" s="5"/>
      <c r="T16184" s="5"/>
      <c r="U16184" s="5"/>
      <c r="V16184" s="5"/>
      <c r="W16184" s="5"/>
      <c r="X16184" s="5"/>
      <c r="Y16184" s="5"/>
      <c r="Z16184" s="5"/>
      <c r="AA16184" s="5"/>
      <c r="AB16184" s="5"/>
      <c r="AC16184" s="5"/>
      <c r="AD16184" s="5"/>
      <c r="AE16184" s="5"/>
      <c r="AF16184" s="5"/>
      <c r="AG16184" s="5"/>
      <c r="AH16184" s="5"/>
      <c r="AI16184" s="5"/>
      <c r="AJ16184" s="5"/>
    </row>
    <row r="16185" spans="11:36">
      <c r="K16185" s="5"/>
      <c r="L16185" s="5"/>
      <c r="M16185" s="5"/>
      <c r="N16185" s="5"/>
      <c r="O16185" s="5"/>
      <c r="P16185" s="5"/>
      <c r="Q16185" s="5"/>
      <c r="R16185" s="5"/>
      <c r="S16185" s="5"/>
      <c r="T16185" s="5"/>
      <c r="U16185" s="5"/>
      <c r="V16185" s="5"/>
      <c r="W16185" s="5"/>
      <c r="X16185" s="5"/>
      <c r="Y16185" s="5"/>
      <c r="Z16185" s="5"/>
      <c r="AA16185" s="5"/>
      <c r="AB16185" s="5"/>
      <c r="AC16185" s="5"/>
      <c r="AD16185" s="5"/>
      <c r="AE16185" s="5"/>
      <c r="AF16185" s="5"/>
      <c r="AG16185" s="5"/>
      <c r="AH16185" s="5"/>
      <c r="AI16185" s="5"/>
      <c r="AJ16185" s="5"/>
    </row>
    <row r="16186" spans="11:36">
      <c r="K16186" s="5"/>
      <c r="L16186" s="5"/>
      <c r="M16186" s="5"/>
      <c r="N16186" s="5"/>
      <c r="O16186" s="5"/>
      <c r="P16186" s="5"/>
      <c r="Q16186" s="5"/>
      <c r="R16186" s="5"/>
      <c r="S16186" s="5"/>
      <c r="T16186" s="5"/>
      <c r="U16186" s="5"/>
      <c r="V16186" s="5"/>
      <c r="W16186" s="5"/>
      <c r="X16186" s="5"/>
      <c r="Y16186" s="5"/>
      <c r="Z16186" s="5"/>
      <c r="AA16186" s="5"/>
      <c r="AB16186" s="5"/>
      <c r="AC16186" s="5"/>
      <c r="AD16186" s="5"/>
      <c r="AE16186" s="5"/>
      <c r="AF16186" s="5"/>
      <c r="AG16186" s="5"/>
      <c r="AH16186" s="5"/>
      <c r="AI16186" s="5"/>
      <c r="AJ16186" s="5"/>
    </row>
    <row r="16187" spans="11:36">
      <c r="K16187" s="5"/>
      <c r="L16187" s="5"/>
      <c r="M16187" s="5"/>
      <c r="N16187" s="5"/>
      <c r="O16187" s="5"/>
      <c r="P16187" s="5"/>
      <c r="Q16187" s="5"/>
      <c r="R16187" s="5"/>
      <c r="S16187" s="5"/>
      <c r="T16187" s="5"/>
      <c r="U16187" s="5"/>
      <c r="V16187" s="5"/>
      <c r="W16187" s="5"/>
      <c r="X16187" s="5"/>
      <c r="Y16187" s="5"/>
      <c r="Z16187" s="5"/>
      <c r="AA16187" s="5"/>
      <c r="AB16187" s="5"/>
      <c r="AC16187" s="5"/>
      <c r="AD16187" s="5"/>
      <c r="AE16187" s="5"/>
      <c r="AF16187" s="5"/>
      <c r="AG16187" s="5"/>
      <c r="AH16187" s="5"/>
      <c r="AI16187" s="5"/>
      <c r="AJ16187" s="5"/>
    </row>
    <row r="16188" spans="11:36">
      <c r="K16188" s="5"/>
      <c r="L16188" s="5"/>
      <c r="M16188" s="5"/>
      <c r="N16188" s="5"/>
      <c r="O16188" s="5"/>
      <c r="P16188" s="5"/>
      <c r="Q16188" s="5"/>
      <c r="R16188" s="5"/>
      <c r="S16188" s="5"/>
      <c r="T16188" s="5"/>
      <c r="U16188" s="5"/>
      <c r="V16188" s="5"/>
      <c r="W16188" s="5"/>
      <c r="X16188" s="5"/>
      <c r="Y16188" s="5"/>
      <c r="Z16188" s="5"/>
      <c r="AA16188" s="5"/>
      <c r="AB16188" s="5"/>
      <c r="AC16188" s="5"/>
      <c r="AD16188" s="5"/>
      <c r="AE16188" s="5"/>
      <c r="AF16188" s="5"/>
      <c r="AG16188" s="5"/>
      <c r="AH16188" s="5"/>
      <c r="AI16188" s="5"/>
      <c r="AJ16188" s="5"/>
    </row>
    <row r="16189" spans="11:36">
      <c r="K16189" s="5"/>
      <c r="L16189" s="5"/>
      <c r="M16189" s="5"/>
      <c r="N16189" s="5"/>
      <c r="O16189" s="5"/>
      <c r="P16189" s="5"/>
      <c r="Q16189" s="5"/>
      <c r="R16189" s="5"/>
      <c r="S16189" s="5"/>
      <c r="T16189" s="5"/>
      <c r="U16189" s="5"/>
      <c r="V16189" s="5"/>
      <c r="W16189" s="5"/>
      <c r="X16189" s="5"/>
      <c r="Y16189" s="5"/>
      <c r="Z16189" s="5"/>
      <c r="AA16189" s="5"/>
      <c r="AB16189" s="5"/>
      <c r="AC16189" s="5"/>
      <c r="AD16189" s="5"/>
      <c r="AE16189" s="5"/>
      <c r="AF16189" s="5"/>
      <c r="AG16189" s="5"/>
      <c r="AH16189" s="5"/>
      <c r="AI16189" s="5"/>
      <c r="AJ16189" s="5"/>
    </row>
    <row r="16190" spans="11:36">
      <c r="K16190" s="5"/>
      <c r="L16190" s="5"/>
      <c r="M16190" s="5"/>
      <c r="N16190" s="5"/>
      <c r="O16190" s="5"/>
      <c r="P16190" s="5"/>
      <c r="Q16190" s="5"/>
      <c r="R16190" s="5"/>
      <c r="S16190" s="5"/>
      <c r="T16190" s="5"/>
      <c r="U16190" s="5"/>
      <c r="V16190" s="5"/>
      <c r="W16190" s="5"/>
      <c r="X16190" s="5"/>
      <c r="Y16190" s="5"/>
      <c r="Z16190" s="5"/>
      <c r="AA16190" s="5"/>
      <c r="AB16190" s="5"/>
      <c r="AC16190" s="5"/>
      <c r="AD16190" s="5"/>
      <c r="AE16190" s="5"/>
      <c r="AF16190" s="5"/>
      <c r="AG16190" s="5"/>
      <c r="AH16190" s="5"/>
      <c r="AI16190" s="5"/>
      <c r="AJ16190" s="5"/>
    </row>
    <row r="16191" spans="11:36">
      <c r="K16191" s="5"/>
      <c r="L16191" s="5"/>
      <c r="M16191" s="5"/>
      <c r="N16191" s="5"/>
      <c r="O16191" s="5"/>
      <c r="P16191" s="5"/>
      <c r="Q16191" s="5"/>
      <c r="R16191" s="5"/>
      <c r="S16191" s="5"/>
      <c r="T16191" s="5"/>
      <c r="U16191" s="5"/>
      <c r="V16191" s="5"/>
      <c r="W16191" s="5"/>
      <c r="X16191" s="5"/>
      <c r="Y16191" s="5"/>
      <c r="Z16191" s="5"/>
      <c r="AA16191" s="5"/>
      <c r="AB16191" s="5"/>
      <c r="AC16191" s="5"/>
      <c r="AD16191" s="5"/>
      <c r="AE16191" s="5"/>
      <c r="AF16191" s="5"/>
      <c r="AG16191" s="5"/>
      <c r="AH16191" s="5"/>
      <c r="AI16191" s="5"/>
      <c r="AJ16191" s="5"/>
    </row>
    <row r="16192" spans="11:36">
      <c r="K16192" s="5"/>
      <c r="L16192" s="5"/>
      <c r="M16192" s="5"/>
      <c r="N16192" s="5"/>
      <c r="O16192" s="5"/>
      <c r="P16192" s="5"/>
      <c r="Q16192" s="5"/>
      <c r="R16192" s="5"/>
      <c r="S16192" s="5"/>
      <c r="T16192" s="5"/>
      <c r="U16192" s="5"/>
      <c r="V16192" s="5"/>
      <c r="W16192" s="5"/>
      <c r="X16192" s="5"/>
      <c r="Y16192" s="5"/>
      <c r="Z16192" s="5"/>
      <c r="AA16192" s="5"/>
      <c r="AB16192" s="5"/>
      <c r="AC16192" s="5"/>
      <c r="AD16192" s="5"/>
      <c r="AE16192" s="5"/>
      <c r="AF16192" s="5"/>
      <c r="AG16192" s="5"/>
      <c r="AH16192" s="5"/>
      <c r="AI16192" s="5"/>
      <c r="AJ16192" s="5"/>
    </row>
    <row r="16193" spans="11:36">
      <c r="K16193" s="5"/>
      <c r="L16193" s="5"/>
      <c r="M16193" s="5"/>
      <c r="N16193" s="5"/>
      <c r="O16193" s="5"/>
      <c r="P16193" s="5"/>
      <c r="Q16193" s="5"/>
      <c r="R16193" s="5"/>
      <c r="S16193" s="5"/>
      <c r="T16193" s="5"/>
      <c r="U16193" s="5"/>
      <c r="V16193" s="5"/>
      <c r="W16193" s="5"/>
      <c r="X16193" s="5"/>
      <c r="Y16193" s="5"/>
      <c r="Z16193" s="5"/>
      <c r="AA16193" s="5"/>
      <c r="AB16193" s="5"/>
      <c r="AC16193" s="5"/>
      <c r="AD16193" s="5"/>
      <c r="AE16193" s="5"/>
      <c r="AF16193" s="5"/>
      <c r="AG16193" s="5"/>
      <c r="AH16193" s="5"/>
      <c r="AI16193" s="5"/>
      <c r="AJ16193" s="5"/>
    </row>
    <row r="16194" spans="11:36">
      <c r="K16194" s="5"/>
      <c r="L16194" s="5"/>
      <c r="M16194" s="5"/>
      <c r="N16194" s="5"/>
      <c r="O16194" s="5"/>
      <c r="P16194" s="5"/>
      <c r="Q16194" s="5"/>
      <c r="R16194" s="5"/>
      <c r="S16194" s="5"/>
      <c r="T16194" s="5"/>
      <c r="U16194" s="5"/>
      <c r="V16194" s="5"/>
      <c r="W16194" s="5"/>
      <c r="X16194" s="5"/>
      <c r="Y16194" s="5"/>
      <c r="Z16194" s="5"/>
      <c r="AA16194" s="5"/>
      <c r="AB16194" s="5"/>
      <c r="AC16194" s="5"/>
      <c r="AD16194" s="5"/>
      <c r="AE16194" s="5"/>
      <c r="AF16194" s="5"/>
      <c r="AG16194" s="5"/>
      <c r="AH16194" s="5"/>
      <c r="AI16194" s="5"/>
      <c r="AJ16194" s="5"/>
    </row>
    <row r="16195" spans="11:36">
      <c r="K16195" s="5"/>
      <c r="L16195" s="5"/>
      <c r="M16195" s="5"/>
      <c r="N16195" s="5"/>
      <c r="O16195" s="5"/>
      <c r="P16195" s="5"/>
      <c r="Q16195" s="5"/>
      <c r="R16195" s="5"/>
      <c r="S16195" s="5"/>
      <c r="T16195" s="5"/>
      <c r="U16195" s="5"/>
      <c r="V16195" s="5"/>
      <c r="W16195" s="5"/>
      <c r="X16195" s="5"/>
      <c r="Y16195" s="5"/>
      <c r="Z16195" s="5"/>
      <c r="AA16195" s="5"/>
      <c r="AB16195" s="5"/>
      <c r="AC16195" s="5"/>
      <c r="AD16195" s="5"/>
      <c r="AE16195" s="5"/>
      <c r="AF16195" s="5"/>
      <c r="AG16195" s="5"/>
      <c r="AH16195" s="5"/>
      <c r="AI16195" s="5"/>
      <c r="AJ16195" s="5"/>
    </row>
    <row r="16196" spans="11:36">
      <c r="K16196" s="5"/>
      <c r="L16196" s="5"/>
      <c r="M16196" s="5"/>
      <c r="N16196" s="5"/>
      <c r="O16196" s="5"/>
      <c r="P16196" s="5"/>
      <c r="Q16196" s="5"/>
      <c r="R16196" s="5"/>
      <c r="S16196" s="5"/>
      <c r="T16196" s="5"/>
      <c r="U16196" s="5"/>
      <c r="V16196" s="5"/>
      <c r="W16196" s="5"/>
      <c r="X16196" s="5"/>
      <c r="Y16196" s="5"/>
      <c r="Z16196" s="5"/>
      <c r="AA16196" s="5"/>
      <c r="AB16196" s="5"/>
      <c r="AC16196" s="5"/>
      <c r="AD16196" s="5"/>
      <c r="AE16196" s="5"/>
      <c r="AF16196" s="5"/>
      <c r="AG16196" s="5"/>
      <c r="AH16196" s="5"/>
      <c r="AI16196" s="5"/>
      <c r="AJ16196" s="5"/>
    </row>
    <row r="16197" spans="11:36">
      <c r="K16197" s="5"/>
      <c r="L16197" s="5"/>
      <c r="M16197" s="5"/>
      <c r="N16197" s="5"/>
      <c r="O16197" s="5"/>
      <c r="P16197" s="5"/>
      <c r="Q16197" s="5"/>
      <c r="R16197" s="5"/>
      <c r="S16197" s="5"/>
      <c r="T16197" s="5"/>
      <c r="U16197" s="5"/>
      <c r="V16197" s="5"/>
      <c r="W16197" s="5"/>
      <c r="X16197" s="5"/>
      <c r="Y16197" s="5"/>
      <c r="Z16197" s="5"/>
      <c r="AA16197" s="5"/>
      <c r="AB16197" s="5"/>
      <c r="AC16197" s="5"/>
      <c r="AD16197" s="5"/>
      <c r="AE16197" s="5"/>
      <c r="AF16197" s="5"/>
      <c r="AG16197" s="5"/>
      <c r="AH16197" s="5"/>
      <c r="AI16197" s="5"/>
      <c r="AJ16197" s="5"/>
    </row>
    <row r="16198" spans="11:36">
      <c r="K16198" s="5"/>
      <c r="L16198" s="5"/>
      <c r="M16198" s="5"/>
      <c r="N16198" s="5"/>
      <c r="O16198" s="5"/>
      <c r="P16198" s="5"/>
      <c r="Q16198" s="5"/>
      <c r="R16198" s="5"/>
      <c r="S16198" s="5"/>
      <c r="T16198" s="5"/>
      <c r="U16198" s="5"/>
      <c r="V16198" s="5"/>
      <c r="W16198" s="5"/>
      <c r="X16198" s="5"/>
      <c r="Y16198" s="5"/>
      <c r="Z16198" s="5"/>
      <c r="AA16198" s="5"/>
      <c r="AB16198" s="5"/>
      <c r="AC16198" s="5"/>
      <c r="AD16198" s="5"/>
      <c r="AE16198" s="5"/>
      <c r="AF16198" s="5"/>
      <c r="AG16198" s="5"/>
      <c r="AH16198" s="5"/>
      <c r="AI16198" s="5"/>
      <c r="AJ16198" s="5"/>
    </row>
    <row r="16199" spans="11:36">
      <c r="K16199" s="5"/>
      <c r="L16199" s="5"/>
      <c r="M16199" s="5"/>
      <c r="N16199" s="5"/>
      <c r="O16199" s="5"/>
      <c r="P16199" s="5"/>
      <c r="Q16199" s="5"/>
      <c r="R16199" s="5"/>
      <c r="S16199" s="5"/>
      <c r="T16199" s="5"/>
      <c r="U16199" s="5"/>
      <c r="V16199" s="5"/>
      <c r="W16199" s="5"/>
      <c r="X16199" s="5"/>
      <c r="Y16199" s="5"/>
      <c r="Z16199" s="5"/>
      <c r="AA16199" s="5"/>
      <c r="AB16199" s="5"/>
      <c r="AC16199" s="5"/>
      <c r="AD16199" s="5"/>
      <c r="AE16199" s="5"/>
      <c r="AF16199" s="5"/>
      <c r="AG16199" s="5"/>
      <c r="AH16199" s="5"/>
      <c r="AI16199" s="5"/>
      <c r="AJ16199" s="5"/>
    </row>
    <row r="16200" spans="11:36">
      <c r="K16200" s="5"/>
      <c r="L16200" s="5"/>
      <c r="M16200" s="5"/>
      <c r="N16200" s="5"/>
      <c r="O16200" s="5"/>
      <c r="P16200" s="5"/>
      <c r="Q16200" s="5"/>
      <c r="R16200" s="5"/>
      <c r="S16200" s="5"/>
      <c r="T16200" s="5"/>
      <c r="U16200" s="5"/>
      <c r="V16200" s="5"/>
      <c r="W16200" s="5"/>
      <c r="X16200" s="5"/>
      <c r="Y16200" s="5"/>
      <c r="Z16200" s="5"/>
      <c r="AA16200" s="5"/>
      <c r="AB16200" s="5"/>
      <c r="AC16200" s="5"/>
      <c r="AD16200" s="5"/>
      <c r="AE16200" s="5"/>
      <c r="AF16200" s="5"/>
      <c r="AG16200" s="5"/>
      <c r="AH16200" s="5"/>
      <c r="AI16200" s="5"/>
      <c r="AJ16200" s="5"/>
    </row>
    <row r="16201" spans="11:36">
      <c r="K16201" s="5"/>
      <c r="L16201" s="5"/>
      <c r="M16201" s="5"/>
      <c r="N16201" s="5"/>
      <c r="O16201" s="5"/>
      <c r="P16201" s="5"/>
      <c r="Q16201" s="5"/>
      <c r="R16201" s="5"/>
      <c r="S16201" s="5"/>
      <c r="T16201" s="5"/>
      <c r="U16201" s="5"/>
      <c r="V16201" s="5"/>
      <c r="W16201" s="5"/>
      <c r="X16201" s="5"/>
      <c r="Y16201" s="5"/>
      <c r="Z16201" s="5"/>
      <c r="AA16201" s="5"/>
      <c r="AB16201" s="5"/>
      <c r="AC16201" s="5"/>
      <c r="AD16201" s="5"/>
      <c r="AE16201" s="5"/>
      <c r="AF16201" s="5"/>
      <c r="AG16201" s="5"/>
      <c r="AH16201" s="5"/>
      <c r="AI16201" s="5"/>
      <c r="AJ16201" s="5"/>
    </row>
    <row r="16202" spans="11:36">
      <c r="K16202" s="5"/>
      <c r="L16202" s="5"/>
      <c r="M16202" s="5"/>
      <c r="N16202" s="5"/>
      <c r="O16202" s="5"/>
      <c r="P16202" s="5"/>
      <c r="Q16202" s="5"/>
      <c r="R16202" s="5"/>
      <c r="S16202" s="5"/>
      <c r="T16202" s="5"/>
      <c r="U16202" s="5"/>
      <c r="V16202" s="5"/>
      <c r="W16202" s="5"/>
      <c r="X16202" s="5"/>
      <c r="Y16202" s="5"/>
      <c r="Z16202" s="5"/>
      <c r="AA16202" s="5"/>
      <c r="AB16202" s="5"/>
      <c r="AC16202" s="5"/>
      <c r="AD16202" s="5"/>
      <c r="AE16202" s="5"/>
      <c r="AF16202" s="5"/>
      <c r="AG16202" s="5"/>
      <c r="AH16202" s="5"/>
      <c r="AI16202" s="5"/>
      <c r="AJ16202" s="5"/>
    </row>
    <row r="16203" spans="11:36">
      <c r="K16203" s="5"/>
      <c r="L16203" s="5"/>
      <c r="M16203" s="5"/>
      <c r="N16203" s="5"/>
      <c r="O16203" s="5"/>
      <c r="P16203" s="5"/>
      <c r="Q16203" s="5"/>
      <c r="R16203" s="5"/>
      <c r="S16203" s="5"/>
      <c r="T16203" s="5"/>
      <c r="U16203" s="5"/>
      <c r="V16203" s="5"/>
      <c r="W16203" s="5"/>
      <c r="X16203" s="5"/>
      <c r="Y16203" s="5"/>
      <c r="Z16203" s="5"/>
      <c r="AA16203" s="5"/>
      <c r="AB16203" s="5"/>
      <c r="AC16203" s="5"/>
      <c r="AD16203" s="5"/>
      <c r="AE16203" s="5"/>
      <c r="AF16203" s="5"/>
      <c r="AG16203" s="5"/>
      <c r="AH16203" s="5"/>
      <c r="AI16203" s="5"/>
      <c r="AJ16203" s="5"/>
    </row>
    <row r="16204" spans="11:36">
      <c r="K16204" s="5"/>
      <c r="L16204" s="5"/>
      <c r="M16204" s="5"/>
      <c r="N16204" s="5"/>
      <c r="O16204" s="5"/>
      <c r="P16204" s="5"/>
      <c r="Q16204" s="5"/>
      <c r="R16204" s="5"/>
      <c r="S16204" s="5"/>
      <c r="T16204" s="5"/>
      <c r="U16204" s="5"/>
      <c r="V16204" s="5"/>
      <c r="W16204" s="5"/>
      <c r="X16204" s="5"/>
      <c r="Y16204" s="5"/>
      <c r="Z16204" s="5"/>
      <c r="AA16204" s="5"/>
      <c r="AB16204" s="5"/>
      <c r="AC16204" s="5"/>
      <c r="AD16204" s="5"/>
      <c r="AE16204" s="5"/>
      <c r="AF16204" s="5"/>
      <c r="AG16204" s="5"/>
      <c r="AH16204" s="5"/>
      <c r="AI16204" s="5"/>
      <c r="AJ16204" s="5"/>
    </row>
    <row r="16205" spans="11:36">
      <c r="K16205" s="5"/>
      <c r="L16205" s="5"/>
      <c r="M16205" s="5"/>
      <c r="N16205" s="5"/>
      <c r="O16205" s="5"/>
      <c r="P16205" s="5"/>
      <c r="Q16205" s="5"/>
      <c r="R16205" s="5"/>
      <c r="S16205" s="5"/>
      <c r="T16205" s="5"/>
      <c r="U16205" s="5"/>
      <c r="V16205" s="5"/>
      <c r="W16205" s="5"/>
      <c r="X16205" s="5"/>
      <c r="Y16205" s="5"/>
      <c r="Z16205" s="5"/>
      <c r="AA16205" s="5"/>
      <c r="AB16205" s="5"/>
      <c r="AC16205" s="5"/>
      <c r="AD16205" s="5"/>
      <c r="AE16205" s="5"/>
      <c r="AF16205" s="5"/>
      <c r="AG16205" s="5"/>
      <c r="AH16205" s="5"/>
      <c r="AI16205" s="5"/>
      <c r="AJ16205" s="5"/>
    </row>
    <row r="16206" spans="11:36">
      <c r="K16206" s="5"/>
      <c r="L16206" s="5"/>
      <c r="M16206" s="5"/>
      <c r="N16206" s="5"/>
      <c r="O16206" s="5"/>
      <c r="P16206" s="5"/>
      <c r="Q16206" s="5"/>
      <c r="R16206" s="5"/>
      <c r="S16206" s="5"/>
      <c r="T16206" s="5"/>
      <c r="U16206" s="5"/>
      <c r="V16206" s="5"/>
      <c r="W16206" s="5"/>
      <c r="X16206" s="5"/>
      <c r="Y16206" s="5"/>
      <c r="Z16206" s="5"/>
      <c r="AA16206" s="5"/>
      <c r="AB16206" s="5"/>
      <c r="AC16206" s="5"/>
      <c r="AD16206" s="5"/>
      <c r="AE16206" s="5"/>
      <c r="AF16206" s="5"/>
      <c r="AG16206" s="5"/>
      <c r="AH16206" s="5"/>
      <c r="AI16206" s="5"/>
      <c r="AJ16206" s="5"/>
    </row>
    <row r="16207" spans="11:36">
      <c r="K16207" s="5"/>
      <c r="L16207" s="5"/>
      <c r="M16207" s="5"/>
      <c r="N16207" s="5"/>
      <c r="O16207" s="5"/>
      <c r="P16207" s="5"/>
      <c r="Q16207" s="5"/>
      <c r="R16207" s="5"/>
      <c r="S16207" s="5"/>
      <c r="T16207" s="5"/>
      <c r="U16207" s="5"/>
      <c r="V16207" s="5"/>
      <c r="W16207" s="5"/>
      <c r="X16207" s="5"/>
      <c r="Y16207" s="5"/>
      <c r="Z16207" s="5"/>
      <c r="AA16207" s="5"/>
      <c r="AB16207" s="5"/>
      <c r="AC16207" s="5"/>
      <c r="AD16207" s="5"/>
      <c r="AE16207" s="5"/>
      <c r="AF16207" s="5"/>
      <c r="AG16207" s="5"/>
      <c r="AH16207" s="5"/>
      <c r="AI16207" s="5"/>
      <c r="AJ16207" s="5"/>
    </row>
    <row r="16208" spans="11:36">
      <c r="K16208" s="5"/>
      <c r="L16208" s="5"/>
      <c r="M16208" s="5"/>
      <c r="N16208" s="5"/>
      <c r="O16208" s="5"/>
      <c r="P16208" s="5"/>
      <c r="Q16208" s="5"/>
      <c r="R16208" s="5"/>
      <c r="S16208" s="5"/>
      <c r="T16208" s="5"/>
      <c r="U16208" s="5"/>
      <c r="V16208" s="5"/>
      <c r="W16208" s="5"/>
      <c r="X16208" s="5"/>
      <c r="Y16208" s="5"/>
      <c r="Z16208" s="5"/>
      <c r="AA16208" s="5"/>
      <c r="AB16208" s="5"/>
      <c r="AC16208" s="5"/>
      <c r="AD16208" s="5"/>
      <c r="AE16208" s="5"/>
      <c r="AF16208" s="5"/>
      <c r="AG16208" s="5"/>
      <c r="AH16208" s="5"/>
      <c r="AI16208" s="5"/>
      <c r="AJ16208" s="5"/>
    </row>
    <row r="16209" spans="11:36">
      <c r="K16209" s="5"/>
      <c r="L16209" s="5"/>
      <c r="M16209" s="5"/>
      <c r="N16209" s="5"/>
      <c r="O16209" s="5"/>
      <c r="P16209" s="5"/>
      <c r="Q16209" s="5"/>
      <c r="R16209" s="5"/>
      <c r="S16209" s="5"/>
      <c r="T16209" s="5"/>
      <c r="U16209" s="5"/>
      <c r="V16209" s="5"/>
      <c r="W16209" s="5"/>
      <c r="X16209" s="5"/>
      <c r="Y16209" s="5"/>
      <c r="Z16209" s="5"/>
      <c r="AA16209" s="5"/>
      <c r="AB16209" s="5"/>
      <c r="AC16209" s="5"/>
      <c r="AD16209" s="5"/>
      <c r="AE16209" s="5"/>
      <c r="AF16209" s="5"/>
      <c r="AG16209" s="5"/>
      <c r="AH16209" s="5"/>
      <c r="AI16209" s="5"/>
      <c r="AJ16209" s="5"/>
    </row>
    <row r="16210" spans="11:36">
      <c r="K16210" s="5"/>
      <c r="L16210" s="5"/>
      <c r="M16210" s="5"/>
      <c r="N16210" s="5"/>
      <c r="O16210" s="5"/>
      <c r="P16210" s="5"/>
      <c r="Q16210" s="5"/>
      <c r="R16210" s="5"/>
      <c r="S16210" s="5"/>
      <c r="T16210" s="5"/>
      <c r="U16210" s="5"/>
      <c r="V16210" s="5"/>
      <c r="W16210" s="5"/>
      <c r="X16210" s="5"/>
      <c r="Y16210" s="5"/>
      <c r="Z16210" s="5"/>
      <c r="AA16210" s="5"/>
      <c r="AB16210" s="5"/>
      <c r="AC16210" s="5"/>
      <c r="AD16210" s="5"/>
      <c r="AE16210" s="5"/>
      <c r="AF16210" s="5"/>
      <c r="AG16210" s="5"/>
      <c r="AH16210" s="5"/>
      <c r="AI16210" s="5"/>
      <c r="AJ16210" s="5"/>
    </row>
    <row r="16211" spans="11:36">
      <c r="K16211" s="5"/>
      <c r="L16211" s="5"/>
      <c r="M16211" s="5"/>
      <c r="N16211" s="5"/>
      <c r="O16211" s="5"/>
      <c r="P16211" s="5"/>
      <c r="Q16211" s="5"/>
      <c r="R16211" s="5"/>
      <c r="S16211" s="5"/>
      <c r="T16211" s="5"/>
      <c r="U16211" s="5"/>
      <c r="V16211" s="5"/>
      <c r="W16211" s="5"/>
      <c r="X16211" s="5"/>
      <c r="Y16211" s="5"/>
      <c r="Z16211" s="5"/>
      <c r="AA16211" s="5"/>
      <c r="AB16211" s="5"/>
      <c r="AC16211" s="5"/>
      <c r="AD16211" s="5"/>
      <c r="AE16211" s="5"/>
      <c r="AF16211" s="5"/>
      <c r="AG16211" s="5"/>
      <c r="AH16211" s="5"/>
      <c r="AI16211" s="5"/>
      <c r="AJ16211" s="5"/>
    </row>
    <row r="16212" spans="11:36">
      <c r="K16212" s="5"/>
      <c r="L16212" s="5"/>
      <c r="M16212" s="5"/>
      <c r="N16212" s="5"/>
      <c r="O16212" s="5"/>
      <c r="P16212" s="5"/>
      <c r="Q16212" s="5"/>
      <c r="R16212" s="5"/>
      <c r="S16212" s="5"/>
      <c r="T16212" s="5"/>
      <c r="U16212" s="5"/>
      <c r="V16212" s="5"/>
      <c r="W16212" s="5"/>
      <c r="X16212" s="5"/>
      <c r="Y16212" s="5"/>
      <c r="Z16212" s="5"/>
      <c r="AA16212" s="5"/>
      <c r="AB16212" s="5"/>
      <c r="AC16212" s="5"/>
      <c r="AD16212" s="5"/>
      <c r="AE16212" s="5"/>
      <c r="AF16212" s="5"/>
      <c r="AG16212" s="5"/>
      <c r="AH16212" s="5"/>
      <c r="AI16212" s="5"/>
      <c r="AJ16212" s="5"/>
    </row>
    <row r="16213" spans="11:36">
      <c r="K16213" s="5"/>
      <c r="L16213" s="5"/>
      <c r="M16213" s="5"/>
      <c r="N16213" s="5"/>
      <c r="O16213" s="5"/>
      <c r="P16213" s="5"/>
      <c r="Q16213" s="5"/>
      <c r="R16213" s="5"/>
      <c r="S16213" s="5"/>
      <c r="T16213" s="5"/>
      <c r="U16213" s="5"/>
      <c r="V16213" s="5"/>
      <c r="W16213" s="5"/>
      <c r="X16213" s="5"/>
      <c r="Y16213" s="5"/>
      <c r="Z16213" s="5"/>
      <c r="AA16213" s="5"/>
      <c r="AB16213" s="5"/>
      <c r="AC16213" s="5"/>
      <c r="AD16213" s="5"/>
      <c r="AE16213" s="5"/>
      <c r="AF16213" s="5"/>
      <c r="AG16213" s="5"/>
      <c r="AH16213" s="5"/>
      <c r="AI16213" s="5"/>
      <c r="AJ16213" s="5"/>
    </row>
    <row r="16214" spans="11:36">
      <c r="K16214" s="5"/>
      <c r="L16214" s="5"/>
      <c r="M16214" s="5"/>
      <c r="N16214" s="5"/>
      <c r="O16214" s="5"/>
      <c r="P16214" s="5"/>
      <c r="Q16214" s="5"/>
      <c r="R16214" s="5"/>
      <c r="S16214" s="5"/>
      <c r="T16214" s="5"/>
      <c r="U16214" s="5"/>
      <c r="V16214" s="5"/>
      <c r="W16214" s="5"/>
      <c r="X16214" s="5"/>
      <c r="Y16214" s="5"/>
      <c r="Z16214" s="5"/>
      <c r="AA16214" s="5"/>
      <c r="AB16214" s="5"/>
      <c r="AC16214" s="5"/>
      <c r="AD16214" s="5"/>
      <c r="AE16214" s="5"/>
      <c r="AF16214" s="5"/>
      <c r="AG16214" s="5"/>
      <c r="AH16214" s="5"/>
      <c r="AI16214" s="5"/>
      <c r="AJ16214" s="5"/>
    </row>
    <row r="16215" spans="11:36">
      <c r="K16215" s="5"/>
      <c r="L16215" s="5"/>
      <c r="M16215" s="5"/>
      <c r="N16215" s="5"/>
      <c r="O16215" s="5"/>
      <c r="P16215" s="5"/>
      <c r="Q16215" s="5"/>
      <c r="R16215" s="5"/>
      <c r="S16215" s="5"/>
      <c r="T16215" s="5"/>
      <c r="U16215" s="5"/>
      <c r="V16215" s="5"/>
      <c r="W16215" s="5"/>
      <c r="X16215" s="5"/>
      <c r="Y16215" s="5"/>
      <c r="Z16215" s="5"/>
      <c r="AA16215" s="5"/>
      <c r="AB16215" s="5"/>
      <c r="AC16215" s="5"/>
      <c r="AD16215" s="5"/>
      <c r="AE16215" s="5"/>
      <c r="AF16215" s="5"/>
      <c r="AG16215" s="5"/>
      <c r="AH16215" s="5"/>
      <c r="AI16215" s="5"/>
      <c r="AJ16215" s="5"/>
    </row>
    <row r="16216" spans="11:36">
      <c r="K16216" s="5"/>
      <c r="L16216" s="5"/>
      <c r="M16216" s="5"/>
      <c r="N16216" s="5"/>
      <c r="O16216" s="5"/>
      <c r="P16216" s="5"/>
      <c r="Q16216" s="5"/>
      <c r="R16216" s="5"/>
      <c r="S16216" s="5"/>
      <c r="T16216" s="5"/>
      <c r="U16216" s="5"/>
      <c r="V16216" s="5"/>
      <c r="W16216" s="5"/>
      <c r="X16216" s="5"/>
      <c r="Y16216" s="5"/>
      <c r="Z16216" s="5"/>
      <c r="AA16216" s="5"/>
      <c r="AB16216" s="5"/>
      <c r="AC16216" s="5"/>
      <c r="AD16216" s="5"/>
      <c r="AE16216" s="5"/>
      <c r="AF16216" s="5"/>
      <c r="AG16216" s="5"/>
      <c r="AH16216" s="5"/>
      <c r="AI16216" s="5"/>
      <c r="AJ16216" s="5"/>
    </row>
    <row r="16217" spans="11:36">
      <c r="K16217" s="5"/>
      <c r="L16217" s="5"/>
      <c r="M16217" s="5"/>
      <c r="N16217" s="5"/>
      <c r="O16217" s="5"/>
      <c r="P16217" s="5"/>
      <c r="Q16217" s="5"/>
      <c r="R16217" s="5"/>
      <c r="S16217" s="5"/>
      <c r="T16217" s="5"/>
      <c r="U16217" s="5"/>
      <c r="V16217" s="5"/>
      <c r="W16217" s="5"/>
      <c r="X16217" s="5"/>
      <c r="Y16217" s="5"/>
      <c r="Z16217" s="5"/>
      <c r="AA16217" s="5"/>
      <c r="AB16217" s="5"/>
      <c r="AC16217" s="5"/>
      <c r="AD16217" s="5"/>
      <c r="AE16217" s="5"/>
      <c r="AF16217" s="5"/>
      <c r="AG16217" s="5"/>
      <c r="AH16217" s="5"/>
      <c r="AI16217" s="5"/>
      <c r="AJ16217" s="5"/>
    </row>
    <row r="16218" spans="11:36">
      <c r="K16218" s="5"/>
      <c r="L16218" s="5"/>
      <c r="M16218" s="5"/>
      <c r="N16218" s="5"/>
      <c r="O16218" s="5"/>
      <c r="P16218" s="5"/>
      <c r="Q16218" s="5"/>
      <c r="R16218" s="5"/>
      <c r="S16218" s="5"/>
      <c r="T16218" s="5"/>
      <c r="U16218" s="5"/>
      <c r="V16218" s="5"/>
      <c r="W16218" s="5"/>
      <c r="X16218" s="5"/>
      <c r="Y16218" s="5"/>
      <c r="Z16218" s="5"/>
      <c r="AA16218" s="5"/>
      <c r="AB16218" s="5"/>
      <c r="AC16218" s="5"/>
      <c r="AD16218" s="5"/>
      <c r="AE16218" s="5"/>
      <c r="AF16218" s="5"/>
      <c r="AG16218" s="5"/>
      <c r="AH16218" s="5"/>
      <c r="AI16218" s="5"/>
      <c r="AJ16218" s="5"/>
    </row>
    <row r="16219" spans="11:36">
      <c r="K16219" s="5"/>
      <c r="L16219" s="5"/>
      <c r="M16219" s="5"/>
      <c r="N16219" s="5"/>
      <c r="O16219" s="5"/>
      <c r="P16219" s="5"/>
      <c r="Q16219" s="5"/>
      <c r="R16219" s="5"/>
      <c r="S16219" s="5"/>
      <c r="T16219" s="5"/>
      <c r="U16219" s="5"/>
      <c r="V16219" s="5"/>
      <c r="W16219" s="5"/>
      <c r="X16219" s="5"/>
      <c r="Y16219" s="5"/>
      <c r="Z16219" s="5"/>
      <c r="AA16219" s="5"/>
      <c r="AB16219" s="5"/>
      <c r="AC16219" s="5"/>
      <c r="AD16219" s="5"/>
      <c r="AE16219" s="5"/>
      <c r="AF16219" s="5"/>
      <c r="AG16219" s="5"/>
      <c r="AH16219" s="5"/>
      <c r="AI16219" s="5"/>
      <c r="AJ16219" s="5"/>
    </row>
    <row r="16220" spans="11:36">
      <c r="K16220" s="5"/>
      <c r="L16220" s="5"/>
      <c r="M16220" s="5"/>
      <c r="N16220" s="5"/>
      <c r="O16220" s="5"/>
      <c r="P16220" s="5"/>
      <c r="Q16220" s="5"/>
      <c r="R16220" s="5"/>
      <c r="S16220" s="5"/>
      <c r="T16220" s="5"/>
      <c r="U16220" s="5"/>
      <c r="V16220" s="5"/>
      <c r="W16220" s="5"/>
      <c r="X16220" s="5"/>
      <c r="Y16220" s="5"/>
      <c r="Z16220" s="5"/>
      <c r="AA16220" s="5"/>
      <c r="AB16220" s="5"/>
      <c r="AC16220" s="5"/>
      <c r="AD16220" s="5"/>
      <c r="AE16220" s="5"/>
      <c r="AF16220" s="5"/>
      <c r="AG16220" s="5"/>
      <c r="AH16220" s="5"/>
      <c r="AI16220" s="5"/>
      <c r="AJ16220" s="5"/>
    </row>
    <row r="16221" spans="11:36">
      <c r="K16221" s="5"/>
      <c r="L16221" s="5"/>
      <c r="M16221" s="5"/>
      <c r="N16221" s="5"/>
      <c r="O16221" s="5"/>
      <c r="P16221" s="5"/>
      <c r="Q16221" s="5"/>
      <c r="R16221" s="5"/>
      <c r="S16221" s="5"/>
      <c r="T16221" s="5"/>
      <c r="U16221" s="5"/>
      <c r="V16221" s="5"/>
      <c r="W16221" s="5"/>
      <c r="X16221" s="5"/>
      <c r="Y16221" s="5"/>
      <c r="Z16221" s="5"/>
      <c r="AA16221" s="5"/>
      <c r="AB16221" s="5"/>
      <c r="AC16221" s="5"/>
      <c r="AD16221" s="5"/>
      <c r="AE16221" s="5"/>
      <c r="AF16221" s="5"/>
      <c r="AG16221" s="5"/>
      <c r="AH16221" s="5"/>
      <c r="AI16221" s="5"/>
      <c r="AJ16221" s="5"/>
    </row>
    <row r="16222" spans="11:36">
      <c r="K16222" s="5"/>
      <c r="L16222" s="5"/>
      <c r="M16222" s="5"/>
      <c r="N16222" s="5"/>
      <c r="O16222" s="5"/>
      <c r="P16222" s="5"/>
      <c r="Q16222" s="5"/>
      <c r="R16222" s="5"/>
      <c r="S16222" s="5"/>
      <c r="T16222" s="5"/>
      <c r="U16222" s="5"/>
      <c r="V16222" s="5"/>
      <c r="W16222" s="5"/>
      <c r="X16222" s="5"/>
      <c r="Y16222" s="5"/>
      <c r="Z16222" s="5"/>
      <c r="AA16222" s="5"/>
      <c r="AB16222" s="5"/>
      <c r="AC16222" s="5"/>
      <c r="AD16222" s="5"/>
      <c r="AE16222" s="5"/>
      <c r="AF16222" s="5"/>
      <c r="AG16222" s="5"/>
      <c r="AH16222" s="5"/>
      <c r="AI16222" s="5"/>
      <c r="AJ16222" s="5"/>
    </row>
    <row r="16223" spans="11:36">
      <c r="K16223" s="5"/>
      <c r="L16223" s="5"/>
      <c r="M16223" s="5"/>
      <c r="N16223" s="5"/>
      <c r="O16223" s="5"/>
      <c r="P16223" s="5"/>
      <c r="Q16223" s="5"/>
      <c r="R16223" s="5"/>
      <c r="S16223" s="5"/>
      <c r="T16223" s="5"/>
      <c r="U16223" s="5"/>
      <c r="V16223" s="5"/>
      <c r="W16223" s="5"/>
      <c r="X16223" s="5"/>
      <c r="Y16223" s="5"/>
      <c r="Z16223" s="5"/>
      <c r="AA16223" s="5"/>
      <c r="AB16223" s="5"/>
      <c r="AC16223" s="5"/>
      <c r="AD16223" s="5"/>
      <c r="AE16223" s="5"/>
      <c r="AF16223" s="5"/>
      <c r="AG16223" s="5"/>
      <c r="AH16223" s="5"/>
      <c r="AI16223" s="5"/>
      <c r="AJ16223" s="5"/>
    </row>
    <row r="16224" spans="11:36">
      <c r="K16224" s="5"/>
      <c r="L16224" s="5"/>
      <c r="M16224" s="5"/>
      <c r="N16224" s="5"/>
      <c r="O16224" s="5"/>
      <c r="P16224" s="5"/>
      <c r="Q16224" s="5"/>
      <c r="R16224" s="5"/>
      <c r="S16224" s="5"/>
      <c r="T16224" s="5"/>
      <c r="U16224" s="5"/>
      <c r="V16224" s="5"/>
      <c r="W16224" s="5"/>
      <c r="X16224" s="5"/>
      <c r="Y16224" s="5"/>
      <c r="Z16224" s="5"/>
      <c r="AA16224" s="5"/>
      <c r="AB16224" s="5"/>
      <c r="AC16224" s="5"/>
      <c r="AD16224" s="5"/>
      <c r="AE16224" s="5"/>
      <c r="AF16224" s="5"/>
      <c r="AG16224" s="5"/>
      <c r="AH16224" s="5"/>
      <c r="AI16224" s="5"/>
      <c r="AJ16224" s="5"/>
    </row>
    <row r="16225" spans="11:36">
      <c r="K16225" s="5"/>
      <c r="L16225" s="5"/>
      <c r="M16225" s="5"/>
      <c r="N16225" s="5"/>
      <c r="O16225" s="5"/>
      <c r="P16225" s="5"/>
      <c r="Q16225" s="5"/>
      <c r="R16225" s="5"/>
      <c r="S16225" s="5"/>
      <c r="T16225" s="5"/>
      <c r="U16225" s="5"/>
      <c r="V16225" s="5"/>
      <c r="W16225" s="5"/>
      <c r="X16225" s="5"/>
      <c r="Y16225" s="5"/>
      <c r="Z16225" s="5"/>
      <c r="AA16225" s="5"/>
      <c r="AB16225" s="5"/>
      <c r="AC16225" s="5"/>
      <c r="AD16225" s="5"/>
      <c r="AE16225" s="5"/>
      <c r="AF16225" s="5"/>
      <c r="AG16225" s="5"/>
      <c r="AH16225" s="5"/>
      <c r="AI16225" s="5"/>
      <c r="AJ16225" s="5"/>
    </row>
    <row r="16226" spans="11:36">
      <c r="K16226" s="5"/>
      <c r="L16226" s="5"/>
      <c r="M16226" s="5"/>
      <c r="N16226" s="5"/>
      <c r="O16226" s="5"/>
      <c r="P16226" s="5"/>
      <c r="Q16226" s="5"/>
      <c r="R16226" s="5"/>
      <c r="S16226" s="5"/>
      <c r="T16226" s="5"/>
      <c r="U16226" s="5"/>
      <c r="V16226" s="5"/>
      <c r="W16226" s="5"/>
      <c r="X16226" s="5"/>
      <c r="Y16226" s="5"/>
      <c r="Z16226" s="5"/>
      <c r="AA16226" s="5"/>
      <c r="AB16226" s="5"/>
      <c r="AC16226" s="5"/>
      <c r="AD16226" s="5"/>
      <c r="AE16226" s="5"/>
      <c r="AF16226" s="5"/>
      <c r="AG16226" s="5"/>
      <c r="AH16226" s="5"/>
      <c r="AI16226" s="5"/>
      <c r="AJ16226" s="5"/>
    </row>
    <row r="16227" spans="11:36">
      <c r="K16227" s="5"/>
      <c r="L16227" s="5"/>
      <c r="M16227" s="5"/>
      <c r="N16227" s="5"/>
      <c r="O16227" s="5"/>
      <c r="P16227" s="5"/>
      <c r="Q16227" s="5"/>
      <c r="R16227" s="5"/>
      <c r="S16227" s="5"/>
      <c r="T16227" s="5"/>
      <c r="U16227" s="5"/>
      <c r="V16227" s="5"/>
      <c r="W16227" s="5"/>
      <c r="X16227" s="5"/>
      <c r="Y16227" s="5"/>
      <c r="Z16227" s="5"/>
      <c r="AA16227" s="5"/>
      <c r="AB16227" s="5"/>
      <c r="AC16227" s="5"/>
      <c r="AD16227" s="5"/>
      <c r="AE16227" s="5"/>
      <c r="AF16227" s="5"/>
      <c r="AG16227" s="5"/>
      <c r="AH16227" s="5"/>
      <c r="AI16227" s="5"/>
      <c r="AJ16227" s="5"/>
    </row>
    <row r="16228" spans="11:36">
      <c r="K16228" s="5"/>
      <c r="L16228" s="5"/>
      <c r="M16228" s="5"/>
      <c r="N16228" s="5"/>
      <c r="O16228" s="5"/>
      <c r="P16228" s="5"/>
      <c r="Q16228" s="5"/>
      <c r="R16228" s="5"/>
      <c r="S16228" s="5"/>
      <c r="T16228" s="5"/>
      <c r="U16228" s="5"/>
      <c r="V16228" s="5"/>
      <c r="W16228" s="5"/>
      <c r="X16228" s="5"/>
      <c r="Y16228" s="5"/>
      <c r="Z16228" s="5"/>
      <c r="AA16228" s="5"/>
      <c r="AB16228" s="5"/>
      <c r="AC16228" s="5"/>
      <c r="AD16228" s="5"/>
      <c r="AE16228" s="5"/>
      <c r="AF16228" s="5"/>
      <c r="AG16228" s="5"/>
      <c r="AH16228" s="5"/>
      <c r="AI16228" s="5"/>
      <c r="AJ16228" s="5"/>
    </row>
    <row r="16229" spans="11:36">
      <c r="K16229" s="5"/>
      <c r="L16229" s="5"/>
      <c r="M16229" s="5"/>
      <c r="N16229" s="5"/>
      <c r="O16229" s="5"/>
      <c r="P16229" s="5"/>
      <c r="Q16229" s="5"/>
      <c r="R16229" s="5"/>
      <c r="S16229" s="5"/>
      <c r="T16229" s="5"/>
      <c r="U16229" s="5"/>
      <c r="V16229" s="5"/>
      <c r="W16229" s="5"/>
      <c r="X16229" s="5"/>
      <c r="Y16229" s="5"/>
      <c r="Z16229" s="5"/>
      <c r="AA16229" s="5"/>
      <c r="AB16229" s="5"/>
      <c r="AC16229" s="5"/>
      <c r="AD16229" s="5"/>
      <c r="AE16229" s="5"/>
      <c r="AF16229" s="5"/>
      <c r="AG16229" s="5"/>
      <c r="AH16229" s="5"/>
      <c r="AI16229" s="5"/>
      <c r="AJ16229" s="5"/>
    </row>
    <row r="16230" spans="11:36">
      <c r="K16230" s="5"/>
      <c r="L16230" s="5"/>
      <c r="M16230" s="5"/>
      <c r="N16230" s="5"/>
      <c r="O16230" s="5"/>
      <c r="P16230" s="5"/>
      <c r="Q16230" s="5"/>
      <c r="R16230" s="5"/>
      <c r="S16230" s="5"/>
      <c r="T16230" s="5"/>
      <c r="U16230" s="5"/>
      <c r="V16230" s="5"/>
      <c r="W16230" s="5"/>
      <c r="X16230" s="5"/>
      <c r="Y16230" s="5"/>
      <c r="Z16230" s="5"/>
      <c r="AA16230" s="5"/>
      <c r="AB16230" s="5"/>
      <c r="AC16230" s="5"/>
      <c r="AD16230" s="5"/>
      <c r="AE16230" s="5"/>
      <c r="AF16230" s="5"/>
      <c r="AG16230" s="5"/>
      <c r="AH16230" s="5"/>
      <c r="AI16230" s="5"/>
      <c r="AJ16230" s="5"/>
    </row>
    <row r="16231" spans="11:36">
      <c r="K16231" s="5"/>
      <c r="L16231" s="5"/>
      <c r="M16231" s="5"/>
      <c r="N16231" s="5"/>
      <c r="O16231" s="5"/>
      <c r="P16231" s="5"/>
      <c r="Q16231" s="5"/>
      <c r="R16231" s="5"/>
      <c r="S16231" s="5"/>
      <c r="T16231" s="5"/>
      <c r="U16231" s="5"/>
      <c r="V16231" s="5"/>
      <c r="W16231" s="5"/>
      <c r="X16231" s="5"/>
      <c r="Y16231" s="5"/>
      <c r="Z16231" s="5"/>
      <c r="AA16231" s="5"/>
      <c r="AB16231" s="5"/>
      <c r="AC16231" s="5"/>
      <c r="AD16231" s="5"/>
      <c r="AE16231" s="5"/>
      <c r="AF16231" s="5"/>
      <c r="AG16231" s="5"/>
      <c r="AH16231" s="5"/>
      <c r="AI16231" s="5"/>
      <c r="AJ16231" s="5"/>
    </row>
    <row r="16232" spans="11:36">
      <c r="K16232" s="5"/>
      <c r="L16232" s="5"/>
      <c r="M16232" s="5"/>
      <c r="N16232" s="5"/>
      <c r="O16232" s="5"/>
      <c r="P16232" s="5"/>
      <c r="Q16232" s="5"/>
      <c r="R16232" s="5"/>
      <c r="S16232" s="5"/>
      <c r="T16232" s="5"/>
      <c r="U16232" s="5"/>
      <c r="V16232" s="5"/>
      <c r="W16232" s="5"/>
      <c r="X16232" s="5"/>
      <c r="Y16232" s="5"/>
      <c r="Z16232" s="5"/>
      <c r="AA16232" s="5"/>
      <c r="AB16232" s="5"/>
      <c r="AC16232" s="5"/>
      <c r="AD16232" s="5"/>
      <c r="AE16232" s="5"/>
      <c r="AF16232" s="5"/>
      <c r="AG16232" s="5"/>
      <c r="AH16232" s="5"/>
      <c r="AI16232" s="5"/>
      <c r="AJ16232" s="5"/>
    </row>
    <row r="16233" spans="11:36">
      <c r="K16233" s="5"/>
      <c r="L16233" s="5"/>
      <c r="M16233" s="5"/>
      <c r="N16233" s="5"/>
      <c r="O16233" s="5"/>
      <c r="P16233" s="5"/>
      <c r="Q16233" s="5"/>
      <c r="R16233" s="5"/>
      <c r="S16233" s="5"/>
      <c r="T16233" s="5"/>
      <c r="U16233" s="5"/>
      <c r="V16233" s="5"/>
      <c r="W16233" s="5"/>
      <c r="X16233" s="5"/>
      <c r="Y16233" s="5"/>
      <c r="Z16233" s="5"/>
      <c r="AA16233" s="5"/>
      <c r="AB16233" s="5"/>
      <c r="AC16233" s="5"/>
      <c r="AD16233" s="5"/>
      <c r="AE16233" s="5"/>
      <c r="AF16233" s="5"/>
      <c r="AG16233" s="5"/>
      <c r="AH16233" s="5"/>
      <c r="AI16233" s="5"/>
      <c r="AJ16233" s="5"/>
    </row>
    <row r="16234" spans="11:36">
      <c r="K16234" s="5"/>
      <c r="L16234" s="5"/>
      <c r="M16234" s="5"/>
      <c r="N16234" s="5"/>
      <c r="O16234" s="5"/>
      <c r="P16234" s="5"/>
      <c r="Q16234" s="5"/>
      <c r="R16234" s="5"/>
      <c r="S16234" s="5"/>
      <c r="T16234" s="5"/>
      <c r="U16234" s="5"/>
      <c r="V16234" s="5"/>
      <c r="W16234" s="5"/>
      <c r="X16234" s="5"/>
      <c r="Y16234" s="5"/>
      <c r="Z16234" s="5"/>
      <c r="AA16234" s="5"/>
      <c r="AB16234" s="5"/>
      <c r="AC16234" s="5"/>
      <c r="AD16234" s="5"/>
      <c r="AE16234" s="5"/>
      <c r="AF16234" s="5"/>
      <c r="AG16234" s="5"/>
      <c r="AH16234" s="5"/>
      <c r="AI16234" s="5"/>
      <c r="AJ16234" s="5"/>
    </row>
    <row r="16235" spans="11:36">
      <c r="K16235" s="5"/>
      <c r="L16235" s="5"/>
      <c r="M16235" s="5"/>
      <c r="N16235" s="5"/>
      <c r="O16235" s="5"/>
      <c r="P16235" s="5"/>
      <c r="Q16235" s="5"/>
      <c r="R16235" s="5"/>
      <c r="S16235" s="5"/>
      <c r="T16235" s="5"/>
      <c r="U16235" s="5"/>
      <c r="V16235" s="5"/>
      <c r="W16235" s="5"/>
      <c r="X16235" s="5"/>
      <c r="Y16235" s="5"/>
      <c r="Z16235" s="5"/>
      <c r="AA16235" s="5"/>
      <c r="AB16235" s="5"/>
      <c r="AC16235" s="5"/>
      <c r="AD16235" s="5"/>
      <c r="AE16235" s="5"/>
      <c r="AF16235" s="5"/>
      <c r="AG16235" s="5"/>
      <c r="AH16235" s="5"/>
      <c r="AI16235" s="5"/>
      <c r="AJ16235" s="5"/>
    </row>
    <row r="16236" spans="11:36">
      <c r="K16236" s="5"/>
      <c r="L16236" s="5"/>
      <c r="M16236" s="5"/>
      <c r="N16236" s="5"/>
      <c r="O16236" s="5"/>
      <c r="P16236" s="5"/>
      <c r="Q16236" s="5"/>
      <c r="R16236" s="5"/>
      <c r="S16236" s="5"/>
      <c r="T16236" s="5"/>
      <c r="U16236" s="5"/>
      <c r="V16236" s="5"/>
      <c r="W16236" s="5"/>
      <c r="X16236" s="5"/>
      <c r="Y16236" s="5"/>
      <c r="Z16236" s="5"/>
      <c r="AA16236" s="5"/>
      <c r="AB16236" s="5"/>
      <c r="AC16236" s="5"/>
      <c r="AD16236" s="5"/>
      <c r="AE16236" s="5"/>
      <c r="AF16236" s="5"/>
      <c r="AG16236" s="5"/>
      <c r="AH16236" s="5"/>
      <c r="AI16236" s="5"/>
      <c r="AJ16236" s="5"/>
    </row>
    <row r="16237" spans="11:36">
      <c r="K16237" s="5"/>
      <c r="L16237" s="5"/>
      <c r="M16237" s="5"/>
      <c r="N16237" s="5"/>
      <c r="O16237" s="5"/>
      <c r="P16237" s="5"/>
      <c r="Q16237" s="5"/>
      <c r="R16237" s="5"/>
      <c r="S16237" s="5"/>
      <c r="T16237" s="5"/>
      <c r="U16237" s="5"/>
      <c r="V16237" s="5"/>
      <c r="W16237" s="5"/>
      <c r="X16237" s="5"/>
      <c r="Y16237" s="5"/>
      <c r="Z16237" s="5"/>
      <c r="AA16237" s="5"/>
      <c r="AB16237" s="5"/>
      <c r="AC16237" s="5"/>
      <c r="AD16237" s="5"/>
      <c r="AE16237" s="5"/>
      <c r="AF16237" s="5"/>
      <c r="AG16237" s="5"/>
      <c r="AH16237" s="5"/>
      <c r="AI16237" s="5"/>
      <c r="AJ16237" s="5"/>
    </row>
    <row r="16238" spans="11:36">
      <c r="K16238" s="5"/>
      <c r="L16238" s="5"/>
      <c r="M16238" s="5"/>
      <c r="N16238" s="5"/>
      <c r="O16238" s="5"/>
      <c r="P16238" s="5"/>
      <c r="Q16238" s="5"/>
      <c r="R16238" s="5"/>
      <c r="S16238" s="5"/>
      <c r="T16238" s="5"/>
      <c r="U16238" s="5"/>
      <c r="V16238" s="5"/>
      <c r="W16238" s="5"/>
      <c r="X16238" s="5"/>
      <c r="Y16238" s="5"/>
      <c r="Z16238" s="5"/>
      <c r="AA16238" s="5"/>
      <c r="AB16238" s="5"/>
      <c r="AC16238" s="5"/>
      <c r="AD16238" s="5"/>
      <c r="AE16238" s="5"/>
      <c r="AF16238" s="5"/>
      <c r="AG16238" s="5"/>
      <c r="AH16238" s="5"/>
      <c r="AI16238" s="5"/>
      <c r="AJ16238" s="5"/>
    </row>
    <row r="16239" spans="11:36">
      <c r="K16239" s="5"/>
      <c r="L16239" s="5"/>
      <c r="M16239" s="5"/>
      <c r="N16239" s="5"/>
      <c r="O16239" s="5"/>
      <c r="P16239" s="5"/>
      <c r="Q16239" s="5"/>
      <c r="R16239" s="5"/>
      <c r="S16239" s="5"/>
      <c r="T16239" s="5"/>
      <c r="U16239" s="5"/>
      <c r="V16239" s="5"/>
      <c r="W16239" s="5"/>
      <c r="X16239" s="5"/>
      <c r="Y16239" s="5"/>
      <c r="Z16239" s="5"/>
      <c r="AA16239" s="5"/>
      <c r="AB16239" s="5"/>
      <c r="AC16239" s="5"/>
      <c r="AD16239" s="5"/>
      <c r="AE16239" s="5"/>
      <c r="AF16239" s="5"/>
      <c r="AG16239" s="5"/>
      <c r="AH16239" s="5"/>
      <c r="AI16239" s="5"/>
      <c r="AJ16239" s="5"/>
    </row>
    <row r="16240" spans="11:36">
      <c r="K16240" s="5"/>
      <c r="L16240" s="5"/>
      <c r="M16240" s="5"/>
      <c r="N16240" s="5"/>
      <c r="O16240" s="5"/>
      <c r="P16240" s="5"/>
      <c r="Q16240" s="5"/>
      <c r="R16240" s="5"/>
      <c r="S16240" s="5"/>
      <c r="T16240" s="5"/>
      <c r="U16240" s="5"/>
      <c r="V16240" s="5"/>
      <c r="W16240" s="5"/>
      <c r="X16240" s="5"/>
      <c r="Y16240" s="5"/>
      <c r="Z16240" s="5"/>
      <c r="AA16240" s="5"/>
      <c r="AB16240" s="5"/>
      <c r="AC16240" s="5"/>
      <c r="AD16240" s="5"/>
      <c r="AE16240" s="5"/>
      <c r="AF16240" s="5"/>
      <c r="AG16240" s="5"/>
      <c r="AH16240" s="5"/>
      <c r="AI16240" s="5"/>
      <c r="AJ16240" s="5"/>
    </row>
    <row r="16241" spans="11:36">
      <c r="K16241" s="5"/>
      <c r="L16241" s="5"/>
      <c r="M16241" s="5"/>
      <c r="N16241" s="5"/>
      <c r="O16241" s="5"/>
      <c r="P16241" s="5"/>
      <c r="Q16241" s="5"/>
      <c r="R16241" s="5"/>
      <c r="S16241" s="5"/>
      <c r="T16241" s="5"/>
      <c r="U16241" s="5"/>
      <c r="V16241" s="5"/>
      <c r="W16241" s="5"/>
      <c r="X16241" s="5"/>
      <c r="Y16241" s="5"/>
      <c r="Z16241" s="5"/>
      <c r="AA16241" s="5"/>
      <c r="AB16241" s="5"/>
      <c r="AC16241" s="5"/>
      <c r="AD16241" s="5"/>
      <c r="AE16241" s="5"/>
      <c r="AF16241" s="5"/>
      <c r="AG16241" s="5"/>
      <c r="AH16241" s="5"/>
      <c r="AI16241" s="5"/>
      <c r="AJ16241" s="5"/>
    </row>
    <row r="16242" spans="11:36">
      <c r="K16242" s="5"/>
      <c r="L16242" s="5"/>
      <c r="M16242" s="5"/>
      <c r="N16242" s="5"/>
      <c r="O16242" s="5"/>
      <c r="P16242" s="5"/>
      <c r="Q16242" s="5"/>
      <c r="R16242" s="5"/>
      <c r="S16242" s="5"/>
      <c r="T16242" s="5"/>
      <c r="U16242" s="5"/>
      <c r="V16242" s="5"/>
      <c r="W16242" s="5"/>
      <c r="X16242" s="5"/>
      <c r="Y16242" s="5"/>
      <c r="Z16242" s="5"/>
      <c r="AA16242" s="5"/>
      <c r="AB16242" s="5"/>
      <c r="AC16242" s="5"/>
      <c r="AD16242" s="5"/>
      <c r="AE16242" s="5"/>
      <c r="AF16242" s="5"/>
      <c r="AG16242" s="5"/>
      <c r="AH16242" s="5"/>
      <c r="AI16242" s="5"/>
      <c r="AJ16242" s="5"/>
    </row>
    <row r="16243" spans="11:36">
      <c r="K16243" s="5"/>
      <c r="L16243" s="5"/>
      <c r="M16243" s="5"/>
      <c r="N16243" s="5"/>
      <c r="O16243" s="5"/>
      <c r="P16243" s="5"/>
      <c r="Q16243" s="5"/>
      <c r="R16243" s="5"/>
      <c r="S16243" s="5"/>
      <c r="T16243" s="5"/>
      <c r="U16243" s="5"/>
      <c r="V16243" s="5"/>
      <c r="W16243" s="5"/>
      <c r="X16243" s="5"/>
      <c r="Y16243" s="5"/>
      <c r="Z16243" s="5"/>
      <c r="AA16243" s="5"/>
      <c r="AB16243" s="5"/>
      <c r="AC16243" s="5"/>
      <c r="AD16243" s="5"/>
      <c r="AE16243" s="5"/>
      <c r="AF16243" s="5"/>
      <c r="AG16243" s="5"/>
      <c r="AH16243" s="5"/>
      <c r="AI16243" s="5"/>
      <c r="AJ16243" s="5"/>
    </row>
    <row r="16244" spans="11:36">
      <c r="K16244" s="5"/>
      <c r="L16244" s="5"/>
      <c r="M16244" s="5"/>
      <c r="N16244" s="5"/>
      <c r="O16244" s="5"/>
      <c r="P16244" s="5"/>
      <c r="Q16244" s="5"/>
      <c r="R16244" s="5"/>
      <c r="S16244" s="5"/>
      <c r="T16244" s="5"/>
      <c r="U16244" s="5"/>
      <c r="V16244" s="5"/>
      <c r="W16244" s="5"/>
      <c r="X16244" s="5"/>
      <c r="Y16244" s="5"/>
      <c r="Z16244" s="5"/>
      <c r="AA16244" s="5"/>
      <c r="AB16244" s="5"/>
      <c r="AC16244" s="5"/>
      <c r="AD16244" s="5"/>
      <c r="AE16244" s="5"/>
      <c r="AF16244" s="5"/>
      <c r="AG16244" s="5"/>
      <c r="AH16244" s="5"/>
      <c r="AI16244" s="5"/>
      <c r="AJ16244" s="5"/>
    </row>
    <row r="16245" spans="11:36">
      <c r="K16245" s="5"/>
      <c r="L16245" s="5"/>
      <c r="M16245" s="5"/>
      <c r="N16245" s="5"/>
      <c r="O16245" s="5"/>
      <c r="P16245" s="5"/>
      <c r="Q16245" s="5"/>
      <c r="R16245" s="5"/>
      <c r="S16245" s="5"/>
      <c r="T16245" s="5"/>
      <c r="U16245" s="5"/>
      <c r="V16245" s="5"/>
      <c r="W16245" s="5"/>
      <c r="X16245" s="5"/>
      <c r="Y16245" s="5"/>
      <c r="Z16245" s="5"/>
      <c r="AA16245" s="5"/>
      <c r="AB16245" s="5"/>
      <c r="AC16245" s="5"/>
      <c r="AD16245" s="5"/>
      <c r="AE16245" s="5"/>
      <c r="AF16245" s="5"/>
      <c r="AG16245" s="5"/>
      <c r="AH16245" s="5"/>
      <c r="AI16245" s="5"/>
      <c r="AJ16245" s="5"/>
    </row>
    <row r="16246" spans="11:36">
      <c r="K16246" s="5"/>
      <c r="L16246" s="5"/>
      <c r="M16246" s="5"/>
      <c r="N16246" s="5"/>
      <c r="O16246" s="5"/>
      <c r="P16246" s="5"/>
      <c r="Q16246" s="5"/>
      <c r="R16246" s="5"/>
      <c r="S16246" s="5"/>
      <c r="T16246" s="5"/>
      <c r="U16246" s="5"/>
      <c r="V16246" s="5"/>
      <c r="W16246" s="5"/>
      <c r="X16246" s="5"/>
      <c r="Y16246" s="5"/>
      <c r="Z16246" s="5"/>
      <c r="AA16246" s="5"/>
      <c r="AB16246" s="5"/>
      <c r="AC16246" s="5"/>
      <c r="AD16246" s="5"/>
      <c r="AE16246" s="5"/>
      <c r="AF16246" s="5"/>
      <c r="AG16246" s="5"/>
      <c r="AH16246" s="5"/>
      <c r="AI16246" s="5"/>
      <c r="AJ16246" s="5"/>
    </row>
    <row r="16247" spans="11:36">
      <c r="K16247" s="5"/>
      <c r="L16247" s="5"/>
      <c r="M16247" s="5"/>
      <c r="N16247" s="5"/>
      <c r="O16247" s="5"/>
      <c r="P16247" s="5"/>
      <c r="Q16247" s="5"/>
      <c r="R16247" s="5"/>
      <c r="S16247" s="5"/>
      <c r="T16247" s="5"/>
      <c r="U16247" s="5"/>
      <c r="V16247" s="5"/>
      <c r="W16247" s="5"/>
      <c r="X16247" s="5"/>
      <c r="Y16247" s="5"/>
      <c r="Z16247" s="5"/>
      <c r="AA16247" s="5"/>
      <c r="AB16247" s="5"/>
      <c r="AC16247" s="5"/>
      <c r="AD16247" s="5"/>
      <c r="AE16247" s="5"/>
      <c r="AF16247" s="5"/>
      <c r="AG16247" s="5"/>
      <c r="AH16247" s="5"/>
      <c r="AI16247" s="5"/>
      <c r="AJ16247" s="5"/>
    </row>
    <row r="16248" spans="11:36">
      <c r="K16248" s="5"/>
      <c r="L16248" s="5"/>
      <c r="M16248" s="5"/>
      <c r="N16248" s="5"/>
      <c r="O16248" s="5"/>
      <c r="P16248" s="5"/>
      <c r="Q16248" s="5"/>
      <c r="R16248" s="5"/>
      <c r="S16248" s="5"/>
      <c r="T16248" s="5"/>
      <c r="U16248" s="5"/>
      <c r="V16248" s="5"/>
      <c r="W16248" s="5"/>
      <c r="X16248" s="5"/>
      <c r="Y16248" s="5"/>
      <c r="Z16248" s="5"/>
      <c r="AA16248" s="5"/>
      <c r="AB16248" s="5"/>
      <c r="AC16248" s="5"/>
      <c r="AD16248" s="5"/>
      <c r="AE16248" s="5"/>
      <c r="AF16248" s="5"/>
      <c r="AG16248" s="5"/>
      <c r="AH16248" s="5"/>
      <c r="AI16248" s="5"/>
      <c r="AJ16248" s="5"/>
    </row>
    <row r="16249" spans="11:36">
      <c r="K16249" s="5"/>
      <c r="L16249" s="5"/>
      <c r="M16249" s="5"/>
      <c r="N16249" s="5"/>
      <c r="O16249" s="5"/>
      <c r="P16249" s="5"/>
      <c r="Q16249" s="5"/>
      <c r="R16249" s="5"/>
      <c r="S16249" s="5"/>
      <c r="T16249" s="5"/>
      <c r="U16249" s="5"/>
      <c r="V16249" s="5"/>
      <c r="W16249" s="5"/>
      <c r="X16249" s="5"/>
      <c r="Y16249" s="5"/>
      <c r="Z16249" s="5"/>
      <c r="AA16249" s="5"/>
      <c r="AB16249" s="5"/>
      <c r="AC16249" s="5"/>
      <c r="AD16249" s="5"/>
      <c r="AE16249" s="5"/>
      <c r="AF16249" s="5"/>
      <c r="AG16249" s="5"/>
      <c r="AH16249" s="5"/>
      <c r="AI16249" s="5"/>
      <c r="AJ16249" s="5"/>
    </row>
    <row r="16250" spans="11:36">
      <c r="K16250" s="5"/>
      <c r="L16250" s="5"/>
      <c r="M16250" s="5"/>
      <c r="N16250" s="5"/>
      <c r="O16250" s="5"/>
      <c r="P16250" s="5"/>
      <c r="Q16250" s="5"/>
      <c r="R16250" s="5"/>
      <c r="S16250" s="5"/>
      <c r="T16250" s="5"/>
      <c r="U16250" s="5"/>
      <c r="V16250" s="5"/>
      <c r="W16250" s="5"/>
      <c r="X16250" s="5"/>
      <c r="Y16250" s="5"/>
      <c r="Z16250" s="5"/>
      <c r="AA16250" s="5"/>
      <c r="AB16250" s="5"/>
      <c r="AC16250" s="5"/>
      <c r="AD16250" s="5"/>
      <c r="AE16250" s="5"/>
      <c r="AF16250" s="5"/>
      <c r="AG16250" s="5"/>
      <c r="AH16250" s="5"/>
      <c r="AI16250" s="5"/>
      <c r="AJ16250" s="5"/>
    </row>
    <row r="16251" spans="11:36">
      <c r="K16251" s="5"/>
      <c r="L16251" s="5"/>
      <c r="M16251" s="5"/>
      <c r="N16251" s="5"/>
      <c r="O16251" s="5"/>
      <c r="P16251" s="5"/>
      <c r="Q16251" s="5"/>
      <c r="R16251" s="5"/>
      <c r="S16251" s="5"/>
      <c r="T16251" s="5"/>
      <c r="U16251" s="5"/>
      <c r="V16251" s="5"/>
      <c r="W16251" s="5"/>
      <c r="X16251" s="5"/>
      <c r="Y16251" s="5"/>
      <c r="Z16251" s="5"/>
      <c r="AA16251" s="5"/>
      <c r="AB16251" s="5"/>
      <c r="AC16251" s="5"/>
      <c r="AD16251" s="5"/>
      <c r="AE16251" s="5"/>
      <c r="AF16251" s="5"/>
      <c r="AG16251" s="5"/>
      <c r="AH16251" s="5"/>
      <c r="AI16251" s="5"/>
      <c r="AJ16251" s="5"/>
    </row>
    <row r="16252" spans="11:36">
      <c r="K16252" s="5"/>
      <c r="L16252" s="5"/>
      <c r="M16252" s="5"/>
      <c r="N16252" s="5"/>
      <c r="O16252" s="5"/>
      <c r="P16252" s="5"/>
      <c r="Q16252" s="5"/>
      <c r="R16252" s="5"/>
      <c r="S16252" s="5"/>
      <c r="T16252" s="5"/>
      <c r="U16252" s="5"/>
      <c r="V16252" s="5"/>
      <c r="W16252" s="5"/>
      <c r="X16252" s="5"/>
      <c r="Y16252" s="5"/>
      <c r="Z16252" s="5"/>
      <c r="AA16252" s="5"/>
      <c r="AB16252" s="5"/>
      <c r="AC16252" s="5"/>
      <c r="AD16252" s="5"/>
      <c r="AE16252" s="5"/>
      <c r="AF16252" s="5"/>
      <c r="AG16252" s="5"/>
      <c r="AH16252" s="5"/>
      <c r="AI16252" s="5"/>
      <c r="AJ16252" s="5"/>
    </row>
    <row r="16253" spans="11:36">
      <c r="K16253" s="5"/>
      <c r="L16253" s="5"/>
      <c r="M16253" s="5"/>
      <c r="N16253" s="5"/>
      <c r="O16253" s="5"/>
      <c r="P16253" s="5"/>
      <c r="Q16253" s="5"/>
      <c r="R16253" s="5"/>
      <c r="S16253" s="5"/>
      <c r="T16253" s="5"/>
      <c r="U16253" s="5"/>
      <c r="V16253" s="5"/>
      <c r="W16253" s="5"/>
      <c r="X16253" s="5"/>
      <c r="Y16253" s="5"/>
      <c r="Z16253" s="5"/>
      <c r="AA16253" s="5"/>
      <c r="AB16253" s="5"/>
      <c r="AC16253" s="5"/>
      <c r="AD16253" s="5"/>
      <c r="AE16253" s="5"/>
      <c r="AF16253" s="5"/>
      <c r="AG16253" s="5"/>
      <c r="AH16253" s="5"/>
      <c r="AI16253" s="5"/>
      <c r="AJ16253" s="5"/>
    </row>
    <row r="16254" spans="11:36">
      <c r="K16254" s="5"/>
      <c r="L16254" s="5"/>
      <c r="M16254" s="5"/>
      <c r="N16254" s="5"/>
      <c r="O16254" s="5"/>
      <c r="P16254" s="5"/>
      <c r="Q16254" s="5"/>
      <c r="R16254" s="5"/>
      <c r="S16254" s="5"/>
      <c r="T16254" s="5"/>
      <c r="U16254" s="5"/>
      <c r="V16254" s="5"/>
      <c r="W16254" s="5"/>
      <c r="X16254" s="5"/>
      <c r="Y16254" s="5"/>
      <c r="Z16254" s="5"/>
      <c r="AA16254" s="5"/>
      <c r="AB16254" s="5"/>
      <c r="AC16254" s="5"/>
      <c r="AD16254" s="5"/>
      <c r="AE16254" s="5"/>
      <c r="AF16254" s="5"/>
      <c r="AG16254" s="5"/>
      <c r="AH16254" s="5"/>
      <c r="AI16254" s="5"/>
      <c r="AJ16254" s="5"/>
    </row>
    <row r="16255" spans="11:36">
      <c r="K16255" s="5"/>
      <c r="L16255" s="5"/>
      <c r="M16255" s="5"/>
      <c r="N16255" s="5"/>
      <c r="O16255" s="5"/>
      <c r="P16255" s="5"/>
      <c r="Q16255" s="5"/>
      <c r="R16255" s="5"/>
      <c r="S16255" s="5"/>
      <c r="T16255" s="5"/>
      <c r="U16255" s="5"/>
      <c r="V16255" s="5"/>
      <c r="W16255" s="5"/>
      <c r="X16255" s="5"/>
      <c r="Y16255" s="5"/>
      <c r="Z16255" s="5"/>
      <c r="AA16255" s="5"/>
      <c r="AB16255" s="5"/>
      <c r="AC16255" s="5"/>
      <c r="AD16255" s="5"/>
      <c r="AE16255" s="5"/>
      <c r="AF16255" s="5"/>
      <c r="AG16255" s="5"/>
      <c r="AH16255" s="5"/>
      <c r="AI16255" s="5"/>
      <c r="AJ16255" s="5"/>
    </row>
    <row r="16256" spans="11:36">
      <c r="K16256" s="5"/>
      <c r="L16256" s="5"/>
      <c r="M16256" s="5"/>
      <c r="N16256" s="5"/>
      <c r="O16256" s="5"/>
      <c r="P16256" s="5"/>
      <c r="Q16256" s="5"/>
      <c r="R16256" s="5"/>
      <c r="S16256" s="5"/>
      <c r="T16256" s="5"/>
      <c r="U16256" s="5"/>
      <c r="V16256" s="5"/>
      <c r="W16256" s="5"/>
      <c r="X16256" s="5"/>
      <c r="Y16256" s="5"/>
      <c r="Z16256" s="5"/>
      <c r="AA16256" s="5"/>
      <c r="AB16256" s="5"/>
      <c r="AC16256" s="5"/>
      <c r="AD16256" s="5"/>
      <c r="AE16256" s="5"/>
      <c r="AF16256" s="5"/>
      <c r="AG16256" s="5"/>
      <c r="AH16256" s="5"/>
      <c r="AI16256" s="5"/>
      <c r="AJ16256" s="5"/>
    </row>
    <row r="16257" spans="11:36">
      <c r="K16257" s="5"/>
      <c r="L16257" s="5"/>
      <c r="M16257" s="5"/>
      <c r="N16257" s="5"/>
      <c r="O16257" s="5"/>
      <c r="P16257" s="5"/>
      <c r="Q16257" s="5"/>
      <c r="R16257" s="5"/>
      <c r="S16257" s="5"/>
      <c r="T16257" s="5"/>
      <c r="U16257" s="5"/>
      <c r="V16257" s="5"/>
      <c r="W16257" s="5"/>
      <c r="X16257" s="5"/>
      <c r="Y16257" s="5"/>
      <c r="Z16257" s="5"/>
      <c r="AA16257" s="5"/>
      <c r="AB16257" s="5"/>
      <c r="AC16257" s="5"/>
      <c r="AD16257" s="5"/>
      <c r="AE16257" s="5"/>
      <c r="AF16257" s="5"/>
      <c r="AG16257" s="5"/>
      <c r="AH16257" s="5"/>
      <c r="AI16257" s="5"/>
      <c r="AJ16257" s="5"/>
    </row>
    <row r="16258" spans="11:36">
      <c r="K16258" s="5"/>
      <c r="L16258" s="5"/>
      <c r="M16258" s="5"/>
      <c r="N16258" s="5"/>
      <c r="O16258" s="5"/>
      <c r="P16258" s="5"/>
      <c r="Q16258" s="5"/>
      <c r="R16258" s="5"/>
      <c r="S16258" s="5"/>
      <c r="T16258" s="5"/>
      <c r="U16258" s="5"/>
      <c r="V16258" s="5"/>
      <c r="W16258" s="5"/>
      <c r="X16258" s="5"/>
      <c r="Y16258" s="5"/>
      <c r="Z16258" s="5"/>
      <c r="AA16258" s="5"/>
      <c r="AB16258" s="5"/>
      <c r="AC16258" s="5"/>
      <c r="AD16258" s="5"/>
      <c r="AE16258" s="5"/>
      <c r="AF16258" s="5"/>
      <c r="AG16258" s="5"/>
      <c r="AH16258" s="5"/>
      <c r="AI16258" s="5"/>
      <c r="AJ16258" s="5"/>
    </row>
    <row r="16259" spans="11:36">
      <c r="K16259" s="5"/>
      <c r="L16259" s="5"/>
      <c r="M16259" s="5"/>
      <c r="N16259" s="5"/>
      <c r="O16259" s="5"/>
      <c r="P16259" s="5"/>
      <c r="Q16259" s="5"/>
      <c r="R16259" s="5"/>
      <c r="S16259" s="5"/>
      <c r="T16259" s="5"/>
      <c r="U16259" s="5"/>
      <c r="V16259" s="5"/>
      <c r="W16259" s="5"/>
      <c r="X16259" s="5"/>
      <c r="Y16259" s="5"/>
      <c r="Z16259" s="5"/>
      <c r="AA16259" s="5"/>
      <c r="AB16259" s="5"/>
      <c r="AC16259" s="5"/>
      <c r="AD16259" s="5"/>
      <c r="AE16259" s="5"/>
      <c r="AF16259" s="5"/>
      <c r="AG16259" s="5"/>
      <c r="AH16259" s="5"/>
      <c r="AI16259" s="5"/>
      <c r="AJ16259" s="5"/>
    </row>
    <row r="16260" spans="11:36">
      <c r="K16260" s="5"/>
      <c r="L16260" s="5"/>
      <c r="M16260" s="5"/>
      <c r="N16260" s="5"/>
      <c r="O16260" s="5"/>
      <c r="P16260" s="5"/>
      <c r="Q16260" s="5"/>
      <c r="R16260" s="5"/>
      <c r="S16260" s="5"/>
      <c r="T16260" s="5"/>
      <c r="U16260" s="5"/>
      <c r="V16260" s="5"/>
      <c r="W16260" s="5"/>
      <c r="X16260" s="5"/>
      <c r="Y16260" s="5"/>
      <c r="Z16260" s="5"/>
      <c r="AA16260" s="5"/>
      <c r="AB16260" s="5"/>
      <c r="AC16260" s="5"/>
      <c r="AD16260" s="5"/>
      <c r="AE16260" s="5"/>
      <c r="AF16260" s="5"/>
      <c r="AG16260" s="5"/>
      <c r="AH16260" s="5"/>
      <c r="AI16260" s="5"/>
      <c r="AJ16260" s="5"/>
    </row>
    <row r="16261" spans="11:36">
      <c r="K16261" s="5"/>
      <c r="L16261" s="5"/>
      <c r="M16261" s="5"/>
      <c r="N16261" s="5"/>
      <c r="O16261" s="5"/>
      <c r="P16261" s="5"/>
      <c r="Q16261" s="5"/>
      <c r="R16261" s="5"/>
      <c r="S16261" s="5"/>
      <c r="T16261" s="5"/>
      <c r="U16261" s="5"/>
      <c r="V16261" s="5"/>
      <c r="W16261" s="5"/>
      <c r="X16261" s="5"/>
      <c r="Y16261" s="5"/>
      <c r="Z16261" s="5"/>
      <c r="AA16261" s="5"/>
      <c r="AB16261" s="5"/>
      <c r="AC16261" s="5"/>
      <c r="AD16261" s="5"/>
      <c r="AE16261" s="5"/>
      <c r="AF16261" s="5"/>
      <c r="AG16261" s="5"/>
      <c r="AH16261" s="5"/>
      <c r="AI16261" s="5"/>
      <c r="AJ16261" s="5"/>
    </row>
    <row r="16262" spans="11:36">
      <c r="K16262" s="5"/>
      <c r="L16262" s="5"/>
      <c r="M16262" s="5"/>
      <c r="N16262" s="5"/>
      <c r="O16262" s="5"/>
      <c r="P16262" s="5"/>
      <c r="Q16262" s="5"/>
      <c r="R16262" s="5"/>
      <c r="S16262" s="5"/>
      <c r="T16262" s="5"/>
      <c r="U16262" s="5"/>
      <c r="V16262" s="5"/>
      <c r="W16262" s="5"/>
      <c r="X16262" s="5"/>
      <c r="Y16262" s="5"/>
      <c r="Z16262" s="5"/>
      <c r="AA16262" s="5"/>
      <c r="AB16262" s="5"/>
      <c r="AC16262" s="5"/>
      <c r="AD16262" s="5"/>
      <c r="AE16262" s="5"/>
      <c r="AF16262" s="5"/>
      <c r="AG16262" s="5"/>
      <c r="AH16262" s="5"/>
      <c r="AI16262" s="5"/>
      <c r="AJ16262" s="5"/>
    </row>
    <row r="16263" spans="11:36">
      <c r="K16263" s="5"/>
      <c r="L16263" s="5"/>
      <c r="M16263" s="5"/>
      <c r="N16263" s="5"/>
      <c r="O16263" s="5"/>
      <c r="P16263" s="5"/>
      <c r="Q16263" s="5"/>
      <c r="R16263" s="5"/>
      <c r="S16263" s="5"/>
      <c r="T16263" s="5"/>
      <c r="U16263" s="5"/>
      <c r="V16263" s="5"/>
      <c r="W16263" s="5"/>
      <c r="X16263" s="5"/>
      <c r="Y16263" s="5"/>
      <c r="Z16263" s="5"/>
      <c r="AA16263" s="5"/>
      <c r="AB16263" s="5"/>
      <c r="AC16263" s="5"/>
      <c r="AD16263" s="5"/>
      <c r="AE16263" s="5"/>
      <c r="AF16263" s="5"/>
      <c r="AG16263" s="5"/>
      <c r="AH16263" s="5"/>
      <c r="AI16263" s="5"/>
      <c r="AJ16263" s="5"/>
    </row>
    <row r="16264" spans="11:36">
      <c r="K16264" s="5"/>
      <c r="L16264" s="5"/>
      <c r="M16264" s="5"/>
      <c r="N16264" s="5"/>
      <c r="O16264" s="5"/>
      <c r="P16264" s="5"/>
      <c r="Q16264" s="5"/>
      <c r="R16264" s="5"/>
      <c r="S16264" s="5"/>
      <c r="T16264" s="5"/>
      <c r="U16264" s="5"/>
      <c r="V16264" s="5"/>
      <c r="W16264" s="5"/>
      <c r="X16264" s="5"/>
      <c r="Y16264" s="5"/>
      <c r="Z16264" s="5"/>
      <c r="AA16264" s="5"/>
      <c r="AB16264" s="5"/>
      <c r="AC16264" s="5"/>
      <c r="AD16264" s="5"/>
      <c r="AE16264" s="5"/>
      <c r="AF16264" s="5"/>
      <c r="AG16264" s="5"/>
      <c r="AH16264" s="5"/>
      <c r="AI16264" s="5"/>
      <c r="AJ16264" s="5"/>
    </row>
    <row r="16265" spans="11:36">
      <c r="K16265" s="5"/>
      <c r="L16265" s="5"/>
      <c r="M16265" s="5"/>
      <c r="N16265" s="5"/>
      <c r="O16265" s="5"/>
      <c r="P16265" s="5"/>
      <c r="Q16265" s="5"/>
      <c r="R16265" s="5"/>
      <c r="S16265" s="5"/>
      <c r="T16265" s="5"/>
      <c r="U16265" s="5"/>
      <c r="V16265" s="5"/>
      <c r="W16265" s="5"/>
      <c r="X16265" s="5"/>
      <c r="Y16265" s="5"/>
      <c r="Z16265" s="5"/>
      <c r="AA16265" s="5"/>
      <c r="AB16265" s="5"/>
      <c r="AC16265" s="5"/>
      <c r="AD16265" s="5"/>
      <c r="AE16265" s="5"/>
      <c r="AF16265" s="5"/>
      <c r="AG16265" s="5"/>
      <c r="AH16265" s="5"/>
      <c r="AI16265" s="5"/>
      <c r="AJ16265" s="5"/>
    </row>
    <row r="16266" spans="11:36">
      <c r="K16266" s="5"/>
      <c r="L16266" s="5"/>
      <c r="M16266" s="5"/>
      <c r="N16266" s="5"/>
      <c r="O16266" s="5"/>
      <c r="P16266" s="5"/>
      <c r="Q16266" s="5"/>
      <c r="R16266" s="5"/>
      <c r="S16266" s="5"/>
      <c r="T16266" s="5"/>
      <c r="U16266" s="5"/>
      <c r="V16266" s="5"/>
      <c r="W16266" s="5"/>
      <c r="X16266" s="5"/>
      <c r="Y16266" s="5"/>
      <c r="Z16266" s="5"/>
      <c r="AA16266" s="5"/>
      <c r="AB16266" s="5"/>
      <c r="AC16266" s="5"/>
      <c r="AD16266" s="5"/>
      <c r="AE16266" s="5"/>
      <c r="AF16266" s="5"/>
      <c r="AG16266" s="5"/>
      <c r="AH16266" s="5"/>
      <c r="AI16266" s="5"/>
      <c r="AJ16266" s="5"/>
    </row>
    <row r="16267" spans="11:36">
      <c r="K16267" s="5"/>
      <c r="L16267" s="5"/>
      <c r="M16267" s="5"/>
      <c r="N16267" s="5"/>
      <c r="O16267" s="5"/>
      <c r="P16267" s="5"/>
      <c r="Q16267" s="5"/>
      <c r="R16267" s="5"/>
      <c r="S16267" s="5"/>
      <c r="T16267" s="5"/>
      <c r="U16267" s="5"/>
      <c r="V16267" s="5"/>
      <c r="W16267" s="5"/>
      <c r="X16267" s="5"/>
      <c r="Y16267" s="5"/>
      <c r="Z16267" s="5"/>
      <c r="AA16267" s="5"/>
      <c r="AB16267" s="5"/>
      <c r="AC16267" s="5"/>
      <c r="AD16267" s="5"/>
      <c r="AE16267" s="5"/>
      <c r="AF16267" s="5"/>
      <c r="AG16267" s="5"/>
      <c r="AH16267" s="5"/>
      <c r="AI16267" s="5"/>
      <c r="AJ16267" s="5"/>
    </row>
    <row r="16268" spans="11:36">
      <c r="K16268" s="5"/>
      <c r="L16268" s="5"/>
      <c r="M16268" s="5"/>
      <c r="N16268" s="5"/>
      <c r="O16268" s="5"/>
      <c r="P16268" s="5"/>
      <c r="Q16268" s="5"/>
      <c r="R16268" s="5"/>
      <c r="S16268" s="5"/>
      <c r="T16268" s="5"/>
      <c r="U16268" s="5"/>
      <c r="V16268" s="5"/>
      <c r="W16268" s="5"/>
      <c r="X16268" s="5"/>
      <c r="Y16268" s="5"/>
      <c r="Z16268" s="5"/>
      <c r="AA16268" s="5"/>
      <c r="AB16268" s="5"/>
      <c r="AC16268" s="5"/>
      <c r="AD16268" s="5"/>
      <c r="AE16268" s="5"/>
      <c r="AF16268" s="5"/>
      <c r="AG16268" s="5"/>
      <c r="AH16268" s="5"/>
      <c r="AI16268" s="5"/>
      <c r="AJ16268" s="5"/>
    </row>
    <row r="16269" spans="11:36">
      <c r="K16269" s="5"/>
      <c r="L16269" s="5"/>
      <c r="M16269" s="5"/>
      <c r="N16269" s="5"/>
      <c r="O16269" s="5"/>
      <c r="P16269" s="5"/>
      <c r="Q16269" s="5"/>
      <c r="R16269" s="5"/>
      <c r="S16269" s="5"/>
      <c r="T16269" s="5"/>
      <c r="U16269" s="5"/>
      <c r="V16269" s="5"/>
      <c r="W16269" s="5"/>
      <c r="X16269" s="5"/>
      <c r="Y16269" s="5"/>
      <c r="Z16269" s="5"/>
      <c r="AA16269" s="5"/>
      <c r="AB16269" s="5"/>
      <c r="AC16269" s="5"/>
      <c r="AD16269" s="5"/>
      <c r="AE16269" s="5"/>
      <c r="AF16269" s="5"/>
      <c r="AG16269" s="5"/>
      <c r="AH16269" s="5"/>
      <c r="AI16269" s="5"/>
      <c r="AJ16269" s="5"/>
    </row>
    <row r="16270" spans="11:36">
      <c r="K16270" s="5"/>
      <c r="L16270" s="5"/>
      <c r="M16270" s="5"/>
      <c r="N16270" s="5"/>
      <c r="O16270" s="5"/>
      <c r="P16270" s="5"/>
      <c r="Q16270" s="5"/>
      <c r="R16270" s="5"/>
      <c r="S16270" s="5"/>
      <c r="T16270" s="5"/>
      <c r="U16270" s="5"/>
      <c r="V16270" s="5"/>
      <c r="W16270" s="5"/>
      <c r="X16270" s="5"/>
      <c r="Y16270" s="5"/>
      <c r="Z16270" s="5"/>
      <c r="AA16270" s="5"/>
      <c r="AB16270" s="5"/>
      <c r="AC16270" s="5"/>
      <c r="AD16270" s="5"/>
      <c r="AE16270" s="5"/>
      <c r="AF16270" s="5"/>
      <c r="AG16270" s="5"/>
      <c r="AH16270" s="5"/>
      <c r="AI16270" s="5"/>
      <c r="AJ16270" s="5"/>
    </row>
    <row r="16271" spans="11:36">
      <c r="K16271" s="5"/>
      <c r="L16271" s="5"/>
      <c r="M16271" s="5"/>
      <c r="N16271" s="5"/>
      <c r="O16271" s="5"/>
      <c r="P16271" s="5"/>
      <c r="Q16271" s="5"/>
      <c r="R16271" s="5"/>
      <c r="S16271" s="5"/>
      <c r="T16271" s="5"/>
      <c r="U16271" s="5"/>
      <c r="V16271" s="5"/>
      <c r="W16271" s="5"/>
      <c r="X16271" s="5"/>
      <c r="Y16271" s="5"/>
      <c r="Z16271" s="5"/>
      <c r="AA16271" s="5"/>
      <c r="AB16271" s="5"/>
      <c r="AC16271" s="5"/>
      <c r="AD16271" s="5"/>
      <c r="AE16271" s="5"/>
      <c r="AF16271" s="5"/>
      <c r="AG16271" s="5"/>
      <c r="AH16271" s="5"/>
      <c r="AI16271" s="5"/>
      <c r="AJ16271" s="5"/>
    </row>
    <row r="16272" spans="11:36">
      <c r="K16272" s="5"/>
      <c r="L16272" s="5"/>
      <c r="M16272" s="5"/>
      <c r="N16272" s="5"/>
      <c r="O16272" s="5"/>
      <c r="P16272" s="5"/>
      <c r="Q16272" s="5"/>
      <c r="R16272" s="5"/>
      <c r="S16272" s="5"/>
      <c r="T16272" s="5"/>
      <c r="U16272" s="5"/>
      <c r="V16272" s="5"/>
      <c r="W16272" s="5"/>
      <c r="X16272" s="5"/>
      <c r="Y16272" s="5"/>
      <c r="Z16272" s="5"/>
      <c r="AA16272" s="5"/>
      <c r="AB16272" s="5"/>
      <c r="AC16272" s="5"/>
      <c r="AD16272" s="5"/>
      <c r="AE16272" s="5"/>
      <c r="AF16272" s="5"/>
      <c r="AG16272" s="5"/>
      <c r="AH16272" s="5"/>
      <c r="AI16272" s="5"/>
      <c r="AJ16272" s="5"/>
    </row>
    <row r="16273" spans="11:36">
      <c r="K16273" s="5"/>
      <c r="L16273" s="5"/>
      <c r="M16273" s="5"/>
      <c r="N16273" s="5"/>
      <c r="O16273" s="5"/>
      <c r="P16273" s="5"/>
      <c r="Q16273" s="5"/>
      <c r="R16273" s="5"/>
      <c r="S16273" s="5"/>
      <c r="T16273" s="5"/>
      <c r="U16273" s="5"/>
      <c r="V16273" s="5"/>
      <c r="W16273" s="5"/>
      <c r="X16273" s="5"/>
      <c r="Y16273" s="5"/>
      <c r="Z16273" s="5"/>
      <c r="AA16273" s="5"/>
      <c r="AB16273" s="5"/>
      <c r="AC16273" s="5"/>
      <c r="AD16273" s="5"/>
      <c r="AE16273" s="5"/>
      <c r="AF16273" s="5"/>
      <c r="AG16273" s="5"/>
      <c r="AH16273" s="5"/>
      <c r="AI16273" s="5"/>
      <c r="AJ16273" s="5"/>
    </row>
    <row r="16274" spans="11:36">
      <c r="K16274" s="5"/>
      <c r="L16274" s="5"/>
      <c r="M16274" s="5"/>
      <c r="N16274" s="5"/>
      <c r="O16274" s="5"/>
      <c r="P16274" s="5"/>
      <c r="Q16274" s="5"/>
      <c r="R16274" s="5"/>
      <c r="S16274" s="5"/>
      <c r="T16274" s="5"/>
      <c r="U16274" s="5"/>
      <c r="V16274" s="5"/>
      <c r="W16274" s="5"/>
      <c r="X16274" s="5"/>
      <c r="Y16274" s="5"/>
      <c r="Z16274" s="5"/>
      <c r="AA16274" s="5"/>
      <c r="AB16274" s="5"/>
      <c r="AC16274" s="5"/>
      <c r="AD16274" s="5"/>
      <c r="AE16274" s="5"/>
      <c r="AF16274" s="5"/>
      <c r="AG16274" s="5"/>
      <c r="AH16274" s="5"/>
      <c r="AI16274" s="5"/>
      <c r="AJ16274" s="5"/>
    </row>
    <row r="16275" spans="11:36">
      <c r="K16275" s="5"/>
      <c r="L16275" s="5"/>
      <c r="M16275" s="5"/>
      <c r="N16275" s="5"/>
      <c r="O16275" s="5"/>
      <c r="P16275" s="5"/>
      <c r="Q16275" s="5"/>
      <c r="R16275" s="5"/>
      <c r="S16275" s="5"/>
      <c r="T16275" s="5"/>
      <c r="U16275" s="5"/>
      <c r="V16275" s="5"/>
      <c r="W16275" s="5"/>
      <c r="X16275" s="5"/>
      <c r="Y16275" s="5"/>
      <c r="Z16275" s="5"/>
      <c r="AA16275" s="5"/>
      <c r="AB16275" s="5"/>
      <c r="AC16275" s="5"/>
      <c r="AD16275" s="5"/>
      <c r="AE16275" s="5"/>
      <c r="AF16275" s="5"/>
      <c r="AG16275" s="5"/>
      <c r="AH16275" s="5"/>
      <c r="AI16275" s="5"/>
      <c r="AJ16275" s="5"/>
    </row>
    <row r="16276" spans="11:36">
      <c r="K16276" s="5"/>
      <c r="L16276" s="5"/>
      <c r="M16276" s="5"/>
      <c r="N16276" s="5"/>
      <c r="O16276" s="5"/>
      <c r="P16276" s="5"/>
      <c r="Q16276" s="5"/>
      <c r="R16276" s="5"/>
      <c r="S16276" s="5"/>
      <c r="T16276" s="5"/>
      <c r="U16276" s="5"/>
      <c r="V16276" s="5"/>
      <c r="W16276" s="5"/>
      <c r="X16276" s="5"/>
      <c r="Y16276" s="5"/>
      <c r="Z16276" s="5"/>
      <c r="AA16276" s="5"/>
      <c r="AB16276" s="5"/>
      <c r="AC16276" s="5"/>
      <c r="AD16276" s="5"/>
      <c r="AE16276" s="5"/>
      <c r="AF16276" s="5"/>
      <c r="AG16276" s="5"/>
      <c r="AH16276" s="5"/>
      <c r="AI16276" s="5"/>
      <c r="AJ16276" s="5"/>
    </row>
    <row r="16277" spans="11:36">
      <c r="K16277" s="5"/>
      <c r="L16277" s="5"/>
      <c r="M16277" s="5"/>
      <c r="N16277" s="5"/>
      <c r="O16277" s="5"/>
      <c r="P16277" s="5"/>
      <c r="Q16277" s="5"/>
      <c r="R16277" s="5"/>
      <c r="S16277" s="5"/>
      <c r="T16277" s="5"/>
      <c r="U16277" s="5"/>
      <c r="V16277" s="5"/>
      <c r="W16277" s="5"/>
      <c r="X16277" s="5"/>
      <c r="Y16277" s="5"/>
      <c r="Z16277" s="5"/>
      <c r="AA16277" s="5"/>
      <c r="AB16277" s="5"/>
      <c r="AC16277" s="5"/>
      <c r="AD16277" s="5"/>
      <c r="AE16277" s="5"/>
      <c r="AF16277" s="5"/>
      <c r="AG16277" s="5"/>
      <c r="AH16277" s="5"/>
      <c r="AI16277" s="5"/>
      <c r="AJ16277" s="5"/>
    </row>
    <row r="16278" spans="11:36">
      <c r="K16278" s="5"/>
      <c r="L16278" s="5"/>
      <c r="M16278" s="5"/>
      <c r="N16278" s="5"/>
      <c r="O16278" s="5"/>
      <c r="P16278" s="5"/>
      <c r="Q16278" s="5"/>
      <c r="R16278" s="5"/>
      <c r="S16278" s="5"/>
      <c r="T16278" s="5"/>
      <c r="U16278" s="5"/>
      <c r="V16278" s="5"/>
      <c r="W16278" s="5"/>
      <c r="X16278" s="5"/>
      <c r="Y16278" s="5"/>
      <c r="Z16278" s="5"/>
      <c r="AA16278" s="5"/>
      <c r="AB16278" s="5"/>
      <c r="AC16278" s="5"/>
      <c r="AD16278" s="5"/>
      <c r="AE16278" s="5"/>
      <c r="AF16278" s="5"/>
      <c r="AG16278" s="5"/>
      <c r="AH16278" s="5"/>
      <c r="AI16278" s="5"/>
      <c r="AJ16278" s="5"/>
    </row>
    <row r="16279" spans="11:36">
      <c r="K16279" s="5"/>
      <c r="L16279" s="5"/>
      <c r="M16279" s="5"/>
      <c r="N16279" s="5"/>
      <c r="O16279" s="5"/>
      <c r="P16279" s="5"/>
      <c r="Q16279" s="5"/>
      <c r="R16279" s="5"/>
      <c r="S16279" s="5"/>
      <c r="T16279" s="5"/>
      <c r="U16279" s="5"/>
      <c r="V16279" s="5"/>
      <c r="W16279" s="5"/>
      <c r="X16279" s="5"/>
      <c r="Y16279" s="5"/>
      <c r="Z16279" s="5"/>
      <c r="AA16279" s="5"/>
      <c r="AB16279" s="5"/>
      <c r="AC16279" s="5"/>
      <c r="AD16279" s="5"/>
      <c r="AE16279" s="5"/>
      <c r="AF16279" s="5"/>
      <c r="AG16279" s="5"/>
      <c r="AH16279" s="5"/>
      <c r="AI16279" s="5"/>
      <c r="AJ16279" s="5"/>
    </row>
    <row r="16280" spans="11:36">
      <c r="K16280" s="5"/>
      <c r="L16280" s="5"/>
      <c r="M16280" s="5"/>
      <c r="N16280" s="5"/>
      <c r="O16280" s="5"/>
      <c r="P16280" s="5"/>
      <c r="Q16280" s="5"/>
      <c r="R16280" s="5"/>
      <c r="S16280" s="5"/>
      <c r="T16280" s="5"/>
      <c r="U16280" s="5"/>
      <c r="V16280" s="5"/>
      <c r="W16280" s="5"/>
      <c r="X16280" s="5"/>
      <c r="Y16280" s="5"/>
      <c r="Z16280" s="5"/>
      <c r="AA16280" s="5"/>
      <c r="AB16280" s="5"/>
      <c r="AC16280" s="5"/>
      <c r="AD16280" s="5"/>
      <c r="AE16280" s="5"/>
      <c r="AF16280" s="5"/>
      <c r="AG16280" s="5"/>
      <c r="AH16280" s="5"/>
      <c r="AI16280" s="5"/>
      <c r="AJ16280" s="5"/>
    </row>
    <row r="16281" spans="11:36">
      <c r="K16281" s="5"/>
      <c r="L16281" s="5"/>
      <c r="M16281" s="5"/>
      <c r="N16281" s="5"/>
      <c r="O16281" s="5"/>
      <c r="P16281" s="5"/>
      <c r="Q16281" s="5"/>
      <c r="R16281" s="5"/>
      <c r="S16281" s="5"/>
      <c r="T16281" s="5"/>
      <c r="U16281" s="5"/>
      <c r="V16281" s="5"/>
      <c r="W16281" s="5"/>
      <c r="X16281" s="5"/>
      <c r="Y16281" s="5"/>
      <c r="Z16281" s="5"/>
      <c r="AA16281" s="5"/>
      <c r="AB16281" s="5"/>
      <c r="AC16281" s="5"/>
      <c r="AD16281" s="5"/>
      <c r="AE16281" s="5"/>
      <c r="AF16281" s="5"/>
      <c r="AG16281" s="5"/>
      <c r="AH16281" s="5"/>
      <c r="AI16281" s="5"/>
      <c r="AJ16281" s="5"/>
    </row>
    <row r="16282" spans="11:36">
      <c r="K16282" s="5"/>
      <c r="L16282" s="5"/>
      <c r="M16282" s="5"/>
      <c r="N16282" s="5"/>
      <c r="O16282" s="5"/>
      <c r="P16282" s="5"/>
      <c r="Q16282" s="5"/>
      <c r="R16282" s="5"/>
      <c r="S16282" s="5"/>
      <c r="T16282" s="5"/>
      <c r="U16282" s="5"/>
      <c r="V16282" s="5"/>
      <c r="W16282" s="5"/>
      <c r="X16282" s="5"/>
      <c r="Y16282" s="5"/>
      <c r="Z16282" s="5"/>
      <c r="AA16282" s="5"/>
      <c r="AB16282" s="5"/>
      <c r="AC16282" s="5"/>
      <c r="AD16282" s="5"/>
      <c r="AE16282" s="5"/>
      <c r="AF16282" s="5"/>
      <c r="AG16282" s="5"/>
      <c r="AH16282" s="5"/>
      <c r="AI16282" s="5"/>
      <c r="AJ16282" s="5"/>
    </row>
    <row r="16283" spans="11:36">
      <c r="K16283" s="5"/>
      <c r="L16283" s="5"/>
      <c r="M16283" s="5"/>
      <c r="N16283" s="5"/>
      <c r="O16283" s="5"/>
      <c r="P16283" s="5"/>
      <c r="Q16283" s="5"/>
      <c r="R16283" s="5"/>
      <c r="S16283" s="5"/>
      <c r="T16283" s="5"/>
      <c r="U16283" s="5"/>
      <c r="V16283" s="5"/>
      <c r="W16283" s="5"/>
      <c r="X16283" s="5"/>
      <c r="Y16283" s="5"/>
      <c r="Z16283" s="5"/>
      <c r="AA16283" s="5"/>
      <c r="AB16283" s="5"/>
      <c r="AC16283" s="5"/>
      <c r="AD16283" s="5"/>
      <c r="AE16283" s="5"/>
      <c r="AF16283" s="5"/>
      <c r="AG16283" s="5"/>
      <c r="AH16283" s="5"/>
      <c r="AI16283" s="5"/>
      <c r="AJ16283" s="5"/>
    </row>
    <row r="16284" spans="11:36">
      <c r="K16284" s="5"/>
      <c r="L16284" s="5"/>
      <c r="M16284" s="5"/>
      <c r="N16284" s="5"/>
      <c r="O16284" s="5"/>
      <c r="P16284" s="5"/>
      <c r="Q16284" s="5"/>
      <c r="R16284" s="5"/>
      <c r="S16284" s="5"/>
      <c r="T16284" s="5"/>
      <c r="U16284" s="5"/>
      <c r="V16284" s="5"/>
      <c r="W16284" s="5"/>
      <c r="X16284" s="5"/>
      <c r="Y16284" s="5"/>
      <c r="Z16284" s="5"/>
      <c r="AA16284" s="5"/>
      <c r="AB16284" s="5"/>
      <c r="AC16284" s="5"/>
      <c r="AD16284" s="5"/>
      <c r="AE16284" s="5"/>
      <c r="AF16284" s="5"/>
      <c r="AG16284" s="5"/>
      <c r="AH16284" s="5"/>
      <c r="AI16284" s="5"/>
      <c r="AJ16284" s="5"/>
    </row>
    <row r="16285" spans="11:36">
      <c r="K16285" s="5"/>
      <c r="L16285" s="5"/>
      <c r="M16285" s="5"/>
      <c r="N16285" s="5"/>
      <c r="O16285" s="5"/>
      <c r="P16285" s="5"/>
      <c r="Q16285" s="5"/>
      <c r="R16285" s="5"/>
      <c r="S16285" s="5"/>
      <c r="T16285" s="5"/>
      <c r="U16285" s="5"/>
      <c r="V16285" s="5"/>
      <c r="W16285" s="5"/>
      <c r="X16285" s="5"/>
      <c r="Y16285" s="5"/>
      <c r="Z16285" s="5"/>
      <c r="AA16285" s="5"/>
      <c r="AB16285" s="5"/>
      <c r="AC16285" s="5"/>
      <c r="AD16285" s="5"/>
      <c r="AE16285" s="5"/>
      <c r="AF16285" s="5"/>
      <c r="AG16285" s="5"/>
      <c r="AH16285" s="5"/>
      <c r="AI16285" s="5"/>
      <c r="AJ16285" s="5"/>
    </row>
    <row r="16286" spans="11:36">
      <c r="K16286" s="5"/>
      <c r="L16286" s="5"/>
      <c r="M16286" s="5"/>
      <c r="N16286" s="5"/>
      <c r="O16286" s="5"/>
      <c r="P16286" s="5"/>
      <c r="Q16286" s="5"/>
      <c r="R16286" s="5"/>
      <c r="S16286" s="5"/>
      <c r="T16286" s="5"/>
      <c r="U16286" s="5"/>
      <c r="V16286" s="5"/>
      <c r="W16286" s="5"/>
      <c r="X16286" s="5"/>
      <c r="Y16286" s="5"/>
      <c r="Z16286" s="5"/>
      <c r="AA16286" s="5"/>
      <c r="AB16286" s="5"/>
      <c r="AC16286" s="5"/>
      <c r="AD16286" s="5"/>
      <c r="AE16286" s="5"/>
      <c r="AF16286" s="5"/>
      <c r="AG16286" s="5"/>
      <c r="AH16286" s="5"/>
      <c r="AI16286" s="5"/>
      <c r="AJ16286" s="5"/>
    </row>
    <row r="16287" spans="11:36">
      <c r="K16287" s="5"/>
      <c r="L16287" s="5"/>
      <c r="M16287" s="5"/>
      <c r="N16287" s="5"/>
      <c r="O16287" s="5"/>
      <c r="P16287" s="5"/>
      <c r="Q16287" s="5"/>
      <c r="R16287" s="5"/>
      <c r="S16287" s="5"/>
      <c r="T16287" s="5"/>
      <c r="U16287" s="5"/>
      <c r="V16287" s="5"/>
      <c r="W16287" s="5"/>
      <c r="X16287" s="5"/>
      <c r="Y16287" s="5"/>
      <c r="Z16287" s="5"/>
      <c r="AA16287" s="5"/>
      <c r="AB16287" s="5"/>
      <c r="AC16287" s="5"/>
      <c r="AD16287" s="5"/>
      <c r="AE16287" s="5"/>
      <c r="AF16287" s="5"/>
      <c r="AG16287" s="5"/>
      <c r="AH16287" s="5"/>
      <c r="AI16287" s="5"/>
      <c r="AJ16287" s="5"/>
    </row>
    <row r="16288" spans="11:36">
      <c r="K16288" s="5"/>
      <c r="L16288" s="5"/>
      <c r="M16288" s="5"/>
      <c r="N16288" s="5"/>
      <c r="O16288" s="5"/>
      <c r="P16288" s="5"/>
      <c r="Q16288" s="5"/>
      <c r="R16288" s="5"/>
      <c r="S16288" s="5"/>
      <c r="T16288" s="5"/>
      <c r="U16288" s="5"/>
      <c r="V16288" s="5"/>
      <c r="W16288" s="5"/>
      <c r="X16288" s="5"/>
      <c r="Y16288" s="5"/>
      <c r="Z16288" s="5"/>
      <c r="AA16288" s="5"/>
      <c r="AB16288" s="5"/>
      <c r="AC16288" s="5"/>
      <c r="AD16288" s="5"/>
      <c r="AE16288" s="5"/>
      <c r="AF16288" s="5"/>
      <c r="AG16288" s="5"/>
      <c r="AH16288" s="5"/>
      <c r="AI16288" s="5"/>
      <c r="AJ16288" s="5"/>
    </row>
    <row r="16289" spans="11:36">
      <c r="K16289" s="5"/>
      <c r="L16289" s="5"/>
      <c r="M16289" s="5"/>
      <c r="N16289" s="5"/>
      <c r="O16289" s="5"/>
      <c r="P16289" s="5"/>
      <c r="Q16289" s="5"/>
      <c r="R16289" s="5"/>
      <c r="S16289" s="5"/>
      <c r="T16289" s="5"/>
      <c r="U16289" s="5"/>
      <c r="V16289" s="5"/>
      <c r="W16289" s="5"/>
      <c r="X16289" s="5"/>
      <c r="Y16289" s="5"/>
      <c r="Z16289" s="5"/>
      <c r="AA16289" s="5"/>
      <c r="AB16289" s="5"/>
      <c r="AC16289" s="5"/>
      <c r="AD16289" s="5"/>
      <c r="AE16289" s="5"/>
      <c r="AF16289" s="5"/>
      <c r="AG16289" s="5"/>
      <c r="AH16289" s="5"/>
      <c r="AI16289" s="5"/>
      <c r="AJ16289" s="5"/>
    </row>
    <row r="16290" spans="11:36">
      <c r="K16290" s="5"/>
      <c r="L16290" s="5"/>
      <c r="M16290" s="5"/>
      <c r="N16290" s="5"/>
      <c r="O16290" s="5"/>
      <c r="P16290" s="5"/>
      <c r="Q16290" s="5"/>
      <c r="R16290" s="5"/>
      <c r="S16290" s="5"/>
      <c r="T16290" s="5"/>
      <c r="U16290" s="5"/>
      <c r="V16290" s="5"/>
      <c r="W16290" s="5"/>
      <c r="X16290" s="5"/>
      <c r="Y16290" s="5"/>
      <c r="Z16290" s="5"/>
      <c r="AA16290" s="5"/>
      <c r="AB16290" s="5"/>
      <c r="AC16290" s="5"/>
      <c r="AD16290" s="5"/>
      <c r="AE16290" s="5"/>
      <c r="AF16290" s="5"/>
      <c r="AG16290" s="5"/>
      <c r="AH16290" s="5"/>
      <c r="AI16290" s="5"/>
      <c r="AJ16290" s="5"/>
    </row>
    <row r="16291" spans="11:36">
      <c r="K16291" s="5"/>
      <c r="L16291" s="5"/>
      <c r="M16291" s="5"/>
      <c r="N16291" s="5"/>
      <c r="O16291" s="5"/>
      <c r="P16291" s="5"/>
      <c r="Q16291" s="5"/>
      <c r="R16291" s="5"/>
      <c r="S16291" s="5"/>
      <c r="T16291" s="5"/>
      <c r="U16291" s="5"/>
      <c r="V16291" s="5"/>
      <c r="W16291" s="5"/>
      <c r="X16291" s="5"/>
      <c r="Y16291" s="5"/>
      <c r="Z16291" s="5"/>
      <c r="AA16291" s="5"/>
      <c r="AB16291" s="5"/>
      <c r="AC16291" s="5"/>
      <c r="AD16291" s="5"/>
      <c r="AE16291" s="5"/>
      <c r="AF16291" s="5"/>
      <c r="AG16291" s="5"/>
      <c r="AH16291" s="5"/>
      <c r="AI16291" s="5"/>
      <c r="AJ16291" s="5"/>
    </row>
    <row r="16292" spans="11:36">
      <c r="K16292" s="5"/>
      <c r="L16292" s="5"/>
      <c r="M16292" s="5"/>
      <c r="N16292" s="5"/>
      <c r="O16292" s="5"/>
      <c r="P16292" s="5"/>
      <c r="Q16292" s="5"/>
      <c r="R16292" s="5"/>
      <c r="S16292" s="5"/>
      <c r="T16292" s="5"/>
      <c r="U16292" s="5"/>
      <c r="V16292" s="5"/>
      <c r="W16292" s="5"/>
      <c r="X16292" s="5"/>
      <c r="Y16292" s="5"/>
      <c r="Z16292" s="5"/>
      <c r="AA16292" s="5"/>
      <c r="AB16292" s="5"/>
      <c r="AC16292" s="5"/>
      <c r="AD16292" s="5"/>
      <c r="AE16292" s="5"/>
      <c r="AF16292" s="5"/>
      <c r="AG16292" s="5"/>
      <c r="AH16292" s="5"/>
      <c r="AI16292" s="5"/>
      <c r="AJ16292" s="5"/>
    </row>
    <row r="16293" spans="11:36">
      <c r="K16293" s="5"/>
      <c r="L16293" s="5"/>
      <c r="M16293" s="5"/>
      <c r="N16293" s="5"/>
      <c r="O16293" s="5"/>
      <c r="P16293" s="5"/>
      <c r="Q16293" s="5"/>
      <c r="R16293" s="5"/>
      <c r="S16293" s="5"/>
      <c r="T16293" s="5"/>
      <c r="U16293" s="5"/>
      <c r="V16293" s="5"/>
      <c r="W16293" s="5"/>
      <c r="X16293" s="5"/>
      <c r="Y16293" s="5"/>
      <c r="Z16293" s="5"/>
      <c r="AA16293" s="5"/>
      <c r="AB16293" s="5"/>
      <c r="AC16293" s="5"/>
      <c r="AD16293" s="5"/>
      <c r="AE16293" s="5"/>
      <c r="AF16293" s="5"/>
      <c r="AG16293" s="5"/>
      <c r="AH16293" s="5"/>
      <c r="AI16293" s="5"/>
      <c r="AJ16293" s="5"/>
    </row>
    <row r="16294" spans="11:36">
      <c r="K16294" s="5"/>
      <c r="L16294" s="5"/>
      <c r="M16294" s="5"/>
      <c r="N16294" s="5"/>
      <c r="O16294" s="5"/>
      <c r="P16294" s="5"/>
      <c r="Q16294" s="5"/>
      <c r="R16294" s="5"/>
      <c r="S16294" s="5"/>
      <c r="T16294" s="5"/>
      <c r="U16294" s="5"/>
      <c r="V16294" s="5"/>
      <c r="W16294" s="5"/>
      <c r="X16294" s="5"/>
      <c r="Y16294" s="5"/>
      <c r="Z16294" s="5"/>
      <c r="AA16294" s="5"/>
      <c r="AB16294" s="5"/>
      <c r="AC16294" s="5"/>
      <c r="AD16294" s="5"/>
      <c r="AE16294" s="5"/>
      <c r="AF16294" s="5"/>
      <c r="AG16294" s="5"/>
      <c r="AH16294" s="5"/>
      <c r="AI16294" s="5"/>
      <c r="AJ16294" s="5"/>
    </row>
    <row r="16295" spans="11:36">
      <c r="K16295" s="5"/>
      <c r="L16295" s="5"/>
      <c r="M16295" s="5"/>
      <c r="N16295" s="5"/>
      <c r="O16295" s="5"/>
      <c r="P16295" s="5"/>
      <c r="Q16295" s="5"/>
      <c r="R16295" s="5"/>
      <c r="S16295" s="5"/>
      <c r="T16295" s="5"/>
      <c r="U16295" s="5"/>
      <c r="V16295" s="5"/>
      <c r="W16295" s="5"/>
      <c r="X16295" s="5"/>
      <c r="Y16295" s="5"/>
      <c r="Z16295" s="5"/>
      <c r="AA16295" s="5"/>
      <c r="AB16295" s="5"/>
      <c r="AC16295" s="5"/>
      <c r="AD16295" s="5"/>
      <c r="AE16295" s="5"/>
      <c r="AF16295" s="5"/>
      <c r="AG16295" s="5"/>
      <c r="AH16295" s="5"/>
      <c r="AI16295" s="5"/>
      <c r="AJ16295" s="5"/>
    </row>
    <row r="16296" spans="11:36">
      <c r="K16296" s="5"/>
      <c r="L16296" s="5"/>
      <c r="M16296" s="5"/>
      <c r="N16296" s="5"/>
      <c r="O16296" s="5"/>
      <c r="P16296" s="5"/>
      <c r="Q16296" s="5"/>
      <c r="R16296" s="5"/>
      <c r="S16296" s="5"/>
      <c r="T16296" s="5"/>
      <c r="U16296" s="5"/>
      <c r="V16296" s="5"/>
      <c r="W16296" s="5"/>
      <c r="X16296" s="5"/>
      <c r="Y16296" s="5"/>
      <c r="Z16296" s="5"/>
      <c r="AA16296" s="5"/>
      <c r="AB16296" s="5"/>
      <c r="AC16296" s="5"/>
      <c r="AD16296" s="5"/>
      <c r="AE16296" s="5"/>
      <c r="AF16296" s="5"/>
      <c r="AG16296" s="5"/>
      <c r="AH16296" s="5"/>
      <c r="AI16296" s="5"/>
      <c r="AJ16296" s="5"/>
    </row>
    <row r="16297" spans="11:36">
      <c r="K16297" s="5"/>
      <c r="L16297" s="5"/>
      <c r="M16297" s="5"/>
      <c r="N16297" s="5"/>
      <c r="O16297" s="5"/>
      <c r="P16297" s="5"/>
      <c r="Q16297" s="5"/>
      <c r="R16297" s="5"/>
      <c r="S16297" s="5"/>
      <c r="T16297" s="5"/>
      <c r="U16297" s="5"/>
      <c r="V16297" s="5"/>
      <c r="W16297" s="5"/>
      <c r="X16297" s="5"/>
      <c r="Y16297" s="5"/>
      <c r="Z16297" s="5"/>
      <c r="AA16297" s="5"/>
      <c r="AB16297" s="5"/>
      <c r="AC16297" s="5"/>
      <c r="AD16297" s="5"/>
      <c r="AE16297" s="5"/>
      <c r="AF16297" s="5"/>
      <c r="AG16297" s="5"/>
      <c r="AH16297" s="5"/>
      <c r="AI16297" s="5"/>
      <c r="AJ16297" s="5"/>
    </row>
    <row r="16298" spans="11:36">
      <c r="K16298" s="5"/>
      <c r="L16298" s="5"/>
      <c r="M16298" s="5"/>
      <c r="N16298" s="5"/>
      <c r="O16298" s="5"/>
      <c r="P16298" s="5"/>
      <c r="Q16298" s="5"/>
      <c r="R16298" s="5"/>
      <c r="S16298" s="5"/>
      <c r="T16298" s="5"/>
      <c r="U16298" s="5"/>
      <c r="V16298" s="5"/>
      <c r="W16298" s="5"/>
      <c r="X16298" s="5"/>
      <c r="Y16298" s="5"/>
      <c r="Z16298" s="5"/>
      <c r="AA16298" s="5"/>
      <c r="AB16298" s="5"/>
      <c r="AC16298" s="5"/>
      <c r="AD16298" s="5"/>
      <c r="AE16298" s="5"/>
      <c r="AF16298" s="5"/>
      <c r="AG16298" s="5"/>
      <c r="AH16298" s="5"/>
      <c r="AI16298" s="5"/>
      <c r="AJ16298" s="5"/>
    </row>
    <row r="16299" spans="11:36">
      <c r="K16299" s="5"/>
      <c r="L16299" s="5"/>
      <c r="M16299" s="5"/>
      <c r="N16299" s="5"/>
      <c r="O16299" s="5"/>
      <c r="P16299" s="5"/>
      <c r="Q16299" s="5"/>
      <c r="R16299" s="5"/>
      <c r="S16299" s="5"/>
      <c r="T16299" s="5"/>
      <c r="U16299" s="5"/>
      <c r="V16299" s="5"/>
      <c r="W16299" s="5"/>
      <c r="X16299" s="5"/>
      <c r="Y16299" s="5"/>
      <c r="Z16299" s="5"/>
      <c r="AA16299" s="5"/>
      <c r="AB16299" s="5"/>
      <c r="AC16299" s="5"/>
      <c r="AD16299" s="5"/>
      <c r="AE16299" s="5"/>
      <c r="AF16299" s="5"/>
      <c r="AG16299" s="5"/>
      <c r="AH16299" s="5"/>
      <c r="AI16299" s="5"/>
      <c r="AJ16299" s="5"/>
    </row>
    <row r="16300" spans="11:36">
      <c r="K16300" s="5"/>
      <c r="L16300" s="5"/>
      <c r="M16300" s="5"/>
      <c r="N16300" s="5"/>
      <c r="O16300" s="5"/>
      <c r="P16300" s="5"/>
      <c r="Q16300" s="5"/>
      <c r="R16300" s="5"/>
      <c r="S16300" s="5"/>
      <c r="T16300" s="5"/>
      <c r="U16300" s="5"/>
      <c r="V16300" s="5"/>
      <c r="W16300" s="5"/>
      <c r="X16300" s="5"/>
      <c r="Y16300" s="5"/>
      <c r="Z16300" s="5"/>
      <c r="AA16300" s="5"/>
      <c r="AB16300" s="5"/>
      <c r="AC16300" s="5"/>
      <c r="AD16300" s="5"/>
      <c r="AE16300" s="5"/>
      <c r="AF16300" s="5"/>
      <c r="AG16300" s="5"/>
      <c r="AH16300" s="5"/>
      <c r="AI16300" s="5"/>
      <c r="AJ16300" s="5"/>
    </row>
    <row r="16301" spans="11:36">
      <c r="K16301" s="5"/>
      <c r="L16301" s="5"/>
      <c r="M16301" s="5"/>
      <c r="N16301" s="5"/>
      <c r="O16301" s="5"/>
      <c r="P16301" s="5"/>
      <c r="Q16301" s="5"/>
      <c r="R16301" s="5"/>
      <c r="S16301" s="5"/>
      <c r="T16301" s="5"/>
      <c r="U16301" s="5"/>
      <c r="V16301" s="5"/>
      <c r="W16301" s="5"/>
      <c r="X16301" s="5"/>
      <c r="Y16301" s="5"/>
      <c r="Z16301" s="5"/>
      <c r="AA16301" s="5"/>
      <c r="AB16301" s="5"/>
      <c r="AC16301" s="5"/>
      <c r="AD16301" s="5"/>
      <c r="AE16301" s="5"/>
      <c r="AF16301" s="5"/>
      <c r="AG16301" s="5"/>
      <c r="AH16301" s="5"/>
      <c r="AI16301" s="5"/>
      <c r="AJ16301" s="5"/>
    </row>
    <row r="16302" spans="11:36">
      <c r="K16302" s="5"/>
      <c r="L16302" s="5"/>
      <c r="M16302" s="5"/>
      <c r="N16302" s="5"/>
      <c r="O16302" s="5"/>
      <c r="P16302" s="5"/>
      <c r="Q16302" s="5"/>
      <c r="R16302" s="5"/>
      <c r="S16302" s="5"/>
      <c r="T16302" s="5"/>
      <c r="U16302" s="5"/>
      <c r="V16302" s="5"/>
      <c r="W16302" s="5"/>
      <c r="X16302" s="5"/>
      <c r="Y16302" s="5"/>
      <c r="Z16302" s="5"/>
      <c r="AA16302" s="5"/>
      <c r="AB16302" s="5"/>
      <c r="AC16302" s="5"/>
      <c r="AD16302" s="5"/>
      <c r="AE16302" s="5"/>
      <c r="AF16302" s="5"/>
      <c r="AG16302" s="5"/>
      <c r="AH16302" s="5"/>
      <c r="AI16302" s="5"/>
      <c r="AJ16302" s="5"/>
    </row>
    <row r="16303" spans="11:36">
      <c r="K16303" s="5"/>
      <c r="L16303" s="5"/>
      <c r="M16303" s="5"/>
      <c r="N16303" s="5"/>
      <c r="O16303" s="5"/>
      <c r="P16303" s="5"/>
      <c r="Q16303" s="5"/>
      <c r="R16303" s="5"/>
      <c r="S16303" s="5"/>
      <c r="T16303" s="5"/>
      <c r="U16303" s="5"/>
      <c r="V16303" s="5"/>
      <c r="W16303" s="5"/>
      <c r="X16303" s="5"/>
      <c r="Y16303" s="5"/>
      <c r="Z16303" s="5"/>
      <c r="AA16303" s="5"/>
      <c r="AB16303" s="5"/>
      <c r="AC16303" s="5"/>
      <c r="AD16303" s="5"/>
      <c r="AE16303" s="5"/>
      <c r="AF16303" s="5"/>
      <c r="AG16303" s="5"/>
      <c r="AH16303" s="5"/>
      <c r="AI16303" s="5"/>
      <c r="AJ16303" s="5"/>
    </row>
    <row r="16304" spans="11:36">
      <c r="K16304" s="5"/>
      <c r="L16304" s="5"/>
      <c r="M16304" s="5"/>
      <c r="N16304" s="5"/>
      <c r="O16304" s="5"/>
      <c r="P16304" s="5"/>
      <c r="Q16304" s="5"/>
      <c r="R16304" s="5"/>
      <c r="S16304" s="5"/>
      <c r="T16304" s="5"/>
      <c r="U16304" s="5"/>
      <c r="V16304" s="5"/>
      <c r="W16304" s="5"/>
      <c r="X16304" s="5"/>
      <c r="Y16304" s="5"/>
      <c r="Z16304" s="5"/>
      <c r="AA16304" s="5"/>
      <c r="AB16304" s="5"/>
      <c r="AC16304" s="5"/>
      <c r="AD16304" s="5"/>
      <c r="AE16304" s="5"/>
      <c r="AF16304" s="5"/>
      <c r="AG16304" s="5"/>
      <c r="AH16304" s="5"/>
      <c r="AI16304" s="5"/>
      <c r="AJ16304" s="5"/>
    </row>
    <row r="16305" spans="11:36">
      <c r="K16305" s="5"/>
      <c r="L16305" s="5"/>
      <c r="M16305" s="5"/>
      <c r="N16305" s="5"/>
      <c r="O16305" s="5"/>
      <c r="P16305" s="5"/>
      <c r="Q16305" s="5"/>
      <c r="R16305" s="5"/>
      <c r="S16305" s="5"/>
      <c r="T16305" s="5"/>
      <c r="U16305" s="5"/>
      <c r="V16305" s="5"/>
      <c r="W16305" s="5"/>
      <c r="X16305" s="5"/>
      <c r="Y16305" s="5"/>
      <c r="Z16305" s="5"/>
      <c r="AA16305" s="5"/>
      <c r="AB16305" s="5"/>
      <c r="AC16305" s="5"/>
      <c r="AD16305" s="5"/>
      <c r="AE16305" s="5"/>
      <c r="AF16305" s="5"/>
      <c r="AG16305" s="5"/>
      <c r="AH16305" s="5"/>
      <c r="AI16305" s="5"/>
      <c r="AJ16305" s="5"/>
    </row>
    <row r="16306" spans="11:36">
      <c r="K16306" s="5"/>
      <c r="L16306" s="5"/>
      <c r="M16306" s="5"/>
      <c r="N16306" s="5"/>
      <c r="O16306" s="5"/>
      <c r="P16306" s="5"/>
      <c r="Q16306" s="5"/>
      <c r="R16306" s="5"/>
      <c r="S16306" s="5"/>
      <c r="T16306" s="5"/>
      <c r="U16306" s="5"/>
      <c r="V16306" s="5"/>
      <c r="W16306" s="5"/>
      <c r="X16306" s="5"/>
      <c r="Y16306" s="5"/>
      <c r="Z16306" s="5"/>
      <c r="AA16306" s="5"/>
      <c r="AB16306" s="5"/>
      <c r="AC16306" s="5"/>
      <c r="AD16306" s="5"/>
      <c r="AE16306" s="5"/>
      <c r="AF16306" s="5"/>
      <c r="AG16306" s="5"/>
      <c r="AH16306" s="5"/>
      <c r="AI16306" s="5"/>
      <c r="AJ16306" s="5"/>
    </row>
    <row r="16307" spans="11:36">
      <c r="K16307" s="5"/>
      <c r="L16307" s="5"/>
      <c r="M16307" s="5"/>
      <c r="N16307" s="5"/>
      <c r="O16307" s="5"/>
      <c r="P16307" s="5"/>
      <c r="Q16307" s="5"/>
      <c r="R16307" s="5"/>
      <c r="S16307" s="5"/>
      <c r="T16307" s="5"/>
      <c r="U16307" s="5"/>
      <c r="V16307" s="5"/>
      <c r="W16307" s="5"/>
      <c r="X16307" s="5"/>
      <c r="Y16307" s="5"/>
      <c r="Z16307" s="5"/>
      <c r="AA16307" s="5"/>
      <c r="AB16307" s="5"/>
      <c r="AC16307" s="5"/>
      <c r="AD16307" s="5"/>
      <c r="AE16307" s="5"/>
      <c r="AF16307" s="5"/>
      <c r="AG16307" s="5"/>
      <c r="AH16307" s="5"/>
      <c r="AI16307" s="5"/>
      <c r="AJ16307" s="5"/>
    </row>
    <row r="16308" spans="11:36">
      <c r="K16308" s="5"/>
      <c r="L16308" s="5"/>
      <c r="M16308" s="5"/>
      <c r="N16308" s="5"/>
      <c r="O16308" s="5"/>
      <c r="P16308" s="5"/>
      <c r="Q16308" s="5"/>
      <c r="R16308" s="5"/>
      <c r="S16308" s="5"/>
      <c r="T16308" s="5"/>
      <c r="U16308" s="5"/>
      <c r="V16308" s="5"/>
      <c r="W16308" s="5"/>
      <c r="X16308" s="5"/>
      <c r="Y16308" s="5"/>
      <c r="Z16308" s="5"/>
      <c r="AA16308" s="5"/>
      <c r="AB16308" s="5"/>
      <c r="AC16308" s="5"/>
      <c r="AD16308" s="5"/>
      <c r="AE16308" s="5"/>
      <c r="AF16308" s="5"/>
      <c r="AG16308" s="5"/>
      <c r="AH16308" s="5"/>
      <c r="AI16308" s="5"/>
      <c r="AJ16308" s="5"/>
    </row>
    <row r="16309" spans="11:36">
      <c r="K16309" s="5"/>
      <c r="L16309" s="5"/>
      <c r="M16309" s="5"/>
      <c r="N16309" s="5"/>
      <c r="O16309" s="5"/>
      <c r="P16309" s="5"/>
      <c r="Q16309" s="5"/>
      <c r="R16309" s="5"/>
      <c r="S16309" s="5"/>
      <c r="T16309" s="5"/>
      <c r="U16309" s="5"/>
      <c r="V16309" s="5"/>
      <c r="W16309" s="5"/>
      <c r="X16309" s="5"/>
      <c r="Y16309" s="5"/>
      <c r="Z16309" s="5"/>
      <c r="AA16309" s="5"/>
      <c r="AB16309" s="5"/>
      <c r="AC16309" s="5"/>
      <c r="AD16309" s="5"/>
      <c r="AE16309" s="5"/>
      <c r="AF16309" s="5"/>
      <c r="AG16309" s="5"/>
      <c r="AH16309" s="5"/>
      <c r="AI16309" s="5"/>
      <c r="AJ16309" s="5"/>
    </row>
    <row r="16310" spans="11:36">
      <c r="K16310" s="5"/>
      <c r="L16310" s="5"/>
      <c r="M16310" s="5"/>
      <c r="N16310" s="5"/>
      <c r="O16310" s="5"/>
      <c r="P16310" s="5"/>
      <c r="Q16310" s="5"/>
      <c r="R16310" s="5"/>
      <c r="S16310" s="5"/>
      <c r="T16310" s="5"/>
      <c r="U16310" s="5"/>
      <c r="V16310" s="5"/>
      <c r="W16310" s="5"/>
      <c r="X16310" s="5"/>
      <c r="Y16310" s="5"/>
      <c r="Z16310" s="5"/>
      <c r="AA16310" s="5"/>
      <c r="AB16310" s="5"/>
      <c r="AC16310" s="5"/>
      <c r="AD16310" s="5"/>
      <c r="AE16310" s="5"/>
      <c r="AF16310" s="5"/>
      <c r="AG16310" s="5"/>
      <c r="AH16310" s="5"/>
      <c r="AI16310" s="5"/>
      <c r="AJ16310" s="5"/>
    </row>
    <row r="16311" spans="11:36">
      <c r="K16311" s="5"/>
      <c r="L16311" s="5"/>
      <c r="M16311" s="5"/>
      <c r="N16311" s="5"/>
      <c r="O16311" s="5"/>
      <c r="P16311" s="5"/>
      <c r="Q16311" s="5"/>
      <c r="R16311" s="5"/>
      <c r="S16311" s="5"/>
      <c r="T16311" s="5"/>
      <c r="U16311" s="5"/>
      <c r="V16311" s="5"/>
      <c r="W16311" s="5"/>
      <c r="X16311" s="5"/>
      <c r="Y16311" s="5"/>
      <c r="Z16311" s="5"/>
      <c r="AA16311" s="5"/>
      <c r="AB16311" s="5"/>
      <c r="AC16311" s="5"/>
      <c r="AD16311" s="5"/>
      <c r="AE16311" s="5"/>
      <c r="AF16311" s="5"/>
      <c r="AG16311" s="5"/>
      <c r="AH16311" s="5"/>
      <c r="AI16311" s="5"/>
      <c r="AJ16311" s="5"/>
    </row>
    <row r="16312" spans="11:36">
      <c r="K16312" s="5"/>
      <c r="L16312" s="5"/>
      <c r="M16312" s="5"/>
      <c r="N16312" s="5"/>
      <c r="O16312" s="5"/>
      <c r="P16312" s="5"/>
      <c r="Q16312" s="5"/>
      <c r="R16312" s="5"/>
      <c r="S16312" s="5"/>
      <c r="T16312" s="5"/>
      <c r="U16312" s="5"/>
      <c r="V16312" s="5"/>
      <c r="W16312" s="5"/>
      <c r="X16312" s="5"/>
      <c r="Y16312" s="5"/>
      <c r="Z16312" s="5"/>
      <c r="AA16312" s="5"/>
      <c r="AB16312" s="5"/>
      <c r="AC16312" s="5"/>
      <c r="AD16312" s="5"/>
      <c r="AE16312" s="5"/>
      <c r="AF16312" s="5"/>
      <c r="AG16312" s="5"/>
      <c r="AH16312" s="5"/>
      <c r="AI16312" s="5"/>
      <c r="AJ16312" s="5"/>
    </row>
    <row r="16313" spans="11:36">
      <c r="K16313" s="5"/>
      <c r="L16313" s="5"/>
      <c r="M16313" s="5"/>
      <c r="N16313" s="5"/>
      <c r="O16313" s="5"/>
      <c r="P16313" s="5"/>
      <c r="Q16313" s="5"/>
      <c r="R16313" s="5"/>
      <c r="S16313" s="5"/>
      <c r="T16313" s="5"/>
      <c r="U16313" s="5"/>
      <c r="V16313" s="5"/>
      <c r="W16313" s="5"/>
      <c r="X16313" s="5"/>
      <c r="Y16313" s="5"/>
      <c r="Z16313" s="5"/>
      <c r="AA16313" s="5"/>
      <c r="AB16313" s="5"/>
      <c r="AC16313" s="5"/>
      <c r="AD16313" s="5"/>
      <c r="AE16313" s="5"/>
      <c r="AF16313" s="5"/>
      <c r="AG16313" s="5"/>
      <c r="AH16313" s="5"/>
      <c r="AI16313" s="5"/>
      <c r="AJ16313" s="5"/>
    </row>
    <row r="16314" spans="11:36">
      <c r="K16314" s="5"/>
      <c r="L16314" s="5"/>
      <c r="M16314" s="5"/>
      <c r="N16314" s="5"/>
      <c r="O16314" s="5"/>
      <c r="P16314" s="5"/>
      <c r="Q16314" s="5"/>
      <c r="R16314" s="5"/>
      <c r="S16314" s="5"/>
      <c r="T16314" s="5"/>
      <c r="U16314" s="5"/>
      <c r="V16314" s="5"/>
      <c r="W16314" s="5"/>
      <c r="X16314" s="5"/>
      <c r="Y16314" s="5"/>
      <c r="Z16314" s="5"/>
      <c r="AA16314" s="5"/>
      <c r="AB16314" s="5"/>
      <c r="AC16314" s="5"/>
      <c r="AD16314" s="5"/>
      <c r="AE16314" s="5"/>
      <c r="AF16314" s="5"/>
      <c r="AG16314" s="5"/>
      <c r="AH16314" s="5"/>
      <c r="AI16314" s="5"/>
      <c r="AJ16314" s="5"/>
    </row>
    <row r="16315" spans="11:36">
      <c r="K16315" s="5"/>
      <c r="L16315" s="5"/>
      <c r="M16315" s="5"/>
      <c r="N16315" s="5"/>
      <c r="O16315" s="5"/>
      <c r="P16315" s="5"/>
      <c r="Q16315" s="5"/>
      <c r="R16315" s="5"/>
      <c r="S16315" s="5"/>
      <c r="T16315" s="5"/>
      <c r="U16315" s="5"/>
      <c r="V16315" s="5"/>
      <c r="W16315" s="5"/>
      <c r="X16315" s="5"/>
      <c r="Y16315" s="5"/>
      <c r="Z16315" s="5"/>
      <c r="AA16315" s="5"/>
      <c r="AB16315" s="5"/>
      <c r="AC16315" s="5"/>
      <c r="AD16315" s="5"/>
      <c r="AE16315" s="5"/>
      <c r="AF16315" s="5"/>
      <c r="AG16315" s="5"/>
      <c r="AH16315" s="5"/>
      <c r="AI16315" s="5"/>
      <c r="AJ16315" s="5"/>
    </row>
    <row r="16316" spans="11:36">
      <c r="K16316" s="5"/>
      <c r="L16316" s="5"/>
      <c r="M16316" s="5"/>
      <c r="N16316" s="5"/>
      <c r="O16316" s="5"/>
      <c r="P16316" s="5"/>
      <c r="Q16316" s="5"/>
      <c r="R16316" s="5"/>
      <c r="S16316" s="5"/>
      <c r="T16316" s="5"/>
      <c r="U16316" s="5"/>
      <c r="V16316" s="5"/>
      <c r="W16316" s="5"/>
      <c r="X16316" s="5"/>
      <c r="Y16316" s="5"/>
      <c r="Z16316" s="5"/>
      <c r="AA16316" s="5"/>
      <c r="AB16316" s="5"/>
      <c r="AC16316" s="5"/>
      <c r="AD16316" s="5"/>
      <c r="AE16316" s="5"/>
      <c r="AF16316" s="5"/>
      <c r="AG16316" s="5"/>
      <c r="AH16316" s="5"/>
      <c r="AI16316" s="5"/>
      <c r="AJ16316" s="5"/>
    </row>
    <row r="16317" spans="11:36">
      <c r="K16317" s="5"/>
      <c r="L16317" s="5"/>
      <c r="M16317" s="5"/>
      <c r="N16317" s="5"/>
      <c r="O16317" s="5"/>
      <c r="P16317" s="5"/>
      <c r="Q16317" s="5"/>
      <c r="R16317" s="5"/>
      <c r="S16317" s="5"/>
      <c r="T16317" s="5"/>
      <c r="U16317" s="5"/>
      <c r="V16317" s="5"/>
      <c r="W16317" s="5"/>
      <c r="X16317" s="5"/>
      <c r="Y16317" s="5"/>
      <c r="Z16317" s="5"/>
      <c r="AA16317" s="5"/>
      <c r="AB16317" s="5"/>
      <c r="AC16317" s="5"/>
      <c r="AD16317" s="5"/>
      <c r="AE16317" s="5"/>
      <c r="AF16317" s="5"/>
      <c r="AG16317" s="5"/>
      <c r="AH16317" s="5"/>
      <c r="AI16317" s="5"/>
      <c r="AJ16317" s="5"/>
    </row>
    <row r="16318" spans="11:36">
      <c r="K16318" s="5"/>
      <c r="L16318" s="5"/>
      <c r="M16318" s="5"/>
      <c r="N16318" s="5"/>
      <c r="O16318" s="5"/>
      <c r="P16318" s="5"/>
      <c r="Q16318" s="5"/>
      <c r="R16318" s="5"/>
      <c r="S16318" s="5"/>
      <c r="T16318" s="5"/>
      <c r="U16318" s="5"/>
      <c r="V16318" s="5"/>
      <c r="W16318" s="5"/>
      <c r="X16318" s="5"/>
      <c r="Y16318" s="5"/>
      <c r="Z16318" s="5"/>
      <c r="AA16318" s="5"/>
      <c r="AB16318" s="5"/>
      <c r="AC16318" s="5"/>
      <c r="AD16318" s="5"/>
      <c r="AE16318" s="5"/>
      <c r="AF16318" s="5"/>
      <c r="AG16318" s="5"/>
      <c r="AH16318" s="5"/>
      <c r="AI16318" s="5"/>
      <c r="AJ16318" s="5"/>
    </row>
    <row r="16319" spans="11:36">
      <c r="K16319" s="5"/>
      <c r="L16319" s="5"/>
      <c r="M16319" s="5"/>
      <c r="N16319" s="5"/>
      <c r="O16319" s="5"/>
      <c r="P16319" s="5"/>
      <c r="Q16319" s="5"/>
      <c r="R16319" s="5"/>
      <c r="S16319" s="5"/>
      <c r="T16319" s="5"/>
      <c r="U16319" s="5"/>
      <c r="V16319" s="5"/>
      <c r="W16319" s="5"/>
      <c r="X16319" s="5"/>
      <c r="Y16319" s="5"/>
      <c r="Z16319" s="5"/>
      <c r="AA16319" s="5"/>
      <c r="AB16319" s="5"/>
      <c r="AC16319" s="5"/>
      <c r="AD16319" s="5"/>
      <c r="AE16319" s="5"/>
      <c r="AF16319" s="5"/>
      <c r="AG16319" s="5"/>
      <c r="AH16319" s="5"/>
      <c r="AI16319" s="5"/>
      <c r="AJ16319" s="5"/>
    </row>
    <row r="16320" spans="11:36">
      <c r="K16320" s="5"/>
      <c r="L16320" s="5"/>
      <c r="M16320" s="5"/>
      <c r="N16320" s="5"/>
      <c r="O16320" s="5"/>
      <c r="P16320" s="5"/>
      <c r="Q16320" s="5"/>
      <c r="R16320" s="5"/>
      <c r="S16320" s="5"/>
      <c r="T16320" s="5"/>
      <c r="U16320" s="5"/>
      <c r="V16320" s="5"/>
      <c r="W16320" s="5"/>
      <c r="X16320" s="5"/>
      <c r="Y16320" s="5"/>
      <c r="Z16320" s="5"/>
      <c r="AA16320" s="5"/>
      <c r="AB16320" s="5"/>
      <c r="AC16320" s="5"/>
      <c r="AD16320" s="5"/>
      <c r="AE16320" s="5"/>
      <c r="AF16320" s="5"/>
      <c r="AG16320" s="5"/>
      <c r="AH16320" s="5"/>
      <c r="AI16320" s="5"/>
      <c r="AJ16320" s="5"/>
    </row>
    <row r="16321" spans="11:36">
      <c r="K16321" s="5"/>
      <c r="L16321" s="5"/>
      <c r="M16321" s="5"/>
      <c r="N16321" s="5"/>
      <c r="O16321" s="5"/>
      <c r="P16321" s="5"/>
      <c r="Q16321" s="5"/>
      <c r="R16321" s="5"/>
      <c r="S16321" s="5"/>
      <c r="T16321" s="5"/>
      <c r="U16321" s="5"/>
      <c r="V16321" s="5"/>
      <c r="W16321" s="5"/>
      <c r="X16321" s="5"/>
      <c r="Y16321" s="5"/>
      <c r="Z16321" s="5"/>
      <c r="AA16321" s="5"/>
      <c r="AB16321" s="5"/>
      <c r="AC16321" s="5"/>
      <c r="AD16321" s="5"/>
      <c r="AE16321" s="5"/>
      <c r="AF16321" s="5"/>
      <c r="AG16321" s="5"/>
      <c r="AH16321" s="5"/>
      <c r="AI16321" s="5"/>
      <c r="AJ16321" s="5"/>
    </row>
    <row r="16322" spans="11:36">
      <c r="K16322" s="5"/>
      <c r="L16322" s="5"/>
      <c r="M16322" s="5"/>
      <c r="N16322" s="5"/>
      <c r="O16322" s="5"/>
      <c r="P16322" s="5"/>
      <c r="Q16322" s="5"/>
      <c r="R16322" s="5"/>
      <c r="S16322" s="5"/>
      <c r="T16322" s="5"/>
      <c r="U16322" s="5"/>
      <c r="V16322" s="5"/>
      <c r="W16322" s="5"/>
      <c r="X16322" s="5"/>
      <c r="Y16322" s="5"/>
      <c r="Z16322" s="5"/>
      <c r="AA16322" s="5"/>
      <c r="AB16322" s="5"/>
      <c r="AC16322" s="5"/>
      <c r="AD16322" s="5"/>
      <c r="AE16322" s="5"/>
      <c r="AF16322" s="5"/>
      <c r="AG16322" s="5"/>
      <c r="AH16322" s="5"/>
      <c r="AI16322" s="5"/>
      <c r="AJ16322" s="5"/>
    </row>
    <row r="16323" spans="11:36">
      <c r="K16323" s="5"/>
      <c r="L16323" s="5"/>
      <c r="M16323" s="5"/>
      <c r="N16323" s="5"/>
      <c r="O16323" s="5"/>
      <c r="P16323" s="5"/>
      <c r="Q16323" s="5"/>
      <c r="R16323" s="5"/>
      <c r="S16323" s="5"/>
      <c r="T16323" s="5"/>
      <c r="U16323" s="5"/>
      <c r="V16323" s="5"/>
      <c r="W16323" s="5"/>
      <c r="X16323" s="5"/>
      <c r="Y16323" s="5"/>
      <c r="Z16323" s="5"/>
      <c r="AA16323" s="5"/>
      <c r="AB16323" s="5"/>
      <c r="AC16323" s="5"/>
      <c r="AD16323" s="5"/>
      <c r="AE16323" s="5"/>
      <c r="AF16323" s="5"/>
      <c r="AG16323" s="5"/>
      <c r="AH16323" s="5"/>
      <c r="AI16323" s="5"/>
      <c r="AJ16323" s="5"/>
    </row>
    <row r="16324" spans="11:36">
      <c r="K16324" s="5"/>
      <c r="L16324" s="5"/>
      <c r="M16324" s="5"/>
      <c r="N16324" s="5"/>
      <c r="O16324" s="5"/>
      <c r="P16324" s="5"/>
      <c r="Q16324" s="5"/>
      <c r="R16324" s="5"/>
      <c r="S16324" s="5"/>
      <c r="T16324" s="5"/>
      <c r="U16324" s="5"/>
      <c r="V16324" s="5"/>
      <c r="W16324" s="5"/>
      <c r="X16324" s="5"/>
      <c r="Y16324" s="5"/>
      <c r="Z16324" s="5"/>
      <c r="AA16324" s="5"/>
      <c r="AB16324" s="5"/>
      <c r="AC16324" s="5"/>
      <c r="AD16324" s="5"/>
      <c r="AE16324" s="5"/>
      <c r="AF16324" s="5"/>
      <c r="AG16324" s="5"/>
      <c r="AH16324" s="5"/>
      <c r="AI16324" s="5"/>
      <c r="AJ16324" s="5"/>
    </row>
    <row r="16325" spans="11:36">
      <c r="K16325" s="5"/>
      <c r="L16325" s="5"/>
      <c r="M16325" s="5"/>
      <c r="N16325" s="5"/>
      <c r="O16325" s="5"/>
      <c r="P16325" s="5"/>
      <c r="Q16325" s="5"/>
      <c r="R16325" s="5"/>
      <c r="S16325" s="5"/>
      <c r="T16325" s="5"/>
      <c r="U16325" s="5"/>
      <c r="V16325" s="5"/>
      <c r="W16325" s="5"/>
      <c r="X16325" s="5"/>
      <c r="Y16325" s="5"/>
      <c r="Z16325" s="5"/>
      <c r="AA16325" s="5"/>
      <c r="AB16325" s="5"/>
      <c r="AC16325" s="5"/>
      <c r="AD16325" s="5"/>
      <c r="AE16325" s="5"/>
      <c r="AF16325" s="5"/>
      <c r="AG16325" s="5"/>
      <c r="AH16325" s="5"/>
      <c r="AI16325" s="5"/>
      <c r="AJ16325" s="5"/>
    </row>
    <row r="16326" spans="11:36">
      <c r="K16326" s="5"/>
      <c r="L16326" s="5"/>
      <c r="M16326" s="5"/>
      <c r="N16326" s="5"/>
      <c r="O16326" s="5"/>
      <c r="P16326" s="5"/>
      <c r="Q16326" s="5"/>
      <c r="R16326" s="5"/>
      <c r="S16326" s="5"/>
      <c r="T16326" s="5"/>
      <c r="U16326" s="5"/>
      <c r="V16326" s="5"/>
      <c r="W16326" s="5"/>
      <c r="X16326" s="5"/>
      <c r="Y16326" s="5"/>
      <c r="Z16326" s="5"/>
      <c r="AA16326" s="5"/>
      <c r="AB16326" s="5"/>
      <c r="AC16326" s="5"/>
      <c r="AD16326" s="5"/>
      <c r="AE16326" s="5"/>
      <c r="AF16326" s="5"/>
      <c r="AG16326" s="5"/>
      <c r="AH16326" s="5"/>
      <c r="AI16326" s="5"/>
      <c r="AJ16326" s="5"/>
    </row>
    <row r="16327" spans="11:36">
      <c r="K16327" s="5"/>
      <c r="L16327" s="5"/>
      <c r="M16327" s="5"/>
      <c r="N16327" s="5"/>
      <c r="O16327" s="5"/>
      <c r="P16327" s="5"/>
      <c r="Q16327" s="5"/>
      <c r="R16327" s="5"/>
      <c r="S16327" s="5"/>
      <c r="T16327" s="5"/>
      <c r="U16327" s="5"/>
      <c r="V16327" s="5"/>
      <c r="W16327" s="5"/>
      <c r="X16327" s="5"/>
      <c r="Y16327" s="5"/>
      <c r="Z16327" s="5"/>
      <c r="AA16327" s="5"/>
      <c r="AB16327" s="5"/>
      <c r="AC16327" s="5"/>
      <c r="AD16327" s="5"/>
      <c r="AE16327" s="5"/>
      <c r="AF16327" s="5"/>
      <c r="AG16327" s="5"/>
      <c r="AH16327" s="5"/>
      <c r="AI16327" s="5"/>
      <c r="AJ16327" s="5"/>
    </row>
    <row r="16328" spans="11:36">
      <c r="K16328" s="5"/>
      <c r="L16328" s="5"/>
      <c r="M16328" s="5"/>
      <c r="N16328" s="5"/>
      <c r="O16328" s="5"/>
      <c r="P16328" s="5"/>
      <c r="Q16328" s="5"/>
      <c r="R16328" s="5"/>
      <c r="S16328" s="5"/>
      <c r="T16328" s="5"/>
      <c r="U16328" s="5"/>
      <c r="V16328" s="5"/>
      <c r="W16328" s="5"/>
      <c r="X16328" s="5"/>
      <c r="Y16328" s="5"/>
      <c r="Z16328" s="5"/>
      <c r="AA16328" s="5"/>
      <c r="AB16328" s="5"/>
      <c r="AC16328" s="5"/>
      <c r="AD16328" s="5"/>
      <c r="AE16328" s="5"/>
      <c r="AF16328" s="5"/>
      <c r="AG16328" s="5"/>
      <c r="AH16328" s="5"/>
      <c r="AI16328" s="5"/>
      <c r="AJ16328" s="5"/>
    </row>
    <row r="16329" spans="11:36">
      <c r="K16329" s="5"/>
      <c r="L16329" s="5"/>
      <c r="M16329" s="5"/>
      <c r="N16329" s="5"/>
      <c r="O16329" s="5"/>
      <c r="P16329" s="5"/>
      <c r="Q16329" s="5"/>
      <c r="R16329" s="5"/>
      <c r="S16329" s="5"/>
      <c r="T16329" s="5"/>
      <c r="U16329" s="5"/>
      <c r="V16329" s="5"/>
      <c r="W16329" s="5"/>
      <c r="X16329" s="5"/>
      <c r="Y16329" s="5"/>
      <c r="Z16329" s="5"/>
      <c r="AA16329" s="5"/>
      <c r="AB16329" s="5"/>
      <c r="AC16329" s="5"/>
      <c r="AD16329" s="5"/>
      <c r="AE16329" s="5"/>
      <c r="AF16329" s="5"/>
      <c r="AG16329" s="5"/>
      <c r="AH16329" s="5"/>
      <c r="AI16329" s="5"/>
      <c r="AJ16329" s="5"/>
    </row>
    <row r="16330" spans="11:36">
      <c r="K16330" s="5"/>
      <c r="L16330" s="5"/>
      <c r="M16330" s="5"/>
      <c r="N16330" s="5"/>
      <c r="O16330" s="5"/>
      <c r="P16330" s="5"/>
      <c r="Q16330" s="5"/>
      <c r="R16330" s="5"/>
      <c r="S16330" s="5"/>
      <c r="T16330" s="5"/>
      <c r="U16330" s="5"/>
      <c r="V16330" s="5"/>
      <c r="W16330" s="5"/>
      <c r="X16330" s="5"/>
      <c r="Y16330" s="5"/>
      <c r="Z16330" s="5"/>
      <c r="AA16330" s="5"/>
      <c r="AB16330" s="5"/>
      <c r="AC16330" s="5"/>
      <c r="AD16330" s="5"/>
      <c r="AE16330" s="5"/>
      <c r="AF16330" s="5"/>
      <c r="AG16330" s="5"/>
      <c r="AH16330" s="5"/>
      <c r="AI16330" s="5"/>
      <c r="AJ16330" s="5"/>
    </row>
    <row r="16331" spans="11:36">
      <c r="K16331" s="5"/>
      <c r="L16331" s="5"/>
      <c r="M16331" s="5"/>
      <c r="N16331" s="5"/>
      <c r="O16331" s="5"/>
      <c r="P16331" s="5"/>
      <c r="Q16331" s="5"/>
      <c r="R16331" s="5"/>
      <c r="S16331" s="5"/>
      <c r="T16331" s="5"/>
      <c r="U16331" s="5"/>
      <c r="V16331" s="5"/>
      <c r="W16331" s="5"/>
      <c r="X16331" s="5"/>
      <c r="Y16331" s="5"/>
      <c r="Z16331" s="5"/>
      <c r="AA16331" s="5"/>
      <c r="AB16331" s="5"/>
      <c r="AC16331" s="5"/>
      <c r="AD16331" s="5"/>
      <c r="AE16331" s="5"/>
      <c r="AF16331" s="5"/>
      <c r="AG16331" s="5"/>
      <c r="AH16331" s="5"/>
      <c r="AI16331" s="5"/>
      <c r="AJ16331" s="5"/>
    </row>
    <row r="16332" spans="11:36">
      <c r="K16332" s="5"/>
      <c r="L16332" s="5"/>
      <c r="M16332" s="5"/>
      <c r="N16332" s="5"/>
      <c r="O16332" s="5"/>
      <c r="P16332" s="5"/>
      <c r="Q16332" s="5"/>
      <c r="R16332" s="5"/>
      <c r="S16332" s="5"/>
      <c r="T16332" s="5"/>
      <c r="U16332" s="5"/>
      <c r="V16332" s="5"/>
      <c r="W16332" s="5"/>
      <c r="X16332" s="5"/>
      <c r="Y16332" s="5"/>
      <c r="Z16332" s="5"/>
      <c r="AA16332" s="5"/>
      <c r="AB16332" s="5"/>
      <c r="AC16332" s="5"/>
      <c r="AD16332" s="5"/>
      <c r="AE16332" s="5"/>
      <c r="AF16332" s="5"/>
      <c r="AG16332" s="5"/>
      <c r="AH16332" s="5"/>
      <c r="AI16332" s="5"/>
      <c r="AJ16332" s="5"/>
    </row>
    <row r="16333" spans="11:36">
      <c r="K16333" s="5"/>
      <c r="L16333" s="5"/>
      <c r="M16333" s="5"/>
      <c r="N16333" s="5"/>
      <c r="O16333" s="5"/>
      <c r="P16333" s="5"/>
      <c r="Q16333" s="5"/>
      <c r="R16333" s="5"/>
      <c r="S16333" s="5"/>
      <c r="T16333" s="5"/>
      <c r="U16333" s="5"/>
      <c r="V16333" s="5"/>
      <c r="W16333" s="5"/>
      <c r="X16333" s="5"/>
      <c r="Y16333" s="5"/>
      <c r="Z16333" s="5"/>
      <c r="AA16333" s="5"/>
      <c r="AB16333" s="5"/>
      <c r="AC16333" s="5"/>
      <c r="AD16333" s="5"/>
      <c r="AE16333" s="5"/>
      <c r="AF16333" s="5"/>
      <c r="AG16333" s="5"/>
      <c r="AH16333" s="5"/>
      <c r="AI16333" s="5"/>
      <c r="AJ16333" s="5"/>
    </row>
    <row r="16334" spans="11:36">
      <c r="K16334" s="5"/>
      <c r="L16334" s="5"/>
      <c r="M16334" s="5"/>
      <c r="N16334" s="5"/>
      <c r="O16334" s="5"/>
      <c r="P16334" s="5"/>
      <c r="Q16334" s="5"/>
      <c r="R16334" s="5"/>
      <c r="S16334" s="5"/>
      <c r="T16334" s="5"/>
      <c r="U16334" s="5"/>
      <c r="V16334" s="5"/>
      <c r="W16334" s="5"/>
      <c r="X16334" s="5"/>
      <c r="Y16334" s="5"/>
      <c r="Z16334" s="5"/>
      <c r="AA16334" s="5"/>
      <c r="AB16334" s="5"/>
      <c r="AC16334" s="5"/>
      <c r="AD16334" s="5"/>
      <c r="AE16334" s="5"/>
      <c r="AF16334" s="5"/>
      <c r="AG16334" s="5"/>
      <c r="AH16334" s="5"/>
      <c r="AI16334" s="5"/>
      <c r="AJ16334" s="5"/>
    </row>
    <row r="16335" spans="11:36">
      <c r="K16335" s="5"/>
      <c r="L16335" s="5"/>
      <c r="M16335" s="5"/>
      <c r="N16335" s="5"/>
      <c r="O16335" s="5"/>
      <c r="P16335" s="5"/>
      <c r="Q16335" s="5"/>
      <c r="R16335" s="5"/>
      <c r="S16335" s="5"/>
      <c r="T16335" s="5"/>
      <c r="U16335" s="5"/>
      <c r="V16335" s="5"/>
      <c r="W16335" s="5"/>
      <c r="X16335" s="5"/>
      <c r="Y16335" s="5"/>
      <c r="Z16335" s="5"/>
      <c r="AA16335" s="5"/>
      <c r="AB16335" s="5"/>
      <c r="AC16335" s="5"/>
      <c r="AD16335" s="5"/>
      <c r="AE16335" s="5"/>
      <c r="AF16335" s="5"/>
      <c r="AG16335" s="5"/>
      <c r="AH16335" s="5"/>
      <c r="AI16335" s="5"/>
      <c r="AJ16335" s="5"/>
    </row>
    <row r="16336" spans="11:36">
      <c r="K16336" s="5"/>
      <c r="L16336" s="5"/>
      <c r="M16336" s="5"/>
      <c r="N16336" s="5"/>
      <c r="O16336" s="5"/>
      <c r="P16336" s="5"/>
      <c r="Q16336" s="5"/>
      <c r="R16336" s="5"/>
      <c r="S16336" s="5"/>
      <c r="T16336" s="5"/>
      <c r="U16336" s="5"/>
      <c r="V16336" s="5"/>
      <c r="W16336" s="5"/>
      <c r="X16336" s="5"/>
      <c r="Y16336" s="5"/>
      <c r="Z16336" s="5"/>
      <c r="AA16336" s="5"/>
      <c r="AB16336" s="5"/>
      <c r="AC16336" s="5"/>
      <c r="AD16336" s="5"/>
      <c r="AE16336" s="5"/>
      <c r="AF16336" s="5"/>
      <c r="AG16336" s="5"/>
      <c r="AH16336" s="5"/>
      <c r="AI16336" s="5"/>
      <c r="AJ16336" s="5"/>
    </row>
    <row r="16337" spans="11:36">
      <c r="K16337" s="5"/>
      <c r="L16337" s="5"/>
      <c r="M16337" s="5"/>
      <c r="N16337" s="5"/>
      <c r="O16337" s="5"/>
      <c r="P16337" s="5"/>
      <c r="Q16337" s="5"/>
      <c r="R16337" s="5"/>
      <c r="S16337" s="5"/>
      <c r="T16337" s="5"/>
      <c r="U16337" s="5"/>
      <c r="V16337" s="5"/>
      <c r="W16337" s="5"/>
      <c r="X16337" s="5"/>
      <c r="Y16337" s="5"/>
      <c r="Z16337" s="5"/>
      <c r="AA16337" s="5"/>
      <c r="AB16337" s="5"/>
      <c r="AC16337" s="5"/>
      <c r="AD16337" s="5"/>
      <c r="AE16337" s="5"/>
      <c r="AF16337" s="5"/>
      <c r="AG16337" s="5"/>
      <c r="AH16337" s="5"/>
      <c r="AI16337" s="5"/>
      <c r="AJ16337" s="5"/>
    </row>
    <row r="16338" spans="11:36">
      <c r="K16338" s="5"/>
      <c r="L16338" s="5"/>
      <c r="M16338" s="5"/>
      <c r="N16338" s="5"/>
      <c r="O16338" s="5"/>
      <c r="P16338" s="5"/>
      <c r="Q16338" s="5"/>
      <c r="R16338" s="5"/>
      <c r="S16338" s="5"/>
      <c r="T16338" s="5"/>
      <c r="U16338" s="5"/>
      <c r="V16338" s="5"/>
      <c r="W16338" s="5"/>
      <c r="X16338" s="5"/>
      <c r="Y16338" s="5"/>
      <c r="Z16338" s="5"/>
      <c r="AA16338" s="5"/>
      <c r="AB16338" s="5"/>
      <c r="AC16338" s="5"/>
      <c r="AD16338" s="5"/>
      <c r="AE16338" s="5"/>
      <c r="AF16338" s="5"/>
      <c r="AG16338" s="5"/>
      <c r="AH16338" s="5"/>
      <c r="AI16338" s="5"/>
      <c r="AJ16338" s="5"/>
    </row>
    <row r="16339" spans="11:36">
      <c r="K16339" s="5"/>
      <c r="L16339" s="5"/>
      <c r="M16339" s="5"/>
      <c r="N16339" s="5"/>
      <c r="O16339" s="5"/>
      <c r="P16339" s="5"/>
      <c r="Q16339" s="5"/>
      <c r="R16339" s="5"/>
      <c r="S16339" s="5"/>
      <c r="T16339" s="5"/>
      <c r="U16339" s="5"/>
      <c r="V16339" s="5"/>
      <c r="W16339" s="5"/>
      <c r="X16339" s="5"/>
      <c r="Y16339" s="5"/>
      <c r="Z16339" s="5"/>
      <c r="AA16339" s="5"/>
      <c r="AB16339" s="5"/>
      <c r="AC16339" s="5"/>
      <c r="AD16339" s="5"/>
      <c r="AE16339" s="5"/>
      <c r="AF16339" s="5"/>
      <c r="AG16339" s="5"/>
      <c r="AH16339" s="5"/>
      <c r="AI16339" s="5"/>
      <c r="AJ16339" s="5"/>
    </row>
    <row r="16340" spans="11:36">
      <c r="K16340" s="5"/>
      <c r="L16340" s="5"/>
      <c r="M16340" s="5"/>
      <c r="N16340" s="5"/>
      <c r="O16340" s="5"/>
      <c r="P16340" s="5"/>
      <c r="Q16340" s="5"/>
      <c r="R16340" s="5"/>
      <c r="S16340" s="5"/>
      <c r="T16340" s="5"/>
      <c r="U16340" s="5"/>
      <c r="V16340" s="5"/>
      <c r="W16340" s="5"/>
      <c r="X16340" s="5"/>
      <c r="Y16340" s="5"/>
      <c r="Z16340" s="5"/>
      <c r="AA16340" s="5"/>
      <c r="AB16340" s="5"/>
      <c r="AC16340" s="5"/>
      <c r="AD16340" s="5"/>
      <c r="AE16340" s="5"/>
      <c r="AF16340" s="5"/>
      <c r="AG16340" s="5"/>
      <c r="AH16340" s="5"/>
      <c r="AI16340" s="5"/>
      <c r="AJ16340" s="5"/>
    </row>
    <row r="16341" spans="11:36">
      <c r="K16341" s="5"/>
      <c r="L16341" s="5"/>
      <c r="M16341" s="5"/>
      <c r="N16341" s="5"/>
      <c r="O16341" s="5"/>
      <c r="P16341" s="5"/>
      <c r="Q16341" s="5"/>
      <c r="R16341" s="5"/>
      <c r="S16341" s="5"/>
      <c r="T16341" s="5"/>
      <c r="U16341" s="5"/>
      <c r="V16341" s="5"/>
      <c r="W16341" s="5"/>
      <c r="X16341" s="5"/>
      <c r="Y16341" s="5"/>
      <c r="Z16341" s="5"/>
      <c r="AA16341" s="5"/>
      <c r="AB16341" s="5"/>
      <c r="AC16341" s="5"/>
      <c r="AD16341" s="5"/>
      <c r="AE16341" s="5"/>
      <c r="AF16341" s="5"/>
      <c r="AG16341" s="5"/>
      <c r="AH16341" s="5"/>
      <c r="AI16341" s="5"/>
      <c r="AJ16341" s="5"/>
    </row>
    <row r="16342" spans="11:36">
      <c r="K16342" s="5"/>
      <c r="L16342" s="5"/>
      <c r="M16342" s="5"/>
      <c r="N16342" s="5"/>
      <c r="O16342" s="5"/>
      <c r="P16342" s="5"/>
      <c r="Q16342" s="5"/>
      <c r="R16342" s="5"/>
      <c r="S16342" s="5"/>
      <c r="T16342" s="5"/>
      <c r="U16342" s="5"/>
      <c r="V16342" s="5"/>
      <c r="W16342" s="5"/>
      <c r="X16342" s="5"/>
      <c r="Y16342" s="5"/>
      <c r="Z16342" s="5"/>
      <c r="AA16342" s="5"/>
      <c r="AB16342" s="5"/>
      <c r="AC16342" s="5"/>
      <c r="AD16342" s="5"/>
      <c r="AE16342" s="5"/>
      <c r="AF16342" s="5"/>
      <c r="AG16342" s="5"/>
      <c r="AH16342" s="5"/>
      <c r="AI16342" s="5"/>
      <c r="AJ16342" s="5"/>
    </row>
    <row r="16343" spans="11:36">
      <c r="K16343" s="5"/>
      <c r="L16343" s="5"/>
      <c r="M16343" s="5"/>
      <c r="N16343" s="5"/>
      <c r="O16343" s="5"/>
      <c r="P16343" s="5"/>
      <c r="Q16343" s="5"/>
      <c r="R16343" s="5"/>
      <c r="S16343" s="5"/>
      <c r="T16343" s="5"/>
      <c r="U16343" s="5"/>
      <c r="V16343" s="5"/>
      <c r="W16343" s="5"/>
      <c r="X16343" s="5"/>
      <c r="Y16343" s="5"/>
      <c r="Z16343" s="5"/>
      <c r="AA16343" s="5"/>
      <c r="AB16343" s="5"/>
      <c r="AC16343" s="5"/>
      <c r="AD16343" s="5"/>
      <c r="AE16343" s="5"/>
      <c r="AF16343" s="5"/>
      <c r="AG16343" s="5"/>
      <c r="AH16343" s="5"/>
      <c r="AI16343" s="5"/>
      <c r="AJ16343" s="5"/>
    </row>
    <row r="16344" spans="11:36">
      <c r="K16344" s="5"/>
      <c r="L16344" s="5"/>
      <c r="M16344" s="5"/>
      <c r="N16344" s="5"/>
      <c r="O16344" s="5"/>
      <c r="P16344" s="5"/>
      <c r="Q16344" s="5"/>
      <c r="R16344" s="5"/>
      <c r="S16344" s="5"/>
      <c r="T16344" s="5"/>
      <c r="U16344" s="5"/>
      <c r="V16344" s="5"/>
      <c r="W16344" s="5"/>
      <c r="X16344" s="5"/>
      <c r="Y16344" s="5"/>
      <c r="Z16344" s="5"/>
      <c r="AA16344" s="5"/>
      <c r="AB16344" s="5"/>
      <c r="AC16344" s="5"/>
      <c r="AD16344" s="5"/>
      <c r="AE16344" s="5"/>
      <c r="AF16344" s="5"/>
      <c r="AG16344" s="5"/>
      <c r="AH16344" s="5"/>
      <c r="AI16344" s="5"/>
      <c r="AJ16344" s="5"/>
    </row>
    <row r="16345" spans="11:36">
      <c r="K16345" s="5"/>
      <c r="L16345" s="5"/>
      <c r="M16345" s="5"/>
      <c r="N16345" s="5"/>
      <c r="O16345" s="5"/>
      <c r="P16345" s="5"/>
      <c r="Q16345" s="5"/>
      <c r="R16345" s="5"/>
      <c r="S16345" s="5"/>
      <c r="T16345" s="5"/>
      <c r="U16345" s="5"/>
      <c r="V16345" s="5"/>
      <c r="W16345" s="5"/>
      <c r="X16345" s="5"/>
      <c r="Y16345" s="5"/>
      <c r="Z16345" s="5"/>
      <c r="AA16345" s="5"/>
      <c r="AB16345" s="5"/>
      <c r="AC16345" s="5"/>
      <c r="AD16345" s="5"/>
      <c r="AE16345" s="5"/>
      <c r="AF16345" s="5"/>
      <c r="AG16345" s="5"/>
      <c r="AH16345" s="5"/>
      <c r="AI16345" s="5"/>
      <c r="AJ16345" s="5"/>
    </row>
    <row r="16346" spans="11:36">
      <c r="K16346" s="5"/>
      <c r="L16346" s="5"/>
      <c r="M16346" s="5"/>
      <c r="N16346" s="5"/>
      <c r="O16346" s="5"/>
      <c r="P16346" s="5"/>
      <c r="Q16346" s="5"/>
      <c r="R16346" s="5"/>
      <c r="S16346" s="5"/>
      <c r="T16346" s="5"/>
      <c r="U16346" s="5"/>
      <c r="V16346" s="5"/>
      <c r="W16346" s="5"/>
      <c r="X16346" s="5"/>
      <c r="Y16346" s="5"/>
      <c r="Z16346" s="5"/>
      <c r="AA16346" s="5"/>
      <c r="AB16346" s="5"/>
      <c r="AC16346" s="5"/>
      <c r="AD16346" s="5"/>
      <c r="AE16346" s="5"/>
      <c r="AF16346" s="5"/>
      <c r="AG16346" s="5"/>
      <c r="AH16346" s="5"/>
      <c r="AI16346" s="5"/>
      <c r="AJ16346" s="5"/>
    </row>
    <row r="16347" spans="11:36">
      <c r="K16347" s="5"/>
      <c r="L16347" s="5"/>
      <c r="M16347" s="5"/>
      <c r="N16347" s="5"/>
      <c r="O16347" s="5"/>
      <c r="P16347" s="5"/>
      <c r="Q16347" s="5"/>
      <c r="R16347" s="5"/>
      <c r="S16347" s="5"/>
      <c r="T16347" s="5"/>
      <c r="U16347" s="5"/>
      <c r="V16347" s="5"/>
      <c r="W16347" s="5"/>
      <c r="X16347" s="5"/>
      <c r="Y16347" s="5"/>
      <c r="Z16347" s="5"/>
      <c r="AA16347" s="5"/>
      <c r="AB16347" s="5"/>
      <c r="AC16347" s="5"/>
      <c r="AD16347" s="5"/>
      <c r="AE16347" s="5"/>
      <c r="AF16347" s="5"/>
      <c r="AG16347" s="5"/>
      <c r="AH16347" s="5"/>
      <c r="AI16347" s="5"/>
      <c r="AJ16347" s="5"/>
    </row>
    <row r="16348" spans="11:36">
      <c r="K16348" s="5"/>
      <c r="L16348" s="5"/>
      <c r="M16348" s="5"/>
      <c r="N16348" s="5"/>
      <c r="O16348" s="5"/>
      <c r="P16348" s="5"/>
      <c r="Q16348" s="5"/>
      <c r="R16348" s="5"/>
      <c r="S16348" s="5"/>
      <c r="T16348" s="5"/>
      <c r="U16348" s="5"/>
      <c r="V16348" s="5"/>
      <c r="W16348" s="5"/>
      <c r="X16348" s="5"/>
      <c r="Y16348" s="5"/>
      <c r="Z16348" s="5"/>
      <c r="AA16348" s="5"/>
      <c r="AB16348" s="5"/>
      <c r="AC16348" s="5"/>
      <c r="AD16348" s="5"/>
      <c r="AE16348" s="5"/>
      <c r="AF16348" s="5"/>
      <c r="AG16348" s="5"/>
      <c r="AH16348" s="5"/>
      <c r="AI16348" s="5"/>
      <c r="AJ16348" s="5"/>
    </row>
    <row r="16349" spans="11:36">
      <c r="K16349" s="5"/>
      <c r="L16349" s="5"/>
      <c r="M16349" s="5"/>
      <c r="N16349" s="5"/>
      <c r="O16349" s="5"/>
      <c r="P16349" s="5"/>
      <c r="Q16349" s="5"/>
      <c r="R16349" s="5"/>
      <c r="S16349" s="5"/>
      <c r="T16349" s="5"/>
      <c r="U16349" s="5"/>
      <c r="V16349" s="5"/>
      <c r="W16349" s="5"/>
      <c r="X16349" s="5"/>
      <c r="Y16349" s="5"/>
      <c r="Z16349" s="5"/>
      <c r="AA16349" s="5"/>
      <c r="AB16349" s="5"/>
      <c r="AC16349" s="5"/>
      <c r="AD16349" s="5"/>
      <c r="AE16349" s="5"/>
      <c r="AF16349" s="5"/>
      <c r="AG16349" s="5"/>
      <c r="AH16349" s="5"/>
      <c r="AI16349" s="5"/>
      <c r="AJ16349" s="5"/>
    </row>
    <row r="16350" spans="11:36">
      <c r="K16350" s="5"/>
      <c r="L16350" s="5"/>
      <c r="M16350" s="5"/>
      <c r="N16350" s="5"/>
      <c r="O16350" s="5"/>
      <c r="P16350" s="5"/>
      <c r="Q16350" s="5"/>
      <c r="R16350" s="5"/>
      <c r="S16350" s="5"/>
      <c r="T16350" s="5"/>
      <c r="U16350" s="5"/>
      <c r="V16350" s="5"/>
      <c r="W16350" s="5"/>
      <c r="X16350" s="5"/>
      <c r="Y16350" s="5"/>
      <c r="Z16350" s="5"/>
      <c r="AA16350" s="5"/>
      <c r="AB16350" s="5"/>
      <c r="AC16350" s="5"/>
      <c r="AD16350" s="5"/>
      <c r="AE16350" s="5"/>
      <c r="AF16350" s="5"/>
      <c r="AG16350" s="5"/>
      <c r="AH16350" s="5"/>
      <c r="AI16350" s="5"/>
      <c r="AJ16350" s="5"/>
    </row>
    <row r="16351" spans="11:36">
      <c r="K16351" s="5"/>
      <c r="L16351" s="5"/>
      <c r="M16351" s="5"/>
      <c r="N16351" s="5"/>
      <c r="O16351" s="5"/>
      <c r="P16351" s="5"/>
      <c r="Q16351" s="5"/>
      <c r="R16351" s="5"/>
      <c r="S16351" s="5"/>
      <c r="T16351" s="5"/>
      <c r="U16351" s="5"/>
      <c r="V16351" s="5"/>
      <c r="W16351" s="5"/>
      <c r="X16351" s="5"/>
      <c r="Y16351" s="5"/>
      <c r="Z16351" s="5"/>
      <c r="AA16351" s="5"/>
      <c r="AB16351" s="5"/>
      <c r="AC16351" s="5"/>
      <c r="AD16351" s="5"/>
      <c r="AE16351" s="5"/>
      <c r="AF16351" s="5"/>
      <c r="AG16351" s="5"/>
      <c r="AH16351" s="5"/>
      <c r="AI16351" s="5"/>
      <c r="AJ16351" s="5"/>
    </row>
    <row r="16352" spans="11:36">
      <c r="K16352" s="5"/>
      <c r="L16352" s="5"/>
      <c r="M16352" s="5"/>
      <c r="N16352" s="5"/>
      <c r="O16352" s="5"/>
      <c r="P16352" s="5"/>
      <c r="Q16352" s="5"/>
      <c r="R16352" s="5"/>
      <c r="S16352" s="5"/>
      <c r="T16352" s="5"/>
      <c r="U16352" s="5"/>
      <c r="V16352" s="5"/>
      <c r="W16352" s="5"/>
      <c r="X16352" s="5"/>
      <c r="Y16352" s="5"/>
      <c r="Z16352" s="5"/>
      <c r="AA16352" s="5"/>
      <c r="AB16352" s="5"/>
      <c r="AC16352" s="5"/>
      <c r="AD16352" s="5"/>
      <c r="AE16352" s="5"/>
      <c r="AF16352" s="5"/>
      <c r="AG16352" s="5"/>
      <c r="AH16352" s="5"/>
      <c r="AI16352" s="5"/>
      <c r="AJ16352" s="5"/>
    </row>
    <row r="16353" spans="11:36">
      <c r="K16353" s="5"/>
      <c r="L16353" s="5"/>
      <c r="M16353" s="5"/>
      <c r="N16353" s="5"/>
      <c r="O16353" s="5"/>
      <c r="P16353" s="5"/>
      <c r="Q16353" s="5"/>
      <c r="R16353" s="5"/>
      <c r="S16353" s="5"/>
      <c r="T16353" s="5"/>
      <c r="U16353" s="5"/>
      <c r="V16353" s="5"/>
      <c r="W16353" s="5"/>
      <c r="X16353" s="5"/>
      <c r="Y16353" s="5"/>
      <c r="Z16353" s="5"/>
      <c r="AA16353" s="5"/>
      <c r="AB16353" s="5"/>
      <c r="AC16353" s="5"/>
      <c r="AD16353" s="5"/>
      <c r="AE16353" s="5"/>
      <c r="AF16353" s="5"/>
      <c r="AG16353" s="5"/>
      <c r="AH16353" s="5"/>
      <c r="AI16353" s="5"/>
      <c r="AJ16353" s="5"/>
    </row>
    <row r="16354" spans="11:36">
      <c r="K16354" s="5"/>
      <c r="L16354" s="5"/>
      <c r="M16354" s="5"/>
      <c r="N16354" s="5"/>
      <c r="O16354" s="5"/>
      <c r="P16354" s="5"/>
      <c r="Q16354" s="5"/>
      <c r="R16354" s="5"/>
      <c r="S16354" s="5"/>
      <c r="T16354" s="5"/>
      <c r="U16354" s="5"/>
      <c r="V16354" s="5"/>
      <c r="W16354" s="5"/>
      <c r="X16354" s="5"/>
      <c r="Y16354" s="5"/>
      <c r="Z16354" s="5"/>
      <c r="AA16354" s="5"/>
      <c r="AB16354" s="5"/>
      <c r="AC16354" s="5"/>
      <c r="AD16354" s="5"/>
      <c r="AE16354" s="5"/>
      <c r="AF16354" s="5"/>
      <c r="AG16354" s="5"/>
      <c r="AH16354" s="5"/>
      <c r="AI16354" s="5"/>
      <c r="AJ16354" s="5"/>
    </row>
    <row r="16355" spans="11:36">
      <c r="K16355" s="5"/>
      <c r="L16355" s="5"/>
      <c r="M16355" s="5"/>
      <c r="N16355" s="5"/>
      <c r="O16355" s="5"/>
      <c r="P16355" s="5"/>
      <c r="Q16355" s="5"/>
      <c r="R16355" s="5"/>
      <c r="S16355" s="5"/>
      <c r="T16355" s="5"/>
      <c r="U16355" s="5"/>
      <c r="V16355" s="5"/>
      <c r="W16355" s="5"/>
      <c r="X16355" s="5"/>
      <c r="Y16355" s="5"/>
      <c r="Z16355" s="5"/>
      <c r="AA16355" s="5"/>
      <c r="AB16355" s="5"/>
      <c r="AC16355" s="5"/>
      <c r="AD16355" s="5"/>
      <c r="AE16355" s="5"/>
      <c r="AF16355" s="5"/>
      <c r="AG16355" s="5"/>
      <c r="AH16355" s="5"/>
      <c r="AI16355" s="5"/>
      <c r="AJ16355" s="5"/>
    </row>
    <row r="16356" spans="11:36">
      <c r="K16356" s="5"/>
      <c r="L16356" s="5"/>
      <c r="M16356" s="5"/>
      <c r="N16356" s="5"/>
      <c r="O16356" s="5"/>
      <c r="P16356" s="5"/>
      <c r="Q16356" s="5"/>
      <c r="R16356" s="5"/>
      <c r="S16356" s="5"/>
      <c r="T16356" s="5"/>
      <c r="U16356" s="5"/>
      <c r="V16356" s="5"/>
      <c r="W16356" s="5"/>
      <c r="X16356" s="5"/>
      <c r="Y16356" s="5"/>
      <c r="Z16356" s="5"/>
      <c r="AA16356" s="5"/>
      <c r="AB16356" s="5"/>
      <c r="AC16356" s="5"/>
      <c r="AD16356" s="5"/>
      <c r="AE16356" s="5"/>
      <c r="AF16356" s="5"/>
      <c r="AG16356" s="5"/>
      <c r="AH16356" s="5"/>
      <c r="AI16356" s="5"/>
      <c r="AJ16356" s="5"/>
    </row>
    <row r="16357" spans="11:36">
      <c r="K16357" s="5"/>
      <c r="L16357" s="5"/>
      <c r="M16357" s="5"/>
      <c r="N16357" s="5"/>
      <c r="O16357" s="5"/>
      <c r="P16357" s="5"/>
      <c r="Q16357" s="5"/>
      <c r="R16357" s="5"/>
      <c r="S16357" s="5"/>
      <c r="T16357" s="5"/>
      <c r="U16357" s="5"/>
      <c r="V16357" s="5"/>
      <c r="W16357" s="5"/>
      <c r="X16357" s="5"/>
      <c r="Y16357" s="5"/>
      <c r="Z16357" s="5"/>
      <c r="AA16357" s="5"/>
      <c r="AB16357" s="5"/>
      <c r="AC16357" s="5"/>
      <c r="AD16357" s="5"/>
      <c r="AE16357" s="5"/>
      <c r="AF16357" s="5"/>
      <c r="AG16357" s="5"/>
      <c r="AH16357" s="5"/>
      <c r="AI16357" s="5"/>
      <c r="AJ16357" s="5"/>
    </row>
    <row r="16358" spans="11:36">
      <c r="K16358" s="5"/>
      <c r="L16358" s="5"/>
      <c r="M16358" s="5"/>
      <c r="N16358" s="5"/>
      <c r="O16358" s="5"/>
      <c r="P16358" s="5"/>
      <c r="Q16358" s="5"/>
      <c r="R16358" s="5"/>
      <c r="S16358" s="5"/>
      <c r="T16358" s="5"/>
      <c r="U16358" s="5"/>
      <c r="V16358" s="5"/>
      <c r="W16358" s="5"/>
      <c r="X16358" s="5"/>
      <c r="Y16358" s="5"/>
      <c r="Z16358" s="5"/>
      <c r="AA16358" s="5"/>
      <c r="AB16358" s="5"/>
      <c r="AC16358" s="5"/>
      <c r="AD16358" s="5"/>
      <c r="AE16358" s="5"/>
      <c r="AF16358" s="5"/>
      <c r="AG16358" s="5"/>
      <c r="AH16358" s="5"/>
      <c r="AI16358" s="5"/>
      <c r="AJ16358" s="5"/>
    </row>
    <row r="16359" spans="11:36">
      <c r="K16359" s="5"/>
      <c r="L16359" s="5"/>
      <c r="M16359" s="5"/>
      <c r="N16359" s="5"/>
      <c r="O16359" s="5"/>
      <c r="P16359" s="5"/>
      <c r="Q16359" s="5"/>
      <c r="R16359" s="5"/>
      <c r="S16359" s="5"/>
      <c r="T16359" s="5"/>
      <c r="U16359" s="5"/>
      <c r="V16359" s="5"/>
      <c r="W16359" s="5"/>
      <c r="X16359" s="5"/>
      <c r="Y16359" s="5"/>
      <c r="Z16359" s="5"/>
      <c r="AA16359" s="5"/>
      <c r="AB16359" s="5"/>
      <c r="AC16359" s="5"/>
      <c r="AD16359" s="5"/>
      <c r="AE16359" s="5"/>
      <c r="AF16359" s="5"/>
      <c r="AG16359" s="5"/>
      <c r="AH16359" s="5"/>
      <c r="AI16359" s="5"/>
      <c r="AJ16359" s="5"/>
    </row>
    <row r="16360" spans="11:36">
      <c r="K16360" s="5"/>
      <c r="L16360" s="5"/>
      <c r="M16360" s="5"/>
      <c r="N16360" s="5"/>
      <c r="O16360" s="5"/>
      <c r="P16360" s="5"/>
      <c r="Q16360" s="5"/>
      <c r="R16360" s="5"/>
      <c r="S16360" s="5"/>
      <c r="T16360" s="5"/>
      <c r="U16360" s="5"/>
      <c r="V16360" s="5"/>
      <c r="W16360" s="5"/>
      <c r="X16360" s="5"/>
      <c r="Y16360" s="5"/>
      <c r="Z16360" s="5"/>
      <c r="AA16360" s="5"/>
      <c r="AB16360" s="5"/>
      <c r="AC16360" s="5"/>
      <c r="AD16360" s="5"/>
      <c r="AE16360" s="5"/>
      <c r="AF16360" s="5"/>
      <c r="AG16360" s="5"/>
      <c r="AH16360" s="5"/>
      <c r="AI16360" s="5"/>
      <c r="AJ16360" s="5"/>
    </row>
    <row r="16361" spans="11:36">
      <c r="K16361" s="5"/>
      <c r="L16361" s="5"/>
      <c r="M16361" s="5"/>
      <c r="N16361" s="5"/>
      <c r="O16361" s="5"/>
      <c r="P16361" s="5"/>
      <c r="Q16361" s="5"/>
      <c r="R16361" s="5"/>
      <c r="S16361" s="5"/>
      <c r="T16361" s="5"/>
      <c r="U16361" s="5"/>
      <c r="V16361" s="5"/>
      <c r="W16361" s="5"/>
      <c r="X16361" s="5"/>
      <c r="Y16361" s="5"/>
      <c r="Z16361" s="5"/>
      <c r="AA16361" s="5"/>
      <c r="AB16361" s="5"/>
      <c r="AC16361" s="5"/>
      <c r="AD16361" s="5"/>
      <c r="AE16361" s="5"/>
      <c r="AF16361" s="5"/>
      <c r="AG16361" s="5"/>
      <c r="AH16361" s="5"/>
      <c r="AI16361" s="5"/>
      <c r="AJ16361" s="5"/>
    </row>
    <row r="16362" spans="11:36">
      <c r="K16362" s="5"/>
      <c r="L16362" s="5"/>
      <c r="M16362" s="5"/>
      <c r="N16362" s="5"/>
      <c r="O16362" s="5"/>
      <c r="P16362" s="5"/>
      <c r="Q16362" s="5"/>
      <c r="R16362" s="5"/>
      <c r="S16362" s="5"/>
      <c r="T16362" s="5"/>
      <c r="U16362" s="5"/>
      <c r="V16362" s="5"/>
      <c r="W16362" s="5"/>
      <c r="X16362" s="5"/>
      <c r="Y16362" s="5"/>
      <c r="Z16362" s="5"/>
      <c r="AA16362" s="5"/>
      <c r="AB16362" s="5"/>
      <c r="AC16362" s="5"/>
      <c r="AD16362" s="5"/>
      <c r="AE16362" s="5"/>
      <c r="AF16362" s="5"/>
      <c r="AG16362" s="5"/>
      <c r="AH16362" s="5"/>
      <c r="AI16362" s="5"/>
      <c r="AJ16362" s="5"/>
    </row>
    <row r="16363" spans="11:36">
      <c r="K16363" s="5"/>
      <c r="L16363" s="5"/>
      <c r="M16363" s="5"/>
      <c r="N16363" s="5"/>
      <c r="O16363" s="5"/>
      <c r="P16363" s="5"/>
      <c r="Q16363" s="5"/>
      <c r="R16363" s="5"/>
      <c r="S16363" s="5"/>
      <c r="T16363" s="5"/>
      <c r="U16363" s="5"/>
      <c r="V16363" s="5"/>
      <c r="W16363" s="5"/>
      <c r="X16363" s="5"/>
      <c r="Y16363" s="5"/>
      <c r="Z16363" s="5"/>
      <c r="AA16363" s="5"/>
      <c r="AB16363" s="5"/>
      <c r="AC16363" s="5"/>
      <c r="AD16363" s="5"/>
      <c r="AE16363" s="5"/>
      <c r="AF16363" s="5"/>
      <c r="AG16363" s="5"/>
      <c r="AH16363" s="5"/>
      <c r="AI16363" s="5"/>
      <c r="AJ16363" s="5"/>
    </row>
    <row r="16364" spans="11:36">
      <c r="K16364" s="5"/>
      <c r="L16364" s="5"/>
      <c r="M16364" s="5"/>
      <c r="N16364" s="5"/>
      <c r="O16364" s="5"/>
      <c r="P16364" s="5"/>
      <c r="Q16364" s="5"/>
      <c r="R16364" s="5"/>
      <c r="S16364" s="5"/>
      <c r="T16364" s="5"/>
      <c r="U16364" s="5"/>
      <c r="V16364" s="5"/>
      <c r="W16364" s="5"/>
      <c r="X16364" s="5"/>
      <c r="Y16364" s="5"/>
      <c r="Z16364" s="5"/>
      <c r="AA16364" s="5"/>
      <c r="AB16364" s="5"/>
      <c r="AC16364" s="5"/>
      <c r="AD16364" s="5"/>
      <c r="AE16364" s="5"/>
      <c r="AF16364" s="5"/>
      <c r="AG16364" s="5"/>
      <c r="AH16364" s="5"/>
      <c r="AI16364" s="5"/>
      <c r="AJ16364" s="5"/>
    </row>
    <row r="16365" spans="11:36">
      <c r="K16365" s="5"/>
      <c r="L16365" s="5"/>
      <c r="M16365" s="5"/>
      <c r="N16365" s="5"/>
      <c r="O16365" s="5"/>
      <c r="P16365" s="5"/>
      <c r="Q16365" s="5"/>
      <c r="R16365" s="5"/>
      <c r="S16365" s="5"/>
      <c r="T16365" s="5"/>
      <c r="U16365" s="5"/>
      <c r="V16365" s="5"/>
      <c r="W16365" s="5"/>
      <c r="X16365" s="5"/>
      <c r="Y16365" s="5"/>
      <c r="Z16365" s="5"/>
      <c r="AA16365" s="5"/>
      <c r="AB16365" s="5"/>
      <c r="AC16365" s="5"/>
      <c r="AD16365" s="5"/>
      <c r="AE16365" s="5"/>
      <c r="AF16365" s="5"/>
      <c r="AG16365" s="5"/>
      <c r="AH16365" s="5"/>
      <c r="AI16365" s="5"/>
      <c r="AJ16365" s="5"/>
    </row>
    <row r="16366" spans="11:36">
      <c r="K16366" s="5"/>
      <c r="L16366" s="5"/>
      <c r="M16366" s="5"/>
      <c r="N16366" s="5"/>
      <c r="O16366" s="5"/>
      <c r="P16366" s="5"/>
      <c r="Q16366" s="5"/>
      <c r="R16366" s="5"/>
      <c r="S16366" s="5"/>
      <c r="T16366" s="5"/>
      <c r="U16366" s="5"/>
      <c r="V16366" s="5"/>
      <c r="W16366" s="5"/>
      <c r="X16366" s="5"/>
      <c r="Y16366" s="5"/>
      <c r="Z16366" s="5"/>
      <c r="AA16366" s="5"/>
      <c r="AB16366" s="5"/>
      <c r="AC16366" s="5"/>
      <c r="AD16366" s="5"/>
      <c r="AE16366" s="5"/>
      <c r="AF16366" s="5"/>
      <c r="AG16366" s="5"/>
      <c r="AH16366" s="5"/>
      <c r="AI16366" s="5"/>
      <c r="AJ16366" s="5"/>
    </row>
    <row r="16367" spans="11:36">
      <c r="K16367" s="5"/>
      <c r="L16367" s="5"/>
      <c r="M16367" s="5"/>
      <c r="N16367" s="5"/>
      <c r="O16367" s="5"/>
      <c r="P16367" s="5"/>
      <c r="Q16367" s="5"/>
      <c r="R16367" s="5"/>
      <c r="S16367" s="5"/>
      <c r="T16367" s="5"/>
      <c r="U16367" s="5"/>
      <c r="V16367" s="5"/>
      <c r="W16367" s="5"/>
      <c r="X16367" s="5"/>
      <c r="Y16367" s="5"/>
      <c r="Z16367" s="5"/>
      <c r="AA16367" s="5"/>
      <c r="AB16367" s="5"/>
      <c r="AC16367" s="5"/>
      <c r="AD16367" s="5"/>
      <c r="AE16367" s="5"/>
      <c r="AF16367" s="5"/>
      <c r="AG16367" s="5"/>
      <c r="AH16367" s="5"/>
      <c r="AI16367" s="5"/>
      <c r="AJ16367" s="5"/>
    </row>
    <row r="16368" spans="11:36">
      <c r="K16368" s="5"/>
      <c r="L16368" s="5"/>
      <c r="M16368" s="5"/>
      <c r="N16368" s="5"/>
      <c r="O16368" s="5"/>
      <c r="P16368" s="5"/>
      <c r="Q16368" s="5"/>
      <c r="R16368" s="5"/>
      <c r="S16368" s="5"/>
      <c r="T16368" s="5"/>
      <c r="U16368" s="5"/>
      <c r="V16368" s="5"/>
      <c r="W16368" s="5"/>
      <c r="X16368" s="5"/>
      <c r="Y16368" s="5"/>
      <c r="Z16368" s="5"/>
      <c r="AA16368" s="5"/>
      <c r="AB16368" s="5"/>
      <c r="AC16368" s="5"/>
      <c r="AD16368" s="5"/>
      <c r="AE16368" s="5"/>
      <c r="AF16368" s="5"/>
      <c r="AG16368" s="5"/>
      <c r="AH16368" s="5"/>
      <c r="AI16368" s="5"/>
      <c r="AJ16368" s="5"/>
    </row>
    <row r="16369" spans="11:36">
      <c r="K16369" s="5"/>
      <c r="L16369" s="5"/>
      <c r="M16369" s="5"/>
      <c r="N16369" s="5"/>
      <c r="O16369" s="5"/>
      <c r="P16369" s="5"/>
      <c r="Q16369" s="5"/>
      <c r="R16369" s="5"/>
      <c r="S16369" s="5"/>
      <c r="T16369" s="5"/>
      <c r="U16369" s="5"/>
      <c r="V16369" s="5"/>
      <c r="W16369" s="5"/>
      <c r="X16369" s="5"/>
      <c r="Y16369" s="5"/>
      <c r="Z16369" s="5"/>
      <c r="AA16369" s="5"/>
      <c r="AB16369" s="5"/>
      <c r="AC16369" s="5"/>
      <c r="AD16369" s="5"/>
      <c r="AE16369" s="5"/>
      <c r="AF16369" s="5"/>
      <c r="AG16369" s="5"/>
      <c r="AH16369" s="5"/>
      <c r="AI16369" s="5"/>
      <c r="AJ16369" s="5"/>
    </row>
    <row r="16370" spans="11:36">
      <c r="K16370" s="5"/>
      <c r="L16370" s="5"/>
      <c r="M16370" s="5"/>
      <c r="N16370" s="5"/>
      <c r="O16370" s="5"/>
      <c r="P16370" s="5"/>
      <c r="Q16370" s="5"/>
      <c r="R16370" s="5"/>
      <c r="S16370" s="5"/>
      <c r="T16370" s="5"/>
      <c r="U16370" s="5"/>
      <c r="V16370" s="5"/>
      <c r="W16370" s="5"/>
      <c r="X16370" s="5"/>
      <c r="Y16370" s="5"/>
      <c r="Z16370" s="5"/>
      <c r="AA16370" s="5"/>
      <c r="AB16370" s="5"/>
      <c r="AC16370" s="5"/>
      <c r="AD16370" s="5"/>
      <c r="AE16370" s="5"/>
      <c r="AF16370" s="5"/>
      <c r="AG16370" s="5"/>
      <c r="AH16370" s="5"/>
      <c r="AI16370" s="5"/>
      <c r="AJ16370" s="5"/>
    </row>
    <row r="16371" spans="11:36">
      <c r="K16371" s="5"/>
      <c r="L16371" s="5"/>
      <c r="M16371" s="5"/>
      <c r="N16371" s="5"/>
      <c r="O16371" s="5"/>
      <c r="P16371" s="5"/>
      <c r="Q16371" s="5"/>
      <c r="R16371" s="5"/>
      <c r="S16371" s="5"/>
      <c r="T16371" s="5"/>
      <c r="U16371" s="5"/>
      <c r="V16371" s="5"/>
      <c r="W16371" s="5"/>
      <c r="X16371" s="5"/>
      <c r="Y16371" s="5"/>
      <c r="Z16371" s="5"/>
      <c r="AA16371" s="5"/>
      <c r="AB16371" s="5"/>
      <c r="AC16371" s="5"/>
      <c r="AD16371" s="5"/>
      <c r="AE16371" s="5"/>
      <c r="AF16371" s="5"/>
      <c r="AG16371" s="5"/>
      <c r="AH16371" s="5"/>
      <c r="AI16371" s="5"/>
      <c r="AJ16371" s="5"/>
    </row>
    <row r="16372" spans="11:36">
      <c r="K16372" s="5"/>
      <c r="L16372" s="5"/>
      <c r="M16372" s="5"/>
      <c r="N16372" s="5"/>
      <c r="O16372" s="5"/>
      <c r="P16372" s="5"/>
      <c r="Q16372" s="5"/>
      <c r="R16372" s="5"/>
      <c r="S16372" s="5"/>
      <c r="T16372" s="5"/>
      <c r="U16372" s="5"/>
      <c r="V16372" s="5"/>
      <c r="W16372" s="5"/>
      <c r="X16372" s="5"/>
      <c r="Y16372" s="5"/>
      <c r="Z16372" s="5"/>
      <c r="AA16372" s="5"/>
      <c r="AB16372" s="5"/>
      <c r="AC16372" s="5"/>
      <c r="AD16372" s="5"/>
      <c r="AE16372" s="5"/>
      <c r="AF16372" s="5"/>
      <c r="AG16372" s="5"/>
      <c r="AH16372" s="5"/>
      <c r="AI16372" s="5"/>
      <c r="AJ16372" s="5"/>
    </row>
    <row r="16373" spans="11:36">
      <c r="K16373" s="5"/>
      <c r="L16373" s="5"/>
      <c r="M16373" s="5"/>
      <c r="N16373" s="5"/>
      <c r="O16373" s="5"/>
      <c r="P16373" s="5"/>
      <c r="Q16373" s="5"/>
      <c r="R16373" s="5"/>
      <c r="S16373" s="5"/>
      <c r="T16373" s="5"/>
      <c r="U16373" s="5"/>
      <c r="V16373" s="5"/>
      <c r="W16373" s="5"/>
      <c r="X16373" s="5"/>
      <c r="Y16373" s="5"/>
      <c r="Z16373" s="5"/>
      <c r="AA16373" s="5"/>
      <c r="AB16373" s="5"/>
      <c r="AC16373" s="5"/>
      <c r="AD16373" s="5"/>
      <c r="AE16373" s="5"/>
      <c r="AF16373" s="5"/>
      <c r="AG16373" s="5"/>
      <c r="AH16373" s="5"/>
      <c r="AI16373" s="5"/>
      <c r="AJ16373" s="5"/>
    </row>
    <row r="16374" spans="11:36">
      <c r="K16374" s="5"/>
      <c r="L16374" s="5"/>
      <c r="M16374" s="5"/>
      <c r="N16374" s="5"/>
      <c r="O16374" s="5"/>
      <c r="P16374" s="5"/>
      <c r="Q16374" s="5"/>
      <c r="R16374" s="5"/>
      <c r="S16374" s="5"/>
      <c r="T16374" s="5"/>
      <c r="U16374" s="5"/>
      <c r="V16374" s="5"/>
      <c r="W16374" s="5"/>
      <c r="X16374" s="5"/>
      <c r="Y16374" s="5"/>
      <c r="Z16374" s="5"/>
      <c r="AA16374" s="5"/>
      <c r="AB16374" s="5"/>
      <c r="AC16374" s="5"/>
      <c r="AD16374" s="5"/>
      <c r="AE16374" s="5"/>
      <c r="AF16374" s="5"/>
      <c r="AG16374" s="5"/>
      <c r="AH16374" s="5"/>
      <c r="AI16374" s="5"/>
      <c r="AJ16374" s="5"/>
    </row>
    <row r="16375" spans="11:36">
      <c r="K16375" s="5"/>
      <c r="L16375" s="5"/>
      <c r="M16375" s="5"/>
      <c r="N16375" s="5"/>
      <c r="O16375" s="5"/>
      <c r="P16375" s="5"/>
      <c r="Q16375" s="5"/>
      <c r="R16375" s="5"/>
      <c r="S16375" s="5"/>
      <c r="T16375" s="5"/>
      <c r="U16375" s="5"/>
      <c r="V16375" s="5"/>
      <c r="W16375" s="5"/>
      <c r="X16375" s="5"/>
      <c r="Y16375" s="5"/>
      <c r="Z16375" s="5"/>
      <c r="AA16375" s="5"/>
      <c r="AB16375" s="5"/>
      <c r="AC16375" s="5"/>
      <c r="AD16375" s="5"/>
      <c r="AE16375" s="5"/>
      <c r="AF16375" s="5"/>
      <c r="AG16375" s="5"/>
      <c r="AH16375" s="5"/>
      <c r="AI16375" s="5"/>
      <c r="AJ16375" s="5"/>
    </row>
    <row r="16376" spans="11:36">
      <c r="K16376" s="5"/>
      <c r="L16376" s="5"/>
      <c r="M16376" s="5"/>
      <c r="N16376" s="5"/>
      <c r="O16376" s="5"/>
      <c r="P16376" s="5"/>
      <c r="Q16376" s="5"/>
      <c r="R16376" s="5"/>
      <c r="S16376" s="5"/>
      <c r="T16376" s="5"/>
      <c r="U16376" s="5"/>
      <c r="V16376" s="5"/>
      <c r="W16376" s="5"/>
      <c r="X16376" s="5"/>
      <c r="Y16376" s="5"/>
      <c r="Z16376" s="5"/>
      <c r="AA16376" s="5"/>
      <c r="AB16376" s="5"/>
      <c r="AC16376" s="5"/>
      <c r="AD16376" s="5"/>
      <c r="AE16376" s="5"/>
      <c r="AF16376" s="5"/>
      <c r="AG16376" s="5"/>
      <c r="AH16376" s="5"/>
      <c r="AI16376" s="5"/>
      <c r="AJ16376" s="5"/>
    </row>
    <row r="16377" spans="11:36">
      <c r="K16377" s="5"/>
      <c r="L16377" s="5"/>
      <c r="M16377" s="5"/>
      <c r="N16377" s="5"/>
      <c r="O16377" s="5"/>
      <c r="P16377" s="5"/>
      <c r="Q16377" s="5"/>
      <c r="R16377" s="5"/>
      <c r="S16377" s="5"/>
      <c r="T16377" s="5"/>
      <c r="U16377" s="5"/>
      <c r="V16377" s="5"/>
      <c r="W16377" s="5"/>
      <c r="X16377" s="5"/>
      <c r="Y16377" s="5"/>
      <c r="Z16377" s="5"/>
      <c r="AA16377" s="5"/>
      <c r="AB16377" s="5"/>
      <c r="AC16377" s="5"/>
      <c r="AD16377" s="5"/>
      <c r="AE16377" s="5"/>
      <c r="AF16377" s="5"/>
      <c r="AG16377" s="5"/>
      <c r="AH16377" s="5"/>
      <c r="AI16377" s="5"/>
      <c r="AJ16377" s="5"/>
    </row>
    <row r="16378" spans="11:36">
      <c r="K16378" s="5"/>
      <c r="L16378" s="5"/>
      <c r="M16378" s="5"/>
      <c r="N16378" s="5"/>
      <c r="O16378" s="5"/>
      <c r="P16378" s="5"/>
      <c r="Q16378" s="5"/>
      <c r="R16378" s="5"/>
      <c r="S16378" s="5"/>
      <c r="T16378" s="5"/>
      <c r="U16378" s="5"/>
      <c r="V16378" s="5"/>
      <c r="W16378" s="5"/>
      <c r="X16378" s="5"/>
      <c r="Y16378" s="5"/>
      <c r="Z16378" s="5"/>
      <c r="AA16378" s="5"/>
      <c r="AB16378" s="5"/>
      <c r="AC16378" s="5"/>
      <c r="AD16378" s="5"/>
      <c r="AE16378" s="5"/>
      <c r="AF16378" s="5"/>
      <c r="AG16378" s="5"/>
      <c r="AH16378" s="5"/>
      <c r="AI16378" s="5"/>
      <c r="AJ16378" s="5"/>
    </row>
    <row r="16379" spans="11:36">
      <c r="K16379" s="5"/>
      <c r="L16379" s="5"/>
      <c r="M16379" s="5"/>
      <c r="N16379" s="5"/>
      <c r="O16379" s="5"/>
      <c r="P16379" s="5"/>
      <c r="Q16379" s="5"/>
      <c r="R16379" s="5"/>
      <c r="S16379" s="5"/>
      <c r="T16379" s="5"/>
      <c r="U16379" s="5"/>
      <c r="V16379" s="5"/>
      <c r="W16379" s="5"/>
      <c r="X16379" s="5"/>
      <c r="Y16379" s="5"/>
      <c r="Z16379" s="5"/>
      <c r="AA16379" s="5"/>
      <c r="AB16379" s="5"/>
      <c r="AC16379" s="5"/>
      <c r="AD16379" s="5"/>
      <c r="AE16379" s="5"/>
      <c r="AF16379" s="5"/>
      <c r="AG16379" s="5"/>
      <c r="AH16379" s="5"/>
      <c r="AI16379" s="5"/>
      <c r="AJ16379" s="5"/>
    </row>
    <row r="16380" spans="11:36">
      <c r="K16380" s="5"/>
      <c r="L16380" s="5"/>
      <c r="M16380" s="5"/>
      <c r="N16380" s="5"/>
      <c r="O16380" s="5"/>
      <c r="P16380" s="5"/>
      <c r="Q16380" s="5"/>
      <c r="R16380" s="5"/>
      <c r="S16380" s="5"/>
      <c r="T16380" s="5"/>
      <c r="U16380" s="5"/>
      <c r="V16380" s="5"/>
      <c r="W16380" s="5"/>
      <c r="X16380" s="5"/>
      <c r="Y16380" s="5"/>
      <c r="Z16380" s="5"/>
      <c r="AA16380" s="5"/>
      <c r="AB16380" s="5"/>
      <c r="AC16380" s="5"/>
      <c r="AD16380" s="5"/>
      <c r="AE16380" s="5"/>
      <c r="AF16380" s="5"/>
      <c r="AG16380" s="5"/>
      <c r="AH16380" s="5"/>
      <c r="AI16380" s="5"/>
      <c r="AJ16380" s="5"/>
    </row>
    <row r="16381" spans="11:36">
      <c r="K16381" s="5"/>
      <c r="L16381" s="5"/>
      <c r="M16381" s="5"/>
      <c r="N16381" s="5"/>
      <c r="O16381" s="5"/>
      <c r="P16381" s="5"/>
      <c r="Q16381" s="5"/>
      <c r="R16381" s="5"/>
      <c r="S16381" s="5"/>
      <c r="T16381" s="5"/>
      <c r="U16381" s="5"/>
      <c r="V16381" s="5"/>
      <c r="W16381" s="5"/>
      <c r="X16381" s="5"/>
      <c r="Y16381" s="5"/>
      <c r="Z16381" s="5"/>
      <c r="AA16381" s="5"/>
      <c r="AB16381" s="5"/>
      <c r="AC16381" s="5"/>
      <c r="AD16381" s="5"/>
      <c r="AE16381" s="5"/>
      <c r="AF16381" s="5"/>
      <c r="AG16381" s="5"/>
      <c r="AH16381" s="5"/>
      <c r="AI16381" s="5"/>
      <c r="AJ16381" s="5"/>
    </row>
    <row r="16382" spans="11:36">
      <c r="K16382" s="5"/>
      <c r="L16382" s="5"/>
      <c r="M16382" s="5"/>
      <c r="N16382" s="5"/>
      <c r="O16382" s="5"/>
      <c r="P16382" s="5"/>
      <c r="Q16382" s="5"/>
      <c r="R16382" s="5"/>
      <c r="S16382" s="5"/>
      <c r="T16382" s="5"/>
      <c r="U16382" s="5"/>
      <c r="V16382" s="5"/>
      <c r="W16382" s="5"/>
      <c r="X16382" s="5"/>
      <c r="Y16382" s="5"/>
      <c r="Z16382" s="5"/>
      <c r="AA16382" s="5"/>
      <c r="AB16382" s="5"/>
      <c r="AC16382" s="5"/>
      <c r="AD16382" s="5"/>
      <c r="AE16382" s="5"/>
      <c r="AF16382" s="5"/>
      <c r="AG16382" s="5"/>
      <c r="AH16382" s="5"/>
      <c r="AI16382" s="5"/>
      <c r="AJ16382" s="5"/>
    </row>
    <row r="16383" spans="11:36">
      <c r="K16383" s="5"/>
      <c r="L16383" s="5"/>
      <c r="M16383" s="5"/>
      <c r="N16383" s="5"/>
      <c r="O16383" s="5"/>
      <c r="P16383" s="5"/>
      <c r="Q16383" s="5"/>
      <c r="R16383" s="5"/>
      <c r="S16383" s="5"/>
      <c r="T16383" s="5"/>
      <c r="U16383" s="5"/>
      <c r="V16383" s="5"/>
      <c r="W16383" s="5"/>
      <c r="X16383" s="5"/>
      <c r="Y16383" s="5"/>
      <c r="Z16383" s="5"/>
      <c r="AA16383" s="5"/>
      <c r="AB16383" s="5"/>
      <c r="AC16383" s="5"/>
      <c r="AD16383" s="5"/>
      <c r="AE16383" s="5"/>
      <c r="AF16383" s="5"/>
      <c r="AG16383" s="5"/>
      <c r="AH16383" s="5"/>
      <c r="AI16383" s="5"/>
      <c r="AJ16383" s="5"/>
    </row>
    <row r="16384" spans="11:36">
      <c r="K16384" s="5"/>
      <c r="L16384" s="5"/>
      <c r="M16384" s="5"/>
      <c r="N16384" s="5"/>
      <c r="O16384" s="5"/>
      <c r="P16384" s="5"/>
      <c r="Q16384" s="5"/>
      <c r="R16384" s="5"/>
      <c r="S16384" s="5"/>
      <c r="T16384" s="5"/>
      <c r="U16384" s="5"/>
      <c r="V16384" s="5"/>
      <c r="W16384" s="5"/>
      <c r="X16384" s="5"/>
      <c r="Y16384" s="5"/>
      <c r="Z16384" s="5"/>
      <c r="AA16384" s="5"/>
      <c r="AB16384" s="5"/>
      <c r="AC16384" s="5"/>
      <c r="AD16384" s="5"/>
      <c r="AE16384" s="5"/>
      <c r="AF16384" s="5"/>
      <c r="AG16384" s="5"/>
      <c r="AH16384" s="5"/>
      <c r="AI16384" s="5"/>
      <c r="AJ16384" s="5"/>
    </row>
    <row r="16385" spans="11:36">
      <c r="K16385" s="5"/>
      <c r="L16385" s="5"/>
      <c r="M16385" s="5"/>
      <c r="N16385" s="5"/>
      <c r="O16385" s="5"/>
      <c r="P16385" s="5"/>
      <c r="Q16385" s="5"/>
      <c r="R16385" s="5"/>
      <c r="S16385" s="5"/>
      <c r="T16385" s="5"/>
      <c r="U16385" s="5"/>
      <c r="V16385" s="5"/>
      <c r="W16385" s="5"/>
      <c r="X16385" s="5"/>
      <c r="Y16385" s="5"/>
      <c r="Z16385" s="5"/>
      <c r="AA16385" s="5"/>
      <c r="AB16385" s="5"/>
      <c r="AC16385" s="5"/>
      <c r="AD16385" s="5"/>
      <c r="AE16385" s="5"/>
      <c r="AF16385" s="5"/>
      <c r="AG16385" s="5"/>
      <c r="AH16385" s="5"/>
      <c r="AI16385" s="5"/>
      <c r="AJ16385" s="5"/>
    </row>
    <row r="16386" spans="11:36">
      <c r="K16386" s="5"/>
      <c r="L16386" s="5"/>
      <c r="M16386" s="5"/>
      <c r="N16386" s="5"/>
      <c r="O16386" s="5"/>
      <c r="P16386" s="5"/>
      <c r="Q16386" s="5"/>
      <c r="R16386" s="5"/>
      <c r="S16386" s="5"/>
      <c r="T16386" s="5"/>
      <c r="U16386" s="5"/>
      <c r="V16386" s="5"/>
      <c r="W16386" s="5"/>
      <c r="X16386" s="5"/>
      <c r="Y16386" s="5"/>
      <c r="Z16386" s="5"/>
      <c r="AA16386" s="5"/>
      <c r="AB16386" s="5"/>
      <c r="AC16386" s="5"/>
      <c r="AD16386" s="5"/>
      <c r="AE16386" s="5"/>
      <c r="AF16386" s="5"/>
      <c r="AG16386" s="5"/>
      <c r="AH16386" s="5"/>
      <c r="AI16386" s="5"/>
      <c r="AJ16386" s="5"/>
    </row>
    <row r="16387" spans="11:36">
      <c r="K16387" s="5"/>
      <c r="L16387" s="5"/>
      <c r="M16387" s="5"/>
      <c r="N16387" s="5"/>
      <c r="O16387" s="5"/>
      <c r="P16387" s="5"/>
      <c r="Q16387" s="5"/>
      <c r="R16387" s="5"/>
      <c r="S16387" s="5"/>
      <c r="T16387" s="5"/>
      <c r="U16387" s="5"/>
      <c r="V16387" s="5"/>
      <c r="W16387" s="5"/>
      <c r="X16387" s="5"/>
      <c r="Y16387" s="5"/>
      <c r="Z16387" s="5"/>
      <c r="AA16387" s="5"/>
      <c r="AB16387" s="5"/>
      <c r="AC16387" s="5"/>
      <c r="AD16387" s="5"/>
      <c r="AE16387" s="5"/>
      <c r="AF16387" s="5"/>
      <c r="AG16387" s="5"/>
      <c r="AH16387" s="5"/>
      <c r="AI16387" s="5"/>
      <c r="AJ16387" s="5"/>
    </row>
    <row r="16388" spans="11:36">
      <c r="K16388" s="5"/>
      <c r="L16388" s="5"/>
      <c r="M16388" s="5"/>
      <c r="N16388" s="5"/>
      <c r="O16388" s="5"/>
      <c r="P16388" s="5"/>
      <c r="Q16388" s="5"/>
      <c r="R16388" s="5"/>
      <c r="S16388" s="5"/>
      <c r="T16388" s="5"/>
      <c r="U16388" s="5"/>
      <c r="V16388" s="5"/>
      <c r="W16388" s="5"/>
      <c r="X16388" s="5"/>
      <c r="Y16388" s="5"/>
      <c r="Z16388" s="5"/>
      <c r="AA16388" s="5"/>
      <c r="AB16388" s="5"/>
      <c r="AC16388" s="5"/>
      <c r="AD16388" s="5"/>
      <c r="AE16388" s="5"/>
      <c r="AF16388" s="5"/>
      <c r="AG16388" s="5"/>
      <c r="AH16388" s="5"/>
      <c r="AI16388" s="5"/>
      <c r="AJ16388" s="5"/>
    </row>
    <row r="16389" spans="11:36">
      <c r="K16389" s="5"/>
      <c r="L16389" s="5"/>
      <c r="M16389" s="5"/>
      <c r="N16389" s="5"/>
      <c r="O16389" s="5"/>
      <c r="P16389" s="5"/>
      <c r="Q16389" s="5"/>
      <c r="R16389" s="5"/>
      <c r="S16389" s="5"/>
      <c r="T16389" s="5"/>
      <c r="U16389" s="5"/>
      <c r="V16389" s="5"/>
      <c r="W16389" s="5"/>
      <c r="X16389" s="5"/>
      <c r="Y16389" s="5"/>
      <c r="Z16389" s="5"/>
      <c r="AA16389" s="5"/>
      <c r="AB16389" s="5"/>
      <c r="AC16389" s="5"/>
      <c r="AD16389" s="5"/>
      <c r="AE16389" s="5"/>
      <c r="AF16389" s="5"/>
      <c r="AG16389" s="5"/>
      <c r="AH16389" s="5"/>
      <c r="AI16389" s="5"/>
      <c r="AJ16389" s="5"/>
    </row>
    <row r="16390" spans="11:36">
      <c r="K16390" s="5"/>
      <c r="L16390" s="5"/>
      <c r="M16390" s="5"/>
      <c r="N16390" s="5"/>
      <c r="O16390" s="5"/>
      <c r="P16390" s="5"/>
      <c r="Q16390" s="5"/>
      <c r="R16390" s="5"/>
      <c r="S16390" s="5"/>
      <c r="T16390" s="5"/>
      <c r="U16390" s="5"/>
      <c r="V16390" s="5"/>
      <c r="W16390" s="5"/>
      <c r="X16390" s="5"/>
      <c r="Y16390" s="5"/>
      <c r="Z16390" s="5"/>
      <c r="AA16390" s="5"/>
      <c r="AB16390" s="5"/>
      <c r="AC16390" s="5"/>
      <c r="AD16390" s="5"/>
      <c r="AE16390" s="5"/>
      <c r="AF16390" s="5"/>
      <c r="AG16390" s="5"/>
      <c r="AH16390" s="5"/>
      <c r="AI16390" s="5"/>
      <c r="AJ16390" s="5"/>
    </row>
    <row r="16391" spans="11:36">
      <c r="K16391" s="5"/>
      <c r="L16391" s="5"/>
      <c r="M16391" s="5"/>
      <c r="N16391" s="5"/>
      <c r="O16391" s="5"/>
      <c r="P16391" s="5"/>
      <c r="Q16391" s="5"/>
      <c r="R16391" s="5"/>
      <c r="S16391" s="5"/>
      <c r="T16391" s="5"/>
      <c r="U16391" s="5"/>
      <c r="V16391" s="5"/>
      <c r="W16391" s="5"/>
      <c r="X16391" s="5"/>
      <c r="Y16391" s="5"/>
      <c r="Z16391" s="5"/>
      <c r="AA16391" s="5"/>
      <c r="AB16391" s="5"/>
      <c r="AC16391" s="5"/>
      <c r="AD16391" s="5"/>
      <c r="AE16391" s="5"/>
      <c r="AF16391" s="5"/>
      <c r="AG16391" s="5"/>
      <c r="AH16391" s="5"/>
      <c r="AI16391" s="5"/>
      <c r="AJ16391" s="5"/>
    </row>
    <row r="16392" spans="11:36">
      <c r="K16392" s="5"/>
      <c r="L16392" s="5"/>
      <c r="M16392" s="5"/>
      <c r="N16392" s="5"/>
      <c r="O16392" s="5"/>
      <c r="P16392" s="5"/>
      <c r="Q16392" s="5"/>
      <c r="R16392" s="5"/>
      <c r="S16392" s="5"/>
      <c r="T16392" s="5"/>
      <c r="U16392" s="5"/>
      <c r="V16392" s="5"/>
      <c r="W16392" s="5"/>
      <c r="X16392" s="5"/>
      <c r="Y16392" s="5"/>
      <c r="Z16392" s="5"/>
      <c r="AA16392" s="5"/>
      <c r="AB16392" s="5"/>
      <c r="AC16392" s="5"/>
      <c r="AD16392" s="5"/>
      <c r="AE16392" s="5"/>
      <c r="AF16392" s="5"/>
      <c r="AG16392" s="5"/>
      <c r="AH16392" s="5"/>
      <c r="AI16392" s="5"/>
      <c r="AJ16392" s="5"/>
    </row>
    <row r="16393" spans="11:36">
      <c r="K16393" s="5"/>
      <c r="L16393" s="5"/>
      <c r="M16393" s="5"/>
      <c r="N16393" s="5"/>
      <c r="O16393" s="5"/>
      <c r="P16393" s="5"/>
      <c r="Q16393" s="5"/>
      <c r="R16393" s="5"/>
      <c r="S16393" s="5"/>
      <c r="T16393" s="5"/>
      <c r="U16393" s="5"/>
      <c r="V16393" s="5"/>
      <c r="W16393" s="5"/>
      <c r="X16393" s="5"/>
      <c r="Y16393" s="5"/>
      <c r="Z16393" s="5"/>
      <c r="AA16393" s="5"/>
      <c r="AB16393" s="5"/>
      <c r="AC16393" s="5"/>
      <c r="AD16393" s="5"/>
      <c r="AE16393" s="5"/>
      <c r="AF16393" s="5"/>
      <c r="AG16393" s="5"/>
      <c r="AH16393" s="5"/>
      <c r="AI16393" s="5"/>
      <c r="AJ16393" s="5"/>
    </row>
    <row r="16394" spans="11:36">
      <c r="K16394" s="5"/>
      <c r="L16394" s="5"/>
      <c r="M16394" s="5"/>
      <c r="N16394" s="5"/>
      <c r="O16394" s="5"/>
      <c r="P16394" s="5"/>
      <c r="Q16394" s="5"/>
      <c r="R16394" s="5"/>
      <c r="S16394" s="5"/>
      <c r="T16394" s="5"/>
      <c r="U16394" s="5"/>
      <c r="V16394" s="5"/>
      <c r="W16394" s="5"/>
      <c r="X16394" s="5"/>
      <c r="Y16394" s="5"/>
      <c r="Z16394" s="5"/>
      <c r="AA16394" s="5"/>
      <c r="AB16394" s="5"/>
      <c r="AC16394" s="5"/>
      <c r="AD16394" s="5"/>
      <c r="AE16394" s="5"/>
      <c r="AF16394" s="5"/>
      <c r="AG16394" s="5"/>
      <c r="AH16394" s="5"/>
      <c r="AI16394" s="5"/>
      <c r="AJ16394" s="5"/>
    </row>
    <row r="16395" spans="11:36">
      <c r="K16395" s="5"/>
      <c r="L16395" s="5"/>
      <c r="M16395" s="5"/>
      <c r="N16395" s="5"/>
      <c r="O16395" s="5"/>
      <c r="P16395" s="5"/>
      <c r="Q16395" s="5"/>
      <c r="R16395" s="5"/>
      <c r="S16395" s="5"/>
      <c r="T16395" s="5"/>
      <c r="U16395" s="5"/>
      <c r="V16395" s="5"/>
      <c r="W16395" s="5"/>
      <c r="X16395" s="5"/>
      <c r="Y16395" s="5"/>
      <c r="Z16395" s="5"/>
      <c r="AA16395" s="5"/>
      <c r="AB16395" s="5"/>
      <c r="AC16395" s="5"/>
      <c r="AD16395" s="5"/>
      <c r="AE16395" s="5"/>
      <c r="AF16395" s="5"/>
      <c r="AG16395" s="5"/>
      <c r="AH16395" s="5"/>
      <c r="AI16395" s="5"/>
      <c r="AJ16395" s="5"/>
    </row>
    <row r="16396" spans="11:36">
      <c r="K16396" s="5"/>
      <c r="L16396" s="5"/>
      <c r="M16396" s="5"/>
      <c r="N16396" s="5"/>
      <c r="O16396" s="5"/>
      <c r="P16396" s="5"/>
      <c r="Q16396" s="5"/>
      <c r="R16396" s="5"/>
      <c r="S16396" s="5"/>
      <c r="T16396" s="5"/>
      <c r="U16396" s="5"/>
      <c r="V16396" s="5"/>
      <c r="W16396" s="5"/>
      <c r="X16396" s="5"/>
      <c r="Y16396" s="5"/>
      <c r="Z16396" s="5"/>
      <c r="AA16396" s="5"/>
      <c r="AB16396" s="5"/>
      <c r="AC16396" s="5"/>
      <c r="AD16396" s="5"/>
      <c r="AE16396" s="5"/>
      <c r="AF16396" s="5"/>
      <c r="AG16396" s="5"/>
      <c r="AH16396" s="5"/>
      <c r="AI16396" s="5"/>
      <c r="AJ16396" s="5"/>
    </row>
    <row r="16397" spans="11:36">
      <c r="K16397" s="5"/>
      <c r="L16397" s="5"/>
      <c r="M16397" s="5"/>
      <c r="N16397" s="5"/>
      <c r="O16397" s="5"/>
      <c r="P16397" s="5"/>
      <c r="Q16397" s="5"/>
      <c r="R16397" s="5"/>
      <c r="S16397" s="5"/>
      <c r="T16397" s="5"/>
      <c r="U16397" s="5"/>
      <c r="V16397" s="5"/>
      <c r="W16397" s="5"/>
      <c r="X16397" s="5"/>
      <c r="Y16397" s="5"/>
      <c r="Z16397" s="5"/>
      <c r="AA16397" s="5"/>
      <c r="AB16397" s="5"/>
      <c r="AC16397" s="5"/>
      <c r="AD16397" s="5"/>
      <c r="AE16397" s="5"/>
      <c r="AF16397" s="5"/>
      <c r="AG16397" s="5"/>
      <c r="AH16397" s="5"/>
      <c r="AI16397" s="5"/>
      <c r="AJ16397" s="5"/>
    </row>
    <row r="16398" spans="11:36">
      <c r="K16398" s="5"/>
      <c r="L16398" s="5"/>
      <c r="M16398" s="5"/>
      <c r="N16398" s="5"/>
      <c r="O16398" s="5"/>
      <c r="P16398" s="5"/>
      <c r="Q16398" s="5"/>
      <c r="R16398" s="5"/>
      <c r="S16398" s="5"/>
      <c r="T16398" s="5"/>
      <c r="U16398" s="5"/>
      <c r="V16398" s="5"/>
      <c r="W16398" s="5"/>
      <c r="X16398" s="5"/>
      <c r="Y16398" s="5"/>
      <c r="Z16398" s="5"/>
      <c r="AA16398" s="5"/>
      <c r="AB16398" s="5"/>
      <c r="AC16398" s="5"/>
      <c r="AD16398" s="5"/>
      <c r="AE16398" s="5"/>
      <c r="AF16398" s="5"/>
      <c r="AG16398" s="5"/>
      <c r="AH16398" s="5"/>
      <c r="AI16398" s="5"/>
      <c r="AJ16398" s="5"/>
    </row>
    <row r="16399" spans="11:36">
      <c r="K16399" s="5"/>
      <c r="L16399" s="5"/>
      <c r="M16399" s="5"/>
      <c r="N16399" s="5"/>
      <c r="O16399" s="5"/>
      <c r="P16399" s="5"/>
      <c r="Q16399" s="5"/>
      <c r="R16399" s="5"/>
      <c r="S16399" s="5"/>
      <c r="T16399" s="5"/>
      <c r="U16399" s="5"/>
      <c r="V16399" s="5"/>
      <c r="W16399" s="5"/>
      <c r="X16399" s="5"/>
      <c r="Y16399" s="5"/>
      <c r="Z16399" s="5"/>
      <c r="AA16399" s="5"/>
      <c r="AB16399" s="5"/>
      <c r="AC16399" s="5"/>
      <c r="AD16399" s="5"/>
      <c r="AE16399" s="5"/>
      <c r="AF16399" s="5"/>
      <c r="AG16399" s="5"/>
      <c r="AH16399" s="5"/>
      <c r="AI16399" s="5"/>
      <c r="AJ16399" s="5"/>
    </row>
    <row r="16400" spans="11:36">
      <c r="K16400" s="5"/>
      <c r="L16400" s="5"/>
      <c r="M16400" s="5"/>
      <c r="N16400" s="5"/>
      <c r="O16400" s="5"/>
      <c r="P16400" s="5"/>
      <c r="Q16400" s="5"/>
      <c r="R16400" s="5"/>
      <c r="S16400" s="5"/>
      <c r="T16400" s="5"/>
      <c r="U16400" s="5"/>
      <c r="V16400" s="5"/>
      <c r="W16400" s="5"/>
      <c r="X16400" s="5"/>
      <c r="Y16400" s="5"/>
      <c r="Z16400" s="5"/>
      <c r="AA16400" s="5"/>
      <c r="AB16400" s="5"/>
      <c r="AC16400" s="5"/>
      <c r="AD16400" s="5"/>
      <c r="AE16400" s="5"/>
      <c r="AF16400" s="5"/>
      <c r="AG16400" s="5"/>
      <c r="AH16400" s="5"/>
      <c r="AI16400" s="5"/>
      <c r="AJ16400" s="5"/>
    </row>
    <row r="16401" spans="11:36">
      <c r="K16401" s="5"/>
      <c r="L16401" s="5"/>
      <c r="M16401" s="5"/>
      <c r="N16401" s="5"/>
      <c r="O16401" s="5"/>
      <c r="P16401" s="5"/>
      <c r="Q16401" s="5"/>
      <c r="R16401" s="5"/>
      <c r="S16401" s="5"/>
      <c r="T16401" s="5"/>
      <c r="U16401" s="5"/>
      <c r="V16401" s="5"/>
      <c r="W16401" s="5"/>
      <c r="X16401" s="5"/>
      <c r="Y16401" s="5"/>
      <c r="Z16401" s="5"/>
      <c r="AA16401" s="5"/>
      <c r="AB16401" s="5"/>
      <c r="AC16401" s="5"/>
      <c r="AD16401" s="5"/>
      <c r="AE16401" s="5"/>
      <c r="AF16401" s="5"/>
      <c r="AG16401" s="5"/>
      <c r="AH16401" s="5"/>
      <c r="AI16401" s="5"/>
      <c r="AJ16401" s="5"/>
    </row>
    <row r="16402" spans="11:36">
      <c r="K16402" s="5"/>
      <c r="L16402" s="5"/>
      <c r="M16402" s="5"/>
      <c r="N16402" s="5"/>
      <c r="O16402" s="5"/>
      <c r="P16402" s="5"/>
      <c r="Q16402" s="5"/>
      <c r="R16402" s="5"/>
      <c r="S16402" s="5"/>
      <c r="T16402" s="5"/>
      <c r="U16402" s="5"/>
      <c r="V16402" s="5"/>
      <c r="W16402" s="5"/>
      <c r="X16402" s="5"/>
      <c r="Y16402" s="5"/>
      <c r="Z16402" s="5"/>
      <c r="AA16402" s="5"/>
      <c r="AB16402" s="5"/>
      <c r="AC16402" s="5"/>
      <c r="AD16402" s="5"/>
      <c r="AE16402" s="5"/>
      <c r="AF16402" s="5"/>
      <c r="AG16402" s="5"/>
      <c r="AH16402" s="5"/>
      <c r="AI16402" s="5"/>
      <c r="AJ16402" s="5"/>
    </row>
    <row r="16403" spans="11:36">
      <c r="K16403" s="5"/>
      <c r="L16403" s="5"/>
      <c r="M16403" s="5"/>
      <c r="N16403" s="5"/>
      <c r="O16403" s="5"/>
      <c r="P16403" s="5"/>
      <c r="Q16403" s="5"/>
      <c r="R16403" s="5"/>
      <c r="S16403" s="5"/>
      <c r="T16403" s="5"/>
      <c r="U16403" s="5"/>
      <c r="V16403" s="5"/>
      <c r="W16403" s="5"/>
      <c r="X16403" s="5"/>
      <c r="Y16403" s="5"/>
      <c r="Z16403" s="5"/>
      <c r="AA16403" s="5"/>
      <c r="AB16403" s="5"/>
      <c r="AC16403" s="5"/>
      <c r="AD16403" s="5"/>
      <c r="AE16403" s="5"/>
      <c r="AF16403" s="5"/>
      <c r="AG16403" s="5"/>
      <c r="AH16403" s="5"/>
      <c r="AI16403" s="5"/>
      <c r="AJ16403" s="5"/>
    </row>
    <row r="16404" spans="11:36">
      <c r="K16404" s="5"/>
      <c r="L16404" s="5"/>
      <c r="M16404" s="5"/>
      <c r="N16404" s="5"/>
      <c r="O16404" s="5"/>
      <c r="P16404" s="5"/>
      <c r="Q16404" s="5"/>
      <c r="R16404" s="5"/>
      <c r="S16404" s="5"/>
      <c r="T16404" s="5"/>
      <c r="U16404" s="5"/>
      <c r="V16404" s="5"/>
      <c r="W16404" s="5"/>
      <c r="X16404" s="5"/>
      <c r="Y16404" s="5"/>
      <c r="Z16404" s="5"/>
      <c r="AA16404" s="5"/>
      <c r="AB16404" s="5"/>
      <c r="AC16404" s="5"/>
      <c r="AD16404" s="5"/>
      <c r="AE16404" s="5"/>
      <c r="AF16404" s="5"/>
      <c r="AG16404" s="5"/>
      <c r="AH16404" s="5"/>
      <c r="AI16404" s="5"/>
      <c r="AJ16404" s="5"/>
    </row>
    <row r="16405" spans="11:36">
      <c r="K16405" s="5"/>
      <c r="L16405" s="5"/>
      <c r="M16405" s="5"/>
      <c r="N16405" s="5"/>
      <c r="O16405" s="5"/>
      <c r="P16405" s="5"/>
      <c r="Q16405" s="5"/>
      <c r="R16405" s="5"/>
      <c r="S16405" s="5"/>
      <c r="T16405" s="5"/>
      <c r="U16405" s="5"/>
      <c r="V16405" s="5"/>
      <c r="W16405" s="5"/>
      <c r="X16405" s="5"/>
      <c r="Y16405" s="5"/>
      <c r="Z16405" s="5"/>
      <c r="AA16405" s="5"/>
      <c r="AB16405" s="5"/>
      <c r="AC16405" s="5"/>
      <c r="AD16405" s="5"/>
      <c r="AE16405" s="5"/>
      <c r="AF16405" s="5"/>
      <c r="AG16405" s="5"/>
      <c r="AH16405" s="5"/>
      <c r="AI16405" s="5"/>
      <c r="AJ16405" s="5"/>
    </row>
    <row r="16406" spans="11:36">
      <c r="K16406" s="5"/>
      <c r="L16406" s="5"/>
      <c r="M16406" s="5"/>
      <c r="N16406" s="5"/>
      <c r="O16406" s="5"/>
      <c r="P16406" s="5"/>
      <c r="Q16406" s="5"/>
      <c r="R16406" s="5"/>
      <c r="S16406" s="5"/>
      <c r="T16406" s="5"/>
      <c r="U16406" s="5"/>
      <c r="V16406" s="5"/>
      <c r="W16406" s="5"/>
      <c r="X16406" s="5"/>
      <c r="Y16406" s="5"/>
      <c r="Z16406" s="5"/>
      <c r="AA16406" s="5"/>
      <c r="AB16406" s="5"/>
      <c r="AC16406" s="5"/>
      <c r="AD16406" s="5"/>
      <c r="AE16406" s="5"/>
      <c r="AF16406" s="5"/>
      <c r="AG16406" s="5"/>
      <c r="AH16406" s="5"/>
      <c r="AI16406" s="5"/>
      <c r="AJ16406" s="5"/>
    </row>
    <row r="16407" spans="11:36">
      <c r="K16407" s="5"/>
      <c r="L16407" s="5"/>
      <c r="M16407" s="5"/>
      <c r="N16407" s="5"/>
      <c r="O16407" s="5"/>
      <c r="P16407" s="5"/>
      <c r="Q16407" s="5"/>
      <c r="R16407" s="5"/>
      <c r="S16407" s="5"/>
      <c r="T16407" s="5"/>
      <c r="U16407" s="5"/>
      <c r="V16407" s="5"/>
      <c r="W16407" s="5"/>
      <c r="X16407" s="5"/>
      <c r="Y16407" s="5"/>
      <c r="Z16407" s="5"/>
      <c r="AA16407" s="5"/>
      <c r="AB16407" s="5"/>
      <c r="AC16407" s="5"/>
      <c r="AD16407" s="5"/>
      <c r="AE16407" s="5"/>
      <c r="AF16407" s="5"/>
      <c r="AG16407" s="5"/>
      <c r="AH16407" s="5"/>
      <c r="AI16407" s="5"/>
      <c r="AJ16407" s="5"/>
    </row>
    <row r="16408" spans="11:36">
      <c r="K16408" s="5"/>
      <c r="L16408" s="5"/>
      <c r="M16408" s="5"/>
      <c r="N16408" s="5"/>
      <c r="O16408" s="5"/>
      <c r="P16408" s="5"/>
      <c r="Q16408" s="5"/>
      <c r="R16408" s="5"/>
      <c r="S16408" s="5"/>
      <c r="T16408" s="5"/>
      <c r="U16408" s="5"/>
      <c r="V16408" s="5"/>
      <c r="W16408" s="5"/>
      <c r="X16408" s="5"/>
      <c r="Y16408" s="5"/>
      <c r="Z16408" s="5"/>
      <c r="AA16408" s="5"/>
      <c r="AB16408" s="5"/>
      <c r="AC16408" s="5"/>
      <c r="AD16408" s="5"/>
      <c r="AE16408" s="5"/>
      <c r="AF16408" s="5"/>
      <c r="AG16408" s="5"/>
      <c r="AH16408" s="5"/>
      <c r="AI16408" s="5"/>
      <c r="AJ16408" s="5"/>
    </row>
    <row r="16409" spans="11:36">
      <c r="K16409" s="5"/>
      <c r="L16409" s="5"/>
      <c r="M16409" s="5"/>
      <c r="N16409" s="5"/>
      <c r="O16409" s="5"/>
      <c r="P16409" s="5"/>
      <c r="Q16409" s="5"/>
      <c r="R16409" s="5"/>
      <c r="S16409" s="5"/>
      <c r="T16409" s="5"/>
      <c r="U16409" s="5"/>
      <c r="V16409" s="5"/>
      <c r="W16409" s="5"/>
      <c r="X16409" s="5"/>
      <c r="Y16409" s="5"/>
      <c r="Z16409" s="5"/>
      <c r="AA16409" s="5"/>
      <c r="AB16409" s="5"/>
      <c r="AC16409" s="5"/>
      <c r="AD16409" s="5"/>
      <c r="AE16409" s="5"/>
      <c r="AF16409" s="5"/>
      <c r="AG16409" s="5"/>
      <c r="AH16409" s="5"/>
      <c r="AI16409" s="5"/>
      <c r="AJ16409" s="5"/>
    </row>
    <row r="16410" spans="11:36">
      <c r="K16410" s="5"/>
      <c r="L16410" s="5"/>
      <c r="M16410" s="5"/>
      <c r="N16410" s="5"/>
      <c r="O16410" s="5"/>
      <c r="P16410" s="5"/>
      <c r="Q16410" s="5"/>
      <c r="R16410" s="5"/>
      <c r="S16410" s="5"/>
      <c r="T16410" s="5"/>
      <c r="U16410" s="5"/>
      <c r="V16410" s="5"/>
      <c r="W16410" s="5"/>
      <c r="X16410" s="5"/>
      <c r="Y16410" s="5"/>
      <c r="Z16410" s="5"/>
      <c r="AA16410" s="5"/>
      <c r="AB16410" s="5"/>
      <c r="AC16410" s="5"/>
      <c r="AD16410" s="5"/>
      <c r="AE16410" s="5"/>
      <c r="AF16410" s="5"/>
      <c r="AG16410" s="5"/>
      <c r="AH16410" s="5"/>
      <c r="AI16410" s="5"/>
      <c r="AJ16410" s="5"/>
    </row>
    <row r="16411" spans="11:36">
      <c r="K16411" s="5"/>
      <c r="L16411" s="5"/>
      <c r="M16411" s="5"/>
      <c r="N16411" s="5"/>
      <c r="O16411" s="5"/>
      <c r="P16411" s="5"/>
      <c r="Q16411" s="5"/>
      <c r="R16411" s="5"/>
      <c r="S16411" s="5"/>
      <c r="T16411" s="5"/>
      <c r="U16411" s="5"/>
      <c r="V16411" s="5"/>
      <c r="W16411" s="5"/>
      <c r="X16411" s="5"/>
      <c r="Y16411" s="5"/>
      <c r="Z16411" s="5"/>
      <c r="AA16411" s="5"/>
      <c r="AB16411" s="5"/>
      <c r="AC16411" s="5"/>
      <c r="AD16411" s="5"/>
      <c r="AE16411" s="5"/>
      <c r="AF16411" s="5"/>
      <c r="AG16411" s="5"/>
      <c r="AH16411" s="5"/>
      <c r="AI16411" s="5"/>
      <c r="AJ16411" s="5"/>
    </row>
    <row r="16412" spans="11:36">
      <c r="K16412" s="5"/>
      <c r="L16412" s="5"/>
      <c r="M16412" s="5"/>
      <c r="N16412" s="5"/>
      <c r="O16412" s="5"/>
      <c r="P16412" s="5"/>
      <c r="Q16412" s="5"/>
      <c r="R16412" s="5"/>
      <c r="S16412" s="5"/>
      <c r="T16412" s="5"/>
      <c r="U16412" s="5"/>
      <c r="V16412" s="5"/>
      <c r="W16412" s="5"/>
      <c r="X16412" s="5"/>
      <c r="Y16412" s="5"/>
      <c r="Z16412" s="5"/>
      <c r="AA16412" s="5"/>
      <c r="AB16412" s="5"/>
      <c r="AC16412" s="5"/>
      <c r="AD16412" s="5"/>
      <c r="AE16412" s="5"/>
      <c r="AF16412" s="5"/>
      <c r="AG16412" s="5"/>
      <c r="AH16412" s="5"/>
      <c r="AI16412" s="5"/>
      <c r="AJ16412" s="5"/>
    </row>
    <row r="16413" spans="11:36">
      <c r="K16413" s="5"/>
      <c r="L16413" s="5"/>
      <c r="M16413" s="5"/>
      <c r="N16413" s="5"/>
      <c r="O16413" s="5"/>
      <c r="P16413" s="5"/>
      <c r="Q16413" s="5"/>
      <c r="R16413" s="5"/>
      <c r="S16413" s="5"/>
      <c r="T16413" s="5"/>
      <c r="U16413" s="5"/>
      <c r="V16413" s="5"/>
      <c r="W16413" s="5"/>
      <c r="X16413" s="5"/>
      <c r="Y16413" s="5"/>
      <c r="Z16413" s="5"/>
      <c r="AA16413" s="5"/>
      <c r="AB16413" s="5"/>
      <c r="AC16413" s="5"/>
      <c r="AD16413" s="5"/>
      <c r="AE16413" s="5"/>
      <c r="AF16413" s="5"/>
      <c r="AG16413" s="5"/>
      <c r="AH16413" s="5"/>
      <c r="AI16413" s="5"/>
      <c r="AJ16413" s="5"/>
    </row>
    <row r="16414" spans="11:36">
      <c r="K16414" s="5"/>
      <c r="L16414" s="5"/>
      <c r="M16414" s="5"/>
      <c r="N16414" s="5"/>
      <c r="O16414" s="5"/>
      <c r="P16414" s="5"/>
      <c r="Q16414" s="5"/>
      <c r="R16414" s="5"/>
      <c r="S16414" s="5"/>
      <c r="T16414" s="5"/>
      <c r="U16414" s="5"/>
      <c r="V16414" s="5"/>
      <c r="W16414" s="5"/>
      <c r="X16414" s="5"/>
      <c r="Y16414" s="5"/>
      <c r="Z16414" s="5"/>
      <c r="AA16414" s="5"/>
      <c r="AB16414" s="5"/>
      <c r="AC16414" s="5"/>
      <c r="AD16414" s="5"/>
      <c r="AE16414" s="5"/>
      <c r="AF16414" s="5"/>
      <c r="AG16414" s="5"/>
      <c r="AH16414" s="5"/>
      <c r="AI16414" s="5"/>
      <c r="AJ16414" s="5"/>
    </row>
    <row r="16415" spans="11:36">
      <c r="K16415" s="5"/>
      <c r="L16415" s="5"/>
      <c r="M16415" s="5"/>
      <c r="N16415" s="5"/>
      <c r="O16415" s="5"/>
      <c r="P16415" s="5"/>
      <c r="Q16415" s="5"/>
      <c r="R16415" s="5"/>
      <c r="S16415" s="5"/>
      <c r="T16415" s="5"/>
      <c r="U16415" s="5"/>
      <c r="V16415" s="5"/>
      <c r="W16415" s="5"/>
      <c r="X16415" s="5"/>
      <c r="Y16415" s="5"/>
      <c r="Z16415" s="5"/>
      <c r="AA16415" s="5"/>
      <c r="AB16415" s="5"/>
      <c r="AC16415" s="5"/>
      <c r="AD16415" s="5"/>
      <c r="AE16415" s="5"/>
      <c r="AF16415" s="5"/>
      <c r="AG16415" s="5"/>
      <c r="AH16415" s="5"/>
      <c r="AI16415" s="5"/>
      <c r="AJ16415" s="5"/>
    </row>
    <row r="16416" spans="11:36">
      <c r="K16416" s="5"/>
      <c r="L16416" s="5"/>
      <c r="M16416" s="5"/>
      <c r="N16416" s="5"/>
      <c r="O16416" s="5"/>
      <c r="P16416" s="5"/>
      <c r="Q16416" s="5"/>
      <c r="R16416" s="5"/>
      <c r="S16416" s="5"/>
      <c r="T16416" s="5"/>
      <c r="U16416" s="5"/>
      <c r="V16416" s="5"/>
      <c r="W16416" s="5"/>
      <c r="X16416" s="5"/>
      <c r="Y16416" s="5"/>
      <c r="Z16416" s="5"/>
      <c r="AA16416" s="5"/>
      <c r="AB16416" s="5"/>
      <c r="AC16416" s="5"/>
      <c r="AD16416" s="5"/>
      <c r="AE16416" s="5"/>
      <c r="AF16416" s="5"/>
      <c r="AG16416" s="5"/>
      <c r="AH16416" s="5"/>
      <c r="AI16416" s="5"/>
      <c r="AJ16416" s="5"/>
    </row>
    <row r="16417" spans="11:36">
      <c r="K16417" s="5"/>
      <c r="L16417" s="5"/>
      <c r="M16417" s="5"/>
      <c r="N16417" s="5"/>
      <c r="O16417" s="5"/>
      <c r="P16417" s="5"/>
      <c r="Q16417" s="5"/>
      <c r="R16417" s="5"/>
      <c r="S16417" s="5"/>
      <c r="T16417" s="5"/>
      <c r="U16417" s="5"/>
      <c r="V16417" s="5"/>
      <c r="W16417" s="5"/>
      <c r="X16417" s="5"/>
      <c r="Y16417" s="5"/>
      <c r="Z16417" s="5"/>
      <c r="AA16417" s="5"/>
      <c r="AB16417" s="5"/>
      <c r="AC16417" s="5"/>
      <c r="AD16417" s="5"/>
      <c r="AE16417" s="5"/>
      <c r="AF16417" s="5"/>
      <c r="AG16417" s="5"/>
      <c r="AH16417" s="5"/>
      <c r="AI16417" s="5"/>
      <c r="AJ16417" s="5"/>
    </row>
    <row r="16418" spans="11:36">
      <c r="K16418" s="5"/>
      <c r="L16418" s="5"/>
      <c r="M16418" s="5"/>
      <c r="N16418" s="5"/>
      <c r="O16418" s="5"/>
      <c r="P16418" s="5"/>
      <c r="Q16418" s="5"/>
      <c r="R16418" s="5"/>
      <c r="S16418" s="5"/>
      <c r="T16418" s="5"/>
      <c r="U16418" s="5"/>
      <c r="V16418" s="5"/>
      <c r="W16418" s="5"/>
      <c r="X16418" s="5"/>
      <c r="Y16418" s="5"/>
      <c r="Z16418" s="5"/>
      <c r="AA16418" s="5"/>
      <c r="AB16418" s="5"/>
      <c r="AC16418" s="5"/>
      <c r="AD16418" s="5"/>
      <c r="AE16418" s="5"/>
      <c r="AF16418" s="5"/>
      <c r="AG16418" s="5"/>
      <c r="AH16418" s="5"/>
      <c r="AI16418" s="5"/>
      <c r="AJ16418" s="5"/>
    </row>
    <row r="16419" spans="11:36">
      <c r="K16419" s="5"/>
      <c r="L16419" s="5"/>
      <c r="M16419" s="5"/>
      <c r="N16419" s="5"/>
      <c r="O16419" s="5"/>
      <c r="P16419" s="5"/>
      <c r="Q16419" s="5"/>
      <c r="R16419" s="5"/>
      <c r="S16419" s="5"/>
      <c r="T16419" s="5"/>
      <c r="U16419" s="5"/>
      <c r="V16419" s="5"/>
      <c r="W16419" s="5"/>
      <c r="X16419" s="5"/>
      <c r="Y16419" s="5"/>
      <c r="Z16419" s="5"/>
      <c r="AA16419" s="5"/>
      <c r="AB16419" s="5"/>
      <c r="AC16419" s="5"/>
      <c r="AD16419" s="5"/>
      <c r="AE16419" s="5"/>
      <c r="AF16419" s="5"/>
      <c r="AG16419" s="5"/>
      <c r="AH16419" s="5"/>
      <c r="AI16419" s="5"/>
      <c r="AJ16419" s="5"/>
    </row>
    <row r="16420" spans="11:36">
      <c r="K16420" s="5"/>
      <c r="L16420" s="5"/>
      <c r="M16420" s="5"/>
      <c r="N16420" s="5"/>
      <c r="O16420" s="5"/>
      <c r="P16420" s="5"/>
      <c r="Q16420" s="5"/>
      <c r="R16420" s="5"/>
      <c r="S16420" s="5"/>
      <c r="T16420" s="5"/>
      <c r="U16420" s="5"/>
      <c r="V16420" s="5"/>
      <c r="W16420" s="5"/>
      <c r="X16420" s="5"/>
      <c r="Y16420" s="5"/>
      <c r="Z16420" s="5"/>
      <c r="AA16420" s="5"/>
      <c r="AB16420" s="5"/>
      <c r="AC16420" s="5"/>
      <c r="AD16420" s="5"/>
      <c r="AE16420" s="5"/>
      <c r="AF16420" s="5"/>
      <c r="AG16420" s="5"/>
      <c r="AH16420" s="5"/>
      <c r="AI16420" s="5"/>
      <c r="AJ16420" s="5"/>
    </row>
    <row r="16421" spans="11:36">
      <c r="K16421" s="5"/>
      <c r="L16421" s="5"/>
      <c r="M16421" s="5"/>
      <c r="N16421" s="5"/>
      <c r="O16421" s="5"/>
      <c r="P16421" s="5"/>
      <c r="Q16421" s="5"/>
      <c r="R16421" s="5"/>
      <c r="S16421" s="5"/>
      <c r="T16421" s="5"/>
      <c r="U16421" s="5"/>
      <c r="V16421" s="5"/>
      <c r="W16421" s="5"/>
      <c r="X16421" s="5"/>
      <c r="Y16421" s="5"/>
      <c r="Z16421" s="5"/>
      <c r="AA16421" s="5"/>
      <c r="AB16421" s="5"/>
      <c r="AC16421" s="5"/>
      <c r="AD16421" s="5"/>
      <c r="AE16421" s="5"/>
      <c r="AF16421" s="5"/>
      <c r="AG16421" s="5"/>
      <c r="AH16421" s="5"/>
      <c r="AI16421" s="5"/>
      <c r="AJ16421" s="5"/>
    </row>
    <row r="16422" spans="11:36">
      <c r="K16422" s="5"/>
      <c r="L16422" s="5"/>
      <c r="M16422" s="5"/>
      <c r="N16422" s="5"/>
      <c r="O16422" s="5"/>
      <c r="P16422" s="5"/>
      <c r="Q16422" s="5"/>
      <c r="R16422" s="5"/>
      <c r="S16422" s="5"/>
      <c r="T16422" s="5"/>
      <c r="U16422" s="5"/>
      <c r="V16422" s="5"/>
      <c r="W16422" s="5"/>
      <c r="X16422" s="5"/>
      <c r="Y16422" s="5"/>
      <c r="Z16422" s="5"/>
      <c r="AA16422" s="5"/>
      <c r="AB16422" s="5"/>
      <c r="AC16422" s="5"/>
      <c r="AD16422" s="5"/>
      <c r="AE16422" s="5"/>
      <c r="AF16422" s="5"/>
      <c r="AG16422" s="5"/>
      <c r="AH16422" s="5"/>
      <c r="AI16422" s="5"/>
      <c r="AJ16422" s="5"/>
    </row>
    <row r="16423" spans="11:36">
      <c r="K16423" s="5"/>
      <c r="L16423" s="5"/>
      <c r="M16423" s="5"/>
      <c r="N16423" s="5"/>
      <c r="O16423" s="5"/>
      <c r="P16423" s="5"/>
      <c r="Q16423" s="5"/>
      <c r="R16423" s="5"/>
      <c r="S16423" s="5"/>
      <c r="T16423" s="5"/>
      <c r="U16423" s="5"/>
      <c r="V16423" s="5"/>
      <c r="W16423" s="5"/>
      <c r="X16423" s="5"/>
      <c r="Y16423" s="5"/>
      <c r="Z16423" s="5"/>
      <c r="AA16423" s="5"/>
      <c r="AB16423" s="5"/>
      <c r="AC16423" s="5"/>
      <c r="AD16423" s="5"/>
      <c r="AE16423" s="5"/>
      <c r="AF16423" s="5"/>
      <c r="AG16423" s="5"/>
      <c r="AH16423" s="5"/>
      <c r="AI16423" s="5"/>
      <c r="AJ16423" s="5"/>
    </row>
    <row r="16424" spans="11:36">
      <c r="K16424" s="5"/>
      <c r="L16424" s="5"/>
      <c r="M16424" s="5"/>
      <c r="N16424" s="5"/>
      <c r="O16424" s="5"/>
      <c r="P16424" s="5"/>
      <c r="Q16424" s="5"/>
      <c r="R16424" s="5"/>
      <c r="S16424" s="5"/>
      <c r="T16424" s="5"/>
      <c r="U16424" s="5"/>
      <c r="V16424" s="5"/>
      <c r="W16424" s="5"/>
      <c r="X16424" s="5"/>
      <c r="Y16424" s="5"/>
      <c r="Z16424" s="5"/>
      <c r="AA16424" s="5"/>
      <c r="AB16424" s="5"/>
      <c r="AC16424" s="5"/>
      <c r="AD16424" s="5"/>
      <c r="AE16424" s="5"/>
      <c r="AF16424" s="5"/>
      <c r="AG16424" s="5"/>
      <c r="AH16424" s="5"/>
      <c r="AI16424" s="5"/>
      <c r="AJ16424" s="5"/>
    </row>
    <row r="16425" spans="11:36">
      <c r="K16425" s="5"/>
      <c r="L16425" s="5"/>
      <c r="M16425" s="5"/>
      <c r="N16425" s="5"/>
      <c r="O16425" s="5"/>
      <c r="P16425" s="5"/>
      <c r="Q16425" s="5"/>
      <c r="R16425" s="5"/>
      <c r="S16425" s="5"/>
      <c r="T16425" s="5"/>
      <c r="U16425" s="5"/>
      <c r="V16425" s="5"/>
      <c r="W16425" s="5"/>
      <c r="X16425" s="5"/>
      <c r="Y16425" s="5"/>
      <c r="Z16425" s="5"/>
      <c r="AA16425" s="5"/>
      <c r="AB16425" s="5"/>
      <c r="AC16425" s="5"/>
      <c r="AD16425" s="5"/>
      <c r="AE16425" s="5"/>
      <c r="AF16425" s="5"/>
      <c r="AG16425" s="5"/>
      <c r="AH16425" s="5"/>
      <c r="AI16425" s="5"/>
      <c r="AJ16425" s="5"/>
    </row>
    <row r="16426" spans="11:36">
      <c r="K16426" s="5"/>
      <c r="L16426" s="5"/>
      <c r="M16426" s="5"/>
      <c r="N16426" s="5"/>
      <c r="O16426" s="5"/>
      <c r="P16426" s="5"/>
      <c r="Q16426" s="5"/>
      <c r="R16426" s="5"/>
      <c r="S16426" s="5"/>
      <c r="T16426" s="5"/>
      <c r="U16426" s="5"/>
      <c r="V16426" s="5"/>
      <c r="W16426" s="5"/>
      <c r="X16426" s="5"/>
      <c r="Y16426" s="5"/>
      <c r="Z16426" s="5"/>
      <c r="AA16426" s="5"/>
      <c r="AB16426" s="5"/>
      <c r="AC16426" s="5"/>
      <c r="AD16426" s="5"/>
      <c r="AE16426" s="5"/>
      <c r="AF16426" s="5"/>
      <c r="AG16426" s="5"/>
      <c r="AH16426" s="5"/>
      <c r="AI16426" s="5"/>
      <c r="AJ16426" s="5"/>
    </row>
    <row r="16427" spans="11:36">
      <c r="K16427" s="5"/>
      <c r="L16427" s="5"/>
      <c r="M16427" s="5"/>
      <c r="N16427" s="5"/>
      <c r="O16427" s="5"/>
      <c r="P16427" s="5"/>
      <c r="Q16427" s="5"/>
      <c r="R16427" s="5"/>
      <c r="S16427" s="5"/>
      <c r="T16427" s="5"/>
      <c r="U16427" s="5"/>
      <c r="V16427" s="5"/>
      <c r="W16427" s="5"/>
      <c r="X16427" s="5"/>
      <c r="Y16427" s="5"/>
      <c r="Z16427" s="5"/>
      <c r="AA16427" s="5"/>
      <c r="AB16427" s="5"/>
      <c r="AC16427" s="5"/>
      <c r="AD16427" s="5"/>
      <c r="AE16427" s="5"/>
      <c r="AF16427" s="5"/>
      <c r="AG16427" s="5"/>
      <c r="AH16427" s="5"/>
      <c r="AI16427" s="5"/>
      <c r="AJ16427" s="5"/>
    </row>
    <row r="16428" spans="11:36">
      <c r="K16428" s="5"/>
      <c r="L16428" s="5"/>
      <c r="M16428" s="5"/>
      <c r="N16428" s="5"/>
      <c r="O16428" s="5"/>
      <c r="P16428" s="5"/>
      <c r="Q16428" s="5"/>
      <c r="R16428" s="5"/>
      <c r="S16428" s="5"/>
      <c r="T16428" s="5"/>
      <c r="U16428" s="5"/>
      <c r="V16428" s="5"/>
      <c r="W16428" s="5"/>
      <c r="X16428" s="5"/>
      <c r="Y16428" s="5"/>
      <c r="Z16428" s="5"/>
      <c r="AA16428" s="5"/>
      <c r="AB16428" s="5"/>
      <c r="AC16428" s="5"/>
      <c r="AD16428" s="5"/>
      <c r="AE16428" s="5"/>
      <c r="AF16428" s="5"/>
      <c r="AG16428" s="5"/>
      <c r="AH16428" s="5"/>
      <c r="AI16428" s="5"/>
      <c r="AJ16428" s="5"/>
    </row>
    <row r="16429" spans="11:36">
      <c r="K16429" s="5"/>
      <c r="L16429" s="5"/>
      <c r="M16429" s="5"/>
      <c r="N16429" s="5"/>
      <c r="O16429" s="5"/>
      <c r="P16429" s="5"/>
      <c r="Q16429" s="5"/>
      <c r="R16429" s="5"/>
      <c r="S16429" s="5"/>
      <c r="T16429" s="5"/>
      <c r="U16429" s="5"/>
      <c r="V16429" s="5"/>
      <c r="W16429" s="5"/>
      <c r="X16429" s="5"/>
      <c r="Y16429" s="5"/>
      <c r="Z16429" s="5"/>
      <c r="AA16429" s="5"/>
      <c r="AB16429" s="5"/>
      <c r="AC16429" s="5"/>
      <c r="AD16429" s="5"/>
      <c r="AE16429" s="5"/>
      <c r="AF16429" s="5"/>
      <c r="AG16429" s="5"/>
      <c r="AH16429" s="5"/>
      <c r="AI16429" s="5"/>
      <c r="AJ16429" s="5"/>
    </row>
    <row r="16430" spans="11:36">
      <c r="K16430" s="5"/>
      <c r="L16430" s="5"/>
      <c r="M16430" s="5"/>
      <c r="N16430" s="5"/>
      <c r="O16430" s="5"/>
      <c r="P16430" s="5"/>
      <c r="Q16430" s="5"/>
      <c r="R16430" s="5"/>
      <c r="S16430" s="5"/>
      <c r="T16430" s="5"/>
      <c r="U16430" s="5"/>
      <c r="V16430" s="5"/>
      <c r="W16430" s="5"/>
      <c r="X16430" s="5"/>
      <c r="Y16430" s="5"/>
      <c r="Z16430" s="5"/>
      <c r="AA16430" s="5"/>
      <c r="AB16430" s="5"/>
      <c r="AC16430" s="5"/>
      <c r="AD16430" s="5"/>
      <c r="AE16430" s="5"/>
      <c r="AF16430" s="5"/>
      <c r="AG16430" s="5"/>
      <c r="AH16430" s="5"/>
      <c r="AI16430" s="5"/>
      <c r="AJ16430" s="5"/>
    </row>
    <row r="16431" spans="11:36">
      <c r="K16431" s="5"/>
      <c r="L16431" s="5"/>
      <c r="M16431" s="5"/>
      <c r="N16431" s="5"/>
      <c r="O16431" s="5"/>
      <c r="P16431" s="5"/>
      <c r="Q16431" s="5"/>
      <c r="R16431" s="5"/>
      <c r="S16431" s="5"/>
      <c r="T16431" s="5"/>
      <c r="U16431" s="5"/>
      <c r="V16431" s="5"/>
      <c r="W16431" s="5"/>
      <c r="X16431" s="5"/>
      <c r="Y16431" s="5"/>
      <c r="Z16431" s="5"/>
      <c r="AA16431" s="5"/>
      <c r="AB16431" s="5"/>
      <c r="AC16431" s="5"/>
      <c r="AD16431" s="5"/>
      <c r="AE16431" s="5"/>
      <c r="AF16431" s="5"/>
      <c r="AG16431" s="5"/>
      <c r="AH16431" s="5"/>
      <c r="AI16431" s="5"/>
      <c r="AJ16431" s="5"/>
    </row>
    <row r="16432" spans="11:36">
      <c r="K16432" s="5"/>
      <c r="L16432" s="5"/>
      <c r="M16432" s="5"/>
      <c r="N16432" s="5"/>
      <c r="O16432" s="5"/>
      <c r="P16432" s="5"/>
      <c r="Q16432" s="5"/>
      <c r="R16432" s="5"/>
      <c r="S16432" s="5"/>
      <c r="T16432" s="5"/>
      <c r="U16432" s="5"/>
      <c r="V16432" s="5"/>
      <c r="W16432" s="5"/>
      <c r="X16432" s="5"/>
      <c r="Y16432" s="5"/>
      <c r="Z16432" s="5"/>
      <c r="AA16432" s="5"/>
      <c r="AB16432" s="5"/>
      <c r="AC16432" s="5"/>
      <c r="AD16432" s="5"/>
      <c r="AE16432" s="5"/>
      <c r="AF16432" s="5"/>
      <c r="AG16432" s="5"/>
      <c r="AH16432" s="5"/>
      <c r="AI16432" s="5"/>
      <c r="AJ16432" s="5"/>
    </row>
    <row r="16433" spans="11:36">
      <c r="K16433" s="5"/>
      <c r="L16433" s="5"/>
      <c r="M16433" s="5"/>
      <c r="N16433" s="5"/>
      <c r="O16433" s="5"/>
      <c r="P16433" s="5"/>
      <c r="Q16433" s="5"/>
      <c r="R16433" s="5"/>
      <c r="S16433" s="5"/>
      <c r="T16433" s="5"/>
      <c r="U16433" s="5"/>
      <c r="V16433" s="5"/>
      <c r="W16433" s="5"/>
      <c r="X16433" s="5"/>
      <c r="Y16433" s="5"/>
      <c r="Z16433" s="5"/>
      <c r="AA16433" s="5"/>
      <c r="AB16433" s="5"/>
      <c r="AC16433" s="5"/>
      <c r="AD16433" s="5"/>
      <c r="AE16433" s="5"/>
      <c r="AF16433" s="5"/>
      <c r="AG16433" s="5"/>
      <c r="AH16433" s="5"/>
      <c r="AI16433" s="5"/>
      <c r="AJ16433" s="5"/>
    </row>
    <row r="16434" spans="11:36">
      <c r="K16434" s="5"/>
      <c r="L16434" s="5"/>
      <c r="M16434" s="5"/>
      <c r="N16434" s="5"/>
      <c r="O16434" s="5"/>
      <c r="P16434" s="5"/>
      <c r="Q16434" s="5"/>
      <c r="R16434" s="5"/>
      <c r="S16434" s="5"/>
      <c r="T16434" s="5"/>
      <c r="U16434" s="5"/>
      <c r="V16434" s="5"/>
      <c r="W16434" s="5"/>
      <c r="X16434" s="5"/>
      <c r="Y16434" s="5"/>
      <c r="Z16434" s="5"/>
      <c r="AA16434" s="5"/>
      <c r="AB16434" s="5"/>
      <c r="AC16434" s="5"/>
      <c r="AD16434" s="5"/>
      <c r="AE16434" s="5"/>
      <c r="AF16434" s="5"/>
      <c r="AG16434" s="5"/>
      <c r="AH16434" s="5"/>
      <c r="AI16434" s="5"/>
      <c r="AJ16434" s="5"/>
    </row>
    <row r="16435" spans="11:36">
      <c r="K16435" s="5"/>
      <c r="L16435" s="5"/>
      <c r="M16435" s="5"/>
      <c r="N16435" s="5"/>
      <c r="O16435" s="5"/>
      <c r="P16435" s="5"/>
      <c r="Q16435" s="5"/>
      <c r="R16435" s="5"/>
      <c r="S16435" s="5"/>
      <c r="T16435" s="5"/>
      <c r="U16435" s="5"/>
      <c r="V16435" s="5"/>
      <c r="W16435" s="5"/>
      <c r="X16435" s="5"/>
      <c r="Y16435" s="5"/>
      <c r="Z16435" s="5"/>
      <c r="AA16435" s="5"/>
      <c r="AB16435" s="5"/>
      <c r="AC16435" s="5"/>
      <c r="AD16435" s="5"/>
      <c r="AE16435" s="5"/>
      <c r="AF16435" s="5"/>
      <c r="AG16435" s="5"/>
      <c r="AH16435" s="5"/>
      <c r="AI16435" s="5"/>
      <c r="AJ16435" s="5"/>
    </row>
    <row r="16436" spans="11:36">
      <c r="K16436" s="5"/>
      <c r="L16436" s="5"/>
      <c r="M16436" s="5"/>
      <c r="N16436" s="5"/>
      <c r="O16436" s="5"/>
      <c r="P16436" s="5"/>
      <c r="Q16436" s="5"/>
      <c r="R16436" s="5"/>
      <c r="S16436" s="5"/>
      <c r="T16436" s="5"/>
      <c r="U16436" s="5"/>
      <c r="V16436" s="5"/>
      <c r="W16436" s="5"/>
      <c r="X16436" s="5"/>
      <c r="Y16436" s="5"/>
      <c r="Z16436" s="5"/>
      <c r="AA16436" s="5"/>
      <c r="AB16436" s="5"/>
      <c r="AC16436" s="5"/>
      <c r="AD16436" s="5"/>
      <c r="AE16436" s="5"/>
      <c r="AF16436" s="5"/>
      <c r="AG16436" s="5"/>
      <c r="AH16436" s="5"/>
      <c r="AI16436" s="5"/>
      <c r="AJ16436" s="5"/>
    </row>
    <row r="16437" spans="11:36">
      <c r="K16437" s="5"/>
      <c r="L16437" s="5"/>
      <c r="M16437" s="5"/>
      <c r="N16437" s="5"/>
      <c r="O16437" s="5"/>
      <c r="P16437" s="5"/>
      <c r="Q16437" s="5"/>
      <c r="R16437" s="5"/>
      <c r="S16437" s="5"/>
      <c r="T16437" s="5"/>
      <c r="U16437" s="5"/>
      <c r="V16437" s="5"/>
      <c r="W16437" s="5"/>
      <c r="X16437" s="5"/>
      <c r="Y16437" s="5"/>
      <c r="Z16437" s="5"/>
      <c r="AA16437" s="5"/>
      <c r="AB16437" s="5"/>
      <c r="AC16437" s="5"/>
      <c r="AD16437" s="5"/>
      <c r="AE16437" s="5"/>
      <c r="AF16437" s="5"/>
      <c r="AG16437" s="5"/>
      <c r="AH16437" s="5"/>
      <c r="AI16437" s="5"/>
      <c r="AJ16437" s="5"/>
    </row>
    <row r="16438" spans="11:36">
      <c r="K16438" s="5"/>
      <c r="L16438" s="5"/>
      <c r="M16438" s="5"/>
      <c r="N16438" s="5"/>
      <c r="O16438" s="5"/>
      <c r="P16438" s="5"/>
      <c r="Q16438" s="5"/>
      <c r="R16438" s="5"/>
      <c r="S16438" s="5"/>
      <c r="T16438" s="5"/>
      <c r="U16438" s="5"/>
      <c r="V16438" s="5"/>
      <c r="W16438" s="5"/>
      <c r="X16438" s="5"/>
      <c r="Y16438" s="5"/>
      <c r="Z16438" s="5"/>
      <c r="AA16438" s="5"/>
      <c r="AB16438" s="5"/>
      <c r="AC16438" s="5"/>
      <c r="AD16438" s="5"/>
      <c r="AE16438" s="5"/>
      <c r="AF16438" s="5"/>
      <c r="AG16438" s="5"/>
      <c r="AH16438" s="5"/>
      <c r="AI16438" s="5"/>
      <c r="AJ16438" s="5"/>
    </row>
    <row r="16439" spans="11:36">
      <c r="K16439" s="5"/>
      <c r="L16439" s="5"/>
      <c r="M16439" s="5"/>
      <c r="N16439" s="5"/>
      <c r="O16439" s="5"/>
      <c r="P16439" s="5"/>
      <c r="Q16439" s="5"/>
      <c r="R16439" s="5"/>
      <c r="S16439" s="5"/>
      <c r="T16439" s="5"/>
      <c r="U16439" s="5"/>
      <c r="V16439" s="5"/>
      <c r="W16439" s="5"/>
      <c r="X16439" s="5"/>
      <c r="Y16439" s="5"/>
      <c r="Z16439" s="5"/>
      <c r="AA16439" s="5"/>
      <c r="AB16439" s="5"/>
      <c r="AC16439" s="5"/>
      <c r="AD16439" s="5"/>
      <c r="AE16439" s="5"/>
      <c r="AF16439" s="5"/>
      <c r="AG16439" s="5"/>
      <c r="AH16439" s="5"/>
      <c r="AI16439" s="5"/>
      <c r="AJ16439" s="5"/>
    </row>
    <row r="16440" spans="11:36">
      <c r="K16440" s="5"/>
      <c r="L16440" s="5"/>
      <c r="M16440" s="5"/>
      <c r="N16440" s="5"/>
      <c r="O16440" s="5"/>
      <c r="P16440" s="5"/>
      <c r="Q16440" s="5"/>
      <c r="R16440" s="5"/>
      <c r="S16440" s="5"/>
      <c r="T16440" s="5"/>
      <c r="U16440" s="5"/>
      <c r="V16440" s="5"/>
      <c r="W16440" s="5"/>
      <c r="X16440" s="5"/>
      <c r="Y16440" s="5"/>
      <c r="Z16440" s="5"/>
      <c r="AA16440" s="5"/>
      <c r="AB16440" s="5"/>
      <c r="AC16440" s="5"/>
      <c r="AD16440" s="5"/>
      <c r="AE16440" s="5"/>
      <c r="AF16440" s="5"/>
      <c r="AG16440" s="5"/>
      <c r="AH16440" s="5"/>
      <c r="AI16440" s="5"/>
      <c r="AJ16440" s="5"/>
    </row>
    <row r="16441" spans="11:36">
      <c r="K16441" s="5"/>
      <c r="L16441" s="5"/>
      <c r="M16441" s="5"/>
      <c r="N16441" s="5"/>
      <c r="O16441" s="5"/>
      <c r="P16441" s="5"/>
      <c r="Q16441" s="5"/>
      <c r="R16441" s="5"/>
      <c r="S16441" s="5"/>
      <c r="T16441" s="5"/>
      <c r="U16441" s="5"/>
      <c r="V16441" s="5"/>
      <c r="W16441" s="5"/>
      <c r="X16441" s="5"/>
      <c r="Y16441" s="5"/>
      <c r="Z16441" s="5"/>
      <c r="AA16441" s="5"/>
      <c r="AB16441" s="5"/>
      <c r="AC16441" s="5"/>
      <c r="AD16441" s="5"/>
      <c r="AE16441" s="5"/>
      <c r="AF16441" s="5"/>
      <c r="AG16441" s="5"/>
      <c r="AH16441" s="5"/>
      <c r="AI16441" s="5"/>
      <c r="AJ16441" s="5"/>
    </row>
    <row r="16442" spans="11:36">
      <c r="K16442" s="5"/>
      <c r="L16442" s="5"/>
      <c r="M16442" s="5"/>
      <c r="N16442" s="5"/>
      <c r="O16442" s="5"/>
      <c r="P16442" s="5"/>
      <c r="Q16442" s="5"/>
      <c r="R16442" s="5"/>
      <c r="S16442" s="5"/>
      <c r="T16442" s="5"/>
      <c r="U16442" s="5"/>
      <c r="V16442" s="5"/>
      <c r="W16442" s="5"/>
      <c r="X16442" s="5"/>
      <c r="Y16442" s="5"/>
      <c r="Z16442" s="5"/>
      <c r="AA16442" s="5"/>
      <c r="AB16442" s="5"/>
      <c r="AC16442" s="5"/>
      <c r="AD16442" s="5"/>
      <c r="AE16442" s="5"/>
      <c r="AF16442" s="5"/>
      <c r="AG16442" s="5"/>
      <c r="AH16442" s="5"/>
      <c r="AI16442" s="5"/>
      <c r="AJ16442" s="5"/>
    </row>
    <row r="16443" spans="11:36">
      <c r="K16443" s="5"/>
      <c r="L16443" s="5"/>
      <c r="M16443" s="5"/>
      <c r="N16443" s="5"/>
      <c r="O16443" s="5"/>
      <c r="P16443" s="5"/>
      <c r="Q16443" s="5"/>
      <c r="R16443" s="5"/>
      <c r="S16443" s="5"/>
      <c r="T16443" s="5"/>
      <c r="U16443" s="5"/>
      <c r="V16443" s="5"/>
      <c r="W16443" s="5"/>
      <c r="X16443" s="5"/>
      <c r="Y16443" s="5"/>
      <c r="Z16443" s="5"/>
      <c r="AA16443" s="5"/>
      <c r="AB16443" s="5"/>
      <c r="AC16443" s="5"/>
      <c r="AD16443" s="5"/>
      <c r="AE16443" s="5"/>
      <c r="AF16443" s="5"/>
      <c r="AG16443" s="5"/>
      <c r="AH16443" s="5"/>
      <c r="AI16443" s="5"/>
      <c r="AJ16443" s="5"/>
    </row>
    <row r="16444" spans="11:36">
      <c r="K16444" s="5"/>
      <c r="L16444" s="5"/>
      <c r="M16444" s="5"/>
      <c r="N16444" s="5"/>
      <c r="O16444" s="5"/>
      <c r="P16444" s="5"/>
      <c r="Q16444" s="5"/>
      <c r="R16444" s="5"/>
      <c r="S16444" s="5"/>
      <c r="T16444" s="5"/>
      <c r="U16444" s="5"/>
      <c r="V16444" s="5"/>
      <c r="W16444" s="5"/>
      <c r="X16444" s="5"/>
      <c r="Y16444" s="5"/>
      <c r="Z16444" s="5"/>
      <c r="AA16444" s="5"/>
      <c r="AB16444" s="5"/>
      <c r="AC16444" s="5"/>
      <c r="AD16444" s="5"/>
      <c r="AE16444" s="5"/>
      <c r="AF16444" s="5"/>
      <c r="AG16444" s="5"/>
      <c r="AH16444" s="5"/>
      <c r="AI16444" s="5"/>
      <c r="AJ16444" s="5"/>
    </row>
    <row r="16445" spans="11:36">
      <c r="K16445" s="5"/>
      <c r="L16445" s="5"/>
      <c r="M16445" s="5"/>
      <c r="N16445" s="5"/>
      <c r="O16445" s="5"/>
      <c r="P16445" s="5"/>
      <c r="Q16445" s="5"/>
      <c r="R16445" s="5"/>
      <c r="S16445" s="5"/>
      <c r="T16445" s="5"/>
      <c r="U16445" s="5"/>
      <c r="V16445" s="5"/>
      <c r="W16445" s="5"/>
      <c r="X16445" s="5"/>
      <c r="Y16445" s="5"/>
      <c r="Z16445" s="5"/>
      <c r="AA16445" s="5"/>
      <c r="AB16445" s="5"/>
      <c r="AC16445" s="5"/>
      <c r="AD16445" s="5"/>
      <c r="AE16445" s="5"/>
      <c r="AF16445" s="5"/>
      <c r="AG16445" s="5"/>
      <c r="AH16445" s="5"/>
      <c r="AI16445" s="5"/>
      <c r="AJ16445" s="5"/>
    </row>
    <row r="16446" spans="11:36">
      <c r="K16446" s="5"/>
      <c r="L16446" s="5"/>
      <c r="M16446" s="5"/>
      <c r="N16446" s="5"/>
      <c r="O16446" s="5"/>
      <c r="P16446" s="5"/>
      <c r="Q16446" s="5"/>
      <c r="R16446" s="5"/>
      <c r="S16446" s="5"/>
      <c r="T16446" s="5"/>
      <c r="U16446" s="5"/>
      <c r="V16446" s="5"/>
      <c r="W16446" s="5"/>
      <c r="X16446" s="5"/>
      <c r="Y16446" s="5"/>
      <c r="Z16446" s="5"/>
      <c r="AA16446" s="5"/>
      <c r="AB16446" s="5"/>
      <c r="AC16446" s="5"/>
      <c r="AD16446" s="5"/>
      <c r="AE16446" s="5"/>
      <c r="AF16446" s="5"/>
      <c r="AG16446" s="5"/>
      <c r="AH16446" s="5"/>
      <c r="AI16446" s="5"/>
      <c r="AJ16446" s="5"/>
    </row>
    <row r="16447" spans="11:36">
      <c r="K16447" s="5"/>
      <c r="L16447" s="5"/>
      <c r="M16447" s="5"/>
      <c r="N16447" s="5"/>
      <c r="O16447" s="5"/>
      <c r="P16447" s="5"/>
      <c r="Q16447" s="5"/>
      <c r="R16447" s="5"/>
      <c r="S16447" s="5"/>
      <c r="T16447" s="5"/>
      <c r="U16447" s="5"/>
      <c r="V16447" s="5"/>
      <c r="W16447" s="5"/>
      <c r="X16447" s="5"/>
      <c r="Y16447" s="5"/>
      <c r="Z16447" s="5"/>
      <c r="AA16447" s="5"/>
      <c r="AB16447" s="5"/>
      <c r="AC16447" s="5"/>
      <c r="AD16447" s="5"/>
      <c r="AE16447" s="5"/>
      <c r="AF16447" s="5"/>
      <c r="AG16447" s="5"/>
      <c r="AH16447" s="5"/>
      <c r="AI16447" s="5"/>
      <c r="AJ16447" s="5"/>
    </row>
    <row r="16448" spans="11:36">
      <c r="K16448" s="5"/>
      <c r="L16448" s="5"/>
      <c r="M16448" s="5"/>
      <c r="N16448" s="5"/>
      <c r="O16448" s="5"/>
      <c r="P16448" s="5"/>
      <c r="Q16448" s="5"/>
      <c r="R16448" s="5"/>
      <c r="S16448" s="5"/>
      <c r="T16448" s="5"/>
      <c r="U16448" s="5"/>
      <c r="V16448" s="5"/>
      <c r="W16448" s="5"/>
      <c r="X16448" s="5"/>
      <c r="Y16448" s="5"/>
      <c r="Z16448" s="5"/>
      <c r="AA16448" s="5"/>
      <c r="AB16448" s="5"/>
      <c r="AC16448" s="5"/>
      <c r="AD16448" s="5"/>
      <c r="AE16448" s="5"/>
      <c r="AF16448" s="5"/>
      <c r="AG16448" s="5"/>
      <c r="AH16448" s="5"/>
      <c r="AI16448" s="5"/>
      <c r="AJ16448" s="5"/>
    </row>
    <row r="16449" spans="11:36">
      <c r="K16449" s="5"/>
      <c r="L16449" s="5"/>
      <c r="M16449" s="5"/>
      <c r="N16449" s="5"/>
      <c r="O16449" s="5"/>
      <c r="P16449" s="5"/>
      <c r="Q16449" s="5"/>
      <c r="R16449" s="5"/>
      <c r="S16449" s="5"/>
      <c r="T16449" s="5"/>
      <c r="U16449" s="5"/>
      <c r="V16449" s="5"/>
      <c r="W16449" s="5"/>
      <c r="X16449" s="5"/>
      <c r="Y16449" s="5"/>
      <c r="Z16449" s="5"/>
      <c r="AA16449" s="5"/>
      <c r="AB16449" s="5"/>
      <c r="AC16449" s="5"/>
      <c r="AD16449" s="5"/>
      <c r="AE16449" s="5"/>
      <c r="AF16449" s="5"/>
      <c r="AG16449" s="5"/>
      <c r="AH16449" s="5"/>
      <c r="AI16449" s="5"/>
      <c r="AJ16449" s="5"/>
    </row>
    <row r="16450" spans="11:36">
      <c r="K16450" s="5"/>
      <c r="L16450" s="5"/>
      <c r="M16450" s="5"/>
      <c r="N16450" s="5"/>
      <c r="O16450" s="5"/>
      <c r="P16450" s="5"/>
      <c r="Q16450" s="5"/>
      <c r="R16450" s="5"/>
      <c r="S16450" s="5"/>
      <c r="T16450" s="5"/>
      <c r="U16450" s="5"/>
      <c r="V16450" s="5"/>
      <c r="W16450" s="5"/>
      <c r="X16450" s="5"/>
      <c r="Y16450" s="5"/>
      <c r="Z16450" s="5"/>
      <c r="AA16450" s="5"/>
      <c r="AB16450" s="5"/>
      <c r="AC16450" s="5"/>
      <c r="AD16450" s="5"/>
      <c r="AE16450" s="5"/>
      <c r="AF16450" s="5"/>
      <c r="AG16450" s="5"/>
      <c r="AH16450" s="5"/>
      <c r="AI16450" s="5"/>
      <c r="AJ16450" s="5"/>
    </row>
    <row r="16451" spans="11:36">
      <c r="K16451" s="5"/>
      <c r="L16451" s="5"/>
      <c r="M16451" s="5"/>
      <c r="N16451" s="5"/>
      <c r="O16451" s="5"/>
      <c r="P16451" s="5"/>
      <c r="Q16451" s="5"/>
      <c r="R16451" s="5"/>
      <c r="S16451" s="5"/>
      <c r="T16451" s="5"/>
      <c r="U16451" s="5"/>
      <c r="V16451" s="5"/>
      <c r="W16451" s="5"/>
      <c r="X16451" s="5"/>
      <c r="Y16451" s="5"/>
      <c r="Z16451" s="5"/>
      <c r="AA16451" s="5"/>
      <c r="AB16451" s="5"/>
      <c r="AC16451" s="5"/>
      <c r="AD16451" s="5"/>
      <c r="AE16451" s="5"/>
      <c r="AF16451" s="5"/>
      <c r="AG16451" s="5"/>
      <c r="AH16451" s="5"/>
      <c r="AI16451" s="5"/>
      <c r="AJ16451" s="5"/>
    </row>
    <row r="16452" spans="11:36">
      <c r="K16452" s="5"/>
      <c r="L16452" s="5"/>
      <c r="M16452" s="5"/>
      <c r="N16452" s="5"/>
      <c r="O16452" s="5"/>
      <c r="P16452" s="5"/>
      <c r="Q16452" s="5"/>
      <c r="R16452" s="5"/>
      <c r="S16452" s="5"/>
      <c r="T16452" s="5"/>
      <c r="U16452" s="5"/>
      <c r="V16452" s="5"/>
      <c r="W16452" s="5"/>
      <c r="X16452" s="5"/>
      <c r="Y16452" s="5"/>
      <c r="Z16452" s="5"/>
      <c r="AA16452" s="5"/>
      <c r="AB16452" s="5"/>
      <c r="AC16452" s="5"/>
      <c r="AD16452" s="5"/>
      <c r="AE16452" s="5"/>
      <c r="AF16452" s="5"/>
      <c r="AG16452" s="5"/>
      <c r="AH16452" s="5"/>
      <c r="AI16452" s="5"/>
      <c r="AJ16452" s="5"/>
    </row>
    <row r="16453" spans="11:36">
      <c r="K16453" s="5"/>
      <c r="L16453" s="5"/>
      <c r="M16453" s="5"/>
      <c r="N16453" s="5"/>
      <c r="O16453" s="5"/>
      <c r="P16453" s="5"/>
      <c r="Q16453" s="5"/>
      <c r="R16453" s="5"/>
      <c r="S16453" s="5"/>
      <c r="T16453" s="5"/>
      <c r="U16453" s="5"/>
      <c r="V16453" s="5"/>
      <c r="W16453" s="5"/>
      <c r="X16453" s="5"/>
      <c r="Y16453" s="5"/>
      <c r="Z16453" s="5"/>
      <c r="AA16453" s="5"/>
      <c r="AB16453" s="5"/>
      <c r="AC16453" s="5"/>
      <c r="AD16453" s="5"/>
      <c r="AE16453" s="5"/>
      <c r="AF16453" s="5"/>
      <c r="AG16453" s="5"/>
      <c r="AH16453" s="5"/>
      <c r="AI16453" s="5"/>
      <c r="AJ16453" s="5"/>
    </row>
    <row r="16454" spans="11:36">
      <c r="K16454" s="5"/>
      <c r="L16454" s="5"/>
      <c r="M16454" s="5"/>
      <c r="N16454" s="5"/>
      <c r="O16454" s="5"/>
      <c r="P16454" s="5"/>
      <c r="Q16454" s="5"/>
      <c r="R16454" s="5"/>
      <c r="S16454" s="5"/>
      <c r="T16454" s="5"/>
      <c r="U16454" s="5"/>
      <c r="V16454" s="5"/>
      <c r="W16454" s="5"/>
      <c r="X16454" s="5"/>
      <c r="Y16454" s="5"/>
      <c r="Z16454" s="5"/>
      <c r="AA16454" s="5"/>
      <c r="AB16454" s="5"/>
      <c r="AC16454" s="5"/>
      <c r="AD16454" s="5"/>
      <c r="AE16454" s="5"/>
      <c r="AF16454" s="5"/>
      <c r="AG16454" s="5"/>
      <c r="AH16454" s="5"/>
      <c r="AI16454" s="5"/>
      <c r="AJ16454" s="5"/>
    </row>
    <row r="16455" spans="11:36">
      <c r="K16455" s="5"/>
      <c r="L16455" s="5"/>
      <c r="M16455" s="5"/>
      <c r="N16455" s="5"/>
      <c r="O16455" s="5"/>
      <c r="P16455" s="5"/>
      <c r="Q16455" s="5"/>
      <c r="R16455" s="5"/>
      <c r="S16455" s="5"/>
      <c r="T16455" s="5"/>
      <c r="U16455" s="5"/>
      <c r="V16455" s="5"/>
      <c r="W16455" s="5"/>
      <c r="X16455" s="5"/>
      <c r="Y16455" s="5"/>
      <c r="Z16455" s="5"/>
      <c r="AA16455" s="5"/>
      <c r="AB16455" s="5"/>
      <c r="AC16455" s="5"/>
      <c r="AD16455" s="5"/>
      <c r="AE16455" s="5"/>
      <c r="AF16455" s="5"/>
      <c r="AG16455" s="5"/>
      <c r="AH16455" s="5"/>
      <c r="AI16455" s="5"/>
      <c r="AJ16455" s="5"/>
    </row>
    <row r="16456" spans="11:36">
      <c r="K16456" s="5"/>
      <c r="L16456" s="5"/>
      <c r="M16456" s="5"/>
      <c r="N16456" s="5"/>
      <c r="O16456" s="5"/>
      <c r="P16456" s="5"/>
      <c r="Q16456" s="5"/>
      <c r="R16456" s="5"/>
      <c r="S16456" s="5"/>
      <c r="T16456" s="5"/>
      <c r="U16456" s="5"/>
      <c r="V16456" s="5"/>
      <c r="W16456" s="5"/>
      <c r="X16456" s="5"/>
      <c r="Y16456" s="5"/>
      <c r="Z16456" s="5"/>
      <c r="AA16456" s="5"/>
      <c r="AB16456" s="5"/>
      <c r="AC16456" s="5"/>
      <c r="AD16456" s="5"/>
      <c r="AE16456" s="5"/>
      <c r="AF16456" s="5"/>
      <c r="AG16456" s="5"/>
      <c r="AH16456" s="5"/>
      <c r="AI16456" s="5"/>
      <c r="AJ16456" s="5"/>
    </row>
    <row r="16457" spans="11:36">
      <c r="K16457" s="5"/>
      <c r="L16457" s="5"/>
      <c r="M16457" s="5"/>
      <c r="N16457" s="5"/>
      <c r="O16457" s="5"/>
      <c r="P16457" s="5"/>
      <c r="Q16457" s="5"/>
      <c r="R16457" s="5"/>
      <c r="S16457" s="5"/>
      <c r="T16457" s="5"/>
      <c r="U16457" s="5"/>
      <c r="V16457" s="5"/>
      <c r="W16457" s="5"/>
      <c r="X16457" s="5"/>
      <c r="Y16457" s="5"/>
      <c r="Z16457" s="5"/>
      <c r="AA16457" s="5"/>
      <c r="AB16457" s="5"/>
      <c r="AC16457" s="5"/>
      <c r="AD16457" s="5"/>
      <c r="AE16457" s="5"/>
      <c r="AF16457" s="5"/>
      <c r="AG16457" s="5"/>
      <c r="AH16457" s="5"/>
      <c r="AI16457" s="5"/>
      <c r="AJ16457" s="5"/>
    </row>
    <row r="16458" spans="11:36">
      <c r="K16458" s="5"/>
      <c r="L16458" s="5"/>
      <c r="M16458" s="5"/>
      <c r="N16458" s="5"/>
      <c r="O16458" s="5"/>
      <c r="P16458" s="5"/>
      <c r="Q16458" s="5"/>
      <c r="R16458" s="5"/>
      <c r="S16458" s="5"/>
      <c r="T16458" s="5"/>
      <c r="U16458" s="5"/>
      <c r="V16458" s="5"/>
      <c r="W16458" s="5"/>
      <c r="X16458" s="5"/>
      <c r="Y16458" s="5"/>
      <c r="Z16458" s="5"/>
      <c r="AA16458" s="5"/>
      <c r="AB16458" s="5"/>
      <c r="AC16458" s="5"/>
      <c r="AD16458" s="5"/>
      <c r="AE16458" s="5"/>
      <c r="AF16458" s="5"/>
      <c r="AG16458" s="5"/>
      <c r="AH16458" s="5"/>
      <c r="AI16458" s="5"/>
      <c r="AJ16458" s="5"/>
    </row>
    <row r="16459" spans="11:36">
      <c r="K16459" s="5"/>
      <c r="L16459" s="5"/>
      <c r="M16459" s="5"/>
      <c r="N16459" s="5"/>
      <c r="O16459" s="5"/>
      <c r="P16459" s="5"/>
      <c r="Q16459" s="5"/>
      <c r="R16459" s="5"/>
      <c r="S16459" s="5"/>
      <c r="T16459" s="5"/>
      <c r="U16459" s="5"/>
      <c r="V16459" s="5"/>
      <c r="W16459" s="5"/>
      <c r="X16459" s="5"/>
      <c r="Y16459" s="5"/>
      <c r="Z16459" s="5"/>
      <c r="AA16459" s="5"/>
      <c r="AB16459" s="5"/>
      <c r="AC16459" s="5"/>
      <c r="AD16459" s="5"/>
      <c r="AE16459" s="5"/>
      <c r="AF16459" s="5"/>
      <c r="AG16459" s="5"/>
      <c r="AH16459" s="5"/>
      <c r="AI16459" s="5"/>
      <c r="AJ16459" s="5"/>
    </row>
    <row r="16460" spans="11:36">
      <c r="K16460" s="5"/>
      <c r="L16460" s="5"/>
      <c r="M16460" s="5"/>
      <c r="N16460" s="5"/>
      <c r="O16460" s="5"/>
      <c r="P16460" s="5"/>
      <c r="Q16460" s="5"/>
      <c r="R16460" s="5"/>
      <c r="S16460" s="5"/>
      <c r="T16460" s="5"/>
      <c r="U16460" s="5"/>
      <c r="V16460" s="5"/>
      <c r="W16460" s="5"/>
      <c r="X16460" s="5"/>
      <c r="Y16460" s="5"/>
      <c r="Z16460" s="5"/>
      <c r="AA16460" s="5"/>
      <c r="AB16460" s="5"/>
      <c r="AC16460" s="5"/>
      <c r="AD16460" s="5"/>
      <c r="AE16460" s="5"/>
      <c r="AF16460" s="5"/>
      <c r="AG16460" s="5"/>
      <c r="AH16460" s="5"/>
      <c r="AI16460" s="5"/>
      <c r="AJ16460" s="5"/>
    </row>
    <row r="16461" spans="11:36">
      <c r="K16461" s="5"/>
      <c r="L16461" s="5"/>
      <c r="M16461" s="5"/>
      <c r="N16461" s="5"/>
      <c r="O16461" s="5"/>
      <c r="P16461" s="5"/>
      <c r="Q16461" s="5"/>
      <c r="R16461" s="5"/>
      <c r="S16461" s="5"/>
      <c r="T16461" s="5"/>
      <c r="U16461" s="5"/>
      <c r="V16461" s="5"/>
      <c r="W16461" s="5"/>
      <c r="X16461" s="5"/>
      <c r="Y16461" s="5"/>
      <c r="Z16461" s="5"/>
      <c r="AA16461" s="5"/>
      <c r="AB16461" s="5"/>
      <c r="AC16461" s="5"/>
      <c r="AD16461" s="5"/>
      <c r="AE16461" s="5"/>
      <c r="AF16461" s="5"/>
      <c r="AG16461" s="5"/>
      <c r="AH16461" s="5"/>
      <c r="AI16461" s="5"/>
      <c r="AJ16461" s="5"/>
    </row>
    <row r="16462" spans="11:36">
      <c r="K16462" s="5"/>
      <c r="L16462" s="5"/>
      <c r="M16462" s="5"/>
      <c r="N16462" s="5"/>
      <c r="O16462" s="5"/>
      <c r="P16462" s="5"/>
      <c r="Q16462" s="5"/>
      <c r="R16462" s="5"/>
      <c r="S16462" s="5"/>
      <c r="T16462" s="5"/>
      <c r="U16462" s="5"/>
      <c r="V16462" s="5"/>
      <c r="W16462" s="5"/>
      <c r="X16462" s="5"/>
      <c r="Y16462" s="5"/>
      <c r="Z16462" s="5"/>
      <c r="AA16462" s="5"/>
      <c r="AB16462" s="5"/>
      <c r="AC16462" s="5"/>
      <c r="AD16462" s="5"/>
      <c r="AE16462" s="5"/>
      <c r="AF16462" s="5"/>
      <c r="AG16462" s="5"/>
      <c r="AH16462" s="5"/>
      <c r="AI16462" s="5"/>
      <c r="AJ16462" s="5"/>
    </row>
    <row r="16463" spans="11:36">
      <c r="K16463" s="5"/>
      <c r="L16463" s="5"/>
      <c r="M16463" s="5"/>
      <c r="N16463" s="5"/>
      <c r="O16463" s="5"/>
      <c r="P16463" s="5"/>
      <c r="Q16463" s="5"/>
      <c r="R16463" s="5"/>
      <c r="S16463" s="5"/>
      <c r="T16463" s="5"/>
      <c r="U16463" s="5"/>
      <c r="V16463" s="5"/>
      <c r="W16463" s="5"/>
      <c r="X16463" s="5"/>
      <c r="Y16463" s="5"/>
      <c r="Z16463" s="5"/>
      <c r="AA16463" s="5"/>
      <c r="AB16463" s="5"/>
      <c r="AC16463" s="5"/>
      <c r="AD16463" s="5"/>
      <c r="AE16463" s="5"/>
      <c r="AF16463" s="5"/>
      <c r="AG16463" s="5"/>
      <c r="AH16463" s="5"/>
      <c r="AI16463" s="5"/>
      <c r="AJ16463" s="5"/>
    </row>
    <row r="16464" spans="11:36">
      <c r="K16464" s="5"/>
      <c r="L16464" s="5"/>
      <c r="M16464" s="5"/>
      <c r="N16464" s="5"/>
      <c r="O16464" s="5"/>
      <c r="P16464" s="5"/>
      <c r="Q16464" s="5"/>
      <c r="R16464" s="5"/>
      <c r="S16464" s="5"/>
      <c r="T16464" s="5"/>
      <c r="U16464" s="5"/>
      <c r="V16464" s="5"/>
      <c r="W16464" s="5"/>
      <c r="X16464" s="5"/>
      <c r="Y16464" s="5"/>
      <c r="Z16464" s="5"/>
      <c r="AA16464" s="5"/>
      <c r="AB16464" s="5"/>
      <c r="AC16464" s="5"/>
      <c r="AD16464" s="5"/>
      <c r="AE16464" s="5"/>
      <c r="AF16464" s="5"/>
      <c r="AG16464" s="5"/>
      <c r="AH16464" s="5"/>
      <c r="AI16464" s="5"/>
      <c r="AJ16464" s="5"/>
    </row>
    <row r="16465" spans="11:36">
      <c r="K16465" s="5"/>
      <c r="L16465" s="5"/>
      <c r="M16465" s="5"/>
      <c r="N16465" s="5"/>
      <c r="O16465" s="5"/>
      <c r="P16465" s="5"/>
      <c r="Q16465" s="5"/>
      <c r="R16465" s="5"/>
      <c r="S16465" s="5"/>
      <c r="T16465" s="5"/>
      <c r="U16465" s="5"/>
      <c r="V16465" s="5"/>
      <c r="W16465" s="5"/>
      <c r="X16465" s="5"/>
      <c r="Y16465" s="5"/>
      <c r="Z16465" s="5"/>
      <c r="AA16465" s="5"/>
      <c r="AB16465" s="5"/>
      <c r="AC16465" s="5"/>
      <c r="AD16465" s="5"/>
      <c r="AE16465" s="5"/>
      <c r="AF16465" s="5"/>
      <c r="AG16465" s="5"/>
      <c r="AH16465" s="5"/>
      <c r="AI16465" s="5"/>
      <c r="AJ16465" s="5"/>
    </row>
    <row r="16466" spans="11:36">
      <c r="K16466" s="5"/>
      <c r="L16466" s="5"/>
      <c r="M16466" s="5"/>
      <c r="N16466" s="5"/>
      <c r="O16466" s="5"/>
      <c r="P16466" s="5"/>
      <c r="Q16466" s="5"/>
      <c r="R16466" s="5"/>
      <c r="S16466" s="5"/>
      <c r="T16466" s="5"/>
      <c r="U16466" s="5"/>
      <c r="V16466" s="5"/>
      <c r="W16466" s="5"/>
      <c r="X16466" s="5"/>
      <c r="Y16466" s="5"/>
      <c r="Z16466" s="5"/>
      <c r="AA16466" s="5"/>
      <c r="AB16466" s="5"/>
      <c r="AC16466" s="5"/>
      <c r="AD16466" s="5"/>
      <c r="AE16466" s="5"/>
      <c r="AF16466" s="5"/>
      <c r="AG16466" s="5"/>
      <c r="AH16466" s="5"/>
      <c r="AI16466" s="5"/>
      <c r="AJ16466" s="5"/>
    </row>
    <row r="16467" spans="11:36">
      <c r="K16467" s="5"/>
      <c r="L16467" s="5"/>
      <c r="M16467" s="5"/>
      <c r="N16467" s="5"/>
      <c r="O16467" s="5"/>
      <c r="P16467" s="5"/>
      <c r="Q16467" s="5"/>
      <c r="R16467" s="5"/>
      <c r="S16467" s="5"/>
      <c r="T16467" s="5"/>
      <c r="U16467" s="5"/>
      <c r="V16467" s="5"/>
      <c r="W16467" s="5"/>
      <c r="X16467" s="5"/>
      <c r="Y16467" s="5"/>
      <c r="Z16467" s="5"/>
      <c r="AA16467" s="5"/>
      <c r="AB16467" s="5"/>
      <c r="AC16467" s="5"/>
      <c r="AD16467" s="5"/>
      <c r="AE16467" s="5"/>
      <c r="AF16467" s="5"/>
      <c r="AG16467" s="5"/>
      <c r="AH16467" s="5"/>
      <c r="AI16467" s="5"/>
      <c r="AJ16467" s="5"/>
    </row>
    <row r="16468" spans="11:36">
      <c r="K16468" s="5"/>
      <c r="L16468" s="5"/>
      <c r="M16468" s="5"/>
      <c r="N16468" s="5"/>
      <c r="O16468" s="5"/>
      <c r="P16468" s="5"/>
      <c r="Q16468" s="5"/>
      <c r="R16468" s="5"/>
      <c r="S16468" s="5"/>
      <c r="T16468" s="5"/>
      <c r="U16468" s="5"/>
      <c r="V16468" s="5"/>
      <c r="W16468" s="5"/>
      <c r="X16468" s="5"/>
      <c r="Y16468" s="5"/>
      <c r="Z16468" s="5"/>
      <c r="AA16468" s="5"/>
      <c r="AB16468" s="5"/>
      <c r="AC16468" s="5"/>
      <c r="AD16468" s="5"/>
      <c r="AE16468" s="5"/>
      <c r="AF16468" s="5"/>
      <c r="AG16468" s="5"/>
      <c r="AH16468" s="5"/>
      <c r="AI16468" s="5"/>
      <c r="AJ16468" s="5"/>
    </row>
    <row r="16469" spans="11:36">
      <c r="K16469" s="5"/>
      <c r="L16469" s="5"/>
      <c r="M16469" s="5"/>
      <c r="N16469" s="5"/>
      <c r="O16469" s="5"/>
      <c r="P16469" s="5"/>
      <c r="Q16469" s="5"/>
      <c r="R16469" s="5"/>
      <c r="S16469" s="5"/>
      <c r="T16469" s="5"/>
      <c r="U16469" s="5"/>
      <c r="V16469" s="5"/>
      <c r="W16469" s="5"/>
      <c r="X16469" s="5"/>
      <c r="Y16469" s="5"/>
      <c r="Z16469" s="5"/>
      <c r="AA16469" s="5"/>
      <c r="AB16469" s="5"/>
      <c r="AC16469" s="5"/>
      <c r="AD16469" s="5"/>
      <c r="AE16469" s="5"/>
      <c r="AF16469" s="5"/>
      <c r="AG16469" s="5"/>
      <c r="AH16469" s="5"/>
      <c r="AI16469" s="5"/>
      <c r="AJ16469" s="5"/>
    </row>
    <row r="16470" spans="11:36">
      <c r="K16470" s="5"/>
      <c r="L16470" s="5"/>
      <c r="M16470" s="5"/>
      <c r="N16470" s="5"/>
      <c r="O16470" s="5"/>
      <c r="P16470" s="5"/>
      <c r="Q16470" s="5"/>
      <c r="R16470" s="5"/>
      <c r="S16470" s="5"/>
      <c r="T16470" s="5"/>
      <c r="U16470" s="5"/>
      <c r="V16470" s="5"/>
      <c r="W16470" s="5"/>
      <c r="X16470" s="5"/>
      <c r="Y16470" s="5"/>
      <c r="Z16470" s="5"/>
      <c r="AA16470" s="5"/>
      <c r="AB16470" s="5"/>
      <c r="AC16470" s="5"/>
      <c r="AD16470" s="5"/>
      <c r="AE16470" s="5"/>
      <c r="AF16470" s="5"/>
      <c r="AG16470" s="5"/>
      <c r="AH16470" s="5"/>
      <c r="AI16470" s="5"/>
      <c r="AJ16470" s="5"/>
    </row>
    <row r="16471" spans="11:36">
      <c r="K16471" s="5"/>
      <c r="L16471" s="5"/>
      <c r="M16471" s="5"/>
      <c r="N16471" s="5"/>
      <c r="O16471" s="5"/>
      <c r="P16471" s="5"/>
      <c r="Q16471" s="5"/>
      <c r="R16471" s="5"/>
      <c r="S16471" s="5"/>
      <c r="T16471" s="5"/>
      <c r="U16471" s="5"/>
      <c r="V16471" s="5"/>
      <c r="W16471" s="5"/>
      <c r="X16471" s="5"/>
      <c r="Y16471" s="5"/>
      <c r="Z16471" s="5"/>
      <c r="AA16471" s="5"/>
      <c r="AB16471" s="5"/>
      <c r="AC16471" s="5"/>
      <c r="AD16471" s="5"/>
      <c r="AE16471" s="5"/>
      <c r="AF16471" s="5"/>
      <c r="AG16471" s="5"/>
      <c r="AH16471" s="5"/>
      <c r="AI16471" s="5"/>
      <c r="AJ16471" s="5"/>
    </row>
    <row r="16472" spans="11:36">
      <c r="K16472" s="5"/>
      <c r="L16472" s="5"/>
      <c r="M16472" s="5"/>
      <c r="N16472" s="5"/>
      <c r="O16472" s="5"/>
      <c r="P16472" s="5"/>
      <c r="Q16472" s="5"/>
      <c r="R16472" s="5"/>
      <c r="S16472" s="5"/>
      <c r="T16472" s="5"/>
      <c r="U16472" s="5"/>
      <c r="V16472" s="5"/>
      <c r="W16472" s="5"/>
      <c r="X16472" s="5"/>
      <c r="Y16472" s="5"/>
      <c r="Z16472" s="5"/>
      <c r="AA16472" s="5"/>
      <c r="AB16472" s="5"/>
      <c r="AC16472" s="5"/>
      <c r="AD16472" s="5"/>
      <c r="AE16472" s="5"/>
      <c r="AF16472" s="5"/>
      <c r="AG16472" s="5"/>
      <c r="AH16472" s="5"/>
      <c r="AI16472" s="5"/>
      <c r="AJ16472" s="5"/>
    </row>
    <row r="16473" spans="11:36">
      <c r="K16473" s="5"/>
      <c r="L16473" s="5"/>
      <c r="M16473" s="5"/>
      <c r="N16473" s="5"/>
      <c r="O16473" s="5"/>
      <c r="P16473" s="5"/>
      <c r="Q16473" s="5"/>
      <c r="R16473" s="5"/>
      <c r="S16473" s="5"/>
      <c r="T16473" s="5"/>
      <c r="U16473" s="5"/>
      <c r="V16473" s="5"/>
      <c r="W16473" s="5"/>
      <c r="X16473" s="5"/>
      <c r="Y16473" s="5"/>
      <c r="Z16473" s="5"/>
      <c r="AA16473" s="5"/>
      <c r="AB16473" s="5"/>
      <c r="AC16473" s="5"/>
      <c r="AD16473" s="5"/>
      <c r="AE16473" s="5"/>
      <c r="AF16473" s="5"/>
      <c r="AG16473" s="5"/>
      <c r="AH16473" s="5"/>
      <c r="AI16473" s="5"/>
      <c r="AJ16473" s="5"/>
    </row>
    <row r="16474" spans="11:36">
      <c r="K16474" s="5"/>
      <c r="L16474" s="5"/>
      <c r="M16474" s="5"/>
      <c r="N16474" s="5"/>
      <c r="O16474" s="5"/>
      <c r="P16474" s="5"/>
      <c r="Q16474" s="5"/>
      <c r="R16474" s="5"/>
      <c r="S16474" s="5"/>
      <c r="T16474" s="5"/>
      <c r="U16474" s="5"/>
      <c r="V16474" s="5"/>
      <c r="W16474" s="5"/>
      <c r="X16474" s="5"/>
      <c r="Y16474" s="5"/>
      <c r="Z16474" s="5"/>
      <c r="AA16474" s="5"/>
      <c r="AB16474" s="5"/>
      <c r="AC16474" s="5"/>
      <c r="AD16474" s="5"/>
      <c r="AE16474" s="5"/>
      <c r="AF16474" s="5"/>
      <c r="AG16474" s="5"/>
      <c r="AH16474" s="5"/>
      <c r="AI16474" s="5"/>
      <c r="AJ16474" s="5"/>
    </row>
    <row r="16475" spans="11:36">
      <c r="K16475" s="5"/>
      <c r="L16475" s="5"/>
      <c r="M16475" s="5"/>
      <c r="N16475" s="5"/>
      <c r="O16475" s="5"/>
      <c r="P16475" s="5"/>
      <c r="Q16475" s="5"/>
      <c r="R16475" s="5"/>
      <c r="S16475" s="5"/>
      <c r="T16475" s="5"/>
      <c r="U16475" s="5"/>
      <c r="V16475" s="5"/>
      <c r="W16475" s="5"/>
      <c r="X16475" s="5"/>
      <c r="Y16475" s="5"/>
      <c r="Z16475" s="5"/>
      <c r="AA16475" s="5"/>
      <c r="AB16475" s="5"/>
      <c r="AC16475" s="5"/>
      <c r="AD16475" s="5"/>
      <c r="AE16475" s="5"/>
      <c r="AF16475" s="5"/>
      <c r="AG16475" s="5"/>
      <c r="AH16475" s="5"/>
      <c r="AI16475" s="5"/>
      <c r="AJ16475" s="5"/>
    </row>
    <row r="16476" spans="11:36">
      <c r="K16476" s="5"/>
      <c r="L16476" s="5"/>
      <c r="M16476" s="5"/>
      <c r="N16476" s="5"/>
      <c r="O16476" s="5"/>
      <c r="P16476" s="5"/>
      <c r="Q16476" s="5"/>
      <c r="R16476" s="5"/>
      <c r="S16476" s="5"/>
      <c r="T16476" s="5"/>
      <c r="U16476" s="5"/>
      <c r="V16476" s="5"/>
      <c r="W16476" s="5"/>
      <c r="X16476" s="5"/>
      <c r="Y16476" s="5"/>
      <c r="Z16476" s="5"/>
      <c r="AA16476" s="5"/>
      <c r="AB16476" s="5"/>
      <c r="AC16476" s="5"/>
      <c r="AD16476" s="5"/>
      <c r="AE16476" s="5"/>
      <c r="AF16476" s="5"/>
      <c r="AG16476" s="5"/>
      <c r="AH16476" s="5"/>
      <c r="AI16476" s="5"/>
      <c r="AJ16476" s="5"/>
    </row>
    <row r="16477" spans="11:36">
      <c r="K16477" s="5"/>
      <c r="L16477" s="5"/>
      <c r="M16477" s="5"/>
      <c r="N16477" s="5"/>
      <c r="O16477" s="5"/>
      <c r="P16477" s="5"/>
      <c r="Q16477" s="5"/>
      <c r="R16477" s="5"/>
      <c r="S16477" s="5"/>
      <c r="T16477" s="5"/>
      <c r="U16477" s="5"/>
      <c r="V16477" s="5"/>
      <c r="W16477" s="5"/>
      <c r="X16477" s="5"/>
      <c r="Y16477" s="5"/>
      <c r="Z16477" s="5"/>
      <c r="AA16477" s="5"/>
      <c r="AB16477" s="5"/>
      <c r="AC16477" s="5"/>
      <c r="AD16477" s="5"/>
      <c r="AE16477" s="5"/>
      <c r="AF16477" s="5"/>
      <c r="AG16477" s="5"/>
      <c r="AH16477" s="5"/>
      <c r="AI16477" s="5"/>
      <c r="AJ16477" s="5"/>
    </row>
    <row r="16478" spans="11:36">
      <c r="K16478" s="5"/>
      <c r="L16478" s="5"/>
      <c r="M16478" s="5"/>
      <c r="N16478" s="5"/>
      <c r="O16478" s="5"/>
      <c r="P16478" s="5"/>
      <c r="Q16478" s="5"/>
      <c r="R16478" s="5"/>
      <c r="S16478" s="5"/>
      <c r="T16478" s="5"/>
      <c r="U16478" s="5"/>
      <c r="V16478" s="5"/>
      <c r="W16478" s="5"/>
      <c r="X16478" s="5"/>
      <c r="Y16478" s="5"/>
      <c r="Z16478" s="5"/>
      <c r="AA16478" s="5"/>
      <c r="AB16478" s="5"/>
      <c r="AC16478" s="5"/>
      <c r="AD16478" s="5"/>
      <c r="AE16478" s="5"/>
      <c r="AF16478" s="5"/>
      <c r="AG16478" s="5"/>
      <c r="AH16478" s="5"/>
      <c r="AI16478" s="5"/>
      <c r="AJ16478" s="5"/>
    </row>
    <row r="16479" spans="11:36">
      <c r="K16479" s="5"/>
      <c r="L16479" s="5"/>
      <c r="M16479" s="5"/>
      <c r="N16479" s="5"/>
      <c r="O16479" s="5"/>
      <c r="P16479" s="5"/>
      <c r="Q16479" s="5"/>
      <c r="R16479" s="5"/>
      <c r="S16479" s="5"/>
      <c r="T16479" s="5"/>
      <c r="U16479" s="5"/>
      <c r="V16479" s="5"/>
      <c r="W16479" s="5"/>
      <c r="X16479" s="5"/>
      <c r="Y16479" s="5"/>
      <c r="Z16479" s="5"/>
      <c r="AA16479" s="5"/>
      <c r="AB16479" s="5"/>
      <c r="AC16479" s="5"/>
      <c r="AD16479" s="5"/>
      <c r="AE16479" s="5"/>
      <c r="AF16479" s="5"/>
      <c r="AG16479" s="5"/>
      <c r="AH16479" s="5"/>
      <c r="AI16479" s="5"/>
      <c r="AJ16479" s="5"/>
    </row>
    <row r="16480" spans="11:36">
      <c r="K16480" s="5"/>
      <c r="L16480" s="5"/>
      <c r="M16480" s="5"/>
      <c r="N16480" s="5"/>
      <c r="O16480" s="5"/>
      <c r="P16480" s="5"/>
      <c r="Q16480" s="5"/>
      <c r="R16480" s="5"/>
      <c r="S16480" s="5"/>
      <c r="T16480" s="5"/>
      <c r="U16480" s="5"/>
      <c r="V16480" s="5"/>
      <c r="W16480" s="5"/>
      <c r="X16480" s="5"/>
      <c r="Y16480" s="5"/>
      <c r="Z16480" s="5"/>
      <c r="AA16480" s="5"/>
      <c r="AB16480" s="5"/>
      <c r="AC16480" s="5"/>
      <c r="AD16480" s="5"/>
      <c r="AE16480" s="5"/>
      <c r="AF16480" s="5"/>
      <c r="AG16480" s="5"/>
      <c r="AH16480" s="5"/>
      <c r="AI16480" s="5"/>
      <c r="AJ16480" s="5"/>
    </row>
    <row r="16481" spans="11:36">
      <c r="K16481" s="5"/>
      <c r="L16481" s="5"/>
      <c r="M16481" s="5"/>
      <c r="N16481" s="5"/>
      <c r="O16481" s="5"/>
      <c r="P16481" s="5"/>
      <c r="Q16481" s="5"/>
      <c r="R16481" s="5"/>
      <c r="S16481" s="5"/>
      <c r="T16481" s="5"/>
      <c r="U16481" s="5"/>
      <c r="V16481" s="5"/>
      <c r="W16481" s="5"/>
      <c r="X16481" s="5"/>
      <c r="Y16481" s="5"/>
      <c r="Z16481" s="5"/>
      <c r="AA16481" s="5"/>
      <c r="AB16481" s="5"/>
      <c r="AC16481" s="5"/>
      <c r="AD16481" s="5"/>
      <c r="AE16481" s="5"/>
      <c r="AF16481" s="5"/>
      <c r="AG16481" s="5"/>
      <c r="AH16481" s="5"/>
      <c r="AI16481" s="5"/>
      <c r="AJ16481" s="5"/>
    </row>
    <row r="16482" spans="11:36">
      <c r="K16482" s="5"/>
      <c r="L16482" s="5"/>
      <c r="M16482" s="5"/>
      <c r="N16482" s="5"/>
      <c r="O16482" s="5"/>
      <c r="P16482" s="5"/>
      <c r="Q16482" s="5"/>
      <c r="R16482" s="5"/>
      <c r="S16482" s="5"/>
      <c r="T16482" s="5"/>
      <c r="U16482" s="5"/>
      <c r="V16482" s="5"/>
      <c r="W16482" s="5"/>
      <c r="X16482" s="5"/>
      <c r="Y16482" s="5"/>
      <c r="Z16482" s="5"/>
      <c r="AA16482" s="5"/>
      <c r="AB16482" s="5"/>
      <c r="AC16482" s="5"/>
      <c r="AD16482" s="5"/>
      <c r="AE16482" s="5"/>
      <c r="AF16482" s="5"/>
      <c r="AG16482" s="5"/>
      <c r="AH16482" s="5"/>
      <c r="AI16482" s="5"/>
      <c r="AJ16482" s="5"/>
    </row>
    <row r="16483" spans="11:36">
      <c r="K16483" s="5"/>
      <c r="L16483" s="5"/>
      <c r="M16483" s="5"/>
      <c r="N16483" s="5"/>
      <c r="O16483" s="5"/>
      <c r="P16483" s="5"/>
      <c r="Q16483" s="5"/>
      <c r="R16483" s="5"/>
      <c r="S16483" s="5"/>
      <c r="T16483" s="5"/>
      <c r="U16483" s="5"/>
      <c r="V16483" s="5"/>
      <c r="W16483" s="5"/>
      <c r="X16483" s="5"/>
      <c r="Y16483" s="5"/>
      <c r="Z16483" s="5"/>
      <c r="AA16483" s="5"/>
      <c r="AB16483" s="5"/>
      <c r="AC16483" s="5"/>
      <c r="AD16483" s="5"/>
      <c r="AE16483" s="5"/>
      <c r="AF16483" s="5"/>
      <c r="AG16483" s="5"/>
      <c r="AH16483" s="5"/>
      <c r="AI16483" s="5"/>
      <c r="AJ16483" s="5"/>
    </row>
    <row r="16484" spans="11:36">
      <c r="K16484" s="5"/>
      <c r="L16484" s="5"/>
      <c r="M16484" s="5"/>
      <c r="N16484" s="5"/>
      <c r="O16484" s="5"/>
      <c r="P16484" s="5"/>
      <c r="Q16484" s="5"/>
      <c r="R16484" s="5"/>
      <c r="S16484" s="5"/>
      <c r="T16484" s="5"/>
      <c r="U16484" s="5"/>
      <c r="V16484" s="5"/>
      <c r="W16484" s="5"/>
      <c r="X16484" s="5"/>
      <c r="Y16484" s="5"/>
      <c r="Z16484" s="5"/>
      <c r="AA16484" s="5"/>
      <c r="AB16484" s="5"/>
      <c r="AC16484" s="5"/>
      <c r="AD16484" s="5"/>
      <c r="AE16484" s="5"/>
      <c r="AF16484" s="5"/>
      <c r="AG16484" s="5"/>
      <c r="AH16484" s="5"/>
      <c r="AI16484" s="5"/>
      <c r="AJ16484" s="5"/>
    </row>
    <row r="16485" spans="11:36">
      <c r="K16485" s="5"/>
      <c r="L16485" s="5"/>
      <c r="M16485" s="5"/>
      <c r="N16485" s="5"/>
      <c r="O16485" s="5"/>
      <c r="P16485" s="5"/>
      <c r="Q16485" s="5"/>
      <c r="R16485" s="5"/>
      <c r="S16485" s="5"/>
      <c r="T16485" s="5"/>
      <c r="U16485" s="5"/>
      <c r="V16485" s="5"/>
      <c r="W16485" s="5"/>
      <c r="X16485" s="5"/>
      <c r="Y16485" s="5"/>
      <c r="Z16485" s="5"/>
      <c r="AA16485" s="5"/>
      <c r="AB16485" s="5"/>
      <c r="AC16485" s="5"/>
      <c r="AD16485" s="5"/>
      <c r="AE16485" s="5"/>
      <c r="AF16485" s="5"/>
      <c r="AG16485" s="5"/>
      <c r="AH16485" s="5"/>
      <c r="AI16485" s="5"/>
      <c r="AJ16485" s="5"/>
    </row>
    <row r="16486" spans="11:36">
      <c r="K16486" s="5"/>
      <c r="L16486" s="5"/>
      <c r="M16486" s="5"/>
      <c r="N16486" s="5"/>
      <c r="O16486" s="5"/>
      <c r="P16486" s="5"/>
      <c r="Q16486" s="5"/>
      <c r="R16486" s="5"/>
      <c r="S16486" s="5"/>
      <c r="T16486" s="5"/>
      <c r="U16486" s="5"/>
      <c r="V16486" s="5"/>
      <c r="W16486" s="5"/>
      <c r="X16486" s="5"/>
      <c r="Y16486" s="5"/>
      <c r="Z16486" s="5"/>
      <c r="AA16486" s="5"/>
      <c r="AB16486" s="5"/>
      <c r="AC16486" s="5"/>
      <c r="AD16486" s="5"/>
      <c r="AE16486" s="5"/>
      <c r="AF16486" s="5"/>
      <c r="AG16486" s="5"/>
      <c r="AH16486" s="5"/>
      <c r="AI16486" s="5"/>
      <c r="AJ16486" s="5"/>
    </row>
    <row r="16487" spans="11:36">
      <c r="K16487" s="5"/>
      <c r="L16487" s="5"/>
      <c r="M16487" s="5"/>
      <c r="N16487" s="5"/>
      <c r="O16487" s="5"/>
      <c r="P16487" s="5"/>
      <c r="Q16487" s="5"/>
      <c r="R16487" s="5"/>
      <c r="S16487" s="5"/>
      <c r="T16487" s="5"/>
      <c r="U16487" s="5"/>
      <c r="V16487" s="5"/>
      <c r="W16487" s="5"/>
      <c r="X16487" s="5"/>
      <c r="Y16487" s="5"/>
      <c r="Z16487" s="5"/>
      <c r="AA16487" s="5"/>
      <c r="AB16487" s="5"/>
      <c r="AC16487" s="5"/>
      <c r="AD16487" s="5"/>
      <c r="AE16487" s="5"/>
      <c r="AF16487" s="5"/>
      <c r="AG16487" s="5"/>
      <c r="AH16487" s="5"/>
      <c r="AI16487" s="5"/>
      <c r="AJ16487" s="5"/>
    </row>
    <row r="16488" spans="11:36">
      <c r="K16488" s="5"/>
      <c r="L16488" s="5"/>
      <c r="M16488" s="5"/>
      <c r="N16488" s="5"/>
      <c r="O16488" s="5"/>
      <c r="P16488" s="5"/>
      <c r="Q16488" s="5"/>
      <c r="R16488" s="5"/>
      <c r="S16488" s="5"/>
      <c r="T16488" s="5"/>
      <c r="U16488" s="5"/>
      <c r="V16488" s="5"/>
      <c r="W16488" s="5"/>
      <c r="X16488" s="5"/>
      <c r="Y16488" s="5"/>
      <c r="Z16488" s="5"/>
      <c r="AA16488" s="5"/>
      <c r="AB16488" s="5"/>
      <c r="AC16488" s="5"/>
      <c r="AD16488" s="5"/>
      <c r="AE16488" s="5"/>
      <c r="AF16488" s="5"/>
      <c r="AG16488" s="5"/>
      <c r="AH16488" s="5"/>
      <c r="AI16488" s="5"/>
      <c r="AJ16488" s="5"/>
    </row>
    <row r="16489" spans="11:36">
      <c r="K16489" s="5"/>
      <c r="L16489" s="5"/>
      <c r="M16489" s="5"/>
      <c r="N16489" s="5"/>
      <c r="O16489" s="5"/>
      <c r="P16489" s="5"/>
      <c r="Q16489" s="5"/>
      <c r="R16489" s="5"/>
      <c r="S16489" s="5"/>
      <c r="T16489" s="5"/>
      <c r="U16489" s="5"/>
      <c r="V16489" s="5"/>
      <c r="W16489" s="5"/>
      <c r="X16489" s="5"/>
      <c r="Y16489" s="5"/>
      <c r="Z16489" s="5"/>
      <c r="AA16489" s="5"/>
      <c r="AB16489" s="5"/>
      <c r="AC16489" s="5"/>
      <c r="AD16489" s="5"/>
      <c r="AE16489" s="5"/>
      <c r="AF16489" s="5"/>
      <c r="AG16489" s="5"/>
      <c r="AH16489" s="5"/>
      <c r="AI16489" s="5"/>
      <c r="AJ16489" s="5"/>
    </row>
    <row r="16490" spans="11:36">
      <c r="K16490" s="5"/>
      <c r="L16490" s="5"/>
      <c r="M16490" s="5"/>
      <c r="N16490" s="5"/>
      <c r="O16490" s="5"/>
      <c r="P16490" s="5"/>
      <c r="Q16490" s="5"/>
      <c r="R16490" s="5"/>
      <c r="S16490" s="5"/>
      <c r="T16490" s="5"/>
      <c r="U16490" s="5"/>
      <c r="V16490" s="5"/>
      <c r="W16490" s="5"/>
      <c r="X16490" s="5"/>
      <c r="Y16490" s="5"/>
      <c r="Z16490" s="5"/>
      <c r="AA16490" s="5"/>
      <c r="AB16490" s="5"/>
      <c r="AC16490" s="5"/>
      <c r="AD16490" s="5"/>
      <c r="AE16490" s="5"/>
      <c r="AF16490" s="5"/>
      <c r="AG16490" s="5"/>
      <c r="AH16490" s="5"/>
      <c r="AI16490" s="5"/>
      <c r="AJ16490" s="5"/>
    </row>
    <row r="16491" spans="11:36">
      <c r="K16491" s="5"/>
      <c r="L16491" s="5"/>
      <c r="M16491" s="5"/>
      <c r="N16491" s="5"/>
      <c r="O16491" s="5"/>
      <c r="P16491" s="5"/>
      <c r="Q16491" s="5"/>
      <c r="R16491" s="5"/>
      <c r="S16491" s="5"/>
      <c r="T16491" s="5"/>
      <c r="U16491" s="5"/>
      <c r="V16491" s="5"/>
      <c r="W16491" s="5"/>
      <c r="X16491" s="5"/>
      <c r="Y16491" s="5"/>
      <c r="Z16491" s="5"/>
      <c r="AA16491" s="5"/>
      <c r="AB16491" s="5"/>
      <c r="AC16491" s="5"/>
      <c r="AD16491" s="5"/>
      <c r="AE16491" s="5"/>
      <c r="AF16491" s="5"/>
      <c r="AG16491" s="5"/>
      <c r="AH16491" s="5"/>
      <c r="AI16491" s="5"/>
      <c r="AJ16491" s="5"/>
    </row>
    <row r="16492" spans="11:36">
      <c r="K16492" s="5"/>
      <c r="L16492" s="5"/>
      <c r="M16492" s="5"/>
      <c r="N16492" s="5"/>
      <c r="O16492" s="5"/>
      <c r="P16492" s="5"/>
      <c r="Q16492" s="5"/>
      <c r="R16492" s="5"/>
      <c r="S16492" s="5"/>
      <c r="T16492" s="5"/>
      <c r="U16492" s="5"/>
      <c r="V16492" s="5"/>
      <c r="W16492" s="5"/>
      <c r="X16492" s="5"/>
      <c r="Y16492" s="5"/>
      <c r="Z16492" s="5"/>
      <c r="AA16492" s="5"/>
      <c r="AB16492" s="5"/>
      <c r="AC16492" s="5"/>
      <c r="AD16492" s="5"/>
      <c r="AE16492" s="5"/>
      <c r="AF16492" s="5"/>
      <c r="AG16492" s="5"/>
      <c r="AH16492" s="5"/>
      <c r="AI16492" s="5"/>
      <c r="AJ16492" s="5"/>
    </row>
    <row r="16493" spans="11:36">
      <c r="K16493" s="5"/>
      <c r="L16493" s="5"/>
      <c r="M16493" s="5"/>
      <c r="N16493" s="5"/>
      <c r="O16493" s="5"/>
      <c r="P16493" s="5"/>
      <c r="Q16493" s="5"/>
      <c r="R16493" s="5"/>
      <c r="S16493" s="5"/>
      <c r="T16493" s="5"/>
      <c r="U16493" s="5"/>
      <c r="V16493" s="5"/>
      <c r="W16493" s="5"/>
      <c r="X16493" s="5"/>
      <c r="Y16493" s="5"/>
      <c r="Z16493" s="5"/>
      <c r="AA16493" s="5"/>
      <c r="AB16493" s="5"/>
      <c r="AC16493" s="5"/>
      <c r="AD16493" s="5"/>
      <c r="AE16493" s="5"/>
      <c r="AF16493" s="5"/>
      <c r="AG16493" s="5"/>
      <c r="AH16493" s="5"/>
      <c r="AI16493" s="5"/>
      <c r="AJ16493" s="5"/>
    </row>
    <row r="16494" spans="11:36">
      <c r="K16494" s="5"/>
      <c r="L16494" s="5"/>
      <c r="M16494" s="5"/>
      <c r="N16494" s="5"/>
      <c r="O16494" s="5"/>
      <c r="P16494" s="5"/>
      <c r="Q16494" s="5"/>
      <c r="R16494" s="5"/>
      <c r="S16494" s="5"/>
      <c r="T16494" s="5"/>
      <c r="U16494" s="5"/>
      <c r="V16494" s="5"/>
      <c r="W16494" s="5"/>
      <c r="X16494" s="5"/>
      <c r="Y16494" s="5"/>
      <c r="Z16494" s="5"/>
      <c r="AA16494" s="5"/>
      <c r="AB16494" s="5"/>
      <c r="AC16494" s="5"/>
      <c r="AD16494" s="5"/>
      <c r="AE16494" s="5"/>
      <c r="AF16494" s="5"/>
      <c r="AG16494" s="5"/>
      <c r="AH16494" s="5"/>
      <c r="AI16494" s="5"/>
      <c r="AJ16494" s="5"/>
    </row>
    <row r="16495" spans="11:36">
      <c r="K16495" s="5"/>
      <c r="L16495" s="5"/>
      <c r="M16495" s="5"/>
      <c r="N16495" s="5"/>
      <c r="O16495" s="5"/>
      <c r="P16495" s="5"/>
      <c r="Q16495" s="5"/>
      <c r="R16495" s="5"/>
      <c r="S16495" s="5"/>
      <c r="T16495" s="5"/>
      <c r="U16495" s="5"/>
      <c r="V16495" s="5"/>
      <c r="W16495" s="5"/>
      <c r="X16495" s="5"/>
      <c r="Y16495" s="5"/>
      <c r="Z16495" s="5"/>
      <c r="AA16495" s="5"/>
      <c r="AB16495" s="5"/>
      <c r="AC16495" s="5"/>
      <c r="AD16495" s="5"/>
      <c r="AE16495" s="5"/>
      <c r="AF16495" s="5"/>
      <c r="AG16495" s="5"/>
      <c r="AH16495" s="5"/>
      <c r="AI16495" s="5"/>
      <c r="AJ16495" s="5"/>
    </row>
    <row r="16496" spans="11:36">
      <c r="K16496" s="5"/>
      <c r="L16496" s="5"/>
      <c r="M16496" s="5"/>
      <c r="N16496" s="5"/>
      <c r="O16496" s="5"/>
      <c r="P16496" s="5"/>
      <c r="Q16496" s="5"/>
      <c r="R16496" s="5"/>
      <c r="S16496" s="5"/>
      <c r="T16496" s="5"/>
      <c r="U16496" s="5"/>
      <c r="V16496" s="5"/>
      <c r="W16496" s="5"/>
      <c r="X16496" s="5"/>
      <c r="Y16496" s="5"/>
      <c r="Z16496" s="5"/>
      <c r="AA16496" s="5"/>
      <c r="AB16496" s="5"/>
      <c r="AC16496" s="5"/>
      <c r="AD16496" s="5"/>
      <c r="AE16496" s="5"/>
      <c r="AF16496" s="5"/>
      <c r="AG16496" s="5"/>
      <c r="AH16496" s="5"/>
      <c r="AI16496" s="5"/>
      <c r="AJ16496" s="5"/>
    </row>
    <row r="16497" spans="11:36">
      <c r="K16497" s="5"/>
      <c r="L16497" s="5"/>
      <c r="M16497" s="5"/>
      <c r="N16497" s="5"/>
      <c r="O16497" s="5"/>
      <c r="P16497" s="5"/>
      <c r="Q16497" s="5"/>
      <c r="R16497" s="5"/>
      <c r="S16497" s="5"/>
      <c r="T16497" s="5"/>
      <c r="U16497" s="5"/>
      <c r="V16497" s="5"/>
      <c r="W16497" s="5"/>
      <c r="X16497" s="5"/>
      <c r="Y16497" s="5"/>
      <c r="Z16497" s="5"/>
      <c r="AA16497" s="5"/>
      <c r="AB16497" s="5"/>
      <c r="AC16497" s="5"/>
      <c r="AD16497" s="5"/>
      <c r="AE16497" s="5"/>
      <c r="AF16497" s="5"/>
      <c r="AG16497" s="5"/>
      <c r="AH16497" s="5"/>
      <c r="AI16497" s="5"/>
      <c r="AJ16497" s="5"/>
    </row>
    <row r="16498" spans="11:36">
      <c r="K16498" s="5"/>
      <c r="L16498" s="5"/>
      <c r="M16498" s="5"/>
      <c r="N16498" s="5"/>
      <c r="O16498" s="5"/>
      <c r="P16498" s="5"/>
      <c r="Q16498" s="5"/>
      <c r="R16498" s="5"/>
      <c r="S16498" s="5"/>
      <c r="T16498" s="5"/>
      <c r="U16498" s="5"/>
      <c r="V16498" s="5"/>
      <c r="W16498" s="5"/>
      <c r="X16498" s="5"/>
      <c r="Y16498" s="5"/>
      <c r="Z16498" s="5"/>
      <c r="AA16498" s="5"/>
      <c r="AB16498" s="5"/>
      <c r="AC16498" s="5"/>
      <c r="AD16498" s="5"/>
      <c r="AE16498" s="5"/>
      <c r="AF16498" s="5"/>
      <c r="AG16498" s="5"/>
      <c r="AH16498" s="5"/>
      <c r="AI16498" s="5"/>
      <c r="AJ16498" s="5"/>
    </row>
    <row r="16499" spans="11:36">
      <c r="K16499" s="5"/>
      <c r="L16499" s="5"/>
      <c r="M16499" s="5"/>
      <c r="N16499" s="5"/>
      <c r="O16499" s="5"/>
      <c r="P16499" s="5"/>
      <c r="Q16499" s="5"/>
      <c r="R16499" s="5"/>
      <c r="S16499" s="5"/>
      <c r="T16499" s="5"/>
      <c r="U16499" s="5"/>
      <c r="V16499" s="5"/>
      <c r="W16499" s="5"/>
      <c r="X16499" s="5"/>
      <c r="Y16499" s="5"/>
      <c r="Z16499" s="5"/>
      <c r="AA16499" s="5"/>
      <c r="AB16499" s="5"/>
      <c r="AC16499" s="5"/>
      <c r="AD16499" s="5"/>
      <c r="AE16499" s="5"/>
      <c r="AF16499" s="5"/>
      <c r="AG16499" s="5"/>
      <c r="AH16499" s="5"/>
      <c r="AI16499" s="5"/>
      <c r="AJ16499" s="5"/>
    </row>
    <row r="16500" spans="11:36">
      <c r="K16500" s="5"/>
      <c r="L16500" s="5"/>
      <c r="M16500" s="5"/>
      <c r="N16500" s="5"/>
      <c r="O16500" s="5"/>
      <c r="P16500" s="5"/>
      <c r="Q16500" s="5"/>
      <c r="R16500" s="5"/>
      <c r="S16500" s="5"/>
      <c r="T16500" s="5"/>
      <c r="U16500" s="5"/>
      <c r="V16500" s="5"/>
      <c r="W16500" s="5"/>
      <c r="X16500" s="5"/>
      <c r="Y16500" s="5"/>
      <c r="Z16500" s="5"/>
      <c r="AA16500" s="5"/>
      <c r="AB16500" s="5"/>
      <c r="AC16500" s="5"/>
      <c r="AD16500" s="5"/>
      <c r="AE16500" s="5"/>
      <c r="AF16500" s="5"/>
      <c r="AG16500" s="5"/>
      <c r="AH16500" s="5"/>
      <c r="AI16500" s="5"/>
      <c r="AJ16500" s="5"/>
    </row>
    <row r="16501" spans="11:36">
      <c r="K16501" s="5"/>
      <c r="L16501" s="5"/>
      <c r="M16501" s="5"/>
      <c r="N16501" s="5"/>
      <c r="O16501" s="5"/>
      <c r="P16501" s="5"/>
      <c r="Q16501" s="5"/>
      <c r="R16501" s="5"/>
      <c r="S16501" s="5"/>
      <c r="T16501" s="5"/>
      <c r="U16501" s="5"/>
      <c r="V16501" s="5"/>
      <c r="W16501" s="5"/>
      <c r="X16501" s="5"/>
      <c r="Y16501" s="5"/>
      <c r="Z16501" s="5"/>
      <c r="AA16501" s="5"/>
      <c r="AB16501" s="5"/>
      <c r="AC16501" s="5"/>
      <c r="AD16501" s="5"/>
      <c r="AE16501" s="5"/>
      <c r="AF16501" s="5"/>
      <c r="AG16501" s="5"/>
      <c r="AH16501" s="5"/>
      <c r="AI16501" s="5"/>
      <c r="AJ16501" s="5"/>
    </row>
    <row r="16502" spans="11:36">
      <c r="K16502" s="5"/>
      <c r="L16502" s="5"/>
      <c r="M16502" s="5"/>
      <c r="N16502" s="5"/>
      <c r="O16502" s="5"/>
      <c r="P16502" s="5"/>
      <c r="Q16502" s="5"/>
      <c r="R16502" s="5"/>
      <c r="S16502" s="5"/>
      <c r="T16502" s="5"/>
      <c r="U16502" s="5"/>
      <c r="V16502" s="5"/>
      <c r="W16502" s="5"/>
      <c r="X16502" s="5"/>
      <c r="Y16502" s="5"/>
      <c r="Z16502" s="5"/>
      <c r="AA16502" s="5"/>
      <c r="AB16502" s="5"/>
      <c r="AC16502" s="5"/>
      <c r="AD16502" s="5"/>
      <c r="AE16502" s="5"/>
      <c r="AF16502" s="5"/>
      <c r="AG16502" s="5"/>
      <c r="AH16502" s="5"/>
      <c r="AI16502" s="5"/>
      <c r="AJ16502" s="5"/>
    </row>
    <row r="16503" spans="11:36">
      <c r="K16503" s="5"/>
      <c r="L16503" s="5"/>
      <c r="M16503" s="5"/>
      <c r="N16503" s="5"/>
      <c r="O16503" s="5"/>
      <c r="P16503" s="5"/>
      <c r="Q16503" s="5"/>
      <c r="R16503" s="5"/>
      <c r="S16503" s="5"/>
      <c r="T16503" s="5"/>
      <c r="U16503" s="5"/>
      <c r="V16503" s="5"/>
      <c r="W16503" s="5"/>
      <c r="X16503" s="5"/>
      <c r="Y16503" s="5"/>
      <c r="Z16503" s="5"/>
      <c r="AA16503" s="5"/>
      <c r="AB16503" s="5"/>
      <c r="AC16503" s="5"/>
      <c r="AD16503" s="5"/>
      <c r="AE16503" s="5"/>
      <c r="AF16503" s="5"/>
      <c r="AG16503" s="5"/>
      <c r="AH16503" s="5"/>
      <c r="AI16503" s="5"/>
      <c r="AJ16503" s="5"/>
    </row>
    <row r="16504" spans="11:36">
      <c r="K16504" s="5"/>
      <c r="L16504" s="5"/>
      <c r="M16504" s="5"/>
      <c r="N16504" s="5"/>
      <c r="O16504" s="5"/>
      <c r="P16504" s="5"/>
      <c r="Q16504" s="5"/>
      <c r="R16504" s="5"/>
      <c r="S16504" s="5"/>
      <c r="T16504" s="5"/>
      <c r="U16504" s="5"/>
      <c r="V16504" s="5"/>
      <c r="W16504" s="5"/>
      <c r="X16504" s="5"/>
      <c r="Y16504" s="5"/>
      <c r="Z16504" s="5"/>
      <c r="AA16504" s="5"/>
      <c r="AB16504" s="5"/>
      <c r="AC16504" s="5"/>
      <c r="AD16504" s="5"/>
      <c r="AE16504" s="5"/>
      <c r="AF16504" s="5"/>
      <c r="AG16504" s="5"/>
      <c r="AH16504" s="5"/>
      <c r="AI16504" s="5"/>
      <c r="AJ16504" s="5"/>
    </row>
    <row r="16505" spans="11:36">
      <c r="K16505" s="5"/>
      <c r="L16505" s="5"/>
      <c r="M16505" s="5"/>
      <c r="N16505" s="5"/>
      <c r="O16505" s="5"/>
      <c r="P16505" s="5"/>
      <c r="Q16505" s="5"/>
      <c r="R16505" s="5"/>
      <c r="S16505" s="5"/>
      <c r="T16505" s="5"/>
      <c r="U16505" s="5"/>
      <c r="V16505" s="5"/>
      <c r="W16505" s="5"/>
      <c r="X16505" s="5"/>
      <c r="Y16505" s="5"/>
      <c r="Z16505" s="5"/>
      <c r="AA16505" s="5"/>
      <c r="AB16505" s="5"/>
      <c r="AC16505" s="5"/>
      <c r="AD16505" s="5"/>
      <c r="AE16505" s="5"/>
      <c r="AF16505" s="5"/>
      <c r="AG16505" s="5"/>
      <c r="AH16505" s="5"/>
      <c r="AI16505" s="5"/>
      <c r="AJ16505" s="5"/>
    </row>
    <row r="16506" spans="11:36">
      <c r="K16506" s="5"/>
      <c r="L16506" s="5"/>
      <c r="M16506" s="5"/>
      <c r="N16506" s="5"/>
      <c r="O16506" s="5"/>
      <c r="P16506" s="5"/>
      <c r="Q16506" s="5"/>
      <c r="R16506" s="5"/>
      <c r="S16506" s="5"/>
      <c r="T16506" s="5"/>
      <c r="U16506" s="5"/>
      <c r="V16506" s="5"/>
      <c r="W16506" s="5"/>
      <c r="X16506" s="5"/>
      <c r="Y16506" s="5"/>
      <c r="Z16506" s="5"/>
      <c r="AA16506" s="5"/>
      <c r="AB16506" s="5"/>
      <c r="AC16506" s="5"/>
      <c r="AD16506" s="5"/>
      <c r="AE16506" s="5"/>
      <c r="AF16506" s="5"/>
      <c r="AG16506" s="5"/>
      <c r="AH16506" s="5"/>
      <c r="AI16506" s="5"/>
      <c r="AJ16506" s="5"/>
    </row>
    <row r="16507" spans="11:36">
      <c r="K16507" s="5"/>
      <c r="L16507" s="5"/>
      <c r="M16507" s="5"/>
      <c r="N16507" s="5"/>
      <c r="O16507" s="5"/>
      <c r="P16507" s="5"/>
      <c r="Q16507" s="5"/>
      <c r="R16507" s="5"/>
      <c r="S16507" s="5"/>
      <c r="T16507" s="5"/>
      <c r="U16507" s="5"/>
      <c r="V16507" s="5"/>
      <c r="W16507" s="5"/>
      <c r="X16507" s="5"/>
      <c r="Y16507" s="5"/>
      <c r="Z16507" s="5"/>
      <c r="AA16507" s="5"/>
      <c r="AB16507" s="5"/>
      <c r="AC16507" s="5"/>
      <c r="AD16507" s="5"/>
      <c r="AE16507" s="5"/>
      <c r="AF16507" s="5"/>
      <c r="AG16507" s="5"/>
      <c r="AH16507" s="5"/>
      <c r="AI16507" s="5"/>
      <c r="AJ16507" s="5"/>
    </row>
    <row r="16508" spans="11:36">
      <c r="K16508" s="5"/>
      <c r="L16508" s="5"/>
      <c r="M16508" s="5"/>
      <c r="N16508" s="5"/>
      <c r="O16508" s="5"/>
      <c r="P16508" s="5"/>
      <c r="Q16508" s="5"/>
      <c r="R16508" s="5"/>
      <c r="S16508" s="5"/>
      <c r="T16508" s="5"/>
      <c r="U16508" s="5"/>
      <c r="V16508" s="5"/>
      <c r="W16508" s="5"/>
      <c r="X16508" s="5"/>
      <c r="Y16508" s="5"/>
      <c r="Z16508" s="5"/>
      <c r="AA16508" s="5"/>
      <c r="AB16508" s="5"/>
      <c r="AC16508" s="5"/>
      <c r="AD16508" s="5"/>
      <c r="AE16508" s="5"/>
      <c r="AF16508" s="5"/>
      <c r="AG16508" s="5"/>
      <c r="AH16508" s="5"/>
      <c r="AI16508" s="5"/>
      <c r="AJ16508" s="5"/>
    </row>
    <row r="16509" spans="11:36">
      <c r="K16509" s="5"/>
      <c r="L16509" s="5"/>
      <c r="M16509" s="5"/>
      <c r="N16509" s="5"/>
      <c r="O16509" s="5"/>
      <c r="P16509" s="5"/>
      <c r="Q16509" s="5"/>
      <c r="R16509" s="5"/>
      <c r="S16509" s="5"/>
      <c r="T16509" s="5"/>
      <c r="U16509" s="5"/>
      <c r="V16509" s="5"/>
      <c r="W16509" s="5"/>
      <c r="X16509" s="5"/>
      <c r="Y16509" s="5"/>
      <c r="Z16509" s="5"/>
      <c r="AA16509" s="5"/>
      <c r="AB16509" s="5"/>
      <c r="AC16509" s="5"/>
      <c r="AD16509" s="5"/>
      <c r="AE16509" s="5"/>
      <c r="AF16509" s="5"/>
      <c r="AG16509" s="5"/>
      <c r="AH16509" s="5"/>
      <c r="AI16509" s="5"/>
      <c r="AJ16509" s="5"/>
    </row>
    <row r="16510" spans="11:36">
      <c r="K16510" s="5"/>
      <c r="L16510" s="5"/>
      <c r="M16510" s="5"/>
      <c r="N16510" s="5"/>
      <c r="O16510" s="5"/>
      <c r="P16510" s="5"/>
      <c r="Q16510" s="5"/>
      <c r="R16510" s="5"/>
      <c r="S16510" s="5"/>
      <c r="T16510" s="5"/>
      <c r="U16510" s="5"/>
      <c r="V16510" s="5"/>
      <c r="W16510" s="5"/>
      <c r="X16510" s="5"/>
      <c r="Y16510" s="5"/>
      <c r="Z16510" s="5"/>
      <c r="AA16510" s="5"/>
      <c r="AB16510" s="5"/>
      <c r="AC16510" s="5"/>
      <c r="AD16510" s="5"/>
      <c r="AE16510" s="5"/>
      <c r="AF16510" s="5"/>
      <c r="AG16510" s="5"/>
      <c r="AH16510" s="5"/>
      <c r="AI16510" s="5"/>
      <c r="AJ16510" s="5"/>
    </row>
    <row r="16511" spans="11:36">
      <c r="K16511" s="5"/>
      <c r="L16511" s="5"/>
      <c r="M16511" s="5"/>
      <c r="N16511" s="5"/>
      <c r="O16511" s="5"/>
      <c r="P16511" s="5"/>
      <c r="Q16511" s="5"/>
      <c r="R16511" s="5"/>
      <c r="S16511" s="5"/>
      <c r="T16511" s="5"/>
      <c r="U16511" s="5"/>
      <c r="V16511" s="5"/>
      <c r="W16511" s="5"/>
      <c r="X16511" s="5"/>
      <c r="Y16511" s="5"/>
      <c r="Z16511" s="5"/>
      <c r="AA16511" s="5"/>
      <c r="AB16511" s="5"/>
      <c r="AC16511" s="5"/>
      <c r="AD16511" s="5"/>
      <c r="AE16511" s="5"/>
      <c r="AF16511" s="5"/>
      <c r="AG16511" s="5"/>
      <c r="AH16511" s="5"/>
      <c r="AI16511" s="5"/>
      <c r="AJ16511" s="5"/>
    </row>
    <row r="16512" spans="11:36">
      <c r="K16512" s="5"/>
      <c r="L16512" s="5"/>
      <c r="M16512" s="5"/>
      <c r="N16512" s="5"/>
      <c r="O16512" s="5"/>
      <c r="P16512" s="5"/>
      <c r="Q16512" s="5"/>
      <c r="R16512" s="5"/>
      <c r="S16512" s="5"/>
      <c r="T16512" s="5"/>
      <c r="U16512" s="5"/>
      <c r="V16512" s="5"/>
      <c r="W16512" s="5"/>
      <c r="X16512" s="5"/>
      <c r="Y16512" s="5"/>
      <c r="Z16512" s="5"/>
      <c r="AA16512" s="5"/>
      <c r="AB16512" s="5"/>
      <c r="AC16512" s="5"/>
      <c r="AD16512" s="5"/>
      <c r="AE16512" s="5"/>
      <c r="AF16512" s="5"/>
      <c r="AG16512" s="5"/>
      <c r="AH16512" s="5"/>
      <c r="AI16512" s="5"/>
      <c r="AJ16512" s="5"/>
    </row>
    <row r="16513" spans="11:36">
      <c r="K16513" s="5"/>
      <c r="L16513" s="5"/>
      <c r="M16513" s="5"/>
      <c r="N16513" s="5"/>
      <c r="O16513" s="5"/>
      <c r="P16513" s="5"/>
      <c r="Q16513" s="5"/>
      <c r="R16513" s="5"/>
      <c r="S16513" s="5"/>
      <c r="T16513" s="5"/>
      <c r="U16513" s="5"/>
      <c r="V16513" s="5"/>
      <c r="W16513" s="5"/>
      <c r="X16513" s="5"/>
      <c r="Y16513" s="5"/>
      <c r="Z16513" s="5"/>
      <c r="AA16513" s="5"/>
      <c r="AB16513" s="5"/>
      <c r="AC16513" s="5"/>
      <c r="AD16513" s="5"/>
      <c r="AE16513" s="5"/>
      <c r="AF16513" s="5"/>
      <c r="AG16513" s="5"/>
      <c r="AH16513" s="5"/>
      <c r="AI16513" s="5"/>
      <c r="AJ16513" s="5"/>
    </row>
    <row r="16514" spans="11:36">
      <c r="K16514" s="5"/>
      <c r="L16514" s="5"/>
      <c r="M16514" s="5"/>
      <c r="N16514" s="5"/>
      <c r="O16514" s="5"/>
      <c r="P16514" s="5"/>
      <c r="Q16514" s="5"/>
      <c r="R16514" s="5"/>
      <c r="S16514" s="5"/>
      <c r="T16514" s="5"/>
      <c r="U16514" s="5"/>
      <c r="V16514" s="5"/>
      <c r="W16514" s="5"/>
      <c r="X16514" s="5"/>
      <c r="Y16514" s="5"/>
      <c r="Z16514" s="5"/>
      <c r="AA16514" s="5"/>
      <c r="AB16514" s="5"/>
      <c r="AC16514" s="5"/>
      <c r="AD16514" s="5"/>
      <c r="AE16514" s="5"/>
      <c r="AF16514" s="5"/>
      <c r="AG16514" s="5"/>
      <c r="AH16514" s="5"/>
      <c r="AI16514" s="5"/>
      <c r="AJ16514" s="5"/>
    </row>
    <row r="16515" spans="11:36">
      <c r="K16515" s="5"/>
      <c r="L16515" s="5"/>
      <c r="M16515" s="5"/>
      <c r="N16515" s="5"/>
      <c r="O16515" s="5"/>
      <c r="P16515" s="5"/>
      <c r="Q16515" s="5"/>
      <c r="R16515" s="5"/>
      <c r="S16515" s="5"/>
      <c r="T16515" s="5"/>
      <c r="U16515" s="5"/>
      <c r="V16515" s="5"/>
      <c r="W16515" s="5"/>
      <c r="X16515" s="5"/>
      <c r="Y16515" s="5"/>
      <c r="Z16515" s="5"/>
      <c r="AA16515" s="5"/>
      <c r="AB16515" s="5"/>
      <c r="AC16515" s="5"/>
      <c r="AD16515" s="5"/>
      <c r="AE16515" s="5"/>
      <c r="AF16515" s="5"/>
      <c r="AG16515" s="5"/>
      <c r="AH16515" s="5"/>
      <c r="AI16515" s="5"/>
      <c r="AJ16515" s="5"/>
    </row>
    <row r="16516" spans="11:36">
      <c r="K16516" s="5"/>
      <c r="L16516" s="5"/>
      <c r="M16516" s="5"/>
      <c r="N16516" s="5"/>
      <c r="O16516" s="5"/>
      <c r="P16516" s="5"/>
      <c r="Q16516" s="5"/>
      <c r="R16516" s="5"/>
      <c r="S16516" s="5"/>
      <c r="T16516" s="5"/>
      <c r="U16516" s="5"/>
      <c r="V16516" s="5"/>
      <c r="W16516" s="5"/>
      <c r="X16516" s="5"/>
      <c r="Y16516" s="5"/>
      <c r="Z16516" s="5"/>
      <c r="AA16516" s="5"/>
      <c r="AB16516" s="5"/>
      <c r="AC16516" s="5"/>
      <c r="AD16516" s="5"/>
      <c r="AE16516" s="5"/>
      <c r="AF16516" s="5"/>
      <c r="AG16516" s="5"/>
      <c r="AH16516" s="5"/>
      <c r="AI16516" s="5"/>
      <c r="AJ16516" s="5"/>
    </row>
    <row r="16517" spans="11:36">
      <c r="K16517" s="5"/>
      <c r="L16517" s="5"/>
      <c r="M16517" s="5"/>
      <c r="N16517" s="5"/>
      <c r="O16517" s="5"/>
      <c r="P16517" s="5"/>
      <c r="Q16517" s="5"/>
      <c r="R16517" s="5"/>
      <c r="S16517" s="5"/>
      <c r="T16517" s="5"/>
      <c r="U16517" s="5"/>
      <c r="V16517" s="5"/>
      <c r="W16517" s="5"/>
      <c r="X16517" s="5"/>
      <c r="Y16517" s="5"/>
      <c r="Z16517" s="5"/>
      <c r="AA16517" s="5"/>
      <c r="AB16517" s="5"/>
      <c r="AC16517" s="5"/>
      <c r="AD16517" s="5"/>
      <c r="AE16517" s="5"/>
      <c r="AF16517" s="5"/>
      <c r="AG16517" s="5"/>
      <c r="AH16517" s="5"/>
      <c r="AI16517" s="5"/>
      <c r="AJ16517" s="5"/>
    </row>
    <row r="16518" spans="11:36">
      <c r="K16518" s="5"/>
      <c r="L16518" s="5"/>
      <c r="M16518" s="5"/>
      <c r="N16518" s="5"/>
      <c r="O16518" s="5"/>
      <c r="P16518" s="5"/>
      <c r="Q16518" s="5"/>
      <c r="R16518" s="5"/>
      <c r="S16518" s="5"/>
      <c r="T16518" s="5"/>
      <c r="U16518" s="5"/>
      <c r="V16518" s="5"/>
      <c r="W16518" s="5"/>
      <c r="X16518" s="5"/>
      <c r="Y16518" s="5"/>
      <c r="Z16518" s="5"/>
      <c r="AA16518" s="5"/>
      <c r="AB16518" s="5"/>
      <c r="AC16518" s="5"/>
      <c r="AD16518" s="5"/>
      <c r="AE16518" s="5"/>
      <c r="AF16518" s="5"/>
      <c r="AG16518" s="5"/>
      <c r="AH16518" s="5"/>
      <c r="AI16518" s="5"/>
      <c r="AJ16518" s="5"/>
    </row>
    <row r="16519" spans="11:36">
      <c r="K16519" s="5"/>
      <c r="L16519" s="5"/>
      <c r="M16519" s="5"/>
      <c r="N16519" s="5"/>
      <c r="O16519" s="5"/>
      <c r="P16519" s="5"/>
      <c r="Q16519" s="5"/>
      <c r="R16519" s="5"/>
      <c r="S16519" s="5"/>
      <c r="T16519" s="5"/>
      <c r="U16519" s="5"/>
      <c r="V16519" s="5"/>
      <c r="W16519" s="5"/>
      <c r="X16519" s="5"/>
      <c r="Y16519" s="5"/>
      <c r="Z16519" s="5"/>
      <c r="AA16519" s="5"/>
      <c r="AB16519" s="5"/>
      <c r="AC16519" s="5"/>
      <c r="AD16519" s="5"/>
      <c r="AE16519" s="5"/>
      <c r="AF16519" s="5"/>
      <c r="AG16519" s="5"/>
      <c r="AH16519" s="5"/>
      <c r="AI16519" s="5"/>
      <c r="AJ16519" s="5"/>
    </row>
    <row r="16520" spans="11:36">
      <c r="K16520" s="5"/>
      <c r="L16520" s="5"/>
      <c r="M16520" s="5"/>
      <c r="N16520" s="5"/>
      <c r="O16520" s="5"/>
      <c r="P16520" s="5"/>
      <c r="Q16520" s="5"/>
      <c r="R16520" s="5"/>
      <c r="S16520" s="5"/>
      <c r="T16520" s="5"/>
      <c r="U16520" s="5"/>
      <c r="V16520" s="5"/>
      <c r="W16520" s="5"/>
      <c r="X16520" s="5"/>
      <c r="Y16520" s="5"/>
      <c r="Z16520" s="5"/>
      <c r="AA16520" s="5"/>
      <c r="AB16520" s="5"/>
      <c r="AC16520" s="5"/>
      <c r="AD16520" s="5"/>
      <c r="AE16520" s="5"/>
      <c r="AF16520" s="5"/>
      <c r="AG16520" s="5"/>
      <c r="AH16520" s="5"/>
      <c r="AI16520" s="5"/>
      <c r="AJ16520" s="5"/>
    </row>
    <row r="16521" spans="11:36">
      <c r="K16521" s="5"/>
      <c r="L16521" s="5"/>
      <c r="M16521" s="5"/>
      <c r="N16521" s="5"/>
      <c r="O16521" s="5"/>
      <c r="P16521" s="5"/>
      <c r="Q16521" s="5"/>
      <c r="R16521" s="5"/>
      <c r="S16521" s="5"/>
      <c r="T16521" s="5"/>
      <c r="U16521" s="5"/>
      <c r="V16521" s="5"/>
      <c r="W16521" s="5"/>
      <c r="X16521" s="5"/>
      <c r="Y16521" s="5"/>
      <c r="Z16521" s="5"/>
      <c r="AA16521" s="5"/>
      <c r="AB16521" s="5"/>
      <c r="AC16521" s="5"/>
      <c r="AD16521" s="5"/>
      <c r="AE16521" s="5"/>
      <c r="AF16521" s="5"/>
      <c r="AG16521" s="5"/>
      <c r="AH16521" s="5"/>
      <c r="AI16521" s="5"/>
      <c r="AJ16521" s="5"/>
    </row>
    <row r="16522" spans="11:36">
      <c r="K16522" s="5"/>
      <c r="L16522" s="5"/>
      <c r="M16522" s="5"/>
      <c r="N16522" s="5"/>
      <c r="O16522" s="5"/>
      <c r="P16522" s="5"/>
      <c r="Q16522" s="5"/>
      <c r="R16522" s="5"/>
      <c r="S16522" s="5"/>
      <c r="T16522" s="5"/>
      <c r="U16522" s="5"/>
      <c r="V16522" s="5"/>
      <c r="W16522" s="5"/>
      <c r="X16522" s="5"/>
      <c r="Y16522" s="5"/>
      <c r="Z16522" s="5"/>
      <c r="AA16522" s="5"/>
      <c r="AB16522" s="5"/>
      <c r="AC16522" s="5"/>
      <c r="AD16522" s="5"/>
      <c r="AE16522" s="5"/>
      <c r="AF16522" s="5"/>
      <c r="AG16522" s="5"/>
      <c r="AH16522" s="5"/>
      <c r="AI16522" s="5"/>
      <c r="AJ16522" s="5"/>
    </row>
    <row r="16523" spans="11:36">
      <c r="K16523" s="5"/>
      <c r="L16523" s="5"/>
      <c r="M16523" s="5"/>
      <c r="N16523" s="5"/>
      <c r="O16523" s="5"/>
      <c r="P16523" s="5"/>
      <c r="Q16523" s="5"/>
      <c r="R16523" s="5"/>
      <c r="S16523" s="5"/>
      <c r="T16523" s="5"/>
      <c r="U16523" s="5"/>
      <c r="V16523" s="5"/>
      <c r="W16523" s="5"/>
      <c r="X16523" s="5"/>
      <c r="Y16523" s="5"/>
      <c r="Z16523" s="5"/>
      <c r="AA16523" s="5"/>
      <c r="AB16523" s="5"/>
      <c r="AC16523" s="5"/>
      <c r="AD16523" s="5"/>
      <c r="AE16523" s="5"/>
      <c r="AF16523" s="5"/>
      <c r="AG16523" s="5"/>
      <c r="AH16523" s="5"/>
      <c r="AI16523" s="5"/>
      <c r="AJ16523" s="5"/>
    </row>
    <row r="16524" spans="11:36">
      <c r="K16524" s="5"/>
      <c r="L16524" s="5"/>
      <c r="M16524" s="5"/>
      <c r="N16524" s="5"/>
      <c r="O16524" s="5"/>
      <c r="P16524" s="5"/>
      <c r="Q16524" s="5"/>
      <c r="R16524" s="5"/>
      <c r="S16524" s="5"/>
      <c r="T16524" s="5"/>
      <c r="U16524" s="5"/>
      <c r="V16524" s="5"/>
      <c r="W16524" s="5"/>
      <c r="X16524" s="5"/>
      <c r="Y16524" s="5"/>
      <c r="Z16524" s="5"/>
      <c r="AA16524" s="5"/>
      <c r="AB16524" s="5"/>
      <c r="AC16524" s="5"/>
      <c r="AD16524" s="5"/>
      <c r="AE16524" s="5"/>
      <c r="AF16524" s="5"/>
      <c r="AG16524" s="5"/>
      <c r="AH16524" s="5"/>
      <c r="AI16524" s="5"/>
      <c r="AJ16524" s="5"/>
    </row>
    <row r="16525" spans="11:36">
      <c r="K16525" s="5"/>
      <c r="L16525" s="5"/>
      <c r="M16525" s="5"/>
      <c r="N16525" s="5"/>
      <c r="O16525" s="5"/>
      <c r="P16525" s="5"/>
      <c r="Q16525" s="5"/>
      <c r="R16525" s="5"/>
      <c r="S16525" s="5"/>
      <c r="T16525" s="5"/>
      <c r="U16525" s="5"/>
      <c r="V16525" s="5"/>
      <c r="W16525" s="5"/>
      <c r="X16525" s="5"/>
      <c r="Y16525" s="5"/>
      <c r="Z16525" s="5"/>
      <c r="AA16525" s="5"/>
      <c r="AB16525" s="5"/>
      <c r="AC16525" s="5"/>
      <c r="AD16525" s="5"/>
      <c r="AE16525" s="5"/>
      <c r="AF16525" s="5"/>
      <c r="AG16525" s="5"/>
      <c r="AH16525" s="5"/>
      <c r="AI16525" s="5"/>
      <c r="AJ16525" s="5"/>
    </row>
    <row r="16526" spans="11:36">
      <c r="K16526" s="5"/>
      <c r="L16526" s="5"/>
      <c r="M16526" s="5"/>
      <c r="N16526" s="5"/>
      <c r="O16526" s="5"/>
      <c r="P16526" s="5"/>
      <c r="Q16526" s="5"/>
      <c r="R16526" s="5"/>
      <c r="S16526" s="5"/>
      <c r="T16526" s="5"/>
      <c r="U16526" s="5"/>
      <c r="V16526" s="5"/>
      <c r="W16526" s="5"/>
      <c r="X16526" s="5"/>
      <c r="Y16526" s="5"/>
      <c r="Z16526" s="5"/>
      <c r="AA16526" s="5"/>
      <c r="AB16526" s="5"/>
      <c r="AC16526" s="5"/>
      <c r="AD16526" s="5"/>
      <c r="AE16526" s="5"/>
      <c r="AF16526" s="5"/>
      <c r="AG16526" s="5"/>
      <c r="AH16526" s="5"/>
      <c r="AI16526" s="5"/>
      <c r="AJ16526" s="5"/>
    </row>
    <row r="16527" spans="11:36">
      <c r="K16527" s="5"/>
      <c r="L16527" s="5"/>
      <c r="M16527" s="5"/>
      <c r="N16527" s="5"/>
      <c r="O16527" s="5"/>
      <c r="P16527" s="5"/>
      <c r="Q16527" s="5"/>
      <c r="R16527" s="5"/>
      <c r="S16527" s="5"/>
      <c r="T16527" s="5"/>
      <c r="U16527" s="5"/>
      <c r="V16527" s="5"/>
      <c r="W16527" s="5"/>
      <c r="X16527" s="5"/>
      <c r="Y16527" s="5"/>
      <c r="Z16527" s="5"/>
      <c r="AA16527" s="5"/>
      <c r="AB16527" s="5"/>
      <c r="AC16527" s="5"/>
      <c r="AD16527" s="5"/>
      <c r="AE16527" s="5"/>
      <c r="AF16527" s="5"/>
      <c r="AG16527" s="5"/>
      <c r="AH16527" s="5"/>
      <c r="AI16527" s="5"/>
      <c r="AJ16527" s="5"/>
    </row>
    <row r="16528" spans="11:36">
      <c r="K16528" s="5"/>
      <c r="L16528" s="5"/>
      <c r="M16528" s="5"/>
      <c r="N16528" s="5"/>
      <c r="O16528" s="5"/>
      <c r="P16528" s="5"/>
      <c r="Q16528" s="5"/>
      <c r="R16528" s="5"/>
      <c r="S16528" s="5"/>
      <c r="T16528" s="5"/>
      <c r="U16528" s="5"/>
      <c r="V16528" s="5"/>
      <c r="W16528" s="5"/>
      <c r="X16528" s="5"/>
      <c r="Y16528" s="5"/>
      <c r="Z16528" s="5"/>
      <c r="AA16528" s="5"/>
      <c r="AB16528" s="5"/>
      <c r="AC16528" s="5"/>
      <c r="AD16528" s="5"/>
      <c r="AE16528" s="5"/>
      <c r="AF16528" s="5"/>
      <c r="AG16528" s="5"/>
      <c r="AH16528" s="5"/>
      <c r="AI16528" s="5"/>
      <c r="AJ16528" s="5"/>
    </row>
    <row r="16529" spans="11:36">
      <c r="K16529" s="5"/>
      <c r="L16529" s="5"/>
      <c r="M16529" s="5"/>
      <c r="N16529" s="5"/>
      <c r="O16529" s="5"/>
      <c r="P16529" s="5"/>
      <c r="Q16529" s="5"/>
      <c r="R16529" s="5"/>
      <c r="S16529" s="5"/>
      <c r="T16529" s="5"/>
      <c r="U16529" s="5"/>
      <c r="V16529" s="5"/>
      <c r="W16529" s="5"/>
      <c r="X16529" s="5"/>
      <c r="Y16529" s="5"/>
      <c r="Z16529" s="5"/>
      <c r="AA16529" s="5"/>
      <c r="AB16529" s="5"/>
      <c r="AC16529" s="5"/>
      <c r="AD16529" s="5"/>
      <c r="AE16529" s="5"/>
      <c r="AF16529" s="5"/>
      <c r="AG16529" s="5"/>
      <c r="AH16529" s="5"/>
      <c r="AI16529" s="5"/>
      <c r="AJ16529" s="5"/>
    </row>
    <row r="16530" spans="11:36">
      <c r="K16530" s="5"/>
      <c r="L16530" s="5"/>
      <c r="M16530" s="5"/>
      <c r="N16530" s="5"/>
      <c r="O16530" s="5"/>
      <c r="P16530" s="5"/>
      <c r="Q16530" s="5"/>
      <c r="R16530" s="5"/>
      <c r="S16530" s="5"/>
      <c r="T16530" s="5"/>
      <c r="U16530" s="5"/>
      <c r="V16530" s="5"/>
      <c r="W16530" s="5"/>
      <c r="X16530" s="5"/>
      <c r="Y16530" s="5"/>
      <c r="Z16530" s="5"/>
      <c r="AA16530" s="5"/>
      <c r="AB16530" s="5"/>
      <c r="AC16530" s="5"/>
      <c r="AD16530" s="5"/>
      <c r="AE16530" s="5"/>
      <c r="AF16530" s="5"/>
      <c r="AG16530" s="5"/>
      <c r="AH16530" s="5"/>
      <c r="AI16530" s="5"/>
      <c r="AJ16530" s="5"/>
    </row>
    <row r="16531" spans="11:36">
      <c r="K16531" s="5"/>
      <c r="L16531" s="5"/>
      <c r="M16531" s="5"/>
      <c r="N16531" s="5"/>
      <c r="O16531" s="5"/>
      <c r="P16531" s="5"/>
      <c r="Q16531" s="5"/>
      <c r="R16531" s="5"/>
      <c r="S16531" s="5"/>
      <c r="T16531" s="5"/>
      <c r="U16531" s="5"/>
      <c r="V16531" s="5"/>
      <c r="W16531" s="5"/>
      <c r="X16531" s="5"/>
      <c r="Y16531" s="5"/>
      <c r="Z16531" s="5"/>
      <c r="AA16531" s="5"/>
      <c r="AB16531" s="5"/>
      <c r="AC16531" s="5"/>
      <c r="AD16531" s="5"/>
      <c r="AE16531" s="5"/>
      <c r="AF16531" s="5"/>
      <c r="AG16531" s="5"/>
      <c r="AH16531" s="5"/>
      <c r="AI16531" s="5"/>
      <c r="AJ16531" s="5"/>
    </row>
    <row r="16532" spans="11:36">
      <c r="K16532" s="5"/>
      <c r="L16532" s="5"/>
      <c r="M16532" s="5"/>
      <c r="N16532" s="5"/>
      <c r="O16532" s="5"/>
      <c r="P16532" s="5"/>
      <c r="Q16532" s="5"/>
      <c r="R16532" s="5"/>
      <c r="S16532" s="5"/>
      <c r="T16532" s="5"/>
      <c r="U16532" s="5"/>
      <c r="V16532" s="5"/>
      <c r="W16532" s="5"/>
      <c r="X16532" s="5"/>
      <c r="Y16532" s="5"/>
      <c r="Z16532" s="5"/>
      <c r="AA16532" s="5"/>
      <c r="AB16532" s="5"/>
      <c r="AC16532" s="5"/>
      <c r="AD16532" s="5"/>
      <c r="AE16532" s="5"/>
      <c r="AF16532" s="5"/>
      <c r="AG16532" s="5"/>
      <c r="AH16532" s="5"/>
      <c r="AI16532" s="5"/>
      <c r="AJ16532" s="5"/>
    </row>
    <row r="16533" spans="11:36">
      <c r="K16533" s="5"/>
      <c r="L16533" s="5"/>
      <c r="M16533" s="5"/>
      <c r="N16533" s="5"/>
      <c r="O16533" s="5"/>
      <c r="P16533" s="5"/>
      <c r="Q16533" s="5"/>
      <c r="R16533" s="5"/>
      <c r="S16533" s="5"/>
      <c r="T16533" s="5"/>
      <c r="U16533" s="5"/>
      <c r="V16533" s="5"/>
      <c r="W16533" s="5"/>
      <c r="X16533" s="5"/>
      <c r="Y16533" s="5"/>
      <c r="Z16533" s="5"/>
      <c r="AA16533" s="5"/>
      <c r="AB16533" s="5"/>
      <c r="AC16533" s="5"/>
      <c r="AD16533" s="5"/>
      <c r="AE16533" s="5"/>
      <c r="AF16533" s="5"/>
      <c r="AG16533" s="5"/>
      <c r="AH16533" s="5"/>
      <c r="AI16533" s="5"/>
      <c r="AJ16533" s="5"/>
    </row>
    <row r="16534" spans="11:36">
      <c r="K16534" s="5"/>
      <c r="L16534" s="5"/>
      <c r="M16534" s="5"/>
      <c r="N16534" s="5"/>
      <c r="O16534" s="5"/>
      <c r="P16534" s="5"/>
      <c r="Q16534" s="5"/>
      <c r="R16534" s="5"/>
      <c r="S16534" s="5"/>
      <c r="T16534" s="5"/>
      <c r="U16534" s="5"/>
      <c r="V16534" s="5"/>
      <c r="W16534" s="5"/>
      <c r="X16534" s="5"/>
      <c r="Y16534" s="5"/>
      <c r="Z16534" s="5"/>
      <c r="AA16534" s="5"/>
      <c r="AB16534" s="5"/>
      <c r="AC16534" s="5"/>
      <c r="AD16534" s="5"/>
      <c r="AE16534" s="5"/>
      <c r="AF16534" s="5"/>
      <c r="AG16534" s="5"/>
      <c r="AH16534" s="5"/>
      <c r="AI16534" s="5"/>
      <c r="AJ16534" s="5"/>
    </row>
    <row r="16535" spans="11:36">
      <c r="K16535" s="5"/>
      <c r="L16535" s="5"/>
      <c r="M16535" s="5"/>
      <c r="N16535" s="5"/>
      <c r="O16535" s="5"/>
      <c r="P16535" s="5"/>
      <c r="Q16535" s="5"/>
      <c r="R16535" s="5"/>
      <c r="S16535" s="5"/>
      <c r="T16535" s="5"/>
      <c r="U16535" s="5"/>
      <c r="V16535" s="5"/>
      <c r="W16535" s="5"/>
      <c r="X16535" s="5"/>
      <c r="Y16535" s="5"/>
      <c r="Z16535" s="5"/>
      <c r="AA16535" s="5"/>
      <c r="AB16535" s="5"/>
      <c r="AC16535" s="5"/>
      <c r="AD16535" s="5"/>
      <c r="AE16535" s="5"/>
      <c r="AF16535" s="5"/>
      <c r="AG16535" s="5"/>
      <c r="AH16535" s="5"/>
      <c r="AI16535" s="5"/>
      <c r="AJ16535" s="5"/>
    </row>
    <row r="16536" spans="11:36">
      <c r="K16536" s="5"/>
      <c r="L16536" s="5"/>
      <c r="M16536" s="5"/>
      <c r="N16536" s="5"/>
      <c r="O16536" s="5"/>
      <c r="P16536" s="5"/>
      <c r="Q16536" s="5"/>
      <c r="R16536" s="5"/>
      <c r="S16536" s="5"/>
      <c r="T16536" s="5"/>
      <c r="U16536" s="5"/>
      <c r="V16536" s="5"/>
      <c r="W16536" s="5"/>
      <c r="X16536" s="5"/>
      <c r="Y16536" s="5"/>
      <c r="Z16536" s="5"/>
      <c r="AA16536" s="5"/>
      <c r="AB16536" s="5"/>
      <c r="AC16536" s="5"/>
      <c r="AD16536" s="5"/>
      <c r="AE16536" s="5"/>
      <c r="AF16536" s="5"/>
      <c r="AG16536" s="5"/>
      <c r="AH16536" s="5"/>
      <c r="AI16536" s="5"/>
      <c r="AJ16536" s="5"/>
    </row>
    <row r="16537" spans="11:36">
      <c r="K16537" s="5"/>
      <c r="L16537" s="5"/>
      <c r="M16537" s="5"/>
      <c r="N16537" s="5"/>
      <c r="O16537" s="5"/>
      <c r="P16537" s="5"/>
      <c r="Q16537" s="5"/>
      <c r="R16537" s="5"/>
      <c r="S16537" s="5"/>
      <c r="T16537" s="5"/>
      <c r="U16537" s="5"/>
      <c r="V16537" s="5"/>
      <c r="W16537" s="5"/>
      <c r="X16537" s="5"/>
      <c r="Y16537" s="5"/>
      <c r="Z16537" s="5"/>
      <c r="AA16537" s="5"/>
      <c r="AB16537" s="5"/>
      <c r="AC16537" s="5"/>
      <c r="AD16537" s="5"/>
      <c r="AE16537" s="5"/>
      <c r="AF16537" s="5"/>
      <c r="AG16537" s="5"/>
      <c r="AH16537" s="5"/>
      <c r="AI16537" s="5"/>
      <c r="AJ16537" s="5"/>
    </row>
    <row r="16538" spans="11:36">
      <c r="K16538" s="5"/>
      <c r="L16538" s="5"/>
      <c r="M16538" s="5"/>
      <c r="N16538" s="5"/>
      <c r="O16538" s="5"/>
      <c r="P16538" s="5"/>
      <c r="Q16538" s="5"/>
      <c r="R16538" s="5"/>
      <c r="S16538" s="5"/>
      <c r="T16538" s="5"/>
      <c r="U16538" s="5"/>
      <c r="V16538" s="5"/>
      <c r="W16538" s="5"/>
      <c r="X16538" s="5"/>
      <c r="Y16538" s="5"/>
      <c r="Z16538" s="5"/>
      <c r="AA16538" s="5"/>
      <c r="AB16538" s="5"/>
      <c r="AC16538" s="5"/>
      <c r="AD16538" s="5"/>
      <c r="AE16538" s="5"/>
      <c r="AF16538" s="5"/>
      <c r="AG16538" s="5"/>
      <c r="AH16538" s="5"/>
      <c r="AI16538" s="5"/>
      <c r="AJ16538" s="5"/>
    </row>
    <row r="16539" spans="11:36">
      <c r="K16539" s="5"/>
      <c r="L16539" s="5"/>
      <c r="M16539" s="5"/>
      <c r="N16539" s="5"/>
      <c r="O16539" s="5"/>
      <c r="P16539" s="5"/>
      <c r="Q16539" s="5"/>
      <c r="R16539" s="5"/>
      <c r="S16539" s="5"/>
      <c r="T16539" s="5"/>
      <c r="U16539" s="5"/>
      <c r="V16539" s="5"/>
      <c r="W16539" s="5"/>
      <c r="X16539" s="5"/>
      <c r="Y16539" s="5"/>
      <c r="Z16539" s="5"/>
      <c r="AA16539" s="5"/>
      <c r="AB16539" s="5"/>
      <c r="AC16539" s="5"/>
      <c r="AD16539" s="5"/>
      <c r="AE16539" s="5"/>
      <c r="AF16539" s="5"/>
      <c r="AG16539" s="5"/>
      <c r="AH16539" s="5"/>
      <c r="AI16539" s="5"/>
      <c r="AJ16539" s="5"/>
    </row>
    <row r="16540" spans="11:36">
      <c r="K16540" s="5"/>
      <c r="L16540" s="5"/>
      <c r="M16540" s="5"/>
      <c r="N16540" s="5"/>
      <c r="O16540" s="5"/>
      <c r="P16540" s="5"/>
      <c r="Q16540" s="5"/>
      <c r="R16540" s="5"/>
      <c r="S16540" s="5"/>
      <c r="T16540" s="5"/>
      <c r="U16540" s="5"/>
      <c r="V16540" s="5"/>
      <c r="W16540" s="5"/>
      <c r="X16540" s="5"/>
      <c r="Y16540" s="5"/>
      <c r="Z16540" s="5"/>
      <c r="AA16540" s="5"/>
      <c r="AB16540" s="5"/>
      <c r="AC16540" s="5"/>
      <c r="AD16540" s="5"/>
      <c r="AE16540" s="5"/>
      <c r="AF16540" s="5"/>
      <c r="AG16540" s="5"/>
      <c r="AH16540" s="5"/>
      <c r="AI16540" s="5"/>
      <c r="AJ16540" s="5"/>
    </row>
    <row r="16541" spans="11:36">
      <c r="K16541" s="5"/>
      <c r="L16541" s="5"/>
      <c r="M16541" s="5"/>
      <c r="N16541" s="5"/>
      <c r="O16541" s="5"/>
      <c r="P16541" s="5"/>
      <c r="Q16541" s="5"/>
      <c r="R16541" s="5"/>
      <c r="S16541" s="5"/>
      <c r="T16541" s="5"/>
      <c r="U16541" s="5"/>
      <c r="V16541" s="5"/>
      <c r="W16541" s="5"/>
      <c r="X16541" s="5"/>
      <c r="Y16541" s="5"/>
      <c r="Z16541" s="5"/>
      <c r="AA16541" s="5"/>
      <c r="AB16541" s="5"/>
      <c r="AC16541" s="5"/>
      <c r="AD16541" s="5"/>
      <c r="AE16541" s="5"/>
      <c r="AF16541" s="5"/>
      <c r="AG16541" s="5"/>
      <c r="AH16541" s="5"/>
      <c r="AI16541" s="5"/>
      <c r="AJ16541" s="5"/>
    </row>
    <row r="16542" spans="11:36">
      <c r="K16542" s="5"/>
      <c r="L16542" s="5"/>
      <c r="M16542" s="5"/>
      <c r="N16542" s="5"/>
      <c r="O16542" s="5"/>
      <c r="P16542" s="5"/>
      <c r="Q16542" s="5"/>
      <c r="R16542" s="5"/>
      <c r="S16542" s="5"/>
      <c r="T16542" s="5"/>
      <c r="U16542" s="5"/>
      <c r="V16542" s="5"/>
      <c r="W16542" s="5"/>
      <c r="X16542" s="5"/>
      <c r="Y16542" s="5"/>
      <c r="Z16542" s="5"/>
      <c r="AA16542" s="5"/>
      <c r="AB16542" s="5"/>
      <c r="AC16542" s="5"/>
      <c r="AD16542" s="5"/>
      <c r="AE16542" s="5"/>
      <c r="AF16542" s="5"/>
      <c r="AG16542" s="5"/>
      <c r="AH16542" s="5"/>
      <c r="AI16542" s="5"/>
      <c r="AJ16542" s="5"/>
    </row>
    <row r="16543" spans="11:36">
      <c r="K16543" s="5"/>
      <c r="L16543" s="5"/>
      <c r="M16543" s="5"/>
      <c r="N16543" s="5"/>
      <c r="O16543" s="5"/>
      <c r="P16543" s="5"/>
      <c r="Q16543" s="5"/>
      <c r="R16543" s="5"/>
      <c r="S16543" s="5"/>
      <c r="T16543" s="5"/>
      <c r="U16543" s="5"/>
      <c r="V16543" s="5"/>
      <c r="W16543" s="5"/>
      <c r="X16543" s="5"/>
      <c r="Y16543" s="5"/>
      <c r="Z16543" s="5"/>
      <c r="AA16543" s="5"/>
      <c r="AB16543" s="5"/>
      <c r="AC16543" s="5"/>
      <c r="AD16543" s="5"/>
      <c r="AE16543" s="5"/>
      <c r="AF16543" s="5"/>
      <c r="AG16543" s="5"/>
      <c r="AH16543" s="5"/>
      <c r="AI16543" s="5"/>
      <c r="AJ16543" s="5"/>
    </row>
    <row r="16544" spans="11:36">
      <c r="K16544" s="5"/>
      <c r="L16544" s="5"/>
      <c r="M16544" s="5"/>
      <c r="N16544" s="5"/>
      <c r="O16544" s="5"/>
      <c r="P16544" s="5"/>
      <c r="Q16544" s="5"/>
      <c r="R16544" s="5"/>
      <c r="S16544" s="5"/>
      <c r="T16544" s="5"/>
      <c r="U16544" s="5"/>
      <c r="V16544" s="5"/>
      <c r="W16544" s="5"/>
      <c r="X16544" s="5"/>
      <c r="Y16544" s="5"/>
      <c r="Z16544" s="5"/>
      <c r="AA16544" s="5"/>
      <c r="AB16544" s="5"/>
      <c r="AC16544" s="5"/>
      <c r="AD16544" s="5"/>
      <c r="AE16544" s="5"/>
      <c r="AF16544" s="5"/>
      <c r="AG16544" s="5"/>
      <c r="AH16544" s="5"/>
      <c r="AI16544" s="5"/>
      <c r="AJ16544" s="5"/>
    </row>
    <row r="16545" spans="11:36">
      <c r="K16545" s="5"/>
      <c r="L16545" s="5"/>
      <c r="M16545" s="5"/>
      <c r="N16545" s="5"/>
      <c r="O16545" s="5"/>
      <c r="P16545" s="5"/>
      <c r="Q16545" s="5"/>
      <c r="R16545" s="5"/>
      <c r="S16545" s="5"/>
      <c r="T16545" s="5"/>
      <c r="U16545" s="5"/>
      <c r="V16545" s="5"/>
      <c r="W16545" s="5"/>
      <c r="X16545" s="5"/>
      <c r="Y16545" s="5"/>
      <c r="Z16545" s="5"/>
      <c r="AA16545" s="5"/>
      <c r="AB16545" s="5"/>
      <c r="AC16545" s="5"/>
      <c r="AD16545" s="5"/>
      <c r="AE16545" s="5"/>
      <c r="AF16545" s="5"/>
      <c r="AG16545" s="5"/>
      <c r="AH16545" s="5"/>
      <c r="AI16545" s="5"/>
      <c r="AJ16545" s="5"/>
    </row>
    <row r="16546" spans="11:36">
      <c r="K16546" s="5"/>
      <c r="L16546" s="5"/>
      <c r="M16546" s="5"/>
      <c r="N16546" s="5"/>
      <c r="O16546" s="5"/>
      <c r="P16546" s="5"/>
      <c r="Q16546" s="5"/>
      <c r="R16546" s="5"/>
      <c r="S16546" s="5"/>
      <c r="T16546" s="5"/>
      <c r="U16546" s="5"/>
      <c r="V16546" s="5"/>
      <c r="W16546" s="5"/>
      <c r="X16546" s="5"/>
      <c r="Y16546" s="5"/>
      <c r="Z16546" s="5"/>
      <c r="AA16546" s="5"/>
      <c r="AB16546" s="5"/>
      <c r="AC16546" s="5"/>
      <c r="AD16546" s="5"/>
      <c r="AE16546" s="5"/>
      <c r="AF16546" s="5"/>
      <c r="AG16546" s="5"/>
      <c r="AH16546" s="5"/>
      <c r="AI16546" s="5"/>
      <c r="AJ16546" s="5"/>
    </row>
    <row r="16547" spans="11:36">
      <c r="K16547" s="5"/>
      <c r="L16547" s="5"/>
      <c r="M16547" s="5"/>
      <c r="N16547" s="5"/>
      <c r="O16547" s="5"/>
      <c r="P16547" s="5"/>
      <c r="Q16547" s="5"/>
      <c r="R16547" s="5"/>
      <c r="S16547" s="5"/>
      <c r="T16547" s="5"/>
      <c r="U16547" s="5"/>
      <c r="V16547" s="5"/>
      <c r="W16547" s="5"/>
      <c r="X16547" s="5"/>
      <c r="Y16547" s="5"/>
      <c r="Z16547" s="5"/>
      <c r="AA16547" s="5"/>
      <c r="AB16547" s="5"/>
      <c r="AC16547" s="5"/>
      <c r="AD16547" s="5"/>
      <c r="AE16547" s="5"/>
      <c r="AF16547" s="5"/>
      <c r="AG16547" s="5"/>
      <c r="AH16547" s="5"/>
      <c r="AI16547" s="5"/>
      <c r="AJ16547" s="5"/>
    </row>
    <row r="16548" spans="11:36">
      <c r="K16548" s="5"/>
      <c r="L16548" s="5"/>
      <c r="M16548" s="5"/>
      <c r="N16548" s="5"/>
      <c r="O16548" s="5"/>
      <c r="P16548" s="5"/>
      <c r="Q16548" s="5"/>
      <c r="R16548" s="5"/>
      <c r="S16548" s="5"/>
      <c r="T16548" s="5"/>
      <c r="U16548" s="5"/>
      <c r="V16548" s="5"/>
      <c r="W16548" s="5"/>
      <c r="X16548" s="5"/>
      <c r="Y16548" s="5"/>
      <c r="Z16548" s="5"/>
      <c r="AA16548" s="5"/>
      <c r="AB16548" s="5"/>
      <c r="AC16548" s="5"/>
      <c r="AD16548" s="5"/>
      <c r="AE16548" s="5"/>
      <c r="AF16548" s="5"/>
      <c r="AG16548" s="5"/>
      <c r="AH16548" s="5"/>
      <c r="AI16548" s="5"/>
      <c r="AJ16548" s="5"/>
    </row>
    <row r="16549" spans="11:36">
      <c r="K16549" s="5"/>
      <c r="L16549" s="5"/>
      <c r="M16549" s="5"/>
      <c r="N16549" s="5"/>
      <c r="O16549" s="5"/>
      <c r="P16549" s="5"/>
      <c r="Q16549" s="5"/>
      <c r="R16549" s="5"/>
      <c r="S16549" s="5"/>
      <c r="T16549" s="5"/>
      <c r="U16549" s="5"/>
      <c r="V16549" s="5"/>
      <c r="W16549" s="5"/>
      <c r="X16549" s="5"/>
      <c r="Y16549" s="5"/>
      <c r="Z16549" s="5"/>
      <c r="AA16549" s="5"/>
      <c r="AB16549" s="5"/>
      <c r="AC16549" s="5"/>
      <c r="AD16549" s="5"/>
      <c r="AE16549" s="5"/>
      <c r="AF16549" s="5"/>
      <c r="AG16549" s="5"/>
      <c r="AH16549" s="5"/>
      <c r="AI16549" s="5"/>
      <c r="AJ16549" s="5"/>
    </row>
    <row r="16550" spans="11:36">
      <c r="K16550" s="5"/>
      <c r="L16550" s="5"/>
      <c r="M16550" s="5"/>
      <c r="N16550" s="5"/>
      <c r="O16550" s="5"/>
      <c r="P16550" s="5"/>
      <c r="Q16550" s="5"/>
      <c r="R16550" s="5"/>
      <c r="S16550" s="5"/>
      <c r="T16550" s="5"/>
      <c r="U16550" s="5"/>
      <c r="V16550" s="5"/>
      <c r="W16550" s="5"/>
      <c r="X16550" s="5"/>
      <c r="Y16550" s="5"/>
      <c r="Z16550" s="5"/>
      <c r="AA16550" s="5"/>
      <c r="AB16550" s="5"/>
      <c r="AC16550" s="5"/>
      <c r="AD16550" s="5"/>
      <c r="AE16550" s="5"/>
      <c r="AF16550" s="5"/>
      <c r="AG16550" s="5"/>
      <c r="AH16550" s="5"/>
      <c r="AI16550" s="5"/>
      <c r="AJ16550" s="5"/>
    </row>
    <row r="16551" spans="11:36">
      <c r="K16551" s="5"/>
      <c r="L16551" s="5"/>
      <c r="M16551" s="5"/>
      <c r="N16551" s="5"/>
      <c r="O16551" s="5"/>
      <c r="P16551" s="5"/>
      <c r="Q16551" s="5"/>
      <c r="R16551" s="5"/>
      <c r="S16551" s="5"/>
      <c r="T16551" s="5"/>
      <c r="U16551" s="5"/>
      <c r="V16551" s="5"/>
      <c r="W16551" s="5"/>
      <c r="X16551" s="5"/>
      <c r="Y16551" s="5"/>
      <c r="Z16551" s="5"/>
      <c r="AA16551" s="5"/>
      <c r="AB16551" s="5"/>
      <c r="AC16551" s="5"/>
      <c r="AD16551" s="5"/>
      <c r="AE16551" s="5"/>
      <c r="AF16551" s="5"/>
      <c r="AG16551" s="5"/>
      <c r="AH16551" s="5"/>
      <c r="AI16551" s="5"/>
      <c r="AJ16551" s="5"/>
    </row>
    <row r="16552" spans="11:36">
      <c r="K16552" s="5"/>
      <c r="L16552" s="5"/>
      <c r="M16552" s="5"/>
      <c r="N16552" s="5"/>
      <c r="O16552" s="5"/>
      <c r="P16552" s="5"/>
      <c r="Q16552" s="5"/>
      <c r="R16552" s="5"/>
      <c r="S16552" s="5"/>
      <c r="T16552" s="5"/>
      <c r="U16552" s="5"/>
      <c r="V16552" s="5"/>
      <c r="W16552" s="5"/>
      <c r="X16552" s="5"/>
      <c r="Y16552" s="5"/>
      <c r="Z16552" s="5"/>
      <c r="AA16552" s="5"/>
      <c r="AB16552" s="5"/>
      <c r="AC16552" s="5"/>
      <c r="AD16552" s="5"/>
      <c r="AE16552" s="5"/>
      <c r="AF16552" s="5"/>
      <c r="AG16552" s="5"/>
      <c r="AH16552" s="5"/>
      <c r="AI16552" s="5"/>
      <c r="AJ16552" s="5"/>
    </row>
    <row r="16553" spans="11:36">
      <c r="K16553" s="5"/>
      <c r="L16553" s="5"/>
      <c r="M16553" s="5"/>
      <c r="N16553" s="5"/>
      <c r="O16553" s="5"/>
      <c r="P16553" s="5"/>
      <c r="Q16553" s="5"/>
      <c r="R16553" s="5"/>
      <c r="S16553" s="5"/>
      <c r="T16553" s="5"/>
      <c r="U16553" s="5"/>
      <c r="V16553" s="5"/>
      <c r="W16553" s="5"/>
      <c r="X16553" s="5"/>
      <c r="Y16553" s="5"/>
      <c r="Z16553" s="5"/>
      <c r="AA16553" s="5"/>
      <c r="AB16553" s="5"/>
      <c r="AC16553" s="5"/>
      <c r="AD16553" s="5"/>
      <c r="AE16553" s="5"/>
      <c r="AF16553" s="5"/>
      <c r="AG16553" s="5"/>
      <c r="AH16553" s="5"/>
      <c r="AI16553" s="5"/>
      <c r="AJ16553" s="5"/>
    </row>
    <row r="16554" spans="11:36">
      <c r="K16554" s="5"/>
      <c r="L16554" s="5"/>
      <c r="M16554" s="5"/>
      <c r="N16554" s="5"/>
      <c r="O16554" s="5"/>
      <c r="P16554" s="5"/>
      <c r="Q16554" s="5"/>
      <c r="R16554" s="5"/>
      <c r="S16554" s="5"/>
      <c r="T16554" s="5"/>
      <c r="U16554" s="5"/>
      <c r="V16554" s="5"/>
      <c r="W16554" s="5"/>
      <c r="X16554" s="5"/>
      <c r="Y16554" s="5"/>
      <c r="Z16554" s="5"/>
      <c r="AA16554" s="5"/>
      <c r="AB16554" s="5"/>
      <c r="AC16554" s="5"/>
      <c r="AD16554" s="5"/>
      <c r="AE16554" s="5"/>
      <c r="AF16554" s="5"/>
      <c r="AG16554" s="5"/>
      <c r="AH16554" s="5"/>
      <c r="AI16554" s="5"/>
      <c r="AJ16554" s="5"/>
    </row>
    <row r="16555" spans="11:36">
      <c r="K16555" s="5"/>
      <c r="L16555" s="5"/>
      <c r="M16555" s="5"/>
      <c r="N16555" s="5"/>
      <c r="O16555" s="5"/>
      <c r="P16555" s="5"/>
      <c r="Q16555" s="5"/>
      <c r="R16555" s="5"/>
      <c r="S16555" s="5"/>
      <c r="T16555" s="5"/>
      <c r="U16555" s="5"/>
      <c r="V16555" s="5"/>
      <c r="W16555" s="5"/>
      <c r="X16555" s="5"/>
      <c r="Y16555" s="5"/>
      <c r="Z16555" s="5"/>
      <c r="AA16555" s="5"/>
      <c r="AB16555" s="5"/>
      <c r="AC16555" s="5"/>
      <c r="AD16555" s="5"/>
      <c r="AE16555" s="5"/>
      <c r="AF16555" s="5"/>
      <c r="AG16555" s="5"/>
      <c r="AH16555" s="5"/>
      <c r="AI16555" s="5"/>
      <c r="AJ16555" s="5"/>
    </row>
    <row r="16556" spans="11:36">
      <c r="K16556" s="5"/>
      <c r="L16556" s="5"/>
      <c r="M16556" s="5"/>
      <c r="N16556" s="5"/>
      <c r="O16556" s="5"/>
      <c r="P16556" s="5"/>
      <c r="Q16556" s="5"/>
      <c r="R16556" s="5"/>
      <c r="S16556" s="5"/>
      <c r="T16556" s="5"/>
      <c r="U16556" s="5"/>
      <c r="V16556" s="5"/>
      <c r="W16556" s="5"/>
      <c r="X16556" s="5"/>
      <c r="Y16556" s="5"/>
      <c r="Z16556" s="5"/>
      <c r="AA16556" s="5"/>
      <c r="AB16556" s="5"/>
      <c r="AC16556" s="5"/>
      <c r="AD16556" s="5"/>
      <c r="AE16556" s="5"/>
      <c r="AF16556" s="5"/>
      <c r="AG16556" s="5"/>
      <c r="AH16556" s="5"/>
      <c r="AI16556" s="5"/>
      <c r="AJ16556" s="5"/>
    </row>
    <row r="16557" spans="11:36">
      <c r="K16557" s="5"/>
      <c r="L16557" s="5"/>
      <c r="M16557" s="5"/>
      <c r="N16557" s="5"/>
      <c r="O16557" s="5"/>
      <c r="P16557" s="5"/>
      <c r="Q16557" s="5"/>
      <c r="R16557" s="5"/>
      <c r="S16557" s="5"/>
      <c r="T16557" s="5"/>
      <c r="U16557" s="5"/>
      <c r="V16557" s="5"/>
      <c r="W16557" s="5"/>
      <c r="X16557" s="5"/>
      <c r="Y16557" s="5"/>
      <c r="Z16557" s="5"/>
      <c r="AA16557" s="5"/>
      <c r="AB16557" s="5"/>
      <c r="AC16557" s="5"/>
      <c r="AD16557" s="5"/>
      <c r="AE16557" s="5"/>
      <c r="AF16557" s="5"/>
      <c r="AG16557" s="5"/>
      <c r="AH16557" s="5"/>
      <c r="AI16557" s="5"/>
      <c r="AJ16557" s="5"/>
    </row>
    <row r="16558" spans="11:36">
      <c r="K16558" s="5"/>
      <c r="L16558" s="5"/>
      <c r="M16558" s="5"/>
      <c r="N16558" s="5"/>
      <c r="O16558" s="5"/>
      <c r="P16558" s="5"/>
      <c r="Q16558" s="5"/>
      <c r="R16558" s="5"/>
      <c r="S16558" s="5"/>
      <c r="T16558" s="5"/>
      <c r="U16558" s="5"/>
      <c r="V16558" s="5"/>
      <c r="W16558" s="5"/>
      <c r="X16558" s="5"/>
      <c r="Y16558" s="5"/>
      <c r="Z16558" s="5"/>
      <c r="AA16558" s="5"/>
      <c r="AB16558" s="5"/>
      <c r="AC16558" s="5"/>
      <c r="AD16558" s="5"/>
      <c r="AE16558" s="5"/>
      <c r="AF16558" s="5"/>
      <c r="AG16558" s="5"/>
      <c r="AH16558" s="5"/>
      <c r="AI16558" s="5"/>
      <c r="AJ16558" s="5"/>
    </row>
    <row r="16559" spans="11:36">
      <c r="K16559" s="5"/>
      <c r="L16559" s="5"/>
      <c r="M16559" s="5"/>
      <c r="N16559" s="5"/>
      <c r="O16559" s="5"/>
      <c r="P16559" s="5"/>
      <c r="Q16559" s="5"/>
      <c r="R16559" s="5"/>
      <c r="S16559" s="5"/>
      <c r="T16559" s="5"/>
      <c r="U16559" s="5"/>
      <c r="V16559" s="5"/>
      <c r="W16559" s="5"/>
      <c r="X16559" s="5"/>
      <c r="Y16559" s="5"/>
      <c r="Z16559" s="5"/>
      <c r="AA16559" s="5"/>
      <c r="AB16559" s="5"/>
      <c r="AC16559" s="5"/>
      <c r="AD16559" s="5"/>
      <c r="AE16559" s="5"/>
      <c r="AF16559" s="5"/>
      <c r="AG16559" s="5"/>
      <c r="AH16559" s="5"/>
      <c r="AI16559" s="5"/>
      <c r="AJ16559" s="5"/>
    </row>
    <row r="16560" spans="11:36">
      <c r="K16560" s="5"/>
      <c r="L16560" s="5"/>
      <c r="M16560" s="5"/>
      <c r="N16560" s="5"/>
      <c r="O16560" s="5"/>
      <c r="P16560" s="5"/>
      <c r="Q16560" s="5"/>
      <c r="R16560" s="5"/>
      <c r="S16560" s="5"/>
      <c r="T16560" s="5"/>
      <c r="U16560" s="5"/>
      <c r="V16560" s="5"/>
      <c r="W16560" s="5"/>
      <c r="X16560" s="5"/>
      <c r="Y16560" s="5"/>
      <c r="Z16560" s="5"/>
      <c r="AA16560" s="5"/>
      <c r="AB16560" s="5"/>
      <c r="AC16560" s="5"/>
      <c r="AD16560" s="5"/>
      <c r="AE16560" s="5"/>
      <c r="AF16560" s="5"/>
      <c r="AG16560" s="5"/>
      <c r="AH16560" s="5"/>
      <c r="AI16560" s="5"/>
      <c r="AJ16560" s="5"/>
    </row>
    <row r="16561" spans="11:36">
      <c r="K16561" s="5"/>
      <c r="L16561" s="5"/>
      <c r="M16561" s="5"/>
      <c r="N16561" s="5"/>
      <c r="O16561" s="5"/>
      <c r="P16561" s="5"/>
      <c r="Q16561" s="5"/>
      <c r="R16561" s="5"/>
      <c r="S16561" s="5"/>
      <c r="T16561" s="5"/>
      <c r="U16561" s="5"/>
      <c r="V16561" s="5"/>
      <c r="W16561" s="5"/>
      <c r="X16561" s="5"/>
      <c r="Y16561" s="5"/>
      <c r="Z16561" s="5"/>
      <c r="AA16561" s="5"/>
      <c r="AB16561" s="5"/>
      <c r="AC16561" s="5"/>
      <c r="AD16561" s="5"/>
      <c r="AE16561" s="5"/>
      <c r="AF16561" s="5"/>
      <c r="AG16561" s="5"/>
      <c r="AH16561" s="5"/>
      <c r="AI16561" s="5"/>
      <c r="AJ16561" s="5"/>
    </row>
    <row r="16562" spans="11:36">
      <c r="K16562" s="5"/>
      <c r="L16562" s="5"/>
      <c r="M16562" s="5"/>
      <c r="N16562" s="5"/>
      <c r="O16562" s="5"/>
      <c r="P16562" s="5"/>
      <c r="Q16562" s="5"/>
      <c r="R16562" s="5"/>
      <c r="S16562" s="5"/>
      <c r="T16562" s="5"/>
      <c r="U16562" s="5"/>
      <c r="V16562" s="5"/>
      <c r="W16562" s="5"/>
      <c r="X16562" s="5"/>
      <c r="Y16562" s="5"/>
      <c r="Z16562" s="5"/>
      <c r="AA16562" s="5"/>
      <c r="AB16562" s="5"/>
      <c r="AC16562" s="5"/>
      <c r="AD16562" s="5"/>
      <c r="AE16562" s="5"/>
      <c r="AF16562" s="5"/>
      <c r="AG16562" s="5"/>
      <c r="AH16562" s="5"/>
      <c r="AI16562" s="5"/>
      <c r="AJ16562" s="5"/>
    </row>
    <row r="16563" spans="11:36">
      <c r="K16563" s="5"/>
      <c r="L16563" s="5"/>
      <c r="M16563" s="5"/>
      <c r="N16563" s="5"/>
      <c r="O16563" s="5"/>
      <c r="P16563" s="5"/>
      <c r="Q16563" s="5"/>
      <c r="R16563" s="5"/>
      <c r="S16563" s="5"/>
      <c r="T16563" s="5"/>
      <c r="U16563" s="5"/>
      <c r="V16563" s="5"/>
      <c r="W16563" s="5"/>
      <c r="X16563" s="5"/>
      <c r="Y16563" s="5"/>
      <c r="Z16563" s="5"/>
      <c r="AA16563" s="5"/>
      <c r="AB16563" s="5"/>
      <c r="AC16563" s="5"/>
      <c r="AD16563" s="5"/>
      <c r="AE16563" s="5"/>
      <c r="AF16563" s="5"/>
      <c r="AG16563" s="5"/>
      <c r="AH16563" s="5"/>
      <c r="AI16563" s="5"/>
      <c r="AJ16563" s="5"/>
    </row>
    <row r="16564" spans="11:36">
      <c r="K16564" s="5"/>
      <c r="L16564" s="5"/>
      <c r="M16564" s="5"/>
      <c r="N16564" s="5"/>
      <c r="O16564" s="5"/>
      <c r="P16564" s="5"/>
      <c r="Q16564" s="5"/>
      <c r="R16564" s="5"/>
      <c r="S16564" s="5"/>
      <c r="T16564" s="5"/>
      <c r="U16564" s="5"/>
      <c r="V16564" s="5"/>
      <c r="W16564" s="5"/>
      <c r="X16564" s="5"/>
      <c r="Y16564" s="5"/>
      <c r="Z16564" s="5"/>
      <c r="AA16564" s="5"/>
      <c r="AB16564" s="5"/>
      <c r="AC16564" s="5"/>
      <c r="AD16564" s="5"/>
      <c r="AE16564" s="5"/>
      <c r="AF16564" s="5"/>
      <c r="AG16564" s="5"/>
      <c r="AH16564" s="5"/>
      <c r="AI16564" s="5"/>
      <c r="AJ16564" s="5"/>
    </row>
    <row r="16565" spans="11:36">
      <c r="K16565" s="5"/>
      <c r="L16565" s="5"/>
      <c r="M16565" s="5"/>
      <c r="N16565" s="5"/>
      <c r="O16565" s="5"/>
      <c r="P16565" s="5"/>
      <c r="Q16565" s="5"/>
      <c r="R16565" s="5"/>
      <c r="S16565" s="5"/>
      <c r="T16565" s="5"/>
      <c r="U16565" s="5"/>
      <c r="V16565" s="5"/>
      <c r="W16565" s="5"/>
      <c r="X16565" s="5"/>
      <c r="Y16565" s="5"/>
      <c r="Z16565" s="5"/>
      <c r="AA16565" s="5"/>
      <c r="AB16565" s="5"/>
      <c r="AC16565" s="5"/>
      <c r="AD16565" s="5"/>
      <c r="AE16565" s="5"/>
      <c r="AF16565" s="5"/>
      <c r="AG16565" s="5"/>
      <c r="AH16565" s="5"/>
      <c r="AI16565" s="5"/>
      <c r="AJ16565" s="5"/>
    </row>
    <row r="16566" spans="11:36">
      <c r="K16566" s="5"/>
      <c r="L16566" s="5"/>
      <c r="M16566" s="5"/>
      <c r="N16566" s="5"/>
      <c r="O16566" s="5"/>
      <c r="P16566" s="5"/>
      <c r="Q16566" s="5"/>
      <c r="R16566" s="5"/>
      <c r="S16566" s="5"/>
      <c r="T16566" s="5"/>
      <c r="U16566" s="5"/>
      <c r="V16566" s="5"/>
      <c r="W16566" s="5"/>
      <c r="X16566" s="5"/>
      <c r="Y16566" s="5"/>
      <c r="Z16566" s="5"/>
      <c r="AA16566" s="5"/>
      <c r="AB16566" s="5"/>
      <c r="AC16566" s="5"/>
      <c r="AD16566" s="5"/>
      <c r="AE16566" s="5"/>
      <c r="AF16566" s="5"/>
      <c r="AG16566" s="5"/>
      <c r="AH16566" s="5"/>
      <c r="AI16566" s="5"/>
      <c r="AJ16566" s="5"/>
    </row>
    <row r="16567" spans="11:36">
      <c r="K16567" s="5"/>
      <c r="L16567" s="5"/>
      <c r="M16567" s="5"/>
      <c r="N16567" s="5"/>
      <c r="O16567" s="5"/>
      <c r="P16567" s="5"/>
      <c r="Q16567" s="5"/>
      <c r="R16567" s="5"/>
      <c r="S16567" s="5"/>
      <c r="T16567" s="5"/>
      <c r="U16567" s="5"/>
      <c r="V16567" s="5"/>
      <c r="W16567" s="5"/>
      <c r="X16567" s="5"/>
      <c r="Y16567" s="5"/>
      <c r="Z16567" s="5"/>
      <c r="AA16567" s="5"/>
      <c r="AB16567" s="5"/>
      <c r="AC16567" s="5"/>
      <c r="AD16567" s="5"/>
      <c r="AE16567" s="5"/>
      <c r="AF16567" s="5"/>
      <c r="AG16567" s="5"/>
      <c r="AH16567" s="5"/>
      <c r="AI16567" s="5"/>
      <c r="AJ16567" s="5"/>
    </row>
    <row r="16568" spans="11:36">
      <c r="K16568" s="5"/>
      <c r="L16568" s="5"/>
      <c r="M16568" s="5"/>
      <c r="N16568" s="5"/>
      <c r="O16568" s="5"/>
      <c r="P16568" s="5"/>
      <c r="Q16568" s="5"/>
      <c r="R16568" s="5"/>
      <c r="S16568" s="5"/>
      <c r="T16568" s="5"/>
      <c r="U16568" s="5"/>
      <c r="V16568" s="5"/>
      <c r="W16568" s="5"/>
      <c r="X16568" s="5"/>
      <c r="Y16568" s="5"/>
      <c r="Z16568" s="5"/>
      <c r="AA16568" s="5"/>
      <c r="AB16568" s="5"/>
      <c r="AC16568" s="5"/>
      <c r="AD16568" s="5"/>
      <c r="AE16568" s="5"/>
      <c r="AF16568" s="5"/>
      <c r="AG16568" s="5"/>
      <c r="AH16568" s="5"/>
      <c r="AI16568" s="5"/>
      <c r="AJ16568" s="5"/>
    </row>
    <row r="16569" spans="11:36">
      <c r="K16569" s="5"/>
      <c r="L16569" s="5"/>
      <c r="M16569" s="5"/>
      <c r="N16569" s="5"/>
      <c r="O16569" s="5"/>
      <c r="P16569" s="5"/>
      <c r="Q16569" s="5"/>
      <c r="R16569" s="5"/>
      <c r="S16569" s="5"/>
      <c r="T16569" s="5"/>
      <c r="U16569" s="5"/>
      <c r="V16569" s="5"/>
      <c r="W16569" s="5"/>
      <c r="X16569" s="5"/>
      <c r="Y16569" s="5"/>
      <c r="Z16569" s="5"/>
      <c r="AA16569" s="5"/>
      <c r="AB16569" s="5"/>
      <c r="AC16569" s="5"/>
      <c r="AD16569" s="5"/>
      <c r="AE16569" s="5"/>
      <c r="AF16569" s="5"/>
      <c r="AG16569" s="5"/>
      <c r="AH16569" s="5"/>
      <c r="AI16569" s="5"/>
      <c r="AJ16569" s="5"/>
    </row>
    <row r="16570" spans="11:36">
      <c r="K16570" s="5"/>
      <c r="L16570" s="5"/>
      <c r="M16570" s="5"/>
      <c r="N16570" s="5"/>
      <c r="O16570" s="5"/>
      <c r="P16570" s="5"/>
      <c r="Q16570" s="5"/>
      <c r="R16570" s="5"/>
      <c r="S16570" s="5"/>
      <c r="T16570" s="5"/>
      <c r="U16570" s="5"/>
      <c r="V16570" s="5"/>
      <c r="W16570" s="5"/>
      <c r="X16570" s="5"/>
      <c r="Y16570" s="5"/>
      <c r="Z16570" s="5"/>
      <c r="AA16570" s="5"/>
      <c r="AB16570" s="5"/>
      <c r="AC16570" s="5"/>
      <c r="AD16570" s="5"/>
      <c r="AE16570" s="5"/>
      <c r="AF16570" s="5"/>
      <c r="AG16570" s="5"/>
      <c r="AH16570" s="5"/>
      <c r="AI16570" s="5"/>
      <c r="AJ16570" s="5"/>
    </row>
    <row r="16571" spans="11:36">
      <c r="K16571" s="5"/>
      <c r="L16571" s="5"/>
      <c r="M16571" s="5"/>
      <c r="N16571" s="5"/>
      <c r="O16571" s="5"/>
      <c r="P16571" s="5"/>
      <c r="Q16571" s="5"/>
      <c r="R16571" s="5"/>
      <c r="S16571" s="5"/>
      <c r="T16571" s="5"/>
      <c r="U16571" s="5"/>
      <c r="V16571" s="5"/>
      <c r="W16571" s="5"/>
      <c r="X16571" s="5"/>
      <c r="Y16571" s="5"/>
      <c r="Z16571" s="5"/>
      <c r="AA16571" s="5"/>
      <c r="AB16571" s="5"/>
      <c r="AC16571" s="5"/>
      <c r="AD16571" s="5"/>
      <c r="AE16571" s="5"/>
      <c r="AF16571" s="5"/>
      <c r="AG16571" s="5"/>
      <c r="AH16571" s="5"/>
      <c r="AI16571" s="5"/>
      <c r="AJ16571" s="5"/>
    </row>
    <row r="16572" spans="11:36">
      <c r="K16572" s="5"/>
      <c r="L16572" s="5"/>
      <c r="M16572" s="5"/>
      <c r="N16572" s="5"/>
      <c r="O16572" s="5"/>
      <c r="P16572" s="5"/>
      <c r="Q16572" s="5"/>
      <c r="R16572" s="5"/>
      <c r="S16572" s="5"/>
      <c r="T16572" s="5"/>
      <c r="U16572" s="5"/>
      <c r="V16572" s="5"/>
      <c r="W16572" s="5"/>
      <c r="X16572" s="5"/>
      <c r="Y16572" s="5"/>
      <c r="Z16572" s="5"/>
      <c r="AA16572" s="5"/>
      <c r="AB16572" s="5"/>
      <c r="AC16572" s="5"/>
      <c r="AD16572" s="5"/>
      <c r="AE16572" s="5"/>
      <c r="AF16572" s="5"/>
      <c r="AG16572" s="5"/>
      <c r="AH16572" s="5"/>
      <c r="AI16572" s="5"/>
      <c r="AJ16572" s="5"/>
    </row>
    <row r="16573" spans="11:36">
      <c r="K16573" s="5"/>
      <c r="L16573" s="5"/>
      <c r="M16573" s="5"/>
      <c r="N16573" s="5"/>
      <c r="O16573" s="5"/>
      <c r="P16573" s="5"/>
      <c r="Q16573" s="5"/>
      <c r="R16573" s="5"/>
      <c r="S16573" s="5"/>
      <c r="T16573" s="5"/>
      <c r="U16573" s="5"/>
      <c r="V16573" s="5"/>
      <c r="W16573" s="5"/>
      <c r="X16573" s="5"/>
      <c r="Y16573" s="5"/>
      <c r="Z16573" s="5"/>
      <c r="AA16573" s="5"/>
      <c r="AB16573" s="5"/>
      <c r="AC16573" s="5"/>
      <c r="AD16573" s="5"/>
      <c r="AE16573" s="5"/>
      <c r="AF16573" s="5"/>
      <c r="AG16573" s="5"/>
      <c r="AH16573" s="5"/>
      <c r="AI16573" s="5"/>
      <c r="AJ16573" s="5"/>
    </row>
    <row r="16574" spans="11:36">
      <c r="K16574" s="5"/>
      <c r="L16574" s="5"/>
      <c r="M16574" s="5"/>
      <c r="N16574" s="5"/>
      <c r="O16574" s="5"/>
      <c r="P16574" s="5"/>
      <c r="Q16574" s="5"/>
      <c r="R16574" s="5"/>
      <c r="S16574" s="5"/>
      <c r="T16574" s="5"/>
      <c r="U16574" s="5"/>
      <c r="V16574" s="5"/>
      <c r="W16574" s="5"/>
      <c r="X16574" s="5"/>
      <c r="Y16574" s="5"/>
      <c r="Z16574" s="5"/>
      <c r="AA16574" s="5"/>
      <c r="AB16574" s="5"/>
      <c r="AC16574" s="5"/>
      <c r="AD16574" s="5"/>
      <c r="AE16574" s="5"/>
      <c r="AF16574" s="5"/>
      <c r="AG16574" s="5"/>
      <c r="AH16574" s="5"/>
      <c r="AI16574" s="5"/>
      <c r="AJ16574" s="5"/>
    </row>
    <row r="16575" spans="11:36">
      <c r="K16575" s="5"/>
      <c r="L16575" s="5"/>
      <c r="M16575" s="5"/>
      <c r="N16575" s="5"/>
      <c r="O16575" s="5"/>
      <c r="P16575" s="5"/>
      <c r="Q16575" s="5"/>
      <c r="R16575" s="5"/>
      <c r="S16575" s="5"/>
      <c r="T16575" s="5"/>
      <c r="U16575" s="5"/>
      <c r="V16575" s="5"/>
      <c r="W16575" s="5"/>
      <c r="X16575" s="5"/>
      <c r="Y16575" s="5"/>
      <c r="Z16575" s="5"/>
      <c r="AA16575" s="5"/>
      <c r="AB16575" s="5"/>
      <c r="AC16575" s="5"/>
      <c r="AD16575" s="5"/>
      <c r="AE16575" s="5"/>
      <c r="AF16575" s="5"/>
      <c r="AG16575" s="5"/>
      <c r="AH16575" s="5"/>
      <c r="AI16575" s="5"/>
      <c r="AJ16575" s="5"/>
    </row>
    <row r="16576" spans="11:36">
      <c r="K16576" s="5"/>
      <c r="L16576" s="5"/>
      <c r="M16576" s="5"/>
      <c r="N16576" s="5"/>
      <c r="O16576" s="5"/>
      <c r="P16576" s="5"/>
      <c r="Q16576" s="5"/>
      <c r="R16576" s="5"/>
      <c r="S16576" s="5"/>
      <c r="T16576" s="5"/>
      <c r="U16576" s="5"/>
      <c r="V16576" s="5"/>
      <c r="W16576" s="5"/>
      <c r="X16576" s="5"/>
      <c r="Y16576" s="5"/>
      <c r="Z16576" s="5"/>
      <c r="AA16576" s="5"/>
      <c r="AB16576" s="5"/>
      <c r="AC16576" s="5"/>
      <c r="AD16576" s="5"/>
      <c r="AE16576" s="5"/>
      <c r="AF16576" s="5"/>
      <c r="AG16576" s="5"/>
      <c r="AH16576" s="5"/>
      <c r="AI16576" s="5"/>
      <c r="AJ16576" s="5"/>
    </row>
    <row r="16577" spans="11:36">
      <c r="K16577" s="5"/>
      <c r="L16577" s="5"/>
      <c r="M16577" s="5"/>
      <c r="N16577" s="5"/>
      <c r="O16577" s="5"/>
      <c r="P16577" s="5"/>
      <c r="Q16577" s="5"/>
      <c r="R16577" s="5"/>
      <c r="S16577" s="5"/>
      <c r="T16577" s="5"/>
      <c r="U16577" s="5"/>
      <c r="V16577" s="5"/>
      <c r="W16577" s="5"/>
      <c r="X16577" s="5"/>
      <c r="Y16577" s="5"/>
      <c r="Z16577" s="5"/>
      <c r="AA16577" s="5"/>
      <c r="AB16577" s="5"/>
      <c r="AC16577" s="5"/>
      <c r="AD16577" s="5"/>
      <c r="AE16577" s="5"/>
      <c r="AF16577" s="5"/>
      <c r="AG16577" s="5"/>
      <c r="AH16577" s="5"/>
      <c r="AI16577" s="5"/>
      <c r="AJ16577" s="5"/>
    </row>
    <row r="16578" spans="11:36">
      <c r="K16578" s="5"/>
      <c r="L16578" s="5"/>
      <c r="M16578" s="5"/>
      <c r="N16578" s="5"/>
      <c r="O16578" s="5"/>
      <c r="P16578" s="5"/>
      <c r="Q16578" s="5"/>
      <c r="R16578" s="5"/>
      <c r="S16578" s="5"/>
      <c r="T16578" s="5"/>
      <c r="U16578" s="5"/>
      <c r="V16578" s="5"/>
      <c r="W16578" s="5"/>
      <c r="X16578" s="5"/>
      <c r="Y16578" s="5"/>
      <c r="Z16578" s="5"/>
      <c r="AA16578" s="5"/>
      <c r="AB16578" s="5"/>
      <c r="AC16578" s="5"/>
      <c r="AD16578" s="5"/>
      <c r="AE16578" s="5"/>
      <c r="AF16578" s="5"/>
      <c r="AG16578" s="5"/>
      <c r="AH16578" s="5"/>
      <c r="AI16578" s="5"/>
      <c r="AJ16578" s="5"/>
    </row>
    <row r="16579" spans="11:36">
      <c r="K16579" s="5"/>
      <c r="L16579" s="5"/>
      <c r="M16579" s="5"/>
      <c r="N16579" s="5"/>
      <c r="O16579" s="5"/>
      <c r="P16579" s="5"/>
      <c r="Q16579" s="5"/>
      <c r="R16579" s="5"/>
      <c r="S16579" s="5"/>
      <c r="T16579" s="5"/>
      <c r="U16579" s="5"/>
      <c r="V16579" s="5"/>
      <c r="W16579" s="5"/>
      <c r="X16579" s="5"/>
      <c r="Y16579" s="5"/>
      <c r="Z16579" s="5"/>
      <c r="AA16579" s="5"/>
      <c r="AB16579" s="5"/>
      <c r="AC16579" s="5"/>
      <c r="AD16579" s="5"/>
      <c r="AE16579" s="5"/>
      <c r="AF16579" s="5"/>
      <c r="AG16579" s="5"/>
      <c r="AH16579" s="5"/>
      <c r="AI16579" s="5"/>
      <c r="AJ16579" s="5"/>
    </row>
    <row r="16580" spans="11:36">
      <c r="K16580" s="5"/>
      <c r="L16580" s="5"/>
      <c r="M16580" s="5"/>
      <c r="N16580" s="5"/>
      <c r="O16580" s="5"/>
      <c r="P16580" s="5"/>
      <c r="Q16580" s="5"/>
      <c r="R16580" s="5"/>
      <c r="S16580" s="5"/>
      <c r="T16580" s="5"/>
      <c r="U16580" s="5"/>
      <c r="V16580" s="5"/>
      <c r="W16580" s="5"/>
      <c r="X16580" s="5"/>
      <c r="Y16580" s="5"/>
      <c r="Z16580" s="5"/>
      <c r="AA16580" s="5"/>
      <c r="AB16580" s="5"/>
      <c r="AC16580" s="5"/>
      <c r="AD16580" s="5"/>
      <c r="AE16580" s="5"/>
      <c r="AF16580" s="5"/>
      <c r="AG16580" s="5"/>
      <c r="AH16580" s="5"/>
      <c r="AI16580" s="5"/>
      <c r="AJ16580" s="5"/>
    </row>
    <row r="16581" spans="11:36">
      <c r="K16581" s="5"/>
      <c r="L16581" s="5"/>
      <c r="M16581" s="5"/>
      <c r="N16581" s="5"/>
      <c r="O16581" s="5"/>
      <c r="P16581" s="5"/>
      <c r="Q16581" s="5"/>
      <c r="R16581" s="5"/>
      <c r="S16581" s="5"/>
      <c r="T16581" s="5"/>
      <c r="U16581" s="5"/>
      <c r="V16581" s="5"/>
      <c r="W16581" s="5"/>
      <c r="X16581" s="5"/>
      <c r="Y16581" s="5"/>
      <c r="Z16581" s="5"/>
      <c r="AA16581" s="5"/>
      <c r="AB16581" s="5"/>
      <c r="AC16581" s="5"/>
      <c r="AD16581" s="5"/>
      <c r="AE16581" s="5"/>
      <c r="AF16581" s="5"/>
      <c r="AG16581" s="5"/>
      <c r="AH16581" s="5"/>
      <c r="AI16581" s="5"/>
      <c r="AJ16581" s="5"/>
    </row>
    <row r="16582" spans="11:36">
      <c r="K16582" s="5"/>
      <c r="L16582" s="5"/>
      <c r="M16582" s="5"/>
      <c r="N16582" s="5"/>
      <c r="O16582" s="5"/>
      <c r="P16582" s="5"/>
      <c r="Q16582" s="5"/>
      <c r="R16582" s="5"/>
      <c r="S16582" s="5"/>
      <c r="T16582" s="5"/>
      <c r="U16582" s="5"/>
      <c r="V16582" s="5"/>
      <c r="W16582" s="5"/>
      <c r="X16582" s="5"/>
      <c r="Y16582" s="5"/>
      <c r="Z16582" s="5"/>
      <c r="AA16582" s="5"/>
      <c r="AB16582" s="5"/>
      <c r="AC16582" s="5"/>
      <c r="AD16582" s="5"/>
      <c r="AE16582" s="5"/>
      <c r="AF16582" s="5"/>
      <c r="AG16582" s="5"/>
      <c r="AH16582" s="5"/>
      <c r="AI16582" s="5"/>
      <c r="AJ16582" s="5"/>
    </row>
    <row r="16583" spans="11:36">
      <c r="K16583" s="5"/>
      <c r="L16583" s="5"/>
      <c r="M16583" s="5"/>
      <c r="N16583" s="5"/>
      <c r="O16583" s="5"/>
      <c r="P16583" s="5"/>
      <c r="Q16583" s="5"/>
      <c r="R16583" s="5"/>
      <c r="S16583" s="5"/>
      <c r="T16583" s="5"/>
      <c r="U16583" s="5"/>
      <c r="V16583" s="5"/>
      <c r="W16583" s="5"/>
      <c r="X16583" s="5"/>
      <c r="Y16583" s="5"/>
      <c r="Z16583" s="5"/>
      <c r="AA16583" s="5"/>
      <c r="AB16583" s="5"/>
      <c r="AC16583" s="5"/>
      <c r="AD16583" s="5"/>
      <c r="AE16583" s="5"/>
      <c r="AF16583" s="5"/>
      <c r="AG16583" s="5"/>
      <c r="AH16583" s="5"/>
      <c r="AI16583" s="5"/>
      <c r="AJ16583" s="5"/>
    </row>
    <row r="16584" spans="11:36">
      <c r="K16584" s="5"/>
      <c r="L16584" s="5"/>
      <c r="M16584" s="5"/>
      <c r="N16584" s="5"/>
      <c r="O16584" s="5"/>
      <c r="P16584" s="5"/>
      <c r="Q16584" s="5"/>
      <c r="R16584" s="5"/>
      <c r="S16584" s="5"/>
      <c r="T16584" s="5"/>
      <c r="U16584" s="5"/>
      <c r="V16584" s="5"/>
      <c r="W16584" s="5"/>
      <c r="X16584" s="5"/>
      <c r="Y16584" s="5"/>
      <c r="Z16584" s="5"/>
      <c r="AA16584" s="5"/>
      <c r="AB16584" s="5"/>
      <c r="AC16584" s="5"/>
      <c r="AD16584" s="5"/>
      <c r="AE16584" s="5"/>
      <c r="AF16584" s="5"/>
      <c r="AG16584" s="5"/>
      <c r="AH16584" s="5"/>
      <c r="AI16584" s="5"/>
      <c r="AJ16584" s="5"/>
    </row>
    <row r="16585" spans="11:36">
      <c r="K16585" s="5"/>
      <c r="L16585" s="5"/>
      <c r="M16585" s="5"/>
      <c r="N16585" s="5"/>
      <c r="O16585" s="5"/>
      <c r="P16585" s="5"/>
      <c r="Q16585" s="5"/>
      <c r="R16585" s="5"/>
      <c r="S16585" s="5"/>
      <c r="T16585" s="5"/>
      <c r="U16585" s="5"/>
      <c r="V16585" s="5"/>
      <c r="W16585" s="5"/>
      <c r="X16585" s="5"/>
      <c r="Y16585" s="5"/>
      <c r="Z16585" s="5"/>
      <c r="AA16585" s="5"/>
      <c r="AB16585" s="5"/>
      <c r="AC16585" s="5"/>
      <c r="AD16585" s="5"/>
      <c r="AE16585" s="5"/>
      <c r="AF16585" s="5"/>
      <c r="AG16585" s="5"/>
      <c r="AH16585" s="5"/>
      <c r="AI16585" s="5"/>
      <c r="AJ16585" s="5"/>
    </row>
    <row r="16586" spans="11:36">
      <c r="K16586" s="5"/>
      <c r="L16586" s="5"/>
      <c r="M16586" s="5"/>
      <c r="N16586" s="5"/>
      <c r="O16586" s="5"/>
      <c r="P16586" s="5"/>
      <c r="Q16586" s="5"/>
      <c r="R16586" s="5"/>
      <c r="S16586" s="5"/>
      <c r="T16586" s="5"/>
      <c r="U16586" s="5"/>
      <c r="V16586" s="5"/>
      <c r="W16586" s="5"/>
      <c r="X16586" s="5"/>
      <c r="Y16586" s="5"/>
      <c r="Z16586" s="5"/>
      <c r="AA16586" s="5"/>
      <c r="AB16586" s="5"/>
      <c r="AC16586" s="5"/>
      <c r="AD16586" s="5"/>
      <c r="AE16586" s="5"/>
      <c r="AF16586" s="5"/>
      <c r="AG16586" s="5"/>
      <c r="AH16586" s="5"/>
      <c r="AI16586" s="5"/>
      <c r="AJ16586" s="5"/>
    </row>
    <row r="16587" spans="11:36">
      <c r="K16587" s="5"/>
      <c r="L16587" s="5"/>
      <c r="M16587" s="5"/>
      <c r="N16587" s="5"/>
      <c r="O16587" s="5"/>
      <c r="P16587" s="5"/>
      <c r="Q16587" s="5"/>
      <c r="R16587" s="5"/>
      <c r="S16587" s="5"/>
      <c r="T16587" s="5"/>
      <c r="U16587" s="5"/>
      <c r="V16587" s="5"/>
      <c r="W16587" s="5"/>
      <c r="X16587" s="5"/>
      <c r="Y16587" s="5"/>
      <c r="Z16587" s="5"/>
      <c r="AA16587" s="5"/>
      <c r="AB16587" s="5"/>
      <c r="AC16587" s="5"/>
      <c r="AD16587" s="5"/>
      <c r="AE16587" s="5"/>
      <c r="AF16587" s="5"/>
      <c r="AG16587" s="5"/>
      <c r="AH16587" s="5"/>
      <c r="AI16587" s="5"/>
      <c r="AJ16587" s="5"/>
    </row>
    <row r="16588" spans="11:36">
      <c r="K16588" s="5"/>
      <c r="L16588" s="5"/>
      <c r="M16588" s="5"/>
      <c r="N16588" s="5"/>
      <c r="O16588" s="5"/>
      <c r="P16588" s="5"/>
      <c r="Q16588" s="5"/>
      <c r="R16588" s="5"/>
      <c r="S16588" s="5"/>
      <c r="T16588" s="5"/>
      <c r="U16588" s="5"/>
      <c r="V16588" s="5"/>
      <c r="W16588" s="5"/>
      <c r="X16588" s="5"/>
      <c r="Y16588" s="5"/>
      <c r="Z16588" s="5"/>
      <c r="AA16588" s="5"/>
      <c r="AB16588" s="5"/>
      <c r="AC16588" s="5"/>
      <c r="AD16588" s="5"/>
      <c r="AE16588" s="5"/>
      <c r="AF16588" s="5"/>
      <c r="AG16588" s="5"/>
      <c r="AH16588" s="5"/>
      <c r="AI16588" s="5"/>
      <c r="AJ16588" s="5"/>
    </row>
    <row r="16589" spans="11:36">
      <c r="K16589" s="5"/>
      <c r="L16589" s="5"/>
      <c r="M16589" s="5"/>
      <c r="N16589" s="5"/>
      <c r="O16589" s="5"/>
      <c r="P16589" s="5"/>
      <c r="Q16589" s="5"/>
      <c r="R16589" s="5"/>
      <c r="S16589" s="5"/>
      <c r="T16589" s="5"/>
      <c r="U16589" s="5"/>
      <c r="V16589" s="5"/>
      <c r="W16589" s="5"/>
      <c r="X16589" s="5"/>
      <c r="Y16589" s="5"/>
      <c r="Z16589" s="5"/>
      <c r="AA16589" s="5"/>
      <c r="AB16589" s="5"/>
      <c r="AC16589" s="5"/>
      <c r="AD16589" s="5"/>
      <c r="AE16589" s="5"/>
      <c r="AF16589" s="5"/>
      <c r="AG16589" s="5"/>
      <c r="AH16589" s="5"/>
      <c r="AI16589" s="5"/>
      <c r="AJ16589" s="5"/>
    </row>
    <row r="16590" spans="11:36">
      <c r="K16590" s="5"/>
      <c r="L16590" s="5"/>
      <c r="M16590" s="5"/>
      <c r="N16590" s="5"/>
      <c r="O16590" s="5"/>
      <c r="P16590" s="5"/>
      <c r="Q16590" s="5"/>
      <c r="R16590" s="5"/>
      <c r="S16590" s="5"/>
      <c r="T16590" s="5"/>
      <c r="U16590" s="5"/>
      <c r="V16590" s="5"/>
      <c r="W16590" s="5"/>
      <c r="X16590" s="5"/>
      <c r="Y16590" s="5"/>
      <c r="Z16590" s="5"/>
      <c r="AA16590" s="5"/>
      <c r="AB16590" s="5"/>
      <c r="AC16590" s="5"/>
      <c r="AD16590" s="5"/>
      <c r="AE16590" s="5"/>
      <c r="AF16590" s="5"/>
      <c r="AG16590" s="5"/>
      <c r="AH16590" s="5"/>
      <c r="AI16590" s="5"/>
      <c r="AJ16590" s="5"/>
    </row>
    <row r="16591" spans="11:36">
      <c r="K16591" s="5"/>
      <c r="L16591" s="5"/>
      <c r="M16591" s="5"/>
      <c r="N16591" s="5"/>
      <c r="O16591" s="5"/>
      <c r="P16591" s="5"/>
      <c r="Q16591" s="5"/>
      <c r="R16591" s="5"/>
      <c r="S16591" s="5"/>
      <c r="T16591" s="5"/>
      <c r="U16591" s="5"/>
      <c r="V16591" s="5"/>
      <c r="W16591" s="5"/>
      <c r="X16591" s="5"/>
      <c r="Y16591" s="5"/>
      <c r="Z16591" s="5"/>
      <c r="AA16591" s="5"/>
      <c r="AB16591" s="5"/>
      <c r="AC16591" s="5"/>
      <c r="AD16591" s="5"/>
      <c r="AE16591" s="5"/>
      <c r="AF16591" s="5"/>
      <c r="AG16591" s="5"/>
      <c r="AH16591" s="5"/>
      <c r="AI16591" s="5"/>
      <c r="AJ16591" s="5"/>
    </row>
    <row r="16592" spans="11:36">
      <c r="K16592" s="5"/>
      <c r="L16592" s="5"/>
      <c r="M16592" s="5"/>
      <c r="N16592" s="5"/>
      <c r="O16592" s="5"/>
      <c r="P16592" s="5"/>
      <c r="Q16592" s="5"/>
      <c r="R16592" s="5"/>
      <c r="S16592" s="5"/>
      <c r="T16592" s="5"/>
      <c r="U16592" s="5"/>
      <c r="V16592" s="5"/>
      <c r="W16592" s="5"/>
      <c r="X16592" s="5"/>
      <c r="Y16592" s="5"/>
      <c r="Z16592" s="5"/>
      <c r="AA16592" s="5"/>
      <c r="AB16592" s="5"/>
      <c r="AC16592" s="5"/>
      <c r="AD16592" s="5"/>
      <c r="AE16592" s="5"/>
      <c r="AF16592" s="5"/>
      <c r="AG16592" s="5"/>
      <c r="AH16592" s="5"/>
      <c r="AI16592" s="5"/>
      <c r="AJ16592" s="5"/>
    </row>
    <row r="16593" spans="11:36">
      <c r="K16593" s="5"/>
      <c r="L16593" s="5"/>
      <c r="M16593" s="5"/>
      <c r="N16593" s="5"/>
      <c r="O16593" s="5"/>
      <c r="P16593" s="5"/>
      <c r="Q16593" s="5"/>
      <c r="R16593" s="5"/>
      <c r="S16593" s="5"/>
      <c r="T16593" s="5"/>
      <c r="U16593" s="5"/>
      <c r="V16593" s="5"/>
      <c r="W16593" s="5"/>
      <c r="X16593" s="5"/>
      <c r="Y16593" s="5"/>
      <c r="Z16593" s="5"/>
      <c r="AA16593" s="5"/>
      <c r="AB16593" s="5"/>
      <c r="AC16593" s="5"/>
      <c r="AD16593" s="5"/>
      <c r="AE16593" s="5"/>
      <c r="AF16593" s="5"/>
      <c r="AG16593" s="5"/>
      <c r="AH16593" s="5"/>
      <c r="AI16593" s="5"/>
      <c r="AJ16593" s="5"/>
    </row>
    <row r="16594" spans="11:36">
      <c r="K16594" s="5"/>
      <c r="L16594" s="5"/>
      <c r="M16594" s="5"/>
      <c r="N16594" s="5"/>
      <c r="O16594" s="5"/>
      <c r="P16594" s="5"/>
      <c r="Q16594" s="5"/>
      <c r="R16594" s="5"/>
      <c r="S16594" s="5"/>
      <c r="T16594" s="5"/>
      <c r="U16594" s="5"/>
      <c r="V16594" s="5"/>
      <c r="W16594" s="5"/>
      <c r="X16594" s="5"/>
      <c r="Y16594" s="5"/>
      <c r="Z16594" s="5"/>
      <c r="AA16594" s="5"/>
      <c r="AB16594" s="5"/>
      <c r="AC16594" s="5"/>
      <c r="AD16594" s="5"/>
      <c r="AE16594" s="5"/>
      <c r="AF16594" s="5"/>
      <c r="AG16594" s="5"/>
      <c r="AH16594" s="5"/>
      <c r="AI16594" s="5"/>
      <c r="AJ16594" s="5"/>
    </row>
    <row r="16595" spans="11:36">
      <c r="K16595" s="5"/>
      <c r="L16595" s="5"/>
      <c r="M16595" s="5"/>
      <c r="N16595" s="5"/>
      <c r="O16595" s="5"/>
      <c r="P16595" s="5"/>
      <c r="Q16595" s="5"/>
      <c r="R16595" s="5"/>
      <c r="S16595" s="5"/>
      <c r="T16595" s="5"/>
      <c r="U16595" s="5"/>
      <c r="V16595" s="5"/>
      <c r="W16595" s="5"/>
      <c r="X16595" s="5"/>
      <c r="Y16595" s="5"/>
      <c r="Z16595" s="5"/>
      <c r="AA16595" s="5"/>
      <c r="AB16595" s="5"/>
      <c r="AC16595" s="5"/>
      <c r="AD16595" s="5"/>
      <c r="AE16595" s="5"/>
      <c r="AF16595" s="5"/>
      <c r="AG16595" s="5"/>
      <c r="AH16595" s="5"/>
      <c r="AI16595" s="5"/>
      <c r="AJ16595" s="5"/>
    </row>
    <row r="16596" spans="11:36">
      <c r="K16596" s="5"/>
      <c r="L16596" s="5"/>
      <c r="M16596" s="5"/>
      <c r="N16596" s="5"/>
      <c r="O16596" s="5"/>
      <c r="P16596" s="5"/>
      <c r="Q16596" s="5"/>
      <c r="R16596" s="5"/>
      <c r="S16596" s="5"/>
      <c r="T16596" s="5"/>
      <c r="U16596" s="5"/>
      <c r="V16596" s="5"/>
      <c r="W16596" s="5"/>
      <c r="X16596" s="5"/>
      <c r="Y16596" s="5"/>
      <c r="Z16596" s="5"/>
      <c r="AA16596" s="5"/>
      <c r="AB16596" s="5"/>
      <c r="AC16596" s="5"/>
      <c r="AD16596" s="5"/>
      <c r="AE16596" s="5"/>
      <c r="AF16596" s="5"/>
      <c r="AG16596" s="5"/>
      <c r="AH16596" s="5"/>
      <c r="AI16596" s="5"/>
      <c r="AJ16596" s="5"/>
    </row>
    <row r="16597" spans="11:36">
      <c r="K16597" s="5"/>
      <c r="L16597" s="5"/>
      <c r="M16597" s="5"/>
      <c r="N16597" s="5"/>
      <c r="O16597" s="5"/>
      <c r="P16597" s="5"/>
      <c r="Q16597" s="5"/>
      <c r="R16597" s="5"/>
      <c r="S16597" s="5"/>
      <c r="T16597" s="5"/>
      <c r="U16597" s="5"/>
      <c r="V16597" s="5"/>
      <c r="W16597" s="5"/>
      <c r="X16597" s="5"/>
      <c r="Y16597" s="5"/>
      <c r="Z16597" s="5"/>
      <c r="AA16597" s="5"/>
      <c r="AB16597" s="5"/>
      <c r="AC16597" s="5"/>
      <c r="AD16597" s="5"/>
      <c r="AE16597" s="5"/>
      <c r="AF16597" s="5"/>
      <c r="AG16597" s="5"/>
      <c r="AH16597" s="5"/>
      <c r="AI16597" s="5"/>
      <c r="AJ16597" s="5"/>
    </row>
    <row r="16598" spans="11:36">
      <c r="K16598" s="5"/>
      <c r="L16598" s="5"/>
      <c r="M16598" s="5"/>
      <c r="N16598" s="5"/>
      <c r="O16598" s="5"/>
      <c r="P16598" s="5"/>
      <c r="Q16598" s="5"/>
      <c r="R16598" s="5"/>
      <c r="S16598" s="5"/>
      <c r="T16598" s="5"/>
      <c r="U16598" s="5"/>
      <c r="V16598" s="5"/>
      <c r="W16598" s="5"/>
      <c r="X16598" s="5"/>
      <c r="Y16598" s="5"/>
      <c r="Z16598" s="5"/>
      <c r="AA16598" s="5"/>
      <c r="AB16598" s="5"/>
      <c r="AC16598" s="5"/>
      <c r="AD16598" s="5"/>
      <c r="AE16598" s="5"/>
      <c r="AF16598" s="5"/>
      <c r="AG16598" s="5"/>
      <c r="AH16598" s="5"/>
      <c r="AI16598" s="5"/>
      <c r="AJ16598" s="5"/>
    </row>
    <row r="16599" spans="11:36">
      <c r="K16599" s="5"/>
      <c r="L16599" s="5"/>
      <c r="M16599" s="5"/>
      <c r="N16599" s="5"/>
      <c r="O16599" s="5"/>
      <c r="P16599" s="5"/>
      <c r="Q16599" s="5"/>
      <c r="R16599" s="5"/>
      <c r="S16599" s="5"/>
      <c r="T16599" s="5"/>
      <c r="U16599" s="5"/>
      <c r="V16599" s="5"/>
      <c r="W16599" s="5"/>
      <c r="X16599" s="5"/>
      <c r="Y16599" s="5"/>
      <c r="Z16599" s="5"/>
      <c r="AA16599" s="5"/>
      <c r="AB16599" s="5"/>
      <c r="AC16599" s="5"/>
      <c r="AD16599" s="5"/>
      <c r="AE16599" s="5"/>
      <c r="AF16599" s="5"/>
      <c r="AG16599" s="5"/>
      <c r="AH16599" s="5"/>
      <c r="AI16599" s="5"/>
      <c r="AJ16599" s="5"/>
    </row>
    <row r="16600" spans="11:36">
      <c r="K16600" s="5"/>
      <c r="L16600" s="5"/>
      <c r="M16600" s="5"/>
      <c r="N16600" s="5"/>
      <c r="O16600" s="5"/>
      <c r="P16600" s="5"/>
      <c r="Q16600" s="5"/>
      <c r="R16600" s="5"/>
      <c r="S16600" s="5"/>
      <c r="T16600" s="5"/>
      <c r="U16600" s="5"/>
      <c r="V16600" s="5"/>
      <c r="W16600" s="5"/>
      <c r="X16600" s="5"/>
      <c r="Y16600" s="5"/>
      <c r="Z16600" s="5"/>
      <c r="AA16600" s="5"/>
      <c r="AB16600" s="5"/>
      <c r="AC16600" s="5"/>
      <c r="AD16600" s="5"/>
      <c r="AE16600" s="5"/>
      <c r="AF16600" s="5"/>
      <c r="AG16600" s="5"/>
      <c r="AH16600" s="5"/>
      <c r="AI16600" s="5"/>
      <c r="AJ16600" s="5"/>
    </row>
    <row r="16601" spans="11:36">
      <c r="K16601" s="5"/>
      <c r="L16601" s="5"/>
      <c r="M16601" s="5"/>
      <c r="N16601" s="5"/>
      <c r="O16601" s="5"/>
      <c r="P16601" s="5"/>
      <c r="Q16601" s="5"/>
      <c r="R16601" s="5"/>
      <c r="S16601" s="5"/>
      <c r="T16601" s="5"/>
      <c r="U16601" s="5"/>
      <c r="V16601" s="5"/>
      <c r="W16601" s="5"/>
      <c r="X16601" s="5"/>
      <c r="Y16601" s="5"/>
      <c r="Z16601" s="5"/>
      <c r="AA16601" s="5"/>
      <c r="AB16601" s="5"/>
      <c r="AC16601" s="5"/>
      <c r="AD16601" s="5"/>
      <c r="AE16601" s="5"/>
      <c r="AF16601" s="5"/>
      <c r="AG16601" s="5"/>
      <c r="AH16601" s="5"/>
      <c r="AI16601" s="5"/>
      <c r="AJ16601" s="5"/>
    </row>
    <row r="16602" spans="11:36">
      <c r="K16602" s="5"/>
      <c r="L16602" s="5"/>
      <c r="M16602" s="5"/>
      <c r="N16602" s="5"/>
      <c r="O16602" s="5"/>
      <c r="P16602" s="5"/>
      <c r="Q16602" s="5"/>
      <c r="R16602" s="5"/>
      <c r="S16602" s="5"/>
      <c r="T16602" s="5"/>
      <c r="U16602" s="5"/>
      <c r="V16602" s="5"/>
      <c r="W16602" s="5"/>
      <c r="X16602" s="5"/>
      <c r="Y16602" s="5"/>
      <c r="Z16602" s="5"/>
      <c r="AA16602" s="5"/>
      <c r="AB16602" s="5"/>
      <c r="AC16602" s="5"/>
      <c r="AD16602" s="5"/>
      <c r="AE16602" s="5"/>
      <c r="AF16602" s="5"/>
      <c r="AG16602" s="5"/>
      <c r="AH16602" s="5"/>
      <c r="AI16602" s="5"/>
      <c r="AJ16602" s="5"/>
    </row>
    <row r="16603" spans="11:36">
      <c r="K16603" s="5"/>
      <c r="L16603" s="5"/>
      <c r="M16603" s="5"/>
      <c r="N16603" s="5"/>
      <c r="O16603" s="5"/>
      <c r="P16603" s="5"/>
      <c r="Q16603" s="5"/>
      <c r="R16603" s="5"/>
      <c r="S16603" s="5"/>
      <c r="T16603" s="5"/>
      <c r="U16603" s="5"/>
      <c r="V16603" s="5"/>
      <c r="W16603" s="5"/>
      <c r="X16603" s="5"/>
      <c r="Y16603" s="5"/>
      <c r="Z16603" s="5"/>
      <c r="AA16603" s="5"/>
      <c r="AB16603" s="5"/>
      <c r="AC16603" s="5"/>
      <c r="AD16603" s="5"/>
      <c r="AE16603" s="5"/>
      <c r="AF16603" s="5"/>
      <c r="AG16603" s="5"/>
      <c r="AH16603" s="5"/>
      <c r="AI16603" s="5"/>
      <c r="AJ16603" s="5"/>
    </row>
    <row r="16604" spans="11:36">
      <c r="K16604" s="5"/>
      <c r="L16604" s="5"/>
      <c r="M16604" s="5"/>
      <c r="N16604" s="5"/>
      <c r="O16604" s="5"/>
      <c r="P16604" s="5"/>
      <c r="Q16604" s="5"/>
      <c r="R16604" s="5"/>
      <c r="S16604" s="5"/>
      <c r="T16604" s="5"/>
      <c r="U16604" s="5"/>
      <c r="V16604" s="5"/>
      <c r="W16604" s="5"/>
      <c r="X16604" s="5"/>
      <c r="Y16604" s="5"/>
      <c r="Z16604" s="5"/>
      <c r="AA16604" s="5"/>
      <c r="AB16604" s="5"/>
      <c r="AC16604" s="5"/>
      <c r="AD16604" s="5"/>
      <c r="AE16604" s="5"/>
      <c r="AF16604" s="5"/>
      <c r="AG16604" s="5"/>
      <c r="AH16604" s="5"/>
      <c r="AI16604" s="5"/>
      <c r="AJ16604" s="5"/>
    </row>
    <row r="16605" spans="11:36">
      <c r="K16605" s="5"/>
      <c r="L16605" s="5"/>
      <c r="M16605" s="5"/>
      <c r="N16605" s="5"/>
      <c r="O16605" s="5"/>
      <c r="P16605" s="5"/>
      <c r="Q16605" s="5"/>
      <c r="R16605" s="5"/>
      <c r="S16605" s="5"/>
      <c r="T16605" s="5"/>
      <c r="U16605" s="5"/>
      <c r="V16605" s="5"/>
      <c r="W16605" s="5"/>
      <c r="X16605" s="5"/>
      <c r="Y16605" s="5"/>
      <c r="Z16605" s="5"/>
      <c r="AA16605" s="5"/>
      <c r="AB16605" s="5"/>
      <c r="AC16605" s="5"/>
      <c r="AD16605" s="5"/>
      <c r="AE16605" s="5"/>
      <c r="AF16605" s="5"/>
      <c r="AG16605" s="5"/>
      <c r="AH16605" s="5"/>
      <c r="AI16605" s="5"/>
      <c r="AJ16605" s="5"/>
    </row>
    <row r="16606" spans="11:36">
      <c r="K16606" s="5"/>
      <c r="L16606" s="5"/>
      <c r="M16606" s="5"/>
      <c r="N16606" s="5"/>
      <c r="O16606" s="5"/>
      <c r="P16606" s="5"/>
      <c r="Q16606" s="5"/>
      <c r="R16606" s="5"/>
      <c r="S16606" s="5"/>
      <c r="T16606" s="5"/>
      <c r="U16606" s="5"/>
      <c r="V16606" s="5"/>
      <c r="W16606" s="5"/>
      <c r="X16606" s="5"/>
      <c r="Y16606" s="5"/>
      <c r="Z16606" s="5"/>
      <c r="AA16606" s="5"/>
      <c r="AB16606" s="5"/>
      <c r="AC16606" s="5"/>
      <c r="AD16606" s="5"/>
      <c r="AE16606" s="5"/>
      <c r="AF16606" s="5"/>
      <c r="AG16606" s="5"/>
      <c r="AH16606" s="5"/>
      <c r="AI16606" s="5"/>
      <c r="AJ16606" s="5"/>
    </row>
    <row r="16607" spans="11:36">
      <c r="K16607" s="5"/>
      <c r="L16607" s="5"/>
      <c r="M16607" s="5"/>
      <c r="N16607" s="5"/>
      <c r="O16607" s="5"/>
      <c r="P16607" s="5"/>
      <c r="Q16607" s="5"/>
      <c r="R16607" s="5"/>
      <c r="S16607" s="5"/>
      <c r="T16607" s="5"/>
      <c r="U16607" s="5"/>
      <c r="V16607" s="5"/>
      <c r="W16607" s="5"/>
      <c r="X16607" s="5"/>
      <c r="Y16607" s="5"/>
      <c r="Z16607" s="5"/>
      <c r="AA16607" s="5"/>
      <c r="AB16607" s="5"/>
      <c r="AC16607" s="5"/>
      <c r="AD16607" s="5"/>
      <c r="AE16607" s="5"/>
      <c r="AF16607" s="5"/>
      <c r="AG16607" s="5"/>
      <c r="AH16607" s="5"/>
      <c r="AI16607" s="5"/>
      <c r="AJ16607" s="5"/>
    </row>
    <row r="16608" spans="11:36">
      <c r="K16608" s="5"/>
      <c r="L16608" s="5"/>
      <c r="M16608" s="5"/>
      <c r="N16608" s="5"/>
      <c r="O16608" s="5"/>
      <c r="P16608" s="5"/>
      <c r="Q16608" s="5"/>
      <c r="R16608" s="5"/>
      <c r="S16608" s="5"/>
      <c r="T16608" s="5"/>
      <c r="U16608" s="5"/>
      <c r="V16608" s="5"/>
      <c r="W16608" s="5"/>
      <c r="X16608" s="5"/>
      <c r="Y16608" s="5"/>
      <c r="Z16608" s="5"/>
      <c r="AA16608" s="5"/>
      <c r="AB16608" s="5"/>
      <c r="AC16608" s="5"/>
      <c r="AD16608" s="5"/>
      <c r="AE16608" s="5"/>
      <c r="AF16608" s="5"/>
      <c r="AG16608" s="5"/>
      <c r="AH16608" s="5"/>
      <c r="AI16608" s="5"/>
      <c r="AJ16608" s="5"/>
    </row>
    <row r="16609" spans="11:36">
      <c r="K16609" s="5"/>
      <c r="L16609" s="5"/>
      <c r="M16609" s="5"/>
      <c r="N16609" s="5"/>
      <c r="O16609" s="5"/>
      <c r="P16609" s="5"/>
      <c r="Q16609" s="5"/>
      <c r="R16609" s="5"/>
      <c r="S16609" s="5"/>
      <c r="T16609" s="5"/>
      <c r="U16609" s="5"/>
      <c r="V16609" s="5"/>
      <c r="W16609" s="5"/>
      <c r="X16609" s="5"/>
      <c r="Y16609" s="5"/>
      <c r="Z16609" s="5"/>
      <c r="AA16609" s="5"/>
      <c r="AB16609" s="5"/>
      <c r="AC16609" s="5"/>
      <c r="AD16609" s="5"/>
      <c r="AE16609" s="5"/>
      <c r="AF16609" s="5"/>
      <c r="AG16609" s="5"/>
      <c r="AH16609" s="5"/>
      <c r="AI16609" s="5"/>
      <c r="AJ16609" s="5"/>
    </row>
    <row r="16610" spans="11:36">
      <c r="K16610" s="5"/>
      <c r="L16610" s="5"/>
      <c r="M16610" s="5"/>
      <c r="N16610" s="5"/>
      <c r="O16610" s="5"/>
      <c r="P16610" s="5"/>
      <c r="Q16610" s="5"/>
      <c r="R16610" s="5"/>
      <c r="S16610" s="5"/>
      <c r="T16610" s="5"/>
      <c r="U16610" s="5"/>
      <c r="V16610" s="5"/>
      <c r="W16610" s="5"/>
      <c r="X16610" s="5"/>
      <c r="Y16610" s="5"/>
      <c r="Z16610" s="5"/>
      <c r="AA16610" s="5"/>
      <c r="AB16610" s="5"/>
      <c r="AC16610" s="5"/>
      <c r="AD16610" s="5"/>
      <c r="AE16610" s="5"/>
      <c r="AF16610" s="5"/>
      <c r="AG16610" s="5"/>
      <c r="AH16610" s="5"/>
      <c r="AI16610" s="5"/>
      <c r="AJ16610" s="5"/>
    </row>
    <row r="16611" spans="11:36">
      <c r="K16611" s="5"/>
      <c r="L16611" s="5"/>
      <c r="M16611" s="5"/>
      <c r="N16611" s="5"/>
      <c r="O16611" s="5"/>
      <c r="P16611" s="5"/>
      <c r="Q16611" s="5"/>
      <c r="R16611" s="5"/>
      <c r="S16611" s="5"/>
      <c r="T16611" s="5"/>
      <c r="U16611" s="5"/>
      <c r="V16611" s="5"/>
      <c r="W16611" s="5"/>
      <c r="X16611" s="5"/>
      <c r="Y16611" s="5"/>
      <c r="Z16611" s="5"/>
      <c r="AA16611" s="5"/>
      <c r="AB16611" s="5"/>
      <c r="AC16611" s="5"/>
      <c r="AD16611" s="5"/>
      <c r="AE16611" s="5"/>
      <c r="AF16611" s="5"/>
      <c r="AG16611" s="5"/>
      <c r="AH16611" s="5"/>
      <c r="AI16611" s="5"/>
      <c r="AJ16611" s="5"/>
    </row>
    <row r="16612" spans="11:36">
      <c r="K16612" s="5"/>
      <c r="L16612" s="5"/>
      <c r="M16612" s="5"/>
      <c r="N16612" s="5"/>
      <c r="O16612" s="5"/>
      <c r="P16612" s="5"/>
      <c r="Q16612" s="5"/>
      <c r="R16612" s="5"/>
      <c r="S16612" s="5"/>
      <c r="T16612" s="5"/>
      <c r="U16612" s="5"/>
      <c r="V16612" s="5"/>
      <c r="W16612" s="5"/>
      <c r="X16612" s="5"/>
      <c r="Y16612" s="5"/>
      <c r="Z16612" s="5"/>
      <c r="AA16612" s="5"/>
      <c r="AB16612" s="5"/>
      <c r="AC16612" s="5"/>
      <c r="AD16612" s="5"/>
      <c r="AE16612" s="5"/>
      <c r="AF16612" s="5"/>
      <c r="AG16612" s="5"/>
      <c r="AH16612" s="5"/>
      <c r="AI16612" s="5"/>
      <c r="AJ16612" s="5"/>
    </row>
    <row r="16613" spans="11:36">
      <c r="K16613" s="5"/>
      <c r="L16613" s="5"/>
      <c r="M16613" s="5"/>
      <c r="N16613" s="5"/>
      <c r="O16613" s="5"/>
      <c r="P16613" s="5"/>
      <c r="Q16613" s="5"/>
      <c r="R16613" s="5"/>
      <c r="S16613" s="5"/>
      <c r="T16613" s="5"/>
      <c r="U16613" s="5"/>
      <c r="V16613" s="5"/>
      <c r="W16613" s="5"/>
      <c r="X16613" s="5"/>
      <c r="Y16613" s="5"/>
      <c r="Z16613" s="5"/>
      <c r="AA16613" s="5"/>
      <c r="AB16613" s="5"/>
      <c r="AC16613" s="5"/>
      <c r="AD16613" s="5"/>
      <c r="AE16613" s="5"/>
      <c r="AF16613" s="5"/>
      <c r="AG16613" s="5"/>
      <c r="AH16613" s="5"/>
      <c r="AI16613" s="5"/>
      <c r="AJ16613" s="5"/>
    </row>
    <row r="16614" spans="11:36">
      <c r="K16614" s="5"/>
      <c r="L16614" s="5"/>
      <c r="M16614" s="5"/>
      <c r="N16614" s="5"/>
      <c r="O16614" s="5"/>
      <c r="P16614" s="5"/>
      <c r="Q16614" s="5"/>
      <c r="R16614" s="5"/>
      <c r="S16614" s="5"/>
      <c r="T16614" s="5"/>
      <c r="U16614" s="5"/>
      <c r="V16614" s="5"/>
      <c r="W16614" s="5"/>
      <c r="X16614" s="5"/>
      <c r="Y16614" s="5"/>
      <c r="Z16614" s="5"/>
      <c r="AA16614" s="5"/>
      <c r="AB16614" s="5"/>
      <c r="AC16614" s="5"/>
      <c r="AD16614" s="5"/>
      <c r="AE16614" s="5"/>
      <c r="AF16614" s="5"/>
      <c r="AG16614" s="5"/>
      <c r="AH16614" s="5"/>
      <c r="AI16614" s="5"/>
      <c r="AJ16614" s="5"/>
    </row>
    <row r="16615" spans="11:36">
      <c r="K16615" s="5"/>
      <c r="L16615" s="5"/>
      <c r="M16615" s="5"/>
      <c r="N16615" s="5"/>
      <c r="O16615" s="5"/>
      <c r="P16615" s="5"/>
      <c r="Q16615" s="5"/>
      <c r="R16615" s="5"/>
      <c r="S16615" s="5"/>
      <c r="T16615" s="5"/>
      <c r="U16615" s="5"/>
      <c r="V16615" s="5"/>
      <c r="W16615" s="5"/>
      <c r="X16615" s="5"/>
      <c r="Y16615" s="5"/>
      <c r="Z16615" s="5"/>
      <c r="AA16615" s="5"/>
      <c r="AB16615" s="5"/>
      <c r="AC16615" s="5"/>
      <c r="AD16615" s="5"/>
      <c r="AE16615" s="5"/>
      <c r="AF16615" s="5"/>
      <c r="AG16615" s="5"/>
      <c r="AH16615" s="5"/>
      <c r="AI16615" s="5"/>
      <c r="AJ16615" s="5"/>
    </row>
    <row r="16616" spans="11:36">
      <c r="K16616" s="5"/>
      <c r="L16616" s="5"/>
      <c r="M16616" s="5"/>
      <c r="N16616" s="5"/>
      <c r="O16616" s="5"/>
      <c r="P16616" s="5"/>
      <c r="Q16616" s="5"/>
      <c r="R16616" s="5"/>
      <c r="S16616" s="5"/>
      <c r="T16616" s="5"/>
      <c r="U16616" s="5"/>
      <c r="V16616" s="5"/>
      <c r="W16616" s="5"/>
      <c r="X16616" s="5"/>
      <c r="Y16616" s="5"/>
      <c r="Z16616" s="5"/>
      <c r="AA16616" s="5"/>
      <c r="AB16616" s="5"/>
      <c r="AC16616" s="5"/>
      <c r="AD16616" s="5"/>
      <c r="AE16616" s="5"/>
      <c r="AF16616" s="5"/>
      <c r="AG16616" s="5"/>
      <c r="AH16616" s="5"/>
      <c r="AI16616" s="5"/>
      <c r="AJ16616" s="5"/>
    </row>
    <row r="16617" spans="11:36">
      <c r="K16617" s="5"/>
      <c r="L16617" s="5"/>
      <c r="M16617" s="5"/>
      <c r="N16617" s="5"/>
      <c r="O16617" s="5"/>
      <c r="P16617" s="5"/>
      <c r="Q16617" s="5"/>
      <c r="R16617" s="5"/>
      <c r="S16617" s="5"/>
      <c r="T16617" s="5"/>
      <c r="U16617" s="5"/>
      <c r="V16617" s="5"/>
      <c r="W16617" s="5"/>
      <c r="X16617" s="5"/>
      <c r="Y16617" s="5"/>
      <c r="Z16617" s="5"/>
      <c r="AA16617" s="5"/>
      <c r="AB16617" s="5"/>
      <c r="AC16617" s="5"/>
      <c r="AD16617" s="5"/>
      <c r="AE16617" s="5"/>
      <c r="AF16617" s="5"/>
      <c r="AG16617" s="5"/>
      <c r="AH16617" s="5"/>
      <c r="AI16617" s="5"/>
      <c r="AJ16617" s="5"/>
    </row>
    <row r="16618" spans="11:36">
      <c r="K16618" s="5"/>
      <c r="L16618" s="5"/>
      <c r="M16618" s="5"/>
      <c r="N16618" s="5"/>
      <c r="O16618" s="5"/>
      <c r="P16618" s="5"/>
      <c r="Q16618" s="5"/>
      <c r="R16618" s="5"/>
      <c r="S16618" s="5"/>
      <c r="T16618" s="5"/>
      <c r="U16618" s="5"/>
      <c r="V16618" s="5"/>
      <c r="W16618" s="5"/>
      <c r="X16618" s="5"/>
      <c r="Y16618" s="5"/>
      <c r="Z16618" s="5"/>
      <c r="AA16618" s="5"/>
      <c r="AB16618" s="5"/>
      <c r="AC16618" s="5"/>
      <c r="AD16618" s="5"/>
      <c r="AE16618" s="5"/>
      <c r="AF16618" s="5"/>
      <c r="AG16618" s="5"/>
      <c r="AH16618" s="5"/>
      <c r="AI16618" s="5"/>
      <c r="AJ16618" s="5"/>
    </row>
    <row r="16619" spans="11:36">
      <c r="K16619" s="5"/>
      <c r="L16619" s="5"/>
      <c r="M16619" s="5"/>
      <c r="N16619" s="5"/>
      <c r="O16619" s="5"/>
      <c r="P16619" s="5"/>
      <c r="Q16619" s="5"/>
      <c r="R16619" s="5"/>
      <c r="S16619" s="5"/>
      <c r="T16619" s="5"/>
      <c r="U16619" s="5"/>
      <c r="V16619" s="5"/>
      <c r="W16619" s="5"/>
      <c r="X16619" s="5"/>
      <c r="Y16619" s="5"/>
      <c r="Z16619" s="5"/>
      <c r="AA16619" s="5"/>
      <c r="AB16619" s="5"/>
      <c r="AC16619" s="5"/>
      <c r="AD16619" s="5"/>
      <c r="AE16619" s="5"/>
      <c r="AF16619" s="5"/>
      <c r="AG16619" s="5"/>
      <c r="AH16619" s="5"/>
      <c r="AI16619" s="5"/>
      <c r="AJ16619" s="5"/>
    </row>
    <row r="16620" spans="11:36">
      <c r="K16620" s="5"/>
      <c r="L16620" s="5"/>
      <c r="M16620" s="5"/>
      <c r="N16620" s="5"/>
      <c r="O16620" s="5"/>
      <c r="P16620" s="5"/>
      <c r="Q16620" s="5"/>
      <c r="R16620" s="5"/>
      <c r="S16620" s="5"/>
      <c r="T16620" s="5"/>
      <c r="U16620" s="5"/>
      <c r="V16620" s="5"/>
      <c r="W16620" s="5"/>
      <c r="X16620" s="5"/>
      <c r="Y16620" s="5"/>
      <c r="Z16620" s="5"/>
      <c r="AA16620" s="5"/>
      <c r="AB16620" s="5"/>
      <c r="AC16620" s="5"/>
      <c r="AD16620" s="5"/>
      <c r="AE16620" s="5"/>
      <c r="AF16620" s="5"/>
      <c r="AG16620" s="5"/>
      <c r="AH16620" s="5"/>
      <c r="AI16620" s="5"/>
      <c r="AJ16620" s="5"/>
    </row>
    <row r="16621" spans="11:36">
      <c r="K16621" s="5"/>
      <c r="L16621" s="5"/>
      <c r="M16621" s="5"/>
      <c r="N16621" s="5"/>
      <c r="O16621" s="5"/>
      <c r="P16621" s="5"/>
      <c r="Q16621" s="5"/>
      <c r="R16621" s="5"/>
      <c r="S16621" s="5"/>
      <c r="T16621" s="5"/>
      <c r="U16621" s="5"/>
      <c r="V16621" s="5"/>
      <c r="W16621" s="5"/>
      <c r="X16621" s="5"/>
      <c r="Y16621" s="5"/>
      <c r="Z16621" s="5"/>
      <c r="AA16621" s="5"/>
      <c r="AB16621" s="5"/>
      <c r="AC16621" s="5"/>
      <c r="AD16621" s="5"/>
      <c r="AE16621" s="5"/>
      <c r="AF16621" s="5"/>
      <c r="AG16621" s="5"/>
      <c r="AH16621" s="5"/>
      <c r="AI16621" s="5"/>
      <c r="AJ16621" s="5"/>
    </row>
    <row r="16622" spans="11:36">
      <c r="K16622" s="5"/>
      <c r="L16622" s="5"/>
      <c r="M16622" s="5"/>
      <c r="N16622" s="5"/>
      <c r="O16622" s="5"/>
      <c r="P16622" s="5"/>
      <c r="Q16622" s="5"/>
      <c r="R16622" s="5"/>
      <c r="S16622" s="5"/>
      <c r="T16622" s="5"/>
      <c r="U16622" s="5"/>
      <c r="V16622" s="5"/>
      <c r="W16622" s="5"/>
      <c r="X16622" s="5"/>
      <c r="Y16622" s="5"/>
      <c r="Z16622" s="5"/>
      <c r="AA16622" s="5"/>
      <c r="AB16622" s="5"/>
      <c r="AC16622" s="5"/>
      <c r="AD16622" s="5"/>
      <c r="AE16622" s="5"/>
      <c r="AF16622" s="5"/>
      <c r="AG16622" s="5"/>
      <c r="AH16622" s="5"/>
      <c r="AI16622" s="5"/>
      <c r="AJ16622" s="5"/>
    </row>
    <row r="16623" spans="11:36">
      <c r="K16623" s="5"/>
      <c r="L16623" s="5"/>
      <c r="M16623" s="5"/>
      <c r="N16623" s="5"/>
      <c r="O16623" s="5"/>
      <c r="P16623" s="5"/>
      <c r="Q16623" s="5"/>
      <c r="R16623" s="5"/>
      <c r="S16623" s="5"/>
      <c r="T16623" s="5"/>
      <c r="U16623" s="5"/>
      <c r="V16623" s="5"/>
      <c r="W16623" s="5"/>
      <c r="X16623" s="5"/>
      <c r="Y16623" s="5"/>
      <c r="Z16623" s="5"/>
      <c r="AA16623" s="5"/>
      <c r="AB16623" s="5"/>
      <c r="AC16623" s="5"/>
      <c r="AD16623" s="5"/>
      <c r="AE16623" s="5"/>
      <c r="AF16623" s="5"/>
      <c r="AG16623" s="5"/>
      <c r="AH16623" s="5"/>
      <c r="AI16623" s="5"/>
      <c r="AJ16623" s="5"/>
    </row>
    <row r="16624" spans="11:36">
      <c r="K16624" s="5"/>
      <c r="L16624" s="5"/>
      <c r="M16624" s="5"/>
      <c r="N16624" s="5"/>
      <c r="O16624" s="5"/>
      <c r="P16624" s="5"/>
      <c r="Q16624" s="5"/>
      <c r="R16624" s="5"/>
      <c r="S16624" s="5"/>
      <c r="T16624" s="5"/>
      <c r="U16624" s="5"/>
      <c r="V16624" s="5"/>
      <c r="W16624" s="5"/>
      <c r="X16624" s="5"/>
      <c r="Y16624" s="5"/>
      <c r="Z16624" s="5"/>
      <c r="AA16624" s="5"/>
      <c r="AB16624" s="5"/>
      <c r="AC16624" s="5"/>
      <c r="AD16624" s="5"/>
      <c r="AE16624" s="5"/>
      <c r="AF16624" s="5"/>
      <c r="AG16624" s="5"/>
      <c r="AH16624" s="5"/>
      <c r="AI16624" s="5"/>
      <c r="AJ16624" s="5"/>
    </row>
    <row r="16625" spans="11:36">
      <c r="K16625" s="5"/>
      <c r="L16625" s="5"/>
      <c r="M16625" s="5"/>
      <c r="N16625" s="5"/>
      <c r="O16625" s="5"/>
      <c r="P16625" s="5"/>
      <c r="Q16625" s="5"/>
      <c r="R16625" s="5"/>
      <c r="S16625" s="5"/>
      <c r="T16625" s="5"/>
      <c r="U16625" s="5"/>
      <c r="V16625" s="5"/>
      <c r="W16625" s="5"/>
      <c r="X16625" s="5"/>
      <c r="Y16625" s="5"/>
      <c r="Z16625" s="5"/>
      <c r="AA16625" s="5"/>
      <c r="AB16625" s="5"/>
      <c r="AC16625" s="5"/>
      <c r="AD16625" s="5"/>
      <c r="AE16625" s="5"/>
      <c r="AF16625" s="5"/>
      <c r="AG16625" s="5"/>
      <c r="AH16625" s="5"/>
      <c r="AI16625" s="5"/>
      <c r="AJ16625" s="5"/>
    </row>
    <row r="16626" spans="11:36">
      <c r="K16626" s="5"/>
      <c r="L16626" s="5"/>
      <c r="M16626" s="5"/>
      <c r="N16626" s="5"/>
      <c r="O16626" s="5"/>
      <c r="P16626" s="5"/>
      <c r="Q16626" s="5"/>
      <c r="R16626" s="5"/>
      <c r="S16626" s="5"/>
      <c r="T16626" s="5"/>
      <c r="U16626" s="5"/>
      <c r="V16626" s="5"/>
      <c r="W16626" s="5"/>
      <c r="X16626" s="5"/>
      <c r="Y16626" s="5"/>
      <c r="Z16626" s="5"/>
      <c r="AA16626" s="5"/>
      <c r="AB16626" s="5"/>
      <c r="AC16626" s="5"/>
      <c r="AD16626" s="5"/>
      <c r="AE16626" s="5"/>
      <c r="AF16626" s="5"/>
      <c r="AG16626" s="5"/>
      <c r="AH16626" s="5"/>
      <c r="AI16626" s="5"/>
      <c r="AJ16626" s="5"/>
    </row>
    <row r="16627" spans="11:36">
      <c r="K16627" s="5"/>
      <c r="L16627" s="5"/>
      <c r="M16627" s="5"/>
      <c r="N16627" s="5"/>
      <c r="O16627" s="5"/>
      <c r="P16627" s="5"/>
      <c r="Q16627" s="5"/>
      <c r="R16627" s="5"/>
      <c r="S16627" s="5"/>
      <c r="T16627" s="5"/>
      <c r="U16627" s="5"/>
      <c r="V16627" s="5"/>
      <c r="W16627" s="5"/>
      <c r="X16627" s="5"/>
      <c r="Y16627" s="5"/>
      <c r="Z16627" s="5"/>
      <c r="AA16627" s="5"/>
      <c r="AB16627" s="5"/>
      <c r="AC16627" s="5"/>
      <c r="AD16627" s="5"/>
      <c r="AE16627" s="5"/>
      <c r="AF16627" s="5"/>
      <c r="AG16627" s="5"/>
      <c r="AH16627" s="5"/>
      <c r="AI16627" s="5"/>
      <c r="AJ16627" s="5"/>
    </row>
    <row r="16628" spans="11:36">
      <c r="K16628" s="5"/>
      <c r="L16628" s="5"/>
      <c r="M16628" s="5"/>
      <c r="N16628" s="5"/>
      <c r="O16628" s="5"/>
      <c r="P16628" s="5"/>
      <c r="Q16628" s="5"/>
      <c r="R16628" s="5"/>
      <c r="S16628" s="5"/>
      <c r="T16628" s="5"/>
      <c r="U16628" s="5"/>
      <c r="V16628" s="5"/>
      <c r="W16628" s="5"/>
      <c r="X16628" s="5"/>
      <c r="Y16628" s="5"/>
      <c r="Z16628" s="5"/>
      <c r="AA16628" s="5"/>
      <c r="AB16628" s="5"/>
      <c r="AC16628" s="5"/>
      <c r="AD16628" s="5"/>
      <c r="AE16628" s="5"/>
      <c r="AF16628" s="5"/>
      <c r="AG16628" s="5"/>
      <c r="AH16628" s="5"/>
      <c r="AI16628" s="5"/>
      <c r="AJ16628" s="5"/>
    </row>
    <row r="16629" spans="11:36">
      <c r="K16629" s="5"/>
      <c r="L16629" s="5"/>
      <c r="M16629" s="5"/>
      <c r="N16629" s="5"/>
      <c r="O16629" s="5"/>
      <c r="P16629" s="5"/>
      <c r="Q16629" s="5"/>
      <c r="R16629" s="5"/>
      <c r="S16629" s="5"/>
      <c r="T16629" s="5"/>
      <c r="U16629" s="5"/>
      <c r="V16629" s="5"/>
      <c r="W16629" s="5"/>
      <c r="X16629" s="5"/>
      <c r="Y16629" s="5"/>
      <c r="Z16629" s="5"/>
      <c r="AA16629" s="5"/>
      <c r="AB16629" s="5"/>
      <c r="AC16629" s="5"/>
      <c r="AD16629" s="5"/>
      <c r="AE16629" s="5"/>
      <c r="AF16629" s="5"/>
      <c r="AG16629" s="5"/>
      <c r="AH16629" s="5"/>
      <c r="AI16629" s="5"/>
      <c r="AJ16629" s="5"/>
    </row>
    <row r="16630" spans="11:36">
      <c r="K16630" s="5"/>
      <c r="L16630" s="5"/>
      <c r="M16630" s="5"/>
      <c r="N16630" s="5"/>
      <c r="O16630" s="5"/>
      <c r="P16630" s="5"/>
      <c r="Q16630" s="5"/>
      <c r="R16630" s="5"/>
      <c r="S16630" s="5"/>
      <c r="T16630" s="5"/>
      <c r="U16630" s="5"/>
      <c r="V16630" s="5"/>
      <c r="W16630" s="5"/>
      <c r="X16630" s="5"/>
      <c r="Y16630" s="5"/>
      <c r="Z16630" s="5"/>
      <c r="AA16630" s="5"/>
      <c r="AB16630" s="5"/>
      <c r="AC16630" s="5"/>
      <c r="AD16630" s="5"/>
      <c r="AE16630" s="5"/>
      <c r="AF16630" s="5"/>
      <c r="AG16630" s="5"/>
      <c r="AH16630" s="5"/>
      <c r="AI16630" s="5"/>
      <c r="AJ16630" s="5"/>
    </row>
    <row r="16631" spans="11:36">
      <c r="K16631" s="5"/>
      <c r="L16631" s="5"/>
      <c r="M16631" s="5"/>
      <c r="N16631" s="5"/>
      <c r="O16631" s="5"/>
      <c r="P16631" s="5"/>
      <c r="Q16631" s="5"/>
      <c r="R16631" s="5"/>
      <c r="S16631" s="5"/>
      <c r="T16631" s="5"/>
      <c r="U16631" s="5"/>
      <c r="V16631" s="5"/>
      <c r="W16631" s="5"/>
      <c r="X16631" s="5"/>
      <c r="Y16631" s="5"/>
      <c r="Z16631" s="5"/>
      <c r="AA16631" s="5"/>
      <c r="AB16631" s="5"/>
      <c r="AC16631" s="5"/>
      <c r="AD16631" s="5"/>
      <c r="AE16631" s="5"/>
      <c r="AF16631" s="5"/>
      <c r="AG16631" s="5"/>
      <c r="AH16631" s="5"/>
      <c r="AI16631" s="5"/>
      <c r="AJ16631" s="5"/>
    </row>
    <row r="16632" spans="11:36">
      <c r="K16632" s="5"/>
      <c r="L16632" s="5"/>
      <c r="M16632" s="5"/>
      <c r="N16632" s="5"/>
      <c r="O16632" s="5"/>
      <c r="P16632" s="5"/>
      <c r="Q16632" s="5"/>
      <c r="R16632" s="5"/>
      <c r="S16632" s="5"/>
      <c r="T16632" s="5"/>
      <c r="U16632" s="5"/>
      <c r="V16632" s="5"/>
      <c r="W16632" s="5"/>
      <c r="X16632" s="5"/>
      <c r="Y16632" s="5"/>
      <c r="Z16632" s="5"/>
      <c r="AA16632" s="5"/>
      <c r="AB16632" s="5"/>
      <c r="AC16632" s="5"/>
      <c r="AD16632" s="5"/>
      <c r="AE16632" s="5"/>
      <c r="AF16632" s="5"/>
      <c r="AG16632" s="5"/>
      <c r="AH16632" s="5"/>
      <c r="AI16632" s="5"/>
      <c r="AJ16632" s="5"/>
    </row>
    <row r="16633" spans="11:36">
      <c r="K16633" s="5"/>
      <c r="L16633" s="5"/>
      <c r="M16633" s="5"/>
      <c r="N16633" s="5"/>
      <c r="O16633" s="5"/>
      <c r="P16633" s="5"/>
      <c r="Q16633" s="5"/>
      <c r="R16633" s="5"/>
      <c r="S16633" s="5"/>
      <c r="T16633" s="5"/>
      <c r="U16633" s="5"/>
      <c r="V16633" s="5"/>
      <c r="W16633" s="5"/>
      <c r="X16633" s="5"/>
      <c r="Y16633" s="5"/>
      <c r="Z16633" s="5"/>
      <c r="AA16633" s="5"/>
      <c r="AB16633" s="5"/>
      <c r="AC16633" s="5"/>
      <c r="AD16633" s="5"/>
      <c r="AE16633" s="5"/>
      <c r="AF16633" s="5"/>
      <c r="AG16633" s="5"/>
      <c r="AH16633" s="5"/>
      <c r="AI16633" s="5"/>
      <c r="AJ16633" s="5"/>
    </row>
    <row r="16634" spans="11:36">
      <c r="K16634" s="5"/>
      <c r="L16634" s="5"/>
      <c r="M16634" s="5"/>
      <c r="N16634" s="5"/>
      <c r="O16634" s="5"/>
      <c r="P16634" s="5"/>
      <c r="Q16634" s="5"/>
      <c r="R16634" s="5"/>
      <c r="S16634" s="5"/>
      <c r="T16634" s="5"/>
      <c r="U16634" s="5"/>
      <c r="V16634" s="5"/>
      <c r="W16634" s="5"/>
      <c r="X16634" s="5"/>
      <c r="Y16634" s="5"/>
      <c r="Z16634" s="5"/>
      <c r="AA16634" s="5"/>
      <c r="AB16634" s="5"/>
      <c r="AC16634" s="5"/>
      <c r="AD16634" s="5"/>
      <c r="AE16634" s="5"/>
      <c r="AF16634" s="5"/>
      <c r="AG16634" s="5"/>
      <c r="AH16634" s="5"/>
      <c r="AI16634" s="5"/>
      <c r="AJ16634" s="5"/>
    </row>
    <row r="16635" spans="11:36">
      <c r="K16635" s="5"/>
      <c r="L16635" s="5"/>
      <c r="M16635" s="5"/>
      <c r="N16635" s="5"/>
      <c r="O16635" s="5"/>
      <c r="P16635" s="5"/>
      <c r="Q16635" s="5"/>
      <c r="R16635" s="5"/>
      <c r="S16635" s="5"/>
      <c r="T16635" s="5"/>
      <c r="U16635" s="5"/>
      <c r="V16635" s="5"/>
      <c r="W16635" s="5"/>
      <c r="X16635" s="5"/>
      <c r="Y16635" s="5"/>
      <c r="Z16635" s="5"/>
      <c r="AA16635" s="5"/>
      <c r="AB16635" s="5"/>
      <c r="AC16635" s="5"/>
      <c r="AD16635" s="5"/>
      <c r="AE16635" s="5"/>
      <c r="AF16635" s="5"/>
      <c r="AG16635" s="5"/>
      <c r="AH16635" s="5"/>
      <c r="AI16635" s="5"/>
      <c r="AJ16635" s="5"/>
    </row>
    <row r="16636" spans="11:36">
      <c r="K16636" s="5"/>
      <c r="L16636" s="5"/>
      <c r="M16636" s="5"/>
      <c r="N16636" s="5"/>
      <c r="O16636" s="5"/>
      <c r="P16636" s="5"/>
      <c r="Q16636" s="5"/>
      <c r="R16636" s="5"/>
      <c r="S16636" s="5"/>
      <c r="T16636" s="5"/>
      <c r="U16636" s="5"/>
      <c r="V16636" s="5"/>
      <c r="W16636" s="5"/>
      <c r="X16636" s="5"/>
      <c r="Y16636" s="5"/>
      <c r="Z16636" s="5"/>
      <c r="AA16636" s="5"/>
      <c r="AB16636" s="5"/>
      <c r="AC16636" s="5"/>
      <c r="AD16636" s="5"/>
      <c r="AE16636" s="5"/>
      <c r="AF16636" s="5"/>
      <c r="AG16636" s="5"/>
      <c r="AH16636" s="5"/>
      <c r="AI16636" s="5"/>
      <c r="AJ16636" s="5"/>
    </row>
    <row r="16637" spans="11:36">
      <c r="K16637" s="5"/>
      <c r="L16637" s="5"/>
      <c r="M16637" s="5"/>
      <c r="N16637" s="5"/>
      <c r="O16637" s="5"/>
      <c r="P16637" s="5"/>
      <c r="Q16637" s="5"/>
      <c r="R16637" s="5"/>
      <c r="S16637" s="5"/>
      <c r="T16637" s="5"/>
      <c r="U16637" s="5"/>
      <c r="V16637" s="5"/>
      <c r="W16637" s="5"/>
      <c r="X16637" s="5"/>
      <c r="Y16637" s="5"/>
      <c r="Z16637" s="5"/>
      <c r="AA16637" s="5"/>
      <c r="AB16637" s="5"/>
      <c r="AC16637" s="5"/>
      <c r="AD16637" s="5"/>
      <c r="AE16637" s="5"/>
      <c r="AF16637" s="5"/>
      <c r="AG16637" s="5"/>
      <c r="AH16637" s="5"/>
      <c r="AI16637" s="5"/>
      <c r="AJ16637" s="5"/>
    </row>
    <row r="16638" spans="11:36">
      <c r="K16638" s="5"/>
      <c r="L16638" s="5"/>
      <c r="M16638" s="5"/>
      <c r="N16638" s="5"/>
      <c r="O16638" s="5"/>
      <c r="P16638" s="5"/>
      <c r="Q16638" s="5"/>
      <c r="R16638" s="5"/>
      <c r="S16638" s="5"/>
      <c r="T16638" s="5"/>
      <c r="U16638" s="5"/>
      <c r="V16638" s="5"/>
      <c r="W16638" s="5"/>
      <c r="X16638" s="5"/>
      <c r="Y16638" s="5"/>
      <c r="Z16638" s="5"/>
      <c r="AA16638" s="5"/>
      <c r="AB16638" s="5"/>
      <c r="AC16638" s="5"/>
      <c r="AD16638" s="5"/>
      <c r="AE16638" s="5"/>
      <c r="AF16638" s="5"/>
      <c r="AG16638" s="5"/>
      <c r="AH16638" s="5"/>
      <c r="AI16638" s="5"/>
      <c r="AJ16638" s="5"/>
    </row>
    <row r="16639" spans="11:36">
      <c r="K16639" s="5"/>
      <c r="L16639" s="5"/>
      <c r="M16639" s="5"/>
      <c r="N16639" s="5"/>
      <c r="O16639" s="5"/>
      <c r="P16639" s="5"/>
      <c r="Q16639" s="5"/>
      <c r="R16639" s="5"/>
      <c r="S16639" s="5"/>
      <c r="T16639" s="5"/>
      <c r="U16639" s="5"/>
      <c r="V16639" s="5"/>
      <c r="W16639" s="5"/>
      <c r="X16639" s="5"/>
      <c r="Y16639" s="5"/>
      <c r="Z16639" s="5"/>
      <c r="AA16639" s="5"/>
      <c r="AB16639" s="5"/>
      <c r="AC16639" s="5"/>
      <c r="AD16639" s="5"/>
      <c r="AE16639" s="5"/>
      <c r="AF16639" s="5"/>
      <c r="AG16639" s="5"/>
      <c r="AH16639" s="5"/>
      <c r="AI16639" s="5"/>
      <c r="AJ16639" s="5"/>
    </row>
    <row r="16640" spans="11:36">
      <c r="K16640" s="5"/>
      <c r="L16640" s="5"/>
      <c r="M16640" s="5"/>
      <c r="N16640" s="5"/>
      <c r="O16640" s="5"/>
      <c r="P16640" s="5"/>
      <c r="Q16640" s="5"/>
      <c r="R16640" s="5"/>
      <c r="S16640" s="5"/>
      <c r="T16640" s="5"/>
      <c r="U16640" s="5"/>
      <c r="V16640" s="5"/>
      <c r="W16640" s="5"/>
      <c r="X16640" s="5"/>
      <c r="Y16640" s="5"/>
      <c r="Z16640" s="5"/>
      <c r="AA16640" s="5"/>
      <c r="AB16640" s="5"/>
      <c r="AC16640" s="5"/>
      <c r="AD16640" s="5"/>
      <c r="AE16640" s="5"/>
      <c r="AF16640" s="5"/>
      <c r="AG16640" s="5"/>
      <c r="AH16640" s="5"/>
      <c r="AI16640" s="5"/>
      <c r="AJ16640" s="5"/>
    </row>
    <row r="16641" spans="11:36">
      <c r="K16641" s="5"/>
      <c r="L16641" s="5"/>
      <c r="M16641" s="5"/>
      <c r="N16641" s="5"/>
      <c r="O16641" s="5"/>
      <c r="P16641" s="5"/>
      <c r="Q16641" s="5"/>
      <c r="R16641" s="5"/>
      <c r="S16641" s="5"/>
      <c r="T16641" s="5"/>
      <c r="U16641" s="5"/>
      <c r="V16641" s="5"/>
      <c r="W16641" s="5"/>
      <c r="X16641" s="5"/>
      <c r="Y16641" s="5"/>
      <c r="Z16641" s="5"/>
      <c r="AA16641" s="5"/>
      <c r="AB16641" s="5"/>
      <c r="AC16641" s="5"/>
      <c r="AD16641" s="5"/>
      <c r="AE16641" s="5"/>
      <c r="AF16641" s="5"/>
      <c r="AG16641" s="5"/>
      <c r="AH16641" s="5"/>
      <c r="AI16641" s="5"/>
      <c r="AJ16641" s="5"/>
    </row>
    <row r="16642" spans="11:36">
      <c r="K16642" s="5"/>
      <c r="L16642" s="5"/>
      <c r="M16642" s="5"/>
      <c r="N16642" s="5"/>
      <c r="O16642" s="5"/>
      <c r="P16642" s="5"/>
      <c r="Q16642" s="5"/>
      <c r="R16642" s="5"/>
      <c r="S16642" s="5"/>
      <c r="T16642" s="5"/>
      <c r="U16642" s="5"/>
      <c r="V16642" s="5"/>
      <c r="W16642" s="5"/>
      <c r="X16642" s="5"/>
      <c r="Y16642" s="5"/>
      <c r="Z16642" s="5"/>
      <c r="AA16642" s="5"/>
      <c r="AB16642" s="5"/>
      <c r="AC16642" s="5"/>
      <c r="AD16642" s="5"/>
      <c r="AE16642" s="5"/>
      <c r="AF16642" s="5"/>
      <c r="AG16642" s="5"/>
      <c r="AH16642" s="5"/>
      <c r="AI16642" s="5"/>
      <c r="AJ16642" s="5"/>
    </row>
    <row r="16643" spans="11:36">
      <c r="K16643" s="5"/>
      <c r="L16643" s="5"/>
      <c r="M16643" s="5"/>
      <c r="N16643" s="5"/>
      <c r="O16643" s="5"/>
      <c r="P16643" s="5"/>
      <c r="Q16643" s="5"/>
      <c r="R16643" s="5"/>
      <c r="S16643" s="5"/>
      <c r="T16643" s="5"/>
      <c r="U16643" s="5"/>
      <c r="V16643" s="5"/>
      <c r="W16643" s="5"/>
      <c r="X16643" s="5"/>
      <c r="Y16643" s="5"/>
      <c r="Z16643" s="5"/>
      <c r="AA16643" s="5"/>
      <c r="AB16643" s="5"/>
      <c r="AC16643" s="5"/>
      <c r="AD16643" s="5"/>
      <c r="AE16643" s="5"/>
      <c r="AF16643" s="5"/>
      <c r="AG16643" s="5"/>
      <c r="AH16643" s="5"/>
      <c r="AI16643" s="5"/>
      <c r="AJ16643" s="5"/>
    </row>
    <row r="16644" spans="11:36">
      <c r="K16644" s="5"/>
      <c r="L16644" s="5"/>
      <c r="M16644" s="5"/>
      <c r="N16644" s="5"/>
      <c r="O16644" s="5"/>
      <c r="P16644" s="5"/>
      <c r="Q16644" s="5"/>
      <c r="R16644" s="5"/>
      <c r="S16644" s="5"/>
      <c r="T16644" s="5"/>
      <c r="U16644" s="5"/>
      <c r="V16644" s="5"/>
      <c r="W16644" s="5"/>
      <c r="X16644" s="5"/>
      <c r="Y16644" s="5"/>
      <c r="Z16644" s="5"/>
      <c r="AA16644" s="5"/>
      <c r="AB16644" s="5"/>
      <c r="AC16644" s="5"/>
      <c r="AD16644" s="5"/>
      <c r="AE16644" s="5"/>
      <c r="AF16644" s="5"/>
      <c r="AG16644" s="5"/>
      <c r="AH16644" s="5"/>
      <c r="AI16644" s="5"/>
      <c r="AJ16644" s="5"/>
    </row>
    <row r="16645" spans="11:36">
      <c r="K16645" s="5"/>
      <c r="L16645" s="5"/>
      <c r="M16645" s="5"/>
      <c r="N16645" s="5"/>
      <c r="O16645" s="5"/>
      <c r="P16645" s="5"/>
      <c r="Q16645" s="5"/>
      <c r="R16645" s="5"/>
      <c r="S16645" s="5"/>
      <c r="T16645" s="5"/>
      <c r="U16645" s="5"/>
      <c r="V16645" s="5"/>
      <c r="W16645" s="5"/>
      <c r="X16645" s="5"/>
      <c r="Y16645" s="5"/>
      <c r="Z16645" s="5"/>
      <c r="AA16645" s="5"/>
      <c r="AB16645" s="5"/>
      <c r="AC16645" s="5"/>
      <c r="AD16645" s="5"/>
      <c r="AE16645" s="5"/>
      <c r="AF16645" s="5"/>
      <c r="AG16645" s="5"/>
      <c r="AH16645" s="5"/>
      <c r="AI16645" s="5"/>
      <c r="AJ16645" s="5"/>
    </row>
    <row r="16646" spans="11:36">
      <c r="K16646" s="5"/>
      <c r="L16646" s="5"/>
      <c r="M16646" s="5"/>
      <c r="N16646" s="5"/>
      <c r="O16646" s="5"/>
      <c r="P16646" s="5"/>
      <c r="Q16646" s="5"/>
      <c r="R16646" s="5"/>
      <c r="S16646" s="5"/>
      <c r="T16646" s="5"/>
      <c r="U16646" s="5"/>
      <c r="V16646" s="5"/>
      <c r="W16646" s="5"/>
      <c r="X16646" s="5"/>
      <c r="Y16646" s="5"/>
      <c r="Z16646" s="5"/>
      <c r="AA16646" s="5"/>
      <c r="AB16646" s="5"/>
      <c r="AC16646" s="5"/>
      <c r="AD16646" s="5"/>
      <c r="AE16646" s="5"/>
      <c r="AF16646" s="5"/>
      <c r="AG16646" s="5"/>
      <c r="AH16646" s="5"/>
      <c r="AI16646" s="5"/>
      <c r="AJ16646" s="5"/>
    </row>
    <row r="16647" spans="11:36">
      <c r="K16647" s="5"/>
      <c r="L16647" s="5"/>
      <c r="M16647" s="5"/>
      <c r="N16647" s="5"/>
      <c r="O16647" s="5"/>
      <c r="P16647" s="5"/>
      <c r="Q16647" s="5"/>
      <c r="R16647" s="5"/>
      <c r="S16647" s="5"/>
      <c r="T16647" s="5"/>
      <c r="U16647" s="5"/>
      <c r="V16647" s="5"/>
      <c r="W16647" s="5"/>
      <c r="X16647" s="5"/>
      <c r="Y16647" s="5"/>
      <c r="Z16647" s="5"/>
      <c r="AA16647" s="5"/>
      <c r="AB16647" s="5"/>
      <c r="AC16647" s="5"/>
      <c r="AD16647" s="5"/>
      <c r="AE16647" s="5"/>
      <c r="AF16647" s="5"/>
      <c r="AG16647" s="5"/>
      <c r="AH16647" s="5"/>
      <c r="AI16647" s="5"/>
      <c r="AJ16647" s="5"/>
    </row>
    <row r="16648" spans="11:36">
      <c r="K16648" s="5"/>
      <c r="L16648" s="5"/>
      <c r="M16648" s="5"/>
      <c r="N16648" s="5"/>
      <c r="O16648" s="5"/>
      <c r="P16648" s="5"/>
      <c r="Q16648" s="5"/>
      <c r="R16648" s="5"/>
      <c r="S16648" s="5"/>
      <c r="T16648" s="5"/>
      <c r="U16648" s="5"/>
      <c r="V16648" s="5"/>
      <c r="W16648" s="5"/>
      <c r="X16648" s="5"/>
      <c r="Y16648" s="5"/>
      <c r="Z16648" s="5"/>
      <c r="AA16648" s="5"/>
      <c r="AB16648" s="5"/>
      <c r="AC16648" s="5"/>
      <c r="AD16648" s="5"/>
      <c r="AE16648" s="5"/>
      <c r="AF16648" s="5"/>
      <c r="AG16648" s="5"/>
      <c r="AH16648" s="5"/>
      <c r="AI16648" s="5"/>
      <c r="AJ16648" s="5"/>
    </row>
    <row r="16649" spans="11:36">
      <c r="K16649" s="5"/>
      <c r="L16649" s="5"/>
      <c r="M16649" s="5"/>
      <c r="N16649" s="5"/>
      <c r="O16649" s="5"/>
      <c r="P16649" s="5"/>
      <c r="Q16649" s="5"/>
      <c r="R16649" s="5"/>
      <c r="S16649" s="5"/>
      <c r="T16649" s="5"/>
      <c r="U16649" s="5"/>
      <c r="V16649" s="5"/>
      <c r="W16649" s="5"/>
      <c r="X16649" s="5"/>
      <c r="Y16649" s="5"/>
      <c r="Z16649" s="5"/>
      <c r="AA16649" s="5"/>
      <c r="AB16649" s="5"/>
      <c r="AC16649" s="5"/>
      <c r="AD16649" s="5"/>
      <c r="AE16649" s="5"/>
      <c r="AF16649" s="5"/>
      <c r="AG16649" s="5"/>
      <c r="AH16649" s="5"/>
      <c r="AI16649" s="5"/>
      <c r="AJ16649" s="5"/>
    </row>
    <row r="16650" spans="11:36">
      <c r="K16650" s="5"/>
      <c r="L16650" s="5"/>
      <c r="M16650" s="5"/>
      <c r="N16650" s="5"/>
      <c r="O16650" s="5"/>
      <c r="P16650" s="5"/>
      <c r="Q16650" s="5"/>
      <c r="R16650" s="5"/>
      <c r="S16650" s="5"/>
      <c r="T16650" s="5"/>
      <c r="U16650" s="5"/>
      <c r="V16650" s="5"/>
      <c r="W16650" s="5"/>
      <c r="X16650" s="5"/>
      <c r="Y16650" s="5"/>
      <c r="Z16650" s="5"/>
      <c r="AA16650" s="5"/>
      <c r="AB16650" s="5"/>
      <c r="AC16650" s="5"/>
      <c r="AD16650" s="5"/>
      <c r="AE16650" s="5"/>
      <c r="AF16650" s="5"/>
      <c r="AG16650" s="5"/>
      <c r="AH16650" s="5"/>
      <c r="AI16650" s="5"/>
      <c r="AJ16650" s="5"/>
    </row>
    <row r="16651" spans="11:36">
      <c r="K16651" s="5"/>
      <c r="L16651" s="5"/>
      <c r="M16651" s="5"/>
      <c r="N16651" s="5"/>
      <c r="O16651" s="5"/>
      <c r="P16651" s="5"/>
      <c r="Q16651" s="5"/>
      <c r="R16651" s="5"/>
      <c r="S16651" s="5"/>
      <c r="T16651" s="5"/>
      <c r="U16651" s="5"/>
      <c r="V16651" s="5"/>
      <c r="W16651" s="5"/>
      <c r="X16651" s="5"/>
      <c r="Y16651" s="5"/>
      <c r="Z16651" s="5"/>
      <c r="AA16651" s="5"/>
      <c r="AB16651" s="5"/>
      <c r="AC16651" s="5"/>
      <c r="AD16651" s="5"/>
      <c r="AE16651" s="5"/>
      <c r="AF16651" s="5"/>
      <c r="AG16651" s="5"/>
      <c r="AH16651" s="5"/>
      <c r="AI16651" s="5"/>
      <c r="AJ16651" s="5"/>
    </row>
    <row r="16652" spans="11:36">
      <c r="K16652" s="5"/>
      <c r="L16652" s="5"/>
      <c r="M16652" s="5"/>
      <c r="N16652" s="5"/>
      <c r="O16652" s="5"/>
      <c r="P16652" s="5"/>
      <c r="Q16652" s="5"/>
      <c r="R16652" s="5"/>
      <c r="S16652" s="5"/>
      <c r="T16652" s="5"/>
      <c r="U16652" s="5"/>
      <c r="V16652" s="5"/>
      <c r="W16652" s="5"/>
      <c r="X16652" s="5"/>
      <c r="Y16652" s="5"/>
      <c r="Z16652" s="5"/>
      <c r="AA16652" s="5"/>
      <c r="AB16652" s="5"/>
      <c r="AC16652" s="5"/>
      <c r="AD16652" s="5"/>
      <c r="AE16652" s="5"/>
      <c r="AF16652" s="5"/>
      <c r="AG16652" s="5"/>
      <c r="AH16652" s="5"/>
      <c r="AI16652" s="5"/>
      <c r="AJ16652" s="5"/>
    </row>
    <row r="16653" spans="11:36">
      <c r="K16653" s="5"/>
      <c r="L16653" s="5"/>
      <c r="M16653" s="5"/>
      <c r="N16653" s="5"/>
      <c r="O16653" s="5"/>
      <c r="P16653" s="5"/>
      <c r="Q16653" s="5"/>
      <c r="R16653" s="5"/>
      <c r="S16653" s="5"/>
      <c r="T16653" s="5"/>
      <c r="U16653" s="5"/>
      <c r="V16653" s="5"/>
      <c r="W16653" s="5"/>
      <c r="X16653" s="5"/>
      <c r="Y16653" s="5"/>
      <c r="Z16653" s="5"/>
      <c r="AA16653" s="5"/>
      <c r="AB16653" s="5"/>
      <c r="AC16653" s="5"/>
      <c r="AD16653" s="5"/>
      <c r="AE16653" s="5"/>
      <c r="AF16653" s="5"/>
      <c r="AG16653" s="5"/>
      <c r="AH16653" s="5"/>
      <c r="AI16653" s="5"/>
      <c r="AJ16653" s="5"/>
    </row>
    <row r="16654" spans="11:36">
      <c r="K16654" s="5"/>
      <c r="L16654" s="5"/>
      <c r="M16654" s="5"/>
      <c r="N16654" s="5"/>
      <c r="O16654" s="5"/>
      <c r="P16654" s="5"/>
      <c r="Q16654" s="5"/>
      <c r="R16654" s="5"/>
      <c r="S16654" s="5"/>
      <c r="T16654" s="5"/>
      <c r="U16654" s="5"/>
      <c r="V16654" s="5"/>
      <c r="W16654" s="5"/>
      <c r="X16654" s="5"/>
      <c r="Y16654" s="5"/>
      <c r="Z16654" s="5"/>
      <c r="AA16654" s="5"/>
      <c r="AB16654" s="5"/>
      <c r="AC16654" s="5"/>
      <c r="AD16654" s="5"/>
      <c r="AE16654" s="5"/>
      <c r="AF16654" s="5"/>
      <c r="AG16654" s="5"/>
      <c r="AH16654" s="5"/>
      <c r="AI16654" s="5"/>
      <c r="AJ16654" s="5"/>
    </row>
    <row r="16655" spans="11:36">
      <c r="K16655" s="5"/>
      <c r="L16655" s="5"/>
      <c r="M16655" s="5"/>
      <c r="N16655" s="5"/>
      <c r="O16655" s="5"/>
      <c r="P16655" s="5"/>
      <c r="Q16655" s="5"/>
      <c r="R16655" s="5"/>
      <c r="S16655" s="5"/>
      <c r="T16655" s="5"/>
      <c r="U16655" s="5"/>
      <c r="V16655" s="5"/>
      <c r="W16655" s="5"/>
      <c r="X16655" s="5"/>
      <c r="Y16655" s="5"/>
      <c r="Z16655" s="5"/>
      <c r="AA16655" s="5"/>
      <c r="AB16655" s="5"/>
      <c r="AC16655" s="5"/>
      <c r="AD16655" s="5"/>
      <c r="AE16655" s="5"/>
      <c r="AF16655" s="5"/>
      <c r="AG16655" s="5"/>
      <c r="AH16655" s="5"/>
      <c r="AI16655" s="5"/>
      <c r="AJ16655" s="5"/>
    </row>
    <row r="16656" spans="11:36">
      <c r="K16656" s="5"/>
      <c r="L16656" s="5"/>
      <c r="M16656" s="5"/>
      <c r="N16656" s="5"/>
      <c r="O16656" s="5"/>
      <c r="P16656" s="5"/>
      <c r="Q16656" s="5"/>
      <c r="R16656" s="5"/>
      <c r="S16656" s="5"/>
      <c r="T16656" s="5"/>
      <c r="U16656" s="5"/>
      <c r="V16656" s="5"/>
      <c r="W16656" s="5"/>
      <c r="X16656" s="5"/>
      <c r="Y16656" s="5"/>
      <c r="Z16656" s="5"/>
      <c r="AA16656" s="5"/>
      <c r="AB16656" s="5"/>
      <c r="AC16656" s="5"/>
      <c r="AD16656" s="5"/>
      <c r="AE16656" s="5"/>
      <c r="AF16656" s="5"/>
      <c r="AG16656" s="5"/>
      <c r="AH16656" s="5"/>
      <c r="AI16656" s="5"/>
      <c r="AJ16656" s="5"/>
    </row>
    <row r="16657" spans="11:36">
      <c r="K16657" s="5"/>
      <c r="L16657" s="5"/>
      <c r="M16657" s="5"/>
      <c r="N16657" s="5"/>
      <c r="O16657" s="5"/>
      <c r="P16657" s="5"/>
      <c r="Q16657" s="5"/>
      <c r="R16657" s="5"/>
      <c r="S16657" s="5"/>
      <c r="T16657" s="5"/>
      <c r="U16657" s="5"/>
      <c r="V16657" s="5"/>
      <c r="W16657" s="5"/>
      <c r="X16657" s="5"/>
      <c r="Y16657" s="5"/>
      <c r="Z16657" s="5"/>
      <c r="AA16657" s="5"/>
      <c r="AB16657" s="5"/>
      <c r="AC16657" s="5"/>
      <c r="AD16657" s="5"/>
      <c r="AE16657" s="5"/>
      <c r="AF16657" s="5"/>
      <c r="AG16657" s="5"/>
      <c r="AH16657" s="5"/>
      <c r="AI16657" s="5"/>
      <c r="AJ16657" s="5"/>
    </row>
    <row r="16658" spans="11:36">
      <c r="K16658" s="5"/>
      <c r="L16658" s="5"/>
      <c r="M16658" s="5"/>
      <c r="N16658" s="5"/>
      <c r="O16658" s="5"/>
      <c r="P16658" s="5"/>
      <c r="Q16658" s="5"/>
      <c r="R16658" s="5"/>
      <c r="S16658" s="5"/>
      <c r="T16658" s="5"/>
      <c r="U16658" s="5"/>
      <c r="V16658" s="5"/>
      <c r="W16658" s="5"/>
      <c r="X16658" s="5"/>
      <c r="Y16658" s="5"/>
      <c r="Z16658" s="5"/>
      <c r="AA16658" s="5"/>
      <c r="AB16658" s="5"/>
      <c r="AC16658" s="5"/>
      <c r="AD16658" s="5"/>
      <c r="AE16658" s="5"/>
      <c r="AF16658" s="5"/>
      <c r="AG16658" s="5"/>
      <c r="AH16658" s="5"/>
      <c r="AI16658" s="5"/>
      <c r="AJ16658" s="5"/>
    </row>
    <row r="16659" spans="11:36">
      <c r="K16659" s="5"/>
      <c r="L16659" s="5"/>
      <c r="M16659" s="5"/>
      <c r="N16659" s="5"/>
      <c r="O16659" s="5"/>
      <c r="P16659" s="5"/>
      <c r="Q16659" s="5"/>
      <c r="R16659" s="5"/>
      <c r="S16659" s="5"/>
      <c r="T16659" s="5"/>
      <c r="U16659" s="5"/>
      <c r="V16659" s="5"/>
      <c r="W16659" s="5"/>
      <c r="X16659" s="5"/>
      <c r="Y16659" s="5"/>
      <c r="Z16659" s="5"/>
      <c r="AA16659" s="5"/>
      <c r="AB16659" s="5"/>
      <c r="AC16659" s="5"/>
      <c r="AD16659" s="5"/>
      <c r="AE16659" s="5"/>
      <c r="AF16659" s="5"/>
      <c r="AG16659" s="5"/>
      <c r="AH16659" s="5"/>
      <c r="AI16659" s="5"/>
      <c r="AJ16659" s="5"/>
    </row>
    <row r="16660" spans="11:36">
      <c r="K16660" s="5"/>
      <c r="L16660" s="5"/>
      <c r="M16660" s="5"/>
      <c r="N16660" s="5"/>
      <c r="O16660" s="5"/>
      <c r="P16660" s="5"/>
      <c r="Q16660" s="5"/>
      <c r="R16660" s="5"/>
      <c r="S16660" s="5"/>
      <c r="T16660" s="5"/>
      <c r="U16660" s="5"/>
      <c r="V16660" s="5"/>
      <c r="W16660" s="5"/>
      <c r="X16660" s="5"/>
      <c r="Y16660" s="5"/>
      <c r="Z16660" s="5"/>
      <c r="AA16660" s="5"/>
      <c r="AB16660" s="5"/>
      <c r="AC16660" s="5"/>
      <c r="AD16660" s="5"/>
      <c r="AE16660" s="5"/>
      <c r="AF16660" s="5"/>
      <c r="AG16660" s="5"/>
      <c r="AH16660" s="5"/>
      <c r="AI16660" s="5"/>
      <c r="AJ16660" s="5"/>
    </row>
    <row r="16661" spans="11:36">
      <c r="K16661" s="5"/>
      <c r="L16661" s="5"/>
      <c r="M16661" s="5"/>
      <c r="N16661" s="5"/>
      <c r="O16661" s="5"/>
      <c r="P16661" s="5"/>
      <c r="Q16661" s="5"/>
      <c r="R16661" s="5"/>
      <c r="S16661" s="5"/>
      <c r="T16661" s="5"/>
      <c r="U16661" s="5"/>
      <c r="V16661" s="5"/>
      <c r="W16661" s="5"/>
      <c r="X16661" s="5"/>
      <c r="Y16661" s="5"/>
      <c r="Z16661" s="5"/>
      <c r="AA16661" s="5"/>
      <c r="AB16661" s="5"/>
      <c r="AC16661" s="5"/>
      <c r="AD16661" s="5"/>
      <c r="AE16661" s="5"/>
      <c r="AF16661" s="5"/>
      <c r="AG16661" s="5"/>
      <c r="AH16661" s="5"/>
      <c r="AI16661" s="5"/>
      <c r="AJ16661" s="5"/>
    </row>
    <row r="16662" spans="11:36">
      <c r="K16662" s="5"/>
      <c r="L16662" s="5"/>
      <c r="M16662" s="5"/>
      <c r="N16662" s="5"/>
      <c r="O16662" s="5"/>
      <c r="P16662" s="5"/>
      <c r="Q16662" s="5"/>
      <c r="R16662" s="5"/>
      <c r="S16662" s="5"/>
      <c r="T16662" s="5"/>
      <c r="U16662" s="5"/>
      <c r="V16662" s="5"/>
      <c r="W16662" s="5"/>
      <c r="X16662" s="5"/>
      <c r="Y16662" s="5"/>
      <c r="Z16662" s="5"/>
      <c r="AA16662" s="5"/>
      <c r="AB16662" s="5"/>
      <c r="AC16662" s="5"/>
      <c r="AD16662" s="5"/>
      <c r="AE16662" s="5"/>
      <c r="AF16662" s="5"/>
      <c r="AG16662" s="5"/>
      <c r="AH16662" s="5"/>
      <c r="AI16662" s="5"/>
      <c r="AJ16662" s="5"/>
    </row>
    <row r="16663" spans="11:36">
      <c r="K16663" s="5"/>
      <c r="L16663" s="5"/>
      <c r="M16663" s="5"/>
      <c r="N16663" s="5"/>
      <c r="O16663" s="5"/>
      <c r="P16663" s="5"/>
      <c r="Q16663" s="5"/>
      <c r="R16663" s="5"/>
      <c r="S16663" s="5"/>
      <c r="T16663" s="5"/>
      <c r="U16663" s="5"/>
      <c r="V16663" s="5"/>
      <c r="W16663" s="5"/>
      <c r="X16663" s="5"/>
      <c r="Y16663" s="5"/>
      <c r="Z16663" s="5"/>
      <c r="AA16663" s="5"/>
      <c r="AB16663" s="5"/>
      <c r="AC16663" s="5"/>
      <c r="AD16663" s="5"/>
      <c r="AE16663" s="5"/>
      <c r="AF16663" s="5"/>
      <c r="AG16663" s="5"/>
      <c r="AH16663" s="5"/>
      <c r="AI16663" s="5"/>
      <c r="AJ16663" s="5"/>
    </row>
    <row r="16664" spans="11:36">
      <c r="K16664" s="5"/>
      <c r="L16664" s="5"/>
      <c r="M16664" s="5"/>
      <c r="N16664" s="5"/>
      <c r="O16664" s="5"/>
      <c r="P16664" s="5"/>
      <c r="Q16664" s="5"/>
      <c r="R16664" s="5"/>
      <c r="S16664" s="5"/>
      <c r="T16664" s="5"/>
      <c r="U16664" s="5"/>
      <c r="V16664" s="5"/>
      <c r="W16664" s="5"/>
      <c r="X16664" s="5"/>
      <c r="Y16664" s="5"/>
      <c r="Z16664" s="5"/>
      <c r="AA16664" s="5"/>
      <c r="AB16664" s="5"/>
      <c r="AC16664" s="5"/>
      <c r="AD16664" s="5"/>
      <c r="AE16664" s="5"/>
      <c r="AF16664" s="5"/>
      <c r="AG16664" s="5"/>
      <c r="AH16664" s="5"/>
      <c r="AI16664" s="5"/>
      <c r="AJ16664" s="5"/>
    </row>
    <row r="16665" spans="11:36">
      <c r="K16665" s="5"/>
      <c r="L16665" s="5"/>
      <c r="M16665" s="5"/>
      <c r="N16665" s="5"/>
      <c r="O16665" s="5"/>
      <c r="P16665" s="5"/>
      <c r="Q16665" s="5"/>
      <c r="R16665" s="5"/>
      <c r="S16665" s="5"/>
      <c r="T16665" s="5"/>
      <c r="U16665" s="5"/>
      <c r="V16665" s="5"/>
      <c r="W16665" s="5"/>
      <c r="X16665" s="5"/>
      <c r="Y16665" s="5"/>
      <c r="Z16665" s="5"/>
      <c r="AA16665" s="5"/>
      <c r="AB16665" s="5"/>
      <c r="AC16665" s="5"/>
      <c r="AD16665" s="5"/>
      <c r="AE16665" s="5"/>
      <c r="AF16665" s="5"/>
      <c r="AG16665" s="5"/>
      <c r="AH16665" s="5"/>
      <c r="AI16665" s="5"/>
      <c r="AJ16665" s="5"/>
    </row>
    <row r="16666" spans="11:36">
      <c r="K16666" s="5"/>
      <c r="L16666" s="5"/>
      <c r="M16666" s="5"/>
      <c r="N16666" s="5"/>
      <c r="O16666" s="5"/>
      <c r="P16666" s="5"/>
      <c r="Q16666" s="5"/>
      <c r="R16666" s="5"/>
      <c r="S16666" s="5"/>
      <c r="T16666" s="5"/>
      <c r="U16666" s="5"/>
      <c r="V16666" s="5"/>
      <c r="W16666" s="5"/>
      <c r="X16666" s="5"/>
      <c r="Y16666" s="5"/>
      <c r="Z16666" s="5"/>
      <c r="AA16666" s="5"/>
      <c r="AB16666" s="5"/>
      <c r="AC16666" s="5"/>
      <c r="AD16666" s="5"/>
      <c r="AE16666" s="5"/>
      <c r="AF16666" s="5"/>
      <c r="AG16666" s="5"/>
      <c r="AH16666" s="5"/>
      <c r="AI16666" s="5"/>
      <c r="AJ16666" s="5"/>
    </row>
    <row r="16667" spans="11:36">
      <c r="K16667" s="5"/>
      <c r="L16667" s="5"/>
      <c r="M16667" s="5"/>
      <c r="N16667" s="5"/>
      <c r="O16667" s="5"/>
      <c r="P16667" s="5"/>
      <c r="Q16667" s="5"/>
      <c r="R16667" s="5"/>
      <c r="S16667" s="5"/>
      <c r="T16667" s="5"/>
      <c r="U16667" s="5"/>
      <c r="V16667" s="5"/>
      <c r="W16667" s="5"/>
      <c r="X16667" s="5"/>
      <c r="Y16667" s="5"/>
      <c r="Z16667" s="5"/>
      <c r="AA16667" s="5"/>
      <c r="AB16667" s="5"/>
      <c r="AC16667" s="5"/>
      <c r="AD16667" s="5"/>
      <c r="AE16667" s="5"/>
      <c r="AF16667" s="5"/>
      <c r="AG16667" s="5"/>
      <c r="AH16667" s="5"/>
      <c r="AI16667" s="5"/>
      <c r="AJ16667" s="5"/>
    </row>
    <row r="16668" spans="11:36">
      <c r="K16668" s="5"/>
      <c r="L16668" s="5"/>
      <c r="M16668" s="5"/>
      <c r="N16668" s="5"/>
      <c r="O16668" s="5"/>
      <c r="P16668" s="5"/>
      <c r="Q16668" s="5"/>
      <c r="R16668" s="5"/>
      <c r="S16668" s="5"/>
      <c r="T16668" s="5"/>
      <c r="U16668" s="5"/>
      <c r="V16668" s="5"/>
      <c r="W16668" s="5"/>
      <c r="X16668" s="5"/>
      <c r="Y16668" s="5"/>
      <c r="Z16668" s="5"/>
      <c r="AA16668" s="5"/>
      <c r="AB16668" s="5"/>
      <c r="AC16668" s="5"/>
      <c r="AD16668" s="5"/>
      <c r="AE16668" s="5"/>
      <c r="AF16668" s="5"/>
      <c r="AG16668" s="5"/>
      <c r="AH16668" s="5"/>
      <c r="AI16668" s="5"/>
      <c r="AJ16668" s="5"/>
    </row>
    <row r="16669" spans="11:36">
      <c r="K16669" s="5"/>
      <c r="L16669" s="5"/>
      <c r="M16669" s="5"/>
      <c r="N16669" s="5"/>
      <c r="O16669" s="5"/>
      <c r="P16669" s="5"/>
      <c r="Q16669" s="5"/>
      <c r="R16669" s="5"/>
      <c r="S16669" s="5"/>
      <c r="T16669" s="5"/>
      <c r="U16669" s="5"/>
      <c r="V16669" s="5"/>
      <c r="W16669" s="5"/>
      <c r="X16669" s="5"/>
      <c r="Y16669" s="5"/>
      <c r="Z16669" s="5"/>
      <c r="AA16669" s="5"/>
      <c r="AB16669" s="5"/>
      <c r="AC16669" s="5"/>
      <c r="AD16669" s="5"/>
      <c r="AE16669" s="5"/>
      <c r="AF16669" s="5"/>
      <c r="AG16669" s="5"/>
      <c r="AH16669" s="5"/>
      <c r="AI16669" s="5"/>
      <c r="AJ16669" s="5"/>
    </row>
    <row r="16670" spans="11:36">
      <c r="K16670" s="5"/>
      <c r="L16670" s="5"/>
      <c r="M16670" s="5"/>
      <c r="N16670" s="5"/>
      <c r="O16670" s="5"/>
      <c r="P16670" s="5"/>
      <c r="Q16670" s="5"/>
      <c r="R16670" s="5"/>
      <c r="S16670" s="5"/>
      <c r="T16670" s="5"/>
      <c r="U16670" s="5"/>
      <c r="V16670" s="5"/>
      <c r="W16670" s="5"/>
      <c r="X16670" s="5"/>
      <c r="Y16670" s="5"/>
      <c r="Z16670" s="5"/>
      <c r="AA16670" s="5"/>
      <c r="AB16670" s="5"/>
      <c r="AC16670" s="5"/>
      <c r="AD16670" s="5"/>
      <c r="AE16670" s="5"/>
      <c r="AF16670" s="5"/>
      <c r="AG16670" s="5"/>
      <c r="AH16670" s="5"/>
      <c r="AI16670" s="5"/>
      <c r="AJ16670" s="5"/>
    </row>
    <row r="16671" spans="11:36">
      <c r="K16671" s="5"/>
      <c r="L16671" s="5"/>
      <c r="M16671" s="5"/>
      <c r="N16671" s="5"/>
      <c r="O16671" s="5"/>
      <c r="P16671" s="5"/>
      <c r="Q16671" s="5"/>
      <c r="R16671" s="5"/>
      <c r="S16671" s="5"/>
      <c r="T16671" s="5"/>
      <c r="U16671" s="5"/>
      <c r="V16671" s="5"/>
      <c r="W16671" s="5"/>
      <c r="X16671" s="5"/>
      <c r="Y16671" s="5"/>
      <c r="Z16671" s="5"/>
      <c r="AA16671" s="5"/>
      <c r="AB16671" s="5"/>
      <c r="AC16671" s="5"/>
      <c r="AD16671" s="5"/>
      <c r="AE16671" s="5"/>
      <c r="AF16671" s="5"/>
      <c r="AG16671" s="5"/>
      <c r="AH16671" s="5"/>
      <c r="AI16671" s="5"/>
      <c r="AJ16671" s="5"/>
    </row>
    <row r="16672" spans="11:36">
      <c r="K16672" s="5"/>
      <c r="L16672" s="5"/>
      <c r="M16672" s="5"/>
      <c r="N16672" s="5"/>
      <c r="O16672" s="5"/>
      <c r="P16672" s="5"/>
      <c r="Q16672" s="5"/>
      <c r="R16672" s="5"/>
      <c r="S16672" s="5"/>
      <c r="T16672" s="5"/>
      <c r="U16672" s="5"/>
      <c r="V16672" s="5"/>
      <c r="W16672" s="5"/>
      <c r="X16672" s="5"/>
      <c r="Y16672" s="5"/>
      <c r="Z16672" s="5"/>
      <c r="AA16672" s="5"/>
      <c r="AB16672" s="5"/>
      <c r="AC16672" s="5"/>
      <c r="AD16672" s="5"/>
      <c r="AE16672" s="5"/>
      <c r="AF16672" s="5"/>
      <c r="AG16672" s="5"/>
      <c r="AH16672" s="5"/>
      <c r="AI16672" s="5"/>
      <c r="AJ16672" s="5"/>
    </row>
    <row r="16673" spans="11:36">
      <c r="K16673" s="5"/>
      <c r="L16673" s="5"/>
      <c r="M16673" s="5"/>
      <c r="N16673" s="5"/>
      <c r="O16673" s="5"/>
      <c r="P16673" s="5"/>
      <c r="Q16673" s="5"/>
      <c r="R16673" s="5"/>
      <c r="S16673" s="5"/>
      <c r="T16673" s="5"/>
      <c r="U16673" s="5"/>
      <c r="V16673" s="5"/>
      <c r="W16673" s="5"/>
      <c r="X16673" s="5"/>
      <c r="Y16673" s="5"/>
      <c r="Z16673" s="5"/>
      <c r="AA16673" s="5"/>
      <c r="AB16673" s="5"/>
      <c r="AC16673" s="5"/>
      <c r="AD16673" s="5"/>
      <c r="AE16673" s="5"/>
      <c r="AF16673" s="5"/>
      <c r="AG16673" s="5"/>
      <c r="AH16673" s="5"/>
      <c r="AI16673" s="5"/>
      <c r="AJ16673" s="5"/>
    </row>
    <row r="16674" spans="11:36">
      <c r="K16674" s="5"/>
      <c r="L16674" s="5"/>
      <c r="M16674" s="5"/>
      <c r="N16674" s="5"/>
      <c r="O16674" s="5"/>
      <c r="P16674" s="5"/>
      <c r="Q16674" s="5"/>
      <c r="R16674" s="5"/>
      <c r="S16674" s="5"/>
      <c r="T16674" s="5"/>
      <c r="U16674" s="5"/>
      <c r="V16674" s="5"/>
      <c r="W16674" s="5"/>
      <c r="X16674" s="5"/>
      <c r="Y16674" s="5"/>
      <c r="Z16674" s="5"/>
      <c r="AA16674" s="5"/>
      <c r="AB16674" s="5"/>
      <c r="AC16674" s="5"/>
      <c r="AD16674" s="5"/>
      <c r="AE16674" s="5"/>
      <c r="AF16674" s="5"/>
      <c r="AG16674" s="5"/>
      <c r="AH16674" s="5"/>
      <c r="AI16674" s="5"/>
      <c r="AJ16674" s="5"/>
    </row>
    <row r="16675" spans="11:36">
      <c r="K16675" s="5"/>
      <c r="L16675" s="5"/>
      <c r="M16675" s="5"/>
      <c r="N16675" s="5"/>
      <c r="O16675" s="5"/>
      <c r="P16675" s="5"/>
      <c r="Q16675" s="5"/>
      <c r="R16675" s="5"/>
      <c r="S16675" s="5"/>
      <c r="T16675" s="5"/>
      <c r="U16675" s="5"/>
      <c r="V16675" s="5"/>
      <c r="W16675" s="5"/>
      <c r="X16675" s="5"/>
      <c r="Y16675" s="5"/>
      <c r="Z16675" s="5"/>
      <c r="AA16675" s="5"/>
      <c r="AB16675" s="5"/>
      <c r="AC16675" s="5"/>
      <c r="AD16675" s="5"/>
      <c r="AE16675" s="5"/>
      <c r="AF16675" s="5"/>
      <c r="AG16675" s="5"/>
      <c r="AH16675" s="5"/>
      <c r="AI16675" s="5"/>
      <c r="AJ16675" s="5"/>
    </row>
    <row r="16676" spans="11:36">
      <c r="K16676" s="5"/>
      <c r="L16676" s="5"/>
      <c r="M16676" s="5"/>
      <c r="N16676" s="5"/>
      <c r="O16676" s="5"/>
      <c r="P16676" s="5"/>
      <c r="Q16676" s="5"/>
      <c r="R16676" s="5"/>
      <c r="S16676" s="5"/>
      <c r="T16676" s="5"/>
      <c r="U16676" s="5"/>
      <c r="V16676" s="5"/>
      <c r="W16676" s="5"/>
      <c r="X16676" s="5"/>
      <c r="Y16676" s="5"/>
      <c r="Z16676" s="5"/>
      <c r="AA16676" s="5"/>
      <c r="AB16676" s="5"/>
      <c r="AC16676" s="5"/>
      <c r="AD16676" s="5"/>
      <c r="AE16676" s="5"/>
      <c r="AF16676" s="5"/>
      <c r="AG16676" s="5"/>
      <c r="AH16676" s="5"/>
      <c r="AI16676" s="5"/>
      <c r="AJ16676" s="5"/>
    </row>
    <row r="16677" spans="11:36">
      <c r="K16677" s="5"/>
      <c r="L16677" s="5"/>
      <c r="M16677" s="5"/>
      <c r="N16677" s="5"/>
      <c r="O16677" s="5"/>
      <c r="P16677" s="5"/>
      <c r="Q16677" s="5"/>
      <c r="R16677" s="5"/>
      <c r="S16677" s="5"/>
      <c r="T16677" s="5"/>
      <c r="U16677" s="5"/>
      <c r="V16677" s="5"/>
      <c r="W16677" s="5"/>
      <c r="X16677" s="5"/>
      <c r="Y16677" s="5"/>
      <c r="Z16677" s="5"/>
      <c r="AA16677" s="5"/>
      <c r="AB16677" s="5"/>
      <c r="AC16677" s="5"/>
      <c r="AD16677" s="5"/>
      <c r="AE16677" s="5"/>
      <c r="AF16677" s="5"/>
      <c r="AG16677" s="5"/>
      <c r="AH16677" s="5"/>
      <c r="AI16677" s="5"/>
      <c r="AJ16677" s="5"/>
    </row>
    <row r="16678" spans="11:36">
      <c r="K16678" s="5"/>
      <c r="L16678" s="5"/>
      <c r="M16678" s="5"/>
      <c r="N16678" s="5"/>
      <c r="O16678" s="5"/>
      <c r="P16678" s="5"/>
      <c r="Q16678" s="5"/>
      <c r="R16678" s="5"/>
      <c r="S16678" s="5"/>
      <c r="T16678" s="5"/>
      <c r="U16678" s="5"/>
      <c r="V16678" s="5"/>
      <c r="W16678" s="5"/>
      <c r="X16678" s="5"/>
      <c r="Y16678" s="5"/>
      <c r="Z16678" s="5"/>
      <c r="AA16678" s="5"/>
      <c r="AB16678" s="5"/>
      <c r="AC16678" s="5"/>
      <c r="AD16678" s="5"/>
      <c r="AE16678" s="5"/>
      <c r="AF16678" s="5"/>
      <c r="AG16678" s="5"/>
      <c r="AH16678" s="5"/>
      <c r="AI16678" s="5"/>
      <c r="AJ16678" s="5"/>
    </row>
    <row r="16679" spans="11:36">
      <c r="K16679" s="5"/>
      <c r="L16679" s="5"/>
      <c r="M16679" s="5"/>
      <c r="N16679" s="5"/>
      <c r="O16679" s="5"/>
      <c r="P16679" s="5"/>
      <c r="Q16679" s="5"/>
      <c r="R16679" s="5"/>
      <c r="S16679" s="5"/>
      <c r="T16679" s="5"/>
      <c r="U16679" s="5"/>
      <c r="V16679" s="5"/>
      <c r="W16679" s="5"/>
      <c r="X16679" s="5"/>
      <c r="Y16679" s="5"/>
      <c r="Z16679" s="5"/>
      <c r="AA16679" s="5"/>
      <c r="AB16679" s="5"/>
      <c r="AC16679" s="5"/>
      <c r="AD16679" s="5"/>
      <c r="AE16679" s="5"/>
      <c r="AF16679" s="5"/>
      <c r="AG16679" s="5"/>
      <c r="AH16679" s="5"/>
      <c r="AI16679" s="5"/>
      <c r="AJ16679" s="5"/>
    </row>
    <row r="16680" spans="11:36">
      <c r="K16680" s="5"/>
      <c r="L16680" s="5"/>
      <c r="M16680" s="5"/>
      <c r="N16680" s="5"/>
      <c r="O16680" s="5"/>
      <c r="P16680" s="5"/>
      <c r="Q16680" s="5"/>
      <c r="R16680" s="5"/>
      <c r="S16680" s="5"/>
      <c r="T16680" s="5"/>
      <c r="U16680" s="5"/>
      <c r="V16680" s="5"/>
      <c r="W16680" s="5"/>
      <c r="X16680" s="5"/>
      <c r="Y16680" s="5"/>
      <c r="Z16680" s="5"/>
      <c r="AA16680" s="5"/>
      <c r="AB16680" s="5"/>
      <c r="AC16680" s="5"/>
      <c r="AD16680" s="5"/>
      <c r="AE16680" s="5"/>
      <c r="AF16680" s="5"/>
      <c r="AG16680" s="5"/>
      <c r="AH16680" s="5"/>
      <c r="AI16680" s="5"/>
      <c r="AJ16680" s="5"/>
    </row>
    <row r="16681" spans="11:36">
      <c r="K16681" s="5"/>
      <c r="L16681" s="5"/>
      <c r="M16681" s="5"/>
      <c r="N16681" s="5"/>
      <c r="O16681" s="5"/>
      <c r="P16681" s="5"/>
      <c r="Q16681" s="5"/>
      <c r="R16681" s="5"/>
      <c r="S16681" s="5"/>
      <c r="T16681" s="5"/>
      <c r="U16681" s="5"/>
      <c r="V16681" s="5"/>
      <c r="W16681" s="5"/>
      <c r="X16681" s="5"/>
      <c r="Y16681" s="5"/>
      <c r="Z16681" s="5"/>
      <c r="AA16681" s="5"/>
      <c r="AB16681" s="5"/>
      <c r="AC16681" s="5"/>
      <c r="AD16681" s="5"/>
      <c r="AE16681" s="5"/>
      <c r="AF16681" s="5"/>
      <c r="AG16681" s="5"/>
      <c r="AH16681" s="5"/>
      <c r="AI16681" s="5"/>
      <c r="AJ16681" s="5"/>
    </row>
    <row r="16682" spans="11:36">
      <c r="K16682" s="5"/>
      <c r="L16682" s="5"/>
      <c r="M16682" s="5"/>
      <c r="N16682" s="5"/>
      <c r="O16682" s="5"/>
      <c r="P16682" s="5"/>
      <c r="Q16682" s="5"/>
      <c r="R16682" s="5"/>
      <c r="S16682" s="5"/>
      <c r="T16682" s="5"/>
      <c r="U16682" s="5"/>
      <c r="V16682" s="5"/>
      <c r="W16682" s="5"/>
      <c r="X16682" s="5"/>
      <c r="Y16682" s="5"/>
      <c r="Z16682" s="5"/>
      <c r="AA16682" s="5"/>
      <c r="AB16682" s="5"/>
      <c r="AC16682" s="5"/>
      <c r="AD16682" s="5"/>
      <c r="AE16682" s="5"/>
      <c r="AF16682" s="5"/>
      <c r="AG16682" s="5"/>
      <c r="AH16682" s="5"/>
      <c r="AI16682" s="5"/>
      <c r="AJ16682" s="5"/>
    </row>
    <row r="16683" spans="11:36">
      <c r="K16683" s="5"/>
      <c r="L16683" s="5"/>
      <c r="M16683" s="5"/>
      <c r="N16683" s="5"/>
      <c r="O16683" s="5"/>
      <c r="P16683" s="5"/>
      <c r="Q16683" s="5"/>
      <c r="R16683" s="5"/>
      <c r="S16683" s="5"/>
      <c r="T16683" s="5"/>
      <c r="U16683" s="5"/>
      <c r="V16683" s="5"/>
      <c r="W16683" s="5"/>
      <c r="X16683" s="5"/>
      <c r="Y16683" s="5"/>
      <c r="Z16683" s="5"/>
      <c r="AA16683" s="5"/>
      <c r="AB16683" s="5"/>
      <c r="AC16683" s="5"/>
      <c r="AD16683" s="5"/>
      <c r="AE16683" s="5"/>
      <c r="AF16683" s="5"/>
      <c r="AG16683" s="5"/>
      <c r="AH16683" s="5"/>
      <c r="AI16683" s="5"/>
      <c r="AJ16683" s="5"/>
    </row>
    <row r="16684" spans="11:36">
      <c r="K16684" s="5"/>
      <c r="L16684" s="5"/>
      <c r="M16684" s="5"/>
      <c r="N16684" s="5"/>
      <c r="O16684" s="5"/>
      <c r="P16684" s="5"/>
      <c r="Q16684" s="5"/>
      <c r="R16684" s="5"/>
      <c r="S16684" s="5"/>
      <c r="T16684" s="5"/>
      <c r="U16684" s="5"/>
      <c r="V16684" s="5"/>
      <c r="W16684" s="5"/>
      <c r="X16684" s="5"/>
      <c r="Y16684" s="5"/>
      <c r="Z16684" s="5"/>
      <c r="AA16684" s="5"/>
      <c r="AB16684" s="5"/>
      <c r="AC16684" s="5"/>
      <c r="AD16684" s="5"/>
      <c r="AE16684" s="5"/>
      <c r="AF16684" s="5"/>
      <c r="AG16684" s="5"/>
      <c r="AH16684" s="5"/>
      <c r="AI16684" s="5"/>
      <c r="AJ16684" s="5"/>
    </row>
    <row r="16685" spans="11:36">
      <c r="K16685" s="5"/>
      <c r="L16685" s="5"/>
      <c r="M16685" s="5"/>
      <c r="N16685" s="5"/>
      <c r="O16685" s="5"/>
      <c r="P16685" s="5"/>
      <c r="Q16685" s="5"/>
      <c r="R16685" s="5"/>
      <c r="S16685" s="5"/>
      <c r="T16685" s="5"/>
      <c r="U16685" s="5"/>
      <c r="V16685" s="5"/>
      <c r="W16685" s="5"/>
      <c r="X16685" s="5"/>
      <c r="Y16685" s="5"/>
      <c r="Z16685" s="5"/>
      <c r="AA16685" s="5"/>
      <c r="AB16685" s="5"/>
      <c r="AC16685" s="5"/>
      <c r="AD16685" s="5"/>
      <c r="AE16685" s="5"/>
      <c r="AF16685" s="5"/>
      <c r="AG16685" s="5"/>
      <c r="AH16685" s="5"/>
      <c r="AI16685" s="5"/>
      <c r="AJ16685" s="5"/>
    </row>
    <row r="16686" spans="11:36">
      <c r="K16686" s="5"/>
      <c r="L16686" s="5"/>
      <c r="M16686" s="5"/>
      <c r="N16686" s="5"/>
      <c r="O16686" s="5"/>
      <c r="P16686" s="5"/>
      <c r="Q16686" s="5"/>
      <c r="R16686" s="5"/>
      <c r="S16686" s="5"/>
      <c r="T16686" s="5"/>
      <c r="U16686" s="5"/>
      <c r="V16686" s="5"/>
      <c r="W16686" s="5"/>
      <c r="X16686" s="5"/>
      <c r="Y16686" s="5"/>
      <c r="Z16686" s="5"/>
      <c r="AA16686" s="5"/>
      <c r="AB16686" s="5"/>
      <c r="AC16686" s="5"/>
      <c r="AD16686" s="5"/>
      <c r="AE16686" s="5"/>
      <c r="AF16686" s="5"/>
      <c r="AG16686" s="5"/>
      <c r="AH16686" s="5"/>
      <c r="AI16686" s="5"/>
      <c r="AJ16686" s="5"/>
    </row>
    <row r="16687" spans="11:36">
      <c r="K16687" s="5"/>
      <c r="L16687" s="5"/>
      <c r="M16687" s="5"/>
      <c r="N16687" s="5"/>
      <c r="O16687" s="5"/>
      <c r="P16687" s="5"/>
      <c r="Q16687" s="5"/>
      <c r="R16687" s="5"/>
      <c r="S16687" s="5"/>
      <c r="T16687" s="5"/>
      <c r="U16687" s="5"/>
      <c r="V16687" s="5"/>
      <c r="W16687" s="5"/>
      <c r="X16687" s="5"/>
      <c r="Y16687" s="5"/>
      <c r="Z16687" s="5"/>
      <c r="AA16687" s="5"/>
      <c r="AB16687" s="5"/>
      <c r="AC16687" s="5"/>
      <c r="AD16687" s="5"/>
      <c r="AE16687" s="5"/>
      <c r="AF16687" s="5"/>
      <c r="AG16687" s="5"/>
      <c r="AH16687" s="5"/>
      <c r="AI16687" s="5"/>
      <c r="AJ16687" s="5"/>
    </row>
    <row r="16688" spans="11:36">
      <c r="K16688" s="5"/>
      <c r="L16688" s="5"/>
      <c r="M16688" s="5"/>
      <c r="N16688" s="5"/>
      <c r="O16688" s="5"/>
      <c r="P16688" s="5"/>
      <c r="Q16688" s="5"/>
      <c r="R16688" s="5"/>
      <c r="S16688" s="5"/>
      <c r="T16688" s="5"/>
      <c r="U16688" s="5"/>
      <c r="V16688" s="5"/>
      <c r="W16688" s="5"/>
      <c r="X16688" s="5"/>
      <c r="Y16688" s="5"/>
      <c r="Z16688" s="5"/>
      <c r="AA16688" s="5"/>
      <c r="AB16688" s="5"/>
      <c r="AC16688" s="5"/>
      <c r="AD16688" s="5"/>
      <c r="AE16688" s="5"/>
      <c r="AF16688" s="5"/>
      <c r="AG16688" s="5"/>
      <c r="AH16688" s="5"/>
      <c r="AI16688" s="5"/>
      <c r="AJ16688" s="5"/>
    </row>
    <row r="16689" spans="11:36">
      <c r="K16689" s="5"/>
      <c r="L16689" s="5"/>
      <c r="M16689" s="5"/>
      <c r="N16689" s="5"/>
      <c r="O16689" s="5"/>
      <c r="P16689" s="5"/>
      <c r="Q16689" s="5"/>
      <c r="R16689" s="5"/>
      <c r="S16689" s="5"/>
      <c r="T16689" s="5"/>
      <c r="U16689" s="5"/>
      <c r="V16689" s="5"/>
      <c r="W16689" s="5"/>
      <c r="X16689" s="5"/>
      <c r="Y16689" s="5"/>
      <c r="Z16689" s="5"/>
      <c r="AA16689" s="5"/>
      <c r="AB16689" s="5"/>
      <c r="AC16689" s="5"/>
      <c r="AD16689" s="5"/>
      <c r="AE16689" s="5"/>
      <c r="AF16689" s="5"/>
      <c r="AG16689" s="5"/>
      <c r="AH16689" s="5"/>
      <c r="AI16689" s="5"/>
      <c r="AJ16689" s="5"/>
    </row>
    <row r="16690" spans="11:36">
      <c r="K16690" s="5"/>
      <c r="L16690" s="5"/>
      <c r="M16690" s="5"/>
      <c r="N16690" s="5"/>
      <c r="O16690" s="5"/>
      <c r="P16690" s="5"/>
      <c r="Q16690" s="5"/>
      <c r="R16690" s="5"/>
      <c r="S16690" s="5"/>
      <c r="T16690" s="5"/>
      <c r="U16690" s="5"/>
      <c r="V16690" s="5"/>
      <c r="W16690" s="5"/>
      <c r="X16690" s="5"/>
      <c r="Y16690" s="5"/>
      <c r="Z16690" s="5"/>
      <c r="AA16690" s="5"/>
      <c r="AB16690" s="5"/>
      <c r="AC16690" s="5"/>
      <c r="AD16690" s="5"/>
      <c r="AE16690" s="5"/>
      <c r="AF16690" s="5"/>
      <c r="AG16690" s="5"/>
      <c r="AH16690" s="5"/>
      <c r="AI16690" s="5"/>
      <c r="AJ16690" s="5"/>
    </row>
    <row r="16691" spans="11:36">
      <c r="K16691" s="5"/>
      <c r="L16691" s="5"/>
      <c r="M16691" s="5"/>
      <c r="N16691" s="5"/>
      <c r="O16691" s="5"/>
      <c r="P16691" s="5"/>
      <c r="Q16691" s="5"/>
      <c r="R16691" s="5"/>
      <c r="S16691" s="5"/>
      <c r="T16691" s="5"/>
      <c r="U16691" s="5"/>
      <c r="V16691" s="5"/>
      <c r="W16691" s="5"/>
      <c r="X16691" s="5"/>
      <c r="Y16691" s="5"/>
      <c r="Z16691" s="5"/>
      <c r="AA16691" s="5"/>
      <c r="AB16691" s="5"/>
      <c r="AC16691" s="5"/>
      <c r="AD16691" s="5"/>
      <c r="AE16691" s="5"/>
      <c r="AF16691" s="5"/>
      <c r="AG16691" s="5"/>
      <c r="AH16691" s="5"/>
      <c r="AI16691" s="5"/>
      <c r="AJ16691" s="5"/>
    </row>
    <row r="16692" spans="11:36">
      <c r="K16692" s="5"/>
      <c r="L16692" s="5"/>
      <c r="M16692" s="5"/>
      <c r="N16692" s="5"/>
      <c r="O16692" s="5"/>
      <c r="P16692" s="5"/>
      <c r="Q16692" s="5"/>
      <c r="R16692" s="5"/>
      <c r="S16692" s="5"/>
      <c r="T16692" s="5"/>
      <c r="U16692" s="5"/>
      <c r="V16692" s="5"/>
      <c r="W16692" s="5"/>
      <c r="X16692" s="5"/>
      <c r="Y16692" s="5"/>
      <c r="Z16692" s="5"/>
      <c r="AA16692" s="5"/>
      <c r="AB16692" s="5"/>
      <c r="AC16692" s="5"/>
      <c r="AD16692" s="5"/>
      <c r="AE16692" s="5"/>
      <c r="AF16692" s="5"/>
      <c r="AG16692" s="5"/>
      <c r="AH16692" s="5"/>
      <c r="AI16692" s="5"/>
      <c r="AJ16692" s="5"/>
    </row>
    <row r="16693" spans="11:36">
      <c r="K16693" s="5"/>
      <c r="L16693" s="5"/>
      <c r="M16693" s="5"/>
      <c r="N16693" s="5"/>
      <c r="O16693" s="5"/>
      <c r="P16693" s="5"/>
      <c r="Q16693" s="5"/>
      <c r="R16693" s="5"/>
      <c r="S16693" s="5"/>
      <c r="T16693" s="5"/>
      <c r="U16693" s="5"/>
      <c r="V16693" s="5"/>
      <c r="W16693" s="5"/>
      <c r="X16693" s="5"/>
      <c r="Y16693" s="5"/>
      <c r="Z16693" s="5"/>
      <c r="AA16693" s="5"/>
      <c r="AB16693" s="5"/>
      <c r="AC16693" s="5"/>
      <c r="AD16693" s="5"/>
      <c r="AE16693" s="5"/>
      <c r="AF16693" s="5"/>
      <c r="AG16693" s="5"/>
      <c r="AH16693" s="5"/>
      <c r="AI16693" s="5"/>
      <c r="AJ16693" s="5"/>
    </row>
    <row r="16694" spans="11:36">
      <c r="K16694" s="5"/>
      <c r="L16694" s="5"/>
      <c r="M16694" s="5"/>
      <c r="N16694" s="5"/>
      <c r="O16694" s="5"/>
      <c r="P16694" s="5"/>
      <c r="Q16694" s="5"/>
      <c r="R16694" s="5"/>
      <c r="S16694" s="5"/>
      <c r="T16694" s="5"/>
      <c r="U16694" s="5"/>
      <c r="V16694" s="5"/>
      <c r="W16694" s="5"/>
      <c r="X16694" s="5"/>
      <c r="Y16694" s="5"/>
      <c r="Z16694" s="5"/>
      <c r="AA16694" s="5"/>
      <c r="AB16694" s="5"/>
      <c r="AC16694" s="5"/>
      <c r="AD16694" s="5"/>
      <c r="AE16694" s="5"/>
      <c r="AF16694" s="5"/>
      <c r="AG16694" s="5"/>
      <c r="AH16694" s="5"/>
      <c r="AI16694" s="5"/>
      <c r="AJ16694" s="5"/>
    </row>
    <row r="16695" spans="11:36">
      <c r="K16695" s="5"/>
      <c r="L16695" s="5"/>
      <c r="M16695" s="5"/>
      <c r="N16695" s="5"/>
      <c r="O16695" s="5"/>
      <c r="P16695" s="5"/>
      <c r="Q16695" s="5"/>
      <c r="R16695" s="5"/>
      <c r="S16695" s="5"/>
      <c r="T16695" s="5"/>
      <c r="U16695" s="5"/>
      <c r="V16695" s="5"/>
      <c r="W16695" s="5"/>
      <c r="X16695" s="5"/>
      <c r="Y16695" s="5"/>
      <c r="Z16695" s="5"/>
      <c r="AA16695" s="5"/>
      <c r="AB16695" s="5"/>
      <c r="AC16695" s="5"/>
      <c r="AD16695" s="5"/>
      <c r="AE16695" s="5"/>
      <c r="AF16695" s="5"/>
      <c r="AG16695" s="5"/>
      <c r="AH16695" s="5"/>
      <c r="AI16695" s="5"/>
      <c r="AJ16695" s="5"/>
    </row>
    <row r="16696" spans="11:36">
      <c r="K16696" s="5"/>
      <c r="L16696" s="5"/>
      <c r="M16696" s="5"/>
      <c r="N16696" s="5"/>
      <c r="O16696" s="5"/>
      <c r="P16696" s="5"/>
      <c r="Q16696" s="5"/>
      <c r="R16696" s="5"/>
      <c r="S16696" s="5"/>
      <c r="T16696" s="5"/>
      <c r="U16696" s="5"/>
      <c r="V16696" s="5"/>
      <c r="W16696" s="5"/>
      <c r="X16696" s="5"/>
      <c r="Y16696" s="5"/>
      <c r="Z16696" s="5"/>
      <c r="AA16696" s="5"/>
      <c r="AB16696" s="5"/>
      <c r="AC16696" s="5"/>
      <c r="AD16696" s="5"/>
      <c r="AE16696" s="5"/>
      <c r="AF16696" s="5"/>
      <c r="AG16696" s="5"/>
      <c r="AH16696" s="5"/>
      <c r="AI16696" s="5"/>
      <c r="AJ16696" s="5"/>
    </row>
    <row r="16697" spans="11:36">
      <c r="K16697" s="5"/>
      <c r="L16697" s="5"/>
      <c r="M16697" s="5"/>
      <c r="N16697" s="5"/>
      <c r="O16697" s="5"/>
      <c r="P16697" s="5"/>
      <c r="Q16697" s="5"/>
      <c r="R16697" s="5"/>
      <c r="S16697" s="5"/>
      <c r="T16697" s="5"/>
      <c r="U16697" s="5"/>
      <c r="V16697" s="5"/>
      <c r="W16697" s="5"/>
      <c r="X16697" s="5"/>
      <c r="Y16697" s="5"/>
      <c r="Z16697" s="5"/>
      <c r="AA16697" s="5"/>
      <c r="AB16697" s="5"/>
      <c r="AC16697" s="5"/>
      <c r="AD16697" s="5"/>
      <c r="AE16697" s="5"/>
      <c r="AF16697" s="5"/>
      <c r="AG16697" s="5"/>
      <c r="AH16697" s="5"/>
      <c r="AI16697" s="5"/>
      <c r="AJ16697" s="5"/>
    </row>
    <row r="16698" spans="11:36">
      <c r="K16698" s="5"/>
      <c r="L16698" s="5"/>
      <c r="M16698" s="5"/>
      <c r="N16698" s="5"/>
      <c r="O16698" s="5"/>
      <c r="P16698" s="5"/>
      <c r="Q16698" s="5"/>
      <c r="R16698" s="5"/>
      <c r="S16698" s="5"/>
      <c r="T16698" s="5"/>
      <c r="U16698" s="5"/>
      <c r="V16698" s="5"/>
      <c r="W16698" s="5"/>
      <c r="X16698" s="5"/>
      <c r="Y16698" s="5"/>
      <c r="Z16698" s="5"/>
      <c r="AA16698" s="5"/>
      <c r="AB16698" s="5"/>
      <c r="AC16698" s="5"/>
      <c r="AD16698" s="5"/>
      <c r="AE16698" s="5"/>
      <c r="AF16698" s="5"/>
      <c r="AG16698" s="5"/>
      <c r="AH16698" s="5"/>
      <c r="AI16698" s="5"/>
      <c r="AJ16698" s="5"/>
    </row>
    <row r="16699" spans="11:36">
      <c r="K16699" s="5"/>
      <c r="L16699" s="5"/>
      <c r="M16699" s="5"/>
      <c r="N16699" s="5"/>
      <c r="O16699" s="5"/>
      <c r="P16699" s="5"/>
      <c r="Q16699" s="5"/>
      <c r="R16699" s="5"/>
      <c r="S16699" s="5"/>
      <c r="T16699" s="5"/>
      <c r="U16699" s="5"/>
      <c r="V16699" s="5"/>
      <c r="W16699" s="5"/>
      <c r="X16699" s="5"/>
      <c r="Y16699" s="5"/>
      <c r="Z16699" s="5"/>
      <c r="AA16699" s="5"/>
      <c r="AB16699" s="5"/>
      <c r="AC16699" s="5"/>
      <c r="AD16699" s="5"/>
      <c r="AE16699" s="5"/>
      <c r="AF16699" s="5"/>
      <c r="AG16699" s="5"/>
      <c r="AH16699" s="5"/>
      <c r="AI16699" s="5"/>
      <c r="AJ16699" s="5"/>
    </row>
    <row r="16700" spans="11:36">
      <c r="K16700" s="5"/>
      <c r="L16700" s="5"/>
      <c r="M16700" s="5"/>
      <c r="N16700" s="5"/>
      <c r="O16700" s="5"/>
      <c r="P16700" s="5"/>
      <c r="Q16700" s="5"/>
      <c r="R16700" s="5"/>
      <c r="S16700" s="5"/>
      <c r="T16700" s="5"/>
      <c r="U16700" s="5"/>
      <c r="V16700" s="5"/>
      <c r="W16700" s="5"/>
      <c r="X16700" s="5"/>
      <c r="Y16700" s="5"/>
      <c r="Z16700" s="5"/>
      <c r="AA16700" s="5"/>
      <c r="AB16700" s="5"/>
      <c r="AC16700" s="5"/>
      <c r="AD16700" s="5"/>
      <c r="AE16700" s="5"/>
      <c r="AF16700" s="5"/>
      <c r="AG16700" s="5"/>
      <c r="AH16700" s="5"/>
      <c r="AI16700" s="5"/>
      <c r="AJ16700" s="5"/>
    </row>
    <row r="16701" spans="11:36">
      <c r="K16701" s="5"/>
      <c r="L16701" s="5"/>
      <c r="M16701" s="5"/>
      <c r="N16701" s="5"/>
      <c r="O16701" s="5"/>
      <c r="P16701" s="5"/>
      <c r="Q16701" s="5"/>
      <c r="R16701" s="5"/>
      <c r="S16701" s="5"/>
      <c r="T16701" s="5"/>
      <c r="U16701" s="5"/>
      <c r="V16701" s="5"/>
      <c r="W16701" s="5"/>
      <c r="X16701" s="5"/>
      <c r="Y16701" s="5"/>
      <c r="Z16701" s="5"/>
      <c r="AA16701" s="5"/>
      <c r="AB16701" s="5"/>
      <c r="AC16701" s="5"/>
      <c r="AD16701" s="5"/>
      <c r="AE16701" s="5"/>
      <c r="AF16701" s="5"/>
      <c r="AG16701" s="5"/>
      <c r="AH16701" s="5"/>
      <c r="AI16701" s="5"/>
      <c r="AJ16701" s="5"/>
    </row>
    <row r="16702" spans="11:36">
      <c r="K16702" s="5"/>
      <c r="L16702" s="5"/>
      <c r="M16702" s="5"/>
      <c r="N16702" s="5"/>
      <c r="O16702" s="5"/>
      <c r="P16702" s="5"/>
      <c r="Q16702" s="5"/>
      <c r="R16702" s="5"/>
      <c r="S16702" s="5"/>
      <c r="T16702" s="5"/>
      <c r="U16702" s="5"/>
      <c r="V16702" s="5"/>
      <c r="W16702" s="5"/>
      <c r="X16702" s="5"/>
      <c r="Y16702" s="5"/>
      <c r="Z16702" s="5"/>
      <c r="AA16702" s="5"/>
      <c r="AB16702" s="5"/>
      <c r="AC16702" s="5"/>
      <c r="AD16702" s="5"/>
      <c r="AE16702" s="5"/>
      <c r="AF16702" s="5"/>
      <c r="AG16702" s="5"/>
      <c r="AH16702" s="5"/>
      <c r="AI16702" s="5"/>
      <c r="AJ16702" s="5"/>
    </row>
    <row r="16703" spans="11:36">
      <c r="K16703" s="5"/>
      <c r="L16703" s="5"/>
      <c r="M16703" s="5"/>
      <c r="N16703" s="5"/>
      <c r="O16703" s="5"/>
      <c r="P16703" s="5"/>
      <c r="Q16703" s="5"/>
      <c r="R16703" s="5"/>
      <c r="S16703" s="5"/>
      <c r="T16703" s="5"/>
      <c r="U16703" s="5"/>
      <c r="V16703" s="5"/>
      <c r="W16703" s="5"/>
      <c r="X16703" s="5"/>
      <c r="Y16703" s="5"/>
      <c r="Z16703" s="5"/>
      <c r="AA16703" s="5"/>
      <c r="AB16703" s="5"/>
      <c r="AC16703" s="5"/>
      <c r="AD16703" s="5"/>
      <c r="AE16703" s="5"/>
      <c r="AF16703" s="5"/>
      <c r="AG16703" s="5"/>
      <c r="AH16703" s="5"/>
      <c r="AI16703" s="5"/>
      <c r="AJ16703" s="5"/>
    </row>
    <row r="16704" spans="11:36">
      <c r="K16704" s="5"/>
      <c r="L16704" s="5"/>
      <c r="M16704" s="5"/>
      <c r="N16704" s="5"/>
      <c r="O16704" s="5"/>
      <c r="P16704" s="5"/>
      <c r="Q16704" s="5"/>
      <c r="R16704" s="5"/>
      <c r="S16704" s="5"/>
      <c r="T16704" s="5"/>
      <c r="U16704" s="5"/>
      <c r="V16704" s="5"/>
      <c r="W16704" s="5"/>
      <c r="X16704" s="5"/>
      <c r="Y16704" s="5"/>
      <c r="Z16704" s="5"/>
      <c r="AA16704" s="5"/>
      <c r="AB16704" s="5"/>
      <c r="AC16704" s="5"/>
      <c r="AD16704" s="5"/>
      <c r="AE16704" s="5"/>
      <c r="AF16704" s="5"/>
      <c r="AG16704" s="5"/>
      <c r="AH16704" s="5"/>
      <c r="AI16704" s="5"/>
      <c r="AJ16704" s="5"/>
    </row>
    <row r="16705" spans="11:36">
      <c r="K16705" s="5"/>
      <c r="L16705" s="5"/>
      <c r="M16705" s="5"/>
      <c r="N16705" s="5"/>
      <c r="O16705" s="5"/>
      <c r="P16705" s="5"/>
      <c r="Q16705" s="5"/>
      <c r="R16705" s="5"/>
      <c r="S16705" s="5"/>
      <c r="T16705" s="5"/>
      <c r="U16705" s="5"/>
      <c r="V16705" s="5"/>
      <c r="W16705" s="5"/>
      <c r="X16705" s="5"/>
      <c r="Y16705" s="5"/>
      <c r="Z16705" s="5"/>
      <c r="AA16705" s="5"/>
      <c r="AB16705" s="5"/>
      <c r="AC16705" s="5"/>
      <c r="AD16705" s="5"/>
      <c r="AE16705" s="5"/>
      <c r="AF16705" s="5"/>
      <c r="AG16705" s="5"/>
      <c r="AH16705" s="5"/>
      <c r="AI16705" s="5"/>
      <c r="AJ16705" s="5"/>
    </row>
    <row r="16706" spans="11:36">
      <c r="K16706" s="5"/>
      <c r="L16706" s="5"/>
      <c r="M16706" s="5"/>
      <c r="N16706" s="5"/>
      <c r="O16706" s="5"/>
      <c r="P16706" s="5"/>
      <c r="Q16706" s="5"/>
      <c r="R16706" s="5"/>
      <c r="S16706" s="5"/>
      <c r="T16706" s="5"/>
      <c r="U16706" s="5"/>
      <c r="V16706" s="5"/>
      <c r="W16706" s="5"/>
      <c r="X16706" s="5"/>
      <c r="Y16706" s="5"/>
      <c r="Z16706" s="5"/>
      <c r="AA16706" s="5"/>
      <c r="AB16706" s="5"/>
      <c r="AC16706" s="5"/>
      <c r="AD16706" s="5"/>
      <c r="AE16706" s="5"/>
      <c r="AF16706" s="5"/>
      <c r="AG16706" s="5"/>
      <c r="AH16706" s="5"/>
      <c r="AI16706" s="5"/>
      <c r="AJ16706" s="5"/>
    </row>
    <row r="16707" spans="11:36">
      <c r="K16707" s="5"/>
      <c r="L16707" s="5"/>
      <c r="M16707" s="5"/>
      <c r="N16707" s="5"/>
      <c r="O16707" s="5"/>
      <c r="P16707" s="5"/>
      <c r="Q16707" s="5"/>
      <c r="R16707" s="5"/>
      <c r="S16707" s="5"/>
      <c r="T16707" s="5"/>
      <c r="U16707" s="5"/>
      <c r="V16707" s="5"/>
      <c r="W16707" s="5"/>
      <c r="X16707" s="5"/>
      <c r="Y16707" s="5"/>
      <c r="Z16707" s="5"/>
      <c r="AA16707" s="5"/>
      <c r="AB16707" s="5"/>
      <c r="AC16707" s="5"/>
      <c r="AD16707" s="5"/>
      <c r="AE16707" s="5"/>
      <c r="AF16707" s="5"/>
      <c r="AG16707" s="5"/>
      <c r="AH16707" s="5"/>
      <c r="AI16707" s="5"/>
      <c r="AJ16707" s="5"/>
    </row>
    <row r="16708" spans="11:36">
      <c r="K16708" s="5"/>
      <c r="L16708" s="5"/>
      <c r="M16708" s="5"/>
      <c r="N16708" s="5"/>
      <c r="O16708" s="5"/>
      <c r="P16708" s="5"/>
      <c r="Q16708" s="5"/>
      <c r="R16708" s="5"/>
      <c r="S16708" s="5"/>
      <c r="T16708" s="5"/>
      <c r="U16708" s="5"/>
      <c r="V16708" s="5"/>
      <c r="W16708" s="5"/>
      <c r="X16708" s="5"/>
      <c r="Y16708" s="5"/>
      <c r="Z16708" s="5"/>
      <c r="AA16708" s="5"/>
      <c r="AB16708" s="5"/>
      <c r="AC16708" s="5"/>
      <c r="AD16708" s="5"/>
      <c r="AE16708" s="5"/>
      <c r="AF16708" s="5"/>
      <c r="AG16708" s="5"/>
      <c r="AH16708" s="5"/>
      <c r="AI16708" s="5"/>
      <c r="AJ16708" s="5"/>
    </row>
    <row r="16709" spans="11:36">
      <c r="K16709" s="5"/>
      <c r="L16709" s="5"/>
      <c r="M16709" s="5"/>
      <c r="N16709" s="5"/>
      <c r="O16709" s="5"/>
      <c r="P16709" s="5"/>
      <c r="Q16709" s="5"/>
      <c r="R16709" s="5"/>
      <c r="S16709" s="5"/>
      <c r="T16709" s="5"/>
      <c r="U16709" s="5"/>
      <c r="V16709" s="5"/>
      <c r="W16709" s="5"/>
      <c r="X16709" s="5"/>
      <c r="Y16709" s="5"/>
      <c r="Z16709" s="5"/>
      <c r="AA16709" s="5"/>
      <c r="AB16709" s="5"/>
      <c r="AC16709" s="5"/>
      <c r="AD16709" s="5"/>
      <c r="AE16709" s="5"/>
      <c r="AF16709" s="5"/>
      <c r="AG16709" s="5"/>
      <c r="AH16709" s="5"/>
      <c r="AI16709" s="5"/>
      <c r="AJ16709" s="5"/>
    </row>
    <row r="16710" spans="11:36">
      <c r="K16710" s="5"/>
      <c r="L16710" s="5"/>
      <c r="M16710" s="5"/>
      <c r="N16710" s="5"/>
      <c r="O16710" s="5"/>
      <c r="P16710" s="5"/>
      <c r="Q16710" s="5"/>
      <c r="R16710" s="5"/>
      <c r="S16710" s="5"/>
      <c r="T16710" s="5"/>
      <c r="U16710" s="5"/>
      <c r="V16710" s="5"/>
      <c r="W16710" s="5"/>
      <c r="X16710" s="5"/>
      <c r="Y16710" s="5"/>
      <c r="Z16710" s="5"/>
      <c r="AA16710" s="5"/>
      <c r="AB16710" s="5"/>
      <c r="AC16710" s="5"/>
      <c r="AD16710" s="5"/>
      <c r="AE16710" s="5"/>
      <c r="AF16710" s="5"/>
      <c r="AG16710" s="5"/>
      <c r="AH16710" s="5"/>
      <c r="AI16710" s="5"/>
      <c r="AJ16710" s="5"/>
    </row>
    <row r="16711" spans="11:36">
      <c r="K16711" s="5"/>
      <c r="L16711" s="5"/>
      <c r="M16711" s="5"/>
      <c r="N16711" s="5"/>
      <c r="O16711" s="5"/>
      <c r="P16711" s="5"/>
      <c r="Q16711" s="5"/>
      <c r="R16711" s="5"/>
      <c r="S16711" s="5"/>
      <c r="T16711" s="5"/>
      <c r="U16711" s="5"/>
      <c r="V16711" s="5"/>
      <c r="W16711" s="5"/>
      <c r="X16711" s="5"/>
      <c r="Y16711" s="5"/>
      <c r="Z16711" s="5"/>
      <c r="AA16711" s="5"/>
      <c r="AB16711" s="5"/>
      <c r="AC16711" s="5"/>
      <c r="AD16711" s="5"/>
      <c r="AE16711" s="5"/>
      <c r="AF16711" s="5"/>
      <c r="AG16711" s="5"/>
      <c r="AH16711" s="5"/>
      <c r="AI16711" s="5"/>
      <c r="AJ16711" s="5"/>
    </row>
    <row r="16712" spans="11:36">
      <c r="K16712" s="5"/>
      <c r="L16712" s="5"/>
      <c r="M16712" s="5"/>
      <c r="N16712" s="5"/>
      <c r="O16712" s="5"/>
      <c r="P16712" s="5"/>
      <c r="Q16712" s="5"/>
      <c r="R16712" s="5"/>
      <c r="S16712" s="5"/>
      <c r="T16712" s="5"/>
      <c r="U16712" s="5"/>
      <c r="V16712" s="5"/>
      <c r="W16712" s="5"/>
      <c r="X16712" s="5"/>
      <c r="Y16712" s="5"/>
      <c r="Z16712" s="5"/>
      <c r="AA16712" s="5"/>
      <c r="AB16712" s="5"/>
      <c r="AC16712" s="5"/>
      <c r="AD16712" s="5"/>
      <c r="AE16712" s="5"/>
      <c r="AF16712" s="5"/>
      <c r="AG16712" s="5"/>
      <c r="AH16712" s="5"/>
      <c r="AI16712" s="5"/>
      <c r="AJ16712" s="5"/>
    </row>
    <row r="16713" spans="11:36">
      <c r="K16713" s="5"/>
      <c r="L16713" s="5"/>
      <c r="M16713" s="5"/>
      <c r="N16713" s="5"/>
      <c r="O16713" s="5"/>
      <c r="P16713" s="5"/>
      <c r="Q16713" s="5"/>
      <c r="R16713" s="5"/>
      <c r="S16713" s="5"/>
      <c r="T16713" s="5"/>
      <c r="U16713" s="5"/>
      <c r="V16713" s="5"/>
      <c r="W16713" s="5"/>
      <c r="X16713" s="5"/>
      <c r="Y16713" s="5"/>
      <c r="Z16713" s="5"/>
      <c r="AA16713" s="5"/>
      <c r="AB16713" s="5"/>
      <c r="AC16713" s="5"/>
      <c r="AD16713" s="5"/>
      <c r="AE16713" s="5"/>
      <c r="AF16713" s="5"/>
      <c r="AG16713" s="5"/>
      <c r="AH16713" s="5"/>
      <c r="AI16713" s="5"/>
      <c r="AJ16713" s="5"/>
    </row>
    <row r="16714" spans="11:36">
      <c r="K16714" s="5"/>
      <c r="L16714" s="5"/>
      <c r="M16714" s="5"/>
      <c r="N16714" s="5"/>
      <c r="O16714" s="5"/>
      <c r="P16714" s="5"/>
      <c r="Q16714" s="5"/>
      <c r="R16714" s="5"/>
      <c r="S16714" s="5"/>
      <c r="T16714" s="5"/>
      <c r="U16714" s="5"/>
      <c r="V16714" s="5"/>
      <c r="W16714" s="5"/>
      <c r="X16714" s="5"/>
      <c r="Y16714" s="5"/>
      <c r="Z16714" s="5"/>
      <c r="AA16714" s="5"/>
      <c r="AB16714" s="5"/>
      <c r="AC16714" s="5"/>
      <c r="AD16714" s="5"/>
      <c r="AE16714" s="5"/>
      <c r="AF16714" s="5"/>
      <c r="AG16714" s="5"/>
      <c r="AH16714" s="5"/>
      <c r="AI16714" s="5"/>
      <c r="AJ16714" s="5"/>
    </row>
    <row r="16715" spans="11:36">
      <c r="K16715" s="5"/>
      <c r="L16715" s="5"/>
      <c r="M16715" s="5"/>
      <c r="N16715" s="5"/>
      <c r="O16715" s="5"/>
      <c r="P16715" s="5"/>
      <c r="Q16715" s="5"/>
      <c r="R16715" s="5"/>
      <c r="S16715" s="5"/>
      <c r="T16715" s="5"/>
      <c r="U16715" s="5"/>
      <c r="V16715" s="5"/>
      <c r="W16715" s="5"/>
      <c r="X16715" s="5"/>
      <c r="Y16715" s="5"/>
      <c r="Z16715" s="5"/>
      <c r="AA16715" s="5"/>
      <c r="AB16715" s="5"/>
      <c r="AC16715" s="5"/>
      <c r="AD16715" s="5"/>
      <c r="AE16715" s="5"/>
      <c r="AF16715" s="5"/>
      <c r="AG16715" s="5"/>
      <c r="AH16715" s="5"/>
      <c r="AI16715" s="5"/>
      <c r="AJ16715" s="5"/>
    </row>
    <row r="16716" spans="11:36">
      <c r="K16716" s="5"/>
      <c r="L16716" s="5"/>
      <c r="M16716" s="5"/>
      <c r="N16716" s="5"/>
      <c r="O16716" s="5"/>
      <c r="P16716" s="5"/>
      <c r="Q16716" s="5"/>
      <c r="R16716" s="5"/>
      <c r="S16716" s="5"/>
      <c r="T16716" s="5"/>
      <c r="U16716" s="5"/>
      <c r="V16716" s="5"/>
      <c r="W16716" s="5"/>
      <c r="X16716" s="5"/>
      <c r="Y16716" s="5"/>
      <c r="Z16716" s="5"/>
      <c r="AA16716" s="5"/>
      <c r="AB16716" s="5"/>
      <c r="AC16716" s="5"/>
      <c r="AD16716" s="5"/>
      <c r="AE16716" s="5"/>
      <c r="AF16716" s="5"/>
      <c r="AG16716" s="5"/>
      <c r="AH16716" s="5"/>
      <c r="AI16716" s="5"/>
      <c r="AJ16716" s="5"/>
    </row>
    <row r="16717" spans="11:36">
      <c r="K16717" s="5"/>
      <c r="L16717" s="5"/>
      <c r="M16717" s="5"/>
      <c r="N16717" s="5"/>
      <c r="O16717" s="5"/>
      <c r="P16717" s="5"/>
      <c r="Q16717" s="5"/>
      <c r="R16717" s="5"/>
      <c r="S16717" s="5"/>
      <c r="T16717" s="5"/>
      <c r="U16717" s="5"/>
      <c r="V16717" s="5"/>
      <c r="W16717" s="5"/>
      <c r="X16717" s="5"/>
      <c r="Y16717" s="5"/>
      <c r="Z16717" s="5"/>
      <c r="AA16717" s="5"/>
      <c r="AB16717" s="5"/>
      <c r="AC16717" s="5"/>
      <c r="AD16717" s="5"/>
      <c r="AE16717" s="5"/>
      <c r="AF16717" s="5"/>
      <c r="AG16717" s="5"/>
      <c r="AH16717" s="5"/>
      <c r="AI16717" s="5"/>
      <c r="AJ16717" s="5"/>
    </row>
    <row r="16718" spans="11:36">
      <c r="K16718" s="5"/>
      <c r="L16718" s="5"/>
      <c r="M16718" s="5"/>
      <c r="N16718" s="5"/>
      <c r="O16718" s="5"/>
      <c r="P16718" s="5"/>
      <c r="Q16718" s="5"/>
      <c r="R16718" s="5"/>
      <c r="S16718" s="5"/>
      <c r="T16718" s="5"/>
      <c r="U16718" s="5"/>
      <c r="V16718" s="5"/>
      <c r="W16718" s="5"/>
      <c r="X16718" s="5"/>
      <c r="Y16718" s="5"/>
      <c r="Z16718" s="5"/>
      <c r="AA16718" s="5"/>
      <c r="AB16718" s="5"/>
      <c r="AC16718" s="5"/>
      <c r="AD16718" s="5"/>
      <c r="AE16718" s="5"/>
      <c r="AF16718" s="5"/>
      <c r="AG16718" s="5"/>
      <c r="AH16718" s="5"/>
      <c r="AI16718" s="5"/>
      <c r="AJ16718" s="5"/>
    </row>
    <row r="16719" spans="11:36">
      <c r="K16719" s="5"/>
      <c r="L16719" s="5"/>
      <c r="M16719" s="5"/>
      <c r="N16719" s="5"/>
      <c r="O16719" s="5"/>
      <c r="P16719" s="5"/>
      <c r="Q16719" s="5"/>
      <c r="R16719" s="5"/>
      <c r="S16719" s="5"/>
      <c r="T16719" s="5"/>
      <c r="U16719" s="5"/>
      <c r="V16719" s="5"/>
      <c r="W16719" s="5"/>
      <c r="X16719" s="5"/>
      <c r="Y16719" s="5"/>
      <c r="Z16719" s="5"/>
      <c r="AA16719" s="5"/>
      <c r="AB16719" s="5"/>
      <c r="AC16719" s="5"/>
      <c r="AD16719" s="5"/>
      <c r="AE16719" s="5"/>
      <c r="AF16719" s="5"/>
      <c r="AG16719" s="5"/>
      <c r="AH16719" s="5"/>
      <c r="AI16719" s="5"/>
      <c r="AJ16719" s="5"/>
    </row>
    <row r="16720" spans="11:36">
      <c r="K16720" s="5"/>
      <c r="L16720" s="5"/>
      <c r="M16720" s="5"/>
      <c r="N16720" s="5"/>
      <c r="O16720" s="5"/>
      <c r="P16720" s="5"/>
      <c r="Q16720" s="5"/>
      <c r="R16720" s="5"/>
      <c r="S16720" s="5"/>
      <c r="T16720" s="5"/>
      <c r="U16720" s="5"/>
      <c r="V16720" s="5"/>
      <c r="W16720" s="5"/>
      <c r="X16720" s="5"/>
      <c r="Y16720" s="5"/>
      <c r="Z16720" s="5"/>
      <c r="AA16720" s="5"/>
      <c r="AB16720" s="5"/>
      <c r="AC16720" s="5"/>
      <c r="AD16720" s="5"/>
      <c r="AE16720" s="5"/>
      <c r="AF16720" s="5"/>
      <c r="AG16720" s="5"/>
      <c r="AH16720" s="5"/>
      <c r="AI16720" s="5"/>
      <c r="AJ16720" s="5"/>
    </row>
    <row r="16721" spans="11:36">
      <c r="K16721" s="5"/>
      <c r="L16721" s="5"/>
      <c r="M16721" s="5"/>
      <c r="N16721" s="5"/>
      <c r="O16721" s="5"/>
      <c r="P16721" s="5"/>
      <c r="Q16721" s="5"/>
      <c r="R16721" s="5"/>
      <c r="S16721" s="5"/>
      <c r="T16721" s="5"/>
      <c r="U16721" s="5"/>
      <c r="V16721" s="5"/>
      <c r="W16721" s="5"/>
      <c r="X16721" s="5"/>
      <c r="Y16721" s="5"/>
      <c r="Z16721" s="5"/>
      <c r="AA16721" s="5"/>
      <c r="AB16721" s="5"/>
      <c r="AC16721" s="5"/>
      <c r="AD16721" s="5"/>
      <c r="AE16721" s="5"/>
      <c r="AF16721" s="5"/>
      <c r="AG16721" s="5"/>
      <c r="AH16721" s="5"/>
      <c r="AI16721" s="5"/>
      <c r="AJ16721" s="5"/>
    </row>
    <row r="16722" spans="11:36">
      <c r="K16722" s="5"/>
      <c r="L16722" s="5"/>
      <c r="M16722" s="5"/>
      <c r="N16722" s="5"/>
      <c r="O16722" s="5"/>
      <c r="P16722" s="5"/>
      <c r="Q16722" s="5"/>
      <c r="R16722" s="5"/>
      <c r="S16722" s="5"/>
      <c r="T16722" s="5"/>
      <c r="U16722" s="5"/>
      <c r="V16722" s="5"/>
      <c r="W16722" s="5"/>
      <c r="X16722" s="5"/>
      <c r="Y16722" s="5"/>
      <c r="Z16722" s="5"/>
      <c r="AA16722" s="5"/>
      <c r="AB16722" s="5"/>
      <c r="AC16722" s="5"/>
      <c r="AD16722" s="5"/>
      <c r="AE16722" s="5"/>
      <c r="AF16722" s="5"/>
      <c r="AG16722" s="5"/>
      <c r="AH16722" s="5"/>
      <c r="AI16722" s="5"/>
      <c r="AJ16722" s="5"/>
    </row>
    <row r="16723" spans="11:36">
      <c r="K16723" s="5"/>
      <c r="L16723" s="5"/>
      <c r="M16723" s="5"/>
      <c r="N16723" s="5"/>
      <c r="O16723" s="5"/>
      <c r="P16723" s="5"/>
      <c r="Q16723" s="5"/>
      <c r="R16723" s="5"/>
      <c r="S16723" s="5"/>
      <c r="T16723" s="5"/>
      <c r="U16723" s="5"/>
      <c r="V16723" s="5"/>
      <c r="W16723" s="5"/>
      <c r="X16723" s="5"/>
      <c r="Y16723" s="5"/>
      <c r="Z16723" s="5"/>
      <c r="AA16723" s="5"/>
      <c r="AB16723" s="5"/>
      <c r="AC16723" s="5"/>
      <c r="AD16723" s="5"/>
      <c r="AE16723" s="5"/>
      <c r="AF16723" s="5"/>
      <c r="AG16723" s="5"/>
      <c r="AH16723" s="5"/>
      <c r="AI16723" s="5"/>
      <c r="AJ16723" s="5"/>
    </row>
    <row r="16724" spans="11:36">
      <c r="K16724" s="5"/>
      <c r="L16724" s="5"/>
      <c r="M16724" s="5"/>
      <c r="N16724" s="5"/>
      <c r="O16724" s="5"/>
      <c r="P16724" s="5"/>
      <c r="Q16724" s="5"/>
      <c r="R16724" s="5"/>
      <c r="S16724" s="5"/>
      <c r="T16724" s="5"/>
      <c r="U16724" s="5"/>
      <c r="V16724" s="5"/>
      <c r="W16724" s="5"/>
      <c r="X16724" s="5"/>
      <c r="Y16724" s="5"/>
      <c r="Z16724" s="5"/>
      <c r="AA16724" s="5"/>
      <c r="AB16724" s="5"/>
      <c r="AC16724" s="5"/>
      <c r="AD16724" s="5"/>
      <c r="AE16724" s="5"/>
      <c r="AF16724" s="5"/>
      <c r="AG16724" s="5"/>
      <c r="AH16724" s="5"/>
      <c r="AI16724" s="5"/>
      <c r="AJ16724" s="5"/>
    </row>
    <row r="16725" spans="11:36">
      <c r="K16725" s="5"/>
      <c r="L16725" s="5"/>
      <c r="M16725" s="5"/>
      <c r="N16725" s="5"/>
      <c r="O16725" s="5"/>
      <c r="P16725" s="5"/>
      <c r="Q16725" s="5"/>
      <c r="R16725" s="5"/>
      <c r="S16725" s="5"/>
      <c r="T16725" s="5"/>
      <c r="U16725" s="5"/>
      <c r="V16725" s="5"/>
      <c r="W16725" s="5"/>
      <c r="X16725" s="5"/>
      <c r="Y16725" s="5"/>
      <c r="Z16725" s="5"/>
      <c r="AA16725" s="5"/>
      <c r="AB16725" s="5"/>
      <c r="AC16725" s="5"/>
      <c r="AD16725" s="5"/>
      <c r="AE16725" s="5"/>
      <c r="AF16725" s="5"/>
      <c r="AG16725" s="5"/>
      <c r="AH16725" s="5"/>
      <c r="AI16725" s="5"/>
      <c r="AJ16725" s="5"/>
    </row>
    <row r="16726" spans="11:36">
      <c r="K16726" s="5"/>
      <c r="L16726" s="5"/>
      <c r="M16726" s="5"/>
      <c r="N16726" s="5"/>
      <c r="O16726" s="5"/>
      <c r="P16726" s="5"/>
      <c r="Q16726" s="5"/>
      <c r="R16726" s="5"/>
      <c r="S16726" s="5"/>
      <c r="T16726" s="5"/>
      <c r="U16726" s="5"/>
      <c r="V16726" s="5"/>
      <c r="W16726" s="5"/>
      <c r="X16726" s="5"/>
      <c r="Y16726" s="5"/>
      <c r="Z16726" s="5"/>
      <c r="AA16726" s="5"/>
      <c r="AB16726" s="5"/>
      <c r="AC16726" s="5"/>
      <c r="AD16726" s="5"/>
      <c r="AE16726" s="5"/>
      <c r="AF16726" s="5"/>
      <c r="AG16726" s="5"/>
      <c r="AH16726" s="5"/>
      <c r="AI16726" s="5"/>
      <c r="AJ16726" s="5"/>
    </row>
    <row r="16727" spans="11:36">
      <c r="K16727" s="5"/>
      <c r="L16727" s="5"/>
      <c r="M16727" s="5"/>
      <c r="N16727" s="5"/>
      <c r="O16727" s="5"/>
      <c r="P16727" s="5"/>
      <c r="Q16727" s="5"/>
      <c r="R16727" s="5"/>
      <c r="S16727" s="5"/>
      <c r="T16727" s="5"/>
      <c r="U16727" s="5"/>
      <c r="V16727" s="5"/>
      <c r="W16727" s="5"/>
      <c r="X16727" s="5"/>
      <c r="Y16727" s="5"/>
      <c r="Z16727" s="5"/>
      <c r="AA16727" s="5"/>
      <c r="AB16727" s="5"/>
      <c r="AC16727" s="5"/>
      <c r="AD16727" s="5"/>
      <c r="AE16727" s="5"/>
      <c r="AF16727" s="5"/>
      <c r="AG16727" s="5"/>
      <c r="AH16727" s="5"/>
      <c r="AI16727" s="5"/>
      <c r="AJ16727" s="5"/>
    </row>
    <row r="16728" spans="11:36">
      <c r="K16728" s="5"/>
      <c r="L16728" s="5"/>
      <c r="M16728" s="5"/>
      <c r="N16728" s="5"/>
      <c r="O16728" s="5"/>
      <c r="P16728" s="5"/>
      <c r="Q16728" s="5"/>
      <c r="R16728" s="5"/>
      <c r="S16728" s="5"/>
      <c r="T16728" s="5"/>
      <c r="U16728" s="5"/>
      <c r="V16728" s="5"/>
      <c r="W16728" s="5"/>
      <c r="X16728" s="5"/>
      <c r="Y16728" s="5"/>
      <c r="Z16728" s="5"/>
      <c r="AA16728" s="5"/>
      <c r="AB16728" s="5"/>
      <c r="AC16728" s="5"/>
      <c r="AD16728" s="5"/>
      <c r="AE16728" s="5"/>
      <c r="AF16728" s="5"/>
      <c r="AG16728" s="5"/>
      <c r="AH16728" s="5"/>
      <c r="AI16728" s="5"/>
      <c r="AJ16728" s="5"/>
    </row>
    <row r="16729" spans="11:36">
      <c r="K16729" s="5"/>
      <c r="L16729" s="5"/>
      <c r="M16729" s="5"/>
      <c r="N16729" s="5"/>
      <c r="O16729" s="5"/>
      <c r="P16729" s="5"/>
      <c r="Q16729" s="5"/>
      <c r="R16729" s="5"/>
      <c r="S16729" s="5"/>
      <c r="T16729" s="5"/>
      <c r="U16729" s="5"/>
      <c r="V16729" s="5"/>
      <c r="W16729" s="5"/>
      <c r="X16729" s="5"/>
      <c r="Y16729" s="5"/>
      <c r="Z16729" s="5"/>
      <c r="AA16729" s="5"/>
      <c r="AB16729" s="5"/>
      <c r="AC16729" s="5"/>
      <c r="AD16729" s="5"/>
      <c r="AE16729" s="5"/>
      <c r="AF16729" s="5"/>
      <c r="AG16729" s="5"/>
      <c r="AH16729" s="5"/>
      <c r="AI16729" s="5"/>
      <c r="AJ16729" s="5"/>
    </row>
    <row r="16730" spans="11:36">
      <c r="K16730" s="5"/>
      <c r="L16730" s="5"/>
      <c r="M16730" s="5"/>
      <c r="N16730" s="5"/>
      <c r="O16730" s="5"/>
      <c r="P16730" s="5"/>
      <c r="Q16730" s="5"/>
      <c r="R16730" s="5"/>
      <c r="S16730" s="5"/>
      <c r="T16730" s="5"/>
      <c r="U16730" s="5"/>
      <c r="V16730" s="5"/>
      <c r="W16730" s="5"/>
      <c r="X16730" s="5"/>
      <c r="Y16730" s="5"/>
      <c r="Z16730" s="5"/>
      <c r="AA16730" s="5"/>
      <c r="AB16730" s="5"/>
      <c r="AC16730" s="5"/>
      <c r="AD16730" s="5"/>
      <c r="AE16730" s="5"/>
      <c r="AF16730" s="5"/>
      <c r="AG16730" s="5"/>
      <c r="AH16730" s="5"/>
      <c r="AI16730" s="5"/>
      <c r="AJ16730" s="5"/>
    </row>
    <row r="16731" spans="11:36">
      <c r="K16731" s="5"/>
      <c r="L16731" s="5"/>
      <c r="M16731" s="5"/>
      <c r="N16731" s="5"/>
      <c r="O16731" s="5"/>
      <c r="P16731" s="5"/>
      <c r="Q16731" s="5"/>
      <c r="R16731" s="5"/>
      <c r="S16731" s="5"/>
      <c r="T16731" s="5"/>
      <c r="U16731" s="5"/>
      <c r="V16731" s="5"/>
      <c r="W16731" s="5"/>
      <c r="X16731" s="5"/>
      <c r="Y16731" s="5"/>
      <c r="Z16731" s="5"/>
      <c r="AA16731" s="5"/>
      <c r="AB16731" s="5"/>
      <c r="AC16731" s="5"/>
      <c r="AD16731" s="5"/>
      <c r="AE16731" s="5"/>
      <c r="AF16731" s="5"/>
      <c r="AG16731" s="5"/>
      <c r="AH16731" s="5"/>
      <c r="AI16731" s="5"/>
      <c r="AJ16731" s="5"/>
    </row>
    <row r="16732" spans="11:36">
      <c r="K16732" s="5"/>
      <c r="L16732" s="5"/>
      <c r="M16732" s="5"/>
      <c r="N16732" s="5"/>
      <c r="O16732" s="5"/>
      <c r="P16732" s="5"/>
      <c r="Q16732" s="5"/>
      <c r="R16732" s="5"/>
      <c r="S16732" s="5"/>
      <c r="T16732" s="5"/>
      <c r="U16732" s="5"/>
      <c r="V16732" s="5"/>
      <c r="W16732" s="5"/>
      <c r="X16732" s="5"/>
      <c r="Y16732" s="5"/>
      <c r="Z16732" s="5"/>
      <c r="AA16732" s="5"/>
      <c r="AB16732" s="5"/>
      <c r="AC16732" s="5"/>
      <c r="AD16732" s="5"/>
      <c r="AE16732" s="5"/>
      <c r="AF16732" s="5"/>
      <c r="AG16732" s="5"/>
      <c r="AH16732" s="5"/>
      <c r="AI16732" s="5"/>
      <c r="AJ16732" s="5"/>
    </row>
    <row r="16733" spans="11:36">
      <c r="K16733" s="5"/>
      <c r="L16733" s="5"/>
      <c r="M16733" s="5"/>
      <c r="N16733" s="5"/>
      <c r="O16733" s="5"/>
      <c r="P16733" s="5"/>
      <c r="Q16733" s="5"/>
      <c r="R16733" s="5"/>
      <c r="S16733" s="5"/>
      <c r="T16733" s="5"/>
      <c r="U16733" s="5"/>
      <c r="V16733" s="5"/>
      <c r="W16733" s="5"/>
      <c r="X16733" s="5"/>
      <c r="Y16733" s="5"/>
      <c r="Z16733" s="5"/>
      <c r="AA16733" s="5"/>
      <c r="AB16733" s="5"/>
      <c r="AC16733" s="5"/>
      <c r="AD16733" s="5"/>
      <c r="AE16733" s="5"/>
      <c r="AF16733" s="5"/>
      <c r="AG16733" s="5"/>
      <c r="AH16733" s="5"/>
      <c r="AI16733" s="5"/>
      <c r="AJ16733" s="5"/>
    </row>
    <row r="16734" spans="11:36">
      <c r="K16734" s="5"/>
      <c r="L16734" s="5"/>
      <c r="M16734" s="5"/>
      <c r="N16734" s="5"/>
      <c r="O16734" s="5"/>
      <c r="P16734" s="5"/>
      <c r="Q16734" s="5"/>
      <c r="R16734" s="5"/>
      <c r="S16734" s="5"/>
      <c r="T16734" s="5"/>
      <c r="U16734" s="5"/>
      <c r="V16734" s="5"/>
      <c r="W16734" s="5"/>
      <c r="X16734" s="5"/>
      <c r="Y16734" s="5"/>
      <c r="Z16734" s="5"/>
      <c r="AA16734" s="5"/>
      <c r="AB16734" s="5"/>
      <c r="AC16734" s="5"/>
      <c r="AD16734" s="5"/>
      <c r="AE16734" s="5"/>
      <c r="AF16734" s="5"/>
      <c r="AG16734" s="5"/>
      <c r="AH16734" s="5"/>
      <c r="AI16734" s="5"/>
      <c r="AJ16734" s="5"/>
    </row>
    <row r="16735" spans="11:36">
      <c r="K16735" s="5"/>
      <c r="L16735" s="5"/>
      <c r="M16735" s="5"/>
      <c r="N16735" s="5"/>
      <c r="O16735" s="5"/>
      <c r="P16735" s="5"/>
      <c r="Q16735" s="5"/>
      <c r="R16735" s="5"/>
      <c r="S16735" s="5"/>
      <c r="T16735" s="5"/>
      <c r="U16735" s="5"/>
      <c r="V16735" s="5"/>
      <c r="W16735" s="5"/>
      <c r="X16735" s="5"/>
      <c r="Y16735" s="5"/>
      <c r="Z16735" s="5"/>
      <c r="AA16735" s="5"/>
      <c r="AB16735" s="5"/>
      <c r="AC16735" s="5"/>
      <c r="AD16735" s="5"/>
      <c r="AE16735" s="5"/>
      <c r="AF16735" s="5"/>
      <c r="AG16735" s="5"/>
      <c r="AH16735" s="5"/>
      <c r="AI16735" s="5"/>
      <c r="AJ16735" s="5"/>
    </row>
    <row r="16736" spans="11:36">
      <c r="K16736" s="5"/>
      <c r="L16736" s="5"/>
      <c r="M16736" s="5"/>
      <c r="N16736" s="5"/>
      <c r="O16736" s="5"/>
      <c r="P16736" s="5"/>
      <c r="Q16736" s="5"/>
      <c r="R16736" s="5"/>
      <c r="S16736" s="5"/>
      <c r="T16736" s="5"/>
      <c r="U16736" s="5"/>
      <c r="V16736" s="5"/>
      <c r="W16736" s="5"/>
      <c r="X16736" s="5"/>
      <c r="Y16736" s="5"/>
      <c r="Z16736" s="5"/>
      <c r="AA16736" s="5"/>
      <c r="AB16736" s="5"/>
      <c r="AC16736" s="5"/>
      <c r="AD16736" s="5"/>
      <c r="AE16736" s="5"/>
      <c r="AF16736" s="5"/>
      <c r="AG16736" s="5"/>
      <c r="AH16736" s="5"/>
      <c r="AI16736" s="5"/>
      <c r="AJ16736" s="5"/>
    </row>
    <row r="16737" spans="11:36">
      <c r="K16737" s="5"/>
      <c r="L16737" s="5"/>
      <c r="M16737" s="5"/>
      <c r="N16737" s="5"/>
      <c r="O16737" s="5"/>
      <c r="P16737" s="5"/>
      <c r="Q16737" s="5"/>
      <c r="R16737" s="5"/>
      <c r="S16737" s="5"/>
      <c r="T16737" s="5"/>
      <c r="U16737" s="5"/>
      <c r="V16737" s="5"/>
      <c r="W16737" s="5"/>
      <c r="X16737" s="5"/>
      <c r="Y16737" s="5"/>
      <c r="Z16737" s="5"/>
      <c r="AA16737" s="5"/>
      <c r="AB16737" s="5"/>
      <c r="AC16737" s="5"/>
      <c r="AD16737" s="5"/>
      <c r="AE16737" s="5"/>
      <c r="AF16737" s="5"/>
      <c r="AG16737" s="5"/>
      <c r="AH16737" s="5"/>
      <c r="AI16737" s="5"/>
      <c r="AJ16737" s="5"/>
    </row>
    <row r="16738" spans="11:36">
      <c r="K16738" s="5"/>
      <c r="L16738" s="5"/>
      <c r="M16738" s="5"/>
      <c r="N16738" s="5"/>
      <c r="O16738" s="5"/>
      <c r="P16738" s="5"/>
      <c r="Q16738" s="5"/>
      <c r="R16738" s="5"/>
      <c r="S16738" s="5"/>
      <c r="T16738" s="5"/>
      <c r="U16738" s="5"/>
      <c r="V16738" s="5"/>
      <c r="W16738" s="5"/>
      <c r="X16738" s="5"/>
      <c r="Y16738" s="5"/>
      <c r="Z16738" s="5"/>
      <c r="AA16738" s="5"/>
      <c r="AB16738" s="5"/>
      <c r="AC16738" s="5"/>
      <c r="AD16738" s="5"/>
      <c r="AE16738" s="5"/>
      <c r="AF16738" s="5"/>
      <c r="AG16738" s="5"/>
      <c r="AH16738" s="5"/>
      <c r="AI16738" s="5"/>
      <c r="AJ16738" s="5"/>
    </row>
    <row r="16739" spans="11:36">
      <c r="K16739" s="5"/>
      <c r="L16739" s="5"/>
      <c r="M16739" s="5"/>
      <c r="N16739" s="5"/>
      <c r="O16739" s="5"/>
      <c r="P16739" s="5"/>
      <c r="Q16739" s="5"/>
      <c r="R16739" s="5"/>
      <c r="S16739" s="5"/>
      <c r="T16739" s="5"/>
      <c r="U16739" s="5"/>
      <c r="V16739" s="5"/>
      <c r="W16739" s="5"/>
      <c r="X16739" s="5"/>
      <c r="Y16739" s="5"/>
      <c r="Z16739" s="5"/>
      <c r="AA16739" s="5"/>
      <c r="AB16739" s="5"/>
      <c r="AC16739" s="5"/>
      <c r="AD16739" s="5"/>
      <c r="AE16739" s="5"/>
      <c r="AF16739" s="5"/>
      <c r="AG16739" s="5"/>
      <c r="AH16739" s="5"/>
      <c r="AI16739" s="5"/>
      <c r="AJ16739" s="5"/>
    </row>
    <row r="16740" spans="11:36">
      <c r="K16740" s="5"/>
      <c r="L16740" s="5"/>
      <c r="M16740" s="5"/>
      <c r="N16740" s="5"/>
      <c r="O16740" s="5"/>
      <c r="P16740" s="5"/>
      <c r="Q16740" s="5"/>
      <c r="R16740" s="5"/>
      <c r="S16740" s="5"/>
      <c r="T16740" s="5"/>
      <c r="U16740" s="5"/>
      <c r="V16740" s="5"/>
      <c r="W16740" s="5"/>
      <c r="X16740" s="5"/>
      <c r="Y16740" s="5"/>
      <c r="Z16740" s="5"/>
      <c r="AA16740" s="5"/>
      <c r="AB16740" s="5"/>
      <c r="AC16740" s="5"/>
      <c r="AD16740" s="5"/>
      <c r="AE16740" s="5"/>
      <c r="AF16740" s="5"/>
      <c r="AG16740" s="5"/>
      <c r="AH16740" s="5"/>
      <c r="AI16740" s="5"/>
      <c r="AJ16740" s="5"/>
    </row>
    <row r="16741" spans="11:36">
      <c r="K16741" s="5"/>
      <c r="L16741" s="5"/>
      <c r="M16741" s="5"/>
      <c r="N16741" s="5"/>
      <c r="O16741" s="5"/>
      <c r="P16741" s="5"/>
      <c r="Q16741" s="5"/>
      <c r="R16741" s="5"/>
      <c r="S16741" s="5"/>
      <c r="T16741" s="5"/>
      <c r="U16741" s="5"/>
      <c r="V16741" s="5"/>
      <c r="W16741" s="5"/>
      <c r="X16741" s="5"/>
      <c r="Y16741" s="5"/>
      <c r="Z16741" s="5"/>
      <c r="AA16741" s="5"/>
      <c r="AB16741" s="5"/>
      <c r="AC16741" s="5"/>
      <c r="AD16741" s="5"/>
      <c r="AE16741" s="5"/>
      <c r="AF16741" s="5"/>
      <c r="AG16741" s="5"/>
      <c r="AH16741" s="5"/>
      <c r="AI16741" s="5"/>
      <c r="AJ16741" s="5"/>
    </row>
    <row r="16742" spans="11:36">
      <c r="K16742" s="5"/>
      <c r="L16742" s="5"/>
      <c r="M16742" s="5"/>
      <c r="N16742" s="5"/>
      <c r="O16742" s="5"/>
      <c r="P16742" s="5"/>
      <c r="Q16742" s="5"/>
      <c r="R16742" s="5"/>
      <c r="S16742" s="5"/>
      <c r="T16742" s="5"/>
      <c r="U16742" s="5"/>
      <c r="V16742" s="5"/>
      <c r="W16742" s="5"/>
      <c r="X16742" s="5"/>
      <c r="Y16742" s="5"/>
      <c r="Z16742" s="5"/>
      <c r="AA16742" s="5"/>
      <c r="AB16742" s="5"/>
      <c r="AC16742" s="5"/>
      <c r="AD16742" s="5"/>
      <c r="AE16742" s="5"/>
      <c r="AF16742" s="5"/>
      <c r="AG16742" s="5"/>
      <c r="AH16742" s="5"/>
      <c r="AI16742" s="5"/>
      <c r="AJ16742" s="5"/>
    </row>
    <row r="16743" spans="11:36">
      <c r="K16743" s="5"/>
      <c r="L16743" s="5"/>
      <c r="M16743" s="5"/>
      <c r="N16743" s="5"/>
      <c r="O16743" s="5"/>
      <c r="P16743" s="5"/>
      <c r="Q16743" s="5"/>
      <c r="R16743" s="5"/>
      <c r="S16743" s="5"/>
      <c r="T16743" s="5"/>
      <c r="U16743" s="5"/>
      <c r="V16743" s="5"/>
      <c r="W16743" s="5"/>
      <c r="X16743" s="5"/>
      <c r="Y16743" s="5"/>
      <c r="Z16743" s="5"/>
      <c r="AA16743" s="5"/>
      <c r="AB16743" s="5"/>
      <c r="AC16743" s="5"/>
      <c r="AD16743" s="5"/>
      <c r="AE16743" s="5"/>
      <c r="AF16743" s="5"/>
      <c r="AG16743" s="5"/>
      <c r="AH16743" s="5"/>
      <c r="AI16743" s="5"/>
      <c r="AJ16743" s="5"/>
    </row>
    <row r="16744" spans="11:36">
      <c r="K16744" s="5"/>
      <c r="L16744" s="5"/>
      <c r="M16744" s="5"/>
      <c r="N16744" s="5"/>
      <c r="O16744" s="5"/>
      <c r="P16744" s="5"/>
      <c r="Q16744" s="5"/>
      <c r="R16744" s="5"/>
      <c r="S16744" s="5"/>
      <c r="T16744" s="5"/>
      <c r="U16744" s="5"/>
      <c r="V16744" s="5"/>
      <c r="W16744" s="5"/>
      <c r="X16744" s="5"/>
      <c r="Y16744" s="5"/>
      <c r="Z16744" s="5"/>
      <c r="AA16744" s="5"/>
      <c r="AB16744" s="5"/>
      <c r="AC16744" s="5"/>
      <c r="AD16744" s="5"/>
      <c r="AE16744" s="5"/>
      <c r="AF16744" s="5"/>
      <c r="AG16744" s="5"/>
      <c r="AH16744" s="5"/>
      <c r="AI16744" s="5"/>
      <c r="AJ16744" s="5"/>
    </row>
    <row r="16745" spans="11:36">
      <c r="K16745" s="5"/>
      <c r="L16745" s="5"/>
      <c r="M16745" s="5"/>
      <c r="N16745" s="5"/>
      <c r="O16745" s="5"/>
      <c r="P16745" s="5"/>
      <c r="Q16745" s="5"/>
      <c r="R16745" s="5"/>
      <c r="S16745" s="5"/>
      <c r="T16745" s="5"/>
      <c r="U16745" s="5"/>
      <c r="V16745" s="5"/>
      <c r="W16745" s="5"/>
      <c r="X16745" s="5"/>
      <c r="Y16745" s="5"/>
      <c r="Z16745" s="5"/>
      <c r="AA16745" s="5"/>
      <c r="AB16745" s="5"/>
      <c r="AC16745" s="5"/>
      <c r="AD16745" s="5"/>
      <c r="AE16745" s="5"/>
      <c r="AF16745" s="5"/>
      <c r="AG16745" s="5"/>
      <c r="AH16745" s="5"/>
      <c r="AI16745" s="5"/>
      <c r="AJ16745" s="5"/>
    </row>
    <row r="16746" spans="11:36">
      <c r="K16746" s="5"/>
      <c r="L16746" s="5"/>
      <c r="M16746" s="5"/>
      <c r="N16746" s="5"/>
      <c r="O16746" s="5"/>
      <c r="P16746" s="5"/>
      <c r="Q16746" s="5"/>
      <c r="R16746" s="5"/>
      <c r="S16746" s="5"/>
      <c r="T16746" s="5"/>
      <c r="U16746" s="5"/>
      <c r="V16746" s="5"/>
      <c r="W16746" s="5"/>
      <c r="X16746" s="5"/>
      <c r="Y16746" s="5"/>
      <c r="Z16746" s="5"/>
      <c r="AA16746" s="5"/>
      <c r="AB16746" s="5"/>
      <c r="AC16746" s="5"/>
      <c r="AD16746" s="5"/>
      <c r="AE16746" s="5"/>
      <c r="AF16746" s="5"/>
      <c r="AG16746" s="5"/>
      <c r="AH16746" s="5"/>
      <c r="AI16746" s="5"/>
      <c r="AJ16746" s="5"/>
    </row>
    <row r="16747" spans="11:36">
      <c r="K16747" s="5"/>
      <c r="L16747" s="5"/>
      <c r="M16747" s="5"/>
      <c r="N16747" s="5"/>
      <c r="O16747" s="5"/>
      <c r="P16747" s="5"/>
      <c r="Q16747" s="5"/>
      <c r="R16747" s="5"/>
      <c r="S16747" s="5"/>
      <c r="T16747" s="5"/>
      <c r="U16747" s="5"/>
      <c r="V16747" s="5"/>
      <c r="W16747" s="5"/>
      <c r="X16747" s="5"/>
      <c r="Y16747" s="5"/>
      <c r="Z16747" s="5"/>
      <c r="AA16747" s="5"/>
      <c r="AB16747" s="5"/>
      <c r="AC16747" s="5"/>
      <c r="AD16747" s="5"/>
      <c r="AE16747" s="5"/>
      <c r="AF16747" s="5"/>
      <c r="AG16747" s="5"/>
      <c r="AH16747" s="5"/>
      <c r="AI16747" s="5"/>
      <c r="AJ16747" s="5"/>
    </row>
    <row r="16748" spans="11:36">
      <c r="K16748" s="5"/>
      <c r="L16748" s="5"/>
      <c r="M16748" s="5"/>
      <c r="N16748" s="5"/>
      <c r="O16748" s="5"/>
      <c r="P16748" s="5"/>
      <c r="Q16748" s="5"/>
      <c r="R16748" s="5"/>
      <c r="S16748" s="5"/>
      <c r="T16748" s="5"/>
      <c r="U16748" s="5"/>
      <c r="V16748" s="5"/>
      <c r="W16748" s="5"/>
      <c r="X16748" s="5"/>
      <c r="Y16748" s="5"/>
      <c r="Z16748" s="5"/>
      <c r="AA16748" s="5"/>
      <c r="AB16748" s="5"/>
      <c r="AC16748" s="5"/>
      <c r="AD16748" s="5"/>
      <c r="AE16748" s="5"/>
      <c r="AF16748" s="5"/>
      <c r="AG16748" s="5"/>
      <c r="AH16748" s="5"/>
      <c r="AI16748" s="5"/>
      <c r="AJ16748" s="5"/>
    </row>
    <row r="16749" spans="11:36">
      <c r="K16749" s="5"/>
      <c r="L16749" s="5"/>
      <c r="M16749" s="5"/>
      <c r="N16749" s="5"/>
      <c r="O16749" s="5"/>
      <c r="P16749" s="5"/>
      <c r="Q16749" s="5"/>
      <c r="R16749" s="5"/>
      <c r="S16749" s="5"/>
      <c r="T16749" s="5"/>
      <c r="U16749" s="5"/>
      <c r="V16749" s="5"/>
      <c r="W16749" s="5"/>
      <c r="X16749" s="5"/>
      <c r="Y16749" s="5"/>
      <c r="Z16749" s="5"/>
      <c r="AA16749" s="5"/>
      <c r="AB16749" s="5"/>
      <c r="AC16749" s="5"/>
      <c r="AD16749" s="5"/>
      <c r="AE16749" s="5"/>
      <c r="AF16749" s="5"/>
      <c r="AG16749" s="5"/>
      <c r="AH16749" s="5"/>
      <c r="AI16749" s="5"/>
      <c r="AJ16749" s="5"/>
    </row>
    <row r="16750" spans="11:36">
      <c r="K16750" s="5"/>
      <c r="L16750" s="5"/>
      <c r="M16750" s="5"/>
      <c r="N16750" s="5"/>
      <c r="O16750" s="5"/>
      <c r="P16750" s="5"/>
      <c r="Q16750" s="5"/>
      <c r="R16750" s="5"/>
      <c r="S16750" s="5"/>
      <c r="T16750" s="5"/>
      <c r="U16750" s="5"/>
      <c r="V16750" s="5"/>
      <c r="W16750" s="5"/>
      <c r="X16750" s="5"/>
      <c r="Y16750" s="5"/>
      <c r="Z16750" s="5"/>
      <c r="AA16750" s="5"/>
      <c r="AB16750" s="5"/>
      <c r="AC16750" s="5"/>
      <c r="AD16750" s="5"/>
      <c r="AE16750" s="5"/>
      <c r="AF16750" s="5"/>
      <c r="AG16750" s="5"/>
      <c r="AH16750" s="5"/>
      <c r="AI16750" s="5"/>
      <c r="AJ16750" s="5"/>
    </row>
    <row r="16751" spans="11:36">
      <c r="K16751" s="5"/>
      <c r="L16751" s="5"/>
      <c r="M16751" s="5"/>
      <c r="N16751" s="5"/>
      <c r="O16751" s="5"/>
      <c r="P16751" s="5"/>
      <c r="Q16751" s="5"/>
      <c r="R16751" s="5"/>
      <c r="S16751" s="5"/>
      <c r="T16751" s="5"/>
      <c r="U16751" s="5"/>
      <c r="V16751" s="5"/>
      <c r="W16751" s="5"/>
      <c r="X16751" s="5"/>
      <c r="Y16751" s="5"/>
      <c r="Z16751" s="5"/>
      <c r="AA16751" s="5"/>
      <c r="AB16751" s="5"/>
      <c r="AC16751" s="5"/>
      <c r="AD16751" s="5"/>
      <c r="AE16751" s="5"/>
      <c r="AF16751" s="5"/>
      <c r="AG16751" s="5"/>
      <c r="AH16751" s="5"/>
      <c r="AI16751" s="5"/>
      <c r="AJ16751" s="5"/>
    </row>
    <row r="16752" spans="11:36">
      <c r="K16752" s="5"/>
      <c r="L16752" s="5"/>
      <c r="M16752" s="5"/>
      <c r="N16752" s="5"/>
      <c r="O16752" s="5"/>
      <c r="P16752" s="5"/>
      <c r="Q16752" s="5"/>
      <c r="R16752" s="5"/>
      <c r="S16752" s="5"/>
      <c r="T16752" s="5"/>
      <c r="U16752" s="5"/>
      <c r="V16752" s="5"/>
      <c r="W16752" s="5"/>
      <c r="X16752" s="5"/>
      <c r="Y16752" s="5"/>
      <c r="Z16752" s="5"/>
      <c r="AA16752" s="5"/>
      <c r="AB16752" s="5"/>
      <c r="AC16752" s="5"/>
      <c r="AD16752" s="5"/>
      <c r="AE16752" s="5"/>
      <c r="AF16752" s="5"/>
      <c r="AG16752" s="5"/>
      <c r="AH16752" s="5"/>
      <c r="AI16752" s="5"/>
      <c r="AJ16752" s="5"/>
    </row>
    <row r="16753" spans="11:36">
      <c r="K16753" s="5"/>
      <c r="L16753" s="5"/>
      <c r="M16753" s="5"/>
      <c r="N16753" s="5"/>
      <c r="O16753" s="5"/>
      <c r="P16753" s="5"/>
      <c r="Q16753" s="5"/>
      <c r="R16753" s="5"/>
      <c r="S16753" s="5"/>
      <c r="T16753" s="5"/>
      <c r="U16753" s="5"/>
      <c r="V16753" s="5"/>
      <c r="W16753" s="5"/>
      <c r="X16753" s="5"/>
      <c r="Y16753" s="5"/>
      <c r="Z16753" s="5"/>
      <c r="AA16753" s="5"/>
      <c r="AB16753" s="5"/>
      <c r="AC16753" s="5"/>
      <c r="AD16753" s="5"/>
      <c r="AE16753" s="5"/>
      <c r="AF16753" s="5"/>
      <c r="AG16753" s="5"/>
      <c r="AH16753" s="5"/>
      <c r="AI16753" s="5"/>
      <c r="AJ16753" s="5"/>
    </row>
    <row r="16754" spans="11:36">
      <c r="K16754" s="5"/>
      <c r="L16754" s="5"/>
      <c r="M16754" s="5"/>
      <c r="N16754" s="5"/>
      <c r="O16754" s="5"/>
      <c r="P16754" s="5"/>
      <c r="Q16754" s="5"/>
      <c r="R16754" s="5"/>
      <c r="S16754" s="5"/>
      <c r="T16754" s="5"/>
      <c r="U16754" s="5"/>
      <c r="V16754" s="5"/>
      <c r="W16754" s="5"/>
      <c r="X16754" s="5"/>
      <c r="Y16754" s="5"/>
      <c r="Z16754" s="5"/>
      <c r="AA16754" s="5"/>
      <c r="AB16754" s="5"/>
      <c r="AC16754" s="5"/>
      <c r="AD16754" s="5"/>
      <c r="AE16754" s="5"/>
      <c r="AF16754" s="5"/>
      <c r="AG16754" s="5"/>
      <c r="AH16754" s="5"/>
      <c r="AI16754" s="5"/>
      <c r="AJ16754" s="5"/>
    </row>
    <row r="16755" spans="11:36">
      <c r="K16755" s="5"/>
      <c r="L16755" s="5"/>
      <c r="M16755" s="5"/>
      <c r="N16755" s="5"/>
      <c r="O16755" s="5"/>
      <c r="P16755" s="5"/>
      <c r="Q16755" s="5"/>
      <c r="R16755" s="5"/>
      <c r="S16755" s="5"/>
      <c r="T16755" s="5"/>
      <c r="U16755" s="5"/>
      <c r="V16755" s="5"/>
      <c r="W16755" s="5"/>
      <c r="X16755" s="5"/>
      <c r="Y16755" s="5"/>
      <c r="Z16755" s="5"/>
      <c r="AA16755" s="5"/>
      <c r="AB16755" s="5"/>
      <c r="AC16755" s="5"/>
      <c r="AD16755" s="5"/>
      <c r="AE16755" s="5"/>
      <c r="AF16755" s="5"/>
      <c r="AG16755" s="5"/>
      <c r="AH16755" s="5"/>
      <c r="AI16755" s="5"/>
      <c r="AJ16755" s="5"/>
    </row>
    <row r="16756" spans="11:36">
      <c r="K16756" s="5"/>
      <c r="L16756" s="5"/>
      <c r="M16756" s="5"/>
      <c r="N16756" s="5"/>
      <c r="O16756" s="5"/>
      <c r="P16756" s="5"/>
      <c r="Q16756" s="5"/>
      <c r="R16756" s="5"/>
      <c r="S16756" s="5"/>
      <c r="T16756" s="5"/>
      <c r="U16756" s="5"/>
      <c r="V16756" s="5"/>
      <c r="W16756" s="5"/>
      <c r="X16756" s="5"/>
      <c r="Y16756" s="5"/>
      <c r="Z16756" s="5"/>
      <c r="AA16756" s="5"/>
      <c r="AB16756" s="5"/>
      <c r="AC16756" s="5"/>
      <c r="AD16756" s="5"/>
      <c r="AE16756" s="5"/>
      <c r="AF16756" s="5"/>
      <c r="AG16756" s="5"/>
      <c r="AH16756" s="5"/>
      <c r="AI16756" s="5"/>
      <c r="AJ16756" s="5"/>
    </row>
    <row r="16757" spans="11:36">
      <c r="K16757" s="5"/>
      <c r="L16757" s="5"/>
      <c r="M16757" s="5"/>
      <c r="N16757" s="5"/>
      <c r="O16757" s="5"/>
      <c r="P16757" s="5"/>
      <c r="Q16757" s="5"/>
      <c r="R16757" s="5"/>
      <c r="S16757" s="5"/>
      <c r="T16757" s="5"/>
      <c r="U16757" s="5"/>
      <c r="V16757" s="5"/>
      <c r="W16757" s="5"/>
      <c r="X16757" s="5"/>
      <c r="Y16757" s="5"/>
      <c r="Z16757" s="5"/>
      <c r="AA16757" s="5"/>
      <c r="AB16757" s="5"/>
      <c r="AC16757" s="5"/>
      <c r="AD16757" s="5"/>
      <c r="AE16757" s="5"/>
      <c r="AF16757" s="5"/>
      <c r="AG16757" s="5"/>
      <c r="AH16757" s="5"/>
      <c r="AI16757" s="5"/>
      <c r="AJ16757" s="5"/>
    </row>
    <row r="16758" spans="11:36">
      <c r="K16758" s="5"/>
      <c r="L16758" s="5"/>
      <c r="M16758" s="5"/>
      <c r="N16758" s="5"/>
      <c r="O16758" s="5"/>
      <c r="P16758" s="5"/>
      <c r="Q16758" s="5"/>
      <c r="R16758" s="5"/>
      <c r="S16758" s="5"/>
      <c r="T16758" s="5"/>
      <c r="U16758" s="5"/>
      <c r="V16758" s="5"/>
      <c r="W16758" s="5"/>
      <c r="X16758" s="5"/>
      <c r="Y16758" s="5"/>
      <c r="Z16758" s="5"/>
      <c r="AA16758" s="5"/>
      <c r="AB16758" s="5"/>
      <c r="AC16758" s="5"/>
      <c r="AD16758" s="5"/>
      <c r="AE16758" s="5"/>
      <c r="AF16758" s="5"/>
      <c r="AG16758" s="5"/>
      <c r="AH16758" s="5"/>
      <c r="AI16758" s="5"/>
      <c r="AJ16758" s="5"/>
    </row>
    <row r="16759" spans="11:36">
      <c r="K16759" s="5"/>
      <c r="L16759" s="5"/>
      <c r="M16759" s="5"/>
      <c r="N16759" s="5"/>
      <c r="O16759" s="5"/>
      <c r="P16759" s="5"/>
      <c r="Q16759" s="5"/>
      <c r="R16759" s="5"/>
      <c r="S16759" s="5"/>
      <c r="T16759" s="5"/>
      <c r="U16759" s="5"/>
      <c r="V16759" s="5"/>
      <c r="W16759" s="5"/>
      <c r="X16759" s="5"/>
      <c r="Y16759" s="5"/>
      <c r="Z16759" s="5"/>
      <c r="AA16759" s="5"/>
      <c r="AB16759" s="5"/>
      <c r="AC16759" s="5"/>
      <c r="AD16759" s="5"/>
      <c r="AE16759" s="5"/>
      <c r="AF16759" s="5"/>
      <c r="AG16759" s="5"/>
      <c r="AH16759" s="5"/>
      <c r="AI16759" s="5"/>
      <c r="AJ16759" s="5"/>
    </row>
    <row r="16760" spans="11:36">
      <c r="K16760" s="5"/>
      <c r="L16760" s="5"/>
      <c r="M16760" s="5"/>
      <c r="N16760" s="5"/>
      <c r="O16760" s="5"/>
      <c r="P16760" s="5"/>
      <c r="Q16760" s="5"/>
      <c r="R16760" s="5"/>
      <c r="S16760" s="5"/>
      <c r="T16760" s="5"/>
      <c r="U16760" s="5"/>
      <c r="V16760" s="5"/>
      <c r="W16760" s="5"/>
      <c r="X16760" s="5"/>
      <c r="Y16760" s="5"/>
      <c r="Z16760" s="5"/>
      <c r="AA16760" s="5"/>
      <c r="AB16760" s="5"/>
      <c r="AC16760" s="5"/>
      <c r="AD16760" s="5"/>
      <c r="AE16760" s="5"/>
      <c r="AF16760" s="5"/>
      <c r="AG16760" s="5"/>
      <c r="AH16760" s="5"/>
      <c r="AI16760" s="5"/>
      <c r="AJ16760" s="5"/>
    </row>
    <row r="16761" spans="11:36">
      <c r="K16761" s="5"/>
      <c r="L16761" s="5"/>
      <c r="M16761" s="5"/>
      <c r="N16761" s="5"/>
      <c r="O16761" s="5"/>
      <c r="P16761" s="5"/>
      <c r="Q16761" s="5"/>
      <c r="R16761" s="5"/>
      <c r="S16761" s="5"/>
      <c r="T16761" s="5"/>
      <c r="U16761" s="5"/>
      <c r="V16761" s="5"/>
      <c r="W16761" s="5"/>
      <c r="X16761" s="5"/>
      <c r="Y16761" s="5"/>
      <c r="Z16761" s="5"/>
      <c r="AA16761" s="5"/>
      <c r="AB16761" s="5"/>
      <c r="AC16761" s="5"/>
      <c r="AD16761" s="5"/>
      <c r="AE16761" s="5"/>
      <c r="AF16761" s="5"/>
      <c r="AG16761" s="5"/>
      <c r="AH16761" s="5"/>
      <c r="AI16761" s="5"/>
      <c r="AJ16761" s="5"/>
    </row>
    <row r="16762" spans="11:36">
      <c r="K16762" s="5"/>
      <c r="L16762" s="5"/>
      <c r="M16762" s="5"/>
      <c r="N16762" s="5"/>
      <c r="O16762" s="5"/>
      <c r="P16762" s="5"/>
      <c r="Q16762" s="5"/>
      <c r="R16762" s="5"/>
      <c r="S16762" s="5"/>
      <c r="T16762" s="5"/>
      <c r="U16762" s="5"/>
      <c r="V16762" s="5"/>
      <c r="W16762" s="5"/>
      <c r="X16762" s="5"/>
      <c r="Y16762" s="5"/>
      <c r="Z16762" s="5"/>
      <c r="AA16762" s="5"/>
      <c r="AB16762" s="5"/>
      <c r="AC16762" s="5"/>
      <c r="AD16762" s="5"/>
      <c r="AE16762" s="5"/>
      <c r="AF16762" s="5"/>
      <c r="AG16762" s="5"/>
      <c r="AH16762" s="5"/>
      <c r="AI16762" s="5"/>
      <c r="AJ16762" s="5"/>
    </row>
    <row r="16763" spans="11:36">
      <c r="K16763" s="5"/>
      <c r="L16763" s="5"/>
      <c r="M16763" s="5"/>
      <c r="N16763" s="5"/>
      <c r="O16763" s="5"/>
      <c r="P16763" s="5"/>
      <c r="Q16763" s="5"/>
      <c r="R16763" s="5"/>
      <c r="S16763" s="5"/>
      <c r="T16763" s="5"/>
      <c r="U16763" s="5"/>
      <c r="V16763" s="5"/>
      <c r="W16763" s="5"/>
      <c r="X16763" s="5"/>
      <c r="Y16763" s="5"/>
      <c r="Z16763" s="5"/>
      <c r="AA16763" s="5"/>
      <c r="AB16763" s="5"/>
      <c r="AC16763" s="5"/>
      <c r="AD16763" s="5"/>
      <c r="AE16763" s="5"/>
      <c r="AF16763" s="5"/>
      <c r="AG16763" s="5"/>
      <c r="AH16763" s="5"/>
      <c r="AI16763" s="5"/>
      <c r="AJ16763" s="5"/>
    </row>
    <row r="16764" spans="11:36">
      <c r="K16764" s="5"/>
      <c r="L16764" s="5"/>
      <c r="M16764" s="5"/>
      <c r="N16764" s="5"/>
      <c r="O16764" s="5"/>
      <c r="P16764" s="5"/>
      <c r="Q16764" s="5"/>
      <c r="R16764" s="5"/>
      <c r="S16764" s="5"/>
      <c r="T16764" s="5"/>
      <c r="U16764" s="5"/>
      <c r="V16764" s="5"/>
      <c r="W16764" s="5"/>
      <c r="X16764" s="5"/>
      <c r="Y16764" s="5"/>
      <c r="Z16764" s="5"/>
      <c r="AA16764" s="5"/>
      <c r="AB16764" s="5"/>
      <c r="AC16764" s="5"/>
      <c r="AD16764" s="5"/>
      <c r="AE16764" s="5"/>
      <c r="AF16764" s="5"/>
      <c r="AG16764" s="5"/>
      <c r="AH16764" s="5"/>
      <c r="AI16764" s="5"/>
      <c r="AJ16764" s="5"/>
    </row>
    <row r="16765" spans="11:36">
      <c r="K16765" s="5"/>
      <c r="L16765" s="5"/>
      <c r="M16765" s="5"/>
      <c r="N16765" s="5"/>
      <c r="O16765" s="5"/>
      <c r="P16765" s="5"/>
      <c r="Q16765" s="5"/>
      <c r="R16765" s="5"/>
      <c r="S16765" s="5"/>
      <c r="T16765" s="5"/>
      <c r="U16765" s="5"/>
      <c r="V16765" s="5"/>
      <c r="W16765" s="5"/>
      <c r="X16765" s="5"/>
      <c r="Y16765" s="5"/>
      <c r="Z16765" s="5"/>
      <c r="AA16765" s="5"/>
      <c r="AB16765" s="5"/>
      <c r="AC16765" s="5"/>
      <c r="AD16765" s="5"/>
      <c r="AE16765" s="5"/>
      <c r="AF16765" s="5"/>
      <c r="AG16765" s="5"/>
      <c r="AH16765" s="5"/>
      <c r="AI16765" s="5"/>
      <c r="AJ16765" s="5"/>
    </row>
    <row r="16766" spans="11:36">
      <c r="K16766" s="5"/>
      <c r="L16766" s="5"/>
      <c r="M16766" s="5"/>
      <c r="N16766" s="5"/>
      <c r="O16766" s="5"/>
      <c r="P16766" s="5"/>
      <c r="Q16766" s="5"/>
      <c r="R16766" s="5"/>
      <c r="S16766" s="5"/>
      <c r="T16766" s="5"/>
      <c r="U16766" s="5"/>
      <c r="V16766" s="5"/>
      <c r="W16766" s="5"/>
      <c r="X16766" s="5"/>
      <c r="Y16766" s="5"/>
      <c r="Z16766" s="5"/>
      <c r="AA16766" s="5"/>
      <c r="AB16766" s="5"/>
      <c r="AC16766" s="5"/>
      <c r="AD16766" s="5"/>
      <c r="AE16766" s="5"/>
      <c r="AF16766" s="5"/>
      <c r="AG16766" s="5"/>
      <c r="AH16766" s="5"/>
      <c r="AI16766" s="5"/>
      <c r="AJ16766" s="5"/>
    </row>
    <row r="16767" spans="11:36">
      <c r="K16767" s="5"/>
      <c r="L16767" s="5"/>
      <c r="M16767" s="5"/>
      <c r="N16767" s="5"/>
      <c r="O16767" s="5"/>
      <c r="P16767" s="5"/>
      <c r="Q16767" s="5"/>
      <c r="R16767" s="5"/>
      <c r="S16767" s="5"/>
      <c r="T16767" s="5"/>
      <c r="U16767" s="5"/>
      <c r="V16767" s="5"/>
      <c r="W16767" s="5"/>
      <c r="X16767" s="5"/>
      <c r="Y16767" s="5"/>
      <c r="Z16767" s="5"/>
      <c r="AA16767" s="5"/>
      <c r="AB16767" s="5"/>
      <c r="AC16767" s="5"/>
      <c r="AD16767" s="5"/>
      <c r="AE16767" s="5"/>
      <c r="AF16767" s="5"/>
      <c r="AG16767" s="5"/>
      <c r="AH16767" s="5"/>
      <c r="AI16767" s="5"/>
      <c r="AJ16767" s="5"/>
    </row>
    <row r="16768" spans="11:36">
      <c r="K16768" s="5"/>
      <c r="L16768" s="5"/>
      <c r="M16768" s="5"/>
      <c r="N16768" s="5"/>
      <c r="O16768" s="5"/>
      <c r="P16768" s="5"/>
      <c r="Q16768" s="5"/>
      <c r="R16768" s="5"/>
      <c r="S16768" s="5"/>
      <c r="T16768" s="5"/>
      <c r="U16768" s="5"/>
      <c r="V16768" s="5"/>
      <c r="W16768" s="5"/>
      <c r="X16768" s="5"/>
      <c r="Y16768" s="5"/>
      <c r="Z16768" s="5"/>
      <c r="AA16768" s="5"/>
      <c r="AB16768" s="5"/>
      <c r="AC16768" s="5"/>
      <c r="AD16768" s="5"/>
      <c r="AE16768" s="5"/>
      <c r="AF16768" s="5"/>
      <c r="AG16768" s="5"/>
      <c r="AH16768" s="5"/>
      <c r="AI16768" s="5"/>
      <c r="AJ16768" s="5"/>
    </row>
    <row r="16769" spans="11:36">
      <c r="K16769" s="5"/>
      <c r="L16769" s="5"/>
      <c r="M16769" s="5"/>
      <c r="N16769" s="5"/>
      <c r="O16769" s="5"/>
      <c r="P16769" s="5"/>
      <c r="Q16769" s="5"/>
      <c r="R16769" s="5"/>
      <c r="S16769" s="5"/>
      <c r="T16769" s="5"/>
      <c r="U16769" s="5"/>
      <c r="V16769" s="5"/>
      <c r="W16769" s="5"/>
      <c r="X16769" s="5"/>
      <c r="Y16769" s="5"/>
      <c r="Z16769" s="5"/>
      <c r="AA16769" s="5"/>
      <c r="AB16769" s="5"/>
      <c r="AC16769" s="5"/>
      <c r="AD16769" s="5"/>
      <c r="AE16769" s="5"/>
      <c r="AF16769" s="5"/>
      <c r="AG16769" s="5"/>
      <c r="AH16769" s="5"/>
      <c r="AI16769" s="5"/>
      <c r="AJ16769" s="5"/>
    </row>
    <row r="16770" spans="11:36">
      <c r="K16770" s="5"/>
      <c r="L16770" s="5"/>
      <c r="M16770" s="5"/>
      <c r="N16770" s="5"/>
      <c r="O16770" s="5"/>
      <c r="P16770" s="5"/>
      <c r="Q16770" s="5"/>
      <c r="R16770" s="5"/>
      <c r="S16770" s="5"/>
      <c r="T16770" s="5"/>
      <c r="U16770" s="5"/>
      <c r="V16770" s="5"/>
      <c r="W16770" s="5"/>
      <c r="X16770" s="5"/>
      <c r="Y16770" s="5"/>
      <c r="Z16770" s="5"/>
      <c r="AA16770" s="5"/>
      <c r="AB16770" s="5"/>
      <c r="AC16770" s="5"/>
      <c r="AD16770" s="5"/>
      <c r="AE16770" s="5"/>
      <c r="AF16770" s="5"/>
      <c r="AG16770" s="5"/>
      <c r="AH16770" s="5"/>
      <c r="AI16770" s="5"/>
      <c r="AJ16770" s="5"/>
    </row>
    <row r="16771" spans="11:36">
      <c r="K16771" s="5"/>
      <c r="L16771" s="5"/>
      <c r="M16771" s="5"/>
      <c r="N16771" s="5"/>
      <c r="O16771" s="5"/>
      <c r="P16771" s="5"/>
      <c r="Q16771" s="5"/>
      <c r="R16771" s="5"/>
      <c r="S16771" s="5"/>
      <c r="T16771" s="5"/>
      <c r="U16771" s="5"/>
      <c r="V16771" s="5"/>
      <c r="W16771" s="5"/>
      <c r="X16771" s="5"/>
      <c r="Y16771" s="5"/>
      <c r="Z16771" s="5"/>
      <c r="AA16771" s="5"/>
      <c r="AB16771" s="5"/>
      <c r="AC16771" s="5"/>
      <c r="AD16771" s="5"/>
      <c r="AE16771" s="5"/>
      <c r="AF16771" s="5"/>
      <c r="AG16771" s="5"/>
      <c r="AH16771" s="5"/>
      <c r="AI16771" s="5"/>
      <c r="AJ16771" s="5"/>
    </row>
    <row r="16772" spans="11:36">
      <c r="K16772" s="5"/>
      <c r="L16772" s="5"/>
      <c r="M16772" s="5"/>
      <c r="N16772" s="5"/>
      <c r="O16772" s="5"/>
      <c r="P16772" s="5"/>
      <c r="Q16772" s="5"/>
      <c r="R16772" s="5"/>
      <c r="S16772" s="5"/>
      <c r="T16772" s="5"/>
      <c r="U16772" s="5"/>
      <c r="V16772" s="5"/>
      <c r="W16772" s="5"/>
      <c r="X16772" s="5"/>
      <c r="Y16772" s="5"/>
      <c r="Z16772" s="5"/>
      <c r="AA16772" s="5"/>
      <c r="AB16772" s="5"/>
      <c r="AC16772" s="5"/>
      <c r="AD16772" s="5"/>
      <c r="AE16772" s="5"/>
      <c r="AF16772" s="5"/>
      <c r="AG16772" s="5"/>
      <c r="AH16772" s="5"/>
      <c r="AI16772" s="5"/>
      <c r="AJ16772" s="5"/>
    </row>
    <row r="16773" spans="11:36">
      <c r="K16773" s="5"/>
      <c r="L16773" s="5"/>
      <c r="M16773" s="5"/>
      <c r="N16773" s="5"/>
      <c r="O16773" s="5"/>
      <c r="P16773" s="5"/>
      <c r="Q16773" s="5"/>
      <c r="R16773" s="5"/>
      <c r="S16773" s="5"/>
      <c r="T16773" s="5"/>
      <c r="U16773" s="5"/>
      <c r="V16773" s="5"/>
      <c r="W16773" s="5"/>
      <c r="X16773" s="5"/>
      <c r="Y16773" s="5"/>
      <c r="Z16773" s="5"/>
      <c r="AA16773" s="5"/>
      <c r="AB16773" s="5"/>
      <c r="AC16773" s="5"/>
      <c r="AD16773" s="5"/>
      <c r="AE16773" s="5"/>
      <c r="AF16773" s="5"/>
      <c r="AG16773" s="5"/>
      <c r="AH16773" s="5"/>
      <c r="AI16773" s="5"/>
      <c r="AJ16773" s="5"/>
    </row>
    <row r="16774" spans="11:36">
      <c r="K16774" s="5"/>
      <c r="L16774" s="5"/>
      <c r="M16774" s="5"/>
      <c r="N16774" s="5"/>
      <c r="O16774" s="5"/>
      <c r="P16774" s="5"/>
      <c r="Q16774" s="5"/>
      <c r="R16774" s="5"/>
      <c r="S16774" s="5"/>
      <c r="T16774" s="5"/>
      <c r="U16774" s="5"/>
      <c r="V16774" s="5"/>
      <c r="W16774" s="5"/>
      <c r="X16774" s="5"/>
      <c r="Y16774" s="5"/>
      <c r="Z16774" s="5"/>
      <c r="AA16774" s="5"/>
      <c r="AB16774" s="5"/>
      <c r="AC16774" s="5"/>
      <c r="AD16774" s="5"/>
      <c r="AE16774" s="5"/>
      <c r="AF16774" s="5"/>
      <c r="AG16774" s="5"/>
      <c r="AH16774" s="5"/>
      <c r="AI16774" s="5"/>
      <c r="AJ16774" s="5"/>
    </row>
    <row r="16775" spans="11:36">
      <c r="K16775" s="5"/>
      <c r="L16775" s="5"/>
      <c r="M16775" s="5"/>
      <c r="N16775" s="5"/>
      <c r="O16775" s="5"/>
      <c r="P16775" s="5"/>
      <c r="Q16775" s="5"/>
      <c r="R16775" s="5"/>
      <c r="S16775" s="5"/>
      <c r="T16775" s="5"/>
      <c r="U16775" s="5"/>
      <c r="V16775" s="5"/>
      <c r="W16775" s="5"/>
      <c r="X16775" s="5"/>
      <c r="Y16775" s="5"/>
      <c r="Z16775" s="5"/>
      <c r="AA16775" s="5"/>
      <c r="AB16775" s="5"/>
      <c r="AC16775" s="5"/>
      <c r="AD16775" s="5"/>
      <c r="AE16775" s="5"/>
      <c r="AF16775" s="5"/>
      <c r="AG16775" s="5"/>
      <c r="AH16775" s="5"/>
      <c r="AI16775" s="5"/>
      <c r="AJ16775" s="5"/>
    </row>
    <row r="16776" spans="11:36">
      <c r="K16776" s="5"/>
      <c r="L16776" s="5"/>
      <c r="M16776" s="5"/>
      <c r="N16776" s="5"/>
      <c r="O16776" s="5"/>
      <c r="P16776" s="5"/>
      <c r="Q16776" s="5"/>
      <c r="R16776" s="5"/>
      <c r="S16776" s="5"/>
      <c r="T16776" s="5"/>
      <c r="U16776" s="5"/>
      <c r="V16776" s="5"/>
      <c r="W16776" s="5"/>
      <c r="X16776" s="5"/>
      <c r="Y16776" s="5"/>
      <c r="Z16776" s="5"/>
      <c r="AA16776" s="5"/>
      <c r="AB16776" s="5"/>
      <c r="AC16776" s="5"/>
      <c r="AD16776" s="5"/>
      <c r="AE16776" s="5"/>
      <c r="AF16776" s="5"/>
      <c r="AG16776" s="5"/>
      <c r="AH16776" s="5"/>
      <c r="AI16776" s="5"/>
      <c r="AJ16776" s="5"/>
    </row>
    <row r="16777" spans="11:36">
      <c r="K16777" s="5"/>
      <c r="L16777" s="5"/>
      <c r="M16777" s="5"/>
      <c r="N16777" s="5"/>
      <c r="O16777" s="5"/>
      <c r="P16777" s="5"/>
      <c r="Q16777" s="5"/>
      <c r="R16777" s="5"/>
      <c r="S16777" s="5"/>
      <c r="T16777" s="5"/>
      <c r="U16777" s="5"/>
      <c r="V16777" s="5"/>
      <c r="W16777" s="5"/>
      <c r="X16777" s="5"/>
      <c r="Y16777" s="5"/>
      <c r="Z16777" s="5"/>
      <c r="AA16777" s="5"/>
      <c r="AB16777" s="5"/>
      <c r="AC16777" s="5"/>
      <c r="AD16777" s="5"/>
      <c r="AE16777" s="5"/>
      <c r="AF16777" s="5"/>
      <c r="AG16777" s="5"/>
      <c r="AH16777" s="5"/>
      <c r="AI16777" s="5"/>
      <c r="AJ16777" s="5"/>
    </row>
    <row r="16778" spans="11:36">
      <c r="K16778" s="5"/>
      <c r="L16778" s="5"/>
      <c r="M16778" s="5"/>
      <c r="N16778" s="5"/>
      <c r="O16778" s="5"/>
      <c r="P16778" s="5"/>
      <c r="Q16778" s="5"/>
      <c r="R16778" s="5"/>
      <c r="S16778" s="5"/>
      <c r="T16778" s="5"/>
      <c r="U16778" s="5"/>
      <c r="V16778" s="5"/>
      <c r="W16778" s="5"/>
      <c r="X16778" s="5"/>
      <c r="Y16778" s="5"/>
      <c r="Z16778" s="5"/>
      <c r="AA16778" s="5"/>
      <c r="AB16778" s="5"/>
      <c r="AC16778" s="5"/>
      <c r="AD16778" s="5"/>
      <c r="AE16778" s="5"/>
      <c r="AF16778" s="5"/>
      <c r="AG16778" s="5"/>
      <c r="AH16778" s="5"/>
      <c r="AI16778" s="5"/>
      <c r="AJ16778" s="5"/>
    </row>
    <row r="16779" spans="11:36">
      <c r="K16779" s="5"/>
      <c r="L16779" s="5"/>
      <c r="M16779" s="5"/>
      <c r="N16779" s="5"/>
      <c r="O16779" s="5"/>
      <c r="P16779" s="5"/>
      <c r="Q16779" s="5"/>
      <c r="R16779" s="5"/>
      <c r="S16779" s="5"/>
      <c r="T16779" s="5"/>
      <c r="U16779" s="5"/>
      <c r="V16779" s="5"/>
      <c r="W16779" s="5"/>
      <c r="X16779" s="5"/>
      <c r="Y16779" s="5"/>
      <c r="Z16779" s="5"/>
      <c r="AA16779" s="5"/>
      <c r="AB16779" s="5"/>
      <c r="AC16779" s="5"/>
      <c r="AD16779" s="5"/>
      <c r="AE16779" s="5"/>
      <c r="AF16779" s="5"/>
      <c r="AG16779" s="5"/>
      <c r="AH16779" s="5"/>
      <c r="AI16779" s="5"/>
      <c r="AJ16779" s="5"/>
    </row>
    <row r="16780" spans="11:36">
      <c r="K16780" s="5"/>
      <c r="L16780" s="5"/>
      <c r="M16780" s="5"/>
      <c r="N16780" s="5"/>
      <c r="O16780" s="5"/>
      <c r="P16780" s="5"/>
      <c r="Q16780" s="5"/>
      <c r="R16780" s="5"/>
      <c r="S16780" s="5"/>
      <c r="T16780" s="5"/>
      <c r="U16780" s="5"/>
      <c r="V16780" s="5"/>
      <c r="W16780" s="5"/>
      <c r="X16780" s="5"/>
      <c r="Y16780" s="5"/>
      <c r="Z16780" s="5"/>
      <c r="AA16780" s="5"/>
      <c r="AB16780" s="5"/>
      <c r="AC16780" s="5"/>
      <c r="AD16780" s="5"/>
      <c r="AE16780" s="5"/>
      <c r="AF16780" s="5"/>
      <c r="AG16780" s="5"/>
      <c r="AH16780" s="5"/>
      <c r="AI16780" s="5"/>
      <c r="AJ16780" s="5"/>
    </row>
    <row r="16781" spans="11:36">
      <c r="K16781" s="5"/>
      <c r="L16781" s="5"/>
      <c r="M16781" s="5"/>
      <c r="N16781" s="5"/>
      <c r="O16781" s="5"/>
      <c r="P16781" s="5"/>
      <c r="Q16781" s="5"/>
      <c r="R16781" s="5"/>
      <c r="S16781" s="5"/>
      <c r="T16781" s="5"/>
      <c r="U16781" s="5"/>
      <c r="V16781" s="5"/>
      <c r="W16781" s="5"/>
      <c r="X16781" s="5"/>
      <c r="Y16781" s="5"/>
      <c r="Z16781" s="5"/>
      <c r="AA16781" s="5"/>
      <c r="AB16781" s="5"/>
      <c r="AC16781" s="5"/>
      <c r="AD16781" s="5"/>
      <c r="AE16781" s="5"/>
      <c r="AF16781" s="5"/>
      <c r="AG16781" s="5"/>
      <c r="AH16781" s="5"/>
      <c r="AI16781" s="5"/>
      <c r="AJ16781" s="5"/>
    </row>
    <row r="16782" spans="11:36">
      <c r="K16782" s="5"/>
      <c r="L16782" s="5"/>
      <c r="M16782" s="5"/>
      <c r="N16782" s="5"/>
      <c r="O16782" s="5"/>
      <c r="P16782" s="5"/>
      <c r="Q16782" s="5"/>
      <c r="R16782" s="5"/>
      <c r="S16782" s="5"/>
      <c r="T16782" s="5"/>
      <c r="U16782" s="5"/>
      <c r="V16782" s="5"/>
      <c r="W16782" s="5"/>
      <c r="X16782" s="5"/>
      <c r="Y16782" s="5"/>
      <c r="Z16782" s="5"/>
      <c r="AA16782" s="5"/>
      <c r="AB16782" s="5"/>
      <c r="AC16782" s="5"/>
      <c r="AD16782" s="5"/>
      <c r="AE16782" s="5"/>
      <c r="AF16782" s="5"/>
      <c r="AG16782" s="5"/>
      <c r="AH16782" s="5"/>
      <c r="AI16782" s="5"/>
      <c r="AJ16782" s="5"/>
    </row>
    <row r="16783" spans="11:36">
      <c r="K16783" s="5"/>
      <c r="L16783" s="5"/>
      <c r="M16783" s="5"/>
      <c r="N16783" s="5"/>
      <c r="O16783" s="5"/>
      <c r="P16783" s="5"/>
      <c r="Q16783" s="5"/>
      <c r="R16783" s="5"/>
      <c r="S16783" s="5"/>
      <c r="T16783" s="5"/>
      <c r="U16783" s="5"/>
      <c r="V16783" s="5"/>
      <c r="W16783" s="5"/>
      <c r="X16783" s="5"/>
      <c r="Y16783" s="5"/>
      <c r="Z16783" s="5"/>
      <c r="AA16783" s="5"/>
      <c r="AB16783" s="5"/>
      <c r="AC16783" s="5"/>
      <c r="AD16783" s="5"/>
      <c r="AE16783" s="5"/>
      <c r="AF16783" s="5"/>
      <c r="AG16783" s="5"/>
      <c r="AH16783" s="5"/>
      <c r="AI16783" s="5"/>
      <c r="AJ16783" s="5"/>
    </row>
    <row r="16784" spans="11:36">
      <c r="K16784" s="5"/>
      <c r="L16784" s="5"/>
      <c r="M16784" s="5"/>
      <c r="N16784" s="5"/>
      <c r="O16784" s="5"/>
      <c r="P16784" s="5"/>
      <c r="Q16784" s="5"/>
      <c r="R16784" s="5"/>
      <c r="S16784" s="5"/>
      <c r="T16784" s="5"/>
      <c r="U16784" s="5"/>
      <c r="V16784" s="5"/>
      <c r="W16784" s="5"/>
      <c r="X16784" s="5"/>
      <c r="Y16784" s="5"/>
      <c r="Z16784" s="5"/>
      <c r="AA16784" s="5"/>
      <c r="AB16784" s="5"/>
      <c r="AC16784" s="5"/>
      <c r="AD16784" s="5"/>
      <c r="AE16784" s="5"/>
      <c r="AF16784" s="5"/>
      <c r="AG16784" s="5"/>
      <c r="AH16784" s="5"/>
      <c r="AI16784" s="5"/>
      <c r="AJ16784" s="5"/>
    </row>
    <row r="16785" spans="11:36">
      <c r="K16785" s="5"/>
      <c r="L16785" s="5"/>
      <c r="M16785" s="5"/>
      <c r="N16785" s="5"/>
      <c r="O16785" s="5"/>
      <c r="P16785" s="5"/>
      <c r="Q16785" s="5"/>
      <c r="R16785" s="5"/>
      <c r="S16785" s="5"/>
      <c r="T16785" s="5"/>
      <c r="U16785" s="5"/>
      <c r="V16785" s="5"/>
      <c r="W16785" s="5"/>
      <c r="X16785" s="5"/>
      <c r="Y16785" s="5"/>
      <c r="Z16785" s="5"/>
      <c r="AA16785" s="5"/>
      <c r="AB16785" s="5"/>
      <c r="AC16785" s="5"/>
      <c r="AD16785" s="5"/>
      <c r="AE16785" s="5"/>
      <c r="AF16785" s="5"/>
      <c r="AG16785" s="5"/>
      <c r="AH16785" s="5"/>
      <c r="AI16785" s="5"/>
      <c r="AJ16785" s="5"/>
    </row>
    <row r="16786" spans="11:36">
      <c r="K16786" s="5"/>
      <c r="L16786" s="5"/>
      <c r="M16786" s="5"/>
      <c r="N16786" s="5"/>
      <c r="O16786" s="5"/>
      <c r="P16786" s="5"/>
      <c r="Q16786" s="5"/>
      <c r="R16786" s="5"/>
      <c r="S16786" s="5"/>
      <c r="T16786" s="5"/>
      <c r="U16786" s="5"/>
      <c r="V16786" s="5"/>
      <c r="W16786" s="5"/>
      <c r="X16786" s="5"/>
      <c r="Y16786" s="5"/>
      <c r="Z16786" s="5"/>
      <c r="AA16786" s="5"/>
      <c r="AB16786" s="5"/>
      <c r="AC16786" s="5"/>
      <c r="AD16786" s="5"/>
      <c r="AE16786" s="5"/>
      <c r="AF16786" s="5"/>
      <c r="AG16786" s="5"/>
      <c r="AH16786" s="5"/>
      <c r="AI16786" s="5"/>
      <c r="AJ16786" s="5"/>
    </row>
    <row r="16787" spans="11:36">
      <c r="K16787" s="5"/>
      <c r="L16787" s="5"/>
      <c r="M16787" s="5"/>
      <c r="N16787" s="5"/>
      <c r="O16787" s="5"/>
      <c r="P16787" s="5"/>
      <c r="Q16787" s="5"/>
      <c r="R16787" s="5"/>
      <c r="S16787" s="5"/>
      <c r="T16787" s="5"/>
      <c r="U16787" s="5"/>
      <c r="V16787" s="5"/>
      <c r="W16787" s="5"/>
      <c r="X16787" s="5"/>
      <c r="Y16787" s="5"/>
      <c r="Z16787" s="5"/>
      <c r="AA16787" s="5"/>
      <c r="AB16787" s="5"/>
      <c r="AC16787" s="5"/>
      <c r="AD16787" s="5"/>
      <c r="AE16787" s="5"/>
      <c r="AF16787" s="5"/>
      <c r="AG16787" s="5"/>
      <c r="AH16787" s="5"/>
      <c r="AI16787" s="5"/>
      <c r="AJ16787" s="5"/>
    </row>
    <row r="16788" spans="11:36">
      <c r="K16788" s="5"/>
      <c r="L16788" s="5"/>
      <c r="M16788" s="5"/>
      <c r="N16788" s="5"/>
      <c r="O16788" s="5"/>
      <c r="P16788" s="5"/>
      <c r="Q16788" s="5"/>
      <c r="R16788" s="5"/>
      <c r="S16788" s="5"/>
      <c r="T16788" s="5"/>
      <c r="U16788" s="5"/>
      <c r="V16788" s="5"/>
      <c r="W16788" s="5"/>
      <c r="X16788" s="5"/>
      <c r="Y16788" s="5"/>
      <c r="Z16788" s="5"/>
      <c r="AA16788" s="5"/>
      <c r="AB16788" s="5"/>
      <c r="AC16788" s="5"/>
      <c r="AD16788" s="5"/>
      <c r="AE16788" s="5"/>
      <c r="AF16788" s="5"/>
      <c r="AG16788" s="5"/>
      <c r="AH16788" s="5"/>
      <c r="AI16788" s="5"/>
      <c r="AJ16788" s="5"/>
    </row>
    <row r="16789" spans="11:36">
      <c r="K16789" s="5"/>
      <c r="L16789" s="5"/>
      <c r="M16789" s="5"/>
      <c r="N16789" s="5"/>
      <c r="O16789" s="5"/>
      <c r="P16789" s="5"/>
      <c r="Q16789" s="5"/>
      <c r="R16789" s="5"/>
      <c r="S16789" s="5"/>
      <c r="T16789" s="5"/>
      <c r="U16789" s="5"/>
      <c r="V16789" s="5"/>
      <c r="W16789" s="5"/>
      <c r="X16789" s="5"/>
      <c r="Y16789" s="5"/>
      <c r="Z16789" s="5"/>
      <c r="AA16789" s="5"/>
      <c r="AB16789" s="5"/>
      <c r="AC16789" s="5"/>
      <c r="AD16789" s="5"/>
      <c r="AE16789" s="5"/>
      <c r="AF16789" s="5"/>
      <c r="AG16789" s="5"/>
      <c r="AH16789" s="5"/>
      <c r="AI16789" s="5"/>
      <c r="AJ16789" s="5"/>
    </row>
    <row r="16790" spans="11:36">
      <c r="K16790" s="5"/>
      <c r="L16790" s="5"/>
      <c r="M16790" s="5"/>
      <c r="N16790" s="5"/>
      <c r="O16790" s="5"/>
      <c r="P16790" s="5"/>
      <c r="Q16790" s="5"/>
      <c r="R16790" s="5"/>
      <c r="S16790" s="5"/>
      <c r="T16790" s="5"/>
      <c r="U16790" s="5"/>
      <c r="V16790" s="5"/>
      <c r="W16790" s="5"/>
      <c r="X16790" s="5"/>
      <c r="Y16790" s="5"/>
      <c r="Z16790" s="5"/>
      <c r="AA16790" s="5"/>
      <c r="AB16790" s="5"/>
      <c r="AC16790" s="5"/>
      <c r="AD16790" s="5"/>
      <c r="AE16790" s="5"/>
      <c r="AF16790" s="5"/>
      <c r="AG16790" s="5"/>
      <c r="AH16790" s="5"/>
      <c r="AI16790" s="5"/>
      <c r="AJ16790" s="5"/>
    </row>
    <row r="16791" spans="11:36">
      <c r="K16791" s="5"/>
      <c r="L16791" s="5"/>
      <c r="M16791" s="5"/>
      <c r="N16791" s="5"/>
      <c r="O16791" s="5"/>
      <c r="P16791" s="5"/>
      <c r="Q16791" s="5"/>
      <c r="R16791" s="5"/>
      <c r="S16791" s="5"/>
      <c r="T16791" s="5"/>
      <c r="U16791" s="5"/>
      <c r="V16791" s="5"/>
      <c r="W16791" s="5"/>
      <c r="X16791" s="5"/>
      <c r="Y16791" s="5"/>
      <c r="Z16791" s="5"/>
      <c r="AA16791" s="5"/>
      <c r="AB16791" s="5"/>
      <c r="AC16791" s="5"/>
      <c r="AD16791" s="5"/>
      <c r="AE16791" s="5"/>
      <c r="AF16791" s="5"/>
      <c r="AG16791" s="5"/>
      <c r="AH16791" s="5"/>
      <c r="AI16791" s="5"/>
      <c r="AJ16791" s="5"/>
    </row>
    <row r="16792" spans="11:36">
      <c r="K16792" s="5"/>
      <c r="L16792" s="5"/>
      <c r="M16792" s="5"/>
      <c r="N16792" s="5"/>
      <c r="O16792" s="5"/>
      <c r="P16792" s="5"/>
      <c r="Q16792" s="5"/>
      <c r="R16792" s="5"/>
      <c r="S16792" s="5"/>
      <c r="T16792" s="5"/>
      <c r="U16792" s="5"/>
      <c r="V16792" s="5"/>
      <c r="W16792" s="5"/>
      <c r="X16792" s="5"/>
      <c r="Y16792" s="5"/>
      <c r="Z16792" s="5"/>
      <c r="AA16792" s="5"/>
      <c r="AB16792" s="5"/>
      <c r="AC16792" s="5"/>
      <c r="AD16792" s="5"/>
      <c r="AE16792" s="5"/>
      <c r="AF16792" s="5"/>
      <c r="AG16792" s="5"/>
      <c r="AH16792" s="5"/>
      <c r="AI16792" s="5"/>
      <c r="AJ16792" s="5"/>
    </row>
    <row r="16793" spans="11:36">
      <c r="K16793" s="5"/>
      <c r="L16793" s="5"/>
      <c r="M16793" s="5"/>
      <c r="N16793" s="5"/>
      <c r="O16793" s="5"/>
      <c r="P16793" s="5"/>
      <c r="Q16793" s="5"/>
      <c r="R16793" s="5"/>
      <c r="S16793" s="5"/>
      <c r="T16793" s="5"/>
      <c r="U16793" s="5"/>
      <c r="V16793" s="5"/>
      <c r="W16793" s="5"/>
      <c r="X16793" s="5"/>
      <c r="Y16793" s="5"/>
      <c r="Z16793" s="5"/>
      <c r="AA16793" s="5"/>
      <c r="AB16793" s="5"/>
      <c r="AC16793" s="5"/>
      <c r="AD16793" s="5"/>
      <c r="AE16793" s="5"/>
      <c r="AF16793" s="5"/>
      <c r="AG16793" s="5"/>
      <c r="AH16793" s="5"/>
      <c r="AI16793" s="5"/>
      <c r="AJ16793" s="5"/>
    </row>
    <row r="16794" spans="11:36">
      <c r="K16794" s="5"/>
      <c r="L16794" s="5"/>
      <c r="M16794" s="5"/>
      <c r="N16794" s="5"/>
      <c r="O16794" s="5"/>
      <c r="P16794" s="5"/>
      <c r="Q16794" s="5"/>
      <c r="R16794" s="5"/>
      <c r="S16794" s="5"/>
      <c r="T16794" s="5"/>
      <c r="U16794" s="5"/>
      <c r="V16794" s="5"/>
      <c r="W16794" s="5"/>
      <c r="X16794" s="5"/>
      <c r="Y16794" s="5"/>
      <c r="Z16794" s="5"/>
      <c r="AA16794" s="5"/>
      <c r="AB16794" s="5"/>
      <c r="AC16794" s="5"/>
      <c r="AD16794" s="5"/>
      <c r="AE16794" s="5"/>
      <c r="AF16794" s="5"/>
      <c r="AG16794" s="5"/>
      <c r="AH16794" s="5"/>
      <c r="AI16794" s="5"/>
      <c r="AJ16794" s="5"/>
    </row>
    <row r="16795" spans="11:36">
      <c r="K16795" s="5"/>
      <c r="L16795" s="5"/>
      <c r="M16795" s="5"/>
      <c r="N16795" s="5"/>
      <c r="O16795" s="5"/>
      <c r="P16795" s="5"/>
      <c r="Q16795" s="5"/>
      <c r="R16795" s="5"/>
      <c r="S16795" s="5"/>
      <c r="T16795" s="5"/>
      <c r="U16795" s="5"/>
      <c r="V16795" s="5"/>
      <c r="W16795" s="5"/>
      <c r="X16795" s="5"/>
      <c r="Y16795" s="5"/>
      <c r="Z16795" s="5"/>
      <c r="AA16795" s="5"/>
      <c r="AB16795" s="5"/>
      <c r="AC16795" s="5"/>
      <c r="AD16795" s="5"/>
      <c r="AE16795" s="5"/>
      <c r="AF16795" s="5"/>
      <c r="AG16795" s="5"/>
      <c r="AH16795" s="5"/>
      <c r="AI16795" s="5"/>
      <c r="AJ16795" s="5"/>
    </row>
    <row r="16796" spans="11:36">
      <c r="K16796" s="5"/>
      <c r="L16796" s="5"/>
      <c r="M16796" s="5"/>
      <c r="N16796" s="5"/>
      <c r="O16796" s="5"/>
      <c r="P16796" s="5"/>
      <c r="Q16796" s="5"/>
      <c r="R16796" s="5"/>
      <c r="S16796" s="5"/>
      <c r="T16796" s="5"/>
      <c r="U16796" s="5"/>
      <c r="V16796" s="5"/>
      <c r="W16796" s="5"/>
      <c r="X16796" s="5"/>
      <c r="Y16796" s="5"/>
      <c r="Z16796" s="5"/>
      <c r="AA16796" s="5"/>
      <c r="AB16796" s="5"/>
      <c r="AC16796" s="5"/>
      <c r="AD16796" s="5"/>
      <c r="AE16796" s="5"/>
      <c r="AF16796" s="5"/>
      <c r="AG16796" s="5"/>
      <c r="AH16796" s="5"/>
      <c r="AI16796" s="5"/>
      <c r="AJ16796" s="5"/>
    </row>
    <row r="16797" spans="11:36">
      <c r="K16797" s="5"/>
      <c r="L16797" s="5"/>
      <c r="M16797" s="5"/>
      <c r="N16797" s="5"/>
      <c r="O16797" s="5"/>
      <c r="P16797" s="5"/>
      <c r="Q16797" s="5"/>
      <c r="R16797" s="5"/>
      <c r="S16797" s="5"/>
      <c r="T16797" s="5"/>
      <c r="U16797" s="5"/>
      <c r="V16797" s="5"/>
      <c r="W16797" s="5"/>
      <c r="X16797" s="5"/>
      <c r="Y16797" s="5"/>
      <c r="Z16797" s="5"/>
      <c r="AA16797" s="5"/>
      <c r="AB16797" s="5"/>
      <c r="AC16797" s="5"/>
      <c r="AD16797" s="5"/>
      <c r="AE16797" s="5"/>
      <c r="AF16797" s="5"/>
      <c r="AG16797" s="5"/>
      <c r="AH16797" s="5"/>
      <c r="AI16797" s="5"/>
      <c r="AJ16797" s="5"/>
    </row>
    <row r="16798" spans="11:36">
      <c r="K16798" s="5"/>
      <c r="L16798" s="5"/>
      <c r="M16798" s="5"/>
      <c r="N16798" s="5"/>
      <c r="O16798" s="5"/>
      <c r="P16798" s="5"/>
      <c r="Q16798" s="5"/>
      <c r="R16798" s="5"/>
      <c r="S16798" s="5"/>
      <c r="T16798" s="5"/>
      <c r="U16798" s="5"/>
      <c r="V16798" s="5"/>
      <c r="W16798" s="5"/>
      <c r="X16798" s="5"/>
      <c r="Y16798" s="5"/>
      <c r="Z16798" s="5"/>
      <c r="AA16798" s="5"/>
      <c r="AB16798" s="5"/>
      <c r="AC16798" s="5"/>
      <c r="AD16798" s="5"/>
      <c r="AE16798" s="5"/>
      <c r="AF16798" s="5"/>
      <c r="AG16798" s="5"/>
      <c r="AH16798" s="5"/>
      <c r="AI16798" s="5"/>
      <c r="AJ16798" s="5"/>
    </row>
    <row r="16799" spans="11:36">
      <c r="K16799" s="5"/>
      <c r="L16799" s="5"/>
      <c r="M16799" s="5"/>
      <c r="N16799" s="5"/>
      <c r="O16799" s="5"/>
      <c r="P16799" s="5"/>
      <c r="Q16799" s="5"/>
      <c r="R16799" s="5"/>
      <c r="S16799" s="5"/>
      <c r="T16799" s="5"/>
      <c r="U16799" s="5"/>
      <c r="V16799" s="5"/>
      <c r="W16799" s="5"/>
      <c r="X16799" s="5"/>
      <c r="Y16799" s="5"/>
      <c r="Z16799" s="5"/>
      <c r="AA16799" s="5"/>
      <c r="AB16799" s="5"/>
      <c r="AC16799" s="5"/>
      <c r="AD16799" s="5"/>
      <c r="AE16799" s="5"/>
      <c r="AF16799" s="5"/>
      <c r="AG16799" s="5"/>
      <c r="AH16799" s="5"/>
      <c r="AI16799" s="5"/>
      <c r="AJ16799" s="5"/>
    </row>
    <row r="16800" spans="11:36">
      <c r="K16800" s="5"/>
      <c r="L16800" s="5"/>
      <c r="M16800" s="5"/>
      <c r="N16800" s="5"/>
      <c r="O16800" s="5"/>
      <c r="P16800" s="5"/>
      <c r="Q16800" s="5"/>
      <c r="R16800" s="5"/>
      <c r="S16800" s="5"/>
      <c r="T16800" s="5"/>
      <c r="U16800" s="5"/>
      <c r="V16800" s="5"/>
      <c r="W16800" s="5"/>
      <c r="X16800" s="5"/>
      <c r="Y16800" s="5"/>
      <c r="Z16800" s="5"/>
      <c r="AA16800" s="5"/>
      <c r="AB16800" s="5"/>
      <c r="AC16800" s="5"/>
      <c r="AD16800" s="5"/>
      <c r="AE16800" s="5"/>
      <c r="AF16800" s="5"/>
      <c r="AG16800" s="5"/>
      <c r="AH16800" s="5"/>
      <c r="AI16800" s="5"/>
      <c r="AJ16800" s="5"/>
    </row>
    <row r="16801" spans="11:36">
      <c r="K16801" s="5"/>
      <c r="L16801" s="5"/>
      <c r="M16801" s="5"/>
      <c r="N16801" s="5"/>
      <c r="O16801" s="5"/>
      <c r="P16801" s="5"/>
      <c r="Q16801" s="5"/>
      <c r="R16801" s="5"/>
      <c r="S16801" s="5"/>
      <c r="T16801" s="5"/>
      <c r="U16801" s="5"/>
      <c r="V16801" s="5"/>
      <c r="W16801" s="5"/>
      <c r="X16801" s="5"/>
      <c r="Y16801" s="5"/>
      <c r="Z16801" s="5"/>
      <c r="AA16801" s="5"/>
      <c r="AB16801" s="5"/>
      <c r="AC16801" s="5"/>
      <c r="AD16801" s="5"/>
      <c r="AE16801" s="5"/>
      <c r="AF16801" s="5"/>
      <c r="AG16801" s="5"/>
      <c r="AH16801" s="5"/>
      <c r="AI16801" s="5"/>
      <c r="AJ16801" s="5"/>
    </row>
    <row r="16802" spans="11:36">
      <c r="K16802" s="5"/>
      <c r="L16802" s="5"/>
      <c r="M16802" s="5"/>
      <c r="N16802" s="5"/>
      <c r="O16802" s="5"/>
      <c r="P16802" s="5"/>
      <c r="Q16802" s="5"/>
      <c r="R16802" s="5"/>
      <c r="S16802" s="5"/>
      <c r="T16802" s="5"/>
      <c r="U16802" s="5"/>
      <c r="V16802" s="5"/>
      <c r="W16802" s="5"/>
      <c r="X16802" s="5"/>
      <c r="Y16802" s="5"/>
      <c r="Z16802" s="5"/>
      <c r="AA16802" s="5"/>
      <c r="AB16802" s="5"/>
      <c r="AC16802" s="5"/>
      <c r="AD16802" s="5"/>
      <c r="AE16802" s="5"/>
      <c r="AF16802" s="5"/>
      <c r="AG16802" s="5"/>
      <c r="AH16802" s="5"/>
      <c r="AI16802" s="5"/>
      <c r="AJ16802" s="5"/>
    </row>
    <row r="16803" spans="11:36">
      <c r="K16803" s="5"/>
      <c r="L16803" s="5"/>
      <c r="M16803" s="5"/>
      <c r="N16803" s="5"/>
      <c r="O16803" s="5"/>
      <c r="P16803" s="5"/>
      <c r="Q16803" s="5"/>
      <c r="R16803" s="5"/>
      <c r="S16803" s="5"/>
      <c r="T16803" s="5"/>
      <c r="U16803" s="5"/>
      <c r="V16803" s="5"/>
      <c r="W16803" s="5"/>
      <c r="X16803" s="5"/>
      <c r="Y16803" s="5"/>
      <c r="Z16803" s="5"/>
      <c r="AA16803" s="5"/>
      <c r="AB16803" s="5"/>
      <c r="AC16803" s="5"/>
      <c r="AD16803" s="5"/>
      <c r="AE16803" s="5"/>
      <c r="AF16803" s="5"/>
      <c r="AG16803" s="5"/>
      <c r="AH16803" s="5"/>
      <c r="AI16803" s="5"/>
      <c r="AJ16803" s="5"/>
    </row>
    <row r="16804" spans="11:36">
      <c r="K16804" s="5"/>
      <c r="L16804" s="5"/>
      <c r="M16804" s="5"/>
      <c r="N16804" s="5"/>
      <c r="O16804" s="5"/>
      <c r="P16804" s="5"/>
      <c r="Q16804" s="5"/>
      <c r="R16804" s="5"/>
      <c r="S16804" s="5"/>
      <c r="T16804" s="5"/>
      <c r="U16804" s="5"/>
      <c r="V16804" s="5"/>
      <c r="W16804" s="5"/>
      <c r="X16804" s="5"/>
      <c r="Y16804" s="5"/>
      <c r="Z16804" s="5"/>
      <c r="AA16804" s="5"/>
      <c r="AB16804" s="5"/>
      <c r="AC16804" s="5"/>
      <c r="AD16804" s="5"/>
      <c r="AE16804" s="5"/>
      <c r="AF16804" s="5"/>
      <c r="AG16804" s="5"/>
      <c r="AH16804" s="5"/>
      <c r="AI16804" s="5"/>
      <c r="AJ16804" s="5"/>
    </row>
    <row r="16805" spans="11:36">
      <c r="K16805" s="5"/>
      <c r="L16805" s="5"/>
      <c r="M16805" s="5"/>
      <c r="N16805" s="5"/>
      <c r="O16805" s="5"/>
      <c r="P16805" s="5"/>
      <c r="Q16805" s="5"/>
      <c r="R16805" s="5"/>
      <c r="S16805" s="5"/>
      <c r="T16805" s="5"/>
      <c r="U16805" s="5"/>
      <c r="V16805" s="5"/>
      <c r="W16805" s="5"/>
      <c r="X16805" s="5"/>
      <c r="Y16805" s="5"/>
      <c r="Z16805" s="5"/>
      <c r="AA16805" s="5"/>
      <c r="AB16805" s="5"/>
      <c r="AC16805" s="5"/>
      <c r="AD16805" s="5"/>
      <c r="AE16805" s="5"/>
      <c r="AF16805" s="5"/>
      <c r="AG16805" s="5"/>
      <c r="AH16805" s="5"/>
      <c r="AI16805" s="5"/>
      <c r="AJ16805" s="5"/>
    </row>
    <row r="16806" spans="11:36">
      <c r="K16806" s="5"/>
      <c r="L16806" s="5"/>
      <c r="M16806" s="5"/>
      <c r="N16806" s="5"/>
      <c r="O16806" s="5"/>
      <c r="P16806" s="5"/>
      <c r="Q16806" s="5"/>
      <c r="R16806" s="5"/>
      <c r="S16806" s="5"/>
      <c r="T16806" s="5"/>
      <c r="U16806" s="5"/>
      <c r="V16806" s="5"/>
      <c r="W16806" s="5"/>
      <c r="X16806" s="5"/>
      <c r="Y16806" s="5"/>
      <c r="Z16806" s="5"/>
      <c r="AA16806" s="5"/>
      <c r="AB16806" s="5"/>
      <c r="AC16806" s="5"/>
      <c r="AD16806" s="5"/>
      <c r="AE16806" s="5"/>
      <c r="AF16806" s="5"/>
      <c r="AG16806" s="5"/>
      <c r="AH16806" s="5"/>
      <c r="AI16806" s="5"/>
      <c r="AJ16806" s="5"/>
    </row>
    <row r="16807" spans="11:36">
      <c r="K16807" s="5"/>
      <c r="L16807" s="5"/>
      <c r="M16807" s="5"/>
      <c r="N16807" s="5"/>
      <c r="O16807" s="5"/>
      <c r="P16807" s="5"/>
      <c r="Q16807" s="5"/>
      <c r="R16807" s="5"/>
      <c r="S16807" s="5"/>
      <c r="T16807" s="5"/>
      <c r="U16807" s="5"/>
      <c r="V16807" s="5"/>
      <c r="W16807" s="5"/>
      <c r="X16807" s="5"/>
      <c r="Y16807" s="5"/>
      <c r="Z16807" s="5"/>
      <c r="AA16807" s="5"/>
      <c r="AB16807" s="5"/>
      <c r="AC16807" s="5"/>
      <c r="AD16807" s="5"/>
      <c r="AE16807" s="5"/>
      <c r="AF16807" s="5"/>
      <c r="AG16807" s="5"/>
      <c r="AH16807" s="5"/>
      <c r="AI16807" s="5"/>
      <c r="AJ16807" s="5"/>
    </row>
    <row r="16808" spans="11:36">
      <c r="K16808" s="5"/>
      <c r="L16808" s="5"/>
      <c r="M16808" s="5"/>
      <c r="N16808" s="5"/>
      <c r="O16808" s="5"/>
      <c r="P16808" s="5"/>
      <c r="Q16808" s="5"/>
      <c r="R16808" s="5"/>
      <c r="S16808" s="5"/>
      <c r="T16808" s="5"/>
      <c r="U16808" s="5"/>
      <c r="V16808" s="5"/>
      <c r="W16808" s="5"/>
      <c r="X16808" s="5"/>
      <c r="Y16808" s="5"/>
      <c r="Z16808" s="5"/>
      <c r="AA16808" s="5"/>
      <c r="AB16808" s="5"/>
      <c r="AC16808" s="5"/>
      <c r="AD16808" s="5"/>
      <c r="AE16808" s="5"/>
      <c r="AF16808" s="5"/>
      <c r="AG16808" s="5"/>
      <c r="AH16808" s="5"/>
      <c r="AI16808" s="5"/>
      <c r="AJ16808" s="5"/>
    </row>
    <row r="16809" spans="11:36">
      <c r="K16809" s="5"/>
      <c r="L16809" s="5"/>
      <c r="M16809" s="5"/>
      <c r="N16809" s="5"/>
      <c r="O16809" s="5"/>
      <c r="P16809" s="5"/>
      <c r="Q16809" s="5"/>
      <c r="R16809" s="5"/>
      <c r="S16809" s="5"/>
      <c r="T16809" s="5"/>
      <c r="U16809" s="5"/>
      <c r="V16809" s="5"/>
      <c r="W16809" s="5"/>
      <c r="X16809" s="5"/>
      <c r="Y16809" s="5"/>
      <c r="Z16809" s="5"/>
      <c r="AA16809" s="5"/>
      <c r="AB16809" s="5"/>
      <c r="AC16809" s="5"/>
      <c r="AD16809" s="5"/>
      <c r="AE16809" s="5"/>
      <c r="AF16809" s="5"/>
      <c r="AG16809" s="5"/>
      <c r="AH16809" s="5"/>
      <c r="AI16809" s="5"/>
      <c r="AJ16809" s="5"/>
    </row>
    <row r="16810" spans="11:36">
      <c r="K16810" s="5"/>
      <c r="L16810" s="5"/>
      <c r="M16810" s="5"/>
      <c r="N16810" s="5"/>
      <c r="O16810" s="5"/>
      <c r="P16810" s="5"/>
      <c r="Q16810" s="5"/>
      <c r="R16810" s="5"/>
      <c r="S16810" s="5"/>
      <c r="T16810" s="5"/>
      <c r="U16810" s="5"/>
      <c r="V16810" s="5"/>
      <c r="W16810" s="5"/>
      <c r="X16810" s="5"/>
      <c r="Y16810" s="5"/>
      <c r="Z16810" s="5"/>
      <c r="AA16810" s="5"/>
      <c r="AB16810" s="5"/>
      <c r="AC16810" s="5"/>
      <c r="AD16810" s="5"/>
      <c r="AE16810" s="5"/>
      <c r="AF16810" s="5"/>
      <c r="AG16810" s="5"/>
      <c r="AH16810" s="5"/>
      <c r="AI16810" s="5"/>
      <c r="AJ16810" s="5"/>
    </row>
    <row r="16811" spans="11:36">
      <c r="K16811" s="5"/>
      <c r="L16811" s="5"/>
      <c r="M16811" s="5"/>
      <c r="N16811" s="5"/>
      <c r="O16811" s="5"/>
      <c r="P16811" s="5"/>
      <c r="Q16811" s="5"/>
      <c r="R16811" s="5"/>
      <c r="S16811" s="5"/>
      <c r="T16811" s="5"/>
      <c r="U16811" s="5"/>
      <c r="V16811" s="5"/>
      <c r="W16811" s="5"/>
      <c r="X16811" s="5"/>
      <c r="Y16811" s="5"/>
      <c r="Z16811" s="5"/>
      <c r="AA16811" s="5"/>
      <c r="AB16811" s="5"/>
      <c r="AC16811" s="5"/>
      <c r="AD16811" s="5"/>
      <c r="AE16811" s="5"/>
      <c r="AF16811" s="5"/>
      <c r="AG16811" s="5"/>
      <c r="AH16811" s="5"/>
      <c r="AI16811" s="5"/>
      <c r="AJ16811" s="5"/>
    </row>
    <row r="16812" spans="11:36">
      <c r="K16812" s="5"/>
      <c r="L16812" s="5"/>
      <c r="M16812" s="5"/>
      <c r="N16812" s="5"/>
      <c r="O16812" s="5"/>
      <c r="P16812" s="5"/>
      <c r="Q16812" s="5"/>
      <c r="R16812" s="5"/>
      <c r="S16812" s="5"/>
      <c r="T16812" s="5"/>
      <c r="U16812" s="5"/>
      <c r="V16812" s="5"/>
      <c r="W16812" s="5"/>
      <c r="X16812" s="5"/>
      <c r="Y16812" s="5"/>
      <c r="Z16812" s="5"/>
      <c r="AA16812" s="5"/>
      <c r="AB16812" s="5"/>
      <c r="AC16812" s="5"/>
      <c r="AD16812" s="5"/>
      <c r="AE16812" s="5"/>
      <c r="AF16812" s="5"/>
      <c r="AG16812" s="5"/>
      <c r="AH16812" s="5"/>
      <c r="AI16812" s="5"/>
      <c r="AJ16812" s="5"/>
    </row>
    <row r="16813" spans="11:36">
      <c r="K16813" s="5"/>
      <c r="L16813" s="5"/>
      <c r="M16813" s="5"/>
      <c r="N16813" s="5"/>
      <c r="O16813" s="5"/>
      <c r="P16813" s="5"/>
      <c r="Q16813" s="5"/>
      <c r="R16813" s="5"/>
      <c r="S16813" s="5"/>
      <c r="T16813" s="5"/>
      <c r="U16813" s="5"/>
      <c r="V16813" s="5"/>
      <c r="W16813" s="5"/>
      <c r="X16813" s="5"/>
      <c r="Y16813" s="5"/>
      <c r="Z16813" s="5"/>
      <c r="AA16813" s="5"/>
      <c r="AB16813" s="5"/>
      <c r="AC16813" s="5"/>
      <c r="AD16813" s="5"/>
      <c r="AE16813" s="5"/>
      <c r="AF16813" s="5"/>
      <c r="AG16813" s="5"/>
      <c r="AH16813" s="5"/>
      <c r="AI16813" s="5"/>
      <c r="AJ16813" s="5"/>
    </row>
    <row r="16814" spans="11:36">
      <c r="K16814" s="5"/>
      <c r="L16814" s="5"/>
      <c r="M16814" s="5"/>
      <c r="N16814" s="5"/>
      <c r="O16814" s="5"/>
      <c r="P16814" s="5"/>
      <c r="Q16814" s="5"/>
      <c r="R16814" s="5"/>
      <c r="S16814" s="5"/>
      <c r="T16814" s="5"/>
      <c r="U16814" s="5"/>
      <c r="V16814" s="5"/>
      <c r="W16814" s="5"/>
      <c r="X16814" s="5"/>
      <c r="Y16814" s="5"/>
      <c r="Z16814" s="5"/>
      <c r="AA16814" s="5"/>
      <c r="AB16814" s="5"/>
      <c r="AC16814" s="5"/>
      <c r="AD16814" s="5"/>
      <c r="AE16814" s="5"/>
      <c r="AF16814" s="5"/>
      <c r="AG16814" s="5"/>
      <c r="AH16814" s="5"/>
      <c r="AI16814" s="5"/>
      <c r="AJ16814" s="5"/>
    </row>
    <row r="16815" spans="11:36">
      <c r="K16815" s="5"/>
      <c r="L16815" s="5"/>
      <c r="M16815" s="5"/>
      <c r="N16815" s="5"/>
      <c r="O16815" s="5"/>
      <c r="P16815" s="5"/>
      <c r="Q16815" s="5"/>
      <c r="R16815" s="5"/>
      <c r="S16815" s="5"/>
      <c r="T16815" s="5"/>
      <c r="U16815" s="5"/>
      <c r="V16815" s="5"/>
      <c r="W16815" s="5"/>
      <c r="X16815" s="5"/>
      <c r="Y16815" s="5"/>
      <c r="Z16815" s="5"/>
      <c r="AA16815" s="5"/>
      <c r="AB16815" s="5"/>
      <c r="AC16815" s="5"/>
      <c r="AD16815" s="5"/>
      <c r="AE16815" s="5"/>
      <c r="AF16815" s="5"/>
      <c r="AG16815" s="5"/>
      <c r="AH16815" s="5"/>
      <c r="AI16815" s="5"/>
      <c r="AJ16815" s="5"/>
    </row>
    <row r="16816" spans="11:36">
      <c r="K16816" s="5"/>
      <c r="L16816" s="5"/>
      <c r="M16816" s="5"/>
      <c r="N16816" s="5"/>
      <c r="O16816" s="5"/>
      <c r="P16816" s="5"/>
      <c r="Q16816" s="5"/>
      <c r="R16816" s="5"/>
      <c r="S16816" s="5"/>
      <c r="T16816" s="5"/>
      <c r="U16816" s="5"/>
      <c r="V16816" s="5"/>
      <c r="W16816" s="5"/>
      <c r="X16816" s="5"/>
      <c r="Y16816" s="5"/>
      <c r="Z16816" s="5"/>
      <c r="AA16816" s="5"/>
      <c r="AB16816" s="5"/>
      <c r="AC16816" s="5"/>
      <c r="AD16816" s="5"/>
      <c r="AE16816" s="5"/>
      <c r="AF16816" s="5"/>
      <c r="AG16816" s="5"/>
      <c r="AH16816" s="5"/>
      <c r="AI16816" s="5"/>
      <c r="AJ16816" s="5"/>
    </row>
    <row r="16817" spans="11:36">
      <c r="K16817" s="5"/>
      <c r="L16817" s="5"/>
      <c r="M16817" s="5"/>
      <c r="N16817" s="5"/>
      <c r="O16817" s="5"/>
      <c r="P16817" s="5"/>
      <c r="Q16817" s="5"/>
      <c r="R16817" s="5"/>
      <c r="S16817" s="5"/>
      <c r="T16817" s="5"/>
      <c r="U16817" s="5"/>
      <c r="V16817" s="5"/>
      <c r="W16817" s="5"/>
      <c r="X16817" s="5"/>
      <c r="Y16817" s="5"/>
      <c r="Z16817" s="5"/>
      <c r="AA16817" s="5"/>
      <c r="AB16817" s="5"/>
      <c r="AC16817" s="5"/>
      <c r="AD16817" s="5"/>
      <c r="AE16817" s="5"/>
      <c r="AF16817" s="5"/>
      <c r="AG16817" s="5"/>
      <c r="AH16817" s="5"/>
      <c r="AI16817" s="5"/>
      <c r="AJ16817" s="5"/>
    </row>
    <row r="16818" spans="11:36">
      <c r="K16818" s="5"/>
      <c r="L16818" s="5"/>
      <c r="M16818" s="5"/>
      <c r="N16818" s="5"/>
      <c r="O16818" s="5"/>
      <c r="P16818" s="5"/>
      <c r="Q16818" s="5"/>
      <c r="R16818" s="5"/>
      <c r="S16818" s="5"/>
      <c r="T16818" s="5"/>
      <c r="U16818" s="5"/>
      <c r="V16818" s="5"/>
      <c r="W16818" s="5"/>
      <c r="X16818" s="5"/>
      <c r="Y16818" s="5"/>
      <c r="Z16818" s="5"/>
      <c r="AA16818" s="5"/>
      <c r="AB16818" s="5"/>
      <c r="AC16818" s="5"/>
      <c r="AD16818" s="5"/>
      <c r="AE16818" s="5"/>
      <c r="AF16818" s="5"/>
      <c r="AG16818" s="5"/>
      <c r="AH16818" s="5"/>
      <c r="AI16818" s="5"/>
      <c r="AJ16818" s="5"/>
    </row>
    <row r="16819" spans="11:36">
      <c r="K16819" s="5"/>
      <c r="L16819" s="5"/>
      <c r="M16819" s="5"/>
      <c r="N16819" s="5"/>
      <c r="O16819" s="5"/>
      <c r="P16819" s="5"/>
      <c r="Q16819" s="5"/>
      <c r="R16819" s="5"/>
      <c r="S16819" s="5"/>
      <c r="T16819" s="5"/>
      <c r="U16819" s="5"/>
      <c r="V16819" s="5"/>
      <c r="W16819" s="5"/>
      <c r="X16819" s="5"/>
      <c r="Y16819" s="5"/>
      <c r="Z16819" s="5"/>
      <c r="AA16819" s="5"/>
      <c r="AB16819" s="5"/>
      <c r="AC16819" s="5"/>
      <c r="AD16819" s="5"/>
      <c r="AE16819" s="5"/>
      <c r="AF16819" s="5"/>
      <c r="AG16819" s="5"/>
      <c r="AH16819" s="5"/>
      <c r="AI16819" s="5"/>
      <c r="AJ16819" s="5"/>
    </row>
    <row r="16820" spans="11:36">
      <c r="K16820" s="5"/>
      <c r="L16820" s="5"/>
      <c r="M16820" s="5"/>
      <c r="N16820" s="5"/>
      <c r="O16820" s="5"/>
      <c r="P16820" s="5"/>
      <c r="Q16820" s="5"/>
      <c r="R16820" s="5"/>
      <c r="S16820" s="5"/>
      <c r="T16820" s="5"/>
      <c r="U16820" s="5"/>
      <c r="V16820" s="5"/>
      <c r="W16820" s="5"/>
      <c r="X16820" s="5"/>
      <c r="Y16820" s="5"/>
      <c r="Z16820" s="5"/>
      <c r="AA16820" s="5"/>
      <c r="AB16820" s="5"/>
      <c r="AC16820" s="5"/>
      <c r="AD16820" s="5"/>
      <c r="AE16820" s="5"/>
      <c r="AF16820" s="5"/>
      <c r="AG16820" s="5"/>
      <c r="AH16820" s="5"/>
      <c r="AI16820" s="5"/>
      <c r="AJ16820" s="5"/>
    </row>
    <row r="16821" spans="11:36">
      <c r="K16821" s="5"/>
      <c r="L16821" s="5"/>
      <c r="M16821" s="5"/>
      <c r="N16821" s="5"/>
      <c r="O16821" s="5"/>
      <c r="P16821" s="5"/>
      <c r="Q16821" s="5"/>
      <c r="R16821" s="5"/>
      <c r="S16821" s="5"/>
      <c r="T16821" s="5"/>
      <c r="U16821" s="5"/>
      <c r="V16821" s="5"/>
      <c r="W16821" s="5"/>
      <c r="X16821" s="5"/>
      <c r="Y16821" s="5"/>
      <c r="Z16821" s="5"/>
      <c r="AA16821" s="5"/>
      <c r="AB16821" s="5"/>
      <c r="AC16821" s="5"/>
      <c r="AD16821" s="5"/>
      <c r="AE16821" s="5"/>
      <c r="AF16821" s="5"/>
      <c r="AG16821" s="5"/>
      <c r="AH16821" s="5"/>
      <c r="AI16821" s="5"/>
      <c r="AJ16821" s="5"/>
    </row>
    <row r="16822" spans="11:36">
      <c r="K16822" s="5"/>
      <c r="L16822" s="5"/>
      <c r="M16822" s="5"/>
      <c r="N16822" s="5"/>
      <c r="O16822" s="5"/>
      <c r="P16822" s="5"/>
      <c r="Q16822" s="5"/>
      <c r="R16822" s="5"/>
      <c r="S16822" s="5"/>
      <c r="T16822" s="5"/>
      <c r="U16822" s="5"/>
      <c r="V16822" s="5"/>
      <c r="W16822" s="5"/>
      <c r="X16822" s="5"/>
      <c r="Y16822" s="5"/>
      <c r="Z16822" s="5"/>
      <c r="AA16822" s="5"/>
      <c r="AB16822" s="5"/>
      <c r="AC16822" s="5"/>
      <c r="AD16822" s="5"/>
      <c r="AE16822" s="5"/>
      <c r="AF16822" s="5"/>
      <c r="AG16822" s="5"/>
      <c r="AH16822" s="5"/>
      <c r="AI16822" s="5"/>
      <c r="AJ16822" s="5"/>
    </row>
    <row r="16823" spans="11:36">
      <c r="K16823" s="5"/>
      <c r="L16823" s="5"/>
      <c r="M16823" s="5"/>
      <c r="N16823" s="5"/>
      <c r="O16823" s="5"/>
      <c r="P16823" s="5"/>
      <c r="Q16823" s="5"/>
      <c r="R16823" s="5"/>
      <c r="S16823" s="5"/>
      <c r="T16823" s="5"/>
      <c r="U16823" s="5"/>
      <c r="V16823" s="5"/>
      <c r="W16823" s="5"/>
      <c r="X16823" s="5"/>
      <c r="Y16823" s="5"/>
      <c r="Z16823" s="5"/>
      <c r="AA16823" s="5"/>
      <c r="AB16823" s="5"/>
      <c r="AC16823" s="5"/>
      <c r="AD16823" s="5"/>
      <c r="AE16823" s="5"/>
      <c r="AF16823" s="5"/>
      <c r="AG16823" s="5"/>
      <c r="AH16823" s="5"/>
      <c r="AI16823" s="5"/>
      <c r="AJ16823" s="5"/>
    </row>
    <row r="16824" spans="11:36">
      <c r="K16824" s="5"/>
      <c r="L16824" s="5"/>
      <c r="M16824" s="5"/>
      <c r="N16824" s="5"/>
      <c r="O16824" s="5"/>
      <c r="P16824" s="5"/>
      <c r="Q16824" s="5"/>
      <c r="R16824" s="5"/>
      <c r="S16824" s="5"/>
      <c r="T16824" s="5"/>
      <c r="U16824" s="5"/>
      <c r="V16824" s="5"/>
      <c r="W16824" s="5"/>
      <c r="X16824" s="5"/>
      <c r="Y16824" s="5"/>
      <c r="Z16824" s="5"/>
      <c r="AA16824" s="5"/>
      <c r="AB16824" s="5"/>
      <c r="AC16824" s="5"/>
      <c r="AD16824" s="5"/>
      <c r="AE16824" s="5"/>
      <c r="AF16824" s="5"/>
      <c r="AG16824" s="5"/>
      <c r="AH16824" s="5"/>
      <c r="AI16824" s="5"/>
      <c r="AJ16824" s="5"/>
    </row>
    <row r="16825" spans="11:36">
      <c r="K16825" s="5"/>
      <c r="L16825" s="5"/>
      <c r="M16825" s="5"/>
      <c r="N16825" s="5"/>
      <c r="O16825" s="5"/>
      <c r="P16825" s="5"/>
      <c r="Q16825" s="5"/>
      <c r="R16825" s="5"/>
      <c r="S16825" s="5"/>
      <c r="T16825" s="5"/>
      <c r="U16825" s="5"/>
      <c r="V16825" s="5"/>
      <c r="W16825" s="5"/>
      <c r="X16825" s="5"/>
      <c r="Y16825" s="5"/>
      <c r="Z16825" s="5"/>
      <c r="AA16825" s="5"/>
      <c r="AB16825" s="5"/>
      <c r="AC16825" s="5"/>
      <c r="AD16825" s="5"/>
      <c r="AE16825" s="5"/>
      <c r="AF16825" s="5"/>
      <c r="AG16825" s="5"/>
      <c r="AH16825" s="5"/>
      <c r="AI16825" s="5"/>
      <c r="AJ16825" s="5"/>
    </row>
    <row r="16826" spans="11:36">
      <c r="K16826" s="5"/>
      <c r="L16826" s="5"/>
      <c r="M16826" s="5"/>
      <c r="N16826" s="5"/>
      <c r="O16826" s="5"/>
      <c r="P16826" s="5"/>
      <c r="Q16826" s="5"/>
      <c r="R16826" s="5"/>
      <c r="S16826" s="5"/>
      <c r="T16826" s="5"/>
      <c r="U16826" s="5"/>
      <c r="V16826" s="5"/>
      <c r="W16826" s="5"/>
      <c r="X16826" s="5"/>
      <c r="Y16826" s="5"/>
      <c r="Z16826" s="5"/>
      <c r="AA16826" s="5"/>
      <c r="AB16826" s="5"/>
      <c r="AC16826" s="5"/>
      <c r="AD16826" s="5"/>
      <c r="AE16826" s="5"/>
      <c r="AF16826" s="5"/>
      <c r="AG16826" s="5"/>
      <c r="AH16826" s="5"/>
      <c r="AI16826" s="5"/>
      <c r="AJ16826" s="5"/>
    </row>
    <row r="16827" spans="11:36">
      <c r="K16827" s="5"/>
      <c r="L16827" s="5"/>
      <c r="M16827" s="5"/>
      <c r="N16827" s="5"/>
      <c r="O16827" s="5"/>
      <c r="P16827" s="5"/>
      <c r="Q16827" s="5"/>
      <c r="R16827" s="5"/>
      <c r="S16827" s="5"/>
      <c r="T16827" s="5"/>
      <c r="U16827" s="5"/>
      <c r="V16827" s="5"/>
      <c r="W16827" s="5"/>
      <c r="X16827" s="5"/>
      <c r="Y16827" s="5"/>
      <c r="Z16827" s="5"/>
      <c r="AA16827" s="5"/>
      <c r="AB16827" s="5"/>
      <c r="AC16827" s="5"/>
      <c r="AD16827" s="5"/>
      <c r="AE16827" s="5"/>
      <c r="AF16827" s="5"/>
      <c r="AG16827" s="5"/>
      <c r="AH16827" s="5"/>
      <c r="AI16827" s="5"/>
      <c r="AJ16827" s="5"/>
    </row>
    <row r="16828" spans="11:36">
      <c r="K16828" s="5"/>
      <c r="L16828" s="5"/>
      <c r="M16828" s="5"/>
      <c r="N16828" s="5"/>
      <c r="O16828" s="5"/>
      <c r="P16828" s="5"/>
      <c r="Q16828" s="5"/>
      <c r="R16828" s="5"/>
      <c r="S16828" s="5"/>
      <c r="T16828" s="5"/>
      <c r="U16828" s="5"/>
      <c r="V16828" s="5"/>
      <c r="W16828" s="5"/>
      <c r="X16828" s="5"/>
      <c r="Y16828" s="5"/>
      <c r="Z16828" s="5"/>
      <c r="AA16828" s="5"/>
      <c r="AB16828" s="5"/>
      <c r="AC16828" s="5"/>
      <c r="AD16828" s="5"/>
      <c r="AE16828" s="5"/>
      <c r="AF16828" s="5"/>
      <c r="AG16828" s="5"/>
      <c r="AH16828" s="5"/>
      <c r="AI16828" s="5"/>
      <c r="AJ16828" s="5"/>
    </row>
    <row r="16829" spans="11:36">
      <c r="K16829" s="5"/>
      <c r="L16829" s="5"/>
      <c r="M16829" s="5"/>
      <c r="N16829" s="5"/>
      <c r="O16829" s="5"/>
      <c r="P16829" s="5"/>
      <c r="Q16829" s="5"/>
      <c r="R16829" s="5"/>
      <c r="S16829" s="5"/>
      <c r="T16829" s="5"/>
      <c r="U16829" s="5"/>
      <c r="V16829" s="5"/>
      <c r="W16829" s="5"/>
      <c r="X16829" s="5"/>
      <c r="Y16829" s="5"/>
      <c r="Z16829" s="5"/>
      <c r="AA16829" s="5"/>
      <c r="AB16829" s="5"/>
      <c r="AC16829" s="5"/>
      <c r="AD16829" s="5"/>
      <c r="AE16829" s="5"/>
      <c r="AF16829" s="5"/>
      <c r="AG16829" s="5"/>
      <c r="AH16829" s="5"/>
      <c r="AI16829" s="5"/>
      <c r="AJ16829" s="5"/>
    </row>
    <row r="16830" spans="11:36">
      <c r="K16830" s="5"/>
      <c r="L16830" s="5"/>
      <c r="M16830" s="5"/>
      <c r="N16830" s="5"/>
      <c r="O16830" s="5"/>
      <c r="P16830" s="5"/>
      <c r="Q16830" s="5"/>
      <c r="R16830" s="5"/>
      <c r="S16830" s="5"/>
      <c r="T16830" s="5"/>
      <c r="U16830" s="5"/>
      <c r="V16830" s="5"/>
      <c r="W16830" s="5"/>
      <c r="X16830" s="5"/>
      <c r="Y16830" s="5"/>
      <c r="Z16830" s="5"/>
      <c r="AA16830" s="5"/>
      <c r="AB16830" s="5"/>
      <c r="AC16830" s="5"/>
      <c r="AD16830" s="5"/>
      <c r="AE16830" s="5"/>
      <c r="AF16830" s="5"/>
      <c r="AG16830" s="5"/>
      <c r="AH16830" s="5"/>
      <c r="AI16830" s="5"/>
      <c r="AJ16830" s="5"/>
    </row>
    <row r="16831" spans="11:36">
      <c r="K16831" s="5"/>
      <c r="L16831" s="5"/>
      <c r="M16831" s="5"/>
      <c r="N16831" s="5"/>
      <c r="O16831" s="5"/>
      <c r="P16831" s="5"/>
      <c r="Q16831" s="5"/>
      <c r="R16831" s="5"/>
      <c r="S16831" s="5"/>
      <c r="T16831" s="5"/>
      <c r="U16831" s="5"/>
      <c r="V16831" s="5"/>
      <c r="W16831" s="5"/>
      <c r="X16831" s="5"/>
      <c r="Y16831" s="5"/>
      <c r="Z16831" s="5"/>
      <c r="AA16831" s="5"/>
      <c r="AB16831" s="5"/>
      <c r="AC16831" s="5"/>
      <c r="AD16831" s="5"/>
      <c r="AE16831" s="5"/>
      <c r="AF16831" s="5"/>
      <c r="AG16831" s="5"/>
      <c r="AH16831" s="5"/>
      <c r="AI16831" s="5"/>
      <c r="AJ16831" s="5"/>
    </row>
    <row r="16832" spans="11:36">
      <c r="K16832" s="5"/>
      <c r="L16832" s="5"/>
      <c r="M16832" s="5"/>
      <c r="N16832" s="5"/>
      <c r="O16832" s="5"/>
      <c r="P16832" s="5"/>
      <c r="Q16832" s="5"/>
      <c r="R16832" s="5"/>
      <c r="S16832" s="5"/>
      <c r="T16832" s="5"/>
      <c r="U16832" s="5"/>
      <c r="V16832" s="5"/>
      <c r="W16832" s="5"/>
      <c r="X16832" s="5"/>
      <c r="Y16832" s="5"/>
      <c r="Z16832" s="5"/>
      <c r="AA16832" s="5"/>
      <c r="AB16832" s="5"/>
      <c r="AC16832" s="5"/>
      <c r="AD16832" s="5"/>
      <c r="AE16832" s="5"/>
      <c r="AF16832" s="5"/>
      <c r="AG16832" s="5"/>
      <c r="AH16832" s="5"/>
      <c r="AI16832" s="5"/>
      <c r="AJ16832" s="5"/>
    </row>
    <row r="16833" spans="11:36">
      <c r="K16833" s="5"/>
      <c r="L16833" s="5"/>
      <c r="M16833" s="5"/>
      <c r="N16833" s="5"/>
      <c r="O16833" s="5"/>
      <c r="P16833" s="5"/>
      <c r="Q16833" s="5"/>
      <c r="R16833" s="5"/>
      <c r="S16833" s="5"/>
      <c r="T16833" s="5"/>
      <c r="U16833" s="5"/>
      <c r="V16833" s="5"/>
      <c r="W16833" s="5"/>
      <c r="X16833" s="5"/>
      <c r="Y16833" s="5"/>
      <c r="Z16833" s="5"/>
      <c r="AA16833" s="5"/>
      <c r="AB16833" s="5"/>
      <c r="AC16833" s="5"/>
      <c r="AD16833" s="5"/>
      <c r="AE16833" s="5"/>
      <c r="AF16833" s="5"/>
      <c r="AG16833" s="5"/>
      <c r="AH16833" s="5"/>
      <c r="AI16833" s="5"/>
      <c r="AJ16833" s="5"/>
    </row>
    <row r="16834" spans="11:36">
      <c r="K16834" s="5"/>
      <c r="L16834" s="5"/>
      <c r="M16834" s="5"/>
      <c r="N16834" s="5"/>
      <c r="O16834" s="5"/>
      <c r="P16834" s="5"/>
      <c r="Q16834" s="5"/>
      <c r="R16834" s="5"/>
      <c r="S16834" s="5"/>
      <c r="T16834" s="5"/>
      <c r="U16834" s="5"/>
      <c r="V16834" s="5"/>
      <c r="W16834" s="5"/>
      <c r="X16834" s="5"/>
      <c r="Y16834" s="5"/>
      <c r="Z16834" s="5"/>
      <c r="AA16834" s="5"/>
      <c r="AB16834" s="5"/>
      <c r="AC16834" s="5"/>
      <c r="AD16834" s="5"/>
      <c r="AE16834" s="5"/>
      <c r="AF16834" s="5"/>
      <c r="AG16834" s="5"/>
      <c r="AH16834" s="5"/>
      <c r="AI16834" s="5"/>
      <c r="AJ16834" s="5"/>
    </row>
    <row r="16835" spans="11:36">
      <c r="K16835" s="5"/>
      <c r="L16835" s="5"/>
      <c r="M16835" s="5"/>
      <c r="N16835" s="5"/>
      <c r="O16835" s="5"/>
      <c r="P16835" s="5"/>
      <c r="Q16835" s="5"/>
      <c r="R16835" s="5"/>
      <c r="S16835" s="5"/>
      <c r="T16835" s="5"/>
      <c r="U16835" s="5"/>
      <c r="V16835" s="5"/>
      <c r="W16835" s="5"/>
      <c r="X16835" s="5"/>
      <c r="Y16835" s="5"/>
      <c r="Z16835" s="5"/>
      <c r="AA16835" s="5"/>
      <c r="AB16835" s="5"/>
      <c r="AC16835" s="5"/>
      <c r="AD16835" s="5"/>
      <c r="AE16835" s="5"/>
      <c r="AF16835" s="5"/>
      <c r="AG16835" s="5"/>
      <c r="AH16835" s="5"/>
      <c r="AI16835" s="5"/>
      <c r="AJ16835" s="5"/>
    </row>
    <row r="16836" spans="11:36">
      <c r="K16836" s="5"/>
      <c r="L16836" s="5"/>
      <c r="M16836" s="5"/>
      <c r="N16836" s="5"/>
      <c r="O16836" s="5"/>
      <c r="P16836" s="5"/>
      <c r="Q16836" s="5"/>
      <c r="R16836" s="5"/>
      <c r="S16836" s="5"/>
      <c r="T16836" s="5"/>
      <c r="U16836" s="5"/>
      <c r="V16836" s="5"/>
      <c r="W16836" s="5"/>
      <c r="X16836" s="5"/>
      <c r="Y16836" s="5"/>
      <c r="Z16836" s="5"/>
      <c r="AA16836" s="5"/>
      <c r="AB16836" s="5"/>
      <c r="AC16836" s="5"/>
      <c r="AD16836" s="5"/>
      <c r="AE16836" s="5"/>
      <c r="AF16836" s="5"/>
      <c r="AG16836" s="5"/>
      <c r="AH16836" s="5"/>
      <c r="AI16836" s="5"/>
      <c r="AJ16836" s="5"/>
    </row>
    <row r="16837" spans="11:36">
      <c r="K16837" s="5"/>
      <c r="L16837" s="5"/>
      <c r="M16837" s="5"/>
      <c r="N16837" s="5"/>
      <c r="O16837" s="5"/>
      <c r="P16837" s="5"/>
      <c r="Q16837" s="5"/>
      <c r="R16837" s="5"/>
      <c r="S16837" s="5"/>
      <c r="T16837" s="5"/>
      <c r="U16837" s="5"/>
      <c r="V16837" s="5"/>
      <c r="W16837" s="5"/>
      <c r="X16837" s="5"/>
      <c r="Y16837" s="5"/>
      <c r="Z16837" s="5"/>
      <c r="AA16837" s="5"/>
      <c r="AB16837" s="5"/>
      <c r="AC16837" s="5"/>
      <c r="AD16837" s="5"/>
      <c r="AE16837" s="5"/>
      <c r="AF16837" s="5"/>
      <c r="AG16837" s="5"/>
      <c r="AH16837" s="5"/>
      <c r="AI16837" s="5"/>
      <c r="AJ16837" s="5"/>
    </row>
    <row r="16838" spans="11:36">
      <c r="K16838" s="5"/>
      <c r="L16838" s="5"/>
      <c r="M16838" s="5"/>
      <c r="N16838" s="5"/>
      <c r="O16838" s="5"/>
      <c r="P16838" s="5"/>
      <c r="Q16838" s="5"/>
      <c r="R16838" s="5"/>
      <c r="S16838" s="5"/>
      <c r="T16838" s="5"/>
      <c r="U16838" s="5"/>
      <c r="V16838" s="5"/>
      <c r="W16838" s="5"/>
      <c r="X16838" s="5"/>
      <c r="Y16838" s="5"/>
      <c r="Z16838" s="5"/>
      <c r="AA16838" s="5"/>
      <c r="AB16838" s="5"/>
      <c r="AC16838" s="5"/>
      <c r="AD16838" s="5"/>
      <c r="AE16838" s="5"/>
      <c r="AF16838" s="5"/>
      <c r="AG16838" s="5"/>
      <c r="AH16838" s="5"/>
      <c r="AI16838" s="5"/>
      <c r="AJ16838" s="5"/>
    </row>
    <row r="16839" spans="11:36">
      <c r="K16839" s="5"/>
      <c r="L16839" s="5"/>
      <c r="M16839" s="5"/>
      <c r="N16839" s="5"/>
      <c r="O16839" s="5"/>
      <c r="P16839" s="5"/>
      <c r="Q16839" s="5"/>
      <c r="R16839" s="5"/>
      <c r="S16839" s="5"/>
      <c r="T16839" s="5"/>
      <c r="U16839" s="5"/>
      <c r="V16839" s="5"/>
      <c r="W16839" s="5"/>
      <c r="X16839" s="5"/>
      <c r="Y16839" s="5"/>
      <c r="Z16839" s="5"/>
      <c r="AA16839" s="5"/>
      <c r="AB16839" s="5"/>
      <c r="AC16839" s="5"/>
      <c r="AD16839" s="5"/>
      <c r="AE16839" s="5"/>
      <c r="AF16839" s="5"/>
      <c r="AG16839" s="5"/>
      <c r="AH16839" s="5"/>
      <c r="AI16839" s="5"/>
      <c r="AJ16839" s="5"/>
    </row>
    <row r="16840" spans="11:36">
      <c r="K16840" s="5"/>
      <c r="L16840" s="5"/>
      <c r="M16840" s="5"/>
      <c r="N16840" s="5"/>
      <c r="O16840" s="5"/>
      <c r="P16840" s="5"/>
      <c r="Q16840" s="5"/>
      <c r="R16840" s="5"/>
      <c r="S16840" s="5"/>
      <c r="T16840" s="5"/>
      <c r="U16840" s="5"/>
      <c r="V16840" s="5"/>
      <c r="W16840" s="5"/>
      <c r="X16840" s="5"/>
      <c r="Y16840" s="5"/>
      <c r="Z16840" s="5"/>
      <c r="AA16840" s="5"/>
      <c r="AB16840" s="5"/>
      <c r="AC16840" s="5"/>
      <c r="AD16840" s="5"/>
      <c r="AE16840" s="5"/>
      <c r="AF16840" s="5"/>
      <c r="AG16840" s="5"/>
      <c r="AH16840" s="5"/>
      <c r="AI16840" s="5"/>
      <c r="AJ16840" s="5"/>
    </row>
    <row r="16841" spans="11:36">
      <c r="K16841" s="5"/>
      <c r="L16841" s="5"/>
      <c r="M16841" s="5"/>
      <c r="N16841" s="5"/>
      <c r="O16841" s="5"/>
      <c r="P16841" s="5"/>
      <c r="Q16841" s="5"/>
      <c r="R16841" s="5"/>
      <c r="S16841" s="5"/>
      <c r="T16841" s="5"/>
      <c r="U16841" s="5"/>
      <c r="V16841" s="5"/>
      <c r="W16841" s="5"/>
      <c r="X16841" s="5"/>
      <c r="Y16841" s="5"/>
      <c r="Z16841" s="5"/>
      <c r="AA16841" s="5"/>
      <c r="AB16841" s="5"/>
      <c r="AC16841" s="5"/>
      <c r="AD16841" s="5"/>
      <c r="AE16841" s="5"/>
      <c r="AF16841" s="5"/>
      <c r="AG16841" s="5"/>
      <c r="AH16841" s="5"/>
      <c r="AI16841" s="5"/>
      <c r="AJ16841" s="5"/>
    </row>
    <row r="16842" spans="11:36">
      <c r="K16842" s="5"/>
      <c r="L16842" s="5"/>
      <c r="M16842" s="5"/>
      <c r="N16842" s="5"/>
      <c r="O16842" s="5"/>
      <c r="P16842" s="5"/>
      <c r="Q16842" s="5"/>
      <c r="R16842" s="5"/>
      <c r="S16842" s="5"/>
      <c r="T16842" s="5"/>
      <c r="U16842" s="5"/>
      <c r="V16842" s="5"/>
      <c r="W16842" s="5"/>
      <c r="X16842" s="5"/>
      <c r="Y16842" s="5"/>
      <c r="Z16842" s="5"/>
      <c r="AA16842" s="5"/>
      <c r="AB16842" s="5"/>
      <c r="AC16842" s="5"/>
      <c r="AD16842" s="5"/>
      <c r="AE16842" s="5"/>
      <c r="AF16842" s="5"/>
      <c r="AG16842" s="5"/>
      <c r="AH16842" s="5"/>
      <c r="AI16842" s="5"/>
      <c r="AJ16842" s="5"/>
    </row>
    <row r="16843" spans="11:36">
      <c r="K16843" s="5"/>
      <c r="L16843" s="5"/>
      <c r="M16843" s="5"/>
      <c r="N16843" s="5"/>
      <c r="O16843" s="5"/>
      <c r="P16843" s="5"/>
      <c r="Q16843" s="5"/>
      <c r="R16843" s="5"/>
      <c r="S16843" s="5"/>
      <c r="T16843" s="5"/>
      <c r="U16843" s="5"/>
      <c r="V16843" s="5"/>
      <c r="W16843" s="5"/>
      <c r="X16843" s="5"/>
      <c r="Y16843" s="5"/>
      <c r="Z16843" s="5"/>
      <c r="AA16843" s="5"/>
      <c r="AB16843" s="5"/>
      <c r="AC16843" s="5"/>
      <c r="AD16843" s="5"/>
      <c r="AE16843" s="5"/>
      <c r="AF16843" s="5"/>
      <c r="AG16843" s="5"/>
      <c r="AH16843" s="5"/>
      <c r="AI16843" s="5"/>
      <c r="AJ16843" s="5"/>
    </row>
    <row r="16844" spans="11:36">
      <c r="K16844" s="5"/>
      <c r="L16844" s="5"/>
      <c r="M16844" s="5"/>
      <c r="N16844" s="5"/>
      <c r="O16844" s="5"/>
      <c r="P16844" s="5"/>
      <c r="Q16844" s="5"/>
      <c r="R16844" s="5"/>
      <c r="S16844" s="5"/>
      <c r="T16844" s="5"/>
      <c r="U16844" s="5"/>
      <c r="V16844" s="5"/>
      <c r="W16844" s="5"/>
      <c r="X16844" s="5"/>
      <c r="Y16844" s="5"/>
      <c r="Z16844" s="5"/>
      <c r="AA16844" s="5"/>
      <c r="AB16844" s="5"/>
      <c r="AC16844" s="5"/>
      <c r="AD16844" s="5"/>
      <c r="AE16844" s="5"/>
      <c r="AF16844" s="5"/>
      <c r="AG16844" s="5"/>
      <c r="AH16844" s="5"/>
      <c r="AI16844" s="5"/>
      <c r="AJ16844" s="5"/>
    </row>
    <row r="16845" spans="11:36">
      <c r="K16845" s="5"/>
      <c r="L16845" s="5"/>
      <c r="M16845" s="5"/>
      <c r="N16845" s="5"/>
      <c r="O16845" s="5"/>
      <c r="P16845" s="5"/>
      <c r="Q16845" s="5"/>
      <c r="R16845" s="5"/>
      <c r="S16845" s="5"/>
      <c r="T16845" s="5"/>
      <c r="U16845" s="5"/>
      <c r="V16845" s="5"/>
      <c r="W16845" s="5"/>
      <c r="X16845" s="5"/>
      <c r="Y16845" s="5"/>
      <c r="Z16845" s="5"/>
      <c r="AA16845" s="5"/>
      <c r="AB16845" s="5"/>
      <c r="AC16845" s="5"/>
      <c r="AD16845" s="5"/>
      <c r="AE16845" s="5"/>
      <c r="AF16845" s="5"/>
      <c r="AG16845" s="5"/>
      <c r="AH16845" s="5"/>
      <c r="AI16845" s="5"/>
      <c r="AJ16845" s="5"/>
    </row>
    <row r="16846" spans="11:36">
      <c r="K16846" s="5"/>
      <c r="L16846" s="5"/>
      <c r="M16846" s="5"/>
      <c r="N16846" s="5"/>
      <c r="O16846" s="5"/>
      <c r="P16846" s="5"/>
      <c r="Q16846" s="5"/>
      <c r="R16846" s="5"/>
      <c r="S16846" s="5"/>
      <c r="T16846" s="5"/>
      <c r="U16846" s="5"/>
      <c r="V16846" s="5"/>
      <c r="W16846" s="5"/>
      <c r="X16846" s="5"/>
      <c r="Y16846" s="5"/>
      <c r="Z16846" s="5"/>
      <c r="AA16846" s="5"/>
      <c r="AB16846" s="5"/>
      <c r="AC16846" s="5"/>
      <c r="AD16846" s="5"/>
      <c r="AE16846" s="5"/>
      <c r="AF16846" s="5"/>
      <c r="AG16846" s="5"/>
      <c r="AH16846" s="5"/>
      <c r="AI16846" s="5"/>
      <c r="AJ16846" s="5"/>
    </row>
    <row r="16847" spans="11:36">
      <c r="K16847" s="5"/>
      <c r="L16847" s="5"/>
      <c r="M16847" s="5"/>
      <c r="N16847" s="5"/>
      <c r="O16847" s="5"/>
      <c r="P16847" s="5"/>
      <c r="Q16847" s="5"/>
      <c r="R16847" s="5"/>
      <c r="S16847" s="5"/>
      <c r="T16847" s="5"/>
      <c r="U16847" s="5"/>
      <c r="V16847" s="5"/>
      <c r="W16847" s="5"/>
      <c r="X16847" s="5"/>
      <c r="Y16847" s="5"/>
      <c r="Z16847" s="5"/>
      <c r="AA16847" s="5"/>
      <c r="AB16847" s="5"/>
      <c r="AC16847" s="5"/>
      <c r="AD16847" s="5"/>
      <c r="AE16847" s="5"/>
      <c r="AF16847" s="5"/>
      <c r="AG16847" s="5"/>
      <c r="AH16847" s="5"/>
      <c r="AI16847" s="5"/>
      <c r="AJ16847" s="5"/>
    </row>
    <row r="16848" spans="11:36">
      <c r="K16848" s="5"/>
      <c r="L16848" s="5"/>
      <c r="M16848" s="5"/>
      <c r="N16848" s="5"/>
      <c r="O16848" s="5"/>
      <c r="P16848" s="5"/>
      <c r="Q16848" s="5"/>
      <c r="R16848" s="5"/>
      <c r="S16848" s="5"/>
      <c r="T16848" s="5"/>
      <c r="U16848" s="5"/>
      <c r="V16848" s="5"/>
      <c r="W16848" s="5"/>
      <c r="X16848" s="5"/>
      <c r="Y16848" s="5"/>
      <c r="Z16848" s="5"/>
      <c r="AA16848" s="5"/>
      <c r="AB16848" s="5"/>
      <c r="AC16848" s="5"/>
      <c r="AD16848" s="5"/>
      <c r="AE16848" s="5"/>
      <c r="AF16848" s="5"/>
      <c r="AG16848" s="5"/>
      <c r="AH16848" s="5"/>
      <c r="AI16848" s="5"/>
      <c r="AJ16848" s="5"/>
    </row>
    <row r="16849" spans="11:36">
      <c r="K16849" s="5"/>
      <c r="L16849" s="5"/>
      <c r="M16849" s="5"/>
      <c r="N16849" s="5"/>
      <c r="O16849" s="5"/>
      <c r="P16849" s="5"/>
      <c r="Q16849" s="5"/>
      <c r="R16849" s="5"/>
      <c r="S16849" s="5"/>
      <c r="T16849" s="5"/>
      <c r="U16849" s="5"/>
      <c r="V16849" s="5"/>
      <c r="W16849" s="5"/>
      <c r="X16849" s="5"/>
      <c r="Y16849" s="5"/>
      <c r="Z16849" s="5"/>
      <c r="AA16849" s="5"/>
      <c r="AB16849" s="5"/>
      <c r="AC16849" s="5"/>
      <c r="AD16849" s="5"/>
      <c r="AE16849" s="5"/>
      <c r="AF16849" s="5"/>
      <c r="AG16849" s="5"/>
      <c r="AH16849" s="5"/>
      <c r="AI16849" s="5"/>
      <c r="AJ16849" s="5"/>
    </row>
    <row r="16850" spans="11:36">
      <c r="K16850" s="5"/>
      <c r="L16850" s="5"/>
      <c r="M16850" s="5"/>
      <c r="N16850" s="5"/>
      <c r="O16850" s="5"/>
      <c r="P16850" s="5"/>
      <c r="Q16850" s="5"/>
      <c r="R16850" s="5"/>
      <c r="S16850" s="5"/>
      <c r="T16850" s="5"/>
      <c r="U16850" s="5"/>
      <c r="V16850" s="5"/>
      <c r="W16850" s="5"/>
      <c r="X16850" s="5"/>
      <c r="Y16850" s="5"/>
      <c r="Z16850" s="5"/>
      <c r="AA16850" s="5"/>
      <c r="AB16850" s="5"/>
      <c r="AC16850" s="5"/>
      <c r="AD16850" s="5"/>
      <c r="AE16850" s="5"/>
      <c r="AF16850" s="5"/>
      <c r="AG16850" s="5"/>
      <c r="AH16850" s="5"/>
      <c r="AI16850" s="5"/>
      <c r="AJ16850" s="5"/>
    </row>
    <row r="16851" spans="11:36">
      <c r="K16851" s="5"/>
      <c r="L16851" s="5"/>
      <c r="M16851" s="5"/>
      <c r="N16851" s="5"/>
      <c r="O16851" s="5"/>
      <c r="P16851" s="5"/>
      <c r="Q16851" s="5"/>
      <c r="R16851" s="5"/>
      <c r="S16851" s="5"/>
      <c r="T16851" s="5"/>
      <c r="U16851" s="5"/>
      <c r="V16851" s="5"/>
      <c r="W16851" s="5"/>
      <c r="X16851" s="5"/>
      <c r="Y16851" s="5"/>
      <c r="Z16851" s="5"/>
      <c r="AA16851" s="5"/>
      <c r="AB16851" s="5"/>
      <c r="AC16851" s="5"/>
      <c r="AD16851" s="5"/>
      <c r="AE16851" s="5"/>
      <c r="AF16851" s="5"/>
      <c r="AG16851" s="5"/>
      <c r="AH16851" s="5"/>
      <c r="AI16851" s="5"/>
      <c r="AJ16851" s="5"/>
    </row>
    <row r="16852" spans="11:36">
      <c r="K16852" s="5"/>
      <c r="L16852" s="5"/>
      <c r="M16852" s="5"/>
      <c r="N16852" s="5"/>
      <c r="O16852" s="5"/>
      <c r="P16852" s="5"/>
      <c r="Q16852" s="5"/>
      <c r="R16852" s="5"/>
      <c r="S16852" s="5"/>
      <c r="T16852" s="5"/>
      <c r="U16852" s="5"/>
      <c r="V16852" s="5"/>
      <c r="W16852" s="5"/>
      <c r="X16852" s="5"/>
      <c r="Y16852" s="5"/>
      <c r="Z16852" s="5"/>
      <c r="AA16852" s="5"/>
      <c r="AB16852" s="5"/>
      <c r="AC16852" s="5"/>
      <c r="AD16852" s="5"/>
      <c r="AE16852" s="5"/>
      <c r="AF16852" s="5"/>
      <c r="AG16852" s="5"/>
      <c r="AH16852" s="5"/>
      <c r="AI16852" s="5"/>
      <c r="AJ16852" s="5"/>
    </row>
    <row r="16853" spans="11:36">
      <c r="K16853" s="5"/>
      <c r="L16853" s="5"/>
      <c r="M16853" s="5"/>
      <c r="N16853" s="5"/>
      <c r="O16853" s="5"/>
      <c r="P16853" s="5"/>
      <c r="Q16853" s="5"/>
      <c r="R16853" s="5"/>
      <c r="S16853" s="5"/>
      <c r="T16853" s="5"/>
      <c r="U16853" s="5"/>
      <c r="V16853" s="5"/>
      <c r="W16853" s="5"/>
      <c r="X16853" s="5"/>
      <c r="Y16853" s="5"/>
      <c r="Z16853" s="5"/>
      <c r="AA16853" s="5"/>
      <c r="AB16853" s="5"/>
      <c r="AC16853" s="5"/>
      <c r="AD16853" s="5"/>
      <c r="AE16853" s="5"/>
      <c r="AF16853" s="5"/>
      <c r="AG16853" s="5"/>
      <c r="AH16853" s="5"/>
      <c r="AI16853" s="5"/>
      <c r="AJ16853" s="5"/>
    </row>
    <row r="16854" spans="11:36">
      <c r="K16854" s="5"/>
      <c r="L16854" s="5"/>
      <c r="M16854" s="5"/>
      <c r="N16854" s="5"/>
      <c r="O16854" s="5"/>
      <c r="P16854" s="5"/>
      <c r="Q16854" s="5"/>
      <c r="R16854" s="5"/>
      <c r="S16854" s="5"/>
      <c r="T16854" s="5"/>
      <c r="U16854" s="5"/>
      <c r="V16854" s="5"/>
      <c r="W16854" s="5"/>
      <c r="X16854" s="5"/>
      <c r="Y16854" s="5"/>
      <c r="Z16854" s="5"/>
      <c r="AA16854" s="5"/>
      <c r="AB16854" s="5"/>
      <c r="AC16854" s="5"/>
      <c r="AD16854" s="5"/>
      <c r="AE16854" s="5"/>
      <c r="AF16854" s="5"/>
      <c r="AG16854" s="5"/>
      <c r="AH16854" s="5"/>
      <c r="AI16854" s="5"/>
      <c r="AJ16854" s="5"/>
    </row>
    <row r="16855" spans="11:36">
      <c r="K16855" s="5"/>
      <c r="L16855" s="5"/>
      <c r="M16855" s="5"/>
      <c r="N16855" s="5"/>
      <c r="O16855" s="5"/>
      <c r="P16855" s="5"/>
      <c r="Q16855" s="5"/>
      <c r="R16855" s="5"/>
      <c r="S16855" s="5"/>
      <c r="T16855" s="5"/>
      <c r="U16855" s="5"/>
      <c r="V16855" s="5"/>
      <c r="W16855" s="5"/>
      <c r="X16855" s="5"/>
      <c r="Y16855" s="5"/>
      <c r="Z16855" s="5"/>
      <c r="AA16855" s="5"/>
      <c r="AB16855" s="5"/>
      <c r="AC16855" s="5"/>
      <c r="AD16855" s="5"/>
      <c r="AE16855" s="5"/>
      <c r="AF16855" s="5"/>
      <c r="AG16855" s="5"/>
      <c r="AH16855" s="5"/>
      <c r="AI16855" s="5"/>
      <c r="AJ16855" s="5"/>
    </row>
    <row r="16856" spans="11:36">
      <c r="K16856" s="5"/>
      <c r="L16856" s="5"/>
      <c r="M16856" s="5"/>
      <c r="N16856" s="5"/>
      <c r="O16856" s="5"/>
      <c r="P16856" s="5"/>
      <c r="Q16856" s="5"/>
      <c r="R16856" s="5"/>
      <c r="S16856" s="5"/>
      <c r="T16856" s="5"/>
      <c r="U16856" s="5"/>
      <c r="V16856" s="5"/>
      <c r="W16856" s="5"/>
      <c r="X16856" s="5"/>
      <c r="Y16856" s="5"/>
      <c r="Z16856" s="5"/>
      <c r="AA16856" s="5"/>
      <c r="AB16856" s="5"/>
      <c r="AC16856" s="5"/>
      <c r="AD16856" s="5"/>
      <c r="AE16856" s="5"/>
      <c r="AF16856" s="5"/>
      <c r="AG16856" s="5"/>
      <c r="AH16856" s="5"/>
      <c r="AI16856" s="5"/>
      <c r="AJ16856" s="5"/>
    </row>
    <row r="16857" spans="11:36">
      <c r="K16857" s="5"/>
      <c r="L16857" s="5"/>
      <c r="M16857" s="5"/>
      <c r="N16857" s="5"/>
      <c r="O16857" s="5"/>
      <c r="P16857" s="5"/>
      <c r="Q16857" s="5"/>
      <c r="R16857" s="5"/>
      <c r="S16857" s="5"/>
      <c r="T16857" s="5"/>
      <c r="U16857" s="5"/>
      <c r="V16857" s="5"/>
      <c r="W16857" s="5"/>
      <c r="X16857" s="5"/>
      <c r="Y16857" s="5"/>
      <c r="Z16857" s="5"/>
      <c r="AA16857" s="5"/>
      <c r="AB16857" s="5"/>
      <c r="AC16857" s="5"/>
      <c r="AD16857" s="5"/>
      <c r="AE16857" s="5"/>
      <c r="AF16857" s="5"/>
      <c r="AG16857" s="5"/>
      <c r="AH16857" s="5"/>
      <c r="AI16857" s="5"/>
      <c r="AJ16857" s="5"/>
    </row>
    <row r="16858" spans="11:36">
      <c r="K16858" s="5"/>
      <c r="L16858" s="5"/>
      <c r="M16858" s="5"/>
      <c r="N16858" s="5"/>
      <c r="O16858" s="5"/>
      <c r="P16858" s="5"/>
      <c r="Q16858" s="5"/>
      <c r="R16858" s="5"/>
      <c r="S16858" s="5"/>
      <c r="T16858" s="5"/>
      <c r="U16858" s="5"/>
      <c r="V16858" s="5"/>
      <c r="W16858" s="5"/>
      <c r="X16858" s="5"/>
      <c r="Y16858" s="5"/>
      <c r="Z16858" s="5"/>
      <c r="AA16858" s="5"/>
      <c r="AB16858" s="5"/>
      <c r="AC16858" s="5"/>
      <c r="AD16858" s="5"/>
      <c r="AE16858" s="5"/>
      <c r="AF16858" s="5"/>
      <c r="AG16858" s="5"/>
      <c r="AH16858" s="5"/>
      <c r="AI16858" s="5"/>
      <c r="AJ16858" s="5"/>
    </row>
    <row r="16859" spans="11:36">
      <c r="K16859" s="5"/>
      <c r="L16859" s="5"/>
      <c r="M16859" s="5"/>
      <c r="N16859" s="5"/>
      <c r="O16859" s="5"/>
      <c r="P16859" s="5"/>
      <c r="Q16859" s="5"/>
      <c r="R16859" s="5"/>
      <c r="S16859" s="5"/>
      <c r="T16859" s="5"/>
      <c r="U16859" s="5"/>
      <c r="V16859" s="5"/>
      <c r="W16859" s="5"/>
      <c r="X16859" s="5"/>
      <c r="Y16859" s="5"/>
      <c r="Z16859" s="5"/>
      <c r="AA16859" s="5"/>
      <c r="AB16859" s="5"/>
      <c r="AC16859" s="5"/>
      <c r="AD16859" s="5"/>
      <c r="AE16859" s="5"/>
      <c r="AF16859" s="5"/>
      <c r="AG16859" s="5"/>
      <c r="AH16859" s="5"/>
      <c r="AI16859" s="5"/>
      <c r="AJ16859" s="5"/>
    </row>
    <row r="16860" spans="11:36">
      <c r="K16860" s="5"/>
      <c r="L16860" s="5"/>
      <c r="M16860" s="5"/>
      <c r="N16860" s="5"/>
      <c r="O16860" s="5"/>
      <c r="P16860" s="5"/>
      <c r="Q16860" s="5"/>
      <c r="R16860" s="5"/>
      <c r="S16860" s="5"/>
      <c r="T16860" s="5"/>
      <c r="U16860" s="5"/>
      <c r="V16860" s="5"/>
      <c r="W16860" s="5"/>
      <c r="X16860" s="5"/>
      <c r="Y16860" s="5"/>
      <c r="Z16860" s="5"/>
      <c r="AA16860" s="5"/>
      <c r="AB16860" s="5"/>
      <c r="AC16860" s="5"/>
      <c r="AD16860" s="5"/>
      <c r="AE16860" s="5"/>
      <c r="AF16860" s="5"/>
      <c r="AG16860" s="5"/>
      <c r="AH16860" s="5"/>
      <c r="AI16860" s="5"/>
      <c r="AJ16860" s="5"/>
    </row>
    <row r="16861" spans="11:36">
      <c r="K16861" s="5"/>
      <c r="L16861" s="5"/>
      <c r="M16861" s="5"/>
      <c r="N16861" s="5"/>
      <c r="O16861" s="5"/>
      <c r="P16861" s="5"/>
      <c r="Q16861" s="5"/>
      <c r="R16861" s="5"/>
      <c r="S16861" s="5"/>
      <c r="T16861" s="5"/>
      <c r="U16861" s="5"/>
      <c r="V16861" s="5"/>
      <c r="W16861" s="5"/>
      <c r="X16861" s="5"/>
      <c r="Y16861" s="5"/>
      <c r="Z16861" s="5"/>
      <c r="AA16861" s="5"/>
      <c r="AB16861" s="5"/>
      <c r="AC16861" s="5"/>
      <c r="AD16861" s="5"/>
      <c r="AE16861" s="5"/>
      <c r="AF16861" s="5"/>
      <c r="AG16861" s="5"/>
      <c r="AH16861" s="5"/>
      <c r="AI16861" s="5"/>
      <c r="AJ16861" s="5"/>
    </row>
    <row r="16862" spans="11:36">
      <c r="K16862" s="5"/>
      <c r="L16862" s="5"/>
      <c r="M16862" s="5"/>
      <c r="N16862" s="5"/>
      <c r="O16862" s="5"/>
      <c r="P16862" s="5"/>
      <c r="Q16862" s="5"/>
      <c r="R16862" s="5"/>
      <c r="S16862" s="5"/>
      <c r="T16862" s="5"/>
      <c r="U16862" s="5"/>
      <c r="V16862" s="5"/>
      <c r="W16862" s="5"/>
      <c r="X16862" s="5"/>
      <c r="Y16862" s="5"/>
      <c r="Z16862" s="5"/>
      <c r="AA16862" s="5"/>
      <c r="AB16862" s="5"/>
      <c r="AC16862" s="5"/>
      <c r="AD16862" s="5"/>
      <c r="AE16862" s="5"/>
      <c r="AF16862" s="5"/>
      <c r="AG16862" s="5"/>
      <c r="AH16862" s="5"/>
      <c r="AI16862" s="5"/>
      <c r="AJ16862" s="5"/>
    </row>
    <row r="16863" spans="11:36">
      <c r="K16863" s="5"/>
      <c r="L16863" s="5"/>
      <c r="M16863" s="5"/>
      <c r="N16863" s="5"/>
      <c r="O16863" s="5"/>
      <c r="P16863" s="5"/>
      <c r="Q16863" s="5"/>
      <c r="R16863" s="5"/>
      <c r="S16863" s="5"/>
      <c r="T16863" s="5"/>
      <c r="U16863" s="5"/>
      <c r="V16863" s="5"/>
      <c r="W16863" s="5"/>
      <c r="X16863" s="5"/>
      <c r="Y16863" s="5"/>
      <c r="Z16863" s="5"/>
      <c r="AA16863" s="5"/>
      <c r="AB16863" s="5"/>
      <c r="AC16863" s="5"/>
      <c r="AD16863" s="5"/>
      <c r="AE16863" s="5"/>
      <c r="AF16863" s="5"/>
      <c r="AG16863" s="5"/>
      <c r="AH16863" s="5"/>
      <c r="AI16863" s="5"/>
      <c r="AJ16863" s="5"/>
    </row>
    <row r="16864" spans="11:36">
      <c r="K16864" s="5"/>
      <c r="L16864" s="5"/>
      <c r="M16864" s="5"/>
      <c r="N16864" s="5"/>
      <c r="O16864" s="5"/>
      <c r="P16864" s="5"/>
      <c r="Q16864" s="5"/>
      <c r="R16864" s="5"/>
      <c r="S16864" s="5"/>
      <c r="T16864" s="5"/>
      <c r="U16864" s="5"/>
      <c r="V16864" s="5"/>
      <c r="W16864" s="5"/>
      <c r="X16864" s="5"/>
      <c r="Y16864" s="5"/>
      <c r="Z16864" s="5"/>
      <c r="AA16864" s="5"/>
      <c r="AB16864" s="5"/>
      <c r="AC16864" s="5"/>
      <c r="AD16864" s="5"/>
      <c r="AE16864" s="5"/>
      <c r="AF16864" s="5"/>
      <c r="AG16864" s="5"/>
      <c r="AH16864" s="5"/>
      <c r="AI16864" s="5"/>
      <c r="AJ16864" s="5"/>
    </row>
    <row r="16865" spans="11:36">
      <c r="K16865" s="5"/>
      <c r="L16865" s="5"/>
      <c r="M16865" s="5"/>
      <c r="N16865" s="5"/>
      <c r="O16865" s="5"/>
      <c r="P16865" s="5"/>
      <c r="Q16865" s="5"/>
      <c r="R16865" s="5"/>
      <c r="S16865" s="5"/>
      <c r="T16865" s="5"/>
      <c r="U16865" s="5"/>
      <c r="V16865" s="5"/>
      <c r="W16865" s="5"/>
      <c r="X16865" s="5"/>
      <c r="Y16865" s="5"/>
      <c r="Z16865" s="5"/>
      <c r="AA16865" s="5"/>
      <c r="AB16865" s="5"/>
      <c r="AC16865" s="5"/>
      <c r="AD16865" s="5"/>
      <c r="AE16865" s="5"/>
      <c r="AF16865" s="5"/>
      <c r="AG16865" s="5"/>
      <c r="AH16865" s="5"/>
      <c r="AI16865" s="5"/>
      <c r="AJ16865" s="5"/>
    </row>
    <row r="16866" spans="11:36">
      <c r="K16866" s="5"/>
      <c r="L16866" s="5"/>
      <c r="M16866" s="5"/>
      <c r="N16866" s="5"/>
      <c r="O16866" s="5"/>
      <c r="P16866" s="5"/>
      <c r="Q16866" s="5"/>
      <c r="R16866" s="5"/>
      <c r="S16866" s="5"/>
      <c r="T16866" s="5"/>
      <c r="U16866" s="5"/>
      <c r="V16866" s="5"/>
      <c r="W16866" s="5"/>
      <c r="X16866" s="5"/>
      <c r="Y16866" s="5"/>
      <c r="Z16866" s="5"/>
      <c r="AA16866" s="5"/>
      <c r="AB16866" s="5"/>
      <c r="AC16866" s="5"/>
      <c r="AD16866" s="5"/>
      <c r="AE16866" s="5"/>
      <c r="AF16866" s="5"/>
      <c r="AG16866" s="5"/>
      <c r="AH16866" s="5"/>
      <c r="AI16866" s="5"/>
      <c r="AJ16866" s="5"/>
    </row>
    <row r="16867" spans="11:36">
      <c r="K16867" s="5"/>
      <c r="L16867" s="5"/>
      <c r="M16867" s="5"/>
      <c r="N16867" s="5"/>
      <c r="O16867" s="5"/>
      <c r="P16867" s="5"/>
      <c r="Q16867" s="5"/>
      <c r="R16867" s="5"/>
      <c r="S16867" s="5"/>
      <c r="T16867" s="5"/>
      <c r="U16867" s="5"/>
      <c r="V16867" s="5"/>
      <c r="W16867" s="5"/>
      <c r="X16867" s="5"/>
      <c r="Y16867" s="5"/>
      <c r="Z16867" s="5"/>
      <c r="AA16867" s="5"/>
      <c r="AB16867" s="5"/>
      <c r="AC16867" s="5"/>
      <c r="AD16867" s="5"/>
      <c r="AE16867" s="5"/>
      <c r="AF16867" s="5"/>
      <c r="AG16867" s="5"/>
      <c r="AH16867" s="5"/>
      <c r="AI16867" s="5"/>
      <c r="AJ16867" s="5"/>
    </row>
    <row r="16868" spans="11:36">
      <c r="K16868" s="5"/>
      <c r="L16868" s="5"/>
      <c r="M16868" s="5"/>
      <c r="N16868" s="5"/>
      <c r="O16868" s="5"/>
      <c r="P16868" s="5"/>
      <c r="Q16868" s="5"/>
      <c r="R16868" s="5"/>
      <c r="S16868" s="5"/>
      <c r="T16868" s="5"/>
      <c r="U16868" s="5"/>
      <c r="V16868" s="5"/>
      <c r="W16868" s="5"/>
      <c r="X16868" s="5"/>
      <c r="Y16868" s="5"/>
      <c r="Z16868" s="5"/>
      <c r="AA16868" s="5"/>
      <c r="AB16868" s="5"/>
      <c r="AC16868" s="5"/>
      <c r="AD16868" s="5"/>
      <c r="AE16868" s="5"/>
      <c r="AF16868" s="5"/>
      <c r="AG16868" s="5"/>
      <c r="AH16868" s="5"/>
      <c r="AI16868" s="5"/>
      <c r="AJ16868" s="5"/>
    </row>
    <row r="16869" spans="11:36">
      <c r="K16869" s="5"/>
      <c r="L16869" s="5"/>
      <c r="M16869" s="5"/>
      <c r="N16869" s="5"/>
      <c r="O16869" s="5"/>
      <c r="P16869" s="5"/>
      <c r="Q16869" s="5"/>
      <c r="R16869" s="5"/>
      <c r="S16869" s="5"/>
      <c r="T16869" s="5"/>
      <c r="U16869" s="5"/>
      <c r="V16869" s="5"/>
      <c r="W16869" s="5"/>
      <c r="X16869" s="5"/>
      <c r="Y16869" s="5"/>
      <c r="Z16869" s="5"/>
      <c r="AA16869" s="5"/>
      <c r="AB16869" s="5"/>
      <c r="AC16869" s="5"/>
      <c r="AD16869" s="5"/>
      <c r="AE16869" s="5"/>
      <c r="AF16869" s="5"/>
      <c r="AG16869" s="5"/>
      <c r="AH16869" s="5"/>
      <c r="AI16869" s="5"/>
      <c r="AJ16869" s="5"/>
    </row>
    <row r="16870" spans="11:36">
      <c r="K16870" s="5"/>
      <c r="L16870" s="5"/>
      <c r="M16870" s="5"/>
      <c r="N16870" s="5"/>
      <c r="O16870" s="5"/>
      <c r="P16870" s="5"/>
      <c r="Q16870" s="5"/>
      <c r="R16870" s="5"/>
      <c r="S16870" s="5"/>
      <c r="T16870" s="5"/>
      <c r="U16870" s="5"/>
      <c r="V16870" s="5"/>
      <c r="W16870" s="5"/>
      <c r="X16870" s="5"/>
      <c r="Y16870" s="5"/>
      <c r="Z16870" s="5"/>
      <c r="AA16870" s="5"/>
      <c r="AB16870" s="5"/>
      <c r="AC16870" s="5"/>
      <c r="AD16870" s="5"/>
      <c r="AE16870" s="5"/>
      <c r="AF16870" s="5"/>
      <c r="AG16870" s="5"/>
      <c r="AH16870" s="5"/>
      <c r="AI16870" s="5"/>
      <c r="AJ16870" s="5"/>
    </row>
    <row r="16871" spans="11:36">
      <c r="K16871" s="5"/>
      <c r="L16871" s="5"/>
      <c r="M16871" s="5"/>
      <c r="N16871" s="5"/>
      <c r="O16871" s="5"/>
      <c r="P16871" s="5"/>
      <c r="Q16871" s="5"/>
      <c r="R16871" s="5"/>
      <c r="S16871" s="5"/>
      <c r="T16871" s="5"/>
      <c r="U16871" s="5"/>
      <c r="V16871" s="5"/>
      <c r="W16871" s="5"/>
      <c r="X16871" s="5"/>
      <c r="Y16871" s="5"/>
      <c r="Z16871" s="5"/>
      <c r="AA16871" s="5"/>
      <c r="AB16871" s="5"/>
      <c r="AC16871" s="5"/>
      <c r="AD16871" s="5"/>
      <c r="AE16871" s="5"/>
      <c r="AF16871" s="5"/>
      <c r="AG16871" s="5"/>
      <c r="AH16871" s="5"/>
      <c r="AI16871" s="5"/>
      <c r="AJ16871" s="5"/>
    </row>
    <row r="16872" spans="11:36">
      <c r="K16872" s="5"/>
      <c r="L16872" s="5"/>
      <c r="M16872" s="5"/>
      <c r="N16872" s="5"/>
      <c r="O16872" s="5"/>
      <c r="P16872" s="5"/>
      <c r="Q16872" s="5"/>
      <c r="R16872" s="5"/>
      <c r="S16872" s="5"/>
      <c r="T16872" s="5"/>
      <c r="U16872" s="5"/>
      <c r="V16872" s="5"/>
      <c r="W16872" s="5"/>
      <c r="X16872" s="5"/>
      <c r="Y16872" s="5"/>
      <c r="Z16872" s="5"/>
      <c r="AA16872" s="5"/>
      <c r="AB16872" s="5"/>
      <c r="AC16872" s="5"/>
      <c r="AD16872" s="5"/>
      <c r="AE16872" s="5"/>
      <c r="AF16872" s="5"/>
      <c r="AG16872" s="5"/>
      <c r="AH16872" s="5"/>
      <c r="AI16872" s="5"/>
      <c r="AJ16872" s="5"/>
    </row>
    <row r="16873" spans="11:36">
      <c r="K16873" s="5"/>
      <c r="L16873" s="5"/>
      <c r="M16873" s="5"/>
      <c r="N16873" s="5"/>
      <c r="O16873" s="5"/>
      <c r="P16873" s="5"/>
      <c r="Q16873" s="5"/>
      <c r="R16873" s="5"/>
      <c r="S16873" s="5"/>
      <c r="T16873" s="5"/>
      <c r="U16873" s="5"/>
      <c r="V16873" s="5"/>
      <c r="W16873" s="5"/>
      <c r="X16873" s="5"/>
      <c r="Y16873" s="5"/>
      <c r="Z16873" s="5"/>
      <c r="AA16873" s="5"/>
      <c r="AB16873" s="5"/>
      <c r="AC16873" s="5"/>
      <c r="AD16873" s="5"/>
      <c r="AE16873" s="5"/>
      <c r="AF16873" s="5"/>
      <c r="AG16873" s="5"/>
      <c r="AH16873" s="5"/>
      <c r="AI16873" s="5"/>
      <c r="AJ16873" s="5"/>
    </row>
    <row r="16874" spans="11:36">
      <c r="K16874" s="5"/>
      <c r="L16874" s="5"/>
      <c r="M16874" s="5"/>
      <c r="N16874" s="5"/>
      <c r="O16874" s="5"/>
      <c r="P16874" s="5"/>
      <c r="Q16874" s="5"/>
      <c r="R16874" s="5"/>
      <c r="S16874" s="5"/>
      <c r="T16874" s="5"/>
      <c r="U16874" s="5"/>
      <c r="V16874" s="5"/>
      <c r="W16874" s="5"/>
      <c r="X16874" s="5"/>
      <c r="Y16874" s="5"/>
      <c r="Z16874" s="5"/>
      <c r="AA16874" s="5"/>
      <c r="AB16874" s="5"/>
      <c r="AC16874" s="5"/>
      <c r="AD16874" s="5"/>
      <c r="AE16874" s="5"/>
      <c r="AF16874" s="5"/>
      <c r="AG16874" s="5"/>
      <c r="AH16874" s="5"/>
      <c r="AI16874" s="5"/>
      <c r="AJ16874" s="5"/>
    </row>
    <row r="16875" spans="11:36">
      <c r="K16875" s="5"/>
      <c r="L16875" s="5"/>
      <c r="M16875" s="5"/>
      <c r="N16875" s="5"/>
      <c r="O16875" s="5"/>
      <c r="P16875" s="5"/>
      <c r="Q16875" s="5"/>
      <c r="R16875" s="5"/>
      <c r="S16875" s="5"/>
      <c r="T16875" s="5"/>
      <c r="U16875" s="5"/>
      <c r="V16875" s="5"/>
      <c r="W16875" s="5"/>
      <c r="X16875" s="5"/>
      <c r="Y16875" s="5"/>
      <c r="Z16875" s="5"/>
      <c r="AA16875" s="5"/>
      <c r="AB16875" s="5"/>
      <c r="AC16875" s="5"/>
      <c r="AD16875" s="5"/>
      <c r="AE16875" s="5"/>
      <c r="AF16875" s="5"/>
      <c r="AG16875" s="5"/>
      <c r="AH16875" s="5"/>
      <c r="AI16875" s="5"/>
      <c r="AJ16875" s="5"/>
    </row>
    <row r="16876" spans="11:36">
      <c r="K16876" s="5"/>
      <c r="L16876" s="5"/>
      <c r="M16876" s="5"/>
      <c r="N16876" s="5"/>
      <c r="O16876" s="5"/>
      <c r="P16876" s="5"/>
      <c r="Q16876" s="5"/>
      <c r="R16876" s="5"/>
      <c r="S16876" s="5"/>
      <c r="T16876" s="5"/>
      <c r="U16876" s="5"/>
      <c r="V16876" s="5"/>
      <c r="W16876" s="5"/>
      <c r="X16876" s="5"/>
      <c r="Y16876" s="5"/>
      <c r="Z16876" s="5"/>
      <c r="AA16876" s="5"/>
      <c r="AB16876" s="5"/>
      <c r="AC16876" s="5"/>
      <c r="AD16876" s="5"/>
      <c r="AE16876" s="5"/>
      <c r="AF16876" s="5"/>
      <c r="AG16876" s="5"/>
      <c r="AH16876" s="5"/>
      <c r="AI16876" s="5"/>
      <c r="AJ16876" s="5"/>
    </row>
    <row r="16877" spans="11:36">
      <c r="K16877" s="5"/>
      <c r="L16877" s="5"/>
      <c r="M16877" s="5"/>
      <c r="N16877" s="5"/>
      <c r="O16877" s="5"/>
      <c r="P16877" s="5"/>
      <c r="Q16877" s="5"/>
      <c r="R16877" s="5"/>
      <c r="S16877" s="5"/>
      <c r="T16877" s="5"/>
      <c r="U16877" s="5"/>
      <c r="V16877" s="5"/>
      <c r="W16877" s="5"/>
      <c r="X16877" s="5"/>
      <c r="Y16877" s="5"/>
      <c r="Z16877" s="5"/>
      <c r="AA16877" s="5"/>
      <c r="AB16877" s="5"/>
      <c r="AC16877" s="5"/>
      <c r="AD16877" s="5"/>
      <c r="AE16877" s="5"/>
      <c r="AF16877" s="5"/>
      <c r="AG16877" s="5"/>
      <c r="AH16877" s="5"/>
      <c r="AI16877" s="5"/>
      <c r="AJ16877" s="5"/>
    </row>
    <row r="16878" spans="11:36">
      <c r="K16878" s="5"/>
      <c r="L16878" s="5"/>
      <c r="M16878" s="5"/>
      <c r="N16878" s="5"/>
      <c r="O16878" s="5"/>
      <c r="P16878" s="5"/>
      <c r="Q16878" s="5"/>
      <c r="R16878" s="5"/>
      <c r="S16878" s="5"/>
      <c r="T16878" s="5"/>
      <c r="U16878" s="5"/>
      <c r="V16878" s="5"/>
      <c r="W16878" s="5"/>
      <c r="X16878" s="5"/>
      <c r="Y16878" s="5"/>
      <c r="Z16878" s="5"/>
      <c r="AA16878" s="5"/>
      <c r="AB16878" s="5"/>
      <c r="AC16878" s="5"/>
      <c r="AD16878" s="5"/>
      <c r="AE16878" s="5"/>
      <c r="AF16878" s="5"/>
      <c r="AG16878" s="5"/>
      <c r="AH16878" s="5"/>
      <c r="AI16878" s="5"/>
      <c r="AJ16878" s="5"/>
    </row>
    <row r="16879" spans="11:36">
      <c r="K16879" s="5"/>
      <c r="L16879" s="5"/>
      <c r="M16879" s="5"/>
      <c r="N16879" s="5"/>
      <c r="O16879" s="5"/>
      <c r="P16879" s="5"/>
      <c r="Q16879" s="5"/>
      <c r="R16879" s="5"/>
      <c r="S16879" s="5"/>
      <c r="T16879" s="5"/>
      <c r="U16879" s="5"/>
      <c r="V16879" s="5"/>
      <c r="W16879" s="5"/>
      <c r="X16879" s="5"/>
      <c r="Y16879" s="5"/>
      <c r="Z16879" s="5"/>
      <c r="AA16879" s="5"/>
      <c r="AB16879" s="5"/>
      <c r="AC16879" s="5"/>
      <c r="AD16879" s="5"/>
      <c r="AE16879" s="5"/>
      <c r="AF16879" s="5"/>
      <c r="AG16879" s="5"/>
      <c r="AH16879" s="5"/>
      <c r="AI16879" s="5"/>
      <c r="AJ16879" s="5"/>
    </row>
    <row r="16880" spans="11:36">
      <c r="K16880" s="5"/>
      <c r="L16880" s="5"/>
      <c r="M16880" s="5"/>
      <c r="N16880" s="5"/>
      <c r="O16880" s="5"/>
      <c r="P16880" s="5"/>
      <c r="Q16880" s="5"/>
      <c r="R16880" s="5"/>
      <c r="S16880" s="5"/>
      <c r="T16880" s="5"/>
      <c r="U16880" s="5"/>
      <c r="V16880" s="5"/>
      <c r="W16880" s="5"/>
      <c r="X16880" s="5"/>
      <c r="Y16880" s="5"/>
      <c r="Z16880" s="5"/>
      <c r="AA16880" s="5"/>
      <c r="AB16880" s="5"/>
      <c r="AC16880" s="5"/>
      <c r="AD16880" s="5"/>
      <c r="AE16880" s="5"/>
      <c r="AF16880" s="5"/>
      <c r="AG16880" s="5"/>
      <c r="AH16880" s="5"/>
      <c r="AI16880" s="5"/>
      <c r="AJ16880" s="5"/>
    </row>
    <row r="16881" spans="11:36">
      <c r="K16881" s="5"/>
      <c r="L16881" s="5"/>
      <c r="M16881" s="5"/>
      <c r="N16881" s="5"/>
      <c r="O16881" s="5"/>
      <c r="P16881" s="5"/>
      <c r="Q16881" s="5"/>
      <c r="R16881" s="5"/>
      <c r="S16881" s="5"/>
      <c r="T16881" s="5"/>
      <c r="U16881" s="5"/>
      <c r="V16881" s="5"/>
      <c r="W16881" s="5"/>
      <c r="X16881" s="5"/>
      <c r="Y16881" s="5"/>
      <c r="Z16881" s="5"/>
      <c r="AA16881" s="5"/>
      <c r="AB16881" s="5"/>
      <c r="AC16881" s="5"/>
      <c r="AD16881" s="5"/>
      <c r="AE16881" s="5"/>
      <c r="AF16881" s="5"/>
      <c r="AG16881" s="5"/>
      <c r="AH16881" s="5"/>
      <c r="AI16881" s="5"/>
      <c r="AJ16881" s="5"/>
    </row>
    <row r="16882" spans="11:36">
      <c r="K16882" s="5"/>
      <c r="L16882" s="5"/>
      <c r="M16882" s="5"/>
      <c r="N16882" s="5"/>
      <c r="O16882" s="5"/>
      <c r="P16882" s="5"/>
      <c r="Q16882" s="5"/>
      <c r="R16882" s="5"/>
      <c r="S16882" s="5"/>
      <c r="T16882" s="5"/>
      <c r="U16882" s="5"/>
      <c r="V16882" s="5"/>
      <c r="W16882" s="5"/>
      <c r="X16882" s="5"/>
      <c r="Y16882" s="5"/>
      <c r="Z16882" s="5"/>
      <c r="AA16882" s="5"/>
      <c r="AB16882" s="5"/>
      <c r="AC16882" s="5"/>
      <c r="AD16882" s="5"/>
      <c r="AE16882" s="5"/>
      <c r="AF16882" s="5"/>
      <c r="AG16882" s="5"/>
      <c r="AH16882" s="5"/>
      <c r="AI16882" s="5"/>
      <c r="AJ16882" s="5"/>
    </row>
    <row r="16883" spans="11:36">
      <c r="K16883" s="5"/>
      <c r="L16883" s="5"/>
      <c r="M16883" s="5"/>
      <c r="N16883" s="5"/>
      <c r="O16883" s="5"/>
      <c r="P16883" s="5"/>
      <c r="Q16883" s="5"/>
      <c r="R16883" s="5"/>
      <c r="S16883" s="5"/>
      <c r="T16883" s="5"/>
      <c r="U16883" s="5"/>
      <c r="V16883" s="5"/>
      <c r="W16883" s="5"/>
      <c r="X16883" s="5"/>
      <c r="Y16883" s="5"/>
      <c r="Z16883" s="5"/>
      <c r="AA16883" s="5"/>
      <c r="AB16883" s="5"/>
      <c r="AC16883" s="5"/>
      <c r="AD16883" s="5"/>
      <c r="AE16883" s="5"/>
      <c r="AF16883" s="5"/>
      <c r="AG16883" s="5"/>
      <c r="AH16883" s="5"/>
      <c r="AI16883" s="5"/>
      <c r="AJ16883" s="5"/>
    </row>
    <row r="16884" spans="11:36">
      <c r="K16884" s="5"/>
      <c r="L16884" s="5"/>
      <c r="M16884" s="5"/>
      <c r="N16884" s="5"/>
      <c r="O16884" s="5"/>
      <c r="P16884" s="5"/>
      <c r="Q16884" s="5"/>
      <c r="R16884" s="5"/>
      <c r="S16884" s="5"/>
      <c r="T16884" s="5"/>
      <c r="U16884" s="5"/>
      <c r="V16884" s="5"/>
      <c r="W16884" s="5"/>
      <c r="X16884" s="5"/>
      <c r="Y16884" s="5"/>
      <c r="Z16884" s="5"/>
      <c r="AA16884" s="5"/>
      <c r="AB16884" s="5"/>
      <c r="AC16884" s="5"/>
      <c r="AD16884" s="5"/>
      <c r="AE16884" s="5"/>
      <c r="AF16884" s="5"/>
      <c r="AG16884" s="5"/>
      <c r="AH16884" s="5"/>
      <c r="AI16884" s="5"/>
      <c r="AJ16884" s="5"/>
    </row>
    <row r="16885" spans="11:36">
      <c r="K16885" s="5"/>
      <c r="L16885" s="5"/>
      <c r="M16885" s="5"/>
      <c r="N16885" s="5"/>
      <c r="O16885" s="5"/>
      <c r="P16885" s="5"/>
      <c r="Q16885" s="5"/>
      <c r="R16885" s="5"/>
      <c r="S16885" s="5"/>
      <c r="T16885" s="5"/>
      <c r="U16885" s="5"/>
      <c r="V16885" s="5"/>
      <c r="W16885" s="5"/>
      <c r="X16885" s="5"/>
      <c r="Y16885" s="5"/>
      <c r="Z16885" s="5"/>
      <c r="AA16885" s="5"/>
      <c r="AB16885" s="5"/>
      <c r="AC16885" s="5"/>
      <c r="AD16885" s="5"/>
      <c r="AE16885" s="5"/>
      <c r="AF16885" s="5"/>
      <c r="AG16885" s="5"/>
      <c r="AH16885" s="5"/>
      <c r="AI16885" s="5"/>
      <c r="AJ16885" s="5"/>
    </row>
    <row r="16886" spans="11:36">
      <c r="K16886" s="5"/>
      <c r="L16886" s="5"/>
      <c r="M16886" s="5"/>
      <c r="N16886" s="5"/>
      <c r="O16886" s="5"/>
      <c r="P16886" s="5"/>
      <c r="Q16886" s="5"/>
      <c r="R16886" s="5"/>
      <c r="S16886" s="5"/>
      <c r="T16886" s="5"/>
      <c r="U16886" s="5"/>
      <c r="V16886" s="5"/>
      <c r="W16886" s="5"/>
      <c r="X16886" s="5"/>
      <c r="Y16886" s="5"/>
      <c r="Z16886" s="5"/>
      <c r="AA16886" s="5"/>
      <c r="AB16886" s="5"/>
      <c r="AC16886" s="5"/>
      <c r="AD16886" s="5"/>
      <c r="AE16886" s="5"/>
      <c r="AF16886" s="5"/>
      <c r="AG16886" s="5"/>
      <c r="AH16886" s="5"/>
      <c r="AI16886" s="5"/>
      <c r="AJ16886" s="5"/>
    </row>
    <row r="16887" spans="11:36">
      <c r="K16887" s="5"/>
      <c r="L16887" s="5"/>
      <c r="M16887" s="5"/>
      <c r="N16887" s="5"/>
      <c r="O16887" s="5"/>
      <c r="P16887" s="5"/>
      <c r="Q16887" s="5"/>
      <c r="R16887" s="5"/>
      <c r="S16887" s="5"/>
      <c r="T16887" s="5"/>
      <c r="U16887" s="5"/>
      <c r="V16887" s="5"/>
      <c r="W16887" s="5"/>
      <c r="X16887" s="5"/>
      <c r="Y16887" s="5"/>
      <c r="Z16887" s="5"/>
      <c r="AA16887" s="5"/>
      <c r="AB16887" s="5"/>
      <c r="AC16887" s="5"/>
      <c r="AD16887" s="5"/>
      <c r="AE16887" s="5"/>
      <c r="AF16887" s="5"/>
      <c r="AG16887" s="5"/>
      <c r="AH16887" s="5"/>
      <c r="AI16887" s="5"/>
      <c r="AJ16887" s="5"/>
    </row>
    <row r="16888" spans="11:36">
      <c r="K16888" s="5"/>
      <c r="L16888" s="5"/>
      <c r="M16888" s="5"/>
      <c r="N16888" s="5"/>
      <c r="O16888" s="5"/>
      <c r="P16888" s="5"/>
      <c r="Q16888" s="5"/>
      <c r="R16888" s="5"/>
      <c r="S16888" s="5"/>
      <c r="T16888" s="5"/>
      <c r="U16888" s="5"/>
      <c r="V16888" s="5"/>
      <c r="W16888" s="5"/>
      <c r="X16888" s="5"/>
      <c r="Y16888" s="5"/>
      <c r="Z16888" s="5"/>
      <c r="AA16888" s="5"/>
      <c r="AB16888" s="5"/>
      <c r="AC16888" s="5"/>
      <c r="AD16888" s="5"/>
      <c r="AE16888" s="5"/>
      <c r="AF16888" s="5"/>
      <c r="AG16888" s="5"/>
      <c r="AH16888" s="5"/>
      <c r="AI16888" s="5"/>
      <c r="AJ16888" s="5"/>
    </row>
    <row r="16889" spans="11:36">
      <c r="K16889" s="5"/>
      <c r="L16889" s="5"/>
      <c r="M16889" s="5"/>
      <c r="N16889" s="5"/>
      <c r="O16889" s="5"/>
      <c r="P16889" s="5"/>
      <c r="Q16889" s="5"/>
      <c r="R16889" s="5"/>
      <c r="S16889" s="5"/>
      <c r="T16889" s="5"/>
      <c r="U16889" s="5"/>
      <c r="V16889" s="5"/>
      <c r="W16889" s="5"/>
      <c r="X16889" s="5"/>
      <c r="Y16889" s="5"/>
      <c r="Z16889" s="5"/>
      <c r="AA16889" s="5"/>
      <c r="AB16889" s="5"/>
      <c r="AC16889" s="5"/>
      <c r="AD16889" s="5"/>
      <c r="AE16889" s="5"/>
      <c r="AF16889" s="5"/>
      <c r="AG16889" s="5"/>
      <c r="AH16889" s="5"/>
      <c r="AI16889" s="5"/>
      <c r="AJ16889" s="5"/>
    </row>
    <row r="16890" spans="11:36">
      <c r="K16890" s="5"/>
      <c r="L16890" s="5"/>
      <c r="M16890" s="5"/>
      <c r="N16890" s="5"/>
      <c r="O16890" s="5"/>
      <c r="P16890" s="5"/>
      <c r="Q16890" s="5"/>
      <c r="R16890" s="5"/>
      <c r="S16890" s="5"/>
      <c r="T16890" s="5"/>
      <c r="U16890" s="5"/>
      <c r="V16890" s="5"/>
      <c r="W16890" s="5"/>
      <c r="X16890" s="5"/>
      <c r="Y16890" s="5"/>
      <c r="Z16890" s="5"/>
      <c r="AA16890" s="5"/>
      <c r="AB16890" s="5"/>
      <c r="AC16890" s="5"/>
      <c r="AD16890" s="5"/>
      <c r="AE16890" s="5"/>
      <c r="AF16890" s="5"/>
      <c r="AG16890" s="5"/>
      <c r="AH16890" s="5"/>
      <c r="AI16890" s="5"/>
      <c r="AJ16890" s="5"/>
    </row>
    <row r="16891" spans="11:36">
      <c r="K16891" s="5"/>
      <c r="L16891" s="5"/>
      <c r="M16891" s="5"/>
      <c r="N16891" s="5"/>
      <c r="O16891" s="5"/>
      <c r="P16891" s="5"/>
      <c r="Q16891" s="5"/>
      <c r="R16891" s="5"/>
      <c r="S16891" s="5"/>
      <c r="T16891" s="5"/>
      <c r="U16891" s="5"/>
      <c r="V16891" s="5"/>
      <c r="W16891" s="5"/>
      <c r="X16891" s="5"/>
      <c r="Y16891" s="5"/>
      <c r="Z16891" s="5"/>
      <c r="AA16891" s="5"/>
      <c r="AB16891" s="5"/>
      <c r="AC16891" s="5"/>
      <c r="AD16891" s="5"/>
      <c r="AE16891" s="5"/>
      <c r="AF16891" s="5"/>
      <c r="AG16891" s="5"/>
      <c r="AH16891" s="5"/>
      <c r="AI16891" s="5"/>
      <c r="AJ16891" s="5"/>
    </row>
    <row r="16892" spans="11:36">
      <c r="K16892" s="5"/>
      <c r="L16892" s="5"/>
      <c r="M16892" s="5"/>
      <c r="N16892" s="5"/>
      <c r="O16892" s="5"/>
      <c r="P16892" s="5"/>
      <c r="Q16892" s="5"/>
      <c r="R16892" s="5"/>
      <c r="S16892" s="5"/>
      <c r="T16892" s="5"/>
      <c r="U16892" s="5"/>
      <c r="V16892" s="5"/>
      <c r="W16892" s="5"/>
      <c r="X16892" s="5"/>
      <c r="Y16892" s="5"/>
      <c r="Z16892" s="5"/>
      <c r="AA16892" s="5"/>
      <c r="AB16892" s="5"/>
      <c r="AC16892" s="5"/>
      <c r="AD16892" s="5"/>
      <c r="AE16892" s="5"/>
      <c r="AF16892" s="5"/>
      <c r="AG16892" s="5"/>
      <c r="AH16892" s="5"/>
      <c r="AI16892" s="5"/>
      <c r="AJ16892" s="5"/>
    </row>
    <row r="16893" spans="11:36">
      <c r="K16893" s="5"/>
      <c r="L16893" s="5"/>
      <c r="M16893" s="5"/>
      <c r="N16893" s="5"/>
      <c r="O16893" s="5"/>
      <c r="P16893" s="5"/>
      <c r="Q16893" s="5"/>
      <c r="R16893" s="5"/>
      <c r="S16893" s="5"/>
      <c r="T16893" s="5"/>
      <c r="U16893" s="5"/>
      <c r="V16893" s="5"/>
      <c r="W16893" s="5"/>
      <c r="X16893" s="5"/>
      <c r="Y16893" s="5"/>
      <c r="Z16893" s="5"/>
      <c r="AA16893" s="5"/>
      <c r="AB16893" s="5"/>
      <c r="AC16893" s="5"/>
      <c r="AD16893" s="5"/>
      <c r="AE16893" s="5"/>
      <c r="AF16893" s="5"/>
      <c r="AG16893" s="5"/>
      <c r="AH16893" s="5"/>
      <c r="AI16893" s="5"/>
      <c r="AJ16893" s="5"/>
    </row>
    <row r="16894" spans="11:36">
      <c r="K16894" s="5"/>
      <c r="L16894" s="5"/>
      <c r="M16894" s="5"/>
      <c r="N16894" s="5"/>
      <c r="O16894" s="5"/>
      <c r="P16894" s="5"/>
      <c r="Q16894" s="5"/>
      <c r="R16894" s="5"/>
      <c r="S16894" s="5"/>
      <c r="T16894" s="5"/>
      <c r="U16894" s="5"/>
      <c r="V16894" s="5"/>
      <c r="W16894" s="5"/>
      <c r="X16894" s="5"/>
      <c r="Y16894" s="5"/>
      <c r="Z16894" s="5"/>
      <c r="AA16894" s="5"/>
      <c r="AB16894" s="5"/>
      <c r="AC16894" s="5"/>
      <c r="AD16894" s="5"/>
      <c r="AE16894" s="5"/>
      <c r="AF16894" s="5"/>
      <c r="AG16894" s="5"/>
      <c r="AH16894" s="5"/>
      <c r="AI16894" s="5"/>
      <c r="AJ16894" s="5"/>
    </row>
    <row r="16895" spans="11:36">
      <c r="K16895" s="5"/>
      <c r="L16895" s="5"/>
      <c r="M16895" s="5"/>
      <c r="N16895" s="5"/>
      <c r="O16895" s="5"/>
      <c r="P16895" s="5"/>
      <c r="Q16895" s="5"/>
      <c r="R16895" s="5"/>
      <c r="S16895" s="5"/>
      <c r="T16895" s="5"/>
      <c r="U16895" s="5"/>
      <c r="V16895" s="5"/>
      <c r="W16895" s="5"/>
      <c r="X16895" s="5"/>
      <c r="Y16895" s="5"/>
      <c r="Z16895" s="5"/>
      <c r="AA16895" s="5"/>
      <c r="AB16895" s="5"/>
      <c r="AC16895" s="5"/>
      <c r="AD16895" s="5"/>
      <c r="AE16895" s="5"/>
      <c r="AF16895" s="5"/>
      <c r="AG16895" s="5"/>
      <c r="AH16895" s="5"/>
      <c r="AI16895" s="5"/>
      <c r="AJ16895" s="5"/>
    </row>
    <row r="16896" spans="11:36">
      <c r="K16896" s="5"/>
      <c r="L16896" s="5"/>
      <c r="M16896" s="5"/>
      <c r="N16896" s="5"/>
      <c r="O16896" s="5"/>
      <c r="P16896" s="5"/>
      <c r="Q16896" s="5"/>
      <c r="R16896" s="5"/>
      <c r="S16896" s="5"/>
      <c r="T16896" s="5"/>
      <c r="U16896" s="5"/>
      <c r="V16896" s="5"/>
      <c r="W16896" s="5"/>
      <c r="X16896" s="5"/>
      <c r="Y16896" s="5"/>
      <c r="Z16896" s="5"/>
      <c r="AA16896" s="5"/>
      <c r="AB16896" s="5"/>
      <c r="AC16896" s="5"/>
      <c r="AD16896" s="5"/>
      <c r="AE16896" s="5"/>
      <c r="AF16896" s="5"/>
      <c r="AG16896" s="5"/>
      <c r="AH16896" s="5"/>
      <c r="AI16896" s="5"/>
      <c r="AJ16896" s="5"/>
    </row>
    <row r="16897" spans="11:36">
      <c r="K16897" s="5"/>
      <c r="L16897" s="5"/>
      <c r="M16897" s="5"/>
      <c r="N16897" s="5"/>
      <c r="O16897" s="5"/>
      <c r="P16897" s="5"/>
      <c r="Q16897" s="5"/>
      <c r="R16897" s="5"/>
      <c r="S16897" s="5"/>
      <c r="T16897" s="5"/>
      <c r="U16897" s="5"/>
      <c r="V16897" s="5"/>
      <c r="W16897" s="5"/>
      <c r="X16897" s="5"/>
      <c r="Y16897" s="5"/>
      <c r="Z16897" s="5"/>
      <c r="AA16897" s="5"/>
      <c r="AB16897" s="5"/>
      <c r="AC16897" s="5"/>
      <c r="AD16897" s="5"/>
      <c r="AE16897" s="5"/>
      <c r="AF16897" s="5"/>
      <c r="AG16897" s="5"/>
      <c r="AH16897" s="5"/>
      <c r="AI16897" s="5"/>
      <c r="AJ16897" s="5"/>
    </row>
    <row r="16898" spans="11:36">
      <c r="K16898" s="5"/>
      <c r="L16898" s="5"/>
      <c r="M16898" s="5"/>
      <c r="N16898" s="5"/>
      <c r="O16898" s="5"/>
      <c r="P16898" s="5"/>
      <c r="Q16898" s="5"/>
      <c r="R16898" s="5"/>
      <c r="S16898" s="5"/>
      <c r="T16898" s="5"/>
      <c r="U16898" s="5"/>
      <c r="V16898" s="5"/>
      <c r="W16898" s="5"/>
      <c r="X16898" s="5"/>
      <c r="Y16898" s="5"/>
      <c r="Z16898" s="5"/>
      <c r="AA16898" s="5"/>
      <c r="AB16898" s="5"/>
      <c r="AC16898" s="5"/>
      <c r="AD16898" s="5"/>
      <c r="AE16898" s="5"/>
      <c r="AF16898" s="5"/>
      <c r="AG16898" s="5"/>
      <c r="AH16898" s="5"/>
      <c r="AI16898" s="5"/>
      <c r="AJ16898" s="5"/>
    </row>
    <row r="16899" spans="11:36">
      <c r="K16899" s="5"/>
      <c r="L16899" s="5"/>
      <c r="M16899" s="5"/>
      <c r="N16899" s="5"/>
      <c r="O16899" s="5"/>
      <c r="P16899" s="5"/>
      <c r="Q16899" s="5"/>
      <c r="R16899" s="5"/>
      <c r="S16899" s="5"/>
      <c r="T16899" s="5"/>
      <c r="U16899" s="5"/>
      <c r="V16899" s="5"/>
      <c r="W16899" s="5"/>
      <c r="X16899" s="5"/>
      <c r="Y16899" s="5"/>
      <c r="Z16899" s="5"/>
      <c r="AA16899" s="5"/>
      <c r="AB16899" s="5"/>
      <c r="AC16899" s="5"/>
      <c r="AD16899" s="5"/>
      <c r="AE16899" s="5"/>
      <c r="AF16899" s="5"/>
      <c r="AG16899" s="5"/>
      <c r="AH16899" s="5"/>
      <c r="AI16899" s="5"/>
      <c r="AJ16899" s="5"/>
    </row>
    <row r="16900" spans="11:36">
      <c r="K16900" s="5"/>
      <c r="L16900" s="5"/>
      <c r="M16900" s="5"/>
      <c r="N16900" s="5"/>
      <c r="O16900" s="5"/>
      <c r="P16900" s="5"/>
      <c r="Q16900" s="5"/>
      <c r="R16900" s="5"/>
      <c r="S16900" s="5"/>
      <c r="T16900" s="5"/>
      <c r="U16900" s="5"/>
      <c r="V16900" s="5"/>
      <c r="W16900" s="5"/>
      <c r="X16900" s="5"/>
      <c r="Y16900" s="5"/>
      <c r="Z16900" s="5"/>
      <c r="AA16900" s="5"/>
      <c r="AB16900" s="5"/>
      <c r="AC16900" s="5"/>
      <c r="AD16900" s="5"/>
      <c r="AE16900" s="5"/>
      <c r="AF16900" s="5"/>
      <c r="AG16900" s="5"/>
      <c r="AH16900" s="5"/>
      <c r="AI16900" s="5"/>
      <c r="AJ16900" s="5"/>
    </row>
    <row r="16901" spans="11:36">
      <c r="K16901" s="5"/>
      <c r="L16901" s="5"/>
      <c r="M16901" s="5"/>
      <c r="N16901" s="5"/>
      <c r="O16901" s="5"/>
      <c r="P16901" s="5"/>
      <c r="Q16901" s="5"/>
      <c r="R16901" s="5"/>
      <c r="S16901" s="5"/>
      <c r="T16901" s="5"/>
      <c r="U16901" s="5"/>
      <c r="V16901" s="5"/>
      <c r="W16901" s="5"/>
      <c r="X16901" s="5"/>
      <c r="Y16901" s="5"/>
      <c r="Z16901" s="5"/>
      <c r="AA16901" s="5"/>
      <c r="AB16901" s="5"/>
      <c r="AC16901" s="5"/>
      <c r="AD16901" s="5"/>
      <c r="AE16901" s="5"/>
      <c r="AF16901" s="5"/>
      <c r="AG16901" s="5"/>
      <c r="AH16901" s="5"/>
      <c r="AI16901" s="5"/>
      <c r="AJ16901" s="5"/>
    </row>
    <row r="16902" spans="11:36">
      <c r="K16902" s="5"/>
      <c r="L16902" s="5"/>
      <c r="M16902" s="5"/>
      <c r="N16902" s="5"/>
      <c r="O16902" s="5"/>
      <c r="P16902" s="5"/>
      <c r="Q16902" s="5"/>
      <c r="R16902" s="5"/>
      <c r="S16902" s="5"/>
      <c r="T16902" s="5"/>
      <c r="U16902" s="5"/>
      <c r="V16902" s="5"/>
      <c r="W16902" s="5"/>
      <c r="X16902" s="5"/>
      <c r="Y16902" s="5"/>
      <c r="Z16902" s="5"/>
      <c r="AA16902" s="5"/>
      <c r="AB16902" s="5"/>
      <c r="AC16902" s="5"/>
      <c r="AD16902" s="5"/>
      <c r="AE16902" s="5"/>
      <c r="AF16902" s="5"/>
      <c r="AG16902" s="5"/>
      <c r="AH16902" s="5"/>
      <c r="AI16902" s="5"/>
      <c r="AJ16902" s="5"/>
    </row>
    <row r="16903" spans="11:36">
      <c r="K16903" s="5"/>
      <c r="L16903" s="5"/>
      <c r="M16903" s="5"/>
      <c r="N16903" s="5"/>
      <c r="O16903" s="5"/>
      <c r="P16903" s="5"/>
      <c r="Q16903" s="5"/>
      <c r="R16903" s="5"/>
      <c r="S16903" s="5"/>
      <c r="T16903" s="5"/>
      <c r="U16903" s="5"/>
      <c r="V16903" s="5"/>
      <c r="W16903" s="5"/>
      <c r="X16903" s="5"/>
      <c r="Y16903" s="5"/>
      <c r="Z16903" s="5"/>
      <c r="AA16903" s="5"/>
      <c r="AB16903" s="5"/>
      <c r="AC16903" s="5"/>
      <c r="AD16903" s="5"/>
      <c r="AE16903" s="5"/>
      <c r="AF16903" s="5"/>
      <c r="AG16903" s="5"/>
      <c r="AH16903" s="5"/>
      <c r="AI16903" s="5"/>
      <c r="AJ16903" s="5"/>
    </row>
    <row r="16904" spans="11:36">
      <c r="K16904" s="5"/>
      <c r="L16904" s="5"/>
      <c r="M16904" s="5"/>
      <c r="N16904" s="5"/>
      <c r="O16904" s="5"/>
      <c r="P16904" s="5"/>
      <c r="Q16904" s="5"/>
      <c r="R16904" s="5"/>
      <c r="S16904" s="5"/>
      <c r="T16904" s="5"/>
      <c r="U16904" s="5"/>
      <c r="V16904" s="5"/>
      <c r="W16904" s="5"/>
      <c r="X16904" s="5"/>
      <c r="Y16904" s="5"/>
      <c r="Z16904" s="5"/>
      <c r="AA16904" s="5"/>
      <c r="AB16904" s="5"/>
      <c r="AC16904" s="5"/>
      <c r="AD16904" s="5"/>
      <c r="AE16904" s="5"/>
      <c r="AF16904" s="5"/>
      <c r="AG16904" s="5"/>
      <c r="AH16904" s="5"/>
      <c r="AI16904" s="5"/>
      <c r="AJ16904" s="5"/>
    </row>
    <row r="16905" spans="11:36">
      <c r="K16905" s="5"/>
      <c r="L16905" s="5"/>
      <c r="M16905" s="5"/>
      <c r="N16905" s="5"/>
      <c r="O16905" s="5"/>
      <c r="P16905" s="5"/>
      <c r="Q16905" s="5"/>
      <c r="R16905" s="5"/>
      <c r="S16905" s="5"/>
      <c r="T16905" s="5"/>
      <c r="U16905" s="5"/>
      <c r="V16905" s="5"/>
      <c r="W16905" s="5"/>
      <c r="X16905" s="5"/>
      <c r="Y16905" s="5"/>
      <c r="Z16905" s="5"/>
      <c r="AA16905" s="5"/>
      <c r="AB16905" s="5"/>
      <c r="AC16905" s="5"/>
      <c r="AD16905" s="5"/>
      <c r="AE16905" s="5"/>
      <c r="AF16905" s="5"/>
      <c r="AG16905" s="5"/>
      <c r="AH16905" s="5"/>
      <c r="AI16905" s="5"/>
      <c r="AJ16905" s="5"/>
    </row>
    <row r="16906" spans="11:36">
      <c r="K16906" s="5"/>
      <c r="L16906" s="5"/>
      <c r="M16906" s="5"/>
      <c r="N16906" s="5"/>
      <c r="O16906" s="5"/>
      <c r="P16906" s="5"/>
      <c r="Q16906" s="5"/>
      <c r="R16906" s="5"/>
      <c r="S16906" s="5"/>
      <c r="T16906" s="5"/>
      <c r="U16906" s="5"/>
      <c r="V16906" s="5"/>
      <c r="W16906" s="5"/>
      <c r="X16906" s="5"/>
      <c r="Y16906" s="5"/>
      <c r="Z16906" s="5"/>
      <c r="AA16906" s="5"/>
      <c r="AB16906" s="5"/>
      <c r="AC16906" s="5"/>
      <c r="AD16906" s="5"/>
      <c r="AE16906" s="5"/>
      <c r="AF16906" s="5"/>
      <c r="AG16906" s="5"/>
      <c r="AH16906" s="5"/>
      <c r="AI16906" s="5"/>
      <c r="AJ16906" s="5"/>
    </row>
    <row r="16907" spans="11:36">
      <c r="K16907" s="5"/>
      <c r="L16907" s="5"/>
      <c r="M16907" s="5"/>
      <c r="N16907" s="5"/>
      <c r="O16907" s="5"/>
      <c r="P16907" s="5"/>
      <c r="Q16907" s="5"/>
      <c r="R16907" s="5"/>
      <c r="S16907" s="5"/>
      <c r="T16907" s="5"/>
      <c r="U16907" s="5"/>
      <c r="V16907" s="5"/>
      <c r="W16907" s="5"/>
      <c r="X16907" s="5"/>
      <c r="Y16907" s="5"/>
      <c r="Z16907" s="5"/>
      <c r="AA16907" s="5"/>
      <c r="AB16907" s="5"/>
      <c r="AC16907" s="5"/>
      <c r="AD16907" s="5"/>
      <c r="AE16907" s="5"/>
      <c r="AF16907" s="5"/>
      <c r="AG16907" s="5"/>
      <c r="AH16907" s="5"/>
      <c r="AI16907" s="5"/>
      <c r="AJ16907" s="5"/>
    </row>
    <row r="16908" spans="11:36">
      <c r="K16908" s="5"/>
      <c r="L16908" s="5"/>
      <c r="M16908" s="5"/>
      <c r="N16908" s="5"/>
      <c r="O16908" s="5"/>
      <c r="P16908" s="5"/>
      <c r="Q16908" s="5"/>
      <c r="R16908" s="5"/>
      <c r="S16908" s="5"/>
      <c r="T16908" s="5"/>
      <c r="U16908" s="5"/>
      <c r="V16908" s="5"/>
      <c r="W16908" s="5"/>
      <c r="X16908" s="5"/>
      <c r="Y16908" s="5"/>
      <c r="Z16908" s="5"/>
      <c r="AA16908" s="5"/>
      <c r="AB16908" s="5"/>
      <c r="AC16908" s="5"/>
      <c r="AD16908" s="5"/>
      <c r="AE16908" s="5"/>
      <c r="AF16908" s="5"/>
      <c r="AG16908" s="5"/>
      <c r="AH16908" s="5"/>
      <c r="AI16908" s="5"/>
      <c r="AJ16908" s="5"/>
    </row>
    <row r="16909" spans="11:36">
      <c r="K16909" s="5"/>
      <c r="L16909" s="5"/>
      <c r="M16909" s="5"/>
      <c r="N16909" s="5"/>
      <c r="O16909" s="5"/>
      <c r="P16909" s="5"/>
      <c r="Q16909" s="5"/>
      <c r="R16909" s="5"/>
      <c r="S16909" s="5"/>
      <c r="T16909" s="5"/>
      <c r="U16909" s="5"/>
      <c r="V16909" s="5"/>
      <c r="W16909" s="5"/>
      <c r="X16909" s="5"/>
      <c r="Y16909" s="5"/>
      <c r="Z16909" s="5"/>
      <c r="AA16909" s="5"/>
      <c r="AB16909" s="5"/>
      <c r="AC16909" s="5"/>
      <c r="AD16909" s="5"/>
      <c r="AE16909" s="5"/>
      <c r="AF16909" s="5"/>
      <c r="AG16909" s="5"/>
      <c r="AH16909" s="5"/>
      <c r="AI16909" s="5"/>
      <c r="AJ16909" s="5"/>
    </row>
    <row r="16910" spans="11:36">
      <c r="K16910" s="5"/>
      <c r="L16910" s="5"/>
      <c r="M16910" s="5"/>
      <c r="N16910" s="5"/>
      <c r="O16910" s="5"/>
      <c r="P16910" s="5"/>
      <c r="Q16910" s="5"/>
      <c r="R16910" s="5"/>
      <c r="S16910" s="5"/>
      <c r="T16910" s="5"/>
      <c r="U16910" s="5"/>
      <c r="V16910" s="5"/>
      <c r="W16910" s="5"/>
      <c r="X16910" s="5"/>
      <c r="Y16910" s="5"/>
      <c r="Z16910" s="5"/>
      <c r="AA16910" s="5"/>
      <c r="AB16910" s="5"/>
      <c r="AC16910" s="5"/>
      <c r="AD16910" s="5"/>
      <c r="AE16910" s="5"/>
      <c r="AF16910" s="5"/>
      <c r="AG16910" s="5"/>
      <c r="AH16910" s="5"/>
      <c r="AI16910" s="5"/>
      <c r="AJ16910" s="5"/>
    </row>
    <row r="16911" spans="11:36">
      <c r="K16911" s="5"/>
      <c r="L16911" s="5"/>
      <c r="M16911" s="5"/>
      <c r="N16911" s="5"/>
      <c r="O16911" s="5"/>
      <c r="P16911" s="5"/>
      <c r="Q16911" s="5"/>
      <c r="R16911" s="5"/>
      <c r="S16911" s="5"/>
      <c r="T16911" s="5"/>
      <c r="U16911" s="5"/>
      <c r="V16911" s="5"/>
      <c r="W16911" s="5"/>
      <c r="X16911" s="5"/>
      <c r="Y16911" s="5"/>
      <c r="Z16911" s="5"/>
      <c r="AA16911" s="5"/>
      <c r="AB16911" s="5"/>
      <c r="AC16911" s="5"/>
      <c r="AD16911" s="5"/>
      <c r="AE16911" s="5"/>
      <c r="AF16911" s="5"/>
      <c r="AG16911" s="5"/>
      <c r="AH16911" s="5"/>
      <c r="AI16911" s="5"/>
      <c r="AJ16911" s="5"/>
    </row>
    <row r="16912" spans="11:36">
      <c r="K16912" s="5"/>
      <c r="L16912" s="5"/>
      <c r="M16912" s="5"/>
      <c r="N16912" s="5"/>
      <c r="O16912" s="5"/>
      <c r="P16912" s="5"/>
      <c r="Q16912" s="5"/>
      <c r="R16912" s="5"/>
      <c r="S16912" s="5"/>
      <c r="T16912" s="5"/>
      <c r="U16912" s="5"/>
      <c r="V16912" s="5"/>
      <c r="W16912" s="5"/>
      <c r="X16912" s="5"/>
      <c r="Y16912" s="5"/>
      <c r="Z16912" s="5"/>
      <c r="AA16912" s="5"/>
      <c r="AB16912" s="5"/>
      <c r="AC16912" s="5"/>
      <c r="AD16912" s="5"/>
      <c r="AE16912" s="5"/>
      <c r="AF16912" s="5"/>
      <c r="AG16912" s="5"/>
      <c r="AH16912" s="5"/>
      <c r="AI16912" s="5"/>
      <c r="AJ16912" s="5"/>
    </row>
    <row r="16913" spans="11:36">
      <c r="K16913" s="5"/>
      <c r="L16913" s="5"/>
      <c r="M16913" s="5"/>
      <c r="N16913" s="5"/>
      <c r="O16913" s="5"/>
      <c r="P16913" s="5"/>
      <c r="Q16913" s="5"/>
      <c r="R16913" s="5"/>
      <c r="S16913" s="5"/>
      <c r="T16913" s="5"/>
      <c r="U16913" s="5"/>
      <c r="V16913" s="5"/>
      <c r="W16913" s="5"/>
      <c r="X16913" s="5"/>
      <c r="Y16913" s="5"/>
      <c r="Z16913" s="5"/>
      <c r="AA16913" s="5"/>
      <c r="AB16913" s="5"/>
      <c r="AC16913" s="5"/>
      <c r="AD16913" s="5"/>
      <c r="AE16913" s="5"/>
      <c r="AF16913" s="5"/>
      <c r="AG16913" s="5"/>
      <c r="AH16913" s="5"/>
      <c r="AI16913" s="5"/>
      <c r="AJ16913" s="5"/>
    </row>
    <row r="16914" spans="11:36">
      <c r="K16914" s="5"/>
      <c r="L16914" s="5"/>
      <c r="M16914" s="5"/>
      <c r="N16914" s="5"/>
      <c r="O16914" s="5"/>
      <c r="P16914" s="5"/>
      <c r="Q16914" s="5"/>
      <c r="R16914" s="5"/>
      <c r="S16914" s="5"/>
      <c r="T16914" s="5"/>
      <c r="U16914" s="5"/>
      <c r="V16914" s="5"/>
      <c r="W16914" s="5"/>
      <c r="X16914" s="5"/>
      <c r="Y16914" s="5"/>
      <c r="Z16914" s="5"/>
      <c r="AA16914" s="5"/>
      <c r="AB16914" s="5"/>
      <c r="AC16914" s="5"/>
      <c r="AD16914" s="5"/>
      <c r="AE16914" s="5"/>
      <c r="AF16914" s="5"/>
      <c r="AG16914" s="5"/>
      <c r="AH16914" s="5"/>
      <c r="AI16914" s="5"/>
      <c r="AJ16914" s="5"/>
    </row>
    <row r="16915" spans="11:36">
      <c r="K16915" s="5"/>
      <c r="L16915" s="5"/>
      <c r="M16915" s="5"/>
      <c r="N16915" s="5"/>
      <c r="O16915" s="5"/>
      <c r="P16915" s="5"/>
      <c r="Q16915" s="5"/>
      <c r="R16915" s="5"/>
      <c r="S16915" s="5"/>
      <c r="T16915" s="5"/>
      <c r="U16915" s="5"/>
      <c r="V16915" s="5"/>
      <c r="W16915" s="5"/>
      <c r="X16915" s="5"/>
      <c r="Y16915" s="5"/>
      <c r="Z16915" s="5"/>
      <c r="AA16915" s="5"/>
      <c r="AB16915" s="5"/>
      <c r="AC16915" s="5"/>
      <c r="AD16915" s="5"/>
      <c r="AE16915" s="5"/>
      <c r="AF16915" s="5"/>
      <c r="AG16915" s="5"/>
      <c r="AH16915" s="5"/>
      <c r="AI16915" s="5"/>
      <c r="AJ16915" s="5"/>
    </row>
    <row r="16916" spans="11:36">
      <c r="K16916" s="5"/>
      <c r="L16916" s="5"/>
      <c r="M16916" s="5"/>
      <c r="N16916" s="5"/>
      <c r="O16916" s="5"/>
      <c r="P16916" s="5"/>
      <c r="Q16916" s="5"/>
      <c r="R16916" s="5"/>
      <c r="S16916" s="5"/>
      <c r="T16916" s="5"/>
      <c r="U16916" s="5"/>
      <c r="V16916" s="5"/>
      <c r="W16916" s="5"/>
      <c r="X16916" s="5"/>
      <c r="Y16916" s="5"/>
      <c r="Z16916" s="5"/>
      <c r="AA16916" s="5"/>
      <c r="AB16916" s="5"/>
      <c r="AC16916" s="5"/>
      <c r="AD16916" s="5"/>
      <c r="AE16916" s="5"/>
      <c r="AF16916" s="5"/>
      <c r="AG16916" s="5"/>
      <c r="AH16916" s="5"/>
      <c r="AI16916" s="5"/>
      <c r="AJ16916" s="5"/>
    </row>
    <row r="16917" spans="11:36">
      <c r="K16917" s="5"/>
      <c r="L16917" s="5"/>
      <c r="M16917" s="5"/>
      <c r="N16917" s="5"/>
      <c r="O16917" s="5"/>
      <c r="P16917" s="5"/>
      <c r="Q16917" s="5"/>
      <c r="R16917" s="5"/>
      <c r="S16917" s="5"/>
      <c r="T16917" s="5"/>
      <c r="U16917" s="5"/>
      <c r="V16917" s="5"/>
      <c r="W16917" s="5"/>
      <c r="X16917" s="5"/>
      <c r="Y16917" s="5"/>
      <c r="Z16917" s="5"/>
      <c r="AA16917" s="5"/>
      <c r="AB16917" s="5"/>
      <c r="AC16917" s="5"/>
      <c r="AD16917" s="5"/>
      <c r="AE16917" s="5"/>
      <c r="AF16917" s="5"/>
      <c r="AG16917" s="5"/>
      <c r="AH16917" s="5"/>
      <c r="AI16917" s="5"/>
      <c r="AJ16917" s="5"/>
    </row>
    <row r="16918" spans="11:36">
      <c r="K16918" s="5"/>
      <c r="L16918" s="5"/>
      <c r="M16918" s="5"/>
      <c r="N16918" s="5"/>
      <c r="O16918" s="5"/>
      <c r="P16918" s="5"/>
      <c r="Q16918" s="5"/>
      <c r="R16918" s="5"/>
      <c r="S16918" s="5"/>
      <c r="T16918" s="5"/>
      <c r="U16918" s="5"/>
      <c r="V16918" s="5"/>
      <c r="W16918" s="5"/>
      <c r="X16918" s="5"/>
      <c r="Y16918" s="5"/>
      <c r="Z16918" s="5"/>
      <c r="AA16918" s="5"/>
      <c r="AB16918" s="5"/>
      <c r="AC16918" s="5"/>
      <c r="AD16918" s="5"/>
      <c r="AE16918" s="5"/>
      <c r="AF16918" s="5"/>
      <c r="AG16918" s="5"/>
      <c r="AH16918" s="5"/>
      <c r="AI16918" s="5"/>
      <c r="AJ16918" s="5"/>
    </row>
    <row r="16919" spans="11:36">
      <c r="K16919" s="5"/>
      <c r="L16919" s="5"/>
      <c r="M16919" s="5"/>
      <c r="N16919" s="5"/>
      <c r="O16919" s="5"/>
      <c r="P16919" s="5"/>
      <c r="Q16919" s="5"/>
      <c r="R16919" s="5"/>
      <c r="S16919" s="5"/>
      <c r="T16919" s="5"/>
      <c r="U16919" s="5"/>
      <c r="V16919" s="5"/>
      <c r="W16919" s="5"/>
      <c r="X16919" s="5"/>
      <c r="Y16919" s="5"/>
      <c r="Z16919" s="5"/>
      <c r="AA16919" s="5"/>
      <c r="AB16919" s="5"/>
      <c r="AC16919" s="5"/>
      <c r="AD16919" s="5"/>
      <c r="AE16919" s="5"/>
      <c r="AF16919" s="5"/>
      <c r="AG16919" s="5"/>
      <c r="AH16919" s="5"/>
      <c r="AI16919" s="5"/>
      <c r="AJ16919" s="5"/>
    </row>
    <row r="16920" spans="11:36">
      <c r="K16920" s="5"/>
      <c r="L16920" s="5"/>
      <c r="M16920" s="5"/>
      <c r="N16920" s="5"/>
      <c r="O16920" s="5"/>
      <c r="P16920" s="5"/>
      <c r="Q16920" s="5"/>
      <c r="R16920" s="5"/>
      <c r="S16920" s="5"/>
      <c r="T16920" s="5"/>
      <c r="U16920" s="5"/>
      <c r="V16920" s="5"/>
      <c r="W16920" s="5"/>
      <c r="X16920" s="5"/>
      <c r="Y16920" s="5"/>
      <c r="Z16920" s="5"/>
      <c r="AA16920" s="5"/>
      <c r="AB16920" s="5"/>
      <c r="AC16920" s="5"/>
      <c r="AD16920" s="5"/>
      <c r="AE16920" s="5"/>
      <c r="AF16920" s="5"/>
      <c r="AG16920" s="5"/>
      <c r="AH16920" s="5"/>
      <c r="AI16920" s="5"/>
      <c r="AJ16920" s="5"/>
    </row>
    <row r="16921" spans="11:36">
      <c r="K16921" s="5"/>
      <c r="L16921" s="5"/>
      <c r="M16921" s="5"/>
      <c r="N16921" s="5"/>
      <c r="O16921" s="5"/>
      <c r="P16921" s="5"/>
      <c r="Q16921" s="5"/>
      <c r="R16921" s="5"/>
      <c r="S16921" s="5"/>
      <c r="T16921" s="5"/>
      <c r="U16921" s="5"/>
      <c r="V16921" s="5"/>
      <c r="W16921" s="5"/>
      <c r="X16921" s="5"/>
      <c r="Y16921" s="5"/>
      <c r="Z16921" s="5"/>
      <c r="AA16921" s="5"/>
      <c r="AB16921" s="5"/>
      <c r="AC16921" s="5"/>
      <c r="AD16921" s="5"/>
      <c r="AE16921" s="5"/>
      <c r="AF16921" s="5"/>
      <c r="AG16921" s="5"/>
      <c r="AH16921" s="5"/>
      <c r="AI16921" s="5"/>
      <c r="AJ16921" s="5"/>
    </row>
    <row r="16922" spans="11:36">
      <c r="K16922" s="5"/>
      <c r="L16922" s="5"/>
      <c r="M16922" s="5"/>
      <c r="N16922" s="5"/>
      <c r="O16922" s="5"/>
      <c r="P16922" s="5"/>
      <c r="Q16922" s="5"/>
      <c r="R16922" s="5"/>
      <c r="S16922" s="5"/>
      <c r="T16922" s="5"/>
      <c r="U16922" s="5"/>
      <c r="V16922" s="5"/>
      <c r="W16922" s="5"/>
      <c r="X16922" s="5"/>
      <c r="Y16922" s="5"/>
      <c r="Z16922" s="5"/>
      <c r="AA16922" s="5"/>
      <c r="AB16922" s="5"/>
      <c r="AC16922" s="5"/>
      <c r="AD16922" s="5"/>
      <c r="AE16922" s="5"/>
      <c r="AF16922" s="5"/>
      <c r="AG16922" s="5"/>
      <c r="AH16922" s="5"/>
      <c r="AI16922" s="5"/>
      <c r="AJ16922" s="5"/>
    </row>
    <row r="16923" spans="11:36">
      <c r="K16923" s="5"/>
      <c r="L16923" s="5"/>
      <c r="M16923" s="5"/>
      <c r="N16923" s="5"/>
      <c r="O16923" s="5"/>
      <c r="P16923" s="5"/>
      <c r="Q16923" s="5"/>
      <c r="R16923" s="5"/>
      <c r="S16923" s="5"/>
      <c r="T16923" s="5"/>
      <c r="U16923" s="5"/>
      <c r="V16923" s="5"/>
      <c r="W16923" s="5"/>
      <c r="X16923" s="5"/>
      <c r="Y16923" s="5"/>
      <c r="Z16923" s="5"/>
      <c r="AA16923" s="5"/>
      <c r="AB16923" s="5"/>
      <c r="AC16923" s="5"/>
      <c r="AD16923" s="5"/>
      <c r="AE16923" s="5"/>
      <c r="AF16923" s="5"/>
      <c r="AG16923" s="5"/>
      <c r="AH16923" s="5"/>
      <c r="AI16923" s="5"/>
      <c r="AJ16923" s="5"/>
    </row>
    <row r="16924" spans="11:36">
      <c r="K16924" s="5"/>
      <c r="L16924" s="5"/>
      <c r="M16924" s="5"/>
      <c r="N16924" s="5"/>
      <c r="O16924" s="5"/>
      <c r="P16924" s="5"/>
      <c r="Q16924" s="5"/>
      <c r="R16924" s="5"/>
      <c r="S16924" s="5"/>
      <c r="T16924" s="5"/>
      <c r="U16924" s="5"/>
      <c r="V16924" s="5"/>
      <c r="W16924" s="5"/>
      <c r="X16924" s="5"/>
      <c r="Y16924" s="5"/>
      <c r="Z16924" s="5"/>
      <c r="AA16924" s="5"/>
      <c r="AB16924" s="5"/>
      <c r="AC16924" s="5"/>
      <c r="AD16924" s="5"/>
      <c r="AE16924" s="5"/>
      <c r="AF16924" s="5"/>
      <c r="AG16924" s="5"/>
      <c r="AH16924" s="5"/>
      <c r="AI16924" s="5"/>
      <c r="AJ16924" s="5"/>
    </row>
    <row r="16925" spans="11:36">
      <c r="K16925" s="5"/>
      <c r="L16925" s="5"/>
      <c r="M16925" s="5"/>
      <c r="N16925" s="5"/>
      <c r="O16925" s="5"/>
      <c r="P16925" s="5"/>
      <c r="Q16925" s="5"/>
      <c r="R16925" s="5"/>
      <c r="S16925" s="5"/>
      <c r="T16925" s="5"/>
      <c r="U16925" s="5"/>
      <c r="V16925" s="5"/>
      <c r="W16925" s="5"/>
      <c r="X16925" s="5"/>
      <c r="Y16925" s="5"/>
      <c r="Z16925" s="5"/>
      <c r="AA16925" s="5"/>
      <c r="AB16925" s="5"/>
      <c r="AC16925" s="5"/>
      <c r="AD16925" s="5"/>
      <c r="AE16925" s="5"/>
      <c r="AF16925" s="5"/>
      <c r="AG16925" s="5"/>
      <c r="AH16925" s="5"/>
      <c r="AI16925" s="5"/>
      <c r="AJ16925" s="5"/>
    </row>
    <row r="16926" spans="11:36">
      <c r="K16926" s="5"/>
      <c r="L16926" s="5"/>
      <c r="M16926" s="5"/>
      <c r="N16926" s="5"/>
      <c r="O16926" s="5"/>
      <c r="P16926" s="5"/>
      <c r="Q16926" s="5"/>
      <c r="R16926" s="5"/>
      <c r="S16926" s="5"/>
      <c r="T16926" s="5"/>
      <c r="U16926" s="5"/>
      <c r="V16926" s="5"/>
      <c r="W16926" s="5"/>
      <c r="X16926" s="5"/>
      <c r="Y16926" s="5"/>
      <c r="Z16926" s="5"/>
      <c r="AA16926" s="5"/>
      <c r="AB16926" s="5"/>
      <c r="AC16926" s="5"/>
      <c r="AD16926" s="5"/>
      <c r="AE16926" s="5"/>
      <c r="AF16926" s="5"/>
      <c r="AG16926" s="5"/>
      <c r="AH16926" s="5"/>
      <c r="AI16926" s="5"/>
      <c r="AJ16926" s="5"/>
    </row>
    <row r="16927" spans="11:36">
      <c r="K16927" s="5"/>
      <c r="L16927" s="5"/>
      <c r="M16927" s="5"/>
      <c r="N16927" s="5"/>
      <c r="O16927" s="5"/>
      <c r="P16927" s="5"/>
      <c r="Q16927" s="5"/>
      <c r="R16927" s="5"/>
      <c r="S16927" s="5"/>
      <c r="T16927" s="5"/>
      <c r="U16927" s="5"/>
      <c r="V16927" s="5"/>
      <c r="W16927" s="5"/>
      <c r="X16927" s="5"/>
      <c r="Y16927" s="5"/>
      <c r="Z16927" s="5"/>
      <c r="AA16927" s="5"/>
      <c r="AB16927" s="5"/>
      <c r="AC16927" s="5"/>
      <c r="AD16927" s="5"/>
      <c r="AE16927" s="5"/>
      <c r="AF16927" s="5"/>
      <c r="AG16927" s="5"/>
      <c r="AH16927" s="5"/>
      <c r="AI16927" s="5"/>
      <c r="AJ16927" s="5"/>
    </row>
    <row r="16928" spans="11:36">
      <c r="K16928" s="5"/>
      <c r="L16928" s="5"/>
      <c r="M16928" s="5"/>
      <c r="N16928" s="5"/>
      <c r="O16928" s="5"/>
      <c r="P16928" s="5"/>
      <c r="Q16928" s="5"/>
      <c r="R16928" s="5"/>
      <c r="S16928" s="5"/>
      <c r="T16928" s="5"/>
      <c r="U16928" s="5"/>
      <c r="V16928" s="5"/>
      <c r="W16928" s="5"/>
      <c r="X16928" s="5"/>
      <c r="Y16928" s="5"/>
      <c r="Z16928" s="5"/>
      <c r="AA16928" s="5"/>
      <c r="AB16928" s="5"/>
      <c r="AC16928" s="5"/>
      <c r="AD16928" s="5"/>
      <c r="AE16928" s="5"/>
      <c r="AF16928" s="5"/>
      <c r="AG16928" s="5"/>
      <c r="AH16928" s="5"/>
      <c r="AI16928" s="5"/>
      <c r="AJ16928" s="5"/>
    </row>
    <row r="16929" spans="11:36">
      <c r="K16929" s="5"/>
      <c r="L16929" s="5"/>
      <c r="M16929" s="5"/>
      <c r="N16929" s="5"/>
      <c r="O16929" s="5"/>
      <c r="P16929" s="5"/>
      <c r="Q16929" s="5"/>
      <c r="R16929" s="5"/>
      <c r="S16929" s="5"/>
      <c r="T16929" s="5"/>
      <c r="U16929" s="5"/>
      <c r="V16929" s="5"/>
      <c r="W16929" s="5"/>
      <c r="X16929" s="5"/>
      <c r="Y16929" s="5"/>
      <c r="Z16929" s="5"/>
      <c r="AA16929" s="5"/>
      <c r="AB16929" s="5"/>
      <c r="AC16929" s="5"/>
      <c r="AD16929" s="5"/>
      <c r="AE16929" s="5"/>
      <c r="AF16929" s="5"/>
      <c r="AG16929" s="5"/>
      <c r="AH16929" s="5"/>
      <c r="AI16929" s="5"/>
      <c r="AJ16929" s="5"/>
    </row>
    <row r="16930" spans="11:36">
      <c r="K16930" s="5"/>
      <c r="L16930" s="5"/>
      <c r="M16930" s="5"/>
      <c r="N16930" s="5"/>
      <c r="O16930" s="5"/>
      <c r="P16930" s="5"/>
      <c r="Q16930" s="5"/>
      <c r="R16930" s="5"/>
      <c r="S16930" s="5"/>
      <c r="T16930" s="5"/>
      <c r="U16930" s="5"/>
      <c r="V16930" s="5"/>
      <c r="W16930" s="5"/>
      <c r="X16930" s="5"/>
      <c r="Y16930" s="5"/>
      <c r="Z16930" s="5"/>
      <c r="AA16930" s="5"/>
      <c r="AB16930" s="5"/>
      <c r="AC16930" s="5"/>
      <c r="AD16930" s="5"/>
      <c r="AE16930" s="5"/>
      <c r="AF16930" s="5"/>
      <c r="AG16930" s="5"/>
      <c r="AH16930" s="5"/>
      <c r="AI16930" s="5"/>
      <c r="AJ16930" s="5"/>
    </row>
    <row r="16931" spans="11:36">
      <c r="K16931" s="5"/>
      <c r="L16931" s="5"/>
      <c r="M16931" s="5"/>
      <c r="N16931" s="5"/>
      <c r="O16931" s="5"/>
      <c r="P16931" s="5"/>
      <c r="Q16931" s="5"/>
      <c r="R16931" s="5"/>
      <c r="S16931" s="5"/>
      <c r="T16931" s="5"/>
      <c r="U16931" s="5"/>
      <c r="V16931" s="5"/>
      <c r="W16931" s="5"/>
      <c r="X16931" s="5"/>
      <c r="Y16931" s="5"/>
      <c r="Z16931" s="5"/>
      <c r="AA16931" s="5"/>
      <c r="AB16931" s="5"/>
      <c r="AC16931" s="5"/>
      <c r="AD16931" s="5"/>
      <c r="AE16931" s="5"/>
      <c r="AF16931" s="5"/>
      <c r="AG16931" s="5"/>
      <c r="AH16931" s="5"/>
      <c r="AI16931" s="5"/>
      <c r="AJ16931" s="5"/>
    </row>
    <row r="16932" spans="11:36">
      <c r="K16932" s="5"/>
      <c r="L16932" s="5"/>
      <c r="M16932" s="5"/>
      <c r="N16932" s="5"/>
      <c r="O16932" s="5"/>
      <c r="P16932" s="5"/>
      <c r="Q16932" s="5"/>
      <c r="R16932" s="5"/>
      <c r="S16932" s="5"/>
      <c r="T16932" s="5"/>
      <c r="U16932" s="5"/>
      <c r="V16932" s="5"/>
      <c r="W16932" s="5"/>
      <c r="X16932" s="5"/>
      <c r="Y16932" s="5"/>
      <c r="Z16932" s="5"/>
      <c r="AA16932" s="5"/>
      <c r="AB16932" s="5"/>
      <c r="AC16932" s="5"/>
      <c r="AD16932" s="5"/>
      <c r="AE16932" s="5"/>
      <c r="AF16932" s="5"/>
      <c r="AG16932" s="5"/>
      <c r="AH16932" s="5"/>
      <c r="AI16932" s="5"/>
      <c r="AJ16932" s="5"/>
    </row>
    <row r="16933" spans="11:36">
      <c r="K16933" s="5"/>
      <c r="L16933" s="5"/>
      <c r="M16933" s="5"/>
      <c r="N16933" s="5"/>
      <c r="O16933" s="5"/>
      <c r="P16933" s="5"/>
      <c r="Q16933" s="5"/>
      <c r="R16933" s="5"/>
      <c r="S16933" s="5"/>
      <c r="T16933" s="5"/>
      <c r="U16933" s="5"/>
      <c r="V16933" s="5"/>
      <c r="W16933" s="5"/>
      <c r="X16933" s="5"/>
      <c r="Y16933" s="5"/>
      <c r="Z16933" s="5"/>
      <c r="AA16933" s="5"/>
      <c r="AB16933" s="5"/>
      <c r="AC16933" s="5"/>
      <c r="AD16933" s="5"/>
      <c r="AE16933" s="5"/>
      <c r="AF16933" s="5"/>
      <c r="AG16933" s="5"/>
      <c r="AH16933" s="5"/>
      <c r="AI16933" s="5"/>
      <c r="AJ16933" s="5"/>
    </row>
    <row r="16934" spans="11:36">
      <c r="K16934" s="5"/>
      <c r="L16934" s="5"/>
      <c r="M16934" s="5"/>
      <c r="N16934" s="5"/>
      <c r="O16934" s="5"/>
      <c r="P16934" s="5"/>
      <c r="Q16934" s="5"/>
      <c r="R16934" s="5"/>
      <c r="S16934" s="5"/>
      <c r="T16934" s="5"/>
      <c r="U16934" s="5"/>
      <c r="V16934" s="5"/>
      <c r="W16934" s="5"/>
      <c r="X16934" s="5"/>
      <c r="Y16934" s="5"/>
      <c r="Z16934" s="5"/>
      <c r="AA16934" s="5"/>
      <c r="AB16934" s="5"/>
      <c r="AC16934" s="5"/>
      <c r="AD16934" s="5"/>
      <c r="AE16934" s="5"/>
      <c r="AF16934" s="5"/>
      <c r="AG16934" s="5"/>
      <c r="AH16934" s="5"/>
      <c r="AI16934" s="5"/>
      <c r="AJ16934" s="5"/>
    </row>
    <row r="16935" spans="11:36">
      <c r="K16935" s="5"/>
      <c r="L16935" s="5"/>
      <c r="M16935" s="5"/>
      <c r="N16935" s="5"/>
      <c r="O16935" s="5"/>
      <c r="P16935" s="5"/>
      <c r="Q16935" s="5"/>
      <c r="R16935" s="5"/>
      <c r="S16935" s="5"/>
      <c r="T16935" s="5"/>
      <c r="U16935" s="5"/>
      <c r="V16935" s="5"/>
      <c r="W16935" s="5"/>
      <c r="X16935" s="5"/>
      <c r="Y16935" s="5"/>
      <c r="Z16935" s="5"/>
      <c r="AA16935" s="5"/>
      <c r="AB16935" s="5"/>
      <c r="AC16935" s="5"/>
      <c r="AD16935" s="5"/>
      <c r="AE16935" s="5"/>
      <c r="AF16935" s="5"/>
      <c r="AG16935" s="5"/>
      <c r="AH16935" s="5"/>
      <c r="AI16935" s="5"/>
      <c r="AJ16935" s="5"/>
    </row>
    <row r="16936" spans="11:36">
      <c r="K16936" s="5"/>
      <c r="L16936" s="5"/>
      <c r="M16936" s="5"/>
      <c r="N16936" s="5"/>
      <c r="O16936" s="5"/>
      <c r="P16936" s="5"/>
      <c r="Q16936" s="5"/>
      <c r="R16936" s="5"/>
      <c r="S16936" s="5"/>
      <c r="T16936" s="5"/>
      <c r="U16936" s="5"/>
      <c r="V16936" s="5"/>
      <c r="W16936" s="5"/>
      <c r="X16936" s="5"/>
      <c r="Y16936" s="5"/>
      <c r="Z16936" s="5"/>
      <c r="AA16936" s="5"/>
      <c r="AB16936" s="5"/>
      <c r="AC16936" s="5"/>
      <c r="AD16936" s="5"/>
      <c r="AE16936" s="5"/>
      <c r="AF16936" s="5"/>
      <c r="AG16936" s="5"/>
      <c r="AH16936" s="5"/>
      <c r="AI16936" s="5"/>
      <c r="AJ16936" s="5"/>
    </row>
    <row r="16937" spans="11:36">
      <c r="K16937" s="5"/>
      <c r="L16937" s="5"/>
      <c r="M16937" s="5"/>
      <c r="N16937" s="5"/>
      <c r="O16937" s="5"/>
      <c r="P16937" s="5"/>
      <c r="Q16937" s="5"/>
      <c r="R16937" s="5"/>
      <c r="S16937" s="5"/>
      <c r="T16937" s="5"/>
      <c r="U16937" s="5"/>
      <c r="V16937" s="5"/>
      <c r="W16937" s="5"/>
      <c r="X16937" s="5"/>
      <c r="Y16937" s="5"/>
      <c r="Z16937" s="5"/>
      <c r="AA16937" s="5"/>
      <c r="AB16937" s="5"/>
      <c r="AC16937" s="5"/>
      <c r="AD16937" s="5"/>
      <c r="AE16937" s="5"/>
      <c r="AF16937" s="5"/>
      <c r="AG16937" s="5"/>
      <c r="AH16937" s="5"/>
      <c r="AI16937" s="5"/>
      <c r="AJ16937" s="5"/>
    </row>
    <row r="16938" spans="11:36">
      <c r="K16938" s="5"/>
      <c r="L16938" s="5"/>
      <c r="M16938" s="5"/>
      <c r="N16938" s="5"/>
      <c r="O16938" s="5"/>
      <c r="P16938" s="5"/>
      <c r="Q16938" s="5"/>
      <c r="R16938" s="5"/>
      <c r="S16938" s="5"/>
      <c r="T16938" s="5"/>
      <c r="U16938" s="5"/>
      <c r="V16938" s="5"/>
      <c r="W16938" s="5"/>
      <c r="X16938" s="5"/>
      <c r="Y16938" s="5"/>
      <c r="Z16938" s="5"/>
      <c r="AA16938" s="5"/>
      <c r="AB16938" s="5"/>
      <c r="AC16938" s="5"/>
      <c r="AD16938" s="5"/>
      <c r="AE16938" s="5"/>
      <c r="AF16938" s="5"/>
      <c r="AG16938" s="5"/>
      <c r="AH16938" s="5"/>
      <c r="AI16938" s="5"/>
      <c r="AJ16938" s="5"/>
    </row>
    <row r="16939" spans="11:36">
      <c r="K16939" s="5"/>
      <c r="L16939" s="5"/>
      <c r="M16939" s="5"/>
      <c r="N16939" s="5"/>
      <c r="O16939" s="5"/>
      <c r="P16939" s="5"/>
      <c r="Q16939" s="5"/>
      <c r="R16939" s="5"/>
      <c r="S16939" s="5"/>
      <c r="T16939" s="5"/>
      <c r="U16939" s="5"/>
      <c r="V16939" s="5"/>
      <c r="W16939" s="5"/>
      <c r="X16939" s="5"/>
      <c r="Y16939" s="5"/>
      <c r="Z16939" s="5"/>
      <c r="AA16939" s="5"/>
      <c r="AB16939" s="5"/>
      <c r="AC16939" s="5"/>
      <c r="AD16939" s="5"/>
      <c r="AE16939" s="5"/>
      <c r="AF16939" s="5"/>
      <c r="AG16939" s="5"/>
      <c r="AH16939" s="5"/>
      <c r="AI16939" s="5"/>
      <c r="AJ16939" s="5"/>
    </row>
    <row r="16940" spans="11:36">
      <c r="K16940" s="5"/>
      <c r="L16940" s="5"/>
      <c r="M16940" s="5"/>
      <c r="N16940" s="5"/>
      <c r="O16940" s="5"/>
      <c r="P16940" s="5"/>
      <c r="Q16940" s="5"/>
      <c r="R16940" s="5"/>
      <c r="S16940" s="5"/>
      <c r="T16940" s="5"/>
      <c r="U16940" s="5"/>
      <c r="V16940" s="5"/>
      <c r="W16940" s="5"/>
      <c r="X16940" s="5"/>
      <c r="Y16940" s="5"/>
      <c r="Z16940" s="5"/>
      <c r="AA16940" s="5"/>
      <c r="AB16940" s="5"/>
      <c r="AC16940" s="5"/>
      <c r="AD16940" s="5"/>
      <c r="AE16940" s="5"/>
      <c r="AF16940" s="5"/>
      <c r="AG16940" s="5"/>
      <c r="AH16940" s="5"/>
      <c r="AI16940" s="5"/>
      <c r="AJ16940" s="5"/>
    </row>
    <row r="16941" spans="11:36">
      <c r="K16941" s="5"/>
      <c r="L16941" s="5"/>
      <c r="M16941" s="5"/>
      <c r="N16941" s="5"/>
      <c r="O16941" s="5"/>
      <c r="P16941" s="5"/>
      <c r="Q16941" s="5"/>
      <c r="R16941" s="5"/>
      <c r="S16941" s="5"/>
      <c r="T16941" s="5"/>
      <c r="U16941" s="5"/>
      <c r="V16941" s="5"/>
      <c r="W16941" s="5"/>
      <c r="X16941" s="5"/>
      <c r="Y16941" s="5"/>
      <c r="Z16941" s="5"/>
      <c r="AA16941" s="5"/>
      <c r="AB16941" s="5"/>
      <c r="AC16941" s="5"/>
      <c r="AD16941" s="5"/>
      <c r="AE16941" s="5"/>
      <c r="AF16941" s="5"/>
      <c r="AG16941" s="5"/>
      <c r="AH16941" s="5"/>
      <c r="AI16941" s="5"/>
      <c r="AJ16941" s="5"/>
    </row>
    <row r="16942" spans="11:36">
      <c r="K16942" s="5"/>
      <c r="L16942" s="5"/>
      <c r="M16942" s="5"/>
      <c r="N16942" s="5"/>
      <c r="O16942" s="5"/>
      <c r="P16942" s="5"/>
      <c r="Q16942" s="5"/>
      <c r="R16942" s="5"/>
      <c r="S16942" s="5"/>
      <c r="T16942" s="5"/>
      <c r="U16942" s="5"/>
      <c r="V16942" s="5"/>
      <c r="W16942" s="5"/>
      <c r="X16942" s="5"/>
      <c r="Y16942" s="5"/>
      <c r="Z16942" s="5"/>
      <c r="AA16942" s="5"/>
      <c r="AB16942" s="5"/>
      <c r="AC16942" s="5"/>
      <c r="AD16942" s="5"/>
      <c r="AE16942" s="5"/>
      <c r="AF16942" s="5"/>
      <c r="AG16942" s="5"/>
      <c r="AH16942" s="5"/>
      <c r="AI16942" s="5"/>
      <c r="AJ16942" s="5"/>
    </row>
    <row r="16943" spans="11:36">
      <c r="K16943" s="5"/>
      <c r="L16943" s="5"/>
      <c r="M16943" s="5"/>
      <c r="N16943" s="5"/>
      <c r="O16943" s="5"/>
      <c r="P16943" s="5"/>
      <c r="Q16943" s="5"/>
      <c r="R16943" s="5"/>
      <c r="S16943" s="5"/>
      <c r="T16943" s="5"/>
      <c r="U16943" s="5"/>
      <c r="V16943" s="5"/>
      <c r="W16943" s="5"/>
      <c r="X16943" s="5"/>
      <c r="Y16943" s="5"/>
      <c r="Z16943" s="5"/>
      <c r="AA16943" s="5"/>
      <c r="AB16943" s="5"/>
      <c r="AC16943" s="5"/>
      <c r="AD16943" s="5"/>
      <c r="AE16943" s="5"/>
      <c r="AF16943" s="5"/>
      <c r="AG16943" s="5"/>
      <c r="AH16943" s="5"/>
      <c r="AI16943" s="5"/>
      <c r="AJ16943" s="5"/>
    </row>
    <row r="16944" spans="11:36">
      <c r="K16944" s="5"/>
      <c r="L16944" s="5"/>
      <c r="M16944" s="5"/>
      <c r="N16944" s="5"/>
      <c r="O16944" s="5"/>
      <c r="P16944" s="5"/>
      <c r="Q16944" s="5"/>
      <c r="R16944" s="5"/>
      <c r="S16944" s="5"/>
      <c r="T16944" s="5"/>
      <c r="U16944" s="5"/>
      <c r="V16944" s="5"/>
      <c r="W16944" s="5"/>
      <c r="X16944" s="5"/>
      <c r="Y16944" s="5"/>
      <c r="Z16944" s="5"/>
      <c r="AA16944" s="5"/>
      <c r="AB16944" s="5"/>
      <c r="AC16944" s="5"/>
      <c r="AD16944" s="5"/>
      <c r="AE16944" s="5"/>
      <c r="AF16944" s="5"/>
      <c r="AG16944" s="5"/>
      <c r="AH16944" s="5"/>
      <c r="AI16944" s="5"/>
      <c r="AJ16944" s="5"/>
    </row>
    <row r="16945" spans="11:36">
      <c r="K16945" s="5"/>
      <c r="L16945" s="5"/>
      <c r="M16945" s="5"/>
      <c r="N16945" s="5"/>
      <c r="O16945" s="5"/>
      <c r="P16945" s="5"/>
      <c r="Q16945" s="5"/>
      <c r="R16945" s="5"/>
      <c r="S16945" s="5"/>
      <c r="T16945" s="5"/>
      <c r="U16945" s="5"/>
      <c r="V16945" s="5"/>
      <c r="W16945" s="5"/>
      <c r="X16945" s="5"/>
      <c r="Y16945" s="5"/>
      <c r="Z16945" s="5"/>
      <c r="AA16945" s="5"/>
      <c r="AB16945" s="5"/>
      <c r="AC16945" s="5"/>
      <c r="AD16945" s="5"/>
      <c r="AE16945" s="5"/>
      <c r="AF16945" s="5"/>
      <c r="AG16945" s="5"/>
      <c r="AH16945" s="5"/>
      <c r="AI16945" s="5"/>
      <c r="AJ16945" s="5"/>
    </row>
    <row r="16946" spans="11:36">
      <c r="K16946" s="5"/>
      <c r="L16946" s="5"/>
      <c r="M16946" s="5"/>
      <c r="N16946" s="5"/>
      <c r="O16946" s="5"/>
      <c r="P16946" s="5"/>
      <c r="Q16946" s="5"/>
      <c r="R16946" s="5"/>
      <c r="S16946" s="5"/>
      <c r="T16946" s="5"/>
      <c r="U16946" s="5"/>
      <c r="V16946" s="5"/>
      <c r="W16946" s="5"/>
      <c r="X16946" s="5"/>
      <c r="Y16946" s="5"/>
      <c r="Z16946" s="5"/>
      <c r="AA16946" s="5"/>
      <c r="AB16946" s="5"/>
      <c r="AC16946" s="5"/>
      <c r="AD16946" s="5"/>
      <c r="AE16946" s="5"/>
      <c r="AF16946" s="5"/>
      <c r="AG16946" s="5"/>
      <c r="AH16946" s="5"/>
      <c r="AI16946" s="5"/>
      <c r="AJ16946" s="5"/>
    </row>
    <row r="16947" spans="11:36">
      <c r="K16947" s="5"/>
      <c r="L16947" s="5"/>
      <c r="M16947" s="5"/>
      <c r="N16947" s="5"/>
      <c r="O16947" s="5"/>
      <c r="P16947" s="5"/>
      <c r="Q16947" s="5"/>
      <c r="R16947" s="5"/>
      <c r="S16947" s="5"/>
      <c r="T16947" s="5"/>
      <c r="U16947" s="5"/>
      <c r="V16947" s="5"/>
      <c r="W16947" s="5"/>
      <c r="X16947" s="5"/>
      <c r="Y16947" s="5"/>
      <c r="Z16947" s="5"/>
      <c r="AA16947" s="5"/>
      <c r="AB16947" s="5"/>
      <c r="AC16947" s="5"/>
      <c r="AD16947" s="5"/>
      <c r="AE16947" s="5"/>
      <c r="AF16947" s="5"/>
      <c r="AG16947" s="5"/>
      <c r="AH16947" s="5"/>
      <c r="AI16947" s="5"/>
      <c r="AJ16947" s="5"/>
    </row>
    <row r="16948" spans="11:36">
      <c r="K16948" s="5"/>
      <c r="L16948" s="5"/>
      <c r="M16948" s="5"/>
      <c r="N16948" s="5"/>
      <c r="O16948" s="5"/>
      <c r="P16948" s="5"/>
      <c r="Q16948" s="5"/>
      <c r="R16948" s="5"/>
      <c r="S16948" s="5"/>
      <c r="T16948" s="5"/>
      <c r="U16948" s="5"/>
      <c r="V16948" s="5"/>
      <c r="W16948" s="5"/>
      <c r="X16948" s="5"/>
      <c r="Y16948" s="5"/>
      <c r="Z16948" s="5"/>
      <c r="AA16948" s="5"/>
      <c r="AB16948" s="5"/>
      <c r="AC16948" s="5"/>
      <c r="AD16948" s="5"/>
      <c r="AE16948" s="5"/>
      <c r="AF16948" s="5"/>
      <c r="AG16948" s="5"/>
      <c r="AH16948" s="5"/>
      <c r="AI16948" s="5"/>
      <c r="AJ16948" s="5"/>
    </row>
    <row r="16949" spans="11:36">
      <c r="K16949" s="5"/>
      <c r="L16949" s="5"/>
      <c r="M16949" s="5"/>
      <c r="N16949" s="5"/>
      <c r="O16949" s="5"/>
      <c r="P16949" s="5"/>
      <c r="Q16949" s="5"/>
      <c r="R16949" s="5"/>
      <c r="S16949" s="5"/>
      <c r="T16949" s="5"/>
      <c r="U16949" s="5"/>
      <c r="V16949" s="5"/>
      <c r="W16949" s="5"/>
      <c r="X16949" s="5"/>
      <c r="Y16949" s="5"/>
      <c r="Z16949" s="5"/>
      <c r="AA16949" s="5"/>
      <c r="AB16949" s="5"/>
      <c r="AC16949" s="5"/>
      <c r="AD16949" s="5"/>
      <c r="AE16949" s="5"/>
      <c r="AF16949" s="5"/>
      <c r="AG16949" s="5"/>
      <c r="AH16949" s="5"/>
      <c r="AI16949" s="5"/>
      <c r="AJ16949" s="5"/>
    </row>
    <row r="16950" spans="11:36">
      <c r="K16950" s="5"/>
      <c r="L16950" s="5"/>
      <c r="M16950" s="5"/>
      <c r="N16950" s="5"/>
      <c r="O16950" s="5"/>
      <c r="P16950" s="5"/>
      <c r="Q16950" s="5"/>
      <c r="R16950" s="5"/>
      <c r="S16950" s="5"/>
      <c r="T16950" s="5"/>
      <c r="U16950" s="5"/>
      <c r="V16950" s="5"/>
      <c r="W16950" s="5"/>
      <c r="X16950" s="5"/>
      <c r="Y16950" s="5"/>
      <c r="Z16950" s="5"/>
      <c r="AA16950" s="5"/>
      <c r="AB16950" s="5"/>
      <c r="AC16950" s="5"/>
      <c r="AD16950" s="5"/>
      <c r="AE16950" s="5"/>
      <c r="AF16950" s="5"/>
      <c r="AG16950" s="5"/>
      <c r="AH16950" s="5"/>
      <c r="AI16950" s="5"/>
      <c r="AJ16950" s="5"/>
    </row>
    <row r="16951" spans="11:36">
      <c r="K16951" s="5"/>
      <c r="L16951" s="5"/>
      <c r="M16951" s="5"/>
      <c r="N16951" s="5"/>
      <c r="O16951" s="5"/>
      <c r="P16951" s="5"/>
      <c r="Q16951" s="5"/>
      <c r="R16951" s="5"/>
      <c r="S16951" s="5"/>
      <c r="T16951" s="5"/>
      <c r="U16951" s="5"/>
      <c r="V16951" s="5"/>
      <c r="W16951" s="5"/>
      <c r="X16951" s="5"/>
      <c r="Y16951" s="5"/>
      <c r="Z16951" s="5"/>
      <c r="AA16951" s="5"/>
      <c r="AB16951" s="5"/>
      <c r="AC16951" s="5"/>
      <c r="AD16951" s="5"/>
      <c r="AE16951" s="5"/>
      <c r="AF16951" s="5"/>
      <c r="AG16951" s="5"/>
      <c r="AH16951" s="5"/>
      <c r="AI16951" s="5"/>
      <c r="AJ16951" s="5"/>
    </row>
    <row r="16952" spans="11:36">
      <c r="K16952" s="5"/>
      <c r="L16952" s="5"/>
      <c r="M16952" s="5"/>
      <c r="N16952" s="5"/>
      <c r="O16952" s="5"/>
      <c r="P16952" s="5"/>
      <c r="Q16952" s="5"/>
      <c r="R16952" s="5"/>
      <c r="S16952" s="5"/>
      <c r="T16952" s="5"/>
      <c r="U16952" s="5"/>
      <c r="V16952" s="5"/>
      <c r="W16952" s="5"/>
      <c r="X16952" s="5"/>
      <c r="Y16952" s="5"/>
      <c r="Z16952" s="5"/>
      <c r="AA16952" s="5"/>
      <c r="AB16952" s="5"/>
      <c r="AC16952" s="5"/>
      <c r="AD16952" s="5"/>
      <c r="AE16952" s="5"/>
      <c r="AF16952" s="5"/>
      <c r="AG16952" s="5"/>
      <c r="AH16952" s="5"/>
      <c r="AI16952" s="5"/>
      <c r="AJ16952" s="5"/>
    </row>
    <row r="16953" spans="11:36">
      <c r="K16953" s="5"/>
      <c r="L16953" s="5"/>
      <c r="M16953" s="5"/>
      <c r="N16953" s="5"/>
      <c r="O16953" s="5"/>
      <c r="P16953" s="5"/>
      <c r="Q16953" s="5"/>
      <c r="R16953" s="5"/>
      <c r="S16953" s="5"/>
      <c r="T16953" s="5"/>
      <c r="U16953" s="5"/>
      <c r="V16953" s="5"/>
      <c r="W16953" s="5"/>
      <c r="X16953" s="5"/>
      <c r="Y16953" s="5"/>
      <c r="Z16953" s="5"/>
      <c r="AA16953" s="5"/>
      <c r="AB16953" s="5"/>
      <c r="AC16953" s="5"/>
      <c r="AD16953" s="5"/>
      <c r="AE16953" s="5"/>
      <c r="AF16953" s="5"/>
      <c r="AG16953" s="5"/>
      <c r="AH16953" s="5"/>
      <c r="AI16953" s="5"/>
      <c r="AJ16953" s="5"/>
    </row>
    <row r="16954" spans="11:36">
      <c r="K16954" s="5"/>
      <c r="L16954" s="5"/>
      <c r="M16954" s="5"/>
      <c r="N16954" s="5"/>
      <c r="O16954" s="5"/>
      <c r="P16954" s="5"/>
      <c r="Q16954" s="5"/>
      <c r="R16954" s="5"/>
      <c r="S16954" s="5"/>
      <c r="T16954" s="5"/>
      <c r="U16954" s="5"/>
      <c r="V16954" s="5"/>
      <c r="W16954" s="5"/>
      <c r="X16954" s="5"/>
      <c r="Y16954" s="5"/>
      <c r="Z16954" s="5"/>
      <c r="AA16954" s="5"/>
      <c r="AB16954" s="5"/>
      <c r="AC16954" s="5"/>
      <c r="AD16954" s="5"/>
      <c r="AE16954" s="5"/>
      <c r="AF16954" s="5"/>
      <c r="AG16954" s="5"/>
      <c r="AH16954" s="5"/>
      <c r="AI16954" s="5"/>
      <c r="AJ16954" s="5"/>
    </row>
    <row r="16955" spans="11:36">
      <c r="K16955" s="5"/>
      <c r="L16955" s="5"/>
      <c r="M16955" s="5"/>
      <c r="N16955" s="5"/>
      <c r="O16955" s="5"/>
      <c r="P16955" s="5"/>
      <c r="Q16955" s="5"/>
      <c r="R16955" s="5"/>
      <c r="S16955" s="5"/>
      <c r="T16955" s="5"/>
      <c r="U16955" s="5"/>
      <c r="V16955" s="5"/>
      <c r="W16955" s="5"/>
      <c r="X16955" s="5"/>
      <c r="Y16955" s="5"/>
      <c r="Z16955" s="5"/>
      <c r="AA16955" s="5"/>
      <c r="AB16955" s="5"/>
      <c r="AC16955" s="5"/>
      <c r="AD16955" s="5"/>
      <c r="AE16955" s="5"/>
      <c r="AF16955" s="5"/>
      <c r="AG16955" s="5"/>
      <c r="AH16955" s="5"/>
      <c r="AI16955" s="5"/>
      <c r="AJ16955" s="5"/>
    </row>
    <row r="16956" spans="11:36">
      <c r="K16956" s="5"/>
      <c r="L16956" s="5"/>
      <c r="M16956" s="5"/>
      <c r="N16956" s="5"/>
      <c r="O16956" s="5"/>
      <c r="P16956" s="5"/>
      <c r="Q16956" s="5"/>
      <c r="R16956" s="5"/>
      <c r="S16956" s="5"/>
      <c r="T16956" s="5"/>
      <c r="U16956" s="5"/>
      <c r="V16956" s="5"/>
      <c r="W16956" s="5"/>
      <c r="X16956" s="5"/>
      <c r="Y16956" s="5"/>
      <c r="Z16956" s="5"/>
      <c r="AA16956" s="5"/>
      <c r="AB16956" s="5"/>
      <c r="AC16956" s="5"/>
      <c r="AD16956" s="5"/>
      <c r="AE16956" s="5"/>
      <c r="AF16956" s="5"/>
      <c r="AG16956" s="5"/>
      <c r="AH16956" s="5"/>
      <c r="AI16956" s="5"/>
      <c r="AJ16956" s="5"/>
    </row>
    <row r="16957" spans="11:36">
      <c r="K16957" s="5"/>
      <c r="L16957" s="5"/>
      <c r="M16957" s="5"/>
      <c r="N16957" s="5"/>
      <c r="O16957" s="5"/>
      <c r="P16957" s="5"/>
      <c r="Q16957" s="5"/>
      <c r="R16957" s="5"/>
      <c r="S16957" s="5"/>
      <c r="T16957" s="5"/>
      <c r="U16957" s="5"/>
      <c r="V16957" s="5"/>
      <c r="W16957" s="5"/>
      <c r="X16957" s="5"/>
      <c r="Y16957" s="5"/>
      <c r="Z16957" s="5"/>
      <c r="AA16957" s="5"/>
      <c r="AB16957" s="5"/>
      <c r="AC16957" s="5"/>
      <c r="AD16957" s="5"/>
      <c r="AE16957" s="5"/>
      <c r="AF16957" s="5"/>
      <c r="AG16957" s="5"/>
      <c r="AH16957" s="5"/>
      <c r="AI16957" s="5"/>
      <c r="AJ16957" s="5"/>
    </row>
    <row r="16958" spans="11:36">
      <c r="K16958" s="5"/>
      <c r="L16958" s="5"/>
      <c r="M16958" s="5"/>
      <c r="N16958" s="5"/>
      <c r="O16958" s="5"/>
      <c r="P16958" s="5"/>
      <c r="Q16958" s="5"/>
      <c r="R16958" s="5"/>
      <c r="S16958" s="5"/>
      <c r="T16958" s="5"/>
      <c r="U16958" s="5"/>
      <c r="V16958" s="5"/>
      <c r="W16958" s="5"/>
      <c r="X16958" s="5"/>
      <c r="Y16958" s="5"/>
      <c r="Z16958" s="5"/>
      <c r="AA16958" s="5"/>
      <c r="AB16958" s="5"/>
      <c r="AC16958" s="5"/>
      <c r="AD16958" s="5"/>
      <c r="AE16958" s="5"/>
      <c r="AF16958" s="5"/>
      <c r="AG16958" s="5"/>
      <c r="AH16958" s="5"/>
      <c r="AI16958" s="5"/>
      <c r="AJ16958" s="5"/>
    </row>
    <row r="16959" spans="11:36">
      <c r="K16959" s="5"/>
      <c r="L16959" s="5"/>
      <c r="M16959" s="5"/>
      <c r="N16959" s="5"/>
      <c r="O16959" s="5"/>
      <c r="P16959" s="5"/>
      <c r="Q16959" s="5"/>
      <c r="R16959" s="5"/>
      <c r="S16959" s="5"/>
      <c r="T16959" s="5"/>
      <c r="U16959" s="5"/>
      <c r="V16959" s="5"/>
      <c r="W16959" s="5"/>
      <c r="X16959" s="5"/>
      <c r="Y16959" s="5"/>
      <c r="Z16959" s="5"/>
      <c r="AA16959" s="5"/>
      <c r="AB16959" s="5"/>
      <c r="AC16959" s="5"/>
      <c r="AD16959" s="5"/>
      <c r="AE16959" s="5"/>
      <c r="AF16959" s="5"/>
      <c r="AG16959" s="5"/>
      <c r="AH16959" s="5"/>
      <c r="AI16959" s="5"/>
      <c r="AJ16959" s="5"/>
    </row>
    <row r="16960" spans="11:36">
      <c r="K16960" s="5"/>
      <c r="L16960" s="5"/>
      <c r="M16960" s="5"/>
      <c r="N16960" s="5"/>
      <c r="O16960" s="5"/>
      <c r="P16960" s="5"/>
      <c r="Q16960" s="5"/>
      <c r="R16960" s="5"/>
      <c r="S16960" s="5"/>
      <c r="T16960" s="5"/>
      <c r="U16960" s="5"/>
      <c r="V16960" s="5"/>
      <c r="W16960" s="5"/>
      <c r="X16960" s="5"/>
      <c r="Y16960" s="5"/>
      <c r="Z16960" s="5"/>
      <c r="AA16960" s="5"/>
      <c r="AB16960" s="5"/>
      <c r="AC16960" s="5"/>
      <c r="AD16960" s="5"/>
      <c r="AE16960" s="5"/>
      <c r="AF16960" s="5"/>
      <c r="AG16960" s="5"/>
      <c r="AH16960" s="5"/>
      <c r="AI16960" s="5"/>
      <c r="AJ16960" s="5"/>
    </row>
    <row r="16961" spans="11:36">
      <c r="K16961" s="5"/>
      <c r="L16961" s="5"/>
      <c r="M16961" s="5"/>
      <c r="N16961" s="5"/>
      <c r="O16961" s="5"/>
      <c r="P16961" s="5"/>
      <c r="Q16961" s="5"/>
      <c r="R16961" s="5"/>
      <c r="S16961" s="5"/>
      <c r="T16961" s="5"/>
      <c r="U16961" s="5"/>
      <c r="V16961" s="5"/>
      <c r="W16961" s="5"/>
      <c r="X16961" s="5"/>
      <c r="Y16961" s="5"/>
      <c r="Z16961" s="5"/>
      <c r="AA16961" s="5"/>
      <c r="AB16961" s="5"/>
      <c r="AC16961" s="5"/>
      <c r="AD16961" s="5"/>
      <c r="AE16961" s="5"/>
      <c r="AF16961" s="5"/>
      <c r="AG16961" s="5"/>
      <c r="AH16961" s="5"/>
      <c r="AI16961" s="5"/>
      <c r="AJ16961" s="5"/>
    </row>
    <row r="16962" spans="11:36">
      <c r="K16962" s="5"/>
      <c r="L16962" s="5"/>
      <c r="M16962" s="5"/>
      <c r="N16962" s="5"/>
      <c r="O16962" s="5"/>
      <c r="P16962" s="5"/>
      <c r="Q16962" s="5"/>
      <c r="R16962" s="5"/>
      <c r="S16962" s="5"/>
      <c r="T16962" s="5"/>
      <c r="U16962" s="5"/>
      <c r="V16962" s="5"/>
      <c r="W16962" s="5"/>
      <c r="X16962" s="5"/>
      <c r="Y16962" s="5"/>
      <c r="Z16962" s="5"/>
      <c r="AA16962" s="5"/>
      <c r="AB16962" s="5"/>
      <c r="AC16962" s="5"/>
      <c r="AD16962" s="5"/>
      <c r="AE16962" s="5"/>
      <c r="AF16962" s="5"/>
      <c r="AG16962" s="5"/>
      <c r="AH16962" s="5"/>
      <c r="AI16962" s="5"/>
      <c r="AJ16962" s="5"/>
    </row>
    <row r="16963" spans="11:36">
      <c r="K16963" s="5"/>
      <c r="L16963" s="5"/>
      <c r="M16963" s="5"/>
      <c r="N16963" s="5"/>
      <c r="O16963" s="5"/>
      <c r="P16963" s="5"/>
      <c r="Q16963" s="5"/>
      <c r="R16963" s="5"/>
      <c r="S16963" s="5"/>
      <c r="T16963" s="5"/>
      <c r="U16963" s="5"/>
      <c r="V16963" s="5"/>
      <c r="W16963" s="5"/>
      <c r="X16963" s="5"/>
      <c r="Y16963" s="5"/>
      <c r="Z16963" s="5"/>
      <c r="AA16963" s="5"/>
      <c r="AB16963" s="5"/>
      <c r="AC16963" s="5"/>
      <c r="AD16963" s="5"/>
      <c r="AE16963" s="5"/>
      <c r="AF16963" s="5"/>
      <c r="AG16963" s="5"/>
      <c r="AH16963" s="5"/>
      <c r="AI16963" s="5"/>
      <c r="AJ16963" s="5"/>
    </row>
    <row r="16964" spans="11:36">
      <c r="K16964" s="5"/>
      <c r="L16964" s="5"/>
      <c r="M16964" s="5"/>
      <c r="N16964" s="5"/>
      <c r="O16964" s="5"/>
      <c r="P16964" s="5"/>
      <c r="Q16964" s="5"/>
      <c r="R16964" s="5"/>
      <c r="S16964" s="5"/>
      <c r="T16964" s="5"/>
      <c r="U16964" s="5"/>
      <c r="V16964" s="5"/>
      <c r="W16964" s="5"/>
      <c r="X16964" s="5"/>
      <c r="Y16964" s="5"/>
      <c r="Z16964" s="5"/>
      <c r="AA16964" s="5"/>
      <c r="AB16964" s="5"/>
      <c r="AC16964" s="5"/>
      <c r="AD16964" s="5"/>
      <c r="AE16964" s="5"/>
      <c r="AF16964" s="5"/>
      <c r="AG16964" s="5"/>
      <c r="AH16964" s="5"/>
      <c r="AI16964" s="5"/>
      <c r="AJ16964" s="5"/>
    </row>
    <row r="16965" spans="11:36">
      <c r="K16965" s="5"/>
      <c r="L16965" s="5"/>
      <c r="M16965" s="5"/>
      <c r="N16965" s="5"/>
      <c r="O16965" s="5"/>
      <c r="P16965" s="5"/>
      <c r="Q16965" s="5"/>
      <c r="R16965" s="5"/>
      <c r="S16965" s="5"/>
      <c r="T16965" s="5"/>
      <c r="U16965" s="5"/>
      <c r="V16965" s="5"/>
      <c r="W16965" s="5"/>
      <c r="X16965" s="5"/>
      <c r="Y16965" s="5"/>
      <c r="Z16965" s="5"/>
      <c r="AA16965" s="5"/>
      <c r="AB16965" s="5"/>
      <c r="AC16965" s="5"/>
      <c r="AD16965" s="5"/>
      <c r="AE16965" s="5"/>
      <c r="AF16965" s="5"/>
      <c r="AG16965" s="5"/>
      <c r="AH16965" s="5"/>
      <c r="AI16965" s="5"/>
      <c r="AJ16965" s="5"/>
    </row>
    <row r="16966" spans="11:36">
      <c r="K16966" s="5"/>
      <c r="L16966" s="5"/>
      <c r="M16966" s="5"/>
      <c r="N16966" s="5"/>
      <c r="O16966" s="5"/>
      <c r="P16966" s="5"/>
      <c r="Q16966" s="5"/>
      <c r="R16966" s="5"/>
      <c r="S16966" s="5"/>
      <c r="T16966" s="5"/>
      <c r="U16966" s="5"/>
      <c r="V16966" s="5"/>
      <c r="W16966" s="5"/>
      <c r="X16966" s="5"/>
      <c r="Y16966" s="5"/>
      <c r="Z16966" s="5"/>
      <c r="AA16966" s="5"/>
      <c r="AB16966" s="5"/>
      <c r="AC16966" s="5"/>
      <c r="AD16966" s="5"/>
      <c r="AE16966" s="5"/>
      <c r="AF16966" s="5"/>
      <c r="AG16966" s="5"/>
      <c r="AH16966" s="5"/>
      <c r="AI16966" s="5"/>
      <c r="AJ16966" s="5"/>
    </row>
    <row r="16967" spans="11:36">
      <c r="K16967" s="5"/>
      <c r="L16967" s="5"/>
      <c r="M16967" s="5"/>
      <c r="N16967" s="5"/>
      <c r="O16967" s="5"/>
      <c r="P16967" s="5"/>
      <c r="Q16967" s="5"/>
      <c r="R16967" s="5"/>
      <c r="S16967" s="5"/>
      <c r="T16967" s="5"/>
      <c r="U16967" s="5"/>
      <c r="V16967" s="5"/>
      <c r="W16967" s="5"/>
      <c r="X16967" s="5"/>
      <c r="Y16967" s="5"/>
      <c r="Z16967" s="5"/>
      <c r="AA16967" s="5"/>
      <c r="AB16967" s="5"/>
      <c r="AC16967" s="5"/>
      <c r="AD16967" s="5"/>
      <c r="AE16967" s="5"/>
      <c r="AF16967" s="5"/>
      <c r="AG16967" s="5"/>
      <c r="AH16967" s="5"/>
      <c r="AI16967" s="5"/>
      <c r="AJ16967" s="5"/>
    </row>
    <row r="16968" spans="11:36">
      <c r="K16968" s="5"/>
      <c r="L16968" s="5"/>
      <c r="M16968" s="5"/>
      <c r="N16968" s="5"/>
      <c r="O16968" s="5"/>
      <c r="P16968" s="5"/>
      <c r="Q16968" s="5"/>
      <c r="R16968" s="5"/>
      <c r="S16968" s="5"/>
      <c r="T16968" s="5"/>
      <c r="U16968" s="5"/>
      <c r="V16968" s="5"/>
      <c r="W16968" s="5"/>
      <c r="X16968" s="5"/>
      <c r="Y16968" s="5"/>
      <c r="Z16968" s="5"/>
      <c r="AA16968" s="5"/>
      <c r="AB16968" s="5"/>
      <c r="AC16968" s="5"/>
      <c r="AD16968" s="5"/>
      <c r="AE16968" s="5"/>
      <c r="AF16968" s="5"/>
      <c r="AG16968" s="5"/>
      <c r="AH16968" s="5"/>
      <c r="AI16968" s="5"/>
      <c r="AJ16968" s="5"/>
    </row>
    <row r="16969" spans="11:36">
      <c r="K16969" s="5"/>
      <c r="L16969" s="5"/>
      <c r="M16969" s="5"/>
      <c r="N16969" s="5"/>
      <c r="O16969" s="5"/>
      <c r="P16969" s="5"/>
      <c r="Q16969" s="5"/>
      <c r="R16969" s="5"/>
      <c r="S16969" s="5"/>
      <c r="T16969" s="5"/>
      <c r="U16969" s="5"/>
      <c r="V16969" s="5"/>
      <c r="W16969" s="5"/>
      <c r="X16969" s="5"/>
      <c r="Y16969" s="5"/>
      <c r="Z16969" s="5"/>
      <c r="AA16969" s="5"/>
      <c r="AB16969" s="5"/>
      <c r="AC16969" s="5"/>
      <c r="AD16969" s="5"/>
      <c r="AE16969" s="5"/>
      <c r="AF16969" s="5"/>
      <c r="AG16969" s="5"/>
      <c r="AH16969" s="5"/>
      <c r="AI16969" s="5"/>
      <c r="AJ16969" s="5"/>
    </row>
    <row r="16970" spans="11:36">
      <c r="K16970" s="5"/>
      <c r="L16970" s="5"/>
      <c r="M16970" s="5"/>
      <c r="N16970" s="5"/>
      <c r="O16970" s="5"/>
      <c r="P16970" s="5"/>
      <c r="Q16970" s="5"/>
      <c r="R16970" s="5"/>
      <c r="S16970" s="5"/>
      <c r="T16970" s="5"/>
      <c r="U16970" s="5"/>
      <c r="V16970" s="5"/>
      <c r="W16970" s="5"/>
      <c r="X16970" s="5"/>
      <c r="Y16970" s="5"/>
      <c r="Z16970" s="5"/>
      <c r="AA16970" s="5"/>
      <c r="AB16970" s="5"/>
      <c r="AC16970" s="5"/>
      <c r="AD16970" s="5"/>
      <c r="AE16970" s="5"/>
      <c r="AF16970" s="5"/>
      <c r="AG16970" s="5"/>
      <c r="AH16970" s="5"/>
      <c r="AI16970" s="5"/>
      <c r="AJ16970" s="5"/>
    </row>
    <row r="16971" spans="11:36">
      <c r="K16971" s="5"/>
      <c r="L16971" s="5"/>
      <c r="M16971" s="5"/>
      <c r="N16971" s="5"/>
      <c r="O16971" s="5"/>
      <c r="P16971" s="5"/>
      <c r="Q16971" s="5"/>
      <c r="R16971" s="5"/>
      <c r="S16971" s="5"/>
      <c r="T16971" s="5"/>
      <c r="U16971" s="5"/>
      <c r="V16971" s="5"/>
      <c r="W16971" s="5"/>
      <c r="X16971" s="5"/>
      <c r="Y16971" s="5"/>
      <c r="Z16971" s="5"/>
      <c r="AA16971" s="5"/>
      <c r="AB16971" s="5"/>
      <c r="AC16971" s="5"/>
      <c r="AD16971" s="5"/>
      <c r="AE16971" s="5"/>
      <c r="AF16971" s="5"/>
      <c r="AG16971" s="5"/>
      <c r="AH16971" s="5"/>
      <c r="AI16971" s="5"/>
      <c r="AJ16971" s="5"/>
    </row>
    <row r="16972" spans="11:36">
      <c r="K16972" s="5"/>
      <c r="L16972" s="5"/>
      <c r="M16972" s="5"/>
      <c r="N16972" s="5"/>
      <c r="O16972" s="5"/>
      <c r="P16972" s="5"/>
      <c r="Q16972" s="5"/>
      <c r="R16972" s="5"/>
      <c r="S16972" s="5"/>
      <c r="T16972" s="5"/>
      <c r="U16972" s="5"/>
      <c r="V16972" s="5"/>
      <c r="W16972" s="5"/>
      <c r="X16972" s="5"/>
      <c r="Y16972" s="5"/>
      <c r="Z16972" s="5"/>
      <c r="AA16972" s="5"/>
      <c r="AB16972" s="5"/>
      <c r="AC16972" s="5"/>
      <c r="AD16972" s="5"/>
      <c r="AE16972" s="5"/>
      <c r="AF16972" s="5"/>
      <c r="AG16972" s="5"/>
      <c r="AH16972" s="5"/>
      <c r="AI16972" s="5"/>
      <c r="AJ16972" s="5"/>
    </row>
    <row r="16973" spans="11:36">
      <c r="K16973" s="5"/>
      <c r="L16973" s="5"/>
      <c r="M16973" s="5"/>
      <c r="N16973" s="5"/>
      <c r="O16973" s="5"/>
      <c r="P16973" s="5"/>
      <c r="Q16973" s="5"/>
      <c r="R16973" s="5"/>
      <c r="S16973" s="5"/>
      <c r="T16973" s="5"/>
      <c r="U16973" s="5"/>
      <c r="V16973" s="5"/>
      <c r="W16973" s="5"/>
      <c r="X16973" s="5"/>
      <c r="Y16973" s="5"/>
      <c r="Z16973" s="5"/>
      <c r="AA16973" s="5"/>
      <c r="AB16973" s="5"/>
      <c r="AC16973" s="5"/>
      <c r="AD16973" s="5"/>
      <c r="AE16973" s="5"/>
      <c r="AF16973" s="5"/>
      <c r="AG16973" s="5"/>
      <c r="AH16973" s="5"/>
      <c r="AI16973" s="5"/>
      <c r="AJ16973" s="5"/>
    </row>
    <row r="16974" spans="11:36">
      <c r="K16974" s="5"/>
      <c r="L16974" s="5"/>
      <c r="M16974" s="5"/>
      <c r="N16974" s="5"/>
      <c r="O16974" s="5"/>
      <c r="P16974" s="5"/>
      <c r="Q16974" s="5"/>
      <c r="R16974" s="5"/>
      <c r="S16974" s="5"/>
      <c r="T16974" s="5"/>
      <c r="U16974" s="5"/>
      <c r="V16974" s="5"/>
      <c r="W16974" s="5"/>
      <c r="X16974" s="5"/>
      <c r="Y16974" s="5"/>
      <c r="Z16974" s="5"/>
      <c r="AA16974" s="5"/>
      <c r="AB16974" s="5"/>
      <c r="AC16974" s="5"/>
      <c r="AD16974" s="5"/>
      <c r="AE16974" s="5"/>
      <c r="AF16974" s="5"/>
      <c r="AG16974" s="5"/>
      <c r="AH16974" s="5"/>
      <c r="AI16974" s="5"/>
      <c r="AJ16974" s="5"/>
    </row>
    <row r="16975" spans="11:36">
      <c r="K16975" s="5"/>
      <c r="L16975" s="5"/>
      <c r="M16975" s="5"/>
      <c r="N16975" s="5"/>
      <c r="O16975" s="5"/>
      <c r="P16975" s="5"/>
      <c r="Q16975" s="5"/>
      <c r="R16975" s="5"/>
      <c r="S16975" s="5"/>
      <c r="T16975" s="5"/>
      <c r="U16975" s="5"/>
      <c r="V16975" s="5"/>
      <c r="W16975" s="5"/>
      <c r="X16975" s="5"/>
      <c r="Y16975" s="5"/>
      <c r="Z16975" s="5"/>
      <c r="AA16975" s="5"/>
      <c r="AB16975" s="5"/>
      <c r="AC16975" s="5"/>
      <c r="AD16975" s="5"/>
      <c r="AE16975" s="5"/>
      <c r="AF16975" s="5"/>
      <c r="AG16975" s="5"/>
      <c r="AH16975" s="5"/>
      <c r="AI16975" s="5"/>
      <c r="AJ16975" s="5"/>
    </row>
    <row r="16976" spans="11:36">
      <c r="K16976" s="5"/>
      <c r="L16976" s="5"/>
      <c r="M16976" s="5"/>
      <c r="N16976" s="5"/>
      <c r="O16976" s="5"/>
      <c r="P16976" s="5"/>
      <c r="Q16976" s="5"/>
      <c r="R16976" s="5"/>
      <c r="S16976" s="5"/>
      <c r="T16976" s="5"/>
      <c r="U16976" s="5"/>
      <c r="V16976" s="5"/>
      <c r="W16976" s="5"/>
      <c r="X16976" s="5"/>
      <c r="Y16976" s="5"/>
      <c r="Z16976" s="5"/>
      <c r="AA16976" s="5"/>
      <c r="AB16976" s="5"/>
      <c r="AC16976" s="5"/>
      <c r="AD16976" s="5"/>
      <c r="AE16976" s="5"/>
      <c r="AF16976" s="5"/>
      <c r="AG16976" s="5"/>
      <c r="AH16976" s="5"/>
      <c r="AI16976" s="5"/>
      <c r="AJ16976" s="5"/>
    </row>
    <row r="16977" spans="11:36">
      <c r="K16977" s="5"/>
      <c r="L16977" s="5"/>
      <c r="M16977" s="5"/>
      <c r="N16977" s="5"/>
      <c r="O16977" s="5"/>
      <c r="P16977" s="5"/>
      <c r="Q16977" s="5"/>
      <c r="R16977" s="5"/>
      <c r="S16977" s="5"/>
      <c r="T16977" s="5"/>
      <c r="U16977" s="5"/>
      <c r="V16977" s="5"/>
      <c r="W16977" s="5"/>
      <c r="X16977" s="5"/>
      <c r="Y16977" s="5"/>
      <c r="Z16977" s="5"/>
      <c r="AA16977" s="5"/>
      <c r="AB16977" s="5"/>
      <c r="AC16977" s="5"/>
      <c r="AD16977" s="5"/>
      <c r="AE16977" s="5"/>
      <c r="AF16977" s="5"/>
      <c r="AG16977" s="5"/>
      <c r="AH16977" s="5"/>
      <c r="AI16977" s="5"/>
      <c r="AJ16977" s="5"/>
    </row>
    <row r="16978" spans="11:36">
      <c r="K16978" s="5"/>
      <c r="L16978" s="5"/>
      <c r="M16978" s="5"/>
      <c r="N16978" s="5"/>
      <c r="O16978" s="5"/>
      <c r="P16978" s="5"/>
      <c r="Q16978" s="5"/>
      <c r="R16978" s="5"/>
      <c r="S16978" s="5"/>
      <c r="T16978" s="5"/>
      <c r="U16978" s="5"/>
      <c r="V16978" s="5"/>
      <c r="W16978" s="5"/>
      <c r="X16978" s="5"/>
      <c r="Y16978" s="5"/>
      <c r="Z16978" s="5"/>
      <c r="AA16978" s="5"/>
      <c r="AB16978" s="5"/>
      <c r="AC16978" s="5"/>
      <c r="AD16978" s="5"/>
      <c r="AE16978" s="5"/>
      <c r="AF16978" s="5"/>
      <c r="AG16978" s="5"/>
      <c r="AH16978" s="5"/>
      <c r="AI16978" s="5"/>
      <c r="AJ16978" s="5"/>
    </row>
    <row r="16979" spans="11:36">
      <c r="K16979" s="5"/>
      <c r="L16979" s="5"/>
      <c r="M16979" s="5"/>
      <c r="N16979" s="5"/>
      <c r="O16979" s="5"/>
      <c r="P16979" s="5"/>
      <c r="Q16979" s="5"/>
      <c r="R16979" s="5"/>
      <c r="S16979" s="5"/>
      <c r="T16979" s="5"/>
      <c r="U16979" s="5"/>
      <c r="V16979" s="5"/>
      <c r="W16979" s="5"/>
      <c r="X16979" s="5"/>
      <c r="Y16979" s="5"/>
      <c r="Z16979" s="5"/>
      <c r="AA16979" s="5"/>
      <c r="AB16979" s="5"/>
      <c r="AC16979" s="5"/>
      <c r="AD16979" s="5"/>
      <c r="AE16979" s="5"/>
      <c r="AF16979" s="5"/>
      <c r="AG16979" s="5"/>
      <c r="AH16979" s="5"/>
      <c r="AI16979" s="5"/>
      <c r="AJ16979" s="5"/>
    </row>
    <row r="16980" spans="11:36">
      <c r="K16980" s="5"/>
      <c r="L16980" s="5"/>
      <c r="M16980" s="5"/>
      <c r="N16980" s="5"/>
      <c r="O16980" s="5"/>
      <c r="P16980" s="5"/>
      <c r="Q16980" s="5"/>
      <c r="R16980" s="5"/>
      <c r="S16980" s="5"/>
      <c r="T16980" s="5"/>
      <c r="U16980" s="5"/>
      <c r="V16980" s="5"/>
      <c r="W16980" s="5"/>
      <c r="X16980" s="5"/>
      <c r="Y16980" s="5"/>
      <c r="Z16980" s="5"/>
      <c r="AA16980" s="5"/>
      <c r="AB16980" s="5"/>
      <c r="AC16980" s="5"/>
      <c r="AD16980" s="5"/>
      <c r="AE16980" s="5"/>
      <c r="AF16980" s="5"/>
      <c r="AG16980" s="5"/>
      <c r="AH16980" s="5"/>
      <c r="AI16980" s="5"/>
      <c r="AJ16980" s="5"/>
    </row>
    <row r="16981" spans="11:36">
      <c r="K16981" s="5"/>
      <c r="L16981" s="5"/>
      <c r="M16981" s="5"/>
      <c r="N16981" s="5"/>
      <c r="O16981" s="5"/>
      <c r="P16981" s="5"/>
      <c r="Q16981" s="5"/>
      <c r="R16981" s="5"/>
      <c r="S16981" s="5"/>
      <c r="T16981" s="5"/>
      <c r="U16981" s="5"/>
      <c r="V16981" s="5"/>
      <c r="W16981" s="5"/>
      <c r="X16981" s="5"/>
      <c r="Y16981" s="5"/>
      <c r="Z16981" s="5"/>
      <c r="AA16981" s="5"/>
      <c r="AB16981" s="5"/>
      <c r="AC16981" s="5"/>
      <c r="AD16981" s="5"/>
      <c r="AE16981" s="5"/>
      <c r="AF16981" s="5"/>
      <c r="AG16981" s="5"/>
      <c r="AH16981" s="5"/>
      <c r="AI16981" s="5"/>
      <c r="AJ16981" s="5"/>
    </row>
    <row r="16982" spans="11:36">
      <c r="K16982" s="5"/>
      <c r="L16982" s="5"/>
      <c r="M16982" s="5"/>
      <c r="N16982" s="5"/>
      <c r="O16982" s="5"/>
      <c r="P16982" s="5"/>
      <c r="Q16982" s="5"/>
      <c r="R16982" s="5"/>
      <c r="S16982" s="5"/>
      <c r="T16982" s="5"/>
      <c r="U16982" s="5"/>
      <c r="V16982" s="5"/>
      <c r="W16982" s="5"/>
      <c r="X16982" s="5"/>
      <c r="Y16982" s="5"/>
      <c r="Z16982" s="5"/>
      <c r="AA16982" s="5"/>
      <c r="AB16982" s="5"/>
      <c r="AC16982" s="5"/>
      <c r="AD16982" s="5"/>
      <c r="AE16982" s="5"/>
      <c r="AF16982" s="5"/>
      <c r="AG16982" s="5"/>
      <c r="AH16982" s="5"/>
      <c r="AI16982" s="5"/>
      <c r="AJ16982" s="5"/>
    </row>
    <row r="16983" spans="11:36">
      <c r="K16983" s="5"/>
      <c r="L16983" s="5"/>
      <c r="M16983" s="5"/>
      <c r="N16983" s="5"/>
      <c r="O16983" s="5"/>
      <c r="P16983" s="5"/>
      <c r="Q16983" s="5"/>
      <c r="R16983" s="5"/>
      <c r="S16983" s="5"/>
      <c r="T16983" s="5"/>
      <c r="U16983" s="5"/>
      <c r="V16983" s="5"/>
      <c r="W16983" s="5"/>
      <c r="X16983" s="5"/>
      <c r="Y16983" s="5"/>
      <c r="Z16983" s="5"/>
      <c r="AA16983" s="5"/>
      <c r="AB16983" s="5"/>
      <c r="AC16983" s="5"/>
      <c r="AD16983" s="5"/>
      <c r="AE16983" s="5"/>
      <c r="AF16983" s="5"/>
      <c r="AG16983" s="5"/>
      <c r="AH16983" s="5"/>
      <c r="AI16983" s="5"/>
      <c r="AJ16983" s="5"/>
    </row>
    <row r="16984" spans="11:36">
      <c r="K16984" s="5"/>
      <c r="L16984" s="5"/>
      <c r="M16984" s="5"/>
      <c r="N16984" s="5"/>
      <c r="O16984" s="5"/>
      <c r="P16984" s="5"/>
      <c r="Q16984" s="5"/>
      <c r="R16984" s="5"/>
      <c r="S16984" s="5"/>
      <c r="T16984" s="5"/>
      <c r="U16984" s="5"/>
      <c r="V16984" s="5"/>
      <c r="W16984" s="5"/>
      <c r="X16984" s="5"/>
      <c r="Y16984" s="5"/>
      <c r="Z16984" s="5"/>
      <c r="AA16984" s="5"/>
      <c r="AB16984" s="5"/>
      <c r="AC16984" s="5"/>
      <c r="AD16984" s="5"/>
      <c r="AE16984" s="5"/>
      <c r="AF16984" s="5"/>
      <c r="AG16984" s="5"/>
      <c r="AH16984" s="5"/>
      <c r="AI16984" s="5"/>
      <c r="AJ16984" s="5"/>
    </row>
    <row r="16985" spans="11:36">
      <c r="K16985" s="5"/>
      <c r="L16985" s="5"/>
      <c r="M16985" s="5"/>
      <c r="N16985" s="5"/>
      <c r="O16985" s="5"/>
      <c r="P16985" s="5"/>
      <c r="Q16985" s="5"/>
      <c r="R16985" s="5"/>
      <c r="S16985" s="5"/>
      <c r="T16985" s="5"/>
      <c r="U16985" s="5"/>
      <c r="V16985" s="5"/>
      <c r="W16985" s="5"/>
      <c r="X16985" s="5"/>
      <c r="Y16985" s="5"/>
      <c r="Z16985" s="5"/>
      <c r="AA16985" s="5"/>
      <c r="AB16985" s="5"/>
      <c r="AC16985" s="5"/>
      <c r="AD16985" s="5"/>
      <c r="AE16985" s="5"/>
      <c r="AF16985" s="5"/>
      <c r="AG16985" s="5"/>
      <c r="AH16985" s="5"/>
      <c r="AI16985" s="5"/>
      <c r="AJ16985" s="5"/>
    </row>
    <row r="16986" spans="11:36">
      <c r="K16986" s="5"/>
      <c r="L16986" s="5"/>
      <c r="M16986" s="5"/>
      <c r="N16986" s="5"/>
      <c r="O16986" s="5"/>
      <c r="P16986" s="5"/>
      <c r="Q16986" s="5"/>
      <c r="R16986" s="5"/>
      <c r="S16986" s="5"/>
      <c r="T16986" s="5"/>
      <c r="U16986" s="5"/>
      <c r="V16986" s="5"/>
      <c r="W16986" s="5"/>
      <c r="X16986" s="5"/>
      <c r="Y16986" s="5"/>
      <c r="Z16986" s="5"/>
      <c r="AA16986" s="5"/>
      <c r="AB16986" s="5"/>
      <c r="AC16986" s="5"/>
      <c r="AD16986" s="5"/>
      <c r="AE16986" s="5"/>
      <c r="AF16986" s="5"/>
      <c r="AG16986" s="5"/>
      <c r="AH16986" s="5"/>
      <c r="AI16986" s="5"/>
      <c r="AJ16986" s="5"/>
    </row>
    <row r="16987" spans="11:36">
      <c r="K16987" s="5"/>
      <c r="L16987" s="5"/>
      <c r="M16987" s="5"/>
      <c r="N16987" s="5"/>
      <c r="O16987" s="5"/>
      <c r="P16987" s="5"/>
      <c r="Q16987" s="5"/>
      <c r="R16987" s="5"/>
      <c r="S16987" s="5"/>
      <c r="T16987" s="5"/>
      <c r="U16987" s="5"/>
      <c r="V16987" s="5"/>
      <c r="W16987" s="5"/>
      <c r="X16987" s="5"/>
      <c r="Y16987" s="5"/>
      <c r="Z16987" s="5"/>
      <c r="AA16987" s="5"/>
      <c r="AB16987" s="5"/>
      <c r="AC16987" s="5"/>
      <c r="AD16987" s="5"/>
      <c r="AE16987" s="5"/>
      <c r="AF16987" s="5"/>
      <c r="AG16987" s="5"/>
      <c r="AH16987" s="5"/>
      <c r="AI16987" s="5"/>
      <c r="AJ16987" s="5"/>
    </row>
    <row r="16988" spans="11:36">
      <c r="K16988" s="5"/>
      <c r="L16988" s="5"/>
      <c r="M16988" s="5"/>
      <c r="N16988" s="5"/>
      <c r="O16988" s="5"/>
      <c r="P16988" s="5"/>
      <c r="Q16988" s="5"/>
      <c r="R16988" s="5"/>
      <c r="S16988" s="5"/>
      <c r="T16988" s="5"/>
      <c r="U16988" s="5"/>
      <c r="V16988" s="5"/>
      <c r="W16988" s="5"/>
      <c r="X16988" s="5"/>
      <c r="Y16988" s="5"/>
      <c r="Z16988" s="5"/>
      <c r="AA16988" s="5"/>
      <c r="AB16988" s="5"/>
      <c r="AC16988" s="5"/>
      <c r="AD16988" s="5"/>
      <c r="AE16988" s="5"/>
      <c r="AF16988" s="5"/>
      <c r="AG16988" s="5"/>
      <c r="AH16988" s="5"/>
      <c r="AI16988" s="5"/>
      <c r="AJ16988" s="5"/>
    </row>
    <row r="16989" spans="11:36">
      <c r="K16989" s="5"/>
      <c r="L16989" s="5"/>
      <c r="M16989" s="5"/>
      <c r="N16989" s="5"/>
      <c r="O16989" s="5"/>
      <c r="P16989" s="5"/>
      <c r="Q16989" s="5"/>
      <c r="R16989" s="5"/>
      <c r="S16989" s="5"/>
      <c r="T16989" s="5"/>
      <c r="U16989" s="5"/>
      <c r="V16989" s="5"/>
      <c r="W16989" s="5"/>
      <c r="X16989" s="5"/>
      <c r="Y16989" s="5"/>
      <c r="Z16989" s="5"/>
      <c r="AA16989" s="5"/>
      <c r="AB16989" s="5"/>
      <c r="AC16989" s="5"/>
      <c r="AD16989" s="5"/>
      <c r="AE16989" s="5"/>
      <c r="AF16989" s="5"/>
      <c r="AG16989" s="5"/>
      <c r="AH16989" s="5"/>
      <c r="AI16989" s="5"/>
      <c r="AJ16989" s="5"/>
    </row>
    <row r="16990" spans="11:36">
      <c r="K16990" s="5"/>
      <c r="L16990" s="5"/>
      <c r="M16990" s="5"/>
      <c r="N16990" s="5"/>
      <c r="O16990" s="5"/>
      <c r="P16990" s="5"/>
      <c r="Q16990" s="5"/>
      <c r="R16990" s="5"/>
      <c r="S16990" s="5"/>
      <c r="T16990" s="5"/>
      <c r="U16990" s="5"/>
      <c r="V16990" s="5"/>
      <c r="W16990" s="5"/>
      <c r="X16990" s="5"/>
      <c r="Y16990" s="5"/>
      <c r="Z16990" s="5"/>
      <c r="AA16990" s="5"/>
      <c r="AB16990" s="5"/>
      <c r="AC16990" s="5"/>
      <c r="AD16990" s="5"/>
      <c r="AE16990" s="5"/>
      <c r="AF16990" s="5"/>
      <c r="AG16990" s="5"/>
      <c r="AH16990" s="5"/>
      <c r="AI16990" s="5"/>
      <c r="AJ16990" s="5"/>
    </row>
    <row r="16991" spans="11:36">
      <c r="K16991" s="5"/>
      <c r="L16991" s="5"/>
      <c r="M16991" s="5"/>
      <c r="N16991" s="5"/>
      <c r="O16991" s="5"/>
      <c r="P16991" s="5"/>
      <c r="Q16991" s="5"/>
      <c r="R16991" s="5"/>
      <c r="S16991" s="5"/>
      <c r="T16991" s="5"/>
      <c r="U16991" s="5"/>
      <c r="V16991" s="5"/>
      <c r="W16991" s="5"/>
      <c r="X16991" s="5"/>
      <c r="Y16991" s="5"/>
      <c r="Z16991" s="5"/>
      <c r="AA16991" s="5"/>
      <c r="AB16991" s="5"/>
      <c r="AC16991" s="5"/>
      <c r="AD16991" s="5"/>
      <c r="AE16991" s="5"/>
      <c r="AF16991" s="5"/>
      <c r="AG16991" s="5"/>
      <c r="AH16991" s="5"/>
      <c r="AI16991" s="5"/>
      <c r="AJ16991" s="5"/>
    </row>
    <row r="16992" spans="11:36">
      <c r="K16992" s="5"/>
      <c r="L16992" s="5"/>
      <c r="M16992" s="5"/>
      <c r="N16992" s="5"/>
      <c r="O16992" s="5"/>
      <c r="P16992" s="5"/>
      <c r="Q16992" s="5"/>
      <c r="R16992" s="5"/>
      <c r="S16992" s="5"/>
      <c r="T16992" s="5"/>
      <c r="U16992" s="5"/>
      <c r="V16992" s="5"/>
      <c r="W16992" s="5"/>
      <c r="X16992" s="5"/>
      <c r="Y16992" s="5"/>
      <c r="Z16992" s="5"/>
      <c r="AA16992" s="5"/>
      <c r="AB16992" s="5"/>
      <c r="AC16992" s="5"/>
      <c r="AD16992" s="5"/>
      <c r="AE16992" s="5"/>
      <c r="AF16992" s="5"/>
      <c r="AG16992" s="5"/>
      <c r="AH16992" s="5"/>
      <c r="AI16992" s="5"/>
      <c r="AJ16992" s="5"/>
    </row>
    <row r="16993" spans="11:36">
      <c r="K16993" s="5"/>
      <c r="L16993" s="5"/>
      <c r="M16993" s="5"/>
      <c r="N16993" s="5"/>
      <c r="O16993" s="5"/>
      <c r="P16993" s="5"/>
      <c r="Q16993" s="5"/>
      <c r="R16993" s="5"/>
      <c r="S16993" s="5"/>
      <c r="T16993" s="5"/>
      <c r="U16993" s="5"/>
      <c r="V16993" s="5"/>
      <c r="W16993" s="5"/>
      <c r="X16993" s="5"/>
      <c r="Y16993" s="5"/>
      <c r="Z16993" s="5"/>
      <c r="AA16993" s="5"/>
      <c r="AB16993" s="5"/>
      <c r="AC16993" s="5"/>
      <c r="AD16993" s="5"/>
      <c r="AE16993" s="5"/>
      <c r="AF16993" s="5"/>
      <c r="AG16993" s="5"/>
      <c r="AH16993" s="5"/>
      <c r="AI16993" s="5"/>
      <c r="AJ16993" s="5"/>
    </row>
    <row r="16994" spans="11:36">
      <c r="K16994" s="5"/>
      <c r="L16994" s="5"/>
      <c r="M16994" s="5"/>
      <c r="N16994" s="5"/>
      <c r="O16994" s="5"/>
      <c r="P16994" s="5"/>
      <c r="Q16994" s="5"/>
      <c r="R16994" s="5"/>
      <c r="S16994" s="5"/>
      <c r="T16994" s="5"/>
      <c r="U16994" s="5"/>
      <c r="V16994" s="5"/>
      <c r="W16994" s="5"/>
      <c r="X16994" s="5"/>
      <c r="Y16994" s="5"/>
      <c r="Z16994" s="5"/>
      <c r="AA16994" s="5"/>
      <c r="AB16994" s="5"/>
      <c r="AC16994" s="5"/>
      <c r="AD16994" s="5"/>
      <c r="AE16994" s="5"/>
      <c r="AF16994" s="5"/>
      <c r="AG16994" s="5"/>
      <c r="AH16994" s="5"/>
      <c r="AI16994" s="5"/>
      <c r="AJ16994" s="5"/>
    </row>
    <row r="16995" spans="11:36">
      <c r="K16995" s="5"/>
      <c r="L16995" s="5"/>
      <c r="M16995" s="5"/>
      <c r="N16995" s="5"/>
      <c r="O16995" s="5"/>
      <c r="P16995" s="5"/>
      <c r="Q16995" s="5"/>
      <c r="R16995" s="5"/>
      <c r="S16995" s="5"/>
      <c r="T16995" s="5"/>
      <c r="U16995" s="5"/>
      <c r="V16995" s="5"/>
      <c r="W16995" s="5"/>
      <c r="X16995" s="5"/>
      <c r="Y16995" s="5"/>
      <c r="Z16995" s="5"/>
      <c r="AA16995" s="5"/>
      <c r="AB16995" s="5"/>
      <c r="AC16995" s="5"/>
      <c r="AD16995" s="5"/>
      <c r="AE16995" s="5"/>
      <c r="AF16995" s="5"/>
      <c r="AG16995" s="5"/>
      <c r="AH16995" s="5"/>
      <c r="AI16995" s="5"/>
      <c r="AJ16995" s="5"/>
    </row>
    <row r="16996" spans="11:36">
      <c r="K16996" s="5"/>
      <c r="L16996" s="5"/>
      <c r="M16996" s="5"/>
      <c r="N16996" s="5"/>
      <c r="O16996" s="5"/>
      <c r="P16996" s="5"/>
      <c r="Q16996" s="5"/>
      <c r="R16996" s="5"/>
      <c r="S16996" s="5"/>
      <c r="T16996" s="5"/>
      <c r="U16996" s="5"/>
      <c r="V16996" s="5"/>
      <c r="W16996" s="5"/>
      <c r="X16996" s="5"/>
      <c r="Y16996" s="5"/>
      <c r="Z16996" s="5"/>
      <c r="AA16996" s="5"/>
      <c r="AB16996" s="5"/>
      <c r="AC16996" s="5"/>
      <c r="AD16996" s="5"/>
      <c r="AE16996" s="5"/>
      <c r="AF16996" s="5"/>
      <c r="AG16996" s="5"/>
      <c r="AH16996" s="5"/>
      <c r="AI16996" s="5"/>
      <c r="AJ16996" s="5"/>
    </row>
    <row r="16997" spans="11:36">
      <c r="K16997" s="5"/>
      <c r="L16997" s="5"/>
      <c r="M16997" s="5"/>
      <c r="N16997" s="5"/>
      <c r="O16997" s="5"/>
      <c r="P16997" s="5"/>
      <c r="Q16997" s="5"/>
      <c r="R16997" s="5"/>
      <c r="S16997" s="5"/>
      <c r="T16997" s="5"/>
      <c r="U16997" s="5"/>
      <c r="V16997" s="5"/>
      <c r="W16997" s="5"/>
      <c r="X16997" s="5"/>
      <c r="Y16997" s="5"/>
      <c r="Z16997" s="5"/>
      <c r="AA16997" s="5"/>
      <c r="AB16997" s="5"/>
      <c r="AC16997" s="5"/>
      <c r="AD16997" s="5"/>
      <c r="AE16997" s="5"/>
      <c r="AF16997" s="5"/>
      <c r="AG16997" s="5"/>
      <c r="AH16997" s="5"/>
      <c r="AI16997" s="5"/>
      <c r="AJ16997" s="5"/>
    </row>
    <row r="16998" spans="11:36">
      <c r="K16998" s="5"/>
      <c r="L16998" s="5"/>
      <c r="M16998" s="5"/>
      <c r="N16998" s="5"/>
      <c r="O16998" s="5"/>
      <c r="P16998" s="5"/>
      <c r="Q16998" s="5"/>
      <c r="R16998" s="5"/>
      <c r="S16998" s="5"/>
      <c r="T16998" s="5"/>
      <c r="U16998" s="5"/>
      <c r="V16998" s="5"/>
      <c r="W16998" s="5"/>
      <c r="X16998" s="5"/>
      <c r="Y16998" s="5"/>
      <c r="Z16998" s="5"/>
      <c r="AA16998" s="5"/>
      <c r="AB16998" s="5"/>
      <c r="AC16998" s="5"/>
      <c r="AD16998" s="5"/>
      <c r="AE16998" s="5"/>
      <c r="AF16998" s="5"/>
      <c r="AG16998" s="5"/>
      <c r="AH16998" s="5"/>
      <c r="AI16998" s="5"/>
      <c r="AJ16998" s="5"/>
    </row>
    <row r="16999" spans="11:36">
      <c r="K16999" s="5"/>
      <c r="L16999" s="5"/>
      <c r="M16999" s="5"/>
      <c r="N16999" s="5"/>
      <c r="O16999" s="5"/>
      <c r="P16999" s="5"/>
      <c r="Q16999" s="5"/>
      <c r="R16999" s="5"/>
      <c r="S16999" s="5"/>
      <c r="T16999" s="5"/>
      <c r="U16999" s="5"/>
      <c r="V16999" s="5"/>
      <c r="W16999" s="5"/>
      <c r="X16999" s="5"/>
      <c r="Y16999" s="5"/>
      <c r="Z16999" s="5"/>
      <c r="AA16999" s="5"/>
      <c r="AB16999" s="5"/>
      <c r="AC16999" s="5"/>
      <c r="AD16999" s="5"/>
      <c r="AE16999" s="5"/>
      <c r="AF16999" s="5"/>
      <c r="AG16999" s="5"/>
      <c r="AH16999" s="5"/>
      <c r="AI16999" s="5"/>
      <c r="AJ16999" s="5"/>
    </row>
    <row r="17000" spans="11:36">
      <c r="K17000" s="5"/>
      <c r="L17000" s="5"/>
      <c r="M17000" s="5"/>
      <c r="N17000" s="5"/>
      <c r="O17000" s="5"/>
      <c r="P17000" s="5"/>
      <c r="Q17000" s="5"/>
      <c r="R17000" s="5"/>
      <c r="S17000" s="5"/>
      <c r="T17000" s="5"/>
      <c r="U17000" s="5"/>
      <c r="V17000" s="5"/>
      <c r="W17000" s="5"/>
      <c r="X17000" s="5"/>
      <c r="Y17000" s="5"/>
      <c r="Z17000" s="5"/>
      <c r="AA17000" s="5"/>
      <c r="AB17000" s="5"/>
      <c r="AC17000" s="5"/>
      <c r="AD17000" s="5"/>
      <c r="AE17000" s="5"/>
      <c r="AF17000" s="5"/>
      <c r="AG17000" s="5"/>
      <c r="AH17000" s="5"/>
      <c r="AI17000" s="5"/>
      <c r="AJ17000" s="5"/>
    </row>
    <row r="17001" spans="11:36">
      <c r="K17001" s="5"/>
      <c r="L17001" s="5"/>
      <c r="M17001" s="5"/>
      <c r="N17001" s="5"/>
      <c r="O17001" s="5"/>
      <c r="P17001" s="5"/>
      <c r="Q17001" s="5"/>
      <c r="R17001" s="5"/>
      <c r="S17001" s="5"/>
      <c r="T17001" s="5"/>
      <c r="U17001" s="5"/>
      <c r="V17001" s="5"/>
      <c r="W17001" s="5"/>
      <c r="X17001" s="5"/>
      <c r="Y17001" s="5"/>
      <c r="Z17001" s="5"/>
      <c r="AA17001" s="5"/>
      <c r="AB17001" s="5"/>
      <c r="AC17001" s="5"/>
      <c r="AD17001" s="5"/>
      <c r="AE17001" s="5"/>
      <c r="AF17001" s="5"/>
      <c r="AG17001" s="5"/>
      <c r="AH17001" s="5"/>
      <c r="AI17001" s="5"/>
      <c r="AJ17001" s="5"/>
    </row>
    <row r="17002" spans="11:36">
      <c r="K17002" s="5"/>
      <c r="L17002" s="5"/>
      <c r="M17002" s="5"/>
      <c r="N17002" s="5"/>
      <c r="O17002" s="5"/>
      <c r="P17002" s="5"/>
      <c r="Q17002" s="5"/>
      <c r="R17002" s="5"/>
      <c r="S17002" s="5"/>
      <c r="T17002" s="5"/>
      <c r="U17002" s="5"/>
      <c r="V17002" s="5"/>
      <c r="W17002" s="5"/>
      <c r="X17002" s="5"/>
      <c r="Y17002" s="5"/>
      <c r="Z17002" s="5"/>
      <c r="AA17002" s="5"/>
      <c r="AB17002" s="5"/>
      <c r="AC17002" s="5"/>
      <c r="AD17002" s="5"/>
      <c r="AE17002" s="5"/>
      <c r="AF17002" s="5"/>
      <c r="AG17002" s="5"/>
      <c r="AH17002" s="5"/>
      <c r="AI17002" s="5"/>
      <c r="AJ17002" s="5"/>
    </row>
    <row r="17003" spans="11:36">
      <c r="K17003" s="5"/>
      <c r="L17003" s="5"/>
      <c r="M17003" s="5"/>
      <c r="N17003" s="5"/>
      <c r="O17003" s="5"/>
      <c r="P17003" s="5"/>
      <c r="Q17003" s="5"/>
      <c r="R17003" s="5"/>
      <c r="S17003" s="5"/>
      <c r="T17003" s="5"/>
      <c r="U17003" s="5"/>
      <c r="V17003" s="5"/>
      <c r="W17003" s="5"/>
      <c r="X17003" s="5"/>
      <c r="Y17003" s="5"/>
      <c r="Z17003" s="5"/>
      <c r="AA17003" s="5"/>
      <c r="AB17003" s="5"/>
      <c r="AC17003" s="5"/>
      <c r="AD17003" s="5"/>
      <c r="AE17003" s="5"/>
      <c r="AF17003" s="5"/>
      <c r="AG17003" s="5"/>
      <c r="AH17003" s="5"/>
      <c r="AI17003" s="5"/>
      <c r="AJ17003" s="5"/>
    </row>
    <row r="17004" spans="11:36">
      <c r="K17004" s="5"/>
      <c r="L17004" s="5"/>
      <c r="M17004" s="5"/>
      <c r="N17004" s="5"/>
      <c r="O17004" s="5"/>
      <c r="P17004" s="5"/>
      <c r="Q17004" s="5"/>
      <c r="R17004" s="5"/>
      <c r="S17004" s="5"/>
      <c r="T17004" s="5"/>
      <c r="U17004" s="5"/>
      <c r="V17004" s="5"/>
      <c r="W17004" s="5"/>
      <c r="X17004" s="5"/>
      <c r="Y17004" s="5"/>
      <c r="Z17004" s="5"/>
      <c r="AA17004" s="5"/>
      <c r="AB17004" s="5"/>
      <c r="AC17004" s="5"/>
      <c r="AD17004" s="5"/>
      <c r="AE17004" s="5"/>
      <c r="AF17004" s="5"/>
      <c r="AG17004" s="5"/>
      <c r="AH17004" s="5"/>
      <c r="AI17004" s="5"/>
      <c r="AJ17004" s="5"/>
    </row>
    <row r="17005" spans="11:36">
      <c r="K17005" s="5"/>
      <c r="L17005" s="5"/>
      <c r="M17005" s="5"/>
      <c r="N17005" s="5"/>
      <c r="O17005" s="5"/>
      <c r="P17005" s="5"/>
      <c r="Q17005" s="5"/>
      <c r="R17005" s="5"/>
      <c r="S17005" s="5"/>
      <c r="T17005" s="5"/>
      <c r="U17005" s="5"/>
      <c r="V17005" s="5"/>
      <c r="W17005" s="5"/>
      <c r="X17005" s="5"/>
      <c r="Y17005" s="5"/>
      <c r="Z17005" s="5"/>
      <c r="AA17005" s="5"/>
      <c r="AB17005" s="5"/>
      <c r="AC17005" s="5"/>
      <c r="AD17005" s="5"/>
      <c r="AE17005" s="5"/>
      <c r="AF17005" s="5"/>
      <c r="AG17005" s="5"/>
      <c r="AH17005" s="5"/>
      <c r="AI17005" s="5"/>
      <c r="AJ17005" s="5"/>
    </row>
    <row r="17006" spans="11:36">
      <c r="K17006" s="5"/>
      <c r="L17006" s="5"/>
      <c r="M17006" s="5"/>
      <c r="N17006" s="5"/>
      <c r="O17006" s="5"/>
      <c r="P17006" s="5"/>
      <c r="Q17006" s="5"/>
      <c r="R17006" s="5"/>
      <c r="S17006" s="5"/>
      <c r="T17006" s="5"/>
      <c r="U17006" s="5"/>
      <c r="V17006" s="5"/>
      <c r="W17006" s="5"/>
      <c r="X17006" s="5"/>
      <c r="Y17006" s="5"/>
      <c r="Z17006" s="5"/>
      <c r="AA17006" s="5"/>
      <c r="AB17006" s="5"/>
      <c r="AC17006" s="5"/>
      <c r="AD17006" s="5"/>
      <c r="AE17006" s="5"/>
      <c r="AF17006" s="5"/>
      <c r="AG17006" s="5"/>
      <c r="AH17006" s="5"/>
      <c r="AI17006" s="5"/>
      <c r="AJ17006" s="5"/>
    </row>
    <row r="17007" spans="11:36">
      <c r="K17007" s="5"/>
      <c r="L17007" s="5"/>
      <c r="M17007" s="5"/>
      <c r="N17007" s="5"/>
      <c r="O17007" s="5"/>
      <c r="P17007" s="5"/>
      <c r="Q17007" s="5"/>
      <c r="R17007" s="5"/>
      <c r="S17007" s="5"/>
      <c r="T17007" s="5"/>
      <c r="U17007" s="5"/>
      <c r="V17007" s="5"/>
      <c r="W17007" s="5"/>
      <c r="X17007" s="5"/>
      <c r="Y17007" s="5"/>
      <c r="Z17007" s="5"/>
      <c r="AA17007" s="5"/>
      <c r="AB17007" s="5"/>
      <c r="AC17007" s="5"/>
      <c r="AD17007" s="5"/>
      <c r="AE17007" s="5"/>
      <c r="AF17007" s="5"/>
      <c r="AG17007" s="5"/>
      <c r="AH17007" s="5"/>
      <c r="AI17007" s="5"/>
      <c r="AJ17007" s="5"/>
    </row>
    <row r="17008" spans="11:36">
      <c r="K17008" s="5"/>
      <c r="L17008" s="5"/>
      <c r="M17008" s="5"/>
      <c r="N17008" s="5"/>
      <c r="O17008" s="5"/>
      <c r="P17008" s="5"/>
      <c r="Q17008" s="5"/>
      <c r="R17008" s="5"/>
      <c r="S17008" s="5"/>
      <c r="T17008" s="5"/>
      <c r="U17008" s="5"/>
      <c r="V17008" s="5"/>
      <c r="W17008" s="5"/>
      <c r="X17008" s="5"/>
      <c r="Y17008" s="5"/>
      <c r="Z17008" s="5"/>
      <c r="AA17008" s="5"/>
      <c r="AB17008" s="5"/>
      <c r="AC17008" s="5"/>
      <c r="AD17008" s="5"/>
      <c r="AE17008" s="5"/>
      <c r="AF17008" s="5"/>
      <c r="AG17008" s="5"/>
      <c r="AH17008" s="5"/>
      <c r="AI17008" s="5"/>
      <c r="AJ17008" s="5"/>
    </row>
    <row r="17009" spans="11:36">
      <c r="K17009" s="5"/>
      <c r="L17009" s="5"/>
      <c r="M17009" s="5"/>
      <c r="N17009" s="5"/>
      <c r="O17009" s="5"/>
      <c r="P17009" s="5"/>
      <c r="Q17009" s="5"/>
      <c r="R17009" s="5"/>
      <c r="S17009" s="5"/>
      <c r="T17009" s="5"/>
      <c r="U17009" s="5"/>
      <c r="V17009" s="5"/>
      <c r="W17009" s="5"/>
      <c r="X17009" s="5"/>
      <c r="Y17009" s="5"/>
      <c r="Z17009" s="5"/>
      <c r="AA17009" s="5"/>
      <c r="AB17009" s="5"/>
      <c r="AC17009" s="5"/>
      <c r="AD17009" s="5"/>
      <c r="AE17009" s="5"/>
      <c r="AF17009" s="5"/>
      <c r="AG17009" s="5"/>
      <c r="AH17009" s="5"/>
      <c r="AI17009" s="5"/>
      <c r="AJ17009" s="5"/>
    </row>
    <row r="17010" spans="11:36">
      <c r="K17010" s="5"/>
      <c r="L17010" s="5"/>
      <c r="M17010" s="5"/>
      <c r="N17010" s="5"/>
      <c r="O17010" s="5"/>
      <c r="P17010" s="5"/>
      <c r="Q17010" s="5"/>
      <c r="R17010" s="5"/>
      <c r="S17010" s="5"/>
      <c r="T17010" s="5"/>
      <c r="U17010" s="5"/>
      <c r="V17010" s="5"/>
      <c r="W17010" s="5"/>
      <c r="X17010" s="5"/>
      <c r="Y17010" s="5"/>
      <c r="Z17010" s="5"/>
      <c r="AA17010" s="5"/>
      <c r="AB17010" s="5"/>
      <c r="AC17010" s="5"/>
      <c r="AD17010" s="5"/>
      <c r="AE17010" s="5"/>
      <c r="AF17010" s="5"/>
      <c r="AG17010" s="5"/>
      <c r="AH17010" s="5"/>
      <c r="AI17010" s="5"/>
      <c r="AJ17010" s="5"/>
    </row>
    <row r="17011" spans="11:36">
      <c r="K17011" s="5"/>
      <c r="L17011" s="5"/>
      <c r="M17011" s="5"/>
      <c r="N17011" s="5"/>
      <c r="O17011" s="5"/>
      <c r="P17011" s="5"/>
      <c r="Q17011" s="5"/>
      <c r="R17011" s="5"/>
      <c r="S17011" s="5"/>
      <c r="T17011" s="5"/>
      <c r="U17011" s="5"/>
      <c r="V17011" s="5"/>
      <c r="W17011" s="5"/>
      <c r="X17011" s="5"/>
      <c r="Y17011" s="5"/>
      <c r="Z17011" s="5"/>
      <c r="AA17011" s="5"/>
      <c r="AB17011" s="5"/>
      <c r="AC17011" s="5"/>
      <c r="AD17011" s="5"/>
      <c r="AE17011" s="5"/>
      <c r="AF17011" s="5"/>
      <c r="AG17011" s="5"/>
      <c r="AH17011" s="5"/>
      <c r="AI17011" s="5"/>
      <c r="AJ17011" s="5"/>
    </row>
    <row r="17012" spans="11:36">
      <c r="K17012" s="5"/>
      <c r="L17012" s="5"/>
      <c r="M17012" s="5"/>
      <c r="N17012" s="5"/>
      <c r="O17012" s="5"/>
      <c r="P17012" s="5"/>
      <c r="Q17012" s="5"/>
      <c r="R17012" s="5"/>
      <c r="S17012" s="5"/>
      <c r="T17012" s="5"/>
      <c r="U17012" s="5"/>
      <c r="V17012" s="5"/>
      <c r="W17012" s="5"/>
      <c r="X17012" s="5"/>
      <c r="Y17012" s="5"/>
      <c r="Z17012" s="5"/>
      <c r="AA17012" s="5"/>
      <c r="AB17012" s="5"/>
      <c r="AC17012" s="5"/>
      <c r="AD17012" s="5"/>
      <c r="AE17012" s="5"/>
      <c r="AF17012" s="5"/>
      <c r="AG17012" s="5"/>
      <c r="AH17012" s="5"/>
      <c r="AI17012" s="5"/>
      <c r="AJ17012" s="5"/>
    </row>
    <row r="17013" spans="11:36">
      <c r="K17013" s="5"/>
      <c r="L17013" s="5"/>
      <c r="M17013" s="5"/>
      <c r="N17013" s="5"/>
      <c r="O17013" s="5"/>
      <c r="P17013" s="5"/>
      <c r="Q17013" s="5"/>
      <c r="R17013" s="5"/>
      <c r="S17013" s="5"/>
      <c r="T17013" s="5"/>
      <c r="U17013" s="5"/>
      <c r="V17013" s="5"/>
      <c r="W17013" s="5"/>
      <c r="X17013" s="5"/>
      <c r="Y17013" s="5"/>
      <c r="Z17013" s="5"/>
      <c r="AA17013" s="5"/>
      <c r="AB17013" s="5"/>
      <c r="AC17013" s="5"/>
      <c r="AD17013" s="5"/>
      <c r="AE17013" s="5"/>
      <c r="AF17013" s="5"/>
      <c r="AG17013" s="5"/>
      <c r="AH17013" s="5"/>
      <c r="AI17013" s="5"/>
      <c r="AJ17013" s="5"/>
    </row>
    <row r="17014" spans="11:36">
      <c r="K17014" s="5"/>
      <c r="L17014" s="5"/>
      <c r="M17014" s="5"/>
      <c r="N17014" s="5"/>
      <c r="O17014" s="5"/>
      <c r="P17014" s="5"/>
      <c r="Q17014" s="5"/>
      <c r="R17014" s="5"/>
      <c r="S17014" s="5"/>
      <c r="T17014" s="5"/>
      <c r="U17014" s="5"/>
      <c r="V17014" s="5"/>
      <c r="W17014" s="5"/>
      <c r="X17014" s="5"/>
      <c r="Y17014" s="5"/>
      <c r="Z17014" s="5"/>
      <c r="AA17014" s="5"/>
      <c r="AB17014" s="5"/>
      <c r="AC17014" s="5"/>
      <c r="AD17014" s="5"/>
      <c r="AE17014" s="5"/>
      <c r="AF17014" s="5"/>
      <c r="AG17014" s="5"/>
      <c r="AH17014" s="5"/>
      <c r="AI17014" s="5"/>
      <c r="AJ17014" s="5"/>
    </row>
    <row r="17015" spans="11:36">
      <c r="K17015" s="5"/>
      <c r="L17015" s="5"/>
      <c r="M17015" s="5"/>
      <c r="N17015" s="5"/>
      <c r="O17015" s="5"/>
      <c r="P17015" s="5"/>
      <c r="Q17015" s="5"/>
      <c r="R17015" s="5"/>
      <c r="S17015" s="5"/>
      <c r="T17015" s="5"/>
      <c r="U17015" s="5"/>
      <c r="V17015" s="5"/>
      <c r="W17015" s="5"/>
      <c r="X17015" s="5"/>
      <c r="Y17015" s="5"/>
      <c r="Z17015" s="5"/>
      <c r="AA17015" s="5"/>
      <c r="AB17015" s="5"/>
      <c r="AC17015" s="5"/>
      <c r="AD17015" s="5"/>
      <c r="AE17015" s="5"/>
      <c r="AF17015" s="5"/>
      <c r="AG17015" s="5"/>
      <c r="AH17015" s="5"/>
      <c r="AI17015" s="5"/>
      <c r="AJ17015" s="5"/>
    </row>
    <row r="17016" spans="11:36">
      <c r="K17016" s="5"/>
      <c r="L17016" s="5"/>
      <c r="M17016" s="5"/>
      <c r="N17016" s="5"/>
      <c r="O17016" s="5"/>
      <c r="P17016" s="5"/>
      <c r="Q17016" s="5"/>
      <c r="R17016" s="5"/>
      <c r="S17016" s="5"/>
      <c r="T17016" s="5"/>
      <c r="U17016" s="5"/>
      <c r="V17016" s="5"/>
      <c r="W17016" s="5"/>
      <c r="X17016" s="5"/>
      <c r="Y17016" s="5"/>
      <c r="Z17016" s="5"/>
      <c r="AA17016" s="5"/>
      <c r="AB17016" s="5"/>
      <c r="AC17016" s="5"/>
      <c r="AD17016" s="5"/>
      <c r="AE17016" s="5"/>
      <c r="AF17016" s="5"/>
      <c r="AG17016" s="5"/>
      <c r="AH17016" s="5"/>
      <c r="AI17016" s="5"/>
      <c r="AJ17016" s="5"/>
    </row>
    <row r="17017" spans="11:36">
      <c r="K17017" s="5"/>
      <c r="L17017" s="5"/>
      <c r="M17017" s="5"/>
      <c r="N17017" s="5"/>
      <c r="O17017" s="5"/>
      <c r="P17017" s="5"/>
      <c r="Q17017" s="5"/>
      <c r="R17017" s="5"/>
      <c r="S17017" s="5"/>
      <c r="T17017" s="5"/>
      <c r="U17017" s="5"/>
      <c r="V17017" s="5"/>
      <c r="W17017" s="5"/>
      <c r="X17017" s="5"/>
      <c r="Y17017" s="5"/>
      <c r="Z17017" s="5"/>
      <c r="AA17017" s="5"/>
      <c r="AB17017" s="5"/>
      <c r="AC17017" s="5"/>
      <c r="AD17017" s="5"/>
      <c r="AE17017" s="5"/>
      <c r="AF17017" s="5"/>
      <c r="AG17017" s="5"/>
      <c r="AH17017" s="5"/>
      <c r="AI17017" s="5"/>
      <c r="AJ17017" s="5"/>
    </row>
    <row r="17018" spans="11:36">
      <c r="K17018" s="5"/>
      <c r="L17018" s="5"/>
      <c r="M17018" s="5"/>
      <c r="N17018" s="5"/>
      <c r="O17018" s="5"/>
      <c r="P17018" s="5"/>
      <c r="Q17018" s="5"/>
      <c r="R17018" s="5"/>
      <c r="S17018" s="5"/>
      <c r="T17018" s="5"/>
      <c r="U17018" s="5"/>
      <c r="V17018" s="5"/>
      <c r="W17018" s="5"/>
      <c r="X17018" s="5"/>
      <c r="Y17018" s="5"/>
      <c r="Z17018" s="5"/>
      <c r="AA17018" s="5"/>
      <c r="AB17018" s="5"/>
      <c r="AC17018" s="5"/>
      <c r="AD17018" s="5"/>
      <c r="AE17018" s="5"/>
      <c r="AF17018" s="5"/>
      <c r="AG17018" s="5"/>
      <c r="AH17018" s="5"/>
      <c r="AI17018" s="5"/>
      <c r="AJ17018" s="5"/>
    </row>
    <row r="17019" spans="11:36">
      <c r="K17019" s="5"/>
      <c r="L17019" s="5"/>
      <c r="M17019" s="5"/>
      <c r="N17019" s="5"/>
      <c r="O17019" s="5"/>
      <c r="P17019" s="5"/>
      <c r="Q17019" s="5"/>
      <c r="R17019" s="5"/>
      <c r="S17019" s="5"/>
      <c r="T17019" s="5"/>
      <c r="U17019" s="5"/>
      <c r="V17019" s="5"/>
      <c r="W17019" s="5"/>
      <c r="X17019" s="5"/>
      <c r="Y17019" s="5"/>
      <c r="Z17019" s="5"/>
      <c r="AA17019" s="5"/>
      <c r="AB17019" s="5"/>
      <c r="AC17019" s="5"/>
      <c r="AD17019" s="5"/>
      <c r="AE17019" s="5"/>
      <c r="AF17019" s="5"/>
      <c r="AG17019" s="5"/>
      <c r="AH17019" s="5"/>
      <c r="AI17019" s="5"/>
      <c r="AJ17019" s="5"/>
    </row>
    <row r="17020" spans="11:36">
      <c r="K17020" s="5"/>
      <c r="L17020" s="5"/>
      <c r="M17020" s="5"/>
      <c r="N17020" s="5"/>
      <c r="O17020" s="5"/>
      <c r="P17020" s="5"/>
      <c r="Q17020" s="5"/>
      <c r="R17020" s="5"/>
      <c r="S17020" s="5"/>
      <c r="T17020" s="5"/>
      <c r="U17020" s="5"/>
      <c r="V17020" s="5"/>
      <c r="W17020" s="5"/>
      <c r="X17020" s="5"/>
      <c r="Y17020" s="5"/>
      <c r="Z17020" s="5"/>
      <c r="AA17020" s="5"/>
      <c r="AB17020" s="5"/>
      <c r="AC17020" s="5"/>
      <c r="AD17020" s="5"/>
      <c r="AE17020" s="5"/>
      <c r="AF17020" s="5"/>
      <c r="AG17020" s="5"/>
      <c r="AH17020" s="5"/>
      <c r="AI17020" s="5"/>
      <c r="AJ17020" s="5"/>
    </row>
    <row r="17021" spans="11:36">
      <c r="K17021" s="5"/>
      <c r="L17021" s="5"/>
      <c r="M17021" s="5"/>
      <c r="N17021" s="5"/>
      <c r="O17021" s="5"/>
      <c r="P17021" s="5"/>
      <c r="Q17021" s="5"/>
      <c r="R17021" s="5"/>
      <c r="S17021" s="5"/>
      <c r="T17021" s="5"/>
      <c r="U17021" s="5"/>
      <c r="V17021" s="5"/>
      <c r="W17021" s="5"/>
      <c r="X17021" s="5"/>
      <c r="Y17021" s="5"/>
      <c r="Z17021" s="5"/>
      <c r="AA17021" s="5"/>
      <c r="AB17021" s="5"/>
      <c r="AC17021" s="5"/>
      <c r="AD17021" s="5"/>
      <c r="AE17021" s="5"/>
      <c r="AF17021" s="5"/>
      <c r="AG17021" s="5"/>
      <c r="AH17021" s="5"/>
      <c r="AI17021" s="5"/>
      <c r="AJ17021" s="5"/>
    </row>
    <row r="17022" spans="11:36">
      <c r="K17022" s="5"/>
      <c r="L17022" s="5"/>
      <c r="M17022" s="5"/>
      <c r="N17022" s="5"/>
      <c r="O17022" s="5"/>
      <c r="P17022" s="5"/>
      <c r="Q17022" s="5"/>
      <c r="R17022" s="5"/>
      <c r="S17022" s="5"/>
      <c r="T17022" s="5"/>
      <c r="U17022" s="5"/>
      <c r="V17022" s="5"/>
      <c r="W17022" s="5"/>
      <c r="X17022" s="5"/>
      <c r="Y17022" s="5"/>
      <c r="Z17022" s="5"/>
      <c r="AA17022" s="5"/>
      <c r="AB17022" s="5"/>
      <c r="AC17022" s="5"/>
      <c r="AD17022" s="5"/>
      <c r="AE17022" s="5"/>
      <c r="AF17022" s="5"/>
      <c r="AG17022" s="5"/>
      <c r="AH17022" s="5"/>
      <c r="AI17022" s="5"/>
      <c r="AJ17022" s="5"/>
    </row>
    <row r="17023" spans="11:36">
      <c r="K17023" s="5"/>
      <c r="L17023" s="5"/>
      <c r="M17023" s="5"/>
      <c r="N17023" s="5"/>
      <c r="O17023" s="5"/>
      <c r="P17023" s="5"/>
      <c r="Q17023" s="5"/>
      <c r="R17023" s="5"/>
      <c r="S17023" s="5"/>
      <c r="T17023" s="5"/>
      <c r="U17023" s="5"/>
      <c r="V17023" s="5"/>
      <c r="W17023" s="5"/>
      <c r="X17023" s="5"/>
      <c r="Y17023" s="5"/>
      <c r="Z17023" s="5"/>
      <c r="AA17023" s="5"/>
      <c r="AB17023" s="5"/>
      <c r="AC17023" s="5"/>
      <c r="AD17023" s="5"/>
      <c r="AE17023" s="5"/>
      <c r="AF17023" s="5"/>
      <c r="AG17023" s="5"/>
      <c r="AH17023" s="5"/>
      <c r="AI17023" s="5"/>
      <c r="AJ17023" s="5"/>
    </row>
    <row r="17024" spans="11:36">
      <c r="K17024" s="5"/>
      <c r="L17024" s="5"/>
      <c r="M17024" s="5"/>
      <c r="N17024" s="5"/>
      <c r="O17024" s="5"/>
      <c r="P17024" s="5"/>
      <c r="Q17024" s="5"/>
      <c r="R17024" s="5"/>
      <c r="S17024" s="5"/>
      <c r="T17024" s="5"/>
      <c r="U17024" s="5"/>
      <c r="V17024" s="5"/>
      <c r="W17024" s="5"/>
      <c r="X17024" s="5"/>
      <c r="Y17024" s="5"/>
      <c r="Z17024" s="5"/>
      <c r="AA17024" s="5"/>
      <c r="AB17024" s="5"/>
      <c r="AC17024" s="5"/>
      <c r="AD17024" s="5"/>
      <c r="AE17024" s="5"/>
      <c r="AF17024" s="5"/>
      <c r="AG17024" s="5"/>
      <c r="AH17024" s="5"/>
      <c r="AI17024" s="5"/>
      <c r="AJ17024" s="5"/>
    </row>
    <row r="17025" spans="11:36">
      <c r="K17025" s="5"/>
      <c r="L17025" s="5"/>
      <c r="M17025" s="5"/>
      <c r="N17025" s="5"/>
      <c r="O17025" s="5"/>
      <c r="P17025" s="5"/>
      <c r="Q17025" s="5"/>
      <c r="R17025" s="5"/>
      <c r="S17025" s="5"/>
      <c r="T17025" s="5"/>
      <c r="U17025" s="5"/>
      <c r="V17025" s="5"/>
      <c r="W17025" s="5"/>
      <c r="X17025" s="5"/>
      <c r="Y17025" s="5"/>
      <c r="Z17025" s="5"/>
      <c r="AA17025" s="5"/>
      <c r="AB17025" s="5"/>
      <c r="AC17025" s="5"/>
      <c r="AD17025" s="5"/>
      <c r="AE17025" s="5"/>
      <c r="AF17025" s="5"/>
      <c r="AG17025" s="5"/>
      <c r="AH17025" s="5"/>
      <c r="AI17025" s="5"/>
      <c r="AJ17025" s="5"/>
    </row>
    <row r="17026" spans="11:36">
      <c r="K17026" s="5"/>
      <c r="L17026" s="5"/>
      <c r="M17026" s="5"/>
      <c r="N17026" s="5"/>
      <c r="O17026" s="5"/>
      <c r="P17026" s="5"/>
      <c r="Q17026" s="5"/>
      <c r="R17026" s="5"/>
      <c r="S17026" s="5"/>
      <c r="T17026" s="5"/>
      <c r="U17026" s="5"/>
      <c r="V17026" s="5"/>
      <c r="W17026" s="5"/>
      <c r="X17026" s="5"/>
      <c r="Y17026" s="5"/>
      <c r="Z17026" s="5"/>
      <c r="AA17026" s="5"/>
      <c r="AB17026" s="5"/>
      <c r="AC17026" s="5"/>
      <c r="AD17026" s="5"/>
      <c r="AE17026" s="5"/>
      <c r="AF17026" s="5"/>
      <c r="AG17026" s="5"/>
      <c r="AH17026" s="5"/>
      <c r="AI17026" s="5"/>
      <c r="AJ17026" s="5"/>
    </row>
    <row r="17027" spans="11:36">
      <c r="K17027" s="5"/>
      <c r="L17027" s="5"/>
      <c r="M17027" s="5"/>
      <c r="N17027" s="5"/>
      <c r="O17027" s="5"/>
      <c r="P17027" s="5"/>
      <c r="Q17027" s="5"/>
      <c r="R17027" s="5"/>
      <c r="S17027" s="5"/>
      <c r="T17027" s="5"/>
      <c r="U17027" s="5"/>
      <c r="V17027" s="5"/>
      <c r="W17027" s="5"/>
      <c r="X17027" s="5"/>
      <c r="Y17027" s="5"/>
      <c r="Z17027" s="5"/>
      <c r="AA17027" s="5"/>
      <c r="AB17027" s="5"/>
      <c r="AC17027" s="5"/>
      <c r="AD17027" s="5"/>
      <c r="AE17027" s="5"/>
      <c r="AF17027" s="5"/>
      <c r="AG17027" s="5"/>
      <c r="AH17027" s="5"/>
      <c r="AI17027" s="5"/>
      <c r="AJ17027" s="5"/>
    </row>
    <row r="17028" spans="11:36">
      <c r="K17028" s="5"/>
      <c r="L17028" s="5"/>
      <c r="M17028" s="5"/>
      <c r="N17028" s="5"/>
      <c r="O17028" s="5"/>
      <c r="P17028" s="5"/>
      <c r="Q17028" s="5"/>
      <c r="R17028" s="5"/>
      <c r="S17028" s="5"/>
      <c r="T17028" s="5"/>
      <c r="U17028" s="5"/>
      <c r="V17028" s="5"/>
      <c r="W17028" s="5"/>
      <c r="X17028" s="5"/>
      <c r="Y17028" s="5"/>
      <c r="Z17028" s="5"/>
      <c r="AA17028" s="5"/>
      <c r="AB17028" s="5"/>
      <c r="AC17028" s="5"/>
      <c r="AD17028" s="5"/>
      <c r="AE17028" s="5"/>
      <c r="AF17028" s="5"/>
      <c r="AG17028" s="5"/>
      <c r="AH17028" s="5"/>
      <c r="AI17028" s="5"/>
      <c r="AJ17028" s="5"/>
    </row>
    <row r="17029" spans="11:36">
      <c r="K17029" s="5"/>
      <c r="L17029" s="5"/>
      <c r="M17029" s="5"/>
      <c r="N17029" s="5"/>
      <c r="O17029" s="5"/>
      <c r="P17029" s="5"/>
      <c r="Q17029" s="5"/>
      <c r="R17029" s="5"/>
      <c r="S17029" s="5"/>
      <c r="T17029" s="5"/>
      <c r="U17029" s="5"/>
      <c r="V17029" s="5"/>
      <c r="W17029" s="5"/>
      <c r="X17029" s="5"/>
      <c r="Y17029" s="5"/>
      <c r="Z17029" s="5"/>
      <c r="AA17029" s="5"/>
      <c r="AB17029" s="5"/>
      <c r="AC17029" s="5"/>
      <c r="AD17029" s="5"/>
      <c r="AE17029" s="5"/>
      <c r="AF17029" s="5"/>
      <c r="AG17029" s="5"/>
      <c r="AH17029" s="5"/>
      <c r="AI17029" s="5"/>
      <c r="AJ17029" s="5"/>
    </row>
    <row r="17030" spans="11:36">
      <c r="K17030" s="5"/>
      <c r="L17030" s="5"/>
      <c r="M17030" s="5"/>
      <c r="N17030" s="5"/>
      <c r="O17030" s="5"/>
      <c r="P17030" s="5"/>
      <c r="Q17030" s="5"/>
      <c r="R17030" s="5"/>
      <c r="S17030" s="5"/>
      <c r="T17030" s="5"/>
      <c r="U17030" s="5"/>
      <c r="V17030" s="5"/>
      <c r="W17030" s="5"/>
      <c r="X17030" s="5"/>
      <c r="Y17030" s="5"/>
      <c r="Z17030" s="5"/>
      <c r="AA17030" s="5"/>
      <c r="AB17030" s="5"/>
      <c r="AC17030" s="5"/>
      <c r="AD17030" s="5"/>
      <c r="AE17030" s="5"/>
      <c r="AF17030" s="5"/>
      <c r="AG17030" s="5"/>
      <c r="AH17030" s="5"/>
      <c r="AI17030" s="5"/>
      <c r="AJ17030" s="5"/>
    </row>
    <row r="17031" spans="11:36">
      <c r="K17031" s="5"/>
      <c r="L17031" s="5"/>
      <c r="M17031" s="5"/>
      <c r="N17031" s="5"/>
      <c r="O17031" s="5"/>
      <c r="P17031" s="5"/>
      <c r="Q17031" s="5"/>
      <c r="R17031" s="5"/>
      <c r="S17031" s="5"/>
      <c r="T17031" s="5"/>
      <c r="U17031" s="5"/>
      <c r="V17031" s="5"/>
      <c r="W17031" s="5"/>
      <c r="X17031" s="5"/>
      <c r="Y17031" s="5"/>
      <c r="Z17031" s="5"/>
      <c r="AA17031" s="5"/>
      <c r="AB17031" s="5"/>
      <c r="AC17031" s="5"/>
      <c r="AD17031" s="5"/>
      <c r="AE17031" s="5"/>
      <c r="AF17031" s="5"/>
      <c r="AG17031" s="5"/>
      <c r="AH17031" s="5"/>
      <c r="AI17031" s="5"/>
      <c r="AJ17031" s="5"/>
    </row>
    <row r="17032" spans="11:36">
      <c r="K17032" s="5"/>
      <c r="L17032" s="5"/>
      <c r="M17032" s="5"/>
      <c r="N17032" s="5"/>
      <c r="O17032" s="5"/>
      <c r="P17032" s="5"/>
      <c r="Q17032" s="5"/>
      <c r="R17032" s="5"/>
      <c r="S17032" s="5"/>
      <c r="T17032" s="5"/>
      <c r="U17032" s="5"/>
      <c r="V17032" s="5"/>
      <c r="W17032" s="5"/>
      <c r="X17032" s="5"/>
      <c r="Y17032" s="5"/>
      <c r="Z17032" s="5"/>
      <c r="AA17032" s="5"/>
      <c r="AB17032" s="5"/>
      <c r="AC17032" s="5"/>
      <c r="AD17032" s="5"/>
      <c r="AE17032" s="5"/>
      <c r="AF17032" s="5"/>
      <c r="AG17032" s="5"/>
      <c r="AH17032" s="5"/>
      <c r="AI17032" s="5"/>
      <c r="AJ17032" s="5"/>
    </row>
    <row r="17033" spans="11:36">
      <c r="K17033" s="5"/>
      <c r="L17033" s="5"/>
      <c r="M17033" s="5"/>
      <c r="N17033" s="5"/>
      <c r="O17033" s="5"/>
      <c r="P17033" s="5"/>
      <c r="Q17033" s="5"/>
      <c r="R17033" s="5"/>
      <c r="S17033" s="5"/>
      <c r="T17033" s="5"/>
      <c r="U17033" s="5"/>
      <c r="V17033" s="5"/>
      <c r="W17033" s="5"/>
      <c r="X17033" s="5"/>
      <c r="Y17033" s="5"/>
      <c r="Z17033" s="5"/>
      <c r="AA17033" s="5"/>
      <c r="AB17033" s="5"/>
      <c r="AC17033" s="5"/>
      <c r="AD17033" s="5"/>
      <c r="AE17033" s="5"/>
      <c r="AF17033" s="5"/>
      <c r="AG17033" s="5"/>
      <c r="AH17033" s="5"/>
      <c r="AI17033" s="5"/>
      <c r="AJ17033" s="5"/>
    </row>
    <row r="17034" spans="11:36">
      <c r="K17034" s="5"/>
      <c r="L17034" s="5"/>
      <c r="M17034" s="5"/>
      <c r="N17034" s="5"/>
      <c r="O17034" s="5"/>
      <c r="P17034" s="5"/>
      <c r="Q17034" s="5"/>
      <c r="R17034" s="5"/>
      <c r="S17034" s="5"/>
      <c r="T17034" s="5"/>
      <c r="U17034" s="5"/>
      <c r="V17034" s="5"/>
      <c r="W17034" s="5"/>
      <c r="X17034" s="5"/>
      <c r="Y17034" s="5"/>
      <c r="Z17034" s="5"/>
      <c r="AA17034" s="5"/>
      <c r="AB17034" s="5"/>
      <c r="AC17034" s="5"/>
      <c r="AD17034" s="5"/>
      <c r="AE17034" s="5"/>
      <c r="AF17034" s="5"/>
      <c r="AG17034" s="5"/>
      <c r="AH17034" s="5"/>
      <c r="AI17034" s="5"/>
      <c r="AJ17034" s="5"/>
    </row>
    <row r="17035" spans="11:36">
      <c r="K17035" s="5"/>
      <c r="L17035" s="5"/>
      <c r="M17035" s="5"/>
      <c r="N17035" s="5"/>
      <c r="O17035" s="5"/>
      <c r="P17035" s="5"/>
      <c r="Q17035" s="5"/>
      <c r="R17035" s="5"/>
      <c r="S17035" s="5"/>
      <c r="T17035" s="5"/>
      <c r="U17035" s="5"/>
      <c r="V17035" s="5"/>
      <c r="W17035" s="5"/>
      <c r="X17035" s="5"/>
      <c r="Y17035" s="5"/>
      <c r="Z17035" s="5"/>
      <c r="AA17035" s="5"/>
      <c r="AB17035" s="5"/>
      <c r="AC17035" s="5"/>
      <c r="AD17035" s="5"/>
      <c r="AE17035" s="5"/>
      <c r="AF17035" s="5"/>
      <c r="AG17035" s="5"/>
      <c r="AH17035" s="5"/>
      <c r="AI17035" s="5"/>
      <c r="AJ17035" s="5"/>
    </row>
    <row r="17036" spans="11:36">
      <c r="K17036" s="5"/>
      <c r="L17036" s="5"/>
      <c r="M17036" s="5"/>
      <c r="N17036" s="5"/>
      <c r="O17036" s="5"/>
      <c r="P17036" s="5"/>
      <c r="Q17036" s="5"/>
      <c r="R17036" s="5"/>
      <c r="S17036" s="5"/>
      <c r="T17036" s="5"/>
      <c r="U17036" s="5"/>
      <c r="V17036" s="5"/>
      <c r="W17036" s="5"/>
      <c r="X17036" s="5"/>
      <c r="Y17036" s="5"/>
      <c r="Z17036" s="5"/>
      <c r="AA17036" s="5"/>
      <c r="AB17036" s="5"/>
      <c r="AC17036" s="5"/>
      <c r="AD17036" s="5"/>
      <c r="AE17036" s="5"/>
      <c r="AF17036" s="5"/>
      <c r="AG17036" s="5"/>
      <c r="AH17036" s="5"/>
      <c r="AI17036" s="5"/>
      <c r="AJ17036" s="5"/>
    </row>
    <row r="17037" spans="11:36">
      <c r="K17037" s="5"/>
      <c r="L17037" s="5"/>
      <c r="M17037" s="5"/>
      <c r="N17037" s="5"/>
      <c r="O17037" s="5"/>
      <c r="P17037" s="5"/>
      <c r="Q17037" s="5"/>
      <c r="R17037" s="5"/>
      <c r="S17037" s="5"/>
      <c r="T17037" s="5"/>
      <c r="U17037" s="5"/>
      <c r="V17037" s="5"/>
      <c r="W17037" s="5"/>
      <c r="X17037" s="5"/>
      <c r="Y17037" s="5"/>
      <c r="Z17037" s="5"/>
      <c r="AA17037" s="5"/>
      <c r="AB17037" s="5"/>
      <c r="AC17037" s="5"/>
      <c r="AD17037" s="5"/>
      <c r="AE17037" s="5"/>
      <c r="AF17037" s="5"/>
      <c r="AG17037" s="5"/>
      <c r="AH17037" s="5"/>
      <c r="AI17037" s="5"/>
      <c r="AJ17037" s="5"/>
    </row>
    <row r="17038" spans="11:36">
      <c r="K17038" s="5"/>
      <c r="L17038" s="5"/>
      <c r="M17038" s="5"/>
      <c r="N17038" s="5"/>
      <c r="O17038" s="5"/>
      <c r="P17038" s="5"/>
      <c r="Q17038" s="5"/>
      <c r="R17038" s="5"/>
      <c r="S17038" s="5"/>
      <c r="T17038" s="5"/>
      <c r="U17038" s="5"/>
      <c r="V17038" s="5"/>
      <c r="W17038" s="5"/>
      <c r="X17038" s="5"/>
      <c r="Y17038" s="5"/>
      <c r="Z17038" s="5"/>
      <c r="AA17038" s="5"/>
      <c r="AB17038" s="5"/>
      <c r="AC17038" s="5"/>
      <c r="AD17038" s="5"/>
      <c r="AE17038" s="5"/>
      <c r="AF17038" s="5"/>
      <c r="AG17038" s="5"/>
      <c r="AH17038" s="5"/>
      <c r="AI17038" s="5"/>
      <c r="AJ17038" s="5"/>
    </row>
    <row r="17039" spans="11:36">
      <c r="K17039" s="5"/>
      <c r="L17039" s="5"/>
      <c r="M17039" s="5"/>
      <c r="N17039" s="5"/>
      <c r="O17039" s="5"/>
      <c r="P17039" s="5"/>
      <c r="Q17039" s="5"/>
      <c r="R17039" s="5"/>
      <c r="S17039" s="5"/>
      <c r="T17039" s="5"/>
      <c r="U17039" s="5"/>
      <c r="V17039" s="5"/>
      <c r="W17039" s="5"/>
      <c r="X17039" s="5"/>
      <c r="Y17039" s="5"/>
      <c r="Z17039" s="5"/>
      <c r="AA17039" s="5"/>
      <c r="AB17039" s="5"/>
      <c r="AC17039" s="5"/>
      <c r="AD17039" s="5"/>
      <c r="AE17039" s="5"/>
      <c r="AF17039" s="5"/>
      <c r="AG17039" s="5"/>
      <c r="AH17039" s="5"/>
      <c r="AI17039" s="5"/>
      <c r="AJ17039" s="5"/>
    </row>
    <row r="17040" spans="11:36">
      <c r="K17040" s="5"/>
      <c r="L17040" s="5"/>
      <c r="M17040" s="5"/>
      <c r="N17040" s="5"/>
      <c r="O17040" s="5"/>
      <c r="P17040" s="5"/>
      <c r="Q17040" s="5"/>
      <c r="R17040" s="5"/>
      <c r="S17040" s="5"/>
      <c r="T17040" s="5"/>
      <c r="U17040" s="5"/>
      <c r="V17040" s="5"/>
      <c r="W17040" s="5"/>
      <c r="X17040" s="5"/>
      <c r="Y17040" s="5"/>
      <c r="Z17040" s="5"/>
      <c r="AA17040" s="5"/>
      <c r="AB17040" s="5"/>
      <c r="AC17040" s="5"/>
      <c r="AD17040" s="5"/>
      <c r="AE17040" s="5"/>
      <c r="AF17040" s="5"/>
      <c r="AG17040" s="5"/>
      <c r="AH17040" s="5"/>
      <c r="AI17040" s="5"/>
      <c r="AJ17040" s="5"/>
    </row>
    <row r="17041" spans="11:36">
      <c r="K17041" s="5"/>
      <c r="L17041" s="5"/>
      <c r="M17041" s="5"/>
      <c r="N17041" s="5"/>
      <c r="O17041" s="5"/>
      <c r="P17041" s="5"/>
      <c r="Q17041" s="5"/>
      <c r="R17041" s="5"/>
      <c r="S17041" s="5"/>
      <c r="T17041" s="5"/>
      <c r="U17041" s="5"/>
      <c r="V17041" s="5"/>
      <c r="W17041" s="5"/>
      <c r="X17041" s="5"/>
      <c r="Y17041" s="5"/>
      <c r="Z17041" s="5"/>
      <c r="AA17041" s="5"/>
      <c r="AB17041" s="5"/>
      <c r="AC17041" s="5"/>
      <c r="AD17041" s="5"/>
      <c r="AE17041" s="5"/>
      <c r="AF17041" s="5"/>
      <c r="AG17041" s="5"/>
      <c r="AH17041" s="5"/>
      <c r="AI17041" s="5"/>
      <c r="AJ17041" s="5"/>
    </row>
    <row r="17042" spans="11:36">
      <c r="K17042" s="5"/>
      <c r="L17042" s="5"/>
      <c r="M17042" s="5"/>
      <c r="N17042" s="5"/>
      <c r="O17042" s="5"/>
      <c r="P17042" s="5"/>
      <c r="Q17042" s="5"/>
      <c r="R17042" s="5"/>
      <c r="S17042" s="5"/>
      <c r="T17042" s="5"/>
      <c r="U17042" s="5"/>
      <c r="V17042" s="5"/>
      <c r="W17042" s="5"/>
      <c r="X17042" s="5"/>
      <c r="Y17042" s="5"/>
      <c r="Z17042" s="5"/>
      <c r="AA17042" s="5"/>
      <c r="AB17042" s="5"/>
      <c r="AC17042" s="5"/>
      <c r="AD17042" s="5"/>
      <c r="AE17042" s="5"/>
      <c r="AF17042" s="5"/>
      <c r="AG17042" s="5"/>
      <c r="AH17042" s="5"/>
      <c r="AI17042" s="5"/>
      <c r="AJ17042" s="5"/>
    </row>
    <row r="17043" spans="11:36">
      <c r="K17043" s="5"/>
      <c r="L17043" s="5"/>
      <c r="M17043" s="5"/>
      <c r="N17043" s="5"/>
      <c r="O17043" s="5"/>
      <c r="P17043" s="5"/>
      <c r="Q17043" s="5"/>
      <c r="R17043" s="5"/>
      <c r="S17043" s="5"/>
      <c r="T17043" s="5"/>
      <c r="U17043" s="5"/>
      <c r="V17043" s="5"/>
      <c r="W17043" s="5"/>
      <c r="X17043" s="5"/>
      <c r="Y17043" s="5"/>
      <c r="Z17043" s="5"/>
      <c r="AA17043" s="5"/>
      <c r="AB17043" s="5"/>
      <c r="AC17043" s="5"/>
      <c r="AD17043" s="5"/>
      <c r="AE17043" s="5"/>
      <c r="AF17043" s="5"/>
      <c r="AG17043" s="5"/>
      <c r="AH17043" s="5"/>
      <c r="AI17043" s="5"/>
      <c r="AJ17043" s="5"/>
    </row>
    <row r="17044" spans="11:36">
      <c r="K17044" s="5"/>
      <c r="L17044" s="5"/>
      <c r="M17044" s="5"/>
      <c r="N17044" s="5"/>
      <c r="O17044" s="5"/>
      <c r="P17044" s="5"/>
      <c r="Q17044" s="5"/>
      <c r="R17044" s="5"/>
      <c r="S17044" s="5"/>
      <c r="T17044" s="5"/>
      <c r="U17044" s="5"/>
      <c r="V17044" s="5"/>
      <c r="W17044" s="5"/>
      <c r="X17044" s="5"/>
      <c r="Y17044" s="5"/>
      <c r="Z17044" s="5"/>
      <c r="AA17044" s="5"/>
      <c r="AB17044" s="5"/>
      <c r="AC17044" s="5"/>
      <c r="AD17044" s="5"/>
      <c r="AE17044" s="5"/>
      <c r="AF17044" s="5"/>
      <c r="AG17044" s="5"/>
      <c r="AH17044" s="5"/>
      <c r="AI17044" s="5"/>
      <c r="AJ17044" s="5"/>
    </row>
    <row r="17045" spans="11:36">
      <c r="K17045" s="5"/>
      <c r="L17045" s="5"/>
      <c r="M17045" s="5"/>
      <c r="N17045" s="5"/>
      <c r="O17045" s="5"/>
      <c r="P17045" s="5"/>
      <c r="Q17045" s="5"/>
      <c r="R17045" s="5"/>
      <c r="S17045" s="5"/>
      <c r="T17045" s="5"/>
      <c r="U17045" s="5"/>
      <c r="V17045" s="5"/>
      <c r="W17045" s="5"/>
      <c r="X17045" s="5"/>
      <c r="Y17045" s="5"/>
      <c r="Z17045" s="5"/>
      <c r="AA17045" s="5"/>
      <c r="AB17045" s="5"/>
      <c r="AC17045" s="5"/>
      <c r="AD17045" s="5"/>
      <c r="AE17045" s="5"/>
      <c r="AF17045" s="5"/>
      <c r="AG17045" s="5"/>
      <c r="AH17045" s="5"/>
      <c r="AI17045" s="5"/>
      <c r="AJ17045" s="5"/>
    </row>
    <row r="17046" spans="11:36">
      <c r="K17046" s="5"/>
      <c r="L17046" s="5"/>
      <c r="M17046" s="5"/>
      <c r="N17046" s="5"/>
      <c r="O17046" s="5"/>
      <c r="P17046" s="5"/>
      <c r="Q17046" s="5"/>
      <c r="R17046" s="5"/>
      <c r="S17046" s="5"/>
      <c r="T17046" s="5"/>
      <c r="U17046" s="5"/>
      <c r="V17046" s="5"/>
      <c r="W17046" s="5"/>
      <c r="X17046" s="5"/>
      <c r="Y17046" s="5"/>
      <c r="Z17046" s="5"/>
      <c r="AA17046" s="5"/>
      <c r="AB17046" s="5"/>
      <c r="AC17046" s="5"/>
      <c r="AD17046" s="5"/>
      <c r="AE17046" s="5"/>
      <c r="AF17046" s="5"/>
      <c r="AG17046" s="5"/>
      <c r="AH17046" s="5"/>
      <c r="AI17046" s="5"/>
      <c r="AJ17046" s="5"/>
    </row>
    <row r="17047" spans="11:36">
      <c r="K17047" s="5"/>
      <c r="L17047" s="5"/>
      <c r="M17047" s="5"/>
      <c r="N17047" s="5"/>
      <c r="O17047" s="5"/>
      <c r="P17047" s="5"/>
      <c r="Q17047" s="5"/>
      <c r="R17047" s="5"/>
      <c r="S17047" s="5"/>
      <c r="T17047" s="5"/>
      <c r="U17047" s="5"/>
      <c r="V17047" s="5"/>
      <c r="W17047" s="5"/>
      <c r="X17047" s="5"/>
      <c r="Y17047" s="5"/>
      <c r="Z17047" s="5"/>
      <c r="AA17047" s="5"/>
      <c r="AB17047" s="5"/>
      <c r="AC17047" s="5"/>
      <c r="AD17047" s="5"/>
      <c r="AE17047" s="5"/>
      <c r="AF17047" s="5"/>
      <c r="AG17047" s="5"/>
      <c r="AH17047" s="5"/>
      <c r="AI17047" s="5"/>
      <c r="AJ17047" s="5"/>
    </row>
    <row r="17048" spans="11:36">
      <c r="K17048" s="5"/>
      <c r="L17048" s="5"/>
      <c r="M17048" s="5"/>
      <c r="N17048" s="5"/>
      <c r="O17048" s="5"/>
      <c r="P17048" s="5"/>
      <c r="Q17048" s="5"/>
      <c r="R17048" s="5"/>
      <c r="S17048" s="5"/>
      <c r="T17048" s="5"/>
      <c r="U17048" s="5"/>
      <c r="V17048" s="5"/>
      <c r="W17048" s="5"/>
      <c r="X17048" s="5"/>
      <c r="Y17048" s="5"/>
      <c r="Z17048" s="5"/>
      <c r="AA17048" s="5"/>
      <c r="AB17048" s="5"/>
      <c r="AC17048" s="5"/>
      <c r="AD17048" s="5"/>
      <c r="AE17048" s="5"/>
      <c r="AF17048" s="5"/>
      <c r="AG17048" s="5"/>
      <c r="AH17048" s="5"/>
      <c r="AI17048" s="5"/>
      <c r="AJ17048" s="5"/>
    </row>
    <row r="17049" spans="11:36">
      <c r="K17049" s="5"/>
      <c r="L17049" s="5"/>
      <c r="M17049" s="5"/>
      <c r="N17049" s="5"/>
      <c r="O17049" s="5"/>
      <c r="P17049" s="5"/>
      <c r="Q17049" s="5"/>
      <c r="R17049" s="5"/>
      <c r="S17049" s="5"/>
      <c r="T17049" s="5"/>
      <c r="U17049" s="5"/>
      <c r="V17049" s="5"/>
      <c r="W17049" s="5"/>
      <c r="X17049" s="5"/>
      <c r="Y17049" s="5"/>
      <c r="Z17049" s="5"/>
      <c r="AA17049" s="5"/>
      <c r="AB17049" s="5"/>
      <c r="AC17049" s="5"/>
      <c r="AD17049" s="5"/>
      <c r="AE17049" s="5"/>
      <c r="AF17049" s="5"/>
      <c r="AG17049" s="5"/>
      <c r="AH17049" s="5"/>
      <c r="AI17049" s="5"/>
      <c r="AJ17049" s="5"/>
    </row>
    <row r="17050" spans="11:36">
      <c r="K17050" s="5"/>
      <c r="L17050" s="5"/>
      <c r="M17050" s="5"/>
      <c r="N17050" s="5"/>
      <c r="O17050" s="5"/>
      <c r="P17050" s="5"/>
      <c r="Q17050" s="5"/>
      <c r="R17050" s="5"/>
      <c r="S17050" s="5"/>
      <c r="T17050" s="5"/>
      <c r="U17050" s="5"/>
      <c r="V17050" s="5"/>
      <c r="W17050" s="5"/>
      <c r="X17050" s="5"/>
      <c r="Y17050" s="5"/>
      <c r="Z17050" s="5"/>
      <c r="AA17050" s="5"/>
      <c r="AB17050" s="5"/>
      <c r="AC17050" s="5"/>
      <c r="AD17050" s="5"/>
      <c r="AE17050" s="5"/>
      <c r="AF17050" s="5"/>
      <c r="AG17050" s="5"/>
      <c r="AH17050" s="5"/>
      <c r="AI17050" s="5"/>
      <c r="AJ17050" s="5"/>
    </row>
    <row r="17051" spans="11:36">
      <c r="K17051" s="5"/>
      <c r="L17051" s="5"/>
      <c r="M17051" s="5"/>
      <c r="N17051" s="5"/>
      <c r="O17051" s="5"/>
      <c r="P17051" s="5"/>
      <c r="Q17051" s="5"/>
      <c r="R17051" s="5"/>
      <c r="S17051" s="5"/>
      <c r="T17051" s="5"/>
      <c r="U17051" s="5"/>
      <c r="V17051" s="5"/>
      <c r="W17051" s="5"/>
      <c r="X17051" s="5"/>
      <c r="Y17051" s="5"/>
      <c r="Z17051" s="5"/>
      <c r="AA17051" s="5"/>
      <c r="AB17051" s="5"/>
      <c r="AC17051" s="5"/>
      <c r="AD17051" s="5"/>
      <c r="AE17051" s="5"/>
      <c r="AF17051" s="5"/>
      <c r="AG17051" s="5"/>
      <c r="AH17051" s="5"/>
      <c r="AI17051" s="5"/>
      <c r="AJ17051" s="5"/>
    </row>
    <row r="17052" spans="11:36">
      <c r="K17052" s="5"/>
      <c r="L17052" s="5"/>
      <c r="M17052" s="5"/>
      <c r="N17052" s="5"/>
      <c r="O17052" s="5"/>
      <c r="P17052" s="5"/>
      <c r="Q17052" s="5"/>
      <c r="R17052" s="5"/>
      <c r="S17052" s="5"/>
      <c r="T17052" s="5"/>
      <c r="U17052" s="5"/>
      <c r="V17052" s="5"/>
      <c r="W17052" s="5"/>
      <c r="X17052" s="5"/>
      <c r="Y17052" s="5"/>
      <c r="Z17052" s="5"/>
      <c r="AA17052" s="5"/>
      <c r="AB17052" s="5"/>
      <c r="AC17052" s="5"/>
      <c r="AD17052" s="5"/>
      <c r="AE17052" s="5"/>
      <c r="AF17052" s="5"/>
      <c r="AG17052" s="5"/>
      <c r="AH17052" s="5"/>
      <c r="AI17052" s="5"/>
      <c r="AJ17052" s="5"/>
    </row>
    <row r="17053" spans="11:36">
      <c r="K17053" s="5"/>
      <c r="L17053" s="5"/>
      <c r="M17053" s="5"/>
      <c r="N17053" s="5"/>
      <c r="O17053" s="5"/>
      <c r="P17053" s="5"/>
      <c r="Q17053" s="5"/>
      <c r="R17053" s="5"/>
      <c r="S17053" s="5"/>
      <c r="T17053" s="5"/>
      <c r="U17053" s="5"/>
      <c r="V17053" s="5"/>
      <c r="W17053" s="5"/>
      <c r="X17053" s="5"/>
      <c r="Y17053" s="5"/>
      <c r="Z17053" s="5"/>
      <c r="AA17053" s="5"/>
      <c r="AB17053" s="5"/>
      <c r="AC17053" s="5"/>
      <c r="AD17053" s="5"/>
      <c r="AE17053" s="5"/>
      <c r="AF17053" s="5"/>
      <c r="AG17053" s="5"/>
      <c r="AH17053" s="5"/>
      <c r="AI17053" s="5"/>
      <c r="AJ17053" s="5"/>
    </row>
    <row r="17054" spans="11:36">
      <c r="K17054" s="5"/>
      <c r="L17054" s="5"/>
      <c r="M17054" s="5"/>
      <c r="N17054" s="5"/>
      <c r="O17054" s="5"/>
      <c r="P17054" s="5"/>
      <c r="Q17054" s="5"/>
      <c r="R17054" s="5"/>
      <c r="S17054" s="5"/>
      <c r="T17054" s="5"/>
      <c r="U17054" s="5"/>
      <c r="V17054" s="5"/>
      <c r="W17054" s="5"/>
      <c r="X17054" s="5"/>
      <c r="Y17054" s="5"/>
      <c r="Z17054" s="5"/>
      <c r="AA17054" s="5"/>
      <c r="AB17054" s="5"/>
      <c r="AC17054" s="5"/>
      <c r="AD17054" s="5"/>
      <c r="AE17054" s="5"/>
      <c r="AF17054" s="5"/>
      <c r="AG17054" s="5"/>
      <c r="AH17054" s="5"/>
      <c r="AI17054" s="5"/>
      <c r="AJ17054" s="5"/>
    </row>
    <row r="17055" spans="11:36">
      <c r="K17055" s="5"/>
      <c r="L17055" s="5"/>
      <c r="M17055" s="5"/>
      <c r="N17055" s="5"/>
      <c r="O17055" s="5"/>
      <c r="P17055" s="5"/>
      <c r="Q17055" s="5"/>
      <c r="R17055" s="5"/>
      <c r="S17055" s="5"/>
      <c r="T17055" s="5"/>
      <c r="U17055" s="5"/>
      <c r="V17055" s="5"/>
      <c r="W17055" s="5"/>
      <c r="X17055" s="5"/>
      <c r="Y17055" s="5"/>
      <c r="Z17055" s="5"/>
      <c r="AA17055" s="5"/>
      <c r="AB17055" s="5"/>
      <c r="AC17055" s="5"/>
      <c r="AD17055" s="5"/>
      <c r="AE17055" s="5"/>
      <c r="AF17055" s="5"/>
      <c r="AG17055" s="5"/>
      <c r="AH17055" s="5"/>
      <c r="AI17055" s="5"/>
      <c r="AJ17055" s="5"/>
    </row>
    <row r="17056" spans="11:36">
      <c r="K17056" s="5"/>
      <c r="L17056" s="5"/>
      <c r="M17056" s="5"/>
      <c r="N17056" s="5"/>
      <c r="O17056" s="5"/>
      <c r="P17056" s="5"/>
      <c r="Q17056" s="5"/>
      <c r="R17056" s="5"/>
      <c r="S17056" s="5"/>
      <c r="T17056" s="5"/>
      <c r="U17056" s="5"/>
      <c r="V17056" s="5"/>
      <c r="W17056" s="5"/>
      <c r="X17056" s="5"/>
      <c r="Y17056" s="5"/>
      <c r="Z17056" s="5"/>
      <c r="AA17056" s="5"/>
      <c r="AB17056" s="5"/>
      <c r="AC17056" s="5"/>
      <c r="AD17056" s="5"/>
      <c r="AE17056" s="5"/>
      <c r="AF17056" s="5"/>
      <c r="AG17056" s="5"/>
      <c r="AH17056" s="5"/>
      <c r="AI17056" s="5"/>
      <c r="AJ17056" s="5"/>
    </row>
    <row r="17057" spans="11:36">
      <c r="K17057" s="5"/>
      <c r="L17057" s="5"/>
      <c r="M17057" s="5"/>
      <c r="N17057" s="5"/>
      <c r="O17057" s="5"/>
      <c r="P17057" s="5"/>
      <c r="Q17057" s="5"/>
      <c r="R17057" s="5"/>
      <c r="S17057" s="5"/>
      <c r="T17057" s="5"/>
      <c r="U17057" s="5"/>
      <c r="V17057" s="5"/>
      <c r="W17057" s="5"/>
      <c r="X17057" s="5"/>
      <c r="Y17057" s="5"/>
      <c r="Z17057" s="5"/>
      <c r="AA17057" s="5"/>
      <c r="AB17057" s="5"/>
      <c r="AC17057" s="5"/>
      <c r="AD17057" s="5"/>
      <c r="AE17057" s="5"/>
      <c r="AF17057" s="5"/>
      <c r="AG17057" s="5"/>
      <c r="AH17057" s="5"/>
      <c r="AI17057" s="5"/>
      <c r="AJ17057" s="5"/>
    </row>
    <row r="17058" spans="11:36">
      <c r="K17058" s="5"/>
      <c r="L17058" s="5"/>
      <c r="M17058" s="5"/>
      <c r="N17058" s="5"/>
      <c r="O17058" s="5"/>
      <c r="P17058" s="5"/>
      <c r="Q17058" s="5"/>
      <c r="R17058" s="5"/>
      <c r="S17058" s="5"/>
      <c r="T17058" s="5"/>
      <c r="U17058" s="5"/>
      <c r="V17058" s="5"/>
      <c r="W17058" s="5"/>
      <c r="X17058" s="5"/>
      <c r="Y17058" s="5"/>
      <c r="Z17058" s="5"/>
      <c r="AA17058" s="5"/>
      <c r="AB17058" s="5"/>
      <c r="AC17058" s="5"/>
      <c r="AD17058" s="5"/>
      <c r="AE17058" s="5"/>
      <c r="AF17058" s="5"/>
      <c r="AG17058" s="5"/>
      <c r="AH17058" s="5"/>
      <c r="AI17058" s="5"/>
      <c r="AJ17058" s="5"/>
    </row>
    <row r="17059" spans="11:36">
      <c r="K17059" s="5"/>
      <c r="L17059" s="5"/>
      <c r="M17059" s="5"/>
      <c r="N17059" s="5"/>
      <c r="O17059" s="5"/>
      <c r="P17059" s="5"/>
      <c r="Q17059" s="5"/>
      <c r="R17059" s="5"/>
      <c r="S17059" s="5"/>
      <c r="T17059" s="5"/>
      <c r="U17059" s="5"/>
      <c r="V17059" s="5"/>
      <c r="W17059" s="5"/>
      <c r="X17059" s="5"/>
      <c r="Y17059" s="5"/>
      <c r="Z17059" s="5"/>
      <c r="AA17059" s="5"/>
      <c r="AB17059" s="5"/>
      <c r="AC17059" s="5"/>
      <c r="AD17059" s="5"/>
      <c r="AE17059" s="5"/>
      <c r="AF17059" s="5"/>
      <c r="AG17059" s="5"/>
      <c r="AH17059" s="5"/>
      <c r="AI17059" s="5"/>
      <c r="AJ17059" s="5"/>
    </row>
    <row r="17060" spans="11:36">
      <c r="K17060" s="5"/>
      <c r="L17060" s="5"/>
      <c r="M17060" s="5"/>
      <c r="N17060" s="5"/>
      <c r="O17060" s="5"/>
      <c r="P17060" s="5"/>
      <c r="Q17060" s="5"/>
      <c r="R17060" s="5"/>
      <c r="S17060" s="5"/>
      <c r="T17060" s="5"/>
      <c r="U17060" s="5"/>
      <c r="V17060" s="5"/>
      <c r="W17060" s="5"/>
      <c r="X17060" s="5"/>
      <c r="Y17060" s="5"/>
      <c r="Z17060" s="5"/>
      <c r="AA17060" s="5"/>
      <c r="AB17060" s="5"/>
      <c r="AC17060" s="5"/>
      <c r="AD17060" s="5"/>
      <c r="AE17060" s="5"/>
      <c r="AF17060" s="5"/>
      <c r="AG17060" s="5"/>
      <c r="AH17060" s="5"/>
      <c r="AI17060" s="5"/>
      <c r="AJ17060" s="5"/>
    </row>
    <row r="17061" spans="11:36">
      <c r="K17061" s="5"/>
      <c r="L17061" s="5"/>
      <c r="M17061" s="5"/>
      <c r="N17061" s="5"/>
      <c r="O17061" s="5"/>
      <c r="P17061" s="5"/>
      <c r="Q17061" s="5"/>
      <c r="R17061" s="5"/>
      <c r="S17061" s="5"/>
      <c r="T17061" s="5"/>
      <c r="U17061" s="5"/>
      <c r="V17061" s="5"/>
      <c r="W17061" s="5"/>
      <c r="X17061" s="5"/>
      <c r="Y17061" s="5"/>
      <c r="Z17061" s="5"/>
      <c r="AA17061" s="5"/>
      <c r="AB17061" s="5"/>
      <c r="AC17061" s="5"/>
      <c r="AD17061" s="5"/>
      <c r="AE17061" s="5"/>
      <c r="AF17061" s="5"/>
      <c r="AG17061" s="5"/>
      <c r="AH17061" s="5"/>
      <c r="AI17061" s="5"/>
      <c r="AJ17061" s="5"/>
    </row>
    <row r="17062" spans="11:36">
      <c r="K17062" s="5"/>
      <c r="L17062" s="5"/>
      <c r="M17062" s="5"/>
      <c r="N17062" s="5"/>
      <c r="O17062" s="5"/>
      <c r="P17062" s="5"/>
      <c r="Q17062" s="5"/>
      <c r="R17062" s="5"/>
      <c r="S17062" s="5"/>
      <c r="T17062" s="5"/>
      <c r="U17062" s="5"/>
      <c r="V17062" s="5"/>
      <c r="W17062" s="5"/>
      <c r="X17062" s="5"/>
      <c r="Y17062" s="5"/>
      <c r="Z17062" s="5"/>
      <c r="AA17062" s="5"/>
      <c r="AB17062" s="5"/>
      <c r="AC17062" s="5"/>
      <c r="AD17062" s="5"/>
      <c r="AE17062" s="5"/>
      <c r="AF17062" s="5"/>
      <c r="AG17062" s="5"/>
      <c r="AH17062" s="5"/>
      <c r="AI17062" s="5"/>
      <c r="AJ17062" s="5"/>
    </row>
    <row r="17063" spans="11:36">
      <c r="K17063" s="5"/>
      <c r="L17063" s="5"/>
      <c r="M17063" s="5"/>
      <c r="N17063" s="5"/>
      <c r="O17063" s="5"/>
      <c r="P17063" s="5"/>
      <c r="Q17063" s="5"/>
      <c r="R17063" s="5"/>
      <c r="S17063" s="5"/>
      <c r="T17063" s="5"/>
      <c r="U17063" s="5"/>
      <c r="V17063" s="5"/>
      <c r="W17063" s="5"/>
      <c r="X17063" s="5"/>
      <c r="Y17063" s="5"/>
      <c r="Z17063" s="5"/>
      <c r="AA17063" s="5"/>
      <c r="AB17063" s="5"/>
      <c r="AC17063" s="5"/>
      <c r="AD17063" s="5"/>
      <c r="AE17063" s="5"/>
      <c r="AF17063" s="5"/>
      <c r="AG17063" s="5"/>
      <c r="AH17063" s="5"/>
      <c r="AI17063" s="5"/>
      <c r="AJ17063" s="5"/>
    </row>
    <row r="17064" spans="11:36">
      <c r="K17064" s="5"/>
      <c r="L17064" s="5"/>
      <c r="M17064" s="5"/>
      <c r="N17064" s="5"/>
      <c r="O17064" s="5"/>
      <c r="P17064" s="5"/>
      <c r="Q17064" s="5"/>
      <c r="R17064" s="5"/>
      <c r="S17064" s="5"/>
      <c r="T17064" s="5"/>
      <c r="U17064" s="5"/>
      <c r="V17064" s="5"/>
      <c r="W17064" s="5"/>
      <c r="X17064" s="5"/>
      <c r="Y17064" s="5"/>
      <c r="Z17064" s="5"/>
      <c r="AA17064" s="5"/>
      <c r="AB17064" s="5"/>
      <c r="AC17064" s="5"/>
      <c r="AD17064" s="5"/>
      <c r="AE17064" s="5"/>
      <c r="AF17064" s="5"/>
      <c r="AG17064" s="5"/>
      <c r="AH17064" s="5"/>
      <c r="AI17064" s="5"/>
      <c r="AJ17064" s="5"/>
    </row>
    <row r="17065" spans="11:36">
      <c r="K17065" s="5"/>
      <c r="L17065" s="5"/>
      <c r="M17065" s="5"/>
      <c r="N17065" s="5"/>
      <c r="O17065" s="5"/>
      <c r="P17065" s="5"/>
      <c r="Q17065" s="5"/>
      <c r="R17065" s="5"/>
      <c r="S17065" s="5"/>
      <c r="T17065" s="5"/>
      <c r="U17065" s="5"/>
      <c r="V17065" s="5"/>
      <c r="W17065" s="5"/>
      <c r="X17065" s="5"/>
      <c r="Y17065" s="5"/>
      <c r="Z17065" s="5"/>
      <c r="AA17065" s="5"/>
      <c r="AB17065" s="5"/>
      <c r="AC17065" s="5"/>
      <c r="AD17065" s="5"/>
      <c r="AE17065" s="5"/>
      <c r="AF17065" s="5"/>
      <c r="AG17065" s="5"/>
      <c r="AH17065" s="5"/>
      <c r="AI17065" s="5"/>
      <c r="AJ17065" s="5"/>
    </row>
    <row r="17066" spans="11:36">
      <c r="K17066" s="5"/>
      <c r="L17066" s="5"/>
      <c r="M17066" s="5"/>
      <c r="N17066" s="5"/>
      <c r="O17066" s="5"/>
      <c r="P17066" s="5"/>
      <c r="Q17066" s="5"/>
      <c r="R17066" s="5"/>
      <c r="S17066" s="5"/>
      <c r="T17066" s="5"/>
      <c r="U17066" s="5"/>
      <c r="V17066" s="5"/>
      <c r="W17066" s="5"/>
      <c r="X17066" s="5"/>
      <c r="Y17066" s="5"/>
      <c r="Z17066" s="5"/>
      <c r="AA17066" s="5"/>
      <c r="AB17066" s="5"/>
      <c r="AC17066" s="5"/>
      <c r="AD17066" s="5"/>
      <c r="AE17066" s="5"/>
      <c r="AF17066" s="5"/>
      <c r="AG17066" s="5"/>
      <c r="AH17066" s="5"/>
      <c r="AI17066" s="5"/>
      <c r="AJ17066" s="5"/>
    </row>
    <row r="17067" spans="11:36">
      <c r="K17067" s="5"/>
      <c r="L17067" s="5"/>
      <c r="M17067" s="5"/>
      <c r="N17067" s="5"/>
      <c r="O17067" s="5"/>
      <c r="P17067" s="5"/>
      <c r="Q17067" s="5"/>
      <c r="R17067" s="5"/>
      <c r="S17067" s="5"/>
      <c r="T17067" s="5"/>
      <c r="U17067" s="5"/>
      <c r="V17067" s="5"/>
      <c r="W17067" s="5"/>
      <c r="X17067" s="5"/>
      <c r="Y17067" s="5"/>
      <c r="Z17067" s="5"/>
      <c r="AA17067" s="5"/>
      <c r="AB17067" s="5"/>
      <c r="AC17067" s="5"/>
      <c r="AD17067" s="5"/>
      <c r="AE17067" s="5"/>
      <c r="AF17067" s="5"/>
      <c r="AG17067" s="5"/>
      <c r="AH17067" s="5"/>
      <c r="AI17067" s="5"/>
      <c r="AJ17067" s="5"/>
    </row>
    <row r="17068" spans="11:36">
      <c r="K17068" s="5"/>
      <c r="L17068" s="5"/>
      <c r="M17068" s="5"/>
      <c r="N17068" s="5"/>
      <c r="O17068" s="5"/>
      <c r="P17068" s="5"/>
      <c r="Q17068" s="5"/>
      <c r="R17068" s="5"/>
      <c r="S17068" s="5"/>
      <c r="T17068" s="5"/>
      <c r="U17068" s="5"/>
      <c r="V17068" s="5"/>
      <c r="W17068" s="5"/>
      <c r="X17068" s="5"/>
      <c r="Y17068" s="5"/>
      <c r="Z17068" s="5"/>
      <c r="AA17068" s="5"/>
      <c r="AB17068" s="5"/>
      <c r="AC17068" s="5"/>
      <c r="AD17068" s="5"/>
      <c r="AE17068" s="5"/>
      <c r="AF17068" s="5"/>
      <c r="AG17068" s="5"/>
      <c r="AH17068" s="5"/>
      <c r="AI17068" s="5"/>
      <c r="AJ17068" s="5"/>
    </row>
    <row r="17069" spans="11:36">
      <c r="K17069" s="5"/>
      <c r="L17069" s="5"/>
      <c r="M17069" s="5"/>
      <c r="N17069" s="5"/>
      <c r="O17069" s="5"/>
      <c r="P17069" s="5"/>
      <c r="Q17069" s="5"/>
      <c r="R17069" s="5"/>
      <c r="S17069" s="5"/>
      <c r="T17069" s="5"/>
      <c r="U17069" s="5"/>
      <c r="V17069" s="5"/>
      <c r="W17069" s="5"/>
      <c r="X17069" s="5"/>
      <c r="Y17069" s="5"/>
      <c r="Z17069" s="5"/>
      <c r="AA17069" s="5"/>
      <c r="AB17069" s="5"/>
      <c r="AC17069" s="5"/>
      <c r="AD17069" s="5"/>
      <c r="AE17069" s="5"/>
      <c r="AF17069" s="5"/>
      <c r="AG17069" s="5"/>
      <c r="AH17069" s="5"/>
      <c r="AI17069" s="5"/>
      <c r="AJ17069" s="5"/>
    </row>
    <row r="17070" spans="11:36">
      <c r="K17070" s="5"/>
      <c r="L17070" s="5"/>
      <c r="M17070" s="5"/>
      <c r="N17070" s="5"/>
      <c r="O17070" s="5"/>
      <c r="P17070" s="5"/>
      <c r="Q17070" s="5"/>
      <c r="R17070" s="5"/>
      <c r="S17070" s="5"/>
      <c r="T17070" s="5"/>
      <c r="U17070" s="5"/>
      <c r="V17070" s="5"/>
      <c r="W17070" s="5"/>
      <c r="X17070" s="5"/>
      <c r="Y17070" s="5"/>
      <c r="Z17070" s="5"/>
      <c r="AA17070" s="5"/>
      <c r="AB17070" s="5"/>
      <c r="AC17070" s="5"/>
      <c r="AD17070" s="5"/>
      <c r="AE17070" s="5"/>
      <c r="AF17070" s="5"/>
      <c r="AG17070" s="5"/>
      <c r="AH17070" s="5"/>
      <c r="AI17070" s="5"/>
      <c r="AJ17070" s="5"/>
    </row>
    <row r="17071" spans="11:36">
      <c r="K17071" s="5"/>
      <c r="L17071" s="5"/>
      <c r="M17071" s="5"/>
      <c r="N17071" s="5"/>
      <c r="O17071" s="5"/>
      <c r="P17071" s="5"/>
      <c r="Q17071" s="5"/>
      <c r="R17071" s="5"/>
      <c r="S17071" s="5"/>
      <c r="T17071" s="5"/>
      <c r="U17071" s="5"/>
      <c r="V17071" s="5"/>
      <c r="W17071" s="5"/>
      <c r="X17071" s="5"/>
      <c r="Y17071" s="5"/>
      <c r="Z17071" s="5"/>
      <c r="AA17071" s="5"/>
      <c r="AB17071" s="5"/>
      <c r="AC17071" s="5"/>
      <c r="AD17071" s="5"/>
      <c r="AE17071" s="5"/>
      <c r="AF17071" s="5"/>
      <c r="AG17071" s="5"/>
      <c r="AH17071" s="5"/>
      <c r="AI17071" s="5"/>
      <c r="AJ17071" s="5"/>
    </row>
    <row r="17072" spans="11:36">
      <c r="K17072" s="5"/>
      <c r="L17072" s="5"/>
      <c r="M17072" s="5"/>
      <c r="N17072" s="5"/>
      <c r="O17072" s="5"/>
      <c r="P17072" s="5"/>
      <c r="Q17072" s="5"/>
      <c r="R17072" s="5"/>
      <c r="S17072" s="5"/>
      <c r="T17072" s="5"/>
      <c r="U17072" s="5"/>
      <c r="V17072" s="5"/>
      <c r="W17072" s="5"/>
      <c r="X17072" s="5"/>
      <c r="Y17072" s="5"/>
      <c r="Z17072" s="5"/>
      <c r="AA17072" s="5"/>
      <c r="AB17072" s="5"/>
      <c r="AC17072" s="5"/>
      <c r="AD17072" s="5"/>
      <c r="AE17072" s="5"/>
      <c r="AF17072" s="5"/>
      <c r="AG17072" s="5"/>
      <c r="AH17072" s="5"/>
      <c r="AI17072" s="5"/>
      <c r="AJ17072" s="5"/>
    </row>
    <row r="17073" spans="11:36">
      <c r="K17073" s="5"/>
      <c r="L17073" s="5"/>
      <c r="M17073" s="5"/>
      <c r="N17073" s="5"/>
      <c r="O17073" s="5"/>
      <c r="P17073" s="5"/>
      <c r="Q17073" s="5"/>
      <c r="R17073" s="5"/>
      <c r="S17073" s="5"/>
      <c r="T17073" s="5"/>
      <c r="U17073" s="5"/>
      <c r="V17073" s="5"/>
      <c r="W17073" s="5"/>
      <c r="X17073" s="5"/>
      <c r="Y17073" s="5"/>
      <c r="Z17073" s="5"/>
      <c r="AA17073" s="5"/>
      <c r="AB17073" s="5"/>
      <c r="AC17073" s="5"/>
      <c r="AD17073" s="5"/>
      <c r="AE17073" s="5"/>
      <c r="AF17073" s="5"/>
      <c r="AG17073" s="5"/>
      <c r="AH17073" s="5"/>
      <c r="AI17073" s="5"/>
      <c r="AJ17073" s="5"/>
    </row>
    <row r="17074" spans="11:36">
      <c r="K17074" s="5"/>
      <c r="L17074" s="5"/>
      <c r="M17074" s="5"/>
      <c r="N17074" s="5"/>
      <c r="O17074" s="5"/>
      <c r="P17074" s="5"/>
      <c r="Q17074" s="5"/>
      <c r="R17074" s="5"/>
      <c r="S17074" s="5"/>
      <c r="T17074" s="5"/>
      <c r="U17074" s="5"/>
      <c r="V17074" s="5"/>
      <c r="W17074" s="5"/>
      <c r="X17074" s="5"/>
      <c r="Y17074" s="5"/>
      <c r="Z17074" s="5"/>
      <c r="AA17074" s="5"/>
      <c r="AB17074" s="5"/>
      <c r="AC17074" s="5"/>
      <c r="AD17074" s="5"/>
      <c r="AE17074" s="5"/>
      <c r="AF17074" s="5"/>
      <c r="AG17074" s="5"/>
      <c r="AH17074" s="5"/>
      <c r="AI17074" s="5"/>
      <c r="AJ17074" s="5"/>
    </row>
    <row r="17075" spans="11:36">
      <c r="K17075" s="5"/>
      <c r="L17075" s="5"/>
      <c r="M17075" s="5"/>
      <c r="N17075" s="5"/>
      <c r="O17075" s="5"/>
      <c r="P17075" s="5"/>
      <c r="Q17075" s="5"/>
      <c r="R17075" s="5"/>
      <c r="S17075" s="5"/>
      <c r="T17075" s="5"/>
      <c r="U17075" s="5"/>
      <c r="V17075" s="5"/>
      <c r="W17075" s="5"/>
      <c r="X17075" s="5"/>
      <c r="Y17075" s="5"/>
      <c r="Z17075" s="5"/>
      <c r="AA17075" s="5"/>
      <c r="AB17075" s="5"/>
      <c r="AC17075" s="5"/>
      <c r="AD17075" s="5"/>
      <c r="AE17075" s="5"/>
      <c r="AF17075" s="5"/>
      <c r="AG17075" s="5"/>
      <c r="AH17075" s="5"/>
      <c r="AI17075" s="5"/>
      <c r="AJ17075" s="5"/>
    </row>
    <row r="17076" spans="11:36">
      <c r="K17076" s="5"/>
      <c r="L17076" s="5"/>
      <c r="M17076" s="5"/>
      <c r="N17076" s="5"/>
      <c r="O17076" s="5"/>
      <c r="P17076" s="5"/>
      <c r="Q17076" s="5"/>
      <c r="R17076" s="5"/>
      <c r="S17076" s="5"/>
      <c r="T17076" s="5"/>
      <c r="U17076" s="5"/>
      <c r="V17076" s="5"/>
      <c r="W17076" s="5"/>
      <c r="X17076" s="5"/>
      <c r="Y17076" s="5"/>
      <c r="Z17076" s="5"/>
      <c r="AA17076" s="5"/>
      <c r="AB17076" s="5"/>
      <c r="AC17076" s="5"/>
      <c r="AD17076" s="5"/>
      <c r="AE17076" s="5"/>
      <c r="AF17076" s="5"/>
      <c r="AG17076" s="5"/>
      <c r="AH17076" s="5"/>
      <c r="AI17076" s="5"/>
      <c r="AJ17076" s="5"/>
    </row>
    <row r="17077" spans="11:36">
      <c r="K17077" s="5"/>
      <c r="L17077" s="5"/>
      <c r="M17077" s="5"/>
      <c r="N17077" s="5"/>
      <c r="O17077" s="5"/>
      <c r="P17077" s="5"/>
      <c r="Q17077" s="5"/>
      <c r="R17077" s="5"/>
      <c r="S17077" s="5"/>
      <c r="T17077" s="5"/>
      <c r="U17077" s="5"/>
      <c r="V17077" s="5"/>
      <c r="W17077" s="5"/>
      <c r="X17077" s="5"/>
      <c r="Y17077" s="5"/>
      <c r="Z17077" s="5"/>
      <c r="AA17077" s="5"/>
      <c r="AB17077" s="5"/>
      <c r="AC17077" s="5"/>
      <c r="AD17077" s="5"/>
      <c r="AE17077" s="5"/>
      <c r="AF17077" s="5"/>
      <c r="AG17077" s="5"/>
      <c r="AH17077" s="5"/>
      <c r="AI17077" s="5"/>
      <c r="AJ17077" s="5"/>
    </row>
    <row r="17078" spans="11:36">
      <c r="K17078" s="5"/>
      <c r="L17078" s="5"/>
      <c r="M17078" s="5"/>
      <c r="N17078" s="5"/>
      <c r="O17078" s="5"/>
      <c r="P17078" s="5"/>
      <c r="Q17078" s="5"/>
      <c r="R17078" s="5"/>
      <c r="S17078" s="5"/>
      <c r="T17078" s="5"/>
      <c r="U17078" s="5"/>
      <c r="V17078" s="5"/>
      <c r="W17078" s="5"/>
      <c r="X17078" s="5"/>
      <c r="Y17078" s="5"/>
      <c r="Z17078" s="5"/>
      <c r="AA17078" s="5"/>
      <c r="AB17078" s="5"/>
      <c r="AC17078" s="5"/>
      <c r="AD17078" s="5"/>
      <c r="AE17078" s="5"/>
      <c r="AF17078" s="5"/>
      <c r="AG17078" s="5"/>
      <c r="AH17078" s="5"/>
      <c r="AI17078" s="5"/>
      <c r="AJ17078" s="5"/>
    </row>
    <row r="17079" spans="11:36">
      <c r="K17079" s="5"/>
      <c r="L17079" s="5"/>
      <c r="M17079" s="5"/>
      <c r="N17079" s="5"/>
      <c r="O17079" s="5"/>
      <c r="P17079" s="5"/>
      <c r="Q17079" s="5"/>
      <c r="R17079" s="5"/>
      <c r="S17079" s="5"/>
      <c r="T17079" s="5"/>
      <c r="U17079" s="5"/>
      <c r="V17079" s="5"/>
      <c r="W17079" s="5"/>
      <c r="X17079" s="5"/>
      <c r="Y17079" s="5"/>
      <c r="Z17079" s="5"/>
      <c r="AA17079" s="5"/>
      <c r="AB17079" s="5"/>
      <c r="AC17079" s="5"/>
      <c r="AD17079" s="5"/>
      <c r="AE17079" s="5"/>
      <c r="AF17079" s="5"/>
      <c r="AG17079" s="5"/>
      <c r="AH17079" s="5"/>
      <c r="AI17079" s="5"/>
      <c r="AJ17079" s="5"/>
    </row>
    <row r="17080" spans="11:36">
      <c r="K17080" s="5"/>
      <c r="L17080" s="5"/>
      <c r="M17080" s="5"/>
      <c r="N17080" s="5"/>
      <c r="O17080" s="5"/>
      <c r="P17080" s="5"/>
      <c r="Q17080" s="5"/>
      <c r="R17080" s="5"/>
      <c r="S17080" s="5"/>
      <c r="T17080" s="5"/>
      <c r="U17080" s="5"/>
      <c r="V17080" s="5"/>
      <c r="W17080" s="5"/>
      <c r="X17080" s="5"/>
      <c r="Y17080" s="5"/>
      <c r="Z17080" s="5"/>
      <c r="AA17080" s="5"/>
      <c r="AB17080" s="5"/>
      <c r="AC17080" s="5"/>
      <c r="AD17080" s="5"/>
      <c r="AE17080" s="5"/>
      <c r="AF17080" s="5"/>
      <c r="AG17080" s="5"/>
      <c r="AH17080" s="5"/>
      <c r="AI17080" s="5"/>
      <c r="AJ17080" s="5"/>
    </row>
    <row r="17081" spans="11:36">
      <c r="K17081" s="5"/>
      <c r="L17081" s="5"/>
      <c r="M17081" s="5"/>
      <c r="N17081" s="5"/>
      <c r="O17081" s="5"/>
      <c r="P17081" s="5"/>
      <c r="Q17081" s="5"/>
      <c r="R17081" s="5"/>
      <c r="S17081" s="5"/>
      <c r="T17081" s="5"/>
      <c r="U17081" s="5"/>
      <c r="V17081" s="5"/>
      <c r="W17081" s="5"/>
      <c r="X17081" s="5"/>
      <c r="Y17081" s="5"/>
      <c r="Z17081" s="5"/>
      <c r="AA17081" s="5"/>
      <c r="AB17081" s="5"/>
      <c r="AC17081" s="5"/>
      <c r="AD17081" s="5"/>
      <c r="AE17081" s="5"/>
      <c r="AF17081" s="5"/>
      <c r="AG17081" s="5"/>
      <c r="AH17081" s="5"/>
      <c r="AI17081" s="5"/>
      <c r="AJ17081" s="5"/>
    </row>
    <row r="17082" spans="11:36">
      <c r="K17082" s="5"/>
      <c r="L17082" s="5"/>
      <c r="M17082" s="5"/>
      <c r="N17082" s="5"/>
      <c r="O17082" s="5"/>
      <c r="P17082" s="5"/>
      <c r="Q17082" s="5"/>
      <c r="R17082" s="5"/>
      <c r="S17082" s="5"/>
      <c r="T17082" s="5"/>
      <c r="U17082" s="5"/>
      <c r="V17082" s="5"/>
      <c r="W17082" s="5"/>
      <c r="X17082" s="5"/>
      <c r="Y17082" s="5"/>
      <c r="Z17082" s="5"/>
      <c r="AA17082" s="5"/>
      <c r="AB17082" s="5"/>
      <c r="AC17082" s="5"/>
      <c r="AD17082" s="5"/>
      <c r="AE17082" s="5"/>
      <c r="AF17082" s="5"/>
      <c r="AG17082" s="5"/>
      <c r="AH17082" s="5"/>
      <c r="AI17082" s="5"/>
      <c r="AJ17082" s="5"/>
    </row>
    <row r="17083" spans="11:36">
      <c r="K17083" s="5"/>
      <c r="L17083" s="5"/>
      <c r="M17083" s="5"/>
      <c r="N17083" s="5"/>
      <c r="O17083" s="5"/>
      <c r="P17083" s="5"/>
      <c r="Q17083" s="5"/>
      <c r="R17083" s="5"/>
      <c r="S17083" s="5"/>
      <c r="T17083" s="5"/>
      <c r="U17083" s="5"/>
      <c r="V17083" s="5"/>
      <c r="W17083" s="5"/>
      <c r="X17083" s="5"/>
      <c r="Y17083" s="5"/>
      <c r="Z17083" s="5"/>
      <c r="AA17083" s="5"/>
      <c r="AB17083" s="5"/>
      <c r="AC17083" s="5"/>
      <c r="AD17083" s="5"/>
      <c r="AE17083" s="5"/>
      <c r="AF17083" s="5"/>
      <c r="AG17083" s="5"/>
      <c r="AH17083" s="5"/>
      <c r="AI17083" s="5"/>
      <c r="AJ17083" s="5"/>
    </row>
    <row r="17084" spans="11:36">
      <c r="K17084" s="5"/>
      <c r="L17084" s="5"/>
      <c r="M17084" s="5"/>
      <c r="N17084" s="5"/>
      <c r="O17084" s="5"/>
      <c r="P17084" s="5"/>
      <c r="Q17084" s="5"/>
      <c r="R17084" s="5"/>
      <c r="S17084" s="5"/>
      <c r="T17084" s="5"/>
      <c r="U17084" s="5"/>
      <c r="V17084" s="5"/>
      <c r="W17084" s="5"/>
      <c r="X17084" s="5"/>
      <c r="Y17084" s="5"/>
      <c r="Z17084" s="5"/>
      <c r="AA17084" s="5"/>
      <c r="AB17084" s="5"/>
      <c r="AC17084" s="5"/>
      <c r="AD17084" s="5"/>
      <c r="AE17084" s="5"/>
      <c r="AF17084" s="5"/>
      <c r="AG17084" s="5"/>
      <c r="AH17084" s="5"/>
      <c r="AI17084" s="5"/>
      <c r="AJ17084" s="5"/>
    </row>
    <row r="17085" spans="11:36">
      <c r="K17085" s="5"/>
      <c r="L17085" s="5"/>
      <c r="M17085" s="5"/>
      <c r="N17085" s="5"/>
      <c r="O17085" s="5"/>
      <c r="P17085" s="5"/>
      <c r="Q17085" s="5"/>
      <c r="R17085" s="5"/>
      <c r="S17085" s="5"/>
      <c r="T17085" s="5"/>
      <c r="U17085" s="5"/>
      <c r="V17085" s="5"/>
      <c r="W17085" s="5"/>
      <c r="X17085" s="5"/>
      <c r="Y17085" s="5"/>
      <c r="Z17085" s="5"/>
      <c r="AA17085" s="5"/>
      <c r="AB17085" s="5"/>
      <c r="AC17085" s="5"/>
      <c r="AD17085" s="5"/>
      <c r="AE17085" s="5"/>
      <c r="AF17085" s="5"/>
      <c r="AG17085" s="5"/>
      <c r="AH17085" s="5"/>
      <c r="AI17085" s="5"/>
      <c r="AJ17085" s="5"/>
    </row>
    <row r="17086" spans="11:36">
      <c r="K17086" s="5"/>
      <c r="L17086" s="5"/>
      <c r="M17086" s="5"/>
      <c r="N17086" s="5"/>
      <c r="O17086" s="5"/>
      <c r="P17086" s="5"/>
      <c r="Q17086" s="5"/>
      <c r="R17086" s="5"/>
      <c r="S17086" s="5"/>
      <c r="T17086" s="5"/>
      <c r="U17086" s="5"/>
      <c r="V17086" s="5"/>
      <c r="W17086" s="5"/>
      <c r="X17086" s="5"/>
      <c r="Y17086" s="5"/>
      <c r="Z17086" s="5"/>
      <c r="AA17086" s="5"/>
      <c r="AB17086" s="5"/>
      <c r="AC17086" s="5"/>
      <c r="AD17086" s="5"/>
      <c r="AE17086" s="5"/>
      <c r="AF17086" s="5"/>
      <c r="AG17086" s="5"/>
      <c r="AH17086" s="5"/>
      <c r="AI17086" s="5"/>
      <c r="AJ17086" s="5"/>
    </row>
    <row r="17087" spans="11:36">
      <c r="K17087" s="5"/>
      <c r="L17087" s="5"/>
      <c r="M17087" s="5"/>
      <c r="N17087" s="5"/>
      <c r="O17087" s="5"/>
      <c r="P17087" s="5"/>
      <c r="Q17087" s="5"/>
      <c r="R17087" s="5"/>
      <c r="S17087" s="5"/>
      <c r="T17087" s="5"/>
      <c r="U17087" s="5"/>
      <c r="V17087" s="5"/>
      <c r="W17087" s="5"/>
      <c r="X17087" s="5"/>
      <c r="Y17087" s="5"/>
      <c r="Z17087" s="5"/>
      <c r="AA17087" s="5"/>
      <c r="AB17087" s="5"/>
      <c r="AC17087" s="5"/>
      <c r="AD17087" s="5"/>
      <c r="AE17087" s="5"/>
      <c r="AF17087" s="5"/>
      <c r="AG17087" s="5"/>
      <c r="AH17087" s="5"/>
      <c r="AI17087" s="5"/>
      <c r="AJ17087" s="5"/>
    </row>
    <row r="17088" spans="11:36">
      <c r="K17088" s="5"/>
      <c r="L17088" s="5"/>
      <c r="M17088" s="5"/>
      <c r="N17088" s="5"/>
      <c r="O17088" s="5"/>
      <c r="P17088" s="5"/>
      <c r="Q17088" s="5"/>
      <c r="R17088" s="5"/>
      <c r="S17088" s="5"/>
      <c r="T17088" s="5"/>
      <c r="U17088" s="5"/>
      <c r="V17088" s="5"/>
      <c r="W17088" s="5"/>
      <c r="X17088" s="5"/>
      <c r="Y17088" s="5"/>
      <c r="Z17088" s="5"/>
      <c r="AA17088" s="5"/>
      <c r="AB17088" s="5"/>
      <c r="AC17088" s="5"/>
      <c r="AD17088" s="5"/>
      <c r="AE17088" s="5"/>
      <c r="AF17088" s="5"/>
      <c r="AG17088" s="5"/>
      <c r="AH17088" s="5"/>
      <c r="AI17088" s="5"/>
      <c r="AJ17088" s="5"/>
    </row>
    <row r="17089" spans="11:36">
      <c r="K17089" s="5"/>
      <c r="L17089" s="5"/>
      <c r="M17089" s="5"/>
      <c r="N17089" s="5"/>
      <c r="O17089" s="5"/>
      <c r="P17089" s="5"/>
      <c r="Q17089" s="5"/>
      <c r="R17089" s="5"/>
      <c r="S17089" s="5"/>
      <c r="T17089" s="5"/>
      <c r="U17089" s="5"/>
      <c r="V17089" s="5"/>
      <c r="W17089" s="5"/>
      <c r="X17089" s="5"/>
      <c r="Y17089" s="5"/>
      <c r="Z17089" s="5"/>
      <c r="AA17089" s="5"/>
      <c r="AB17089" s="5"/>
      <c r="AC17089" s="5"/>
      <c r="AD17089" s="5"/>
      <c r="AE17089" s="5"/>
      <c r="AF17089" s="5"/>
      <c r="AG17089" s="5"/>
      <c r="AH17089" s="5"/>
      <c r="AI17089" s="5"/>
      <c r="AJ17089" s="5"/>
    </row>
    <row r="17090" spans="11:36">
      <c r="K17090" s="5"/>
      <c r="L17090" s="5"/>
      <c r="M17090" s="5"/>
      <c r="N17090" s="5"/>
      <c r="O17090" s="5"/>
      <c r="P17090" s="5"/>
      <c r="Q17090" s="5"/>
      <c r="R17090" s="5"/>
      <c r="S17090" s="5"/>
      <c r="T17090" s="5"/>
      <c r="U17090" s="5"/>
      <c r="V17090" s="5"/>
      <c r="W17090" s="5"/>
      <c r="X17090" s="5"/>
      <c r="Y17090" s="5"/>
      <c r="Z17090" s="5"/>
      <c r="AA17090" s="5"/>
      <c r="AB17090" s="5"/>
      <c r="AC17090" s="5"/>
      <c r="AD17090" s="5"/>
      <c r="AE17090" s="5"/>
      <c r="AF17090" s="5"/>
      <c r="AG17090" s="5"/>
      <c r="AH17090" s="5"/>
      <c r="AI17090" s="5"/>
      <c r="AJ17090" s="5"/>
    </row>
    <row r="17091" spans="11:36">
      <c r="K17091" s="5"/>
      <c r="L17091" s="5"/>
      <c r="M17091" s="5"/>
      <c r="N17091" s="5"/>
      <c r="O17091" s="5"/>
      <c r="P17091" s="5"/>
      <c r="Q17091" s="5"/>
      <c r="R17091" s="5"/>
      <c r="S17091" s="5"/>
      <c r="T17091" s="5"/>
      <c r="U17091" s="5"/>
      <c r="V17091" s="5"/>
      <c r="W17091" s="5"/>
      <c r="X17091" s="5"/>
      <c r="Y17091" s="5"/>
      <c r="Z17091" s="5"/>
      <c r="AA17091" s="5"/>
      <c r="AB17091" s="5"/>
      <c r="AC17091" s="5"/>
      <c r="AD17091" s="5"/>
      <c r="AE17091" s="5"/>
      <c r="AF17091" s="5"/>
      <c r="AG17091" s="5"/>
      <c r="AH17091" s="5"/>
      <c r="AI17091" s="5"/>
      <c r="AJ17091" s="5"/>
    </row>
    <row r="17092" spans="11:36">
      <c r="K17092" s="5"/>
      <c r="L17092" s="5"/>
      <c r="M17092" s="5"/>
      <c r="N17092" s="5"/>
      <c r="O17092" s="5"/>
      <c r="P17092" s="5"/>
      <c r="Q17092" s="5"/>
      <c r="R17092" s="5"/>
      <c r="S17092" s="5"/>
      <c r="T17092" s="5"/>
      <c r="U17092" s="5"/>
      <c r="V17092" s="5"/>
      <c r="W17092" s="5"/>
      <c r="X17092" s="5"/>
      <c r="Y17092" s="5"/>
      <c r="Z17092" s="5"/>
      <c r="AA17092" s="5"/>
      <c r="AB17092" s="5"/>
      <c r="AC17092" s="5"/>
      <c r="AD17092" s="5"/>
      <c r="AE17092" s="5"/>
      <c r="AF17092" s="5"/>
      <c r="AG17092" s="5"/>
      <c r="AH17092" s="5"/>
      <c r="AI17092" s="5"/>
      <c r="AJ17092" s="5"/>
    </row>
    <row r="17093" spans="11:36">
      <c r="K17093" s="5"/>
      <c r="L17093" s="5"/>
      <c r="M17093" s="5"/>
      <c r="N17093" s="5"/>
      <c r="O17093" s="5"/>
      <c r="P17093" s="5"/>
      <c r="Q17093" s="5"/>
      <c r="R17093" s="5"/>
      <c r="S17093" s="5"/>
      <c r="T17093" s="5"/>
      <c r="U17093" s="5"/>
      <c r="V17093" s="5"/>
      <c r="W17093" s="5"/>
      <c r="X17093" s="5"/>
      <c r="Y17093" s="5"/>
      <c r="Z17093" s="5"/>
      <c r="AA17093" s="5"/>
      <c r="AB17093" s="5"/>
      <c r="AC17093" s="5"/>
      <c r="AD17093" s="5"/>
      <c r="AE17093" s="5"/>
      <c r="AF17093" s="5"/>
      <c r="AG17093" s="5"/>
      <c r="AH17093" s="5"/>
      <c r="AI17093" s="5"/>
      <c r="AJ17093" s="5"/>
    </row>
    <row r="17094" spans="11:36">
      <c r="K17094" s="5"/>
      <c r="L17094" s="5"/>
      <c r="M17094" s="5"/>
      <c r="N17094" s="5"/>
      <c r="O17094" s="5"/>
      <c r="P17094" s="5"/>
      <c r="Q17094" s="5"/>
      <c r="R17094" s="5"/>
      <c r="S17094" s="5"/>
      <c r="T17094" s="5"/>
      <c r="U17094" s="5"/>
      <c r="V17094" s="5"/>
      <c r="W17094" s="5"/>
      <c r="X17094" s="5"/>
      <c r="Y17094" s="5"/>
      <c r="Z17094" s="5"/>
      <c r="AA17094" s="5"/>
      <c r="AB17094" s="5"/>
      <c r="AC17094" s="5"/>
      <c r="AD17094" s="5"/>
      <c r="AE17094" s="5"/>
      <c r="AF17094" s="5"/>
      <c r="AG17094" s="5"/>
      <c r="AH17094" s="5"/>
      <c r="AI17094" s="5"/>
      <c r="AJ17094" s="5"/>
    </row>
    <row r="17095" spans="11:36">
      <c r="K17095" s="5"/>
      <c r="L17095" s="5"/>
      <c r="M17095" s="5"/>
      <c r="N17095" s="5"/>
      <c r="O17095" s="5"/>
      <c r="P17095" s="5"/>
      <c r="Q17095" s="5"/>
      <c r="R17095" s="5"/>
      <c r="S17095" s="5"/>
      <c r="T17095" s="5"/>
      <c r="U17095" s="5"/>
      <c r="V17095" s="5"/>
      <c r="W17095" s="5"/>
      <c r="X17095" s="5"/>
      <c r="Y17095" s="5"/>
      <c r="Z17095" s="5"/>
      <c r="AA17095" s="5"/>
      <c r="AB17095" s="5"/>
      <c r="AC17095" s="5"/>
      <c r="AD17095" s="5"/>
      <c r="AE17095" s="5"/>
      <c r="AF17095" s="5"/>
      <c r="AG17095" s="5"/>
      <c r="AH17095" s="5"/>
      <c r="AI17095" s="5"/>
      <c r="AJ17095" s="5"/>
    </row>
    <row r="17096" spans="11:36">
      <c r="K17096" s="5"/>
      <c r="L17096" s="5"/>
      <c r="M17096" s="5"/>
      <c r="N17096" s="5"/>
      <c r="O17096" s="5"/>
      <c r="P17096" s="5"/>
      <c r="Q17096" s="5"/>
      <c r="R17096" s="5"/>
      <c r="S17096" s="5"/>
      <c r="T17096" s="5"/>
      <c r="U17096" s="5"/>
      <c r="V17096" s="5"/>
      <c r="W17096" s="5"/>
      <c r="X17096" s="5"/>
      <c r="Y17096" s="5"/>
      <c r="Z17096" s="5"/>
      <c r="AA17096" s="5"/>
      <c r="AB17096" s="5"/>
      <c r="AC17096" s="5"/>
      <c r="AD17096" s="5"/>
      <c r="AE17096" s="5"/>
      <c r="AF17096" s="5"/>
      <c r="AG17096" s="5"/>
      <c r="AH17096" s="5"/>
      <c r="AI17096" s="5"/>
      <c r="AJ17096" s="5"/>
    </row>
    <row r="17097" spans="11:36">
      <c r="K17097" s="5"/>
      <c r="L17097" s="5"/>
      <c r="M17097" s="5"/>
      <c r="N17097" s="5"/>
      <c r="O17097" s="5"/>
      <c r="P17097" s="5"/>
      <c r="Q17097" s="5"/>
      <c r="R17097" s="5"/>
      <c r="S17097" s="5"/>
      <c r="T17097" s="5"/>
      <c r="U17097" s="5"/>
      <c r="V17097" s="5"/>
      <c r="W17097" s="5"/>
      <c r="X17097" s="5"/>
      <c r="Y17097" s="5"/>
      <c r="Z17097" s="5"/>
      <c r="AA17097" s="5"/>
      <c r="AB17097" s="5"/>
      <c r="AC17097" s="5"/>
      <c r="AD17097" s="5"/>
      <c r="AE17097" s="5"/>
      <c r="AF17097" s="5"/>
      <c r="AG17097" s="5"/>
      <c r="AH17097" s="5"/>
      <c r="AI17097" s="5"/>
      <c r="AJ17097" s="5"/>
    </row>
    <row r="17098" spans="11:36">
      <c r="K17098" s="5"/>
      <c r="L17098" s="5"/>
      <c r="M17098" s="5"/>
      <c r="N17098" s="5"/>
      <c r="O17098" s="5"/>
      <c r="P17098" s="5"/>
      <c r="Q17098" s="5"/>
      <c r="R17098" s="5"/>
      <c r="S17098" s="5"/>
      <c r="T17098" s="5"/>
      <c r="U17098" s="5"/>
      <c r="V17098" s="5"/>
      <c r="W17098" s="5"/>
      <c r="X17098" s="5"/>
      <c r="Y17098" s="5"/>
      <c r="Z17098" s="5"/>
      <c r="AA17098" s="5"/>
      <c r="AB17098" s="5"/>
      <c r="AC17098" s="5"/>
      <c r="AD17098" s="5"/>
      <c r="AE17098" s="5"/>
      <c r="AF17098" s="5"/>
      <c r="AG17098" s="5"/>
      <c r="AH17098" s="5"/>
      <c r="AI17098" s="5"/>
      <c r="AJ17098" s="5"/>
    </row>
    <row r="17099" spans="11:36">
      <c r="K17099" s="5"/>
      <c r="L17099" s="5"/>
      <c r="M17099" s="5"/>
      <c r="N17099" s="5"/>
      <c r="O17099" s="5"/>
      <c r="P17099" s="5"/>
      <c r="Q17099" s="5"/>
      <c r="R17099" s="5"/>
      <c r="S17099" s="5"/>
      <c r="T17099" s="5"/>
      <c r="U17099" s="5"/>
      <c r="V17099" s="5"/>
      <c r="W17099" s="5"/>
      <c r="X17099" s="5"/>
      <c r="Y17099" s="5"/>
      <c r="Z17099" s="5"/>
      <c r="AA17099" s="5"/>
      <c r="AB17099" s="5"/>
      <c r="AC17099" s="5"/>
      <c r="AD17099" s="5"/>
      <c r="AE17099" s="5"/>
      <c r="AF17099" s="5"/>
      <c r="AG17099" s="5"/>
      <c r="AH17099" s="5"/>
      <c r="AI17099" s="5"/>
      <c r="AJ17099" s="5"/>
    </row>
    <row r="17100" spans="11:36">
      <c r="K17100" s="5"/>
      <c r="L17100" s="5"/>
      <c r="M17100" s="5"/>
      <c r="N17100" s="5"/>
      <c r="O17100" s="5"/>
      <c r="P17100" s="5"/>
      <c r="Q17100" s="5"/>
      <c r="R17100" s="5"/>
      <c r="S17100" s="5"/>
      <c r="T17100" s="5"/>
      <c r="U17100" s="5"/>
      <c r="V17100" s="5"/>
      <c r="W17100" s="5"/>
      <c r="X17100" s="5"/>
      <c r="Y17100" s="5"/>
      <c r="Z17100" s="5"/>
      <c r="AA17100" s="5"/>
      <c r="AB17100" s="5"/>
      <c r="AC17100" s="5"/>
      <c r="AD17100" s="5"/>
      <c r="AE17100" s="5"/>
      <c r="AF17100" s="5"/>
      <c r="AG17100" s="5"/>
      <c r="AH17100" s="5"/>
      <c r="AI17100" s="5"/>
      <c r="AJ17100" s="5"/>
    </row>
    <row r="17101" spans="11:36">
      <c r="K17101" s="5"/>
      <c r="L17101" s="5"/>
      <c r="M17101" s="5"/>
      <c r="N17101" s="5"/>
      <c r="O17101" s="5"/>
      <c r="P17101" s="5"/>
      <c r="Q17101" s="5"/>
      <c r="R17101" s="5"/>
      <c r="S17101" s="5"/>
      <c r="T17101" s="5"/>
      <c r="U17101" s="5"/>
      <c r="V17101" s="5"/>
      <c r="W17101" s="5"/>
      <c r="X17101" s="5"/>
      <c r="Y17101" s="5"/>
      <c r="Z17101" s="5"/>
      <c r="AA17101" s="5"/>
      <c r="AB17101" s="5"/>
      <c r="AC17101" s="5"/>
      <c r="AD17101" s="5"/>
      <c r="AE17101" s="5"/>
      <c r="AF17101" s="5"/>
      <c r="AG17101" s="5"/>
      <c r="AH17101" s="5"/>
      <c r="AI17101" s="5"/>
      <c r="AJ17101" s="5"/>
    </row>
    <row r="17102" spans="11:36">
      <c r="K17102" s="5"/>
      <c r="L17102" s="5"/>
      <c r="M17102" s="5"/>
      <c r="N17102" s="5"/>
      <c r="O17102" s="5"/>
      <c r="P17102" s="5"/>
      <c r="Q17102" s="5"/>
      <c r="R17102" s="5"/>
      <c r="S17102" s="5"/>
      <c r="T17102" s="5"/>
      <c r="U17102" s="5"/>
      <c r="V17102" s="5"/>
      <c r="W17102" s="5"/>
      <c r="X17102" s="5"/>
      <c r="Y17102" s="5"/>
      <c r="Z17102" s="5"/>
      <c r="AA17102" s="5"/>
      <c r="AB17102" s="5"/>
      <c r="AC17102" s="5"/>
      <c r="AD17102" s="5"/>
      <c r="AE17102" s="5"/>
      <c r="AF17102" s="5"/>
      <c r="AG17102" s="5"/>
      <c r="AH17102" s="5"/>
      <c r="AI17102" s="5"/>
      <c r="AJ17102" s="5"/>
    </row>
    <row r="17103" spans="11:36">
      <c r="K17103" s="5"/>
      <c r="L17103" s="5"/>
      <c r="M17103" s="5"/>
      <c r="N17103" s="5"/>
      <c r="O17103" s="5"/>
      <c r="P17103" s="5"/>
      <c r="Q17103" s="5"/>
      <c r="R17103" s="5"/>
      <c r="S17103" s="5"/>
      <c r="T17103" s="5"/>
      <c r="U17103" s="5"/>
      <c r="V17103" s="5"/>
      <c r="W17103" s="5"/>
      <c r="X17103" s="5"/>
      <c r="Y17103" s="5"/>
      <c r="Z17103" s="5"/>
      <c r="AA17103" s="5"/>
      <c r="AB17103" s="5"/>
      <c r="AC17103" s="5"/>
      <c r="AD17103" s="5"/>
      <c r="AE17103" s="5"/>
      <c r="AF17103" s="5"/>
      <c r="AG17103" s="5"/>
      <c r="AH17103" s="5"/>
      <c r="AI17103" s="5"/>
      <c r="AJ17103" s="5"/>
    </row>
    <row r="17104" spans="11:36">
      <c r="K17104" s="5"/>
      <c r="L17104" s="5"/>
      <c r="M17104" s="5"/>
      <c r="N17104" s="5"/>
      <c r="O17104" s="5"/>
      <c r="P17104" s="5"/>
      <c r="Q17104" s="5"/>
      <c r="R17104" s="5"/>
      <c r="S17104" s="5"/>
      <c r="T17104" s="5"/>
      <c r="U17104" s="5"/>
      <c r="V17104" s="5"/>
      <c r="W17104" s="5"/>
      <c r="X17104" s="5"/>
      <c r="Y17104" s="5"/>
      <c r="Z17104" s="5"/>
      <c r="AA17104" s="5"/>
      <c r="AB17104" s="5"/>
      <c r="AC17104" s="5"/>
      <c r="AD17104" s="5"/>
      <c r="AE17104" s="5"/>
      <c r="AF17104" s="5"/>
      <c r="AG17104" s="5"/>
      <c r="AH17104" s="5"/>
      <c r="AI17104" s="5"/>
      <c r="AJ17104" s="5"/>
    </row>
    <row r="17105" spans="11:36">
      <c r="K17105" s="5"/>
      <c r="L17105" s="5"/>
      <c r="M17105" s="5"/>
      <c r="N17105" s="5"/>
      <c r="O17105" s="5"/>
      <c r="P17105" s="5"/>
      <c r="Q17105" s="5"/>
      <c r="R17105" s="5"/>
      <c r="S17105" s="5"/>
      <c r="T17105" s="5"/>
      <c r="U17105" s="5"/>
      <c r="V17105" s="5"/>
      <c r="W17105" s="5"/>
      <c r="X17105" s="5"/>
      <c r="Y17105" s="5"/>
      <c r="Z17105" s="5"/>
      <c r="AA17105" s="5"/>
      <c r="AB17105" s="5"/>
      <c r="AC17105" s="5"/>
      <c r="AD17105" s="5"/>
      <c r="AE17105" s="5"/>
      <c r="AF17105" s="5"/>
      <c r="AG17105" s="5"/>
      <c r="AH17105" s="5"/>
      <c r="AI17105" s="5"/>
      <c r="AJ17105" s="5"/>
    </row>
    <row r="17106" spans="11:36">
      <c r="K17106" s="5"/>
      <c r="L17106" s="5"/>
      <c r="M17106" s="5"/>
      <c r="N17106" s="5"/>
      <c r="O17106" s="5"/>
      <c r="P17106" s="5"/>
      <c r="Q17106" s="5"/>
      <c r="R17106" s="5"/>
      <c r="S17106" s="5"/>
      <c r="T17106" s="5"/>
      <c r="U17106" s="5"/>
      <c r="V17106" s="5"/>
      <c r="W17106" s="5"/>
      <c r="X17106" s="5"/>
      <c r="Y17106" s="5"/>
      <c r="Z17106" s="5"/>
      <c r="AA17106" s="5"/>
      <c r="AB17106" s="5"/>
      <c r="AC17106" s="5"/>
      <c r="AD17106" s="5"/>
      <c r="AE17106" s="5"/>
      <c r="AF17106" s="5"/>
      <c r="AG17106" s="5"/>
      <c r="AH17106" s="5"/>
      <c r="AI17106" s="5"/>
      <c r="AJ17106" s="5"/>
    </row>
    <row r="17107" spans="11:36">
      <c r="K17107" s="5"/>
      <c r="L17107" s="5"/>
      <c r="M17107" s="5"/>
      <c r="N17107" s="5"/>
      <c r="O17107" s="5"/>
      <c r="P17107" s="5"/>
      <c r="Q17107" s="5"/>
      <c r="R17107" s="5"/>
      <c r="S17107" s="5"/>
      <c r="T17107" s="5"/>
      <c r="U17107" s="5"/>
      <c r="V17107" s="5"/>
      <c r="W17107" s="5"/>
      <c r="X17107" s="5"/>
      <c r="Y17107" s="5"/>
      <c r="Z17107" s="5"/>
      <c r="AA17107" s="5"/>
      <c r="AB17107" s="5"/>
      <c r="AC17107" s="5"/>
      <c r="AD17107" s="5"/>
      <c r="AE17107" s="5"/>
      <c r="AF17107" s="5"/>
      <c r="AG17107" s="5"/>
      <c r="AH17107" s="5"/>
      <c r="AI17107" s="5"/>
      <c r="AJ17107" s="5"/>
    </row>
    <row r="17108" spans="11:36">
      <c r="K17108" s="5"/>
      <c r="L17108" s="5"/>
      <c r="M17108" s="5"/>
      <c r="N17108" s="5"/>
      <c r="O17108" s="5"/>
      <c r="P17108" s="5"/>
      <c r="Q17108" s="5"/>
      <c r="R17108" s="5"/>
      <c r="S17108" s="5"/>
      <c r="T17108" s="5"/>
      <c r="U17108" s="5"/>
      <c r="V17108" s="5"/>
      <c r="W17108" s="5"/>
      <c r="X17108" s="5"/>
      <c r="Y17108" s="5"/>
      <c r="Z17108" s="5"/>
      <c r="AA17108" s="5"/>
      <c r="AB17108" s="5"/>
      <c r="AC17108" s="5"/>
      <c r="AD17108" s="5"/>
      <c r="AE17108" s="5"/>
      <c r="AF17108" s="5"/>
      <c r="AG17108" s="5"/>
      <c r="AH17108" s="5"/>
      <c r="AI17108" s="5"/>
      <c r="AJ17108" s="5"/>
    </row>
    <row r="17109" spans="11:36">
      <c r="K17109" s="5"/>
      <c r="L17109" s="5"/>
      <c r="M17109" s="5"/>
      <c r="N17109" s="5"/>
      <c r="O17109" s="5"/>
      <c r="P17109" s="5"/>
      <c r="Q17109" s="5"/>
      <c r="R17109" s="5"/>
      <c r="S17109" s="5"/>
      <c r="T17109" s="5"/>
      <c r="U17109" s="5"/>
      <c r="V17109" s="5"/>
      <c r="W17109" s="5"/>
      <c r="X17109" s="5"/>
      <c r="Y17109" s="5"/>
      <c r="Z17109" s="5"/>
      <c r="AA17109" s="5"/>
      <c r="AB17109" s="5"/>
      <c r="AC17109" s="5"/>
      <c r="AD17109" s="5"/>
      <c r="AE17109" s="5"/>
      <c r="AF17109" s="5"/>
      <c r="AG17109" s="5"/>
      <c r="AH17109" s="5"/>
      <c r="AI17109" s="5"/>
      <c r="AJ17109" s="5"/>
    </row>
    <row r="17110" spans="11:36">
      <c r="K17110" s="5"/>
      <c r="L17110" s="5"/>
      <c r="M17110" s="5"/>
      <c r="N17110" s="5"/>
      <c r="O17110" s="5"/>
      <c r="P17110" s="5"/>
      <c r="Q17110" s="5"/>
      <c r="R17110" s="5"/>
      <c r="S17110" s="5"/>
      <c r="T17110" s="5"/>
      <c r="U17110" s="5"/>
      <c r="V17110" s="5"/>
      <c r="W17110" s="5"/>
      <c r="X17110" s="5"/>
      <c r="Y17110" s="5"/>
      <c r="Z17110" s="5"/>
      <c r="AA17110" s="5"/>
      <c r="AB17110" s="5"/>
      <c r="AC17110" s="5"/>
      <c r="AD17110" s="5"/>
      <c r="AE17110" s="5"/>
      <c r="AF17110" s="5"/>
      <c r="AG17110" s="5"/>
      <c r="AH17110" s="5"/>
      <c r="AI17110" s="5"/>
      <c r="AJ17110" s="5"/>
    </row>
    <row r="17111" spans="11:36">
      <c r="K17111" s="5"/>
      <c r="L17111" s="5"/>
      <c r="M17111" s="5"/>
      <c r="N17111" s="5"/>
      <c r="O17111" s="5"/>
      <c r="P17111" s="5"/>
      <c r="Q17111" s="5"/>
      <c r="R17111" s="5"/>
      <c r="S17111" s="5"/>
      <c r="T17111" s="5"/>
      <c r="U17111" s="5"/>
      <c r="V17111" s="5"/>
      <c r="W17111" s="5"/>
      <c r="X17111" s="5"/>
      <c r="Y17111" s="5"/>
      <c r="Z17111" s="5"/>
      <c r="AA17111" s="5"/>
      <c r="AB17111" s="5"/>
      <c r="AC17111" s="5"/>
      <c r="AD17111" s="5"/>
      <c r="AE17111" s="5"/>
      <c r="AF17111" s="5"/>
      <c r="AG17111" s="5"/>
      <c r="AH17111" s="5"/>
      <c r="AI17111" s="5"/>
      <c r="AJ17111" s="5"/>
    </row>
    <row r="17112" spans="11:36">
      <c r="K17112" s="5"/>
      <c r="L17112" s="5"/>
      <c r="M17112" s="5"/>
      <c r="N17112" s="5"/>
      <c r="O17112" s="5"/>
      <c r="P17112" s="5"/>
      <c r="Q17112" s="5"/>
      <c r="R17112" s="5"/>
      <c r="S17112" s="5"/>
      <c r="T17112" s="5"/>
      <c r="U17112" s="5"/>
      <c r="V17112" s="5"/>
      <c r="W17112" s="5"/>
      <c r="X17112" s="5"/>
      <c r="Y17112" s="5"/>
      <c r="Z17112" s="5"/>
      <c r="AA17112" s="5"/>
      <c r="AB17112" s="5"/>
      <c r="AC17112" s="5"/>
      <c r="AD17112" s="5"/>
      <c r="AE17112" s="5"/>
      <c r="AF17112" s="5"/>
      <c r="AG17112" s="5"/>
      <c r="AH17112" s="5"/>
      <c r="AI17112" s="5"/>
      <c r="AJ17112" s="5"/>
    </row>
    <row r="17113" spans="11:36">
      <c r="K17113" s="5"/>
      <c r="L17113" s="5"/>
      <c r="M17113" s="5"/>
      <c r="N17113" s="5"/>
      <c r="O17113" s="5"/>
      <c r="P17113" s="5"/>
      <c r="Q17113" s="5"/>
      <c r="R17113" s="5"/>
      <c r="S17113" s="5"/>
      <c r="T17113" s="5"/>
      <c r="U17113" s="5"/>
      <c r="V17113" s="5"/>
      <c r="W17113" s="5"/>
      <c r="X17113" s="5"/>
      <c r="Y17113" s="5"/>
      <c r="Z17113" s="5"/>
      <c r="AA17113" s="5"/>
      <c r="AB17113" s="5"/>
      <c r="AC17113" s="5"/>
      <c r="AD17113" s="5"/>
      <c r="AE17113" s="5"/>
      <c r="AF17113" s="5"/>
      <c r="AG17113" s="5"/>
      <c r="AH17113" s="5"/>
      <c r="AI17113" s="5"/>
      <c r="AJ17113" s="5"/>
    </row>
    <row r="17114" spans="11:36">
      <c r="K17114" s="5"/>
      <c r="L17114" s="5"/>
      <c r="M17114" s="5"/>
      <c r="N17114" s="5"/>
      <c r="O17114" s="5"/>
      <c r="P17114" s="5"/>
      <c r="Q17114" s="5"/>
      <c r="R17114" s="5"/>
      <c r="S17114" s="5"/>
      <c r="T17114" s="5"/>
      <c r="U17114" s="5"/>
      <c r="V17114" s="5"/>
      <c r="W17114" s="5"/>
      <c r="X17114" s="5"/>
      <c r="Y17114" s="5"/>
      <c r="Z17114" s="5"/>
      <c r="AA17114" s="5"/>
      <c r="AB17114" s="5"/>
      <c r="AC17114" s="5"/>
      <c r="AD17114" s="5"/>
      <c r="AE17114" s="5"/>
      <c r="AF17114" s="5"/>
      <c r="AG17114" s="5"/>
      <c r="AH17114" s="5"/>
      <c r="AI17114" s="5"/>
      <c r="AJ17114" s="5"/>
    </row>
    <row r="17115" spans="11:36">
      <c r="K17115" s="5"/>
      <c r="L17115" s="5"/>
      <c r="M17115" s="5"/>
      <c r="N17115" s="5"/>
      <c r="O17115" s="5"/>
      <c r="P17115" s="5"/>
      <c r="Q17115" s="5"/>
      <c r="R17115" s="5"/>
      <c r="S17115" s="5"/>
      <c r="T17115" s="5"/>
      <c r="U17115" s="5"/>
      <c r="V17115" s="5"/>
      <c r="W17115" s="5"/>
      <c r="X17115" s="5"/>
      <c r="Y17115" s="5"/>
      <c r="Z17115" s="5"/>
      <c r="AA17115" s="5"/>
      <c r="AB17115" s="5"/>
      <c r="AC17115" s="5"/>
      <c r="AD17115" s="5"/>
      <c r="AE17115" s="5"/>
      <c r="AF17115" s="5"/>
      <c r="AG17115" s="5"/>
      <c r="AH17115" s="5"/>
      <c r="AI17115" s="5"/>
      <c r="AJ17115" s="5"/>
    </row>
    <row r="17116" spans="11:36">
      <c r="K17116" s="5"/>
      <c r="L17116" s="5"/>
      <c r="M17116" s="5"/>
      <c r="N17116" s="5"/>
      <c r="O17116" s="5"/>
      <c r="P17116" s="5"/>
      <c r="Q17116" s="5"/>
      <c r="R17116" s="5"/>
      <c r="S17116" s="5"/>
      <c r="T17116" s="5"/>
      <c r="U17116" s="5"/>
      <c r="V17116" s="5"/>
      <c r="W17116" s="5"/>
      <c r="X17116" s="5"/>
      <c r="Y17116" s="5"/>
      <c r="Z17116" s="5"/>
      <c r="AA17116" s="5"/>
      <c r="AB17116" s="5"/>
      <c r="AC17116" s="5"/>
      <c r="AD17116" s="5"/>
      <c r="AE17116" s="5"/>
      <c r="AF17116" s="5"/>
      <c r="AG17116" s="5"/>
      <c r="AH17116" s="5"/>
      <c r="AI17116" s="5"/>
      <c r="AJ17116" s="5"/>
    </row>
    <row r="17117" spans="11:36">
      <c r="K17117" s="5"/>
      <c r="L17117" s="5"/>
      <c r="M17117" s="5"/>
      <c r="N17117" s="5"/>
      <c r="O17117" s="5"/>
      <c r="P17117" s="5"/>
      <c r="Q17117" s="5"/>
      <c r="R17117" s="5"/>
      <c r="S17117" s="5"/>
      <c r="T17117" s="5"/>
      <c r="U17117" s="5"/>
      <c r="V17117" s="5"/>
      <c r="W17117" s="5"/>
      <c r="X17117" s="5"/>
      <c r="Y17117" s="5"/>
      <c r="Z17117" s="5"/>
      <c r="AA17117" s="5"/>
      <c r="AB17117" s="5"/>
      <c r="AC17117" s="5"/>
      <c r="AD17117" s="5"/>
      <c r="AE17117" s="5"/>
      <c r="AF17117" s="5"/>
      <c r="AG17117" s="5"/>
      <c r="AH17117" s="5"/>
      <c r="AI17117" s="5"/>
      <c r="AJ17117" s="5"/>
    </row>
    <row r="17118" spans="11:36">
      <c r="K17118" s="5"/>
      <c r="L17118" s="5"/>
      <c r="M17118" s="5"/>
      <c r="N17118" s="5"/>
      <c r="O17118" s="5"/>
      <c r="P17118" s="5"/>
      <c r="Q17118" s="5"/>
      <c r="R17118" s="5"/>
      <c r="S17118" s="5"/>
      <c r="T17118" s="5"/>
      <c r="U17118" s="5"/>
      <c r="V17118" s="5"/>
      <c r="W17118" s="5"/>
      <c r="X17118" s="5"/>
      <c r="Y17118" s="5"/>
      <c r="Z17118" s="5"/>
      <c r="AA17118" s="5"/>
      <c r="AB17118" s="5"/>
      <c r="AC17118" s="5"/>
      <c r="AD17118" s="5"/>
      <c r="AE17118" s="5"/>
      <c r="AF17118" s="5"/>
      <c r="AG17118" s="5"/>
      <c r="AH17118" s="5"/>
      <c r="AI17118" s="5"/>
      <c r="AJ17118" s="5"/>
    </row>
    <row r="17119" spans="11:36">
      <c r="K17119" s="5"/>
      <c r="L17119" s="5"/>
      <c r="M17119" s="5"/>
      <c r="N17119" s="5"/>
      <c r="O17119" s="5"/>
      <c r="P17119" s="5"/>
      <c r="Q17119" s="5"/>
      <c r="R17119" s="5"/>
      <c r="S17119" s="5"/>
      <c r="T17119" s="5"/>
      <c r="U17119" s="5"/>
      <c r="V17119" s="5"/>
      <c r="W17119" s="5"/>
      <c r="X17119" s="5"/>
      <c r="Y17119" s="5"/>
      <c r="Z17119" s="5"/>
      <c r="AA17119" s="5"/>
      <c r="AB17119" s="5"/>
      <c r="AC17119" s="5"/>
      <c r="AD17119" s="5"/>
      <c r="AE17119" s="5"/>
      <c r="AF17119" s="5"/>
      <c r="AG17119" s="5"/>
      <c r="AH17119" s="5"/>
      <c r="AI17119" s="5"/>
      <c r="AJ17119" s="5"/>
    </row>
    <row r="17120" spans="11:36">
      <c r="K17120" s="5"/>
      <c r="L17120" s="5"/>
      <c r="M17120" s="5"/>
      <c r="N17120" s="5"/>
      <c r="O17120" s="5"/>
      <c r="P17120" s="5"/>
      <c r="Q17120" s="5"/>
      <c r="R17120" s="5"/>
      <c r="S17120" s="5"/>
      <c r="T17120" s="5"/>
      <c r="U17120" s="5"/>
      <c r="V17120" s="5"/>
      <c r="W17120" s="5"/>
      <c r="X17120" s="5"/>
      <c r="Y17120" s="5"/>
      <c r="Z17120" s="5"/>
      <c r="AA17120" s="5"/>
      <c r="AB17120" s="5"/>
      <c r="AC17120" s="5"/>
      <c r="AD17120" s="5"/>
      <c r="AE17120" s="5"/>
      <c r="AF17120" s="5"/>
      <c r="AG17120" s="5"/>
      <c r="AH17120" s="5"/>
      <c r="AI17120" s="5"/>
      <c r="AJ17120" s="5"/>
    </row>
    <row r="17121" spans="11:36">
      <c r="K17121" s="5"/>
      <c r="L17121" s="5"/>
      <c r="M17121" s="5"/>
      <c r="N17121" s="5"/>
      <c r="O17121" s="5"/>
      <c r="P17121" s="5"/>
      <c r="Q17121" s="5"/>
      <c r="R17121" s="5"/>
      <c r="S17121" s="5"/>
      <c r="T17121" s="5"/>
      <c r="U17121" s="5"/>
      <c r="V17121" s="5"/>
      <c r="W17121" s="5"/>
      <c r="X17121" s="5"/>
      <c r="Y17121" s="5"/>
      <c r="Z17121" s="5"/>
      <c r="AA17121" s="5"/>
      <c r="AB17121" s="5"/>
      <c r="AC17121" s="5"/>
      <c r="AD17121" s="5"/>
      <c r="AE17121" s="5"/>
      <c r="AF17121" s="5"/>
      <c r="AG17121" s="5"/>
      <c r="AH17121" s="5"/>
      <c r="AI17121" s="5"/>
      <c r="AJ17121" s="5"/>
    </row>
    <row r="17122" spans="11:36">
      <c r="K17122" s="5"/>
      <c r="L17122" s="5"/>
      <c r="M17122" s="5"/>
      <c r="N17122" s="5"/>
      <c r="O17122" s="5"/>
      <c r="P17122" s="5"/>
      <c r="Q17122" s="5"/>
      <c r="R17122" s="5"/>
      <c r="S17122" s="5"/>
      <c r="T17122" s="5"/>
      <c r="U17122" s="5"/>
      <c r="V17122" s="5"/>
      <c r="W17122" s="5"/>
      <c r="X17122" s="5"/>
      <c r="Y17122" s="5"/>
      <c r="Z17122" s="5"/>
      <c r="AA17122" s="5"/>
      <c r="AB17122" s="5"/>
      <c r="AC17122" s="5"/>
      <c r="AD17122" s="5"/>
      <c r="AE17122" s="5"/>
      <c r="AF17122" s="5"/>
      <c r="AG17122" s="5"/>
      <c r="AH17122" s="5"/>
      <c r="AI17122" s="5"/>
      <c r="AJ17122" s="5"/>
    </row>
    <row r="17123" spans="11:36">
      <c r="K17123" s="5"/>
      <c r="L17123" s="5"/>
      <c r="M17123" s="5"/>
      <c r="N17123" s="5"/>
      <c r="O17123" s="5"/>
      <c r="P17123" s="5"/>
      <c r="Q17123" s="5"/>
      <c r="R17123" s="5"/>
      <c r="S17123" s="5"/>
      <c r="T17123" s="5"/>
      <c r="U17123" s="5"/>
      <c r="V17123" s="5"/>
      <c r="W17123" s="5"/>
      <c r="X17123" s="5"/>
      <c r="Y17123" s="5"/>
      <c r="Z17123" s="5"/>
      <c r="AA17123" s="5"/>
      <c r="AB17123" s="5"/>
      <c r="AC17123" s="5"/>
      <c r="AD17123" s="5"/>
      <c r="AE17123" s="5"/>
      <c r="AF17123" s="5"/>
      <c r="AG17123" s="5"/>
      <c r="AH17123" s="5"/>
      <c r="AI17123" s="5"/>
      <c r="AJ17123" s="5"/>
    </row>
    <row r="17124" spans="11:36">
      <c r="K17124" s="5"/>
      <c r="L17124" s="5"/>
      <c r="M17124" s="5"/>
      <c r="N17124" s="5"/>
      <c r="O17124" s="5"/>
      <c r="P17124" s="5"/>
      <c r="Q17124" s="5"/>
      <c r="R17124" s="5"/>
      <c r="S17124" s="5"/>
      <c r="T17124" s="5"/>
      <c r="U17124" s="5"/>
      <c r="V17124" s="5"/>
      <c r="W17124" s="5"/>
      <c r="X17124" s="5"/>
      <c r="Y17124" s="5"/>
      <c r="Z17124" s="5"/>
      <c r="AA17124" s="5"/>
      <c r="AB17124" s="5"/>
      <c r="AC17124" s="5"/>
      <c r="AD17124" s="5"/>
      <c r="AE17124" s="5"/>
      <c r="AF17124" s="5"/>
      <c r="AG17124" s="5"/>
      <c r="AH17124" s="5"/>
      <c r="AI17124" s="5"/>
      <c r="AJ17124" s="5"/>
    </row>
    <row r="17125" spans="11:36">
      <c r="K17125" s="5"/>
      <c r="L17125" s="5"/>
      <c r="M17125" s="5"/>
      <c r="N17125" s="5"/>
      <c r="O17125" s="5"/>
      <c r="P17125" s="5"/>
      <c r="Q17125" s="5"/>
      <c r="R17125" s="5"/>
      <c r="S17125" s="5"/>
      <c r="T17125" s="5"/>
      <c r="U17125" s="5"/>
      <c r="V17125" s="5"/>
      <c r="W17125" s="5"/>
      <c r="X17125" s="5"/>
      <c r="Y17125" s="5"/>
      <c r="Z17125" s="5"/>
      <c r="AA17125" s="5"/>
      <c r="AB17125" s="5"/>
      <c r="AC17125" s="5"/>
      <c r="AD17125" s="5"/>
      <c r="AE17125" s="5"/>
      <c r="AF17125" s="5"/>
      <c r="AG17125" s="5"/>
      <c r="AH17125" s="5"/>
      <c r="AI17125" s="5"/>
      <c r="AJ17125" s="5"/>
    </row>
    <row r="17126" spans="11:36">
      <c r="K17126" s="5"/>
      <c r="L17126" s="5"/>
      <c r="M17126" s="5"/>
      <c r="N17126" s="5"/>
      <c r="O17126" s="5"/>
      <c r="P17126" s="5"/>
      <c r="Q17126" s="5"/>
      <c r="R17126" s="5"/>
      <c r="S17126" s="5"/>
      <c r="T17126" s="5"/>
      <c r="U17126" s="5"/>
      <c r="V17126" s="5"/>
      <c r="W17126" s="5"/>
      <c r="X17126" s="5"/>
      <c r="Y17126" s="5"/>
      <c r="Z17126" s="5"/>
      <c r="AA17126" s="5"/>
      <c r="AB17126" s="5"/>
      <c r="AC17126" s="5"/>
      <c r="AD17126" s="5"/>
      <c r="AE17126" s="5"/>
      <c r="AF17126" s="5"/>
      <c r="AG17126" s="5"/>
      <c r="AH17126" s="5"/>
      <c r="AI17126" s="5"/>
      <c r="AJ17126" s="5"/>
    </row>
    <row r="17127" spans="11:36">
      <c r="K17127" s="5"/>
      <c r="L17127" s="5"/>
      <c r="M17127" s="5"/>
      <c r="N17127" s="5"/>
      <c r="O17127" s="5"/>
      <c r="P17127" s="5"/>
      <c r="Q17127" s="5"/>
      <c r="R17127" s="5"/>
      <c r="S17127" s="5"/>
      <c r="T17127" s="5"/>
      <c r="U17127" s="5"/>
      <c r="V17127" s="5"/>
      <c r="W17127" s="5"/>
      <c r="X17127" s="5"/>
      <c r="Y17127" s="5"/>
      <c r="Z17127" s="5"/>
      <c r="AA17127" s="5"/>
      <c r="AB17127" s="5"/>
      <c r="AC17127" s="5"/>
      <c r="AD17127" s="5"/>
      <c r="AE17127" s="5"/>
      <c r="AF17127" s="5"/>
      <c r="AG17127" s="5"/>
      <c r="AH17127" s="5"/>
      <c r="AI17127" s="5"/>
      <c r="AJ17127" s="5"/>
    </row>
    <row r="17128" spans="11:36">
      <c r="K17128" s="5"/>
      <c r="L17128" s="5"/>
      <c r="M17128" s="5"/>
      <c r="N17128" s="5"/>
      <c r="O17128" s="5"/>
      <c r="P17128" s="5"/>
      <c r="Q17128" s="5"/>
      <c r="R17128" s="5"/>
      <c r="S17128" s="5"/>
      <c r="T17128" s="5"/>
      <c r="U17128" s="5"/>
      <c r="V17128" s="5"/>
      <c r="W17128" s="5"/>
      <c r="X17128" s="5"/>
      <c r="Y17128" s="5"/>
      <c r="Z17128" s="5"/>
      <c r="AA17128" s="5"/>
      <c r="AB17128" s="5"/>
      <c r="AC17128" s="5"/>
      <c r="AD17128" s="5"/>
      <c r="AE17128" s="5"/>
      <c r="AF17128" s="5"/>
      <c r="AG17128" s="5"/>
      <c r="AH17128" s="5"/>
      <c r="AI17128" s="5"/>
      <c r="AJ17128" s="5"/>
    </row>
    <row r="17129" spans="11:36">
      <c r="K17129" s="5"/>
      <c r="L17129" s="5"/>
      <c r="M17129" s="5"/>
      <c r="N17129" s="5"/>
      <c r="O17129" s="5"/>
      <c r="P17129" s="5"/>
      <c r="Q17129" s="5"/>
      <c r="R17129" s="5"/>
      <c r="S17129" s="5"/>
      <c r="T17129" s="5"/>
      <c r="U17129" s="5"/>
      <c r="V17129" s="5"/>
      <c r="W17129" s="5"/>
      <c r="X17129" s="5"/>
      <c r="Y17129" s="5"/>
      <c r="Z17129" s="5"/>
      <c r="AA17129" s="5"/>
      <c r="AB17129" s="5"/>
      <c r="AC17129" s="5"/>
      <c r="AD17129" s="5"/>
      <c r="AE17129" s="5"/>
      <c r="AF17129" s="5"/>
      <c r="AG17129" s="5"/>
      <c r="AH17129" s="5"/>
      <c r="AI17129" s="5"/>
      <c r="AJ17129" s="5"/>
    </row>
    <row r="17130" spans="11:36">
      <c r="K17130" s="5"/>
      <c r="L17130" s="5"/>
      <c r="M17130" s="5"/>
      <c r="N17130" s="5"/>
      <c r="O17130" s="5"/>
      <c r="P17130" s="5"/>
      <c r="Q17130" s="5"/>
      <c r="R17130" s="5"/>
      <c r="S17130" s="5"/>
      <c r="T17130" s="5"/>
      <c r="U17130" s="5"/>
      <c r="V17130" s="5"/>
      <c r="W17130" s="5"/>
      <c r="X17130" s="5"/>
      <c r="Y17130" s="5"/>
      <c r="Z17130" s="5"/>
      <c r="AA17130" s="5"/>
      <c r="AB17130" s="5"/>
      <c r="AC17130" s="5"/>
      <c r="AD17130" s="5"/>
      <c r="AE17130" s="5"/>
      <c r="AF17130" s="5"/>
      <c r="AG17130" s="5"/>
      <c r="AH17130" s="5"/>
      <c r="AI17130" s="5"/>
      <c r="AJ17130" s="5"/>
    </row>
    <row r="17131" spans="11:36">
      <c r="K17131" s="5"/>
      <c r="L17131" s="5"/>
      <c r="M17131" s="5"/>
      <c r="N17131" s="5"/>
      <c r="O17131" s="5"/>
      <c r="P17131" s="5"/>
      <c r="Q17131" s="5"/>
      <c r="R17131" s="5"/>
      <c r="S17131" s="5"/>
      <c r="T17131" s="5"/>
      <c r="U17131" s="5"/>
      <c r="V17131" s="5"/>
      <c r="W17131" s="5"/>
      <c r="X17131" s="5"/>
      <c r="Y17131" s="5"/>
      <c r="Z17131" s="5"/>
      <c r="AA17131" s="5"/>
      <c r="AB17131" s="5"/>
      <c r="AC17131" s="5"/>
      <c r="AD17131" s="5"/>
      <c r="AE17131" s="5"/>
      <c r="AF17131" s="5"/>
      <c r="AG17131" s="5"/>
      <c r="AH17131" s="5"/>
      <c r="AI17131" s="5"/>
      <c r="AJ17131" s="5"/>
    </row>
    <row r="17132" spans="11:36">
      <c r="K17132" s="5"/>
      <c r="L17132" s="5"/>
      <c r="M17132" s="5"/>
      <c r="N17132" s="5"/>
      <c r="O17132" s="5"/>
      <c r="P17132" s="5"/>
      <c r="Q17132" s="5"/>
      <c r="R17132" s="5"/>
      <c r="S17132" s="5"/>
      <c r="T17132" s="5"/>
      <c r="U17132" s="5"/>
      <c r="V17132" s="5"/>
      <c r="W17132" s="5"/>
      <c r="X17132" s="5"/>
      <c r="Y17132" s="5"/>
      <c r="Z17132" s="5"/>
      <c r="AA17132" s="5"/>
      <c r="AB17132" s="5"/>
      <c r="AC17132" s="5"/>
      <c r="AD17132" s="5"/>
      <c r="AE17132" s="5"/>
      <c r="AF17132" s="5"/>
      <c r="AG17132" s="5"/>
      <c r="AH17132" s="5"/>
      <c r="AI17132" s="5"/>
      <c r="AJ17132" s="5"/>
    </row>
    <row r="17133" spans="11:36">
      <c r="K17133" s="5"/>
      <c r="L17133" s="5"/>
      <c r="M17133" s="5"/>
      <c r="N17133" s="5"/>
      <c r="O17133" s="5"/>
      <c r="P17133" s="5"/>
      <c r="Q17133" s="5"/>
      <c r="R17133" s="5"/>
      <c r="S17133" s="5"/>
      <c r="T17133" s="5"/>
      <c r="U17133" s="5"/>
      <c r="V17133" s="5"/>
      <c r="W17133" s="5"/>
      <c r="X17133" s="5"/>
      <c r="Y17133" s="5"/>
      <c r="Z17133" s="5"/>
      <c r="AA17133" s="5"/>
      <c r="AB17133" s="5"/>
      <c r="AC17133" s="5"/>
      <c r="AD17133" s="5"/>
      <c r="AE17133" s="5"/>
      <c r="AF17133" s="5"/>
      <c r="AG17133" s="5"/>
      <c r="AH17133" s="5"/>
      <c r="AI17133" s="5"/>
      <c r="AJ17133" s="5"/>
    </row>
    <row r="17134" spans="11:36">
      <c r="K17134" s="5"/>
      <c r="L17134" s="5"/>
      <c r="M17134" s="5"/>
      <c r="N17134" s="5"/>
      <c r="O17134" s="5"/>
      <c r="P17134" s="5"/>
      <c r="Q17134" s="5"/>
      <c r="R17134" s="5"/>
      <c r="S17134" s="5"/>
      <c r="T17134" s="5"/>
      <c r="U17134" s="5"/>
      <c r="V17134" s="5"/>
      <c r="W17134" s="5"/>
      <c r="X17134" s="5"/>
      <c r="Y17134" s="5"/>
      <c r="Z17134" s="5"/>
      <c r="AA17134" s="5"/>
      <c r="AB17134" s="5"/>
      <c r="AC17134" s="5"/>
      <c r="AD17134" s="5"/>
      <c r="AE17134" s="5"/>
      <c r="AF17134" s="5"/>
      <c r="AG17134" s="5"/>
      <c r="AH17134" s="5"/>
      <c r="AI17134" s="5"/>
      <c r="AJ17134" s="5"/>
    </row>
    <row r="17135" spans="11:36">
      <c r="K17135" s="5"/>
      <c r="L17135" s="5"/>
      <c r="M17135" s="5"/>
      <c r="N17135" s="5"/>
      <c r="O17135" s="5"/>
      <c r="P17135" s="5"/>
      <c r="Q17135" s="5"/>
      <c r="R17135" s="5"/>
      <c r="S17135" s="5"/>
      <c r="T17135" s="5"/>
      <c r="U17135" s="5"/>
      <c r="V17135" s="5"/>
      <c r="W17135" s="5"/>
      <c r="X17135" s="5"/>
      <c r="Y17135" s="5"/>
      <c r="Z17135" s="5"/>
      <c r="AA17135" s="5"/>
      <c r="AB17135" s="5"/>
      <c r="AC17135" s="5"/>
      <c r="AD17135" s="5"/>
      <c r="AE17135" s="5"/>
      <c r="AF17135" s="5"/>
      <c r="AG17135" s="5"/>
      <c r="AH17135" s="5"/>
      <c r="AI17135" s="5"/>
      <c r="AJ17135" s="5"/>
    </row>
    <row r="17136" spans="11:36">
      <c r="K17136" s="5"/>
      <c r="L17136" s="5"/>
      <c r="M17136" s="5"/>
      <c r="N17136" s="5"/>
      <c r="O17136" s="5"/>
      <c r="P17136" s="5"/>
      <c r="Q17136" s="5"/>
      <c r="R17136" s="5"/>
      <c r="S17136" s="5"/>
      <c r="T17136" s="5"/>
      <c r="U17136" s="5"/>
      <c r="V17136" s="5"/>
      <c r="W17136" s="5"/>
      <c r="X17136" s="5"/>
      <c r="Y17136" s="5"/>
      <c r="Z17136" s="5"/>
      <c r="AA17136" s="5"/>
      <c r="AB17136" s="5"/>
      <c r="AC17136" s="5"/>
      <c r="AD17136" s="5"/>
      <c r="AE17136" s="5"/>
      <c r="AF17136" s="5"/>
      <c r="AG17136" s="5"/>
      <c r="AH17136" s="5"/>
      <c r="AI17136" s="5"/>
      <c r="AJ17136" s="5"/>
    </row>
    <row r="17137" spans="11:36">
      <c r="K17137" s="5"/>
      <c r="L17137" s="5"/>
      <c r="M17137" s="5"/>
      <c r="N17137" s="5"/>
      <c r="O17137" s="5"/>
      <c r="P17137" s="5"/>
      <c r="Q17137" s="5"/>
      <c r="R17137" s="5"/>
      <c r="S17137" s="5"/>
      <c r="T17137" s="5"/>
      <c r="U17137" s="5"/>
      <c r="V17137" s="5"/>
      <c r="W17137" s="5"/>
      <c r="X17137" s="5"/>
      <c r="Y17137" s="5"/>
      <c r="Z17137" s="5"/>
      <c r="AA17137" s="5"/>
      <c r="AB17137" s="5"/>
      <c r="AC17137" s="5"/>
      <c r="AD17137" s="5"/>
      <c r="AE17137" s="5"/>
      <c r="AF17137" s="5"/>
      <c r="AG17137" s="5"/>
      <c r="AH17137" s="5"/>
      <c r="AI17137" s="5"/>
      <c r="AJ17137" s="5"/>
    </row>
    <row r="17138" spans="11:36">
      <c r="K17138" s="5"/>
      <c r="L17138" s="5"/>
      <c r="M17138" s="5"/>
      <c r="N17138" s="5"/>
      <c r="O17138" s="5"/>
      <c r="P17138" s="5"/>
      <c r="Q17138" s="5"/>
      <c r="R17138" s="5"/>
      <c r="S17138" s="5"/>
      <c r="T17138" s="5"/>
      <c r="U17138" s="5"/>
      <c r="V17138" s="5"/>
      <c r="W17138" s="5"/>
      <c r="X17138" s="5"/>
      <c r="Y17138" s="5"/>
      <c r="Z17138" s="5"/>
      <c r="AA17138" s="5"/>
      <c r="AB17138" s="5"/>
      <c r="AC17138" s="5"/>
      <c r="AD17138" s="5"/>
      <c r="AE17138" s="5"/>
      <c r="AF17138" s="5"/>
      <c r="AG17138" s="5"/>
      <c r="AH17138" s="5"/>
      <c r="AI17138" s="5"/>
      <c r="AJ17138" s="5"/>
    </row>
    <row r="17139" spans="11:36">
      <c r="K17139" s="5"/>
      <c r="L17139" s="5"/>
      <c r="M17139" s="5"/>
      <c r="N17139" s="5"/>
      <c r="O17139" s="5"/>
      <c r="P17139" s="5"/>
      <c r="Q17139" s="5"/>
      <c r="R17139" s="5"/>
      <c r="S17139" s="5"/>
      <c r="T17139" s="5"/>
      <c r="U17139" s="5"/>
      <c r="V17139" s="5"/>
      <c r="W17139" s="5"/>
      <c r="X17139" s="5"/>
      <c r="Y17139" s="5"/>
      <c r="Z17139" s="5"/>
      <c r="AA17139" s="5"/>
      <c r="AB17139" s="5"/>
      <c r="AC17139" s="5"/>
      <c r="AD17139" s="5"/>
      <c r="AE17139" s="5"/>
      <c r="AF17139" s="5"/>
      <c r="AG17139" s="5"/>
      <c r="AH17139" s="5"/>
      <c r="AI17139" s="5"/>
      <c r="AJ17139" s="5"/>
    </row>
    <row r="17140" spans="11:36">
      <c r="K17140" s="5"/>
      <c r="L17140" s="5"/>
      <c r="M17140" s="5"/>
      <c r="N17140" s="5"/>
      <c r="O17140" s="5"/>
      <c r="P17140" s="5"/>
      <c r="Q17140" s="5"/>
      <c r="R17140" s="5"/>
      <c r="S17140" s="5"/>
      <c r="T17140" s="5"/>
      <c r="U17140" s="5"/>
      <c r="V17140" s="5"/>
      <c r="W17140" s="5"/>
      <c r="X17140" s="5"/>
      <c r="Y17140" s="5"/>
      <c r="Z17140" s="5"/>
      <c r="AA17140" s="5"/>
      <c r="AB17140" s="5"/>
      <c r="AC17140" s="5"/>
      <c r="AD17140" s="5"/>
      <c r="AE17140" s="5"/>
      <c r="AF17140" s="5"/>
      <c r="AG17140" s="5"/>
      <c r="AH17140" s="5"/>
      <c r="AI17140" s="5"/>
      <c r="AJ17140" s="5"/>
    </row>
    <row r="17141" spans="11:36">
      <c r="K17141" s="5"/>
      <c r="L17141" s="5"/>
      <c r="M17141" s="5"/>
      <c r="N17141" s="5"/>
      <c r="O17141" s="5"/>
      <c r="P17141" s="5"/>
      <c r="Q17141" s="5"/>
      <c r="R17141" s="5"/>
      <c r="S17141" s="5"/>
      <c r="T17141" s="5"/>
      <c r="U17141" s="5"/>
      <c r="V17141" s="5"/>
      <c r="W17141" s="5"/>
      <c r="X17141" s="5"/>
      <c r="Y17141" s="5"/>
      <c r="Z17141" s="5"/>
      <c r="AA17141" s="5"/>
      <c r="AB17141" s="5"/>
      <c r="AC17141" s="5"/>
      <c r="AD17141" s="5"/>
      <c r="AE17141" s="5"/>
      <c r="AF17141" s="5"/>
      <c r="AG17141" s="5"/>
      <c r="AH17141" s="5"/>
      <c r="AI17141" s="5"/>
      <c r="AJ17141" s="5"/>
    </row>
    <row r="17142" spans="11:36">
      <c r="K17142" s="5"/>
      <c r="L17142" s="5"/>
      <c r="M17142" s="5"/>
      <c r="N17142" s="5"/>
      <c r="O17142" s="5"/>
      <c r="P17142" s="5"/>
      <c r="Q17142" s="5"/>
      <c r="R17142" s="5"/>
      <c r="S17142" s="5"/>
      <c r="T17142" s="5"/>
      <c r="U17142" s="5"/>
      <c r="V17142" s="5"/>
      <c r="W17142" s="5"/>
      <c r="X17142" s="5"/>
      <c r="Y17142" s="5"/>
      <c r="Z17142" s="5"/>
      <c r="AA17142" s="5"/>
      <c r="AB17142" s="5"/>
      <c r="AC17142" s="5"/>
      <c r="AD17142" s="5"/>
      <c r="AE17142" s="5"/>
      <c r="AF17142" s="5"/>
      <c r="AG17142" s="5"/>
      <c r="AH17142" s="5"/>
      <c r="AI17142" s="5"/>
      <c r="AJ17142" s="5"/>
    </row>
    <row r="17143" spans="11:36">
      <c r="K17143" s="5"/>
      <c r="L17143" s="5"/>
      <c r="M17143" s="5"/>
      <c r="N17143" s="5"/>
      <c r="O17143" s="5"/>
      <c r="P17143" s="5"/>
      <c r="Q17143" s="5"/>
      <c r="R17143" s="5"/>
      <c r="S17143" s="5"/>
      <c r="T17143" s="5"/>
      <c r="U17143" s="5"/>
      <c r="V17143" s="5"/>
      <c r="W17143" s="5"/>
      <c r="X17143" s="5"/>
      <c r="Y17143" s="5"/>
      <c r="Z17143" s="5"/>
      <c r="AA17143" s="5"/>
      <c r="AB17143" s="5"/>
      <c r="AC17143" s="5"/>
      <c r="AD17143" s="5"/>
      <c r="AE17143" s="5"/>
      <c r="AF17143" s="5"/>
      <c r="AG17143" s="5"/>
      <c r="AH17143" s="5"/>
      <c r="AI17143" s="5"/>
      <c r="AJ17143" s="5"/>
    </row>
    <row r="17144" spans="11:36">
      <c r="K17144" s="5"/>
      <c r="L17144" s="5"/>
      <c r="M17144" s="5"/>
      <c r="N17144" s="5"/>
      <c r="O17144" s="5"/>
      <c r="P17144" s="5"/>
      <c r="Q17144" s="5"/>
      <c r="R17144" s="5"/>
      <c r="S17144" s="5"/>
      <c r="T17144" s="5"/>
      <c r="U17144" s="5"/>
      <c r="V17144" s="5"/>
      <c r="W17144" s="5"/>
      <c r="X17144" s="5"/>
      <c r="Y17144" s="5"/>
      <c r="Z17144" s="5"/>
      <c r="AA17144" s="5"/>
      <c r="AB17144" s="5"/>
      <c r="AC17144" s="5"/>
      <c r="AD17144" s="5"/>
      <c r="AE17144" s="5"/>
      <c r="AF17144" s="5"/>
      <c r="AG17144" s="5"/>
      <c r="AH17144" s="5"/>
      <c r="AI17144" s="5"/>
      <c r="AJ17144" s="5"/>
    </row>
    <row r="17145" spans="11:36">
      <c r="K17145" s="5"/>
      <c r="L17145" s="5"/>
      <c r="M17145" s="5"/>
      <c r="N17145" s="5"/>
      <c r="O17145" s="5"/>
      <c r="P17145" s="5"/>
      <c r="Q17145" s="5"/>
      <c r="R17145" s="5"/>
      <c r="S17145" s="5"/>
      <c r="T17145" s="5"/>
      <c r="U17145" s="5"/>
      <c r="V17145" s="5"/>
      <c r="W17145" s="5"/>
      <c r="X17145" s="5"/>
      <c r="Y17145" s="5"/>
      <c r="Z17145" s="5"/>
      <c r="AA17145" s="5"/>
      <c r="AB17145" s="5"/>
      <c r="AC17145" s="5"/>
      <c r="AD17145" s="5"/>
      <c r="AE17145" s="5"/>
      <c r="AF17145" s="5"/>
      <c r="AG17145" s="5"/>
      <c r="AH17145" s="5"/>
      <c r="AI17145" s="5"/>
      <c r="AJ17145" s="5"/>
    </row>
    <row r="17146" spans="11:36">
      <c r="K17146" s="5"/>
      <c r="L17146" s="5"/>
      <c r="M17146" s="5"/>
      <c r="N17146" s="5"/>
      <c r="O17146" s="5"/>
      <c r="P17146" s="5"/>
      <c r="Q17146" s="5"/>
      <c r="R17146" s="5"/>
      <c r="S17146" s="5"/>
      <c r="T17146" s="5"/>
      <c r="U17146" s="5"/>
      <c r="V17146" s="5"/>
      <c r="W17146" s="5"/>
      <c r="X17146" s="5"/>
      <c r="Y17146" s="5"/>
      <c r="Z17146" s="5"/>
      <c r="AA17146" s="5"/>
      <c r="AB17146" s="5"/>
      <c r="AC17146" s="5"/>
      <c r="AD17146" s="5"/>
      <c r="AE17146" s="5"/>
      <c r="AF17146" s="5"/>
      <c r="AG17146" s="5"/>
      <c r="AH17146" s="5"/>
      <c r="AI17146" s="5"/>
      <c r="AJ17146" s="5"/>
    </row>
    <row r="17147" spans="11:36">
      <c r="K17147" s="5"/>
      <c r="L17147" s="5"/>
      <c r="M17147" s="5"/>
      <c r="N17147" s="5"/>
      <c r="O17147" s="5"/>
      <c r="P17147" s="5"/>
      <c r="Q17147" s="5"/>
      <c r="R17147" s="5"/>
      <c r="S17147" s="5"/>
      <c r="T17147" s="5"/>
      <c r="U17147" s="5"/>
      <c r="V17147" s="5"/>
      <c r="W17147" s="5"/>
      <c r="X17147" s="5"/>
      <c r="Y17147" s="5"/>
      <c r="Z17147" s="5"/>
      <c r="AA17147" s="5"/>
      <c r="AB17147" s="5"/>
      <c r="AC17147" s="5"/>
      <c r="AD17147" s="5"/>
      <c r="AE17147" s="5"/>
      <c r="AF17147" s="5"/>
      <c r="AG17147" s="5"/>
      <c r="AH17147" s="5"/>
      <c r="AI17147" s="5"/>
      <c r="AJ17147" s="5"/>
    </row>
    <row r="17148" spans="11:36">
      <c r="K17148" s="5"/>
      <c r="L17148" s="5"/>
      <c r="M17148" s="5"/>
      <c r="N17148" s="5"/>
      <c r="O17148" s="5"/>
      <c r="P17148" s="5"/>
      <c r="Q17148" s="5"/>
      <c r="R17148" s="5"/>
      <c r="S17148" s="5"/>
      <c r="T17148" s="5"/>
      <c r="U17148" s="5"/>
      <c r="V17148" s="5"/>
      <c r="W17148" s="5"/>
      <c r="X17148" s="5"/>
      <c r="Y17148" s="5"/>
      <c r="Z17148" s="5"/>
      <c r="AA17148" s="5"/>
      <c r="AB17148" s="5"/>
      <c r="AC17148" s="5"/>
      <c r="AD17148" s="5"/>
      <c r="AE17148" s="5"/>
      <c r="AF17148" s="5"/>
      <c r="AG17148" s="5"/>
      <c r="AH17148" s="5"/>
      <c r="AI17148" s="5"/>
      <c r="AJ17148" s="5"/>
    </row>
    <row r="17149" spans="11:36">
      <c r="K17149" s="5"/>
      <c r="L17149" s="5"/>
      <c r="M17149" s="5"/>
      <c r="N17149" s="5"/>
      <c r="O17149" s="5"/>
      <c r="P17149" s="5"/>
      <c r="Q17149" s="5"/>
      <c r="R17149" s="5"/>
      <c r="S17149" s="5"/>
      <c r="T17149" s="5"/>
      <c r="U17149" s="5"/>
      <c r="V17149" s="5"/>
      <c r="W17149" s="5"/>
      <c r="X17149" s="5"/>
      <c r="Y17149" s="5"/>
      <c r="Z17149" s="5"/>
      <c r="AA17149" s="5"/>
      <c r="AB17149" s="5"/>
      <c r="AC17149" s="5"/>
      <c r="AD17149" s="5"/>
      <c r="AE17149" s="5"/>
      <c r="AF17149" s="5"/>
      <c r="AG17149" s="5"/>
      <c r="AH17149" s="5"/>
      <c r="AI17149" s="5"/>
      <c r="AJ17149" s="5"/>
    </row>
    <row r="17150" spans="11:36">
      <c r="K17150" s="5"/>
      <c r="L17150" s="5"/>
      <c r="M17150" s="5"/>
      <c r="N17150" s="5"/>
      <c r="O17150" s="5"/>
      <c r="P17150" s="5"/>
      <c r="Q17150" s="5"/>
      <c r="R17150" s="5"/>
      <c r="S17150" s="5"/>
      <c r="T17150" s="5"/>
      <c r="U17150" s="5"/>
      <c r="V17150" s="5"/>
      <c r="W17150" s="5"/>
      <c r="X17150" s="5"/>
      <c r="Y17150" s="5"/>
      <c r="Z17150" s="5"/>
      <c r="AA17150" s="5"/>
      <c r="AB17150" s="5"/>
      <c r="AC17150" s="5"/>
      <c r="AD17150" s="5"/>
      <c r="AE17150" s="5"/>
      <c r="AF17150" s="5"/>
      <c r="AG17150" s="5"/>
      <c r="AH17150" s="5"/>
      <c r="AI17150" s="5"/>
      <c r="AJ17150" s="5"/>
    </row>
    <row r="17151" spans="11:36">
      <c r="K17151" s="5"/>
      <c r="L17151" s="5"/>
      <c r="M17151" s="5"/>
      <c r="N17151" s="5"/>
      <c r="O17151" s="5"/>
      <c r="P17151" s="5"/>
      <c r="Q17151" s="5"/>
      <c r="R17151" s="5"/>
      <c r="S17151" s="5"/>
      <c r="T17151" s="5"/>
      <c r="U17151" s="5"/>
      <c r="V17151" s="5"/>
      <c r="W17151" s="5"/>
      <c r="X17151" s="5"/>
      <c r="Y17151" s="5"/>
      <c r="Z17151" s="5"/>
      <c r="AA17151" s="5"/>
      <c r="AB17151" s="5"/>
      <c r="AC17151" s="5"/>
      <c r="AD17151" s="5"/>
      <c r="AE17151" s="5"/>
      <c r="AF17151" s="5"/>
      <c r="AG17151" s="5"/>
      <c r="AH17151" s="5"/>
      <c r="AI17151" s="5"/>
      <c r="AJ17151" s="5"/>
    </row>
    <row r="17152" spans="11:36">
      <c r="K17152" s="5"/>
      <c r="L17152" s="5"/>
      <c r="M17152" s="5"/>
      <c r="N17152" s="5"/>
      <c r="O17152" s="5"/>
      <c r="P17152" s="5"/>
      <c r="Q17152" s="5"/>
      <c r="R17152" s="5"/>
      <c r="S17152" s="5"/>
      <c r="T17152" s="5"/>
      <c r="U17152" s="5"/>
      <c r="V17152" s="5"/>
      <c r="W17152" s="5"/>
      <c r="X17152" s="5"/>
      <c r="Y17152" s="5"/>
      <c r="Z17152" s="5"/>
      <c r="AA17152" s="5"/>
      <c r="AB17152" s="5"/>
      <c r="AC17152" s="5"/>
      <c r="AD17152" s="5"/>
      <c r="AE17152" s="5"/>
      <c r="AF17152" s="5"/>
      <c r="AG17152" s="5"/>
      <c r="AH17152" s="5"/>
      <c r="AI17152" s="5"/>
      <c r="AJ17152" s="5"/>
    </row>
    <row r="17153" spans="11:36">
      <c r="K17153" s="5"/>
      <c r="L17153" s="5"/>
      <c r="M17153" s="5"/>
      <c r="N17153" s="5"/>
      <c r="O17153" s="5"/>
      <c r="P17153" s="5"/>
      <c r="Q17153" s="5"/>
      <c r="R17153" s="5"/>
      <c r="S17153" s="5"/>
      <c r="T17153" s="5"/>
      <c r="U17153" s="5"/>
      <c r="V17153" s="5"/>
      <c r="W17153" s="5"/>
      <c r="X17153" s="5"/>
      <c r="Y17153" s="5"/>
      <c r="Z17153" s="5"/>
      <c r="AA17153" s="5"/>
      <c r="AB17153" s="5"/>
      <c r="AC17153" s="5"/>
      <c r="AD17153" s="5"/>
      <c r="AE17153" s="5"/>
      <c r="AF17153" s="5"/>
      <c r="AG17153" s="5"/>
      <c r="AH17153" s="5"/>
      <c r="AI17153" s="5"/>
      <c r="AJ17153" s="5"/>
    </row>
    <row r="17154" spans="11:36">
      <c r="K17154" s="5"/>
      <c r="L17154" s="5"/>
      <c r="M17154" s="5"/>
      <c r="N17154" s="5"/>
      <c r="O17154" s="5"/>
      <c r="P17154" s="5"/>
      <c r="Q17154" s="5"/>
      <c r="R17154" s="5"/>
      <c r="S17154" s="5"/>
      <c r="T17154" s="5"/>
      <c r="U17154" s="5"/>
      <c r="V17154" s="5"/>
      <c r="W17154" s="5"/>
      <c r="X17154" s="5"/>
      <c r="Y17154" s="5"/>
      <c r="Z17154" s="5"/>
      <c r="AA17154" s="5"/>
      <c r="AB17154" s="5"/>
      <c r="AC17154" s="5"/>
      <c r="AD17154" s="5"/>
      <c r="AE17154" s="5"/>
      <c r="AF17154" s="5"/>
      <c r="AG17154" s="5"/>
      <c r="AH17154" s="5"/>
      <c r="AI17154" s="5"/>
      <c r="AJ17154" s="5"/>
    </row>
    <row r="17155" spans="11:36">
      <c r="K17155" s="5"/>
      <c r="L17155" s="5"/>
      <c r="M17155" s="5"/>
      <c r="N17155" s="5"/>
      <c r="O17155" s="5"/>
      <c r="P17155" s="5"/>
      <c r="Q17155" s="5"/>
      <c r="R17155" s="5"/>
      <c r="S17155" s="5"/>
      <c r="T17155" s="5"/>
      <c r="U17155" s="5"/>
      <c r="V17155" s="5"/>
      <c r="W17155" s="5"/>
      <c r="X17155" s="5"/>
      <c r="Y17155" s="5"/>
      <c r="Z17155" s="5"/>
      <c r="AA17155" s="5"/>
      <c r="AB17155" s="5"/>
      <c r="AC17155" s="5"/>
      <c r="AD17155" s="5"/>
      <c r="AE17155" s="5"/>
      <c r="AF17155" s="5"/>
      <c r="AG17155" s="5"/>
      <c r="AH17155" s="5"/>
      <c r="AI17155" s="5"/>
      <c r="AJ17155" s="5"/>
    </row>
    <row r="17156" spans="11:36">
      <c r="K17156" s="5"/>
      <c r="L17156" s="5"/>
      <c r="M17156" s="5"/>
      <c r="N17156" s="5"/>
      <c r="O17156" s="5"/>
      <c r="P17156" s="5"/>
      <c r="Q17156" s="5"/>
      <c r="R17156" s="5"/>
      <c r="S17156" s="5"/>
      <c r="T17156" s="5"/>
      <c r="U17156" s="5"/>
      <c r="V17156" s="5"/>
      <c r="W17156" s="5"/>
      <c r="X17156" s="5"/>
      <c r="Y17156" s="5"/>
      <c r="Z17156" s="5"/>
      <c r="AA17156" s="5"/>
      <c r="AB17156" s="5"/>
      <c r="AC17156" s="5"/>
      <c r="AD17156" s="5"/>
      <c r="AE17156" s="5"/>
      <c r="AF17156" s="5"/>
      <c r="AG17156" s="5"/>
      <c r="AH17156" s="5"/>
      <c r="AI17156" s="5"/>
      <c r="AJ17156" s="5"/>
    </row>
    <row r="17157" spans="11:36">
      <c r="K17157" s="5"/>
      <c r="L17157" s="5"/>
      <c r="M17157" s="5"/>
      <c r="N17157" s="5"/>
      <c r="O17157" s="5"/>
      <c r="P17157" s="5"/>
      <c r="Q17157" s="5"/>
      <c r="R17157" s="5"/>
      <c r="S17157" s="5"/>
      <c r="T17157" s="5"/>
      <c r="U17157" s="5"/>
      <c r="V17157" s="5"/>
      <c r="W17157" s="5"/>
      <c r="X17157" s="5"/>
      <c r="Y17157" s="5"/>
      <c r="Z17157" s="5"/>
      <c r="AA17157" s="5"/>
      <c r="AB17157" s="5"/>
      <c r="AC17157" s="5"/>
      <c r="AD17157" s="5"/>
      <c r="AE17157" s="5"/>
      <c r="AF17157" s="5"/>
      <c r="AG17157" s="5"/>
      <c r="AH17157" s="5"/>
      <c r="AI17157" s="5"/>
      <c r="AJ17157" s="5"/>
    </row>
    <row r="17158" spans="11:36">
      <c r="K17158" s="5"/>
      <c r="L17158" s="5"/>
      <c r="M17158" s="5"/>
      <c r="N17158" s="5"/>
      <c r="O17158" s="5"/>
      <c r="P17158" s="5"/>
      <c r="Q17158" s="5"/>
      <c r="R17158" s="5"/>
      <c r="S17158" s="5"/>
      <c r="T17158" s="5"/>
      <c r="U17158" s="5"/>
      <c r="V17158" s="5"/>
      <c r="W17158" s="5"/>
      <c r="X17158" s="5"/>
      <c r="Y17158" s="5"/>
      <c r="Z17158" s="5"/>
      <c r="AA17158" s="5"/>
      <c r="AB17158" s="5"/>
      <c r="AC17158" s="5"/>
      <c r="AD17158" s="5"/>
      <c r="AE17158" s="5"/>
      <c r="AF17158" s="5"/>
      <c r="AG17158" s="5"/>
      <c r="AH17158" s="5"/>
      <c r="AI17158" s="5"/>
      <c r="AJ17158" s="5"/>
    </row>
    <row r="17159" spans="11:36">
      <c r="K17159" s="5"/>
      <c r="L17159" s="5"/>
      <c r="M17159" s="5"/>
      <c r="N17159" s="5"/>
      <c r="O17159" s="5"/>
      <c r="P17159" s="5"/>
      <c r="Q17159" s="5"/>
      <c r="R17159" s="5"/>
      <c r="S17159" s="5"/>
      <c r="T17159" s="5"/>
      <c r="U17159" s="5"/>
      <c r="V17159" s="5"/>
      <c r="W17159" s="5"/>
      <c r="X17159" s="5"/>
      <c r="Y17159" s="5"/>
      <c r="Z17159" s="5"/>
      <c r="AA17159" s="5"/>
      <c r="AB17159" s="5"/>
      <c r="AC17159" s="5"/>
      <c r="AD17159" s="5"/>
      <c r="AE17159" s="5"/>
      <c r="AF17159" s="5"/>
      <c r="AG17159" s="5"/>
      <c r="AH17159" s="5"/>
      <c r="AI17159" s="5"/>
      <c r="AJ17159" s="5"/>
    </row>
    <row r="17160" spans="11:36">
      <c r="K17160" s="5"/>
      <c r="L17160" s="5"/>
      <c r="M17160" s="5"/>
      <c r="N17160" s="5"/>
      <c r="O17160" s="5"/>
      <c r="P17160" s="5"/>
      <c r="Q17160" s="5"/>
      <c r="R17160" s="5"/>
      <c r="S17160" s="5"/>
      <c r="T17160" s="5"/>
      <c r="U17160" s="5"/>
      <c r="V17160" s="5"/>
      <c r="W17160" s="5"/>
      <c r="X17160" s="5"/>
      <c r="Y17160" s="5"/>
      <c r="Z17160" s="5"/>
      <c r="AA17160" s="5"/>
      <c r="AB17160" s="5"/>
      <c r="AC17160" s="5"/>
      <c r="AD17160" s="5"/>
      <c r="AE17160" s="5"/>
      <c r="AF17160" s="5"/>
      <c r="AG17160" s="5"/>
      <c r="AH17160" s="5"/>
      <c r="AI17160" s="5"/>
      <c r="AJ17160" s="5"/>
    </row>
    <row r="17161" spans="11:36">
      <c r="K17161" s="5"/>
      <c r="L17161" s="5"/>
      <c r="M17161" s="5"/>
      <c r="N17161" s="5"/>
      <c r="O17161" s="5"/>
      <c r="P17161" s="5"/>
      <c r="Q17161" s="5"/>
      <c r="R17161" s="5"/>
      <c r="S17161" s="5"/>
      <c r="T17161" s="5"/>
      <c r="U17161" s="5"/>
      <c r="V17161" s="5"/>
      <c r="W17161" s="5"/>
      <c r="X17161" s="5"/>
      <c r="Y17161" s="5"/>
      <c r="Z17161" s="5"/>
      <c r="AA17161" s="5"/>
      <c r="AB17161" s="5"/>
      <c r="AC17161" s="5"/>
      <c r="AD17161" s="5"/>
      <c r="AE17161" s="5"/>
      <c r="AF17161" s="5"/>
      <c r="AG17161" s="5"/>
      <c r="AH17161" s="5"/>
      <c r="AI17161" s="5"/>
      <c r="AJ17161" s="5"/>
    </row>
    <row r="17162" spans="11:36">
      <c r="K17162" s="5"/>
      <c r="L17162" s="5"/>
      <c r="M17162" s="5"/>
      <c r="N17162" s="5"/>
      <c r="O17162" s="5"/>
      <c r="P17162" s="5"/>
      <c r="Q17162" s="5"/>
      <c r="R17162" s="5"/>
      <c r="S17162" s="5"/>
      <c r="T17162" s="5"/>
      <c r="U17162" s="5"/>
      <c r="V17162" s="5"/>
      <c r="W17162" s="5"/>
      <c r="X17162" s="5"/>
      <c r="Y17162" s="5"/>
      <c r="Z17162" s="5"/>
      <c r="AA17162" s="5"/>
      <c r="AB17162" s="5"/>
      <c r="AC17162" s="5"/>
      <c r="AD17162" s="5"/>
      <c r="AE17162" s="5"/>
      <c r="AF17162" s="5"/>
      <c r="AG17162" s="5"/>
      <c r="AH17162" s="5"/>
      <c r="AI17162" s="5"/>
      <c r="AJ17162" s="5"/>
    </row>
    <row r="17163" spans="11:36">
      <c r="K17163" s="5"/>
      <c r="L17163" s="5"/>
      <c r="M17163" s="5"/>
      <c r="N17163" s="5"/>
      <c r="O17163" s="5"/>
      <c r="P17163" s="5"/>
      <c r="Q17163" s="5"/>
      <c r="R17163" s="5"/>
      <c r="S17163" s="5"/>
      <c r="T17163" s="5"/>
      <c r="U17163" s="5"/>
      <c r="V17163" s="5"/>
      <c r="W17163" s="5"/>
      <c r="X17163" s="5"/>
      <c r="Y17163" s="5"/>
      <c r="Z17163" s="5"/>
      <c r="AA17163" s="5"/>
      <c r="AB17163" s="5"/>
      <c r="AC17163" s="5"/>
      <c r="AD17163" s="5"/>
      <c r="AE17163" s="5"/>
      <c r="AF17163" s="5"/>
      <c r="AG17163" s="5"/>
      <c r="AH17163" s="5"/>
      <c r="AI17163" s="5"/>
      <c r="AJ17163" s="5"/>
    </row>
    <row r="17164" spans="11:36">
      <c r="K17164" s="5"/>
      <c r="L17164" s="5"/>
      <c r="M17164" s="5"/>
      <c r="N17164" s="5"/>
      <c r="O17164" s="5"/>
      <c r="P17164" s="5"/>
      <c r="Q17164" s="5"/>
      <c r="R17164" s="5"/>
      <c r="S17164" s="5"/>
      <c r="T17164" s="5"/>
      <c r="U17164" s="5"/>
      <c r="V17164" s="5"/>
      <c r="W17164" s="5"/>
      <c r="X17164" s="5"/>
      <c r="Y17164" s="5"/>
      <c r="Z17164" s="5"/>
      <c r="AA17164" s="5"/>
      <c r="AB17164" s="5"/>
      <c r="AC17164" s="5"/>
      <c r="AD17164" s="5"/>
      <c r="AE17164" s="5"/>
      <c r="AF17164" s="5"/>
      <c r="AG17164" s="5"/>
      <c r="AH17164" s="5"/>
      <c r="AI17164" s="5"/>
      <c r="AJ17164" s="5"/>
    </row>
    <row r="17165" spans="11:36">
      <c r="K17165" s="5"/>
      <c r="L17165" s="5"/>
      <c r="M17165" s="5"/>
      <c r="N17165" s="5"/>
      <c r="O17165" s="5"/>
      <c r="P17165" s="5"/>
      <c r="Q17165" s="5"/>
      <c r="R17165" s="5"/>
      <c r="S17165" s="5"/>
      <c r="T17165" s="5"/>
      <c r="U17165" s="5"/>
      <c r="V17165" s="5"/>
      <c r="W17165" s="5"/>
      <c r="X17165" s="5"/>
      <c r="Y17165" s="5"/>
      <c r="Z17165" s="5"/>
      <c r="AA17165" s="5"/>
      <c r="AB17165" s="5"/>
      <c r="AC17165" s="5"/>
      <c r="AD17165" s="5"/>
      <c r="AE17165" s="5"/>
      <c r="AF17165" s="5"/>
      <c r="AG17165" s="5"/>
      <c r="AH17165" s="5"/>
      <c r="AI17165" s="5"/>
      <c r="AJ17165" s="5"/>
    </row>
    <row r="17166" spans="11:36">
      <c r="K17166" s="5"/>
      <c r="L17166" s="5"/>
      <c r="M17166" s="5"/>
      <c r="N17166" s="5"/>
      <c r="O17166" s="5"/>
      <c r="P17166" s="5"/>
      <c r="Q17166" s="5"/>
      <c r="R17166" s="5"/>
      <c r="S17166" s="5"/>
      <c r="T17166" s="5"/>
      <c r="U17166" s="5"/>
      <c r="V17166" s="5"/>
      <c r="W17166" s="5"/>
      <c r="X17166" s="5"/>
      <c r="Y17166" s="5"/>
      <c r="Z17166" s="5"/>
      <c r="AA17166" s="5"/>
      <c r="AB17166" s="5"/>
      <c r="AC17166" s="5"/>
      <c r="AD17166" s="5"/>
      <c r="AE17166" s="5"/>
      <c r="AF17166" s="5"/>
      <c r="AG17166" s="5"/>
      <c r="AH17166" s="5"/>
      <c r="AI17166" s="5"/>
      <c r="AJ17166" s="5"/>
    </row>
    <row r="17167" spans="11:36">
      <c r="K17167" s="5"/>
      <c r="L17167" s="5"/>
      <c r="M17167" s="5"/>
      <c r="N17167" s="5"/>
      <c r="O17167" s="5"/>
      <c r="P17167" s="5"/>
      <c r="Q17167" s="5"/>
      <c r="R17167" s="5"/>
      <c r="S17167" s="5"/>
      <c r="T17167" s="5"/>
      <c r="U17167" s="5"/>
      <c r="V17167" s="5"/>
      <c r="W17167" s="5"/>
      <c r="X17167" s="5"/>
      <c r="Y17167" s="5"/>
      <c r="Z17167" s="5"/>
      <c r="AA17167" s="5"/>
      <c r="AB17167" s="5"/>
      <c r="AC17167" s="5"/>
      <c r="AD17167" s="5"/>
      <c r="AE17167" s="5"/>
      <c r="AF17167" s="5"/>
      <c r="AG17167" s="5"/>
      <c r="AH17167" s="5"/>
      <c r="AI17167" s="5"/>
      <c r="AJ17167" s="5"/>
    </row>
    <row r="17168" spans="11:36">
      <c r="K17168" s="5"/>
      <c r="L17168" s="5"/>
      <c r="M17168" s="5"/>
      <c r="N17168" s="5"/>
      <c r="O17168" s="5"/>
      <c r="P17168" s="5"/>
      <c r="Q17168" s="5"/>
      <c r="R17168" s="5"/>
      <c r="S17168" s="5"/>
      <c r="T17168" s="5"/>
      <c r="U17168" s="5"/>
      <c r="V17168" s="5"/>
      <c r="W17168" s="5"/>
      <c r="X17168" s="5"/>
      <c r="Y17168" s="5"/>
      <c r="Z17168" s="5"/>
      <c r="AA17168" s="5"/>
      <c r="AB17168" s="5"/>
      <c r="AC17168" s="5"/>
      <c r="AD17168" s="5"/>
      <c r="AE17168" s="5"/>
      <c r="AF17168" s="5"/>
      <c r="AG17168" s="5"/>
      <c r="AH17168" s="5"/>
      <c r="AI17168" s="5"/>
      <c r="AJ17168" s="5"/>
    </row>
    <row r="17169" spans="11:36">
      <c r="K17169" s="5"/>
      <c r="L17169" s="5"/>
      <c r="M17169" s="5"/>
      <c r="N17169" s="5"/>
      <c r="O17169" s="5"/>
      <c r="P17169" s="5"/>
      <c r="Q17169" s="5"/>
      <c r="R17169" s="5"/>
      <c r="S17169" s="5"/>
      <c r="T17169" s="5"/>
      <c r="U17169" s="5"/>
      <c r="V17169" s="5"/>
      <c r="W17169" s="5"/>
      <c r="X17169" s="5"/>
      <c r="Y17169" s="5"/>
      <c r="Z17169" s="5"/>
      <c r="AA17169" s="5"/>
      <c r="AB17169" s="5"/>
      <c r="AC17169" s="5"/>
      <c r="AD17169" s="5"/>
      <c r="AE17169" s="5"/>
      <c r="AF17169" s="5"/>
      <c r="AG17169" s="5"/>
      <c r="AH17169" s="5"/>
      <c r="AI17169" s="5"/>
      <c r="AJ17169" s="5"/>
    </row>
    <row r="17170" spans="11:36">
      <c r="K17170" s="5"/>
      <c r="L17170" s="5"/>
      <c r="M17170" s="5"/>
      <c r="N17170" s="5"/>
      <c r="O17170" s="5"/>
      <c r="P17170" s="5"/>
      <c r="Q17170" s="5"/>
      <c r="R17170" s="5"/>
      <c r="S17170" s="5"/>
      <c r="T17170" s="5"/>
      <c r="U17170" s="5"/>
      <c r="V17170" s="5"/>
      <c r="W17170" s="5"/>
      <c r="X17170" s="5"/>
      <c r="Y17170" s="5"/>
      <c r="Z17170" s="5"/>
      <c r="AA17170" s="5"/>
      <c r="AB17170" s="5"/>
      <c r="AC17170" s="5"/>
      <c r="AD17170" s="5"/>
      <c r="AE17170" s="5"/>
      <c r="AF17170" s="5"/>
      <c r="AG17170" s="5"/>
      <c r="AH17170" s="5"/>
      <c r="AI17170" s="5"/>
      <c r="AJ17170" s="5"/>
    </row>
    <row r="17171" spans="11:36">
      <c r="K17171" s="5"/>
      <c r="L17171" s="5"/>
      <c r="M17171" s="5"/>
      <c r="N17171" s="5"/>
      <c r="O17171" s="5"/>
      <c r="P17171" s="5"/>
      <c r="Q17171" s="5"/>
      <c r="R17171" s="5"/>
      <c r="S17171" s="5"/>
      <c r="T17171" s="5"/>
      <c r="U17171" s="5"/>
      <c r="V17171" s="5"/>
      <c r="W17171" s="5"/>
      <c r="X17171" s="5"/>
      <c r="Y17171" s="5"/>
      <c r="Z17171" s="5"/>
      <c r="AA17171" s="5"/>
      <c r="AB17171" s="5"/>
      <c r="AC17171" s="5"/>
      <c r="AD17171" s="5"/>
      <c r="AE17171" s="5"/>
      <c r="AF17171" s="5"/>
      <c r="AG17171" s="5"/>
      <c r="AH17171" s="5"/>
      <c r="AI17171" s="5"/>
      <c r="AJ17171" s="5"/>
    </row>
    <row r="17172" spans="11:36">
      <c r="K17172" s="5"/>
      <c r="L17172" s="5"/>
      <c r="M17172" s="5"/>
      <c r="N17172" s="5"/>
      <c r="O17172" s="5"/>
      <c r="P17172" s="5"/>
      <c r="Q17172" s="5"/>
      <c r="R17172" s="5"/>
      <c r="S17172" s="5"/>
      <c r="T17172" s="5"/>
      <c r="U17172" s="5"/>
      <c r="V17172" s="5"/>
      <c r="W17172" s="5"/>
      <c r="X17172" s="5"/>
      <c r="Y17172" s="5"/>
      <c r="Z17172" s="5"/>
      <c r="AA17172" s="5"/>
      <c r="AB17172" s="5"/>
      <c r="AC17172" s="5"/>
      <c r="AD17172" s="5"/>
      <c r="AE17172" s="5"/>
      <c r="AF17172" s="5"/>
      <c r="AG17172" s="5"/>
      <c r="AH17172" s="5"/>
      <c r="AI17172" s="5"/>
      <c r="AJ17172" s="5"/>
    </row>
    <row r="17173" spans="11:36">
      <c r="K17173" s="5"/>
      <c r="L17173" s="5"/>
      <c r="M17173" s="5"/>
      <c r="N17173" s="5"/>
      <c r="O17173" s="5"/>
      <c r="P17173" s="5"/>
      <c r="Q17173" s="5"/>
      <c r="R17173" s="5"/>
      <c r="S17173" s="5"/>
      <c r="T17173" s="5"/>
      <c r="U17173" s="5"/>
      <c r="V17173" s="5"/>
      <c r="W17173" s="5"/>
      <c r="X17173" s="5"/>
      <c r="Y17173" s="5"/>
      <c r="Z17173" s="5"/>
      <c r="AA17173" s="5"/>
      <c r="AB17173" s="5"/>
      <c r="AC17173" s="5"/>
      <c r="AD17173" s="5"/>
      <c r="AE17173" s="5"/>
      <c r="AF17173" s="5"/>
      <c r="AG17173" s="5"/>
      <c r="AH17173" s="5"/>
      <c r="AI17173" s="5"/>
      <c r="AJ17173" s="5"/>
    </row>
    <row r="17174" spans="11:36">
      <c r="K17174" s="5"/>
      <c r="L17174" s="5"/>
      <c r="M17174" s="5"/>
      <c r="N17174" s="5"/>
      <c r="O17174" s="5"/>
      <c r="P17174" s="5"/>
      <c r="Q17174" s="5"/>
      <c r="R17174" s="5"/>
      <c r="S17174" s="5"/>
      <c r="T17174" s="5"/>
      <c r="U17174" s="5"/>
      <c r="V17174" s="5"/>
      <c r="W17174" s="5"/>
      <c r="X17174" s="5"/>
      <c r="Y17174" s="5"/>
      <c r="Z17174" s="5"/>
      <c r="AA17174" s="5"/>
      <c r="AB17174" s="5"/>
      <c r="AC17174" s="5"/>
      <c r="AD17174" s="5"/>
      <c r="AE17174" s="5"/>
      <c r="AF17174" s="5"/>
      <c r="AG17174" s="5"/>
      <c r="AH17174" s="5"/>
      <c r="AI17174" s="5"/>
      <c r="AJ17174" s="5"/>
    </row>
    <row r="17175" spans="11:36">
      <c r="K17175" s="5"/>
      <c r="L17175" s="5"/>
      <c r="M17175" s="5"/>
      <c r="N17175" s="5"/>
      <c r="O17175" s="5"/>
      <c r="P17175" s="5"/>
      <c r="Q17175" s="5"/>
      <c r="R17175" s="5"/>
      <c r="S17175" s="5"/>
      <c r="T17175" s="5"/>
      <c r="U17175" s="5"/>
      <c r="V17175" s="5"/>
      <c r="W17175" s="5"/>
      <c r="X17175" s="5"/>
      <c r="Y17175" s="5"/>
      <c r="Z17175" s="5"/>
      <c r="AA17175" s="5"/>
      <c r="AB17175" s="5"/>
      <c r="AC17175" s="5"/>
      <c r="AD17175" s="5"/>
      <c r="AE17175" s="5"/>
      <c r="AF17175" s="5"/>
      <c r="AG17175" s="5"/>
      <c r="AH17175" s="5"/>
      <c r="AI17175" s="5"/>
      <c r="AJ17175" s="5"/>
    </row>
    <row r="17176" spans="11:36">
      <c r="K17176" s="5"/>
      <c r="L17176" s="5"/>
      <c r="M17176" s="5"/>
      <c r="N17176" s="5"/>
      <c r="O17176" s="5"/>
      <c r="P17176" s="5"/>
      <c r="Q17176" s="5"/>
      <c r="R17176" s="5"/>
      <c r="S17176" s="5"/>
      <c r="T17176" s="5"/>
      <c r="U17176" s="5"/>
      <c r="V17176" s="5"/>
      <c r="W17176" s="5"/>
      <c r="X17176" s="5"/>
      <c r="Y17176" s="5"/>
      <c r="Z17176" s="5"/>
      <c r="AA17176" s="5"/>
      <c r="AB17176" s="5"/>
      <c r="AC17176" s="5"/>
      <c r="AD17176" s="5"/>
      <c r="AE17176" s="5"/>
      <c r="AF17176" s="5"/>
      <c r="AG17176" s="5"/>
      <c r="AH17176" s="5"/>
      <c r="AI17176" s="5"/>
      <c r="AJ17176" s="5"/>
    </row>
    <row r="17177" spans="11:36">
      <c r="K17177" s="5"/>
      <c r="L17177" s="5"/>
      <c r="M17177" s="5"/>
      <c r="N17177" s="5"/>
      <c r="O17177" s="5"/>
      <c r="P17177" s="5"/>
      <c r="Q17177" s="5"/>
      <c r="R17177" s="5"/>
      <c r="S17177" s="5"/>
      <c r="T17177" s="5"/>
      <c r="U17177" s="5"/>
      <c r="V17177" s="5"/>
      <c r="W17177" s="5"/>
      <c r="X17177" s="5"/>
      <c r="Y17177" s="5"/>
      <c r="Z17177" s="5"/>
      <c r="AA17177" s="5"/>
      <c r="AB17177" s="5"/>
      <c r="AC17177" s="5"/>
      <c r="AD17177" s="5"/>
      <c r="AE17177" s="5"/>
      <c r="AF17177" s="5"/>
      <c r="AG17177" s="5"/>
      <c r="AH17177" s="5"/>
      <c r="AI17177" s="5"/>
      <c r="AJ17177" s="5"/>
    </row>
    <row r="17178" spans="11:36">
      <c r="K17178" s="5"/>
      <c r="L17178" s="5"/>
      <c r="M17178" s="5"/>
      <c r="N17178" s="5"/>
      <c r="O17178" s="5"/>
      <c r="P17178" s="5"/>
      <c r="Q17178" s="5"/>
      <c r="R17178" s="5"/>
      <c r="S17178" s="5"/>
      <c r="T17178" s="5"/>
      <c r="U17178" s="5"/>
      <c r="V17178" s="5"/>
      <c r="W17178" s="5"/>
      <c r="X17178" s="5"/>
      <c r="Y17178" s="5"/>
      <c r="Z17178" s="5"/>
      <c r="AA17178" s="5"/>
      <c r="AB17178" s="5"/>
      <c r="AC17178" s="5"/>
      <c r="AD17178" s="5"/>
      <c r="AE17178" s="5"/>
      <c r="AF17178" s="5"/>
      <c r="AG17178" s="5"/>
      <c r="AH17178" s="5"/>
      <c r="AI17178" s="5"/>
      <c r="AJ17178" s="5"/>
    </row>
    <row r="17179" spans="11:36">
      <c r="K17179" s="5"/>
      <c r="L17179" s="5"/>
      <c r="M17179" s="5"/>
      <c r="N17179" s="5"/>
      <c r="O17179" s="5"/>
      <c r="P17179" s="5"/>
      <c r="Q17179" s="5"/>
      <c r="R17179" s="5"/>
      <c r="S17179" s="5"/>
      <c r="T17179" s="5"/>
      <c r="U17179" s="5"/>
      <c r="V17179" s="5"/>
      <c r="W17179" s="5"/>
      <c r="X17179" s="5"/>
      <c r="Y17179" s="5"/>
      <c r="Z17179" s="5"/>
      <c r="AA17179" s="5"/>
      <c r="AB17179" s="5"/>
      <c r="AC17179" s="5"/>
      <c r="AD17179" s="5"/>
      <c r="AE17179" s="5"/>
      <c r="AF17179" s="5"/>
      <c r="AG17179" s="5"/>
      <c r="AH17179" s="5"/>
      <c r="AI17179" s="5"/>
      <c r="AJ17179" s="5"/>
    </row>
    <row r="17180" spans="11:36">
      <c r="K17180" s="5"/>
      <c r="L17180" s="5"/>
      <c r="M17180" s="5"/>
      <c r="N17180" s="5"/>
      <c r="O17180" s="5"/>
      <c r="P17180" s="5"/>
      <c r="Q17180" s="5"/>
      <c r="R17180" s="5"/>
      <c r="S17180" s="5"/>
      <c r="T17180" s="5"/>
      <c r="U17180" s="5"/>
      <c r="V17180" s="5"/>
      <c r="W17180" s="5"/>
      <c r="X17180" s="5"/>
      <c r="Y17180" s="5"/>
      <c r="Z17180" s="5"/>
      <c r="AA17180" s="5"/>
      <c r="AB17180" s="5"/>
      <c r="AC17180" s="5"/>
      <c r="AD17180" s="5"/>
      <c r="AE17180" s="5"/>
      <c r="AF17180" s="5"/>
      <c r="AG17180" s="5"/>
      <c r="AH17180" s="5"/>
      <c r="AI17180" s="5"/>
      <c r="AJ17180" s="5"/>
    </row>
    <row r="17181" spans="11:36">
      <c r="K17181" s="5"/>
      <c r="L17181" s="5"/>
      <c r="M17181" s="5"/>
      <c r="N17181" s="5"/>
      <c r="O17181" s="5"/>
      <c r="P17181" s="5"/>
      <c r="Q17181" s="5"/>
      <c r="R17181" s="5"/>
      <c r="S17181" s="5"/>
      <c r="T17181" s="5"/>
      <c r="U17181" s="5"/>
      <c r="V17181" s="5"/>
      <c r="W17181" s="5"/>
      <c r="X17181" s="5"/>
      <c r="Y17181" s="5"/>
      <c r="Z17181" s="5"/>
      <c r="AA17181" s="5"/>
      <c r="AB17181" s="5"/>
      <c r="AC17181" s="5"/>
      <c r="AD17181" s="5"/>
      <c r="AE17181" s="5"/>
      <c r="AF17181" s="5"/>
      <c r="AG17181" s="5"/>
      <c r="AH17181" s="5"/>
      <c r="AI17181" s="5"/>
      <c r="AJ17181" s="5"/>
    </row>
    <row r="17182" spans="11:36">
      <c r="K17182" s="5"/>
      <c r="L17182" s="5"/>
      <c r="M17182" s="5"/>
      <c r="N17182" s="5"/>
      <c r="O17182" s="5"/>
      <c r="P17182" s="5"/>
      <c r="Q17182" s="5"/>
      <c r="R17182" s="5"/>
      <c r="S17182" s="5"/>
      <c r="T17182" s="5"/>
      <c r="U17182" s="5"/>
      <c r="V17182" s="5"/>
      <c r="W17182" s="5"/>
      <c r="X17182" s="5"/>
      <c r="Y17182" s="5"/>
      <c r="Z17182" s="5"/>
      <c r="AA17182" s="5"/>
      <c r="AB17182" s="5"/>
      <c r="AC17182" s="5"/>
      <c r="AD17182" s="5"/>
      <c r="AE17182" s="5"/>
      <c r="AF17182" s="5"/>
      <c r="AG17182" s="5"/>
      <c r="AH17182" s="5"/>
      <c r="AI17182" s="5"/>
      <c r="AJ17182" s="5"/>
    </row>
    <row r="17183" spans="11:36">
      <c r="K17183" s="5"/>
      <c r="L17183" s="5"/>
      <c r="M17183" s="5"/>
      <c r="N17183" s="5"/>
      <c r="O17183" s="5"/>
      <c r="P17183" s="5"/>
      <c r="Q17183" s="5"/>
      <c r="R17183" s="5"/>
      <c r="S17183" s="5"/>
      <c r="T17183" s="5"/>
      <c r="U17183" s="5"/>
      <c r="V17183" s="5"/>
      <c r="W17183" s="5"/>
      <c r="X17183" s="5"/>
      <c r="Y17183" s="5"/>
      <c r="Z17183" s="5"/>
      <c r="AA17183" s="5"/>
      <c r="AB17183" s="5"/>
      <c r="AC17183" s="5"/>
      <c r="AD17183" s="5"/>
      <c r="AE17183" s="5"/>
      <c r="AF17183" s="5"/>
      <c r="AG17183" s="5"/>
      <c r="AH17183" s="5"/>
      <c r="AI17183" s="5"/>
      <c r="AJ17183" s="5"/>
    </row>
    <row r="17184" spans="11:36">
      <c r="K17184" s="5"/>
      <c r="L17184" s="5"/>
      <c r="M17184" s="5"/>
      <c r="N17184" s="5"/>
      <c r="O17184" s="5"/>
      <c r="P17184" s="5"/>
      <c r="Q17184" s="5"/>
      <c r="R17184" s="5"/>
      <c r="S17184" s="5"/>
      <c r="T17184" s="5"/>
      <c r="U17184" s="5"/>
      <c r="V17184" s="5"/>
      <c r="W17184" s="5"/>
      <c r="X17184" s="5"/>
      <c r="Y17184" s="5"/>
      <c r="Z17184" s="5"/>
      <c r="AA17184" s="5"/>
      <c r="AB17184" s="5"/>
      <c r="AC17184" s="5"/>
      <c r="AD17184" s="5"/>
      <c r="AE17184" s="5"/>
      <c r="AF17184" s="5"/>
      <c r="AG17184" s="5"/>
      <c r="AH17184" s="5"/>
      <c r="AI17184" s="5"/>
      <c r="AJ17184" s="5"/>
    </row>
    <row r="17185" spans="11:36">
      <c r="K17185" s="5"/>
      <c r="L17185" s="5"/>
      <c r="M17185" s="5"/>
      <c r="N17185" s="5"/>
      <c r="O17185" s="5"/>
      <c r="P17185" s="5"/>
      <c r="Q17185" s="5"/>
      <c r="R17185" s="5"/>
      <c r="S17185" s="5"/>
      <c r="T17185" s="5"/>
      <c r="U17185" s="5"/>
      <c r="V17185" s="5"/>
      <c r="W17185" s="5"/>
      <c r="X17185" s="5"/>
      <c r="Y17185" s="5"/>
      <c r="Z17185" s="5"/>
      <c r="AA17185" s="5"/>
      <c r="AB17185" s="5"/>
      <c r="AC17185" s="5"/>
      <c r="AD17185" s="5"/>
      <c r="AE17185" s="5"/>
      <c r="AF17185" s="5"/>
      <c r="AG17185" s="5"/>
      <c r="AH17185" s="5"/>
      <c r="AI17185" s="5"/>
      <c r="AJ17185" s="5"/>
    </row>
    <row r="17186" spans="11:36">
      <c r="K17186" s="5"/>
      <c r="L17186" s="5"/>
      <c r="M17186" s="5"/>
      <c r="N17186" s="5"/>
      <c r="O17186" s="5"/>
      <c r="P17186" s="5"/>
      <c r="Q17186" s="5"/>
      <c r="R17186" s="5"/>
      <c r="S17186" s="5"/>
      <c r="T17186" s="5"/>
      <c r="U17186" s="5"/>
      <c r="V17186" s="5"/>
      <c r="W17186" s="5"/>
      <c r="X17186" s="5"/>
      <c r="Y17186" s="5"/>
      <c r="Z17186" s="5"/>
      <c r="AA17186" s="5"/>
      <c r="AB17186" s="5"/>
      <c r="AC17186" s="5"/>
      <c r="AD17186" s="5"/>
      <c r="AE17186" s="5"/>
      <c r="AF17186" s="5"/>
      <c r="AG17186" s="5"/>
      <c r="AH17186" s="5"/>
      <c r="AI17186" s="5"/>
      <c r="AJ17186" s="5"/>
    </row>
    <row r="17187" spans="11:36">
      <c r="K17187" s="5"/>
      <c r="L17187" s="5"/>
      <c r="M17187" s="5"/>
      <c r="N17187" s="5"/>
      <c r="O17187" s="5"/>
      <c r="P17187" s="5"/>
      <c r="Q17187" s="5"/>
      <c r="R17187" s="5"/>
      <c r="S17187" s="5"/>
      <c r="T17187" s="5"/>
      <c r="U17187" s="5"/>
      <c r="V17187" s="5"/>
      <c r="W17187" s="5"/>
      <c r="X17187" s="5"/>
      <c r="Y17187" s="5"/>
      <c r="Z17187" s="5"/>
      <c r="AA17187" s="5"/>
      <c r="AB17187" s="5"/>
      <c r="AC17187" s="5"/>
      <c r="AD17187" s="5"/>
      <c r="AE17187" s="5"/>
      <c r="AF17187" s="5"/>
      <c r="AG17187" s="5"/>
      <c r="AH17187" s="5"/>
      <c r="AI17187" s="5"/>
      <c r="AJ17187" s="5"/>
    </row>
    <row r="17188" spans="11:36">
      <c r="K17188" s="5"/>
      <c r="L17188" s="5"/>
      <c r="M17188" s="5"/>
      <c r="N17188" s="5"/>
      <c r="O17188" s="5"/>
      <c r="P17188" s="5"/>
      <c r="Q17188" s="5"/>
      <c r="R17188" s="5"/>
      <c r="S17188" s="5"/>
      <c r="T17188" s="5"/>
      <c r="U17188" s="5"/>
      <c r="V17188" s="5"/>
      <c r="W17188" s="5"/>
      <c r="X17188" s="5"/>
      <c r="Y17188" s="5"/>
      <c r="Z17188" s="5"/>
      <c r="AA17188" s="5"/>
      <c r="AB17188" s="5"/>
      <c r="AC17188" s="5"/>
      <c r="AD17188" s="5"/>
      <c r="AE17188" s="5"/>
      <c r="AF17188" s="5"/>
      <c r="AG17188" s="5"/>
      <c r="AH17188" s="5"/>
      <c r="AI17188" s="5"/>
      <c r="AJ17188" s="5"/>
    </row>
    <row r="17189" spans="11:36">
      <c r="K17189" s="5"/>
      <c r="L17189" s="5"/>
      <c r="M17189" s="5"/>
      <c r="N17189" s="5"/>
      <c r="O17189" s="5"/>
      <c r="P17189" s="5"/>
      <c r="Q17189" s="5"/>
      <c r="R17189" s="5"/>
      <c r="S17189" s="5"/>
      <c r="T17189" s="5"/>
      <c r="U17189" s="5"/>
      <c r="V17189" s="5"/>
      <c r="W17189" s="5"/>
      <c r="X17189" s="5"/>
      <c r="Y17189" s="5"/>
      <c r="Z17189" s="5"/>
      <c r="AA17189" s="5"/>
      <c r="AB17189" s="5"/>
      <c r="AC17189" s="5"/>
      <c r="AD17189" s="5"/>
      <c r="AE17189" s="5"/>
      <c r="AF17189" s="5"/>
      <c r="AG17189" s="5"/>
      <c r="AH17189" s="5"/>
      <c r="AI17189" s="5"/>
      <c r="AJ17189" s="5"/>
    </row>
    <row r="17190" spans="11:36">
      <c r="K17190" s="5"/>
      <c r="L17190" s="5"/>
      <c r="M17190" s="5"/>
      <c r="N17190" s="5"/>
      <c r="O17190" s="5"/>
      <c r="P17190" s="5"/>
      <c r="Q17190" s="5"/>
      <c r="R17190" s="5"/>
      <c r="S17190" s="5"/>
      <c r="T17190" s="5"/>
      <c r="U17190" s="5"/>
      <c r="V17190" s="5"/>
      <c r="W17190" s="5"/>
      <c r="X17190" s="5"/>
      <c r="Y17190" s="5"/>
      <c r="Z17190" s="5"/>
      <c r="AA17190" s="5"/>
      <c r="AB17190" s="5"/>
      <c r="AC17190" s="5"/>
      <c r="AD17190" s="5"/>
      <c r="AE17190" s="5"/>
      <c r="AF17190" s="5"/>
      <c r="AG17190" s="5"/>
      <c r="AH17190" s="5"/>
      <c r="AI17190" s="5"/>
      <c r="AJ17190" s="5"/>
    </row>
    <row r="17191" spans="11:36">
      <c r="K17191" s="5"/>
      <c r="L17191" s="5"/>
      <c r="M17191" s="5"/>
      <c r="N17191" s="5"/>
      <c r="O17191" s="5"/>
      <c r="P17191" s="5"/>
      <c r="Q17191" s="5"/>
      <c r="R17191" s="5"/>
      <c r="S17191" s="5"/>
      <c r="T17191" s="5"/>
      <c r="U17191" s="5"/>
      <c r="V17191" s="5"/>
      <c r="W17191" s="5"/>
      <c r="X17191" s="5"/>
      <c r="Y17191" s="5"/>
      <c r="Z17191" s="5"/>
      <c r="AA17191" s="5"/>
      <c r="AB17191" s="5"/>
      <c r="AC17191" s="5"/>
      <c r="AD17191" s="5"/>
      <c r="AE17191" s="5"/>
      <c r="AF17191" s="5"/>
      <c r="AG17191" s="5"/>
      <c r="AH17191" s="5"/>
      <c r="AI17191" s="5"/>
      <c r="AJ17191" s="5"/>
    </row>
    <row r="17192" spans="11:36">
      <c r="K17192" s="5"/>
      <c r="L17192" s="5"/>
      <c r="M17192" s="5"/>
      <c r="N17192" s="5"/>
      <c r="O17192" s="5"/>
      <c r="P17192" s="5"/>
      <c r="Q17192" s="5"/>
      <c r="R17192" s="5"/>
      <c r="S17192" s="5"/>
      <c r="T17192" s="5"/>
      <c r="U17192" s="5"/>
      <c r="V17192" s="5"/>
      <c r="W17192" s="5"/>
      <c r="X17192" s="5"/>
      <c r="Y17192" s="5"/>
      <c r="Z17192" s="5"/>
      <c r="AA17192" s="5"/>
      <c r="AB17192" s="5"/>
      <c r="AC17192" s="5"/>
      <c r="AD17192" s="5"/>
      <c r="AE17192" s="5"/>
      <c r="AF17192" s="5"/>
      <c r="AG17192" s="5"/>
      <c r="AH17192" s="5"/>
      <c r="AI17192" s="5"/>
      <c r="AJ17192" s="5"/>
    </row>
    <row r="17193" spans="11:36">
      <c r="K17193" s="5"/>
      <c r="L17193" s="5"/>
      <c r="M17193" s="5"/>
      <c r="N17193" s="5"/>
      <c r="O17193" s="5"/>
      <c r="P17193" s="5"/>
      <c r="Q17193" s="5"/>
      <c r="R17193" s="5"/>
      <c r="S17193" s="5"/>
      <c r="T17193" s="5"/>
      <c r="U17193" s="5"/>
      <c r="V17193" s="5"/>
      <c r="W17193" s="5"/>
      <c r="X17193" s="5"/>
      <c r="Y17193" s="5"/>
      <c r="Z17193" s="5"/>
      <c r="AA17193" s="5"/>
      <c r="AB17193" s="5"/>
      <c r="AC17193" s="5"/>
      <c r="AD17193" s="5"/>
      <c r="AE17193" s="5"/>
      <c r="AF17193" s="5"/>
      <c r="AG17193" s="5"/>
      <c r="AH17193" s="5"/>
      <c r="AI17193" s="5"/>
      <c r="AJ17193" s="5"/>
    </row>
    <row r="17194" spans="11:36">
      <c r="K17194" s="5"/>
      <c r="L17194" s="5"/>
      <c r="M17194" s="5"/>
      <c r="N17194" s="5"/>
      <c r="O17194" s="5"/>
      <c r="P17194" s="5"/>
      <c r="Q17194" s="5"/>
      <c r="R17194" s="5"/>
      <c r="S17194" s="5"/>
      <c r="T17194" s="5"/>
      <c r="U17194" s="5"/>
      <c r="V17194" s="5"/>
      <c r="W17194" s="5"/>
      <c r="X17194" s="5"/>
      <c r="Y17194" s="5"/>
      <c r="Z17194" s="5"/>
      <c r="AA17194" s="5"/>
      <c r="AB17194" s="5"/>
      <c r="AC17194" s="5"/>
      <c r="AD17194" s="5"/>
      <c r="AE17194" s="5"/>
      <c r="AF17194" s="5"/>
      <c r="AG17194" s="5"/>
      <c r="AH17194" s="5"/>
      <c r="AI17194" s="5"/>
      <c r="AJ17194" s="5"/>
    </row>
    <row r="17195" spans="11:36">
      <c r="K17195" s="5"/>
      <c r="L17195" s="5"/>
      <c r="M17195" s="5"/>
      <c r="N17195" s="5"/>
      <c r="O17195" s="5"/>
      <c r="P17195" s="5"/>
      <c r="Q17195" s="5"/>
      <c r="R17195" s="5"/>
      <c r="S17195" s="5"/>
      <c r="T17195" s="5"/>
      <c r="U17195" s="5"/>
      <c r="V17195" s="5"/>
      <c r="W17195" s="5"/>
      <c r="X17195" s="5"/>
      <c r="Y17195" s="5"/>
      <c r="Z17195" s="5"/>
      <c r="AA17195" s="5"/>
      <c r="AB17195" s="5"/>
      <c r="AC17195" s="5"/>
      <c r="AD17195" s="5"/>
      <c r="AE17195" s="5"/>
      <c r="AF17195" s="5"/>
      <c r="AG17195" s="5"/>
      <c r="AH17195" s="5"/>
      <c r="AI17195" s="5"/>
      <c r="AJ17195" s="5"/>
    </row>
    <row r="17196" spans="11:36">
      <c r="K17196" s="5"/>
      <c r="L17196" s="5"/>
      <c r="M17196" s="5"/>
      <c r="N17196" s="5"/>
      <c r="O17196" s="5"/>
      <c r="P17196" s="5"/>
      <c r="Q17196" s="5"/>
      <c r="R17196" s="5"/>
      <c r="S17196" s="5"/>
      <c r="T17196" s="5"/>
      <c r="U17196" s="5"/>
      <c r="V17196" s="5"/>
      <c r="W17196" s="5"/>
      <c r="X17196" s="5"/>
      <c r="Y17196" s="5"/>
      <c r="Z17196" s="5"/>
      <c r="AA17196" s="5"/>
      <c r="AB17196" s="5"/>
      <c r="AC17196" s="5"/>
      <c r="AD17196" s="5"/>
      <c r="AE17196" s="5"/>
      <c r="AF17196" s="5"/>
      <c r="AG17196" s="5"/>
      <c r="AH17196" s="5"/>
      <c r="AI17196" s="5"/>
      <c r="AJ17196" s="5"/>
    </row>
    <row r="17197" spans="11:36">
      <c r="K17197" s="5"/>
      <c r="L17197" s="5"/>
      <c r="M17197" s="5"/>
      <c r="N17197" s="5"/>
      <c r="O17197" s="5"/>
      <c r="P17197" s="5"/>
      <c r="Q17197" s="5"/>
      <c r="R17197" s="5"/>
      <c r="S17197" s="5"/>
      <c r="T17197" s="5"/>
      <c r="U17197" s="5"/>
      <c r="V17197" s="5"/>
      <c r="W17197" s="5"/>
      <c r="X17197" s="5"/>
      <c r="Y17197" s="5"/>
      <c r="Z17197" s="5"/>
      <c r="AA17197" s="5"/>
      <c r="AB17197" s="5"/>
      <c r="AC17197" s="5"/>
      <c r="AD17197" s="5"/>
      <c r="AE17197" s="5"/>
      <c r="AF17197" s="5"/>
      <c r="AG17197" s="5"/>
      <c r="AH17197" s="5"/>
      <c r="AI17197" s="5"/>
      <c r="AJ17197" s="5"/>
    </row>
    <row r="17198" spans="11:36">
      <c r="K17198" s="5"/>
      <c r="L17198" s="5"/>
      <c r="M17198" s="5"/>
      <c r="N17198" s="5"/>
      <c r="O17198" s="5"/>
      <c r="P17198" s="5"/>
      <c r="Q17198" s="5"/>
      <c r="R17198" s="5"/>
      <c r="S17198" s="5"/>
      <c r="T17198" s="5"/>
      <c r="U17198" s="5"/>
      <c r="V17198" s="5"/>
      <c r="W17198" s="5"/>
      <c r="X17198" s="5"/>
      <c r="Y17198" s="5"/>
      <c r="Z17198" s="5"/>
      <c r="AA17198" s="5"/>
      <c r="AB17198" s="5"/>
      <c r="AC17198" s="5"/>
      <c r="AD17198" s="5"/>
      <c r="AE17198" s="5"/>
      <c r="AF17198" s="5"/>
      <c r="AG17198" s="5"/>
      <c r="AH17198" s="5"/>
      <c r="AI17198" s="5"/>
      <c r="AJ17198" s="5"/>
    </row>
    <row r="17199" spans="11:36">
      <c r="K17199" s="5"/>
      <c r="L17199" s="5"/>
      <c r="M17199" s="5"/>
      <c r="N17199" s="5"/>
      <c r="O17199" s="5"/>
      <c r="P17199" s="5"/>
      <c r="Q17199" s="5"/>
      <c r="R17199" s="5"/>
      <c r="S17199" s="5"/>
      <c r="T17199" s="5"/>
      <c r="U17199" s="5"/>
      <c r="V17199" s="5"/>
      <c r="W17199" s="5"/>
      <c r="X17199" s="5"/>
      <c r="Y17199" s="5"/>
      <c r="Z17199" s="5"/>
      <c r="AA17199" s="5"/>
      <c r="AB17199" s="5"/>
      <c r="AC17199" s="5"/>
      <c r="AD17199" s="5"/>
      <c r="AE17199" s="5"/>
      <c r="AF17199" s="5"/>
      <c r="AG17199" s="5"/>
      <c r="AH17199" s="5"/>
      <c r="AI17199" s="5"/>
      <c r="AJ17199" s="5"/>
    </row>
    <row r="17200" spans="11:36">
      <c r="K17200" s="5"/>
      <c r="L17200" s="5"/>
      <c r="M17200" s="5"/>
      <c r="N17200" s="5"/>
      <c r="O17200" s="5"/>
      <c r="P17200" s="5"/>
      <c r="Q17200" s="5"/>
      <c r="R17200" s="5"/>
      <c r="S17200" s="5"/>
      <c r="T17200" s="5"/>
      <c r="U17200" s="5"/>
      <c r="V17200" s="5"/>
      <c r="W17200" s="5"/>
      <c r="X17200" s="5"/>
      <c r="Y17200" s="5"/>
      <c r="Z17200" s="5"/>
      <c r="AA17200" s="5"/>
      <c r="AB17200" s="5"/>
      <c r="AC17200" s="5"/>
      <c r="AD17200" s="5"/>
      <c r="AE17200" s="5"/>
      <c r="AF17200" s="5"/>
      <c r="AG17200" s="5"/>
      <c r="AH17200" s="5"/>
      <c r="AI17200" s="5"/>
      <c r="AJ17200" s="5"/>
    </row>
    <row r="17201" spans="11:36">
      <c r="K17201" s="5"/>
      <c r="L17201" s="5"/>
      <c r="M17201" s="5"/>
      <c r="N17201" s="5"/>
      <c r="O17201" s="5"/>
      <c r="P17201" s="5"/>
      <c r="Q17201" s="5"/>
      <c r="R17201" s="5"/>
      <c r="S17201" s="5"/>
      <c r="T17201" s="5"/>
      <c r="U17201" s="5"/>
      <c r="V17201" s="5"/>
      <c r="W17201" s="5"/>
      <c r="X17201" s="5"/>
      <c r="Y17201" s="5"/>
      <c r="Z17201" s="5"/>
      <c r="AA17201" s="5"/>
      <c r="AB17201" s="5"/>
      <c r="AC17201" s="5"/>
      <c r="AD17201" s="5"/>
      <c r="AE17201" s="5"/>
      <c r="AF17201" s="5"/>
      <c r="AG17201" s="5"/>
      <c r="AH17201" s="5"/>
      <c r="AI17201" s="5"/>
      <c r="AJ17201" s="5"/>
    </row>
    <row r="17202" spans="11:36">
      <c r="K17202" s="5"/>
      <c r="L17202" s="5"/>
      <c r="M17202" s="5"/>
      <c r="N17202" s="5"/>
      <c r="O17202" s="5"/>
      <c r="P17202" s="5"/>
      <c r="Q17202" s="5"/>
      <c r="R17202" s="5"/>
      <c r="S17202" s="5"/>
      <c r="T17202" s="5"/>
      <c r="U17202" s="5"/>
      <c r="V17202" s="5"/>
      <c r="W17202" s="5"/>
      <c r="X17202" s="5"/>
      <c r="Y17202" s="5"/>
      <c r="Z17202" s="5"/>
      <c r="AA17202" s="5"/>
      <c r="AB17202" s="5"/>
      <c r="AC17202" s="5"/>
      <c r="AD17202" s="5"/>
      <c r="AE17202" s="5"/>
      <c r="AF17202" s="5"/>
      <c r="AG17202" s="5"/>
      <c r="AH17202" s="5"/>
      <c r="AI17202" s="5"/>
      <c r="AJ17202" s="5"/>
    </row>
    <row r="17203" spans="11:36">
      <c r="K17203" s="5"/>
      <c r="L17203" s="5"/>
      <c r="M17203" s="5"/>
      <c r="N17203" s="5"/>
      <c r="O17203" s="5"/>
      <c r="P17203" s="5"/>
      <c r="Q17203" s="5"/>
      <c r="R17203" s="5"/>
      <c r="S17203" s="5"/>
      <c r="T17203" s="5"/>
      <c r="U17203" s="5"/>
      <c r="V17203" s="5"/>
      <c r="W17203" s="5"/>
      <c r="X17203" s="5"/>
      <c r="Y17203" s="5"/>
      <c r="Z17203" s="5"/>
      <c r="AA17203" s="5"/>
      <c r="AB17203" s="5"/>
      <c r="AC17203" s="5"/>
      <c r="AD17203" s="5"/>
      <c r="AE17203" s="5"/>
      <c r="AF17203" s="5"/>
      <c r="AG17203" s="5"/>
      <c r="AH17203" s="5"/>
      <c r="AI17203" s="5"/>
      <c r="AJ17203" s="5"/>
    </row>
    <row r="17204" spans="11:36">
      <c r="K17204" s="5"/>
      <c r="L17204" s="5"/>
      <c r="M17204" s="5"/>
      <c r="N17204" s="5"/>
      <c r="O17204" s="5"/>
      <c r="P17204" s="5"/>
      <c r="Q17204" s="5"/>
      <c r="R17204" s="5"/>
      <c r="S17204" s="5"/>
      <c r="T17204" s="5"/>
      <c r="U17204" s="5"/>
      <c r="V17204" s="5"/>
      <c r="W17204" s="5"/>
      <c r="X17204" s="5"/>
      <c r="Y17204" s="5"/>
      <c r="Z17204" s="5"/>
      <c r="AA17204" s="5"/>
      <c r="AB17204" s="5"/>
      <c r="AC17204" s="5"/>
      <c r="AD17204" s="5"/>
      <c r="AE17204" s="5"/>
      <c r="AF17204" s="5"/>
      <c r="AG17204" s="5"/>
      <c r="AH17204" s="5"/>
      <c r="AI17204" s="5"/>
      <c r="AJ17204" s="5"/>
    </row>
    <row r="17205" spans="11:36">
      <c r="K17205" s="5"/>
      <c r="L17205" s="5"/>
      <c r="M17205" s="5"/>
      <c r="N17205" s="5"/>
      <c r="O17205" s="5"/>
      <c r="P17205" s="5"/>
      <c r="Q17205" s="5"/>
      <c r="R17205" s="5"/>
      <c r="S17205" s="5"/>
      <c r="T17205" s="5"/>
      <c r="U17205" s="5"/>
      <c r="V17205" s="5"/>
      <c r="W17205" s="5"/>
      <c r="X17205" s="5"/>
      <c r="Y17205" s="5"/>
      <c r="Z17205" s="5"/>
      <c r="AA17205" s="5"/>
      <c r="AB17205" s="5"/>
      <c r="AC17205" s="5"/>
      <c r="AD17205" s="5"/>
      <c r="AE17205" s="5"/>
      <c r="AF17205" s="5"/>
      <c r="AG17205" s="5"/>
      <c r="AH17205" s="5"/>
      <c r="AI17205" s="5"/>
      <c r="AJ17205" s="5"/>
    </row>
    <row r="17206" spans="11:36">
      <c r="K17206" s="5"/>
      <c r="L17206" s="5"/>
      <c r="M17206" s="5"/>
      <c r="N17206" s="5"/>
      <c r="O17206" s="5"/>
      <c r="P17206" s="5"/>
      <c r="Q17206" s="5"/>
      <c r="R17206" s="5"/>
      <c r="S17206" s="5"/>
      <c r="T17206" s="5"/>
      <c r="U17206" s="5"/>
      <c r="V17206" s="5"/>
      <c r="W17206" s="5"/>
      <c r="X17206" s="5"/>
      <c r="Y17206" s="5"/>
      <c r="Z17206" s="5"/>
      <c r="AA17206" s="5"/>
      <c r="AB17206" s="5"/>
      <c r="AC17206" s="5"/>
      <c r="AD17206" s="5"/>
      <c r="AE17206" s="5"/>
      <c r="AF17206" s="5"/>
      <c r="AG17206" s="5"/>
      <c r="AH17206" s="5"/>
      <c r="AI17206" s="5"/>
      <c r="AJ17206" s="5"/>
    </row>
    <row r="17207" spans="11:36">
      <c r="K17207" s="5"/>
      <c r="L17207" s="5"/>
      <c r="M17207" s="5"/>
      <c r="N17207" s="5"/>
      <c r="O17207" s="5"/>
      <c r="P17207" s="5"/>
      <c r="Q17207" s="5"/>
      <c r="R17207" s="5"/>
      <c r="S17207" s="5"/>
      <c r="T17207" s="5"/>
      <c r="U17207" s="5"/>
      <c r="V17207" s="5"/>
      <c r="W17207" s="5"/>
      <c r="X17207" s="5"/>
      <c r="Y17207" s="5"/>
      <c r="Z17207" s="5"/>
      <c r="AA17207" s="5"/>
      <c r="AB17207" s="5"/>
      <c r="AC17207" s="5"/>
      <c r="AD17207" s="5"/>
      <c r="AE17207" s="5"/>
      <c r="AF17207" s="5"/>
      <c r="AG17207" s="5"/>
      <c r="AH17207" s="5"/>
      <c r="AI17207" s="5"/>
      <c r="AJ17207" s="5"/>
    </row>
    <row r="17208" spans="11:36">
      <c r="K17208" s="5"/>
      <c r="L17208" s="5"/>
      <c r="M17208" s="5"/>
      <c r="N17208" s="5"/>
      <c r="O17208" s="5"/>
      <c r="P17208" s="5"/>
      <c r="Q17208" s="5"/>
      <c r="R17208" s="5"/>
      <c r="S17208" s="5"/>
      <c r="T17208" s="5"/>
      <c r="U17208" s="5"/>
      <c r="V17208" s="5"/>
      <c r="W17208" s="5"/>
      <c r="X17208" s="5"/>
      <c r="Y17208" s="5"/>
      <c r="Z17208" s="5"/>
      <c r="AA17208" s="5"/>
      <c r="AB17208" s="5"/>
      <c r="AC17208" s="5"/>
      <c r="AD17208" s="5"/>
      <c r="AE17208" s="5"/>
      <c r="AF17208" s="5"/>
      <c r="AG17208" s="5"/>
      <c r="AH17208" s="5"/>
      <c r="AI17208" s="5"/>
      <c r="AJ17208" s="5"/>
    </row>
    <row r="17209" spans="11:36">
      <c r="K17209" s="5"/>
      <c r="L17209" s="5"/>
      <c r="M17209" s="5"/>
      <c r="N17209" s="5"/>
      <c r="O17209" s="5"/>
      <c r="P17209" s="5"/>
      <c r="Q17209" s="5"/>
      <c r="R17209" s="5"/>
      <c r="S17209" s="5"/>
      <c r="T17209" s="5"/>
      <c r="U17209" s="5"/>
      <c r="V17209" s="5"/>
      <c r="W17209" s="5"/>
      <c r="X17209" s="5"/>
      <c r="Y17209" s="5"/>
      <c r="Z17209" s="5"/>
      <c r="AA17209" s="5"/>
      <c r="AB17209" s="5"/>
      <c r="AC17209" s="5"/>
      <c r="AD17209" s="5"/>
      <c r="AE17209" s="5"/>
      <c r="AF17209" s="5"/>
      <c r="AG17209" s="5"/>
      <c r="AH17209" s="5"/>
      <c r="AI17209" s="5"/>
      <c r="AJ17209" s="5"/>
    </row>
    <row r="17210" spans="11:36">
      <c r="K17210" s="5"/>
      <c r="L17210" s="5"/>
      <c r="M17210" s="5"/>
      <c r="N17210" s="5"/>
      <c r="O17210" s="5"/>
      <c r="P17210" s="5"/>
      <c r="Q17210" s="5"/>
      <c r="R17210" s="5"/>
      <c r="S17210" s="5"/>
      <c r="T17210" s="5"/>
      <c r="U17210" s="5"/>
      <c r="V17210" s="5"/>
      <c r="W17210" s="5"/>
      <c r="X17210" s="5"/>
      <c r="Y17210" s="5"/>
      <c r="Z17210" s="5"/>
      <c r="AA17210" s="5"/>
      <c r="AB17210" s="5"/>
      <c r="AC17210" s="5"/>
      <c r="AD17210" s="5"/>
      <c r="AE17210" s="5"/>
      <c r="AF17210" s="5"/>
      <c r="AG17210" s="5"/>
      <c r="AH17210" s="5"/>
      <c r="AI17210" s="5"/>
      <c r="AJ17210" s="5"/>
    </row>
    <row r="17211" spans="11:36">
      <c r="K17211" s="5"/>
      <c r="L17211" s="5"/>
      <c r="M17211" s="5"/>
      <c r="N17211" s="5"/>
      <c r="O17211" s="5"/>
      <c r="P17211" s="5"/>
      <c r="Q17211" s="5"/>
      <c r="R17211" s="5"/>
      <c r="S17211" s="5"/>
      <c r="T17211" s="5"/>
      <c r="U17211" s="5"/>
      <c r="V17211" s="5"/>
      <c r="W17211" s="5"/>
      <c r="X17211" s="5"/>
      <c r="Y17211" s="5"/>
      <c r="Z17211" s="5"/>
      <c r="AA17211" s="5"/>
      <c r="AB17211" s="5"/>
      <c r="AC17211" s="5"/>
      <c r="AD17211" s="5"/>
      <c r="AE17211" s="5"/>
      <c r="AF17211" s="5"/>
      <c r="AG17211" s="5"/>
      <c r="AH17211" s="5"/>
      <c r="AI17211" s="5"/>
      <c r="AJ17211" s="5"/>
    </row>
    <row r="17212" spans="11:36">
      <c r="K17212" s="5"/>
      <c r="L17212" s="5"/>
      <c r="M17212" s="5"/>
      <c r="N17212" s="5"/>
      <c r="O17212" s="5"/>
      <c r="P17212" s="5"/>
      <c r="Q17212" s="5"/>
      <c r="R17212" s="5"/>
      <c r="S17212" s="5"/>
      <c r="T17212" s="5"/>
      <c r="U17212" s="5"/>
      <c r="V17212" s="5"/>
      <c r="W17212" s="5"/>
      <c r="X17212" s="5"/>
      <c r="Y17212" s="5"/>
      <c r="Z17212" s="5"/>
      <c r="AA17212" s="5"/>
      <c r="AB17212" s="5"/>
      <c r="AC17212" s="5"/>
      <c r="AD17212" s="5"/>
      <c r="AE17212" s="5"/>
      <c r="AF17212" s="5"/>
      <c r="AG17212" s="5"/>
      <c r="AH17212" s="5"/>
      <c r="AI17212" s="5"/>
      <c r="AJ17212" s="5"/>
    </row>
    <row r="17213" spans="11:36">
      <c r="K17213" s="5"/>
      <c r="L17213" s="5"/>
      <c r="M17213" s="5"/>
      <c r="N17213" s="5"/>
      <c r="O17213" s="5"/>
      <c r="P17213" s="5"/>
      <c r="Q17213" s="5"/>
      <c r="R17213" s="5"/>
      <c r="S17213" s="5"/>
      <c r="T17213" s="5"/>
      <c r="U17213" s="5"/>
      <c r="V17213" s="5"/>
      <c r="W17213" s="5"/>
      <c r="X17213" s="5"/>
      <c r="Y17213" s="5"/>
      <c r="Z17213" s="5"/>
      <c r="AA17213" s="5"/>
      <c r="AB17213" s="5"/>
      <c r="AC17213" s="5"/>
      <c r="AD17213" s="5"/>
      <c r="AE17213" s="5"/>
      <c r="AF17213" s="5"/>
      <c r="AG17213" s="5"/>
      <c r="AH17213" s="5"/>
      <c r="AI17213" s="5"/>
      <c r="AJ17213" s="5"/>
    </row>
    <row r="17214" spans="11:36">
      <c r="K17214" s="5"/>
      <c r="L17214" s="5"/>
      <c r="M17214" s="5"/>
      <c r="N17214" s="5"/>
      <c r="O17214" s="5"/>
      <c r="P17214" s="5"/>
      <c r="Q17214" s="5"/>
      <c r="R17214" s="5"/>
      <c r="S17214" s="5"/>
      <c r="T17214" s="5"/>
      <c r="U17214" s="5"/>
      <c r="V17214" s="5"/>
      <c r="W17214" s="5"/>
      <c r="X17214" s="5"/>
      <c r="Y17214" s="5"/>
      <c r="Z17214" s="5"/>
      <c r="AA17214" s="5"/>
      <c r="AB17214" s="5"/>
      <c r="AC17214" s="5"/>
      <c r="AD17214" s="5"/>
      <c r="AE17214" s="5"/>
      <c r="AF17214" s="5"/>
      <c r="AG17214" s="5"/>
      <c r="AH17214" s="5"/>
      <c r="AI17214" s="5"/>
      <c r="AJ17214" s="5"/>
    </row>
    <row r="17215" spans="11:36">
      <c r="K17215" s="5"/>
      <c r="L17215" s="5"/>
      <c r="M17215" s="5"/>
      <c r="N17215" s="5"/>
      <c r="O17215" s="5"/>
      <c r="P17215" s="5"/>
      <c r="Q17215" s="5"/>
      <c r="R17215" s="5"/>
      <c r="S17215" s="5"/>
      <c r="T17215" s="5"/>
      <c r="U17215" s="5"/>
      <c r="V17215" s="5"/>
      <c r="W17215" s="5"/>
      <c r="X17215" s="5"/>
      <c r="Y17215" s="5"/>
      <c r="Z17215" s="5"/>
      <c r="AA17215" s="5"/>
      <c r="AB17215" s="5"/>
      <c r="AC17215" s="5"/>
      <c r="AD17215" s="5"/>
      <c r="AE17215" s="5"/>
      <c r="AF17215" s="5"/>
      <c r="AG17215" s="5"/>
      <c r="AH17215" s="5"/>
      <c r="AI17215" s="5"/>
      <c r="AJ17215" s="5"/>
    </row>
    <row r="17216" spans="11:36">
      <c r="K17216" s="5"/>
      <c r="L17216" s="5"/>
      <c r="M17216" s="5"/>
      <c r="N17216" s="5"/>
      <c r="O17216" s="5"/>
      <c r="P17216" s="5"/>
      <c r="Q17216" s="5"/>
      <c r="R17216" s="5"/>
      <c r="S17216" s="5"/>
      <c r="T17216" s="5"/>
      <c r="U17216" s="5"/>
      <c r="V17216" s="5"/>
      <c r="W17216" s="5"/>
      <c r="X17216" s="5"/>
      <c r="Y17216" s="5"/>
      <c r="Z17216" s="5"/>
      <c r="AA17216" s="5"/>
      <c r="AB17216" s="5"/>
      <c r="AC17216" s="5"/>
      <c r="AD17216" s="5"/>
      <c r="AE17216" s="5"/>
      <c r="AF17216" s="5"/>
      <c r="AG17216" s="5"/>
      <c r="AH17216" s="5"/>
      <c r="AI17216" s="5"/>
      <c r="AJ17216" s="5"/>
    </row>
    <row r="17217" spans="11:36">
      <c r="K17217" s="5"/>
      <c r="L17217" s="5"/>
      <c r="M17217" s="5"/>
      <c r="N17217" s="5"/>
      <c r="O17217" s="5"/>
      <c r="P17217" s="5"/>
      <c r="Q17217" s="5"/>
      <c r="R17217" s="5"/>
      <c r="S17217" s="5"/>
      <c r="T17217" s="5"/>
      <c r="U17217" s="5"/>
      <c r="V17217" s="5"/>
      <c r="W17217" s="5"/>
      <c r="X17217" s="5"/>
      <c r="Y17217" s="5"/>
      <c r="Z17217" s="5"/>
      <c r="AA17217" s="5"/>
      <c r="AB17217" s="5"/>
      <c r="AC17217" s="5"/>
      <c r="AD17217" s="5"/>
      <c r="AE17217" s="5"/>
      <c r="AF17217" s="5"/>
      <c r="AG17217" s="5"/>
      <c r="AH17217" s="5"/>
      <c r="AI17217" s="5"/>
      <c r="AJ17217" s="5"/>
    </row>
    <row r="17218" spans="11:36">
      <c r="K17218" s="5"/>
      <c r="L17218" s="5"/>
      <c r="M17218" s="5"/>
      <c r="N17218" s="5"/>
      <c r="O17218" s="5"/>
      <c r="P17218" s="5"/>
      <c r="Q17218" s="5"/>
      <c r="R17218" s="5"/>
      <c r="S17218" s="5"/>
      <c r="T17218" s="5"/>
      <c r="U17218" s="5"/>
      <c r="V17218" s="5"/>
      <c r="W17218" s="5"/>
      <c r="X17218" s="5"/>
      <c r="Y17218" s="5"/>
      <c r="Z17218" s="5"/>
      <c r="AA17218" s="5"/>
      <c r="AB17218" s="5"/>
      <c r="AC17218" s="5"/>
      <c r="AD17218" s="5"/>
      <c r="AE17218" s="5"/>
      <c r="AF17218" s="5"/>
      <c r="AG17218" s="5"/>
      <c r="AH17218" s="5"/>
      <c r="AI17218" s="5"/>
      <c r="AJ17218" s="5"/>
    </row>
    <row r="17219" spans="11:36">
      <c r="K17219" s="5"/>
      <c r="L17219" s="5"/>
      <c r="M17219" s="5"/>
      <c r="N17219" s="5"/>
      <c r="O17219" s="5"/>
      <c r="P17219" s="5"/>
      <c r="Q17219" s="5"/>
      <c r="R17219" s="5"/>
      <c r="S17219" s="5"/>
      <c r="T17219" s="5"/>
      <c r="U17219" s="5"/>
      <c r="V17219" s="5"/>
      <c r="W17219" s="5"/>
      <c r="X17219" s="5"/>
      <c r="Y17219" s="5"/>
      <c r="Z17219" s="5"/>
      <c r="AA17219" s="5"/>
      <c r="AB17219" s="5"/>
      <c r="AC17219" s="5"/>
      <c r="AD17219" s="5"/>
      <c r="AE17219" s="5"/>
      <c r="AF17219" s="5"/>
      <c r="AG17219" s="5"/>
      <c r="AH17219" s="5"/>
      <c r="AI17219" s="5"/>
      <c r="AJ17219" s="5"/>
    </row>
    <row r="17220" spans="11:36">
      <c r="K17220" s="5"/>
      <c r="L17220" s="5"/>
      <c r="M17220" s="5"/>
      <c r="N17220" s="5"/>
      <c r="O17220" s="5"/>
      <c r="P17220" s="5"/>
      <c r="Q17220" s="5"/>
      <c r="R17220" s="5"/>
      <c r="S17220" s="5"/>
      <c r="T17220" s="5"/>
      <c r="U17220" s="5"/>
      <c r="V17220" s="5"/>
      <c r="W17220" s="5"/>
      <c r="X17220" s="5"/>
      <c r="Y17220" s="5"/>
      <c r="Z17220" s="5"/>
      <c r="AA17220" s="5"/>
      <c r="AB17220" s="5"/>
      <c r="AC17220" s="5"/>
      <c r="AD17220" s="5"/>
      <c r="AE17220" s="5"/>
      <c r="AF17220" s="5"/>
      <c r="AG17220" s="5"/>
      <c r="AH17220" s="5"/>
      <c r="AI17220" s="5"/>
      <c r="AJ17220" s="5"/>
    </row>
    <row r="17221" spans="11:36">
      <c r="K17221" s="5"/>
      <c r="L17221" s="5"/>
      <c r="M17221" s="5"/>
      <c r="N17221" s="5"/>
      <c r="O17221" s="5"/>
      <c r="P17221" s="5"/>
      <c r="Q17221" s="5"/>
      <c r="R17221" s="5"/>
      <c r="S17221" s="5"/>
      <c r="T17221" s="5"/>
      <c r="U17221" s="5"/>
      <c r="V17221" s="5"/>
      <c r="W17221" s="5"/>
      <c r="X17221" s="5"/>
      <c r="Y17221" s="5"/>
      <c r="Z17221" s="5"/>
      <c r="AA17221" s="5"/>
      <c r="AB17221" s="5"/>
      <c r="AC17221" s="5"/>
      <c r="AD17221" s="5"/>
      <c r="AE17221" s="5"/>
      <c r="AF17221" s="5"/>
      <c r="AG17221" s="5"/>
      <c r="AH17221" s="5"/>
      <c r="AI17221" s="5"/>
      <c r="AJ17221" s="5"/>
    </row>
    <row r="17222" spans="11:36">
      <c r="K17222" s="5"/>
      <c r="L17222" s="5"/>
      <c r="M17222" s="5"/>
      <c r="N17222" s="5"/>
      <c r="O17222" s="5"/>
      <c r="P17222" s="5"/>
      <c r="Q17222" s="5"/>
      <c r="R17222" s="5"/>
      <c r="S17222" s="5"/>
      <c r="T17222" s="5"/>
      <c r="U17222" s="5"/>
      <c r="V17222" s="5"/>
      <c r="W17222" s="5"/>
      <c r="X17222" s="5"/>
      <c r="Y17222" s="5"/>
      <c r="Z17222" s="5"/>
      <c r="AA17222" s="5"/>
      <c r="AB17222" s="5"/>
      <c r="AC17222" s="5"/>
      <c r="AD17222" s="5"/>
      <c r="AE17222" s="5"/>
      <c r="AF17222" s="5"/>
      <c r="AG17222" s="5"/>
      <c r="AH17222" s="5"/>
      <c r="AI17222" s="5"/>
      <c r="AJ17222" s="5"/>
    </row>
    <row r="17223" spans="11:36">
      <c r="K17223" s="5"/>
      <c r="L17223" s="5"/>
      <c r="M17223" s="5"/>
      <c r="N17223" s="5"/>
      <c r="O17223" s="5"/>
      <c r="P17223" s="5"/>
      <c r="Q17223" s="5"/>
      <c r="R17223" s="5"/>
      <c r="S17223" s="5"/>
      <c r="T17223" s="5"/>
      <c r="U17223" s="5"/>
      <c r="V17223" s="5"/>
      <c r="W17223" s="5"/>
      <c r="X17223" s="5"/>
      <c r="Y17223" s="5"/>
      <c r="Z17223" s="5"/>
      <c r="AA17223" s="5"/>
      <c r="AB17223" s="5"/>
      <c r="AC17223" s="5"/>
      <c r="AD17223" s="5"/>
      <c r="AE17223" s="5"/>
      <c r="AF17223" s="5"/>
      <c r="AG17223" s="5"/>
      <c r="AH17223" s="5"/>
      <c r="AI17223" s="5"/>
      <c r="AJ17223" s="5"/>
    </row>
    <row r="17224" spans="11:36">
      <c r="K17224" s="5"/>
      <c r="L17224" s="5"/>
      <c r="M17224" s="5"/>
      <c r="N17224" s="5"/>
      <c r="O17224" s="5"/>
      <c r="P17224" s="5"/>
      <c r="Q17224" s="5"/>
      <c r="R17224" s="5"/>
      <c r="S17224" s="5"/>
      <c r="T17224" s="5"/>
      <c r="U17224" s="5"/>
      <c r="V17224" s="5"/>
      <c r="W17224" s="5"/>
      <c r="X17224" s="5"/>
      <c r="Y17224" s="5"/>
      <c r="Z17224" s="5"/>
      <c r="AA17224" s="5"/>
      <c r="AB17224" s="5"/>
      <c r="AC17224" s="5"/>
      <c r="AD17224" s="5"/>
      <c r="AE17224" s="5"/>
      <c r="AF17224" s="5"/>
      <c r="AG17224" s="5"/>
      <c r="AH17224" s="5"/>
      <c r="AI17224" s="5"/>
      <c r="AJ17224" s="5"/>
    </row>
    <row r="17225" spans="11:36">
      <c r="K17225" s="5"/>
      <c r="L17225" s="5"/>
      <c r="M17225" s="5"/>
      <c r="N17225" s="5"/>
      <c r="O17225" s="5"/>
      <c r="P17225" s="5"/>
      <c r="Q17225" s="5"/>
      <c r="R17225" s="5"/>
      <c r="S17225" s="5"/>
      <c r="T17225" s="5"/>
      <c r="U17225" s="5"/>
      <c r="V17225" s="5"/>
      <c r="W17225" s="5"/>
      <c r="X17225" s="5"/>
      <c r="Y17225" s="5"/>
      <c r="Z17225" s="5"/>
      <c r="AA17225" s="5"/>
      <c r="AB17225" s="5"/>
      <c r="AC17225" s="5"/>
      <c r="AD17225" s="5"/>
      <c r="AE17225" s="5"/>
      <c r="AF17225" s="5"/>
      <c r="AG17225" s="5"/>
      <c r="AH17225" s="5"/>
      <c r="AI17225" s="5"/>
      <c r="AJ17225" s="5"/>
    </row>
    <row r="17226" spans="11:36">
      <c r="K17226" s="5"/>
      <c r="L17226" s="5"/>
      <c r="M17226" s="5"/>
      <c r="N17226" s="5"/>
      <c r="O17226" s="5"/>
      <c r="P17226" s="5"/>
      <c r="Q17226" s="5"/>
      <c r="R17226" s="5"/>
      <c r="S17226" s="5"/>
      <c r="T17226" s="5"/>
      <c r="U17226" s="5"/>
      <c r="V17226" s="5"/>
      <c r="W17226" s="5"/>
      <c r="X17226" s="5"/>
      <c r="Y17226" s="5"/>
      <c r="Z17226" s="5"/>
      <c r="AA17226" s="5"/>
      <c r="AB17226" s="5"/>
      <c r="AC17226" s="5"/>
      <c r="AD17226" s="5"/>
      <c r="AE17226" s="5"/>
      <c r="AF17226" s="5"/>
      <c r="AG17226" s="5"/>
      <c r="AH17226" s="5"/>
      <c r="AI17226" s="5"/>
      <c r="AJ17226" s="5"/>
    </row>
    <row r="17227" spans="11:36">
      <c r="K17227" s="5"/>
      <c r="L17227" s="5"/>
      <c r="M17227" s="5"/>
      <c r="N17227" s="5"/>
      <c r="O17227" s="5"/>
      <c r="P17227" s="5"/>
      <c r="Q17227" s="5"/>
      <c r="R17227" s="5"/>
      <c r="S17227" s="5"/>
      <c r="T17227" s="5"/>
      <c r="U17227" s="5"/>
      <c r="V17227" s="5"/>
      <c r="W17227" s="5"/>
      <c r="X17227" s="5"/>
      <c r="Y17227" s="5"/>
      <c r="Z17227" s="5"/>
      <c r="AA17227" s="5"/>
      <c r="AB17227" s="5"/>
      <c r="AC17227" s="5"/>
      <c r="AD17227" s="5"/>
      <c r="AE17227" s="5"/>
      <c r="AF17227" s="5"/>
      <c r="AG17227" s="5"/>
      <c r="AH17227" s="5"/>
      <c r="AI17227" s="5"/>
      <c r="AJ17227" s="5"/>
    </row>
    <row r="17228" spans="11:36">
      <c r="K17228" s="5"/>
      <c r="L17228" s="5"/>
      <c r="M17228" s="5"/>
      <c r="N17228" s="5"/>
      <c r="O17228" s="5"/>
      <c r="P17228" s="5"/>
      <c r="Q17228" s="5"/>
      <c r="R17228" s="5"/>
      <c r="S17228" s="5"/>
      <c r="T17228" s="5"/>
      <c r="U17228" s="5"/>
      <c r="V17228" s="5"/>
      <c r="W17228" s="5"/>
      <c r="X17228" s="5"/>
      <c r="Y17228" s="5"/>
      <c r="Z17228" s="5"/>
      <c r="AA17228" s="5"/>
      <c r="AB17228" s="5"/>
      <c r="AC17228" s="5"/>
      <c r="AD17228" s="5"/>
      <c r="AE17228" s="5"/>
      <c r="AF17228" s="5"/>
      <c r="AG17228" s="5"/>
      <c r="AH17228" s="5"/>
      <c r="AI17228" s="5"/>
      <c r="AJ17228" s="5"/>
    </row>
    <row r="17229" spans="11:36">
      <c r="K17229" s="5"/>
      <c r="L17229" s="5"/>
      <c r="M17229" s="5"/>
      <c r="N17229" s="5"/>
      <c r="O17229" s="5"/>
      <c r="P17229" s="5"/>
      <c r="Q17229" s="5"/>
      <c r="R17229" s="5"/>
      <c r="S17229" s="5"/>
      <c r="T17229" s="5"/>
      <c r="U17229" s="5"/>
      <c r="V17229" s="5"/>
      <c r="W17229" s="5"/>
      <c r="X17229" s="5"/>
      <c r="Y17229" s="5"/>
      <c r="Z17229" s="5"/>
      <c r="AA17229" s="5"/>
      <c r="AB17229" s="5"/>
      <c r="AC17229" s="5"/>
      <c r="AD17229" s="5"/>
      <c r="AE17229" s="5"/>
      <c r="AF17229" s="5"/>
      <c r="AG17229" s="5"/>
      <c r="AH17229" s="5"/>
      <c r="AI17229" s="5"/>
      <c r="AJ17229" s="5"/>
    </row>
    <row r="17230" spans="11:36">
      <c r="K17230" s="5"/>
      <c r="L17230" s="5"/>
      <c r="M17230" s="5"/>
      <c r="N17230" s="5"/>
      <c r="O17230" s="5"/>
      <c r="P17230" s="5"/>
      <c r="Q17230" s="5"/>
      <c r="R17230" s="5"/>
      <c r="S17230" s="5"/>
      <c r="T17230" s="5"/>
      <c r="U17230" s="5"/>
      <c r="V17230" s="5"/>
      <c r="W17230" s="5"/>
      <c r="X17230" s="5"/>
      <c r="Y17230" s="5"/>
      <c r="Z17230" s="5"/>
      <c r="AA17230" s="5"/>
      <c r="AB17230" s="5"/>
      <c r="AC17230" s="5"/>
      <c r="AD17230" s="5"/>
      <c r="AE17230" s="5"/>
      <c r="AF17230" s="5"/>
      <c r="AG17230" s="5"/>
      <c r="AH17230" s="5"/>
      <c r="AI17230" s="5"/>
      <c r="AJ17230" s="5"/>
    </row>
    <row r="17231" spans="11:36">
      <c r="K17231" s="5"/>
      <c r="L17231" s="5"/>
      <c r="M17231" s="5"/>
      <c r="N17231" s="5"/>
      <c r="O17231" s="5"/>
      <c r="P17231" s="5"/>
      <c r="Q17231" s="5"/>
      <c r="R17231" s="5"/>
      <c r="S17231" s="5"/>
      <c r="T17231" s="5"/>
      <c r="U17231" s="5"/>
      <c r="V17231" s="5"/>
      <c r="W17231" s="5"/>
      <c r="X17231" s="5"/>
      <c r="Y17231" s="5"/>
      <c r="Z17231" s="5"/>
      <c r="AA17231" s="5"/>
      <c r="AB17231" s="5"/>
      <c r="AC17231" s="5"/>
      <c r="AD17231" s="5"/>
      <c r="AE17231" s="5"/>
      <c r="AF17231" s="5"/>
      <c r="AG17231" s="5"/>
      <c r="AH17231" s="5"/>
      <c r="AI17231" s="5"/>
      <c r="AJ17231" s="5"/>
    </row>
    <row r="17232" spans="11:36">
      <c r="K17232" s="5"/>
      <c r="L17232" s="5"/>
      <c r="M17232" s="5"/>
      <c r="N17232" s="5"/>
      <c r="O17232" s="5"/>
      <c r="P17232" s="5"/>
      <c r="Q17232" s="5"/>
      <c r="R17232" s="5"/>
      <c r="S17232" s="5"/>
      <c r="T17232" s="5"/>
      <c r="U17232" s="5"/>
      <c r="V17232" s="5"/>
      <c r="W17232" s="5"/>
      <c r="X17232" s="5"/>
      <c r="Y17232" s="5"/>
      <c r="Z17232" s="5"/>
      <c r="AA17232" s="5"/>
      <c r="AB17232" s="5"/>
      <c r="AC17232" s="5"/>
      <c r="AD17232" s="5"/>
      <c r="AE17232" s="5"/>
      <c r="AF17232" s="5"/>
      <c r="AG17232" s="5"/>
      <c r="AH17232" s="5"/>
      <c r="AI17232" s="5"/>
      <c r="AJ17232" s="5"/>
    </row>
    <row r="17233" spans="11:36">
      <c r="K17233" s="5"/>
      <c r="L17233" s="5"/>
      <c r="M17233" s="5"/>
      <c r="N17233" s="5"/>
      <c r="O17233" s="5"/>
      <c r="P17233" s="5"/>
      <c r="Q17233" s="5"/>
      <c r="R17233" s="5"/>
      <c r="S17233" s="5"/>
      <c r="T17233" s="5"/>
      <c r="U17233" s="5"/>
      <c r="V17233" s="5"/>
      <c r="W17233" s="5"/>
      <c r="X17233" s="5"/>
      <c r="Y17233" s="5"/>
      <c r="Z17233" s="5"/>
      <c r="AA17233" s="5"/>
      <c r="AB17233" s="5"/>
      <c r="AC17233" s="5"/>
      <c r="AD17233" s="5"/>
      <c r="AE17233" s="5"/>
      <c r="AF17233" s="5"/>
      <c r="AG17233" s="5"/>
      <c r="AH17233" s="5"/>
      <c r="AI17233" s="5"/>
      <c r="AJ17233" s="5"/>
    </row>
    <row r="17234" spans="11:36">
      <c r="K17234" s="5"/>
      <c r="L17234" s="5"/>
      <c r="M17234" s="5"/>
      <c r="N17234" s="5"/>
      <c r="O17234" s="5"/>
      <c r="P17234" s="5"/>
      <c r="Q17234" s="5"/>
      <c r="R17234" s="5"/>
      <c r="S17234" s="5"/>
      <c r="T17234" s="5"/>
      <c r="U17234" s="5"/>
      <c r="V17234" s="5"/>
      <c r="W17234" s="5"/>
      <c r="X17234" s="5"/>
      <c r="Y17234" s="5"/>
      <c r="Z17234" s="5"/>
      <c r="AA17234" s="5"/>
      <c r="AB17234" s="5"/>
      <c r="AC17234" s="5"/>
      <c r="AD17234" s="5"/>
      <c r="AE17234" s="5"/>
      <c r="AF17234" s="5"/>
      <c r="AG17234" s="5"/>
      <c r="AH17234" s="5"/>
      <c r="AI17234" s="5"/>
      <c r="AJ17234" s="5"/>
    </row>
    <row r="17235" spans="11:36">
      <c r="K17235" s="5"/>
      <c r="L17235" s="5"/>
      <c r="M17235" s="5"/>
      <c r="N17235" s="5"/>
      <c r="O17235" s="5"/>
      <c r="P17235" s="5"/>
      <c r="Q17235" s="5"/>
      <c r="R17235" s="5"/>
      <c r="S17235" s="5"/>
      <c r="T17235" s="5"/>
      <c r="U17235" s="5"/>
      <c r="V17235" s="5"/>
      <c r="W17235" s="5"/>
      <c r="X17235" s="5"/>
      <c r="Y17235" s="5"/>
      <c r="Z17235" s="5"/>
      <c r="AA17235" s="5"/>
      <c r="AB17235" s="5"/>
      <c r="AC17235" s="5"/>
      <c r="AD17235" s="5"/>
      <c r="AE17235" s="5"/>
      <c r="AF17235" s="5"/>
      <c r="AG17235" s="5"/>
      <c r="AH17235" s="5"/>
      <c r="AI17235" s="5"/>
      <c r="AJ17235" s="5"/>
    </row>
    <row r="17236" spans="11:36">
      <c r="K17236" s="5"/>
      <c r="L17236" s="5"/>
      <c r="M17236" s="5"/>
      <c r="N17236" s="5"/>
      <c r="O17236" s="5"/>
      <c r="P17236" s="5"/>
      <c r="Q17236" s="5"/>
      <c r="R17236" s="5"/>
      <c r="S17236" s="5"/>
      <c r="T17236" s="5"/>
      <c r="U17236" s="5"/>
      <c r="V17236" s="5"/>
      <c r="W17236" s="5"/>
      <c r="X17236" s="5"/>
      <c r="Y17236" s="5"/>
      <c r="Z17236" s="5"/>
      <c r="AA17236" s="5"/>
      <c r="AB17236" s="5"/>
      <c r="AC17236" s="5"/>
      <c r="AD17236" s="5"/>
      <c r="AE17236" s="5"/>
      <c r="AF17236" s="5"/>
      <c r="AG17236" s="5"/>
      <c r="AH17236" s="5"/>
      <c r="AI17236" s="5"/>
      <c r="AJ17236" s="5"/>
    </row>
    <row r="17237" spans="11:36">
      <c r="K17237" s="5"/>
      <c r="L17237" s="5"/>
      <c r="M17237" s="5"/>
      <c r="N17237" s="5"/>
      <c r="O17237" s="5"/>
      <c r="P17237" s="5"/>
      <c r="Q17237" s="5"/>
      <c r="R17237" s="5"/>
      <c r="S17237" s="5"/>
      <c r="T17237" s="5"/>
      <c r="U17237" s="5"/>
      <c r="V17237" s="5"/>
      <c r="W17237" s="5"/>
      <c r="X17237" s="5"/>
      <c r="Y17237" s="5"/>
      <c r="Z17237" s="5"/>
      <c r="AA17237" s="5"/>
      <c r="AB17237" s="5"/>
      <c r="AC17237" s="5"/>
      <c r="AD17237" s="5"/>
      <c r="AE17237" s="5"/>
      <c r="AF17237" s="5"/>
      <c r="AG17237" s="5"/>
      <c r="AH17237" s="5"/>
      <c r="AI17237" s="5"/>
      <c r="AJ17237" s="5"/>
    </row>
    <row r="17238" spans="11:36">
      <c r="K17238" s="5"/>
      <c r="L17238" s="5"/>
      <c r="M17238" s="5"/>
      <c r="N17238" s="5"/>
      <c r="O17238" s="5"/>
      <c r="P17238" s="5"/>
      <c r="Q17238" s="5"/>
      <c r="R17238" s="5"/>
      <c r="S17238" s="5"/>
      <c r="T17238" s="5"/>
      <c r="U17238" s="5"/>
      <c r="V17238" s="5"/>
      <c r="W17238" s="5"/>
      <c r="X17238" s="5"/>
      <c r="Y17238" s="5"/>
      <c r="Z17238" s="5"/>
      <c r="AA17238" s="5"/>
      <c r="AB17238" s="5"/>
      <c r="AC17238" s="5"/>
      <c r="AD17238" s="5"/>
      <c r="AE17238" s="5"/>
      <c r="AF17238" s="5"/>
      <c r="AG17238" s="5"/>
      <c r="AH17238" s="5"/>
      <c r="AI17238" s="5"/>
      <c r="AJ17238" s="5"/>
    </row>
    <row r="17239" spans="11:36">
      <c r="K17239" s="5"/>
      <c r="L17239" s="5"/>
      <c r="M17239" s="5"/>
      <c r="N17239" s="5"/>
      <c r="O17239" s="5"/>
      <c r="P17239" s="5"/>
      <c r="Q17239" s="5"/>
      <c r="R17239" s="5"/>
      <c r="S17239" s="5"/>
      <c r="T17239" s="5"/>
      <c r="U17239" s="5"/>
      <c r="V17239" s="5"/>
      <c r="W17239" s="5"/>
      <c r="X17239" s="5"/>
      <c r="Y17239" s="5"/>
      <c r="Z17239" s="5"/>
      <c r="AA17239" s="5"/>
      <c r="AB17239" s="5"/>
      <c r="AC17239" s="5"/>
      <c r="AD17239" s="5"/>
      <c r="AE17239" s="5"/>
      <c r="AF17239" s="5"/>
      <c r="AG17239" s="5"/>
      <c r="AH17239" s="5"/>
      <c r="AI17239" s="5"/>
      <c r="AJ17239" s="5"/>
    </row>
    <row r="17240" spans="11:36">
      <c r="K17240" s="5"/>
      <c r="L17240" s="5"/>
      <c r="M17240" s="5"/>
      <c r="N17240" s="5"/>
      <c r="O17240" s="5"/>
      <c r="P17240" s="5"/>
      <c r="Q17240" s="5"/>
      <c r="R17240" s="5"/>
      <c r="S17240" s="5"/>
      <c r="T17240" s="5"/>
      <c r="U17240" s="5"/>
      <c r="V17240" s="5"/>
      <c r="W17240" s="5"/>
      <c r="X17240" s="5"/>
      <c r="Y17240" s="5"/>
      <c r="Z17240" s="5"/>
      <c r="AA17240" s="5"/>
      <c r="AB17240" s="5"/>
      <c r="AC17240" s="5"/>
      <c r="AD17240" s="5"/>
      <c r="AE17240" s="5"/>
      <c r="AF17240" s="5"/>
      <c r="AG17240" s="5"/>
      <c r="AH17240" s="5"/>
      <c r="AI17240" s="5"/>
      <c r="AJ17240" s="5"/>
    </row>
    <row r="17241" spans="11:36">
      <c r="K17241" s="5"/>
      <c r="L17241" s="5"/>
      <c r="M17241" s="5"/>
      <c r="N17241" s="5"/>
      <c r="O17241" s="5"/>
      <c r="P17241" s="5"/>
      <c r="Q17241" s="5"/>
      <c r="R17241" s="5"/>
      <c r="S17241" s="5"/>
      <c r="T17241" s="5"/>
      <c r="U17241" s="5"/>
      <c r="V17241" s="5"/>
      <c r="W17241" s="5"/>
      <c r="X17241" s="5"/>
      <c r="Y17241" s="5"/>
      <c r="Z17241" s="5"/>
      <c r="AA17241" s="5"/>
      <c r="AB17241" s="5"/>
      <c r="AC17241" s="5"/>
      <c r="AD17241" s="5"/>
      <c r="AE17241" s="5"/>
      <c r="AF17241" s="5"/>
      <c r="AG17241" s="5"/>
      <c r="AH17241" s="5"/>
      <c r="AI17241" s="5"/>
      <c r="AJ17241" s="5"/>
    </row>
    <row r="17242" spans="11:36">
      <c r="K17242" s="5"/>
      <c r="L17242" s="5"/>
      <c r="M17242" s="5"/>
      <c r="N17242" s="5"/>
      <c r="O17242" s="5"/>
      <c r="P17242" s="5"/>
      <c r="Q17242" s="5"/>
      <c r="R17242" s="5"/>
      <c r="S17242" s="5"/>
      <c r="T17242" s="5"/>
      <c r="U17242" s="5"/>
      <c r="V17242" s="5"/>
      <c r="W17242" s="5"/>
      <c r="X17242" s="5"/>
      <c r="Y17242" s="5"/>
      <c r="Z17242" s="5"/>
      <c r="AA17242" s="5"/>
      <c r="AB17242" s="5"/>
      <c r="AC17242" s="5"/>
      <c r="AD17242" s="5"/>
      <c r="AE17242" s="5"/>
      <c r="AF17242" s="5"/>
      <c r="AG17242" s="5"/>
      <c r="AH17242" s="5"/>
      <c r="AI17242" s="5"/>
      <c r="AJ17242" s="5"/>
    </row>
    <row r="17243" spans="11:36">
      <c r="K17243" s="5"/>
      <c r="L17243" s="5"/>
      <c r="M17243" s="5"/>
      <c r="N17243" s="5"/>
      <c r="O17243" s="5"/>
      <c r="P17243" s="5"/>
      <c r="Q17243" s="5"/>
      <c r="R17243" s="5"/>
      <c r="S17243" s="5"/>
      <c r="T17243" s="5"/>
      <c r="U17243" s="5"/>
      <c r="V17243" s="5"/>
      <c r="W17243" s="5"/>
      <c r="X17243" s="5"/>
      <c r="Y17243" s="5"/>
      <c r="Z17243" s="5"/>
      <c r="AA17243" s="5"/>
      <c r="AB17243" s="5"/>
      <c r="AC17243" s="5"/>
      <c r="AD17243" s="5"/>
      <c r="AE17243" s="5"/>
      <c r="AF17243" s="5"/>
      <c r="AG17243" s="5"/>
      <c r="AH17243" s="5"/>
      <c r="AI17243" s="5"/>
      <c r="AJ17243" s="5"/>
    </row>
    <row r="17244" spans="11:36">
      <c r="K17244" s="5"/>
      <c r="L17244" s="5"/>
      <c r="M17244" s="5"/>
      <c r="N17244" s="5"/>
      <c r="O17244" s="5"/>
      <c r="P17244" s="5"/>
      <c r="Q17244" s="5"/>
      <c r="R17244" s="5"/>
      <c r="S17244" s="5"/>
      <c r="T17244" s="5"/>
      <c r="U17244" s="5"/>
      <c r="V17244" s="5"/>
      <c r="W17244" s="5"/>
      <c r="X17244" s="5"/>
      <c r="Y17244" s="5"/>
      <c r="Z17244" s="5"/>
      <c r="AA17244" s="5"/>
      <c r="AB17244" s="5"/>
      <c r="AC17244" s="5"/>
      <c r="AD17244" s="5"/>
      <c r="AE17244" s="5"/>
      <c r="AF17244" s="5"/>
      <c r="AG17244" s="5"/>
      <c r="AH17244" s="5"/>
      <c r="AI17244" s="5"/>
      <c r="AJ17244" s="5"/>
    </row>
    <row r="17245" spans="11:36">
      <c r="K17245" s="5"/>
      <c r="L17245" s="5"/>
      <c r="M17245" s="5"/>
      <c r="N17245" s="5"/>
      <c r="O17245" s="5"/>
      <c r="P17245" s="5"/>
      <c r="Q17245" s="5"/>
      <c r="R17245" s="5"/>
      <c r="S17245" s="5"/>
      <c r="T17245" s="5"/>
      <c r="U17245" s="5"/>
      <c r="V17245" s="5"/>
      <c r="W17245" s="5"/>
      <c r="X17245" s="5"/>
      <c r="Y17245" s="5"/>
      <c r="Z17245" s="5"/>
      <c r="AA17245" s="5"/>
      <c r="AB17245" s="5"/>
      <c r="AC17245" s="5"/>
      <c r="AD17245" s="5"/>
      <c r="AE17245" s="5"/>
      <c r="AF17245" s="5"/>
      <c r="AG17245" s="5"/>
      <c r="AH17245" s="5"/>
      <c r="AI17245" s="5"/>
      <c r="AJ17245" s="5"/>
    </row>
    <row r="17246" spans="11:36">
      <c r="K17246" s="5"/>
      <c r="L17246" s="5"/>
      <c r="M17246" s="5"/>
      <c r="N17246" s="5"/>
      <c r="O17246" s="5"/>
      <c r="P17246" s="5"/>
      <c r="Q17246" s="5"/>
      <c r="R17246" s="5"/>
      <c r="S17246" s="5"/>
      <c r="T17246" s="5"/>
      <c r="U17246" s="5"/>
      <c r="V17246" s="5"/>
      <c r="W17246" s="5"/>
      <c r="X17246" s="5"/>
      <c r="Y17246" s="5"/>
      <c r="Z17246" s="5"/>
      <c r="AA17246" s="5"/>
      <c r="AB17246" s="5"/>
      <c r="AC17246" s="5"/>
      <c r="AD17246" s="5"/>
      <c r="AE17246" s="5"/>
      <c r="AF17246" s="5"/>
      <c r="AG17246" s="5"/>
      <c r="AH17246" s="5"/>
      <c r="AI17246" s="5"/>
      <c r="AJ17246" s="5"/>
    </row>
    <row r="17247" spans="11:36">
      <c r="K17247" s="5"/>
      <c r="L17247" s="5"/>
      <c r="M17247" s="5"/>
      <c r="N17247" s="5"/>
      <c r="O17247" s="5"/>
      <c r="P17247" s="5"/>
      <c r="Q17247" s="5"/>
      <c r="R17247" s="5"/>
      <c r="S17247" s="5"/>
      <c r="T17247" s="5"/>
      <c r="U17247" s="5"/>
      <c r="V17247" s="5"/>
      <c r="W17247" s="5"/>
      <c r="X17247" s="5"/>
      <c r="Y17247" s="5"/>
      <c r="Z17247" s="5"/>
      <c r="AA17247" s="5"/>
      <c r="AB17247" s="5"/>
      <c r="AC17247" s="5"/>
      <c r="AD17247" s="5"/>
      <c r="AE17247" s="5"/>
      <c r="AF17247" s="5"/>
      <c r="AG17247" s="5"/>
      <c r="AH17247" s="5"/>
      <c r="AI17247" s="5"/>
      <c r="AJ17247" s="5"/>
    </row>
    <row r="17248" spans="11:36">
      <c r="K17248" s="5"/>
      <c r="L17248" s="5"/>
      <c r="M17248" s="5"/>
      <c r="N17248" s="5"/>
      <c r="O17248" s="5"/>
      <c r="P17248" s="5"/>
      <c r="Q17248" s="5"/>
      <c r="R17248" s="5"/>
      <c r="S17248" s="5"/>
      <c r="T17248" s="5"/>
      <c r="U17248" s="5"/>
      <c r="V17248" s="5"/>
      <c r="W17248" s="5"/>
      <c r="X17248" s="5"/>
      <c r="Y17248" s="5"/>
      <c r="Z17248" s="5"/>
      <c r="AA17248" s="5"/>
      <c r="AB17248" s="5"/>
      <c r="AC17248" s="5"/>
      <c r="AD17248" s="5"/>
      <c r="AE17248" s="5"/>
      <c r="AF17248" s="5"/>
      <c r="AG17248" s="5"/>
      <c r="AH17248" s="5"/>
      <c r="AI17248" s="5"/>
      <c r="AJ17248" s="5"/>
    </row>
    <row r="17249" spans="11:36">
      <c r="K17249" s="5"/>
      <c r="L17249" s="5"/>
      <c r="M17249" s="5"/>
      <c r="N17249" s="5"/>
      <c r="O17249" s="5"/>
      <c r="P17249" s="5"/>
      <c r="Q17249" s="5"/>
      <c r="R17249" s="5"/>
      <c r="S17249" s="5"/>
      <c r="T17249" s="5"/>
      <c r="U17249" s="5"/>
      <c r="V17249" s="5"/>
      <c r="W17249" s="5"/>
      <c r="X17249" s="5"/>
      <c r="Y17249" s="5"/>
      <c r="Z17249" s="5"/>
      <c r="AA17249" s="5"/>
      <c r="AB17249" s="5"/>
      <c r="AC17249" s="5"/>
      <c r="AD17249" s="5"/>
      <c r="AE17249" s="5"/>
      <c r="AF17249" s="5"/>
      <c r="AG17249" s="5"/>
      <c r="AH17249" s="5"/>
      <c r="AI17249" s="5"/>
      <c r="AJ17249" s="5"/>
    </row>
    <row r="17250" spans="11:36">
      <c r="K17250" s="5"/>
      <c r="L17250" s="5"/>
      <c r="M17250" s="5"/>
      <c r="N17250" s="5"/>
      <c r="O17250" s="5"/>
      <c r="P17250" s="5"/>
      <c r="Q17250" s="5"/>
      <c r="R17250" s="5"/>
      <c r="S17250" s="5"/>
      <c r="T17250" s="5"/>
      <c r="U17250" s="5"/>
      <c r="V17250" s="5"/>
      <c r="W17250" s="5"/>
      <c r="X17250" s="5"/>
      <c r="Y17250" s="5"/>
      <c r="Z17250" s="5"/>
      <c r="AA17250" s="5"/>
      <c r="AB17250" s="5"/>
      <c r="AC17250" s="5"/>
      <c r="AD17250" s="5"/>
      <c r="AE17250" s="5"/>
      <c r="AF17250" s="5"/>
      <c r="AG17250" s="5"/>
      <c r="AH17250" s="5"/>
      <c r="AI17250" s="5"/>
      <c r="AJ17250" s="5"/>
    </row>
    <row r="17251" spans="11:36">
      <c r="K17251" s="5"/>
      <c r="L17251" s="5"/>
      <c r="M17251" s="5"/>
      <c r="N17251" s="5"/>
      <c r="O17251" s="5"/>
      <c r="P17251" s="5"/>
      <c r="Q17251" s="5"/>
      <c r="R17251" s="5"/>
      <c r="S17251" s="5"/>
      <c r="T17251" s="5"/>
      <c r="U17251" s="5"/>
      <c r="V17251" s="5"/>
      <c r="W17251" s="5"/>
      <c r="X17251" s="5"/>
      <c r="Y17251" s="5"/>
      <c r="Z17251" s="5"/>
      <c r="AA17251" s="5"/>
      <c r="AB17251" s="5"/>
      <c r="AC17251" s="5"/>
      <c r="AD17251" s="5"/>
      <c r="AE17251" s="5"/>
      <c r="AF17251" s="5"/>
      <c r="AG17251" s="5"/>
      <c r="AH17251" s="5"/>
      <c r="AI17251" s="5"/>
      <c r="AJ17251" s="5"/>
    </row>
    <row r="17252" spans="11:36">
      <c r="K17252" s="5"/>
      <c r="L17252" s="5"/>
      <c r="M17252" s="5"/>
      <c r="N17252" s="5"/>
      <c r="O17252" s="5"/>
      <c r="P17252" s="5"/>
      <c r="Q17252" s="5"/>
      <c r="R17252" s="5"/>
      <c r="S17252" s="5"/>
      <c r="T17252" s="5"/>
      <c r="U17252" s="5"/>
      <c r="V17252" s="5"/>
      <c r="W17252" s="5"/>
      <c r="X17252" s="5"/>
      <c r="Y17252" s="5"/>
      <c r="Z17252" s="5"/>
      <c r="AA17252" s="5"/>
      <c r="AB17252" s="5"/>
      <c r="AC17252" s="5"/>
      <c r="AD17252" s="5"/>
      <c r="AE17252" s="5"/>
      <c r="AF17252" s="5"/>
      <c r="AG17252" s="5"/>
      <c r="AH17252" s="5"/>
      <c r="AI17252" s="5"/>
      <c r="AJ17252" s="5"/>
    </row>
    <row r="17253" spans="11:36">
      <c r="K17253" s="5"/>
      <c r="L17253" s="5"/>
      <c r="M17253" s="5"/>
      <c r="N17253" s="5"/>
      <c r="O17253" s="5"/>
      <c r="P17253" s="5"/>
      <c r="Q17253" s="5"/>
      <c r="R17253" s="5"/>
      <c r="S17253" s="5"/>
      <c r="T17253" s="5"/>
      <c r="U17253" s="5"/>
      <c r="V17253" s="5"/>
      <c r="W17253" s="5"/>
      <c r="X17253" s="5"/>
      <c r="Y17253" s="5"/>
      <c r="Z17253" s="5"/>
      <c r="AA17253" s="5"/>
      <c r="AB17253" s="5"/>
      <c r="AC17253" s="5"/>
      <c r="AD17253" s="5"/>
      <c r="AE17253" s="5"/>
      <c r="AF17253" s="5"/>
      <c r="AG17253" s="5"/>
      <c r="AH17253" s="5"/>
      <c r="AI17253" s="5"/>
      <c r="AJ17253" s="5"/>
    </row>
    <row r="17254" spans="11:36">
      <c r="K17254" s="5"/>
      <c r="L17254" s="5"/>
      <c r="M17254" s="5"/>
      <c r="N17254" s="5"/>
      <c r="O17254" s="5"/>
      <c r="P17254" s="5"/>
      <c r="Q17254" s="5"/>
      <c r="R17254" s="5"/>
      <c r="S17254" s="5"/>
      <c r="T17254" s="5"/>
      <c r="U17254" s="5"/>
      <c r="V17254" s="5"/>
      <c r="W17254" s="5"/>
      <c r="X17254" s="5"/>
      <c r="Y17254" s="5"/>
      <c r="Z17254" s="5"/>
      <c r="AA17254" s="5"/>
      <c r="AB17254" s="5"/>
      <c r="AC17254" s="5"/>
      <c r="AD17254" s="5"/>
      <c r="AE17254" s="5"/>
      <c r="AF17254" s="5"/>
      <c r="AG17254" s="5"/>
      <c r="AH17254" s="5"/>
      <c r="AI17254" s="5"/>
      <c r="AJ17254" s="5"/>
    </row>
    <row r="17255" spans="11:36">
      <c r="K17255" s="5"/>
      <c r="L17255" s="5"/>
      <c r="M17255" s="5"/>
      <c r="N17255" s="5"/>
      <c r="O17255" s="5"/>
      <c r="P17255" s="5"/>
      <c r="Q17255" s="5"/>
      <c r="R17255" s="5"/>
      <c r="S17255" s="5"/>
      <c r="T17255" s="5"/>
      <c r="U17255" s="5"/>
      <c r="V17255" s="5"/>
      <c r="W17255" s="5"/>
      <c r="X17255" s="5"/>
      <c r="Y17255" s="5"/>
      <c r="Z17255" s="5"/>
      <c r="AA17255" s="5"/>
      <c r="AB17255" s="5"/>
      <c r="AC17255" s="5"/>
      <c r="AD17255" s="5"/>
      <c r="AE17255" s="5"/>
      <c r="AF17255" s="5"/>
      <c r="AG17255" s="5"/>
      <c r="AH17255" s="5"/>
      <c r="AI17255" s="5"/>
      <c r="AJ17255" s="5"/>
    </row>
    <row r="17256" spans="11:36">
      <c r="K17256" s="5"/>
      <c r="L17256" s="5"/>
      <c r="M17256" s="5"/>
      <c r="N17256" s="5"/>
      <c r="O17256" s="5"/>
      <c r="P17256" s="5"/>
      <c r="Q17256" s="5"/>
      <c r="R17256" s="5"/>
      <c r="S17256" s="5"/>
      <c r="T17256" s="5"/>
      <c r="U17256" s="5"/>
      <c r="V17256" s="5"/>
      <c r="W17256" s="5"/>
      <c r="X17256" s="5"/>
      <c r="Y17256" s="5"/>
      <c r="Z17256" s="5"/>
      <c r="AA17256" s="5"/>
      <c r="AB17256" s="5"/>
      <c r="AC17256" s="5"/>
      <c r="AD17256" s="5"/>
      <c r="AE17256" s="5"/>
      <c r="AF17256" s="5"/>
      <c r="AG17256" s="5"/>
      <c r="AH17256" s="5"/>
      <c r="AI17256" s="5"/>
      <c r="AJ17256" s="5"/>
    </row>
    <row r="17257" spans="11:36">
      <c r="K17257" s="5"/>
      <c r="L17257" s="5"/>
      <c r="M17257" s="5"/>
      <c r="N17257" s="5"/>
      <c r="O17257" s="5"/>
      <c r="P17257" s="5"/>
      <c r="Q17257" s="5"/>
      <c r="R17257" s="5"/>
      <c r="S17257" s="5"/>
      <c r="T17257" s="5"/>
      <c r="U17257" s="5"/>
      <c r="V17257" s="5"/>
      <c r="W17257" s="5"/>
      <c r="X17257" s="5"/>
      <c r="Y17257" s="5"/>
      <c r="Z17257" s="5"/>
      <c r="AA17257" s="5"/>
      <c r="AB17257" s="5"/>
      <c r="AC17257" s="5"/>
      <c r="AD17257" s="5"/>
      <c r="AE17257" s="5"/>
      <c r="AF17257" s="5"/>
      <c r="AG17257" s="5"/>
      <c r="AH17257" s="5"/>
      <c r="AI17257" s="5"/>
      <c r="AJ17257" s="5"/>
    </row>
    <row r="17258" spans="11:36">
      <c r="K17258" s="5"/>
      <c r="L17258" s="5"/>
      <c r="M17258" s="5"/>
      <c r="N17258" s="5"/>
      <c r="O17258" s="5"/>
      <c r="P17258" s="5"/>
      <c r="Q17258" s="5"/>
      <c r="R17258" s="5"/>
      <c r="S17258" s="5"/>
      <c r="T17258" s="5"/>
      <c r="U17258" s="5"/>
      <c r="V17258" s="5"/>
      <c r="W17258" s="5"/>
      <c r="X17258" s="5"/>
      <c r="Y17258" s="5"/>
      <c r="Z17258" s="5"/>
      <c r="AA17258" s="5"/>
      <c r="AB17258" s="5"/>
      <c r="AC17258" s="5"/>
      <c r="AD17258" s="5"/>
      <c r="AE17258" s="5"/>
      <c r="AF17258" s="5"/>
      <c r="AG17258" s="5"/>
      <c r="AH17258" s="5"/>
      <c r="AI17258" s="5"/>
      <c r="AJ17258" s="5"/>
    </row>
    <row r="17259" spans="11:36">
      <c r="K17259" s="5"/>
      <c r="L17259" s="5"/>
      <c r="M17259" s="5"/>
      <c r="N17259" s="5"/>
      <c r="O17259" s="5"/>
      <c r="P17259" s="5"/>
      <c r="Q17259" s="5"/>
      <c r="R17259" s="5"/>
      <c r="S17259" s="5"/>
      <c r="T17259" s="5"/>
      <c r="U17259" s="5"/>
      <c r="V17259" s="5"/>
      <c r="W17259" s="5"/>
      <c r="X17259" s="5"/>
      <c r="Y17259" s="5"/>
      <c r="Z17259" s="5"/>
      <c r="AA17259" s="5"/>
      <c r="AB17259" s="5"/>
      <c r="AC17259" s="5"/>
      <c r="AD17259" s="5"/>
      <c r="AE17259" s="5"/>
      <c r="AF17259" s="5"/>
      <c r="AG17259" s="5"/>
      <c r="AH17259" s="5"/>
      <c r="AI17259" s="5"/>
      <c r="AJ17259" s="5"/>
    </row>
    <row r="17260" spans="11:36">
      <c r="K17260" s="5"/>
      <c r="L17260" s="5"/>
      <c r="M17260" s="5"/>
      <c r="N17260" s="5"/>
      <c r="O17260" s="5"/>
      <c r="P17260" s="5"/>
      <c r="Q17260" s="5"/>
      <c r="R17260" s="5"/>
      <c r="S17260" s="5"/>
      <c r="T17260" s="5"/>
      <c r="U17260" s="5"/>
      <c r="V17260" s="5"/>
      <c r="W17260" s="5"/>
      <c r="X17260" s="5"/>
      <c r="Y17260" s="5"/>
      <c r="Z17260" s="5"/>
      <c r="AA17260" s="5"/>
      <c r="AB17260" s="5"/>
      <c r="AC17260" s="5"/>
      <c r="AD17260" s="5"/>
      <c r="AE17260" s="5"/>
      <c r="AF17260" s="5"/>
      <c r="AG17260" s="5"/>
      <c r="AH17260" s="5"/>
      <c r="AI17260" s="5"/>
      <c r="AJ17260" s="5"/>
    </row>
    <row r="17261" spans="11:36">
      <c r="K17261" s="5"/>
      <c r="L17261" s="5"/>
      <c r="M17261" s="5"/>
      <c r="N17261" s="5"/>
      <c r="O17261" s="5"/>
      <c r="P17261" s="5"/>
      <c r="Q17261" s="5"/>
      <c r="R17261" s="5"/>
      <c r="S17261" s="5"/>
      <c r="T17261" s="5"/>
      <c r="U17261" s="5"/>
      <c r="V17261" s="5"/>
      <c r="W17261" s="5"/>
      <c r="X17261" s="5"/>
      <c r="Y17261" s="5"/>
      <c r="Z17261" s="5"/>
      <c r="AA17261" s="5"/>
      <c r="AB17261" s="5"/>
      <c r="AC17261" s="5"/>
      <c r="AD17261" s="5"/>
      <c r="AE17261" s="5"/>
      <c r="AF17261" s="5"/>
      <c r="AG17261" s="5"/>
      <c r="AH17261" s="5"/>
      <c r="AI17261" s="5"/>
      <c r="AJ17261" s="5"/>
    </row>
    <row r="17262" spans="11:36">
      <c r="K17262" s="5"/>
      <c r="L17262" s="5"/>
      <c r="M17262" s="5"/>
      <c r="N17262" s="5"/>
      <c r="O17262" s="5"/>
      <c r="P17262" s="5"/>
      <c r="Q17262" s="5"/>
      <c r="R17262" s="5"/>
      <c r="S17262" s="5"/>
      <c r="T17262" s="5"/>
      <c r="U17262" s="5"/>
      <c r="V17262" s="5"/>
      <c r="W17262" s="5"/>
      <c r="X17262" s="5"/>
      <c r="Y17262" s="5"/>
      <c r="Z17262" s="5"/>
      <c r="AA17262" s="5"/>
      <c r="AB17262" s="5"/>
      <c r="AC17262" s="5"/>
      <c r="AD17262" s="5"/>
      <c r="AE17262" s="5"/>
      <c r="AF17262" s="5"/>
      <c r="AG17262" s="5"/>
      <c r="AH17262" s="5"/>
      <c r="AI17262" s="5"/>
      <c r="AJ17262" s="5"/>
    </row>
    <row r="17263" spans="11:36">
      <c r="K17263" s="5"/>
      <c r="L17263" s="5"/>
      <c r="M17263" s="5"/>
      <c r="N17263" s="5"/>
      <c r="O17263" s="5"/>
      <c r="P17263" s="5"/>
      <c r="Q17263" s="5"/>
      <c r="R17263" s="5"/>
      <c r="S17263" s="5"/>
      <c r="T17263" s="5"/>
      <c r="U17263" s="5"/>
      <c r="V17263" s="5"/>
      <c r="W17263" s="5"/>
      <c r="X17263" s="5"/>
      <c r="Y17263" s="5"/>
      <c r="Z17263" s="5"/>
      <c r="AA17263" s="5"/>
      <c r="AB17263" s="5"/>
      <c r="AC17263" s="5"/>
      <c r="AD17263" s="5"/>
      <c r="AE17263" s="5"/>
      <c r="AF17263" s="5"/>
      <c r="AG17263" s="5"/>
      <c r="AH17263" s="5"/>
      <c r="AI17263" s="5"/>
      <c r="AJ17263" s="5"/>
    </row>
    <row r="17264" spans="11:36">
      <c r="K17264" s="5"/>
      <c r="L17264" s="5"/>
      <c r="M17264" s="5"/>
      <c r="N17264" s="5"/>
      <c r="O17264" s="5"/>
      <c r="P17264" s="5"/>
      <c r="Q17264" s="5"/>
      <c r="R17264" s="5"/>
      <c r="S17264" s="5"/>
      <c r="T17264" s="5"/>
      <c r="U17264" s="5"/>
      <c r="V17264" s="5"/>
      <c r="W17264" s="5"/>
      <c r="X17264" s="5"/>
      <c r="Y17264" s="5"/>
      <c r="Z17264" s="5"/>
      <c r="AA17264" s="5"/>
      <c r="AB17264" s="5"/>
      <c r="AC17264" s="5"/>
      <c r="AD17264" s="5"/>
      <c r="AE17264" s="5"/>
      <c r="AF17264" s="5"/>
      <c r="AG17264" s="5"/>
      <c r="AH17264" s="5"/>
      <c r="AI17264" s="5"/>
      <c r="AJ17264" s="5"/>
    </row>
    <row r="17265" spans="11:36">
      <c r="K17265" s="5"/>
      <c r="L17265" s="5"/>
      <c r="M17265" s="5"/>
      <c r="N17265" s="5"/>
      <c r="O17265" s="5"/>
      <c r="P17265" s="5"/>
      <c r="Q17265" s="5"/>
      <c r="R17265" s="5"/>
      <c r="S17265" s="5"/>
      <c r="T17265" s="5"/>
      <c r="U17265" s="5"/>
      <c r="V17265" s="5"/>
      <c r="W17265" s="5"/>
      <c r="X17265" s="5"/>
      <c r="Y17265" s="5"/>
      <c r="Z17265" s="5"/>
      <c r="AA17265" s="5"/>
      <c r="AB17265" s="5"/>
      <c r="AC17265" s="5"/>
      <c r="AD17265" s="5"/>
      <c r="AE17265" s="5"/>
      <c r="AF17265" s="5"/>
      <c r="AG17265" s="5"/>
      <c r="AH17265" s="5"/>
      <c r="AI17265" s="5"/>
      <c r="AJ17265" s="5"/>
    </row>
    <row r="17266" spans="11:36">
      <c r="K17266" s="5"/>
      <c r="L17266" s="5"/>
      <c r="M17266" s="5"/>
      <c r="N17266" s="5"/>
      <c r="O17266" s="5"/>
      <c r="P17266" s="5"/>
      <c r="Q17266" s="5"/>
      <c r="R17266" s="5"/>
      <c r="S17266" s="5"/>
      <c r="T17266" s="5"/>
      <c r="U17266" s="5"/>
      <c r="V17266" s="5"/>
      <c r="W17266" s="5"/>
      <c r="X17266" s="5"/>
      <c r="Y17266" s="5"/>
      <c r="Z17266" s="5"/>
      <c r="AA17266" s="5"/>
      <c r="AB17266" s="5"/>
      <c r="AC17266" s="5"/>
      <c r="AD17266" s="5"/>
      <c r="AE17266" s="5"/>
      <c r="AF17266" s="5"/>
      <c r="AG17266" s="5"/>
      <c r="AH17266" s="5"/>
      <c r="AI17266" s="5"/>
      <c r="AJ17266" s="5"/>
    </row>
    <row r="17267" spans="11:36">
      <c r="K17267" s="5"/>
      <c r="L17267" s="5"/>
      <c r="M17267" s="5"/>
      <c r="N17267" s="5"/>
      <c r="O17267" s="5"/>
      <c r="P17267" s="5"/>
      <c r="Q17267" s="5"/>
      <c r="R17267" s="5"/>
      <c r="S17267" s="5"/>
      <c r="T17267" s="5"/>
      <c r="U17267" s="5"/>
      <c r="V17267" s="5"/>
      <c r="W17267" s="5"/>
      <c r="X17267" s="5"/>
      <c r="Y17267" s="5"/>
      <c r="Z17267" s="5"/>
      <c r="AA17267" s="5"/>
      <c r="AB17267" s="5"/>
      <c r="AC17267" s="5"/>
      <c r="AD17267" s="5"/>
      <c r="AE17267" s="5"/>
      <c r="AF17267" s="5"/>
      <c r="AG17267" s="5"/>
      <c r="AH17267" s="5"/>
      <c r="AI17267" s="5"/>
      <c r="AJ17267" s="5"/>
    </row>
    <row r="17268" spans="11:36">
      <c r="K17268" s="5"/>
      <c r="L17268" s="5"/>
      <c r="M17268" s="5"/>
      <c r="N17268" s="5"/>
      <c r="O17268" s="5"/>
      <c r="P17268" s="5"/>
      <c r="Q17268" s="5"/>
      <c r="R17268" s="5"/>
      <c r="S17268" s="5"/>
      <c r="T17268" s="5"/>
      <c r="U17268" s="5"/>
      <c r="V17268" s="5"/>
      <c r="W17268" s="5"/>
      <c r="X17268" s="5"/>
      <c r="Y17268" s="5"/>
      <c r="Z17268" s="5"/>
      <c r="AA17268" s="5"/>
      <c r="AB17268" s="5"/>
      <c r="AC17268" s="5"/>
      <c r="AD17268" s="5"/>
      <c r="AE17268" s="5"/>
      <c r="AF17268" s="5"/>
      <c r="AG17268" s="5"/>
      <c r="AH17268" s="5"/>
      <c r="AI17268" s="5"/>
      <c r="AJ17268" s="5"/>
    </row>
    <row r="17269" spans="11:36">
      <c r="K17269" s="5"/>
      <c r="L17269" s="5"/>
      <c r="M17269" s="5"/>
      <c r="N17269" s="5"/>
      <c r="O17269" s="5"/>
      <c r="P17269" s="5"/>
      <c r="Q17269" s="5"/>
      <c r="R17269" s="5"/>
      <c r="S17269" s="5"/>
      <c r="T17269" s="5"/>
      <c r="U17269" s="5"/>
      <c r="V17269" s="5"/>
      <c r="W17269" s="5"/>
      <c r="X17269" s="5"/>
      <c r="Y17269" s="5"/>
      <c r="Z17269" s="5"/>
      <c r="AA17269" s="5"/>
      <c r="AB17269" s="5"/>
      <c r="AC17269" s="5"/>
      <c r="AD17269" s="5"/>
      <c r="AE17269" s="5"/>
      <c r="AF17269" s="5"/>
      <c r="AG17269" s="5"/>
      <c r="AH17269" s="5"/>
      <c r="AI17269" s="5"/>
      <c r="AJ17269" s="5"/>
    </row>
    <row r="17270" spans="11:36">
      <c r="K17270" s="5"/>
      <c r="L17270" s="5"/>
      <c r="M17270" s="5"/>
      <c r="N17270" s="5"/>
      <c r="O17270" s="5"/>
      <c r="P17270" s="5"/>
      <c r="Q17270" s="5"/>
      <c r="R17270" s="5"/>
      <c r="S17270" s="5"/>
      <c r="T17270" s="5"/>
      <c r="U17270" s="5"/>
      <c r="V17270" s="5"/>
      <c r="W17270" s="5"/>
      <c r="X17270" s="5"/>
      <c r="Y17270" s="5"/>
      <c r="Z17270" s="5"/>
      <c r="AA17270" s="5"/>
      <c r="AB17270" s="5"/>
      <c r="AC17270" s="5"/>
      <c r="AD17270" s="5"/>
      <c r="AE17270" s="5"/>
      <c r="AF17270" s="5"/>
      <c r="AG17270" s="5"/>
      <c r="AH17270" s="5"/>
      <c r="AI17270" s="5"/>
      <c r="AJ17270" s="5"/>
    </row>
    <row r="17271" spans="11:36">
      <c r="K17271" s="5"/>
      <c r="L17271" s="5"/>
      <c r="M17271" s="5"/>
      <c r="N17271" s="5"/>
      <c r="O17271" s="5"/>
      <c r="P17271" s="5"/>
      <c r="Q17271" s="5"/>
      <c r="R17271" s="5"/>
      <c r="S17271" s="5"/>
      <c r="T17271" s="5"/>
      <c r="U17271" s="5"/>
      <c r="V17271" s="5"/>
      <c r="W17271" s="5"/>
      <c r="X17271" s="5"/>
      <c r="Y17271" s="5"/>
      <c r="Z17271" s="5"/>
      <c r="AA17271" s="5"/>
      <c r="AB17271" s="5"/>
      <c r="AC17271" s="5"/>
      <c r="AD17271" s="5"/>
      <c r="AE17271" s="5"/>
      <c r="AF17271" s="5"/>
      <c r="AG17271" s="5"/>
      <c r="AH17271" s="5"/>
      <c r="AI17271" s="5"/>
      <c r="AJ17271" s="5"/>
    </row>
    <row r="17272" spans="11:36">
      <c r="K17272" s="5"/>
      <c r="L17272" s="5"/>
      <c r="M17272" s="5"/>
      <c r="N17272" s="5"/>
      <c r="O17272" s="5"/>
      <c r="P17272" s="5"/>
      <c r="Q17272" s="5"/>
      <c r="R17272" s="5"/>
      <c r="S17272" s="5"/>
      <c r="T17272" s="5"/>
      <c r="U17272" s="5"/>
      <c r="V17272" s="5"/>
      <c r="W17272" s="5"/>
      <c r="X17272" s="5"/>
      <c r="Y17272" s="5"/>
      <c r="Z17272" s="5"/>
      <c r="AA17272" s="5"/>
      <c r="AB17272" s="5"/>
      <c r="AC17272" s="5"/>
      <c r="AD17272" s="5"/>
      <c r="AE17272" s="5"/>
      <c r="AF17272" s="5"/>
      <c r="AG17272" s="5"/>
      <c r="AH17272" s="5"/>
      <c r="AI17272" s="5"/>
      <c r="AJ17272" s="5"/>
    </row>
    <row r="17273" spans="11:36">
      <c r="K17273" s="5"/>
      <c r="L17273" s="5"/>
      <c r="M17273" s="5"/>
      <c r="N17273" s="5"/>
      <c r="O17273" s="5"/>
      <c r="P17273" s="5"/>
      <c r="Q17273" s="5"/>
      <c r="R17273" s="5"/>
      <c r="S17273" s="5"/>
      <c r="T17273" s="5"/>
      <c r="U17273" s="5"/>
      <c r="V17273" s="5"/>
      <c r="W17273" s="5"/>
      <c r="X17273" s="5"/>
      <c r="Y17273" s="5"/>
      <c r="Z17273" s="5"/>
      <c r="AA17273" s="5"/>
      <c r="AB17273" s="5"/>
      <c r="AC17273" s="5"/>
      <c r="AD17273" s="5"/>
      <c r="AE17273" s="5"/>
      <c r="AF17273" s="5"/>
      <c r="AG17273" s="5"/>
      <c r="AH17273" s="5"/>
      <c r="AI17273" s="5"/>
      <c r="AJ17273" s="5"/>
    </row>
    <row r="17274" spans="11:36">
      <c r="K17274" s="5"/>
      <c r="L17274" s="5"/>
      <c r="M17274" s="5"/>
      <c r="N17274" s="5"/>
      <c r="O17274" s="5"/>
      <c r="P17274" s="5"/>
      <c r="Q17274" s="5"/>
      <c r="R17274" s="5"/>
      <c r="S17274" s="5"/>
      <c r="T17274" s="5"/>
      <c r="U17274" s="5"/>
      <c r="V17274" s="5"/>
      <c r="W17274" s="5"/>
      <c r="X17274" s="5"/>
      <c r="Y17274" s="5"/>
      <c r="Z17274" s="5"/>
      <c r="AA17274" s="5"/>
      <c r="AB17274" s="5"/>
      <c r="AC17274" s="5"/>
      <c r="AD17274" s="5"/>
      <c r="AE17274" s="5"/>
      <c r="AF17274" s="5"/>
      <c r="AG17274" s="5"/>
      <c r="AH17274" s="5"/>
      <c r="AI17274" s="5"/>
      <c r="AJ17274" s="5"/>
    </row>
    <row r="17275" spans="11:36">
      <c r="K17275" s="5"/>
      <c r="L17275" s="5"/>
      <c r="M17275" s="5"/>
      <c r="N17275" s="5"/>
      <c r="O17275" s="5"/>
      <c r="P17275" s="5"/>
      <c r="Q17275" s="5"/>
      <c r="R17275" s="5"/>
      <c r="S17275" s="5"/>
      <c r="T17275" s="5"/>
      <c r="U17275" s="5"/>
      <c r="V17275" s="5"/>
      <c r="W17275" s="5"/>
      <c r="X17275" s="5"/>
      <c r="Y17275" s="5"/>
      <c r="Z17275" s="5"/>
      <c r="AA17275" s="5"/>
      <c r="AB17275" s="5"/>
      <c r="AC17275" s="5"/>
      <c r="AD17275" s="5"/>
      <c r="AE17275" s="5"/>
      <c r="AF17275" s="5"/>
      <c r="AG17275" s="5"/>
      <c r="AH17275" s="5"/>
      <c r="AI17275" s="5"/>
      <c r="AJ17275" s="5"/>
    </row>
    <row r="17276" spans="11:36">
      <c r="K17276" s="5"/>
      <c r="L17276" s="5"/>
      <c r="M17276" s="5"/>
      <c r="N17276" s="5"/>
      <c r="O17276" s="5"/>
      <c r="P17276" s="5"/>
      <c r="Q17276" s="5"/>
      <c r="R17276" s="5"/>
      <c r="S17276" s="5"/>
      <c r="T17276" s="5"/>
      <c r="U17276" s="5"/>
      <c r="V17276" s="5"/>
      <c r="W17276" s="5"/>
      <c r="X17276" s="5"/>
      <c r="Y17276" s="5"/>
      <c r="Z17276" s="5"/>
      <c r="AA17276" s="5"/>
      <c r="AB17276" s="5"/>
      <c r="AC17276" s="5"/>
      <c r="AD17276" s="5"/>
      <c r="AE17276" s="5"/>
      <c r="AF17276" s="5"/>
      <c r="AG17276" s="5"/>
      <c r="AH17276" s="5"/>
      <c r="AI17276" s="5"/>
      <c r="AJ17276" s="5"/>
    </row>
    <row r="17277" spans="11:36">
      <c r="K17277" s="5"/>
      <c r="L17277" s="5"/>
      <c r="M17277" s="5"/>
      <c r="N17277" s="5"/>
      <c r="O17277" s="5"/>
      <c r="P17277" s="5"/>
      <c r="Q17277" s="5"/>
      <c r="R17277" s="5"/>
      <c r="S17277" s="5"/>
      <c r="T17277" s="5"/>
      <c r="U17277" s="5"/>
      <c r="V17277" s="5"/>
      <c r="W17277" s="5"/>
      <c r="X17277" s="5"/>
      <c r="Y17277" s="5"/>
      <c r="Z17277" s="5"/>
      <c r="AA17277" s="5"/>
      <c r="AB17277" s="5"/>
      <c r="AC17277" s="5"/>
      <c r="AD17277" s="5"/>
      <c r="AE17277" s="5"/>
      <c r="AF17277" s="5"/>
      <c r="AG17277" s="5"/>
      <c r="AH17277" s="5"/>
      <c r="AI17277" s="5"/>
      <c r="AJ17277" s="5"/>
    </row>
    <row r="17278" spans="11:36">
      <c r="K17278" s="5"/>
      <c r="L17278" s="5"/>
      <c r="M17278" s="5"/>
      <c r="N17278" s="5"/>
      <c r="O17278" s="5"/>
      <c r="P17278" s="5"/>
      <c r="Q17278" s="5"/>
      <c r="R17278" s="5"/>
      <c r="S17278" s="5"/>
      <c r="T17278" s="5"/>
      <c r="U17278" s="5"/>
      <c r="V17278" s="5"/>
      <c r="W17278" s="5"/>
      <c r="X17278" s="5"/>
      <c r="Y17278" s="5"/>
      <c r="Z17278" s="5"/>
      <c r="AA17278" s="5"/>
      <c r="AB17278" s="5"/>
      <c r="AC17278" s="5"/>
      <c r="AD17278" s="5"/>
      <c r="AE17278" s="5"/>
      <c r="AF17278" s="5"/>
      <c r="AG17278" s="5"/>
      <c r="AH17278" s="5"/>
      <c r="AI17278" s="5"/>
      <c r="AJ17278" s="5"/>
    </row>
    <row r="17279" spans="11:36">
      <c r="K17279" s="5"/>
      <c r="L17279" s="5"/>
      <c r="M17279" s="5"/>
      <c r="N17279" s="5"/>
      <c r="O17279" s="5"/>
      <c r="P17279" s="5"/>
      <c r="Q17279" s="5"/>
      <c r="R17279" s="5"/>
      <c r="S17279" s="5"/>
      <c r="T17279" s="5"/>
      <c r="U17279" s="5"/>
      <c r="V17279" s="5"/>
      <c r="W17279" s="5"/>
      <c r="X17279" s="5"/>
      <c r="Y17279" s="5"/>
      <c r="Z17279" s="5"/>
      <c r="AA17279" s="5"/>
      <c r="AB17279" s="5"/>
      <c r="AC17279" s="5"/>
      <c r="AD17279" s="5"/>
      <c r="AE17279" s="5"/>
      <c r="AF17279" s="5"/>
      <c r="AG17279" s="5"/>
      <c r="AH17279" s="5"/>
      <c r="AI17279" s="5"/>
      <c r="AJ17279" s="5"/>
    </row>
    <row r="17280" spans="11:36">
      <c r="K17280" s="5"/>
      <c r="L17280" s="5"/>
      <c r="M17280" s="5"/>
      <c r="N17280" s="5"/>
      <c r="O17280" s="5"/>
      <c r="P17280" s="5"/>
      <c r="Q17280" s="5"/>
      <c r="R17280" s="5"/>
      <c r="S17280" s="5"/>
      <c r="T17280" s="5"/>
      <c r="U17280" s="5"/>
      <c r="V17280" s="5"/>
      <c r="W17280" s="5"/>
      <c r="X17280" s="5"/>
      <c r="Y17280" s="5"/>
      <c r="Z17280" s="5"/>
      <c r="AA17280" s="5"/>
      <c r="AB17280" s="5"/>
      <c r="AC17280" s="5"/>
      <c r="AD17280" s="5"/>
      <c r="AE17280" s="5"/>
      <c r="AF17280" s="5"/>
      <c r="AG17280" s="5"/>
      <c r="AH17280" s="5"/>
      <c r="AI17280" s="5"/>
      <c r="AJ17280" s="5"/>
    </row>
    <row r="17281" spans="11:36">
      <c r="K17281" s="5"/>
      <c r="L17281" s="5"/>
      <c r="M17281" s="5"/>
      <c r="N17281" s="5"/>
      <c r="O17281" s="5"/>
      <c r="P17281" s="5"/>
      <c r="Q17281" s="5"/>
      <c r="R17281" s="5"/>
      <c r="S17281" s="5"/>
      <c r="T17281" s="5"/>
      <c r="U17281" s="5"/>
      <c r="V17281" s="5"/>
      <c r="W17281" s="5"/>
      <c r="X17281" s="5"/>
      <c r="Y17281" s="5"/>
      <c r="Z17281" s="5"/>
      <c r="AA17281" s="5"/>
      <c r="AB17281" s="5"/>
      <c r="AC17281" s="5"/>
      <c r="AD17281" s="5"/>
      <c r="AE17281" s="5"/>
      <c r="AF17281" s="5"/>
      <c r="AG17281" s="5"/>
      <c r="AH17281" s="5"/>
      <c r="AI17281" s="5"/>
      <c r="AJ17281" s="5"/>
    </row>
    <row r="17282" spans="11:36">
      <c r="K17282" s="5"/>
      <c r="L17282" s="5"/>
      <c r="M17282" s="5"/>
      <c r="N17282" s="5"/>
      <c r="O17282" s="5"/>
      <c r="P17282" s="5"/>
      <c r="Q17282" s="5"/>
      <c r="R17282" s="5"/>
      <c r="S17282" s="5"/>
      <c r="T17282" s="5"/>
      <c r="U17282" s="5"/>
      <c r="V17282" s="5"/>
      <c r="W17282" s="5"/>
      <c r="X17282" s="5"/>
      <c r="Y17282" s="5"/>
      <c r="Z17282" s="5"/>
      <c r="AA17282" s="5"/>
      <c r="AB17282" s="5"/>
      <c r="AC17282" s="5"/>
      <c r="AD17282" s="5"/>
      <c r="AE17282" s="5"/>
      <c r="AF17282" s="5"/>
      <c r="AG17282" s="5"/>
      <c r="AH17282" s="5"/>
      <c r="AI17282" s="5"/>
      <c r="AJ17282" s="5"/>
    </row>
    <row r="17283" spans="11:36">
      <c r="K17283" s="5"/>
      <c r="L17283" s="5"/>
      <c r="M17283" s="5"/>
      <c r="N17283" s="5"/>
      <c r="O17283" s="5"/>
      <c r="P17283" s="5"/>
      <c r="Q17283" s="5"/>
      <c r="R17283" s="5"/>
      <c r="S17283" s="5"/>
      <c r="T17283" s="5"/>
      <c r="U17283" s="5"/>
      <c r="V17283" s="5"/>
      <c r="W17283" s="5"/>
      <c r="X17283" s="5"/>
      <c r="Y17283" s="5"/>
      <c r="Z17283" s="5"/>
      <c r="AA17283" s="5"/>
      <c r="AB17283" s="5"/>
      <c r="AC17283" s="5"/>
      <c r="AD17283" s="5"/>
      <c r="AE17283" s="5"/>
      <c r="AF17283" s="5"/>
      <c r="AG17283" s="5"/>
      <c r="AH17283" s="5"/>
      <c r="AI17283" s="5"/>
      <c r="AJ17283" s="5"/>
    </row>
    <row r="17284" spans="11:36">
      <c r="K17284" s="5"/>
      <c r="L17284" s="5"/>
      <c r="M17284" s="5"/>
      <c r="N17284" s="5"/>
      <c r="O17284" s="5"/>
      <c r="P17284" s="5"/>
      <c r="Q17284" s="5"/>
      <c r="R17284" s="5"/>
      <c r="S17284" s="5"/>
      <c r="T17284" s="5"/>
      <c r="U17284" s="5"/>
      <c r="V17284" s="5"/>
      <c r="W17284" s="5"/>
      <c r="X17284" s="5"/>
      <c r="Y17284" s="5"/>
      <c r="Z17284" s="5"/>
      <c r="AA17284" s="5"/>
      <c r="AB17284" s="5"/>
      <c r="AC17284" s="5"/>
      <c r="AD17284" s="5"/>
      <c r="AE17284" s="5"/>
      <c r="AF17284" s="5"/>
      <c r="AG17284" s="5"/>
      <c r="AH17284" s="5"/>
      <c r="AI17284" s="5"/>
      <c r="AJ17284" s="5"/>
    </row>
    <row r="17285" spans="11:36">
      <c r="K17285" s="5"/>
      <c r="L17285" s="5"/>
      <c r="M17285" s="5"/>
      <c r="N17285" s="5"/>
      <c r="O17285" s="5"/>
      <c r="P17285" s="5"/>
      <c r="Q17285" s="5"/>
      <c r="R17285" s="5"/>
      <c r="S17285" s="5"/>
      <c r="T17285" s="5"/>
      <c r="U17285" s="5"/>
      <c r="V17285" s="5"/>
      <c r="W17285" s="5"/>
      <c r="X17285" s="5"/>
      <c r="Y17285" s="5"/>
      <c r="Z17285" s="5"/>
      <c r="AA17285" s="5"/>
      <c r="AB17285" s="5"/>
      <c r="AC17285" s="5"/>
      <c r="AD17285" s="5"/>
      <c r="AE17285" s="5"/>
      <c r="AF17285" s="5"/>
      <c r="AG17285" s="5"/>
      <c r="AH17285" s="5"/>
      <c r="AI17285" s="5"/>
      <c r="AJ17285" s="5"/>
    </row>
    <row r="17286" spans="11:36">
      <c r="K17286" s="5"/>
      <c r="L17286" s="5"/>
      <c r="M17286" s="5"/>
      <c r="N17286" s="5"/>
      <c r="O17286" s="5"/>
      <c r="P17286" s="5"/>
      <c r="Q17286" s="5"/>
      <c r="R17286" s="5"/>
      <c r="S17286" s="5"/>
      <c r="T17286" s="5"/>
      <c r="U17286" s="5"/>
      <c r="V17286" s="5"/>
      <c r="W17286" s="5"/>
      <c r="X17286" s="5"/>
      <c r="Y17286" s="5"/>
      <c r="Z17286" s="5"/>
      <c r="AA17286" s="5"/>
      <c r="AB17286" s="5"/>
      <c r="AC17286" s="5"/>
      <c r="AD17286" s="5"/>
      <c r="AE17286" s="5"/>
      <c r="AF17286" s="5"/>
      <c r="AG17286" s="5"/>
      <c r="AH17286" s="5"/>
      <c r="AI17286" s="5"/>
      <c r="AJ17286" s="5"/>
    </row>
    <row r="17287" spans="11:36">
      <c r="K17287" s="5"/>
      <c r="L17287" s="5"/>
      <c r="M17287" s="5"/>
      <c r="N17287" s="5"/>
      <c r="O17287" s="5"/>
      <c r="P17287" s="5"/>
      <c r="Q17287" s="5"/>
      <c r="R17287" s="5"/>
      <c r="S17287" s="5"/>
      <c r="T17287" s="5"/>
      <c r="U17287" s="5"/>
      <c r="V17287" s="5"/>
      <c r="W17287" s="5"/>
      <c r="X17287" s="5"/>
      <c r="Y17287" s="5"/>
      <c r="Z17287" s="5"/>
      <c r="AA17287" s="5"/>
      <c r="AB17287" s="5"/>
      <c r="AC17287" s="5"/>
      <c r="AD17287" s="5"/>
      <c r="AE17287" s="5"/>
      <c r="AF17287" s="5"/>
      <c r="AG17287" s="5"/>
      <c r="AH17287" s="5"/>
      <c r="AI17287" s="5"/>
      <c r="AJ17287" s="5"/>
    </row>
    <row r="17288" spans="11:36">
      <c r="K17288" s="5"/>
      <c r="L17288" s="5"/>
      <c r="M17288" s="5"/>
      <c r="N17288" s="5"/>
      <c r="O17288" s="5"/>
      <c r="P17288" s="5"/>
      <c r="Q17288" s="5"/>
      <c r="R17288" s="5"/>
      <c r="S17288" s="5"/>
      <c r="T17288" s="5"/>
      <c r="U17288" s="5"/>
      <c r="V17288" s="5"/>
      <c r="W17288" s="5"/>
      <c r="X17288" s="5"/>
      <c r="Y17288" s="5"/>
      <c r="Z17288" s="5"/>
      <c r="AA17288" s="5"/>
      <c r="AB17288" s="5"/>
      <c r="AC17288" s="5"/>
      <c r="AD17288" s="5"/>
      <c r="AE17288" s="5"/>
      <c r="AF17288" s="5"/>
      <c r="AG17288" s="5"/>
      <c r="AH17288" s="5"/>
      <c r="AI17288" s="5"/>
      <c r="AJ17288" s="5"/>
    </row>
    <row r="17289" spans="11:36">
      <c r="K17289" s="5"/>
      <c r="L17289" s="5"/>
      <c r="M17289" s="5"/>
      <c r="N17289" s="5"/>
      <c r="O17289" s="5"/>
      <c r="P17289" s="5"/>
      <c r="Q17289" s="5"/>
      <c r="R17289" s="5"/>
      <c r="S17289" s="5"/>
      <c r="T17289" s="5"/>
      <c r="U17289" s="5"/>
      <c r="V17289" s="5"/>
      <c r="W17289" s="5"/>
      <c r="X17289" s="5"/>
      <c r="Y17289" s="5"/>
      <c r="Z17289" s="5"/>
      <c r="AA17289" s="5"/>
      <c r="AB17289" s="5"/>
      <c r="AC17289" s="5"/>
      <c r="AD17289" s="5"/>
      <c r="AE17289" s="5"/>
      <c r="AF17289" s="5"/>
      <c r="AG17289" s="5"/>
      <c r="AH17289" s="5"/>
      <c r="AI17289" s="5"/>
      <c r="AJ17289" s="5"/>
    </row>
    <row r="17290" spans="11:36">
      <c r="K17290" s="5"/>
      <c r="L17290" s="5"/>
      <c r="M17290" s="5"/>
      <c r="N17290" s="5"/>
      <c r="O17290" s="5"/>
      <c r="P17290" s="5"/>
      <c r="Q17290" s="5"/>
      <c r="R17290" s="5"/>
      <c r="S17290" s="5"/>
      <c r="T17290" s="5"/>
      <c r="U17290" s="5"/>
      <c r="V17290" s="5"/>
      <c r="W17290" s="5"/>
      <c r="X17290" s="5"/>
      <c r="Y17290" s="5"/>
      <c r="Z17290" s="5"/>
      <c r="AA17290" s="5"/>
      <c r="AB17290" s="5"/>
      <c r="AC17290" s="5"/>
      <c r="AD17290" s="5"/>
      <c r="AE17290" s="5"/>
      <c r="AF17290" s="5"/>
      <c r="AG17290" s="5"/>
      <c r="AH17290" s="5"/>
      <c r="AI17290" s="5"/>
      <c r="AJ17290" s="5"/>
    </row>
    <row r="17291" spans="11:36">
      <c r="K17291" s="5"/>
      <c r="L17291" s="5"/>
      <c r="M17291" s="5"/>
      <c r="N17291" s="5"/>
      <c r="O17291" s="5"/>
      <c r="P17291" s="5"/>
      <c r="Q17291" s="5"/>
      <c r="R17291" s="5"/>
      <c r="S17291" s="5"/>
      <c r="T17291" s="5"/>
      <c r="U17291" s="5"/>
      <c r="V17291" s="5"/>
      <c r="W17291" s="5"/>
      <c r="X17291" s="5"/>
      <c r="Y17291" s="5"/>
      <c r="Z17291" s="5"/>
      <c r="AA17291" s="5"/>
      <c r="AB17291" s="5"/>
      <c r="AC17291" s="5"/>
      <c r="AD17291" s="5"/>
      <c r="AE17291" s="5"/>
      <c r="AF17291" s="5"/>
      <c r="AG17291" s="5"/>
      <c r="AH17291" s="5"/>
      <c r="AI17291" s="5"/>
      <c r="AJ17291" s="5"/>
    </row>
    <row r="17292" spans="11:36">
      <c r="K17292" s="5"/>
      <c r="L17292" s="5"/>
      <c r="M17292" s="5"/>
      <c r="N17292" s="5"/>
      <c r="O17292" s="5"/>
      <c r="P17292" s="5"/>
      <c r="Q17292" s="5"/>
      <c r="R17292" s="5"/>
      <c r="S17292" s="5"/>
      <c r="T17292" s="5"/>
      <c r="U17292" s="5"/>
      <c r="V17292" s="5"/>
      <c r="W17292" s="5"/>
      <c r="X17292" s="5"/>
      <c r="Y17292" s="5"/>
      <c r="Z17292" s="5"/>
      <c r="AA17292" s="5"/>
      <c r="AB17292" s="5"/>
      <c r="AC17292" s="5"/>
      <c r="AD17292" s="5"/>
      <c r="AE17292" s="5"/>
      <c r="AF17292" s="5"/>
      <c r="AG17292" s="5"/>
      <c r="AH17292" s="5"/>
      <c r="AI17292" s="5"/>
      <c r="AJ17292" s="5"/>
    </row>
    <row r="17293" spans="11:36">
      <c r="K17293" s="5"/>
      <c r="L17293" s="5"/>
      <c r="M17293" s="5"/>
      <c r="N17293" s="5"/>
      <c r="O17293" s="5"/>
      <c r="P17293" s="5"/>
      <c r="Q17293" s="5"/>
      <c r="R17293" s="5"/>
      <c r="S17293" s="5"/>
      <c r="T17293" s="5"/>
      <c r="U17293" s="5"/>
      <c r="V17293" s="5"/>
      <c r="W17293" s="5"/>
      <c r="X17293" s="5"/>
      <c r="Y17293" s="5"/>
      <c r="Z17293" s="5"/>
      <c r="AA17293" s="5"/>
      <c r="AB17293" s="5"/>
      <c r="AC17293" s="5"/>
      <c r="AD17293" s="5"/>
      <c r="AE17293" s="5"/>
      <c r="AF17293" s="5"/>
      <c r="AG17293" s="5"/>
      <c r="AH17293" s="5"/>
      <c r="AI17293" s="5"/>
      <c r="AJ17293" s="5"/>
    </row>
    <row r="17294" spans="11:36">
      <c r="K17294" s="5"/>
      <c r="L17294" s="5"/>
      <c r="M17294" s="5"/>
      <c r="N17294" s="5"/>
      <c r="O17294" s="5"/>
      <c r="P17294" s="5"/>
      <c r="Q17294" s="5"/>
      <c r="R17294" s="5"/>
      <c r="S17294" s="5"/>
      <c r="T17294" s="5"/>
      <c r="U17294" s="5"/>
      <c r="V17294" s="5"/>
      <c r="W17294" s="5"/>
      <c r="X17294" s="5"/>
      <c r="Y17294" s="5"/>
      <c r="Z17294" s="5"/>
      <c r="AA17294" s="5"/>
      <c r="AB17294" s="5"/>
      <c r="AC17294" s="5"/>
      <c r="AD17294" s="5"/>
      <c r="AE17294" s="5"/>
      <c r="AF17294" s="5"/>
      <c r="AG17294" s="5"/>
      <c r="AH17294" s="5"/>
      <c r="AI17294" s="5"/>
      <c r="AJ17294" s="5"/>
    </row>
    <row r="17295" spans="11:36">
      <c r="K17295" s="5"/>
      <c r="L17295" s="5"/>
      <c r="M17295" s="5"/>
      <c r="N17295" s="5"/>
      <c r="O17295" s="5"/>
      <c r="P17295" s="5"/>
      <c r="Q17295" s="5"/>
      <c r="R17295" s="5"/>
      <c r="S17295" s="5"/>
      <c r="T17295" s="5"/>
      <c r="U17295" s="5"/>
      <c r="V17295" s="5"/>
      <c r="W17295" s="5"/>
      <c r="X17295" s="5"/>
      <c r="Y17295" s="5"/>
      <c r="Z17295" s="5"/>
      <c r="AA17295" s="5"/>
      <c r="AB17295" s="5"/>
      <c r="AC17295" s="5"/>
      <c r="AD17295" s="5"/>
      <c r="AE17295" s="5"/>
      <c r="AF17295" s="5"/>
      <c r="AG17295" s="5"/>
      <c r="AH17295" s="5"/>
      <c r="AI17295" s="5"/>
      <c r="AJ17295" s="5"/>
    </row>
    <row r="17296" spans="11:36">
      <c r="K17296" s="5"/>
      <c r="L17296" s="5"/>
      <c r="M17296" s="5"/>
      <c r="N17296" s="5"/>
      <c r="O17296" s="5"/>
      <c r="P17296" s="5"/>
      <c r="Q17296" s="5"/>
      <c r="R17296" s="5"/>
      <c r="S17296" s="5"/>
      <c r="T17296" s="5"/>
      <c r="U17296" s="5"/>
      <c r="V17296" s="5"/>
      <c r="W17296" s="5"/>
      <c r="X17296" s="5"/>
      <c r="Y17296" s="5"/>
      <c r="Z17296" s="5"/>
      <c r="AA17296" s="5"/>
      <c r="AB17296" s="5"/>
      <c r="AC17296" s="5"/>
      <c r="AD17296" s="5"/>
      <c r="AE17296" s="5"/>
      <c r="AF17296" s="5"/>
      <c r="AG17296" s="5"/>
      <c r="AH17296" s="5"/>
      <c r="AI17296" s="5"/>
      <c r="AJ17296" s="5"/>
    </row>
    <row r="17297" spans="11:36">
      <c r="K17297" s="5"/>
      <c r="L17297" s="5"/>
      <c r="M17297" s="5"/>
      <c r="N17297" s="5"/>
      <c r="O17297" s="5"/>
      <c r="P17297" s="5"/>
      <c r="Q17297" s="5"/>
      <c r="R17297" s="5"/>
      <c r="S17297" s="5"/>
      <c r="T17297" s="5"/>
      <c r="U17297" s="5"/>
      <c r="V17297" s="5"/>
      <c r="W17297" s="5"/>
      <c r="X17297" s="5"/>
      <c r="Y17297" s="5"/>
      <c r="Z17297" s="5"/>
      <c r="AA17297" s="5"/>
      <c r="AB17297" s="5"/>
      <c r="AC17297" s="5"/>
      <c r="AD17297" s="5"/>
      <c r="AE17297" s="5"/>
      <c r="AF17297" s="5"/>
      <c r="AG17297" s="5"/>
      <c r="AH17297" s="5"/>
      <c r="AI17297" s="5"/>
      <c r="AJ17297" s="5"/>
    </row>
    <row r="17298" spans="11:36">
      <c r="K17298" s="5"/>
      <c r="L17298" s="5"/>
      <c r="M17298" s="5"/>
      <c r="N17298" s="5"/>
      <c r="O17298" s="5"/>
      <c r="P17298" s="5"/>
      <c r="Q17298" s="5"/>
      <c r="R17298" s="5"/>
      <c r="S17298" s="5"/>
      <c r="T17298" s="5"/>
      <c r="U17298" s="5"/>
      <c r="V17298" s="5"/>
      <c r="W17298" s="5"/>
      <c r="X17298" s="5"/>
      <c r="Y17298" s="5"/>
      <c r="Z17298" s="5"/>
      <c r="AA17298" s="5"/>
      <c r="AB17298" s="5"/>
      <c r="AC17298" s="5"/>
      <c r="AD17298" s="5"/>
      <c r="AE17298" s="5"/>
      <c r="AF17298" s="5"/>
      <c r="AG17298" s="5"/>
      <c r="AH17298" s="5"/>
      <c r="AI17298" s="5"/>
      <c r="AJ17298" s="5"/>
    </row>
    <row r="17299" spans="11:36">
      <c r="K17299" s="5"/>
      <c r="L17299" s="5"/>
      <c r="M17299" s="5"/>
      <c r="N17299" s="5"/>
      <c r="O17299" s="5"/>
      <c r="P17299" s="5"/>
      <c r="Q17299" s="5"/>
      <c r="R17299" s="5"/>
      <c r="S17299" s="5"/>
      <c r="T17299" s="5"/>
      <c r="U17299" s="5"/>
      <c r="V17299" s="5"/>
      <c r="W17299" s="5"/>
      <c r="X17299" s="5"/>
      <c r="Y17299" s="5"/>
      <c r="Z17299" s="5"/>
      <c r="AA17299" s="5"/>
      <c r="AB17299" s="5"/>
      <c r="AC17299" s="5"/>
      <c r="AD17299" s="5"/>
      <c r="AE17299" s="5"/>
      <c r="AF17299" s="5"/>
      <c r="AG17299" s="5"/>
      <c r="AH17299" s="5"/>
      <c r="AI17299" s="5"/>
      <c r="AJ17299" s="5"/>
    </row>
    <row r="17300" spans="11:36">
      <c r="K17300" s="5"/>
      <c r="L17300" s="5"/>
      <c r="M17300" s="5"/>
      <c r="N17300" s="5"/>
      <c r="O17300" s="5"/>
      <c r="P17300" s="5"/>
      <c r="Q17300" s="5"/>
      <c r="R17300" s="5"/>
      <c r="S17300" s="5"/>
      <c r="T17300" s="5"/>
      <c r="U17300" s="5"/>
      <c r="V17300" s="5"/>
      <c r="W17300" s="5"/>
      <c r="X17300" s="5"/>
      <c r="Y17300" s="5"/>
      <c r="Z17300" s="5"/>
      <c r="AA17300" s="5"/>
      <c r="AB17300" s="5"/>
      <c r="AC17300" s="5"/>
      <c r="AD17300" s="5"/>
      <c r="AE17300" s="5"/>
      <c r="AF17300" s="5"/>
      <c r="AG17300" s="5"/>
      <c r="AH17300" s="5"/>
      <c r="AI17300" s="5"/>
      <c r="AJ17300" s="5"/>
    </row>
    <row r="17301" spans="11:36">
      <c r="K17301" s="5"/>
      <c r="L17301" s="5"/>
      <c r="M17301" s="5"/>
      <c r="N17301" s="5"/>
      <c r="O17301" s="5"/>
      <c r="P17301" s="5"/>
      <c r="Q17301" s="5"/>
      <c r="R17301" s="5"/>
      <c r="S17301" s="5"/>
      <c r="T17301" s="5"/>
      <c r="U17301" s="5"/>
      <c r="V17301" s="5"/>
      <c r="W17301" s="5"/>
      <c r="X17301" s="5"/>
      <c r="Y17301" s="5"/>
      <c r="Z17301" s="5"/>
      <c r="AA17301" s="5"/>
      <c r="AB17301" s="5"/>
      <c r="AC17301" s="5"/>
      <c r="AD17301" s="5"/>
      <c r="AE17301" s="5"/>
      <c r="AF17301" s="5"/>
      <c r="AG17301" s="5"/>
      <c r="AH17301" s="5"/>
      <c r="AI17301" s="5"/>
      <c r="AJ17301" s="5"/>
    </row>
    <row r="17302" spans="11:36">
      <c r="K17302" s="5"/>
      <c r="L17302" s="5"/>
      <c r="M17302" s="5"/>
      <c r="N17302" s="5"/>
      <c r="O17302" s="5"/>
      <c r="P17302" s="5"/>
      <c r="Q17302" s="5"/>
      <c r="R17302" s="5"/>
      <c r="S17302" s="5"/>
      <c r="T17302" s="5"/>
      <c r="U17302" s="5"/>
      <c r="V17302" s="5"/>
      <c r="W17302" s="5"/>
      <c r="X17302" s="5"/>
      <c r="Y17302" s="5"/>
      <c r="Z17302" s="5"/>
      <c r="AA17302" s="5"/>
      <c r="AB17302" s="5"/>
      <c r="AC17302" s="5"/>
      <c r="AD17302" s="5"/>
      <c r="AE17302" s="5"/>
      <c r="AF17302" s="5"/>
      <c r="AG17302" s="5"/>
      <c r="AH17302" s="5"/>
      <c r="AI17302" s="5"/>
      <c r="AJ17302" s="5"/>
    </row>
    <row r="17303" spans="11:36">
      <c r="K17303" s="5"/>
      <c r="L17303" s="5"/>
      <c r="M17303" s="5"/>
      <c r="N17303" s="5"/>
      <c r="O17303" s="5"/>
      <c r="P17303" s="5"/>
      <c r="Q17303" s="5"/>
      <c r="R17303" s="5"/>
      <c r="S17303" s="5"/>
      <c r="T17303" s="5"/>
      <c r="U17303" s="5"/>
      <c r="V17303" s="5"/>
      <c r="W17303" s="5"/>
      <c r="X17303" s="5"/>
      <c r="Y17303" s="5"/>
      <c r="Z17303" s="5"/>
      <c r="AA17303" s="5"/>
      <c r="AB17303" s="5"/>
      <c r="AC17303" s="5"/>
      <c r="AD17303" s="5"/>
      <c r="AE17303" s="5"/>
      <c r="AF17303" s="5"/>
      <c r="AG17303" s="5"/>
      <c r="AH17303" s="5"/>
      <c r="AI17303" s="5"/>
      <c r="AJ17303" s="5"/>
    </row>
    <row r="17304" spans="11:36">
      <c r="K17304" s="5"/>
      <c r="L17304" s="5"/>
      <c r="M17304" s="5"/>
      <c r="N17304" s="5"/>
      <c r="O17304" s="5"/>
      <c r="P17304" s="5"/>
      <c r="Q17304" s="5"/>
      <c r="R17304" s="5"/>
      <c r="S17304" s="5"/>
      <c r="T17304" s="5"/>
      <c r="U17304" s="5"/>
      <c r="V17304" s="5"/>
      <c r="W17304" s="5"/>
      <c r="X17304" s="5"/>
      <c r="Y17304" s="5"/>
      <c r="Z17304" s="5"/>
      <c r="AA17304" s="5"/>
      <c r="AB17304" s="5"/>
      <c r="AC17304" s="5"/>
      <c r="AD17304" s="5"/>
      <c r="AE17304" s="5"/>
      <c r="AF17304" s="5"/>
      <c r="AG17304" s="5"/>
      <c r="AH17304" s="5"/>
      <c r="AI17304" s="5"/>
      <c r="AJ17304" s="5"/>
    </row>
    <row r="17305" spans="11:36">
      <c r="K17305" s="5"/>
      <c r="L17305" s="5"/>
      <c r="M17305" s="5"/>
      <c r="N17305" s="5"/>
      <c r="O17305" s="5"/>
      <c r="P17305" s="5"/>
      <c r="Q17305" s="5"/>
      <c r="R17305" s="5"/>
      <c r="S17305" s="5"/>
      <c r="T17305" s="5"/>
      <c r="U17305" s="5"/>
      <c r="V17305" s="5"/>
      <c r="W17305" s="5"/>
      <c r="X17305" s="5"/>
      <c r="Y17305" s="5"/>
      <c r="Z17305" s="5"/>
      <c r="AA17305" s="5"/>
      <c r="AB17305" s="5"/>
      <c r="AC17305" s="5"/>
      <c r="AD17305" s="5"/>
      <c r="AE17305" s="5"/>
      <c r="AF17305" s="5"/>
      <c r="AG17305" s="5"/>
      <c r="AH17305" s="5"/>
      <c r="AI17305" s="5"/>
      <c r="AJ17305" s="5"/>
    </row>
    <row r="17306" spans="11:36">
      <c r="K17306" s="5"/>
      <c r="L17306" s="5"/>
      <c r="M17306" s="5"/>
      <c r="N17306" s="5"/>
      <c r="O17306" s="5"/>
      <c r="P17306" s="5"/>
      <c r="Q17306" s="5"/>
      <c r="R17306" s="5"/>
      <c r="S17306" s="5"/>
      <c r="T17306" s="5"/>
      <c r="U17306" s="5"/>
      <c r="V17306" s="5"/>
      <c r="W17306" s="5"/>
      <c r="X17306" s="5"/>
      <c r="Y17306" s="5"/>
      <c r="Z17306" s="5"/>
      <c r="AA17306" s="5"/>
      <c r="AB17306" s="5"/>
      <c r="AC17306" s="5"/>
      <c r="AD17306" s="5"/>
      <c r="AE17306" s="5"/>
      <c r="AF17306" s="5"/>
      <c r="AG17306" s="5"/>
      <c r="AH17306" s="5"/>
      <c r="AI17306" s="5"/>
      <c r="AJ17306" s="5"/>
    </row>
    <row r="17307" spans="11:36">
      <c r="K17307" s="5"/>
      <c r="L17307" s="5"/>
      <c r="M17307" s="5"/>
      <c r="N17307" s="5"/>
      <c r="O17307" s="5"/>
      <c r="P17307" s="5"/>
      <c r="Q17307" s="5"/>
      <c r="R17307" s="5"/>
      <c r="S17307" s="5"/>
      <c r="T17307" s="5"/>
      <c r="U17307" s="5"/>
      <c r="V17307" s="5"/>
      <c r="W17307" s="5"/>
      <c r="X17307" s="5"/>
      <c r="Y17307" s="5"/>
      <c r="Z17307" s="5"/>
      <c r="AA17307" s="5"/>
      <c r="AB17307" s="5"/>
      <c r="AC17307" s="5"/>
      <c r="AD17307" s="5"/>
      <c r="AE17307" s="5"/>
      <c r="AF17307" s="5"/>
      <c r="AG17307" s="5"/>
      <c r="AH17307" s="5"/>
      <c r="AI17307" s="5"/>
      <c r="AJ17307" s="5"/>
    </row>
    <row r="17308" spans="11:36">
      <c r="K17308" s="5"/>
      <c r="L17308" s="5"/>
      <c r="M17308" s="5"/>
      <c r="N17308" s="5"/>
      <c r="O17308" s="5"/>
      <c r="P17308" s="5"/>
      <c r="Q17308" s="5"/>
      <c r="R17308" s="5"/>
      <c r="S17308" s="5"/>
      <c r="T17308" s="5"/>
      <c r="U17308" s="5"/>
      <c r="V17308" s="5"/>
      <c r="W17308" s="5"/>
      <c r="X17308" s="5"/>
      <c r="Y17308" s="5"/>
      <c r="Z17308" s="5"/>
      <c r="AA17308" s="5"/>
      <c r="AB17308" s="5"/>
      <c r="AC17308" s="5"/>
      <c r="AD17308" s="5"/>
      <c r="AE17308" s="5"/>
      <c r="AF17308" s="5"/>
      <c r="AG17308" s="5"/>
      <c r="AH17308" s="5"/>
      <c r="AI17308" s="5"/>
      <c r="AJ17308" s="5"/>
    </row>
    <row r="17309" spans="11:36">
      <c r="K17309" s="5"/>
      <c r="L17309" s="5"/>
      <c r="M17309" s="5"/>
      <c r="N17309" s="5"/>
      <c r="O17309" s="5"/>
      <c r="P17309" s="5"/>
      <c r="Q17309" s="5"/>
      <c r="R17309" s="5"/>
      <c r="S17309" s="5"/>
      <c r="T17309" s="5"/>
      <c r="U17309" s="5"/>
      <c r="V17309" s="5"/>
      <c r="W17309" s="5"/>
      <c r="X17309" s="5"/>
      <c r="Y17309" s="5"/>
      <c r="Z17309" s="5"/>
      <c r="AA17309" s="5"/>
      <c r="AB17309" s="5"/>
      <c r="AC17309" s="5"/>
      <c r="AD17309" s="5"/>
      <c r="AE17309" s="5"/>
      <c r="AF17309" s="5"/>
      <c r="AG17309" s="5"/>
      <c r="AH17309" s="5"/>
      <c r="AI17309" s="5"/>
      <c r="AJ17309" s="5"/>
    </row>
    <row r="17310" spans="11:36">
      <c r="K17310" s="5"/>
      <c r="L17310" s="5"/>
      <c r="M17310" s="5"/>
      <c r="N17310" s="5"/>
      <c r="O17310" s="5"/>
      <c r="P17310" s="5"/>
      <c r="Q17310" s="5"/>
      <c r="R17310" s="5"/>
      <c r="S17310" s="5"/>
      <c r="T17310" s="5"/>
      <c r="U17310" s="5"/>
      <c r="V17310" s="5"/>
      <c r="W17310" s="5"/>
      <c r="X17310" s="5"/>
      <c r="Y17310" s="5"/>
      <c r="Z17310" s="5"/>
      <c r="AA17310" s="5"/>
      <c r="AB17310" s="5"/>
      <c r="AC17310" s="5"/>
      <c r="AD17310" s="5"/>
      <c r="AE17310" s="5"/>
      <c r="AF17310" s="5"/>
      <c r="AG17310" s="5"/>
      <c r="AH17310" s="5"/>
      <c r="AI17310" s="5"/>
      <c r="AJ17310" s="5"/>
    </row>
    <row r="17311" spans="11:36">
      <c r="K17311" s="5"/>
      <c r="L17311" s="5"/>
      <c r="M17311" s="5"/>
      <c r="N17311" s="5"/>
      <c r="O17311" s="5"/>
      <c r="P17311" s="5"/>
      <c r="Q17311" s="5"/>
      <c r="R17311" s="5"/>
      <c r="S17311" s="5"/>
      <c r="T17311" s="5"/>
      <c r="U17311" s="5"/>
      <c r="V17311" s="5"/>
      <c r="W17311" s="5"/>
      <c r="X17311" s="5"/>
      <c r="Y17311" s="5"/>
      <c r="Z17311" s="5"/>
      <c r="AA17311" s="5"/>
      <c r="AB17311" s="5"/>
      <c r="AC17311" s="5"/>
      <c r="AD17311" s="5"/>
      <c r="AE17311" s="5"/>
      <c r="AF17311" s="5"/>
      <c r="AG17311" s="5"/>
      <c r="AH17311" s="5"/>
      <c r="AI17311" s="5"/>
      <c r="AJ17311" s="5"/>
    </row>
    <row r="17312" spans="11:36">
      <c r="K17312" s="5"/>
      <c r="L17312" s="5"/>
      <c r="M17312" s="5"/>
      <c r="N17312" s="5"/>
      <c r="O17312" s="5"/>
      <c r="P17312" s="5"/>
      <c r="Q17312" s="5"/>
      <c r="R17312" s="5"/>
      <c r="S17312" s="5"/>
      <c r="T17312" s="5"/>
      <c r="U17312" s="5"/>
      <c r="V17312" s="5"/>
      <c r="W17312" s="5"/>
      <c r="X17312" s="5"/>
      <c r="Y17312" s="5"/>
      <c r="Z17312" s="5"/>
      <c r="AA17312" s="5"/>
      <c r="AB17312" s="5"/>
      <c r="AC17312" s="5"/>
      <c r="AD17312" s="5"/>
      <c r="AE17312" s="5"/>
      <c r="AF17312" s="5"/>
      <c r="AG17312" s="5"/>
      <c r="AH17312" s="5"/>
      <c r="AI17312" s="5"/>
      <c r="AJ17312" s="5"/>
    </row>
    <row r="17313" spans="11:36">
      <c r="K17313" s="5"/>
      <c r="L17313" s="5"/>
      <c r="M17313" s="5"/>
      <c r="N17313" s="5"/>
      <c r="O17313" s="5"/>
      <c r="P17313" s="5"/>
      <c r="Q17313" s="5"/>
      <c r="R17313" s="5"/>
      <c r="S17313" s="5"/>
      <c r="T17313" s="5"/>
      <c r="U17313" s="5"/>
      <c r="V17313" s="5"/>
      <c r="W17313" s="5"/>
      <c r="X17313" s="5"/>
      <c r="Y17313" s="5"/>
      <c r="Z17313" s="5"/>
      <c r="AA17313" s="5"/>
      <c r="AB17313" s="5"/>
      <c r="AC17313" s="5"/>
      <c r="AD17313" s="5"/>
      <c r="AE17313" s="5"/>
      <c r="AF17313" s="5"/>
      <c r="AG17313" s="5"/>
      <c r="AH17313" s="5"/>
      <c r="AI17313" s="5"/>
      <c r="AJ17313" s="5"/>
    </row>
    <row r="17314" spans="11:36">
      <c r="K17314" s="5"/>
      <c r="L17314" s="5"/>
      <c r="M17314" s="5"/>
      <c r="N17314" s="5"/>
      <c r="O17314" s="5"/>
      <c r="P17314" s="5"/>
      <c r="Q17314" s="5"/>
      <c r="R17314" s="5"/>
      <c r="S17314" s="5"/>
      <c r="T17314" s="5"/>
      <c r="U17314" s="5"/>
      <c r="V17314" s="5"/>
      <c r="W17314" s="5"/>
      <c r="X17314" s="5"/>
      <c r="Y17314" s="5"/>
      <c r="Z17314" s="5"/>
      <c r="AA17314" s="5"/>
      <c r="AB17314" s="5"/>
      <c r="AC17314" s="5"/>
      <c r="AD17314" s="5"/>
      <c r="AE17314" s="5"/>
      <c r="AF17314" s="5"/>
      <c r="AG17314" s="5"/>
      <c r="AH17314" s="5"/>
      <c r="AI17314" s="5"/>
      <c r="AJ17314" s="5"/>
    </row>
    <row r="17315" spans="11:36">
      <c r="K17315" s="5"/>
      <c r="L17315" s="5"/>
      <c r="M17315" s="5"/>
      <c r="N17315" s="5"/>
      <c r="O17315" s="5"/>
      <c r="P17315" s="5"/>
      <c r="Q17315" s="5"/>
      <c r="R17315" s="5"/>
      <c r="S17315" s="5"/>
      <c r="T17315" s="5"/>
      <c r="U17315" s="5"/>
      <c r="V17315" s="5"/>
      <c r="W17315" s="5"/>
      <c r="X17315" s="5"/>
      <c r="Y17315" s="5"/>
      <c r="Z17315" s="5"/>
      <c r="AA17315" s="5"/>
      <c r="AB17315" s="5"/>
      <c r="AC17315" s="5"/>
      <c r="AD17315" s="5"/>
      <c r="AE17315" s="5"/>
      <c r="AF17315" s="5"/>
      <c r="AG17315" s="5"/>
      <c r="AH17315" s="5"/>
      <c r="AI17315" s="5"/>
      <c r="AJ17315" s="5"/>
    </row>
    <row r="17316" spans="11:36">
      <c r="K17316" s="5"/>
      <c r="L17316" s="5"/>
      <c r="M17316" s="5"/>
      <c r="N17316" s="5"/>
      <c r="O17316" s="5"/>
      <c r="P17316" s="5"/>
      <c r="Q17316" s="5"/>
      <c r="R17316" s="5"/>
      <c r="S17316" s="5"/>
      <c r="T17316" s="5"/>
      <c r="U17316" s="5"/>
      <c r="V17316" s="5"/>
      <c r="W17316" s="5"/>
      <c r="X17316" s="5"/>
      <c r="Y17316" s="5"/>
      <c r="Z17316" s="5"/>
      <c r="AA17316" s="5"/>
      <c r="AB17316" s="5"/>
      <c r="AC17316" s="5"/>
      <c r="AD17316" s="5"/>
      <c r="AE17316" s="5"/>
      <c r="AF17316" s="5"/>
      <c r="AG17316" s="5"/>
      <c r="AH17316" s="5"/>
      <c r="AI17316" s="5"/>
      <c r="AJ17316" s="5"/>
    </row>
    <row r="17317" spans="11:36">
      <c r="K17317" s="5"/>
      <c r="L17317" s="5"/>
      <c r="M17317" s="5"/>
      <c r="N17317" s="5"/>
      <c r="O17317" s="5"/>
      <c r="P17317" s="5"/>
      <c r="Q17317" s="5"/>
      <c r="R17317" s="5"/>
      <c r="S17317" s="5"/>
      <c r="T17317" s="5"/>
      <c r="U17317" s="5"/>
      <c r="V17317" s="5"/>
      <c r="W17317" s="5"/>
      <c r="X17317" s="5"/>
      <c r="Y17317" s="5"/>
      <c r="Z17317" s="5"/>
      <c r="AA17317" s="5"/>
      <c r="AB17317" s="5"/>
      <c r="AC17317" s="5"/>
      <c r="AD17317" s="5"/>
      <c r="AE17317" s="5"/>
      <c r="AF17317" s="5"/>
      <c r="AG17317" s="5"/>
      <c r="AH17317" s="5"/>
      <c r="AI17317" s="5"/>
      <c r="AJ17317" s="5"/>
    </row>
    <row r="17318" spans="11:36">
      <c r="K17318" s="5"/>
      <c r="L17318" s="5"/>
      <c r="M17318" s="5"/>
      <c r="N17318" s="5"/>
      <c r="O17318" s="5"/>
      <c r="P17318" s="5"/>
      <c r="Q17318" s="5"/>
      <c r="R17318" s="5"/>
      <c r="S17318" s="5"/>
      <c r="T17318" s="5"/>
      <c r="U17318" s="5"/>
      <c r="V17318" s="5"/>
      <c r="W17318" s="5"/>
      <c r="X17318" s="5"/>
      <c r="Y17318" s="5"/>
      <c r="Z17318" s="5"/>
      <c r="AA17318" s="5"/>
      <c r="AB17318" s="5"/>
      <c r="AC17318" s="5"/>
      <c r="AD17318" s="5"/>
      <c r="AE17318" s="5"/>
      <c r="AF17318" s="5"/>
      <c r="AG17318" s="5"/>
      <c r="AH17318" s="5"/>
      <c r="AI17318" s="5"/>
      <c r="AJ17318" s="5"/>
    </row>
    <row r="17319" spans="11:36">
      <c r="K17319" s="5"/>
      <c r="L17319" s="5"/>
      <c r="M17319" s="5"/>
      <c r="N17319" s="5"/>
      <c r="O17319" s="5"/>
      <c r="P17319" s="5"/>
      <c r="Q17319" s="5"/>
      <c r="R17319" s="5"/>
      <c r="S17319" s="5"/>
      <c r="T17319" s="5"/>
      <c r="U17319" s="5"/>
      <c r="V17319" s="5"/>
      <c r="W17319" s="5"/>
      <c r="X17319" s="5"/>
      <c r="Y17319" s="5"/>
      <c r="Z17319" s="5"/>
      <c r="AA17319" s="5"/>
      <c r="AB17319" s="5"/>
      <c r="AC17319" s="5"/>
      <c r="AD17319" s="5"/>
      <c r="AE17319" s="5"/>
      <c r="AF17319" s="5"/>
      <c r="AG17319" s="5"/>
      <c r="AH17319" s="5"/>
      <c r="AI17319" s="5"/>
      <c r="AJ17319" s="5"/>
    </row>
    <row r="17320" spans="11:36">
      <c r="K17320" s="5"/>
      <c r="L17320" s="5"/>
      <c r="M17320" s="5"/>
      <c r="N17320" s="5"/>
      <c r="O17320" s="5"/>
      <c r="P17320" s="5"/>
      <c r="Q17320" s="5"/>
      <c r="R17320" s="5"/>
      <c r="S17320" s="5"/>
      <c r="T17320" s="5"/>
      <c r="U17320" s="5"/>
      <c r="V17320" s="5"/>
      <c r="W17320" s="5"/>
      <c r="X17320" s="5"/>
      <c r="Y17320" s="5"/>
      <c r="Z17320" s="5"/>
      <c r="AA17320" s="5"/>
      <c r="AB17320" s="5"/>
      <c r="AC17320" s="5"/>
      <c r="AD17320" s="5"/>
      <c r="AE17320" s="5"/>
      <c r="AF17320" s="5"/>
      <c r="AG17320" s="5"/>
      <c r="AH17320" s="5"/>
      <c r="AI17320" s="5"/>
      <c r="AJ17320" s="5"/>
    </row>
    <row r="17321" spans="11:36">
      <c r="K17321" s="5"/>
      <c r="L17321" s="5"/>
      <c r="M17321" s="5"/>
      <c r="N17321" s="5"/>
      <c r="O17321" s="5"/>
      <c r="P17321" s="5"/>
      <c r="Q17321" s="5"/>
      <c r="R17321" s="5"/>
      <c r="S17321" s="5"/>
      <c r="T17321" s="5"/>
      <c r="U17321" s="5"/>
      <c r="V17321" s="5"/>
      <c r="W17321" s="5"/>
      <c r="X17321" s="5"/>
      <c r="Y17321" s="5"/>
      <c r="Z17321" s="5"/>
      <c r="AA17321" s="5"/>
      <c r="AB17321" s="5"/>
      <c r="AC17321" s="5"/>
      <c r="AD17321" s="5"/>
      <c r="AE17321" s="5"/>
      <c r="AF17321" s="5"/>
      <c r="AG17321" s="5"/>
      <c r="AH17321" s="5"/>
      <c r="AI17321" s="5"/>
      <c r="AJ17321" s="5"/>
    </row>
    <row r="17322" spans="11:36">
      <c r="K17322" s="5"/>
      <c r="L17322" s="5"/>
      <c r="M17322" s="5"/>
      <c r="N17322" s="5"/>
      <c r="O17322" s="5"/>
      <c r="P17322" s="5"/>
      <c r="Q17322" s="5"/>
      <c r="R17322" s="5"/>
      <c r="S17322" s="5"/>
      <c r="T17322" s="5"/>
      <c r="U17322" s="5"/>
      <c r="V17322" s="5"/>
      <c r="W17322" s="5"/>
      <c r="X17322" s="5"/>
      <c r="Y17322" s="5"/>
      <c r="Z17322" s="5"/>
      <c r="AA17322" s="5"/>
      <c r="AB17322" s="5"/>
      <c r="AC17322" s="5"/>
      <c r="AD17322" s="5"/>
      <c r="AE17322" s="5"/>
      <c r="AF17322" s="5"/>
      <c r="AG17322" s="5"/>
      <c r="AH17322" s="5"/>
      <c r="AI17322" s="5"/>
      <c r="AJ17322" s="5"/>
    </row>
    <row r="17323" spans="11:36">
      <c r="K17323" s="5"/>
      <c r="L17323" s="5"/>
      <c r="M17323" s="5"/>
      <c r="N17323" s="5"/>
      <c r="O17323" s="5"/>
      <c r="P17323" s="5"/>
      <c r="Q17323" s="5"/>
      <c r="R17323" s="5"/>
      <c r="S17323" s="5"/>
      <c r="T17323" s="5"/>
      <c r="U17323" s="5"/>
      <c r="V17323" s="5"/>
      <c r="W17323" s="5"/>
      <c r="X17323" s="5"/>
      <c r="Y17323" s="5"/>
      <c r="Z17323" s="5"/>
      <c r="AA17323" s="5"/>
      <c r="AB17323" s="5"/>
      <c r="AC17323" s="5"/>
      <c r="AD17323" s="5"/>
      <c r="AE17323" s="5"/>
      <c r="AF17323" s="5"/>
      <c r="AG17323" s="5"/>
      <c r="AH17323" s="5"/>
      <c r="AI17323" s="5"/>
      <c r="AJ17323" s="5"/>
    </row>
    <row r="17324" spans="11:36">
      <c r="K17324" s="5"/>
      <c r="L17324" s="5"/>
      <c r="M17324" s="5"/>
      <c r="N17324" s="5"/>
      <c r="O17324" s="5"/>
      <c r="P17324" s="5"/>
      <c r="Q17324" s="5"/>
      <c r="R17324" s="5"/>
      <c r="S17324" s="5"/>
      <c r="T17324" s="5"/>
      <c r="U17324" s="5"/>
      <c r="V17324" s="5"/>
      <c r="W17324" s="5"/>
      <c r="X17324" s="5"/>
      <c r="Y17324" s="5"/>
      <c r="Z17324" s="5"/>
      <c r="AA17324" s="5"/>
      <c r="AB17324" s="5"/>
      <c r="AC17324" s="5"/>
      <c r="AD17324" s="5"/>
      <c r="AE17324" s="5"/>
      <c r="AF17324" s="5"/>
      <c r="AG17324" s="5"/>
      <c r="AH17324" s="5"/>
      <c r="AI17324" s="5"/>
      <c r="AJ17324" s="5"/>
    </row>
    <row r="17325" spans="11:36">
      <c r="K17325" s="5"/>
      <c r="L17325" s="5"/>
      <c r="M17325" s="5"/>
      <c r="N17325" s="5"/>
      <c r="O17325" s="5"/>
      <c r="P17325" s="5"/>
      <c r="Q17325" s="5"/>
      <c r="R17325" s="5"/>
      <c r="S17325" s="5"/>
      <c r="T17325" s="5"/>
      <c r="U17325" s="5"/>
      <c r="V17325" s="5"/>
      <c r="W17325" s="5"/>
      <c r="X17325" s="5"/>
      <c r="Y17325" s="5"/>
      <c r="Z17325" s="5"/>
      <c r="AA17325" s="5"/>
      <c r="AB17325" s="5"/>
      <c r="AC17325" s="5"/>
      <c r="AD17325" s="5"/>
      <c r="AE17325" s="5"/>
      <c r="AF17325" s="5"/>
      <c r="AG17325" s="5"/>
      <c r="AH17325" s="5"/>
      <c r="AI17325" s="5"/>
      <c r="AJ17325" s="5"/>
    </row>
    <row r="17326" spans="11:36">
      <c r="K17326" s="5"/>
      <c r="L17326" s="5"/>
      <c r="M17326" s="5"/>
      <c r="N17326" s="5"/>
      <c r="O17326" s="5"/>
      <c r="P17326" s="5"/>
      <c r="Q17326" s="5"/>
      <c r="R17326" s="5"/>
      <c r="S17326" s="5"/>
      <c r="T17326" s="5"/>
      <c r="U17326" s="5"/>
      <c r="V17326" s="5"/>
      <c r="W17326" s="5"/>
      <c r="X17326" s="5"/>
      <c r="Y17326" s="5"/>
      <c r="Z17326" s="5"/>
      <c r="AA17326" s="5"/>
      <c r="AB17326" s="5"/>
      <c r="AC17326" s="5"/>
      <c r="AD17326" s="5"/>
      <c r="AE17326" s="5"/>
      <c r="AF17326" s="5"/>
      <c r="AG17326" s="5"/>
      <c r="AH17326" s="5"/>
      <c r="AI17326" s="5"/>
      <c r="AJ17326" s="5"/>
    </row>
    <row r="17327" spans="11:36">
      <c r="K17327" s="5"/>
      <c r="L17327" s="5"/>
      <c r="M17327" s="5"/>
      <c r="N17327" s="5"/>
      <c r="O17327" s="5"/>
      <c r="P17327" s="5"/>
      <c r="Q17327" s="5"/>
      <c r="R17327" s="5"/>
      <c r="S17327" s="5"/>
      <c r="T17327" s="5"/>
      <c r="U17327" s="5"/>
      <c r="V17327" s="5"/>
      <c r="W17327" s="5"/>
      <c r="X17327" s="5"/>
      <c r="Y17327" s="5"/>
      <c r="Z17327" s="5"/>
      <c r="AA17327" s="5"/>
      <c r="AB17327" s="5"/>
      <c r="AC17327" s="5"/>
      <c r="AD17327" s="5"/>
      <c r="AE17327" s="5"/>
      <c r="AF17327" s="5"/>
      <c r="AG17327" s="5"/>
      <c r="AH17327" s="5"/>
      <c r="AI17327" s="5"/>
      <c r="AJ17327" s="5"/>
    </row>
    <row r="17328" spans="11:36">
      <c r="K17328" s="5"/>
      <c r="L17328" s="5"/>
      <c r="M17328" s="5"/>
      <c r="N17328" s="5"/>
      <c r="O17328" s="5"/>
      <c r="P17328" s="5"/>
      <c r="Q17328" s="5"/>
      <c r="R17328" s="5"/>
      <c r="S17328" s="5"/>
      <c r="T17328" s="5"/>
      <c r="U17328" s="5"/>
      <c r="V17328" s="5"/>
      <c r="W17328" s="5"/>
      <c r="X17328" s="5"/>
      <c r="Y17328" s="5"/>
      <c r="Z17328" s="5"/>
      <c r="AA17328" s="5"/>
      <c r="AB17328" s="5"/>
      <c r="AC17328" s="5"/>
      <c r="AD17328" s="5"/>
      <c r="AE17328" s="5"/>
      <c r="AF17328" s="5"/>
      <c r="AG17328" s="5"/>
      <c r="AH17328" s="5"/>
      <c r="AI17328" s="5"/>
      <c r="AJ17328" s="5"/>
    </row>
    <row r="17329" spans="11:36">
      <c r="K17329" s="5"/>
      <c r="L17329" s="5"/>
      <c r="M17329" s="5"/>
      <c r="N17329" s="5"/>
      <c r="O17329" s="5"/>
      <c r="P17329" s="5"/>
      <c r="Q17329" s="5"/>
      <c r="R17329" s="5"/>
      <c r="S17329" s="5"/>
      <c r="T17329" s="5"/>
      <c r="U17329" s="5"/>
      <c r="V17329" s="5"/>
      <c r="W17329" s="5"/>
      <c r="X17329" s="5"/>
      <c r="Y17329" s="5"/>
      <c r="Z17329" s="5"/>
      <c r="AA17329" s="5"/>
      <c r="AB17329" s="5"/>
      <c r="AC17329" s="5"/>
      <c r="AD17329" s="5"/>
      <c r="AE17329" s="5"/>
      <c r="AF17329" s="5"/>
      <c r="AG17329" s="5"/>
      <c r="AH17329" s="5"/>
      <c r="AI17329" s="5"/>
      <c r="AJ17329" s="5"/>
    </row>
    <row r="17330" spans="11:36">
      <c r="K17330" s="5"/>
      <c r="L17330" s="5"/>
      <c r="M17330" s="5"/>
      <c r="N17330" s="5"/>
      <c r="O17330" s="5"/>
      <c r="P17330" s="5"/>
      <c r="Q17330" s="5"/>
      <c r="R17330" s="5"/>
      <c r="S17330" s="5"/>
      <c r="T17330" s="5"/>
      <c r="U17330" s="5"/>
      <c r="V17330" s="5"/>
      <c r="W17330" s="5"/>
      <c r="X17330" s="5"/>
      <c r="Y17330" s="5"/>
      <c r="Z17330" s="5"/>
      <c r="AA17330" s="5"/>
      <c r="AB17330" s="5"/>
      <c r="AC17330" s="5"/>
      <c r="AD17330" s="5"/>
      <c r="AE17330" s="5"/>
      <c r="AF17330" s="5"/>
      <c r="AG17330" s="5"/>
      <c r="AH17330" s="5"/>
      <c r="AI17330" s="5"/>
      <c r="AJ17330" s="5"/>
    </row>
    <row r="17331" spans="11:36">
      <c r="K17331" s="5"/>
      <c r="L17331" s="5"/>
      <c r="M17331" s="5"/>
      <c r="N17331" s="5"/>
      <c r="O17331" s="5"/>
      <c r="P17331" s="5"/>
      <c r="Q17331" s="5"/>
      <c r="R17331" s="5"/>
      <c r="S17331" s="5"/>
      <c r="T17331" s="5"/>
      <c r="U17331" s="5"/>
      <c r="V17331" s="5"/>
      <c r="W17331" s="5"/>
      <c r="X17331" s="5"/>
      <c r="Y17331" s="5"/>
      <c r="Z17331" s="5"/>
      <c r="AA17331" s="5"/>
      <c r="AB17331" s="5"/>
      <c r="AC17331" s="5"/>
      <c r="AD17331" s="5"/>
      <c r="AE17331" s="5"/>
      <c r="AF17331" s="5"/>
      <c r="AG17331" s="5"/>
      <c r="AH17331" s="5"/>
      <c r="AI17331" s="5"/>
      <c r="AJ17331" s="5"/>
    </row>
    <row r="17332" spans="11:36">
      <c r="K17332" s="5"/>
      <c r="L17332" s="5"/>
      <c r="M17332" s="5"/>
      <c r="N17332" s="5"/>
      <c r="O17332" s="5"/>
      <c r="P17332" s="5"/>
      <c r="Q17332" s="5"/>
      <c r="R17332" s="5"/>
      <c r="S17332" s="5"/>
      <c r="T17332" s="5"/>
      <c r="U17332" s="5"/>
      <c r="V17332" s="5"/>
      <c r="W17332" s="5"/>
      <c r="X17332" s="5"/>
      <c r="Y17332" s="5"/>
      <c r="Z17332" s="5"/>
      <c r="AA17332" s="5"/>
      <c r="AB17332" s="5"/>
      <c r="AC17332" s="5"/>
      <c r="AD17332" s="5"/>
      <c r="AE17332" s="5"/>
      <c r="AF17332" s="5"/>
      <c r="AG17332" s="5"/>
      <c r="AH17332" s="5"/>
      <c r="AI17332" s="5"/>
      <c r="AJ17332" s="5"/>
    </row>
    <row r="17333" spans="11:36">
      <c r="K17333" s="5"/>
      <c r="L17333" s="5"/>
      <c r="M17333" s="5"/>
      <c r="N17333" s="5"/>
      <c r="O17333" s="5"/>
      <c r="P17333" s="5"/>
      <c r="Q17333" s="5"/>
      <c r="R17333" s="5"/>
      <c r="S17333" s="5"/>
      <c r="T17333" s="5"/>
      <c r="U17333" s="5"/>
      <c r="V17333" s="5"/>
      <c r="W17333" s="5"/>
      <c r="X17333" s="5"/>
      <c r="Y17333" s="5"/>
      <c r="Z17333" s="5"/>
      <c r="AA17333" s="5"/>
      <c r="AB17333" s="5"/>
      <c r="AC17333" s="5"/>
      <c r="AD17333" s="5"/>
      <c r="AE17333" s="5"/>
      <c r="AF17333" s="5"/>
      <c r="AG17333" s="5"/>
      <c r="AH17333" s="5"/>
      <c r="AI17333" s="5"/>
      <c r="AJ17333" s="5"/>
    </row>
    <row r="17334" spans="11:36">
      <c r="K17334" s="5"/>
      <c r="L17334" s="5"/>
      <c r="M17334" s="5"/>
      <c r="N17334" s="5"/>
      <c r="O17334" s="5"/>
      <c r="P17334" s="5"/>
      <c r="Q17334" s="5"/>
      <c r="R17334" s="5"/>
      <c r="S17334" s="5"/>
      <c r="T17334" s="5"/>
      <c r="U17334" s="5"/>
      <c r="V17334" s="5"/>
      <c r="W17334" s="5"/>
      <c r="X17334" s="5"/>
      <c r="Y17334" s="5"/>
      <c r="Z17334" s="5"/>
      <c r="AA17334" s="5"/>
      <c r="AB17334" s="5"/>
      <c r="AC17334" s="5"/>
      <c r="AD17334" s="5"/>
      <c r="AE17334" s="5"/>
      <c r="AF17334" s="5"/>
      <c r="AG17334" s="5"/>
      <c r="AH17334" s="5"/>
      <c r="AI17334" s="5"/>
      <c r="AJ17334" s="5"/>
    </row>
    <row r="17335" spans="11:36">
      <c r="K17335" s="5"/>
      <c r="L17335" s="5"/>
      <c r="M17335" s="5"/>
      <c r="N17335" s="5"/>
      <c r="O17335" s="5"/>
      <c r="P17335" s="5"/>
      <c r="Q17335" s="5"/>
      <c r="R17335" s="5"/>
      <c r="S17335" s="5"/>
      <c r="T17335" s="5"/>
      <c r="U17335" s="5"/>
      <c r="V17335" s="5"/>
      <c r="W17335" s="5"/>
      <c r="X17335" s="5"/>
      <c r="Y17335" s="5"/>
      <c r="Z17335" s="5"/>
      <c r="AA17335" s="5"/>
      <c r="AB17335" s="5"/>
      <c r="AC17335" s="5"/>
      <c r="AD17335" s="5"/>
      <c r="AE17335" s="5"/>
      <c r="AF17335" s="5"/>
      <c r="AG17335" s="5"/>
      <c r="AH17335" s="5"/>
      <c r="AI17335" s="5"/>
      <c r="AJ17335" s="5"/>
    </row>
    <row r="17336" spans="11:36">
      <c r="K17336" s="5"/>
      <c r="L17336" s="5"/>
      <c r="M17336" s="5"/>
      <c r="N17336" s="5"/>
      <c r="O17336" s="5"/>
      <c r="P17336" s="5"/>
      <c r="Q17336" s="5"/>
      <c r="R17336" s="5"/>
      <c r="S17336" s="5"/>
      <c r="T17336" s="5"/>
      <c r="U17336" s="5"/>
      <c r="V17336" s="5"/>
      <c r="W17336" s="5"/>
      <c r="X17336" s="5"/>
      <c r="Y17336" s="5"/>
      <c r="Z17336" s="5"/>
      <c r="AA17336" s="5"/>
      <c r="AB17336" s="5"/>
      <c r="AC17336" s="5"/>
      <c r="AD17336" s="5"/>
      <c r="AE17336" s="5"/>
      <c r="AF17336" s="5"/>
      <c r="AG17336" s="5"/>
      <c r="AH17336" s="5"/>
      <c r="AI17336" s="5"/>
      <c r="AJ17336" s="5"/>
    </row>
    <row r="17337" spans="11:36">
      <c r="K17337" s="5"/>
      <c r="L17337" s="5"/>
      <c r="M17337" s="5"/>
      <c r="N17337" s="5"/>
      <c r="O17337" s="5"/>
      <c r="P17337" s="5"/>
      <c r="Q17337" s="5"/>
      <c r="R17337" s="5"/>
      <c r="S17337" s="5"/>
      <c r="T17337" s="5"/>
      <c r="U17337" s="5"/>
      <c r="V17337" s="5"/>
      <c r="W17337" s="5"/>
      <c r="X17337" s="5"/>
      <c r="Y17337" s="5"/>
      <c r="Z17337" s="5"/>
      <c r="AA17337" s="5"/>
      <c r="AB17337" s="5"/>
      <c r="AC17337" s="5"/>
      <c r="AD17337" s="5"/>
      <c r="AE17337" s="5"/>
      <c r="AF17337" s="5"/>
      <c r="AG17337" s="5"/>
      <c r="AH17337" s="5"/>
      <c r="AI17337" s="5"/>
      <c r="AJ17337" s="5"/>
    </row>
    <row r="17338" spans="11:36">
      <c r="K17338" s="5"/>
      <c r="L17338" s="5"/>
      <c r="M17338" s="5"/>
      <c r="N17338" s="5"/>
      <c r="O17338" s="5"/>
      <c r="P17338" s="5"/>
      <c r="Q17338" s="5"/>
      <c r="R17338" s="5"/>
      <c r="S17338" s="5"/>
      <c r="T17338" s="5"/>
      <c r="U17338" s="5"/>
      <c r="V17338" s="5"/>
      <c r="W17338" s="5"/>
      <c r="X17338" s="5"/>
      <c r="Y17338" s="5"/>
      <c r="Z17338" s="5"/>
      <c r="AA17338" s="5"/>
      <c r="AB17338" s="5"/>
      <c r="AC17338" s="5"/>
      <c r="AD17338" s="5"/>
      <c r="AE17338" s="5"/>
      <c r="AF17338" s="5"/>
      <c r="AG17338" s="5"/>
      <c r="AH17338" s="5"/>
      <c r="AI17338" s="5"/>
      <c r="AJ17338" s="5"/>
    </row>
    <row r="17339" spans="11:36">
      <c r="K17339" s="5"/>
      <c r="L17339" s="5"/>
      <c r="M17339" s="5"/>
      <c r="N17339" s="5"/>
      <c r="O17339" s="5"/>
      <c r="P17339" s="5"/>
      <c r="Q17339" s="5"/>
      <c r="R17339" s="5"/>
      <c r="S17339" s="5"/>
      <c r="T17339" s="5"/>
      <c r="U17339" s="5"/>
      <c r="V17339" s="5"/>
      <c r="W17339" s="5"/>
      <c r="X17339" s="5"/>
      <c r="Y17339" s="5"/>
      <c r="Z17339" s="5"/>
      <c r="AA17339" s="5"/>
      <c r="AB17339" s="5"/>
      <c r="AC17339" s="5"/>
      <c r="AD17339" s="5"/>
      <c r="AE17339" s="5"/>
      <c r="AF17339" s="5"/>
      <c r="AG17339" s="5"/>
      <c r="AH17339" s="5"/>
      <c r="AI17339" s="5"/>
      <c r="AJ17339" s="5"/>
    </row>
    <row r="17340" spans="11:36">
      <c r="K17340" s="5"/>
      <c r="L17340" s="5"/>
      <c r="M17340" s="5"/>
      <c r="N17340" s="5"/>
      <c r="O17340" s="5"/>
      <c r="P17340" s="5"/>
      <c r="Q17340" s="5"/>
      <c r="R17340" s="5"/>
      <c r="S17340" s="5"/>
      <c r="T17340" s="5"/>
      <c r="U17340" s="5"/>
      <c r="V17340" s="5"/>
      <c r="W17340" s="5"/>
      <c r="X17340" s="5"/>
      <c r="Y17340" s="5"/>
      <c r="Z17340" s="5"/>
      <c r="AA17340" s="5"/>
      <c r="AB17340" s="5"/>
      <c r="AC17340" s="5"/>
      <c r="AD17340" s="5"/>
      <c r="AE17340" s="5"/>
      <c r="AF17340" s="5"/>
      <c r="AG17340" s="5"/>
      <c r="AH17340" s="5"/>
      <c r="AI17340" s="5"/>
      <c r="AJ17340" s="5"/>
    </row>
    <row r="17341" spans="11:36">
      <c r="K17341" s="5"/>
      <c r="L17341" s="5"/>
      <c r="M17341" s="5"/>
      <c r="N17341" s="5"/>
      <c r="O17341" s="5"/>
      <c r="P17341" s="5"/>
      <c r="Q17341" s="5"/>
      <c r="R17341" s="5"/>
      <c r="S17341" s="5"/>
      <c r="T17341" s="5"/>
      <c r="U17341" s="5"/>
      <c r="V17341" s="5"/>
      <c r="W17341" s="5"/>
      <c r="X17341" s="5"/>
      <c r="Y17341" s="5"/>
      <c r="Z17341" s="5"/>
      <c r="AA17341" s="5"/>
      <c r="AB17341" s="5"/>
      <c r="AC17341" s="5"/>
      <c r="AD17341" s="5"/>
      <c r="AE17341" s="5"/>
      <c r="AF17341" s="5"/>
      <c r="AG17341" s="5"/>
      <c r="AH17341" s="5"/>
      <c r="AI17341" s="5"/>
      <c r="AJ17341" s="5"/>
    </row>
    <row r="17342" spans="11:36">
      <c r="K17342" s="5"/>
      <c r="L17342" s="5"/>
      <c r="M17342" s="5"/>
      <c r="N17342" s="5"/>
      <c r="O17342" s="5"/>
      <c r="P17342" s="5"/>
      <c r="Q17342" s="5"/>
      <c r="R17342" s="5"/>
      <c r="S17342" s="5"/>
      <c r="T17342" s="5"/>
      <c r="U17342" s="5"/>
      <c r="V17342" s="5"/>
      <c r="W17342" s="5"/>
      <c r="X17342" s="5"/>
      <c r="Y17342" s="5"/>
      <c r="Z17342" s="5"/>
      <c r="AA17342" s="5"/>
      <c r="AB17342" s="5"/>
      <c r="AC17342" s="5"/>
      <c r="AD17342" s="5"/>
      <c r="AE17342" s="5"/>
      <c r="AF17342" s="5"/>
      <c r="AG17342" s="5"/>
      <c r="AH17342" s="5"/>
      <c r="AI17342" s="5"/>
      <c r="AJ17342" s="5"/>
    </row>
    <row r="17343" spans="11:36">
      <c r="K17343" s="5"/>
      <c r="L17343" s="5"/>
      <c r="M17343" s="5"/>
      <c r="N17343" s="5"/>
      <c r="O17343" s="5"/>
      <c r="P17343" s="5"/>
      <c r="Q17343" s="5"/>
      <c r="R17343" s="5"/>
      <c r="S17343" s="5"/>
      <c r="T17343" s="5"/>
      <c r="U17343" s="5"/>
      <c r="V17343" s="5"/>
      <c r="W17343" s="5"/>
      <c r="X17343" s="5"/>
      <c r="Y17343" s="5"/>
      <c r="Z17343" s="5"/>
      <c r="AA17343" s="5"/>
      <c r="AB17343" s="5"/>
      <c r="AC17343" s="5"/>
      <c r="AD17343" s="5"/>
      <c r="AE17343" s="5"/>
      <c r="AF17343" s="5"/>
      <c r="AG17343" s="5"/>
      <c r="AH17343" s="5"/>
      <c r="AI17343" s="5"/>
      <c r="AJ17343" s="5"/>
    </row>
    <row r="17344" spans="11:36">
      <c r="K17344" s="5"/>
      <c r="L17344" s="5"/>
      <c r="M17344" s="5"/>
      <c r="N17344" s="5"/>
      <c r="O17344" s="5"/>
      <c r="P17344" s="5"/>
      <c r="Q17344" s="5"/>
      <c r="R17344" s="5"/>
      <c r="S17344" s="5"/>
      <c r="T17344" s="5"/>
      <c r="U17344" s="5"/>
      <c r="V17344" s="5"/>
      <c r="W17344" s="5"/>
      <c r="X17344" s="5"/>
      <c r="Y17344" s="5"/>
      <c r="Z17344" s="5"/>
      <c r="AA17344" s="5"/>
      <c r="AB17344" s="5"/>
      <c r="AC17344" s="5"/>
      <c r="AD17344" s="5"/>
      <c r="AE17344" s="5"/>
      <c r="AF17344" s="5"/>
      <c r="AG17344" s="5"/>
      <c r="AH17344" s="5"/>
      <c r="AI17344" s="5"/>
      <c r="AJ17344" s="5"/>
    </row>
    <row r="17345" spans="11:36">
      <c r="K17345" s="5"/>
      <c r="L17345" s="5"/>
      <c r="M17345" s="5"/>
      <c r="N17345" s="5"/>
      <c r="O17345" s="5"/>
      <c r="P17345" s="5"/>
      <c r="Q17345" s="5"/>
      <c r="R17345" s="5"/>
      <c r="S17345" s="5"/>
      <c r="T17345" s="5"/>
      <c r="U17345" s="5"/>
      <c r="V17345" s="5"/>
      <c r="W17345" s="5"/>
      <c r="X17345" s="5"/>
      <c r="Y17345" s="5"/>
      <c r="Z17345" s="5"/>
      <c r="AA17345" s="5"/>
      <c r="AB17345" s="5"/>
      <c r="AC17345" s="5"/>
      <c r="AD17345" s="5"/>
      <c r="AE17345" s="5"/>
      <c r="AF17345" s="5"/>
      <c r="AG17345" s="5"/>
      <c r="AH17345" s="5"/>
      <c r="AI17345" s="5"/>
      <c r="AJ17345" s="5"/>
    </row>
    <row r="17346" spans="11:36">
      <c r="K17346" s="5"/>
      <c r="L17346" s="5"/>
      <c r="M17346" s="5"/>
      <c r="N17346" s="5"/>
      <c r="O17346" s="5"/>
      <c r="P17346" s="5"/>
      <c r="Q17346" s="5"/>
      <c r="R17346" s="5"/>
      <c r="S17346" s="5"/>
      <c r="T17346" s="5"/>
      <c r="U17346" s="5"/>
      <c r="V17346" s="5"/>
      <c r="W17346" s="5"/>
      <c r="X17346" s="5"/>
      <c r="Y17346" s="5"/>
      <c r="Z17346" s="5"/>
      <c r="AA17346" s="5"/>
      <c r="AB17346" s="5"/>
      <c r="AC17346" s="5"/>
      <c r="AD17346" s="5"/>
      <c r="AE17346" s="5"/>
      <c r="AF17346" s="5"/>
      <c r="AG17346" s="5"/>
      <c r="AH17346" s="5"/>
      <c r="AI17346" s="5"/>
      <c r="AJ17346" s="5"/>
    </row>
    <row r="17347" spans="11:36">
      <c r="K17347" s="5"/>
      <c r="L17347" s="5"/>
      <c r="M17347" s="5"/>
      <c r="N17347" s="5"/>
      <c r="O17347" s="5"/>
      <c r="P17347" s="5"/>
      <c r="Q17347" s="5"/>
      <c r="R17347" s="5"/>
      <c r="S17347" s="5"/>
      <c r="T17347" s="5"/>
      <c r="U17347" s="5"/>
      <c r="V17347" s="5"/>
      <c r="W17347" s="5"/>
      <c r="X17347" s="5"/>
      <c r="Y17347" s="5"/>
      <c r="Z17347" s="5"/>
      <c r="AA17347" s="5"/>
      <c r="AB17347" s="5"/>
      <c r="AC17347" s="5"/>
      <c r="AD17347" s="5"/>
      <c r="AE17347" s="5"/>
      <c r="AF17347" s="5"/>
      <c r="AG17347" s="5"/>
      <c r="AH17347" s="5"/>
      <c r="AI17347" s="5"/>
      <c r="AJ17347" s="5"/>
    </row>
    <row r="17348" spans="11:36">
      <c r="K17348" s="5"/>
      <c r="L17348" s="5"/>
      <c r="M17348" s="5"/>
      <c r="N17348" s="5"/>
      <c r="O17348" s="5"/>
      <c r="P17348" s="5"/>
      <c r="Q17348" s="5"/>
      <c r="R17348" s="5"/>
      <c r="S17348" s="5"/>
      <c r="T17348" s="5"/>
      <c r="U17348" s="5"/>
      <c r="V17348" s="5"/>
      <c r="W17348" s="5"/>
      <c r="X17348" s="5"/>
      <c r="Y17348" s="5"/>
      <c r="Z17348" s="5"/>
      <c r="AA17348" s="5"/>
      <c r="AB17348" s="5"/>
      <c r="AC17348" s="5"/>
      <c r="AD17348" s="5"/>
      <c r="AE17348" s="5"/>
      <c r="AF17348" s="5"/>
      <c r="AG17348" s="5"/>
      <c r="AH17348" s="5"/>
      <c r="AI17348" s="5"/>
      <c r="AJ17348" s="5"/>
    </row>
    <row r="17349" spans="11:36">
      <c r="K17349" s="5"/>
      <c r="L17349" s="5"/>
      <c r="M17349" s="5"/>
      <c r="N17349" s="5"/>
      <c r="O17349" s="5"/>
      <c r="P17349" s="5"/>
      <c r="Q17349" s="5"/>
      <c r="R17349" s="5"/>
      <c r="S17349" s="5"/>
      <c r="T17349" s="5"/>
      <c r="U17349" s="5"/>
      <c r="V17349" s="5"/>
      <c r="W17349" s="5"/>
      <c r="X17349" s="5"/>
      <c r="Y17349" s="5"/>
      <c r="Z17349" s="5"/>
      <c r="AA17349" s="5"/>
      <c r="AB17349" s="5"/>
      <c r="AC17349" s="5"/>
      <c r="AD17349" s="5"/>
      <c r="AE17349" s="5"/>
      <c r="AF17349" s="5"/>
      <c r="AG17349" s="5"/>
      <c r="AH17349" s="5"/>
      <c r="AI17349" s="5"/>
      <c r="AJ17349" s="5"/>
    </row>
    <row r="17350" spans="11:36">
      <c r="K17350" s="5"/>
      <c r="L17350" s="5"/>
      <c r="M17350" s="5"/>
      <c r="N17350" s="5"/>
      <c r="O17350" s="5"/>
      <c r="P17350" s="5"/>
      <c r="Q17350" s="5"/>
      <c r="R17350" s="5"/>
      <c r="S17350" s="5"/>
      <c r="T17350" s="5"/>
      <c r="U17350" s="5"/>
      <c r="V17350" s="5"/>
      <c r="W17350" s="5"/>
      <c r="X17350" s="5"/>
      <c r="Y17350" s="5"/>
      <c r="Z17350" s="5"/>
      <c r="AA17350" s="5"/>
      <c r="AB17350" s="5"/>
      <c r="AC17350" s="5"/>
      <c r="AD17350" s="5"/>
      <c r="AE17350" s="5"/>
      <c r="AF17350" s="5"/>
      <c r="AG17350" s="5"/>
      <c r="AH17350" s="5"/>
      <c r="AI17350" s="5"/>
      <c r="AJ17350" s="5"/>
    </row>
    <row r="17351" spans="11:36">
      <c r="K17351" s="5"/>
      <c r="L17351" s="5"/>
      <c r="M17351" s="5"/>
      <c r="N17351" s="5"/>
      <c r="O17351" s="5"/>
      <c r="P17351" s="5"/>
      <c r="Q17351" s="5"/>
      <c r="R17351" s="5"/>
      <c r="S17351" s="5"/>
      <c r="T17351" s="5"/>
      <c r="U17351" s="5"/>
      <c r="V17351" s="5"/>
      <c r="W17351" s="5"/>
      <c r="X17351" s="5"/>
      <c r="Y17351" s="5"/>
      <c r="Z17351" s="5"/>
      <c r="AA17351" s="5"/>
      <c r="AB17351" s="5"/>
      <c r="AC17351" s="5"/>
      <c r="AD17351" s="5"/>
      <c r="AE17351" s="5"/>
      <c r="AF17351" s="5"/>
      <c r="AG17351" s="5"/>
      <c r="AH17351" s="5"/>
      <c r="AI17351" s="5"/>
      <c r="AJ17351" s="5"/>
    </row>
    <row r="17352" spans="11:36">
      <c r="K17352" s="5"/>
      <c r="L17352" s="5"/>
      <c r="M17352" s="5"/>
      <c r="N17352" s="5"/>
      <c r="O17352" s="5"/>
      <c r="P17352" s="5"/>
      <c r="Q17352" s="5"/>
      <c r="R17352" s="5"/>
      <c r="S17352" s="5"/>
      <c r="T17352" s="5"/>
      <c r="U17352" s="5"/>
      <c r="V17352" s="5"/>
      <c r="W17352" s="5"/>
      <c r="X17352" s="5"/>
      <c r="Y17352" s="5"/>
      <c r="Z17352" s="5"/>
      <c r="AA17352" s="5"/>
      <c r="AB17352" s="5"/>
      <c r="AC17352" s="5"/>
      <c r="AD17352" s="5"/>
      <c r="AE17352" s="5"/>
      <c r="AF17352" s="5"/>
      <c r="AG17352" s="5"/>
      <c r="AH17352" s="5"/>
      <c r="AI17352" s="5"/>
      <c r="AJ17352" s="5"/>
    </row>
    <row r="17353" spans="11:36">
      <c r="K17353" s="5"/>
      <c r="L17353" s="5"/>
      <c r="M17353" s="5"/>
      <c r="N17353" s="5"/>
      <c r="O17353" s="5"/>
      <c r="P17353" s="5"/>
      <c r="Q17353" s="5"/>
      <c r="R17353" s="5"/>
      <c r="S17353" s="5"/>
      <c r="T17353" s="5"/>
      <c r="U17353" s="5"/>
      <c r="V17353" s="5"/>
      <c r="W17353" s="5"/>
      <c r="X17353" s="5"/>
      <c r="Y17353" s="5"/>
      <c r="Z17353" s="5"/>
      <c r="AA17353" s="5"/>
      <c r="AB17353" s="5"/>
      <c r="AC17353" s="5"/>
      <c r="AD17353" s="5"/>
      <c r="AE17353" s="5"/>
      <c r="AF17353" s="5"/>
      <c r="AG17353" s="5"/>
      <c r="AH17353" s="5"/>
      <c r="AI17353" s="5"/>
      <c r="AJ17353" s="5"/>
    </row>
    <row r="17354" spans="11:36">
      <c r="K17354" s="5"/>
      <c r="L17354" s="5"/>
      <c r="M17354" s="5"/>
      <c r="N17354" s="5"/>
      <c r="O17354" s="5"/>
      <c r="P17354" s="5"/>
      <c r="Q17354" s="5"/>
      <c r="R17354" s="5"/>
      <c r="S17354" s="5"/>
      <c r="T17354" s="5"/>
      <c r="U17354" s="5"/>
      <c r="V17354" s="5"/>
      <c r="W17354" s="5"/>
      <c r="X17354" s="5"/>
      <c r="Y17354" s="5"/>
      <c r="Z17354" s="5"/>
      <c r="AA17354" s="5"/>
      <c r="AB17354" s="5"/>
      <c r="AC17354" s="5"/>
      <c r="AD17354" s="5"/>
      <c r="AE17354" s="5"/>
      <c r="AF17354" s="5"/>
      <c r="AG17354" s="5"/>
      <c r="AH17354" s="5"/>
      <c r="AI17354" s="5"/>
      <c r="AJ17354" s="5"/>
    </row>
    <row r="17355" spans="11:36">
      <c r="K17355" s="5"/>
      <c r="L17355" s="5"/>
      <c r="M17355" s="5"/>
      <c r="N17355" s="5"/>
      <c r="O17355" s="5"/>
      <c r="P17355" s="5"/>
      <c r="Q17355" s="5"/>
      <c r="R17355" s="5"/>
      <c r="S17355" s="5"/>
      <c r="T17355" s="5"/>
      <c r="U17355" s="5"/>
      <c r="V17355" s="5"/>
      <c r="W17355" s="5"/>
      <c r="X17355" s="5"/>
      <c r="Y17355" s="5"/>
      <c r="Z17355" s="5"/>
      <c r="AA17355" s="5"/>
      <c r="AB17355" s="5"/>
      <c r="AC17355" s="5"/>
      <c r="AD17355" s="5"/>
      <c r="AE17355" s="5"/>
      <c r="AF17355" s="5"/>
      <c r="AG17355" s="5"/>
      <c r="AH17355" s="5"/>
      <c r="AI17355" s="5"/>
      <c r="AJ17355" s="5"/>
    </row>
    <row r="17356" spans="11:36">
      <c r="K17356" s="5"/>
      <c r="L17356" s="5"/>
      <c r="M17356" s="5"/>
      <c r="N17356" s="5"/>
      <c r="O17356" s="5"/>
      <c r="P17356" s="5"/>
      <c r="Q17356" s="5"/>
      <c r="R17356" s="5"/>
      <c r="S17356" s="5"/>
      <c r="T17356" s="5"/>
      <c r="U17356" s="5"/>
      <c r="V17356" s="5"/>
      <c r="W17356" s="5"/>
      <c r="X17356" s="5"/>
      <c r="Y17356" s="5"/>
      <c r="Z17356" s="5"/>
      <c r="AA17356" s="5"/>
      <c r="AB17356" s="5"/>
      <c r="AC17356" s="5"/>
      <c r="AD17356" s="5"/>
      <c r="AE17356" s="5"/>
      <c r="AF17356" s="5"/>
      <c r="AG17356" s="5"/>
      <c r="AH17356" s="5"/>
      <c r="AI17356" s="5"/>
      <c r="AJ17356" s="5"/>
    </row>
    <row r="17357" spans="11:36">
      <c r="K17357" s="5"/>
      <c r="L17357" s="5"/>
      <c r="M17357" s="5"/>
      <c r="N17357" s="5"/>
      <c r="O17357" s="5"/>
      <c r="P17357" s="5"/>
      <c r="Q17357" s="5"/>
      <c r="R17357" s="5"/>
      <c r="S17357" s="5"/>
      <c r="T17357" s="5"/>
      <c r="U17357" s="5"/>
      <c r="V17357" s="5"/>
      <c r="W17357" s="5"/>
      <c r="X17357" s="5"/>
      <c r="Y17357" s="5"/>
      <c r="Z17357" s="5"/>
      <c r="AA17357" s="5"/>
      <c r="AB17357" s="5"/>
      <c r="AC17357" s="5"/>
      <c r="AD17357" s="5"/>
      <c r="AE17357" s="5"/>
      <c r="AF17357" s="5"/>
      <c r="AG17357" s="5"/>
      <c r="AH17357" s="5"/>
      <c r="AI17357" s="5"/>
      <c r="AJ17357" s="5"/>
    </row>
    <row r="17358" spans="11:36">
      <c r="K17358" s="5"/>
      <c r="L17358" s="5"/>
      <c r="M17358" s="5"/>
      <c r="N17358" s="5"/>
      <c r="O17358" s="5"/>
      <c r="P17358" s="5"/>
      <c r="Q17358" s="5"/>
      <c r="R17358" s="5"/>
      <c r="S17358" s="5"/>
      <c r="T17358" s="5"/>
      <c r="U17358" s="5"/>
      <c r="V17358" s="5"/>
      <c r="W17358" s="5"/>
      <c r="X17358" s="5"/>
      <c r="Y17358" s="5"/>
      <c r="Z17358" s="5"/>
      <c r="AA17358" s="5"/>
      <c r="AB17358" s="5"/>
      <c r="AC17358" s="5"/>
      <c r="AD17358" s="5"/>
      <c r="AE17358" s="5"/>
      <c r="AF17358" s="5"/>
      <c r="AG17358" s="5"/>
      <c r="AH17358" s="5"/>
      <c r="AI17358" s="5"/>
      <c r="AJ17358" s="5"/>
    </row>
    <row r="17359" spans="11:36">
      <c r="K17359" s="5"/>
      <c r="L17359" s="5"/>
      <c r="M17359" s="5"/>
      <c r="N17359" s="5"/>
      <c r="O17359" s="5"/>
      <c r="P17359" s="5"/>
      <c r="Q17359" s="5"/>
      <c r="R17359" s="5"/>
      <c r="S17359" s="5"/>
      <c r="T17359" s="5"/>
      <c r="U17359" s="5"/>
      <c r="V17359" s="5"/>
      <c r="W17359" s="5"/>
      <c r="X17359" s="5"/>
      <c r="Y17359" s="5"/>
      <c r="Z17359" s="5"/>
      <c r="AA17359" s="5"/>
      <c r="AB17359" s="5"/>
      <c r="AC17359" s="5"/>
      <c r="AD17359" s="5"/>
      <c r="AE17359" s="5"/>
      <c r="AF17359" s="5"/>
      <c r="AG17359" s="5"/>
      <c r="AH17359" s="5"/>
      <c r="AI17359" s="5"/>
      <c r="AJ17359" s="5"/>
    </row>
    <row r="17360" spans="11:36">
      <c r="K17360" s="5"/>
      <c r="L17360" s="5"/>
      <c r="M17360" s="5"/>
      <c r="N17360" s="5"/>
      <c r="O17360" s="5"/>
      <c r="P17360" s="5"/>
      <c r="Q17360" s="5"/>
      <c r="R17360" s="5"/>
      <c r="S17360" s="5"/>
      <c r="T17360" s="5"/>
      <c r="U17360" s="5"/>
      <c r="V17360" s="5"/>
      <c r="W17360" s="5"/>
      <c r="X17360" s="5"/>
      <c r="Y17360" s="5"/>
      <c r="Z17360" s="5"/>
      <c r="AA17360" s="5"/>
      <c r="AB17360" s="5"/>
      <c r="AC17360" s="5"/>
      <c r="AD17360" s="5"/>
      <c r="AE17360" s="5"/>
      <c r="AF17360" s="5"/>
      <c r="AG17360" s="5"/>
      <c r="AH17360" s="5"/>
      <c r="AI17360" s="5"/>
      <c r="AJ17360" s="5"/>
    </row>
    <row r="17361" spans="11:36">
      <c r="K17361" s="5"/>
      <c r="L17361" s="5"/>
      <c r="M17361" s="5"/>
      <c r="N17361" s="5"/>
      <c r="O17361" s="5"/>
      <c r="P17361" s="5"/>
      <c r="Q17361" s="5"/>
      <c r="R17361" s="5"/>
      <c r="S17361" s="5"/>
      <c r="T17361" s="5"/>
      <c r="U17361" s="5"/>
      <c r="V17361" s="5"/>
      <c r="W17361" s="5"/>
      <c r="X17361" s="5"/>
      <c r="Y17361" s="5"/>
      <c r="Z17361" s="5"/>
      <c r="AA17361" s="5"/>
      <c r="AB17361" s="5"/>
      <c r="AC17361" s="5"/>
      <c r="AD17361" s="5"/>
      <c r="AE17361" s="5"/>
      <c r="AF17361" s="5"/>
      <c r="AG17361" s="5"/>
      <c r="AH17361" s="5"/>
      <c r="AI17361" s="5"/>
      <c r="AJ17361" s="5"/>
    </row>
    <row r="17362" spans="11:36">
      <c r="K17362" s="5"/>
      <c r="L17362" s="5"/>
      <c r="M17362" s="5"/>
      <c r="N17362" s="5"/>
      <c r="O17362" s="5"/>
      <c r="P17362" s="5"/>
      <c r="Q17362" s="5"/>
      <c r="R17362" s="5"/>
      <c r="S17362" s="5"/>
      <c r="T17362" s="5"/>
      <c r="U17362" s="5"/>
      <c r="V17362" s="5"/>
      <c r="W17362" s="5"/>
      <c r="X17362" s="5"/>
      <c r="Y17362" s="5"/>
      <c r="Z17362" s="5"/>
      <c r="AA17362" s="5"/>
      <c r="AB17362" s="5"/>
      <c r="AC17362" s="5"/>
      <c r="AD17362" s="5"/>
      <c r="AE17362" s="5"/>
      <c r="AF17362" s="5"/>
      <c r="AG17362" s="5"/>
      <c r="AH17362" s="5"/>
      <c r="AI17362" s="5"/>
      <c r="AJ17362" s="5"/>
    </row>
    <row r="17363" spans="11:36">
      <c r="K17363" s="5"/>
      <c r="L17363" s="5"/>
      <c r="M17363" s="5"/>
      <c r="N17363" s="5"/>
      <c r="O17363" s="5"/>
      <c r="P17363" s="5"/>
      <c r="Q17363" s="5"/>
      <c r="R17363" s="5"/>
      <c r="S17363" s="5"/>
      <c r="T17363" s="5"/>
      <c r="U17363" s="5"/>
      <c r="V17363" s="5"/>
      <c r="W17363" s="5"/>
      <c r="X17363" s="5"/>
      <c r="Y17363" s="5"/>
      <c r="Z17363" s="5"/>
      <c r="AA17363" s="5"/>
      <c r="AB17363" s="5"/>
      <c r="AC17363" s="5"/>
      <c r="AD17363" s="5"/>
      <c r="AE17363" s="5"/>
      <c r="AF17363" s="5"/>
      <c r="AG17363" s="5"/>
      <c r="AH17363" s="5"/>
      <c r="AI17363" s="5"/>
      <c r="AJ17363" s="5"/>
    </row>
    <row r="17364" spans="11:36">
      <c r="K17364" s="5"/>
      <c r="L17364" s="5"/>
      <c r="M17364" s="5"/>
      <c r="N17364" s="5"/>
      <c r="O17364" s="5"/>
      <c r="P17364" s="5"/>
      <c r="Q17364" s="5"/>
      <c r="R17364" s="5"/>
      <c r="S17364" s="5"/>
      <c r="T17364" s="5"/>
      <c r="U17364" s="5"/>
      <c r="V17364" s="5"/>
      <c r="W17364" s="5"/>
      <c r="X17364" s="5"/>
      <c r="Y17364" s="5"/>
      <c r="Z17364" s="5"/>
      <c r="AA17364" s="5"/>
      <c r="AB17364" s="5"/>
      <c r="AC17364" s="5"/>
      <c r="AD17364" s="5"/>
      <c r="AE17364" s="5"/>
      <c r="AF17364" s="5"/>
      <c r="AG17364" s="5"/>
      <c r="AH17364" s="5"/>
      <c r="AI17364" s="5"/>
      <c r="AJ17364" s="5"/>
    </row>
    <row r="17365" spans="11:36">
      <c r="K17365" s="5"/>
      <c r="L17365" s="5"/>
      <c r="M17365" s="5"/>
      <c r="N17365" s="5"/>
      <c r="O17365" s="5"/>
      <c r="P17365" s="5"/>
      <c r="Q17365" s="5"/>
      <c r="R17365" s="5"/>
      <c r="S17365" s="5"/>
      <c r="T17365" s="5"/>
      <c r="U17365" s="5"/>
      <c r="V17365" s="5"/>
      <c r="W17365" s="5"/>
      <c r="X17365" s="5"/>
      <c r="Y17365" s="5"/>
      <c r="Z17365" s="5"/>
      <c r="AA17365" s="5"/>
      <c r="AB17365" s="5"/>
      <c r="AC17365" s="5"/>
      <c r="AD17365" s="5"/>
      <c r="AE17365" s="5"/>
      <c r="AF17365" s="5"/>
      <c r="AG17365" s="5"/>
      <c r="AH17365" s="5"/>
      <c r="AI17365" s="5"/>
      <c r="AJ17365" s="5"/>
    </row>
    <row r="17366" spans="11:36">
      <c r="K17366" s="5"/>
      <c r="L17366" s="5"/>
      <c r="M17366" s="5"/>
      <c r="N17366" s="5"/>
      <c r="O17366" s="5"/>
      <c r="P17366" s="5"/>
      <c r="Q17366" s="5"/>
      <c r="R17366" s="5"/>
      <c r="S17366" s="5"/>
      <c r="T17366" s="5"/>
      <c r="U17366" s="5"/>
      <c r="V17366" s="5"/>
      <c r="W17366" s="5"/>
      <c r="X17366" s="5"/>
      <c r="Y17366" s="5"/>
      <c r="Z17366" s="5"/>
      <c r="AA17366" s="5"/>
      <c r="AB17366" s="5"/>
      <c r="AC17366" s="5"/>
      <c r="AD17366" s="5"/>
      <c r="AE17366" s="5"/>
      <c r="AF17366" s="5"/>
      <c r="AG17366" s="5"/>
      <c r="AH17366" s="5"/>
      <c r="AI17366" s="5"/>
      <c r="AJ17366" s="5"/>
    </row>
    <row r="17367" spans="11:36">
      <c r="K17367" s="5"/>
      <c r="L17367" s="5"/>
      <c r="M17367" s="5"/>
      <c r="N17367" s="5"/>
      <c r="O17367" s="5"/>
      <c r="P17367" s="5"/>
      <c r="Q17367" s="5"/>
      <c r="R17367" s="5"/>
      <c r="S17367" s="5"/>
      <c r="T17367" s="5"/>
      <c r="U17367" s="5"/>
      <c r="V17367" s="5"/>
      <c r="W17367" s="5"/>
      <c r="X17367" s="5"/>
      <c r="Y17367" s="5"/>
      <c r="Z17367" s="5"/>
      <c r="AA17367" s="5"/>
      <c r="AB17367" s="5"/>
      <c r="AC17367" s="5"/>
      <c r="AD17367" s="5"/>
      <c r="AE17367" s="5"/>
      <c r="AF17367" s="5"/>
      <c r="AG17367" s="5"/>
      <c r="AH17367" s="5"/>
      <c r="AI17367" s="5"/>
      <c r="AJ17367" s="5"/>
    </row>
    <row r="17368" spans="11:36">
      <c r="K17368" s="5"/>
      <c r="L17368" s="5"/>
      <c r="M17368" s="5"/>
      <c r="N17368" s="5"/>
      <c r="O17368" s="5"/>
      <c r="P17368" s="5"/>
      <c r="Q17368" s="5"/>
      <c r="R17368" s="5"/>
      <c r="S17368" s="5"/>
      <c r="T17368" s="5"/>
      <c r="U17368" s="5"/>
      <c r="V17368" s="5"/>
      <c r="W17368" s="5"/>
      <c r="X17368" s="5"/>
      <c r="Y17368" s="5"/>
      <c r="Z17368" s="5"/>
      <c r="AA17368" s="5"/>
      <c r="AB17368" s="5"/>
      <c r="AC17368" s="5"/>
      <c r="AD17368" s="5"/>
      <c r="AE17368" s="5"/>
      <c r="AF17368" s="5"/>
      <c r="AG17368" s="5"/>
      <c r="AH17368" s="5"/>
      <c r="AI17368" s="5"/>
      <c r="AJ17368" s="5"/>
    </row>
    <row r="17369" spans="11:36">
      <c r="K17369" s="5"/>
      <c r="L17369" s="5"/>
      <c r="M17369" s="5"/>
      <c r="N17369" s="5"/>
      <c r="O17369" s="5"/>
      <c r="P17369" s="5"/>
      <c r="Q17369" s="5"/>
      <c r="R17369" s="5"/>
      <c r="S17369" s="5"/>
      <c r="T17369" s="5"/>
      <c r="U17369" s="5"/>
      <c r="V17369" s="5"/>
      <c r="W17369" s="5"/>
      <c r="X17369" s="5"/>
      <c r="Y17369" s="5"/>
      <c r="Z17369" s="5"/>
      <c r="AA17369" s="5"/>
      <c r="AB17369" s="5"/>
      <c r="AC17369" s="5"/>
      <c r="AD17369" s="5"/>
      <c r="AE17369" s="5"/>
      <c r="AF17369" s="5"/>
      <c r="AG17369" s="5"/>
      <c r="AH17369" s="5"/>
      <c r="AI17369" s="5"/>
      <c r="AJ17369" s="5"/>
    </row>
    <row r="17370" spans="11:36">
      <c r="K17370" s="5"/>
      <c r="L17370" s="5"/>
      <c r="M17370" s="5"/>
      <c r="N17370" s="5"/>
      <c r="O17370" s="5"/>
      <c r="P17370" s="5"/>
      <c r="Q17370" s="5"/>
      <c r="R17370" s="5"/>
      <c r="S17370" s="5"/>
      <c r="T17370" s="5"/>
      <c r="U17370" s="5"/>
      <c r="V17370" s="5"/>
      <c r="W17370" s="5"/>
      <c r="X17370" s="5"/>
      <c r="Y17370" s="5"/>
      <c r="Z17370" s="5"/>
      <c r="AA17370" s="5"/>
      <c r="AB17370" s="5"/>
      <c r="AC17370" s="5"/>
      <c r="AD17370" s="5"/>
      <c r="AE17370" s="5"/>
      <c r="AF17370" s="5"/>
      <c r="AG17370" s="5"/>
      <c r="AH17370" s="5"/>
      <c r="AI17370" s="5"/>
      <c r="AJ17370" s="5"/>
    </row>
    <row r="17371" spans="11:36">
      <c r="K17371" s="5"/>
      <c r="L17371" s="5"/>
      <c r="M17371" s="5"/>
      <c r="N17371" s="5"/>
      <c r="O17371" s="5"/>
      <c r="P17371" s="5"/>
      <c r="Q17371" s="5"/>
      <c r="R17371" s="5"/>
      <c r="S17371" s="5"/>
      <c r="T17371" s="5"/>
      <c r="U17371" s="5"/>
      <c r="V17371" s="5"/>
      <c r="W17371" s="5"/>
      <c r="X17371" s="5"/>
      <c r="Y17371" s="5"/>
      <c r="Z17371" s="5"/>
      <c r="AA17371" s="5"/>
      <c r="AB17371" s="5"/>
      <c r="AC17371" s="5"/>
      <c r="AD17371" s="5"/>
      <c r="AE17371" s="5"/>
      <c r="AF17371" s="5"/>
      <c r="AG17371" s="5"/>
      <c r="AH17371" s="5"/>
      <c r="AI17371" s="5"/>
      <c r="AJ17371" s="5"/>
    </row>
    <row r="17372" spans="11:36">
      <c r="K17372" s="5"/>
      <c r="L17372" s="5"/>
      <c r="M17372" s="5"/>
      <c r="N17372" s="5"/>
      <c r="O17372" s="5"/>
      <c r="P17372" s="5"/>
      <c r="Q17372" s="5"/>
      <c r="R17372" s="5"/>
      <c r="S17372" s="5"/>
      <c r="T17372" s="5"/>
      <c r="U17372" s="5"/>
      <c r="V17372" s="5"/>
      <c r="W17372" s="5"/>
      <c r="X17372" s="5"/>
      <c r="Y17372" s="5"/>
      <c r="Z17372" s="5"/>
      <c r="AA17372" s="5"/>
      <c r="AB17372" s="5"/>
      <c r="AC17372" s="5"/>
      <c r="AD17372" s="5"/>
      <c r="AE17372" s="5"/>
      <c r="AF17372" s="5"/>
      <c r="AG17372" s="5"/>
      <c r="AH17372" s="5"/>
      <c r="AI17372" s="5"/>
      <c r="AJ17372" s="5"/>
    </row>
    <row r="17373" spans="11:36">
      <c r="K17373" s="5"/>
      <c r="L17373" s="5"/>
      <c r="M17373" s="5"/>
      <c r="N17373" s="5"/>
      <c r="O17373" s="5"/>
      <c r="P17373" s="5"/>
      <c r="Q17373" s="5"/>
      <c r="R17373" s="5"/>
      <c r="S17373" s="5"/>
      <c r="T17373" s="5"/>
      <c r="U17373" s="5"/>
      <c r="V17373" s="5"/>
      <c r="W17373" s="5"/>
      <c r="X17373" s="5"/>
      <c r="Y17373" s="5"/>
      <c r="Z17373" s="5"/>
      <c r="AA17373" s="5"/>
      <c r="AB17373" s="5"/>
      <c r="AC17373" s="5"/>
      <c r="AD17373" s="5"/>
      <c r="AE17373" s="5"/>
      <c r="AF17373" s="5"/>
      <c r="AG17373" s="5"/>
      <c r="AH17373" s="5"/>
      <c r="AI17373" s="5"/>
      <c r="AJ17373" s="5"/>
    </row>
    <row r="17374" spans="11:36">
      <c r="K17374" s="5"/>
      <c r="L17374" s="5"/>
      <c r="M17374" s="5"/>
      <c r="N17374" s="5"/>
      <c r="O17374" s="5"/>
      <c r="P17374" s="5"/>
      <c r="Q17374" s="5"/>
      <c r="R17374" s="5"/>
      <c r="S17374" s="5"/>
      <c r="T17374" s="5"/>
      <c r="U17374" s="5"/>
      <c r="V17374" s="5"/>
      <c r="W17374" s="5"/>
      <c r="X17374" s="5"/>
      <c r="Y17374" s="5"/>
      <c r="Z17374" s="5"/>
      <c r="AA17374" s="5"/>
      <c r="AB17374" s="5"/>
      <c r="AC17374" s="5"/>
      <c r="AD17374" s="5"/>
      <c r="AE17374" s="5"/>
      <c r="AF17374" s="5"/>
      <c r="AG17374" s="5"/>
      <c r="AH17374" s="5"/>
      <c r="AI17374" s="5"/>
      <c r="AJ17374" s="5"/>
    </row>
    <row r="17375" spans="11:36">
      <c r="K17375" s="5"/>
      <c r="L17375" s="5"/>
      <c r="M17375" s="5"/>
      <c r="N17375" s="5"/>
      <c r="O17375" s="5"/>
      <c r="P17375" s="5"/>
      <c r="Q17375" s="5"/>
      <c r="R17375" s="5"/>
      <c r="S17375" s="5"/>
      <c r="T17375" s="5"/>
      <c r="U17375" s="5"/>
      <c r="V17375" s="5"/>
      <c r="W17375" s="5"/>
      <c r="X17375" s="5"/>
      <c r="Y17375" s="5"/>
      <c r="Z17375" s="5"/>
      <c r="AA17375" s="5"/>
      <c r="AB17375" s="5"/>
      <c r="AC17375" s="5"/>
      <c r="AD17375" s="5"/>
      <c r="AE17375" s="5"/>
      <c r="AF17375" s="5"/>
      <c r="AG17375" s="5"/>
      <c r="AH17375" s="5"/>
      <c r="AI17375" s="5"/>
      <c r="AJ17375" s="5"/>
    </row>
    <row r="17376" spans="11:36">
      <c r="K17376" s="5"/>
      <c r="L17376" s="5"/>
      <c r="M17376" s="5"/>
      <c r="N17376" s="5"/>
      <c r="O17376" s="5"/>
      <c r="P17376" s="5"/>
      <c r="Q17376" s="5"/>
      <c r="R17376" s="5"/>
      <c r="S17376" s="5"/>
      <c r="T17376" s="5"/>
      <c r="U17376" s="5"/>
      <c r="V17376" s="5"/>
      <c r="W17376" s="5"/>
      <c r="X17376" s="5"/>
      <c r="Y17376" s="5"/>
      <c r="Z17376" s="5"/>
      <c r="AA17376" s="5"/>
      <c r="AB17376" s="5"/>
      <c r="AC17376" s="5"/>
      <c r="AD17376" s="5"/>
      <c r="AE17376" s="5"/>
      <c r="AF17376" s="5"/>
      <c r="AG17376" s="5"/>
      <c r="AH17376" s="5"/>
      <c r="AI17376" s="5"/>
      <c r="AJ17376" s="5"/>
    </row>
    <row r="17377" spans="11:36">
      <c r="K17377" s="5"/>
      <c r="L17377" s="5"/>
      <c r="M17377" s="5"/>
      <c r="N17377" s="5"/>
      <c r="O17377" s="5"/>
      <c r="P17377" s="5"/>
      <c r="Q17377" s="5"/>
      <c r="R17377" s="5"/>
      <c r="S17377" s="5"/>
      <c r="T17377" s="5"/>
      <c r="U17377" s="5"/>
      <c r="V17377" s="5"/>
      <c r="W17377" s="5"/>
      <c r="X17377" s="5"/>
      <c r="Y17377" s="5"/>
      <c r="Z17377" s="5"/>
      <c r="AA17377" s="5"/>
      <c r="AB17377" s="5"/>
      <c r="AC17377" s="5"/>
      <c r="AD17377" s="5"/>
      <c r="AE17377" s="5"/>
      <c r="AF17377" s="5"/>
      <c r="AG17377" s="5"/>
      <c r="AH17377" s="5"/>
      <c r="AI17377" s="5"/>
      <c r="AJ17377" s="5"/>
    </row>
    <row r="17378" spans="11:36">
      <c r="K17378" s="5"/>
      <c r="L17378" s="5"/>
      <c r="M17378" s="5"/>
      <c r="N17378" s="5"/>
      <c r="O17378" s="5"/>
      <c r="P17378" s="5"/>
      <c r="Q17378" s="5"/>
      <c r="R17378" s="5"/>
      <c r="S17378" s="5"/>
      <c r="T17378" s="5"/>
      <c r="U17378" s="5"/>
      <c r="V17378" s="5"/>
      <c r="W17378" s="5"/>
      <c r="X17378" s="5"/>
      <c r="Y17378" s="5"/>
      <c r="Z17378" s="5"/>
      <c r="AA17378" s="5"/>
      <c r="AB17378" s="5"/>
      <c r="AC17378" s="5"/>
      <c r="AD17378" s="5"/>
      <c r="AE17378" s="5"/>
      <c r="AF17378" s="5"/>
      <c r="AG17378" s="5"/>
      <c r="AH17378" s="5"/>
      <c r="AI17378" s="5"/>
      <c r="AJ17378" s="5"/>
    </row>
    <row r="17379" spans="11:36">
      <c r="K17379" s="5"/>
      <c r="L17379" s="5"/>
      <c r="M17379" s="5"/>
      <c r="N17379" s="5"/>
      <c r="O17379" s="5"/>
      <c r="P17379" s="5"/>
      <c r="Q17379" s="5"/>
      <c r="R17379" s="5"/>
      <c r="S17379" s="5"/>
      <c r="T17379" s="5"/>
      <c r="U17379" s="5"/>
      <c r="V17379" s="5"/>
      <c r="W17379" s="5"/>
      <c r="X17379" s="5"/>
      <c r="Y17379" s="5"/>
      <c r="Z17379" s="5"/>
      <c r="AA17379" s="5"/>
      <c r="AB17379" s="5"/>
      <c r="AC17379" s="5"/>
      <c r="AD17379" s="5"/>
      <c r="AE17379" s="5"/>
      <c r="AF17379" s="5"/>
      <c r="AG17379" s="5"/>
      <c r="AH17379" s="5"/>
      <c r="AI17379" s="5"/>
      <c r="AJ17379" s="5"/>
    </row>
    <row r="17380" spans="11:36">
      <c r="K17380" s="5"/>
      <c r="L17380" s="5"/>
      <c r="M17380" s="5"/>
      <c r="N17380" s="5"/>
      <c r="O17380" s="5"/>
      <c r="P17380" s="5"/>
      <c r="Q17380" s="5"/>
      <c r="R17380" s="5"/>
      <c r="S17380" s="5"/>
      <c r="T17380" s="5"/>
      <c r="U17380" s="5"/>
      <c r="V17380" s="5"/>
      <c r="W17380" s="5"/>
      <c r="X17380" s="5"/>
      <c r="Y17380" s="5"/>
      <c r="Z17380" s="5"/>
      <c r="AA17380" s="5"/>
      <c r="AB17380" s="5"/>
      <c r="AC17380" s="5"/>
      <c r="AD17380" s="5"/>
      <c r="AE17380" s="5"/>
      <c r="AF17380" s="5"/>
      <c r="AG17380" s="5"/>
      <c r="AH17380" s="5"/>
      <c r="AI17380" s="5"/>
      <c r="AJ17380" s="5"/>
    </row>
    <row r="17381" spans="11:36">
      <c r="K17381" s="5"/>
      <c r="L17381" s="5"/>
      <c r="M17381" s="5"/>
      <c r="N17381" s="5"/>
      <c r="O17381" s="5"/>
      <c r="P17381" s="5"/>
      <c r="Q17381" s="5"/>
      <c r="R17381" s="5"/>
      <c r="S17381" s="5"/>
      <c r="T17381" s="5"/>
      <c r="U17381" s="5"/>
      <c r="V17381" s="5"/>
      <c r="W17381" s="5"/>
      <c r="X17381" s="5"/>
      <c r="Y17381" s="5"/>
      <c r="Z17381" s="5"/>
      <c r="AA17381" s="5"/>
      <c r="AB17381" s="5"/>
      <c r="AC17381" s="5"/>
      <c r="AD17381" s="5"/>
      <c r="AE17381" s="5"/>
      <c r="AF17381" s="5"/>
      <c r="AG17381" s="5"/>
      <c r="AH17381" s="5"/>
      <c r="AI17381" s="5"/>
      <c r="AJ17381" s="5"/>
    </row>
    <row r="17382" spans="11:36">
      <c r="K17382" s="5"/>
      <c r="L17382" s="5"/>
      <c r="M17382" s="5"/>
      <c r="N17382" s="5"/>
      <c r="O17382" s="5"/>
      <c r="P17382" s="5"/>
      <c r="Q17382" s="5"/>
      <c r="R17382" s="5"/>
      <c r="S17382" s="5"/>
      <c r="T17382" s="5"/>
      <c r="U17382" s="5"/>
      <c r="V17382" s="5"/>
      <c r="W17382" s="5"/>
      <c r="X17382" s="5"/>
      <c r="Y17382" s="5"/>
      <c r="Z17382" s="5"/>
      <c r="AA17382" s="5"/>
      <c r="AB17382" s="5"/>
      <c r="AC17382" s="5"/>
      <c r="AD17382" s="5"/>
      <c r="AE17382" s="5"/>
      <c r="AF17382" s="5"/>
      <c r="AG17382" s="5"/>
      <c r="AH17382" s="5"/>
      <c r="AI17382" s="5"/>
      <c r="AJ17382" s="5"/>
    </row>
    <row r="17383" spans="11:36">
      <c r="K17383" s="5"/>
      <c r="L17383" s="5"/>
      <c r="M17383" s="5"/>
      <c r="N17383" s="5"/>
      <c r="O17383" s="5"/>
      <c r="P17383" s="5"/>
      <c r="Q17383" s="5"/>
      <c r="R17383" s="5"/>
      <c r="S17383" s="5"/>
      <c r="T17383" s="5"/>
      <c r="U17383" s="5"/>
      <c r="V17383" s="5"/>
      <c r="W17383" s="5"/>
      <c r="X17383" s="5"/>
      <c r="Y17383" s="5"/>
      <c r="Z17383" s="5"/>
      <c r="AA17383" s="5"/>
      <c r="AB17383" s="5"/>
      <c r="AC17383" s="5"/>
      <c r="AD17383" s="5"/>
      <c r="AE17383" s="5"/>
      <c r="AF17383" s="5"/>
      <c r="AG17383" s="5"/>
      <c r="AH17383" s="5"/>
      <c r="AI17383" s="5"/>
      <c r="AJ17383" s="5"/>
    </row>
    <row r="17384" spans="11:36">
      <c r="K17384" s="5"/>
      <c r="L17384" s="5"/>
      <c r="M17384" s="5"/>
      <c r="N17384" s="5"/>
      <c r="O17384" s="5"/>
      <c r="P17384" s="5"/>
      <c r="Q17384" s="5"/>
      <c r="R17384" s="5"/>
      <c r="S17384" s="5"/>
      <c r="T17384" s="5"/>
      <c r="U17384" s="5"/>
      <c r="V17384" s="5"/>
      <c r="W17384" s="5"/>
      <c r="X17384" s="5"/>
      <c r="Y17384" s="5"/>
      <c r="Z17384" s="5"/>
      <c r="AA17384" s="5"/>
      <c r="AB17384" s="5"/>
      <c r="AC17384" s="5"/>
      <c r="AD17384" s="5"/>
      <c r="AE17384" s="5"/>
      <c r="AF17384" s="5"/>
      <c r="AG17384" s="5"/>
      <c r="AH17384" s="5"/>
      <c r="AI17384" s="5"/>
      <c r="AJ17384" s="5"/>
    </row>
    <row r="17385" spans="11:36">
      <c r="K17385" s="5"/>
      <c r="L17385" s="5"/>
      <c r="M17385" s="5"/>
      <c r="N17385" s="5"/>
      <c r="O17385" s="5"/>
      <c r="P17385" s="5"/>
      <c r="Q17385" s="5"/>
      <c r="R17385" s="5"/>
      <c r="S17385" s="5"/>
      <c r="T17385" s="5"/>
      <c r="U17385" s="5"/>
      <c r="V17385" s="5"/>
      <c r="W17385" s="5"/>
      <c r="X17385" s="5"/>
      <c r="Y17385" s="5"/>
      <c r="Z17385" s="5"/>
      <c r="AA17385" s="5"/>
      <c r="AB17385" s="5"/>
      <c r="AC17385" s="5"/>
      <c r="AD17385" s="5"/>
      <c r="AE17385" s="5"/>
      <c r="AF17385" s="5"/>
      <c r="AG17385" s="5"/>
      <c r="AH17385" s="5"/>
      <c r="AI17385" s="5"/>
      <c r="AJ17385" s="5"/>
    </row>
    <row r="17386" spans="11:36">
      <c r="K17386" s="5"/>
      <c r="L17386" s="5"/>
      <c r="M17386" s="5"/>
      <c r="N17386" s="5"/>
      <c r="O17386" s="5"/>
      <c r="P17386" s="5"/>
      <c r="Q17386" s="5"/>
      <c r="R17386" s="5"/>
      <c r="S17386" s="5"/>
      <c r="T17386" s="5"/>
      <c r="U17386" s="5"/>
      <c r="V17386" s="5"/>
      <c r="W17386" s="5"/>
      <c r="X17386" s="5"/>
      <c r="Y17386" s="5"/>
      <c r="Z17386" s="5"/>
      <c r="AA17386" s="5"/>
      <c r="AB17386" s="5"/>
      <c r="AC17386" s="5"/>
      <c r="AD17386" s="5"/>
      <c r="AE17386" s="5"/>
      <c r="AF17386" s="5"/>
      <c r="AG17386" s="5"/>
      <c r="AH17386" s="5"/>
      <c r="AI17386" s="5"/>
      <c r="AJ17386" s="5"/>
    </row>
    <row r="17387" spans="11:36">
      <c r="K17387" s="5"/>
      <c r="L17387" s="5"/>
      <c r="M17387" s="5"/>
      <c r="N17387" s="5"/>
      <c r="O17387" s="5"/>
      <c r="P17387" s="5"/>
      <c r="Q17387" s="5"/>
      <c r="R17387" s="5"/>
      <c r="S17387" s="5"/>
      <c r="T17387" s="5"/>
      <c r="U17387" s="5"/>
      <c r="V17387" s="5"/>
      <c r="W17387" s="5"/>
      <c r="X17387" s="5"/>
      <c r="Y17387" s="5"/>
      <c r="Z17387" s="5"/>
      <c r="AA17387" s="5"/>
      <c r="AB17387" s="5"/>
      <c r="AC17387" s="5"/>
      <c r="AD17387" s="5"/>
      <c r="AE17387" s="5"/>
      <c r="AF17387" s="5"/>
      <c r="AG17387" s="5"/>
      <c r="AH17387" s="5"/>
      <c r="AI17387" s="5"/>
      <c r="AJ17387" s="5"/>
    </row>
    <row r="17388" spans="11:36">
      <c r="K17388" s="5"/>
      <c r="L17388" s="5"/>
      <c r="M17388" s="5"/>
      <c r="N17388" s="5"/>
      <c r="O17388" s="5"/>
      <c r="P17388" s="5"/>
      <c r="Q17388" s="5"/>
      <c r="R17388" s="5"/>
      <c r="S17388" s="5"/>
      <c r="T17388" s="5"/>
      <c r="U17388" s="5"/>
      <c r="V17388" s="5"/>
      <c r="W17388" s="5"/>
      <c r="X17388" s="5"/>
      <c r="Y17388" s="5"/>
      <c r="Z17388" s="5"/>
      <c r="AA17388" s="5"/>
      <c r="AB17388" s="5"/>
      <c r="AC17388" s="5"/>
      <c r="AD17388" s="5"/>
      <c r="AE17388" s="5"/>
      <c r="AF17388" s="5"/>
      <c r="AG17388" s="5"/>
      <c r="AH17388" s="5"/>
      <c r="AI17388" s="5"/>
      <c r="AJ17388" s="5"/>
    </row>
    <row r="17389" spans="11:36">
      <c r="K17389" s="5"/>
      <c r="L17389" s="5"/>
      <c r="M17389" s="5"/>
      <c r="N17389" s="5"/>
      <c r="O17389" s="5"/>
      <c r="P17389" s="5"/>
      <c r="Q17389" s="5"/>
      <c r="R17389" s="5"/>
      <c r="S17389" s="5"/>
      <c r="T17389" s="5"/>
      <c r="U17389" s="5"/>
      <c r="V17389" s="5"/>
      <c r="W17389" s="5"/>
      <c r="X17389" s="5"/>
      <c r="Y17389" s="5"/>
      <c r="Z17389" s="5"/>
      <c r="AA17389" s="5"/>
      <c r="AB17389" s="5"/>
      <c r="AC17389" s="5"/>
      <c r="AD17389" s="5"/>
      <c r="AE17389" s="5"/>
      <c r="AF17389" s="5"/>
      <c r="AG17389" s="5"/>
      <c r="AH17389" s="5"/>
      <c r="AI17389" s="5"/>
      <c r="AJ17389" s="5"/>
    </row>
    <row r="17390" spans="11:36">
      <c r="K17390" s="5"/>
      <c r="L17390" s="5"/>
      <c r="M17390" s="5"/>
      <c r="N17390" s="5"/>
      <c r="O17390" s="5"/>
      <c r="P17390" s="5"/>
      <c r="Q17390" s="5"/>
      <c r="R17390" s="5"/>
      <c r="S17390" s="5"/>
      <c r="T17390" s="5"/>
      <c r="U17390" s="5"/>
      <c r="V17390" s="5"/>
      <c r="W17390" s="5"/>
      <c r="X17390" s="5"/>
      <c r="Y17390" s="5"/>
      <c r="Z17390" s="5"/>
      <c r="AA17390" s="5"/>
      <c r="AB17390" s="5"/>
      <c r="AC17390" s="5"/>
      <c r="AD17390" s="5"/>
      <c r="AE17390" s="5"/>
      <c r="AF17390" s="5"/>
      <c r="AG17390" s="5"/>
      <c r="AH17390" s="5"/>
      <c r="AI17390" s="5"/>
      <c r="AJ17390" s="5"/>
    </row>
    <row r="17391" spans="11:36">
      <c r="K17391" s="5"/>
      <c r="L17391" s="5"/>
      <c r="M17391" s="5"/>
      <c r="N17391" s="5"/>
      <c r="O17391" s="5"/>
      <c r="P17391" s="5"/>
      <c r="Q17391" s="5"/>
      <c r="R17391" s="5"/>
      <c r="S17391" s="5"/>
      <c r="T17391" s="5"/>
      <c r="U17391" s="5"/>
      <c r="V17391" s="5"/>
      <c r="W17391" s="5"/>
      <c r="X17391" s="5"/>
      <c r="Y17391" s="5"/>
      <c r="Z17391" s="5"/>
      <c r="AA17391" s="5"/>
      <c r="AB17391" s="5"/>
      <c r="AC17391" s="5"/>
      <c r="AD17391" s="5"/>
      <c r="AE17391" s="5"/>
      <c r="AF17391" s="5"/>
      <c r="AG17391" s="5"/>
      <c r="AH17391" s="5"/>
      <c r="AI17391" s="5"/>
      <c r="AJ17391" s="5"/>
    </row>
    <row r="17392" spans="11:36">
      <c r="K17392" s="5"/>
      <c r="L17392" s="5"/>
      <c r="M17392" s="5"/>
      <c r="N17392" s="5"/>
      <c r="O17392" s="5"/>
      <c r="P17392" s="5"/>
      <c r="Q17392" s="5"/>
      <c r="R17392" s="5"/>
      <c r="S17392" s="5"/>
      <c r="T17392" s="5"/>
      <c r="U17392" s="5"/>
      <c r="V17392" s="5"/>
      <c r="W17392" s="5"/>
      <c r="X17392" s="5"/>
      <c r="Y17392" s="5"/>
      <c r="Z17392" s="5"/>
      <c r="AA17392" s="5"/>
      <c r="AB17392" s="5"/>
      <c r="AC17392" s="5"/>
      <c r="AD17392" s="5"/>
      <c r="AE17392" s="5"/>
      <c r="AF17392" s="5"/>
      <c r="AG17392" s="5"/>
      <c r="AH17392" s="5"/>
      <c r="AI17392" s="5"/>
      <c r="AJ17392" s="5"/>
    </row>
    <row r="17393" spans="11:36">
      <c r="K17393" s="5"/>
      <c r="L17393" s="5"/>
      <c r="M17393" s="5"/>
      <c r="N17393" s="5"/>
      <c r="O17393" s="5"/>
      <c r="P17393" s="5"/>
      <c r="Q17393" s="5"/>
      <c r="R17393" s="5"/>
      <c r="S17393" s="5"/>
      <c r="T17393" s="5"/>
      <c r="U17393" s="5"/>
      <c r="V17393" s="5"/>
      <c r="W17393" s="5"/>
      <c r="X17393" s="5"/>
      <c r="Y17393" s="5"/>
      <c r="Z17393" s="5"/>
      <c r="AA17393" s="5"/>
      <c r="AB17393" s="5"/>
      <c r="AC17393" s="5"/>
      <c r="AD17393" s="5"/>
      <c r="AE17393" s="5"/>
      <c r="AF17393" s="5"/>
      <c r="AG17393" s="5"/>
      <c r="AH17393" s="5"/>
      <c r="AI17393" s="5"/>
      <c r="AJ17393" s="5"/>
    </row>
    <row r="17394" spans="11:36">
      <c r="K17394" s="5"/>
      <c r="L17394" s="5"/>
      <c r="M17394" s="5"/>
      <c r="N17394" s="5"/>
      <c r="O17394" s="5"/>
      <c r="P17394" s="5"/>
      <c r="Q17394" s="5"/>
      <c r="R17394" s="5"/>
      <c r="S17394" s="5"/>
      <c r="T17394" s="5"/>
      <c r="U17394" s="5"/>
      <c r="V17394" s="5"/>
      <c r="W17394" s="5"/>
      <c r="X17394" s="5"/>
      <c r="Y17394" s="5"/>
      <c r="Z17394" s="5"/>
      <c r="AA17394" s="5"/>
      <c r="AB17394" s="5"/>
      <c r="AC17394" s="5"/>
      <c r="AD17394" s="5"/>
      <c r="AE17394" s="5"/>
      <c r="AF17394" s="5"/>
      <c r="AG17394" s="5"/>
      <c r="AH17394" s="5"/>
      <c r="AI17394" s="5"/>
      <c r="AJ17394" s="5"/>
    </row>
    <row r="17395" spans="11:36">
      <c r="K17395" s="5"/>
      <c r="L17395" s="5"/>
      <c r="M17395" s="5"/>
      <c r="N17395" s="5"/>
      <c r="O17395" s="5"/>
      <c r="P17395" s="5"/>
      <c r="Q17395" s="5"/>
      <c r="R17395" s="5"/>
      <c r="S17395" s="5"/>
      <c r="T17395" s="5"/>
      <c r="U17395" s="5"/>
      <c r="V17395" s="5"/>
      <c r="W17395" s="5"/>
      <c r="X17395" s="5"/>
      <c r="Y17395" s="5"/>
      <c r="Z17395" s="5"/>
      <c r="AA17395" s="5"/>
      <c r="AB17395" s="5"/>
      <c r="AC17395" s="5"/>
      <c r="AD17395" s="5"/>
      <c r="AE17395" s="5"/>
      <c r="AF17395" s="5"/>
      <c r="AG17395" s="5"/>
      <c r="AH17395" s="5"/>
      <c r="AI17395" s="5"/>
      <c r="AJ17395" s="5"/>
    </row>
    <row r="17396" spans="11:36">
      <c r="K17396" s="5"/>
      <c r="L17396" s="5"/>
      <c r="M17396" s="5"/>
      <c r="N17396" s="5"/>
      <c r="O17396" s="5"/>
      <c r="P17396" s="5"/>
      <c r="Q17396" s="5"/>
      <c r="R17396" s="5"/>
      <c r="S17396" s="5"/>
      <c r="T17396" s="5"/>
      <c r="U17396" s="5"/>
      <c r="V17396" s="5"/>
      <c r="W17396" s="5"/>
      <c r="X17396" s="5"/>
      <c r="Y17396" s="5"/>
      <c r="Z17396" s="5"/>
      <c r="AA17396" s="5"/>
      <c r="AB17396" s="5"/>
      <c r="AC17396" s="5"/>
      <c r="AD17396" s="5"/>
      <c r="AE17396" s="5"/>
      <c r="AF17396" s="5"/>
      <c r="AG17396" s="5"/>
      <c r="AH17396" s="5"/>
      <c r="AI17396" s="5"/>
      <c r="AJ17396" s="5"/>
    </row>
    <row r="17397" spans="11:36">
      <c r="K17397" s="5"/>
      <c r="L17397" s="5"/>
      <c r="M17397" s="5"/>
      <c r="N17397" s="5"/>
      <c r="O17397" s="5"/>
      <c r="P17397" s="5"/>
      <c r="Q17397" s="5"/>
      <c r="R17397" s="5"/>
      <c r="S17397" s="5"/>
      <c r="T17397" s="5"/>
      <c r="U17397" s="5"/>
      <c r="V17397" s="5"/>
      <c r="W17397" s="5"/>
      <c r="X17397" s="5"/>
      <c r="Y17397" s="5"/>
      <c r="Z17397" s="5"/>
      <c r="AA17397" s="5"/>
      <c r="AB17397" s="5"/>
      <c r="AC17397" s="5"/>
      <c r="AD17397" s="5"/>
      <c r="AE17397" s="5"/>
      <c r="AF17397" s="5"/>
      <c r="AG17397" s="5"/>
      <c r="AH17397" s="5"/>
      <c r="AI17397" s="5"/>
      <c r="AJ17397" s="5"/>
    </row>
    <row r="17398" spans="11:36">
      <c r="K17398" s="5"/>
      <c r="L17398" s="5"/>
      <c r="M17398" s="5"/>
      <c r="N17398" s="5"/>
      <c r="O17398" s="5"/>
      <c r="P17398" s="5"/>
      <c r="Q17398" s="5"/>
      <c r="R17398" s="5"/>
      <c r="S17398" s="5"/>
      <c r="T17398" s="5"/>
      <c r="U17398" s="5"/>
      <c r="V17398" s="5"/>
      <c r="W17398" s="5"/>
      <c r="X17398" s="5"/>
      <c r="Y17398" s="5"/>
      <c r="Z17398" s="5"/>
      <c r="AA17398" s="5"/>
      <c r="AB17398" s="5"/>
      <c r="AC17398" s="5"/>
      <c r="AD17398" s="5"/>
      <c r="AE17398" s="5"/>
      <c r="AF17398" s="5"/>
      <c r="AG17398" s="5"/>
      <c r="AH17398" s="5"/>
      <c r="AI17398" s="5"/>
      <c r="AJ17398" s="5"/>
    </row>
    <row r="17399" spans="11:36">
      <c r="K17399" s="5"/>
      <c r="L17399" s="5"/>
      <c r="M17399" s="5"/>
      <c r="N17399" s="5"/>
      <c r="O17399" s="5"/>
      <c r="P17399" s="5"/>
      <c r="Q17399" s="5"/>
      <c r="R17399" s="5"/>
      <c r="S17399" s="5"/>
      <c r="T17399" s="5"/>
      <c r="U17399" s="5"/>
      <c r="V17399" s="5"/>
      <c r="W17399" s="5"/>
      <c r="X17399" s="5"/>
      <c r="Y17399" s="5"/>
      <c r="Z17399" s="5"/>
      <c r="AA17399" s="5"/>
      <c r="AB17399" s="5"/>
      <c r="AC17399" s="5"/>
      <c r="AD17399" s="5"/>
      <c r="AE17399" s="5"/>
      <c r="AF17399" s="5"/>
      <c r="AG17399" s="5"/>
      <c r="AH17399" s="5"/>
      <c r="AI17399" s="5"/>
      <c r="AJ17399" s="5"/>
    </row>
    <row r="17400" spans="11:36">
      <c r="K17400" s="5"/>
      <c r="L17400" s="5"/>
      <c r="M17400" s="5"/>
      <c r="N17400" s="5"/>
      <c r="O17400" s="5"/>
      <c r="P17400" s="5"/>
      <c r="Q17400" s="5"/>
      <c r="R17400" s="5"/>
      <c r="S17400" s="5"/>
      <c r="T17400" s="5"/>
      <c r="U17400" s="5"/>
      <c r="V17400" s="5"/>
      <c r="W17400" s="5"/>
      <c r="X17400" s="5"/>
      <c r="Y17400" s="5"/>
      <c r="Z17400" s="5"/>
      <c r="AA17400" s="5"/>
      <c r="AB17400" s="5"/>
      <c r="AC17400" s="5"/>
      <c r="AD17400" s="5"/>
      <c r="AE17400" s="5"/>
      <c r="AF17400" s="5"/>
      <c r="AG17400" s="5"/>
      <c r="AH17400" s="5"/>
      <c r="AI17400" s="5"/>
      <c r="AJ17400" s="5"/>
    </row>
    <row r="17401" spans="11:36">
      <c r="K17401" s="5"/>
      <c r="L17401" s="5"/>
      <c r="M17401" s="5"/>
      <c r="N17401" s="5"/>
      <c r="O17401" s="5"/>
      <c r="P17401" s="5"/>
      <c r="Q17401" s="5"/>
      <c r="R17401" s="5"/>
      <c r="S17401" s="5"/>
      <c r="T17401" s="5"/>
      <c r="U17401" s="5"/>
      <c r="V17401" s="5"/>
      <c r="W17401" s="5"/>
      <c r="X17401" s="5"/>
      <c r="Y17401" s="5"/>
      <c r="Z17401" s="5"/>
      <c r="AA17401" s="5"/>
      <c r="AB17401" s="5"/>
      <c r="AC17401" s="5"/>
      <c r="AD17401" s="5"/>
      <c r="AE17401" s="5"/>
      <c r="AF17401" s="5"/>
      <c r="AG17401" s="5"/>
      <c r="AH17401" s="5"/>
      <c r="AI17401" s="5"/>
      <c r="AJ17401" s="5"/>
    </row>
    <row r="17402" spans="11:36">
      <c r="K17402" s="5"/>
      <c r="L17402" s="5"/>
      <c r="M17402" s="5"/>
      <c r="N17402" s="5"/>
      <c r="O17402" s="5"/>
      <c r="P17402" s="5"/>
      <c r="Q17402" s="5"/>
      <c r="R17402" s="5"/>
      <c r="S17402" s="5"/>
      <c r="T17402" s="5"/>
      <c r="U17402" s="5"/>
      <c r="V17402" s="5"/>
      <c r="W17402" s="5"/>
      <c r="X17402" s="5"/>
      <c r="Y17402" s="5"/>
      <c r="Z17402" s="5"/>
      <c r="AA17402" s="5"/>
      <c r="AB17402" s="5"/>
      <c r="AC17402" s="5"/>
      <c r="AD17402" s="5"/>
      <c r="AE17402" s="5"/>
      <c r="AF17402" s="5"/>
      <c r="AG17402" s="5"/>
      <c r="AH17402" s="5"/>
      <c r="AI17402" s="5"/>
      <c r="AJ17402" s="5"/>
    </row>
    <row r="17403" spans="11:36">
      <c r="K17403" s="5"/>
      <c r="L17403" s="5"/>
      <c r="M17403" s="5"/>
      <c r="N17403" s="5"/>
      <c r="O17403" s="5"/>
      <c r="P17403" s="5"/>
      <c r="Q17403" s="5"/>
      <c r="R17403" s="5"/>
      <c r="S17403" s="5"/>
      <c r="T17403" s="5"/>
      <c r="U17403" s="5"/>
      <c r="V17403" s="5"/>
      <c r="W17403" s="5"/>
      <c r="X17403" s="5"/>
      <c r="Y17403" s="5"/>
      <c r="Z17403" s="5"/>
      <c r="AA17403" s="5"/>
      <c r="AB17403" s="5"/>
      <c r="AC17403" s="5"/>
      <c r="AD17403" s="5"/>
      <c r="AE17403" s="5"/>
      <c r="AF17403" s="5"/>
      <c r="AG17403" s="5"/>
      <c r="AH17403" s="5"/>
      <c r="AI17403" s="5"/>
      <c r="AJ17403" s="5"/>
    </row>
    <row r="17404" spans="11:36">
      <c r="K17404" s="5"/>
      <c r="L17404" s="5"/>
      <c r="M17404" s="5"/>
      <c r="N17404" s="5"/>
      <c r="O17404" s="5"/>
      <c r="P17404" s="5"/>
      <c r="Q17404" s="5"/>
      <c r="R17404" s="5"/>
      <c r="S17404" s="5"/>
      <c r="T17404" s="5"/>
      <c r="U17404" s="5"/>
      <c r="V17404" s="5"/>
      <c r="W17404" s="5"/>
      <c r="X17404" s="5"/>
      <c r="Y17404" s="5"/>
      <c r="Z17404" s="5"/>
      <c r="AA17404" s="5"/>
      <c r="AB17404" s="5"/>
      <c r="AC17404" s="5"/>
      <c r="AD17404" s="5"/>
      <c r="AE17404" s="5"/>
      <c r="AF17404" s="5"/>
      <c r="AG17404" s="5"/>
      <c r="AH17404" s="5"/>
      <c r="AI17404" s="5"/>
      <c r="AJ17404" s="5"/>
    </row>
    <row r="17405" spans="11:36">
      <c r="K17405" s="5"/>
      <c r="L17405" s="5"/>
      <c r="M17405" s="5"/>
      <c r="N17405" s="5"/>
      <c r="O17405" s="5"/>
      <c r="P17405" s="5"/>
      <c r="Q17405" s="5"/>
      <c r="R17405" s="5"/>
      <c r="S17405" s="5"/>
      <c r="T17405" s="5"/>
      <c r="U17405" s="5"/>
      <c r="V17405" s="5"/>
      <c r="W17405" s="5"/>
      <c r="X17405" s="5"/>
      <c r="Y17405" s="5"/>
      <c r="Z17405" s="5"/>
      <c r="AA17405" s="5"/>
      <c r="AB17405" s="5"/>
      <c r="AC17405" s="5"/>
      <c r="AD17405" s="5"/>
      <c r="AE17405" s="5"/>
      <c r="AF17405" s="5"/>
      <c r="AG17405" s="5"/>
      <c r="AH17405" s="5"/>
      <c r="AI17405" s="5"/>
      <c r="AJ17405" s="5"/>
    </row>
    <row r="17406" spans="11:36">
      <c r="K17406" s="5"/>
      <c r="L17406" s="5"/>
      <c r="M17406" s="5"/>
      <c r="N17406" s="5"/>
      <c r="O17406" s="5"/>
      <c r="P17406" s="5"/>
      <c r="Q17406" s="5"/>
      <c r="R17406" s="5"/>
      <c r="S17406" s="5"/>
      <c r="T17406" s="5"/>
      <c r="U17406" s="5"/>
      <c r="V17406" s="5"/>
      <c r="W17406" s="5"/>
      <c r="X17406" s="5"/>
      <c r="Y17406" s="5"/>
      <c r="Z17406" s="5"/>
      <c r="AA17406" s="5"/>
      <c r="AB17406" s="5"/>
      <c r="AC17406" s="5"/>
      <c r="AD17406" s="5"/>
      <c r="AE17406" s="5"/>
      <c r="AF17406" s="5"/>
      <c r="AG17406" s="5"/>
      <c r="AH17406" s="5"/>
      <c r="AI17406" s="5"/>
      <c r="AJ17406" s="5"/>
    </row>
    <row r="17407" spans="11:36">
      <c r="K17407" s="5"/>
      <c r="L17407" s="5"/>
      <c r="M17407" s="5"/>
      <c r="N17407" s="5"/>
      <c r="O17407" s="5"/>
      <c r="P17407" s="5"/>
      <c r="Q17407" s="5"/>
      <c r="R17407" s="5"/>
      <c r="S17407" s="5"/>
      <c r="T17407" s="5"/>
      <c r="U17407" s="5"/>
      <c r="V17407" s="5"/>
      <c r="W17407" s="5"/>
      <c r="X17407" s="5"/>
      <c r="Y17407" s="5"/>
      <c r="Z17407" s="5"/>
      <c r="AA17407" s="5"/>
      <c r="AB17407" s="5"/>
      <c r="AC17407" s="5"/>
      <c r="AD17407" s="5"/>
      <c r="AE17407" s="5"/>
      <c r="AF17407" s="5"/>
      <c r="AG17407" s="5"/>
      <c r="AH17407" s="5"/>
      <c r="AI17407" s="5"/>
      <c r="AJ17407" s="5"/>
    </row>
    <row r="17408" spans="11:36">
      <c r="K17408" s="5"/>
      <c r="L17408" s="5"/>
      <c r="M17408" s="5"/>
      <c r="N17408" s="5"/>
      <c r="O17408" s="5"/>
      <c r="P17408" s="5"/>
      <c r="Q17408" s="5"/>
      <c r="R17408" s="5"/>
      <c r="S17408" s="5"/>
      <c r="T17408" s="5"/>
      <c r="U17408" s="5"/>
      <c r="V17408" s="5"/>
      <c r="W17408" s="5"/>
      <c r="X17408" s="5"/>
      <c r="Y17408" s="5"/>
      <c r="Z17408" s="5"/>
      <c r="AA17408" s="5"/>
      <c r="AB17408" s="5"/>
      <c r="AC17408" s="5"/>
      <c r="AD17408" s="5"/>
      <c r="AE17408" s="5"/>
      <c r="AF17408" s="5"/>
      <c r="AG17408" s="5"/>
      <c r="AH17408" s="5"/>
      <c r="AI17408" s="5"/>
      <c r="AJ17408" s="5"/>
    </row>
    <row r="17409" spans="11:36">
      <c r="K17409" s="5"/>
      <c r="L17409" s="5"/>
      <c r="M17409" s="5"/>
      <c r="N17409" s="5"/>
      <c r="O17409" s="5"/>
      <c r="P17409" s="5"/>
      <c r="Q17409" s="5"/>
      <c r="R17409" s="5"/>
      <c r="S17409" s="5"/>
      <c r="T17409" s="5"/>
      <c r="U17409" s="5"/>
      <c r="V17409" s="5"/>
      <c r="W17409" s="5"/>
      <c r="X17409" s="5"/>
      <c r="Y17409" s="5"/>
      <c r="Z17409" s="5"/>
      <c r="AA17409" s="5"/>
      <c r="AB17409" s="5"/>
      <c r="AC17409" s="5"/>
      <c r="AD17409" s="5"/>
      <c r="AE17409" s="5"/>
      <c r="AF17409" s="5"/>
      <c r="AG17409" s="5"/>
      <c r="AH17409" s="5"/>
      <c r="AI17409" s="5"/>
      <c r="AJ17409" s="5"/>
    </row>
    <row r="17410" spans="11:36">
      <c r="K17410" s="5"/>
      <c r="L17410" s="5"/>
      <c r="M17410" s="5"/>
      <c r="N17410" s="5"/>
      <c r="O17410" s="5"/>
      <c r="P17410" s="5"/>
      <c r="Q17410" s="5"/>
      <c r="R17410" s="5"/>
      <c r="S17410" s="5"/>
      <c r="T17410" s="5"/>
      <c r="U17410" s="5"/>
      <c r="V17410" s="5"/>
      <c r="W17410" s="5"/>
      <c r="X17410" s="5"/>
      <c r="Y17410" s="5"/>
      <c r="Z17410" s="5"/>
      <c r="AA17410" s="5"/>
      <c r="AB17410" s="5"/>
      <c r="AC17410" s="5"/>
      <c r="AD17410" s="5"/>
      <c r="AE17410" s="5"/>
      <c r="AF17410" s="5"/>
      <c r="AG17410" s="5"/>
      <c r="AH17410" s="5"/>
      <c r="AI17410" s="5"/>
      <c r="AJ17410" s="5"/>
    </row>
    <row r="17411" spans="11:36">
      <c r="K17411" s="5"/>
      <c r="L17411" s="5"/>
      <c r="M17411" s="5"/>
      <c r="N17411" s="5"/>
      <c r="O17411" s="5"/>
      <c r="P17411" s="5"/>
      <c r="Q17411" s="5"/>
      <c r="R17411" s="5"/>
      <c r="S17411" s="5"/>
      <c r="T17411" s="5"/>
      <c r="U17411" s="5"/>
      <c r="V17411" s="5"/>
      <c r="W17411" s="5"/>
      <c r="X17411" s="5"/>
      <c r="Y17411" s="5"/>
      <c r="Z17411" s="5"/>
      <c r="AA17411" s="5"/>
      <c r="AB17411" s="5"/>
      <c r="AC17411" s="5"/>
      <c r="AD17411" s="5"/>
      <c r="AE17411" s="5"/>
      <c r="AF17411" s="5"/>
      <c r="AG17411" s="5"/>
      <c r="AH17411" s="5"/>
      <c r="AI17411" s="5"/>
      <c r="AJ17411" s="5"/>
    </row>
    <row r="17412" spans="11:36">
      <c r="K17412" s="5"/>
      <c r="L17412" s="5"/>
      <c r="M17412" s="5"/>
      <c r="N17412" s="5"/>
      <c r="O17412" s="5"/>
      <c r="P17412" s="5"/>
      <c r="Q17412" s="5"/>
      <c r="R17412" s="5"/>
      <c r="S17412" s="5"/>
      <c r="T17412" s="5"/>
      <c r="U17412" s="5"/>
      <c r="V17412" s="5"/>
      <c r="W17412" s="5"/>
      <c r="X17412" s="5"/>
      <c r="Y17412" s="5"/>
      <c r="Z17412" s="5"/>
      <c r="AA17412" s="5"/>
      <c r="AB17412" s="5"/>
      <c r="AC17412" s="5"/>
      <c r="AD17412" s="5"/>
      <c r="AE17412" s="5"/>
      <c r="AF17412" s="5"/>
      <c r="AG17412" s="5"/>
      <c r="AH17412" s="5"/>
      <c r="AI17412" s="5"/>
      <c r="AJ17412" s="5"/>
    </row>
    <row r="17413" spans="11:36">
      <c r="K17413" s="5"/>
      <c r="L17413" s="5"/>
      <c r="M17413" s="5"/>
      <c r="N17413" s="5"/>
      <c r="O17413" s="5"/>
      <c r="P17413" s="5"/>
      <c r="Q17413" s="5"/>
      <c r="R17413" s="5"/>
      <c r="S17413" s="5"/>
      <c r="T17413" s="5"/>
      <c r="U17413" s="5"/>
      <c r="V17413" s="5"/>
      <c r="W17413" s="5"/>
      <c r="X17413" s="5"/>
      <c r="Y17413" s="5"/>
      <c r="Z17413" s="5"/>
      <c r="AA17413" s="5"/>
      <c r="AB17413" s="5"/>
      <c r="AC17413" s="5"/>
      <c r="AD17413" s="5"/>
      <c r="AE17413" s="5"/>
      <c r="AF17413" s="5"/>
      <c r="AG17413" s="5"/>
      <c r="AH17413" s="5"/>
      <c r="AI17413" s="5"/>
      <c r="AJ17413" s="5"/>
    </row>
    <row r="17414" spans="11:36">
      <c r="K17414" s="5"/>
      <c r="L17414" s="5"/>
      <c r="M17414" s="5"/>
      <c r="N17414" s="5"/>
      <c r="O17414" s="5"/>
      <c r="P17414" s="5"/>
      <c r="Q17414" s="5"/>
      <c r="R17414" s="5"/>
      <c r="S17414" s="5"/>
      <c r="T17414" s="5"/>
      <c r="U17414" s="5"/>
      <c r="V17414" s="5"/>
      <c r="W17414" s="5"/>
      <c r="X17414" s="5"/>
      <c r="Y17414" s="5"/>
      <c r="Z17414" s="5"/>
      <c r="AA17414" s="5"/>
      <c r="AB17414" s="5"/>
      <c r="AC17414" s="5"/>
      <c r="AD17414" s="5"/>
      <c r="AE17414" s="5"/>
      <c r="AF17414" s="5"/>
      <c r="AG17414" s="5"/>
      <c r="AH17414" s="5"/>
      <c r="AI17414" s="5"/>
      <c r="AJ17414" s="5"/>
    </row>
    <row r="17415" spans="11:36">
      <c r="K17415" s="5"/>
      <c r="L17415" s="5"/>
      <c r="M17415" s="5"/>
      <c r="N17415" s="5"/>
      <c r="O17415" s="5"/>
      <c r="P17415" s="5"/>
      <c r="Q17415" s="5"/>
      <c r="R17415" s="5"/>
      <c r="S17415" s="5"/>
      <c r="T17415" s="5"/>
      <c r="U17415" s="5"/>
      <c r="V17415" s="5"/>
      <c r="W17415" s="5"/>
      <c r="X17415" s="5"/>
      <c r="Y17415" s="5"/>
      <c r="Z17415" s="5"/>
      <c r="AA17415" s="5"/>
      <c r="AB17415" s="5"/>
      <c r="AC17415" s="5"/>
      <c r="AD17415" s="5"/>
      <c r="AE17415" s="5"/>
      <c r="AF17415" s="5"/>
      <c r="AG17415" s="5"/>
      <c r="AH17415" s="5"/>
      <c r="AI17415" s="5"/>
      <c r="AJ17415" s="5"/>
    </row>
    <row r="17416" spans="11:36">
      <c r="K17416" s="5"/>
      <c r="L17416" s="5"/>
      <c r="M17416" s="5"/>
      <c r="N17416" s="5"/>
      <c r="O17416" s="5"/>
      <c r="P17416" s="5"/>
      <c r="Q17416" s="5"/>
      <c r="R17416" s="5"/>
      <c r="S17416" s="5"/>
      <c r="T17416" s="5"/>
      <c r="U17416" s="5"/>
      <c r="V17416" s="5"/>
      <c r="W17416" s="5"/>
      <c r="X17416" s="5"/>
      <c r="Y17416" s="5"/>
      <c r="Z17416" s="5"/>
      <c r="AA17416" s="5"/>
      <c r="AB17416" s="5"/>
      <c r="AC17416" s="5"/>
      <c r="AD17416" s="5"/>
      <c r="AE17416" s="5"/>
      <c r="AF17416" s="5"/>
      <c r="AG17416" s="5"/>
      <c r="AH17416" s="5"/>
      <c r="AI17416" s="5"/>
      <c r="AJ17416" s="5"/>
    </row>
    <row r="17417" spans="11:36">
      <c r="K17417" s="5"/>
      <c r="L17417" s="5"/>
      <c r="M17417" s="5"/>
      <c r="N17417" s="5"/>
      <c r="O17417" s="5"/>
      <c r="P17417" s="5"/>
      <c r="Q17417" s="5"/>
      <c r="R17417" s="5"/>
      <c r="S17417" s="5"/>
      <c r="T17417" s="5"/>
      <c r="U17417" s="5"/>
      <c r="V17417" s="5"/>
      <c r="W17417" s="5"/>
      <c r="X17417" s="5"/>
      <c r="Y17417" s="5"/>
      <c r="Z17417" s="5"/>
      <c r="AA17417" s="5"/>
      <c r="AB17417" s="5"/>
      <c r="AC17417" s="5"/>
      <c r="AD17417" s="5"/>
      <c r="AE17417" s="5"/>
      <c r="AF17417" s="5"/>
      <c r="AG17417" s="5"/>
      <c r="AH17417" s="5"/>
      <c r="AI17417" s="5"/>
      <c r="AJ17417" s="5"/>
    </row>
    <row r="17418" spans="11:36">
      <c r="K17418" s="5"/>
      <c r="L17418" s="5"/>
      <c r="M17418" s="5"/>
      <c r="N17418" s="5"/>
      <c r="O17418" s="5"/>
      <c r="P17418" s="5"/>
      <c r="Q17418" s="5"/>
      <c r="R17418" s="5"/>
      <c r="S17418" s="5"/>
      <c r="T17418" s="5"/>
      <c r="U17418" s="5"/>
      <c r="V17418" s="5"/>
      <c r="W17418" s="5"/>
      <c r="X17418" s="5"/>
      <c r="Y17418" s="5"/>
      <c r="Z17418" s="5"/>
      <c r="AA17418" s="5"/>
      <c r="AB17418" s="5"/>
      <c r="AC17418" s="5"/>
      <c r="AD17418" s="5"/>
      <c r="AE17418" s="5"/>
      <c r="AF17418" s="5"/>
      <c r="AG17418" s="5"/>
      <c r="AH17418" s="5"/>
      <c r="AI17418" s="5"/>
      <c r="AJ17418" s="5"/>
    </row>
    <row r="17419" spans="11:36">
      <c r="K17419" s="5"/>
      <c r="L17419" s="5"/>
      <c r="M17419" s="5"/>
      <c r="N17419" s="5"/>
      <c r="O17419" s="5"/>
      <c r="P17419" s="5"/>
      <c r="Q17419" s="5"/>
      <c r="R17419" s="5"/>
      <c r="S17419" s="5"/>
      <c r="T17419" s="5"/>
      <c r="U17419" s="5"/>
      <c r="V17419" s="5"/>
      <c r="W17419" s="5"/>
      <c r="X17419" s="5"/>
      <c r="Y17419" s="5"/>
      <c r="Z17419" s="5"/>
      <c r="AA17419" s="5"/>
      <c r="AB17419" s="5"/>
      <c r="AC17419" s="5"/>
      <c r="AD17419" s="5"/>
      <c r="AE17419" s="5"/>
      <c r="AF17419" s="5"/>
      <c r="AG17419" s="5"/>
      <c r="AH17419" s="5"/>
      <c r="AI17419" s="5"/>
      <c r="AJ17419" s="5"/>
    </row>
    <row r="17420" spans="11:36">
      <c r="K17420" s="5"/>
      <c r="L17420" s="5"/>
      <c r="M17420" s="5"/>
      <c r="N17420" s="5"/>
      <c r="O17420" s="5"/>
      <c r="P17420" s="5"/>
      <c r="Q17420" s="5"/>
      <c r="R17420" s="5"/>
      <c r="S17420" s="5"/>
      <c r="T17420" s="5"/>
      <c r="U17420" s="5"/>
      <c r="V17420" s="5"/>
      <c r="W17420" s="5"/>
      <c r="X17420" s="5"/>
      <c r="Y17420" s="5"/>
      <c r="Z17420" s="5"/>
      <c r="AA17420" s="5"/>
      <c r="AB17420" s="5"/>
      <c r="AC17420" s="5"/>
      <c r="AD17420" s="5"/>
      <c r="AE17420" s="5"/>
      <c r="AF17420" s="5"/>
      <c r="AG17420" s="5"/>
      <c r="AH17420" s="5"/>
      <c r="AI17420" s="5"/>
      <c r="AJ17420" s="5"/>
    </row>
    <row r="17421" spans="11:36">
      <c r="K17421" s="5"/>
      <c r="L17421" s="5"/>
      <c r="M17421" s="5"/>
      <c r="N17421" s="5"/>
      <c r="O17421" s="5"/>
      <c r="P17421" s="5"/>
      <c r="Q17421" s="5"/>
      <c r="R17421" s="5"/>
      <c r="S17421" s="5"/>
      <c r="T17421" s="5"/>
      <c r="U17421" s="5"/>
      <c r="V17421" s="5"/>
      <c r="W17421" s="5"/>
      <c r="X17421" s="5"/>
      <c r="Y17421" s="5"/>
      <c r="Z17421" s="5"/>
      <c r="AA17421" s="5"/>
      <c r="AB17421" s="5"/>
      <c r="AC17421" s="5"/>
      <c r="AD17421" s="5"/>
      <c r="AE17421" s="5"/>
      <c r="AF17421" s="5"/>
      <c r="AG17421" s="5"/>
      <c r="AH17421" s="5"/>
      <c r="AI17421" s="5"/>
      <c r="AJ17421" s="5"/>
    </row>
    <row r="17422" spans="11:36">
      <c r="K17422" s="5"/>
      <c r="L17422" s="5"/>
      <c r="M17422" s="5"/>
      <c r="N17422" s="5"/>
      <c r="O17422" s="5"/>
      <c r="P17422" s="5"/>
      <c r="Q17422" s="5"/>
      <c r="R17422" s="5"/>
      <c r="S17422" s="5"/>
      <c r="T17422" s="5"/>
      <c r="U17422" s="5"/>
      <c r="V17422" s="5"/>
      <c r="W17422" s="5"/>
      <c r="X17422" s="5"/>
      <c r="Y17422" s="5"/>
      <c r="Z17422" s="5"/>
      <c r="AA17422" s="5"/>
      <c r="AB17422" s="5"/>
      <c r="AC17422" s="5"/>
      <c r="AD17422" s="5"/>
      <c r="AE17422" s="5"/>
      <c r="AF17422" s="5"/>
      <c r="AG17422" s="5"/>
      <c r="AH17422" s="5"/>
      <c r="AI17422" s="5"/>
      <c r="AJ17422" s="5"/>
    </row>
    <row r="17423" spans="11:36">
      <c r="K17423" s="5"/>
      <c r="L17423" s="5"/>
      <c r="M17423" s="5"/>
      <c r="N17423" s="5"/>
      <c r="O17423" s="5"/>
      <c r="P17423" s="5"/>
      <c r="Q17423" s="5"/>
      <c r="R17423" s="5"/>
      <c r="S17423" s="5"/>
      <c r="T17423" s="5"/>
      <c r="U17423" s="5"/>
      <c r="V17423" s="5"/>
      <c r="W17423" s="5"/>
      <c r="X17423" s="5"/>
      <c r="Y17423" s="5"/>
      <c r="Z17423" s="5"/>
      <c r="AA17423" s="5"/>
      <c r="AB17423" s="5"/>
      <c r="AC17423" s="5"/>
      <c r="AD17423" s="5"/>
      <c r="AE17423" s="5"/>
      <c r="AF17423" s="5"/>
      <c r="AG17423" s="5"/>
      <c r="AH17423" s="5"/>
      <c r="AI17423" s="5"/>
      <c r="AJ17423" s="5"/>
    </row>
    <row r="17424" spans="11:36">
      <c r="K17424" s="5"/>
      <c r="L17424" s="5"/>
      <c r="M17424" s="5"/>
      <c r="N17424" s="5"/>
      <c r="O17424" s="5"/>
      <c r="P17424" s="5"/>
      <c r="Q17424" s="5"/>
      <c r="R17424" s="5"/>
      <c r="S17424" s="5"/>
      <c r="T17424" s="5"/>
      <c r="U17424" s="5"/>
      <c r="V17424" s="5"/>
      <c r="W17424" s="5"/>
      <c r="X17424" s="5"/>
      <c r="Y17424" s="5"/>
      <c r="Z17424" s="5"/>
      <c r="AA17424" s="5"/>
      <c r="AB17424" s="5"/>
      <c r="AC17424" s="5"/>
      <c r="AD17424" s="5"/>
      <c r="AE17424" s="5"/>
      <c r="AF17424" s="5"/>
      <c r="AG17424" s="5"/>
      <c r="AH17424" s="5"/>
      <c r="AI17424" s="5"/>
      <c r="AJ17424" s="5"/>
    </row>
    <row r="17425" spans="11:36">
      <c r="K17425" s="5"/>
      <c r="L17425" s="5"/>
      <c r="M17425" s="5"/>
      <c r="N17425" s="5"/>
      <c r="O17425" s="5"/>
      <c r="P17425" s="5"/>
      <c r="Q17425" s="5"/>
      <c r="R17425" s="5"/>
      <c r="S17425" s="5"/>
      <c r="T17425" s="5"/>
      <c r="U17425" s="5"/>
      <c r="V17425" s="5"/>
      <c r="W17425" s="5"/>
      <c r="X17425" s="5"/>
      <c r="Y17425" s="5"/>
      <c r="Z17425" s="5"/>
      <c r="AA17425" s="5"/>
      <c r="AB17425" s="5"/>
      <c r="AC17425" s="5"/>
      <c r="AD17425" s="5"/>
      <c r="AE17425" s="5"/>
      <c r="AF17425" s="5"/>
      <c r="AG17425" s="5"/>
      <c r="AH17425" s="5"/>
      <c r="AI17425" s="5"/>
      <c r="AJ17425" s="5"/>
    </row>
    <row r="17426" spans="11:36">
      <c r="K17426" s="5"/>
      <c r="L17426" s="5"/>
      <c r="M17426" s="5"/>
      <c r="N17426" s="5"/>
      <c r="O17426" s="5"/>
      <c r="P17426" s="5"/>
      <c r="Q17426" s="5"/>
      <c r="R17426" s="5"/>
      <c r="S17426" s="5"/>
      <c r="T17426" s="5"/>
      <c r="U17426" s="5"/>
      <c r="V17426" s="5"/>
      <c r="W17426" s="5"/>
      <c r="X17426" s="5"/>
      <c r="Y17426" s="5"/>
      <c r="Z17426" s="5"/>
      <c r="AA17426" s="5"/>
      <c r="AB17426" s="5"/>
      <c r="AC17426" s="5"/>
      <c r="AD17426" s="5"/>
      <c r="AE17426" s="5"/>
      <c r="AF17426" s="5"/>
      <c r="AG17426" s="5"/>
      <c r="AH17426" s="5"/>
      <c r="AI17426" s="5"/>
      <c r="AJ17426" s="5"/>
    </row>
    <row r="17427" spans="11:36">
      <c r="K17427" s="5"/>
      <c r="L17427" s="5"/>
      <c r="M17427" s="5"/>
      <c r="N17427" s="5"/>
      <c r="O17427" s="5"/>
      <c r="P17427" s="5"/>
      <c r="Q17427" s="5"/>
      <c r="R17427" s="5"/>
      <c r="S17427" s="5"/>
      <c r="T17427" s="5"/>
      <c r="U17427" s="5"/>
      <c r="V17427" s="5"/>
      <c r="W17427" s="5"/>
      <c r="X17427" s="5"/>
      <c r="Y17427" s="5"/>
      <c r="Z17427" s="5"/>
      <c r="AA17427" s="5"/>
      <c r="AB17427" s="5"/>
      <c r="AC17427" s="5"/>
      <c r="AD17427" s="5"/>
      <c r="AE17427" s="5"/>
      <c r="AF17427" s="5"/>
      <c r="AG17427" s="5"/>
      <c r="AH17427" s="5"/>
      <c r="AI17427" s="5"/>
      <c r="AJ17427" s="5"/>
    </row>
    <row r="17428" spans="11:36">
      <c r="K17428" s="5"/>
      <c r="L17428" s="5"/>
      <c r="M17428" s="5"/>
      <c r="N17428" s="5"/>
      <c r="O17428" s="5"/>
      <c r="P17428" s="5"/>
      <c r="Q17428" s="5"/>
      <c r="R17428" s="5"/>
      <c r="S17428" s="5"/>
      <c r="T17428" s="5"/>
      <c r="U17428" s="5"/>
      <c r="V17428" s="5"/>
      <c r="W17428" s="5"/>
      <c r="X17428" s="5"/>
      <c r="Y17428" s="5"/>
      <c r="Z17428" s="5"/>
      <c r="AA17428" s="5"/>
      <c r="AB17428" s="5"/>
      <c r="AC17428" s="5"/>
      <c r="AD17428" s="5"/>
      <c r="AE17428" s="5"/>
      <c r="AF17428" s="5"/>
      <c r="AG17428" s="5"/>
      <c r="AH17428" s="5"/>
      <c r="AI17428" s="5"/>
      <c r="AJ17428" s="5"/>
    </row>
    <row r="17429" spans="11:36">
      <c r="K17429" s="5"/>
      <c r="L17429" s="5"/>
      <c r="M17429" s="5"/>
      <c r="N17429" s="5"/>
      <c r="O17429" s="5"/>
      <c r="P17429" s="5"/>
      <c r="Q17429" s="5"/>
      <c r="R17429" s="5"/>
      <c r="S17429" s="5"/>
      <c r="T17429" s="5"/>
      <c r="U17429" s="5"/>
      <c r="V17429" s="5"/>
      <c r="W17429" s="5"/>
      <c r="X17429" s="5"/>
      <c r="Y17429" s="5"/>
      <c r="Z17429" s="5"/>
      <c r="AA17429" s="5"/>
      <c r="AB17429" s="5"/>
      <c r="AC17429" s="5"/>
      <c r="AD17429" s="5"/>
      <c r="AE17429" s="5"/>
      <c r="AF17429" s="5"/>
      <c r="AG17429" s="5"/>
      <c r="AH17429" s="5"/>
      <c r="AI17429" s="5"/>
      <c r="AJ17429" s="5"/>
    </row>
    <row r="17430" spans="11:36">
      <c r="K17430" s="5"/>
      <c r="L17430" s="5"/>
      <c r="M17430" s="5"/>
      <c r="N17430" s="5"/>
      <c r="O17430" s="5"/>
      <c r="P17430" s="5"/>
      <c r="Q17430" s="5"/>
      <c r="R17430" s="5"/>
      <c r="S17430" s="5"/>
      <c r="T17430" s="5"/>
      <c r="U17430" s="5"/>
      <c r="V17430" s="5"/>
      <c r="W17430" s="5"/>
      <c r="X17430" s="5"/>
      <c r="Y17430" s="5"/>
      <c r="Z17430" s="5"/>
      <c r="AA17430" s="5"/>
      <c r="AB17430" s="5"/>
      <c r="AC17430" s="5"/>
      <c r="AD17430" s="5"/>
      <c r="AE17430" s="5"/>
      <c r="AF17430" s="5"/>
      <c r="AG17430" s="5"/>
      <c r="AH17430" s="5"/>
      <c r="AI17430" s="5"/>
      <c r="AJ17430" s="5"/>
    </row>
    <row r="17431" spans="11:36">
      <c r="K17431" s="5"/>
      <c r="L17431" s="5"/>
      <c r="M17431" s="5"/>
      <c r="N17431" s="5"/>
      <c r="O17431" s="5"/>
      <c r="P17431" s="5"/>
      <c r="Q17431" s="5"/>
      <c r="R17431" s="5"/>
      <c r="S17431" s="5"/>
      <c r="T17431" s="5"/>
      <c r="U17431" s="5"/>
      <c r="V17431" s="5"/>
      <c r="W17431" s="5"/>
      <c r="X17431" s="5"/>
      <c r="Y17431" s="5"/>
      <c r="Z17431" s="5"/>
      <c r="AA17431" s="5"/>
      <c r="AB17431" s="5"/>
      <c r="AC17431" s="5"/>
      <c r="AD17431" s="5"/>
      <c r="AE17431" s="5"/>
      <c r="AF17431" s="5"/>
      <c r="AG17431" s="5"/>
      <c r="AH17431" s="5"/>
      <c r="AI17431" s="5"/>
      <c r="AJ17431" s="5"/>
    </row>
    <row r="17432" spans="11:36">
      <c r="K17432" s="5"/>
      <c r="L17432" s="5"/>
      <c r="M17432" s="5"/>
      <c r="N17432" s="5"/>
      <c r="O17432" s="5"/>
      <c r="P17432" s="5"/>
      <c r="Q17432" s="5"/>
      <c r="R17432" s="5"/>
      <c r="S17432" s="5"/>
      <c r="T17432" s="5"/>
      <c r="U17432" s="5"/>
      <c r="V17432" s="5"/>
      <c r="W17432" s="5"/>
      <c r="X17432" s="5"/>
      <c r="Y17432" s="5"/>
      <c r="Z17432" s="5"/>
      <c r="AA17432" s="5"/>
      <c r="AB17432" s="5"/>
      <c r="AC17432" s="5"/>
      <c r="AD17432" s="5"/>
      <c r="AE17432" s="5"/>
      <c r="AF17432" s="5"/>
      <c r="AG17432" s="5"/>
      <c r="AH17432" s="5"/>
      <c r="AI17432" s="5"/>
      <c r="AJ17432" s="5"/>
    </row>
    <row r="17433" spans="11:36">
      <c r="K17433" s="5"/>
      <c r="L17433" s="5"/>
      <c r="M17433" s="5"/>
      <c r="N17433" s="5"/>
      <c r="O17433" s="5"/>
      <c r="P17433" s="5"/>
      <c r="Q17433" s="5"/>
      <c r="R17433" s="5"/>
      <c r="S17433" s="5"/>
      <c r="T17433" s="5"/>
      <c r="U17433" s="5"/>
      <c r="V17433" s="5"/>
      <c r="W17433" s="5"/>
      <c r="X17433" s="5"/>
      <c r="Y17433" s="5"/>
      <c r="Z17433" s="5"/>
      <c r="AA17433" s="5"/>
      <c r="AB17433" s="5"/>
      <c r="AC17433" s="5"/>
      <c r="AD17433" s="5"/>
      <c r="AE17433" s="5"/>
      <c r="AF17433" s="5"/>
      <c r="AG17433" s="5"/>
      <c r="AH17433" s="5"/>
      <c r="AI17433" s="5"/>
      <c r="AJ17433" s="5"/>
    </row>
    <row r="17434" spans="11:36">
      <c r="K17434" s="5"/>
      <c r="L17434" s="5"/>
      <c r="M17434" s="5"/>
      <c r="N17434" s="5"/>
      <c r="O17434" s="5"/>
      <c r="P17434" s="5"/>
      <c r="Q17434" s="5"/>
      <c r="R17434" s="5"/>
      <c r="S17434" s="5"/>
      <c r="T17434" s="5"/>
      <c r="U17434" s="5"/>
      <c r="V17434" s="5"/>
      <c r="W17434" s="5"/>
      <c r="X17434" s="5"/>
      <c r="Y17434" s="5"/>
      <c r="Z17434" s="5"/>
      <c r="AA17434" s="5"/>
      <c r="AB17434" s="5"/>
      <c r="AC17434" s="5"/>
      <c r="AD17434" s="5"/>
      <c r="AE17434" s="5"/>
      <c r="AF17434" s="5"/>
      <c r="AG17434" s="5"/>
      <c r="AH17434" s="5"/>
      <c r="AI17434" s="5"/>
      <c r="AJ17434" s="5"/>
    </row>
    <row r="17435" spans="11:36">
      <c r="K17435" s="5"/>
      <c r="L17435" s="5"/>
      <c r="M17435" s="5"/>
      <c r="N17435" s="5"/>
      <c r="O17435" s="5"/>
      <c r="P17435" s="5"/>
      <c r="Q17435" s="5"/>
      <c r="R17435" s="5"/>
      <c r="S17435" s="5"/>
      <c r="T17435" s="5"/>
      <c r="U17435" s="5"/>
      <c r="V17435" s="5"/>
      <c r="W17435" s="5"/>
      <c r="X17435" s="5"/>
      <c r="Y17435" s="5"/>
      <c r="Z17435" s="5"/>
      <c r="AA17435" s="5"/>
      <c r="AB17435" s="5"/>
      <c r="AC17435" s="5"/>
      <c r="AD17435" s="5"/>
      <c r="AE17435" s="5"/>
      <c r="AF17435" s="5"/>
      <c r="AG17435" s="5"/>
      <c r="AH17435" s="5"/>
      <c r="AI17435" s="5"/>
      <c r="AJ17435" s="5"/>
    </row>
    <row r="17436" spans="11:36">
      <c r="K17436" s="5"/>
      <c r="L17436" s="5"/>
      <c r="M17436" s="5"/>
      <c r="N17436" s="5"/>
      <c r="O17436" s="5"/>
      <c r="P17436" s="5"/>
      <c r="Q17436" s="5"/>
      <c r="R17436" s="5"/>
      <c r="S17436" s="5"/>
      <c r="T17436" s="5"/>
      <c r="U17436" s="5"/>
      <c r="V17436" s="5"/>
      <c r="W17436" s="5"/>
      <c r="X17436" s="5"/>
      <c r="Y17436" s="5"/>
      <c r="Z17436" s="5"/>
      <c r="AA17436" s="5"/>
      <c r="AB17436" s="5"/>
      <c r="AC17436" s="5"/>
      <c r="AD17436" s="5"/>
      <c r="AE17436" s="5"/>
      <c r="AF17436" s="5"/>
      <c r="AG17436" s="5"/>
      <c r="AH17436" s="5"/>
      <c r="AI17436" s="5"/>
      <c r="AJ17436" s="5"/>
    </row>
    <row r="17437" spans="11:36">
      <c r="K17437" s="5"/>
      <c r="L17437" s="5"/>
      <c r="M17437" s="5"/>
      <c r="N17437" s="5"/>
      <c r="O17437" s="5"/>
      <c r="P17437" s="5"/>
      <c r="Q17437" s="5"/>
      <c r="R17437" s="5"/>
      <c r="S17437" s="5"/>
      <c r="T17437" s="5"/>
      <c r="U17437" s="5"/>
      <c r="V17437" s="5"/>
      <c r="W17437" s="5"/>
      <c r="X17437" s="5"/>
      <c r="Y17437" s="5"/>
      <c r="Z17437" s="5"/>
      <c r="AA17437" s="5"/>
      <c r="AB17437" s="5"/>
      <c r="AC17437" s="5"/>
      <c r="AD17437" s="5"/>
      <c r="AE17437" s="5"/>
      <c r="AF17437" s="5"/>
      <c r="AG17437" s="5"/>
      <c r="AH17437" s="5"/>
      <c r="AI17437" s="5"/>
      <c r="AJ17437" s="5"/>
    </row>
    <row r="17438" spans="11:36">
      <c r="K17438" s="5"/>
      <c r="L17438" s="5"/>
      <c r="M17438" s="5"/>
      <c r="N17438" s="5"/>
      <c r="O17438" s="5"/>
      <c r="P17438" s="5"/>
      <c r="Q17438" s="5"/>
      <c r="R17438" s="5"/>
      <c r="S17438" s="5"/>
      <c r="T17438" s="5"/>
      <c r="U17438" s="5"/>
      <c r="V17438" s="5"/>
      <c r="W17438" s="5"/>
      <c r="X17438" s="5"/>
      <c r="Y17438" s="5"/>
      <c r="Z17438" s="5"/>
      <c r="AA17438" s="5"/>
      <c r="AB17438" s="5"/>
      <c r="AC17438" s="5"/>
      <c r="AD17438" s="5"/>
      <c r="AE17438" s="5"/>
      <c r="AF17438" s="5"/>
      <c r="AG17438" s="5"/>
      <c r="AH17438" s="5"/>
      <c r="AI17438" s="5"/>
      <c r="AJ17438" s="5"/>
    </row>
    <row r="17439" spans="11:36">
      <c r="K17439" s="5"/>
      <c r="L17439" s="5"/>
      <c r="M17439" s="5"/>
      <c r="N17439" s="5"/>
      <c r="O17439" s="5"/>
      <c r="P17439" s="5"/>
      <c r="Q17439" s="5"/>
      <c r="R17439" s="5"/>
      <c r="S17439" s="5"/>
      <c r="T17439" s="5"/>
      <c r="U17439" s="5"/>
      <c r="V17439" s="5"/>
      <c r="W17439" s="5"/>
      <c r="X17439" s="5"/>
      <c r="Y17439" s="5"/>
      <c r="Z17439" s="5"/>
      <c r="AA17439" s="5"/>
      <c r="AB17439" s="5"/>
      <c r="AC17439" s="5"/>
      <c r="AD17439" s="5"/>
      <c r="AE17439" s="5"/>
      <c r="AF17439" s="5"/>
      <c r="AG17439" s="5"/>
      <c r="AH17439" s="5"/>
      <c r="AI17439" s="5"/>
      <c r="AJ17439" s="5"/>
    </row>
    <row r="17440" spans="11:36">
      <c r="K17440" s="5"/>
      <c r="L17440" s="5"/>
      <c r="M17440" s="5"/>
      <c r="N17440" s="5"/>
      <c r="O17440" s="5"/>
      <c r="P17440" s="5"/>
      <c r="Q17440" s="5"/>
      <c r="R17440" s="5"/>
      <c r="S17440" s="5"/>
      <c r="T17440" s="5"/>
      <c r="U17440" s="5"/>
      <c r="V17440" s="5"/>
      <c r="W17440" s="5"/>
      <c r="X17440" s="5"/>
      <c r="Y17440" s="5"/>
      <c r="Z17440" s="5"/>
      <c r="AA17440" s="5"/>
      <c r="AB17440" s="5"/>
      <c r="AC17440" s="5"/>
      <c r="AD17440" s="5"/>
      <c r="AE17440" s="5"/>
      <c r="AF17440" s="5"/>
      <c r="AG17440" s="5"/>
      <c r="AH17440" s="5"/>
      <c r="AI17440" s="5"/>
      <c r="AJ17440" s="5"/>
    </row>
    <row r="17441" spans="11:36">
      <c r="K17441" s="5"/>
      <c r="L17441" s="5"/>
      <c r="M17441" s="5"/>
      <c r="N17441" s="5"/>
      <c r="O17441" s="5"/>
      <c r="P17441" s="5"/>
      <c r="Q17441" s="5"/>
      <c r="R17441" s="5"/>
      <c r="S17441" s="5"/>
      <c r="T17441" s="5"/>
      <c r="U17441" s="5"/>
      <c r="V17441" s="5"/>
      <c r="W17441" s="5"/>
      <c r="X17441" s="5"/>
      <c r="Y17441" s="5"/>
      <c r="Z17441" s="5"/>
      <c r="AA17441" s="5"/>
      <c r="AB17441" s="5"/>
      <c r="AC17441" s="5"/>
      <c r="AD17441" s="5"/>
      <c r="AE17441" s="5"/>
      <c r="AF17441" s="5"/>
      <c r="AG17441" s="5"/>
      <c r="AH17441" s="5"/>
      <c r="AI17441" s="5"/>
      <c r="AJ17441" s="5"/>
    </row>
    <row r="17442" spans="11:36">
      <c r="K17442" s="5"/>
      <c r="L17442" s="5"/>
      <c r="M17442" s="5"/>
      <c r="N17442" s="5"/>
      <c r="O17442" s="5"/>
      <c r="P17442" s="5"/>
      <c r="Q17442" s="5"/>
      <c r="R17442" s="5"/>
      <c r="S17442" s="5"/>
      <c r="T17442" s="5"/>
      <c r="U17442" s="5"/>
      <c r="V17442" s="5"/>
      <c r="W17442" s="5"/>
      <c r="X17442" s="5"/>
      <c r="Y17442" s="5"/>
      <c r="Z17442" s="5"/>
      <c r="AA17442" s="5"/>
      <c r="AB17442" s="5"/>
      <c r="AC17442" s="5"/>
      <c r="AD17442" s="5"/>
      <c r="AE17442" s="5"/>
      <c r="AF17442" s="5"/>
      <c r="AG17442" s="5"/>
      <c r="AH17442" s="5"/>
      <c r="AI17442" s="5"/>
      <c r="AJ17442" s="5"/>
    </row>
    <row r="17443" spans="11:36">
      <c r="K17443" s="5"/>
      <c r="L17443" s="5"/>
      <c r="M17443" s="5"/>
      <c r="N17443" s="5"/>
      <c r="O17443" s="5"/>
      <c r="P17443" s="5"/>
      <c r="Q17443" s="5"/>
      <c r="R17443" s="5"/>
      <c r="S17443" s="5"/>
      <c r="T17443" s="5"/>
      <c r="U17443" s="5"/>
      <c r="V17443" s="5"/>
      <c r="W17443" s="5"/>
      <c r="X17443" s="5"/>
      <c r="Y17443" s="5"/>
      <c r="Z17443" s="5"/>
      <c r="AA17443" s="5"/>
      <c r="AB17443" s="5"/>
      <c r="AC17443" s="5"/>
      <c r="AD17443" s="5"/>
      <c r="AE17443" s="5"/>
      <c r="AF17443" s="5"/>
      <c r="AG17443" s="5"/>
      <c r="AH17443" s="5"/>
      <c r="AI17443" s="5"/>
      <c r="AJ17443" s="5"/>
    </row>
    <row r="17444" spans="11:36">
      <c r="K17444" s="5"/>
      <c r="L17444" s="5"/>
      <c r="M17444" s="5"/>
      <c r="N17444" s="5"/>
      <c r="O17444" s="5"/>
      <c r="P17444" s="5"/>
      <c r="Q17444" s="5"/>
      <c r="R17444" s="5"/>
      <c r="S17444" s="5"/>
      <c r="T17444" s="5"/>
      <c r="U17444" s="5"/>
      <c r="V17444" s="5"/>
      <c r="W17444" s="5"/>
      <c r="X17444" s="5"/>
      <c r="Y17444" s="5"/>
      <c r="Z17444" s="5"/>
      <c r="AA17444" s="5"/>
      <c r="AB17444" s="5"/>
      <c r="AC17444" s="5"/>
      <c r="AD17444" s="5"/>
      <c r="AE17444" s="5"/>
      <c r="AF17444" s="5"/>
      <c r="AG17444" s="5"/>
      <c r="AH17444" s="5"/>
      <c r="AI17444" s="5"/>
      <c r="AJ17444" s="5"/>
    </row>
    <row r="17445" spans="11:36">
      <c r="K17445" s="5"/>
      <c r="L17445" s="5"/>
      <c r="M17445" s="5"/>
      <c r="N17445" s="5"/>
      <c r="O17445" s="5"/>
      <c r="P17445" s="5"/>
      <c r="Q17445" s="5"/>
      <c r="R17445" s="5"/>
      <c r="S17445" s="5"/>
      <c r="T17445" s="5"/>
      <c r="U17445" s="5"/>
      <c r="V17445" s="5"/>
      <c r="W17445" s="5"/>
      <c r="X17445" s="5"/>
      <c r="Y17445" s="5"/>
      <c r="Z17445" s="5"/>
      <c r="AA17445" s="5"/>
      <c r="AB17445" s="5"/>
      <c r="AC17445" s="5"/>
      <c r="AD17445" s="5"/>
      <c r="AE17445" s="5"/>
      <c r="AF17445" s="5"/>
      <c r="AG17445" s="5"/>
      <c r="AH17445" s="5"/>
      <c r="AI17445" s="5"/>
      <c r="AJ17445" s="5"/>
    </row>
    <row r="17446" spans="11:36">
      <c r="K17446" s="5"/>
      <c r="L17446" s="5"/>
      <c r="M17446" s="5"/>
      <c r="N17446" s="5"/>
      <c r="O17446" s="5"/>
      <c r="P17446" s="5"/>
      <c r="Q17446" s="5"/>
      <c r="R17446" s="5"/>
      <c r="S17446" s="5"/>
      <c r="T17446" s="5"/>
      <c r="U17446" s="5"/>
      <c r="V17446" s="5"/>
      <c r="W17446" s="5"/>
      <c r="X17446" s="5"/>
      <c r="Y17446" s="5"/>
      <c r="Z17446" s="5"/>
      <c r="AA17446" s="5"/>
      <c r="AB17446" s="5"/>
      <c r="AC17446" s="5"/>
      <c r="AD17446" s="5"/>
      <c r="AE17446" s="5"/>
      <c r="AF17446" s="5"/>
      <c r="AG17446" s="5"/>
      <c r="AH17446" s="5"/>
      <c r="AI17446" s="5"/>
      <c r="AJ17446" s="5"/>
    </row>
    <row r="17447" spans="11:36">
      <c r="K17447" s="5"/>
      <c r="L17447" s="5"/>
      <c r="M17447" s="5"/>
      <c r="N17447" s="5"/>
      <c r="O17447" s="5"/>
      <c r="P17447" s="5"/>
      <c r="Q17447" s="5"/>
      <c r="R17447" s="5"/>
      <c r="S17447" s="5"/>
      <c r="T17447" s="5"/>
      <c r="U17447" s="5"/>
      <c r="V17447" s="5"/>
      <c r="W17447" s="5"/>
      <c r="X17447" s="5"/>
      <c r="Y17447" s="5"/>
      <c r="Z17447" s="5"/>
      <c r="AA17447" s="5"/>
      <c r="AB17447" s="5"/>
      <c r="AC17447" s="5"/>
      <c r="AD17447" s="5"/>
      <c r="AE17447" s="5"/>
      <c r="AF17447" s="5"/>
      <c r="AG17447" s="5"/>
      <c r="AH17447" s="5"/>
      <c r="AI17447" s="5"/>
      <c r="AJ17447" s="5"/>
    </row>
    <row r="17448" spans="11:36">
      <c r="K17448" s="5"/>
      <c r="L17448" s="5"/>
      <c r="M17448" s="5"/>
      <c r="N17448" s="5"/>
      <c r="O17448" s="5"/>
      <c r="P17448" s="5"/>
      <c r="Q17448" s="5"/>
      <c r="R17448" s="5"/>
      <c r="S17448" s="5"/>
      <c r="T17448" s="5"/>
      <c r="U17448" s="5"/>
      <c r="V17448" s="5"/>
      <c r="W17448" s="5"/>
      <c r="X17448" s="5"/>
      <c r="Y17448" s="5"/>
      <c r="Z17448" s="5"/>
      <c r="AA17448" s="5"/>
      <c r="AB17448" s="5"/>
      <c r="AC17448" s="5"/>
      <c r="AD17448" s="5"/>
      <c r="AE17448" s="5"/>
      <c r="AF17448" s="5"/>
      <c r="AG17448" s="5"/>
      <c r="AH17448" s="5"/>
      <c r="AI17448" s="5"/>
      <c r="AJ17448" s="5"/>
    </row>
    <row r="17449" spans="11:36">
      <c r="K17449" s="5"/>
      <c r="L17449" s="5"/>
      <c r="M17449" s="5"/>
      <c r="N17449" s="5"/>
      <c r="O17449" s="5"/>
      <c r="P17449" s="5"/>
      <c r="Q17449" s="5"/>
      <c r="R17449" s="5"/>
      <c r="S17449" s="5"/>
      <c r="T17449" s="5"/>
      <c r="U17449" s="5"/>
      <c r="V17449" s="5"/>
      <c r="W17449" s="5"/>
      <c r="X17449" s="5"/>
      <c r="Y17449" s="5"/>
      <c r="Z17449" s="5"/>
      <c r="AA17449" s="5"/>
      <c r="AB17449" s="5"/>
      <c r="AC17449" s="5"/>
      <c r="AD17449" s="5"/>
      <c r="AE17449" s="5"/>
      <c r="AF17449" s="5"/>
      <c r="AG17449" s="5"/>
      <c r="AH17449" s="5"/>
      <c r="AI17449" s="5"/>
      <c r="AJ17449" s="5"/>
    </row>
    <row r="17450" spans="11:36">
      <c r="K17450" s="5"/>
      <c r="L17450" s="5"/>
      <c r="M17450" s="5"/>
      <c r="N17450" s="5"/>
      <c r="O17450" s="5"/>
      <c r="P17450" s="5"/>
      <c r="Q17450" s="5"/>
      <c r="R17450" s="5"/>
      <c r="S17450" s="5"/>
      <c r="T17450" s="5"/>
      <c r="U17450" s="5"/>
      <c r="V17450" s="5"/>
      <c r="W17450" s="5"/>
      <c r="X17450" s="5"/>
      <c r="Y17450" s="5"/>
      <c r="Z17450" s="5"/>
      <c r="AA17450" s="5"/>
      <c r="AB17450" s="5"/>
      <c r="AC17450" s="5"/>
      <c r="AD17450" s="5"/>
      <c r="AE17450" s="5"/>
      <c r="AF17450" s="5"/>
      <c r="AG17450" s="5"/>
      <c r="AH17450" s="5"/>
      <c r="AI17450" s="5"/>
      <c r="AJ17450" s="5"/>
    </row>
    <row r="17451" spans="11:36">
      <c r="K17451" s="5"/>
      <c r="L17451" s="5"/>
      <c r="M17451" s="5"/>
      <c r="N17451" s="5"/>
      <c r="O17451" s="5"/>
      <c r="P17451" s="5"/>
      <c r="Q17451" s="5"/>
      <c r="R17451" s="5"/>
      <c r="S17451" s="5"/>
      <c r="T17451" s="5"/>
      <c r="U17451" s="5"/>
      <c r="V17451" s="5"/>
      <c r="W17451" s="5"/>
      <c r="X17451" s="5"/>
      <c r="Y17451" s="5"/>
      <c r="Z17451" s="5"/>
      <c r="AA17451" s="5"/>
      <c r="AB17451" s="5"/>
      <c r="AC17451" s="5"/>
      <c r="AD17451" s="5"/>
      <c r="AE17451" s="5"/>
      <c r="AF17451" s="5"/>
      <c r="AG17451" s="5"/>
      <c r="AH17451" s="5"/>
      <c r="AI17451" s="5"/>
      <c r="AJ17451" s="5"/>
    </row>
    <row r="17452" spans="11:36">
      <c r="K17452" s="5"/>
      <c r="L17452" s="5"/>
      <c r="M17452" s="5"/>
      <c r="N17452" s="5"/>
      <c r="O17452" s="5"/>
      <c r="P17452" s="5"/>
      <c r="Q17452" s="5"/>
      <c r="R17452" s="5"/>
      <c r="S17452" s="5"/>
      <c r="T17452" s="5"/>
      <c r="U17452" s="5"/>
      <c r="V17452" s="5"/>
      <c r="W17452" s="5"/>
      <c r="X17452" s="5"/>
      <c r="Y17452" s="5"/>
      <c r="Z17452" s="5"/>
      <c r="AA17452" s="5"/>
      <c r="AB17452" s="5"/>
      <c r="AC17452" s="5"/>
      <c r="AD17452" s="5"/>
      <c r="AE17452" s="5"/>
      <c r="AF17452" s="5"/>
      <c r="AG17452" s="5"/>
      <c r="AH17452" s="5"/>
      <c r="AI17452" s="5"/>
      <c r="AJ17452" s="5"/>
    </row>
    <row r="17453" spans="11:36">
      <c r="K17453" s="5"/>
      <c r="L17453" s="5"/>
      <c r="M17453" s="5"/>
      <c r="N17453" s="5"/>
      <c r="O17453" s="5"/>
      <c r="P17453" s="5"/>
      <c r="Q17453" s="5"/>
      <c r="R17453" s="5"/>
      <c r="S17453" s="5"/>
      <c r="T17453" s="5"/>
      <c r="U17453" s="5"/>
      <c r="V17453" s="5"/>
      <c r="W17453" s="5"/>
      <c r="X17453" s="5"/>
      <c r="Y17453" s="5"/>
      <c r="Z17453" s="5"/>
      <c r="AA17453" s="5"/>
      <c r="AB17453" s="5"/>
      <c r="AC17453" s="5"/>
      <c r="AD17453" s="5"/>
      <c r="AE17453" s="5"/>
      <c r="AF17453" s="5"/>
      <c r="AG17453" s="5"/>
      <c r="AH17453" s="5"/>
      <c r="AI17453" s="5"/>
      <c r="AJ17453" s="5"/>
    </row>
    <row r="17454" spans="11:36">
      <c r="K17454" s="5"/>
      <c r="L17454" s="5"/>
      <c r="M17454" s="5"/>
      <c r="N17454" s="5"/>
      <c r="O17454" s="5"/>
      <c r="P17454" s="5"/>
      <c r="Q17454" s="5"/>
      <c r="R17454" s="5"/>
      <c r="S17454" s="5"/>
      <c r="T17454" s="5"/>
      <c r="U17454" s="5"/>
      <c r="V17454" s="5"/>
      <c r="W17454" s="5"/>
      <c r="X17454" s="5"/>
      <c r="Y17454" s="5"/>
      <c r="Z17454" s="5"/>
      <c r="AA17454" s="5"/>
      <c r="AB17454" s="5"/>
      <c r="AC17454" s="5"/>
      <c r="AD17454" s="5"/>
      <c r="AE17454" s="5"/>
      <c r="AF17454" s="5"/>
      <c r="AG17454" s="5"/>
      <c r="AH17454" s="5"/>
      <c r="AI17454" s="5"/>
      <c r="AJ17454" s="5"/>
    </row>
    <row r="17455" spans="11:36">
      <c r="K17455" s="5"/>
      <c r="L17455" s="5"/>
      <c r="M17455" s="5"/>
      <c r="N17455" s="5"/>
      <c r="O17455" s="5"/>
      <c r="P17455" s="5"/>
      <c r="Q17455" s="5"/>
      <c r="R17455" s="5"/>
      <c r="S17455" s="5"/>
      <c r="T17455" s="5"/>
      <c r="U17455" s="5"/>
      <c r="V17455" s="5"/>
      <c r="W17455" s="5"/>
      <c r="X17455" s="5"/>
      <c r="Y17455" s="5"/>
      <c r="Z17455" s="5"/>
      <c r="AA17455" s="5"/>
      <c r="AB17455" s="5"/>
      <c r="AC17455" s="5"/>
      <c r="AD17455" s="5"/>
      <c r="AE17455" s="5"/>
      <c r="AF17455" s="5"/>
      <c r="AG17455" s="5"/>
      <c r="AH17455" s="5"/>
      <c r="AI17455" s="5"/>
      <c r="AJ17455" s="5"/>
    </row>
    <row r="17456" spans="11:36">
      <c r="K17456" s="5"/>
      <c r="L17456" s="5"/>
      <c r="M17456" s="5"/>
      <c r="N17456" s="5"/>
      <c r="O17456" s="5"/>
      <c r="P17456" s="5"/>
      <c r="Q17456" s="5"/>
      <c r="R17456" s="5"/>
      <c r="S17456" s="5"/>
      <c r="T17456" s="5"/>
      <c r="U17456" s="5"/>
      <c r="V17456" s="5"/>
      <c r="W17456" s="5"/>
      <c r="X17456" s="5"/>
      <c r="Y17456" s="5"/>
      <c r="Z17456" s="5"/>
      <c r="AA17456" s="5"/>
      <c r="AB17456" s="5"/>
      <c r="AC17456" s="5"/>
      <c r="AD17456" s="5"/>
      <c r="AE17456" s="5"/>
      <c r="AF17456" s="5"/>
      <c r="AG17456" s="5"/>
      <c r="AH17456" s="5"/>
      <c r="AI17456" s="5"/>
      <c r="AJ17456" s="5"/>
    </row>
    <row r="17457" spans="11:36">
      <c r="K17457" s="5"/>
      <c r="L17457" s="5"/>
      <c r="M17457" s="5"/>
      <c r="N17457" s="5"/>
      <c r="O17457" s="5"/>
      <c r="P17457" s="5"/>
      <c r="Q17457" s="5"/>
      <c r="R17457" s="5"/>
      <c r="S17457" s="5"/>
      <c r="T17457" s="5"/>
      <c r="U17457" s="5"/>
      <c r="V17457" s="5"/>
      <c r="W17457" s="5"/>
      <c r="X17457" s="5"/>
      <c r="Y17457" s="5"/>
      <c r="Z17457" s="5"/>
      <c r="AA17457" s="5"/>
      <c r="AB17457" s="5"/>
      <c r="AC17457" s="5"/>
      <c r="AD17457" s="5"/>
      <c r="AE17457" s="5"/>
      <c r="AF17457" s="5"/>
      <c r="AG17457" s="5"/>
      <c r="AH17457" s="5"/>
      <c r="AI17457" s="5"/>
      <c r="AJ17457" s="5"/>
    </row>
    <row r="17458" spans="11:36">
      <c r="K17458" s="5"/>
      <c r="L17458" s="5"/>
      <c r="M17458" s="5"/>
      <c r="N17458" s="5"/>
      <c r="O17458" s="5"/>
      <c r="P17458" s="5"/>
      <c r="Q17458" s="5"/>
      <c r="R17458" s="5"/>
      <c r="S17458" s="5"/>
      <c r="T17458" s="5"/>
      <c r="U17458" s="5"/>
      <c r="V17458" s="5"/>
      <c r="W17458" s="5"/>
      <c r="X17458" s="5"/>
      <c r="Y17458" s="5"/>
      <c r="Z17458" s="5"/>
      <c r="AA17458" s="5"/>
      <c r="AB17458" s="5"/>
      <c r="AC17458" s="5"/>
      <c r="AD17458" s="5"/>
      <c r="AE17458" s="5"/>
      <c r="AF17458" s="5"/>
      <c r="AG17458" s="5"/>
      <c r="AH17458" s="5"/>
      <c r="AI17458" s="5"/>
      <c r="AJ17458" s="5"/>
    </row>
    <row r="17459" spans="11:36">
      <c r="K17459" s="5"/>
      <c r="L17459" s="5"/>
      <c r="M17459" s="5"/>
      <c r="N17459" s="5"/>
      <c r="O17459" s="5"/>
      <c r="P17459" s="5"/>
      <c r="Q17459" s="5"/>
      <c r="R17459" s="5"/>
      <c r="S17459" s="5"/>
      <c r="T17459" s="5"/>
      <c r="U17459" s="5"/>
      <c r="V17459" s="5"/>
      <c r="W17459" s="5"/>
      <c r="X17459" s="5"/>
      <c r="Y17459" s="5"/>
      <c r="Z17459" s="5"/>
      <c r="AA17459" s="5"/>
      <c r="AB17459" s="5"/>
      <c r="AC17459" s="5"/>
      <c r="AD17459" s="5"/>
      <c r="AE17459" s="5"/>
      <c r="AF17459" s="5"/>
      <c r="AG17459" s="5"/>
      <c r="AH17459" s="5"/>
      <c r="AI17459" s="5"/>
      <c r="AJ17459" s="5"/>
    </row>
    <row r="17460" spans="11:36">
      <c r="K17460" s="5"/>
      <c r="L17460" s="5"/>
      <c r="M17460" s="5"/>
      <c r="N17460" s="5"/>
      <c r="O17460" s="5"/>
      <c r="P17460" s="5"/>
      <c r="Q17460" s="5"/>
      <c r="R17460" s="5"/>
      <c r="S17460" s="5"/>
      <c r="T17460" s="5"/>
      <c r="U17460" s="5"/>
      <c r="V17460" s="5"/>
      <c r="W17460" s="5"/>
      <c r="X17460" s="5"/>
      <c r="Y17460" s="5"/>
      <c r="Z17460" s="5"/>
      <c r="AA17460" s="5"/>
      <c r="AB17460" s="5"/>
      <c r="AC17460" s="5"/>
      <c r="AD17460" s="5"/>
      <c r="AE17460" s="5"/>
      <c r="AF17460" s="5"/>
      <c r="AG17460" s="5"/>
      <c r="AH17460" s="5"/>
      <c r="AI17460" s="5"/>
      <c r="AJ17460" s="5"/>
    </row>
    <row r="17461" spans="11:36">
      <c r="K17461" s="5"/>
      <c r="L17461" s="5"/>
      <c r="M17461" s="5"/>
      <c r="N17461" s="5"/>
      <c r="O17461" s="5"/>
      <c r="P17461" s="5"/>
      <c r="Q17461" s="5"/>
      <c r="R17461" s="5"/>
      <c r="S17461" s="5"/>
      <c r="T17461" s="5"/>
      <c r="U17461" s="5"/>
      <c r="V17461" s="5"/>
      <c r="W17461" s="5"/>
      <c r="X17461" s="5"/>
      <c r="Y17461" s="5"/>
      <c r="Z17461" s="5"/>
      <c r="AA17461" s="5"/>
      <c r="AB17461" s="5"/>
      <c r="AC17461" s="5"/>
      <c r="AD17461" s="5"/>
      <c r="AE17461" s="5"/>
      <c r="AF17461" s="5"/>
      <c r="AG17461" s="5"/>
      <c r="AH17461" s="5"/>
      <c r="AI17461" s="5"/>
      <c r="AJ17461" s="5"/>
    </row>
    <row r="17462" spans="11:36">
      <c r="K17462" s="5"/>
      <c r="L17462" s="5"/>
      <c r="M17462" s="5"/>
      <c r="N17462" s="5"/>
      <c r="O17462" s="5"/>
      <c r="P17462" s="5"/>
      <c r="Q17462" s="5"/>
      <c r="R17462" s="5"/>
      <c r="S17462" s="5"/>
      <c r="T17462" s="5"/>
      <c r="U17462" s="5"/>
      <c r="V17462" s="5"/>
      <c r="W17462" s="5"/>
      <c r="X17462" s="5"/>
      <c r="Y17462" s="5"/>
      <c r="Z17462" s="5"/>
      <c r="AA17462" s="5"/>
      <c r="AB17462" s="5"/>
      <c r="AC17462" s="5"/>
      <c r="AD17462" s="5"/>
      <c r="AE17462" s="5"/>
      <c r="AF17462" s="5"/>
      <c r="AG17462" s="5"/>
      <c r="AH17462" s="5"/>
      <c r="AI17462" s="5"/>
      <c r="AJ17462" s="5"/>
    </row>
    <row r="17463" spans="11:36">
      <c r="K17463" s="5"/>
      <c r="L17463" s="5"/>
      <c r="M17463" s="5"/>
      <c r="N17463" s="5"/>
      <c r="O17463" s="5"/>
      <c r="P17463" s="5"/>
      <c r="Q17463" s="5"/>
      <c r="R17463" s="5"/>
      <c r="S17463" s="5"/>
      <c r="T17463" s="5"/>
      <c r="U17463" s="5"/>
      <c r="V17463" s="5"/>
      <c r="W17463" s="5"/>
      <c r="X17463" s="5"/>
      <c r="Y17463" s="5"/>
      <c r="Z17463" s="5"/>
      <c r="AA17463" s="5"/>
      <c r="AB17463" s="5"/>
      <c r="AC17463" s="5"/>
      <c r="AD17463" s="5"/>
      <c r="AE17463" s="5"/>
      <c r="AF17463" s="5"/>
      <c r="AG17463" s="5"/>
      <c r="AH17463" s="5"/>
      <c r="AI17463" s="5"/>
      <c r="AJ17463" s="5"/>
    </row>
    <row r="17464" spans="11:36">
      <c r="K17464" s="5"/>
      <c r="L17464" s="5"/>
      <c r="M17464" s="5"/>
      <c r="N17464" s="5"/>
      <c r="O17464" s="5"/>
      <c r="P17464" s="5"/>
      <c r="Q17464" s="5"/>
      <c r="R17464" s="5"/>
      <c r="S17464" s="5"/>
      <c r="T17464" s="5"/>
      <c r="U17464" s="5"/>
      <c r="V17464" s="5"/>
      <c r="W17464" s="5"/>
      <c r="X17464" s="5"/>
      <c r="Y17464" s="5"/>
      <c r="Z17464" s="5"/>
      <c r="AA17464" s="5"/>
      <c r="AB17464" s="5"/>
      <c r="AC17464" s="5"/>
      <c r="AD17464" s="5"/>
      <c r="AE17464" s="5"/>
      <c r="AF17464" s="5"/>
      <c r="AG17464" s="5"/>
      <c r="AH17464" s="5"/>
      <c r="AI17464" s="5"/>
      <c r="AJ17464" s="5"/>
    </row>
    <row r="17465" spans="11:36">
      <c r="K17465" s="5"/>
      <c r="L17465" s="5"/>
      <c r="M17465" s="5"/>
      <c r="N17465" s="5"/>
      <c r="O17465" s="5"/>
      <c r="P17465" s="5"/>
      <c r="Q17465" s="5"/>
      <c r="R17465" s="5"/>
      <c r="S17465" s="5"/>
      <c r="T17465" s="5"/>
      <c r="U17465" s="5"/>
      <c r="V17465" s="5"/>
      <c r="W17465" s="5"/>
      <c r="X17465" s="5"/>
      <c r="Y17465" s="5"/>
      <c r="Z17465" s="5"/>
      <c r="AA17465" s="5"/>
      <c r="AB17465" s="5"/>
      <c r="AC17465" s="5"/>
      <c r="AD17465" s="5"/>
      <c r="AE17465" s="5"/>
      <c r="AF17465" s="5"/>
      <c r="AG17465" s="5"/>
      <c r="AH17465" s="5"/>
      <c r="AI17465" s="5"/>
      <c r="AJ17465" s="5"/>
    </row>
    <row r="17466" spans="11:36">
      <c r="K17466" s="5"/>
      <c r="L17466" s="5"/>
      <c r="M17466" s="5"/>
      <c r="N17466" s="5"/>
      <c r="O17466" s="5"/>
      <c r="P17466" s="5"/>
      <c r="Q17466" s="5"/>
      <c r="R17466" s="5"/>
      <c r="S17466" s="5"/>
      <c r="T17466" s="5"/>
      <c r="U17466" s="5"/>
      <c r="V17466" s="5"/>
      <c r="W17466" s="5"/>
      <c r="X17466" s="5"/>
      <c r="Y17466" s="5"/>
      <c r="Z17466" s="5"/>
      <c r="AA17466" s="5"/>
      <c r="AB17466" s="5"/>
      <c r="AC17466" s="5"/>
      <c r="AD17466" s="5"/>
      <c r="AE17466" s="5"/>
      <c r="AF17466" s="5"/>
      <c r="AG17466" s="5"/>
      <c r="AH17466" s="5"/>
      <c r="AI17466" s="5"/>
      <c r="AJ17466" s="5"/>
    </row>
    <row r="17467" spans="11:36">
      <c r="K17467" s="5"/>
      <c r="L17467" s="5"/>
      <c r="M17467" s="5"/>
      <c r="N17467" s="5"/>
      <c r="O17467" s="5"/>
      <c r="P17467" s="5"/>
      <c r="Q17467" s="5"/>
      <c r="R17467" s="5"/>
      <c r="S17467" s="5"/>
      <c r="T17467" s="5"/>
      <c r="U17467" s="5"/>
      <c r="V17467" s="5"/>
      <c r="W17467" s="5"/>
      <c r="X17467" s="5"/>
      <c r="Y17467" s="5"/>
      <c r="Z17467" s="5"/>
      <c r="AA17467" s="5"/>
      <c r="AB17467" s="5"/>
      <c r="AC17467" s="5"/>
      <c r="AD17467" s="5"/>
      <c r="AE17467" s="5"/>
      <c r="AF17467" s="5"/>
      <c r="AG17467" s="5"/>
      <c r="AH17467" s="5"/>
      <c r="AI17467" s="5"/>
      <c r="AJ17467" s="5"/>
    </row>
    <row r="17468" spans="11:36">
      <c r="K17468" s="5"/>
      <c r="L17468" s="5"/>
      <c r="M17468" s="5"/>
      <c r="N17468" s="5"/>
      <c r="O17468" s="5"/>
      <c r="P17468" s="5"/>
      <c r="Q17468" s="5"/>
      <c r="R17468" s="5"/>
      <c r="S17468" s="5"/>
      <c r="T17468" s="5"/>
      <c r="U17468" s="5"/>
      <c r="V17468" s="5"/>
      <c r="W17468" s="5"/>
      <c r="X17468" s="5"/>
      <c r="Y17468" s="5"/>
      <c r="Z17468" s="5"/>
      <c r="AA17468" s="5"/>
      <c r="AB17468" s="5"/>
      <c r="AC17468" s="5"/>
      <c r="AD17468" s="5"/>
      <c r="AE17468" s="5"/>
      <c r="AF17468" s="5"/>
      <c r="AG17468" s="5"/>
      <c r="AH17468" s="5"/>
      <c r="AI17468" s="5"/>
      <c r="AJ17468" s="5"/>
    </row>
    <row r="17469" spans="11:36">
      <c r="K17469" s="5"/>
      <c r="L17469" s="5"/>
      <c r="M17469" s="5"/>
      <c r="N17469" s="5"/>
      <c r="O17469" s="5"/>
      <c r="P17469" s="5"/>
      <c r="Q17469" s="5"/>
      <c r="R17469" s="5"/>
      <c r="S17469" s="5"/>
      <c r="T17469" s="5"/>
      <c r="U17469" s="5"/>
      <c r="V17469" s="5"/>
      <c r="W17469" s="5"/>
      <c r="X17469" s="5"/>
      <c r="Y17469" s="5"/>
      <c r="Z17469" s="5"/>
      <c r="AA17469" s="5"/>
      <c r="AB17469" s="5"/>
      <c r="AC17469" s="5"/>
      <c r="AD17469" s="5"/>
      <c r="AE17469" s="5"/>
      <c r="AF17469" s="5"/>
      <c r="AG17469" s="5"/>
      <c r="AH17469" s="5"/>
      <c r="AI17469" s="5"/>
      <c r="AJ17469" s="5"/>
    </row>
    <row r="17470" spans="11:36">
      <c r="K17470" s="5"/>
      <c r="L17470" s="5"/>
      <c r="M17470" s="5"/>
      <c r="N17470" s="5"/>
      <c r="O17470" s="5"/>
      <c r="P17470" s="5"/>
      <c r="Q17470" s="5"/>
      <c r="R17470" s="5"/>
      <c r="S17470" s="5"/>
      <c r="T17470" s="5"/>
      <c r="U17470" s="5"/>
      <c r="V17470" s="5"/>
      <c r="W17470" s="5"/>
      <c r="X17470" s="5"/>
      <c r="Y17470" s="5"/>
      <c r="Z17470" s="5"/>
      <c r="AA17470" s="5"/>
      <c r="AB17470" s="5"/>
      <c r="AC17470" s="5"/>
      <c r="AD17470" s="5"/>
      <c r="AE17470" s="5"/>
      <c r="AF17470" s="5"/>
      <c r="AG17470" s="5"/>
      <c r="AH17470" s="5"/>
      <c r="AI17470" s="5"/>
      <c r="AJ17470" s="5"/>
    </row>
    <row r="17471" spans="11:36">
      <c r="K17471" s="5"/>
      <c r="L17471" s="5"/>
      <c r="M17471" s="5"/>
      <c r="N17471" s="5"/>
      <c r="O17471" s="5"/>
      <c r="P17471" s="5"/>
      <c r="Q17471" s="5"/>
      <c r="R17471" s="5"/>
      <c r="S17471" s="5"/>
      <c r="T17471" s="5"/>
      <c r="U17471" s="5"/>
      <c r="V17471" s="5"/>
      <c r="W17471" s="5"/>
      <c r="X17471" s="5"/>
      <c r="Y17471" s="5"/>
      <c r="Z17471" s="5"/>
      <c r="AA17471" s="5"/>
      <c r="AB17471" s="5"/>
      <c r="AC17471" s="5"/>
      <c r="AD17471" s="5"/>
      <c r="AE17471" s="5"/>
      <c r="AF17471" s="5"/>
      <c r="AG17471" s="5"/>
      <c r="AH17471" s="5"/>
      <c r="AI17471" s="5"/>
      <c r="AJ17471" s="5"/>
    </row>
    <row r="17472" spans="11:36">
      <c r="K17472" s="5"/>
      <c r="L17472" s="5"/>
      <c r="M17472" s="5"/>
      <c r="N17472" s="5"/>
      <c r="O17472" s="5"/>
      <c r="P17472" s="5"/>
      <c r="Q17472" s="5"/>
      <c r="R17472" s="5"/>
      <c r="S17472" s="5"/>
      <c r="T17472" s="5"/>
      <c r="U17472" s="5"/>
      <c r="V17472" s="5"/>
      <c r="W17472" s="5"/>
      <c r="X17472" s="5"/>
      <c r="Y17472" s="5"/>
      <c r="Z17472" s="5"/>
      <c r="AA17472" s="5"/>
      <c r="AB17472" s="5"/>
      <c r="AC17472" s="5"/>
      <c r="AD17472" s="5"/>
      <c r="AE17472" s="5"/>
      <c r="AF17472" s="5"/>
      <c r="AG17472" s="5"/>
      <c r="AH17472" s="5"/>
      <c r="AI17472" s="5"/>
      <c r="AJ17472" s="5"/>
    </row>
    <row r="17473" spans="11:36">
      <c r="K17473" s="5"/>
      <c r="L17473" s="5"/>
      <c r="M17473" s="5"/>
      <c r="N17473" s="5"/>
      <c r="O17473" s="5"/>
      <c r="P17473" s="5"/>
      <c r="Q17473" s="5"/>
      <c r="R17473" s="5"/>
      <c r="S17473" s="5"/>
      <c r="T17473" s="5"/>
      <c r="U17473" s="5"/>
      <c r="V17473" s="5"/>
      <c r="W17473" s="5"/>
      <c r="X17473" s="5"/>
      <c r="Y17473" s="5"/>
      <c r="Z17473" s="5"/>
      <c r="AA17473" s="5"/>
      <c r="AB17473" s="5"/>
      <c r="AC17473" s="5"/>
      <c r="AD17473" s="5"/>
      <c r="AE17473" s="5"/>
      <c r="AF17473" s="5"/>
      <c r="AG17473" s="5"/>
      <c r="AH17473" s="5"/>
      <c r="AI17473" s="5"/>
      <c r="AJ17473" s="5"/>
    </row>
    <row r="17474" spans="11:36">
      <c r="K17474" s="5"/>
      <c r="L17474" s="5"/>
      <c r="M17474" s="5"/>
      <c r="N17474" s="5"/>
      <c r="O17474" s="5"/>
      <c r="P17474" s="5"/>
      <c r="Q17474" s="5"/>
      <c r="R17474" s="5"/>
      <c r="S17474" s="5"/>
      <c r="T17474" s="5"/>
      <c r="U17474" s="5"/>
      <c r="V17474" s="5"/>
      <c r="W17474" s="5"/>
      <c r="X17474" s="5"/>
      <c r="Y17474" s="5"/>
      <c r="Z17474" s="5"/>
      <c r="AA17474" s="5"/>
      <c r="AB17474" s="5"/>
      <c r="AC17474" s="5"/>
      <c r="AD17474" s="5"/>
      <c r="AE17474" s="5"/>
      <c r="AF17474" s="5"/>
      <c r="AG17474" s="5"/>
      <c r="AH17474" s="5"/>
      <c r="AI17474" s="5"/>
      <c r="AJ17474" s="5"/>
    </row>
    <row r="17475" spans="11:36">
      <c r="K17475" s="5"/>
      <c r="L17475" s="5"/>
      <c r="M17475" s="5"/>
      <c r="N17475" s="5"/>
      <c r="O17475" s="5"/>
      <c r="P17475" s="5"/>
      <c r="Q17475" s="5"/>
      <c r="R17475" s="5"/>
      <c r="S17475" s="5"/>
      <c r="T17475" s="5"/>
      <c r="U17475" s="5"/>
      <c r="V17475" s="5"/>
      <c r="W17475" s="5"/>
      <c r="X17475" s="5"/>
      <c r="Y17475" s="5"/>
      <c r="Z17475" s="5"/>
      <c r="AA17475" s="5"/>
      <c r="AB17475" s="5"/>
      <c r="AC17475" s="5"/>
      <c r="AD17475" s="5"/>
      <c r="AE17475" s="5"/>
      <c r="AF17475" s="5"/>
      <c r="AG17475" s="5"/>
      <c r="AH17475" s="5"/>
      <c r="AI17475" s="5"/>
      <c r="AJ17475" s="5"/>
    </row>
    <row r="17476" spans="11:36">
      <c r="K17476" s="5"/>
      <c r="L17476" s="5"/>
      <c r="M17476" s="5"/>
      <c r="N17476" s="5"/>
      <c r="O17476" s="5"/>
      <c r="P17476" s="5"/>
      <c r="Q17476" s="5"/>
      <c r="R17476" s="5"/>
      <c r="S17476" s="5"/>
      <c r="T17476" s="5"/>
      <c r="U17476" s="5"/>
      <c r="V17476" s="5"/>
      <c r="W17476" s="5"/>
      <c r="X17476" s="5"/>
      <c r="Y17476" s="5"/>
      <c r="Z17476" s="5"/>
      <c r="AA17476" s="5"/>
      <c r="AB17476" s="5"/>
      <c r="AC17476" s="5"/>
      <c r="AD17476" s="5"/>
      <c r="AE17476" s="5"/>
      <c r="AF17476" s="5"/>
      <c r="AG17476" s="5"/>
      <c r="AH17476" s="5"/>
      <c r="AI17476" s="5"/>
      <c r="AJ17476" s="5"/>
    </row>
    <row r="17477" spans="11:36">
      <c r="K17477" s="5"/>
      <c r="L17477" s="5"/>
      <c r="M17477" s="5"/>
      <c r="N17477" s="5"/>
      <c r="O17477" s="5"/>
      <c r="P17477" s="5"/>
      <c r="Q17477" s="5"/>
      <c r="R17477" s="5"/>
      <c r="S17477" s="5"/>
      <c r="T17477" s="5"/>
      <c r="U17477" s="5"/>
      <c r="V17477" s="5"/>
      <c r="W17477" s="5"/>
      <c r="X17477" s="5"/>
      <c r="Y17477" s="5"/>
      <c r="Z17477" s="5"/>
      <c r="AA17477" s="5"/>
      <c r="AB17477" s="5"/>
      <c r="AC17477" s="5"/>
      <c r="AD17477" s="5"/>
      <c r="AE17477" s="5"/>
      <c r="AF17477" s="5"/>
      <c r="AG17477" s="5"/>
      <c r="AH17477" s="5"/>
      <c r="AI17477" s="5"/>
      <c r="AJ17477" s="5"/>
    </row>
    <row r="17478" spans="11:36">
      <c r="K17478" s="5"/>
      <c r="L17478" s="5"/>
      <c r="M17478" s="5"/>
      <c r="N17478" s="5"/>
      <c r="O17478" s="5"/>
      <c r="P17478" s="5"/>
      <c r="Q17478" s="5"/>
      <c r="R17478" s="5"/>
      <c r="S17478" s="5"/>
      <c r="T17478" s="5"/>
      <c r="U17478" s="5"/>
      <c r="V17478" s="5"/>
      <c r="W17478" s="5"/>
      <c r="X17478" s="5"/>
      <c r="Y17478" s="5"/>
      <c r="Z17478" s="5"/>
      <c r="AA17478" s="5"/>
      <c r="AB17478" s="5"/>
      <c r="AC17478" s="5"/>
      <c r="AD17478" s="5"/>
      <c r="AE17478" s="5"/>
      <c r="AF17478" s="5"/>
      <c r="AG17478" s="5"/>
      <c r="AH17478" s="5"/>
      <c r="AI17478" s="5"/>
      <c r="AJ17478" s="5"/>
    </row>
    <row r="17479" spans="11:36">
      <c r="K17479" s="5"/>
      <c r="L17479" s="5"/>
      <c r="M17479" s="5"/>
      <c r="N17479" s="5"/>
      <c r="O17479" s="5"/>
      <c r="P17479" s="5"/>
      <c r="Q17479" s="5"/>
      <c r="R17479" s="5"/>
      <c r="S17479" s="5"/>
      <c r="T17479" s="5"/>
      <c r="U17479" s="5"/>
      <c r="V17479" s="5"/>
      <c r="W17479" s="5"/>
      <c r="X17479" s="5"/>
      <c r="Y17479" s="5"/>
      <c r="Z17479" s="5"/>
      <c r="AA17479" s="5"/>
      <c r="AB17479" s="5"/>
      <c r="AC17479" s="5"/>
      <c r="AD17479" s="5"/>
      <c r="AE17479" s="5"/>
      <c r="AF17479" s="5"/>
      <c r="AG17479" s="5"/>
      <c r="AH17479" s="5"/>
      <c r="AI17479" s="5"/>
      <c r="AJ17479" s="5"/>
    </row>
    <row r="17480" spans="11:36">
      <c r="K17480" s="5"/>
      <c r="L17480" s="5"/>
      <c r="M17480" s="5"/>
      <c r="N17480" s="5"/>
      <c r="O17480" s="5"/>
      <c r="P17480" s="5"/>
      <c r="Q17480" s="5"/>
      <c r="R17480" s="5"/>
      <c r="S17480" s="5"/>
      <c r="T17480" s="5"/>
      <c r="U17480" s="5"/>
      <c r="V17480" s="5"/>
      <c r="W17480" s="5"/>
      <c r="X17480" s="5"/>
      <c r="Y17480" s="5"/>
      <c r="Z17480" s="5"/>
      <c r="AA17480" s="5"/>
      <c r="AB17480" s="5"/>
      <c r="AC17480" s="5"/>
      <c r="AD17480" s="5"/>
      <c r="AE17480" s="5"/>
      <c r="AF17480" s="5"/>
      <c r="AG17480" s="5"/>
      <c r="AH17480" s="5"/>
      <c r="AI17480" s="5"/>
      <c r="AJ17480" s="5"/>
    </row>
    <row r="17481" spans="11:36">
      <c r="K17481" s="5"/>
      <c r="L17481" s="5"/>
      <c r="M17481" s="5"/>
      <c r="N17481" s="5"/>
      <c r="O17481" s="5"/>
      <c r="P17481" s="5"/>
      <c r="Q17481" s="5"/>
      <c r="R17481" s="5"/>
      <c r="S17481" s="5"/>
      <c r="T17481" s="5"/>
      <c r="U17481" s="5"/>
      <c r="V17481" s="5"/>
      <c r="W17481" s="5"/>
      <c r="X17481" s="5"/>
      <c r="Y17481" s="5"/>
      <c r="Z17481" s="5"/>
      <c r="AA17481" s="5"/>
      <c r="AB17481" s="5"/>
      <c r="AC17481" s="5"/>
      <c r="AD17481" s="5"/>
      <c r="AE17481" s="5"/>
      <c r="AF17481" s="5"/>
      <c r="AG17481" s="5"/>
      <c r="AH17481" s="5"/>
      <c r="AI17481" s="5"/>
      <c r="AJ17481" s="5"/>
    </row>
    <row r="17482" spans="11:36">
      <c r="K17482" s="5"/>
      <c r="L17482" s="5"/>
      <c r="M17482" s="5"/>
      <c r="N17482" s="5"/>
      <c r="O17482" s="5"/>
      <c r="P17482" s="5"/>
      <c r="Q17482" s="5"/>
      <c r="R17482" s="5"/>
      <c r="S17482" s="5"/>
      <c r="T17482" s="5"/>
      <c r="U17482" s="5"/>
      <c r="V17482" s="5"/>
      <c r="W17482" s="5"/>
      <c r="X17482" s="5"/>
      <c r="Y17482" s="5"/>
      <c r="Z17482" s="5"/>
      <c r="AA17482" s="5"/>
      <c r="AB17482" s="5"/>
      <c r="AC17482" s="5"/>
      <c r="AD17482" s="5"/>
      <c r="AE17482" s="5"/>
      <c r="AF17482" s="5"/>
      <c r="AG17482" s="5"/>
      <c r="AH17482" s="5"/>
      <c r="AI17482" s="5"/>
      <c r="AJ17482" s="5"/>
    </row>
    <row r="17483" spans="11:36">
      <c r="K17483" s="5"/>
      <c r="L17483" s="5"/>
      <c r="M17483" s="5"/>
      <c r="N17483" s="5"/>
      <c r="O17483" s="5"/>
      <c r="P17483" s="5"/>
      <c r="Q17483" s="5"/>
      <c r="R17483" s="5"/>
      <c r="S17483" s="5"/>
      <c r="T17483" s="5"/>
      <c r="U17483" s="5"/>
      <c r="V17483" s="5"/>
      <c r="W17483" s="5"/>
      <c r="X17483" s="5"/>
      <c r="Y17483" s="5"/>
      <c r="Z17483" s="5"/>
      <c r="AA17483" s="5"/>
      <c r="AB17483" s="5"/>
      <c r="AC17483" s="5"/>
      <c r="AD17483" s="5"/>
      <c r="AE17483" s="5"/>
      <c r="AF17483" s="5"/>
      <c r="AG17483" s="5"/>
      <c r="AH17483" s="5"/>
      <c r="AI17483" s="5"/>
      <c r="AJ17483" s="5"/>
    </row>
    <row r="17484" spans="11:36">
      <c r="K17484" s="5"/>
      <c r="L17484" s="5"/>
      <c r="M17484" s="5"/>
      <c r="N17484" s="5"/>
      <c r="O17484" s="5"/>
      <c r="P17484" s="5"/>
      <c r="Q17484" s="5"/>
      <c r="R17484" s="5"/>
      <c r="S17484" s="5"/>
      <c r="T17484" s="5"/>
      <c r="U17484" s="5"/>
      <c r="V17484" s="5"/>
      <c r="W17484" s="5"/>
      <c r="X17484" s="5"/>
      <c r="Y17484" s="5"/>
      <c r="Z17484" s="5"/>
      <c r="AA17484" s="5"/>
      <c r="AB17484" s="5"/>
      <c r="AC17484" s="5"/>
      <c r="AD17484" s="5"/>
      <c r="AE17484" s="5"/>
      <c r="AF17484" s="5"/>
      <c r="AG17484" s="5"/>
      <c r="AH17484" s="5"/>
      <c r="AI17484" s="5"/>
      <c r="AJ17484" s="5"/>
    </row>
    <row r="17485" spans="11:36">
      <c r="K17485" s="5"/>
      <c r="L17485" s="5"/>
      <c r="M17485" s="5"/>
      <c r="N17485" s="5"/>
      <c r="O17485" s="5"/>
      <c r="P17485" s="5"/>
      <c r="Q17485" s="5"/>
      <c r="R17485" s="5"/>
      <c r="S17485" s="5"/>
      <c r="T17485" s="5"/>
      <c r="U17485" s="5"/>
      <c r="V17485" s="5"/>
      <c r="W17485" s="5"/>
      <c r="X17485" s="5"/>
      <c r="Y17485" s="5"/>
      <c r="Z17485" s="5"/>
      <c r="AA17485" s="5"/>
      <c r="AB17485" s="5"/>
      <c r="AC17485" s="5"/>
      <c r="AD17485" s="5"/>
      <c r="AE17485" s="5"/>
      <c r="AF17485" s="5"/>
      <c r="AG17485" s="5"/>
      <c r="AH17485" s="5"/>
      <c r="AI17485" s="5"/>
      <c r="AJ17485" s="5"/>
    </row>
    <row r="17486" spans="11:36">
      <c r="K17486" s="5"/>
      <c r="L17486" s="5"/>
      <c r="M17486" s="5"/>
      <c r="N17486" s="5"/>
      <c r="O17486" s="5"/>
      <c r="P17486" s="5"/>
      <c r="Q17486" s="5"/>
      <c r="R17486" s="5"/>
      <c r="S17486" s="5"/>
      <c r="T17486" s="5"/>
      <c r="U17486" s="5"/>
      <c r="V17486" s="5"/>
      <c r="W17486" s="5"/>
      <c r="X17486" s="5"/>
      <c r="Y17486" s="5"/>
      <c r="Z17486" s="5"/>
      <c r="AA17486" s="5"/>
      <c r="AB17486" s="5"/>
      <c r="AC17486" s="5"/>
      <c r="AD17486" s="5"/>
      <c r="AE17486" s="5"/>
      <c r="AF17486" s="5"/>
      <c r="AG17486" s="5"/>
      <c r="AH17486" s="5"/>
      <c r="AI17486" s="5"/>
      <c r="AJ17486" s="5"/>
    </row>
    <row r="17487" spans="11:36">
      <c r="K17487" s="5"/>
      <c r="L17487" s="5"/>
      <c r="M17487" s="5"/>
      <c r="N17487" s="5"/>
      <c r="O17487" s="5"/>
      <c r="P17487" s="5"/>
      <c r="Q17487" s="5"/>
      <c r="R17487" s="5"/>
      <c r="S17487" s="5"/>
      <c r="T17487" s="5"/>
      <c r="U17487" s="5"/>
      <c r="V17487" s="5"/>
      <c r="W17487" s="5"/>
      <c r="X17487" s="5"/>
      <c r="Y17487" s="5"/>
      <c r="Z17487" s="5"/>
      <c r="AA17487" s="5"/>
      <c r="AB17487" s="5"/>
      <c r="AC17487" s="5"/>
      <c r="AD17487" s="5"/>
      <c r="AE17487" s="5"/>
      <c r="AF17487" s="5"/>
      <c r="AG17487" s="5"/>
      <c r="AH17487" s="5"/>
      <c r="AI17487" s="5"/>
      <c r="AJ17487" s="5"/>
    </row>
    <row r="17488" spans="11:36">
      <c r="K17488" s="5"/>
      <c r="L17488" s="5"/>
      <c r="M17488" s="5"/>
      <c r="N17488" s="5"/>
      <c r="O17488" s="5"/>
      <c r="P17488" s="5"/>
      <c r="Q17488" s="5"/>
      <c r="R17488" s="5"/>
      <c r="S17488" s="5"/>
      <c r="T17488" s="5"/>
      <c r="U17488" s="5"/>
      <c r="V17488" s="5"/>
      <c r="W17488" s="5"/>
      <c r="X17488" s="5"/>
      <c r="Y17488" s="5"/>
      <c r="Z17488" s="5"/>
      <c r="AA17488" s="5"/>
      <c r="AB17488" s="5"/>
      <c r="AC17488" s="5"/>
      <c r="AD17488" s="5"/>
      <c r="AE17488" s="5"/>
      <c r="AF17488" s="5"/>
      <c r="AG17488" s="5"/>
      <c r="AH17488" s="5"/>
      <c r="AI17488" s="5"/>
      <c r="AJ17488" s="5"/>
    </row>
    <row r="17489" spans="11:36">
      <c r="K17489" s="5"/>
      <c r="L17489" s="5"/>
      <c r="M17489" s="5"/>
      <c r="N17489" s="5"/>
      <c r="O17489" s="5"/>
      <c r="P17489" s="5"/>
      <c r="Q17489" s="5"/>
      <c r="R17489" s="5"/>
      <c r="S17489" s="5"/>
      <c r="T17489" s="5"/>
      <c r="U17489" s="5"/>
      <c r="V17489" s="5"/>
      <c r="W17489" s="5"/>
      <c r="X17489" s="5"/>
      <c r="Y17489" s="5"/>
      <c r="Z17489" s="5"/>
      <c r="AA17489" s="5"/>
      <c r="AB17489" s="5"/>
      <c r="AC17489" s="5"/>
      <c r="AD17489" s="5"/>
      <c r="AE17489" s="5"/>
      <c r="AF17489" s="5"/>
      <c r="AG17489" s="5"/>
      <c r="AH17489" s="5"/>
      <c r="AI17489" s="5"/>
      <c r="AJ17489" s="5"/>
    </row>
    <row r="17490" spans="11:36">
      <c r="K17490" s="5"/>
      <c r="L17490" s="5"/>
      <c r="M17490" s="5"/>
      <c r="N17490" s="5"/>
      <c r="O17490" s="5"/>
      <c r="P17490" s="5"/>
      <c r="Q17490" s="5"/>
      <c r="R17490" s="5"/>
      <c r="S17490" s="5"/>
      <c r="T17490" s="5"/>
      <c r="U17490" s="5"/>
      <c r="V17490" s="5"/>
      <c r="W17490" s="5"/>
      <c r="X17490" s="5"/>
      <c r="Y17490" s="5"/>
      <c r="Z17490" s="5"/>
      <c r="AA17490" s="5"/>
      <c r="AB17490" s="5"/>
      <c r="AC17490" s="5"/>
      <c r="AD17490" s="5"/>
      <c r="AE17490" s="5"/>
      <c r="AF17490" s="5"/>
      <c r="AG17490" s="5"/>
      <c r="AH17490" s="5"/>
      <c r="AI17490" s="5"/>
      <c r="AJ17490" s="5"/>
    </row>
    <row r="17491" spans="11:36">
      <c r="K17491" s="5"/>
      <c r="L17491" s="5"/>
      <c r="M17491" s="5"/>
      <c r="N17491" s="5"/>
      <c r="O17491" s="5"/>
      <c r="P17491" s="5"/>
      <c r="Q17491" s="5"/>
      <c r="R17491" s="5"/>
      <c r="S17491" s="5"/>
      <c r="T17491" s="5"/>
      <c r="U17491" s="5"/>
      <c r="V17491" s="5"/>
      <c r="W17491" s="5"/>
      <c r="X17491" s="5"/>
      <c r="Y17491" s="5"/>
      <c r="Z17491" s="5"/>
      <c r="AA17491" s="5"/>
      <c r="AB17491" s="5"/>
      <c r="AC17491" s="5"/>
      <c r="AD17491" s="5"/>
      <c r="AE17491" s="5"/>
      <c r="AF17491" s="5"/>
      <c r="AG17491" s="5"/>
      <c r="AH17491" s="5"/>
      <c r="AI17491" s="5"/>
      <c r="AJ17491" s="5"/>
    </row>
    <row r="17492" spans="11:36">
      <c r="K17492" s="5"/>
      <c r="L17492" s="5"/>
      <c r="M17492" s="5"/>
      <c r="N17492" s="5"/>
      <c r="O17492" s="5"/>
      <c r="P17492" s="5"/>
      <c r="Q17492" s="5"/>
      <c r="R17492" s="5"/>
      <c r="S17492" s="5"/>
      <c r="T17492" s="5"/>
      <c r="U17492" s="5"/>
      <c r="V17492" s="5"/>
      <c r="W17492" s="5"/>
      <c r="X17492" s="5"/>
      <c r="Y17492" s="5"/>
      <c r="Z17492" s="5"/>
      <c r="AA17492" s="5"/>
      <c r="AB17492" s="5"/>
      <c r="AC17492" s="5"/>
      <c r="AD17492" s="5"/>
      <c r="AE17492" s="5"/>
      <c r="AF17492" s="5"/>
      <c r="AG17492" s="5"/>
      <c r="AH17492" s="5"/>
      <c r="AI17492" s="5"/>
      <c r="AJ17492" s="5"/>
    </row>
    <row r="17493" spans="11:36">
      <c r="K17493" s="5"/>
      <c r="L17493" s="5"/>
      <c r="M17493" s="5"/>
      <c r="N17493" s="5"/>
      <c r="O17493" s="5"/>
      <c r="P17493" s="5"/>
      <c r="Q17493" s="5"/>
      <c r="R17493" s="5"/>
      <c r="S17493" s="5"/>
      <c r="T17493" s="5"/>
      <c r="U17493" s="5"/>
      <c r="V17493" s="5"/>
      <c r="W17493" s="5"/>
      <c r="X17493" s="5"/>
      <c r="Y17493" s="5"/>
      <c r="Z17493" s="5"/>
      <c r="AA17493" s="5"/>
      <c r="AB17493" s="5"/>
      <c r="AC17493" s="5"/>
      <c r="AD17493" s="5"/>
      <c r="AE17493" s="5"/>
      <c r="AF17493" s="5"/>
      <c r="AG17493" s="5"/>
      <c r="AH17493" s="5"/>
      <c r="AI17493" s="5"/>
      <c r="AJ17493" s="5"/>
    </row>
    <row r="17494" spans="11:36">
      <c r="K17494" s="5"/>
      <c r="L17494" s="5"/>
      <c r="M17494" s="5"/>
      <c r="N17494" s="5"/>
      <c r="O17494" s="5"/>
      <c r="P17494" s="5"/>
      <c r="Q17494" s="5"/>
      <c r="R17494" s="5"/>
      <c r="S17494" s="5"/>
      <c r="T17494" s="5"/>
      <c r="U17494" s="5"/>
      <c r="V17494" s="5"/>
      <c r="W17494" s="5"/>
      <c r="X17494" s="5"/>
      <c r="Y17494" s="5"/>
      <c r="Z17494" s="5"/>
      <c r="AA17494" s="5"/>
      <c r="AB17494" s="5"/>
      <c r="AC17494" s="5"/>
      <c r="AD17494" s="5"/>
      <c r="AE17494" s="5"/>
      <c r="AF17494" s="5"/>
      <c r="AG17494" s="5"/>
      <c r="AH17494" s="5"/>
      <c r="AI17494" s="5"/>
      <c r="AJ17494" s="5"/>
    </row>
    <row r="17495" spans="11:36">
      <c r="K17495" s="5"/>
      <c r="L17495" s="5"/>
      <c r="M17495" s="5"/>
      <c r="N17495" s="5"/>
      <c r="O17495" s="5"/>
      <c r="P17495" s="5"/>
      <c r="Q17495" s="5"/>
      <c r="R17495" s="5"/>
      <c r="S17495" s="5"/>
      <c r="T17495" s="5"/>
      <c r="U17495" s="5"/>
      <c r="V17495" s="5"/>
      <c r="W17495" s="5"/>
      <c r="X17495" s="5"/>
      <c r="Y17495" s="5"/>
      <c r="Z17495" s="5"/>
      <c r="AA17495" s="5"/>
      <c r="AB17495" s="5"/>
      <c r="AC17495" s="5"/>
      <c r="AD17495" s="5"/>
      <c r="AE17495" s="5"/>
      <c r="AF17495" s="5"/>
      <c r="AG17495" s="5"/>
      <c r="AH17495" s="5"/>
      <c r="AI17495" s="5"/>
      <c r="AJ17495" s="5"/>
    </row>
    <row r="17496" spans="11:36">
      <c r="K17496" s="5"/>
      <c r="L17496" s="5"/>
      <c r="M17496" s="5"/>
      <c r="N17496" s="5"/>
      <c r="O17496" s="5"/>
      <c r="P17496" s="5"/>
      <c r="Q17496" s="5"/>
      <c r="R17496" s="5"/>
      <c r="S17496" s="5"/>
      <c r="T17496" s="5"/>
      <c r="U17496" s="5"/>
      <c r="V17496" s="5"/>
      <c r="W17496" s="5"/>
      <c r="X17496" s="5"/>
      <c r="Y17496" s="5"/>
      <c r="Z17496" s="5"/>
      <c r="AA17496" s="5"/>
      <c r="AB17496" s="5"/>
      <c r="AC17496" s="5"/>
      <c r="AD17496" s="5"/>
      <c r="AE17496" s="5"/>
      <c r="AF17496" s="5"/>
      <c r="AG17496" s="5"/>
      <c r="AH17496" s="5"/>
      <c r="AI17496" s="5"/>
      <c r="AJ17496" s="5"/>
    </row>
    <row r="17497" spans="11:36">
      <c r="K17497" s="5"/>
      <c r="L17497" s="5"/>
      <c r="M17497" s="5"/>
      <c r="N17497" s="5"/>
      <c r="O17497" s="5"/>
      <c r="P17497" s="5"/>
      <c r="Q17497" s="5"/>
      <c r="R17497" s="5"/>
      <c r="S17497" s="5"/>
      <c r="T17497" s="5"/>
      <c r="U17497" s="5"/>
      <c r="V17497" s="5"/>
      <c r="W17497" s="5"/>
      <c r="X17497" s="5"/>
      <c r="Y17497" s="5"/>
      <c r="Z17497" s="5"/>
      <c r="AA17497" s="5"/>
      <c r="AB17497" s="5"/>
      <c r="AC17497" s="5"/>
      <c r="AD17497" s="5"/>
      <c r="AE17497" s="5"/>
      <c r="AF17497" s="5"/>
      <c r="AG17497" s="5"/>
      <c r="AH17497" s="5"/>
      <c r="AI17497" s="5"/>
      <c r="AJ17497" s="5"/>
    </row>
    <row r="17498" spans="11:36">
      <c r="K17498" s="5"/>
      <c r="L17498" s="5"/>
      <c r="M17498" s="5"/>
      <c r="N17498" s="5"/>
      <c r="O17498" s="5"/>
      <c r="P17498" s="5"/>
      <c r="Q17498" s="5"/>
      <c r="R17498" s="5"/>
      <c r="S17498" s="5"/>
      <c r="T17498" s="5"/>
      <c r="U17498" s="5"/>
      <c r="V17498" s="5"/>
      <c r="W17498" s="5"/>
      <c r="X17498" s="5"/>
      <c r="Y17498" s="5"/>
      <c r="Z17498" s="5"/>
      <c r="AA17498" s="5"/>
      <c r="AB17498" s="5"/>
      <c r="AC17498" s="5"/>
      <c r="AD17498" s="5"/>
      <c r="AE17498" s="5"/>
      <c r="AF17498" s="5"/>
      <c r="AG17498" s="5"/>
      <c r="AH17498" s="5"/>
      <c r="AI17498" s="5"/>
      <c r="AJ17498" s="5"/>
    </row>
    <row r="17499" spans="11:36">
      <c r="K17499" s="5"/>
      <c r="L17499" s="5"/>
      <c r="M17499" s="5"/>
      <c r="N17499" s="5"/>
      <c r="O17499" s="5"/>
      <c r="P17499" s="5"/>
      <c r="Q17499" s="5"/>
      <c r="R17499" s="5"/>
      <c r="S17499" s="5"/>
      <c r="T17499" s="5"/>
      <c r="U17499" s="5"/>
      <c r="V17499" s="5"/>
      <c r="W17499" s="5"/>
      <c r="X17499" s="5"/>
      <c r="Y17499" s="5"/>
      <c r="Z17499" s="5"/>
      <c r="AA17499" s="5"/>
      <c r="AB17499" s="5"/>
      <c r="AC17499" s="5"/>
      <c r="AD17499" s="5"/>
      <c r="AE17499" s="5"/>
      <c r="AF17499" s="5"/>
      <c r="AG17499" s="5"/>
      <c r="AH17499" s="5"/>
      <c r="AI17499" s="5"/>
      <c r="AJ17499" s="5"/>
    </row>
    <row r="17500" spans="11:36">
      <c r="K17500" s="5"/>
      <c r="L17500" s="5"/>
      <c r="M17500" s="5"/>
      <c r="N17500" s="5"/>
      <c r="O17500" s="5"/>
      <c r="P17500" s="5"/>
      <c r="Q17500" s="5"/>
      <c r="R17500" s="5"/>
      <c r="S17500" s="5"/>
      <c r="T17500" s="5"/>
      <c r="U17500" s="5"/>
      <c r="V17500" s="5"/>
      <c r="W17500" s="5"/>
      <c r="X17500" s="5"/>
      <c r="Y17500" s="5"/>
      <c r="Z17500" s="5"/>
      <c r="AA17500" s="5"/>
      <c r="AB17500" s="5"/>
      <c r="AC17500" s="5"/>
      <c r="AD17500" s="5"/>
      <c r="AE17500" s="5"/>
      <c r="AF17500" s="5"/>
      <c r="AG17500" s="5"/>
      <c r="AH17500" s="5"/>
      <c r="AI17500" s="5"/>
      <c r="AJ17500" s="5"/>
    </row>
    <row r="17501" spans="11:36">
      <c r="K17501" s="5"/>
      <c r="L17501" s="5"/>
      <c r="M17501" s="5"/>
      <c r="N17501" s="5"/>
      <c r="O17501" s="5"/>
      <c r="P17501" s="5"/>
      <c r="Q17501" s="5"/>
      <c r="R17501" s="5"/>
      <c r="S17501" s="5"/>
      <c r="T17501" s="5"/>
      <c r="U17501" s="5"/>
      <c r="V17501" s="5"/>
      <c r="W17501" s="5"/>
      <c r="X17501" s="5"/>
      <c r="Y17501" s="5"/>
      <c r="Z17501" s="5"/>
      <c r="AA17501" s="5"/>
      <c r="AB17501" s="5"/>
      <c r="AC17501" s="5"/>
      <c r="AD17501" s="5"/>
      <c r="AE17501" s="5"/>
      <c r="AF17501" s="5"/>
      <c r="AG17501" s="5"/>
      <c r="AH17501" s="5"/>
      <c r="AI17501" s="5"/>
      <c r="AJ17501" s="5"/>
    </row>
    <row r="17502" spans="11:36">
      <c r="K17502" s="5"/>
      <c r="L17502" s="5"/>
      <c r="M17502" s="5"/>
      <c r="N17502" s="5"/>
      <c r="O17502" s="5"/>
      <c r="P17502" s="5"/>
      <c r="Q17502" s="5"/>
      <c r="R17502" s="5"/>
      <c r="S17502" s="5"/>
      <c r="T17502" s="5"/>
      <c r="U17502" s="5"/>
      <c r="V17502" s="5"/>
      <c r="W17502" s="5"/>
      <c r="X17502" s="5"/>
      <c r="Y17502" s="5"/>
      <c r="Z17502" s="5"/>
      <c r="AA17502" s="5"/>
      <c r="AB17502" s="5"/>
      <c r="AC17502" s="5"/>
      <c r="AD17502" s="5"/>
      <c r="AE17502" s="5"/>
      <c r="AF17502" s="5"/>
      <c r="AG17502" s="5"/>
      <c r="AH17502" s="5"/>
      <c r="AI17502" s="5"/>
      <c r="AJ17502" s="5"/>
    </row>
    <row r="17503" spans="11:36">
      <c r="K17503" s="5"/>
      <c r="L17503" s="5"/>
      <c r="M17503" s="5"/>
      <c r="N17503" s="5"/>
      <c r="O17503" s="5"/>
      <c r="P17503" s="5"/>
      <c r="Q17503" s="5"/>
      <c r="R17503" s="5"/>
      <c r="S17503" s="5"/>
      <c r="T17503" s="5"/>
      <c r="U17503" s="5"/>
      <c r="V17503" s="5"/>
      <c r="W17503" s="5"/>
      <c r="X17503" s="5"/>
      <c r="Y17503" s="5"/>
      <c r="Z17503" s="5"/>
      <c r="AA17503" s="5"/>
      <c r="AB17503" s="5"/>
      <c r="AC17503" s="5"/>
      <c r="AD17503" s="5"/>
      <c r="AE17503" s="5"/>
      <c r="AF17503" s="5"/>
      <c r="AG17503" s="5"/>
      <c r="AH17503" s="5"/>
      <c r="AI17503" s="5"/>
      <c r="AJ17503" s="5"/>
    </row>
    <row r="17504" spans="11:36">
      <c r="K17504" s="5"/>
      <c r="L17504" s="5"/>
      <c r="M17504" s="5"/>
      <c r="N17504" s="5"/>
      <c r="O17504" s="5"/>
      <c r="P17504" s="5"/>
      <c r="Q17504" s="5"/>
      <c r="R17504" s="5"/>
      <c r="S17504" s="5"/>
      <c r="T17504" s="5"/>
      <c r="U17504" s="5"/>
      <c r="V17504" s="5"/>
      <c r="W17504" s="5"/>
      <c r="X17504" s="5"/>
      <c r="Y17504" s="5"/>
      <c r="Z17504" s="5"/>
      <c r="AA17504" s="5"/>
      <c r="AB17504" s="5"/>
      <c r="AC17504" s="5"/>
      <c r="AD17504" s="5"/>
      <c r="AE17504" s="5"/>
      <c r="AF17504" s="5"/>
      <c r="AG17504" s="5"/>
      <c r="AH17504" s="5"/>
      <c r="AI17504" s="5"/>
      <c r="AJ17504" s="5"/>
    </row>
    <row r="17505" spans="11:36">
      <c r="K17505" s="5"/>
      <c r="L17505" s="5"/>
      <c r="M17505" s="5"/>
      <c r="N17505" s="5"/>
      <c r="O17505" s="5"/>
      <c r="P17505" s="5"/>
      <c r="Q17505" s="5"/>
      <c r="R17505" s="5"/>
      <c r="S17505" s="5"/>
      <c r="T17505" s="5"/>
      <c r="U17505" s="5"/>
      <c r="V17505" s="5"/>
      <c r="W17505" s="5"/>
      <c r="X17505" s="5"/>
      <c r="Y17505" s="5"/>
      <c r="Z17505" s="5"/>
      <c r="AA17505" s="5"/>
      <c r="AB17505" s="5"/>
      <c r="AC17505" s="5"/>
      <c r="AD17505" s="5"/>
      <c r="AE17505" s="5"/>
      <c r="AF17505" s="5"/>
      <c r="AG17505" s="5"/>
      <c r="AH17505" s="5"/>
      <c r="AI17505" s="5"/>
      <c r="AJ17505" s="5"/>
    </row>
    <row r="17506" spans="11:36">
      <c r="K17506" s="5"/>
      <c r="L17506" s="5"/>
      <c r="M17506" s="5"/>
      <c r="N17506" s="5"/>
      <c r="O17506" s="5"/>
      <c r="P17506" s="5"/>
      <c r="Q17506" s="5"/>
      <c r="R17506" s="5"/>
      <c r="S17506" s="5"/>
      <c r="T17506" s="5"/>
      <c r="U17506" s="5"/>
      <c r="V17506" s="5"/>
      <c r="W17506" s="5"/>
      <c r="X17506" s="5"/>
      <c r="Y17506" s="5"/>
      <c r="Z17506" s="5"/>
      <c r="AA17506" s="5"/>
      <c r="AB17506" s="5"/>
      <c r="AC17506" s="5"/>
      <c r="AD17506" s="5"/>
      <c r="AE17506" s="5"/>
      <c r="AF17506" s="5"/>
      <c r="AG17506" s="5"/>
      <c r="AH17506" s="5"/>
      <c r="AI17506" s="5"/>
      <c r="AJ17506" s="5"/>
    </row>
    <row r="17507" spans="11:36">
      <c r="K17507" s="5"/>
      <c r="L17507" s="5"/>
      <c r="M17507" s="5"/>
      <c r="N17507" s="5"/>
      <c r="O17507" s="5"/>
      <c r="P17507" s="5"/>
      <c r="Q17507" s="5"/>
      <c r="R17507" s="5"/>
      <c r="S17507" s="5"/>
      <c r="T17507" s="5"/>
      <c r="U17507" s="5"/>
      <c r="V17507" s="5"/>
      <c r="W17507" s="5"/>
      <c r="X17507" s="5"/>
      <c r="Y17507" s="5"/>
      <c r="Z17507" s="5"/>
      <c r="AA17507" s="5"/>
      <c r="AB17507" s="5"/>
      <c r="AC17507" s="5"/>
      <c r="AD17507" s="5"/>
      <c r="AE17507" s="5"/>
      <c r="AF17507" s="5"/>
      <c r="AG17507" s="5"/>
      <c r="AH17507" s="5"/>
      <c r="AI17507" s="5"/>
      <c r="AJ17507" s="5"/>
    </row>
    <row r="17508" spans="11:36">
      <c r="K17508" s="5"/>
      <c r="L17508" s="5"/>
      <c r="M17508" s="5"/>
      <c r="N17508" s="5"/>
      <c r="O17508" s="5"/>
      <c r="P17508" s="5"/>
      <c r="Q17508" s="5"/>
      <c r="R17508" s="5"/>
      <c r="S17508" s="5"/>
      <c r="T17508" s="5"/>
      <c r="U17508" s="5"/>
      <c r="V17508" s="5"/>
      <c r="W17508" s="5"/>
      <c r="X17508" s="5"/>
      <c r="Y17508" s="5"/>
      <c r="Z17508" s="5"/>
      <c r="AA17508" s="5"/>
      <c r="AB17508" s="5"/>
      <c r="AC17508" s="5"/>
      <c r="AD17508" s="5"/>
      <c r="AE17508" s="5"/>
      <c r="AF17508" s="5"/>
      <c r="AG17508" s="5"/>
      <c r="AH17508" s="5"/>
      <c r="AI17508" s="5"/>
      <c r="AJ17508" s="5"/>
    </row>
    <row r="17509" spans="11:36">
      <c r="K17509" s="5"/>
      <c r="L17509" s="5"/>
      <c r="M17509" s="5"/>
      <c r="N17509" s="5"/>
      <c r="O17509" s="5"/>
      <c r="P17509" s="5"/>
      <c r="Q17509" s="5"/>
      <c r="R17509" s="5"/>
      <c r="S17509" s="5"/>
      <c r="T17509" s="5"/>
      <c r="U17509" s="5"/>
      <c r="V17509" s="5"/>
      <c r="W17509" s="5"/>
      <c r="X17509" s="5"/>
      <c r="Y17509" s="5"/>
      <c r="Z17509" s="5"/>
      <c r="AA17509" s="5"/>
      <c r="AB17509" s="5"/>
      <c r="AC17509" s="5"/>
      <c r="AD17509" s="5"/>
      <c r="AE17509" s="5"/>
      <c r="AF17509" s="5"/>
      <c r="AG17509" s="5"/>
      <c r="AH17509" s="5"/>
      <c r="AI17509" s="5"/>
      <c r="AJ17509" s="5"/>
    </row>
    <row r="17510" spans="11:36">
      <c r="K17510" s="5"/>
      <c r="L17510" s="5"/>
      <c r="M17510" s="5"/>
      <c r="N17510" s="5"/>
      <c r="O17510" s="5"/>
      <c r="P17510" s="5"/>
      <c r="Q17510" s="5"/>
      <c r="R17510" s="5"/>
      <c r="S17510" s="5"/>
      <c r="T17510" s="5"/>
      <c r="U17510" s="5"/>
      <c r="V17510" s="5"/>
      <c r="W17510" s="5"/>
      <c r="X17510" s="5"/>
      <c r="Y17510" s="5"/>
      <c r="Z17510" s="5"/>
      <c r="AA17510" s="5"/>
      <c r="AB17510" s="5"/>
      <c r="AC17510" s="5"/>
      <c r="AD17510" s="5"/>
      <c r="AE17510" s="5"/>
      <c r="AF17510" s="5"/>
      <c r="AG17510" s="5"/>
      <c r="AH17510" s="5"/>
      <c r="AI17510" s="5"/>
      <c r="AJ17510" s="5"/>
    </row>
    <row r="17511" spans="11:36">
      <c r="K17511" s="5"/>
      <c r="L17511" s="5"/>
      <c r="M17511" s="5"/>
      <c r="N17511" s="5"/>
      <c r="O17511" s="5"/>
      <c r="P17511" s="5"/>
      <c r="Q17511" s="5"/>
      <c r="R17511" s="5"/>
      <c r="S17511" s="5"/>
      <c r="T17511" s="5"/>
      <c r="U17511" s="5"/>
      <c r="V17511" s="5"/>
      <c r="W17511" s="5"/>
      <c r="X17511" s="5"/>
      <c r="Y17511" s="5"/>
      <c r="Z17511" s="5"/>
      <c r="AA17511" s="5"/>
      <c r="AB17511" s="5"/>
      <c r="AC17511" s="5"/>
      <c r="AD17511" s="5"/>
      <c r="AE17511" s="5"/>
      <c r="AF17511" s="5"/>
      <c r="AG17511" s="5"/>
      <c r="AH17511" s="5"/>
      <c r="AI17511" s="5"/>
      <c r="AJ17511" s="5"/>
    </row>
    <row r="17512" spans="11:36">
      <c r="K17512" s="5"/>
      <c r="L17512" s="5"/>
      <c r="M17512" s="5"/>
      <c r="N17512" s="5"/>
      <c r="O17512" s="5"/>
      <c r="P17512" s="5"/>
      <c r="Q17512" s="5"/>
      <c r="R17512" s="5"/>
      <c r="S17512" s="5"/>
      <c r="T17512" s="5"/>
      <c r="U17512" s="5"/>
      <c r="V17512" s="5"/>
      <c r="W17512" s="5"/>
      <c r="X17512" s="5"/>
      <c r="Y17512" s="5"/>
      <c r="Z17512" s="5"/>
      <c r="AA17512" s="5"/>
      <c r="AB17512" s="5"/>
      <c r="AC17512" s="5"/>
      <c r="AD17512" s="5"/>
      <c r="AE17512" s="5"/>
      <c r="AF17512" s="5"/>
      <c r="AG17512" s="5"/>
      <c r="AH17512" s="5"/>
      <c r="AI17512" s="5"/>
      <c r="AJ17512" s="5"/>
    </row>
    <row r="17513" spans="11:36">
      <c r="K17513" s="5"/>
      <c r="L17513" s="5"/>
      <c r="M17513" s="5"/>
      <c r="N17513" s="5"/>
      <c r="O17513" s="5"/>
      <c r="P17513" s="5"/>
      <c r="Q17513" s="5"/>
      <c r="R17513" s="5"/>
      <c r="S17513" s="5"/>
      <c r="T17513" s="5"/>
      <c r="U17513" s="5"/>
      <c r="V17513" s="5"/>
      <c r="W17513" s="5"/>
      <c r="X17513" s="5"/>
      <c r="Y17513" s="5"/>
      <c r="Z17513" s="5"/>
      <c r="AA17513" s="5"/>
      <c r="AB17513" s="5"/>
      <c r="AC17513" s="5"/>
      <c r="AD17513" s="5"/>
      <c r="AE17513" s="5"/>
      <c r="AF17513" s="5"/>
      <c r="AG17513" s="5"/>
      <c r="AH17513" s="5"/>
      <c r="AI17513" s="5"/>
      <c r="AJ17513" s="5"/>
    </row>
    <row r="17514" spans="11:36">
      <c r="K17514" s="5"/>
      <c r="L17514" s="5"/>
      <c r="M17514" s="5"/>
      <c r="N17514" s="5"/>
      <c r="O17514" s="5"/>
      <c r="P17514" s="5"/>
      <c r="Q17514" s="5"/>
      <c r="R17514" s="5"/>
      <c r="S17514" s="5"/>
      <c r="T17514" s="5"/>
      <c r="U17514" s="5"/>
      <c r="V17514" s="5"/>
      <c r="W17514" s="5"/>
      <c r="X17514" s="5"/>
      <c r="Y17514" s="5"/>
      <c r="Z17514" s="5"/>
      <c r="AA17514" s="5"/>
      <c r="AB17514" s="5"/>
      <c r="AC17514" s="5"/>
      <c r="AD17514" s="5"/>
      <c r="AE17514" s="5"/>
      <c r="AF17514" s="5"/>
      <c r="AG17514" s="5"/>
      <c r="AH17514" s="5"/>
      <c r="AI17514" s="5"/>
      <c r="AJ17514" s="5"/>
    </row>
    <row r="17515" spans="11:36">
      <c r="K17515" s="5"/>
      <c r="L17515" s="5"/>
      <c r="M17515" s="5"/>
      <c r="N17515" s="5"/>
      <c r="O17515" s="5"/>
      <c r="P17515" s="5"/>
      <c r="Q17515" s="5"/>
      <c r="R17515" s="5"/>
      <c r="S17515" s="5"/>
      <c r="T17515" s="5"/>
      <c r="U17515" s="5"/>
      <c r="V17515" s="5"/>
      <c r="W17515" s="5"/>
      <c r="X17515" s="5"/>
      <c r="Y17515" s="5"/>
      <c r="Z17515" s="5"/>
      <c r="AA17515" s="5"/>
      <c r="AB17515" s="5"/>
      <c r="AC17515" s="5"/>
      <c r="AD17515" s="5"/>
      <c r="AE17515" s="5"/>
      <c r="AF17515" s="5"/>
      <c r="AG17515" s="5"/>
      <c r="AH17515" s="5"/>
      <c r="AI17515" s="5"/>
      <c r="AJ17515" s="5"/>
    </row>
    <row r="17516" spans="11:36">
      <c r="K17516" s="5"/>
      <c r="L17516" s="5"/>
      <c r="M17516" s="5"/>
      <c r="N17516" s="5"/>
      <c r="O17516" s="5"/>
      <c r="P17516" s="5"/>
      <c r="Q17516" s="5"/>
      <c r="R17516" s="5"/>
      <c r="S17516" s="5"/>
      <c r="T17516" s="5"/>
      <c r="U17516" s="5"/>
      <c r="V17516" s="5"/>
      <c r="W17516" s="5"/>
      <c r="X17516" s="5"/>
      <c r="Y17516" s="5"/>
      <c r="Z17516" s="5"/>
      <c r="AA17516" s="5"/>
      <c r="AB17516" s="5"/>
      <c r="AC17516" s="5"/>
      <c r="AD17516" s="5"/>
      <c r="AE17516" s="5"/>
      <c r="AF17516" s="5"/>
      <c r="AG17516" s="5"/>
      <c r="AH17516" s="5"/>
      <c r="AI17516" s="5"/>
      <c r="AJ17516" s="5"/>
    </row>
    <row r="17517" spans="11:36">
      <c r="K17517" s="5"/>
      <c r="L17517" s="5"/>
      <c r="M17517" s="5"/>
      <c r="N17517" s="5"/>
      <c r="O17517" s="5"/>
      <c r="P17517" s="5"/>
      <c r="Q17517" s="5"/>
      <c r="R17517" s="5"/>
      <c r="S17517" s="5"/>
      <c r="T17517" s="5"/>
      <c r="U17517" s="5"/>
      <c r="V17517" s="5"/>
      <c r="W17517" s="5"/>
      <c r="X17517" s="5"/>
      <c r="Y17517" s="5"/>
      <c r="Z17517" s="5"/>
      <c r="AA17517" s="5"/>
      <c r="AB17517" s="5"/>
      <c r="AC17517" s="5"/>
      <c r="AD17517" s="5"/>
      <c r="AE17517" s="5"/>
      <c r="AF17517" s="5"/>
      <c r="AG17517" s="5"/>
      <c r="AH17517" s="5"/>
      <c r="AI17517" s="5"/>
      <c r="AJ17517" s="5"/>
    </row>
    <row r="17518" spans="11:36">
      <c r="K17518" s="5"/>
      <c r="L17518" s="5"/>
      <c r="M17518" s="5"/>
      <c r="N17518" s="5"/>
      <c r="O17518" s="5"/>
      <c r="P17518" s="5"/>
      <c r="Q17518" s="5"/>
      <c r="R17518" s="5"/>
      <c r="S17518" s="5"/>
      <c r="T17518" s="5"/>
      <c r="U17518" s="5"/>
      <c r="V17518" s="5"/>
      <c r="W17518" s="5"/>
      <c r="X17518" s="5"/>
      <c r="Y17518" s="5"/>
      <c r="Z17518" s="5"/>
      <c r="AA17518" s="5"/>
      <c r="AB17518" s="5"/>
      <c r="AC17518" s="5"/>
      <c r="AD17518" s="5"/>
      <c r="AE17518" s="5"/>
      <c r="AF17518" s="5"/>
      <c r="AG17518" s="5"/>
      <c r="AH17518" s="5"/>
      <c r="AI17518" s="5"/>
      <c r="AJ17518" s="5"/>
    </row>
    <row r="17519" spans="11:36">
      <c r="K17519" s="5"/>
      <c r="L17519" s="5"/>
      <c r="M17519" s="5"/>
      <c r="N17519" s="5"/>
      <c r="O17519" s="5"/>
      <c r="P17519" s="5"/>
      <c r="Q17519" s="5"/>
      <c r="R17519" s="5"/>
      <c r="S17519" s="5"/>
      <c r="T17519" s="5"/>
      <c r="U17519" s="5"/>
      <c r="V17519" s="5"/>
      <c r="W17519" s="5"/>
      <c r="X17519" s="5"/>
      <c r="Y17519" s="5"/>
      <c r="Z17519" s="5"/>
      <c r="AA17519" s="5"/>
      <c r="AB17519" s="5"/>
      <c r="AC17519" s="5"/>
      <c r="AD17519" s="5"/>
      <c r="AE17519" s="5"/>
      <c r="AF17519" s="5"/>
      <c r="AG17519" s="5"/>
      <c r="AH17519" s="5"/>
      <c r="AI17519" s="5"/>
      <c r="AJ17519" s="5"/>
    </row>
    <row r="17520" spans="11:36">
      <c r="K17520" s="5"/>
      <c r="L17520" s="5"/>
      <c r="M17520" s="5"/>
      <c r="N17520" s="5"/>
      <c r="O17520" s="5"/>
      <c r="P17520" s="5"/>
      <c r="Q17520" s="5"/>
      <c r="R17520" s="5"/>
      <c r="S17520" s="5"/>
      <c r="T17520" s="5"/>
      <c r="U17520" s="5"/>
      <c r="V17520" s="5"/>
      <c r="W17520" s="5"/>
      <c r="X17520" s="5"/>
      <c r="Y17520" s="5"/>
      <c r="Z17520" s="5"/>
      <c r="AA17520" s="5"/>
      <c r="AB17520" s="5"/>
      <c r="AC17520" s="5"/>
      <c r="AD17520" s="5"/>
      <c r="AE17520" s="5"/>
      <c r="AF17520" s="5"/>
      <c r="AG17520" s="5"/>
      <c r="AH17520" s="5"/>
      <c r="AI17520" s="5"/>
      <c r="AJ17520" s="5"/>
    </row>
    <row r="17521" spans="11:36">
      <c r="K17521" s="5"/>
      <c r="L17521" s="5"/>
      <c r="M17521" s="5"/>
      <c r="N17521" s="5"/>
      <c r="O17521" s="5"/>
      <c r="P17521" s="5"/>
      <c r="Q17521" s="5"/>
      <c r="R17521" s="5"/>
      <c r="S17521" s="5"/>
      <c r="T17521" s="5"/>
      <c r="U17521" s="5"/>
      <c r="V17521" s="5"/>
      <c r="W17521" s="5"/>
      <c r="X17521" s="5"/>
      <c r="Y17521" s="5"/>
      <c r="Z17521" s="5"/>
      <c r="AA17521" s="5"/>
      <c r="AB17521" s="5"/>
      <c r="AC17521" s="5"/>
      <c r="AD17521" s="5"/>
      <c r="AE17521" s="5"/>
      <c r="AF17521" s="5"/>
      <c r="AG17521" s="5"/>
      <c r="AH17521" s="5"/>
      <c r="AI17521" s="5"/>
      <c r="AJ17521" s="5"/>
    </row>
    <row r="17522" spans="11:36">
      <c r="K17522" s="5"/>
      <c r="L17522" s="5"/>
      <c r="M17522" s="5"/>
      <c r="N17522" s="5"/>
      <c r="O17522" s="5"/>
      <c r="P17522" s="5"/>
      <c r="Q17522" s="5"/>
      <c r="R17522" s="5"/>
      <c r="S17522" s="5"/>
      <c r="T17522" s="5"/>
      <c r="U17522" s="5"/>
      <c r="V17522" s="5"/>
      <c r="W17522" s="5"/>
      <c r="X17522" s="5"/>
      <c r="Y17522" s="5"/>
      <c r="Z17522" s="5"/>
      <c r="AA17522" s="5"/>
      <c r="AB17522" s="5"/>
      <c r="AC17522" s="5"/>
      <c r="AD17522" s="5"/>
      <c r="AE17522" s="5"/>
      <c r="AF17522" s="5"/>
      <c r="AG17522" s="5"/>
      <c r="AH17522" s="5"/>
      <c r="AI17522" s="5"/>
      <c r="AJ17522" s="5"/>
    </row>
    <row r="17523" spans="11:36">
      <c r="K17523" s="5"/>
      <c r="L17523" s="5"/>
      <c r="M17523" s="5"/>
      <c r="N17523" s="5"/>
      <c r="O17523" s="5"/>
      <c r="P17523" s="5"/>
      <c r="Q17523" s="5"/>
      <c r="R17523" s="5"/>
      <c r="S17523" s="5"/>
      <c r="T17523" s="5"/>
      <c r="U17523" s="5"/>
      <c r="V17523" s="5"/>
      <c r="W17523" s="5"/>
      <c r="X17523" s="5"/>
      <c r="Y17523" s="5"/>
      <c r="Z17523" s="5"/>
      <c r="AA17523" s="5"/>
      <c r="AB17523" s="5"/>
      <c r="AC17523" s="5"/>
      <c r="AD17523" s="5"/>
      <c r="AE17523" s="5"/>
      <c r="AF17523" s="5"/>
      <c r="AG17523" s="5"/>
      <c r="AH17523" s="5"/>
      <c r="AI17523" s="5"/>
      <c r="AJ17523" s="5"/>
    </row>
    <row r="17524" spans="11:36">
      <c r="K17524" s="5"/>
      <c r="L17524" s="5"/>
      <c r="M17524" s="5"/>
      <c r="N17524" s="5"/>
      <c r="O17524" s="5"/>
      <c r="P17524" s="5"/>
      <c r="Q17524" s="5"/>
      <c r="R17524" s="5"/>
      <c r="S17524" s="5"/>
      <c r="T17524" s="5"/>
      <c r="U17524" s="5"/>
      <c r="V17524" s="5"/>
      <c r="W17524" s="5"/>
      <c r="X17524" s="5"/>
      <c r="Y17524" s="5"/>
      <c r="Z17524" s="5"/>
      <c r="AA17524" s="5"/>
      <c r="AB17524" s="5"/>
      <c r="AC17524" s="5"/>
      <c r="AD17524" s="5"/>
      <c r="AE17524" s="5"/>
      <c r="AF17524" s="5"/>
      <c r="AG17524" s="5"/>
      <c r="AH17524" s="5"/>
      <c r="AI17524" s="5"/>
      <c r="AJ17524" s="5"/>
    </row>
    <row r="17525" spans="11:36">
      <c r="K17525" s="5"/>
      <c r="L17525" s="5"/>
      <c r="M17525" s="5"/>
      <c r="N17525" s="5"/>
      <c r="O17525" s="5"/>
      <c r="P17525" s="5"/>
      <c r="Q17525" s="5"/>
      <c r="R17525" s="5"/>
      <c r="S17525" s="5"/>
      <c r="T17525" s="5"/>
      <c r="U17525" s="5"/>
      <c r="V17525" s="5"/>
      <c r="W17525" s="5"/>
      <c r="X17525" s="5"/>
      <c r="Y17525" s="5"/>
      <c r="Z17525" s="5"/>
      <c r="AA17525" s="5"/>
      <c r="AB17525" s="5"/>
      <c r="AC17525" s="5"/>
      <c r="AD17525" s="5"/>
      <c r="AE17525" s="5"/>
      <c r="AF17525" s="5"/>
      <c r="AG17525" s="5"/>
      <c r="AH17525" s="5"/>
      <c r="AI17525" s="5"/>
      <c r="AJ17525" s="5"/>
    </row>
    <row r="17526" spans="11:36">
      <c r="K17526" s="5"/>
      <c r="L17526" s="5"/>
      <c r="M17526" s="5"/>
      <c r="N17526" s="5"/>
      <c r="O17526" s="5"/>
      <c r="P17526" s="5"/>
      <c r="Q17526" s="5"/>
      <c r="R17526" s="5"/>
      <c r="S17526" s="5"/>
      <c r="T17526" s="5"/>
      <c r="U17526" s="5"/>
      <c r="V17526" s="5"/>
      <c r="W17526" s="5"/>
      <c r="X17526" s="5"/>
      <c r="Y17526" s="5"/>
      <c r="Z17526" s="5"/>
      <c r="AA17526" s="5"/>
      <c r="AB17526" s="5"/>
      <c r="AC17526" s="5"/>
      <c r="AD17526" s="5"/>
      <c r="AE17526" s="5"/>
      <c r="AF17526" s="5"/>
      <c r="AG17526" s="5"/>
      <c r="AH17526" s="5"/>
      <c r="AI17526" s="5"/>
      <c r="AJ17526" s="5"/>
    </row>
    <row r="17527" spans="11:36">
      <c r="K17527" s="5"/>
      <c r="L17527" s="5"/>
      <c r="M17527" s="5"/>
      <c r="N17527" s="5"/>
      <c r="O17527" s="5"/>
      <c r="P17527" s="5"/>
      <c r="Q17527" s="5"/>
      <c r="R17527" s="5"/>
      <c r="S17527" s="5"/>
      <c r="T17527" s="5"/>
      <c r="U17527" s="5"/>
      <c r="V17527" s="5"/>
      <c r="W17527" s="5"/>
      <c r="X17527" s="5"/>
      <c r="Y17527" s="5"/>
      <c r="Z17527" s="5"/>
      <c r="AA17527" s="5"/>
      <c r="AB17527" s="5"/>
      <c r="AC17527" s="5"/>
      <c r="AD17527" s="5"/>
      <c r="AE17527" s="5"/>
      <c r="AF17527" s="5"/>
      <c r="AG17527" s="5"/>
      <c r="AH17527" s="5"/>
      <c r="AI17527" s="5"/>
      <c r="AJ17527" s="5"/>
    </row>
    <row r="17528" spans="11:36">
      <c r="K17528" s="5"/>
      <c r="L17528" s="5"/>
      <c r="M17528" s="5"/>
      <c r="N17528" s="5"/>
      <c r="O17528" s="5"/>
      <c r="P17528" s="5"/>
      <c r="Q17528" s="5"/>
      <c r="R17528" s="5"/>
      <c r="S17528" s="5"/>
      <c r="T17528" s="5"/>
      <c r="U17528" s="5"/>
      <c r="V17528" s="5"/>
      <c r="W17528" s="5"/>
      <c r="X17528" s="5"/>
      <c r="Y17528" s="5"/>
      <c r="Z17528" s="5"/>
      <c r="AA17528" s="5"/>
      <c r="AB17528" s="5"/>
      <c r="AC17528" s="5"/>
      <c r="AD17528" s="5"/>
      <c r="AE17528" s="5"/>
      <c r="AF17528" s="5"/>
      <c r="AG17528" s="5"/>
      <c r="AH17528" s="5"/>
      <c r="AI17528" s="5"/>
      <c r="AJ17528" s="5"/>
    </row>
    <row r="17529" spans="11:36">
      <c r="K17529" s="5"/>
      <c r="L17529" s="5"/>
      <c r="M17529" s="5"/>
      <c r="N17529" s="5"/>
      <c r="O17529" s="5"/>
      <c r="P17529" s="5"/>
      <c r="Q17529" s="5"/>
      <c r="R17529" s="5"/>
      <c r="S17529" s="5"/>
      <c r="T17529" s="5"/>
      <c r="U17529" s="5"/>
      <c r="V17529" s="5"/>
      <c r="W17529" s="5"/>
      <c r="X17529" s="5"/>
      <c r="Y17529" s="5"/>
      <c r="Z17529" s="5"/>
      <c r="AA17529" s="5"/>
      <c r="AB17529" s="5"/>
      <c r="AC17529" s="5"/>
      <c r="AD17529" s="5"/>
      <c r="AE17529" s="5"/>
      <c r="AF17529" s="5"/>
      <c r="AG17529" s="5"/>
      <c r="AH17529" s="5"/>
      <c r="AI17529" s="5"/>
      <c r="AJ17529" s="5"/>
    </row>
    <row r="17530" spans="11:36">
      <c r="K17530" s="5"/>
      <c r="L17530" s="5"/>
      <c r="M17530" s="5"/>
      <c r="N17530" s="5"/>
      <c r="O17530" s="5"/>
      <c r="P17530" s="5"/>
      <c r="Q17530" s="5"/>
      <c r="R17530" s="5"/>
      <c r="S17530" s="5"/>
      <c r="T17530" s="5"/>
      <c r="U17530" s="5"/>
      <c r="V17530" s="5"/>
      <c r="W17530" s="5"/>
      <c r="X17530" s="5"/>
      <c r="Y17530" s="5"/>
      <c r="Z17530" s="5"/>
      <c r="AA17530" s="5"/>
      <c r="AB17530" s="5"/>
      <c r="AC17530" s="5"/>
      <c r="AD17530" s="5"/>
      <c r="AE17530" s="5"/>
      <c r="AF17530" s="5"/>
      <c r="AG17530" s="5"/>
      <c r="AH17530" s="5"/>
      <c r="AI17530" s="5"/>
      <c r="AJ17530" s="5"/>
    </row>
    <row r="17531" spans="11:36">
      <c r="K17531" s="5"/>
      <c r="L17531" s="5"/>
      <c r="M17531" s="5"/>
      <c r="N17531" s="5"/>
      <c r="O17531" s="5"/>
      <c r="P17531" s="5"/>
      <c r="Q17531" s="5"/>
      <c r="R17531" s="5"/>
      <c r="S17531" s="5"/>
      <c r="T17531" s="5"/>
      <c r="U17531" s="5"/>
      <c r="V17531" s="5"/>
      <c r="W17531" s="5"/>
      <c r="X17531" s="5"/>
      <c r="Y17531" s="5"/>
      <c r="Z17531" s="5"/>
      <c r="AA17531" s="5"/>
      <c r="AB17531" s="5"/>
      <c r="AC17531" s="5"/>
      <c r="AD17531" s="5"/>
      <c r="AE17531" s="5"/>
      <c r="AF17531" s="5"/>
      <c r="AG17531" s="5"/>
      <c r="AH17531" s="5"/>
      <c r="AI17531" s="5"/>
      <c r="AJ17531" s="5"/>
    </row>
    <row r="17532" spans="11:36">
      <c r="K17532" s="5"/>
      <c r="L17532" s="5"/>
      <c r="M17532" s="5"/>
      <c r="N17532" s="5"/>
      <c r="O17532" s="5"/>
      <c r="P17532" s="5"/>
      <c r="Q17532" s="5"/>
      <c r="R17532" s="5"/>
      <c r="S17532" s="5"/>
      <c r="T17532" s="5"/>
      <c r="U17532" s="5"/>
      <c r="V17532" s="5"/>
      <c r="W17532" s="5"/>
      <c r="X17532" s="5"/>
      <c r="Y17532" s="5"/>
      <c r="Z17532" s="5"/>
      <c r="AA17532" s="5"/>
      <c r="AB17532" s="5"/>
      <c r="AC17532" s="5"/>
      <c r="AD17532" s="5"/>
      <c r="AE17532" s="5"/>
      <c r="AF17532" s="5"/>
      <c r="AG17532" s="5"/>
      <c r="AH17532" s="5"/>
      <c r="AI17532" s="5"/>
      <c r="AJ17532" s="5"/>
    </row>
    <row r="17533" spans="11:36">
      <c r="K17533" s="5"/>
      <c r="L17533" s="5"/>
      <c r="M17533" s="5"/>
      <c r="N17533" s="5"/>
      <c r="O17533" s="5"/>
      <c r="P17533" s="5"/>
      <c r="Q17533" s="5"/>
      <c r="R17533" s="5"/>
      <c r="S17533" s="5"/>
      <c r="T17533" s="5"/>
      <c r="U17533" s="5"/>
      <c r="V17533" s="5"/>
      <c r="W17533" s="5"/>
      <c r="X17533" s="5"/>
      <c r="Y17533" s="5"/>
      <c r="Z17533" s="5"/>
      <c r="AA17533" s="5"/>
      <c r="AB17533" s="5"/>
      <c r="AC17533" s="5"/>
      <c r="AD17533" s="5"/>
      <c r="AE17533" s="5"/>
      <c r="AF17533" s="5"/>
      <c r="AG17533" s="5"/>
      <c r="AH17533" s="5"/>
      <c r="AI17533" s="5"/>
      <c r="AJ17533" s="5"/>
    </row>
    <row r="17534" spans="11:36">
      <c r="K17534" s="5"/>
      <c r="L17534" s="5"/>
      <c r="M17534" s="5"/>
      <c r="N17534" s="5"/>
      <c r="O17534" s="5"/>
      <c r="P17534" s="5"/>
      <c r="Q17534" s="5"/>
      <c r="R17534" s="5"/>
      <c r="S17534" s="5"/>
      <c r="T17534" s="5"/>
      <c r="U17534" s="5"/>
      <c r="V17534" s="5"/>
      <c r="W17534" s="5"/>
      <c r="X17534" s="5"/>
      <c r="Y17534" s="5"/>
      <c r="Z17534" s="5"/>
      <c r="AA17534" s="5"/>
      <c r="AB17534" s="5"/>
      <c r="AC17534" s="5"/>
      <c r="AD17534" s="5"/>
      <c r="AE17534" s="5"/>
      <c r="AF17534" s="5"/>
      <c r="AG17534" s="5"/>
      <c r="AH17534" s="5"/>
      <c r="AI17534" s="5"/>
      <c r="AJ17534" s="5"/>
    </row>
    <row r="17535" spans="11:36">
      <c r="K17535" s="5"/>
      <c r="L17535" s="5"/>
      <c r="M17535" s="5"/>
      <c r="N17535" s="5"/>
      <c r="O17535" s="5"/>
      <c r="P17535" s="5"/>
      <c r="Q17535" s="5"/>
      <c r="R17535" s="5"/>
      <c r="S17535" s="5"/>
      <c r="T17535" s="5"/>
      <c r="U17535" s="5"/>
      <c r="V17535" s="5"/>
      <c r="W17535" s="5"/>
      <c r="X17535" s="5"/>
      <c r="Y17535" s="5"/>
      <c r="Z17535" s="5"/>
      <c r="AA17535" s="5"/>
      <c r="AB17535" s="5"/>
      <c r="AC17535" s="5"/>
      <c r="AD17535" s="5"/>
      <c r="AE17535" s="5"/>
      <c r="AF17535" s="5"/>
      <c r="AG17535" s="5"/>
      <c r="AH17535" s="5"/>
      <c r="AI17535" s="5"/>
      <c r="AJ17535" s="5"/>
    </row>
    <row r="17536" spans="11:36">
      <c r="K17536" s="5"/>
      <c r="L17536" s="5"/>
      <c r="M17536" s="5"/>
      <c r="N17536" s="5"/>
      <c r="O17536" s="5"/>
      <c r="P17536" s="5"/>
      <c r="Q17536" s="5"/>
      <c r="R17536" s="5"/>
      <c r="S17536" s="5"/>
      <c r="T17536" s="5"/>
      <c r="U17536" s="5"/>
      <c r="V17536" s="5"/>
      <c r="W17536" s="5"/>
      <c r="X17536" s="5"/>
      <c r="Y17536" s="5"/>
      <c r="Z17536" s="5"/>
      <c r="AA17536" s="5"/>
      <c r="AB17536" s="5"/>
      <c r="AC17536" s="5"/>
      <c r="AD17536" s="5"/>
      <c r="AE17536" s="5"/>
      <c r="AF17536" s="5"/>
      <c r="AG17536" s="5"/>
      <c r="AH17536" s="5"/>
      <c r="AI17536" s="5"/>
      <c r="AJ17536" s="5"/>
    </row>
    <row r="17537" spans="11:36">
      <c r="K17537" s="5"/>
      <c r="L17537" s="5"/>
      <c r="M17537" s="5"/>
      <c r="N17537" s="5"/>
      <c r="O17537" s="5"/>
      <c r="P17537" s="5"/>
      <c r="Q17537" s="5"/>
      <c r="R17537" s="5"/>
      <c r="S17537" s="5"/>
      <c r="T17537" s="5"/>
      <c r="U17537" s="5"/>
      <c r="V17537" s="5"/>
      <c r="W17537" s="5"/>
      <c r="X17537" s="5"/>
      <c r="Y17537" s="5"/>
      <c r="Z17537" s="5"/>
      <c r="AA17537" s="5"/>
      <c r="AB17537" s="5"/>
      <c r="AC17537" s="5"/>
      <c r="AD17537" s="5"/>
      <c r="AE17537" s="5"/>
      <c r="AF17537" s="5"/>
      <c r="AG17537" s="5"/>
      <c r="AH17537" s="5"/>
      <c r="AI17537" s="5"/>
      <c r="AJ17537" s="5"/>
    </row>
    <row r="17538" spans="11:36">
      <c r="K17538" s="5"/>
      <c r="L17538" s="5"/>
      <c r="M17538" s="5"/>
      <c r="N17538" s="5"/>
      <c r="O17538" s="5"/>
      <c r="P17538" s="5"/>
      <c r="Q17538" s="5"/>
      <c r="R17538" s="5"/>
      <c r="S17538" s="5"/>
      <c r="T17538" s="5"/>
      <c r="U17538" s="5"/>
      <c r="V17538" s="5"/>
      <c r="W17538" s="5"/>
      <c r="X17538" s="5"/>
      <c r="Y17538" s="5"/>
      <c r="Z17538" s="5"/>
      <c r="AA17538" s="5"/>
      <c r="AB17538" s="5"/>
      <c r="AC17538" s="5"/>
      <c r="AD17538" s="5"/>
      <c r="AE17538" s="5"/>
      <c r="AF17538" s="5"/>
      <c r="AG17538" s="5"/>
      <c r="AH17538" s="5"/>
      <c r="AI17538" s="5"/>
      <c r="AJ17538" s="5"/>
    </row>
    <row r="17539" spans="11:36">
      <c r="K17539" s="5"/>
      <c r="L17539" s="5"/>
      <c r="M17539" s="5"/>
      <c r="N17539" s="5"/>
      <c r="O17539" s="5"/>
      <c r="P17539" s="5"/>
      <c r="Q17539" s="5"/>
      <c r="R17539" s="5"/>
      <c r="S17539" s="5"/>
      <c r="T17539" s="5"/>
      <c r="U17539" s="5"/>
      <c r="V17539" s="5"/>
      <c r="W17539" s="5"/>
      <c r="X17539" s="5"/>
      <c r="Y17539" s="5"/>
      <c r="Z17539" s="5"/>
      <c r="AA17539" s="5"/>
      <c r="AB17539" s="5"/>
      <c r="AC17539" s="5"/>
      <c r="AD17539" s="5"/>
      <c r="AE17539" s="5"/>
      <c r="AF17539" s="5"/>
      <c r="AG17539" s="5"/>
      <c r="AH17539" s="5"/>
      <c r="AI17539" s="5"/>
      <c r="AJ17539" s="5"/>
    </row>
    <row r="17540" spans="11:36">
      <c r="K17540" s="5"/>
      <c r="L17540" s="5"/>
      <c r="M17540" s="5"/>
      <c r="N17540" s="5"/>
      <c r="O17540" s="5"/>
      <c r="P17540" s="5"/>
      <c r="Q17540" s="5"/>
      <c r="R17540" s="5"/>
      <c r="S17540" s="5"/>
      <c r="T17540" s="5"/>
      <c r="U17540" s="5"/>
      <c r="V17540" s="5"/>
      <c r="W17540" s="5"/>
      <c r="X17540" s="5"/>
      <c r="Y17540" s="5"/>
      <c r="Z17540" s="5"/>
      <c r="AA17540" s="5"/>
      <c r="AB17540" s="5"/>
      <c r="AC17540" s="5"/>
      <c r="AD17540" s="5"/>
      <c r="AE17540" s="5"/>
      <c r="AF17540" s="5"/>
      <c r="AG17540" s="5"/>
      <c r="AH17540" s="5"/>
      <c r="AI17540" s="5"/>
      <c r="AJ17540" s="5"/>
    </row>
    <row r="17541" spans="11:36">
      <c r="K17541" s="5"/>
      <c r="L17541" s="5"/>
      <c r="M17541" s="5"/>
      <c r="N17541" s="5"/>
      <c r="O17541" s="5"/>
      <c r="P17541" s="5"/>
      <c r="Q17541" s="5"/>
      <c r="R17541" s="5"/>
      <c r="S17541" s="5"/>
      <c r="T17541" s="5"/>
      <c r="U17541" s="5"/>
      <c r="V17541" s="5"/>
      <c r="W17541" s="5"/>
      <c r="X17541" s="5"/>
      <c r="Y17541" s="5"/>
      <c r="Z17541" s="5"/>
      <c r="AA17541" s="5"/>
      <c r="AB17541" s="5"/>
      <c r="AC17541" s="5"/>
      <c r="AD17541" s="5"/>
      <c r="AE17541" s="5"/>
      <c r="AF17541" s="5"/>
      <c r="AG17541" s="5"/>
      <c r="AH17541" s="5"/>
      <c r="AI17541" s="5"/>
      <c r="AJ17541" s="5"/>
    </row>
    <row r="17542" spans="11:36">
      <c r="K17542" s="5"/>
      <c r="L17542" s="5"/>
      <c r="M17542" s="5"/>
      <c r="N17542" s="5"/>
      <c r="O17542" s="5"/>
      <c r="P17542" s="5"/>
      <c r="Q17542" s="5"/>
      <c r="R17542" s="5"/>
      <c r="S17542" s="5"/>
      <c r="T17542" s="5"/>
      <c r="U17542" s="5"/>
      <c r="V17542" s="5"/>
      <c r="W17542" s="5"/>
      <c r="X17542" s="5"/>
      <c r="Y17542" s="5"/>
      <c r="Z17542" s="5"/>
      <c r="AA17542" s="5"/>
      <c r="AB17542" s="5"/>
      <c r="AC17542" s="5"/>
      <c r="AD17542" s="5"/>
      <c r="AE17542" s="5"/>
      <c r="AF17542" s="5"/>
      <c r="AG17542" s="5"/>
      <c r="AH17542" s="5"/>
      <c r="AI17542" s="5"/>
      <c r="AJ17542" s="5"/>
    </row>
    <row r="17543" spans="11:36">
      <c r="K17543" s="5"/>
      <c r="L17543" s="5"/>
      <c r="M17543" s="5"/>
      <c r="N17543" s="5"/>
      <c r="O17543" s="5"/>
      <c r="P17543" s="5"/>
      <c r="Q17543" s="5"/>
      <c r="R17543" s="5"/>
      <c r="S17543" s="5"/>
      <c r="T17543" s="5"/>
      <c r="U17543" s="5"/>
      <c r="V17543" s="5"/>
      <c r="W17543" s="5"/>
      <c r="X17543" s="5"/>
      <c r="Y17543" s="5"/>
      <c r="Z17543" s="5"/>
      <c r="AA17543" s="5"/>
      <c r="AB17543" s="5"/>
      <c r="AC17543" s="5"/>
      <c r="AD17543" s="5"/>
      <c r="AE17543" s="5"/>
      <c r="AF17543" s="5"/>
      <c r="AG17543" s="5"/>
      <c r="AH17543" s="5"/>
      <c r="AI17543" s="5"/>
      <c r="AJ17543" s="5"/>
    </row>
    <row r="17544" spans="11:36">
      <c r="K17544" s="5"/>
      <c r="L17544" s="5"/>
      <c r="M17544" s="5"/>
      <c r="N17544" s="5"/>
      <c r="O17544" s="5"/>
      <c r="P17544" s="5"/>
      <c r="Q17544" s="5"/>
      <c r="R17544" s="5"/>
      <c r="S17544" s="5"/>
      <c r="T17544" s="5"/>
      <c r="U17544" s="5"/>
      <c r="V17544" s="5"/>
      <c r="W17544" s="5"/>
      <c r="X17544" s="5"/>
      <c r="Y17544" s="5"/>
      <c r="Z17544" s="5"/>
      <c r="AA17544" s="5"/>
      <c r="AB17544" s="5"/>
      <c r="AC17544" s="5"/>
      <c r="AD17544" s="5"/>
      <c r="AE17544" s="5"/>
      <c r="AF17544" s="5"/>
      <c r="AG17544" s="5"/>
      <c r="AH17544" s="5"/>
      <c r="AI17544" s="5"/>
      <c r="AJ17544" s="5"/>
    </row>
    <row r="17545" spans="11:36">
      <c r="K17545" s="5"/>
      <c r="L17545" s="5"/>
      <c r="M17545" s="5"/>
      <c r="N17545" s="5"/>
      <c r="O17545" s="5"/>
      <c r="P17545" s="5"/>
      <c r="Q17545" s="5"/>
      <c r="R17545" s="5"/>
      <c r="S17545" s="5"/>
      <c r="T17545" s="5"/>
      <c r="U17545" s="5"/>
      <c r="V17545" s="5"/>
      <c r="W17545" s="5"/>
      <c r="X17545" s="5"/>
      <c r="Y17545" s="5"/>
      <c r="Z17545" s="5"/>
      <c r="AA17545" s="5"/>
      <c r="AB17545" s="5"/>
      <c r="AC17545" s="5"/>
      <c r="AD17545" s="5"/>
      <c r="AE17545" s="5"/>
      <c r="AF17545" s="5"/>
      <c r="AG17545" s="5"/>
      <c r="AH17545" s="5"/>
      <c r="AI17545" s="5"/>
      <c r="AJ17545" s="5"/>
    </row>
    <row r="17546" spans="11:36">
      <c r="K17546" s="5"/>
      <c r="L17546" s="5"/>
      <c r="M17546" s="5"/>
      <c r="N17546" s="5"/>
      <c r="O17546" s="5"/>
      <c r="P17546" s="5"/>
      <c r="Q17546" s="5"/>
      <c r="R17546" s="5"/>
      <c r="S17546" s="5"/>
      <c r="T17546" s="5"/>
      <c r="U17546" s="5"/>
      <c r="V17546" s="5"/>
      <c r="W17546" s="5"/>
      <c r="X17546" s="5"/>
      <c r="Y17546" s="5"/>
      <c r="Z17546" s="5"/>
      <c r="AA17546" s="5"/>
      <c r="AB17546" s="5"/>
      <c r="AC17546" s="5"/>
      <c r="AD17546" s="5"/>
      <c r="AE17546" s="5"/>
      <c r="AF17546" s="5"/>
      <c r="AG17546" s="5"/>
      <c r="AH17546" s="5"/>
      <c r="AI17546" s="5"/>
      <c r="AJ17546" s="5"/>
    </row>
    <row r="17547" spans="11:36">
      <c r="K17547" s="5"/>
      <c r="L17547" s="5"/>
      <c r="M17547" s="5"/>
      <c r="N17547" s="5"/>
      <c r="O17547" s="5"/>
      <c r="P17547" s="5"/>
      <c r="Q17547" s="5"/>
      <c r="R17547" s="5"/>
      <c r="S17547" s="5"/>
      <c r="T17547" s="5"/>
      <c r="U17547" s="5"/>
      <c r="V17547" s="5"/>
      <c r="W17547" s="5"/>
      <c r="X17547" s="5"/>
      <c r="Y17547" s="5"/>
      <c r="Z17547" s="5"/>
      <c r="AA17547" s="5"/>
      <c r="AB17547" s="5"/>
      <c r="AC17547" s="5"/>
      <c r="AD17547" s="5"/>
      <c r="AE17547" s="5"/>
      <c r="AF17547" s="5"/>
      <c r="AG17547" s="5"/>
      <c r="AH17547" s="5"/>
      <c r="AI17547" s="5"/>
      <c r="AJ17547" s="5"/>
    </row>
    <row r="17548" spans="11:36">
      <c r="K17548" s="5"/>
      <c r="L17548" s="5"/>
      <c r="M17548" s="5"/>
      <c r="N17548" s="5"/>
      <c r="O17548" s="5"/>
      <c r="P17548" s="5"/>
      <c r="Q17548" s="5"/>
      <c r="R17548" s="5"/>
      <c r="S17548" s="5"/>
      <c r="T17548" s="5"/>
      <c r="U17548" s="5"/>
      <c r="V17548" s="5"/>
      <c r="W17548" s="5"/>
      <c r="X17548" s="5"/>
      <c r="Y17548" s="5"/>
      <c r="Z17548" s="5"/>
      <c r="AA17548" s="5"/>
      <c r="AB17548" s="5"/>
      <c r="AC17548" s="5"/>
      <c r="AD17548" s="5"/>
      <c r="AE17548" s="5"/>
      <c r="AF17548" s="5"/>
      <c r="AG17548" s="5"/>
      <c r="AH17548" s="5"/>
      <c r="AI17548" s="5"/>
      <c r="AJ17548" s="5"/>
    </row>
    <row r="17549" spans="11:36">
      <c r="K17549" s="5"/>
      <c r="L17549" s="5"/>
      <c r="M17549" s="5"/>
      <c r="N17549" s="5"/>
      <c r="O17549" s="5"/>
      <c r="P17549" s="5"/>
      <c r="Q17549" s="5"/>
      <c r="R17549" s="5"/>
      <c r="S17549" s="5"/>
      <c r="T17549" s="5"/>
      <c r="U17549" s="5"/>
      <c r="V17549" s="5"/>
      <c r="W17549" s="5"/>
      <c r="X17549" s="5"/>
      <c r="Y17549" s="5"/>
      <c r="Z17549" s="5"/>
      <c r="AA17549" s="5"/>
      <c r="AB17549" s="5"/>
      <c r="AC17549" s="5"/>
      <c r="AD17549" s="5"/>
      <c r="AE17549" s="5"/>
      <c r="AF17549" s="5"/>
      <c r="AG17549" s="5"/>
      <c r="AH17549" s="5"/>
      <c r="AI17549" s="5"/>
      <c r="AJ17549" s="5"/>
    </row>
    <row r="17550" spans="11:36">
      <c r="K17550" s="5"/>
      <c r="L17550" s="5"/>
      <c r="M17550" s="5"/>
      <c r="N17550" s="5"/>
      <c r="O17550" s="5"/>
      <c r="P17550" s="5"/>
      <c r="Q17550" s="5"/>
      <c r="R17550" s="5"/>
      <c r="S17550" s="5"/>
      <c r="T17550" s="5"/>
      <c r="U17550" s="5"/>
      <c r="V17550" s="5"/>
      <c r="W17550" s="5"/>
      <c r="X17550" s="5"/>
      <c r="Y17550" s="5"/>
      <c r="Z17550" s="5"/>
      <c r="AA17550" s="5"/>
      <c r="AB17550" s="5"/>
      <c r="AC17550" s="5"/>
      <c r="AD17550" s="5"/>
      <c r="AE17550" s="5"/>
      <c r="AF17550" s="5"/>
      <c r="AG17550" s="5"/>
      <c r="AH17550" s="5"/>
      <c r="AI17550" s="5"/>
      <c r="AJ17550" s="5"/>
    </row>
    <row r="17551" spans="11:36">
      <c r="K17551" s="5"/>
      <c r="L17551" s="5"/>
      <c r="M17551" s="5"/>
      <c r="N17551" s="5"/>
      <c r="O17551" s="5"/>
      <c r="P17551" s="5"/>
      <c r="Q17551" s="5"/>
      <c r="R17551" s="5"/>
      <c r="S17551" s="5"/>
      <c r="T17551" s="5"/>
      <c r="U17551" s="5"/>
      <c r="V17551" s="5"/>
      <c r="W17551" s="5"/>
      <c r="X17551" s="5"/>
      <c r="Y17551" s="5"/>
      <c r="Z17551" s="5"/>
      <c r="AA17551" s="5"/>
      <c r="AB17551" s="5"/>
      <c r="AC17551" s="5"/>
      <c r="AD17551" s="5"/>
      <c r="AE17551" s="5"/>
      <c r="AF17551" s="5"/>
      <c r="AG17551" s="5"/>
      <c r="AH17551" s="5"/>
      <c r="AI17551" s="5"/>
      <c r="AJ17551" s="5"/>
    </row>
    <row r="17552" spans="11:36">
      <c r="K17552" s="5"/>
      <c r="L17552" s="5"/>
      <c r="M17552" s="5"/>
      <c r="N17552" s="5"/>
      <c r="O17552" s="5"/>
      <c r="P17552" s="5"/>
      <c r="Q17552" s="5"/>
      <c r="R17552" s="5"/>
      <c r="S17552" s="5"/>
      <c r="T17552" s="5"/>
      <c r="U17552" s="5"/>
      <c r="V17552" s="5"/>
      <c r="W17552" s="5"/>
      <c r="X17552" s="5"/>
      <c r="Y17552" s="5"/>
      <c r="Z17552" s="5"/>
      <c r="AA17552" s="5"/>
      <c r="AB17552" s="5"/>
      <c r="AC17552" s="5"/>
      <c r="AD17552" s="5"/>
      <c r="AE17552" s="5"/>
      <c r="AF17552" s="5"/>
      <c r="AG17552" s="5"/>
      <c r="AH17552" s="5"/>
      <c r="AI17552" s="5"/>
      <c r="AJ17552" s="5"/>
    </row>
    <row r="17553" spans="11:36">
      <c r="K17553" s="5"/>
      <c r="L17553" s="5"/>
      <c r="M17553" s="5"/>
      <c r="N17553" s="5"/>
      <c r="O17553" s="5"/>
      <c r="P17553" s="5"/>
      <c r="Q17553" s="5"/>
      <c r="R17553" s="5"/>
      <c r="S17553" s="5"/>
      <c r="T17553" s="5"/>
      <c r="U17553" s="5"/>
      <c r="V17553" s="5"/>
      <c r="W17553" s="5"/>
      <c r="X17553" s="5"/>
      <c r="Y17553" s="5"/>
      <c r="Z17553" s="5"/>
      <c r="AA17553" s="5"/>
      <c r="AB17553" s="5"/>
      <c r="AC17553" s="5"/>
      <c r="AD17553" s="5"/>
      <c r="AE17553" s="5"/>
      <c r="AF17553" s="5"/>
      <c r="AG17553" s="5"/>
      <c r="AH17553" s="5"/>
      <c r="AI17553" s="5"/>
      <c r="AJ17553" s="5"/>
    </row>
    <row r="17554" spans="11:36">
      <c r="K17554" s="5"/>
      <c r="L17554" s="5"/>
      <c r="M17554" s="5"/>
      <c r="N17554" s="5"/>
      <c r="O17554" s="5"/>
      <c r="P17554" s="5"/>
      <c r="Q17554" s="5"/>
      <c r="R17554" s="5"/>
      <c r="S17554" s="5"/>
      <c r="T17554" s="5"/>
      <c r="U17554" s="5"/>
      <c r="V17554" s="5"/>
      <c r="W17554" s="5"/>
      <c r="X17554" s="5"/>
      <c r="Y17554" s="5"/>
      <c r="Z17554" s="5"/>
      <c r="AA17554" s="5"/>
      <c r="AB17554" s="5"/>
      <c r="AC17554" s="5"/>
      <c r="AD17554" s="5"/>
      <c r="AE17554" s="5"/>
      <c r="AF17554" s="5"/>
      <c r="AG17554" s="5"/>
      <c r="AH17554" s="5"/>
      <c r="AI17554" s="5"/>
      <c r="AJ17554" s="5"/>
    </row>
    <row r="17555" spans="11:36">
      <c r="K17555" s="5"/>
      <c r="L17555" s="5"/>
      <c r="M17555" s="5"/>
      <c r="N17555" s="5"/>
      <c r="O17555" s="5"/>
      <c r="P17555" s="5"/>
      <c r="Q17555" s="5"/>
      <c r="R17555" s="5"/>
      <c r="S17555" s="5"/>
      <c r="T17555" s="5"/>
      <c r="U17555" s="5"/>
      <c r="V17555" s="5"/>
      <c r="W17555" s="5"/>
      <c r="X17555" s="5"/>
      <c r="Y17555" s="5"/>
      <c r="Z17555" s="5"/>
      <c r="AA17555" s="5"/>
      <c r="AB17555" s="5"/>
      <c r="AC17555" s="5"/>
      <c r="AD17555" s="5"/>
      <c r="AE17555" s="5"/>
      <c r="AF17555" s="5"/>
      <c r="AG17555" s="5"/>
      <c r="AH17555" s="5"/>
      <c r="AI17555" s="5"/>
      <c r="AJ17555" s="5"/>
    </row>
    <row r="17556" spans="11:36">
      <c r="K17556" s="5"/>
      <c r="L17556" s="5"/>
      <c r="M17556" s="5"/>
      <c r="N17556" s="5"/>
      <c r="O17556" s="5"/>
      <c r="P17556" s="5"/>
      <c r="Q17556" s="5"/>
      <c r="R17556" s="5"/>
      <c r="S17556" s="5"/>
      <c r="T17556" s="5"/>
      <c r="U17556" s="5"/>
      <c r="V17556" s="5"/>
      <c r="W17556" s="5"/>
      <c r="X17556" s="5"/>
      <c r="Y17556" s="5"/>
      <c r="Z17556" s="5"/>
      <c r="AA17556" s="5"/>
      <c r="AB17556" s="5"/>
      <c r="AC17556" s="5"/>
      <c r="AD17556" s="5"/>
      <c r="AE17556" s="5"/>
      <c r="AF17556" s="5"/>
      <c r="AG17556" s="5"/>
      <c r="AH17556" s="5"/>
      <c r="AI17556" s="5"/>
      <c r="AJ17556" s="5"/>
    </row>
    <row r="17557" spans="11:36">
      <c r="K17557" s="5"/>
      <c r="L17557" s="5"/>
      <c r="M17557" s="5"/>
      <c r="N17557" s="5"/>
      <c r="O17557" s="5"/>
      <c r="P17557" s="5"/>
      <c r="Q17557" s="5"/>
      <c r="R17557" s="5"/>
      <c r="S17557" s="5"/>
      <c r="T17557" s="5"/>
      <c r="U17557" s="5"/>
      <c r="V17557" s="5"/>
      <c r="W17557" s="5"/>
      <c r="X17557" s="5"/>
      <c r="Y17557" s="5"/>
      <c r="Z17557" s="5"/>
      <c r="AA17557" s="5"/>
      <c r="AB17557" s="5"/>
      <c r="AC17557" s="5"/>
      <c r="AD17557" s="5"/>
      <c r="AE17557" s="5"/>
      <c r="AF17557" s="5"/>
      <c r="AG17557" s="5"/>
      <c r="AH17557" s="5"/>
      <c r="AI17557" s="5"/>
      <c r="AJ17557" s="5"/>
    </row>
    <row r="17558" spans="11:36">
      <c r="K17558" s="5"/>
      <c r="L17558" s="5"/>
      <c r="M17558" s="5"/>
      <c r="N17558" s="5"/>
      <c r="O17558" s="5"/>
      <c r="P17558" s="5"/>
      <c r="Q17558" s="5"/>
      <c r="R17558" s="5"/>
      <c r="S17558" s="5"/>
      <c r="T17558" s="5"/>
      <c r="U17558" s="5"/>
      <c r="V17558" s="5"/>
      <c r="W17558" s="5"/>
      <c r="X17558" s="5"/>
      <c r="Y17558" s="5"/>
      <c r="Z17558" s="5"/>
      <c r="AA17558" s="5"/>
      <c r="AB17558" s="5"/>
      <c r="AC17558" s="5"/>
      <c r="AD17558" s="5"/>
      <c r="AE17558" s="5"/>
      <c r="AF17558" s="5"/>
      <c r="AG17558" s="5"/>
      <c r="AH17558" s="5"/>
      <c r="AI17558" s="5"/>
      <c r="AJ17558" s="5"/>
    </row>
    <row r="17559" spans="11:36">
      <c r="K17559" s="5"/>
      <c r="L17559" s="5"/>
      <c r="M17559" s="5"/>
      <c r="N17559" s="5"/>
      <c r="O17559" s="5"/>
      <c r="P17559" s="5"/>
      <c r="Q17559" s="5"/>
      <c r="R17559" s="5"/>
      <c r="S17559" s="5"/>
      <c r="T17559" s="5"/>
      <c r="U17559" s="5"/>
      <c r="V17559" s="5"/>
      <c r="W17559" s="5"/>
      <c r="X17559" s="5"/>
      <c r="Y17559" s="5"/>
      <c r="Z17559" s="5"/>
      <c r="AA17559" s="5"/>
      <c r="AB17559" s="5"/>
      <c r="AC17559" s="5"/>
      <c r="AD17559" s="5"/>
      <c r="AE17559" s="5"/>
      <c r="AF17559" s="5"/>
      <c r="AG17559" s="5"/>
      <c r="AH17559" s="5"/>
      <c r="AI17559" s="5"/>
      <c r="AJ17559" s="5"/>
    </row>
    <row r="17560" spans="11:36">
      <c r="K17560" s="5"/>
      <c r="L17560" s="5"/>
      <c r="M17560" s="5"/>
      <c r="N17560" s="5"/>
      <c r="O17560" s="5"/>
      <c r="P17560" s="5"/>
      <c r="Q17560" s="5"/>
      <c r="R17560" s="5"/>
      <c r="S17560" s="5"/>
      <c r="T17560" s="5"/>
      <c r="U17560" s="5"/>
      <c r="V17560" s="5"/>
      <c r="W17560" s="5"/>
      <c r="X17560" s="5"/>
      <c r="Y17560" s="5"/>
      <c r="Z17560" s="5"/>
      <c r="AA17560" s="5"/>
      <c r="AB17560" s="5"/>
      <c r="AC17560" s="5"/>
      <c r="AD17560" s="5"/>
      <c r="AE17560" s="5"/>
      <c r="AF17560" s="5"/>
      <c r="AG17560" s="5"/>
      <c r="AH17560" s="5"/>
      <c r="AI17560" s="5"/>
      <c r="AJ17560" s="5"/>
    </row>
    <row r="17561" spans="11:36">
      <c r="K17561" s="5"/>
      <c r="L17561" s="5"/>
      <c r="M17561" s="5"/>
      <c r="N17561" s="5"/>
      <c r="O17561" s="5"/>
      <c r="P17561" s="5"/>
      <c r="Q17561" s="5"/>
      <c r="R17561" s="5"/>
      <c r="S17561" s="5"/>
      <c r="T17561" s="5"/>
      <c r="U17561" s="5"/>
      <c r="V17561" s="5"/>
      <c r="W17561" s="5"/>
      <c r="X17561" s="5"/>
      <c r="Y17561" s="5"/>
      <c r="Z17561" s="5"/>
      <c r="AA17561" s="5"/>
      <c r="AB17561" s="5"/>
      <c r="AC17561" s="5"/>
      <c r="AD17561" s="5"/>
      <c r="AE17561" s="5"/>
      <c r="AF17561" s="5"/>
      <c r="AG17561" s="5"/>
      <c r="AH17561" s="5"/>
      <c r="AI17561" s="5"/>
      <c r="AJ17561" s="5"/>
    </row>
    <row r="17562" spans="11:36">
      <c r="K17562" s="5"/>
      <c r="L17562" s="5"/>
      <c r="M17562" s="5"/>
      <c r="N17562" s="5"/>
      <c r="O17562" s="5"/>
      <c r="P17562" s="5"/>
      <c r="Q17562" s="5"/>
      <c r="R17562" s="5"/>
      <c r="S17562" s="5"/>
      <c r="T17562" s="5"/>
      <c r="U17562" s="5"/>
      <c r="V17562" s="5"/>
      <c r="W17562" s="5"/>
      <c r="X17562" s="5"/>
      <c r="Y17562" s="5"/>
      <c r="Z17562" s="5"/>
      <c r="AA17562" s="5"/>
      <c r="AB17562" s="5"/>
      <c r="AC17562" s="5"/>
      <c r="AD17562" s="5"/>
      <c r="AE17562" s="5"/>
      <c r="AF17562" s="5"/>
      <c r="AG17562" s="5"/>
      <c r="AH17562" s="5"/>
      <c r="AI17562" s="5"/>
      <c r="AJ17562" s="5"/>
    </row>
    <row r="17563" spans="11:36">
      <c r="K17563" s="5"/>
      <c r="L17563" s="5"/>
      <c r="M17563" s="5"/>
      <c r="N17563" s="5"/>
      <c r="O17563" s="5"/>
      <c r="P17563" s="5"/>
      <c r="Q17563" s="5"/>
      <c r="R17563" s="5"/>
      <c r="S17563" s="5"/>
      <c r="T17563" s="5"/>
      <c r="U17563" s="5"/>
      <c r="V17563" s="5"/>
      <c r="W17563" s="5"/>
      <c r="X17563" s="5"/>
      <c r="Y17563" s="5"/>
      <c r="Z17563" s="5"/>
      <c r="AA17563" s="5"/>
      <c r="AB17563" s="5"/>
      <c r="AC17563" s="5"/>
      <c r="AD17563" s="5"/>
      <c r="AE17563" s="5"/>
      <c r="AF17563" s="5"/>
      <c r="AG17563" s="5"/>
      <c r="AH17563" s="5"/>
      <c r="AI17563" s="5"/>
      <c r="AJ17563" s="5"/>
    </row>
    <row r="17564" spans="11:36">
      <c r="K17564" s="5"/>
      <c r="L17564" s="5"/>
      <c r="M17564" s="5"/>
      <c r="N17564" s="5"/>
      <c r="O17564" s="5"/>
      <c r="P17564" s="5"/>
      <c r="Q17564" s="5"/>
      <c r="R17564" s="5"/>
      <c r="S17564" s="5"/>
      <c r="T17564" s="5"/>
      <c r="U17564" s="5"/>
      <c r="V17564" s="5"/>
      <c r="W17564" s="5"/>
      <c r="X17564" s="5"/>
      <c r="Y17564" s="5"/>
      <c r="Z17564" s="5"/>
      <c r="AA17564" s="5"/>
      <c r="AB17564" s="5"/>
      <c r="AC17564" s="5"/>
      <c r="AD17564" s="5"/>
      <c r="AE17564" s="5"/>
      <c r="AF17564" s="5"/>
      <c r="AG17564" s="5"/>
      <c r="AH17564" s="5"/>
      <c r="AI17564" s="5"/>
      <c r="AJ17564" s="5"/>
    </row>
    <row r="17565" spans="11:36">
      <c r="K17565" s="5"/>
      <c r="L17565" s="5"/>
      <c r="M17565" s="5"/>
      <c r="N17565" s="5"/>
      <c r="O17565" s="5"/>
      <c r="P17565" s="5"/>
      <c r="Q17565" s="5"/>
      <c r="R17565" s="5"/>
      <c r="S17565" s="5"/>
      <c r="T17565" s="5"/>
      <c r="U17565" s="5"/>
      <c r="V17565" s="5"/>
      <c r="W17565" s="5"/>
      <c r="X17565" s="5"/>
      <c r="Y17565" s="5"/>
      <c r="Z17565" s="5"/>
      <c r="AA17565" s="5"/>
      <c r="AB17565" s="5"/>
      <c r="AC17565" s="5"/>
      <c r="AD17565" s="5"/>
      <c r="AE17565" s="5"/>
      <c r="AF17565" s="5"/>
      <c r="AG17565" s="5"/>
      <c r="AH17565" s="5"/>
      <c r="AI17565" s="5"/>
      <c r="AJ17565" s="5"/>
    </row>
    <row r="17566" spans="11:36">
      <c r="K17566" s="5"/>
      <c r="L17566" s="5"/>
      <c r="M17566" s="5"/>
      <c r="N17566" s="5"/>
      <c r="O17566" s="5"/>
      <c r="P17566" s="5"/>
      <c r="Q17566" s="5"/>
      <c r="R17566" s="5"/>
      <c r="S17566" s="5"/>
      <c r="T17566" s="5"/>
      <c r="U17566" s="5"/>
      <c r="V17566" s="5"/>
      <c r="W17566" s="5"/>
      <c r="X17566" s="5"/>
      <c r="Y17566" s="5"/>
      <c r="Z17566" s="5"/>
      <c r="AA17566" s="5"/>
      <c r="AB17566" s="5"/>
      <c r="AC17566" s="5"/>
      <c r="AD17566" s="5"/>
      <c r="AE17566" s="5"/>
      <c r="AF17566" s="5"/>
      <c r="AG17566" s="5"/>
      <c r="AH17566" s="5"/>
      <c r="AI17566" s="5"/>
      <c r="AJ17566" s="5"/>
    </row>
    <row r="17567" spans="11:36">
      <c r="K17567" s="5"/>
      <c r="L17567" s="5"/>
      <c r="M17567" s="5"/>
      <c r="N17567" s="5"/>
      <c r="O17567" s="5"/>
      <c r="P17567" s="5"/>
      <c r="Q17567" s="5"/>
      <c r="R17567" s="5"/>
      <c r="S17567" s="5"/>
      <c r="T17567" s="5"/>
      <c r="U17567" s="5"/>
      <c r="V17567" s="5"/>
      <c r="W17567" s="5"/>
      <c r="X17567" s="5"/>
      <c r="Y17567" s="5"/>
      <c r="Z17567" s="5"/>
      <c r="AA17567" s="5"/>
      <c r="AB17567" s="5"/>
      <c r="AC17567" s="5"/>
      <c r="AD17567" s="5"/>
      <c r="AE17567" s="5"/>
      <c r="AF17567" s="5"/>
      <c r="AG17567" s="5"/>
      <c r="AH17567" s="5"/>
      <c r="AI17567" s="5"/>
      <c r="AJ17567" s="5"/>
    </row>
    <row r="17568" spans="11:36">
      <c r="K17568" s="5"/>
      <c r="L17568" s="5"/>
      <c r="M17568" s="5"/>
      <c r="N17568" s="5"/>
      <c r="O17568" s="5"/>
      <c r="P17568" s="5"/>
      <c r="Q17568" s="5"/>
      <c r="R17568" s="5"/>
      <c r="S17568" s="5"/>
      <c r="T17568" s="5"/>
      <c r="U17568" s="5"/>
      <c r="V17568" s="5"/>
      <c r="W17568" s="5"/>
      <c r="X17568" s="5"/>
      <c r="Y17568" s="5"/>
      <c r="Z17568" s="5"/>
      <c r="AA17568" s="5"/>
      <c r="AB17568" s="5"/>
      <c r="AC17568" s="5"/>
      <c r="AD17568" s="5"/>
      <c r="AE17568" s="5"/>
      <c r="AF17568" s="5"/>
      <c r="AG17568" s="5"/>
      <c r="AH17568" s="5"/>
      <c r="AI17568" s="5"/>
      <c r="AJ17568" s="5"/>
    </row>
    <row r="17569" spans="11:36">
      <c r="K17569" s="5"/>
      <c r="L17569" s="5"/>
      <c r="M17569" s="5"/>
      <c r="N17569" s="5"/>
      <c r="O17569" s="5"/>
      <c r="P17569" s="5"/>
      <c r="Q17569" s="5"/>
      <c r="R17569" s="5"/>
      <c r="S17569" s="5"/>
      <c r="T17569" s="5"/>
      <c r="U17569" s="5"/>
      <c r="V17569" s="5"/>
      <c r="W17569" s="5"/>
      <c r="X17569" s="5"/>
      <c r="Y17569" s="5"/>
      <c r="Z17569" s="5"/>
      <c r="AA17569" s="5"/>
      <c r="AB17569" s="5"/>
      <c r="AC17569" s="5"/>
      <c r="AD17569" s="5"/>
      <c r="AE17569" s="5"/>
      <c r="AF17569" s="5"/>
      <c r="AG17569" s="5"/>
      <c r="AH17569" s="5"/>
      <c r="AI17569" s="5"/>
      <c r="AJ17569" s="5"/>
    </row>
    <row r="17570" spans="11:36">
      <c r="K17570" s="5"/>
      <c r="L17570" s="5"/>
      <c r="M17570" s="5"/>
      <c r="N17570" s="5"/>
      <c r="O17570" s="5"/>
      <c r="P17570" s="5"/>
      <c r="Q17570" s="5"/>
      <c r="R17570" s="5"/>
      <c r="S17570" s="5"/>
      <c r="T17570" s="5"/>
      <c r="U17570" s="5"/>
      <c r="V17570" s="5"/>
      <c r="W17570" s="5"/>
      <c r="X17570" s="5"/>
      <c r="Y17570" s="5"/>
      <c r="Z17570" s="5"/>
      <c r="AA17570" s="5"/>
      <c r="AB17570" s="5"/>
      <c r="AC17570" s="5"/>
      <c r="AD17570" s="5"/>
      <c r="AE17570" s="5"/>
      <c r="AF17570" s="5"/>
      <c r="AG17570" s="5"/>
      <c r="AH17570" s="5"/>
      <c r="AI17570" s="5"/>
      <c r="AJ17570" s="5"/>
    </row>
    <row r="17571" spans="11:36">
      <c r="K17571" s="5"/>
      <c r="L17571" s="5"/>
      <c r="M17571" s="5"/>
      <c r="N17571" s="5"/>
      <c r="O17571" s="5"/>
      <c r="P17571" s="5"/>
      <c r="Q17571" s="5"/>
      <c r="R17571" s="5"/>
      <c r="S17571" s="5"/>
      <c r="T17571" s="5"/>
      <c r="U17571" s="5"/>
      <c r="V17571" s="5"/>
      <c r="W17571" s="5"/>
      <c r="X17571" s="5"/>
      <c r="Y17571" s="5"/>
      <c r="Z17571" s="5"/>
      <c r="AA17571" s="5"/>
      <c r="AB17571" s="5"/>
      <c r="AC17571" s="5"/>
      <c r="AD17571" s="5"/>
      <c r="AE17571" s="5"/>
      <c r="AF17571" s="5"/>
      <c r="AG17571" s="5"/>
      <c r="AH17571" s="5"/>
      <c r="AI17571" s="5"/>
      <c r="AJ17571" s="5"/>
    </row>
    <row r="17572" spans="11:36">
      <c r="K17572" s="5"/>
      <c r="L17572" s="5"/>
      <c r="M17572" s="5"/>
      <c r="N17572" s="5"/>
      <c r="O17572" s="5"/>
      <c r="P17572" s="5"/>
      <c r="Q17572" s="5"/>
      <c r="R17572" s="5"/>
      <c r="S17572" s="5"/>
      <c r="T17572" s="5"/>
      <c r="U17572" s="5"/>
      <c r="V17572" s="5"/>
      <c r="W17572" s="5"/>
      <c r="X17572" s="5"/>
      <c r="Y17572" s="5"/>
      <c r="Z17572" s="5"/>
      <c r="AA17572" s="5"/>
      <c r="AB17572" s="5"/>
      <c r="AC17572" s="5"/>
      <c r="AD17572" s="5"/>
      <c r="AE17572" s="5"/>
      <c r="AF17572" s="5"/>
      <c r="AG17572" s="5"/>
      <c r="AH17572" s="5"/>
      <c r="AI17572" s="5"/>
      <c r="AJ17572" s="5"/>
    </row>
    <row r="17573" spans="11:36">
      <c r="K17573" s="5"/>
      <c r="L17573" s="5"/>
      <c r="M17573" s="5"/>
      <c r="N17573" s="5"/>
      <c r="O17573" s="5"/>
      <c r="P17573" s="5"/>
      <c r="Q17573" s="5"/>
      <c r="R17573" s="5"/>
      <c r="S17573" s="5"/>
      <c r="T17573" s="5"/>
      <c r="U17573" s="5"/>
      <c r="V17573" s="5"/>
      <c r="W17573" s="5"/>
      <c r="X17573" s="5"/>
      <c r="Y17573" s="5"/>
      <c r="Z17573" s="5"/>
      <c r="AA17573" s="5"/>
      <c r="AB17573" s="5"/>
      <c r="AC17573" s="5"/>
      <c r="AD17573" s="5"/>
      <c r="AE17573" s="5"/>
      <c r="AF17573" s="5"/>
      <c r="AG17573" s="5"/>
      <c r="AH17573" s="5"/>
      <c r="AI17573" s="5"/>
      <c r="AJ17573" s="5"/>
    </row>
    <row r="17574" spans="11:36">
      <c r="K17574" s="5"/>
      <c r="L17574" s="5"/>
      <c r="M17574" s="5"/>
      <c r="N17574" s="5"/>
      <c r="O17574" s="5"/>
      <c r="P17574" s="5"/>
      <c r="Q17574" s="5"/>
      <c r="R17574" s="5"/>
      <c r="S17574" s="5"/>
      <c r="T17574" s="5"/>
      <c r="U17574" s="5"/>
      <c r="V17574" s="5"/>
      <c r="W17574" s="5"/>
      <c r="X17574" s="5"/>
      <c r="Y17574" s="5"/>
      <c r="Z17574" s="5"/>
      <c r="AA17574" s="5"/>
      <c r="AB17574" s="5"/>
      <c r="AC17574" s="5"/>
      <c r="AD17574" s="5"/>
      <c r="AE17574" s="5"/>
      <c r="AF17574" s="5"/>
      <c r="AG17574" s="5"/>
      <c r="AH17574" s="5"/>
      <c r="AI17574" s="5"/>
      <c r="AJ17574" s="5"/>
    </row>
    <row r="17575" spans="11:36">
      <c r="K17575" s="5"/>
      <c r="L17575" s="5"/>
      <c r="M17575" s="5"/>
      <c r="N17575" s="5"/>
      <c r="O17575" s="5"/>
      <c r="P17575" s="5"/>
      <c r="Q17575" s="5"/>
      <c r="R17575" s="5"/>
      <c r="S17575" s="5"/>
      <c r="T17575" s="5"/>
      <c r="U17575" s="5"/>
      <c r="V17575" s="5"/>
      <c r="W17575" s="5"/>
      <c r="X17575" s="5"/>
      <c r="Y17575" s="5"/>
      <c r="Z17575" s="5"/>
      <c r="AA17575" s="5"/>
      <c r="AB17575" s="5"/>
      <c r="AC17575" s="5"/>
      <c r="AD17575" s="5"/>
      <c r="AE17575" s="5"/>
      <c r="AF17575" s="5"/>
      <c r="AG17575" s="5"/>
      <c r="AH17575" s="5"/>
      <c r="AI17575" s="5"/>
      <c r="AJ17575" s="5"/>
    </row>
    <row r="17576" spans="11:36">
      <c r="K17576" s="5"/>
      <c r="L17576" s="5"/>
      <c r="M17576" s="5"/>
      <c r="N17576" s="5"/>
      <c r="O17576" s="5"/>
      <c r="P17576" s="5"/>
      <c r="Q17576" s="5"/>
      <c r="R17576" s="5"/>
      <c r="S17576" s="5"/>
      <c r="T17576" s="5"/>
      <c r="U17576" s="5"/>
      <c r="V17576" s="5"/>
      <c r="W17576" s="5"/>
      <c r="X17576" s="5"/>
      <c r="Y17576" s="5"/>
      <c r="Z17576" s="5"/>
      <c r="AA17576" s="5"/>
      <c r="AB17576" s="5"/>
      <c r="AC17576" s="5"/>
      <c r="AD17576" s="5"/>
      <c r="AE17576" s="5"/>
      <c r="AF17576" s="5"/>
      <c r="AG17576" s="5"/>
      <c r="AH17576" s="5"/>
      <c r="AI17576" s="5"/>
      <c r="AJ17576" s="5"/>
    </row>
    <row r="17577" spans="11:36">
      <c r="K17577" s="5"/>
      <c r="L17577" s="5"/>
      <c r="M17577" s="5"/>
      <c r="N17577" s="5"/>
      <c r="O17577" s="5"/>
      <c r="P17577" s="5"/>
      <c r="Q17577" s="5"/>
      <c r="R17577" s="5"/>
      <c r="S17577" s="5"/>
      <c r="T17577" s="5"/>
      <c r="U17577" s="5"/>
      <c r="V17577" s="5"/>
      <c r="W17577" s="5"/>
      <c r="X17577" s="5"/>
      <c r="Y17577" s="5"/>
      <c r="Z17577" s="5"/>
      <c r="AA17577" s="5"/>
      <c r="AB17577" s="5"/>
      <c r="AC17577" s="5"/>
      <c r="AD17577" s="5"/>
      <c r="AE17577" s="5"/>
      <c r="AF17577" s="5"/>
      <c r="AG17577" s="5"/>
      <c r="AH17577" s="5"/>
      <c r="AI17577" s="5"/>
      <c r="AJ17577" s="5"/>
    </row>
    <row r="17578" spans="11:36">
      <c r="K17578" s="5"/>
      <c r="L17578" s="5"/>
      <c r="M17578" s="5"/>
      <c r="N17578" s="5"/>
      <c r="O17578" s="5"/>
      <c r="P17578" s="5"/>
      <c r="Q17578" s="5"/>
      <c r="R17578" s="5"/>
      <c r="S17578" s="5"/>
      <c r="T17578" s="5"/>
      <c r="U17578" s="5"/>
      <c r="V17578" s="5"/>
      <c r="W17578" s="5"/>
      <c r="X17578" s="5"/>
      <c r="Y17578" s="5"/>
      <c r="Z17578" s="5"/>
      <c r="AA17578" s="5"/>
      <c r="AB17578" s="5"/>
      <c r="AC17578" s="5"/>
      <c r="AD17578" s="5"/>
      <c r="AE17578" s="5"/>
      <c r="AF17578" s="5"/>
      <c r="AG17578" s="5"/>
      <c r="AH17578" s="5"/>
      <c r="AI17578" s="5"/>
      <c r="AJ17578" s="5"/>
    </row>
    <row r="17579" spans="11:36">
      <c r="K17579" s="5"/>
      <c r="L17579" s="5"/>
      <c r="M17579" s="5"/>
      <c r="N17579" s="5"/>
      <c r="O17579" s="5"/>
      <c r="P17579" s="5"/>
      <c r="Q17579" s="5"/>
      <c r="R17579" s="5"/>
      <c r="S17579" s="5"/>
      <c r="T17579" s="5"/>
      <c r="U17579" s="5"/>
      <c r="V17579" s="5"/>
      <c r="W17579" s="5"/>
      <c r="X17579" s="5"/>
      <c r="Y17579" s="5"/>
      <c r="Z17579" s="5"/>
      <c r="AA17579" s="5"/>
      <c r="AB17579" s="5"/>
      <c r="AC17579" s="5"/>
      <c r="AD17579" s="5"/>
      <c r="AE17579" s="5"/>
      <c r="AF17579" s="5"/>
      <c r="AG17579" s="5"/>
      <c r="AH17579" s="5"/>
      <c r="AI17579" s="5"/>
      <c r="AJ17579" s="5"/>
    </row>
    <row r="17580" spans="11:36">
      <c r="K17580" s="5"/>
      <c r="L17580" s="5"/>
      <c r="M17580" s="5"/>
      <c r="N17580" s="5"/>
      <c r="O17580" s="5"/>
      <c r="P17580" s="5"/>
      <c r="Q17580" s="5"/>
      <c r="R17580" s="5"/>
      <c r="S17580" s="5"/>
      <c r="T17580" s="5"/>
      <c r="U17580" s="5"/>
      <c r="V17580" s="5"/>
      <c r="W17580" s="5"/>
      <c r="X17580" s="5"/>
      <c r="Y17580" s="5"/>
      <c r="Z17580" s="5"/>
      <c r="AA17580" s="5"/>
      <c r="AB17580" s="5"/>
      <c r="AC17580" s="5"/>
      <c r="AD17580" s="5"/>
      <c r="AE17580" s="5"/>
      <c r="AF17580" s="5"/>
      <c r="AG17580" s="5"/>
      <c r="AH17580" s="5"/>
      <c r="AI17580" s="5"/>
      <c r="AJ17580" s="5"/>
    </row>
    <row r="17581" spans="11:36">
      <c r="K17581" s="5"/>
      <c r="L17581" s="5"/>
      <c r="M17581" s="5"/>
      <c r="N17581" s="5"/>
      <c r="O17581" s="5"/>
      <c r="P17581" s="5"/>
      <c r="Q17581" s="5"/>
      <c r="R17581" s="5"/>
      <c r="S17581" s="5"/>
      <c r="T17581" s="5"/>
      <c r="U17581" s="5"/>
      <c r="V17581" s="5"/>
      <c r="W17581" s="5"/>
      <c r="X17581" s="5"/>
      <c r="Y17581" s="5"/>
      <c r="Z17581" s="5"/>
      <c r="AA17581" s="5"/>
      <c r="AB17581" s="5"/>
      <c r="AC17581" s="5"/>
      <c r="AD17581" s="5"/>
      <c r="AE17581" s="5"/>
      <c r="AF17581" s="5"/>
      <c r="AG17581" s="5"/>
      <c r="AH17581" s="5"/>
      <c r="AI17581" s="5"/>
      <c r="AJ17581" s="5"/>
    </row>
    <row r="17582" spans="11:36">
      <c r="K17582" s="5"/>
      <c r="L17582" s="5"/>
      <c r="M17582" s="5"/>
      <c r="N17582" s="5"/>
      <c r="O17582" s="5"/>
      <c r="P17582" s="5"/>
      <c r="Q17582" s="5"/>
      <c r="R17582" s="5"/>
      <c r="S17582" s="5"/>
      <c r="T17582" s="5"/>
      <c r="U17582" s="5"/>
      <c r="V17582" s="5"/>
      <c r="W17582" s="5"/>
      <c r="X17582" s="5"/>
      <c r="Y17582" s="5"/>
      <c r="Z17582" s="5"/>
      <c r="AA17582" s="5"/>
      <c r="AB17582" s="5"/>
      <c r="AC17582" s="5"/>
      <c r="AD17582" s="5"/>
      <c r="AE17582" s="5"/>
      <c r="AF17582" s="5"/>
      <c r="AG17582" s="5"/>
      <c r="AH17582" s="5"/>
      <c r="AI17582" s="5"/>
      <c r="AJ17582" s="5"/>
    </row>
    <row r="17583" spans="11:36">
      <c r="K17583" s="5"/>
      <c r="L17583" s="5"/>
      <c r="M17583" s="5"/>
      <c r="N17583" s="5"/>
      <c r="O17583" s="5"/>
      <c r="P17583" s="5"/>
      <c r="Q17583" s="5"/>
      <c r="R17583" s="5"/>
      <c r="S17583" s="5"/>
      <c r="T17583" s="5"/>
      <c r="U17583" s="5"/>
      <c r="V17583" s="5"/>
      <c r="W17583" s="5"/>
      <c r="X17583" s="5"/>
      <c r="Y17583" s="5"/>
      <c r="Z17583" s="5"/>
      <c r="AA17583" s="5"/>
      <c r="AB17583" s="5"/>
      <c r="AC17583" s="5"/>
      <c r="AD17583" s="5"/>
      <c r="AE17583" s="5"/>
      <c r="AF17583" s="5"/>
      <c r="AG17583" s="5"/>
      <c r="AH17583" s="5"/>
      <c r="AI17583" s="5"/>
      <c r="AJ17583" s="5"/>
    </row>
    <row r="17584" spans="11:36">
      <c r="K17584" s="5"/>
      <c r="L17584" s="5"/>
      <c r="M17584" s="5"/>
      <c r="N17584" s="5"/>
      <c r="O17584" s="5"/>
      <c r="P17584" s="5"/>
      <c r="Q17584" s="5"/>
      <c r="R17584" s="5"/>
      <c r="S17584" s="5"/>
      <c r="T17584" s="5"/>
      <c r="U17584" s="5"/>
      <c r="V17584" s="5"/>
      <c r="W17584" s="5"/>
      <c r="X17584" s="5"/>
      <c r="Y17584" s="5"/>
      <c r="Z17584" s="5"/>
      <c r="AA17584" s="5"/>
      <c r="AB17584" s="5"/>
      <c r="AC17584" s="5"/>
      <c r="AD17584" s="5"/>
      <c r="AE17584" s="5"/>
      <c r="AF17584" s="5"/>
      <c r="AG17584" s="5"/>
      <c r="AH17584" s="5"/>
      <c r="AI17584" s="5"/>
      <c r="AJ17584" s="5"/>
    </row>
    <row r="17585" spans="11:36">
      <c r="K17585" s="5"/>
      <c r="L17585" s="5"/>
      <c r="M17585" s="5"/>
      <c r="N17585" s="5"/>
      <c r="O17585" s="5"/>
      <c r="P17585" s="5"/>
      <c r="Q17585" s="5"/>
      <c r="R17585" s="5"/>
      <c r="S17585" s="5"/>
      <c r="T17585" s="5"/>
      <c r="U17585" s="5"/>
      <c r="V17585" s="5"/>
      <c r="W17585" s="5"/>
      <c r="X17585" s="5"/>
      <c r="Y17585" s="5"/>
      <c r="Z17585" s="5"/>
      <c r="AA17585" s="5"/>
      <c r="AB17585" s="5"/>
      <c r="AC17585" s="5"/>
      <c r="AD17585" s="5"/>
      <c r="AE17585" s="5"/>
      <c r="AF17585" s="5"/>
      <c r="AG17585" s="5"/>
      <c r="AH17585" s="5"/>
      <c r="AI17585" s="5"/>
      <c r="AJ17585" s="5"/>
    </row>
    <row r="17586" spans="11:36">
      <c r="K17586" s="5"/>
      <c r="L17586" s="5"/>
      <c r="M17586" s="5"/>
      <c r="N17586" s="5"/>
      <c r="O17586" s="5"/>
      <c r="P17586" s="5"/>
      <c r="Q17586" s="5"/>
      <c r="R17586" s="5"/>
      <c r="S17586" s="5"/>
      <c r="T17586" s="5"/>
      <c r="U17586" s="5"/>
      <c r="V17586" s="5"/>
      <c r="W17586" s="5"/>
      <c r="X17586" s="5"/>
      <c r="Y17586" s="5"/>
      <c r="Z17586" s="5"/>
      <c r="AA17586" s="5"/>
      <c r="AB17586" s="5"/>
      <c r="AC17586" s="5"/>
      <c r="AD17586" s="5"/>
      <c r="AE17586" s="5"/>
      <c r="AF17586" s="5"/>
      <c r="AG17586" s="5"/>
      <c r="AH17586" s="5"/>
      <c r="AI17586" s="5"/>
      <c r="AJ17586" s="5"/>
    </row>
    <row r="17587" spans="11:36">
      <c r="K17587" s="5"/>
      <c r="L17587" s="5"/>
      <c r="M17587" s="5"/>
      <c r="N17587" s="5"/>
      <c r="O17587" s="5"/>
      <c r="P17587" s="5"/>
      <c r="Q17587" s="5"/>
      <c r="R17587" s="5"/>
      <c r="S17587" s="5"/>
      <c r="T17587" s="5"/>
      <c r="U17587" s="5"/>
      <c r="V17587" s="5"/>
      <c r="W17587" s="5"/>
      <c r="X17587" s="5"/>
      <c r="Y17587" s="5"/>
      <c r="Z17587" s="5"/>
      <c r="AA17587" s="5"/>
      <c r="AB17587" s="5"/>
      <c r="AC17587" s="5"/>
      <c r="AD17587" s="5"/>
      <c r="AE17587" s="5"/>
      <c r="AF17587" s="5"/>
      <c r="AG17587" s="5"/>
      <c r="AH17587" s="5"/>
      <c r="AI17587" s="5"/>
      <c r="AJ17587" s="5"/>
    </row>
    <row r="17588" spans="11:36">
      <c r="K17588" s="5"/>
      <c r="L17588" s="5"/>
      <c r="M17588" s="5"/>
      <c r="N17588" s="5"/>
      <c r="O17588" s="5"/>
      <c r="P17588" s="5"/>
      <c r="Q17588" s="5"/>
      <c r="R17588" s="5"/>
      <c r="S17588" s="5"/>
      <c r="T17588" s="5"/>
      <c r="U17588" s="5"/>
      <c r="V17588" s="5"/>
      <c r="W17588" s="5"/>
      <c r="X17588" s="5"/>
      <c r="Y17588" s="5"/>
      <c r="Z17588" s="5"/>
      <c r="AA17588" s="5"/>
      <c r="AB17588" s="5"/>
      <c r="AC17588" s="5"/>
      <c r="AD17588" s="5"/>
      <c r="AE17588" s="5"/>
      <c r="AF17588" s="5"/>
      <c r="AG17588" s="5"/>
      <c r="AH17588" s="5"/>
      <c r="AI17588" s="5"/>
      <c r="AJ17588" s="5"/>
    </row>
    <row r="17589" spans="11:36">
      <c r="K17589" s="5"/>
      <c r="L17589" s="5"/>
      <c r="M17589" s="5"/>
      <c r="N17589" s="5"/>
      <c r="O17589" s="5"/>
      <c r="P17589" s="5"/>
      <c r="Q17589" s="5"/>
      <c r="R17589" s="5"/>
      <c r="S17589" s="5"/>
      <c r="T17589" s="5"/>
      <c r="U17589" s="5"/>
      <c r="V17589" s="5"/>
      <c r="W17589" s="5"/>
      <c r="X17589" s="5"/>
      <c r="Y17589" s="5"/>
      <c r="Z17589" s="5"/>
      <c r="AA17589" s="5"/>
      <c r="AB17589" s="5"/>
      <c r="AC17589" s="5"/>
      <c r="AD17589" s="5"/>
      <c r="AE17589" s="5"/>
      <c r="AF17589" s="5"/>
      <c r="AG17589" s="5"/>
      <c r="AH17589" s="5"/>
      <c r="AI17589" s="5"/>
      <c r="AJ17589" s="5"/>
    </row>
    <row r="17590" spans="11:36">
      <c r="K17590" s="5"/>
      <c r="L17590" s="5"/>
      <c r="M17590" s="5"/>
      <c r="N17590" s="5"/>
      <c r="O17590" s="5"/>
      <c r="P17590" s="5"/>
      <c r="Q17590" s="5"/>
      <c r="R17590" s="5"/>
      <c r="S17590" s="5"/>
      <c r="T17590" s="5"/>
      <c r="U17590" s="5"/>
      <c r="V17590" s="5"/>
      <c r="W17590" s="5"/>
      <c r="X17590" s="5"/>
      <c r="Y17590" s="5"/>
      <c r="Z17590" s="5"/>
      <c r="AA17590" s="5"/>
      <c r="AB17590" s="5"/>
      <c r="AC17590" s="5"/>
      <c r="AD17590" s="5"/>
      <c r="AE17590" s="5"/>
      <c r="AF17590" s="5"/>
      <c r="AG17590" s="5"/>
      <c r="AH17590" s="5"/>
      <c r="AI17590" s="5"/>
      <c r="AJ17590" s="5"/>
    </row>
    <row r="17591" spans="11:36">
      <c r="K17591" s="5"/>
      <c r="L17591" s="5"/>
      <c r="M17591" s="5"/>
      <c r="N17591" s="5"/>
      <c r="O17591" s="5"/>
      <c r="P17591" s="5"/>
      <c r="Q17591" s="5"/>
      <c r="R17591" s="5"/>
      <c r="S17591" s="5"/>
      <c r="T17591" s="5"/>
      <c r="U17591" s="5"/>
      <c r="V17591" s="5"/>
      <c r="W17591" s="5"/>
      <c r="X17591" s="5"/>
      <c r="Y17591" s="5"/>
      <c r="Z17591" s="5"/>
      <c r="AA17591" s="5"/>
      <c r="AB17591" s="5"/>
      <c r="AC17591" s="5"/>
      <c r="AD17591" s="5"/>
      <c r="AE17591" s="5"/>
      <c r="AF17591" s="5"/>
      <c r="AG17591" s="5"/>
      <c r="AH17591" s="5"/>
      <c r="AI17591" s="5"/>
      <c r="AJ17591" s="5"/>
    </row>
    <row r="17592" spans="11:36">
      <c r="K17592" s="5"/>
      <c r="L17592" s="5"/>
      <c r="M17592" s="5"/>
      <c r="N17592" s="5"/>
      <c r="O17592" s="5"/>
      <c r="P17592" s="5"/>
      <c r="Q17592" s="5"/>
      <c r="R17592" s="5"/>
      <c r="S17592" s="5"/>
      <c r="T17592" s="5"/>
      <c r="U17592" s="5"/>
      <c r="V17592" s="5"/>
      <c r="W17592" s="5"/>
      <c r="X17592" s="5"/>
      <c r="Y17592" s="5"/>
      <c r="Z17592" s="5"/>
      <c r="AA17592" s="5"/>
      <c r="AB17592" s="5"/>
      <c r="AC17592" s="5"/>
      <c r="AD17592" s="5"/>
      <c r="AE17592" s="5"/>
      <c r="AF17592" s="5"/>
      <c r="AG17592" s="5"/>
      <c r="AH17592" s="5"/>
      <c r="AI17592" s="5"/>
      <c r="AJ17592" s="5"/>
    </row>
    <row r="17593" spans="11:36">
      <c r="K17593" s="5"/>
      <c r="L17593" s="5"/>
      <c r="M17593" s="5"/>
      <c r="N17593" s="5"/>
      <c r="O17593" s="5"/>
      <c r="P17593" s="5"/>
      <c r="Q17593" s="5"/>
      <c r="R17593" s="5"/>
      <c r="S17593" s="5"/>
      <c r="T17593" s="5"/>
      <c r="U17593" s="5"/>
      <c r="V17593" s="5"/>
      <c r="W17593" s="5"/>
      <c r="X17593" s="5"/>
      <c r="Y17593" s="5"/>
      <c r="Z17593" s="5"/>
      <c r="AA17593" s="5"/>
      <c r="AB17593" s="5"/>
      <c r="AC17593" s="5"/>
      <c r="AD17593" s="5"/>
      <c r="AE17593" s="5"/>
      <c r="AF17593" s="5"/>
      <c r="AG17593" s="5"/>
      <c r="AH17593" s="5"/>
      <c r="AI17593" s="5"/>
      <c r="AJ17593" s="5"/>
    </row>
    <row r="17594" spans="11:36">
      <c r="K17594" s="5"/>
      <c r="L17594" s="5"/>
      <c r="M17594" s="5"/>
      <c r="N17594" s="5"/>
      <c r="O17594" s="5"/>
      <c r="P17594" s="5"/>
      <c r="Q17594" s="5"/>
      <c r="R17594" s="5"/>
      <c r="S17594" s="5"/>
      <c r="T17594" s="5"/>
      <c r="U17594" s="5"/>
      <c r="V17594" s="5"/>
      <c r="W17594" s="5"/>
      <c r="X17594" s="5"/>
      <c r="Y17594" s="5"/>
      <c r="Z17594" s="5"/>
      <c r="AA17594" s="5"/>
      <c r="AB17594" s="5"/>
      <c r="AC17594" s="5"/>
      <c r="AD17594" s="5"/>
      <c r="AE17594" s="5"/>
      <c r="AF17594" s="5"/>
      <c r="AG17594" s="5"/>
      <c r="AH17594" s="5"/>
      <c r="AI17594" s="5"/>
      <c r="AJ17594" s="5"/>
    </row>
    <row r="17595" spans="11:36">
      <c r="K17595" s="5"/>
      <c r="L17595" s="5"/>
      <c r="M17595" s="5"/>
      <c r="N17595" s="5"/>
      <c r="O17595" s="5"/>
      <c r="P17595" s="5"/>
      <c r="Q17595" s="5"/>
      <c r="R17595" s="5"/>
      <c r="S17595" s="5"/>
      <c r="T17595" s="5"/>
      <c r="U17595" s="5"/>
      <c r="V17595" s="5"/>
      <c r="W17595" s="5"/>
      <c r="X17595" s="5"/>
      <c r="Y17595" s="5"/>
      <c r="Z17595" s="5"/>
      <c r="AA17595" s="5"/>
      <c r="AB17595" s="5"/>
      <c r="AC17595" s="5"/>
      <c r="AD17595" s="5"/>
      <c r="AE17595" s="5"/>
      <c r="AF17595" s="5"/>
      <c r="AG17595" s="5"/>
      <c r="AH17595" s="5"/>
      <c r="AI17595" s="5"/>
      <c r="AJ17595" s="5"/>
    </row>
    <row r="17596" spans="11:36">
      <c r="K17596" s="5"/>
      <c r="L17596" s="5"/>
      <c r="M17596" s="5"/>
      <c r="N17596" s="5"/>
      <c r="O17596" s="5"/>
      <c r="P17596" s="5"/>
      <c r="Q17596" s="5"/>
      <c r="R17596" s="5"/>
      <c r="S17596" s="5"/>
      <c r="T17596" s="5"/>
      <c r="U17596" s="5"/>
      <c r="V17596" s="5"/>
      <c r="W17596" s="5"/>
      <c r="X17596" s="5"/>
      <c r="Y17596" s="5"/>
      <c r="Z17596" s="5"/>
      <c r="AA17596" s="5"/>
      <c r="AB17596" s="5"/>
      <c r="AC17596" s="5"/>
      <c r="AD17596" s="5"/>
      <c r="AE17596" s="5"/>
      <c r="AF17596" s="5"/>
      <c r="AG17596" s="5"/>
      <c r="AH17596" s="5"/>
      <c r="AI17596" s="5"/>
      <c r="AJ17596" s="5"/>
    </row>
    <row r="17597" spans="11:36">
      <c r="K17597" s="5"/>
      <c r="L17597" s="5"/>
      <c r="M17597" s="5"/>
      <c r="N17597" s="5"/>
      <c r="O17597" s="5"/>
      <c r="P17597" s="5"/>
      <c r="Q17597" s="5"/>
      <c r="R17597" s="5"/>
      <c r="S17597" s="5"/>
      <c r="T17597" s="5"/>
      <c r="U17597" s="5"/>
      <c r="V17597" s="5"/>
      <c r="W17597" s="5"/>
      <c r="X17597" s="5"/>
      <c r="Y17597" s="5"/>
      <c r="Z17597" s="5"/>
      <c r="AA17597" s="5"/>
      <c r="AB17597" s="5"/>
      <c r="AC17597" s="5"/>
      <c r="AD17597" s="5"/>
      <c r="AE17597" s="5"/>
      <c r="AF17597" s="5"/>
      <c r="AG17597" s="5"/>
      <c r="AH17597" s="5"/>
      <c r="AI17597" s="5"/>
      <c r="AJ17597" s="5"/>
    </row>
    <row r="17598" spans="11:36">
      <c r="K17598" s="5"/>
      <c r="L17598" s="5"/>
      <c r="M17598" s="5"/>
      <c r="N17598" s="5"/>
      <c r="O17598" s="5"/>
      <c r="P17598" s="5"/>
      <c r="Q17598" s="5"/>
      <c r="R17598" s="5"/>
      <c r="S17598" s="5"/>
      <c r="T17598" s="5"/>
      <c r="U17598" s="5"/>
      <c r="V17598" s="5"/>
      <c r="W17598" s="5"/>
      <c r="X17598" s="5"/>
      <c r="Y17598" s="5"/>
      <c r="Z17598" s="5"/>
      <c r="AA17598" s="5"/>
      <c r="AB17598" s="5"/>
      <c r="AC17598" s="5"/>
      <c r="AD17598" s="5"/>
      <c r="AE17598" s="5"/>
      <c r="AF17598" s="5"/>
      <c r="AG17598" s="5"/>
      <c r="AH17598" s="5"/>
      <c r="AI17598" s="5"/>
      <c r="AJ17598" s="5"/>
    </row>
    <row r="17599" spans="11:36">
      <c r="K17599" s="5"/>
      <c r="L17599" s="5"/>
      <c r="M17599" s="5"/>
      <c r="N17599" s="5"/>
      <c r="O17599" s="5"/>
      <c r="P17599" s="5"/>
      <c r="Q17599" s="5"/>
      <c r="R17599" s="5"/>
      <c r="S17599" s="5"/>
      <c r="T17599" s="5"/>
      <c r="U17599" s="5"/>
      <c r="V17599" s="5"/>
      <c r="W17599" s="5"/>
      <c r="X17599" s="5"/>
      <c r="Y17599" s="5"/>
      <c r="Z17599" s="5"/>
      <c r="AA17599" s="5"/>
      <c r="AB17599" s="5"/>
      <c r="AC17599" s="5"/>
      <c r="AD17599" s="5"/>
      <c r="AE17599" s="5"/>
      <c r="AF17599" s="5"/>
      <c r="AG17599" s="5"/>
      <c r="AH17599" s="5"/>
      <c r="AI17599" s="5"/>
      <c r="AJ17599" s="5"/>
    </row>
    <row r="17600" spans="11:36">
      <c r="K17600" s="5"/>
      <c r="L17600" s="5"/>
      <c r="M17600" s="5"/>
      <c r="N17600" s="5"/>
      <c r="O17600" s="5"/>
      <c r="P17600" s="5"/>
      <c r="Q17600" s="5"/>
      <c r="R17600" s="5"/>
      <c r="S17600" s="5"/>
      <c r="T17600" s="5"/>
      <c r="U17600" s="5"/>
      <c r="V17600" s="5"/>
      <c r="W17600" s="5"/>
      <c r="X17600" s="5"/>
      <c r="Y17600" s="5"/>
      <c r="Z17600" s="5"/>
      <c r="AA17600" s="5"/>
      <c r="AB17600" s="5"/>
      <c r="AC17600" s="5"/>
      <c r="AD17600" s="5"/>
      <c r="AE17600" s="5"/>
      <c r="AF17600" s="5"/>
      <c r="AG17600" s="5"/>
      <c r="AH17600" s="5"/>
      <c r="AI17600" s="5"/>
      <c r="AJ17600" s="5"/>
    </row>
    <row r="17601" spans="11:36">
      <c r="K17601" s="5"/>
      <c r="L17601" s="5"/>
      <c r="M17601" s="5"/>
      <c r="N17601" s="5"/>
      <c r="O17601" s="5"/>
      <c r="P17601" s="5"/>
      <c r="Q17601" s="5"/>
      <c r="R17601" s="5"/>
      <c r="S17601" s="5"/>
      <c r="T17601" s="5"/>
      <c r="U17601" s="5"/>
      <c r="V17601" s="5"/>
      <c r="W17601" s="5"/>
      <c r="X17601" s="5"/>
      <c r="Y17601" s="5"/>
      <c r="Z17601" s="5"/>
      <c r="AA17601" s="5"/>
      <c r="AB17601" s="5"/>
      <c r="AC17601" s="5"/>
      <c r="AD17601" s="5"/>
      <c r="AE17601" s="5"/>
      <c r="AF17601" s="5"/>
      <c r="AG17601" s="5"/>
      <c r="AH17601" s="5"/>
      <c r="AI17601" s="5"/>
      <c r="AJ17601" s="5"/>
    </row>
    <row r="17602" spans="11:36">
      <c r="K17602" s="5"/>
      <c r="L17602" s="5"/>
      <c r="M17602" s="5"/>
      <c r="N17602" s="5"/>
      <c r="O17602" s="5"/>
      <c r="P17602" s="5"/>
      <c r="Q17602" s="5"/>
      <c r="R17602" s="5"/>
      <c r="S17602" s="5"/>
      <c r="T17602" s="5"/>
      <c r="U17602" s="5"/>
      <c r="V17602" s="5"/>
      <c r="W17602" s="5"/>
      <c r="X17602" s="5"/>
      <c r="Y17602" s="5"/>
      <c r="Z17602" s="5"/>
      <c r="AA17602" s="5"/>
      <c r="AB17602" s="5"/>
      <c r="AC17602" s="5"/>
      <c r="AD17602" s="5"/>
      <c r="AE17602" s="5"/>
      <c r="AF17602" s="5"/>
      <c r="AG17602" s="5"/>
      <c r="AH17602" s="5"/>
      <c r="AI17602" s="5"/>
      <c r="AJ17602" s="5"/>
    </row>
    <row r="17603" spans="11:36">
      <c r="K17603" s="5"/>
      <c r="L17603" s="5"/>
      <c r="M17603" s="5"/>
      <c r="N17603" s="5"/>
      <c r="O17603" s="5"/>
      <c r="P17603" s="5"/>
      <c r="Q17603" s="5"/>
      <c r="R17603" s="5"/>
      <c r="S17603" s="5"/>
      <c r="T17603" s="5"/>
      <c r="U17603" s="5"/>
      <c r="V17603" s="5"/>
      <c r="W17603" s="5"/>
      <c r="X17603" s="5"/>
      <c r="Y17603" s="5"/>
      <c r="Z17603" s="5"/>
      <c r="AA17603" s="5"/>
      <c r="AB17603" s="5"/>
      <c r="AC17603" s="5"/>
      <c r="AD17603" s="5"/>
      <c r="AE17603" s="5"/>
      <c r="AF17603" s="5"/>
      <c r="AG17603" s="5"/>
      <c r="AH17603" s="5"/>
      <c r="AI17603" s="5"/>
      <c r="AJ17603" s="5"/>
    </row>
    <row r="17604" spans="11:36">
      <c r="K17604" s="5"/>
      <c r="L17604" s="5"/>
      <c r="M17604" s="5"/>
      <c r="N17604" s="5"/>
      <c r="O17604" s="5"/>
      <c r="P17604" s="5"/>
      <c r="Q17604" s="5"/>
      <c r="R17604" s="5"/>
      <c r="S17604" s="5"/>
      <c r="T17604" s="5"/>
      <c r="U17604" s="5"/>
      <c r="V17604" s="5"/>
      <c r="W17604" s="5"/>
      <c r="X17604" s="5"/>
      <c r="Y17604" s="5"/>
      <c r="Z17604" s="5"/>
      <c r="AA17604" s="5"/>
      <c r="AB17604" s="5"/>
      <c r="AC17604" s="5"/>
      <c r="AD17604" s="5"/>
      <c r="AE17604" s="5"/>
      <c r="AF17604" s="5"/>
      <c r="AG17604" s="5"/>
      <c r="AH17604" s="5"/>
      <c r="AI17604" s="5"/>
      <c r="AJ17604" s="5"/>
    </row>
    <row r="17605" spans="11:36">
      <c r="K17605" s="5"/>
      <c r="L17605" s="5"/>
      <c r="M17605" s="5"/>
      <c r="N17605" s="5"/>
      <c r="O17605" s="5"/>
      <c r="P17605" s="5"/>
      <c r="Q17605" s="5"/>
      <c r="R17605" s="5"/>
      <c r="S17605" s="5"/>
      <c r="T17605" s="5"/>
      <c r="U17605" s="5"/>
      <c r="V17605" s="5"/>
      <c r="W17605" s="5"/>
      <c r="X17605" s="5"/>
      <c r="Y17605" s="5"/>
      <c r="Z17605" s="5"/>
      <c r="AA17605" s="5"/>
      <c r="AB17605" s="5"/>
      <c r="AC17605" s="5"/>
      <c r="AD17605" s="5"/>
      <c r="AE17605" s="5"/>
      <c r="AF17605" s="5"/>
      <c r="AG17605" s="5"/>
      <c r="AH17605" s="5"/>
      <c r="AI17605" s="5"/>
      <c r="AJ17605" s="5"/>
    </row>
    <row r="17606" spans="11:36">
      <c r="K17606" s="5"/>
      <c r="L17606" s="5"/>
      <c r="M17606" s="5"/>
      <c r="N17606" s="5"/>
      <c r="O17606" s="5"/>
      <c r="P17606" s="5"/>
      <c r="Q17606" s="5"/>
      <c r="R17606" s="5"/>
      <c r="S17606" s="5"/>
      <c r="T17606" s="5"/>
      <c r="U17606" s="5"/>
      <c r="V17606" s="5"/>
      <c r="W17606" s="5"/>
      <c r="X17606" s="5"/>
      <c r="Y17606" s="5"/>
      <c r="Z17606" s="5"/>
      <c r="AA17606" s="5"/>
      <c r="AB17606" s="5"/>
      <c r="AC17606" s="5"/>
      <c r="AD17606" s="5"/>
      <c r="AE17606" s="5"/>
      <c r="AF17606" s="5"/>
      <c r="AG17606" s="5"/>
      <c r="AH17606" s="5"/>
      <c r="AI17606" s="5"/>
      <c r="AJ17606" s="5"/>
    </row>
    <row r="17607" spans="11:36">
      <c r="K17607" s="5"/>
      <c r="L17607" s="5"/>
      <c r="M17607" s="5"/>
      <c r="N17607" s="5"/>
      <c r="O17607" s="5"/>
      <c r="P17607" s="5"/>
      <c r="Q17607" s="5"/>
      <c r="R17607" s="5"/>
      <c r="S17607" s="5"/>
      <c r="T17607" s="5"/>
      <c r="U17607" s="5"/>
      <c r="V17607" s="5"/>
      <c r="W17607" s="5"/>
      <c r="X17607" s="5"/>
      <c r="Y17607" s="5"/>
      <c r="Z17607" s="5"/>
      <c r="AA17607" s="5"/>
      <c r="AB17607" s="5"/>
      <c r="AC17607" s="5"/>
      <c r="AD17607" s="5"/>
      <c r="AE17607" s="5"/>
      <c r="AF17607" s="5"/>
      <c r="AG17607" s="5"/>
      <c r="AH17607" s="5"/>
      <c r="AI17607" s="5"/>
      <c r="AJ17607" s="5"/>
    </row>
    <row r="17608" spans="11:36">
      <c r="K17608" s="5"/>
      <c r="L17608" s="5"/>
      <c r="M17608" s="5"/>
      <c r="N17608" s="5"/>
      <c r="O17608" s="5"/>
      <c r="P17608" s="5"/>
      <c r="Q17608" s="5"/>
      <c r="R17608" s="5"/>
      <c r="S17608" s="5"/>
      <c r="T17608" s="5"/>
      <c r="U17608" s="5"/>
      <c r="V17608" s="5"/>
      <c r="W17608" s="5"/>
      <c r="X17608" s="5"/>
      <c r="Y17608" s="5"/>
      <c r="Z17608" s="5"/>
      <c r="AA17608" s="5"/>
      <c r="AB17608" s="5"/>
      <c r="AC17608" s="5"/>
      <c r="AD17608" s="5"/>
      <c r="AE17608" s="5"/>
      <c r="AF17608" s="5"/>
      <c r="AG17608" s="5"/>
      <c r="AH17608" s="5"/>
      <c r="AI17608" s="5"/>
      <c r="AJ17608" s="5"/>
    </row>
    <row r="17609" spans="11:36">
      <c r="K17609" s="5"/>
      <c r="L17609" s="5"/>
      <c r="M17609" s="5"/>
      <c r="N17609" s="5"/>
      <c r="O17609" s="5"/>
      <c r="P17609" s="5"/>
      <c r="Q17609" s="5"/>
      <c r="R17609" s="5"/>
      <c r="S17609" s="5"/>
      <c r="T17609" s="5"/>
      <c r="U17609" s="5"/>
      <c r="V17609" s="5"/>
      <c r="W17609" s="5"/>
      <c r="X17609" s="5"/>
      <c r="Y17609" s="5"/>
      <c r="Z17609" s="5"/>
      <c r="AA17609" s="5"/>
      <c r="AB17609" s="5"/>
      <c r="AC17609" s="5"/>
      <c r="AD17609" s="5"/>
      <c r="AE17609" s="5"/>
      <c r="AF17609" s="5"/>
      <c r="AG17609" s="5"/>
      <c r="AH17609" s="5"/>
      <c r="AI17609" s="5"/>
      <c r="AJ17609" s="5"/>
    </row>
    <row r="17610" spans="11:36">
      <c r="K17610" s="5"/>
      <c r="L17610" s="5"/>
      <c r="M17610" s="5"/>
      <c r="N17610" s="5"/>
      <c r="O17610" s="5"/>
      <c r="P17610" s="5"/>
      <c r="Q17610" s="5"/>
      <c r="R17610" s="5"/>
      <c r="S17610" s="5"/>
      <c r="T17610" s="5"/>
      <c r="U17610" s="5"/>
      <c r="V17610" s="5"/>
      <c r="W17610" s="5"/>
      <c r="X17610" s="5"/>
      <c r="Y17610" s="5"/>
      <c r="Z17610" s="5"/>
      <c r="AA17610" s="5"/>
      <c r="AB17610" s="5"/>
      <c r="AC17610" s="5"/>
      <c r="AD17610" s="5"/>
      <c r="AE17610" s="5"/>
      <c r="AF17610" s="5"/>
      <c r="AG17610" s="5"/>
      <c r="AH17610" s="5"/>
      <c r="AI17610" s="5"/>
      <c r="AJ17610" s="5"/>
    </row>
    <row r="17611" spans="11:36">
      <c r="K17611" s="5"/>
      <c r="L17611" s="5"/>
      <c r="M17611" s="5"/>
      <c r="N17611" s="5"/>
      <c r="O17611" s="5"/>
      <c r="P17611" s="5"/>
      <c r="Q17611" s="5"/>
      <c r="R17611" s="5"/>
      <c r="S17611" s="5"/>
      <c r="T17611" s="5"/>
      <c r="U17611" s="5"/>
      <c r="V17611" s="5"/>
      <c r="W17611" s="5"/>
      <c r="X17611" s="5"/>
      <c r="Y17611" s="5"/>
      <c r="Z17611" s="5"/>
      <c r="AA17611" s="5"/>
      <c r="AB17611" s="5"/>
      <c r="AC17611" s="5"/>
      <c r="AD17611" s="5"/>
      <c r="AE17611" s="5"/>
      <c r="AF17611" s="5"/>
      <c r="AG17611" s="5"/>
      <c r="AH17611" s="5"/>
      <c r="AI17611" s="5"/>
      <c r="AJ17611" s="5"/>
    </row>
    <row r="17612" spans="11:36">
      <c r="K17612" s="5"/>
      <c r="L17612" s="5"/>
      <c r="M17612" s="5"/>
      <c r="N17612" s="5"/>
      <c r="O17612" s="5"/>
      <c r="P17612" s="5"/>
      <c r="Q17612" s="5"/>
      <c r="R17612" s="5"/>
      <c r="S17612" s="5"/>
      <c r="T17612" s="5"/>
      <c r="U17612" s="5"/>
      <c r="V17612" s="5"/>
      <c r="W17612" s="5"/>
      <c r="X17612" s="5"/>
      <c r="Y17612" s="5"/>
      <c r="Z17612" s="5"/>
      <c r="AA17612" s="5"/>
      <c r="AB17612" s="5"/>
      <c r="AC17612" s="5"/>
      <c r="AD17612" s="5"/>
      <c r="AE17612" s="5"/>
      <c r="AF17612" s="5"/>
      <c r="AG17612" s="5"/>
      <c r="AH17612" s="5"/>
      <c r="AI17612" s="5"/>
      <c r="AJ17612" s="5"/>
    </row>
    <row r="17613" spans="11:36">
      <c r="K17613" s="5"/>
      <c r="L17613" s="5"/>
      <c r="M17613" s="5"/>
      <c r="N17613" s="5"/>
      <c r="O17613" s="5"/>
      <c r="P17613" s="5"/>
      <c r="Q17613" s="5"/>
      <c r="R17613" s="5"/>
      <c r="S17613" s="5"/>
      <c r="T17613" s="5"/>
      <c r="U17613" s="5"/>
      <c r="V17613" s="5"/>
      <c r="W17613" s="5"/>
      <c r="X17613" s="5"/>
      <c r="Y17613" s="5"/>
      <c r="Z17613" s="5"/>
      <c r="AA17613" s="5"/>
      <c r="AB17613" s="5"/>
      <c r="AC17613" s="5"/>
      <c r="AD17613" s="5"/>
      <c r="AE17613" s="5"/>
      <c r="AF17613" s="5"/>
      <c r="AG17613" s="5"/>
      <c r="AH17613" s="5"/>
      <c r="AI17613" s="5"/>
      <c r="AJ17613" s="5"/>
    </row>
    <row r="17614" spans="11:36">
      <c r="K17614" s="5"/>
      <c r="L17614" s="5"/>
      <c r="M17614" s="5"/>
      <c r="N17614" s="5"/>
      <c r="O17614" s="5"/>
      <c r="P17614" s="5"/>
      <c r="Q17614" s="5"/>
      <c r="R17614" s="5"/>
      <c r="S17614" s="5"/>
      <c r="T17614" s="5"/>
      <c r="U17614" s="5"/>
      <c r="V17614" s="5"/>
      <c r="W17614" s="5"/>
      <c r="X17614" s="5"/>
      <c r="Y17614" s="5"/>
      <c r="Z17614" s="5"/>
      <c r="AA17614" s="5"/>
      <c r="AB17614" s="5"/>
      <c r="AC17614" s="5"/>
      <c r="AD17614" s="5"/>
      <c r="AE17614" s="5"/>
      <c r="AF17614" s="5"/>
      <c r="AG17614" s="5"/>
      <c r="AH17614" s="5"/>
      <c r="AI17614" s="5"/>
      <c r="AJ17614" s="5"/>
    </row>
    <row r="17615" spans="11:36">
      <c r="K17615" s="5"/>
      <c r="L17615" s="5"/>
      <c r="M17615" s="5"/>
      <c r="N17615" s="5"/>
      <c r="O17615" s="5"/>
      <c r="P17615" s="5"/>
      <c r="Q17615" s="5"/>
      <c r="R17615" s="5"/>
      <c r="S17615" s="5"/>
      <c r="T17615" s="5"/>
      <c r="U17615" s="5"/>
      <c r="V17615" s="5"/>
      <c r="W17615" s="5"/>
      <c r="X17615" s="5"/>
      <c r="Y17615" s="5"/>
      <c r="Z17615" s="5"/>
      <c r="AA17615" s="5"/>
      <c r="AB17615" s="5"/>
      <c r="AC17615" s="5"/>
      <c r="AD17615" s="5"/>
      <c r="AE17615" s="5"/>
      <c r="AF17615" s="5"/>
      <c r="AG17615" s="5"/>
      <c r="AH17615" s="5"/>
      <c r="AI17615" s="5"/>
      <c r="AJ17615" s="5"/>
    </row>
    <row r="17616" spans="11:36">
      <c r="K17616" s="5"/>
      <c r="L17616" s="5"/>
      <c r="M17616" s="5"/>
      <c r="N17616" s="5"/>
      <c r="O17616" s="5"/>
      <c r="P17616" s="5"/>
      <c r="Q17616" s="5"/>
      <c r="R17616" s="5"/>
      <c r="S17616" s="5"/>
      <c r="T17616" s="5"/>
      <c r="U17616" s="5"/>
      <c r="V17616" s="5"/>
      <c r="W17616" s="5"/>
      <c r="X17616" s="5"/>
      <c r="Y17616" s="5"/>
      <c r="Z17616" s="5"/>
      <c r="AA17616" s="5"/>
      <c r="AB17616" s="5"/>
      <c r="AC17616" s="5"/>
      <c r="AD17616" s="5"/>
      <c r="AE17616" s="5"/>
      <c r="AF17616" s="5"/>
      <c r="AG17616" s="5"/>
      <c r="AH17616" s="5"/>
      <c r="AI17616" s="5"/>
      <c r="AJ17616" s="5"/>
    </row>
    <row r="17617" spans="11:36">
      <c r="K17617" s="5"/>
      <c r="L17617" s="5"/>
      <c r="M17617" s="5"/>
      <c r="N17617" s="5"/>
      <c r="O17617" s="5"/>
      <c r="P17617" s="5"/>
      <c r="Q17617" s="5"/>
      <c r="R17617" s="5"/>
      <c r="S17617" s="5"/>
      <c r="T17617" s="5"/>
      <c r="U17617" s="5"/>
      <c r="V17617" s="5"/>
      <c r="W17617" s="5"/>
      <c r="X17617" s="5"/>
      <c r="Y17617" s="5"/>
      <c r="Z17617" s="5"/>
      <c r="AA17617" s="5"/>
      <c r="AB17617" s="5"/>
      <c r="AC17617" s="5"/>
      <c r="AD17617" s="5"/>
      <c r="AE17617" s="5"/>
      <c r="AF17617" s="5"/>
      <c r="AG17617" s="5"/>
      <c r="AH17617" s="5"/>
      <c r="AI17617" s="5"/>
      <c r="AJ17617" s="5"/>
    </row>
    <row r="17618" spans="11:36">
      <c r="K17618" s="5"/>
      <c r="L17618" s="5"/>
      <c r="M17618" s="5"/>
      <c r="N17618" s="5"/>
      <c r="O17618" s="5"/>
      <c r="P17618" s="5"/>
      <c r="Q17618" s="5"/>
      <c r="R17618" s="5"/>
      <c r="S17618" s="5"/>
      <c r="T17618" s="5"/>
      <c r="U17618" s="5"/>
      <c r="V17618" s="5"/>
      <c r="W17618" s="5"/>
      <c r="X17618" s="5"/>
      <c r="Y17618" s="5"/>
      <c r="Z17618" s="5"/>
      <c r="AA17618" s="5"/>
      <c r="AB17618" s="5"/>
      <c r="AC17618" s="5"/>
      <c r="AD17618" s="5"/>
      <c r="AE17618" s="5"/>
      <c r="AF17618" s="5"/>
      <c r="AG17618" s="5"/>
      <c r="AH17618" s="5"/>
      <c r="AI17618" s="5"/>
      <c r="AJ17618" s="5"/>
    </row>
    <row r="17619" spans="11:36">
      <c r="K17619" s="5"/>
      <c r="L17619" s="5"/>
      <c r="M17619" s="5"/>
      <c r="N17619" s="5"/>
      <c r="O17619" s="5"/>
      <c r="P17619" s="5"/>
      <c r="Q17619" s="5"/>
      <c r="R17619" s="5"/>
      <c r="S17619" s="5"/>
      <c r="T17619" s="5"/>
      <c r="U17619" s="5"/>
      <c r="V17619" s="5"/>
      <c r="W17619" s="5"/>
      <c r="X17619" s="5"/>
      <c r="Y17619" s="5"/>
      <c r="Z17619" s="5"/>
      <c r="AA17619" s="5"/>
      <c r="AB17619" s="5"/>
      <c r="AC17619" s="5"/>
      <c r="AD17619" s="5"/>
      <c r="AE17619" s="5"/>
      <c r="AF17619" s="5"/>
      <c r="AG17619" s="5"/>
      <c r="AH17619" s="5"/>
      <c r="AI17619" s="5"/>
      <c r="AJ17619" s="5"/>
    </row>
    <row r="17620" spans="11:36">
      <c r="K17620" s="5"/>
      <c r="L17620" s="5"/>
      <c r="M17620" s="5"/>
      <c r="N17620" s="5"/>
      <c r="O17620" s="5"/>
      <c r="P17620" s="5"/>
      <c r="Q17620" s="5"/>
      <c r="R17620" s="5"/>
      <c r="S17620" s="5"/>
      <c r="T17620" s="5"/>
      <c r="U17620" s="5"/>
      <c r="V17620" s="5"/>
      <c r="W17620" s="5"/>
      <c r="X17620" s="5"/>
      <c r="Y17620" s="5"/>
      <c r="Z17620" s="5"/>
      <c r="AA17620" s="5"/>
      <c r="AB17620" s="5"/>
      <c r="AC17620" s="5"/>
      <c r="AD17620" s="5"/>
      <c r="AE17620" s="5"/>
      <c r="AF17620" s="5"/>
      <c r="AG17620" s="5"/>
      <c r="AH17620" s="5"/>
      <c r="AI17620" s="5"/>
      <c r="AJ17620" s="5"/>
    </row>
    <row r="17621" spans="11:36">
      <c r="K17621" s="5"/>
      <c r="L17621" s="5"/>
      <c r="M17621" s="5"/>
      <c r="N17621" s="5"/>
      <c r="O17621" s="5"/>
      <c r="P17621" s="5"/>
      <c r="Q17621" s="5"/>
      <c r="R17621" s="5"/>
      <c r="S17621" s="5"/>
      <c r="T17621" s="5"/>
      <c r="U17621" s="5"/>
      <c r="V17621" s="5"/>
      <c r="W17621" s="5"/>
      <c r="X17621" s="5"/>
      <c r="Y17621" s="5"/>
      <c r="Z17621" s="5"/>
      <c r="AA17621" s="5"/>
      <c r="AB17621" s="5"/>
      <c r="AC17621" s="5"/>
      <c r="AD17621" s="5"/>
      <c r="AE17621" s="5"/>
      <c r="AF17621" s="5"/>
      <c r="AG17621" s="5"/>
      <c r="AH17621" s="5"/>
      <c r="AI17621" s="5"/>
      <c r="AJ17621" s="5"/>
    </row>
    <row r="17622" spans="11:36">
      <c r="K17622" s="5"/>
      <c r="L17622" s="5"/>
      <c r="M17622" s="5"/>
      <c r="N17622" s="5"/>
      <c r="O17622" s="5"/>
      <c r="P17622" s="5"/>
      <c r="Q17622" s="5"/>
      <c r="R17622" s="5"/>
      <c r="S17622" s="5"/>
      <c r="T17622" s="5"/>
      <c r="U17622" s="5"/>
      <c r="V17622" s="5"/>
      <c r="W17622" s="5"/>
      <c r="X17622" s="5"/>
      <c r="Y17622" s="5"/>
      <c r="Z17622" s="5"/>
      <c r="AA17622" s="5"/>
      <c r="AB17622" s="5"/>
      <c r="AC17622" s="5"/>
      <c r="AD17622" s="5"/>
      <c r="AE17622" s="5"/>
      <c r="AF17622" s="5"/>
      <c r="AG17622" s="5"/>
      <c r="AH17622" s="5"/>
      <c r="AI17622" s="5"/>
      <c r="AJ17622" s="5"/>
    </row>
    <row r="17623" spans="11:36">
      <c r="K17623" s="5"/>
      <c r="L17623" s="5"/>
      <c r="M17623" s="5"/>
      <c r="N17623" s="5"/>
      <c r="O17623" s="5"/>
      <c r="P17623" s="5"/>
      <c r="Q17623" s="5"/>
      <c r="R17623" s="5"/>
      <c r="S17623" s="5"/>
      <c r="T17623" s="5"/>
      <c r="U17623" s="5"/>
      <c r="V17623" s="5"/>
      <c r="W17623" s="5"/>
      <c r="X17623" s="5"/>
      <c r="Y17623" s="5"/>
      <c r="Z17623" s="5"/>
      <c r="AA17623" s="5"/>
      <c r="AB17623" s="5"/>
      <c r="AC17623" s="5"/>
      <c r="AD17623" s="5"/>
      <c r="AE17623" s="5"/>
      <c r="AF17623" s="5"/>
      <c r="AG17623" s="5"/>
      <c r="AH17623" s="5"/>
      <c r="AI17623" s="5"/>
      <c r="AJ17623" s="5"/>
    </row>
    <row r="17624" spans="11:36">
      <c r="K17624" s="5"/>
      <c r="L17624" s="5"/>
      <c r="M17624" s="5"/>
      <c r="N17624" s="5"/>
      <c r="O17624" s="5"/>
      <c r="P17624" s="5"/>
      <c r="Q17624" s="5"/>
      <c r="R17624" s="5"/>
      <c r="S17624" s="5"/>
      <c r="T17624" s="5"/>
      <c r="U17624" s="5"/>
      <c r="V17624" s="5"/>
      <c r="W17624" s="5"/>
      <c r="X17624" s="5"/>
      <c r="Y17624" s="5"/>
      <c r="Z17624" s="5"/>
      <c r="AA17624" s="5"/>
      <c r="AB17624" s="5"/>
      <c r="AC17624" s="5"/>
      <c r="AD17624" s="5"/>
      <c r="AE17624" s="5"/>
      <c r="AF17624" s="5"/>
      <c r="AG17624" s="5"/>
      <c r="AH17624" s="5"/>
      <c r="AI17624" s="5"/>
      <c r="AJ17624" s="5"/>
    </row>
    <row r="17625" spans="11:36">
      <c r="K17625" s="5"/>
      <c r="L17625" s="5"/>
      <c r="M17625" s="5"/>
      <c r="N17625" s="5"/>
      <c r="O17625" s="5"/>
      <c r="P17625" s="5"/>
      <c r="Q17625" s="5"/>
      <c r="R17625" s="5"/>
      <c r="S17625" s="5"/>
      <c r="T17625" s="5"/>
      <c r="U17625" s="5"/>
      <c r="V17625" s="5"/>
      <c r="W17625" s="5"/>
      <c r="X17625" s="5"/>
      <c r="Y17625" s="5"/>
      <c r="Z17625" s="5"/>
      <c r="AA17625" s="5"/>
      <c r="AB17625" s="5"/>
      <c r="AC17625" s="5"/>
      <c r="AD17625" s="5"/>
      <c r="AE17625" s="5"/>
      <c r="AF17625" s="5"/>
      <c r="AG17625" s="5"/>
      <c r="AH17625" s="5"/>
      <c r="AI17625" s="5"/>
      <c r="AJ17625" s="5"/>
    </row>
    <row r="17626" spans="11:36">
      <c r="K17626" s="5"/>
      <c r="L17626" s="5"/>
      <c r="M17626" s="5"/>
      <c r="N17626" s="5"/>
      <c r="O17626" s="5"/>
      <c r="P17626" s="5"/>
      <c r="Q17626" s="5"/>
      <c r="R17626" s="5"/>
      <c r="S17626" s="5"/>
      <c r="T17626" s="5"/>
      <c r="U17626" s="5"/>
      <c r="V17626" s="5"/>
      <c r="W17626" s="5"/>
      <c r="X17626" s="5"/>
      <c r="Y17626" s="5"/>
      <c r="Z17626" s="5"/>
      <c r="AA17626" s="5"/>
      <c r="AB17626" s="5"/>
      <c r="AC17626" s="5"/>
      <c r="AD17626" s="5"/>
      <c r="AE17626" s="5"/>
      <c r="AF17626" s="5"/>
      <c r="AG17626" s="5"/>
      <c r="AH17626" s="5"/>
      <c r="AI17626" s="5"/>
      <c r="AJ17626" s="5"/>
    </row>
    <row r="17627" spans="11:36">
      <c r="K17627" s="5"/>
      <c r="L17627" s="5"/>
      <c r="M17627" s="5"/>
      <c r="N17627" s="5"/>
      <c r="O17627" s="5"/>
      <c r="P17627" s="5"/>
      <c r="Q17627" s="5"/>
      <c r="R17627" s="5"/>
      <c r="S17627" s="5"/>
      <c r="T17627" s="5"/>
      <c r="U17627" s="5"/>
      <c r="V17627" s="5"/>
      <c r="W17627" s="5"/>
      <c r="X17627" s="5"/>
      <c r="Y17627" s="5"/>
      <c r="Z17627" s="5"/>
      <c r="AA17627" s="5"/>
      <c r="AB17627" s="5"/>
      <c r="AC17627" s="5"/>
      <c r="AD17627" s="5"/>
      <c r="AE17627" s="5"/>
      <c r="AF17627" s="5"/>
      <c r="AG17627" s="5"/>
      <c r="AH17627" s="5"/>
      <c r="AI17627" s="5"/>
      <c r="AJ17627" s="5"/>
    </row>
    <row r="17628" spans="11:36">
      <c r="K17628" s="5"/>
      <c r="L17628" s="5"/>
      <c r="M17628" s="5"/>
      <c r="N17628" s="5"/>
      <c r="O17628" s="5"/>
      <c r="P17628" s="5"/>
      <c r="Q17628" s="5"/>
      <c r="R17628" s="5"/>
      <c r="S17628" s="5"/>
      <c r="T17628" s="5"/>
      <c r="U17628" s="5"/>
      <c r="V17628" s="5"/>
      <c r="W17628" s="5"/>
      <c r="X17628" s="5"/>
      <c r="Y17628" s="5"/>
      <c r="Z17628" s="5"/>
      <c r="AA17628" s="5"/>
      <c r="AB17628" s="5"/>
      <c r="AC17628" s="5"/>
      <c r="AD17628" s="5"/>
      <c r="AE17628" s="5"/>
      <c r="AF17628" s="5"/>
      <c r="AG17628" s="5"/>
      <c r="AH17628" s="5"/>
      <c r="AI17628" s="5"/>
      <c r="AJ17628" s="5"/>
    </row>
    <row r="17629" spans="11:36">
      <c r="K17629" s="5"/>
      <c r="L17629" s="5"/>
      <c r="M17629" s="5"/>
      <c r="N17629" s="5"/>
      <c r="O17629" s="5"/>
      <c r="P17629" s="5"/>
      <c r="Q17629" s="5"/>
      <c r="R17629" s="5"/>
      <c r="S17629" s="5"/>
      <c r="T17629" s="5"/>
      <c r="U17629" s="5"/>
      <c r="V17629" s="5"/>
      <c r="W17629" s="5"/>
      <c r="X17629" s="5"/>
      <c r="Y17629" s="5"/>
      <c r="Z17629" s="5"/>
      <c r="AA17629" s="5"/>
      <c r="AB17629" s="5"/>
      <c r="AC17629" s="5"/>
      <c r="AD17629" s="5"/>
      <c r="AE17629" s="5"/>
      <c r="AF17629" s="5"/>
      <c r="AG17629" s="5"/>
      <c r="AH17629" s="5"/>
      <c r="AI17629" s="5"/>
      <c r="AJ17629" s="5"/>
    </row>
    <row r="17630" spans="11:36">
      <c r="K17630" s="5"/>
      <c r="L17630" s="5"/>
      <c r="M17630" s="5"/>
      <c r="N17630" s="5"/>
      <c r="O17630" s="5"/>
      <c r="P17630" s="5"/>
      <c r="Q17630" s="5"/>
      <c r="R17630" s="5"/>
      <c r="S17630" s="5"/>
      <c r="T17630" s="5"/>
      <c r="U17630" s="5"/>
      <c r="V17630" s="5"/>
      <c r="W17630" s="5"/>
      <c r="X17630" s="5"/>
      <c r="Y17630" s="5"/>
      <c r="Z17630" s="5"/>
      <c r="AA17630" s="5"/>
      <c r="AB17630" s="5"/>
      <c r="AC17630" s="5"/>
      <c r="AD17630" s="5"/>
      <c r="AE17630" s="5"/>
      <c r="AF17630" s="5"/>
      <c r="AG17630" s="5"/>
      <c r="AH17630" s="5"/>
      <c r="AI17630" s="5"/>
      <c r="AJ17630" s="5"/>
    </row>
    <row r="17631" spans="11:36">
      <c r="K17631" s="5"/>
      <c r="L17631" s="5"/>
      <c r="M17631" s="5"/>
      <c r="N17631" s="5"/>
      <c r="O17631" s="5"/>
      <c r="P17631" s="5"/>
      <c r="Q17631" s="5"/>
      <c r="R17631" s="5"/>
      <c r="S17631" s="5"/>
      <c r="T17631" s="5"/>
      <c r="U17631" s="5"/>
      <c r="V17631" s="5"/>
      <c r="W17631" s="5"/>
      <c r="X17631" s="5"/>
      <c r="Y17631" s="5"/>
      <c r="Z17631" s="5"/>
      <c r="AA17631" s="5"/>
      <c r="AB17631" s="5"/>
      <c r="AC17631" s="5"/>
      <c r="AD17631" s="5"/>
      <c r="AE17631" s="5"/>
      <c r="AF17631" s="5"/>
      <c r="AG17631" s="5"/>
      <c r="AH17631" s="5"/>
      <c r="AI17631" s="5"/>
      <c r="AJ17631" s="5"/>
    </row>
    <row r="17632" spans="11:36">
      <c r="K17632" s="5"/>
      <c r="L17632" s="5"/>
      <c r="M17632" s="5"/>
      <c r="N17632" s="5"/>
      <c r="O17632" s="5"/>
      <c r="P17632" s="5"/>
      <c r="Q17632" s="5"/>
      <c r="R17632" s="5"/>
      <c r="S17632" s="5"/>
      <c r="T17632" s="5"/>
      <c r="U17632" s="5"/>
      <c r="V17632" s="5"/>
      <c r="W17632" s="5"/>
      <c r="X17632" s="5"/>
      <c r="Y17632" s="5"/>
      <c r="Z17632" s="5"/>
      <c r="AA17632" s="5"/>
      <c r="AB17632" s="5"/>
      <c r="AC17632" s="5"/>
      <c r="AD17632" s="5"/>
      <c r="AE17632" s="5"/>
      <c r="AF17632" s="5"/>
      <c r="AG17632" s="5"/>
      <c r="AH17632" s="5"/>
      <c r="AI17632" s="5"/>
      <c r="AJ17632" s="5"/>
    </row>
    <row r="17633" spans="11:36">
      <c r="K17633" s="5"/>
      <c r="L17633" s="5"/>
      <c r="M17633" s="5"/>
      <c r="N17633" s="5"/>
      <c r="O17633" s="5"/>
      <c r="P17633" s="5"/>
      <c r="Q17633" s="5"/>
      <c r="R17633" s="5"/>
      <c r="S17633" s="5"/>
      <c r="T17633" s="5"/>
      <c r="U17633" s="5"/>
      <c r="V17633" s="5"/>
      <c r="W17633" s="5"/>
      <c r="X17633" s="5"/>
      <c r="Y17633" s="5"/>
      <c r="Z17633" s="5"/>
      <c r="AA17633" s="5"/>
      <c r="AB17633" s="5"/>
      <c r="AC17633" s="5"/>
      <c r="AD17633" s="5"/>
      <c r="AE17633" s="5"/>
      <c r="AF17633" s="5"/>
      <c r="AG17633" s="5"/>
      <c r="AH17633" s="5"/>
      <c r="AI17633" s="5"/>
      <c r="AJ17633" s="5"/>
    </row>
    <row r="17634" spans="11:36">
      <c r="K17634" s="5"/>
      <c r="L17634" s="5"/>
      <c r="M17634" s="5"/>
      <c r="N17634" s="5"/>
      <c r="O17634" s="5"/>
      <c r="P17634" s="5"/>
      <c r="Q17634" s="5"/>
      <c r="R17634" s="5"/>
      <c r="S17634" s="5"/>
      <c r="T17634" s="5"/>
      <c r="U17634" s="5"/>
      <c r="V17634" s="5"/>
      <c r="W17634" s="5"/>
      <c r="X17634" s="5"/>
      <c r="Y17634" s="5"/>
      <c r="Z17634" s="5"/>
      <c r="AA17634" s="5"/>
      <c r="AB17634" s="5"/>
      <c r="AC17634" s="5"/>
      <c r="AD17634" s="5"/>
      <c r="AE17634" s="5"/>
      <c r="AF17634" s="5"/>
      <c r="AG17634" s="5"/>
      <c r="AH17634" s="5"/>
      <c r="AI17634" s="5"/>
      <c r="AJ17634" s="5"/>
    </row>
    <row r="17635" spans="11:36">
      <c r="K17635" s="5"/>
      <c r="L17635" s="5"/>
      <c r="M17635" s="5"/>
      <c r="N17635" s="5"/>
      <c r="O17635" s="5"/>
      <c r="P17635" s="5"/>
      <c r="Q17635" s="5"/>
      <c r="R17635" s="5"/>
      <c r="S17635" s="5"/>
      <c r="T17635" s="5"/>
      <c r="U17635" s="5"/>
      <c r="V17635" s="5"/>
      <c r="W17635" s="5"/>
      <c r="X17635" s="5"/>
      <c r="Y17635" s="5"/>
      <c r="Z17635" s="5"/>
      <c r="AA17635" s="5"/>
      <c r="AB17635" s="5"/>
      <c r="AC17635" s="5"/>
      <c r="AD17635" s="5"/>
      <c r="AE17635" s="5"/>
      <c r="AF17635" s="5"/>
      <c r="AG17635" s="5"/>
      <c r="AH17635" s="5"/>
      <c r="AI17635" s="5"/>
      <c r="AJ17635" s="5"/>
    </row>
    <row r="17636" spans="11:36">
      <c r="K17636" s="5"/>
      <c r="L17636" s="5"/>
      <c r="M17636" s="5"/>
      <c r="N17636" s="5"/>
      <c r="O17636" s="5"/>
      <c r="P17636" s="5"/>
      <c r="Q17636" s="5"/>
      <c r="R17636" s="5"/>
      <c r="S17636" s="5"/>
      <c r="T17636" s="5"/>
      <c r="U17636" s="5"/>
      <c r="V17636" s="5"/>
      <c r="W17636" s="5"/>
      <c r="X17636" s="5"/>
      <c r="Y17636" s="5"/>
      <c r="Z17636" s="5"/>
      <c r="AA17636" s="5"/>
      <c r="AB17636" s="5"/>
      <c r="AC17636" s="5"/>
      <c r="AD17636" s="5"/>
      <c r="AE17636" s="5"/>
      <c r="AF17636" s="5"/>
      <c r="AG17636" s="5"/>
      <c r="AH17636" s="5"/>
      <c r="AI17636" s="5"/>
      <c r="AJ17636" s="5"/>
    </row>
    <row r="17637" spans="11:36">
      <c r="K17637" s="5"/>
      <c r="L17637" s="5"/>
      <c r="M17637" s="5"/>
      <c r="N17637" s="5"/>
      <c r="O17637" s="5"/>
      <c r="P17637" s="5"/>
      <c r="Q17637" s="5"/>
      <c r="R17637" s="5"/>
      <c r="S17637" s="5"/>
      <c r="T17637" s="5"/>
      <c r="U17637" s="5"/>
      <c r="V17637" s="5"/>
      <c r="W17637" s="5"/>
      <c r="X17637" s="5"/>
      <c r="Y17637" s="5"/>
      <c r="Z17637" s="5"/>
      <c r="AA17637" s="5"/>
      <c r="AB17637" s="5"/>
      <c r="AC17637" s="5"/>
      <c r="AD17637" s="5"/>
      <c r="AE17637" s="5"/>
      <c r="AF17637" s="5"/>
      <c r="AG17637" s="5"/>
      <c r="AH17637" s="5"/>
      <c r="AI17637" s="5"/>
      <c r="AJ17637" s="5"/>
    </row>
    <row r="17638" spans="11:36">
      <c r="K17638" s="5"/>
      <c r="L17638" s="5"/>
      <c r="M17638" s="5"/>
      <c r="N17638" s="5"/>
      <c r="O17638" s="5"/>
      <c r="P17638" s="5"/>
      <c r="Q17638" s="5"/>
      <c r="R17638" s="5"/>
      <c r="S17638" s="5"/>
      <c r="T17638" s="5"/>
      <c r="U17638" s="5"/>
      <c r="V17638" s="5"/>
      <c r="W17638" s="5"/>
      <c r="X17638" s="5"/>
      <c r="Y17638" s="5"/>
      <c r="Z17638" s="5"/>
      <c r="AA17638" s="5"/>
      <c r="AB17638" s="5"/>
      <c r="AC17638" s="5"/>
      <c r="AD17638" s="5"/>
      <c r="AE17638" s="5"/>
      <c r="AF17638" s="5"/>
      <c r="AG17638" s="5"/>
      <c r="AH17638" s="5"/>
      <c r="AI17638" s="5"/>
      <c r="AJ17638" s="5"/>
    </row>
    <row r="17639" spans="11:36">
      <c r="K17639" s="5"/>
      <c r="L17639" s="5"/>
      <c r="M17639" s="5"/>
      <c r="N17639" s="5"/>
      <c r="O17639" s="5"/>
      <c r="P17639" s="5"/>
      <c r="Q17639" s="5"/>
      <c r="R17639" s="5"/>
      <c r="S17639" s="5"/>
      <c r="T17639" s="5"/>
      <c r="U17639" s="5"/>
      <c r="V17639" s="5"/>
      <c r="W17639" s="5"/>
      <c r="X17639" s="5"/>
      <c r="Y17639" s="5"/>
      <c r="Z17639" s="5"/>
      <c r="AA17639" s="5"/>
      <c r="AB17639" s="5"/>
      <c r="AC17639" s="5"/>
      <c r="AD17639" s="5"/>
      <c r="AE17639" s="5"/>
      <c r="AF17639" s="5"/>
      <c r="AG17639" s="5"/>
      <c r="AH17639" s="5"/>
      <c r="AI17639" s="5"/>
      <c r="AJ17639" s="5"/>
    </row>
    <row r="17640" spans="11:36">
      <c r="K17640" s="5"/>
      <c r="L17640" s="5"/>
      <c r="M17640" s="5"/>
      <c r="N17640" s="5"/>
      <c r="O17640" s="5"/>
      <c r="P17640" s="5"/>
      <c r="Q17640" s="5"/>
      <c r="R17640" s="5"/>
      <c r="S17640" s="5"/>
      <c r="T17640" s="5"/>
      <c r="U17640" s="5"/>
      <c r="V17640" s="5"/>
      <c r="W17640" s="5"/>
      <c r="X17640" s="5"/>
      <c r="Y17640" s="5"/>
      <c r="Z17640" s="5"/>
      <c r="AA17640" s="5"/>
      <c r="AB17640" s="5"/>
      <c r="AC17640" s="5"/>
      <c r="AD17640" s="5"/>
      <c r="AE17640" s="5"/>
      <c r="AF17640" s="5"/>
      <c r="AG17640" s="5"/>
      <c r="AH17640" s="5"/>
      <c r="AI17640" s="5"/>
      <c r="AJ17640" s="5"/>
    </row>
    <row r="17641" spans="11:36">
      <c r="K17641" s="5"/>
      <c r="L17641" s="5"/>
      <c r="M17641" s="5"/>
      <c r="N17641" s="5"/>
      <c r="O17641" s="5"/>
      <c r="P17641" s="5"/>
      <c r="Q17641" s="5"/>
      <c r="R17641" s="5"/>
      <c r="S17641" s="5"/>
      <c r="T17641" s="5"/>
      <c r="U17641" s="5"/>
      <c r="V17641" s="5"/>
      <c r="W17641" s="5"/>
      <c r="X17641" s="5"/>
      <c r="Y17641" s="5"/>
      <c r="Z17641" s="5"/>
      <c r="AA17641" s="5"/>
      <c r="AB17641" s="5"/>
      <c r="AC17641" s="5"/>
      <c r="AD17641" s="5"/>
      <c r="AE17641" s="5"/>
      <c r="AF17641" s="5"/>
      <c r="AG17641" s="5"/>
      <c r="AH17641" s="5"/>
      <c r="AI17641" s="5"/>
      <c r="AJ17641" s="5"/>
    </row>
    <row r="17642" spans="11:36">
      <c r="K17642" s="5"/>
      <c r="L17642" s="5"/>
      <c r="M17642" s="5"/>
      <c r="N17642" s="5"/>
      <c r="O17642" s="5"/>
      <c r="P17642" s="5"/>
      <c r="Q17642" s="5"/>
      <c r="R17642" s="5"/>
      <c r="S17642" s="5"/>
      <c r="T17642" s="5"/>
      <c r="U17642" s="5"/>
      <c r="V17642" s="5"/>
      <c r="W17642" s="5"/>
      <c r="X17642" s="5"/>
      <c r="Y17642" s="5"/>
      <c r="Z17642" s="5"/>
      <c r="AA17642" s="5"/>
      <c r="AB17642" s="5"/>
      <c r="AC17642" s="5"/>
      <c r="AD17642" s="5"/>
      <c r="AE17642" s="5"/>
      <c r="AF17642" s="5"/>
      <c r="AG17642" s="5"/>
      <c r="AH17642" s="5"/>
      <c r="AI17642" s="5"/>
      <c r="AJ17642" s="5"/>
    </row>
    <row r="17643" spans="11:36">
      <c r="K17643" s="5"/>
      <c r="L17643" s="5"/>
      <c r="M17643" s="5"/>
      <c r="N17643" s="5"/>
      <c r="O17643" s="5"/>
      <c r="P17643" s="5"/>
      <c r="Q17643" s="5"/>
      <c r="R17643" s="5"/>
      <c r="S17643" s="5"/>
      <c r="T17643" s="5"/>
      <c r="U17643" s="5"/>
      <c r="V17643" s="5"/>
      <c r="W17643" s="5"/>
      <c r="X17643" s="5"/>
      <c r="Y17643" s="5"/>
      <c r="Z17643" s="5"/>
      <c r="AA17643" s="5"/>
      <c r="AB17643" s="5"/>
      <c r="AC17643" s="5"/>
      <c r="AD17643" s="5"/>
      <c r="AE17643" s="5"/>
      <c r="AF17643" s="5"/>
      <c r="AG17643" s="5"/>
      <c r="AH17643" s="5"/>
      <c r="AI17643" s="5"/>
      <c r="AJ17643" s="5"/>
    </row>
    <row r="17644" spans="11:36">
      <c r="K17644" s="5"/>
      <c r="L17644" s="5"/>
      <c r="M17644" s="5"/>
      <c r="N17644" s="5"/>
      <c r="O17644" s="5"/>
      <c r="P17644" s="5"/>
      <c r="Q17644" s="5"/>
      <c r="R17644" s="5"/>
      <c r="S17644" s="5"/>
      <c r="T17644" s="5"/>
      <c r="U17644" s="5"/>
      <c r="V17644" s="5"/>
      <c r="W17644" s="5"/>
      <c r="X17644" s="5"/>
      <c r="Y17644" s="5"/>
      <c r="Z17644" s="5"/>
      <c r="AA17644" s="5"/>
      <c r="AB17644" s="5"/>
      <c r="AC17644" s="5"/>
      <c r="AD17644" s="5"/>
      <c r="AE17644" s="5"/>
      <c r="AF17644" s="5"/>
      <c r="AG17644" s="5"/>
      <c r="AH17644" s="5"/>
      <c r="AI17644" s="5"/>
      <c r="AJ17644" s="5"/>
    </row>
    <row r="17645" spans="11:36">
      <c r="K17645" s="5"/>
      <c r="L17645" s="5"/>
      <c r="M17645" s="5"/>
      <c r="N17645" s="5"/>
      <c r="O17645" s="5"/>
      <c r="P17645" s="5"/>
      <c r="Q17645" s="5"/>
      <c r="R17645" s="5"/>
      <c r="S17645" s="5"/>
      <c r="T17645" s="5"/>
      <c r="U17645" s="5"/>
      <c r="V17645" s="5"/>
      <c r="W17645" s="5"/>
      <c r="X17645" s="5"/>
      <c r="Y17645" s="5"/>
      <c r="Z17645" s="5"/>
      <c r="AA17645" s="5"/>
      <c r="AB17645" s="5"/>
      <c r="AC17645" s="5"/>
      <c r="AD17645" s="5"/>
      <c r="AE17645" s="5"/>
      <c r="AF17645" s="5"/>
      <c r="AG17645" s="5"/>
      <c r="AH17645" s="5"/>
      <c r="AI17645" s="5"/>
      <c r="AJ17645" s="5"/>
    </row>
    <row r="17646" spans="11:36">
      <c r="K17646" s="5"/>
      <c r="L17646" s="5"/>
      <c r="M17646" s="5"/>
      <c r="N17646" s="5"/>
      <c r="O17646" s="5"/>
      <c r="P17646" s="5"/>
      <c r="Q17646" s="5"/>
      <c r="R17646" s="5"/>
      <c r="S17646" s="5"/>
      <c r="T17646" s="5"/>
      <c r="U17646" s="5"/>
      <c r="V17646" s="5"/>
      <c r="W17646" s="5"/>
      <c r="X17646" s="5"/>
      <c r="Y17646" s="5"/>
      <c r="Z17646" s="5"/>
      <c r="AA17646" s="5"/>
      <c r="AB17646" s="5"/>
      <c r="AC17646" s="5"/>
      <c r="AD17646" s="5"/>
      <c r="AE17646" s="5"/>
      <c r="AF17646" s="5"/>
      <c r="AG17646" s="5"/>
      <c r="AH17646" s="5"/>
      <c r="AI17646" s="5"/>
      <c r="AJ17646" s="5"/>
    </row>
    <row r="17647" spans="11:36">
      <c r="K17647" s="5"/>
      <c r="L17647" s="5"/>
      <c r="M17647" s="5"/>
      <c r="N17647" s="5"/>
      <c r="O17647" s="5"/>
      <c r="P17647" s="5"/>
      <c r="Q17647" s="5"/>
      <c r="R17647" s="5"/>
      <c r="S17647" s="5"/>
      <c r="T17647" s="5"/>
      <c r="U17647" s="5"/>
      <c r="V17647" s="5"/>
      <c r="W17647" s="5"/>
      <c r="X17647" s="5"/>
      <c r="Y17647" s="5"/>
      <c r="Z17647" s="5"/>
      <c r="AA17647" s="5"/>
      <c r="AB17647" s="5"/>
      <c r="AC17647" s="5"/>
      <c r="AD17647" s="5"/>
      <c r="AE17647" s="5"/>
      <c r="AF17647" s="5"/>
      <c r="AG17647" s="5"/>
      <c r="AH17647" s="5"/>
      <c r="AI17647" s="5"/>
      <c r="AJ17647" s="5"/>
    </row>
    <row r="17648" spans="11:36">
      <c r="K17648" s="5"/>
      <c r="L17648" s="5"/>
      <c r="M17648" s="5"/>
      <c r="N17648" s="5"/>
      <c r="O17648" s="5"/>
      <c r="P17648" s="5"/>
      <c r="Q17648" s="5"/>
      <c r="R17648" s="5"/>
      <c r="S17648" s="5"/>
      <c r="T17648" s="5"/>
      <c r="U17648" s="5"/>
      <c r="V17648" s="5"/>
      <c r="W17648" s="5"/>
      <c r="X17648" s="5"/>
      <c r="Y17648" s="5"/>
      <c r="Z17648" s="5"/>
      <c r="AA17648" s="5"/>
      <c r="AB17648" s="5"/>
      <c r="AC17648" s="5"/>
      <c r="AD17648" s="5"/>
      <c r="AE17648" s="5"/>
      <c r="AF17648" s="5"/>
      <c r="AG17648" s="5"/>
      <c r="AH17648" s="5"/>
      <c r="AI17648" s="5"/>
      <c r="AJ17648" s="5"/>
    </row>
    <row r="17649" spans="11:36">
      <c r="K17649" s="5"/>
      <c r="L17649" s="5"/>
      <c r="M17649" s="5"/>
      <c r="N17649" s="5"/>
      <c r="O17649" s="5"/>
      <c r="P17649" s="5"/>
      <c r="Q17649" s="5"/>
      <c r="R17649" s="5"/>
      <c r="S17649" s="5"/>
      <c r="T17649" s="5"/>
      <c r="U17649" s="5"/>
      <c r="V17649" s="5"/>
      <c r="W17649" s="5"/>
      <c r="X17649" s="5"/>
      <c r="Y17649" s="5"/>
      <c r="Z17649" s="5"/>
      <c r="AA17649" s="5"/>
      <c r="AB17649" s="5"/>
      <c r="AC17649" s="5"/>
      <c r="AD17649" s="5"/>
      <c r="AE17649" s="5"/>
      <c r="AF17649" s="5"/>
      <c r="AG17649" s="5"/>
      <c r="AH17649" s="5"/>
      <c r="AI17649" s="5"/>
      <c r="AJ17649" s="5"/>
    </row>
    <row r="17650" spans="11:36">
      <c r="K17650" s="5"/>
      <c r="L17650" s="5"/>
      <c r="M17650" s="5"/>
      <c r="N17650" s="5"/>
      <c r="O17650" s="5"/>
      <c r="P17650" s="5"/>
      <c r="Q17650" s="5"/>
      <c r="R17650" s="5"/>
      <c r="S17650" s="5"/>
      <c r="T17650" s="5"/>
      <c r="U17650" s="5"/>
      <c r="V17650" s="5"/>
      <c r="W17650" s="5"/>
      <c r="X17650" s="5"/>
      <c r="Y17650" s="5"/>
      <c r="Z17650" s="5"/>
      <c r="AA17650" s="5"/>
      <c r="AB17650" s="5"/>
      <c r="AC17650" s="5"/>
      <c r="AD17650" s="5"/>
      <c r="AE17650" s="5"/>
      <c r="AF17650" s="5"/>
      <c r="AG17650" s="5"/>
      <c r="AH17650" s="5"/>
      <c r="AI17650" s="5"/>
      <c r="AJ17650" s="5"/>
    </row>
    <row r="17651" spans="11:36">
      <c r="K17651" s="5"/>
      <c r="L17651" s="5"/>
      <c r="M17651" s="5"/>
      <c r="N17651" s="5"/>
      <c r="O17651" s="5"/>
      <c r="P17651" s="5"/>
      <c r="Q17651" s="5"/>
      <c r="R17651" s="5"/>
      <c r="S17651" s="5"/>
      <c r="T17651" s="5"/>
      <c r="U17651" s="5"/>
      <c r="V17651" s="5"/>
      <c r="W17651" s="5"/>
      <c r="X17651" s="5"/>
      <c r="Y17651" s="5"/>
      <c r="Z17651" s="5"/>
      <c r="AA17651" s="5"/>
      <c r="AB17651" s="5"/>
      <c r="AC17651" s="5"/>
      <c r="AD17651" s="5"/>
      <c r="AE17651" s="5"/>
      <c r="AF17651" s="5"/>
      <c r="AG17651" s="5"/>
      <c r="AH17651" s="5"/>
      <c r="AI17651" s="5"/>
      <c r="AJ17651" s="5"/>
    </row>
    <row r="17652" spans="11:36">
      <c r="K17652" s="5"/>
      <c r="L17652" s="5"/>
      <c r="M17652" s="5"/>
      <c r="N17652" s="5"/>
      <c r="O17652" s="5"/>
      <c r="P17652" s="5"/>
      <c r="Q17652" s="5"/>
      <c r="R17652" s="5"/>
      <c r="S17652" s="5"/>
      <c r="T17652" s="5"/>
      <c r="U17652" s="5"/>
      <c r="V17652" s="5"/>
      <c r="W17652" s="5"/>
      <c r="X17652" s="5"/>
      <c r="Y17652" s="5"/>
      <c r="Z17652" s="5"/>
      <c r="AA17652" s="5"/>
      <c r="AB17652" s="5"/>
      <c r="AC17652" s="5"/>
      <c r="AD17652" s="5"/>
      <c r="AE17652" s="5"/>
      <c r="AF17652" s="5"/>
      <c r="AG17652" s="5"/>
      <c r="AH17652" s="5"/>
      <c r="AI17652" s="5"/>
      <c r="AJ17652" s="5"/>
    </row>
    <row r="17653" spans="11:36">
      <c r="K17653" s="5"/>
      <c r="L17653" s="5"/>
      <c r="M17653" s="5"/>
      <c r="N17653" s="5"/>
      <c r="O17653" s="5"/>
      <c r="P17653" s="5"/>
      <c r="Q17653" s="5"/>
      <c r="R17653" s="5"/>
      <c r="S17653" s="5"/>
      <c r="T17653" s="5"/>
      <c r="U17653" s="5"/>
      <c r="V17653" s="5"/>
      <c r="W17653" s="5"/>
      <c r="X17653" s="5"/>
      <c r="Y17653" s="5"/>
      <c r="Z17653" s="5"/>
      <c r="AA17653" s="5"/>
      <c r="AB17653" s="5"/>
      <c r="AC17653" s="5"/>
      <c r="AD17653" s="5"/>
      <c r="AE17653" s="5"/>
      <c r="AF17653" s="5"/>
      <c r="AG17653" s="5"/>
      <c r="AH17653" s="5"/>
      <c r="AI17653" s="5"/>
      <c r="AJ17653" s="5"/>
    </row>
    <row r="17654" spans="11:36">
      <c r="K17654" s="5"/>
      <c r="L17654" s="5"/>
      <c r="M17654" s="5"/>
      <c r="N17654" s="5"/>
      <c r="O17654" s="5"/>
      <c r="P17654" s="5"/>
      <c r="Q17654" s="5"/>
      <c r="R17654" s="5"/>
      <c r="S17654" s="5"/>
      <c r="T17654" s="5"/>
      <c r="U17654" s="5"/>
      <c r="V17654" s="5"/>
      <c r="W17654" s="5"/>
      <c r="X17654" s="5"/>
      <c r="Y17654" s="5"/>
      <c r="Z17654" s="5"/>
      <c r="AA17654" s="5"/>
      <c r="AB17654" s="5"/>
      <c r="AC17654" s="5"/>
      <c r="AD17654" s="5"/>
      <c r="AE17654" s="5"/>
      <c r="AF17654" s="5"/>
      <c r="AG17654" s="5"/>
      <c r="AH17654" s="5"/>
      <c r="AI17654" s="5"/>
      <c r="AJ17654" s="5"/>
    </row>
    <row r="17655" spans="11:36">
      <c r="K17655" s="5"/>
      <c r="L17655" s="5"/>
      <c r="M17655" s="5"/>
      <c r="N17655" s="5"/>
      <c r="O17655" s="5"/>
      <c r="P17655" s="5"/>
      <c r="Q17655" s="5"/>
      <c r="R17655" s="5"/>
      <c r="S17655" s="5"/>
      <c r="T17655" s="5"/>
      <c r="U17655" s="5"/>
      <c r="V17655" s="5"/>
      <c r="W17655" s="5"/>
      <c r="X17655" s="5"/>
      <c r="Y17655" s="5"/>
      <c r="Z17655" s="5"/>
      <c r="AA17655" s="5"/>
      <c r="AB17655" s="5"/>
      <c r="AC17655" s="5"/>
      <c r="AD17655" s="5"/>
      <c r="AE17655" s="5"/>
      <c r="AF17655" s="5"/>
      <c r="AG17655" s="5"/>
      <c r="AH17655" s="5"/>
      <c r="AI17655" s="5"/>
      <c r="AJ17655" s="5"/>
    </row>
    <row r="17656" spans="11:36">
      <c r="K17656" s="5"/>
      <c r="L17656" s="5"/>
      <c r="M17656" s="5"/>
      <c r="N17656" s="5"/>
      <c r="O17656" s="5"/>
      <c r="P17656" s="5"/>
      <c r="Q17656" s="5"/>
      <c r="R17656" s="5"/>
      <c r="S17656" s="5"/>
      <c r="T17656" s="5"/>
      <c r="U17656" s="5"/>
      <c r="V17656" s="5"/>
      <c r="W17656" s="5"/>
      <c r="X17656" s="5"/>
      <c r="Y17656" s="5"/>
      <c r="Z17656" s="5"/>
      <c r="AA17656" s="5"/>
      <c r="AB17656" s="5"/>
      <c r="AC17656" s="5"/>
      <c r="AD17656" s="5"/>
      <c r="AE17656" s="5"/>
      <c r="AF17656" s="5"/>
      <c r="AG17656" s="5"/>
      <c r="AH17656" s="5"/>
      <c r="AI17656" s="5"/>
      <c r="AJ17656" s="5"/>
    </row>
    <row r="17657" spans="11:36">
      <c r="K17657" s="5"/>
      <c r="L17657" s="5"/>
      <c r="M17657" s="5"/>
      <c r="N17657" s="5"/>
      <c r="O17657" s="5"/>
      <c r="P17657" s="5"/>
      <c r="Q17657" s="5"/>
      <c r="R17657" s="5"/>
      <c r="S17657" s="5"/>
      <c r="T17657" s="5"/>
      <c r="U17657" s="5"/>
      <c r="V17657" s="5"/>
      <c r="W17657" s="5"/>
      <c r="X17657" s="5"/>
      <c r="Y17657" s="5"/>
      <c r="Z17657" s="5"/>
      <c r="AA17657" s="5"/>
      <c r="AB17657" s="5"/>
      <c r="AC17657" s="5"/>
      <c r="AD17657" s="5"/>
      <c r="AE17657" s="5"/>
      <c r="AF17657" s="5"/>
      <c r="AG17657" s="5"/>
      <c r="AH17657" s="5"/>
      <c r="AI17657" s="5"/>
      <c r="AJ17657" s="5"/>
    </row>
    <row r="17658" spans="11:36">
      <c r="K17658" s="5"/>
      <c r="L17658" s="5"/>
      <c r="M17658" s="5"/>
      <c r="N17658" s="5"/>
      <c r="O17658" s="5"/>
      <c r="P17658" s="5"/>
      <c r="Q17658" s="5"/>
      <c r="R17658" s="5"/>
      <c r="S17658" s="5"/>
      <c r="T17658" s="5"/>
      <c r="U17658" s="5"/>
      <c r="V17658" s="5"/>
      <c r="W17658" s="5"/>
      <c r="X17658" s="5"/>
      <c r="Y17658" s="5"/>
      <c r="Z17658" s="5"/>
      <c r="AA17658" s="5"/>
      <c r="AB17658" s="5"/>
      <c r="AC17658" s="5"/>
      <c r="AD17658" s="5"/>
      <c r="AE17658" s="5"/>
      <c r="AF17658" s="5"/>
      <c r="AG17658" s="5"/>
      <c r="AH17658" s="5"/>
      <c r="AI17658" s="5"/>
      <c r="AJ17658" s="5"/>
    </row>
    <row r="17659" spans="11:36">
      <c r="K17659" s="5"/>
      <c r="L17659" s="5"/>
      <c r="M17659" s="5"/>
      <c r="N17659" s="5"/>
      <c r="O17659" s="5"/>
      <c r="P17659" s="5"/>
      <c r="Q17659" s="5"/>
      <c r="R17659" s="5"/>
      <c r="S17659" s="5"/>
      <c r="T17659" s="5"/>
      <c r="U17659" s="5"/>
      <c r="V17659" s="5"/>
      <c r="W17659" s="5"/>
      <c r="X17659" s="5"/>
      <c r="Y17659" s="5"/>
      <c r="Z17659" s="5"/>
      <c r="AA17659" s="5"/>
      <c r="AB17659" s="5"/>
      <c r="AC17659" s="5"/>
      <c r="AD17659" s="5"/>
      <c r="AE17659" s="5"/>
      <c r="AF17659" s="5"/>
      <c r="AG17659" s="5"/>
      <c r="AH17659" s="5"/>
      <c r="AI17659" s="5"/>
      <c r="AJ17659" s="5"/>
    </row>
    <row r="17660" spans="11:36">
      <c r="K17660" s="5"/>
      <c r="L17660" s="5"/>
      <c r="M17660" s="5"/>
      <c r="N17660" s="5"/>
      <c r="O17660" s="5"/>
      <c r="P17660" s="5"/>
      <c r="Q17660" s="5"/>
      <c r="R17660" s="5"/>
      <c r="S17660" s="5"/>
      <c r="T17660" s="5"/>
      <c r="U17660" s="5"/>
      <c r="V17660" s="5"/>
      <c r="W17660" s="5"/>
      <c r="X17660" s="5"/>
      <c r="Y17660" s="5"/>
      <c r="Z17660" s="5"/>
      <c r="AA17660" s="5"/>
      <c r="AB17660" s="5"/>
      <c r="AC17660" s="5"/>
      <c r="AD17660" s="5"/>
      <c r="AE17660" s="5"/>
      <c r="AF17660" s="5"/>
      <c r="AG17660" s="5"/>
      <c r="AH17660" s="5"/>
      <c r="AI17660" s="5"/>
      <c r="AJ17660" s="5"/>
    </row>
    <row r="17661" spans="11:36">
      <c r="K17661" s="5"/>
      <c r="L17661" s="5"/>
      <c r="M17661" s="5"/>
      <c r="N17661" s="5"/>
      <c r="O17661" s="5"/>
      <c r="P17661" s="5"/>
      <c r="Q17661" s="5"/>
      <c r="R17661" s="5"/>
      <c r="S17661" s="5"/>
      <c r="T17661" s="5"/>
      <c r="U17661" s="5"/>
      <c r="V17661" s="5"/>
      <c r="W17661" s="5"/>
      <c r="X17661" s="5"/>
      <c r="Y17661" s="5"/>
      <c r="Z17661" s="5"/>
      <c r="AA17661" s="5"/>
      <c r="AB17661" s="5"/>
      <c r="AC17661" s="5"/>
      <c r="AD17661" s="5"/>
      <c r="AE17661" s="5"/>
      <c r="AF17661" s="5"/>
      <c r="AG17661" s="5"/>
      <c r="AH17661" s="5"/>
      <c r="AI17661" s="5"/>
      <c r="AJ17661" s="5"/>
    </row>
    <row r="17662" spans="11:36">
      <c r="K17662" s="5"/>
      <c r="L17662" s="5"/>
      <c r="M17662" s="5"/>
      <c r="N17662" s="5"/>
      <c r="O17662" s="5"/>
      <c r="P17662" s="5"/>
      <c r="Q17662" s="5"/>
      <c r="R17662" s="5"/>
      <c r="S17662" s="5"/>
      <c r="T17662" s="5"/>
      <c r="U17662" s="5"/>
      <c r="V17662" s="5"/>
      <c r="W17662" s="5"/>
      <c r="X17662" s="5"/>
      <c r="Y17662" s="5"/>
      <c r="Z17662" s="5"/>
      <c r="AA17662" s="5"/>
      <c r="AB17662" s="5"/>
      <c r="AC17662" s="5"/>
      <c r="AD17662" s="5"/>
      <c r="AE17662" s="5"/>
      <c r="AF17662" s="5"/>
      <c r="AG17662" s="5"/>
      <c r="AH17662" s="5"/>
      <c r="AI17662" s="5"/>
      <c r="AJ17662" s="5"/>
    </row>
    <row r="17663" spans="11:36">
      <c r="K17663" s="5"/>
      <c r="L17663" s="5"/>
      <c r="M17663" s="5"/>
      <c r="N17663" s="5"/>
      <c r="O17663" s="5"/>
      <c r="P17663" s="5"/>
      <c r="Q17663" s="5"/>
      <c r="R17663" s="5"/>
      <c r="S17663" s="5"/>
      <c r="T17663" s="5"/>
      <c r="U17663" s="5"/>
      <c r="V17663" s="5"/>
      <c r="W17663" s="5"/>
      <c r="X17663" s="5"/>
      <c r="Y17663" s="5"/>
      <c r="Z17663" s="5"/>
      <c r="AA17663" s="5"/>
      <c r="AB17663" s="5"/>
      <c r="AC17663" s="5"/>
      <c r="AD17663" s="5"/>
      <c r="AE17663" s="5"/>
      <c r="AF17663" s="5"/>
      <c r="AG17663" s="5"/>
      <c r="AH17663" s="5"/>
      <c r="AI17663" s="5"/>
      <c r="AJ17663" s="5"/>
    </row>
    <row r="17664" spans="11:36">
      <c r="K17664" s="5"/>
      <c r="L17664" s="5"/>
      <c r="M17664" s="5"/>
      <c r="N17664" s="5"/>
      <c r="O17664" s="5"/>
      <c r="P17664" s="5"/>
      <c r="Q17664" s="5"/>
      <c r="R17664" s="5"/>
      <c r="S17664" s="5"/>
      <c r="T17664" s="5"/>
      <c r="U17664" s="5"/>
      <c r="V17664" s="5"/>
      <c r="W17664" s="5"/>
      <c r="X17664" s="5"/>
      <c r="Y17664" s="5"/>
      <c r="Z17664" s="5"/>
      <c r="AA17664" s="5"/>
      <c r="AB17664" s="5"/>
      <c r="AC17664" s="5"/>
      <c r="AD17664" s="5"/>
      <c r="AE17664" s="5"/>
      <c r="AF17664" s="5"/>
      <c r="AG17664" s="5"/>
      <c r="AH17664" s="5"/>
      <c r="AI17664" s="5"/>
      <c r="AJ17664" s="5"/>
    </row>
    <row r="17665" spans="11:36">
      <c r="K17665" s="5"/>
      <c r="L17665" s="5"/>
      <c r="M17665" s="5"/>
      <c r="N17665" s="5"/>
      <c r="O17665" s="5"/>
      <c r="P17665" s="5"/>
      <c r="Q17665" s="5"/>
      <c r="R17665" s="5"/>
      <c r="S17665" s="5"/>
      <c r="T17665" s="5"/>
      <c r="U17665" s="5"/>
      <c r="V17665" s="5"/>
      <c r="W17665" s="5"/>
      <c r="X17665" s="5"/>
      <c r="Y17665" s="5"/>
      <c r="Z17665" s="5"/>
      <c r="AA17665" s="5"/>
      <c r="AB17665" s="5"/>
      <c r="AC17665" s="5"/>
      <c r="AD17665" s="5"/>
      <c r="AE17665" s="5"/>
      <c r="AF17665" s="5"/>
      <c r="AG17665" s="5"/>
      <c r="AH17665" s="5"/>
      <c r="AI17665" s="5"/>
      <c r="AJ17665" s="5"/>
    </row>
    <row r="17666" spans="11:36">
      <c r="K17666" s="5"/>
      <c r="L17666" s="5"/>
      <c r="M17666" s="5"/>
      <c r="N17666" s="5"/>
      <c r="O17666" s="5"/>
      <c r="P17666" s="5"/>
      <c r="Q17666" s="5"/>
      <c r="R17666" s="5"/>
      <c r="S17666" s="5"/>
      <c r="T17666" s="5"/>
      <c r="U17666" s="5"/>
      <c r="V17666" s="5"/>
      <c r="W17666" s="5"/>
      <c r="X17666" s="5"/>
      <c r="Y17666" s="5"/>
      <c r="Z17666" s="5"/>
      <c r="AA17666" s="5"/>
      <c r="AB17666" s="5"/>
      <c r="AC17666" s="5"/>
      <c r="AD17666" s="5"/>
      <c r="AE17666" s="5"/>
      <c r="AF17666" s="5"/>
      <c r="AG17666" s="5"/>
      <c r="AH17666" s="5"/>
      <c r="AI17666" s="5"/>
      <c r="AJ17666" s="5"/>
    </row>
    <row r="17667" spans="11:36">
      <c r="K17667" s="5"/>
      <c r="L17667" s="5"/>
      <c r="M17667" s="5"/>
      <c r="N17667" s="5"/>
      <c r="O17667" s="5"/>
      <c r="P17667" s="5"/>
      <c r="Q17667" s="5"/>
      <c r="R17667" s="5"/>
      <c r="S17667" s="5"/>
      <c r="T17667" s="5"/>
      <c r="U17667" s="5"/>
      <c r="V17667" s="5"/>
      <c r="W17667" s="5"/>
      <c r="X17667" s="5"/>
      <c r="Y17667" s="5"/>
      <c r="Z17667" s="5"/>
      <c r="AA17667" s="5"/>
      <c r="AB17667" s="5"/>
      <c r="AC17667" s="5"/>
      <c r="AD17667" s="5"/>
      <c r="AE17667" s="5"/>
      <c r="AF17667" s="5"/>
      <c r="AG17667" s="5"/>
      <c r="AH17667" s="5"/>
      <c r="AI17667" s="5"/>
      <c r="AJ17667" s="5"/>
    </row>
    <row r="17668" spans="11:36">
      <c r="K17668" s="5"/>
      <c r="L17668" s="5"/>
      <c r="M17668" s="5"/>
      <c r="N17668" s="5"/>
      <c r="O17668" s="5"/>
      <c r="P17668" s="5"/>
      <c r="Q17668" s="5"/>
      <c r="R17668" s="5"/>
      <c r="S17668" s="5"/>
      <c r="T17668" s="5"/>
      <c r="U17668" s="5"/>
      <c r="V17668" s="5"/>
      <c r="W17668" s="5"/>
      <c r="X17668" s="5"/>
      <c r="Y17668" s="5"/>
      <c r="Z17668" s="5"/>
      <c r="AA17668" s="5"/>
      <c r="AB17668" s="5"/>
      <c r="AC17668" s="5"/>
      <c r="AD17668" s="5"/>
      <c r="AE17668" s="5"/>
      <c r="AF17668" s="5"/>
      <c r="AG17668" s="5"/>
      <c r="AH17668" s="5"/>
      <c r="AI17668" s="5"/>
      <c r="AJ17668" s="5"/>
    </row>
    <row r="17669" spans="11:36">
      <c r="K17669" s="5"/>
      <c r="L17669" s="5"/>
      <c r="M17669" s="5"/>
      <c r="N17669" s="5"/>
      <c r="O17669" s="5"/>
      <c r="P17669" s="5"/>
      <c r="Q17669" s="5"/>
      <c r="R17669" s="5"/>
      <c r="S17669" s="5"/>
      <c r="T17669" s="5"/>
      <c r="U17669" s="5"/>
      <c r="V17669" s="5"/>
      <c r="W17669" s="5"/>
      <c r="X17669" s="5"/>
      <c r="Y17669" s="5"/>
      <c r="Z17669" s="5"/>
      <c r="AA17669" s="5"/>
      <c r="AB17669" s="5"/>
      <c r="AC17669" s="5"/>
      <c r="AD17669" s="5"/>
      <c r="AE17669" s="5"/>
      <c r="AF17669" s="5"/>
      <c r="AG17669" s="5"/>
      <c r="AH17669" s="5"/>
      <c r="AI17669" s="5"/>
      <c r="AJ17669" s="5"/>
    </row>
    <row r="17670" spans="11:36">
      <c r="K17670" s="5"/>
      <c r="L17670" s="5"/>
      <c r="M17670" s="5"/>
      <c r="N17670" s="5"/>
      <c r="O17670" s="5"/>
      <c r="P17670" s="5"/>
      <c r="Q17670" s="5"/>
      <c r="R17670" s="5"/>
      <c r="S17670" s="5"/>
      <c r="T17670" s="5"/>
      <c r="U17670" s="5"/>
      <c r="V17670" s="5"/>
      <c r="W17670" s="5"/>
      <c r="X17670" s="5"/>
      <c r="Y17670" s="5"/>
      <c r="Z17670" s="5"/>
      <c r="AA17670" s="5"/>
      <c r="AB17670" s="5"/>
      <c r="AC17670" s="5"/>
      <c r="AD17670" s="5"/>
      <c r="AE17670" s="5"/>
      <c r="AF17670" s="5"/>
      <c r="AG17670" s="5"/>
      <c r="AH17670" s="5"/>
      <c r="AI17670" s="5"/>
      <c r="AJ17670" s="5"/>
    </row>
    <row r="17671" spans="11:36">
      <c r="K17671" s="5"/>
      <c r="L17671" s="5"/>
      <c r="M17671" s="5"/>
      <c r="N17671" s="5"/>
      <c r="O17671" s="5"/>
      <c r="P17671" s="5"/>
      <c r="Q17671" s="5"/>
      <c r="R17671" s="5"/>
      <c r="S17671" s="5"/>
      <c r="T17671" s="5"/>
      <c r="U17671" s="5"/>
      <c r="V17671" s="5"/>
      <c r="W17671" s="5"/>
      <c r="X17671" s="5"/>
      <c r="Y17671" s="5"/>
      <c r="Z17671" s="5"/>
      <c r="AA17671" s="5"/>
      <c r="AB17671" s="5"/>
      <c r="AC17671" s="5"/>
      <c r="AD17671" s="5"/>
      <c r="AE17671" s="5"/>
      <c r="AF17671" s="5"/>
      <c r="AG17671" s="5"/>
      <c r="AH17671" s="5"/>
      <c r="AI17671" s="5"/>
      <c r="AJ17671" s="5"/>
    </row>
    <row r="17672" spans="11:36">
      <c r="K17672" s="5"/>
      <c r="L17672" s="5"/>
      <c r="M17672" s="5"/>
      <c r="N17672" s="5"/>
      <c r="O17672" s="5"/>
      <c r="P17672" s="5"/>
      <c r="Q17672" s="5"/>
      <c r="R17672" s="5"/>
      <c r="S17672" s="5"/>
      <c r="T17672" s="5"/>
      <c r="U17672" s="5"/>
      <c r="V17672" s="5"/>
      <c r="W17672" s="5"/>
      <c r="X17672" s="5"/>
      <c r="Y17672" s="5"/>
      <c r="Z17672" s="5"/>
      <c r="AA17672" s="5"/>
      <c r="AB17672" s="5"/>
      <c r="AC17672" s="5"/>
      <c r="AD17672" s="5"/>
      <c r="AE17672" s="5"/>
      <c r="AF17672" s="5"/>
      <c r="AG17672" s="5"/>
      <c r="AH17672" s="5"/>
      <c r="AI17672" s="5"/>
      <c r="AJ17672" s="5"/>
    </row>
    <row r="17673" spans="11:36">
      <c r="K17673" s="5"/>
      <c r="L17673" s="5"/>
      <c r="M17673" s="5"/>
      <c r="N17673" s="5"/>
      <c r="O17673" s="5"/>
      <c r="P17673" s="5"/>
      <c r="Q17673" s="5"/>
      <c r="R17673" s="5"/>
      <c r="S17673" s="5"/>
      <c r="T17673" s="5"/>
      <c r="U17673" s="5"/>
      <c r="V17673" s="5"/>
      <c r="W17673" s="5"/>
      <c r="X17673" s="5"/>
      <c r="Y17673" s="5"/>
      <c r="Z17673" s="5"/>
      <c r="AA17673" s="5"/>
      <c r="AB17673" s="5"/>
      <c r="AC17673" s="5"/>
      <c r="AD17673" s="5"/>
      <c r="AE17673" s="5"/>
      <c r="AF17673" s="5"/>
      <c r="AG17673" s="5"/>
      <c r="AH17673" s="5"/>
      <c r="AI17673" s="5"/>
      <c r="AJ17673" s="5"/>
    </row>
    <row r="17674" spans="11:36">
      <c r="K17674" s="5"/>
      <c r="L17674" s="5"/>
      <c r="M17674" s="5"/>
      <c r="N17674" s="5"/>
      <c r="O17674" s="5"/>
      <c r="P17674" s="5"/>
      <c r="Q17674" s="5"/>
      <c r="R17674" s="5"/>
      <c r="S17674" s="5"/>
      <c r="T17674" s="5"/>
      <c r="U17674" s="5"/>
      <c r="V17674" s="5"/>
      <c r="W17674" s="5"/>
      <c r="X17674" s="5"/>
      <c r="Y17674" s="5"/>
      <c r="Z17674" s="5"/>
      <c r="AA17674" s="5"/>
      <c r="AB17674" s="5"/>
      <c r="AC17674" s="5"/>
      <c r="AD17674" s="5"/>
      <c r="AE17674" s="5"/>
      <c r="AF17674" s="5"/>
      <c r="AG17674" s="5"/>
      <c r="AH17674" s="5"/>
      <c r="AI17674" s="5"/>
      <c r="AJ17674" s="5"/>
    </row>
    <row r="17675" spans="11:36">
      <c r="K17675" s="5"/>
      <c r="L17675" s="5"/>
      <c r="M17675" s="5"/>
      <c r="N17675" s="5"/>
      <c r="O17675" s="5"/>
      <c r="P17675" s="5"/>
      <c r="Q17675" s="5"/>
      <c r="R17675" s="5"/>
      <c r="S17675" s="5"/>
      <c r="T17675" s="5"/>
      <c r="U17675" s="5"/>
      <c r="V17675" s="5"/>
      <c r="W17675" s="5"/>
      <c r="X17675" s="5"/>
      <c r="Y17675" s="5"/>
      <c r="Z17675" s="5"/>
      <c r="AA17675" s="5"/>
      <c r="AB17675" s="5"/>
      <c r="AC17675" s="5"/>
      <c r="AD17675" s="5"/>
      <c r="AE17675" s="5"/>
      <c r="AF17675" s="5"/>
      <c r="AG17675" s="5"/>
      <c r="AH17675" s="5"/>
      <c r="AI17675" s="5"/>
      <c r="AJ17675" s="5"/>
    </row>
    <row r="17676" spans="11:36">
      <c r="K17676" s="5"/>
      <c r="L17676" s="5"/>
      <c r="M17676" s="5"/>
      <c r="N17676" s="5"/>
      <c r="O17676" s="5"/>
      <c r="P17676" s="5"/>
      <c r="Q17676" s="5"/>
      <c r="R17676" s="5"/>
      <c r="S17676" s="5"/>
      <c r="T17676" s="5"/>
      <c r="U17676" s="5"/>
      <c r="V17676" s="5"/>
      <c r="W17676" s="5"/>
      <c r="X17676" s="5"/>
      <c r="Y17676" s="5"/>
      <c r="Z17676" s="5"/>
      <c r="AA17676" s="5"/>
      <c r="AB17676" s="5"/>
      <c r="AC17676" s="5"/>
      <c r="AD17676" s="5"/>
      <c r="AE17676" s="5"/>
      <c r="AF17676" s="5"/>
      <c r="AG17676" s="5"/>
      <c r="AH17676" s="5"/>
      <c r="AI17676" s="5"/>
      <c r="AJ17676" s="5"/>
    </row>
    <row r="17677" spans="11:36">
      <c r="K17677" s="5"/>
      <c r="L17677" s="5"/>
      <c r="M17677" s="5"/>
      <c r="N17677" s="5"/>
      <c r="O17677" s="5"/>
      <c r="P17677" s="5"/>
      <c r="Q17677" s="5"/>
      <c r="R17677" s="5"/>
      <c r="S17677" s="5"/>
      <c r="T17677" s="5"/>
      <c r="U17677" s="5"/>
      <c r="V17677" s="5"/>
      <c r="W17677" s="5"/>
      <c r="X17677" s="5"/>
      <c r="Y17677" s="5"/>
      <c r="Z17677" s="5"/>
      <c r="AA17677" s="5"/>
      <c r="AB17677" s="5"/>
      <c r="AC17677" s="5"/>
      <c r="AD17677" s="5"/>
      <c r="AE17677" s="5"/>
      <c r="AF17677" s="5"/>
      <c r="AG17677" s="5"/>
      <c r="AH17677" s="5"/>
      <c r="AI17677" s="5"/>
      <c r="AJ17677" s="5"/>
    </row>
    <row r="17678" spans="11:36">
      <c r="K17678" s="5"/>
      <c r="L17678" s="5"/>
      <c r="M17678" s="5"/>
      <c r="N17678" s="5"/>
      <c r="O17678" s="5"/>
      <c r="P17678" s="5"/>
      <c r="Q17678" s="5"/>
      <c r="R17678" s="5"/>
      <c r="S17678" s="5"/>
      <c r="T17678" s="5"/>
      <c r="U17678" s="5"/>
      <c r="V17678" s="5"/>
      <c r="W17678" s="5"/>
      <c r="X17678" s="5"/>
      <c r="Y17678" s="5"/>
      <c r="Z17678" s="5"/>
      <c r="AA17678" s="5"/>
      <c r="AB17678" s="5"/>
      <c r="AC17678" s="5"/>
      <c r="AD17678" s="5"/>
      <c r="AE17678" s="5"/>
      <c r="AF17678" s="5"/>
      <c r="AG17678" s="5"/>
      <c r="AH17678" s="5"/>
      <c r="AI17678" s="5"/>
      <c r="AJ17678" s="5"/>
    </row>
    <row r="17679" spans="11:36">
      <c r="K17679" s="5"/>
      <c r="L17679" s="5"/>
      <c r="M17679" s="5"/>
      <c r="N17679" s="5"/>
      <c r="O17679" s="5"/>
      <c r="P17679" s="5"/>
      <c r="Q17679" s="5"/>
      <c r="R17679" s="5"/>
      <c r="S17679" s="5"/>
      <c r="T17679" s="5"/>
      <c r="U17679" s="5"/>
      <c r="V17679" s="5"/>
      <c r="W17679" s="5"/>
      <c r="X17679" s="5"/>
      <c r="Y17679" s="5"/>
      <c r="Z17679" s="5"/>
      <c r="AA17679" s="5"/>
      <c r="AB17679" s="5"/>
      <c r="AC17679" s="5"/>
      <c r="AD17679" s="5"/>
      <c r="AE17679" s="5"/>
      <c r="AF17679" s="5"/>
      <c r="AG17679" s="5"/>
      <c r="AH17679" s="5"/>
      <c r="AI17679" s="5"/>
      <c r="AJ17679" s="5"/>
    </row>
    <row r="17680" spans="11:36">
      <c r="K17680" s="5"/>
      <c r="L17680" s="5"/>
      <c r="M17680" s="5"/>
      <c r="N17680" s="5"/>
      <c r="O17680" s="5"/>
      <c r="P17680" s="5"/>
      <c r="Q17680" s="5"/>
      <c r="R17680" s="5"/>
      <c r="S17680" s="5"/>
      <c r="T17680" s="5"/>
      <c r="U17680" s="5"/>
      <c r="V17680" s="5"/>
      <c r="W17680" s="5"/>
      <c r="X17680" s="5"/>
      <c r="Y17680" s="5"/>
      <c r="Z17680" s="5"/>
      <c r="AA17680" s="5"/>
      <c r="AB17680" s="5"/>
      <c r="AC17680" s="5"/>
      <c r="AD17680" s="5"/>
      <c r="AE17680" s="5"/>
      <c r="AF17680" s="5"/>
      <c r="AG17680" s="5"/>
      <c r="AH17680" s="5"/>
      <c r="AI17680" s="5"/>
      <c r="AJ17680" s="5"/>
    </row>
    <row r="17681" spans="11:36">
      <c r="K17681" s="5"/>
      <c r="L17681" s="5"/>
      <c r="M17681" s="5"/>
      <c r="N17681" s="5"/>
      <c r="O17681" s="5"/>
      <c r="P17681" s="5"/>
      <c r="Q17681" s="5"/>
      <c r="R17681" s="5"/>
      <c r="S17681" s="5"/>
      <c r="T17681" s="5"/>
      <c r="U17681" s="5"/>
      <c r="V17681" s="5"/>
      <c r="W17681" s="5"/>
      <c r="X17681" s="5"/>
      <c r="Y17681" s="5"/>
      <c r="Z17681" s="5"/>
      <c r="AA17681" s="5"/>
      <c r="AB17681" s="5"/>
      <c r="AC17681" s="5"/>
      <c r="AD17681" s="5"/>
      <c r="AE17681" s="5"/>
      <c r="AF17681" s="5"/>
      <c r="AG17681" s="5"/>
      <c r="AH17681" s="5"/>
      <c r="AI17681" s="5"/>
      <c r="AJ17681" s="5"/>
    </row>
    <row r="17682" spans="11:36">
      <c r="K17682" s="5"/>
      <c r="L17682" s="5"/>
      <c r="M17682" s="5"/>
      <c r="N17682" s="5"/>
      <c r="O17682" s="5"/>
      <c r="P17682" s="5"/>
      <c r="Q17682" s="5"/>
      <c r="R17682" s="5"/>
      <c r="S17682" s="5"/>
      <c r="T17682" s="5"/>
      <c r="U17682" s="5"/>
      <c r="V17682" s="5"/>
      <c r="W17682" s="5"/>
      <c r="X17682" s="5"/>
      <c r="Y17682" s="5"/>
      <c r="Z17682" s="5"/>
      <c r="AA17682" s="5"/>
      <c r="AB17682" s="5"/>
      <c r="AC17682" s="5"/>
      <c r="AD17682" s="5"/>
      <c r="AE17682" s="5"/>
      <c r="AF17682" s="5"/>
      <c r="AG17682" s="5"/>
      <c r="AH17682" s="5"/>
      <c r="AI17682" s="5"/>
      <c r="AJ17682" s="5"/>
    </row>
    <row r="17683" spans="11:36">
      <c r="K17683" s="5"/>
      <c r="L17683" s="5"/>
      <c r="M17683" s="5"/>
      <c r="N17683" s="5"/>
      <c r="O17683" s="5"/>
      <c r="P17683" s="5"/>
      <c r="Q17683" s="5"/>
      <c r="R17683" s="5"/>
      <c r="S17683" s="5"/>
      <c r="T17683" s="5"/>
      <c r="U17683" s="5"/>
      <c r="V17683" s="5"/>
      <c r="W17683" s="5"/>
      <c r="X17683" s="5"/>
      <c r="Y17683" s="5"/>
      <c r="Z17683" s="5"/>
      <c r="AA17683" s="5"/>
      <c r="AB17683" s="5"/>
      <c r="AC17683" s="5"/>
      <c r="AD17683" s="5"/>
      <c r="AE17683" s="5"/>
      <c r="AF17683" s="5"/>
      <c r="AG17683" s="5"/>
      <c r="AH17683" s="5"/>
      <c r="AI17683" s="5"/>
      <c r="AJ17683" s="5"/>
    </row>
    <row r="17684" spans="11:36">
      <c r="K17684" s="5"/>
      <c r="L17684" s="5"/>
      <c r="M17684" s="5"/>
      <c r="N17684" s="5"/>
      <c r="O17684" s="5"/>
      <c r="P17684" s="5"/>
      <c r="Q17684" s="5"/>
      <c r="R17684" s="5"/>
      <c r="S17684" s="5"/>
      <c r="T17684" s="5"/>
      <c r="U17684" s="5"/>
      <c r="V17684" s="5"/>
      <c r="W17684" s="5"/>
      <c r="X17684" s="5"/>
      <c r="Y17684" s="5"/>
      <c r="Z17684" s="5"/>
      <c r="AA17684" s="5"/>
      <c r="AB17684" s="5"/>
      <c r="AC17684" s="5"/>
      <c r="AD17684" s="5"/>
      <c r="AE17684" s="5"/>
      <c r="AF17684" s="5"/>
      <c r="AG17684" s="5"/>
      <c r="AH17684" s="5"/>
      <c r="AI17684" s="5"/>
      <c r="AJ17684" s="5"/>
    </row>
    <row r="17685" spans="11:36">
      <c r="K17685" s="5"/>
      <c r="L17685" s="5"/>
      <c r="M17685" s="5"/>
      <c r="N17685" s="5"/>
      <c r="O17685" s="5"/>
      <c r="P17685" s="5"/>
      <c r="Q17685" s="5"/>
      <c r="R17685" s="5"/>
      <c r="S17685" s="5"/>
      <c r="T17685" s="5"/>
      <c r="U17685" s="5"/>
      <c r="V17685" s="5"/>
      <c r="W17685" s="5"/>
      <c r="X17685" s="5"/>
      <c r="Y17685" s="5"/>
      <c r="Z17685" s="5"/>
      <c r="AA17685" s="5"/>
      <c r="AB17685" s="5"/>
      <c r="AC17685" s="5"/>
      <c r="AD17685" s="5"/>
      <c r="AE17685" s="5"/>
      <c r="AF17685" s="5"/>
      <c r="AG17685" s="5"/>
      <c r="AH17685" s="5"/>
      <c r="AI17685" s="5"/>
      <c r="AJ17685" s="5"/>
    </row>
    <row r="17686" spans="11:36">
      <c r="K17686" s="5"/>
      <c r="L17686" s="5"/>
      <c r="M17686" s="5"/>
      <c r="N17686" s="5"/>
      <c r="O17686" s="5"/>
      <c r="P17686" s="5"/>
      <c r="Q17686" s="5"/>
      <c r="R17686" s="5"/>
      <c r="S17686" s="5"/>
      <c r="T17686" s="5"/>
      <c r="U17686" s="5"/>
      <c r="V17686" s="5"/>
      <c r="W17686" s="5"/>
      <c r="X17686" s="5"/>
      <c r="Y17686" s="5"/>
      <c r="Z17686" s="5"/>
      <c r="AA17686" s="5"/>
      <c r="AB17686" s="5"/>
      <c r="AC17686" s="5"/>
      <c r="AD17686" s="5"/>
      <c r="AE17686" s="5"/>
      <c r="AF17686" s="5"/>
      <c r="AG17686" s="5"/>
      <c r="AH17686" s="5"/>
      <c r="AI17686" s="5"/>
      <c r="AJ17686" s="5"/>
    </row>
    <row r="17687" spans="11:36">
      <c r="K17687" s="5"/>
      <c r="L17687" s="5"/>
      <c r="M17687" s="5"/>
      <c r="N17687" s="5"/>
      <c r="O17687" s="5"/>
      <c r="P17687" s="5"/>
      <c r="Q17687" s="5"/>
      <c r="R17687" s="5"/>
      <c r="S17687" s="5"/>
      <c r="T17687" s="5"/>
      <c r="U17687" s="5"/>
      <c r="V17687" s="5"/>
      <c r="W17687" s="5"/>
      <c r="X17687" s="5"/>
      <c r="Y17687" s="5"/>
      <c r="Z17687" s="5"/>
      <c r="AA17687" s="5"/>
      <c r="AB17687" s="5"/>
      <c r="AC17687" s="5"/>
      <c r="AD17687" s="5"/>
      <c r="AE17687" s="5"/>
      <c r="AF17687" s="5"/>
      <c r="AG17687" s="5"/>
      <c r="AH17687" s="5"/>
      <c r="AI17687" s="5"/>
      <c r="AJ17687" s="5"/>
    </row>
    <row r="17688" spans="11:36">
      <c r="K17688" s="5"/>
      <c r="L17688" s="5"/>
      <c r="M17688" s="5"/>
      <c r="N17688" s="5"/>
      <c r="O17688" s="5"/>
      <c r="P17688" s="5"/>
      <c r="Q17688" s="5"/>
      <c r="R17688" s="5"/>
      <c r="S17688" s="5"/>
      <c r="T17688" s="5"/>
      <c r="U17688" s="5"/>
      <c r="V17688" s="5"/>
      <c r="W17688" s="5"/>
      <c r="X17688" s="5"/>
      <c r="Y17688" s="5"/>
      <c r="Z17688" s="5"/>
      <c r="AA17688" s="5"/>
      <c r="AB17688" s="5"/>
      <c r="AC17688" s="5"/>
      <c r="AD17688" s="5"/>
      <c r="AE17688" s="5"/>
      <c r="AF17688" s="5"/>
      <c r="AG17688" s="5"/>
      <c r="AH17688" s="5"/>
      <c r="AI17688" s="5"/>
      <c r="AJ17688" s="5"/>
    </row>
    <row r="17689" spans="11:36">
      <c r="K17689" s="5"/>
      <c r="L17689" s="5"/>
      <c r="M17689" s="5"/>
      <c r="N17689" s="5"/>
      <c r="O17689" s="5"/>
      <c r="P17689" s="5"/>
      <c r="Q17689" s="5"/>
      <c r="R17689" s="5"/>
      <c r="S17689" s="5"/>
      <c r="T17689" s="5"/>
      <c r="U17689" s="5"/>
      <c r="V17689" s="5"/>
      <c r="W17689" s="5"/>
      <c r="X17689" s="5"/>
      <c r="Y17689" s="5"/>
      <c r="Z17689" s="5"/>
      <c r="AA17689" s="5"/>
      <c r="AB17689" s="5"/>
      <c r="AC17689" s="5"/>
      <c r="AD17689" s="5"/>
      <c r="AE17689" s="5"/>
      <c r="AF17689" s="5"/>
      <c r="AG17689" s="5"/>
      <c r="AH17689" s="5"/>
      <c r="AI17689" s="5"/>
      <c r="AJ17689" s="5"/>
    </row>
    <row r="17690" spans="11:36">
      <c r="K17690" s="5"/>
      <c r="L17690" s="5"/>
      <c r="M17690" s="5"/>
      <c r="N17690" s="5"/>
      <c r="O17690" s="5"/>
      <c r="P17690" s="5"/>
      <c r="Q17690" s="5"/>
      <c r="R17690" s="5"/>
      <c r="S17690" s="5"/>
      <c r="T17690" s="5"/>
      <c r="U17690" s="5"/>
      <c r="V17690" s="5"/>
      <c r="W17690" s="5"/>
      <c r="X17690" s="5"/>
      <c r="Y17690" s="5"/>
      <c r="Z17690" s="5"/>
      <c r="AA17690" s="5"/>
      <c r="AB17690" s="5"/>
      <c r="AC17690" s="5"/>
      <c r="AD17690" s="5"/>
      <c r="AE17690" s="5"/>
      <c r="AF17690" s="5"/>
      <c r="AG17690" s="5"/>
      <c r="AH17690" s="5"/>
      <c r="AI17690" s="5"/>
      <c r="AJ17690" s="5"/>
    </row>
    <row r="17691" spans="11:36">
      <c r="K17691" s="5"/>
      <c r="L17691" s="5"/>
      <c r="M17691" s="5"/>
      <c r="N17691" s="5"/>
      <c r="O17691" s="5"/>
      <c r="P17691" s="5"/>
      <c r="Q17691" s="5"/>
      <c r="R17691" s="5"/>
      <c r="S17691" s="5"/>
      <c r="T17691" s="5"/>
      <c r="U17691" s="5"/>
      <c r="V17691" s="5"/>
      <c r="W17691" s="5"/>
      <c r="X17691" s="5"/>
      <c r="Y17691" s="5"/>
      <c r="Z17691" s="5"/>
      <c r="AA17691" s="5"/>
      <c r="AB17691" s="5"/>
      <c r="AC17691" s="5"/>
      <c r="AD17691" s="5"/>
      <c r="AE17691" s="5"/>
      <c r="AF17691" s="5"/>
      <c r="AG17691" s="5"/>
      <c r="AH17691" s="5"/>
      <c r="AI17691" s="5"/>
      <c r="AJ17691" s="5"/>
    </row>
    <row r="17692" spans="11:36">
      <c r="K17692" s="5"/>
      <c r="L17692" s="5"/>
      <c r="M17692" s="5"/>
      <c r="N17692" s="5"/>
      <c r="O17692" s="5"/>
      <c r="P17692" s="5"/>
      <c r="Q17692" s="5"/>
      <c r="R17692" s="5"/>
      <c r="S17692" s="5"/>
      <c r="T17692" s="5"/>
      <c r="U17692" s="5"/>
      <c r="V17692" s="5"/>
      <c r="W17692" s="5"/>
      <c r="X17692" s="5"/>
      <c r="Y17692" s="5"/>
      <c r="Z17692" s="5"/>
      <c r="AA17692" s="5"/>
      <c r="AB17692" s="5"/>
      <c r="AC17692" s="5"/>
      <c r="AD17692" s="5"/>
      <c r="AE17692" s="5"/>
      <c r="AF17692" s="5"/>
      <c r="AG17692" s="5"/>
      <c r="AH17692" s="5"/>
      <c r="AI17692" s="5"/>
      <c r="AJ17692" s="5"/>
    </row>
    <row r="17693" spans="11:36">
      <c r="K17693" s="5"/>
      <c r="L17693" s="5"/>
      <c r="M17693" s="5"/>
      <c r="N17693" s="5"/>
      <c r="O17693" s="5"/>
      <c r="P17693" s="5"/>
      <c r="Q17693" s="5"/>
      <c r="R17693" s="5"/>
      <c r="S17693" s="5"/>
      <c r="T17693" s="5"/>
      <c r="U17693" s="5"/>
      <c r="V17693" s="5"/>
      <c r="W17693" s="5"/>
      <c r="X17693" s="5"/>
      <c r="Y17693" s="5"/>
      <c r="Z17693" s="5"/>
      <c r="AA17693" s="5"/>
      <c r="AB17693" s="5"/>
      <c r="AC17693" s="5"/>
      <c r="AD17693" s="5"/>
      <c r="AE17693" s="5"/>
      <c r="AF17693" s="5"/>
      <c r="AG17693" s="5"/>
      <c r="AH17693" s="5"/>
      <c r="AI17693" s="5"/>
      <c r="AJ17693" s="5"/>
    </row>
    <row r="17694" spans="11:36">
      <c r="K17694" s="5"/>
      <c r="L17694" s="5"/>
      <c r="M17694" s="5"/>
      <c r="N17694" s="5"/>
      <c r="O17694" s="5"/>
      <c r="P17694" s="5"/>
      <c r="Q17694" s="5"/>
      <c r="R17694" s="5"/>
      <c r="S17694" s="5"/>
      <c r="T17694" s="5"/>
      <c r="U17694" s="5"/>
      <c r="V17694" s="5"/>
      <c r="W17694" s="5"/>
      <c r="X17694" s="5"/>
      <c r="Y17694" s="5"/>
      <c r="Z17694" s="5"/>
      <c r="AA17694" s="5"/>
      <c r="AB17694" s="5"/>
      <c r="AC17694" s="5"/>
      <c r="AD17694" s="5"/>
      <c r="AE17694" s="5"/>
      <c r="AF17694" s="5"/>
      <c r="AG17694" s="5"/>
      <c r="AH17694" s="5"/>
      <c r="AI17694" s="5"/>
      <c r="AJ17694" s="5"/>
    </row>
    <row r="17695" spans="11:36">
      <c r="K17695" s="5"/>
      <c r="L17695" s="5"/>
      <c r="M17695" s="5"/>
      <c r="N17695" s="5"/>
      <c r="O17695" s="5"/>
      <c r="P17695" s="5"/>
      <c r="Q17695" s="5"/>
      <c r="R17695" s="5"/>
      <c r="S17695" s="5"/>
      <c r="T17695" s="5"/>
      <c r="U17695" s="5"/>
      <c r="V17695" s="5"/>
      <c r="W17695" s="5"/>
      <c r="X17695" s="5"/>
      <c r="Y17695" s="5"/>
      <c r="Z17695" s="5"/>
      <c r="AA17695" s="5"/>
      <c r="AB17695" s="5"/>
      <c r="AC17695" s="5"/>
      <c r="AD17695" s="5"/>
      <c r="AE17695" s="5"/>
      <c r="AF17695" s="5"/>
      <c r="AG17695" s="5"/>
      <c r="AH17695" s="5"/>
      <c r="AI17695" s="5"/>
      <c r="AJ17695" s="5"/>
    </row>
    <row r="17696" spans="11:36">
      <c r="K17696" s="5"/>
      <c r="L17696" s="5"/>
      <c r="M17696" s="5"/>
      <c r="N17696" s="5"/>
      <c r="O17696" s="5"/>
      <c r="P17696" s="5"/>
      <c r="Q17696" s="5"/>
      <c r="R17696" s="5"/>
      <c r="S17696" s="5"/>
      <c r="T17696" s="5"/>
      <c r="U17696" s="5"/>
      <c r="V17696" s="5"/>
      <c r="W17696" s="5"/>
      <c r="X17696" s="5"/>
      <c r="Y17696" s="5"/>
      <c r="Z17696" s="5"/>
      <c r="AA17696" s="5"/>
      <c r="AB17696" s="5"/>
      <c r="AC17696" s="5"/>
      <c r="AD17696" s="5"/>
      <c r="AE17696" s="5"/>
      <c r="AF17696" s="5"/>
      <c r="AG17696" s="5"/>
      <c r="AH17696" s="5"/>
      <c r="AI17696" s="5"/>
      <c r="AJ17696" s="5"/>
    </row>
    <row r="17697" spans="11:36">
      <c r="K17697" s="5"/>
      <c r="L17697" s="5"/>
      <c r="M17697" s="5"/>
      <c r="N17697" s="5"/>
      <c r="O17697" s="5"/>
      <c r="P17697" s="5"/>
      <c r="Q17697" s="5"/>
      <c r="R17697" s="5"/>
      <c r="S17697" s="5"/>
      <c r="T17697" s="5"/>
      <c r="U17697" s="5"/>
      <c r="V17697" s="5"/>
      <c r="W17697" s="5"/>
      <c r="X17697" s="5"/>
      <c r="Y17697" s="5"/>
      <c r="Z17697" s="5"/>
      <c r="AA17697" s="5"/>
      <c r="AB17697" s="5"/>
      <c r="AC17697" s="5"/>
      <c r="AD17697" s="5"/>
      <c r="AE17697" s="5"/>
      <c r="AF17697" s="5"/>
      <c r="AG17697" s="5"/>
      <c r="AH17697" s="5"/>
      <c r="AI17697" s="5"/>
      <c r="AJ17697" s="5"/>
    </row>
    <row r="17698" spans="11:36">
      <c r="K17698" s="5"/>
      <c r="L17698" s="5"/>
      <c r="M17698" s="5"/>
      <c r="N17698" s="5"/>
      <c r="O17698" s="5"/>
      <c r="P17698" s="5"/>
      <c r="Q17698" s="5"/>
      <c r="R17698" s="5"/>
      <c r="S17698" s="5"/>
      <c r="T17698" s="5"/>
      <c r="U17698" s="5"/>
      <c r="V17698" s="5"/>
      <c r="W17698" s="5"/>
      <c r="X17698" s="5"/>
      <c r="Y17698" s="5"/>
      <c r="Z17698" s="5"/>
      <c r="AA17698" s="5"/>
      <c r="AB17698" s="5"/>
      <c r="AC17698" s="5"/>
      <c r="AD17698" s="5"/>
      <c r="AE17698" s="5"/>
      <c r="AF17698" s="5"/>
      <c r="AG17698" s="5"/>
      <c r="AH17698" s="5"/>
      <c r="AI17698" s="5"/>
      <c r="AJ17698" s="5"/>
    </row>
    <row r="17699" spans="11:36">
      <c r="K17699" s="5"/>
      <c r="L17699" s="5"/>
      <c r="M17699" s="5"/>
      <c r="N17699" s="5"/>
      <c r="O17699" s="5"/>
      <c r="P17699" s="5"/>
      <c r="Q17699" s="5"/>
      <c r="R17699" s="5"/>
      <c r="S17699" s="5"/>
      <c r="T17699" s="5"/>
      <c r="U17699" s="5"/>
      <c r="V17699" s="5"/>
      <c r="W17699" s="5"/>
      <c r="X17699" s="5"/>
      <c r="Y17699" s="5"/>
      <c r="Z17699" s="5"/>
      <c r="AA17699" s="5"/>
      <c r="AB17699" s="5"/>
      <c r="AC17699" s="5"/>
      <c r="AD17699" s="5"/>
      <c r="AE17699" s="5"/>
      <c r="AF17699" s="5"/>
      <c r="AG17699" s="5"/>
      <c r="AH17699" s="5"/>
      <c r="AI17699" s="5"/>
      <c r="AJ17699" s="5"/>
    </row>
    <row r="17700" spans="11:36">
      <c r="K17700" s="5"/>
      <c r="L17700" s="5"/>
      <c r="M17700" s="5"/>
      <c r="N17700" s="5"/>
      <c r="O17700" s="5"/>
      <c r="P17700" s="5"/>
      <c r="Q17700" s="5"/>
      <c r="R17700" s="5"/>
      <c r="S17700" s="5"/>
      <c r="T17700" s="5"/>
      <c r="U17700" s="5"/>
      <c r="V17700" s="5"/>
      <c r="W17700" s="5"/>
      <c r="X17700" s="5"/>
      <c r="Y17700" s="5"/>
      <c r="Z17700" s="5"/>
      <c r="AA17700" s="5"/>
      <c r="AB17700" s="5"/>
      <c r="AC17700" s="5"/>
      <c r="AD17700" s="5"/>
      <c r="AE17700" s="5"/>
      <c r="AF17700" s="5"/>
      <c r="AG17700" s="5"/>
      <c r="AH17700" s="5"/>
      <c r="AI17700" s="5"/>
      <c r="AJ17700" s="5"/>
    </row>
    <row r="17701" spans="11:36">
      <c r="K17701" s="5"/>
      <c r="L17701" s="5"/>
      <c r="M17701" s="5"/>
      <c r="N17701" s="5"/>
      <c r="O17701" s="5"/>
      <c r="P17701" s="5"/>
      <c r="Q17701" s="5"/>
      <c r="R17701" s="5"/>
      <c r="S17701" s="5"/>
      <c r="T17701" s="5"/>
      <c r="U17701" s="5"/>
      <c r="V17701" s="5"/>
      <c r="W17701" s="5"/>
      <c r="X17701" s="5"/>
      <c r="Y17701" s="5"/>
      <c r="Z17701" s="5"/>
      <c r="AA17701" s="5"/>
      <c r="AB17701" s="5"/>
      <c r="AC17701" s="5"/>
      <c r="AD17701" s="5"/>
      <c r="AE17701" s="5"/>
      <c r="AF17701" s="5"/>
      <c r="AG17701" s="5"/>
      <c r="AH17701" s="5"/>
      <c r="AI17701" s="5"/>
      <c r="AJ17701" s="5"/>
    </row>
    <row r="17702" spans="11:36">
      <c r="K17702" s="5"/>
      <c r="L17702" s="5"/>
      <c r="M17702" s="5"/>
      <c r="N17702" s="5"/>
      <c r="O17702" s="5"/>
      <c r="P17702" s="5"/>
      <c r="Q17702" s="5"/>
      <c r="R17702" s="5"/>
      <c r="S17702" s="5"/>
      <c r="T17702" s="5"/>
      <c r="U17702" s="5"/>
      <c r="V17702" s="5"/>
      <c r="W17702" s="5"/>
      <c r="X17702" s="5"/>
      <c r="Y17702" s="5"/>
      <c r="Z17702" s="5"/>
      <c r="AA17702" s="5"/>
      <c r="AB17702" s="5"/>
      <c r="AC17702" s="5"/>
      <c r="AD17702" s="5"/>
      <c r="AE17702" s="5"/>
      <c r="AF17702" s="5"/>
      <c r="AG17702" s="5"/>
      <c r="AH17702" s="5"/>
      <c r="AI17702" s="5"/>
      <c r="AJ17702" s="5"/>
    </row>
    <row r="17703" spans="11:36">
      <c r="K17703" s="5"/>
      <c r="L17703" s="5"/>
      <c r="M17703" s="5"/>
      <c r="N17703" s="5"/>
      <c r="O17703" s="5"/>
      <c r="P17703" s="5"/>
      <c r="Q17703" s="5"/>
      <c r="R17703" s="5"/>
      <c r="S17703" s="5"/>
      <c r="T17703" s="5"/>
      <c r="U17703" s="5"/>
      <c r="V17703" s="5"/>
      <c r="W17703" s="5"/>
      <c r="X17703" s="5"/>
      <c r="Y17703" s="5"/>
      <c r="Z17703" s="5"/>
      <c r="AA17703" s="5"/>
      <c r="AB17703" s="5"/>
      <c r="AC17703" s="5"/>
      <c r="AD17703" s="5"/>
      <c r="AE17703" s="5"/>
      <c r="AF17703" s="5"/>
      <c r="AG17703" s="5"/>
      <c r="AH17703" s="5"/>
      <c r="AI17703" s="5"/>
      <c r="AJ17703" s="5"/>
    </row>
    <row r="17704" spans="11:36">
      <c r="K17704" s="5"/>
      <c r="L17704" s="5"/>
      <c r="M17704" s="5"/>
      <c r="N17704" s="5"/>
      <c r="O17704" s="5"/>
      <c r="P17704" s="5"/>
      <c r="Q17704" s="5"/>
      <c r="R17704" s="5"/>
      <c r="S17704" s="5"/>
      <c r="T17704" s="5"/>
      <c r="U17704" s="5"/>
      <c r="V17704" s="5"/>
      <c r="W17704" s="5"/>
      <c r="X17704" s="5"/>
      <c r="Y17704" s="5"/>
      <c r="Z17704" s="5"/>
      <c r="AA17704" s="5"/>
      <c r="AB17704" s="5"/>
      <c r="AC17704" s="5"/>
      <c r="AD17704" s="5"/>
      <c r="AE17704" s="5"/>
      <c r="AF17704" s="5"/>
      <c r="AG17704" s="5"/>
      <c r="AH17704" s="5"/>
      <c r="AI17704" s="5"/>
      <c r="AJ17704" s="5"/>
    </row>
    <row r="17705" spans="11:36">
      <c r="K17705" s="5"/>
      <c r="L17705" s="5"/>
      <c r="M17705" s="5"/>
      <c r="N17705" s="5"/>
      <c r="O17705" s="5"/>
      <c r="P17705" s="5"/>
      <c r="Q17705" s="5"/>
      <c r="R17705" s="5"/>
      <c r="S17705" s="5"/>
      <c r="T17705" s="5"/>
      <c r="U17705" s="5"/>
      <c r="V17705" s="5"/>
      <c r="W17705" s="5"/>
      <c r="X17705" s="5"/>
      <c r="Y17705" s="5"/>
      <c r="Z17705" s="5"/>
      <c r="AA17705" s="5"/>
      <c r="AB17705" s="5"/>
      <c r="AC17705" s="5"/>
      <c r="AD17705" s="5"/>
      <c r="AE17705" s="5"/>
      <c r="AF17705" s="5"/>
      <c r="AG17705" s="5"/>
      <c r="AH17705" s="5"/>
      <c r="AI17705" s="5"/>
      <c r="AJ17705" s="5"/>
    </row>
    <row r="17706" spans="11:36">
      <c r="K17706" s="5"/>
      <c r="L17706" s="5"/>
      <c r="M17706" s="5"/>
      <c r="N17706" s="5"/>
      <c r="O17706" s="5"/>
      <c r="P17706" s="5"/>
      <c r="Q17706" s="5"/>
      <c r="R17706" s="5"/>
      <c r="S17706" s="5"/>
      <c r="T17706" s="5"/>
      <c r="U17706" s="5"/>
      <c r="V17706" s="5"/>
      <c r="W17706" s="5"/>
      <c r="X17706" s="5"/>
      <c r="Y17706" s="5"/>
      <c r="Z17706" s="5"/>
      <c r="AA17706" s="5"/>
      <c r="AB17706" s="5"/>
      <c r="AC17706" s="5"/>
      <c r="AD17706" s="5"/>
      <c r="AE17706" s="5"/>
      <c r="AF17706" s="5"/>
      <c r="AG17706" s="5"/>
      <c r="AH17706" s="5"/>
      <c r="AI17706" s="5"/>
      <c r="AJ17706" s="5"/>
    </row>
    <row r="17707" spans="11:36">
      <c r="K17707" s="5"/>
      <c r="L17707" s="5"/>
      <c r="M17707" s="5"/>
      <c r="N17707" s="5"/>
      <c r="O17707" s="5"/>
      <c r="P17707" s="5"/>
      <c r="Q17707" s="5"/>
      <c r="R17707" s="5"/>
      <c r="S17707" s="5"/>
      <c r="T17707" s="5"/>
      <c r="U17707" s="5"/>
      <c r="V17707" s="5"/>
      <c r="W17707" s="5"/>
      <c r="X17707" s="5"/>
      <c r="Y17707" s="5"/>
      <c r="Z17707" s="5"/>
      <c r="AA17707" s="5"/>
      <c r="AB17707" s="5"/>
      <c r="AC17707" s="5"/>
      <c r="AD17707" s="5"/>
      <c r="AE17707" s="5"/>
      <c r="AF17707" s="5"/>
      <c r="AG17707" s="5"/>
      <c r="AH17707" s="5"/>
      <c r="AI17707" s="5"/>
      <c r="AJ17707" s="5"/>
    </row>
    <row r="17708" spans="11:36">
      <c r="K17708" s="5"/>
      <c r="L17708" s="5"/>
      <c r="M17708" s="5"/>
      <c r="N17708" s="5"/>
      <c r="O17708" s="5"/>
      <c r="P17708" s="5"/>
      <c r="Q17708" s="5"/>
      <c r="R17708" s="5"/>
      <c r="S17708" s="5"/>
      <c r="T17708" s="5"/>
      <c r="U17708" s="5"/>
      <c r="V17708" s="5"/>
      <c r="W17708" s="5"/>
      <c r="X17708" s="5"/>
      <c r="Y17708" s="5"/>
      <c r="Z17708" s="5"/>
      <c r="AA17708" s="5"/>
      <c r="AB17708" s="5"/>
      <c r="AC17708" s="5"/>
      <c r="AD17708" s="5"/>
      <c r="AE17708" s="5"/>
      <c r="AF17708" s="5"/>
      <c r="AG17708" s="5"/>
      <c r="AH17708" s="5"/>
      <c r="AI17708" s="5"/>
      <c r="AJ17708" s="5"/>
    </row>
    <row r="17709" spans="11:36">
      <c r="K17709" s="5"/>
      <c r="L17709" s="5"/>
      <c r="M17709" s="5"/>
      <c r="N17709" s="5"/>
      <c r="O17709" s="5"/>
      <c r="P17709" s="5"/>
      <c r="Q17709" s="5"/>
      <c r="R17709" s="5"/>
      <c r="S17709" s="5"/>
      <c r="T17709" s="5"/>
      <c r="U17709" s="5"/>
      <c r="V17709" s="5"/>
      <c r="W17709" s="5"/>
      <c r="X17709" s="5"/>
      <c r="Y17709" s="5"/>
      <c r="Z17709" s="5"/>
      <c r="AA17709" s="5"/>
      <c r="AB17709" s="5"/>
      <c r="AC17709" s="5"/>
      <c r="AD17709" s="5"/>
      <c r="AE17709" s="5"/>
      <c r="AF17709" s="5"/>
      <c r="AG17709" s="5"/>
      <c r="AH17709" s="5"/>
      <c r="AI17709" s="5"/>
      <c r="AJ17709" s="5"/>
    </row>
    <row r="17710" spans="11:36">
      <c r="K17710" s="5"/>
      <c r="L17710" s="5"/>
      <c r="M17710" s="5"/>
      <c r="N17710" s="5"/>
      <c r="O17710" s="5"/>
      <c r="P17710" s="5"/>
      <c r="Q17710" s="5"/>
      <c r="R17710" s="5"/>
      <c r="S17710" s="5"/>
      <c r="T17710" s="5"/>
      <c r="U17710" s="5"/>
      <c r="V17710" s="5"/>
      <c r="W17710" s="5"/>
      <c r="X17710" s="5"/>
      <c r="Y17710" s="5"/>
      <c r="Z17710" s="5"/>
      <c r="AA17710" s="5"/>
      <c r="AB17710" s="5"/>
      <c r="AC17710" s="5"/>
      <c r="AD17710" s="5"/>
      <c r="AE17710" s="5"/>
      <c r="AF17710" s="5"/>
      <c r="AG17710" s="5"/>
      <c r="AH17710" s="5"/>
      <c r="AI17710" s="5"/>
      <c r="AJ17710" s="5"/>
    </row>
    <row r="17711" spans="11:36">
      <c r="K17711" s="5"/>
      <c r="L17711" s="5"/>
      <c r="M17711" s="5"/>
      <c r="N17711" s="5"/>
      <c r="O17711" s="5"/>
      <c r="P17711" s="5"/>
      <c r="Q17711" s="5"/>
      <c r="R17711" s="5"/>
      <c r="S17711" s="5"/>
      <c r="T17711" s="5"/>
      <c r="U17711" s="5"/>
      <c r="V17711" s="5"/>
      <c r="W17711" s="5"/>
      <c r="X17711" s="5"/>
      <c r="Y17711" s="5"/>
      <c r="Z17711" s="5"/>
      <c r="AA17711" s="5"/>
      <c r="AB17711" s="5"/>
      <c r="AC17711" s="5"/>
      <c r="AD17711" s="5"/>
      <c r="AE17711" s="5"/>
      <c r="AF17711" s="5"/>
      <c r="AG17711" s="5"/>
      <c r="AH17711" s="5"/>
      <c r="AI17711" s="5"/>
      <c r="AJ17711" s="5"/>
    </row>
    <row r="17712" spans="11:36">
      <c r="K17712" s="5"/>
      <c r="L17712" s="5"/>
      <c r="M17712" s="5"/>
      <c r="N17712" s="5"/>
      <c r="O17712" s="5"/>
      <c r="P17712" s="5"/>
      <c r="Q17712" s="5"/>
      <c r="R17712" s="5"/>
      <c r="S17712" s="5"/>
      <c r="T17712" s="5"/>
      <c r="U17712" s="5"/>
      <c r="V17712" s="5"/>
      <c r="W17712" s="5"/>
      <c r="X17712" s="5"/>
      <c r="Y17712" s="5"/>
      <c r="Z17712" s="5"/>
      <c r="AA17712" s="5"/>
      <c r="AB17712" s="5"/>
      <c r="AC17712" s="5"/>
      <c r="AD17712" s="5"/>
      <c r="AE17712" s="5"/>
      <c r="AF17712" s="5"/>
      <c r="AG17712" s="5"/>
      <c r="AH17712" s="5"/>
      <c r="AI17712" s="5"/>
      <c r="AJ17712" s="5"/>
    </row>
    <row r="17713" spans="11:36">
      <c r="K17713" s="5"/>
      <c r="L17713" s="5"/>
      <c r="M17713" s="5"/>
      <c r="N17713" s="5"/>
      <c r="O17713" s="5"/>
      <c r="P17713" s="5"/>
      <c r="Q17713" s="5"/>
      <c r="R17713" s="5"/>
      <c r="S17713" s="5"/>
      <c r="T17713" s="5"/>
      <c r="U17713" s="5"/>
      <c r="V17713" s="5"/>
      <c r="W17713" s="5"/>
      <c r="X17713" s="5"/>
      <c r="Y17713" s="5"/>
      <c r="Z17713" s="5"/>
      <c r="AA17713" s="5"/>
      <c r="AB17713" s="5"/>
      <c r="AC17713" s="5"/>
      <c r="AD17713" s="5"/>
      <c r="AE17713" s="5"/>
      <c r="AF17713" s="5"/>
      <c r="AG17713" s="5"/>
      <c r="AH17713" s="5"/>
      <c r="AI17713" s="5"/>
      <c r="AJ17713" s="5"/>
    </row>
    <row r="17714" spans="11:36">
      <c r="K17714" s="5"/>
      <c r="L17714" s="5"/>
      <c r="M17714" s="5"/>
      <c r="N17714" s="5"/>
      <c r="O17714" s="5"/>
      <c r="P17714" s="5"/>
      <c r="Q17714" s="5"/>
      <c r="R17714" s="5"/>
      <c r="S17714" s="5"/>
      <c r="T17714" s="5"/>
      <c r="U17714" s="5"/>
      <c r="V17714" s="5"/>
      <c r="W17714" s="5"/>
      <c r="X17714" s="5"/>
      <c r="Y17714" s="5"/>
      <c r="Z17714" s="5"/>
      <c r="AA17714" s="5"/>
      <c r="AB17714" s="5"/>
      <c r="AC17714" s="5"/>
      <c r="AD17714" s="5"/>
      <c r="AE17714" s="5"/>
      <c r="AF17714" s="5"/>
      <c r="AG17714" s="5"/>
      <c r="AH17714" s="5"/>
      <c r="AI17714" s="5"/>
      <c r="AJ17714" s="5"/>
    </row>
    <row r="17715" spans="11:36">
      <c r="K17715" s="5"/>
      <c r="L17715" s="5"/>
      <c r="M17715" s="5"/>
      <c r="N17715" s="5"/>
      <c r="O17715" s="5"/>
      <c r="P17715" s="5"/>
      <c r="Q17715" s="5"/>
      <c r="R17715" s="5"/>
      <c r="S17715" s="5"/>
      <c r="T17715" s="5"/>
      <c r="U17715" s="5"/>
      <c r="V17715" s="5"/>
      <c r="W17715" s="5"/>
      <c r="X17715" s="5"/>
      <c r="Y17715" s="5"/>
      <c r="Z17715" s="5"/>
      <c r="AA17715" s="5"/>
      <c r="AB17715" s="5"/>
      <c r="AC17715" s="5"/>
      <c r="AD17715" s="5"/>
      <c r="AE17715" s="5"/>
      <c r="AF17715" s="5"/>
      <c r="AG17715" s="5"/>
      <c r="AH17715" s="5"/>
      <c r="AI17715" s="5"/>
      <c r="AJ17715" s="5"/>
    </row>
    <row r="17716" spans="11:36">
      <c r="K17716" s="5"/>
      <c r="L17716" s="5"/>
      <c r="M17716" s="5"/>
      <c r="N17716" s="5"/>
      <c r="O17716" s="5"/>
      <c r="P17716" s="5"/>
      <c r="Q17716" s="5"/>
      <c r="R17716" s="5"/>
      <c r="S17716" s="5"/>
      <c r="T17716" s="5"/>
      <c r="U17716" s="5"/>
      <c r="V17716" s="5"/>
      <c r="W17716" s="5"/>
      <c r="X17716" s="5"/>
      <c r="Y17716" s="5"/>
      <c r="Z17716" s="5"/>
      <c r="AA17716" s="5"/>
      <c r="AB17716" s="5"/>
      <c r="AC17716" s="5"/>
      <c r="AD17716" s="5"/>
      <c r="AE17716" s="5"/>
      <c r="AF17716" s="5"/>
      <c r="AG17716" s="5"/>
      <c r="AH17716" s="5"/>
      <c r="AI17716" s="5"/>
      <c r="AJ17716" s="5"/>
    </row>
    <row r="17717" spans="11:36">
      <c r="K17717" s="5"/>
      <c r="L17717" s="5"/>
      <c r="M17717" s="5"/>
      <c r="N17717" s="5"/>
      <c r="O17717" s="5"/>
      <c r="P17717" s="5"/>
      <c r="Q17717" s="5"/>
      <c r="R17717" s="5"/>
      <c r="S17717" s="5"/>
      <c r="T17717" s="5"/>
      <c r="U17717" s="5"/>
      <c r="V17717" s="5"/>
      <c r="W17717" s="5"/>
      <c r="X17717" s="5"/>
      <c r="Y17717" s="5"/>
      <c r="Z17717" s="5"/>
      <c r="AA17717" s="5"/>
      <c r="AB17717" s="5"/>
      <c r="AC17717" s="5"/>
      <c r="AD17717" s="5"/>
      <c r="AE17717" s="5"/>
      <c r="AF17717" s="5"/>
      <c r="AG17717" s="5"/>
      <c r="AH17717" s="5"/>
      <c r="AI17717" s="5"/>
      <c r="AJ17717" s="5"/>
    </row>
    <row r="17718" spans="11:36">
      <c r="K17718" s="5"/>
      <c r="L17718" s="5"/>
      <c r="M17718" s="5"/>
      <c r="N17718" s="5"/>
      <c r="O17718" s="5"/>
      <c r="P17718" s="5"/>
      <c r="Q17718" s="5"/>
      <c r="R17718" s="5"/>
      <c r="S17718" s="5"/>
      <c r="T17718" s="5"/>
      <c r="U17718" s="5"/>
      <c r="V17718" s="5"/>
      <c r="W17718" s="5"/>
      <c r="X17718" s="5"/>
      <c r="Y17718" s="5"/>
      <c r="Z17718" s="5"/>
      <c r="AA17718" s="5"/>
      <c r="AB17718" s="5"/>
      <c r="AC17718" s="5"/>
      <c r="AD17718" s="5"/>
      <c r="AE17718" s="5"/>
      <c r="AF17718" s="5"/>
      <c r="AG17718" s="5"/>
      <c r="AH17718" s="5"/>
      <c r="AI17718" s="5"/>
      <c r="AJ17718" s="5"/>
    </row>
    <row r="17719" spans="11:36">
      <c r="K17719" s="5"/>
      <c r="L17719" s="5"/>
      <c r="M17719" s="5"/>
      <c r="N17719" s="5"/>
      <c r="O17719" s="5"/>
      <c r="P17719" s="5"/>
      <c r="Q17719" s="5"/>
      <c r="R17719" s="5"/>
      <c r="S17719" s="5"/>
      <c r="T17719" s="5"/>
      <c r="U17719" s="5"/>
      <c r="V17719" s="5"/>
      <c r="W17719" s="5"/>
      <c r="X17719" s="5"/>
      <c r="Y17719" s="5"/>
      <c r="Z17719" s="5"/>
      <c r="AA17719" s="5"/>
      <c r="AB17719" s="5"/>
      <c r="AC17719" s="5"/>
      <c r="AD17719" s="5"/>
      <c r="AE17719" s="5"/>
      <c r="AF17719" s="5"/>
      <c r="AG17719" s="5"/>
      <c r="AH17719" s="5"/>
      <c r="AI17719" s="5"/>
      <c r="AJ17719" s="5"/>
    </row>
    <row r="17720" spans="11:36">
      <c r="K17720" s="5"/>
      <c r="L17720" s="5"/>
      <c r="M17720" s="5"/>
      <c r="N17720" s="5"/>
      <c r="O17720" s="5"/>
      <c r="P17720" s="5"/>
      <c r="Q17720" s="5"/>
      <c r="R17720" s="5"/>
      <c r="S17720" s="5"/>
      <c r="T17720" s="5"/>
      <c r="U17720" s="5"/>
      <c r="V17720" s="5"/>
      <c r="W17720" s="5"/>
      <c r="X17720" s="5"/>
      <c r="Y17720" s="5"/>
      <c r="Z17720" s="5"/>
      <c r="AA17720" s="5"/>
      <c r="AB17720" s="5"/>
      <c r="AC17720" s="5"/>
      <c r="AD17720" s="5"/>
      <c r="AE17720" s="5"/>
      <c r="AF17720" s="5"/>
      <c r="AG17720" s="5"/>
      <c r="AH17720" s="5"/>
      <c r="AI17720" s="5"/>
      <c r="AJ17720" s="5"/>
    </row>
    <row r="17721" spans="11:36">
      <c r="K17721" s="5"/>
      <c r="L17721" s="5"/>
      <c r="M17721" s="5"/>
      <c r="N17721" s="5"/>
      <c r="O17721" s="5"/>
      <c r="P17721" s="5"/>
      <c r="Q17721" s="5"/>
      <c r="R17721" s="5"/>
      <c r="S17721" s="5"/>
      <c r="T17721" s="5"/>
      <c r="U17721" s="5"/>
      <c r="V17721" s="5"/>
      <c r="W17721" s="5"/>
      <c r="X17721" s="5"/>
      <c r="Y17721" s="5"/>
      <c r="Z17721" s="5"/>
      <c r="AA17721" s="5"/>
      <c r="AB17721" s="5"/>
      <c r="AC17721" s="5"/>
      <c r="AD17721" s="5"/>
      <c r="AE17721" s="5"/>
      <c r="AF17721" s="5"/>
      <c r="AG17721" s="5"/>
      <c r="AH17721" s="5"/>
      <c r="AI17721" s="5"/>
      <c r="AJ17721" s="5"/>
    </row>
    <row r="17722" spans="11:36">
      <c r="K17722" s="5"/>
      <c r="L17722" s="5"/>
      <c r="M17722" s="5"/>
      <c r="N17722" s="5"/>
      <c r="O17722" s="5"/>
      <c r="P17722" s="5"/>
      <c r="Q17722" s="5"/>
      <c r="R17722" s="5"/>
      <c r="S17722" s="5"/>
      <c r="T17722" s="5"/>
      <c r="U17722" s="5"/>
      <c r="V17722" s="5"/>
      <c r="W17722" s="5"/>
      <c r="X17722" s="5"/>
      <c r="Y17722" s="5"/>
      <c r="Z17722" s="5"/>
      <c r="AA17722" s="5"/>
      <c r="AB17722" s="5"/>
      <c r="AC17722" s="5"/>
      <c r="AD17722" s="5"/>
      <c r="AE17722" s="5"/>
      <c r="AF17722" s="5"/>
      <c r="AG17722" s="5"/>
      <c r="AH17722" s="5"/>
      <c r="AI17722" s="5"/>
      <c r="AJ17722" s="5"/>
    </row>
    <row r="17723" spans="11:36">
      <c r="K17723" s="5"/>
      <c r="L17723" s="5"/>
      <c r="M17723" s="5"/>
      <c r="N17723" s="5"/>
      <c r="O17723" s="5"/>
      <c r="P17723" s="5"/>
      <c r="Q17723" s="5"/>
      <c r="R17723" s="5"/>
      <c r="S17723" s="5"/>
      <c r="T17723" s="5"/>
      <c r="U17723" s="5"/>
      <c r="V17723" s="5"/>
      <c r="W17723" s="5"/>
      <c r="X17723" s="5"/>
      <c r="Y17723" s="5"/>
      <c r="Z17723" s="5"/>
      <c r="AA17723" s="5"/>
      <c r="AB17723" s="5"/>
      <c r="AC17723" s="5"/>
      <c r="AD17723" s="5"/>
      <c r="AE17723" s="5"/>
      <c r="AF17723" s="5"/>
      <c r="AG17723" s="5"/>
      <c r="AH17723" s="5"/>
      <c r="AI17723" s="5"/>
      <c r="AJ17723" s="5"/>
    </row>
    <row r="17724" spans="11:36">
      <c r="K17724" s="5"/>
      <c r="L17724" s="5"/>
      <c r="M17724" s="5"/>
      <c r="N17724" s="5"/>
      <c r="O17724" s="5"/>
      <c r="P17724" s="5"/>
      <c r="Q17724" s="5"/>
      <c r="R17724" s="5"/>
      <c r="S17724" s="5"/>
      <c r="T17724" s="5"/>
      <c r="U17724" s="5"/>
      <c r="V17724" s="5"/>
      <c r="W17724" s="5"/>
      <c r="X17724" s="5"/>
      <c r="Y17724" s="5"/>
      <c r="Z17724" s="5"/>
      <c r="AA17724" s="5"/>
      <c r="AB17724" s="5"/>
      <c r="AC17724" s="5"/>
      <c r="AD17724" s="5"/>
      <c r="AE17724" s="5"/>
      <c r="AF17724" s="5"/>
      <c r="AG17724" s="5"/>
      <c r="AH17724" s="5"/>
      <c r="AI17724" s="5"/>
      <c r="AJ17724" s="5"/>
    </row>
    <row r="17725" spans="11:36">
      <c r="K17725" s="5"/>
      <c r="L17725" s="5"/>
      <c r="M17725" s="5"/>
      <c r="N17725" s="5"/>
      <c r="O17725" s="5"/>
      <c r="P17725" s="5"/>
      <c r="Q17725" s="5"/>
      <c r="R17725" s="5"/>
      <c r="S17725" s="5"/>
      <c r="T17725" s="5"/>
      <c r="U17725" s="5"/>
      <c r="V17725" s="5"/>
      <c r="W17725" s="5"/>
      <c r="X17725" s="5"/>
      <c r="Y17725" s="5"/>
      <c r="Z17725" s="5"/>
      <c r="AA17725" s="5"/>
      <c r="AB17725" s="5"/>
      <c r="AC17725" s="5"/>
      <c r="AD17725" s="5"/>
      <c r="AE17725" s="5"/>
      <c r="AF17725" s="5"/>
      <c r="AG17725" s="5"/>
      <c r="AH17725" s="5"/>
      <c r="AI17725" s="5"/>
      <c r="AJ17725" s="5"/>
    </row>
    <row r="17726" spans="11:36">
      <c r="K17726" s="5"/>
      <c r="L17726" s="5"/>
      <c r="M17726" s="5"/>
      <c r="N17726" s="5"/>
      <c r="O17726" s="5"/>
      <c r="P17726" s="5"/>
      <c r="Q17726" s="5"/>
      <c r="R17726" s="5"/>
      <c r="S17726" s="5"/>
      <c r="T17726" s="5"/>
      <c r="U17726" s="5"/>
      <c r="V17726" s="5"/>
      <c r="W17726" s="5"/>
      <c r="X17726" s="5"/>
      <c r="Y17726" s="5"/>
      <c r="Z17726" s="5"/>
      <c r="AA17726" s="5"/>
      <c r="AB17726" s="5"/>
      <c r="AC17726" s="5"/>
      <c r="AD17726" s="5"/>
      <c r="AE17726" s="5"/>
      <c r="AF17726" s="5"/>
      <c r="AG17726" s="5"/>
      <c r="AH17726" s="5"/>
      <c r="AI17726" s="5"/>
      <c r="AJ17726" s="5"/>
    </row>
    <row r="17727" spans="11:36">
      <c r="K17727" s="5"/>
      <c r="L17727" s="5"/>
      <c r="M17727" s="5"/>
      <c r="N17727" s="5"/>
      <c r="O17727" s="5"/>
      <c r="P17727" s="5"/>
      <c r="Q17727" s="5"/>
      <c r="R17727" s="5"/>
      <c r="S17727" s="5"/>
      <c r="T17727" s="5"/>
      <c r="U17727" s="5"/>
      <c r="V17727" s="5"/>
      <c r="W17727" s="5"/>
      <c r="X17727" s="5"/>
      <c r="Y17727" s="5"/>
      <c r="Z17727" s="5"/>
      <c r="AA17727" s="5"/>
      <c r="AB17727" s="5"/>
      <c r="AC17727" s="5"/>
      <c r="AD17727" s="5"/>
      <c r="AE17727" s="5"/>
      <c r="AF17727" s="5"/>
      <c r="AG17727" s="5"/>
      <c r="AH17727" s="5"/>
      <c r="AI17727" s="5"/>
      <c r="AJ17727" s="5"/>
    </row>
    <row r="17728" spans="11:36">
      <c r="K17728" s="5"/>
      <c r="L17728" s="5"/>
      <c r="M17728" s="5"/>
      <c r="N17728" s="5"/>
      <c r="O17728" s="5"/>
      <c r="P17728" s="5"/>
      <c r="Q17728" s="5"/>
      <c r="R17728" s="5"/>
      <c r="S17728" s="5"/>
      <c r="T17728" s="5"/>
      <c r="U17728" s="5"/>
      <c r="V17728" s="5"/>
      <c r="W17728" s="5"/>
      <c r="X17728" s="5"/>
      <c r="Y17728" s="5"/>
      <c r="Z17728" s="5"/>
      <c r="AA17728" s="5"/>
      <c r="AB17728" s="5"/>
      <c r="AC17728" s="5"/>
      <c r="AD17728" s="5"/>
      <c r="AE17728" s="5"/>
      <c r="AF17728" s="5"/>
      <c r="AG17728" s="5"/>
      <c r="AH17728" s="5"/>
      <c r="AI17728" s="5"/>
      <c r="AJ17728" s="5"/>
    </row>
    <row r="17729" spans="11:36">
      <c r="K17729" s="5"/>
      <c r="L17729" s="5"/>
      <c r="M17729" s="5"/>
      <c r="N17729" s="5"/>
      <c r="O17729" s="5"/>
      <c r="P17729" s="5"/>
      <c r="Q17729" s="5"/>
      <c r="R17729" s="5"/>
      <c r="S17729" s="5"/>
      <c r="T17729" s="5"/>
      <c r="U17729" s="5"/>
      <c r="V17729" s="5"/>
      <c r="W17729" s="5"/>
      <c r="X17729" s="5"/>
      <c r="Y17729" s="5"/>
      <c r="Z17729" s="5"/>
      <c r="AA17729" s="5"/>
      <c r="AB17729" s="5"/>
      <c r="AC17729" s="5"/>
      <c r="AD17729" s="5"/>
      <c r="AE17729" s="5"/>
      <c r="AF17729" s="5"/>
      <c r="AG17729" s="5"/>
      <c r="AH17729" s="5"/>
      <c r="AI17729" s="5"/>
      <c r="AJ17729" s="5"/>
    </row>
    <row r="17730" spans="11:36">
      <c r="K17730" s="5"/>
      <c r="L17730" s="5"/>
      <c r="M17730" s="5"/>
      <c r="N17730" s="5"/>
      <c r="O17730" s="5"/>
      <c r="P17730" s="5"/>
      <c r="Q17730" s="5"/>
      <c r="R17730" s="5"/>
      <c r="S17730" s="5"/>
      <c r="T17730" s="5"/>
      <c r="U17730" s="5"/>
      <c r="V17730" s="5"/>
      <c r="W17730" s="5"/>
      <c r="X17730" s="5"/>
      <c r="Y17730" s="5"/>
      <c r="Z17730" s="5"/>
      <c r="AA17730" s="5"/>
      <c r="AB17730" s="5"/>
      <c r="AC17730" s="5"/>
      <c r="AD17730" s="5"/>
      <c r="AE17730" s="5"/>
      <c r="AF17730" s="5"/>
      <c r="AG17730" s="5"/>
      <c r="AH17730" s="5"/>
      <c r="AI17730" s="5"/>
      <c r="AJ17730" s="5"/>
    </row>
    <row r="17731" spans="11:36">
      <c r="K17731" s="5"/>
      <c r="L17731" s="5"/>
      <c r="M17731" s="5"/>
      <c r="N17731" s="5"/>
      <c r="O17731" s="5"/>
      <c r="P17731" s="5"/>
      <c r="Q17731" s="5"/>
      <c r="R17731" s="5"/>
      <c r="S17731" s="5"/>
      <c r="T17731" s="5"/>
      <c r="U17731" s="5"/>
      <c r="V17731" s="5"/>
      <c r="W17731" s="5"/>
      <c r="X17731" s="5"/>
      <c r="Y17731" s="5"/>
      <c r="Z17731" s="5"/>
      <c r="AA17731" s="5"/>
      <c r="AB17731" s="5"/>
      <c r="AC17731" s="5"/>
      <c r="AD17731" s="5"/>
      <c r="AE17731" s="5"/>
      <c r="AF17731" s="5"/>
      <c r="AG17731" s="5"/>
      <c r="AH17731" s="5"/>
      <c r="AI17731" s="5"/>
      <c r="AJ17731" s="5"/>
    </row>
    <row r="17732" spans="11:36">
      <c r="K17732" s="5"/>
      <c r="L17732" s="5"/>
      <c r="M17732" s="5"/>
      <c r="N17732" s="5"/>
      <c r="O17732" s="5"/>
      <c r="P17732" s="5"/>
      <c r="Q17732" s="5"/>
      <c r="R17732" s="5"/>
      <c r="S17732" s="5"/>
      <c r="T17732" s="5"/>
      <c r="U17732" s="5"/>
      <c r="V17732" s="5"/>
      <c r="W17732" s="5"/>
      <c r="X17732" s="5"/>
      <c r="Y17732" s="5"/>
      <c r="Z17732" s="5"/>
      <c r="AA17732" s="5"/>
      <c r="AB17732" s="5"/>
      <c r="AC17732" s="5"/>
      <c r="AD17732" s="5"/>
      <c r="AE17732" s="5"/>
      <c r="AF17732" s="5"/>
      <c r="AG17732" s="5"/>
      <c r="AH17732" s="5"/>
      <c r="AI17732" s="5"/>
      <c r="AJ17732" s="5"/>
    </row>
    <row r="17733" spans="11:36">
      <c r="K17733" s="5"/>
      <c r="L17733" s="5"/>
      <c r="M17733" s="5"/>
      <c r="N17733" s="5"/>
      <c r="O17733" s="5"/>
      <c r="P17733" s="5"/>
      <c r="Q17733" s="5"/>
      <c r="R17733" s="5"/>
      <c r="S17733" s="5"/>
      <c r="T17733" s="5"/>
      <c r="U17733" s="5"/>
      <c r="V17733" s="5"/>
      <c r="W17733" s="5"/>
      <c r="X17733" s="5"/>
      <c r="Y17733" s="5"/>
      <c r="Z17733" s="5"/>
      <c r="AA17733" s="5"/>
      <c r="AB17733" s="5"/>
      <c r="AC17733" s="5"/>
      <c r="AD17733" s="5"/>
      <c r="AE17733" s="5"/>
      <c r="AF17733" s="5"/>
      <c r="AG17733" s="5"/>
      <c r="AH17733" s="5"/>
      <c r="AI17733" s="5"/>
      <c r="AJ17733" s="5"/>
    </row>
    <row r="17734" spans="11:36">
      <c r="K17734" s="5"/>
      <c r="L17734" s="5"/>
      <c r="M17734" s="5"/>
      <c r="N17734" s="5"/>
      <c r="O17734" s="5"/>
      <c r="P17734" s="5"/>
      <c r="Q17734" s="5"/>
      <c r="R17734" s="5"/>
      <c r="S17734" s="5"/>
      <c r="T17734" s="5"/>
      <c r="U17734" s="5"/>
      <c r="V17734" s="5"/>
      <c r="W17734" s="5"/>
      <c r="X17734" s="5"/>
      <c r="Y17734" s="5"/>
      <c r="Z17734" s="5"/>
      <c r="AA17734" s="5"/>
      <c r="AB17734" s="5"/>
      <c r="AC17734" s="5"/>
      <c r="AD17734" s="5"/>
      <c r="AE17734" s="5"/>
      <c r="AF17734" s="5"/>
      <c r="AG17734" s="5"/>
      <c r="AH17734" s="5"/>
      <c r="AI17734" s="5"/>
      <c r="AJ17734" s="5"/>
    </row>
    <row r="17735" spans="11:36">
      <c r="K17735" s="5"/>
      <c r="L17735" s="5"/>
      <c r="M17735" s="5"/>
      <c r="N17735" s="5"/>
      <c r="O17735" s="5"/>
      <c r="P17735" s="5"/>
      <c r="Q17735" s="5"/>
      <c r="R17735" s="5"/>
      <c r="S17735" s="5"/>
      <c r="T17735" s="5"/>
      <c r="U17735" s="5"/>
      <c r="V17735" s="5"/>
      <c r="W17735" s="5"/>
      <c r="X17735" s="5"/>
      <c r="Y17735" s="5"/>
      <c r="Z17735" s="5"/>
      <c r="AA17735" s="5"/>
      <c r="AB17735" s="5"/>
      <c r="AC17735" s="5"/>
      <c r="AD17735" s="5"/>
      <c r="AE17735" s="5"/>
      <c r="AF17735" s="5"/>
      <c r="AG17735" s="5"/>
      <c r="AH17735" s="5"/>
      <c r="AI17735" s="5"/>
      <c r="AJ17735" s="5"/>
    </row>
    <row r="17736" spans="11:36">
      <c r="K17736" s="5"/>
      <c r="L17736" s="5"/>
      <c r="M17736" s="5"/>
      <c r="N17736" s="5"/>
      <c r="O17736" s="5"/>
      <c r="P17736" s="5"/>
      <c r="Q17736" s="5"/>
      <c r="R17736" s="5"/>
      <c r="S17736" s="5"/>
      <c r="T17736" s="5"/>
      <c r="U17736" s="5"/>
      <c r="V17736" s="5"/>
      <c r="W17736" s="5"/>
      <c r="X17736" s="5"/>
      <c r="Y17736" s="5"/>
      <c r="Z17736" s="5"/>
      <c r="AA17736" s="5"/>
      <c r="AB17736" s="5"/>
      <c r="AC17736" s="5"/>
      <c r="AD17736" s="5"/>
      <c r="AE17736" s="5"/>
      <c r="AF17736" s="5"/>
      <c r="AG17736" s="5"/>
      <c r="AH17736" s="5"/>
      <c r="AI17736" s="5"/>
      <c r="AJ17736" s="5"/>
    </row>
    <row r="17737" spans="11:36">
      <c r="K17737" s="5"/>
      <c r="L17737" s="5"/>
      <c r="M17737" s="5"/>
      <c r="N17737" s="5"/>
      <c r="O17737" s="5"/>
      <c r="P17737" s="5"/>
      <c r="Q17737" s="5"/>
      <c r="R17737" s="5"/>
      <c r="S17737" s="5"/>
      <c r="T17737" s="5"/>
      <c r="U17737" s="5"/>
      <c r="V17737" s="5"/>
      <c r="W17737" s="5"/>
      <c r="X17737" s="5"/>
      <c r="Y17737" s="5"/>
      <c r="Z17737" s="5"/>
      <c r="AA17737" s="5"/>
      <c r="AB17737" s="5"/>
      <c r="AC17737" s="5"/>
      <c r="AD17737" s="5"/>
      <c r="AE17737" s="5"/>
      <c r="AF17737" s="5"/>
      <c r="AG17737" s="5"/>
      <c r="AH17737" s="5"/>
      <c r="AI17737" s="5"/>
      <c r="AJ17737" s="5"/>
    </row>
    <row r="17738" spans="11:36">
      <c r="K17738" s="5"/>
      <c r="L17738" s="5"/>
      <c r="M17738" s="5"/>
      <c r="N17738" s="5"/>
      <c r="O17738" s="5"/>
      <c r="P17738" s="5"/>
      <c r="Q17738" s="5"/>
      <c r="R17738" s="5"/>
      <c r="S17738" s="5"/>
      <c r="T17738" s="5"/>
      <c r="U17738" s="5"/>
      <c r="V17738" s="5"/>
      <c r="W17738" s="5"/>
      <c r="X17738" s="5"/>
      <c r="Y17738" s="5"/>
      <c r="Z17738" s="5"/>
      <c r="AA17738" s="5"/>
      <c r="AB17738" s="5"/>
      <c r="AC17738" s="5"/>
      <c r="AD17738" s="5"/>
      <c r="AE17738" s="5"/>
      <c r="AF17738" s="5"/>
      <c r="AG17738" s="5"/>
      <c r="AH17738" s="5"/>
      <c r="AI17738" s="5"/>
      <c r="AJ17738" s="5"/>
    </row>
    <row r="17739" spans="11:36">
      <c r="K17739" s="5"/>
      <c r="L17739" s="5"/>
      <c r="M17739" s="5"/>
      <c r="N17739" s="5"/>
      <c r="O17739" s="5"/>
      <c r="P17739" s="5"/>
      <c r="Q17739" s="5"/>
      <c r="R17739" s="5"/>
      <c r="S17739" s="5"/>
      <c r="T17739" s="5"/>
      <c r="U17739" s="5"/>
      <c r="V17739" s="5"/>
      <c r="W17739" s="5"/>
      <c r="X17739" s="5"/>
      <c r="Y17739" s="5"/>
      <c r="Z17739" s="5"/>
      <c r="AA17739" s="5"/>
      <c r="AB17739" s="5"/>
      <c r="AC17739" s="5"/>
      <c r="AD17739" s="5"/>
      <c r="AE17739" s="5"/>
      <c r="AF17739" s="5"/>
      <c r="AG17739" s="5"/>
      <c r="AH17739" s="5"/>
      <c r="AI17739" s="5"/>
      <c r="AJ17739" s="5"/>
    </row>
    <row r="17740" spans="11:36">
      <c r="K17740" s="5"/>
      <c r="L17740" s="5"/>
      <c r="M17740" s="5"/>
      <c r="N17740" s="5"/>
      <c r="O17740" s="5"/>
      <c r="P17740" s="5"/>
      <c r="Q17740" s="5"/>
      <c r="R17740" s="5"/>
      <c r="S17740" s="5"/>
      <c r="T17740" s="5"/>
      <c r="U17740" s="5"/>
      <c r="V17740" s="5"/>
      <c r="W17740" s="5"/>
      <c r="X17740" s="5"/>
      <c r="Y17740" s="5"/>
      <c r="Z17740" s="5"/>
      <c r="AA17740" s="5"/>
      <c r="AB17740" s="5"/>
      <c r="AC17740" s="5"/>
      <c r="AD17740" s="5"/>
      <c r="AE17740" s="5"/>
      <c r="AF17740" s="5"/>
      <c r="AG17740" s="5"/>
      <c r="AH17740" s="5"/>
      <c r="AI17740" s="5"/>
      <c r="AJ17740" s="5"/>
    </row>
    <row r="17741" spans="11:36">
      <c r="K17741" s="5"/>
      <c r="L17741" s="5"/>
      <c r="M17741" s="5"/>
      <c r="N17741" s="5"/>
      <c r="O17741" s="5"/>
      <c r="P17741" s="5"/>
      <c r="Q17741" s="5"/>
      <c r="R17741" s="5"/>
      <c r="S17741" s="5"/>
      <c r="T17741" s="5"/>
      <c r="U17741" s="5"/>
      <c r="V17741" s="5"/>
      <c r="W17741" s="5"/>
      <c r="X17741" s="5"/>
      <c r="Y17741" s="5"/>
      <c r="Z17741" s="5"/>
      <c r="AA17741" s="5"/>
      <c r="AB17741" s="5"/>
      <c r="AC17741" s="5"/>
      <c r="AD17741" s="5"/>
      <c r="AE17741" s="5"/>
      <c r="AF17741" s="5"/>
      <c r="AG17741" s="5"/>
      <c r="AH17741" s="5"/>
      <c r="AI17741" s="5"/>
      <c r="AJ17741" s="5"/>
    </row>
    <row r="17742" spans="11:36">
      <c r="K17742" s="5"/>
      <c r="L17742" s="5"/>
      <c r="M17742" s="5"/>
      <c r="N17742" s="5"/>
      <c r="O17742" s="5"/>
      <c r="P17742" s="5"/>
      <c r="Q17742" s="5"/>
      <c r="R17742" s="5"/>
      <c r="S17742" s="5"/>
      <c r="T17742" s="5"/>
      <c r="U17742" s="5"/>
      <c r="V17742" s="5"/>
      <c r="W17742" s="5"/>
      <c r="X17742" s="5"/>
      <c r="Y17742" s="5"/>
      <c r="Z17742" s="5"/>
      <c r="AA17742" s="5"/>
      <c r="AB17742" s="5"/>
      <c r="AC17742" s="5"/>
      <c r="AD17742" s="5"/>
      <c r="AE17742" s="5"/>
      <c r="AF17742" s="5"/>
      <c r="AG17742" s="5"/>
      <c r="AH17742" s="5"/>
      <c r="AI17742" s="5"/>
      <c r="AJ17742" s="5"/>
    </row>
    <row r="17743" spans="11:36">
      <c r="K17743" s="5"/>
      <c r="L17743" s="5"/>
      <c r="M17743" s="5"/>
      <c r="N17743" s="5"/>
      <c r="O17743" s="5"/>
      <c r="P17743" s="5"/>
      <c r="Q17743" s="5"/>
      <c r="R17743" s="5"/>
      <c r="S17743" s="5"/>
      <c r="T17743" s="5"/>
      <c r="U17743" s="5"/>
      <c r="V17743" s="5"/>
      <c r="W17743" s="5"/>
      <c r="X17743" s="5"/>
      <c r="Y17743" s="5"/>
      <c r="Z17743" s="5"/>
      <c r="AA17743" s="5"/>
      <c r="AB17743" s="5"/>
      <c r="AC17743" s="5"/>
      <c r="AD17743" s="5"/>
      <c r="AE17743" s="5"/>
      <c r="AF17743" s="5"/>
      <c r="AG17743" s="5"/>
      <c r="AH17743" s="5"/>
      <c r="AI17743" s="5"/>
      <c r="AJ17743" s="5"/>
    </row>
    <row r="17744" spans="11:36">
      <c r="K17744" s="5"/>
      <c r="L17744" s="5"/>
      <c r="M17744" s="5"/>
      <c r="N17744" s="5"/>
      <c r="O17744" s="5"/>
      <c r="P17744" s="5"/>
      <c r="Q17744" s="5"/>
      <c r="R17744" s="5"/>
      <c r="S17744" s="5"/>
      <c r="T17744" s="5"/>
      <c r="U17744" s="5"/>
      <c r="V17744" s="5"/>
      <c r="W17744" s="5"/>
      <c r="X17744" s="5"/>
      <c r="Y17744" s="5"/>
      <c r="Z17744" s="5"/>
      <c r="AA17744" s="5"/>
      <c r="AB17744" s="5"/>
      <c r="AC17744" s="5"/>
      <c r="AD17744" s="5"/>
      <c r="AE17744" s="5"/>
      <c r="AF17744" s="5"/>
      <c r="AG17744" s="5"/>
      <c r="AH17744" s="5"/>
      <c r="AI17744" s="5"/>
      <c r="AJ17744" s="5"/>
    </row>
    <row r="17745" spans="11:36">
      <c r="K17745" s="5"/>
      <c r="L17745" s="5"/>
      <c r="M17745" s="5"/>
      <c r="N17745" s="5"/>
      <c r="O17745" s="5"/>
      <c r="P17745" s="5"/>
      <c r="Q17745" s="5"/>
      <c r="R17745" s="5"/>
      <c r="S17745" s="5"/>
      <c r="T17745" s="5"/>
      <c r="U17745" s="5"/>
      <c r="V17745" s="5"/>
      <c r="W17745" s="5"/>
      <c r="X17745" s="5"/>
      <c r="Y17745" s="5"/>
      <c r="Z17745" s="5"/>
      <c r="AA17745" s="5"/>
      <c r="AB17745" s="5"/>
      <c r="AC17745" s="5"/>
      <c r="AD17745" s="5"/>
      <c r="AE17745" s="5"/>
      <c r="AF17745" s="5"/>
      <c r="AG17745" s="5"/>
      <c r="AH17745" s="5"/>
      <c r="AI17745" s="5"/>
      <c r="AJ17745" s="5"/>
    </row>
    <row r="17746" spans="11:36">
      <c r="K17746" s="5"/>
      <c r="L17746" s="5"/>
      <c r="M17746" s="5"/>
      <c r="N17746" s="5"/>
      <c r="O17746" s="5"/>
      <c r="P17746" s="5"/>
      <c r="Q17746" s="5"/>
      <c r="R17746" s="5"/>
      <c r="S17746" s="5"/>
      <c r="T17746" s="5"/>
      <c r="U17746" s="5"/>
      <c r="V17746" s="5"/>
      <c r="W17746" s="5"/>
      <c r="X17746" s="5"/>
      <c r="Y17746" s="5"/>
      <c r="Z17746" s="5"/>
      <c r="AA17746" s="5"/>
      <c r="AB17746" s="5"/>
      <c r="AC17746" s="5"/>
      <c r="AD17746" s="5"/>
      <c r="AE17746" s="5"/>
      <c r="AF17746" s="5"/>
      <c r="AG17746" s="5"/>
      <c r="AH17746" s="5"/>
      <c r="AI17746" s="5"/>
      <c r="AJ17746" s="5"/>
    </row>
    <row r="17747" spans="11:36">
      <c r="K17747" s="5"/>
      <c r="L17747" s="5"/>
      <c r="M17747" s="5"/>
      <c r="N17747" s="5"/>
      <c r="O17747" s="5"/>
      <c r="P17747" s="5"/>
      <c r="Q17747" s="5"/>
      <c r="R17747" s="5"/>
      <c r="S17747" s="5"/>
      <c r="T17747" s="5"/>
      <c r="U17747" s="5"/>
      <c r="V17747" s="5"/>
      <c r="W17747" s="5"/>
      <c r="X17747" s="5"/>
      <c r="Y17747" s="5"/>
      <c r="Z17747" s="5"/>
      <c r="AA17747" s="5"/>
      <c r="AB17747" s="5"/>
      <c r="AC17747" s="5"/>
      <c r="AD17747" s="5"/>
      <c r="AE17747" s="5"/>
      <c r="AF17747" s="5"/>
      <c r="AG17747" s="5"/>
      <c r="AH17747" s="5"/>
      <c r="AI17747" s="5"/>
      <c r="AJ17747" s="5"/>
    </row>
    <row r="17748" spans="11:36">
      <c r="K17748" s="5"/>
      <c r="L17748" s="5"/>
      <c r="M17748" s="5"/>
      <c r="N17748" s="5"/>
      <c r="O17748" s="5"/>
      <c r="P17748" s="5"/>
      <c r="Q17748" s="5"/>
      <c r="R17748" s="5"/>
      <c r="S17748" s="5"/>
      <c r="T17748" s="5"/>
      <c r="U17748" s="5"/>
      <c r="V17748" s="5"/>
      <c r="W17748" s="5"/>
      <c r="X17748" s="5"/>
      <c r="Y17748" s="5"/>
      <c r="Z17748" s="5"/>
      <c r="AA17748" s="5"/>
      <c r="AB17748" s="5"/>
      <c r="AC17748" s="5"/>
      <c r="AD17748" s="5"/>
      <c r="AE17748" s="5"/>
      <c r="AF17748" s="5"/>
      <c r="AG17748" s="5"/>
      <c r="AH17748" s="5"/>
      <c r="AI17748" s="5"/>
      <c r="AJ17748" s="5"/>
    </row>
    <row r="17749" spans="11:36">
      <c r="K17749" s="5"/>
      <c r="L17749" s="5"/>
      <c r="M17749" s="5"/>
      <c r="N17749" s="5"/>
      <c r="O17749" s="5"/>
      <c r="P17749" s="5"/>
      <c r="Q17749" s="5"/>
      <c r="R17749" s="5"/>
      <c r="S17749" s="5"/>
      <c r="T17749" s="5"/>
      <c r="U17749" s="5"/>
      <c r="V17749" s="5"/>
      <c r="W17749" s="5"/>
      <c r="X17749" s="5"/>
      <c r="Y17749" s="5"/>
      <c r="Z17749" s="5"/>
      <c r="AA17749" s="5"/>
      <c r="AB17749" s="5"/>
      <c r="AC17749" s="5"/>
      <c r="AD17749" s="5"/>
      <c r="AE17749" s="5"/>
      <c r="AF17749" s="5"/>
      <c r="AG17749" s="5"/>
      <c r="AH17749" s="5"/>
      <c r="AI17749" s="5"/>
      <c r="AJ17749" s="5"/>
    </row>
    <row r="17750" spans="11:36">
      <c r="K17750" s="5"/>
      <c r="L17750" s="5"/>
      <c r="M17750" s="5"/>
      <c r="N17750" s="5"/>
      <c r="O17750" s="5"/>
      <c r="P17750" s="5"/>
      <c r="Q17750" s="5"/>
      <c r="R17750" s="5"/>
      <c r="S17750" s="5"/>
      <c r="T17750" s="5"/>
      <c r="U17750" s="5"/>
      <c r="V17750" s="5"/>
      <c r="W17750" s="5"/>
      <c r="X17750" s="5"/>
      <c r="Y17750" s="5"/>
      <c r="Z17750" s="5"/>
      <c r="AA17750" s="5"/>
      <c r="AB17750" s="5"/>
      <c r="AC17750" s="5"/>
      <c r="AD17750" s="5"/>
      <c r="AE17750" s="5"/>
      <c r="AF17750" s="5"/>
      <c r="AG17750" s="5"/>
      <c r="AH17750" s="5"/>
      <c r="AI17750" s="5"/>
      <c r="AJ17750" s="5"/>
    </row>
    <row r="17751" spans="11:36">
      <c r="K17751" s="5"/>
      <c r="L17751" s="5"/>
      <c r="M17751" s="5"/>
      <c r="N17751" s="5"/>
      <c r="O17751" s="5"/>
      <c r="P17751" s="5"/>
      <c r="Q17751" s="5"/>
      <c r="R17751" s="5"/>
      <c r="S17751" s="5"/>
      <c r="T17751" s="5"/>
      <c r="U17751" s="5"/>
      <c r="V17751" s="5"/>
      <c r="W17751" s="5"/>
      <c r="X17751" s="5"/>
      <c r="Y17751" s="5"/>
      <c r="Z17751" s="5"/>
      <c r="AA17751" s="5"/>
      <c r="AB17751" s="5"/>
      <c r="AC17751" s="5"/>
      <c r="AD17751" s="5"/>
      <c r="AE17751" s="5"/>
      <c r="AF17751" s="5"/>
      <c r="AG17751" s="5"/>
      <c r="AH17751" s="5"/>
      <c r="AI17751" s="5"/>
      <c r="AJ17751" s="5"/>
    </row>
    <row r="17752" spans="11:36">
      <c r="K17752" s="5"/>
      <c r="L17752" s="5"/>
      <c r="M17752" s="5"/>
      <c r="N17752" s="5"/>
      <c r="O17752" s="5"/>
      <c r="P17752" s="5"/>
      <c r="Q17752" s="5"/>
      <c r="R17752" s="5"/>
      <c r="S17752" s="5"/>
      <c r="T17752" s="5"/>
      <c r="U17752" s="5"/>
      <c r="V17752" s="5"/>
      <c r="W17752" s="5"/>
      <c r="X17752" s="5"/>
      <c r="Y17752" s="5"/>
      <c r="Z17752" s="5"/>
      <c r="AA17752" s="5"/>
      <c r="AB17752" s="5"/>
      <c r="AC17752" s="5"/>
      <c r="AD17752" s="5"/>
      <c r="AE17752" s="5"/>
      <c r="AF17752" s="5"/>
      <c r="AG17752" s="5"/>
      <c r="AH17752" s="5"/>
      <c r="AI17752" s="5"/>
      <c r="AJ17752" s="5"/>
    </row>
    <row r="17753" spans="11:36">
      <c r="K17753" s="5"/>
      <c r="L17753" s="5"/>
      <c r="M17753" s="5"/>
      <c r="N17753" s="5"/>
      <c r="O17753" s="5"/>
      <c r="P17753" s="5"/>
      <c r="Q17753" s="5"/>
      <c r="R17753" s="5"/>
      <c r="S17753" s="5"/>
      <c r="T17753" s="5"/>
      <c r="U17753" s="5"/>
      <c r="V17753" s="5"/>
      <c r="W17753" s="5"/>
      <c r="X17753" s="5"/>
      <c r="Y17753" s="5"/>
      <c r="Z17753" s="5"/>
      <c r="AA17753" s="5"/>
      <c r="AB17753" s="5"/>
      <c r="AC17753" s="5"/>
      <c r="AD17753" s="5"/>
      <c r="AE17753" s="5"/>
      <c r="AF17753" s="5"/>
      <c r="AG17753" s="5"/>
      <c r="AH17753" s="5"/>
      <c r="AI17753" s="5"/>
      <c r="AJ17753" s="5"/>
    </row>
    <row r="17754" spans="11:36">
      <c r="K17754" s="5"/>
      <c r="L17754" s="5"/>
      <c r="M17754" s="5"/>
      <c r="N17754" s="5"/>
      <c r="O17754" s="5"/>
      <c r="P17754" s="5"/>
      <c r="Q17754" s="5"/>
      <c r="R17754" s="5"/>
      <c r="S17754" s="5"/>
      <c r="T17754" s="5"/>
      <c r="U17754" s="5"/>
      <c r="V17754" s="5"/>
      <c r="W17754" s="5"/>
      <c r="X17754" s="5"/>
      <c r="Y17754" s="5"/>
      <c r="Z17754" s="5"/>
      <c r="AA17754" s="5"/>
      <c r="AB17754" s="5"/>
      <c r="AC17754" s="5"/>
      <c r="AD17754" s="5"/>
      <c r="AE17754" s="5"/>
      <c r="AF17754" s="5"/>
      <c r="AG17754" s="5"/>
      <c r="AH17754" s="5"/>
      <c r="AI17754" s="5"/>
      <c r="AJ17754" s="5"/>
    </row>
    <row r="17755" spans="11:36">
      <c r="K17755" s="5"/>
      <c r="L17755" s="5"/>
      <c r="M17755" s="5"/>
      <c r="N17755" s="5"/>
      <c r="O17755" s="5"/>
      <c r="P17755" s="5"/>
      <c r="Q17755" s="5"/>
      <c r="R17755" s="5"/>
      <c r="S17755" s="5"/>
      <c r="T17755" s="5"/>
      <c r="U17755" s="5"/>
      <c r="V17755" s="5"/>
      <c r="W17755" s="5"/>
      <c r="X17755" s="5"/>
      <c r="Y17755" s="5"/>
      <c r="Z17755" s="5"/>
      <c r="AA17755" s="5"/>
      <c r="AB17755" s="5"/>
      <c r="AC17755" s="5"/>
      <c r="AD17755" s="5"/>
      <c r="AE17755" s="5"/>
      <c r="AF17755" s="5"/>
      <c r="AG17755" s="5"/>
      <c r="AH17755" s="5"/>
      <c r="AI17755" s="5"/>
      <c r="AJ17755" s="5"/>
    </row>
    <row r="17756" spans="11:36">
      <c r="K17756" s="5"/>
      <c r="L17756" s="5"/>
      <c r="M17756" s="5"/>
      <c r="N17756" s="5"/>
      <c r="O17756" s="5"/>
      <c r="P17756" s="5"/>
      <c r="Q17756" s="5"/>
      <c r="R17756" s="5"/>
      <c r="S17756" s="5"/>
      <c r="T17756" s="5"/>
      <c r="U17756" s="5"/>
      <c r="V17756" s="5"/>
      <c r="W17756" s="5"/>
      <c r="X17756" s="5"/>
      <c r="Y17756" s="5"/>
      <c r="Z17756" s="5"/>
      <c r="AA17756" s="5"/>
      <c r="AB17756" s="5"/>
      <c r="AC17756" s="5"/>
      <c r="AD17756" s="5"/>
      <c r="AE17756" s="5"/>
      <c r="AF17756" s="5"/>
      <c r="AG17756" s="5"/>
      <c r="AH17756" s="5"/>
      <c r="AI17756" s="5"/>
      <c r="AJ17756" s="5"/>
    </row>
    <row r="17757" spans="11:36">
      <c r="K17757" s="5"/>
      <c r="L17757" s="5"/>
      <c r="M17757" s="5"/>
      <c r="N17757" s="5"/>
      <c r="O17757" s="5"/>
      <c r="P17757" s="5"/>
      <c r="Q17757" s="5"/>
      <c r="R17757" s="5"/>
      <c r="S17757" s="5"/>
      <c r="T17757" s="5"/>
      <c r="U17757" s="5"/>
      <c r="V17757" s="5"/>
      <c r="W17757" s="5"/>
      <c r="X17757" s="5"/>
      <c r="Y17757" s="5"/>
      <c r="Z17757" s="5"/>
      <c r="AA17757" s="5"/>
      <c r="AB17757" s="5"/>
      <c r="AC17757" s="5"/>
      <c r="AD17757" s="5"/>
      <c r="AE17757" s="5"/>
      <c r="AF17757" s="5"/>
      <c r="AG17757" s="5"/>
      <c r="AH17757" s="5"/>
      <c r="AI17757" s="5"/>
      <c r="AJ17757" s="5"/>
    </row>
    <row r="17758" spans="11:36">
      <c r="K17758" s="5"/>
      <c r="L17758" s="5"/>
      <c r="M17758" s="5"/>
      <c r="N17758" s="5"/>
      <c r="O17758" s="5"/>
      <c r="P17758" s="5"/>
      <c r="Q17758" s="5"/>
      <c r="R17758" s="5"/>
      <c r="S17758" s="5"/>
      <c r="T17758" s="5"/>
      <c r="U17758" s="5"/>
      <c r="V17758" s="5"/>
      <c r="W17758" s="5"/>
      <c r="X17758" s="5"/>
      <c r="Y17758" s="5"/>
      <c r="Z17758" s="5"/>
      <c r="AA17758" s="5"/>
      <c r="AB17758" s="5"/>
      <c r="AC17758" s="5"/>
      <c r="AD17758" s="5"/>
      <c r="AE17758" s="5"/>
      <c r="AF17758" s="5"/>
      <c r="AG17758" s="5"/>
      <c r="AH17758" s="5"/>
      <c r="AI17758" s="5"/>
      <c r="AJ17758" s="5"/>
    </row>
    <row r="17759" spans="11:36">
      <c r="K17759" s="5"/>
      <c r="L17759" s="5"/>
      <c r="M17759" s="5"/>
      <c r="N17759" s="5"/>
      <c r="O17759" s="5"/>
      <c r="P17759" s="5"/>
      <c r="Q17759" s="5"/>
      <c r="R17759" s="5"/>
      <c r="S17759" s="5"/>
      <c r="T17759" s="5"/>
      <c r="U17759" s="5"/>
      <c r="V17759" s="5"/>
      <c r="W17759" s="5"/>
      <c r="X17759" s="5"/>
      <c r="Y17759" s="5"/>
      <c r="Z17759" s="5"/>
      <c r="AA17759" s="5"/>
      <c r="AB17759" s="5"/>
      <c r="AC17759" s="5"/>
      <c r="AD17759" s="5"/>
      <c r="AE17759" s="5"/>
      <c r="AF17759" s="5"/>
      <c r="AG17759" s="5"/>
      <c r="AH17759" s="5"/>
      <c r="AI17759" s="5"/>
      <c r="AJ17759" s="5"/>
    </row>
    <row r="17760" spans="11:36">
      <c r="K17760" s="5"/>
      <c r="L17760" s="5"/>
      <c r="M17760" s="5"/>
      <c r="N17760" s="5"/>
      <c r="O17760" s="5"/>
      <c r="P17760" s="5"/>
      <c r="Q17760" s="5"/>
      <c r="R17760" s="5"/>
      <c r="S17760" s="5"/>
      <c r="T17760" s="5"/>
      <c r="U17760" s="5"/>
      <c r="V17760" s="5"/>
      <c r="W17760" s="5"/>
      <c r="X17760" s="5"/>
      <c r="Y17760" s="5"/>
      <c r="Z17760" s="5"/>
      <c r="AA17760" s="5"/>
      <c r="AB17760" s="5"/>
      <c r="AC17760" s="5"/>
      <c r="AD17760" s="5"/>
      <c r="AE17760" s="5"/>
      <c r="AF17760" s="5"/>
      <c r="AG17760" s="5"/>
      <c r="AH17760" s="5"/>
      <c r="AI17760" s="5"/>
      <c r="AJ17760" s="5"/>
    </row>
    <row r="17761" spans="11:36">
      <c r="K17761" s="5"/>
      <c r="L17761" s="5"/>
      <c r="M17761" s="5"/>
      <c r="N17761" s="5"/>
      <c r="O17761" s="5"/>
      <c r="P17761" s="5"/>
      <c r="Q17761" s="5"/>
      <c r="R17761" s="5"/>
      <c r="S17761" s="5"/>
      <c r="T17761" s="5"/>
      <c r="U17761" s="5"/>
      <c r="V17761" s="5"/>
      <c r="W17761" s="5"/>
      <c r="X17761" s="5"/>
      <c r="Y17761" s="5"/>
      <c r="Z17761" s="5"/>
      <c r="AA17761" s="5"/>
      <c r="AB17761" s="5"/>
      <c r="AC17761" s="5"/>
      <c r="AD17761" s="5"/>
      <c r="AE17761" s="5"/>
      <c r="AF17761" s="5"/>
      <c r="AG17761" s="5"/>
      <c r="AH17761" s="5"/>
      <c r="AI17761" s="5"/>
      <c r="AJ17761" s="5"/>
    </row>
    <row r="17762" spans="11:36">
      <c r="K17762" s="5"/>
      <c r="L17762" s="5"/>
      <c r="M17762" s="5"/>
      <c r="N17762" s="5"/>
      <c r="O17762" s="5"/>
      <c r="P17762" s="5"/>
      <c r="Q17762" s="5"/>
      <c r="R17762" s="5"/>
      <c r="S17762" s="5"/>
      <c r="T17762" s="5"/>
      <c r="U17762" s="5"/>
      <c r="V17762" s="5"/>
      <c r="W17762" s="5"/>
      <c r="X17762" s="5"/>
      <c r="Y17762" s="5"/>
      <c r="Z17762" s="5"/>
      <c r="AA17762" s="5"/>
      <c r="AB17762" s="5"/>
      <c r="AC17762" s="5"/>
      <c r="AD17762" s="5"/>
      <c r="AE17762" s="5"/>
      <c r="AF17762" s="5"/>
      <c r="AG17762" s="5"/>
      <c r="AH17762" s="5"/>
      <c r="AI17762" s="5"/>
      <c r="AJ17762" s="5"/>
    </row>
    <row r="17763" spans="11:36">
      <c r="K17763" s="5"/>
      <c r="L17763" s="5"/>
      <c r="M17763" s="5"/>
      <c r="N17763" s="5"/>
      <c r="O17763" s="5"/>
      <c r="P17763" s="5"/>
      <c r="Q17763" s="5"/>
      <c r="R17763" s="5"/>
      <c r="S17763" s="5"/>
      <c r="T17763" s="5"/>
      <c r="U17763" s="5"/>
      <c r="V17763" s="5"/>
      <c r="W17763" s="5"/>
      <c r="X17763" s="5"/>
      <c r="Y17763" s="5"/>
      <c r="Z17763" s="5"/>
      <c r="AA17763" s="5"/>
      <c r="AB17763" s="5"/>
      <c r="AC17763" s="5"/>
      <c r="AD17763" s="5"/>
      <c r="AE17763" s="5"/>
      <c r="AF17763" s="5"/>
      <c r="AG17763" s="5"/>
      <c r="AH17763" s="5"/>
      <c r="AI17763" s="5"/>
      <c r="AJ17763" s="5"/>
    </row>
    <row r="17764" spans="11:36">
      <c r="K17764" s="5"/>
      <c r="L17764" s="5"/>
      <c r="M17764" s="5"/>
      <c r="N17764" s="5"/>
      <c r="O17764" s="5"/>
      <c r="P17764" s="5"/>
      <c r="Q17764" s="5"/>
      <c r="R17764" s="5"/>
      <c r="S17764" s="5"/>
      <c r="T17764" s="5"/>
      <c r="U17764" s="5"/>
      <c r="V17764" s="5"/>
      <c r="W17764" s="5"/>
      <c r="X17764" s="5"/>
      <c r="Y17764" s="5"/>
      <c r="Z17764" s="5"/>
      <c r="AA17764" s="5"/>
      <c r="AB17764" s="5"/>
      <c r="AC17764" s="5"/>
      <c r="AD17764" s="5"/>
      <c r="AE17764" s="5"/>
      <c r="AF17764" s="5"/>
      <c r="AG17764" s="5"/>
      <c r="AH17764" s="5"/>
      <c r="AI17764" s="5"/>
      <c r="AJ17764" s="5"/>
    </row>
    <row r="17765" spans="11:36">
      <c r="K17765" s="5"/>
      <c r="L17765" s="5"/>
      <c r="M17765" s="5"/>
      <c r="N17765" s="5"/>
      <c r="O17765" s="5"/>
      <c r="P17765" s="5"/>
      <c r="Q17765" s="5"/>
      <c r="R17765" s="5"/>
      <c r="S17765" s="5"/>
      <c r="T17765" s="5"/>
      <c r="U17765" s="5"/>
      <c r="V17765" s="5"/>
      <c r="W17765" s="5"/>
      <c r="X17765" s="5"/>
      <c r="Y17765" s="5"/>
      <c r="Z17765" s="5"/>
      <c r="AA17765" s="5"/>
      <c r="AB17765" s="5"/>
      <c r="AC17765" s="5"/>
      <c r="AD17765" s="5"/>
      <c r="AE17765" s="5"/>
      <c r="AF17765" s="5"/>
      <c r="AG17765" s="5"/>
      <c r="AH17765" s="5"/>
      <c r="AI17765" s="5"/>
      <c r="AJ17765" s="5"/>
    </row>
    <row r="17766" spans="11:36">
      <c r="K17766" s="5"/>
      <c r="L17766" s="5"/>
      <c r="M17766" s="5"/>
      <c r="N17766" s="5"/>
      <c r="O17766" s="5"/>
      <c r="P17766" s="5"/>
      <c r="Q17766" s="5"/>
      <c r="R17766" s="5"/>
      <c r="S17766" s="5"/>
      <c r="T17766" s="5"/>
      <c r="U17766" s="5"/>
      <c r="V17766" s="5"/>
      <c r="W17766" s="5"/>
      <c r="X17766" s="5"/>
      <c r="Y17766" s="5"/>
      <c r="Z17766" s="5"/>
      <c r="AA17766" s="5"/>
      <c r="AB17766" s="5"/>
      <c r="AC17766" s="5"/>
      <c r="AD17766" s="5"/>
      <c r="AE17766" s="5"/>
      <c r="AF17766" s="5"/>
      <c r="AG17766" s="5"/>
      <c r="AH17766" s="5"/>
      <c r="AI17766" s="5"/>
      <c r="AJ17766" s="5"/>
    </row>
    <row r="17767" spans="11:36">
      <c r="K17767" s="5"/>
      <c r="L17767" s="5"/>
      <c r="M17767" s="5"/>
      <c r="N17767" s="5"/>
      <c r="O17767" s="5"/>
      <c r="P17767" s="5"/>
      <c r="Q17767" s="5"/>
      <c r="R17767" s="5"/>
      <c r="S17767" s="5"/>
      <c r="T17767" s="5"/>
      <c r="U17767" s="5"/>
      <c r="V17767" s="5"/>
      <c r="W17767" s="5"/>
      <c r="X17767" s="5"/>
      <c r="Y17767" s="5"/>
      <c r="Z17767" s="5"/>
      <c r="AA17767" s="5"/>
      <c r="AB17767" s="5"/>
      <c r="AC17767" s="5"/>
      <c r="AD17767" s="5"/>
      <c r="AE17767" s="5"/>
      <c r="AF17767" s="5"/>
      <c r="AG17767" s="5"/>
      <c r="AH17767" s="5"/>
      <c r="AI17767" s="5"/>
      <c r="AJ17767" s="5"/>
    </row>
    <row r="17768" spans="11:36">
      <c r="K17768" s="5"/>
      <c r="L17768" s="5"/>
      <c r="M17768" s="5"/>
      <c r="N17768" s="5"/>
      <c r="O17768" s="5"/>
      <c r="P17768" s="5"/>
      <c r="Q17768" s="5"/>
      <c r="R17768" s="5"/>
      <c r="S17768" s="5"/>
      <c r="T17768" s="5"/>
      <c r="U17768" s="5"/>
      <c r="V17768" s="5"/>
      <c r="W17768" s="5"/>
      <c r="X17768" s="5"/>
      <c r="Y17768" s="5"/>
      <c r="Z17768" s="5"/>
      <c r="AA17768" s="5"/>
      <c r="AB17768" s="5"/>
      <c r="AC17768" s="5"/>
      <c r="AD17768" s="5"/>
      <c r="AE17768" s="5"/>
      <c r="AF17768" s="5"/>
      <c r="AG17768" s="5"/>
      <c r="AH17768" s="5"/>
      <c r="AI17768" s="5"/>
      <c r="AJ17768" s="5"/>
    </row>
    <row r="17769" spans="11:36">
      <c r="K17769" s="5"/>
      <c r="L17769" s="5"/>
      <c r="M17769" s="5"/>
      <c r="N17769" s="5"/>
      <c r="O17769" s="5"/>
      <c r="P17769" s="5"/>
      <c r="Q17769" s="5"/>
      <c r="R17769" s="5"/>
      <c r="S17769" s="5"/>
      <c r="T17769" s="5"/>
      <c r="U17769" s="5"/>
      <c r="V17769" s="5"/>
      <c r="W17769" s="5"/>
      <c r="X17769" s="5"/>
      <c r="Y17769" s="5"/>
      <c r="Z17769" s="5"/>
      <c r="AA17769" s="5"/>
      <c r="AB17769" s="5"/>
      <c r="AC17769" s="5"/>
      <c r="AD17769" s="5"/>
      <c r="AE17769" s="5"/>
      <c r="AF17769" s="5"/>
      <c r="AG17769" s="5"/>
      <c r="AH17769" s="5"/>
      <c r="AI17769" s="5"/>
      <c r="AJ17769" s="5"/>
    </row>
    <row r="17770" spans="11:36">
      <c r="K17770" s="5"/>
      <c r="L17770" s="5"/>
      <c r="M17770" s="5"/>
      <c r="N17770" s="5"/>
      <c r="O17770" s="5"/>
      <c r="P17770" s="5"/>
      <c r="Q17770" s="5"/>
      <c r="R17770" s="5"/>
      <c r="S17770" s="5"/>
      <c r="T17770" s="5"/>
      <c r="U17770" s="5"/>
      <c r="V17770" s="5"/>
      <c r="W17770" s="5"/>
      <c r="X17770" s="5"/>
      <c r="Y17770" s="5"/>
      <c r="Z17770" s="5"/>
      <c r="AA17770" s="5"/>
      <c r="AB17770" s="5"/>
      <c r="AC17770" s="5"/>
      <c r="AD17770" s="5"/>
      <c r="AE17770" s="5"/>
      <c r="AF17770" s="5"/>
      <c r="AG17770" s="5"/>
      <c r="AH17770" s="5"/>
      <c r="AI17770" s="5"/>
      <c r="AJ17770" s="5"/>
    </row>
    <row r="17771" spans="11:36">
      <c r="K17771" s="5"/>
      <c r="L17771" s="5"/>
      <c r="M17771" s="5"/>
      <c r="N17771" s="5"/>
      <c r="O17771" s="5"/>
      <c r="P17771" s="5"/>
      <c r="Q17771" s="5"/>
      <c r="R17771" s="5"/>
      <c r="S17771" s="5"/>
      <c r="T17771" s="5"/>
      <c r="U17771" s="5"/>
      <c r="V17771" s="5"/>
      <c r="W17771" s="5"/>
      <c r="X17771" s="5"/>
      <c r="Y17771" s="5"/>
      <c r="Z17771" s="5"/>
      <c r="AA17771" s="5"/>
      <c r="AB17771" s="5"/>
      <c r="AC17771" s="5"/>
      <c r="AD17771" s="5"/>
      <c r="AE17771" s="5"/>
      <c r="AF17771" s="5"/>
      <c r="AG17771" s="5"/>
      <c r="AH17771" s="5"/>
      <c r="AI17771" s="5"/>
      <c r="AJ17771" s="5"/>
    </row>
    <row r="17772" spans="11:36">
      <c r="K17772" s="5"/>
      <c r="L17772" s="5"/>
      <c r="M17772" s="5"/>
      <c r="N17772" s="5"/>
      <c r="O17772" s="5"/>
      <c r="P17772" s="5"/>
      <c r="Q17772" s="5"/>
      <c r="R17772" s="5"/>
      <c r="S17772" s="5"/>
      <c r="T17772" s="5"/>
      <c r="U17772" s="5"/>
      <c r="V17772" s="5"/>
      <c r="W17772" s="5"/>
      <c r="X17772" s="5"/>
      <c r="Y17772" s="5"/>
      <c r="Z17772" s="5"/>
      <c r="AA17772" s="5"/>
      <c r="AB17772" s="5"/>
      <c r="AC17772" s="5"/>
      <c r="AD17772" s="5"/>
      <c r="AE17772" s="5"/>
      <c r="AF17772" s="5"/>
      <c r="AG17772" s="5"/>
      <c r="AH17772" s="5"/>
      <c r="AI17772" s="5"/>
      <c r="AJ17772" s="5"/>
    </row>
    <row r="17773" spans="11:36">
      <c r="K17773" s="5"/>
      <c r="L17773" s="5"/>
      <c r="M17773" s="5"/>
      <c r="N17773" s="5"/>
      <c r="O17773" s="5"/>
      <c r="P17773" s="5"/>
      <c r="Q17773" s="5"/>
      <c r="R17773" s="5"/>
      <c r="S17773" s="5"/>
      <c r="T17773" s="5"/>
      <c r="U17773" s="5"/>
      <c r="V17773" s="5"/>
      <c r="W17773" s="5"/>
      <c r="X17773" s="5"/>
      <c r="Y17773" s="5"/>
      <c r="Z17773" s="5"/>
      <c r="AA17773" s="5"/>
      <c r="AB17773" s="5"/>
      <c r="AC17773" s="5"/>
      <c r="AD17773" s="5"/>
      <c r="AE17773" s="5"/>
      <c r="AF17773" s="5"/>
      <c r="AG17773" s="5"/>
      <c r="AH17773" s="5"/>
      <c r="AI17773" s="5"/>
      <c r="AJ17773" s="5"/>
    </row>
    <row r="17774" spans="11:36">
      <c r="K17774" s="5"/>
      <c r="L17774" s="5"/>
      <c r="M17774" s="5"/>
      <c r="N17774" s="5"/>
      <c r="O17774" s="5"/>
      <c r="P17774" s="5"/>
      <c r="Q17774" s="5"/>
      <c r="R17774" s="5"/>
      <c r="S17774" s="5"/>
      <c r="T17774" s="5"/>
      <c r="U17774" s="5"/>
      <c r="V17774" s="5"/>
      <c r="W17774" s="5"/>
      <c r="X17774" s="5"/>
      <c r="Y17774" s="5"/>
      <c r="Z17774" s="5"/>
      <c r="AA17774" s="5"/>
      <c r="AB17774" s="5"/>
      <c r="AC17774" s="5"/>
      <c r="AD17774" s="5"/>
      <c r="AE17774" s="5"/>
      <c r="AF17774" s="5"/>
      <c r="AG17774" s="5"/>
      <c r="AH17774" s="5"/>
      <c r="AI17774" s="5"/>
      <c r="AJ17774" s="5"/>
    </row>
    <row r="17775" spans="11:36">
      <c r="K17775" s="5"/>
      <c r="L17775" s="5"/>
      <c r="M17775" s="5"/>
      <c r="N17775" s="5"/>
      <c r="O17775" s="5"/>
      <c r="P17775" s="5"/>
      <c r="Q17775" s="5"/>
      <c r="R17775" s="5"/>
      <c r="S17775" s="5"/>
      <c r="T17775" s="5"/>
      <c r="U17775" s="5"/>
      <c r="V17775" s="5"/>
      <c r="W17775" s="5"/>
      <c r="X17775" s="5"/>
      <c r="Y17775" s="5"/>
      <c r="Z17775" s="5"/>
      <c r="AA17775" s="5"/>
      <c r="AB17775" s="5"/>
      <c r="AC17775" s="5"/>
      <c r="AD17775" s="5"/>
      <c r="AE17775" s="5"/>
      <c r="AF17775" s="5"/>
      <c r="AG17775" s="5"/>
      <c r="AH17775" s="5"/>
      <c r="AI17775" s="5"/>
      <c r="AJ17775" s="5"/>
    </row>
    <row r="17776" spans="11:36">
      <c r="K17776" s="5"/>
      <c r="L17776" s="5"/>
      <c r="M17776" s="5"/>
      <c r="N17776" s="5"/>
      <c r="O17776" s="5"/>
      <c r="P17776" s="5"/>
      <c r="Q17776" s="5"/>
      <c r="R17776" s="5"/>
      <c r="S17776" s="5"/>
      <c r="T17776" s="5"/>
      <c r="U17776" s="5"/>
      <c r="V17776" s="5"/>
      <c r="W17776" s="5"/>
      <c r="X17776" s="5"/>
      <c r="Y17776" s="5"/>
      <c r="Z17776" s="5"/>
      <c r="AA17776" s="5"/>
      <c r="AB17776" s="5"/>
      <c r="AC17776" s="5"/>
      <c r="AD17776" s="5"/>
      <c r="AE17776" s="5"/>
      <c r="AF17776" s="5"/>
      <c r="AG17776" s="5"/>
      <c r="AH17776" s="5"/>
      <c r="AI17776" s="5"/>
      <c r="AJ17776" s="5"/>
    </row>
    <row r="17777" spans="11:36">
      <c r="K17777" s="5"/>
      <c r="L17777" s="5"/>
      <c r="M17777" s="5"/>
      <c r="N17777" s="5"/>
      <c r="O17777" s="5"/>
      <c r="P17777" s="5"/>
      <c r="Q17777" s="5"/>
      <c r="R17777" s="5"/>
      <c r="S17777" s="5"/>
      <c r="T17777" s="5"/>
      <c r="U17777" s="5"/>
      <c r="V17777" s="5"/>
      <c r="W17777" s="5"/>
      <c r="X17777" s="5"/>
      <c r="Y17777" s="5"/>
      <c r="Z17777" s="5"/>
      <c r="AA17777" s="5"/>
      <c r="AB17777" s="5"/>
      <c r="AC17777" s="5"/>
      <c r="AD17777" s="5"/>
      <c r="AE17777" s="5"/>
      <c r="AF17777" s="5"/>
      <c r="AG17777" s="5"/>
      <c r="AH17777" s="5"/>
      <c r="AI17777" s="5"/>
      <c r="AJ17777" s="5"/>
    </row>
    <row r="17778" spans="11:36">
      <c r="K17778" s="5"/>
      <c r="L17778" s="5"/>
      <c r="M17778" s="5"/>
      <c r="N17778" s="5"/>
      <c r="O17778" s="5"/>
      <c r="P17778" s="5"/>
      <c r="Q17778" s="5"/>
      <c r="R17778" s="5"/>
      <c r="S17778" s="5"/>
      <c r="T17778" s="5"/>
      <c r="U17778" s="5"/>
      <c r="V17778" s="5"/>
      <c r="W17778" s="5"/>
      <c r="X17778" s="5"/>
      <c r="Y17778" s="5"/>
      <c r="Z17778" s="5"/>
      <c r="AA17778" s="5"/>
      <c r="AB17778" s="5"/>
      <c r="AC17778" s="5"/>
      <c r="AD17778" s="5"/>
      <c r="AE17778" s="5"/>
      <c r="AF17778" s="5"/>
      <c r="AG17778" s="5"/>
      <c r="AH17778" s="5"/>
      <c r="AI17778" s="5"/>
      <c r="AJ17778" s="5"/>
    </row>
    <row r="17779" spans="11:36">
      <c r="K17779" s="5"/>
      <c r="L17779" s="5"/>
      <c r="M17779" s="5"/>
      <c r="N17779" s="5"/>
      <c r="O17779" s="5"/>
      <c r="P17779" s="5"/>
      <c r="Q17779" s="5"/>
      <c r="R17779" s="5"/>
      <c r="S17779" s="5"/>
      <c r="T17779" s="5"/>
      <c r="U17779" s="5"/>
      <c r="V17779" s="5"/>
      <c r="W17779" s="5"/>
      <c r="X17779" s="5"/>
      <c r="Y17779" s="5"/>
      <c r="Z17779" s="5"/>
      <c r="AA17779" s="5"/>
      <c r="AB17779" s="5"/>
      <c r="AC17779" s="5"/>
      <c r="AD17779" s="5"/>
      <c r="AE17779" s="5"/>
      <c r="AF17779" s="5"/>
      <c r="AG17779" s="5"/>
      <c r="AH17779" s="5"/>
      <c r="AI17779" s="5"/>
      <c r="AJ17779" s="5"/>
    </row>
    <row r="17780" spans="11:36">
      <c r="K17780" s="5"/>
      <c r="L17780" s="5"/>
      <c r="M17780" s="5"/>
      <c r="N17780" s="5"/>
      <c r="O17780" s="5"/>
      <c r="P17780" s="5"/>
      <c r="Q17780" s="5"/>
      <c r="R17780" s="5"/>
      <c r="S17780" s="5"/>
      <c r="T17780" s="5"/>
      <c r="U17780" s="5"/>
      <c r="V17780" s="5"/>
      <c r="W17780" s="5"/>
      <c r="X17780" s="5"/>
      <c r="Y17780" s="5"/>
      <c r="Z17780" s="5"/>
      <c r="AA17780" s="5"/>
      <c r="AB17780" s="5"/>
      <c r="AC17780" s="5"/>
      <c r="AD17780" s="5"/>
      <c r="AE17780" s="5"/>
      <c r="AF17780" s="5"/>
      <c r="AG17780" s="5"/>
      <c r="AH17780" s="5"/>
      <c r="AI17780" s="5"/>
      <c r="AJ17780" s="5"/>
    </row>
    <row r="17781" spans="11:36">
      <c r="K17781" s="5"/>
      <c r="L17781" s="5"/>
      <c r="M17781" s="5"/>
      <c r="N17781" s="5"/>
      <c r="O17781" s="5"/>
      <c r="P17781" s="5"/>
      <c r="Q17781" s="5"/>
      <c r="R17781" s="5"/>
      <c r="S17781" s="5"/>
      <c r="T17781" s="5"/>
      <c r="U17781" s="5"/>
      <c r="V17781" s="5"/>
      <c r="W17781" s="5"/>
      <c r="X17781" s="5"/>
      <c r="Y17781" s="5"/>
      <c r="Z17781" s="5"/>
      <c r="AA17781" s="5"/>
      <c r="AB17781" s="5"/>
      <c r="AC17781" s="5"/>
      <c r="AD17781" s="5"/>
      <c r="AE17781" s="5"/>
      <c r="AF17781" s="5"/>
      <c r="AG17781" s="5"/>
      <c r="AH17781" s="5"/>
      <c r="AI17781" s="5"/>
      <c r="AJ17781" s="5"/>
    </row>
    <row r="17782" spans="11:36">
      <c r="K17782" s="5"/>
      <c r="L17782" s="5"/>
      <c r="M17782" s="5"/>
      <c r="N17782" s="5"/>
      <c r="O17782" s="5"/>
      <c r="P17782" s="5"/>
      <c r="Q17782" s="5"/>
      <c r="R17782" s="5"/>
      <c r="S17782" s="5"/>
      <c r="T17782" s="5"/>
      <c r="U17782" s="5"/>
      <c r="V17782" s="5"/>
      <c r="W17782" s="5"/>
      <c r="X17782" s="5"/>
      <c r="Y17782" s="5"/>
      <c r="Z17782" s="5"/>
      <c r="AA17782" s="5"/>
      <c r="AB17782" s="5"/>
      <c r="AC17782" s="5"/>
      <c r="AD17782" s="5"/>
      <c r="AE17782" s="5"/>
      <c r="AF17782" s="5"/>
      <c r="AG17782" s="5"/>
      <c r="AH17782" s="5"/>
      <c r="AI17782" s="5"/>
      <c r="AJ17782" s="5"/>
    </row>
    <row r="17783" spans="11:36">
      <c r="K17783" s="5"/>
      <c r="L17783" s="5"/>
      <c r="M17783" s="5"/>
      <c r="N17783" s="5"/>
      <c r="O17783" s="5"/>
      <c r="P17783" s="5"/>
      <c r="Q17783" s="5"/>
      <c r="R17783" s="5"/>
      <c r="S17783" s="5"/>
      <c r="T17783" s="5"/>
      <c r="U17783" s="5"/>
      <c r="V17783" s="5"/>
      <c r="W17783" s="5"/>
      <c r="X17783" s="5"/>
      <c r="Y17783" s="5"/>
      <c r="Z17783" s="5"/>
      <c r="AA17783" s="5"/>
      <c r="AB17783" s="5"/>
      <c r="AC17783" s="5"/>
      <c r="AD17783" s="5"/>
      <c r="AE17783" s="5"/>
      <c r="AF17783" s="5"/>
      <c r="AG17783" s="5"/>
      <c r="AH17783" s="5"/>
      <c r="AI17783" s="5"/>
      <c r="AJ17783" s="5"/>
    </row>
    <row r="17784" spans="11:36">
      <c r="K17784" s="5"/>
      <c r="L17784" s="5"/>
      <c r="M17784" s="5"/>
      <c r="N17784" s="5"/>
      <c r="O17784" s="5"/>
      <c r="P17784" s="5"/>
      <c r="Q17784" s="5"/>
      <c r="R17784" s="5"/>
      <c r="S17784" s="5"/>
      <c r="T17784" s="5"/>
      <c r="U17784" s="5"/>
      <c r="V17784" s="5"/>
      <c r="W17784" s="5"/>
      <c r="X17784" s="5"/>
      <c r="Y17784" s="5"/>
      <c r="Z17784" s="5"/>
      <c r="AA17784" s="5"/>
      <c r="AB17784" s="5"/>
      <c r="AC17784" s="5"/>
      <c r="AD17784" s="5"/>
      <c r="AE17784" s="5"/>
      <c r="AF17784" s="5"/>
      <c r="AG17784" s="5"/>
      <c r="AH17784" s="5"/>
      <c r="AI17784" s="5"/>
      <c r="AJ17784" s="5"/>
    </row>
    <row r="17785" spans="11:36">
      <c r="K17785" s="5"/>
      <c r="L17785" s="5"/>
      <c r="M17785" s="5"/>
      <c r="N17785" s="5"/>
      <c r="O17785" s="5"/>
      <c r="P17785" s="5"/>
      <c r="Q17785" s="5"/>
      <c r="R17785" s="5"/>
      <c r="S17785" s="5"/>
      <c r="T17785" s="5"/>
      <c r="U17785" s="5"/>
      <c r="V17785" s="5"/>
      <c r="W17785" s="5"/>
      <c r="X17785" s="5"/>
      <c r="Y17785" s="5"/>
      <c r="Z17785" s="5"/>
      <c r="AA17785" s="5"/>
      <c r="AB17785" s="5"/>
      <c r="AC17785" s="5"/>
      <c r="AD17785" s="5"/>
      <c r="AE17785" s="5"/>
      <c r="AF17785" s="5"/>
      <c r="AG17785" s="5"/>
      <c r="AH17785" s="5"/>
      <c r="AI17785" s="5"/>
      <c r="AJ17785" s="5"/>
    </row>
    <row r="17786" spans="11:36">
      <c r="K17786" s="5"/>
      <c r="L17786" s="5"/>
      <c r="M17786" s="5"/>
      <c r="N17786" s="5"/>
      <c r="O17786" s="5"/>
      <c r="P17786" s="5"/>
      <c r="Q17786" s="5"/>
      <c r="R17786" s="5"/>
      <c r="S17786" s="5"/>
      <c r="T17786" s="5"/>
      <c r="U17786" s="5"/>
      <c r="V17786" s="5"/>
      <c r="W17786" s="5"/>
      <c r="X17786" s="5"/>
      <c r="Y17786" s="5"/>
      <c r="Z17786" s="5"/>
      <c r="AA17786" s="5"/>
      <c r="AB17786" s="5"/>
      <c r="AC17786" s="5"/>
      <c r="AD17786" s="5"/>
      <c r="AE17786" s="5"/>
      <c r="AF17786" s="5"/>
      <c r="AG17786" s="5"/>
      <c r="AH17786" s="5"/>
      <c r="AI17786" s="5"/>
      <c r="AJ17786" s="5"/>
    </row>
    <row r="17787" spans="11:36">
      <c r="K17787" s="5"/>
      <c r="L17787" s="5"/>
      <c r="M17787" s="5"/>
      <c r="N17787" s="5"/>
      <c r="O17787" s="5"/>
      <c r="P17787" s="5"/>
      <c r="Q17787" s="5"/>
      <c r="R17787" s="5"/>
      <c r="S17787" s="5"/>
      <c r="T17787" s="5"/>
      <c r="U17787" s="5"/>
      <c r="V17787" s="5"/>
      <c r="W17787" s="5"/>
      <c r="X17787" s="5"/>
      <c r="Y17787" s="5"/>
      <c r="Z17787" s="5"/>
      <c r="AA17787" s="5"/>
      <c r="AB17787" s="5"/>
      <c r="AC17787" s="5"/>
      <c r="AD17787" s="5"/>
      <c r="AE17787" s="5"/>
      <c r="AF17787" s="5"/>
      <c r="AG17787" s="5"/>
      <c r="AH17787" s="5"/>
      <c r="AI17787" s="5"/>
      <c r="AJ17787" s="5"/>
    </row>
    <row r="17788" spans="11:36">
      <c r="K17788" s="5"/>
      <c r="L17788" s="5"/>
      <c r="M17788" s="5"/>
      <c r="N17788" s="5"/>
      <c r="O17788" s="5"/>
      <c r="P17788" s="5"/>
      <c r="Q17788" s="5"/>
      <c r="R17788" s="5"/>
      <c r="S17788" s="5"/>
      <c r="T17788" s="5"/>
      <c r="U17788" s="5"/>
      <c r="V17788" s="5"/>
      <c r="W17788" s="5"/>
      <c r="X17788" s="5"/>
      <c r="Y17788" s="5"/>
      <c r="Z17788" s="5"/>
      <c r="AA17788" s="5"/>
      <c r="AB17788" s="5"/>
      <c r="AC17788" s="5"/>
      <c r="AD17788" s="5"/>
      <c r="AE17788" s="5"/>
      <c r="AF17788" s="5"/>
      <c r="AG17788" s="5"/>
      <c r="AH17788" s="5"/>
      <c r="AI17788" s="5"/>
      <c r="AJ17788" s="5"/>
    </row>
    <row r="17789" spans="11:36">
      <c r="K17789" s="5"/>
      <c r="L17789" s="5"/>
      <c r="M17789" s="5"/>
      <c r="N17789" s="5"/>
      <c r="O17789" s="5"/>
      <c r="P17789" s="5"/>
      <c r="Q17789" s="5"/>
      <c r="R17789" s="5"/>
      <c r="S17789" s="5"/>
      <c r="T17789" s="5"/>
      <c r="U17789" s="5"/>
      <c r="V17789" s="5"/>
      <c r="W17789" s="5"/>
      <c r="X17789" s="5"/>
      <c r="Y17789" s="5"/>
      <c r="Z17789" s="5"/>
      <c r="AA17789" s="5"/>
      <c r="AB17789" s="5"/>
      <c r="AC17789" s="5"/>
      <c r="AD17789" s="5"/>
      <c r="AE17789" s="5"/>
      <c r="AF17789" s="5"/>
      <c r="AG17789" s="5"/>
      <c r="AH17789" s="5"/>
      <c r="AI17789" s="5"/>
      <c r="AJ17789" s="5"/>
    </row>
    <row r="17790" spans="11:36">
      <c r="K17790" s="5"/>
      <c r="L17790" s="5"/>
      <c r="M17790" s="5"/>
      <c r="N17790" s="5"/>
      <c r="O17790" s="5"/>
      <c r="P17790" s="5"/>
      <c r="Q17790" s="5"/>
      <c r="R17790" s="5"/>
      <c r="S17790" s="5"/>
      <c r="T17790" s="5"/>
      <c r="U17790" s="5"/>
      <c r="V17790" s="5"/>
      <c r="W17790" s="5"/>
      <c r="X17790" s="5"/>
      <c r="Y17790" s="5"/>
      <c r="Z17790" s="5"/>
      <c r="AA17790" s="5"/>
      <c r="AB17790" s="5"/>
      <c r="AC17790" s="5"/>
      <c r="AD17790" s="5"/>
      <c r="AE17790" s="5"/>
      <c r="AF17790" s="5"/>
      <c r="AG17790" s="5"/>
      <c r="AH17790" s="5"/>
      <c r="AI17790" s="5"/>
      <c r="AJ17790" s="5"/>
    </row>
    <row r="17791" spans="11:36">
      <c r="K17791" s="5"/>
      <c r="L17791" s="5"/>
      <c r="M17791" s="5"/>
      <c r="N17791" s="5"/>
      <c r="O17791" s="5"/>
      <c r="P17791" s="5"/>
      <c r="Q17791" s="5"/>
      <c r="R17791" s="5"/>
      <c r="S17791" s="5"/>
      <c r="T17791" s="5"/>
      <c r="U17791" s="5"/>
      <c r="V17791" s="5"/>
      <c r="W17791" s="5"/>
      <c r="X17791" s="5"/>
      <c r="Y17791" s="5"/>
      <c r="Z17791" s="5"/>
      <c r="AA17791" s="5"/>
      <c r="AB17791" s="5"/>
      <c r="AC17791" s="5"/>
      <c r="AD17791" s="5"/>
      <c r="AE17791" s="5"/>
      <c r="AF17791" s="5"/>
      <c r="AG17791" s="5"/>
      <c r="AH17791" s="5"/>
      <c r="AI17791" s="5"/>
      <c r="AJ17791" s="5"/>
    </row>
    <row r="17792" spans="11:36">
      <c r="K17792" s="5"/>
      <c r="L17792" s="5"/>
      <c r="M17792" s="5"/>
      <c r="N17792" s="5"/>
      <c r="O17792" s="5"/>
      <c r="P17792" s="5"/>
      <c r="Q17792" s="5"/>
      <c r="R17792" s="5"/>
      <c r="S17792" s="5"/>
      <c r="T17792" s="5"/>
      <c r="U17792" s="5"/>
      <c r="V17792" s="5"/>
      <c r="W17792" s="5"/>
      <c r="X17792" s="5"/>
      <c r="Y17792" s="5"/>
      <c r="Z17792" s="5"/>
      <c r="AA17792" s="5"/>
      <c r="AB17792" s="5"/>
      <c r="AC17792" s="5"/>
      <c r="AD17792" s="5"/>
      <c r="AE17792" s="5"/>
      <c r="AF17792" s="5"/>
      <c r="AG17792" s="5"/>
      <c r="AH17792" s="5"/>
      <c r="AI17792" s="5"/>
      <c r="AJ17792" s="5"/>
    </row>
    <row r="17793" spans="11:36">
      <c r="K17793" s="5"/>
      <c r="L17793" s="5"/>
      <c r="M17793" s="5"/>
      <c r="N17793" s="5"/>
      <c r="O17793" s="5"/>
      <c r="P17793" s="5"/>
      <c r="Q17793" s="5"/>
      <c r="R17793" s="5"/>
      <c r="S17793" s="5"/>
      <c r="T17793" s="5"/>
      <c r="U17793" s="5"/>
      <c r="V17793" s="5"/>
      <c r="W17793" s="5"/>
      <c r="X17793" s="5"/>
      <c r="Y17793" s="5"/>
      <c r="Z17793" s="5"/>
      <c r="AA17793" s="5"/>
      <c r="AB17793" s="5"/>
      <c r="AC17793" s="5"/>
      <c r="AD17793" s="5"/>
      <c r="AE17793" s="5"/>
      <c r="AF17793" s="5"/>
      <c r="AG17793" s="5"/>
      <c r="AH17793" s="5"/>
      <c r="AI17793" s="5"/>
      <c r="AJ17793" s="5"/>
    </row>
    <row r="17794" spans="11:36">
      <c r="K17794" s="5"/>
      <c r="L17794" s="5"/>
      <c r="M17794" s="5"/>
      <c r="N17794" s="5"/>
      <c r="O17794" s="5"/>
      <c r="P17794" s="5"/>
      <c r="Q17794" s="5"/>
      <c r="R17794" s="5"/>
      <c r="S17794" s="5"/>
      <c r="T17794" s="5"/>
      <c r="U17794" s="5"/>
      <c r="V17794" s="5"/>
      <c r="W17794" s="5"/>
      <c r="X17794" s="5"/>
      <c r="Y17794" s="5"/>
      <c r="Z17794" s="5"/>
      <c r="AA17794" s="5"/>
      <c r="AB17794" s="5"/>
      <c r="AC17794" s="5"/>
      <c r="AD17794" s="5"/>
      <c r="AE17794" s="5"/>
      <c r="AF17794" s="5"/>
      <c r="AG17794" s="5"/>
      <c r="AH17794" s="5"/>
      <c r="AI17794" s="5"/>
      <c r="AJ17794" s="5"/>
    </row>
    <row r="17795" spans="11:36">
      <c r="K17795" s="5"/>
      <c r="L17795" s="5"/>
      <c r="M17795" s="5"/>
      <c r="N17795" s="5"/>
      <c r="O17795" s="5"/>
      <c r="P17795" s="5"/>
      <c r="Q17795" s="5"/>
      <c r="R17795" s="5"/>
      <c r="S17795" s="5"/>
      <c r="T17795" s="5"/>
      <c r="U17795" s="5"/>
      <c r="V17795" s="5"/>
      <c r="W17795" s="5"/>
      <c r="X17795" s="5"/>
      <c r="Y17795" s="5"/>
      <c r="Z17795" s="5"/>
      <c r="AA17795" s="5"/>
      <c r="AB17795" s="5"/>
      <c r="AC17795" s="5"/>
      <c r="AD17795" s="5"/>
      <c r="AE17795" s="5"/>
      <c r="AF17795" s="5"/>
      <c r="AG17795" s="5"/>
      <c r="AH17795" s="5"/>
      <c r="AI17795" s="5"/>
      <c r="AJ17795" s="5"/>
    </row>
    <row r="17796" spans="11:36">
      <c r="K17796" s="5"/>
      <c r="L17796" s="5"/>
      <c r="M17796" s="5"/>
      <c r="N17796" s="5"/>
      <c r="O17796" s="5"/>
      <c r="P17796" s="5"/>
      <c r="Q17796" s="5"/>
      <c r="R17796" s="5"/>
      <c r="S17796" s="5"/>
      <c r="T17796" s="5"/>
      <c r="U17796" s="5"/>
      <c r="V17796" s="5"/>
      <c r="W17796" s="5"/>
      <c r="X17796" s="5"/>
      <c r="Y17796" s="5"/>
      <c r="Z17796" s="5"/>
      <c r="AA17796" s="5"/>
      <c r="AB17796" s="5"/>
      <c r="AC17796" s="5"/>
      <c r="AD17796" s="5"/>
      <c r="AE17796" s="5"/>
      <c r="AF17796" s="5"/>
      <c r="AG17796" s="5"/>
      <c r="AH17796" s="5"/>
      <c r="AI17796" s="5"/>
      <c r="AJ17796" s="5"/>
    </row>
    <row r="17797" spans="11:36">
      <c r="K17797" s="5"/>
      <c r="L17797" s="5"/>
      <c r="M17797" s="5"/>
      <c r="N17797" s="5"/>
      <c r="O17797" s="5"/>
      <c r="P17797" s="5"/>
      <c r="Q17797" s="5"/>
      <c r="R17797" s="5"/>
      <c r="S17797" s="5"/>
      <c r="T17797" s="5"/>
      <c r="U17797" s="5"/>
      <c r="V17797" s="5"/>
      <c r="W17797" s="5"/>
      <c r="X17797" s="5"/>
      <c r="Y17797" s="5"/>
      <c r="Z17797" s="5"/>
      <c r="AA17797" s="5"/>
      <c r="AB17797" s="5"/>
      <c r="AC17797" s="5"/>
      <c r="AD17797" s="5"/>
      <c r="AE17797" s="5"/>
      <c r="AF17797" s="5"/>
      <c r="AG17797" s="5"/>
      <c r="AH17797" s="5"/>
      <c r="AI17797" s="5"/>
      <c r="AJ17797" s="5"/>
    </row>
    <row r="17798" spans="11:36">
      <c r="K17798" s="5"/>
      <c r="L17798" s="5"/>
      <c r="M17798" s="5"/>
      <c r="N17798" s="5"/>
      <c r="O17798" s="5"/>
      <c r="P17798" s="5"/>
      <c r="Q17798" s="5"/>
      <c r="R17798" s="5"/>
      <c r="S17798" s="5"/>
      <c r="T17798" s="5"/>
      <c r="U17798" s="5"/>
      <c r="V17798" s="5"/>
      <c r="W17798" s="5"/>
      <c r="X17798" s="5"/>
      <c r="Y17798" s="5"/>
      <c r="Z17798" s="5"/>
      <c r="AA17798" s="5"/>
      <c r="AB17798" s="5"/>
      <c r="AC17798" s="5"/>
      <c r="AD17798" s="5"/>
      <c r="AE17798" s="5"/>
      <c r="AF17798" s="5"/>
      <c r="AG17798" s="5"/>
      <c r="AH17798" s="5"/>
      <c r="AI17798" s="5"/>
      <c r="AJ17798" s="5"/>
    </row>
    <row r="17799" spans="11:36">
      <c r="K17799" s="5"/>
      <c r="L17799" s="5"/>
      <c r="M17799" s="5"/>
      <c r="N17799" s="5"/>
      <c r="O17799" s="5"/>
      <c r="P17799" s="5"/>
      <c r="Q17799" s="5"/>
      <c r="R17799" s="5"/>
      <c r="S17799" s="5"/>
      <c r="T17799" s="5"/>
      <c r="U17799" s="5"/>
      <c r="V17799" s="5"/>
      <c r="W17799" s="5"/>
      <c r="X17799" s="5"/>
      <c r="Y17799" s="5"/>
      <c r="Z17799" s="5"/>
      <c r="AA17799" s="5"/>
      <c r="AB17799" s="5"/>
      <c r="AC17799" s="5"/>
      <c r="AD17799" s="5"/>
      <c r="AE17799" s="5"/>
      <c r="AF17799" s="5"/>
      <c r="AG17799" s="5"/>
      <c r="AH17799" s="5"/>
      <c r="AI17799" s="5"/>
      <c r="AJ17799" s="5"/>
    </row>
    <row r="17800" spans="11:36">
      <c r="K17800" s="5"/>
      <c r="L17800" s="5"/>
      <c r="M17800" s="5"/>
      <c r="N17800" s="5"/>
      <c r="O17800" s="5"/>
      <c r="P17800" s="5"/>
      <c r="Q17800" s="5"/>
      <c r="R17800" s="5"/>
      <c r="S17800" s="5"/>
      <c r="T17800" s="5"/>
      <c r="U17800" s="5"/>
      <c r="V17800" s="5"/>
      <c r="W17800" s="5"/>
      <c r="X17800" s="5"/>
      <c r="Y17800" s="5"/>
      <c r="Z17800" s="5"/>
      <c r="AA17800" s="5"/>
      <c r="AB17800" s="5"/>
      <c r="AC17800" s="5"/>
      <c r="AD17800" s="5"/>
      <c r="AE17800" s="5"/>
      <c r="AF17800" s="5"/>
      <c r="AG17800" s="5"/>
      <c r="AH17800" s="5"/>
      <c r="AI17800" s="5"/>
      <c r="AJ17800" s="5"/>
    </row>
    <row r="17801" spans="11:36">
      <c r="K17801" s="5"/>
      <c r="L17801" s="5"/>
      <c r="M17801" s="5"/>
      <c r="N17801" s="5"/>
      <c r="O17801" s="5"/>
      <c r="P17801" s="5"/>
      <c r="Q17801" s="5"/>
      <c r="R17801" s="5"/>
      <c r="S17801" s="5"/>
      <c r="T17801" s="5"/>
      <c r="U17801" s="5"/>
      <c r="V17801" s="5"/>
      <c r="W17801" s="5"/>
      <c r="X17801" s="5"/>
      <c r="Y17801" s="5"/>
      <c r="Z17801" s="5"/>
      <c r="AA17801" s="5"/>
      <c r="AB17801" s="5"/>
      <c r="AC17801" s="5"/>
      <c r="AD17801" s="5"/>
      <c r="AE17801" s="5"/>
      <c r="AF17801" s="5"/>
      <c r="AG17801" s="5"/>
      <c r="AH17801" s="5"/>
      <c r="AI17801" s="5"/>
      <c r="AJ17801" s="5"/>
    </row>
    <row r="17802" spans="11:36">
      <c r="K17802" s="5"/>
      <c r="L17802" s="5"/>
      <c r="M17802" s="5"/>
      <c r="N17802" s="5"/>
      <c r="O17802" s="5"/>
      <c r="P17802" s="5"/>
      <c r="Q17802" s="5"/>
      <c r="R17802" s="5"/>
      <c r="S17802" s="5"/>
      <c r="T17802" s="5"/>
      <c r="U17802" s="5"/>
      <c r="V17802" s="5"/>
      <c r="W17802" s="5"/>
      <c r="X17802" s="5"/>
      <c r="Y17802" s="5"/>
      <c r="Z17802" s="5"/>
      <c r="AA17802" s="5"/>
      <c r="AB17802" s="5"/>
      <c r="AC17802" s="5"/>
      <c r="AD17802" s="5"/>
      <c r="AE17802" s="5"/>
      <c r="AF17802" s="5"/>
      <c r="AG17802" s="5"/>
      <c r="AH17802" s="5"/>
      <c r="AI17802" s="5"/>
      <c r="AJ17802" s="5"/>
    </row>
    <row r="17803" spans="11:36">
      <c r="K17803" s="5"/>
      <c r="L17803" s="5"/>
      <c r="M17803" s="5"/>
      <c r="N17803" s="5"/>
      <c r="O17803" s="5"/>
      <c r="P17803" s="5"/>
      <c r="Q17803" s="5"/>
      <c r="R17803" s="5"/>
      <c r="S17803" s="5"/>
      <c r="T17803" s="5"/>
      <c r="U17803" s="5"/>
      <c r="V17803" s="5"/>
      <c r="W17803" s="5"/>
      <c r="X17803" s="5"/>
      <c r="Y17803" s="5"/>
      <c r="Z17803" s="5"/>
      <c r="AA17803" s="5"/>
      <c r="AB17803" s="5"/>
      <c r="AC17803" s="5"/>
      <c r="AD17803" s="5"/>
      <c r="AE17803" s="5"/>
      <c r="AF17803" s="5"/>
      <c r="AG17803" s="5"/>
      <c r="AH17803" s="5"/>
      <c r="AI17803" s="5"/>
      <c r="AJ17803" s="5"/>
    </row>
    <row r="17804" spans="11:36">
      <c r="K17804" s="5"/>
      <c r="L17804" s="5"/>
      <c r="M17804" s="5"/>
      <c r="N17804" s="5"/>
      <c r="O17804" s="5"/>
      <c r="P17804" s="5"/>
      <c r="Q17804" s="5"/>
      <c r="R17804" s="5"/>
      <c r="S17804" s="5"/>
      <c r="T17804" s="5"/>
      <c r="U17804" s="5"/>
      <c r="V17804" s="5"/>
      <c r="W17804" s="5"/>
      <c r="X17804" s="5"/>
      <c r="Y17804" s="5"/>
      <c r="Z17804" s="5"/>
      <c r="AA17804" s="5"/>
      <c r="AB17804" s="5"/>
      <c r="AC17804" s="5"/>
      <c r="AD17804" s="5"/>
      <c r="AE17804" s="5"/>
      <c r="AF17804" s="5"/>
      <c r="AG17804" s="5"/>
      <c r="AH17804" s="5"/>
      <c r="AI17804" s="5"/>
      <c r="AJ17804" s="5"/>
    </row>
    <row r="17805" spans="11:36">
      <c r="K17805" s="5"/>
      <c r="L17805" s="5"/>
      <c r="M17805" s="5"/>
      <c r="N17805" s="5"/>
      <c r="O17805" s="5"/>
      <c r="P17805" s="5"/>
      <c r="Q17805" s="5"/>
      <c r="R17805" s="5"/>
      <c r="S17805" s="5"/>
      <c r="T17805" s="5"/>
      <c r="U17805" s="5"/>
      <c r="V17805" s="5"/>
      <c r="W17805" s="5"/>
      <c r="X17805" s="5"/>
      <c r="Y17805" s="5"/>
      <c r="Z17805" s="5"/>
      <c r="AA17805" s="5"/>
      <c r="AB17805" s="5"/>
      <c r="AC17805" s="5"/>
      <c r="AD17805" s="5"/>
      <c r="AE17805" s="5"/>
      <c r="AF17805" s="5"/>
      <c r="AG17805" s="5"/>
      <c r="AH17805" s="5"/>
      <c r="AI17805" s="5"/>
      <c r="AJ17805" s="5"/>
    </row>
    <row r="17806" spans="11:36">
      <c r="K17806" s="5"/>
      <c r="L17806" s="5"/>
      <c r="M17806" s="5"/>
      <c r="N17806" s="5"/>
      <c r="O17806" s="5"/>
      <c r="P17806" s="5"/>
      <c r="Q17806" s="5"/>
      <c r="R17806" s="5"/>
      <c r="S17806" s="5"/>
      <c r="T17806" s="5"/>
      <c r="U17806" s="5"/>
      <c r="V17806" s="5"/>
      <c r="W17806" s="5"/>
      <c r="X17806" s="5"/>
      <c r="Y17806" s="5"/>
      <c r="Z17806" s="5"/>
      <c r="AA17806" s="5"/>
      <c r="AB17806" s="5"/>
      <c r="AC17806" s="5"/>
      <c r="AD17806" s="5"/>
      <c r="AE17806" s="5"/>
      <c r="AF17806" s="5"/>
      <c r="AG17806" s="5"/>
      <c r="AH17806" s="5"/>
      <c r="AI17806" s="5"/>
      <c r="AJ17806" s="5"/>
    </row>
    <row r="17807" spans="11:36">
      <c r="K17807" s="5"/>
      <c r="L17807" s="5"/>
      <c r="M17807" s="5"/>
      <c r="N17807" s="5"/>
      <c r="O17807" s="5"/>
      <c r="P17807" s="5"/>
      <c r="Q17807" s="5"/>
      <c r="R17807" s="5"/>
      <c r="S17807" s="5"/>
      <c r="T17807" s="5"/>
      <c r="U17807" s="5"/>
      <c r="V17807" s="5"/>
      <c r="W17807" s="5"/>
      <c r="X17807" s="5"/>
      <c r="Y17807" s="5"/>
      <c r="Z17807" s="5"/>
      <c r="AA17807" s="5"/>
      <c r="AB17807" s="5"/>
      <c r="AC17807" s="5"/>
      <c r="AD17807" s="5"/>
      <c r="AE17807" s="5"/>
      <c r="AF17807" s="5"/>
      <c r="AG17807" s="5"/>
      <c r="AH17807" s="5"/>
      <c r="AI17807" s="5"/>
      <c r="AJ17807" s="5"/>
    </row>
    <row r="17808" spans="11:36">
      <c r="K17808" s="5"/>
      <c r="L17808" s="5"/>
      <c r="M17808" s="5"/>
      <c r="N17808" s="5"/>
      <c r="O17808" s="5"/>
      <c r="P17808" s="5"/>
      <c r="Q17808" s="5"/>
      <c r="R17808" s="5"/>
      <c r="S17808" s="5"/>
      <c r="T17808" s="5"/>
      <c r="U17808" s="5"/>
      <c r="V17808" s="5"/>
      <c r="W17808" s="5"/>
      <c r="X17808" s="5"/>
      <c r="Y17808" s="5"/>
      <c r="Z17808" s="5"/>
      <c r="AA17808" s="5"/>
      <c r="AB17808" s="5"/>
      <c r="AC17808" s="5"/>
      <c r="AD17808" s="5"/>
      <c r="AE17808" s="5"/>
      <c r="AF17808" s="5"/>
      <c r="AG17808" s="5"/>
      <c r="AH17808" s="5"/>
      <c r="AI17808" s="5"/>
      <c r="AJ17808" s="5"/>
    </row>
    <row r="17809" spans="11:36">
      <c r="K17809" s="5"/>
      <c r="L17809" s="5"/>
      <c r="M17809" s="5"/>
      <c r="N17809" s="5"/>
      <c r="O17809" s="5"/>
      <c r="P17809" s="5"/>
      <c r="Q17809" s="5"/>
      <c r="R17809" s="5"/>
      <c r="S17809" s="5"/>
      <c r="T17809" s="5"/>
      <c r="U17809" s="5"/>
      <c r="V17809" s="5"/>
      <c r="W17809" s="5"/>
      <c r="X17809" s="5"/>
      <c r="Y17809" s="5"/>
      <c r="Z17809" s="5"/>
      <c r="AA17809" s="5"/>
      <c r="AB17809" s="5"/>
      <c r="AC17809" s="5"/>
      <c r="AD17809" s="5"/>
      <c r="AE17809" s="5"/>
      <c r="AF17809" s="5"/>
      <c r="AG17809" s="5"/>
      <c r="AH17809" s="5"/>
      <c r="AI17809" s="5"/>
      <c r="AJ17809" s="5"/>
    </row>
    <row r="17810" spans="11:36">
      <c r="K17810" s="5"/>
      <c r="L17810" s="5"/>
      <c r="M17810" s="5"/>
      <c r="N17810" s="5"/>
      <c r="O17810" s="5"/>
      <c r="P17810" s="5"/>
      <c r="Q17810" s="5"/>
      <c r="R17810" s="5"/>
      <c r="S17810" s="5"/>
      <c r="T17810" s="5"/>
      <c r="U17810" s="5"/>
      <c r="V17810" s="5"/>
      <c r="W17810" s="5"/>
      <c r="X17810" s="5"/>
      <c r="Y17810" s="5"/>
      <c r="Z17810" s="5"/>
      <c r="AA17810" s="5"/>
      <c r="AB17810" s="5"/>
      <c r="AC17810" s="5"/>
      <c r="AD17810" s="5"/>
      <c r="AE17810" s="5"/>
      <c r="AF17810" s="5"/>
      <c r="AG17810" s="5"/>
      <c r="AH17810" s="5"/>
      <c r="AI17810" s="5"/>
      <c r="AJ17810" s="5"/>
    </row>
    <row r="17811" spans="11:36">
      <c r="K17811" s="5"/>
      <c r="L17811" s="5"/>
      <c r="M17811" s="5"/>
      <c r="N17811" s="5"/>
      <c r="O17811" s="5"/>
      <c r="P17811" s="5"/>
      <c r="Q17811" s="5"/>
      <c r="R17811" s="5"/>
      <c r="S17811" s="5"/>
      <c r="T17811" s="5"/>
      <c r="U17811" s="5"/>
      <c r="V17811" s="5"/>
      <c r="W17811" s="5"/>
      <c r="X17811" s="5"/>
      <c r="Y17811" s="5"/>
      <c r="Z17811" s="5"/>
      <c r="AA17811" s="5"/>
      <c r="AB17811" s="5"/>
      <c r="AC17811" s="5"/>
      <c r="AD17811" s="5"/>
      <c r="AE17811" s="5"/>
      <c r="AF17811" s="5"/>
      <c r="AG17811" s="5"/>
      <c r="AH17811" s="5"/>
      <c r="AI17811" s="5"/>
      <c r="AJ17811" s="5"/>
    </row>
    <row r="17812" spans="11:36">
      <c r="K17812" s="5"/>
      <c r="L17812" s="5"/>
      <c r="M17812" s="5"/>
      <c r="N17812" s="5"/>
      <c r="O17812" s="5"/>
      <c r="P17812" s="5"/>
      <c r="Q17812" s="5"/>
      <c r="R17812" s="5"/>
      <c r="S17812" s="5"/>
      <c r="T17812" s="5"/>
      <c r="U17812" s="5"/>
      <c r="V17812" s="5"/>
      <c r="W17812" s="5"/>
      <c r="X17812" s="5"/>
      <c r="Y17812" s="5"/>
      <c r="Z17812" s="5"/>
      <c r="AA17812" s="5"/>
      <c r="AB17812" s="5"/>
      <c r="AC17812" s="5"/>
      <c r="AD17812" s="5"/>
      <c r="AE17812" s="5"/>
      <c r="AF17812" s="5"/>
      <c r="AG17812" s="5"/>
      <c r="AH17812" s="5"/>
      <c r="AI17812" s="5"/>
      <c r="AJ17812" s="5"/>
    </row>
    <row r="17813" spans="11:36">
      <c r="K17813" s="5"/>
      <c r="L17813" s="5"/>
      <c r="M17813" s="5"/>
      <c r="N17813" s="5"/>
      <c r="O17813" s="5"/>
      <c r="P17813" s="5"/>
      <c r="Q17813" s="5"/>
      <c r="R17813" s="5"/>
      <c r="S17813" s="5"/>
      <c r="T17813" s="5"/>
      <c r="U17813" s="5"/>
      <c r="V17813" s="5"/>
      <c r="W17813" s="5"/>
      <c r="X17813" s="5"/>
      <c r="Y17813" s="5"/>
      <c r="Z17813" s="5"/>
      <c r="AA17813" s="5"/>
      <c r="AB17813" s="5"/>
      <c r="AC17813" s="5"/>
      <c r="AD17813" s="5"/>
      <c r="AE17813" s="5"/>
      <c r="AF17813" s="5"/>
      <c r="AG17813" s="5"/>
      <c r="AH17813" s="5"/>
      <c r="AI17813" s="5"/>
      <c r="AJ17813" s="5"/>
    </row>
    <row r="17814" spans="11:36">
      <c r="K17814" s="5"/>
      <c r="L17814" s="5"/>
      <c r="M17814" s="5"/>
      <c r="N17814" s="5"/>
      <c r="O17814" s="5"/>
      <c r="P17814" s="5"/>
      <c r="Q17814" s="5"/>
      <c r="R17814" s="5"/>
      <c r="S17814" s="5"/>
      <c r="T17814" s="5"/>
      <c r="U17814" s="5"/>
      <c r="V17814" s="5"/>
      <c r="W17814" s="5"/>
      <c r="X17814" s="5"/>
      <c r="Y17814" s="5"/>
      <c r="Z17814" s="5"/>
      <c r="AA17814" s="5"/>
      <c r="AB17814" s="5"/>
      <c r="AC17814" s="5"/>
      <c r="AD17814" s="5"/>
      <c r="AE17814" s="5"/>
      <c r="AF17814" s="5"/>
      <c r="AG17814" s="5"/>
      <c r="AH17814" s="5"/>
      <c r="AI17814" s="5"/>
      <c r="AJ17814" s="5"/>
    </row>
    <row r="17815" spans="11:36">
      <c r="K17815" s="5"/>
      <c r="L17815" s="5"/>
      <c r="M17815" s="5"/>
      <c r="N17815" s="5"/>
      <c r="O17815" s="5"/>
      <c r="P17815" s="5"/>
      <c r="Q17815" s="5"/>
      <c r="R17815" s="5"/>
      <c r="S17815" s="5"/>
      <c r="T17815" s="5"/>
      <c r="U17815" s="5"/>
      <c r="V17815" s="5"/>
      <c r="W17815" s="5"/>
      <c r="X17815" s="5"/>
      <c r="Y17815" s="5"/>
      <c r="Z17815" s="5"/>
      <c r="AA17815" s="5"/>
      <c r="AB17815" s="5"/>
      <c r="AC17815" s="5"/>
      <c r="AD17815" s="5"/>
      <c r="AE17815" s="5"/>
      <c r="AF17815" s="5"/>
      <c r="AG17815" s="5"/>
      <c r="AH17815" s="5"/>
      <c r="AI17815" s="5"/>
      <c r="AJ17815" s="5"/>
    </row>
    <row r="17816" spans="11:36">
      <c r="K17816" s="5"/>
      <c r="L17816" s="5"/>
      <c r="M17816" s="5"/>
      <c r="N17816" s="5"/>
      <c r="O17816" s="5"/>
      <c r="P17816" s="5"/>
      <c r="Q17816" s="5"/>
      <c r="R17816" s="5"/>
      <c r="S17816" s="5"/>
      <c r="T17816" s="5"/>
      <c r="U17816" s="5"/>
      <c r="V17816" s="5"/>
      <c r="W17816" s="5"/>
      <c r="X17816" s="5"/>
      <c r="Y17816" s="5"/>
      <c r="Z17816" s="5"/>
      <c r="AA17816" s="5"/>
      <c r="AB17816" s="5"/>
      <c r="AC17816" s="5"/>
      <c r="AD17816" s="5"/>
      <c r="AE17816" s="5"/>
      <c r="AF17816" s="5"/>
      <c r="AG17816" s="5"/>
      <c r="AH17816" s="5"/>
      <c r="AI17816" s="5"/>
      <c r="AJ17816" s="5"/>
    </row>
    <row r="17817" spans="11:36">
      <c r="K17817" s="5"/>
      <c r="L17817" s="5"/>
      <c r="M17817" s="5"/>
      <c r="N17817" s="5"/>
      <c r="O17817" s="5"/>
      <c r="P17817" s="5"/>
      <c r="Q17817" s="5"/>
      <c r="R17817" s="5"/>
      <c r="S17817" s="5"/>
      <c r="T17817" s="5"/>
      <c r="U17817" s="5"/>
      <c r="V17817" s="5"/>
      <c r="W17817" s="5"/>
      <c r="X17817" s="5"/>
      <c r="Y17817" s="5"/>
      <c r="Z17817" s="5"/>
      <c r="AA17817" s="5"/>
      <c r="AB17817" s="5"/>
      <c r="AC17817" s="5"/>
      <c r="AD17817" s="5"/>
      <c r="AE17817" s="5"/>
      <c r="AF17817" s="5"/>
      <c r="AG17817" s="5"/>
      <c r="AH17817" s="5"/>
      <c r="AI17817" s="5"/>
      <c r="AJ17817" s="5"/>
    </row>
    <row r="17818" spans="11:36">
      <c r="K17818" s="5"/>
      <c r="L17818" s="5"/>
      <c r="M17818" s="5"/>
      <c r="N17818" s="5"/>
      <c r="O17818" s="5"/>
      <c r="P17818" s="5"/>
      <c r="Q17818" s="5"/>
      <c r="R17818" s="5"/>
      <c r="S17818" s="5"/>
      <c r="T17818" s="5"/>
      <c r="U17818" s="5"/>
      <c r="V17818" s="5"/>
      <c r="W17818" s="5"/>
      <c r="X17818" s="5"/>
      <c r="Y17818" s="5"/>
      <c r="Z17818" s="5"/>
      <c r="AA17818" s="5"/>
      <c r="AB17818" s="5"/>
      <c r="AC17818" s="5"/>
      <c r="AD17818" s="5"/>
      <c r="AE17818" s="5"/>
      <c r="AF17818" s="5"/>
      <c r="AG17818" s="5"/>
      <c r="AH17818" s="5"/>
      <c r="AI17818" s="5"/>
      <c r="AJ17818" s="5"/>
    </row>
    <row r="17819" spans="11:36">
      <c r="K17819" s="5"/>
      <c r="L17819" s="5"/>
      <c r="M17819" s="5"/>
      <c r="N17819" s="5"/>
      <c r="O17819" s="5"/>
      <c r="P17819" s="5"/>
      <c r="Q17819" s="5"/>
      <c r="R17819" s="5"/>
      <c r="S17819" s="5"/>
      <c r="T17819" s="5"/>
      <c r="U17819" s="5"/>
      <c r="V17819" s="5"/>
      <c r="W17819" s="5"/>
      <c r="X17819" s="5"/>
      <c r="Y17819" s="5"/>
      <c r="Z17819" s="5"/>
      <c r="AA17819" s="5"/>
      <c r="AB17819" s="5"/>
      <c r="AC17819" s="5"/>
      <c r="AD17819" s="5"/>
      <c r="AE17819" s="5"/>
      <c r="AF17819" s="5"/>
      <c r="AG17819" s="5"/>
      <c r="AH17819" s="5"/>
      <c r="AI17819" s="5"/>
      <c r="AJ17819" s="5"/>
    </row>
    <row r="17820" spans="11:36">
      <c r="K17820" s="5"/>
      <c r="L17820" s="5"/>
      <c r="M17820" s="5"/>
      <c r="N17820" s="5"/>
      <c r="O17820" s="5"/>
      <c r="P17820" s="5"/>
      <c r="Q17820" s="5"/>
      <c r="R17820" s="5"/>
      <c r="S17820" s="5"/>
      <c r="T17820" s="5"/>
      <c r="U17820" s="5"/>
      <c r="V17820" s="5"/>
      <c r="W17820" s="5"/>
      <c r="X17820" s="5"/>
      <c r="Y17820" s="5"/>
      <c r="Z17820" s="5"/>
      <c r="AA17820" s="5"/>
      <c r="AB17820" s="5"/>
      <c r="AC17820" s="5"/>
      <c r="AD17820" s="5"/>
      <c r="AE17820" s="5"/>
      <c r="AF17820" s="5"/>
      <c r="AG17820" s="5"/>
      <c r="AH17820" s="5"/>
      <c r="AI17820" s="5"/>
      <c r="AJ17820" s="5"/>
    </row>
    <row r="17821" spans="11:36">
      <c r="K17821" s="5"/>
      <c r="L17821" s="5"/>
      <c r="M17821" s="5"/>
      <c r="N17821" s="5"/>
      <c r="O17821" s="5"/>
      <c r="P17821" s="5"/>
      <c r="Q17821" s="5"/>
      <c r="R17821" s="5"/>
      <c r="S17821" s="5"/>
      <c r="T17821" s="5"/>
      <c r="U17821" s="5"/>
      <c r="V17821" s="5"/>
      <c r="W17821" s="5"/>
      <c r="X17821" s="5"/>
      <c r="Y17821" s="5"/>
      <c r="Z17821" s="5"/>
      <c r="AA17821" s="5"/>
      <c r="AB17821" s="5"/>
      <c r="AC17821" s="5"/>
      <c r="AD17821" s="5"/>
      <c r="AE17821" s="5"/>
      <c r="AF17821" s="5"/>
      <c r="AG17821" s="5"/>
      <c r="AH17821" s="5"/>
      <c r="AI17821" s="5"/>
      <c r="AJ17821" s="5"/>
    </row>
    <row r="17822" spans="11:36">
      <c r="K17822" s="5"/>
      <c r="L17822" s="5"/>
      <c r="M17822" s="5"/>
      <c r="N17822" s="5"/>
      <c r="O17822" s="5"/>
      <c r="P17822" s="5"/>
      <c r="Q17822" s="5"/>
      <c r="R17822" s="5"/>
      <c r="S17822" s="5"/>
      <c r="T17822" s="5"/>
      <c r="U17822" s="5"/>
      <c r="V17822" s="5"/>
      <c r="W17822" s="5"/>
      <c r="X17822" s="5"/>
      <c r="Y17822" s="5"/>
      <c r="Z17822" s="5"/>
      <c r="AA17822" s="5"/>
      <c r="AB17822" s="5"/>
      <c r="AC17822" s="5"/>
      <c r="AD17822" s="5"/>
      <c r="AE17822" s="5"/>
      <c r="AF17822" s="5"/>
      <c r="AG17822" s="5"/>
      <c r="AH17822" s="5"/>
      <c r="AI17822" s="5"/>
      <c r="AJ17822" s="5"/>
    </row>
    <row r="17823" spans="11:36">
      <c r="K17823" s="5"/>
      <c r="L17823" s="5"/>
      <c r="M17823" s="5"/>
      <c r="N17823" s="5"/>
      <c r="O17823" s="5"/>
      <c r="P17823" s="5"/>
      <c r="Q17823" s="5"/>
      <c r="R17823" s="5"/>
      <c r="S17823" s="5"/>
      <c r="T17823" s="5"/>
      <c r="U17823" s="5"/>
      <c r="V17823" s="5"/>
      <c r="W17823" s="5"/>
      <c r="X17823" s="5"/>
      <c r="Y17823" s="5"/>
      <c r="Z17823" s="5"/>
      <c r="AA17823" s="5"/>
      <c r="AB17823" s="5"/>
      <c r="AC17823" s="5"/>
      <c r="AD17823" s="5"/>
      <c r="AE17823" s="5"/>
      <c r="AF17823" s="5"/>
      <c r="AG17823" s="5"/>
      <c r="AH17823" s="5"/>
      <c r="AI17823" s="5"/>
      <c r="AJ17823" s="5"/>
    </row>
    <row r="17824" spans="11:36">
      <c r="K17824" s="5"/>
      <c r="L17824" s="5"/>
      <c r="M17824" s="5"/>
      <c r="N17824" s="5"/>
      <c r="O17824" s="5"/>
      <c r="P17824" s="5"/>
      <c r="Q17824" s="5"/>
      <c r="R17824" s="5"/>
      <c r="S17824" s="5"/>
      <c r="T17824" s="5"/>
      <c r="U17824" s="5"/>
      <c r="V17824" s="5"/>
      <c r="W17824" s="5"/>
      <c r="X17824" s="5"/>
      <c r="Y17824" s="5"/>
      <c r="Z17824" s="5"/>
      <c r="AA17824" s="5"/>
      <c r="AB17824" s="5"/>
      <c r="AC17824" s="5"/>
      <c r="AD17824" s="5"/>
      <c r="AE17824" s="5"/>
      <c r="AF17824" s="5"/>
      <c r="AG17824" s="5"/>
      <c r="AH17824" s="5"/>
      <c r="AI17824" s="5"/>
      <c r="AJ17824" s="5"/>
    </row>
    <row r="17825" spans="11:36">
      <c r="K17825" s="5"/>
      <c r="L17825" s="5"/>
      <c r="M17825" s="5"/>
      <c r="N17825" s="5"/>
      <c r="O17825" s="5"/>
      <c r="P17825" s="5"/>
      <c r="Q17825" s="5"/>
      <c r="R17825" s="5"/>
      <c r="S17825" s="5"/>
      <c r="T17825" s="5"/>
      <c r="U17825" s="5"/>
      <c r="V17825" s="5"/>
      <c r="W17825" s="5"/>
      <c r="X17825" s="5"/>
      <c r="Y17825" s="5"/>
      <c r="Z17825" s="5"/>
      <c r="AA17825" s="5"/>
      <c r="AB17825" s="5"/>
      <c r="AC17825" s="5"/>
      <c r="AD17825" s="5"/>
      <c r="AE17825" s="5"/>
      <c r="AF17825" s="5"/>
      <c r="AG17825" s="5"/>
      <c r="AH17825" s="5"/>
      <c r="AI17825" s="5"/>
      <c r="AJ17825" s="5"/>
    </row>
    <row r="17826" spans="11:36">
      <c r="K17826" s="5"/>
      <c r="L17826" s="5"/>
      <c r="M17826" s="5"/>
      <c r="N17826" s="5"/>
      <c r="O17826" s="5"/>
      <c r="P17826" s="5"/>
      <c r="Q17826" s="5"/>
      <c r="R17826" s="5"/>
      <c r="S17826" s="5"/>
      <c r="T17826" s="5"/>
      <c r="U17826" s="5"/>
      <c r="V17826" s="5"/>
      <c r="W17826" s="5"/>
      <c r="X17826" s="5"/>
      <c r="Y17826" s="5"/>
      <c r="Z17826" s="5"/>
      <c r="AA17826" s="5"/>
      <c r="AB17826" s="5"/>
      <c r="AC17826" s="5"/>
      <c r="AD17826" s="5"/>
      <c r="AE17826" s="5"/>
      <c r="AF17826" s="5"/>
      <c r="AG17826" s="5"/>
      <c r="AH17826" s="5"/>
      <c r="AI17826" s="5"/>
      <c r="AJ17826" s="5"/>
    </row>
    <row r="17827" spans="11:36">
      <c r="K17827" s="5"/>
      <c r="L17827" s="5"/>
      <c r="M17827" s="5"/>
      <c r="N17827" s="5"/>
      <c r="O17827" s="5"/>
      <c r="P17827" s="5"/>
      <c r="Q17827" s="5"/>
      <c r="R17827" s="5"/>
      <c r="S17827" s="5"/>
      <c r="T17827" s="5"/>
      <c r="U17827" s="5"/>
      <c r="V17827" s="5"/>
      <c r="W17827" s="5"/>
      <c r="X17827" s="5"/>
      <c r="Y17827" s="5"/>
      <c r="Z17827" s="5"/>
      <c r="AA17827" s="5"/>
      <c r="AB17827" s="5"/>
      <c r="AC17827" s="5"/>
      <c r="AD17827" s="5"/>
      <c r="AE17827" s="5"/>
      <c r="AF17827" s="5"/>
      <c r="AG17827" s="5"/>
      <c r="AH17827" s="5"/>
      <c r="AI17827" s="5"/>
      <c r="AJ17827" s="5"/>
    </row>
    <row r="17828" spans="11:36">
      <c r="K17828" s="5"/>
      <c r="L17828" s="5"/>
      <c r="M17828" s="5"/>
      <c r="N17828" s="5"/>
      <c r="O17828" s="5"/>
      <c r="P17828" s="5"/>
      <c r="Q17828" s="5"/>
      <c r="R17828" s="5"/>
      <c r="S17828" s="5"/>
      <c r="T17828" s="5"/>
      <c r="U17828" s="5"/>
      <c r="V17828" s="5"/>
      <c r="W17828" s="5"/>
      <c r="X17828" s="5"/>
      <c r="Y17828" s="5"/>
      <c r="Z17828" s="5"/>
      <c r="AA17828" s="5"/>
      <c r="AB17828" s="5"/>
      <c r="AC17828" s="5"/>
      <c r="AD17828" s="5"/>
      <c r="AE17828" s="5"/>
      <c r="AF17828" s="5"/>
      <c r="AG17828" s="5"/>
      <c r="AH17828" s="5"/>
      <c r="AI17828" s="5"/>
      <c r="AJ17828" s="5"/>
    </row>
    <row r="17829" spans="11:36">
      <c r="K17829" s="5"/>
      <c r="L17829" s="5"/>
      <c r="M17829" s="5"/>
      <c r="N17829" s="5"/>
      <c r="O17829" s="5"/>
      <c r="P17829" s="5"/>
      <c r="Q17829" s="5"/>
      <c r="R17829" s="5"/>
      <c r="S17829" s="5"/>
      <c r="T17829" s="5"/>
      <c r="U17829" s="5"/>
      <c r="V17829" s="5"/>
      <c r="W17829" s="5"/>
      <c r="X17829" s="5"/>
      <c r="Y17829" s="5"/>
      <c r="Z17829" s="5"/>
      <c r="AA17829" s="5"/>
      <c r="AB17829" s="5"/>
      <c r="AC17829" s="5"/>
      <c r="AD17829" s="5"/>
      <c r="AE17829" s="5"/>
      <c r="AF17829" s="5"/>
      <c r="AG17829" s="5"/>
      <c r="AH17829" s="5"/>
      <c r="AI17829" s="5"/>
      <c r="AJ17829" s="5"/>
    </row>
    <row r="17830" spans="11:36">
      <c r="K17830" s="5"/>
      <c r="L17830" s="5"/>
      <c r="M17830" s="5"/>
      <c r="N17830" s="5"/>
      <c r="O17830" s="5"/>
      <c r="P17830" s="5"/>
      <c r="Q17830" s="5"/>
      <c r="R17830" s="5"/>
      <c r="S17830" s="5"/>
      <c r="T17830" s="5"/>
      <c r="U17830" s="5"/>
      <c r="V17830" s="5"/>
      <c r="W17830" s="5"/>
      <c r="X17830" s="5"/>
      <c r="Y17830" s="5"/>
      <c r="Z17830" s="5"/>
      <c r="AA17830" s="5"/>
      <c r="AB17830" s="5"/>
      <c r="AC17830" s="5"/>
      <c r="AD17830" s="5"/>
      <c r="AE17830" s="5"/>
      <c r="AF17830" s="5"/>
      <c r="AG17830" s="5"/>
      <c r="AH17830" s="5"/>
      <c r="AI17830" s="5"/>
      <c r="AJ17830" s="5"/>
    </row>
    <row r="17831" spans="11:36">
      <c r="K17831" s="5"/>
      <c r="L17831" s="5"/>
      <c r="M17831" s="5"/>
      <c r="N17831" s="5"/>
      <c r="O17831" s="5"/>
      <c r="P17831" s="5"/>
      <c r="Q17831" s="5"/>
      <c r="R17831" s="5"/>
      <c r="S17831" s="5"/>
      <c r="T17831" s="5"/>
      <c r="U17831" s="5"/>
      <c r="V17831" s="5"/>
      <c r="W17831" s="5"/>
      <c r="X17831" s="5"/>
      <c r="Y17831" s="5"/>
      <c r="Z17831" s="5"/>
      <c r="AA17831" s="5"/>
      <c r="AB17831" s="5"/>
      <c r="AC17831" s="5"/>
      <c r="AD17831" s="5"/>
      <c r="AE17831" s="5"/>
      <c r="AF17831" s="5"/>
      <c r="AG17831" s="5"/>
      <c r="AH17831" s="5"/>
      <c r="AI17831" s="5"/>
      <c r="AJ17831" s="5"/>
    </row>
    <row r="17832" spans="11:36">
      <c r="K17832" s="5"/>
      <c r="L17832" s="5"/>
      <c r="M17832" s="5"/>
      <c r="N17832" s="5"/>
      <c r="O17832" s="5"/>
      <c r="P17832" s="5"/>
      <c r="Q17832" s="5"/>
      <c r="R17832" s="5"/>
      <c r="S17832" s="5"/>
      <c r="T17832" s="5"/>
      <c r="U17832" s="5"/>
      <c r="V17832" s="5"/>
      <c r="W17832" s="5"/>
      <c r="X17832" s="5"/>
      <c r="Y17832" s="5"/>
      <c r="Z17832" s="5"/>
      <c r="AA17832" s="5"/>
      <c r="AB17832" s="5"/>
      <c r="AC17832" s="5"/>
      <c r="AD17832" s="5"/>
      <c r="AE17832" s="5"/>
      <c r="AF17832" s="5"/>
      <c r="AG17832" s="5"/>
      <c r="AH17832" s="5"/>
      <c r="AI17832" s="5"/>
      <c r="AJ17832" s="5"/>
    </row>
    <row r="17833" spans="11:36">
      <c r="K17833" s="5"/>
      <c r="L17833" s="5"/>
      <c r="M17833" s="5"/>
      <c r="N17833" s="5"/>
      <c r="O17833" s="5"/>
      <c r="P17833" s="5"/>
      <c r="Q17833" s="5"/>
      <c r="R17833" s="5"/>
      <c r="S17833" s="5"/>
      <c r="T17833" s="5"/>
      <c r="U17833" s="5"/>
      <c r="V17833" s="5"/>
      <c r="W17833" s="5"/>
      <c r="X17833" s="5"/>
      <c r="Y17833" s="5"/>
      <c r="Z17833" s="5"/>
      <c r="AA17833" s="5"/>
      <c r="AB17833" s="5"/>
      <c r="AC17833" s="5"/>
      <c r="AD17833" s="5"/>
      <c r="AE17833" s="5"/>
      <c r="AF17833" s="5"/>
      <c r="AG17833" s="5"/>
      <c r="AH17833" s="5"/>
      <c r="AI17833" s="5"/>
      <c r="AJ17833" s="5"/>
    </row>
    <row r="17834" spans="11:36">
      <c r="K17834" s="5"/>
      <c r="L17834" s="5"/>
      <c r="M17834" s="5"/>
      <c r="N17834" s="5"/>
      <c r="O17834" s="5"/>
      <c r="P17834" s="5"/>
      <c r="Q17834" s="5"/>
      <c r="R17834" s="5"/>
      <c r="S17834" s="5"/>
      <c r="T17834" s="5"/>
      <c r="U17834" s="5"/>
      <c r="V17834" s="5"/>
      <c r="W17834" s="5"/>
      <c r="X17834" s="5"/>
      <c r="Y17834" s="5"/>
      <c r="Z17834" s="5"/>
      <c r="AA17834" s="5"/>
      <c r="AB17834" s="5"/>
      <c r="AC17834" s="5"/>
      <c r="AD17834" s="5"/>
      <c r="AE17834" s="5"/>
      <c r="AF17834" s="5"/>
      <c r="AG17834" s="5"/>
      <c r="AH17834" s="5"/>
      <c r="AI17834" s="5"/>
      <c r="AJ17834" s="5"/>
    </row>
    <row r="17835" spans="11:36">
      <c r="K17835" s="5"/>
      <c r="L17835" s="5"/>
      <c r="M17835" s="5"/>
      <c r="N17835" s="5"/>
      <c r="O17835" s="5"/>
      <c r="P17835" s="5"/>
      <c r="Q17835" s="5"/>
      <c r="R17835" s="5"/>
      <c r="S17835" s="5"/>
      <c r="T17835" s="5"/>
      <c r="U17835" s="5"/>
      <c r="V17835" s="5"/>
      <c r="W17835" s="5"/>
      <c r="X17835" s="5"/>
      <c r="Y17835" s="5"/>
      <c r="Z17835" s="5"/>
      <c r="AA17835" s="5"/>
      <c r="AB17835" s="5"/>
      <c r="AC17835" s="5"/>
      <c r="AD17835" s="5"/>
      <c r="AE17835" s="5"/>
      <c r="AF17835" s="5"/>
      <c r="AG17835" s="5"/>
      <c r="AH17835" s="5"/>
      <c r="AI17835" s="5"/>
      <c r="AJ17835" s="5"/>
    </row>
    <row r="17836" spans="11:36">
      <c r="K17836" s="5"/>
      <c r="L17836" s="5"/>
      <c r="M17836" s="5"/>
      <c r="N17836" s="5"/>
      <c r="O17836" s="5"/>
      <c r="P17836" s="5"/>
      <c r="Q17836" s="5"/>
      <c r="R17836" s="5"/>
      <c r="S17836" s="5"/>
      <c r="T17836" s="5"/>
      <c r="U17836" s="5"/>
      <c r="V17836" s="5"/>
      <c r="W17836" s="5"/>
      <c r="X17836" s="5"/>
      <c r="Y17836" s="5"/>
      <c r="Z17836" s="5"/>
      <c r="AA17836" s="5"/>
      <c r="AB17836" s="5"/>
      <c r="AC17836" s="5"/>
      <c r="AD17836" s="5"/>
      <c r="AE17836" s="5"/>
      <c r="AF17836" s="5"/>
      <c r="AG17836" s="5"/>
      <c r="AH17836" s="5"/>
      <c r="AI17836" s="5"/>
      <c r="AJ17836" s="5"/>
    </row>
    <row r="17837" spans="11:36">
      <c r="K17837" s="5"/>
      <c r="L17837" s="5"/>
      <c r="M17837" s="5"/>
      <c r="N17837" s="5"/>
      <c r="O17837" s="5"/>
      <c r="P17837" s="5"/>
      <c r="Q17837" s="5"/>
      <c r="R17837" s="5"/>
      <c r="S17837" s="5"/>
      <c r="T17837" s="5"/>
      <c r="U17837" s="5"/>
      <c r="V17837" s="5"/>
      <c r="W17837" s="5"/>
      <c r="X17837" s="5"/>
      <c r="Y17837" s="5"/>
      <c r="Z17837" s="5"/>
      <c r="AA17837" s="5"/>
      <c r="AB17837" s="5"/>
      <c r="AC17837" s="5"/>
      <c r="AD17837" s="5"/>
      <c r="AE17837" s="5"/>
      <c r="AF17837" s="5"/>
      <c r="AG17837" s="5"/>
      <c r="AH17837" s="5"/>
      <c r="AI17837" s="5"/>
      <c r="AJ17837" s="5"/>
    </row>
    <row r="17838" spans="11:36">
      <c r="K17838" s="5"/>
      <c r="L17838" s="5"/>
      <c r="M17838" s="5"/>
      <c r="N17838" s="5"/>
      <c r="O17838" s="5"/>
      <c r="P17838" s="5"/>
      <c r="Q17838" s="5"/>
      <c r="R17838" s="5"/>
      <c r="S17838" s="5"/>
      <c r="T17838" s="5"/>
      <c r="U17838" s="5"/>
      <c r="V17838" s="5"/>
      <c r="W17838" s="5"/>
      <c r="X17838" s="5"/>
      <c r="Y17838" s="5"/>
      <c r="Z17838" s="5"/>
      <c r="AA17838" s="5"/>
      <c r="AB17838" s="5"/>
      <c r="AC17838" s="5"/>
      <c r="AD17838" s="5"/>
      <c r="AE17838" s="5"/>
      <c r="AF17838" s="5"/>
      <c r="AG17838" s="5"/>
      <c r="AH17838" s="5"/>
      <c r="AI17838" s="5"/>
      <c r="AJ17838" s="5"/>
    </row>
    <row r="17839" spans="11:36">
      <c r="K17839" s="5"/>
      <c r="L17839" s="5"/>
      <c r="M17839" s="5"/>
      <c r="N17839" s="5"/>
      <c r="O17839" s="5"/>
      <c r="P17839" s="5"/>
      <c r="Q17839" s="5"/>
      <c r="R17839" s="5"/>
      <c r="S17839" s="5"/>
      <c r="T17839" s="5"/>
      <c r="U17839" s="5"/>
      <c r="V17839" s="5"/>
      <c r="W17839" s="5"/>
      <c r="X17839" s="5"/>
      <c r="Y17839" s="5"/>
      <c r="Z17839" s="5"/>
      <c r="AA17839" s="5"/>
      <c r="AB17839" s="5"/>
      <c r="AC17839" s="5"/>
      <c r="AD17839" s="5"/>
      <c r="AE17839" s="5"/>
      <c r="AF17839" s="5"/>
      <c r="AG17839" s="5"/>
      <c r="AH17839" s="5"/>
      <c r="AI17839" s="5"/>
      <c r="AJ17839" s="5"/>
    </row>
    <row r="17840" spans="11:36">
      <c r="K17840" s="5"/>
      <c r="L17840" s="5"/>
      <c r="M17840" s="5"/>
      <c r="N17840" s="5"/>
      <c r="O17840" s="5"/>
      <c r="P17840" s="5"/>
      <c r="Q17840" s="5"/>
      <c r="R17840" s="5"/>
      <c r="S17840" s="5"/>
      <c r="T17840" s="5"/>
      <c r="U17840" s="5"/>
      <c r="V17840" s="5"/>
      <c r="W17840" s="5"/>
      <c r="X17840" s="5"/>
      <c r="Y17840" s="5"/>
      <c r="Z17840" s="5"/>
      <c r="AA17840" s="5"/>
      <c r="AB17840" s="5"/>
      <c r="AC17840" s="5"/>
      <c r="AD17840" s="5"/>
      <c r="AE17840" s="5"/>
      <c r="AF17840" s="5"/>
      <c r="AG17840" s="5"/>
      <c r="AH17840" s="5"/>
      <c r="AI17840" s="5"/>
      <c r="AJ17840" s="5"/>
    </row>
    <row r="17841" spans="11:36">
      <c r="K17841" s="5"/>
      <c r="L17841" s="5"/>
      <c r="M17841" s="5"/>
      <c r="N17841" s="5"/>
      <c r="O17841" s="5"/>
      <c r="P17841" s="5"/>
      <c r="Q17841" s="5"/>
      <c r="R17841" s="5"/>
      <c r="S17841" s="5"/>
      <c r="T17841" s="5"/>
      <c r="U17841" s="5"/>
      <c r="V17841" s="5"/>
      <c r="W17841" s="5"/>
      <c r="X17841" s="5"/>
      <c r="Y17841" s="5"/>
      <c r="Z17841" s="5"/>
      <c r="AA17841" s="5"/>
      <c r="AB17841" s="5"/>
      <c r="AC17841" s="5"/>
      <c r="AD17841" s="5"/>
      <c r="AE17841" s="5"/>
      <c r="AF17841" s="5"/>
      <c r="AG17841" s="5"/>
      <c r="AH17841" s="5"/>
      <c r="AI17841" s="5"/>
      <c r="AJ17841" s="5"/>
    </row>
    <row r="17842" spans="11:36">
      <c r="K17842" s="5"/>
      <c r="L17842" s="5"/>
      <c r="M17842" s="5"/>
      <c r="N17842" s="5"/>
      <c r="O17842" s="5"/>
      <c r="P17842" s="5"/>
      <c r="Q17842" s="5"/>
      <c r="R17842" s="5"/>
      <c r="S17842" s="5"/>
      <c r="T17842" s="5"/>
      <c r="U17842" s="5"/>
      <c r="V17842" s="5"/>
      <c r="W17842" s="5"/>
      <c r="X17842" s="5"/>
      <c r="Y17842" s="5"/>
      <c r="Z17842" s="5"/>
      <c r="AA17842" s="5"/>
      <c r="AB17842" s="5"/>
      <c r="AC17842" s="5"/>
      <c r="AD17842" s="5"/>
      <c r="AE17842" s="5"/>
      <c r="AF17842" s="5"/>
      <c r="AG17842" s="5"/>
      <c r="AH17842" s="5"/>
      <c r="AI17842" s="5"/>
      <c r="AJ17842" s="5"/>
    </row>
    <row r="17843" spans="11:36">
      <c r="K17843" s="5"/>
      <c r="L17843" s="5"/>
      <c r="M17843" s="5"/>
      <c r="N17843" s="5"/>
      <c r="O17843" s="5"/>
      <c r="P17843" s="5"/>
      <c r="Q17843" s="5"/>
      <c r="R17843" s="5"/>
      <c r="S17843" s="5"/>
      <c r="T17843" s="5"/>
      <c r="U17843" s="5"/>
      <c r="V17843" s="5"/>
      <c r="W17843" s="5"/>
      <c r="X17843" s="5"/>
      <c r="Y17843" s="5"/>
      <c r="Z17843" s="5"/>
      <c r="AA17843" s="5"/>
      <c r="AB17843" s="5"/>
      <c r="AC17843" s="5"/>
      <c r="AD17843" s="5"/>
      <c r="AE17843" s="5"/>
      <c r="AF17843" s="5"/>
      <c r="AG17843" s="5"/>
      <c r="AH17843" s="5"/>
      <c r="AI17843" s="5"/>
      <c r="AJ17843" s="5"/>
    </row>
    <row r="17844" spans="11:36">
      <c r="K17844" s="5"/>
      <c r="L17844" s="5"/>
      <c r="M17844" s="5"/>
      <c r="N17844" s="5"/>
      <c r="O17844" s="5"/>
      <c r="P17844" s="5"/>
      <c r="Q17844" s="5"/>
      <c r="R17844" s="5"/>
      <c r="S17844" s="5"/>
      <c r="T17844" s="5"/>
      <c r="U17844" s="5"/>
      <c r="V17844" s="5"/>
      <c r="W17844" s="5"/>
      <c r="X17844" s="5"/>
      <c r="Y17844" s="5"/>
      <c r="Z17844" s="5"/>
      <c r="AA17844" s="5"/>
      <c r="AB17844" s="5"/>
      <c r="AC17844" s="5"/>
      <c r="AD17844" s="5"/>
      <c r="AE17844" s="5"/>
      <c r="AF17844" s="5"/>
      <c r="AG17844" s="5"/>
      <c r="AH17844" s="5"/>
      <c r="AI17844" s="5"/>
      <c r="AJ17844" s="5"/>
    </row>
    <row r="17845" spans="11:36">
      <c r="K17845" s="5"/>
      <c r="L17845" s="5"/>
      <c r="M17845" s="5"/>
      <c r="N17845" s="5"/>
      <c r="O17845" s="5"/>
      <c r="P17845" s="5"/>
      <c r="Q17845" s="5"/>
      <c r="R17845" s="5"/>
      <c r="S17845" s="5"/>
      <c r="T17845" s="5"/>
      <c r="U17845" s="5"/>
      <c r="V17845" s="5"/>
      <c r="W17845" s="5"/>
      <c r="X17845" s="5"/>
      <c r="Y17845" s="5"/>
      <c r="Z17845" s="5"/>
      <c r="AA17845" s="5"/>
      <c r="AB17845" s="5"/>
      <c r="AC17845" s="5"/>
      <c r="AD17845" s="5"/>
      <c r="AE17845" s="5"/>
      <c r="AF17845" s="5"/>
      <c r="AG17845" s="5"/>
      <c r="AH17845" s="5"/>
      <c r="AI17845" s="5"/>
      <c r="AJ17845" s="5"/>
    </row>
    <row r="17846" spans="11:36">
      <c r="K17846" s="5"/>
      <c r="L17846" s="5"/>
      <c r="M17846" s="5"/>
      <c r="N17846" s="5"/>
      <c r="O17846" s="5"/>
      <c r="P17846" s="5"/>
      <c r="Q17846" s="5"/>
      <c r="R17846" s="5"/>
      <c r="S17846" s="5"/>
      <c r="T17846" s="5"/>
      <c r="U17846" s="5"/>
      <c r="V17846" s="5"/>
      <c r="W17846" s="5"/>
      <c r="X17846" s="5"/>
      <c r="Y17846" s="5"/>
      <c r="Z17846" s="5"/>
      <c r="AA17846" s="5"/>
      <c r="AB17846" s="5"/>
      <c r="AC17846" s="5"/>
      <c r="AD17846" s="5"/>
      <c r="AE17846" s="5"/>
      <c r="AF17846" s="5"/>
      <c r="AG17846" s="5"/>
      <c r="AH17846" s="5"/>
      <c r="AI17846" s="5"/>
      <c r="AJ17846" s="5"/>
    </row>
    <row r="17847" spans="11:36">
      <c r="K17847" s="5"/>
      <c r="L17847" s="5"/>
      <c r="M17847" s="5"/>
      <c r="N17847" s="5"/>
      <c r="O17847" s="5"/>
      <c r="P17847" s="5"/>
      <c r="Q17847" s="5"/>
      <c r="R17847" s="5"/>
      <c r="S17847" s="5"/>
      <c r="T17847" s="5"/>
      <c r="U17847" s="5"/>
      <c r="V17847" s="5"/>
      <c r="W17847" s="5"/>
      <c r="X17847" s="5"/>
      <c r="Y17847" s="5"/>
      <c r="Z17847" s="5"/>
      <c r="AA17847" s="5"/>
      <c r="AB17847" s="5"/>
      <c r="AC17847" s="5"/>
      <c r="AD17847" s="5"/>
      <c r="AE17847" s="5"/>
      <c r="AF17847" s="5"/>
      <c r="AG17847" s="5"/>
      <c r="AH17847" s="5"/>
      <c r="AI17847" s="5"/>
      <c r="AJ17847" s="5"/>
    </row>
    <row r="17848" spans="11:36">
      <c r="K17848" s="5"/>
      <c r="L17848" s="5"/>
      <c r="M17848" s="5"/>
      <c r="N17848" s="5"/>
      <c r="O17848" s="5"/>
      <c r="P17848" s="5"/>
      <c r="Q17848" s="5"/>
      <c r="R17848" s="5"/>
      <c r="S17848" s="5"/>
      <c r="T17848" s="5"/>
      <c r="U17848" s="5"/>
      <c r="V17848" s="5"/>
      <c r="W17848" s="5"/>
      <c r="X17848" s="5"/>
      <c r="Y17848" s="5"/>
      <c r="Z17848" s="5"/>
      <c r="AA17848" s="5"/>
      <c r="AB17848" s="5"/>
      <c r="AC17848" s="5"/>
      <c r="AD17848" s="5"/>
      <c r="AE17848" s="5"/>
      <c r="AF17848" s="5"/>
      <c r="AG17848" s="5"/>
      <c r="AH17848" s="5"/>
      <c r="AI17848" s="5"/>
      <c r="AJ17848" s="5"/>
    </row>
    <row r="17849" spans="11:36">
      <c r="K17849" s="5"/>
      <c r="L17849" s="5"/>
      <c r="M17849" s="5"/>
      <c r="N17849" s="5"/>
      <c r="O17849" s="5"/>
      <c r="P17849" s="5"/>
      <c r="Q17849" s="5"/>
      <c r="R17849" s="5"/>
      <c r="S17849" s="5"/>
      <c r="T17849" s="5"/>
      <c r="U17849" s="5"/>
      <c r="V17849" s="5"/>
      <c r="W17849" s="5"/>
      <c r="X17849" s="5"/>
      <c r="Y17849" s="5"/>
      <c r="Z17849" s="5"/>
      <c r="AA17849" s="5"/>
      <c r="AB17849" s="5"/>
      <c r="AC17849" s="5"/>
      <c r="AD17849" s="5"/>
      <c r="AE17849" s="5"/>
      <c r="AF17849" s="5"/>
      <c r="AG17849" s="5"/>
      <c r="AH17849" s="5"/>
      <c r="AI17849" s="5"/>
      <c r="AJ17849" s="5"/>
    </row>
    <row r="17850" spans="11:36">
      <c r="K17850" s="5"/>
      <c r="L17850" s="5"/>
      <c r="M17850" s="5"/>
      <c r="N17850" s="5"/>
      <c r="O17850" s="5"/>
      <c r="P17850" s="5"/>
      <c r="Q17850" s="5"/>
      <c r="R17850" s="5"/>
      <c r="S17850" s="5"/>
      <c r="T17850" s="5"/>
      <c r="U17850" s="5"/>
      <c r="V17850" s="5"/>
      <c r="W17850" s="5"/>
      <c r="X17850" s="5"/>
      <c r="Y17850" s="5"/>
      <c r="Z17850" s="5"/>
      <c r="AA17850" s="5"/>
      <c r="AB17850" s="5"/>
      <c r="AC17850" s="5"/>
      <c r="AD17850" s="5"/>
      <c r="AE17850" s="5"/>
      <c r="AF17850" s="5"/>
      <c r="AG17850" s="5"/>
      <c r="AH17850" s="5"/>
      <c r="AI17850" s="5"/>
      <c r="AJ17850" s="5"/>
    </row>
    <row r="17851" spans="11:36">
      <c r="K17851" s="5"/>
      <c r="L17851" s="5"/>
      <c r="M17851" s="5"/>
      <c r="N17851" s="5"/>
      <c r="O17851" s="5"/>
      <c r="P17851" s="5"/>
      <c r="Q17851" s="5"/>
      <c r="R17851" s="5"/>
      <c r="S17851" s="5"/>
      <c r="T17851" s="5"/>
      <c r="U17851" s="5"/>
      <c r="V17851" s="5"/>
      <c r="W17851" s="5"/>
      <c r="X17851" s="5"/>
      <c r="Y17851" s="5"/>
      <c r="Z17851" s="5"/>
      <c r="AA17851" s="5"/>
      <c r="AB17851" s="5"/>
      <c r="AC17851" s="5"/>
      <c r="AD17851" s="5"/>
      <c r="AE17851" s="5"/>
      <c r="AF17851" s="5"/>
      <c r="AG17851" s="5"/>
      <c r="AH17851" s="5"/>
      <c r="AI17851" s="5"/>
      <c r="AJ17851" s="5"/>
    </row>
    <row r="17852" spans="11:36">
      <c r="K17852" s="5"/>
      <c r="L17852" s="5"/>
      <c r="M17852" s="5"/>
      <c r="N17852" s="5"/>
      <c r="O17852" s="5"/>
      <c r="P17852" s="5"/>
      <c r="Q17852" s="5"/>
      <c r="R17852" s="5"/>
      <c r="S17852" s="5"/>
      <c r="T17852" s="5"/>
      <c r="U17852" s="5"/>
      <c r="V17852" s="5"/>
      <c r="W17852" s="5"/>
      <c r="X17852" s="5"/>
      <c r="Y17852" s="5"/>
      <c r="Z17852" s="5"/>
      <c r="AA17852" s="5"/>
      <c r="AB17852" s="5"/>
      <c r="AC17852" s="5"/>
      <c r="AD17852" s="5"/>
      <c r="AE17852" s="5"/>
      <c r="AF17852" s="5"/>
      <c r="AG17852" s="5"/>
      <c r="AH17852" s="5"/>
      <c r="AI17852" s="5"/>
      <c r="AJ17852" s="5"/>
    </row>
    <row r="17853" spans="11:36">
      <c r="K17853" s="5"/>
      <c r="L17853" s="5"/>
      <c r="M17853" s="5"/>
      <c r="N17853" s="5"/>
      <c r="O17853" s="5"/>
      <c r="P17853" s="5"/>
      <c r="Q17853" s="5"/>
      <c r="R17853" s="5"/>
      <c r="S17853" s="5"/>
      <c r="T17853" s="5"/>
      <c r="U17853" s="5"/>
      <c r="V17853" s="5"/>
      <c r="W17853" s="5"/>
      <c r="X17853" s="5"/>
      <c r="Y17853" s="5"/>
      <c r="Z17853" s="5"/>
      <c r="AA17853" s="5"/>
      <c r="AB17853" s="5"/>
      <c r="AC17853" s="5"/>
      <c r="AD17853" s="5"/>
      <c r="AE17853" s="5"/>
      <c r="AF17853" s="5"/>
      <c r="AG17853" s="5"/>
      <c r="AH17853" s="5"/>
      <c r="AI17853" s="5"/>
      <c r="AJ17853" s="5"/>
    </row>
    <row r="17854" spans="11:36">
      <c r="K17854" s="5"/>
      <c r="L17854" s="5"/>
      <c r="M17854" s="5"/>
      <c r="N17854" s="5"/>
      <c r="O17854" s="5"/>
      <c r="P17854" s="5"/>
      <c r="Q17854" s="5"/>
      <c r="R17854" s="5"/>
      <c r="S17854" s="5"/>
      <c r="T17854" s="5"/>
      <c r="U17854" s="5"/>
      <c r="V17854" s="5"/>
      <c r="W17854" s="5"/>
      <c r="X17854" s="5"/>
      <c r="Y17854" s="5"/>
      <c r="Z17854" s="5"/>
      <c r="AA17854" s="5"/>
      <c r="AB17854" s="5"/>
      <c r="AC17854" s="5"/>
      <c r="AD17854" s="5"/>
      <c r="AE17854" s="5"/>
      <c r="AF17854" s="5"/>
      <c r="AG17854" s="5"/>
      <c r="AH17854" s="5"/>
      <c r="AI17854" s="5"/>
      <c r="AJ17854" s="5"/>
    </row>
    <row r="17855" spans="11:36">
      <c r="K17855" s="5"/>
      <c r="L17855" s="5"/>
      <c r="M17855" s="5"/>
      <c r="N17855" s="5"/>
      <c r="O17855" s="5"/>
      <c r="P17855" s="5"/>
      <c r="Q17855" s="5"/>
      <c r="R17855" s="5"/>
      <c r="S17855" s="5"/>
      <c r="T17855" s="5"/>
      <c r="U17855" s="5"/>
      <c r="V17855" s="5"/>
      <c r="W17855" s="5"/>
      <c r="X17855" s="5"/>
      <c r="Y17855" s="5"/>
      <c r="Z17855" s="5"/>
      <c r="AA17855" s="5"/>
      <c r="AB17855" s="5"/>
      <c r="AC17855" s="5"/>
      <c r="AD17855" s="5"/>
      <c r="AE17855" s="5"/>
      <c r="AF17855" s="5"/>
      <c r="AG17855" s="5"/>
      <c r="AH17855" s="5"/>
      <c r="AI17855" s="5"/>
      <c r="AJ17855" s="5"/>
    </row>
    <row r="17856" spans="11:36">
      <c r="K17856" s="5"/>
      <c r="L17856" s="5"/>
      <c r="M17856" s="5"/>
      <c r="N17856" s="5"/>
      <c r="O17856" s="5"/>
      <c r="P17856" s="5"/>
      <c r="Q17856" s="5"/>
      <c r="R17856" s="5"/>
      <c r="S17856" s="5"/>
      <c r="T17856" s="5"/>
      <c r="U17856" s="5"/>
      <c r="V17856" s="5"/>
      <c r="W17856" s="5"/>
      <c r="X17856" s="5"/>
      <c r="Y17856" s="5"/>
      <c r="Z17856" s="5"/>
      <c r="AA17856" s="5"/>
      <c r="AB17856" s="5"/>
      <c r="AC17856" s="5"/>
      <c r="AD17856" s="5"/>
      <c r="AE17856" s="5"/>
      <c r="AF17856" s="5"/>
      <c r="AG17856" s="5"/>
      <c r="AH17856" s="5"/>
      <c r="AI17856" s="5"/>
      <c r="AJ17856" s="5"/>
    </row>
    <row r="17857" spans="11:36">
      <c r="K17857" s="5"/>
      <c r="L17857" s="5"/>
      <c r="M17857" s="5"/>
      <c r="N17857" s="5"/>
      <c r="O17857" s="5"/>
      <c r="P17857" s="5"/>
      <c r="Q17857" s="5"/>
      <c r="R17857" s="5"/>
      <c r="S17857" s="5"/>
      <c r="T17857" s="5"/>
      <c r="U17857" s="5"/>
      <c r="V17857" s="5"/>
      <c r="W17857" s="5"/>
      <c r="X17857" s="5"/>
      <c r="Y17857" s="5"/>
      <c r="Z17857" s="5"/>
      <c r="AA17857" s="5"/>
      <c r="AB17857" s="5"/>
      <c r="AC17857" s="5"/>
      <c r="AD17857" s="5"/>
      <c r="AE17857" s="5"/>
      <c r="AF17857" s="5"/>
      <c r="AG17857" s="5"/>
      <c r="AH17857" s="5"/>
      <c r="AI17857" s="5"/>
      <c r="AJ17857" s="5"/>
    </row>
    <row r="17858" spans="11:36">
      <c r="K17858" s="5"/>
      <c r="L17858" s="5"/>
      <c r="M17858" s="5"/>
      <c r="N17858" s="5"/>
      <c r="O17858" s="5"/>
      <c r="P17858" s="5"/>
      <c r="Q17858" s="5"/>
      <c r="R17858" s="5"/>
      <c r="S17858" s="5"/>
      <c r="T17858" s="5"/>
      <c r="U17858" s="5"/>
      <c r="V17858" s="5"/>
      <c r="W17858" s="5"/>
      <c r="X17858" s="5"/>
      <c r="Y17858" s="5"/>
      <c r="Z17858" s="5"/>
      <c r="AA17858" s="5"/>
      <c r="AB17858" s="5"/>
      <c r="AC17858" s="5"/>
      <c r="AD17858" s="5"/>
      <c r="AE17858" s="5"/>
      <c r="AF17858" s="5"/>
      <c r="AG17858" s="5"/>
      <c r="AH17858" s="5"/>
      <c r="AI17858" s="5"/>
      <c r="AJ17858" s="5"/>
    </row>
    <row r="17859" spans="11:36">
      <c r="K17859" s="5"/>
      <c r="L17859" s="5"/>
      <c r="M17859" s="5"/>
      <c r="N17859" s="5"/>
      <c r="O17859" s="5"/>
      <c r="P17859" s="5"/>
      <c r="Q17859" s="5"/>
      <c r="R17859" s="5"/>
      <c r="S17859" s="5"/>
      <c r="T17859" s="5"/>
      <c r="U17859" s="5"/>
      <c r="V17859" s="5"/>
      <c r="W17859" s="5"/>
      <c r="X17859" s="5"/>
      <c r="Y17859" s="5"/>
      <c r="Z17859" s="5"/>
      <c r="AA17859" s="5"/>
      <c r="AB17859" s="5"/>
      <c r="AC17859" s="5"/>
      <c r="AD17859" s="5"/>
      <c r="AE17859" s="5"/>
      <c r="AF17859" s="5"/>
      <c r="AG17859" s="5"/>
      <c r="AH17859" s="5"/>
      <c r="AI17859" s="5"/>
      <c r="AJ17859" s="5"/>
    </row>
    <row r="17860" spans="11:36">
      <c r="K17860" s="5"/>
      <c r="L17860" s="5"/>
      <c r="M17860" s="5"/>
      <c r="N17860" s="5"/>
      <c r="O17860" s="5"/>
      <c r="P17860" s="5"/>
      <c r="Q17860" s="5"/>
      <c r="R17860" s="5"/>
      <c r="S17860" s="5"/>
      <c r="T17860" s="5"/>
      <c r="U17860" s="5"/>
      <c r="V17860" s="5"/>
      <c r="W17860" s="5"/>
      <c r="X17860" s="5"/>
      <c r="Y17860" s="5"/>
      <c r="Z17860" s="5"/>
      <c r="AA17860" s="5"/>
      <c r="AB17860" s="5"/>
      <c r="AC17860" s="5"/>
      <c r="AD17860" s="5"/>
      <c r="AE17860" s="5"/>
      <c r="AF17860" s="5"/>
      <c r="AG17860" s="5"/>
      <c r="AH17860" s="5"/>
      <c r="AI17860" s="5"/>
      <c r="AJ17860" s="5"/>
    </row>
    <row r="17861" spans="11:36">
      <c r="K17861" s="5"/>
      <c r="L17861" s="5"/>
      <c r="M17861" s="5"/>
      <c r="N17861" s="5"/>
      <c r="O17861" s="5"/>
      <c r="P17861" s="5"/>
      <c r="Q17861" s="5"/>
      <c r="R17861" s="5"/>
      <c r="S17861" s="5"/>
      <c r="T17861" s="5"/>
      <c r="U17861" s="5"/>
      <c r="V17861" s="5"/>
      <c r="W17861" s="5"/>
      <c r="X17861" s="5"/>
      <c r="Y17861" s="5"/>
      <c r="Z17861" s="5"/>
      <c r="AA17861" s="5"/>
      <c r="AB17861" s="5"/>
      <c r="AC17861" s="5"/>
      <c r="AD17861" s="5"/>
      <c r="AE17861" s="5"/>
      <c r="AF17861" s="5"/>
      <c r="AG17861" s="5"/>
      <c r="AH17861" s="5"/>
      <c r="AI17861" s="5"/>
      <c r="AJ17861" s="5"/>
    </row>
    <row r="17862" spans="11:36">
      <c r="K17862" s="5"/>
      <c r="L17862" s="5"/>
      <c r="M17862" s="5"/>
      <c r="N17862" s="5"/>
      <c r="O17862" s="5"/>
      <c r="P17862" s="5"/>
      <c r="Q17862" s="5"/>
      <c r="R17862" s="5"/>
      <c r="S17862" s="5"/>
      <c r="T17862" s="5"/>
      <c r="U17862" s="5"/>
      <c r="V17862" s="5"/>
      <c r="W17862" s="5"/>
      <c r="X17862" s="5"/>
      <c r="Y17862" s="5"/>
      <c r="Z17862" s="5"/>
      <c r="AA17862" s="5"/>
      <c r="AB17862" s="5"/>
      <c r="AC17862" s="5"/>
      <c r="AD17862" s="5"/>
      <c r="AE17862" s="5"/>
      <c r="AF17862" s="5"/>
      <c r="AG17862" s="5"/>
      <c r="AH17862" s="5"/>
      <c r="AI17862" s="5"/>
      <c r="AJ17862" s="5"/>
    </row>
    <row r="17863" spans="11:36">
      <c r="K17863" s="5"/>
      <c r="L17863" s="5"/>
      <c r="M17863" s="5"/>
      <c r="N17863" s="5"/>
      <c r="O17863" s="5"/>
      <c r="P17863" s="5"/>
      <c r="Q17863" s="5"/>
      <c r="R17863" s="5"/>
      <c r="S17863" s="5"/>
      <c r="T17863" s="5"/>
      <c r="U17863" s="5"/>
      <c r="V17863" s="5"/>
      <c r="W17863" s="5"/>
      <c r="X17863" s="5"/>
      <c r="Y17863" s="5"/>
      <c r="Z17863" s="5"/>
      <c r="AA17863" s="5"/>
      <c r="AB17863" s="5"/>
      <c r="AC17863" s="5"/>
      <c r="AD17863" s="5"/>
      <c r="AE17863" s="5"/>
      <c r="AF17863" s="5"/>
      <c r="AG17863" s="5"/>
      <c r="AH17863" s="5"/>
      <c r="AI17863" s="5"/>
      <c r="AJ17863" s="5"/>
    </row>
    <row r="17864" spans="11:36">
      <c r="K17864" s="5"/>
      <c r="L17864" s="5"/>
      <c r="M17864" s="5"/>
      <c r="N17864" s="5"/>
      <c r="O17864" s="5"/>
      <c r="P17864" s="5"/>
      <c r="Q17864" s="5"/>
      <c r="R17864" s="5"/>
      <c r="S17864" s="5"/>
      <c r="T17864" s="5"/>
      <c r="U17864" s="5"/>
      <c r="V17864" s="5"/>
      <c r="W17864" s="5"/>
      <c r="X17864" s="5"/>
      <c r="Y17864" s="5"/>
      <c r="Z17864" s="5"/>
      <c r="AA17864" s="5"/>
      <c r="AB17864" s="5"/>
      <c r="AC17864" s="5"/>
      <c r="AD17864" s="5"/>
      <c r="AE17864" s="5"/>
      <c r="AF17864" s="5"/>
      <c r="AG17864" s="5"/>
      <c r="AH17864" s="5"/>
      <c r="AI17864" s="5"/>
      <c r="AJ17864" s="5"/>
    </row>
    <row r="17865" spans="11:36">
      <c r="K17865" s="5"/>
      <c r="L17865" s="5"/>
      <c r="M17865" s="5"/>
      <c r="N17865" s="5"/>
      <c r="O17865" s="5"/>
      <c r="P17865" s="5"/>
      <c r="Q17865" s="5"/>
      <c r="R17865" s="5"/>
      <c r="S17865" s="5"/>
      <c r="T17865" s="5"/>
      <c r="U17865" s="5"/>
      <c r="V17865" s="5"/>
      <c r="W17865" s="5"/>
      <c r="X17865" s="5"/>
      <c r="Y17865" s="5"/>
      <c r="Z17865" s="5"/>
      <c r="AA17865" s="5"/>
      <c r="AB17865" s="5"/>
      <c r="AC17865" s="5"/>
      <c r="AD17865" s="5"/>
      <c r="AE17865" s="5"/>
      <c r="AF17865" s="5"/>
      <c r="AG17865" s="5"/>
      <c r="AH17865" s="5"/>
      <c r="AI17865" s="5"/>
      <c r="AJ17865" s="5"/>
    </row>
    <row r="17866" spans="11:36">
      <c r="K17866" s="5"/>
      <c r="L17866" s="5"/>
      <c r="M17866" s="5"/>
      <c r="N17866" s="5"/>
      <c r="O17866" s="5"/>
      <c r="P17866" s="5"/>
      <c r="Q17866" s="5"/>
      <c r="R17866" s="5"/>
      <c r="S17866" s="5"/>
      <c r="T17866" s="5"/>
      <c r="U17866" s="5"/>
      <c r="V17866" s="5"/>
      <c r="W17866" s="5"/>
      <c r="X17866" s="5"/>
      <c r="Y17866" s="5"/>
      <c r="Z17866" s="5"/>
      <c r="AA17866" s="5"/>
      <c r="AB17866" s="5"/>
      <c r="AC17866" s="5"/>
      <c r="AD17866" s="5"/>
      <c r="AE17866" s="5"/>
      <c r="AF17866" s="5"/>
      <c r="AG17866" s="5"/>
      <c r="AH17866" s="5"/>
      <c r="AI17866" s="5"/>
      <c r="AJ17866" s="5"/>
    </row>
    <row r="17867" spans="11:36">
      <c r="K17867" s="5"/>
      <c r="L17867" s="5"/>
      <c r="M17867" s="5"/>
      <c r="N17867" s="5"/>
      <c r="O17867" s="5"/>
      <c r="P17867" s="5"/>
      <c r="Q17867" s="5"/>
      <c r="R17867" s="5"/>
      <c r="S17867" s="5"/>
      <c r="T17867" s="5"/>
      <c r="U17867" s="5"/>
      <c r="V17867" s="5"/>
      <c r="W17867" s="5"/>
      <c r="X17867" s="5"/>
      <c r="Y17867" s="5"/>
      <c r="Z17867" s="5"/>
      <c r="AA17867" s="5"/>
      <c r="AB17867" s="5"/>
      <c r="AC17867" s="5"/>
      <c r="AD17867" s="5"/>
      <c r="AE17867" s="5"/>
      <c r="AF17867" s="5"/>
      <c r="AG17867" s="5"/>
      <c r="AH17867" s="5"/>
      <c r="AI17867" s="5"/>
      <c r="AJ17867" s="5"/>
    </row>
    <row r="17868" spans="11:36">
      <c r="K17868" s="5"/>
      <c r="L17868" s="5"/>
      <c r="M17868" s="5"/>
      <c r="N17868" s="5"/>
      <c r="O17868" s="5"/>
      <c r="P17868" s="5"/>
      <c r="Q17868" s="5"/>
      <c r="R17868" s="5"/>
      <c r="S17868" s="5"/>
      <c r="T17868" s="5"/>
      <c r="U17868" s="5"/>
      <c r="V17868" s="5"/>
      <c r="W17868" s="5"/>
      <c r="X17868" s="5"/>
      <c r="Y17868" s="5"/>
      <c r="Z17868" s="5"/>
      <c r="AA17868" s="5"/>
      <c r="AB17868" s="5"/>
      <c r="AC17868" s="5"/>
      <c r="AD17868" s="5"/>
      <c r="AE17868" s="5"/>
      <c r="AF17868" s="5"/>
      <c r="AG17868" s="5"/>
      <c r="AH17868" s="5"/>
      <c r="AI17868" s="5"/>
      <c r="AJ17868" s="5"/>
    </row>
    <row r="17869" spans="11:36">
      <c r="K17869" s="5"/>
      <c r="L17869" s="5"/>
      <c r="M17869" s="5"/>
      <c r="N17869" s="5"/>
      <c r="O17869" s="5"/>
      <c r="P17869" s="5"/>
      <c r="Q17869" s="5"/>
      <c r="R17869" s="5"/>
      <c r="S17869" s="5"/>
      <c r="T17869" s="5"/>
      <c r="U17869" s="5"/>
      <c r="V17869" s="5"/>
      <c r="W17869" s="5"/>
      <c r="X17869" s="5"/>
      <c r="Y17869" s="5"/>
      <c r="Z17869" s="5"/>
      <c r="AA17869" s="5"/>
      <c r="AB17869" s="5"/>
      <c r="AC17869" s="5"/>
      <c r="AD17869" s="5"/>
      <c r="AE17869" s="5"/>
      <c r="AF17869" s="5"/>
      <c r="AG17869" s="5"/>
      <c r="AH17869" s="5"/>
      <c r="AI17869" s="5"/>
      <c r="AJ17869" s="5"/>
    </row>
    <row r="17870" spans="11:36">
      <c r="K17870" s="5"/>
      <c r="L17870" s="5"/>
      <c r="M17870" s="5"/>
      <c r="N17870" s="5"/>
      <c r="O17870" s="5"/>
      <c r="P17870" s="5"/>
      <c r="Q17870" s="5"/>
      <c r="R17870" s="5"/>
      <c r="S17870" s="5"/>
      <c r="T17870" s="5"/>
      <c r="U17870" s="5"/>
      <c r="V17870" s="5"/>
      <c r="W17870" s="5"/>
      <c r="X17870" s="5"/>
      <c r="Y17870" s="5"/>
      <c r="Z17870" s="5"/>
      <c r="AA17870" s="5"/>
      <c r="AB17870" s="5"/>
      <c r="AC17870" s="5"/>
      <c r="AD17870" s="5"/>
      <c r="AE17870" s="5"/>
      <c r="AF17870" s="5"/>
      <c r="AG17870" s="5"/>
      <c r="AH17870" s="5"/>
      <c r="AI17870" s="5"/>
      <c r="AJ17870" s="5"/>
    </row>
    <row r="17871" spans="11:36">
      <c r="K17871" s="5"/>
      <c r="L17871" s="5"/>
      <c r="M17871" s="5"/>
      <c r="N17871" s="5"/>
      <c r="O17871" s="5"/>
      <c r="P17871" s="5"/>
      <c r="Q17871" s="5"/>
      <c r="R17871" s="5"/>
      <c r="S17871" s="5"/>
      <c r="T17871" s="5"/>
      <c r="U17871" s="5"/>
      <c r="V17871" s="5"/>
      <c r="W17871" s="5"/>
      <c r="X17871" s="5"/>
      <c r="Y17871" s="5"/>
      <c r="Z17871" s="5"/>
      <c r="AA17871" s="5"/>
      <c r="AB17871" s="5"/>
      <c r="AC17871" s="5"/>
      <c r="AD17871" s="5"/>
      <c r="AE17871" s="5"/>
      <c r="AF17871" s="5"/>
      <c r="AG17871" s="5"/>
      <c r="AH17871" s="5"/>
      <c r="AI17871" s="5"/>
      <c r="AJ17871" s="5"/>
    </row>
    <row r="17872" spans="11:36">
      <c r="K17872" s="5"/>
      <c r="L17872" s="5"/>
      <c r="M17872" s="5"/>
      <c r="N17872" s="5"/>
      <c r="O17872" s="5"/>
      <c r="P17872" s="5"/>
      <c r="Q17872" s="5"/>
      <c r="R17872" s="5"/>
      <c r="S17872" s="5"/>
      <c r="T17872" s="5"/>
      <c r="U17872" s="5"/>
      <c r="V17872" s="5"/>
      <c r="W17872" s="5"/>
      <c r="X17872" s="5"/>
      <c r="Y17872" s="5"/>
      <c r="Z17872" s="5"/>
      <c r="AA17872" s="5"/>
      <c r="AB17872" s="5"/>
      <c r="AC17872" s="5"/>
      <c r="AD17872" s="5"/>
      <c r="AE17872" s="5"/>
      <c r="AF17872" s="5"/>
      <c r="AG17872" s="5"/>
      <c r="AH17872" s="5"/>
      <c r="AI17872" s="5"/>
      <c r="AJ17872" s="5"/>
    </row>
    <row r="17873" spans="11:36">
      <c r="K17873" s="5"/>
      <c r="L17873" s="5"/>
      <c r="M17873" s="5"/>
      <c r="N17873" s="5"/>
      <c r="O17873" s="5"/>
      <c r="P17873" s="5"/>
      <c r="Q17873" s="5"/>
      <c r="R17873" s="5"/>
      <c r="S17873" s="5"/>
      <c r="T17873" s="5"/>
      <c r="U17873" s="5"/>
      <c r="V17873" s="5"/>
      <c r="W17873" s="5"/>
      <c r="X17873" s="5"/>
      <c r="Y17873" s="5"/>
      <c r="Z17873" s="5"/>
      <c r="AA17873" s="5"/>
      <c r="AB17873" s="5"/>
      <c r="AC17873" s="5"/>
      <c r="AD17873" s="5"/>
      <c r="AE17873" s="5"/>
      <c r="AF17873" s="5"/>
      <c r="AG17873" s="5"/>
      <c r="AH17873" s="5"/>
      <c r="AI17873" s="5"/>
      <c r="AJ17873" s="5"/>
    </row>
    <row r="17874" spans="11:36">
      <c r="K17874" s="5"/>
      <c r="L17874" s="5"/>
      <c r="M17874" s="5"/>
      <c r="N17874" s="5"/>
      <c r="O17874" s="5"/>
      <c r="P17874" s="5"/>
      <c r="Q17874" s="5"/>
      <c r="R17874" s="5"/>
      <c r="S17874" s="5"/>
      <c r="T17874" s="5"/>
      <c r="U17874" s="5"/>
      <c r="V17874" s="5"/>
      <c r="W17874" s="5"/>
      <c r="X17874" s="5"/>
      <c r="Y17874" s="5"/>
      <c r="Z17874" s="5"/>
      <c r="AA17874" s="5"/>
      <c r="AB17874" s="5"/>
      <c r="AC17874" s="5"/>
      <c r="AD17874" s="5"/>
      <c r="AE17874" s="5"/>
      <c r="AF17874" s="5"/>
      <c r="AG17874" s="5"/>
      <c r="AH17874" s="5"/>
      <c r="AI17874" s="5"/>
      <c r="AJ17874" s="5"/>
    </row>
    <row r="17875" spans="11:36">
      <c r="K17875" s="5"/>
      <c r="L17875" s="5"/>
      <c r="M17875" s="5"/>
      <c r="N17875" s="5"/>
      <c r="O17875" s="5"/>
      <c r="P17875" s="5"/>
      <c r="Q17875" s="5"/>
      <c r="R17875" s="5"/>
      <c r="S17875" s="5"/>
      <c r="T17875" s="5"/>
      <c r="U17875" s="5"/>
      <c r="V17875" s="5"/>
      <c r="W17875" s="5"/>
      <c r="X17875" s="5"/>
      <c r="Y17875" s="5"/>
      <c r="Z17875" s="5"/>
      <c r="AA17875" s="5"/>
      <c r="AB17875" s="5"/>
      <c r="AC17875" s="5"/>
      <c r="AD17875" s="5"/>
      <c r="AE17875" s="5"/>
      <c r="AF17875" s="5"/>
      <c r="AG17875" s="5"/>
      <c r="AH17875" s="5"/>
      <c r="AI17875" s="5"/>
      <c r="AJ17875" s="5"/>
    </row>
    <row r="17876" spans="11:36">
      <c r="K17876" s="5"/>
      <c r="L17876" s="5"/>
      <c r="M17876" s="5"/>
      <c r="N17876" s="5"/>
      <c r="O17876" s="5"/>
      <c r="P17876" s="5"/>
      <c r="Q17876" s="5"/>
      <c r="R17876" s="5"/>
      <c r="S17876" s="5"/>
      <c r="T17876" s="5"/>
      <c r="U17876" s="5"/>
      <c r="V17876" s="5"/>
      <c r="W17876" s="5"/>
      <c r="X17876" s="5"/>
      <c r="Y17876" s="5"/>
      <c r="Z17876" s="5"/>
      <c r="AA17876" s="5"/>
      <c r="AB17876" s="5"/>
      <c r="AC17876" s="5"/>
      <c r="AD17876" s="5"/>
      <c r="AE17876" s="5"/>
      <c r="AF17876" s="5"/>
      <c r="AG17876" s="5"/>
      <c r="AH17876" s="5"/>
      <c r="AI17876" s="5"/>
      <c r="AJ17876" s="5"/>
    </row>
    <row r="17877" spans="11:36">
      <c r="K17877" s="5"/>
      <c r="L17877" s="5"/>
      <c r="M17877" s="5"/>
      <c r="N17877" s="5"/>
      <c r="O17877" s="5"/>
      <c r="P17877" s="5"/>
      <c r="Q17877" s="5"/>
      <c r="R17877" s="5"/>
      <c r="S17877" s="5"/>
      <c r="T17877" s="5"/>
      <c r="U17877" s="5"/>
      <c r="V17877" s="5"/>
      <c r="W17877" s="5"/>
      <c r="X17877" s="5"/>
      <c r="Y17877" s="5"/>
      <c r="Z17877" s="5"/>
      <c r="AA17877" s="5"/>
      <c r="AB17877" s="5"/>
      <c r="AC17877" s="5"/>
      <c r="AD17877" s="5"/>
      <c r="AE17877" s="5"/>
      <c r="AF17877" s="5"/>
      <c r="AG17877" s="5"/>
      <c r="AH17877" s="5"/>
      <c r="AI17877" s="5"/>
      <c r="AJ17877" s="5"/>
    </row>
    <row r="17878" spans="11:36">
      <c r="K17878" s="5"/>
      <c r="L17878" s="5"/>
      <c r="M17878" s="5"/>
      <c r="N17878" s="5"/>
      <c r="O17878" s="5"/>
      <c r="P17878" s="5"/>
      <c r="Q17878" s="5"/>
      <c r="R17878" s="5"/>
      <c r="S17878" s="5"/>
      <c r="T17878" s="5"/>
      <c r="U17878" s="5"/>
      <c r="V17878" s="5"/>
      <c r="W17878" s="5"/>
      <c r="X17878" s="5"/>
      <c r="Y17878" s="5"/>
      <c r="Z17878" s="5"/>
      <c r="AA17878" s="5"/>
      <c r="AB17878" s="5"/>
      <c r="AC17878" s="5"/>
      <c r="AD17878" s="5"/>
      <c r="AE17878" s="5"/>
      <c r="AF17878" s="5"/>
      <c r="AG17878" s="5"/>
      <c r="AH17878" s="5"/>
      <c r="AI17878" s="5"/>
      <c r="AJ17878" s="5"/>
    </row>
    <row r="17879" spans="11:36">
      <c r="K17879" s="5"/>
      <c r="L17879" s="5"/>
      <c r="M17879" s="5"/>
      <c r="N17879" s="5"/>
      <c r="O17879" s="5"/>
      <c r="P17879" s="5"/>
      <c r="Q17879" s="5"/>
      <c r="R17879" s="5"/>
      <c r="S17879" s="5"/>
      <c r="T17879" s="5"/>
      <c r="U17879" s="5"/>
      <c r="V17879" s="5"/>
      <c r="W17879" s="5"/>
      <c r="X17879" s="5"/>
      <c r="Y17879" s="5"/>
      <c r="Z17879" s="5"/>
      <c r="AA17879" s="5"/>
      <c r="AB17879" s="5"/>
      <c r="AC17879" s="5"/>
      <c r="AD17879" s="5"/>
      <c r="AE17879" s="5"/>
      <c r="AF17879" s="5"/>
      <c r="AG17879" s="5"/>
      <c r="AH17879" s="5"/>
      <c r="AI17879" s="5"/>
      <c r="AJ17879" s="5"/>
    </row>
    <row r="17880" spans="11:36">
      <c r="K17880" s="5"/>
      <c r="L17880" s="5"/>
      <c r="M17880" s="5"/>
      <c r="N17880" s="5"/>
      <c r="O17880" s="5"/>
      <c r="P17880" s="5"/>
      <c r="Q17880" s="5"/>
      <c r="R17880" s="5"/>
      <c r="S17880" s="5"/>
      <c r="T17880" s="5"/>
      <c r="U17880" s="5"/>
      <c r="V17880" s="5"/>
      <c r="W17880" s="5"/>
      <c r="X17880" s="5"/>
      <c r="Y17880" s="5"/>
      <c r="Z17880" s="5"/>
      <c r="AA17880" s="5"/>
      <c r="AB17880" s="5"/>
      <c r="AC17880" s="5"/>
      <c r="AD17880" s="5"/>
      <c r="AE17880" s="5"/>
      <c r="AF17880" s="5"/>
      <c r="AG17880" s="5"/>
      <c r="AH17880" s="5"/>
      <c r="AI17880" s="5"/>
      <c r="AJ17880" s="5"/>
    </row>
    <row r="17881" spans="11:36">
      <c r="K17881" s="5"/>
      <c r="L17881" s="5"/>
      <c r="M17881" s="5"/>
      <c r="N17881" s="5"/>
      <c r="O17881" s="5"/>
      <c r="P17881" s="5"/>
      <c r="Q17881" s="5"/>
      <c r="R17881" s="5"/>
      <c r="S17881" s="5"/>
      <c r="T17881" s="5"/>
      <c r="U17881" s="5"/>
      <c r="V17881" s="5"/>
      <c r="W17881" s="5"/>
      <c r="X17881" s="5"/>
      <c r="Y17881" s="5"/>
      <c r="Z17881" s="5"/>
      <c r="AA17881" s="5"/>
      <c r="AB17881" s="5"/>
      <c r="AC17881" s="5"/>
      <c r="AD17881" s="5"/>
      <c r="AE17881" s="5"/>
      <c r="AF17881" s="5"/>
      <c r="AG17881" s="5"/>
      <c r="AH17881" s="5"/>
      <c r="AI17881" s="5"/>
      <c r="AJ17881" s="5"/>
    </row>
    <row r="17882" spans="11:36">
      <c r="K17882" s="5"/>
      <c r="L17882" s="5"/>
      <c r="M17882" s="5"/>
      <c r="N17882" s="5"/>
      <c r="O17882" s="5"/>
      <c r="P17882" s="5"/>
      <c r="Q17882" s="5"/>
      <c r="R17882" s="5"/>
      <c r="S17882" s="5"/>
      <c r="T17882" s="5"/>
      <c r="U17882" s="5"/>
      <c r="V17882" s="5"/>
      <c r="W17882" s="5"/>
      <c r="X17882" s="5"/>
      <c r="Y17882" s="5"/>
      <c r="Z17882" s="5"/>
      <c r="AA17882" s="5"/>
      <c r="AB17882" s="5"/>
      <c r="AC17882" s="5"/>
      <c r="AD17882" s="5"/>
      <c r="AE17882" s="5"/>
      <c r="AF17882" s="5"/>
      <c r="AG17882" s="5"/>
      <c r="AH17882" s="5"/>
      <c r="AI17882" s="5"/>
      <c r="AJ17882" s="5"/>
    </row>
    <row r="17883" spans="11:36">
      <c r="K17883" s="5"/>
      <c r="L17883" s="5"/>
      <c r="M17883" s="5"/>
      <c r="N17883" s="5"/>
      <c r="O17883" s="5"/>
      <c r="P17883" s="5"/>
      <c r="Q17883" s="5"/>
      <c r="R17883" s="5"/>
      <c r="S17883" s="5"/>
      <c r="T17883" s="5"/>
      <c r="U17883" s="5"/>
      <c r="V17883" s="5"/>
      <c r="W17883" s="5"/>
      <c r="X17883" s="5"/>
      <c r="Y17883" s="5"/>
      <c r="Z17883" s="5"/>
      <c r="AA17883" s="5"/>
      <c r="AB17883" s="5"/>
      <c r="AC17883" s="5"/>
      <c r="AD17883" s="5"/>
      <c r="AE17883" s="5"/>
      <c r="AF17883" s="5"/>
      <c r="AG17883" s="5"/>
      <c r="AH17883" s="5"/>
      <c r="AI17883" s="5"/>
      <c r="AJ17883" s="5"/>
    </row>
    <row r="17884" spans="11:36">
      <c r="K17884" s="5"/>
      <c r="L17884" s="5"/>
      <c r="M17884" s="5"/>
      <c r="N17884" s="5"/>
      <c r="O17884" s="5"/>
      <c r="P17884" s="5"/>
      <c r="Q17884" s="5"/>
      <c r="R17884" s="5"/>
      <c r="S17884" s="5"/>
      <c r="T17884" s="5"/>
      <c r="U17884" s="5"/>
      <c r="V17884" s="5"/>
      <c r="W17884" s="5"/>
      <c r="X17884" s="5"/>
      <c r="Y17884" s="5"/>
      <c r="Z17884" s="5"/>
      <c r="AA17884" s="5"/>
      <c r="AB17884" s="5"/>
      <c r="AC17884" s="5"/>
      <c r="AD17884" s="5"/>
      <c r="AE17884" s="5"/>
      <c r="AF17884" s="5"/>
      <c r="AG17884" s="5"/>
      <c r="AH17884" s="5"/>
      <c r="AI17884" s="5"/>
      <c r="AJ17884" s="5"/>
    </row>
    <row r="17885" spans="11:36">
      <c r="K17885" s="5"/>
      <c r="L17885" s="5"/>
      <c r="M17885" s="5"/>
      <c r="N17885" s="5"/>
      <c r="O17885" s="5"/>
      <c r="P17885" s="5"/>
      <c r="Q17885" s="5"/>
      <c r="R17885" s="5"/>
      <c r="S17885" s="5"/>
      <c r="T17885" s="5"/>
      <c r="U17885" s="5"/>
      <c r="V17885" s="5"/>
      <c r="W17885" s="5"/>
      <c r="X17885" s="5"/>
      <c r="Y17885" s="5"/>
      <c r="Z17885" s="5"/>
      <c r="AA17885" s="5"/>
      <c r="AB17885" s="5"/>
      <c r="AC17885" s="5"/>
      <c r="AD17885" s="5"/>
      <c r="AE17885" s="5"/>
      <c r="AF17885" s="5"/>
      <c r="AG17885" s="5"/>
      <c r="AH17885" s="5"/>
      <c r="AI17885" s="5"/>
      <c r="AJ17885" s="5"/>
    </row>
    <row r="17886" spans="11:36">
      <c r="K17886" s="5"/>
      <c r="L17886" s="5"/>
      <c r="M17886" s="5"/>
      <c r="N17886" s="5"/>
      <c r="O17886" s="5"/>
      <c r="P17886" s="5"/>
      <c r="Q17886" s="5"/>
      <c r="R17886" s="5"/>
      <c r="S17886" s="5"/>
      <c r="T17886" s="5"/>
      <c r="U17886" s="5"/>
      <c r="V17886" s="5"/>
      <c r="W17886" s="5"/>
      <c r="X17886" s="5"/>
      <c r="Y17886" s="5"/>
      <c r="Z17886" s="5"/>
      <c r="AA17886" s="5"/>
      <c r="AB17886" s="5"/>
      <c r="AC17886" s="5"/>
      <c r="AD17886" s="5"/>
      <c r="AE17886" s="5"/>
      <c r="AF17886" s="5"/>
      <c r="AG17886" s="5"/>
      <c r="AH17886" s="5"/>
      <c r="AI17886" s="5"/>
      <c r="AJ17886" s="5"/>
    </row>
    <row r="17887" spans="11:36">
      <c r="K17887" s="5"/>
      <c r="L17887" s="5"/>
      <c r="M17887" s="5"/>
      <c r="N17887" s="5"/>
      <c r="O17887" s="5"/>
      <c r="P17887" s="5"/>
      <c r="Q17887" s="5"/>
      <c r="R17887" s="5"/>
      <c r="S17887" s="5"/>
      <c r="T17887" s="5"/>
      <c r="U17887" s="5"/>
      <c r="V17887" s="5"/>
      <c r="W17887" s="5"/>
      <c r="X17887" s="5"/>
      <c r="Y17887" s="5"/>
      <c r="Z17887" s="5"/>
      <c r="AA17887" s="5"/>
      <c r="AB17887" s="5"/>
      <c r="AC17887" s="5"/>
      <c r="AD17887" s="5"/>
      <c r="AE17887" s="5"/>
      <c r="AF17887" s="5"/>
      <c r="AG17887" s="5"/>
      <c r="AH17887" s="5"/>
      <c r="AI17887" s="5"/>
      <c r="AJ17887" s="5"/>
    </row>
    <row r="17888" spans="11:36">
      <c r="K17888" s="5"/>
      <c r="L17888" s="5"/>
      <c r="M17888" s="5"/>
      <c r="N17888" s="5"/>
      <c r="O17888" s="5"/>
      <c r="P17888" s="5"/>
      <c r="Q17888" s="5"/>
      <c r="R17888" s="5"/>
      <c r="S17888" s="5"/>
      <c r="T17888" s="5"/>
      <c r="U17888" s="5"/>
      <c r="V17888" s="5"/>
      <c r="W17888" s="5"/>
      <c r="X17888" s="5"/>
      <c r="Y17888" s="5"/>
      <c r="Z17888" s="5"/>
      <c r="AA17888" s="5"/>
      <c r="AB17888" s="5"/>
      <c r="AC17888" s="5"/>
      <c r="AD17888" s="5"/>
      <c r="AE17888" s="5"/>
      <c r="AF17888" s="5"/>
      <c r="AG17888" s="5"/>
      <c r="AH17888" s="5"/>
      <c r="AI17888" s="5"/>
      <c r="AJ17888" s="5"/>
    </row>
    <row r="17889" spans="11:36">
      <c r="K17889" s="5"/>
      <c r="L17889" s="5"/>
      <c r="M17889" s="5"/>
      <c r="N17889" s="5"/>
      <c r="O17889" s="5"/>
      <c r="P17889" s="5"/>
      <c r="Q17889" s="5"/>
      <c r="R17889" s="5"/>
      <c r="S17889" s="5"/>
      <c r="T17889" s="5"/>
      <c r="U17889" s="5"/>
      <c r="V17889" s="5"/>
      <c r="W17889" s="5"/>
      <c r="X17889" s="5"/>
      <c r="Y17889" s="5"/>
      <c r="Z17889" s="5"/>
      <c r="AA17889" s="5"/>
      <c r="AB17889" s="5"/>
      <c r="AC17889" s="5"/>
      <c r="AD17889" s="5"/>
      <c r="AE17889" s="5"/>
      <c r="AF17889" s="5"/>
      <c r="AG17889" s="5"/>
      <c r="AH17889" s="5"/>
      <c r="AI17889" s="5"/>
      <c r="AJ17889" s="5"/>
    </row>
    <row r="17890" spans="11:36">
      <c r="K17890" s="5"/>
      <c r="L17890" s="5"/>
      <c r="M17890" s="5"/>
      <c r="N17890" s="5"/>
      <c r="O17890" s="5"/>
      <c r="P17890" s="5"/>
      <c r="Q17890" s="5"/>
      <c r="R17890" s="5"/>
      <c r="S17890" s="5"/>
      <c r="T17890" s="5"/>
      <c r="U17890" s="5"/>
      <c r="V17890" s="5"/>
      <c r="W17890" s="5"/>
      <c r="X17890" s="5"/>
      <c r="Y17890" s="5"/>
      <c r="Z17890" s="5"/>
      <c r="AA17890" s="5"/>
      <c r="AB17890" s="5"/>
      <c r="AC17890" s="5"/>
      <c r="AD17890" s="5"/>
      <c r="AE17890" s="5"/>
      <c r="AF17890" s="5"/>
      <c r="AG17890" s="5"/>
      <c r="AH17890" s="5"/>
      <c r="AI17890" s="5"/>
      <c r="AJ17890" s="5"/>
    </row>
    <row r="17891" spans="11:36">
      <c r="K17891" s="5"/>
      <c r="L17891" s="5"/>
      <c r="M17891" s="5"/>
      <c r="N17891" s="5"/>
      <c r="O17891" s="5"/>
      <c r="P17891" s="5"/>
      <c r="Q17891" s="5"/>
      <c r="R17891" s="5"/>
      <c r="S17891" s="5"/>
      <c r="T17891" s="5"/>
      <c r="U17891" s="5"/>
      <c r="V17891" s="5"/>
      <c r="W17891" s="5"/>
      <c r="X17891" s="5"/>
      <c r="Y17891" s="5"/>
      <c r="Z17891" s="5"/>
      <c r="AA17891" s="5"/>
      <c r="AB17891" s="5"/>
      <c r="AC17891" s="5"/>
      <c r="AD17891" s="5"/>
      <c r="AE17891" s="5"/>
      <c r="AF17891" s="5"/>
      <c r="AG17891" s="5"/>
      <c r="AH17891" s="5"/>
      <c r="AI17891" s="5"/>
      <c r="AJ17891" s="5"/>
    </row>
    <row r="17892" spans="11:36">
      <c r="K17892" s="5"/>
      <c r="L17892" s="5"/>
      <c r="M17892" s="5"/>
      <c r="N17892" s="5"/>
      <c r="O17892" s="5"/>
      <c r="P17892" s="5"/>
      <c r="Q17892" s="5"/>
      <c r="R17892" s="5"/>
      <c r="S17892" s="5"/>
      <c r="T17892" s="5"/>
      <c r="U17892" s="5"/>
      <c r="V17892" s="5"/>
      <c r="W17892" s="5"/>
      <c r="X17892" s="5"/>
      <c r="Y17892" s="5"/>
      <c r="Z17892" s="5"/>
      <c r="AA17892" s="5"/>
      <c r="AB17892" s="5"/>
      <c r="AC17892" s="5"/>
      <c r="AD17892" s="5"/>
      <c r="AE17892" s="5"/>
      <c r="AF17892" s="5"/>
      <c r="AG17892" s="5"/>
      <c r="AH17892" s="5"/>
      <c r="AI17892" s="5"/>
      <c r="AJ17892" s="5"/>
    </row>
    <row r="17893" spans="11:36">
      <c r="K17893" s="5"/>
      <c r="L17893" s="5"/>
      <c r="M17893" s="5"/>
      <c r="N17893" s="5"/>
      <c r="O17893" s="5"/>
      <c r="P17893" s="5"/>
      <c r="Q17893" s="5"/>
      <c r="R17893" s="5"/>
      <c r="S17893" s="5"/>
      <c r="T17893" s="5"/>
      <c r="U17893" s="5"/>
      <c r="V17893" s="5"/>
      <c r="W17893" s="5"/>
      <c r="X17893" s="5"/>
      <c r="Y17893" s="5"/>
      <c r="Z17893" s="5"/>
      <c r="AA17893" s="5"/>
      <c r="AB17893" s="5"/>
      <c r="AC17893" s="5"/>
      <c r="AD17893" s="5"/>
      <c r="AE17893" s="5"/>
      <c r="AF17893" s="5"/>
      <c r="AG17893" s="5"/>
      <c r="AH17893" s="5"/>
      <c r="AI17893" s="5"/>
      <c r="AJ17893" s="5"/>
    </row>
    <row r="17894" spans="11:36">
      <c r="K17894" s="5"/>
      <c r="L17894" s="5"/>
      <c r="M17894" s="5"/>
      <c r="N17894" s="5"/>
      <c r="O17894" s="5"/>
      <c r="P17894" s="5"/>
      <c r="Q17894" s="5"/>
      <c r="R17894" s="5"/>
      <c r="S17894" s="5"/>
      <c r="T17894" s="5"/>
      <c r="U17894" s="5"/>
      <c r="V17894" s="5"/>
      <c r="W17894" s="5"/>
      <c r="X17894" s="5"/>
      <c r="Y17894" s="5"/>
      <c r="Z17894" s="5"/>
      <c r="AA17894" s="5"/>
      <c r="AB17894" s="5"/>
      <c r="AC17894" s="5"/>
      <c r="AD17894" s="5"/>
      <c r="AE17894" s="5"/>
      <c r="AF17894" s="5"/>
      <c r="AG17894" s="5"/>
      <c r="AH17894" s="5"/>
      <c r="AI17894" s="5"/>
      <c r="AJ17894" s="5"/>
    </row>
    <row r="17895" spans="11:36">
      <c r="K17895" s="5"/>
      <c r="L17895" s="5"/>
      <c r="M17895" s="5"/>
      <c r="N17895" s="5"/>
      <c r="O17895" s="5"/>
      <c r="P17895" s="5"/>
      <c r="Q17895" s="5"/>
      <c r="R17895" s="5"/>
      <c r="S17895" s="5"/>
      <c r="T17895" s="5"/>
      <c r="U17895" s="5"/>
      <c r="V17895" s="5"/>
      <c r="W17895" s="5"/>
      <c r="X17895" s="5"/>
      <c r="Y17895" s="5"/>
      <c r="Z17895" s="5"/>
      <c r="AA17895" s="5"/>
      <c r="AB17895" s="5"/>
      <c r="AC17895" s="5"/>
      <c r="AD17895" s="5"/>
      <c r="AE17895" s="5"/>
      <c r="AF17895" s="5"/>
      <c r="AG17895" s="5"/>
      <c r="AH17895" s="5"/>
      <c r="AI17895" s="5"/>
      <c r="AJ17895" s="5"/>
    </row>
    <row r="17896" spans="11:36">
      <c r="K17896" s="5"/>
      <c r="L17896" s="5"/>
      <c r="M17896" s="5"/>
      <c r="N17896" s="5"/>
      <c r="O17896" s="5"/>
      <c r="P17896" s="5"/>
      <c r="Q17896" s="5"/>
      <c r="R17896" s="5"/>
      <c r="S17896" s="5"/>
      <c r="T17896" s="5"/>
      <c r="U17896" s="5"/>
      <c r="V17896" s="5"/>
      <c r="W17896" s="5"/>
      <c r="X17896" s="5"/>
      <c r="Y17896" s="5"/>
      <c r="Z17896" s="5"/>
      <c r="AA17896" s="5"/>
      <c r="AB17896" s="5"/>
      <c r="AC17896" s="5"/>
      <c r="AD17896" s="5"/>
      <c r="AE17896" s="5"/>
      <c r="AF17896" s="5"/>
      <c r="AG17896" s="5"/>
      <c r="AH17896" s="5"/>
      <c r="AI17896" s="5"/>
      <c r="AJ17896" s="5"/>
    </row>
    <row r="17897" spans="11:36">
      <c r="K17897" s="5"/>
      <c r="L17897" s="5"/>
      <c r="M17897" s="5"/>
      <c r="N17897" s="5"/>
      <c r="O17897" s="5"/>
      <c r="P17897" s="5"/>
      <c r="Q17897" s="5"/>
      <c r="R17897" s="5"/>
      <c r="S17897" s="5"/>
      <c r="T17897" s="5"/>
      <c r="U17897" s="5"/>
      <c r="V17897" s="5"/>
      <c r="W17897" s="5"/>
      <c r="X17897" s="5"/>
      <c r="Y17897" s="5"/>
      <c r="Z17897" s="5"/>
      <c r="AA17897" s="5"/>
      <c r="AB17897" s="5"/>
      <c r="AC17897" s="5"/>
      <c r="AD17897" s="5"/>
      <c r="AE17897" s="5"/>
      <c r="AF17897" s="5"/>
      <c r="AG17897" s="5"/>
      <c r="AH17897" s="5"/>
      <c r="AI17897" s="5"/>
      <c r="AJ17897" s="5"/>
    </row>
    <row r="17898" spans="11:36">
      <c r="K17898" s="5"/>
      <c r="L17898" s="5"/>
      <c r="M17898" s="5"/>
      <c r="N17898" s="5"/>
      <c r="O17898" s="5"/>
      <c r="P17898" s="5"/>
      <c r="Q17898" s="5"/>
      <c r="R17898" s="5"/>
      <c r="S17898" s="5"/>
      <c r="T17898" s="5"/>
      <c r="U17898" s="5"/>
      <c r="V17898" s="5"/>
      <c r="W17898" s="5"/>
      <c r="X17898" s="5"/>
      <c r="Y17898" s="5"/>
      <c r="Z17898" s="5"/>
      <c r="AA17898" s="5"/>
      <c r="AB17898" s="5"/>
      <c r="AC17898" s="5"/>
      <c r="AD17898" s="5"/>
      <c r="AE17898" s="5"/>
      <c r="AF17898" s="5"/>
      <c r="AG17898" s="5"/>
      <c r="AH17898" s="5"/>
      <c r="AI17898" s="5"/>
      <c r="AJ17898" s="5"/>
    </row>
    <row r="17899" spans="11:36">
      <c r="K17899" s="5"/>
      <c r="L17899" s="5"/>
      <c r="M17899" s="5"/>
      <c r="N17899" s="5"/>
      <c r="O17899" s="5"/>
      <c r="P17899" s="5"/>
      <c r="Q17899" s="5"/>
      <c r="R17899" s="5"/>
      <c r="S17899" s="5"/>
      <c r="T17899" s="5"/>
      <c r="U17899" s="5"/>
      <c r="V17899" s="5"/>
      <c r="W17899" s="5"/>
      <c r="X17899" s="5"/>
      <c r="Y17899" s="5"/>
      <c r="Z17899" s="5"/>
      <c r="AA17899" s="5"/>
      <c r="AB17899" s="5"/>
      <c r="AC17899" s="5"/>
      <c r="AD17899" s="5"/>
      <c r="AE17899" s="5"/>
      <c r="AF17899" s="5"/>
      <c r="AG17899" s="5"/>
      <c r="AH17899" s="5"/>
      <c r="AI17899" s="5"/>
      <c r="AJ17899" s="5"/>
    </row>
    <row r="17900" spans="11:36">
      <c r="K17900" s="5"/>
      <c r="L17900" s="5"/>
      <c r="M17900" s="5"/>
      <c r="N17900" s="5"/>
      <c r="O17900" s="5"/>
      <c r="P17900" s="5"/>
      <c r="Q17900" s="5"/>
      <c r="R17900" s="5"/>
      <c r="S17900" s="5"/>
      <c r="T17900" s="5"/>
      <c r="U17900" s="5"/>
      <c r="V17900" s="5"/>
      <c r="W17900" s="5"/>
      <c r="X17900" s="5"/>
      <c r="Y17900" s="5"/>
      <c r="Z17900" s="5"/>
      <c r="AA17900" s="5"/>
      <c r="AB17900" s="5"/>
      <c r="AC17900" s="5"/>
      <c r="AD17900" s="5"/>
      <c r="AE17900" s="5"/>
      <c r="AF17900" s="5"/>
      <c r="AG17900" s="5"/>
      <c r="AH17900" s="5"/>
      <c r="AI17900" s="5"/>
      <c r="AJ17900" s="5"/>
    </row>
    <row r="17901" spans="11:36">
      <c r="K17901" s="5"/>
      <c r="L17901" s="5"/>
      <c r="M17901" s="5"/>
      <c r="N17901" s="5"/>
      <c r="O17901" s="5"/>
      <c r="P17901" s="5"/>
      <c r="Q17901" s="5"/>
      <c r="R17901" s="5"/>
      <c r="S17901" s="5"/>
      <c r="T17901" s="5"/>
      <c r="U17901" s="5"/>
      <c r="V17901" s="5"/>
      <c r="W17901" s="5"/>
      <c r="X17901" s="5"/>
      <c r="Y17901" s="5"/>
      <c r="Z17901" s="5"/>
      <c r="AA17901" s="5"/>
      <c r="AB17901" s="5"/>
      <c r="AC17901" s="5"/>
      <c r="AD17901" s="5"/>
      <c r="AE17901" s="5"/>
      <c r="AF17901" s="5"/>
      <c r="AG17901" s="5"/>
      <c r="AH17901" s="5"/>
      <c r="AI17901" s="5"/>
      <c r="AJ17901" s="5"/>
    </row>
    <row r="17902" spans="11:36">
      <c r="K17902" s="5"/>
      <c r="L17902" s="5"/>
      <c r="M17902" s="5"/>
      <c r="N17902" s="5"/>
      <c r="O17902" s="5"/>
      <c r="P17902" s="5"/>
      <c r="Q17902" s="5"/>
      <c r="R17902" s="5"/>
      <c r="S17902" s="5"/>
      <c r="T17902" s="5"/>
      <c r="U17902" s="5"/>
      <c r="V17902" s="5"/>
      <c r="W17902" s="5"/>
      <c r="X17902" s="5"/>
      <c r="Y17902" s="5"/>
      <c r="Z17902" s="5"/>
      <c r="AA17902" s="5"/>
      <c r="AB17902" s="5"/>
      <c r="AC17902" s="5"/>
      <c r="AD17902" s="5"/>
      <c r="AE17902" s="5"/>
      <c r="AF17902" s="5"/>
      <c r="AG17902" s="5"/>
      <c r="AH17902" s="5"/>
      <c r="AI17902" s="5"/>
      <c r="AJ17902" s="5"/>
    </row>
    <row r="17903" spans="11:36">
      <c r="K17903" s="5"/>
      <c r="L17903" s="5"/>
      <c r="M17903" s="5"/>
      <c r="N17903" s="5"/>
      <c r="O17903" s="5"/>
      <c r="P17903" s="5"/>
      <c r="Q17903" s="5"/>
      <c r="R17903" s="5"/>
      <c r="S17903" s="5"/>
      <c r="T17903" s="5"/>
      <c r="U17903" s="5"/>
      <c r="V17903" s="5"/>
      <c r="W17903" s="5"/>
      <c r="X17903" s="5"/>
      <c r="Y17903" s="5"/>
      <c r="Z17903" s="5"/>
      <c r="AA17903" s="5"/>
      <c r="AB17903" s="5"/>
      <c r="AC17903" s="5"/>
      <c r="AD17903" s="5"/>
      <c r="AE17903" s="5"/>
      <c r="AF17903" s="5"/>
      <c r="AG17903" s="5"/>
      <c r="AH17903" s="5"/>
      <c r="AI17903" s="5"/>
      <c r="AJ17903" s="5"/>
    </row>
    <row r="17904" spans="11:36">
      <c r="K17904" s="5"/>
      <c r="L17904" s="5"/>
      <c r="M17904" s="5"/>
      <c r="N17904" s="5"/>
      <c r="O17904" s="5"/>
      <c r="P17904" s="5"/>
      <c r="Q17904" s="5"/>
      <c r="R17904" s="5"/>
      <c r="S17904" s="5"/>
      <c r="T17904" s="5"/>
      <c r="U17904" s="5"/>
      <c r="V17904" s="5"/>
      <c r="W17904" s="5"/>
      <c r="X17904" s="5"/>
      <c r="Y17904" s="5"/>
      <c r="Z17904" s="5"/>
      <c r="AA17904" s="5"/>
      <c r="AB17904" s="5"/>
      <c r="AC17904" s="5"/>
      <c r="AD17904" s="5"/>
      <c r="AE17904" s="5"/>
      <c r="AF17904" s="5"/>
      <c r="AG17904" s="5"/>
      <c r="AH17904" s="5"/>
      <c r="AI17904" s="5"/>
      <c r="AJ17904" s="5"/>
    </row>
    <row r="17905" spans="11:36">
      <c r="K17905" s="5"/>
      <c r="L17905" s="5"/>
      <c r="M17905" s="5"/>
      <c r="N17905" s="5"/>
      <c r="O17905" s="5"/>
      <c r="P17905" s="5"/>
      <c r="Q17905" s="5"/>
      <c r="R17905" s="5"/>
      <c r="S17905" s="5"/>
      <c r="T17905" s="5"/>
      <c r="U17905" s="5"/>
      <c r="V17905" s="5"/>
      <c r="W17905" s="5"/>
      <c r="X17905" s="5"/>
      <c r="Y17905" s="5"/>
      <c r="Z17905" s="5"/>
      <c r="AA17905" s="5"/>
      <c r="AB17905" s="5"/>
      <c r="AC17905" s="5"/>
      <c r="AD17905" s="5"/>
      <c r="AE17905" s="5"/>
      <c r="AF17905" s="5"/>
      <c r="AG17905" s="5"/>
      <c r="AH17905" s="5"/>
      <c r="AI17905" s="5"/>
      <c r="AJ17905" s="5"/>
    </row>
    <row r="17906" spans="11:36">
      <c r="K17906" s="5"/>
      <c r="L17906" s="5"/>
      <c r="M17906" s="5"/>
      <c r="N17906" s="5"/>
      <c r="O17906" s="5"/>
      <c r="P17906" s="5"/>
      <c r="Q17906" s="5"/>
      <c r="R17906" s="5"/>
      <c r="S17906" s="5"/>
      <c r="T17906" s="5"/>
      <c r="U17906" s="5"/>
      <c r="V17906" s="5"/>
      <c r="W17906" s="5"/>
      <c r="X17906" s="5"/>
      <c r="Y17906" s="5"/>
      <c r="Z17906" s="5"/>
      <c r="AA17906" s="5"/>
      <c r="AB17906" s="5"/>
      <c r="AC17906" s="5"/>
      <c r="AD17906" s="5"/>
      <c r="AE17906" s="5"/>
      <c r="AF17906" s="5"/>
      <c r="AG17906" s="5"/>
      <c r="AH17906" s="5"/>
      <c r="AI17906" s="5"/>
      <c r="AJ17906" s="5"/>
    </row>
    <row r="17907" spans="11:36">
      <c r="K17907" s="5"/>
      <c r="L17907" s="5"/>
      <c r="M17907" s="5"/>
      <c r="N17907" s="5"/>
      <c r="O17907" s="5"/>
      <c r="P17907" s="5"/>
      <c r="Q17907" s="5"/>
      <c r="R17907" s="5"/>
      <c r="S17907" s="5"/>
      <c r="T17907" s="5"/>
      <c r="U17907" s="5"/>
      <c r="V17907" s="5"/>
      <c r="W17907" s="5"/>
      <c r="X17907" s="5"/>
      <c r="Y17907" s="5"/>
      <c r="Z17907" s="5"/>
      <c r="AA17907" s="5"/>
      <c r="AB17907" s="5"/>
      <c r="AC17907" s="5"/>
      <c r="AD17907" s="5"/>
      <c r="AE17907" s="5"/>
      <c r="AF17907" s="5"/>
      <c r="AG17907" s="5"/>
      <c r="AH17907" s="5"/>
      <c r="AI17907" s="5"/>
      <c r="AJ17907" s="5"/>
    </row>
    <row r="17908" spans="11:36">
      <c r="K17908" s="5"/>
      <c r="L17908" s="5"/>
      <c r="M17908" s="5"/>
      <c r="N17908" s="5"/>
      <c r="O17908" s="5"/>
      <c r="P17908" s="5"/>
      <c r="Q17908" s="5"/>
      <c r="R17908" s="5"/>
      <c r="S17908" s="5"/>
      <c r="T17908" s="5"/>
      <c r="U17908" s="5"/>
      <c r="V17908" s="5"/>
      <c r="W17908" s="5"/>
      <c r="X17908" s="5"/>
      <c r="Y17908" s="5"/>
      <c r="Z17908" s="5"/>
      <c r="AA17908" s="5"/>
      <c r="AB17908" s="5"/>
      <c r="AC17908" s="5"/>
      <c r="AD17908" s="5"/>
      <c r="AE17908" s="5"/>
      <c r="AF17908" s="5"/>
      <c r="AG17908" s="5"/>
      <c r="AH17908" s="5"/>
      <c r="AI17908" s="5"/>
      <c r="AJ17908" s="5"/>
    </row>
    <row r="17909" spans="11:36">
      <c r="K17909" s="5"/>
      <c r="L17909" s="5"/>
      <c r="M17909" s="5"/>
      <c r="N17909" s="5"/>
      <c r="O17909" s="5"/>
      <c r="P17909" s="5"/>
      <c r="Q17909" s="5"/>
      <c r="R17909" s="5"/>
      <c r="S17909" s="5"/>
      <c r="T17909" s="5"/>
      <c r="U17909" s="5"/>
      <c r="V17909" s="5"/>
      <c r="W17909" s="5"/>
      <c r="X17909" s="5"/>
      <c r="Y17909" s="5"/>
      <c r="Z17909" s="5"/>
      <c r="AA17909" s="5"/>
      <c r="AB17909" s="5"/>
      <c r="AC17909" s="5"/>
      <c r="AD17909" s="5"/>
      <c r="AE17909" s="5"/>
      <c r="AF17909" s="5"/>
      <c r="AG17909" s="5"/>
      <c r="AH17909" s="5"/>
      <c r="AI17909" s="5"/>
      <c r="AJ17909" s="5"/>
    </row>
    <row r="17910" spans="11:36">
      <c r="K17910" s="5"/>
      <c r="L17910" s="5"/>
      <c r="M17910" s="5"/>
      <c r="N17910" s="5"/>
      <c r="O17910" s="5"/>
      <c r="P17910" s="5"/>
      <c r="Q17910" s="5"/>
      <c r="R17910" s="5"/>
      <c r="S17910" s="5"/>
      <c r="T17910" s="5"/>
      <c r="U17910" s="5"/>
      <c r="V17910" s="5"/>
      <c r="W17910" s="5"/>
      <c r="X17910" s="5"/>
      <c r="Y17910" s="5"/>
      <c r="Z17910" s="5"/>
      <c r="AA17910" s="5"/>
      <c r="AB17910" s="5"/>
      <c r="AC17910" s="5"/>
      <c r="AD17910" s="5"/>
      <c r="AE17910" s="5"/>
      <c r="AF17910" s="5"/>
      <c r="AG17910" s="5"/>
      <c r="AH17910" s="5"/>
      <c r="AI17910" s="5"/>
      <c r="AJ17910" s="5"/>
    </row>
    <row r="17911" spans="11:36">
      <c r="K17911" s="5"/>
      <c r="L17911" s="5"/>
      <c r="M17911" s="5"/>
      <c r="N17911" s="5"/>
      <c r="O17911" s="5"/>
      <c r="P17911" s="5"/>
      <c r="Q17911" s="5"/>
      <c r="R17911" s="5"/>
      <c r="S17911" s="5"/>
      <c r="T17911" s="5"/>
      <c r="U17911" s="5"/>
      <c r="V17911" s="5"/>
      <c r="W17911" s="5"/>
      <c r="X17911" s="5"/>
      <c r="Y17911" s="5"/>
      <c r="Z17911" s="5"/>
      <c r="AA17911" s="5"/>
      <c r="AB17911" s="5"/>
      <c r="AC17911" s="5"/>
      <c r="AD17911" s="5"/>
      <c r="AE17911" s="5"/>
      <c r="AF17911" s="5"/>
      <c r="AG17911" s="5"/>
      <c r="AH17911" s="5"/>
      <c r="AI17911" s="5"/>
      <c r="AJ17911" s="5"/>
    </row>
    <row r="17912" spans="11:36">
      <c r="K17912" s="5"/>
      <c r="L17912" s="5"/>
      <c r="M17912" s="5"/>
      <c r="N17912" s="5"/>
      <c r="O17912" s="5"/>
      <c r="P17912" s="5"/>
      <c r="Q17912" s="5"/>
      <c r="R17912" s="5"/>
      <c r="S17912" s="5"/>
      <c r="T17912" s="5"/>
      <c r="U17912" s="5"/>
      <c r="V17912" s="5"/>
      <c r="W17912" s="5"/>
      <c r="X17912" s="5"/>
      <c r="Y17912" s="5"/>
      <c r="Z17912" s="5"/>
      <c r="AA17912" s="5"/>
      <c r="AB17912" s="5"/>
      <c r="AC17912" s="5"/>
      <c r="AD17912" s="5"/>
      <c r="AE17912" s="5"/>
      <c r="AF17912" s="5"/>
      <c r="AG17912" s="5"/>
      <c r="AH17912" s="5"/>
      <c r="AI17912" s="5"/>
      <c r="AJ17912" s="5"/>
    </row>
    <row r="17913" spans="11:36">
      <c r="K17913" s="5"/>
      <c r="L17913" s="5"/>
      <c r="M17913" s="5"/>
      <c r="N17913" s="5"/>
      <c r="O17913" s="5"/>
      <c r="P17913" s="5"/>
      <c r="Q17913" s="5"/>
      <c r="R17913" s="5"/>
      <c r="S17913" s="5"/>
      <c r="T17913" s="5"/>
      <c r="U17913" s="5"/>
      <c r="V17913" s="5"/>
      <c r="W17913" s="5"/>
      <c r="X17913" s="5"/>
      <c r="Y17913" s="5"/>
      <c r="Z17913" s="5"/>
      <c r="AA17913" s="5"/>
      <c r="AB17913" s="5"/>
      <c r="AC17913" s="5"/>
      <c r="AD17913" s="5"/>
      <c r="AE17913" s="5"/>
      <c r="AF17913" s="5"/>
      <c r="AG17913" s="5"/>
      <c r="AH17913" s="5"/>
      <c r="AI17913" s="5"/>
      <c r="AJ17913" s="5"/>
    </row>
    <row r="17914" spans="11:36">
      <c r="K17914" s="5"/>
      <c r="L17914" s="5"/>
      <c r="M17914" s="5"/>
      <c r="N17914" s="5"/>
      <c r="O17914" s="5"/>
      <c r="P17914" s="5"/>
      <c r="Q17914" s="5"/>
      <c r="R17914" s="5"/>
      <c r="S17914" s="5"/>
      <c r="T17914" s="5"/>
      <c r="U17914" s="5"/>
      <c r="V17914" s="5"/>
      <c r="W17914" s="5"/>
      <c r="X17914" s="5"/>
      <c r="Y17914" s="5"/>
      <c r="Z17914" s="5"/>
      <c r="AA17914" s="5"/>
      <c r="AB17914" s="5"/>
      <c r="AC17914" s="5"/>
      <c r="AD17914" s="5"/>
      <c r="AE17914" s="5"/>
      <c r="AF17914" s="5"/>
      <c r="AG17914" s="5"/>
      <c r="AH17914" s="5"/>
      <c r="AI17914" s="5"/>
      <c r="AJ17914" s="5"/>
    </row>
    <row r="17915" spans="11:36">
      <c r="K17915" s="5"/>
      <c r="L17915" s="5"/>
      <c r="M17915" s="5"/>
      <c r="N17915" s="5"/>
      <c r="O17915" s="5"/>
      <c r="P17915" s="5"/>
      <c r="Q17915" s="5"/>
      <c r="R17915" s="5"/>
      <c r="S17915" s="5"/>
      <c r="T17915" s="5"/>
      <c r="U17915" s="5"/>
      <c r="V17915" s="5"/>
      <c r="W17915" s="5"/>
      <c r="X17915" s="5"/>
      <c r="Y17915" s="5"/>
      <c r="Z17915" s="5"/>
      <c r="AA17915" s="5"/>
      <c r="AB17915" s="5"/>
      <c r="AC17915" s="5"/>
      <c r="AD17915" s="5"/>
      <c r="AE17915" s="5"/>
      <c r="AF17915" s="5"/>
      <c r="AG17915" s="5"/>
      <c r="AH17915" s="5"/>
      <c r="AI17915" s="5"/>
      <c r="AJ17915" s="5"/>
    </row>
    <row r="17916" spans="11:36">
      <c r="K17916" s="5"/>
      <c r="L17916" s="5"/>
      <c r="M17916" s="5"/>
      <c r="N17916" s="5"/>
      <c r="O17916" s="5"/>
      <c r="P17916" s="5"/>
      <c r="Q17916" s="5"/>
      <c r="R17916" s="5"/>
      <c r="S17916" s="5"/>
      <c r="T17916" s="5"/>
      <c r="U17916" s="5"/>
      <c r="V17916" s="5"/>
      <c r="W17916" s="5"/>
      <c r="X17916" s="5"/>
      <c r="Y17916" s="5"/>
      <c r="Z17916" s="5"/>
      <c r="AA17916" s="5"/>
      <c r="AB17916" s="5"/>
      <c r="AC17916" s="5"/>
      <c r="AD17916" s="5"/>
      <c r="AE17916" s="5"/>
      <c r="AF17916" s="5"/>
      <c r="AG17916" s="5"/>
      <c r="AH17916" s="5"/>
      <c r="AI17916" s="5"/>
      <c r="AJ17916" s="5"/>
    </row>
    <row r="17917" spans="11:36">
      <c r="K17917" s="5"/>
      <c r="L17917" s="5"/>
      <c r="M17917" s="5"/>
      <c r="N17917" s="5"/>
      <c r="O17917" s="5"/>
      <c r="P17917" s="5"/>
      <c r="Q17917" s="5"/>
      <c r="R17917" s="5"/>
      <c r="S17917" s="5"/>
      <c r="T17917" s="5"/>
      <c r="U17917" s="5"/>
      <c r="V17917" s="5"/>
      <c r="W17917" s="5"/>
      <c r="X17917" s="5"/>
      <c r="Y17917" s="5"/>
      <c r="Z17917" s="5"/>
      <c r="AA17917" s="5"/>
      <c r="AB17917" s="5"/>
      <c r="AC17917" s="5"/>
      <c r="AD17917" s="5"/>
      <c r="AE17917" s="5"/>
      <c r="AF17917" s="5"/>
      <c r="AG17917" s="5"/>
      <c r="AH17917" s="5"/>
      <c r="AI17917" s="5"/>
      <c r="AJ17917" s="5"/>
    </row>
    <row r="17918" spans="11:36">
      <c r="K17918" s="5"/>
      <c r="L17918" s="5"/>
      <c r="M17918" s="5"/>
      <c r="N17918" s="5"/>
      <c r="O17918" s="5"/>
      <c r="P17918" s="5"/>
      <c r="Q17918" s="5"/>
      <c r="R17918" s="5"/>
      <c r="S17918" s="5"/>
      <c r="T17918" s="5"/>
      <c r="U17918" s="5"/>
      <c r="V17918" s="5"/>
      <c r="W17918" s="5"/>
      <c r="X17918" s="5"/>
      <c r="Y17918" s="5"/>
      <c r="Z17918" s="5"/>
      <c r="AA17918" s="5"/>
      <c r="AB17918" s="5"/>
      <c r="AC17918" s="5"/>
      <c r="AD17918" s="5"/>
      <c r="AE17918" s="5"/>
      <c r="AF17918" s="5"/>
      <c r="AG17918" s="5"/>
      <c r="AH17918" s="5"/>
      <c r="AI17918" s="5"/>
      <c r="AJ17918" s="5"/>
    </row>
    <row r="17919" spans="11:36">
      <c r="K17919" s="5"/>
      <c r="L17919" s="5"/>
      <c r="M17919" s="5"/>
      <c r="N17919" s="5"/>
      <c r="O17919" s="5"/>
      <c r="P17919" s="5"/>
      <c r="Q17919" s="5"/>
      <c r="R17919" s="5"/>
      <c r="S17919" s="5"/>
      <c r="T17919" s="5"/>
      <c r="U17919" s="5"/>
      <c r="V17919" s="5"/>
      <c r="W17919" s="5"/>
      <c r="X17919" s="5"/>
      <c r="Y17919" s="5"/>
      <c r="Z17919" s="5"/>
      <c r="AA17919" s="5"/>
      <c r="AB17919" s="5"/>
      <c r="AC17919" s="5"/>
      <c r="AD17919" s="5"/>
      <c r="AE17919" s="5"/>
      <c r="AF17919" s="5"/>
      <c r="AG17919" s="5"/>
      <c r="AH17919" s="5"/>
      <c r="AI17919" s="5"/>
      <c r="AJ17919" s="5"/>
    </row>
    <row r="17920" spans="11:36">
      <c r="K17920" s="5"/>
      <c r="L17920" s="5"/>
      <c r="M17920" s="5"/>
      <c r="N17920" s="5"/>
      <c r="O17920" s="5"/>
      <c r="P17920" s="5"/>
      <c r="Q17920" s="5"/>
      <c r="R17920" s="5"/>
      <c r="S17920" s="5"/>
      <c r="T17920" s="5"/>
      <c r="U17920" s="5"/>
      <c r="V17920" s="5"/>
      <c r="W17920" s="5"/>
      <c r="X17920" s="5"/>
      <c r="Y17920" s="5"/>
      <c r="Z17920" s="5"/>
      <c r="AA17920" s="5"/>
      <c r="AB17920" s="5"/>
      <c r="AC17920" s="5"/>
      <c r="AD17920" s="5"/>
      <c r="AE17920" s="5"/>
      <c r="AF17920" s="5"/>
      <c r="AG17920" s="5"/>
      <c r="AH17920" s="5"/>
      <c r="AI17920" s="5"/>
      <c r="AJ17920" s="5"/>
    </row>
    <row r="17921" spans="11:36">
      <c r="K17921" s="5"/>
      <c r="L17921" s="5"/>
      <c r="M17921" s="5"/>
      <c r="N17921" s="5"/>
      <c r="O17921" s="5"/>
      <c r="P17921" s="5"/>
      <c r="Q17921" s="5"/>
      <c r="R17921" s="5"/>
      <c r="S17921" s="5"/>
      <c r="T17921" s="5"/>
      <c r="U17921" s="5"/>
      <c r="V17921" s="5"/>
      <c r="W17921" s="5"/>
      <c r="X17921" s="5"/>
      <c r="Y17921" s="5"/>
      <c r="Z17921" s="5"/>
      <c r="AA17921" s="5"/>
      <c r="AB17921" s="5"/>
      <c r="AC17921" s="5"/>
      <c r="AD17921" s="5"/>
      <c r="AE17921" s="5"/>
      <c r="AF17921" s="5"/>
      <c r="AG17921" s="5"/>
      <c r="AH17921" s="5"/>
      <c r="AI17921" s="5"/>
      <c r="AJ17921" s="5"/>
    </row>
    <row r="17922" spans="11:36">
      <c r="K17922" s="5"/>
      <c r="L17922" s="5"/>
      <c r="M17922" s="5"/>
      <c r="N17922" s="5"/>
      <c r="O17922" s="5"/>
      <c r="P17922" s="5"/>
      <c r="Q17922" s="5"/>
      <c r="R17922" s="5"/>
      <c r="S17922" s="5"/>
      <c r="T17922" s="5"/>
      <c r="U17922" s="5"/>
      <c r="V17922" s="5"/>
      <c r="W17922" s="5"/>
      <c r="X17922" s="5"/>
      <c r="Y17922" s="5"/>
      <c r="Z17922" s="5"/>
      <c r="AA17922" s="5"/>
      <c r="AB17922" s="5"/>
      <c r="AC17922" s="5"/>
      <c r="AD17922" s="5"/>
      <c r="AE17922" s="5"/>
      <c r="AF17922" s="5"/>
      <c r="AG17922" s="5"/>
      <c r="AH17922" s="5"/>
      <c r="AI17922" s="5"/>
      <c r="AJ17922" s="5"/>
    </row>
    <row r="17923" spans="11:36">
      <c r="K17923" s="5"/>
      <c r="L17923" s="5"/>
      <c r="M17923" s="5"/>
      <c r="N17923" s="5"/>
      <c r="O17923" s="5"/>
      <c r="P17923" s="5"/>
      <c r="Q17923" s="5"/>
      <c r="R17923" s="5"/>
      <c r="S17923" s="5"/>
      <c r="T17923" s="5"/>
      <c r="U17923" s="5"/>
      <c r="V17923" s="5"/>
      <c r="W17923" s="5"/>
      <c r="X17923" s="5"/>
      <c r="Y17923" s="5"/>
      <c r="Z17923" s="5"/>
      <c r="AA17923" s="5"/>
      <c r="AB17923" s="5"/>
      <c r="AC17923" s="5"/>
      <c r="AD17923" s="5"/>
      <c r="AE17923" s="5"/>
      <c r="AF17923" s="5"/>
      <c r="AG17923" s="5"/>
      <c r="AH17923" s="5"/>
      <c r="AI17923" s="5"/>
      <c r="AJ17923" s="5"/>
    </row>
    <row r="17924" spans="11:36">
      <c r="K17924" s="5"/>
      <c r="L17924" s="5"/>
      <c r="M17924" s="5"/>
      <c r="N17924" s="5"/>
      <c r="O17924" s="5"/>
      <c r="P17924" s="5"/>
      <c r="Q17924" s="5"/>
      <c r="R17924" s="5"/>
      <c r="S17924" s="5"/>
      <c r="T17924" s="5"/>
      <c r="U17924" s="5"/>
      <c r="V17924" s="5"/>
      <c r="W17924" s="5"/>
      <c r="X17924" s="5"/>
      <c r="Y17924" s="5"/>
      <c r="Z17924" s="5"/>
      <c r="AA17924" s="5"/>
      <c r="AB17924" s="5"/>
      <c r="AC17924" s="5"/>
      <c r="AD17924" s="5"/>
      <c r="AE17924" s="5"/>
      <c r="AF17924" s="5"/>
      <c r="AG17924" s="5"/>
      <c r="AH17924" s="5"/>
      <c r="AI17924" s="5"/>
      <c r="AJ17924" s="5"/>
    </row>
    <row r="17925" spans="11:36">
      <c r="K17925" s="5"/>
      <c r="L17925" s="5"/>
      <c r="M17925" s="5"/>
      <c r="N17925" s="5"/>
      <c r="O17925" s="5"/>
      <c r="P17925" s="5"/>
      <c r="Q17925" s="5"/>
      <c r="R17925" s="5"/>
      <c r="S17925" s="5"/>
      <c r="T17925" s="5"/>
      <c r="U17925" s="5"/>
      <c r="V17925" s="5"/>
      <c r="W17925" s="5"/>
      <c r="X17925" s="5"/>
      <c r="Y17925" s="5"/>
      <c r="Z17925" s="5"/>
      <c r="AA17925" s="5"/>
      <c r="AB17925" s="5"/>
      <c r="AC17925" s="5"/>
      <c r="AD17925" s="5"/>
      <c r="AE17925" s="5"/>
      <c r="AF17925" s="5"/>
      <c r="AG17925" s="5"/>
      <c r="AH17925" s="5"/>
      <c r="AI17925" s="5"/>
      <c r="AJ17925" s="5"/>
    </row>
    <row r="17926" spans="11:36">
      <c r="K17926" s="5"/>
      <c r="L17926" s="5"/>
      <c r="M17926" s="5"/>
      <c r="N17926" s="5"/>
      <c r="O17926" s="5"/>
      <c r="P17926" s="5"/>
      <c r="Q17926" s="5"/>
      <c r="R17926" s="5"/>
      <c r="S17926" s="5"/>
      <c r="T17926" s="5"/>
      <c r="U17926" s="5"/>
      <c r="V17926" s="5"/>
      <c r="W17926" s="5"/>
      <c r="X17926" s="5"/>
      <c r="Y17926" s="5"/>
      <c r="Z17926" s="5"/>
      <c r="AA17926" s="5"/>
      <c r="AB17926" s="5"/>
      <c r="AC17926" s="5"/>
      <c r="AD17926" s="5"/>
      <c r="AE17926" s="5"/>
      <c r="AF17926" s="5"/>
      <c r="AG17926" s="5"/>
      <c r="AH17926" s="5"/>
      <c r="AI17926" s="5"/>
      <c r="AJ17926" s="5"/>
    </row>
    <row r="17927" spans="11:36">
      <c r="K17927" s="5"/>
      <c r="L17927" s="5"/>
      <c r="M17927" s="5"/>
      <c r="N17927" s="5"/>
      <c r="O17927" s="5"/>
      <c r="P17927" s="5"/>
      <c r="Q17927" s="5"/>
      <c r="R17927" s="5"/>
      <c r="S17927" s="5"/>
      <c r="T17927" s="5"/>
      <c r="U17927" s="5"/>
      <c r="V17927" s="5"/>
      <c r="W17927" s="5"/>
      <c r="X17927" s="5"/>
      <c r="Y17927" s="5"/>
      <c r="Z17927" s="5"/>
      <c r="AA17927" s="5"/>
      <c r="AB17927" s="5"/>
      <c r="AC17927" s="5"/>
      <c r="AD17927" s="5"/>
      <c r="AE17927" s="5"/>
      <c r="AF17927" s="5"/>
      <c r="AG17927" s="5"/>
      <c r="AH17927" s="5"/>
      <c r="AI17927" s="5"/>
      <c r="AJ17927" s="5"/>
    </row>
    <row r="17928" spans="11:36">
      <c r="K17928" s="5"/>
      <c r="L17928" s="5"/>
      <c r="M17928" s="5"/>
      <c r="N17928" s="5"/>
      <c r="O17928" s="5"/>
      <c r="P17928" s="5"/>
      <c r="Q17928" s="5"/>
      <c r="R17928" s="5"/>
      <c r="S17928" s="5"/>
      <c r="T17928" s="5"/>
      <c r="U17928" s="5"/>
      <c r="V17928" s="5"/>
      <c r="W17928" s="5"/>
      <c r="X17928" s="5"/>
      <c r="Y17928" s="5"/>
      <c r="Z17928" s="5"/>
      <c r="AA17928" s="5"/>
      <c r="AB17928" s="5"/>
      <c r="AC17928" s="5"/>
      <c r="AD17928" s="5"/>
      <c r="AE17928" s="5"/>
      <c r="AF17928" s="5"/>
      <c r="AG17928" s="5"/>
      <c r="AH17928" s="5"/>
      <c r="AI17928" s="5"/>
      <c r="AJ17928" s="5"/>
    </row>
    <row r="17929" spans="11:36">
      <c r="K17929" s="5"/>
      <c r="L17929" s="5"/>
      <c r="M17929" s="5"/>
      <c r="N17929" s="5"/>
      <c r="O17929" s="5"/>
      <c r="P17929" s="5"/>
      <c r="Q17929" s="5"/>
      <c r="R17929" s="5"/>
      <c r="S17929" s="5"/>
      <c r="T17929" s="5"/>
      <c r="U17929" s="5"/>
      <c r="V17929" s="5"/>
      <c r="W17929" s="5"/>
      <c r="X17929" s="5"/>
      <c r="Y17929" s="5"/>
      <c r="Z17929" s="5"/>
      <c r="AA17929" s="5"/>
      <c r="AB17929" s="5"/>
      <c r="AC17929" s="5"/>
      <c r="AD17929" s="5"/>
      <c r="AE17929" s="5"/>
      <c r="AF17929" s="5"/>
      <c r="AG17929" s="5"/>
      <c r="AH17929" s="5"/>
      <c r="AI17929" s="5"/>
      <c r="AJ17929" s="5"/>
    </row>
    <row r="17930" spans="11:36">
      <c r="K17930" s="5"/>
      <c r="L17930" s="5"/>
      <c r="M17930" s="5"/>
      <c r="N17930" s="5"/>
      <c r="O17930" s="5"/>
      <c r="P17930" s="5"/>
      <c r="Q17930" s="5"/>
      <c r="R17930" s="5"/>
      <c r="S17930" s="5"/>
      <c r="T17930" s="5"/>
      <c r="U17930" s="5"/>
      <c r="V17930" s="5"/>
      <c r="W17930" s="5"/>
      <c r="X17930" s="5"/>
      <c r="Y17930" s="5"/>
      <c r="Z17930" s="5"/>
      <c r="AA17930" s="5"/>
      <c r="AB17930" s="5"/>
      <c r="AC17930" s="5"/>
      <c r="AD17930" s="5"/>
      <c r="AE17930" s="5"/>
      <c r="AF17930" s="5"/>
      <c r="AG17930" s="5"/>
      <c r="AH17930" s="5"/>
      <c r="AI17930" s="5"/>
      <c r="AJ17930" s="5"/>
    </row>
    <row r="17931" spans="11:36">
      <c r="K17931" s="5"/>
      <c r="L17931" s="5"/>
      <c r="M17931" s="5"/>
      <c r="N17931" s="5"/>
      <c r="O17931" s="5"/>
      <c r="P17931" s="5"/>
      <c r="Q17931" s="5"/>
      <c r="R17931" s="5"/>
      <c r="S17931" s="5"/>
      <c r="T17931" s="5"/>
      <c r="U17931" s="5"/>
      <c r="V17931" s="5"/>
      <c r="W17931" s="5"/>
      <c r="X17931" s="5"/>
      <c r="Y17931" s="5"/>
      <c r="Z17931" s="5"/>
      <c r="AA17931" s="5"/>
      <c r="AB17931" s="5"/>
      <c r="AC17931" s="5"/>
      <c r="AD17931" s="5"/>
      <c r="AE17931" s="5"/>
      <c r="AF17931" s="5"/>
      <c r="AG17931" s="5"/>
      <c r="AH17931" s="5"/>
      <c r="AI17931" s="5"/>
      <c r="AJ17931" s="5"/>
    </row>
    <row r="17932" spans="11:36">
      <c r="K17932" s="5"/>
      <c r="L17932" s="5"/>
      <c r="M17932" s="5"/>
      <c r="N17932" s="5"/>
      <c r="O17932" s="5"/>
      <c r="P17932" s="5"/>
      <c r="Q17932" s="5"/>
      <c r="R17932" s="5"/>
      <c r="S17932" s="5"/>
      <c r="T17932" s="5"/>
      <c r="U17932" s="5"/>
      <c r="V17932" s="5"/>
      <c r="W17932" s="5"/>
      <c r="X17932" s="5"/>
      <c r="Y17932" s="5"/>
      <c r="Z17932" s="5"/>
      <c r="AA17932" s="5"/>
      <c r="AB17932" s="5"/>
      <c r="AC17932" s="5"/>
      <c r="AD17932" s="5"/>
      <c r="AE17932" s="5"/>
      <c r="AF17932" s="5"/>
      <c r="AG17932" s="5"/>
      <c r="AH17932" s="5"/>
      <c r="AI17932" s="5"/>
      <c r="AJ17932" s="5"/>
    </row>
    <row r="17933" spans="11:36">
      <c r="K17933" s="5"/>
      <c r="L17933" s="5"/>
      <c r="M17933" s="5"/>
      <c r="N17933" s="5"/>
      <c r="O17933" s="5"/>
      <c r="P17933" s="5"/>
      <c r="Q17933" s="5"/>
      <c r="R17933" s="5"/>
      <c r="S17933" s="5"/>
      <c r="T17933" s="5"/>
      <c r="U17933" s="5"/>
      <c r="V17933" s="5"/>
      <c r="W17933" s="5"/>
      <c r="X17933" s="5"/>
      <c r="Y17933" s="5"/>
      <c r="Z17933" s="5"/>
      <c r="AA17933" s="5"/>
      <c r="AB17933" s="5"/>
      <c r="AC17933" s="5"/>
      <c r="AD17933" s="5"/>
      <c r="AE17933" s="5"/>
      <c r="AF17933" s="5"/>
      <c r="AG17933" s="5"/>
      <c r="AH17933" s="5"/>
      <c r="AI17933" s="5"/>
      <c r="AJ17933" s="5"/>
    </row>
    <row r="17934" spans="11:36">
      <c r="K17934" s="5"/>
      <c r="L17934" s="5"/>
      <c r="M17934" s="5"/>
      <c r="N17934" s="5"/>
      <c r="O17934" s="5"/>
      <c r="P17934" s="5"/>
      <c r="Q17934" s="5"/>
      <c r="R17934" s="5"/>
      <c r="S17934" s="5"/>
      <c r="T17934" s="5"/>
      <c r="U17934" s="5"/>
      <c r="V17934" s="5"/>
      <c r="W17934" s="5"/>
      <c r="X17934" s="5"/>
      <c r="Y17934" s="5"/>
      <c r="Z17934" s="5"/>
      <c r="AA17934" s="5"/>
      <c r="AB17934" s="5"/>
      <c r="AC17934" s="5"/>
      <c r="AD17934" s="5"/>
      <c r="AE17934" s="5"/>
      <c r="AF17934" s="5"/>
      <c r="AG17934" s="5"/>
      <c r="AH17934" s="5"/>
      <c r="AI17934" s="5"/>
      <c r="AJ17934" s="5"/>
    </row>
    <row r="17935" spans="11:36">
      <c r="K17935" s="5"/>
      <c r="L17935" s="5"/>
      <c r="M17935" s="5"/>
      <c r="N17935" s="5"/>
      <c r="O17935" s="5"/>
      <c r="P17935" s="5"/>
      <c r="Q17935" s="5"/>
      <c r="R17935" s="5"/>
      <c r="S17935" s="5"/>
      <c r="T17935" s="5"/>
      <c r="U17935" s="5"/>
      <c r="V17935" s="5"/>
      <c r="W17935" s="5"/>
      <c r="X17935" s="5"/>
      <c r="Y17935" s="5"/>
      <c r="Z17935" s="5"/>
      <c r="AA17935" s="5"/>
      <c r="AB17935" s="5"/>
      <c r="AC17935" s="5"/>
      <c r="AD17935" s="5"/>
      <c r="AE17935" s="5"/>
      <c r="AF17935" s="5"/>
      <c r="AG17935" s="5"/>
      <c r="AH17935" s="5"/>
      <c r="AI17935" s="5"/>
      <c r="AJ17935" s="5"/>
    </row>
    <row r="17936" spans="11:36">
      <c r="K17936" s="5"/>
      <c r="L17936" s="5"/>
      <c r="M17936" s="5"/>
      <c r="N17936" s="5"/>
      <c r="O17936" s="5"/>
      <c r="P17936" s="5"/>
      <c r="Q17936" s="5"/>
      <c r="R17936" s="5"/>
      <c r="S17936" s="5"/>
      <c r="T17936" s="5"/>
      <c r="U17936" s="5"/>
      <c r="V17936" s="5"/>
      <c r="W17936" s="5"/>
      <c r="X17936" s="5"/>
      <c r="Y17936" s="5"/>
      <c r="Z17936" s="5"/>
      <c r="AA17936" s="5"/>
      <c r="AB17936" s="5"/>
      <c r="AC17936" s="5"/>
      <c r="AD17936" s="5"/>
      <c r="AE17936" s="5"/>
      <c r="AF17936" s="5"/>
      <c r="AG17936" s="5"/>
      <c r="AH17936" s="5"/>
      <c r="AI17936" s="5"/>
      <c r="AJ17936" s="5"/>
    </row>
    <row r="17937" spans="11:36">
      <c r="K17937" s="5"/>
      <c r="L17937" s="5"/>
      <c r="M17937" s="5"/>
      <c r="N17937" s="5"/>
      <c r="O17937" s="5"/>
      <c r="P17937" s="5"/>
      <c r="Q17937" s="5"/>
      <c r="R17937" s="5"/>
      <c r="S17937" s="5"/>
      <c r="T17937" s="5"/>
      <c r="U17937" s="5"/>
      <c r="V17937" s="5"/>
      <c r="W17937" s="5"/>
      <c r="X17937" s="5"/>
      <c r="Y17937" s="5"/>
      <c r="Z17937" s="5"/>
      <c r="AA17937" s="5"/>
      <c r="AB17937" s="5"/>
      <c r="AC17937" s="5"/>
      <c r="AD17937" s="5"/>
      <c r="AE17937" s="5"/>
      <c r="AF17937" s="5"/>
      <c r="AG17937" s="5"/>
      <c r="AH17937" s="5"/>
      <c r="AI17937" s="5"/>
      <c r="AJ17937" s="5"/>
    </row>
    <row r="17938" spans="11:36">
      <c r="K17938" s="5"/>
      <c r="L17938" s="5"/>
      <c r="M17938" s="5"/>
      <c r="N17938" s="5"/>
      <c r="O17938" s="5"/>
      <c r="P17938" s="5"/>
      <c r="Q17938" s="5"/>
      <c r="R17938" s="5"/>
      <c r="S17938" s="5"/>
      <c r="T17938" s="5"/>
      <c r="U17938" s="5"/>
      <c r="V17938" s="5"/>
      <c r="W17938" s="5"/>
      <c r="X17938" s="5"/>
      <c r="Y17938" s="5"/>
      <c r="Z17938" s="5"/>
      <c r="AA17938" s="5"/>
      <c r="AB17938" s="5"/>
      <c r="AC17938" s="5"/>
      <c r="AD17938" s="5"/>
      <c r="AE17938" s="5"/>
      <c r="AF17938" s="5"/>
      <c r="AG17938" s="5"/>
      <c r="AH17938" s="5"/>
      <c r="AI17938" s="5"/>
      <c r="AJ17938" s="5"/>
    </row>
    <row r="17939" spans="11:36">
      <c r="K17939" s="5"/>
      <c r="L17939" s="5"/>
      <c r="M17939" s="5"/>
      <c r="N17939" s="5"/>
      <c r="O17939" s="5"/>
      <c r="P17939" s="5"/>
      <c r="Q17939" s="5"/>
      <c r="R17939" s="5"/>
      <c r="S17939" s="5"/>
      <c r="T17939" s="5"/>
      <c r="U17939" s="5"/>
      <c r="V17939" s="5"/>
      <c r="W17939" s="5"/>
      <c r="X17939" s="5"/>
      <c r="Y17939" s="5"/>
      <c r="Z17939" s="5"/>
      <c r="AA17939" s="5"/>
      <c r="AB17939" s="5"/>
      <c r="AC17939" s="5"/>
      <c r="AD17939" s="5"/>
      <c r="AE17939" s="5"/>
      <c r="AF17939" s="5"/>
      <c r="AG17939" s="5"/>
      <c r="AH17939" s="5"/>
      <c r="AI17939" s="5"/>
      <c r="AJ17939" s="5"/>
    </row>
    <row r="17940" spans="11:36">
      <c r="K17940" s="5"/>
      <c r="L17940" s="5"/>
      <c r="M17940" s="5"/>
      <c r="N17940" s="5"/>
      <c r="O17940" s="5"/>
      <c r="P17940" s="5"/>
      <c r="Q17940" s="5"/>
      <c r="R17940" s="5"/>
      <c r="S17940" s="5"/>
      <c r="T17940" s="5"/>
      <c r="U17940" s="5"/>
      <c r="V17940" s="5"/>
      <c r="W17940" s="5"/>
      <c r="X17940" s="5"/>
      <c r="Y17940" s="5"/>
      <c r="Z17940" s="5"/>
      <c r="AA17940" s="5"/>
      <c r="AB17940" s="5"/>
      <c r="AC17940" s="5"/>
      <c r="AD17940" s="5"/>
      <c r="AE17940" s="5"/>
      <c r="AF17940" s="5"/>
      <c r="AG17940" s="5"/>
      <c r="AH17940" s="5"/>
      <c r="AI17940" s="5"/>
      <c r="AJ17940" s="5"/>
    </row>
    <row r="17941" spans="11:36">
      <c r="K17941" s="5"/>
      <c r="L17941" s="5"/>
      <c r="M17941" s="5"/>
      <c r="N17941" s="5"/>
      <c r="O17941" s="5"/>
      <c r="P17941" s="5"/>
      <c r="Q17941" s="5"/>
      <c r="R17941" s="5"/>
      <c r="S17941" s="5"/>
      <c r="T17941" s="5"/>
      <c r="U17941" s="5"/>
      <c r="V17941" s="5"/>
      <c r="W17941" s="5"/>
      <c r="X17941" s="5"/>
      <c r="Y17941" s="5"/>
      <c r="Z17941" s="5"/>
      <c r="AA17941" s="5"/>
      <c r="AB17941" s="5"/>
      <c r="AC17941" s="5"/>
      <c r="AD17941" s="5"/>
      <c r="AE17941" s="5"/>
      <c r="AF17941" s="5"/>
      <c r="AG17941" s="5"/>
      <c r="AH17941" s="5"/>
      <c r="AI17941" s="5"/>
      <c r="AJ17941" s="5"/>
    </row>
    <row r="17942" spans="11:36">
      <c r="K17942" s="5"/>
      <c r="L17942" s="5"/>
      <c r="M17942" s="5"/>
      <c r="N17942" s="5"/>
      <c r="O17942" s="5"/>
      <c r="P17942" s="5"/>
      <c r="Q17942" s="5"/>
      <c r="R17942" s="5"/>
      <c r="S17942" s="5"/>
      <c r="T17942" s="5"/>
      <c r="U17942" s="5"/>
      <c r="V17942" s="5"/>
      <c r="W17942" s="5"/>
      <c r="X17942" s="5"/>
      <c r="Y17942" s="5"/>
      <c r="Z17942" s="5"/>
      <c r="AA17942" s="5"/>
      <c r="AB17942" s="5"/>
      <c r="AC17942" s="5"/>
      <c r="AD17942" s="5"/>
      <c r="AE17942" s="5"/>
      <c r="AF17942" s="5"/>
      <c r="AG17942" s="5"/>
      <c r="AH17942" s="5"/>
      <c r="AI17942" s="5"/>
      <c r="AJ17942" s="5"/>
    </row>
    <row r="17943" spans="11:36">
      <c r="K17943" s="5"/>
      <c r="L17943" s="5"/>
      <c r="M17943" s="5"/>
      <c r="N17943" s="5"/>
      <c r="O17943" s="5"/>
      <c r="P17943" s="5"/>
      <c r="Q17943" s="5"/>
      <c r="R17943" s="5"/>
      <c r="S17943" s="5"/>
      <c r="T17943" s="5"/>
      <c r="U17943" s="5"/>
      <c r="V17943" s="5"/>
      <c r="W17943" s="5"/>
      <c r="X17943" s="5"/>
      <c r="Y17943" s="5"/>
      <c r="Z17943" s="5"/>
      <c r="AA17943" s="5"/>
      <c r="AB17943" s="5"/>
      <c r="AC17943" s="5"/>
      <c r="AD17943" s="5"/>
      <c r="AE17943" s="5"/>
      <c r="AF17943" s="5"/>
      <c r="AG17943" s="5"/>
      <c r="AH17943" s="5"/>
      <c r="AI17943" s="5"/>
      <c r="AJ17943" s="5"/>
    </row>
    <row r="17944" spans="11:36">
      <c r="K17944" s="5"/>
      <c r="L17944" s="5"/>
      <c r="M17944" s="5"/>
      <c r="N17944" s="5"/>
      <c r="O17944" s="5"/>
      <c r="P17944" s="5"/>
      <c r="Q17944" s="5"/>
      <c r="R17944" s="5"/>
      <c r="S17944" s="5"/>
      <c r="T17944" s="5"/>
      <c r="U17944" s="5"/>
      <c r="V17944" s="5"/>
      <c r="W17944" s="5"/>
      <c r="X17944" s="5"/>
      <c r="Y17944" s="5"/>
      <c r="Z17944" s="5"/>
      <c r="AA17944" s="5"/>
      <c r="AB17944" s="5"/>
      <c r="AC17944" s="5"/>
      <c r="AD17944" s="5"/>
      <c r="AE17944" s="5"/>
      <c r="AF17944" s="5"/>
      <c r="AG17944" s="5"/>
      <c r="AH17944" s="5"/>
      <c r="AI17944" s="5"/>
      <c r="AJ17944" s="5"/>
    </row>
    <row r="17945" spans="11:36">
      <c r="K17945" s="5"/>
      <c r="L17945" s="5"/>
      <c r="M17945" s="5"/>
      <c r="N17945" s="5"/>
      <c r="O17945" s="5"/>
      <c r="P17945" s="5"/>
      <c r="Q17945" s="5"/>
      <c r="R17945" s="5"/>
      <c r="S17945" s="5"/>
      <c r="T17945" s="5"/>
      <c r="U17945" s="5"/>
      <c r="V17945" s="5"/>
      <c r="W17945" s="5"/>
      <c r="X17945" s="5"/>
      <c r="Y17945" s="5"/>
      <c r="Z17945" s="5"/>
      <c r="AA17945" s="5"/>
      <c r="AB17945" s="5"/>
      <c r="AC17945" s="5"/>
      <c r="AD17945" s="5"/>
      <c r="AE17945" s="5"/>
      <c r="AF17945" s="5"/>
      <c r="AG17945" s="5"/>
      <c r="AH17945" s="5"/>
      <c r="AI17945" s="5"/>
      <c r="AJ17945" s="5"/>
    </row>
    <row r="17946" spans="11:36">
      <c r="K17946" s="5"/>
      <c r="L17946" s="5"/>
      <c r="M17946" s="5"/>
      <c r="N17946" s="5"/>
      <c r="O17946" s="5"/>
      <c r="P17946" s="5"/>
      <c r="Q17946" s="5"/>
      <c r="R17946" s="5"/>
      <c r="S17946" s="5"/>
      <c r="T17946" s="5"/>
      <c r="U17946" s="5"/>
      <c r="V17946" s="5"/>
      <c r="W17946" s="5"/>
      <c r="X17946" s="5"/>
      <c r="Y17946" s="5"/>
      <c r="Z17946" s="5"/>
      <c r="AA17946" s="5"/>
      <c r="AB17946" s="5"/>
      <c r="AC17946" s="5"/>
      <c r="AD17946" s="5"/>
      <c r="AE17946" s="5"/>
      <c r="AF17946" s="5"/>
      <c r="AG17946" s="5"/>
      <c r="AH17946" s="5"/>
      <c r="AI17946" s="5"/>
      <c r="AJ17946" s="5"/>
    </row>
    <row r="17947" spans="11:36">
      <c r="K17947" s="5"/>
      <c r="L17947" s="5"/>
      <c r="M17947" s="5"/>
      <c r="N17947" s="5"/>
      <c r="O17947" s="5"/>
      <c r="P17947" s="5"/>
      <c r="Q17947" s="5"/>
      <c r="R17947" s="5"/>
      <c r="S17947" s="5"/>
      <c r="T17947" s="5"/>
      <c r="U17947" s="5"/>
      <c r="V17947" s="5"/>
      <c r="W17947" s="5"/>
      <c r="X17947" s="5"/>
      <c r="Y17947" s="5"/>
      <c r="Z17947" s="5"/>
      <c r="AA17947" s="5"/>
      <c r="AB17947" s="5"/>
      <c r="AC17947" s="5"/>
      <c r="AD17947" s="5"/>
      <c r="AE17947" s="5"/>
      <c r="AF17947" s="5"/>
      <c r="AG17947" s="5"/>
      <c r="AH17947" s="5"/>
      <c r="AI17947" s="5"/>
      <c r="AJ17947" s="5"/>
    </row>
    <row r="17948" spans="11:36">
      <c r="K17948" s="5"/>
      <c r="L17948" s="5"/>
      <c r="M17948" s="5"/>
      <c r="N17948" s="5"/>
      <c r="O17948" s="5"/>
      <c r="P17948" s="5"/>
      <c r="Q17948" s="5"/>
      <c r="R17948" s="5"/>
      <c r="S17948" s="5"/>
      <c r="T17948" s="5"/>
      <c r="U17948" s="5"/>
      <c r="V17948" s="5"/>
      <c r="W17948" s="5"/>
      <c r="X17948" s="5"/>
      <c r="Y17948" s="5"/>
      <c r="Z17948" s="5"/>
      <c r="AA17948" s="5"/>
      <c r="AB17948" s="5"/>
      <c r="AC17948" s="5"/>
      <c r="AD17948" s="5"/>
      <c r="AE17948" s="5"/>
      <c r="AF17948" s="5"/>
      <c r="AG17948" s="5"/>
      <c r="AH17948" s="5"/>
      <c r="AI17948" s="5"/>
      <c r="AJ17948" s="5"/>
    </row>
    <row r="17949" spans="11:36">
      <c r="K17949" s="5"/>
      <c r="L17949" s="5"/>
      <c r="M17949" s="5"/>
      <c r="N17949" s="5"/>
      <c r="O17949" s="5"/>
      <c r="P17949" s="5"/>
      <c r="Q17949" s="5"/>
      <c r="R17949" s="5"/>
      <c r="S17949" s="5"/>
      <c r="T17949" s="5"/>
      <c r="U17949" s="5"/>
      <c r="V17949" s="5"/>
      <c r="W17949" s="5"/>
      <c r="X17949" s="5"/>
      <c r="Y17949" s="5"/>
      <c r="Z17949" s="5"/>
      <c r="AA17949" s="5"/>
      <c r="AB17949" s="5"/>
      <c r="AC17949" s="5"/>
      <c r="AD17949" s="5"/>
      <c r="AE17949" s="5"/>
      <c r="AF17949" s="5"/>
      <c r="AG17949" s="5"/>
      <c r="AH17949" s="5"/>
      <c r="AI17949" s="5"/>
      <c r="AJ17949" s="5"/>
    </row>
    <row r="17950" spans="11:36">
      <c r="K17950" s="5"/>
      <c r="L17950" s="5"/>
      <c r="M17950" s="5"/>
      <c r="N17950" s="5"/>
      <c r="O17950" s="5"/>
      <c r="P17950" s="5"/>
      <c r="Q17950" s="5"/>
      <c r="R17950" s="5"/>
      <c r="S17950" s="5"/>
      <c r="T17950" s="5"/>
      <c r="U17950" s="5"/>
      <c r="V17950" s="5"/>
      <c r="W17950" s="5"/>
      <c r="X17950" s="5"/>
      <c r="Y17950" s="5"/>
      <c r="Z17950" s="5"/>
      <c r="AA17950" s="5"/>
      <c r="AB17950" s="5"/>
      <c r="AC17950" s="5"/>
      <c r="AD17950" s="5"/>
      <c r="AE17950" s="5"/>
      <c r="AF17950" s="5"/>
      <c r="AG17950" s="5"/>
      <c r="AH17950" s="5"/>
      <c r="AI17950" s="5"/>
      <c r="AJ17950" s="5"/>
    </row>
    <row r="17951" spans="11:36">
      <c r="K17951" s="5"/>
      <c r="L17951" s="5"/>
      <c r="M17951" s="5"/>
      <c r="N17951" s="5"/>
      <c r="O17951" s="5"/>
      <c r="P17951" s="5"/>
      <c r="Q17951" s="5"/>
      <c r="R17951" s="5"/>
      <c r="S17951" s="5"/>
      <c r="T17951" s="5"/>
      <c r="U17951" s="5"/>
      <c r="V17951" s="5"/>
      <c r="W17951" s="5"/>
      <c r="X17951" s="5"/>
      <c r="Y17951" s="5"/>
      <c r="Z17951" s="5"/>
      <c r="AA17951" s="5"/>
      <c r="AB17951" s="5"/>
      <c r="AC17951" s="5"/>
      <c r="AD17951" s="5"/>
      <c r="AE17951" s="5"/>
      <c r="AF17951" s="5"/>
      <c r="AG17951" s="5"/>
      <c r="AH17951" s="5"/>
      <c r="AI17951" s="5"/>
      <c r="AJ17951" s="5"/>
    </row>
    <row r="17952" spans="11:36">
      <c r="K17952" s="5"/>
      <c r="L17952" s="5"/>
      <c r="M17952" s="5"/>
      <c r="N17952" s="5"/>
      <c r="O17952" s="5"/>
      <c r="P17952" s="5"/>
      <c r="Q17952" s="5"/>
      <c r="R17952" s="5"/>
      <c r="S17952" s="5"/>
      <c r="T17952" s="5"/>
      <c r="U17952" s="5"/>
      <c r="V17952" s="5"/>
      <c r="W17952" s="5"/>
      <c r="X17952" s="5"/>
      <c r="Y17952" s="5"/>
      <c r="Z17952" s="5"/>
      <c r="AA17952" s="5"/>
      <c r="AB17952" s="5"/>
      <c r="AC17952" s="5"/>
      <c r="AD17952" s="5"/>
      <c r="AE17952" s="5"/>
      <c r="AF17952" s="5"/>
      <c r="AG17952" s="5"/>
      <c r="AH17952" s="5"/>
      <c r="AI17952" s="5"/>
      <c r="AJ17952" s="5"/>
    </row>
    <row r="17953" spans="11:36">
      <c r="K17953" s="5"/>
      <c r="L17953" s="5"/>
      <c r="M17953" s="5"/>
      <c r="N17953" s="5"/>
      <c r="O17953" s="5"/>
      <c r="P17953" s="5"/>
      <c r="Q17953" s="5"/>
      <c r="R17953" s="5"/>
      <c r="S17953" s="5"/>
      <c r="T17953" s="5"/>
      <c r="U17953" s="5"/>
      <c r="V17953" s="5"/>
      <c r="W17953" s="5"/>
      <c r="X17953" s="5"/>
      <c r="Y17953" s="5"/>
      <c r="Z17953" s="5"/>
      <c r="AA17953" s="5"/>
      <c r="AB17953" s="5"/>
      <c r="AC17953" s="5"/>
      <c r="AD17953" s="5"/>
      <c r="AE17953" s="5"/>
      <c r="AF17953" s="5"/>
      <c r="AG17953" s="5"/>
      <c r="AH17953" s="5"/>
      <c r="AI17953" s="5"/>
      <c r="AJ17953" s="5"/>
    </row>
    <row r="17954" spans="11:36">
      <c r="K17954" s="5"/>
      <c r="L17954" s="5"/>
      <c r="M17954" s="5"/>
      <c r="N17954" s="5"/>
      <c r="O17954" s="5"/>
      <c r="P17954" s="5"/>
      <c r="Q17954" s="5"/>
      <c r="R17954" s="5"/>
      <c r="S17954" s="5"/>
      <c r="T17954" s="5"/>
      <c r="U17954" s="5"/>
      <c r="V17954" s="5"/>
      <c r="W17954" s="5"/>
      <c r="X17954" s="5"/>
      <c r="Y17954" s="5"/>
      <c r="Z17954" s="5"/>
      <c r="AA17954" s="5"/>
      <c r="AB17954" s="5"/>
      <c r="AC17954" s="5"/>
      <c r="AD17954" s="5"/>
      <c r="AE17954" s="5"/>
      <c r="AF17954" s="5"/>
      <c r="AG17954" s="5"/>
      <c r="AH17954" s="5"/>
      <c r="AI17954" s="5"/>
      <c r="AJ17954" s="5"/>
    </row>
    <row r="17955" spans="11:36">
      <c r="K17955" s="5"/>
      <c r="L17955" s="5"/>
      <c r="M17955" s="5"/>
      <c r="N17955" s="5"/>
      <c r="O17955" s="5"/>
      <c r="P17955" s="5"/>
      <c r="Q17955" s="5"/>
      <c r="R17955" s="5"/>
      <c r="S17955" s="5"/>
      <c r="T17955" s="5"/>
      <c r="U17955" s="5"/>
      <c r="V17955" s="5"/>
      <c r="W17955" s="5"/>
      <c r="X17955" s="5"/>
      <c r="Y17955" s="5"/>
      <c r="Z17955" s="5"/>
      <c r="AA17955" s="5"/>
      <c r="AB17955" s="5"/>
      <c r="AC17955" s="5"/>
      <c r="AD17955" s="5"/>
      <c r="AE17955" s="5"/>
      <c r="AF17955" s="5"/>
      <c r="AG17955" s="5"/>
      <c r="AH17955" s="5"/>
      <c r="AI17955" s="5"/>
      <c r="AJ17955" s="5"/>
    </row>
    <row r="17956" spans="11:36">
      <c r="K17956" s="5"/>
      <c r="L17956" s="5"/>
      <c r="M17956" s="5"/>
      <c r="N17956" s="5"/>
      <c r="O17956" s="5"/>
      <c r="P17956" s="5"/>
      <c r="Q17956" s="5"/>
      <c r="R17956" s="5"/>
      <c r="S17956" s="5"/>
      <c r="T17956" s="5"/>
      <c r="U17956" s="5"/>
      <c r="V17956" s="5"/>
      <c r="W17956" s="5"/>
      <c r="X17956" s="5"/>
      <c r="Y17956" s="5"/>
      <c r="Z17956" s="5"/>
      <c r="AA17956" s="5"/>
      <c r="AB17956" s="5"/>
      <c r="AC17956" s="5"/>
      <c r="AD17956" s="5"/>
      <c r="AE17956" s="5"/>
      <c r="AF17956" s="5"/>
      <c r="AG17956" s="5"/>
      <c r="AH17956" s="5"/>
      <c r="AI17956" s="5"/>
      <c r="AJ17956" s="5"/>
    </row>
    <row r="17957" spans="11:36">
      <c r="K17957" s="5"/>
      <c r="L17957" s="5"/>
      <c r="M17957" s="5"/>
      <c r="N17957" s="5"/>
      <c r="O17957" s="5"/>
      <c r="P17957" s="5"/>
      <c r="Q17957" s="5"/>
      <c r="R17957" s="5"/>
      <c r="S17957" s="5"/>
      <c r="T17957" s="5"/>
      <c r="U17957" s="5"/>
      <c r="V17957" s="5"/>
      <c r="W17957" s="5"/>
      <c r="X17957" s="5"/>
      <c r="Y17957" s="5"/>
      <c r="Z17957" s="5"/>
      <c r="AA17957" s="5"/>
      <c r="AB17957" s="5"/>
      <c r="AC17957" s="5"/>
      <c r="AD17957" s="5"/>
      <c r="AE17957" s="5"/>
      <c r="AF17957" s="5"/>
      <c r="AG17957" s="5"/>
      <c r="AH17957" s="5"/>
      <c r="AI17957" s="5"/>
      <c r="AJ17957" s="5"/>
    </row>
    <row r="17958" spans="11:36">
      <c r="K17958" s="5"/>
      <c r="L17958" s="5"/>
      <c r="M17958" s="5"/>
      <c r="N17958" s="5"/>
      <c r="O17958" s="5"/>
      <c r="P17958" s="5"/>
      <c r="Q17958" s="5"/>
      <c r="R17958" s="5"/>
      <c r="S17958" s="5"/>
      <c r="T17958" s="5"/>
      <c r="U17958" s="5"/>
      <c r="V17958" s="5"/>
      <c r="W17958" s="5"/>
      <c r="X17958" s="5"/>
      <c r="Y17958" s="5"/>
      <c r="Z17958" s="5"/>
      <c r="AA17958" s="5"/>
      <c r="AB17958" s="5"/>
      <c r="AC17958" s="5"/>
      <c r="AD17958" s="5"/>
      <c r="AE17958" s="5"/>
      <c r="AF17958" s="5"/>
      <c r="AG17958" s="5"/>
      <c r="AH17958" s="5"/>
      <c r="AI17958" s="5"/>
      <c r="AJ17958" s="5"/>
    </row>
    <row r="17959" spans="11:36">
      <c r="K17959" s="5"/>
      <c r="L17959" s="5"/>
      <c r="M17959" s="5"/>
      <c r="N17959" s="5"/>
      <c r="O17959" s="5"/>
      <c r="P17959" s="5"/>
      <c r="Q17959" s="5"/>
      <c r="R17959" s="5"/>
      <c r="S17959" s="5"/>
      <c r="T17959" s="5"/>
      <c r="U17959" s="5"/>
      <c r="V17959" s="5"/>
      <c r="W17959" s="5"/>
      <c r="X17959" s="5"/>
      <c r="Y17959" s="5"/>
      <c r="Z17959" s="5"/>
      <c r="AA17959" s="5"/>
      <c r="AB17959" s="5"/>
      <c r="AC17959" s="5"/>
      <c r="AD17959" s="5"/>
      <c r="AE17959" s="5"/>
      <c r="AF17959" s="5"/>
      <c r="AG17959" s="5"/>
      <c r="AH17959" s="5"/>
      <c r="AI17959" s="5"/>
      <c r="AJ17959" s="5"/>
    </row>
    <row r="17960" spans="11:36">
      <c r="K17960" s="5"/>
      <c r="L17960" s="5"/>
      <c r="M17960" s="5"/>
      <c r="N17960" s="5"/>
      <c r="O17960" s="5"/>
      <c r="P17960" s="5"/>
      <c r="Q17960" s="5"/>
      <c r="R17960" s="5"/>
      <c r="S17960" s="5"/>
      <c r="T17960" s="5"/>
      <c r="U17960" s="5"/>
      <c r="V17960" s="5"/>
      <c r="W17960" s="5"/>
      <c r="X17960" s="5"/>
      <c r="Y17960" s="5"/>
      <c r="Z17960" s="5"/>
      <c r="AA17960" s="5"/>
      <c r="AB17960" s="5"/>
      <c r="AC17960" s="5"/>
      <c r="AD17960" s="5"/>
      <c r="AE17960" s="5"/>
      <c r="AF17960" s="5"/>
      <c r="AG17960" s="5"/>
      <c r="AH17960" s="5"/>
      <c r="AI17960" s="5"/>
      <c r="AJ17960" s="5"/>
    </row>
    <row r="17961" spans="11:36">
      <c r="K17961" s="5"/>
      <c r="L17961" s="5"/>
      <c r="M17961" s="5"/>
      <c r="N17961" s="5"/>
      <c r="O17961" s="5"/>
      <c r="P17961" s="5"/>
      <c r="Q17961" s="5"/>
      <c r="R17961" s="5"/>
      <c r="S17961" s="5"/>
      <c r="T17961" s="5"/>
      <c r="U17961" s="5"/>
      <c r="V17961" s="5"/>
      <c r="W17961" s="5"/>
      <c r="X17961" s="5"/>
      <c r="Y17961" s="5"/>
      <c r="Z17961" s="5"/>
      <c r="AA17961" s="5"/>
      <c r="AB17961" s="5"/>
      <c r="AC17961" s="5"/>
      <c r="AD17961" s="5"/>
      <c r="AE17961" s="5"/>
      <c r="AF17961" s="5"/>
      <c r="AG17961" s="5"/>
      <c r="AH17961" s="5"/>
      <c r="AI17961" s="5"/>
      <c r="AJ17961" s="5"/>
    </row>
    <row r="17962" spans="11:36">
      <c r="K17962" s="5"/>
      <c r="L17962" s="5"/>
      <c r="M17962" s="5"/>
      <c r="N17962" s="5"/>
      <c r="O17962" s="5"/>
      <c r="P17962" s="5"/>
      <c r="Q17962" s="5"/>
      <c r="R17962" s="5"/>
      <c r="S17962" s="5"/>
      <c r="T17962" s="5"/>
      <c r="U17962" s="5"/>
      <c r="V17962" s="5"/>
      <c r="W17962" s="5"/>
      <c r="X17962" s="5"/>
      <c r="Y17962" s="5"/>
      <c r="Z17962" s="5"/>
      <c r="AA17962" s="5"/>
      <c r="AB17962" s="5"/>
      <c r="AC17962" s="5"/>
      <c r="AD17962" s="5"/>
      <c r="AE17962" s="5"/>
      <c r="AF17962" s="5"/>
      <c r="AG17962" s="5"/>
      <c r="AH17962" s="5"/>
      <c r="AI17962" s="5"/>
      <c r="AJ17962" s="5"/>
    </row>
    <row r="17963" spans="11:36">
      <c r="K17963" s="5"/>
      <c r="L17963" s="5"/>
      <c r="M17963" s="5"/>
      <c r="N17963" s="5"/>
      <c r="O17963" s="5"/>
      <c r="P17963" s="5"/>
      <c r="Q17963" s="5"/>
      <c r="R17963" s="5"/>
      <c r="S17963" s="5"/>
      <c r="T17963" s="5"/>
      <c r="U17963" s="5"/>
      <c r="V17963" s="5"/>
      <c r="W17963" s="5"/>
      <c r="X17963" s="5"/>
      <c r="Y17963" s="5"/>
      <c r="Z17963" s="5"/>
      <c r="AA17963" s="5"/>
      <c r="AB17963" s="5"/>
      <c r="AC17963" s="5"/>
      <c r="AD17963" s="5"/>
      <c r="AE17963" s="5"/>
      <c r="AF17963" s="5"/>
      <c r="AG17963" s="5"/>
      <c r="AH17963" s="5"/>
      <c r="AI17963" s="5"/>
      <c r="AJ17963" s="5"/>
    </row>
    <row r="17964" spans="11:36">
      <c r="K17964" s="5"/>
      <c r="L17964" s="5"/>
      <c r="M17964" s="5"/>
      <c r="N17964" s="5"/>
      <c r="O17964" s="5"/>
      <c r="P17964" s="5"/>
      <c r="Q17964" s="5"/>
      <c r="R17964" s="5"/>
      <c r="S17964" s="5"/>
      <c r="T17964" s="5"/>
      <c r="U17964" s="5"/>
      <c r="V17964" s="5"/>
      <c r="W17964" s="5"/>
      <c r="X17964" s="5"/>
      <c r="Y17964" s="5"/>
      <c r="Z17964" s="5"/>
      <c r="AA17964" s="5"/>
      <c r="AB17964" s="5"/>
      <c r="AC17964" s="5"/>
      <c r="AD17964" s="5"/>
      <c r="AE17964" s="5"/>
      <c r="AF17964" s="5"/>
      <c r="AG17964" s="5"/>
      <c r="AH17964" s="5"/>
      <c r="AI17964" s="5"/>
      <c r="AJ17964" s="5"/>
    </row>
    <row r="17965" spans="11:36">
      <c r="K17965" s="5"/>
      <c r="L17965" s="5"/>
      <c r="M17965" s="5"/>
      <c r="N17965" s="5"/>
      <c r="O17965" s="5"/>
      <c r="P17965" s="5"/>
      <c r="Q17965" s="5"/>
      <c r="R17965" s="5"/>
      <c r="S17965" s="5"/>
      <c r="T17965" s="5"/>
      <c r="U17965" s="5"/>
      <c r="V17965" s="5"/>
      <c r="W17965" s="5"/>
      <c r="X17965" s="5"/>
      <c r="Y17965" s="5"/>
      <c r="Z17965" s="5"/>
      <c r="AA17965" s="5"/>
      <c r="AB17965" s="5"/>
      <c r="AC17965" s="5"/>
      <c r="AD17965" s="5"/>
      <c r="AE17965" s="5"/>
      <c r="AF17965" s="5"/>
      <c r="AG17965" s="5"/>
      <c r="AH17965" s="5"/>
      <c r="AI17965" s="5"/>
      <c r="AJ17965" s="5"/>
    </row>
    <row r="17966" spans="11:36">
      <c r="K17966" s="5"/>
      <c r="L17966" s="5"/>
      <c r="M17966" s="5"/>
      <c r="N17966" s="5"/>
      <c r="O17966" s="5"/>
      <c r="P17966" s="5"/>
      <c r="Q17966" s="5"/>
      <c r="R17966" s="5"/>
      <c r="S17966" s="5"/>
      <c r="T17966" s="5"/>
      <c r="U17966" s="5"/>
      <c r="V17966" s="5"/>
      <c r="W17966" s="5"/>
      <c r="X17966" s="5"/>
      <c r="Y17966" s="5"/>
      <c r="Z17966" s="5"/>
      <c r="AA17966" s="5"/>
      <c r="AB17966" s="5"/>
      <c r="AC17966" s="5"/>
      <c r="AD17966" s="5"/>
      <c r="AE17966" s="5"/>
      <c r="AF17966" s="5"/>
      <c r="AG17966" s="5"/>
      <c r="AH17966" s="5"/>
      <c r="AI17966" s="5"/>
      <c r="AJ17966" s="5"/>
    </row>
    <row r="17967" spans="11:36">
      <c r="K17967" s="5"/>
      <c r="L17967" s="5"/>
      <c r="M17967" s="5"/>
      <c r="N17967" s="5"/>
      <c r="O17967" s="5"/>
      <c r="P17967" s="5"/>
      <c r="Q17967" s="5"/>
      <c r="R17967" s="5"/>
      <c r="S17967" s="5"/>
      <c r="T17967" s="5"/>
      <c r="U17967" s="5"/>
      <c r="V17967" s="5"/>
      <c r="W17967" s="5"/>
      <c r="X17967" s="5"/>
      <c r="Y17967" s="5"/>
      <c r="Z17967" s="5"/>
      <c r="AA17967" s="5"/>
      <c r="AB17967" s="5"/>
      <c r="AC17967" s="5"/>
      <c r="AD17967" s="5"/>
      <c r="AE17967" s="5"/>
      <c r="AF17967" s="5"/>
      <c r="AG17967" s="5"/>
      <c r="AH17967" s="5"/>
      <c r="AI17967" s="5"/>
      <c r="AJ17967" s="5"/>
    </row>
    <row r="17968" spans="11:36">
      <c r="K17968" s="5"/>
      <c r="L17968" s="5"/>
      <c r="M17968" s="5"/>
      <c r="N17968" s="5"/>
      <c r="O17968" s="5"/>
      <c r="P17968" s="5"/>
      <c r="Q17968" s="5"/>
      <c r="R17968" s="5"/>
      <c r="S17968" s="5"/>
      <c r="T17968" s="5"/>
      <c r="U17968" s="5"/>
      <c r="V17968" s="5"/>
      <c r="W17968" s="5"/>
      <c r="X17968" s="5"/>
      <c r="Y17968" s="5"/>
      <c r="Z17968" s="5"/>
      <c r="AA17968" s="5"/>
      <c r="AB17968" s="5"/>
      <c r="AC17968" s="5"/>
      <c r="AD17968" s="5"/>
      <c r="AE17968" s="5"/>
      <c r="AF17968" s="5"/>
      <c r="AG17968" s="5"/>
      <c r="AH17968" s="5"/>
      <c r="AI17968" s="5"/>
      <c r="AJ17968" s="5"/>
    </row>
    <row r="17969" spans="11:36">
      <c r="K17969" s="5"/>
      <c r="L17969" s="5"/>
      <c r="M17969" s="5"/>
      <c r="N17969" s="5"/>
      <c r="O17969" s="5"/>
      <c r="P17969" s="5"/>
      <c r="Q17969" s="5"/>
      <c r="R17969" s="5"/>
      <c r="S17969" s="5"/>
      <c r="T17969" s="5"/>
      <c r="U17969" s="5"/>
      <c r="V17969" s="5"/>
      <c r="W17969" s="5"/>
      <c r="X17969" s="5"/>
      <c r="Y17969" s="5"/>
      <c r="Z17969" s="5"/>
      <c r="AA17969" s="5"/>
      <c r="AB17969" s="5"/>
      <c r="AC17969" s="5"/>
      <c r="AD17969" s="5"/>
      <c r="AE17969" s="5"/>
      <c r="AF17969" s="5"/>
      <c r="AG17969" s="5"/>
      <c r="AH17969" s="5"/>
      <c r="AI17969" s="5"/>
      <c r="AJ17969" s="5"/>
    </row>
    <row r="17970" spans="11:36">
      <c r="K17970" s="5"/>
      <c r="L17970" s="5"/>
      <c r="M17970" s="5"/>
      <c r="N17970" s="5"/>
      <c r="O17970" s="5"/>
      <c r="P17970" s="5"/>
      <c r="Q17970" s="5"/>
      <c r="R17970" s="5"/>
      <c r="S17970" s="5"/>
      <c r="T17970" s="5"/>
      <c r="U17970" s="5"/>
      <c r="V17970" s="5"/>
      <c r="W17970" s="5"/>
      <c r="X17970" s="5"/>
      <c r="Y17970" s="5"/>
      <c r="Z17970" s="5"/>
      <c r="AA17970" s="5"/>
      <c r="AB17970" s="5"/>
      <c r="AC17970" s="5"/>
      <c r="AD17970" s="5"/>
      <c r="AE17970" s="5"/>
      <c r="AF17970" s="5"/>
      <c r="AG17970" s="5"/>
      <c r="AH17970" s="5"/>
      <c r="AI17970" s="5"/>
      <c r="AJ17970" s="5"/>
    </row>
    <row r="17971" spans="11:36">
      <c r="K17971" s="5"/>
      <c r="L17971" s="5"/>
      <c r="M17971" s="5"/>
      <c r="N17971" s="5"/>
      <c r="O17971" s="5"/>
      <c r="P17971" s="5"/>
      <c r="Q17971" s="5"/>
      <c r="R17971" s="5"/>
      <c r="S17971" s="5"/>
      <c r="T17971" s="5"/>
      <c r="U17971" s="5"/>
      <c r="V17971" s="5"/>
      <c r="W17971" s="5"/>
      <c r="X17971" s="5"/>
      <c r="Y17971" s="5"/>
      <c r="Z17971" s="5"/>
      <c r="AA17971" s="5"/>
      <c r="AB17971" s="5"/>
      <c r="AC17971" s="5"/>
      <c r="AD17971" s="5"/>
      <c r="AE17971" s="5"/>
      <c r="AF17971" s="5"/>
      <c r="AG17971" s="5"/>
      <c r="AH17971" s="5"/>
      <c r="AI17971" s="5"/>
      <c r="AJ17971" s="5"/>
    </row>
    <row r="17972" spans="11:36">
      <c r="K17972" s="5"/>
      <c r="L17972" s="5"/>
      <c r="M17972" s="5"/>
      <c r="N17972" s="5"/>
      <c r="O17972" s="5"/>
      <c r="P17972" s="5"/>
      <c r="Q17972" s="5"/>
      <c r="R17972" s="5"/>
      <c r="S17972" s="5"/>
      <c r="T17972" s="5"/>
      <c r="U17972" s="5"/>
      <c r="V17972" s="5"/>
      <c r="W17972" s="5"/>
      <c r="X17972" s="5"/>
      <c r="Y17972" s="5"/>
      <c r="Z17972" s="5"/>
      <c r="AA17972" s="5"/>
      <c r="AB17972" s="5"/>
      <c r="AC17972" s="5"/>
      <c r="AD17972" s="5"/>
      <c r="AE17972" s="5"/>
      <c r="AF17972" s="5"/>
      <c r="AG17972" s="5"/>
      <c r="AH17972" s="5"/>
      <c r="AI17972" s="5"/>
      <c r="AJ17972" s="5"/>
    </row>
    <row r="17973" spans="11:36">
      <c r="K17973" s="5"/>
      <c r="L17973" s="5"/>
      <c r="M17973" s="5"/>
      <c r="N17973" s="5"/>
      <c r="O17973" s="5"/>
      <c r="P17973" s="5"/>
      <c r="Q17973" s="5"/>
      <c r="R17973" s="5"/>
      <c r="S17973" s="5"/>
      <c r="T17973" s="5"/>
      <c r="U17973" s="5"/>
      <c r="V17973" s="5"/>
      <c r="W17973" s="5"/>
      <c r="X17973" s="5"/>
      <c r="Y17973" s="5"/>
      <c r="Z17973" s="5"/>
      <c r="AA17973" s="5"/>
      <c r="AB17973" s="5"/>
      <c r="AC17973" s="5"/>
      <c r="AD17973" s="5"/>
      <c r="AE17973" s="5"/>
      <c r="AF17973" s="5"/>
      <c r="AG17973" s="5"/>
      <c r="AH17973" s="5"/>
      <c r="AI17973" s="5"/>
      <c r="AJ17973" s="5"/>
    </row>
    <row r="17974" spans="11:36">
      <c r="K17974" s="5"/>
      <c r="L17974" s="5"/>
      <c r="M17974" s="5"/>
      <c r="N17974" s="5"/>
      <c r="O17974" s="5"/>
      <c r="P17974" s="5"/>
      <c r="Q17974" s="5"/>
      <c r="R17974" s="5"/>
      <c r="S17974" s="5"/>
      <c r="T17974" s="5"/>
      <c r="U17974" s="5"/>
      <c r="V17974" s="5"/>
      <c r="W17974" s="5"/>
      <c r="X17974" s="5"/>
      <c r="Y17974" s="5"/>
      <c r="Z17974" s="5"/>
      <c r="AA17974" s="5"/>
      <c r="AB17974" s="5"/>
      <c r="AC17974" s="5"/>
      <c r="AD17974" s="5"/>
      <c r="AE17974" s="5"/>
      <c r="AF17974" s="5"/>
      <c r="AG17974" s="5"/>
      <c r="AH17974" s="5"/>
      <c r="AI17974" s="5"/>
      <c r="AJ17974" s="5"/>
    </row>
    <row r="17975" spans="11:36">
      <c r="K17975" s="5"/>
      <c r="L17975" s="5"/>
      <c r="M17975" s="5"/>
      <c r="N17975" s="5"/>
      <c r="O17975" s="5"/>
      <c r="P17975" s="5"/>
      <c r="Q17975" s="5"/>
      <c r="R17975" s="5"/>
      <c r="S17975" s="5"/>
      <c r="T17975" s="5"/>
      <c r="U17975" s="5"/>
      <c r="V17975" s="5"/>
      <c r="W17975" s="5"/>
      <c r="X17975" s="5"/>
      <c r="Y17975" s="5"/>
      <c r="Z17975" s="5"/>
      <c r="AA17975" s="5"/>
      <c r="AB17975" s="5"/>
      <c r="AC17975" s="5"/>
      <c r="AD17975" s="5"/>
      <c r="AE17975" s="5"/>
      <c r="AF17975" s="5"/>
      <c r="AG17975" s="5"/>
      <c r="AH17975" s="5"/>
      <c r="AI17975" s="5"/>
      <c r="AJ17975" s="5"/>
    </row>
    <row r="17976" spans="11:36">
      <c r="K17976" s="5"/>
      <c r="L17976" s="5"/>
      <c r="M17976" s="5"/>
      <c r="N17976" s="5"/>
      <c r="O17976" s="5"/>
      <c r="P17976" s="5"/>
      <c r="Q17976" s="5"/>
      <c r="R17976" s="5"/>
      <c r="S17976" s="5"/>
      <c r="T17976" s="5"/>
      <c r="U17976" s="5"/>
      <c r="V17976" s="5"/>
      <c r="W17976" s="5"/>
      <c r="X17976" s="5"/>
      <c r="Y17976" s="5"/>
      <c r="Z17976" s="5"/>
      <c r="AA17976" s="5"/>
      <c r="AB17976" s="5"/>
      <c r="AC17976" s="5"/>
      <c r="AD17976" s="5"/>
      <c r="AE17976" s="5"/>
      <c r="AF17976" s="5"/>
      <c r="AG17976" s="5"/>
      <c r="AH17976" s="5"/>
      <c r="AI17976" s="5"/>
      <c r="AJ17976" s="5"/>
    </row>
    <row r="17977" spans="11:36">
      <c r="K17977" s="5"/>
      <c r="L17977" s="5"/>
      <c r="M17977" s="5"/>
      <c r="N17977" s="5"/>
      <c r="O17977" s="5"/>
      <c r="P17977" s="5"/>
      <c r="Q17977" s="5"/>
      <c r="R17977" s="5"/>
      <c r="S17977" s="5"/>
      <c r="T17977" s="5"/>
      <c r="U17977" s="5"/>
      <c r="V17977" s="5"/>
      <c r="W17977" s="5"/>
      <c r="X17977" s="5"/>
      <c r="Y17977" s="5"/>
      <c r="Z17977" s="5"/>
      <c r="AA17977" s="5"/>
      <c r="AB17977" s="5"/>
      <c r="AC17977" s="5"/>
      <c r="AD17977" s="5"/>
      <c r="AE17977" s="5"/>
      <c r="AF17977" s="5"/>
      <c r="AG17977" s="5"/>
      <c r="AH17977" s="5"/>
      <c r="AI17977" s="5"/>
      <c r="AJ17977" s="5"/>
    </row>
    <row r="17978" spans="11:36">
      <c r="K17978" s="5"/>
      <c r="L17978" s="5"/>
      <c r="M17978" s="5"/>
      <c r="N17978" s="5"/>
      <c r="O17978" s="5"/>
      <c r="P17978" s="5"/>
      <c r="Q17978" s="5"/>
      <c r="R17978" s="5"/>
      <c r="S17978" s="5"/>
      <c r="T17978" s="5"/>
      <c r="U17978" s="5"/>
      <c r="V17978" s="5"/>
      <c r="W17978" s="5"/>
      <c r="X17978" s="5"/>
      <c r="Y17978" s="5"/>
      <c r="Z17978" s="5"/>
      <c r="AA17978" s="5"/>
      <c r="AB17978" s="5"/>
      <c r="AC17978" s="5"/>
      <c r="AD17978" s="5"/>
      <c r="AE17978" s="5"/>
      <c r="AF17978" s="5"/>
      <c r="AG17978" s="5"/>
      <c r="AH17978" s="5"/>
      <c r="AI17978" s="5"/>
      <c r="AJ17978" s="5"/>
    </row>
    <row r="17979" spans="11:36">
      <c r="K17979" s="5"/>
      <c r="L17979" s="5"/>
      <c r="M17979" s="5"/>
      <c r="N17979" s="5"/>
      <c r="O17979" s="5"/>
      <c r="P17979" s="5"/>
      <c r="Q17979" s="5"/>
      <c r="R17979" s="5"/>
      <c r="S17979" s="5"/>
      <c r="T17979" s="5"/>
      <c r="U17979" s="5"/>
      <c r="V17979" s="5"/>
      <c r="W17979" s="5"/>
      <c r="X17979" s="5"/>
      <c r="Y17979" s="5"/>
      <c r="Z17979" s="5"/>
      <c r="AA17979" s="5"/>
      <c r="AB17979" s="5"/>
      <c r="AC17979" s="5"/>
      <c r="AD17979" s="5"/>
      <c r="AE17979" s="5"/>
      <c r="AF17979" s="5"/>
      <c r="AG17979" s="5"/>
      <c r="AH17979" s="5"/>
      <c r="AI17979" s="5"/>
      <c r="AJ17979" s="5"/>
    </row>
    <row r="17980" spans="11:36">
      <c r="K17980" s="5"/>
      <c r="L17980" s="5"/>
      <c r="M17980" s="5"/>
      <c r="N17980" s="5"/>
      <c r="O17980" s="5"/>
      <c r="P17980" s="5"/>
      <c r="Q17980" s="5"/>
      <c r="R17980" s="5"/>
      <c r="S17980" s="5"/>
      <c r="T17980" s="5"/>
      <c r="U17980" s="5"/>
      <c r="V17980" s="5"/>
      <c r="W17980" s="5"/>
      <c r="X17980" s="5"/>
      <c r="Y17980" s="5"/>
      <c r="Z17980" s="5"/>
      <c r="AA17980" s="5"/>
      <c r="AB17980" s="5"/>
      <c r="AC17980" s="5"/>
      <c r="AD17980" s="5"/>
      <c r="AE17980" s="5"/>
      <c r="AF17980" s="5"/>
      <c r="AG17980" s="5"/>
      <c r="AH17980" s="5"/>
      <c r="AI17980" s="5"/>
      <c r="AJ17980" s="5"/>
    </row>
    <row r="17981" spans="11:36">
      <c r="K17981" s="5"/>
      <c r="L17981" s="5"/>
      <c r="M17981" s="5"/>
      <c r="N17981" s="5"/>
      <c r="O17981" s="5"/>
      <c r="P17981" s="5"/>
      <c r="Q17981" s="5"/>
      <c r="R17981" s="5"/>
      <c r="S17981" s="5"/>
      <c r="T17981" s="5"/>
      <c r="U17981" s="5"/>
      <c r="V17981" s="5"/>
      <c r="W17981" s="5"/>
      <c r="X17981" s="5"/>
      <c r="Y17981" s="5"/>
      <c r="Z17981" s="5"/>
      <c r="AA17981" s="5"/>
      <c r="AB17981" s="5"/>
      <c r="AC17981" s="5"/>
      <c r="AD17981" s="5"/>
      <c r="AE17981" s="5"/>
      <c r="AF17981" s="5"/>
      <c r="AG17981" s="5"/>
      <c r="AH17981" s="5"/>
      <c r="AI17981" s="5"/>
      <c r="AJ17981" s="5"/>
    </row>
    <row r="17982" spans="11:36">
      <c r="K17982" s="5"/>
      <c r="L17982" s="5"/>
      <c r="M17982" s="5"/>
      <c r="N17982" s="5"/>
      <c r="O17982" s="5"/>
      <c r="P17982" s="5"/>
      <c r="Q17982" s="5"/>
      <c r="R17982" s="5"/>
      <c r="S17982" s="5"/>
      <c r="T17982" s="5"/>
      <c r="U17982" s="5"/>
      <c r="V17982" s="5"/>
      <c r="W17982" s="5"/>
      <c r="X17982" s="5"/>
      <c r="Y17982" s="5"/>
      <c r="Z17982" s="5"/>
      <c r="AA17982" s="5"/>
      <c r="AB17982" s="5"/>
      <c r="AC17982" s="5"/>
      <c r="AD17982" s="5"/>
      <c r="AE17982" s="5"/>
      <c r="AF17982" s="5"/>
      <c r="AG17982" s="5"/>
      <c r="AH17982" s="5"/>
      <c r="AI17982" s="5"/>
      <c r="AJ17982" s="5"/>
    </row>
    <row r="17983" spans="11:36">
      <c r="K17983" s="5"/>
      <c r="L17983" s="5"/>
      <c r="M17983" s="5"/>
      <c r="N17983" s="5"/>
      <c r="O17983" s="5"/>
      <c r="P17983" s="5"/>
      <c r="Q17983" s="5"/>
      <c r="R17983" s="5"/>
      <c r="S17983" s="5"/>
      <c r="T17983" s="5"/>
      <c r="U17983" s="5"/>
      <c r="V17983" s="5"/>
      <c r="W17983" s="5"/>
      <c r="X17983" s="5"/>
      <c r="Y17983" s="5"/>
      <c r="Z17983" s="5"/>
      <c r="AA17983" s="5"/>
      <c r="AB17983" s="5"/>
      <c r="AC17983" s="5"/>
      <c r="AD17983" s="5"/>
      <c r="AE17983" s="5"/>
      <c r="AF17983" s="5"/>
      <c r="AG17983" s="5"/>
      <c r="AH17983" s="5"/>
      <c r="AI17983" s="5"/>
      <c r="AJ17983" s="5"/>
    </row>
    <row r="17984" spans="11:36">
      <c r="K17984" s="5"/>
      <c r="L17984" s="5"/>
      <c r="M17984" s="5"/>
      <c r="N17984" s="5"/>
      <c r="O17984" s="5"/>
      <c r="P17984" s="5"/>
      <c r="Q17984" s="5"/>
      <c r="R17984" s="5"/>
      <c r="S17984" s="5"/>
      <c r="T17984" s="5"/>
      <c r="U17984" s="5"/>
      <c r="V17984" s="5"/>
      <c r="W17984" s="5"/>
      <c r="X17984" s="5"/>
      <c r="Y17984" s="5"/>
      <c r="Z17984" s="5"/>
      <c r="AA17984" s="5"/>
      <c r="AB17984" s="5"/>
      <c r="AC17984" s="5"/>
      <c r="AD17984" s="5"/>
      <c r="AE17984" s="5"/>
      <c r="AF17984" s="5"/>
      <c r="AG17984" s="5"/>
      <c r="AH17984" s="5"/>
      <c r="AI17984" s="5"/>
      <c r="AJ17984" s="5"/>
    </row>
    <row r="17985" spans="11:36">
      <c r="K17985" s="5"/>
      <c r="L17985" s="5"/>
      <c r="M17985" s="5"/>
      <c r="N17985" s="5"/>
      <c r="O17985" s="5"/>
      <c r="P17985" s="5"/>
      <c r="Q17985" s="5"/>
      <c r="R17985" s="5"/>
      <c r="S17985" s="5"/>
      <c r="T17985" s="5"/>
      <c r="U17985" s="5"/>
      <c r="V17985" s="5"/>
      <c r="W17985" s="5"/>
      <c r="X17985" s="5"/>
      <c r="Y17985" s="5"/>
      <c r="Z17985" s="5"/>
      <c r="AA17985" s="5"/>
      <c r="AB17985" s="5"/>
      <c r="AC17985" s="5"/>
      <c r="AD17985" s="5"/>
      <c r="AE17985" s="5"/>
      <c r="AF17985" s="5"/>
      <c r="AG17985" s="5"/>
      <c r="AH17985" s="5"/>
      <c r="AI17985" s="5"/>
      <c r="AJ17985" s="5"/>
    </row>
    <row r="17986" spans="11:36">
      <c r="K17986" s="5"/>
      <c r="L17986" s="5"/>
      <c r="M17986" s="5"/>
      <c r="N17986" s="5"/>
      <c r="O17986" s="5"/>
      <c r="P17986" s="5"/>
      <c r="Q17986" s="5"/>
      <c r="R17986" s="5"/>
      <c r="S17986" s="5"/>
      <c r="T17986" s="5"/>
      <c r="U17986" s="5"/>
      <c r="V17986" s="5"/>
      <c r="W17986" s="5"/>
      <c r="X17986" s="5"/>
      <c r="Y17986" s="5"/>
      <c r="Z17986" s="5"/>
      <c r="AA17986" s="5"/>
      <c r="AB17986" s="5"/>
      <c r="AC17986" s="5"/>
      <c r="AD17986" s="5"/>
      <c r="AE17986" s="5"/>
      <c r="AF17986" s="5"/>
      <c r="AG17986" s="5"/>
      <c r="AH17986" s="5"/>
      <c r="AI17986" s="5"/>
      <c r="AJ17986" s="5"/>
    </row>
    <row r="17987" spans="11:36">
      <c r="K17987" s="5"/>
      <c r="L17987" s="5"/>
      <c r="M17987" s="5"/>
      <c r="N17987" s="5"/>
      <c r="O17987" s="5"/>
      <c r="P17987" s="5"/>
      <c r="Q17987" s="5"/>
      <c r="R17987" s="5"/>
      <c r="S17987" s="5"/>
      <c r="T17987" s="5"/>
      <c r="U17987" s="5"/>
      <c r="V17987" s="5"/>
      <c r="W17987" s="5"/>
      <c r="X17987" s="5"/>
      <c r="Y17987" s="5"/>
      <c r="Z17987" s="5"/>
      <c r="AA17987" s="5"/>
      <c r="AB17987" s="5"/>
      <c r="AC17987" s="5"/>
      <c r="AD17987" s="5"/>
      <c r="AE17987" s="5"/>
      <c r="AF17987" s="5"/>
      <c r="AG17987" s="5"/>
      <c r="AH17987" s="5"/>
      <c r="AI17987" s="5"/>
      <c r="AJ17987" s="5"/>
    </row>
    <row r="17988" spans="11:36">
      <c r="K17988" s="5"/>
      <c r="L17988" s="5"/>
      <c r="M17988" s="5"/>
      <c r="N17988" s="5"/>
      <c r="O17988" s="5"/>
      <c r="P17988" s="5"/>
      <c r="Q17988" s="5"/>
      <c r="R17988" s="5"/>
      <c r="S17988" s="5"/>
      <c r="T17988" s="5"/>
      <c r="U17988" s="5"/>
      <c r="V17988" s="5"/>
      <c r="W17988" s="5"/>
      <c r="X17988" s="5"/>
      <c r="Y17988" s="5"/>
      <c r="Z17988" s="5"/>
      <c r="AA17988" s="5"/>
      <c r="AB17988" s="5"/>
      <c r="AC17988" s="5"/>
      <c r="AD17988" s="5"/>
      <c r="AE17988" s="5"/>
      <c r="AF17988" s="5"/>
      <c r="AG17988" s="5"/>
      <c r="AH17988" s="5"/>
      <c r="AI17988" s="5"/>
      <c r="AJ17988" s="5"/>
    </row>
    <row r="17989" spans="11:36">
      <c r="K17989" s="5"/>
      <c r="L17989" s="5"/>
      <c r="M17989" s="5"/>
      <c r="N17989" s="5"/>
      <c r="O17989" s="5"/>
      <c r="P17989" s="5"/>
      <c r="Q17989" s="5"/>
      <c r="R17989" s="5"/>
      <c r="S17989" s="5"/>
      <c r="T17989" s="5"/>
      <c r="U17989" s="5"/>
      <c r="V17989" s="5"/>
      <c r="W17989" s="5"/>
      <c r="X17989" s="5"/>
      <c r="Y17989" s="5"/>
      <c r="Z17989" s="5"/>
      <c r="AA17989" s="5"/>
      <c r="AB17989" s="5"/>
      <c r="AC17989" s="5"/>
      <c r="AD17989" s="5"/>
      <c r="AE17989" s="5"/>
      <c r="AF17989" s="5"/>
      <c r="AG17989" s="5"/>
      <c r="AH17989" s="5"/>
      <c r="AI17989" s="5"/>
      <c r="AJ17989" s="5"/>
    </row>
    <row r="17990" spans="11:36">
      <c r="K17990" s="5"/>
      <c r="L17990" s="5"/>
      <c r="M17990" s="5"/>
      <c r="N17990" s="5"/>
      <c r="O17990" s="5"/>
      <c r="P17990" s="5"/>
      <c r="Q17990" s="5"/>
      <c r="R17990" s="5"/>
      <c r="S17990" s="5"/>
      <c r="T17990" s="5"/>
      <c r="U17990" s="5"/>
      <c r="V17990" s="5"/>
      <c r="W17990" s="5"/>
      <c r="X17990" s="5"/>
      <c r="Y17990" s="5"/>
      <c r="Z17990" s="5"/>
      <c r="AA17990" s="5"/>
      <c r="AB17990" s="5"/>
      <c r="AC17990" s="5"/>
      <c r="AD17990" s="5"/>
      <c r="AE17990" s="5"/>
      <c r="AF17990" s="5"/>
      <c r="AG17990" s="5"/>
      <c r="AH17990" s="5"/>
      <c r="AI17990" s="5"/>
      <c r="AJ17990" s="5"/>
    </row>
    <row r="17991" spans="11:36">
      <c r="K17991" s="5"/>
      <c r="L17991" s="5"/>
      <c r="M17991" s="5"/>
      <c r="N17991" s="5"/>
      <c r="O17991" s="5"/>
      <c r="P17991" s="5"/>
      <c r="Q17991" s="5"/>
      <c r="R17991" s="5"/>
      <c r="S17991" s="5"/>
      <c r="T17991" s="5"/>
      <c r="U17991" s="5"/>
      <c r="V17991" s="5"/>
      <c r="W17991" s="5"/>
      <c r="X17991" s="5"/>
      <c r="Y17991" s="5"/>
      <c r="Z17991" s="5"/>
      <c r="AA17991" s="5"/>
      <c r="AB17991" s="5"/>
      <c r="AC17991" s="5"/>
      <c r="AD17991" s="5"/>
      <c r="AE17991" s="5"/>
      <c r="AF17991" s="5"/>
      <c r="AG17991" s="5"/>
      <c r="AH17991" s="5"/>
      <c r="AI17991" s="5"/>
      <c r="AJ17991" s="5"/>
    </row>
    <row r="17992" spans="11:36">
      <c r="K17992" s="5"/>
      <c r="L17992" s="5"/>
      <c r="M17992" s="5"/>
      <c r="N17992" s="5"/>
      <c r="O17992" s="5"/>
      <c r="P17992" s="5"/>
      <c r="Q17992" s="5"/>
      <c r="R17992" s="5"/>
      <c r="S17992" s="5"/>
      <c r="T17992" s="5"/>
      <c r="U17992" s="5"/>
      <c r="V17992" s="5"/>
      <c r="W17992" s="5"/>
      <c r="X17992" s="5"/>
      <c r="Y17992" s="5"/>
      <c r="Z17992" s="5"/>
      <c r="AA17992" s="5"/>
      <c r="AB17992" s="5"/>
      <c r="AC17992" s="5"/>
      <c r="AD17992" s="5"/>
      <c r="AE17992" s="5"/>
      <c r="AF17992" s="5"/>
      <c r="AG17992" s="5"/>
      <c r="AH17992" s="5"/>
      <c r="AI17992" s="5"/>
      <c r="AJ17992" s="5"/>
    </row>
    <row r="17993" spans="11:36">
      <c r="K17993" s="5"/>
      <c r="L17993" s="5"/>
      <c r="M17993" s="5"/>
      <c r="N17993" s="5"/>
      <c r="O17993" s="5"/>
      <c r="P17993" s="5"/>
      <c r="Q17993" s="5"/>
      <c r="R17993" s="5"/>
      <c r="S17993" s="5"/>
      <c r="T17993" s="5"/>
      <c r="U17993" s="5"/>
      <c r="V17993" s="5"/>
      <c r="W17993" s="5"/>
      <c r="X17993" s="5"/>
      <c r="Y17993" s="5"/>
      <c r="Z17993" s="5"/>
      <c r="AA17993" s="5"/>
      <c r="AB17993" s="5"/>
      <c r="AC17993" s="5"/>
      <c r="AD17993" s="5"/>
      <c r="AE17993" s="5"/>
      <c r="AF17993" s="5"/>
      <c r="AG17993" s="5"/>
      <c r="AH17993" s="5"/>
      <c r="AI17993" s="5"/>
      <c r="AJ17993" s="5"/>
    </row>
    <row r="17994" spans="11:36">
      <c r="K17994" s="5"/>
      <c r="L17994" s="5"/>
      <c r="M17994" s="5"/>
      <c r="N17994" s="5"/>
      <c r="O17994" s="5"/>
      <c r="P17994" s="5"/>
      <c r="Q17994" s="5"/>
      <c r="R17994" s="5"/>
      <c r="S17994" s="5"/>
      <c r="T17994" s="5"/>
      <c r="U17994" s="5"/>
      <c r="V17994" s="5"/>
      <c r="W17994" s="5"/>
      <c r="X17994" s="5"/>
      <c r="Y17994" s="5"/>
      <c r="Z17994" s="5"/>
      <c r="AA17994" s="5"/>
      <c r="AB17994" s="5"/>
      <c r="AC17994" s="5"/>
      <c r="AD17994" s="5"/>
      <c r="AE17994" s="5"/>
      <c r="AF17994" s="5"/>
      <c r="AG17994" s="5"/>
      <c r="AH17994" s="5"/>
      <c r="AI17994" s="5"/>
      <c r="AJ17994" s="5"/>
    </row>
    <row r="17995" spans="11:36">
      <c r="K17995" s="5"/>
      <c r="L17995" s="5"/>
      <c r="M17995" s="5"/>
      <c r="N17995" s="5"/>
      <c r="O17995" s="5"/>
      <c r="P17995" s="5"/>
      <c r="Q17995" s="5"/>
      <c r="R17995" s="5"/>
      <c r="S17995" s="5"/>
      <c r="T17995" s="5"/>
      <c r="U17995" s="5"/>
      <c r="V17995" s="5"/>
      <c r="W17995" s="5"/>
      <c r="X17995" s="5"/>
      <c r="Y17995" s="5"/>
      <c r="Z17995" s="5"/>
      <c r="AA17995" s="5"/>
      <c r="AB17995" s="5"/>
      <c r="AC17995" s="5"/>
      <c r="AD17995" s="5"/>
      <c r="AE17995" s="5"/>
      <c r="AF17995" s="5"/>
      <c r="AG17995" s="5"/>
      <c r="AH17995" s="5"/>
      <c r="AI17995" s="5"/>
      <c r="AJ17995" s="5"/>
    </row>
    <row r="17996" spans="11:36">
      <c r="K17996" s="5"/>
      <c r="L17996" s="5"/>
      <c r="M17996" s="5"/>
      <c r="N17996" s="5"/>
      <c r="O17996" s="5"/>
      <c r="P17996" s="5"/>
      <c r="Q17996" s="5"/>
      <c r="R17996" s="5"/>
      <c r="S17996" s="5"/>
      <c r="T17996" s="5"/>
      <c r="U17996" s="5"/>
      <c r="V17996" s="5"/>
      <c r="W17996" s="5"/>
      <c r="X17996" s="5"/>
      <c r="Y17996" s="5"/>
      <c r="Z17996" s="5"/>
      <c r="AA17996" s="5"/>
      <c r="AB17996" s="5"/>
      <c r="AC17996" s="5"/>
      <c r="AD17996" s="5"/>
      <c r="AE17996" s="5"/>
      <c r="AF17996" s="5"/>
      <c r="AG17996" s="5"/>
      <c r="AH17996" s="5"/>
      <c r="AI17996" s="5"/>
      <c r="AJ17996" s="5"/>
    </row>
    <row r="17997" spans="11:36">
      <c r="K17997" s="5"/>
      <c r="L17997" s="5"/>
      <c r="M17997" s="5"/>
      <c r="N17997" s="5"/>
      <c r="O17997" s="5"/>
      <c r="P17997" s="5"/>
      <c r="Q17997" s="5"/>
      <c r="R17997" s="5"/>
      <c r="S17997" s="5"/>
      <c r="T17997" s="5"/>
      <c r="U17997" s="5"/>
      <c r="V17997" s="5"/>
      <c r="W17997" s="5"/>
      <c r="X17997" s="5"/>
      <c r="Y17997" s="5"/>
      <c r="Z17997" s="5"/>
      <c r="AA17997" s="5"/>
      <c r="AB17997" s="5"/>
      <c r="AC17997" s="5"/>
      <c r="AD17997" s="5"/>
      <c r="AE17997" s="5"/>
      <c r="AF17997" s="5"/>
      <c r="AG17997" s="5"/>
      <c r="AH17997" s="5"/>
      <c r="AI17997" s="5"/>
      <c r="AJ17997" s="5"/>
    </row>
    <row r="17998" spans="11:36">
      <c r="K17998" s="5"/>
      <c r="L17998" s="5"/>
      <c r="M17998" s="5"/>
      <c r="N17998" s="5"/>
      <c r="O17998" s="5"/>
      <c r="P17998" s="5"/>
      <c r="Q17998" s="5"/>
      <c r="R17998" s="5"/>
      <c r="S17998" s="5"/>
      <c r="T17998" s="5"/>
      <c r="U17998" s="5"/>
      <c r="V17998" s="5"/>
      <c r="W17998" s="5"/>
      <c r="X17998" s="5"/>
      <c r="Y17998" s="5"/>
      <c r="Z17998" s="5"/>
      <c r="AA17998" s="5"/>
      <c r="AB17998" s="5"/>
      <c r="AC17998" s="5"/>
      <c r="AD17998" s="5"/>
      <c r="AE17998" s="5"/>
      <c r="AF17998" s="5"/>
      <c r="AG17998" s="5"/>
      <c r="AH17998" s="5"/>
      <c r="AI17998" s="5"/>
      <c r="AJ17998" s="5"/>
    </row>
    <row r="17999" spans="11:36">
      <c r="K17999" s="5"/>
      <c r="L17999" s="5"/>
      <c r="M17999" s="5"/>
      <c r="N17999" s="5"/>
      <c r="O17999" s="5"/>
      <c r="P17999" s="5"/>
      <c r="Q17999" s="5"/>
      <c r="R17999" s="5"/>
      <c r="S17999" s="5"/>
      <c r="T17999" s="5"/>
      <c r="U17999" s="5"/>
      <c r="V17999" s="5"/>
      <c r="W17999" s="5"/>
      <c r="X17999" s="5"/>
      <c r="Y17999" s="5"/>
      <c r="Z17999" s="5"/>
      <c r="AA17999" s="5"/>
      <c r="AB17999" s="5"/>
      <c r="AC17999" s="5"/>
      <c r="AD17999" s="5"/>
      <c r="AE17999" s="5"/>
      <c r="AF17999" s="5"/>
      <c r="AG17999" s="5"/>
      <c r="AH17999" s="5"/>
      <c r="AI17999" s="5"/>
      <c r="AJ17999" s="5"/>
    </row>
    <row r="18000" spans="11:36">
      <c r="K18000" s="5"/>
      <c r="L18000" s="5"/>
      <c r="M18000" s="5"/>
      <c r="N18000" s="5"/>
      <c r="O18000" s="5"/>
      <c r="P18000" s="5"/>
      <c r="Q18000" s="5"/>
      <c r="R18000" s="5"/>
      <c r="S18000" s="5"/>
      <c r="T18000" s="5"/>
      <c r="U18000" s="5"/>
      <c r="V18000" s="5"/>
      <c r="W18000" s="5"/>
      <c r="X18000" s="5"/>
      <c r="Y18000" s="5"/>
      <c r="Z18000" s="5"/>
      <c r="AA18000" s="5"/>
      <c r="AB18000" s="5"/>
      <c r="AC18000" s="5"/>
      <c r="AD18000" s="5"/>
      <c r="AE18000" s="5"/>
      <c r="AF18000" s="5"/>
      <c r="AG18000" s="5"/>
      <c r="AH18000" s="5"/>
      <c r="AI18000" s="5"/>
      <c r="AJ18000" s="5"/>
    </row>
    <row r="18001" spans="11:36">
      <c r="K18001" s="5"/>
      <c r="L18001" s="5"/>
      <c r="M18001" s="5"/>
      <c r="N18001" s="5"/>
      <c r="O18001" s="5"/>
      <c r="P18001" s="5"/>
      <c r="Q18001" s="5"/>
      <c r="R18001" s="5"/>
      <c r="S18001" s="5"/>
      <c r="T18001" s="5"/>
      <c r="U18001" s="5"/>
      <c r="V18001" s="5"/>
      <c r="W18001" s="5"/>
      <c r="X18001" s="5"/>
      <c r="Y18001" s="5"/>
      <c r="Z18001" s="5"/>
      <c r="AA18001" s="5"/>
      <c r="AB18001" s="5"/>
      <c r="AC18001" s="5"/>
      <c r="AD18001" s="5"/>
      <c r="AE18001" s="5"/>
      <c r="AF18001" s="5"/>
      <c r="AG18001" s="5"/>
      <c r="AH18001" s="5"/>
      <c r="AI18001" s="5"/>
      <c r="AJ18001" s="5"/>
    </row>
    <row r="18002" spans="11:36">
      <c r="K18002" s="5"/>
      <c r="L18002" s="5"/>
      <c r="M18002" s="5"/>
      <c r="N18002" s="5"/>
      <c r="O18002" s="5"/>
      <c r="P18002" s="5"/>
      <c r="Q18002" s="5"/>
      <c r="R18002" s="5"/>
      <c r="S18002" s="5"/>
      <c r="T18002" s="5"/>
      <c r="U18002" s="5"/>
      <c r="V18002" s="5"/>
      <c r="W18002" s="5"/>
      <c r="X18002" s="5"/>
      <c r="Y18002" s="5"/>
      <c r="Z18002" s="5"/>
      <c r="AA18002" s="5"/>
      <c r="AB18002" s="5"/>
      <c r="AC18002" s="5"/>
      <c r="AD18002" s="5"/>
      <c r="AE18002" s="5"/>
      <c r="AF18002" s="5"/>
      <c r="AG18002" s="5"/>
      <c r="AH18002" s="5"/>
      <c r="AI18002" s="5"/>
      <c r="AJ18002" s="5"/>
    </row>
    <row r="18003" spans="11:36">
      <c r="K18003" s="5"/>
      <c r="L18003" s="5"/>
      <c r="M18003" s="5"/>
      <c r="N18003" s="5"/>
      <c r="O18003" s="5"/>
      <c r="P18003" s="5"/>
      <c r="Q18003" s="5"/>
      <c r="R18003" s="5"/>
      <c r="S18003" s="5"/>
      <c r="T18003" s="5"/>
      <c r="U18003" s="5"/>
      <c r="V18003" s="5"/>
      <c r="W18003" s="5"/>
      <c r="X18003" s="5"/>
      <c r="Y18003" s="5"/>
      <c r="Z18003" s="5"/>
      <c r="AA18003" s="5"/>
      <c r="AB18003" s="5"/>
      <c r="AC18003" s="5"/>
      <c r="AD18003" s="5"/>
      <c r="AE18003" s="5"/>
      <c r="AF18003" s="5"/>
      <c r="AG18003" s="5"/>
      <c r="AH18003" s="5"/>
      <c r="AI18003" s="5"/>
      <c r="AJ18003" s="5"/>
    </row>
    <row r="18004" spans="11:36">
      <c r="K18004" s="5"/>
      <c r="L18004" s="5"/>
      <c r="M18004" s="5"/>
      <c r="N18004" s="5"/>
      <c r="O18004" s="5"/>
      <c r="P18004" s="5"/>
      <c r="Q18004" s="5"/>
      <c r="R18004" s="5"/>
      <c r="S18004" s="5"/>
      <c r="T18004" s="5"/>
      <c r="U18004" s="5"/>
      <c r="V18004" s="5"/>
      <c r="W18004" s="5"/>
      <c r="X18004" s="5"/>
      <c r="Y18004" s="5"/>
      <c r="Z18004" s="5"/>
      <c r="AA18004" s="5"/>
      <c r="AB18004" s="5"/>
      <c r="AC18004" s="5"/>
      <c r="AD18004" s="5"/>
      <c r="AE18004" s="5"/>
      <c r="AF18004" s="5"/>
      <c r="AG18004" s="5"/>
      <c r="AH18004" s="5"/>
      <c r="AI18004" s="5"/>
      <c r="AJ18004" s="5"/>
    </row>
    <row r="18005" spans="11:36">
      <c r="K18005" s="5"/>
      <c r="L18005" s="5"/>
      <c r="M18005" s="5"/>
      <c r="N18005" s="5"/>
      <c r="O18005" s="5"/>
      <c r="P18005" s="5"/>
      <c r="Q18005" s="5"/>
      <c r="R18005" s="5"/>
      <c r="S18005" s="5"/>
      <c r="T18005" s="5"/>
      <c r="U18005" s="5"/>
      <c r="V18005" s="5"/>
      <c r="W18005" s="5"/>
      <c r="X18005" s="5"/>
      <c r="Y18005" s="5"/>
      <c r="Z18005" s="5"/>
      <c r="AA18005" s="5"/>
      <c r="AB18005" s="5"/>
      <c r="AC18005" s="5"/>
      <c r="AD18005" s="5"/>
      <c r="AE18005" s="5"/>
      <c r="AF18005" s="5"/>
      <c r="AG18005" s="5"/>
      <c r="AH18005" s="5"/>
      <c r="AI18005" s="5"/>
      <c r="AJ18005" s="5"/>
    </row>
    <row r="18006" spans="11:36">
      <c r="K18006" s="5"/>
      <c r="L18006" s="5"/>
      <c r="M18006" s="5"/>
      <c r="N18006" s="5"/>
      <c r="O18006" s="5"/>
      <c r="P18006" s="5"/>
      <c r="Q18006" s="5"/>
      <c r="R18006" s="5"/>
      <c r="S18006" s="5"/>
      <c r="T18006" s="5"/>
      <c r="U18006" s="5"/>
      <c r="V18006" s="5"/>
      <c r="W18006" s="5"/>
      <c r="X18006" s="5"/>
      <c r="Y18006" s="5"/>
      <c r="Z18006" s="5"/>
      <c r="AA18006" s="5"/>
      <c r="AB18006" s="5"/>
      <c r="AC18006" s="5"/>
      <c r="AD18006" s="5"/>
      <c r="AE18006" s="5"/>
      <c r="AF18006" s="5"/>
      <c r="AG18006" s="5"/>
      <c r="AH18006" s="5"/>
      <c r="AI18006" s="5"/>
      <c r="AJ18006" s="5"/>
    </row>
    <row r="18007" spans="11:36">
      <c r="K18007" s="5"/>
      <c r="L18007" s="5"/>
      <c r="M18007" s="5"/>
      <c r="N18007" s="5"/>
      <c r="O18007" s="5"/>
      <c r="P18007" s="5"/>
      <c r="Q18007" s="5"/>
      <c r="R18007" s="5"/>
      <c r="S18007" s="5"/>
      <c r="T18007" s="5"/>
      <c r="U18007" s="5"/>
      <c r="V18007" s="5"/>
      <c r="W18007" s="5"/>
      <c r="X18007" s="5"/>
      <c r="Y18007" s="5"/>
      <c r="Z18007" s="5"/>
      <c r="AA18007" s="5"/>
      <c r="AB18007" s="5"/>
      <c r="AC18007" s="5"/>
      <c r="AD18007" s="5"/>
      <c r="AE18007" s="5"/>
      <c r="AF18007" s="5"/>
      <c r="AG18007" s="5"/>
      <c r="AH18007" s="5"/>
      <c r="AI18007" s="5"/>
      <c r="AJ18007" s="5"/>
    </row>
    <row r="18008" spans="11:36">
      <c r="K18008" s="5"/>
      <c r="L18008" s="5"/>
      <c r="M18008" s="5"/>
      <c r="N18008" s="5"/>
      <c r="O18008" s="5"/>
      <c r="P18008" s="5"/>
      <c r="Q18008" s="5"/>
      <c r="R18008" s="5"/>
      <c r="S18008" s="5"/>
      <c r="T18008" s="5"/>
      <c r="U18008" s="5"/>
      <c r="V18008" s="5"/>
      <c r="W18008" s="5"/>
      <c r="X18008" s="5"/>
      <c r="Y18008" s="5"/>
      <c r="Z18008" s="5"/>
      <c r="AA18008" s="5"/>
      <c r="AB18008" s="5"/>
      <c r="AC18008" s="5"/>
      <c r="AD18008" s="5"/>
      <c r="AE18008" s="5"/>
      <c r="AF18008" s="5"/>
      <c r="AG18008" s="5"/>
      <c r="AH18008" s="5"/>
      <c r="AI18008" s="5"/>
      <c r="AJ18008" s="5"/>
    </row>
    <row r="18009" spans="11:36">
      <c r="K18009" s="5"/>
      <c r="L18009" s="5"/>
      <c r="M18009" s="5"/>
      <c r="N18009" s="5"/>
      <c r="O18009" s="5"/>
      <c r="P18009" s="5"/>
      <c r="Q18009" s="5"/>
      <c r="R18009" s="5"/>
      <c r="S18009" s="5"/>
      <c r="T18009" s="5"/>
      <c r="U18009" s="5"/>
      <c r="V18009" s="5"/>
      <c r="W18009" s="5"/>
      <c r="X18009" s="5"/>
      <c r="Y18009" s="5"/>
      <c r="Z18009" s="5"/>
      <c r="AA18009" s="5"/>
      <c r="AB18009" s="5"/>
      <c r="AC18009" s="5"/>
      <c r="AD18009" s="5"/>
      <c r="AE18009" s="5"/>
      <c r="AF18009" s="5"/>
      <c r="AG18009" s="5"/>
      <c r="AH18009" s="5"/>
      <c r="AI18009" s="5"/>
      <c r="AJ18009" s="5"/>
    </row>
    <row r="18010" spans="11:36">
      <c r="K18010" s="5"/>
      <c r="L18010" s="5"/>
      <c r="M18010" s="5"/>
      <c r="N18010" s="5"/>
      <c r="O18010" s="5"/>
      <c r="P18010" s="5"/>
      <c r="Q18010" s="5"/>
      <c r="R18010" s="5"/>
      <c r="S18010" s="5"/>
      <c r="T18010" s="5"/>
      <c r="U18010" s="5"/>
      <c r="V18010" s="5"/>
      <c r="W18010" s="5"/>
      <c r="X18010" s="5"/>
      <c r="Y18010" s="5"/>
      <c r="Z18010" s="5"/>
      <c r="AA18010" s="5"/>
      <c r="AB18010" s="5"/>
      <c r="AC18010" s="5"/>
      <c r="AD18010" s="5"/>
      <c r="AE18010" s="5"/>
      <c r="AF18010" s="5"/>
      <c r="AG18010" s="5"/>
      <c r="AH18010" s="5"/>
      <c r="AI18010" s="5"/>
      <c r="AJ18010" s="5"/>
    </row>
    <row r="18011" spans="11:36">
      <c r="K18011" s="5"/>
      <c r="L18011" s="5"/>
      <c r="M18011" s="5"/>
      <c r="N18011" s="5"/>
      <c r="O18011" s="5"/>
      <c r="P18011" s="5"/>
      <c r="Q18011" s="5"/>
      <c r="R18011" s="5"/>
      <c r="S18011" s="5"/>
      <c r="T18011" s="5"/>
      <c r="U18011" s="5"/>
      <c r="V18011" s="5"/>
      <c r="W18011" s="5"/>
      <c r="X18011" s="5"/>
      <c r="Y18011" s="5"/>
      <c r="Z18011" s="5"/>
      <c r="AA18011" s="5"/>
      <c r="AB18011" s="5"/>
      <c r="AC18011" s="5"/>
      <c r="AD18011" s="5"/>
      <c r="AE18011" s="5"/>
      <c r="AF18011" s="5"/>
      <c r="AG18011" s="5"/>
      <c r="AH18011" s="5"/>
      <c r="AI18011" s="5"/>
      <c r="AJ18011" s="5"/>
    </row>
    <row r="18012" spans="11:36">
      <c r="K18012" s="5"/>
      <c r="L18012" s="5"/>
      <c r="M18012" s="5"/>
      <c r="N18012" s="5"/>
      <c r="O18012" s="5"/>
      <c r="P18012" s="5"/>
      <c r="Q18012" s="5"/>
      <c r="R18012" s="5"/>
      <c r="S18012" s="5"/>
      <c r="T18012" s="5"/>
      <c r="U18012" s="5"/>
      <c r="V18012" s="5"/>
      <c r="W18012" s="5"/>
      <c r="X18012" s="5"/>
      <c r="Y18012" s="5"/>
      <c r="Z18012" s="5"/>
      <c r="AA18012" s="5"/>
      <c r="AB18012" s="5"/>
      <c r="AC18012" s="5"/>
      <c r="AD18012" s="5"/>
      <c r="AE18012" s="5"/>
      <c r="AF18012" s="5"/>
      <c r="AG18012" s="5"/>
      <c r="AH18012" s="5"/>
      <c r="AI18012" s="5"/>
      <c r="AJ18012" s="5"/>
    </row>
    <row r="18013" spans="11:36">
      <c r="K18013" s="5"/>
      <c r="L18013" s="5"/>
      <c r="M18013" s="5"/>
      <c r="N18013" s="5"/>
      <c r="O18013" s="5"/>
      <c r="P18013" s="5"/>
      <c r="Q18013" s="5"/>
      <c r="R18013" s="5"/>
      <c r="S18013" s="5"/>
      <c r="T18013" s="5"/>
      <c r="U18013" s="5"/>
      <c r="V18013" s="5"/>
      <c r="W18013" s="5"/>
      <c r="X18013" s="5"/>
      <c r="Y18013" s="5"/>
      <c r="Z18013" s="5"/>
      <c r="AA18013" s="5"/>
      <c r="AB18013" s="5"/>
      <c r="AC18013" s="5"/>
      <c r="AD18013" s="5"/>
      <c r="AE18013" s="5"/>
      <c r="AF18013" s="5"/>
      <c r="AG18013" s="5"/>
      <c r="AH18013" s="5"/>
      <c r="AI18013" s="5"/>
      <c r="AJ18013" s="5"/>
    </row>
    <row r="18014" spans="11:36">
      <c r="K18014" s="5"/>
      <c r="L18014" s="5"/>
      <c r="M18014" s="5"/>
      <c r="N18014" s="5"/>
      <c r="O18014" s="5"/>
      <c r="P18014" s="5"/>
      <c r="Q18014" s="5"/>
      <c r="R18014" s="5"/>
      <c r="S18014" s="5"/>
      <c r="T18014" s="5"/>
      <c r="U18014" s="5"/>
      <c r="V18014" s="5"/>
      <c r="W18014" s="5"/>
      <c r="X18014" s="5"/>
      <c r="Y18014" s="5"/>
      <c r="Z18014" s="5"/>
      <c r="AA18014" s="5"/>
      <c r="AB18014" s="5"/>
      <c r="AC18014" s="5"/>
      <c r="AD18014" s="5"/>
      <c r="AE18014" s="5"/>
      <c r="AF18014" s="5"/>
      <c r="AG18014" s="5"/>
      <c r="AH18014" s="5"/>
      <c r="AI18014" s="5"/>
      <c r="AJ18014" s="5"/>
    </row>
    <row r="18015" spans="11:36">
      <c r="K18015" s="5"/>
      <c r="L18015" s="5"/>
      <c r="M18015" s="5"/>
      <c r="N18015" s="5"/>
      <c r="O18015" s="5"/>
      <c r="P18015" s="5"/>
      <c r="Q18015" s="5"/>
      <c r="R18015" s="5"/>
      <c r="S18015" s="5"/>
      <c r="T18015" s="5"/>
      <c r="U18015" s="5"/>
      <c r="V18015" s="5"/>
      <c r="W18015" s="5"/>
      <c r="X18015" s="5"/>
      <c r="Y18015" s="5"/>
      <c r="Z18015" s="5"/>
      <c r="AA18015" s="5"/>
      <c r="AB18015" s="5"/>
      <c r="AC18015" s="5"/>
      <c r="AD18015" s="5"/>
      <c r="AE18015" s="5"/>
      <c r="AF18015" s="5"/>
      <c r="AG18015" s="5"/>
      <c r="AH18015" s="5"/>
      <c r="AI18015" s="5"/>
      <c r="AJ18015" s="5"/>
    </row>
    <row r="18016" spans="11:36">
      <c r="K18016" s="5"/>
      <c r="L18016" s="5"/>
      <c r="M18016" s="5"/>
      <c r="N18016" s="5"/>
      <c r="O18016" s="5"/>
      <c r="P18016" s="5"/>
      <c r="Q18016" s="5"/>
      <c r="R18016" s="5"/>
      <c r="S18016" s="5"/>
      <c r="T18016" s="5"/>
      <c r="U18016" s="5"/>
      <c r="V18016" s="5"/>
      <c r="W18016" s="5"/>
      <c r="X18016" s="5"/>
      <c r="Y18016" s="5"/>
      <c r="Z18016" s="5"/>
      <c r="AA18016" s="5"/>
      <c r="AB18016" s="5"/>
      <c r="AC18016" s="5"/>
      <c r="AD18016" s="5"/>
      <c r="AE18016" s="5"/>
      <c r="AF18016" s="5"/>
      <c r="AG18016" s="5"/>
      <c r="AH18016" s="5"/>
      <c r="AI18016" s="5"/>
      <c r="AJ18016" s="5"/>
    </row>
    <row r="18017" spans="11:36">
      <c r="K18017" s="5"/>
      <c r="L18017" s="5"/>
      <c r="M18017" s="5"/>
      <c r="N18017" s="5"/>
      <c r="O18017" s="5"/>
      <c r="P18017" s="5"/>
      <c r="Q18017" s="5"/>
      <c r="R18017" s="5"/>
      <c r="S18017" s="5"/>
      <c r="T18017" s="5"/>
      <c r="U18017" s="5"/>
      <c r="V18017" s="5"/>
      <c r="W18017" s="5"/>
      <c r="X18017" s="5"/>
      <c r="Y18017" s="5"/>
      <c r="Z18017" s="5"/>
      <c r="AA18017" s="5"/>
      <c r="AB18017" s="5"/>
      <c r="AC18017" s="5"/>
      <c r="AD18017" s="5"/>
      <c r="AE18017" s="5"/>
      <c r="AF18017" s="5"/>
      <c r="AG18017" s="5"/>
      <c r="AH18017" s="5"/>
      <c r="AI18017" s="5"/>
      <c r="AJ18017" s="5"/>
    </row>
    <row r="18018" spans="11:36">
      <c r="K18018" s="5"/>
      <c r="L18018" s="5"/>
      <c r="M18018" s="5"/>
      <c r="N18018" s="5"/>
      <c r="O18018" s="5"/>
      <c r="P18018" s="5"/>
      <c r="Q18018" s="5"/>
      <c r="R18018" s="5"/>
      <c r="S18018" s="5"/>
      <c r="T18018" s="5"/>
      <c r="U18018" s="5"/>
      <c r="V18018" s="5"/>
      <c r="W18018" s="5"/>
      <c r="X18018" s="5"/>
      <c r="Y18018" s="5"/>
      <c r="Z18018" s="5"/>
      <c r="AA18018" s="5"/>
      <c r="AB18018" s="5"/>
      <c r="AC18018" s="5"/>
      <c r="AD18018" s="5"/>
      <c r="AE18018" s="5"/>
      <c r="AF18018" s="5"/>
      <c r="AG18018" s="5"/>
      <c r="AH18018" s="5"/>
      <c r="AI18018" s="5"/>
      <c r="AJ18018" s="5"/>
    </row>
    <row r="18019" spans="11:36">
      <c r="K18019" s="5"/>
      <c r="L18019" s="5"/>
      <c r="M18019" s="5"/>
      <c r="N18019" s="5"/>
      <c r="O18019" s="5"/>
      <c r="P18019" s="5"/>
      <c r="Q18019" s="5"/>
      <c r="R18019" s="5"/>
      <c r="S18019" s="5"/>
      <c r="T18019" s="5"/>
      <c r="U18019" s="5"/>
      <c r="V18019" s="5"/>
      <c r="W18019" s="5"/>
      <c r="X18019" s="5"/>
      <c r="Y18019" s="5"/>
      <c r="Z18019" s="5"/>
      <c r="AA18019" s="5"/>
      <c r="AB18019" s="5"/>
      <c r="AC18019" s="5"/>
      <c r="AD18019" s="5"/>
      <c r="AE18019" s="5"/>
      <c r="AF18019" s="5"/>
      <c r="AG18019" s="5"/>
      <c r="AH18019" s="5"/>
      <c r="AI18019" s="5"/>
      <c r="AJ18019" s="5"/>
    </row>
    <row r="18020" spans="11:36">
      <c r="K18020" s="5"/>
      <c r="L18020" s="5"/>
      <c r="M18020" s="5"/>
      <c r="N18020" s="5"/>
      <c r="O18020" s="5"/>
      <c r="P18020" s="5"/>
      <c r="Q18020" s="5"/>
      <c r="R18020" s="5"/>
      <c r="S18020" s="5"/>
      <c r="T18020" s="5"/>
      <c r="U18020" s="5"/>
      <c r="V18020" s="5"/>
      <c r="W18020" s="5"/>
      <c r="X18020" s="5"/>
      <c r="Y18020" s="5"/>
      <c r="Z18020" s="5"/>
      <c r="AA18020" s="5"/>
      <c r="AB18020" s="5"/>
      <c r="AC18020" s="5"/>
      <c r="AD18020" s="5"/>
      <c r="AE18020" s="5"/>
      <c r="AF18020" s="5"/>
      <c r="AG18020" s="5"/>
      <c r="AH18020" s="5"/>
      <c r="AI18020" s="5"/>
      <c r="AJ18020" s="5"/>
    </row>
    <row r="18021" spans="11:36">
      <c r="K18021" s="5"/>
      <c r="L18021" s="5"/>
      <c r="M18021" s="5"/>
      <c r="N18021" s="5"/>
      <c r="O18021" s="5"/>
      <c r="P18021" s="5"/>
      <c r="Q18021" s="5"/>
      <c r="R18021" s="5"/>
      <c r="S18021" s="5"/>
      <c r="T18021" s="5"/>
      <c r="U18021" s="5"/>
      <c r="V18021" s="5"/>
      <c r="W18021" s="5"/>
      <c r="X18021" s="5"/>
      <c r="Y18021" s="5"/>
      <c r="Z18021" s="5"/>
      <c r="AA18021" s="5"/>
      <c r="AB18021" s="5"/>
      <c r="AC18021" s="5"/>
      <c r="AD18021" s="5"/>
      <c r="AE18021" s="5"/>
      <c r="AF18021" s="5"/>
      <c r="AG18021" s="5"/>
      <c r="AH18021" s="5"/>
      <c r="AI18021" s="5"/>
      <c r="AJ18021" s="5"/>
    </row>
    <row r="18022" spans="11:36">
      <c r="K18022" s="5"/>
      <c r="L18022" s="5"/>
      <c r="M18022" s="5"/>
      <c r="N18022" s="5"/>
      <c r="O18022" s="5"/>
      <c r="P18022" s="5"/>
      <c r="Q18022" s="5"/>
      <c r="R18022" s="5"/>
      <c r="S18022" s="5"/>
      <c r="T18022" s="5"/>
      <c r="U18022" s="5"/>
      <c r="V18022" s="5"/>
      <c r="W18022" s="5"/>
      <c r="X18022" s="5"/>
      <c r="Y18022" s="5"/>
      <c r="Z18022" s="5"/>
      <c r="AA18022" s="5"/>
      <c r="AB18022" s="5"/>
      <c r="AC18022" s="5"/>
      <c r="AD18022" s="5"/>
      <c r="AE18022" s="5"/>
      <c r="AF18022" s="5"/>
      <c r="AG18022" s="5"/>
      <c r="AH18022" s="5"/>
      <c r="AI18022" s="5"/>
      <c r="AJ18022" s="5"/>
    </row>
    <row r="18023" spans="11:36">
      <c r="K18023" s="5"/>
      <c r="L18023" s="5"/>
      <c r="M18023" s="5"/>
      <c r="N18023" s="5"/>
      <c r="O18023" s="5"/>
      <c r="P18023" s="5"/>
      <c r="Q18023" s="5"/>
      <c r="R18023" s="5"/>
      <c r="S18023" s="5"/>
      <c r="T18023" s="5"/>
      <c r="U18023" s="5"/>
      <c r="V18023" s="5"/>
      <c r="W18023" s="5"/>
      <c r="X18023" s="5"/>
      <c r="Y18023" s="5"/>
      <c r="Z18023" s="5"/>
      <c r="AA18023" s="5"/>
      <c r="AB18023" s="5"/>
      <c r="AC18023" s="5"/>
      <c r="AD18023" s="5"/>
      <c r="AE18023" s="5"/>
      <c r="AF18023" s="5"/>
      <c r="AG18023" s="5"/>
      <c r="AH18023" s="5"/>
      <c r="AI18023" s="5"/>
      <c r="AJ18023" s="5"/>
    </row>
    <row r="18024" spans="11:36">
      <c r="K18024" s="5"/>
      <c r="L18024" s="5"/>
      <c r="M18024" s="5"/>
      <c r="N18024" s="5"/>
      <c r="O18024" s="5"/>
      <c r="P18024" s="5"/>
      <c r="Q18024" s="5"/>
      <c r="R18024" s="5"/>
      <c r="S18024" s="5"/>
      <c r="T18024" s="5"/>
      <c r="U18024" s="5"/>
      <c r="V18024" s="5"/>
      <c r="W18024" s="5"/>
      <c r="X18024" s="5"/>
      <c r="Y18024" s="5"/>
      <c r="Z18024" s="5"/>
      <c r="AA18024" s="5"/>
      <c r="AB18024" s="5"/>
      <c r="AC18024" s="5"/>
      <c r="AD18024" s="5"/>
      <c r="AE18024" s="5"/>
      <c r="AF18024" s="5"/>
      <c r="AG18024" s="5"/>
      <c r="AH18024" s="5"/>
      <c r="AI18024" s="5"/>
      <c r="AJ18024" s="5"/>
    </row>
    <row r="18025" spans="11:36">
      <c r="K18025" s="5"/>
      <c r="L18025" s="5"/>
      <c r="M18025" s="5"/>
      <c r="N18025" s="5"/>
      <c r="O18025" s="5"/>
      <c r="P18025" s="5"/>
      <c r="Q18025" s="5"/>
      <c r="R18025" s="5"/>
      <c r="S18025" s="5"/>
      <c r="T18025" s="5"/>
      <c r="U18025" s="5"/>
      <c r="V18025" s="5"/>
      <c r="W18025" s="5"/>
      <c r="X18025" s="5"/>
      <c r="Y18025" s="5"/>
      <c r="Z18025" s="5"/>
      <c r="AA18025" s="5"/>
      <c r="AB18025" s="5"/>
      <c r="AC18025" s="5"/>
      <c r="AD18025" s="5"/>
      <c r="AE18025" s="5"/>
      <c r="AF18025" s="5"/>
      <c r="AG18025" s="5"/>
      <c r="AH18025" s="5"/>
      <c r="AI18025" s="5"/>
      <c r="AJ18025" s="5"/>
    </row>
    <row r="18026" spans="11:36">
      <c r="K18026" s="5"/>
      <c r="L18026" s="5"/>
      <c r="M18026" s="5"/>
      <c r="N18026" s="5"/>
      <c r="O18026" s="5"/>
      <c r="P18026" s="5"/>
      <c r="Q18026" s="5"/>
      <c r="R18026" s="5"/>
      <c r="S18026" s="5"/>
      <c r="T18026" s="5"/>
      <c r="U18026" s="5"/>
      <c r="V18026" s="5"/>
      <c r="W18026" s="5"/>
      <c r="X18026" s="5"/>
      <c r="Y18026" s="5"/>
      <c r="Z18026" s="5"/>
      <c r="AA18026" s="5"/>
      <c r="AB18026" s="5"/>
      <c r="AC18026" s="5"/>
      <c r="AD18026" s="5"/>
      <c r="AE18026" s="5"/>
      <c r="AF18026" s="5"/>
      <c r="AG18026" s="5"/>
      <c r="AH18026" s="5"/>
      <c r="AI18026" s="5"/>
      <c r="AJ18026" s="5"/>
    </row>
    <row r="18027" spans="11:36">
      <c r="K18027" s="5"/>
      <c r="L18027" s="5"/>
      <c r="M18027" s="5"/>
      <c r="N18027" s="5"/>
      <c r="O18027" s="5"/>
      <c r="P18027" s="5"/>
      <c r="Q18027" s="5"/>
      <c r="R18027" s="5"/>
      <c r="S18027" s="5"/>
      <c r="T18027" s="5"/>
      <c r="U18027" s="5"/>
      <c r="V18027" s="5"/>
      <c r="W18027" s="5"/>
      <c r="X18027" s="5"/>
      <c r="Y18027" s="5"/>
      <c r="Z18027" s="5"/>
      <c r="AA18027" s="5"/>
      <c r="AB18027" s="5"/>
      <c r="AC18027" s="5"/>
      <c r="AD18027" s="5"/>
      <c r="AE18027" s="5"/>
      <c r="AF18027" s="5"/>
      <c r="AG18027" s="5"/>
      <c r="AH18027" s="5"/>
      <c r="AI18027" s="5"/>
      <c r="AJ18027" s="5"/>
    </row>
    <row r="18028" spans="11:36">
      <c r="K18028" s="5"/>
      <c r="L18028" s="5"/>
      <c r="M18028" s="5"/>
      <c r="N18028" s="5"/>
      <c r="O18028" s="5"/>
      <c r="P18028" s="5"/>
      <c r="Q18028" s="5"/>
      <c r="R18028" s="5"/>
      <c r="S18028" s="5"/>
      <c r="T18028" s="5"/>
      <c r="U18028" s="5"/>
      <c r="V18028" s="5"/>
      <c r="W18028" s="5"/>
      <c r="X18028" s="5"/>
      <c r="Y18028" s="5"/>
      <c r="Z18028" s="5"/>
      <c r="AA18028" s="5"/>
      <c r="AB18028" s="5"/>
      <c r="AC18028" s="5"/>
      <c r="AD18028" s="5"/>
      <c r="AE18028" s="5"/>
      <c r="AF18028" s="5"/>
      <c r="AG18028" s="5"/>
      <c r="AH18028" s="5"/>
      <c r="AI18028" s="5"/>
      <c r="AJ18028" s="5"/>
    </row>
    <row r="18029" spans="11:36">
      <c r="K18029" s="5"/>
      <c r="L18029" s="5"/>
      <c r="M18029" s="5"/>
      <c r="N18029" s="5"/>
      <c r="O18029" s="5"/>
      <c r="P18029" s="5"/>
      <c r="Q18029" s="5"/>
      <c r="R18029" s="5"/>
      <c r="S18029" s="5"/>
      <c r="T18029" s="5"/>
      <c r="U18029" s="5"/>
      <c r="V18029" s="5"/>
      <c r="W18029" s="5"/>
      <c r="X18029" s="5"/>
      <c r="Y18029" s="5"/>
      <c r="Z18029" s="5"/>
      <c r="AA18029" s="5"/>
      <c r="AB18029" s="5"/>
      <c r="AC18029" s="5"/>
      <c r="AD18029" s="5"/>
      <c r="AE18029" s="5"/>
      <c r="AF18029" s="5"/>
      <c r="AG18029" s="5"/>
      <c r="AH18029" s="5"/>
      <c r="AI18029" s="5"/>
      <c r="AJ18029" s="5"/>
    </row>
    <row r="18030" spans="11:36">
      <c r="K18030" s="5"/>
      <c r="L18030" s="5"/>
      <c r="M18030" s="5"/>
      <c r="N18030" s="5"/>
      <c r="O18030" s="5"/>
      <c r="P18030" s="5"/>
      <c r="Q18030" s="5"/>
      <c r="R18030" s="5"/>
      <c r="S18030" s="5"/>
      <c r="T18030" s="5"/>
      <c r="U18030" s="5"/>
      <c r="V18030" s="5"/>
      <c r="W18030" s="5"/>
      <c r="X18030" s="5"/>
      <c r="Y18030" s="5"/>
      <c r="Z18030" s="5"/>
      <c r="AA18030" s="5"/>
      <c r="AB18030" s="5"/>
      <c r="AC18030" s="5"/>
      <c r="AD18030" s="5"/>
      <c r="AE18030" s="5"/>
      <c r="AF18030" s="5"/>
      <c r="AG18030" s="5"/>
      <c r="AH18030" s="5"/>
      <c r="AI18030" s="5"/>
      <c r="AJ18030" s="5"/>
    </row>
    <row r="18031" spans="11:36">
      <c r="K18031" s="5"/>
      <c r="L18031" s="5"/>
      <c r="M18031" s="5"/>
      <c r="N18031" s="5"/>
      <c r="O18031" s="5"/>
      <c r="P18031" s="5"/>
      <c r="Q18031" s="5"/>
      <c r="R18031" s="5"/>
      <c r="S18031" s="5"/>
      <c r="T18031" s="5"/>
      <c r="U18031" s="5"/>
      <c r="V18031" s="5"/>
      <c r="W18031" s="5"/>
      <c r="X18031" s="5"/>
      <c r="Y18031" s="5"/>
      <c r="Z18031" s="5"/>
      <c r="AA18031" s="5"/>
      <c r="AB18031" s="5"/>
      <c r="AC18031" s="5"/>
      <c r="AD18031" s="5"/>
      <c r="AE18031" s="5"/>
      <c r="AF18031" s="5"/>
      <c r="AG18031" s="5"/>
      <c r="AH18031" s="5"/>
      <c r="AI18031" s="5"/>
      <c r="AJ18031" s="5"/>
    </row>
    <row r="18032" spans="11:36">
      <c r="K18032" s="5"/>
      <c r="L18032" s="5"/>
      <c r="M18032" s="5"/>
      <c r="N18032" s="5"/>
      <c r="O18032" s="5"/>
      <c r="P18032" s="5"/>
      <c r="Q18032" s="5"/>
      <c r="R18032" s="5"/>
      <c r="S18032" s="5"/>
      <c r="T18032" s="5"/>
      <c r="U18032" s="5"/>
      <c r="V18032" s="5"/>
      <c r="W18032" s="5"/>
      <c r="X18032" s="5"/>
      <c r="Y18032" s="5"/>
      <c r="Z18032" s="5"/>
      <c r="AA18032" s="5"/>
      <c r="AB18032" s="5"/>
      <c r="AC18032" s="5"/>
      <c r="AD18032" s="5"/>
      <c r="AE18032" s="5"/>
      <c r="AF18032" s="5"/>
      <c r="AG18032" s="5"/>
      <c r="AH18032" s="5"/>
      <c r="AI18032" s="5"/>
      <c r="AJ18032" s="5"/>
    </row>
    <row r="18033" spans="11:36">
      <c r="K18033" s="5"/>
      <c r="L18033" s="5"/>
      <c r="M18033" s="5"/>
      <c r="N18033" s="5"/>
      <c r="O18033" s="5"/>
      <c r="P18033" s="5"/>
      <c r="Q18033" s="5"/>
      <c r="R18033" s="5"/>
      <c r="S18033" s="5"/>
      <c r="T18033" s="5"/>
      <c r="U18033" s="5"/>
      <c r="V18033" s="5"/>
      <c r="W18033" s="5"/>
      <c r="X18033" s="5"/>
      <c r="Y18033" s="5"/>
      <c r="Z18033" s="5"/>
      <c r="AA18033" s="5"/>
      <c r="AB18033" s="5"/>
      <c r="AC18033" s="5"/>
      <c r="AD18033" s="5"/>
      <c r="AE18033" s="5"/>
      <c r="AF18033" s="5"/>
      <c r="AG18033" s="5"/>
      <c r="AH18033" s="5"/>
      <c r="AI18033" s="5"/>
      <c r="AJ18033" s="5"/>
    </row>
    <row r="18034" spans="11:36">
      <c r="K18034" s="5"/>
      <c r="L18034" s="5"/>
      <c r="M18034" s="5"/>
      <c r="N18034" s="5"/>
      <c r="O18034" s="5"/>
      <c r="P18034" s="5"/>
      <c r="Q18034" s="5"/>
      <c r="R18034" s="5"/>
      <c r="S18034" s="5"/>
      <c r="T18034" s="5"/>
      <c r="U18034" s="5"/>
      <c r="V18034" s="5"/>
      <c r="W18034" s="5"/>
      <c r="X18034" s="5"/>
      <c r="Y18034" s="5"/>
      <c r="Z18034" s="5"/>
      <c r="AA18034" s="5"/>
      <c r="AB18034" s="5"/>
      <c r="AC18034" s="5"/>
      <c r="AD18034" s="5"/>
      <c r="AE18034" s="5"/>
      <c r="AF18034" s="5"/>
      <c r="AG18034" s="5"/>
      <c r="AH18034" s="5"/>
      <c r="AI18034" s="5"/>
      <c r="AJ18034" s="5"/>
    </row>
    <row r="18035" spans="11:36">
      <c r="K18035" s="5"/>
      <c r="L18035" s="5"/>
      <c r="M18035" s="5"/>
      <c r="N18035" s="5"/>
      <c r="O18035" s="5"/>
      <c r="P18035" s="5"/>
      <c r="Q18035" s="5"/>
      <c r="R18035" s="5"/>
      <c r="S18035" s="5"/>
      <c r="T18035" s="5"/>
      <c r="U18035" s="5"/>
      <c r="V18035" s="5"/>
      <c r="W18035" s="5"/>
      <c r="X18035" s="5"/>
      <c r="Y18035" s="5"/>
      <c r="Z18035" s="5"/>
      <c r="AA18035" s="5"/>
      <c r="AB18035" s="5"/>
      <c r="AC18035" s="5"/>
      <c r="AD18035" s="5"/>
      <c r="AE18035" s="5"/>
      <c r="AF18035" s="5"/>
      <c r="AG18035" s="5"/>
      <c r="AH18035" s="5"/>
      <c r="AI18035" s="5"/>
      <c r="AJ18035" s="5"/>
    </row>
    <row r="18036" spans="11:36">
      <c r="K18036" s="5"/>
      <c r="L18036" s="5"/>
      <c r="M18036" s="5"/>
      <c r="N18036" s="5"/>
      <c r="O18036" s="5"/>
      <c r="P18036" s="5"/>
      <c r="Q18036" s="5"/>
      <c r="R18036" s="5"/>
      <c r="S18036" s="5"/>
      <c r="T18036" s="5"/>
      <c r="U18036" s="5"/>
      <c r="V18036" s="5"/>
      <c r="W18036" s="5"/>
      <c r="X18036" s="5"/>
      <c r="Y18036" s="5"/>
      <c r="Z18036" s="5"/>
      <c r="AA18036" s="5"/>
      <c r="AB18036" s="5"/>
      <c r="AC18036" s="5"/>
      <c r="AD18036" s="5"/>
      <c r="AE18036" s="5"/>
      <c r="AF18036" s="5"/>
      <c r="AG18036" s="5"/>
      <c r="AH18036" s="5"/>
      <c r="AI18036" s="5"/>
      <c r="AJ18036" s="5"/>
    </row>
    <row r="18037" spans="11:36">
      <c r="K18037" s="5"/>
      <c r="L18037" s="5"/>
      <c r="M18037" s="5"/>
      <c r="N18037" s="5"/>
      <c r="O18037" s="5"/>
      <c r="P18037" s="5"/>
      <c r="Q18037" s="5"/>
      <c r="R18037" s="5"/>
      <c r="S18037" s="5"/>
      <c r="T18037" s="5"/>
      <c r="U18037" s="5"/>
      <c r="V18037" s="5"/>
      <c r="W18037" s="5"/>
      <c r="X18037" s="5"/>
      <c r="Y18037" s="5"/>
      <c r="Z18037" s="5"/>
      <c r="AA18037" s="5"/>
      <c r="AB18037" s="5"/>
      <c r="AC18037" s="5"/>
      <c r="AD18037" s="5"/>
      <c r="AE18037" s="5"/>
      <c r="AF18037" s="5"/>
      <c r="AG18037" s="5"/>
      <c r="AH18037" s="5"/>
      <c r="AI18037" s="5"/>
      <c r="AJ18037" s="5"/>
    </row>
    <row r="18038" spans="11:36">
      <c r="K18038" s="5"/>
      <c r="L18038" s="5"/>
      <c r="M18038" s="5"/>
      <c r="N18038" s="5"/>
      <c r="O18038" s="5"/>
      <c r="P18038" s="5"/>
      <c r="Q18038" s="5"/>
      <c r="R18038" s="5"/>
      <c r="S18038" s="5"/>
      <c r="T18038" s="5"/>
      <c r="U18038" s="5"/>
      <c r="V18038" s="5"/>
      <c r="W18038" s="5"/>
      <c r="X18038" s="5"/>
      <c r="Y18038" s="5"/>
      <c r="Z18038" s="5"/>
      <c r="AA18038" s="5"/>
      <c r="AB18038" s="5"/>
      <c r="AC18038" s="5"/>
      <c r="AD18038" s="5"/>
      <c r="AE18038" s="5"/>
      <c r="AF18038" s="5"/>
      <c r="AG18038" s="5"/>
      <c r="AH18038" s="5"/>
      <c r="AI18038" s="5"/>
      <c r="AJ18038" s="5"/>
    </row>
    <row r="18039" spans="11:36">
      <c r="K18039" s="5"/>
      <c r="L18039" s="5"/>
      <c r="M18039" s="5"/>
      <c r="N18039" s="5"/>
      <c r="O18039" s="5"/>
      <c r="P18039" s="5"/>
      <c r="Q18039" s="5"/>
      <c r="R18039" s="5"/>
      <c r="S18039" s="5"/>
      <c r="T18039" s="5"/>
      <c r="U18039" s="5"/>
      <c r="V18039" s="5"/>
      <c r="W18039" s="5"/>
      <c r="X18039" s="5"/>
      <c r="Y18039" s="5"/>
      <c r="Z18039" s="5"/>
      <c r="AA18039" s="5"/>
      <c r="AB18039" s="5"/>
      <c r="AC18039" s="5"/>
      <c r="AD18039" s="5"/>
      <c r="AE18039" s="5"/>
      <c r="AF18039" s="5"/>
      <c r="AG18039" s="5"/>
      <c r="AH18039" s="5"/>
      <c r="AI18039" s="5"/>
      <c r="AJ18039" s="5"/>
    </row>
    <row r="18040" spans="11:36">
      <c r="K18040" s="5"/>
      <c r="L18040" s="5"/>
      <c r="M18040" s="5"/>
      <c r="N18040" s="5"/>
      <c r="O18040" s="5"/>
      <c r="P18040" s="5"/>
      <c r="Q18040" s="5"/>
      <c r="R18040" s="5"/>
      <c r="S18040" s="5"/>
      <c r="T18040" s="5"/>
      <c r="U18040" s="5"/>
      <c r="V18040" s="5"/>
      <c r="W18040" s="5"/>
      <c r="X18040" s="5"/>
      <c r="Y18040" s="5"/>
      <c r="Z18040" s="5"/>
      <c r="AA18040" s="5"/>
      <c r="AB18040" s="5"/>
      <c r="AC18040" s="5"/>
      <c r="AD18040" s="5"/>
      <c r="AE18040" s="5"/>
      <c r="AF18040" s="5"/>
      <c r="AG18040" s="5"/>
      <c r="AH18040" s="5"/>
      <c r="AI18040" s="5"/>
      <c r="AJ18040" s="5"/>
    </row>
    <row r="18041" spans="11:36">
      <c r="K18041" s="5"/>
      <c r="L18041" s="5"/>
      <c r="M18041" s="5"/>
      <c r="N18041" s="5"/>
      <c r="O18041" s="5"/>
      <c r="P18041" s="5"/>
      <c r="Q18041" s="5"/>
      <c r="R18041" s="5"/>
      <c r="S18041" s="5"/>
      <c r="T18041" s="5"/>
      <c r="U18041" s="5"/>
      <c r="V18041" s="5"/>
      <c r="W18041" s="5"/>
      <c r="X18041" s="5"/>
      <c r="Y18041" s="5"/>
      <c r="Z18041" s="5"/>
      <c r="AA18041" s="5"/>
      <c r="AB18041" s="5"/>
      <c r="AC18041" s="5"/>
      <c r="AD18041" s="5"/>
      <c r="AE18041" s="5"/>
      <c r="AF18041" s="5"/>
      <c r="AG18041" s="5"/>
      <c r="AH18041" s="5"/>
      <c r="AI18041" s="5"/>
      <c r="AJ18041" s="5"/>
    </row>
    <row r="18042" spans="11:36">
      <c r="K18042" s="5"/>
      <c r="L18042" s="5"/>
      <c r="M18042" s="5"/>
      <c r="N18042" s="5"/>
      <c r="O18042" s="5"/>
      <c r="P18042" s="5"/>
      <c r="Q18042" s="5"/>
      <c r="R18042" s="5"/>
      <c r="S18042" s="5"/>
      <c r="T18042" s="5"/>
      <c r="U18042" s="5"/>
      <c r="V18042" s="5"/>
      <c r="W18042" s="5"/>
      <c r="X18042" s="5"/>
      <c r="Y18042" s="5"/>
      <c r="Z18042" s="5"/>
      <c r="AA18042" s="5"/>
      <c r="AB18042" s="5"/>
      <c r="AC18042" s="5"/>
      <c r="AD18042" s="5"/>
      <c r="AE18042" s="5"/>
      <c r="AF18042" s="5"/>
      <c r="AG18042" s="5"/>
      <c r="AH18042" s="5"/>
      <c r="AI18042" s="5"/>
      <c r="AJ18042" s="5"/>
    </row>
    <row r="18043" spans="11:36">
      <c r="K18043" s="5"/>
      <c r="L18043" s="5"/>
      <c r="M18043" s="5"/>
      <c r="N18043" s="5"/>
      <c r="O18043" s="5"/>
      <c r="P18043" s="5"/>
      <c r="Q18043" s="5"/>
      <c r="R18043" s="5"/>
      <c r="S18043" s="5"/>
      <c r="T18043" s="5"/>
      <c r="U18043" s="5"/>
      <c r="V18043" s="5"/>
      <c r="W18043" s="5"/>
      <c r="X18043" s="5"/>
      <c r="Y18043" s="5"/>
      <c r="Z18043" s="5"/>
      <c r="AA18043" s="5"/>
      <c r="AB18043" s="5"/>
      <c r="AC18043" s="5"/>
      <c r="AD18043" s="5"/>
      <c r="AE18043" s="5"/>
      <c r="AF18043" s="5"/>
      <c r="AG18043" s="5"/>
      <c r="AH18043" s="5"/>
      <c r="AI18043" s="5"/>
      <c r="AJ18043" s="5"/>
    </row>
    <row r="18044" spans="11:36">
      <c r="K18044" s="5"/>
      <c r="L18044" s="5"/>
      <c r="M18044" s="5"/>
      <c r="N18044" s="5"/>
      <c r="O18044" s="5"/>
      <c r="P18044" s="5"/>
      <c r="Q18044" s="5"/>
      <c r="R18044" s="5"/>
      <c r="S18044" s="5"/>
      <c r="T18044" s="5"/>
      <c r="U18044" s="5"/>
      <c r="V18044" s="5"/>
      <c r="W18044" s="5"/>
      <c r="X18044" s="5"/>
      <c r="Y18044" s="5"/>
      <c r="Z18044" s="5"/>
      <c r="AA18044" s="5"/>
      <c r="AB18044" s="5"/>
      <c r="AC18044" s="5"/>
      <c r="AD18044" s="5"/>
      <c r="AE18044" s="5"/>
      <c r="AF18044" s="5"/>
      <c r="AG18044" s="5"/>
      <c r="AH18044" s="5"/>
      <c r="AI18044" s="5"/>
      <c r="AJ18044" s="5"/>
    </row>
    <row r="18045" spans="11:36">
      <c r="K18045" s="5"/>
      <c r="L18045" s="5"/>
      <c r="M18045" s="5"/>
      <c r="N18045" s="5"/>
      <c r="O18045" s="5"/>
      <c r="P18045" s="5"/>
      <c r="Q18045" s="5"/>
      <c r="R18045" s="5"/>
      <c r="S18045" s="5"/>
      <c r="T18045" s="5"/>
      <c r="U18045" s="5"/>
      <c r="V18045" s="5"/>
      <c r="W18045" s="5"/>
      <c r="X18045" s="5"/>
      <c r="Y18045" s="5"/>
      <c r="Z18045" s="5"/>
      <c r="AA18045" s="5"/>
      <c r="AB18045" s="5"/>
      <c r="AC18045" s="5"/>
      <c r="AD18045" s="5"/>
      <c r="AE18045" s="5"/>
      <c r="AF18045" s="5"/>
      <c r="AG18045" s="5"/>
      <c r="AH18045" s="5"/>
      <c r="AI18045" s="5"/>
      <c r="AJ18045" s="5"/>
    </row>
    <row r="18046" spans="11:36">
      <c r="K18046" s="5"/>
      <c r="L18046" s="5"/>
      <c r="M18046" s="5"/>
      <c r="N18046" s="5"/>
      <c r="O18046" s="5"/>
      <c r="P18046" s="5"/>
      <c r="Q18046" s="5"/>
      <c r="R18046" s="5"/>
      <c r="S18046" s="5"/>
      <c r="T18046" s="5"/>
      <c r="U18046" s="5"/>
      <c r="V18046" s="5"/>
      <c r="W18046" s="5"/>
      <c r="X18046" s="5"/>
      <c r="Y18046" s="5"/>
      <c r="Z18046" s="5"/>
      <c r="AA18046" s="5"/>
      <c r="AB18046" s="5"/>
      <c r="AC18046" s="5"/>
      <c r="AD18046" s="5"/>
      <c r="AE18046" s="5"/>
      <c r="AF18046" s="5"/>
      <c r="AG18046" s="5"/>
      <c r="AH18046" s="5"/>
      <c r="AI18046" s="5"/>
      <c r="AJ18046" s="5"/>
    </row>
    <row r="18047" spans="11:36">
      <c r="K18047" s="5"/>
      <c r="L18047" s="5"/>
      <c r="M18047" s="5"/>
      <c r="N18047" s="5"/>
      <c r="O18047" s="5"/>
      <c r="P18047" s="5"/>
      <c r="Q18047" s="5"/>
      <c r="R18047" s="5"/>
      <c r="S18047" s="5"/>
      <c r="T18047" s="5"/>
      <c r="U18047" s="5"/>
      <c r="V18047" s="5"/>
      <c r="W18047" s="5"/>
      <c r="X18047" s="5"/>
      <c r="Y18047" s="5"/>
      <c r="Z18047" s="5"/>
      <c r="AA18047" s="5"/>
      <c r="AB18047" s="5"/>
      <c r="AC18047" s="5"/>
      <c r="AD18047" s="5"/>
      <c r="AE18047" s="5"/>
      <c r="AF18047" s="5"/>
      <c r="AG18047" s="5"/>
      <c r="AH18047" s="5"/>
      <c r="AI18047" s="5"/>
      <c r="AJ18047" s="5"/>
    </row>
    <row r="18048" spans="11:36">
      <c r="K18048" s="5"/>
      <c r="L18048" s="5"/>
      <c r="M18048" s="5"/>
      <c r="N18048" s="5"/>
      <c r="O18048" s="5"/>
      <c r="P18048" s="5"/>
      <c r="Q18048" s="5"/>
      <c r="R18048" s="5"/>
      <c r="S18048" s="5"/>
      <c r="T18048" s="5"/>
      <c r="U18048" s="5"/>
      <c r="V18048" s="5"/>
      <c r="W18048" s="5"/>
      <c r="X18048" s="5"/>
      <c r="Y18048" s="5"/>
      <c r="Z18048" s="5"/>
      <c r="AA18048" s="5"/>
      <c r="AB18048" s="5"/>
      <c r="AC18048" s="5"/>
      <c r="AD18048" s="5"/>
      <c r="AE18048" s="5"/>
      <c r="AF18048" s="5"/>
      <c r="AG18048" s="5"/>
      <c r="AH18048" s="5"/>
      <c r="AI18048" s="5"/>
      <c r="AJ18048" s="5"/>
    </row>
    <row r="18049" spans="11:36">
      <c r="K18049" s="5"/>
      <c r="L18049" s="5"/>
      <c r="M18049" s="5"/>
      <c r="N18049" s="5"/>
      <c r="O18049" s="5"/>
      <c r="P18049" s="5"/>
      <c r="Q18049" s="5"/>
      <c r="R18049" s="5"/>
      <c r="S18049" s="5"/>
      <c r="T18049" s="5"/>
      <c r="U18049" s="5"/>
      <c r="V18049" s="5"/>
      <c r="W18049" s="5"/>
      <c r="X18049" s="5"/>
      <c r="Y18049" s="5"/>
      <c r="Z18049" s="5"/>
      <c r="AA18049" s="5"/>
      <c r="AB18049" s="5"/>
      <c r="AC18049" s="5"/>
      <c r="AD18049" s="5"/>
      <c r="AE18049" s="5"/>
      <c r="AF18049" s="5"/>
      <c r="AG18049" s="5"/>
      <c r="AH18049" s="5"/>
      <c r="AI18049" s="5"/>
      <c r="AJ18049" s="5"/>
    </row>
    <row r="18050" spans="11:36">
      <c r="K18050" s="5"/>
      <c r="L18050" s="5"/>
      <c r="M18050" s="5"/>
      <c r="N18050" s="5"/>
      <c r="O18050" s="5"/>
      <c r="P18050" s="5"/>
      <c r="Q18050" s="5"/>
      <c r="R18050" s="5"/>
      <c r="S18050" s="5"/>
      <c r="T18050" s="5"/>
      <c r="U18050" s="5"/>
      <c r="V18050" s="5"/>
      <c r="W18050" s="5"/>
      <c r="X18050" s="5"/>
      <c r="Y18050" s="5"/>
      <c r="Z18050" s="5"/>
      <c r="AA18050" s="5"/>
      <c r="AB18050" s="5"/>
      <c r="AC18050" s="5"/>
      <c r="AD18050" s="5"/>
      <c r="AE18050" s="5"/>
      <c r="AF18050" s="5"/>
      <c r="AG18050" s="5"/>
      <c r="AH18050" s="5"/>
      <c r="AI18050" s="5"/>
      <c r="AJ18050" s="5"/>
    </row>
    <row r="18051" spans="11:36">
      <c r="K18051" s="5"/>
      <c r="L18051" s="5"/>
      <c r="M18051" s="5"/>
      <c r="N18051" s="5"/>
      <c r="O18051" s="5"/>
      <c r="P18051" s="5"/>
      <c r="Q18051" s="5"/>
      <c r="R18051" s="5"/>
      <c r="S18051" s="5"/>
      <c r="T18051" s="5"/>
      <c r="U18051" s="5"/>
      <c r="V18051" s="5"/>
      <c r="W18051" s="5"/>
      <c r="X18051" s="5"/>
      <c r="Y18051" s="5"/>
      <c r="Z18051" s="5"/>
      <c r="AA18051" s="5"/>
      <c r="AB18051" s="5"/>
      <c r="AC18051" s="5"/>
      <c r="AD18051" s="5"/>
      <c r="AE18051" s="5"/>
      <c r="AF18051" s="5"/>
      <c r="AG18051" s="5"/>
      <c r="AH18051" s="5"/>
      <c r="AI18051" s="5"/>
      <c r="AJ18051" s="5"/>
    </row>
    <row r="18052" spans="11:36">
      <c r="K18052" s="5"/>
      <c r="L18052" s="5"/>
      <c r="M18052" s="5"/>
      <c r="N18052" s="5"/>
      <c r="O18052" s="5"/>
      <c r="P18052" s="5"/>
      <c r="Q18052" s="5"/>
      <c r="R18052" s="5"/>
      <c r="S18052" s="5"/>
      <c r="T18052" s="5"/>
      <c r="U18052" s="5"/>
      <c r="V18052" s="5"/>
      <c r="W18052" s="5"/>
      <c r="X18052" s="5"/>
      <c r="Y18052" s="5"/>
      <c r="Z18052" s="5"/>
      <c r="AA18052" s="5"/>
      <c r="AB18052" s="5"/>
      <c r="AC18052" s="5"/>
      <c r="AD18052" s="5"/>
      <c r="AE18052" s="5"/>
      <c r="AF18052" s="5"/>
      <c r="AG18052" s="5"/>
      <c r="AH18052" s="5"/>
      <c r="AI18052" s="5"/>
      <c r="AJ18052" s="5"/>
    </row>
    <row r="18053" spans="11:36">
      <c r="K18053" s="5"/>
      <c r="L18053" s="5"/>
      <c r="M18053" s="5"/>
      <c r="N18053" s="5"/>
      <c r="O18053" s="5"/>
      <c r="P18053" s="5"/>
      <c r="Q18053" s="5"/>
      <c r="R18053" s="5"/>
      <c r="S18053" s="5"/>
      <c r="T18053" s="5"/>
      <c r="U18053" s="5"/>
      <c r="V18053" s="5"/>
      <c r="W18053" s="5"/>
      <c r="X18053" s="5"/>
      <c r="Y18053" s="5"/>
      <c r="Z18053" s="5"/>
      <c r="AA18053" s="5"/>
      <c r="AB18053" s="5"/>
      <c r="AC18053" s="5"/>
      <c r="AD18053" s="5"/>
      <c r="AE18053" s="5"/>
      <c r="AF18053" s="5"/>
      <c r="AG18053" s="5"/>
      <c r="AH18053" s="5"/>
      <c r="AI18053" s="5"/>
      <c r="AJ18053" s="5"/>
    </row>
    <row r="18054" spans="11:36">
      <c r="K18054" s="5"/>
      <c r="L18054" s="5"/>
      <c r="M18054" s="5"/>
      <c r="N18054" s="5"/>
      <c r="O18054" s="5"/>
      <c r="P18054" s="5"/>
      <c r="Q18054" s="5"/>
      <c r="R18054" s="5"/>
      <c r="S18054" s="5"/>
      <c r="T18054" s="5"/>
      <c r="U18054" s="5"/>
      <c r="V18054" s="5"/>
      <c r="W18054" s="5"/>
      <c r="X18054" s="5"/>
      <c r="Y18054" s="5"/>
      <c r="Z18054" s="5"/>
      <c r="AA18054" s="5"/>
      <c r="AB18054" s="5"/>
      <c r="AC18054" s="5"/>
      <c r="AD18054" s="5"/>
      <c r="AE18054" s="5"/>
      <c r="AF18054" s="5"/>
      <c r="AG18054" s="5"/>
      <c r="AH18054" s="5"/>
      <c r="AI18054" s="5"/>
      <c r="AJ18054" s="5"/>
    </row>
    <row r="18055" spans="11:36">
      <c r="K18055" s="5"/>
      <c r="L18055" s="5"/>
      <c r="M18055" s="5"/>
      <c r="N18055" s="5"/>
      <c r="O18055" s="5"/>
      <c r="P18055" s="5"/>
      <c r="Q18055" s="5"/>
      <c r="R18055" s="5"/>
      <c r="S18055" s="5"/>
      <c r="T18055" s="5"/>
      <c r="U18055" s="5"/>
      <c r="V18055" s="5"/>
      <c r="W18055" s="5"/>
      <c r="X18055" s="5"/>
      <c r="Y18055" s="5"/>
      <c r="Z18055" s="5"/>
      <c r="AA18055" s="5"/>
      <c r="AB18055" s="5"/>
      <c r="AC18055" s="5"/>
      <c r="AD18055" s="5"/>
      <c r="AE18055" s="5"/>
      <c r="AF18055" s="5"/>
      <c r="AG18055" s="5"/>
      <c r="AH18055" s="5"/>
      <c r="AI18055" s="5"/>
      <c r="AJ18055" s="5"/>
    </row>
    <row r="18056" spans="11:36">
      <c r="K18056" s="5"/>
      <c r="L18056" s="5"/>
      <c r="M18056" s="5"/>
      <c r="N18056" s="5"/>
      <c r="O18056" s="5"/>
      <c r="P18056" s="5"/>
      <c r="Q18056" s="5"/>
      <c r="R18056" s="5"/>
      <c r="S18056" s="5"/>
      <c r="T18056" s="5"/>
      <c r="U18056" s="5"/>
      <c r="V18056" s="5"/>
      <c r="W18056" s="5"/>
      <c r="X18056" s="5"/>
      <c r="Y18056" s="5"/>
      <c r="Z18056" s="5"/>
      <c r="AA18056" s="5"/>
      <c r="AB18056" s="5"/>
      <c r="AC18056" s="5"/>
      <c r="AD18056" s="5"/>
      <c r="AE18056" s="5"/>
      <c r="AF18056" s="5"/>
      <c r="AG18056" s="5"/>
      <c r="AH18056" s="5"/>
      <c r="AI18056" s="5"/>
      <c r="AJ18056" s="5"/>
    </row>
    <row r="18057" spans="11:36">
      <c r="K18057" s="5"/>
      <c r="L18057" s="5"/>
      <c r="M18057" s="5"/>
      <c r="N18057" s="5"/>
      <c r="O18057" s="5"/>
      <c r="P18057" s="5"/>
      <c r="Q18057" s="5"/>
      <c r="R18057" s="5"/>
      <c r="S18057" s="5"/>
      <c r="T18057" s="5"/>
      <c r="U18057" s="5"/>
      <c r="V18057" s="5"/>
      <c r="W18057" s="5"/>
      <c r="X18057" s="5"/>
      <c r="Y18057" s="5"/>
      <c r="Z18057" s="5"/>
      <c r="AA18057" s="5"/>
      <c r="AB18057" s="5"/>
      <c r="AC18057" s="5"/>
      <c r="AD18057" s="5"/>
      <c r="AE18057" s="5"/>
      <c r="AF18057" s="5"/>
      <c r="AG18057" s="5"/>
      <c r="AH18057" s="5"/>
      <c r="AI18057" s="5"/>
      <c r="AJ18057" s="5"/>
    </row>
    <row r="18058" spans="11:36">
      <c r="K18058" s="5"/>
      <c r="L18058" s="5"/>
      <c r="M18058" s="5"/>
      <c r="N18058" s="5"/>
      <c r="O18058" s="5"/>
      <c r="P18058" s="5"/>
      <c r="Q18058" s="5"/>
      <c r="R18058" s="5"/>
      <c r="S18058" s="5"/>
      <c r="T18058" s="5"/>
      <c r="U18058" s="5"/>
      <c r="V18058" s="5"/>
      <c r="W18058" s="5"/>
      <c r="X18058" s="5"/>
      <c r="Y18058" s="5"/>
      <c r="Z18058" s="5"/>
      <c r="AA18058" s="5"/>
      <c r="AB18058" s="5"/>
      <c r="AC18058" s="5"/>
      <c r="AD18058" s="5"/>
      <c r="AE18058" s="5"/>
      <c r="AF18058" s="5"/>
      <c r="AG18058" s="5"/>
      <c r="AH18058" s="5"/>
      <c r="AI18058" s="5"/>
      <c r="AJ18058" s="5"/>
    </row>
    <row r="18059" spans="11:36">
      <c r="K18059" s="5"/>
      <c r="L18059" s="5"/>
      <c r="M18059" s="5"/>
      <c r="N18059" s="5"/>
      <c r="O18059" s="5"/>
      <c r="P18059" s="5"/>
      <c r="Q18059" s="5"/>
      <c r="R18059" s="5"/>
      <c r="S18059" s="5"/>
      <c r="T18059" s="5"/>
      <c r="U18059" s="5"/>
      <c r="V18059" s="5"/>
      <c r="W18059" s="5"/>
      <c r="X18059" s="5"/>
      <c r="Y18059" s="5"/>
      <c r="Z18059" s="5"/>
      <c r="AA18059" s="5"/>
      <c r="AB18059" s="5"/>
      <c r="AC18059" s="5"/>
      <c r="AD18059" s="5"/>
      <c r="AE18059" s="5"/>
      <c r="AF18059" s="5"/>
      <c r="AG18059" s="5"/>
      <c r="AH18059" s="5"/>
      <c r="AI18059" s="5"/>
      <c r="AJ18059" s="5"/>
    </row>
    <row r="18060" spans="11:36">
      <c r="K18060" s="5"/>
      <c r="L18060" s="5"/>
      <c r="M18060" s="5"/>
      <c r="N18060" s="5"/>
      <c r="O18060" s="5"/>
      <c r="P18060" s="5"/>
      <c r="Q18060" s="5"/>
      <c r="R18060" s="5"/>
      <c r="S18060" s="5"/>
      <c r="T18060" s="5"/>
      <c r="U18060" s="5"/>
      <c r="V18060" s="5"/>
      <c r="W18060" s="5"/>
      <c r="X18060" s="5"/>
      <c r="Y18060" s="5"/>
      <c r="Z18060" s="5"/>
      <c r="AA18060" s="5"/>
      <c r="AB18060" s="5"/>
      <c r="AC18060" s="5"/>
      <c r="AD18060" s="5"/>
      <c r="AE18060" s="5"/>
      <c r="AF18060" s="5"/>
      <c r="AG18060" s="5"/>
      <c r="AH18060" s="5"/>
      <c r="AI18060" s="5"/>
      <c r="AJ18060" s="5"/>
    </row>
    <row r="18061" spans="11:36">
      <c r="K18061" s="5"/>
      <c r="L18061" s="5"/>
      <c r="M18061" s="5"/>
      <c r="N18061" s="5"/>
      <c r="O18061" s="5"/>
      <c r="P18061" s="5"/>
      <c r="Q18061" s="5"/>
      <c r="R18061" s="5"/>
      <c r="S18061" s="5"/>
      <c r="T18061" s="5"/>
      <c r="U18061" s="5"/>
      <c r="V18061" s="5"/>
      <c r="W18061" s="5"/>
      <c r="X18061" s="5"/>
      <c r="Y18061" s="5"/>
      <c r="Z18061" s="5"/>
      <c r="AA18061" s="5"/>
      <c r="AB18061" s="5"/>
      <c r="AC18061" s="5"/>
      <c r="AD18061" s="5"/>
      <c r="AE18061" s="5"/>
      <c r="AF18061" s="5"/>
      <c r="AG18061" s="5"/>
      <c r="AH18061" s="5"/>
      <c r="AI18061" s="5"/>
      <c r="AJ18061" s="5"/>
    </row>
    <row r="18062" spans="11:36">
      <c r="K18062" s="5"/>
      <c r="L18062" s="5"/>
      <c r="M18062" s="5"/>
      <c r="N18062" s="5"/>
      <c r="O18062" s="5"/>
      <c r="P18062" s="5"/>
      <c r="Q18062" s="5"/>
      <c r="R18062" s="5"/>
      <c r="S18062" s="5"/>
      <c r="T18062" s="5"/>
      <c r="U18062" s="5"/>
      <c r="V18062" s="5"/>
      <c r="W18062" s="5"/>
      <c r="X18062" s="5"/>
      <c r="Y18062" s="5"/>
      <c r="Z18062" s="5"/>
      <c r="AA18062" s="5"/>
      <c r="AB18062" s="5"/>
      <c r="AC18062" s="5"/>
      <c r="AD18062" s="5"/>
      <c r="AE18062" s="5"/>
      <c r="AF18062" s="5"/>
      <c r="AG18062" s="5"/>
      <c r="AH18062" s="5"/>
      <c r="AI18062" s="5"/>
      <c r="AJ18062" s="5"/>
    </row>
    <row r="18063" spans="11:36">
      <c r="K18063" s="5"/>
      <c r="L18063" s="5"/>
      <c r="M18063" s="5"/>
      <c r="N18063" s="5"/>
      <c r="O18063" s="5"/>
      <c r="P18063" s="5"/>
      <c r="Q18063" s="5"/>
      <c r="R18063" s="5"/>
      <c r="S18063" s="5"/>
      <c r="T18063" s="5"/>
      <c r="U18063" s="5"/>
      <c r="V18063" s="5"/>
      <c r="W18063" s="5"/>
      <c r="X18063" s="5"/>
      <c r="Y18063" s="5"/>
      <c r="Z18063" s="5"/>
      <c r="AA18063" s="5"/>
      <c r="AB18063" s="5"/>
      <c r="AC18063" s="5"/>
      <c r="AD18063" s="5"/>
      <c r="AE18063" s="5"/>
      <c r="AF18063" s="5"/>
      <c r="AG18063" s="5"/>
      <c r="AH18063" s="5"/>
      <c r="AI18063" s="5"/>
      <c r="AJ18063" s="5"/>
    </row>
    <row r="18064" spans="11:36">
      <c r="K18064" s="5"/>
      <c r="L18064" s="5"/>
      <c r="M18064" s="5"/>
      <c r="N18064" s="5"/>
      <c r="O18064" s="5"/>
      <c r="P18064" s="5"/>
      <c r="Q18064" s="5"/>
      <c r="R18064" s="5"/>
      <c r="S18064" s="5"/>
      <c r="T18064" s="5"/>
      <c r="U18064" s="5"/>
      <c r="V18064" s="5"/>
      <c r="W18064" s="5"/>
      <c r="X18064" s="5"/>
      <c r="Y18064" s="5"/>
      <c r="Z18064" s="5"/>
      <c r="AA18064" s="5"/>
      <c r="AB18064" s="5"/>
      <c r="AC18064" s="5"/>
      <c r="AD18064" s="5"/>
      <c r="AE18064" s="5"/>
      <c r="AF18064" s="5"/>
      <c r="AG18064" s="5"/>
      <c r="AH18064" s="5"/>
      <c r="AI18064" s="5"/>
      <c r="AJ18064" s="5"/>
    </row>
    <row r="18065" spans="11:36">
      <c r="K18065" s="5"/>
      <c r="L18065" s="5"/>
      <c r="M18065" s="5"/>
      <c r="N18065" s="5"/>
      <c r="O18065" s="5"/>
      <c r="P18065" s="5"/>
      <c r="Q18065" s="5"/>
      <c r="R18065" s="5"/>
      <c r="S18065" s="5"/>
      <c r="T18065" s="5"/>
      <c r="U18065" s="5"/>
      <c r="V18065" s="5"/>
      <c r="W18065" s="5"/>
      <c r="X18065" s="5"/>
      <c r="Y18065" s="5"/>
      <c r="Z18065" s="5"/>
      <c r="AA18065" s="5"/>
      <c r="AB18065" s="5"/>
      <c r="AC18065" s="5"/>
      <c r="AD18065" s="5"/>
      <c r="AE18065" s="5"/>
      <c r="AF18065" s="5"/>
      <c r="AG18065" s="5"/>
      <c r="AH18065" s="5"/>
      <c r="AI18065" s="5"/>
      <c r="AJ18065" s="5"/>
    </row>
    <row r="18066" spans="11:36">
      <c r="K18066" s="5"/>
      <c r="L18066" s="5"/>
      <c r="M18066" s="5"/>
      <c r="N18066" s="5"/>
      <c r="O18066" s="5"/>
      <c r="P18066" s="5"/>
      <c r="Q18066" s="5"/>
      <c r="R18066" s="5"/>
      <c r="S18066" s="5"/>
      <c r="T18066" s="5"/>
      <c r="U18066" s="5"/>
      <c r="V18066" s="5"/>
      <c r="W18066" s="5"/>
      <c r="X18066" s="5"/>
      <c r="Y18066" s="5"/>
      <c r="Z18066" s="5"/>
      <c r="AA18066" s="5"/>
      <c r="AB18066" s="5"/>
      <c r="AC18066" s="5"/>
      <c r="AD18066" s="5"/>
      <c r="AE18066" s="5"/>
      <c r="AF18066" s="5"/>
      <c r="AG18066" s="5"/>
      <c r="AH18066" s="5"/>
      <c r="AI18066" s="5"/>
      <c r="AJ18066" s="5"/>
    </row>
    <row r="18067" spans="11:36">
      <c r="K18067" s="5"/>
      <c r="L18067" s="5"/>
      <c r="M18067" s="5"/>
      <c r="N18067" s="5"/>
      <c r="O18067" s="5"/>
      <c r="P18067" s="5"/>
      <c r="Q18067" s="5"/>
      <c r="R18067" s="5"/>
      <c r="S18067" s="5"/>
      <c r="T18067" s="5"/>
      <c r="U18067" s="5"/>
      <c r="V18067" s="5"/>
      <c r="W18067" s="5"/>
      <c r="X18067" s="5"/>
      <c r="Y18067" s="5"/>
      <c r="Z18067" s="5"/>
      <c r="AA18067" s="5"/>
      <c r="AB18067" s="5"/>
      <c r="AC18067" s="5"/>
      <c r="AD18067" s="5"/>
      <c r="AE18067" s="5"/>
      <c r="AF18067" s="5"/>
      <c r="AG18067" s="5"/>
      <c r="AH18067" s="5"/>
      <c r="AI18067" s="5"/>
      <c r="AJ18067" s="5"/>
    </row>
    <row r="18068" spans="11:36">
      <c r="K18068" s="5"/>
      <c r="L18068" s="5"/>
      <c r="M18068" s="5"/>
      <c r="N18068" s="5"/>
      <c r="O18068" s="5"/>
      <c r="P18068" s="5"/>
      <c r="Q18068" s="5"/>
      <c r="R18068" s="5"/>
      <c r="S18068" s="5"/>
      <c r="T18068" s="5"/>
      <c r="U18068" s="5"/>
      <c r="V18068" s="5"/>
      <c r="W18068" s="5"/>
      <c r="X18068" s="5"/>
      <c r="Y18068" s="5"/>
      <c r="Z18068" s="5"/>
      <c r="AA18068" s="5"/>
      <c r="AB18068" s="5"/>
      <c r="AC18068" s="5"/>
      <c r="AD18068" s="5"/>
      <c r="AE18068" s="5"/>
      <c r="AF18068" s="5"/>
      <c r="AG18068" s="5"/>
      <c r="AH18068" s="5"/>
      <c r="AI18068" s="5"/>
      <c r="AJ18068" s="5"/>
    </row>
    <row r="18069" spans="11:36">
      <c r="K18069" s="5"/>
      <c r="L18069" s="5"/>
      <c r="M18069" s="5"/>
      <c r="N18069" s="5"/>
      <c r="O18069" s="5"/>
      <c r="P18069" s="5"/>
      <c r="Q18069" s="5"/>
      <c r="R18069" s="5"/>
      <c r="S18069" s="5"/>
      <c r="T18069" s="5"/>
      <c r="U18069" s="5"/>
      <c r="V18069" s="5"/>
      <c r="W18069" s="5"/>
      <c r="X18069" s="5"/>
      <c r="Y18069" s="5"/>
      <c r="Z18069" s="5"/>
      <c r="AA18069" s="5"/>
      <c r="AB18069" s="5"/>
      <c r="AC18069" s="5"/>
      <c r="AD18069" s="5"/>
      <c r="AE18069" s="5"/>
      <c r="AF18069" s="5"/>
      <c r="AG18069" s="5"/>
      <c r="AH18069" s="5"/>
      <c r="AI18069" s="5"/>
      <c r="AJ18069" s="5"/>
    </row>
    <row r="18070" spans="11:36">
      <c r="K18070" s="5"/>
      <c r="L18070" s="5"/>
      <c r="M18070" s="5"/>
      <c r="N18070" s="5"/>
      <c r="O18070" s="5"/>
      <c r="P18070" s="5"/>
      <c r="Q18070" s="5"/>
      <c r="R18070" s="5"/>
      <c r="S18070" s="5"/>
      <c r="T18070" s="5"/>
      <c r="U18070" s="5"/>
      <c r="V18070" s="5"/>
      <c r="W18070" s="5"/>
      <c r="X18070" s="5"/>
      <c r="Y18070" s="5"/>
      <c r="Z18070" s="5"/>
      <c r="AA18070" s="5"/>
      <c r="AB18070" s="5"/>
      <c r="AC18070" s="5"/>
      <c r="AD18070" s="5"/>
      <c r="AE18070" s="5"/>
      <c r="AF18070" s="5"/>
      <c r="AG18070" s="5"/>
      <c r="AH18070" s="5"/>
      <c r="AI18070" s="5"/>
      <c r="AJ18070" s="5"/>
    </row>
    <row r="18071" spans="11:36">
      <c r="K18071" s="5"/>
      <c r="L18071" s="5"/>
      <c r="M18071" s="5"/>
      <c r="N18071" s="5"/>
      <c r="O18071" s="5"/>
      <c r="P18071" s="5"/>
      <c r="Q18071" s="5"/>
      <c r="R18071" s="5"/>
      <c r="S18071" s="5"/>
      <c r="T18071" s="5"/>
      <c r="U18071" s="5"/>
      <c r="V18071" s="5"/>
      <c r="W18071" s="5"/>
      <c r="X18071" s="5"/>
      <c r="Y18071" s="5"/>
      <c r="Z18071" s="5"/>
      <c r="AA18071" s="5"/>
      <c r="AB18071" s="5"/>
      <c r="AC18071" s="5"/>
      <c r="AD18071" s="5"/>
      <c r="AE18071" s="5"/>
      <c r="AF18071" s="5"/>
      <c r="AG18071" s="5"/>
      <c r="AH18071" s="5"/>
      <c r="AI18071" s="5"/>
      <c r="AJ18071" s="5"/>
    </row>
    <row r="18072" spans="11:36">
      <c r="K18072" s="5"/>
      <c r="L18072" s="5"/>
      <c r="M18072" s="5"/>
      <c r="N18072" s="5"/>
      <c r="O18072" s="5"/>
      <c r="P18072" s="5"/>
      <c r="Q18072" s="5"/>
      <c r="R18072" s="5"/>
      <c r="S18072" s="5"/>
      <c r="T18072" s="5"/>
      <c r="U18072" s="5"/>
      <c r="V18072" s="5"/>
      <c r="W18072" s="5"/>
      <c r="X18072" s="5"/>
      <c r="Y18072" s="5"/>
      <c r="Z18072" s="5"/>
      <c r="AA18072" s="5"/>
      <c r="AB18072" s="5"/>
      <c r="AC18072" s="5"/>
      <c r="AD18072" s="5"/>
      <c r="AE18072" s="5"/>
      <c r="AF18072" s="5"/>
      <c r="AG18072" s="5"/>
      <c r="AH18072" s="5"/>
      <c r="AI18072" s="5"/>
      <c r="AJ18072" s="5"/>
    </row>
    <row r="18073" spans="11:36">
      <c r="K18073" s="5"/>
      <c r="L18073" s="5"/>
      <c r="M18073" s="5"/>
      <c r="N18073" s="5"/>
      <c r="O18073" s="5"/>
      <c r="P18073" s="5"/>
      <c r="Q18073" s="5"/>
      <c r="R18073" s="5"/>
      <c r="S18073" s="5"/>
      <c r="T18073" s="5"/>
      <c r="U18073" s="5"/>
      <c r="V18073" s="5"/>
      <c r="W18073" s="5"/>
      <c r="X18073" s="5"/>
      <c r="Y18073" s="5"/>
      <c r="Z18073" s="5"/>
      <c r="AA18073" s="5"/>
      <c r="AB18073" s="5"/>
      <c r="AC18073" s="5"/>
      <c r="AD18073" s="5"/>
      <c r="AE18073" s="5"/>
      <c r="AF18073" s="5"/>
      <c r="AG18073" s="5"/>
      <c r="AH18073" s="5"/>
      <c r="AI18073" s="5"/>
      <c r="AJ18073" s="5"/>
    </row>
    <row r="18074" spans="11:36">
      <c r="K18074" s="5"/>
      <c r="L18074" s="5"/>
      <c r="M18074" s="5"/>
      <c r="N18074" s="5"/>
      <c r="O18074" s="5"/>
      <c r="P18074" s="5"/>
      <c r="Q18074" s="5"/>
      <c r="R18074" s="5"/>
      <c r="S18074" s="5"/>
      <c r="T18074" s="5"/>
      <c r="U18074" s="5"/>
      <c r="V18074" s="5"/>
      <c r="W18074" s="5"/>
      <c r="X18074" s="5"/>
      <c r="Y18074" s="5"/>
      <c r="Z18074" s="5"/>
      <c r="AA18074" s="5"/>
      <c r="AB18074" s="5"/>
      <c r="AC18074" s="5"/>
      <c r="AD18074" s="5"/>
      <c r="AE18074" s="5"/>
      <c r="AF18074" s="5"/>
      <c r="AG18074" s="5"/>
      <c r="AH18074" s="5"/>
      <c r="AI18074" s="5"/>
      <c r="AJ18074" s="5"/>
    </row>
    <row r="18075" spans="11:36">
      <c r="K18075" s="5"/>
      <c r="L18075" s="5"/>
      <c r="M18075" s="5"/>
      <c r="N18075" s="5"/>
      <c r="O18075" s="5"/>
      <c r="P18075" s="5"/>
      <c r="Q18075" s="5"/>
      <c r="R18075" s="5"/>
      <c r="S18075" s="5"/>
      <c r="T18075" s="5"/>
      <c r="U18075" s="5"/>
      <c r="V18075" s="5"/>
      <c r="W18075" s="5"/>
      <c r="X18075" s="5"/>
      <c r="Y18075" s="5"/>
      <c r="Z18075" s="5"/>
      <c r="AA18075" s="5"/>
      <c r="AB18075" s="5"/>
      <c r="AC18075" s="5"/>
      <c r="AD18075" s="5"/>
      <c r="AE18075" s="5"/>
      <c r="AF18075" s="5"/>
      <c r="AG18075" s="5"/>
      <c r="AH18075" s="5"/>
      <c r="AI18075" s="5"/>
      <c r="AJ18075" s="5"/>
    </row>
    <row r="18076" spans="11:36">
      <c r="K18076" s="5"/>
      <c r="L18076" s="5"/>
      <c r="M18076" s="5"/>
      <c r="N18076" s="5"/>
      <c r="O18076" s="5"/>
      <c r="P18076" s="5"/>
      <c r="Q18076" s="5"/>
      <c r="R18076" s="5"/>
      <c r="S18076" s="5"/>
      <c r="T18076" s="5"/>
      <c r="U18076" s="5"/>
      <c r="V18076" s="5"/>
      <c r="W18076" s="5"/>
      <c r="X18076" s="5"/>
      <c r="Y18076" s="5"/>
      <c r="Z18076" s="5"/>
      <c r="AA18076" s="5"/>
      <c r="AB18076" s="5"/>
      <c r="AC18076" s="5"/>
      <c r="AD18076" s="5"/>
      <c r="AE18076" s="5"/>
      <c r="AF18076" s="5"/>
      <c r="AG18076" s="5"/>
      <c r="AH18076" s="5"/>
      <c r="AI18076" s="5"/>
      <c r="AJ18076" s="5"/>
    </row>
    <row r="18077" spans="11:36">
      <c r="K18077" s="5"/>
      <c r="L18077" s="5"/>
      <c r="M18077" s="5"/>
      <c r="N18077" s="5"/>
      <c r="O18077" s="5"/>
      <c r="P18077" s="5"/>
      <c r="Q18077" s="5"/>
      <c r="R18077" s="5"/>
      <c r="S18077" s="5"/>
      <c r="T18077" s="5"/>
      <c r="U18077" s="5"/>
      <c r="V18077" s="5"/>
      <c r="W18077" s="5"/>
      <c r="X18077" s="5"/>
      <c r="Y18077" s="5"/>
      <c r="Z18077" s="5"/>
      <c r="AA18077" s="5"/>
      <c r="AB18077" s="5"/>
      <c r="AC18077" s="5"/>
      <c r="AD18077" s="5"/>
      <c r="AE18077" s="5"/>
      <c r="AF18077" s="5"/>
      <c r="AG18077" s="5"/>
      <c r="AH18077" s="5"/>
      <c r="AI18077" s="5"/>
      <c r="AJ18077" s="5"/>
    </row>
    <row r="18078" spans="11:36">
      <c r="K18078" s="5"/>
      <c r="L18078" s="5"/>
      <c r="M18078" s="5"/>
      <c r="N18078" s="5"/>
      <c r="O18078" s="5"/>
      <c r="P18078" s="5"/>
      <c r="Q18078" s="5"/>
      <c r="R18078" s="5"/>
      <c r="S18078" s="5"/>
      <c r="T18078" s="5"/>
      <c r="U18078" s="5"/>
      <c r="V18078" s="5"/>
      <c r="W18078" s="5"/>
      <c r="X18078" s="5"/>
      <c r="Y18078" s="5"/>
      <c r="Z18078" s="5"/>
      <c r="AA18078" s="5"/>
      <c r="AB18078" s="5"/>
      <c r="AC18078" s="5"/>
      <c r="AD18078" s="5"/>
      <c r="AE18078" s="5"/>
      <c r="AF18078" s="5"/>
      <c r="AG18078" s="5"/>
      <c r="AH18078" s="5"/>
      <c r="AI18078" s="5"/>
      <c r="AJ18078" s="5"/>
    </row>
    <row r="18079" spans="11:36">
      <c r="K18079" s="5"/>
      <c r="L18079" s="5"/>
      <c r="M18079" s="5"/>
      <c r="N18079" s="5"/>
      <c r="O18079" s="5"/>
      <c r="P18079" s="5"/>
      <c r="Q18079" s="5"/>
      <c r="R18079" s="5"/>
      <c r="S18079" s="5"/>
      <c r="T18079" s="5"/>
      <c r="U18079" s="5"/>
      <c r="V18079" s="5"/>
      <c r="W18079" s="5"/>
      <c r="X18079" s="5"/>
      <c r="Y18079" s="5"/>
      <c r="Z18079" s="5"/>
      <c r="AA18079" s="5"/>
      <c r="AB18079" s="5"/>
      <c r="AC18079" s="5"/>
      <c r="AD18079" s="5"/>
      <c r="AE18079" s="5"/>
      <c r="AF18079" s="5"/>
      <c r="AG18079" s="5"/>
      <c r="AH18079" s="5"/>
      <c r="AI18079" s="5"/>
      <c r="AJ18079" s="5"/>
    </row>
    <row r="18080" spans="11:36">
      <c r="K18080" s="5"/>
      <c r="L18080" s="5"/>
      <c r="M18080" s="5"/>
      <c r="N18080" s="5"/>
      <c r="O18080" s="5"/>
      <c r="P18080" s="5"/>
      <c r="Q18080" s="5"/>
      <c r="R18080" s="5"/>
      <c r="S18080" s="5"/>
      <c r="T18080" s="5"/>
      <c r="U18080" s="5"/>
      <c r="V18080" s="5"/>
      <c r="W18080" s="5"/>
      <c r="X18080" s="5"/>
      <c r="Y18080" s="5"/>
      <c r="Z18080" s="5"/>
      <c r="AA18080" s="5"/>
      <c r="AB18080" s="5"/>
      <c r="AC18080" s="5"/>
      <c r="AD18080" s="5"/>
      <c r="AE18080" s="5"/>
      <c r="AF18080" s="5"/>
      <c r="AG18080" s="5"/>
      <c r="AH18080" s="5"/>
      <c r="AI18080" s="5"/>
      <c r="AJ18080" s="5"/>
    </row>
    <row r="18081" spans="11:36">
      <c r="K18081" s="5"/>
      <c r="L18081" s="5"/>
      <c r="M18081" s="5"/>
      <c r="N18081" s="5"/>
      <c r="O18081" s="5"/>
      <c r="P18081" s="5"/>
      <c r="Q18081" s="5"/>
      <c r="R18081" s="5"/>
      <c r="S18081" s="5"/>
      <c r="T18081" s="5"/>
      <c r="U18081" s="5"/>
      <c r="V18081" s="5"/>
      <c r="W18081" s="5"/>
      <c r="X18081" s="5"/>
      <c r="Y18081" s="5"/>
      <c r="Z18081" s="5"/>
      <c r="AA18081" s="5"/>
      <c r="AB18081" s="5"/>
      <c r="AC18081" s="5"/>
      <c r="AD18081" s="5"/>
      <c r="AE18081" s="5"/>
      <c r="AF18081" s="5"/>
      <c r="AG18081" s="5"/>
      <c r="AH18081" s="5"/>
      <c r="AI18081" s="5"/>
      <c r="AJ18081" s="5"/>
    </row>
    <row r="18082" spans="11:36">
      <c r="K18082" s="5"/>
      <c r="L18082" s="5"/>
      <c r="M18082" s="5"/>
      <c r="N18082" s="5"/>
      <c r="O18082" s="5"/>
      <c r="P18082" s="5"/>
      <c r="Q18082" s="5"/>
      <c r="R18082" s="5"/>
      <c r="S18082" s="5"/>
      <c r="T18082" s="5"/>
      <c r="U18082" s="5"/>
      <c r="V18082" s="5"/>
      <c r="W18082" s="5"/>
      <c r="X18082" s="5"/>
      <c r="Y18082" s="5"/>
      <c r="Z18082" s="5"/>
      <c r="AA18082" s="5"/>
      <c r="AB18082" s="5"/>
      <c r="AC18082" s="5"/>
      <c r="AD18082" s="5"/>
      <c r="AE18082" s="5"/>
      <c r="AF18082" s="5"/>
      <c r="AG18082" s="5"/>
      <c r="AH18082" s="5"/>
      <c r="AI18082" s="5"/>
      <c r="AJ18082" s="5"/>
    </row>
    <row r="18083" spans="11:36">
      <c r="K18083" s="5"/>
      <c r="L18083" s="5"/>
      <c r="M18083" s="5"/>
      <c r="N18083" s="5"/>
      <c r="O18083" s="5"/>
      <c r="P18083" s="5"/>
      <c r="Q18083" s="5"/>
      <c r="R18083" s="5"/>
      <c r="S18083" s="5"/>
      <c r="T18083" s="5"/>
      <c r="U18083" s="5"/>
      <c r="V18083" s="5"/>
      <c r="W18083" s="5"/>
      <c r="X18083" s="5"/>
      <c r="Y18083" s="5"/>
      <c r="Z18083" s="5"/>
      <c r="AA18083" s="5"/>
      <c r="AB18083" s="5"/>
      <c r="AC18083" s="5"/>
      <c r="AD18083" s="5"/>
      <c r="AE18083" s="5"/>
      <c r="AF18083" s="5"/>
      <c r="AG18083" s="5"/>
      <c r="AH18083" s="5"/>
      <c r="AI18083" s="5"/>
      <c r="AJ18083" s="5"/>
    </row>
    <row r="18084" spans="11:36">
      <c r="K18084" s="5"/>
      <c r="L18084" s="5"/>
      <c r="M18084" s="5"/>
      <c r="N18084" s="5"/>
      <c r="O18084" s="5"/>
      <c r="P18084" s="5"/>
      <c r="Q18084" s="5"/>
      <c r="R18084" s="5"/>
      <c r="S18084" s="5"/>
      <c r="T18084" s="5"/>
      <c r="U18084" s="5"/>
      <c r="V18084" s="5"/>
      <c r="W18084" s="5"/>
      <c r="X18084" s="5"/>
      <c r="Y18084" s="5"/>
      <c r="Z18084" s="5"/>
      <c r="AA18084" s="5"/>
      <c r="AB18084" s="5"/>
      <c r="AC18084" s="5"/>
      <c r="AD18084" s="5"/>
      <c r="AE18084" s="5"/>
      <c r="AF18084" s="5"/>
      <c r="AG18084" s="5"/>
      <c r="AH18084" s="5"/>
      <c r="AI18084" s="5"/>
      <c r="AJ18084" s="5"/>
    </row>
    <row r="18085" spans="11:36">
      <c r="K18085" s="5"/>
      <c r="L18085" s="5"/>
      <c r="M18085" s="5"/>
      <c r="N18085" s="5"/>
      <c r="O18085" s="5"/>
      <c r="P18085" s="5"/>
      <c r="Q18085" s="5"/>
      <c r="R18085" s="5"/>
      <c r="S18085" s="5"/>
      <c r="T18085" s="5"/>
      <c r="U18085" s="5"/>
      <c r="V18085" s="5"/>
      <c r="W18085" s="5"/>
      <c r="X18085" s="5"/>
      <c r="Y18085" s="5"/>
      <c r="Z18085" s="5"/>
      <c r="AA18085" s="5"/>
      <c r="AB18085" s="5"/>
      <c r="AC18085" s="5"/>
      <c r="AD18085" s="5"/>
      <c r="AE18085" s="5"/>
      <c r="AF18085" s="5"/>
      <c r="AG18085" s="5"/>
      <c r="AH18085" s="5"/>
      <c r="AI18085" s="5"/>
      <c r="AJ18085" s="5"/>
    </row>
    <row r="18086" spans="11:36">
      <c r="K18086" s="5"/>
      <c r="L18086" s="5"/>
      <c r="M18086" s="5"/>
      <c r="N18086" s="5"/>
      <c r="O18086" s="5"/>
      <c r="P18086" s="5"/>
      <c r="Q18086" s="5"/>
      <c r="R18086" s="5"/>
      <c r="S18086" s="5"/>
      <c r="T18086" s="5"/>
      <c r="U18086" s="5"/>
      <c r="V18086" s="5"/>
      <c r="W18086" s="5"/>
      <c r="X18086" s="5"/>
      <c r="Y18086" s="5"/>
      <c r="Z18086" s="5"/>
      <c r="AA18086" s="5"/>
      <c r="AB18086" s="5"/>
      <c r="AC18086" s="5"/>
      <c r="AD18086" s="5"/>
      <c r="AE18086" s="5"/>
      <c r="AF18086" s="5"/>
      <c r="AG18086" s="5"/>
      <c r="AH18086" s="5"/>
      <c r="AI18086" s="5"/>
      <c r="AJ18086" s="5"/>
    </row>
    <row r="18087" spans="11:36">
      <c r="K18087" s="5"/>
      <c r="L18087" s="5"/>
      <c r="M18087" s="5"/>
      <c r="N18087" s="5"/>
      <c r="O18087" s="5"/>
      <c r="P18087" s="5"/>
      <c r="Q18087" s="5"/>
      <c r="R18087" s="5"/>
      <c r="S18087" s="5"/>
      <c r="T18087" s="5"/>
      <c r="U18087" s="5"/>
      <c r="V18087" s="5"/>
      <c r="W18087" s="5"/>
      <c r="X18087" s="5"/>
      <c r="Y18087" s="5"/>
      <c r="Z18087" s="5"/>
      <c r="AA18087" s="5"/>
      <c r="AB18087" s="5"/>
      <c r="AC18087" s="5"/>
      <c r="AD18087" s="5"/>
      <c r="AE18087" s="5"/>
      <c r="AF18087" s="5"/>
      <c r="AG18087" s="5"/>
      <c r="AH18087" s="5"/>
      <c r="AI18087" s="5"/>
      <c r="AJ18087" s="5"/>
    </row>
    <row r="18088" spans="11:36">
      <c r="K18088" s="5"/>
      <c r="L18088" s="5"/>
      <c r="M18088" s="5"/>
      <c r="N18088" s="5"/>
      <c r="O18088" s="5"/>
      <c r="P18088" s="5"/>
      <c r="Q18088" s="5"/>
      <c r="R18088" s="5"/>
      <c r="S18088" s="5"/>
      <c r="T18088" s="5"/>
      <c r="U18088" s="5"/>
      <c r="V18088" s="5"/>
      <c r="W18088" s="5"/>
      <c r="X18088" s="5"/>
      <c r="Y18088" s="5"/>
      <c r="Z18088" s="5"/>
      <c r="AA18088" s="5"/>
      <c r="AB18088" s="5"/>
      <c r="AC18088" s="5"/>
      <c r="AD18088" s="5"/>
      <c r="AE18088" s="5"/>
      <c r="AF18088" s="5"/>
      <c r="AG18088" s="5"/>
      <c r="AH18088" s="5"/>
      <c r="AI18088" s="5"/>
      <c r="AJ18088" s="5"/>
    </row>
    <row r="18089" spans="11:36">
      <c r="K18089" s="5"/>
      <c r="L18089" s="5"/>
      <c r="M18089" s="5"/>
      <c r="N18089" s="5"/>
      <c r="O18089" s="5"/>
      <c r="P18089" s="5"/>
      <c r="Q18089" s="5"/>
      <c r="R18089" s="5"/>
      <c r="S18089" s="5"/>
      <c r="T18089" s="5"/>
      <c r="U18089" s="5"/>
      <c r="V18089" s="5"/>
      <c r="W18089" s="5"/>
      <c r="X18089" s="5"/>
      <c r="Y18089" s="5"/>
      <c r="Z18089" s="5"/>
      <c r="AA18089" s="5"/>
      <c r="AB18089" s="5"/>
      <c r="AC18089" s="5"/>
      <c r="AD18089" s="5"/>
      <c r="AE18089" s="5"/>
      <c r="AF18089" s="5"/>
      <c r="AG18089" s="5"/>
      <c r="AH18089" s="5"/>
      <c r="AI18089" s="5"/>
      <c r="AJ18089" s="5"/>
    </row>
    <row r="18090" spans="11:36">
      <c r="K18090" s="5"/>
      <c r="L18090" s="5"/>
      <c r="M18090" s="5"/>
      <c r="N18090" s="5"/>
      <c r="O18090" s="5"/>
      <c r="P18090" s="5"/>
      <c r="Q18090" s="5"/>
      <c r="R18090" s="5"/>
      <c r="S18090" s="5"/>
      <c r="T18090" s="5"/>
      <c r="U18090" s="5"/>
      <c r="V18090" s="5"/>
      <c r="W18090" s="5"/>
      <c r="X18090" s="5"/>
      <c r="Y18090" s="5"/>
      <c r="Z18090" s="5"/>
      <c r="AA18090" s="5"/>
      <c r="AB18090" s="5"/>
      <c r="AC18090" s="5"/>
      <c r="AD18090" s="5"/>
      <c r="AE18090" s="5"/>
      <c r="AF18090" s="5"/>
      <c r="AG18090" s="5"/>
      <c r="AH18090" s="5"/>
      <c r="AI18090" s="5"/>
      <c r="AJ18090" s="5"/>
    </row>
    <row r="18091" spans="11:36">
      <c r="K18091" s="5"/>
      <c r="L18091" s="5"/>
      <c r="M18091" s="5"/>
      <c r="N18091" s="5"/>
      <c r="O18091" s="5"/>
      <c r="P18091" s="5"/>
      <c r="Q18091" s="5"/>
      <c r="R18091" s="5"/>
      <c r="S18091" s="5"/>
      <c r="T18091" s="5"/>
      <c r="U18091" s="5"/>
      <c r="V18091" s="5"/>
      <c r="W18091" s="5"/>
      <c r="X18091" s="5"/>
      <c r="Y18091" s="5"/>
      <c r="Z18091" s="5"/>
      <c r="AA18091" s="5"/>
      <c r="AB18091" s="5"/>
      <c r="AC18091" s="5"/>
      <c r="AD18091" s="5"/>
      <c r="AE18091" s="5"/>
      <c r="AF18091" s="5"/>
      <c r="AG18091" s="5"/>
      <c r="AH18091" s="5"/>
      <c r="AI18091" s="5"/>
      <c r="AJ18091" s="5"/>
    </row>
    <row r="18092" spans="11:36">
      <c r="K18092" s="5"/>
      <c r="L18092" s="5"/>
      <c r="M18092" s="5"/>
      <c r="N18092" s="5"/>
      <c r="O18092" s="5"/>
      <c r="P18092" s="5"/>
      <c r="Q18092" s="5"/>
      <c r="R18092" s="5"/>
      <c r="S18092" s="5"/>
      <c r="T18092" s="5"/>
      <c r="U18092" s="5"/>
      <c r="V18092" s="5"/>
      <c r="W18092" s="5"/>
      <c r="X18092" s="5"/>
      <c r="Y18092" s="5"/>
      <c r="Z18092" s="5"/>
      <c r="AA18092" s="5"/>
      <c r="AB18092" s="5"/>
      <c r="AC18092" s="5"/>
      <c r="AD18092" s="5"/>
      <c r="AE18092" s="5"/>
      <c r="AF18092" s="5"/>
      <c r="AG18092" s="5"/>
      <c r="AH18092" s="5"/>
      <c r="AI18092" s="5"/>
      <c r="AJ18092" s="5"/>
    </row>
    <row r="18093" spans="11:36">
      <c r="K18093" s="5"/>
      <c r="L18093" s="5"/>
      <c r="M18093" s="5"/>
      <c r="N18093" s="5"/>
      <c r="O18093" s="5"/>
      <c r="P18093" s="5"/>
      <c r="Q18093" s="5"/>
      <c r="R18093" s="5"/>
      <c r="S18093" s="5"/>
      <c r="T18093" s="5"/>
      <c r="U18093" s="5"/>
      <c r="V18093" s="5"/>
      <c r="W18093" s="5"/>
      <c r="X18093" s="5"/>
      <c r="Y18093" s="5"/>
      <c r="Z18093" s="5"/>
      <c r="AA18093" s="5"/>
      <c r="AB18093" s="5"/>
      <c r="AC18093" s="5"/>
      <c r="AD18093" s="5"/>
      <c r="AE18093" s="5"/>
      <c r="AF18093" s="5"/>
      <c r="AG18093" s="5"/>
      <c r="AH18093" s="5"/>
      <c r="AI18093" s="5"/>
      <c r="AJ18093" s="5"/>
    </row>
    <row r="18094" spans="11:36">
      <c r="K18094" s="5"/>
      <c r="L18094" s="5"/>
      <c r="M18094" s="5"/>
      <c r="N18094" s="5"/>
      <c r="O18094" s="5"/>
      <c r="P18094" s="5"/>
      <c r="Q18094" s="5"/>
      <c r="R18094" s="5"/>
      <c r="S18094" s="5"/>
      <c r="T18094" s="5"/>
      <c r="U18094" s="5"/>
      <c r="V18094" s="5"/>
      <c r="W18094" s="5"/>
      <c r="X18094" s="5"/>
      <c r="Y18094" s="5"/>
      <c r="Z18094" s="5"/>
      <c r="AA18094" s="5"/>
      <c r="AB18094" s="5"/>
      <c r="AC18094" s="5"/>
      <c r="AD18094" s="5"/>
      <c r="AE18094" s="5"/>
      <c r="AF18094" s="5"/>
      <c r="AG18094" s="5"/>
      <c r="AH18094" s="5"/>
      <c r="AI18094" s="5"/>
      <c r="AJ18094" s="5"/>
    </row>
    <row r="18095" spans="11:36">
      <c r="K18095" s="5"/>
      <c r="L18095" s="5"/>
      <c r="M18095" s="5"/>
      <c r="N18095" s="5"/>
      <c r="O18095" s="5"/>
      <c r="P18095" s="5"/>
      <c r="Q18095" s="5"/>
      <c r="R18095" s="5"/>
      <c r="S18095" s="5"/>
      <c r="T18095" s="5"/>
      <c r="U18095" s="5"/>
      <c r="V18095" s="5"/>
      <c r="W18095" s="5"/>
      <c r="X18095" s="5"/>
      <c r="Y18095" s="5"/>
      <c r="Z18095" s="5"/>
      <c r="AA18095" s="5"/>
      <c r="AB18095" s="5"/>
      <c r="AC18095" s="5"/>
      <c r="AD18095" s="5"/>
      <c r="AE18095" s="5"/>
      <c r="AF18095" s="5"/>
      <c r="AG18095" s="5"/>
      <c r="AH18095" s="5"/>
      <c r="AI18095" s="5"/>
      <c r="AJ18095" s="5"/>
    </row>
    <row r="18096" spans="11:36">
      <c r="K18096" s="5"/>
      <c r="L18096" s="5"/>
      <c r="M18096" s="5"/>
      <c r="N18096" s="5"/>
      <c r="O18096" s="5"/>
      <c r="P18096" s="5"/>
      <c r="Q18096" s="5"/>
      <c r="R18096" s="5"/>
      <c r="S18096" s="5"/>
      <c r="T18096" s="5"/>
      <c r="U18096" s="5"/>
      <c r="V18096" s="5"/>
      <c r="W18096" s="5"/>
      <c r="X18096" s="5"/>
      <c r="Y18096" s="5"/>
      <c r="Z18096" s="5"/>
      <c r="AA18096" s="5"/>
      <c r="AB18096" s="5"/>
      <c r="AC18096" s="5"/>
      <c r="AD18096" s="5"/>
      <c r="AE18096" s="5"/>
      <c r="AF18096" s="5"/>
      <c r="AG18096" s="5"/>
      <c r="AH18096" s="5"/>
      <c r="AI18096" s="5"/>
      <c r="AJ18096" s="5"/>
    </row>
    <row r="18097" spans="11:36">
      <c r="K18097" s="5"/>
      <c r="L18097" s="5"/>
      <c r="M18097" s="5"/>
      <c r="N18097" s="5"/>
      <c r="O18097" s="5"/>
      <c r="P18097" s="5"/>
      <c r="Q18097" s="5"/>
      <c r="R18097" s="5"/>
      <c r="S18097" s="5"/>
      <c r="T18097" s="5"/>
      <c r="U18097" s="5"/>
      <c r="V18097" s="5"/>
      <c r="W18097" s="5"/>
      <c r="X18097" s="5"/>
      <c r="Y18097" s="5"/>
      <c r="Z18097" s="5"/>
      <c r="AA18097" s="5"/>
      <c r="AB18097" s="5"/>
      <c r="AC18097" s="5"/>
      <c r="AD18097" s="5"/>
      <c r="AE18097" s="5"/>
      <c r="AF18097" s="5"/>
      <c r="AG18097" s="5"/>
      <c r="AH18097" s="5"/>
      <c r="AI18097" s="5"/>
      <c r="AJ18097" s="5"/>
    </row>
    <row r="18098" spans="11:36">
      <c r="K18098" s="5"/>
      <c r="L18098" s="5"/>
      <c r="M18098" s="5"/>
      <c r="N18098" s="5"/>
      <c r="O18098" s="5"/>
      <c r="P18098" s="5"/>
      <c r="Q18098" s="5"/>
      <c r="R18098" s="5"/>
      <c r="S18098" s="5"/>
      <c r="T18098" s="5"/>
      <c r="U18098" s="5"/>
      <c r="V18098" s="5"/>
      <c r="W18098" s="5"/>
      <c r="X18098" s="5"/>
      <c r="Y18098" s="5"/>
      <c r="Z18098" s="5"/>
      <c r="AA18098" s="5"/>
      <c r="AB18098" s="5"/>
      <c r="AC18098" s="5"/>
      <c r="AD18098" s="5"/>
      <c r="AE18098" s="5"/>
      <c r="AF18098" s="5"/>
      <c r="AG18098" s="5"/>
      <c r="AH18098" s="5"/>
      <c r="AI18098" s="5"/>
      <c r="AJ18098" s="5"/>
    </row>
    <row r="18099" spans="11:36">
      <c r="K18099" s="5"/>
      <c r="L18099" s="5"/>
      <c r="M18099" s="5"/>
      <c r="N18099" s="5"/>
      <c r="O18099" s="5"/>
      <c r="P18099" s="5"/>
      <c r="Q18099" s="5"/>
      <c r="R18099" s="5"/>
      <c r="S18099" s="5"/>
      <c r="T18099" s="5"/>
      <c r="U18099" s="5"/>
      <c r="V18099" s="5"/>
      <c r="W18099" s="5"/>
      <c r="X18099" s="5"/>
      <c r="Y18099" s="5"/>
      <c r="Z18099" s="5"/>
      <c r="AA18099" s="5"/>
      <c r="AB18099" s="5"/>
      <c r="AC18099" s="5"/>
      <c r="AD18099" s="5"/>
      <c r="AE18099" s="5"/>
      <c r="AF18099" s="5"/>
      <c r="AG18099" s="5"/>
      <c r="AH18099" s="5"/>
      <c r="AI18099" s="5"/>
      <c r="AJ18099" s="5"/>
    </row>
    <row r="18100" spans="11:36">
      <c r="K18100" s="5"/>
      <c r="L18100" s="5"/>
      <c r="M18100" s="5"/>
      <c r="N18100" s="5"/>
      <c r="O18100" s="5"/>
      <c r="P18100" s="5"/>
      <c r="Q18100" s="5"/>
      <c r="R18100" s="5"/>
      <c r="S18100" s="5"/>
      <c r="T18100" s="5"/>
      <c r="U18100" s="5"/>
      <c r="V18100" s="5"/>
      <c r="W18100" s="5"/>
      <c r="X18100" s="5"/>
      <c r="Y18100" s="5"/>
      <c r="Z18100" s="5"/>
      <c r="AA18100" s="5"/>
      <c r="AB18100" s="5"/>
      <c r="AC18100" s="5"/>
      <c r="AD18100" s="5"/>
      <c r="AE18100" s="5"/>
      <c r="AF18100" s="5"/>
      <c r="AG18100" s="5"/>
      <c r="AH18100" s="5"/>
      <c r="AI18100" s="5"/>
      <c r="AJ18100" s="5"/>
    </row>
    <row r="18101" spans="11:36">
      <c r="K18101" s="5"/>
      <c r="L18101" s="5"/>
      <c r="M18101" s="5"/>
      <c r="N18101" s="5"/>
      <c r="O18101" s="5"/>
      <c r="P18101" s="5"/>
      <c r="Q18101" s="5"/>
      <c r="R18101" s="5"/>
      <c r="S18101" s="5"/>
      <c r="T18101" s="5"/>
      <c r="U18101" s="5"/>
      <c r="V18101" s="5"/>
      <c r="W18101" s="5"/>
      <c r="X18101" s="5"/>
      <c r="Y18101" s="5"/>
      <c r="Z18101" s="5"/>
      <c r="AA18101" s="5"/>
      <c r="AB18101" s="5"/>
      <c r="AC18101" s="5"/>
      <c r="AD18101" s="5"/>
      <c r="AE18101" s="5"/>
      <c r="AF18101" s="5"/>
      <c r="AG18101" s="5"/>
      <c r="AH18101" s="5"/>
      <c r="AI18101" s="5"/>
      <c r="AJ18101" s="5"/>
    </row>
    <row r="18102" spans="11:36">
      <c r="K18102" s="5"/>
      <c r="L18102" s="5"/>
      <c r="M18102" s="5"/>
      <c r="N18102" s="5"/>
      <c r="O18102" s="5"/>
      <c r="P18102" s="5"/>
      <c r="Q18102" s="5"/>
      <c r="R18102" s="5"/>
      <c r="S18102" s="5"/>
      <c r="T18102" s="5"/>
      <c r="U18102" s="5"/>
      <c r="V18102" s="5"/>
      <c r="W18102" s="5"/>
      <c r="X18102" s="5"/>
      <c r="Y18102" s="5"/>
      <c r="Z18102" s="5"/>
      <c r="AA18102" s="5"/>
      <c r="AB18102" s="5"/>
      <c r="AC18102" s="5"/>
      <c r="AD18102" s="5"/>
      <c r="AE18102" s="5"/>
      <c r="AF18102" s="5"/>
      <c r="AG18102" s="5"/>
      <c r="AH18102" s="5"/>
      <c r="AI18102" s="5"/>
      <c r="AJ18102" s="5"/>
    </row>
    <row r="18103" spans="11:36">
      <c r="K18103" s="5"/>
      <c r="L18103" s="5"/>
      <c r="M18103" s="5"/>
      <c r="N18103" s="5"/>
      <c r="O18103" s="5"/>
      <c r="P18103" s="5"/>
      <c r="Q18103" s="5"/>
      <c r="R18103" s="5"/>
      <c r="S18103" s="5"/>
      <c r="T18103" s="5"/>
      <c r="U18103" s="5"/>
      <c r="V18103" s="5"/>
      <c r="W18103" s="5"/>
      <c r="X18103" s="5"/>
      <c r="Y18103" s="5"/>
      <c r="Z18103" s="5"/>
      <c r="AA18103" s="5"/>
      <c r="AB18103" s="5"/>
      <c r="AC18103" s="5"/>
      <c r="AD18103" s="5"/>
      <c r="AE18103" s="5"/>
      <c r="AF18103" s="5"/>
      <c r="AG18103" s="5"/>
      <c r="AH18103" s="5"/>
      <c r="AI18103" s="5"/>
      <c r="AJ18103" s="5"/>
    </row>
    <row r="18104" spans="11:36">
      <c r="K18104" s="5"/>
      <c r="L18104" s="5"/>
      <c r="M18104" s="5"/>
      <c r="N18104" s="5"/>
      <c r="O18104" s="5"/>
      <c r="P18104" s="5"/>
      <c r="Q18104" s="5"/>
      <c r="R18104" s="5"/>
      <c r="S18104" s="5"/>
      <c r="T18104" s="5"/>
      <c r="U18104" s="5"/>
      <c r="V18104" s="5"/>
      <c r="W18104" s="5"/>
      <c r="X18104" s="5"/>
      <c r="Y18104" s="5"/>
      <c r="Z18104" s="5"/>
      <c r="AA18104" s="5"/>
      <c r="AB18104" s="5"/>
      <c r="AC18104" s="5"/>
      <c r="AD18104" s="5"/>
      <c r="AE18104" s="5"/>
      <c r="AF18104" s="5"/>
      <c r="AG18104" s="5"/>
      <c r="AH18104" s="5"/>
      <c r="AI18104" s="5"/>
      <c r="AJ18104" s="5"/>
    </row>
    <row r="18105" spans="11:36">
      <c r="K18105" s="5"/>
      <c r="L18105" s="5"/>
      <c r="M18105" s="5"/>
      <c r="N18105" s="5"/>
      <c r="O18105" s="5"/>
      <c r="P18105" s="5"/>
      <c r="Q18105" s="5"/>
      <c r="R18105" s="5"/>
      <c r="S18105" s="5"/>
      <c r="T18105" s="5"/>
      <c r="U18105" s="5"/>
      <c r="V18105" s="5"/>
      <c r="W18105" s="5"/>
      <c r="X18105" s="5"/>
      <c r="Y18105" s="5"/>
      <c r="Z18105" s="5"/>
      <c r="AA18105" s="5"/>
      <c r="AB18105" s="5"/>
      <c r="AC18105" s="5"/>
      <c r="AD18105" s="5"/>
      <c r="AE18105" s="5"/>
      <c r="AF18105" s="5"/>
      <c r="AG18105" s="5"/>
      <c r="AH18105" s="5"/>
      <c r="AI18105" s="5"/>
      <c r="AJ18105" s="5"/>
    </row>
    <row r="18106" spans="11:36">
      <c r="K18106" s="5"/>
      <c r="L18106" s="5"/>
      <c r="M18106" s="5"/>
      <c r="N18106" s="5"/>
      <c r="O18106" s="5"/>
      <c r="P18106" s="5"/>
      <c r="Q18106" s="5"/>
      <c r="R18106" s="5"/>
      <c r="S18106" s="5"/>
      <c r="T18106" s="5"/>
      <c r="U18106" s="5"/>
      <c r="V18106" s="5"/>
      <c r="W18106" s="5"/>
      <c r="X18106" s="5"/>
      <c r="Y18106" s="5"/>
      <c r="Z18106" s="5"/>
      <c r="AA18106" s="5"/>
      <c r="AB18106" s="5"/>
      <c r="AC18106" s="5"/>
      <c r="AD18106" s="5"/>
      <c r="AE18106" s="5"/>
      <c r="AF18106" s="5"/>
      <c r="AG18106" s="5"/>
      <c r="AH18106" s="5"/>
      <c r="AI18106" s="5"/>
      <c r="AJ18106" s="5"/>
    </row>
    <row r="18107" spans="11:36">
      <c r="K18107" s="5"/>
      <c r="L18107" s="5"/>
      <c r="M18107" s="5"/>
      <c r="N18107" s="5"/>
      <c r="O18107" s="5"/>
      <c r="P18107" s="5"/>
      <c r="Q18107" s="5"/>
      <c r="R18107" s="5"/>
      <c r="S18107" s="5"/>
      <c r="T18107" s="5"/>
      <c r="U18107" s="5"/>
      <c r="V18107" s="5"/>
      <c r="W18107" s="5"/>
      <c r="X18107" s="5"/>
      <c r="Y18107" s="5"/>
      <c r="Z18107" s="5"/>
      <c r="AA18107" s="5"/>
      <c r="AB18107" s="5"/>
      <c r="AC18107" s="5"/>
      <c r="AD18107" s="5"/>
      <c r="AE18107" s="5"/>
      <c r="AF18107" s="5"/>
      <c r="AG18107" s="5"/>
      <c r="AH18107" s="5"/>
      <c r="AI18107" s="5"/>
      <c r="AJ18107" s="5"/>
    </row>
    <row r="18108" spans="11:36">
      <c r="K18108" s="5"/>
      <c r="L18108" s="5"/>
      <c r="M18108" s="5"/>
      <c r="N18108" s="5"/>
      <c r="O18108" s="5"/>
      <c r="P18108" s="5"/>
      <c r="Q18108" s="5"/>
      <c r="R18108" s="5"/>
      <c r="S18108" s="5"/>
      <c r="T18108" s="5"/>
      <c r="U18108" s="5"/>
      <c r="V18108" s="5"/>
      <c r="W18108" s="5"/>
      <c r="X18108" s="5"/>
      <c r="Y18108" s="5"/>
      <c r="Z18108" s="5"/>
      <c r="AA18108" s="5"/>
      <c r="AB18108" s="5"/>
      <c r="AC18108" s="5"/>
      <c r="AD18108" s="5"/>
      <c r="AE18108" s="5"/>
      <c r="AF18108" s="5"/>
      <c r="AG18108" s="5"/>
      <c r="AH18108" s="5"/>
      <c r="AI18108" s="5"/>
      <c r="AJ18108" s="5"/>
    </row>
    <row r="18109" spans="11:36">
      <c r="K18109" s="5"/>
      <c r="L18109" s="5"/>
      <c r="M18109" s="5"/>
      <c r="N18109" s="5"/>
      <c r="O18109" s="5"/>
      <c r="P18109" s="5"/>
      <c r="Q18109" s="5"/>
      <c r="R18109" s="5"/>
      <c r="S18109" s="5"/>
      <c r="T18109" s="5"/>
      <c r="U18109" s="5"/>
      <c r="V18109" s="5"/>
      <c r="W18109" s="5"/>
      <c r="X18109" s="5"/>
      <c r="Y18109" s="5"/>
      <c r="Z18109" s="5"/>
      <c r="AA18109" s="5"/>
      <c r="AB18109" s="5"/>
      <c r="AC18109" s="5"/>
      <c r="AD18109" s="5"/>
      <c r="AE18109" s="5"/>
      <c r="AF18109" s="5"/>
      <c r="AG18109" s="5"/>
      <c r="AH18109" s="5"/>
      <c r="AI18109" s="5"/>
      <c r="AJ18109" s="5"/>
    </row>
    <row r="18110" spans="11:36">
      <c r="K18110" s="5"/>
      <c r="L18110" s="5"/>
      <c r="M18110" s="5"/>
      <c r="N18110" s="5"/>
      <c r="O18110" s="5"/>
      <c r="P18110" s="5"/>
      <c r="Q18110" s="5"/>
      <c r="R18110" s="5"/>
      <c r="S18110" s="5"/>
      <c r="T18110" s="5"/>
      <c r="U18110" s="5"/>
      <c r="V18110" s="5"/>
      <c r="W18110" s="5"/>
      <c r="X18110" s="5"/>
      <c r="Y18110" s="5"/>
      <c r="Z18110" s="5"/>
      <c r="AA18110" s="5"/>
      <c r="AB18110" s="5"/>
      <c r="AC18110" s="5"/>
      <c r="AD18110" s="5"/>
      <c r="AE18110" s="5"/>
      <c r="AF18110" s="5"/>
      <c r="AG18110" s="5"/>
      <c r="AH18110" s="5"/>
      <c r="AI18110" s="5"/>
      <c r="AJ18110" s="5"/>
    </row>
    <row r="18111" spans="11:36">
      <c r="K18111" s="5"/>
      <c r="L18111" s="5"/>
      <c r="M18111" s="5"/>
      <c r="N18111" s="5"/>
      <c r="O18111" s="5"/>
      <c r="P18111" s="5"/>
      <c r="Q18111" s="5"/>
      <c r="R18111" s="5"/>
      <c r="S18111" s="5"/>
      <c r="T18111" s="5"/>
      <c r="U18111" s="5"/>
      <c r="V18111" s="5"/>
      <c r="W18111" s="5"/>
      <c r="X18111" s="5"/>
      <c r="Y18111" s="5"/>
      <c r="Z18111" s="5"/>
      <c r="AA18111" s="5"/>
      <c r="AB18111" s="5"/>
      <c r="AC18111" s="5"/>
      <c r="AD18111" s="5"/>
      <c r="AE18111" s="5"/>
      <c r="AF18111" s="5"/>
      <c r="AG18111" s="5"/>
      <c r="AH18111" s="5"/>
      <c r="AI18111" s="5"/>
      <c r="AJ18111" s="5"/>
    </row>
    <row r="18112" spans="11:36">
      <c r="K18112" s="5"/>
      <c r="L18112" s="5"/>
      <c r="M18112" s="5"/>
      <c r="N18112" s="5"/>
      <c r="O18112" s="5"/>
      <c r="P18112" s="5"/>
      <c r="Q18112" s="5"/>
      <c r="R18112" s="5"/>
      <c r="S18112" s="5"/>
      <c r="T18112" s="5"/>
      <c r="U18112" s="5"/>
      <c r="V18112" s="5"/>
      <c r="W18112" s="5"/>
      <c r="X18112" s="5"/>
      <c r="Y18112" s="5"/>
      <c r="Z18112" s="5"/>
      <c r="AA18112" s="5"/>
      <c r="AB18112" s="5"/>
      <c r="AC18112" s="5"/>
      <c r="AD18112" s="5"/>
      <c r="AE18112" s="5"/>
      <c r="AF18112" s="5"/>
      <c r="AG18112" s="5"/>
      <c r="AH18112" s="5"/>
      <c r="AI18112" s="5"/>
      <c r="AJ18112" s="5"/>
    </row>
    <row r="18113" spans="11:36">
      <c r="K18113" s="5"/>
      <c r="L18113" s="5"/>
      <c r="M18113" s="5"/>
      <c r="N18113" s="5"/>
      <c r="O18113" s="5"/>
      <c r="P18113" s="5"/>
      <c r="Q18113" s="5"/>
      <c r="R18113" s="5"/>
      <c r="S18113" s="5"/>
      <c r="T18113" s="5"/>
      <c r="U18113" s="5"/>
      <c r="V18113" s="5"/>
      <c r="W18113" s="5"/>
      <c r="X18113" s="5"/>
      <c r="Y18113" s="5"/>
      <c r="Z18113" s="5"/>
      <c r="AA18113" s="5"/>
      <c r="AB18113" s="5"/>
      <c r="AC18113" s="5"/>
      <c r="AD18113" s="5"/>
      <c r="AE18113" s="5"/>
      <c r="AF18113" s="5"/>
      <c r="AG18113" s="5"/>
      <c r="AH18113" s="5"/>
      <c r="AI18113" s="5"/>
      <c r="AJ18113" s="5"/>
    </row>
    <row r="18114" spans="11:36">
      <c r="K18114" s="5"/>
      <c r="L18114" s="5"/>
      <c r="M18114" s="5"/>
      <c r="N18114" s="5"/>
      <c r="O18114" s="5"/>
      <c r="P18114" s="5"/>
      <c r="Q18114" s="5"/>
      <c r="R18114" s="5"/>
      <c r="S18114" s="5"/>
      <c r="T18114" s="5"/>
      <c r="U18114" s="5"/>
      <c r="V18114" s="5"/>
      <c r="W18114" s="5"/>
      <c r="X18114" s="5"/>
      <c r="Y18114" s="5"/>
      <c r="Z18114" s="5"/>
      <c r="AA18114" s="5"/>
      <c r="AB18114" s="5"/>
      <c r="AC18114" s="5"/>
      <c r="AD18114" s="5"/>
      <c r="AE18114" s="5"/>
      <c r="AF18114" s="5"/>
      <c r="AG18114" s="5"/>
      <c r="AH18114" s="5"/>
      <c r="AI18114" s="5"/>
      <c r="AJ18114" s="5"/>
    </row>
    <row r="18115" spans="11:36">
      <c r="K18115" s="5"/>
      <c r="L18115" s="5"/>
      <c r="M18115" s="5"/>
      <c r="N18115" s="5"/>
      <c r="O18115" s="5"/>
      <c r="P18115" s="5"/>
      <c r="Q18115" s="5"/>
      <c r="R18115" s="5"/>
      <c r="S18115" s="5"/>
      <c r="T18115" s="5"/>
      <c r="U18115" s="5"/>
      <c r="V18115" s="5"/>
      <c r="W18115" s="5"/>
      <c r="X18115" s="5"/>
      <c r="Y18115" s="5"/>
      <c r="Z18115" s="5"/>
      <c r="AA18115" s="5"/>
      <c r="AB18115" s="5"/>
      <c r="AC18115" s="5"/>
      <c r="AD18115" s="5"/>
      <c r="AE18115" s="5"/>
      <c r="AF18115" s="5"/>
      <c r="AG18115" s="5"/>
      <c r="AH18115" s="5"/>
      <c r="AI18115" s="5"/>
      <c r="AJ18115" s="5"/>
    </row>
    <row r="18116" spans="11:36">
      <c r="K18116" s="5"/>
      <c r="L18116" s="5"/>
      <c r="M18116" s="5"/>
      <c r="N18116" s="5"/>
      <c r="O18116" s="5"/>
      <c r="P18116" s="5"/>
      <c r="Q18116" s="5"/>
      <c r="R18116" s="5"/>
      <c r="S18116" s="5"/>
      <c r="T18116" s="5"/>
      <c r="U18116" s="5"/>
      <c r="V18116" s="5"/>
      <c r="W18116" s="5"/>
      <c r="X18116" s="5"/>
      <c r="Y18116" s="5"/>
      <c r="Z18116" s="5"/>
      <c r="AA18116" s="5"/>
      <c r="AB18116" s="5"/>
      <c r="AC18116" s="5"/>
      <c r="AD18116" s="5"/>
      <c r="AE18116" s="5"/>
      <c r="AF18116" s="5"/>
      <c r="AG18116" s="5"/>
      <c r="AH18116" s="5"/>
      <c r="AI18116" s="5"/>
      <c r="AJ18116" s="5"/>
    </row>
    <row r="18117" spans="11:36">
      <c r="K18117" s="5"/>
      <c r="L18117" s="5"/>
      <c r="M18117" s="5"/>
      <c r="N18117" s="5"/>
      <c r="O18117" s="5"/>
      <c r="P18117" s="5"/>
      <c r="Q18117" s="5"/>
      <c r="R18117" s="5"/>
      <c r="S18117" s="5"/>
      <c r="T18117" s="5"/>
      <c r="U18117" s="5"/>
      <c r="V18117" s="5"/>
      <c r="W18117" s="5"/>
      <c r="X18117" s="5"/>
      <c r="Y18117" s="5"/>
      <c r="Z18117" s="5"/>
      <c r="AA18117" s="5"/>
      <c r="AB18117" s="5"/>
      <c r="AC18117" s="5"/>
      <c r="AD18117" s="5"/>
      <c r="AE18117" s="5"/>
      <c r="AF18117" s="5"/>
      <c r="AG18117" s="5"/>
      <c r="AH18117" s="5"/>
      <c r="AI18117" s="5"/>
      <c r="AJ18117" s="5"/>
    </row>
    <row r="18118" spans="11:36">
      <c r="K18118" s="5"/>
      <c r="L18118" s="5"/>
      <c r="M18118" s="5"/>
      <c r="N18118" s="5"/>
      <c r="O18118" s="5"/>
      <c r="P18118" s="5"/>
      <c r="Q18118" s="5"/>
      <c r="R18118" s="5"/>
      <c r="S18118" s="5"/>
      <c r="T18118" s="5"/>
      <c r="U18118" s="5"/>
      <c r="V18118" s="5"/>
      <c r="W18118" s="5"/>
      <c r="X18118" s="5"/>
      <c r="Y18118" s="5"/>
      <c r="Z18118" s="5"/>
      <c r="AA18118" s="5"/>
      <c r="AB18118" s="5"/>
      <c r="AC18118" s="5"/>
      <c r="AD18118" s="5"/>
      <c r="AE18118" s="5"/>
      <c r="AF18118" s="5"/>
      <c r="AG18118" s="5"/>
      <c r="AH18118" s="5"/>
      <c r="AI18118" s="5"/>
      <c r="AJ18118" s="5"/>
    </row>
    <row r="18119" spans="11:36">
      <c r="K18119" s="5"/>
      <c r="L18119" s="5"/>
      <c r="M18119" s="5"/>
      <c r="N18119" s="5"/>
      <c r="O18119" s="5"/>
      <c r="P18119" s="5"/>
      <c r="Q18119" s="5"/>
      <c r="R18119" s="5"/>
      <c r="S18119" s="5"/>
      <c r="T18119" s="5"/>
      <c r="U18119" s="5"/>
      <c r="V18119" s="5"/>
      <c r="W18119" s="5"/>
      <c r="X18119" s="5"/>
      <c r="Y18119" s="5"/>
      <c r="Z18119" s="5"/>
      <c r="AA18119" s="5"/>
      <c r="AB18119" s="5"/>
      <c r="AC18119" s="5"/>
      <c r="AD18119" s="5"/>
      <c r="AE18119" s="5"/>
      <c r="AF18119" s="5"/>
      <c r="AG18119" s="5"/>
      <c r="AH18119" s="5"/>
      <c r="AI18119" s="5"/>
      <c r="AJ18119" s="5"/>
    </row>
    <row r="18120" spans="11:36">
      <c r="K18120" s="5"/>
      <c r="L18120" s="5"/>
      <c r="M18120" s="5"/>
      <c r="N18120" s="5"/>
      <c r="O18120" s="5"/>
      <c r="P18120" s="5"/>
      <c r="Q18120" s="5"/>
      <c r="R18120" s="5"/>
      <c r="S18120" s="5"/>
      <c r="T18120" s="5"/>
      <c r="U18120" s="5"/>
      <c r="V18120" s="5"/>
      <c r="W18120" s="5"/>
      <c r="X18120" s="5"/>
      <c r="Y18120" s="5"/>
      <c r="Z18120" s="5"/>
      <c r="AA18120" s="5"/>
      <c r="AB18120" s="5"/>
      <c r="AC18120" s="5"/>
      <c r="AD18120" s="5"/>
      <c r="AE18120" s="5"/>
      <c r="AF18120" s="5"/>
      <c r="AG18120" s="5"/>
      <c r="AH18120" s="5"/>
      <c r="AI18120" s="5"/>
      <c r="AJ18120" s="5"/>
    </row>
    <row r="18121" spans="11:36">
      <c r="K18121" s="5"/>
      <c r="L18121" s="5"/>
      <c r="M18121" s="5"/>
      <c r="N18121" s="5"/>
      <c r="O18121" s="5"/>
      <c r="P18121" s="5"/>
      <c r="Q18121" s="5"/>
      <c r="R18121" s="5"/>
      <c r="S18121" s="5"/>
      <c r="T18121" s="5"/>
      <c r="U18121" s="5"/>
      <c r="V18121" s="5"/>
      <c r="W18121" s="5"/>
      <c r="X18121" s="5"/>
      <c r="Y18121" s="5"/>
      <c r="Z18121" s="5"/>
      <c r="AA18121" s="5"/>
      <c r="AB18121" s="5"/>
      <c r="AC18121" s="5"/>
      <c r="AD18121" s="5"/>
      <c r="AE18121" s="5"/>
      <c r="AF18121" s="5"/>
      <c r="AG18121" s="5"/>
      <c r="AH18121" s="5"/>
      <c r="AI18121" s="5"/>
      <c r="AJ18121" s="5"/>
    </row>
    <row r="18122" spans="11:36">
      <c r="K18122" s="5"/>
      <c r="L18122" s="5"/>
      <c r="M18122" s="5"/>
      <c r="N18122" s="5"/>
      <c r="O18122" s="5"/>
      <c r="P18122" s="5"/>
      <c r="Q18122" s="5"/>
      <c r="R18122" s="5"/>
      <c r="S18122" s="5"/>
      <c r="T18122" s="5"/>
      <c r="U18122" s="5"/>
      <c r="V18122" s="5"/>
      <c r="W18122" s="5"/>
      <c r="X18122" s="5"/>
      <c r="Y18122" s="5"/>
      <c r="Z18122" s="5"/>
      <c r="AA18122" s="5"/>
      <c r="AB18122" s="5"/>
      <c r="AC18122" s="5"/>
      <c r="AD18122" s="5"/>
      <c r="AE18122" s="5"/>
      <c r="AF18122" s="5"/>
      <c r="AG18122" s="5"/>
      <c r="AH18122" s="5"/>
      <c r="AI18122" s="5"/>
      <c r="AJ18122" s="5"/>
    </row>
    <row r="18123" spans="11:36">
      <c r="K18123" s="5"/>
      <c r="L18123" s="5"/>
      <c r="M18123" s="5"/>
      <c r="N18123" s="5"/>
      <c r="O18123" s="5"/>
      <c r="P18123" s="5"/>
      <c r="Q18123" s="5"/>
      <c r="R18123" s="5"/>
      <c r="S18123" s="5"/>
      <c r="T18123" s="5"/>
      <c r="U18123" s="5"/>
      <c r="V18123" s="5"/>
      <c r="W18123" s="5"/>
      <c r="X18123" s="5"/>
      <c r="Y18123" s="5"/>
      <c r="Z18123" s="5"/>
      <c r="AA18123" s="5"/>
      <c r="AB18123" s="5"/>
      <c r="AC18123" s="5"/>
      <c r="AD18123" s="5"/>
      <c r="AE18123" s="5"/>
      <c r="AF18123" s="5"/>
      <c r="AG18123" s="5"/>
      <c r="AH18123" s="5"/>
      <c r="AI18123" s="5"/>
      <c r="AJ18123" s="5"/>
    </row>
    <row r="18124" spans="11:36">
      <c r="K18124" s="5"/>
      <c r="L18124" s="5"/>
      <c r="M18124" s="5"/>
      <c r="N18124" s="5"/>
      <c r="O18124" s="5"/>
      <c r="P18124" s="5"/>
      <c r="Q18124" s="5"/>
      <c r="R18124" s="5"/>
      <c r="S18124" s="5"/>
      <c r="T18124" s="5"/>
      <c r="U18124" s="5"/>
      <c r="V18124" s="5"/>
      <c r="W18124" s="5"/>
      <c r="X18124" s="5"/>
      <c r="Y18124" s="5"/>
      <c r="Z18124" s="5"/>
      <c r="AA18124" s="5"/>
      <c r="AB18124" s="5"/>
      <c r="AC18124" s="5"/>
      <c r="AD18124" s="5"/>
      <c r="AE18124" s="5"/>
      <c r="AF18124" s="5"/>
      <c r="AG18124" s="5"/>
      <c r="AH18124" s="5"/>
      <c r="AI18124" s="5"/>
      <c r="AJ18124" s="5"/>
    </row>
    <row r="18125" spans="11:36">
      <c r="K18125" s="5"/>
      <c r="L18125" s="5"/>
      <c r="M18125" s="5"/>
      <c r="N18125" s="5"/>
      <c r="O18125" s="5"/>
      <c r="P18125" s="5"/>
      <c r="Q18125" s="5"/>
      <c r="R18125" s="5"/>
      <c r="S18125" s="5"/>
      <c r="T18125" s="5"/>
      <c r="U18125" s="5"/>
      <c r="V18125" s="5"/>
      <c r="W18125" s="5"/>
      <c r="X18125" s="5"/>
      <c r="Y18125" s="5"/>
      <c r="Z18125" s="5"/>
      <c r="AA18125" s="5"/>
      <c r="AB18125" s="5"/>
      <c r="AC18125" s="5"/>
      <c r="AD18125" s="5"/>
      <c r="AE18125" s="5"/>
      <c r="AF18125" s="5"/>
      <c r="AG18125" s="5"/>
      <c r="AH18125" s="5"/>
      <c r="AI18125" s="5"/>
      <c r="AJ18125" s="5"/>
    </row>
    <row r="18126" spans="11:36">
      <c r="K18126" s="5"/>
      <c r="L18126" s="5"/>
      <c r="M18126" s="5"/>
      <c r="N18126" s="5"/>
      <c r="O18126" s="5"/>
      <c r="P18126" s="5"/>
      <c r="Q18126" s="5"/>
      <c r="R18126" s="5"/>
      <c r="S18126" s="5"/>
      <c r="T18126" s="5"/>
      <c r="U18126" s="5"/>
      <c r="V18126" s="5"/>
      <c r="W18126" s="5"/>
      <c r="X18126" s="5"/>
      <c r="Y18126" s="5"/>
      <c r="Z18126" s="5"/>
      <c r="AA18126" s="5"/>
      <c r="AB18126" s="5"/>
      <c r="AC18126" s="5"/>
      <c r="AD18126" s="5"/>
      <c r="AE18126" s="5"/>
      <c r="AF18126" s="5"/>
      <c r="AG18126" s="5"/>
      <c r="AH18126" s="5"/>
      <c r="AI18126" s="5"/>
      <c r="AJ18126" s="5"/>
    </row>
    <row r="18127" spans="11:36">
      <c r="K18127" s="5"/>
      <c r="L18127" s="5"/>
      <c r="M18127" s="5"/>
      <c r="N18127" s="5"/>
      <c r="O18127" s="5"/>
      <c r="P18127" s="5"/>
      <c r="Q18127" s="5"/>
      <c r="R18127" s="5"/>
      <c r="S18127" s="5"/>
      <c r="T18127" s="5"/>
      <c r="U18127" s="5"/>
      <c r="V18127" s="5"/>
      <c r="W18127" s="5"/>
      <c r="X18127" s="5"/>
      <c r="Y18127" s="5"/>
      <c r="Z18127" s="5"/>
      <c r="AA18127" s="5"/>
      <c r="AB18127" s="5"/>
      <c r="AC18127" s="5"/>
      <c r="AD18127" s="5"/>
      <c r="AE18127" s="5"/>
      <c r="AF18127" s="5"/>
      <c r="AG18127" s="5"/>
      <c r="AH18127" s="5"/>
      <c r="AI18127" s="5"/>
      <c r="AJ18127" s="5"/>
    </row>
    <row r="18128" spans="11:36">
      <c r="K18128" s="5"/>
      <c r="L18128" s="5"/>
      <c r="M18128" s="5"/>
      <c r="N18128" s="5"/>
      <c r="O18128" s="5"/>
      <c r="P18128" s="5"/>
      <c r="Q18128" s="5"/>
      <c r="R18128" s="5"/>
      <c r="S18128" s="5"/>
      <c r="T18128" s="5"/>
      <c r="U18128" s="5"/>
      <c r="V18128" s="5"/>
      <c r="W18128" s="5"/>
      <c r="X18128" s="5"/>
      <c r="Y18128" s="5"/>
      <c r="Z18128" s="5"/>
      <c r="AA18128" s="5"/>
      <c r="AB18128" s="5"/>
      <c r="AC18128" s="5"/>
      <c r="AD18128" s="5"/>
      <c r="AE18128" s="5"/>
      <c r="AF18128" s="5"/>
      <c r="AG18128" s="5"/>
      <c r="AH18128" s="5"/>
      <c r="AI18128" s="5"/>
      <c r="AJ18128" s="5"/>
    </row>
    <row r="18129" spans="11:36">
      <c r="K18129" s="5"/>
      <c r="L18129" s="5"/>
      <c r="M18129" s="5"/>
      <c r="N18129" s="5"/>
      <c r="O18129" s="5"/>
      <c r="P18129" s="5"/>
      <c r="Q18129" s="5"/>
      <c r="R18129" s="5"/>
      <c r="S18129" s="5"/>
      <c r="T18129" s="5"/>
      <c r="U18129" s="5"/>
      <c r="V18129" s="5"/>
      <c r="W18129" s="5"/>
      <c r="X18129" s="5"/>
      <c r="Y18129" s="5"/>
      <c r="Z18129" s="5"/>
      <c r="AA18129" s="5"/>
      <c r="AB18129" s="5"/>
      <c r="AC18129" s="5"/>
      <c r="AD18129" s="5"/>
      <c r="AE18129" s="5"/>
      <c r="AF18129" s="5"/>
      <c r="AG18129" s="5"/>
      <c r="AH18129" s="5"/>
      <c r="AI18129" s="5"/>
      <c r="AJ18129" s="5"/>
    </row>
    <row r="18130" spans="11:36">
      <c r="K18130" s="5"/>
      <c r="L18130" s="5"/>
      <c r="M18130" s="5"/>
      <c r="N18130" s="5"/>
      <c r="O18130" s="5"/>
      <c r="P18130" s="5"/>
      <c r="Q18130" s="5"/>
      <c r="R18130" s="5"/>
      <c r="S18130" s="5"/>
      <c r="T18130" s="5"/>
      <c r="U18130" s="5"/>
      <c r="V18130" s="5"/>
      <c r="W18130" s="5"/>
      <c r="X18130" s="5"/>
      <c r="Y18130" s="5"/>
      <c r="Z18130" s="5"/>
      <c r="AA18130" s="5"/>
      <c r="AB18130" s="5"/>
      <c r="AC18130" s="5"/>
      <c r="AD18130" s="5"/>
      <c r="AE18130" s="5"/>
      <c r="AF18130" s="5"/>
      <c r="AG18130" s="5"/>
      <c r="AH18130" s="5"/>
      <c r="AI18130" s="5"/>
      <c r="AJ18130" s="5"/>
    </row>
    <row r="18131" spans="11:36">
      <c r="K18131" s="5"/>
      <c r="L18131" s="5"/>
      <c r="M18131" s="5"/>
      <c r="N18131" s="5"/>
      <c r="O18131" s="5"/>
      <c r="P18131" s="5"/>
      <c r="Q18131" s="5"/>
      <c r="R18131" s="5"/>
      <c r="S18131" s="5"/>
      <c r="T18131" s="5"/>
      <c r="U18131" s="5"/>
      <c r="V18131" s="5"/>
      <c r="W18131" s="5"/>
      <c r="X18131" s="5"/>
      <c r="Y18131" s="5"/>
      <c r="Z18131" s="5"/>
      <c r="AA18131" s="5"/>
      <c r="AB18131" s="5"/>
      <c r="AC18131" s="5"/>
      <c r="AD18131" s="5"/>
      <c r="AE18131" s="5"/>
      <c r="AF18131" s="5"/>
      <c r="AG18131" s="5"/>
      <c r="AH18131" s="5"/>
      <c r="AI18131" s="5"/>
      <c r="AJ18131" s="5"/>
    </row>
    <row r="18132" spans="11:36">
      <c r="K18132" s="5"/>
      <c r="L18132" s="5"/>
      <c r="M18132" s="5"/>
      <c r="N18132" s="5"/>
      <c r="O18132" s="5"/>
      <c r="P18132" s="5"/>
      <c r="Q18132" s="5"/>
      <c r="R18132" s="5"/>
      <c r="S18132" s="5"/>
      <c r="T18132" s="5"/>
      <c r="U18132" s="5"/>
      <c r="V18132" s="5"/>
      <c r="W18132" s="5"/>
      <c r="X18132" s="5"/>
      <c r="Y18132" s="5"/>
      <c r="Z18132" s="5"/>
      <c r="AA18132" s="5"/>
      <c r="AB18132" s="5"/>
      <c r="AC18132" s="5"/>
      <c r="AD18132" s="5"/>
      <c r="AE18132" s="5"/>
      <c r="AF18132" s="5"/>
      <c r="AG18132" s="5"/>
      <c r="AH18132" s="5"/>
      <c r="AI18132" s="5"/>
      <c r="AJ18132" s="5"/>
    </row>
    <row r="18133" spans="11:36">
      <c r="K18133" s="5"/>
      <c r="L18133" s="5"/>
      <c r="M18133" s="5"/>
      <c r="N18133" s="5"/>
      <c r="O18133" s="5"/>
      <c r="P18133" s="5"/>
      <c r="Q18133" s="5"/>
      <c r="R18133" s="5"/>
      <c r="S18133" s="5"/>
      <c r="T18133" s="5"/>
      <c r="U18133" s="5"/>
      <c r="V18133" s="5"/>
      <c r="W18133" s="5"/>
      <c r="X18133" s="5"/>
      <c r="Y18133" s="5"/>
      <c r="Z18133" s="5"/>
      <c r="AA18133" s="5"/>
      <c r="AB18133" s="5"/>
      <c r="AC18133" s="5"/>
      <c r="AD18133" s="5"/>
      <c r="AE18133" s="5"/>
      <c r="AF18133" s="5"/>
      <c r="AG18133" s="5"/>
      <c r="AH18133" s="5"/>
      <c r="AI18133" s="5"/>
      <c r="AJ18133" s="5"/>
    </row>
    <row r="18134" spans="11:36">
      <c r="K18134" s="5"/>
      <c r="L18134" s="5"/>
      <c r="M18134" s="5"/>
      <c r="N18134" s="5"/>
      <c r="O18134" s="5"/>
      <c r="P18134" s="5"/>
      <c r="Q18134" s="5"/>
      <c r="R18134" s="5"/>
      <c r="S18134" s="5"/>
      <c r="T18134" s="5"/>
      <c r="U18134" s="5"/>
      <c r="V18134" s="5"/>
      <c r="W18134" s="5"/>
      <c r="X18134" s="5"/>
      <c r="Y18134" s="5"/>
      <c r="Z18134" s="5"/>
      <c r="AA18134" s="5"/>
      <c r="AB18134" s="5"/>
      <c r="AC18134" s="5"/>
      <c r="AD18134" s="5"/>
      <c r="AE18134" s="5"/>
      <c r="AF18134" s="5"/>
      <c r="AG18134" s="5"/>
      <c r="AH18134" s="5"/>
      <c r="AI18134" s="5"/>
      <c r="AJ18134" s="5"/>
    </row>
    <row r="18135" spans="11:36">
      <c r="K18135" s="5"/>
      <c r="L18135" s="5"/>
      <c r="M18135" s="5"/>
      <c r="N18135" s="5"/>
      <c r="O18135" s="5"/>
      <c r="P18135" s="5"/>
      <c r="Q18135" s="5"/>
      <c r="R18135" s="5"/>
      <c r="S18135" s="5"/>
      <c r="T18135" s="5"/>
      <c r="U18135" s="5"/>
      <c r="V18135" s="5"/>
      <c r="W18135" s="5"/>
      <c r="X18135" s="5"/>
      <c r="Y18135" s="5"/>
      <c r="Z18135" s="5"/>
      <c r="AA18135" s="5"/>
      <c r="AB18135" s="5"/>
      <c r="AC18135" s="5"/>
      <c r="AD18135" s="5"/>
      <c r="AE18135" s="5"/>
      <c r="AF18135" s="5"/>
      <c r="AG18135" s="5"/>
      <c r="AH18135" s="5"/>
      <c r="AI18135" s="5"/>
      <c r="AJ18135" s="5"/>
    </row>
    <row r="18136" spans="11:36">
      <c r="K18136" s="5"/>
      <c r="L18136" s="5"/>
      <c r="M18136" s="5"/>
      <c r="N18136" s="5"/>
      <c r="O18136" s="5"/>
      <c r="P18136" s="5"/>
      <c r="Q18136" s="5"/>
      <c r="R18136" s="5"/>
      <c r="S18136" s="5"/>
      <c r="T18136" s="5"/>
      <c r="U18136" s="5"/>
      <c r="V18136" s="5"/>
      <c r="W18136" s="5"/>
      <c r="X18136" s="5"/>
      <c r="Y18136" s="5"/>
      <c r="Z18136" s="5"/>
      <c r="AA18136" s="5"/>
      <c r="AB18136" s="5"/>
      <c r="AC18136" s="5"/>
      <c r="AD18136" s="5"/>
      <c r="AE18136" s="5"/>
      <c r="AF18136" s="5"/>
      <c r="AG18136" s="5"/>
      <c r="AH18136" s="5"/>
      <c r="AI18136" s="5"/>
      <c r="AJ18136" s="5"/>
    </row>
    <row r="18137" spans="11:36">
      <c r="K18137" s="5"/>
      <c r="L18137" s="5"/>
      <c r="M18137" s="5"/>
      <c r="N18137" s="5"/>
      <c r="O18137" s="5"/>
      <c r="P18137" s="5"/>
      <c r="Q18137" s="5"/>
      <c r="R18137" s="5"/>
      <c r="S18137" s="5"/>
      <c r="T18137" s="5"/>
      <c r="U18137" s="5"/>
      <c r="V18137" s="5"/>
      <c r="W18137" s="5"/>
      <c r="X18137" s="5"/>
      <c r="Y18137" s="5"/>
      <c r="Z18137" s="5"/>
      <c r="AA18137" s="5"/>
      <c r="AB18137" s="5"/>
      <c r="AC18137" s="5"/>
      <c r="AD18137" s="5"/>
      <c r="AE18137" s="5"/>
      <c r="AF18137" s="5"/>
      <c r="AG18137" s="5"/>
      <c r="AH18137" s="5"/>
      <c r="AI18137" s="5"/>
      <c r="AJ18137" s="5"/>
    </row>
    <row r="18138" spans="11:36">
      <c r="K18138" s="5"/>
      <c r="L18138" s="5"/>
      <c r="M18138" s="5"/>
      <c r="N18138" s="5"/>
      <c r="O18138" s="5"/>
      <c r="P18138" s="5"/>
      <c r="Q18138" s="5"/>
      <c r="R18138" s="5"/>
      <c r="S18138" s="5"/>
      <c r="T18138" s="5"/>
      <c r="U18138" s="5"/>
      <c r="V18138" s="5"/>
      <c r="W18138" s="5"/>
      <c r="X18138" s="5"/>
      <c r="Y18138" s="5"/>
      <c r="Z18138" s="5"/>
      <c r="AA18138" s="5"/>
      <c r="AB18138" s="5"/>
      <c r="AC18138" s="5"/>
      <c r="AD18138" s="5"/>
      <c r="AE18138" s="5"/>
      <c r="AF18138" s="5"/>
      <c r="AG18138" s="5"/>
      <c r="AH18138" s="5"/>
      <c r="AI18138" s="5"/>
      <c r="AJ18138" s="5"/>
    </row>
    <row r="18139" spans="11:36">
      <c r="K18139" s="5"/>
      <c r="L18139" s="5"/>
      <c r="M18139" s="5"/>
      <c r="N18139" s="5"/>
      <c r="O18139" s="5"/>
      <c r="P18139" s="5"/>
      <c r="Q18139" s="5"/>
      <c r="R18139" s="5"/>
      <c r="S18139" s="5"/>
      <c r="T18139" s="5"/>
      <c r="U18139" s="5"/>
      <c r="V18139" s="5"/>
      <c r="W18139" s="5"/>
      <c r="X18139" s="5"/>
      <c r="Y18139" s="5"/>
      <c r="Z18139" s="5"/>
      <c r="AA18139" s="5"/>
      <c r="AB18139" s="5"/>
      <c r="AC18139" s="5"/>
      <c r="AD18139" s="5"/>
      <c r="AE18139" s="5"/>
      <c r="AF18139" s="5"/>
      <c r="AG18139" s="5"/>
      <c r="AH18139" s="5"/>
      <c r="AI18139" s="5"/>
      <c r="AJ18139" s="5"/>
    </row>
    <row r="18140" spans="11:36">
      <c r="K18140" s="5"/>
      <c r="L18140" s="5"/>
      <c r="M18140" s="5"/>
      <c r="N18140" s="5"/>
      <c r="O18140" s="5"/>
      <c r="P18140" s="5"/>
      <c r="Q18140" s="5"/>
      <c r="R18140" s="5"/>
      <c r="S18140" s="5"/>
      <c r="T18140" s="5"/>
      <c r="U18140" s="5"/>
      <c r="V18140" s="5"/>
      <c r="W18140" s="5"/>
      <c r="X18140" s="5"/>
      <c r="Y18140" s="5"/>
      <c r="Z18140" s="5"/>
      <c r="AA18140" s="5"/>
      <c r="AB18140" s="5"/>
      <c r="AC18140" s="5"/>
      <c r="AD18140" s="5"/>
      <c r="AE18140" s="5"/>
      <c r="AF18140" s="5"/>
      <c r="AG18140" s="5"/>
      <c r="AH18140" s="5"/>
      <c r="AI18140" s="5"/>
      <c r="AJ18140" s="5"/>
    </row>
    <row r="18141" spans="11:36">
      <c r="K18141" s="5"/>
      <c r="L18141" s="5"/>
      <c r="M18141" s="5"/>
      <c r="N18141" s="5"/>
      <c r="O18141" s="5"/>
      <c r="P18141" s="5"/>
      <c r="Q18141" s="5"/>
      <c r="R18141" s="5"/>
      <c r="S18141" s="5"/>
      <c r="T18141" s="5"/>
      <c r="U18141" s="5"/>
      <c r="V18141" s="5"/>
      <c r="W18141" s="5"/>
      <c r="X18141" s="5"/>
      <c r="Y18141" s="5"/>
      <c r="Z18141" s="5"/>
      <c r="AA18141" s="5"/>
      <c r="AB18141" s="5"/>
      <c r="AC18141" s="5"/>
      <c r="AD18141" s="5"/>
      <c r="AE18141" s="5"/>
      <c r="AF18141" s="5"/>
      <c r="AG18141" s="5"/>
      <c r="AH18141" s="5"/>
      <c r="AI18141" s="5"/>
      <c r="AJ18141" s="5"/>
    </row>
    <row r="18142" spans="11:36">
      <c r="K18142" s="5"/>
      <c r="L18142" s="5"/>
      <c r="M18142" s="5"/>
      <c r="N18142" s="5"/>
      <c r="O18142" s="5"/>
      <c r="P18142" s="5"/>
      <c r="Q18142" s="5"/>
      <c r="R18142" s="5"/>
      <c r="S18142" s="5"/>
      <c r="T18142" s="5"/>
      <c r="U18142" s="5"/>
      <c r="V18142" s="5"/>
      <c r="W18142" s="5"/>
      <c r="X18142" s="5"/>
      <c r="Y18142" s="5"/>
      <c r="Z18142" s="5"/>
      <c r="AA18142" s="5"/>
      <c r="AB18142" s="5"/>
      <c r="AC18142" s="5"/>
      <c r="AD18142" s="5"/>
      <c r="AE18142" s="5"/>
      <c r="AF18142" s="5"/>
      <c r="AG18142" s="5"/>
      <c r="AH18142" s="5"/>
      <c r="AI18142" s="5"/>
      <c r="AJ18142" s="5"/>
    </row>
    <row r="18143" spans="11:36">
      <c r="K18143" s="5"/>
      <c r="L18143" s="5"/>
      <c r="M18143" s="5"/>
      <c r="N18143" s="5"/>
      <c r="O18143" s="5"/>
      <c r="P18143" s="5"/>
      <c r="Q18143" s="5"/>
      <c r="R18143" s="5"/>
      <c r="S18143" s="5"/>
      <c r="T18143" s="5"/>
      <c r="U18143" s="5"/>
      <c r="V18143" s="5"/>
      <c r="W18143" s="5"/>
      <c r="X18143" s="5"/>
      <c r="Y18143" s="5"/>
      <c r="Z18143" s="5"/>
      <c r="AA18143" s="5"/>
      <c r="AB18143" s="5"/>
      <c r="AC18143" s="5"/>
      <c r="AD18143" s="5"/>
      <c r="AE18143" s="5"/>
      <c r="AF18143" s="5"/>
      <c r="AG18143" s="5"/>
      <c r="AH18143" s="5"/>
      <c r="AI18143" s="5"/>
      <c r="AJ18143" s="5"/>
    </row>
    <row r="18144" spans="11:36">
      <c r="K18144" s="5"/>
      <c r="L18144" s="5"/>
      <c r="M18144" s="5"/>
      <c r="N18144" s="5"/>
      <c r="O18144" s="5"/>
      <c r="P18144" s="5"/>
      <c r="Q18144" s="5"/>
      <c r="R18144" s="5"/>
      <c r="S18144" s="5"/>
      <c r="T18144" s="5"/>
      <c r="U18144" s="5"/>
      <c r="V18144" s="5"/>
      <c r="W18144" s="5"/>
      <c r="X18144" s="5"/>
      <c r="Y18144" s="5"/>
      <c r="Z18144" s="5"/>
      <c r="AA18144" s="5"/>
      <c r="AB18144" s="5"/>
      <c r="AC18144" s="5"/>
      <c r="AD18144" s="5"/>
      <c r="AE18144" s="5"/>
      <c r="AF18144" s="5"/>
      <c r="AG18144" s="5"/>
      <c r="AH18144" s="5"/>
      <c r="AI18144" s="5"/>
      <c r="AJ18144" s="5"/>
    </row>
    <row r="18145" spans="11:36">
      <c r="K18145" s="5"/>
      <c r="L18145" s="5"/>
      <c r="M18145" s="5"/>
      <c r="N18145" s="5"/>
      <c r="O18145" s="5"/>
      <c r="P18145" s="5"/>
      <c r="Q18145" s="5"/>
      <c r="R18145" s="5"/>
      <c r="S18145" s="5"/>
      <c r="T18145" s="5"/>
      <c r="U18145" s="5"/>
      <c r="V18145" s="5"/>
      <c r="W18145" s="5"/>
      <c r="X18145" s="5"/>
      <c r="Y18145" s="5"/>
      <c r="Z18145" s="5"/>
      <c r="AA18145" s="5"/>
      <c r="AB18145" s="5"/>
      <c r="AC18145" s="5"/>
      <c r="AD18145" s="5"/>
      <c r="AE18145" s="5"/>
      <c r="AF18145" s="5"/>
      <c r="AG18145" s="5"/>
      <c r="AH18145" s="5"/>
      <c r="AI18145" s="5"/>
      <c r="AJ18145" s="5"/>
    </row>
    <row r="18146" spans="11:36">
      <c r="K18146" s="5"/>
      <c r="L18146" s="5"/>
      <c r="M18146" s="5"/>
      <c r="N18146" s="5"/>
      <c r="O18146" s="5"/>
      <c r="P18146" s="5"/>
      <c r="Q18146" s="5"/>
      <c r="R18146" s="5"/>
      <c r="S18146" s="5"/>
      <c r="T18146" s="5"/>
      <c r="U18146" s="5"/>
      <c r="V18146" s="5"/>
      <c r="W18146" s="5"/>
      <c r="X18146" s="5"/>
      <c r="Y18146" s="5"/>
      <c r="Z18146" s="5"/>
      <c r="AA18146" s="5"/>
      <c r="AB18146" s="5"/>
      <c r="AC18146" s="5"/>
      <c r="AD18146" s="5"/>
      <c r="AE18146" s="5"/>
      <c r="AF18146" s="5"/>
      <c r="AG18146" s="5"/>
      <c r="AH18146" s="5"/>
      <c r="AI18146" s="5"/>
      <c r="AJ18146" s="5"/>
    </row>
    <row r="18147" spans="11:36">
      <c r="K18147" s="5"/>
      <c r="L18147" s="5"/>
      <c r="M18147" s="5"/>
      <c r="N18147" s="5"/>
      <c r="O18147" s="5"/>
      <c r="P18147" s="5"/>
      <c r="Q18147" s="5"/>
      <c r="R18147" s="5"/>
      <c r="S18147" s="5"/>
      <c r="T18147" s="5"/>
      <c r="U18147" s="5"/>
      <c r="V18147" s="5"/>
      <c r="W18147" s="5"/>
      <c r="X18147" s="5"/>
      <c r="Y18147" s="5"/>
      <c r="Z18147" s="5"/>
      <c r="AA18147" s="5"/>
      <c r="AB18147" s="5"/>
      <c r="AC18147" s="5"/>
      <c r="AD18147" s="5"/>
      <c r="AE18147" s="5"/>
      <c r="AF18147" s="5"/>
      <c r="AG18147" s="5"/>
      <c r="AH18147" s="5"/>
      <c r="AI18147" s="5"/>
      <c r="AJ18147" s="5"/>
    </row>
    <row r="18148" spans="11:36">
      <c r="K18148" s="5"/>
      <c r="L18148" s="5"/>
      <c r="M18148" s="5"/>
      <c r="N18148" s="5"/>
      <c r="O18148" s="5"/>
      <c r="P18148" s="5"/>
      <c r="Q18148" s="5"/>
      <c r="R18148" s="5"/>
      <c r="S18148" s="5"/>
      <c r="T18148" s="5"/>
      <c r="U18148" s="5"/>
      <c r="V18148" s="5"/>
      <c r="W18148" s="5"/>
      <c r="X18148" s="5"/>
      <c r="Y18148" s="5"/>
      <c r="Z18148" s="5"/>
      <c r="AA18148" s="5"/>
      <c r="AB18148" s="5"/>
      <c r="AC18148" s="5"/>
      <c r="AD18148" s="5"/>
      <c r="AE18148" s="5"/>
      <c r="AF18148" s="5"/>
      <c r="AG18148" s="5"/>
      <c r="AH18148" s="5"/>
      <c r="AI18148" s="5"/>
      <c r="AJ18148" s="5"/>
    </row>
    <row r="18149" spans="11:36">
      <c r="K18149" s="5"/>
      <c r="L18149" s="5"/>
      <c r="M18149" s="5"/>
      <c r="N18149" s="5"/>
      <c r="O18149" s="5"/>
      <c r="P18149" s="5"/>
      <c r="Q18149" s="5"/>
      <c r="R18149" s="5"/>
      <c r="S18149" s="5"/>
      <c r="T18149" s="5"/>
      <c r="U18149" s="5"/>
      <c r="V18149" s="5"/>
      <c r="W18149" s="5"/>
      <c r="X18149" s="5"/>
      <c r="Y18149" s="5"/>
      <c r="Z18149" s="5"/>
      <c r="AA18149" s="5"/>
      <c r="AB18149" s="5"/>
      <c r="AC18149" s="5"/>
      <c r="AD18149" s="5"/>
      <c r="AE18149" s="5"/>
      <c r="AF18149" s="5"/>
      <c r="AG18149" s="5"/>
      <c r="AH18149" s="5"/>
      <c r="AI18149" s="5"/>
      <c r="AJ18149" s="5"/>
    </row>
    <row r="18150" spans="11:36">
      <c r="K18150" s="5"/>
      <c r="L18150" s="5"/>
      <c r="M18150" s="5"/>
      <c r="N18150" s="5"/>
      <c r="O18150" s="5"/>
      <c r="P18150" s="5"/>
      <c r="Q18150" s="5"/>
      <c r="R18150" s="5"/>
      <c r="S18150" s="5"/>
      <c r="T18150" s="5"/>
      <c r="U18150" s="5"/>
      <c r="V18150" s="5"/>
      <c r="W18150" s="5"/>
      <c r="X18150" s="5"/>
      <c r="Y18150" s="5"/>
      <c r="Z18150" s="5"/>
      <c r="AA18150" s="5"/>
      <c r="AB18150" s="5"/>
      <c r="AC18150" s="5"/>
      <c r="AD18150" s="5"/>
      <c r="AE18150" s="5"/>
      <c r="AF18150" s="5"/>
      <c r="AG18150" s="5"/>
      <c r="AH18150" s="5"/>
      <c r="AI18150" s="5"/>
      <c r="AJ18150" s="5"/>
    </row>
    <row r="18151" spans="11:36">
      <c r="K18151" s="5"/>
      <c r="L18151" s="5"/>
      <c r="M18151" s="5"/>
      <c r="N18151" s="5"/>
      <c r="O18151" s="5"/>
      <c r="P18151" s="5"/>
      <c r="Q18151" s="5"/>
      <c r="R18151" s="5"/>
      <c r="S18151" s="5"/>
      <c r="T18151" s="5"/>
      <c r="U18151" s="5"/>
      <c r="V18151" s="5"/>
      <c r="W18151" s="5"/>
      <c r="X18151" s="5"/>
      <c r="Y18151" s="5"/>
      <c r="Z18151" s="5"/>
      <c r="AA18151" s="5"/>
      <c r="AB18151" s="5"/>
      <c r="AC18151" s="5"/>
      <c r="AD18151" s="5"/>
      <c r="AE18151" s="5"/>
      <c r="AF18151" s="5"/>
      <c r="AG18151" s="5"/>
      <c r="AH18151" s="5"/>
      <c r="AI18151" s="5"/>
      <c r="AJ18151" s="5"/>
    </row>
    <row r="18152" spans="11:36">
      <c r="K18152" s="5"/>
      <c r="L18152" s="5"/>
      <c r="M18152" s="5"/>
      <c r="N18152" s="5"/>
      <c r="O18152" s="5"/>
      <c r="P18152" s="5"/>
      <c r="Q18152" s="5"/>
      <c r="R18152" s="5"/>
      <c r="S18152" s="5"/>
      <c r="T18152" s="5"/>
      <c r="U18152" s="5"/>
      <c r="V18152" s="5"/>
      <c r="W18152" s="5"/>
      <c r="X18152" s="5"/>
      <c r="Y18152" s="5"/>
      <c r="Z18152" s="5"/>
      <c r="AA18152" s="5"/>
      <c r="AB18152" s="5"/>
      <c r="AC18152" s="5"/>
      <c r="AD18152" s="5"/>
      <c r="AE18152" s="5"/>
      <c r="AF18152" s="5"/>
      <c r="AG18152" s="5"/>
      <c r="AH18152" s="5"/>
      <c r="AI18152" s="5"/>
      <c r="AJ18152" s="5"/>
    </row>
    <row r="18153" spans="11:36">
      <c r="K18153" s="5"/>
      <c r="L18153" s="5"/>
      <c r="M18153" s="5"/>
      <c r="N18153" s="5"/>
      <c r="O18153" s="5"/>
      <c r="P18153" s="5"/>
      <c r="Q18153" s="5"/>
      <c r="R18153" s="5"/>
      <c r="S18153" s="5"/>
      <c r="T18153" s="5"/>
      <c r="U18153" s="5"/>
      <c r="V18153" s="5"/>
      <c r="W18153" s="5"/>
      <c r="X18153" s="5"/>
      <c r="Y18153" s="5"/>
      <c r="Z18153" s="5"/>
      <c r="AA18153" s="5"/>
      <c r="AB18153" s="5"/>
      <c r="AC18153" s="5"/>
      <c r="AD18153" s="5"/>
      <c r="AE18153" s="5"/>
      <c r="AF18153" s="5"/>
      <c r="AG18153" s="5"/>
      <c r="AH18153" s="5"/>
      <c r="AI18153" s="5"/>
      <c r="AJ18153" s="5"/>
    </row>
    <row r="18154" spans="11:36">
      <c r="K18154" s="5"/>
      <c r="L18154" s="5"/>
      <c r="M18154" s="5"/>
      <c r="N18154" s="5"/>
      <c r="O18154" s="5"/>
      <c r="P18154" s="5"/>
      <c r="Q18154" s="5"/>
      <c r="R18154" s="5"/>
      <c r="S18154" s="5"/>
      <c r="T18154" s="5"/>
      <c r="U18154" s="5"/>
      <c r="V18154" s="5"/>
      <c r="W18154" s="5"/>
      <c r="X18154" s="5"/>
      <c r="Y18154" s="5"/>
      <c r="Z18154" s="5"/>
      <c r="AA18154" s="5"/>
      <c r="AB18154" s="5"/>
      <c r="AC18154" s="5"/>
      <c r="AD18154" s="5"/>
      <c r="AE18154" s="5"/>
      <c r="AF18154" s="5"/>
      <c r="AG18154" s="5"/>
      <c r="AH18154" s="5"/>
      <c r="AI18154" s="5"/>
      <c r="AJ18154" s="5"/>
    </row>
    <row r="18155" spans="11:36">
      <c r="K18155" s="5"/>
      <c r="L18155" s="5"/>
      <c r="M18155" s="5"/>
      <c r="N18155" s="5"/>
      <c r="O18155" s="5"/>
      <c r="P18155" s="5"/>
      <c r="Q18155" s="5"/>
      <c r="R18155" s="5"/>
      <c r="S18155" s="5"/>
      <c r="T18155" s="5"/>
      <c r="U18155" s="5"/>
      <c r="V18155" s="5"/>
      <c r="W18155" s="5"/>
      <c r="X18155" s="5"/>
      <c r="Y18155" s="5"/>
      <c r="Z18155" s="5"/>
      <c r="AA18155" s="5"/>
      <c r="AB18155" s="5"/>
      <c r="AC18155" s="5"/>
      <c r="AD18155" s="5"/>
      <c r="AE18155" s="5"/>
      <c r="AF18155" s="5"/>
      <c r="AG18155" s="5"/>
      <c r="AH18155" s="5"/>
      <c r="AI18155" s="5"/>
      <c r="AJ18155" s="5"/>
    </row>
    <row r="18156" spans="11:36">
      <c r="K18156" s="5"/>
      <c r="L18156" s="5"/>
      <c r="M18156" s="5"/>
      <c r="N18156" s="5"/>
      <c r="O18156" s="5"/>
      <c r="P18156" s="5"/>
      <c r="Q18156" s="5"/>
      <c r="R18156" s="5"/>
      <c r="S18156" s="5"/>
      <c r="T18156" s="5"/>
      <c r="U18156" s="5"/>
      <c r="V18156" s="5"/>
      <c r="W18156" s="5"/>
      <c r="X18156" s="5"/>
      <c r="Y18156" s="5"/>
      <c r="Z18156" s="5"/>
      <c r="AA18156" s="5"/>
      <c r="AB18156" s="5"/>
      <c r="AC18156" s="5"/>
      <c r="AD18156" s="5"/>
      <c r="AE18156" s="5"/>
      <c r="AF18156" s="5"/>
      <c r="AG18156" s="5"/>
      <c r="AH18156" s="5"/>
      <c r="AI18156" s="5"/>
      <c r="AJ18156" s="5"/>
    </row>
    <row r="18157" spans="11:36">
      <c r="K18157" s="5"/>
      <c r="L18157" s="5"/>
      <c r="M18157" s="5"/>
      <c r="N18157" s="5"/>
      <c r="O18157" s="5"/>
      <c r="P18157" s="5"/>
      <c r="Q18157" s="5"/>
      <c r="R18157" s="5"/>
      <c r="S18157" s="5"/>
      <c r="T18157" s="5"/>
      <c r="U18157" s="5"/>
      <c r="V18157" s="5"/>
      <c r="W18157" s="5"/>
      <c r="X18157" s="5"/>
      <c r="Y18157" s="5"/>
      <c r="Z18157" s="5"/>
      <c r="AA18157" s="5"/>
      <c r="AB18157" s="5"/>
      <c r="AC18157" s="5"/>
      <c r="AD18157" s="5"/>
      <c r="AE18157" s="5"/>
      <c r="AF18157" s="5"/>
      <c r="AG18157" s="5"/>
      <c r="AH18157" s="5"/>
      <c r="AI18157" s="5"/>
      <c r="AJ18157" s="5"/>
    </row>
    <row r="18158" spans="11:36">
      <c r="K18158" s="5"/>
      <c r="L18158" s="5"/>
      <c r="M18158" s="5"/>
      <c r="N18158" s="5"/>
      <c r="O18158" s="5"/>
      <c r="P18158" s="5"/>
      <c r="Q18158" s="5"/>
      <c r="R18158" s="5"/>
      <c r="S18158" s="5"/>
      <c r="T18158" s="5"/>
      <c r="U18158" s="5"/>
      <c r="V18158" s="5"/>
      <c r="W18158" s="5"/>
      <c r="X18158" s="5"/>
      <c r="Y18158" s="5"/>
      <c r="Z18158" s="5"/>
      <c r="AA18158" s="5"/>
      <c r="AB18158" s="5"/>
      <c r="AC18158" s="5"/>
      <c r="AD18158" s="5"/>
      <c r="AE18158" s="5"/>
      <c r="AF18158" s="5"/>
      <c r="AG18158" s="5"/>
      <c r="AH18158" s="5"/>
      <c r="AI18158" s="5"/>
      <c r="AJ18158" s="5"/>
    </row>
    <row r="18159" spans="11:36">
      <c r="K18159" s="5"/>
      <c r="L18159" s="5"/>
      <c r="M18159" s="5"/>
      <c r="N18159" s="5"/>
      <c r="O18159" s="5"/>
      <c r="P18159" s="5"/>
      <c r="Q18159" s="5"/>
      <c r="R18159" s="5"/>
      <c r="S18159" s="5"/>
      <c r="T18159" s="5"/>
      <c r="U18159" s="5"/>
      <c r="V18159" s="5"/>
      <c r="W18159" s="5"/>
      <c r="X18159" s="5"/>
      <c r="Y18159" s="5"/>
      <c r="Z18159" s="5"/>
      <c r="AA18159" s="5"/>
      <c r="AB18159" s="5"/>
      <c r="AC18159" s="5"/>
      <c r="AD18159" s="5"/>
      <c r="AE18159" s="5"/>
      <c r="AF18159" s="5"/>
      <c r="AG18159" s="5"/>
      <c r="AH18159" s="5"/>
      <c r="AI18159" s="5"/>
      <c r="AJ18159" s="5"/>
    </row>
    <row r="18160" spans="11:36">
      <c r="K18160" s="5"/>
      <c r="L18160" s="5"/>
      <c r="M18160" s="5"/>
      <c r="N18160" s="5"/>
      <c r="O18160" s="5"/>
      <c r="P18160" s="5"/>
      <c r="Q18160" s="5"/>
      <c r="R18160" s="5"/>
      <c r="S18160" s="5"/>
      <c r="T18160" s="5"/>
      <c r="U18160" s="5"/>
      <c r="V18160" s="5"/>
      <c r="W18160" s="5"/>
      <c r="X18160" s="5"/>
      <c r="Y18160" s="5"/>
      <c r="Z18160" s="5"/>
      <c r="AA18160" s="5"/>
      <c r="AB18160" s="5"/>
      <c r="AC18160" s="5"/>
      <c r="AD18160" s="5"/>
      <c r="AE18160" s="5"/>
      <c r="AF18160" s="5"/>
      <c r="AG18160" s="5"/>
      <c r="AH18160" s="5"/>
      <c r="AI18160" s="5"/>
      <c r="AJ18160" s="5"/>
    </row>
    <row r="18161" spans="11:36">
      <c r="K18161" s="5"/>
      <c r="L18161" s="5"/>
      <c r="M18161" s="5"/>
      <c r="N18161" s="5"/>
      <c r="O18161" s="5"/>
      <c r="P18161" s="5"/>
      <c r="Q18161" s="5"/>
      <c r="R18161" s="5"/>
      <c r="S18161" s="5"/>
      <c r="T18161" s="5"/>
      <c r="U18161" s="5"/>
      <c r="V18161" s="5"/>
      <c r="W18161" s="5"/>
      <c r="X18161" s="5"/>
      <c r="Y18161" s="5"/>
      <c r="Z18161" s="5"/>
      <c r="AA18161" s="5"/>
      <c r="AB18161" s="5"/>
      <c r="AC18161" s="5"/>
      <c r="AD18161" s="5"/>
      <c r="AE18161" s="5"/>
      <c r="AF18161" s="5"/>
      <c r="AG18161" s="5"/>
      <c r="AH18161" s="5"/>
      <c r="AI18161" s="5"/>
      <c r="AJ18161" s="5"/>
    </row>
    <row r="18162" spans="11:36">
      <c r="K18162" s="5"/>
      <c r="L18162" s="5"/>
      <c r="M18162" s="5"/>
      <c r="N18162" s="5"/>
      <c r="O18162" s="5"/>
      <c r="P18162" s="5"/>
      <c r="Q18162" s="5"/>
      <c r="R18162" s="5"/>
      <c r="S18162" s="5"/>
      <c r="T18162" s="5"/>
      <c r="U18162" s="5"/>
      <c r="V18162" s="5"/>
      <c r="W18162" s="5"/>
      <c r="X18162" s="5"/>
      <c r="Y18162" s="5"/>
      <c r="Z18162" s="5"/>
      <c r="AA18162" s="5"/>
      <c r="AB18162" s="5"/>
      <c r="AC18162" s="5"/>
      <c r="AD18162" s="5"/>
      <c r="AE18162" s="5"/>
      <c r="AF18162" s="5"/>
      <c r="AG18162" s="5"/>
      <c r="AH18162" s="5"/>
      <c r="AI18162" s="5"/>
      <c r="AJ18162" s="5"/>
    </row>
    <row r="18163" spans="11:36">
      <c r="K18163" s="5"/>
      <c r="L18163" s="5"/>
      <c r="M18163" s="5"/>
      <c r="N18163" s="5"/>
      <c r="O18163" s="5"/>
      <c r="P18163" s="5"/>
      <c r="Q18163" s="5"/>
      <c r="R18163" s="5"/>
      <c r="S18163" s="5"/>
      <c r="T18163" s="5"/>
      <c r="U18163" s="5"/>
      <c r="V18163" s="5"/>
      <c r="W18163" s="5"/>
      <c r="X18163" s="5"/>
      <c r="Y18163" s="5"/>
      <c r="Z18163" s="5"/>
      <c r="AA18163" s="5"/>
      <c r="AB18163" s="5"/>
      <c r="AC18163" s="5"/>
      <c r="AD18163" s="5"/>
      <c r="AE18163" s="5"/>
      <c r="AF18163" s="5"/>
      <c r="AG18163" s="5"/>
      <c r="AH18163" s="5"/>
      <c r="AI18163" s="5"/>
      <c r="AJ18163" s="5"/>
    </row>
    <row r="18164" spans="11:36">
      <c r="K18164" s="5"/>
      <c r="L18164" s="5"/>
      <c r="M18164" s="5"/>
      <c r="N18164" s="5"/>
      <c r="O18164" s="5"/>
      <c r="P18164" s="5"/>
      <c r="Q18164" s="5"/>
      <c r="R18164" s="5"/>
      <c r="S18164" s="5"/>
      <c r="T18164" s="5"/>
      <c r="U18164" s="5"/>
      <c r="V18164" s="5"/>
      <c r="W18164" s="5"/>
      <c r="X18164" s="5"/>
      <c r="Y18164" s="5"/>
      <c r="Z18164" s="5"/>
      <c r="AA18164" s="5"/>
      <c r="AB18164" s="5"/>
      <c r="AC18164" s="5"/>
      <c r="AD18164" s="5"/>
      <c r="AE18164" s="5"/>
      <c r="AF18164" s="5"/>
      <c r="AG18164" s="5"/>
      <c r="AH18164" s="5"/>
      <c r="AI18164" s="5"/>
      <c r="AJ18164" s="5"/>
    </row>
    <row r="18165" spans="11:36">
      <c r="K18165" s="5"/>
      <c r="L18165" s="5"/>
      <c r="M18165" s="5"/>
      <c r="N18165" s="5"/>
      <c r="O18165" s="5"/>
      <c r="P18165" s="5"/>
      <c r="Q18165" s="5"/>
      <c r="R18165" s="5"/>
      <c r="S18165" s="5"/>
      <c r="T18165" s="5"/>
      <c r="U18165" s="5"/>
      <c r="V18165" s="5"/>
      <c r="W18165" s="5"/>
      <c r="X18165" s="5"/>
      <c r="Y18165" s="5"/>
      <c r="Z18165" s="5"/>
      <c r="AA18165" s="5"/>
      <c r="AB18165" s="5"/>
      <c r="AC18165" s="5"/>
      <c r="AD18165" s="5"/>
      <c r="AE18165" s="5"/>
      <c r="AF18165" s="5"/>
      <c r="AG18165" s="5"/>
      <c r="AH18165" s="5"/>
      <c r="AI18165" s="5"/>
      <c r="AJ18165" s="5"/>
    </row>
    <row r="18166" spans="11:36">
      <c r="K18166" s="5"/>
      <c r="L18166" s="5"/>
      <c r="M18166" s="5"/>
      <c r="N18166" s="5"/>
      <c r="O18166" s="5"/>
      <c r="P18166" s="5"/>
      <c r="Q18166" s="5"/>
      <c r="R18166" s="5"/>
      <c r="S18166" s="5"/>
      <c r="T18166" s="5"/>
      <c r="U18166" s="5"/>
      <c r="V18166" s="5"/>
      <c r="W18166" s="5"/>
      <c r="X18166" s="5"/>
      <c r="Y18166" s="5"/>
      <c r="Z18166" s="5"/>
      <c r="AA18166" s="5"/>
      <c r="AB18166" s="5"/>
      <c r="AC18166" s="5"/>
      <c r="AD18166" s="5"/>
      <c r="AE18166" s="5"/>
      <c r="AF18166" s="5"/>
      <c r="AG18166" s="5"/>
      <c r="AH18166" s="5"/>
      <c r="AI18166" s="5"/>
      <c r="AJ18166" s="5"/>
    </row>
    <row r="18167" spans="11:36">
      <c r="K18167" s="5"/>
      <c r="L18167" s="5"/>
      <c r="M18167" s="5"/>
      <c r="N18167" s="5"/>
      <c r="O18167" s="5"/>
      <c r="P18167" s="5"/>
      <c r="Q18167" s="5"/>
      <c r="R18167" s="5"/>
      <c r="S18167" s="5"/>
      <c r="T18167" s="5"/>
      <c r="U18167" s="5"/>
      <c r="V18167" s="5"/>
      <c r="W18167" s="5"/>
      <c r="X18167" s="5"/>
      <c r="Y18167" s="5"/>
      <c r="Z18167" s="5"/>
      <c r="AA18167" s="5"/>
      <c r="AB18167" s="5"/>
      <c r="AC18167" s="5"/>
      <c r="AD18167" s="5"/>
      <c r="AE18167" s="5"/>
      <c r="AF18167" s="5"/>
      <c r="AG18167" s="5"/>
      <c r="AH18167" s="5"/>
      <c r="AI18167" s="5"/>
      <c r="AJ18167" s="5"/>
    </row>
    <row r="18168" spans="11:36">
      <c r="K18168" s="5"/>
      <c r="L18168" s="5"/>
      <c r="M18168" s="5"/>
      <c r="N18168" s="5"/>
      <c r="O18168" s="5"/>
      <c r="P18168" s="5"/>
      <c r="Q18168" s="5"/>
      <c r="R18168" s="5"/>
      <c r="S18168" s="5"/>
      <c r="T18168" s="5"/>
      <c r="U18168" s="5"/>
      <c r="V18168" s="5"/>
      <c r="W18168" s="5"/>
      <c r="X18168" s="5"/>
      <c r="Y18168" s="5"/>
      <c r="Z18168" s="5"/>
      <c r="AA18168" s="5"/>
      <c r="AB18168" s="5"/>
      <c r="AC18168" s="5"/>
      <c r="AD18168" s="5"/>
      <c r="AE18168" s="5"/>
      <c r="AF18168" s="5"/>
      <c r="AG18168" s="5"/>
      <c r="AH18168" s="5"/>
      <c r="AI18168" s="5"/>
      <c r="AJ18168" s="5"/>
    </row>
    <row r="18169" spans="11:36">
      <c r="K18169" s="5"/>
      <c r="L18169" s="5"/>
      <c r="M18169" s="5"/>
      <c r="N18169" s="5"/>
      <c r="O18169" s="5"/>
      <c r="P18169" s="5"/>
      <c r="Q18169" s="5"/>
      <c r="R18169" s="5"/>
      <c r="S18169" s="5"/>
      <c r="T18169" s="5"/>
      <c r="U18169" s="5"/>
      <c r="V18169" s="5"/>
      <c r="W18169" s="5"/>
      <c r="X18169" s="5"/>
      <c r="Y18169" s="5"/>
      <c r="Z18169" s="5"/>
      <c r="AA18169" s="5"/>
      <c r="AB18169" s="5"/>
      <c r="AC18169" s="5"/>
      <c r="AD18169" s="5"/>
      <c r="AE18169" s="5"/>
      <c r="AF18169" s="5"/>
      <c r="AG18169" s="5"/>
      <c r="AH18169" s="5"/>
      <c r="AI18169" s="5"/>
      <c r="AJ18169" s="5"/>
    </row>
    <row r="18170" spans="11:36">
      <c r="K18170" s="5"/>
      <c r="L18170" s="5"/>
      <c r="M18170" s="5"/>
      <c r="N18170" s="5"/>
      <c r="O18170" s="5"/>
      <c r="P18170" s="5"/>
      <c r="Q18170" s="5"/>
      <c r="R18170" s="5"/>
      <c r="S18170" s="5"/>
      <c r="T18170" s="5"/>
      <c r="U18170" s="5"/>
      <c r="V18170" s="5"/>
      <c r="W18170" s="5"/>
      <c r="X18170" s="5"/>
      <c r="Y18170" s="5"/>
      <c r="Z18170" s="5"/>
      <c r="AA18170" s="5"/>
      <c r="AB18170" s="5"/>
      <c r="AC18170" s="5"/>
      <c r="AD18170" s="5"/>
      <c r="AE18170" s="5"/>
      <c r="AF18170" s="5"/>
      <c r="AG18170" s="5"/>
      <c r="AH18170" s="5"/>
      <c r="AI18170" s="5"/>
      <c r="AJ18170" s="5"/>
    </row>
    <row r="18171" spans="11:36">
      <c r="K18171" s="5"/>
      <c r="L18171" s="5"/>
      <c r="M18171" s="5"/>
      <c r="N18171" s="5"/>
      <c r="O18171" s="5"/>
      <c r="P18171" s="5"/>
      <c r="Q18171" s="5"/>
      <c r="R18171" s="5"/>
      <c r="S18171" s="5"/>
      <c r="T18171" s="5"/>
      <c r="U18171" s="5"/>
      <c r="V18171" s="5"/>
      <c r="W18171" s="5"/>
      <c r="X18171" s="5"/>
      <c r="Y18171" s="5"/>
      <c r="Z18171" s="5"/>
      <c r="AA18171" s="5"/>
      <c r="AB18171" s="5"/>
      <c r="AC18171" s="5"/>
      <c r="AD18171" s="5"/>
      <c r="AE18171" s="5"/>
      <c r="AF18171" s="5"/>
      <c r="AG18171" s="5"/>
      <c r="AH18171" s="5"/>
      <c r="AI18171" s="5"/>
      <c r="AJ18171" s="5"/>
    </row>
    <row r="18172" spans="11:36">
      <c r="K18172" s="5"/>
      <c r="L18172" s="5"/>
      <c r="M18172" s="5"/>
      <c r="N18172" s="5"/>
      <c r="O18172" s="5"/>
      <c r="P18172" s="5"/>
      <c r="Q18172" s="5"/>
      <c r="R18172" s="5"/>
      <c r="S18172" s="5"/>
      <c r="T18172" s="5"/>
      <c r="U18172" s="5"/>
      <c r="V18172" s="5"/>
      <c r="W18172" s="5"/>
      <c r="X18172" s="5"/>
      <c r="Y18172" s="5"/>
      <c r="Z18172" s="5"/>
      <c r="AA18172" s="5"/>
      <c r="AB18172" s="5"/>
      <c r="AC18172" s="5"/>
      <c r="AD18172" s="5"/>
      <c r="AE18172" s="5"/>
      <c r="AF18172" s="5"/>
      <c r="AG18172" s="5"/>
      <c r="AH18172" s="5"/>
      <c r="AI18172" s="5"/>
      <c r="AJ18172" s="5"/>
    </row>
    <row r="18173" spans="11:36">
      <c r="K18173" s="5"/>
      <c r="L18173" s="5"/>
      <c r="M18173" s="5"/>
      <c r="N18173" s="5"/>
      <c r="O18173" s="5"/>
      <c r="P18173" s="5"/>
      <c r="Q18173" s="5"/>
      <c r="R18173" s="5"/>
      <c r="S18173" s="5"/>
      <c r="T18173" s="5"/>
      <c r="U18173" s="5"/>
      <c r="V18173" s="5"/>
      <c r="W18173" s="5"/>
      <c r="X18173" s="5"/>
      <c r="Y18173" s="5"/>
      <c r="Z18173" s="5"/>
      <c r="AA18173" s="5"/>
      <c r="AB18173" s="5"/>
      <c r="AC18173" s="5"/>
      <c r="AD18173" s="5"/>
      <c r="AE18173" s="5"/>
      <c r="AF18173" s="5"/>
      <c r="AG18173" s="5"/>
      <c r="AH18173" s="5"/>
      <c r="AI18173" s="5"/>
      <c r="AJ18173" s="5"/>
    </row>
    <row r="18174" spans="11:36">
      <c r="K18174" s="5"/>
      <c r="L18174" s="5"/>
      <c r="M18174" s="5"/>
      <c r="N18174" s="5"/>
      <c r="O18174" s="5"/>
      <c r="P18174" s="5"/>
      <c r="Q18174" s="5"/>
      <c r="R18174" s="5"/>
      <c r="S18174" s="5"/>
      <c r="T18174" s="5"/>
      <c r="U18174" s="5"/>
      <c r="V18174" s="5"/>
      <c r="W18174" s="5"/>
      <c r="X18174" s="5"/>
      <c r="Y18174" s="5"/>
      <c r="Z18174" s="5"/>
      <c r="AA18174" s="5"/>
      <c r="AB18174" s="5"/>
      <c r="AC18174" s="5"/>
      <c r="AD18174" s="5"/>
      <c r="AE18174" s="5"/>
      <c r="AF18174" s="5"/>
      <c r="AG18174" s="5"/>
      <c r="AH18174" s="5"/>
      <c r="AI18174" s="5"/>
      <c r="AJ18174" s="5"/>
    </row>
    <row r="18175" spans="11:36">
      <c r="K18175" s="5"/>
      <c r="L18175" s="5"/>
      <c r="M18175" s="5"/>
      <c r="N18175" s="5"/>
      <c r="O18175" s="5"/>
      <c r="P18175" s="5"/>
      <c r="Q18175" s="5"/>
      <c r="R18175" s="5"/>
      <c r="S18175" s="5"/>
      <c r="T18175" s="5"/>
      <c r="U18175" s="5"/>
      <c r="V18175" s="5"/>
      <c r="W18175" s="5"/>
      <c r="X18175" s="5"/>
      <c r="Y18175" s="5"/>
      <c r="Z18175" s="5"/>
      <c r="AA18175" s="5"/>
      <c r="AB18175" s="5"/>
      <c r="AC18175" s="5"/>
      <c r="AD18175" s="5"/>
      <c r="AE18175" s="5"/>
      <c r="AF18175" s="5"/>
      <c r="AG18175" s="5"/>
      <c r="AH18175" s="5"/>
      <c r="AI18175" s="5"/>
      <c r="AJ18175" s="5"/>
    </row>
    <row r="18176" spans="11:36">
      <c r="K18176" s="5"/>
      <c r="L18176" s="5"/>
      <c r="M18176" s="5"/>
      <c r="N18176" s="5"/>
      <c r="O18176" s="5"/>
      <c r="P18176" s="5"/>
      <c r="Q18176" s="5"/>
      <c r="R18176" s="5"/>
      <c r="S18176" s="5"/>
      <c r="T18176" s="5"/>
      <c r="U18176" s="5"/>
      <c r="V18176" s="5"/>
      <c r="W18176" s="5"/>
      <c r="X18176" s="5"/>
      <c r="Y18176" s="5"/>
      <c r="Z18176" s="5"/>
      <c r="AA18176" s="5"/>
      <c r="AB18176" s="5"/>
      <c r="AC18176" s="5"/>
      <c r="AD18176" s="5"/>
      <c r="AE18176" s="5"/>
      <c r="AF18176" s="5"/>
      <c r="AG18176" s="5"/>
      <c r="AH18176" s="5"/>
      <c r="AI18176" s="5"/>
      <c r="AJ18176" s="5"/>
    </row>
    <row r="18177" spans="11:36">
      <c r="K18177" s="5"/>
      <c r="L18177" s="5"/>
      <c r="M18177" s="5"/>
      <c r="N18177" s="5"/>
      <c r="O18177" s="5"/>
      <c r="P18177" s="5"/>
      <c r="Q18177" s="5"/>
      <c r="R18177" s="5"/>
      <c r="S18177" s="5"/>
      <c r="T18177" s="5"/>
      <c r="U18177" s="5"/>
      <c r="V18177" s="5"/>
      <c r="W18177" s="5"/>
      <c r="X18177" s="5"/>
      <c r="Y18177" s="5"/>
      <c r="Z18177" s="5"/>
      <c r="AA18177" s="5"/>
      <c r="AB18177" s="5"/>
      <c r="AC18177" s="5"/>
      <c r="AD18177" s="5"/>
      <c r="AE18177" s="5"/>
      <c r="AF18177" s="5"/>
      <c r="AG18177" s="5"/>
      <c r="AH18177" s="5"/>
      <c r="AI18177" s="5"/>
      <c r="AJ18177" s="5"/>
    </row>
    <row r="18178" spans="11:36">
      <c r="K18178" s="5"/>
      <c r="L18178" s="5"/>
      <c r="M18178" s="5"/>
      <c r="N18178" s="5"/>
      <c r="O18178" s="5"/>
      <c r="P18178" s="5"/>
      <c r="Q18178" s="5"/>
      <c r="R18178" s="5"/>
      <c r="S18178" s="5"/>
      <c r="T18178" s="5"/>
      <c r="U18178" s="5"/>
      <c r="V18178" s="5"/>
      <c r="W18178" s="5"/>
      <c r="X18178" s="5"/>
      <c r="Y18178" s="5"/>
      <c r="Z18178" s="5"/>
      <c r="AA18178" s="5"/>
      <c r="AB18178" s="5"/>
      <c r="AC18178" s="5"/>
      <c r="AD18178" s="5"/>
      <c r="AE18178" s="5"/>
      <c r="AF18178" s="5"/>
      <c r="AG18178" s="5"/>
      <c r="AH18178" s="5"/>
      <c r="AI18178" s="5"/>
      <c r="AJ18178" s="5"/>
    </row>
    <row r="18179" spans="11:36">
      <c r="K18179" s="5"/>
      <c r="L18179" s="5"/>
      <c r="M18179" s="5"/>
      <c r="N18179" s="5"/>
      <c r="O18179" s="5"/>
      <c r="P18179" s="5"/>
      <c r="Q18179" s="5"/>
      <c r="R18179" s="5"/>
      <c r="S18179" s="5"/>
      <c r="T18179" s="5"/>
      <c r="U18179" s="5"/>
      <c r="V18179" s="5"/>
      <c r="W18179" s="5"/>
      <c r="X18179" s="5"/>
      <c r="Y18179" s="5"/>
      <c r="Z18179" s="5"/>
      <c r="AA18179" s="5"/>
      <c r="AB18179" s="5"/>
      <c r="AC18179" s="5"/>
      <c r="AD18179" s="5"/>
      <c r="AE18179" s="5"/>
      <c r="AF18179" s="5"/>
      <c r="AG18179" s="5"/>
      <c r="AH18179" s="5"/>
      <c r="AI18179" s="5"/>
      <c r="AJ18179" s="5"/>
    </row>
    <row r="18180" spans="11:36">
      <c r="K18180" s="5"/>
      <c r="L18180" s="5"/>
      <c r="M18180" s="5"/>
      <c r="N18180" s="5"/>
      <c r="O18180" s="5"/>
      <c r="P18180" s="5"/>
      <c r="Q18180" s="5"/>
      <c r="R18180" s="5"/>
      <c r="S18180" s="5"/>
      <c r="T18180" s="5"/>
      <c r="U18180" s="5"/>
      <c r="V18180" s="5"/>
      <c r="W18180" s="5"/>
      <c r="X18180" s="5"/>
      <c r="Y18180" s="5"/>
      <c r="Z18180" s="5"/>
      <c r="AA18180" s="5"/>
      <c r="AB18180" s="5"/>
      <c r="AC18180" s="5"/>
      <c r="AD18180" s="5"/>
      <c r="AE18180" s="5"/>
      <c r="AF18180" s="5"/>
      <c r="AG18180" s="5"/>
      <c r="AH18180" s="5"/>
      <c r="AI18180" s="5"/>
      <c r="AJ18180" s="5"/>
    </row>
    <row r="18181" spans="11:36">
      <c r="K18181" s="5"/>
      <c r="L18181" s="5"/>
      <c r="M18181" s="5"/>
      <c r="N18181" s="5"/>
      <c r="O18181" s="5"/>
      <c r="P18181" s="5"/>
      <c r="Q18181" s="5"/>
      <c r="R18181" s="5"/>
      <c r="S18181" s="5"/>
      <c r="T18181" s="5"/>
      <c r="U18181" s="5"/>
      <c r="V18181" s="5"/>
      <c r="W18181" s="5"/>
      <c r="X18181" s="5"/>
      <c r="Y18181" s="5"/>
      <c r="Z18181" s="5"/>
      <c r="AA18181" s="5"/>
      <c r="AB18181" s="5"/>
      <c r="AC18181" s="5"/>
      <c r="AD18181" s="5"/>
      <c r="AE18181" s="5"/>
      <c r="AF18181" s="5"/>
      <c r="AG18181" s="5"/>
      <c r="AH18181" s="5"/>
      <c r="AI18181" s="5"/>
      <c r="AJ18181" s="5"/>
    </row>
    <row r="18182" spans="11:36">
      <c r="K18182" s="5"/>
      <c r="L18182" s="5"/>
      <c r="M18182" s="5"/>
      <c r="N18182" s="5"/>
      <c r="O18182" s="5"/>
      <c r="P18182" s="5"/>
      <c r="Q18182" s="5"/>
      <c r="R18182" s="5"/>
      <c r="S18182" s="5"/>
      <c r="T18182" s="5"/>
      <c r="U18182" s="5"/>
      <c r="V18182" s="5"/>
      <c r="W18182" s="5"/>
      <c r="X18182" s="5"/>
      <c r="Y18182" s="5"/>
      <c r="Z18182" s="5"/>
      <c r="AA18182" s="5"/>
      <c r="AB18182" s="5"/>
      <c r="AC18182" s="5"/>
      <c r="AD18182" s="5"/>
      <c r="AE18182" s="5"/>
      <c r="AF18182" s="5"/>
      <c r="AG18182" s="5"/>
      <c r="AH18182" s="5"/>
      <c r="AI18182" s="5"/>
      <c r="AJ18182" s="5"/>
    </row>
    <row r="18183" spans="11:36">
      <c r="K18183" s="5"/>
      <c r="L18183" s="5"/>
      <c r="M18183" s="5"/>
      <c r="N18183" s="5"/>
      <c r="O18183" s="5"/>
      <c r="P18183" s="5"/>
      <c r="Q18183" s="5"/>
      <c r="R18183" s="5"/>
      <c r="S18183" s="5"/>
      <c r="T18183" s="5"/>
      <c r="U18183" s="5"/>
      <c r="V18183" s="5"/>
      <c r="W18183" s="5"/>
      <c r="X18183" s="5"/>
      <c r="Y18183" s="5"/>
      <c r="Z18183" s="5"/>
      <c r="AA18183" s="5"/>
      <c r="AB18183" s="5"/>
      <c r="AC18183" s="5"/>
      <c r="AD18183" s="5"/>
      <c r="AE18183" s="5"/>
      <c r="AF18183" s="5"/>
      <c r="AG18183" s="5"/>
      <c r="AH18183" s="5"/>
      <c r="AI18183" s="5"/>
      <c r="AJ18183" s="5"/>
    </row>
    <row r="18184" spans="11:36">
      <c r="K18184" s="5"/>
      <c r="L18184" s="5"/>
      <c r="M18184" s="5"/>
      <c r="N18184" s="5"/>
      <c r="O18184" s="5"/>
      <c r="P18184" s="5"/>
      <c r="Q18184" s="5"/>
      <c r="R18184" s="5"/>
      <c r="S18184" s="5"/>
      <c r="T18184" s="5"/>
      <c r="U18184" s="5"/>
      <c r="V18184" s="5"/>
      <c r="W18184" s="5"/>
      <c r="X18184" s="5"/>
      <c r="Y18184" s="5"/>
      <c r="Z18184" s="5"/>
      <c r="AA18184" s="5"/>
      <c r="AB18184" s="5"/>
      <c r="AC18184" s="5"/>
      <c r="AD18184" s="5"/>
      <c r="AE18184" s="5"/>
      <c r="AF18184" s="5"/>
      <c r="AG18184" s="5"/>
      <c r="AH18184" s="5"/>
      <c r="AI18184" s="5"/>
      <c r="AJ18184" s="5"/>
    </row>
    <row r="18185" spans="11:36">
      <c r="K18185" s="5"/>
      <c r="L18185" s="5"/>
      <c r="M18185" s="5"/>
      <c r="N18185" s="5"/>
      <c r="O18185" s="5"/>
      <c r="P18185" s="5"/>
      <c r="Q18185" s="5"/>
      <c r="R18185" s="5"/>
      <c r="S18185" s="5"/>
      <c r="T18185" s="5"/>
      <c r="U18185" s="5"/>
      <c r="V18185" s="5"/>
      <c r="W18185" s="5"/>
      <c r="X18185" s="5"/>
      <c r="Y18185" s="5"/>
      <c r="Z18185" s="5"/>
      <c r="AA18185" s="5"/>
      <c r="AB18185" s="5"/>
      <c r="AC18185" s="5"/>
      <c r="AD18185" s="5"/>
      <c r="AE18185" s="5"/>
      <c r="AF18185" s="5"/>
      <c r="AG18185" s="5"/>
      <c r="AH18185" s="5"/>
      <c r="AI18185" s="5"/>
      <c r="AJ18185" s="5"/>
    </row>
    <row r="18186" spans="11:36">
      <c r="K18186" s="5"/>
      <c r="L18186" s="5"/>
      <c r="M18186" s="5"/>
      <c r="N18186" s="5"/>
      <c r="O18186" s="5"/>
      <c r="P18186" s="5"/>
      <c r="Q18186" s="5"/>
      <c r="R18186" s="5"/>
      <c r="S18186" s="5"/>
      <c r="T18186" s="5"/>
      <c r="U18186" s="5"/>
      <c r="V18186" s="5"/>
      <c r="W18186" s="5"/>
      <c r="X18186" s="5"/>
      <c r="Y18186" s="5"/>
      <c r="Z18186" s="5"/>
      <c r="AA18186" s="5"/>
      <c r="AB18186" s="5"/>
      <c r="AC18186" s="5"/>
      <c r="AD18186" s="5"/>
      <c r="AE18186" s="5"/>
      <c r="AF18186" s="5"/>
      <c r="AG18186" s="5"/>
      <c r="AH18186" s="5"/>
      <c r="AI18186" s="5"/>
      <c r="AJ18186" s="5"/>
    </row>
    <row r="18187" spans="11:36">
      <c r="K18187" s="5"/>
      <c r="L18187" s="5"/>
      <c r="M18187" s="5"/>
      <c r="N18187" s="5"/>
      <c r="O18187" s="5"/>
      <c r="P18187" s="5"/>
      <c r="Q18187" s="5"/>
      <c r="R18187" s="5"/>
      <c r="S18187" s="5"/>
      <c r="T18187" s="5"/>
      <c r="U18187" s="5"/>
      <c r="V18187" s="5"/>
      <c r="W18187" s="5"/>
      <c r="X18187" s="5"/>
      <c r="Y18187" s="5"/>
      <c r="Z18187" s="5"/>
      <c r="AA18187" s="5"/>
      <c r="AB18187" s="5"/>
      <c r="AC18187" s="5"/>
      <c r="AD18187" s="5"/>
      <c r="AE18187" s="5"/>
      <c r="AF18187" s="5"/>
      <c r="AG18187" s="5"/>
      <c r="AH18187" s="5"/>
      <c r="AI18187" s="5"/>
      <c r="AJ18187" s="5"/>
    </row>
    <row r="18188" spans="11:36">
      <c r="K18188" s="5"/>
      <c r="L18188" s="5"/>
      <c r="M18188" s="5"/>
      <c r="N18188" s="5"/>
      <c r="O18188" s="5"/>
      <c r="P18188" s="5"/>
      <c r="Q18188" s="5"/>
      <c r="R18188" s="5"/>
      <c r="S18188" s="5"/>
      <c r="T18188" s="5"/>
      <c r="U18188" s="5"/>
      <c r="V18188" s="5"/>
      <c r="W18188" s="5"/>
      <c r="X18188" s="5"/>
      <c r="Y18188" s="5"/>
      <c r="Z18188" s="5"/>
      <c r="AA18188" s="5"/>
      <c r="AB18188" s="5"/>
      <c r="AC18188" s="5"/>
      <c r="AD18188" s="5"/>
      <c r="AE18188" s="5"/>
      <c r="AF18188" s="5"/>
      <c r="AG18188" s="5"/>
      <c r="AH18188" s="5"/>
      <c r="AI18188" s="5"/>
      <c r="AJ18188" s="5"/>
    </row>
    <row r="18189" spans="11:36">
      <c r="K18189" s="5"/>
      <c r="L18189" s="5"/>
      <c r="M18189" s="5"/>
      <c r="N18189" s="5"/>
      <c r="O18189" s="5"/>
      <c r="P18189" s="5"/>
      <c r="Q18189" s="5"/>
      <c r="R18189" s="5"/>
      <c r="S18189" s="5"/>
      <c r="T18189" s="5"/>
      <c r="U18189" s="5"/>
      <c r="V18189" s="5"/>
      <c r="W18189" s="5"/>
      <c r="X18189" s="5"/>
      <c r="Y18189" s="5"/>
      <c r="Z18189" s="5"/>
      <c r="AA18189" s="5"/>
      <c r="AB18189" s="5"/>
      <c r="AC18189" s="5"/>
      <c r="AD18189" s="5"/>
      <c r="AE18189" s="5"/>
      <c r="AF18189" s="5"/>
      <c r="AG18189" s="5"/>
      <c r="AH18189" s="5"/>
      <c r="AI18189" s="5"/>
      <c r="AJ18189" s="5"/>
    </row>
    <row r="18190" spans="11:36">
      <c r="K18190" s="5"/>
      <c r="L18190" s="5"/>
      <c r="M18190" s="5"/>
      <c r="N18190" s="5"/>
      <c r="O18190" s="5"/>
      <c r="P18190" s="5"/>
      <c r="Q18190" s="5"/>
      <c r="R18190" s="5"/>
      <c r="S18190" s="5"/>
      <c r="T18190" s="5"/>
      <c r="U18190" s="5"/>
      <c r="V18190" s="5"/>
      <c r="W18190" s="5"/>
      <c r="X18190" s="5"/>
      <c r="Y18190" s="5"/>
      <c r="Z18190" s="5"/>
      <c r="AA18190" s="5"/>
      <c r="AB18190" s="5"/>
      <c r="AC18190" s="5"/>
      <c r="AD18190" s="5"/>
      <c r="AE18190" s="5"/>
      <c r="AF18190" s="5"/>
      <c r="AG18190" s="5"/>
      <c r="AH18190" s="5"/>
      <c r="AI18190" s="5"/>
      <c r="AJ18190" s="5"/>
    </row>
    <row r="18191" spans="11:36">
      <c r="K18191" s="5"/>
      <c r="L18191" s="5"/>
      <c r="M18191" s="5"/>
      <c r="N18191" s="5"/>
      <c r="O18191" s="5"/>
      <c r="P18191" s="5"/>
      <c r="Q18191" s="5"/>
      <c r="R18191" s="5"/>
      <c r="S18191" s="5"/>
      <c r="T18191" s="5"/>
      <c r="U18191" s="5"/>
      <c r="V18191" s="5"/>
      <c r="W18191" s="5"/>
      <c r="X18191" s="5"/>
      <c r="Y18191" s="5"/>
      <c r="Z18191" s="5"/>
      <c r="AA18191" s="5"/>
      <c r="AB18191" s="5"/>
      <c r="AC18191" s="5"/>
      <c r="AD18191" s="5"/>
      <c r="AE18191" s="5"/>
      <c r="AF18191" s="5"/>
      <c r="AG18191" s="5"/>
      <c r="AH18191" s="5"/>
      <c r="AI18191" s="5"/>
      <c r="AJ18191" s="5"/>
    </row>
    <row r="18192" spans="11:36">
      <c r="K18192" s="5"/>
      <c r="L18192" s="5"/>
      <c r="M18192" s="5"/>
      <c r="N18192" s="5"/>
      <c r="O18192" s="5"/>
      <c r="P18192" s="5"/>
      <c r="Q18192" s="5"/>
      <c r="R18192" s="5"/>
      <c r="S18192" s="5"/>
      <c r="T18192" s="5"/>
      <c r="U18192" s="5"/>
      <c r="V18192" s="5"/>
      <c r="W18192" s="5"/>
      <c r="X18192" s="5"/>
      <c r="Y18192" s="5"/>
      <c r="Z18192" s="5"/>
      <c r="AA18192" s="5"/>
      <c r="AB18192" s="5"/>
      <c r="AC18192" s="5"/>
      <c r="AD18192" s="5"/>
      <c r="AE18192" s="5"/>
      <c r="AF18192" s="5"/>
      <c r="AG18192" s="5"/>
      <c r="AH18192" s="5"/>
      <c r="AI18192" s="5"/>
      <c r="AJ18192" s="5"/>
    </row>
    <row r="18193" spans="11:36">
      <c r="K18193" s="5"/>
      <c r="L18193" s="5"/>
      <c r="M18193" s="5"/>
      <c r="N18193" s="5"/>
      <c r="O18193" s="5"/>
      <c r="P18193" s="5"/>
      <c r="Q18193" s="5"/>
      <c r="R18193" s="5"/>
      <c r="S18193" s="5"/>
      <c r="T18193" s="5"/>
      <c r="U18193" s="5"/>
      <c r="V18193" s="5"/>
      <c r="W18193" s="5"/>
      <c r="X18193" s="5"/>
      <c r="Y18193" s="5"/>
      <c r="Z18193" s="5"/>
      <c r="AA18193" s="5"/>
      <c r="AB18193" s="5"/>
      <c r="AC18193" s="5"/>
      <c r="AD18193" s="5"/>
      <c r="AE18193" s="5"/>
      <c r="AF18193" s="5"/>
      <c r="AG18193" s="5"/>
      <c r="AH18193" s="5"/>
      <c r="AI18193" s="5"/>
      <c r="AJ18193" s="5"/>
    </row>
    <row r="18194" spans="11:36">
      <c r="K18194" s="5"/>
      <c r="L18194" s="5"/>
      <c r="M18194" s="5"/>
      <c r="N18194" s="5"/>
      <c r="O18194" s="5"/>
      <c r="P18194" s="5"/>
      <c r="Q18194" s="5"/>
      <c r="R18194" s="5"/>
      <c r="S18194" s="5"/>
      <c r="T18194" s="5"/>
      <c r="U18194" s="5"/>
      <c r="V18194" s="5"/>
      <c r="W18194" s="5"/>
      <c r="X18194" s="5"/>
      <c r="Y18194" s="5"/>
      <c r="Z18194" s="5"/>
      <c r="AA18194" s="5"/>
      <c r="AB18194" s="5"/>
      <c r="AC18194" s="5"/>
      <c r="AD18194" s="5"/>
      <c r="AE18194" s="5"/>
      <c r="AF18194" s="5"/>
      <c r="AG18194" s="5"/>
      <c r="AH18194" s="5"/>
      <c r="AI18194" s="5"/>
      <c r="AJ18194" s="5"/>
    </row>
    <row r="18195" spans="11:36">
      <c r="K18195" s="5"/>
      <c r="L18195" s="5"/>
      <c r="M18195" s="5"/>
      <c r="N18195" s="5"/>
      <c r="O18195" s="5"/>
      <c r="P18195" s="5"/>
      <c r="Q18195" s="5"/>
      <c r="R18195" s="5"/>
      <c r="S18195" s="5"/>
      <c r="T18195" s="5"/>
      <c r="U18195" s="5"/>
      <c r="V18195" s="5"/>
      <c r="W18195" s="5"/>
      <c r="X18195" s="5"/>
      <c r="Y18195" s="5"/>
      <c r="Z18195" s="5"/>
      <c r="AA18195" s="5"/>
      <c r="AB18195" s="5"/>
      <c r="AC18195" s="5"/>
      <c r="AD18195" s="5"/>
      <c r="AE18195" s="5"/>
      <c r="AF18195" s="5"/>
      <c r="AG18195" s="5"/>
      <c r="AH18195" s="5"/>
      <c r="AI18195" s="5"/>
      <c r="AJ18195" s="5"/>
    </row>
    <row r="18196" spans="11:36">
      <c r="K18196" s="5"/>
      <c r="L18196" s="5"/>
      <c r="M18196" s="5"/>
      <c r="N18196" s="5"/>
      <c r="O18196" s="5"/>
      <c r="P18196" s="5"/>
      <c r="Q18196" s="5"/>
      <c r="R18196" s="5"/>
      <c r="S18196" s="5"/>
      <c r="T18196" s="5"/>
      <c r="U18196" s="5"/>
      <c r="V18196" s="5"/>
      <c r="W18196" s="5"/>
      <c r="X18196" s="5"/>
      <c r="Y18196" s="5"/>
      <c r="Z18196" s="5"/>
      <c r="AA18196" s="5"/>
      <c r="AB18196" s="5"/>
      <c r="AC18196" s="5"/>
      <c r="AD18196" s="5"/>
      <c r="AE18196" s="5"/>
      <c r="AF18196" s="5"/>
      <c r="AG18196" s="5"/>
      <c r="AH18196" s="5"/>
      <c r="AI18196" s="5"/>
      <c r="AJ18196" s="5"/>
    </row>
    <row r="18197" spans="11:36">
      <c r="K18197" s="5"/>
      <c r="L18197" s="5"/>
      <c r="M18197" s="5"/>
      <c r="N18197" s="5"/>
      <c r="O18197" s="5"/>
      <c r="P18197" s="5"/>
      <c r="Q18197" s="5"/>
      <c r="R18197" s="5"/>
      <c r="S18197" s="5"/>
      <c r="T18197" s="5"/>
      <c r="U18197" s="5"/>
      <c r="V18197" s="5"/>
      <c r="W18197" s="5"/>
      <c r="X18197" s="5"/>
      <c r="Y18197" s="5"/>
      <c r="Z18197" s="5"/>
      <c r="AA18197" s="5"/>
      <c r="AB18197" s="5"/>
      <c r="AC18197" s="5"/>
      <c r="AD18197" s="5"/>
      <c r="AE18197" s="5"/>
      <c r="AF18197" s="5"/>
      <c r="AG18197" s="5"/>
      <c r="AH18197" s="5"/>
      <c r="AI18197" s="5"/>
      <c r="AJ18197" s="5"/>
    </row>
    <row r="18198" spans="11:36">
      <c r="K18198" s="5"/>
      <c r="L18198" s="5"/>
      <c r="M18198" s="5"/>
      <c r="N18198" s="5"/>
      <c r="O18198" s="5"/>
      <c r="P18198" s="5"/>
      <c r="Q18198" s="5"/>
      <c r="R18198" s="5"/>
      <c r="S18198" s="5"/>
      <c r="T18198" s="5"/>
      <c r="U18198" s="5"/>
      <c r="V18198" s="5"/>
      <c r="W18198" s="5"/>
      <c r="X18198" s="5"/>
      <c r="Y18198" s="5"/>
      <c r="Z18198" s="5"/>
      <c r="AA18198" s="5"/>
      <c r="AB18198" s="5"/>
      <c r="AC18198" s="5"/>
      <c r="AD18198" s="5"/>
      <c r="AE18198" s="5"/>
      <c r="AF18198" s="5"/>
      <c r="AG18198" s="5"/>
      <c r="AH18198" s="5"/>
      <c r="AI18198" s="5"/>
      <c r="AJ18198" s="5"/>
    </row>
    <row r="18199" spans="11:36">
      <c r="K18199" s="5"/>
      <c r="L18199" s="5"/>
      <c r="M18199" s="5"/>
      <c r="N18199" s="5"/>
      <c r="O18199" s="5"/>
      <c r="P18199" s="5"/>
      <c r="Q18199" s="5"/>
      <c r="R18199" s="5"/>
      <c r="S18199" s="5"/>
      <c r="T18199" s="5"/>
      <c r="U18199" s="5"/>
      <c r="V18199" s="5"/>
      <c r="W18199" s="5"/>
      <c r="X18199" s="5"/>
      <c r="Y18199" s="5"/>
      <c r="Z18199" s="5"/>
      <c r="AA18199" s="5"/>
      <c r="AB18199" s="5"/>
      <c r="AC18199" s="5"/>
      <c r="AD18199" s="5"/>
      <c r="AE18199" s="5"/>
      <c r="AF18199" s="5"/>
      <c r="AG18199" s="5"/>
      <c r="AH18199" s="5"/>
      <c r="AI18199" s="5"/>
      <c r="AJ18199" s="5"/>
    </row>
    <row r="18200" spans="11:36">
      <c r="K18200" s="5"/>
      <c r="L18200" s="5"/>
      <c r="M18200" s="5"/>
      <c r="N18200" s="5"/>
      <c r="O18200" s="5"/>
      <c r="P18200" s="5"/>
      <c r="Q18200" s="5"/>
      <c r="R18200" s="5"/>
      <c r="S18200" s="5"/>
      <c r="T18200" s="5"/>
      <c r="U18200" s="5"/>
      <c r="V18200" s="5"/>
      <c r="W18200" s="5"/>
      <c r="X18200" s="5"/>
      <c r="Y18200" s="5"/>
      <c r="Z18200" s="5"/>
      <c r="AA18200" s="5"/>
      <c r="AB18200" s="5"/>
      <c r="AC18200" s="5"/>
      <c r="AD18200" s="5"/>
      <c r="AE18200" s="5"/>
      <c r="AF18200" s="5"/>
      <c r="AG18200" s="5"/>
      <c r="AH18200" s="5"/>
      <c r="AI18200" s="5"/>
      <c r="AJ18200" s="5"/>
    </row>
    <row r="18201" spans="11:36">
      <c r="K18201" s="5"/>
      <c r="L18201" s="5"/>
      <c r="M18201" s="5"/>
      <c r="N18201" s="5"/>
      <c r="O18201" s="5"/>
      <c r="P18201" s="5"/>
      <c r="Q18201" s="5"/>
      <c r="R18201" s="5"/>
      <c r="S18201" s="5"/>
      <c r="T18201" s="5"/>
      <c r="U18201" s="5"/>
      <c r="V18201" s="5"/>
      <c r="W18201" s="5"/>
      <c r="X18201" s="5"/>
      <c r="Y18201" s="5"/>
      <c r="Z18201" s="5"/>
      <c r="AA18201" s="5"/>
      <c r="AB18201" s="5"/>
      <c r="AC18201" s="5"/>
      <c r="AD18201" s="5"/>
      <c r="AE18201" s="5"/>
      <c r="AF18201" s="5"/>
      <c r="AG18201" s="5"/>
      <c r="AH18201" s="5"/>
      <c r="AI18201" s="5"/>
      <c r="AJ18201" s="5"/>
    </row>
    <row r="18202" spans="11:36">
      <c r="K18202" s="5"/>
      <c r="L18202" s="5"/>
      <c r="M18202" s="5"/>
      <c r="N18202" s="5"/>
      <c r="O18202" s="5"/>
      <c r="P18202" s="5"/>
      <c r="Q18202" s="5"/>
      <c r="R18202" s="5"/>
      <c r="S18202" s="5"/>
      <c r="T18202" s="5"/>
      <c r="U18202" s="5"/>
      <c r="V18202" s="5"/>
      <c r="W18202" s="5"/>
      <c r="X18202" s="5"/>
      <c r="Y18202" s="5"/>
      <c r="Z18202" s="5"/>
      <c r="AA18202" s="5"/>
      <c r="AB18202" s="5"/>
      <c r="AC18202" s="5"/>
      <c r="AD18202" s="5"/>
      <c r="AE18202" s="5"/>
      <c r="AF18202" s="5"/>
      <c r="AG18202" s="5"/>
      <c r="AH18202" s="5"/>
      <c r="AI18202" s="5"/>
      <c r="AJ18202" s="5"/>
    </row>
    <row r="18203" spans="11:36">
      <c r="K18203" s="5"/>
      <c r="L18203" s="5"/>
      <c r="M18203" s="5"/>
      <c r="N18203" s="5"/>
      <c r="O18203" s="5"/>
      <c r="P18203" s="5"/>
      <c r="Q18203" s="5"/>
      <c r="R18203" s="5"/>
      <c r="S18203" s="5"/>
      <c r="T18203" s="5"/>
      <c r="U18203" s="5"/>
      <c r="V18203" s="5"/>
      <c r="W18203" s="5"/>
      <c r="X18203" s="5"/>
      <c r="Y18203" s="5"/>
      <c r="Z18203" s="5"/>
      <c r="AA18203" s="5"/>
      <c r="AB18203" s="5"/>
      <c r="AC18203" s="5"/>
      <c r="AD18203" s="5"/>
      <c r="AE18203" s="5"/>
      <c r="AF18203" s="5"/>
      <c r="AG18203" s="5"/>
      <c r="AH18203" s="5"/>
      <c r="AI18203" s="5"/>
      <c r="AJ18203" s="5"/>
    </row>
    <row r="18204" spans="11:36">
      <c r="K18204" s="5"/>
      <c r="L18204" s="5"/>
      <c r="M18204" s="5"/>
      <c r="N18204" s="5"/>
      <c r="O18204" s="5"/>
      <c r="P18204" s="5"/>
      <c r="Q18204" s="5"/>
      <c r="R18204" s="5"/>
      <c r="S18204" s="5"/>
      <c r="T18204" s="5"/>
      <c r="U18204" s="5"/>
      <c r="V18204" s="5"/>
      <c r="W18204" s="5"/>
      <c r="X18204" s="5"/>
      <c r="Y18204" s="5"/>
      <c r="Z18204" s="5"/>
      <c r="AA18204" s="5"/>
      <c r="AB18204" s="5"/>
      <c r="AC18204" s="5"/>
      <c r="AD18204" s="5"/>
      <c r="AE18204" s="5"/>
      <c r="AF18204" s="5"/>
      <c r="AG18204" s="5"/>
      <c r="AH18204" s="5"/>
      <c r="AI18204" s="5"/>
      <c r="AJ18204" s="5"/>
    </row>
    <row r="18205" spans="11:36">
      <c r="K18205" s="5"/>
      <c r="L18205" s="5"/>
      <c r="M18205" s="5"/>
      <c r="N18205" s="5"/>
      <c r="O18205" s="5"/>
      <c r="P18205" s="5"/>
      <c r="Q18205" s="5"/>
      <c r="R18205" s="5"/>
      <c r="S18205" s="5"/>
      <c r="T18205" s="5"/>
      <c r="U18205" s="5"/>
      <c r="V18205" s="5"/>
      <c r="W18205" s="5"/>
      <c r="X18205" s="5"/>
      <c r="Y18205" s="5"/>
      <c r="Z18205" s="5"/>
      <c r="AA18205" s="5"/>
      <c r="AB18205" s="5"/>
      <c r="AC18205" s="5"/>
      <c r="AD18205" s="5"/>
      <c r="AE18205" s="5"/>
      <c r="AF18205" s="5"/>
      <c r="AG18205" s="5"/>
      <c r="AH18205" s="5"/>
      <c r="AI18205" s="5"/>
      <c r="AJ18205" s="5"/>
    </row>
    <row r="18206" spans="11:36">
      <c r="K18206" s="5"/>
      <c r="L18206" s="5"/>
      <c r="M18206" s="5"/>
      <c r="N18206" s="5"/>
      <c r="O18206" s="5"/>
      <c r="P18206" s="5"/>
      <c r="Q18206" s="5"/>
      <c r="R18206" s="5"/>
      <c r="S18206" s="5"/>
      <c r="T18206" s="5"/>
      <c r="U18206" s="5"/>
      <c r="V18206" s="5"/>
      <c r="W18206" s="5"/>
      <c r="X18206" s="5"/>
      <c r="Y18206" s="5"/>
      <c r="Z18206" s="5"/>
      <c r="AA18206" s="5"/>
      <c r="AB18206" s="5"/>
      <c r="AC18206" s="5"/>
      <c r="AD18206" s="5"/>
      <c r="AE18206" s="5"/>
      <c r="AF18206" s="5"/>
      <c r="AG18206" s="5"/>
      <c r="AH18206" s="5"/>
      <c r="AI18206" s="5"/>
      <c r="AJ18206" s="5"/>
    </row>
    <row r="18207" spans="11:36">
      <c r="K18207" s="5"/>
      <c r="L18207" s="5"/>
      <c r="M18207" s="5"/>
      <c r="N18207" s="5"/>
      <c r="O18207" s="5"/>
      <c r="P18207" s="5"/>
      <c r="Q18207" s="5"/>
      <c r="R18207" s="5"/>
      <c r="S18207" s="5"/>
      <c r="T18207" s="5"/>
      <c r="U18207" s="5"/>
      <c r="V18207" s="5"/>
      <c r="W18207" s="5"/>
      <c r="X18207" s="5"/>
      <c r="Y18207" s="5"/>
      <c r="Z18207" s="5"/>
      <c r="AA18207" s="5"/>
      <c r="AB18207" s="5"/>
      <c r="AC18207" s="5"/>
      <c r="AD18207" s="5"/>
      <c r="AE18207" s="5"/>
      <c r="AF18207" s="5"/>
      <c r="AG18207" s="5"/>
      <c r="AH18207" s="5"/>
      <c r="AI18207" s="5"/>
      <c r="AJ18207" s="5"/>
    </row>
    <row r="18208" spans="11:36">
      <c r="K18208" s="5"/>
      <c r="L18208" s="5"/>
      <c r="M18208" s="5"/>
      <c r="N18208" s="5"/>
      <c r="O18208" s="5"/>
      <c r="P18208" s="5"/>
      <c r="Q18208" s="5"/>
      <c r="R18208" s="5"/>
      <c r="S18208" s="5"/>
      <c r="T18208" s="5"/>
      <c r="U18208" s="5"/>
      <c r="V18208" s="5"/>
      <c r="W18208" s="5"/>
      <c r="X18208" s="5"/>
      <c r="Y18208" s="5"/>
      <c r="Z18208" s="5"/>
      <c r="AA18208" s="5"/>
      <c r="AB18208" s="5"/>
      <c r="AC18208" s="5"/>
      <c r="AD18208" s="5"/>
      <c r="AE18208" s="5"/>
      <c r="AF18208" s="5"/>
      <c r="AG18208" s="5"/>
      <c r="AH18208" s="5"/>
      <c r="AI18208" s="5"/>
      <c r="AJ18208" s="5"/>
    </row>
    <row r="18209" spans="11:36">
      <c r="K18209" s="5"/>
      <c r="L18209" s="5"/>
      <c r="M18209" s="5"/>
      <c r="N18209" s="5"/>
      <c r="O18209" s="5"/>
      <c r="P18209" s="5"/>
      <c r="Q18209" s="5"/>
      <c r="R18209" s="5"/>
      <c r="S18209" s="5"/>
      <c r="T18209" s="5"/>
      <c r="U18209" s="5"/>
      <c r="V18209" s="5"/>
      <c r="W18209" s="5"/>
      <c r="X18209" s="5"/>
      <c r="Y18209" s="5"/>
      <c r="Z18209" s="5"/>
      <c r="AA18209" s="5"/>
      <c r="AB18209" s="5"/>
      <c r="AC18209" s="5"/>
      <c r="AD18209" s="5"/>
      <c r="AE18209" s="5"/>
      <c r="AF18209" s="5"/>
      <c r="AG18209" s="5"/>
      <c r="AH18209" s="5"/>
      <c r="AI18209" s="5"/>
      <c r="AJ18209" s="5"/>
    </row>
    <row r="18210" spans="11:36">
      <c r="K18210" s="5"/>
      <c r="L18210" s="5"/>
      <c r="M18210" s="5"/>
      <c r="N18210" s="5"/>
      <c r="O18210" s="5"/>
      <c r="P18210" s="5"/>
      <c r="Q18210" s="5"/>
      <c r="R18210" s="5"/>
      <c r="S18210" s="5"/>
      <c r="T18210" s="5"/>
      <c r="U18210" s="5"/>
      <c r="V18210" s="5"/>
      <c r="W18210" s="5"/>
      <c r="X18210" s="5"/>
      <c r="Y18210" s="5"/>
      <c r="Z18210" s="5"/>
      <c r="AA18210" s="5"/>
      <c r="AB18210" s="5"/>
      <c r="AC18210" s="5"/>
      <c r="AD18210" s="5"/>
      <c r="AE18210" s="5"/>
      <c r="AF18210" s="5"/>
      <c r="AG18210" s="5"/>
      <c r="AH18210" s="5"/>
      <c r="AI18210" s="5"/>
      <c r="AJ18210" s="5"/>
    </row>
    <row r="18211" spans="11:36">
      <c r="K18211" s="5"/>
      <c r="L18211" s="5"/>
      <c r="M18211" s="5"/>
      <c r="N18211" s="5"/>
      <c r="O18211" s="5"/>
      <c r="P18211" s="5"/>
      <c r="Q18211" s="5"/>
      <c r="R18211" s="5"/>
      <c r="S18211" s="5"/>
      <c r="T18211" s="5"/>
      <c r="U18211" s="5"/>
      <c r="V18211" s="5"/>
      <c r="W18211" s="5"/>
      <c r="X18211" s="5"/>
      <c r="Y18211" s="5"/>
      <c r="Z18211" s="5"/>
      <c r="AA18211" s="5"/>
      <c r="AB18211" s="5"/>
      <c r="AC18211" s="5"/>
      <c r="AD18211" s="5"/>
      <c r="AE18211" s="5"/>
      <c r="AF18211" s="5"/>
      <c r="AG18211" s="5"/>
      <c r="AH18211" s="5"/>
      <c r="AI18211" s="5"/>
      <c r="AJ18211" s="5"/>
    </row>
    <row r="18212" spans="11:36">
      <c r="K18212" s="5"/>
      <c r="L18212" s="5"/>
      <c r="M18212" s="5"/>
      <c r="N18212" s="5"/>
      <c r="O18212" s="5"/>
      <c r="P18212" s="5"/>
      <c r="Q18212" s="5"/>
      <c r="R18212" s="5"/>
      <c r="S18212" s="5"/>
      <c r="T18212" s="5"/>
      <c r="U18212" s="5"/>
      <c r="V18212" s="5"/>
      <c r="W18212" s="5"/>
      <c r="X18212" s="5"/>
      <c r="Y18212" s="5"/>
      <c r="Z18212" s="5"/>
      <c r="AA18212" s="5"/>
      <c r="AB18212" s="5"/>
      <c r="AC18212" s="5"/>
      <c r="AD18212" s="5"/>
      <c r="AE18212" s="5"/>
      <c r="AF18212" s="5"/>
      <c r="AG18212" s="5"/>
      <c r="AH18212" s="5"/>
      <c r="AI18212" s="5"/>
      <c r="AJ18212" s="5"/>
    </row>
    <row r="18213" spans="11:36">
      <c r="K18213" s="5"/>
      <c r="L18213" s="5"/>
      <c r="M18213" s="5"/>
      <c r="N18213" s="5"/>
      <c r="O18213" s="5"/>
      <c r="P18213" s="5"/>
      <c r="Q18213" s="5"/>
      <c r="R18213" s="5"/>
      <c r="S18213" s="5"/>
      <c r="T18213" s="5"/>
      <c r="U18213" s="5"/>
      <c r="V18213" s="5"/>
      <c r="W18213" s="5"/>
      <c r="X18213" s="5"/>
      <c r="Y18213" s="5"/>
      <c r="Z18213" s="5"/>
      <c r="AA18213" s="5"/>
      <c r="AB18213" s="5"/>
      <c r="AC18213" s="5"/>
      <c r="AD18213" s="5"/>
      <c r="AE18213" s="5"/>
      <c r="AF18213" s="5"/>
      <c r="AG18213" s="5"/>
      <c r="AH18213" s="5"/>
      <c r="AI18213" s="5"/>
      <c r="AJ18213" s="5"/>
    </row>
    <row r="18214" spans="11:36">
      <c r="K18214" s="5"/>
      <c r="L18214" s="5"/>
      <c r="M18214" s="5"/>
      <c r="N18214" s="5"/>
      <c r="O18214" s="5"/>
      <c r="P18214" s="5"/>
      <c r="Q18214" s="5"/>
      <c r="R18214" s="5"/>
      <c r="S18214" s="5"/>
      <c r="T18214" s="5"/>
      <c r="U18214" s="5"/>
      <c r="V18214" s="5"/>
      <c r="W18214" s="5"/>
      <c r="X18214" s="5"/>
      <c r="Y18214" s="5"/>
      <c r="Z18214" s="5"/>
      <c r="AA18214" s="5"/>
      <c r="AB18214" s="5"/>
      <c r="AC18214" s="5"/>
      <c r="AD18214" s="5"/>
      <c r="AE18214" s="5"/>
      <c r="AF18214" s="5"/>
      <c r="AG18214" s="5"/>
      <c r="AH18214" s="5"/>
      <c r="AI18214" s="5"/>
      <c r="AJ18214" s="5"/>
    </row>
    <row r="18215" spans="11:36">
      <c r="K18215" s="5"/>
      <c r="L18215" s="5"/>
      <c r="M18215" s="5"/>
      <c r="N18215" s="5"/>
      <c r="O18215" s="5"/>
      <c r="P18215" s="5"/>
      <c r="Q18215" s="5"/>
      <c r="R18215" s="5"/>
      <c r="S18215" s="5"/>
      <c r="T18215" s="5"/>
      <c r="U18215" s="5"/>
      <c r="V18215" s="5"/>
      <c r="W18215" s="5"/>
      <c r="X18215" s="5"/>
      <c r="Y18215" s="5"/>
      <c r="Z18215" s="5"/>
      <c r="AA18215" s="5"/>
      <c r="AB18215" s="5"/>
      <c r="AC18215" s="5"/>
      <c r="AD18215" s="5"/>
      <c r="AE18215" s="5"/>
      <c r="AF18215" s="5"/>
      <c r="AG18215" s="5"/>
      <c r="AH18215" s="5"/>
      <c r="AI18215" s="5"/>
      <c r="AJ18215" s="5"/>
    </row>
    <row r="18216" spans="11:36">
      <c r="K18216" s="5"/>
      <c r="L18216" s="5"/>
      <c r="M18216" s="5"/>
      <c r="N18216" s="5"/>
      <c r="O18216" s="5"/>
      <c r="P18216" s="5"/>
      <c r="Q18216" s="5"/>
      <c r="R18216" s="5"/>
      <c r="S18216" s="5"/>
      <c r="T18216" s="5"/>
      <c r="U18216" s="5"/>
      <c r="V18216" s="5"/>
      <c r="W18216" s="5"/>
      <c r="X18216" s="5"/>
      <c r="Y18216" s="5"/>
      <c r="Z18216" s="5"/>
      <c r="AA18216" s="5"/>
      <c r="AB18216" s="5"/>
      <c r="AC18216" s="5"/>
      <c r="AD18216" s="5"/>
      <c r="AE18216" s="5"/>
      <c r="AF18216" s="5"/>
      <c r="AG18216" s="5"/>
      <c r="AH18216" s="5"/>
      <c r="AI18216" s="5"/>
      <c r="AJ18216" s="5"/>
    </row>
    <row r="18217" spans="11:36">
      <c r="K18217" s="5"/>
      <c r="L18217" s="5"/>
      <c r="M18217" s="5"/>
      <c r="N18217" s="5"/>
      <c r="O18217" s="5"/>
      <c r="P18217" s="5"/>
      <c r="Q18217" s="5"/>
      <c r="R18217" s="5"/>
      <c r="S18217" s="5"/>
      <c r="T18217" s="5"/>
      <c r="U18217" s="5"/>
      <c r="V18217" s="5"/>
      <c r="W18217" s="5"/>
      <c r="X18217" s="5"/>
      <c r="Y18217" s="5"/>
      <c r="Z18217" s="5"/>
      <c r="AA18217" s="5"/>
      <c r="AB18217" s="5"/>
      <c r="AC18217" s="5"/>
      <c r="AD18217" s="5"/>
      <c r="AE18217" s="5"/>
      <c r="AF18217" s="5"/>
      <c r="AG18217" s="5"/>
      <c r="AH18217" s="5"/>
      <c r="AI18217" s="5"/>
      <c r="AJ18217" s="5"/>
    </row>
    <row r="18218" spans="11:36">
      <c r="K18218" s="5"/>
      <c r="L18218" s="5"/>
      <c r="M18218" s="5"/>
      <c r="N18218" s="5"/>
      <c r="O18218" s="5"/>
      <c r="P18218" s="5"/>
      <c r="Q18218" s="5"/>
      <c r="R18218" s="5"/>
      <c r="S18218" s="5"/>
      <c r="T18218" s="5"/>
      <c r="U18218" s="5"/>
      <c r="V18218" s="5"/>
      <c r="W18218" s="5"/>
      <c r="X18218" s="5"/>
      <c r="Y18218" s="5"/>
      <c r="Z18218" s="5"/>
      <c r="AA18218" s="5"/>
      <c r="AB18218" s="5"/>
      <c r="AC18218" s="5"/>
      <c r="AD18218" s="5"/>
      <c r="AE18218" s="5"/>
      <c r="AF18218" s="5"/>
      <c r="AG18218" s="5"/>
      <c r="AH18218" s="5"/>
      <c r="AI18218" s="5"/>
      <c r="AJ18218" s="5"/>
    </row>
    <row r="18219" spans="11:36">
      <c r="K18219" s="5"/>
      <c r="L18219" s="5"/>
      <c r="M18219" s="5"/>
      <c r="N18219" s="5"/>
      <c r="O18219" s="5"/>
      <c r="P18219" s="5"/>
      <c r="Q18219" s="5"/>
      <c r="R18219" s="5"/>
      <c r="S18219" s="5"/>
      <c r="T18219" s="5"/>
      <c r="U18219" s="5"/>
      <c r="V18219" s="5"/>
      <c r="W18219" s="5"/>
      <c r="X18219" s="5"/>
      <c r="Y18219" s="5"/>
      <c r="Z18219" s="5"/>
      <c r="AA18219" s="5"/>
      <c r="AB18219" s="5"/>
      <c r="AC18219" s="5"/>
      <c r="AD18219" s="5"/>
      <c r="AE18219" s="5"/>
      <c r="AF18219" s="5"/>
      <c r="AG18219" s="5"/>
      <c r="AH18219" s="5"/>
      <c r="AI18219" s="5"/>
      <c r="AJ18219" s="5"/>
    </row>
    <row r="18220" spans="11:36">
      <c r="K18220" s="5"/>
      <c r="L18220" s="5"/>
      <c r="M18220" s="5"/>
      <c r="N18220" s="5"/>
      <c r="O18220" s="5"/>
      <c r="P18220" s="5"/>
      <c r="Q18220" s="5"/>
      <c r="R18220" s="5"/>
      <c r="S18220" s="5"/>
      <c r="T18220" s="5"/>
      <c r="U18220" s="5"/>
      <c r="V18220" s="5"/>
      <c r="W18220" s="5"/>
      <c r="X18220" s="5"/>
      <c r="Y18220" s="5"/>
      <c r="Z18220" s="5"/>
      <c r="AA18220" s="5"/>
      <c r="AB18220" s="5"/>
      <c r="AC18220" s="5"/>
      <c r="AD18220" s="5"/>
      <c r="AE18220" s="5"/>
      <c r="AF18220" s="5"/>
      <c r="AG18220" s="5"/>
      <c r="AH18220" s="5"/>
      <c r="AI18220" s="5"/>
      <c r="AJ18220" s="5"/>
    </row>
    <row r="18221" spans="11:36">
      <c r="K18221" s="5"/>
      <c r="L18221" s="5"/>
      <c r="M18221" s="5"/>
      <c r="N18221" s="5"/>
      <c r="O18221" s="5"/>
      <c r="P18221" s="5"/>
      <c r="Q18221" s="5"/>
      <c r="R18221" s="5"/>
      <c r="S18221" s="5"/>
      <c r="T18221" s="5"/>
      <c r="U18221" s="5"/>
      <c r="V18221" s="5"/>
      <c r="W18221" s="5"/>
      <c r="X18221" s="5"/>
      <c r="Y18221" s="5"/>
      <c r="Z18221" s="5"/>
      <c r="AA18221" s="5"/>
      <c r="AB18221" s="5"/>
      <c r="AC18221" s="5"/>
      <c r="AD18221" s="5"/>
      <c r="AE18221" s="5"/>
      <c r="AF18221" s="5"/>
      <c r="AG18221" s="5"/>
      <c r="AH18221" s="5"/>
      <c r="AI18221" s="5"/>
      <c r="AJ18221" s="5"/>
    </row>
    <row r="18222" spans="11:36">
      <c r="K18222" s="5"/>
      <c r="L18222" s="5"/>
      <c r="M18222" s="5"/>
      <c r="N18222" s="5"/>
      <c r="O18222" s="5"/>
      <c r="P18222" s="5"/>
      <c r="Q18222" s="5"/>
      <c r="R18222" s="5"/>
      <c r="S18222" s="5"/>
      <c r="T18222" s="5"/>
      <c r="U18222" s="5"/>
      <c r="V18222" s="5"/>
      <c r="W18222" s="5"/>
      <c r="X18222" s="5"/>
      <c r="Y18222" s="5"/>
      <c r="Z18222" s="5"/>
      <c r="AA18222" s="5"/>
      <c r="AB18222" s="5"/>
      <c r="AC18222" s="5"/>
      <c r="AD18222" s="5"/>
      <c r="AE18222" s="5"/>
      <c r="AF18222" s="5"/>
      <c r="AG18222" s="5"/>
      <c r="AH18222" s="5"/>
      <c r="AI18222" s="5"/>
      <c r="AJ18222" s="5"/>
    </row>
    <row r="18223" spans="11:36">
      <c r="K18223" s="5"/>
      <c r="L18223" s="5"/>
      <c r="M18223" s="5"/>
      <c r="N18223" s="5"/>
      <c r="O18223" s="5"/>
      <c r="P18223" s="5"/>
      <c r="Q18223" s="5"/>
      <c r="R18223" s="5"/>
      <c r="S18223" s="5"/>
      <c r="T18223" s="5"/>
      <c r="U18223" s="5"/>
      <c r="V18223" s="5"/>
      <c r="W18223" s="5"/>
      <c r="X18223" s="5"/>
      <c r="Y18223" s="5"/>
      <c r="Z18223" s="5"/>
      <c r="AA18223" s="5"/>
      <c r="AB18223" s="5"/>
      <c r="AC18223" s="5"/>
      <c r="AD18223" s="5"/>
      <c r="AE18223" s="5"/>
      <c r="AF18223" s="5"/>
      <c r="AG18223" s="5"/>
      <c r="AH18223" s="5"/>
      <c r="AI18223" s="5"/>
      <c r="AJ18223" s="5"/>
    </row>
    <row r="18224" spans="11:36">
      <c r="K18224" s="5"/>
      <c r="L18224" s="5"/>
      <c r="M18224" s="5"/>
      <c r="N18224" s="5"/>
      <c r="O18224" s="5"/>
      <c r="P18224" s="5"/>
      <c r="Q18224" s="5"/>
      <c r="R18224" s="5"/>
      <c r="S18224" s="5"/>
      <c r="T18224" s="5"/>
      <c r="U18224" s="5"/>
      <c r="V18224" s="5"/>
      <c r="W18224" s="5"/>
      <c r="X18224" s="5"/>
      <c r="Y18224" s="5"/>
      <c r="Z18224" s="5"/>
      <c r="AA18224" s="5"/>
      <c r="AB18224" s="5"/>
      <c r="AC18224" s="5"/>
      <c r="AD18224" s="5"/>
      <c r="AE18224" s="5"/>
      <c r="AF18224" s="5"/>
      <c r="AG18224" s="5"/>
      <c r="AH18224" s="5"/>
      <c r="AI18224" s="5"/>
      <c r="AJ18224" s="5"/>
    </row>
    <row r="18225" spans="11:36">
      <c r="K18225" s="5"/>
      <c r="L18225" s="5"/>
      <c r="M18225" s="5"/>
      <c r="N18225" s="5"/>
      <c r="O18225" s="5"/>
      <c r="P18225" s="5"/>
      <c r="Q18225" s="5"/>
      <c r="R18225" s="5"/>
      <c r="S18225" s="5"/>
      <c r="T18225" s="5"/>
      <c r="U18225" s="5"/>
      <c r="V18225" s="5"/>
      <c r="W18225" s="5"/>
      <c r="X18225" s="5"/>
      <c r="Y18225" s="5"/>
      <c r="Z18225" s="5"/>
      <c r="AA18225" s="5"/>
      <c r="AB18225" s="5"/>
      <c r="AC18225" s="5"/>
      <c r="AD18225" s="5"/>
      <c r="AE18225" s="5"/>
      <c r="AF18225" s="5"/>
      <c r="AG18225" s="5"/>
      <c r="AH18225" s="5"/>
      <c r="AI18225" s="5"/>
      <c r="AJ18225" s="5"/>
    </row>
    <row r="18226" spans="11:36">
      <c r="K18226" s="5"/>
      <c r="L18226" s="5"/>
      <c r="M18226" s="5"/>
      <c r="N18226" s="5"/>
      <c r="O18226" s="5"/>
      <c r="P18226" s="5"/>
      <c r="Q18226" s="5"/>
      <c r="R18226" s="5"/>
      <c r="S18226" s="5"/>
      <c r="T18226" s="5"/>
      <c r="U18226" s="5"/>
      <c r="V18226" s="5"/>
      <c r="W18226" s="5"/>
      <c r="X18226" s="5"/>
      <c r="Y18226" s="5"/>
      <c r="Z18226" s="5"/>
      <c r="AA18226" s="5"/>
      <c r="AB18226" s="5"/>
      <c r="AC18226" s="5"/>
      <c r="AD18226" s="5"/>
      <c r="AE18226" s="5"/>
      <c r="AF18226" s="5"/>
      <c r="AG18226" s="5"/>
      <c r="AH18226" s="5"/>
      <c r="AI18226" s="5"/>
      <c r="AJ18226" s="5"/>
    </row>
    <row r="18227" spans="11:36">
      <c r="K18227" s="5"/>
      <c r="L18227" s="5"/>
      <c r="M18227" s="5"/>
      <c r="N18227" s="5"/>
      <c r="O18227" s="5"/>
      <c r="P18227" s="5"/>
      <c r="Q18227" s="5"/>
      <c r="R18227" s="5"/>
      <c r="S18227" s="5"/>
      <c r="T18227" s="5"/>
      <c r="U18227" s="5"/>
      <c r="V18227" s="5"/>
      <c r="W18227" s="5"/>
      <c r="X18227" s="5"/>
      <c r="Y18227" s="5"/>
      <c r="Z18227" s="5"/>
      <c r="AA18227" s="5"/>
      <c r="AB18227" s="5"/>
      <c r="AC18227" s="5"/>
      <c r="AD18227" s="5"/>
      <c r="AE18227" s="5"/>
      <c r="AF18227" s="5"/>
      <c r="AG18227" s="5"/>
      <c r="AH18227" s="5"/>
      <c r="AI18227" s="5"/>
      <c r="AJ18227" s="5"/>
    </row>
    <row r="18228" spans="11:36">
      <c r="K18228" s="5"/>
      <c r="L18228" s="5"/>
      <c r="M18228" s="5"/>
      <c r="N18228" s="5"/>
      <c r="O18228" s="5"/>
      <c r="P18228" s="5"/>
      <c r="Q18228" s="5"/>
      <c r="R18228" s="5"/>
      <c r="S18228" s="5"/>
      <c r="T18228" s="5"/>
      <c r="U18228" s="5"/>
      <c r="V18228" s="5"/>
      <c r="W18228" s="5"/>
      <c r="X18228" s="5"/>
      <c r="Y18228" s="5"/>
      <c r="Z18228" s="5"/>
      <c r="AA18228" s="5"/>
      <c r="AB18228" s="5"/>
      <c r="AC18228" s="5"/>
      <c r="AD18228" s="5"/>
      <c r="AE18228" s="5"/>
      <c r="AF18228" s="5"/>
      <c r="AG18228" s="5"/>
      <c r="AH18228" s="5"/>
      <c r="AI18228" s="5"/>
      <c r="AJ18228" s="5"/>
    </row>
    <row r="18229" spans="11:36">
      <c r="K18229" s="5"/>
      <c r="L18229" s="5"/>
      <c r="M18229" s="5"/>
      <c r="N18229" s="5"/>
      <c r="O18229" s="5"/>
      <c r="P18229" s="5"/>
      <c r="Q18229" s="5"/>
      <c r="R18229" s="5"/>
      <c r="S18229" s="5"/>
      <c r="T18229" s="5"/>
      <c r="U18229" s="5"/>
      <c r="V18229" s="5"/>
      <c r="W18229" s="5"/>
      <c r="X18229" s="5"/>
      <c r="Y18229" s="5"/>
      <c r="Z18229" s="5"/>
      <c r="AA18229" s="5"/>
      <c r="AB18229" s="5"/>
      <c r="AC18229" s="5"/>
      <c r="AD18229" s="5"/>
      <c r="AE18229" s="5"/>
      <c r="AF18229" s="5"/>
      <c r="AG18229" s="5"/>
      <c r="AH18229" s="5"/>
      <c r="AI18229" s="5"/>
      <c r="AJ18229" s="5"/>
    </row>
    <row r="18230" spans="11:36">
      <c r="K18230" s="5"/>
      <c r="L18230" s="5"/>
      <c r="M18230" s="5"/>
      <c r="N18230" s="5"/>
      <c r="O18230" s="5"/>
      <c r="P18230" s="5"/>
      <c r="Q18230" s="5"/>
      <c r="R18230" s="5"/>
      <c r="S18230" s="5"/>
      <c r="T18230" s="5"/>
      <c r="U18230" s="5"/>
      <c r="V18230" s="5"/>
      <c r="W18230" s="5"/>
      <c r="X18230" s="5"/>
      <c r="Y18230" s="5"/>
      <c r="Z18230" s="5"/>
      <c r="AA18230" s="5"/>
      <c r="AB18230" s="5"/>
      <c r="AC18230" s="5"/>
      <c r="AD18230" s="5"/>
      <c r="AE18230" s="5"/>
      <c r="AF18230" s="5"/>
      <c r="AG18230" s="5"/>
      <c r="AH18230" s="5"/>
      <c r="AI18230" s="5"/>
      <c r="AJ18230" s="5"/>
    </row>
    <row r="18231" spans="11:36">
      <c r="K18231" s="5"/>
      <c r="L18231" s="5"/>
      <c r="M18231" s="5"/>
      <c r="N18231" s="5"/>
      <c r="O18231" s="5"/>
      <c r="P18231" s="5"/>
      <c r="Q18231" s="5"/>
      <c r="R18231" s="5"/>
      <c r="S18231" s="5"/>
      <c r="T18231" s="5"/>
      <c r="U18231" s="5"/>
      <c r="V18231" s="5"/>
      <c r="W18231" s="5"/>
      <c r="X18231" s="5"/>
      <c r="Y18231" s="5"/>
      <c r="Z18231" s="5"/>
      <c r="AA18231" s="5"/>
      <c r="AB18231" s="5"/>
      <c r="AC18231" s="5"/>
      <c r="AD18231" s="5"/>
      <c r="AE18231" s="5"/>
      <c r="AF18231" s="5"/>
      <c r="AG18231" s="5"/>
      <c r="AH18231" s="5"/>
      <c r="AI18231" s="5"/>
      <c r="AJ18231" s="5"/>
    </row>
    <row r="18232" spans="11:36">
      <c r="K18232" s="5"/>
      <c r="L18232" s="5"/>
      <c r="M18232" s="5"/>
      <c r="N18232" s="5"/>
      <c r="O18232" s="5"/>
      <c r="P18232" s="5"/>
      <c r="Q18232" s="5"/>
      <c r="R18232" s="5"/>
      <c r="S18232" s="5"/>
      <c r="T18232" s="5"/>
      <c r="U18232" s="5"/>
      <c r="V18232" s="5"/>
      <c r="W18232" s="5"/>
      <c r="X18232" s="5"/>
      <c r="Y18232" s="5"/>
      <c r="Z18232" s="5"/>
      <c r="AA18232" s="5"/>
      <c r="AB18232" s="5"/>
      <c r="AC18232" s="5"/>
      <c r="AD18232" s="5"/>
      <c r="AE18232" s="5"/>
      <c r="AF18232" s="5"/>
      <c r="AG18232" s="5"/>
      <c r="AH18232" s="5"/>
      <c r="AI18232" s="5"/>
      <c r="AJ18232" s="5"/>
    </row>
    <row r="18233" spans="11:36">
      <c r="K18233" s="5"/>
      <c r="L18233" s="5"/>
      <c r="M18233" s="5"/>
      <c r="N18233" s="5"/>
      <c r="O18233" s="5"/>
      <c r="P18233" s="5"/>
      <c r="Q18233" s="5"/>
      <c r="R18233" s="5"/>
      <c r="S18233" s="5"/>
      <c r="T18233" s="5"/>
      <c r="U18233" s="5"/>
      <c r="V18233" s="5"/>
      <c r="W18233" s="5"/>
      <c r="X18233" s="5"/>
      <c r="Y18233" s="5"/>
      <c r="Z18233" s="5"/>
      <c r="AA18233" s="5"/>
      <c r="AB18233" s="5"/>
      <c r="AC18233" s="5"/>
      <c r="AD18233" s="5"/>
      <c r="AE18233" s="5"/>
      <c r="AF18233" s="5"/>
      <c r="AG18233" s="5"/>
      <c r="AH18233" s="5"/>
      <c r="AI18233" s="5"/>
      <c r="AJ18233" s="5"/>
    </row>
    <row r="18234" spans="11:36">
      <c r="K18234" s="5"/>
      <c r="L18234" s="5"/>
      <c r="M18234" s="5"/>
      <c r="N18234" s="5"/>
      <c r="O18234" s="5"/>
      <c r="P18234" s="5"/>
      <c r="Q18234" s="5"/>
      <c r="R18234" s="5"/>
      <c r="S18234" s="5"/>
      <c r="T18234" s="5"/>
      <c r="U18234" s="5"/>
      <c r="V18234" s="5"/>
      <c r="W18234" s="5"/>
      <c r="X18234" s="5"/>
      <c r="Y18234" s="5"/>
      <c r="Z18234" s="5"/>
      <c r="AA18234" s="5"/>
      <c r="AB18234" s="5"/>
      <c r="AC18234" s="5"/>
      <c r="AD18234" s="5"/>
      <c r="AE18234" s="5"/>
      <c r="AF18234" s="5"/>
      <c r="AG18234" s="5"/>
      <c r="AH18234" s="5"/>
      <c r="AI18234" s="5"/>
      <c r="AJ18234" s="5"/>
    </row>
    <row r="18235" spans="11:36">
      <c r="K18235" s="5"/>
      <c r="L18235" s="5"/>
      <c r="M18235" s="5"/>
      <c r="N18235" s="5"/>
      <c r="O18235" s="5"/>
      <c r="P18235" s="5"/>
      <c r="Q18235" s="5"/>
      <c r="R18235" s="5"/>
      <c r="S18235" s="5"/>
      <c r="T18235" s="5"/>
      <c r="U18235" s="5"/>
      <c r="V18235" s="5"/>
      <c r="W18235" s="5"/>
      <c r="X18235" s="5"/>
      <c r="Y18235" s="5"/>
      <c r="Z18235" s="5"/>
      <c r="AA18235" s="5"/>
      <c r="AB18235" s="5"/>
      <c r="AC18235" s="5"/>
      <c r="AD18235" s="5"/>
      <c r="AE18235" s="5"/>
      <c r="AF18235" s="5"/>
      <c r="AG18235" s="5"/>
      <c r="AH18235" s="5"/>
      <c r="AI18235" s="5"/>
      <c r="AJ18235" s="5"/>
    </row>
    <row r="18236" spans="11:36">
      <c r="K18236" s="5"/>
      <c r="L18236" s="5"/>
      <c r="M18236" s="5"/>
      <c r="N18236" s="5"/>
      <c r="O18236" s="5"/>
      <c r="P18236" s="5"/>
      <c r="Q18236" s="5"/>
      <c r="R18236" s="5"/>
      <c r="S18236" s="5"/>
      <c r="T18236" s="5"/>
      <c r="U18236" s="5"/>
      <c r="V18236" s="5"/>
      <c r="W18236" s="5"/>
      <c r="X18236" s="5"/>
      <c r="Y18236" s="5"/>
      <c r="Z18236" s="5"/>
      <c r="AA18236" s="5"/>
      <c r="AB18236" s="5"/>
      <c r="AC18236" s="5"/>
      <c r="AD18236" s="5"/>
      <c r="AE18236" s="5"/>
      <c r="AF18236" s="5"/>
      <c r="AG18236" s="5"/>
      <c r="AH18236" s="5"/>
      <c r="AI18236" s="5"/>
      <c r="AJ18236" s="5"/>
    </row>
    <row r="18237" spans="11:36">
      <c r="K18237" s="5"/>
      <c r="L18237" s="5"/>
      <c r="M18237" s="5"/>
      <c r="N18237" s="5"/>
      <c r="O18237" s="5"/>
      <c r="P18237" s="5"/>
      <c r="Q18237" s="5"/>
      <c r="R18237" s="5"/>
      <c r="S18237" s="5"/>
      <c r="T18237" s="5"/>
      <c r="U18237" s="5"/>
      <c r="V18237" s="5"/>
      <c r="W18237" s="5"/>
      <c r="X18237" s="5"/>
      <c r="Y18237" s="5"/>
      <c r="Z18237" s="5"/>
      <c r="AA18237" s="5"/>
      <c r="AB18237" s="5"/>
      <c r="AC18237" s="5"/>
      <c r="AD18237" s="5"/>
      <c r="AE18237" s="5"/>
      <c r="AF18237" s="5"/>
      <c r="AG18237" s="5"/>
      <c r="AH18237" s="5"/>
      <c r="AI18237" s="5"/>
      <c r="AJ18237" s="5"/>
    </row>
    <row r="18238" spans="11:36">
      <c r="K18238" s="5"/>
      <c r="L18238" s="5"/>
      <c r="M18238" s="5"/>
      <c r="N18238" s="5"/>
      <c r="O18238" s="5"/>
      <c r="P18238" s="5"/>
      <c r="Q18238" s="5"/>
      <c r="R18238" s="5"/>
      <c r="S18238" s="5"/>
      <c r="T18238" s="5"/>
      <c r="U18238" s="5"/>
      <c r="V18238" s="5"/>
      <c r="W18238" s="5"/>
      <c r="X18238" s="5"/>
      <c r="Y18238" s="5"/>
      <c r="Z18238" s="5"/>
      <c r="AA18238" s="5"/>
      <c r="AB18238" s="5"/>
      <c r="AC18238" s="5"/>
      <c r="AD18238" s="5"/>
      <c r="AE18238" s="5"/>
      <c r="AF18238" s="5"/>
      <c r="AG18238" s="5"/>
      <c r="AH18238" s="5"/>
      <c r="AI18238" s="5"/>
      <c r="AJ18238" s="5"/>
    </row>
    <row r="18239" spans="11:36">
      <c r="K18239" s="5"/>
      <c r="L18239" s="5"/>
      <c r="M18239" s="5"/>
      <c r="N18239" s="5"/>
      <c r="O18239" s="5"/>
      <c r="P18239" s="5"/>
      <c r="Q18239" s="5"/>
      <c r="R18239" s="5"/>
      <c r="S18239" s="5"/>
      <c r="T18239" s="5"/>
      <c r="U18239" s="5"/>
      <c r="V18239" s="5"/>
      <c r="W18239" s="5"/>
      <c r="X18239" s="5"/>
      <c r="Y18239" s="5"/>
      <c r="Z18239" s="5"/>
      <c r="AA18239" s="5"/>
      <c r="AB18239" s="5"/>
      <c r="AC18239" s="5"/>
      <c r="AD18239" s="5"/>
      <c r="AE18239" s="5"/>
      <c r="AF18239" s="5"/>
      <c r="AG18239" s="5"/>
      <c r="AH18239" s="5"/>
      <c r="AI18239" s="5"/>
      <c r="AJ18239" s="5"/>
    </row>
    <row r="18240" spans="11:36">
      <c r="K18240" s="5"/>
      <c r="L18240" s="5"/>
      <c r="M18240" s="5"/>
      <c r="N18240" s="5"/>
      <c r="O18240" s="5"/>
      <c r="P18240" s="5"/>
      <c r="Q18240" s="5"/>
      <c r="R18240" s="5"/>
      <c r="S18240" s="5"/>
      <c r="T18240" s="5"/>
      <c r="U18240" s="5"/>
      <c r="V18240" s="5"/>
      <c r="W18240" s="5"/>
      <c r="X18240" s="5"/>
      <c r="Y18240" s="5"/>
      <c r="Z18240" s="5"/>
      <c r="AA18240" s="5"/>
      <c r="AB18240" s="5"/>
      <c r="AC18240" s="5"/>
      <c r="AD18240" s="5"/>
      <c r="AE18240" s="5"/>
      <c r="AF18240" s="5"/>
      <c r="AG18240" s="5"/>
      <c r="AH18240" s="5"/>
      <c r="AI18240" s="5"/>
      <c r="AJ18240" s="5"/>
    </row>
    <row r="18241" spans="11:36">
      <c r="K18241" s="5"/>
      <c r="L18241" s="5"/>
      <c r="M18241" s="5"/>
      <c r="N18241" s="5"/>
      <c r="O18241" s="5"/>
      <c r="P18241" s="5"/>
      <c r="Q18241" s="5"/>
      <c r="R18241" s="5"/>
      <c r="S18241" s="5"/>
      <c r="T18241" s="5"/>
      <c r="U18241" s="5"/>
      <c r="V18241" s="5"/>
      <c r="W18241" s="5"/>
      <c r="X18241" s="5"/>
      <c r="Y18241" s="5"/>
      <c r="Z18241" s="5"/>
      <c r="AA18241" s="5"/>
      <c r="AB18241" s="5"/>
      <c r="AC18241" s="5"/>
      <c r="AD18241" s="5"/>
      <c r="AE18241" s="5"/>
      <c r="AF18241" s="5"/>
      <c r="AG18241" s="5"/>
      <c r="AH18241" s="5"/>
      <c r="AI18241" s="5"/>
      <c r="AJ18241" s="5"/>
    </row>
    <row r="18242" spans="11:36">
      <c r="K18242" s="5"/>
      <c r="L18242" s="5"/>
      <c r="M18242" s="5"/>
      <c r="N18242" s="5"/>
      <c r="O18242" s="5"/>
      <c r="P18242" s="5"/>
      <c r="Q18242" s="5"/>
      <c r="R18242" s="5"/>
      <c r="S18242" s="5"/>
      <c r="T18242" s="5"/>
      <c r="U18242" s="5"/>
      <c r="V18242" s="5"/>
      <c r="W18242" s="5"/>
      <c r="X18242" s="5"/>
      <c r="Y18242" s="5"/>
      <c r="Z18242" s="5"/>
      <c r="AA18242" s="5"/>
      <c r="AB18242" s="5"/>
      <c r="AC18242" s="5"/>
      <c r="AD18242" s="5"/>
      <c r="AE18242" s="5"/>
      <c r="AF18242" s="5"/>
      <c r="AG18242" s="5"/>
      <c r="AH18242" s="5"/>
      <c r="AI18242" s="5"/>
      <c r="AJ18242" s="5"/>
    </row>
    <row r="18243" spans="11:36">
      <c r="K18243" s="5"/>
      <c r="L18243" s="5"/>
      <c r="M18243" s="5"/>
      <c r="N18243" s="5"/>
      <c r="O18243" s="5"/>
      <c r="P18243" s="5"/>
      <c r="Q18243" s="5"/>
      <c r="R18243" s="5"/>
      <c r="S18243" s="5"/>
      <c r="T18243" s="5"/>
      <c r="U18243" s="5"/>
      <c r="V18243" s="5"/>
      <c r="W18243" s="5"/>
      <c r="X18243" s="5"/>
      <c r="Y18243" s="5"/>
      <c r="Z18243" s="5"/>
      <c r="AA18243" s="5"/>
      <c r="AB18243" s="5"/>
      <c r="AC18243" s="5"/>
      <c r="AD18243" s="5"/>
      <c r="AE18243" s="5"/>
      <c r="AF18243" s="5"/>
      <c r="AG18243" s="5"/>
      <c r="AH18243" s="5"/>
      <c r="AI18243" s="5"/>
      <c r="AJ18243" s="5"/>
    </row>
    <row r="18244" spans="11:36">
      <c r="K18244" s="5"/>
      <c r="L18244" s="5"/>
      <c r="M18244" s="5"/>
      <c r="N18244" s="5"/>
      <c r="O18244" s="5"/>
      <c r="P18244" s="5"/>
      <c r="Q18244" s="5"/>
      <c r="R18244" s="5"/>
      <c r="S18244" s="5"/>
      <c r="T18244" s="5"/>
      <c r="U18244" s="5"/>
      <c r="V18244" s="5"/>
      <c r="W18244" s="5"/>
      <c r="X18244" s="5"/>
      <c r="Y18244" s="5"/>
      <c r="Z18244" s="5"/>
      <c r="AA18244" s="5"/>
      <c r="AB18244" s="5"/>
      <c r="AC18244" s="5"/>
      <c r="AD18244" s="5"/>
      <c r="AE18244" s="5"/>
      <c r="AF18244" s="5"/>
      <c r="AG18244" s="5"/>
      <c r="AH18244" s="5"/>
      <c r="AI18244" s="5"/>
      <c r="AJ18244" s="5"/>
    </row>
    <row r="18245" spans="11:36">
      <c r="K18245" s="5"/>
      <c r="L18245" s="5"/>
      <c r="M18245" s="5"/>
      <c r="N18245" s="5"/>
      <c r="O18245" s="5"/>
      <c r="P18245" s="5"/>
      <c r="Q18245" s="5"/>
      <c r="R18245" s="5"/>
      <c r="S18245" s="5"/>
      <c r="T18245" s="5"/>
      <c r="U18245" s="5"/>
      <c r="V18245" s="5"/>
      <c r="W18245" s="5"/>
      <c r="X18245" s="5"/>
      <c r="Y18245" s="5"/>
      <c r="Z18245" s="5"/>
      <c r="AA18245" s="5"/>
      <c r="AB18245" s="5"/>
      <c r="AC18245" s="5"/>
      <c r="AD18245" s="5"/>
      <c r="AE18245" s="5"/>
      <c r="AF18245" s="5"/>
      <c r="AG18245" s="5"/>
      <c r="AH18245" s="5"/>
      <c r="AI18245" s="5"/>
      <c r="AJ18245" s="5"/>
    </row>
    <row r="18246" spans="11:36">
      <c r="K18246" s="5"/>
      <c r="L18246" s="5"/>
      <c r="M18246" s="5"/>
      <c r="N18246" s="5"/>
      <c r="O18246" s="5"/>
      <c r="P18246" s="5"/>
      <c r="Q18246" s="5"/>
      <c r="R18246" s="5"/>
      <c r="S18246" s="5"/>
      <c r="T18246" s="5"/>
      <c r="U18246" s="5"/>
      <c r="V18246" s="5"/>
      <c r="W18246" s="5"/>
      <c r="X18246" s="5"/>
      <c r="Y18246" s="5"/>
      <c r="Z18246" s="5"/>
      <c r="AA18246" s="5"/>
      <c r="AB18246" s="5"/>
      <c r="AC18246" s="5"/>
      <c r="AD18246" s="5"/>
      <c r="AE18246" s="5"/>
      <c r="AF18246" s="5"/>
      <c r="AG18246" s="5"/>
      <c r="AH18246" s="5"/>
      <c r="AI18246" s="5"/>
      <c r="AJ18246" s="5"/>
    </row>
    <row r="18247" spans="11:36">
      <c r="K18247" s="5"/>
      <c r="L18247" s="5"/>
      <c r="M18247" s="5"/>
      <c r="N18247" s="5"/>
      <c r="O18247" s="5"/>
      <c r="P18247" s="5"/>
      <c r="Q18247" s="5"/>
      <c r="R18247" s="5"/>
      <c r="S18247" s="5"/>
      <c r="T18247" s="5"/>
      <c r="U18247" s="5"/>
      <c r="V18247" s="5"/>
      <c r="W18247" s="5"/>
      <c r="X18247" s="5"/>
      <c r="Y18247" s="5"/>
      <c r="Z18247" s="5"/>
      <c r="AA18247" s="5"/>
      <c r="AB18247" s="5"/>
      <c r="AC18247" s="5"/>
      <c r="AD18247" s="5"/>
      <c r="AE18247" s="5"/>
      <c r="AF18247" s="5"/>
      <c r="AG18247" s="5"/>
      <c r="AH18247" s="5"/>
      <c r="AI18247" s="5"/>
      <c r="AJ18247" s="5"/>
    </row>
    <row r="18248" spans="11:36">
      <c r="K18248" s="5"/>
      <c r="L18248" s="5"/>
      <c r="M18248" s="5"/>
      <c r="N18248" s="5"/>
      <c r="O18248" s="5"/>
      <c r="P18248" s="5"/>
      <c r="Q18248" s="5"/>
      <c r="R18248" s="5"/>
      <c r="S18248" s="5"/>
      <c r="T18248" s="5"/>
      <c r="U18248" s="5"/>
      <c r="V18248" s="5"/>
      <c r="W18248" s="5"/>
      <c r="X18248" s="5"/>
      <c r="Y18248" s="5"/>
      <c r="Z18248" s="5"/>
      <c r="AA18248" s="5"/>
      <c r="AB18248" s="5"/>
      <c r="AC18248" s="5"/>
      <c r="AD18248" s="5"/>
      <c r="AE18248" s="5"/>
      <c r="AF18248" s="5"/>
      <c r="AG18248" s="5"/>
      <c r="AH18248" s="5"/>
      <c r="AI18248" s="5"/>
      <c r="AJ18248" s="5"/>
    </row>
    <row r="18249" spans="11:36">
      <c r="K18249" s="5"/>
      <c r="L18249" s="5"/>
      <c r="M18249" s="5"/>
      <c r="N18249" s="5"/>
      <c r="O18249" s="5"/>
      <c r="P18249" s="5"/>
      <c r="Q18249" s="5"/>
      <c r="R18249" s="5"/>
      <c r="S18249" s="5"/>
      <c r="T18249" s="5"/>
      <c r="U18249" s="5"/>
      <c r="V18249" s="5"/>
      <c r="W18249" s="5"/>
      <c r="X18249" s="5"/>
      <c r="Y18249" s="5"/>
      <c r="Z18249" s="5"/>
      <c r="AA18249" s="5"/>
      <c r="AB18249" s="5"/>
      <c r="AC18249" s="5"/>
      <c r="AD18249" s="5"/>
      <c r="AE18249" s="5"/>
      <c r="AF18249" s="5"/>
      <c r="AG18249" s="5"/>
      <c r="AH18249" s="5"/>
      <c r="AI18249" s="5"/>
      <c r="AJ18249" s="5"/>
    </row>
    <row r="18250" spans="11:36">
      <c r="K18250" s="5"/>
      <c r="L18250" s="5"/>
      <c r="M18250" s="5"/>
      <c r="N18250" s="5"/>
      <c r="O18250" s="5"/>
      <c r="P18250" s="5"/>
      <c r="Q18250" s="5"/>
      <c r="R18250" s="5"/>
      <c r="S18250" s="5"/>
      <c r="T18250" s="5"/>
      <c r="U18250" s="5"/>
      <c r="V18250" s="5"/>
      <c r="W18250" s="5"/>
      <c r="X18250" s="5"/>
      <c r="Y18250" s="5"/>
      <c r="Z18250" s="5"/>
      <c r="AA18250" s="5"/>
      <c r="AB18250" s="5"/>
      <c r="AC18250" s="5"/>
      <c r="AD18250" s="5"/>
      <c r="AE18250" s="5"/>
      <c r="AF18250" s="5"/>
      <c r="AG18250" s="5"/>
      <c r="AH18250" s="5"/>
      <c r="AI18250" s="5"/>
      <c r="AJ18250" s="5"/>
    </row>
    <row r="18251" spans="11:36">
      <c r="K18251" s="5"/>
      <c r="L18251" s="5"/>
      <c r="M18251" s="5"/>
      <c r="N18251" s="5"/>
      <c r="O18251" s="5"/>
      <c r="P18251" s="5"/>
      <c r="Q18251" s="5"/>
      <c r="R18251" s="5"/>
      <c r="S18251" s="5"/>
      <c r="T18251" s="5"/>
      <c r="U18251" s="5"/>
      <c r="V18251" s="5"/>
      <c r="W18251" s="5"/>
      <c r="X18251" s="5"/>
      <c r="Y18251" s="5"/>
      <c r="Z18251" s="5"/>
      <c r="AA18251" s="5"/>
      <c r="AB18251" s="5"/>
      <c r="AC18251" s="5"/>
      <c r="AD18251" s="5"/>
      <c r="AE18251" s="5"/>
      <c r="AF18251" s="5"/>
      <c r="AG18251" s="5"/>
      <c r="AH18251" s="5"/>
      <c r="AI18251" s="5"/>
      <c r="AJ18251" s="5"/>
    </row>
    <row r="18252" spans="11:36">
      <c r="K18252" s="5"/>
      <c r="L18252" s="5"/>
      <c r="M18252" s="5"/>
      <c r="N18252" s="5"/>
      <c r="O18252" s="5"/>
      <c r="P18252" s="5"/>
      <c r="Q18252" s="5"/>
      <c r="R18252" s="5"/>
      <c r="S18252" s="5"/>
      <c r="T18252" s="5"/>
      <c r="U18252" s="5"/>
      <c r="V18252" s="5"/>
      <c r="W18252" s="5"/>
      <c r="X18252" s="5"/>
      <c r="Y18252" s="5"/>
      <c r="Z18252" s="5"/>
      <c r="AA18252" s="5"/>
      <c r="AB18252" s="5"/>
      <c r="AC18252" s="5"/>
      <c r="AD18252" s="5"/>
      <c r="AE18252" s="5"/>
      <c r="AF18252" s="5"/>
      <c r="AG18252" s="5"/>
      <c r="AH18252" s="5"/>
      <c r="AI18252" s="5"/>
      <c r="AJ18252" s="5"/>
    </row>
    <row r="18253" spans="11:36">
      <c r="K18253" s="5"/>
      <c r="L18253" s="5"/>
      <c r="M18253" s="5"/>
      <c r="N18253" s="5"/>
      <c r="O18253" s="5"/>
      <c r="P18253" s="5"/>
      <c r="Q18253" s="5"/>
      <c r="R18253" s="5"/>
      <c r="S18253" s="5"/>
      <c r="T18253" s="5"/>
      <c r="U18253" s="5"/>
      <c r="V18253" s="5"/>
      <c r="W18253" s="5"/>
      <c r="X18253" s="5"/>
      <c r="Y18253" s="5"/>
      <c r="Z18253" s="5"/>
      <c r="AA18253" s="5"/>
      <c r="AB18253" s="5"/>
      <c r="AC18253" s="5"/>
      <c r="AD18253" s="5"/>
      <c r="AE18253" s="5"/>
      <c r="AF18253" s="5"/>
      <c r="AG18253" s="5"/>
      <c r="AH18253" s="5"/>
      <c r="AI18253" s="5"/>
      <c r="AJ18253" s="5"/>
    </row>
    <row r="18254" spans="11:36">
      <c r="K18254" s="5"/>
      <c r="L18254" s="5"/>
      <c r="M18254" s="5"/>
      <c r="N18254" s="5"/>
      <c r="O18254" s="5"/>
      <c r="P18254" s="5"/>
      <c r="Q18254" s="5"/>
      <c r="R18254" s="5"/>
      <c r="S18254" s="5"/>
      <c r="T18254" s="5"/>
      <c r="U18254" s="5"/>
      <c r="V18254" s="5"/>
      <c r="W18254" s="5"/>
      <c r="X18254" s="5"/>
      <c r="Y18254" s="5"/>
      <c r="Z18254" s="5"/>
      <c r="AA18254" s="5"/>
      <c r="AB18254" s="5"/>
      <c r="AC18254" s="5"/>
      <c r="AD18254" s="5"/>
      <c r="AE18254" s="5"/>
      <c r="AF18254" s="5"/>
      <c r="AG18254" s="5"/>
      <c r="AH18254" s="5"/>
      <c r="AI18254" s="5"/>
      <c r="AJ18254" s="5"/>
    </row>
    <row r="18255" spans="11:36">
      <c r="K18255" s="5"/>
      <c r="L18255" s="5"/>
      <c r="M18255" s="5"/>
      <c r="N18255" s="5"/>
      <c r="O18255" s="5"/>
      <c r="P18255" s="5"/>
      <c r="Q18255" s="5"/>
      <c r="R18255" s="5"/>
      <c r="S18255" s="5"/>
      <c r="T18255" s="5"/>
      <c r="U18255" s="5"/>
      <c r="V18255" s="5"/>
      <c r="W18255" s="5"/>
      <c r="X18255" s="5"/>
      <c r="Y18255" s="5"/>
      <c r="Z18255" s="5"/>
      <c r="AA18255" s="5"/>
      <c r="AB18255" s="5"/>
      <c r="AC18255" s="5"/>
      <c r="AD18255" s="5"/>
      <c r="AE18255" s="5"/>
      <c r="AF18255" s="5"/>
      <c r="AG18255" s="5"/>
      <c r="AH18255" s="5"/>
      <c r="AI18255" s="5"/>
      <c r="AJ18255" s="5"/>
    </row>
    <row r="18256" spans="11:36">
      <c r="K18256" s="5"/>
      <c r="L18256" s="5"/>
      <c r="M18256" s="5"/>
      <c r="N18256" s="5"/>
      <c r="O18256" s="5"/>
      <c r="P18256" s="5"/>
      <c r="Q18256" s="5"/>
      <c r="R18256" s="5"/>
      <c r="S18256" s="5"/>
      <c r="T18256" s="5"/>
      <c r="U18256" s="5"/>
      <c r="V18256" s="5"/>
      <c r="W18256" s="5"/>
      <c r="X18256" s="5"/>
      <c r="Y18256" s="5"/>
      <c r="Z18256" s="5"/>
      <c r="AA18256" s="5"/>
      <c r="AB18256" s="5"/>
      <c r="AC18256" s="5"/>
      <c r="AD18256" s="5"/>
      <c r="AE18256" s="5"/>
      <c r="AF18256" s="5"/>
      <c r="AG18256" s="5"/>
      <c r="AH18256" s="5"/>
      <c r="AI18256" s="5"/>
      <c r="AJ18256" s="5"/>
    </row>
    <row r="18257" spans="11:36">
      <c r="K18257" s="5"/>
      <c r="L18257" s="5"/>
      <c r="M18257" s="5"/>
      <c r="N18257" s="5"/>
      <c r="O18257" s="5"/>
      <c r="P18257" s="5"/>
      <c r="Q18257" s="5"/>
      <c r="R18257" s="5"/>
      <c r="S18257" s="5"/>
      <c r="T18257" s="5"/>
      <c r="U18257" s="5"/>
      <c r="V18257" s="5"/>
      <c r="W18257" s="5"/>
      <c r="X18257" s="5"/>
      <c r="Y18257" s="5"/>
      <c r="Z18257" s="5"/>
      <c r="AA18257" s="5"/>
      <c r="AB18257" s="5"/>
      <c r="AC18257" s="5"/>
      <c r="AD18257" s="5"/>
      <c r="AE18257" s="5"/>
      <c r="AF18257" s="5"/>
      <c r="AG18257" s="5"/>
      <c r="AH18257" s="5"/>
      <c r="AI18257" s="5"/>
      <c r="AJ18257" s="5"/>
    </row>
    <row r="18258" spans="11:36">
      <c r="K18258" s="5"/>
      <c r="L18258" s="5"/>
      <c r="M18258" s="5"/>
      <c r="N18258" s="5"/>
      <c r="O18258" s="5"/>
      <c r="P18258" s="5"/>
      <c r="Q18258" s="5"/>
      <c r="R18258" s="5"/>
      <c r="S18258" s="5"/>
      <c r="T18258" s="5"/>
      <c r="U18258" s="5"/>
      <c r="V18258" s="5"/>
      <c r="W18258" s="5"/>
      <c r="X18258" s="5"/>
      <c r="Y18258" s="5"/>
      <c r="Z18258" s="5"/>
      <c r="AA18258" s="5"/>
      <c r="AB18258" s="5"/>
      <c r="AC18258" s="5"/>
      <c r="AD18258" s="5"/>
      <c r="AE18258" s="5"/>
      <c r="AF18258" s="5"/>
      <c r="AG18258" s="5"/>
      <c r="AH18258" s="5"/>
      <c r="AI18258" s="5"/>
      <c r="AJ18258" s="5"/>
    </row>
    <row r="18259" spans="11:36">
      <c r="K18259" s="5"/>
      <c r="L18259" s="5"/>
      <c r="M18259" s="5"/>
      <c r="N18259" s="5"/>
      <c r="O18259" s="5"/>
      <c r="P18259" s="5"/>
      <c r="Q18259" s="5"/>
      <c r="R18259" s="5"/>
      <c r="S18259" s="5"/>
      <c r="T18259" s="5"/>
      <c r="U18259" s="5"/>
      <c r="V18259" s="5"/>
      <c r="W18259" s="5"/>
      <c r="X18259" s="5"/>
      <c r="Y18259" s="5"/>
      <c r="Z18259" s="5"/>
      <c r="AA18259" s="5"/>
      <c r="AB18259" s="5"/>
      <c r="AC18259" s="5"/>
      <c r="AD18259" s="5"/>
      <c r="AE18259" s="5"/>
      <c r="AF18259" s="5"/>
      <c r="AG18259" s="5"/>
      <c r="AH18259" s="5"/>
      <c r="AI18259" s="5"/>
      <c r="AJ18259" s="5"/>
    </row>
    <row r="18260" spans="11:36">
      <c r="K18260" s="5"/>
      <c r="L18260" s="5"/>
      <c r="M18260" s="5"/>
      <c r="N18260" s="5"/>
      <c r="O18260" s="5"/>
      <c r="P18260" s="5"/>
      <c r="Q18260" s="5"/>
      <c r="R18260" s="5"/>
      <c r="S18260" s="5"/>
      <c r="T18260" s="5"/>
      <c r="U18260" s="5"/>
      <c r="V18260" s="5"/>
      <c r="W18260" s="5"/>
      <c r="X18260" s="5"/>
      <c r="Y18260" s="5"/>
      <c r="Z18260" s="5"/>
      <c r="AA18260" s="5"/>
      <c r="AB18260" s="5"/>
      <c r="AC18260" s="5"/>
      <c r="AD18260" s="5"/>
      <c r="AE18260" s="5"/>
      <c r="AF18260" s="5"/>
      <c r="AG18260" s="5"/>
      <c r="AH18260" s="5"/>
      <c r="AI18260" s="5"/>
      <c r="AJ18260" s="5"/>
    </row>
    <row r="18261" spans="11:36">
      <c r="K18261" s="5"/>
      <c r="L18261" s="5"/>
      <c r="M18261" s="5"/>
      <c r="N18261" s="5"/>
      <c r="O18261" s="5"/>
      <c r="P18261" s="5"/>
      <c r="Q18261" s="5"/>
      <c r="R18261" s="5"/>
      <c r="S18261" s="5"/>
      <c r="T18261" s="5"/>
      <c r="U18261" s="5"/>
      <c r="V18261" s="5"/>
      <c r="W18261" s="5"/>
      <c r="X18261" s="5"/>
      <c r="Y18261" s="5"/>
      <c r="Z18261" s="5"/>
      <c r="AA18261" s="5"/>
      <c r="AB18261" s="5"/>
      <c r="AC18261" s="5"/>
      <c r="AD18261" s="5"/>
      <c r="AE18261" s="5"/>
      <c r="AF18261" s="5"/>
      <c r="AG18261" s="5"/>
      <c r="AH18261" s="5"/>
      <c r="AI18261" s="5"/>
      <c r="AJ18261" s="5"/>
    </row>
    <row r="18262" spans="11:36">
      <c r="K18262" s="5"/>
      <c r="L18262" s="5"/>
      <c r="M18262" s="5"/>
      <c r="N18262" s="5"/>
      <c r="O18262" s="5"/>
      <c r="P18262" s="5"/>
      <c r="Q18262" s="5"/>
      <c r="R18262" s="5"/>
      <c r="S18262" s="5"/>
      <c r="T18262" s="5"/>
      <c r="U18262" s="5"/>
      <c r="V18262" s="5"/>
      <c r="W18262" s="5"/>
      <c r="X18262" s="5"/>
      <c r="Y18262" s="5"/>
      <c r="Z18262" s="5"/>
      <c r="AA18262" s="5"/>
      <c r="AB18262" s="5"/>
      <c r="AC18262" s="5"/>
      <c r="AD18262" s="5"/>
      <c r="AE18262" s="5"/>
      <c r="AF18262" s="5"/>
      <c r="AG18262" s="5"/>
      <c r="AH18262" s="5"/>
      <c r="AI18262" s="5"/>
      <c r="AJ18262" s="5"/>
    </row>
    <row r="18263" spans="11:36">
      <c r="K18263" s="5"/>
      <c r="L18263" s="5"/>
      <c r="M18263" s="5"/>
      <c r="N18263" s="5"/>
      <c r="O18263" s="5"/>
      <c r="P18263" s="5"/>
      <c r="Q18263" s="5"/>
      <c r="R18263" s="5"/>
      <c r="S18263" s="5"/>
      <c r="T18263" s="5"/>
      <c r="U18263" s="5"/>
      <c r="V18263" s="5"/>
      <c r="W18263" s="5"/>
      <c r="X18263" s="5"/>
      <c r="Y18263" s="5"/>
      <c r="Z18263" s="5"/>
      <c r="AA18263" s="5"/>
      <c r="AB18263" s="5"/>
      <c r="AC18263" s="5"/>
      <c r="AD18263" s="5"/>
      <c r="AE18263" s="5"/>
      <c r="AF18263" s="5"/>
      <c r="AG18263" s="5"/>
      <c r="AH18263" s="5"/>
      <c r="AI18263" s="5"/>
      <c r="AJ18263" s="5"/>
    </row>
    <row r="18264" spans="11:36">
      <c r="K18264" s="5"/>
      <c r="L18264" s="5"/>
      <c r="M18264" s="5"/>
      <c r="N18264" s="5"/>
      <c r="O18264" s="5"/>
      <c r="P18264" s="5"/>
      <c r="Q18264" s="5"/>
      <c r="R18264" s="5"/>
      <c r="S18264" s="5"/>
      <c r="T18264" s="5"/>
      <c r="U18264" s="5"/>
      <c r="V18264" s="5"/>
      <c r="W18264" s="5"/>
      <c r="X18264" s="5"/>
      <c r="Y18264" s="5"/>
      <c r="Z18264" s="5"/>
      <c r="AA18264" s="5"/>
      <c r="AB18264" s="5"/>
      <c r="AC18264" s="5"/>
      <c r="AD18264" s="5"/>
      <c r="AE18264" s="5"/>
      <c r="AF18264" s="5"/>
      <c r="AG18264" s="5"/>
      <c r="AH18264" s="5"/>
      <c r="AI18264" s="5"/>
      <c r="AJ18264" s="5"/>
    </row>
    <row r="18265" spans="11:36">
      <c r="K18265" s="5"/>
      <c r="L18265" s="5"/>
      <c r="M18265" s="5"/>
      <c r="N18265" s="5"/>
      <c r="O18265" s="5"/>
      <c r="P18265" s="5"/>
      <c r="Q18265" s="5"/>
      <c r="R18265" s="5"/>
      <c r="S18265" s="5"/>
      <c r="T18265" s="5"/>
      <c r="U18265" s="5"/>
      <c r="V18265" s="5"/>
      <c r="W18265" s="5"/>
      <c r="X18265" s="5"/>
      <c r="Y18265" s="5"/>
      <c r="Z18265" s="5"/>
      <c r="AA18265" s="5"/>
      <c r="AB18265" s="5"/>
      <c r="AC18265" s="5"/>
      <c r="AD18265" s="5"/>
      <c r="AE18265" s="5"/>
      <c r="AF18265" s="5"/>
      <c r="AG18265" s="5"/>
      <c r="AH18265" s="5"/>
      <c r="AI18265" s="5"/>
      <c r="AJ18265" s="5"/>
    </row>
    <row r="18266" spans="11:36">
      <c r="K18266" s="5"/>
      <c r="L18266" s="5"/>
      <c r="M18266" s="5"/>
      <c r="N18266" s="5"/>
      <c r="O18266" s="5"/>
      <c r="P18266" s="5"/>
      <c r="Q18266" s="5"/>
      <c r="R18266" s="5"/>
      <c r="S18266" s="5"/>
      <c r="T18266" s="5"/>
      <c r="U18266" s="5"/>
      <c r="V18266" s="5"/>
      <c r="W18266" s="5"/>
      <c r="X18266" s="5"/>
      <c r="Y18266" s="5"/>
      <c r="Z18266" s="5"/>
      <c r="AA18266" s="5"/>
      <c r="AB18266" s="5"/>
      <c r="AC18266" s="5"/>
      <c r="AD18266" s="5"/>
      <c r="AE18266" s="5"/>
      <c r="AF18266" s="5"/>
      <c r="AG18266" s="5"/>
      <c r="AH18266" s="5"/>
      <c r="AI18266" s="5"/>
      <c r="AJ18266" s="5"/>
    </row>
    <row r="18267" spans="11:36">
      <c r="K18267" s="5"/>
      <c r="L18267" s="5"/>
      <c r="M18267" s="5"/>
      <c r="N18267" s="5"/>
      <c r="O18267" s="5"/>
      <c r="P18267" s="5"/>
      <c r="Q18267" s="5"/>
      <c r="R18267" s="5"/>
      <c r="S18267" s="5"/>
      <c r="T18267" s="5"/>
      <c r="U18267" s="5"/>
      <c r="V18267" s="5"/>
      <c r="W18267" s="5"/>
      <c r="X18267" s="5"/>
      <c r="Y18267" s="5"/>
      <c r="Z18267" s="5"/>
      <c r="AA18267" s="5"/>
      <c r="AB18267" s="5"/>
      <c r="AC18267" s="5"/>
      <c r="AD18267" s="5"/>
      <c r="AE18267" s="5"/>
      <c r="AF18267" s="5"/>
      <c r="AG18267" s="5"/>
      <c r="AH18267" s="5"/>
      <c r="AI18267" s="5"/>
      <c r="AJ18267" s="5"/>
    </row>
    <row r="18268" spans="11:36">
      <c r="K18268" s="5"/>
      <c r="L18268" s="5"/>
      <c r="M18268" s="5"/>
      <c r="N18268" s="5"/>
      <c r="O18268" s="5"/>
      <c r="P18268" s="5"/>
      <c r="Q18268" s="5"/>
      <c r="R18268" s="5"/>
      <c r="S18268" s="5"/>
      <c r="T18268" s="5"/>
      <c r="U18268" s="5"/>
      <c r="V18268" s="5"/>
      <c r="W18268" s="5"/>
      <c r="X18268" s="5"/>
      <c r="Y18268" s="5"/>
      <c r="Z18268" s="5"/>
      <c r="AA18268" s="5"/>
      <c r="AB18268" s="5"/>
      <c r="AC18268" s="5"/>
      <c r="AD18268" s="5"/>
      <c r="AE18268" s="5"/>
      <c r="AF18268" s="5"/>
      <c r="AG18268" s="5"/>
      <c r="AH18268" s="5"/>
      <c r="AI18268" s="5"/>
      <c r="AJ18268" s="5"/>
    </row>
    <row r="18269" spans="11:36">
      <c r="K18269" s="5"/>
      <c r="L18269" s="5"/>
      <c r="M18269" s="5"/>
      <c r="N18269" s="5"/>
      <c r="O18269" s="5"/>
      <c r="P18269" s="5"/>
      <c r="Q18269" s="5"/>
      <c r="R18269" s="5"/>
      <c r="S18269" s="5"/>
      <c r="T18269" s="5"/>
      <c r="U18269" s="5"/>
      <c r="V18269" s="5"/>
      <c r="W18269" s="5"/>
      <c r="X18269" s="5"/>
      <c r="Y18269" s="5"/>
      <c r="Z18269" s="5"/>
      <c r="AA18269" s="5"/>
      <c r="AB18269" s="5"/>
      <c r="AC18269" s="5"/>
      <c r="AD18269" s="5"/>
      <c r="AE18269" s="5"/>
      <c r="AF18269" s="5"/>
      <c r="AG18269" s="5"/>
      <c r="AH18269" s="5"/>
      <c r="AI18269" s="5"/>
      <c r="AJ18269" s="5"/>
    </row>
    <row r="18270" spans="11:36">
      <c r="K18270" s="5"/>
      <c r="L18270" s="5"/>
      <c r="M18270" s="5"/>
      <c r="N18270" s="5"/>
      <c r="O18270" s="5"/>
      <c r="P18270" s="5"/>
      <c r="Q18270" s="5"/>
      <c r="R18270" s="5"/>
      <c r="S18270" s="5"/>
      <c r="T18270" s="5"/>
      <c r="U18270" s="5"/>
      <c r="V18270" s="5"/>
      <c r="W18270" s="5"/>
      <c r="X18270" s="5"/>
      <c r="Y18270" s="5"/>
      <c r="Z18270" s="5"/>
      <c r="AA18270" s="5"/>
      <c r="AB18270" s="5"/>
      <c r="AC18270" s="5"/>
      <c r="AD18270" s="5"/>
      <c r="AE18270" s="5"/>
      <c r="AF18270" s="5"/>
      <c r="AG18270" s="5"/>
      <c r="AH18270" s="5"/>
      <c r="AI18270" s="5"/>
      <c r="AJ18270" s="5"/>
    </row>
    <row r="18271" spans="11:36">
      <c r="K18271" s="5"/>
      <c r="L18271" s="5"/>
      <c r="M18271" s="5"/>
      <c r="N18271" s="5"/>
      <c r="O18271" s="5"/>
      <c r="P18271" s="5"/>
      <c r="Q18271" s="5"/>
      <c r="R18271" s="5"/>
      <c r="S18271" s="5"/>
      <c r="T18271" s="5"/>
      <c r="U18271" s="5"/>
      <c r="V18271" s="5"/>
      <c r="W18271" s="5"/>
      <c r="X18271" s="5"/>
      <c r="Y18271" s="5"/>
      <c r="Z18271" s="5"/>
      <c r="AA18271" s="5"/>
      <c r="AB18271" s="5"/>
      <c r="AC18271" s="5"/>
      <c r="AD18271" s="5"/>
      <c r="AE18271" s="5"/>
      <c r="AF18271" s="5"/>
      <c r="AG18271" s="5"/>
      <c r="AH18271" s="5"/>
      <c r="AI18271" s="5"/>
      <c r="AJ18271" s="5"/>
    </row>
    <row r="18272" spans="11:36">
      <c r="K18272" s="5"/>
      <c r="L18272" s="5"/>
      <c r="M18272" s="5"/>
      <c r="N18272" s="5"/>
      <c r="O18272" s="5"/>
      <c r="P18272" s="5"/>
      <c r="Q18272" s="5"/>
      <c r="R18272" s="5"/>
      <c r="S18272" s="5"/>
      <c r="T18272" s="5"/>
      <c r="U18272" s="5"/>
      <c r="V18272" s="5"/>
      <c r="W18272" s="5"/>
      <c r="X18272" s="5"/>
      <c r="Y18272" s="5"/>
      <c r="Z18272" s="5"/>
      <c r="AA18272" s="5"/>
      <c r="AB18272" s="5"/>
      <c r="AC18272" s="5"/>
      <c r="AD18272" s="5"/>
      <c r="AE18272" s="5"/>
      <c r="AF18272" s="5"/>
      <c r="AG18272" s="5"/>
      <c r="AH18272" s="5"/>
      <c r="AI18272" s="5"/>
      <c r="AJ18272" s="5"/>
    </row>
    <row r="18273" spans="11:36">
      <c r="K18273" s="5"/>
      <c r="L18273" s="5"/>
      <c r="M18273" s="5"/>
      <c r="N18273" s="5"/>
      <c r="O18273" s="5"/>
      <c r="P18273" s="5"/>
      <c r="Q18273" s="5"/>
      <c r="R18273" s="5"/>
      <c r="S18273" s="5"/>
      <c r="T18273" s="5"/>
      <c r="U18273" s="5"/>
      <c r="V18273" s="5"/>
      <c r="W18273" s="5"/>
      <c r="X18273" s="5"/>
      <c r="Y18273" s="5"/>
      <c r="Z18273" s="5"/>
      <c r="AA18273" s="5"/>
      <c r="AB18273" s="5"/>
      <c r="AC18273" s="5"/>
      <c r="AD18273" s="5"/>
      <c r="AE18273" s="5"/>
      <c r="AF18273" s="5"/>
      <c r="AG18273" s="5"/>
      <c r="AH18273" s="5"/>
      <c r="AI18273" s="5"/>
      <c r="AJ18273" s="5"/>
    </row>
    <row r="18274" spans="11:36">
      <c r="K18274" s="5"/>
      <c r="L18274" s="5"/>
      <c r="M18274" s="5"/>
      <c r="N18274" s="5"/>
      <c r="O18274" s="5"/>
      <c r="P18274" s="5"/>
      <c r="Q18274" s="5"/>
      <c r="R18274" s="5"/>
      <c r="S18274" s="5"/>
      <c r="T18274" s="5"/>
      <c r="U18274" s="5"/>
      <c r="V18274" s="5"/>
      <c r="W18274" s="5"/>
      <c r="X18274" s="5"/>
      <c r="Y18274" s="5"/>
      <c r="Z18274" s="5"/>
      <c r="AA18274" s="5"/>
      <c r="AB18274" s="5"/>
      <c r="AC18274" s="5"/>
      <c r="AD18274" s="5"/>
      <c r="AE18274" s="5"/>
      <c r="AF18274" s="5"/>
      <c r="AG18274" s="5"/>
      <c r="AH18274" s="5"/>
      <c r="AI18274" s="5"/>
      <c r="AJ18274" s="5"/>
    </row>
    <row r="18275" spans="11:36">
      <c r="K18275" s="5"/>
      <c r="L18275" s="5"/>
      <c r="M18275" s="5"/>
      <c r="N18275" s="5"/>
      <c r="O18275" s="5"/>
      <c r="P18275" s="5"/>
      <c r="Q18275" s="5"/>
      <c r="R18275" s="5"/>
      <c r="S18275" s="5"/>
      <c r="T18275" s="5"/>
      <c r="U18275" s="5"/>
      <c r="V18275" s="5"/>
      <c r="W18275" s="5"/>
      <c r="X18275" s="5"/>
      <c r="Y18275" s="5"/>
      <c r="Z18275" s="5"/>
      <c r="AA18275" s="5"/>
      <c r="AB18275" s="5"/>
      <c r="AC18275" s="5"/>
      <c r="AD18275" s="5"/>
      <c r="AE18275" s="5"/>
      <c r="AF18275" s="5"/>
      <c r="AG18275" s="5"/>
      <c r="AH18275" s="5"/>
      <c r="AI18275" s="5"/>
      <c r="AJ18275" s="5"/>
    </row>
    <row r="18276" spans="11:36">
      <c r="K18276" s="5"/>
      <c r="L18276" s="5"/>
      <c r="M18276" s="5"/>
      <c r="N18276" s="5"/>
      <c r="O18276" s="5"/>
      <c r="P18276" s="5"/>
      <c r="Q18276" s="5"/>
      <c r="R18276" s="5"/>
      <c r="S18276" s="5"/>
      <c r="T18276" s="5"/>
      <c r="U18276" s="5"/>
      <c r="V18276" s="5"/>
      <c r="W18276" s="5"/>
      <c r="X18276" s="5"/>
      <c r="Y18276" s="5"/>
      <c r="Z18276" s="5"/>
      <c r="AA18276" s="5"/>
      <c r="AB18276" s="5"/>
      <c r="AC18276" s="5"/>
      <c r="AD18276" s="5"/>
      <c r="AE18276" s="5"/>
      <c r="AF18276" s="5"/>
      <c r="AG18276" s="5"/>
      <c r="AH18276" s="5"/>
      <c r="AI18276" s="5"/>
      <c r="AJ18276" s="5"/>
    </row>
    <row r="18277" spans="11:36">
      <c r="K18277" s="5"/>
      <c r="L18277" s="5"/>
      <c r="M18277" s="5"/>
      <c r="N18277" s="5"/>
      <c r="O18277" s="5"/>
      <c r="P18277" s="5"/>
      <c r="Q18277" s="5"/>
      <c r="R18277" s="5"/>
      <c r="S18277" s="5"/>
      <c r="T18277" s="5"/>
      <c r="U18277" s="5"/>
      <c r="V18277" s="5"/>
      <c r="W18277" s="5"/>
      <c r="X18277" s="5"/>
      <c r="Y18277" s="5"/>
      <c r="Z18277" s="5"/>
      <c r="AA18277" s="5"/>
      <c r="AB18277" s="5"/>
      <c r="AC18277" s="5"/>
      <c r="AD18277" s="5"/>
      <c r="AE18277" s="5"/>
      <c r="AF18277" s="5"/>
      <c r="AG18277" s="5"/>
      <c r="AH18277" s="5"/>
      <c r="AI18277" s="5"/>
      <c r="AJ18277" s="5"/>
    </row>
    <row r="18278" spans="11:36">
      <c r="K18278" s="5"/>
      <c r="L18278" s="5"/>
      <c r="M18278" s="5"/>
      <c r="N18278" s="5"/>
      <c r="O18278" s="5"/>
      <c r="P18278" s="5"/>
      <c r="Q18278" s="5"/>
      <c r="R18278" s="5"/>
      <c r="S18278" s="5"/>
      <c r="T18278" s="5"/>
      <c r="U18278" s="5"/>
      <c r="V18278" s="5"/>
      <c r="W18278" s="5"/>
      <c r="X18278" s="5"/>
      <c r="Y18278" s="5"/>
      <c r="Z18278" s="5"/>
      <c r="AA18278" s="5"/>
      <c r="AB18278" s="5"/>
      <c r="AC18278" s="5"/>
      <c r="AD18278" s="5"/>
      <c r="AE18278" s="5"/>
      <c r="AF18278" s="5"/>
      <c r="AG18278" s="5"/>
      <c r="AH18278" s="5"/>
      <c r="AI18278" s="5"/>
      <c r="AJ18278" s="5"/>
    </row>
    <row r="18279" spans="11:36">
      <c r="K18279" s="5"/>
      <c r="L18279" s="5"/>
      <c r="M18279" s="5"/>
      <c r="N18279" s="5"/>
      <c r="O18279" s="5"/>
      <c r="P18279" s="5"/>
      <c r="Q18279" s="5"/>
      <c r="R18279" s="5"/>
      <c r="S18279" s="5"/>
      <c r="T18279" s="5"/>
      <c r="U18279" s="5"/>
      <c r="V18279" s="5"/>
      <c r="W18279" s="5"/>
      <c r="X18279" s="5"/>
      <c r="Y18279" s="5"/>
      <c r="Z18279" s="5"/>
      <c r="AA18279" s="5"/>
      <c r="AB18279" s="5"/>
      <c r="AC18279" s="5"/>
      <c r="AD18279" s="5"/>
      <c r="AE18279" s="5"/>
      <c r="AF18279" s="5"/>
      <c r="AG18279" s="5"/>
      <c r="AH18279" s="5"/>
      <c r="AI18279" s="5"/>
      <c r="AJ18279" s="5"/>
    </row>
    <row r="18280" spans="11:36">
      <c r="K18280" s="5"/>
      <c r="L18280" s="5"/>
      <c r="M18280" s="5"/>
      <c r="N18280" s="5"/>
      <c r="O18280" s="5"/>
      <c r="P18280" s="5"/>
      <c r="Q18280" s="5"/>
      <c r="R18280" s="5"/>
      <c r="S18280" s="5"/>
      <c r="T18280" s="5"/>
      <c r="U18280" s="5"/>
      <c r="V18280" s="5"/>
      <c r="W18280" s="5"/>
      <c r="X18280" s="5"/>
      <c r="Y18280" s="5"/>
      <c r="Z18280" s="5"/>
      <c r="AA18280" s="5"/>
      <c r="AB18280" s="5"/>
      <c r="AC18280" s="5"/>
      <c r="AD18280" s="5"/>
      <c r="AE18280" s="5"/>
      <c r="AF18280" s="5"/>
      <c r="AG18280" s="5"/>
      <c r="AH18280" s="5"/>
      <c r="AI18280" s="5"/>
      <c r="AJ18280" s="5"/>
    </row>
    <row r="18281" spans="11:36">
      <c r="K18281" s="5"/>
      <c r="L18281" s="5"/>
      <c r="M18281" s="5"/>
      <c r="N18281" s="5"/>
      <c r="O18281" s="5"/>
      <c r="P18281" s="5"/>
      <c r="Q18281" s="5"/>
      <c r="R18281" s="5"/>
      <c r="S18281" s="5"/>
      <c r="T18281" s="5"/>
      <c r="U18281" s="5"/>
      <c r="V18281" s="5"/>
      <c r="W18281" s="5"/>
      <c r="X18281" s="5"/>
      <c r="Y18281" s="5"/>
      <c r="Z18281" s="5"/>
      <c r="AA18281" s="5"/>
      <c r="AB18281" s="5"/>
      <c r="AC18281" s="5"/>
      <c r="AD18281" s="5"/>
      <c r="AE18281" s="5"/>
      <c r="AF18281" s="5"/>
      <c r="AG18281" s="5"/>
      <c r="AH18281" s="5"/>
      <c r="AI18281" s="5"/>
      <c r="AJ18281" s="5"/>
    </row>
    <row r="18282" spans="11:36">
      <c r="K18282" s="5"/>
      <c r="L18282" s="5"/>
      <c r="M18282" s="5"/>
      <c r="N18282" s="5"/>
      <c r="O18282" s="5"/>
      <c r="P18282" s="5"/>
      <c r="Q18282" s="5"/>
      <c r="R18282" s="5"/>
      <c r="S18282" s="5"/>
      <c r="T18282" s="5"/>
      <c r="U18282" s="5"/>
      <c r="V18282" s="5"/>
      <c r="W18282" s="5"/>
      <c r="X18282" s="5"/>
      <c r="Y18282" s="5"/>
      <c r="Z18282" s="5"/>
      <c r="AA18282" s="5"/>
      <c r="AB18282" s="5"/>
      <c r="AC18282" s="5"/>
      <c r="AD18282" s="5"/>
      <c r="AE18282" s="5"/>
      <c r="AF18282" s="5"/>
      <c r="AG18282" s="5"/>
      <c r="AH18282" s="5"/>
      <c r="AI18282" s="5"/>
      <c r="AJ18282" s="5"/>
    </row>
    <row r="18283" spans="11:36">
      <c r="K18283" s="5"/>
      <c r="L18283" s="5"/>
      <c r="M18283" s="5"/>
      <c r="N18283" s="5"/>
      <c r="O18283" s="5"/>
      <c r="P18283" s="5"/>
      <c r="Q18283" s="5"/>
      <c r="R18283" s="5"/>
      <c r="S18283" s="5"/>
      <c r="T18283" s="5"/>
      <c r="U18283" s="5"/>
      <c r="V18283" s="5"/>
      <c r="W18283" s="5"/>
      <c r="X18283" s="5"/>
      <c r="Y18283" s="5"/>
      <c r="Z18283" s="5"/>
      <c r="AA18283" s="5"/>
      <c r="AB18283" s="5"/>
      <c r="AC18283" s="5"/>
      <c r="AD18283" s="5"/>
      <c r="AE18283" s="5"/>
      <c r="AF18283" s="5"/>
      <c r="AG18283" s="5"/>
      <c r="AH18283" s="5"/>
      <c r="AI18283" s="5"/>
      <c r="AJ18283" s="5"/>
    </row>
    <row r="18284" spans="11:36">
      <c r="K18284" s="5"/>
      <c r="L18284" s="5"/>
      <c r="M18284" s="5"/>
      <c r="N18284" s="5"/>
      <c r="O18284" s="5"/>
      <c r="P18284" s="5"/>
      <c r="Q18284" s="5"/>
      <c r="R18284" s="5"/>
      <c r="S18284" s="5"/>
      <c r="T18284" s="5"/>
      <c r="U18284" s="5"/>
      <c r="V18284" s="5"/>
      <c r="W18284" s="5"/>
      <c r="X18284" s="5"/>
      <c r="Y18284" s="5"/>
      <c r="Z18284" s="5"/>
      <c r="AA18284" s="5"/>
      <c r="AB18284" s="5"/>
      <c r="AC18284" s="5"/>
      <c r="AD18284" s="5"/>
      <c r="AE18284" s="5"/>
      <c r="AF18284" s="5"/>
      <c r="AG18284" s="5"/>
      <c r="AH18284" s="5"/>
      <c r="AI18284" s="5"/>
      <c r="AJ18284" s="5"/>
    </row>
    <row r="18285" spans="11:36">
      <c r="K18285" s="5"/>
      <c r="L18285" s="5"/>
      <c r="M18285" s="5"/>
      <c r="N18285" s="5"/>
      <c r="O18285" s="5"/>
      <c r="P18285" s="5"/>
      <c r="Q18285" s="5"/>
      <c r="R18285" s="5"/>
      <c r="S18285" s="5"/>
      <c r="T18285" s="5"/>
      <c r="U18285" s="5"/>
      <c r="V18285" s="5"/>
      <c r="W18285" s="5"/>
      <c r="X18285" s="5"/>
      <c r="Y18285" s="5"/>
      <c r="Z18285" s="5"/>
      <c r="AA18285" s="5"/>
      <c r="AB18285" s="5"/>
      <c r="AC18285" s="5"/>
      <c r="AD18285" s="5"/>
      <c r="AE18285" s="5"/>
      <c r="AF18285" s="5"/>
      <c r="AG18285" s="5"/>
      <c r="AH18285" s="5"/>
      <c r="AI18285" s="5"/>
      <c r="AJ18285" s="5"/>
    </row>
    <row r="18286" spans="11:36">
      <c r="K18286" s="5"/>
      <c r="L18286" s="5"/>
      <c r="M18286" s="5"/>
      <c r="N18286" s="5"/>
      <c r="O18286" s="5"/>
      <c r="P18286" s="5"/>
      <c r="Q18286" s="5"/>
      <c r="R18286" s="5"/>
      <c r="S18286" s="5"/>
      <c r="T18286" s="5"/>
      <c r="U18286" s="5"/>
      <c r="V18286" s="5"/>
      <c r="W18286" s="5"/>
      <c r="X18286" s="5"/>
      <c r="Y18286" s="5"/>
      <c r="Z18286" s="5"/>
      <c r="AA18286" s="5"/>
      <c r="AB18286" s="5"/>
      <c r="AC18286" s="5"/>
      <c r="AD18286" s="5"/>
      <c r="AE18286" s="5"/>
      <c r="AF18286" s="5"/>
      <c r="AG18286" s="5"/>
      <c r="AH18286" s="5"/>
      <c r="AI18286" s="5"/>
      <c r="AJ18286" s="5"/>
    </row>
    <row r="18287" spans="11:36">
      <c r="K18287" s="5"/>
      <c r="L18287" s="5"/>
      <c r="M18287" s="5"/>
      <c r="N18287" s="5"/>
      <c r="O18287" s="5"/>
      <c r="P18287" s="5"/>
      <c r="Q18287" s="5"/>
      <c r="R18287" s="5"/>
      <c r="S18287" s="5"/>
      <c r="T18287" s="5"/>
      <c r="U18287" s="5"/>
      <c r="V18287" s="5"/>
      <c r="W18287" s="5"/>
      <c r="X18287" s="5"/>
      <c r="Y18287" s="5"/>
      <c r="Z18287" s="5"/>
      <c r="AA18287" s="5"/>
      <c r="AB18287" s="5"/>
      <c r="AC18287" s="5"/>
      <c r="AD18287" s="5"/>
      <c r="AE18287" s="5"/>
      <c r="AF18287" s="5"/>
      <c r="AG18287" s="5"/>
      <c r="AH18287" s="5"/>
      <c r="AI18287" s="5"/>
      <c r="AJ18287" s="5"/>
    </row>
    <row r="18288" spans="11:36">
      <c r="K18288" s="5"/>
      <c r="L18288" s="5"/>
      <c r="M18288" s="5"/>
      <c r="N18288" s="5"/>
      <c r="O18288" s="5"/>
      <c r="P18288" s="5"/>
      <c r="Q18288" s="5"/>
      <c r="R18288" s="5"/>
      <c r="S18288" s="5"/>
      <c r="T18288" s="5"/>
      <c r="U18288" s="5"/>
      <c r="V18288" s="5"/>
      <c r="W18288" s="5"/>
      <c r="X18288" s="5"/>
      <c r="Y18288" s="5"/>
      <c r="Z18288" s="5"/>
      <c r="AA18288" s="5"/>
      <c r="AB18288" s="5"/>
      <c r="AC18288" s="5"/>
      <c r="AD18288" s="5"/>
      <c r="AE18288" s="5"/>
      <c r="AF18288" s="5"/>
      <c r="AG18288" s="5"/>
      <c r="AH18288" s="5"/>
      <c r="AI18288" s="5"/>
      <c r="AJ18288" s="5"/>
    </row>
    <row r="18289" spans="11:36">
      <c r="K18289" s="5"/>
      <c r="L18289" s="5"/>
      <c r="M18289" s="5"/>
      <c r="N18289" s="5"/>
      <c r="O18289" s="5"/>
      <c r="P18289" s="5"/>
      <c r="Q18289" s="5"/>
      <c r="R18289" s="5"/>
      <c r="S18289" s="5"/>
      <c r="T18289" s="5"/>
      <c r="U18289" s="5"/>
      <c r="V18289" s="5"/>
      <c r="W18289" s="5"/>
      <c r="X18289" s="5"/>
      <c r="Y18289" s="5"/>
      <c r="Z18289" s="5"/>
      <c r="AA18289" s="5"/>
      <c r="AB18289" s="5"/>
      <c r="AC18289" s="5"/>
      <c r="AD18289" s="5"/>
      <c r="AE18289" s="5"/>
      <c r="AF18289" s="5"/>
      <c r="AG18289" s="5"/>
      <c r="AH18289" s="5"/>
      <c r="AI18289" s="5"/>
      <c r="AJ18289" s="5"/>
    </row>
    <row r="18290" spans="11:36">
      <c r="K18290" s="5"/>
      <c r="L18290" s="5"/>
      <c r="M18290" s="5"/>
      <c r="N18290" s="5"/>
      <c r="O18290" s="5"/>
      <c r="P18290" s="5"/>
      <c r="Q18290" s="5"/>
      <c r="R18290" s="5"/>
      <c r="S18290" s="5"/>
      <c r="T18290" s="5"/>
      <c r="U18290" s="5"/>
      <c r="V18290" s="5"/>
      <c r="W18290" s="5"/>
      <c r="X18290" s="5"/>
      <c r="Y18290" s="5"/>
      <c r="Z18290" s="5"/>
      <c r="AA18290" s="5"/>
      <c r="AB18290" s="5"/>
      <c r="AC18290" s="5"/>
      <c r="AD18290" s="5"/>
      <c r="AE18290" s="5"/>
      <c r="AF18290" s="5"/>
      <c r="AG18290" s="5"/>
      <c r="AH18290" s="5"/>
      <c r="AI18290" s="5"/>
      <c r="AJ18290" s="5"/>
    </row>
    <row r="18291" spans="11:36">
      <c r="K18291" s="5"/>
      <c r="L18291" s="5"/>
      <c r="M18291" s="5"/>
      <c r="N18291" s="5"/>
      <c r="O18291" s="5"/>
      <c r="P18291" s="5"/>
      <c r="Q18291" s="5"/>
      <c r="R18291" s="5"/>
      <c r="S18291" s="5"/>
      <c r="T18291" s="5"/>
      <c r="U18291" s="5"/>
      <c r="V18291" s="5"/>
      <c r="W18291" s="5"/>
      <c r="X18291" s="5"/>
      <c r="Y18291" s="5"/>
      <c r="Z18291" s="5"/>
      <c r="AA18291" s="5"/>
      <c r="AB18291" s="5"/>
      <c r="AC18291" s="5"/>
      <c r="AD18291" s="5"/>
      <c r="AE18291" s="5"/>
      <c r="AF18291" s="5"/>
      <c r="AG18291" s="5"/>
      <c r="AH18291" s="5"/>
      <c r="AI18291" s="5"/>
      <c r="AJ18291" s="5"/>
    </row>
    <row r="18292" spans="11:36">
      <c r="K18292" s="5"/>
      <c r="L18292" s="5"/>
      <c r="M18292" s="5"/>
      <c r="N18292" s="5"/>
      <c r="O18292" s="5"/>
      <c r="P18292" s="5"/>
      <c r="Q18292" s="5"/>
      <c r="R18292" s="5"/>
      <c r="S18292" s="5"/>
      <c r="T18292" s="5"/>
      <c r="U18292" s="5"/>
      <c r="V18292" s="5"/>
      <c r="W18292" s="5"/>
      <c r="X18292" s="5"/>
      <c r="Y18292" s="5"/>
      <c r="Z18292" s="5"/>
      <c r="AA18292" s="5"/>
      <c r="AB18292" s="5"/>
      <c r="AC18292" s="5"/>
      <c r="AD18292" s="5"/>
      <c r="AE18292" s="5"/>
      <c r="AF18292" s="5"/>
      <c r="AG18292" s="5"/>
      <c r="AH18292" s="5"/>
      <c r="AI18292" s="5"/>
      <c r="AJ18292" s="5"/>
    </row>
    <row r="18293" spans="11:36">
      <c r="K18293" s="5"/>
      <c r="L18293" s="5"/>
      <c r="M18293" s="5"/>
      <c r="N18293" s="5"/>
      <c r="O18293" s="5"/>
      <c r="P18293" s="5"/>
      <c r="Q18293" s="5"/>
      <c r="R18293" s="5"/>
      <c r="S18293" s="5"/>
      <c r="T18293" s="5"/>
      <c r="U18293" s="5"/>
      <c r="V18293" s="5"/>
      <c r="W18293" s="5"/>
      <c r="X18293" s="5"/>
      <c r="Y18293" s="5"/>
      <c r="Z18293" s="5"/>
      <c r="AA18293" s="5"/>
      <c r="AB18293" s="5"/>
      <c r="AC18293" s="5"/>
      <c r="AD18293" s="5"/>
      <c r="AE18293" s="5"/>
      <c r="AF18293" s="5"/>
      <c r="AG18293" s="5"/>
      <c r="AH18293" s="5"/>
      <c r="AI18293" s="5"/>
      <c r="AJ18293" s="5"/>
    </row>
    <row r="18294" spans="11:36">
      <c r="K18294" s="5"/>
      <c r="L18294" s="5"/>
      <c r="M18294" s="5"/>
      <c r="N18294" s="5"/>
      <c r="O18294" s="5"/>
      <c r="P18294" s="5"/>
      <c r="Q18294" s="5"/>
      <c r="R18294" s="5"/>
      <c r="S18294" s="5"/>
      <c r="T18294" s="5"/>
      <c r="U18294" s="5"/>
      <c r="V18294" s="5"/>
      <c r="W18294" s="5"/>
      <c r="X18294" s="5"/>
      <c r="Y18294" s="5"/>
      <c r="Z18294" s="5"/>
      <c r="AA18294" s="5"/>
      <c r="AB18294" s="5"/>
      <c r="AC18294" s="5"/>
      <c r="AD18294" s="5"/>
      <c r="AE18294" s="5"/>
      <c r="AF18294" s="5"/>
      <c r="AG18294" s="5"/>
      <c r="AH18294" s="5"/>
      <c r="AI18294" s="5"/>
      <c r="AJ18294" s="5"/>
    </row>
    <row r="18295" spans="11:36">
      <c r="K18295" s="5"/>
      <c r="L18295" s="5"/>
      <c r="M18295" s="5"/>
      <c r="N18295" s="5"/>
      <c r="O18295" s="5"/>
      <c r="P18295" s="5"/>
      <c r="Q18295" s="5"/>
      <c r="R18295" s="5"/>
      <c r="S18295" s="5"/>
      <c r="T18295" s="5"/>
      <c r="U18295" s="5"/>
      <c r="V18295" s="5"/>
      <c r="W18295" s="5"/>
      <c r="X18295" s="5"/>
      <c r="Y18295" s="5"/>
      <c r="Z18295" s="5"/>
      <c r="AA18295" s="5"/>
      <c r="AB18295" s="5"/>
      <c r="AC18295" s="5"/>
      <c r="AD18295" s="5"/>
      <c r="AE18295" s="5"/>
      <c r="AF18295" s="5"/>
      <c r="AG18295" s="5"/>
      <c r="AH18295" s="5"/>
      <c r="AI18295" s="5"/>
      <c r="AJ18295" s="5"/>
    </row>
    <row r="18296" spans="11:36">
      <c r="K18296" s="5"/>
      <c r="L18296" s="5"/>
      <c r="M18296" s="5"/>
      <c r="N18296" s="5"/>
      <c r="O18296" s="5"/>
      <c r="P18296" s="5"/>
      <c r="Q18296" s="5"/>
      <c r="R18296" s="5"/>
      <c r="S18296" s="5"/>
      <c r="T18296" s="5"/>
      <c r="U18296" s="5"/>
      <c r="V18296" s="5"/>
      <c r="W18296" s="5"/>
      <c r="X18296" s="5"/>
      <c r="Y18296" s="5"/>
      <c r="Z18296" s="5"/>
      <c r="AA18296" s="5"/>
      <c r="AB18296" s="5"/>
      <c r="AC18296" s="5"/>
      <c r="AD18296" s="5"/>
      <c r="AE18296" s="5"/>
      <c r="AF18296" s="5"/>
      <c r="AG18296" s="5"/>
      <c r="AH18296" s="5"/>
      <c r="AI18296" s="5"/>
      <c r="AJ18296" s="5"/>
    </row>
    <row r="18297" spans="11:36">
      <c r="K18297" s="5"/>
      <c r="L18297" s="5"/>
      <c r="M18297" s="5"/>
      <c r="N18297" s="5"/>
      <c r="O18297" s="5"/>
      <c r="P18297" s="5"/>
      <c r="Q18297" s="5"/>
      <c r="R18297" s="5"/>
      <c r="S18297" s="5"/>
      <c r="T18297" s="5"/>
      <c r="U18297" s="5"/>
      <c r="V18297" s="5"/>
      <c r="W18297" s="5"/>
      <c r="X18297" s="5"/>
      <c r="Y18297" s="5"/>
      <c r="Z18297" s="5"/>
      <c r="AA18297" s="5"/>
      <c r="AB18297" s="5"/>
      <c r="AC18297" s="5"/>
      <c r="AD18297" s="5"/>
      <c r="AE18297" s="5"/>
      <c r="AF18297" s="5"/>
      <c r="AG18297" s="5"/>
      <c r="AH18297" s="5"/>
      <c r="AI18297" s="5"/>
      <c r="AJ18297" s="5"/>
    </row>
    <row r="18298" spans="11:36">
      <c r="K18298" s="5"/>
      <c r="L18298" s="5"/>
      <c r="M18298" s="5"/>
      <c r="N18298" s="5"/>
      <c r="O18298" s="5"/>
      <c r="P18298" s="5"/>
      <c r="Q18298" s="5"/>
      <c r="R18298" s="5"/>
      <c r="S18298" s="5"/>
      <c r="T18298" s="5"/>
      <c r="U18298" s="5"/>
      <c r="V18298" s="5"/>
      <c r="W18298" s="5"/>
      <c r="X18298" s="5"/>
      <c r="Y18298" s="5"/>
      <c r="Z18298" s="5"/>
      <c r="AA18298" s="5"/>
      <c r="AB18298" s="5"/>
      <c r="AC18298" s="5"/>
      <c r="AD18298" s="5"/>
      <c r="AE18298" s="5"/>
      <c r="AF18298" s="5"/>
      <c r="AG18298" s="5"/>
      <c r="AH18298" s="5"/>
      <c r="AI18298" s="5"/>
      <c r="AJ18298" s="5"/>
    </row>
    <row r="18299" spans="11:36">
      <c r="K18299" s="5"/>
      <c r="L18299" s="5"/>
      <c r="M18299" s="5"/>
      <c r="N18299" s="5"/>
      <c r="O18299" s="5"/>
      <c r="P18299" s="5"/>
      <c r="Q18299" s="5"/>
      <c r="R18299" s="5"/>
      <c r="S18299" s="5"/>
      <c r="T18299" s="5"/>
      <c r="U18299" s="5"/>
      <c r="V18299" s="5"/>
      <c r="W18299" s="5"/>
      <c r="X18299" s="5"/>
      <c r="Y18299" s="5"/>
      <c r="Z18299" s="5"/>
      <c r="AA18299" s="5"/>
      <c r="AB18299" s="5"/>
      <c r="AC18299" s="5"/>
      <c r="AD18299" s="5"/>
      <c r="AE18299" s="5"/>
      <c r="AF18299" s="5"/>
      <c r="AG18299" s="5"/>
      <c r="AH18299" s="5"/>
      <c r="AI18299" s="5"/>
      <c r="AJ18299" s="5"/>
    </row>
    <row r="18300" spans="11:36">
      <c r="K18300" s="5"/>
      <c r="L18300" s="5"/>
      <c r="M18300" s="5"/>
      <c r="N18300" s="5"/>
      <c r="O18300" s="5"/>
      <c r="P18300" s="5"/>
      <c r="Q18300" s="5"/>
      <c r="R18300" s="5"/>
      <c r="S18300" s="5"/>
      <c r="T18300" s="5"/>
      <c r="U18300" s="5"/>
      <c r="V18300" s="5"/>
      <c r="W18300" s="5"/>
      <c r="X18300" s="5"/>
      <c r="Y18300" s="5"/>
      <c r="Z18300" s="5"/>
      <c r="AA18300" s="5"/>
      <c r="AB18300" s="5"/>
      <c r="AC18300" s="5"/>
      <c r="AD18300" s="5"/>
      <c r="AE18300" s="5"/>
      <c r="AF18300" s="5"/>
      <c r="AG18300" s="5"/>
      <c r="AH18300" s="5"/>
      <c r="AI18300" s="5"/>
      <c r="AJ18300" s="5"/>
    </row>
    <row r="18301" spans="11:36">
      <c r="K18301" s="5"/>
      <c r="L18301" s="5"/>
      <c r="M18301" s="5"/>
      <c r="N18301" s="5"/>
      <c r="O18301" s="5"/>
      <c r="P18301" s="5"/>
      <c r="Q18301" s="5"/>
      <c r="R18301" s="5"/>
      <c r="S18301" s="5"/>
      <c r="T18301" s="5"/>
      <c r="U18301" s="5"/>
      <c r="V18301" s="5"/>
      <c r="W18301" s="5"/>
      <c r="X18301" s="5"/>
      <c r="Y18301" s="5"/>
      <c r="Z18301" s="5"/>
      <c r="AA18301" s="5"/>
      <c r="AB18301" s="5"/>
      <c r="AC18301" s="5"/>
      <c r="AD18301" s="5"/>
      <c r="AE18301" s="5"/>
      <c r="AF18301" s="5"/>
      <c r="AG18301" s="5"/>
      <c r="AH18301" s="5"/>
      <c r="AI18301" s="5"/>
      <c r="AJ18301" s="5"/>
    </row>
    <row r="18302" spans="11:36">
      <c r="K18302" s="5"/>
      <c r="L18302" s="5"/>
      <c r="M18302" s="5"/>
      <c r="N18302" s="5"/>
      <c r="O18302" s="5"/>
      <c r="P18302" s="5"/>
      <c r="Q18302" s="5"/>
      <c r="R18302" s="5"/>
      <c r="S18302" s="5"/>
      <c r="T18302" s="5"/>
      <c r="U18302" s="5"/>
      <c r="V18302" s="5"/>
      <c r="W18302" s="5"/>
      <c r="X18302" s="5"/>
      <c r="Y18302" s="5"/>
      <c r="Z18302" s="5"/>
      <c r="AA18302" s="5"/>
      <c r="AB18302" s="5"/>
      <c r="AC18302" s="5"/>
      <c r="AD18302" s="5"/>
      <c r="AE18302" s="5"/>
      <c r="AF18302" s="5"/>
      <c r="AG18302" s="5"/>
      <c r="AH18302" s="5"/>
      <c r="AI18302" s="5"/>
      <c r="AJ18302" s="5"/>
    </row>
    <row r="18303" spans="11:36">
      <c r="K18303" s="5"/>
      <c r="L18303" s="5"/>
      <c r="M18303" s="5"/>
      <c r="N18303" s="5"/>
      <c r="O18303" s="5"/>
      <c r="P18303" s="5"/>
      <c r="Q18303" s="5"/>
      <c r="R18303" s="5"/>
      <c r="S18303" s="5"/>
      <c r="T18303" s="5"/>
      <c r="U18303" s="5"/>
      <c r="V18303" s="5"/>
      <c r="W18303" s="5"/>
      <c r="X18303" s="5"/>
      <c r="Y18303" s="5"/>
      <c r="Z18303" s="5"/>
      <c r="AA18303" s="5"/>
      <c r="AB18303" s="5"/>
      <c r="AC18303" s="5"/>
      <c r="AD18303" s="5"/>
      <c r="AE18303" s="5"/>
      <c r="AF18303" s="5"/>
      <c r="AG18303" s="5"/>
      <c r="AH18303" s="5"/>
      <c r="AI18303" s="5"/>
      <c r="AJ18303" s="5"/>
    </row>
    <row r="18304" spans="11:36">
      <c r="K18304" s="5"/>
      <c r="L18304" s="5"/>
      <c r="M18304" s="5"/>
      <c r="N18304" s="5"/>
      <c r="O18304" s="5"/>
      <c r="P18304" s="5"/>
      <c r="Q18304" s="5"/>
      <c r="R18304" s="5"/>
      <c r="S18304" s="5"/>
      <c r="T18304" s="5"/>
      <c r="U18304" s="5"/>
      <c r="V18304" s="5"/>
      <c r="W18304" s="5"/>
      <c r="X18304" s="5"/>
      <c r="Y18304" s="5"/>
      <c r="Z18304" s="5"/>
      <c r="AA18304" s="5"/>
      <c r="AB18304" s="5"/>
      <c r="AC18304" s="5"/>
      <c r="AD18304" s="5"/>
      <c r="AE18304" s="5"/>
      <c r="AF18304" s="5"/>
      <c r="AG18304" s="5"/>
      <c r="AH18304" s="5"/>
      <c r="AI18304" s="5"/>
      <c r="AJ18304" s="5"/>
    </row>
    <row r="18305" spans="11:36">
      <c r="K18305" s="5"/>
      <c r="L18305" s="5"/>
      <c r="M18305" s="5"/>
      <c r="N18305" s="5"/>
      <c r="O18305" s="5"/>
      <c r="P18305" s="5"/>
      <c r="Q18305" s="5"/>
      <c r="R18305" s="5"/>
      <c r="S18305" s="5"/>
      <c r="T18305" s="5"/>
      <c r="U18305" s="5"/>
      <c r="V18305" s="5"/>
      <c r="W18305" s="5"/>
      <c r="X18305" s="5"/>
      <c r="Y18305" s="5"/>
      <c r="Z18305" s="5"/>
      <c r="AA18305" s="5"/>
      <c r="AB18305" s="5"/>
      <c r="AC18305" s="5"/>
      <c r="AD18305" s="5"/>
      <c r="AE18305" s="5"/>
      <c r="AF18305" s="5"/>
      <c r="AG18305" s="5"/>
      <c r="AH18305" s="5"/>
      <c r="AI18305" s="5"/>
      <c r="AJ18305" s="5"/>
    </row>
    <row r="18306" spans="11:36">
      <c r="K18306" s="5"/>
      <c r="L18306" s="5"/>
      <c r="M18306" s="5"/>
      <c r="N18306" s="5"/>
      <c r="O18306" s="5"/>
      <c r="P18306" s="5"/>
      <c r="Q18306" s="5"/>
      <c r="R18306" s="5"/>
      <c r="S18306" s="5"/>
      <c r="T18306" s="5"/>
      <c r="U18306" s="5"/>
      <c r="V18306" s="5"/>
      <c r="W18306" s="5"/>
      <c r="X18306" s="5"/>
      <c r="Y18306" s="5"/>
      <c r="Z18306" s="5"/>
      <c r="AA18306" s="5"/>
      <c r="AB18306" s="5"/>
      <c r="AC18306" s="5"/>
      <c r="AD18306" s="5"/>
      <c r="AE18306" s="5"/>
      <c r="AF18306" s="5"/>
      <c r="AG18306" s="5"/>
      <c r="AH18306" s="5"/>
      <c r="AI18306" s="5"/>
      <c r="AJ18306" s="5"/>
    </row>
    <row r="18307" spans="11:36">
      <c r="K18307" s="5"/>
      <c r="L18307" s="5"/>
      <c r="M18307" s="5"/>
      <c r="N18307" s="5"/>
      <c r="O18307" s="5"/>
      <c r="P18307" s="5"/>
      <c r="Q18307" s="5"/>
      <c r="R18307" s="5"/>
      <c r="S18307" s="5"/>
      <c r="T18307" s="5"/>
      <c r="U18307" s="5"/>
      <c r="V18307" s="5"/>
      <c r="W18307" s="5"/>
      <c r="X18307" s="5"/>
      <c r="Y18307" s="5"/>
      <c r="Z18307" s="5"/>
      <c r="AA18307" s="5"/>
      <c r="AB18307" s="5"/>
      <c r="AC18307" s="5"/>
      <c r="AD18307" s="5"/>
      <c r="AE18307" s="5"/>
      <c r="AF18307" s="5"/>
      <c r="AG18307" s="5"/>
      <c r="AH18307" s="5"/>
      <c r="AI18307" s="5"/>
      <c r="AJ18307" s="5"/>
    </row>
    <row r="18308" spans="11:36">
      <c r="K18308" s="5"/>
      <c r="L18308" s="5"/>
      <c r="M18308" s="5"/>
      <c r="N18308" s="5"/>
      <c r="O18308" s="5"/>
      <c r="P18308" s="5"/>
      <c r="Q18308" s="5"/>
      <c r="R18308" s="5"/>
      <c r="S18308" s="5"/>
      <c r="T18308" s="5"/>
      <c r="U18308" s="5"/>
      <c r="V18308" s="5"/>
      <c r="W18308" s="5"/>
      <c r="X18308" s="5"/>
      <c r="Y18308" s="5"/>
      <c r="Z18308" s="5"/>
      <c r="AA18308" s="5"/>
      <c r="AB18308" s="5"/>
      <c r="AC18308" s="5"/>
      <c r="AD18308" s="5"/>
      <c r="AE18308" s="5"/>
      <c r="AF18308" s="5"/>
      <c r="AG18308" s="5"/>
      <c r="AH18308" s="5"/>
      <c r="AI18308" s="5"/>
      <c r="AJ18308" s="5"/>
    </row>
    <row r="18309" spans="11:36">
      <c r="K18309" s="5"/>
      <c r="L18309" s="5"/>
      <c r="M18309" s="5"/>
      <c r="N18309" s="5"/>
      <c r="O18309" s="5"/>
      <c r="P18309" s="5"/>
      <c r="Q18309" s="5"/>
      <c r="R18309" s="5"/>
      <c r="S18309" s="5"/>
      <c r="T18309" s="5"/>
      <c r="U18309" s="5"/>
      <c r="V18309" s="5"/>
      <c r="W18309" s="5"/>
      <c r="X18309" s="5"/>
      <c r="Y18309" s="5"/>
      <c r="Z18309" s="5"/>
      <c r="AA18309" s="5"/>
      <c r="AB18309" s="5"/>
      <c r="AC18309" s="5"/>
      <c r="AD18309" s="5"/>
      <c r="AE18309" s="5"/>
      <c r="AF18309" s="5"/>
      <c r="AG18309" s="5"/>
      <c r="AH18309" s="5"/>
      <c r="AI18309" s="5"/>
      <c r="AJ18309" s="5"/>
    </row>
    <row r="18310" spans="11:36">
      <c r="K18310" s="5"/>
      <c r="L18310" s="5"/>
      <c r="M18310" s="5"/>
      <c r="N18310" s="5"/>
      <c r="O18310" s="5"/>
      <c r="P18310" s="5"/>
      <c r="Q18310" s="5"/>
      <c r="R18310" s="5"/>
      <c r="S18310" s="5"/>
      <c r="T18310" s="5"/>
      <c r="U18310" s="5"/>
      <c r="V18310" s="5"/>
      <c r="W18310" s="5"/>
      <c r="X18310" s="5"/>
      <c r="Y18310" s="5"/>
      <c r="Z18310" s="5"/>
      <c r="AA18310" s="5"/>
      <c r="AB18310" s="5"/>
      <c r="AC18310" s="5"/>
      <c r="AD18310" s="5"/>
      <c r="AE18310" s="5"/>
      <c r="AF18310" s="5"/>
      <c r="AG18310" s="5"/>
      <c r="AH18310" s="5"/>
      <c r="AI18310" s="5"/>
      <c r="AJ18310" s="5"/>
    </row>
    <row r="18311" spans="11:36">
      <c r="K18311" s="5"/>
      <c r="L18311" s="5"/>
      <c r="M18311" s="5"/>
      <c r="N18311" s="5"/>
      <c r="O18311" s="5"/>
      <c r="P18311" s="5"/>
      <c r="Q18311" s="5"/>
      <c r="R18311" s="5"/>
      <c r="S18311" s="5"/>
      <c r="T18311" s="5"/>
      <c r="U18311" s="5"/>
      <c r="V18311" s="5"/>
      <c r="W18311" s="5"/>
      <c r="X18311" s="5"/>
      <c r="Y18311" s="5"/>
      <c r="Z18311" s="5"/>
      <c r="AA18311" s="5"/>
      <c r="AB18311" s="5"/>
      <c r="AC18311" s="5"/>
      <c r="AD18311" s="5"/>
      <c r="AE18311" s="5"/>
      <c r="AF18311" s="5"/>
      <c r="AG18311" s="5"/>
      <c r="AH18311" s="5"/>
      <c r="AI18311" s="5"/>
      <c r="AJ18311" s="5"/>
    </row>
    <row r="18312" spans="11:36">
      <c r="K18312" s="5"/>
      <c r="L18312" s="5"/>
      <c r="M18312" s="5"/>
      <c r="N18312" s="5"/>
      <c r="O18312" s="5"/>
      <c r="P18312" s="5"/>
      <c r="Q18312" s="5"/>
      <c r="R18312" s="5"/>
      <c r="S18312" s="5"/>
      <c r="T18312" s="5"/>
      <c r="U18312" s="5"/>
      <c r="V18312" s="5"/>
      <c r="W18312" s="5"/>
      <c r="X18312" s="5"/>
      <c r="Y18312" s="5"/>
      <c r="Z18312" s="5"/>
      <c r="AA18312" s="5"/>
      <c r="AB18312" s="5"/>
      <c r="AC18312" s="5"/>
      <c r="AD18312" s="5"/>
      <c r="AE18312" s="5"/>
      <c r="AF18312" s="5"/>
      <c r="AG18312" s="5"/>
      <c r="AH18312" s="5"/>
      <c r="AI18312" s="5"/>
      <c r="AJ18312" s="5"/>
    </row>
    <row r="18313" spans="11:36">
      <c r="K18313" s="5"/>
      <c r="L18313" s="5"/>
      <c r="M18313" s="5"/>
      <c r="N18313" s="5"/>
      <c r="O18313" s="5"/>
      <c r="P18313" s="5"/>
      <c r="Q18313" s="5"/>
      <c r="R18313" s="5"/>
      <c r="S18313" s="5"/>
      <c r="T18313" s="5"/>
      <c r="U18313" s="5"/>
      <c r="V18313" s="5"/>
      <c r="W18313" s="5"/>
      <c r="X18313" s="5"/>
      <c r="Y18313" s="5"/>
      <c r="Z18313" s="5"/>
      <c r="AA18313" s="5"/>
      <c r="AB18313" s="5"/>
      <c r="AC18313" s="5"/>
      <c r="AD18313" s="5"/>
      <c r="AE18313" s="5"/>
      <c r="AF18313" s="5"/>
      <c r="AG18313" s="5"/>
      <c r="AH18313" s="5"/>
      <c r="AI18313" s="5"/>
      <c r="AJ18313" s="5"/>
    </row>
    <row r="18314" spans="11:36">
      <c r="K18314" s="5"/>
      <c r="L18314" s="5"/>
      <c r="M18314" s="5"/>
      <c r="N18314" s="5"/>
      <c r="O18314" s="5"/>
      <c r="P18314" s="5"/>
      <c r="Q18314" s="5"/>
      <c r="R18314" s="5"/>
      <c r="S18314" s="5"/>
      <c r="T18314" s="5"/>
      <c r="U18314" s="5"/>
      <c r="V18314" s="5"/>
      <c r="W18314" s="5"/>
      <c r="X18314" s="5"/>
      <c r="Y18314" s="5"/>
      <c r="Z18314" s="5"/>
      <c r="AA18314" s="5"/>
      <c r="AB18314" s="5"/>
      <c r="AC18314" s="5"/>
      <c r="AD18314" s="5"/>
      <c r="AE18314" s="5"/>
      <c r="AF18314" s="5"/>
      <c r="AG18314" s="5"/>
      <c r="AH18314" s="5"/>
      <c r="AI18314" s="5"/>
      <c r="AJ18314" s="5"/>
    </row>
    <row r="18315" spans="11:36">
      <c r="K18315" s="5"/>
      <c r="L18315" s="5"/>
      <c r="M18315" s="5"/>
      <c r="N18315" s="5"/>
      <c r="O18315" s="5"/>
      <c r="P18315" s="5"/>
      <c r="Q18315" s="5"/>
      <c r="R18315" s="5"/>
      <c r="S18315" s="5"/>
      <c r="T18315" s="5"/>
      <c r="U18315" s="5"/>
      <c r="V18315" s="5"/>
      <c r="W18315" s="5"/>
      <c r="X18315" s="5"/>
      <c r="Y18315" s="5"/>
      <c r="Z18315" s="5"/>
      <c r="AA18315" s="5"/>
      <c r="AB18315" s="5"/>
      <c r="AC18315" s="5"/>
      <c r="AD18315" s="5"/>
      <c r="AE18315" s="5"/>
      <c r="AF18315" s="5"/>
      <c r="AG18315" s="5"/>
      <c r="AH18315" s="5"/>
      <c r="AI18315" s="5"/>
      <c r="AJ18315" s="5"/>
    </row>
    <row r="18316" spans="11:36">
      <c r="K18316" s="5"/>
      <c r="L18316" s="5"/>
      <c r="M18316" s="5"/>
      <c r="N18316" s="5"/>
      <c r="O18316" s="5"/>
      <c r="P18316" s="5"/>
      <c r="Q18316" s="5"/>
      <c r="R18316" s="5"/>
      <c r="S18316" s="5"/>
      <c r="T18316" s="5"/>
      <c r="U18316" s="5"/>
      <c r="V18316" s="5"/>
      <c r="W18316" s="5"/>
      <c r="X18316" s="5"/>
      <c r="Y18316" s="5"/>
      <c r="Z18316" s="5"/>
      <c r="AA18316" s="5"/>
      <c r="AB18316" s="5"/>
      <c r="AC18316" s="5"/>
      <c r="AD18316" s="5"/>
      <c r="AE18316" s="5"/>
      <c r="AF18316" s="5"/>
      <c r="AG18316" s="5"/>
      <c r="AH18316" s="5"/>
      <c r="AI18316" s="5"/>
      <c r="AJ18316" s="5"/>
    </row>
    <row r="18317" spans="11:36">
      <c r="K18317" s="5"/>
      <c r="L18317" s="5"/>
      <c r="M18317" s="5"/>
      <c r="N18317" s="5"/>
      <c r="O18317" s="5"/>
      <c r="P18317" s="5"/>
      <c r="Q18317" s="5"/>
      <c r="R18317" s="5"/>
      <c r="S18317" s="5"/>
      <c r="T18317" s="5"/>
      <c r="U18317" s="5"/>
      <c r="V18317" s="5"/>
      <c r="W18317" s="5"/>
      <c r="X18317" s="5"/>
      <c r="Y18317" s="5"/>
      <c r="Z18317" s="5"/>
      <c r="AA18317" s="5"/>
      <c r="AB18317" s="5"/>
      <c r="AC18317" s="5"/>
      <c r="AD18317" s="5"/>
      <c r="AE18317" s="5"/>
      <c r="AF18317" s="5"/>
      <c r="AG18317" s="5"/>
      <c r="AH18317" s="5"/>
      <c r="AI18317" s="5"/>
      <c r="AJ18317" s="5"/>
    </row>
    <row r="18318" spans="11:36">
      <c r="K18318" s="5"/>
      <c r="L18318" s="5"/>
      <c r="M18318" s="5"/>
      <c r="N18318" s="5"/>
      <c r="O18318" s="5"/>
      <c r="P18318" s="5"/>
      <c r="Q18318" s="5"/>
      <c r="R18318" s="5"/>
      <c r="S18318" s="5"/>
      <c r="T18318" s="5"/>
      <c r="U18318" s="5"/>
      <c r="V18318" s="5"/>
      <c r="W18318" s="5"/>
      <c r="X18318" s="5"/>
      <c r="Y18318" s="5"/>
      <c r="Z18318" s="5"/>
      <c r="AA18318" s="5"/>
      <c r="AB18318" s="5"/>
      <c r="AC18318" s="5"/>
      <c r="AD18318" s="5"/>
      <c r="AE18318" s="5"/>
      <c r="AF18318" s="5"/>
      <c r="AG18318" s="5"/>
      <c r="AH18318" s="5"/>
      <c r="AI18318" s="5"/>
      <c r="AJ18318" s="5"/>
    </row>
    <row r="18319" spans="11:36">
      <c r="K18319" s="5"/>
      <c r="L18319" s="5"/>
      <c r="M18319" s="5"/>
      <c r="N18319" s="5"/>
      <c r="O18319" s="5"/>
      <c r="P18319" s="5"/>
      <c r="Q18319" s="5"/>
      <c r="R18319" s="5"/>
      <c r="S18319" s="5"/>
      <c r="T18319" s="5"/>
      <c r="U18319" s="5"/>
      <c r="V18319" s="5"/>
      <c r="W18319" s="5"/>
      <c r="X18319" s="5"/>
      <c r="Y18319" s="5"/>
      <c r="Z18319" s="5"/>
      <c r="AA18319" s="5"/>
      <c r="AB18319" s="5"/>
      <c r="AC18319" s="5"/>
      <c r="AD18319" s="5"/>
      <c r="AE18319" s="5"/>
      <c r="AF18319" s="5"/>
      <c r="AG18319" s="5"/>
      <c r="AH18319" s="5"/>
      <c r="AI18319" s="5"/>
      <c r="AJ18319" s="5"/>
    </row>
    <row r="18320" spans="11:36">
      <c r="K18320" s="5"/>
      <c r="L18320" s="5"/>
      <c r="M18320" s="5"/>
      <c r="N18320" s="5"/>
      <c r="O18320" s="5"/>
      <c r="P18320" s="5"/>
      <c r="Q18320" s="5"/>
      <c r="R18320" s="5"/>
      <c r="S18320" s="5"/>
      <c r="T18320" s="5"/>
      <c r="U18320" s="5"/>
      <c r="V18320" s="5"/>
      <c r="W18320" s="5"/>
      <c r="X18320" s="5"/>
      <c r="Y18320" s="5"/>
      <c r="Z18320" s="5"/>
      <c r="AA18320" s="5"/>
      <c r="AB18320" s="5"/>
      <c r="AC18320" s="5"/>
      <c r="AD18320" s="5"/>
      <c r="AE18320" s="5"/>
      <c r="AF18320" s="5"/>
      <c r="AG18320" s="5"/>
      <c r="AH18320" s="5"/>
      <c r="AI18320" s="5"/>
      <c r="AJ18320" s="5"/>
    </row>
    <row r="18321" spans="11:36">
      <c r="K18321" s="5"/>
      <c r="L18321" s="5"/>
      <c r="M18321" s="5"/>
      <c r="N18321" s="5"/>
      <c r="O18321" s="5"/>
      <c r="P18321" s="5"/>
      <c r="Q18321" s="5"/>
      <c r="R18321" s="5"/>
      <c r="S18321" s="5"/>
      <c r="T18321" s="5"/>
      <c r="U18321" s="5"/>
      <c r="V18321" s="5"/>
      <c r="W18321" s="5"/>
      <c r="X18321" s="5"/>
      <c r="Y18321" s="5"/>
      <c r="Z18321" s="5"/>
      <c r="AA18321" s="5"/>
      <c r="AB18321" s="5"/>
      <c r="AC18321" s="5"/>
      <c r="AD18321" s="5"/>
      <c r="AE18321" s="5"/>
      <c r="AF18321" s="5"/>
      <c r="AG18321" s="5"/>
      <c r="AH18321" s="5"/>
      <c r="AI18321" s="5"/>
      <c r="AJ18321" s="5"/>
    </row>
    <row r="18322" spans="11:36">
      <c r="K18322" s="5"/>
      <c r="L18322" s="5"/>
      <c r="M18322" s="5"/>
      <c r="N18322" s="5"/>
      <c r="O18322" s="5"/>
      <c r="P18322" s="5"/>
      <c r="Q18322" s="5"/>
      <c r="R18322" s="5"/>
      <c r="S18322" s="5"/>
      <c r="T18322" s="5"/>
      <c r="U18322" s="5"/>
      <c r="V18322" s="5"/>
      <c r="W18322" s="5"/>
      <c r="X18322" s="5"/>
      <c r="Y18322" s="5"/>
      <c r="Z18322" s="5"/>
      <c r="AA18322" s="5"/>
      <c r="AB18322" s="5"/>
      <c r="AC18322" s="5"/>
      <c r="AD18322" s="5"/>
      <c r="AE18322" s="5"/>
      <c r="AF18322" s="5"/>
      <c r="AG18322" s="5"/>
      <c r="AH18322" s="5"/>
      <c r="AI18322" s="5"/>
      <c r="AJ18322" s="5"/>
    </row>
    <row r="18323" spans="11:36">
      <c r="K18323" s="5"/>
      <c r="L18323" s="5"/>
      <c r="M18323" s="5"/>
      <c r="N18323" s="5"/>
      <c r="O18323" s="5"/>
      <c r="P18323" s="5"/>
      <c r="Q18323" s="5"/>
      <c r="R18323" s="5"/>
      <c r="S18323" s="5"/>
      <c r="T18323" s="5"/>
      <c r="U18323" s="5"/>
      <c r="V18323" s="5"/>
      <c r="W18323" s="5"/>
      <c r="X18323" s="5"/>
      <c r="Y18323" s="5"/>
      <c r="Z18323" s="5"/>
      <c r="AA18323" s="5"/>
      <c r="AB18323" s="5"/>
      <c r="AC18323" s="5"/>
      <c r="AD18323" s="5"/>
      <c r="AE18323" s="5"/>
      <c r="AF18323" s="5"/>
      <c r="AG18323" s="5"/>
      <c r="AH18323" s="5"/>
      <c r="AI18323" s="5"/>
      <c r="AJ18323" s="5"/>
    </row>
    <row r="18324" spans="11:36">
      <c r="K18324" s="5"/>
      <c r="L18324" s="5"/>
      <c r="M18324" s="5"/>
      <c r="N18324" s="5"/>
      <c r="O18324" s="5"/>
      <c r="P18324" s="5"/>
      <c r="Q18324" s="5"/>
      <c r="R18324" s="5"/>
      <c r="S18324" s="5"/>
      <c r="T18324" s="5"/>
      <c r="U18324" s="5"/>
      <c r="V18324" s="5"/>
      <c r="W18324" s="5"/>
      <c r="X18324" s="5"/>
      <c r="Y18324" s="5"/>
      <c r="Z18324" s="5"/>
      <c r="AA18324" s="5"/>
      <c r="AB18324" s="5"/>
      <c r="AC18324" s="5"/>
      <c r="AD18324" s="5"/>
      <c r="AE18324" s="5"/>
      <c r="AF18324" s="5"/>
      <c r="AG18324" s="5"/>
      <c r="AH18324" s="5"/>
      <c r="AI18324" s="5"/>
      <c r="AJ18324" s="5"/>
    </row>
    <row r="18325" spans="11:36">
      <c r="K18325" s="5"/>
      <c r="L18325" s="5"/>
      <c r="M18325" s="5"/>
      <c r="N18325" s="5"/>
      <c r="O18325" s="5"/>
      <c r="P18325" s="5"/>
      <c r="Q18325" s="5"/>
      <c r="R18325" s="5"/>
      <c r="S18325" s="5"/>
      <c r="T18325" s="5"/>
      <c r="U18325" s="5"/>
      <c r="V18325" s="5"/>
      <c r="W18325" s="5"/>
      <c r="X18325" s="5"/>
      <c r="Y18325" s="5"/>
      <c r="Z18325" s="5"/>
      <c r="AA18325" s="5"/>
      <c r="AB18325" s="5"/>
      <c r="AC18325" s="5"/>
      <c r="AD18325" s="5"/>
      <c r="AE18325" s="5"/>
      <c r="AF18325" s="5"/>
      <c r="AG18325" s="5"/>
      <c r="AH18325" s="5"/>
      <c r="AI18325" s="5"/>
      <c r="AJ18325" s="5"/>
    </row>
    <row r="18326" spans="11:36">
      <c r="K18326" s="5"/>
      <c r="L18326" s="5"/>
      <c r="M18326" s="5"/>
      <c r="N18326" s="5"/>
      <c r="O18326" s="5"/>
      <c r="P18326" s="5"/>
      <c r="Q18326" s="5"/>
      <c r="R18326" s="5"/>
      <c r="S18326" s="5"/>
      <c r="T18326" s="5"/>
      <c r="U18326" s="5"/>
      <c r="V18326" s="5"/>
      <c r="W18326" s="5"/>
      <c r="X18326" s="5"/>
      <c r="Y18326" s="5"/>
      <c r="Z18326" s="5"/>
      <c r="AA18326" s="5"/>
      <c r="AB18326" s="5"/>
      <c r="AC18326" s="5"/>
      <c r="AD18326" s="5"/>
      <c r="AE18326" s="5"/>
      <c r="AF18326" s="5"/>
      <c r="AG18326" s="5"/>
      <c r="AH18326" s="5"/>
      <c r="AI18326" s="5"/>
      <c r="AJ18326" s="5"/>
    </row>
    <row r="18327" spans="11:36">
      <c r="K18327" s="5"/>
      <c r="L18327" s="5"/>
      <c r="M18327" s="5"/>
      <c r="N18327" s="5"/>
      <c r="O18327" s="5"/>
      <c r="P18327" s="5"/>
      <c r="Q18327" s="5"/>
      <c r="R18327" s="5"/>
      <c r="S18327" s="5"/>
      <c r="T18327" s="5"/>
      <c r="U18327" s="5"/>
      <c r="V18327" s="5"/>
      <c r="W18327" s="5"/>
      <c r="X18327" s="5"/>
      <c r="Y18327" s="5"/>
      <c r="Z18327" s="5"/>
      <c r="AA18327" s="5"/>
      <c r="AB18327" s="5"/>
      <c r="AC18327" s="5"/>
      <c r="AD18327" s="5"/>
      <c r="AE18327" s="5"/>
      <c r="AF18327" s="5"/>
      <c r="AG18327" s="5"/>
      <c r="AH18327" s="5"/>
      <c r="AI18327" s="5"/>
      <c r="AJ18327" s="5"/>
    </row>
    <row r="18328" spans="11:36">
      <c r="K18328" s="5"/>
      <c r="L18328" s="5"/>
      <c r="M18328" s="5"/>
      <c r="N18328" s="5"/>
      <c r="O18328" s="5"/>
      <c r="P18328" s="5"/>
      <c r="Q18328" s="5"/>
      <c r="R18328" s="5"/>
      <c r="S18328" s="5"/>
      <c r="T18328" s="5"/>
      <c r="U18328" s="5"/>
      <c r="V18328" s="5"/>
      <c r="W18328" s="5"/>
      <c r="X18328" s="5"/>
      <c r="Y18328" s="5"/>
      <c r="Z18328" s="5"/>
      <c r="AA18328" s="5"/>
      <c r="AB18328" s="5"/>
      <c r="AC18328" s="5"/>
      <c r="AD18328" s="5"/>
      <c r="AE18328" s="5"/>
      <c r="AF18328" s="5"/>
      <c r="AG18328" s="5"/>
      <c r="AH18328" s="5"/>
      <c r="AI18328" s="5"/>
      <c r="AJ18328" s="5"/>
    </row>
    <row r="18329" spans="11:36">
      <c r="K18329" s="5"/>
      <c r="L18329" s="5"/>
      <c r="M18329" s="5"/>
      <c r="N18329" s="5"/>
      <c r="O18329" s="5"/>
      <c r="P18329" s="5"/>
      <c r="Q18329" s="5"/>
      <c r="R18329" s="5"/>
      <c r="S18329" s="5"/>
      <c r="T18329" s="5"/>
      <c r="U18329" s="5"/>
      <c r="V18329" s="5"/>
      <c r="W18329" s="5"/>
      <c r="X18329" s="5"/>
      <c r="Y18329" s="5"/>
      <c r="Z18329" s="5"/>
      <c r="AA18329" s="5"/>
      <c r="AB18329" s="5"/>
      <c r="AC18329" s="5"/>
      <c r="AD18329" s="5"/>
      <c r="AE18329" s="5"/>
      <c r="AF18329" s="5"/>
      <c r="AG18329" s="5"/>
      <c r="AH18329" s="5"/>
      <c r="AI18329" s="5"/>
      <c r="AJ18329" s="5"/>
    </row>
    <row r="18330" spans="11:36">
      <c r="K18330" s="5"/>
      <c r="L18330" s="5"/>
      <c r="M18330" s="5"/>
      <c r="N18330" s="5"/>
      <c r="O18330" s="5"/>
      <c r="P18330" s="5"/>
      <c r="Q18330" s="5"/>
      <c r="R18330" s="5"/>
      <c r="S18330" s="5"/>
      <c r="T18330" s="5"/>
      <c r="U18330" s="5"/>
      <c r="V18330" s="5"/>
      <c r="W18330" s="5"/>
      <c r="X18330" s="5"/>
      <c r="Y18330" s="5"/>
      <c r="Z18330" s="5"/>
      <c r="AA18330" s="5"/>
      <c r="AB18330" s="5"/>
      <c r="AC18330" s="5"/>
      <c r="AD18330" s="5"/>
      <c r="AE18330" s="5"/>
      <c r="AF18330" s="5"/>
      <c r="AG18330" s="5"/>
      <c r="AH18330" s="5"/>
      <c r="AI18330" s="5"/>
      <c r="AJ18330" s="5"/>
    </row>
    <row r="18331" spans="11:36">
      <c r="K18331" s="5"/>
      <c r="L18331" s="5"/>
      <c r="M18331" s="5"/>
      <c r="N18331" s="5"/>
      <c r="O18331" s="5"/>
      <c r="P18331" s="5"/>
      <c r="Q18331" s="5"/>
      <c r="R18331" s="5"/>
      <c r="S18331" s="5"/>
      <c r="T18331" s="5"/>
      <c r="U18331" s="5"/>
      <c r="V18331" s="5"/>
      <c r="W18331" s="5"/>
      <c r="X18331" s="5"/>
      <c r="Y18331" s="5"/>
      <c r="Z18331" s="5"/>
      <c r="AA18331" s="5"/>
      <c r="AB18331" s="5"/>
      <c r="AC18331" s="5"/>
      <c r="AD18331" s="5"/>
      <c r="AE18331" s="5"/>
      <c r="AF18331" s="5"/>
      <c r="AG18331" s="5"/>
      <c r="AH18331" s="5"/>
      <c r="AI18331" s="5"/>
      <c r="AJ18331" s="5"/>
    </row>
    <row r="18332" spans="11:36">
      <c r="K18332" s="5"/>
      <c r="L18332" s="5"/>
      <c r="M18332" s="5"/>
      <c r="N18332" s="5"/>
      <c r="O18332" s="5"/>
      <c r="P18332" s="5"/>
      <c r="Q18332" s="5"/>
      <c r="R18332" s="5"/>
      <c r="S18332" s="5"/>
      <c r="T18332" s="5"/>
      <c r="U18332" s="5"/>
      <c r="V18332" s="5"/>
      <c r="W18332" s="5"/>
      <c r="X18332" s="5"/>
      <c r="Y18332" s="5"/>
      <c r="Z18332" s="5"/>
      <c r="AA18332" s="5"/>
      <c r="AB18332" s="5"/>
      <c r="AC18332" s="5"/>
      <c r="AD18332" s="5"/>
      <c r="AE18332" s="5"/>
      <c r="AF18332" s="5"/>
      <c r="AG18332" s="5"/>
      <c r="AH18332" s="5"/>
      <c r="AI18332" s="5"/>
      <c r="AJ18332" s="5"/>
    </row>
    <row r="18333" spans="11:36">
      <c r="K18333" s="5"/>
      <c r="L18333" s="5"/>
      <c r="M18333" s="5"/>
      <c r="N18333" s="5"/>
      <c r="O18333" s="5"/>
      <c r="P18333" s="5"/>
      <c r="Q18333" s="5"/>
      <c r="R18333" s="5"/>
      <c r="S18333" s="5"/>
      <c r="T18333" s="5"/>
      <c r="U18333" s="5"/>
      <c r="V18333" s="5"/>
      <c r="W18333" s="5"/>
      <c r="X18333" s="5"/>
      <c r="Y18333" s="5"/>
      <c r="Z18333" s="5"/>
      <c r="AA18333" s="5"/>
      <c r="AB18333" s="5"/>
      <c r="AC18333" s="5"/>
      <c r="AD18333" s="5"/>
      <c r="AE18333" s="5"/>
      <c r="AF18333" s="5"/>
      <c r="AG18333" s="5"/>
      <c r="AH18333" s="5"/>
      <c r="AI18333" s="5"/>
      <c r="AJ18333" s="5"/>
    </row>
    <row r="18334" spans="11:36">
      <c r="K18334" s="5"/>
      <c r="L18334" s="5"/>
      <c r="M18334" s="5"/>
      <c r="N18334" s="5"/>
      <c r="O18334" s="5"/>
      <c r="P18334" s="5"/>
      <c r="Q18334" s="5"/>
      <c r="R18334" s="5"/>
      <c r="S18334" s="5"/>
      <c r="T18334" s="5"/>
      <c r="U18334" s="5"/>
      <c r="V18334" s="5"/>
      <c r="W18334" s="5"/>
      <c r="X18334" s="5"/>
      <c r="Y18334" s="5"/>
      <c r="Z18334" s="5"/>
      <c r="AA18334" s="5"/>
      <c r="AB18334" s="5"/>
      <c r="AC18334" s="5"/>
      <c r="AD18334" s="5"/>
      <c r="AE18334" s="5"/>
      <c r="AF18334" s="5"/>
      <c r="AG18334" s="5"/>
      <c r="AH18334" s="5"/>
      <c r="AI18334" s="5"/>
      <c r="AJ18334" s="5"/>
    </row>
    <row r="18335" spans="11:36">
      <c r="K18335" s="5"/>
      <c r="L18335" s="5"/>
      <c r="M18335" s="5"/>
      <c r="N18335" s="5"/>
      <c r="O18335" s="5"/>
      <c r="P18335" s="5"/>
      <c r="Q18335" s="5"/>
      <c r="R18335" s="5"/>
      <c r="S18335" s="5"/>
      <c r="T18335" s="5"/>
      <c r="U18335" s="5"/>
      <c r="V18335" s="5"/>
      <c r="W18335" s="5"/>
      <c r="X18335" s="5"/>
      <c r="Y18335" s="5"/>
      <c r="Z18335" s="5"/>
      <c r="AA18335" s="5"/>
      <c r="AB18335" s="5"/>
      <c r="AC18335" s="5"/>
      <c r="AD18335" s="5"/>
      <c r="AE18335" s="5"/>
      <c r="AF18335" s="5"/>
      <c r="AG18335" s="5"/>
      <c r="AH18335" s="5"/>
      <c r="AI18335" s="5"/>
      <c r="AJ18335" s="5"/>
    </row>
    <row r="18336" spans="11:36">
      <c r="K18336" s="5"/>
      <c r="L18336" s="5"/>
      <c r="M18336" s="5"/>
      <c r="N18336" s="5"/>
      <c r="O18336" s="5"/>
      <c r="P18336" s="5"/>
      <c r="Q18336" s="5"/>
      <c r="R18336" s="5"/>
      <c r="S18336" s="5"/>
      <c r="T18336" s="5"/>
      <c r="U18336" s="5"/>
      <c r="V18336" s="5"/>
      <c r="W18336" s="5"/>
      <c r="X18336" s="5"/>
      <c r="Y18336" s="5"/>
      <c r="Z18336" s="5"/>
      <c r="AA18336" s="5"/>
      <c r="AB18336" s="5"/>
      <c r="AC18336" s="5"/>
      <c r="AD18336" s="5"/>
      <c r="AE18336" s="5"/>
      <c r="AF18336" s="5"/>
      <c r="AG18336" s="5"/>
      <c r="AH18336" s="5"/>
      <c r="AI18336" s="5"/>
      <c r="AJ18336" s="5"/>
    </row>
    <row r="18337" spans="11:36">
      <c r="K18337" s="5"/>
      <c r="L18337" s="5"/>
      <c r="M18337" s="5"/>
      <c r="N18337" s="5"/>
      <c r="O18337" s="5"/>
      <c r="P18337" s="5"/>
      <c r="Q18337" s="5"/>
      <c r="R18337" s="5"/>
      <c r="S18337" s="5"/>
      <c r="T18337" s="5"/>
      <c r="U18337" s="5"/>
      <c r="V18337" s="5"/>
      <c r="W18337" s="5"/>
      <c r="X18337" s="5"/>
      <c r="Y18337" s="5"/>
      <c r="Z18337" s="5"/>
      <c r="AA18337" s="5"/>
      <c r="AB18337" s="5"/>
      <c r="AC18337" s="5"/>
      <c r="AD18337" s="5"/>
      <c r="AE18337" s="5"/>
      <c r="AF18337" s="5"/>
      <c r="AG18337" s="5"/>
      <c r="AH18337" s="5"/>
      <c r="AI18337" s="5"/>
      <c r="AJ18337" s="5"/>
    </row>
    <row r="18338" spans="11:36">
      <c r="K18338" s="5"/>
      <c r="L18338" s="5"/>
      <c r="M18338" s="5"/>
      <c r="N18338" s="5"/>
      <c r="O18338" s="5"/>
      <c r="P18338" s="5"/>
      <c r="Q18338" s="5"/>
      <c r="R18338" s="5"/>
      <c r="S18338" s="5"/>
      <c r="T18338" s="5"/>
      <c r="U18338" s="5"/>
      <c r="V18338" s="5"/>
      <c r="W18338" s="5"/>
      <c r="X18338" s="5"/>
      <c r="Y18338" s="5"/>
      <c r="Z18338" s="5"/>
      <c r="AA18338" s="5"/>
      <c r="AB18338" s="5"/>
      <c r="AC18338" s="5"/>
      <c r="AD18338" s="5"/>
      <c r="AE18338" s="5"/>
      <c r="AF18338" s="5"/>
      <c r="AG18338" s="5"/>
      <c r="AH18338" s="5"/>
      <c r="AI18338" s="5"/>
      <c r="AJ18338" s="5"/>
    </row>
    <row r="18339" spans="11:36">
      <c r="K18339" s="5"/>
      <c r="L18339" s="5"/>
      <c r="M18339" s="5"/>
      <c r="N18339" s="5"/>
      <c r="O18339" s="5"/>
      <c r="P18339" s="5"/>
      <c r="Q18339" s="5"/>
      <c r="R18339" s="5"/>
      <c r="S18339" s="5"/>
      <c r="T18339" s="5"/>
      <c r="U18339" s="5"/>
      <c r="V18339" s="5"/>
      <c r="W18339" s="5"/>
      <c r="X18339" s="5"/>
      <c r="Y18339" s="5"/>
      <c r="Z18339" s="5"/>
      <c r="AA18339" s="5"/>
      <c r="AB18339" s="5"/>
      <c r="AC18339" s="5"/>
      <c r="AD18339" s="5"/>
      <c r="AE18339" s="5"/>
      <c r="AF18339" s="5"/>
      <c r="AG18339" s="5"/>
      <c r="AH18339" s="5"/>
      <c r="AI18339" s="5"/>
      <c r="AJ18339" s="5"/>
    </row>
    <row r="18340" spans="11:36">
      <c r="K18340" s="5"/>
      <c r="L18340" s="5"/>
      <c r="M18340" s="5"/>
      <c r="N18340" s="5"/>
      <c r="O18340" s="5"/>
      <c r="P18340" s="5"/>
      <c r="Q18340" s="5"/>
      <c r="R18340" s="5"/>
      <c r="S18340" s="5"/>
      <c r="T18340" s="5"/>
      <c r="U18340" s="5"/>
      <c r="V18340" s="5"/>
      <c r="W18340" s="5"/>
      <c r="X18340" s="5"/>
      <c r="Y18340" s="5"/>
      <c r="Z18340" s="5"/>
      <c r="AA18340" s="5"/>
      <c r="AB18340" s="5"/>
      <c r="AC18340" s="5"/>
      <c r="AD18340" s="5"/>
      <c r="AE18340" s="5"/>
      <c r="AF18340" s="5"/>
      <c r="AG18340" s="5"/>
      <c r="AH18340" s="5"/>
      <c r="AI18340" s="5"/>
      <c r="AJ18340" s="5"/>
    </row>
    <row r="18341" spans="11:36">
      <c r="K18341" s="5"/>
      <c r="L18341" s="5"/>
      <c r="M18341" s="5"/>
      <c r="N18341" s="5"/>
      <c r="O18341" s="5"/>
      <c r="P18341" s="5"/>
      <c r="Q18341" s="5"/>
      <c r="R18341" s="5"/>
      <c r="S18341" s="5"/>
      <c r="T18341" s="5"/>
      <c r="U18341" s="5"/>
      <c r="V18341" s="5"/>
      <c r="W18341" s="5"/>
      <c r="X18341" s="5"/>
      <c r="Y18341" s="5"/>
      <c r="Z18341" s="5"/>
      <c r="AA18341" s="5"/>
      <c r="AB18341" s="5"/>
      <c r="AC18341" s="5"/>
      <c r="AD18341" s="5"/>
      <c r="AE18341" s="5"/>
      <c r="AF18341" s="5"/>
      <c r="AG18341" s="5"/>
      <c r="AH18341" s="5"/>
      <c r="AI18341" s="5"/>
      <c r="AJ18341" s="5"/>
    </row>
    <row r="18342" spans="11:36">
      <c r="K18342" s="5"/>
      <c r="L18342" s="5"/>
      <c r="M18342" s="5"/>
      <c r="N18342" s="5"/>
      <c r="O18342" s="5"/>
      <c r="P18342" s="5"/>
      <c r="Q18342" s="5"/>
      <c r="R18342" s="5"/>
      <c r="S18342" s="5"/>
      <c r="T18342" s="5"/>
      <c r="U18342" s="5"/>
      <c r="V18342" s="5"/>
      <c r="W18342" s="5"/>
      <c r="X18342" s="5"/>
      <c r="Y18342" s="5"/>
      <c r="Z18342" s="5"/>
      <c r="AA18342" s="5"/>
      <c r="AB18342" s="5"/>
      <c r="AC18342" s="5"/>
      <c r="AD18342" s="5"/>
      <c r="AE18342" s="5"/>
      <c r="AF18342" s="5"/>
      <c r="AG18342" s="5"/>
      <c r="AH18342" s="5"/>
      <c r="AI18342" s="5"/>
      <c r="AJ18342" s="5"/>
    </row>
    <row r="18343" spans="11:36">
      <c r="K18343" s="5"/>
      <c r="L18343" s="5"/>
      <c r="M18343" s="5"/>
      <c r="N18343" s="5"/>
      <c r="O18343" s="5"/>
      <c r="P18343" s="5"/>
      <c r="Q18343" s="5"/>
      <c r="R18343" s="5"/>
      <c r="S18343" s="5"/>
      <c r="T18343" s="5"/>
      <c r="U18343" s="5"/>
      <c r="V18343" s="5"/>
      <c r="W18343" s="5"/>
      <c r="X18343" s="5"/>
      <c r="Y18343" s="5"/>
      <c r="Z18343" s="5"/>
      <c r="AA18343" s="5"/>
      <c r="AB18343" s="5"/>
      <c r="AC18343" s="5"/>
      <c r="AD18343" s="5"/>
      <c r="AE18343" s="5"/>
      <c r="AF18343" s="5"/>
      <c r="AG18343" s="5"/>
      <c r="AH18343" s="5"/>
      <c r="AI18343" s="5"/>
      <c r="AJ18343" s="5"/>
    </row>
    <row r="18344" spans="11:36">
      <c r="K18344" s="5"/>
      <c r="L18344" s="5"/>
      <c r="M18344" s="5"/>
      <c r="N18344" s="5"/>
      <c r="O18344" s="5"/>
      <c r="P18344" s="5"/>
      <c r="Q18344" s="5"/>
      <c r="R18344" s="5"/>
      <c r="S18344" s="5"/>
      <c r="T18344" s="5"/>
      <c r="U18344" s="5"/>
      <c r="V18344" s="5"/>
      <c r="W18344" s="5"/>
      <c r="X18344" s="5"/>
      <c r="Y18344" s="5"/>
      <c r="Z18344" s="5"/>
      <c r="AA18344" s="5"/>
      <c r="AB18344" s="5"/>
      <c r="AC18344" s="5"/>
      <c r="AD18344" s="5"/>
      <c r="AE18344" s="5"/>
      <c r="AF18344" s="5"/>
      <c r="AG18344" s="5"/>
      <c r="AH18344" s="5"/>
      <c r="AI18344" s="5"/>
      <c r="AJ18344" s="5"/>
    </row>
    <row r="18345" spans="11:36">
      <c r="K18345" s="5"/>
      <c r="L18345" s="5"/>
      <c r="M18345" s="5"/>
      <c r="N18345" s="5"/>
      <c r="O18345" s="5"/>
      <c r="P18345" s="5"/>
      <c r="Q18345" s="5"/>
      <c r="R18345" s="5"/>
      <c r="S18345" s="5"/>
      <c r="T18345" s="5"/>
      <c r="U18345" s="5"/>
      <c r="V18345" s="5"/>
      <c r="W18345" s="5"/>
      <c r="X18345" s="5"/>
      <c r="Y18345" s="5"/>
      <c r="Z18345" s="5"/>
      <c r="AA18345" s="5"/>
      <c r="AB18345" s="5"/>
      <c r="AC18345" s="5"/>
      <c r="AD18345" s="5"/>
      <c r="AE18345" s="5"/>
      <c r="AF18345" s="5"/>
      <c r="AG18345" s="5"/>
      <c r="AH18345" s="5"/>
      <c r="AI18345" s="5"/>
      <c r="AJ18345" s="5"/>
    </row>
    <row r="18346" spans="11:36">
      <c r="K18346" s="5"/>
      <c r="L18346" s="5"/>
      <c r="M18346" s="5"/>
      <c r="N18346" s="5"/>
      <c r="O18346" s="5"/>
      <c r="P18346" s="5"/>
      <c r="Q18346" s="5"/>
      <c r="R18346" s="5"/>
      <c r="S18346" s="5"/>
      <c r="T18346" s="5"/>
      <c r="U18346" s="5"/>
      <c r="V18346" s="5"/>
      <c r="W18346" s="5"/>
      <c r="X18346" s="5"/>
      <c r="Y18346" s="5"/>
      <c r="Z18346" s="5"/>
      <c r="AA18346" s="5"/>
      <c r="AB18346" s="5"/>
      <c r="AC18346" s="5"/>
      <c r="AD18346" s="5"/>
      <c r="AE18346" s="5"/>
      <c r="AF18346" s="5"/>
      <c r="AG18346" s="5"/>
      <c r="AH18346" s="5"/>
      <c r="AI18346" s="5"/>
      <c r="AJ18346" s="5"/>
    </row>
    <row r="18347" spans="11:36">
      <c r="K18347" s="5"/>
      <c r="L18347" s="5"/>
      <c r="M18347" s="5"/>
      <c r="N18347" s="5"/>
      <c r="O18347" s="5"/>
      <c r="P18347" s="5"/>
      <c r="Q18347" s="5"/>
      <c r="R18347" s="5"/>
      <c r="S18347" s="5"/>
      <c r="T18347" s="5"/>
      <c r="U18347" s="5"/>
      <c r="V18347" s="5"/>
      <c r="W18347" s="5"/>
      <c r="X18347" s="5"/>
      <c r="Y18347" s="5"/>
      <c r="Z18347" s="5"/>
      <c r="AA18347" s="5"/>
      <c r="AB18347" s="5"/>
      <c r="AC18347" s="5"/>
      <c r="AD18347" s="5"/>
      <c r="AE18347" s="5"/>
      <c r="AF18347" s="5"/>
      <c r="AG18347" s="5"/>
      <c r="AH18347" s="5"/>
      <c r="AI18347" s="5"/>
      <c r="AJ18347" s="5"/>
    </row>
    <row r="18348" spans="11:36">
      <c r="K18348" s="5"/>
      <c r="L18348" s="5"/>
      <c r="M18348" s="5"/>
      <c r="N18348" s="5"/>
      <c r="O18348" s="5"/>
      <c r="P18348" s="5"/>
      <c r="Q18348" s="5"/>
      <c r="R18348" s="5"/>
      <c r="S18348" s="5"/>
      <c r="T18348" s="5"/>
      <c r="U18348" s="5"/>
      <c r="V18348" s="5"/>
      <c r="W18348" s="5"/>
      <c r="X18348" s="5"/>
      <c r="Y18348" s="5"/>
      <c r="Z18348" s="5"/>
      <c r="AA18348" s="5"/>
      <c r="AB18348" s="5"/>
      <c r="AC18348" s="5"/>
      <c r="AD18348" s="5"/>
      <c r="AE18348" s="5"/>
      <c r="AF18348" s="5"/>
      <c r="AG18348" s="5"/>
      <c r="AH18348" s="5"/>
      <c r="AI18348" s="5"/>
      <c r="AJ18348" s="5"/>
    </row>
    <row r="18349" spans="11:36">
      <c r="K18349" s="5"/>
      <c r="L18349" s="5"/>
      <c r="M18349" s="5"/>
      <c r="N18349" s="5"/>
      <c r="O18349" s="5"/>
      <c r="P18349" s="5"/>
      <c r="Q18349" s="5"/>
      <c r="R18349" s="5"/>
      <c r="S18349" s="5"/>
      <c r="T18349" s="5"/>
      <c r="U18349" s="5"/>
      <c r="V18349" s="5"/>
      <c r="W18349" s="5"/>
      <c r="X18349" s="5"/>
      <c r="Y18349" s="5"/>
      <c r="Z18349" s="5"/>
      <c r="AA18349" s="5"/>
      <c r="AB18349" s="5"/>
      <c r="AC18349" s="5"/>
      <c r="AD18349" s="5"/>
      <c r="AE18349" s="5"/>
      <c r="AF18349" s="5"/>
      <c r="AG18349" s="5"/>
      <c r="AH18349" s="5"/>
      <c r="AI18349" s="5"/>
      <c r="AJ18349" s="5"/>
    </row>
    <row r="18350" spans="11:36">
      <c r="K18350" s="5"/>
      <c r="L18350" s="5"/>
      <c r="M18350" s="5"/>
      <c r="N18350" s="5"/>
      <c r="O18350" s="5"/>
      <c r="P18350" s="5"/>
      <c r="Q18350" s="5"/>
      <c r="R18350" s="5"/>
      <c r="S18350" s="5"/>
      <c r="T18350" s="5"/>
      <c r="U18350" s="5"/>
      <c r="V18350" s="5"/>
      <c r="W18350" s="5"/>
      <c r="X18350" s="5"/>
      <c r="Y18350" s="5"/>
      <c r="Z18350" s="5"/>
      <c r="AA18350" s="5"/>
      <c r="AB18350" s="5"/>
      <c r="AC18350" s="5"/>
      <c r="AD18350" s="5"/>
      <c r="AE18350" s="5"/>
      <c r="AF18350" s="5"/>
      <c r="AG18350" s="5"/>
      <c r="AH18350" s="5"/>
      <c r="AI18350" s="5"/>
      <c r="AJ18350" s="5"/>
    </row>
    <row r="18351" spans="11:36">
      <c r="K18351" s="5"/>
      <c r="L18351" s="5"/>
      <c r="M18351" s="5"/>
      <c r="N18351" s="5"/>
      <c r="O18351" s="5"/>
      <c r="P18351" s="5"/>
      <c r="Q18351" s="5"/>
      <c r="R18351" s="5"/>
      <c r="S18351" s="5"/>
      <c r="T18351" s="5"/>
      <c r="U18351" s="5"/>
      <c r="V18351" s="5"/>
      <c r="W18351" s="5"/>
      <c r="X18351" s="5"/>
      <c r="Y18351" s="5"/>
      <c r="Z18351" s="5"/>
      <c r="AA18351" s="5"/>
      <c r="AB18351" s="5"/>
      <c r="AC18351" s="5"/>
      <c r="AD18351" s="5"/>
      <c r="AE18351" s="5"/>
      <c r="AF18351" s="5"/>
      <c r="AG18351" s="5"/>
      <c r="AH18351" s="5"/>
      <c r="AI18351" s="5"/>
      <c r="AJ18351" s="5"/>
    </row>
    <row r="18352" spans="11:36">
      <c r="K18352" s="5"/>
      <c r="L18352" s="5"/>
      <c r="M18352" s="5"/>
      <c r="N18352" s="5"/>
      <c r="O18352" s="5"/>
      <c r="P18352" s="5"/>
      <c r="Q18352" s="5"/>
      <c r="R18352" s="5"/>
      <c r="S18352" s="5"/>
      <c r="T18352" s="5"/>
      <c r="U18352" s="5"/>
      <c r="V18352" s="5"/>
      <c r="W18352" s="5"/>
      <c r="X18352" s="5"/>
      <c r="Y18352" s="5"/>
      <c r="Z18352" s="5"/>
      <c r="AA18352" s="5"/>
      <c r="AB18352" s="5"/>
      <c r="AC18352" s="5"/>
      <c r="AD18352" s="5"/>
      <c r="AE18352" s="5"/>
      <c r="AF18352" s="5"/>
      <c r="AG18352" s="5"/>
      <c r="AH18352" s="5"/>
      <c r="AI18352" s="5"/>
      <c r="AJ18352" s="5"/>
    </row>
    <row r="18353" spans="11:36">
      <c r="K18353" s="5"/>
      <c r="L18353" s="5"/>
      <c r="M18353" s="5"/>
      <c r="N18353" s="5"/>
      <c r="O18353" s="5"/>
      <c r="P18353" s="5"/>
      <c r="Q18353" s="5"/>
      <c r="R18353" s="5"/>
      <c r="S18353" s="5"/>
      <c r="T18353" s="5"/>
      <c r="U18353" s="5"/>
      <c r="V18353" s="5"/>
      <c r="W18353" s="5"/>
      <c r="X18353" s="5"/>
      <c r="Y18353" s="5"/>
      <c r="Z18353" s="5"/>
      <c r="AA18353" s="5"/>
      <c r="AB18353" s="5"/>
      <c r="AC18353" s="5"/>
      <c r="AD18353" s="5"/>
      <c r="AE18353" s="5"/>
      <c r="AF18353" s="5"/>
      <c r="AG18353" s="5"/>
      <c r="AH18353" s="5"/>
      <c r="AI18353" s="5"/>
      <c r="AJ18353" s="5"/>
    </row>
    <row r="18354" spans="11:36">
      <c r="K18354" s="5"/>
      <c r="L18354" s="5"/>
      <c r="M18354" s="5"/>
      <c r="N18354" s="5"/>
      <c r="O18354" s="5"/>
      <c r="P18354" s="5"/>
      <c r="Q18354" s="5"/>
      <c r="R18354" s="5"/>
      <c r="S18354" s="5"/>
      <c r="T18354" s="5"/>
      <c r="U18354" s="5"/>
      <c r="V18354" s="5"/>
      <c r="W18354" s="5"/>
      <c r="X18354" s="5"/>
      <c r="Y18354" s="5"/>
      <c r="Z18354" s="5"/>
      <c r="AA18354" s="5"/>
      <c r="AB18354" s="5"/>
      <c r="AC18354" s="5"/>
      <c r="AD18354" s="5"/>
      <c r="AE18354" s="5"/>
      <c r="AF18354" s="5"/>
      <c r="AG18354" s="5"/>
      <c r="AH18354" s="5"/>
      <c r="AI18354" s="5"/>
      <c r="AJ18354" s="5"/>
    </row>
    <row r="18355" spans="11:36">
      <c r="K18355" s="5"/>
      <c r="L18355" s="5"/>
      <c r="M18355" s="5"/>
      <c r="N18355" s="5"/>
      <c r="O18355" s="5"/>
      <c r="P18355" s="5"/>
      <c r="Q18355" s="5"/>
      <c r="R18355" s="5"/>
      <c r="S18355" s="5"/>
      <c r="T18355" s="5"/>
      <c r="U18355" s="5"/>
      <c r="V18355" s="5"/>
      <c r="W18355" s="5"/>
      <c r="X18355" s="5"/>
      <c r="Y18355" s="5"/>
      <c r="Z18355" s="5"/>
      <c r="AA18355" s="5"/>
      <c r="AB18355" s="5"/>
      <c r="AC18355" s="5"/>
      <c r="AD18355" s="5"/>
      <c r="AE18355" s="5"/>
      <c r="AF18355" s="5"/>
      <c r="AG18355" s="5"/>
      <c r="AH18355" s="5"/>
      <c r="AI18355" s="5"/>
      <c r="AJ18355" s="5"/>
    </row>
    <row r="18356" spans="11:36">
      <c r="K18356" s="5"/>
      <c r="L18356" s="5"/>
      <c r="M18356" s="5"/>
      <c r="N18356" s="5"/>
      <c r="O18356" s="5"/>
      <c r="P18356" s="5"/>
      <c r="Q18356" s="5"/>
      <c r="R18356" s="5"/>
      <c r="S18356" s="5"/>
      <c r="T18356" s="5"/>
      <c r="U18356" s="5"/>
      <c r="V18356" s="5"/>
      <c r="W18356" s="5"/>
      <c r="X18356" s="5"/>
      <c r="Y18356" s="5"/>
      <c r="Z18356" s="5"/>
      <c r="AA18356" s="5"/>
      <c r="AB18356" s="5"/>
      <c r="AC18356" s="5"/>
      <c r="AD18356" s="5"/>
      <c r="AE18356" s="5"/>
      <c r="AF18356" s="5"/>
      <c r="AG18356" s="5"/>
      <c r="AH18356" s="5"/>
      <c r="AI18356" s="5"/>
      <c r="AJ18356" s="5"/>
    </row>
    <row r="18357" spans="11:36">
      <c r="K18357" s="5"/>
      <c r="L18357" s="5"/>
      <c r="M18357" s="5"/>
      <c r="N18357" s="5"/>
      <c r="O18357" s="5"/>
      <c r="P18357" s="5"/>
      <c r="Q18357" s="5"/>
      <c r="R18357" s="5"/>
      <c r="S18357" s="5"/>
      <c r="T18357" s="5"/>
      <c r="U18357" s="5"/>
      <c r="V18357" s="5"/>
      <c r="W18357" s="5"/>
      <c r="X18357" s="5"/>
      <c r="Y18357" s="5"/>
      <c r="Z18357" s="5"/>
      <c r="AA18357" s="5"/>
      <c r="AB18357" s="5"/>
      <c r="AC18357" s="5"/>
      <c r="AD18357" s="5"/>
      <c r="AE18357" s="5"/>
      <c r="AF18357" s="5"/>
      <c r="AG18357" s="5"/>
      <c r="AH18357" s="5"/>
      <c r="AI18357" s="5"/>
      <c r="AJ18357" s="5"/>
    </row>
    <row r="18358" spans="11:36">
      <c r="K18358" s="5"/>
      <c r="L18358" s="5"/>
      <c r="M18358" s="5"/>
      <c r="N18358" s="5"/>
      <c r="O18358" s="5"/>
      <c r="P18358" s="5"/>
      <c r="Q18358" s="5"/>
      <c r="R18358" s="5"/>
      <c r="S18358" s="5"/>
      <c r="T18358" s="5"/>
      <c r="U18358" s="5"/>
      <c r="V18358" s="5"/>
      <c r="W18358" s="5"/>
      <c r="X18358" s="5"/>
      <c r="Y18358" s="5"/>
      <c r="Z18358" s="5"/>
      <c r="AA18358" s="5"/>
      <c r="AB18358" s="5"/>
      <c r="AC18358" s="5"/>
      <c r="AD18358" s="5"/>
      <c r="AE18358" s="5"/>
      <c r="AF18358" s="5"/>
      <c r="AG18358" s="5"/>
      <c r="AH18358" s="5"/>
      <c r="AI18358" s="5"/>
      <c r="AJ18358" s="5"/>
    </row>
    <row r="18359" spans="11:36">
      <c r="K18359" s="5"/>
      <c r="L18359" s="5"/>
      <c r="M18359" s="5"/>
      <c r="N18359" s="5"/>
      <c r="O18359" s="5"/>
      <c r="P18359" s="5"/>
      <c r="Q18359" s="5"/>
      <c r="R18359" s="5"/>
      <c r="S18359" s="5"/>
      <c r="T18359" s="5"/>
      <c r="U18359" s="5"/>
      <c r="V18359" s="5"/>
      <c r="W18359" s="5"/>
      <c r="X18359" s="5"/>
      <c r="Y18359" s="5"/>
      <c r="Z18359" s="5"/>
      <c r="AA18359" s="5"/>
      <c r="AB18359" s="5"/>
      <c r="AC18359" s="5"/>
      <c r="AD18359" s="5"/>
      <c r="AE18359" s="5"/>
      <c r="AF18359" s="5"/>
      <c r="AG18359" s="5"/>
      <c r="AH18359" s="5"/>
      <c r="AI18359" s="5"/>
      <c r="AJ18359" s="5"/>
    </row>
    <row r="18360" spans="11:36">
      <c r="K18360" s="5"/>
      <c r="L18360" s="5"/>
      <c r="M18360" s="5"/>
      <c r="N18360" s="5"/>
      <c r="O18360" s="5"/>
      <c r="P18360" s="5"/>
      <c r="Q18360" s="5"/>
      <c r="R18360" s="5"/>
      <c r="S18360" s="5"/>
      <c r="T18360" s="5"/>
      <c r="U18360" s="5"/>
      <c r="V18360" s="5"/>
      <c r="W18360" s="5"/>
      <c r="X18360" s="5"/>
      <c r="Y18360" s="5"/>
      <c r="Z18360" s="5"/>
      <c r="AA18360" s="5"/>
      <c r="AB18360" s="5"/>
      <c r="AC18360" s="5"/>
      <c r="AD18360" s="5"/>
      <c r="AE18360" s="5"/>
      <c r="AF18360" s="5"/>
      <c r="AG18360" s="5"/>
      <c r="AH18360" s="5"/>
      <c r="AI18360" s="5"/>
      <c r="AJ18360" s="5"/>
    </row>
    <row r="18361" spans="11:36">
      <c r="K18361" s="5"/>
      <c r="L18361" s="5"/>
      <c r="M18361" s="5"/>
      <c r="N18361" s="5"/>
      <c r="O18361" s="5"/>
      <c r="P18361" s="5"/>
      <c r="Q18361" s="5"/>
      <c r="R18361" s="5"/>
      <c r="S18361" s="5"/>
      <c r="T18361" s="5"/>
      <c r="U18361" s="5"/>
      <c r="V18361" s="5"/>
      <c r="W18361" s="5"/>
      <c r="X18361" s="5"/>
      <c r="Y18361" s="5"/>
      <c r="Z18361" s="5"/>
      <c r="AA18361" s="5"/>
      <c r="AB18361" s="5"/>
      <c r="AC18361" s="5"/>
      <c r="AD18361" s="5"/>
      <c r="AE18361" s="5"/>
      <c r="AF18361" s="5"/>
      <c r="AG18361" s="5"/>
      <c r="AH18361" s="5"/>
      <c r="AI18361" s="5"/>
      <c r="AJ18361" s="5"/>
    </row>
    <row r="18362" spans="11:36">
      <c r="K18362" s="5"/>
      <c r="L18362" s="5"/>
      <c r="M18362" s="5"/>
      <c r="N18362" s="5"/>
      <c r="O18362" s="5"/>
      <c r="P18362" s="5"/>
      <c r="Q18362" s="5"/>
      <c r="R18362" s="5"/>
      <c r="S18362" s="5"/>
      <c r="T18362" s="5"/>
      <c r="U18362" s="5"/>
      <c r="V18362" s="5"/>
      <c r="W18362" s="5"/>
      <c r="X18362" s="5"/>
      <c r="Y18362" s="5"/>
      <c r="Z18362" s="5"/>
      <c r="AA18362" s="5"/>
      <c r="AB18362" s="5"/>
      <c r="AC18362" s="5"/>
      <c r="AD18362" s="5"/>
      <c r="AE18362" s="5"/>
      <c r="AF18362" s="5"/>
      <c r="AG18362" s="5"/>
      <c r="AH18362" s="5"/>
      <c r="AI18362" s="5"/>
      <c r="AJ18362" s="5"/>
    </row>
    <row r="18363" spans="11:36">
      <c r="K18363" s="5"/>
      <c r="L18363" s="5"/>
      <c r="M18363" s="5"/>
      <c r="N18363" s="5"/>
      <c r="O18363" s="5"/>
      <c r="P18363" s="5"/>
      <c r="Q18363" s="5"/>
      <c r="R18363" s="5"/>
      <c r="S18363" s="5"/>
      <c r="T18363" s="5"/>
      <c r="U18363" s="5"/>
      <c r="V18363" s="5"/>
      <c r="W18363" s="5"/>
      <c r="X18363" s="5"/>
      <c r="Y18363" s="5"/>
      <c r="Z18363" s="5"/>
      <c r="AA18363" s="5"/>
      <c r="AB18363" s="5"/>
      <c r="AC18363" s="5"/>
      <c r="AD18363" s="5"/>
      <c r="AE18363" s="5"/>
      <c r="AF18363" s="5"/>
      <c r="AG18363" s="5"/>
      <c r="AH18363" s="5"/>
      <c r="AI18363" s="5"/>
      <c r="AJ18363" s="5"/>
    </row>
    <row r="18364" spans="11:36">
      <c r="K18364" s="5"/>
      <c r="L18364" s="5"/>
      <c r="M18364" s="5"/>
      <c r="N18364" s="5"/>
      <c r="O18364" s="5"/>
      <c r="P18364" s="5"/>
      <c r="Q18364" s="5"/>
      <c r="R18364" s="5"/>
      <c r="S18364" s="5"/>
      <c r="T18364" s="5"/>
      <c r="U18364" s="5"/>
      <c r="V18364" s="5"/>
      <c r="W18364" s="5"/>
      <c r="X18364" s="5"/>
      <c r="Y18364" s="5"/>
      <c r="Z18364" s="5"/>
      <c r="AA18364" s="5"/>
      <c r="AB18364" s="5"/>
      <c r="AC18364" s="5"/>
      <c r="AD18364" s="5"/>
      <c r="AE18364" s="5"/>
      <c r="AF18364" s="5"/>
      <c r="AG18364" s="5"/>
      <c r="AH18364" s="5"/>
      <c r="AI18364" s="5"/>
      <c r="AJ18364" s="5"/>
    </row>
    <row r="18365" spans="11:36">
      <c r="K18365" s="5"/>
      <c r="L18365" s="5"/>
      <c r="M18365" s="5"/>
      <c r="N18365" s="5"/>
      <c r="O18365" s="5"/>
      <c r="P18365" s="5"/>
      <c r="Q18365" s="5"/>
      <c r="R18365" s="5"/>
      <c r="S18365" s="5"/>
      <c r="T18365" s="5"/>
      <c r="U18365" s="5"/>
      <c r="V18365" s="5"/>
      <c r="W18365" s="5"/>
      <c r="X18365" s="5"/>
      <c r="Y18365" s="5"/>
      <c r="Z18365" s="5"/>
      <c r="AA18365" s="5"/>
      <c r="AB18365" s="5"/>
      <c r="AC18365" s="5"/>
      <c r="AD18365" s="5"/>
      <c r="AE18365" s="5"/>
      <c r="AF18365" s="5"/>
      <c r="AG18365" s="5"/>
      <c r="AH18365" s="5"/>
      <c r="AI18365" s="5"/>
      <c r="AJ18365" s="5"/>
    </row>
    <row r="18366" spans="11:36">
      <c r="K18366" s="5"/>
      <c r="L18366" s="5"/>
      <c r="M18366" s="5"/>
      <c r="N18366" s="5"/>
      <c r="O18366" s="5"/>
      <c r="P18366" s="5"/>
      <c r="Q18366" s="5"/>
      <c r="R18366" s="5"/>
      <c r="S18366" s="5"/>
      <c r="T18366" s="5"/>
      <c r="U18366" s="5"/>
      <c r="V18366" s="5"/>
      <c r="W18366" s="5"/>
      <c r="X18366" s="5"/>
      <c r="Y18366" s="5"/>
      <c r="Z18366" s="5"/>
      <c r="AA18366" s="5"/>
      <c r="AB18366" s="5"/>
      <c r="AC18366" s="5"/>
      <c r="AD18366" s="5"/>
      <c r="AE18366" s="5"/>
      <c r="AF18366" s="5"/>
      <c r="AG18366" s="5"/>
      <c r="AH18366" s="5"/>
      <c r="AI18366" s="5"/>
      <c r="AJ18366" s="5"/>
    </row>
    <row r="18367" spans="11:36">
      <c r="K18367" s="5"/>
      <c r="L18367" s="5"/>
      <c r="M18367" s="5"/>
      <c r="N18367" s="5"/>
      <c r="O18367" s="5"/>
      <c r="P18367" s="5"/>
      <c r="Q18367" s="5"/>
      <c r="R18367" s="5"/>
      <c r="S18367" s="5"/>
      <c r="T18367" s="5"/>
      <c r="U18367" s="5"/>
      <c r="V18367" s="5"/>
      <c r="W18367" s="5"/>
      <c r="X18367" s="5"/>
      <c r="Y18367" s="5"/>
      <c r="Z18367" s="5"/>
      <c r="AA18367" s="5"/>
      <c r="AB18367" s="5"/>
      <c r="AC18367" s="5"/>
      <c r="AD18367" s="5"/>
      <c r="AE18367" s="5"/>
      <c r="AF18367" s="5"/>
      <c r="AG18367" s="5"/>
      <c r="AH18367" s="5"/>
      <c r="AI18367" s="5"/>
      <c r="AJ18367" s="5"/>
    </row>
    <row r="18368" spans="11:36">
      <c r="K18368" s="5"/>
      <c r="L18368" s="5"/>
      <c r="M18368" s="5"/>
      <c r="N18368" s="5"/>
      <c r="O18368" s="5"/>
      <c r="P18368" s="5"/>
      <c r="Q18368" s="5"/>
      <c r="R18368" s="5"/>
      <c r="S18368" s="5"/>
      <c r="T18368" s="5"/>
      <c r="U18368" s="5"/>
      <c r="V18368" s="5"/>
      <c r="W18368" s="5"/>
      <c r="X18368" s="5"/>
      <c r="Y18368" s="5"/>
      <c r="Z18368" s="5"/>
      <c r="AA18368" s="5"/>
      <c r="AB18368" s="5"/>
      <c r="AC18368" s="5"/>
      <c r="AD18368" s="5"/>
      <c r="AE18368" s="5"/>
      <c r="AF18368" s="5"/>
      <c r="AG18368" s="5"/>
      <c r="AH18368" s="5"/>
      <c r="AI18368" s="5"/>
      <c r="AJ18368" s="5"/>
    </row>
    <row r="18369" spans="11:36">
      <c r="K18369" s="5"/>
      <c r="L18369" s="5"/>
      <c r="M18369" s="5"/>
      <c r="N18369" s="5"/>
      <c r="O18369" s="5"/>
      <c r="P18369" s="5"/>
      <c r="Q18369" s="5"/>
      <c r="R18369" s="5"/>
      <c r="S18369" s="5"/>
      <c r="T18369" s="5"/>
      <c r="U18369" s="5"/>
      <c r="V18369" s="5"/>
      <c r="W18369" s="5"/>
      <c r="X18369" s="5"/>
      <c r="Y18369" s="5"/>
      <c r="Z18369" s="5"/>
      <c r="AA18369" s="5"/>
      <c r="AB18369" s="5"/>
      <c r="AC18369" s="5"/>
      <c r="AD18369" s="5"/>
      <c r="AE18369" s="5"/>
      <c r="AF18369" s="5"/>
      <c r="AG18369" s="5"/>
      <c r="AH18369" s="5"/>
      <c r="AI18369" s="5"/>
      <c r="AJ18369" s="5"/>
    </row>
    <row r="18370" spans="11:36">
      <c r="K18370" s="5"/>
      <c r="L18370" s="5"/>
      <c r="M18370" s="5"/>
      <c r="N18370" s="5"/>
      <c r="O18370" s="5"/>
      <c r="P18370" s="5"/>
      <c r="Q18370" s="5"/>
      <c r="R18370" s="5"/>
      <c r="S18370" s="5"/>
      <c r="T18370" s="5"/>
      <c r="U18370" s="5"/>
      <c r="V18370" s="5"/>
      <c r="W18370" s="5"/>
      <c r="X18370" s="5"/>
      <c r="Y18370" s="5"/>
      <c r="Z18370" s="5"/>
      <c r="AA18370" s="5"/>
      <c r="AB18370" s="5"/>
      <c r="AC18370" s="5"/>
      <c r="AD18370" s="5"/>
      <c r="AE18370" s="5"/>
      <c r="AF18370" s="5"/>
      <c r="AG18370" s="5"/>
      <c r="AH18370" s="5"/>
      <c r="AI18370" s="5"/>
      <c r="AJ18370" s="5"/>
    </row>
    <row r="18371" spans="11:36">
      <c r="K18371" s="5"/>
      <c r="L18371" s="5"/>
      <c r="M18371" s="5"/>
      <c r="N18371" s="5"/>
      <c r="O18371" s="5"/>
      <c r="P18371" s="5"/>
      <c r="Q18371" s="5"/>
      <c r="R18371" s="5"/>
      <c r="S18371" s="5"/>
      <c r="T18371" s="5"/>
      <c r="U18371" s="5"/>
      <c r="V18371" s="5"/>
      <c r="W18371" s="5"/>
      <c r="X18371" s="5"/>
      <c r="Y18371" s="5"/>
      <c r="Z18371" s="5"/>
      <c r="AA18371" s="5"/>
      <c r="AB18371" s="5"/>
      <c r="AC18371" s="5"/>
      <c r="AD18371" s="5"/>
      <c r="AE18371" s="5"/>
      <c r="AF18371" s="5"/>
      <c r="AG18371" s="5"/>
      <c r="AH18371" s="5"/>
      <c r="AI18371" s="5"/>
      <c r="AJ18371" s="5"/>
    </row>
    <row r="18372" spans="11:36">
      <c r="K18372" s="5"/>
      <c r="L18372" s="5"/>
      <c r="M18372" s="5"/>
      <c r="N18372" s="5"/>
      <c r="O18372" s="5"/>
      <c r="P18372" s="5"/>
      <c r="Q18372" s="5"/>
      <c r="R18372" s="5"/>
      <c r="S18372" s="5"/>
      <c r="T18372" s="5"/>
      <c r="U18372" s="5"/>
      <c r="V18372" s="5"/>
      <c r="W18372" s="5"/>
      <c r="X18372" s="5"/>
      <c r="Y18372" s="5"/>
      <c r="Z18372" s="5"/>
      <c r="AA18372" s="5"/>
      <c r="AB18372" s="5"/>
      <c r="AC18372" s="5"/>
      <c r="AD18372" s="5"/>
      <c r="AE18372" s="5"/>
      <c r="AF18372" s="5"/>
      <c r="AG18372" s="5"/>
      <c r="AH18372" s="5"/>
      <c r="AI18372" s="5"/>
      <c r="AJ18372" s="5"/>
    </row>
    <row r="18373" spans="11:36">
      <c r="K18373" s="5"/>
      <c r="L18373" s="5"/>
      <c r="M18373" s="5"/>
      <c r="N18373" s="5"/>
      <c r="O18373" s="5"/>
      <c r="P18373" s="5"/>
      <c r="Q18373" s="5"/>
      <c r="R18373" s="5"/>
      <c r="S18373" s="5"/>
      <c r="T18373" s="5"/>
      <c r="U18373" s="5"/>
      <c r="V18373" s="5"/>
      <c r="W18373" s="5"/>
      <c r="X18373" s="5"/>
      <c r="Y18373" s="5"/>
      <c r="Z18373" s="5"/>
      <c r="AA18373" s="5"/>
      <c r="AB18373" s="5"/>
      <c r="AC18373" s="5"/>
      <c r="AD18373" s="5"/>
      <c r="AE18373" s="5"/>
      <c r="AF18373" s="5"/>
      <c r="AG18373" s="5"/>
      <c r="AH18373" s="5"/>
      <c r="AI18373" s="5"/>
      <c r="AJ18373" s="5"/>
    </row>
    <row r="18374" spans="11:36">
      <c r="K18374" s="5"/>
      <c r="L18374" s="5"/>
      <c r="M18374" s="5"/>
      <c r="N18374" s="5"/>
      <c r="O18374" s="5"/>
      <c r="P18374" s="5"/>
      <c r="Q18374" s="5"/>
      <c r="R18374" s="5"/>
      <c r="S18374" s="5"/>
      <c r="T18374" s="5"/>
      <c r="U18374" s="5"/>
      <c r="V18374" s="5"/>
      <c r="W18374" s="5"/>
      <c r="X18374" s="5"/>
      <c r="Y18374" s="5"/>
      <c r="Z18374" s="5"/>
      <c r="AA18374" s="5"/>
      <c r="AB18374" s="5"/>
      <c r="AC18374" s="5"/>
      <c r="AD18374" s="5"/>
      <c r="AE18374" s="5"/>
      <c r="AF18374" s="5"/>
      <c r="AG18374" s="5"/>
      <c r="AH18374" s="5"/>
      <c r="AI18374" s="5"/>
      <c r="AJ18374" s="5"/>
    </row>
    <row r="18375" spans="11:36">
      <c r="K18375" s="5"/>
      <c r="L18375" s="5"/>
      <c r="M18375" s="5"/>
      <c r="N18375" s="5"/>
      <c r="O18375" s="5"/>
      <c r="P18375" s="5"/>
      <c r="Q18375" s="5"/>
      <c r="R18375" s="5"/>
      <c r="S18375" s="5"/>
      <c r="T18375" s="5"/>
      <c r="U18375" s="5"/>
      <c r="V18375" s="5"/>
      <c r="W18375" s="5"/>
      <c r="X18375" s="5"/>
      <c r="Y18375" s="5"/>
      <c r="Z18375" s="5"/>
      <c r="AA18375" s="5"/>
      <c r="AB18375" s="5"/>
      <c r="AC18375" s="5"/>
      <c r="AD18375" s="5"/>
      <c r="AE18375" s="5"/>
      <c r="AF18375" s="5"/>
      <c r="AG18375" s="5"/>
      <c r="AH18375" s="5"/>
      <c r="AI18375" s="5"/>
      <c r="AJ18375" s="5"/>
    </row>
    <row r="18376" spans="11:36">
      <c r="K18376" s="5"/>
      <c r="L18376" s="5"/>
      <c r="M18376" s="5"/>
      <c r="N18376" s="5"/>
      <c r="O18376" s="5"/>
      <c r="P18376" s="5"/>
      <c r="Q18376" s="5"/>
      <c r="R18376" s="5"/>
      <c r="S18376" s="5"/>
      <c r="T18376" s="5"/>
      <c r="U18376" s="5"/>
      <c r="V18376" s="5"/>
      <c r="W18376" s="5"/>
      <c r="X18376" s="5"/>
      <c r="Y18376" s="5"/>
      <c r="Z18376" s="5"/>
      <c r="AA18376" s="5"/>
      <c r="AB18376" s="5"/>
      <c r="AC18376" s="5"/>
      <c r="AD18376" s="5"/>
      <c r="AE18376" s="5"/>
      <c r="AF18376" s="5"/>
      <c r="AG18376" s="5"/>
      <c r="AH18376" s="5"/>
      <c r="AI18376" s="5"/>
      <c r="AJ18376" s="5"/>
    </row>
    <row r="18377" spans="11:36">
      <c r="K18377" s="5"/>
      <c r="L18377" s="5"/>
      <c r="M18377" s="5"/>
      <c r="N18377" s="5"/>
      <c r="O18377" s="5"/>
      <c r="P18377" s="5"/>
      <c r="Q18377" s="5"/>
      <c r="R18377" s="5"/>
      <c r="S18377" s="5"/>
      <c r="T18377" s="5"/>
      <c r="U18377" s="5"/>
      <c r="V18377" s="5"/>
      <c r="W18377" s="5"/>
      <c r="X18377" s="5"/>
      <c r="Y18377" s="5"/>
      <c r="Z18377" s="5"/>
      <c r="AA18377" s="5"/>
      <c r="AB18377" s="5"/>
      <c r="AC18377" s="5"/>
      <c r="AD18377" s="5"/>
      <c r="AE18377" s="5"/>
      <c r="AF18377" s="5"/>
      <c r="AG18377" s="5"/>
      <c r="AH18377" s="5"/>
      <c r="AI18377" s="5"/>
      <c r="AJ18377" s="5"/>
    </row>
    <row r="18378" spans="11:36">
      <c r="K18378" s="5"/>
      <c r="L18378" s="5"/>
      <c r="M18378" s="5"/>
      <c r="N18378" s="5"/>
      <c r="O18378" s="5"/>
      <c r="P18378" s="5"/>
      <c r="Q18378" s="5"/>
      <c r="R18378" s="5"/>
      <c r="S18378" s="5"/>
      <c r="T18378" s="5"/>
      <c r="U18378" s="5"/>
      <c r="V18378" s="5"/>
      <c r="W18378" s="5"/>
      <c r="X18378" s="5"/>
      <c r="Y18378" s="5"/>
      <c r="Z18378" s="5"/>
      <c r="AA18378" s="5"/>
      <c r="AB18378" s="5"/>
      <c r="AC18378" s="5"/>
      <c r="AD18378" s="5"/>
      <c r="AE18378" s="5"/>
      <c r="AF18378" s="5"/>
      <c r="AG18378" s="5"/>
      <c r="AH18378" s="5"/>
      <c r="AI18378" s="5"/>
      <c r="AJ18378" s="5"/>
    </row>
    <row r="18379" spans="11:36">
      <c r="K18379" s="5"/>
      <c r="L18379" s="5"/>
      <c r="M18379" s="5"/>
      <c r="N18379" s="5"/>
      <c r="O18379" s="5"/>
      <c r="P18379" s="5"/>
      <c r="Q18379" s="5"/>
      <c r="R18379" s="5"/>
      <c r="S18379" s="5"/>
      <c r="T18379" s="5"/>
      <c r="U18379" s="5"/>
      <c r="V18379" s="5"/>
      <c r="W18379" s="5"/>
      <c r="X18379" s="5"/>
      <c r="Y18379" s="5"/>
      <c r="Z18379" s="5"/>
      <c r="AA18379" s="5"/>
      <c r="AB18379" s="5"/>
      <c r="AC18379" s="5"/>
      <c r="AD18379" s="5"/>
      <c r="AE18379" s="5"/>
      <c r="AF18379" s="5"/>
      <c r="AG18379" s="5"/>
      <c r="AH18379" s="5"/>
      <c r="AI18379" s="5"/>
      <c r="AJ18379" s="5"/>
    </row>
    <row r="18380" spans="11:36">
      <c r="K18380" s="5"/>
      <c r="L18380" s="5"/>
      <c r="M18380" s="5"/>
      <c r="N18380" s="5"/>
      <c r="O18380" s="5"/>
      <c r="P18380" s="5"/>
      <c r="Q18380" s="5"/>
      <c r="R18380" s="5"/>
      <c r="S18380" s="5"/>
      <c r="T18380" s="5"/>
      <c r="U18380" s="5"/>
      <c r="V18380" s="5"/>
      <c r="W18380" s="5"/>
      <c r="X18380" s="5"/>
      <c r="Y18380" s="5"/>
      <c r="Z18380" s="5"/>
      <c r="AA18380" s="5"/>
      <c r="AB18380" s="5"/>
      <c r="AC18380" s="5"/>
      <c r="AD18380" s="5"/>
      <c r="AE18380" s="5"/>
      <c r="AF18380" s="5"/>
      <c r="AG18380" s="5"/>
      <c r="AH18380" s="5"/>
      <c r="AI18380" s="5"/>
      <c r="AJ18380" s="5"/>
    </row>
    <row r="18381" spans="11:36">
      <c r="K18381" s="5"/>
      <c r="L18381" s="5"/>
      <c r="M18381" s="5"/>
      <c r="N18381" s="5"/>
      <c r="O18381" s="5"/>
      <c r="P18381" s="5"/>
      <c r="Q18381" s="5"/>
      <c r="R18381" s="5"/>
      <c r="S18381" s="5"/>
      <c r="T18381" s="5"/>
      <c r="U18381" s="5"/>
      <c r="V18381" s="5"/>
      <c r="W18381" s="5"/>
      <c r="X18381" s="5"/>
      <c r="Y18381" s="5"/>
      <c r="Z18381" s="5"/>
      <c r="AA18381" s="5"/>
      <c r="AB18381" s="5"/>
      <c r="AC18381" s="5"/>
      <c r="AD18381" s="5"/>
      <c r="AE18381" s="5"/>
      <c r="AF18381" s="5"/>
      <c r="AG18381" s="5"/>
      <c r="AH18381" s="5"/>
      <c r="AI18381" s="5"/>
      <c r="AJ18381" s="5"/>
    </row>
    <row r="18382" spans="11:36">
      <c r="K18382" s="5"/>
      <c r="L18382" s="5"/>
      <c r="M18382" s="5"/>
      <c r="N18382" s="5"/>
      <c r="O18382" s="5"/>
      <c r="P18382" s="5"/>
      <c r="Q18382" s="5"/>
      <c r="R18382" s="5"/>
      <c r="S18382" s="5"/>
      <c r="T18382" s="5"/>
      <c r="U18382" s="5"/>
      <c r="V18382" s="5"/>
      <c r="W18382" s="5"/>
      <c r="X18382" s="5"/>
      <c r="Y18382" s="5"/>
      <c r="Z18382" s="5"/>
      <c r="AA18382" s="5"/>
      <c r="AB18382" s="5"/>
      <c r="AC18382" s="5"/>
      <c r="AD18382" s="5"/>
      <c r="AE18382" s="5"/>
      <c r="AF18382" s="5"/>
      <c r="AG18382" s="5"/>
      <c r="AH18382" s="5"/>
      <c r="AI18382" s="5"/>
      <c r="AJ18382" s="5"/>
    </row>
    <row r="18383" spans="11:36">
      <c r="K18383" s="5"/>
      <c r="L18383" s="5"/>
      <c r="M18383" s="5"/>
      <c r="N18383" s="5"/>
      <c r="O18383" s="5"/>
      <c r="P18383" s="5"/>
      <c r="Q18383" s="5"/>
      <c r="R18383" s="5"/>
      <c r="S18383" s="5"/>
      <c r="T18383" s="5"/>
      <c r="U18383" s="5"/>
      <c r="V18383" s="5"/>
      <c r="W18383" s="5"/>
      <c r="X18383" s="5"/>
      <c r="Y18383" s="5"/>
      <c r="Z18383" s="5"/>
      <c r="AA18383" s="5"/>
      <c r="AB18383" s="5"/>
      <c r="AC18383" s="5"/>
      <c r="AD18383" s="5"/>
      <c r="AE18383" s="5"/>
      <c r="AF18383" s="5"/>
      <c r="AG18383" s="5"/>
      <c r="AH18383" s="5"/>
      <c r="AI18383" s="5"/>
      <c r="AJ18383" s="5"/>
    </row>
    <row r="18384" spans="11:36">
      <c r="K18384" s="5"/>
      <c r="L18384" s="5"/>
      <c r="M18384" s="5"/>
      <c r="N18384" s="5"/>
      <c r="O18384" s="5"/>
      <c r="P18384" s="5"/>
      <c r="Q18384" s="5"/>
      <c r="R18384" s="5"/>
      <c r="S18384" s="5"/>
      <c r="T18384" s="5"/>
      <c r="U18384" s="5"/>
      <c r="V18384" s="5"/>
      <c r="W18384" s="5"/>
      <c r="X18384" s="5"/>
      <c r="Y18384" s="5"/>
      <c r="Z18384" s="5"/>
      <c r="AA18384" s="5"/>
      <c r="AB18384" s="5"/>
      <c r="AC18384" s="5"/>
      <c r="AD18384" s="5"/>
      <c r="AE18384" s="5"/>
      <c r="AF18384" s="5"/>
      <c r="AG18384" s="5"/>
      <c r="AH18384" s="5"/>
      <c r="AI18384" s="5"/>
      <c r="AJ18384" s="5"/>
    </row>
    <row r="18385" spans="11:36">
      <c r="K18385" s="5"/>
      <c r="L18385" s="5"/>
      <c r="M18385" s="5"/>
      <c r="N18385" s="5"/>
      <c r="O18385" s="5"/>
      <c r="P18385" s="5"/>
      <c r="Q18385" s="5"/>
      <c r="R18385" s="5"/>
      <c r="S18385" s="5"/>
      <c r="T18385" s="5"/>
      <c r="U18385" s="5"/>
      <c r="V18385" s="5"/>
      <c r="W18385" s="5"/>
      <c r="X18385" s="5"/>
      <c r="Y18385" s="5"/>
      <c r="Z18385" s="5"/>
      <c r="AA18385" s="5"/>
      <c r="AB18385" s="5"/>
      <c r="AC18385" s="5"/>
      <c r="AD18385" s="5"/>
      <c r="AE18385" s="5"/>
      <c r="AF18385" s="5"/>
      <c r="AG18385" s="5"/>
      <c r="AH18385" s="5"/>
      <c r="AI18385" s="5"/>
      <c r="AJ18385" s="5"/>
    </row>
    <row r="18386" spans="11:36">
      <c r="K18386" s="5"/>
      <c r="L18386" s="5"/>
      <c r="M18386" s="5"/>
      <c r="N18386" s="5"/>
      <c r="O18386" s="5"/>
      <c r="P18386" s="5"/>
      <c r="Q18386" s="5"/>
      <c r="R18386" s="5"/>
      <c r="S18386" s="5"/>
      <c r="T18386" s="5"/>
      <c r="U18386" s="5"/>
      <c r="V18386" s="5"/>
      <c r="W18386" s="5"/>
      <c r="X18386" s="5"/>
      <c r="Y18386" s="5"/>
      <c r="Z18386" s="5"/>
      <c r="AA18386" s="5"/>
      <c r="AB18386" s="5"/>
      <c r="AC18386" s="5"/>
      <c r="AD18386" s="5"/>
      <c r="AE18386" s="5"/>
      <c r="AF18386" s="5"/>
      <c r="AG18386" s="5"/>
      <c r="AH18386" s="5"/>
      <c r="AI18386" s="5"/>
      <c r="AJ18386" s="5"/>
    </row>
    <row r="18387" spans="11:36">
      <c r="K18387" s="5"/>
      <c r="L18387" s="5"/>
      <c r="M18387" s="5"/>
      <c r="N18387" s="5"/>
      <c r="O18387" s="5"/>
      <c r="P18387" s="5"/>
      <c r="Q18387" s="5"/>
      <c r="R18387" s="5"/>
      <c r="S18387" s="5"/>
      <c r="T18387" s="5"/>
      <c r="U18387" s="5"/>
      <c r="V18387" s="5"/>
      <c r="W18387" s="5"/>
      <c r="X18387" s="5"/>
      <c r="Y18387" s="5"/>
      <c r="Z18387" s="5"/>
      <c r="AA18387" s="5"/>
      <c r="AB18387" s="5"/>
      <c r="AC18387" s="5"/>
      <c r="AD18387" s="5"/>
      <c r="AE18387" s="5"/>
      <c r="AF18387" s="5"/>
      <c r="AG18387" s="5"/>
      <c r="AH18387" s="5"/>
      <c r="AI18387" s="5"/>
      <c r="AJ18387" s="5"/>
    </row>
    <row r="18388" spans="11:36">
      <c r="K18388" s="5"/>
      <c r="L18388" s="5"/>
      <c r="M18388" s="5"/>
      <c r="N18388" s="5"/>
      <c r="O18388" s="5"/>
      <c r="P18388" s="5"/>
      <c r="Q18388" s="5"/>
      <c r="R18388" s="5"/>
      <c r="S18388" s="5"/>
      <c r="T18388" s="5"/>
      <c r="U18388" s="5"/>
      <c r="V18388" s="5"/>
      <c r="W18388" s="5"/>
      <c r="X18388" s="5"/>
      <c r="Y18388" s="5"/>
      <c r="Z18388" s="5"/>
      <c r="AA18388" s="5"/>
      <c r="AB18388" s="5"/>
      <c r="AC18388" s="5"/>
      <c r="AD18388" s="5"/>
      <c r="AE18388" s="5"/>
      <c r="AF18388" s="5"/>
      <c r="AG18388" s="5"/>
      <c r="AH18388" s="5"/>
      <c r="AI18388" s="5"/>
      <c r="AJ18388" s="5"/>
    </row>
    <row r="18389" spans="11:36">
      <c r="K18389" s="5"/>
      <c r="L18389" s="5"/>
      <c r="M18389" s="5"/>
      <c r="N18389" s="5"/>
      <c r="O18389" s="5"/>
      <c r="P18389" s="5"/>
      <c r="Q18389" s="5"/>
      <c r="R18389" s="5"/>
      <c r="S18389" s="5"/>
      <c r="T18389" s="5"/>
      <c r="U18389" s="5"/>
      <c r="V18389" s="5"/>
      <c r="W18389" s="5"/>
      <c r="X18389" s="5"/>
      <c r="Y18389" s="5"/>
      <c r="Z18389" s="5"/>
      <c r="AA18389" s="5"/>
      <c r="AB18389" s="5"/>
      <c r="AC18389" s="5"/>
      <c r="AD18389" s="5"/>
      <c r="AE18389" s="5"/>
      <c r="AF18389" s="5"/>
      <c r="AG18389" s="5"/>
      <c r="AH18389" s="5"/>
      <c r="AI18389" s="5"/>
      <c r="AJ18389" s="5"/>
    </row>
    <row r="18390" spans="11:36">
      <c r="K18390" s="5"/>
      <c r="L18390" s="5"/>
      <c r="M18390" s="5"/>
      <c r="N18390" s="5"/>
      <c r="O18390" s="5"/>
      <c r="P18390" s="5"/>
      <c r="Q18390" s="5"/>
      <c r="R18390" s="5"/>
      <c r="S18390" s="5"/>
      <c r="T18390" s="5"/>
      <c r="U18390" s="5"/>
      <c r="V18390" s="5"/>
      <c r="W18390" s="5"/>
      <c r="X18390" s="5"/>
      <c r="Y18390" s="5"/>
      <c r="Z18390" s="5"/>
      <c r="AA18390" s="5"/>
      <c r="AB18390" s="5"/>
      <c r="AC18390" s="5"/>
      <c r="AD18390" s="5"/>
      <c r="AE18390" s="5"/>
      <c r="AF18390" s="5"/>
      <c r="AG18390" s="5"/>
      <c r="AH18390" s="5"/>
      <c r="AI18390" s="5"/>
      <c r="AJ18390" s="5"/>
    </row>
    <row r="18391" spans="11:36">
      <c r="K18391" s="5"/>
      <c r="L18391" s="5"/>
      <c r="M18391" s="5"/>
      <c r="N18391" s="5"/>
      <c r="O18391" s="5"/>
      <c r="P18391" s="5"/>
      <c r="Q18391" s="5"/>
      <c r="R18391" s="5"/>
      <c r="S18391" s="5"/>
      <c r="T18391" s="5"/>
      <c r="U18391" s="5"/>
      <c r="V18391" s="5"/>
      <c r="W18391" s="5"/>
      <c r="X18391" s="5"/>
      <c r="Y18391" s="5"/>
      <c r="Z18391" s="5"/>
      <c r="AA18391" s="5"/>
      <c r="AB18391" s="5"/>
      <c r="AC18391" s="5"/>
      <c r="AD18391" s="5"/>
      <c r="AE18391" s="5"/>
      <c r="AF18391" s="5"/>
      <c r="AG18391" s="5"/>
      <c r="AH18391" s="5"/>
      <c r="AI18391" s="5"/>
      <c r="AJ18391" s="5"/>
    </row>
    <row r="18392" spans="11:36">
      <c r="K18392" s="5"/>
      <c r="L18392" s="5"/>
      <c r="M18392" s="5"/>
      <c r="N18392" s="5"/>
      <c r="O18392" s="5"/>
      <c r="P18392" s="5"/>
      <c r="Q18392" s="5"/>
      <c r="R18392" s="5"/>
      <c r="S18392" s="5"/>
      <c r="T18392" s="5"/>
      <c r="U18392" s="5"/>
      <c r="V18392" s="5"/>
      <c r="W18392" s="5"/>
      <c r="X18392" s="5"/>
      <c r="Y18392" s="5"/>
      <c r="Z18392" s="5"/>
      <c r="AA18392" s="5"/>
      <c r="AB18392" s="5"/>
      <c r="AC18392" s="5"/>
      <c r="AD18392" s="5"/>
      <c r="AE18392" s="5"/>
      <c r="AF18392" s="5"/>
      <c r="AG18392" s="5"/>
      <c r="AH18392" s="5"/>
      <c r="AI18392" s="5"/>
      <c r="AJ18392" s="5"/>
    </row>
    <row r="18393" spans="11:36">
      <c r="K18393" s="5"/>
      <c r="L18393" s="5"/>
      <c r="M18393" s="5"/>
      <c r="N18393" s="5"/>
      <c r="O18393" s="5"/>
      <c r="P18393" s="5"/>
      <c r="Q18393" s="5"/>
      <c r="R18393" s="5"/>
      <c r="S18393" s="5"/>
      <c r="T18393" s="5"/>
      <c r="U18393" s="5"/>
      <c r="V18393" s="5"/>
      <c r="W18393" s="5"/>
      <c r="X18393" s="5"/>
      <c r="Y18393" s="5"/>
      <c r="Z18393" s="5"/>
      <c r="AA18393" s="5"/>
      <c r="AB18393" s="5"/>
      <c r="AC18393" s="5"/>
      <c r="AD18393" s="5"/>
      <c r="AE18393" s="5"/>
      <c r="AF18393" s="5"/>
      <c r="AG18393" s="5"/>
      <c r="AH18393" s="5"/>
      <c r="AI18393" s="5"/>
      <c r="AJ18393" s="5"/>
    </row>
    <row r="18394" spans="11:36">
      <c r="K18394" s="5"/>
      <c r="L18394" s="5"/>
      <c r="M18394" s="5"/>
      <c r="N18394" s="5"/>
      <c r="O18394" s="5"/>
      <c r="P18394" s="5"/>
      <c r="Q18394" s="5"/>
      <c r="R18394" s="5"/>
      <c r="S18394" s="5"/>
      <c r="T18394" s="5"/>
      <c r="U18394" s="5"/>
      <c r="V18394" s="5"/>
      <c r="W18394" s="5"/>
      <c r="X18394" s="5"/>
      <c r="Y18394" s="5"/>
      <c r="Z18394" s="5"/>
      <c r="AA18394" s="5"/>
      <c r="AB18394" s="5"/>
      <c r="AC18394" s="5"/>
      <c r="AD18394" s="5"/>
      <c r="AE18394" s="5"/>
      <c r="AF18394" s="5"/>
      <c r="AG18394" s="5"/>
      <c r="AH18394" s="5"/>
      <c r="AI18394" s="5"/>
      <c r="AJ18394" s="5"/>
    </row>
    <row r="18395" spans="11:36">
      <c r="K18395" s="5"/>
      <c r="L18395" s="5"/>
      <c r="M18395" s="5"/>
      <c r="N18395" s="5"/>
      <c r="O18395" s="5"/>
      <c r="P18395" s="5"/>
      <c r="Q18395" s="5"/>
      <c r="R18395" s="5"/>
      <c r="S18395" s="5"/>
      <c r="T18395" s="5"/>
      <c r="U18395" s="5"/>
      <c r="V18395" s="5"/>
      <c r="W18395" s="5"/>
      <c r="X18395" s="5"/>
      <c r="Y18395" s="5"/>
      <c r="Z18395" s="5"/>
      <c r="AA18395" s="5"/>
      <c r="AB18395" s="5"/>
      <c r="AC18395" s="5"/>
      <c r="AD18395" s="5"/>
      <c r="AE18395" s="5"/>
      <c r="AF18395" s="5"/>
      <c r="AG18395" s="5"/>
      <c r="AH18395" s="5"/>
      <c r="AI18395" s="5"/>
      <c r="AJ18395" s="5"/>
    </row>
    <row r="18396" spans="11:36">
      <c r="K18396" s="5"/>
      <c r="L18396" s="5"/>
      <c r="M18396" s="5"/>
      <c r="N18396" s="5"/>
      <c r="O18396" s="5"/>
      <c r="P18396" s="5"/>
      <c r="Q18396" s="5"/>
      <c r="R18396" s="5"/>
      <c r="S18396" s="5"/>
      <c r="T18396" s="5"/>
      <c r="U18396" s="5"/>
      <c r="V18396" s="5"/>
      <c r="W18396" s="5"/>
      <c r="X18396" s="5"/>
      <c r="Y18396" s="5"/>
      <c r="Z18396" s="5"/>
      <c r="AA18396" s="5"/>
      <c r="AB18396" s="5"/>
      <c r="AC18396" s="5"/>
      <c r="AD18396" s="5"/>
      <c r="AE18396" s="5"/>
      <c r="AF18396" s="5"/>
      <c r="AG18396" s="5"/>
      <c r="AH18396" s="5"/>
      <c r="AI18396" s="5"/>
      <c r="AJ18396" s="5"/>
    </row>
    <row r="18397" spans="11:36">
      <c r="K18397" s="5"/>
      <c r="L18397" s="5"/>
      <c r="M18397" s="5"/>
      <c r="N18397" s="5"/>
      <c r="O18397" s="5"/>
      <c r="P18397" s="5"/>
      <c r="Q18397" s="5"/>
      <c r="R18397" s="5"/>
      <c r="S18397" s="5"/>
      <c r="T18397" s="5"/>
      <c r="U18397" s="5"/>
      <c r="V18397" s="5"/>
      <c r="W18397" s="5"/>
      <c r="X18397" s="5"/>
      <c r="Y18397" s="5"/>
      <c r="Z18397" s="5"/>
      <c r="AA18397" s="5"/>
      <c r="AB18397" s="5"/>
      <c r="AC18397" s="5"/>
      <c r="AD18397" s="5"/>
      <c r="AE18397" s="5"/>
      <c r="AF18397" s="5"/>
      <c r="AG18397" s="5"/>
      <c r="AH18397" s="5"/>
      <c r="AI18397" s="5"/>
      <c r="AJ18397" s="5"/>
    </row>
    <row r="18398" spans="11:36">
      <c r="K18398" s="5"/>
      <c r="L18398" s="5"/>
      <c r="M18398" s="5"/>
      <c r="N18398" s="5"/>
      <c r="O18398" s="5"/>
      <c r="P18398" s="5"/>
      <c r="Q18398" s="5"/>
      <c r="R18398" s="5"/>
      <c r="S18398" s="5"/>
      <c r="T18398" s="5"/>
      <c r="U18398" s="5"/>
      <c r="V18398" s="5"/>
      <c r="W18398" s="5"/>
      <c r="X18398" s="5"/>
      <c r="Y18398" s="5"/>
      <c r="Z18398" s="5"/>
      <c r="AA18398" s="5"/>
      <c r="AB18398" s="5"/>
      <c r="AC18398" s="5"/>
      <c r="AD18398" s="5"/>
      <c r="AE18398" s="5"/>
      <c r="AF18398" s="5"/>
      <c r="AG18398" s="5"/>
      <c r="AH18398" s="5"/>
      <c r="AI18398" s="5"/>
      <c r="AJ18398" s="5"/>
    </row>
    <row r="18399" spans="11:36">
      <c r="K18399" s="5"/>
      <c r="L18399" s="5"/>
      <c r="M18399" s="5"/>
      <c r="N18399" s="5"/>
      <c r="O18399" s="5"/>
      <c r="P18399" s="5"/>
      <c r="Q18399" s="5"/>
      <c r="R18399" s="5"/>
      <c r="S18399" s="5"/>
      <c r="T18399" s="5"/>
      <c r="U18399" s="5"/>
      <c r="V18399" s="5"/>
      <c r="W18399" s="5"/>
      <c r="X18399" s="5"/>
      <c r="Y18399" s="5"/>
      <c r="Z18399" s="5"/>
      <c r="AA18399" s="5"/>
      <c r="AB18399" s="5"/>
      <c r="AC18399" s="5"/>
      <c r="AD18399" s="5"/>
      <c r="AE18399" s="5"/>
      <c r="AF18399" s="5"/>
      <c r="AG18399" s="5"/>
      <c r="AH18399" s="5"/>
      <c r="AI18399" s="5"/>
      <c r="AJ18399" s="5"/>
    </row>
    <row r="18400" spans="11:36">
      <c r="K18400" s="5"/>
      <c r="L18400" s="5"/>
      <c r="M18400" s="5"/>
      <c r="N18400" s="5"/>
      <c r="O18400" s="5"/>
      <c r="P18400" s="5"/>
      <c r="Q18400" s="5"/>
      <c r="R18400" s="5"/>
      <c r="S18400" s="5"/>
      <c r="T18400" s="5"/>
      <c r="U18400" s="5"/>
      <c r="V18400" s="5"/>
      <c r="W18400" s="5"/>
      <c r="X18400" s="5"/>
      <c r="Y18400" s="5"/>
      <c r="Z18400" s="5"/>
      <c r="AA18400" s="5"/>
      <c r="AB18400" s="5"/>
      <c r="AC18400" s="5"/>
      <c r="AD18400" s="5"/>
      <c r="AE18400" s="5"/>
      <c r="AF18400" s="5"/>
      <c r="AG18400" s="5"/>
      <c r="AH18400" s="5"/>
      <c r="AI18400" s="5"/>
      <c r="AJ18400" s="5"/>
    </row>
    <row r="18401" spans="11:36">
      <c r="K18401" s="5"/>
      <c r="L18401" s="5"/>
      <c r="M18401" s="5"/>
      <c r="N18401" s="5"/>
      <c r="O18401" s="5"/>
      <c r="P18401" s="5"/>
      <c r="Q18401" s="5"/>
      <c r="R18401" s="5"/>
      <c r="S18401" s="5"/>
      <c r="T18401" s="5"/>
      <c r="U18401" s="5"/>
      <c r="V18401" s="5"/>
      <c r="W18401" s="5"/>
      <c r="X18401" s="5"/>
      <c r="Y18401" s="5"/>
      <c r="Z18401" s="5"/>
      <c r="AA18401" s="5"/>
      <c r="AB18401" s="5"/>
      <c r="AC18401" s="5"/>
      <c r="AD18401" s="5"/>
      <c r="AE18401" s="5"/>
      <c r="AF18401" s="5"/>
      <c r="AG18401" s="5"/>
      <c r="AH18401" s="5"/>
      <c r="AI18401" s="5"/>
      <c r="AJ18401" s="5"/>
    </row>
    <row r="18402" spans="11:36">
      <c r="K18402" s="5"/>
      <c r="L18402" s="5"/>
      <c r="M18402" s="5"/>
      <c r="N18402" s="5"/>
      <c r="O18402" s="5"/>
      <c r="P18402" s="5"/>
      <c r="Q18402" s="5"/>
      <c r="R18402" s="5"/>
      <c r="S18402" s="5"/>
      <c r="T18402" s="5"/>
      <c r="U18402" s="5"/>
      <c r="V18402" s="5"/>
      <c r="W18402" s="5"/>
      <c r="X18402" s="5"/>
      <c r="Y18402" s="5"/>
      <c r="Z18402" s="5"/>
      <c r="AA18402" s="5"/>
      <c r="AB18402" s="5"/>
      <c r="AC18402" s="5"/>
      <c r="AD18402" s="5"/>
      <c r="AE18402" s="5"/>
      <c r="AF18402" s="5"/>
      <c r="AG18402" s="5"/>
      <c r="AH18402" s="5"/>
      <c r="AI18402" s="5"/>
      <c r="AJ18402" s="5"/>
    </row>
    <row r="18403" spans="11:36">
      <c r="K18403" s="5"/>
      <c r="L18403" s="5"/>
      <c r="M18403" s="5"/>
      <c r="N18403" s="5"/>
      <c r="O18403" s="5"/>
      <c r="P18403" s="5"/>
      <c r="Q18403" s="5"/>
      <c r="R18403" s="5"/>
      <c r="S18403" s="5"/>
      <c r="T18403" s="5"/>
      <c r="U18403" s="5"/>
      <c r="V18403" s="5"/>
      <c r="W18403" s="5"/>
      <c r="X18403" s="5"/>
      <c r="Y18403" s="5"/>
      <c r="Z18403" s="5"/>
      <c r="AA18403" s="5"/>
      <c r="AB18403" s="5"/>
      <c r="AC18403" s="5"/>
      <c r="AD18403" s="5"/>
      <c r="AE18403" s="5"/>
      <c r="AF18403" s="5"/>
      <c r="AG18403" s="5"/>
      <c r="AH18403" s="5"/>
      <c r="AI18403" s="5"/>
      <c r="AJ18403" s="5"/>
    </row>
    <row r="18404" spans="11:36">
      <c r="K18404" s="5"/>
      <c r="L18404" s="5"/>
      <c r="M18404" s="5"/>
      <c r="N18404" s="5"/>
      <c r="O18404" s="5"/>
      <c r="P18404" s="5"/>
      <c r="Q18404" s="5"/>
      <c r="R18404" s="5"/>
      <c r="S18404" s="5"/>
      <c r="T18404" s="5"/>
      <c r="U18404" s="5"/>
      <c r="V18404" s="5"/>
      <c r="W18404" s="5"/>
      <c r="X18404" s="5"/>
      <c r="Y18404" s="5"/>
      <c r="Z18404" s="5"/>
      <c r="AA18404" s="5"/>
      <c r="AB18404" s="5"/>
      <c r="AC18404" s="5"/>
      <c r="AD18404" s="5"/>
      <c r="AE18404" s="5"/>
      <c r="AF18404" s="5"/>
      <c r="AG18404" s="5"/>
      <c r="AH18404" s="5"/>
      <c r="AI18404" s="5"/>
      <c r="AJ18404" s="5"/>
    </row>
    <row r="18405" spans="11:36">
      <c r="K18405" s="5"/>
      <c r="L18405" s="5"/>
      <c r="M18405" s="5"/>
      <c r="N18405" s="5"/>
      <c r="O18405" s="5"/>
      <c r="P18405" s="5"/>
      <c r="Q18405" s="5"/>
      <c r="R18405" s="5"/>
      <c r="S18405" s="5"/>
      <c r="T18405" s="5"/>
      <c r="U18405" s="5"/>
      <c r="V18405" s="5"/>
      <c r="W18405" s="5"/>
      <c r="X18405" s="5"/>
      <c r="Y18405" s="5"/>
      <c r="Z18405" s="5"/>
      <c r="AA18405" s="5"/>
      <c r="AB18405" s="5"/>
      <c r="AC18405" s="5"/>
      <c r="AD18405" s="5"/>
      <c r="AE18405" s="5"/>
      <c r="AF18405" s="5"/>
      <c r="AG18405" s="5"/>
      <c r="AH18405" s="5"/>
      <c r="AI18405" s="5"/>
      <c r="AJ18405" s="5"/>
    </row>
    <row r="18406" spans="11:36">
      <c r="K18406" s="5"/>
      <c r="L18406" s="5"/>
      <c r="M18406" s="5"/>
      <c r="N18406" s="5"/>
      <c r="O18406" s="5"/>
      <c r="P18406" s="5"/>
      <c r="Q18406" s="5"/>
      <c r="R18406" s="5"/>
      <c r="S18406" s="5"/>
      <c r="T18406" s="5"/>
      <c r="U18406" s="5"/>
      <c r="V18406" s="5"/>
      <c r="W18406" s="5"/>
      <c r="X18406" s="5"/>
      <c r="Y18406" s="5"/>
      <c r="Z18406" s="5"/>
      <c r="AA18406" s="5"/>
      <c r="AB18406" s="5"/>
      <c r="AC18406" s="5"/>
      <c r="AD18406" s="5"/>
      <c r="AE18406" s="5"/>
      <c r="AF18406" s="5"/>
      <c r="AG18406" s="5"/>
      <c r="AH18406" s="5"/>
      <c r="AI18406" s="5"/>
      <c r="AJ18406" s="5"/>
    </row>
    <row r="18407" spans="11:36">
      <c r="K18407" s="5"/>
      <c r="L18407" s="5"/>
      <c r="M18407" s="5"/>
      <c r="N18407" s="5"/>
      <c r="O18407" s="5"/>
      <c r="P18407" s="5"/>
      <c r="Q18407" s="5"/>
      <c r="R18407" s="5"/>
      <c r="S18407" s="5"/>
      <c r="T18407" s="5"/>
      <c r="U18407" s="5"/>
      <c r="V18407" s="5"/>
      <c r="W18407" s="5"/>
      <c r="X18407" s="5"/>
      <c r="Y18407" s="5"/>
      <c r="Z18407" s="5"/>
      <c r="AA18407" s="5"/>
      <c r="AB18407" s="5"/>
      <c r="AC18407" s="5"/>
      <c r="AD18407" s="5"/>
      <c r="AE18407" s="5"/>
      <c r="AF18407" s="5"/>
      <c r="AG18407" s="5"/>
      <c r="AH18407" s="5"/>
      <c r="AI18407" s="5"/>
      <c r="AJ18407" s="5"/>
    </row>
    <row r="18408" spans="11:36">
      <c r="K18408" s="5"/>
      <c r="L18408" s="5"/>
      <c r="M18408" s="5"/>
      <c r="N18408" s="5"/>
      <c r="O18408" s="5"/>
      <c r="P18408" s="5"/>
      <c r="Q18408" s="5"/>
      <c r="R18408" s="5"/>
      <c r="S18408" s="5"/>
      <c r="T18408" s="5"/>
      <c r="U18408" s="5"/>
      <c r="V18408" s="5"/>
      <c r="W18408" s="5"/>
      <c r="X18408" s="5"/>
      <c r="Y18408" s="5"/>
      <c r="Z18408" s="5"/>
      <c r="AA18408" s="5"/>
      <c r="AB18408" s="5"/>
      <c r="AC18408" s="5"/>
      <c r="AD18408" s="5"/>
      <c r="AE18408" s="5"/>
      <c r="AF18408" s="5"/>
      <c r="AG18408" s="5"/>
      <c r="AH18408" s="5"/>
      <c r="AI18408" s="5"/>
      <c r="AJ18408" s="5"/>
    </row>
    <row r="18409" spans="11:36">
      <c r="K18409" s="5"/>
      <c r="L18409" s="5"/>
      <c r="M18409" s="5"/>
      <c r="N18409" s="5"/>
      <c r="O18409" s="5"/>
      <c r="P18409" s="5"/>
      <c r="Q18409" s="5"/>
      <c r="R18409" s="5"/>
      <c r="S18409" s="5"/>
      <c r="T18409" s="5"/>
      <c r="U18409" s="5"/>
      <c r="V18409" s="5"/>
      <c r="W18409" s="5"/>
      <c r="X18409" s="5"/>
      <c r="Y18409" s="5"/>
      <c r="Z18409" s="5"/>
      <c r="AA18409" s="5"/>
      <c r="AB18409" s="5"/>
      <c r="AC18409" s="5"/>
      <c r="AD18409" s="5"/>
      <c r="AE18409" s="5"/>
      <c r="AF18409" s="5"/>
      <c r="AG18409" s="5"/>
      <c r="AH18409" s="5"/>
      <c r="AI18409" s="5"/>
      <c r="AJ18409" s="5"/>
    </row>
    <row r="18410" spans="11:36">
      <c r="K18410" s="5"/>
      <c r="L18410" s="5"/>
      <c r="M18410" s="5"/>
      <c r="N18410" s="5"/>
      <c r="O18410" s="5"/>
      <c r="P18410" s="5"/>
      <c r="Q18410" s="5"/>
      <c r="R18410" s="5"/>
      <c r="S18410" s="5"/>
      <c r="T18410" s="5"/>
      <c r="U18410" s="5"/>
      <c r="V18410" s="5"/>
      <c r="W18410" s="5"/>
      <c r="X18410" s="5"/>
      <c r="Y18410" s="5"/>
      <c r="Z18410" s="5"/>
      <c r="AA18410" s="5"/>
      <c r="AB18410" s="5"/>
      <c r="AC18410" s="5"/>
      <c r="AD18410" s="5"/>
      <c r="AE18410" s="5"/>
      <c r="AF18410" s="5"/>
      <c r="AG18410" s="5"/>
      <c r="AH18410" s="5"/>
      <c r="AI18410" s="5"/>
      <c r="AJ18410" s="5"/>
    </row>
    <row r="18411" spans="11:36">
      <c r="K18411" s="5"/>
      <c r="L18411" s="5"/>
      <c r="M18411" s="5"/>
      <c r="N18411" s="5"/>
      <c r="O18411" s="5"/>
      <c r="P18411" s="5"/>
      <c r="Q18411" s="5"/>
      <c r="R18411" s="5"/>
      <c r="S18411" s="5"/>
      <c r="T18411" s="5"/>
      <c r="U18411" s="5"/>
      <c r="V18411" s="5"/>
      <c r="W18411" s="5"/>
      <c r="X18411" s="5"/>
      <c r="Y18411" s="5"/>
      <c r="Z18411" s="5"/>
      <c r="AA18411" s="5"/>
      <c r="AB18411" s="5"/>
      <c r="AC18411" s="5"/>
      <c r="AD18411" s="5"/>
      <c r="AE18411" s="5"/>
      <c r="AF18411" s="5"/>
      <c r="AG18411" s="5"/>
      <c r="AH18411" s="5"/>
      <c r="AI18411" s="5"/>
      <c r="AJ18411" s="5"/>
    </row>
    <row r="18412" spans="11:36">
      <c r="K18412" s="5"/>
      <c r="L18412" s="5"/>
      <c r="M18412" s="5"/>
      <c r="N18412" s="5"/>
      <c r="O18412" s="5"/>
      <c r="P18412" s="5"/>
      <c r="Q18412" s="5"/>
      <c r="R18412" s="5"/>
      <c r="S18412" s="5"/>
      <c r="T18412" s="5"/>
      <c r="U18412" s="5"/>
      <c r="V18412" s="5"/>
      <c r="W18412" s="5"/>
      <c r="X18412" s="5"/>
      <c r="Y18412" s="5"/>
      <c r="Z18412" s="5"/>
      <c r="AA18412" s="5"/>
      <c r="AB18412" s="5"/>
      <c r="AC18412" s="5"/>
      <c r="AD18412" s="5"/>
      <c r="AE18412" s="5"/>
      <c r="AF18412" s="5"/>
      <c r="AG18412" s="5"/>
      <c r="AH18412" s="5"/>
      <c r="AI18412" s="5"/>
      <c r="AJ18412" s="5"/>
    </row>
    <row r="18413" spans="11:36">
      <c r="K18413" s="5"/>
      <c r="L18413" s="5"/>
      <c r="M18413" s="5"/>
      <c r="N18413" s="5"/>
      <c r="O18413" s="5"/>
      <c r="P18413" s="5"/>
      <c r="Q18413" s="5"/>
      <c r="R18413" s="5"/>
      <c r="S18413" s="5"/>
      <c r="T18413" s="5"/>
      <c r="U18413" s="5"/>
      <c r="V18413" s="5"/>
      <c r="W18413" s="5"/>
      <c r="X18413" s="5"/>
      <c r="Y18413" s="5"/>
      <c r="Z18413" s="5"/>
      <c r="AA18413" s="5"/>
      <c r="AB18413" s="5"/>
      <c r="AC18413" s="5"/>
      <c r="AD18413" s="5"/>
      <c r="AE18413" s="5"/>
      <c r="AF18413" s="5"/>
      <c r="AG18413" s="5"/>
      <c r="AH18413" s="5"/>
      <c r="AI18413" s="5"/>
      <c r="AJ18413" s="5"/>
    </row>
    <row r="18414" spans="11:36">
      <c r="K18414" s="5"/>
      <c r="L18414" s="5"/>
      <c r="M18414" s="5"/>
      <c r="N18414" s="5"/>
      <c r="O18414" s="5"/>
      <c r="P18414" s="5"/>
      <c r="Q18414" s="5"/>
      <c r="R18414" s="5"/>
      <c r="S18414" s="5"/>
      <c r="T18414" s="5"/>
      <c r="U18414" s="5"/>
      <c r="V18414" s="5"/>
      <c r="W18414" s="5"/>
      <c r="X18414" s="5"/>
      <c r="Y18414" s="5"/>
      <c r="Z18414" s="5"/>
      <c r="AA18414" s="5"/>
      <c r="AB18414" s="5"/>
      <c r="AC18414" s="5"/>
      <c r="AD18414" s="5"/>
      <c r="AE18414" s="5"/>
      <c r="AF18414" s="5"/>
      <c r="AG18414" s="5"/>
      <c r="AH18414" s="5"/>
      <c r="AI18414" s="5"/>
      <c r="AJ18414" s="5"/>
    </row>
    <row r="18415" spans="11:36">
      <c r="K18415" s="5"/>
      <c r="L18415" s="5"/>
      <c r="M18415" s="5"/>
      <c r="N18415" s="5"/>
      <c r="O18415" s="5"/>
      <c r="P18415" s="5"/>
      <c r="Q18415" s="5"/>
      <c r="R18415" s="5"/>
      <c r="S18415" s="5"/>
      <c r="T18415" s="5"/>
      <c r="U18415" s="5"/>
      <c r="V18415" s="5"/>
      <c r="W18415" s="5"/>
      <c r="X18415" s="5"/>
      <c r="Y18415" s="5"/>
      <c r="Z18415" s="5"/>
      <c r="AA18415" s="5"/>
      <c r="AB18415" s="5"/>
      <c r="AC18415" s="5"/>
      <c r="AD18415" s="5"/>
      <c r="AE18415" s="5"/>
      <c r="AF18415" s="5"/>
      <c r="AG18415" s="5"/>
      <c r="AH18415" s="5"/>
      <c r="AI18415" s="5"/>
      <c r="AJ18415" s="5"/>
    </row>
    <row r="18416" spans="11:36">
      <c r="K18416" s="5"/>
      <c r="L18416" s="5"/>
      <c r="M18416" s="5"/>
      <c r="N18416" s="5"/>
      <c r="O18416" s="5"/>
      <c r="P18416" s="5"/>
      <c r="Q18416" s="5"/>
      <c r="R18416" s="5"/>
      <c r="S18416" s="5"/>
      <c r="T18416" s="5"/>
      <c r="U18416" s="5"/>
      <c r="V18416" s="5"/>
      <c r="W18416" s="5"/>
      <c r="X18416" s="5"/>
      <c r="Y18416" s="5"/>
      <c r="Z18416" s="5"/>
      <c r="AA18416" s="5"/>
      <c r="AB18416" s="5"/>
      <c r="AC18416" s="5"/>
      <c r="AD18416" s="5"/>
      <c r="AE18416" s="5"/>
      <c r="AF18416" s="5"/>
      <c r="AG18416" s="5"/>
      <c r="AH18416" s="5"/>
      <c r="AI18416" s="5"/>
      <c r="AJ18416" s="5"/>
    </row>
    <row r="18417" spans="11:36">
      <c r="K18417" s="5"/>
      <c r="L18417" s="5"/>
      <c r="M18417" s="5"/>
      <c r="N18417" s="5"/>
      <c r="O18417" s="5"/>
      <c r="P18417" s="5"/>
      <c r="Q18417" s="5"/>
      <c r="R18417" s="5"/>
      <c r="S18417" s="5"/>
      <c r="T18417" s="5"/>
      <c r="U18417" s="5"/>
      <c r="V18417" s="5"/>
      <c r="W18417" s="5"/>
      <c r="X18417" s="5"/>
      <c r="Y18417" s="5"/>
      <c r="Z18417" s="5"/>
      <c r="AA18417" s="5"/>
      <c r="AB18417" s="5"/>
      <c r="AC18417" s="5"/>
      <c r="AD18417" s="5"/>
      <c r="AE18417" s="5"/>
      <c r="AF18417" s="5"/>
      <c r="AG18417" s="5"/>
      <c r="AH18417" s="5"/>
      <c r="AI18417" s="5"/>
      <c r="AJ18417" s="5"/>
    </row>
    <row r="18418" spans="11:36">
      <c r="K18418" s="5"/>
      <c r="L18418" s="5"/>
      <c r="M18418" s="5"/>
      <c r="N18418" s="5"/>
      <c r="O18418" s="5"/>
      <c r="P18418" s="5"/>
      <c r="Q18418" s="5"/>
      <c r="R18418" s="5"/>
      <c r="S18418" s="5"/>
      <c r="T18418" s="5"/>
      <c r="U18418" s="5"/>
      <c r="V18418" s="5"/>
      <c r="W18418" s="5"/>
      <c r="X18418" s="5"/>
      <c r="Y18418" s="5"/>
      <c r="Z18418" s="5"/>
      <c r="AA18418" s="5"/>
      <c r="AB18418" s="5"/>
      <c r="AC18418" s="5"/>
      <c r="AD18418" s="5"/>
      <c r="AE18418" s="5"/>
      <c r="AF18418" s="5"/>
      <c r="AG18418" s="5"/>
      <c r="AH18418" s="5"/>
      <c r="AI18418" s="5"/>
      <c r="AJ18418" s="5"/>
    </row>
    <row r="18419" spans="11:36">
      <c r="K18419" s="5"/>
      <c r="L18419" s="5"/>
      <c r="M18419" s="5"/>
      <c r="N18419" s="5"/>
      <c r="O18419" s="5"/>
      <c r="P18419" s="5"/>
      <c r="Q18419" s="5"/>
      <c r="R18419" s="5"/>
      <c r="S18419" s="5"/>
      <c r="T18419" s="5"/>
      <c r="U18419" s="5"/>
      <c r="V18419" s="5"/>
      <c r="W18419" s="5"/>
      <c r="X18419" s="5"/>
      <c r="Y18419" s="5"/>
      <c r="Z18419" s="5"/>
      <c r="AA18419" s="5"/>
      <c r="AB18419" s="5"/>
      <c r="AC18419" s="5"/>
      <c r="AD18419" s="5"/>
      <c r="AE18419" s="5"/>
      <c r="AF18419" s="5"/>
      <c r="AG18419" s="5"/>
      <c r="AH18419" s="5"/>
      <c r="AI18419" s="5"/>
      <c r="AJ18419" s="5"/>
    </row>
    <row r="18420" spans="11:36">
      <c r="K18420" s="5"/>
      <c r="L18420" s="5"/>
      <c r="M18420" s="5"/>
      <c r="N18420" s="5"/>
      <c r="O18420" s="5"/>
      <c r="P18420" s="5"/>
      <c r="Q18420" s="5"/>
      <c r="R18420" s="5"/>
      <c r="S18420" s="5"/>
      <c r="T18420" s="5"/>
      <c r="U18420" s="5"/>
      <c r="V18420" s="5"/>
      <c r="W18420" s="5"/>
      <c r="X18420" s="5"/>
      <c r="Y18420" s="5"/>
      <c r="Z18420" s="5"/>
      <c r="AA18420" s="5"/>
      <c r="AB18420" s="5"/>
      <c r="AC18420" s="5"/>
      <c r="AD18420" s="5"/>
      <c r="AE18420" s="5"/>
      <c r="AF18420" s="5"/>
      <c r="AG18420" s="5"/>
      <c r="AH18420" s="5"/>
      <c r="AI18420" s="5"/>
      <c r="AJ18420" s="5"/>
    </row>
    <row r="18421" spans="11:36">
      <c r="K18421" s="5"/>
      <c r="L18421" s="5"/>
      <c r="M18421" s="5"/>
      <c r="N18421" s="5"/>
      <c r="O18421" s="5"/>
      <c r="P18421" s="5"/>
      <c r="Q18421" s="5"/>
      <c r="R18421" s="5"/>
      <c r="S18421" s="5"/>
      <c r="T18421" s="5"/>
      <c r="U18421" s="5"/>
      <c r="V18421" s="5"/>
      <c r="W18421" s="5"/>
      <c r="X18421" s="5"/>
      <c r="Y18421" s="5"/>
      <c r="Z18421" s="5"/>
      <c r="AA18421" s="5"/>
      <c r="AB18421" s="5"/>
      <c r="AC18421" s="5"/>
      <c r="AD18421" s="5"/>
      <c r="AE18421" s="5"/>
      <c r="AF18421" s="5"/>
      <c r="AG18421" s="5"/>
      <c r="AH18421" s="5"/>
      <c r="AI18421" s="5"/>
      <c r="AJ18421" s="5"/>
    </row>
    <row r="18422" spans="11:36">
      <c r="K18422" s="5"/>
      <c r="L18422" s="5"/>
      <c r="M18422" s="5"/>
      <c r="N18422" s="5"/>
      <c r="O18422" s="5"/>
      <c r="P18422" s="5"/>
      <c r="Q18422" s="5"/>
      <c r="R18422" s="5"/>
      <c r="S18422" s="5"/>
      <c r="T18422" s="5"/>
      <c r="U18422" s="5"/>
      <c r="V18422" s="5"/>
      <c r="W18422" s="5"/>
      <c r="X18422" s="5"/>
      <c r="Y18422" s="5"/>
      <c r="Z18422" s="5"/>
      <c r="AA18422" s="5"/>
      <c r="AB18422" s="5"/>
      <c r="AC18422" s="5"/>
      <c r="AD18422" s="5"/>
      <c r="AE18422" s="5"/>
      <c r="AF18422" s="5"/>
      <c r="AG18422" s="5"/>
      <c r="AH18422" s="5"/>
      <c r="AI18422" s="5"/>
      <c r="AJ18422" s="5"/>
    </row>
    <row r="18423" spans="11:36">
      <c r="K18423" s="5"/>
      <c r="L18423" s="5"/>
      <c r="M18423" s="5"/>
      <c r="N18423" s="5"/>
      <c r="O18423" s="5"/>
      <c r="P18423" s="5"/>
      <c r="Q18423" s="5"/>
      <c r="R18423" s="5"/>
      <c r="S18423" s="5"/>
      <c r="T18423" s="5"/>
      <c r="U18423" s="5"/>
      <c r="V18423" s="5"/>
      <c r="W18423" s="5"/>
      <c r="X18423" s="5"/>
      <c r="Y18423" s="5"/>
      <c r="Z18423" s="5"/>
      <c r="AA18423" s="5"/>
      <c r="AB18423" s="5"/>
      <c r="AC18423" s="5"/>
      <c r="AD18423" s="5"/>
      <c r="AE18423" s="5"/>
      <c r="AF18423" s="5"/>
      <c r="AG18423" s="5"/>
      <c r="AH18423" s="5"/>
      <c r="AI18423" s="5"/>
      <c r="AJ18423" s="5"/>
    </row>
    <row r="18424" spans="11:36">
      <c r="K18424" s="5"/>
      <c r="L18424" s="5"/>
      <c r="M18424" s="5"/>
      <c r="N18424" s="5"/>
      <c r="O18424" s="5"/>
      <c r="P18424" s="5"/>
      <c r="Q18424" s="5"/>
      <c r="R18424" s="5"/>
      <c r="S18424" s="5"/>
      <c r="T18424" s="5"/>
      <c r="U18424" s="5"/>
      <c r="V18424" s="5"/>
      <c r="W18424" s="5"/>
      <c r="X18424" s="5"/>
      <c r="Y18424" s="5"/>
      <c r="Z18424" s="5"/>
      <c r="AA18424" s="5"/>
      <c r="AB18424" s="5"/>
      <c r="AC18424" s="5"/>
      <c r="AD18424" s="5"/>
      <c r="AE18424" s="5"/>
      <c r="AF18424" s="5"/>
      <c r="AG18424" s="5"/>
      <c r="AH18424" s="5"/>
      <c r="AI18424" s="5"/>
      <c r="AJ18424" s="5"/>
    </row>
    <row r="18425" spans="11:36">
      <c r="K18425" s="5"/>
      <c r="L18425" s="5"/>
      <c r="M18425" s="5"/>
      <c r="N18425" s="5"/>
      <c r="O18425" s="5"/>
      <c r="P18425" s="5"/>
      <c r="Q18425" s="5"/>
      <c r="R18425" s="5"/>
      <c r="S18425" s="5"/>
      <c r="T18425" s="5"/>
      <c r="U18425" s="5"/>
      <c r="V18425" s="5"/>
      <c r="W18425" s="5"/>
      <c r="X18425" s="5"/>
      <c r="Y18425" s="5"/>
      <c r="Z18425" s="5"/>
      <c r="AA18425" s="5"/>
      <c r="AB18425" s="5"/>
      <c r="AC18425" s="5"/>
      <c r="AD18425" s="5"/>
      <c r="AE18425" s="5"/>
      <c r="AF18425" s="5"/>
      <c r="AG18425" s="5"/>
      <c r="AH18425" s="5"/>
      <c r="AI18425" s="5"/>
      <c r="AJ18425" s="5"/>
    </row>
    <row r="18426" spans="11:36">
      <c r="K18426" s="5"/>
      <c r="L18426" s="5"/>
      <c r="M18426" s="5"/>
      <c r="N18426" s="5"/>
      <c r="O18426" s="5"/>
      <c r="P18426" s="5"/>
      <c r="Q18426" s="5"/>
      <c r="R18426" s="5"/>
      <c r="S18426" s="5"/>
      <c r="T18426" s="5"/>
      <c r="U18426" s="5"/>
      <c r="V18426" s="5"/>
      <c r="W18426" s="5"/>
      <c r="X18426" s="5"/>
      <c r="Y18426" s="5"/>
      <c r="Z18426" s="5"/>
      <c r="AA18426" s="5"/>
      <c r="AB18426" s="5"/>
      <c r="AC18426" s="5"/>
      <c r="AD18426" s="5"/>
      <c r="AE18426" s="5"/>
      <c r="AF18426" s="5"/>
      <c r="AG18426" s="5"/>
      <c r="AH18426" s="5"/>
      <c r="AI18426" s="5"/>
      <c r="AJ18426" s="5"/>
    </row>
    <row r="18427" spans="11:36">
      <c r="K18427" s="5"/>
      <c r="L18427" s="5"/>
      <c r="M18427" s="5"/>
      <c r="N18427" s="5"/>
      <c r="O18427" s="5"/>
      <c r="P18427" s="5"/>
      <c r="Q18427" s="5"/>
      <c r="R18427" s="5"/>
      <c r="S18427" s="5"/>
      <c r="T18427" s="5"/>
      <c r="U18427" s="5"/>
      <c r="V18427" s="5"/>
      <c r="W18427" s="5"/>
      <c r="X18427" s="5"/>
      <c r="Y18427" s="5"/>
      <c r="Z18427" s="5"/>
      <c r="AA18427" s="5"/>
      <c r="AB18427" s="5"/>
      <c r="AC18427" s="5"/>
      <c r="AD18427" s="5"/>
      <c r="AE18427" s="5"/>
      <c r="AF18427" s="5"/>
      <c r="AG18427" s="5"/>
      <c r="AH18427" s="5"/>
      <c r="AI18427" s="5"/>
      <c r="AJ18427" s="5"/>
    </row>
    <row r="18428" spans="11:36">
      <c r="K18428" s="5"/>
      <c r="L18428" s="5"/>
      <c r="M18428" s="5"/>
      <c r="N18428" s="5"/>
      <c r="O18428" s="5"/>
      <c r="P18428" s="5"/>
      <c r="Q18428" s="5"/>
      <c r="R18428" s="5"/>
      <c r="S18428" s="5"/>
      <c r="T18428" s="5"/>
      <c r="U18428" s="5"/>
      <c r="V18428" s="5"/>
      <c r="W18428" s="5"/>
      <c r="X18428" s="5"/>
      <c r="Y18428" s="5"/>
      <c r="Z18428" s="5"/>
      <c r="AA18428" s="5"/>
      <c r="AB18428" s="5"/>
      <c r="AC18428" s="5"/>
      <c r="AD18428" s="5"/>
      <c r="AE18428" s="5"/>
      <c r="AF18428" s="5"/>
      <c r="AG18428" s="5"/>
      <c r="AH18428" s="5"/>
      <c r="AI18428" s="5"/>
      <c r="AJ18428" s="5"/>
    </row>
    <row r="18429" spans="11:36">
      <c r="K18429" s="5"/>
      <c r="L18429" s="5"/>
      <c r="M18429" s="5"/>
      <c r="N18429" s="5"/>
      <c r="O18429" s="5"/>
      <c r="P18429" s="5"/>
      <c r="Q18429" s="5"/>
      <c r="R18429" s="5"/>
      <c r="S18429" s="5"/>
      <c r="T18429" s="5"/>
      <c r="U18429" s="5"/>
      <c r="V18429" s="5"/>
      <c r="W18429" s="5"/>
      <c r="X18429" s="5"/>
      <c r="Y18429" s="5"/>
      <c r="Z18429" s="5"/>
      <c r="AA18429" s="5"/>
      <c r="AB18429" s="5"/>
      <c r="AC18429" s="5"/>
      <c r="AD18429" s="5"/>
      <c r="AE18429" s="5"/>
      <c r="AF18429" s="5"/>
      <c r="AG18429" s="5"/>
      <c r="AH18429" s="5"/>
      <c r="AI18429" s="5"/>
      <c r="AJ18429" s="5"/>
    </row>
    <row r="18430" spans="11:36">
      <c r="K18430" s="5"/>
      <c r="L18430" s="5"/>
      <c r="M18430" s="5"/>
      <c r="N18430" s="5"/>
      <c r="O18430" s="5"/>
      <c r="P18430" s="5"/>
      <c r="Q18430" s="5"/>
      <c r="R18430" s="5"/>
      <c r="S18430" s="5"/>
      <c r="T18430" s="5"/>
      <c r="U18430" s="5"/>
      <c r="V18430" s="5"/>
      <c r="W18430" s="5"/>
      <c r="X18430" s="5"/>
      <c r="Y18430" s="5"/>
      <c r="Z18430" s="5"/>
      <c r="AA18430" s="5"/>
      <c r="AB18430" s="5"/>
      <c r="AC18430" s="5"/>
      <c r="AD18430" s="5"/>
      <c r="AE18430" s="5"/>
      <c r="AF18430" s="5"/>
      <c r="AG18430" s="5"/>
      <c r="AH18430" s="5"/>
      <c r="AI18430" s="5"/>
      <c r="AJ18430" s="5"/>
    </row>
    <row r="18431" spans="11:36">
      <c r="K18431" s="5"/>
      <c r="L18431" s="5"/>
      <c r="M18431" s="5"/>
      <c r="N18431" s="5"/>
      <c r="O18431" s="5"/>
      <c r="P18431" s="5"/>
      <c r="Q18431" s="5"/>
      <c r="R18431" s="5"/>
      <c r="S18431" s="5"/>
      <c r="T18431" s="5"/>
      <c r="U18431" s="5"/>
      <c r="V18431" s="5"/>
      <c r="W18431" s="5"/>
      <c r="X18431" s="5"/>
      <c r="Y18431" s="5"/>
      <c r="Z18431" s="5"/>
      <c r="AA18431" s="5"/>
      <c r="AB18431" s="5"/>
      <c r="AC18431" s="5"/>
      <c r="AD18431" s="5"/>
      <c r="AE18431" s="5"/>
      <c r="AF18431" s="5"/>
      <c r="AG18431" s="5"/>
      <c r="AH18431" s="5"/>
      <c r="AI18431" s="5"/>
      <c r="AJ18431" s="5"/>
    </row>
    <row r="18432" spans="11:36">
      <c r="K18432" s="5"/>
      <c r="L18432" s="5"/>
      <c r="M18432" s="5"/>
      <c r="N18432" s="5"/>
      <c r="O18432" s="5"/>
      <c r="P18432" s="5"/>
      <c r="Q18432" s="5"/>
      <c r="R18432" s="5"/>
      <c r="S18432" s="5"/>
      <c r="T18432" s="5"/>
      <c r="U18432" s="5"/>
      <c r="V18432" s="5"/>
      <c r="W18432" s="5"/>
      <c r="X18432" s="5"/>
      <c r="Y18432" s="5"/>
      <c r="Z18432" s="5"/>
      <c r="AA18432" s="5"/>
      <c r="AB18432" s="5"/>
      <c r="AC18432" s="5"/>
      <c r="AD18432" s="5"/>
      <c r="AE18432" s="5"/>
      <c r="AF18432" s="5"/>
      <c r="AG18432" s="5"/>
      <c r="AH18432" s="5"/>
      <c r="AI18432" s="5"/>
      <c r="AJ18432" s="5"/>
    </row>
    <row r="18433" spans="11:36">
      <c r="K18433" s="5"/>
      <c r="L18433" s="5"/>
      <c r="M18433" s="5"/>
      <c r="N18433" s="5"/>
      <c r="O18433" s="5"/>
      <c r="P18433" s="5"/>
      <c r="Q18433" s="5"/>
      <c r="R18433" s="5"/>
      <c r="S18433" s="5"/>
      <c r="T18433" s="5"/>
      <c r="U18433" s="5"/>
      <c r="V18433" s="5"/>
      <c r="W18433" s="5"/>
      <c r="X18433" s="5"/>
      <c r="Y18433" s="5"/>
      <c r="Z18433" s="5"/>
      <c r="AA18433" s="5"/>
      <c r="AB18433" s="5"/>
      <c r="AC18433" s="5"/>
      <c r="AD18433" s="5"/>
      <c r="AE18433" s="5"/>
      <c r="AF18433" s="5"/>
      <c r="AG18433" s="5"/>
      <c r="AH18433" s="5"/>
      <c r="AI18433" s="5"/>
      <c r="AJ18433" s="5"/>
    </row>
    <row r="18434" spans="11:36">
      <c r="K18434" s="5"/>
      <c r="L18434" s="5"/>
      <c r="M18434" s="5"/>
      <c r="N18434" s="5"/>
      <c r="O18434" s="5"/>
      <c r="P18434" s="5"/>
      <c r="Q18434" s="5"/>
      <c r="R18434" s="5"/>
      <c r="S18434" s="5"/>
      <c r="T18434" s="5"/>
      <c r="U18434" s="5"/>
      <c r="V18434" s="5"/>
      <c r="W18434" s="5"/>
      <c r="X18434" s="5"/>
      <c r="Y18434" s="5"/>
      <c r="Z18434" s="5"/>
      <c r="AA18434" s="5"/>
      <c r="AB18434" s="5"/>
      <c r="AC18434" s="5"/>
      <c r="AD18434" s="5"/>
      <c r="AE18434" s="5"/>
      <c r="AF18434" s="5"/>
      <c r="AG18434" s="5"/>
      <c r="AH18434" s="5"/>
      <c r="AI18434" s="5"/>
      <c r="AJ18434" s="5"/>
    </row>
    <row r="18435" spans="11:36">
      <c r="K18435" s="5"/>
      <c r="L18435" s="5"/>
      <c r="M18435" s="5"/>
      <c r="N18435" s="5"/>
      <c r="O18435" s="5"/>
      <c r="P18435" s="5"/>
      <c r="Q18435" s="5"/>
      <c r="R18435" s="5"/>
      <c r="S18435" s="5"/>
      <c r="T18435" s="5"/>
      <c r="U18435" s="5"/>
      <c r="V18435" s="5"/>
      <c r="W18435" s="5"/>
      <c r="X18435" s="5"/>
      <c r="Y18435" s="5"/>
      <c r="Z18435" s="5"/>
      <c r="AA18435" s="5"/>
      <c r="AB18435" s="5"/>
      <c r="AC18435" s="5"/>
      <c r="AD18435" s="5"/>
      <c r="AE18435" s="5"/>
      <c r="AF18435" s="5"/>
      <c r="AG18435" s="5"/>
      <c r="AH18435" s="5"/>
      <c r="AI18435" s="5"/>
      <c r="AJ18435" s="5"/>
    </row>
    <row r="18436" spans="11:36">
      <c r="K18436" s="5"/>
      <c r="L18436" s="5"/>
      <c r="M18436" s="5"/>
      <c r="N18436" s="5"/>
      <c r="O18436" s="5"/>
      <c r="P18436" s="5"/>
      <c r="Q18436" s="5"/>
      <c r="R18436" s="5"/>
      <c r="S18436" s="5"/>
      <c r="T18436" s="5"/>
      <c r="U18436" s="5"/>
      <c r="V18436" s="5"/>
      <c r="W18436" s="5"/>
      <c r="X18436" s="5"/>
      <c r="Y18436" s="5"/>
      <c r="Z18436" s="5"/>
      <c r="AA18436" s="5"/>
      <c r="AB18436" s="5"/>
      <c r="AC18436" s="5"/>
      <c r="AD18436" s="5"/>
      <c r="AE18436" s="5"/>
      <c r="AF18436" s="5"/>
      <c r="AG18436" s="5"/>
      <c r="AH18436" s="5"/>
      <c r="AI18436" s="5"/>
      <c r="AJ18436" s="5"/>
    </row>
    <row r="18437" spans="11:36">
      <c r="K18437" s="5"/>
      <c r="L18437" s="5"/>
      <c r="M18437" s="5"/>
      <c r="N18437" s="5"/>
      <c r="O18437" s="5"/>
      <c r="P18437" s="5"/>
      <c r="Q18437" s="5"/>
      <c r="R18437" s="5"/>
      <c r="S18437" s="5"/>
      <c r="T18437" s="5"/>
      <c r="U18437" s="5"/>
      <c r="V18437" s="5"/>
      <c r="W18437" s="5"/>
      <c r="X18437" s="5"/>
      <c r="Y18437" s="5"/>
      <c r="Z18437" s="5"/>
      <c r="AA18437" s="5"/>
      <c r="AB18437" s="5"/>
      <c r="AC18437" s="5"/>
      <c r="AD18437" s="5"/>
      <c r="AE18437" s="5"/>
      <c r="AF18437" s="5"/>
      <c r="AG18437" s="5"/>
      <c r="AH18437" s="5"/>
      <c r="AI18437" s="5"/>
      <c r="AJ18437" s="5"/>
    </row>
    <row r="18438" spans="11:36">
      <c r="K18438" s="5"/>
      <c r="L18438" s="5"/>
      <c r="M18438" s="5"/>
      <c r="N18438" s="5"/>
      <c r="O18438" s="5"/>
      <c r="P18438" s="5"/>
      <c r="Q18438" s="5"/>
      <c r="R18438" s="5"/>
      <c r="S18438" s="5"/>
      <c r="T18438" s="5"/>
      <c r="U18438" s="5"/>
      <c r="V18438" s="5"/>
      <c r="W18438" s="5"/>
      <c r="X18438" s="5"/>
      <c r="Y18438" s="5"/>
      <c r="Z18438" s="5"/>
      <c r="AA18438" s="5"/>
      <c r="AB18438" s="5"/>
      <c r="AC18438" s="5"/>
      <c r="AD18438" s="5"/>
      <c r="AE18438" s="5"/>
      <c r="AF18438" s="5"/>
      <c r="AG18438" s="5"/>
      <c r="AH18438" s="5"/>
      <c r="AI18438" s="5"/>
      <c r="AJ18438" s="5"/>
    </row>
    <row r="18439" spans="11:36">
      <c r="K18439" s="5"/>
      <c r="L18439" s="5"/>
      <c r="M18439" s="5"/>
      <c r="N18439" s="5"/>
      <c r="O18439" s="5"/>
      <c r="P18439" s="5"/>
      <c r="Q18439" s="5"/>
      <c r="R18439" s="5"/>
      <c r="S18439" s="5"/>
      <c r="T18439" s="5"/>
      <c r="U18439" s="5"/>
      <c r="V18439" s="5"/>
      <c r="W18439" s="5"/>
      <c r="X18439" s="5"/>
      <c r="Y18439" s="5"/>
      <c r="Z18439" s="5"/>
      <c r="AA18439" s="5"/>
      <c r="AB18439" s="5"/>
      <c r="AC18439" s="5"/>
      <c r="AD18439" s="5"/>
      <c r="AE18439" s="5"/>
      <c r="AF18439" s="5"/>
      <c r="AG18439" s="5"/>
      <c r="AH18439" s="5"/>
      <c r="AI18439" s="5"/>
      <c r="AJ18439" s="5"/>
    </row>
    <row r="18440" spans="11:36">
      <c r="K18440" s="5"/>
      <c r="L18440" s="5"/>
      <c r="M18440" s="5"/>
      <c r="N18440" s="5"/>
      <c r="O18440" s="5"/>
      <c r="P18440" s="5"/>
      <c r="Q18440" s="5"/>
      <c r="R18440" s="5"/>
      <c r="S18440" s="5"/>
      <c r="T18440" s="5"/>
      <c r="U18440" s="5"/>
      <c r="V18440" s="5"/>
      <c r="W18440" s="5"/>
      <c r="X18440" s="5"/>
      <c r="Y18440" s="5"/>
      <c r="Z18440" s="5"/>
      <c r="AA18440" s="5"/>
      <c r="AB18440" s="5"/>
      <c r="AC18440" s="5"/>
      <c r="AD18440" s="5"/>
      <c r="AE18440" s="5"/>
      <c r="AF18440" s="5"/>
      <c r="AG18440" s="5"/>
      <c r="AH18440" s="5"/>
      <c r="AI18440" s="5"/>
      <c r="AJ18440" s="5"/>
    </row>
    <row r="18441" spans="11:36">
      <c r="K18441" s="5"/>
      <c r="L18441" s="5"/>
      <c r="M18441" s="5"/>
      <c r="N18441" s="5"/>
      <c r="O18441" s="5"/>
      <c r="P18441" s="5"/>
      <c r="Q18441" s="5"/>
      <c r="R18441" s="5"/>
      <c r="S18441" s="5"/>
      <c r="T18441" s="5"/>
      <c r="U18441" s="5"/>
      <c r="V18441" s="5"/>
      <c r="W18441" s="5"/>
      <c r="X18441" s="5"/>
      <c r="Y18441" s="5"/>
      <c r="Z18441" s="5"/>
      <c r="AA18441" s="5"/>
      <c r="AB18441" s="5"/>
      <c r="AC18441" s="5"/>
      <c r="AD18441" s="5"/>
      <c r="AE18441" s="5"/>
      <c r="AF18441" s="5"/>
      <c r="AG18441" s="5"/>
      <c r="AH18441" s="5"/>
      <c r="AI18441" s="5"/>
      <c r="AJ18441" s="5"/>
    </row>
    <row r="18442" spans="11:36">
      <c r="K18442" s="5"/>
      <c r="L18442" s="5"/>
      <c r="M18442" s="5"/>
      <c r="N18442" s="5"/>
      <c r="O18442" s="5"/>
      <c r="P18442" s="5"/>
      <c r="Q18442" s="5"/>
      <c r="R18442" s="5"/>
      <c r="S18442" s="5"/>
      <c r="T18442" s="5"/>
      <c r="U18442" s="5"/>
      <c r="V18442" s="5"/>
      <c r="W18442" s="5"/>
      <c r="X18442" s="5"/>
      <c r="Y18442" s="5"/>
      <c r="Z18442" s="5"/>
      <c r="AA18442" s="5"/>
      <c r="AB18442" s="5"/>
      <c r="AC18442" s="5"/>
      <c r="AD18442" s="5"/>
      <c r="AE18442" s="5"/>
      <c r="AF18442" s="5"/>
      <c r="AG18442" s="5"/>
      <c r="AH18442" s="5"/>
      <c r="AI18442" s="5"/>
      <c r="AJ18442" s="5"/>
    </row>
    <row r="18443" spans="11:36">
      <c r="K18443" s="5"/>
      <c r="L18443" s="5"/>
      <c r="M18443" s="5"/>
      <c r="N18443" s="5"/>
      <c r="O18443" s="5"/>
      <c r="P18443" s="5"/>
      <c r="Q18443" s="5"/>
      <c r="R18443" s="5"/>
      <c r="S18443" s="5"/>
      <c r="T18443" s="5"/>
      <c r="U18443" s="5"/>
      <c r="V18443" s="5"/>
      <c r="W18443" s="5"/>
      <c r="X18443" s="5"/>
      <c r="Y18443" s="5"/>
      <c r="Z18443" s="5"/>
      <c r="AA18443" s="5"/>
      <c r="AB18443" s="5"/>
      <c r="AC18443" s="5"/>
      <c r="AD18443" s="5"/>
      <c r="AE18443" s="5"/>
      <c r="AF18443" s="5"/>
      <c r="AG18443" s="5"/>
      <c r="AH18443" s="5"/>
      <c r="AI18443" s="5"/>
      <c r="AJ18443" s="5"/>
    </row>
    <row r="18444" spans="11:36">
      <c r="K18444" s="5"/>
      <c r="L18444" s="5"/>
      <c r="M18444" s="5"/>
      <c r="N18444" s="5"/>
      <c r="O18444" s="5"/>
      <c r="P18444" s="5"/>
      <c r="Q18444" s="5"/>
      <c r="R18444" s="5"/>
      <c r="S18444" s="5"/>
      <c r="T18444" s="5"/>
      <c r="U18444" s="5"/>
      <c r="V18444" s="5"/>
      <c r="W18444" s="5"/>
      <c r="X18444" s="5"/>
      <c r="Y18444" s="5"/>
      <c r="Z18444" s="5"/>
      <c r="AA18444" s="5"/>
      <c r="AB18444" s="5"/>
      <c r="AC18444" s="5"/>
      <c r="AD18444" s="5"/>
      <c r="AE18444" s="5"/>
      <c r="AF18444" s="5"/>
      <c r="AG18444" s="5"/>
      <c r="AH18444" s="5"/>
      <c r="AI18444" s="5"/>
      <c r="AJ18444" s="5"/>
    </row>
    <row r="18445" spans="11:36">
      <c r="K18445" s="5"/>
      <c r="L18445" s="5"/>
      <c r="M18445" s="5"/>
      <c r="N18445" s="5"/>
      <c r="O18445" s="5"/>
      <c r="P18445" s="5"/>
      <c r="Q18445" s="5"/>
      <c r="R18445" s="5"/>
      <c r="S18445" s="5"/>
      <c r="T18445" s="5"/>
      <c r="U18445" s="5"/>
      <c r="V18445" s="5"/>
      <c r="W18445" s="5"/>
      <c r="X18445" s="5"/>
      <c r="Y18445" s="5"/>
      <c r="Z18445" s="5"/>
      <c r="AA18445" s="5"/>
      <c r="AB18445" s="5"/>
      <c r="AC18445" s="5"/>
      <c r="AD18445" s="5"/>
      <c r="AE18445" s="5"/>
      <c r="AF18445" s="5"/>
      <c r="AG18445" s="5"/>
      <c r="AH18445" s="5"/>
      <c r="AI18445" s="5"/>
      <c r="AJ18445" s="5"/>
    </row>
    <row r="18446" spans="11:36">
      <c r="K18446" s="5"/>
      <c r="L18446" s="5"/>
      <c r="M18446" s="5"/>
      <c r="N18446" s="5"/>
      <c r="O18446" s="5"/>
      <c r="P18446" s="5"/>
      <c r="Q18446" s="5"/>
      <c r="R18446" s="5"/>
      <c r="S18446" s="5"/>
      <c r="T18446" s="5"/>
      <c r="U18446" s="5"/>
      <c r="V18446" s="5"/>
      <c r="W18446" s="5"/>
      <c r="X18446" s="5"/>
      <c r="Y18446" s="5"/>
      <c r="Z18446" s="5"/>
      <c r="AA18446" s="5"/>
      <c r="AB18446" s="5"/>
      <c r="AC18446" s="5"/>
      <c r="AD18446" s="5"/>
      <c r="AE18446" s="5"/>
      <c r="AF18446" s="5"/>
      <c r="AG18446" s="5"/>
      <c r="AH18446" s="5"/>
      <c r="AI18446" s="5"/>
      <c r="AJ18446" s="5"/>
    </row>
    <row r="18447" spans="11:36">
      <c r="K18447" s="5"/>
      <c r="L18447" s="5"/>
      <c r="M18447" s="5"/>
      <c r="N18447" s="5"/>
      <c r="O18447" s="5"/>
      <c r="P18447" s="5"/>
      <c r="Q18447" s="5"/>
      <c r="R18447" s="5"/>
      <c r="S18447" s="5"/>
      <c r="T18447" s="5"/>
      <c r="U18447" s="5"/>
      <c r="V18447" s="5"/>
      <c r="W18447" s="5"/>
      <c r="X18447" s="5"/>
      <c r="Y18447" s="5"/>
      <c r="Z18447" s="5"/>
      <c r="AA18447" s="5"/>
      <c r="AB18447" s="5"/>
      <c r="AC18447" s="5"/>
      <c r="AD18447" s="5"/>
      <c r="AE18447" s="5"/>
      <c r="AF18447" s="5"/>
      <c r="AG18447" s="5"/>
      <c r="AH18447" s="5"/>
      <c r="AI18447" s="5"/>
      <c r="AJ18447" s="5"/>
    </row>
    <row r="18448" spans="11:36">
      <c r="K18448" s="5"/>
      <c r="L18448" s="5"/>
      <c r="M18448" s="5"/>
      <c r="N18448" s="5"/>
      <c r="O18448" s="5"/>
      <c r="P18448" s="5"/>
      <c r="Q18448" s="5"/>
      <c r="R18448" s="5"/>
      <c r="S18448" s="5"/>
      <c r="T18448" s="5"/>
      <c r="U18448" s="5"/>
      <c r="V18448" s="5"/>
      <c r="W18448" s="5"/>
      <c r="X18448" s="5"/>
      <c r="Y18448" s="5"/>
      <c r="Z18448" s="5"/>
      <c r="AA18448" s="5"/>
      <c r="AB18448" s="5"/>
      <c r="AC18448" s="5"/>
      <c r="AD18448" s="5"/>
      <c r="AE18448" s="5"/>
      <c r="AF18448" s="5"/>
      <c r="AG18448" s="5"/>
      <c r="AH18448" s="5"/>
      <c r="AI18448" s="5"/>
      <c r="AJ18448" s="5"/>
    </row>
    <row r="18449" spans="11:36">
      <c r="K18449" s="5"/>
      <c r="L18449" s="5"/>
      <c r="M18449" s="5"/>
      <c r="N18449" s="5"/>
      <c r="O18449" s="5"/>
      <c r="P18449" s="5"/>
      <c r="Q18449" s="5"/>
      <c r="R18449" s="5"/>
      <c r="S18449" s="5"/>
      <c r="T18449" s="5"/>
      <c r="U18449" s="5"/>
      <c r="V18449" s="5"/>
      <c r="W18449" s="5"/>
      <c r="X18449" s="5"/>
      <c r="Y18449" s="5"/>
      <c r="Z18449" s="5"/>
      <c r="AA18449" s="5"/>
      <c r="AB18449" s="5"/>
      <c r="AC18449" s="5"/>
      <c r="AD18449" s="5"/>
      <c r="AE18449" s="5"/>
      <c r="AF18449" s="5"/>
      <c r="AG18449" s="5"/>
      <c r="AH18449" s="5"/>
      <c r="AI18449" s="5"/>
      <c r="AJ18449" s="5"/>
    </row>
    <row r="18450" spans="11:36">
      <c r="K18450" s="5"/>
      <c r="L18450" s="5"/>
      <c r="M18450" s="5"/>
      <c r="N18450" s="5"/>
      <c r="O18450" s="5"/>
      <c r="P18450" s="5"/>
      <c r="Q18450" s="5"/>
      <c r="R18450" s="5"/>
      <c r="S18450" s="5"/>
      <c r="T18450" s="5"/>
      <c r="U18450" s="5"/>
      <c r="V18450" s="5"/>
      <c r="W18450" s="5"/>
      <c r="X18450" s="5"/>
      <c r="Y18450" s="5"/>
      <c r="Z18450" s="5"/>
      <c r="AA18450" s="5"/>
      <c r="AB18450" s="5"/>
      <c r="AC18450" s="5"/>
      <c r="AD18450" s="5"/>
      <c r="AE18450" s="5"/>
      <c r="AF18450" s="5"/>
      <c r="AG18450" s="5"/>
      <c r="AH18450" s="5"/>
      <c r="AI18450" s="5"/>
      <c r="AJ18450" s="5"/>
    </row>
    <row r="18451" spans="11:36">
      <c r="K18451" s="5"/>
      <c r="L18451" s="5"/>
      <c r="M18451" s="5"/>
      <c r="N18451" s="5"/>
      <c r="O18451" s="5"/>
      <c r="P18451" s="5"/>
      <c r="Q18451" s="5"/>
      <c r="R18451" s="5"/>
      <c r="S18451" s="5"/>
      <c r="T18451" s="5"/>
      <c r="U18451" s="5"/>
      <c r="V18451" s="5"/>
      <c r="W18451" s="5"/>
      <c r="X18451" s="5"/>
      <c r="Y18451" s="5"/>
      <c r="Z18451" s="5"/>
      <c r="AA18451" s="5"/>
      <c r="AB18451" s="5"/>
      <c r="AC18451" s="5"/>
      <c r="AD18451" s="5"/>
      <c r="AE18451" s="5"/>
      <c r="AF18451" s="5"/>
      <c r="AG18451" s="5"/>
      <c r="AH18451" s="5"/>
      <c r="AI18451" s="5"/>
      <c r="AJ18451" s="5"/>
    </row>
    <row r="18452" spans="11:36">
      <c r="K18452" s="5"/>
      <c r="L18452" s="5"/>
      <c r="M18452" s="5"/>
      <c r="N18452" s="5"/>
      <c r="O18452" s="5"/>
      <c r="P18452" s="5"/>
      <c r="Q18452" s="5"/>
      <c r="R18452" s="5"/>
      <c r="S18452" s="5"/>
      <c r="T18452" s="5"/>
      <c r="U18452" s="5"/>
      <c r="V18452" s="5"/>
      <c r="W18452" s="5"/>
      <c r="X18452" s="5"/>
      <c r="Y18452" s="5"/>
      <c r="Z18452" s="5"/>
      <c r="AA18452" s="5"/>
      <c r="AB18452" s="5"/>
      <c r="AC18452" s="5"/>
      <c r="AD18452" s="5"/>
      <c r="AE18452" s="5"/>
      <c r="AF18452" s="5"/>
      <c r="AG18452" s="5"/>
      <c r="AH18452" s="5"/>
      <c r="AI18452" s="5"/>
      <c r="AJ18452" s="5"/>
    </row>
    <row r="18453" spans="11:36">
      <c r="K18453" s="5"/>
      <c r="L18453" s="5"/>
      <c r="M18453" s="5"/>
      <c r="N18453" s="5"/>
      <c r="O18453" s="5"/>
      <c r="P18453" s="5"/>
      <c r="Q18453" s="5"/>
      <c r="R18453" s="5"/>
      <c r="S18453" s="5"/>
      <c r="T18453" s="5"/>
      <c r="U18453" s="5"/>
      <c r="V18453" s="5"/>
      <c r="W18453" s="5"/>
      <c r="X18453" s="5"/>
      <c r="Y18453" s="5"/>
      <c r="Z18453" s="5"/>
      <c r="AA18453" s="5"/>
      <c r="AB18453" s="5"/>
      <c r="AC18453" s="5"/>
      <c r="AD18453" s="5"/>
      <c r="AE18453" s="5"/>
      <c r="AF18453" s="5"/>
      <c r="AG18453" s="5"/>
      <c r="AH18453" s="5"/>
      <c r="AI18453" s="5"/>
      <c r="AJ18453" s="5"/>
    </row>
    <row r="18454" spans="11:36">
      <c r="K18454" s="5"/>
      <c r="L18454" s="5"/>
      <c r="M18454" s="5"/>
      <c r="N18454" s="5"/>
      <c r="O18454" s="5"/>
      <c r="P18454" s="5"/>
      <c r="Q18454" s="5"/>
      <c r="R18454" s="5"/>
      <c r="S18454" s="5"/>
      <c r="T18454" s="5"/>
      <c r="U18454" s="5"/>
      <c r="V18454" s="5"/>
      <c r="W18454" s="5"/>
      <c r="X18454" s="5"/>
      <c r="Y18454" s="5"/>
      <c r="Z18454" s="5"/>
      <c r="AA18454" s="5"/>
      <c r="AB18454" s="5"/>
      <c r="AC18454" s="5"/>
      <c r="AD18454" s="5"/>
      <c r="AE18454" s="5"/>
      <c r="AF18454" s="5"/>
      <c r="AG18454" s="5"/>
      <c r="AH18454" s="5"/>
      <c r="AI18454" s="5"/>
      <c r="AJ18454" s="5"/>
    </row>
    <row r="18455" spans="11:36">
      <c r="K18455" s="5"/>
      <c r="L18455" s="5"/>
      <c r="M18455" s="5"/>
      <c r="N18455" s="5"/>
      <c r="O18455" s="5"/>
      <c r="P18455" s="5"/>
      <c r="Q18455" s="5"/>
      <c r="R18455" s="5"/>
      <c r="S18455" s="5"/>
      <c r="T18455" s="5"/>
      <c r="U18455" s="5"/>
      <c r="V18455" s="5"/>
      <c r="W18455" s="5"/>
      <c r="X18455" s="5"/>
      <c r="Y18455" s="5"/>
      <c r="Z18455" s="5"/>
      <c r="AA18455" s="5"/>
      <c r="AB18455" s="5"/>
      <c r="AC18455" s="5"/>
      <c r="AD18455" s="5"/>
      <c r="AE18455" s="5"/>
      <c r="AF18455" s="5"/>
      <c r="AG18455" s="5"/>
      <c r="AH18455" s="5"/>
      <c r="AI18455" s="5"/>
      <c r="AJ18455" s="5"/>
    </row>
    <row r="18456" spans="11:36">
      <c r="K18456" s="5"/>
      <c r="L18456" s="5"/>
      <c r="M18456" s="5"/>
      <c r="N18456" s="5"/>
      <c r="O18456" s="5"/>
      <c r="P18456" s="5"/>
      <c r="Q18456" s="5"/>
      <c r="R18456" s="5"/>
      <c r="S18456" s="5"/>
      <c r="T18456" s="5"/>
      <c r="U18456" s="5"/>
      <c r="V18456" s="5"/>
      <c r="W18456" s="5"/>
      <c r="X18456" s="5"/>
      <c r="Y18456" s="5"/>
      <c r="Z18456" s="5"/>
      <c r="AA18456" s="5"/>
      <c r="AB18456" s="5"/>
      <c r="AC18456" s="5"/>
      <c r="AD18456" s="5"/>
      <c r="AE18456" s="5"/>
      <c r="AF18456" s="5"/>
      <c r="AG18456" s="5"/>
      <c r="AH18456" s="5"/>
      <c r="AI18456" s="5"/>
      <c r="AJ18456" s="5"/>
    </row>
    <row r="18457" spans="11:36">
      <c r="K18457" s="5"/>
      <c r="L18457" s="5"/>
      <c r="M18457" s="5"/>
      <c r="N18457" s="5"/>
      <c r="O18457" s="5"/>
      <c r="P18457" s="5"/>
      <c r="Q18457" s="5"/>
      <c r="R18457" s="5"/>
      <c r="S18457" s="5"/>
      <c r="T18457" s="5"/>
      <c r="U18457" s="5"/>
      <c r="V18457" s="5"/>
      <c r="W18457" s="5"/>
      <c r="X18457" s="5"/>
      <c r="Y18457" s="5"/>
      <c r="Z18457" s="5"/>
      <c r="AA18457" s="5"/>
      <c r="AB18457" s="5"/>
      <c r="AC18457" s="5"/>
      <c r="AD18457" s="5"/>
      <c r="AE18457" s="5"/>
      <c r="AF18457" s="5"/>
      <c r="AG18457" s="5"/>
      <c r="AH18457" s="5"/>
      <c r="AI18457" s="5"/>
      <c r="AJ18457" s="5"/>
    </row>
    <row r="18458" spans="11:36">
      <c r="K18458" s="5"/>
      <c r="L18458" s="5"/>
      <c r="M18458" s="5"/>
      <c r="N18458" s="5"/>
      <c r="O18458" s="5"/>
      <c r="P18458" s="5"/>
      <c r="Q18458" s="5"/>
      <c r="R18458" s="5"/>
      <c r="S18458" s="5"/>
      <c r="T18458" s="5"/>
      <c r="U18458" s="5"/>
      <c r="V18458" s="5"/>
      <c r="W18458" s="5"/>
      <c r="X18458" s="5"/>
      <c r="Y18458" s="5"/>
      <c r="Z18458" s="5"/>
      <c r="AA18458" s="5"/>
      <c r="AB18458" s="5"/>
      <c r="AC18458" s="5"/>
      <c r="AD18458" s="5"/>
      <c r="AE18458" s="5"/>
      <c r="AF18458" s="5"/>
      <c r="AG18458" s="5"/>
      <c r="AH18458" s="5"/>
      <c r="AI18458" s="5"/>
      <c r="AJ18458" s="5"/>
    </row>
    <row r="18459" spans="11:36">
      <c r="K18459" s="5"/>
      <c r="L18459" s="5"/>
      <c r="M18459" s="5"/>
      <c r="N18459" s="5"/>
      <c r="O18459" s="5"/>
      <c r="P18459" s="5"/>
      <c r="Q18459" s="5"/>
      <c r="R18459" s="5"/>
      <c r="S18459" s="5"/>
      <c r="T18459" s="5"/>
      <c r="U18459" s="5"/>
      <c r="V18459" s="5"/>
      <c r="W18459" s="5"/>
      <c r="X18459" s="5"/>
      <c r="Y18459" s="5"/>
      <c r="Z18459" s="5"/>
      <c r="AA18459" s="5"/>
      <c r="AB18459" s="5"/>
      <c r="AC18459" s="5"/>
      <c r="AD18459" s="5"/>
      <c r="AE18459" s="5"/>
      <c r="AF18459" s="5"/>
      <c r="AG18459" s="5"/>
      <c r="AH18459" s="5"/>
      <c r="AI18459" s="5"/>
      <c r="AJ18459" s="5"/>
    </row>
    <row r="18460" spans="11:36">
      <c r="K18460" s="5"/>
      <c r="L18460" s="5"/>
      <c r="M18460" s="5"/>
      <c r="N18460" s="5"/>
      <c r="O18460" s="5"/>
      <c r="P18460" s="5"/>
      <c r="Q18460" s="5"/>
      <c r="R18460" s="5"/>
      <c r="S18460" s="5"/>
      <c r="T18460" s="5"/>
      <c r="U18460" s="5"/>
      <c r="V18460" s="5"/>
      <c r="W18460" s="5"/>
      <c r="X18460" s="5"/>
      <c r="Y18460" s="5"/>
      <c r="Z18460" s="5"/>
      <c r="AA18460" s="5"/>
      <c r="AB18460" s="5"/>
      <c r="AC18460" s="5"/>
      <c r="AD18460" s="5"/>
      <c r="AE18460" s="5"/>
      <c r="AF18460" s="5"/>
      <c r="AG18460" s="5"/>
      <c r="AH18460" s="5"/>
      <c r="AI18460" s="5"/>
      <c r="AJ18460" s="5"/>
    </row>
    <row r="18461" spans="11:36">
      <c r="K18461" s="5"/>
      <c r="L18461" s="5"/>
      <c r="M18461" s="5"/>
      <c r="N18461" s="5"/>
      <c r="O18461" s="5"/>
      <c r="P18461" s="5"/>
      <c r="Q18461" s="5"/>
      <c r="R18461" s="5"/>
      <c r="S18461" s="5"/>
      <c r="T18461" s="5"/>
      <c r="U18461" s="5"/>
      <c r="V18461" s="5"/>
      <c r="W18461" s="5"/>
      <c r="X18461" s="5"/>
      <c r="Y18461" s="5"/>
      <c r="Z18461" s="5"/>
      <c r="AA18461" s="5"/>
      <c r="AB18461" s="5"/>
      <c r="AC18461" s="5"/>
      <c r="AD18461" s="5"/>
      <c r="AE18461" s="5"/>
      <c r="AF18461" s="5"/>
      <c r="AG18461" s="5"/>
      <c r="AH18461" s="5"/>
      <c r="AI18461" s="5"/>
      <c r="AJ18461" s="5"/>
    </row>
    <row r="18462" spans="11:36">
      <c r="K18462" s="5"/>
      <c r="L18462" s="5"/>
      <c r="M18462" s="5"/>
      <c r="N18462" s="5"/>
      <c r="O18462" s="5"/>
      <c r="P18462" s="5"/>
      <c r="Q18462" s="5"/>
      <c r="R18462" s="5"/>
      <c r="S18462" s="5"/>
      <c r="T18462" s="5"/>
      <c r="U18462" s="5"/>
      <c r="V18462" s="5"/>
      <c r="W18462" s="5"/>
      <c r="X18462" s="5"/>
      <c r="Y18462" s="5"/>
      <c r="Z18462" s="5"/>
      <c r="AA18462" s="5"/>
      <c r="AB18462" s="5"/>
      <c r="AC18462" s="5"/>
      <c r="AD18462" s="5"/>
      <c r="AE18462" s="5"/>
      <c r="AF18462" s="5"/>
      <c r="AG18462" s="5"/>
      <c r="AH18462" s="5"/>
      <c r="AI18462" s="5"/>
      <c r="AJ18462" s="5"/>
    </row>
    <row r="18463" spans="11:36">
      <c r="K18463" s="5"/>
      <c r="L18463" s="5"/>
      <c r="M18463" s="5"/>
      <c r="N18463" s="5"/>
      <c r="O18463" s="5"/>
      <c r="P18463" s="5"/>
      <c r="Q18463" s="5"/>
      <c r="R18463" s="5"/>
      <c r="S18463" s="5"/>
      <c r="T18463" s="5"/>
      <c r="U18463" s="5"/>
      <c r="V18463" s="5"/>
      <c r="W18463" s="5"/>
      <c r="X18463" s="5"/>
      <c r="Y18463" s="5"/>
      <c r="Z18463" s="5"/>
      <c r="AA18463" s="5"/>
      <c r="AB18463" s="5"/>
      <c r="AC18463" s="5"/>
      <c r="AD18463" s="5"/>
      <c r="AE18463" s="5"/>
      <c r="AF18463" s="5"/>
      <c r="AG18463" s="5"/>
      <c r="AH18463" s="5"/>
      <c r="AI18463" s="5"/>
      <c r="AJ18463" s="5"/>
    </row>
    <row r="18464" spans="11:36">
      <c r="K18464" s="5"/>
      <c r="L18464" s="5"/>
      <c r="M18464" s="5"/>
      <c r="N18464" s="5"/>
      <c r="O18464" s="5"/>
      <c r="P18464" s="5"/>
      <c r="Q18464" s="5"/>
      <c r="R18464" s="5"/>
      <c r="S18464" s="5"/>
      <c r="T18464" s="5"/>
      <c r="U18464" s="5"/>
      <c r="V18464" s="5"/>
      <c r="W18464" s="5"/>
      <c r="X18464" s="5"/>
      <c r="Y18464" s="5"/>
      <c r="Z18464" s="5"/>
      <c r="AA18464" s="5"/>
      <c r="AB18464" s="5"/>
      <c r="AC18464" s="5"/>
      <c r="AD18464" s="5"/>
      <c r="AE18464" s="5"/>
      <c r="AF18464" s="5"/>
      <c r="AG18464" s="5"/>
      <c r="AH18464" s="5"/>
      <c r="AI18464" s="5"/>
      <c r="AJ18464" s="5"/>
    </row>
    <row r="18465" spans="11:36">
      <c r="K18465" s="5"/>
      <c r="L18465" s="5"/>
      <c r="M18465" s="5"/>
      <c r="N18465" s="5"/>
      <c r="O18465" s="5"/>
      <c r="P18465" s="5"/>
      <c r="Q18465" s="5"/>
      <c r="R18465" s="5"/>
      <c r="S18465" s="5"/>
      <c r="T18465" s="5"/>
      <c r="U18465" s="5"/>
      <c r="V18465" s="5"/>
      <c r="W18465" s="5"/>
      <c r="X18465" s="5"/>
      <c r="Y18465" s="5"/>
      <c r="Z18465" s="5"/>
      <c r="AA18465" s="5"/>
      <c r="AB18465" s="5"/>
      <c r="AC18465" s="5"/>
      <c r="AD18465" s="5"/>
      <c r="AE18465" s="5"/>
      <c r="AF18465" s="5"/>
      <c r="AG18465" s="5"/>
      <c r="AH18465" s="5"/>
      <c r="AI18465" s="5"/>
      <c r="AJ18465" s="5"/>
    </row>
    <row r="18466" spans="11:36">
      <c r="K18466" s="5"/>
      <c r="L18466" s="5"/>
      <c r="M18466" s="5"/>
      <c r="N18466" s="5"/>
      <c r="O18466" s="5"/>
      <c r="P18466" s="5"/>
      <c r="Q18466" s="5"/>
      <c r="R18466" s="5"/>
      <c r="S18466" s="5"/>
      <c r="T18466" s="5"/>
      <c r="U18466" s="5"/>
      <c r="V18466" s="5"/>
      <c r="W18466" s="5"/>
      <c r="X18466" s="5"/>
      <c r="Y18466" s="5"/>
      <c r="Z18466" s="5"/>
      <c r="AA18466" s="5"/>
      <c r="AB18466" s="5"/>
      <c r="AC18466" s="5"/>
      <c r="AD18466" s="5"/>
      <c r="AE18466" s="5"/>
      <c r="AF18466" s="5"/>
      <c r="AG18466" s="5"/>
      <c r="AH18466" s="5"/>
      <c r="AI18466" s="5"/>
      <c r="AJ18466" s="5"/>
    </row>
    <row r="18467" spans="11:36">
      <c r="K18467" s="5"/>
      <c r="L18467" s="5"/>
      <c r="M18467" s="5"/>
      <c r="N18467" s="5"/>
      <c r="O18467" s="5"/>
      <c r="P18467" s="5"/>
      <c r="Q18467" s="5"/>
      <c r="R18467" s="5"/>
      <c r="S18467" s="5"/>
      <c r="T18467" s="5"/>
      <c r="U18467" s="5"/>
      <c r="V18467" s="5"/>
      <c r="W18467" s="5"/>
      <c r="X18467" s="5"/>
      <c r="Y18467" s="5"/>
      <c r="Z18467" s="5"/>
      <c r="AA18467" s="5"/>
      <c r="AB18467" s="5"/>
      <c r="AC18467" s="5"/>
      <c r="AD18467" s="5"/>
      <c r="AE18467" s="5"/>
      <c r="AF18467" s="5"/>
      <c r="AG18467" s="5"/>
      <c r="AH18467" s="5"/>
      <c r="AI18467" s="5"/>
      <c r="AJ18467" s="5"/>
    </row>
    <row r="18468" spans="11:36">
      <c r="K18468" s="5"/>
      <c r="L18468" s="5"/>
      <c r="M18468" s="5"/>
      <c r="N18468" s="5"/>
      <c r="O18468" s="5"/>
      <c r="P18468" s="5"/>
      <c r="Q18468" s="5"/>
      <c r="R18468" s="5"/>
      <c r="S18468" s="5"/>
      <c r="T18468" s="5"/>
      <c r="U18468" s="5"/>
      <c r="V18468" s="5"/>
      <c r="W18468" s="5"/>
      <c r="X18468" s="5"/>
      <c r="Y18468" s="5"/>
      <c r="Z18468" s="5"/>
      <c r="AA18468" s="5"/>
      <c r="AB18468" s="5"/>
      <c r="AC18468" s="5"/>
      <c r="AD18468" s="5"/>
      <c r="AE18468" s="5"/>
      <c r="AF18468" s="5"/>
      <c r="AG18468" s="5"/>
      <c r="AH18468" s="5"/>
      <c r="AI18468" s="5"/>
      <c r="AJ18468" s="5"/>
    </row>
    <row r="18469" spans="11:36">
      <c r="K18469" s="5"/>
      <c r="L18469" s="5"/>
      <c r="M18469" s="5"/>
      <c r="N18469" s="5"/>
      <c r="O18469" s="5"/>
      <c r="P18469" s="5"/>
      <c r="Q18469" s="5"/>
      <c r="R18469" s="5"/>
      <c r="S18469" s="5"/>
      <c r="T18469" s="5"/>
      <c r="U18469" s="5"/>
      <c r="V18469" s="5"/>
      <c r="W18469" s="5"/>
      <c r="X18469" s="5"/>
      <c r="Y18469" s="5"/>
      <c r="Z18469" s="5"/>
      <c r="AA18469" s="5"/>
      <c r="AB18469" s="5"/>
      <c r="AC18469" s="5"/>
      <c r="AD18469" s="5"/>
      <c r="AE18469" s="5"/>
      <c r="AF18469" s="5"/>
      <c r="AG18469" s="5"/>
      <c r="AH18469" s="5"/>
      <c r="AI18469" s="5"/>
      <c r="AJ18469" s="5"/>
    </row>
    <row r="18470" spans="11:36">
      <c r="K18470" s="5"/>
      <c r="L18470" s="5"/>
      <c r="M18470" s="5"/>
      <c r="N18470" s="5"/>
      <c r="O18470" s="5"/>
      <c r="P18470" s="5"/>
      <c r="Q18470" s="5"/>
      <c r="R18470" s="5"/>
      <c r="S18470" s="5"/>
      <c r="T18470" s="5"/>
      <c r="U18470" s="5"/>
      <c r="V18470" s="5"/>
      <c r="W18470" s="5"/>
      <c r="X18470" s="5"/>
      <c r="Y18470" s="5"/>
      <c r="Z18470" s="5"/>
      <c r="AA18470" s="5"/>
      <c r="AB18470" s="5"/>
      <c r="AC18470" s="5"/>
      <c r="AD18470" s="5"/>
      <c r="AE18470" s="5"/>
      <c r="AF18470" s="5"/>
      <c r="AG18470" s="5"/>
      <c r="AH18470" s="5"/>
      <c r="AI18470" s="5"/>
      <c r="AJ18470" s="5"/>
    </row>
    <row r="18471" spans="11:36">
      <c r="K18471" s="5"/>
      <c r="L18471" s="5"/>
      <c r="M18471" s="5"/>
      <c r="N18471" s="5"/>
      <c r="O18471" s="5"/>
      <c r="P18471" s="5"/>
      <c r="Q18471" s="5"/>
      <c r="R18471" s="5"/>
      <c r="S18471" s="5"/>
      <c r="T18471" s="5"/>
      <c r="U18471" s="5"/>
      <c r="V18471" s="5"/>
      <c r="W18471" s="5"/>
      <c r="X18471" s="5"/>
      <c r="Y18471" s="5"/>
      <c r="Z18471" s="5"/>
      <c r="AA18471" s="5"/>
      <c r="AB18471" s="5"/>
      <c r="AC18471" s="5"/>
      <c r="AD18471" s="5"/>
      <c r="AE18471" s="5"/>
      <c r="AF18471" s="5"/>
      <c r="AG18471" s="5"/>
      <c r="AH18471" s="5"/>
      <c r="AI18471" s="5"/>
      <c r="AJ18471" s="5"/>
    </row>
    <row r="18472" spans="11:36">
      <c r="K18472" s="5"/>
      <c r="L18472" s="5"/>
      <c r="M18472" s="5"/>
      <c r="N18472" s="5"/>
      <c r="O18472" s="5"/>
      <c r="P18472" s="5"/>
      <c r="Q18472" s="5"/>
      <c r="R18472" s="5"/>
      <c r="S18472" s="5"/>
      <c r="T18472" s="5"/>
      <c r="U18472" s="5"/>
      <c r="V18472" s="5"/>
      <c r="W18472" s="5"/>
      <c r="X18472" s="5"/>
      <c r="Y18472" s="5"/>
      <c r="Z18472" s="5"/>
      <c r="AA18472" s="5"/>
      <c r="AB18472" s="5"/>
      <c r="AC18472" s="5"/>
      <c r="AD18472" s="5"/>
      <c r="AE18472" s="5"/>
      <c r="AF18472" s="5"/>
      <c r="AG18472" s="5"/>
      <c r="AH18472" s="5"/>
      <c r="AI18472" s="5"/>
      <c r="AJ18472" s="5"/>
    </row>
    <row r="18473" spans="11:36">
      <c r="K18473" s="5"/>
      <c r="L18473" s="5"/>
      <c r="M18473" s="5"/>
      <c r="N18473" s="5"/>
      <c r="O18473" s="5"/>
      <c r="P18473" s="5"/>
      <c r="Q18473" s="5"/>
      <c r="R18473" s="5"/>
      <c r="S18473" s="5"/>
      <c r="T18473" s="5"/>
      <c r="U18473" s="5"/>
      <c r="V18473" s="5"/>
      <c r="W18473" s="5"/>
      <c r="X18473" s="5"/>
      <c r="Y18473" s="5"/>
      <c r="Z18473" s="5"/>
      <c r="AA18473" s="5"/>
      <c r="AB18473" s="5"/>
      <c r="AC18473" s="5"/>
      <c r="AD18473" s="5"/>
      <c r="AE18473" s="5"/>
      <c r="AF18473" s="5"/>
      <c r="AG18473" s="5"/>
      <c r="AH18473" s="5"/>
      <c r="AI18473" s="5"/>
      <c r="AJ18473" s="5"/>
    </row>
    <row r="18474" spans="11:36">
      <c r="K18474" s="5"/>
      <c r="L18474" s="5"/>
      <c r="M18474" s="5"/>
      <c r="N18474" s="5"/>
      <c r="O18474" s="5"/>
      <c r="P18474" s="5"/>
      <c r="Q18474" s="5"/>
      <c r="R18474" s="5"/>
      <c r="S18474" s="5"/>
      <c r="T18474" s="5"/>
      <c r="U18474" s="5"/>
      <c r="V18474" s="5"/>
      <c r="W18474" s="5"/>
      <c r="X18474" s="5"/>
      <c r="Y18474" s="5"/>
      <c r="Z18474" s="5"/>
      <c r="AA18474" s="5"/>
      <c r="AB18474" s="5"/>
      <c r="AC18474" s="5"/>
      <c r="AD18474" s="5"/>
      <c r="AE18474" s="5"/>
      <c r="AF18474" s="5"/>
      <c r="AG18474" s="5"/>
      <c r="AH18474" s="5"/>
      <c r="AI18474" s="5"/>
      <c r="AJ18474" s="5"/>
    </row>
    <row r="18475" spans="11:36">
      <c r="K18475" s="5"/>
      <c r="L18475" s="5"/>
      <c r="M18475" s="5"/>
      <c r="N18475" s="5"/>
      <c r="O18475" s="5"/>
      <c r="P18475" s="5"/>
      <c r="Q18475" s="5"/>
      <c r="R18475" s="5"/>
      <c r="S18475" s="5"/>
      <c r="T18475" s="5"/>
      <c r="U18475" s="5"/>
      <c r="V18475" s="5"/>
      <c r="W18475" s="5"/>
      <c r="X18475" s="5"/>
      <c r="Y18475" s="5"/>
      <c r="Z18475" s="5"/>
      <c r="AA18475" s="5"/>
      <c r="AB18475" s="5"/>
      <c r="AC18475" s="5"/>
      <c r="AD18475" s="5"/>
      <c r="AE18475" s="5"/>
      <c r="AF18475" s="5"/>
      <c r="AG18475" s="5"/>
      <c r="AH18475" s="5"/>
      <c r="AI18475" s="5"/>
      <c r="AJ18475" s="5"/>
    </row>
    <row r="18476" spans="11:36">
      <c r="K18476" s="5"/>
      <c r="L18476" s="5"/>
      <c r="M18476" s="5"/>
      <c r="N18476" s="5"/>
      <c r="O18476" s="5"/>
      <c r="P18476" s="5"/>
      <c r="Q18476" s="5"/>
      <c r="R18476" s="5"/>
      <c r="S18476" s="5"/>
      <c r="T18476" s="5"/>
      <c r="U18476" s="5"/>
      <c r="V18476" s="5"/>
      <c r="W18476" s="5"/>
      <c r="X18476" s="5"/>
      <c r="Y18476" s="5"/>
      <c r="Z18476" s="5"/>
      <c r="AA18476" s="5"/>
      <c r="AB18476" s="5"/>
      <c r="AC18476" s="5"/>
      <c r="AD18476" s="5"/>
      <c r="AE18476" s="5"/>
      <c r="AF18476" s="5"/>
      <c r="AG18476" s="5"/>
      <c r="AH18476" s="5"/>
      <c r="AI18476" s="5"/>
      <c r="AJ18476" s="5"/>
    </row>
    <row r="18477" spans="11:36">
      <c r="K18477" s="5"/>
      <c r="L18477" s="5"/>
      <c r="M18477" s="5"/>
      <c r="N18477" s="5"/>
      <c r="O18477" s="5"/>
      <c r="P18477" s="5"/>
      <c r="Q18477" s="5"/>
      <c r="R18477" s="5"/>
      <c r="S18477" s="5"/>
      <c r="T18477" s="5"/>
      <c r="U18477" s="5"/>
      <c r="V18477" s="5"/>
      <c r="W18477" s="5"/>
      <c r="X18477" s="5"/>
      <c r="Y18477" s="5"/>
      <c r="Z18477" s="5"/>
      <c r="AA18477" s="5"/>
      <c r="AB18477" s="5"/>
      <c r="AC18477" s="5"/>
      <c r="AD18477" s="5"/>
      <c r="AE18477" s="5"/>
      <c r="AF18477" s="5"/>
      <c r="AG18477" s="5"/>
      <c r="AH18477" s="5"/>
      <c r="AI18477" s="5"/>
      <c r="AJ18477" s="5"/>
    </row>
    <row r="18478" spans="11:36">
      <c r="K18478" s="5"/>
      <c r="L18478" s="5"/>
      <c r="M18478" s="5"/>
      <c r="N18478" s="5"/>
      <c r="O18478" s="5"/>
      <c r="P18478" s="5"/>
      <c r="Q18478" s="5"/>
      <c r="R18478" s="5"/>
      <c r="S18478" s="5"/>
      <c r="T18478" s="5"/>
      <c r="U18478" s="5"/>
      <c r="V18478" s="5"/>
      <c r="W18478" s="5"/>
      <c r="X18478" s="5"/>
      <c r="Y18478" s="5"/>
      <c r="Z18478" s="5"/>
      <c r="AA18478" s="5"/>
      <c r="AB18478" s="5"/>
      <c r="AC18478" s="5"/>
      <c r="AD18478" s="5"/>
      <c r="AE18478" s="5"/>
      <c r="AF18478" s="5"/>
      <c r="AG18478" s="5"/>
      <c r="AH18478" s="5"/>
      <c r="AI18478" s="5"/>
      <c r="AJ18478" s="5"/>
    </row>
    <row r="18479" spans="11:36">
      <c r="K18479" s="5"/>
      <c r="L18479" s="5"/>
      <c r="M18479" s="5"/>
      <c r="N18479" s="5"/>
      <c r="O18479" s="5"/>
      <c r="P18479" s="5"/>
      <c r="Q18479" s="5"/>
      <c r="R18479" s="5"/>
      <c r="S18479" s="5"/>
      <c r="T18479" s="5"/>
      <c r="U18479" s="5"/>
      <c r="V18479" s="5"/>
      <c r="W18479" s="5"/>
      <c r="X18479" s="5"/>
      <c r="Y18479" s="5"/>
      <c r="Z18479" s="5"/>
      <c r="AA18479" s="5"/>
      <c r="AB18479" s="5"/>
      <c r="AC18479" s="5"/>
      <c r="AD18479" s="5"/>
      <c r="AE18479" s="5"/>
      <c r="AF18479" s="5"/>
      <c r="AG18479" s="5"/>
      <c r="AH18479" s="5"/>
      <c r="AI18479" s="5"/>
      <c r="AJ18479" s="5"/>
    </row>
    <row r="18480" spans="11:36">
      <c r="K18480" s="5"/>
      <c r="L18480" s="5"/>
      <c r="M18480" s="5"/>
      <c r="N18480" s="5"/>
      <c r="O18480" s="5"/>
      <c r="P18480" s="5"/>
      <c r="Q18480" s="5"/>
      <c r="R18480" s="5"/>
      <c r="S18480" s="5"/>
      <c r="T18480" s="5"/>
      <c r="U18480" s="5"/>
      <c r="V18480" s="5"/>
      <c r="W18480" s="5"/>
      <c r="X18480" s="5"/>
      <c r="Y18480" s="5"/>
      <c r="Z18480" s="5"/>
      <c r="AA18480" s="5"/>
      <c r="AB18480" s="5"/>
      <c r="AC18480" s="5"/>
      <c r="AD18480" s="5"/>
      <c r="AE18480" s="5"/>
      <c r="AF18480" s="5"/>
      <c r="AG18480" s="5"/>
      <c r="AH18480" s="5"/>
      <c r="AI18480" s="5"/>
      <c r="AJ18480" s="5"/>
    </row>
    <row r="18481" spans="11:36">
      <c r="K18481" s="5"/>
      <c r="L18481" s="5"/>
      <c r="M18481" s="5"/>
      <c r="N18481" s="5"/>
      <c r="O18481" s="5"/>
      <c r="P18481" s="5"/>
      <c r="Q18481" s="5"/>
      <c r="R18481" s="5"/>
      <c r="S18481" s="5"/>
      <c r="T18481" s="5"/>
      <c r="U18481" s="5"/>
      <c r="V18481" s="5"/>
      <c r="W18481" s="5"/>
      <c r="X18481" s="5"/>
      <c r="Y18481" s="5"/>
      <c r="Z18481" s="5"/>
      <c r="AA18481" s="5"/>
      <c r="AB18481" s="5"/>
      <c r="AC18481" s="5"/>
      <c r="AD18481" s="5"/>
      <c r="AE18481" s="5"/>
      <c r="AF18481" s="5"/>
      <c r="AG18481" s="5"/>
      <c r="AH18481" s="5"/>
      <c r="AI18481" s="5"/>
      <c r="AJ18481" s="5"/>
    </row>
    <row r="18482" spans="11:36">
      <c r="K18482" s="5"/>
      <c r="L18482" s="5"/>
      <c r="M18482" s="5"/>
      <c r="N18482" s="5"/>
      <c r="O18482" s="5"/>
      <c r="P18482" s="5"/>
      <c r="Q18482" s="5"/>
      <c r="R18482" s="5"/>
      <c r="S18482" s="5"/>
      <c r="T18482" s="5"/>
      <c r="U18482" s="5"/>
      <c r="V18482" s="5"/>
      <c r="W18482" s="5"/>
      <c r="X18482" s="5"/>
      <c r="Y18482" s="5"/>
      <c r="Z18482" s="5"/>
      <c r="AA18482" s="5"/>
      <c r="AB18482" s="5"/>
      <c r="AC18482" s="5"/>
      <c r="AD18482" s="5"/>
      <c r="AE18482" s="5"/>
      <c r="AF18482" s="5"/>
      <c r="AG18482" s="5"/>
      <c r="AH18482" s="5"/>
      <c r="AI18482" s="5"/>
      <c r="AJ18482" s="5"/>
    </row>
    <row r="18483" spans="11:36">
      <c r="K18483" s="5"/>
      <c r="L18483" s="5"/>
      <c r="M18483" s="5"/>
      <c r="N18483" s="5"/>
      <c r="O18483" s="5"/>
      <c r="P18483" s="5"/>
      <c r="Q18483" s="5"/>
      <c r="R18483" s="5"/>
      <c r="S18483" s="5"/>
      <c r="T18483" s="5"/>
      <c r="U18483" s="5"/>
      <c r="V18483" s="5"/>
      <c r="W18483" s="5"/>
      <c r="X18483" s="5"/>
      <c r="Y18483" s="5"/>
      <c r="Z18483" s="5"/>
      <c r="AA18483" s="5"/>
      <c r="AB18483" s="5"/>
      <c r="AC18483" s="5"/>
      <c r="AD18483" s="5"/>
      <c r="AE18483" s="5"/>
      <c r="AF18483" s="5"/>
      <c r="AG18483" s="5"/>
      <c r="AH18483" s="5"/>
      <c r="AI18483" s="5"/>
      <c r="AJ18483" s="5"/>
    </row>
    <row r="18484" spans="11:36">
      <c r="K18484" s="5"/>
      <c r="L18484" s="5"/>
      <c r="M18484" s="5"/>
      <c r="N18484" s="5"/>
      <c r="O18484" s="5"/>
      <c r="P18484" s="5"/>
      <c r="Q18484" s="5"/>
      <c r="R18484" s="5"/>
      <c r="S18484" s="5"/>
      <c r="T18484" s="5"/>
      <c r="U18484" s="5"/>
      <c r="V18484" s="5"/>
      <c r="W18484" s="5"/>
      <c r="X18484" s="5"/>
      <c r="Y18484" s="5"/>
      <c r="Z18484" s="5"/>
      <c r="AA18484" s="5"/>
      <c r="AB18484" s="5"/>
      <c r="AC18484" s="5"/>
      <c r="AD18484" s="5"/>
      <c r="AE18484" s="5"/>
      <c r="AF18484" s="5"/>
      <c r="AG18484" s="5"/>
      <c r="AH18484" s="5"/>
      <c r="AI18484" s="5"/>
      <c r="AJ18484" s="5"/>
    </row>
    <row r="18485" spans="11:36">
      <c r="K18485" s="5"/>
      <c r="L18485" s="5"/>
      <c r="M18485" s="5"/>
      <c r="N18485" s="5"/>
      <c r="O18485" s="5"/>
      <c r="P18485" s="5"/>
      <c r="Q18485" s="5"/>
      <c r="R18485" s="5"/>
      <c r="S18485" s="5"/>
      <c r="T18485" s="5"/>
      <c r="U18485" s="5"/>
      <c r="V18485" s="5"/>
      <c r="W18485" s="5"/>
      <c r="X18485" s="5"/>
      <c r="Y18485" s="5"/>
      <c r="Z18485" s="5"/>
      <c r="AA18485" s="5"/>
      <c r="AB18485" s="5"/>
      <c r="AC18485" s="5"/>
      <c r="AD18485" s="5"/>
      <c r="AE18485" s="5"/>
      <c r="AF18485" s="5"/>
      <c r="AG18485" s="5"/>
      <c r="AH18485" s="5"/>
      <c r="AI18485" s="5"/>
      <c r="AJ18485" s="5"/>
    </row>
    <row r="18486" spans="11:36">
      <c r="K18486" s="5"/>
      <c r="L18486" s="5"/>
      <c r="M18486" s="5"/>
      <c r="N18486" s="5"/>
      <c r="O18486" s="5"/>
      <c r="P18486" s="5"/>
      <c r="Q18486" s="5"/>
      <c r="R18486" s="5"/>
      <c r="S18486" s="5"/>
      <c r="T18486" s="5"/>
      <c r="U18486" s="5"/>
      <c r="V18486" s="5"/>
      <c r="W18486" s="5"/>
      <c r="X18486" s="5"/>
      <c r="Y18486" s="5"/>
      <c r="Z18486" s="5"/>
      <c r="AA18486" s="5"/>
      <c r="AB18486" s="5"/>
      <c r="AC18486" s="5"/>
      <c r="AD18486" s="5"/>
      <c r="AE18486" s="5"/>
      <c r="AF18486" s="5"/>
      <c r="AG18486" s="5"/>
      <c r="AH18486" s="5"/>
      <c r="AI18486" s="5"/>
      <c r="AJ18486" s="5"/>
    </row>
    <row r="18487" spans="11:36">
      <c r="K18487" s="5"/>
      <c r="L18487" s="5"/>
      <c r="M18487" s="5"/>
      <c r="N18487" s="5"/>
      <c r="O18487" s="5"/>
      <c r="P18487" s="5"/>
      <c r="Q18487" s="5"/>
      <c r="R18487" s="5"/>
      <c r="S18487" s="5"/>
      <c r="T18487" s="5"/>
      <c r="U18487" s="5"/>
      <c r="V18487" s="5"/>
      <c r="W18487" s="5"/>
      <c r="X18487" s="5"/>
      <c r="Y18487" s="5"/>
      <c r="Z18487" s="5"/>
      <c r="AA18487" s="5"/>
      <c r="AB18487" s="5"/>
      <c r="AC18487" s="5"/>
      <c r="AD18487" s="5"/>
      <c r="AE18487" s="5"/>
      <c r="AF18487" s="5"/>
      <c r="AG18487" s="5"/>
      <c r="AH18487" s="5"/>
      <c r="AI18487" s="5"/>
      <c r="AJ18487" s="5"/>
    </row>
    <row r="18488" spans="11:36">
      <c r="K18488" s="5"/>
      <c r="L18488" s="5"/>
      <c r="M18488" s="5"/>
      <c r="N18488" s="5"/>
      <c r="O18488" s="5"/>
      <c r="P18488" s="5"/>
      <c r="Q18488" s="5"/>
      <c r="R18488" s="5"/>
      <c r="S18488" s="5"/>
      <c r="T18488" s="5"/>
      <c r="U18488" s="5"/>
      <c r="V18488" s="5"/>
      <c r="W18488" s="5"/>
      <c r="X18488" s="5"/>
      <c r="Y18488" s="5"/>
      <c r="Z18488" s="5"/>
      <c r="AA18488" s="5"/>
      <c r="AB18488" s="5"/>
      <c r="AC18488" s="5"/>
      <c r="AD18488" s="5"/>
      <c r="AE18488" s="5"/>
      <c r="AF18488" s="5"/>
      <c r="AG18488" s="5"/>
      <c r="AH18488" s="5"/>
      <c r="AI18488" s="5"/>
      <c r="AJ18488" s="5"/>
    </row>
    <row r="18489" spans="11:36">
      <c r="K18489" s="5"/>
      <c r="L18489" s="5"/>
      <c r="M18489" s="5"/>
      <c r="N18489" s="5"/>
      <c r="O18489" s="5"/>
      <c r="P18489" s="5"/>
      <c r="Q18489" s="5"/>
      <c r="R18489" s="5"/>
      <c r="S18489" s="5"/>
      <c r="T18489" s="5"/>
      <c r="U18489" s="5"/>
      <c r="V18489" s="5"/>
      <c r="W18489" s="5"/>
      <c r="X18489" s="5"/>
      <c r="Y18489" s="5"/>
      <c r="Z18489" s="5"/>
      <c r="AA18489" s="5"/>
      <c r="AB18489" s="5"/>
      <c r="AC18489" s="5"/>
      <c r="AD18489" s="5"/>
      <c r="AE18489" s="5"/>
      <c r="AF18489" s="5"/>
      <c r="AG18489" s="5"/>
      <c r="AH18489" s="5"/>
      <c r="AI18489" s="5"/>
      <c r="AJ18489" s="5"/>
    </row>
    <row r="18490" spans="11:36">
      <c r="K18490" s="5"/>
      <c r="L18490" s="5"/>
      <c r="M18490" s="5"/>
      <c r="N18490" s="5"/>
      <c r="O18490" s="5"/>
      <c r="P18490" s="5"/>
      <c r="Q18490" s="5"/>
      <c r="R18490" s="5"/>
      <c r="S18490" s="5"/>
      <c r="T18490" s="5"/>
      <c r="U18490" s="5"/>
      <c r="V18490" s="5"/>
      <c r="W18490" s="5"/>
      <c r="X18490" s="5"/>
      <c r="Y18490" s="5"/>
      <c r="Z18490" s="5"/>
      <c r="AA18490" s="5"/>
      <c r="AB18490" s="5"/>
      <c r="AC18490" s="5"/>
      <c r="AD18490" s="5"/>
      <c r="AE18490" s="5"/>
      <c r="AF18490" s="5"/>
      <c r="AG18490" s="5"/>
      <c r="AH18490" s="5"/>
      <c r="AI18490" s="5"/>
      <c r="AJ18490" s="5"/>
    </row>
    <row r="18491" spans="11:36">
      <c r="K18491" s="5"/>
      <c r="L18491" s="5"/>
      <c r="M18491" s="5"/>
      <c r="N18491" s="5"/>
      <c r="O18491" s="5"/>
      <c r="P18491" s="5"/>
      <c r="Q18491" s="5"/>
      <c r="R18491" s="5"/>
      <c r="S18491" s="5"/>
      <c r="T18491" s="5"/>
      <c r="U18491" s="5"/>
      <c r="V18491" s="5"/>
      <c r="W18491" s="5"/>
      <c r="X18491" s="5"/>
      <c r="Y18491" s="5"/>
      <c r="Z18491" s="5"/>
      <c r="AA18491" s="5"/>
      <c r="AB18491" s="5"/>
      <c r="AC18491" s="5"/>
      <c r="AD18491" s="5"/>
      <c r="AE18491" s="5"/>
      <c r="AF18491" s="5"/>
      <c r="AG18491" s="5"/>
      <c r="AH18491" s="5"/>
      <c r="AI18491" s="5"/>
      <c r="AJ18491" s="5"/>
    </row>
    <row r="18492" spans="11:36">
      <c r="K18492" s="5"/>
      <c r="L18492" s="5"/>
      <c r="M18492" s="5"/>
      <c r="N18492" s="5"/>
      <c r="O18492" s="5"/>
      <c r="P18492" s="5"/>
      <c r="Q18492" s="5"/>
      <c r="R18492" s="5"/>
      <c r="S18492" s="5"/>
      <c r="T18492" s="5"/>
      <c r="U18492" s="5"/>
      <c r="V18492" s="5"/>
      <c r="W18492" s="5"/>
      <c r="X18492" s="5"/>
      <c r="Y18492" s="5"/>
      <c r="Z18492" s="5"/>
      <c r="AA18492" s="5"/>
      <c r="AB18492" s="5"/>
      <c r="AC18492" s="5"/>
      <c r="AD18492" s="5"/>
      <c r="AE18492" s="5"/>
      <c r="AF18492" s="5"/>
      <c r="AG18492" s="5"/>
      <c r="AH18492" s="5"/>
      <c r="AI18492" s="5"/>
      <c r="AJ18492" s="5"/>
    </row>
    <row r="18493" spans="11:36">
      <c r="K18493" s="5"/>
      <c r="L18493" s="5"/>
      <c r="M18493" s="5"/>
      <c r="N18493" s="5"/>
      <c r="O18493" s="5"/>
      <c r="P18493" s="5"/>
      <c r="Q18493" s="5"/>
      <c r="R18493" s="5"/>
      <c r="S18493" s="5"/>
      <c r="T18493" s="5"/>
      <c r="U18493" s="5"/>
      <c r="V18493" s="5"/>
      <c r="W18493" s="5"/>
      <c r="X18493" s="5"/>
      <c r="Y18493" s="5"/>
      <c r="Z18493" s="5"/>
      <c r="AA18493" s="5"/>
      <c r="AB18493" s="5"/>
      <c r="AC18493" s="5"/>
      <c r="AD18493" s="5"/>
      <c r="AE18493" s="5"/>
      <c r="AF18493" s="5"/>
      <c r="AG18493" s="5"/>
      <c r="AH18493" s="5"/>
      <c r="AI18493" s="5"/>
      <c r="AJ18493" s="5"/>
    </row>
    <row r="18494" spans="11:36">
      <c r="K18494" s="5"/>
      <c r="L18494" s="5"/>
      <c r="M18494" s="5"/>
      <c r="N18494" s="5"/>
      <c r="O18494" s="5"/>
      <c r="P18494" s="5"/>
      <c r="Q18494" s="5"/>
      <c r="R18494" s="5"/>
      <c r="S18494" s="5"/>
      <c r="T18494" s="5"/>
      <c r="U18494" s="5"/>
      <c r="V18494" s="5"/>
      <c r="W18494" s="5"/>
      <c r="X18494" s="5"/>
      <c r="Y18494" s="5"/>
      <c r="Z18494" s="5"/>
      <c r="AA18494" s="5"/>
      <c r="AB18494" s="5"/>
      <c r="AC18494" s="5"/>
      <c r="AD18494" s="5"/>
      <c r="AE18494" s="5"/>
      <c r="AF18494" s="5"/>
      <c r="AG18494" s="5"/>
      <c r="AH18494" s="5"/>
      <c r="AI18494" s="5"/>
      <c r="AJ18494" s="5"/>
    </row>
    <row r="18495" spans="11:36">
      <c r="K18495" s="5"/>
      <c r="L18495" s="5"/>
      <c r="M18495" s="5"/>
      <c r="N18495" s="5"/>
      <c r="O18495" s="5"/>
      <c r="P18495" s="5"/>
      <c r="Q18495" s="5"/>
      <c r="R18495" s="5"/>
      <c r="S18495" s="5"/>
      <c r="T18495" s="5"/>
      <c r="U18495" s="5"/>
      <c r="V18495" s="5"/>
      <c r="W18495" s="5"/>
      <c r="X18495" s="5"/>
      <c r="Y18495" s="5"/>
      <c r="Z18495" s="5"/>
      <c r="AA18495" s="5"/>
      <c r="AB18495" s="5"/>
      <c r="AC18495" s="5"/>
      <c r="AD18495" s="5"/>
      <c r="AE18495" s="5"/>
      <c r="AF18495" s="5"/>
      <c r="AG18495" s="5"/>
      <c r="AH18495" s="5"/>
      <c r="AI18495" s="5"/>
      <c r="AJ18495" s="5"/>
    </row>
    <row r="18496" spans="11:36">
      <c r="K18496" s="5"/>
      <c r="L18496" s="5"/>
      <c r="M18496" s="5"/>
      <c r="N18496" s="5"/>
      <c r="O18496" s="5"/>
      <c r="P18496" s="5"/>
      <c r="Q18496" s="5"/>
      <c r="R18496" s="5"/>
      <c r="S18496" s="5"/>
      <c r="T18496" s="5"/>
      <c r="U18496" s="5"/>
      <c r="V18496" s="5"/>
      <c r="W18496" s="5"/>
      <c r="X18496" s="5"/>
      <c r="Y18496" s="5"/>
      <c r="Z18496" s="5"/>
      <c r="AA18496" s="5"/>
      <c r="AB18496" s="5"/>
      <c r="AC18496" s="5"/>
      <c r="AD18496" s="5"/>
      <c r="AE18496" s="5"/>
      <c r="AF18496" s="5"/>
      <c r="AG18496" s="5"/>
      <c r="AH18496" s="5"/>
      <c r="AI18496" s="5"/>
      <c r="AJ18496" s="5"/>
    </row>
    <row r="18497" spans="11:36">
      <c r="K18497" s="5"/>
      <c r="L18497" s="5"/>
      <c r="M18497" s="5"/>
      <c r="N18497" s="5"/>
      <c r="O18497" s="5"/>
      <c r="P18497" s="5"/>
      <c r="Q18497" s="5"/>
      <c r="R18497" s="5"/>
      <c r="S18497" s="5"/>
      <c r="T18497" s="5"/>
      <c r="U18497" s="5"/>
      <c r="V18497" s="5"/>
      <c r="W18497" s="5"/>
      <c r="X18497" s="5"/>
      <c r="Y18497" s="5"/>
      <c r="Z18497" s="5"/>
      <c r="AA18497" s="5"/>
      <c r="AB18497" s="5"/>
      <c r="AC18497" s="5"/>
      <c r="AD18497" s="5"/>
      <c r="AE18497" s="5"/>
      <c r="AF18497" s="5"/>
      <c r="AG18497" s="5"/>
      <c r="AH18497" s="5"/>
      <c r="AI18497" s="5"/>
      <c r="AJ18497" s="5"/>
    </row>
    <row r="18498" spans="11:36">
      <c r="K18498" s="5"/>
      <c r="L18498" s="5"/>
      <c r="M18498" s="5"/>
      <c r="N18498" s="5"/>
      <c r="O18498" s="5"/>
      <c r="P18498" s="5"/>
      <c r="Q18498" s="5"/>
      <c r="R18498" s="5"/>
      <c r="S18498" s="5"/>
      <c r="T18498" s="5"/>
      <c r="U18498" s="5"/>
      <c r="V18498" s="5"/>
      <c r="W18498" s="5"/>
      <c r="X18498" s="5"/>
      <c r="Y18498" s="5"/>
      <c r="Z18498" s="5"/>
      <c r="AA18498" s="5"/>
      <c r="AB18498" s="5"/>
      <c r="AC18498" s="5"/>
      <c r="AD18498" s="5"/>
      <c r="AE18498" s="5"/>
      <c r="AF18498" s="5"/>
      <c r="AG18498" s="5"/>
      <c r="AH18498" s="5"/>
      <c r="AI18498" s="5"/>
      <c r="AJ18498" s="5"/>
    </row>
    <row r="18499" spans="11:36">
      <c r="K18499" s="5"/>
      <c r="L18499" s="5"/>
      <c r="M18499" s="5"/>
      <c r="N18499" s="5"/>
      <c r="O18499" s="5"/>
      <c r="P18499" s="5"/>
      <c r="Q18499" s="5"/>
      <c r="R18499" s="5"/>
      <c r="S18499" s="5"/>
      <c r="T18499" s="5"/>
      <c r="U18499" s="5"/>
      <c r="V18499" s="5"/>
      <c r="W18499" s="5"/>
      <c r="X18499" s="5"/>
      <c r="Y18499" s="5"/>
      <c r="Z18499" s="5"/>
      <c r="AA18499" s="5"/>
      <c r="AB18499" s="5"/>
      <c r="AC18499" s="5"/>
      <c r="AD18499" s="5"/>
      <c r="AE18499" s="5"/>
      <c r="AF18499" s="5"/>
      <c r="AG18499" s="5"/>
      <c r="AH18499" s="5"/>
      <c r="AI18499" s="5"/>
      <c r="AJ18499" s="5"/>
    </row>
    <row r="18500" spans="11:36">
      <c r="K18500" s="5"/>
      <c r="L18500" s="5"/>
      <c r="M18500" s="5"/>
      <c r="N18500" s="5"/>
      <c r="O18500" s="5"/>
      <c r="P18500" s="5"/>
      <c r="Q18500" s="5"/>
      <c r="R18500" s="5"/>
      <c r="S18500" s="5"/>
      <c r="T18500" s="5"/>
      <c r="U18500" s="5"/>
      <c r="V18500" s="5"/>
      <c r="W18500" s="5"/>
      <c r="X18500" s="5"/>
      <c r="Y18500" s="5"/>
      <c r="Z18500" s="5"/>
      <c r="AA18500" s="5"/>
      <c r="AB18500" s="5"/>
      <c r="AC18500" s="5"/>
      <c r="AD18500" s="5"/>
      <c r="AE18500" s="5"/>
      <c r="AF18500" s="5"/>
      <c r="AG18500" s="5"/>
      <c r="AH18500" s="5"/>
      <c r="AI18500" s="5"/>
      <c r="AJ18500" s="5"/>
    </row>
    <row r="18501" spans="11:36">
      <c r="K18501" s="5"/>
      <c r="L18501" s="5"/>
      <c r="M18501" s="5"/>
      <c r="N18501" s="5"/>
      <c r="O18501" s="5"/>
      <c r="P18501" s="5"/>
      <c r="Q18501" s="5"/>
      <c r="R18501" s="5"/>
      <c r="S18501" s="5"/>
      <c r="T18501" s="5"/>
      <c r="U18501" s="5"/>
      <c r="V18501" s="5"/>
      <c r="W18501" s="5"/>
      <c r="X18501" s="5"/>
      <c r="Y18501" s="5"/>
      <c r="Z18501" s="5"/>
      <c r="AA18501" s="5"/>
      <c r="AB18501" s="5"/>
      <c r="AC18501" s="5"/>
      <c r="AD18501" s="5"/>
      <c r="AE18501" s="5"/>
      <c r="AF18501" s="5"/>
      <c r="AG18501" s="5"/>
      <c r="AH18501" s="5"/>
      <c r="AI18501" s="5"/>
      <c r="AJ18501" s="5"/>
    </row>
    <row r="18502" spans="11:36">
      <c r="K18502" s="5"/>
      <c r="L18502" s="5"/>
      <c r="M18502" s="5"/>
      <c r="N18502" s="5"/>
      <c r="O18502" s="5"/>
      <c r="P18502" s="5"/>
      <c r="Q18502" s="5"/>
      <c r="R18502" s="5"/>
      <c r="S18502" s="5"/>
      <c r="T18502" s="5"/>
      <c r="U18502" s="5"/>
      <c r="V18502" s="5"/>
      <c r="W18502" s="5"/>
      <c r="X18502" s="5"/>
      <c r="Y18502" s="5"/>
      <c r="Z18502" s="5"/>
      <c r="AA18502" s="5"/>
      <c r="AB18502" s="5"/>
      <c r="AC18502" s="5"/>
      <c r="AD18502" s="5"/>
      <c r="AE18502" s="5"/>
      <c r="AF18502" s="5"/>
      <c r="AG18502" s="5"/>
      <c r="AH18502" s="5"/>
      <c r="AI18502" s="5"/>
      <c r="AJ18502" s="5"/>
    </row>
    <row r="18503" spans="11:36">
      <c r="K18503" s="5"/>
      <c r="L18503" s="5"/>
      <c r="M18503" s="5"/>
      <c r="N18503" s="5"/>
      <c r="O18503" s="5"/>
      <c r="P18503" s="5"/>
      <c r="Q18503" s="5"/>
      <c r="R18503" s="5"/>
      <c r="S18503" s="5"/>
      <c r="T18503" s="5"/>
      <c r="U18503" s="5"/>
      <c r="V18503" s="5"/>
      <c r="W18503" s="5"/>
      <c r="X18503" s="5"/>
      <c r="Y18503" s="5"/>
      <c r="Z18503" s="5"/>
      <c r="AA18503" s="5"/>
      <c r="AB18503" s="5"/>
      <c r="AC18503" s="5"/>
      <c r="AD18503" s="5"/>
      <c r="AE18503" s="5"/>
      <c r="AF18503" s="5"/>
      <c r="AG18503" s="5"/>
      <c r="AH18503" s="5"/>
      <c r="AI18503" s="5"/>
      <c r="AJ18503" s="5"/>
    </row>
    <row r="18504" spans="11:36">
      <c r="K18504" s="5"/>
      <c r="L18504" s="5"/>
      <c r="M18504" s="5"/>
      <c r="N18504" s="5"/>
      <c r="O18504" s="5"/>
      <c r="P18504" s="5"/>
      <c r="Q18504" s="5"/>
      <c r="R18504" s="5"/>
      <c r="S18504" s="5"/>
      <c r="T18504" s="5"/>
      <c r="U18504" s="5"/>
      <c r="V18504" s="5"/>
      <c r="W18504" s="5"/>
      <c r="X18504" s="5"/>
      <c r="Y18504" s="5"/>
      <c r="Z18504" s="5"/>
      <c r="AA18504" s="5"/>
      <c r="AB18504" s="5"/>
      <c r="AC18504" s="5"/>
      <c r="AD18504" s="5"/>
      <c r="AE18504" s="5"/>
      <c r="AF18504" s="5"/>
      <c r="AG18504" s="5"/>
      <c r="AH18504" s="5"/>
      <c r="AI18504" s="5"/>
      <c r="AJ18504" s="5"/>
    </row>
    <row r="18505" spans="11:36">
      <c r="K18505" s="5"/>
      <c r="L18505" s="5"/>
      <c r="M18505" s="5"/>
      <c r="N18505" s="5"/>
      <c r="O18505" s="5"/>
      <c r="P18505" s="5"/>
      <c r="Q18505" s="5"/>
      <c r="R18505" s="5"/>
      <c r="S18505" s="5"/>
      <c r="T18505" s="5"/>
      <c r="U18505" s="5"/>
      <c r="V18505" s="5"/>
      <c r="W18505" s="5"/>
      <c r="X18505" s="5"/>
      <c r="Y18505" s="5"/>
      <c r="Z18505" s="5"/>
      <c r="AA18505" s="5"/>
      <c r="AB18505" s="5"/>
      <c r="AC18505" s="5"/>
      <c r="AD18505" s="5"/>
      <c r="AE18505" s="5"/>
      <c r="AF18505" s="5"/>
      <c r="AG18505" s="5"/>
      <c r="AH18505" s="5"/>
      <c r="AI18505" s="5"/>
      <c r="AJ18505" s="5"/>
    </row>
    <row r="18506" spans="11:36">
      <c r="K18506" s="5"/>
      <c r="L18506" s="5"/>
      <c r="M18506" s="5"/>
      <c r="N18506" s="5"/>
      <c r="O18506" s="5"/>
      <c r="P18506" s="5"/>
      <c r="Q18506" s="5"/>
      <c r="R18506" s="5"/>
      <c r="S18506" s="5"/>
      <c r="T18506" s="5"/>
      <c r="U18506" s="5"/>
      <c r="V18506" s="5"/>
      <c r="W18506" s="5"/>
      <c r="X18506" s="5"/>
      <c r="Y18506" s="5"/>
      <c r="Z18506" s="5"/>
      <c r="AA18506" s="5"/>
      <c r="AB18506" s="5"/>
      <c r="AC18506" s="5"/>
      <c r="AD18506" s="5"/>
      <c r="AE18506" s="5"/>
      <c r="AF18506" s="5"/>
      <c r="AG18506" s="5"/>
      <c r="AH18506" s="5"/>
      <c r="AI18506" s="5"/>
      <c r="AJ18506" s="5"/>
    </row>
    <row r="18507" spans="11:36">
      <c r="K18507" s="5"/>
      <c r="L18507" s="5"/>
      <c r="M18507" s="5"/>
      <c r="N18507" s="5"/>
      <c r="O18507" s="5"/>
      <c r="P18507" s="5"/>
      <c r="Q18507" s="5"/>
      <c r="R18507" s="5"/>
      <c r="S18507" s="5"/>
      <c r="T18507" s="5"/>
      <c r="U18507" s="5"/>
      <c r="V18507" s="5"/>
      <c r="W18507" s="5"/>
      <c r="X18507" s="5"/>
      <c r="Y18507" s="5"/>
      <c r="Z18507" s="5"/>
      <c r="AA18507" s="5"/>
      <c r="AB18507" s="5"/>
      <c r="AC18507" s="5"/>
      <c r="AD18507" s="5"/>
      <c r="AE18507" s="5"/>
      <c r="AF18507" s="5"/>
      <c r="AG18507" s="5"/>
      <c r="AH18507" s="5"/>
      <c r="AI18507" s="5"/>
      <c r="AJ18507" s="5"/>
    </row>
    <row r="18508" spans="11:36">
      <c r="K18508" s="5"/>
      <c r="L18508" s="5"/>
      <c r="M18508" s="5"/>
      <c r="N18508" s="5"/>
      <c r="O18508" s="5"/>
      <c r="P18508" s="5"/>
      <c r="Q18508" s="5"/>
      <c r="R18508" s="5"/>
      <c r="S18508" s="5"/>
      <c r="T18508" s="5"/>
      <c r="U18508" s="5"/>
      <c r="V18508" s="5"/>
      <c r="W18508" s="5"/>
      <c r="X18508" s="5"/>
      <c r="Y18508" s="5"/>
      <c r="Z18508" s="5"/>
      <c r="AA18508" s="5"/>
      <c r="AB18508" s="5"/>
      <c r="AC18508" s="5"/>
      <c r="AD18508" s="5"/>
      <c r="AE18508" s="5"/>
      <c r="AF18508" s="5"/>
      <c r="AG18508" s="5"/>
      <c r="AH18508" s="5"/>
      <c r="AI18508" s="5"/>
      <c r="AJ18508" s="5"/>
    </row>
    <row r="18509" spans="11:36">
      <c r="K18509" s="5"/>
      <c r="L18509" s="5"/>
      <c r="M18509" s="5"/>
      <c r="N18509" s="5"/>
      <c r="O18509" s="5"/>
      <c r="P18509" s="5"/>
      <c r="Q18509" s="5"/>
      <c r="R18509" s="5"/>
      <c r="S18509" s="5"/>
      <c r="T18509" s="5"/>
      <c r="U18509" s="5"/>
      <c r="V18509" s="5"/>
      <c r="W18509" s="5"/>
      <c r="X18509" s="5"/>
      <c r="Y18509" s="5"/>
      <c r="Z18509" s="5"/>
      <c r="AA18509" s="5"/>
      <c r="AB18509" s="5"/>
      <c r="AC18509" s="5"/>
      <c r="AD18509" s="5"/>
      <c r="AE18509" s="5"/>
      <c r="AF18509" s="5"/>
      <c r="AG18509" s="5"/>
      <c r="AH18509" s="5"/>
      <c r="AI18509" s="5"/>
      <c r="AJ18509" s="5"/>
    </row>
    <row r="18510" spans="11:36">
      <c r="K18510" s="5"/>
      <c r="L18510" s="5"/>
      <c r="M18510" s="5"/>
      <c r="N18510" s="5"/>
      <c r="O18510" s="5"/>
      <c r="P18510" s="5"/>
      <c r="Q18510" s="5"/>
      <c r="R18510" s="5"/>
      <c r="S18510" s="5"/>
      <c r="T18510" s="5"/>
      <c r="U18510" s="5"/>
      <c r="V18510" s="5"/>
      <c r="W18510" s="5"/>
      <c r="X18510" s="5"/>
      <c r="Y18510" s="5"/>
      <c r="Z18510" s="5"/>
      <c r="AA18510" s="5"/>
      <c r="AB18510" s="5"/>
      <c r="AC18510" s="5"/>
      <c r="AD18510" s="5"/>
      <c r="AE18510" s="5"/>
      <c r="AF18510" s="5"/>
      <c r="AG18510" s="5"/>
      <c r="AH18510" s="5"/>
      <c r="AI18510" s="5"/>
      <c r="AJ18510" s="5"/>
    </row>
    <row r="18511" spans="11:36">
      <c r="K18511" s="5"/>
      <c r="L18511" s="5"/>
      <c r="M18511" s="5"/>
      <c r="N18511" s="5"/>
      <c r="O18511" s="5"/>
      <c r="P18511" s="5"/>
      <c r="Q18511" s="5"/>
      <c r="R18511" s="5"/>
      <c r="S18511" s="5"/>
      <c r="T18511" s="5"/>
      <c r="U18511" s="5"/>
      <c r="V18511" s="5"/>
      <c r="W18511" s="5"/>
      <c r="X18511" s="5"/>
      <c r="Y18511" s="5"/>
      <c r="Z18511" s="5"/>
      <c r="AA18511" s="5"/>
      <c r="AB18511" s="5"/>
      <c r="AC18511" s="5"/>
      <c r="AD18511" s="5"/>
      <c r="AE18511" s="5"/>
      <c r="AF18511" s="5"/>
      <c r="AG18511" s="5"/>
      <c r="AH18511" s="5"/>
      <c r="AI18511" s="5"/>
      <c r="AJ18511" s="5"/>
    </row>
    <row r="18512" spans="11:36">
      <c r="K18512" s="5"/>
      <c r="L18512" s="5"/>
      <c r="M18512" s="5"/>
      <c r="N18512" s="5"/>
      <c r="O18512" s="5"/>
      <c r="P18512" s="5"/>
      <c r="Q18512" s="5"/>
      <c r="R18512" s="5"/>
      <c r="S18512" s="5"/>
      <c r="T18512" s="5"/>
      <c r="U18512" s="5"/>
      <c r="V18512" s="5"/>
      <c r="W18512" s="5"/>
      <c r="X18512" s="5"/>
      <c r="Y18512" s="5"/>
      <c r="Z18512" s="5"/>
      <c r="AA18512" s="5"/>
      <c r="AB18512" s="5"/>
      <c r="AC18512" s="5"/>
      <c r="AD18512" s="5"/>
      <c r="AE18512" s="5"/>
      <c r="AF18512" s="5"/>
      <c r="AG18512" s="5"/>
      <c r="AH18512" s="5"/>
      <c r="AI18512" s="5"/>
      <c r="AJ18512" s="5"/>
    </row>
    <row r="18513" spans="11:36">
      <c r="K18513" s="5"/>
      <c r="L18513" s="5"/>
      <c r="M18513" s="5"/>
      <c r="N18513" s="5"/>
      <c r="O18513" s="5"/>
      <c r="P18513" s="5"/>
      <c r="Q18513" s="5"/>
      <c r="R18513" s="5"/>
      <c r="S18513" s="5"/>
      <c r="T18513" s="5"/>
      <c r="U18513" s="5"/>
      <c r="V18513" s="5"/>
      <c r="W18513" s="5"/>
      <c r="X18513" s="5"/>
      <c r="Y18513" s="5"/>
      <c r="Z18513" s="5"/>
      <c r="AA18513" s="5"/>
      <c r="AB18513" s="5"/>
      <c r="AC18513" s="5"/>
      <c r="AD18513" s="5"/>
      <c r="AE18513" s="5"/>
      <c r="AF18513" s="5"/>
      <c r="AG18513" s="5"/>
      <c r="AH18513" s="5"/>
      <c r="AI18513" s="5"/>
      <c r="AJ18513" s="5"/>
    </row>
    <row r="18514" spans="11:36">
      <c r="K18514" s="5"/>
      <c r="L18514" s="5"/>
      <c r="M18514" s="5"/>
      <c r="N18514" s="5"/>
      <c r="O18514" s="5"/>
      <c r="P18514" s="5"/>
      <c r="Q18514" s="5"/>
      <c r="R18514" s="5"/>
      <c r="S18514" s="5"/>
      <c r="T18514" s="5"/>
      <c r="U18514" s="5"/>
      <c r="V18514" s="5"/>
      <c r="W18514" s="5"/>
      <c r="X18514" s="5"/>
      <c r="Y18514" s="5"/>
      <c r="Z18514" s="5"/>
      <c r="AA18514" s="5"/>
      <c r="AB18514" s="5"/>
      <c r="AC18514" s="5"/>
      <c r="AD18514" s="5"/>
      <c r="AE18514" s="5"/>
      <c r="AF18514" s="5"/>
      <c r="AG18514" s="5"/>
      <c r="AH18514" s="5"/>
      <c r="AI18514" s="5"/>
      <c r="AJ18514" s="5"/>
    </row>
    <row r="18515" spans="11:36">
      <c r="K18515" s="5"/>
      <c r="L18515" s="5"/>
      <c r="M18515" s="5"/>
      <c r="N18515" s="5"/>
      <c r="O18515" s="5"/>
      <c r="P18515" s="5"/>
      <c r="Q18515" s="5"/>
      <c r="R18515" s="5"/>
      <c r="S18515" s="5"/>
      <c r="T18515" s="5"/>
      <c r="U18515" s="5"/>
      <c r="V18515" s="5"/>
      <c r="W18515" s="5"/>
      <c r="X18515" s="5"/>
      <c r="Y18515" s="5"/>
      <c r="Z18515" s="5"/>
      <c r="AA18515" s="5"/>
      <c r="AB18515" s="5"/>
      <c r="AC18515" s="5"/>
      <c r="AD18515" s="5"/>
      <c r="AE18515" s="5"/>
      <c r="AF18515" s="5"/>
      <c r="AG18515" s="5"/>
      <c r="AH18515" s="5"/>
      <c r="AI18515" s="5"/>
      <c r="AJ18515" s="5"/>
    </row>
    <row r="18516" spans="11:36">
      <c r="K18516" s="5"/>
      <c r="L18516" s="5"/>
      <c r="M18516" s="5"/>
      <c r="N18516" s="5"/>
      <c r="O18516" s="5"/>
      <c r="P18516" s="5"/>
      <c r="Q18516" s="5"/>
      <c r="R18516" s="5"/>
      <c r="S18516" s="5"/>
      <c r="T18516" s="5"/>
      <c r="U18516" s="5"/>
      <c r="V18516" s="5"/>
      <c r="W18516" s="5"/>
      <c r="X18516" s="5"/>
      <c r="Y18516" s="5"/>
      <c r="Z18516" s="5"/>
      <c r="AA18516" s="5"/>
      <c r="AB18516" s="5"/>
      <c r="AC18516" s="5"/>
      <c r="AD18516" s="5"/>
      <c r="AE18516" s="5"/>
      <c r="AF18516" s="5"/>
      <c r="AG18516" s="5"/>
      <c r="AH18516" s="5"/>
      <c r="AI18516" s="5"/>
      <c r="AJ18516" s="5"/>
    </row>
    <row r="18517" spans="11:36">
      <c r="K18517" s="5"/>
      <c r="L18517" s="5"/>
      <c r="M18517" s="5"/>
      <c r="N18517" s="5"/>
      <c r="O18517" s="5"/>
      <c r="P18517" s="5"/>
      <c r="Q18517" s="5"/>
      <c r="R18517" s="5"/>
      <c r="S18517" s="5"/>
      <c r="T18517" s="5"/>
      <c r="U18517" s="5"/>
      <c r="V18517" s="5"/>
      <c r="W18517" s="5"/>
      <c r="X18517" s="5"/>
      <c r="Y18517" s="5"/>
      <c r="Z18517" s="5"/>
      <c r="AA18517" s="5"/>
      <c r="AB18517" s="5"/>
      <c r="AC18517" s="5"/>
      <c r="AD18517" s="5"/>
      <c r="AE18517" s="5"/>
      <c r="AF18517" s="5"/>
      <c r="AG18517" s="5"/>
      <c r="AH18517" s="5"/>
      <c r="AI18517" s="5"/>
      <c r="AJ18517" s="5"/>
    </row>
    <row r="18518" spans="11:36">
      <c r="K18518" s="5"/>
      <c r="L18518" s="5"/>
      <c r="M18518" s="5"/>
      <c r="N18518" s="5"/>
      <c r="O18518" s="5"/>
      <c r="P18518" s="5"/>
      <c r="Q18518" s="5"/>
      <c r="R18518" s="5"/>
      <c r="S18518" s="5"/>
      <c r="T18518" s="5"/>
      <c r="U18518" s="5"/>
      <c r="V18518" s="5"/>
      <c r="W18518" s="5"/>
      <c r="X18518" s="5"/>
      <c r="Y18518" s="5"/>
      <c r="Z18518" s="5"/>
      <c r="AA18518" s="5"/>
      <c r="AB18518" s="5"/>
      <c r="AC18518" s="5"/>
      <c r="AD18518" s="5"/>
      <c r="AE18518" s="5"/>
      <c r="AF18518" s="5"/>
      <c r="AG18518" s="5"/>
      <c r="AH18518" s="5"/>
      <c r="AI18518" s="5"/>
      <c r="AJ18518" s="5"/>
    </row>
    <row r="18519" spans="11:36">
      <c r="K18519" s="5"/>
      <c r="L18519" s="5"/>
      <c r="M18519" s="5"/>
      <c r="N18519" s="5"/>
      <c r="O18519" s="5"/>
      <c r="P18519" s="5"/>
      <c r="Q18519" s="5"/>
      <c r="R18519" s="5"/>
      <c r="S18519" s="5"/>
      <c r="T18519" s="5"/>
      <c r="U18519" s="5"/>
      <c r="V18519" s="5"/>
      <c r="W18519" s="5"/>
      <c r="X18519" s="5"/>
      <c r="Y18519" s="5"/>
      <c r="Z18519" s="5"/>
      <c r="AA18519" s="5"/>
      <c r="AB18519" s="5"/>
      <c r="AC18519" s="5"/>
      <c r="AD18519" s="5"/>
      <c r="AE18519" s="5"/>
      <c r="AF18519" s="5"/>
      <c r="AG18519" s="5"/>
      <c r="AH18519" s="5"/>
      <c r="AI18519" s="5"/>
      <c r="AJ18519" s="5"/>
    </row>
    <row r="18520" spans="11:36">
      <c r="K18520" s="5"/>
      <c r="L18520" s="5"/>
      <c r="M18520" s="5"/>
      <c r="N18520" s="5"/>
      <c r="O18520" s="5"/>
      <c r="P18520" s="5"/>
      <c r="Q18520" s="5"/>
      <c r="R18520" s="5"/>
      <c r="S18520" s="5"/>
      <c r="T18520" s="5"/>
      <c r="U18520" s="5"/>
      <c r="V18520" s="5"/>
      <c r="W18520" s="5"/>
      <c r="X18520" s="5"/>
      <c r="Y18520" s="5"/>
      <c r="Z18520" s="5"/>
      <c r="AA18520" s="5"/>
      <c r="AB18520" s="5"/>
      <c r="AC18520" s="5"/>
      <c r="AD18520" s="5"/>
      <c r="AE18520" s="5"/>
      <c r="AF18520" s="5"/>
      <c r="AG18520" s="5"/>
      <c r="AH18520" s="5"/>
      <c r="AI18520" s="5"/>
      <c r="AJ18520" s="5"/>
    </row>
    <row r="18521" spans="11:36">
      <c r="K18521" s="5"/>
      <c r="L18521" s="5"/>
      <c r="M18521" s="5"/>
      <c r="N18521" s="5"/>
      <c r="O18521" s="5"/>
      <c r="P18521" s="5"/>
      <c r="Q18521" s="5"/>
      <c r="R18521" s="5"/>
      <c r="S18521" s="5"/>
      <c r="T18521" s="5"/>
      <c r="U18521" s="5"/>
      <c r="V18521" s="5"/>
      <c r="W18521" s="5"/>
      <c r="X18521" s="5"/>
      <c r="Y18521" s="5"/>
      <c r="Z18521" s="5"/>
      <c r="AA18521" s="5"/>
      <c r="AB18521" s="5"/>
      <c r="AC18521" s="5"/>
      <c r="AD18521" s="5"/>
      <c r="AE18521" s="5"/>
      <c r="AF18521" s="5"/>
      <c r="AG18521" s="5"/>
      <c r="AH18521" s="5"/>
      <c r="AI18521" s="5"/>
      <c r="AJ18521" s="5"/>
    </row>
    <row r="18522" spans="11:36">
      <c r="K18522" s="5"/>
      <c r="L18522" s="5"/>
      <c r="M18522" s="5"/>
      <c r="N18522" s="5"/>
      <c r="O18522" s="5"/>
      <c r="P18522" s="5"/>
      <c r="Q18522" s="5"/>
      <c r="R18522" s="5"/>
      <c r="S18522" s="5"/>
      <c r="T18522" s="5"/>
      <c r="U18522" s="5"/>
      <c r="V18522" s="5"/>
      <c r="W18522" s="5"/>
      <c r="X18522" s="5"/>
      <c r="Y18522" s="5"/>
      <c r="Z18522" s="5"/>
      <c r="AA18522" s="5"/>
      <c r="AB18522" s="5"/>
      <c r="AC18522" s="5"/>
      <c r="AD18522" s="5"/>
      <c r="AE18522" s="5"/>
      <c r="AF18522" s="5"/>
      <c r="AG18522" s="5"/>
      <c r="AH18522" s="5"/>
      <c r="AI18522" s="5"/>
      <c r="AJ18522" s="5"/>
    </row>
    <row r="18523" spans="11:36">
      <c r="K18523" s="5"/>
      <c r="L18523" s="5"/>
      <c r="M18523" s="5"/>
      <c r="N18523" s="5"/>
      <c r="O18523" s="5"/>
      <c r="P18523" s="5"/>
      <c r="Q18523" s="5"/>
      <c r="R18523" s="5"/>
      <c r="S18523" s="5"/>
      <c r="T18523" s="5"/>
      <c r="U18523" s="5"/>
      <c r="V18523" s="5"/>
      <c r="W18523" s="5"/>
      <c r="X18523" s="5"/>
      <c r="Y18523" s="5"/>
      <c r="Z18523" s="5"/>
      <c r="AA18523" s="5"/>
      <c r="AB18523" s="5"/>
      <c r="AC18523" s="5"/>
      <c r="AD18523" s="5"/>
      <c r="AE18523" s="5"/>
      <c r="AF18523" s="5"/>
      <c r="AG18523" s="5"/>
      <c r="AH18523" s="5"/>
      <c r="AI18523" s="5"/>
      <c r="AJ18523" s="5"/>
    </row>
    <row r="18524" spans="11:36">
      <c r="K18524" s="5"/>
      <c r="L18524" s="5"/>
      <c r="M18524" s="5"/>
      <c r="N18524" s="5"/>
      <c r="O18524" s="5"/>
      <c r="P18524" s="5"/>
      <c r="Q18524" s="5"/>
      <c r="R18524" s="5"/>
      <c r="S18524" s="5"/>
      <c r="T18524" s="5"/>
      <c r="U18524" s="5"/>
      <c r="V18524" s="5"/>
      <c r="W18524" s="5"/>
      <c r="X18524" s="5"/>
      <c r="Y18524" s="5"/>
      <c r="Z18524" s="5"/>
      <c r="AA18524" s="5"/>
      <c r="AB18524" s="5"/>
      <c r="AC18524" s="5"/>
      <c r="AD18524" s="5"/>
      <c r="AE18524" s="5"/>
      <c r="AF18524" s="5"/>
      <c r="AG18524" s="5"/>
      <c r="AH18524" s="5"/>
      <c r="AI18524" s="5"/>
      <c r="AJ18524" s="5"/>
    </row>
    <row r="18525" spans="11:36">
      <c r="K18525" s="5"/>
      <c r="L18525" s="5"/>
      <c r="M18525" s="5"/>
      <c r="N18525" s="5"/>
      <c r="O18525" s="5"/>
      <c r="P18525" s="5"/>
      <c r="Q18525" s="5"/>
      <c r="R18525" s="5"/>
      <c r="S18525" s="5"/>
      <c r="T18525" s="5"/>
      <c r="U18525" s="5"/>
      <c r="V18525" s="5"/>
      <c r="W18525" s="5"/>
      <c r="X18525" s="5"/>
      <c r="Y18525" s="5"/>
      <c r="Z18525" s="5"/>
      <c r="AA18525" s="5"/>
      <c r="AB18525" s="5"/>
      <c r="AC18525" s="5"/>
      <c r="AD18525" s="5"/>
      <c r="AE18525" s="5"/>
      <c r="AF18525" s="5"/>
      <c r="AG18525" s="5"/>
      <c r="AH18525" s="5"/>
      <c r="AI18525" s="5"/>
      <c r="AJ18525" s="5"/>
    </row>
    <row r="18526" spans="11:36">
      <c r="K18526" s="5"/>
      <c r="L18526" s="5"/>
      <c r="M18526" s="5"/>
      <c r="N18526" s="5"/>
      <c r="O18526" s="5"/>
      <c r="P18526" s="5"/>
      <c r="Q18526" s="5"/>
      <c r="R18526" s="5"/>
      <c r="S18526" s="5"/>
      <c r="T18526" s="5"/>
      <c r="U18526" s="5"/>
      <c r="V18526" s="5"/>
      <c r="W18526" s="5"/>
      <c r="X18526" s="5"/>
      <c r="Y18526" s="5"/>
      <c r="Z18526" s="5"/>
      <c r="AA18526" s="5"/>
      <c r="AB18526" s="5"/>
      <c r="AC18526" s="5"/>
      <c r="AD18526" s="5"/>
      <c r="AE18526" s="5"/>
      <c r="AF18526" s="5"/>
      <c r="AG18526" s="5"/>
      <c r="AH18526" s="5"/>
      <c r="AI18526" s="5"/>
      <c r="AJ18526" s="5"/>
    </row>
    <row r="18527" spans="11:36">
      <c r="K18527" s="5"/>
      <c r="L18527" s="5"/>
      <c r="M18527" s="5"/>
      <c r="N18527" s="5"/>
      <c r="O18527" s="5"/>
      <c r="P18527" s="5"/>
      <c r="Q18527" s="5"/>
      <c r="R18527" s="5"/>
      <c r="S18527" s="5"/>
      <c r="T18527" s="5"/>
      <c r="U18527" s="5"/>
      <c r="V18527" s="5"/>
      <c r="W18527" s="5"/>
      <c r="X18527" s="5"/>
      <c r="Y18527" s="5"/>
      <c r="Z18527" s="5"/>
      <c r="AA18527" s="5"/>
      <c r="AB18527" s="5"/>
      <c r="AC18527" s="5"/>
      <c r="AD18527" s="5"/>
      <c r="AE18527" s="5"/>
      <c r="AF18527" s="5"/>
      <c r="AG18527" s="5"/>
      <c r="AH18527" s="5"/>
      <c r="AI18527" s="5"/>
      <c r="AJ18527" s="5"/>
    </row>
    <row r="18528" spans="11:36">
      <c r="K18528" s="5"/>
      <c r="L18528" s="5"/>
      <c r="M18528" s="5"/>
      <c r="N18528" s="5"/>
      <c r="O18528" s="5"/>
      <c r="P18528" s="5"/>
      <c r="Q18528" s="5"/>
      <c r="R18528" s="5"/>
      <c r="S18528" s="5"/>
      <c r="T18528" s="5"/>
      <c r="U18528" s="5"/>
      <c r="V18528" s="5"/>
      <c r="W18528" s="5"/>
      <c r="X18528" s="5"/>
      <c r="Y18528" s="5"/>
      <c r="Z18528" s="5"/>
      <c r="AA18528" s="5"/>
      <c r="AB18528" s="5"/>
      <c r="AC18528" s="5"/>
      <c r="AD18528" s="5"/>
      <c r="AE18528" s="5"/>
      <c r="AF18528" s="5"/>
      <c r="AG18528" s="5"/>
      <c r="AH18528" s="5"/>
      <c r="AI18528" s="5"/>
      <c r="AJ18528" s="5"/>
    </row>
    <row r="18529" spans="11:36">
      <c r="K18529" s="5"/>
      <c r="L18529" s="5"/>
      <c r="M18529" s="5"/>
      <c r="N18529" s="5"/>
      <c r="O18529" s="5"/>
      <c r="P18529" s="5"/>
      <c r="Q18529" s="5"/>
      <c r="R18529" s="5"/>
      <c r="S18529" s="5"/>
      <c r="T18529" s="5"/>
      <c r="U18529" s="5"/>
      <c r="V18529" s="5"/>
      <c r="W18529" s="5"/>
      <c r="X18529" s="5"/>
      <c r="Y18529" s="5"/>
      <c r="Z18529" s="5"/>
      <c r="AA18529" s="5"/>
      <c r="AB18529" s="5"/>
      <c r="AC18529" s="5"/>
      <c r="AD18529" s="5"/>
      <c r="AE18529" s="5"/>
      <c r="AF18529" s="5"/>
      <c r="AG18529" s="5"/>
      <c r="AH18529" s="5"/>
      <c r="AI18529" s="5"/>
      <c r="AJ18529" s="5"/>
    </row>
    <row r="18530" spans="11:36">
      <c r="K18530" s="5"/>
      <c r="L18530" s="5"/>
      <c r="M18530" s="5"/>
      <c r="N18530" s="5"/>
      <c r="O18530" s="5"/>
      <c r="P18530" s="5"/>
      <c r="Q18530" s="5"/>
      <c r="R18530" s="5"/>
      <c r="S18530" s="5"/>
      <c r="T18530" s="5"/>
      <c r="U18530" s="5"/>
      <c r="V18530" s="5"/>
      <c r="W18530" s="5"/>
      <c r="X18530" s="5"/>
      <c r="Y18530" s="5"/>
      <c r="Z18530" s="5"/>
      <c r="AA18530" s="5"/>
      <c r="AB18530" s="5"/>
      <c r="AC18530" s="5"/>
      <c r="AD18530" s="5"/>
      <c r="AE18530" s="5"/>
      <c r="AF18530" s="5"/>
      <c r="AG18530" s="5"/>
      <c r="AH18530" s="5"/>
      <c r="AI18530" s="5"/>
      <c r="AJ18530" s="5"/>
    </row>
    <row r="18531" spans="11:36">
      <c r="K18531" s="5"/>
      <c r="L18531" s="5"/>
      <c r="M18531" s="5"/>
      <c r="N18531" s="5"/>
      <c r="O18531" s="5"/>
      <c r="P18531" s="5"/>
      <c r="Q18531" s="5"/>
      <c r="R18531" s="5"/>
      <c r="S18531" s="5"/>
      <c r="T18531" s="5"/>
      <c r="U18531" s="5"/>
      <c r="V18531" s="5"/>
      <c r="W18531" s="5"/>
      <c r="X18531" s="5"/>
      <c r="Y18531" s="5"/>
      <c r="Z18531" s="5"/>
      <c r="AA18531" s="5"/>
      <c r="AB18531" s="5"/>
      <c r="AC18531" s="5"/>
      <c r="AD18531" s="5"/>
      <c r="AE18531" s="5"/>
      <c r="AF18531" s="5"/>
      <c r="AG18531" s="5"/>
      <c r="AH18531" s="5"/>
      <c r="AI18531" s="5"/>
      <c r="AJ18531" s="5"/>
    </row>
    <row r="18532" spans="11:36">
      <c r="K18532" s="5"/>
      <c r="L18532" s="5"/>
      <c r="M18532" s="5"/>
      <c r="N18532" s="5"/>
      <c r="O18532" s="5"/>
      <c r="P18532" s="5"/>
      <c r="Q18532" s="5"/>
      <c r="R18532" s="5"/>
      <c r="S18532" s="5"/>
      <c r="T18532" s="5"/>
      <c r="U18532" s="5"/>
      <c r="V18532" s="5"/>
      <c r="W18532" s="5"/>
      <c r="X18532" s="5"/>
      <c r="Y18532" s="5"/>
      <c r="Z18532" s="5"/>
      <c r="AA18532" s="5"/>
      <c r="AB18532" s="5"/>
      <c r="AC18532" s="5"/>
      <c r="AD18532" s="5"/>
      <c r="AE18532" s="5"/>
      <c r="AF18532" s="5"/>
      <c r="AG18532" s="5"/>
      <c r="AH18532" s="5"/>
      <c r="AI18532" s="5"/>
      <c r="AJ18532" s="5"/>
    </row>
    <row r="18533" spans="11:36">
      <c r="K18533" s="5"/>
      <c r="L18533" s="5"/>
      <c r="M18533" s="5"/>
      <c r="N18533" s="5"/>
      <c r="O18533" s="5"/>
      <c r="P18533" s="5"/>
      <c r="Q18533" s="5"/>
      <c r="R18533" s="5"/>
      <c r="S18533" s="5"/>
      <c r="T18533" s="5"/>
      <c r="U18533" s="5"/>
      <c r="V18533" s="5"/>
      <c r="W18533" s="5"/>
      <c r="X18533" s="5"/>
      <c r="Y18533" s="5"/>
      <c r="Z18533" s="5"/>
      <c r="AA18533" s="5"/>
      <c r="AB18533" s="5"/>
      <c r="AC18533" s="5"/>
      <c r="AD18533" s="5"/>
      <c r="AE18533" s="5"/>
      <c r="AF18533" s="5"/>
      <c r="AG18533" s="5"/>
      <c r="AH18533" s="5"/>
      <c r="AI18533" s="5"/>
      <c r="AJ18533" s="5"/>
    </row>
    <row r="18534" spans="11:36">
      <c r="K18534" s="5"/>
      <c r="L18534" s="5"/>
      <c r="M18534" s="5"/>
      <c r="N18534" s="5"/>
      <c r="O18534" s="5"/>
      <c r="P18534" s="5"/>
      <c r="Q18534" s="5"/>
      <c r="R18534" s="5"/>
      <c r="S18534" s="5"/>
      <c r="T18534" s="5"/>
      <c r="U18534" s="5"/>
      <c r="V18534" s="5"/>
      <c r="W18534" s="5"/>
      <c r="X18534" s="5"/>
      <c r="Y18534" s="5"/>
      <c r="Z18534" s="5"/>
      <c r="AA18534" s="5"/>
      <c r="AB18534" s="5"/>
      <c r="AC18534" s="5"/>
      <c r="AD18534" s="5"/>
      <c r="AE18534" s="5"/>
      <c r="AF18534" s="5"/>
      <c r="AG18534" s="5"/>
      <c r="AH18534" s="5"/>
      <c r="AI18534" s="5"/>
      <c r="AJ18534" s="5"/>
    </row>
    <row r="18535" spans="11:36">
      <c r="K18535" s="5"/>
      <c r="L18535" s="5"/>
      <c r="M18535" s="5"/>
      <c r="N18535" s="5"/>
      <c r="O18535" s="5"/>
      <c r="P18535" s="5"/>
      <c r="Q18535" s="5"/>
      <c r="R18535" s="5"/>
      <c r="S18535" s="5"/>
      <c r="T18535" s="5"/>
      <c r="U18535" s="5"/>
      <c r="V18535" s="5"/>
      <c r="W18535" s="5"/>
      <c r="X18535" s="5"/>
      <c r="Y18535" s="5"/>
      <c r="Z18535" s="5"/>
      <c r="AA18535" s="5"/>
      <c r="AB18535" s="5"/>
      <c r="AC18535" s="5"/>
      <c r="AD18535" s="5"/>
      <c r="AE18535" s="5"/>
      <c r="AF18535" s="5"/>
      <c r="AG18535" s="5"/>
      <c r="AH18535" s="5"/>
      <c r="AI18535" s="5"/>
      <c r="AJ18535" s="5"/>
    </row>
    <row r="18536" spans="11:36">
      <c r="K18536" s="5"/>
      <c r="L18536" s="5"/>
      <c r="M18536" s="5"/>
      <c r="N18536" s="5"/>
      <c r="O18536" s="5"/>
      <c r="P18536" s="5"/>
      <c r="Q18536" s="5"/>
      <c r="R18536" s="5"/>
      <c r="S18536" s="5"/>
      <c r="T18536" s="5"/>
      <c r="U18536" s="5"/>
      <c r="V18536" s="5"/>
      <c r="W18536" s="5"/>
      <c r="X18536" s="5"/>
      <c r="Y18536" s="5"/>
      <c r="Z18536" s="5"/>
      <c r="AA18536" s="5"/>
      <c r="AB18536" s="5"/>
      <c r="AC18536" s="5"/>
      <c r="AD18536" s="5"/>
      <c r="AE18536" s="5"/>
      <c r="AF18536" s="5"/>
      <c r="AG18536" s="5"/>
      <c r="AH18536" s="5"/>
      <c r="AI18536" s="5"/>
      <c r="AJ18536" s="5"/>
    </row>
    <row r="18537" spans="11:36">
      <c r="K18537" s="5"/>
      <c r="L18537" s="5"/>
      <c r="M18537" s="5"/>
      <c r="N18537" s="5"/>
      <c r="O18537" s="5"/>
      <c r="P18537" s="5"/>
      <c r="Q18537" s="5"/>
      <c r="R18537" s="5"/>
      <c r="S18537" s="5"/>
      <c r="T18537" s="5"/>
      <c r="U18537" s="5"/>
      <c r="V18537" s="5"/>
      <c r="W18537" s="5"/>
      <c r="X18537" s="5"/>
      <c r="Y18537" s="5"/>
      <c r="Z18537" s="5"/>
      <c r="AA18537" s="5"/>
      <c r="AB18537" s="5"/>
      <c r="AC18537" s="5"/>
      <c r="AD18537" s="5"/>
      <c r="AE18537" s="5"/>
      <c r="AF18537" s="5"/>
      <c r="AG18537" s="5"/>
      <c r="AH18537" s="5"/>
      <c r="AI18537" s="5"/>
      <c r="AJ18537" s="5"/>
    </row>
    <row r="18538" spans="11:36">
      <c r="K18538" s="5"/>
      <c r="L18538" s="5"/>
      <c r="M18538" s="5"/>
      <c r="N18538" s="5"/>
      <c r="O18538" s="5"/>
      <c r="P18538" s="5"/>
      <c r="Q18538" s="5"/>
      <c r="R18538" s="5"/>
      <c r="S18538" s="5"/>
      <c r="T18538" s="5"/>
      <c r="U18538" s="5"/>
      <c r="V18538" s="5"/>
      <c r="W18538" s="5"/>
      <c r="X18538" s="5"/>
      <c r="Y18538" s="5"/>
      <c r="Z18538" s="5"/>
      <c r="AA18538" s="5"/>
      <c r="AB18538" s="5"/>
      <c r="AC18538" s="5"/>
      <c r="AD18538" s="5"/>
      <c r="AE18538" s="5"/>
      <c r="AF18538" s="5"/>
      <c r="AG18538" s="5"/>
      <c r="AH18538" s="5"/>
      <c r="AI18538" s="5"/>
      <c r="AJ18538" s="5"/>
    </row>
    <row r="18539" spans="11:36">
      <c r="K18539" s="5"/>
      <c r="L18539" s="5"/>
      <c r="M18539" s="5"/>
      <c r="N18539" s="5"/>
      <c r="O18539" s="5"/>
      <c r="P18539" s="5"/>
      <c r="Q18539" s="5"/>
      <c r="R18539" s="5"/>
      <c r="S18539" s="5"/>
      <c r="T18539" s="5"/>
      <c r="U18539" s="5"/>
      <c r="V18539" s="5"/>
      <c r="W18539" s="5"/>
      <c r="X18539" s="5"/>
      <c r="Y18539" s="5"/>
      <c r="Z18539" s="5"/>
      <c r="AA18539" s="5"/>
      <c r="AB18539" s="5"/>
      <c r="AC18539" s="5"/>
      <c r="AD18539" s="5"/>
      <c r="AE18539" s="5"/>
      <c r="AF18539" s="5"/>
      <c r="AG18539" s="5"/>
      <c r="AH18539" s="5"/>
      <c r="AI18539" s="5"/>
      <c r="AJ18539" s="5"/>
    </row>
    <row r="18540" spans="11:36">
      <c r="K18540" s="5"/>
      <c r="L18540" s="5"/>
      <c r="M18540" s="5"/>
      <c r="N18540" s="5"/>
      <c r="O18540" s="5"/>
      <c r="P18540" s="5"/>
      <c r="Q18540" s="5"/>
      <c r="R18540" s="5"/>
      <c r="S18540" s="5"/>
      <c r="T18540" s="5"/>
      <c r="U18540" s="5"/>
      <c r="V18540" s="5"/>
      <c r="W18540" s="5"/>
      <c r="X18540" s="5"/>
      <c r="Y18540" s="5"/>
      <c r="Z18540" s="5"/>
      <c r="AA18540" s="5"/>
      <c r="AB18540" s="5"/>
      <c r="AC18540" s="5"/>
      <c r="AD18540" s="5"/>
      <c r="AE18540" s="5"/>
      <c r="AF18540" s="5"/>
      <c r="AG18540" s="5"/>
      <c r="AH18540" s="5"/>
      <c r="AI18540" s="5"/>
      <c r="AJ18540" s="5"/>
    </row>
    <row r="18541" spans="11:36">
      <c r="K18541" s="5"/>
      <c r="L18541" s="5"/>
      <c r="M18541" s="5"/>
      <c r="N18541" s="5"/>
      <c r="O18541" s="5"/>
      <c r="P18541" s="5"/>
      <c r="Q18541" s="5"/>
      <c r="R18541" s="5"/>
      <c r="S18541" s="5"/>
      <c r="T18541" s="5"/>
      <c r="U18541" s="5"/>
      <c r="V18541" s="5"/>
      <c r="W18541" s="5"/>
      <c r="X18541" s="5"/>
      <c r="Y18541" s="5"/>
      <c r="Z18541" s="5"/>
      <c r="AA18541" s="5"/>
      <c r="AB18541" s="5"/>
      <c r="AC18541" s="5"/>
      <c r="AD18541" s="5"/>
      <c r="AE18541" s="5"/>
      <c r="AF18541" s="5"/>
      <c r="AG18541" s="5"/>
      <c r="AH18541" s="5"/>
      <c r="AI18541" s="5"/>
      <c r="AJ18541" s="5"/>
    </row>
    <row r="18542" spans="11:36">
      <c r="K18542" s="5"/>
      <c r="L18542" s="5"/>
      <c r="M18542" s="5"/>
      <c r="N18542" s="5"/>
      <c r="O18542" s="5"/>
      <c r="P18542" s="5"/>
      <c r="Q18542" s="5"/>
      <c r="R18542" s="5"/>
      <c r="S18542" s="5"/>
      <c r="T18542" s="5"/>
      <c r="U18542" s="5"/>
      <c r="V18542" s="5"/>
      <c r="W18542" s="5"/>
      <c r="X18542" s="5"/>
      <c r="Y18542" s="5"/>
      <c r="Z18542" s="5"/>
      <c r="AA18542" s="5"/>
      <c r="AB18542" s="5"/>
      <c r="AC18542" s="5"/>
      <c r="AD18542" s="5"/>
      <c r="AE18542" s="5"/>
      <c r="AF18542" s="5"/>
      <c r="AG18542" s="5"/>
      <c r="AH18542" s="5"/>
      <c r="AI18542" s="5"/>
      <c r="AJ18542" s="5"/>
    </row>
    <row r="18543" spans="11:36">
      <c r="K18543" s="5"/>
      <c r="L18543" s="5"/>
      <c r="M18543" s="5"/>
      <c r="N18543" s="5"/>
      <c r="O18543" s="5"/>
      <c r="P18543" s="5"/>
      <c r="Q18543" s="5"/>
      <c r="R18543" s="5"/>
      <c r="S18543" s="5"/>
      <c r="T18543" s="5"/>
      <c r="U18543" s="5"/>
      <c r="V18543" s="5"/>
      <c r="W18543" s="5"/>
      <c r="X18543" s="5"/>
      <c r="Y18543" s="5"/>
      <c r="Z18543" s="5"/>
      <c r="AA18543" s="5"/>
      <c r="AB18543" s="5"/>
      <c r="AC18543" s="5"/>
      <c r="AD18543" s="5"/>
      <c r="AE18543" s="5"/>
      <c r="AF18543" s="5"/>
      <c r="AG18543" s="5"/>
      <c r="AH18543" s="5"/>
      <c r="AI18543" s="5"/>
      <c r="AJ18543" s="5"/>
    </row>
    <row r="18544" spans="11:36">
      <c r="K18544" s="5"/>
      <c r="L18544" s="5"/>
      <c r="M18544" s="5"/>
      <c r="N18544" s="5"/>
      <c r="O18544" s="5"/>
      <c r="P18544" s="5"/>
      <c r="Q18544" s="5"/>
      <c r="R18544" s="5"/>
      <c r="S18544" s="5"/>
      <c r="T18544" s="5"/>
      <c r="U18544" s="5"/>
      <c r="V18544" s="5"/>
      <c r="W18544" s="5"/>
      <c r="X18544" s="5"/>
      <c r="Y18544" s="5"/>
      <c r="Z18544" s="5"/>
      <c r="AA18544" s="5"/>
      <c r="AB18544" s="5"/>
      <c r="AC18544" s="5"/>
      <c r="AD18544" s="5"/>
      <c r="AE18544" s="5"/>
      <c r="AF18544" s="5"/>
      <c r="AG18544" s="5"/>
      <c r="AH18544" s="5"/>
      <c r="AI18544" s="5"/>
      <c r="AJ18544" s="5"/>
    </row>
    <row r="18545" spans="11:36">
      <c r="K18545" s="5"/>
      <c r="L18545" s="5"/>
      <c r="M18545" s="5"/>
      <c r="N18545" s="5"/>
      <c r="O18545" s="5"/>
      <c r="P18545" s="5"/>
      <c r="Q18545" s="5"/>
      <c r="R18545" s="5"/>
      <c r="S18545" s="5"/>
      <c r="T18545" s="5"/>
      <c r="U18545" s="5"/>
      <c r="V18545" s="5"/>
      <c r="W18545" s="5"/>
      <c r="X18545" s="5"/>
      <c r="Y18545" s="5"/>
      <c r="Z18545" s="5"/>
      <c r="AA18545" s="5"/>
      <c r="AB18545" s="5"/>
      <c r="AC18545" s="5"/>
      <c r="AD18545" s="5"/>
      <c r="AE18545" s="5"/>
      <c r="AF18545" s="5"/>
      <c r="AG18545" s="5"/>
      <c r="AH18545" s="5"/>
      <c r="AI18545" s="5"/>
      <c r="AJ18545" s="5"/>
    </row>
    <row r="18546" spans="11:36">
      <c r="K18546" s="5"/>
      <c r="L18546" s="5"/>
      <c r="M18546" s="5"/>
      <c r="N18546" s="5"/>
      <c r="O18546" s="5"/>
      <c r="P18546" s="5"/>
      <c r="Q18546" s="5"/>
      <c r="R18546" s="5"/>
      <c r="S18546" s="5"/>
      <c r="T18546" s="5"/>
      <c r="U18546" s="5"/>
      <c r="V18546" s="5"/>
      <c r="W18546" s="5"/>
      <c r="X18546" s="5"/>
      <c r="Y18546" s="5"/>
      <c r="Z18546" s="5"/>
      <c r="AA18546" s="5"/>
      <c r="AB18546" s="5"/>
      <c r="AC18546" s="5"/>
      <c r="AD18546" s="5"/>
      <c r="AE18546" s="5"/>
      <c r="AF18546" s="5"/>
      <c r="AG18546" s="5"/>
      <c r="AH18546" s="5"/>
      <c r="AI18546" s="5"/>
      <c r="AJ18546" s="5"/>
    </row>
    <row r="18547" spans="11:36">
      <c r="K18547" s="5"/>
      <c r="L18547" s="5"/>
      <c r="M18547" s="5"/>
      <c r="N18547" s="5"/>
      <c r="O18547" s="5"/>
      <c r="P18547" s="5"/>
      <c r="Q18547" s="5"/>
      <c r="R18547" s="5"/>
      <c r="S18547" s="5"/>
      <c r="T18547" s="5"/>
      <c r="U18547" s="5"/>
      <c r="V18547" s="5"/>
      <c r="W18547" s="5"/>
      <c r="X18547" s="5"/>
      <c r="Y18547" s="5"/>
      <c r="Z18547" s="5"/>
      <c r="AA18547" s="5"/>
      <c r="AB18547" s="5"/>
      <c r="AC18547" s="5"/>
      <c r="AD18547" s="5"/>
      <c r="AE18547" s="5"/>
      <c r="AF18547" s="5"/>
      <c r="AG18547" s="5"/>
      <c r="AH18547" s="5"/>
      <c r="AI18547" s="5"/>
      <c r="AJ18547" s="5"/>
    </row>
    <row r="18548" spans="11:36">
      <c r="K18548" s="5"/>
      <c r="L18548" s="5"/>
      <c r="M18548" s="5"/>
      <c r="N18548" s="5"/>
      <c r="O18548" s="5"/>
      <c r="P18548" s="5"/>
      <c r="Q18548" s="5"/>
      <c r="R18548" s="5"/>
      <c r="S18548" s="5"/>
      <c r="T18548" s="5"/>
      <c r="U18548" s="5"/>
      <c r="V18548" s="5"/>
      <c r="W18548" s="5"/>
      <c r="X18548" s="5"/>
      <c r="Y18548" s="5"/>
      <c r="Z18548" s="5"/>
      <c r="AA18548" s="5"/>
      <c r="AB18548" s="5"/>
      <c r="AC18548" s="5"/>
      <c r="AD18548" s="5"/>
      <c r="AE18548" s="5"/>
      <c r="AF18548" s="5"/>
      <c r="AG18548" s="5"/>
      <c r="AH18548" s="5"/>
      <c r="AI18548" s="5"/>
      <c r="AJ18548" s="5"/>
    </row>
    <row r="18549" spans="11:36">
      <c r="K18549" s="5"/>
      <c r="L18549" s="5"/>
      <c r="M18549" s="5"/>
      <c r="N18549" s="5"/>
      <c r="O18549" s="5"/>
      <c r="P18549" s="5"/>
      <c r="Q18549" s="5"/>
      <c r="R18549" s="5"/>
      <c r="S18549" s="5"/>
      <c r="T18549" s="5"/>
      <c r="U18549" s="5"/>
      <c r="V18549" s="5"/>
      <c r="W18549" s="5"/>
      <c r="X18549" s="5"/>
      <c r="Y18549" s="5"/>
      <c r="Z18549" s="5"/>
      <c r="AA18549" s="5"/>
      <c r="AB18549" s="5"/>
      <c r="AC18549" s="5"/>
      <c r="AD18549" s="5"/>
      <c r="AE18549" s="5"/>
      <c r="AF18549" s="5"/>
      <c r="AG18549" s="5"/>
      <c r="AH18549" s="5"/>
      <c r="AI18549" s="5"/>
      <c r="AJ18549" s="5"/>
    </row>
    <row r="18550" spans="11:36">
      <c r="K18550" s="5"/>
      <c r="L18550" s="5"/>
      <c r="M18550" s="5"/>
      <c r="N18550" s="5"/>
      <c r="O18550" s="5"/>
      <c r="P18550" s="5"/>
      <c r="Q18550" s="5"/>
      <c r="R18550" s="5"/>
      <c r="S18550" s="5"/>
      <c r="T18550" s="5"/>
      <c r="U18550" s="5"/>
      <c r="V18550" s="5"/>
      <c r="W18550" s="5"/>
      <c r="X18550" s="5"/>
      <c r="Y18550" s="5"/>
      <c r="Z18550" s="5"/>
      <c r="AA18550" s="5"/>
      <c r="AB18550" s="5"/>
      <c r="AC18550" s="5"/>
      <c r="AD18550" s="5"/>
      <c r="AE18550" s="5"/>
      <c r="AF18550" s="5"/>
      <c r="AG18550" s="5"/>
      <c r="AH18550" s="5"/>
      <c r="AI18550" s="5"/>
      <c r="AJ18550" s="5"/>
    </row>
    <row r="18551" spans="11:36">
      <c r="K18551" s="5"/>
      <c r="L18551" s="5"/>
      <c r="M18551" s="5"/>
      <c r="N18551" s="5"/>
      <c r="O18551" s="5"/>
      <c r="P18551" s="5"/>
      <c r="Q18551" s="5"/>
      <c r="R18551" s="5"/>
      <c r="S18551" s="5"/>
      <c r="T18551" s="5"/>
      <c r="U18551" s="5"/>
      <c r="V18551" s="5"/>
      <c r="W18551" s="5"/>
      <c r="X18551" s="5"/>
      <c r="Y18551" s="5"/>
      <c r="Z18551" s="5"/>
      <c r="AA18551" s="5"/>
      <c r="AB18551" s="5"/>
      <c r="AC18551" s="5"/>
      <c r="AD18551" s="5"/>
      <c r="AE18551" s="5"/>
      <c r="AF18551" s="5"/>
      <c r="AG18551" s="5"/>
      <c r="AH18551" s="5"/>
      <c r="AI18551" s="5"/>
      <c r="AJ18551" s="5"/>
    </row>
    <row r="18552" spans="11:36">
      <c r="K18552" s="5"/>
      <c r="L18552" s="5"/>
      <c r="M18552" s="5"/>
      <c r="N18552" s="5"/>
      <c r="O18552" s="5"/>
      <c r="P18552" s="5"/>
      <c r="Q18552" s="5"/>
      <c r="R18552" s="5"/>
      <c r="S18552" s="5"/>
      <c r="T18552" s="5"/>
      <c r="U18552" s="5"/>
      <c r="V18552" s="5"/>
      <c r="W18552" s="5"/>
      <c r="X18552" s="5"/>
      <c r="Y18552" s="5"/>
      <c r="Z18552" s="5"/>
      <c r="AA18552" s="5"/>
      <c r="AB18552" s="5"/>
      <c r="AC18552" s="5"/>
      <c r="AD18552" s="5"/>
      <c r="AE18552" s="5"/>
      <c r="AF18552" s="5"/>
      <c r="AG18552" s="5"/>
      <c r="AH18552" s="5"/>
      <c r="AI18552" s="5"/>
      <c r="AJ18552" s="5"/>
    </row>
    <row r="18553" spans="11:36">
      <c r="K18553" s="5"/>
      <c r="L18553" s="5"/>
      <c r="M18553" s="5"/>
      <c r="N18553" s="5"/>
      <c r="O18553" s="5"/>
      <c r="P18553" s="5"/>
      <c r="Q18553" s="5"/>
      <c r="R18553" s="5"/>
      <c r="S18553" s="5"/>
      <c r="T18553" s="5"/>
      <c r="U18553" s="5"/>
      <c r="V18553" s="5"/>
      <c r="W18553" s="5"/>
      <c r="X18553" s="5"/>
      <c r="Y18553" s="5"/>
      <c r="Z18553" s="5"/>
      <c r="AA18553" s="5"/>
      <c r="AB18553" s="5"/>
      <c r="AC18553" s="5"/>
      <c r="AD18553" s="5"/>
      <c r="AE18553" s="5"/>
      <c r="AF18553" s="5"/>
      <c r="AG18553" s="5"/>
      <c r="AH18553" s="5"/>
      <c r="AI18553" s="5"/>
      <c r="AJ18553" s="5"/>
    </row>
    <row r="18554" spans="11:36">
      <c r="K18554" s="5"/>
      <c r="L18554" s="5"/>
      <c r="M18554" s="5"/>
      <c r="N18554" s="5"/>
      <c r="O18554" s="5"/>
      <c r="P18554" s="5"/>
      <c r="Q18554" s="5"/>
      <c r="R18554" s="5"/>
      <c r="S18554" s="5"/>
      <c r="T18554" s="5"/>
      <c r="U18554" s="5"/>
      <c r="V18554" s="5"/>
      <c r="W18554" s="5"/>
      <c r="X18554" s="5"/>
      <c r="Y18554" s="5"/>
      <c r="Z18554" s="5"/>
      <c r="AA18554" s="5"/>
      <c r="AB18554" s="5"/>
      <c r="AC18554" s="5"/>
      <c r="AD18554" s="5"/>
      <c r="AE18554" s="5"/>
      <c r="AF18554" s="5"/>
      <c r="AG18554" s="5"/>
      <c r="AH18554" s="5"/>
      <c r="AI18554" s="5"/>
      <c r="AJ18554" s="5"/>
    </row>
    <row r="18555" spans="11:36">
      <c r="K18555" s="5"/>
      <c r="L18555" s="5"/>
      <c r="M18555" s="5"/>
      <c r="N18555" s="5"/>
      <c r="O18555" s="5"/>
      <c r="P18555" s="5"/>
      <c r="Q18555" s="5"/>
      <c r="R18555" s="5"/>
      <c r="S18555" s="5"/>
      <c r="T18555" s="5"/>
      <c r="U18555" s="5"/>
      <c r="V18555" s="5"/>
      <c r="W18555" s="5"/>
      <c r="X18555" s="5"/>
      <c r="Y18555" s="5"/>
      <c r="Z18555" s="5"/>
      <c r="AA18555" s="5"/>
      <c r="AB18555" s="5"/>
      <c r="AC18555" s="5"/>
      <c r="AD18555" s="5"/>
      <c r="AE18555" s="5"/>
      <c r="AF18555" s="5"/>
      <c r="AG18555" s="5"/>
      <c r="AH18555" s="5"/>
      <c r="AI18555" s="5"/>
      <c r="AJ18555" s="5"/>
    </row>
    <row r="18556" spans="11:36">
      <c r="K18556" s="5"/>
      <c r="L18556" s="5"/>
      <c r="M18556" s="5"/>
      <c r="N18556" s="5"/>
      <c r="O18556" s="5"/>
      <c r="P18556" s="5"/>
      <c r="Q18556" s="5"/>
      <c r="R18556" s="5"/>
      <c r="S18556" s="5"/>
      <c r="T18556" s="5"/>
      <c r="U18556" s="5"/>
      <c r="V18556" s="5"/>
      <c r="W18556" s="5"/>
      <c r="X18556" s="5"/>
      <c r="Y18556" s="5"/>
      <c r="Z18556" s="5"/>
      <c r="AA18556" s="5"/>
      <c r="AB18556" s="5"/>
      <c r="AC18556" s="5"/>
      <c r="AD18556" s="5"/>
      <c r="AE18556" s="5"/>
      <c r="AF18556" s="5"/>
      <c r="AG18556" s="5"/>
      <c r="AH18556" s="5"/>
      <c r="AI18556" s="5"/>
      <c r="AJ18556" s="5"/>
    </row>
    <row r="18557" spans="11:36">
      <c r="K18557" s="5"/>
      <c r="L18557" s="5"/>
      <c r="M18557" s="5"/>
      <c r="N18557" s="5"/>
      <c r="O18557" s="5"/>
      <c r="P18557" s="5"/>
      <c r="Q18557" s="5"/>
      <c r="R18557" s="5"/>
      <c r="S18557" s="5"/>
      <c r="T18557" s="5"/>
      <c r="U18557" s="5"/>
      <c r="V18557" s="5"/>
      <c r="W18557" s="5"/>
      <c r="X18557" s="5"/>
      <c r="Y18557" s="5"/>
      <c r="Z18557" s="5"/>
      <c r="AA18557" s="5"/>
      <c r="AB18557" s="5"/>
      <c r="AC18557" s="5"/>
      <c r="AD18557" s="5"/>
      <c r="AE18557" s="5"/>
      <c r="AF18557" s="5"/>
      <c r="AG18557" s="5"/>
      <c r="AH18557" s="5"/>
      <c r="AI18557" s="5"/>
      <c r="AJ18557" s="5"/>
    </row>
    <row r="18558" spans="11:36">
      <c r="K18558" s="5"/>
      <c r="L18558" s="5"/>
      <c r="M18558" s="5"/>
      <c r="N18558" s="5"/>
      <c r="O18558" s="5"/>
      <c r="P18558" s="5"/>
      <c r="Q18558" s="5"/>
      <c r="R18558" s="5"/>
      <c r="S18558" s="5"/>
      <c r="T18558" s="5"/>
      <c r="U18558" s="5"/>
      <c r="V18558" s="5"/>
      <c r="W18558" s="5"/>
      <c r="X18558" s="5"/>
      <c r="Y18558" s="5"/>
      <c r="Z18558" s="5"/>
      <c r="AA18558" s="5"/>
      <c r="AB18558" s="5"/>
      <c r="AC18558" s="5"/>
      <c r="AD18558" s="5"/>
      <c r="AE18558" s="5"/>
      <c r="AF18558" s="5"/>
      <c r="AG18558" s="5"/>
      <c r="AH18558" s="5"/>
      <c r="AI18558" s="5"/>
      <c r="AJ18558" s="5"/>
    </row>
    <row r="18559" spans="11:36">
      <c r="K18559" s="5"/>
      <c r="L18559" s="5"/>
      <c r="M18559" s="5"/>
      <c r="N18559" s="5"/>
      <c r="O18559" s="5"/>
      <c r="P18559" s="5"/>
      <c r="Q18559" s="5"/>
      <c r="R18559" s="5"/>
      <c r="S18559" s="5"/>
      <c r="T18559" s="5"/>
      <c r="U18559" s="5"/>
      <c r="V18559" s="5"/>
      <c r="W18559" s="5"/>
      <c r="X18559" s="5"/>
      <c r="Y18559" s="5"/>
      <c r="Z18559" s="5"/>
      <c r="AA18559" s="5"/>
      <c r="AB18559" s="5"/>
      <c r="AC18559" s="5"/>
      <c r="AD18559" s="5"/>
      <c r="AE18559" s="5"/>
      <c r="AF18559" s="5"/>
      <c r="AG18559" s="5"/>
      <c r="AH18559" s="5"/>
      <c r="AI18559" s="5"/>
      <c r="AJ18559" s="5"/>
    </row>
    <row r="18560" spans="11:36">
      <c r="K18560" s="5"/>
      <c r="L18560" s="5"/>
      <c r="M18560" s="5"/>
      <c r="N18560" s="5"/>
      <c r="O18560" s="5"/>
      <c r="P18560" s="5"/>
      <c r="Q18560" s="5"/>
      <c r="R18560" s="5"/>
      <c r="S18560" s="5"/>
      <c r="T18560" s="5"/>
      <c r="U18560" s="5"/>
      <c r="V18560" s="5"/>
      <c r="W18560" s="5"/>
      <c r="X18560" s="5"/>
      <c r="Y18560" s="5"/>
      <c r="Z18560" s="5"/>
      <c r="AA18560" s="5"/>
      <c r="AB18560" s="5"/>
      <c r="AC18560" s="5"/>
      <c r="AD18560" s="5"/>
      <c r="AE18560" s="5"/>
      <c r="AF18560" s="5"/>
      <c r="AG18560" s="5"/>
      <c r="AH18560" s="5"/>
      <c r="AI18560" s="5"/>
      <c r="AJ18560" s="5"/>
    </row>
    <row r="18561" spans="11:36">
      <c r="K18561" s="5"/>
      <c r="L18561" s="5"/>
      <c r="M18561" s="5"/>
      <c r="N18561" s="5"/>
      <c r="O18561" s="5"/>
      <c r="P18561" s="5"/>
      <c r="Q18561" s="5"/>
      <c r="R18561" s="5"/>
      <c r="S18561" s="5"/>
      <c r="T18561" s="5"/>
      <c r="U18561" s="5"/>
      <c r="V18561" s="5"/>
      <c r="W18561" s="5"/>
      <c r="X18561" s="5"/>
      <c r="Y18561" s="5"/>
      <c r="Z18561" s="5"/>
      <c r="AA18561" s="5"/>
      <c r="AB18561" s="5"/>
      <c r="AC18561" s="5"/>
      <c r="AD18561" s="5"/>
      <c r="AE18561" s="5"/>
      <c r="AF18561" s="5"/>
      <c r="AG18561" s="5"/>
      <c r="AH18561" s="5"/>
      <c r="AI18561" s="5"/>
      <c r="AJ18561" s="5"/>
    </row>
    <row r="18562" spans="11:36">
      <c r="K18562" s="5"/>
      <c r="L18562" s="5"/>
      <c r="M18562" s="5"/>
      <c r="N18562" s="5"/>
      <c r="O18562" s="5"/>
      <c r="P18562" s="5"/>
      <c r="Q18562" s="5"/>
      <c r="R18562" s="5"/>
      <c r="S18562" s="5"/>
      <c r="T18562" s="5"/>
      <c r="U18562" s="5"/>
      <c r="V18562" s="5"/>
      <c r="W18562" s="5"/>
      <c r="X18562" s="5"/>
      <c r="Y18562" s="5"/>
      <c r="Z18562" s="5"/>
      <c r="AA18562" s="5"/>
      <c r="AB18562" s="5"/>
      <c r="AC18562" s="5"/>
      <c r="AD18562" s="5"/>
      <c r="AE18562" s="5"/>
      <c r="AF18562" s="5"/>
      <c r="AG18562" s="5"/>
      <c r="AH18562" s="5"/>
      <c r="AI18562" s="5"/>
      <c r="AJ18562" s="5"/>
    </row>
    <row r="18563" spans="11:36">
      <c r="K18563" s="5"/>
      <c r="L18563" s="5"/>
      <c r="M18563" s="5"/>
      <c r="N18563" s="5"/>
      <c r="O18563" s="5"/>
      <c r="P18563" s="5"/>
      <c r="Q18563" s="5"/>
      <c r="R18563" s="5"/>
      <c r="S18563" s="5"/>
      <c r="T18563" s="5"/>
      <c r="U18563" s="5"/>
      <c r="V18563" s="5"/>
      <c r="W18563" s="5"/>
      <c r="X18563" s="5"/>
      <c r="Y18563" s="5"/>
      <c r="Z18563" s="5"/>
      <c r="AA18563" s="5"/>
      <c r="AB18563" s="5"/>
      <c r="AC18563" s="5"/>
      <c r="AD18563" s="5"/>
      <c r="AE18563" s="5"/>
      <c r="AF18563" s="5"/>
      <c r="AG18563" s="5"/>
      <c r="AH18563" s="5"/>
      <c r="AI18563" s="5"/>
      <c r="AJ18563" s="5"/>
    </row>
    <row r="18564" spans="11:36">
      <c r="K18564" s="5"/>
      <c r="L18564" s="5"/>
      <c r="M18564" s="5"/>
      <c r="N18564" s="5"/>
      <c r="O18564" s="5"/>
      <c r="P18564" s="5"/>
      <c r="Q18564" s="5"/>
      <c r="R18564" s="5"/>
      <c r="S18564" s="5"/>
      <c r="T18564" s="5"/>
      <c r="U18564" s="5"/>
      <c r="V18564" s="5"/>
      <c r="W18564" s="5"/>
      <c r="X18564" s="5"/>
      <c r="Y18564" s="5"/>
      <c r="Z18564" s="5"/>
      <c r="AA18564" s="5"/>
      <c r="AB18564" s="5"/>
      <c r="AC18564" s="5"/>
      <c r="AD18564" s="5"/>
      <c r="AE18564" s="5"/>
      <c r="AF18564" s="5"/>
      <c r="AG18564" s="5"/>
      <c r="AH18564" s="5"/>
      <c r="AI18564" s="5"/>
      <c r="AJ18564" s="5"/>
    </row>
    <row r="18565" spans="11:36">
      <c r="K18565" s="5"/>
      <c r="L18565" s="5"/>
      <c r="M18565" s="5"/>
      <c r="N18565" s="5"/>
      <c r="O18565" s="5"/>
      <c r="P18565" s="5"/>
      <c r="Q18565" s="5"/>
      <c r="R18565" s="5"/>
      <c r="S18565" s="5"/>
      <c r="T18565" s="5"/>
      <c r="U18565" s="5"/>
      <c r="V18565" s="5"/>
      <c r="W18565" s="5"/>
      <c r="X18565" s="5"/>
      <c r="Y18565" s="5"/>
      <c r="Z18565" s="5"/>
      <c r="AA18565" s="5"/>
      <c r="AB18565" s="5"/>
      <c r="AC18565" s="5"/>
      <c r="AD18565" s="5"/>
      <c r="AE18565" s="5"/>
      <c r="AF18565" s="5"/>
      <c r="AG18565" s="5"/>
      <c r="AH18565" s="5"/>
      <c r="AI18565" s="5"/>
      <c r="AJ18565" s="5"/>
    </row>
    <row r="18566" spans="11:36">
      <c r="K18566" s="5"/>
      <c r="L18566" s="5"/>
      <c r="M18566" s="5"/>
      <c r="N18566" s="5"/>
      <c r="O18566" s="5"/>
      <c r="P18566" s="5"/>
      <c r="Q18566" s="5"/>
      <c r="R18566" s="5"/>
      <c r="S18566" s="5"/>
      <c r="T18566" s="5"/>
      <c r="U18566" s="5"/>
      <c r="V18566" s="5"/>
      <c r="W18566" s="5"/>
      <c r="X18566" s="5"/>
      <c r="Y18566" s="5"/>
      <c r="Z18566" s="5"/>
      <c r="AA18566" s="5"/>
      <c r="AB18566" s="5"/>
      <c r="AC18566" s="5"/>
      <c r="AD18566" s="5"/>
      <c r="AE18566" s="5"/>
      <c r="AF18566" s="5"/>
      <c r="AG18566" s="5"/>
      <c r="AH18566" s="5"/>
      <c r="AI18566" s="5"/>
      <c r="AJ18566" s="5"/>
    </row>
    <row r="18567" spans="11:36">
      <c r="K18567" s="5"/>
      <c r="L18567" s="5"/>
      <c r="M18567" s="5"/>
      <c r="N18567" s="5"/>
      <c r="O18567" s="5"/>
      <c r="P18567" s="5"/>
      <c r="Q18567" s="5"/>
      <c r="R18567" s="5"/>
      <c r="S18567" s="5"/>
      <c r="T18567" s="5"/>
      <c r="U18567" s="5"/>
      <c r="V18567" s="5"/>
      <c r="W18567" s="5"/>
      <c r="X18567" s="5"/>
      <c r="Y18567" s="5"/>
      <c r="Z18567" s="5"/>
      <c r="AA18567" s="5"/>
      <c r="AB18567" s="5"/>
      <c r="AC18567" s="5"/>
      <c r="AD18567" s="5"/>
      <c r="AE18567" s="5"/>
      <c r="AF18567" s="5"/>
      <c r="AG18567" s="5"/>
      <c r="AH18567" s="5"/>
      <c r="AI18567" s="5"/>
      <c r="AJ18567" s="5"/>
    </row>
    <row r="18568" spans="11:36">
      <c r="K18568" s="5"/>
      <c r="L18568" s="5"/>
      <c r="M18568" s="5"/>
      <c r="N18568" s="5"/>
      <c r="O18568" s="5"/>
      <c r="P18568" s="5"/>
      <c r="Q18568" s="5"/>
      <c r="R18568" s="5"/>
      <c r="S18568" s="5"/>
      <c r="T18568" s="5"/>
      <c r="U18568" s="5"/>
      <c r="V18568" s="5"/>
      <c r="W18568" s="5"/>
      <c r="X18568" s="5"/>
      <c r="Y18568" s="5"/>
      <c r="Z18568" s="5"/>
      <c r="AA18568" s="5"/>
      <c r="AB18568" s="5"/>
      <c r="AC18568" s="5"/>
      <c r="AD18568" s="5"/>
      <c r="AE18568" s="5"/>
      <c r="AF18568" s="5"/>
      <c r="AG18568" s="5"/>
      <c r="AH18568" s="5"/>
      <c r="AI18568" s="5"/>
      <c r="AJ18568" s="5"/>
    </row>
    <row r="18569" spans="11:36">
      <c r="K18569" s="5"/>
      <c r="L18569" s="5"/>
      <c r="M18569" s="5"/>
      <c r="N18569" s="5"/>
      <c r="O18569" s="5"/>
      <c r="P18569" s="5"/>
      <c r="Q18569" s="5"/>
      <c r="R18569" s="5"/>
      <c r="S18569" s="5"/>
      <c r="T18569" s="5"/>
      <c r="U18569" s="5"/>
      <c r="V18569" s="5"/>
      <c r="W18569" s="5"/>
      <c r="X18569" s="5"/>
      <c r="Y18569" s="5"/>
      <c r="Z18569" s="5"/>
      <c r="AA18569" s="5"/>
      <c r="AB18569" s="5"/>
      <c r="AC18569" s="5"/>
      <c r="AD18569" s="5"/>
      <c r="AE18569" s="5"/>
      <c r="AF18569" s="5"/>
      <c r="AG18569" s="5"/>
      <c r="AH18569" s="5"/>
      <c r="AI18569" s="5"/>
      <c r="AJ18569" s="5"/>
    </row>
    <row r="18570" spans="11:36">
      <c r="K18570" s="5"/>
      <c r="L18570" s="5"/>
      <c r="M18570" s="5"/>
      <c r="N18570" s="5"/>
      <c r="O18570" s="5"/>
      <c r="P18570" s="5"/>
      <c r="Q18570" s="5"/>
      <c r="R18570" s="5"/>
      <c r="S18570" s="5"/>
      <c r="T18570" s="5"/>
      <c r="U18570" s="5"/>
      <c r="V18570" s="5"/>
      <c r="W18570" s="5"/>
      <c r="X18570" s="5"/>
      <c r="Y18570" s="5"/>
      <c r="Z18570" s="5"/>
      <c r="AA18570" s="5"/>
      <c r="AB18570" s="5"/>
      <c r="AC18570" s="5"/>
      <c r="AD18570" s="5"/>
      <c r="AE18570" s="5"/>
      <c r="AF18570" s="5"/>
      <c r="AG18570" s="5"/>
      <c r="AH18570" s="5"/>
      <c r="AI18570" s="5"/>
      <c r="AJ18570" s="5"/>
    </row>
    <row r="18571" spans="11:36">
      <c r="K18571" s="5"/>
      <c r="L18571" s="5"/>
      <c r="M18571" s="5"/>
      <c r="N18571" s="5"/>
      <c r="O18571" s="5"/>
      <c r="P18571" s="5"/>
      <c r="Q18571" s="5"/>
      <c r="R18571" s="5"/>
      <c r="S18571" s="5"/>
      <c r="T18571" s="5"/>
      <c r="U18571" s="5"/>
      <c r="V18571" s="5"/>
      <c r="W18571" s="5"/>
      <c r="X18571" s="5"/>
      <c r="Y18571" s="5"/>
      <c r="Z18571" s="5"/>
      <c r="AA18571" s="5"/>
      <c r="AB18571" s="5"/>
      <c r="AC18571" s="5"/>
      <c r="AD18571" s="5"/>
      <c r="AE18571" s="5"/>
      <c r="AF18571" s="5"/>
      <c r="AG18571" s="5"/>
      <c r="AH18571" s="5"/>
      <c r="AI18571" s="5"/>
      <c r="AJ18571" s="5"/>
    </row>
    <row r="18572" spans="11:36">
      <c r="K18572" s="5"/>
      <c r="L18572" s="5"/>
      <c r="M18572" s="5"/>
      <c r="N18572" s="5"/>
      <c r="O18572" s="5"/>
      <c r="P18572" s="5"/>
      <c r="Q18572" s="5"/>
      <c r="R18572" s="5"/>
      <c r="S18572" s="5"/>
      <c r="T18572" s="5"/>
      <c r="U18572" s="5"/>
      <c r="V18572" s="5"/>
      <c r="W18572" s="5"/>
      <c r="X18572" s="5"/>
      <c r="Y18572" s="5"/>
      <c r="Z18572" s="5"/>
      <c r="AA18572" s="5"/>
      <c r="AB18572" s="5"/>
      <c r="AC18572" s="5"/>
      <c r="AD18572" s="5"/>
      <c r="AE18572" s="5"/>
      <c r="AF18572" s="5"/>
      <c r="AG18572" s="5"/>
      <c r="AH18572" s="5"/>
      <c r="AI18572" s="5"/>
      <c r="AJ18572" s="5"/>
    </row>
    <row r="18573" spans="11:36">
      <c r="K18573" s="5"/>
      <c r="L18573" s="5"/>
      <c r="M18573" s="5"/>
      <c r="N18573" s="5"/>
      <c r="O18573" s="5"/>
      <c r="P18573" s="5"/>
      <c r="Q18573" s="5"/>
      <c r="R18573" s="5"/>
      <c r="S18573" s="5"/>
      <c r="T18573" s="5"/>
      <c r="U18573" s="5"/>
      <c r="V18573" s="5"/>
      <c r="W18573" s="5"/>
      <c r="X18573" s="5"/>
      <c r="Y18573" s="5"/>
      <c r="Z18573" s="5"/>
      <c r="AA18573" s="5"/>
      <c r="AB18573" s="5"/>
      <c r="AC18573" s="5"/>
      <c r="AD18573" s="5"/>
      <c r="AE18573" s="5"/>
      <c r="AF18573" s="5"/>
      <c r="AG18573" s="5"/>
      <c r="AH18573" s="5"/>
      <c r="AI18573" s="5"/>
      <c r="AJ18573" s="5"/>
    </row>
    <row r="18574" spans="11:36">
      <c r="K18574" s="5"/>
      <c r="L18574" s="5"/>
      <c r="M18574" s="5"/>
      <c r="N18574" s="5"/>
      <c r="O18574" s="5"/>
      <c r="P18574" s="5"/>
      <c r="Q18574" s="5"/>
      <c r="R18574" s="5"/>
      <c r="S18574" s="5"/>
      <c r="T18574" s="5"/>
      <c r="U18574" s="5"/>
      <c r="V18574" s="5"/>
      <c r="W18574" s="5"/>
      <c r="X18574" s="5"/>
      <c r="Y18574" s="5"/>
      <c r="Z18574" s="5"/>
      <c r="AA18574" s="5"/>
      <c r="AB18574" s="5"/>
      <c r="AC18574" s="5"/>
      <c r="AD18574" s="5"/>
      <c r="AE18574" s="5"/>
      <c r="AF18574" s="5"/>
      <c r="AG18574" s="5"/>
      <c r="AH18574" s="5"/>
      <c r="AI18574" s="5"/>
      <c r="AJ18574" s="5"/>
    </row>
    <row r="18575" spans="11:36">
      <c r="K18575" s="5"/>
      <c r="L18575" s="5"/>
      <c r="M18575" s="5"/>
      <c r="N18575" s="5"/>
      <c r="O18575" s="5"/>
      <c r="P18575" s="5"/>
      <c r="Q18575" s="5"/>
      <c r="R18575" s="5"/>
      <c r="S18575" s="5"/>
      <c r="T18575" s="5"/>
      <c r="U18575" s="5"/>
      <c r="V18575" s="5"/>
      <c r="W18575" s="5"/>
      <c r="X18575" s="5"/>
      <c r="Y18575" s="5"/>
      <c r="Z18575" s="5"/>
      <c r="AA18575" s="5"/>
      <c r="AB18575" s="5"/>
      <c r="AC18575" s="5"/>
      <c r="AD18575" s="5"/>
      <c r="AE18575" s="5"/>
      <c r="AF18575" s="5"/>
      <c r="AG18575" s="5"/>
      <c r="AH18575" s="5"/>
      <c r="AI18575" s="5"/>
      <c r="AJ18575" s="5"/>
    </row>
    <row r="18576" spans="11:36">
      <c r="K18576" s="5"/>
      <c r="L18576" s="5"/>
      <c r="M18576" s="5"/>
      <c r="N18576" s="5"/>
      <c r="O18576" s="5"/>
      <c r="P18576" s="5"/>
      <c r="Q18576" s="5"/>
      <c r="R18576" s="5"/>
      <c r="S18576" s="5"/>
      <c r="T18576" s="5"/>
      <c r="U18576" s="5"/>
      <c r="V18576" s="5"/>
      <c r="W18576" s="5"/>
      <c r="X18576" s="5"/>
      <c r="Y18576" s="5"/>
      <c r="Z18576" s="5"/>
      <c r="AA18576" s="5"/>
      <c r="AB18576" s="5"/>
      <c r="AC18576" s="5"/>
      <c r="AD18576" s="5"/>
      <c r="AE18576" s="5"/>
      <c r="AF18576" s="5"/>
      <c r="AG18576" s="5"/>
      <c r="AH18576" s="5"/>
      <c r="AI18576" s="5"/>
      <c r="AJ18576" s="5"/>
    </row>
    <row r="18577" spans="11:36">
      <c r="K18577" s="5"/>
      <c r="L18577" s="5"/>
      <c r="M18577" s="5"/>
      <c r="N18577" s="5"/>
      <c r="O18577" s="5"/>
      <c r="P18577" s="5"/>
      <c r="Q18577" s="5"/>
      <c r="R18577" s="5"/>
      <c r="S18577" s="5"/>
      <c r="T18577" s="5"/>
      <c r="U18577" s="5"/>
      <c r="V18577" s="5"/>
      <c r="W18577" s="5"/>
      <c r="X18577" s="5"/>
      <c r="Y18577" s="5"/>
      <c r="Z18577" s="5"/>
      <c r="AA18577" s="5"/>
      <c r="AB18577" s="5"/>
      <c r="AC18577" s="5"/>
      <c r="AD18577" s="5"/>
      <c r="AE18577" s="5"/>
      <c r="AF18577" s="5"/>
      <c r="AG18577" s="5"/>
      <c r="AH18577" s="5"/>
      <c r="AI18577" s="5"/>
      <c r="AJ18577" s="5"/>
    </row>
    <row r="18578" spans="11:36">
      <c r="K18578" s="5"/>
      <c r="L18578" s="5"/>
      <c r="M18578" s="5"/>
      <c r="N18578" s="5"/>
      <c r="O18578" s="5"/>
      <c r="P18578" s="5"/>
      <c r="Q18578" s="5"/>
      <c r="R18578" s="5"/>
      <c r="S18578" s="5"/>
      <c r="T18578" s="5"/>
      <c r="U18578" s="5"/>
      <c r="V18578" s="5"/>
      <c r="W18578" s="5"/>
      <c r="X18578" s="5"/>
      <c r="Y18578" s="5"/>
      <c r="Z18578" s="5"/>
      <c r="AA18578" s="5"/>
      <c r="AB18578" s="5"/>
      <c r="AC18578" s="5"/>
      <c r="AD18578" s="5"/>
      <c r="AE18578" s="5"/>
      <c r="AF18578" s="5"/>
      <c r="AG18578" s="5"/>
      <c r="AH18578" s="5"/>
      <c r="AI18578" s="5"/>
      <c r="AJ18578" s="5"/>
    </row>
    <row r="18579" spans="11:36">
      <c r="K18579" s="5"/>
      <c r="L18579" s="5"/>
      <c r="M18579" s="5"/>
      <c r="N18579" s="5"/>
      <c r="O18579" s="5"/>
      <c r="P18579" s="5"/>
      <c r="Q18579" s="5"/>
      <c r="R18579" s="5"/>
      <c r="S18579" s="5"/>
      <c r="T18579" s="5"/>
      <c r="U18579" s="5"/>
      <c r="V18579" s="5"/>
      <c r="W18579" s="5"/>
      <c r="X18579" s="5"/>
      <c r="Y18579" s="5"/>
      <c r="Z18579" s="5"/>
      <c r="AA18579" s="5"/>
      <c r="AB18579" s="5"/>
      <c r="AC18579" s="5"/>
      <c r="AD18579" s="5"/>
      <c r="AE18579" s="5"/>
      <c r="AF18579" s="5"/>
      <c r="AG18579" s="5"/>
      <c r="AH18579" s="5"/>
      <c r="AI18579" s="5"/>
      <c r="AJ18579" s="5"/>
    </row>
    <row r="18580" spans="11:36">
      <c r="K18580" s="5"/>
      <c r="L18580" s="5"/>
      <c r="M18580" s="5"/>
      <c r="N18580" s="5"/>
      <c r="O18580" s="5"/>
      <c r="P18580" s="5"/>
      <c r="Q18580" s="5"/>
      <c r="R18580" s="5"/>
      <c r="S18580" s="5"/>
      <c r="T18580" s="5"/>
      <c r="U18580" s="5"/>
      <c r="V18580" s="5"/>
      <c r="W18580" s="5"/>
      <c r="X18580" s="5"/>
      <c r="Y18580" s="5"/>
      <c r="Z18580" s="5"/>
      <c r="AA18580" s="5"/>
      <c r="AB18580" s="5"/>
      <c r="AC18580" s="5"/>
      <c r="AD18580" s="5"/>
      <c r="AE18580" s="5"/>
      <c r="AF18580" s="5"/>
      <c r="AG18580" s="5"/>
      <c r="AH18580" s="5"/>
      <c r="AI18580" s="5"/>
      <c r="AJ18580" s="5"/>
    </row>
    <row r="18581" spans="11:36">
      <c r="K18581" s="5"/>
      <c r="L18581" s="5"/>
      <c r="M18581" s="5"/>
      <c r="N18581" s="5"/>
      <c r="O18581" s="5"/>
      <c r="P18581" s="5"/>
      <c r="Q18581" s="5"/>
      <c r="R18581" s="5"/>
      <c r="S18581" s="5"/>
      <c r="T18581" s="5"/>
      <c r="U18581" s="5"/>
      <c r="V18581" s="5"/>
      <c r="W18581" s="5"/>
      <c r="X18581" s="5"/>
      <c r="Y18581" s="5"/>
      <c r="Z18581" s="5"/>
      <c r="AA18581" s="5"/>
      <c r="AB18581" s="5"/>
      <c r="AC18581" s="5"/>
      <c r="AD18581" s="5"/>
      <c r="AE18581" s="5"/>
      <c r="AF18581" s="5"/>
      <c r="AG18581" s="5"/>
      <c r="AH18581" s="5"/>
      <c r="AI18581" s="5"/>
      <c r="AJ18581" s="5"/>
    </row>
    <row r="18582" spans="11:36">
      <c r="K18582" s="5"/>
      <c r="L18582" s="5"/>
      <c r="M18582" s="5"/>
      <c r="N18582" s="5"/>
      <c r="O18582" s="5"/>
      <c r="P18582" s="5"/>
      <c r="Q18582" s="5"/>
      <c r="R18582" s="5"/>
      <c r="S18582" s="5"/>
      <c r="T18582" s="5"/>
      <c r="U18582" s="5"/>
      <c r="V18582" s="5"/>
      <c r="W18582" s="5"/>
      <c r="X18582" s="5"/>
      <c r="Y18582" s="5"/>
      <c r="Z18582" s="5"/>
      <c r="AA18582" s="5"/>
      <c r="AB18582" s="5"/>
      <c r="AC18582" s="5"/>
      <c r="AD18582" s="5"/>
      <c r="AE18582" s="5"/>
      <c r="AF18582" s="5"/>
      <c r="AG18582" s="5"/>
      <c r="AH18582" s="5"/>
      <c r="AI18582" s="5"/>
      <c r="AJ18582" s="5"/>
    </row>
    <row r="18583" spans="11:36">
      <c r="K18583" s="5"/>
      <c r="L18583" s="5"/>
      <c r="M18583" s="5"/>
      <c r="N18583" s="5"/>
      <c r="O18583" s="5"/>
      <c r="P18583" s="5"/>
      <c r="Q18583" s="5"/>
      <c r="R18583" s="5"/>
      <c r="S18583" s="5"/>
      <c r="T18583" s="5"/>
      <c r="U18583" s="5"/>
      <c r="V18583" s="5"/>
      <c r="W18583" s="5"/>
      <c r="X18583" s="5"/>
      <c r="Y18583" s="5"/>
      <c r="Z18583" s="5"/>
      <c r="AA18583" s="5"/>
      <c r="AB18583" s="5"/>
      <c r="AC18583" s="5"/>
      <c r="AD18583" s="5"/>
      <c r="AE18583" s="5"/>
      <c r="AF18583" s="5"/>
      <c r="AG18583" s="5"/>
      <c r="AH18583" s="5"/>
      <c r="AI18583" s="5"/>
      <c r="AJ18583" s="5"/>
    </row>
    <row r="18584" spans="11:36">
      <c r="K18584" s="5"/>
      <c r="L18584" s="5"/>
      <c r="M18584" s="5"/>
      <c r="N18584" s="5"/>
      <c r="O18584" s="5"/>
      <c r="P18584" s="5"/>
      <c r="Q18584" s="5"/>
      <c r="R18584" s="5"/>
      <c r="S18584" s="5"/>
      <c r="T18584" s="5"/>
      <c r="U18584" s="5"/>
      <c r="V18584" s="5"/>
      <c r="W18584" s="5"/>
      <c r="X18584" s="5"/>
      <c r="Y18584" s="5"/>
      <c r="Z18584" s="5"/>
      <c r="AA18584" s="5"/>
      <c r="AB18584" s="5"/>
      <c r="AC18584" s="5"/>
      <c r="AD18584" s="5"/>
      <c r="AE18584" s="5"/>
      <c r="AF18584" s="5"/>
      <c r="AG18584" s="5"/>
      <c r="AH18584" s="5"/>
      <c r="AI18584" s="5"/>
      <c r="AJ18584" s="5"/>
    </row>
    <row r="18585" spans="11:36">
      <c r="K18585" s="5"/>
      <c r="L18585" s="5"/>
      <c r="M18585" s="5"/>
      <c r="N18585" s="5"/>
      <c r="O18585" s="5"/>
      <c r="P18585" s="5"/>
      <c r="Q18585" s="5"/>
      <c r="R18585" s="5"/>
      <c r="S18585" s="5"/>
      <c r="T18585" s="5"/>
      <c r="U18585" s="5"/>
      <c r="V18585" s="5"/>
      <c r="W18585" s="5"/>
      <c r="X18585" s="5"/>
      <c r="Y18585" s="5"/>
      <c r="Z18585" s="5"/>
      <c r="AA18585" s="5"/>
      <c r="AB18585" s="5"/>
      <c r="AC18585" s="5"/>
      <c r="AD18585" s="5"/>
      <c r="AE18585" s="5"/>
      <c r="AF18585" s="5"/>
      <c r="AG18585" s="5"/>
      <c r="AH18585" s="5"/>
      <c r="AI18585" s="5"/>
      <c r="AJ18585" s="5"/>
    </row>
    <row r="18586" spans="11:36">
      <c r="K18586" s="5"/>
      <c r="L18586" s="5"/>
      <c r="M18586" s="5"/>
      <c r="N18586" s="5"/>
      <c r="O18586" s="5"/>
      <c r="P18586" s="5"/>
      <c r="Q18586" s="5"/>
      <c r="R18586" s="5"/>
      <c r="S18586" s="5"/>
      <c r="T18586" s="5"/>
      <c r="U18586" s="5"/>
      <c r="V18586" s="5"/>
      <c r="W18586" s="5"/>
      <c r="X18586" s="5"/>
      <c r="Y18586" s="5"/>
      <c r="Z18586" s="5"/>
      <c r="AA18586" s="5"/>
      <c r="AB18586" s="5"/>
      <c r="AC18586" s="5"/>
      <c r="AD18586" s="5"/>
      <c r="AE18586" s="5"/>
      <c r="AF18586" s="5"/>
      <c r="AG18586" s="5"/>
      <c r="AH18586" s="5"/>
      <c r="AI18586" s="5"/>
      <c r="AJ18586" s="5"/>
    </row>
    <row r="18587" spans="11:36">
      <c r="K18587" s="5"/>
      <c r="L18587" s="5"/>
      <c r="M18587" s="5"/>
      <c r="N18587" s="5"/>
      <c r="O18587" s="5"/>
      <c r="P18587" s="5"/>
      <c r="Q18587" s="5"/>
      <c r="R18587" s="5"/>
      <c r="S18587" s="5"/>
      <c r="T18587" s="5"/>
      <c r="U18587" s="5"/>
      <c r="V18587" s="5"/>
      <c r="W18587" s="5"/>
      <c r="X18587" s="5"/>
      <c r="Y18587" s="5"/>
      <c r="Z18587" s="5"/>
      <c r="AA18587" s="5"/>
      <c r="AB18587" s="5"/>
      <c r="AC18587" s="5"/>
      <c r="AD18587" s="5"/>
      <c r="AE18587" s="5"/>
      <c r="AF18587" s="5"/>
      <c r="AG18587" s="5"/>
      <c r="AH18587" s="5"/>
      <c r="AI18587" s="5"/>
      <c r="AJ18587" s="5"/>
    </row>
    <row r="18588" spans="11:36">
      <c r="K18588" s="5"/>
      <c r="L18588" s="5"/>
      <c r="M18588" s="5"/>
      <c r="N18588" s="5"/>
      <c r="O18588" s="5"/>
      <c r="P18588" s="5"/>
      <c r="Q18588" s="5"/>
      <c r="R18588" s="5"/>
      <c r="S18588" s="5"/>
      <c r="T18588" s="5"/>
      <c r="U18588" s="5"/>
      <c r="V18588" s="5"/>
      <c r="W18588" s="5"/>
      <c r="X18588" s="5"/>
      <c r="Y18588" s="5"/>
      <c r="Z18588" s="5"/>
      <c r="AA18588" s="5"/>
      <c r="AB18588" s="5"/>
      <c r="AC18588" s="5"/>
      <c r="AD18588" s="5"/>
      <c r="AE18588" s="5"/>
      <c r="AF18588" s="5"/>
      <c r="AG18588" s="5"/>
      <c r="AH18588" s="5"/>
      <c r="AI18588" s="5"/>
      <c r="AJ18588" s="5"/>
    </row>
    <row r="18589" spans="11:36">
      <c r="K18589" s="5"/>
      <c r="L18589" s="5"/>
      <c r="M18589" s="5"/>
      <c r="N18589" s="5"/>
      <c r="O18589" s="5"/>
      <c r="P18589" s="5"/>
      <c r="Q18589" s="5"/>
      <c r="R18589" s="5"/>
      <c r="S18589" s="5"/>
      <c r="T18589" s="5"/>
      <c r="U18589" s="5"/>
      <c r="V18589" s="5"/>
      <c r="W18589" s="5"/>
      <c r="X18589" s="5"/>
      <c r="Y18589" s="5"/>
      <c r="Z18589" s="5"/>
      <c r="AA18589" s="5"/>
      <c r="AB18589" s="5"/>
      <c r="AC18589" s="5"/>
      <c r="AD18589" s="5"/>
      <c r="AE18589" s="5"/>
      <c r="AF18589" s="5"/>
      <c r="AG18589" s="5"/>
      <c r="AH18589" s="5"/>
      <c r="AI18589" s="5"/>
      <c r="AJ18589" s="5"/>
    </row>
    <row r="18590" spans="11:36">
      <c r="K18590" s="5"/>
      <c r="L18590" s="5"/>
      <c r="M18590" s="5"/>
      <c r="N18590" s="5"/>
      <c r="O18590" s="5"/>
      <c r="P18590" s="5"/>
      <c r="Q18590" s="5"/>
      <c r="R18590" s="5"/>
      <c r="S18590" s="5"/>
      <c r="T18590" s="5"/>
      <c r="U18590" s="5"/>
      <c r="V18590" s="5"/>
      <c r="W18590" s="5"/>
      <c r="X18590" s="5"/>
      <c r="Y18590" s="5"/>
      <c r="Z18590" s="5"/>
      <c r="AA18590" s="5"/>
      <c r="AB18590" s="5"/>
      <c r="AC18590" s="5"/>
      <c r="AD18590" s="5"/>
      <c r="AE18590" s="5"/>
      <c r="AF18590" s="5"/>
      <c r="AG18590" s="5"/>
      <c r="AH18590" s="5"/>
      <c r="AI18590" s="5"/>
      <c r="AJ18590" s="5"/>
    </row>
    <row r="18591" spans="11:36">
      <c r="K18591" s="5"/>
      <c r="L18591" s="5"/>
      <c r="M18591" s="5"/>
      <c r="N18591" s="5"/>
      <c r="O18591" s="5"/>
      <c r="P18591" s="5"/>
      <c r="Q18591" s="5"/>
      <c r="R18591" s="5"/>
      <c r="S18591" s="5"/>
      <c r="T18591" s="5"/>
      <c r="U18591" s="5"/>
      <c r="V18591" s="5"/>
      <c r="W18591" s="5"/>
      <c r="X18591" s="5"/>
      <c r="Y18591" s="5"/>
      <c r="Z18591" s="5"/>
      <c r="AA18591" s="5"/>
      <c r="AB18591" s="5"/>
      <c r="AC18591" s="5"/>
      <c r="AD18591" s="5"/>
      <c r="AE18591" s="5"/>
      <c r="AF18591" s="5"/>
      <c r="AG18591" s="5"/>
      <c r="AH18591" s="5"/>
      <c r="AI18591" s="5"/>
      <c r="AJ18591" s="5"/>
    </row>
    <row r="18592" spans="11:36">
      <c r="K18592" s="5"/>
      <c r="L18592" s="5"/>
      <c r="M18592" s="5"/>
      <c r="N18592" s="5"/>
      <c r="O18592" s="5"/>
      <c r="P18592" s="5"/>
      <c r="Q18592" s="5"/>
      <c r="R18592" s="5"/>
      <c r="S18592" s="5"/>
      <c r="T18592" s="5"/>
      <c r="U18592" s="5"/>
      <c r="V18592" s="5"/>
      <c r="W18592" s="5"/>
      <c r="X18592" s="5"/>
      <c r="Y18592" s="5"/>
      <c r="Z18592" s="5"/>
      <c r="AA18592" s="5"/>
      <c r="AB18592" s="5"/>
      <c r="AC18592" s="5"/>
      <c r="AD18592" s="5"/>
      <c r="AE18592" s="5"/>
      <c r="AF18592" s="5"/>
      <c r="AG18592" s="5"/>
      <c r="AH18592" s="5"/>
      <c r="AI18592" s="5"/>
      <c r="AJ18592" s="5"/>
    </row>
    <row r="18593" spans="11:36">
      <c r="K18593" s="5"/>
      <c r="L18593" s="5"/>
      <c r="M18593" s="5"/>
      <c r="N18593" s="5"/>
      <c r="O18593" s="5"/>
      <c r="P18593" s="5"/>
      <c r="Q18593" s="5"/>
      <c r="R18593" s="5"/>
      <c r="S18593" s="5"/>
      <c r="T18593" s="5"/>
      <c r="U18593" s="5"/>
      <c r="V18593" s="5"/>
      <c r="W18593" s="5"/>
      <c r="X18593" s="5"/>
      <c r="Y18593" s="5"/>
      <c r="Z18593" s="5"/>
      <c r="AA18593" s="5"/>
      <c r="AB18593" s="5"/>
      <c r="AC18593" s="5"/>
      <c r="AD18593" s="5"/>
      <c r="AE18593" s="5"/>
      <c r="AF18593" s="5"/>
      <c r="AG18593" s="5"/>
      <c r="AH18593" s="5"/>
      <c r="AI18593" s="5"/>
      <c r="AJ18593" s="5"/>
    </row>
    <row r="18594" spans="11:36">
      <c r="K18594" s="5"/>
      <c r="L18594" s="5"/>
      <c r="M18594" s="5"/>
      <c r="N18594" s="5"/>
      <c r="O18594" s="5"/>
      <c r="P18594" s="5"/>
      <c r="Q18594" s="5"/>
      <c r="R18594" s="5"/>
      <c r="S18594" s="5"/>
      <c r="T18594" s="5"/>
      <c r="U18594" s="5"/>
      <c r="V18594" s="5"/>
      <c r="W18594" s="5"/>
      <c r="X18594" s="5"/>
      <c r="Y18594" s="5"/>
      <c r="Z18594" s="5"/>
      <c r="AA18594" s="5"/>
      <c r="AB18594" s="5"/>
      <c r="AC18594" s="5"/>
      <c r="AD18594" s="5"/>
      <c r="AE18594" s="5"/>
      <c r="AF18594" s="5"/>
      <c r="AG18594" s="5"/>
      <c r="AH18594" s="5"/>
      <c r="AI18594" s="5"/>
      <c r="AJ18594" s="5"/>
    </row>
    <row r="18595" spans="11:36">
      <c r="K18595" s="5"/>
      <c r="L18595" s="5"/>
      <c r="M18595" s="5"/>
      <c r="N18595" s="5"/>
      <c r="O18595" s="5"/>
      <c r="P18595" s="5"/>
      <c r="Q18595" s="5"/>
      <c r="R18595" s="5"/>
      <c r="S18595" s="5"/>
      <c r="T18595" s="5"/>
      <c r="U18595" s="5"/>
      <c r="V18595" s="5"/>
      <c r="W18595" s="5"/>
      <c r="X18595" s="5"/>
      <c r="Y18595" s="5"/>
      <c r="Z18595" s="5"/>
      <c r="AA18595" s="5"/>
      <c r="AB18595" s="5"/>
      <c r="AC18595" s="5"/>
      <c r="AD18595" s="5"/>
      <c r="AE18595" s="5"/>
      <c r="AF18595" s="5"/>
      <c r="AG18595" s="5"/>
      <c r="AH18595" s="5"/>
      <c r="AI18595" s="5"/>
      <c r="AJ18595" s="5"/>
    </row>
    <row r="18596" spans="11:36">
      <c r="K18596" s="5"/>
      <c r="L18596" s="5"/>
      <c r="M18596" s="5"/>
      <c r="N18596" s="5"/>
      <c r="O18596" s="5"/>
      <c r="P18596" s="5"/>
      <c r="Q18596" s="5"/>
      <c r="R18596" s="5"/>
      <c r="S18596" s="5"/>
      <c r="T18596" s="5"/>
      <c r="U18596" s="5"/>
      <c r="V18596" s="5"/>
      <c r="W18596" s="5"/>
      <c r="X18596" s="5"/>
      <c r="Y18596" s="5"/>
      <c r="Z18596" s="5"/>
      <c r="AA18596" s="5"/>
      <c r="AB18596" s="5"/>
      <c r="AC18596" s="5"/>
      <c r="AD18596" s="5"/>
      <c r="AE18596" s="5"/>
      <c r="AF18596" s="5"/>
      <c r="AG18596" s="5"/>
      <c r="AH18596" s="5"/>
      <c r="AI18596" s="5"/>
      <c r="AJ18596" s="5"/>
    </row>
    <row r="18597" spans="11:36">
      <c r="K18597" s="5"/>
      <c r="L18597" s="5"/>
      <c r="M18597" s="5"/>
      <c r="N18597" s="5"/>
      <c r="O18597" s="5"/>
      <c r="P18597" s="5"/>
      <c r="Q18597" s="5"/>
      <c r="R18597" s="5"/>
      <c r="S18597" s="5"/>
      <c r="T18597" s="5"/>
      <c r="U18597" s="5"/>
      <c r="V18597" s="5"/>
      <c r="W18597" s="5"/>
      <c r="X18597" s="5"/>
      <c r="Y18597" s="5"/>
      <c r="Z18597" s="5"/>
      <c r="AA18597" s="5"/>
      <c r="AB18597" s="5"/>
      <c r="AC18597" s="5"/>
      <c r="AD18597" s="5"/>
      <c r="AE18597" s="5"/>
      <c r="AF18597" s="5"/>
      <c r="AG18597" s="5"/>
      <c r="AH18597" s="5"/>
      <c r="AI18597" s="5"/>
      <c r="AJ18597" s="5"/>
    </row>
    <row r="18598" spans="11:36">
      <c r="K18598" s="5"/>
      <c r="L18598" s="5"/>
      <c r="M18598" s="5"/>
      <c r="N18598" s="5"/>
      <c r="O18598" s="5"/>
      <c r="P18598" s="5"/>
      <c r="Q18598" s="5"/>
      <c r="R18598" s="5"/>
      <c r="S18598" s="5"/>
      <c r="T18598" s="5"/>
      <c r="U18598" s="5"/>
      <c r="V18598" s="5"/>
      <c r="W18598" s="5"/>
      <c r="X18598" s="5"/>
      <c r="Y18598" s="5"/>
      <c r="Z18598" s="5"/>
      <c r="AA18598" s="5"/>
      <c r="AB18598" s="5"/>
      <c r="AC18598" s="5"/>
      <c r="AD18598" s="5"/>
      <c r="AE18598" s="5"/>
      <c r="AF18598" s="5"/>
      <c r="AG18598" s="5"/>
      <c r="AH18598" s="5"/>
      <c r="AI18598" s="5"/>
      <c r="AJ18598" s="5"/>
    </row>
    <row r="18599" spans="11:36">
      <c r="K18599" s="5"/>
      <c r="L18599" s="5"/>
      <c r="M18599" s="5"/>
      <c r="N18599" s="5"/>
      <c r="O18599" s="5"/>
      <c r="P18599" s="5"/>
      <c r="Q18599" s="5"/>
      <c r="R18599" s="5"/>
      <c r="S18599" s="5"/>
      <c r="T18599" s="5"/>
      <c r="U18599" s="5"/>
      <c r="V18599" s="5"/>
      <c r="W18599" s="5"/>
      <c r="X18599" s="5"/>
      <c r="Y18599" s="5"/>
      <c r="Z18599" s="5"/>
      <c r="AA18599" s="5"/>
      <c r="AB18599" s="5"/>
      <c r="AC18599" s="5"/>
      <c r="AD18599" s="5"/>
      <c r="AE18599" s="5"/>
      <c r="AF18599" s="5"/>
      <c r="AG18599" s="5"/>
      <c r="AH18599" s="5"/>
      <c r="AI18599" s="5"/>
      <c r="AJ18599" s="5"/>
    </row>
    <row r="18600" spans="11:36">
      <c r="K18600" s="5"/>
      <c r="L18600" s="5"/>
      <c r="M18600" s="5"/>
      <c r="N18600" s="5"/>
      <c r="O18600" s="5"/>
      <c r="P18600" s="5"/>
      <c r="Q18600" s="5"/>
      <c r="R18600" s="5"/>
      <c r="S18600" s="5"/>
      <c r="T18600" s="5"/>
      <c r="U18600" s="5"/>
      <c r="V18600" s="5"/>
      <c r="W18600" s="5"/>
      <c r="X18600" s="5"/>
      <c r="Y18600" s="5"/>
      <c r="Z18600" s="5"/>
      <c r="AA18600" s="5"/>
      <c r="AB18600" s="5"/>
      <c r="AC18600" s="5"/>
      <c r="AD18600" s="5"/>
      <c r="AE18600" s="5"/>
      <c r="AF18600" s="5"/>
      <c r="AG18600" s="5"/>
      <c r="AH18600" s="5"/>
      <c r="AI18600" s="5"/>
      <c r="AJ18600" s="5"/>
    </row>
    <row r="18601" spans="11:36">
      <c r="K18601" s="5"/>
      <c r="L18601" s="5"/>
      <c r="M18601" s="5"/>
      <c r="N18601" s="5"/>
      <c r="O18601" s="5"/>
      <c r="P18601" s="5"/>
      <c r="Q18601" s="5"/>
      <c r="R18601" s="5"/>
      <c r="S18601" s="5"/>
      <c r="T18601" s="5"/>
      <c r="U18601" s="5"/>
      <c r="V18601" s="5"/>
      <c r="W18601" s="5"/>
      <c r="X18601" s="5"/>
      <c r="Y18601" s="5"/>
      <c r="Z18601" s="5"/>
      <c r="AA18601" s="5"/>
      <c r="AB18601" s="5"/>
      <c r="AC18601" s="5"/>
      <c r="AD18601" s="5"/>
      <c r="AE18601" s="5"/>
      <c r="AF18601" s="5"/>
      <c r="AG18601" s="5"/>
      <c r="AH18601" s="5"/>
      <c r="AI18601" s="5"/>
      <c r="AJ18601" s="5"/>
    </row>
    <row r="18602" spans="11:36">
      <c r="K18602" s="5"/>
      <c r="L18602" s="5"/>
      <c r="M18602" s="5"/>
      <c r="N18602" s="5"/>
      <c r="O18602" s="5"/>
      <c r="P18602" s="5"/>
      <c r="Q18602" s="5"/>
      <c r="R18602" s="5"/>
      <c r="S18602" s="5"/>
      <c r="T18602" s="5"/>
      <c r="U18602" s="5"/>
      <c r="V18602" s="5"/>
      <c r="W18602" s="5"/>
      <c r="X18602" s="5"/>
      <c r="Y18602" s="5"/>
      <c r="Z18602" s="5"/>
      <c r="AA18602" s="5"/>
      <c r="AB18602" s="5"/>
      <c r="AC18602" s="5"/>
      <c r="AD18602" s="5"/>
      <c r="AE18602" s="5"/>
      <c r="AF18602" s="5"/>
      <c r="AG18602" s="5"/>
      <c r="AH18602" s="5"/>
      <c r="AI18602" s="5"/>
      <c r="AJ18602" s="5"/>
    </row>
    <row r="18603" spans="11:36">
      <c r="K18603" s="5"/>
      <c r="L18603" s="5"/>
      <c r="M18603" s="5"/>
      <c r="N18603" s="5"/>
      <c r="O18603" s="5"/>
      <c r="P18603" s="5"/>
      <c r="Q18603" s="5"/>
      <c r="R18603" s="5"/>
      <c r="S18603" s="5"/>
      <c r="T18603" s="5"/>
      <c r="U18603" s="5"/>
      <c r="V18603" s="5"/>
      <c r="W18603" s="5"/>
      <c r="X18603" s="5"/>
      <c r="Y18603" s="5"/>
      <c r="Z18603" s="5"/>
      <c r="AA18603" s="5"/>
      <c r="AB18603" s="5"/>
      <c r="AC18603" s="5"/>
      <c r="AD18603" s="5"/>
      <c r="AE18603" s="5"/>
      <c r="AF18603" s="5"/>
      <c r="AG18603" s="5"/>
      <c r="AH18603" s="5"/>
      <c r="AI18603" s="5"/>
      <c r="AJ18603" s="5"/>
    </row>
    <row r="18604" spans="11:36">
      <c r="K18604" s="5"/>
      <c r="L18604" s="5"/>
      <c r="M18604" s="5"/>
      <c r="N18604" s="5"/>
      <c r="O18604" s="5"/>
      <c r="P18604" s="5"/>
      <c r="Q18604" s="5"/>
      <c r="R18604" s="5"/>
      <c r="S18604" s="5"/>
      <c r="T18604" s="5"/>
      <c r="U18604" s="5"/>
      <c r="V18604" s="5"/>
      <c r="W18604" s="5"/>
      <c r="X18604" s="5"/>
      <c r="Y18604" s="5"/>
      <c r="Z18604" s="5"/>
      <c r="AA18604" s="5"/>
      <c r="AB18604" s="5"/>
      <c r="AC18604" s="5"/>
      <c r="AD18604" s="5"/>
      <c r="AE18604" s="5"/>
      <c r="AF18604" s="5"/>
      <c r="AG18604" s="5"/>
      <c r="AH18604" s="5"/>
      <c r="AI18604" s="5"/>
      <c r="AJ18604" s="5"/>
    </row>
    <row r="18605" spans="11:36">
      <c r="K18605" s="5"/>
      <c r="L18605" s="5"/>
      <c r="M18605" s="5"/>
      <c r="N18605" s="5"/>
      <c r="O18605" s="5"/>
      <c r="P18605" s="5"/>
      <c r="Q18605" s="5"/>
      <c r="R18605" s="5"/>
      <c r="S18605" s="5"/>
      <c r="T18605" s="5"/>
      <c r="U18605" s="5"/>
      <c r="V18605" s="5"/>
      <c r="W18605" s="5"/>
      <c r="X18605" s="5"/>
      <c r="Y18605" s="5"/>
      <c r="Z18605" s="5"/>
      <c r="AA18605" s="5"/>
      <c r="AB18605" s="5"/>
      <c r="AC18605" s="5"/>
      <c r="AD18605" s="5"/>
      <c r="AE18605" s="5"/>
      <c r="AF18605" s="5"/>
      <c r="AG18605" s="5"/>
      <c r="AH18605" s="5"/>
      <c r="AI18605" s="5"/>
      <c r="AJ18605" s="5"/>
    </row>
    <row r="18606" spans="11:36">
      <c r="K18606" s="5"/>
      <c r="L18606" s="5"/>
      <c r="M18606" s="5"/>
      <c r="N18606" s="5"/>
      <c r="O18606" s="5"/>
      <c r="P18606" s="5"/>
      <c r="Q18606" s="5"/>
      <c r="R18606" s="5"/>
      <c r="S18606" s="5"/>
      <c r="T18606" s="5"/>
      <c r="U18606" s="5"/>
      <c r="V18606" s="5"/>
      <c r="W18606" s="5"/>
      <c r="X18606" s="5"/>
      <c r="Y18606" s="5"/>
      <c r="Z18606" s="5"/>
      <c r="AA18606" s="5"/>
      <c r="AB18606" s="5"/>
      <c r="AC18606" s="5"/>
      <c r="AD18606" s="5"/>
      <c r="AE18606" s="5"/>
      <c r="AF18606" s="5"/>
      <c r="AG18606" s="5"/>
      <c r="AH18606" s="5"/>
      <c r="AI18606" s="5"/>
      <c r="AJ18606" s="5"/>
    </row>
    <row r="18607" spans="11:36">
      <c r="K18607" s="5"/>
      <c r="L18607" s="5"/>
      <c r="M18607" s="5"/>
      <c r="N18607" s="5"/>
      <c r="O18607" s="5"/>
      <c r="P18607" s="5"/>
      <c r="Q18607" s="5"/>
      <c r="R18607" s="5"/>
      <c r="S18607" s="5"/>
      <c r="T18607" s="5"/>
      <c r="U18607" s="5"/>
      <c r="V18607" s="5"/>
      <c r="W18607" s="5"/>
      <c r="X18607" s="5"/>
      <c r="Y18607" s="5"/>
      <c r="Z18607" s="5"/>
      <c r="AA18607" s="5"/>
      <c r="AB18607" s="5"/>
      <c r="AC18607" s="5"/>
      <c r="AD18607" s="5"/>
      <c r="AE18607" s="5"/>
      <c r="AF18607" s="5"/>
      <c r="AG18607" s="5"/>
      <c r="AH18607" s="5"/>
      <c r="AI18607" s="5"/>
      <c r="AJ18607" s="5"/>
    </row>
    <row r="18608" spans="11:36">
      <c r="K18608" s="5"/>
      <c r="L18608" s="5"/>
      <c r="M18608" s="5"/>
      <c r="N18608" s="5"/>
      <c r="O18608" s="5"/>
      <c r="P18608" s="5"/>
      <c r="Q18608" s="5"/>
      <c r="R18608" s="5"/>
      <c r="S18608" s="5"/>
      <c r="T18608" s="5"/>
      <c r="U18608" s="5"/>
      <c r="V18608" s="5"/>
      <c r="W18608" s="5"/>
      <c r="X18608" s="5"/>
      <c r="Y18608" s="5"/>
      <c r="Z18608" s="5"/>
      <c r="AA18608" s="5"/>
      <c r="AB18608" s="5"/>
      <c r="AC18608" s="5"/>
      <c r="AD18608" s="5"/>
      <c r="AE18608" s="5"/>
      <c r="AF18608" s="5"/>
      <c r="AG18608" s="5"/>
      <c r="AH18608" s="5"/>
      <c r="AI18608" s="5"/>
      <c r="AJ18608" s="5"/>
    </row>
    <row r="18609" spans="11:36">
      <c r="K18609" s="5"/>
      <c r="L18609" s="5"/>
      <c r="M18609" s="5"/>
      <c r="N18609" s="5"/>
      <c r="O18609" s="5"/>
      <c r="P18609" s="5"/>
      <c r="Q18609" s="5"/>
      <c r="R18609" s="5"/>
      <c r="S18609" s="5"/>
      <c r="T18609" s="5"/>
      <c r="U18609" s="5"/>
      <c r="V18609" s="5"/>
      <c r="W18609" s="5"/>
      <c r="X18609" s="5"/>
      <c r="Y18609" s="5"/>
      <c r="Z18609" s="5"/>
      <c r="AA18609" s="5"/>
      <c r="AB18609" s="5"/>
      <c r="AC18609" s="5"/>
      <c r="AD18609" s="5"/>
      <c r="AE18609" s="5"/>
      <c r="AF18609" s="5"/>
      <c r="AG18609" s="5"/>
      <c r="AH18609" s="5"/>
      <c r="AI18609" s="5"/>
      <c r="AJ18609" s="5"/>
    </row>
    <row r="18610" spans="11:36">
      <c r="K18610" s="5"/>
      <c r="L18610" s="5"/>
      <c r="M18610" s="5"/>
      <c r="N18610" s="5"/>
      <c r="O18610" s="5"/>
      <c r="P18610" s="5"/>
      <c r="Q18610" s="5"/>
      <c r="R18610" s="5"/>
      <c r="S18610" s="5"/>
      <c r="T18610" s="5"/>
      <c r="U18610" s="5"/>
      <c r="V18610" s="5"/>
      <c r="W18610" s="5"/>
      <c r="X18610" s="5"/>
      <c r="Y18610" s="5"/>
      <c r="Z18610" s="5"/>
      <c r="AA18610" s="5"/>
      <c r="AB18610" s="5"/>
      <c r="AC18610" s="5"/>
      <c r="AD18610" s="5"/>
      <c r="AE18610" s="5"/>
      <c r="AF18610" s="5"/>
      <c r="AG18610" s="5"/>
      <c r="AH18610" s="5"/>
      <c r="AI18610" s="5"/>
      <c r="AJ18610" s="5"/>
    </row>
    <row r="18611" spans="11:36">
      <c r="K18611" s="5"/>
      <c r="L18611" s="5"/>
      <c r="M18611" s="5"/>
      <c r="N18611" s="5"/>
      <c r="O18611" s="5"/>
      <c r="P18611" s="5"/>
      <c r="Q18611" s="5"/>
      <c r="R18611" s="5"/>
      <c r="S18611" s="5"/>
      <c r="T18611" s="5"/>
      <c r="U18611" s="5"/>
      <c r="V18611" s="5"/>
      <c r="W18611" s="5"/>
      <c r="X18611" s="5"/>
      <c r="Y18611" s="5"/>
      <c r="Z18611" s="5"/>
      <c r="AA18611" s="5"/>
      <c r="AB18611" s="5"/>
      <c r="AC18611" s="5"/>
      <c r="AD18611" s="5"/>
      <c r="AE18611" s="5"/>
      <c r="AF18611" s="5"/>
      <c r="AG18611" s="5"/>
      <c r="AH18611" s="5"/>
      <c r="AI18611" s="5"/>
      <c r="AJ18611" s="5"/>
    </row>
    <row r="18612" spans="11:36">
      <c r="K18612" s="5"/>
      <c r="L18612" s="5"/>
      <c r="M18612" s="5"/>
      <c r="N18612" s="5"/>
      <c r="O18612" s="5"/>
      <c r="P18612" s="5"/>
      <c r="Q18612" s="5"/>
      <c r="R18612" s="5"/>
      <c r="S18612" s="5"/>
      <c r="T18612" s="5"/>
      <c r="U18612" s="5"/>
      <c r="V18612" s="5"/>
      <c r="W18612" s="5"/>
      <c r="X18612" s="5"/>
      <c r="Y18612" s="5"/>
      <c r="Z18612" s="5"/>
      <c r="AA18612" s="5"/>
      <c r="AB18612" s="5"/>
      <c r="AC18612" s="5"/>
      <c r="AD18612" s="5"/>
      <c r="AE18612" s="5"/>
      <c r="AF18612" s="5"/>
      <c r="AG18612" s="5"/>
      <c r="AH18612" s="5"/>
      <c r="AI18612" s="5"/>
      <c r="AJ18612" s="5"/>
    </row>
    <row r="18613" spans="11:36">
      <c r="K18613" s="5"/>
      <c r="L18613" s="5"/>
      <c r="M18613" s="5"/>
      <c r="N18613" s="5"/>
      <c r="O18613" s="5"/>
      <c r="P18613" s="5"/>
      <c r="Q18613" s="5"/>
      <c r="R18613" s="5"/>
      <c r="S18613" s="5"/>
      <c r="T18613" s="5"/>
      <c r="U18613" s="5"/>
      <c r="V18613" s="5"/>
      <c r="W18613" s="5"/>
      <c r="X18613" s="5"/>
      <c r="Y18613" s="5"/>
      <c r="Z18613" s="5"/>
      <c r="AA18613" s="5"/>
      <c r="AB18613" s="5"/>
      <c r="AC18613" s="5"/>
      <c r="AD18613" s="5"/>
      <c r="AE18613" s="5"/>
      <c r="AF18613" s="5"/>
      <c r="AG18613" s="5"/>
      <c r="AH18613" s="5"/>
      <c r="AI18613" s="5"/>
      <c r="AJ18613" s="5"/>
    </row>
    <row r="18614" spans="11:36">
      <c r="K18614" s="5"/>
      <c r="L18614" s="5"/>
      <c r="M18614" s="5"/>
      <c r="N18614" s="5"/>
      <c r="O18614" s="5"/>
      <c r="P18614" s="5"/>
      <c r="Q18614" s="5"/>
      <c r="R18614" s="5"/>
      <c r="S18614" s="5"/>
      <c r="T18614" s="5"/>
      <c r="U18614" s="5"/>
      <c r="V18614" s="5"/>
      <c r="W18614" s="5"/>
      <c r="X18614" s="5"/>
      <c r="Y18614" s="5"/>
      <c r="Z18614" s="5"/>
      <c r="AA18614" s="5"/>
      <c r="AB18614" s="5"/>
      <c r="AC18614" s="5"/>
      <c r="AD18614" s="5"/>
      <c r="AE18614" s="5"/>
      <c r="AF18614" s="5"/>
      <c r="AG18614" s="5"/>
      <c r="AH18614" s="5"/>
      <c r="AI18614" s="5"/>
      <c r="AJ18614" s="5"/>
    </row>
    <row r="18615" spans="11:36">
      <c r="K18615" s="5"/>
      <c r="L18615" s="5"/>
      <c r="M18615" s="5"/>
      <c r="N18615" s="5"/>
      <c r="O18615" s="5"/>
      <c r="P18615" s="5"/>
      <c r="Q18615" s="5"/>
      <c r="R18615" s="5"/>
      <c r="S18615" s="5"/>
      <c r="T18615" s="5"/>
      <c r="U18615" s="5"/>
      <c r="V18615" s="5"/>
      <c r="W18615" s="5"/>
      <c r="X18615" s="5"/>
      <c r="Y18615" s="5"/>
      <c r="Z18615" s="5"/>
      <c r="AA18615" s="5"/>
      <c r="AB18615" s="5"/>
      <c r="AC18615" s="5"/>
      <c r="AD18615" s="5"/>
      <c r="AE18615" s="5"/>
      <c r="AF18615" s="5"/>
      <c r="AG18615" s="5"/>
      <c r="AH18615" s="5"/>
      <c r="AI18615" s="5"/>
      <c r="AJ18615" s="5"/>
    </row>
    <row r="18616" spans="11:36">
      <c r="K18616" s="5"/>
      <c r="L18616" s="5"/>
      <c r="M18616" s="5"/>
      <c r="N18616" s="5"/>
      <c r="O18616" s="5"/>
      <c r="P18616" s="5"/>
      <c r="Q18616" s="5"/>
      <c r="R18616" s="5"/>
      <c r="S18616" s="5"/>
      <c r="T18616" s="5"/>
      <c r="U18616" s="5"/>
      <c r="V18616" s="5"/>
      <c r="W18616" s="5"/>
      <c r="X18616" s="5"/>
      <c r="Y18616" s="5"/>
      <c r="Z18616" s="5"/>
      <c r="AA18616" s="5"/>
      <c r="AB18616" s="5"/>
      <c r="AC18616" s="5"/>
      <c r="AD18616" s="5"/>
      <c r="AE18616" s="5"/>
      <c r="AF18616" s="5"/>
      <c r="AG18616" s="5"/>
      <c r="AH18616" s="5"/>
      <c r="AI18616" s="5"/>
      <c r="AJ18616" s="5"/>
    </row>
    <row r="18617" spans="11:36">
      <c r="K18617" s="5"/>
      <c r="L18617" s="5"/>
      <c r="M18617" s="5"/>
      <c r="N18617" s="5"/>
      <c r="O18617" s="5"/>
      <c r="P18617" s="5"/>
      <c r="Q18617" s="5"/>
      <c r="R18617" s="5"/>
      <c r="S18617" s="5"/>
      <c r="T18617" s="5"/>
      <c r="U18617" s="5"/>
      <c r="V18617" s="5"/>
      <c r="W18617" s="5"/>
      <c r="X18617" s="5"/>
      <c r="Y18617" s="5"/>
      <c r="Z18617" s="5"/>
      <c r="AA18617" s="5"/>
      <c r="AB18617" s="5"/>
      <c r="AC18617" s="5"/>
      <c r="AD18617" s="5"/>
      <c r="AE18617" s="5"/>
      <c r="AF18617" s="5"/>
      <c r="AG18617" s="5"/>
      <c r="AH18617" s="5"/>
      <c r="AI18617" s="5"/>
      <c r="AJ18617" s="5"/>
    </row>
    <row r="18618" spans="11:36">
      <c r="K18618" s="5"/>
      <c r="L18618" s="5"/>
      <c r="M18618" s="5"/>
      <c r="N18618" s="5"/>
      <c r="O18618" s="5"/>
      <c r="P18618" s="5"/>
      <c r="Q18618" s="5"/>
      <c r="R18618" s="5"/>
      <c r="S18618" s="5"/>
      <c r="T18618" s="5"/>
      <c r="U18618" s="5"/>
      <c r="V18618" s="5"/>
      <c r="W18618" s="5"/>
      <c r="X18618" s="5"/>
      <c r="Y18618" s="5"/>
      <c r="Z18618" s="5"/>
      <c r="AA18618" s="5"/>
      <c r="AB18618" s="5"/>
      <c r="AC18618" s="5"/>
      <c r="AD18618" s="5"/>
      <c r="AE18618" s="5"/>
      <c r="AF18618" s="5"/>
      <c r="AG18618" s="5"/>
      <c r="AH18618" s="5"/>
      <c r="AI18618" s="5"/>
      <c r="AJ18618" s="5"/>
    </row>
    <row r="18619" spans="11:36">
      <c r="K18619" s="5"/>
      <c r="L18619" s="5"/>
      <c r="M18619" s="5"/>
      <c r="N18619" s="5"/>
      <c r="O18619" s="5"/>
      <c r="P18619" s="5"/>
      <c r="Q18619" s="5"/>
      <c r="R18619" s="5"/>
      <c r="S18619" s="5"/>
      <c r="T18619" s="5"/>
      <c r="U18619" s="5"/>
      <c r="V18619" s="5"/>
      <c r="W18619" s="5"/>
      <c r="X18619" s="5"/>
      <c r="Y18619" s="5"/>
      <c r="Z18619" s="5"/>
      <c r="AA18619" s="5"/>
      <c r="AB18619" s="5"/>
      <c r="AC18619" s="5"/>
      <c r="AD18619" s="5"/>
      <c r="AE18619" s="5"/>
      <c r="AF18619" s="5"/>
      <c r="AG18619" s="5"/>
      <c r="AH18619" s="5"/>
      <c r="AI18619" s="5"/>
      <c r="AJ18619" s="5"/>
    </row>
    <row r="18620" spans="11:36">
      <c r="K18620" s="5"/>
      <c r="L18620" s="5"/>
      <c r="M18620" s="5"/>
      <c r="N18620" s="5"/>
      <c r="O18620" s="5"/>
      <c r="P18620" s="5"/>
      <c r="Q18620" s="5"/>
      <c r="R18620" s="5"/>
      <c r="S18620" s="5"/>
      <c r="T18620" s="5"/>
      <c r="U18620" s="5"/>
      <c r="V18620" s="5"/>
      <c r="W18620" s="5"/>
      <c r="X18620" s="5"/>
      <c r="Y18620" s="5"/>
      <c r="Z18620" s="5"/>
      <c r="AA18620" s="5"/>
      <c r="AB18620" s="5"/>
      <c r="AC18620" s="5"/>
      <c r="AD18620" s="5"/>
      <c r="AE18620" s="5"/>
      <c r="AF18620" s="5"/>
      <c r="AG18620" s="5"/>
      <c r="AH18620" s="5"/>
      <c r="AI18620" s="5"/>
      <c r="AJ18620" s="5"/>
    </row>
    <row r="18621" spans="11:36">
      <c r="K18621" s="5"/>
      <c r="L18621" s="5"/>
      <c r="M18621" s="5"/>
      <c r="N18621" s="5"/>
      <c r="O18621" s="5"/>
      <c r="P18621" s="5"/>
      <c r="Q18621" s="5"/>
      <c r="R18621" s="5"/>
      <c r="S18621" s="5"/>
      <c r="T18621" s="5"/>
      <c r="U18621" s="5"/>
      <c r="V18621" s="5"/>
      <c r="W18621" s="5"/>
      <c r="X18621" s="5"/>
      <c r="Y18621" s="5"/>
      <c r="Z18621" s="5"/>
      <c r="AA18621" s="5"/>
      <c r="AB18621" s="5"/>
      <c r="AC18621" s="5"/>
      <c r="AD18621" s="5"/>
      <c r="AE18621" s="5"/>
      <c r="AF18621" s="5"/>
      <c r="AG18621" s="5"/>
      <c r="AH18621" s="5"/>
      <c r="AI18621" s="5"/>
      <c r="AJ18621" s="5"/>
    </row>
    <row r="18622" spans="11:36">
      <c r="K18622" s="5"/>
      <c r="L18622" s="5"/>
      <c r="M18622" s="5"/>
      <c r="N18622" s="5"/>
      <c r="O18622" s="5"/>
      <c r="P18622" s="5"/>
      <c r="Q18622" s="5"/>
      <c r="R18622" s="5"/>
      <c r="S18622" s="5"/>
      <c r="T18622" s="5"/>
      <c r="U18622" s="5"/>
      <c r="V18622" s="5"/>
      <c r="W18622" s="5"/>
      <c r="X18622" s="5"/>
      <c r="Y18622" s="5"/>
      <c r="Z18622" s="5"/>
      <c r="AA18622" s="5"/>
      <c r="AB18622" s="5"/>
      <c r="AC18622" s="5"/>
      <c r="AD18622" s="5"/>
      <c r="AE18622" s="5"/>
      <c r="AF18622" s="5"/>
      <c r="AG18622" s="5"/>
      <c r="AH18622" s="5"/>
      <c r="AI18622" s="5"/>
      <c r="AJ18622" s="5"/>
    </row>
    <row r="18623" spans="11:36">
      <c r="K18623" s="5"/>
      <c r="L18623" s="5"/>
      <c r="M18623" s="5"/>
      <c r="N18623" s="5"/>
      <c r="O18623" s="5"/>
      <c r="P18623" s="5"/>
      <c r="Q18623" s="5"/>
      <c r="R18623" s="5"/>
      <c r="S18623" s="5"/>
      <c r="T18623" s="5"/>
      <c r="U18623" s="5"/>
      <c r="V18623" s="5"/>
      <c r="W18623" s="5"/>
      <c r="X18623" s="5"/>
      <c r="Y18623" s="5"/>
      <c r="Z18623" s="5"/>
      <c r="AA18623" s="5"/>
      <c r="AB18623" s="5"/>
      <c r="AC18623" s="5"/>
      <c r="AD18623" s="5"/>
      <c r="AE18623" s="5"/>
      <c r="AF18623" s="5"/>
      <c r="AG18623" s="5"/>
      <c r="AH18623" s="5"/>
      <c r="AI18623" s="5"/>
      <c r="AJ18623" s="5"/>
    </row>
    <row r="18624" spans="11:36">
      <c r="K18624" s="5"/>
      <c r="L18624" s="5"/>
      <c r="M18624" s="5"/>
      <c r="N18624" s="5"/>
      <c r="O18624" s="5"/>
      <c r="P18624" s="5"/>
      <c r="Q18624" s="5"/>
      <c r="R18624" s="5"/>
      <c r="S18624" s="5"/>
      <c r="T18624" s="5"/>
      <c r="U18624" s="5"/>
      <c r="V18624" s="5"/>
      <c r="W18624" s="5"/>
      <c r="X18624" s="5"/>
      <c r="Y18624" s="5"/>
      <c r="Z18624" s="5"/>
      <c r="AA18624" s="5"/>
      <c r="AB18624" s="5"/>
      <c r="AC18624" s="5"/>
      <c r="AD18624" s="5"/>
      <c r="AE18624" s="5"/>
      <c r="AF18624" s="5"/>
      <c r="AG18624" s="5"/>
      <c r="AH18624" s="5"/>
      <c r="AI18624" s="5"/>
      <c r="AJ18624" s="5"/>
    </row>
    <row r="18625" spans="11:36">
      <c r="K18625" s="5"/>
      <c r="L18625" s="5"/>
      <c r="M18625" s="5"/>
      <c r="N18625" s="5"/>
      <c r="O18625" s="5"/>
      <c r="P18625" s="5"/>
      <c r="Q18625" s="5"/>
      <c r="R18625" s="5"/>
      <c r="S18625" s="5"/>
      <c r="T18625" s="5"/>
      <c r="U18625" s="5"/>
      <c r="V18625" s="5"/>
      <c r="W18625" s="5"/>
      <c r="X18625" s="5"/>
      <c r="Y18625" s="5"/>
      <c r="Z18625" s="5"/>
      <c r="AA18625" s="5"/>
      <c r="AB18625" s="5"/>
      <c r="AC18625" s="5"/>
      <c r="AD18625" s="5"/>
      <c r="AE18625" s="5"/>
      <c r="AF18625" s="5"/>
      <c r="AG18625" s="5"/>
      <c r="AH18625" s="5"/>
      <c r="AI18625" s="5"/>
      <c r="AJ18625" s="5"/>
    </row>
    <row r="18626" spans="11:36">
      <c r="K18626" s="5"/>
      <c r="L18626" s="5"/>
      <c r="M18626" s="5"/>
      <c r="N18626" s="5"/>
      <c r="O18626" s="5"/>
      <c r="P18626" s="5"/>
      <c r="Q18626" s="5"/>
      <c r="R18626" s="5"/>
      <c r="S18626" s="5"/>
      <c r="T18626" s="5"/>
      <c r="U18626" s="5"/>
      <c r="V18626" s="5"/>
      <c r="W18626" s="5"/>
      <c r="X18626" s="5"/>
      <c r="Y18626" s="5"/>
      <c r="Z18626" s="5"/>
      <c r="AA18626" s="5"/>
      <c r="AB18626" s="5"/>
      <c r="AC18626" s="5"/>
      <c r="AD18626" s="5"/>
      <c r="AE18626" s="5"/>
      <c r="AF18626" s="5"/>
      <c r="AG18626" s="5"/>
      <c r="AH18626" s="5"/>
      <c r="AI18626" s="5"/>
      <c r="AJ18626" s="5"/>
    </row>
    <row r="18627" spans="11:36">
      <c r="K18627" s="5"/>
      <c r="L18627" s="5"/>
      <c r="M18627" s="5"/>
      <c r="N18627" s="5"/>
      <c r="O18627" s="5"/>
      <c r="P18627" s="5"/>
      <c r="Q18627" s="5"/>
      <c r="R18627" s="5"/>
      <c r="S18627" s="5"/>
      <c r="T18627" s="5"/>
      <c r="U18627" s="5"/>
      <c r="V18627" s="5"/>
      <c r="W18627" s="5"/>
      <c r="X18627" s="5"/>
      <c r="Y18627" s="5"/>
      <c r="Z18627" s="5"/>
      <c r="AA18627" s="5"/>
      <c r="AB18627" s="5"/>
      <c r="AC18627" s="5"/>
      <c r="AD18627" s="5"/>
      <c r="AE18627" s="5"/>
      <c r="AF18627" s="5"/>
      <c r="AG18627" s="5"/>
      <c r="AH18627" s="5"/>
      <c r="AI18627" s="5"/>
      <c r="AJ18627" s="5"/>
    </row>
    <row r="18628" spans="11:36">
      <c r="K18628" s="5"/>
      <c r="L18628" s="5"/>
      <c r="M18628" s="5"/>
      <c r="N18628" s="5"/>
      <c r="O18628" s="5"/>
      <c r="P18628" s="5"/>
      <c r="Q18628" s="5"/>
      <c r="R18628" s="5"/>
      <c r="S18628" s="5"/>
      <c r="T18628" s="5"/>
      <c r="U18628" s="5"/>
      <c r="V18628" s="5"/>
      <c r="W18628" s="5"/>
      <c r="X18628" s="5"/>
      <c r="Y18628" s="5"/>
      <c r="Z18628" s="5"/>
      <c r="AA18628" s="5"/>
      <c r="AB18628" s="5"/>
      <c r="AC18628" s="5"/>
      <c r="AD18628" s="5"/>
      <c r="AE18628" s="5"/>
      <c r="AF18628" s="5"/>
      <c r="AG18628" s="5"/>
      <c r="AH18628" s="5"/>
      <c r="AI18628" s="5"/>
      <c r="AJ18628" s="5"/>
    </row>
    <row r="18629" spans="11:36">
      <c r="K18629" s="5"/>
      <c r="L18629" s="5"/>
      <c r="M18629" s="5"/>
      <c r="N18629" s="5"/>
      <c r="O18629" s="5"/>
      <c r="P18629" s="5"/>
      <c r="Q18629" s="5"/>
      <c r="R18629" s="5"/>
      <c r="S18629" s="5"/>
      <c r="T18629" s="5"/>
      <c r="U18629" s="5"/>
      <c r="V18629" s="5"/>
      <c r="W18629" s="5"/>
      <c r="X18629" s="5"/>
      <c r="Y18629" s="5"/>
      <c r="Z18629" s="5"/>
      <c r="AA18629" s="5"/>
      <c r="AB18629" s="5"/>
      <c r="AC18629" s="5"/>
      <c r="AD18629" s="5"/>
      <c r="AE18629" s="5"/>
      <c r="AF18629" s="5"/>
      <c r="AG18629" s="5"/>
      <c r="AH18629" s="5"/>
      <c r="AI18629" s="5"/>
      <c r="AJ18629" s="5"/>
    </row>
    <row r="18630" spans="11:36">
      <c r="K18630" s="5"/>
      <c r="L18630" s="5"/>
      <c r="M18630" s="5"/>
      <c r="N18630" s="5"/>
      <c r="O18630" s="5"/>
      <c r="P18630" s="5"/>
      <c r="Q18630" s="5"/>
      <c r="R18630" s="5"/>
      <c r="S18630" s="5"/>
      <c r="T18630" s="5"/>
      <c r="U18630" s="5"/>
      <c r="V18630" s="5"/>
      <c r="W18630" s="5"/>
      <c r="X18630" s="5"/>
      <c r="Y18630" s="5"/>
      <c r="Z18630" s="5"/>
      <c r="AA18630" s="5"/>
      <c r="AB18630" s="5"/>
      <c r="AC18630" s="5"/>
      <c r="AD18630" s="5"/>
      <c r="AE18630" s="5"/>
      <c r="AF18630" s="5"/>
      <c r="AG18630" s="5"/>
      <c r="AH18630" s="5"/>
      <c r="AI18630" s="5"/>
      <c r="AJ18630" s="5"/>
    </row>
    <row r="18631" spans="11:36">
      <c r="K18631" s="5"/>
      <c r="L18631" s="5"/>
      <c r="M18631" s="5"/>
      <c r="N18631" s="5"/>
      <c r="O18631" s="5"/>
      <c r="P18631" s="5"/>
      <c r="Q18631" s="5"/>
      <c r="R18631" s="5"/>
      <c r="S18631" s="5"/>
      <c r="T18631" s="5"/>
      <c r="U18631" s="5"/>
      <c r="V18631" s="5"/>
      <c r="W18631" s="5"/>
      <c r="X18631" s="5"/>
      <c r="Y18631" s="5"/>
      <c r="Z18631" s="5"/>
      <c r="AA18631" s="5"/>
      <c r="AB18631" s="5"/>
      <c r="AC18631" s="5"/>
      <c r="AD18631" s="5"/>
      <c r="AE18631" s="5"/>
      <c r="AF18631" s="5"/>
      <c r="AG18631" s="5"/>
      <c r="AH18631" s="5"/>
      <c r="AI18631" s="5"/>
      <c r="AJ18631" s="5"/>
    </row>
    <row r="18632" spans="11:36">
      <c r="K18632" s="5"/>
      <c r="L18632" s="5"/>
      <c r="M18632" s="5"/>
      <c r="N18632" s="5"/>
      <c r="O18632" s="5"/>
      <c r="P18632" s="5"/>
      <c r="Q18632" s="5"/>
      <c r="R18632" s="5"/>
      <c r="S18632" s="5"/>
      <c r="T18632" s="5"/>
      <c r="U18632" s="5"/>
      <c r="V18632" s="5"/>
      <c r="W18632" s="5"/>
      <c r="X18632" s="5"/>
      <c r="Y18632" s="5"/>
      <c r="Z18632" s="5"/>
      <c r="AA18632" s="5"/>
      <c r="AB18632" s="5"/>
      <c r="AC18632" s="5"/>
      <c r="AD18632" s="5"/>
      <c r="AE18632" s="5"/>
      <c r="AF18632" s="5"/>
      <c r="AG18632" s="5"/>
      <c r="AH18632" s="5"/>
      <c r="AI18632" s="5"/>
      <c r="AJ18632" s="5"/>
    </row>
    <row r="18633" spans="11:36">
      <c r="K18633" s="5"/>
      <c r="L18633" s="5"/>
      <c r="M18633" s="5"/>
      <c r="N18633" s="5"/>
      <c r="O18633" s="5"/>
      <c r="P18633" s="5"/>
      <c r="Q18633" s="5"/>
      <c r="R18633" s="5"/>
      <c r="S18633" s="5"/>
      <c r="T18633" s="5"/>
      <c r="U18633" s="5"/>
      <c r="V18633" s="5"/>
      <c r="W18633" s="5"/>
      <c r="X18633" s="5"/>
      <c r="Y18633" s="5"/>
      <c r="Z18633" s="5"/>
      <c r="AA18633" s="5"/>
      <c r="AB18633" s="5"/>
      <c r="AC18633" s="5"/>
      <c r="AD18633" s="5"/>
      <c r="AE18633" s="5"/>
      <c r="AF18633" s="5"/>
      <c r="AG18633" s="5"/>
      <c r="AH18633" s="5"/>
      <c r="AI18633" s="5"/>
      <c r="AJ18633" s="5"/>
    </row>
    <row r="18634" spans="11:36">
      <c r="K18634" s="5"/>
      <c r="L18634" s="5"/>
      <c r="M18634" s="5"/>
      <c r="N18634" s="5"/>
      <c r="O18634" s="5"/>
      <c r="P18634" s="5"/>
      <c r="Q18634" s="5"/>
      <c r="R18634" s="5"/>
      <c r="S18634" s="5"/>
      <c r="T18634" s="5"/>
      <c r="U18634" s="5"/>
      <c r="V18634" s="5"/>
      <c r="W18634" s="5"/>
      <c r="X18634" s="5"/>
      <c r="Y18634" s="5"/>
      <c r="Z18634" s="5"/>
      <c r="AA18634" s="5"/>
      <c r="AB18634" s="5"/>
      <c r="AC18634" s="5"/>
      <c r="AD18634" s="5"/>
      <c r="AE18634" s="5"/>
      <c r="AF18634" s="5"/>
      <c r="AG18634" s="5"/>
      <c r="AH18634" s="5"/>
      <c r="AI18634" s="5"/>
      <c r="AJ18634" s="5"/>
    </row>
    <row r="18635" spans="11:36">
      <c r="K18635" s="5"/>
      <c r="L18635" s="5"/>
      <c r="M18635" s="5"/>
      <c r="N18635" s="5"/>
      <c r="O18635" s="5"/>
      <c r="P18635" s="5"/>
      <c r="Q18635" s="5"/>
      <c r="R18635" s="5"/>
      <c r="S18635" s="5"/>
      <c r="T18635" s="5"/>
      <c r="U18635" s="5"/>
      <c r="V18635" s="5"/>
      <c r="W18635" s="5"/>
      <c r="X18635" s="5"/>
      <c r="Y18635" s="5"/>
      <c r="Z18635" s="5"/>
      <c r="AA18635" s="5"/>
      <c r="AB18635" s="5"/>
      <c r="AC18635" s="5"/>
      <c r="AD18635" s="5"/>
      <c r="AE18635" s="5"/>
      <c r="AF18635" s="5"/>
      <c r="AG18635" s="5"/>
      <c r="AH18635" s="5"/>
      <c r="AI18635" s="5"/>
      <c r="AJ18635" s="5"/>
    </row>
    <row r="18636" spans="11:36">
      <c r="K18636" s="5"/>
      <c r="L18636" s="5"/>
      <c r="M18636" s="5"/>
      <c r="N18636" s="5"/>
      <c r="O18636" s="5"/>
      <c r="P18636" s="5"/>
      <c r="Q18636" s="5"/>
      <c r="R18636" s="5"/>
      <c r="S18636" s="5"/>
      <c r="T18636" s="5"/>
      <c r="U18636" s="5"/>
      <c r="V18636" s="5"/>
      <c r="W18636" s="5"/>
      <c r="X18636" s="5"/>
      <c r="Y18636" s="5"/>
      <c r="Z18636" s="5"/>
      <c r="AA18636" s="5"/>
      <c r="AB18636" s="5"/>
      <c r="AC18636" s="5"/>
      <c r="AD18636" s="5"/>
      <c r="AE18636" s="5"/>
      <c r="AF18636" s="5"/>
      <c r="AG18636" s="5"/>
      <c r="AH18636" s="5"/>
      <c r="AI18636" s="5"/>
      <c r="AJ18636" s="5"/>
    </row>
    <row r="18637" spans="11:36">
      <c r="K18637" s="5"/>
      <c r="L18637" s="5"/>
      <c r="M18637" s="5"/>
      <c r="N18637" s="5"/>
      <c r="O18637" s="5"/>
      <c r="P18637" s="5"/>
      <c r="Q18637" s="5"/>
      <c r="R18637" s="5"/>
      <c r="S18637" s="5"/>
      <c r="T18637" s="5"/>
      <c r="U18637" s="5"/>
      <c r="V18637" s="5"/>
      <c r="W18637" s="5"/>
      <c r="X18637" s="5"/>
      <c r="Y18637" s="5"/>
      <c r="Z18637" s="5"/>
      <c r="AA18637" s="5"/>
      <c r="AB18637" s="5"/>
      <c r="AC18637" s="5"/>
      <c r="AD18637" s="5"/>
      <c r="AE18637" s="5"/>
      <c r="AF18637" s="5"/>
      <c r="AG18637" s="5"/>
      <c r="AH18637" s="5"/>
      <c r="AI18637" s="5"/>
      <c r="AJ18637" s="5"/>
    </row>
    <row r="18638" spans="11:36">
      <c r="K18638" s="5"/>
      <c r="L18638" s="5"/>
      <c r="M18638" s="5"/>
      <c r="N18638" s="5"/>
      <c r="O18638" s="5"/>
      <c r="P18638" s="5"/>
      <c r="Q18638" s="5"/>
      <c r="R18638" s="5"/>
      <c r="S18638" s="5"/>
      <c r="T18638" s="5"/>
      <c r="U18638" s="5"/>
      <c r="V18638" s="5"/>
      <c r="W18638" s="5"/>
      <c r="X18638" s="5"/>
      <c r="Y18638" s="5"/>
      <c r="Z18638" s="5"/>
      <c r="AA18638" s="5"/>
      <c r="AB18638" s="5"/>
      <c r="AC18638" s="5"/>
      <c r="AD18638" s="5"/>
      <c r="AE18638" s="5"/>
      <c r="AF18638" s="5"/>
      <c r="AG18638" s="5"/>
      <c r="AH18638" s="5"/>
      <c r="AI18638" s="5"/>
      <c r="AJ18638" s="5"/>
    </row>
    <row r="18639" spans="11:36">
      <c r="K18639" s="5"/>
      <c r="L18639" s="5"/>
      <c r="M18639" s="5"/>
      <c r="N18639" s="5"/>
      <c r="O18639" s="5"/>
      <c r="P18639" s="5"/>
      <c r="Q18639" s="5"/>
      <c r="R18639" s="5"/>
      <c r="S18639" s="5"/>
      <c r="T18639" s="5"/>
      <c r="U18639" s="5"/>
      <c r="V18639" s="5"/>
      <c r="W18639" s="5"/>
      <c r="X18639" s="5"/>
      <c r="Y18639" s="5"/>
      <c r="Z18639" s="5"/>
      <c r="AA18639" s="5"/>
      <c r="AB18639" s="5"/>
      <c r="AC18639" s="5"/>
      <c r="AD18639" s="5"/>
      <c r="AE18639" s="5"/>
      <c r="AF18639" s="5"/>
      <c r="AG18639" s="5"/>
      <c r="AH18639" s="5"/>
      <c r="AI18639" s="5"/>
      <c r="AJ18639" s="5"/>
    </row>
    <row r="18640" spans="11:36">
      <c r="K18640" s="5"/>
      <c r="L18640" s="5"/>
      <c r="M18640" s="5"/>
      <c r="N18640" s="5"/>
      <c r="O18640" s="5"/>
      <c r="P18640" s="5"/>
      <c r="Q18640" s="5"/>
      <c r="R18640" s="5"/>
      <c r="S18640" s="5"/>
      <c r="T18640" s="5"/>
      <c r="U18640" s="5"/>
      <c r="V18640" s="5"/>
      <c r="W18640" s="5"/>
      <c r="X18640" s="5"/>
      <c r="Y18640" s="5"/>
      <c r="Z18640" s="5"/>
      <c r="AA18640" s="5"/>
      <c r="AB18640" s="5"/>
      <c r="AC18640" s="5"/>
      <c r="AD18640" s="5"/>
      <c r="AE18640" s="5"/>
      <c r="AF18640" s="5"/>
      <c r="AG18640" s="5"/>
      <c r="AH18640" s="5"/>
      <c r="AI18640" s="5"/>
      <c r="AJ18640" s="5"/>
    </row>
    <row r="18641" spans="11:36">
      <c r="K18641" s="5"/>
      <c r="L18641" s="5"/>
      <c r="M18641" s="5"/>
      <c r="N18641" s="5"/>
      <c r="O18641" s="5"/>
      <c r="P18641" s="5"/>
      <c r="Q18641" s="5"/>
      <c r="R18641" s="5"/>
      <c r="S18641" s="5"/>
      <c r="T18641" s="5"/>
      <c r="U18641" s="5"/>
      <c r="V18641" s="5"/>
      <c r="W18641" s="5"/>
      <c r="X18641" s="5"/>
      <c r="Y18641" s="5"/>
      <c r="Z18641" s="5"/>
      <c r="AA18641" s="5"/>
      <c r="AB18641" s="5"/>
      <c r="AC18641" s="5"/>
      <c r="AD18641" s="5"/>
      <c r="AE18641" s="5"/>
      <c r="AF18641" s="5"/>
      <c r="AG18641" s="5"/>
      <c r="AH18641" s="5"/>
      <c r="AI18641" s="5"/>
      <c r="AJ18641" s="5"/>
    </row>
    <row r="18642" spans="11:36">
      <c r="K18642" s="5"/>
      <c r="L18642" s="5"/>
      <c r="M18642" s="5"/>
      <c r="N18642" s="5"/>
      <c r="O18642" s="5"/>
      <c r="P18642" s="5"/>
      <c r="Q18642" s="5"/>
      <c r="R18642" s="5"/>
      <c r="S18642" s="5"/>
      <c r="T18642" s="5"/>
      <c r="U18642" s="5"/>
      <c r="V18642" s="5"/>
      <c r="W18642" s="5"/>
      <c r="X18642" s="5"/>
      <c r="Y18642" s="5"/>
      <c r="Z18642" s="5"/>
      <c r="AA18642" s="5"/>
      <c r="AB18642" s="5"/>
      <c r="AC18642" s="5"/>
      <c r="AD18642" s="5"/>
      <c r="AE18642" s="5"/>
      <c r="AF18642" s="5"/>
      <c r="AG18642" s="5"/>
      <c r="AH18642" s="5"/>
      <c r="AI18642" s="5"/>
      <c r="AJ18642" s="5"/>
    </row>
    <row r="18643" spans="11:36">
      <c r="K18643" s="5"/>
      <c r="L18643" s="5"/>
      <c r="M18643" s="5"/>
      <c r="N18643" s="5"/>
      <c r="O18643" s="5"/>
      <c r="P18643" s="5"/>
      <c r="Q18643" s="5"/>
      <c r="R18643" s="5"/>
      <c r="S18643" s="5"/>
      <c r="T18643" s="5"/>
      <c r="U18643" s="5"/>
      <c r="V18643" s="5"/>
      <c r="W18643" s="5"/>
      <c r="X18643" s="5"/>
      <c r="Y18643" s="5"/>
      <c r="Z18643" s="5"/>
      <c r="AA18643" s="5"/>
      <c r="AB18643" s="5"/>
      <c r="AC18643" s="5"/>
      <c r="AD18643" s="5"/>
      <c r="AE18643" s="5"/>
      <c r="AF18643" s="5"/>
      <c r="AG18643" s="5"/>
      <c r="AH18643" s="5"/>
      <c r="AI18643" s="5"/>
      <c r="AJ18643" s="5"/>
    </row>
    <row r="18644" spans="11:36">
      <c r="K18644" s="5"/>
      <c r="L18644" s="5"/>
      <c r="M18644" s="5"/>
      <c r="N18644" s="5"/>
      <c r="O18644" s="5"/>
      <c r="P18644" s="5"/>
      <c r="Q18644" s="5"/>
      <c r="R18644" s="5"/>
      <c r="S18644" s="5"/>
      <c r="T18644" s="5"/>
      <c r="U18644" s="5"/>
      <c r="V18644" s="5"/>
      <c r="W18644" s="5"/>
      <c r="X18644" s="5"/>
      <c r="Y18644" s="5"/>
      <c r="Z18644" s="5"/>
      <c r="AA18644" s="5"/>
      <c r="AB18644" s="5"/>
      <c r="AC18644" s="5"/>
      <c r="AD18644" s="5"/>
      <c r="AE18644" s="5"/>
      <c r="AF18644" s="5"/>
      <c r="AG18644" s="5"/>
      <c r="AH18644" s="5"/>
      <c r="AI18644" s="5"/>
      <c r="AJ18644" s="5"/>
    </row>
    <row r="18645" spans="11:36">
      <c r="K18645" s="5"/>
      <c r="L18645" s="5"/>
      <c r="M18645" s="5"/>
      <c r="N18645" s="5"/>
      <c r="O18645" s="5"/>
      <c r="P18645" s="5"/>
      <c r="Q18645" s="5"/>
      <c r="R18645" s="5"/>
      <c r="S18645" s="5"/>
      <c r="T18645" s="5"/>
      <c r="U18645" s="5"/>
      <c r="V18645" s="5"/>
      <c r="W18645" s="5"/>
      <c r="X18645" s="5"/>
      <c r="Y18645" s="5"/>
      <c r="Z18645" s="5"/>
      <c r="AA18645" s="5"/>
      <c r="AB18645" s="5"/>
      <c r="AC18645" s="5"/>
      <c r="AD18645" s="5"/>
      <c r="AE18645" s="5"/>
      <c r="AF18645" s="5"/>
      <c r="AG18645" s="5"/>
      <c r="AH18645" s="5"/>
      <c r="AI18645" s="5"/>
      <c r="AJ18645" s="5"/>
    </row>
    <row r="18646" spans="11:36">
      <c r="K18646" s="5"/>
      <c r="L18646" s="5"/>
      <c r="M18646" s="5"/>
      <c r="N18646" s="5"/>
      <c r="O18646" s="5"/>
      <c r="P18646" s="5"/>
      <c r="Q18646" s="5"/>
      <c r="R18646" s="5"/>
      <c r="S18646" s="5"/>
      <c r="T18646" s="5"/>
      <c r="U18646" s="5"/>
      <c r="V18646" s="5"/>
      <c r="W18646" s="5"/>
      <c r="X18646" s="5"/>
      <c r="Y18646" s="5"/>
      <c r="Z18646" s="5"/>
      <c r="AA18646" s="5"/>
      <c r="AB18646" s="5"/>
      <c r="AC18646" s="5"/>
      <c r="AD18646" s="5"/>
      <c r="AE18646" s="5"/>
      <c r="AF18646" s="5"/>
      <c r="AG18646" s="5"/>
      <c r="AH18646" s="5"/>
      <c r="AI18646" s="5"/>
      <c r="AJ18646" s="5"/>
    </row>
    <row r="18647" spans="11:36">
      <c r="K18647" s="5"/>
      <c r="L18647" s="5"/>
      <c r="M18647" s="5"/>
      <c r="N18647" s="5"/>
      <c r="O18647" s="5"/>
      <c r="P18647" s="5"/>
      <c r="Q18647" s="5"/>
      <c r="R18647" s="5"/>
      <c r="S18647" s="5"/>
      <c r="T18647" s="5"/>
      <c r="U18647" s="5"/>
      <c r="V18647" s="5"/>
      <c r="W18647" s="5"/>
      <c r="X18647" s="5"/>
      <c r="Y18647" s="5"/>
      <c r="Z18647" s="5"/>
      <c r="AA18647" s="5"/>
      <c r="AB18647" s="5"/>
      <c r="AC18647" s="5"/>
      <c r="AD18647" s="5"/>
      <c r="AE18647" s="5"/>
      <c r="AF18647" s="5"/>
      <c r="AG18647" s="5"/>
      <c r="AH18647" s="5"/>
      <c r="AI18647" s="5"/>
      <c r="AJ18647" s="5"/>
    </row>
    <row r="18648" spans="11:36">
      <c r="K18648" s="5"/>
      <c r="L18648" s="5"/>
      <c r="M18648" s="5"/>
      <c r="N18648" s="5"/>
      <c r="O18648" s="5"/>
      <c r="P18648" s="5"/>
      <c r="Q18648" s="5"/>
      <c r="R18648" s="5"/>
      <c r="S18648" s="5"/>
      <c r="T18648" s="5"/>
      <c r="U18648" s="5"/>
      <c r="V18648" s="5"/>
      <c r="W18648" s="5"/>
      <c r="X18648" s="5"/>
      <c r="Y18648" s="5"/>
      <c r="Z18648" s="5"/>
      <c r="AA18648" s="5"/>
      <c r="AB18648" s="5"/>
      <c r="AC18648" s="5"/>
      <c r="AD18648" s="5"/>
      <c r="AE18648" s="5"/>
      <c r="AF18648" s="5"/>
      <c r="AG18648" s="5"/>
      <c r="AH18648" s="5"/>
      <c r="AI18648" s="5"/>
      <c r="AJ18648" s="5"/>
    </row>
    <row r="18649" spans="11:36">
      <c r="K18649" s="5"/>
      <c r="L18649" s="5"/>
      <c r="M18649" s="5"/>
      <c r="N18649" s="5"/>
      <c r="O18649" s="5"/>
      <c r="P18649" s="5"/>
      <c r="Q18649" s="5"/>
      <c r="R18649" s="5"/>
      <c r="S18649" s="5"/>
      <c r="T18649" s="5"/>
      <c r="U18649" s="5"/>
      <c r="V18649" s="5"/>
      <c r="W18649" s="5"/>
      <c r="X18649" s="5"/>
      <c r="Y18649" s="5"/>
      <c r="Z18649" s="5"/>
      <c r="AA18649" s="5"/>
      <c r="AB18649" s="5"/>
      <c r="AC18649" s="5"/>
      <c r="AD18649" s="5"/>
      <c r="AE18649" s="5"/>
      <c r="AF18649" s="5"/>
      <c r="AG18649" s="5"/>
      <c r="AH18649" s="5"/>
      <c r="AI18649" s="5"/>
      <c r="AJ18649" s="5"/>
    </row>
    <row r="18650" spans="11:36">
      <c r="K18650" s="5"/>
      <c r="L18650" s="5"/>
      <c r="M18650" s="5"/>
      <c r="N18650" s="5"/>
      <c r="O18650" s="5"/>
      <c r="P18650" s="5"/>
      <c r="Q18650" s="5"/>
      <c r="R18650" s="5"/>
      <c r="S18650" s="5"/>
      <c r="T18650" s="5"/>
      <c r="U18650" s="5"/>
      <c r="V18650" s="5"/>
      <c r="W18650" s="5"/>
      <c r="X18650" s="5"/>
      <c r="Y18650" s="5"/>
      <c r="Z18650" s="5"/>
      <c r="AA18650" s="5"/>
      <c r="AB18650" s="5"/>
      <c r="AC18650" s="5"/>
      <c r="AD18650" s="5"/>
      <c r="AE18650" s="5"/>
      <c r="AF18650" s="5"/>
      <c r="AG18650" s="5"/>
      <c r="AH18650" s="5"/>
      <c r="AI18650" s="5"/>
      <c r="AJ18650" s="5"/>
    </row>
    <row r="18651" spans="11:36">
      <c r="K18651" s="5"/>
      <c r="L18651" s="5"/>
      <c r="M18651" s="5"/>
      <c r="N18651" s="5"/>
      <c r="O18651" s="5"/>
      <c r="P18651" s="5"/>
      <c r="Q18651" s="5"/>
      <c r="R18651" s="5"/>
      <c r="S18651" s="5"/>
      <c r="T18651" s="5"/>
      <c r="U18651" s="5"/>
      <c r="V18651" s="5"/>
      <c r="W18651" s="5"/>
      <c r="X18651" s="5"/>
      <c r="Y18651" s="5"/>
      <c r="Z18651" s="5"/>
      <c r="AA18651" s="5"/>
      <c r="AB18651" s="5"/>
      <c r="AC18651" s="5"/>
      <c r="AD18651" s="5"/>
      <c r="AE18651" s="5"/>
      <c r="AF18651" s="5"/>
      <c r="AG18651" s="5"/>
      <c r="AH18651" s="5"/>
      <c r="AI18651" s="5"/>
      <c r="AJ18651" s="5"/>
    </row>
    <row r="18652" spans="11:36">
      <c r="K18652" s="5"/>
      <c r="L18652" s="5"/>
      <c r="M18652" s="5"/>
      <c r="N18652" s="5"/>
      <c r="O18652" s="5"/>
      <c r="P18652" s="5"/>
      <c r="Q18652" s="5"/>
      <c r="R18652" s="5"/>
      <c r="S18652" s="5"/>
      <c r="T18652" s="5"/>
      <c r="U18652" s="5"/>
      <c r="V18652" s="5"/>
      <c r="W18652" s="5"/>
      <c r="X18652" s="5"/>
      <c r="Y18652" s="5"/>
      <c r="Z18652" s="5"/>
      <c r="AA18652" s="5"/>
      <c r="AB18652" s="5"/>
      <c r="AC18652" s="5"/>
      <c r="AD18652" s="5"/>
      <c r="AE18652" s="5"/>
      <c r="AF18652" s="5"/>
      <c r="AG18652" s="5"/>
      <c r="AH18652" s="5"/>
      <c r="AI18652" s="5"/>
      <c r="AJ18652" s="5"/>
    </row>
    <row r="18653" spans="11:36">
      <c r="K18653" s="5"/>
      <c r="L18653" s="5"/>
      <c r="M18653" s="5"/>
      <c r="N18653" s="5"/>
      <c r="O18653" s="5"/>
      <c r="P18653" s="5"/>
      <c r="Q18653" s="5"/>
      <c r="R18653" s="5"/>
      <c r="S18653" s="5"/>
      <c r="T18653" s="5"/>
      <c r="U18653" s="5"/>
      <c r="V18653" s="5"/>
      <c r="W18653" s="5"/>
      <c r="X18653" s="5"/>
      <c r="Y18653" s="5"/>
      <c r="Z18653" s="5"/>
      <c r="AA18653" s="5"/>
      <c r="AB18653" s="5"/>
      <c r="AC18653" s="5"/>
      <c r="AD18653" s="5"/>
      <c r="AE18653" s="5"/>
      <c r="AF18653" s="5"/>
      <c r="AG18653" s="5"/>
      <c r="AH18653" s="5"/>
      <c r="AI18653" s="5"/>
      <c r="AJ18653" s="5"/>
    </row>
    <row r="18654" spans="11:36">
      <c r="K18654" s="5"/>
      <c r="L18654" s="5"/>
      <c r="M18654" s="5"/>
      <c r="N18654" s="5"/>
      <c r="O18654" s="5"/>
      <c r="P18654" s="5"/>
      <c r="Q18654" s="5"/>
      <c r="R18654" s="5"/>
      <c r="S18654" s="5"/>
      <c r="T18654" s="5"/>
      <c r="U18654" s="5"/>
      <c r="V18654" s="5"/>
      <c r="W18654" s="5"/>
      <c r="X18654" s="5"/>
      <c r="Y18654" s="5"/>
      <c r="Z18654" s="5"/>
      <c r="AA18654" s="5"/>
      <c r="AB18654" s="5"/>
      <c r="AC18654" s="5"/>
      <c r="AD18654" s="5"/>
      <c r="AE18654" s="5"/>
      <c r="AF18654" s="5"/>
      <c r="AG18654" s="5"/>
      <c r="AH18654" s="5"/>
      <c r="AI18654" s="5"/>
      <c r="AJ18654" s="5"/>
    </row>
    <row r="18655" spans="11:36">
      <c r="K18655" s="5"/>
      <c r="L18655" s="5"/>
      <c r="M18655" s="5"/>
      <c r="N18655" s="5"/>
      <c r="O18655" s="5"/>
      <c r="P18655" s="5"/>
      <c r="Q18655" s="5"/>
      <c r="R18655" s="5"/>
      <c r="S18655" s="5"/>
      <c r="T18655" s="5"/>
      <c r="U18655" s="5"/>
      <c r="V18655" s="5"/>
      <c r="W18655" s="5"/>
      <c r="X18655" s="5"/>
      <c r="Y18655" s="5"/>
      <c r="Z18655" s="5"/>
      <c r="AA18655" s="5"/>
      <c r="AB18655" s="5"/>
      <c r="AC18655" s="5"/>
      <c r="AD18655" s="5"/>
      <c r="AE18655" s="5"/>
      <c r="AF18655" s="5"/>
      <c r="AG18655" s="5"/>
      <c r="AH18655" s="5"/>
      <c r="AI18655" s="5"/>
      <c r="AJ18655" s="5"/>
    </row>
    <row r="18656" spans="11:36">
      <c r="K18656" s="5"/>
      <c r="L18656" s="5"/>
      <c r="M18656" s="5"/>
      <c r="N18656" s="5"/>
      <c r="O18656" s="5"/>
      <c r="P18656" s="5"/>
      <c r="Q18656" s="5"/>
      <c r="R18656" s="5"/>
      <c r="S18656" s="5"/>
      <c r="T18656" s="5"/>
      <c r="U18656" s="5"/>
      <c r="V18656" s="5"/>
      <c r="W18656" s="5"/>
      <c r="X18656" s="5"/>
      <c r="Y18656" s="5"/>
      <c r="Z18656" s="5"/>
      <c r="AA18656" s="5"/>
      <c r="AB18656" s="5"/>
      <c r="AC18656" s="5"/>
      <c r="AD18656" s="5"/>
      <c r="AE18656" s="5"/>
      <c r="AF18656" s="5"/>
      <c r="AG18656" s="5"/>
      <c r="AH18656" s="5"/>
      <c r="AI18656" s="5"/>
      <c r="AJ18656" s="5"/>
    </row>
    <row r="18657" spans="11:36">
      <c r="K18657" s="5"/>
      <c r="L18657" s="5"/>
      <c r="M18657" s="5"/>
      <c r="N18657" s="5"/>
      <c r="O18657" s="5"/>
      <c r="P18657" s="5"/>
      <c r="Q18657" s="5"/>
      <c r="R18657" s="5"/>
      <c r="S18657" s="5"/>
      <c r="T18657" s="5"/>
      <c r="U18657" s="5"/>
      <c r="V18657" s="5"/>
      <c r="W18657" s="5"/>
      <c r="X18657" s="5"/>
      <c r="Y18657" s="5"/>
      <c r="Z18657" s="5"/>
      <c r="AA18657" s="5"/>
      <c r="AB18657" s="5"/>
      <c r="AC18657" s="5"/>
      <c r="AD18657" s="5"/>
      <c r="AE18657" s="5"/>
      <c r="AF18657" s="5"/>
      <c r="AG18657" s="5"/>
      <c r="AH18657" s="5"/>
      <c r="AI18657" s="5"/>
      <c r="AJ18657" s="5"/>
    </row>
    <row r="18658" spans="11:36">
      <c r="K18658" s="5"/>
      <c r="L18658" s="5"/>
      <c r="M18658" s="5"/>
      <c r="N18658" s="5"/>
      <c r="O18658" s="5"/>
      <c r="P18658" s="5"/>
      <c r="Q18658" s="5"/>
      <c r="R18658" s="5"/>
      <c r="S18658" s="5"/>
      <c r="T18658" s="5"/>
      <c r="U18658" s="5"/>
      <c r="V18658" s="5"/>
      <c r="W18658" s="5"/>
      <c r="X18658" s="5"/>
      <c r="Y18658" s="5"/>
      <c r="Z18658" s="5"/>
      <c r="AA18658" s="5"/>
      <c r="AB18658" s="5"/>
      <c r="AC18658" s="5"/>
      <c r="AD18658" s="5"/>
      <c r="AE18658" s="5"/>
      <c r="AF18658" s="5"/>
      <c r="AG18658" s="5"/>
      <c r="AH18658" s="5"/>
      <c r="AI18658" s="5"/>
      <c r="AJ18658" s="5"/>
    </row>
    <row r="18659" spans="11:36">
      <c r="K18659" s="5"/>
      <c r="L18659" s="5"/>
      <c r="M18659" s="5"/>
      <c r="N18659" s="5"/>
      <c r="O18659" s="5"/>
      <c r="P18659" s="5"/>
      <c r="Q18659" s="5"/>
      <c r="R18659" s="5"/>
      <c r="S18659" s="5"/>
      <c r="T18659" s="5"/>
      <c r="U18659" s="5"/>
      <c r="V18659" s="5"/>
      <c r="W18659" s="5"/>
      <c r="X18659" s="5"/>
      <c r="Y18659" s="5"/>
      <c r="Z18659" s="5"/>
      <c r="AA18659" s="5"/>
      <c r="AB18659" s="5"/>
      <c r="AC18659" s="5"/>
      <c r="AD18659" s="5"/>
      <c r="AE18659" s="5"/>
      <c r="AF18659" s="5"/>
      <c r="AG18659" s="5"/>
      <c r="AH18659" s="5"/>
      <c r="AI18659" s="5"/>
      <c r="AJ18659" s="5"/>
    </row>
    <row r="18660" spans="11:36">
      <c r="K18660" s="5"/>
      <c r="L18660" s="5"/>
      <c r="M18660" s="5"/>
      <c r="N18660" s="5"/>
      <c r="O18660" s="5"/>
      <c r="P18660" s="5"/>
      <c r="Q18660" s="5"/>
      <c r="R18660" s="5"/>
      <c r="S18660" s="5"/>
      <c r="T18660" s="5"/>
      <c r="U18660" s="5"/>
      <c r="V18660" s="5"/>
      <c r="W18660" s="5"/>
      <c r="X18660" s="5"/>
      <c r="Y18660" s="5"/>
      <c r="Z18660" s="5"/>
      <c r="AA18660" s="5"/>
      <c r="AB18660" s="5"/>
      <c r="AC18660" s="5"/>
      <c r="AD18660" s="5"/>
      <c r="AE18660" s="5"/>
      <c r="AF18660" s="5"/>
      <c r="AG18660" s="5"/>
      <c r="AH18660" s="5"/>
      <c r="AI18660" s="5"/>
      <c r="AJ18660" s="5"/>
    </row>
    <row r="18661" spans="11:36">
      <c r="K18661" s="5"/>
      <c r="L18661" s="5"/>
      <c r="M18661" s="5"/>
      <c r="N18661" s="5"/>
      <c r="O18661" s="5"/>
      <c r="P18661" s="5"/>
      <c r="Q18661" s="5"/>
      <c r="R18661" s="5"/>
      <c r="S18661" s="5"/>
      <c r="T18661" s="5"/>
      <c r="U18661" s="5"/>
      <c r="V18661" s="5"/>
      <c r="W18661" s="5"/>
      <c r="X18661" s="5"/>
      <c r="Y18661" s="5"/>
      <c r="Z18661" s="5"/>
      <c r="AA18661" s="5"/>
      <c r="AB18661" s="5"/>
      <c r="AC18661" s="5"/>
      <c r="AD18661" s="5"/>
      <c r="AE18661" s="5"/>
      <c r="AF18661" s="5"/>
      <c r="AG18661" s="5"/>
      <c r="AH18661" s="5"/>
      <c r="AI18661" s="5"/>
      <c r="AJ18661" s="5"/>
    </row>
    <row r="18662" spans="11:36">
      <c r="K18662" s="5"/>
      <c r="L18662" s="5"/>
      <c r="M18662" s="5"/>
      <c r="N18662" s="5"/>
      <c r="O18662" s="5"/>
      <c r="P18662" s="5"/>
      <c r="Q18662" s="5"/>
      <c r="R18662" s="5"/>
      <c r="S18662" s="5"/>
      <c r="T18662" s="5"/>
      <c r="U18662" s="5"/>
      <c r="V18662" s="5"/>
      <c r="W18662" s="5"/>
      <c r="X18662" s="5"/>
      <c r="Y18662" s="5"/>
      <c r="Z18662" s="5"/>
      <c r="AA18662" s="5"/>
      <c r="AB18662" s="5"/>
      <c r="AC18662" s="5"/>
      <c r="AD18662" s="5"/>
      <c r="AE18662" s="5"/>
      <c r="AF18662" s="5"/>
      <c r="AG18662" s="5"/>
      <c r="AH18662" s="5"/>
      <c r="AI18662" s="5"/>
      <c r="AJ18662" s="5"/>
    </row>
    <row r="18663" spans="11:36">
      <c r="K18663" s="5"/>
      <c r="L18663" s="5"/>
      <c r="M18663" s="5"/>
      <c r="N18663" s="5"/>
      <c r="O18663" s="5"/>
      <c r="P18663" s="5"/>
      <c r="Q18663" s="5"/>
      <c r="R18663" s="5"/>
      <c r="S18663" s="5"/>
      <c r="T18663" s="5"/>
      <c r="U18663" s="5"/>
      <c r="V18663" s="5"/>
      <c r="W18663" s="5"/>
      <c r="X18663" s="5"/>
      <c r="Y18663" s="5"/>
      <c r="Z18663" s="5"/>
      <c r="AA18663" s="5"/>
      <c r="AB18663" s="5"/>
      <c r="AC18663" s="5"/>
      <c r="AD18663" s="5"/>
      <c r="AE18663" s="5"/>
      <c r="AF18663" s="5"/>
      <c r="AG18663" s="5"/>
      <c r="AH18663" s="5"/>
      <c r="AI18663" s="5"/>
      <c r="AJ18663" s="5"/>
    </row>
    <row r="18664" spans="11:36">
      <c r="K18664" s="5"/>
      <c r="L18664" s="5"/>
      <c r="M18664" s="5"/>
      <c r="N18664" s="5"/>
      <c r="O18664" s="5"/>
      <c r="P18664" s="5"/>
      <c r="Q18664" s="5"/>
      <c r="R18664" s="5"/>
      <c r="S18664" s="5"/>
      <c r="T18664" s="5"/>
      <c r="U18664" s="5"/>
      <c r="V18664" s="5"/>
      <c r="W18664" s="5"/>
      <c r="X18664" s="5"/>
      <c r="Y18664" s="5"/>
      <c r="Z18664" s="5"/>
      <c r="AA18664" s="5"/>
      <c r="AB18664" s="5"/>
      <c r="AC18664" s="5"/>
      <c r="AD18664" s="5"/>
      <c r="AE18664" s="5"/>
      <c r="AF18664" s="5"/>
      <c r="AG18664" s="5"/>
      <c r="AH18664" s="5"/>
      <c r="AI18664" s="5"/>
      <c r="AJ18664" s="5"/>
    </row>
    <row r="18665" spans="11:36">
      <c r="K18665" s="5"/>
      <c r="L18665" s="5"/>
      <c r="M18665" s="5"/>
      <c r="N18665" s="5"/>
      <c r="O18665" s="5"/>
      <c r="P18665" s="5"/>
      <c r="Q18665" s="5"/>
      <c r="R18665" s="5"/>
      <c r="S18665" s="5"/>
      <c r="T18665" s="5"/>
      <c r="U18665" s="5"/>
      <c r="V18665" s="5"/>
      <c r="W18665" s="5"/>
      <c r="X18665" s="5"/>
      <c r="Y18665" s="5"/>
      <c r="Z18665" s="5"/>
      <c r="AA18665" s="5"/>
      <c r="AB18665" s="5"/>
      <c r="AC18665" s="5"/>
      <c r="AD18665" s="5"/>
      <c r="AE18665" s="5"/>
      <c r="AF18665" s="5"/>
      <c r="AG18665" s="5"/>
      <c r="AH18665" s="5"/>
      <c r="AI18665" s="5"/>
      <c r="AJ18665" s="5"/>
    </row>
    <row r="18666" spans="11:36">
      <c r="K18666" s="5"/>
      <c r="L18666" s="5"/>
      <c r="M18666" s="5"/>
      <c r="N18666" s="5"/>
      <c r="O18666" s="5"/>
      <c r="P18666" s="5"/>
      <c r="Q18666" s="5"/>
      <c r="R18666" s="5"/>
      <c r="S18666" s="5"/>
      <c r="T18666" s="5"/>
      <c r="U18666" s="5"/>
      <c r="V18666" s="5"/>
      <c r="W18666" s="5"/>
      <c r="X18666" s="5"/>
      <c r="Y18666" s="5"/>
      <c r="Z18666" s="5"/>
      <c r="AA18666" s="5"/>
      <c r="AB18666" s="5"/>
      <c r="AC18666" s="5"/>
      <c r="AD18666" s="5"/>
      <c r="AE18666" s="5"/>
      <c r="AF18666" s="5"/>
      <c r="AG18666" s="5"/>
      <c r="AH18666" s="5"/>
      <c r="AI18666" s="5"/>
      <c r="AJ18666" s="5"/>
    </row>
    <row r="18667" spans="11:36">
      <c r="K18667" s="5"/>
      <c r="L18667" s="5"/>
      <c r="M18667" s="5"/>
      <c r="N18667" s="5"/>
      <c r="O18667" s="5"/>
      <c r="P18667" s="5"/>
      <c r="Q18667" s="5"/>
      <c r="R18667" s="5"/>
      <c r="S18667" s="5"/>
      <c r="T18667" s="5"/>
      <c r="U18667" s="5"/>
      <c r="V18667" s="5"/>
      <c r="W18667" s="5"/>
      <c r="X18667" s="5"/>
      <c r="Y18667" s="5"/>
      <c r="Z18667" s="5"/>
      <c r="AA18667" s="5"/>
      <c r="AB18667" s="5"/>
      <c r="AC18667" s="5"/>
      <c r="AD18667" s="5"/>
      <c r="AE18667" s="5"/>
      <c r="AF18667" s="5"/>
      <c r="AG18667" s="5"/>
      <c r="AH18667" s="5"/>
      <c r="AI18667" s="5"/>
      <c r="AJ18667" s="5"/>
    </row>
    <row r="18668" spans="11:36">
      <c r="K18668" s="5"/>
      <c r="L18668" s="5"/>
      <c r="M18668" s="5"/>
      <c r="N18668" s="5"/>
      <c r="O18668" s="5"/>
      <c r="P18668" s="5"/>
      <c r="Q18668" s="5"/>
      <c r="R18668" s="5"/>
      <c r="S18668" s="5"/>
      <c r="T18668" s="5"/>
      <c r="U18668" s="5"/>
      <c r="V18668" s="5"/>
      <c r="W18668" s="5"/>
      <c r="X18668" s="5"/>
      <c r="Y18668" s="5"/>
      <c r="Z18668" s="5"/>
      <c r="AA18668" s="5"/>
      <c r="AB18668" s="5"/>
      <c r="AC18668" s="5"/>
      <c r="AD18668" s="5"/>
      <c r="AE18668" s="5"/>
      <c r="AF18668" s="5"/>
      <c r="AG18668" s="5"/>
      <c r="AH18668" s="5"/>
      <c r="AI18668" s="5"/>
      <c r="AJ18668" s="5"/>
    </row>
    <row r="18669" spans="11:36">
      <c r="K18669" s="5"/>
      <c r="L18669" s="5"/>
      <c r="M18669" s="5"/>
      <c r="N18669" s="5"/>
      <c r="O18669" s="5"/>
      <c r="P18669" s="5"/>
      <c r="Q18669" s="5"/>
      <c r="R18669" s="5"/>
      <c r="S18669" s="5"/>
      <c r="T18669" s="5"/>
      <c r="U18669" s="5"/>
      <c r="V18669" s="5"/>
      <c r="W18669" s="5"/>
      <c r="X18669" s="5"/>
      <c r="Y18669" s="5"/>
      <c r="Z18669" s="5"/>
      <c r="AA18669" s="5"/>
      <c r="AB18669" s="5"/>
      <c r="AC18669" s="5"/>
      <c r="AD18669" s="5"/>
      <c r="AE18669" s="5"/>
      <c r="AF18669" s="5"/>
      <c r="AG18669" s="5"/>
      <c r="AH18669" s="5"/>
      <c r="AI18669" s="5"/>
      <c r="AJ18669" s="5"/>
    </row>
    <row r="18670" spans="11:36">
      <c r="K18670" s="5"/>
      <c r="L18670" s="5"/>
      <c r="M18670" s="5"/>
      <c r="N18670" s="5"/>
      <c r="O18670" s="5"/>
      <c r="P18670" s="5"/>
      <c r="Q18670" s="5"/>
      <c r="R18670" s="5"/>
      <c r="S18670" s="5"/>
      <c r="T18670" s="5"/>
      <c r="U18670" s="5"/>
      <c r="V18670" s="5"/>
      <c r="W18670" s="5"/>
      <c r="X18670" s="5"/>
      <c r="Y18670" s="5"/>
      <c r="Z18670" s="5"/>
      <c r="AA18670" s="5"/>
      <c r="AB18670" s="5"/>
      <c r="AC18670" s="5"/>
      <c r="AD18670" s="5"/>
      <c r="AE18670" s="5"/>
      <c r="AF18670" s="5"/>
      <c r="AG18670" s="5"/>
      <c r="AH18670" s="5"/>
      <c r="AI18670" s="5"/>
      <c r="AJ18670" s="5"/>
    </row>
    <row r="18671" spans="11:36">
      <c r="K18671" s="5"/>
      <c r="L18671" s="5"/>
      <c r="M18671" s="5"/>
      <c r="N18671" s="5"/>
      <c r="O18671" s="5"/>
      <c r="P18671" s="5"/>
      <c r="Q18671" s="5"/>
      <c r="R18671" s="5"/>
      <c r="S18671" s="5"/>
      <c r="T18671" s="5"/>
      <c r="U18671" s="5"/>
      <c r="V18671" s="5"/>
      <c r="W18671" s="5"/>
      <c r="X18671" s="5"/>
      <c r="Y18671" s="5"/>
      <c r="Z18671" s="5"/>
      <c r="AA18671" s="5"/>
      <c r="AB18671" s="5"/>
      <c r="AC18671" s="5"/>
      <c r="AD18671" s="5"/>
      <c r="AE18671" s="5"/>
      <c r="AF18671" s="5"/>
      <c r="AG18671" s="5"/>
      <c r="AH18671" s="5"/>
      <c r="AI18671" s="5"/>
      <c r="AJ18671" s="5"/>
    </row>
    <row r="18672" spans="11:36">
      <c r="K18672" s="5"/>
      <c r="L18672" s="5"/>
      <c r="M18672" s="5"/>
      <c r="N18672" s="5"/>
      <c r="O18672" s="5"/>
      <c r="P18672" s="5"/>
      <c r="Q18672" s="5"/>
      <c r="R18672" s="5"/>
      <c r="S18672" s="5"/>
      <c r="T18672" s="5"/>
      <c r="U18672" s="5"/>
      <c r="V18672" s="5"/>
      <c r="W18672" s="5"/>
      <c r="X18672" s="5"/>
      <c r="Y18672" s="5"/>
      <c r="Z18672" s="5"/>
      <c r="AA18672" s="5"/>
      <c r="AB18672" s="5"/>
      <c r="AC18672" s="5"/>
      <c r="AD18672" s="5"/>
      <c r="AE18672" s="5"/>
      <c r="AF18672" s="5"/>
      <c r="AG18672" s="5"/>
      <c r="AH18672" s="5"/>
      <c r="AI18672" s="5"/>
      <c r="AJ18672" s="5"/>
    </row>
    <row r="18673" spans="11:36">
      <c r="K18673" s="5"/>
      <c r="L18673" s="5"/>
      <c r="M18673" s="5"/>
      <c r="N18673" s="5"/>
      <c r="O18673" s="5"/>
      <c r="P18673" s="5"/>
      <c r="Q18673" s="5"/>
      <c r="R18673" s="5"/>
      <c r="S18673" s="5"/>
      <c r="T18673" s="5"/>
      <c r="U18673" s="5"/>
      <c r="V18673" s="5"/>
      <c r="W18673" s="5"/>
      <c r="X18673" s="5"/>
      <c r="Y18673" s="5"/>
      <c r="Z18673" s="5"/>
      <c r="AA18673" s="5"/>
      <c r="AB18673" s="5"/>
      <c r="AC18673" s="5"/>
      <c r="AD18673" s="5"/>
      <c r="AE18673" s="5"/>
      <c r="AF18673" s="5"/>
      <c r="AG18673" s="5"/>
      <c r="AH18673" s="5"/>
      <c r="AI18673" s="5"/>
      <c r="AJ18673" s="5"/>
    </row>
    <row r="18674" spans="11:36">
      <c r="K18674" s="5"/>
      <c r="L18674" s="5"/>
      <c r="M18674" s="5"/>
      <c r="N18674" s="5"/>
      <c r="O18674" s="5"/>
      <c r="P18674" s="5"/>
      <c r="Q18674" s="5"/>
      <c r="R18674" s="5"/>
      <c r="S18674" s="5"/>
      <c r="T18674" s="5"/>
      <c r="U18674" s="5"/>
      <c r="V18674" s="5"/>
      <c r="W18674" s="5"/>
      <c r="X18674" s="5"/>
      <c r="Y18674" s="5"/>
      <c r="Z18674" s="5"/>
      <c r="AA18674" s="5"/>
      <c r="AB18674" s="5"/>
      <c r="AC18674" s="5"/>
      <c r="AD18674" s="5"/>
      <c r="AE18674" s="5"/>
      <c r="AF18674" s="5"/>
      <c r="AG18674" s="5"/>
      <c r="AH18674" s="5"/>
      <c r="AI18674" s="5"/>
      <c r="AJ18674" s="5"/>
    </row>
    <row r="18675" spans="11:36">
      <c r="K18675" s="5"/>
      <c r="L18675" s="5"/>
      <c r="M18675" s="5"/>
      <c r="N18675" s="5"/>
      <c r="O18675" s="5"/>
      <c r="P18675" s="5"/>
      <c r="Q18675" s="5"/>
      <c r="R18675" s="5"/>
      <c r="S18675" s="5"/>
      <c r="T18675" s="5"/>
      <c r="U18675" s="5"/>
      <c r="V18675" s="5"/>
      <c r="W18675" s="5"/>
      <c r="X18675" s="5"/>
      <c r="Y18675" s="5"/>
      <c r="Z18675" s="5"/>
      <c r="AA18675" s="5"/>
      <c r="AB18675" s="5"/>
      <c r="AC18675" s="5"/>
      <c r="AD18675" s="5"/>
      <c r="AE18675" s="5"/>
      <c r="AF18675" s="5"/>
      <c r="AG18675" s="5"/>
      <c r="AH18675" s="5"/>
      <c r="AI18675" s="5"/>
      <c r="AJ18675" s="5"/>
    </row>
    <row r="18676" spans="11:36">
      <c r="K18676" s="5"/>
      <c r="L18676" s="5"/>
      <c r="M18676" s="5"/>
      <c r="N18676" s="5"/>
      <c r="O18676" s="5"/>
      <c r="P18676" s="5"/>
      <c r="Q18676" s="5"/>
      <c r="R18676" s="5"/>
      <c r="S18676" s="5"/>
      <c r="T18676" s="5"/>
      <c r="U18676" s="5"/>
      <c r="V18676" s="5"/>
      <c r="W18676" s="5"/>
      <c r="X18676" s="5"/>
      <c r="Y18676" s="5"/>
      <c r="Z18676" s="5"/>
      <c r="AA18676" s="5"/>
      <c r="AB18676" s="5"/>
      <c r="AC18676" s="5"/>
      <c r="AD18676" s="5"/>
      <c r="AE18676" s="5"/>
      <c r="AF18676" s="5"/>
      <c r="AG18676" s="5"/>
      <c r="AH18676" s="5"/>
      <c r="AI18676" s="5"/>
      <c r="AJ18676" s="5"/>
    </row>
    <row r="18677" spans="11:36">
      <c r="K18677" s="5"/>
      <c r="L18677" s="5"/>
      <c r="M18677" s="5"/>
      <c r="N18677" s="5"/>
      <c r="O18677" s="5"/>
      <c r="P18677" s="5"/>
      <c r="Q18677" s="5"/>
      <c r="R18677" s="5"/>
      <c r="S18677" s="5"/>
      <c r="T18677" s="5"/>
      <c r="U18677" s="5"/>
      <c r="V18677" s="5"/>
      <c r="W18677" s="5"/>
      <c r="X18677" s="5"/>
      <c r="Y18677" s="5"/>
      <c r="Z18677" s="5"/>
      <c r="AA18677" s="5"/>
      <c r="AB18677" s="5"/>
      <c r="AC18677" s="5"/>
      <c r="AD18677" s="5"/>
      <c r="AE18677" s="5"/>
      <c r="AF18677" s="5"/>
      <c r="AG18677" s="5"/>
      <c r="AH18677" s="5"/>
      <c r="AI18677" s="5"/>
      <c r="AJ18677" s="5"/>
    </row>
    <row r="18678" spans="11:36">
      <c r="K18678" s="5"/>
      <c r="L18678" s="5"/>
      <c r="M18678" s="5"/>
      <c r="N18678" s="5"/>
      <c r="O18678" s="5"/>
      <c r="P18678" s="5"/>
      <c r="Q18678" s="5"/>
      <c r="R18678" s="5"/>
      <c r="S18678" s="5"/>
      <c r="T18678" s="5"/>
      <c r="U18678" s="5"/>
      <c r="V18678" s="5"/>
      <c r="W18678" s="5"/>
      <c r="X18678" s="5"/>
      <c r="Y18678" s="5"/>
      <c r="Z18678" s="5"/>
      <c r="AA18678" s="5"/>
      <c r="AB18678" s="5"/>
      <c r="AC18678" s="5"/>
      <c r="AD18678" s="5"/>
      <c r="AE18678" s="5"/>
      <c r="AF18678" s="5"/>
      <c r="AG18678" s="5"/>
      <c r="AH18678" s="5"/>
      <c r="AI18678" s="5"/>
      <c r="AJ18678" s="5"/>
    </row>
    <row r="18679" spans="11:36">
      <c r="K18679" s="5"/>
      <c r="L18679" s="5"/>
      <c r="M18679" s="5"/>
      <c r="N18679" s="5"/>
      <c r="O18679" s="5"/>
      <c r="P18679" s="5"/>
      <c r="Q18679" s="5"/>
      <c r="R18679" s="5"/>
      <c r="S18679" s="5"/>
      <c r="T18679" s="5"/>
      <c r="U18679" s="5"/>
      <c r="V18679" s="5"/>
      <c r="W18679" s="5"/>
      <c r="X18679" s="5"/>
      <c r="Y18679" s="5"/>
      <c r="Z18679" s="5"/>
      <c r="AA18679" s="5"/>
      <c r="AB18679" s="5"/>
      <c r="AC18679" s="5"/>
      <c r="AD18679" s="5"/>
      <c r="AE18679" s="5"/>
      <c r="AF18679" s="5"/>
      <c r="AG18679" s="5"/>
      <c r="AH18679" s="5"/>
      <c r="AI18679" s="5"/>
      <c r="AJ18679" s="5"/>
    </row>
    <row r="18680" spans="11:36">
      <c r="K18680" s="5"/>
      <c r="L18680" s="5"/>
      <c r="M18680" s="5"/>
      <c r="N18680" s="5"/>
      <c r="O18680" s="5"/>
      <c r="P18680" s="5"/>
      <c r="Q18680" s="5"/>
      <c r="R18680" s="5"/>
      <c r="S18680" s="5"/>
      <c r="T18680" s="5"/>
      <c r="U18680" s="5"/>
      <c r="V18680" s="5"/>
      <c r="W18680" s="5"/>
      <c r="X18680" s="5"/>
      <c r="Y18680" s="5"/>
      <c r="Z18680" s="5"/>
      <c r="AA18680" s="5"/>
      <c r="AB18680" s="5"/>
      <c r="AC18680" s="5"/>
      <c r="AD18680" s="5"/>
      <c r="AE18680" s="5"/>
      <c r="AF18680" s="5"/>
      <c r="AG18680" s="5"/>
      <c r="AH18680" s="5"/>
      <c r="AI18680" s="5"/>
      <c r="AJ18680" s="5"/>
    </row>
    <row r="18681" spans="11:36">
      <c r="K18681" s="5"/>
      <c r="L18681" s="5"/>
      <c r="M18681" s="5"/>
      <c r="N18681" s="5"/>
      <c r="O18681" s="5"/>
      <c r="P18681" s="5"/>
      <c r="Q18681" s="5"/>
      <c r="R18681" s="5"/>
      <c r="S18681" s="5"/>
      <c r="T18681" s="5"/>
      <c r="U18681" s="5"/>
      <c r="V18681" s="5"/>
      <c r="W18681" s="5"/>
      <c r="X18681" s="5"/>
      <c r="Y18681" s="5"/>
      <c r="Z18681" s="5"/>
      <c r="AA18681" s="5"/>
      <c r="AB18681" s="5"/>
      <c r="AC18681" s="5"/>
      <c r="AD18681" s="5"/>
      <c r="AE18681" s="5"/>
      <c r="AF18681" s="5"/>
      <c r="AG18681" s="5"/>
      <c r="AH18681" s="5"/>
      <c r="AI18681" s="5"/>
      <c r="AJ18681" s="5"/>
    </row>
    <row r="18682" spans="11:36">
      <c r="K18682" s="5"/>
      <c r="L18682" s="5"/>
      <c r="M18682" s="5"/>
      <c r="N18682" s="5"/>
      <c r="O18682" s="5"/>
      <c r="P18682" s="5"/>
      <c r="Q18682" s="5"/>
      <c r="R18682" s="5"/>
      <c r="S18682" s="5"/>
      <c r="T18682" s="5"/>
      <c r="U18682" s="5"/>
      <c r="V18682" s="5"/>
      <c r="W18682" s="5"/>
      <c r="X18682" s="5"/>
      <c r="Y18682" s="5"/>
      <c r="Z18682" s="5"/>
      <c r="AA18682" s="5"/>
      <c r="AB18682" s="5"/>
      <c r="AC18682" s="5"/>
      <c r="AD18682" s="5"/>
      <c r="AE18682" s="5"/>
      <c r="AF18682" s="5"/>
      <c r="AG18682" s="5"/>
      <c r="AH18682" s="5"/>
      <c r="AI18682" s="5"/>
      <c r="AJ18682" s="5"/>
    </row>
    <row r="18683" spans="11:36">
      <c r="K18683" s="5"/>
      <c r="L18683" s="5"/>
      <c r="M18683" s="5"/>
      <c r="N18683" s="5"/>
      <c r="O18683" s="5"/>
      <c r="P18683" s="5"/>
      <c r="Q18683" s="5"/>
      <c r="R18683" s="5"/>
      <c r="S18683" s="5"/>
      <c r="T18683" s="5"/>
      <c r="U18683" s="5"/>
      <c r="V18683" s="5"/>
      <c r="W18683" s="5"/>
      <c r="X18683" s="5"/>
      <c r="Y18683" s="5"/>
      <c r="Z18683" s="5"/>
      <c r="AA18683" s="5"/>
      <c r="AB18683" s="5"/>
      <c r="AC18683" s="5"/>
      <c r="AD18683" s="5"/>
      <c r="AE18683" s="5"/>
      <c r="AF18683" s="5"/>
      <c r="AG18683" s="5"/>
      <c r="AH18683" s="5"/>
      <c r="AI18683" s="5"/>
      <c r="AJ18683" s="5"/>
    </row>
    <row r="18684" spans="11:36">
      <c r="K18684" s="5"/>
      <c r="L18684" s="5"/>
      <c r="M18684" s="5"/>
      <c r="N18684" s="5"/>
      <c r="O18684" s="5"/>
      <c r="P18684" s="5"/>
      <c r="Q18684" s="5"/>
      <c r="R18684" s="5"/>
      <c r="S18684" s="5"/>
      <c r="T18684" s="5"/>
      <c r="U18684" s="5"/>
      <c r="V18684" s="5"/>
      <c r="W18684" s="5"/>
      <c r="X18684" s="5"/>
      <c r="Y18684" s="5"/>
      <c r="Z18684" s="5"/>
      <c r="AA18684" s="5"/>
      <c r="AB18684" s="5"/>
      <c r="AC18684" s="5"/>
      <c r="AD18684" s="5"/>
      <c r="AE18684" s="5"/>
      <c r="AF18684" s="5"/>
      <c r="AG18684" s="5"/>
      <c r="AH18684" s="5"/>
      <c r="AI18684" s="5"/>
      <c r="AJ18684" s="5"/>
    </row>
    <row r="18685" spans="11:36">
      <c r="K18685" s="5"/>
      <c r="L18685" s="5"/>
      <c r="M18685" s="5"/>
      <c r="N18685" s="5"/>
      <c r="O18685" s="5"/>
      <c r="P18685" s="5"/>
      <c r="Q18685" s="5"/>
      <c r="R18685" s="5"/>
      <c r="S18685" s="5"/>
      <c r="T18685" s="5"/>
      <c r="U18685" s="5"/>
      <c r="V18685" s="5"/>
      <c r="W18685" s="5"/>
      <c r="X18685" s="5"/>
      <c r="Y18685" s="5"/>
      <c r="Z18685" s="5"/>
      <c r="AA18685" s="5"/>
      <c r="AB18685" s="5"/>
      <c r="AC18685" s="5"/>
      <c r="AD18685" s="5"/>
      <c r="AE18685" s="5"/>
      <c r="AF18685" s="5"/>
      <c r="AG18685" s="5"/>
      <c r="AH18685" s="5"/>
      <c r="AI18685" s="5"/>
      <c r="AJ18685" s="5"/>
    </row>
    <row r="18686" spans="11:36">
      <c r="K18686" s="5"/>
      <c r="L18686" s="5"/>
      <c r="M18686" s="5"/>
      <c r="N18686" s="5"/>
      <c r="O18686" s="5"/>
      <c r="P18686" s="5"/>
      <c r="Q18686" s="5"/>
      <c r="R18686" s="5"/>
      <c r="S18686" s="5"/>
      <c r="T18686" s="5"/>
      <c r="U18686" s="5"/>
      <c r="V18686" s="5"/>
      <c r="W18686" s="5"/>
      <c r="X18686" s="5"/>
      <c r="Y18686" s="5"/>
      <c r="Z18686" s="5"/>
      <c r="AA18686" s="5"/>
      <c r="AB18686" s="5"/>
      <c r="AC18686" s="5"/>
      <c r="AD18686" s="5"/>
      <c r="AE18686" s="5"/>
      <c r="AF18686" s="5"/>
      <c r="AG18686" s="5"/>
      <c r="AH18686" s="5"/>
      <c r="AI18686" s="5"/>
      <c r="AJ18686" s="5"/>
    </row>
    <row r="18687" spans="11:36">
      <c r="K18687" s="5"/>
      <c r="L18687" s="5"/>
      <c r="M18687" s="5"/>
      <c r="N18687" s="5"/>
      <c r="O18687" s="5"/>
      <c r="P18687" s="5"/>
      <c r="Q18687" s="5"/>
      <c r="R18687" s="5"/>
      <c r="S18687" s="5"/>
      <c r="T18687" s="5"/>
      <c r="U18687" s="5"/>
      <c r="V18687" s="5"/>
      <c r="W18687" s="5"/>
      <c r="X18687" s="5"/>
      <c r="Y18687" s="5"/>
      <c r="Z18687" s="5"/>
      <c r="AA18687" s="5"/>
      <c r="AB18687" s="5"/>
      <c r="AC18687" s="5"/>
      <c r="AD18687" s="5"/>
      <c r="AE18687" s="5"/>
      <c r="AF18687" s="5"/>
      <c r="AG18687" s="5"/>
      <c r="AH18687" s="5"/>
      <c r="AI18687" s="5"/>
      <c r="AJ18687" s="5"/>
    </row>
    <row r="18688" spans="11:36">
      <c r="K18688" s="5"/>
      <c r="L18688" s="5"/>
      <c r="M18688" s="5"/>
      <c r="N18688" s="5"/>
      <c r="O18688" s="5"/>
      <c r="P18688" s="5"/>
      <c r="Q18688" s="5"/>
      <c r="R18688" s="5"/>
      <c r="S18688" s="5"/>
      <c r="T18688" s="5"/>
      <c r="U18688" s="5"/>
      <c r="V18688" s="5"/>
      <c r="W18688" s="5"/>
      <c r="X18688" s="5"/>
      <c r="Y18688" s="5"/>
      <c r="Z18688" s="5"/>
      <c r="AA18688" s="5"/>
      <c r="AB18688" s="5"/>
      <c r="AC18688" s="5"/>
      <c r="AD18688" s="5"/>
      <c r="AE18688" s="5"/>
      <c r="AF18688" s="5"/>
      <c r="AG18688" s="5"/>
      <c r="AH18688" s="5"/>
      <c r="AI18688" s="5"/>
      <c r="AJ18688" s="5"/>
    </row>
    <row r="18689" spans="11:36">
      <c r="K18689" s="5"/>
      <c r="L18689" s="5"/>
      <c r="M18689" s="5"/>
      <c r="N18689" s="5"/>
      <c r="O18689" s="5"/>
      <c r="P18689" s="5"/>
      <c r="Q18689" s="5"/>
      <c r="R18689" s="5"/>
      <c r="S18689" s="5"/>
      <c r="T18689" s="5"/>
      <c r="U18689" s="5"/>
      <c r="V18689" s="5"/>
      <c r="W18689" s="5"/>
      <c r="X18689" s="5"/>
      <c r="Y18689" s="5"/>
      <c r="Z18689" s="5"/>
      <c r="AA18689" s="5"/>
      <c r="AB18689" s="5"/>
      <c r="AC18689" s="5"/>
      <c r="AD18689" s="5"/>
      <c r="AE18689" s="5"/>
      <c r="AF18689" s="5"/>
      <c r="AG18689" s="5"/>
      <c r="AH18689" s="5"/>
      <c r="AI18689" s="5"/>
      <c r="AJ18689" s="5"/>
    </row>
    <row r="18690" spans="11:36">
      <c r="K18690" s="5"/>
      <c r="L18690" s="5"/>
      <c r="M18690" s="5"/>
      <c r="N18690" s="5"/>
      <c r="O18690" s="5"/>
      <c r="P18690" s="5"/>
      <c r="Q18690" s="5"/>
      <c r="R18690" s="5"/>
      <c r="S18690" s="5"/>
      <c r="T18690" s="5"/>
      <c r="U18690" s="5"/>
      <c r="V18690" s="5"/>
      <c r="W18690" s="5"/>
      <c r="X18690" s="5"/>
      <c r="Y18690" s="5"/>
      <c r="Z18690" s="5"/>
      <c r="AA18690" s="5"/>
      <c r="AB18690" s="5"/>
      <c r="AC18690" s="5"/>
      <c r="AD18690" s="5"/>
      <c r="AE18690" s="5"/>
      <c r="AF18690" s="5"/>
      <c r="AG18690" s="5"/>
      <c r="AH18690" s="5"/>
      <c r="AI18690" s="5"/>
      <c r="AJ18690" s="5"/>
    </row>
    <row r="18691" spans="11:36">
      <c r="K18691" s="5"/>
      <c r="L18691" s="5"/>
      <c r="M18691" s="5"/>
      <c r="N18691" s="5"/>
      <c r="O18691" s="5"/>
      <c r="P18691" s="5"/>
      <c r="Q18691" s="5"/>
      <c r="R18691" s="5"/>
      <c r="S18691" s="5"/>
      <c r="T18691" s="5"/>
      <c r="U18691" s="5"/>
      <c r="V18691" s="5"/>
      <c r="W18691" s="5"/>
      <c r="X18691" s="5"/>
      <c r="Y18691" s="5"/>
      <c r="Z18691" s="5"/>
      <c r="AA18691" s="5"/>
      <c r="AB18691" s="5"/>
      <c r="AC18691" s="5"/>
      <c r="AD18691" s="5"/>
      <c r="AE18691" s="5"/>
      <c r="AF18691" s="5"/>
      <c r="AG18691" s="5"/>
      <c r="AH18691" s="5"/>
      <c r="AI18691" s="5"/>
      <c r="AJ18691" s="5"/>
    </row>
    <row r="18692" spans="11:36">
      <c r="K18692" s="5"/>
      <c r="L18692" s="5"/>
      <c r="M18692" s="5"/>
      <c r="N18692" s="5"/>
      <c r="O18692" s="5"/>
      <c r="P18692" s="5"/>
      <c r="Q18692" s="5"/>
      <c r="R18692" s="5"/>
      <c r="S18692" s="5"/>
      <c r="T18692" s="5"/>
      <c r="U18692" s="5"/>
      <c r="V18692" s="5"/>
      <c r="W18692" s="5"/>
      <c r="X18692" s="5"/>
      <c r="Y18692" s="5"/>
      <c r="Z18692" s="5"/>
      <c r="AA18692" s="5"/>
      <c r="AB18692" s="5"/>
      <c r="AC18692" s="5"/>
      <c r="AD18692" s="5"/>
      <c r="AE18692" s="5"/>
      <c r="AF18692" s="5"/>
      <c r="AG18692" s="5"/>
      <c r="AH18692" s="5"/>
      <c r="AI18692" s="5"/>
      <c r="AJ18692" s="5"/>
    </row>
    <row r="18693" spans="11:36">
      <c r="K18693" s="5"/>
      <c r="L18693" s="5"/>
      <c r="M18693" s="5"/>
      <c r="N18693" s="5"/>
      <c r="O18693" s="5"/>
      <c r="P18693" s="5"/>
      <c r="Q18693" s="5"/>
      <c r="R18693" s="5"/>
      <c r="S18693" s="5"/>
      <c r="T18693" s="5"/>
      <c r="U18693" s="5"/>
      <c r="V18693" s="5"/>
      <c r="W18693" s="5"/>
      <c r="X18693" s="5"/>
      <c r="Y18693" s="5"/>
      <c r="Z18693" s="5"/>
      <c r="AA18693" s="5"/>
      <c r="AB18693" s="5"/>
      <c r="AC18693" s="5"/>
      <c r="AD18693" s="5"/>
      <c r="AE18693" s="5"/>
      <c r="AF18693" s="5"/>
      <c r="AG18693" s="5"/>
      <c r="AH18693" s="5"/>
      <c r="AI18693" s="5"/>
      <c r="AJ18693" s="5"/>
    </row>
    <row r="18694" spans="11:36">
      <c r="K18694" s="5"/>
      <c r="L18694" s="5"/>
      <c r="M18694" s="5"/>
      <c r="N18694" s="5"/>
      <c r="O18694" s="5"/>
      <c r="P18694" s="5"/>
      <c r="Q18694" s="5"/>
      <c r="R18694" s="5"/>
      <c r="S18694" s="5"/>
      <c r="T18694" s="5"/>
      <c r="U18694" s="5"/>
      <c r="V18694" s="5"/>
      <c r="W18694" s="5"/>
      <c r="X18694" s="5"/>
      <c r="Y18694" s="5"/>
      <c r="Z18694" s="5"/>
      <c r="AA18694" s="5"/>
      <c r="AB18694" s="5"/>
      <c r="AC18694" s="5"/>
      <c r="AD18694" s="5"/>
      <c r="AE18694" s="5"/>
      <c r="AF18694" s="5"/>
      <c r="AG18694" s="5"/>
      <c r="AH18694" s="5"/>
      <c r="AI18694" s="5"/>
      <c r="AJ18694" s="5"/>
    </row>
    <row r="18695" spans="11:36">
      <c r="K18695" s="5"/>
      <c r="L18695" s="5"/>
      <c r="M18695" s="5"/>
      <c r="N18695" s="5"/>
      <c r="O18695" s="5"/>
      <c r="P18695" s="5"/>
      <c r="Q18695" s="5"/>
      <c r="R18695" s="5"/>
      <c r="S18695" s="5"/>
      <c r="T18695" s="5"/>
      <c r="U18695" s="5"/>
      <c r="V18695" s="5"/>
      <c r="W18695" s="5"/>
      <c r="X18695" s="5"/>
      <c r="Y18695" s="5"/>
      <c r="Z18695" s="5"/>
      <c r="AA18695" s="5"/>
      <c r="AB18695" s="5"/>
      <c r="AC18695" s="5"/>
      <c r="AD18695" s="5"/>
      <c r="AE18695" s="5"/>
      <c r="AF18695" s="5"/>
      <c r="AG18695" s="5"/>
      <c r="AH18695" s="5"/>
      <c r="AI18695" s="5"/>
      <c r="AJ18695" s="5"/>
    </row>
    <row r="18696" spans="11:36">
      <c r="K18696" s="5"/>
      <c r="L18696" s="5"/>
      <c r="M18696" s="5"/>
      <c r="N18696" s="5"/>
      <c r="O18696" s="5"/>
      <c r="P18696" s="5"/>
      <c r="Q18696" s="5"/>
      <c r="R18696" s="5"/>
      <c r="S18696" s="5"/>
      <c r="T18696" s="5"/>
      <c r="U18696" s="5"/>
      <c r="V18696" s="5"/>
      <c r="W18696" s="5"/>
      <c r="X18696" s="5"/>
      <c r="Y18696" s="5"/>
      <c r="Z18696" s="5"/>
      <c r="AA18696" s="5"/>
      <c r="AB18696" s="5"/>
      <c r="AC18696" s="5"/>
      <c r="AD18696" s="5"/>
      <c r="AE18696" s="5"/>
      <c r="AF18696" s="5"/>
      <c r="AG18696" s="5"/>
      <c r="AH18696" s="5"/>
      <c r="AI18696" s="5"/>
      <c r="AJ18696" s="5"/>
    </row>
    <row r="18697" spans="11:36">
      <c r="K18697" s="5"/>
      <c r="L18697" s="5"/>
      <c r="M18697" s="5"/>
      <c r="N18697" s="5"/>
      <c r="O18697" s="5"/>
      <c r="P18697" s="5"/>
      <c r="Q18697" s="5"/>
      <c r="R18697" s="5"/>
      <c r="S18697" s="5"/>
      <c r="T18697" s="5"/>
      <c r="U18697" s="5"/>
      <c r="V18697" s="5"/>
      <c r="W18697" s="5"/>
      <c r="X18697" s="5"/>
      <c r="Y18697" s="5"/>
      <c r="Z18697" s="5"/>
      <c r="AA18697" s="5"/>
      <c r="AB18697" s="5"/>
      <c r="AC18697" s="5"/>
      <c r="AD18697" s="5"/>
      <c r="AE18697" s="5"/>
      <c r="AF18697" s="5"/>
      <c r="AG18697" s="5"/>
      <c r="AH18697" s="5"/>
      <c r="AI18697" s="5"/>
      <c r="AJ18697" s="5"/>
    </row>
    <row r="18698" spans="11:36">
      <c r="K18698" s="5"/>
      <c r="L18698" s="5"/>
      <c r="M18698" s="5"/>
      <c r="N18698" s="5"/>
      <c r="O18698" s="5"/>
      <c r="P18698" s="5"/>
      <c r="Q18698" s="5"/>
      <c r="R18698" s="5"/>
      <c r="S18698" s="5"/>
      <c r="T18698" s="5"/>
      <c r="U18698" s="5"/>
      <c r="V18698" s="5"/>
      <c r="W18698" s="5"/>
      <c r="X18698" s="5"/>
      <c r="Y18698" s="5"/>
      <c r="Z18698" s="5"/>
      <c r="AA18698" s="5"/>
      <c r="AB18698" s="5"/>
      <c r="AC18698" s="5"/>
      <c r="AD18698" s="5"/>
      <c r="AE18698" s="5"/>
      <c r="AF18698" s="5"/>
      <c r="AG18698" s="5"/>
      <c r="AH18698" s="5"/>
      <c r="AI18698" s="5"/>
      <c r="AJ18698" s="5"/>
    </row>
    <row r="18699" spans="11:36">
      <c r="K18699" s="5"/>
      <c r="L18699" s="5"/>
      <c r="M18699" s="5"/>
      <c r="N18699" s="5"/>
      <c r="O18699" s="5"/>
      <c r="P18699" s="5"/>
      <c r="Q18699" s="5"/>
      <c r="R18699" s="5"/>
      <c r="S18699" s="5"/>
      <c r="T18699" s="5"/>
      <c r="U18699" s="5"/>
      <c r="V18699" s="5"/>
      <c r="W18699" s="5"/>
      <c r="X18699" s="5"/>
      <c r="Y18699" s="5"/>
      <c r="Z18699" s="5"/>
      <c r="AA18699" s="5"/>
      <c r="AB18699" s="5"/>
      <c r="AC18699" s="5"/>
      <c r="AD18699" s="5"/>
      <c r="AE18699" s="5"/>
      <c r="AF18699" s="5"/>
      <c r="AG18699" s="5"/>
      <c r="AH18699" s="5"/>
      <c r="AI18699" s="5"/>
      <c r="AJ18699" s="5"/>
    </row>
    <row r="18700" spans="11:36">
      <c r="K18700" s="5"/>
      <c r="L18700" s="5"/>
      <c r="M18700" s="5"/>
      <c r="N18700" s="5"/>
      <c r="O18700" s="5"/>
      <c r="P18700" s="5"/>
      <c r="Q18700" s="5"/>
      <c r="R18700" s="5"/>
      <c r="S18700" s="5"/>
      <c r="T18700" s="5"/>
      <c r="U18700" s="5"/>
      <c r="V18700" s="5"/>
      <c r="W18700" s="5"/>
      <c r="X18700" s="5"/>
      <c r="Y18700" s="5"/>
      <c r="Z18700" s="5"/>
      <c r="AA18700" s="5"/>
      <c r="AB18700" s="5"/>
      <c r="AC18700" s="5"/>
      <c r="AD18700" s="5"/>
      <c r="AE18700" s="5"/>
      <c r="AF18700" s="5"/>
      <c r="AG18700" s="5"/>
      <c r="AH18700" s="5"/>
      <c r="AI18700" s="5"/>
      <c r="AJ18700" s="5"/>
    </row>
    <row r="18701" spans="11:36">
      <c r="K18701" s="5"/>
      <c r="L18701" s="5"/>
      <c r="M18701" s="5"/>
      <c r="N18701" s="5"/>
      <c r="O18701" s="5"/>
      <c r="P18701" s="5"/>
      <c r="Q18701" s="5"/>
      <c r="R18701" s="5"/>
      <c r="S18701" s="5"/>
      <c r="T18701" s="5"/>
      <c r="U18701" s="5"/>
      <c r="V18701" s="5"/>
      <c r="W18701" s="5"/>
      <c r="X18701" s="5"/>
      <c r="Y18701" s="5"/>
      <c r="Z18701" s="5"/>
      <c r="AA18701" s="5"/>
      <c r="AB18701" s="5"/>
      <c r="AC18701" s="5"/>
      <c r="AD18701" s="5"/>
      <c r="AE18701" s="5"/>
      <c r="AF18701" s="5"/>
      <c r="AG18701" s="5"/>
      <c r="AH18701" s="5"/>
      <c r="AI18701" s="5"/>
      <c r="AJ18701" s="5"/>
    </row>
    <row r="18702" spans="11:36">
      <c r="K18702" s="5"/>
      <c r="L18702" s="5"/>
      <c r="M18702" s="5"/>
      <c r="N18702" s="5"/>
      <c r="O18702" s="5"/>
      <c r="P18702" s="5"/>
      <c r="Q18702" s="5"/>
      <c r="R18702" s="5"/>
      <c r="S18702" s="5"/>
      <c r="T18702" s="5"/>
      <c r="U18702" s="5"/>
      <c r="V18702" s="5"/>
      <c r="W18702" s="5"/>
      <c r="X18702" s="5"/>
      <c r="Y18702" s="5"/>
      <c r="Z18702" s="5"/>
      <c r="AA18702" s="5"/>
      <c r="AB18702" s="5"/>
      <c r="AC18702" s="5"/>
      <c r="AD18702" s="5"/>
      <c r="AE18702" s="5"/>
      <c r="AF18702" s="5"/>
      <c r="AG18702" s="5"/>
      <c r="AH18702" s="5"/>
      <c r="AI18702" s="5"/>
      <c r="AJ18702" s="5"/>
    </row>
    <row r="18703" spans="11:36">
      <c r="K18703" s="5"/>
      <c r="L18703" s="5"/>
      <c r="M18703" s="5"/>
      <c r="N18703" s="5"/>
      <c r="O18703" s="5"/>
      <c r="P18703" s="5"/>
      <c r="Q18703" s="5"/>
      <c r="R18703" s="5"/>
      <c r="S18703" s="5"/>
      <c r="T18703" s="5"/>
      <c r="U18703" s="5"/>
      <c r="V18703" s="5"/>
      <c r="W18703" s="5"/>
      <c r="X18703" s="5"/>
      <c r="Y18703" s="5"/>
      <c r="Z18703" s="5"/>
      <c r="AA18703" s="5"/>
      <c r="AB18703" s="5"/>
      <c r="AC18703" s="5"/>
      <c r="AD18703" s="5"/>
      <c r="AE18703" s="5"/>
      <c r="AF18703" s="5"/>
      <c r="AG18703" s="5"/>
      <c r="AH18703" s="5"/>
      <c r="AI18703" s="5"/>
      <c r="AJ18703" s="5"/>
    </row>
    <row r="18704" spans="11:36">
      <c r="K18704" s="5"/>
      <c r="L18704" s="5"/>
      <c r="M18704" s="5"/>
      <c r="N18704" s="5"/>
      <c r="O18704" s="5"/>
      <c r="P18704" s="5"/>
      <c r="Q18704" s="5"/>
      <c r="R18704" s="5"/>
      <c r="S18704" s="5"/>
      <c r="T18704" s="5"/>
      <c r="U18704" s="5"/>
      <c r="V18704" s="5"/>
      <c r="W18704" s="5"/>
      <c r="X18704" s="5"/>
      <c r="Y18704" s="5"/>
      <c r="Z18704" s="5"/>
      <c r="AA18704" s="5"/>
      <c r="AB18704" s="5"/>
      <c r="AC18704" s="5"/>
      <c r="AD18704" s="5"/>
      <c r="AE18704" s="5"/>
      <c r="AF18704" s="5"/>
      <c r="AG18704" s="5"/>
      <c r="AH18704" s="5"/>
      <c r="AI18704" s="5"/>
      <c r="AJ18704" s="5"/>
    </row>
    <row r="18705" spans="11:36">
      <c r="K18705" s="5"/>
      <c r="L18705" s="5"/>
      <c r="M18705" s="5"/>
      <c r="N18705" s="5"/>
      <c r="O18705" s="5"/>
      <c r="P18705" s="5"/>
      <c r="Q18705" s="5"/>
      <c r="R18705" s="5"/>
      <c r="S18705" s="5"/>
      <c r="T18705" s="5"/>
      <c r="U18705" s="5"/>
      <c r="V18705" s="5"/>
      <c r="W18705" s="5"/>
      <c r="X18705" s="5"/>
      <c r="Y18705" s="5"/>
      <c r="Z18705" s="5"/>
      <c r="AA18705" s="5"/>
      <c r="AB18705" s="5"/>
      <c r="AC18705" s="5"/>
      <c r="AD18705" s="5"/>
      <c r="AE18705" s="5"/>
      <c r="AF18705" s="5"/>
      <c r="AG18705" s="5"/>
      <c r="AH18705" s="5"/>
      <c r="AI18705" s="5"/>
      <c r="AJ18705" s="5"/>
    </row>
    <row r="18706" spans="11:36">
      <c r="K18706" s="5"/>
      <c r="L18706" s="5"/>
      <c r="M18706" s="5"/>
      <c r="N18706" s="5"/>
      <c r="O18706" s="5"/>
      <c r="P18706" s="5"/>
      <c r="Q18706" s="5"/>
      <c r="R18706" s="5"/>
      <c r="S18706" s="5"/>
      <c r="T18706" s="5"/>
      <c r="U18706" s="5"/>
      <c r="V18706" s="5"/>
      <c r="W18706" s="5"/>
      <c r="X18706" s="5"/>
      <c r="Y18706" s="5"/>
      <c r="Z18706" s="5"/>
      <c r="AA18706" s="5"/>
      <c r="AB18706" s="5"/>
      <c r="AC18706" s="5"/>
      <c r="AD18706" s="5"/>
      <c r="AE18706" s="5"/>
      <c r="AF18706" s="5"/>
      <c r="AG18706" s="5"/>
      <c r="AH18706" s="5"/>
      <c r="AI18706" s="5"/>
      <c r="AJ18706" s="5"/>
    </row>
    <row r="18707" spans="11:36">
      <c r="K18707" s="5"/>
      <c r="L18707" s="5"/>
      <c r="M18707" s="5"/>
      <c r="N18707" s="5"/>
      <c r="O18707" s="5"/>
      <c r="P18707" s="5"/>
      <c r="Q18707" s="5"/>
      <c r="R18707" s="5"/>
      <c r="S18707" s="5"/>
      <c r="T18707" s="5"/>
      <c r="U18707" s="5"/>
      <c r="V18707" s="5"/>
      <c r="W18707" s="5"/>
      <c r="X18707" s="5"/>
      <c r="Y18707" s="5"/>
      <c r="Z18707" s="5"/>
      <c r="AA18707" s="5"/>
      <c r="AB18707" s="5"/>
      <c r="AC18707" s="5"/>
      <c r="AD18707" s="5"/>
      <c r="AE18707" s="5"/>
      <c r="AF18707" s="5"/>
      <c r="AG18707" s="5"/>
      <c r="AH18707" s="5"/>
      <c r="AI18707" s="5"/>
      <c r="AJ18707" s="5"/>
    </row>
    <row r="18708" spans="11:36">
      <c r="K18708" s="5"/>
      <c r="L18708" s="5"/>
      <c r="M18708" s="5"/>
      <c r="N18708" s="5"/>
      <c r="O18708" s="5"/>
      <c r="P18708" s="5"/>
      <c r="Q18708" s="5"/>
      <c r="R18708" s="5"/>
      <c r="S18708" s="5"/>
      <c r="T18708" s="5"/>
      <c r="U18708" s="5"/>
      <c r="V18708" s="5"/>
      <c r="W18708" s="5"/>
      <c r="X18708" s="5"/>
      <c r="Y18708" s="5"/>
      <c r="Z18708" s="5"/>
      <c r="AA18708" s="5"/>
      <c r="AB18708" s="5"/>
      <c r="AC18708" s="5"/>
      <c r="AD18708" s="5"/>
      <c r="AE18708" s="5"/>
      <c r="AF18708" s="5"/>
      <c r="AG18708" s="5"/>
      <c r="AH18708" s="5"/>
      <c r="AI18708" s="5"/>
      <c r="AJ18708" s="5"/>
    </row>
    <row r="18709" spans="11:36">
      <c r="K18709" s="5"/>
      <c r="L18709" s="5"/>
      <c r="M18709" s="5"/>
      <c r="N18709" s="5"/>
      <c r="O18709" s="5"/>
      <c r="P18709" s="5"/>
      <c r="Q18709" s="5"/>
      <c r="R18709" s="5"/>
      <c r="S18709" s="5"/>
      <c r="T18709" s="5"/>
      <c r="U18709" s="5"/>
      <c r="V18709" s="5"/>
      <c r="W18709" s="5"/>
      <c r="X18709" s="5"/>
      <c r="Y18709" s="5"/>
      <c r="Z18709" s="5"/>
      <c r="AA18709" s="5"/>
      <c r="AB18709" s="5"/>
      <c r="AC18709" s="5"/>
      <c r="AD18709" s="5"/>
      <c r="AE18709" s="5"/>
      <c r="AF18709" s="5"/>
      <c r="AG18709" s="5"/>
      <c r="AH18709" s="5"/>
      <c r="AI18709" s="5"/>
      <c r="AJ18709" s="5"/>
    </row>
    <row r="18710" spans="11:36">
      <c r="K18710" s="5"/>
      <c r="L18710" s="5"/>
      <c r="M18710" s="5"/>
      <c r="N18710" s="5"/>
      <c r="O18710" s="5"/>
      <c r="P18710" s="5"/>
      <c r="Q18710" s="5"/>
      <c r="R18710" s="5"/>
      <c r="S18710" s="5"/>
      <c r="T18710" s="5"/>
      <c r="U18710" s="5"/>
      <c r="V18710" s="5"/>
      <c r="W18710" s="5"/>
      <c r="X18710" s="5"/>
      <c r="Y18710" s="5"/>
      <c r="Z18710" s="5"/>
      <c r="AA18710" s="5"/>
      <c r="AB18710" s="5"/>
      <c r="AC18710" s="5"/>
      <c r="AD18710" s="5"/>
      <c r="AE18710" s="5"/>
      <c r="AF18710" s="5"/>
      <c r="AG18710" s="5"/>
      <c r="AH18710" s="5"/>
      <c r="AI18710" s="5"/>
      <c r="AJ18710" s="5"/>
    </row>
    <row r="18711" spans="11:36">
      <c r="K18711" s="5"/>
      <c r="L18711" s="5"/>
      <c r="M18711" s="5"/>
      <c r="N18711" s="5"/>
      <c r="O18711" s="5"/>
      <c r="P18711" s="5"/>
      <c r="Q18711" s="5"/>
      <c r="R18711" s="5"/>
      <c r="S18711" s="5"/>
      <c r="T18711" s="5"/>
      <c r="U18711" s="5"/>
      <c r="V18711" s="5"/>
      <c r="W18711" s="5"/>
      <c r="X18711" s="5"/>
      <c r="Y18711" s="5"/>
      <c r="Z18711" s="5"/>
      <c r="AA18711" s="5"/>
      <c r="AB18711" s="5"/>
      <c r="AC18711" s="5"/>
      <c r="AD18711" s="5"/>
      <c r="AE18711" s="5"/>
      <c r="AF18711" s="5"/>
      <c r="AG18711" s="5"/>
      <c r="AH18711" s="5"/>
      <c r="AI18711" s="5"/>
      <c r="AJ18711" s="5"/>
    </row>
    <row r="18712" spans="11:36">
      <c r="K18712" s="5"/>
      <c r="L18712" s="5"/>
      <c r="M18712" s="5"/>
      <c r="N18712" s="5"/>
      <c r="O18712" s="5"/>
      <c r="P18712" s="5"/>
      <c r="Q18712" s="5"/>
      <c r="R18712" s="5"/>
      <c r="S18712" s="5"/>
      <c r="T18712" s="5"/>
      <c r="U18712" s="5"/>
      <c r="V18712" s="5"/>
      <c r="W18712" s="5"/>
      <c r="X18712" s="5"/>
      <c r="Y18712" s="5"/>
      <c r="Z18712" s="5"/>
      <c r="AA18712" s="5"/>
      <c r="AB18712" s="5"/>
      <c r="AC18712" s="5"/>
      <c r="AD18712" s="5"/>
      <c r="AE18712" s="5"/>
      <c r="AF18712" s="5"/>
      <c r="AG18712" s="5"/>
      <c r="AH18712" s="5"/>
      <c r="AI18712" s="5"/>
      <c r="AJ18712" s="5"/>
    </row>
    <row r="18713" spans="11:36">
      <c r="K18713" s="5"/>
      <c r="L18713" s="5"/>
      <c r="M18713" s="5"/>
      <c r="N18713" s="5"/>
      <c r="O18713" s="5"/>
      <c r="P18713" s="5"/>
      <c r="Q18713" s="5"/>
      <c r="R18713" s="5"/>
      <c r="S18713" s="5"/>
      <c r="T18713" s="5"/>
      <c r="U18713" s="5"/>
      <c r="V18713" s="5"/>
      <c r="W18713" s="5"/>
      <c r="X18713" s="5"/>
      <c r="Y18713" s="5"/>
      <c r="Z18713" s="5"/>
      <c r="AA18713" s="5"/>
      <c r="AB18713" s="5"/>
      <c r="AC18713" s="5"/>
      <c r="AD18713" s="5"/>
      <c r="AE18713" s="5"/>
      <c r="AF18713" s="5"/>
      <c r="AG18713" s="5"/>
      <c r="AH18713" s="5"/>
      <c r="AI18713" s="5"/>
      <c r="AJ18713" s="5"/>
    </row>
    <row r="18714" spans="11:36">
      <c r="K18714" s="5"/>
      <c r="L18714" s="5"/>
      <c r="M18714" s="5"/>
      <c r="N18714" s="5"/>
      <c r="O18714" s="5"/>
      <c r="P18714" s="5"/>
      <c r="Q18714" s="5"/>
      <c r="R18714" s="5"/>
      <c r="S18714" s="5"/>
      <c r="T18714" s="5"/>
      <c r="U18714" s="5"/>
      <c r="V18714" s="5"/>
      <c r="W18714" s="5"/>
      <c r="X18714" s="5"/>
      <c r="Y18714" s="5"/>
      <c r="Z18714" s="5"/>
      <c r="AA18714" s="5"/>
      <c r="AB18714" s="5"/>
      <c r="AC18714" s="5"/>
      <c r="AD18714" s="5"/>
      <c r="AE18714" s="5"/>
      <c r="AF18714" s="5"/>
      <c r="AG18714" s="5"/>
      <c r="AH18714" s="5"/>
      <c r="AI18714" s="5"/>
      <c r="AJ18714" s="5"/>
    </row>
    <row r="18715" spans="11:36">
      <c r="K18715" s="5"/>
      <c r="L18715" s="5"/>
      <c r="M18715" s="5"/>
      <c r="N18715" s="5"/>
      <c r="O18715" s="5"/>
      <c r="P18715" s="5"/>
      <c r="Q18715" s="5"/>
      <c r="R18715" s="5"/>
      <c r="S18715" s="5"/>
      <c r="T18715" s="5"/>
      <c r="U18715" s="5"/>
      <c r="V18715" s="5"/>
      <c r="W18715" s="5"/>
      <c r="X18715" s="5"/>
      <c r="Y18715" s="5"/>
      <c r="Z18715" s="5"/>
      <c r="AA18715" s="5"/>
      <c r="AB18715" s="5"/>
      <c r="AC18715" s="5"/>
      <c r="AD18715" s="5"/>
      <c r="AE18715" s="5"/>
      <c r="AF18715" s="5"/>
      <c r="AG18715" s="5"/>
      <c r="AH18715" s="5"/>
      <c r="AI18715" s="5"/>
      <c r="AJ18715" s="5"/>
    </row>
    <row r="18716" spans="11:36">
      <c r="K18716" s="5"/>
      <c r="L18716" s="5"/>
      <c r="M18716" s="5"/>
      <c r="N18716" s="5"/>
      <c r="O18716" s="5"/>
      <c r="P18716" s="5"/>
      <c r="Q18716" s="5"/>
      <c r="R18716" s="5"/>
      <c r="S18716" s="5"/>
      <c r="T18716" s="5"/>
      <c r="U18716" s="5"/>
      <c r="V18716" s="5"/>
      <c r="W18716" s="5"/>
      <c r="X18716" s="5"/>
      <c r="Y18716" s="5"/>
      <c r="Z18716" s="5"/>
      <c r="AA18716" s="5"/>
      <c r="AB18716" s="5"/>
      <c r="AC18716" s="5"/>
      <c r="AD18716" s="5"/>
      <c r="AE18716" s="5"/>
      <c r="AF18716" s="5"/>
      <c r="AG18716" s="5"/>
      <c r="AH18716" s="5"/>
      <c r="AI18716" s="5"/>
      <c r="AJ18716" s="5"/>
    </row>
    <row r="18717" spans="11:36">
      <c r="K18717" s="5"/>
      <c r="L18717" s="5"/>
      <c r="M18717" s="5"/>
      <c r="N18717" s="5"/>
      <c r="O18717" s="5"/>
      <c r="P18717" s="5"/>
      <c r="Q18717" s="5"/>
      <c r="R18717" s="5"/>
      <c r="S18717" s="5"/>
      <c r="T18717" s="5"/>
      <c r="U18717" s="5"/>
      <c r="V18717" s="5"/>
      <c r="W18717" s="5"/>
      <c r="X18717" s="5"/>
      <c r="Y18717" s="5"/>
      <c r="Z18717" s="5"/>
      <c r="AA18717" s="5"/>
      <c r="AB18717" s="5"/>
      <c r="AC18717" s="5"/>
      <c r="AD18717" s="5"/>
      <c r="AE18717" s="5"/>
      <c r="AF18717" s="5"/>
      <c r="AG18717" s="5"/>
      <c r="AH18717" s="5"/>
      <c r="AI18717" s="5"/>
      <c r="AJ18717" s="5"/>
    </row>
    <row r="18718" spans="11:36">
      <c r="K18718" s="5"/>
      <c r="L18718" s="5"/>
      <c r="M18718" s="5"/>
      <c r="N18718" s="5"/>
      <c r="O18718" s="5"/>
      <c r="P18718" s="5"/>
      <c r="Q18718" s="5"/>
      <c r="R18718" s="5"/>
      <c r="S18718" s="5"/>
      <c r="T18718" s="5"/>
      <c r="U18718" s="5"/>
      <c r="V18718" s="5"/>
      <c r="W18718" s="5"/>
      <c r="X18718" s="5"/>
      <c r="Y18718" s="5"/>
      <c r="Z18718" s="5"/>
      <c r="AA18718" s="5"/>
      <c r="AB18718" s="5"/>
      <c r="AC18718" s="5"/>
      <c r="AD18718" s="5"/>
      <c r="AE18718" s="5"/>
      <c r="AF18718" s="5"/>
      <c r="AG18718" s="5"/>
      <c r="AH18718" s="5"/>
      <c r="AI18718" s="5"/>
      <c r="AJ18718" s="5"/>
    </row>
    <row r="18719" spans="11:36">
      <c r="K18719" s="5"/>
      <c r="L18719" s="5"/>
      <c r="M18719" s="5"/>
      <c r="N18719" s="5"/>
      <c r="O18719" s="5"/>
      <c r="P18719" s="5"/>
      <c r="Q18719" s="5"/>
      <c r="R18719" s="5"/>
      <c r="S18719" s="5"/>
      <c r="T18719" s="5"/>
      <c r="U18719" s="5"/>
      <c r="V18719" s="5"/>
      <c r="W18719" s="5"/>
      <c r="X18719" s="5"/>
      <c r="Y18719" s="5"/>
      <c r="Z18719" s="5"/>
      <c r="AA18719" s="5"/>
      <c r="AB18719" s="5"/>
      <c r="AC18719" s="5"/>
      <c r="AD18719" s="5"/>
      <c r="AE18719" s="5"/>
      <c r="AF18719" s="5"/>
      <c r="AG18719" s="5"/>
      <c r="AH18719" s="5"/>
      <c r="AI18719" s="5"/>
      <c r="AJ18719" s="5"/>
    </row>
    <row r="18720" spans="11:36">
      <c r="K18720" s="5"/>
      <c r="L18720" s="5"/>
      <c r="M18720" s="5"/>
      <c r="N18720" s="5"/>
      <c r="O18720" s="5"/>
      <c r="P18720" s="5"/>
      <c r="Q18720" s="5"/>
      <c r="R18720" s="5"/>
      <c r="S18720" s="5"/>
      <c r="T18720" s="5"/>
      <c r="U18720" s="5"/>
      <c r="V18720" s="5"/>
      <c r="W18720" s="5"/>
      <c r="X18720" s="5"/>
      <c r="Y18720" s="5"/>
      <c r="Z18720" s="5"/>
      <c r="AA18720" s="5"/>
      <c r="AB18720" s="5"/>
      <c r="AC18720" s="5"/>
      <c r="AD18720" s="5"/>
      <c r="AE18720" s="5"/>
      <c r="AF18720" s="5"/>
      <c r="AG18720" s="5"/>
      <c r="AH18720" s="5"/>
      <c r="AI18720" s="5"/>
      <c r="AJ18720" s="5"/>
    </row>
    <row r="18721" spans="11:36">
      <c r="K18721" s="5"/>
      <c r="L18721" s="5"/>
      <c r="M18721" s="5"/>
      <c r="N18721" s="5"/>
      <c r="O18721" s="5"/>
      <c r="P18721" s="5"/>
      <c r="Q18721" s="5"/>
      <c r="R18721" s="5"/>
      <c r="S18721" s="5"/>
      <c r="T18721" s="5"/>
      <c r="U18721" s="5"/>
      <c r="V18721" s="5"/>
      <c r="W18721" s="5"/>
      <c r="X18721" s="5"/>
      <c r="Y18721" s="5"/>
      <c r="Z18721" s="5"/>
      <c r="AA18721" s="5"/>
      <c r="AB18721" s="5"/>
      <c r="AC18721" s="5"/>
      <c r="AD18721" s="5"/>
      <c r="AE18721" s="5"/>
      <c r="AF18721" s="5"/>
      <c r="AG18721" s="5"/>
      <c r="AH18721" s="5"/>
      <c r="AI18721" s="5"/>
      <c r="AJ18721" s="5"/>
    </row>
    <row r="18722" spans="11:36">
      <c r="K18722" s="5"/>
      <c r="L18722" s="5"/>
      <c r="M18722" s="5"/>
      <c r="N18722" s="5"/>
      <c r="O18722" s="5"/>
      <c r="P18722" s="5"/>
      <c r="Q18722" s="5"/>
      <c r="R18722" s="5"/>
      <c r="S18722" s="5"/>
      <c r="T18722" s="5"/>
      <c r="U18722" s="5"/>
      <c r="V18722" s="5"/>
      <c r="W18722" s="5"/>
      <c r="X18722" s="5"/>
      <c r="Y18722" s="5"/>
      <c r="Z18722" s="5"/>
      <c r="AA18722" s="5"/>
      <c r="AB18722" s="5"/>
      <c r="AC18722" s="5"/>
      <c r="AD18722" s="5"/>
      <c r="AE18722" s="5"/>
      <c r="AF18722" s="5"/>
      <c r="AG18722" s="5"/>
      <c r="AH18722" s="5"/>
      <c r="AI18722" s="5"/>
      <c r="AJ18722" s="5"/>
    </row>
    <row r="18723" spans="11:36">
      <c r="K18723" s="5"/>
      <c r="L18723" s="5"/>
      <c r="M18723" s="5"/>
      <c r="N18723" s="5"/>
      <c r="O18723" s="5"/>
      <c r="P18723" s="5"/>
      <c r="Q18723" s="5"/>
      <c r="R18723" s="5"/>
      <c r="S18723" s="5"/>
      <c r="T18723" s="5"/>
      <c r="U18723" s="5"/>
      <c r="V18723" s="5"/>
      <c r="W18723" s="5"/>
      <c r="X18723" s="5"/>
      <c r="Y18723" s="5"/>
      <c r="Z18723" s="5"/>
      <c r="AA18723" s="5"/>
      <c r="AB18723" s="5"/>
      <c r="AC18723" s="5"/>
      <c r="AD18723" s="5"/>
      <c r="AE18723" s="5"/>
      <c r="AF18723" s="5"/>
      <c r="AG18723" s="5"/>
      <c r="AH18723" s="5"/>
      <c r="AI18723" s="5"/>
      <c r="AJ18723" s="5"/>
    </row>
    <row r="18724" spans="11:36">
      <c r="K18724" s="5"/>
      <c r="L18724" s="5"/>
      <c r="M18724" s="5"/>
      <c r="N18724" s="5"/>
      <c r="O18724" s="5"/>
      <c r="P18724" s="5"/>
      <c r="Q18724" s="5"/>
      <c r="R18724" s="5"/>
      <c r="S18724" s="5"/>
      <c r="T18724" s="5"/>
      <c r="U18724" s="5"/>
      <c r="V18724" s="5"/>
      <c r="W18724" s="5"/>
      <c r="X18724" s="5"/>
      <c r="Y18724" s="5"/>
      <c r="Z18724" s="5"/>
      <c r="AA18724" s="5"/>
      <c r="AB18724" s="5"/>
      <c r="AC18724" s="5"/>
      <c r="AD18724" s="5"/>
      <c r="AE18724" s="5"/>
      <c r="AF18724" s="5"/>
      <c r="AG18724" s="5"/>
      <c r="AH18724" s="5"/>
      <c r="AI18724" s="5"/>
      <c r="AJ18724" s="5"/>
    </row>
    <row r="18725" spans="11:36">
      <c r="K18725" s="5"/>
      <c r="L18725" s="5"/>
      <c r="M18725" s="5"/>
      <c r="N18725" s="5"/>
      <c r="O18725" s="5"/>
      <c r="P18725" s="5"/>
      <c r="Q18725" s="5"/>
      <c r="R18725" s="5"/>
      <c r="S18725" s="5"/>
      <c r="T18725" s="5"/>
      <c r="U18725" s="5"/>
      <c r="V18725" s="5"/>
      <c r="W18725" s="5"/>
      <c r="X18725" s="5"/>
      <c r="Y18725" s="5"/>
      <c r="Z18725" s="5"/>
      <c r="AA18725" s="5"/>
      <c r="AB18725" s="5"/>
      <c r="AC18725" s="5"/>
      <c r="AD18725" s="5"/>
      <c r="AE18725" s="5"/>
      <c r="AF18725" s="5"/>
      <c r="AG18725" s="5"/>
      <c r="AH18725" s="5"/>
      <c r="AI18725" s="5"/>
      <c r="AJ18725" s="5"/>
    </row>
    <row r="18726" spans="11:36">
      <c r="K18726" s="5"/>
      <c r="L18726" s="5"/>
      <c r="M18726" s="5"/>
      <c r="N18726" s="5"/>
      <c r="O18726" s="5"/>
      <c r="P18726" s="5"/>
      <c r="Q18726" s="5"/>
      <c r="R18726" s="5"/>
      <c r="S18726" s="5"/>
      <c r="T18726" s="5"/>
      <c r="U18726" s="5"/>
      <c r="V18726" s="5"/>
      <c r="W18726" s="5"/>
      <c r="X18726" s="5"/>
      <c r="Y18726" s="5"/>
      <c r="Z18726" s="5"/>
      <c r="AA18726" s="5"/>
      <c r="AB18726" s="5"/>
      <c r="AC18726" s="5"/>
      <c r="AD18726" s="5"/>
      <c r="AE18726" s="5"/>
      <c r="AF18726" s="5"/>
      <c r="AG18726" s="5"/>
      <c r="AH18726" s="5"/>
      <c r="AI18726" s="5"/>
      <c r="AJ18726" s="5"/>
    </row>
    <row r="18727" spans="11:36">
      <c r="K18727" s="5"/>
      <c r="L18727" s="5"/>
      <c r="M18727" s="5"/>
      <c r="N18727" s="5"/>
      <c r="O18727" s="5"/>
      <c r="P18727" s="5"/>
      <c r="Q18727" s="5"/>
      <c r="R18727" s="5"/>
      <c r="S18727" s="5"/>
      <c r="T18727" s="5"/>
      <c r="U18727" s="5"/>
      <c r="V18727" s="5"/>
      <c r="W18727" s="5"/>
      <c r="X18727" s="5"/>
      <c r="Y18727" s="5"/>
      <c r="Z18727" s="5"/>
      <c r="AA18727" s="5"/>
      <c r="AB18727" s="5"/>
      <c r="AC18727" s="5"/>
      <c r="AD18727" s="5"/>
      <c r="AE18727" s="5"/>
      <c r="AF18727" s="5"/>
      <c r="AG18727" s="5"/>
      <c r="AH18727" s="5"/>
      <c r="AI18727" s="5"/>
      <c r="AJ18727" s="5"/>
    </row>
    <row r="18728" spans="11:36">
      <c r="K18728" s="5"/>
      <c r="L18728" s="5"/>
      <c r="M18728" s="5"/>
      <c r="N18728" s="5"/>
      <c r="O18728" s="5"/>
      <c r="P18728" s="5"/>
      <c r="Q18728" s="5"/>
      <c r="R18728" s="5"/>
      <c r="S18728" s="5"/>
      <c r="T18728" s="5"/>
      <c r="U18728" s="5"/>
      <c r="V18728" s="5"/>
      <c r="W18728" s="5"/>
      <c r="X18728" s="5"/>
      <c r="Y18728" s="5"/>
      <c r="Z18728" s="5"/>
      <c r="AA18728" s="5"/>
      <c r="AB18728" s="5"/>
      <c r="AC18728" s="5"/>
      <c r="AD18728" s="5"/>
      <c r="AE18728" s="5"/>
      <c r="AF18728" s="5"/>
      <c r="AG18728" s="5"/>
      <c r="AH18728" s="5"/>
      <c r="AI18728" s="5"/>
      <c r="AJ18728" s="5"/>
    </row>
    <row r="18729" spans="11:36">
      <c r="K18729" s="5"/>
      <c r="L18729" s="5"/>
      <c r="M18729" s="5"/>
      <c r="N18729" s="5"/>
      <c r="O18729" s="5"/>
      <c r="P18729" s="5"/>
      <c r="Q18729" s="5"/>
      <c r="R18729" s="5"/>
      <c r="S18729" s="5"/>
      <c r="T18729" s="5"/>
      <c r="U18729" s="5"/>
      <c r="V18729" s="5"/>
      <c r="W18729" s="5"/>
      <c r="X18729" s="5"/>
      <c r="Y18729" s="5"/>
      <c r="Z18729" s="5"/>
      <c r="AA18729" s="5"/>
      <c r="AB18729" s="5"/>
      <c r="AC18729" s="5"/>
      <c r="AD18729" s="5"/>
      <c r="AE18729" s="5"/>
      <c r="AF18729" s="5"/>
      <c r="AG18729" s="5"/>
      <c r="AH18729" s="5"/>
      <c r="AI18729" s="5"/>
      <c r="AJ18729" s="5"/>
    </row>
    <row r="18730" spans="11:36">
      <c r="K18730" s="5"/>
      <c r="L18730" s="5"/>
      <c r="M18730" s="5"/>
      <c r="N18730" s="5"/>
      <c r="O18730" s="5"/>
      <c r="P18730" s="5"/>
      <c r="Q18730" s="5"/>
      <c r="R18730" s="5"/>
      <c r="S18730" s="5"/>
      <c r="T18730" s="5"/>
      <c r="U18730" s="5"/>
      <c r="V18730" s="5"/>
      <c r="W18730" s="5"/>
      <c r="X18730" s="5"/>
      <c r="Y18730" s="5"/>
      <c r="Z18730" s="5"/>
      <c r="AA18730" s="5"/>
      <c r="AB18730" s="5"/>
      <c r="AC18730" s="5"/>
      <c r="AD18730" s="5"/>
      <c r="AE18730" s="5"/>
      <c r="AF18730" s="5"/>
      <c r="AG18730" s="5"/>
      <c r="AH18730" s="5"/>
      <c r="AI18730" s="5"/>
      <c r="AJ18730" s="5"/>
    </row>
    <row r="18731" spans="11:36">
      <c r="K18731" s="5"/>
      <c r="L18731" s="5"/>
      <c r="M18731" s="5"/>
      <c r="N18731" s="5"/>
      <c r="O18731" s="5"/>
      <c r="P18731" s="5"/>
      <c r="Q18731" s="5"/>
      <c r="R18731" s="5"/>
      <c r="S18731" s="5"/>
      <c r="T18731" s="5"/>
      <c r="U18731" s="5"/>
      <c r="V18731" s="5"/>
      <c r="W18731" s="5"/>
      <c r="X18731" s="5"/>
      <c r="Y18731" s="5"/>
      <c r="Z18731" s="5"/>
      <c r="AA18731" s="5"/>
      <c r="AB18731" s="5"/>
      <c r="AC18731" s="5"/>
      <c r="AD18731" s="5"/>
      <c r="AE18731" s="5"/>
      <c r="AF18731" s="5"/>
      <c r="AG18731" s="5"/>
      <c r="AH18731" s="5"/>
      <c r="AI18731" s="5"/>
      <c r="AJ18731" s="5"/>
    </row>
    <row r="18732" spans="11:36">
      <c r="K18732" s="5"/>
      <c r="L18732" s="5"/>
      <c r="M18732" s="5"/>
      <c r="N18732" s="5"/>
      <c r="O18732" s="5"/>
      <c r="P18732" s="5"/>
      <c r="Q18732" s="5"/>
      <c r="R18732" s="5"/>
      <c r="S18732" s="5"/>
      <c r="T18732" s="5"/>
      <c r="U18732" s="5"/>
      <c r="V18732" s="5"/>
      <c r="W18732" s="5"/>
      <c r="X18732" s="5"/>
      <c r="Y18732" s="5"/>
      <c r="Z18732" s="5"/>
      <c r="AA18732" s="5"/>
      <c r="AB18732" s="5"/>
      <c r="AC18732" s="5"/>
      <c r="AD18732" s="5"/>
      <c r="AE18732" s="5"/>
      <c r="AF18732" s="5"/>
      <c r="AG18732" s="5"/>
      <c r="AH18732" s="5"/>
      <c r="AI18732" s="5"/>
      <c r="AJ18732" s="5"/>
    </row>
    <row r="18733" spans="11:36">
      <c r="K18733" s="5"/>
      <c r="L18733" s="5"/>
      <c r="M18733" s="5"/>
      <c r="N18733" s="5"/>
      <c r="O18733" s="5"/>
      <c r="P18733" s="5"/>
      <c r="Q18733" s="5"/>
      <c r="R18733" s="5"/>
      <c r="S18733" s="5"/>
      <c r="T18733" s="5"/>
      <c r="U18733" s="5"/>
      <c r="V18733" s="5"/>
      <c r="W18733" s="5"/>
      <c r="X18733" s="5"/>
      <c r="Y18733" s="5"/>
      <c r="Z18733" s="5"/>
      <c r="AA18733" s="5"/>
      <c r="AB18733" s="5"/>
      <c r="AC18733" s="5"/>
      <c r="AD18733" s="5"/>
      <c r="AE18733" s="5"/>
      <c r="AF18733" s="5"/>
      <c r="AG18733" s="5"/>
      <c r="AH18733" s="5"/>
      <c r="AI18733" s="5"/>
      <c r="AJ18733" s="5"/>
    </row>
    <row r="18734" spans="11:36">
      <c r="K18734" s="5"/>
      <c r="L18734" s="5"/>
      <c r="M18734" s="5"/>
      <c r="N18734" s="5"/>
      <c r="O18734" s="5"/>
      <c r="P18734" s="5"/>
      <c r="Q18734" s="5"/>
      <c r="R18734" s="5"/>
      <c r="S18734" s="5"/>
      <c r="T18734" s="5"/>
      <c r="U18734" s="5"/>
      <c r="V18734" s="5"/>
      <c r="W18734" s="5"/>
      <c r="X18734" s="5"/>
      <c r="Y18734" s="5"/>
      <c r="Z18734" s="5"/>
      <c r="AA18734" s="5"/>
      <c r="AB18734" s="5"/>
      <c r="AC18734" s="5"/>
      <c r="AD18734" s="5"/>
      <c r="AE18734" s="5"/>
      <c r="AF18734" s="5"/>
      <c r="AG18734" s="5"/>
      <c r="AH18734" s="5"/>
      <c r="AI18734" s="5"/>
      <c r="AJ18734" s="5"/>
    </row>
    <row r="18735" spans="11:36">
      <c r="K18735" s="5"/>
      <c r="L18735" s="5"/>
      <c r="M18735" s="5"/>
      <c r="N18735" s="5"/>
      <c r="O18735" s="5"/>
      <c r="P18735" s="5"/>
      <c r="Q18735" s="5"/>
      <c r="R18735" s="5"/>
      <c r="S18735" s="5"/>
      <c r="T18735" s="5"/>
      <c r="U18735" s="5"/>
      <c r="V18735" s="5"/>
      <c r="W18735" s="5"/>
      <c r="X18735" s="5"/>
      <c r="Y18735" s="5"/>
      <c r="Z18735" s="5"/>
      <c r="AA18735" s="5"/>
      <c r="AB18735" s="5"/>
      <c r="AC18735" s="5"/>
      <c r="AD18735" s="5"/>
      <c r="AE18735" s="5"/>
      <c r="AF18735" s="5"/>
      <c r="AG18735" s="5"/>
      <c r="AH18735" s="5"/>
      <c r="AI18735" s="5"/>
      <c r="AJ18735" s="5"/>
    </row>
    <row r="18736" spans="11:36">
      <c r="K18736" s="5"/>
      <c r="L18736" s="5"/>
      <c r="M18736" s="5"/>
      <c r="N18736" s="5"/>
      <c r="O18736" s="5"/>
      <c r="P18736" s="5"/>
      <c r="Q18736" s="5"/>
      <c r="R18736" s="5"/>
      <c r="S18736" s="5"/>
      <c r="T18736" s="5"/>
      <c r="U18736" s="5"/>
      <c r="V18736" s="5"/>
      <c r="W18736" s="5"/>
      <c r="X18736" s="5"/>
      <c r="Y18736" s="5"/>
      <c r="Z18736" s="5"/>
      <c r="AA18736" s="5"/>
      <c r="AB18736" s="5"/>
      <c r="AC18736" s="5"/>
      <c r="AD18736" s="5"/>
      <c r="AE18736" s="5"/>
      <c r="AF18736" s="5"/>
      <c r="AG18736" s="5"/>
      <c r="AH18736" s="5"/>
      <c r="AI18736" s="5"/>
      <c r="AJ18736" s="5"/>
    </row>
    <row r="18737" spans="11:36">
      <c r="K18737" s="5"/>
      <c r="L18737" s="5"/>
      <c r="M18737" s="5"/>
      <c r="N18737" s="5"/>
      <c r="O18737" s="5"/>
      <c r="P18737" s="5"/>
      <c r="Q18737" s="5"/>
      <c r="R18737" s="5"/>
      <c r="S18737" s="5"/>
      <c r="T18737" s="5"/>
      <c r="U18737" s="5"/>
      <c r="V18737" s="5"/>
      <c r="W18737" s="5"/>
      <c r="X18737" s="5"/>
      <c r="Y18737" s="5"/>
      <c r="Z18737" s="5"/>
      <c r="AA18737" s="5"/>
      <c r="AB18737" s="5"/>
      <c r="AC18737" s="5"/>
      <c r="AD18737" s="5"/>
      <c r="AE18737" s="5"/>
      <c r="AF18737" s="5"/>
      <c r="AG18737" s="5"/>
      <c r="AH18737" s="5"/>
      <c r="AI18737" s="5"/>
      <c r="AJ18737" s="5"/>
    </row>
    <row r="18738" spans="11:36">
      <c r="K18738" s="5"/>
      <c r="L18738" s="5"/>
      <c r="M18738" s="5"/>
      <c r="N18738" s="5"/>
      <c r="O18738" s="5"/>
      <c r="P18738" s="5"/>
      <c r="Q18738" s="5"/>
      <c r="R18738" s="5"/>
      <c r="S18738" s="5"/>
      <c r="T18738" s="5"/>
      <c r="U18738" s="5"/>
      <c r="V18738" s="5"/>
      <c r="W18738" s="5"/>
      <c r="X18738" s="5"/>
      <c r="Y18738" s="5"/>
      <c r="Z18738" s="5"/>
      <c r="AA18738" s="5"/>
      <c r="AB18738" s="5"/>
      <c r="AC18738" s="5"/>
      <c r="AD18738" s="5"/>
      <c r="AE18738" s="5"/>
      <c r="AF18738" s="5"/>
      <c r="AG18738" s="5"/>
      <c r="AH18738" s="5"/>
      <c r="AI18738" s="5"/>
      <c r="AJ18738" s="5"/>
    </row>
    <row r="18739" spans="11:36">
      <c r="K18739" s="5"/>
      <c r="L18739" s="5"/>
      <c r="M18739" s="5"/>
      <c r="N18739" s="5"/>
      <c r="O18739" s="5"/>
      <c r="P18739" s="5"/>
      <c r="Q18739" s="5"/>
      <c r="R18739" s="5"/>
      <c r="S18739" s="5"/>
      <c r="T18739" s="5"/>
      <c r="U18739" s="5"/>
      <c r="V18739" s="5"/>
      <c r="W18739" s="5"/>
      <c r="X18739" s="5"/>
      <c r="Y18739" s="5"/>
      <c r="Z18739" s="5"/>
      <c r="AA18739" s="5"/>
      <c r="AB18739" s="5"/>
      <c r="AC18739" s="5"/>
      <c r="AD18739" s="5"/>
      <c r="AE18739" s="5"/>
      <c r="AF18739" s="5"/>
      <c r="AG18739" s="5"/>
      <c r="AH18739" s="5"/>
      <c r="AI18739" s="5"/>
      <c r="AJ18739" s="5"/>
    </row>
    <row r="18740" spans="11:36">
      <c r="K18740" s="5"/>
      <c r="L18740" s="5"/>
      <c r="M18740" s="5"/>
      <c r="N18740" s="5"/>
      <c r="O18740" s="5"/>
      <c r="P18740" s="5"/>
      <c r="Q18740" s="5"/>
      <c r="R18740" s="5"/>
      <c r="S18740" s="5"/>
      <c r="T18740" s="5"/>
      <c r="U18740" s="5"/>
      <c r="V18740" s="5"/>
      <c r="W18740" s="5"/>
      <c r="X18740" s="5"/>
      <c r="Y18740" s="5"/>
      <c r="Z18740" s="5"/>
      <c r="AA18740" s="5"/>
      <c r="AB18740" s="5"/>
      <c r="AC18740" s="5"/>
      <c r="AD18740" s="5"/>
      <c r="AE18740" s="5"/>
      <c r="AF18740" s="5"/>
      <c r="AG18740" s="5"/>
      <c r="AH18740" s="5"/>
      <c r="AI18740" s="5"/>
      <c r="AJ18740" s="5"/>
    </row>
    <row r="18741" spans="11:36">
      <c r="K18741" s="5"/>
      <c r="L18741" s="5"/>
      <c r="M18741" s="5"/>
      <c r="N18741" s="5"/>
      <c r="O18741" s="5"/>
      <c r="P18741" s="5"/>
      <c r="Q18741" s="5"/>
      <c r="R18741" s="5"/>
      <c r="S18741" s="5"/>
      <c r="T18741" s="5"/>
      <c r="U18741" s="5"/>
      <c r="V18741" s="5"/>
      <c r="W18741" s="5"/>
      <c r="X18741" s="5"/>
      <c r="Y18741" s="5"/>
      <c r="Z18741" s="5"/>
      <c r="AA18741" s="5"/>
      <c r="AB18741" s="5"/>
      <c r="AC18741" s="5"/>
      <c r="AD18741" s="5"/>
      <c r="AE18741" s="5"/>
      <c r="AF18741" s="5"/>
      <c r="AG18741" s="5"/>
      <c r="AH18741" s="5"/>
      <c r="AI18741" s="5"/>
      <c r="AJ18741" s="5"/>
    </row>
    <row r="18742" spans="11:36">
      <c r="K18742" s="5"/>
      <c r="L18742" s="5"/>
      <c r="M18742" s="5"/>
      <c r="N18742" s="5"/>
      <c r="O18742" s="5"/>
      <c r="P18742" s="5"/>
      <c r="Q18742" s="5"/>
      <c r="R18742" s="5"/>
      <c r="S18742" s="5"/>
      <c r="T18742" s="5"/>
      <c r="U18742" s="5"/>
      <c r="V18742" s="5"/>
      <c r="W18742" s="5"/>
      <c r="X18742" s="5"/>
      <c r="Y18742" s="5"/>
      <c r="Z18742" s="5"/>
      <c r="AA18742" s="5"/>
      <c r="AB18742" s="5"/>
      <c r="AC18742" s="5"/>
      <c r="AD18742" s="5"/>
      <c r="AE18742" s="5"/>
      <c r="AF18742" s="5"/>
      <c r="AG18742" s="5"/>
      <c r="AH18742" s="5"/>
      <c r="AI18742" s="5"/>
      <c r="AJ18742" s="5"/>
    </row>
    <row r="18743" spans="11:36">
      <c r="K18743" s="5"/>
      <c r="L18743" s="5"/>
      <c r="M18743" s="5"/>
      <c r="N18743" s="5"/>
      <c r="O18743" s="5"/>
      <c r="P18743" s="5"/>
      <c r="Q18743" s="5"/>
      <c r="R18743" s="5"/>
      <c r="S18743" s="5"/>
      <c r="T18743" s="5"/>
      <c r="U18743" s="5"/>
      <c r="V18743" s="5"/>
      <c r="W18743" s="5"/>
      <c r="X18743" s="5"/>
      <c r="Y18743" s="5"/>
      <c r="Z18743" s="5"/>
      <c r="AA18743" s="5"/>
      <c r="AB18743" s="5"/>
      <c r="AC18743" s="5"/>
      <c r="AD18743" s="5"/>
      <c r="AE18743" s="5"/>
      <c r="AF18743" s="5"/>
      <c r="AG18743" s="5"/>
      <c r="AH18743" s="5"/>
      <c r="AI18743" s="5"/>
      <c r="AJ18743" s="5"/>
    </row>
    <row r="18744" spans="11:36">
      <c r="K18744" s="5"/>
      <c r="L18744" s="5"/>
      <c r="M18744" s="5"/>
      <c r="N18744" s="5"/>
      <c r="O18744" s="5"/>
      <c r="P18744" s="5"/>
      <c r="Q18744" s="5"/>
      <c r="R18744" s="5"/>
      <c r="S18744" s="5"/>
      <c r="T18744" s="5"/>
      <c r="U18744" s="5"/>
      <c r="V18744" s="5"/>
      <c r="W18744" s="5"/>
      <c r="X18744" s="5"/>
      <c r="Y18744" s="5"/>
      <c r="Z18744" s="5"/>
      <c r="AA18744" s="5"/>
      <c r="AB18744" s="5"/>
      <c r="AC18744" s="5"/>
      <c r="AD18744" s="5"/>
      <c r="AE18744" s="5"/>
      <c r="AF18744" s="5"/>
      <c r="AG18744" s="5"/>
      <c r="AH18744" s="5"/>
      <c r="AI18744" s="5"/>
      <c r="AJ18744" s="5"/>
    </row>
    <row r="18745" spans="11:36">
      <c r="K18745" s="5"/>
      <c r="L18745" s="5"/>
      <c r="M18745" s="5"/>
      <c r="N18745" s="5"/>
      <c r="O18745" s="5"/>
      <c r="P18745" s="5"/>
      <c r="Q18745" s="5"/>
      <c r="R18745" s="5"/>
      <c r="S18745" s="5"/>
      <c r="T18745" s="5"/>
      <c r="U18745" s="5"/>
      <c r="V18745" s="5"/>
      <c r="W18745" s="5"/>
      <c r="X18745" s="5"/>
      <c r="Y18745" s="5"/>
      <c r="Z18745" s="5"/>
      <c r="AA18745" s="5"/>
      <c r="AB18745" s="5"/>
      <c r="AC18745" s="5"/>
      <c r="AD18745" s="5"/>
      <c r="AE18745" s="5"/>
      <c r="AF18745" s="5"/>
      <c r="AG18745" s="5"/>
      <c r="AH18745" s="5"/>
      <c r="AI18745" s="5"/>
      <c r="AJ18745" s="5"/>
    </row>
    <row r="18746" spans="11:36">
      <c r="K18746" s="5"/>
      <c r="L18746" s="5"/>
      <c r="M18746" s="5"/>
      <c r="N18746" s="5"/>
      <c r="O18746" s="5"/>
      <c r="P18746" s="5"/>
      <c r="Q18746" s="5"/>
      <c r="R18746" s="5"/>
      <c r="S18746" s="5"/>
      <c r="T18746" s="5"/>
      <c r="U18746" s="5"/>
      <c r="V18746" s="5"/>
      <c r="W18746" s="5"/>
      <c r="X18746" s="5"/>
      <c r="Y18746" s="5"/>
      <c r="Z18746" s="5"/>
      <c r="AA18746" s="5"/>
      <c r="AB18746" s="5"/>
      <c r="AC18746" s="5"/>
      <c r="AD18746" s="5"/>
      <c r="AE18746" s="5"/>
      <c r="AF18746" s="5"/>
      <c r="AG18746" s="5"/>
      <c r="AH18746" s="5"/>
      <c r="AI18746" s="5"/>
      <c r="AJ18746" s="5"/>
    </row>
    <row r="18747" spans="11:36">
      <c r="K18747" s="5"/>
      <c r="L18747" s="5"/>
      <c r="M18747" s="5"/>
      <c r="N18747" s="5"/>
      <c r="O18747" s="5"/>
      <c r="P18747" s="5"/>
      <c r="Q18747" s="5"/>
      <c r="R18747" s="5"/>
      <c r="S18747" s="5"/>
      <c r="T18747" s="5"/>
      <c r="U18747" s="5"/>
      <c r="V18747" s="5"/>
      <c r="W18747" s="5"/>
      <c r="X18747" s="5"/>
      <c r="Y18747" s="5"/>
      <c r="Z18747" s="5"/>
      <c r="AA18747" s="5"/>
      <c r="AB18747" s="5"/>
      <c r="AC18747" s="5"/>
      <c r="AD18747" s="5"/>
      <c r="AE18747" s="5"/>
      <c r="AF18747" s="5"/>
      <c r="AG18747" s="5"/>
      <c r="AH18747" s="5"/>
      <c r="AI18747" s="5"/>
      <c r="AJ18747" s="5"/>
    </row>
    <row r="18748" spans="11:36">
      <c r="K18748" s="5"/>
      <c r="L18748" s="5"/>
      <c r="M18748" s="5"/>
      <c r="N18748" s="5"/>
      <c r="O18748" s="5"/>
      <c r="P18748" s="5"/>
      <c r="Q18748" s="5"/>
      <c r="R18748" s="5"/>
      <c r="S18748" s="5"/>
      <c r="T18748" s="5"/>
      <c r="U18748" s="5"/>
      <c r="V18748" s="5"/>
      <c r="W18748" s="5"/>
      <c r="X18748" s="5"/>
      <c r="Y18748" s="5"/>
      <c r="Z18748" s="5"/>
      <c r="AA18748" s="5"/>
      <c r="AB18748" s="5"/>
      <c r="AC18748" s="5"/>
      <c r="AD18748" s="5"/>
      <c r="AE18748" s="5"/>
      <c r="AF18748" s="5"/>
      <c r="AG18748" s="5"/>
      <c r="AH18748" s="5"/>
      <c r="AI18748" s="5"/>
      <c r="AJ18748" s="5"/>
    </row>
    <row r="18749" spans="11:36">
      <c r="K18749" s="5"/>
      <c r="L18749" s="5"/>
      <c r="M18749" s="5"/>
      <c r="N18749" s="5"/>
      <c r="O18749" s="5"/>
      <c r="P18749" s="5"/>
      <c r="Q18749" s="5"/>
      <c r="R18749" s="5"/>
      <c r="S18749" s="5"/>
      <c r="T18749" s="5"/>
      <c r="U18749" s="5"/>
      <c r="V18749" s="5"/>
      <c r="W18749" s="5"/>
      <c r="X18749" s="5"/>
      <c r="Y18749" s="5"/>
      <c r="Z18749" s="5"/>
      <c r="AA18749" s="5"/>
      <c r="AB18749" s="5"/>
      <c r="AC18749" s="5"/>
      <c r="AD18749" s="5"/>
      <c r="AE18749" s="5"/>
      <c r="AF18749" s="5"/>
      <c r="AG18749" s="5"/>
      <c r="AH18749" s="5"/>
      <c r="AI18749" s="5"/>
      <c r="AJ18749" s="5"/>
    </row>
    <row r="18750" spans="11:36">
      <c r="K18750" s="5"/>
      <c r="L18750" s="5"/>
      <c r="M18750" s="5"/>
      <c r="N18750" s="5"/>
      <c r="O18750" s="5"/>
      <c r="P18750" s="5"/>
      <c r="Q18750" s="5"/>
      <c r="R18750" s="5"/>
      <c r="S18750" s="5"/>
      <c r="T18750" s="5"/>
      <c r="U18750" s="5"/>
      <c r="V18750" s="5"/>
      <c r="W18750" s="5"/>
      <c r="X18750" s="5"/>
      <c r="Y18750" s="5"/>
      <c r="Z18750" s="5"/>
      <c r="AA18750" s="5"/>
      <c r="AB18750" s="5"/>
      <c r="AC18750" s="5"/>
      <c r="AD18750" s="5"/>
      <c r="AE18750" s="5"/>
      <c r="AF18750" s="5"/>
      <c r="AG18750" s="5"/>
      <c r="AH18750" s="5"/>
      <c r="AI18750" s="5"/>
      <c r="AJ18750" s="5"/>
    </row>
    <row r="18751" spans="11:36">
      <c r="K18751" s="5"/>
      <c r="L18751" s="5"/>
      <c r="M18751" s="5"/>
      <c r="N18751" s="5"/>
      <c r="O18751" s="5"/>
      <c r="P18751" s="5"/>
      <c r="Q18751" s="5"/>
      <c r="R18751" s="5"/>
      <c r="S18751" s="5"/>
      <c r="T18751" s="5"/>
      <c r="U18751" s="5"/>
      <c r="V18751" s="5"/>
      <c r="W18751" s="5"/>
      <c r="X18751" s="5"/>
      <c r="Y18751" s="5"/>
      <c r="Z18751" s="5"/>
      <c r="AA18751" s="5"/>
      <c r="AB18751" s="5"/>
      <c r="AC18751" s="5"/>
      <c r="AD18751" s="5"/>
      <c r="AE18751" s="5"/>
      <c r="AF18751" s="5"/>
      <c r="AG18751" s="5"/>
      <c r="AH18751" s="5"/>
      <c r="AI18751" s="5"/>
      <c r="AJ18751" s="5"/>
    </row>
    <row r="18752" spans="11:36">
      <c r="K18752" s="5"/>
      <c r="L18752" s="5"/>
      <c r="M18752" s="5"/>
      <c r="N18752" s="5"/>
      <c r="O18752" s="5"/>
      <c r="P18752" s="5"/>
      <c r="Q18752" s="5"/>
      <c r="R18752" s="5"/>
      <c r="S18752" s="5"/>
      <c r="T18752" s="5"/>
      <c r="U18752" s="5"/>
      <c r="V18752" s="5"/>
      <c r="W18752" s="5"/>
      <c r="X18752" s="5"/>
      <c r="Y18752" s="5"/>
      <c r="Z18752" s="5"/>
      <c r="AA18752" s="5"/>
      <c r="AB18752" s="5"/>
      <c r="AC18752" s="5"/>
      <c r="AD18752" s="5"/>
      <c r="AE18752" s="5"/>
      <c r="AF18752" s="5"/>
      <c r="AG18752" s="5"/>
      <c r="AH18752" s="5"/>
      <c r="AI18752" s="5"/>
      <c r="AJ18752" s="5"/>
    </row>
    <row r="18753" spans="11:36">
      <c r="K18753" s="5"/>
      <c r="L18753" s="5"/>
      <c r="M18753" s="5"/>
      <c r="N18753" s="5"/>
      <c r="O18753" s="5"/>
      <c r="P18753" s="5"/>
      <c r="Q18753" s="5"/>
      <c r="R18753" s="5"/>
      <c r="S18753" s="5"/>
      <c r="T18753" s="5"/>
      <c r="U18753" s="5"/>
      <c r="V18753" s="5"/>
      <c r="W18753" s="5"/>
      <c r="X18753" s="5"/>
      <c r="Y18753" s="5"/>
      <c r="Z18753" s="5"/>
      <c r="AA18753" s="5"/>
      <c r="AB18753" s="5"/>
      <c r="AC18753" s="5"/>
      <c r="AD18753" s="5"/>
      <c r="AE18753" s="5"/>
      <c r="AF18753" s="5"/>
      <c r="AG18753" s="5"/>
      <c r="AH18753" s="5"/>
      <c r="AI18753" s="5"/>
      <c r="AJ18753" s="5"/>
    </row>
    <row r="18754" spans="11:36">
      <c r="K18754" s="5"/>
      <c r="L18754" s="5"/>
      <c r="M18754" s="5"/>
      <c r="N18754" s="5"/>
      <c r="O18754" s="5"/>
      <c r="P18754" s="5"/>
      <c r="Q18754" s="5"/>
      <c r="R18754" s="5"/>
      <c r="S18754" s="5"/>
      <c r="T18754" s="5"/>
      <c r="U18754" s="5"/>
      <c r="V18754" s="5"/>
      <c r="W18754" s="5"/>
      <c r="X18754" s="5"/>
      <c r="Y18754" s="5"/>
      <c r="Z18754" s="5"/>
      <c r="AA18754" s="5"/>
      <c r="AB18754" s="5"/>
      <c r="AC18754" s="5"/>
      <c r="AD18754" s="5"/>
      <c r="AE18754" s="5"/>
      <c r="AF18754" s="5"/>
      <c r="AG18754" s="5"/>
      <c r="AH18754" s="5"/>
      <c r="AI18754" s="5"/>
      <c r="AJ18754" s="5"/>
    </row>
    <row r="18755" spans="11:36">
      <c r="K18755" s="5"/>
      <c r="L18755" s="5"/>
      <c r="M18755" s="5"/>
      <c r="N18755" s="5"/>
      <c r="O18755" s="5"/>
      <c r="P18755" s="5"/>
      <c r="Q18755" s="5"/>
      <c r="R18755" s="5"/>
      <c r="S18755" s="5"/>
      <c r="T18755" s="5"/>
      <c r="U18755" s="5"/>
      <c r="V18755" s="5"/>
      <c r="W18755" s="5"/>
      <c r="X18755" s="5"/>
      <c r="Y18755" s="5"/>
      <c r="Z18755" s="5"/>
      <c r="AA18755" s="5"/>
      <c r="AB18755" s="5"/>
      <c r="AC18755" s="5"/>
      <c r="AD18755" s="5"/>
      <c r="AE18755" s="5"/>
      <c r="AF18755" s="5"/>
      <c r="AG18755" s="5"/>
      <c r="AH18755" s="5"/>
      <c r="AI18755" s="5"/>
      <c r="AJ18755" s="5"/>
    </row>
    <row r="18756" spans="11:36">
      <c r="K18756" s="5"/>
      <c r="L18756" s="5"/>
      <c r="M18756" s="5"/>
      <c r="N18756" s="5"/>
      <c r="O18756" s="5"/>
      <c r="P18756" s="5"/>
      <c r="Q18756" s="5"/>
      <c r="R18756" s="5"/>
      <c r="S18756" s="5"/>
      <c r="T18756" s="5"/>
      <c r="U18756" s="5"/>
      <c r="V18756" s="5"/>
      <c r="W18756" s="5"/>
      <c r="X18756" s="5"/>
      <c r="Y18756" s="5"/>
      <c r="Z18756" s="5"/>
      <c r="AA18756" s="5"/>
      <c r="AB18756" s="5"/>
      <c r="AC18756" s="5"/>
      <c r="AD18756" s="5"/>
      <c r="AE18756" s="5"/>
      <c r="AF18756" s="5"/>
      <c r="AG18756" s="5"/>
      <c r="AH18756" s="5"/>
      <c r="AI18756" s="5"/>
      <c r="AJ18756" s="5"/>
    </row>
    <row r="18757" spans="11:36">
      <c r="K18757" s="5"/>
      <c r="L18757" s="5"/>
      <c r="M18757" s="5"/>
      <c r="N18757" s="5"/>
      <c r="O18757" s="5"/>
      <c r="P18757" s="5"/>
      <c r="Q18757" s="5"/>
      <c r="R18757" s="5"/>
      <c r="S18757" s="5"/>
      <c r="T18757" s="5"/>
      <c r="U18757" s="5"/>
      <c r="V18757" s="5"/>
      <c r="W18757" s="5"/>
      <c r="X18757" s="5"/>
      <c r="Y18757" s="5"/>
      <c r="Z18757" s="5"/>
      <c r="AA18757" s="5"/>
      <c r="AB18757" s="5"/>
      <c r="AC18757" s="5"/>
      <c r="AD18757" s="5"/>
      <c r="AE18757" s="5"/>
      <c r="AF18757" s="5"/>
      <c r="AG18757" s="5"/>
      <c r="AH18757" s="5"/>
      <c r="AI18757" s="5"/>
      <c r="AJ18757" s="5"/>
    </row>
    <row r="18758" spans="11:36">
      <c r="K18758" s="5"/>
      <c r="L18758" s="5"/>
      <c r="M18758" s="5"/>
      <c r="N18758" s="5"/>
      <c r="O18758" s="5"/>
      <c r="P18758" s="5"/>
      <c r="Q18758" s="5"/>
      <c r="R18758" s="5"/>
      <c r="S18758" s="5"/>
      <c r="T18758" s="5"/>
      <c r="U18758" s="5"/>
      <c r="V18758" s="5"/>
      <c r="W18758" s="5"/>
      <c r="X18758" s="5"/>
      <c r="Y18758" s="5"/>
      <c r="Z18758" s="5"/>
      <c r="AA18758" s="5"/>
      <c r="AB18758" s="5"/>
      <c r="AC18758" s="5"/>
      <c r="AD18758" s="5"/>
      <c r="AE18758" s="5"/>
      <c r="AF18758" s="5"/>
      <c r="AG18758" s="5"/>
      <c r="AH18758" s="5"/>
      <c r="AI18758" s="5"/>
      <c r="AJ18758" s="5"/>
    </row>
    <row r="18759" spans="11:36">
      <c r="K18759" s="5"/>
      <c r="L18759" s="5"/>
      <c r="M18759" s="5"/>
      <c r="N18759" s="5"/>
      <c r="O18759" s="5"/>
      <c r="P18759" s="5"/>
      <c r="Q18759" s="5"/>
      <c r="R18759" s="5"/>
      <c r="S18759" s="5"/>
      <c r="T18759" s="5"/>
      <c r="U18759" s="5"/>
      <c r="V18759" s="5"/>
      <c r="W18759" s="5"/>
      <c r="X18759" s="5"/>
      <c r="Y18759" s="5"/>
      <c r="Z18759" s="5"/>
      <c r="AA18759" s="5"/>
      <c r="AB18759" s="5"/>
      <c r="AC18759" s="5"/>
      <c r="AD18759" s="5"/>
      <c r="AE18759" s="5"/>
      <c r="AF18759" s="5"/>
      <c r="AG18759" s="5"/>
      <c r="AH18759" s="5"/>
      <c r="AI18759" s="5"/>
      <c r="AJ18759" s="5"/>
    </row>
    <row r="18760" spans="11:36">
      <c r="K18760" s="5"/>
      <c r="L18760" s="5"/>
      <c r="M18760" s="5"/>
      <c r="N18760" s="5"/>
      <c r="O18760" s="5"/>
      <c r="P18760" s="5"/>
      <c r="Q18760" s="5"/>
      <c r="R18760" s="5"/>
      <c r="S18760" s="5"/>
      <c r="T18760" s="5"/>
      <c r="U18760" s="5"/>
      <c r="V18760" s="5"/>
      <c r="W18760" s="5"/>
      <c r="X18760" s="5"/>
      <c r="Y18760" s="5"/>
      <c r="Z18760" s="5"/>
      <c r="AA18760" s="5"/>
      <c r="AB18760" s="5"/>
      <c r="AC18760" s="5"/>
      <c r="AD18760" s="5"/>
      <c r="AE18760" s="5"/>
      <c r="AF18760" s="5"/>
      <c r="AG18760" s="5"/>
      <c r="AH18760" s="5"/>
      <c r="AI18760" s="5"/>
      <c r="AJ18760" s="5"/>
    </row>
    <row r="18761" spans="11:36">
      <c r="K18761" s="5"/>
      <c r="L18761" s="5"/>
      <c r="M18761" s="5"/>
      <c r="N18761" s="5"/>
      <c r="O18761" s="5"/>
      <c r="P18761" s="5"/>
      <c r="Q18761" s="5"/>
      <c r="R18761" s="5"/>
      <c r="S18761" s="5"/>
      <c r="T18761" s="5"/>
      <c r="U18761" s="5"/>
      <c r="V18761" s="5"/>
      <c r="W18761" s="5"/>
      <c r="X18761" s="5"/>
      <c r="Y18761" s="5"/>
      <c r="Z18761" s="5"/>
      <c r="AA18761" s="5"/>
      <c r="AB18761" s="5"/>
      <c r="AC18761" s="5"/>
      <c r="AD18761" s="5"/>
      <c r="AE18761" s="5"/>
      <c r="AF18761" s="5"/>
      <c r="AG18761" s="5"/>
      <c r="AH18761" s="5"/>
      <c r="AI18761" s="5"/>
      <c r="AJ18761" s="5"/>
    </row>
    <row r="18762" spans="11:36">
      <c r="K18762" s="5"/>
      <c r="L18762" s="5"/>
      <c r="M18762" s="5"/>
      <c r="N18762" s="5"/>
      <c r="O18762" s="5"/>
      <c r="P18762" s="5"/>
      <c r="Q18762" s="5"/>
      <c r="R18762" s="5"/>
      <c r="S18762" s="5"/>
      <c r="T18762" s="5"/>
      <c r="U18762" s="5"/>
      <c r="V18762" s="5"/>
      <c r="W18762" s="5"/>
      <c r="X18762" s="5"/>
      <c r="Y18762" s="5"/>
      <c r="Z18762" s="5"/>
      <c r="AA18762" s="5"/>
      <c r="AB18762" s="5"/>
      <c r="AC18762" s="5"/>
      <c r="AD18762" s="5"/>
      <c r="AE18762" s="5"/>
      <c r="AF18762" s="5"/>
      <c r="AG18762" s="5"/>
      <c r="AH18762" s="5"/>
      <c r="AI18762" s="5"/>
      <c r="AJ18762" s="5"/>
    </row>
    <row r="18763" spans="11:36">
      <c r="K18763" s="5"/>
      <c r="L18763" s="5"/>
      <c r="M18763" s="5"/>
      <c r="N18763" s="5"/>
      <c r="O18763" s="5"/>
      <c r="P18763" s="5"/>
      <c r="Q18763" s="5"/>
      <c r="R18763" s="5"/>
      <c r="S18763" s="5"/>
      <c r="T18763" s="5"/>
      <c r="U18763" s="5"/>
      <c r="V18763" s="5"/>
      <c r="W18763" s="5"/>
      <c r="X18763" s="5"/>
      <c r="Y18763" s="5"/>
      <c r="Z18763" s="5"/>
      <c r="AA18763" s="5"/>
      <c r="AB18763" s="5"/>
      <c r="AC18763" s="5"/>
      <c r="AD18763" s="5"/>
      <c r="AE18763" s="5"/>
      <c r="AF18763" s="5"/>
      <c r="AG18763" s="5"/>
      <c r="AH18763" s="5"/>
      <c r="AI18763" s="5"/>
      <c r="AJ18763" s="5"/>
    </row>
    <row r="18764" spans="11:36">
      <c r="K18764" s="5"/>
      <c r="L18764" s="5"/>
      <c r="M18764" s="5"/>
      <c r="N18764" s="5"/>
      <c r="O18764" s="5"/>
      <c r="P18764" s="5"/>
      <c r="Q18764" s="5"/>
      <c r="R18764" s="5"/>
      <c r="S18764" s="5"/>
      <c r="T18764" s="5"/>
      <c r="U18764" s="5"/>
      <c r="V18764" s="5"/>
      <c r="W18764" s="5"/>
      <c r="X18764" s="5"/>
      <c r="Y18764" s="5"/>
      <c r="Z18764" s="5"/>
      <c r="AA18764" s="5"/>
      <c r="AB18764" s="5"/>
      <c r="AC18764" s="5"/>
      <c r="AD18764" s="5"/>
      <c r="AE18764" s="5"/>
      <c r="AF18764" s="5"/>
      <c r="AG18764" s="5"/>
      <c r="AH18764" s="5"/>
      <c r="AI18764" s="5"/>
      <c r="AJ18764" s="5"/>
    </row>
    <row r="18765" spans="11:36">
      <c r="K18765" s="5"/>
      <c r="L18765" s="5"/>
      <c r="M18765" s="5"/>
      <c r="N18765" s="5"/>
      <c r="O18765" s="5"/>
      <c r="P18765" s="5"/>
      <c r="Q18765" s="5"/>
      <c r="R18765" s="5"/>
      <c r="S18765" s="5"/>
      <c r="T18765" s="5"/>
      <c r="U18765" s="5"/>
      <c r="V18765" s="5"/>
      <c r="W18765" s="5"/>
      <c r="X18765" s="5"/>
      <c r="Y18765" s="5"/>
      <c r="Z18765" s="5"/>
      <c r="AA18765" s="5"/>
      <c r="AB18765" s="5"/>
      <c r="AC18765" s="5"/>
      <c r="AD18765" s="5"/>
      <c r="AE18765" s="5"/>
      <c r="AF18765" s="5"/>
      <c r="AG18765" s="5"/>
      <c r="AH18765" s="5"/>
      <c r="AI18765" s="5"/>
      <c r="AJ18765" s="5"/>
    </row>
    <row r="18766" spans="11:36">
      <c r="K18766" s="5"/>
      <c r="L18766" s="5"/>
      <c r="M18766" s="5"/>
      <c r="N18766" s="5"/>
      <c r="O18766" s="5"/>
      <c r="P18766" s="5"/>
      <c r="Q18766" s="5"/>
      <c r="R18766" s="5"/>
      <c r="S18766" s="5"/>
      <c r="T18766" s="5"/>
      <c r="U18766" s="5"/>
      <c r="V18766" s="5"/>
      <c r="W18766" s="5"/>
      <c r="X18766" s="5"/>
      <c r="Y18766" s="5"/>
      <c r="Z18766" s="5"/>
      <c r="AA18766" s="5"/>
      <c r="AB18766" s="5"/>
      <c r="AC18766" s="5"/>
      <c r="AD18766" s="5"/>
      <c r="AE18766" s="5"/>
      <c r="AF18766" s="5"/>
      <c r="AG18766" s="5"/>
      <c r="AH18766" s="5"/>
      <c r="AI18766" s="5"/>
      <c r="AJ18766" s="5"/>
    </row>
    <row r="18767" spans="11:36">
      <c r="K18767" s="5"/>
      <c r="L18767" s="5"/>
      <c r="M18767" s="5"/>
      <c r="N18767" s="5"/>
      <c r="O18767" s="5"/>
      <c r="P18767" s="5"/>
      <c r="Q18767" s="5"/>
      <c r="R18767" s="5"/>
      <c r="S18767" s="5"/>
      <c r="T18767" s="5"/>
      <c r="U18767" s="5"/>
      <c r="V18767" s="5"/>
      <c r="W18767" s="5"/>
      <c r="X18767" s="5"/>
      <c r="Y18767" s="5"/>
      <c r="Z18767" s="5"/>
      <c r="AA18767" s="5"/>
      <c r="AB18767" s="5"/>
      <c r="AC18767" s="5"/>
      <c r="AD18767" s="5"/>
      <c r="AE18767" s="5"/>
      <c r="AF18767" s="5"/>
      <c r="AG18767" s="5"/>
      <c r="AH18767" s="5"/>
      <c r="AI18767" s="5"/>
      <c r="AJ18767" s="5"/>
    </row>
    <row r="18768" spans="11:36">
      <c r="K18768" s="5"/>
      <c r="L18768" s="5"/>
      <c r="M18768" s="5"/>
      <c r="N18768" s="5"/>
      <c r="O18768" s="5"/>
      <c r="P18768" s="5"/>
      <c r="Q18768" s="5"/>
      <c r="R18768" s="5"/>
      <c r="S18768" s="5"/>
      <c r="T18768" s="5"/>
      <c r="U18768" s="5"/>
      <c r="V18768" s="5"/>
      <c r="W18768" s="5"/>
      <c r="X18768" s="5"/>
      <c r="Y18768" s="5"/>
      <c r="Z18768" s="5"/>
      <c r="AA18768" s="5"/>
      <c r="AB18768" s="5"/>
      <c r="AC18768" s="5"/>
      <c r="AD18768" s="5"/>
      <c r="AE18768" s="5"/>
      <c r="AF18768" s="5"/>
      <c r="AG18768" s="5"/>
      <c r="AH18768" s="5"/>
      <c r="AI18768" s="5"/>
      <c r="AJ18768" s="5"/>
    </row>
    <row r="18769" spans="11:36">
      <c r="K18769" s="5"/>
      <c r="L18769" s="5"/>
      <c r="M18769" s="5"/>
      <c r="N18769" s="5"/>
      <c r="O18769" s="5"/>
      <c r="P18769" s="5"/>
      <c r="Q18769" s="5"/>
      <c r="R18769" s="5"/>
      <c r="S18769" s="5"/>
      <c r="T18769" s="5"/>
      <c r="U18769" s="5"/>
      <c r="V18769" s="5"/>
      <c r="W18769" s="5"/>
      <c r="X18769" s="5"/>
      <c r="Y18769" s="5"/>
      <c r="Z18769" s="5"/>
      <c r="AA18769" s="5"/>
      <c r="AB18769" s="5"/>
      <c r="AC18769" s="5"/>
      <c r="AD18769" s="5"/>
      <c r="AE18769" s="5"/>
      <c r="AF18769" s="5"/>
      <c r="AG18769" s="5"/>
      <c r="AH18769" s="5"/>
      <c r="AI18769" s="5"/>
      <c r="AJ18769" s="5"/>
    </row>
    <row r="18770" spans="11:36">
      <c r="K18770" s="5"/>
      <c r="L18770" s="5"/>
      <c r="M18770" s="5"/>
      <c r="N18770" s="5"/>
      <c r="O18770" s="5"/>
      <c r="P18770" s="5"/>
      <c r="Q18770" s="5"/>
      <c r="R18770" s="5"/>
      <c r="S18770" s="5"/>
      <c r="T18770" s="5"/>
      <c r="U18770" s="5"/>
      <c r="V18770" s="5"/>
      <c r="W18770" s="5"/>
      <c r="X18770" s="5"/>
      <c r="Y18770" s="5"/>
      <c r="Z18770" s="5"/>
      <c r="AA18770" s="5"/>
      <c r="AB18770" s="5"/>
      <c r="AC18770" s="5"/>
      <c r="AD18770" s="5"/>
      <c r="AE18770" s="5"/>
      <c r="AF18770" s="5"/>
      <c r="AG18770" s="5"/>
      <c r="AH18770" s="5"/>
      <c r="AI18770" s="5"/>
      <c r="AJ18770" s="5"/>
    </row>
    <row r="18771" spans="11:36">
      <c r="K18771" s="5"/>
      <c r="L18771" s="5"/>
      <c r="M18771" s="5"/>
      <c r="N18771" s="5"/>
      <c r="O18771" s="5"/>
      <c r="P18771" s="5"/>
      <c r="Q18771" s="5"/>
      <c r="R18771" s="5"/>
      <c r="S18771" s="5"/>
      <c r="T18771" s="5"/>
      <c r="U18771" s="5"/>
      <c r="V18771" s="5"/>
      <c r="W18771" s="5"/>
      <c r="X18771" s="5"/>
      <c r="Y18771" s="5"/>
      <c r="Z18771" s="5"/>
      <c r="AA18771" s="5"/>
      <c r="AB18771" s="5"/>
      <c r="AC18771" s="5"/>
      <c r="AD18771" s="5"/>
      <c r="AE18771" s="5"/>
      <c r="AF18771" s="5"/>
      <c r="AG18771" s="5"/>
      <c r="AH18771" s="5"/>
      <c r="AI18771" s="5"/>
      <c r="AJ18771" s="5"/>
    </row>
    <row r="18772" spans="11:36">
      <c r="K18772" s="5"/>
      <c r="L18772" s="5"/>
      <c r="M18772" s="5"/>
      <c r="N18772" s="5"/>
      <c r="O18772" s="5"/>
      <c r="P18772" s="5"/>
      <c r="Q18772" s="5"/>
      <c r="R18772" s="5"/>
      <c r="S18772" s="5"/>
      <c r="T18772" s="5"/>
      <c r="U18772" s="5"/>
      <c r="V18772" s="5"/>
      <c r="W18772" s="5"/>
      <c r="X18772" s="5"/>
      <c r="Y18772" s="5"/>
      <c r="Z18772" s="5"/>
      <c r="AA18772" s="5"/>
      <c r="AB18772" s="5"/>
      <c r="AC18772" s="5"/>
      <c r="AD18772" s="5"/>
      <c r="AE18772" s="5"/>
      <c r="AF18772" s="5"/>
      <c r="AG18772" s="5"/>
      <c r="AH18772" s="5"/>
      <c r="AI18772" s="5"/>
      <c r="AJ18772" s="5"/>
    </row>
    <row r="18773" spans="11:36">
      <c r="K18773" s="5"/>
      <c r="L18773" s="5"/>
      <c r="M18773" s="5"/>
      <c r="N18773" s="5"/>
      <c r="O18773" s="5"/>
      <c r="P18773" s="5"/>
      <c r="Q18773" s="5"/>
      <c r="R18773" s="5"/>
      <c r="S18773" s="5"/>
      <c r="T18773" s="5"/>
      <c r="U18773" s="5"/>
      <c r="V18773" s="5"/>
      <c r="W18773" s="5"/>
      <c r="X18773" s="5"/>
      <c r="Y18773" s="5"/>
      <c r="Z18773" s="5"/>
      <c r="AA18773" s="5"/>
      <c r="AB18773" s="5"/>
      <c r="AC18773" s="5"/>
      <c r="AD18773" s="5"/>
      <c r="AE18773" s="5"/>
      <c r="AF18773" s="5"/>
      <c r="AG18773" s="5"/>
      <c r="AH18773" s="5"/>
      <c r="AI18773" s="5"/>
      <c r="AJ18773" s="5"/>
    </row>
    <row r="18774" spans="11:36">
      <c r="K18774" s="5"/>
      <c r="L18774" s="5"/>
      <c r="M18774" s="5"/>
      <c r="N18774" s="5"/>
      <c r="O18774" s="5"/>
      <c r="P18774" s="5"/>
      <c r="Q18774" s="5"/>
      <c r="R18774" s="5"/>
      <c r="S18774" s="5"/>
      <c r="T18774" s="5"/>
      <c r="U18774" s="5"/>
      <c r="V18774" s="5"/>
      <c r="W18774" s="5"/>
      <c r="X18774" s="5"/>
      <c r="Y18774" s="5"/>
      <c r="Z18774" s="5"/>
      <c r="AA18774" s="5"/>
      <c r="AB18774" s="5"/>
      <c r="AC18774" s="5"/>
      <c r="AD18774" s="5"/>
      <c r="AE18774" s="5"/>
      <c r="AF18774" s="5"/>
      <c r="AG18774" s="5"/>
      <c r="AH18774" s="5"/>
      <c r="AI18774" s="5"/>
      <c r="AJ18774" s="5"/>
    </row>
    <row r="18775" spans="11:36">
      <c r="K18775" s="5"/>
      <c r="L18775" s="5"/>
      <c r="M18775" s="5"/>
      <c r="N18775" s="5"/>
      <c r="O18775" s="5"/>
      <c r="P18775" s="5"/>
      <c r="Q18775" s="5"/>
      <c r="R18775" s="5"/>
      <c r="S18775" s="5"/>
      <c r="T18775" s="5"/>
      <c r="U18775" s="5"/>
      <c r="V18775" s="5"/>
      <c r="W18775" s="5"/>
      <c r="X18775" s="5"/>
      <c r="Y18775" s="5"/>
      <c r="Z18775" s="5"/>
      <c r="AA18775" s="5"/>
      <c r="AB18775" s="5"/>
      <c r="AC18775" s="5"/>
      <c r="AD18775" s="5"/>
      <c r="AE18775" s="5"/>
      <c r="AF18775" s="5"/>
      <c r="AG18775" s="5"/>
      <c r="AH18775" s="5"/>
      <c r="AI18775" s="5"/>
      <c r="AJ18775" s="5"/>
    </row>
    <row r="18776" spans="11:36">
      <c r="K18776" s="5"/>
      <c r="L18776" s="5"/>
      <c r="M18776" s="5"/>
      <c r="N18776" s="5"/>
      <c r="O18776" s="5"/>
      <c r="P18776" s="5"/>
      <c r="Q18776" s="5"/>
      <c r="R18776" s="5"/>
      <c r="S18776" s="5"/>
      <c r="T18776" s="5"/>
      <c r="U18776" s="5"/>
      <c r="V18776" s="5"/>
      <c r="W18776" s="5"/>
      <c r="X18776" s="5"/>
      <c r="Y18776" s="5"/>
      <c r="Z18776" s="5"/>
      <c r="AA18776" s="5"/>
      <c r="AB18776" s="5"/>
      <c r="AC18776" s="5"/>
      <c r="AD18776" s="5"/>
      <c r="AE18776" s="5"/>
      <c r="AF18776" s="5"/>
      <c r="AG18776" s="5"/>
      <c r="AH18776" s="5"/>
      <c r="AI18776" s="5"/>
      <c r="AJ18776" s="5"/>
    </row>
    <row r="18777" spans="11:36">
      <c r="K18777" s="5"/>
      <c r="L18777" s="5"/>
      <c r="M18777" s="5"/>
      <c r="N18777" s="5"/>
      <c r="O18777" s="5"/>
      <c r="P18777" s="5"/>
      <c r="Q18777" s="5"/>
      <c r="R18777" s="5"/>
      <c r="S18777" s="5"/>
      <c r="T18777" s="5"/>
      <c r="U18777" s="5"/>
      <c r="V18777" s="5"/>
      <c r="W18777" s="5"/>
      <c r="X18777" s="5"/>
      <c r="Y18777" s="5"/>
      <c r="Z18777" s="5"/>
      <c r="AA18777" s="5"/>
      <c r="AB18777" s="5"/>
      <c r="AC18777" s="5"/>
      <c r="AD18777" s="5"/>
      <c r="AE18777" s="5"/>
      <c r="AF18777" s="5"/>
      <c r="AG18777" s="5"/>
      <c r="AH18777" s="5"/>
      <c r="AI18777" s="5"/>
      <c r="AJ18777" s="5"/>
    </row>
    <row r="18778" spans="11:36">
      <c r="K18778" s="5"/>
      <c r="L18778" s="5"/>
      <c r="M18778" s="5"/>
      <c r="N18778" s="5"/>
      <c r="O18778" s="5"/>
      <c r="P18778" s="5"/>
      <c r="Q18778" s="5"/>
      <c r="R18778" s="5"/>
      <c r="S18778" s="5"/>
      <c r="T18778" s="5"/>
      <c r="U18778" s="5"/>
      <c r="V18778" s="5"/>
      <c r="W18778" s="5"/>
      <c r="X18778" s="5"/>
      <c r="Y18778" s="5"/>
      <c r="Z18778" s="5"/>
      <c r="AA18778" s="5"/>
      <c r="AB18778" s="5"/>
      <c r="AC18778" s="5"/>
      <c r="AD18778" s="5"/>
      <c r="AE18778" s="5"/>
      <c r="AF18778" s="5"/>
      <c r="AG18778" s="5"/>
      <c r="AH18778" s="5"/>
      <c r="AI18778" s="5"/>
      <c r="AJ18778" s="5"/>
    </row>
    <row r="18779" spans="11:36">
      <c r="K18779" s="5"/>
      <c r="L18779" s="5"/>
      <c r="M18779" s="5"/>
      <c r="N18779" s="5"/>
      <c r="O18779" s="5"/>
      <c r="P18779" s="5"/>
      <c r="Q18779" s="5"/>
      <c r="R18779" s="5"/>
      <c r="S18779" s="5"/>
      <c r="T18779" s="5"/>
      <c r="U18779" s="5"/>
      <c r="V18779" s="5"/>
      <c r="W18779" s="5"/>
      <c r="X18779" s="5"/>
      <c r="Y18779" s="5"/>
      <c r="Z18779" s="5"/>
      <c r="AA18779" s="5"/>
      <c r="AB18779" s="5"/>
      <c r="AC18779" s="5"/>
      <c r="AD18779" s="5"/>
      <c r="AE18779" s="5"/>
      <c r="AF18779" s="5"/>
      <c r="AG18779" s="5"/>
      <c r="AH18779" s="5"/>
      <c r="AI18779" s="5"/>
      <c r="AJ18779" s="5"/>
    </row>
    <row r="18780" spans="11:36">
      <c r="K18780" s="5"/>
      <c r="L18780" s="5"/>
      <c r="M18780" s="5"/>
      <c r="N18780" s="5"/>
      <c r="O18780" s="5"/>
      <c r="P18780" s="5"/>
      <c r="Q18780" s="5"/>
      <c r="R18780" s="5"/>
      <c r="S18780" s="5"/>
      <c r="T18780" s="5"/>
      <c r="U18780" s="5"/>
      <c r="V18780" s="5"/>
      <c r="W18780" s="5"/>
      <c r="X18780" s="5"/>
      <c r="Y18780" s="5"/>
      <c r="Z18780" s="5"/>
      <c r="AA18780" s="5"/>
      <c r="AB18780" s="5"/>
      <c r="AC18780" s="5"/>
      <c r="AD18780" s="5"/>
      <c r="AE18780" s="5"/>
      <c r="AF18780" s="5"/>
      <c r="AG18780" s="5"/>
      <c r="AH18780" s="5"/>
      <c r="AI18780" s="5"/>
      <c r="AJ18780" s="5"/>
    </row>
    <row r="18781" spans="11:36">
      <c r="K18781" s="5"/>
      <c r="L18781" s="5"/>
      <c r="M18781" s="5"/>
      <c r="N18781" s="5"/>
      <c r="O18781" s="5"/>
      <c r="P18781" s="5"/>
      <c r="Q18781" s="5"/>
      <c r="R18781" s="5"/>
      <c r="S18781" s="5"/>
      <c r="T18781" s="5"/>
      <c r="U18781" s="5"/>
      <c r="V18781" s="5"/>
      <c r="W18781" s="5"/>
      <c r="X18781" s="5"/>
      <c r="Y18781" s="5"/>
      <c r="Z18781" s="5"/>
      <c r="AA18781" s="5"/>
      <c r="AB18781" s="5"/>
      <c r="AC18781" s="5"/>
      <c r="AD18781" s="5"/>
      <c r="AE18781" s="5"/>
      <c r="AF18781" s="5"/>
      <c r="AG18781" s="5"/>
      <c r="AH18781" s="5"/>
      <c r="AI18781" s="5"/>
      <c r="AJ18781" s="5"/>
    </row>
    <row r="18782" spans="11:36">
      <c r="K18782" s="5"/>
      <c r="L18782" s="5"/>
      <c r="M18782" s="5"/>
      <c r="N18782" s="5"/>
      <c r="O18782" s="5"/>
      <c r="P18782" s="5"/>
      <c r="Q18782" s="5"/>
      <c r="R18782" s="5"/>
      <c r="S18782" s="5"/>
      <c r="T18782" s="5"/>
      <c r="U18782" s="5"/>
      <c r="V18782" s="5"/>
      <c r="W18782" s="5"/>
      <c r="X18782" s="5"/>
      <c r="Y18782" s="5"/>
      <c r="Z18782" s="5"/>
      <c r="AA18782" s="5"/>
      <c r="AB18782" s="5"/>
      <c r="AC18782" s="5"/>
      <c r="AD18782" s="5"/>
      <c r="AE18782" s="5"/>
      <c r="AF18782" s="5"/>
      <c r="AG18782" s="5"/>
      <c r="AH18782" s="5"/>
      <c r="AI18782" s="5"/>
      <c r="AJ18782" s="5"/>
    </row>
    <row r="18783" spans="11:36">
      <c r="K18783" s="5"/>
      <c r="L18783" s="5"/>
      <c r="M18783" s="5"/>
      <c r="N18783" s="5"/>
      <c r="O18783" s="5"/>
      <c r="P18783" s="5"/>
      <c r="Q18783" s="5"/>
      <c r="R18783" s="5"/>
      <c r="S18783" s="5"/>
      <c r="T18783" s="5"/>
      <c r="U18783" s="5"/>
      <c r="V18783" s="5"/>
      <c r="W18783" s="5"/>
      <c r="X18783" s="5"/>
      <c r="Y18783" s="5"/>
      <c r="Z18783" s="5"/>
      <c r="AA18783" s="5"/>
      <c r="AB18783" s="5"/>
      <c r="AC18783" s="5"/>
      <c r="AD18783" s="5"/>
      <c r="AE18783" s="5"/>
      <c r="AF18783" s="5"/>
      <c r="AG18783" s="5"/>
      <c r="AH18783" s="5"/>
      <c r="AI18783" s="5"/>
      <c r="AJ18783" s="5"/>
    </row>
    <row r="18784" spans="11:36">
      <c r="K18784" s="5"/>
      <c r="L18784" s="5"/>
      <c r="M18784" s="5"/>
      <c r="N18784" s="5"/>
      <c r="O18784" s="5"/>
      <c r="P18784" s="5"/>
      <c r="Q18784" s="5"/>
      <c r="R18784" s="5"/>
      <c r="S18784" s="5"/>
      <c r="T18784" s="5"/>
      <c r="U18784" s="5"/>
      <c r="V18784" s="5"/>
      <c r="W18784" s="5"/>
      <c r="X18784" s="5"/>
      <c r="Y18784" s="5"/>
      <c r="Z18784" s="5"/>
      <c r="AA18784" s="5"/>
      <c r="AB18784" s="5"/>
      <c r="AC18784" s="5"/>
      <c r="AD18784" s="5"/>
      <c r="AE18784" s="5"/>
      <c r="AF18784" s="5"/>
      <c r="AG18784" s="5"/>
      <c r="AH18784" s="5"/>
      <c r="AI18784" s="5"/>
      <c r="AJ18784" s="5"/>
    </row>
    <row r="18785" spans="11:36">
      <c r="K18785" s="5"/>
      <c r="L18785" s="5"/>
      <c r="M18785" s="5"/>
      <c r="N18785" s="5"/>
      <c r="O18785" s="5"/>
      <c r="P18785" s="5"/>
      <c r="Q18785" s="5"/>
      <c r="R18785" s="5"/>
      <c r="S18785" s="5"/>
      <c r="T18785" s="5"/>
      <c r="U18785" s="5"/>
      <c r="V18785" s="5"/>
      <c r="W18785" s="5"/>
      <c r="X18785" s="5"/>
      <c r="Y18785" s="5"/>
      <c r="Z18785" s="5"/>
      <c r="AA18785" s="5"/>
      <c r="AB18785" s="5"/>
      <c r="AC18785" s="5"/>
      <c r="AD18785" s="5"/>
      <c r="AE18785" s="5"/>
      <c r="AF18785" s="5"/>
      <c r="AG18785" s="5"/>
      <c r="AH18785" s="5"/>
      <c r="AI18785" s="5"/>
      <c r="AJ18785" s="5"/>
    </row>
    <row r="18786" spans="11:36">
      <c r="K18786" s="5"/>
      <c r="L18786" s="5"/>
      <c r="M18786" s="5"/>
      <c r="N18786" s="5"/>
      <c r="O18786" s="5"/>
      <c r="P18786" s="5"/>
      <c r="Q18786" s="5"/>
      <c r="R18786" s="5"/>
      <c r="S18786" s="5"/>
      <c r="T18786" s="5"/>
      <c r="U18786" s="5"/>
      <c r="V18786" s="5"/>
      <c r="W18786" s="5"/>
      <c r="X18786" s="5"/>
      <c r="Y18786" s="5"/>
      <c r="Z18786" s="5"/>
      <c r="AA18786" s="5"/>
      <c r="AB18786" s="5"/>
      <c r="AC18786" s="5"/>
      <c r="AD18786" s="5"/>
      <c r="AE18786" s="5"/>
      <c r="AF18786" s="5"/>
      <c r="AG18786" s="5"/>
      <c r="AH18786" s="5"/>
      <c r="AI18786" s="5"/>
      <c r="AJ18786" s="5"/>
    </row>
    <row r="18787" spans="11:36">
      <c r="K18787" s="5"/>
      <c r="L18787" s="5"/>
      <c r="M18787" s="5"/>
      <c r="N18787" s="5"/>
      <c r="O18787" s="5"/>
      <c r="P18787" s="5"/>
      <c r="Q18787" s="5"/>
      <c r="R18787" s="5"/>
      <c r="S18787" s="5"/>
      <c r="T18787" s="5"/>
      <c r="U18787" s="5"/>
      <c r="V18787" s="5"/>
      <c r="W18787" s="5"/>
      <c r="X18787" s="5"/>
      <c r="Y18787" s="5"/>
      <c r="Z18787" s="5"/>
      <c r="AA18787" s="5"/>
      <c r="AB18787" s="5"/>
      <c r="AC18787" s="5"/>
      <c r="AD18787" s="5"/>
      <c r="AE18787" s="5"/>
      <c r="AF18787" s="5"/>
      <c r="AG18787" s="5"/>
      <c r="AH18787" s="5"/>
      <c r="AI18787" s="5"/>
      <c r="AJ18787" s="5"/>
    </row>
    <row r="18788" spans="11:36">
      <c r="K18788" s="5"/>
      <c r="L18788" s="5"/>
      <c r="M18788" s="5"/>
      <c r="N18788" s="5"/>
      <c r="O18788" s="5"/>
      <c r="P18788" s="5"/>
      <c r="Q18788" s="5"/>
      <c r="R18788" s="5"/>
      <c r="S18788" s="5"/>
      <c r="T18788" s="5"/>
      <c r="U18788" s="5"/>
      <c r="V18788" s="5"/>
      <c r="W18788" s="5"/>
      <c r="X18788" s="5"/>
      <c r="Y18788" s="5"/>
      <c r="Z18788" s="5"/>
      <c r="AA18788" s="5"/>
      <c r="AB18788" s="5"/>
      <c r="AC18788" s="5"/>
      <c r="AD18788" s="5"/>
      <c r="AE18788" s="5"/>
      <c r="AF18788" s="5"/>
      <c r="AG18788" s="5"/>
      <c r="AH18788" s="5"/>
      <c r="AI18788" s="5"/>
      <c r="AJ18788" s="5"/>
    </row>
    <row r="18789" spans="11:36">
      <c r="K18789" s="5"/>
      <c r="L18789" s="5"/>
      <c r="M18789" s="5"/>
      <c r="N18789" s="5"/>
      <c r="O18789" s="5"/>
      <c r="P18789" s="5"/>
      <c r="Q18789" s="5"/>
      <c r="R18789" s="5"/>
      <c r="S18789" s="5"/>
      <c r="T18789" s="5"/>
      <c r="U18789" s="5"/>
      <c r="V18789" s="5"/>
      <c r="W18789" s="5"/>
      <c r="X18789" s="5"/>
      <c r="Y18789" s="5"/>
      <c r="Z18789" s="5"/>
      <c r="AA18789" s="5"/>
      <c r="AB18789" s="5"/>
      <c r="AC18789" s="5"/>
      <c r="AD18789" s="5"/>
      <c r="AE18789" s="5"/>
      <c r="AF18789" s="5"/>
      <c r="AG18789" s="5"/>
      <c r="AH18789" s="5"/>
      <c r="AI18789" s="5"/>
      <c r="AJ18789" s="5"/>
    </row>
    <row r="18790" spans="11:36">
      <c r="K18790" s="5"/>
      <c r="L18790" s="5"/>
      <c r="M18790" s="5"/>
      <c r="N18790" s="5"/>
      <c r="O18790" s="5"/>
      <c r="P18790" s="5"/>
      <c r="Q18790" s="5"/>
      <c r="R18790" s="5"/>
      <c r="S18790" s="5"/>
      <c r="T18790" s="5"/>
      <c r="U18790" s="5"/>
      <c r="V18790" s="5"/>
      <c r="W18790" s="5"/>
      <c r="X18790" s="5"/>
      <c r="Y18790" s="5"/>
      <c r="Z18790" s="5"/>
      <c r="AA18790" s="5"/>
      <c r="AB18790" s="5"/>
      <c r="AC18790" s="5"/>
      <c r="AD18790" s="5"/>
      <c r="AE18790" s="5"/>
      <c r="AF18790" s="5"/>
      <c r="AG18790" s="5"/>
      <c r="AH18790" s="5"/>
      <c r="AI18790" s="5"/>
      <c r="AJ18790" s="5"/>
    </row>
    <row r="18791" spans="11:36">
      <c r="K18791" s="5"/>
      <c r="L18791" s="5"/>
      <c r="M18791" s="5"/>
      <c r="N18791" s="5"/>
      <c r="O18791" s="5"/>
      <c r="P18791" s="5"/>
      <c r="Q18791" s="5"/>
      <c r="R18791" s="5"/>
      <c r="S18791" s="5"/>
      <c r="T18791" s="5"/>
      <c r="U18791" s="5"/>
      <c r="V18791" s="5"/>
      <c r="W18791" s="5"/>
      <c r="X18791" s="5"/>
      <c r="Y18791" s="5"/>
      <c r="Z18791" s="5"/>
      <c r="AA18791" s="5"/>
      <c r="AB18791" s="5"/>
      <c r="AC18791" s="5"/>
      <c r="AD18791" s="5"/>
      <c r="AE18791" s="5"/>
      <c r="AF18791" s="5"/>
      <c r="AG18791" s="5"/>
      <c r="AH18791" s="5"/>
      <c r="AI18791" s="5"/>
      <c r="AJ18791" s="5"/>
    </row>
    <row r="18792" spans="11:36">
      <c r="K18792" s="5"/>
      <c r="L18792" s="5"/>
      <c r="M18792" s="5"/>
      <c r="N18792" s="5"/>
      <c r="O18792" s="5"/>
      <c r="P18792" s="5"/>
      <c r="Q18792" s="5"/>
      <c r="R18792" s="5"/>
      <c r="S18792" s="5"/>
      <c r="T18792" s="5"/>
      <c r="U18792" s="5"/>
      <c r="V18792" s="5"/>
      <c r="W18792" s="5"/>
      <c r="X18792" s="5"/>
      <c r="Y18792" s="5"/>
      <c r="Z18792" s="5"/>
      <c r="AA18792" s="5"/>
      <c r="AB18792" s="5"/>
      <c r="AC18792" s="5"/>
      <c r="AD18792" s="5"/>
      <c r="AE18792" s="5"/>
      <c r="AF18792" s="5"/>
      <c r="AG18792" s="5"/>
      <c r="AH18792" s="5"/>
      <c r="AI18792" s="5"/>
      <c r="AJ18792" s="5"/>
    </row>
    <row r="18793" spans="11:36">
      <c r="K18793" s="5"/>
      <c r="L18793" s="5"/>
      <c r="M18793" s="5"/>
      <c r="N18793" s="5"/>
      <c r="O18793" s="5"/>
      <c r="P18793" s="5"/>
      <c r="Q18793" s="5"/>
      <c r="R18793" s="5"/>
      <c r="S18793" s="5"/>
      <c r="T18793" s="5"/>
      <c r="U18793" s="5"/>
      <c r="V18793" s="5"/>
      <c r="W18793" s="5"/>
      <c r="X18793" s="5"/>
      <c r="Y18793" s="5"/>
      <c r="Z18793" s="5"/>
      <c r="AA18793" s="5"/>
      <c r="AB18793" s="5"/>
      <c r="AC18793" s="5"/>
      <c r="AD18793" s="5"/>
      <c r="AE18793" s="5"/>
      <c r="AF18793" s="5"/>
      <c r="AG18793" s="5"/>
      <c r="AH18793" s="5"/>
      <c r="AI18793" s="5"/>
      <c r="AJ18793" s="5"/>
    </row>
    <row r="18794" spans="11:36">
      <c r="K18794" s="5"/>
      <c r="L18794" s="5"/>
      <c r="M18794" s="5"/>
      <c r="N18794" s="5"/>
      <c r="O18794" s="5"/>
      <c r="P18794" s="5"/>
      <c r="Q18794" s="5"/>
      <c r="R18794" s="5"/>
      <c r="S18794" s="5"/>
      <c r="T18794" s="5"/>
      <c r="U18794" s="5"/>
      <c r="V18794" s="5"/>
      <c r="W18794" s="5"/>
      <c r="X18794" s="5"/>
      <c r="Y18794" s="5"/>
      <c r="Z18794" s="5"/>
      <c r="AA18794" s="5"/>
      <c r="AB18794" s="5"/>
      <c r="AC18794" s="5"/>
      <c r="AD18794" s="5"/>
      <c r="AE18794" s="5"/>
      <c r="AF18794" s="5"/>
      <c r="AG18794" s="5"/>
      <c r="AH18794" s="5"/>
      <c r="AI18794" s="5"/>
      <c r="AJ18794" s="5"/>
    </row>
    <row r="18795" spans="11:36">
      <c r="K18795" s="5"/>
      <c r="L18795" s="5"/>
      <c r="M18795" s="5"/>
      <c r="N18795" s="5"/>
      <c r="O18795" s="5"/>
      <c r="P18795" s="5"/>
      <c r="Q18795" s="5"/>
      <c r="R18795" s="5"/>
      <c r="S18795" s="5"/>
      <c r="T18795" s="5"/>
      <c r="U18795" s="5"/>
      <c r="V18795" s="5"/>
      <c r="W18795" s="5"/>
      <c r="X18795" s="5"/>
      <c r="Y18795" s="5"/>
      <c r="Z18795" s="5"/>
      <c r="AA18795" s="5"/>
      <c r="AB18795" s="5"/>
      <c r="AC18795" s="5"/>
      <c r="AD18795" s="5"/>
      <c r="AE18795" s="5"/>
      <c r="AF18795" s="5"/>
      <c r="AG18795" s="5"/>
      <c r="AH18795" s="5"/>
      <c r="AI18795" s="5"/>
      <c r="AJ18795" s="5"/>
    </row>
    <row r="18796" spans="11:36">
      <c r="K18796" s="5"/>
      <c r="L18796" s="5"/>
      <c r="M18796" s="5"/>
      <c r="N18796" s="5"/>
      <c r="O18796" s="5"/>
      <c r="P18796" s="5"/>
      <c r="Q18796" s="5"/>
      <c r="R18796" s="5"/>
      <c r="S18796" s="5"/>
      <c r="T18796" s="5"/>
      <c r="U18796" s="5"/>
      <c r="V18796" s="5"/>
      <c r="W18796" s="5"/>
      <c r="X18796" s="5"/>
      <c r="Y18796" s="5"/>
      <c r="Z18796" s="5"/>
      <c r="AA18796" s="5"/>
      <c r="AB18796" s="5"/>
      <c r="AC18796" s="5"/>
      <c r="AD18796" s="5"/>
      <c r="AE18796" s="5"/>
      <c r="AF18796" s="5"/>
      <c r="AG18796" s="5"/>
      <c r="AH18796" s="5"/>
      <c r="AI18796" s="5"/>
      <c r="AJ18796" s="5"/>
    </row>
    <row r="18797" spans="11:36">
      <c r="K18797" s="5"/>
      <c r="L18797" s="5"/>
      <c r="M18797" s="5"/>
      <c r="N18797" s="5"/>
      <c r="O18797" s="5"/>
      <c r="P18797" s="5"/>
      <c r="Q18797" s="5"/>
      <c r="R18797" s="5"/>
      <c r="S18797" s="5"/>
      <c r="T18797" s="5"/>
      <c r="U18797" s="5"/>
      <c r="V18797" s="5"/>
      <c r="W18797" s="5"/>
      <c r="X18797" s="5"/>
      <c r="Y18797" s="5"/>
      <c r="Z18797" s="5"/>
      <c r="AA18797" s="5"/>
      <c r="AB18797" s="5"/>
      <c r="AC18797" s="5"/>
      <c r="AD18797" s="5"/>
      <c r="AE18797" s="5"/>
      <c r="AF18797" s="5"/>
      <c r="AG18797" s="5"/>
      <c r="AH18797" s="5"/>
      <c r="AI18797" s="5"/>
      <c r="AJ18797" s="5"/>
    </row>
    <row r="18798" spans="11:36">
      <c r="K18798" s="5"/>
      <c r="L18798" s="5"/>
      <c r="M18798" s="5"/>
      <c r="N18798" s="5"/>
      <c r="O18798" s="5"/>
      <c r="P18798" s="5"/>
      <c r="Q18798" s="5"/>
      <c r="R18798" s="5"/>
      <c r="S18798" s="5"/>
      <c r="T18798" s="5"/>
      <c r="U18798" s="5"/>
      <c r="V18798" s="5"/>
      <c r="W18798" s="5"/>
      <c r="X18798" s="5"/>
      <c r="Y18798" s="5"/>
      <c r="Z18798" s="5"/>
      <c r="AA18798" s="5"/>
      <c r="AB18798" s="5"/>
      <c r="AC18798" s="5"/>
      <c r="AD18798" s="5"/>
      <c r="AE18798" s="5"/>
      <c r="AF18798" s="5"/>
      <c r="AG18798" s="5"/>
      <c r="AH18798" s="5"/>
      <c r="AI18798" s="5"/>
      <c r="AJ18798" s="5"/>
    </row>
    <row r="18799" spans="11:36">
      <c r="K18799" s="5"/>
      <c r="L18799" s="5"/>
      <c r="M18799" s="5"/>
      <c r="N18799" s="5"/>
      <c r="O18799" s="5"/>
      <c r="P18799" s="5"/>
      <c r="Q18799" s="5"/>
      <c r="R18799" s="5"/>
      <c r="S18799" s="5"/>
      <c r="T18799" s="5"/>
      <c r="U18799" s="5"/>
      <c r="V18799" s="5"/>
      <c r="W18799" s="5"/>
      <c r="X18799" s="5"/>
      <c r="Y18799" s="5"/>
      <c r="Z18799" s="5"/>
      <c r="AA18799" s="5"/>
      <c r="AB18799" s="5"/>
      <c r="AC18799" s="5"/>
      <c r="AD18799" s="5"/>
      <c r="AE18799" s="5"/>
      <c r="AF18799" s="5"/>
      <c r="AG18799" s="5"/>
      <c r="AH18799" s="5"/>
      <c r="AI18799" s="5"/>
      <c r="AJ18799" s="5"/>
    </row>
    <row r="18800" spans="11:36">
      <c r="K18800" s="5"/>
      <c r="L18800" s="5"/>
      <c r="M18800" s="5"/>
      <c r="N18800" s="5"/>
      <c r="O18800" s="5"/>
      <c r="P18800" s="5"/>
      <c r="Q18800" s="5"/>
      <c r="R18800" s="5"/>
      <c r="S18800" s="5"/>
      <c r="T18800" s="5"/>
      <c r="U18800" s="5"/>
      <c r="V18800" s="5"/>
      <c r="W18800" s="5"/>
      <c r="X18800" s="5"/>
      <c r="Y18800" s="5"/>
      <c r="Z18800" s="5"/>
      <c r="AA18800" s="5"/>
      <c r="AB18800" s="5"/>
      <c r="AC18800" s="5"/>
      <c r="AD18800" s="5"/>
      <c r="AE18800" s="5"/>
      <c r="AF18800" s="5"/>
      <c r="AG18800" s="5"/>
      <c r="AH18800" s="5"/>
      <c r="AI18800" s="5"/>
      <c r="AJ18800" s="5"/>
    </row>
    <row r="18801" spans="11:36">
      <c r="K18801" s="5"/>
      <c r="L18801" s="5"/>
      <c r="M18801" s="5"/>
      <c r="N18801" s="5"/>
      <c r="O18801" s="5"/>
      <c r="P18801" s="5"/>
      <c r="Q18801" s="5"/>
      <c r="R18801" s="5"/>
      <c r="S18801" s="5"/>
      <c r="T18801" s="5"/>
      <c r="U18801" s="5"/>
      <c r="V18801" s="5"/>
      <c r="W18801" s="5"/>
      <c r="X18801" s="5"/>
      <c r="Y18801" s="5"/>
      <c r="Z18801" s="5"/>
      <c r="AA18801" s="5"/>
      <c r="AB18801" s="5"/>
      <c r="AC18801" s="5"/>
      <c r="AD18801" s="5"/>
      <c r="AE18801" s="5"/>
      <c r="AF18801" s="5"/>
      <c r="AG18801" s="5"/>
      <c r="AH18801" s="5"/>
      <c r="AI18801" s="5"/>
      <c r="AJ18801" s="5"/>
    </row>
    <row r="18802" spans="11:36">
      <c r="K18802" s="5"/>
      <c r="L18802" s="5"/>
      <c r="M18802" s="5"/>
      <c r="N18802" s="5"/>
      <c r="O18802" s="5"/>
      <c r="P18802" s="5"/>
      <c r="Q18802" s="5"/>
      <c r="R18802" s="5"/>
      <c r="S18802" s="5"/>
      <c r="T18802" s="5"/>
      <c r="U18802" s="5"/>
      <c r="V18802" s="5"/>
      <c r="W18802" s="5"/>
      <c r="X18802" s="5"/>
      <c r="Y18802" s="5"/>
      <c r="Z18802" s="5"/>
      <c r="AA18802" s="5"/>
      <c r="AB18802" s="5"/>
      <c r="AC18802" s="5"/>
      <c r="AD18802" s="5"/>
      <c r="AE18802" s="5"/>
      <c r="AF18802" s="5"/>
      <c r="AG18802" s="5"/>
      <c r="AH18802" s="5"/>
      <c r="AI18802" s="5"/>
      <c r="AJ18802" s="5"/>
    </row>
    <row r="18803" spans="11:36">
      <c r="K18803" s="5"/>
      <c r="L18803" s="5"/>
      <c r="M18803" s="5"/>
      <c r="N18803" s="5"/>
      <c r="O18803" s="5"/>
      <c r="P18803" s="5"/>
      <c r="Q18803" s="5"/>
      <c r="R18803" s="5"/>
      <c r="S18803" s="5"/>
      <c r="T18803" s="5"/>
      <c r="U18803" s="5"/>
      <c r="V18803" s="5"/>
      <c r="W18803" s="5"/>
      <c r="X18803" s="5"/>
      <c r="Y18803" s="5"/>
      <c r="Z18803" s="5"/>
      <c r="AA18803" s="5"/>
      <c r="AB18803" s="5"/>
      <c r="AC18803" s="5"/>
      <c r="AD18803" s="5"/>
      <c r="AE18803" s="5"/>
      <c r="AF18803" s="5"/>
      <c r="AG18803" s="5"/>
      <c r="AH18803" s="5"/>
      <c r="AI18803" s="5"/>
      <c r="AJ18803" s="5"/>
    </row>
    <row r="18804" spans="11:36">
      <c r="K18804" s="5"/>
      <c r="L18804" s="5"/>
      <c r="M18804" s="5"/>
      <c r="N18804" s="5"/>
      <c r="O18804" s="5"/>
      <c r="P18804" s="5"/>
      <c r="Q18804" s="5"/>
      <c r="R18804" s="5"/>
      <c r="S18804" s="5"/>
      <c r="T18804" s="5"/>
      <c r="U18804" s="5"/>
      <c r="V18804" s="5"/>
      <c r="W18804" s="5"/>
      <c r="X18804" s="5"/>
      <c r="Y18804" s="5"/>
      <c r="Z18804" s="5"/>
      <c r="AA18804" s="5"/>
      <c r="AB18804" s="5"/>
      <c r="AC18804" s="5"/>
      <c r="AD18804" s="5"/>
      <c r="AE18804" s="5"/>
      <c r="AF18804" s="5"/>
      <c r="AG18804" s="5"/>
      <c r="AH18804" s="5"/>
      <c r="AI18804" s="5"/>
      <c r="AJ18804" s="5"/>
    </row>
    <row r="18805" spans="11:36">
      <c r="K18805" s="5"/>
      <c r="L18805" s="5"/>
      <c r="M18805" s="5"/>
      <c r="N18805" s="5"/>
      <c r="O18805" s="5"/>
      <c r="P18805" s="5"/>
      <c r="Q18805" s="5"/>
      <c r="R18805" s="5"/>
      <c r="S18805" s="5"/>
      <c r="T18805" s="5"/>
      <c r="U18805" s="5"/>
      <c r="V18805" s="5"/>
      <c r="W18805" s="5"/>
      <c r="X18805" s="5"/>
      <c r="Y18805" s="5"/>
      <c r="Z18805" s="5"/>
      <c r="AA18805" s="5"/>
      <c r="AB18805" s="5"/>
      <c r="AC18805" s="5"/>
      <c r="AD18805" s="5"/>
      <c r="AE18805" s="5"/>
      <c r="AF18805" s="5"/>
      <c r="AG18805" s="5"/>
      <c r="AH18805" s="5"/>
      <c r="AI18805" s="5"/>
      <c r="AJ18805" s="5"/>
    </row>
    <row r="18806" spans="11:36">
      <c r="K18806" s="5"/>
      <c r="L18806" s="5"/>
      <c r="M18806" s="5"/>
      <c r="N18806" s="5"/>
      <c r="O18806" s="5"/>
      <c r="P18806" s="5"/>
      <c r="Q18806" s="5"/>
      <c r="R18806" s="5"/>
      <c r="S18806" s="5"/>
      <c r="T18806" s="5"/>
      <c r="U18806" s="5"/>
      <c r="V18806" s="5"/>
      <c r="W18806" s="5"/>
      <c r="X18806" s="5"/>
      <c r="Y18806" s="5"/>
      <c r="Z18806" s="5"/>
      <c r="AA18806" s="5"/>
      <c r="AB18806" s="5"/>
      <c r="AC18806" s="5"/>
      <c r="AD18806" s="5"/>
      <c r="AE18806" s="5"/>
      <c r="AF18806" s="5"/>
      <c r="AG18806" s="5"/>
      <c r="AH18806" s="5"/>
      <c r="AI18806" s="5"/>
      <c r="AJ18806" s="5"/>
    </row>
    <row r="18807" spans="11:36">
      <c r="K18807" s="5"/>
      <c r="L18807" s="5"/>
      <c r="M18807" s="5"/>
      <c r="N18807" s="5"/>
      <c r="O18807" s="5"/>
      <c r="P18807" s="5"/>
      <c r="Q18807" s="5"/>
      <c r="R18807" s="5"/>
      <c r="S18807" s="5"/>
      <c r="T18807" s="5"/>
      <c r="U18807" s="5"/>
      <c r="V18807" s="5"/>
      <c r="W18807" s="5"/>
      <c r="X18807" s="5"/>
      <c r="Y18807" s="5"/>
      <c r="Z18807" s="5"/>
      <c r="AA18807" s="5"/>
      <c r="AB18807" s="5"/>
      <c r="AC18807" s="5"/>
      <c r="AD18807" s="5"/>
      <c r="AE18807" s="5"/>
      <c r="AF18807" s="5"/>
      <c r="AG18807" s="5"/>
      <c r="AH18807" s="5"/>
      <c r="AI18807" s="5"/>
      <c r="AJ18807" s="5"/>
    </row>
    <row r="18808" spans="11:36">
      <c r="K18808" s="5"/>
      <c r="L18808" s="5"/>
      <c r="M18808" s="5"/>
      <c r="N18808" s="5"/>
      <c r="O18808" s="5"/>
      <c r="P18808" s="5"/>
      <c r="Q18808" s="5"/>
      <c r="R18808" s="5"/>
      <c r="S18808" s="5"/>
      <c r="T18808" s="5"/>
      <c r="U18808" s="5"/>
      <c r="V18808" s="5"/>
      <c r="W18808" s="5"/>
      <c r="X18808" s="5"/>
      <c r="Y18808" s="5"/>
      <c r="Z18808" s="5"/>
      <c r="AA18808" s="5"/>
      <c r="AB18808" s="5"/>
      <c r="AC18808" s="5"/>
      <c r="AD18808" s="5"/>
      <c r="AE18808" s="5"/>
      <c r="AF18808" s="5"/>
      <c r="AG18808" s="5"/>
      <c r="AH18808" s="5"/>
      <c r="AI18808" s="5"/>
      <c r="AJ18808" s="5"/>
    </row>
    <row r="18809" spans="11:36">
      <c r="K18809" s="5"/>
      <c r="L18809" s="5"/>
      <c r="M18809" s="5"/>
      <c r="N18809" s="5"/>
      <c r="O18809" s="5"/>
      <c r="P18809" s="5"/>
      <c r="Q18809" s="5"/>
      <c r="R18809" s="5"/>
      <c r="S18809" s="5"/>
      <c r="T18809" s="5"/>
      <c r="U18809" s="5"/>
      <c r="V18809" s="5"/>
      <c r="W18809" s="5"/>
      <c r="X18809" s="5"/>
      <c r="Y18809" s="5"/>
      <c r="Z18809" s="5"/>
      <c r="AA18809" s="5"/>
      <c r="AB18809" s="5"/>
      <c r="AC18809" s="5"/>
      <c r="AD18809" s="5"/>
      <c r="AE18809" s="5"/>
      <c r="AF18809" s="5"/>
      <c r="AG18809" s="5"/>
      <c r="AH18809" s="5"/>
      <c r="AI18809" s="5"/>
      <c r="AJ18809" s="5"/>
    </row>
    <row r="18810" spans="11:36">
      <c r="K18810" s="5"/>
      <c r="L18810" s="5"/>
      <c r="M18810" s="5"/>
      <c r="N18810" s="5"/>
      <c r="O18810" s="5"/>
      <c r="P18810" s="5"/>
      <c r="Q18810" s="5"/>
      <c r="R18810" s="5"/>
      <c r="S18810" s="5"/>
      <c r="T18810" s="5"/>
      <c r="U18810" s="5"/>
      <c r="V18810" s="5"/>
      <c r="W18810" s="5"/>
      <c r="X18810" s="5"/>
      <c r="Y18810" s="5"/>
      <c r="Z18810" s="5"/>
      <c r="AA18810" s="5"/>
      <c r="AB18810" s="5"/>
      <c r="AC18810" s="5"/>
      <c r="AD18810" s="5"/>
      <c r="AE18810" s="5"/>
      <c r="AF18810" s="5"/>
      <c r="AG18810" s="5"/>
      <c r="AH18810" s="5"/>
      <c r="AI18810" s="5"/>
      <c r="AJ18810" s="5"/>
    </row>
    <row r="18811" spans="11:36">
      <c r="K18811" s="5"/>
      <c r="L18811" s="5"/>
      <c r="M18811" s="5"/>
      <c r="N18811" s="5"/>
      <c r="O18811" s="5"/>
      <c r="P18811" s="5"/>
      <c r="Q18811" s="5"/>
      <c r="R18811" s="5"/>
      <c r="S18811" s="5"/>
      <c r="T18811" s="5"/>
      <c r="U18811" s="5"/>
      <c r="V18811" s="5"/>
      <c r="W18811" s="5"/>
      <c r="X18811" s="5"/>
      <c r="Y18811" s="5"/>
      <c r="Z18811" s="5"/>
      <c r="AA18811" s="5"/>
      <c r="AB18811" s="5"/>
      <c r="AC18811" s="5"/>
      <c r="AD18811" s="5"/>
      <c r="AE18811" s="5"/>
      <c r="AF18811" s="5"/>
      <c r="AG18811" s="5"/>
      <c r="AH18811" s="5"/>
      <c r="AI18811" s="5"/>
      <c r="AJ18811" s="5"/>
    </row>
    <row r="18812" spans="11:36">
      <c r="K18812" s="5"/>
      <c r="L18812" s="5"/>
      <c r="M18812" s="5"/>
      <c r="N18812" s="5"/>
      <c r="O18812" s="5"/>
      <c r="P18812" s="5"/>
      <c r="Q18812" s="5"/>
      <c r="R18812" s="5"/>
      <c r="S18812" s="5"/>
      <c r="T18812" s="5"/>
      <c r="U18812" s="5"/>
      <c r="V18812" s="5"/>
      <c r="W18812" s="5"/>
      <c r="X18812" s="5"/>
      <c r="Y18812" s="5"/>
      <c r="Z18812" s="5"/>
      <c r="AA18812" s="5"/>
      <c r="AB18812" s="5"/>
      <c r="AC18812" s="5"/>
      <c r="AD18812" s="5"/>
      <c r="AE18812" s="5"/>
      <c r="AF18812" s="5"/>
      <c r="AG18812" s="5"/>
      <c r="AH18812" s="5"/>
      <c r="AI18812" s="5"/>
      <c r="AJ18812" s="5"/>
    </row>
    <row r="18813" spans="11:36">
      <c r="K18813" s="5"/>
      <c r="L18813" s="5"/>
      <c r="M18813" s="5"/>
      <c r="N18813" s="5"/>
      <c r="O18813" s="5"/>
      <c r="P18813" s="5"/>
      <c r="Q18813" s="5"/>
      <c r="R18813" s="5"/>
      <c r="S18813" s="5"/>
      <c r="T18813" s="5"/>
      <c r="U18813" s="5"/>
      <c r="V18813" s="5"/>
      <c r="W18813" s="5"/>
      <c r="X18813" s="5"/>
      <c r="Y18813" s="5"/>
      <c r="Z18813" s="5"/>
      <c r="AA18813" s="5"/>
      <c r="AB18813" s="5"/>
      <c r="AC18813" s="5"/>
      <c r="AD18813" s="5"/>
      <c r="AE18813" s="5"/>
      <c r="AF18813" s="5"/>
      <c r="AG18813" s="5"/>
      <c r="AH18813" s="5"/>
      <c r="AI18813" s="5"/>
      <c r="AJ18813" s="5"/>
    </row>
    <row r="18814" spans="11:36">
      <c r="K18814" s="5"/>
      <c r="L18814" s="5"/>
      <c r="M18814" s="5"/>
      <c r="N18814" s="5"/>
      <c r="O18814" s="5"/>
      <c r="P18814" s="5"/>
      <c r="Q18814" s="5"/>
      <c r="R18814" s="5"/>
      <c r="S18814" s="5"/>
      <c r="T18814" s="5"/>
      <c r="U18814" s="5"/>
      <c r="V18814" s="5"/>
      <c r="W18814" s="5"/>
      <c r="X18814" s="5"/>
      <c r="Y18814" s="5"/>
      <c r="Z18814" s="5"/>
      <c r="AA18814" s="5"/>
      <c r="AB18814" s="5"/>
      <c r="AC18814" s="5"/>
      <c r="AD18814" s="5"/>
      <c r="AE18814" s="5"/>
      <c r="AF18814" s="5"/>
      <c r="AG18814" s="5"/>
      <c r="AH18814" s="5"/>
      <c r="AI18814" s="5"/>
      <c r="AJ18814" s="5"/>
    </row>
    <row r="18815" spans="11:36">
      <c r="K18815" s="5"/>
      <c r="L18815" s="5"/>
      <c r="M18815" s="5"/>
      <c r="N18815" s="5"/>
      <c r="O18815" s="5"/>
      <c r="P18815" s="5"/>
      <c r="Q18815" s="5"/>
      <c r="R18815" s="5"/>
      <c r="S18815" s="5"/>
      <c r="T18815" s="5"/>
      <c r="U18815" s="5"/>
      <c r="V18815" s="5"/>
      <c r="W18815" s="5"/>
      <c r="X18815" s="5"/>
      <c r="Y18815" s="5"/>
      <c r="Z18815" s="5"/>
      <c r="AA18815" s="5"/>
      <c r="AB18815" s="5"/>
      <c r="AC18815" s="5"/>
      <c r="AD18815" s="5"/>
      <c r="AE18815" s="5"/>
      <c r="AF18815" s="5"/>
      <c r="AG18815" s="5"/>
      <c r="AH18815" s="5"/>
      <c r="AI18815" s="5"/>
      <c r="AJ18815" s="5"/>
    </row>
    <row r="18816" spans="11:36">
      <c r="K18816" s="5"/>
      <c r="L18816" s="5"/>
      <c r="M18816" s="5"/>
      <c r="N18816" s="5"/>
      <c r="O18816" s="5"/>
      <c r="P18816" s="5"/>
      <c r="Q18816" s="5"/>
      <c r="R18816" s="5"/>
      <c r="S18816" s="5"/>
      <c r="T18816" s="5"/>
      <c r="U18816" s="5"/>
      <c r="V18816" s="5"/>
      <c r="W18816" s="5"/>
      <c r="X18816" s="5"/>
      <c r="Y18816" s="5"/>
      <c r="Z18816" s="5"/>
      <c r="AA18816" s="5"/>
      <c r="AB18816" s="5"/>
      <c r="AC18816" s="5"/>
      <c r="AD18816" s="5"/>
      <c r="AE18816" s="5"/>
      <c r="AF18816" s="5"/>
      <c r="AG18816" s="5"/>
      <c r="AH18816" s="5"/>
      <c r="AI18816" s="5"/>
      <c r="AJ18816" s="5"/>
    </row>
    <row r="18817" spans="11:36">
      <c r="K18817" s="5"/>
      <c r="L18817" s="5"/>
      <c r="M18817" s="5"/>
      <c r="N18817" s="5"/>
      <c r="O18817" s="5"/>
      <c r="P18817" s="5"/>
      <c r="Q18817" s="5"/>
      <c r="R18817" s="5"/>
      <c r="S18817" s="5"/>
      <c r="T18817" s="5"/>
      <c r="U18817" s="5"/>
      <c r="V18817" s="5"/>
      <c r="W18817" s="5"/>
      <c r="X18817" s="5"/>
      <c r="Y18817" s="5"/>
      <c r="Z18817" s="5"/>
      <c r="AA18817" s="5"/>
      <c r="AB18817" s="5"/>
      <c r="AC18817" s="5"/>
      <c r="AD18817" s="5"/>
      <c r="AE18817" s="5"/>
      <c r="AF18817" s="5"/>
      <c r="AG18817" s="5"/>
      <c r="AH18817" s="5"/>
      <c r="AI18817" s="5"/>
      <c r="AJ18817" s="5"/>
    </row>
    <row r="18818" spans="11:36">
      <c r="K18818" s="5"/>
      <c r="L18818" s="5"/>
      <c r="M18818" s="5"/>
      <c r="N18818" s="5"/>
      <c r="O18818" s="5"/>
      <c r="P18818" s="5"/>
      <c r="Q18818" s="5"/>
      <c r="R18818" s="5"/>
      <c r="S18818" s="5"/>
      <c r="T18818" s="5"/>
      <c r="U18818" s="5"/>
      <c r="V18818" s="5"/>
      <c r="W18818" s="5"/>
      <c r="X18818" s="5"/>
      <c r="Y18818" s="5"/>
      <c r="Z18818" s="5"/>
      <c r="AA18818" s="5"/>
      <c r="AB18818" s="5"/>
      <c r="AC18818" s="5"/>
      <c r="AD18818" s="5"/>
      <c r="AE18818" s="5"/>
      <c r="AF18818" s="5"/>
      <c r="AG18818" s="5"/>
      <c r="AH18818" s="5"/>
      <c r="AI18818" s="5"/>
      <c r="AJ18818" s="5"/>
    </row>
    <row r="18819" spans="11:36">
      <c r="K18819" s="5"/>
      <c r="L18819" s="5"/>
      <c r="M18819" s="5"/>
      <c r="N18819" s="5"/>
      <c r="O18819" s="5"/>
      <c r="P18819" s="5"/>
      <c r="Q18819" s="5"/>
      <c r="R18819" s="5"/>
      <c r="S18819" s="5"/>
      <c r="T18819" s="5"/>
      <c r="U18819" s="5"/>
      <c r="V18819" s="5"/>
      <c r="W18819" s="5"/>
      <c r="X18819" s="5"/>
      <c r="Y18819" s="5"/>
      <c r="Z18819" s="5"/>
      <c r="AA18819" s="5"/>
      <c r="AB18819" s="5"/>
      <c r="AC18819" s="5"/>
      <c r="AD18819" s="5"/>
      <c r="AE18819" s="5"/>
      <c r="AF18819" s="5"/>
      <c r="AG18819" s="5"/>
      <c r="AH18819" s="5"/>
      <c r="AI18819" s="5"/>
      <c r="AJ18819" s="5"/>
    </row>
    <row r="18820" spans="11:36">
      <c r="K18820" s="5"/>
      <c r="L18820" s="5"/>
      <c r="M18820" s="5"/>
      <c r="N18820" s="5"/>
      <c r="O18820" s="5"/>
      <c r="P18820" s="5"/>
      <c r="Q18820" s="5"/>
      <c r="R18820" s="5"/>
      <c r="S18820" s="5"/>
      <c r="T18820" s="5"/>
      <c r="U18820" s="5"/>
      <c r="V18820" s="5"/>
      <c r="W18820" s="5"/>
      <c r="X18820" s="5"/>
      <c r="Y18820" s="5"/>
      <c r="Z18820" s="5"/>
      <c r="AA18820" s="5"/>
      <c r="AB18820" s="5"/>
      <c r="AC18820" s="5"/>
      <c r="AD18820" s="5"/>
      <c r="AE18820" s="5"/>
      <c r="AF18820" s="5"/>
      <c r="AG18820" s="5"/>
      <c r="AH18820" s="5"/>
      <c r="AI18820" s="5"/>
      <c r="AJ18820" s="5"/>
    </row>
    <row r="18821" spans="11:36">
      <c r="K18821" s="5"/>
      <c r="L18821" s="5"/>
      <c r="M18821" s="5"/>
      <c r="N18821" s="5"/>
      <c r="O18821" s="5"/>
      <c r="P18821" s="5"/>
      <c r="Q18821" s="5"/>
      <c r="R18821" s="5"/>
      <c r="S18821" s="5"/>
      <c r="T18821" s="5"/>
      <c r="U18821" s="5"/>
      <c r="V18821" s="5"/>
      <c r="W18821" s="5"/>
      <c r="X18821" s="5"/>
      <c r="Y18821" s="5"/>
      <c r="Z18821" s="5"/>
      <c r="AA18821" s="5"/>
      <c r="AB18821" s="5"/>
      <c r="AC18821" s="5"/>
      <c r="AD18821" s="5"/>
      <c r="AE18821" s="5"/>
      <c r="AF18821" s="5"/>
      <c r="AG18821" s="5"/>
      <c r="AH18821" s="5"/>
      <c r="AI18821" s="5"/>
      <c r="AJ18821" s="5"/>
    </row>
    <row r="18822" spans="11:36">
      <c r="K18822" s="5"/>
      <c r="L18822" s="5"/>
      <c r="M18822" s="5"/>
      <c r="N18822" s="5"/>
      <c r="O18822" s="5"/>
      <c r="P18822" s="5"/>
      <c r="Q18822" s="5"/>
      <c r="R18822" s="5"/>
      <c r="S18822" s="5"/>
      <c r="T18822" s="5"/>
      <c r="U18822" s="5"/>
      <c r="V18822" s="5"/>
      <c r="W18822" s="5"/>
      <c r="X18822" s="5"/>
      <c r="Y18822" s="5"/>
      <c r="Z18822" s="5"/>
      <c r="AA18822" s="5"/>
      <c r="AB18822" s="5"/>
      <c r="AC18822" s="5"/>
      <c r="AD18822" s="5"/>
      <c r="AE18822" s="5"/>
      <c r="AF18822" s="5"/>
      <c r="AG18822" s="5"/>
      <c r="AH18822" s="5"/>
      <c r="AI18822" s="5"/>
      <c r="AJ18822" s="5"/>
    </row>
    <row r="18823" spans="11:36">
      <c r="K18823" s="5"/>
      <c r="L18823" s="5"/>
      <c r="M18823" s="5"/>
      <c r="N18823" s="5"/>
      <c r="O18823" s="5"/>
      <c r="P18823" s="5"/>
      <c r="Q18823" s="5"/>
      <c r="R18823" s="5"/>
      <c r="S18823" s="5"/>
      <c r="T18823" s="5"/>
      <c r="U18823" s="5"/>
      <c r="V18823" s="5"/>
      <c r="W18823" s="5"/>
      <c r="X18823" s="5"/>
      <c r="Y18823" s="5"/>
      <c r="Z18823" s="5"/>
      <c r="AA18823" s="5"/>
      <c r="AB18823" s="5"/>
      <c r="AC18823" s="5"/>
      <c r="AD18823" s="5"/>
      <c r="AE18823" s="5"/>
      <c r="AF18823" s="5"/>
      <c r="AG18823" s="5"/>
      <c r="AH18823" s="5"/>
      <c r="AI18823" s="5"/>
      <c r="AJ18823" s="5"/>
    </row>
    <row r="18824" spans="11:36">
      <c r="K18824" s="5"/>
      <c r="L18824" s="5"/>
      <c r="M18824" s="5"/>
      <c r="N18824" s="5"/>
      <c r="O18824" s="5"/>
      <c r="P18824" s="5"/>
      <c r="Q18824" s="5"/>
      <c r="R18824" s="5"/>
      <c r="S18824" s="5"/>
      <c r="T18824" s="5"/>
      <c r="U18824" s="5"/>
      <c r="V18824" s="5"/>
      <c r="W18824" s="5"/>
      <c r="X18824" s="5"/>
      <c r="Y18824" s="5"/>
      <c r="Z18824" s="5"/>
      <c r="AA18824" s="5"/>
      <c r="AB18824" s="5"/>
      <c r="AC18824" s="5"/>
      <c r="AD18824" s="5"/>
      <c r="AE18824" s="5"/>
      <c r="AF18824" s="5"/>
      <c r="AG18824" s="5"/>
      <c r="AH18824" s="5"/>
      <c r="AI18824" s="5"/>
      <c r="AJ18824" s="5"/>
    </row>
    <row r="18825" spans="11:36">
      <c r="K18825" s="5"/>
      <c r="L18825" s="5"/>
      <c r="M18825" s="5"/>
      <c r="N18825" s="5"/>
      <c r="O18825" s="5"/>
      <c r="P18825" s="5"/>
      <c r="Q18825" s="5"/>
      <c r="R18825" s="5"/>
      <c r="S18825" s="5"/>
      <c r="T18825" s="5"/>
      <c r="U18825" s="5"/>
      <c r="V18825" s="5"/>
      <c r="W18825" s="5"/>
      <c r="X18825" s="5"/>
      <c r="Y18825" s="5"/>
      <c r="Z18825" s="5"/>
      <c r="AA18825" s="5"/>
      <c r="AB18825" s="5"/>
      <c r="AC18825" s="5"/>
      <c r="AD18825" s="5"/>
      <c r="AE18825" s="5"/>
      <c r="AF18825" s="5"/>
      <c r="AG18825" s="5"/>
      <c r="AH18825" s="5"/>
      <c r="AI18825" s="5"/>
      <c r="AJ18825" s="5"/>
    </row>
    <row r="18826" spans="11:36">
      <c r="K18826" s="5"/>
      <c r="L18826" s="5"/>
      <c r="M18826" s="5"/>
      <c r="N18826" s="5"/>
      <c r="O18826" s="5"/>
      <c r="P18826" s="5"/>
      <c r="Q18826" s="5"/>
      <c r="R18826" s="5"/>
      <c r="S18826" s="5"/>
      <c r="T18826" s="5"/>
      <c r="U18826" s="5"/>
      <c r="V18826" s="5"/>
      <c r="W18826" s="5"/>
      <c r="X18826" s="5"/>
      <c r="Y18826" s="5"/>
      <c r="Z18826" s="5"/>
      <c r="AA18826" s="5"/>
      <c r="AB18826" s="5"/>
      <c r="AC18826" s="5"/>
      <c r="AD18826" s="5"/>
      <c r="AE18826" s="5"/>
      <c r="AF18826" s="5"/>
      <c r="AG18826" s="5"/>
      <c r="AH18826" s="5"/>
      <c r="AI18826" s="5"/>
      <c r="AJ18826" s="5"/>
    </row>
    <row r="18827" spans="11:36">
      <c r="K18827" s="5"/>
      <c r="L18827" s="5"/>
      <c r="M18827" s="5"/>
      <c r="N18827" s="5"/>
      <c r="O18827" s="5"/>
      <c r="P18827" s="5"/>
      <c r="Q18827" s="5"/>
      <c r="R18827" s="5"/>
      <c r="S18827" s="5"/>
      <c r="T18827" s="5"/>
      <c r="U18827" s="5"/>
      <c r="V18827" s="5"/>
      <c r="W18827" s="5"/>
      <c r="X18827" s="5"/>
      <c r="Y18827" s="5"/>
      <c r="Z18827" s="5"/>
      <c r="AA18827" s="5"/>
      <c r="AB18827" s="5"/>
      <c r="AC18827" s="5"/>
      <c r="AD18827" s="5"/>
      <c r="AE18827" s="5"/>
      <c r="AF18827" s="5"/>
      <c r="AG18827" s="5"/>
      <c r="AH18827" s="5"/>
      <c r="AI18827" s="5"/>
      <c r="AJ18827" s="5"/>
    </row>
    <row r="18828" spans="11:36">
      <c r="K18828" s="5"/>
      <c r="L18828" s="5"/>
      <c r="M18828" s="5"/>
      <c r="N18828" s="5"/>
      <c r="O18828" s="5"/>
      <c r="P18828" s="5"/>
      <c r="Q18828" s="5"/>
      <c r="R18828" s="5"/>
      <c r="S18828" s="5"/>
      <c r="T18828" s="5"/>
      <c r="U18828" s="5"/>
      <c r="V18828" s="5"/>
      <c r="W18828" s="5"/>
      <c r="X18828" s="5"/>
      <c r="Y18828" s="5"/>
      <c r="Z18828" s="5"/>
      <c r="AA18828" s="5"/>
      <c r="AB18828" s="5"/>
      <c r="AC18828" s="5"/>
      <c r="AD18828" s="5"/>
      <c r="AE18828" s="5"/>
      <c r="AF18828" s="5"/>
      <c r="AG18828" s="5"/>
      <c r="AH18828" s="5"/>
      <c r="AI18828" s="5"/>
      <c r="AJ18828" s="5"/>
    </row>
    <row r="18829" spans="11:36">
      <c r="K18829" s="5"/>
      <c r="L18829" s="5"/>
      <c r="M18829" s="5"/>
      <c r="N18829" s="5"/>
      <c r="O18829" s="5"/>
      <c r="P18829" s="5"/>
      <c r="Q18829" s="5"/>
      <c r="R18829" s="5"/>
      <c r="S18829" s="5"/>
      <c r="T18829" s="5"/>
      <c r="U18829" s="5"/>
      <c r="V18829" s="5"/>
      <c r="W18829" s="5"/>
      <c r="X18829" s="5"/>
      <c r="Y18829" s="5"/>
      <c r="Z18829" s="5"/>
      <c r="AA18829" s="5"/>
      <c r="AB18829" s="5"/>
      <c r="AC18829" s="5"/>
      <c r="AD18829" s="5"/>
      <c r="AE18829" s="5"/>
      <c r="AF18829" s="5"/>
      <c r="AG18829" s="5"/>
      <c r="AH18829" s="5"/>
      <c r="AI18829" s="5"/>
      <c r="AJ18829" s="5"/>
    </row>
    <row r="18830" spans="11:36">
      <c r="K18830" s="5"/>
      <c r="L18830" s="5"/>
      <c r="M18830" s="5"/>
      <c r="N18830" s="5"/>
      <c r="O18830" s="5"/>
      <c r="P18830" s="5"/>
      <c r="Q18830" s="5"/>
      <c r="R18830" s="5"/>
      <c r="S18830" s="5"/>
      <c r="T18830" s="5"/>
      <c r="U18830" s="5"/>
      <c r="V18830" s="5"/>
      <c r="W18830" s="5"/>
      <c r="X18830" s="5"/>
      <c r="Y18830" s="5"/>
      <c r="Z18830" s="5"/>
      <c r="AA18830" s="5"/>
      <c r="AB18830" s="5"/>
      <c r="AC18830" s="5"/>
      <c r="AD18830" s="5"/>
      <c r="AE18830" s="5"/>
      <c r="AF18830" s="5"/>
      <c r="AG18830" s="5"/>
      <c r="AH18830" s="5"/>
      <c r="AI18830" s="5"/>
      <c r="AJ18830" s="5"/>
    </row>
    <row r="18831" spans="11:36">
      <c r="K18831" s="5"/>
      <c r="L18831" s="5"/>
      <c r="M18831" s="5"/>
      <c r="N18831" s="5"/>
      <c r="O18831" s="5"/>
      <c r="P18831" s="5"/>
      <c r="Q18831" s="5"/>
      <c r="R18831" s="5"/>
      <c r="S18831" s="5"/>
      <c r="T18831" s="5"/>
      <c r="U18831" s="5"/>
      <c r="V18831" s="5"/>
      <c r="W18831" s="5"/>
      <c r="X18831" s="5"/>
      <c r="Y18831" s="5"/>
      <c r="Z18831" s="5"/>
      <c r="AA18831" s="5"/>
      <c r="AB18831" s="5"/>
      <c r="AC18831" s="5"/>
      <c r="AD18831" s="5"/>
      <c r="AE18831" s="5"/>
      <c r="AF18831" s="5"/>
      <c r="AG18831" s="5"/>
      <c r="AH18831" s="5"/>
      <c r="AI18831" s="5"/>
      <c r="AJ18831" s="5"/>
    </row>
    <row r="18832" spans="11:36">
      <c r="K18832" s="5"/>
      <c r="L18832" s="5"/>
      <c r="M18832" s="5"/>
      <c r="N18832" s="5"/>
      <c r="O18832" s="5"/>
      <c r="P18832" s="5"/>
      <c r="Q18832" s="5"/>
      <c r="R18832" s="5"/>
      <c r="S18832" s="5"/>
      <c r="T18832" s="5"/>
      <c r="U18832" s="5"/>
      <c r="V18832" s="5"/>
      <c r="W18832" s="5"/>
      <c r="X18832" s="5"/>
      <c r="Y18832" s="5"/>
      <c r="Z18832" s="5"/>
      <c r="AA18832" s="5"/>
      <c r="AB18832" s="5"/>
      <c r="AC18832" s="5"/>
      <c r="AD18832" s="5"/>
      <c r="AE18832" s="5"/>
      <c r="AF18832" s="5"/>
      <c r="AG18832" s="5"/>
      <c r="AH18832" s="5"/>
      <c r="AI18832" s="5"/>
      <c r="AJ18832" s="5"/>
    </row>
    <row r="18833" spans="11:36">
      <c r="K18833" s="5"/>
      <c r="L18833" s="5"/>
      <c r="M18833" s="5"/>
      <c r="N18833" s="5"/>
      <c r="O18833" s="5"/>
      <c r="P18833" s="5"/>
      <c r="Q18833" s="5"/>
      <c r="R18833" s="5"/>
      <c r="S18833" s="5"/>
      <c r="T18833" s="5"/>
      <c r="U18833" s="5"/>
      <c r="V18833" s="5"/>
      <c r="W18833" s="5"/>
      <c r="X18833" s="5"/>
      <c r="Y18833" s="5"/>
      <c r="Z18833" s="5"/>
      <c r="AA18833" s="5"/>
      <c r="AB18833" s="5"/>
      <c r="AC18833" s="5"/>
      <c r="AD18833" s="5"/>
      <c r="AE18833" s="5"/>
      <c r="AF18833" s="5"/>
      <c r="AG18833" s="5"/>
      <c r="AH18833" s="5"/>
      <c r="AI18833" s="5"/>
      <c r="AJ18833" s="5"/>
    </row>
    <row r="18834" spans="11:36">
      <c r="K18834" s="5"/>
      <c r="L18834" s="5"/>
      <c r="M18834" s="5"/>
      <c r="N18834" s="5"/>
      <c r="O18834" s="5"/>
      <c r="P18834" s="5"/>
      <c r="Q18834" s="5"/>
      <c r="R18834" s="5"/>
      <c r="S18834" s="5"/>
      <c r="T18834" s="5"/>
      <c r="U18834" s="5"/>
      <c r="V18834" s="5"/>
      <c r="W18834" s="5"/>
      <c r="X18834" s="5"/>
      <c r="Y18834" s="5"/>
      <c r="Z18834" s="5"/>
      <c r="AA18834" s="5"/>
      <c r="AB18834" s="5"/>
      <c r="AC18834" s="5"/>
      <c r="AD18834" s="5"/>
      <c r="AE18834" s="5"/>
      <c r="AF18834" s="5"/>
      <c r="AG18834" s="5"/>
      <c r="AH18834" s="5"/>
      <c r="AI18834" s="5"/>
      <c r="AJ18834" s="5"/>
    </row>
    <row r="18835" spans="11:36">
      <c r="K18835" s="5"/>
      <c r="L18835" s="5"/>
      <c r="M18835" s="5"/>
      <c r="N18835" s="5"/>
      <c r="O18835" s="5"/>
      <c r="P18835" s="5"/>
      <c r="Q18835" s="5"/>
      <c r="R18835" s="5"/>
      <c r="S18835" s="5"/>
      <c r="T18835" s="5"/>
      <c r="U18835" s="5"/>
      <c r="V18835" s="5"/>
      <c r="W18835" s="5"/>
      <c r="X18835" s="5"/>
      <c r="Y18835" s="5"/>
      <c r="Z18835" s="5"/>
      <c r="AA18835" s="5"/>
      <c r="AB18835" s="5"/>
      <c r="AC18835" s="5"/>
      <c r="AD18835" s="5"/>
      <c r="AE18835" s="5"/>
      <c r="AF18835" s="5"/>
      <c r="AG18835" s="5"/>
      <c r="AH18835" s="5"/>
      <c r="AI18835" s="5"/>
      <c r="AJ18835" s="5"/>
    </row>
    <row r="18836" spans="11:36">
      <c r="K18836" s="5"/>
      <c r="L18836" s="5"/>
      <c r="M18836" s="5"/>
      <c r="N18836" s="5"/>
      <c r="O18836" s="5"/>
      <c r="P18836" s="5"/>
      <c r="Q18836" s="5"/>
      <c r="R18836" s="5"/>
      <c r="S18836" s="5"/>
      <c r="T18836" s="5"/>
      <c r="U18836" s="5"/>
      <c r="V18836" s="5"/>
      <c r="W18836" s="5"/>
      <c r="X18836" s="5"/>
      <c r="Y18836" s="5"/>
      <c r="Z18836" s="5"/>
      <c r="AA18836" s="5"/>
      <c r="AB18836" s="5"/>
      <c r="AC18836" s="5"/>
      <c r="AD18836" s="5"/>
      <c r="AE18836" s="5"/>
      <c r="AF18836" s="5"/>
      <c r="AG18836" s="5"/>
      <c r="AH18836" s="5"/>
      <c r="AI18836" s="5"/>
      <c r="AJ18836" s="5"/>
    </row>
    <row r="18837" spans="11:36">
      <c r="K18837" s="5"/>
      <c r="L18837" s="5"/>
      <c r="M18837" s="5"/>
      <c r="N18837" s="5"/>
      <c r="O18837" s="5"/>
      <c r="P18837" s="5"/>
      <c r="Q18837" s="5"/>
      <c r="R18837" s="5"/>
      <c r="S18837" s="5"/>
      <c r="T18837" s="5"/>
      <c r="U18837" s="5"/>
      <c r="V18837" s="5"/>
      <c r="W18837" s="5"/>
      <c r="X18837" s="5"/>
      <c r="Y18837" s="5"/>
      <c r="Z18837" s="5"/>
      <c r="AA18837" s="5"/>
      <c r="AB18837" s="5"/>
      <c r="AC18837" s="5"/>
      <c r="AD18837" s="5"/>
      <c r="AE18837" s="5"/>
      <c r="AF18837" s="5"/>
      <c r="AG18837" s="5"/>
      <c r="AH18837" s="5"/>
      <c r="AI18837" s="5"/>
      <c r="AJ18837" s="5"/>
    </row>
    <row r="18838" spans="11:36">
      <c r="K18838" s="5"/>
      <c r="L18838" s="5"/>
      <c r="M18838" s="5"/>
      <c r="N18838" s="5"/>
      <c r="O18838" s="5"/>
      <c r="P18838" s="5"/>
      <c r="Q18838" s="5"/>
      <c r="R18838" s="5"/>
      <c r="S18838" s="5"/>
      <c r="T18838" s="5"/>
      <c r="U18838" s="5"/>
      <c r="V18838" s="5"/>
      <c r="W18838" s="5"/>
      <c r="X18838" s="5"/>
      <c r="Y18838" s="5"/>
      <c r="Z18838" s="5"/>
      <c r="AA18838" s="5"/>
      <c r="AB18838" s="5"/>
      <c r="AC18838" s="5"/>
      <c r="AD18838" s="5"/>
      <c r="AE18838" s="5"/>
      <c r="AF18838" s="5"/>
      <c r="AG18838" s="5"/>
      <c r="AH18838" s="5"/>
      <c r="AI18838" s="5"/>
      <c r="AJ18838" s="5"/>
    </row>
    <row r="18839" spans="11:36">
      <c r="K18839" s="5"/>
      <c r="L18839" s="5"/>
      <c r="M18839" s="5"/>
      <c r="N18839" s="5"/>
      <c r="O18839" s="5"/>
      <c r="P18839" s="5"/>
      <c r="Q18839" s="5"/>
      <c r="R18839" s="5"/>
      <c r="S18839" s="5"/>
      <c r="T18839" s="5"/>
      <c r="U18839" s="5"/>
      <c r="V18839" s="5"/>
      <c r="W18839" s="5"/>
      <c r="X18839" s="5"/>
      <c r="Y18839" s="5"/>
      <c r="Z18839" s="5"/>
      <c r="AA18839" s="5"/>
      <c r="AB18839" s="5"/>
      <c r="AC18839" s="5"/>
      <c r="AD18839" s="5"/>
      <c r="AE18839" s="5"/>
      <c r="AF18839" s="5"/>
      <c r="AG18839" s="5"/>
      <c r="AH18839" s="5"/>
      <c r="AI18839" s="5"/>
      <c r="AJ18839" s="5"/>
    </row>
    <row r="18840" spans="11:36">
      <c r="K18840" s="5"/>
      <c r="L18840" s="5"/>
      <c r="M18840" s="5"/>
      <c r="N18840" s="5"/>
      <c r="O18840" s="5"/>
      <c r="P18840" s="5"/>
      <c r="Q18840" s="5"/>
      <c r="R18840" s="5"/>
      <c r="S18840" s="5"/>
      <c r="T18840" s="5"/>
      <c r="U18840" s="5"/>
      <c r="V18840" s="5"/>
      <c r="W18840" s="5"/>
      <c r="X18840" s="5"/>
      <c r="Y18840" s="5"/>
      <c r="Z18840" s="5"/>
      <c r="AA18840" s="5"/>
      <c r="AB18840" s="5"/>
      <c r="AC18840" s="5"/>
      <c r="AD18840" s="5"/>
      <c r="AE18840" s="5"/>
      <c r="AF18840" s="5"/>
      <c r="AG18840" s="5"/>
      <c r="AH18840" s="5"/>
      <c r="AI18840" s="5"/>
      <c r="AJ18840" s="5"/>
    </row>
    <row r="18841" spans="11:36">
      <c r="K18841" s="5"/>
      <c r="L18841" s="5"/>
      <c r="M18841" s="5"/>
      <c r="N18841" s="5"/>
      <c r="O18841" s="5"/>
      <c r="P18841" s="5"/>
      <c r="Q18841" s="5"/>
      <c r="R18841" s="5"/>
      <c r="S18841" s="5"/>
      <c r="T18841" s="5"/>
      <c r="U18841" s="5"/>
      <c r="V18841" s="5"/>
      <c r="W18841" s="5"/>
      <c r="X18841" s="5"/>
      <c r="Y18841" s="5"/>
      <c r="Z18841" s="5"/>
      <c r="AA18841" s="5"/>
      <c r="AB18841" s="5"/>
      <c r="AC18841" s="5"/>
      <c r="AD18841" s="5"/>
      <c r="AE18841" s="5"/>
      <c r="AF18841" s="5"/>
      <c r="AG18841" s="5"/>
      <c r="AH18841" s="5"/>
      <c r="AI18841" s="5"/>
      <c r="AJ18841" s="5"/>
    </row>
    <row r="18842" spans="11:36">
      <c r="K18842" s="5"/>
      <c r="L18842" s="5"/>
      <c r="M18842" s="5"/>
      <c r="N18842" s="5"/>
      <c r="O18842" s="5"/>
      <c r="P18842" s="5"/>
      <c r="Q18842" s="5"/>
      <c r="R18842" s="5"/>
      <c r="S18842" s="5"/>
      <c r="T18842" s="5"/>
      <c r="U18842" s="5"/>
      <c r="V18842" s="5"/>
      <c r="W18842" s="5"/>
      <c r="X18842" s="5"/>
      <c r="Y18842" s="5"/>
      <c r="Z18842" s="5"/>
      <c r="AA18842" s="5"/>
      <c r="AB18842" s="5"/>
      <c r="AC18842" s="5"/>
      <c r="AD18842" s="5"/>
      <c r="AE18842" s="5"/>
      <c r="AF18842" s="5"/>
      <c r="AG18842" s="5"/>
      <c r="AH18842" s="5"/>
      <c r="AI18842" s="5"/>
      <c r="AJ18842" s="5"/>
    </row>
    <row r="18843" spans="11:36">
      <c r="K18843" s="5"/>
      <c r="L18843" s="5"/>
      <c r="M18843" s="5"/>
      <c r="N18843" s="5"/>
      <c r="O18843" s="5"/>
      <c r="P18843" s="5"/>
      <c r="Q18843" s="5"/>
      <c r="R18843" s="5"/>
      <c r="S18843" s="5"/>
      <c r="T18843" s="5"/>
      <c r="U18843" s="5"/>
      <c r="V18843" s="5"/>
      <c r="W18843" s="5"/>
      <c r="X18843" s="5"/>
      <c r="Y18843" s="5"/>
      <c r="Z18843" s="5"/>
      <c r="AA18843" s="5"/>
      <c r="AB18843" s="5"/>
      <c r="AC18843" s="5"/>
      <c r="AD18843" s="5"/>
      <c r="AE18843" s="5"/>
      <c r="AF18843" s="5"/>
      <c r="AG18843" s="5"/>
      <c r="AH18843" s="5"/>
      <c r="AI18843" s="5"/>
      <c r="AJ18843" s="5"/>
    </row>
    <row r="18844" spans="11:36">
      <c r="K18844" s="5"/>
      <c r="L18844" s="5"/>
      <c r="M18844" s="5"/>
      <c r="N18844" s="5"/>
      <c r="O18844" s="5"/>
      <c r="P18844" s="5"/>
      <c r="Q18844" s="5"/>
      <c r="R18844" s="5"/>
      <c r="S18844" s="5"/>
      <c r="T18844" s="5"/>
      <c r="U18844" s="5"/>
      <c r="V18844" s="5"/>
      <c r="W18844" s="5"/>
      <c r="X18844" s="5"/>
      <c r="Y18844" s="5"/>
      <c r="Z18844" s="5"/>
      <c r="AA18844" s="5"/>
      <c r="AB18844" s="5"/>
      <c r="AC18844" s="5"/>
      <c r="AD18844" s="5"/>
      <c r="AE18844" s="5"/>
      <c r="AF18844" s="5"/>
      <c r="AG18844" s="5"/>
      <c r="AH18844" s="5"/>
      <c r="AI18844" s="5"/>
      <c r="AJ18844" s="5"/>
    </row>
    <row r="18845" spans="11:36">
      <c r="K18845" s="5"/>
      <c r="L18845" s="5"/>
      <c r="M18845" s="5"/>
      <c r="N18845" s="5"/>
      <c r="O18845" s="5"/>
      <c r="P18845" s="5"/>
      <c r="Q18845" s="5"/>
      <c r="R18845" s="5"/>
      <c r="S18845" s="5"/>
      <c r="T18845" s="5"/>
      <c r="U18845" s="5"/>
      <c r="V18845" s="5"/>
      <c r="W18845" s="5"/>
      <c r="X18845" s="5"/>
      <c r="Y18845" s="5"/>
      <c r="Z18845" s="5"/>
      <c r="AA18845" s="5"/>
      <c r="AB18845" s="5"/>
      <c r="AC18845" s="5"/>
      <c r="AD18845" s="5"/>
      <c r="AE18845" s="5"/>
      <c r="AF18845" s="5"/>
      <c r="AG18845" s="5"/>
      <c r="AH18845" s="5"/>
      <c r="AI18845" s="5"/>
      <c r="AJ18845" s="5"/>
    </row>
    <row r="18846" spans="11:36">
      <c r="K18846" s="5"/>
      <c r="L18846" s="5"/>
      <c r="M18846" s="5"/>
      <c r="N18846" s="5"/>
      <c r="O18846" s="5"/>
      <c r="P18846" s="5"/>
      <c r="Q18846" s="5"/>
      <c r="R18846" s="5"/>
      <c r="S18846" s="5"/>
      <c r="T18846" s="5"/>
      <c r="U18846" s="5"/>
      <c r="V18846" s="5"/>
      <c r="W18846" s="5"/>
      <c r="X18846" s="5"/>
      <c r="Y18846" s="5"/>
      <c r="Z18846" s="5"/>
      <c r="AA18846" s="5"/>
      <c r="AB18846" s="5"/>
      <c r="AC18846" s="5"/>
      <c r="AD18846" s="5"/>
      <c r="AE18846" s="5"/>
      <c r="AF18846" s="5"/>
      <c r="AG18846" s="5"/>
      <c r="AH18846" s="5"/>
      <c r="AI18846" s="5"/>
      <c r="AJ18846" s="5"/>
    </row>
    <row r="18847" spans="11:36">
      <c r="K18847" s="5"/>
      <c r="L18847" s="5"/>
      <c r="M18847" s="5"/>
      <c r="N18847" s="5"/>
      <c r="O18847" s="5"/>
      <c r="P18847" s="5"/>
      <c r="Q18847" s="5"/>
      <c r="R18847" s="5"/>
      <c r="S18847" s="5"/>
      <c r="T18847" s="5"/>
      <c r="U18847" s="5"/>
      <c r="V18847" s="5"/>
      <c r="W18847" s="5"/>
      <c r="X18847" s="5"/>
      <c r="Y18847" s="5"/>
      <c r="Z18847" s="5"/>
      <c r="AA18847" s="5"/>
      <c r="AB18847" s="5"/>
      <c r="AC18847" s="5"/>
      <c r="AD18847" s="5"/>
      <c r="AE18847" s="5"/>
      <c r="AF18847" s="5"/>
      <c r="AG18847" s="5"/>
      <c r="AH18847" s="5"/>
      <c r="AI18847" s="5"/>
      <c r="AJ18847" s="5"/>
    </row>
    <row r="18848" spans="11:36">
      <c r="K18848" s="5"/>
      <c r="L18848" s="5"/>
      <c r="M18848" s="5"/>
      <c r="N18848" s="5"/>
      <c r="O18848" s="5"/>
      <c r="P18848" s="5"/>
      <c r="Q18848" s="5"/>
      <c r="R18848" s="5"/>
      <c r="S18848" s="5"/>
      <c r="T18848" s="5"/>
      <c r="U18848" s="5"/>
      <c r="V18848" s="5"/>
      <c r="W18848" s="5"/>
      <c r="X18848" s="5"/>
      <c r="Y18848" s="5"/>
      <c r="Z18848" s="5"/>
      <c r="AA18848" s="5"/>
      <c r="AB18848" s="5"/>
      <c r="AC18848" s="5"/>
      <c r="AD18848" s="5"/>
      <c r="AE18848" s="5"/>
      <c r="AF18848" s="5"/>
      <c r="AG18848" s="5"/>
      <c r="AH18848" s="5"/>
      <c r="AI18848" s="5"/>
      <c r="AJ18848" s="5"/>
    </row>
    <row r="18849" spans="11:36">
      <c r="K18849" s="5"/>
      <c r="L18849" s="5"/>
      <c r="M18849" s="5"/>
      <c r="N18849" s="5"/>
      <c r="O18849" s="5"/>
      <c r="P18849" s="5"/>
      <c r="Q18849" s="5"/>
      <c r="R18849" s="5"/>
      <c r="S18849" s="5"/>
      <c r="T18849" s="5"/>
      <c r="U18849" s="5"/>
      <c r="V18849" s="5"/>
      <c r="W18849" s="5"/>
      <c r="X18849" s="5"/>
      <c r="Y18849" s="5"/>
      <c r="Z18849" s="5"/>
      <c r="AA18849" s="5"/>
      <c r="AB18849" s="5"/>
      <c r="AC18849" s="5"/>
      <c r="AD18849" s="5"/>
      <c r="AE18849" s="5"/>
      <c r="AF18849" s="5"/>
      <c r="AG18849" s="5"/>
      <c r="AH18849" s="5"/>
      <c r="AI18849" s="5"/>
      <c r="AJ18849" s="5"/>
    </row>
    <row r="18850" spans="11:36">
      <c r="K18850" s="5"/>
      <c r="L18850" s="5"/>
      <c r="M18850" s="5"/>
      <c r="N18850" s="5"/>
      <c r="O18850" s="5"/>
      <c r="P18850" s="5"/>
      <c r="Q18850" s="5"/>
      <c r="R18850" s="5"/>
      <c r="S18850" s="5"/>
      <c r="T18850" s="5"/>
      <c r="U18850" s="5"/>
      <c r="V18850" s="5"/>
      <c r="W18850" s="5"/>
      <c r="X18850" s="5"/>
      <c r="Y18850" s="5"/>
      <c r="Z18850" s="5"/>
      <c r="AA18850" s="5"/>
      <c r="AB18850" s="5"/>
      <c r="AC18850" s="5"/>
      <c r="AD18850" s="5"/>
      <c r="AE18850" s="5"/>
      <c r="AF18850" s="5"/>
      <c r="AG18850" s="5"/>
      <c r="AH18850" s="5"/>
      <c r="AI18850" s="5"/>
      <c r="AJ18850" s="5"/>
    </row>
    <row r="18851" spans="11:36">
      <c r="K18851" s="5"/>
      <c r="L18851" s="5"/>
      <c r="M18851" s="5"/>
      <c r="N18851" s="5"/>
      <c r="O18851" s="5"/>
      <c r="P18851" s="5"/>
      <c r="Q18851" s="5"/>
      <c r="R18851" s="5"/>
      <c r="S18851" s="5"/>
      <c r="T18851" s="5"/>
      <c r="U18851" s="5"/>
      <c r="V18851" s="5"/>
      <c r="W18851" s="5"/>
      <c r="X18851" s="5"/>
      <c r="Y18851" s="5"/>
      <c r="Z18851" s="5"/>
      <c r="AA18851" s="5"/>
      <c r="AB18851" s="5"/>
      <c r="AC18851" s="5"/>
      <c r="AD18851" s="5"/>
      <c r="AE18851" s="5"/>
      <c r="AF18851" s="5"/>
      <c r="AG18851" s="5"/>
      <c r="AH18851" s="5"/>
      <c r="AI18851" s="5"/>
      <c r="AJ18851" s="5"/>
    </row>
    <row r="18852" spans="11:36">
      <c r="K18852" s="5"/>
      <c r="L18852" s="5"/>
      <c r="M18852" s="5"/>
      <c r="N18852" s="5"/>
      <c r="O18852" s="5"/>
      <c r="P18852" s="5"/>
      <c r="Q18852" s="5"/>
      <c r="R18852" s="5"/>
      <c r="S18852" s="5"/>
      <c r="T18852" s="5"/>
      <c r="U18852" s="5"/>
      <c r="V18852" s="5"/>
      <c r="W18852" s="5"/>
      <c r="X18852" s="5"/>
      <c r="Y18852" s="5"/>
      <c r="Z18852" s="5"/>
      <c r="AA18852" s="5"/>
      <c r="AB18852" s="5"/>
      <c r="AC18852" s="5"/>
      <c r="AD18852" s="5"/>
      <c r="AE18852" s="5"/>
      <c r="AF18852" s="5"/>
      <c r="AG18852" s="5"/>
      <c r="AH18852" s="5"/>
      <c r="AI18852" s="5"/>
      <c r="AJ18852" s="5"/>
    </row>
    <row r="18853" spans="11:36">
      <c r="K18853" s="5"/>
      <c r="L18853" s="5"/>
      <c r="M18853" s="5"/>
      <c r="N18853" s="5"/>
      <c r="O18853" s="5"/>
      <c r="P18853" s="5"/>
      <c r="Q18853" s="5"/>
      <c r="R18853" s="5"/>
      <c r="S18853" s="5"/>
      <c r="T18853" s="5"/>
      <c r="U18853" s="5"/>
      <c r="V18853" s="5"/>
      <c r="W18853" s="5"/>
      <c r="X18853" s="5"/>
      <c r="Y18853" s="5"/>
      <c r="Z18853" s="5"/>
      <c r="AA18853" s="5"/>
      <c r="AB18853" s="5"/>
      <c r="AC18853" s="5"/>
      <c r="AD18853" s="5"/>
      <c r="AE18853" s="5"/>
      <c r="AF18853" s="5"/>
      <c r="AG18853" s="5"/>
      <c r="AH18853" s="5"/>
      <c r="AI18853" s="5"/>
      <c r="AJ18853" s="5"/>
    </row>
    <row r="18854" spans="11:36">
      <c r="K18854" s="5"/>
      <c r="L18854" s="5"/>
      <c r="M18854" s="5"/>
      <c r="N18854" s="5"/>
      <c r="O18854" s="5"/>
      <c r="P18854" s="5"/>
      <c r="Q18854" s="5"/>
      <c r="R18854" s="5"/>
      <c r="S18854" s="5"/>
      <c r="T18854" s="5"/>
      <c r="U18854" s="5"/>
      <c r="V18854" s="5"/>
      <c r="W18854" s="5"/>
      <c r="X18854" s="5"/>
      <c r="Y18854" s="5"/>
      <c r="Z18854" s="5"/>
      <c r="AA18854" s="5"/>
      <c r="AB18854" s="5"/>
      <c r="AC18854" s="5"/>
      <c r="AD18854" s="5"/>
      <c r="AE18854" s="5"/>
      <c r="AF18854" s="5"/>
      <c r="AG18854" s="5"/>
      <c r="AH18854" s="5"/>
      <c r="AI18854" s="5"/>
      <c r="AJ18854" s="5"/>
    </row>
    <row r="18855" spans="11:36">
      <c r="K18855" s="5"/>
      <c r="L18855" s="5"/>
      <c r="M18855" s="5"/>
      <c r="N18855" s="5"/>
      <c r="O18855" s="5"/>
      <c r="P18855" s="5"/>
      <c r="Q18855" s="5"/>
      <c r="R18855" s="5"/>
      <c r="S18855" s="5"/>
      <c r="T18855" s="5"/>
      <c r="U18855" s="5"/>
      <c r="V18855" s="5"/>
      <c r="W18855" s="5"/>
      <c r="X18855" s="5"/>
      <c r="Y18855" s="5"/>
      <c r="Z18855" s="5"/>
      <c r="AA18855" s="5"/>
      <c r="AB18855" s="5"/>
      <c r="AC18855" s="5"/>
      <c r="AD18855" s="5"/>
      <c r="AE18855" s="5"/>
      <c r="AF18855" s="5"/>
      <c r="AG18855" s="5"/>
      <c r="AH18855" s="5"/>
      <c r="AI18855" s="5"/>
      <c r="AJ18855" s="5"/>
    </row>
    <row r="18856" spans="11:36">
      <c r="K18856" s="5"/>
      <c r="L18856" s="5"/>
      <c r="M18856" s="5"/>
      <c r="N18856" s="5"/>
      <c r="O18856" s="5"/>
      <c r="P18856" s="5"/>
      <c r="Q18856" s="5"/>
      <c r="R18856" s="5"/>
      <c r="S18856" s="5"/>
      <c r="T18856" s="5"/>
      <c r="U18856" s="5"/>
      <c r="V18856" s="5"/>
      <c r="W18856" s="5"/>
      <c r="X18856" s="5"/>
      <c r="Y18856" s="5"/>
      <c r="Z18856" s="5"/>
      <c r="AA18856" s="5"/>
      <c r="AB18856" s="5"/>
      <c r="AC18856" s="5"/>
      <c r="AD18856" s="5"/>
      <c r="AE18856" s="5"/>
      <c r="AF18856" s="5"/>
      <c r="AG18856" s="5"/>
      <c r="AH18856" s="5"/>
      <c r="AI18856" s="5"/>
      <c r="AJ18856" s="5"/>
    </row>
    <row r="18857" spans="11:36">
      <c r="K18857" s="5"/>
      <c r="L18857" s="5"/>
      <c r="M18857" s="5"/>
      <c r="N18857" s="5"/>
      <c r="O18857" s="5"/>
      <c r="P18857" s="5"/>
      <c r="Q18857" s="5"/>
      <c r="R18857" s="5"/>
      <c r="S18857" s="5"/>
      <c r="T18857" s="5"/>
      <c r="U18857" s="5"/>
      <c r="V18857" s="5"/>
      <c r="W18857" s="5"/>
      <c r="X18857" s="5"/>
      <c r="Y18857" s="5"/>
      <c r="Z18857" s="5"/>
      <c r="AA18857" s="5"/>
      <c r="AB18857" s="5"/>
      <c r="AC18857" s="5"/>
      <c r="AD18857" s="5"/>
      <c r="AE18857" s="5"/>
      <c r="AF18857" s="5"/>
      <c r="AG18857" s="5"/>
      <c r="AH18857" s="5"/>
      <c r="AI18857" s="5"/>
      <c r="AJ18857" s="5"/>
    </row>
    <row r="18858" spans="11:36">
      <c r="K18858" s="5"/>
      <c r="L18858" s="5"/>
      <c r="M18858" s="5"/>
      <c r="N18858" s="5"/>
      <c r="O18858" s="5"/>
      <c r="P18858" s="5"/>
      <c r="Q18858" s="5"/>
      <c r="R18858" s="5"/>
      <c r="S18858" s="5"/>
      <c r="T18858" s="5"/>
      <c r="U18858" s="5"/>
      <c r="V18858" s="5"/>
      <c r="W18858" s="5"/>
      <c r="X18858" s="5"/>
      <c r="Y18858" s="5"/>
      <c r="Z18858" s="5"/>
      <c r="AA18858" s="5"/>
      <c r="AB18858" s="5"/>
      <c r="AC18858" s="5"/>
      <c r="AD18858" s="5"/>
      <c r="AE18858" s="5"/>
      <c r="AF18858" s="5"/>
      <c r="AG18858" s="5"/>
      <c r="AH18858" s="5"/>
      <c r="AI18858" s="5"/>
      <c r="AJ18858" s="5"/>
    </row>
    <row r="18859" spans="11:36">
      <c r="K18859" s="5"/>
      <c r="L18859" s="5"/>
      <c r="M18859" s="5"/>
      <c r="N18859" s="5"/>
      <c r="O18859" s="5"/>
      <c r="P18859" s="5"/>
      <c r="Q18859" s="5"/>
      <c r="R18859" s="5"/>
      <c r="S18859" s="5"/>
      <c r="T18859" s="5"/>
      <c r="U18859" s="5"/>
      <c r="V18859" s="5"/>
      <c r="W18859" s="5"/>
      <c r="X18859" s="5"/>
      <c r="Y18859" s="5"/>
      <c r="Z18859" s="5"/>
      <c r="AA18859" s="5"/>
      <c r="AB18859" s="5"/>
      <c r="AC18859" s="5"/>
      <c r="AD18859" s="5"/>
      <c r="AE18859" s="5"/>
      <c r="AF18859" s="5"/>
      <c r="AG18859" s="5"/>
      <c r="AH18859" s="5"/>
      <c r="AI18859" s="5"/>
      <c r="AJ18859" s="5"/>
    </row>
    <row r="18860" spans="11:36">
      <c r="K18860" s="5"/>
      <c r="L18860" s="5"/>
      <c r="M18860" s="5"/>
      <c r="N18860" s="5"/>
      <c r="O18860" s="5"/>
      <c r="P18860" s="5"/>
      <c r="Q18860" s="5"/>
      <c r="R18860" s="5"/>
      <c r="S18860" s="5"/>
      <c r="T18860" s="5"/>
      <c r="U18860" s="5"/>
      <c r="V18860" s="5"/>
      <c r="W18860" s="5"/>
      <c r="X18860" s="5"/>
      <c r="Y18860" s="5"/>
      <c r="Z18860" s="5"/>
      <c r="AA18860" s="5"/>
      <c r="AB18860" s="5"/>
      <c r="AC18860" s="5"/>
      <c r="AD18860" s="5"/>
      <c r="AE18860" s="5"/>
      <c r="AF18860" s="5"/>
      <c r="AG18860" s="5"/>
      <c r="AH18860" s="5"/>
      <c r="AI18860" s="5"/>
      <c r="AJ18860" s="5"/>
    </row>
    <row r="18861" spans="11:36">
      <c r="K18861" s="5"/>
      <c r="L18861" s="5"/>
      <c r="M18861" s="5"/>
      <c r="N18861" s="5"/>
      <c r="O18861" s="5"/>
      <c r="P18861" s="5"/>
      <c r="Q18861" s="5"/>
      <c r="R18861" s="5"/>
      <c r="S18861" s="5"/>
      <c r="T18861" s="5"/>
      <c r="U18861" s="5"/>
      <c r="V18861" s="5"/>
      <c r="W18861" s="5"/>
      <c r="X18861" s="5"/>
      <c r="Y18861" s="5"/>
      <c r="Z18861" s="5"/>
      <c r="AA18861" s="5"/>
      <c r="AB18861" s="5"/>
      <c r="AC18861" s="5"/>
      <c r="AD18861" s="5"/>
      <c r="AE18861" s="5"/>
      <c r="AF18861" s="5"/>
      <c r="AG18861" s="5"/>
      <c r="AH18861" s="5"/>
      <c r="AI18861" s="5"/>
      <c r="AJ18861" s="5"/>
    </row>
    <row r="18862" spans="11:36">
      <c r="K18862" s="5"/>
      <c r="L18862" s="5"/>
      <c r="M18862" s="5"/>
      <c r="N18862" s="5"/>
      <c r="O18862" s="5"/>
      <c r="P18862" s="5"/>
      <c r="Q18862" s="5"/>
      <c r="R18862" s="5"/>
      <c r="S18862" s="5"/>
      <c r="T18862" s="5"/>
      <c r="U18862" s="5"/>
      <c r="V18862" s="5"/>
      <c r="W18862" s="5"/>
      <c r="X18862" s="5"/>
      <c r="Y18862" s="5"/>
      <c r="Z18862" s="5"/>
      <c r="AA18862" s="5"/>
      <c r="AB18862" s="5"/>
      <c r="AC18862" s="5"/>
      <c r="AD18862" s="5"/>
      <c r="AE18862" s="5"/>
      <c r="AF18862" s="5"/>
      <c r="AG18862" s="5"/>
      <c r="AH18862" s="5"/>
      <c r="AI18862" s="5"/>
      <c r="AJ18862" s="5"/>
    </row>
    <row r="18863" spans="11:36">
      <c r="K18863" s="5"/>
      <c r="L18863" s="5"/>
      <c r="M18863" s="5"/>
      <c r="N18863" s="5"/>
      <c r="O18863" s="5"/>
      <c r="P18863" s="5"/>
      <c r="Q18863" s="5"/>
      <c r="R18863" s="5"/>
      <c r="S18863" s="5"/>
      <c r="T18863" s="5"/>
      <c r="U18863" s="5"/>
      <c r="V18863" s="5"/>
      <c r="W18863" s="5"/>
      <c r="X18863" s="5"/>
      <c r="Y18863" s="5"/>
      <c r="Z18863" s="5"/>
      <c r="AA18863" s="5"/>
      <c r="AB18863" s="5"/>
      <c r="AC18863" s="5"/>
      <c r="AD18863" s="5"/>
      <c r="AE18863" s="5"/>
      <c r="AF18863" s="5"/>
      <c r="AG18863" s="5"/>
      <c r="AH18863" s="5"/>
      <c r="AI18863" s="5"/>
      <c r="AJ18863" s="5"/>
    </row>
    <row r="18864" spans="11:36">
      <c r="K18864" s="5"/>
      <c r="L18864" s="5"/>
      <c r="M18864" s="5"/>
      <c r="N18864" s="5"/>
      <c r="O18864" s="5"/>
      <c r="P18864" s="5"/>
      <c r="Q18864" s="5"/>
      <c r="R18864" s="5"/>
      <c r="S18864" s="5"/>
      <c r="T18864" s="5"/>
      <c r="U18864" s="5"/>
      <c r="V18864" s="5"/>
      <c r="W18864" s="5"/>
      <c r="X18864" s="5"/>
      <c r="Y18864" s="5"/>
      <c r="Z18864" s="5"/>
      <c r="AA18864" s="5"/>
      <c r="AB18864" s="5"/>
      <c r="AC18864" s="5"/>
      <c r="AD18864" s="5"/>
      <c r="AE18864" s="5"/>
      <c r="AF18864" s="5"/>
      <c r="AG18864" s="5"/>
      <c r="AH18864" s="5"/>
      <c r="AI18864" s="5"/>
      <c r="AJ18864" s="5"/>
    </row>
    <row r="18865" spans="11:36">
      <c r="K18865" s="5"/>
      <c r="L18865" s="5"/>
      <c r="M18865" s="5"/>
      <c r="N18865" s="5"/>
      <c r="O18865" s="5"/>
      <c r="P18865" s="5"/>
      <c r="Q18865" s="5"/>
      <c r="R18865" s="5"/>
      <c r="S18865" s="5"/>
      <c r="T18865" s="5"/>
      <c r="U18865" s="5"/>
      <c r="V18865" s="5"/>
      <c r="W18865" s="5"/>
      <c r="X18865" s="5"/>
      <c r="Y18865" s="5"/>
      <c r="Z18865" s="5"/>
      <c r="AA18865" s="5"/>
      <c r="AB18865" s="5"/>
      <c r="AC18865" s="5"/>
      <c r="AD18865" s="5"/>
      <c r="AE18865" s="5"/>
      <c r="AF18865" s="5"/>
      <c r="AG18865" s="5"/>
      <c r="AH18865" s="5"/>
      <c r="AI18865" s="5"/>
      <c r="AJ18865" s="5"/>
    </row>
    <row r="18866" spans="11:36">
      <c r="K18866" s="5"/>
      <c r="L18866" s="5"/>
      <c r="M18866" s="5"/>
      <c r="N18866" s="5"/>
      <c r="O18866" s="5"/>
      <c r="P18866" s="5"/>
      <c r="Q18866" s="5"/>
      <c r="R18866" s="5"/>
      <c r="S18866" s="5"/>
      <c r="T18866" s="5"/>
      <c r="U18866" s="5"/>
      <c r="V18866" s="5"/>
      <c r="W18866" s="5"/>
      <c r="X18866" s="5"/>
      <c r="Y18866" s="5"/>
      <c r="Z18866" s="5"/>
      <c r="AA18866" s="5"/>
      <c r="AB18866" s="5"/>
      <c r="AC18866" s="5"/>
      <c r="AD18866" s="5"/>
      <c r="AE18866" s="5"/>
      <c r="AF18866" s="5"/>
      <c r="AG18866" s="5"/>
      <c r="AH18866" s="5"/>
      <c r="AI18866" s="5"/>
      <c r="AJ18866" s="5"/>
    </row>
    <row r="18867" spans="11:36">
      <c r="K18867" s="5"/>
      <c r="L18867" s="5"/>
      <c r="M18867" s="5"/>
      <c r="N18867" s="5"/>
      <c r="O18867" s="5"/>
      <c r="P18867" s="5"/>
      <c r="Q18867" s="5"/>
      <c r="R18867" s="5"/>
      <c r="S18867" s="5"/>
      <c r="T18867" s="5"/>
      <c r="U18867" s="5"/>
      <c r="V18867" s="5"/>
      <c r="W18867" s="5"/>
      <c r="X18867" s="5"/>
      <c r="Y18867" s="5"/>
      <c r="Z18867" s="5"/>
      <c r="AA18867" s="5"/>
      <c r="AB18867" s="5"/>
      <c r="AC18867" s="5"/>
      <c r="AD18867" s="5"/>
      <c r="AE18867" s="5"/>
      <c r="AF18867" s="5"/>
      <c r="AG18867" s="5"/>
      <c r="AH18867" s="5"/>
      <c r="AI18867" s="5"/>
      <c r="AJ18867" s="5"/>
    </row>
    <row r="18868" spans="11:36">
      <c r="K18868" s="5"/>
      <c r="L18868" s="5"/>
      <c r="M18868" s="5"/>
      <c r="N18868" s="5"/>
      <c r="O18868" s="5"/>
      <c r="P18868" s="5"/>
      <c r="Q18868" s="5"/>
      <c r="R18868" s="5"/>
      <c r="S18868" s="5"/>
      <c r="T18868" s="5"/>
      <c r="U18868" s="5"/>
      <c r="V18868" s="5"/>
      <c r="W18868" s="5"/>
      <c r="X18868" s="5"/>
      <c r="Y18868" s="5"/>
      <c r="Z18868" s="5"/>
      <c r="AA18868" s="5"/>
      <c r="AB18868" s="5"/>
      <c r="AC18868" s="5"/>
      <c r="AD18868" s="5"/>
      <c r="AE18868" s="5"/>
      <c r="AF18868" s="5"/>
      <c r="AG18868" s="5"/>
      <c r="AH18868" s="5"/>
      <c r="AI18868" s="5"/>
      <c r="AJ18868" s="5"/>
    </row>
    <row r="18869" spans="11:36">
      <c r="K18869" s="5"/>
      <c r="L18869" s="5"/>
      <c r="M18869" s="5"/>
      <c r="N18869" s="5"/>
      <c r="O18869" s="5"/>
      <c r="P18869" s="5"/>
      <c r="Q18869" s="5"/>
      <c r="R18869" s="5"/>
      <c r="S18869" s="5"/>
      <c r="T18869" s="5"/>
      <c r="U18869" s="5"/>
      <c r="V18869" s="5"/>
      <c r="W18869" s="5"/>
      <c r="X18869" s="5"/>
      <c r="Y18869" s="5"/>
      <c r="Z18869" s="5"/>
      <c r="AA18869" s="5"/>
      <c r="AB18869" s="5"/>
      <c r="AC18869" s="5"/>
      <c r="AD18869" s="5"/>
      <c r="AE18869" s="5"/>
      <c r="AF18869" s="5"/>
      <c r="AG18869" s="5"/>
      <c r="AH18869" s="5"/>
      <c r="AI18869" s="5"/>
      <c r="AJ18869" s="5"/>
    </row>
    <row r="18870" spans="11:36">
      <c r="K18870" s="5"/>
      <c r="L18870" s="5"/>
      <c r="M18870" s="5"/>
      <c r="N18870" s="5"/>
      <c r="O18870" s="5"/>
      <c r="P18870" s="5"/>
      <c r="Q18870" s="5"/>
      <c r="R18870" s="5"/>
      <c r="S18870" s="5"/>
      <c r="T18870" s="5"/>
      <c r="U18870" s="5"/>
      <c r="V18870" s="5"/>
      <c r="W18870" s="5"/>
      <c r="X18870" s="5"/>
      <c r="Y18870" s="5"/>
      <c r="Z18870" s="5"/>
      <c r="AA18870" s="5"/>
      <c r="AB18870" s="5"/>
      <c r="AC18870" s="5"/>
      <c r="AD18870" s="5"/>
      <c r="AE18870" s="5"/>
      <c r="AF18870" s="5"/>
      <c r="AG18870" s="5"/>
      <c r="AH18870" s="5"/>
      <c r="AI18870" s="5"/>
      <c r="AJ18870" s="5"/>
    </row>
    <row r="18871" spans="11:36">
      <c r="K18871" s="5"/>
      <c r="L18871" s="5"/>
      <c r="M18871" s="5"/>
      <c r="N18871" s="5"/>
      <c r="O18871" s="5"/>
      <c r="P18871" s="5"/>
      <c r="Q18871" s="5"/>
      <c r="R18871" s="5"/>
      <c r="S18871" s="5"/>
      <c r="T18871" s="5"/>
      <c r="U18871" s="5"/>
      <c r="V18871" s="5"/>
      <c r="W18871" s="5"/>
      <c r="X18871" s="5"/>
      <c r="Y18871" s="5"/>
      <c r="Z18871" s="5"/>
      <c r="AA18871" s="5"/>
      <c r="AB18871" s="5"/>
      <c r="AC18871" s="5"/>
      <c r="AD18871" s="5"/>
      <c r="AE18871" s="5"/>
      <c r="AF18871" s="5"/>
      <c r="AG18871" s="5"/>
      <c r="AH18871" s="5"/>
      <c r="AI18871" s="5"/>
      <c r="AJ18871" s="5"/>
    </row>
    <row r="18872" spans="11:36">
      <c r="K18872" s="5"/>
      <c r="L18872" s="5"/>
      <c r="M18872" s="5"/>
      <c r="N18872" s="5"/>
      <c r="O18872" s="5"/>
      <c r="P18872" s="5"/>
      <c r="Q18872" s="5"/>
      <c r="R18872" s="5"/>
      <c r="S18872" s="5"/>
      <c r="T18872" s="5"/>
      <c r="U18872" s="5"/>
      <c r="V18872" s="5"/>
      <c r="W18872" s="5"/>
      <c r="X18872" s="5"/>
      <c r="Y18872" s="5"/>
      <c r="Z18872" s="5"/>
      <c r="AA18872" s="5"/>
      <c r="AB18872" s="5"/>
      <c r="AC18872" s="5"/>
      <c r="AD18872" s="5"/>
      <c r="AE18872" s="5"/>
      <c r="AF18872" s="5"/>
      <c r="AG18872" s="5"/>
      <c r="AH18872" s="5"/>
      <c r="AI18872" s="5"/>
      <c r="AJ18872" s="5"/>
    </row>
    <row r="18873" spans="11:36">
      <c r="K18873" s="5"/>
      <c r="L18873" s="5"/>
      <c r="M18873" s="5"/>
      <c r="N18873" s="5"/>
      <c r="O18873" s="5"/>
      <c r="P18873" s="5"/>
      <c r="Q18873" s="5"/>
      <c r="R18873" s="5"/>
      <c r="S18873" s="5"/>
      <c r="T18873" s="5"/>
      <c r="U18873" s="5"/>
      <c r="V18873" s="5"/>
      <c r="W18873" s="5"/>
      <c r="X18873" s="5"/>
      <c r="Y18873" s="5"/>
      <c r="Z18873" s="5"/>
      <c r="AA18873" s="5"/>
      <c r="AB18873" s="5"/>
      <c r="AC18873" s="5"/>
      <c r="AD18873" s="5"/>
      <c r="AE18873" s="5"/>
      <c r="AF18873" s="5"/>
      <c r="AG18873" s="5"/>
      <c r="AH18873" s="5"/>
      <c r="AI18873" s="5"/>
      <c r="AJ18873" s="5"/>
    </row>
    <row r="18874" spans="11:36">
      <c r="K18874" s="5"/>
      <c r="L18874" s="5"/>
      <c r="M18874" s="5"/>
      <c r="N18874" s="5"/>
      <c r="O18874" s="5"/>
      <c r="P18874" s="5"/>
      <c r="Q18874" s="5"/>
      <c r="R18874" s="5"/>
      <c r="S18874" s="5"/>
      <c r="T18874" s="5"/>
      <c r="U18874" s="5"/>
      <c r="V18874" s="5"/>
      <c r="W18874" s="5"/>
      <c r="X18874" s="5"/>
      <c r="Y18874" s="5"/>
      <c r="Z18874" s="5"/>
      <c r="AA18874" s="5"/>
      <c r="AB18874" s="5"/>
      <c r="AC18874" s="5"/>
      <c r="AD18874" s="5"/>
      <c r="AE18874" s="5"/>
      <c r="AF18874" s="5"/>
      <c r="AG18874" s="5"/>
      <c r="AH18874" s="5"/>
      <c r="AI18874" s="5"/>
      <c r="AJ18874" s="5"/>
    </row>
    <row r="18875" spans="11:36">
      <c r="K18875" s="5"/>
      <c r="L18875" s="5"/>
      <c r="M18875" s="5"/>
      <c r="N18875" s="5"/>
      <c r="O18875" s="5"/>
      <c r="P18875" s="5"/>
      <c r="Q18875" s="5"/>
      <c r="R18875" s="5"/>
      <c r="S18875" s="5"/>
      <c r="T18875" s="5"/>
      <c r="U18875" s="5"/>
      <c r="V18875" s="5"/>
      <c r="W18875" s="5"/>
      <c r="X18875" s="5"/>
      <c r="Y18875" s="5"/>
      <c r="Z18875" s="5"/>
      <c r="AA18875" s="5"/>
      <c r="AB18875" s="5"/>
      <c r="AC18875" s="5"/>
      <c r="AD18875" s="5"/>
      <c r="AE18875" s="5"/>
      <c r="AF18875" s="5"/>
      <c r="AG18875" s="5"/>
      <c r="AH18875" s="5"/>
      <c r="AI18875" s="5"/>
      <c r="AJ18875" s="5"/>
    </row>
    <row r="18876" spans="11:36">
      <c r="K18876" s="5"/>
      <c r="L18876" s="5"/>
      <c r="M18876" s="5"/>
      <c r="N18876" s="5"/>
      <c r="O18876" s="5"/>
      <c r="P18876" s="5"/>
      <c r="Q18876" s="5"/>
      <c r="R18876" s="5"/>
      <c r="S18876" s="5"/>
      <c r="T18876" s="5"/>
      <c r="U18876" s="5"/>
      <c r="V18876" s="5"/>
      <c r="W18876" s="5"/>
      <c r="X18876" s="5"/>
      <c r="Y18876" s="5"/>
      <c r="Z18876" s="5"/>
      <c r="AA18876" s="5"/>
      <c r="AB18876" s="5"/>
      <c r="AC18876" s="5"/>
      <c r="AD18876" s="5"/>
      <c r="AE18876" s="5"/>
      <c r="AF18876" s="5"/>
      <c r="AG18876" s="5"/>
      <c r="AH18876" s="5"/>
      <c r="AI18876" s="5"/>
      <c r="AJ18876" s="5"/>
    </row>
    <row r="18877" spans="11:36">
      <c r="K18877" s="5"/>
      <c r="L18877" s="5"/>
      <c r="M18877" s="5"/>
      <c r="N18877" s="5"/>
      <c r="O18877" s="5"/>
      <c r="P18877" s="5"/>
      <c r="Q18877" s="5"/>
      <c r="R18877" s="5"/>
      <c r="S18877" s="5"/>
      <c r="T18877" s="5"/>
      <c r="U18877" s="5"/>
      <c r="V18877" s="5"/>
      <c r="W18877" s="5"/>
      <c r="X18877" s="5"/>
      <c r="Y18877" s="5"/>
      <c r="Z18877" s="5"/>
      <c r="AA18877" s="5"/>
      <c r="AB18877" s="5"/>
      <c r="AC18877" s="5"/>
      <c r="AD18877" s="5"/>
      <c r="AE18877" s="5"/>
      <c r="AF18877" s="5"/>
      <c r="AG18877" s="5"/>
      <c r="AH18877" s="5"/>
      <c r="AI18877" s="5"/>
      <c r="AJ18877" s="5"/>
    </row>
    <row r="18878" spans="11:36">
      <c r="K18878" s="5"/>
      <c r="L18878" s="5"/>
      <c r="M18878" s="5"/>
      <c r="N18878" s="5"/>
      <c r="O18878" s="5"/>
      <c r="P18878" s="5"/>
      <c r="Q18878" s="5"/>
      <c r="R18878" s="5"/>
      <c r="S18878" s="5"/>
      <c r="T18878" s="5"/>
      <c r="U18878" s="5"/>
      <c r="V18878" s="5"/>
      <c r="W18878" s="5"/>
      <c r="X18878" s="5"/>
      <c r="Y18878" s="5"/>
      <c r="Z18878" s="5"/>
      <c r="AA18878" s="5"/>
      <c r="AB18878" s="5"/>
      <c r="AC18878" s="5"/>
      <c r="AD18878" s="5"/>
      <c r="AE18878" s="5"/>
      <c r="AF18878" s="5"/>
      <c r="AG18878" s="5"/>
      <c r="AH18878" s="5"/>
      <c r="AI18878" s="5"/>
      <c r="AJ18878" s="5"/>
    </row>
    <row r="18879" spans="11:36">
      <c r="K18879" s="5"/>
      <c r="L18879" s="5"/>
      <c r="M18879" s="5"/>
      <c r="N18879" s="5"/>
      <c r="O18879" s="5"/>
      <c r="P18879" s="5"/>
      <c r="Q18879" s="5"/>
      <c r="R18879" s="5"/>
      <c r="S18879" s="5"/>
      <c r="T18879" s="5"/>
      <c r="U18879" s="5"/>
      <c r="V18879" s="5"/>
      <c r="W18879" s="5"/>
      <c r="X18879" s="5"/>
      <c r="Y18879" s="5"/>
      <c r="Z18879" s="5"/>
      <c r="AA18879" s="5"/>
      <c r="AB18879" s="5"/>
      <c r="AC18879" s="5"/>
      <c r="AD18879" s="5"/>
      <c r="AE18879" s="5"/>
      <c r="AF18879" s="5"/>
      <c r="AG18879" s="5"/>
      <c r="AH18879" s="5"/>
      <c r="AI18879" s="5"/>
      <c r="AJ18879" s="5"/>
    </row>
    <row r="18880" spans="11:36">
      <c r="K18880" s="5"/>
      <c r="L18880" s="5"/>
      <c r="M18880" s="5"/>
      <c r="N18880" s="5"/>
      <c r="O18880" s="5"/>
      <c r="P18880" s="5"/>
      <c r="Q18880" s="5"/>
      <c r="R18880" s="5"/>
      <c r="S18880" s="5"/>
      <c r="T18880" s="5"/>
      <c r="U18880" s="5"/>
      <c r="V18880" s="5"/>
      <c r="W18880" s="5"/>
      <c r="X18880" s="5"/>
      <c r="Y18880" s="5"/>
      <c r="Z18880" s="5"/>
      <c r="AA18880" s="5"/>
      <c r="AB18880" s="5"/>
      <c r="AC18880" s="5"/>
      <c r="AD18880" s="5"/>
      <c r="AE18880" s="5"/>
      <c r="AF18880" s="5"/>
      <c r="AG18880" s="5"/>
      <c r="AH18880" s="5"/>
      <c r="AI18880" s="5"/>
      <c r="AJ18880" s="5"/>
    </row>
    <row r="18881" spans="11:36">
      <c r="K18881" s="5"/>
      <c r="L18881" s="5"/>
      <c r="M18881" s="5"/>
      <c r="N18881" s="5"/>
      <c r="O18881" s="5"/>
      <c r="P18881" s="5"/>
      <c r="Q18881" s="5"/>
      <c r="R18881" s="5"/>
      <c r="S18881" s="5"/>
      <c r="T18881" s="5"/>
      <c r="U18881" s="5"/>
      <c r="V18881" s="5"/>
      <c r="W18881" s="5"/>
      <c r="X18881" s="5"/>
      <c r="Y18881" s="5"/>
      <c r="Z18881" s="5"/>
      <c r="AA18881" s="5"/>
      <c r="AB18881" s="5"/>
      <c r="AC18881" s="5"/>
      <c r="AD18881" s="5"/>
      <c r="AE18881" s="5"/>
      <c r="AF18881" s="5"/>
      <c r="AG18881" s="5"/>
      <c r="AH18881" s="5"/>
      <c r="AI18881" s="5"/>
      <c r="AJ18881" s="5"/>
    </row>
    <row r="18882" spans="11:36">
      <c r="K18882" s="5"/>
      <c r="L18882" s="5"/>
      <c r="M18882" s="5"/>
      <c r="N18882" s="5"/>
      <c r="O18882" s="5"/>
      <c r="P18882" s="5"/>
      <c r="Q18882" s="5"/>
      <c r="R18882" s="5"/>
      <c r="S18882" s="5"/>
      <c r="T18882" s="5"/>
      <c r="U18882" s="5"/>
      <c r="V18882" s="5"/>
      <c r="W18882" s="5"/>
      <c r="X18882" s="5"/>
      <c r="Y18882" s="5"/>
      <c r="Z18882" s="5"/>
      <c r="AA18882" s="5"/>
      <c r="AB18882" s="5"/>
      <c r="AC18882" s="5"/>
      <c r="AD18882" s="5"/>
      <c r="AE18882" s="5"/>
      <c r="AF18882" s="5"/>
      <c r="AG18882" s="5"/>
      <c r="AH18882" s="5"/>
      <c r="AI18882" s="5"/>
      <c r="AJ18882" s="5"/>
    </row>
    <row r="18883" spans="11:36">
      <c r="K18883" s="5"/>
      <c r="L18883" s="5"/>
      <c r="M18883" s="5"/>
      <c r="N18883" s="5"/>
      <c r="O18883" s="5"/>
      <c r="P18883" s="5"/>
      <c r="Q18883" s="5"/>
      <c r="R18883" s="5"/>
      <c r="S18883" s="5"/>
      <c r="T18883" s="5"/>
      <c r="U18883" s="5"/>
      <c r="V18883" s="5"/>
      <c r="W18883" s="5"/>
      <c r="X18883" s="5"/>
      <c r="Y18883" s="5"/>
      <c r="Z18883" s="5"/>
      <c r="AA18883" s="5"/>
      <c r="AB18883" s="5"/>
      <c r="AC18883" s="5"/>
      <c r="AD18883" s="5"/>
      <c r="AE18883" s="5"/>
      <c r="AF18883" s="5"/>
      <c r="AG18883" s="5"/>
      <c r="AH18883" s="5"/>
      <c r="AI18883" s="5"/>
      <c r="AJ18883" s="5"/>
    </row>
    <row r="18884" spans="11:36">
      <c r="K18884" s="5"/>
      <c r="L18884" s="5"/>
      <c r="M18884" s="5"/>
      <c r="N18884" s="5"/>
      <c r="O18884" s="5"/>
      <c r="P18884" s="5"/>
      <c r="Q18884" s="5"/>
      <c r="R18884" s="5"/>
      <c r="S18884" s="5"/>
      <c r="T18884" s="5"/>
      <c r="U18884" s="5"/>
      <c r="V18884" s="5"/>
      <c r="W18884" s="5"/>
      <c r="X18884" s="5"/>
      <c r="Y18884" s="5"/>
      <c r="Z18884" s="5"/>
      <c r="AA18884" s="5"/>
      <c r="AB18884" s="5"/>
      <c r="AC18884" s="5"/>
      <c r="AD18884" s="5"/>
      <c r="AE18884" s="5"/>
      <c r="AF18884" s="5"/>
      <c r="AG18884" s="5"/>
      <c r="AH18884" s="5"/>
      <c r="AI18884" s="5"/>
      <c r="AJ18884" s="5"/>
    </row>
    <row r="18885" spans="11:36">
      <c r="K18885" s="5"/>
      <c r="L18885" s="5"/>
      <c r="M18885" s="5"/>
      <c r="N18885" s="5"/>
      <c r="O18885" s="5"/>
      <c r="P18885" s="5"/>
      <c r="Q18885" s="5"/>
      <c r="R18885" s="5"/>
      <c r="S18885" s="5"/>
      <c r="T18885" s="5"/>
      <c r="U18885" s="5"/>
      <c r="V18885" s="5"/>
      <c r="W18885" s="5"/>
      <c r="X18885" s="5"/>
      <c r="Y18885" s="5"/>
      <c r="Z18885" s="5"/>
      <c r="AA18885" s="5"/>
      <c r="AB18885" s="5"/>
      <c r="AC18885" s="5"/>
      <c r="AD18885" s="5"/>
      <c r="AE18885" s="5"/>
      <c r="AF18885" s="5"/>
      <c r="AG18885" s="5"/>
      <c r="AH18885" s="5"/>
      <c r="AI18885" s="5"/>
      <c r="AJ18885" s="5"/>
    </row>
    <row r="18886" spans="11:36">
      <c r="K18886" s="5"/>
      <c r="L18886" s="5"/>
      <c r="M18886" s="5"/>
      <c r="N18886" s="5"/>
      <c r="O18886" s="5"/>
      <c r="P18886" s="5"/>
      <c r="Q18886" s="5"/>
      <c r="R18886" s="5"/>
      <c r="S18886" s="5"/>
      <c r="T18886" s="5"/>
      <c r="U18886" s="5"/>
      <c r="V18886" s="5"/>
      <c r="W18886" s="5"/>
      <c r="X18886" s="5"/>
      <c r="Y18886" s="5"/>
      <c r="Z18886" s="5"/>
      <c r="AA18886" s="5"/>
      <c r="AB18886" s="5"/>
      <c r="AC18886" s="5"/>
      <c r="AD18886" s="5"/>
      <c r="AE18886" s="5"/>
      <c r="AF18886" s="5"/>
      <c r="AG18886" s="5"/>
      <c r="AH18886" s="5"/>
      <c r="AI18886" s="5"/>
      <c r="AJ18886" s="5"/>
    </row>
    <row r="18887" spans="11:36">
      <c r="K18887" s="5"/>
      <c r="L18887" s="5"/>
      <c r="M18887" s="5"/>
      <c r="N18887" s="5"/>
      <c r="O18887" s="5"/>
      <c r="P18887" s="5"/>
      <c r="Q18887" s="5"/>
      <c r="R18887" s="5"/>
      <c r="S18887" s="5"/>
      <c r="T18887" s="5"/>
      <c r="U18887" s="5"/>
      <c r="V18887" s="5"/>
      <c r="W18887" s="5"/>
      <c r="X18887" s="5"/>
      <c r="Y18887" s="5"/>
      <c r="Z18887" s="5"/>
      <c r="AA18887" s="5"/>
      <c r="AB18887" s="5"/>
      <c r="AC18887" s="5"/>
      <c r="AD18887" s="5"/>
      <c r="AE18887" s="5"/>
      <c r="AF18887" s="5"/>
      <c r="AG18887" s="5"/>
      <c r="AH18887" s="5"/>
      <c r="AI18887" s="5"/>
      <c r="AJ18887" s="5"/>
    </row>
    <row r="18888" spans="11:36">
      <c r="K18888" s="5"/>
      <c r="L18888" s="5"/>
      <c r="M18888" s="5"/>
      <c r="N18888" s="5"/>
      <c r="O18888" s="5"/>
      <c r="P18888" s="5"/>
      <c r="Q18888" s="5"/>
      <c r="R18888" s="5"/>
      <c r="S18888" s="5"/>
      <c r="T18888" s="5"/>
      <c r="U18888" s="5"/>
      <c r="V18888" s="5"/>
      <c r="W18888" s="5"/>
      <c r="X18888" s="5"/>
      <c r="Y18888" s="5"/>
      <c r="Z18888" s="5"/>
      <c r="AA18888" s="5"/>
      <c r="AB18888" s="5"/>
      <c r="AC18888" s="5"/>
      <c r="AD18888" s="5"/>
      <c r="AE18888" s="5"/>
      <c r="AF18888" s="5"/>
      <c r="AG18888" s="5"/>
      <c r="AH18888" s="5"/>
      <c r="AI18888" s="5"/>
      <c r="AJ18888" s="5"/>
    </row>
    <row r="18889" spans="11:36">
      <c r="K18889" s="5"/>
      <c r="L18889" s="5"/>
      <c r="M18889" s="5"/>
      <c r="N18889" s="5"/>
      <c r="O18889" s="5"/>
      <c r="P18889" s="5"/>
      <c r="Q18889" s="5"/>
      <c r="R18889" s="5"/>
      <c r="S18889" s="5"/>
      <c r="T18889" s="5"/>
      <c r="U18889" s="5"/>
      <c r="V18889" s="5"/>
      <c r="W18889" s="5"/>
      <c r="X18889" s="5"/>
      <c r="Y18889" s="5"/>
      <c r="Z18889" s="5"/>
      <c r="AA18889" s="5"/>
      <c r="AB18889" s="5"/>
      <c r="AC18889" s="5"/>
      <c r="AD18889" s="5"/>
      <c r="AE18889" s="5"/>
      <c r="AF18889" s="5"/>
      <c r="AG18889" s="5"/>
      <c r="AH18889" s="5"/>
      <c r="AI18889" s="5"/>
      <c r="AJ18889" s="5"/>
    </row>
    <row r="18890" spans="11:36">
      <c r="K18890" s="5"/>
      <c r="L18890" s="5"/>
      <c r="M18890" s="5"/>
      <c r="N18890" s="5"/>
      <c r="O18890" s="5"/>
      <c r="P18890" s="5"/>
      <c r="Q18890" s="5"/>
      <c r="R18890" s="5"/>
      <c r="S18890" s="5"/>
      <c r="T18890" s="5"/>
      <c r="U18890" s="5"/>
      <c r="V18890" s="5"/>
      <c r="W18890" s="5"/>
      <c r="X18890" s="5"/>
      <c r="Y18890" s="5"/>
      <c r="Z18890" s="5"/>
      <c r="AA18890" s="5"/>
      <c r="AB18890" s="5"/>
      <c r="AC18890" s="5"/>
      <c r="AD18890" s="5"/>
      <c r="AE18890" s="5"/>
      <c r="AF18890" s="5"/>
      <c r="AG18890" s="5"/>
      <c r="AH18890" s="5"/>
      <c r="AI18890" s="5"/>
      <c r="AJ18890" s="5"/>
    </row>
    <row r="18891" spans="11:36">
      <c r="K18891" s="5"/>
      <c r="L18891" s="5"/>
      <c r="M18891" s="5"/>
      <c r="N18891" s="5"/>
      <c r="O18891" s="5"/>
      <c r="P18891" s="5"/>
      <c r="Q18891" s="5"/>
      <c r="R18891" s="5"/>
      <c r="S18891" s="5"/>
      <c r="T18891" s="5"/>
      <c r="U18891" s="5"/>
      <c r="V18891" s="5"/>
      <c r="W18891" s="5"/>
      <c r="X18891" s="5"/>
      <c r="Y18891" s="5"/>
      <c r="Z18891" s="5"/>
      <c r="AA18891" s="5"/>
      <c r="AB18891" s="5"/>
      <c r="AC18891" s="5"/>
      <c r="AD18891" s="5"/>
      <c r="AE18891" s="5"/>
      <c r="AF18891" s="5"/>
      <c r="AG18891" s="5"/>
      <c r="AH18891" s="5"/>
      <c r="AI18891" s="5"/>
      <c r="AJ18891" s="5"/>
    </row>
    <row r="18892" spans="11:36">
      <c r="K18892" s="5"/>
      <c r="L18892" s="5"/>
      <c r="M18892" s="5"/>
      <c r="N18892" s="5"/>
      <c r="O18892" s="5"/>
      <c r="P18892" s="5"/>
      <c r="Q18892" s="5"/>
      <c r="R18892" s="5"/>
      <c r="S18892" s="5"/>
      <c r="T18892" s="5"/>
      <c r="U18892" s="5"/>
      <c r="V18892" s="5"/>
      <c r="W18892" s="5"/>
      <c r="X18892" s="5"/>
      <c r="Y18892" s="5"/>
      <c r="Z18892" s="5"/>
      <c r="AA18892" s="5"/>
      <c r="AB18892" s="5"/>
      <c r="AC18892" s="5"/>
      <c r="AD18892" s="5"/>
      <c r="AE18892" s="5"/>
      <c r="AF18892" s="5"/>
      <c r="AG18892" s="5"/>
      <c r="AH18892" s="5"/>
      <c r="AI18892" s="5"/>
      <c r="AJ18892" s="5"/>
    </row>
    <row r="18893" spans="11:36">
      <c r="K18893" s="5"/>
      <c r="L18893" s="5"/>
      <c r="M18893" s="5"/>
      <c r="N18893" s="5"/>
      <c r="O18893" s="5"/>
      <c r="P18893" s="5"/>
      <c r="Q18893" s="5"/>
      <c r="R18893" s="5"/>
      <c r="S18893" s="5"/>
      <c r="T18893" s="5"/>
      <c r="U18893" s="5"/>
      <c r="V18893" s="5"/>
      <c r="W18893" s="5"/>
      <c r="X18893" s="5"/>
      <c r="Y18893" s="5"/>
      <c r="Z18893" s="5"/>
      <c r="AA18893" s="5"/>
      <c r="AB18893" s="5"/>
      <c r="AC18893" s="5"/>
      <c r="AD18893" s="5"/>
      <c r="AE18893" s="5"/>
      <c r="AF18893" s="5"/>
      <c r="AG18893" s="5"/>
      <c r="AH18893" s="5"/>
      <c r="AI18893" s="5"/>
      <c r="AJ18893" s="5"/>
    </row>
    <row r="18894" spans="11:36">
      <c r="K18894" s="5"/>
      <c r="L18894" s="5"/>
      <c r="M18894" s="5"/>
      <c r="N18894" s="5"/>
      <c r="O18894" s="5"/>
      <c r="P18894" s="5"/>
      <c r="Q18894" s="5"/>
      <c r="R18894" s="5"/>
      <c r="S18894" s="5"/>
      <c r="T18894" s="5"/>
      <c r="U18894" s="5"/>
      <c r="V18894" s="5"/>
      <c r="W18894" s="5"/>
      <c r="X18894" s="5"/>
      <c r="Y18894" s="5"/>
      <c r="Z18894" s="5"/>
      <c r="AA18894" s="5"/>
      <c r="AB18894" s="5"/>
      <c r="AC18894" s="5"/>
      <c r="AD18894" s="5"/>
      <c r="AE18894" s="5"/>
      <c r="AF18894" s="5"/>
      <c r="AG18894" s="5"/>
      <c r="AH18894" s="5"/>
      <c r="AI18894" s="5"/>
      <c r="AJ18894" s="5"/>
    </row>
    <row r="18895" spans="11:36">
      <c r="K18895" s="5"/>
      <c r="L18895" s="5"/>
      <c r="M18895" s="5"/>
      <c r="N18895" s="5"/>
      <c r="O18895" s="5"/>
      <c r="P18895" s="5"/>
      <c r="Q18895" s="5"/>
      <c r="R18895" s="5"/>
      <c r="S18895" s="5"/>
      <c r="T18895" s="5"/>
      <c r="U18895" s="5"/>
      <c r="V18895" s="5"/>
      <c r="W18895" s="5"/>
      <c r="X18895" s="5"/>
      <c r="Y18895" s="5"/>
      <c r="Z18895" s="5"/>
      <c r="AA18895" s="5"/>
      <c r="AB18895" s="5"/>
      <c r="AC18895" s="5"/>
      <c r="AD18895" s="5"/>
      <c r="AE18895" s="5"/>
      <c r="AF18895" s="5"/>
      <c r="AG18895" s="5"/>
      <c r="AH18895" s="5"/>
      <c r="AI18895" s="5"/>
      <c r="AJ18895" s="5"/>
    </row>
    <row r="18896" spans="11:36">
      <c r="K18896" s="5"/>
      <c r="L18896" s="5"/>
      <c r="M18896" s="5"/>
      <c r="N18896" s="5"/>
      <c r="O18896" s="5"/>
      <c r="P18896" s="5"/>
      <c r="Q18896" s="5"/>
      <c r="R18896" s="5"/>
      <c r="S18896" s="5"/>
      <c r="T18896" s="5"/>
      <c r="U18896" s="5"/>
      <c r="V18896" s="5"/>
      <c r="W18896" s="5"/>
      <c r="X18896" s="5"/>
      <c r="Y18896" s="5"/>
      <c r="Z18896" s="5"/>
      <c r="AA18896" s="5"/>
      <c r="AB18896" s="5"/>
      <c r="AC18896" s="5"/>
      <c r="AD18896" s="5"/>
      <c r="AE18896" s="5"/>
      <c r="AF18896" s="5"/>
      <c r="AG18896" s="5"/>
      <c r="AH18896" s="5"/>
      <c r="AI18896" s="5"/>
      <c r="AJ18896" s="5"/>
    </row>
    <row r="18897" spans="11:36">
      <c r="K18897" s="5"/>
      <c r="L18897" s="5"/>
      <c r="M18897" s="5"/>
      <c r="N18897" s="5"/>
      <c r="O18897" s="5"/>
      <c r="P18897" s="5"/>
      <c r="Q18897" s="5"/>
      <c r="R18897" s="5"/>
      <c r="S18897" s="5"/>
      <c r="T18897" s="5"/>
      <c r="U18897" s="5"/>
      <c r="V18897" s="5"/>
      <c r="W18897" s="5"/>
      <c r="X18897" s="5"/>
      <c r="Y18897" s="5"/>
      <c r="Z18897" s="5"/>
      <c r="AA18897" s="5"/>
      <c r="AB18897" s="5"/>
      <c r="AC18897" s="5"/>
      <c r="AD18897" s="5"/>
      <c r="AE18897" s="5"/>
      <c r="AF18897" s="5"/>
      <c r="AG18897" s="5"/>
      <c r="AH18897" s="5"/>
      <c r="AI18897" s="5"/>
      <c r="AJ18897" s="5"/>
    </row>
    <row r="18898" spans="11:36">
      <c r="K18898" s="5"/>
      <c r="L18898" s="5"/>
      <c r="M18898" s="5"/>
      <c r="N18898" s="5"/>
      <c r="O18898" s="5"/>
      <c r="P18898" s="5"/>
      <c r="Q18898" s="5"/>
      <c r="R18898" s="5"/>
      <c r="S18898" s="5"/>
      <c r="T18898" s="5"/>
      <c r="U18898" s="5"/>
      <c r="V18898" s="5"/>
      <c r="W18898" s="5"/>
      <c r="X18898" s="5"/>
      <c r="Y18898" s="5"/>
      <c r="Z18898" s="5"/>
      <c r="AA18898" s="5"/>
      <c r="AB18898" s="5"/>
      <c r="AC18898" s="5"/>
      <c r="AD18898" s="5"/>
      <c r="AE18898" s="5"/>
      <c r="AF18898" s="5"/>
      <c r="AG18898" s="5"/>
      <c r="AH18898" s="5"/>
      <c r="AI18898" s="5"/>
      <c r="AJ18898" s="5"/>
    </row>
    <row r="18899" spans="11:36">
      <c r="K18899" s="5"/>
      <c r="L18899" s="5"/>
      <c r="M18899" s="5"/>
      <c r="N18899" s="5"/>
      <c r="O18899" s="5"/>
      <c r="P18899" s="5"/>
      <c r="Q18899" s="5"/>
      <c r="R18899" s="5"/>
      <c r="S18899" s="5"/>
      <c r="T18899" s="5"/>
      <c r="U18899" s="5"/>
      <c r="V18899" s="5"/>
      <c r="W18899" s="5"/>
      <c r="X18899" s="5"/>
      <c r="Y18899" s="5"/>
      <c r="Z18899" s="5"/>
      <c r="AA18899" s="5"/>
      <c r="AB18899" s="5"/>
      <c r="AC18899" s="5"/>
      <c r="AD18899" s="5"/>
      <c r="AE18899" s="5"/>
      <c r="AF18899" s="5"/>
      <c r="AG18899" s="5"/>
      <c r="AH18899" s="5"/>
      <c r="AI18899" s="5"/>
      <c r="AJ18899" s="5"/>
    </row>
    <row r="18900" spans="11:36">
      <c r="K18900" s="5"/>
      <c r="L18900" s="5"/>
      <c r="M18900" s="5"/>
      <c r="N18900" s="5"/>
      <c r="O18900" s="5"/>
      <c r="P18900" s="5"/>
      <c r="Q18900" s="5"/>
      <c r="R18900" s="5"/>
      <c r="S18900" s="5"/>
      <c r="T18900" s="5"/>
      <c r="U18900" s="5"/>
      <c r="V18900" s="5"/>
      <c r="W18900" s="5"/>
      <c r="X18900" s="5"/>
      <c r="Y18900" s="5"/>
      <c r="Z18900" s="5"/>
      <c r="AA18900" s="5"/>
      <c r="AB18900" s="5"/>
      <c r="AC18900" s="5"/>
      <c r="AD18900" s="5"/>
      <c r="AE18900" s="5"/>
      <c r="AF18900" s="5"/>
      <c r="AG18900" s="5"/>
      <c r="AH18900" s="5"/>
      <c r="AI18900" s="5"/>
      <c r="AJ18900" s="5"/>
    </row>
    <row r="18901" spans="11:36">
      <c r="K18901" s="5"/>
      <c r="L18901" s="5"/>
      <c r="M18901" s="5"/>
      <c r="N18901" s="5"/>
      <c r="O18901" s="5"/>
      <c r="P18901" s="5"/>
      <c r="Q18901" s="5"/>
      <c r="R18901" s="5"/>
      <c r="S18901" s="5"/>
      <c r="T18901" s="5"/>
      <c r="U18901" s="5"/>
      <c r="V18901" s="5"/>
      <c r="W18901" s="5"/>
      <c r="X18901" s="5"/>
      <c r="Y18901" s="5"/>
      <c r="Z18901" s="5"/>
      <c r="AA18901" s="5"/>
      <c r="AB18901" s="5"/>
      <c r="AC18901" s="5"/>
      <c r="AD18901" s="5"/>
      <c r="AE18901" s="5"/>
      <c r="AF18901" s="5"/>
      <c r="AG18901" s="5"/>
      <c r="AH18901" s="5"/>
      <c r="AI18901" s="5"/>
      <c r="AJ18901" s="5"/>
    </row>
    <row r="18902" spans="11:36">
      <c r="K18902" s="5"/>
      <c r="L18902" s="5"/>
      <c r="M18902" s="5"/>
      <c r="N18902" s="5"/>
      <c r="O18902" s="5"/>
      <c r="P18902" s="5"/>
      <c r="Q18902" s="5"/>
      <c r="R18902" s="5"/>
      <c r="S18902" s="5"/>
      <c r="T18902" s="5"/>
      <c r="U18902" s="5"/>
      <c r="V18902" s="5"/>
      <c r="W18902" s="5"/>
      <c r="X18902" s="5"/>
      <c r="Y18902" s="5"/>
      <c r="Z18902" s="5"/>
      <c r="AA18902" s="5"/>
      <c r="AB18902" s="5"/>
      <c r="AC18902" s="5"/>
      <c r="AD18902" s="5"/>
      <c r="AE18902" s="5"/>
      <c r="AF18902" s="5"/>
      <c r="AG18902" s="5"/>
      <c r="AH18902" s="5"/>
      <c r="AI18902" s="5"/>
      <c r="AJ18902" s="5"/>
    </row>
    <row r="18903" spans="11:36">
      <c r="K18903" s="5"/>
      <c r="L18903" s="5"/>
      <c r="M18903" s="5"/>
      <c r="N18903" s="5"/>
      <c r="O18903" s="5"/>
      <c r="P18903" s="5"/>
      <c r="Q18903" s="5"/>
      <c r="R18903" s="5"/>
      <c r="S18903" s="5"/>
      <c r="T18903" s="5"/>
      <c r="U18903" s="5"/>
      <c r="V18903" s="5"/>
      <c r="W18903" s="5"/>
      <c r="X18903" s="5"/>
      <c r="Y18903" s="5"/>
      <c r="Z18903" s="5"/>
      <c r="AA18903" s="5"/>
      <c r="AB18903" s="5"/>
      <c r="AC18903" s="5"/>
      <c r="AD18903" s="5"/>
      <c r="AE18903" s="5"/>
      <c r="AF18903" s="5"/>
      <c r="AG18903" s="5"/>
      <c r="AH18903" s="5"/>
      <c r="AI18903" s="5"/>
      <c r="AJ18903" s="5"/>
    </row>
    <row r="18904" spans="11:36">
      <c r="K18904" s="5"/>
      <c r="L18904" s="5"/>
      <c r="M18904" s="5"/>
      <c r="N18904" s="5"/>
      <c r="O18904" s="5"/>
      <c r="P18904" s="5"/>
      <c r="Q18904" s="5"/>
      <c r="R18904" s="5"/>
      <c r="S18904" s="5"/>
      <c r="T18904" s="5"/>
      <c r="U18904" s="5"/>
      <c r="V18904" s="5"/>
      <c r="W18904" s="5"/>
      <c r="X18904" s="5"/>
      <c r="Y18904" s="5"/>
      <c r="Z18904" s="5"/>
      <c r="AA18904" s="5"/>
      <c r="AB18904" s="5"/>
      <c r="AC18904" s="5"/>
      <c r="AD18904" s="5"/>
      <c r="AE18904" s="5"/>
      <c r="AF18904" s="5"/>
      <c r="AG18904" s="5"/>
      <c r="AH18904" s="5"/>
      <c r="AI18904" s="5"/>
      <c r="AJ18904" s="5"/>
    </row>
    <row r="18905" spans="11:36">
      <c r="K18905" s="5"/>
      <c r="L18905" s="5"/>
      <c r="M18905" s="5"/>
      <c r="N18905" s="5"/>
      <c r="O18905" s="5"/>
      <c r="P18905" s="5"/>
      <c r="Q18905" s="5"/>
      <c r="R18905" s="5"/>
      <c r="S18905" s="5"/>
      <c r="T18905" s="5"/>
      <c r="U18905" s="5"/>
      <c r="V18905" s="5"/>
      <c r="W18905" s="5"/>
      <c r="X18905" s="5"/>
      <c r="Y18905" s="5"/>
      <c r="Z18905" s="5"/>
      <c r="AA18905" s="5"/>
      <c r="AB18905" s="5"/>
      <c r="AC18905" s="5"/>
      <c r="AD18905" s="5"/>
      <c r="AE18905" s="5"/>
      <c r="AF18905" s="5"/>
      <c r="AG18905" s="5"/>
      <c r="AH18905" s="5"/>
      <c r="AI18905" s="5"/>
      <c r="AJ18905" s="5"/>
    </row>
    <row r="18906" spans="11:36">
      <c r="K18906" s="5"/>
      <c r="L18906" s="5"/>
      <c r="M18906" s="5"/>
      <c r="N18906" s="5"/>
      <c r="O18906" s="5"/>
      <c r="P18906" s="5"/>
      <c r="Q18906" s="5"/>
      <c r="R18906" s="5"/>
      <c r="S18906" s="5"/>
      <c r="T18906" s="5"/>
      <c r="U18906" s="5"/>
      <c r="V18906" s="5"/>
      <c r="W18906" s="5"/>
      <c r="X18906" s="5"/>
      <c r="Y18906" s="5"/>
      <c r="Z18906" s="5"/>
      <c r="AA18906" s="5"/>
      <c r="AB18906" s="5"/>
      <c r="AC18906" s="5"/>
      <c r="AD18906" s="5"/>
      <c r="AE18906" s="5"/>
      <c r="AF18906" s="5"/>
      <c r="AG18906" s="5"/>
      <c r="AH18906" s="5"/>
      <c r="AI18906" s="5"/>
      <c r="AJ18906" s="5"/>
    </row>
    <row r="18907" spans="11:36">
      <c r="K18907" s="5"/>
      <c r="L18907" s="5"/>
      <c r="M18907" s="5"/>
      <c r="N18907" s="5"/>
      <c r="O18907" s="5"/>
      <c r="P18907" s="5"/>
      <c r="Q18907" s="5"/>
      <c r="R18907" s="5"/>
      <c r="S18907" s="5"/>
      <c r="T18907" s="5"/>
      <c r="U18907" s="5"/>
      <c r="V18907" s="5"/>
      <c r="W18907" s="5"/>
      <c r="X18907" s="5"/>
      <c r="Y18907" s="5"/>
      <c r="Z18907" s="5"/>
      <c r="AA18907" s="5"/>
      <c r="AB18907" s="5"/>
      <c r="AC18907" s="5"/>
      <c r="AD18907" s="5"/>
      <c r="AE18907" s="5"/>
      <c r="AF18907" s="5"/>
      <c r="AG18907" s="5"/>
      <c r="AH18907" s="5"/>
      <c r="AI18907" s="5"/>
      <c r="AJ18907" s="5"/>
    </row>
    <row r="18908" spans="11:36">
      <c r="K18908" s="5"/>
      <c r="L18908" s="5"/>
      <c r="M18908" s="5"/>
      <c r="N18908" s="5"/>
      <c r="O18908" s="5"/>
      <c r="P18908" s="5"/>
      <c r="Q18908" s="5"/>
      <c r="R18908" s="5"/>
      <c r="S18908" s="5"/>
      <c r="T18908" s="5"/>
      <c r="U18908" s="5"/>
      <c r="V18908" s="5"/>
      <c r="W18908" s="5"/>
      <c r="X18908" s="5"/>
      <c r="Y18908" s="5"/>
      <c r="Z18908" s="5"/>
      <c r="AA18908" s="5"/>
      <c r="AB18908" s="5"/>
      <c r="AC18908" s="5"/>
      <c r="AD18908" s="5"/>
      <c r="AE18908" s="5"/>
      <c r="AF18908" s="5"/>
      <c r="AG18908" s="5"/>
      <c r="AH18908" s="5"/>
      <c r="AI18908" s="5"/>
      <c r="AJ18908" s="5"/>
    </row>
    <row r="18909" spans="11:36">
      <c r="K18909" s="5"/>
      <c r="L18909" s="5"/>
      <c r="M18909" s="5"/>
      <c r="N18909" s="5"/>
      <c r="O18909" s="5"/>
      <c r="P18909" s="5"/>
      <c r="Q18909" s="5"/>
      <c r="R18909" s="5"/>
      <c r="S18909" s="5"/>
      <c r="T18909" s="5"/>
      <c r="U18909" s="5"/>
      <c r="V18909" s="5"/>
      <c r="W18909" s="5"/>
      <c r="X18909" s="5"/>
      <c r="Y18909" s="5"/>
      <c r="Z18909" s="5"/>
      <c r="AA18909" s="5"/>
      <c r="AB18909" s="5"/>
      <c r="AC18909" s="5"/>
      <c r="AD18909" s="5"/>
      <c r="AE18909" s="5"/>
      <c r="AF18909" s="5"/>
      <c r="AG18909" s="5"/>
      <c r="AH18909" s="5"/>
      <c r="AI18909" s="5"/>
      <c r="AJ18909" s="5"/>
    </row>
    <row r="18910" spans="11:36">
      <c r="K18910" s="5"/>
      <c r="L18910" s="5"/>
      <c r="M18910" s="5"/>
      <c r="N18910" s="5"/>
      <c r="O18910" s="5"/>
      <c r="P18910" s="5"/>
      <c r="Q18910" s="5"/>
      <c r="R18910" s="5"/>
      <c r="S18910" s="5"/>
      <c r="T18910" s="5"/>
      <c r="U18910" s="5"/>
      <c r="V18910" s="5"/>
      <c r="W18910" s="5"/>
      <c r="X18910" s="5"/>
      <c r="Y18910" s="5"/>
      <c r="Z18910" s="5"/>
      <c r="AA18910" s="5"/>
      <c r="AB18910" s="5"/>
      <c r="AC18910" s="5"/>
      <c r="AD18910" s="5"/>
      <c r="AE18910" s="5"/>
      <c r="AF18910" s="5"/>
      <c r="AG18910" s="5"/>
      <c r="AH18910" s="5"/>
      <c r="AI18910" s="5"/>
      <c r="AJ18910" s="5"/>
    </row>
    <row r="18911" spans="11:36">
      <c r="K18911" s="5"/>
      <c r="L18911" s="5"/>
      <c r="M18911" s="5"/>
      <c r="N18911" s="5"/>
      <c r="O18911" s="5"/>
      <c r="P18911" s="5"/>
      <c r="Q18911" s="5"/>
      <c r="R18911" s="5"/>
      <c r="S18911" s="5"/>
      <c r="T18911" s="5"/>
      <c r="U18911" s="5"/>
      <c r="V18911" s="5"/>
      <c r="W18911" s="5"/>
      <c r="X18911" s="5"/>
      <c r="Y18911" s="5"/>
      <c r="Z18911" s="5"/>
      <c r="AA18911" s="5"/>
      <c r="AB18911" s="5"/>
      <c r="AC18911" s="5"/>
      <c r="AD18911" s="5"/>
      <c r="AE18911" s="5"/>
      <c r="AF18911" s="5"/>
      <c r="AG18911" s="5"/>
      <c r="AH18911" s="5"/>
      <c r="AI18911" s="5"/>
      <c r="AJ18911" s="5"/>
    </row>
    <row r="18912" spans="11:36">
      <c r="K18912" s="5"/>
      <c r="L18912" s="5"/>
      <c r="M18912" s="5"/>
      <c r="N18912" s="5"/>
      <c r="O18912" s="5"/>
      <c r="P18912" s="5"/>
      <c r="Q18912" s="5"/>
      <c r="R18912" s="5"/>
      <c r="S18912" s="5"/>
      <c r="T18912" s="5"/>
      <c r="U18912" s="5"/>
      <c r="V18912" s="5"/>
      <c r="W18912" s="5"/>
      <c r="X18912" s="5"/>
      <c r="Y18912" s="5"/>
      <c r="Z18912" s="5"/>
      <c r="AA18912" s="5"/>
      <c r="AB18912" s="5"/>
      <c r="AC18912" s="5"/>
      <c r="AD18912" s="5"/>
      <c r="AE18912" s="5"/>
      <c r="AF18912" s="5"/>
      <c r="AG18912" s="5"/>
      <c r="AH18912" s="5"/>
      <c r="AI18912" s="5"/>
      <c r="AJ18912" s="5"/>
    </row>
    <row r="18913" spans="11:36">
      <c r="K18913" s="5"/>
      <c r="L18913" s="5"/>
      <c r="M18913" s="5"/>
      <c r="N18913" s="5"/>
      <c r="O18913" s="5"/>
      <c r="P18913" s="5"/>
      <c r="Q18913" s="5"/>
      <c r="R18913" s="5"/>
      <c r="S18913" s="5"/>
      <c r="T18913" s="5"/>
      <c r="U18913" s="5"/>
      <c r="V18913" s="5"/>
      <c r="W18913" s="5"/>
      <c r="X18913" s="5"/>
      <c r="Y18913" s="5"/>
      <c r="Z18913" s="5"/>
      <c r="AA18913" s="5"/>
      <c r="AB18913" s="5"/>
      <c r="AC18913" s="5"/>
      <c r="AD18913" s="5"/>
      <c r="AE18913" s="5"/>
      <c r="AF18913" s="5"/>
      <c r="AG18913" s="5"/>
      <c r="AH18913" s="5"/>
      <c r="AI18913" s="5"/>
      <c r="AJ18913" s="5"/>
    </row>
    <row r="18914" spans="11:36">
      <c r="K18914" s="5"/>
      <c r="L18914" s="5"/>
      <c r="M18914" s="5"/>
      <c r="N18914" s="5"/>
      <c r="O18914" s="5"/>
      <c r="P18914" s="5"/>
      <c r="Q18914" s="5"/>
      <c r="R18914" s="5"/>
      <c r="S18914" s="5"/>
      <c r="T18914" s="5"/>
      <c r="U18914" s="5"/>
      <c r="V18914" s="5"/>
      <c r="W18914" s="5"/>
      <c r="X18914" s="5"/>
      <c r="Y18914" s="5"/>
      <c r="Z18914" s="5"/>
      <c r="AA18914" s="5"/>
      <c r="AB18914" s="5"/>
      <c r="AC18914" s="5"/>
      <c r="AD18914" s="5"/>
      <c r="AE18914" s="5"/>
      <c r="AF18914" s="5"/>
      <c r="AG18914" s="5"/>
      <c r="AH18914" s="5"/>
      <c r="AI18914" s="5"/>
      <c r="AJ18914" s="5"/>
    </row>
    <row r="18915" spans="11:36">
      <c r="K18915" s="5"/>
      <c r="L18915" s="5"/>
      <c r="M18915" s="5"/>
      <c r="N18915" s="5"/>
      <c r="O18915" s="5"/>
      <c r="P18915" s="5"/>
      <c r="Q18915" s="5"/>
      <c r="R18915" s="5"/>
      <c r="S18915" s="5"/>
      <c r="T18915" s="5"/>
      <c r="U18915" s="5"/>
      <c r="V18915" s="5"/>
      <c r="W18915" s="5"/>
      <c r="X18915" s="5"/>
      <c r="Y18915" s="5"/>
      <c r="Z18915" s="5"/>
      <c r="AA18915" s="5"/>
      <c r="AB18915" s="5"/>
      <c r="AC18915" s="5"/>
      <c r="AD18915" s="5"/>
      <c r="AE18915" s="5"/>
      <c r="AF18915" s="5"/>
      <c r="AG18915" s="5"/>
      <c r="AH18915" s="5"/>
      <c r="AI18915" s="5"/>
      <c r="AJ18915" s="5"/>
    </row>
    <row r="18916" spans="11:36">
      <c r="K18916" s="5"/>
      <c r="L18916" s="5"/>
      <c r="M18916" s="5"/>
      <c r="N18916" s="5"/>
      <c r="O18916" s="5"/>
      <c r="P18916" s="5"/>
      <c r="Q18916" s="5"/>
      <c r="R18916" s="5"/>
      <c r="S18916" s="5"/>
      <c r="T18916" s="5"/>
      <c r="U18916" s="5"/>
      <c r="V18916" s="5"/>
      <c r="W18916" s="5"/>
      <c r="X18916" s="5"/>
      <c r="Y18916" s="5"/>
      <c r="Z18916" s="5"/>
      <c r="AA18916" s="5"/>
      <c r="AB18916" s="5"/>
      <c r="AC18916" s="5"/>
      <c r="AD18916" s="5"/>
      <c r="AE18916" s="5"/>
      <c r="AF18916" s="5"/>
      <c r="AG18916" s="5"/>
      <c r="AH18916" s="5"/>
      <c r="AI18916" s="5"/>
      <c r="AJ18916" s="5"/>
    </row>
    <row r="18917" spans="11:36">
      <c r="K18917" s="5"/>
      <c r="L18917" s="5"/>
      <c r="M18917" s="5"/>
      <c r="N18917" s="5"/>
      <c r="O18917" s="5"/>
      <c r="P18917" s="5"/>
      <c r="Q18917" s="5"/>
      <c r="R18917" s="5"/>
      <c r="S18917" s="5"/>
      <c r="T18917" s="5"/>
      <c r="U18917" s="5"/>
      <c r="V18917" s="5"/>
      <c r="W18917" s="5"/>
      <c r="X18917" s="5"/>
      <c r="Y18917" s="5"/>
      <c r="Z18917" s="5"/>
      <c r="AA18917" s="5"/>
      <c r="AB18917" s="5"/>
      <c r="AC18917" s="5"/>
      <c r="AD18917" s="5"/>
      <c r="AE18917" s="5"/>
      <c r="AF18917" s="5"/>
      <c r="AG18917" s="5"/>
      <c r="AH18917" s="5"/>
      <c r="AI18917" s="5"/>
      <c r="AJ18917" s="5"/>
    </row>
    <row r="18918" spans="11:36">
      <c r="K18918" s="5"/>
      <c r="L18918" s="5"/>
      <c r="M18918" s="5"/>
      <c r="N18918" s="5"/>
      <c r="O18918" s="5"/>
      <c r="P18918" s="5"/>
      <c r="Q18918" s="5"/>
      <c r="R18918" s="5"/>
      <c r="S18918" s="5"/>
      <c r="T18918" s="5"/>
      <c r="U18918" s="5"/>
      <c r="V18918" s="5"/>
      <c r="W18918" s="5"/>
      <c r="X18918" s="5"/>
      <c r="Y18918" s="5"/>
      <c r="Z18918" s="5"/>
      <c r="AA18918" s="5"/>
      <c r="AB18918" s="5"/>
      <c r="AC18918" s="5"/>
      <c r="AD18918" s="5"/>
      <c r="AE18918" s="5"/>
      <c r="AF18918" s="5"/>
      <c r="AG18918" s="5"/>
      <c r="AH18918" s="5"/>
      <c r="AI18918" s="5"/>
      <c r="AJ18918" s="5"/>
    </row>
    <row r="18919" spans="11:36">
      <c r="K18919" s="5"/>
      <c r="L18919" s="5"/>
      <c r="M18919" s="5"/>
      <c r="N18919" s="5"/>
      <c r="O18919" s="5"/>
      <c r="P18919" s="5"/>
      <c r="Q18919" s="5"/>
      <c r="R18919" s="5"/>
      <c r="S18919" s="5"/>
      <c r="T18919" s="5"/>
      <c r="U18919" s="5"/>
      <c r="V18919" s="5"/>
      <c r="W18919" s="5"/>
      <c r="X18919" s="5"/>
      <c r="Y18919" s="5"/>
      <c r="Z18919" s="5"/>
      <c r="AA18919" s="5"/>
      <c r="AB18919" s="5"/>
      <c r="AC18919" s="5"/>
      <c r="AD18919" s="5"/>
      <c r="AE18919" s="5"/>
      <c r="AF18919" s="5"/>
      <c r="AG18919" s="5"/>
      <c r="AH18919" s="5"/>
      <c r="AI18919" s="5"/>
      <c r="AJ18919" s="5"/>
    </row>
    <row r="18920" spans="11:36">
      <c r="K18920" s="5"/>
      <c r="L18920" s="5"/>
      <c r="M18920" s="5"/>
      <c r="N18920" s="5"/>
      <c r="O18920" s="5"/>
      <c r="P18920" s="5"/>
      <c r="Q18920" s="5"/>
      <c r="R18920" s="5"/>
      <c r="S18920" s="5"/>
      <c r="T18920" s="5"/>
      <c r="U18920" s="5"/>
      <c r="V18920" s="5"/>
      <c r="W18920" s="5"/>
      <c r="X18920" s="5"/>
      <c r="Y18920" s="5"/>
      <c r="Z18920" s="5"/>
      <c r="AA18920" s="5"/>
      <c r="AB18920" s="5"/>
      <c r="AC18920" s="5"/>
      <c r="AD18920" s="5"/>
      <c r="AE18920" s="5"/>
      <c r="AF18920" s="5"/>
      <c r="AG18920" s="5"/>
      <c r="AH18920" s="5"/>
      <c r="AI18920" s="5"/>
      <c r="AJ18920" s="5"/>
    </row>
    <row r="18921" spans="11:36">
      <c r="K18921" s="5"/>
      <c r="L18921" s="5"/>
      <c r="M18921" s="5"/>
      <c r="N18921" s="5"/>
      <c r="O18921" s="5"/>
      <c r="P18921" s="5"/>
      <c r="Q18921" s="5"/>
      <c r="R18921" s="5"/>
      <c r="S18921" s="5"/>
      <c r="T18921" s="5"/>
      <c r="U18921" s="5"/>
      <c r="V18921" s="5"/>
      <c r="W18921" s="5"/>
      <c r="X18921" s="5"/>
      <c r="Y18921" s="5"/>
      <c r="Z18921" s="5"/>
      <c r="AA18921" s="5"/>
      <c r="AB18921" s="5"/>
      <c r="AC18921" s="5"/>
      <c r="AD18921" s="5"/>
      <c r="AE18921" s="5"/>
      <c r="AF18921" s="5"/>
      <c r="AG18921" s="5"/>
      <c r="AH18921" s="5"/>
      <c r="AI18921" s="5"/>
      <c r="AJ18921" s="5"/>
    </row>
    <row r="18922" spans="11:36">
      <c r="K18922" s="5"/>
      <c r="L18922" s="5"/>
      <c r="M18922" s="5"/>
      <c r="N18922" s="5"/>
      <c r="O18922" s="5"/>
      <c r="P18922" s="5"/>
      <c r="Q18922" s="5"/>
      <c r="R18922" s="5"/>
      <c r="S18922" s="5"/>
      <c r="T18922" s="5"/>
      <c r="U18922" s="5"/>
      <c r="V18922" s="5"/>
      <c r="W18922" s="5"/>
      <c r="X18922" s="5"/>
      <c r="Y18922" s="5"/>
      <c r="Z18922" s="5"/>
      <c r="AA18922" s="5"/>
      <c r="AB18922" s="5"/>
      <c r="AC18922" s="5"/>
      <c r="AD18922" s="5"/>
      <c r="AE18922" s="5"/>
      <c r="AF18922" s="5"/>
      <c r="AG18922" s="5"/>
      <c r="AH18922" s="5"/>
      <c r="AI18922" s="5"/>
      <c r="AJ18922" s="5"/>
    </row>
    <row r="18923" spans="11:36">
      <c r="K18923" s="5"/>
      <c r="L18923" s="5"/>
      <c r="M18923" s="5"/>
      <c r="N18923" s="5"/>
      <c r="O18923" s="5"/>
      <c r="P18923" s="5"/>
      <c r="Q18923" s="5"/>
      <c r="R18923" s="5"/>
      <c r="S18923" s="5"/>
      <c r="T18923" s="5"/>
      <c r="U18923" s="5"/>
      <c r="V18923" s="5"/>
      <c r="W18923" s="5"/>
      <c r="X18923" s="5"/>
      <c r="Y18923" s="5"/>
      <c r="Z18923" s="5"/>
      <c r="AA18923" s="5"/>
      <c r="AB18923" s="5"/>
      <c r="AC18923" s="5"/>
      <c r="AD18923" s="5"/>
      <c r="AE18923" s="5"/>
      <c r="AF18923" s="5"/>
      <c r="AG18923" s="5"/>
      <c r="AH18923" s="5"/>
      <c r="AI18923" s="5"/>
      <c r="AJ18923" s="5"/>
    </row>
    <row r="18924" spans="11:36">
      <c r="K18924" s="5"/>
      <c r="L18924" s="5"/>
      <c r="M18924" s="5"/>
      <c r="N18924" s="5"/>
      <c r="O18924" s="5"/>
      <c r="P18924" s="5"/>
      <c r="Q18924" s="5"/>
      <c r="R18924" s="5"/>
      <c r="S18924" s="5"/>
      <c r="T18924" s="5"/>
      <c r="U18924" s="5"/>
      <c r="V18924" s="5"/>
      <c r="W18924" s="5"/>
      <c r="X18924" s="5"/>
      <c r="Y18924" s="5"/>
      <c r="Z18924" s="5"/>
      <c r="AA18924" s="5"/>
      <c r="AB18924" s="5"/>
      <c r="AC18924" s="5"/>
      <c r="AD18924" s="5"/>
      <c r="AE18924" s="5"/>
      <c r="AF18924" s="5"/>
      <c r="AG18924" s="5"/>
      <c r="AH18924" s="5"/>
      <c r="AI18924" s="5"/>
      <c r="AJ18924" s="5"/>
    </row>
    <row r="18925" spans="11:36">
      <c r="K18925" s="5"/>
      <c r="L18925" s="5"/>
      <c r="M18925" s="5"/>
      <c r="N18925" s="5"/>
      <c r="O18925" s="5"/>
      <c r="P18925" s="5"/>
      <c r="Q18925" s="5"/>
      <c r="R18925" s="5"/>
      <c r="S18925" s="5"/>
      <c r="T18925" s="5"/>
      <c r="U18925" s="5"/>
      <c r="V18925" s="5"/>
      <c r="W18925" s="5"/>
      <c r="X18925" s="5"/>
      <c r="Y18925" s="5"/>
      <c r="Z18925" s="5"/>
      <c r="AA18925" s="5"/>
      <c r="AB18925" s="5"/>
      <c r="AC18925" s="5"/>
      <c r="AD18925" s="5"/>
      <c r="AE18925" s="5"/>
      <c r="AF18925" s="5"/>
      <c r="AG18925" s="5"/>
      <c r="AH18925" s="5"/>
      <c r="AI18925" s="5"/>
      <c r="AJ18925" s="5"/>
    </row>
    <row r="18926" spans="11:36">
      <c r="K18926" s="5"/>
      <c r="L18926" s="5"/>
      <c r="M18926" s="5"/>
      <c r="N18926" s="5"/>
      <c r="O18926" s="5"/>
      <c r="P18926" s="5"/>
      <c r="Q18926" s="5"/>
      <c r="R18926" s="5"/>
      <c r="S18926" s="5"/>
      <c r="T18926" s="5"/>
      <c r="U18926" s="5"/>
      <c r="V18926" s="5"/>
      <c r="W18926" s="5"/>
      <c r="X18926" s="5"/>
      <c r="Y18926" s="5"/>
      <c r="Z18926" s="5"/>
      <c r="AA18926" s="5"/>
      <c r="AB18926" s="5"/>
      <c r="AC18926" s="5"/>
      <c r="AD18926" s="5"/>
      <c r="AE18926" s="5"/>
      <c r="AF18926" s="5"/>
      <c r="AG18926" s="5"/>
      <c r="AH18926" s="5"/>
      <c r="AI18926" s="5"/>
      <c r="AJ18926" s="5"/>
    </row>
    <row r="18927" spans="11:36">
      <c r="K18927" s="5"/>
      <c r="L18927" s="5"/>
      <c r="M18927" s="5"/>
      <c r="N18927" s="5"/>
      <c r="O18927" s="5"/>
      <c r="P18927" s="5"/>
      <c r="Q18927" s="5"/>
      <c r="R18927" s="5"/>
      <c r="S18927" s="5"/>
      <c r="T18927" s="5"/>
      <c r="U18927" s="5"/>
      <c r="V18927" s="5"/>
      <c r="W18927" s="5"/>
      <c r="X18927" s="5"/>
      <c r="Y18927" s="5"/>
      <c r="Z18927" s="5"/>
      <c r="AA18927" s="5"/>
      <c r="AB18927" s="5"/>
      <c r="AC18927" s="5"/>
      <c r="AD18927" s="5"/>
      <c r="AE18927" s="5"/>
      <c r="AF18927" s="5"/>
      <c r="AG18927" s="5"/>
      <c r="AH18927" s="5"/>
      <c r="AI18927" s="5"/>
      <c r="AJ18927" s="5"/>
    </row>
    <row r="18928" spans="11:36">
      <c r="K18928" s="5"/>
      <c r="L18928" s="5"/>
      <c r="M18928" s="5"/>
      <c r="N18928" s="5"/>
      <c r="O18928" s="5"/>
      <c r="P18928" s="5"/>
      <c r="Q18928" s="5"/>
      <c r="R18928" s="5"/>
      <c r="S18928" s="5"/>
      <c r="T18928" s="5"/>
      <c r="U18928" s="5"/>
      <c r="V18928" s="5"/>
      <c r="W18928" s="5"/>
      <c r="X18928" s="5"/>
      <c r="Y18928" s="5"/>
      <c r="Z18928" s="5"/>
      <c r="AA18928" s="5"/>
      <c r="AB18928" s="5"/>
      <c r="AC18928" s="5"/>
      <c r="AD18928" s="5"/>
      <c r="AE18928" s="5"/>
      <c r="AF18928" s="5"/>
      <c r="AG18928" s="5"/>
      <c r="AH18928" s="5"/>
      <c r="AI18928" s="5"/>
      <c r="AJ18928" s="5"/>
    </row>
    <row r="18929" spans="11:36">
      <c r="K18929" s="5"/>
      <c r="L18929" s="5"/>
      <c r="M18929" s="5"/>
      <c r="N18929" s="5"/>
      <c r="O18929" s="5"/>
      <c r="P18929" s="5"/>
      <c r="Q18929" s="5"/>
      <c r="R18929" s="5"/>
      <c r="S18929" s="5"/>
      <c r="T18929" s="5"/>
      <c r="U18929" s="5"/>
      <c r="V18929" s="5"/>
      <c r="W18929" s="5"/>
      <c r="X18929" s="5"/>
      <c r="Y18929" s="5"/>
      <c r="Z18929" s="5"/>
      <c r="AA18929" s="5"/>
      <c r="AB18929" s="5"/>
      <c r="AC18929" s="5"/>
      <c r="AD18929" s="5"/>
      <c r="AE18929" s="5"/>
      <c r="AF18929" s="5"/>
      <c r="AG18929" s="5"/>
      <c r="AH18929" s="5"/>
      <c r="AI18929" s="5"/>
      <c r="AJ18929" s="5"/>
    </row>
    <row r="18930" spans="11:36">
      <c r="K18930" s="5"/>
      <c r="L18930" s="5"/>
      <c r="M18930" s="5"/>
      <c r="N18930" s="5"/>
      <c r="O18930" s="5"/>
      <c r="P18930" s="5"/>
      <c r="Q18930" s="5"/>
      <c r="R18930" s="5"/>
      <c r="S18930" s="5"/>
      <c r="T18930" s="5"/>
      <c r="U18930" s="5"/>
      <c r="V18930" s="5"/>
      <c r="W18930" s="5"/>
      <c r="X18930" s="5"/>
      <c r="Y18930" s="5"/>
      <c r="Z18930" s="5"/>
      <c r="AA18930" s="5"/>
      <c r="AB18930" s="5"/>
      <c r="AC18930" s="5"/>
      <c r="AD18930" s="5"/>
      <c r="AE18930" s="5"/>
      <c r="AF18930" s="5"/>
      <c r="AG18930" s="5"/>
      <c r="AH18930" s="5"/>
      <c r="AI18930" s="5"/>
      <c r="AJ18930" s="5"/>
    </row>
    <row r="18931" spans="11:36">
      <c r="K18931" s="5"/>
      <c r="L18931" s="5"/>
      <c r="M18931" s="5"/>
      <c r="N18931" s="5"/>
      <c r="O18931" s="5"/>
      <c r="P18931" s="5"/>
      <c r="Q18931" s="5"/>
      <c r="R18931" s="5"/>
      <c r="S18931" s="5"/>
      <c r="T18931" s="5"/>
      <c r="U18931" s="5"/>
      <c r="V18931" s="5"/>
      <c r="W18931" s="5"/>
      <c r="X18931" s="5"/>
      <c r="Y18931" s="5"/>
      <c r="Z18931" s="5"/>
      <c r="AA18931" s="5"/>
      <c r="AB18931" s="5"/>
      <c r="AC18931" s="5"/>
      <c r="AD18931" s="5"/>
      <c r="AE18931" s="5"/>
      <c r="AF18931" s="5"/>
      <c r="AG18931" s="5"/>
      <c r="AH18931" s="5"/>
      <c r="AI18931" s="5"/>
      <c r="AJ18931" s="5"/>
    </row>
    <row r="18932" spans="11:36">
      <c r="K18932" s="5"/>
      <c r="L18932" s="5"/>
      <c r="M18932" s="5"/>
      <c r="N18932" s="5"/>
      <c r="O18932" s="5"/>
      <c r="P18932" s="5"/>
      <c r="Q18932" s="5"/>
      <c r="R18932" s="5"/>
      <c r="S18932" s="5"/>
      <c r="T18932" s="5"/>
      <c r="U18932" s="5"/>
      <c r="V18932" s="5"/>
      <c r="W18932" s="5"/>
      <c r="X18932" s="5"/>
      <c r="Y18932" s="5"/>
      <c r="Z18932" s="5"/>
      <c r="AA18932" s="5"/>
      <c r="AB18932" s="5"/>
      <c r="AC18932" s="5"/>
      <c r="AD18932" s="5"/>
      <c r="AE18932" s="5"/>
      <c r="AF18932" s="5"/>
      <c r="AG18932" s="5"/>
      <c r="AH18932" s="5"/>
      <c r="AI18932" s="5"/>
      <c r="AJ18932" s="5"/>
    </row>
    <row r="18933" spans="11:36">
      <c r="K18933" s="5"/>
      <c r="L18933" s="5"/>
      <c r="M18933" s="5"/>
      <c r="N18933" s="5"/>
      <c r="O18933" s="5"/>
      <c r="P18933" s="5"/>
      <c r="Q18933" s="5"/>
      <c r="R18933" s="5"/>
      <c r="S18933" s="5"/>
      <c r="T18933" s="5"/>
      <c r="U18933" s="5"/>
      <c r="V18933" s="5"/>
      <c r="W18933" s="5"/>
      <c r="X18933" s="5"/>
      <c r="Y18933" s="5"/>
      <c r="Z18933" s="5"/>
      <c r="AA18933" s="5"/>
      <c r="AB18933" s="5"/>
      <c r="AC18933" s="5"/>
      <c r="AD18933" s="5"/>
      <c r="AE18933" s="5"/>
      <c r="AF18933" s="5"/>
      <c r="AG18933" s="5"/>
      <c r="AH18933" s="5"/>
      <c r="AI18933" s="5"/>
      <c r="AJ18933" s="5"/>
    </row>
    <row r="18934" spans="11:36">
      <c r="K18934" s="5"/>
      <c r="L18934" s="5"/>
      <c r="M18934" s="5"/>
      <c r="N18934" s="5"/>
      <c r="O18934" s="5"/>
      <c r="P18934" s="5"/>
      <c r="Q18934" s="5"/>
      <c r="R18934" s="5"/>
      <c r="S18934" s="5"/>
      <c r="T18934" s="5"/>
      <c r="U18934" s="5"/>
      <c r="V18934" s="5"/>
      <c r="W18934" s="5"/>
      <c r="X18934" s="5"/>
      <c r="Y18934" s="5"/>
      <c r="Z18934" s="5"/>
      <c r="AA18934" s="5"/>
      <c r="AB18934" s="5"/>
      <c r="AC18934" s="5"/>
      <c r="AD18934" s="5"/>
      <c r="AE18934" s="5"/>
      <c r="AF18934" s="5"/>
      <c r="AG18934" s="5"/>
      <c r="AH18934" s="5"/>
      <c r="AI18934" s="5"/>
      <c r="AJ18934" s="5"/>
    </row>
    <row r="18935" spans="11:36">
      <c r="K18935" s="5"/>
      <c r="L18935" s="5"/>
      <c r="M18935" s="5"/>
      <c r="N18935" s="5"/>
      <c r="O18935" s="5"/>
      <c r="P18935" s="5"/>
      <c r="Q18935" s="5"/>
      <c r="R18935" s="5"/>
      <c r="S18935" s="5"/>
      <c r="T18935" s="5"/>
      <c r="U18935" s="5"/>
      <c r="V18935" s="5"/>
      <c r="W18935" s="5"/>
      <c r="X18935" s="5"/>
      <c r="Y18935" s="5"/>
      <c r="Z18935" s="5"/>
      <c r="AA18935" s="5"/>
      <c r="AB18935" s="5"/>
      <c r="AC18935" s="5"/>
      <c r="AD18935" s="5"/>
      <c r="AE18935" s="5"/>
      <c r="AF18935" s="5"/>
      <c r="AG18935" s="5"/>
      <c r="AH18935" s="5"/>
      <c r="AI18935" s="5"/>
      <c r="AJ18935" s="5"/>
    </row>
    <row r="18936" spans="11:36">
      <c r="K18936" s="5"/>
      <c r="L18936" s="5"/>
      <c r="M18936" s="5"/>
      <c r="N18936" s="5"/>
      <c r="O18936" s="5"/>
      <c r="P18936" s="5"/>
      <c r="Q18936" s="5"/>
      <c r="R18936" s="5"/>
      <c r="S18936" s="5"/>
      <c r="T18936" s="5"/>
      <c r="U18936" s="5"/>
      <c r="V18936" s="5"/>
      <c r="W18936" s="5"/>
      <c r="X18936" s="5"/>
      <c r="Y18936" s="5"/>
      <c r="Z18936" s="5"/>
      <c r="AA18936" s="5"/>
      <c r="AB18936" s="5"/>
      <c r="AC18936" s="5"/>
      <c r="AD18936" s="5"/>
      <c r="AE18936" s="5"/>
      <c r="AF18936" s="5"/>
      <c r="AG18936" s="5"/>
      <c r="AH18936" s="5"/>
      <c r="AI18936" s="5"/>
      <c r="AJ18936" s="5"/>
    </row>
    <row r="18937" spans="11:36">
      <c r="K18937" s="5"/>
      <c r="L18937" s="5"/>
      <c r="M18937" s="5"/>
      <c r="N18937" s="5"/>
      <c r="O18937" s="5"/>
      <c r="P18937" s="5"/>
      <c r="Q18937" s="5"/>
      <c r="R18937" s="5"/>
      <c r="S18937" s="5"/>
      <c r="T18937" s="5"/>
      <c r="U18937" s="5"/>
      <c r="V18937" s="5"/>
      <c r="W18937" s="5"/>
      <c r="X18937" s="5"/>
      <c r="Y18937" s="5"/>
      <c r="Z18937" s="5"/>
      <c r="AA18937" s="5"/>
      <c r="AB18937" s="5"/>
      <c r="AC18937" s="5"/>
      <c r="AD18937" s="5"/>
      <c r="AE18937" s="5"/>
      <c r="AF18937" s="5"/>
      <c r="AG18937" s="5"/>
      <c r="AH18937" s="5"/>
      <c r="AI18937" s="5"/>
      <c r="AJ18937" s="5"/>
    </row>
    <row r="18938" spans="11:36">
      <c r="K18938" s="5"/>
      <c r="L18938" s="5"/>
      <c r="M18938" s="5"/>
      <c r="N18938" s="5"/>
      <c r="O18938" s="5"/>
      <c r="P18938" s="5"/>
      <c r="Q18938" s="5"/>
      <c r="R18938" s="5"/>
      <c r="S18938" s="5"/>
      <c r="T18938" s="5"/>
      <c r="U18938" s="5"/>
      <c r="V18938" s="5"/>
      <c r="W18938" s="5"/>
      <c r="X18938" s="5"/>
      <c r="Y18938" s="5"/>
      <c r="Z18938" s="5"/>
      <c r="AA18938" s="5"/>
      <c r="AB18938" s="5"/>
      <c r="AC18938" s="5"/>
      <c r="AD18938" s="5"/>
      <c r="AE18938" s="5"/>
      <c r="AF18938" s="5"/>
      <c r="AG18938" s="5"/>
      <c r="AH18938" s="5"/>
      <c r="AI18938" s="5"/>
      <c r="AJ18938" s="5"/>
    </row>
    <row r="18939" spans="11:36">
      <c r="K18939" s="5"/>
      <c r="L18939" s="5"/>
      <c r="M18939" s="5"/>
      <c r="N18939" s="5"/>
      <c r="O18939" s="5"/>
      <c r="P18939" s="5"/>
      <c r="Q18939" s="5"/>
      <c r="R18939" s="5"/>
      <c r="S18939" s="5"/>
      <c r="T18939" s="5"/>
      <c r="U18939" s="5"/>
      <c r="V18939" s="5"/>
      <c r="W18939" s="5"/>
      <c r="X18939" s="5"/>
      <c r="Y18939" s="5"/>
      <c r="Z18939" s="5"/>
      <c r="AA18939" s="5"/>
      <c r="AB18939" s="5"/>
      <c r="AC18939" s="5"/>
      <c r="AD18939" s="5"/>
      <c r="AE18939" s="5"/>
      <c r="AF18939" s="5"/>
      <c r="AG18939" s="5"/>
      <c r="AH18939" s="5"/>
      <c r="AI18939" s="5"/>
      <c r="AJ18939" s="5"/>
    </row>
    <row r="18940" spans="11:36">
      <c r="K18940" s="5"/>
      <c r="L18940" s="5"/>
      <c r="M18940" s="5"/>
      <c r="N18940" s="5"/>
      <c r="O18940" s="5"/>
      <c r="P18940" s="5"/>
      <c r="Q18940" s="5"/>
      <c r="R18940" s="5"/>
      <c r="S18940" s="5"/>
      <c r="T18940" s="5"/>
      <c r="U18940" s="5"/>
      <c r="V18940" s="5"/>
      <c r="W18940" s="5"/>
      <c r="X18940" s="5"/>
      <c r="Y18940" s="5"/>
      <c r="Z18940" s="5"/>
      <c r="AA18940" s="5"/>
      <c r="AB18940" s="5"/>
      <c r="AC18940" s="5"/>
      <c r="AD18940" s="5"/>
      <c r="AE18940" s="5"/>
      <c r="AF18940" s="5"/>
      <c r="AG18940" s="5"/>
      <c r="AH18940" s="5"/>
      <c r="AI18940" s="5"/>
      <c r="AJ18940" s="5"/>
    </row>
    <row r="18941" spans="11:36">
      <c r="K18941" s="5"/>
      <c r="L18941" s="5"/>
      <c r="M18941" s="5"/>
      <c r="N18941" s="5"/>
      <c r="O18941" s="5"/>
      <c r="P18941" s="5"/>
      <c r="Q18941" s="5"/>
      <c r="R18941" s="5"/>
      <c r="S18941" s="5"/>
      <c r="T18941" s="5"/>
      <c r="U18941" s="5"/>
      <c r="V18941" s="5"/>
      <c r="W18941" s="5"/>
      <c r="X18941" s="5"/>
      <c r="Y18941" s="5"/>
      <c r="Z18941" s="5"/>
      <c r="AA18941" s="5"/>
      <c r="AB18941" s="5"/>
      <c r="AC18941" s="5"/>
      <c r="AD18941" s="5"/>
      <c r="AE18941" s="5"/>
      <c r="AF18941" s="5"/>
      <c r="AG18941" s="5"/>
      <c r="AH18941" s="5"/>
      <c r="AI18941" s="5"/>
      <c r="AJ18941" s="5"/>
    </row>
    <row r="18942" spans="11:36">
      <c r="K18942" s="5"/>
      <c r="L18942" s="5"/>
      <c r="M18942" s="5"/>
      <c r="N18942" s="5"/>
      <c r="O18942" s="5"/>
      <c r="P18942" s="5"/>
      <c r="Q18942" s="5"/>
      <c r="R18942" s="5"/>
      <c r="S18942" s="5"/>
      <c r="T18942" s="5"/>
      <c r="U18942" s="5"/>
      <c r="V18942" s="5"/>
      <c r="W18942" s="5"/>
      <c r="X18942" s="5"/>
      <c r="Y18942" s="5"/>
      <c r="Z18942" s="5"/>
      <c r="AA18942" s="5"/>
      <c r="AB18942" s="5"/>
      <c r="AC18942" s="5"/>
      <c r="AD18942" s="5"/>
      <c r="AE18942" s="5"/>
      <c r="AF18942" s="5"/>
      <c r="AG18942" s="5"/>
      <c r="AH18942" s="5"/>
      <c r="AI18942" s="5"/>
      <c r="AJ18942" s="5"/>
    </row>
    <row r="18943" spans="11:36">
      <c r="K18943" s="5"/>
      <c r="L18943" s="5"/>
      <c r="M18943" s="5"/>
      <c r="N18943" s="5"/>
      <c r="O18943" s="5"/>
      <c r="P18943" s="5"/>
      <c r="Q18943" s="5"/>
      <c r="R18943" s="5"/>
      <c r="S18943" s="5"/>
      <c r="T18943" s="5"/>
      <c r="U18943" s="5"/>
      <c r="V18943" s="5"/>
      <c r="W18943" s="5"/>
      <c r="X18943" s="5"/>
      <c r="Y18943" s="5"/>
      <c r="Z18943" s="5"/>
      <c r="AA18943" s="5"/>
      <c r="AB18943" s="5"/>
      <c r="AC18943" s="5"/>
      <c r="AD18943" s="5"/>
      <c r="AE18943" s="5"/>
      <c r="AF18943" s="5"/>
      <c r="AG18943" s="5"/>
      <c r="AH18943" s="5"/>
      <c r="AI18943" s="5"/>
      <c r="AJ18943" s="5"/>
    </row>
    <row r="18944" spans="11:36">
      <c r="K18944" s="5"/>
      <c r="L18944" s="5"/>
      <c r="M18944" s="5"/>
      <c r="N18944" s="5"/>
      <c r="O18944" s="5"/>
      <c r="P18944" s="5"/>
      <c r="Q18944" s="5"/>
      <c r="R18944" s="5"/>
      <c r="S18944" s="5"/>
      <c r="T18944" s="5"/>
      <c r="U18944" s="5"/>
      <c r="V18944" s="5"/>
      <c r="W18944" s="5"/>
      <c r="X18944" s="5"/>
      <c r="Y18944" s="5"/>
      <c r="Z18944" s="5"/>
      <c r="AA18944" s="5"/>
      <c r="AB18944" s="5"/>
      <c r="AC18944" s="5"/>
      <c r="AD18944" s="5"/>
      <c r="AE18944" s="5"/>
      <c r="AF18944" s="5"/>
      <c r="AG18944" s="5"/>
      <c r="AH18944" s="5"/>
      <c r="AI18944" s="5"/>
      <c r="AJ18944" s="5"/>
    </row>
    <row r="18945" spans="11:36">
      <c r="K18945" s="5"/>
      <c r="L18945" s="5"/>
      <c r="M18945" s="5"/>
      <c r="N18945" s="5"/>
      <c r="O18945" s="5"/>
      <c r="P18945" s="5"/>
      <c r="Q18945" s="5"/>
      <c r="R18945" s="5"/>
      <c r="S18945" s="5"/>
      <c r="T18945" s="5"/>
      <c r="U18945" s="5"/>
      <c r="V18945" s="5"/>
      <c r="W18945" s="5"/>
      <c r="X18945" s="5"/>
      <c r="Y18945" s="5"/>
      <c r="Z18945" s="5"/>
      <c r="AA18945" s="5"/>
      <c r="AB18945" s="5"/>
      <c r="AC18945" s="5"/>
      <c r="AD18945" s="5"/>
      <c r="AE18945" s="5"/>
      <c r="AF18945" s="5"/>
      <c r="AG18945" s="5"/>
      <c r="AH18945" s="5"/>
      <c r="AI18945" s="5"/>
      <c r="AJ18945" s="5"/>
    </row>
    <row r="18946" spans="11:36">
      <c r="K18946" s="5"/>
      <c r="L18946" s="5"/>
      <c r="M18946" s="5"/>
      <c r="N18946" s="5"/>
      <c r="O18946" s="5"/>
      <c r="P18946" s="5"/>
      <c r="Q18946" s="5"/>
      <c r="R18946" s="5"/>
      <c r="S18946" s="5"/>
      <c r="T18946" s="5"/>
      <c r="U18946" s="5"/>
      <c r="V18946" s="5"/>
      <c r="W18946" s="5"/>
      <c r="X18946" s="5"/>
      <c r="Y18946" s="5"/>
      <c r="Z18946" s="5"/>
      <c r="AA18946" s="5"/>
      <c r="AB18946" s="5"/>
      <c r="AC18946" s="5"/>
      <c r="AD18946" s="5"/>
      <c r="AE18946" s="5"/>
      <c r="AF18946" s="5"/>
      <c r="AG18946" s="5"/>
      <c r="AH18946" s="5"/>
      <c r="AI18946" s="5"/>
      <c r="AJ18946" s="5"/>
    </row>
    <row r="18947" spans="11:36">
      <c r="K18947" s="5"/>
      <c r="L18947" s="5"/>
      <c r="M18947" s="5"/>
      <c r="N18947" s="5"/>
      <c r="O18947" s="5"/>
      <c r="P18947" s="5"/>
      <c r="Q18947" s="5"/>
      <c r="R18947" s="5"/>
      <c r="S18947" s="5"/>
      <c r="T18947" s="5"/>
      <c r="U18947" s="5"/>
      <c r="V18947" s="5"/>
      <c r="W18947" s="5"/>
      <c r="X18947" s="5"/>
      <c r="Y18947" s="5"/>
      <c r="Z18947" s="5"/>
      <c r="AA18947" s="5"/>
      <c r="AB18947" s="5"/>
      <c r="AC18947" s="5"/>
      <c r="AD18947" s="5"/>
      <c r="AE18947" s="5"/>
      <c r="AF18947" s="5"/>
      <c r="AG18947" s="5"/>
      <c r="AH18947" s="5"/>
      <c r="AI18947" s="5"/>
      <c r="AJ18947" s="5"/>
    </row>
    <row r="18948" spans="11:36">
      <c r="K18948" s="5"/>
      <c r="L18948" s="5"/>
      <c r="M18948" s="5"/>
      <c r="N18948" s="5"/>
      <c r="O18948" s="5"/>
      <c r="P18948" s="5"/>
      <c r="Q18948" s="5"/>
      <c r="R18948" s="5"/>
      <c r="S18948" s="5"/>
      <c r="T18948" s="5"/>
      <c r="U18948" s="5"/>
      <c r="V18948" s="5"/>
      <c r="W18948" s="5"/>
      <c r="X18948" s="5"/>
      <c r="Y18948" s="5"/>
      <c r="Z18948" s="5"/>
      <c r="AA18948" s="5"/>
      <c r="AB18948" s="5"/>
      <c r="AC18948" s="5"/>
      <c r="AD18948" s="5"/>
      <c r="AE18948" s="5"/>
      <c r="AF18948" s="5"/>
      <c r="AG18948" s="5"/>
      <c r="AH18948" s="5"/>
      <c r="AI18948" s="5"/>
      <c r="AJ18948" s="5"/>
    </row>
    <row r="18949" spans="11:36">
      <c r="K18949" s="5"/>
      <c r="L18949" s="5"/>
      <c r="M18949" s="5"/>
      <c r="N18949" s="5"/>
      <c r="O18949" s="5"/>
      <c r="P18949" s="5"/>
      <c r="Q18949" s="5"/>
      <c r="R18949" s="5"/>
      <c r="S18949" s="5"/>
      <c r="T18949" s="5"/>
      <c r="U18949" s="5"/>
      <c r="V18949" s="5"/>
      <c r="W18949" s="5"/>
      <c r="X18949" s="5"/>
      <c r="Y18949" s="5"/>
      <c r="Z18949" s="5"/>
      <c r="AA18949" s="5"/>
      <c r="AB18949" s="5"/>
      <c r="AC18949" s="5"/>
      <c r="AD18949" s="5"/>
      <c r="AE18949" s="5"/>
      <c r="AF18949" s="5"/>
      <c r="AG18949" s="5"/>
      <c r="AH18949" s="5"/>
      <c r="AI18949" s="5"/>
      <c r="AJ18949" s="5"/>
    </row>
    <row r="18950" spans="11:36">
      <c r="K18950" s="5"/>
      <c r="L18950" s="5"/>
      <c r="M18950" s="5"/>
      <c r="N18950" s="5"/>
      <c r="O18950" s="5"/>
      <c r="P18950" s="5"/>
      <c r="Q18950" s="5"/>
      <c r="R18950" s="5"/>
      <c r="S18950" s="5"/>
      <c r="T18950" s="5"/>
      <c r="U18950" s="5"/>
      <c r="V18950" s="5"/>
      <c r="W18950" s="5"/>
      <c r="X18950" s="5"/>
      <c r="Y18950" s="5"/>
      <c r="Z18950" s="5"/>
      <c r="AA18950" s="5"/>
      <c r="AB18950" s="5"/>
      <c r="AC18950" s="5"/>
      <c r="AD18950" s="5"/>
      <c r="AE18950" s="5"/>
      <c r="AF18950" s="5"/>
      <c r="AG18950" s="5"/>
      <c r="AH18950" s="5"/>
      <c r="AI18950" s="5"/>
      <c r="AJ18950" s="5"/>
    </row>
    <row r="18951" spans="11:36">
      <c r="K18951" s="5"/>
      <c r="L18951" s="5"/>
      <c r="M18951" s="5"/>
      <c r="N18951" s="5"/>
      <c r="O18951" s="5"/>
      <c r="P18951" s="5"/>
      <c r="Q18951" s="5"/>
      <c r="R18951" s="5"/>
      <c r="S18951" s="5"/>
      <c r="T18951" s="5"/>
      <c r="U18951" s="5"/>
      <c r="V18951" s="5"/>
      <c r="W18951" s="5"/>
      <c r="X18951" s="5"/>
      <c r="Y18951" s="5"/>
      <c r="Z18951" s="5"/>
      <c r="AA18951" s="5"/>
      <c r="AB18951" s="5"/>
      <c r="AC18951" s="5"/>
      <c r="AD18951" s="5"/>
      <c r="AE18951" s="5"/>
      <c r="AF18951" s="5"/>
      <c r="AG18951" s="5"/>
      <c r="AH18951" s="5"/>
      <c r="AI18951" s="5"/>
      <c r="AJ18951" s="5"/>
    </row>
    <row r="18952" spans="11:36">
      <c r="K18952" s="5"/>
      <c r="L18952" s="5"/>
      <c r="M18952" s="5"/>
      <c r="N18952" s="5"/>
      <c r="O18952" s="5"/>
      <c r="P18952" s="5"/>
      <c r="Q18952" s="5"/>
      <c r="R18952" s="5"/>
      <c r="S18952" s="5"/>
      <c r="T18952" s="5"/>
      <c r="U18952" s="5"/>
      <c r="V18952" s="5"/>
      <c r="W18952" s="5"/>
      <c r="X18952" s="5"/>
      <c r="Y18952" s="5"/>
      <c r="Z18952" s="5"/>
      <c r="AA18952" s="5"/>
      <c r="AB18952" s="5"/>
      <c r="AC18952" s="5"/>
      <c r="AD18952" s="5"/>
      <c r="AE18952" s="5"/>
      <c r="AF18952" s="5"/>
      <c r="AG18952" s="5"/>
      <c r="AH18952" s="5"/>
      <c r="AI18952" s="5"/>
      <c r="AJ18952" s="5"/>
    </row>
    <row r="18953" spans="11:36">
      <c r="K18953" s="5"/>
      <c r="L18953" s="5"/>
      <c r="M18953" s="5"/>
      <c r="N18953" s="5"/>
      <c r="O18953" s="5"/>
      <c r="P18953" s="5"/>
      <c r="Q18953" s="5"/>
      <c r="R18953" s="5"/>
      <c r="S18953" s="5"/>
      <c r="T18953" s="5"/>
      <c r="U18953" s="5"/>
      <c r="V18953" s="5"/>
      <c r="W18953" s="5"/>
      <c r="X18953" s="5"/>
      <c r="Y18953" s="5"/>
      <c r="Z18953" s="5"/>
      <c r="AA18953" s="5"/>
      <c r="AB18953" s="5"/>
      <c r="AC18953" s="5"/>
      <c r="AD18953" s="5"/>
      <c r="AE18953" s="5"/>
      <c r="AF18953" s="5"/>
      <c r="AG18953" s="5"/>
      <c r="AH18953" s="5"/>
      <c r="AI18953" s="5"/>
      <c r="AJ18953" s="5"/>
    </row>
    <row r="18954" spans="11:36">
      <c r="K18954" s="5"/>
      <c r="L18954" s="5"/>
      <c r="M18954" s="5"/>
      <c r="N18954" s="5"/>
      <c r="O18954" s="5"/>
      <c r="P18954" s="5"/>
      <c r="Q18954" s="5"/>
      <c r="R18954" s="5"/>
      <c r="S18954" s="5"/>
      <c r="T18954" s="5"/>
      <c r="U18954" s="5"/>
      <c r="V18954" s="5"/>
      <c r="W18954" s="5"/>
      <c r="X18954" s="5"/>
      <c r="Y18954" s="5"/>
      <c r="Z18954" s="5"/>
      <c r="AA18954" s="5"/>
      <c r="AB18954" s="5"/>
      <c r="AC18954" s="5"/>
      <c r="AD18954" s="5"/>
      <c r="AE18954" s="5"/>
      <c r="AF18954" s="5"/>
      <c r="AG18954" s="5"/>
      <c r="AH18954" s="5"/>
      <c r="AI18954" s="5"/>
      <c r="AJ18954" s="5"/>
    </row>
    <row r="18955" spans="11:36">
      <c r="K18955" s="5"/>
      <c r="L18955" s="5"/>
      <c r="M18955" s="5"/>
      <c r="N18955" s="5"/>
      <c r="O18955" s="5"/>
      <c r="P18955" s="5"/>
      <c r="Q18955" s="5"/>
      <c r="R18955" s="5"/>
      <c r="S18955" s="5"/>
      <c r="T18955" s="5"/>
      <c r="U18955" s="5"/>
      <c r="V18955" s="5"/>
      <c r="W18955" s="5"/>
      <c r="X18955" s="5"/>
      <c r="Y18955" s="5"/>
      <c r="Z18955" s="5"/>
      <c r="AA18955" s="5"/>
      <c r="AB18955" s="5"/>
      <c r="AC18955" s="5"/>
      <c r="AD18955" s="5"/>
      <c r="AE18955" s="5"/>
      <c r="AF18955" s="5"/>
      <c r="AG18955" s="5"/>
      <c r="AH18955" s="5"/>
      <c r="AI18955" s="5"/>
      <c r="AJ18955" s="5"/>
    </row>
    <row r="18956" spans="11:36">
      <c r="K18956" s="5"/>
      <c r="L18956" s="5"/>
      <c r="M18956" s="5"/>
      <c r="N18956" s="5"/>
      <c r="O18956" s="5"/>
      <c r="P18956" s="5"/>
      <c r="Q18956" s="5"/>
      <c r="R18956" s="5"/>
      <c r="S18956" s="5"/>
      <c r="T18956" s="5"/>
      <c r="U18956" s="5"/>
      <c r="V18956" s="5"/>
      <c r="W18956" s="5"/>
      <c r="X18956" s="5"/>
      <c r="Y18956" s="5"/>
      <c r="Z18956" s="5"/>
      <c r="AA18956" s="5"/>
      <c r="AB18956" s="5"/>
      <c r="AC18956" s="5"/>
      <c r="AD18956" s="5"/>
      <c r="AE18956" s="5"/>
      <c r="AF18956" s="5"/>
      <c r="AG18956" s="5"/>
      <c r="AH18956" s="5"/>
      <c r="AI18956" s="5"/>
      <c r="AJ18956" s="5"/>
    </row>
    <row r="18957" spans="11:36">
      <c r="K18957" s="5"/>
      <c r="L18957" s="5"/>
      <c r="M18957" s="5"/>
      <c r="N18957" s="5"/>
      <c r="O18957" s="5"/>
      <c r="P18957" s="5"/>
      <c r="Q18957" s="5"/>
      <c r="R18957" s="5"/>
      <c r="S18957" s="5"/>
      <c r="T18957" s="5"/>
      <c r="U18957" s="5"/>
      <c r="V18957" s="5"/>
      <c r="W18957" s="5"/>
      <c r="X18957" s="5"/>
      <c r="Y18957" s="5"/>
      <c r="Z18957" s="5"/>
      <c r="AA18957" s="5"/>
      <c r="AB18957" s="5"/>
      <c r="AC18957" s="5"/>
      <c r="AD18957" s="5"/>
      <c r="AE18957" s="5"/>
      <c r="AF18957" s="5"/>
      <c r="AG18957" s="5"/>
      <c r="AH18957" s="5"/>
      <c r="AI18957" s="5"/>
      <c r="AJ18957" s="5"/>
    </row>
    <row r="18958" spans="11:36">
      <c r="K18958" s="5"/>
      <c r="L18958" s="5"/>
      <c r="M18958" s="5"/>
      <c r="N18958" s="5"/>
      <c r="O18958" s="5"/>
      <c r="P18958" s="5"/>
      <c r="Q18958" s="5"/>
      <c r="R18958" s="5"/>
      <c r="S18958" s="5"/>
      <c r="T18958" s="5"/>
      <c r="U18958" s="5"/>
      <c r="V18958" s="5"/>
      <c r="W18958" s="5"/>
      <c r="X18958" s="5"/>
      <c r="Y18958" s="5"/>
      <c r="Z18958" s="5"/>
      <c r="AA18958" s="5"/>
      <c r="AB18958" s="5"/>
      <c r="AC18958" s="5"/>
      <c r="AD18958" s="5"/>
      <c r="AE18958" s="5"/>
      <c r="AF18958" s="5"/>
      <c r="AG18958" s="5"/>
      <c r="AH18958" s="5"/>
      <c r="AI18958" s="5"/>
      <c r="AJ18958" s="5"/>
    </row>
    <row r="18959" spans="11:36">
      <c r="K18959" s="5"/>
      <c r="L18959" s="5"/>
      <c r="M18959" s="5"/>
      <c r="N18959" s="5"/>
      <c r="O18959" s="5"/>
      <c r="P18959" s="5"/>
      <c r="Q18959" s="5"/>
      <c r="R18959" s="5"/>
      <c r="S18959" s="5"/>
      <c r="T18959" s="5"/>
      <c r="U18959" s="5"/>
      <c r="V18959" s="5"/>
      <c r="W18959" s="5"/>
      <c r="X18959" s="5"/>
      <c r="Y18959" s="5"/>
      <c r="Z18959" s="5"/>
      <c r="AA18959" s="5"/>
      <c r="AB18959" s="5"/>
      <c r="AC18959" s="5"/>
      <c r="AD18959" s="5"/>
      <c r="AE18959" s="5"/>
      <c r="AF18959" s="5"/>
      <c r="AG18959" s="5"/>
      <c r="AH18959" s="5"/>
      <c r="AI18959" s="5"/>
      <c r="AJ18959" s="5"/>
    </row>
    <row r="18960" spans="11:36">
      <c r="K18960" s="5"/>
      <c r="L18960" s="5"/>
      <c r="M18960" s="5"/>
      <c r="N18960" s="5"/>
      <c r="O18960" s="5"/>
      <c r="P18960" s="5"/>
      <c r="Q18960" s="5"/>
      <c r="R18960" s="5"/>
      <c r="S18960" s="5"/>
      <c r="T18960" s="5"/>
      <c r="U18960" s="5"/>
      <c r="V18960" s="5"/>
      <c r="W18960" s="5"/>
      <c r="X18960" s="5"/>
      <c r="Y18960" s="5"/>
      <c r="Z18960" s="5"/>
      <c r="AA18960" s="5"/>
      <c r="AB18960" s="5"/>
      <c r="AC18960" s="5"/>
      <c r="AD18960" s="5"/>
      <c r="AE18960" s="5"/>
      <c r="AF18960" s="5"/>
      <c r="AG18960" s="5"/>
      <c r="AH18960" s="5"/>
      <c r="AI18960" s="5"/>
      <c r="AJ18960" s="5"/>
    </row>
    <row r="18961" spans="11:36">
      <c r="K18961" s="5"/>
      <c r="L18961" s="5"/>
      <c r="M18961" s="5"/>
      <c r="N18961" s="5"/>
      <c r="O18961" s="5"/>
      <c r="P18961" s="5"/>
      <c r="Q18961" s="5"/>
      <c r="R18961" s="5"/>
      <c r="S18961" s="5"/>
      <c r="T18961" s="5"/>
      <c r="U18961" s="5"/>
      <c r="V18961" s="5"/>
      <c r="W18961" s="5"/>
      <c r="X18961" s="5"/>
      <c r="Y18961" s="5"/>
      <c r="Z18961" s="5"/>
      <c r="AA18961" s="5"/>
      <c r="AB18961" s="5"/>
      <c r="AC18961" s="5"/>
      <c r="AD18961" s="5"/>
      <c r="AE18961" s="5"/>
      <c r="AF18961" s="5"/>
      <c r="AG18961" s="5"/>
      <c r="AH18961" s="5"/>
      <c r="AI18961" s="5"/>
      <c r="AJ18961" s="5"/>
    </row>
    <row r="18962" spans="11:36">
      <c r="K18962" s="5"/>
      <c r="L18962" s="5"/>
      <c r="M18962" s="5"/>
      <c r="N18962" s="5"/>
      <c r="O18962" s="5"/>
      <c r="P18962" s="5"/>
      <c r="Q18962" s="5"/>
      <c r="R18962" s="5"/>
      <c r="S18962" s="5"/>
      <c r="T18962" s="5"/>
      <c r="U18962" s="5"/>
      <c r="V18962" s="5"/>
      <c r="W18962" s="5"/>
      <c r="X18962" s="5"/>
      <c r="Y18962" s="5"/>
      <c r="Z18962" s="5"/>
      <c r="AA18962" s="5"/>
      <c r="AB18962" s="5"/>
      <c r="AC18962" s="5"/>
      <c r="AD18962" s="5"/>
      <c r="AE18962" s="5"/>
      <c r="AF18962" s="5"/>
      <c r="AG18962" s="5"/>
      <c r="AH18962" s="5"/>
      <c r="AI18962" s="5"/>
      <c r="AJ18962" s="5"/>
    </row>
    <row r="18963" spans="11:36">
      <c r="K18963" s="5"/>
      <c r="L18963" s="5"/>
      <c r="M18963" s="5"/>
      <c r="N18963" s="5"/>
      <c r="O18963" s="5"/>
      <c r="P18963" s="5"/>
      <c r="Q18963" s="5"/>
      <c r="R18963" s="5"/>
      <c r="S18963" s="5"/>
      <c r="T18963" s="5"/>
      <c r="U18963" s="5"/>
      <c r="V18963" s="5"/>
      <c r="W18963" s="5"/>
      <c r="X18963" s="5"/>
      <c r="Y18963" s="5"/>
      <c r="Z18963" s="5"/>
      <c r="AA18963" s="5"/>
      <c r="AB18963" s="5"/>
      <c r="AC18963" s="5"/>
      <c r="AD18963" s="5"/>
      <c r="AE18963" s="5"/>
      <c r="AF18963" s="5"/>
      <c r="AG18963" s="5"/>
      <c r="AH18963" s="5"/>
      <c r="AI18963" s="5"/>
      <c r="AJ18963" s="5"/>
    </row>
    <row r="18964" spans="11:36">
      <c r="K18964" s="5"/>
      <c r="L18964" s="5"/>
      <c r="M18964" s="5"/>
      <c r="N18964" s="5"/>
      <c r="O18964" s="5"/>
      <c r="P18964" s="5"/>
      <c r="Q18964" s="5"/>
      <c r="R18964" s="5"/>
      <c r="S18964" s="5"/>
      <c r="T18964" s="5"/>
      <c r="U18964" s="5"/>
      <c r="V18964" s="5"/>
      <c r="W18964" s="5"/>
      <c r="X18964" s="5"/>
      <c r="Y18964" s="5"/>
      <c r="Z18964" s="5"/>
      <c r="AA18964" s="5"/>
      <c r="AB18964" s="5"/>
      <c r="AC18964" s="5"/>
      <c r="AD18964" s="5"/>
      <c r="AE18964" s="5"/>
      <c r="AF18964" s="5"/>
      <c r="AG18964" s="5"/>
      <c r="AH18964" s="5"/>
      <c r="AI18964" s="5"/>
      <c r="AJ18964" s="5"/>
    </row>
    <row r="18965" spans="11:36">
      <c r="K18965" s="5"/>
      <c r="L18965" s="5"/>
      <c r="M18965" s="5"/>
      <c r="N18965" s="5"/>
      <c r="O18965" s="5"/>
      <c r="P18965" s="5"/>
      <c r="Q18965" s="5"/>
      <c r="R18965" s="5"/>
      <c r="S18965" s="5"/>
      <c r="T18965" s="5"/>
      <c r="U18965" s="5"/>
      <c r="V18965" s="5"/>
      <c r="W18965" s="5"/>
      <c r="X18965" s="5"/>
      <c r="Y18965" s="5"/>
      <c r="Z18965" s="5"/>
      <c r="AA18965" s="5"/>
      <c r="AB18965" s="5"/>
      <c r="AC18965" s="5"/>
      <c r="AD18965" s="5"/>
      <c r="AE18965" s="5"/>
      <c r="AF18965" s="5"/>
      <c r="AG18965" s="5"/>
      <c r="AH18965" s="5"/>
      <c r="AI18965" s="5"/>
      <c r="AJ18965" s="5"/>
    </row>
    <row r="18966" spans="11:36">
      <c r="K18966" s="5"/>
      <c r="L18966" s="5"/>
      <c r="M18966" s="5"/>
      <c r="N18966" s="5"/>
      <c r="O18966" s="5"/>
      <c r="P18966" s="5"/>
      <c r="Q18966" s="5"/>
      <c r="R18966" s="5"/>
      <c r="S18966" s="5"/>
      <c r="T18966" s="5"/>
      <c r="U18966" s="5"/>
      <c r="V18966" s="5"/>
      <c r="W18966" s="5"/>
      <c r="X18966" s="5"/>
      <c r="Y18966" s="5"/>
      <c r="Z18966" s="5"/>
      <c r="AA18966" s="5"/>
      <c r="AB18966" s="5"/>
      <c r="AC18966" s="5"/>
      <c r="AD18966" s="5"/>
      <c r="AE18966" s="5"/>
      <c r="AF18966" s="5"/>
      <c r="AG18966" s="5"/>
      <c r="AH18966" s="5"/>
      <c r="AI18966" s="5"/>
      <c r="AJ18966" s="5"/>
    </row>
    <row r="18967" spans="11:36">
      <c r="K18967" s="5"/>
      <c r="L18967" s="5"/>
      <c r="M18967" s="5"/>
      <c r="N18967" s="5"/>
      <c r="O18967" s="5"/>
      <c r="P18967" s="5"/>
      <c r="Q18967" s="5"/>
      <c r="R18967" s="5"/>
      <c r="S18967" s="5"/>
      <c r="T18967" s="5"/>
      <c r="U18967" s="5"/>
      <c r="V18967" s="5"/>
      <c r="W18967" s="5"/>
      <c r="X18967" s="5"/>
      <c r="Y18967" s="5"/>
      <c r="Z18967" s="5"/>
      <c r="AA18967" s="5"/>
      <c r="AB18967" s="5"/>
      <c r="AC18967" s="5"/>
      <c r="AD18967" s="5"/>
      <c r="AE18967" s="5"/>
      <c r="AF18967" s="5"/>
      <c r="AG18967" s="5"/>
      <c r="AH18967" s="5"/>
      <c r="AI18967" s="5"/>
      <c r="AJ18967" s="5"/>
    </row>
    <row r="18968" spans="11:36">
      <c r="K18968" s="5"/>
      <c r="L18968" s="5"/>
      <c r="M18968" s="5"/>
      <c r="N18968" s="5"/>
      <c r="O18968" s="5"/>
      <c r="P18968" s="5"/>
      <c r="Q18968" s="5"/>
      <c r="R18968" s="5"/>
      <c r="S18968" s="5"/>
      <c r="T18968" s="5"/>
      <c r="U18968" s="5"/>
      <c r="V18968" s="5"/>
      <c r="W18968" s="5"/>
      <c r="X18968" s="5"/>
      <c r="Y18968" s="5"/>
      <c r="Z18968" s="5"/>
      <c r="AA18968" s="5"/>
      <c r="AB18968" s="5"/>
      <c r="AC18968" s="5"/>
      <c r="AD18968" s="5"/>
      <c r="AE18968" s="5"/>
      <c r="AF18968" s="5"/>
      <c r="AG18968" s="5"/>
      <c r="AH18968" s="5"/>
      <c r="AI18968" s="5"/>
      <c r="AJ18968" s="5"/>
    </row>
    <row r="18969" spans="11:36">
      <c r="K18969" s="5"/>
      <c r="L18969" s="5"/>
      <c r="M18969" s="5"/>
      <c r="N18969" s="5"/>
      <c r="O18969" s="5"/>
      <c r="P18969" s="5"/>
      <c r="Q18969" s="5"/>
      <c r="R18969" s="5"/>
      <c r="S18969" s="5"/>
      <c r="T18969" s="5"/>
      <c r="U18969" s="5"/>
      <c r="V18969" s="5"/>
      <c r="W18969" s="5"/>
      <c r="X18969" s="5"/>
      <c r="Y18969" s="5"/>
      <c r="Z18969" s="5"/>
      <c r="AA18969" s="5"/>
      <c r="AB18969" s="5"/>
      <c r="AC18969" s="5"/>
      <c r="AD18969" s="5"/>
      <c r="AE18969" s="5"/>
      <c r="AF18969" s="5"/>
      <c r="AG18969" s="5"/>
      <c r="AH18969" s="5"/>
      <c r="AI18969" s="5"/>
      <c r="AJ18969" s="5"/>
    </row>
    <row r="18970" spans="11:36">
      <c r="K18970" s="5"/>
      <c r="L18970" s="5"/>
      <c r="M18970" s="5"/>
      <c r="N18970" s="5"/>
      <c r="O18970" s="5"/>
      <c r="P18970" s="5"/>
      <c r="Q18970" s="5"/>
      <c r="R18970" s="5"/>
      <c r="S18970" s="5"/>
      <c r="T18970" s="5"/>
      <c r="U18970" s="5"/>
      <c r="V18970" s="5"/>
      <c r="W18970" s="5"/>
      <c r="X18970" s="5"/>
      <c r="Y18970" s="5"/>
      <c r="Z18970" s="5"/>
      <c r="AA18970" s="5"/>
      <c r="AB18970" s="5"/>
      <c r="AC18970" s="5"/>
      <c r="AD18970" s="5"/>
      <c r="AE18970" s="5"/>
      <c r="AF18970" s="5"/>
      <c r="AG18970" s="5"/>
      <c r="AH18970" s="5"/>
      <c r="AI18970" s="5"/>
      <c r="AJ18970" s="5"/>
    </row>
    <row r="18971" spans="11:36">
      <c r="K18971" s="5"/>
      <c r="L18971" s="5"/>
      <c r="M18971" s="5"/>
      <c r="N18971" s="5"/>
      <c r="O18971" s="5"/>
      <c r="P18971" s="5"/>
      <c r="Q18971" s="5"/>
      <c r="R18971" s="5"/>
      <c r="S18971" s="5"/>
      <c r="T18971" s="5"/>
      <c r="U18971" s="5"/>
      <c r="V18971" s="5"/>
      <c r="W18971" s="5"/>
      <c r="X18971" s="5"/>
      <c r="Y18971" s="5"/>
      <c r="Z18971" s="5"/>
      <c r="AA18971" s="5"/>
      <c r="AB18971" s="5"/>
      <c r="AC18971" s="5"/>
      <c r="AD18971" s="5"/>
      <c r="AE18971" s="5"/>
      <c r="AF18971" s="5"/>
      <c r="AG18971" s="5"/>
      <c r="AH18971" s="5"/>
      <c r="AI18971" s="5"/>
      <c r="AJ18971" s="5"/>
    </row>
    <row r="18972" spans="11:36">
      <c r="K18972" s="5"/>
      <c r="L18972" s="5"/>
      <c r="M18972" s="5"/>
      <c r="N18972" s="5"/>
      <c r="O18972" s="5"/>
      <c r="P18972" s="5"/>
      <c r="Q18972" s="5"/>
      <c r="R18972" s="5"/>
      <c r="S18972" s="5"/>
      <c r="T18972" s="5"/>
      <c r="U18972" s="5"/>
      <c r="V18972" s="5"/>
      <c r="W18972" s="5"/>
      <c r="X18972" s="5"/>
      <c r="Y18972" s="5"/>
      <c r="Z18972" s="5"/>
      <c r="AA18972" s="5"/>
      <c r="AB18972" s="5"/>
      <c r="AC18972" s="5"/>
      <c r="AD18972" s="5"/>
      <c r="AE18972" s="5"/>
      <c r="AF18972" s="5"/>
      <c r="AG18972" s="5"/>
      <c r="AH18972" s="5"/>
      <c r="AI18972" s="5"/>
      <c r="AJ18972" s="5"/>
    </row>
    <row r="18973" spans="11:36">
      <c r="K18973" s="5"/>
      <c r="L18973" s="5"/>
      <c r="M18973" s="5"/>
      <c r="N18973" s="5"/>
      <c r="O18973" s="5"/>
      <c r="P18973" s="5"/>
      <c r="Q18973" s="5"/>
      <c r="R18973" s="5"/>
      <c r="S18973" s="5"/>
      <c r="T18973" s="5"/>
      <c r="U18973" s="5"/>
      <c r="V18973" s="5"/>
      <c r="W18973" s="5"/>
      <c r="X18973" s="5"/>
      <c r="Y18973" s="5"/>
      <c r="Z18973" s="5"/>
      <c r="AA18973" s="5"/>
      <c r="AB18973" s="5"/>
      <c r="AC18973" s="5"/>
      <c r="AD18973" s="5"/>
      <c r="AE18973" s="5"/>
      <c r="AF18973" s="5"/>
      <c r="AG18973" s="5"/>
      <c r="AH18973" s="5"/>
      <c r="AI18973" s="5"/>
      <c r="AJ18973" s="5"/>
    </row>
    <row r="18974" spans="11:36">
      <c r="K18974" s="5"/>
      <c r="L18974" s="5"/>
      <c r="M18974" s="5"/>
      <c r="N18974" s="5"/>
      <c r="O18974" s="5"/>
      <c r="P18974" s="5"/>
      <c r="Q18974" s="5"/>
      <c r="R18974" s="5"/>
      <c r="S18974" s="5"/>
      <c r="T18974" s="5"/>
      <c r="U18974" s="5"/>
      <c r="V18974" s="5"/>
      <c r="W18974" s="5"/>
      <c r="X18974" s="5"/>
      <c r="Y18974" s="5"/>
      <c r="Z18974" s="5"/>
      <c r="AA18974" s="5"/>
      <c r="AB18974" s="5"/>
      <c r="AC18974" s="5"/>
      <c r="AD18974" s="5"/>
      <c r="AE18974" s="5"/>
      <c r="AF18974" s="5"/>
      <c r="AG18974" s="5"/>
      <c r="AH18974" s="5"/>
      <c r="AI18974" s="5"/>
      <c r="AJ18974" s="5"/>
    </row>
    <row r="18975" spans="11:36">
      <c r="K18975" s="5"/>
      <c r="L18975" s="5"/>
      <c r="M18975" s="5"/>
      <c r="N18975" s="5"/>
      <c r="O18975" s="5"/>
      <c r="P18975" s="5"/>
      <c r="Q18975" s="5"/>
      <c r="R18975" s="5"/>
      <c r="S18975" s="5"/>
      <c r="T18975" s="5"/>
      <c r="U18975" s="5"/>
      <c r="V18975" s="5"/>
      <c r="W18975" s="5"/>
      <c r="X18975" s="5"/>
      <c r="Y18975" s="5"/>
      <c r="Z18975" s="5"/>
      <c r="AA18975" s="5"/>
      <c r="AB18975" s="5"/>
      <c r="AC18975" s="5"/>
      <c r="AD18975" s="5"/>
      <c r="AE18975" s="5"/>
      <c r="AF18975" s="5"/>
      <c r="AG18975" s="5"/>
      <c r="AH18975" s="5"/>
      <c r="AI18975" s="5"/>
      <c r="AJ18975" s="5"/>
    </row>
    <row r="18976" spans="11:36">
      <c r="K18976" s="5"/>
      <c r="L18976" s="5"/>
      <c r="M18976" s="5"/>
      <c r="N18976" s="5"/>
      <c r="O18976" s="5"/>
      <c r="P18976" s="5"/>
      <c r="Q18976" s="5"/>
      <c r="R18976" s="5"/>
      <c r="S18976" s="5"/>
      <c r="T18976" s="5"/>
      <c r="U18976" s="5"/>
      <c r="V18976" s="5"/>
      <c r="W18976" s="5"/>
      <c r="X18976" s="5"/>
      <c r="Y18976" s="5"/>
      <c r="Z18976" s="5"/>
      <c r="AA18976" s="5"/>
      <c r="AB18976" s="5"/>
      <c r="AC18976" s="5"/>
      <c r="AD18976" s="5"/>
      <c r="AE18976" s="5"/>
      <c r="AF18976" s="5"/>
      <c r="AG18976" s="5"/>
      <c r="AH18976" s="5"/>
      <c r="AI18976" s="5"/>
      <c r="AJ18976" s="5"/>
    </row>
    <row r="18977" spans="11:36">
      <c r="K18977" s="5"/>
      <c r="L18977" s="5"/>
      <c r="M18977" s="5"/>
      <c r="N18977" s="5"/>
      <c r="O18977" s="5"/>
      <c r="P18977" s="5"/>
      <c r="Q18977" s="5"/>
      <c r="R18977" s="5"/>
      <c r="S18977" s="5"/>
      <c r="T18977" s="5"/>
      <c r="U18977" s="5"/>
      <c r="V18977" s="5"/>
      <c r="W18977" s="5"/>
      <c r="X18977" s="5"/>
      <c r="Y18977" s="5"/>
      <c r="Z18977" s="5"/>
      <c r="AA18977" s="5"/>
      <c r="AB18977" s="5"/>
      <c r="AC18977" s="5"/>
      <c r="AD18977" s="5"/>
      <c r="AE18977" s="5"/>
      <c r="AF18977" s="5"/>
      <c r="AG18977" s="5"/>
      <c r="AH18977" s="5"/>
      <c r="AI18977" s="5"/>
      <c r="AJ18977" s="5"/>
    </row>
    <row r="18978" spans="11:36">
      <c r="K18978" s="5"/>
      <c r="L18978" s="5"/>
      <c r="M18978" s="5"/>
      <c r="N18978" s="5"/>
      <c r="O18978" s="5"/>
      <c r="P18978" s="5"/>
      <c r="Q18978" s="5"/>
      <c r="R18978" s="5"/>
      <c r="S18978" s="5"/>
      <c r="T18978" s="5"/>
      <c r="U18978" s="5"/>
      <c r="V18978" s="5"/>
      <c r="W18978" s="5"/>
      <c r="X18978" s="5"/>
      <c r="Y18978" s="5"/>
      <c r="Z18978" s="5"/>
      <c r="AA18978" s="5"/>
      <c r="AB18978" s="5"/>
      <c r="AC18978" s="5"/>
      <c r="AD18978" s="5"/>
      <c r="AE18978" s="5"/>
      <c r="AF18978" s="5"/>
      <c r="AG18978" s="5"/>
      <c r="AH18978" s="5"/>
      <c r="AI18978" s="5"/>
      <c r="AJ18978" s="5"/>
    </row>
    <row r="18979" spans="11:36">
      <c r="K18979" s="5"/>
      <c r="L18979" s="5"/>
      <c r="M18979" s="5"/>
      <c r="N18979" s="5"/>
      <c r="O18979" s="5"/>
      <c r="P18979" s="5"/>
      <c r="Q18979" s="5"/>
      <c r="R18979" s="5"/>
      <c r="S18979" s="5"/>
      <c r="T18979" s="5"/>
      <c r="U18979" s="5"/>
      <c r="V18979" s="5"/>
      <c r="W18979" s="5"/>
      <c r="X18979" s="5"/>
      <c r="Y18979" s="5"/>
      <c r="Z18979" s="5"/>
      <c r="AA18979" s="5"/>
      <c r="AB18979" s="5"/>
      <c r="AC18979" s="5"/>
      <c r="AD18979" s="5"/>
      <c r="AE18979" s="5"/>
      <c r="AF18979" s="5"/>
      <c r="AG18979" s="5"/>
      <c r="AH18979" s="5"/>
      <c r="AI18979" s="5"/>
      <c r="AJ18979" s="5"/>
    </row>
    <row r="18980" spans="11:36">
      <c r="K18980" s="5"/>
      <c r="L18980" s="5"/>
      <c r="M18980" s="5"/>
      <c r="N18980" s="5"/>
      <c r="O18980" s="5"/>
      <c r="P18980" s="5"/>
      <c r="Q18980" s="5"/>
      <c r="R18980" s="5"/>
      <c r="S18980" s="5"/>
      <c r="T18980" s="5"/>
      <c r="U18980" s="5"/>
      <c r="V18980" s="5"/>
      <c r="W18980" s="5"/>
      <c r="X18980" s="5"/>
      <c r="Y18980" s="5"/>
      <c r="Z18980" s="5"/>
      <c r="AA18980" s="5"/>
      <c r="AB18980" s="5"/>
      <c r="AC18980" s="5"/>
      <c r="AD18980" s="5"/>
      <c r="AE18980" s="5"/>
      <c r="AF18980" s="5"/>
      <c r="AG18980" s="5"/>
      <c r="AH18980" s="5"/>
      <c r="AI18980" s="5"/>
      <c r="AJ18980" s="5"/>
    </row>
    <row r="18981" spans="11:36">
      <c r="K18981" s="5"/>
      <c r="L18981" s="5"/>
      <c r="M18981" s="5"/>
      <c r="N18981" s="5"/>
      <c r="O18981" s="5"/>
      <c r="P18981" s="5"/>
      <c r="Q18981" s="5"/>
      <c r="R18981" s="5"/>
      <c r="S18981" s="5"/>
      <c r="T18981" s="5"/>
      <c r="U18981" s="5"/>
      <c r="V18981" s="5"/>
      <c r="W18981" s="5"/>
      <c r="X18981" s="5"/>
      <c r="Y18981" s="5"/>
      <c r="Z18981" s="5"/>
      <c r="AA18981" s="5"/>
      <c r="AB18981" s="5"/>
      <c r="AC18981" s="5"/>
      <c r="AD18981" s="5"/>
      <c r="AE18981" s="5"/>
      <c r="AF18981" s="5"/>
      <c r="AG18981" s="5"/>
      <c r="AH18981" s="5"/>
      <c r="AI18981" s="5"/>
      <c r="AJ18981" s="5"/>
    </row>
    <row r="18982" spans="11:36">
      <c r="K18982" s="5"/>
      <c r="L18982" s="5"/>
      <c r="M18982" s="5"/>
      <c r="N18982" s="5"/>
      <c r="O18982" s="5"/>
      <c r="P18982" s="5"/>
      <c r="Q18982" s="5"/>
      <c r="R18982" s="5"/>
      <c r="S18982" s="5"/>
      <c r="T18982" s="5"/>
      <c r="U18982" s="5"/>
      <c r="V18982" s="5"/>
      <c r="W18982" s="5"/>
      <c r="X18982" s="5"/>
      <c r="Y18982" s="5"/>
      <c r="Z18982" s="5"/>
      <c r="AA18982" s="5"/>
      <c r="AB18982" s="5"/>
      <c r="AC18982" s="5"/>
      <c r="AD18982" s="5"/>
      <c r="AE18982" s="5"/>
      <c r="AF18982" s="5"/>
      <c r="AG18982" s="5"/>
      <c r="AH18982" s="5"/>
      <c r="AI18982" s="5"/>
      <c r="AJ18982" s="5"/>
    </row>
    <row r="18983" spans="11:36">
      <c r="K18983" s="5"/>
      <c r="L18983" s="5"/>
      <c r="M18983" s="5"/>
      <c r="N18983" s="5"/>
      <c r="O18983" s="5"/>
      <c r="P18983" s="5"/>
      <c r="Q18983" s="5"/>
      <c r="R18983" s="5"/>
      <c r="S18983" s="5"/>
      <c r="T18983" s="5"/>
      <c r="U18983" s="5"/>
      <c r="V18983" s="5"/>
      <c r="W18983" s="5"/>
      <c r="X18983" s="5"/>
      <c r="Y18983" s="5"/>
      <c r="Z18983" s="5"/>
      <c r="AA18983" s="5"/>
      <c r="AB18983" s="5"/>
      <c r="AC18983" s="5"/>
      <c r="AD18983" s="5"/>
      <c r="AE18983" s="5"/>
      <c r="AF18983" s="5"/>
      <c r="AG18983" s="5"/>
      <c r="AH18983" s="5"/>
      <c r="AI18983" s="5"/>
      <c r="AJ18983" s="5"/>
    </row>
    <row r="18984" spans="11:36">
      <c r="K18984" s="5"/>
      <c r="L18984" s="5"/>
      <c r="M18984" s="5"/>
      <c r="N18984" s="5"/>
      <c r="O18984" s="5"/>
      <c r="P18984" s="5"/>
      <c r="Q18984" s="5"/>
      <c r="R18984" s="5"/>
      <c r="S18984" s="5"/>
      <c r="T18984" s="5"/>
      <c r="U18984" s="5"/>
      <c r="V18984" s="5"/>
      <c r="W18984" s="5"/>
      <c r="X18984" s="5"/>
      <c r="Y18984" s="5"/>
      <c r="Z18984" s="5"/>
      <c r="AA18984" s="5"/>
      <c r="AB18984" s="5"/>
      <c r="AC18984" s="5"/>
      <c r="AD18984" s="5"/>
      <c r="AE18984" s="5"/>
      <c r="AF18984" s="5"/>
      <c r="AG18984" s="5"/>
      <c r="AH18984" s="5"/>
      <c r="AI18984" s="5"/>
      <c r="AJ18984" s="5"/>
    </row>
    <row r="18985" spans="11:36">
      <c r="K18985" s="5"/>
      <c r="L18985" s="5"/>
      <c r="M18985" s="5"/>
      <c r="N18985" s="5"/>
      <c r="O18985" s="5"/>
      <c r="P18985" s="5"/>
      <c r="Q18985" s="5"/>
      <c r="R18985" s="5"/>
      <c r="S18985" s="5"/>
      <c r="T18985" s="5"/>
      <c r="U18985" s="5"/>
      <c r="V18985" s="5"/>
      <c r="W18985" s="5"/>
      <c r="X18985" s="5"/>
      <c r="Y18985" s="5"/>
      <c r="Z18985" s="5"/>
      <c r="AA18985" s="5"/>
      <c r="AB18985" s="5"/>
      <c r="AC18985" s="5"/>
      <c r="AD18985" s="5"/>
      <c r="AE18985" s="5"/>
      <c r="AF18985" s="5"/>
      <c r="AG18985" s="5"/>
      <c r="AH18985" s="5"/>
      <c r="AI18985" s="5"/>
      <c r="AJ18985" s="5"/>
    </row>
    <row r="18986" spans="11:36">
      <c r="K18986" s="5"/>
      <c r="L18986" s="5"/>
      <c r="M18986" s="5"/>
      <c r="N18986" s="5"/>
      <c r="O18986" s="5"/>
      <c r="P18986" s="5"/>
      <c r="Q18986" s="5"/>
      <c r="R18986" s="5"/>
      <c r="S18986" s="5"/>
      <c r="T18986" s="5"/>
      <c r="U18986" s="5"/>
      <c r="V18986" s="5"/>
      <c r="W18986" s="5"/>
      <c r="X18986" s="5"/>
      <c r="Y18986" s="5"/>
      <c r="Z18986" s="5"/>
      <c r="AA18986" s="5"/>
      <c r="AB18986" s="5"/>
      <c r="AC18986" s="5"/>
      <c r="AD18986" s="5"/>
      <c r="AE18986" s="5"/>
      <c r="AF18986" s="5"/>
      <c r="AG18986" s="5"/>
      <c r="AH18986" s="5"/>
      <c r="AI18986" s="5"/>
      <c r="AJ18986" s="5"/>
    </row>
    <row r="18987" spans="11:36">
      <c r="K18987" s="5"/>
      <c r="L18987" s="5"/>
      <c r="M18987" s="5"/>
      <c r="N18987" s="5"/>
      <c r="O18987" s="5"/>
      <c r="P18987" s="5"/>
      <c r="Q18987" s="5"/>
      <c r="R18987" s="5"/>
      <c r="S18987" s="5"/>
      <c r="T18987" s="5"/>
      <c r="U18987" s="5"/>
      <c r="V18987" s="5"/>
      <c r="W18987" s="5"/>
      <c r="X18987" s="5"/>
      <c r="Y18987" s="5"/>
      <c r="Z18987" s="5"/>
      <c r="AA18987" s="5"/>
      <c r="AB18987" s="5"/>
      <c r="AC18987" s="5"/>
      <c r="AD18987" s="5"/>
      <c r="AE18987" s="5"/>
      <c r="AF18987" s="5"/>
      <c r="AG18987" s="5"/>
      <c r="AH18987" s="5"/>
      <c r="AI18987" s="5"/>
      <c r="AJ18987" s="5"/>
    </row>
    <row r="18988" spans="11:36">
      <c r="K18988" s="5"/>
      <c r="L18988" s="5"/>
      <c r="M18988" s="5"/>
      <c r="N18988" s="5"/>
      <c r="O18988" s="5"/>
      <c r="P18988" s="5"/>
      <c r="Q18988" s="5"/>
      <c r="R18988" s="5"/>
      <c r="S18988" s="5"/>
      <c r="T18988" s="5"/>
      <c r="U18988" s="5"/>
      <c r="V18988" s="5"/>
      <c r="W18988" s="5"/>
      <c r="X18988" s="5"/>
      <c r="Y18988" s="5"/>
      <c r="Z18988" s="5"/>
      <c r="AA18988" s="5"/>
      <c r="AB18988" s="5"/>
      <c r="AC18988" s="5"/>
      <c r="AD18988" s="5"/>
      <c r="AE18988" s="5"/>
      <c r="AF18988" s="5"/>
      <c r="AG18988" s="5"/>
      <c r="AH18988" s="5"/>
      <c r="AI18988" s="5"/>
      <c r="AJ18988" s="5"/>
    </row>
    <row r="18989" spans="11:36">
      <c r="K18989" s="5"/>
      <c r="L18989" s="5"/>
      <c r="M18989" s="5"/>
      <c r="N18989" s="5"/>
      <c r="O18989" s="5"/>
      <c r="P18989" s="5"/>
      <c r="Q18989" s="5"/>
      <c r="R18989" s="5"/>
      <c r="S18989" s="5"/>
      <c r="T18989" s="5"/>
      <c r="U18989" s="5"/>
      <c r="V18989" s="5"/>
      <c r="W18989" s="5"/>
      <c r="X18989" s="5"/>
      <c r="Y18989" s="5"/>
      <c r="Z18989" s="5"/>
      <c r="AA18989" s="5"/>
      <c r="AB18989" s="5"/>
      <c r="AC18989" s="5"/>
      <c r="AD18989" s="5"/>
      <c r="AE18989" s="5"/>
      <c r="AF18989" s="5"/>
      <c r="AG18989" s="5"/>
      <c r="AH18989" s="5"/>
      <c r="AI18989" s="5"/>
      <c r="AJ18989" s="5"/>
    </row>
    <row r="18990" spans="11:36">
      <c r="K18990" s="5"/>
      <c r="L18990" s="5"/>
      <c r="M18990" s="5"/>
      <c r="N18990" s="5"/>
      <c r="O18990" s="5"/>
      <c r="P18990" s="5"/>
      <c r="Q18990" s="5"/>
      <c r="R18990" s="5"/>
      <c r="S18990" s="5"/>
      <c r="T18990" s="5"/>
      <c r="U18990" s="5"/>
      <c r="V18990" s="5"/>
      <c r="W18990" s="5"/>
      <c r="X18990" s="5"/>
      <c r="Y18990" s="5"/>
      <c r="Z18990" s="5"/>
      <c r="AA18990" s="5"/>
      <c r="AB18990" s="5"/>
      <c r="AC18990" s="5"/>
      <c r="AD18990" s="5"/>
      <c r="AE18990" s="5"/>
      <c r="AF18990" s="5"/>
      <c r="AG18990" s="5"/>
      <c r="AH18990" s="5"/>
      <c r="AI18990" s="5"/>
      <c r="AJ18990" s="5"/>
    </row>
    <row r="18991" spans="11:36">
      <c r="K18991" s="5"/>
      <c r="L18991" s="5"/>
      <c r="M18991" s="5"/>
      <c r="N18991" s="5"/>
      <c r="O18991" s="5"/>
      <c r="P18991" s="5"/>
      <c r="Q18991" s="5"/>
      <c r="R18991" s="5"/>
      <c r="S18991" s="5"/>
      <c r="T18991" s="5"/>
      <c r="U18991" s="5"/>
      <c r="V18991" s="5"/>
      <c r="W18991" s="5"/>
      <c r="X18991" s="5"/>
      <c r="Y18991" s="5"/>
      <c r="Z18991" s="5"/>
      <c r="AA18991" s="5"/>
      <c r="AB18991" s="5"/>
      <c r="AC18991" s="5"/>
      <c r="AD18991" s="5"/>
      <c r="AE18991" s="5"/>
      <c r="AF18991" s="5"/>
      <c r="AG18991" s="5"/>
      <c r="AH18991" s="5"/>
      <c r="AI18991" s="5"/>
      <c r="AJ18991" s="5"/>
    </row>
    <row r="18992" spans="11:36">
      <c r="K18992" s="5"/>
      <c r="L18992" s="5"/>
      <c r="M18992" s="5"/>
      <c r="N18992" s="5"/>
      <c r="O18992" s="5"/>
      <c r="P18992" s="5"/>
      <c r="Q18992" s="5"/>
      <c r="R18992" s="5"/>
      <c r="S18992" s="5"/>
      <c r="T18992" s="5"/>
      <c r="U18992" s="5"/>
      <c r="V18992" s="5"/>
      <c r="W18992" s="5"/>
      <c r="X18992" s="5"/>
      <c r="Y18992" s="5"/>
      <c r="Z18992" s="5"/>
      <c r="AA18992" s="5"/>
      <c r="AB18992" s="5"/>
      <c r="AC18992" s="5"/>
      <c r="AD18992" s="5"/>
      <c r="AE18992" s="5"/>
      <c r="AF18992" s="5"/>
      <c r="AG18992" s="5"/>
      <c r="AH18992" s="5"/>
      <c r="AI18992" s="5"/>
      <c r="AJ18992" s="5"/>
    </row>
    <row r="18993" spans="11:36">
      <c r="K18993" s="5"/>
      <c r="L18993" s="5"/>
      <c r="M18993" s="5"/>
      <c r="N18993" s="5"/>
      <c r="O18993" s="5"/>
      <c r="P18993" s="5"/>
      <c r="Q18993" s="5"/>
      <c r="R18993" s="5"/>
      <c r="S18993" s="5"/>
      <c r="T18993" s="5"/>
      <c r="U18993" s="5"/>
      <c r="V18993" s="5"/>
      <c r="W18993" s="5"/>
      <c r="X18993" s="5"/>
      <c r="Y18993" s="5"/>
      <c r="Z18993" s="5"/>
      <c r="AA18993" s="5"/>
      <c r="AB18993" s="5"/>
      <c r="AC18993" s="5"/>
      <c r="AD18993" s="5"/>
      <c r="AE18993" s="5"/>
      <c r="AF18993" s="5"/>
      <c r="AG18993" s="5"/>
      <c r="AH18993" s="5"/>
      <c r="AI18993" s="5"/>
      <c r="AJ18993" s="5"/>
    </row>
    <row r="18994" spans="11:36">
      <c r="K18994" s="5"/>
      <c r="L18994" s="5"/>
      <c r="M18994" s="5"/>
      <c r="N18994" s="5"/>
      <c r="O18994" s="5"/>
      <c r="P18994" s="5"/>
      <c r="Q18994" s="5"/>
      <c r="R18994" s="5"/>
      <c r="S18994" s="5"/>
      <c r="T18994" s="5"/>
      <c r="U18994" s="5"/>
      <c r="V18994" s="5"/>
      <c r="W18994" s="5"/>
      <c r="X18994" s="5"/>
      <c r="Y18994" s="5"/>
      <c r="Z18994" s="5"/>
      <c r="AA18994" s="5"/>
      <c r="AB18994" s="5"/>
      <c r="AC18994" s="5"/>
      <c r="AD18994" s="5"/>
      <c r="AE18994" s="5"/>
      <c r="AF18994" s="5"/>
      <c r="AG18994" s="5"/>
      <c r="AH18994" s="5"/>
      <c r="AI18994" s="5"/>
      <c r="AJ18994" s="5"/>
    </row>
    <row r="18995" spans="11:36">
      <c r="K18995" s="5"/>
      <c r="L18995" s="5"/>
      <c r="M18995" s="5"/>
      <c r="N18995" s="5"/>
      <c r="O18995" s="5"/>
      <c r="P18995" s="5"/>
      <c r="Q18995" s="5"/>
      <c r="R18995" s="5"/>
      <c r="S18995" s="5"/>
      <c r="T18995" s="5"/>
      <c r="U18995" s="5"/>
      <c r="V18995" s="5"/>
      <c r="W18995" s="5"/>
      <c r="X18995" s="5"/>
      <c r="Y18995" s="5"/>
      <c r="Z18995" s="5"/>
      <c r="AA18995" s="5"/>
      <c r="AB18995" s="5"/>
      <c r="AC18995" s="5"/>
      <c r="AD18995" s="5"/>
      <c r="AE18995" s="5"/>
      <c r="AF18995" s="5"/>
      <c r="AG18995" s="5"/>
      <c r="AH18995" s="5"/>
      <c r="AI18995" s="5"/>
      <c r="AJ18995" s="5"/>
    </row>
    <row r="18996" spans="11:36">
      <c r="K18996" s="5"/>
      <c r="L18996" s="5"/>
      <c r="M18996" s="5"/>
      <c r="N18996" s="5"/>
      <c r="O18996" s="5"/>
      <c r="P18996" s="5"/>
      <c r="Q18996" s="5"/>
      <c r="R18996" s="5"/>
      <c r="S18996" s="5"/>
      <c r="T18996" s="5"/>
      <c r="U18996" s="5"/>
      <c r="V18996" s="5"/>
      <c r="W18996" s="5"/>
      <c r="X18996" s="5"/>
      <c r="Y18996" s="5"/>
      <c r="Z18996" s="5"/>
      <c r="AA18996" s="5"/>
      <c r="AB18996" s="5"/>
      <c r="AC18996" s="5"/>
      <c r="AD18996" s="5"/>
      <c r="AE18996" s="5"/>
      <c r="AF18996" s="5"/>
      <c r="AG18996" s="5"/>
      <c r="AH18996" s="5"/>
      <c r="AI18996" s="5"/>
      <c r="AJ18996" s="5"/>
    </row>
    <row r="18997" spans="11:36">
      <c r="K18997" s="5"/>
      <c r="L18997" s="5"/>
      <c r="M18997" s="5"/>
      <c r="N18997" s="5"/>
      <c r="O18997" s="5"/>
      <c r="P18997" s="5"/>
      <c r="Q18997" s="5"/>
      <c r="R18997" s="5"/>
      <c r="S18997" s="5"/>
      <c r="T18997" s="5"/>
      <c r="U18997" s="5"/>
      <c r="V18997" s="5"/>
      <c r="W18997" s="5"/>
      <c r="X18997" s="5"/>
      <c r="Y18997" s="5"/>
      <c r="Z18997" s="5"/>
      <c r="AA18997" s="5"/>
      <c r="AB18997" s="5"/>
      <c r="AC18997" s="5"/>
      <c r="AD18997" s="5"/>
      <c r="AE18997" s="5"/>
      <c r="AF18997" s="5"/>
      <c r="AG18997" s="5"/>
      <c r="AH18997" s="5"/>
      <c r="AI18997" s="5"/>
      <c r="AJ18997" s="5"/>
    </row>
    <row r="18998" spans="11:36">
      <c r="K18998" s="5"/>
      <c r="L18998" s="5"/>
      <c r="M18998" s="5"/>
      <c r="N18998" s="5"/>
      <c r="O18998" s="5"/>
      <c r="P18998" s="5"/>
      <c r="Q18998" s="5"/>
      <c r="R18998" s="5"/>
      <c r="S18998" s="5"/>
      <c r="T18998" s="5"/>
      <c r="U18998" s="5"/>
      <c r="V18998" s="5"/>
      <c r="W18998" s="5"/>
      <c r="X18998" s="5"/>
      <c r="Y18998" s="5"/>
      <c r="Z18998" s="5"/>
      <c r="AA18998" s="5"/>
      <c r="AB18998" s="5"/>
      <c r="AC18998" s="5"/>
      <c r="AD18998" s="5"/>
      <c r="AE18998" s="5"/>
      <c r="AF18998" s="5"/>
      <c r="AG18998" s="5"/>
      <c r="AH18998" s="5"/>
      <c r="AI18998" s="5"/>
      <c r="AJ18998" s="5"/>
    </row>
    <row r="18999" spans="11:36">
      <c r="K18999" s="5"/>
      <c r="L18999" s="5"/>
      <c r="M18999" s="5"/>
      <c r="N18999" s="5"/>
      <c r="O18999" s="5"/>
      <c r="P18999" s="5"/>
      <c r="Q18999" s="5"/>
      <c r="R18999" s="5"/>
      <c r="S18999" s="5"/>
      <c r="T18999" s="5"/>
      <c r="U18999" s="5"/>
      <c r="V18999" s="5"/>
      <c r="W18999" s="5"/>
      <c r="X18999" s="5"/>
      <c r="Y18999" s="5"/>
      <c r="Z18999" s="5"/>
      <c r="AA18999" s="5"/>
      <c r="AB18999" s="5"/>
      <c r="AC18999" s="5"/>
      <c r="AD18999" s="5"/>
      <c r="AE18999" s="5"/>
      <c r="AF18999" s="5"/>
      <c r="AG18999" s="5"/>
      <c r="AH18999" s="5"/>
      <c r="AI18999" s="5"/>
      <c r="AJ18999" s="5"/>
    </row>
    <row r="19000" spans="11:36">
      <c r="K19000" s="5"/>
      <c r="L19000" s="5"/>
      <c r="M19000" s="5"/>
      <c r="N19000" s="5"/>
      <c r="O19000" s="5"/>
      <c r="P19000" s="5"/>
      <c r="Q19000" s="5"/>
      <c r="R19000" s="5"/>
      <c r="S19000" s="5"/>
      <c r="T19000" s="5"/>
      <c r="U19000" s="5"/>
      <c r="V19000" s="5"/>
      <c r="W19000" s="5"/>
      <c r="X19000" s="5"/>
      <c r="Y19000" s="5"/>
      <c r="Z19000" s="5"/>
      <c r="AA19000" s="5"/>
      <c r="AB19000" s="5"/>
      <c r="AC19000" s="5"/>
      <c r="AD19000" s="5"/>
      <c r="AE19000" s="5"/>
      <c r="AF19000" s="5"/>
      <c r="AG19000" s="5"/>
      <c r="AH19000" s="5"/>
      <c r="AI19000" s="5"/>
      <c r="AJ19000" s="5"/>
    </row>
    <row r="19001" spans="11:36">
      <c r="K19001" s="5"/>
      <c r="L19001" s="5"/>
      <c r="M19001" s="5"/>
      <c r="N19001" s="5"/>
      <c r="O19001" s="5"/>
      <c r="P19001" s="5"/>
      <c r="Q19001" s="5"/>
      <c r="R19001" s="5"/>
      <c r="S19001" s="5"/>
      <c r="T19001" s="5"/>
      <c r="U19001" s="5"/>
      <c r="V19001" s="5"/>
      <c r="W19001" s="5"/>
      <c r="X19001" s="5"/>
      <c r="Y19001" s="5"/>
      <c r="Z19001" s="5"/>
      <c r="AA19001" s="5"/>
      <c r="AB19001" s="5"/>
      <c r="AC19001" s="5"/>
      <c r="AD19001" s="5"/>
      <c r="AE19001" s="5"/>
      <c r="AF19001" s="5"/>
      <c r="AG19001" s="5"/>
      <c r="AH19001" s="5"/>
      <c r="AI19001" s="5"/>
      <c r="AJ19001" s="5"/>
    </row>
    <row r="19002" spans="11:36">
      <c r="K19002" s="5"/>
      <c r="L19002" s="5"/>
      <c r="M19002" s="5"/>
      <c r="N19002" s="5"/>
      <c r="O19002" s="5"/>
      <c r="P19002" s="5"/>
      <c r="Q19002" s="5"/>
      <c r="R19002" s="5"/>
      <c r="S19002" s="5"/>
      <c r="T19002" s="5"/>
      <c r="U19002" s="5"/>
      <c r="V19002" s="5"/>
      <c r="W19002" s="5"/>
      <c r="X19002" s="5"/>
      <c r="Y19002" s="5"/>
      <c r="Z19002" s="5"/>
      <c r="AA19002" s="5"/>
      <c r="AB19002" s="5"/>
      <c r="AC19002" s="5"/>
      <c r="AD19002" s="5"/>
      <c r="AE19002" s="5"/>
      <c r="AF19002" s="5"/>
      <c r="AG19002" s="5"/>
      <c r="AH19002" s="5"/>
      <c r="AI19002" s="5"/>
      <c r="AJ19002" s="5"/>
    </row>
    <row r="19003" spans="11:36">
      <c r="K19003" s="5"/>
      <c r="L19003" s="5"/>
      <c r="M19003" s="5"/>
      <c r="N19003" s="5"/>
      <c r="O19003" s="5"/>
      <c r="P19003" s="5"/>
      <c r="Q19003" s="5"/>
      <c r="R19003" s="5"/>
      <c r="S19003" s="5"/>
      <c r="T19003" s="5"/>
      <c r="U19003" s="5"/>
      <c r="V19003" s="5"/>
      <c r="W19003" s="5"/>
      <c r="X19003" s="5"/>
      <c r="Y19003" s="5"/>
      <c r="Z19003" s="5"/>
      <c r="AA19003" s="5"/>
      <c r="AB19003" s="5"/>
      <c r="AC19003" s="5"/>
      <c r="AD19003" s="5"/>
      <c r="AE19003" s="5"/>
      <c r="AF19003" s="5"/>
      <c r="AG19003" s="5"/>
      <c r="AH19003" s="5"/>
      <c r="AI19003" s="5"/>
      <c r="AJ19003" s="5"/>
    </row>
    <row r="19004" spans="11:36">
      <c r="K19004" s="5"/>
      <c r="L19004" s="5"/>
      <c r="M19004" s="5"/>
      <c r="N19004" s="5"/>
      <c r="O19004" s="5"/>
      <c r="P19004" s="5"/>
      <c r="Q19004" s="5"/>
      <c r="R19004" s="5"/>
      <c r="S19004" s="5"/>
      <c r="T19004" s="5"/>
      <c r="U19004" s="5"/>
      <c r="V19004" s="5"/>
      <c r="W19004" s="5"/>
      <c r="X19004" s="5"/>
      <c r="Y19004" s="5"/>
      <c r="Z19004" s="5"/>
      <c r="AA19004" s="5"/>
      <c r="AB19004" s="5"/>
      <c r="AC19004" s="5"/>
      <c r="AD19004" s="5"/>
      <c r="AE19004" s="5"/>
      <c r="AF19004" s="5"/>
      <c r="AG19004" s="5"/>
      <c r="AH19004" s="5"/>
      <c r="AI19004" s="5"/>
      <c r="AJ19004" s="5"/>
    </row>
    <row r="19005" spans="11:36">
      <c r="K19005" s="5"/>
      <c r="L19005" s="5"/>
      <c r="M19005" s="5"/>
      <c r="N19005" s="5"/>
      <c r="O19005" s="5"/>
      <c r="P19005" s="5"/>
      <c r="Q19005" s="5"/>
      <c r="R19005" s="5"/>
      <c r="S19005" s="5"/>
      <c r="T19005" s="5"/>
      <c r="U19005" s="5"/>
      <c r="V19005" s="5"/>
      <c r="W19005" s="5"/>
      <c r="X19005" s="5"/>
      <c r="Y19005" s="5"/>
      <c r="Z19005" s="5"/>
      <c r="AA19005" s="5"/>
      <c r="AB19005" s="5"/>
      <c r="AC19005" s="5"/>
      <c r="AD19005" s="5"/>
      <c r="AE19005" s="5"/>
      <c r="AF19005" s="5"/>
      <c r="AG19005" s="5"/>
      <c r="AH19005" s="5"/>
      <c r="AI19005" s="5"/>
      <c r="AJ19005" s="5"/>
    </row>
    <row r="19006" spans="11:36">
      <c r="K19006" s="5"/>
      <c r="L19006" s="5"/>
      <c r="M19006" s="5"/>
      <c r="N19006" s="5"/>
      <c r="O19006" s="5"/>
      <c r="P19006" s="5"/>
      <c r="Q19006" s="5"/>
      <c r="R19006" s="5"/>
      <c r="S19006" s="5"/>
      <c r="T19006" s="5"/>
      <c r="U19006" s="5"/>
      <c r="V19006" s="5"/>
      <c r="W19006" s="5"/>
      <c r="X19006" s="5"/>
      <c r="Y19006" s="5"/>
      <c r="Z19006" s="5"/>
      <c r="AA19006" s="5"/>
      <c r="AB19006" s="5"/>
      <c r="AC19006" s="5"/>
      <c r="AD19006" s="5"/>
      <c r="AE19006" s="5"/>
      <c r="AF19006" s="5"/>
      <c r="AG19006" s="5"/>
      <c r="AH19006" s="5"/>
      <c r="AI19006" s="5"/>
      <c r="AJ19006" s="5"/>
    </row>
    <row r="19007" spans="11:36">
      <c r="K19007" s="5"/>
      <c r="L19007" s="5"/>
      <c r="M19007" s="5"/>
      <c r="N19007" s="5"/>
      <c r="O19007" s="5"/>
      <c r="P19007" s="5"/>
      <c r="Q19007" s="5"/>
      <c r="R19007" s="5"/>
      <c r="S19007" s="5"/>
      <c r="T19007" s="5"/>
      <c r="U19007" s="5"/>
      <c r="V19007" s="5"/>
      <c r="W19007" s="5"/>
      <c r="X19007" s="5"/>
      <c r="Y19007" s="5"/>
      <c r="Z19007" s="5"/>
      <c r="AA19007" s="5"/>
      <c r="AB19007" s="5"/>
      <c r="AC19007" s="5"/>
      <c r="AD19007" s="5"/>
      <c r="AE19007" s="5"/>
      <c r="AF19007" s="5"/>
      <c r="AG19007" s="5"/>
      <c r="AH19007" s="5"/>
      <c r="AI19007" s="5"/>
      <c r="AJ19007" s="5"/>
    </row>
    <row r="19008" spans="11:36">
      <c r="K19008" s="5"/>
      <c r="L19008" s="5"/>
      <c r="M19008" s="5"/>
      <c r="N19008" s="5"/>
      <c r="O19008" s="5"/>
      <c r="P19008" s="5"/>
      <c r="Q19008" s="5"/>
      <c r="R19008" s="5"/>
      <c r="S19008" s="5"/>
      <c r="T19008" s="5"/>
      <c r="U19008" s="5"/>
      <c r="V19008" s="5"/>
      <c r="W19008" s="5"/>
      <c r="X19008" s="5"/>
      <c r="Y19008" s="5"/>
      <c r="Z19008" s="5"/>
      <c r="AA19008" s="5"/>
      <c r="AB19008" s="5"/>
      <c r="AC19008" s="5"/>
      <c r="AD19008" s="5"/>
      <c r="AE19008" s="5"/>
      <c r="AF19008" s="5"/>
      <c r="AG19008" s="5"/>
      <c r="AH19008" s="5"/>
      <c r="AI19008" s="5"/>
      <c r="AJ19008" s="5"/>
    </row>
    <row r="19009" spans="11:36">
      <c r="K19009" s="5"/>
      <c r="L19009" s="5"/>
      <c r="M19009" s="5"/>
      <c r="N19009" s="5"/>
      <c r="O19009" s="5"/>
      <c r="P19009" s="5"/>
      <c r="Q19009" s="5"/>
      <c r="R19009" s="5"/>
      <c r="S19009" s="5"/>
      <c r="T19009" s="5"/>
      <c r="U19009" s="5"/>
      <c r="V19009" s="5"/>
      <c r="W19009" s="5"/>
      <c r="X19009" s="5"/>
      <c r="Y19009" s="5"/>
      <c r="Z19009" s="5"/>
      <c r="AA19009" s="5"/>
      <c r="AB19009" s="5"/>
      <c r="AC19009" s="5"/>
      <c r="AD19009" s="5"/>
      <c r="AE19009" s="5"/>
      <c r="AF19009" s="5"/>
      <c r="AG19009" s="5"/>
      <c r="AH19009" s="5"/>
      <c r="AI19009" s="5"/>
      <c r="AJ19009" s="5"/>
    </row>
    <row r="19010" spans="11:36">
      <c r="K19010" s="5"/>
      <c r="L19010" s="5"/>
      <c r="M19010" s="5"/>
      <c r="N19010" s="5"/>
      <c r="O19010" s="5"/>
      <c r="P19010" s="5"/>
      <c r="Q19010" s="5"/>
      <c r="R19010" s="5"/>
      <c r="S19010" s="5"/>
      <c r="T19010" s="5"/>
      <c r="U19010" s="5"/>
      <c r="V19010" s="5"/>
      <c r="W19010" s="5"/>
      <c r="X19010" s="5"/>
      <c r="Y19010" s="5"/>
      <c r="Z19010" s="5"/>
      <c r="AA19010" s="5"/>
      <c r="AB19010" s="5"/>
      <c r="AC19010" s="5"/>
      <c r="AD19010" s="5"/>
      <c r="AE19010" s="5"/>
      <c r="AF19010" s="5"/>
      <c r="AG19010" s="5"/>
      <c r="AH19010" s="5"/>
      <c r="AI19010" s="5"/>
      <c r="AJ19010" s="5"/>
    </row>
    <row r="19011" spans="11:36">
      <c r="K19011" s="5"/>
      <c r="L19011" s="5"/>
      <c r="M19011" s="5"/>
      <c r="N19011" s="5"/>
      <c r="O19011" s="5"/>
      <c r="P19011" s="5"/>
      <c r="Q19011" s="5"/>
      <c r="R19011" s="5"/>
      <c r="S19011" s="5"/>
      <c r="T19011" s="5"/>
      <c r="U19011" s="5"/>
      <c r="V19011" s="5"/>
      <c r="W19011" s="5"/>
      <c r="X19011" s="5"/>
      <c r="Y19011" s="5"/>
      <c r="Z19011" s="5"/>
      <c r="AA19011" s="5"/>
      <c r="AB19011" s="5"/>
      <c r="AC19011" s="5"/>
      <c r="AD19011" s="5"/>
      <c r="AE19011" s="5"/>
      <c r="AF19011" s="5"/>
      <c r="AG19011" s="5"/>
      <c r="AH19011" s="5"/>
      <c r="AI19011" s="5"/>
      <c r="AJ19011" s="5"/>
    </row>
    <row r="19012" spans="11:36">
      <c r="K19012" s="5"/>
      <c r="L19012" s="5"/>
      <c r="M19012" s="5"/>
      <c r="N19012" s="5"/>
      <c r="O19012" s="5"/>
      <c r="P19012" s="5"/>
      <c r="Q19012" s="5"/>
      <c r="R19012" s="5"/>
      <c r="S19012" s="5"/>
      <c r="T19012" s="5"/>
      <c r="U19012" s="5"/>
      <c r="V19012" s="5"/>
      <c r="W19012" s="5"/>
      <c r="X19012" s="5"/>
      <c r="Y19012" s="5"/>
      <c r="Z19012" s="5"/>
      <c r="AA19012" s="5"/>
      <c r="AB19012" s="5"/>
      <c r="AC19012" s="5"/>
      <c r="AD19012" s="5"/>
      <c r="AE19012" s="5"/>
      <c r="AF19012" s="5"/>
      <c r="AG19012" s="5"/>
      <c r="AH19012" s="5"/>
      <c r="AI19012" s="5"/>
      <c r="AJ19012" s="5"/>
    </row>
    <row r="19013" spans="11:36">
      <c r="K19013" s="5"/>
      <c r="L19013" s="5"/>
      <c r="M19013" s="5"/>
      <c r="N19013" s="5"/>
      <c r="O19013" s="5"/>
      <c r="P19013" s="5"/>
      <c r="Q19013" s="5"/>
      <c r="R19013" s="5"/>
      <c r="S19013" s="5"/>
      <c r="T19013" s="5"/>
      <c r="U19013" s="5"/>
      <c r="V19013" s="5"/>
      <c r="W19013" s="5"/>
      <c r="X19013" s="5"/>
      <c r="Y19013" s="5"/>
      <c r="Z19013" s="5"/>
      <c r="AA19013" s="5"/>
      <c r="AB19013" s="5"/>
      <c r="AC19013" s="5"/>
      <c r="AD19013" s="5"/>
      <c r="AE19013" s="5"/>
      <c r="AF19013" s="5"/>
      <c r="AG19013" s="5"/>
      <c r="AH19013" s="5"/>
      <c r="AI19013" s="5"/>
      <c r="AJ19013" s="5"/>
    </row>
    <row r="19014" spans="11:36">
      <c r="K19014" s="5"/>
      <c r="L19014" s="5"/>
      <c r="M19014" s="5"/>
      <c r="N19014" s="5"/>
      <c r="O19014" s="5"/>
      <c r="P19014" s="5"/>
      <c r="Q19014" s="5"/>
      <c r="R19014" s="5"/>
      <c r="S19014" s="5"/>
      <c r="T19014" s="5"/>
      <c r="U19014" s="5"/>
      <c r="V19014" s="5"/>
      <c r="W19014" s="5"/>
      <c r="X19014" s="5"/>
      <c r="Y19014" s="5"/>
      <c r="Z19014" s="5"/>
      <c r="AA19014" s="5"/>
      <c r="AB19014" s="5"/>
      <c r="AC19014" s="5"/>
      <c r="AD19014" s="5"/>
      <c r="AE19014" s="5"/>
      <c r="AF19014" s="5"/>
      <c r="AG19014" s="5"/>
      <c r="AH19014" s="5"/>
      <c r="AI19014" s="5"/>
      <c r="AJ19014" s="5"/>
    </row>
    <row r="19015" spans="11:36">
      <c r="K19015" s="5"/>
      <c r="L19015" s="5"/>
      <c r="M19015" s="5"/>
      <c r="N19015" s="5"/>
      <c r="O19015" s="5"/>
      <c r="P19015" s="5"/>
      <c r="Q19015" s="5"/>
      <c r="R19015" s="5"/>
      <c r="S19015" s="5"/>
      <c r="T19015" s="5"/>
      <c r="U19015" s="5"/>
      <c r="V19015" s="5"/>
      <c r="W19015" s="5"/>
      <c r="X19015" s="5"/>
      <c r="Y19015" s="5"/>
      <c r="Z19015" s="5"/>
      <c r="AA19015" s="5"/>
      <c r="AB19015" s="5"/>
      <c r="AC19015" s="5"/>
      <c r="AD19015" s="5"/>
      <c r="AE19015" s="5"/>
      <c r="AF19015" s="5"/>
      <c r="AG19015" s="5"/>
      <c r="AH19015" s="5"/>
      <c r="AI19015" s="5"/>
      <c r="AJ19015" s="5"/>
    </row>
    <row r="19016" spans="11:36">
      <c r="K19016" s="5"/>
      <c r="L19016" s="5"/>
      <c r="M19016" s="5"/>
      <c r="N19016" s="5"/>
      <c r="O19016" s="5"/>
      <c r="P19016" s="5"/>
      <c r="Q19016" s="5"/>
      <c r="R19016" s="5"/>
      <c r="S19016" s="5"/>
      <c r="T19016" s="5"/>
      <c r="U19016" s="5"/>
      <c r="V19016" s="5"/>
      <c r="W19016" s="5"/>
      <c r="X19016" s="5"/>
      <c r="Y19016" s="5"/>
      <c r="Z19016" s="5"/>
      <c r="AA19016" s="5"/>
      <c r="AB19016" s="5"/>
      <c r="AC19016" s="5"/>
      <c r="AD19016" s="5"/>
      <c r="AE19016" s="5"/>
      <c r="AF19016" s="5"/>
      <c r="AG19016" s="5"/>
      <c r="AH19016" s="5"/>
      <c r="AI19016" s="5"/>
      <c r="AJ19016" s="5"/>
    </row>
    <row r="19017" spans="11:36">
      <c r="K19017" s="5"/>
      <c r="L19017" s="5"/>
      <c r="M19017" s="5"/>
      <c r="N19017" s="5"/>
      <c r="O19017" s="5"/>
      <c r="P19017" s="5"/>
      <c r="Q19017" s="5"/>
      <c r="R19017" s="5"/>
      <c r="S19017" s="5"/>
      <c r="T19017" s="5"/>
      <c r="U19017" s="5"/>
      <c r="V19017" s="5"/>
      <c r="W19017" s="5"/>
      <c r="X19017" s="5"/>
      <c r="Y19017" s="5"/>
      <c r="Z19017" s="5"/>
      <c r="AA19017" s="5"/>
      <c r="AB19017" s="5"/>
      <c r="AC19017" s="5"/>
      <c r="AD19017" s="5"/>
      <c r="AE19017" s="5"/>
      <c r="AF19017" s="5"/>
      <c r="AG19017" s="5"/>
      <c r="AH19017" s="5"/>
      <c r="AI19017" s="5"/>
      <c r="AJ19017" s="5"/>
    </row>
    <row r="19018" spans="11:36">
      <c r="K19018" s="5"/>
      <c r="L19018" s="5"/>
      <c r="M19018" s="5"/>
      <c r="N19018" s="5"/>
      <c r="O19018" s="5"/>
      <c r="P19018" s="5"/>
      <c r="Q19018" s="5"/>
      <c r="R19018" s="5"/>
      <c r="S19018" s="5"/>
      <c r="T19018" s="5"/>
      <c r="U19018" s="5"/>
      <c r="V19018" s="5"/>
      <c r="W19018" s="5"/>
      <c r="X19018" s="5"/>
      <c r="Y19018" s="5"/>
      <c r="Z19018" s="5"/>
      <c r="AA19018" s="5"/>
      <c r="AB19018" s="5"/>
      <c r="AC19018" s="5"/>
      <c r="AD19018" s="5"/>
      <c r="AE19018" s="5"/>
      <c r="AF19018" s="5"/>
      <c r="AG19018" s="5"/>
      <c r="AH19018" s="5"/>
      <c r="AI19018" s="5"/>
      <c r="AJ19018" s="5"/>
    </row>
    <row r="19019" spans="11:36">
      <c r="K19019" s="5"/>
      <c r="L19019" s="5"/>
      <c r="M19019" s="5"/>
      <c r="N19019" s="5"/>
      <c r="O19019" s="5"/>
      <c r="P19019" s="5"/>
      <c r="Q19019" s="5"/>
      <c r="R19019" s="5"/>
      <c r="S19019" s="5"/>
      <c r="T19019" s="5"/>
      <c r="U19019" s="5"/>
      <c r="V19019" s="5"/>
      <c r="W19019" s="5"/>
      <c r="X19019" s="5"/>
      <c r="Y19019" s="5"/>
      <c r="Z19019" s="5"/>
      <c r="AA19019" s="5"/>
      <c r="AB19019" s="5"/>
      <c r="AC19019" s="5"/>
      <c r="AD19019" s="5"/>
      <c r="AE19019" s="5"/>
      <c r="AF19019" s="5"/>
      <c r="AG19019" s="5"/>
      <c r="AH19019" s="5"/>
      <c r="AI19019" s="5"/>
      <c r="AJ19019" s="5"/>
    </row>
    <row r="19020" spans="11:36">
      <c r="K19020" s="5"/>
      <c r="L19020" s="5"/>
      <c r="M19020" s="5"/>
      <c r="N19020" s="5"/>
      <c r="O19020" s="5"/>
      <c r="P19020" s="5"/>
      <c r="Q19020" s="5"/>
      <c r="R19020" s="5"/>
      <c r="S19020" s="5"/>
      <c r="T19020" s="5"/>
      <c r="U19020" s="5"/>
      <c r="V19020" s="5"/>
      <c r="W19020" s="5"/>
      <c r="X19020" s="5"/>
      <c r="Y19020" s="5"/>
      <c r="Z19020" s="5"/>
      <c r="AA19020" s="5"/>
      <c r="AB19020" s="5"/>
      <c r="AC19020" s="5"/>
      <c r="AD19020" s="5"/>
      <c r="AE19020" s="5"/>
      <c r="AF19020" s="5"/>
      <c r="AG19020" s="5"/>
      <c r="AH19020" s="5"/>
      <c r="AI19020" s="5"/>
      <c r="AJ19020" s="5"/>
    </row>
    <row r="19021" spans="11:36">
      <c r="K19021" s="5"/>
      <c r="L19021" s="5"/>
      <c r="M19021" s="5"/>
      <c r="N19021" s="5"/>
      <c r="O19021" s="5"/>
      <c r="P19021" s="5"/>
      <c r="Q19021" s="5"/>
      <c r="R19021" s="5"/>
      <c r="S19021" s="5"/>
      <c r="T19021" s="5"/>
      <c r="U19021" s="5"/>
      <c r="V19021" s="5"/>
      <c r="W19021" s="5"/>
      <c r="X19021" s="5"/>
      <c r="Y19021" s="5"/>
      <c r="Z19021" s="5"/>
      <c r="AA19021" s="5"/>
      <c r="AB19021" s="5"/>
      <c r="AC19021" s="5"/>
      <c r="AD19021" s="5"/>
      <c r="AE19021" s="5"/>
      <c r="AF19021" s="5"/>
      <c r="AG19021" s="5"/>
      <c r="AH19021" s="5"/>
      <c r="AI19021" s="5"/>
      <c r="AJ19021" s="5"/>
    </row>
    <row r="19022" spans="11:36">
      <c r="K19022" s="5"/>
      <c r="L19022" s="5"/>
      <c r="M19022" s="5"/>
      <c r="N19022" s="5"/>
      <c r="O19022" s="5"/>
      <c r="P19022" s="5"/>
      <c r="Q19022" s="5"/>
      <c r="R19022" s="5"/>
      <c r="S19022" s="5"/>
      <c r="T19022" s="5"/>
      <c r="U19022" s="5"/>
      <c r="V19022" s="5"/>
      <c r="W19022" s="5"/>
      <c r="X19022" s="5"/>
      <c r="Y19022" s="5"/>
      <c r="Z19022" s="5"/>
      <c r="AA19022" s="5"/>
      <c r="AB19022" s="5"/>
      <c r="AC19022" s="5"/>
      <c r="AD19022" s="5"/>
      <c r="AE19022" s="5"/>
      <c r="AF19022" s="5"/>
      <c r="AG19022" s="5"/>
      <c r="AH19022" s="5"/>
      <c r="AI19022" s="5"/>
      <c r="AJ19022" s="5"/>
    </row>
    <row r="19023" spans="11:36">
      <c r="K19023" s="5"/>
      <c r="L19023" s="5"/>
      <c r="M19023" s="5"/>
      <c r="N19023" s="5"/>
      <c r="O19023" s="5"/>
      <c r="P19023" s="5"/>
      <c r="Q19023" s="5"/>
      <c r="R19023" s="5"/>
      <c r="S19023" s="5"/>
      <c r="T19023" s="5"/>
      <c r="U19023" s="5"/>
      <c r="V19023" s="5"/>
      <c r="W19023" s="5"/>
      <c r="X19023" s="5"/>
      <c r="Y19023" s="5"/>
      <c r="Z19023" s="5"/>
      <c r="AA19023" s="5"/>
      <c r="AB19023" s="5"/>
      <c r="AC19023" s="5"/>
      <c r="AD19023" s="5"/>
      <c r="AE19023" s="5"/>
      <c r="AF19023" s="5"/>
      <c r="AG19023" s="5"/>
      <c r="AH19023" s="5"/>
      <c r="AI19023" s="5"/>
      <c r="AJ19023" s="5"/>
    </row>
    <row r="19024" spans="11:36">
      <c r="K19024" s="5"/>
      <c r="L19024" s="5"/>
      <c r="M19024" s="5"/>
      <c r="N19024" s="5"/>
      <c r="O19024" s="5"/>
      <c r="P19024" s="5"/>
      <c r="Q19024" s="5"/>
      <c r="R19024" s="5"/>
      <c r="S19024" s="5"/>
      <c r="T19024" s="5"/>
      <c r="U19024" s="5"/>
      <c r="V19024" s="5"/>
      <c r="W19024" s="5"/>
      <c r="X19024" s="5"/>
      <c r="Y19024" s="5"/>
      <c r="Z19024" s="5"/>
      <c r="AA19024" s="5"/>
      <c r="AB19024" s="5"/>
      <c r="AC19024" s="5"/>
      <c r="AD19024" s="5"/>
      <c r="AE19024" s="5"/>
      <c r="AF19024" s="5"/>
      <c r="AG19024" s="5"/>
      <c r="AH19024" s="5"/>
      <c r="AI19024" s="5"/>
      <c r="AJ19024" s="5"/>
    </row>
    <row r="19025" spans="11:36">
      <c r="K19025" s="5"/>
      <c r="L19025" s="5"/>
      <c r="M19025" s="5"/>
      <c r="N19025" s="5"/>
      <c r="O19025" s="5"/>
      <c r="P19025" s="5"/>
      <c r="Q19025" s="5"/>
      <c r="R19025" s="5"/>
      <c r="S19025" s="5"/>
      <c r="T19025" s="5"/>
      <c r="U19025" s="5"/>
      <c r="V19025" s="5"/>
      <c r="W19025" s="5"/>
      <c r="X19025" s="5"/>
      <c r="Y19025" s="5"/>
      <c r="Z19025" s="5"/>
      <c r="AA19025" s="5"/>
      <c r="AB19025" s="5"/>
      <c r="AC19025" s="5"/>
      <c r="AD19025" s="5"/>
      <c r="AE19025" s="5"/>
      <c r="AF19025" s="5"/>
      <c r="AG19025" s="5"/>
      <c r="AH19025" s="5"/>
      <c r="AI19025" s="5"/>
      <c r="AJ19025" s="5"/>
    </row>
    <row r="19026" spans="11:36">
      <c r="K19026" s="5"/>
      <c r="L19026" s="5"/>
      <c r="M19026" s="5"/>
      <c r="N19026" s="5"/>
      <c r="O19026" s="5"/>
      <c r="P19026" s="5"/>
      <c r="Q19026" s="5"/>
      <c r="R19026" s="5"/>
      <c r="S19026" s="5"/>
      <c r="T19026" s="5"/>
      <c r="U19026" s="5"/>
      <c r="V19026" s="5"/>
      <c r="W19026" s="5"/>
      <c r="X19026" s="5"/>
      <c r="Y19026" s="5"/>
      <c r="Z19026" s="5"/>
      <c r="AA19026" s="5"/>
      <c r="AB19026" s="5"/>
      <c r="AC19026" s="5"/>
      <c r="AD19026" s="5"/>
      <c r="AE19026" s="5"/>
      <c r="AF19026" s="5"/>
      <c r="AG19026" s="5"/>
      <c r="AH19026" s="5"/>
      <c r="AI19026" s="5"/>
      <c r="AJ19026" s="5"/>
    </row>
    <row r="19027" spans="11:36">
      <c r="K19027" s="5"/>
      <c r="L19027" s="5"/>
      <c r="M19027" s="5"/>
      <c r="N19027" s="5"/>
      <c r="O19027" s="5"/>
      <c r="P19027" s="5"/>
      <c r="Q19027" s="5"/>
      <c r="R19027" s="5"/>
      <c r="S19027" s="5"/>
      <c r="T19027" s="5"/>
      <c r="U19027" s="5"/>
      <c r="V19027" s="5"/>
      <c r="W19027" s="5"/>
      <c r="X19027" s="5"/>
      <c r="Y19027" s="5"/>
      <c r="Z19027" s="5"/>
      <c r="AA19027" s="5"/>
      <c r="AB19027" s="5"/>
      <c r="AC19027" s="5"/>
      <c r="AD19027" s="5"/>
      <c r="AE19027" s="5"/>
      <c r="AF19027" s="5"/>
      <c r="AG19027" s="5"/>
      <c r="AH19027" s="5"/>
      <c r="AI19027" s="5"/>
      <c r="AJ19027" s="5"/>
    </row>
    <row r="19028" spans="11:36">
      <c r="K19028" s="5"/>
      <c r="L19028" s="5"/>
      <c r="M19028" s="5"/>
      <c r="N19028" s="5"/>
      <c r="O19028" s="5"/>
      <c r="P19028" s="5"/>
      <c r="Q19028" s="5"/>
      <c r="R19028" s="5"/>
      <c r="S19028" s="5"/>
      <c r="T19028" s="5"/>
      <c r="U19028" s="5"/>
      <c r="V19028" s="5"/>
      <c r="W19028" s="5"/>
      <c r="X19028" s="5"/>
      <c r="Y19028" s="5"/>
      <c r="Z19028" s="5"/>
      <c r="AA19028" s="5"/>
      <c r="AB19028" s="5"/>
      <c r="AC19028" s="5"/>
      <c r="AD19028" s="5"/>
      <c r="AE19028" s="5"/>
      <c r="AF19028" s="5"/>
      <c r="AG19028" s="5"/>
      <c r="AH19028" s="5"/>
      <c r="AI19028" s="5"/>
      <c r="AJ19028" s="5"/>
    </row>
    <row r="19029" spans="11:36">
      <c r="K19029" s="5"/>
      <c r="L19029" s="5"/>
      <c r="M19029" s="5"/>
      <c r="N19029" s="5"/>
      <c r="O19029" s="5"/>
      <c r="P19029" s="5"/>
      <c r="Q19029" s="5"/>
      <c r="R19029" s="5"/>
      <c r="S19029" s="5"/>
      <c r="T19029" s="5"/>
      <c r="U19029" s="5"/>
      <c r="V19029" s="5"/>
      <c r="W19029" s="5"/>
      <c r="X19029" s="5"/>
      <c r="Y19029" s="5"/>
      <c r="Z19029" s="5"/>
      <c r="AA19029" s="5"/>
      <c r="AB19029" s="5"/>
      <c r="AC19029" s="5"/>
      <c r="AD19029" s="5"/>
      <c r="AE19029" s="5"/>
      <c r="AF19029" s="5"/>
      <c r="AG19029" s="5"/>
      <c r="AH19029" s="5"/>
      <c r="AI19029" s="5"/>
      <c r="AJ19029" s="5"/>
    </row>
    <row r="19030" spans="11:36">
      <c r="K19030" s="5"/>
      <c r="L19030" s="5"/>
      <c r="M19030" s="5"/>
      <c r="N19030" s="5"/>
      <c r="O19030" s="5"/>
      <c r="P19030" s="5"/>
      <c r="Q19030" s="5"/>
      <c r="R19030" s="5"/>
      <c r="S19030" s="5"/>
      <c r="T19030" s="5"/>
      <c r="U19030" s="5"/>
      <c r="V19030" s="5"/>
      <c r="W19030" s="5"/>
      <c r="X19030" s="5"/>
      <c r="Y19030" s="5"/>
      <c r="Z19030" s="5"/>
      <c r="AA19030" s="5"/>
      <c r="AB19030" s="5"/>
      <c r="AC19030" s="5"/>
      <c r="AD19030" s="5"/>
      <c r="AE19030" s="5"/>
      <c r="AF19030" s="5"/>
      <c r="AG19030" s="5"/>
      <c r="AH19030" s="5"/>
      <c r="AI19030" s="5"/>
      <c r="AJ19030" s="5"/>
    </row>
    <row r="19031" spans="11:36">
      <c r="K19031" s="5"/>
      <c r="L19031" s="5"/>
      <c r="M19031" s="5"/>
      <c r="N19031" s="5"/>
      <c r="O19031" s="5"/>
      <c r="P19031" s="5"/>
      <c r="Q19031" s="5"/>
      <c r="R19031" s="5"/>
      <c r="S19031" s="5"/>
      <c r="T19031" s="5"/>
      <c r="U19031" s="5"/>
      <c r="V19031" s="5"/>
      <c r="W19031" s="5"/>
      <c r="X19031" s="5"/>
      <c r="Y19031" s="5"/>
      <c r="Z19031" s="5"/>
      <c r="AA19031" s="5"/>
      <c r="AB19031" s="5"/>
      <c r="AC19031" s="5"/>
      <c r="AD19031" s="5"/>
      <c r="AE19031" s="5"/>
      <c r="AF19031" s="5"/>
      <c r="AG19031" s="5"/>
      <c r="AH19031" s="5"/>
      <c r="AI19031" s="5"/>
      <c r="AJ19031" s="5"/>
    </row>
    <row r="19032" spans="11:36">
      <c r="K19032" s="5"/>
      <c r="L19032" s="5"/>
      <c r="M19032" s="5"/>
      <c r="N19032" s="5"/>
      <c r="O19032" s="5"/>
      <c r="P19032" s="5"/>
      <c r="Q19032" s="5"/>
      <c r="R19032" s="5"/>
      <c r="S19032" s="5"/>
      <c r="T19032" s="5"/>
      <c r="U19032" s="5"/>
      <c r="V19032" s="5"/>
      <c r="W19032" s="5"/>
      <c r="X19032" s="5"/>
      <c r="Y19032" s="5"/>
      <c r="Z19032" s="5"/>
      <c r="AA19032" s="5"/>
      <c r="AB19032" s="5"/>
      <c r="AC19032" s="5"/>
      <c r="AD19032" s="5"/>
      <c r="AE19032" s="5"/>
      <c r="AF19032" s="5"/>
      <c r="AG19032" s="5"/>
      <c r="AH19032" s="5"/>
      <c r="AI19032" s="5"/>
      <c r="AJ19032" s="5"/>
    </row>
    <row r="19033" spans="11:36">
      <c r="K19033" s="5"/>
      <c r="L19033" s="5"/>
      <c r="M19033" s="5"/>
      <c r="N19033" s="5"/>
      <c r="O19033" s="5"/>
      <c r="P19033" s="5"/>
      <c r="Q19033" s="5"/>
      <c r="R19033" s="5"/>
      <c r="S19033" s="5"/>
      <c r="T19033" s="5"/>
      <c r="U19033" s="5"/>
      <c r="V19033" s="5"/>
      <c r="W19033" s="5"/>
      <c r="X19033" s="5"/>
      <c r="Y19033" s="5"/>
      <c r="Z19033" s="5"/>
      <c r="AA19033" s="5"/>
      <c r="AB19033" s="5"/>
      <c r="AC19033" s="5"/>
      <c r="AD19033" s="5"/>
      <c r="AE19033" s="5"/>
      <c r="AF19033" s="5"/>
      <c r="AG19033" s="5"/>
      <c r="AH19033" s="5"/>
      <c r="AI19033" s="5"/>
      <c r="AJ19033" s="5"/>
    </row>
    <row r="19034" spans="11:36">
      <c r="K19034" s="5"/>
      <c r="L19034" s="5"/>
      <c r="M19034" s="5"/>
      <c r="N19034" s="5"/>
      <c r="O19034" s="5"/>
      <c r="P19034" s="5"/>
      <c r="Q19034" s="5"/>
      <c r="R19034" s="5"/>
      <c r="S19034" s="5"/>
      <c r="T19034" s="5"/>
      <c r="U19034" s="5"/>
      <c r="V19034" s="5"/>
      <c r="W19034" s="5"/>
      <c r="X19034" s="5"/>
      <c r="Y19034" s="5"/>
      <c r="Z19034" s="5"/>
      <c r="AA19034" s="5"/>
      <c r="AB19034" s="5"/>
      <c r="AC19034" s="5"/>
      <c r="AD19034" s="5"/>
      <c r="AE19034" s="5"/>
      <c r="AF19034" s="5"/>
      <c r="AG19034" s="5"/>
      <c r="AH19034" s="5"/>
      <c r="AI19034" s="5"/>
      <c r="AJ19034" s="5"/>
    </row>
    <row r="19035" spans="11:36">
      <c r="K19035" s="5"/>
      <c r="L19035" s="5"/>
      <c r="M19035" s="5"/>
      <c r="N19035" s="5"/>
      <c r="O19035" s="5"/>
      <c r="P19035" s="5"/>
      <c r="Q19035" s="5"/>
      <c r="R19035" s="5"/>
      <c r="S19035" s="5"/>
      <c r="T19035" s="5"/>
      <c r="U19035" s="5"/>
      <c r="V19035" s="5"/>
      <c r="W19035" s="5"/>
      <c r="X19035" s="5"/>
      <c r="Y19035" s="5"/>
      <c r="Z19035" s="5"/>
      <c r="AA19035" s="5"/>
      <c r="AB19035" s="5"/>
      <c r="AC19035" s="5"/>
      <c r="AD19035" s="5"/>
      <c r="AE19035" s="5"/>
      <c r="AF19035" s="5"/>
      <c r="AG19035" s="5"/>
      <c r="AH19035" s="5"/>
      <c r="AI19035" s="5"/>
      <c r="AJ19035" s="5"/>
    </row>
    <row r="19036" spans="11:36">
      <c r="K19036" s="5"/>
      <c r="L19036" s="5"/>
      <c r="M19036" s="5"/>
      <c r="N19036" s="5"/>
      <c r="O19036" s="5"/>
      <c r="P19036" s="5"/>
      <c r="Q19036" s="5"/>
      <c r="R19036" s="5"/>
      <c r="S19036" s="5"/>
      <c r="T19036" s="5"/>
      <c r="U19036" s="5"/>
      <c r="V19036" s="5"/>
      <c r="W19036" s="5"/>
      <c r="X19036" s="5"/>
      <c r="Y19036" s="5"/>
      <c r="Z19036" s="5"/>
      <c r="AA19036" s="5"/>
      <c r="AB19036" s="5"/>
      <c r="AC19036" s="5"/>
      <c r="AD19036" s="5"/>
      <c r="AE19036" s="5"/>
      <c r="AF19036" s="5"/>
      <c r="AG19036" s="5"/>
      <c r="AH19036" s="5"/>
      <c r="AI19036" s="5"/>
      <c r="AJ19036" s="5"/>
    </row>
    <row r="19037" spans="11:36">
      <c r="K19037" s="5"/>
      <c r="L19037" s="5"/>
      <c r="M19037" s="5"/>
      <c r="N19037" s="5"/>
      <c r="O19037" s="5"/>
      <c r="P19037" s="5"/>
      <c r="Q19037" s="5"/>
      <c r="R19037" s="5"/>
      <c r="S19037" s="5"/>
      <c r="T19037" s="5"/>
      <c r="U19037" s="5"/>
      <c r="V19037" s="5"/>
      <c r="W19037" s="5"/>
      <c r="X19037" s="5"/>
      <c r="Y19037" s="5"/>
      <c r="Z19037" s="5"/>
      <c r="AA19037" s="5"/>
      <c r="AB19037" s="5"/>
      <c r="AC19037" s="5"/>
      <c r="AD19037" s="5"/>
      <c r="AE19037" s="5"/>
      <c r="AF19037" s="5"/>
      <c r="AG19037" s="5"/>
      <c r="AH19037" s="5"/>
      <c r="AI19037" s="5"/>
      <c r="AJ19037" s="5"/>
    </row>
    <row r="19038" spans="11:36">
      <c r="K19038" s="5"/>
      <c r="L19038" s="5"/>
      <c r="M19038" s="5"/>
      <c r="N19038" s="5"/>
      <c r="O19038" s="5"/>
      <c r="P19038" s="5"/>
      <c r="Q19038" s="5"/>
      <c r="R19038" s="5"/>
      <c r="S19038" s="5"/>
      <c r="T19038" s="5"/>
      <c r="U19038" s="5"/>
      <c r="V19038" s="5"/>
      <c r="W19038" s="5"/>
      <c r="X19038" s="5"/>
      <c r="Y19038" s="5"/>
      <c r="Z19038" s="5"/>
      <c r="AA19038" s="5"/>
      <c r="AB19038" s="5"/>
      <c r="AC19038" s="5"/>
      <c r="AD19038" s="5"/>
      <c r="AE19038" s="5"/>
      <c r="AF19038" s="5"/>
      <c r="AG19038" s="5"/>
      <c r="AH19038" s="5"/>
      <c r="AI19038" s="5"/>
      <c r="AJ19038" s="5"/>
    </row>
    <row r="19039" spans="11:36">
      <c r="K19039" s="5"/>
      <c r="L19039" s="5"/>
      <c r="M19039" s="5"/>
      <c r="N19039" s="5"/>
      <c r="O19039" s="5"/>
      <c r="P19039" s="5"/>
      <c r="Q19039" s="5"/>
      <c r="R19039" s="5"/>
      <c r="S19039" s="5"/>
      <c r="T19039" s="5"/>
      <c r="U19039" s="5"/>
      <c r="V19039" s="5"/>
      <c r="W19039" s="5"/>
      <c r="X19039" s="5"/>
      <c r="Y19039" s="5"/>
      <c r="Z19039" s="5"/>
      <c r="AA19039" s="5"/>
      <c r="AB19039" s="5"/>
      <c r="AC19039" s="5"/>
      <c r="AD19039" s="5"/>
      <c r="AE19039" s="5"/>
      <c r="AF19039" s="5"/>
      <c r="AG19039" s="5"/>
      <c r="AH19039" s="5"/>
      <c r="AI19039" s="5"/>
      <c r="AJ19039" s="5"/>
    </row>
    <row r="19040" spans="11:36">
      <c r="K19040" s="5"/>
      <c r="L19040" s="5"/>
      <c r="M19040" s="5"/>
      <c r="N19040" s="5"/>
      <c r="O19040" s="5"/>
      <c r="P19040" s="5"/>
      <c r="Q19040" s="5"/>
      <c r="R19040" s="5"/>
      <c r="S19040" s="5"/>
      <c r="T19040" s="5"/>
      <c r="U19040" s="5"/>
      <c r="V19040" s="5"/>
      <c r="W19040" s="5"/>
      <c r="X19040" s="5"/>
      <c r="Y19040" s="5"/>
      <c r="Z19040" s="5"/>
      <c r="AA19040" s="5"/>
      <c r="AB19040" s="5"/>
      <c r="AC19040" s="5"/>
      <c r="AD19040" s="5"/>
      <c r="AE19040" s="5"/>
      <c r="AF19040" s="5"/>
      <c r="AG19040" s="5"/>
      <c r="AH19040" s="5"/>
      <c r="AI19040" s="5"/>
      <c r="AJ19040" s="5"/>
    </row>
    <row r="19041" spans="11:36">
      <c r="K19041" s="5"/>
      <c r="L19041" s="5"/>
      <c r="M19041" s="5"/>
      <c r="N19041" s="5"/>
      <c r="O19041" s="5"/>
      <c r="P19041" s="5"/>
      <c r="Q19041" s="5"/>
      <c r="R19041" s="5"/>
      <c r="S19041" s="5"/>
      <c r="T19041" s="5"/>
      <c r="U19041" s="5"/>
      <c r="V19041" s="5"/>
      <c r="W19041" s="5"/>
      <c r="X19041" s="5"/>
      <c r="Y19041" s="5"/>
      <c r="Z19041" s="5"/>
      <c r="AA19041" s="5"/>
      <c r="AB19041" s="5"/>
      <c r="AC19041" s="5"/>
      <c r="AD19041" s="5"/>
      <c r="AE19041" s="5"/>
      <c r="AF19041" s="5"/>
      <c r="AG19041" s="5"/>
      <c r="AH19041" s="5"/>
      <c r="AI19041" s="5"/>
      <c r="AJ19041" s="5"/>
    </row>
    <row r="19042" spans="11:36">
      <c r="K19042" s="5"/>
      <c r="L19042" s="5"/>
      <c r="M19042" s="5"/>
      <c r="N19042" s="5"/>
      <c r="O19042" s="5"/>
      <c r="P19042" s="5"/>
      <c r="Q19042" s="5"/>
      <c r="R19042" s="5"/>
      <c r="S19042" s="5"/>
      <c r="T19042" s="5"/>
      <c r="U19042" s="5"/>
      <c r="V19042" s="5"/>
      <c r="W19042" s="5"/>
      <c r="X19042" s="5"/>
      <c r="Y19042" s="5"/>
      <c r="Z19042" s="5"/>
      <c r="AA19042" s="5"/>
      <c r="AB19042" s="5"/>
      <c r="AC19042" s="5"/>
      <c r="AD19042" s="5"/>
      <c r="AE19042" s="5"/>
      <c r="AF19042" s="5"/>
      <c r="AG19042" s="5"/>
      <c r="AH19042" s="5"/>
      <c r="AI19042" s="5"/>
      <c r="AJ19042" s="5"/>
    </row>
    <row r="19043" spans="11:36">
      <c r="K19043" s="5"/>
      <c r="L19043" s="5"/>
      <c r="M19043" s="5"/>
      <c r="N19043" s="5"/>
      <c r="O19043" s="5"/>
      <c r="P19043" s="5"/>
      <c r="Q19043" s="5"/>
      <c r="R19043" s="5"/>
      <c r="S19043" s="5"/>
      <c r="T19043" s="5"/>
      <c r="U19043" s="5"/>
      <c r="V19043" s="5"/>
      <c r="W19043" s="5"/>
      <c r="X19043" s="5"/>
      <c r="Y19043" s="5"/>
      <c r="Z19043" s="5"/>
      <c r="AA19043" s="5"/>
      <c r="AB19043" s="5"/>
      <c r="AC19043" s="5"/>
      <c r="AD19043" s="5"/>
      <c r="AE19043" s="5"/>
      <c r="AF19043" s="5"/>
      <c r="AG19043" s="5"/>
      <c r="AH19043" s="5"/>
      <c r="AI19043" s="5"/>
      <c r="AJ19043" s="5"/>
    </row>
    <row r="19044" spans="11:36">
      <c r="K19044" s="5"/>
      <c r="L19044" s="5"/>
      <c r="M19044" s="5"/>
      <c r="N19044" s="5"/>
      <c r="O19044" s="5"/>
      <c r="P19044" s="5"/>
      <c r="Q19044" s="5"/>
      <c r="R19044" s="5"/>
      <c r="S19044" s="5"/>
      <c r="T19044" s="5"/>
      <c r="U19044" s="5"/>
      <c r="V19044" s="5"/>
      <c r="W19044" s="5"/>
      <c r="X19044" s="5"/>
      <c r="Y19044" s="5"/>
      <c r="Z19044" s="5"/>
      <c r="AA19044" s="5"/>
      <c r="AB19044" s="5"/>
      <c r="AC19044" s="5"/>
      <c r="AD19044" s="5"/>
      <c r="AE19044" s="5"/>
      <c r="AF19044" s="5"/>
      <c r="AG19044" s="5"/>
      <c r="AH19044" s="5"/>
      <c r="AI19044" s="5"/>
      <c r="AJ19044" s="5"/>
    </row>
    <row r="19045" spans="11:36">
      <c r="K19045" s="5"/>
      <c r="L19045" s="5"/>
      <c r="M19045" s="5"/>
      <c r="N19045" s="5"/>
      <c r="O19045" s="5"/>
      <c r="P19045" s="5"/>
      <c r="Q19045" s="5"/>
      <c r="R19045" s="5"/>
      <c r="S19045" s="5"/>
      <c r="T19045" s="5"/>
      <c r="U19045" s="5"/>
      <c r="V19045" s="5"/>
      <c r="W19045" s="5"/>
      <c r="X19045" s="5"/>
      <c r="Y19045" s="5"/>
      <c r="Z19045" s="5"/>
      <c r="AA19045" s="5"/>
      <c r="AB19045" s="5"/>
      <c r="AC19045" s="5"/>
      <c r="AD19045" s="5"/>
      <c r="AE19045" s="5"/>
      <c r="AF19045" s="5"/>
      <c r="AG19045" s="5"/>
      <c r="AH19045" s="5"/>
      <c r="AI19045" s="5"/>
      <c r="AJ19045" s="5"/>
    </row>
    <row r="19046" spans="11:36">
      <c r="K19046" s="5"/>
      <c r="L19046" s="5"/>
      <c r="M19046" s="5"/>
      <c r="N19046" s="5"/>
      <c r="O19046" s="5"/>
      <c r="P19046" s="5"/>
      <c r="Q19046" s="5"/>
      <c r="R19046" s="5"/>
      <c r="S19046" s="5"/>
      <c r="T19046" s="5"/>
      <c r="U19046" s="5"/>
      <c r="V19046" s="5"/>
      <c r="W19046" s="5"/>
      <c r="X19046" s="5"/>
      <c r="Y19046" s="5"/>
      <c r="Z19046" s="5"/>
      <c r="AA19046" s="5"/>
      <c r="AB19046" s="5"/>
      <c r="AC19046" s="5"/>
      <c r="AD19046" s="5"/>
      <c r="AE19046" s="5"/>
      <c r="AF19046" s="5"/>
      <c r="AG19046" s="5"/>
      <c r="AH19046" s="5"/>
      <c r="AI19046" s="5"/>
      <c r="AJ19046" s="5"/>
    </row>
    <row r="19047" spans="11:36">
      <c r="K19047" s="5"/>
      <c r="L19047" s="5"/>
      <c r="M19047" s="5"/>
      <c r="N19047" s="5"/>
      <c r="O19047" s="5"/>
      <c r="P19047" s="5"/>
      <c r="Q19047" s="5"/>
      <c r="R19047" s="5"/>
      <c r="S19047" s="5"/>
      <c r="T19047" s="5"/>
      <c r="U19047" s="5"/>
      <c r="V19047" s="5"/>
      <c r="W19047" s="5"/>
      <c r="X19047" s="5"/>
      <c r="Y19047" s="5"/>
      <c r="Z19047" s="5"/>
      <c r="AA19047" s="5"/>
      <c r="AB19047" s="5"/>
      <c r="AC19047" s="5"/>
      <c r="AD19047" s="5"/>
      <c r="AE19047" s="5"/>
      <c r="AF19047" s="5"/>
      <c r="AG19047" s="5"/>
      <c r="AH19047" s="5"/>
      <c r="AI19047" s="5"/>
      <c r="AJ19047" s="5"/>
    </row>
    <row r="19048" spans="11:36">
      <c r="K19048" s="5"/>
      <c r="L19048" s="5"/>
      <c r="M19048" s="5"/>
      <c r="N19048" s="5"/>
      <c r="O19048" s="5"/>
      <c r="P19048" s="5"/>
      <c r="Q19048" s="5"/>
      <c r="R19048" s="5"/>
      <c r="S19048" s="5"/>
      <c r="T19048" s="5"/>
      <c r="U19048" s="5"/>
      <c r="V19048" s="5"/>
      <c r="W19048" s="5"/>
      <c r="X19048" s="5"/>
      <c r="Y19048" s="5"/>
      <c r="Z19048" s="5"/>
      <c r="AA19048" s="5"/>
      <c r="AB19048" s="5"/>
      <c r="AC19048" s="5"/>
      <c r="AD19048" s="5"/>
      <c r="AE19048" s="5"/>
      <c r="AF19048" s="5"/>
      <c r="AG19048" s="5"/>
      <c r="AH19048" s="5"/>
      <c r="AI19048" s="5"/>
      <c r="AJ19048" s="5"/>
    </row>
    <row r="19049" spans="11:36">
      <c r="K19049" s="5"/>
      <c r="L19049" s="5"/>
      <c r="M19049" s="5"/>
      <c r="N19049" s="5"/>
      <c r="O19049" s="5"/>
      <c r="P19049" s="5"/>
      <c r="Q19049" s="5"/>
      <c r="R19049" s="5"/>
      <c r="S19049" s="5"/>
      <c r="T19049" s="5"/>
      <c r="U19049" s="5"/>
      <c r="V19049" s="5"/>
      <c r="W19049" s="5"/>
      <c r="X19049" s="5"/>
      <c r="Y19049" s="5"/>
      <c r="Z19049" s="5"/>
      <c r="AA19049" s="5"/>
      <c r="AB19049" s="5"/>
      <c r="AC19049" s="5"/>
      <c r="AD19049" s="5"/>
      <c r="AE19049" s="5"/>
      <c r="AF19049" s="5"/>
      <c r="AG19049" s="5"/>
      <c r="AH19049" s="5"/>
      <c r="AI19049" s="5"/>
      <c r="AJ19049" s="5"/>
    </row>
    <row r="19050" spans="11:36">
      <c r="K19050" s="5"/>
      <c r="L19050" s="5"/>
      <c r="M19050" s="5"/>
      <c r="N19050" s="5"/>
      <c r="O19050" s="5"/>
      <c r="P19050" s="5"/>
      <c r="Q19050" s="5"/>
      <c r="R19050" s="5"/>
      <c r="S19050" s="5"/>
      <c r="T19050" s="5"/>
      <c r="U19050" s="5"/>
      <c r="V19050" s="5"/>
      <c r="W19050" s="5"/>
      <c r="X19050" s="5"/>
      <c r="Y19050" s="5"/>
      <c r="Z19050" s="5"/>
      <c r="AA19050" s="5"/>
      <c r="AB19050" s="5"/>
      <c r="AC19050" s="5"/>
      <c r="AD19050" s="5"/>
      <c r="AE19050" s="5"/>
      <c r="AF19050" s="5"/>
      <c r="AG19050" s="5"/>
      <c r="AH19050" s="5"/>
      <c r="AI19050" s="5"/>
      <c r="AJ19050" s="5"/>
    </row>
    <row r="19051" spans="11:36">
      <c r="K19051" s="5"/>
      <c r="L19051" s="5"/>
      <c r="M19051" s="5"/>
      <c r="N19051" s="5"/>
      <c r="O19051" s="5"/>
      <c r="P19051" s="5"/>
      <c r="Q19051" s="5"/>
      <c r="R19051" s="5"/>
      <c r="S19051" s="5"/>
      <c r="T19051" s="5"/>
      <c r="U19051" s="5"/>
      <c r="V19051" s="5"/>
      <c r="W19051" s="5"/>
      <c r="X19051" s="5"/>
      <c r="Y19051" s="5"/>
      <c r="Z19051" s="5"/>
      <c r="AA19051" s="5"/>
      <c r="AB19051" s="5"/>
      <c r="AC19051" s="5"/>
      <c r="AD19051" s="5"/>
      <c r="AE19051" s="5"/>
      <c r="AF19051" s="5"/>
      <c r="AG19051" s="5"/>
      <c r="AH19051" s="5"/>
      <c r="AI19051" s="5"/>
      <c r="AJ19051" s="5"/>
    </row>
    <row r="19052" spans="11:36">
      <c r="K19052" s="5"/>
      <c r="L19052" s="5"/>
      <c r="M19052" s="5"/>
      <c r="N19052" s="5"/>
      <c r="O19052" s="5"/>
      <c r="P19052" s="5"/>
      <c r="Q19052" s="5"/>
      <c r="R19052" s="5"/>
      <c r="S19052" s="5"/>
      <c r="T19052" s="5"/>
      <c r="U19052" s="5"/>
      <c r="V19052" s="5"/>
      <c r="W19052" s="5"/>
      <c r="X19052" s="5"/>
      <c r="Y19052" s="5"/>
      <c r="Z19052" s="5"/>
      <c r="AA19052" s="5"/>
      <c r="AB19052" s="5"/>
      <c r="AC19052" s="5"/>
      <c r="AD19052" s="5"/>
      <c r="AE19052" s="5"/>
      <c r="AF19052" s="5"/>
      <c r="AG19052" s="5"/>
      <c r="AH19052" s="5"/>
      <c r="AI19052" s="5"/>
      <c r="AJ19052" s="5"/>
    </row>
    <row r="19053" spans="11:36">
      <c r="K19053" s="5"/>
      <c r="L19053" s="5"/>
      <c r="M19053" s="5"/>
      <c r="N19053" s="5"/>
      <c r="O19053" s="5"/>
      <c r="P19053" s="5"/>
      <c r="Q19053" s="5"/>
      <c r="R19053" s="5"/>
      <c r="S19053" s="5"/>
      <c r="T19053" s="5"/>
      <c r="U19053" s="5"/>
      <c r="V19053" s="5"/>
      <c r="W19053" s="5"/>
      <c r="X19053" s="5"/>
      <c r="Y19053" s="5"/>
      <c r="Z19053" s="5"/>
      <c r="AA19053" s="5"/>
      <c r="AB19053" s="5"/>
      <c r="AC19053" s="5"/>
      <c r="AD19053" s="5"/>
      <c r="AE19053" s="5"/>
      <c r="AF19053" s="5"/>
      <c r="AG19053" s="5"/>
      <c r="AH19053" s="5"/>
      <c r="AI19053" s="5"/>
      <c r="AJ19053" s="5"/>
    </row>
    <row r="19054" spans="11:36">
      <c r="K19054" s="5"/>
      <c r="L19054" s="5"/>
      <c r="M19054" s="5"/>
      <c r="N19054" s="5"/>
      <c r="O19054" s="5"/>
      <c r="P19054" s="5"/>
      <c r="Q19054" s="5"/>
      <c r="R19054" s="5"/>
      <c r="S19054" s="5"/>
      <c r="T19054" s="5"/>
      <c r="U19054" s="5"/>
      <c r="V19054" s="5"/>
      <c r="W19054" s="5"/>
      <c r="X19054" s="5"/>
      <c r="Y19054" s="5"/>
      <c r="Z19054" s="5"/>
      <c r="AA19054" s="5"/>
      <c r="AB19054" s="5"/>
      <c r="AC19054" s="5"/>
      <c r="AD19054" s="5"/>
      <c r="AE19054" s="5"/>
      <c r="AF19054" s="5"/>
      <c r="AG19054" s="5"/>
      <c r="AH19054" s="5"/>
      <c r="AI19054" s="5"/>
      <c r="AJ19054" s="5"/>
    </row>
    <row r="19055" spans="11:36">
      <c r="K19055" s="5"/>
      <c r="L19055" s="5"/>
      <c r="M19055" s="5"/>
      <c r="N19055" s="5"/>
      <c r="O19055" s="5"/>
      <c r="P19055" s="5"/>
      <c r="Q19055" s="5"/>
      <c r="R19055" s="5"/>
      <c r="S19055" s="5"/>
      <c r="T19055" s="5"/>
      <c r="U19055" s="5"/>
      <c r="V19055" s="5"/>
      <c r="W19055" s="5"/>
      <c r="X19055" s="5"/>
      <c r="Y19055" s="5"/>
      <c r="Z19055" s="5"/>
      <c r="AA19055" s="5"/>
      <c r="AB19055" s="5"/>
      <c r="AC19055" s="5"/>
      <c r="AD19055" s="5"/>
      <c r="AE19055" s="5"/>
      <c r="AF19055" s="5"/>
      <c r="AG19055" s="5"/>
      <c r="AH19055" s="5"/>
      <c r="AI19055" s="5"/>
      <c r="AJ19055" s="5"/>
    </row>
    <row r="19056" spans="11:36">
      <c r="K19056" s="5"/>
      <c r="L19056" s="5"/>
      <c r="M19056" s="5"/>
      <c r="N19056" s="5"/>
      <c r="O19056" s="5"/>
      <c r="P19056" s="5"/>
      <c r="Q19056" s="5"/>
      <c r="R19056" s="5"/>
      <c r="S19056" s="5"/>
      <c r="T19056" s="5"/>
      <c r="U19056" s="5"/>
      <c r="V19056" s="5"/>
      <c r="W19056" s="5"/>
      <c r="X19056" s="5"/>
      <c r="Y19056" s="5"/>
      <c r="Z19056" s="5"/>
      <c r="AA19056" s="5"/>
      <c r="AB19056" s="5"/>
      <c r="AC19056" s="5"/>
      <c r="AD19056" s="5"/>
      <c r="AE19056" s="5"/>
      <c r="AF19056" s="5"/>
      <c r="AG19056" s="5"/>
      <c r="AH19056" s="5"/>
      <c r="AI19056" s="5"/>
      <c r="AJ19056" s="5"/>
    </row>
    <row r="19057" spans="11:36">
      <c r="K19057" s="5"/>
      <c r="L19057" s="5"/>
      <c r="M19057" s="5"/>
      <c r="N19057" s="5"/>
      <c r="O19057" s="5"/>
      <c r="P19057" s="5"/>
      <c r="Q19057" s="5"/>
      <c r="R19057" s="5"/>
      <c r="S19057" s="5"/>
      <c r="T19057" s="5"/>
      <c r="U19057" s="5"/>
      <c r="V19057" s="5"/>
      <c r="W19057" s="5"/>
      <c r="X19057" s="5"/>
      <c r="Y19057" s="5"/>
      <c r="Z19057" s="5"/>
      <c r="AA19057" s="5"/>
      <c r="AB19057" s="5"/>
      <c r="AC19057" s="5"/>
      <c r="AD19057" s="5"/>
      <c r="AE19057" s="5"/>
      <c r="AF19057" s="5"/>
      <c r="AG19057" s="5"/>
      <c r="AH19057" s="5"/>
      <c r="AI19057" s="5"/>
      <c r="AJ19057" s="5"/>
    </row>
    <row r="19058" spans="11:36">
      <c r="K19058" s="5"/>
      <c r="L19058" s="5"/>
      <c r="M19058" s="5"/>
      <c r="N19058" s="5"/>
      <c r="O19058" s="5"/>
      <c r="P19058" s="5"/>
      <c r="Q19058" s="5"/>
      <c r="R19058" s="5"/>
      <c r="S19058" s="5"/>
      <c r="T19058" s="5"/>
      <c r="U19058" s="5"/>
      <c r="V19058" s="5"/>
      <c r="W19058" s="5"/>
      <c r="X19058" s="5"/>
      <c r="Y19058" s="5"/>
      <c r="Z19058" s="5"/>
      <c r="AA19058" s="5"/>
      <c r="AB19058" s="5"/>
      <c r="AC19058" s="5"/>
      <c r="AD19058" s="5"/>
      <c r="AE19058" s="5"/>
      <c r="AF19058" s="5"/>
      <c r="AG19058" s="5"/>
      <c r="AH19058" s="5"/>
      <c r="AI19058" s="5"/>
      <c r="AJ19058" s="5"/>
    </row>
    <row r="19059" spans="11:36">
      <c r="K19059" s="5"/>
      <c r="L19059" s="5"/>
      <c r="M19059" s="5"/>
      <c r="N19059" s="5"/>
      <c r="O19059" s="5"/>
      <c r="P19059" s="5"/>
      <c r="Q19059" s="5"/>
      <c r="R19059" s="5"/>
      <c r="S19059" s="5"/>
      <c r="T19059" s="5"/>
      <c r="U19059" s="5"/>
      <c r="V19059" s="5"/>
      <c r="W19059" s="5"/>
      <c r="X19059" s="5"/>
      <c r="Y19059" s="5"/>
      <c r="Z19059" s="5"/>
      <c r="AA19059" s="5"/>
      <c r="AB19059" s="5"/>
      <c r="AC19059" s="5"/>
      <c r="AD19059" s="5"/>
      <c r="AE19059" s="5"/>
      <c r="AF19059" s="5"/>
      <c r="AG19059" s="5"/>
      <c r="AH19059" s="5"/>
      <c r="AI19059" s="5"/>
      <c r="AJ19059" s="5"/>
    </row>
    <row r="19060" spans="11:36">
      <c r="K19060" s="5"/>
      <c r="L19060" s="5"/>
      <c r="M19060" s="5"/>
      <c r="N19060" s="5"/>
      <c r="O19060" s="5"/>
      <c r="P19060" s="5"/>
      <c r="Q19060" s="5"/>
      <c r="R19060" s="5"/>
      <c r="S19060" s="5"/>
      <c r="T19060" s="5"/>
      <c r="U19060" s="5"/>
      <c r="V19060" s="5"/>
      <c r="W19060" s="5"/>
      <c r="X19060" s="5"/>
      <c r="Y19060" s="5"/>
      <c r="Z19060" s="5"/>
      <c r="AA19060" s="5"/>
      <c r="AB19060" s="5"/>
      <c r="AC19060" s="5"/>
      <c r="AD19060" s="5"/>
      <c r="AE19060" s="5"/>
      <c r="AF19060" s="5"/>
      <c r="AG19060" s="5"/>
      <c r="AH19060" s="5"/>
      <c r="AI19060" s="5"/>
      <c r="AJ19060" s="5"/>
    </row>
    <row r="19061" spans="11:36">
      <c r="K19061" s="5"/>
      <c r="L19061" s="5"/>
      <c r="M19061" s="5"/>
      <c r="N19061" s="5"/>
      <c r="O19061" s="5"/>
      <c r="P19061" s="5"/>
      <c r="Q19061" s="5"/>
      <c r="R19061" s="5"/>
      <c r="S19061" s="5"/>
      <c r="T19061" s="5"/>
      <c r="U19061" s="5"/>
      <c r="V19061" s="5"/>
      <c r="W19061" s="5"/>
      <c r="X19061" s="5"/>
      <c r="Y19061" s="5"/>
      <c r="Z19061" s="5"/>
      <c r="AA19061" s="5"/>
      <c r="AB19061" s="5"/>
      <c r="AC19061" s="5"/>
      <c r="AD19061" s="5"/>
      <c r="AE19061" s="5"/>
      <c r="AF19061" s="5"/>
      <c r="AG19061" s="5"/>
      <c r="AH19061" s="5"/>
      <c r="AI19061" s="5"/>
      <c r="AJ19061" s="5"/>
    </row>
    <row r="19062" spans="11:36">
      <c r="K19062" s="5"/>
      <c r="L19062" s="5"/>
      <c r="M19062" s="5"/>
      <c r="N19062" s="5"/>
      <c r="O19062" s="5"/>
      <c r="P19062" s="5"/>
      <c r="Q19062" s="5"/>
      <c r="R19062" s="5"/>
      <c r="S19062" s="5"/>
      <c r="T19062" s="5"/>
      <c r="U19062" s="5"/>
      <c r="V19062" s="5"/>
      <c r="W19062" s="5"/>
      <c r="X19062" s="5"/>
      <c r="Y19062" s="5"/>
      <c r="Z19062" s="5"/>
      <c r="AA19062" s="5"/>
      <c r="AB19062" s="5"/>
      <c r="AC19062" s="5"/>
      <c r="AD19062" s="5"/>
      <c r="AE19062" s="5"/>
      <c r="AF19062" s="5"/>
      <c r="AG19062" s="5"/>
      <c r="AH19062" s="5"/>
      <c r="AI19062" s="5"/>
      <c r="AJ19062" s="5"/>
    </row>
    <row r="19063" spans="11:36">
      <c r="K19063" s="5"/>
      <c r="L19063" s="5"/>
      <c r="M19063" s="5"/>
      <c r="N19063" s="5"/>
      <c r="O19063" s="5"/>
      <c r="P19063" s="5"/>
      <c r="Q19063" s="5"/>
      <c r="R19063" s="5"/>
      <c r="S19063" s="5"/>
      <c r="T19063" s="5"/>
      <c r="U19063" s="5"/>
      <c r="V19063" s="5"/>
      <c r="W19063" s="5"/>
      <c r="X19063" s="5"/>
      <c r="Y19063" s="5"/>
      <c r="Z19063" s="5"/>
      <c r="AA19063" s="5"/>
      <c r="AB19063" s="5"/>
      <c r="AC19063" s="5"/>
      <c r="AD19063" s="5"/>
      <c r="AE19063" s="5"/>
      <c r="AF19063" s="5"/>
      <c r="AG19063" s="5"/>
      <c r="AH19063" s="5"/>
      <c r="AI19063" s="5"/>
      <c r="AJ19063" s="5"/>
    </row>
    <row r="19064" spans="11:36">
      <c r="K19064" s="5"/>
      <c r="L19064" s="5"/>
      <c r="M19064" s="5"/>
      <c r="N19064" s="5"/>
      <c r="O19064" s="5"/>
      <c r="P19064" s="5"/>
      <c r="Q19064" s="5"/>
      <c r="R19064" s="5"/>
      <c r="S19064" s="5"/>
      <c r="T19064" s="5"/>
      <c r="U19064" s="5"/>
      <c r="V19064" s="5"/>
      <c r="W19064" s="5"/>
      <c r="X19064" s="5"/>
      <c r="Y19064" s="5"/>
      <c r="Z19064" s="5"/>
      <c r="AA19064" s="5"/>
      <c r="AB19064" s="5"/>
      <c r="AC19064" s="5"/>
      <c r="AD19064" s="5"/>
      <c r="AE19064" s="5"/>
      <c r="AF19064" s="5"/>
      <c r="AG19064" s="5"/>
      <c r="AH19064" s="5"/>
      <c r="AI19064" s="5"/>
      <c r="AJ19064" s="5"/>
    </row>
    <row r="19065" spans="11:36">
      <c r="K19065" s="5"/>
      <c r="L19065" s="5"/>
      <c r="M19065" s="5"/>
      <c r="N19065" s="5"/>
      <c r="O19065" s="5"/>
      <c r="P19065" s="5"/>
      <c r="Q19065" s="5"/>
      <c r="R19065" s="5"/>
      <c r="S19065" s="5"/>
      <c r="T19065" s="5"/>
      <c r="U19065" s="5"/>
      <c r="V19065" s="5"/>
      <c r="W19065" s="5"/>
      <c r="X19065" s="5"/>
      <c r="Y19065" s="5"/>
      <c r="Z19065" s="5"/>
      <c r="AA19065" s="5"/>
      <c r="AB19065" s="5"/>
      <c r="AC19065" s="5"/>
      <c r="AD19065" s="5"/>
      <c r="AE19065" s="5"/>
      <c r="AF19065" s="5"/>
      <c r="AG19065" s="5"/>
      <c r="AH19065" s="5"/>
      <c r="AI19065" s="5"/>
      <c r="AJ19065" s="5"/>
    </row>
    <row r="19066" spans="11:36">
      <c r="K19066" s="5"/>
      <c r="L19066" s="5"/>
      <c r="M19066" s="5"/>
      <c r="N19066" s="5"/>
      <c r="O19066" s="5"/>
      <c r="P19066" s="5"/>
      <c r="Q19066" s="5"/>
      <c r="R19066" s="5"/>
      <c r="S19066" s="5"/>
      <c r="T19066" s="5"/>
      <c r="U19066" s="5"/>
      <c r="V19066" s="5"/>
      <c r="W19066" s="5"/>
      <c r="X19066" s="5"/>
      <c r="Y19066" s="5"/>
      <c r="Z19066" s="5"/>
      <c r="AA19066" s="5"/>
      <c r="AB19066" s="5"/>
      <c r="AC19066" s="5"/>
      <c r="AD19066" s="5"/>
      <c r="AE19066" s="5"/>
      <c r="AF19066" s="5"/>
      <c r="AG19066" s="5"/>
      <c r="AH19066" s="5"/>
      <c r="AI19066" s="5"/>
      <c r="AJ19066" s="5"/>
    </row>
    <row r="19067" spans="11:36">
      <c r="K19067" s="5"/>
      <c r="L19067" s="5"/>
      <c r="M19067" s="5"/>
      <c r="N19067" s="5"/>
      <c r="O19067" s="5"/>
      <c r="P19067" s="5"/>
      <c r="Q19067" s="5"/>
      <c r="R19067" s="5"/>
      <c r="S19067" s="5"/>
      <c r="T19067" s="5"/>
      <c r="U19067" s="5"/>
      <c r="V19067" s="5"/>
      <c r="W19067" s="5"/>
      <c r="X19067" s="5"/>
      <c r="Y19067" s="5"/>
      <c r="Z19067" s="5"/>
      <c r="AA19067" s="5"/>
      <c r="AB19067" s="5"/>
      <c r="AC19067" s="5"/>
      <c r="AD19067" s="5"/>
      <c r="AE19067" s="5"/>
      <c r="AF19067" s="5"/>
      <c r="AG19067" s="5"/>
      <c r="AH19067" s="5"/>
      <c r="AI19067" s="5"/>
      <c r="AJ19067" s="5"/>
    </row>
    <row r="19068" spans="11:36">
      <c r="K19068" s="5"/>
      <c r="L19068" s="5"/>
      <c r="M19068" s="5"/>
      <c r="N19068" s="5"/>
      <c r="O19068" s="5"/>
      <c r="P19068" s="5"/>
      <c r="Q19068" s="5"/>
      <c r="R19068" s="5"/>
      <c r="S19068" s="5"/>
      <c r="T19068" s="5"/>
      <c r="U19068" s="5"/>
      <c r="V19068" s="5"/>
      <c r="W19068" s="5"/>
      <c r="X19068" s="5"/>
      <c r="Y19068" s="5"/>
      <c r="Z19068" s="5"/>
      <c r="AA19068" s="5"/>
      <c r="AB19068" s="5"/>
      <c r="AC19068" s="5"/>
      <c r="AD19068" s="5"/>
      <c r="AE19068" s="5"/>
      <c r="AF19068" s="5"/>
      <c r="AG19068" s="5"/>
      <c r="AH19068" s="5"/>
      <c r="AI19068" s="5"/>
      <c r="AJ19068" s="5"/>
    </row>
    <row r="19069" spans="11:36">
      <c r="K19069" s="5"/>
      <c r="L19069" s="5"/>
      <c r="M19069" s="5"/>
      <c r="N19069" s="5"/>
      <c r="O19069" s="5"/>
      <c r="P19069" s="5"/>
      <c r="Q19069" s="5"/>
      <c r="R19069" s="5"/>
      <c r="S19069" s="5"/>
      <c r="T19069" s="5"/>
      <c r="U19069" s="5"/>
      <c r="V19069" s="5"/>
      <c r="W19069" s="5"/>
      <c r="X19069" s="5"/>
      <c r="Y19069" s="5"/>
      <c r="Z19069" s="5"/>
      <c r="AA19069" s="5"/>
      <c r="AB19069" s="5"/>
      <c r="AC19069" s="5"/>
      <c r="AD19069" s="5"/>
      <c r="AE19069" s="5"/>
      <c r="AF19069" s="5"/>
      <c r="AG19069" s="5"/>
      <c r="AH19069" s="5"/>
      <c r="AI19069" s="5"/>
      <c r="AJ19069" s="5"/>
    </row>
    <row r="19070" spans="11:36">
      <c r="K19070" s="5"/>
      <c r="L19070" s="5"/>
      <c r="M19070" s="5"/>
      <c r="N19070" s="5"/>
      <c r="O19070" s="5"/>
      <c r="P19070" s="5"/>
      <c r="Q19070" s="5"/>
      <c r="R19070" s="5"/>
      <c r="S19070" s="5"/>
      <c r="T19070" s="5"/>
      <c r="U19070" s="5"/>
      <c r="V19070" s="5"/>
      <c r="W19070" s="5"/>
      <c r="X19070" s="5"/>
      <c r="Y19070" s="5"/>
      <c r="Z19070" s="5"/>
      <c r="AA19070" s="5"/>
      <c r="AB19070" s="5"/>
      <c r="AC19070" s="5"/>
      <c r="AD19070" s="5"/>
      <c r="AE19070" s="5"/>
      <c r="AF19070" s="5"/>
      <c r="AG19070" s="5"/>
      <c r="AH19070" s="5"/>
      <c r="AI19070" s="5"/>
      <c r="AJ19070" s="5"/>
    </row>
    <row r="19071" spans="11:36">
      <c r="K19071" s="5"/>
      <c r="L19071" s="5"/>
      <c r="M19071" s="5"/>
      <c r="N19071" s="5"/>
      <c r="O19071" s="5"/>
      <c r="P19071" s="5"/>
      <c r="Q19071" s="5"/>
      <c r="R19071" s="5"/>
      <c r="S19071" s="5"/>
      <c r="T19071" s="5"/>
      <c r="U19071" s="5"/>
      <c r="V19071" s="5"/>
      <c r="W19071" s="5"/>
      <c r="X19071" s="5"/>
      <c r="Y19071" s="5"/>
      <c r="Z19071" s="5"/>
      <c r="AA19071" s="5"/>
      <c r="AB19071" s="5"/>
      <c r="AC19071" s="5"/>
      <c r="AD19071" s="5"/>
      <c r="AE19071" s="5"/>
      <c r="AF19071" s="5"/>
      <c r="AG19071" s="5"/>
      <c r="AH19071" s="5"/>
      <c r="AI19071" s="5"/>
      <c r="AJ19071" s="5"/>
    </row>
    <row r="19072" spans="11:36">
      <c r="K19072" s="5"/>
      <c r="L19072" s="5"/>
      <c r="M19072" s="5"/>
      <c r="N19072" s="5"/>
      <c r="O19072" s="5"/>
      <c r="P19072" s="5"/>
      <c r="Q19072" s="5"/>
      <c r="R19072" s="5"/>
      <c r="S19072" s="5"/>
      <c r="T19072" s="5"/>
      <c r="U19072" s="5"/>
      <c r="V19072" s="5"/>
      <c r="W19072" s="5"/>
      <c r="X19072" s="5"/>
      <c r="Y19072" s="5"/>
      <c r="Z19072" s="5"/>
      <c r="AA19072" s="5"/>
      <c r="AB19072" s="5"/>
      <c r="AC19072" s="5"/>
      <c r="AD19072" s="5"/>
      <c r="AE19072" s="5"/>
      <c r="AF19072" s="5"/>
      <c r="AG19072" s="5"/>
      <c r="AH19072" s="5"/>
      <c r="AI19072" s="5"/>
      <c r="AJ19072" s="5"/>
    </row>
    <row r="19073" spans="11:36">
      <c r="K19073" s="5"/>
      <c r="L19073" s="5"/>
      <c r="M19073" s="5"/>
      <c r="N19073" s="5"/>
      <c r="O19073" s="5"/>
      <c r="P19073" s="5"/>
      <c r="Q19073" s="5"/>
      <c r="R19073" s="5"/>
      <c r="S19073" s="5"/>
      <c r="T19073" s="5"/>
      <c r="U19073" s="5"/>
      <c r="V19073" s="5"/>
      <c r="W19073" s="5"/>
      <c r="X19073" s="5"/>
      <c r="Y19073" s="5"/>
      <c r="Z19073" s="5"/>
      <c r="AA19073" s="5"/>
      <c r="AB19073" s="5"/>
      <c r="AC19073" s="5"/>
      <c r="AD19073" s="5"/>
      <c r="AE19073" s="5"/>
      <c r="AF19073" s="5"/>
      <c r="AG19073" s="5"/>
      <c r="AH19073" s="5"/>
      <c r="AI19073" s="5"/>
      <c r="AJ19073" s="5"/>
    </row>
    <row r="19074" spans="11:36">
      <c r="K19074" s="5"/>
      <c r="L19074" s="5"/>
      <c r="M19074" s="5"/>
      <c r="N19074" s="5"/>
      <c r="O19074" s="5"/>
      <c r="P19074" s="5"/>
      <c r="Q19074" s="5"/>
      <c r="R19074" s="5"/>
      <c r="S19074" s="5"/>
      <c r="T19074" s="5"/>
      <c r="U19074" s="5"/>
      <c r="V19074" s="5"/>
      <c r="W19074" s="5"/>
      <c r="X19074" s="5"/>
      <c r="Y19074" s="5"/>
      <c r="Z19074" s="5"/>
      <c r="AA19074" s="5"/>
      <c r="AB19074" s="5"/>
      <c r="AC19074" s="5"/>
      <c r="AD19074" s="5"/>
      <c r="AE19074" s="5"/>
      <c r="AF19074" s="5"/>
      <c r="AG19074" s="5"/>
      <c r="AH19074" s="5"/>
      <c r="AI19074" s="5"/>
      <c r="AJ19074" s="5"/>
    </row>
    <row r="19075" spans="11:36">
      <c r="K19075" s="5"/>
      <c r="L19075" s="5"/>
      <c r="M19075" s="5"/>
      <c r="N19075" s="5"/>
      <c r="O19075" s="5"/>
      <c r="P19075" s="5"/>
      <c r="Q19075" s="5"/>
      <c r="R19075" s="5"/>
      <c r="S19075" s="5"/>
      <c r="T19075" s="5"/>
      <c r="U19075" s="5"/>
      <c r="V19075" s="5"/>
      <c r="W19075" s="5"/>
      <c r="X19075" s="5"/>
      <c r="Y19075" s="5"/>
      <c r="Z19075" s="5"/>
      <c r="AA19075" s="5"/>
      <c r="AB19075" s="5"/>
      <c r="AC19075" s="5"/>
      <c r="AD19075" s="5"/>
      <c r="AE19075" s="5"/>
      <c r="AF19075" s="5"/>
      <c r="AG19075" s="5"/>
      <c r="AH19075" s="5"/>
      <c r="AI19075" s="5"/>
      <c r="AJ19075" s="5"/>
    </row>
    <row r="19076" spans="11:36">
      <c r="K19076" s="5"/>
      <c r="L19076" s="5"/>
      <c r="M19076" s="5"/>
      <c r="N19076" s="5"/>
      <c r="O19076" s="5"/>
      <c r="P19076" s="5"/>
      <c r="Q19076" s="5"/>
      <c r="R19076" s="5"/>
      <c r="S19076" s="5"/>
      <c r="T19076" s="5"/>
      <c r="U19076" s="5"/>
      <c r="V19076" s="5"/>
      <c r="W19076" s="5"/>
      <c r="X19076" s="5"/>
      <c r="Y19076" s="5"/>
      <c r="Z19076" s="5"/>
      <c r="AA19076" s="5"/>
      <c r="AB19076" s="5"/>
      <c r="AC19076" s="5"/>
      <c r="AD19076" s="5"/>
      <c r="AE19076" s="5"/>
      <c r="AF19076" s="5"/>
      <c r="AG19076" s="5"/>
      <c r="AH19076" s="5"/>
      <c r="AI19076" s="5"/>
      <c r="AJ19076" s="5"/>
    </row>
    <row r="19077" spans="11:36">
      <c r="K19077" s="5"/>
      <c r="L19077" s="5"/>
      <c r="M19077" s="5"/>
      <c r="N19077" s="5"/>
      <c r="O19077" s="5"/>
      <c r="P19077" s="5"/>
      <c r="Q19077" s="5"/>
      <c r="R19077" s="5"/>
      <c r="S19077" s="5"/>
      <c r="T19077" s="5"/>
      <c r="U19077" s="5"/>
      <c r="V19077" s="5"/>
      <c r="W19077" s="5"/>
      <c r="X19077" s="5"/>
      <c r="Y19077" s="5"/>
      <c r="Z19077" s="5"/>
      <c r="AA19077" s="5"/>
      <c r="AB19077" s="5"/>
      <c r="AC19077" s="5"/>
      <c r="AD19077" s="5"/>
      <c r="AE19077" s="5"/>
      <c r="AF19077" s="5"/>
      <c r="AG19077" s="5"/>
      <c r="AH19077" s="5"/>
      <c r="AI19077" s="5"/>
      <c r="AJ19077" s="5"/>
    </row>
    <row r="19078" spans="11:36">
      <c r="K19078" s="5"/>
      <c r="L19078" s="5"/>
      <c r="M19078" s="5"/>
      <c r="N19078" s="5"/>
      <c r="O19078" s="5"/>
      <c r="P19078" s="5"/>
      <c r="Q19078" s="5"/>
      <c r="R19078" s="5"/>
      <c r="S19078" s="5"/>
      <c r="T19078" s="5"/>
      <c r="U19078" s="5"/>
      <c r="V19078" s="5"/>
      <c r="W19078" s="5"/>
      <c r="X19078" s="5"/>
      <c r="Y19078" s="5"/>
      <c r="Z19078" s="5"/>
      <c r="AA19078" s="5"/>
      <c r="AB19078" s="5"/>
      <c r="AC19078" s="5"/>
      <c r="AD19078" s="5"/>
      <c r="AE19078" s="5"/>
      <c r="AF19078" s="5"/>
      <c r="AG19078" s="5"/>
      <c r="AH19078" s="5"/>
      <c r="AI19078" s="5"/>
      <c r="AJ19078" s="5"/>
    </row>
    <row r="19079" spans="11:36">
      <c r="K19079" s="5"/>
      <c r="L19079" s="5"/>
      <c r="M19079" s="5"/>
      <c r="N19079" s="5"/>
      <c r="O19079" s="5"/>
      <c r="P19079" s="5"/>
      <c r="Q19079" s="5"/>
      <c r="R19079" s="5"/>
      <c r="S19079" s="5"/>
      <c r="T19079" s="5"/>
      <c r="U19079" s="5"/>
      <c r="V19079" s="5"/>
      <c r="W19079" s="5"/>
      <c r="X19079" s="5"/>
      <c r="Y19079" s="5"/>
      <c r="Z19079" s="5"/>
      <c r="AA19079" s="5"/>
      <c r="AB19079" s="5"/>
      <c r="AC19079" s="5"/>
      <c r="AD19079" s="5"/>
      <c r="AE19079" s="5"/>
      <c r="AF19079" s="5"/>
      <c r="AG19079" s="5"/>
      <c r="AH19079" s="5"/>
      <c r="AI19079" s="5"/>
      <c r="AJ19079" s="5"/>
    </row>
    <row r="19080" spans="11:36">
      <c r="K19080" s="5"/>
      <c r="L19080" s="5"/>
      <c r="M19080" s="5"/>
      <c r="N19080" s="5"/>
      <c r="O19080" s="5"/>
      <c r="P19080" s="5"/>
      <c r="Q19080" s="5"/>
      <c r="R19080" s="5"/>
      <c r="S19080" s="5"/>
      <c r="T19080" s="5"/>
      <c r="U19080" s="5"/>
      <c r="V19080" s="5"/>
      <c r="W19080" s="5"/>
      <c r="X19080" s="5"/>
      <c r="Y19080" s="5"/>
      <c r="Z19080" s="5"/>
      <c r="AA19080" s="5"/>
      <c r="AB19080" s="5"/>
      <c r="AC19080" s="5"/>
      <c r="AD19080" s="5"/>
      <c r="AE19080" s="5"/>
      <c r="AF19080" s="5"/>
      <c r="AG19080" s="5"/>
      <c r="AH19080" s="5"/>
      <c r="AI19080" s="5"/>
      <c r="AJ19080" s="5"/>
    </row>
    <row r="19081" spans="11:36">
      <c r="K19081" s="5"/>
      <c r="L19081" s="5"/>
      <c r="M19081" s="5"/>
      <c r="N19081" s="5"/>
      <c r="O19081" s="5"/>
      <c r="P19081" s="5"/>
      <c r="Q19081" s="5"/>
      <c r="R19081" s="5"/>
      <c r="S19081" s="5"/>
      <c r="T19081" s="5"/>
      <c r="U19081" s="5"/>
      <c r="V19081" s="5"/>
      <c r="W19081" s="5"/>
      <c r="X19081" s="5"/>
      <c r="Y19081" s="5"/>
      <c r="Z19081" s="5"/>
      <c r="AA19081" s="5"/>
      <c r="AB19081" s="5"/>
      <c r="AC19081" s="5"/>
      <c r="AD19081" s="5"/>
      <c r="AE19081" s="5"/>
      <c r="AF19081" s="5"/>
      <c r="AG19081" s="5"/>
      <c r="AH19081" s="5"/>
      <c r="AI19081" s="5"/>
      <c r="AJ19081" s="5"/>
    </row>
    <row r="19082" spans="11:36">
      <c r="K19082" s="5"/>
      <c r="L19082" s="5"/>
      <c r="M19082" s="5"/>
      <c r="N19082" s="5"/>
      <c r="O19082" s="5"/>
      <c r="P19082" s="5"/>
      <c r="Q19082" s="5"/>
      <c r="R19082" s="5"/>
      <c r="S19082" s="5"/>
      <c r="T19082" s="5"/>
      <c r="U19082" s="5"/>
      <c r="V19082" s="5"/>
      <c r="W19082" s="5"/>
      <c r="X19082" s="5"/>
      <c r="Y19082" s="5"/>
      <c r="Z19082" s="5"/>
      <c r="AA19082" s="5"/>
      <c r="AB19082" s="5"/>
      <c r="AC19082" s="5"/>
      <c r="AD19082" s="5"/>
      <c r="AE19082" s="5"/>
      <c r="AF19082" s="5"/>
      <c r="AG19082" s="5"/>
      <c r="AH19082" s="5"/>
      <c r="AI19082" s="5"/>
      <c r="AJ19082" s="5"/>
    </row>
    <row r="19083" spans="11:36">
      <c r="K19083" s="5"/>
      <c r="L19083" s="5"/>
      <c r="M19083" s="5"/>
      <c r="N19083" s="5"/>
      <c r="O19083" s="5"/>
      <c r="P19083" s="5"/>
      <c r="Q19083" s="5"/>
      <c r="R19083" s="5"/>
      <c r="S19083" s="5"/>
      <c r="T19083" s="5"/>
      <c r="U19083" s="5"/>
      <c r="V19083" s="5"/>
      <c r="W19083" s="5"/>
      <c r="X19083" s="5"/>
      <c r="Y19083" s="5"/>
      <c r="Z19083" s="5"/>
      <c r="AA19083" s="5"/>
      <c r="AB19083" s="5"/>
      <c r="AC19083" s="5"/>
      <c r="AD19083" s="5"/>
      <c r="AE19083" s="5"/>
      <c r="AF19083" s="5"/>
      <c r="AG19083" s="5"/>
      <c r="AH19083" s="5"/>
      <c r="AI19083" s="5"/>
      <c r="AJ19083" s="5"/>
    </row>
    <row r="19084" spans="11:36">
      <c r="K19084" s="5"/>
      <c r="L19084" s="5"/>
      <c r="M19084" s="5"/>
      <c r="N19084" s="5"/>
      <c r="O19084" s="5"/>
      <c r="P19084" s="5"/>
      <c r="Q19084" s="5"/>
      <c r="R19084" s="5"/>
      <c r="S19084" s="5"/>
      <c r="T19084" s="5"/>
      <c r="U19084" s="5"/>
      <c r="V19084" s="5"/>
      <c r="W19084" s="5"/>
      <c r="X19084" s="5"/>
      <c r="Y19084" s="5"/>
      <c r="Z19084" s="5"/>
      <c r="AA19084" s="5"/>
      <c r="AB19084" s="5"/>
      <c r="AC19084" s="5"/>
      <c r="AD19084" s="5"/>
      <c r="AE19084" s="5"/>
      <c r="AF19084" s="5"/>
      <c r="AG19084" s="5"/>
      <c r="AH19084" s="5"/>
      <c r="AI19084" s="5"/>
      <c r="AJ19084" s="5"/>
    </row>
    <row r="19085" spans="11:36">
      <c r="K19085" s="5"/>
      <c r="L19085" s="5"/>
      <c r="M19085" s="5"/>
      <c r="N19085" s="5"/>
      <c r="O19085" s="5"/>
      <c r="P19085" s="5"/>
      <c r="Q19085" s="5"/>
      <c r="R19085" s="5"/>
      <c r="S19085" s="5"/>
      <c r="T19085" s="5"/>
      <c r="U19085" s="5"/>
      <c r="V19085" s="5"/>
      <c r="W19085" s="5"/>
      <c r="X19085" s="5"/>
      <c r="Y19085" s="5"/>
      <c r="Z19085" s="5"/>
      <c r="AA19085" s="5"/>
      <c r="AB19085" s="5"/>
      <c r="AC19085" s="5"/>
      <c r="AD19085" s="5"/>
      <c r="AE19085" s="5"/>
      <c r="AF19085" s="5"/>
      <c r="AG19085" s="5"/>
      <c r="AH19085" s="5"/>
      <c r="AI19085" s="5"/>
      <c r="AJ19085" s="5"/>
    </row>
    <row r="19086" spans="11:36">
      <c r="K19086" s="5"/>
      <c r="L19086" s="5"/>
      <c r="M19086" s="5"/>
      <c r="N19086" s="5"/>
      <c r="O19086" s="5"/>
      <c r="P19086" s="5"/>
      <c r="Q19086" s="5"/>
      <c r="R19086" s="5"/>
      <c r="S19086" s="5"/>
      <c r="T19086" s="5"/>
      <c r="U19086" s="5"/>
      <c r="V19086" s="5"/>
      <c r="W19086" s="5"/>
      <c r="X19086" s="5"/>
      <c r="Y19086" s="5"/>
      <c r="Z19086" s="5"/>
      <c r="AA19086" s="5"/>
      <c r="AB19086" s="5"/>
      <c r="AC19086" s="5"/>
      <c r="AD19086" s="5"/>
      <c r="AE19086" s="5"/>
      <c r="AF19086" s="5"/>
      <c r="AG19086" s="5"/>
      <c r="AH19086" s="5"/>
      <c r="AI19086" s="5"/>
      <c r="AJ19086" s="5"/>
    </row>
    <row r="19087" spans="11:36">
      <c r="K19087" s="5"/>
      <c r="L19087" s="5"/>
      <c r="M19087" s="5"/>
      <c r="N19087" s="5"/>
      <c r="O19087" s="5"/>
      <c r="P19087" s="5"/>
      <c r="Q19087" s="5"/>
      <c r="R19087" s="5"/>
      <c r="S19087" s="5"/>
      <c r="T19087" s="5"/>
      <c r="U19087" s="5"/>
      <c r="V19087" s="5"/>
      <c r="W19087" s="5"/>
      <c r="X19087" s="5"/>
      <c r="Y19087" s="5"/>
      <c r="Z19087" s="5"/>
      <c r="AA19087" s="5"/>
      <c r="AB19087" s="5"/>
      <c r="AC19087" s="5"/>
      <c r="AD19087" s="5"/>
      <c r="AE19087" s="5"/>
      <c r="AF19087" s="5"/>
      <c r="AG19087" s="5"/>
      <c r="AH19087" s="5"/>
      <c r="AI19087" s="5"/>
      <c r="AJ19087" s="5"/>
    </row>
    <row r="19088" spans="11:36">
      <c r="K19088" s="5"/>
      <c r="L19088" s="5"/>
      <c r="M19088" s="5"/>
      <c r="N19088" s="5"/>
      <c r="O19088" s="5"/>
      <c r="P19088" s="5"/>
      <c r="Q19088" s="5"/>
      <c r="R19088" s="5"/>
      <c r="S19088" s="5"/>
      <c r="T19088" s="5"/>
      <c r="U19088" s="5"/>
      <c r="V19088" s="5"/>
      <c r="W19088" s="5"/>
      <c r="X19088" s="5"/>
      <c r="Y19088" s="5"/>
      <c r="Z19088" s="5"/>
      <c r="AA19088" s="5"/>
      <c r="AB19088" s="5"/>
      <c r="AC19088" s="5"/>
      <c r="AD19088" s="5"/>
      <c r="AE19088" s="5"/>
      <c r="AF19088" s="5"/>
      <c r="AG19088" s="5"/>
      <c r="AH19088" s="5"/>
      <c r="AI19088" s="5"/>
      <c r="AJ19088" s="5"/>
    </row>
    <row r="19089" spans="11:36">
      <c r="K19089" s="5"/>
      <c r="L19089" s="5"/>
      <c r="M19089" s="5"/>
      <c r="N19089" s="5"/>
      <c r="O19089" s="5"/>
      <c r="P19089" s="5"/>
      <c r="Q19089" s="5"/>
      <c r="R19089" s="5"/>
      <c r="S19089" s="5"/>
      <c r="T19089" s="5"/>
      <c r="U19089" s="5"/>
      <c r="V19089" s="5"/>
      <c r="W19089" s="5"/>
      <c r="X19089" s="5"/>
      <c r="Y19089" s="5"/>
      <c r="Z19089" s="5"/>
      <c r="AA19089" s="5"/>
      <c r="AB19089" s="5"/>
      <c r="AC19089" s="5"/>
      <c r="AD19089" s="5"/>
      <c r="AE19089" s="5"/>
      <c r="AF19089" s="5"/>
      <c r="AG19089" s="5"/>
      <c r="AH19089" s="5"/>
      <c r="AI19089" s="5"/>
      <c r="AJ19089" s="5"/>
    </row>
    <row r="19090" spans="11:36">
      <c r="K19090" s="5"/>
      <c r="L19090" s="5"/>
      <c r="M19090" s="5"/>
      <c r="N19090" s="5"/>
      <c r="O19090" s="5"/>
      <c r="P19090" s="5"/>
      <c r="Q19090" s="5"/>
      <c r="R19090" s="5"/>
      <c r="S19090" s="5"/>
      <c r="T19090" s="5"/>
      <c r="U19090" s="5"/>
      <c r="V19090" s="5"/>
      <c r="W19090" s="5"/>
      <c r="X19090" s="5"/>
      <c r="Y19090" s="5"/>
      <c r="Z19090" s="5"/>
      <c r="AA19090" s="5"/>
      <c r="AB19090" s="5"/>
      <c r="AC19090" s="5"/>
      <c r="AD19090" s="5"/>
      <c r="AE19090" s="5"/>
      <c r="AF19090" s="5"/>
      <c r="AG19090" s="5"/>
      <c r="AH19090" s="5"/>
      <c r="AI19090" s="5"/>
      <c r="AJ19090" s="5"/>
    </row>
    <row r="19091" spans="11:36">
      <c r="K19091" s="5"/>
      <c r="L19091" s="5"/>
      <c r="M19091" s="5"/>
      <c r="N19091" s="5"/>
      <c r="O19091" s="5"/>
      <c r="P19091" s="5"/>
      <c r="Q19091" s="5"/>
      <c r="R19091" s="5"/>
      <c r="S19091" s="5"/>
      <c r="T19091" s="5"/>
      <c r="U19091" s="5"/>
      <c r="V19091" s="5"/>
      <c r="W19091" s="5"/>
      <c r="X19091" s="5"/>
      <c r="Y19091" s="5"/>
      <c r="Z19091" s="5"/>
      <c r="AA19091" s="5"/>
      <c r="AB19091" s="5"/>
      <c r="AC19091" s="5"/>
      <c r="AD19091" s="5"/>
      <c r="AE19091" s="5"/>
      <c r="AF19091" s="5"/>
      <c r="AG19091" s="5"/>
      <c r="AH19091" s="5"/>
      <c r="AI19091" s="5"/>
      <c r="AJ19091" s="5"/>
    </row>
    <row r="19092" spans="11:36">
      <c r="K19092" s="5"/>
      <c r="L19092" s="5"/>
      <c r="M19092" s="5"/>
      <c r="N19092" s="5"/>
      <c r="O19092" s="5"/>
      <c r="P19092" s="5"/>
      <c r="Q19092" s="5"/>
      <c r="R19092" s="5"/>
      <c r="S19092" s="5"/>
      <c r="T19092" s="5"/>
      <c r="U19092" s="5"/>
      <c r="V19092" s="5"/>
      <c r="W19092" s="5"/>
      <c r="X19092" s="5"/>
      <c r="Y19092" s="5"/>
      <c r="Z19092" s="5"/>
      <c r="AA19092" s="5"/>
      <c r="AB19092" s="5"/>
      <c r="AC19092" s="5"/>
      <c r="AD19092" s="5"/>
      <c r="AE19092" s="5"/>
      <c r="AF19092" s="5"/>
      <c r="AG19092" s="5"/>
      <c r="AH19092" s="5"/>
      <c r="AI19092" s="5"/>
      <c r="AJ19092" s="5"/>
    </row>
    <row r="19093" spans="11:36">
      <c r="K19093" s="5"/>
      <c r="L19093" s="5"/>
      <c r="M19093" s="5"/>
      <c r="N19093" s="5"/>
      <c r="O19093" s="5"/>
      <c r="P19093" s="5"/>
      <c r="Q19093" s="5"/>
      <c r="R19093" s="5"/>
      <c r="S19093" s="5"/>
      <c r="T19093" s="5"/>
      <c r="U19093" s="5"/>
      <c r="V19093" s="5"/>
      <c r="W19093" s="5"/>
      <c r="X19093" s="5"/>
      <c r="Y19093" s="5"/>
      <c r="Z19093" s="5"/>
      <c r="AA19093" s="5"/>
      <c r="AB19093" s="5"/>
      <c r="AC19093" s="5"/>
      <c r="AD19093" s="5"/>
      <c r="AE19093" s="5"/>
      <c r="AF19093" s="5"/>
      <c r="AG19093" s="5"/>
      <c r="AH19093" s="5"/>
      <c r="AI19093" s="5"/>
      <c r="AJ19093" s="5"/>
    </row>
    <row r="19094" spans="11:36">
      <c r="K19094" s="5"/>
      <c r="L19094" s="5"/>
      <c r="M19094" s="5"/>
      <c r="N19094" s="5"/>
      <c r="O19094" s="5"/>
      <c r="P19094" s="5"/>
      <c r="Q19094" s="5"/>
      <c r="R19094" s="5"/>
      <c r="S19094" s="5"/>
      <c r="T19094" s="5"/>
      <c r="U19094" s="5"/>
      <c r="V19094" s="5"/>
      <c r="W19094" s="5"/>
      <c r="X19094" s="5"/>
      <c r="Y19094" s="5"/>
      <c r="Z19094" s="5"/>
      <c r="AA19094" s="5"/>
      <c r="AB19094" s="5"/>
      <c r="AC19094" s="5"/>
      <c r="AD19094" s="5"/>
      <c r="AE19094" s="5"/>
      <c r="AF19094" s="5"/>
      <c r="AG19094" s="5"/>
      <c r="AH19094" s="5"/>
      <c r="AI19094" s="5"/>
      <c r="AJ19094" s="5"/>
    </row>
    <row r="19095" spans="11:36">
      <c r="K19095" s="5"/>
      <c r="L19095" s="5"/>
      <c r="M19095" s="5"/>
      <c r="N19095" s="5"/>
      <c r="O19095" s="5"/>
      <c r="P19095" s="5"/>
      <c r="Q19095" s="5"/>
      <c r="R19095" s="5"/>
      <c r="S19095" s="5"/>
      <c r="T19095" s="5"/>
      <c r="U19095" s="5"/>
      <c r="V19095" s="5"/>
      <c r="W19095" s="5"/>
      <c r="X19095" s="5"/>
      <c r="Y19095" s="5"/>
      <c r="Z19095" s="5"/>
      <c r="AA19095" s="5"/>
      <c r="AB19095" s="5"/>
      <c r="AC19095" s="5"/>
      <c r="AD19095" s="5"/>
      <c r="AE19095" s="5"/>
      <c r="AF19095" s="5"/>
      <c r="AG19095" s="5"/>
      <c r="AH19095" s="5"/>
      <c r="AI19095" s="5"/>
      <c r="AJ19095" s="5"/>
    </row>
    <row r="19096" spans="11:36">
      <c r="K19096" s="5"/>
      <c r="L19096" s="5"/>
      <c r="M19096" s="5"/>
      <c r="N19096" s="5"/>
      <c r="O19096" s="5"/>
      <c r="P19096" s="5"/>
      <c r="Q19096" s="5"/>
      <c r="R19096" s="5"/>
      <c r="S19096" s="5"/>
      <c r="T19096" s="5"/>
      <c r="U19096" s="5"/>
      <c r="V19096" s="5"/>
      <c r="W19096" s="5"/>
      <c r="X19096" s="5"/>
      <c r="Y19096" s="5"/>
      <c r="Z19096" s="5"/>
      <c r="AA19096" s="5"/>
      <c r="AB19096" s="5"/>
      <c r="AC19096" s="5"/>
      <c r="AD19096" s="5"/>
      <c r="AE19096" s="5"/>
      <c r="AF19096" s="5"/>
      <c r="AG19096" s="5"/>
      <c r="AH19096" s="5"/>
      <c r="AI19096" s="5"/>
      <c r="AJ19096" s="5"/>
    </row>
    <row r="19097" spans="11:36">
      <c r="K19097" s="5"/>
      <c r="L19097" s="5"/>
      <c r="M19097" s="5"/>
      <c r="N19097" s="5"/>
      <c r="O19097" s="5"/>
      <c r="P19097" s="5"/>
      <c r="Q19097" s="5"/>
      <c r="R19097" s="5"/>
      <c r="S19097" s="5"/>
      <c r="T19097" s="5"/>
      <c r="U19097" s="5"/>
      <c r="V19097" s="5"/>
      <c r="W19097" s="5"/>
      <c r="X19097" s="5"/>
      <c r="Y19097" s="5"/>
      <c r="Z19097" s="5"/>
      <c r="AA19097" s="5"/>
      <c r="AB19097" s="5"/>
      <c r="AC19097" s="5"/>
      <c r="AD19097" s="5"/>
      <c r="AE19097" s="5"/>
      <c r="AF19097" s="5"/>
      <c r="AG19097" s="5"/>
      <c r="AH19097" s="5"/>
      <c r="AI19097" s="5"/>
      <c r="AJ19097" s="5"/>
    </row>
    <row r="19098" spans="11:36">
      <c r="K19098" s="5"/>
      <c r="L19098" s="5"/>
      <c r="M19098" s="5"/>
      <c r="N19098" s="5"/>
      <c r="O19098" s="5"/>
      <c r="P19098" s="5"/>
      <c r="Q19098" s="5"/>
      <c r="R19098" s="5"/>
      <c r="S19098" s="5"/>
      <c r="T19098" s="5"/>
      <c r="U19098" s="5"/>
      <c r="V19098" s="5"/>
      <c r="W19098" s="5"/>
      <c r="X19098" s="5"/>
      <c r="Y19098" s="5"/>
      <c r="Z19098" s="5"/>
      <c r="AA19098" s="5"/>
      <c r="AB19098" s="5"/>
      <c r="AC19098" s="5"/>
      <c r="AD19098" s="5"/>
      <c r="AE19098" s="5"/>
      <c r="AF19098" s="5"/>
      <c r="AG19098" s="5"/>
      <c r="AH19098" s="5"/>
      <c r="AI19098" s="5"/>
      <c r="AJ19098" s="5"/>
    </row>
    <row r="19099" spans="11:36">
      <c r="K19099" s="5"/>
      <c r="L19099" s="5"/>
      <c r="M19099" s="5"/>
      <c r="N19099" s="5"/>
      <c r="O19099" s="5"/>
      <c r="P19099" s="5"/>
      <c r="Q19099" s="5"/>
      <c r="R19099" s="5"/>
      <c r="S19099" s="5"/>
      <c r="T19099" s="5"/>
      <c r="U19099" s="5"/>
      <c r="V19099" s="5"/>
      <c r="W19099" s="5"/>
      <c r="X19099" s="5"/>
      <c r="Y19099" s="5"/>
      <c r="Z19099" s="5"/>
      <c r="AA19099" s="5"/>
      <c r="AB19099" s="5"/>
      <c r="AC19099" s="5"/>
      <c r="AD19099" s="5"/>
      <c r="AE19099" s="5"/>
      <c r="AF19099" s="5"/>
      <c r="AG19099" s="5"/>
      <c r="AH19099" s="5"/>
      <c r="AI19099" s="5"/>
      <c r="AJ19099" s="5"/>
    </row>
    <row r="19100" spans="11:36">
      <c r="K19100" s="5"/>
      <c r="L19100" s="5"/>
      <c r="M19100" s="5"/>
      <c r="N19100" s="5"/>
      <c r="O19100" s="5"/>
      <c r="P19100" s="5"/>
      <c r="Q19100" s="5"/>
      <c r="R19100" s="5"/>
      <c r="S19100" s="5"/>
      <c r="T19100" s="5"/>
      <c r="U19100" s="5"/>
      <c r="V19100" s="5"/>
      <c r="W19100" s="5"/>
      <c r="X19100" s="5"/>
      <c r="Y19100" s="5"/>
      <c r="Z19100" s="5"/>
      <c r="AA19100" s="5"/>
      <c r="AB19100" s="5"/>
      <c r="AC19100" s="5"/>
      <c r="AD19100" s="5"/>
      <c r="AE19100" s="5"/>
      <c r="AF19100" s="5"/>
      <c r="AG19100" s="5"/>
      <c r="AH19100" s="5"/>
      <c r="AI19100" s="5"/>
      <c r="AJ19100" s="5"/>
    </row>
    <row r="19101" spans="11:36">
      <c r="K19101" s="5"/>
      <c r="L19101" s="5"/>
      <c r="M19101" s="5"/>
      <c r="N19101" s="5"/>
      <c r="O19101" s="5"/>
      <c r="P19101" s="5"/>
      <c r="Q19101" s="5"/>
      <c r="R19101" s="5"/>
      <c r="S19101" s="5"/>
      <c r="T19101" s="5"/>
      <c r="U19101" s="5"/>
      <c r="V19101" s="5"/>
      <c r="W19101" s="5"/>
      <c r="X19101" s="5"/>
      <c r="Y19101" s="5"/>
      <c r="Z19101" s="5"/>
      <c r="AA19101" s="5"/>
      <c r="AB19101" s="5"/>
      <c r="AC19101" s="5"/>
      <c r="AD19101" s="5"/>
      <c r="AE19101" s="5"/>
      <c r="AF19101" s="5"/>
      <c r="AG19101" s="5"/>
      <c r="AH19101" s="5"/>
      <c r="AI19101" s="5"/>
      <c r="AJ19101" s="5"/>
    </row>
    <row r="19102" spans="11:36">
      <c r="K19102" s="5"/>
      <c r="L19102" s="5"/>
      <c r="M19102" s="5"/>
      <c r="N19102" s="5"/>
      <c r="O19102" s="5"/>
      <c r="P19102" s="5"/>
      <c r="Q19102" s="5"/>
      <c r="R19102" s="5"/>
      <c r="S19102" s="5"/>
      <c r="T19102" s="5"/>
      <c r="U19102" s="5"/>
      <c r="V19102" s="5"/>
      <c r="W19102" s="5"/>
      <c r="X19102" s="5"/>
      <c r="Y19102" s="5"/>
      <c r="Z19102" s="5"/>
      <c r="AA19102" s="5"/>
      <c r="AB19102" s="5"/>
      <c r="AC19102" s="5"/>
      <c r="AD19102" s="5"/>
      <c r="AE19102" s="5"/>
      <c r="AF19102" s="5"/>
      <c r="AG19102" s="5"/>
      <c r="AH19102" s="5"/>
      <c r="AI19102" s="5"/>
      <c r="AJ19102" s="5"/>
    </row>
    <row r="19103" spans="11:36">
      <c r="K19103" s="5"/>
      <c r="L19103" s="5"/>
      <c r="M19103" s="5"/>
      <c r="N19103" s="5"/>
      <c r="O19103" s="5"/>
      <c r="P19103" s="5"/>
      <c r="Q19103" s="5"/>
      <c r="R19103" s="5"/>
      <c r="S19103" s="5"/>
      <c r="T19103" s="5"/>
      <c r="U19103" s="5"/>
      <c r="V19103" s="5"/>
      <c r="W19103" s="5"/>
      <c r="X19103" s="5"/>
      <c r="Y19103" s="5"/>
      <c r="Z19103" s="5"/>
      <c r="AA19103" s="5"/>
      <c r="AB19103" s="5"/>
      <c r="AC19103" s="5"/>
      <c r="AD19103" s="5"/>
      <c r="AE19103" s="5"/>
      <c r="AF19103" s="5"/>
      <c r="AG19103" s="5"/>
      <c r="AH19103" s="5"/>
      <c r="AI19103" s="5"/>
      <c r="AJ19103" s="5"/>
    </row>
    <row r="19104" spans="11:36">
      <c r="K19104" s="5"/>
      <c r="L19104" s="5"/>
      <c r="M19104" s="5"/>
      <c r="N19104" s="5"/>
      <c r="O19104" s="5"/>
      <c r="P19104" s="5"/>
      <c r="Q19104" s="5"/>
      <c r="R19104" s="5"/>
      <c r="S19104" s="5"/>
      <c r="T19104" s="5"/>
      <c r="U19104" s="5"/>
      <c r="V19104" s="5"/>
      <c r="W19104" s="5"/>
      <c r="X19104" s="5"/>
      <c r="Y19104" s="5"/>
      <c r="Z19104" s="5"/>
      <c r="AA19104" s="5"/>
      <c r="AB19104" s="5"/>
      <c r="AC19104" s="5"/>
      <c r="AD19104" s="5"/>
      <c r="AE19104" s="5"/>
      <c r="AF19104" s="5"/>
      <c r="AG19104" s="5"/>
      <c r="AH19104" s="5"/>
      <c r="AI19104" s="5"/>
      <c r="AJ19104" s="5"/>
    </row>
    <row r="19105" spans="11:36">
      <c r="K19105" s="5"/>
      <c r="L19105" s="5"/>
      <c r="M19105" s="5"/>
      <c r="N19105" s="5"/>
      <c r="O19105" s="5"/>
      <c r="P19105" s="5"/>
      <c r="Q19105" s="5"/>
      <c r="R19105" s="5"/>
      <c r="S19105" s="5"/>
      <c r="T19105" s="5"/>
      <c r="U19105" s="5"/>
      <c r="V19105" s="5"/>
      <c r="W19105" s="5"/>
      <c r="X19105" s="5"/>
      <c r="Y19105" s="5"/>
      <c r="Z19105" s="5"/>
      <c r="AA19105" s="5"/>
      <c r="AB19105" s="5"/>
      <c r="AC19105" s="5"/>
      <c r="AD19105" s="5"/>
      <c r="AE19105" s="5"/>
      <c r="AF19105" s="5"/>
      <c r="AG19105" s="5"/>
      <c r="AH19105" s="5"/>
      <c r="AI19105" s="5"/>
      <c r="AJ19105" s="5"/>
    </row>
    <row r="19106" spans="11:36">
      <c r="K19106" s="5"/>
      <c r="L19106" s="5"/>
      <c r="M19106" s="5"/>
      <c r="N19106" s="5"/>
      <c r="O19106" s="5"/>
      <c r="P19106" s="5"/>
      <c r="Q19106" s="5"/>
      <c r="R19106" s="5"/>
      <c r="S19106" s="5"/>
      <c r="T19106" s="5"/>
      <c r="U19106" s="5"/>
      <c r="V19106" s="5"/>
      <c r="W19106" s="5"/>
      <c r="X19106" s="5"/>
      <c r="Y19106" s="5"/>
      <c r="Z19106" s="5"/>
      <c r="AA19106" s="5"/>
      <c r="AB19106" s="5"/>
      <c r="AC19106" s="5"/>
      <c r="AD19106" s="5"/>
      <c r="AE19106" s="5"/>
      <c r="AF19106" s="5"/>
      <c r="AG19106" s="5"/>
      <c r="AH19106" s="5"/>
      <c r="AI19106" s="5"/>
      <c r="AJ19106" s="5"/>
    </row>
    <row r="19107" spans="11:36">
      <c r="K19107" s="5"/>
      <c r="L19107" s="5"/>
      <c r="M19107" s="5"/>
      <c r="N19107" s="5"/>
      <c r="O19107" s="5"/>
      <c r="P19107" s="5"/>
      <c r="Q19107" s="5"/>
      <c r="R19107" s="5"/>
      <c r="S19107" s="5"/>
      <c r="T19107" s="5"/>
      <c r="U19107" s="5"/>
      <c r="V19107" s="5"/>
      <c r="W19107" s="5"/>
      <c r="X19107" s="5"/>
      <c r="Y19107" s="5"/>
      <c r="Z19107" s="5"/>
      <c r="AA19107" s="5"/>
      <c r="AB19107" s="5"/>
      <c r="AC19107" s="5"/>
      <c r="AD19107" s="5"/>
      <c r="AE19107" s="5"/>
      <c r="AF19107" s="5"/>
      <c r="AG19107" s="5"/>
      <c r="AH19107" s="5"/>
      <c r="AI19107" s="5"/>
      <c r="AJ19107" s="5"/>
    </row>
    <row r="19108" spans="11:36">
      <c r="K19108" s="5"/>
      <c r="L19108" s="5"/>
      <c r="M19108" s="5"/>
      <c r="N19108" s="5"/>
      <c r="O19108" s="5"/>
      <c r="P19108" s="5"/>
      <c r="Q19108" s="5"/>
      <c r="R19108" s="5"/>
      <c r="S19108" s="5"/>
      <c r="T19108" s="5"/>
      <c r="U19108" s="5"/>
      <c r="V19108" s="5"/>
      <c r="W19108" s="5"/>
      <c r="X19108" s="5"/>
      <c r="Y19108" s="5"/>
      <c r="Z19108" s="5"/>
      <c r="AA19108" s="5"/>
      <c r="AB19108" s="5"/>
      <c r="AC19108" s="5"/>
      <c r="AD19108" s="5"/>
      <c r="AE19108" s="5"/>
      <c r="AF19108" s="5"/>
      <c r="AG19108" s="5"/>
      <c r="AH19108" s="5"/>
      <c r="AI19108" s="5"/>
      <c r="AJ19108" s="5"/>
    </row>
    <row r="19109" spans="11:36">
      <c r="K19109" s="5"/>
      <c r="L19109" s="5"/>
      <c r="M19109" s="5"/>
      <c r="N19109" s="5"/>
      <c r="O19109" s="5"/>
      <c r="P19109" s="5"/>
      <c r="Q19109" s="5"/>
      <c r="R19109" s="5"/>
      <c r="S19109" s="5"/>
      <c r="T19109" s="5"/>
      <c r="U19109" s="5"/>
      <c r="V19109" s="5"/>
      <c r="W19109" s="5"/>
      <c r="X19109" s="5"/>
      <c r="Y19109" s="5"/>
      <c r="Z19109" s="5"/>
      <c r="AA19109" s="5"/>
      <c r="AB19109" s="5"/>
      <c r="AC19109" s="5"/>
      <c r="AD19109" s="5"/>
      <c r="AE19109" s="5"/>
      <c r="AF19109" s="5"/>
      <c r="AG19109" s="5"/>
      <c r="AH19109" s="5"/>
      <c r="AI19109" s="5"/>
      <c r="AJ19109" s="5"/>
    </row>
    <row r="19110" spans="11:36">
      <c r="K19110" s="5"/>
      <c r="L19110" s="5"/>
      <c r="M19110" s="5"/>
      <c r="N19110" s="5"/>
      <c r="O19110" s="5"/>
      <c r="P19110" s="5"/>
      <c r="Q19110" s="5"/>
      <c r="R19110" s="5"/>
      <c r="S19110" s="5"/>
      <c r="T19110" s="5"/>
      <c r="U19110" s="5"/>
      <c r="V19110" s="5"/>
      <c r="W19110" s="5"/>
      <c r="X19110" s="5"/>
      <c r="Y19110" s="5"/>
      <c r="Z19110" s="5"/>
      <c r="AA19110" s="5"/>
      <c r="AB19110" s="5"/>
      <c r="AC19110" s="5"/>
      <c r="AD19110" s="5"/>
      <c r="AE19110" s="5"/>
      <c r="AF19110" s="5"/>
      <c r="AG19110" s="5"/>
      <c r="AH19110" s="5"/>
      <c r="AI19110" s="5"/>
      <c r="AJ19110" s="5"/>
    </row>
    <row r="19111" spans="11:36">
      <c r="K19111" s="5"/>
      <c r="L19111" s="5"/>
      <c r="M19111" s="5"/>
      <c r="N19111" s="5"/>
      <c r="O19111" s="5"/>
      <c r="P19111" s="5"/>
      <c r="Q19111" s="5"/>
      <c r="R19111" s="5"/>
      <c r="S19111" s="5"/>
      <c r="T19111" s="5"/>
      <c r="U19111" s="5"/>
      <c r="V19111" s="5"/>
      <c r="W19111" s="5"/>
      <c r="X19111" s="5"/>
      <c r="Y19111" s="5"/>
      <c r="Z19111" s="5"/>
      <c r="AA19111" s="5"/>
      <c r="AB19111" s="5"/>
      <c r="AC19111" s="5"/>
      <c r="AD19111" s="5"/>
      <c r="AE19111" s="5"/>
      <c r="AF19111" s="5"/>
      <c r="AG19111" s="5"/>
      <c r="AH19111" s="5"/>
      <c r="AI19111" s="5"/>
      <c r="AJ19111" s="5"/>
    </row>
    <row r="19112" spans="11:36">
      <c r="K19112" s="5"/>
      <c r="L19112" s="5"/>
      <c r="M19112" s="5"/>
      <c r="N19112" s="5"/>
      <c r="O19112" s="5"/>
      <c r="P19112" s="5"/>
      <c r="Q19112" s="5"/>
      <c r="R19112" s="5"/>
      <c r="S19112" s="5"/>
      <c r="T19112" s="5"/>
      <c r="U19112" s="5"/>
      <c r="V19112" s="5"/>
      <c r="W19112" s="5"/>
      <c r="X19112" s="5"/>
      <c r="Y19112" s="5"/>
      <c r="Z19112" s="5"/>
      <c r="AA19112" s="5"/>
      <c r="AB19112" s="5"/>
      <c r="AC19112" s="5"/>
      <c r="AD19112" s="5"/>
      <c r="AE19112" s="5"/>
      <c r="AF19112" s="5"/>
      <c r="AG19112" s="5"/>
      <c r="AH19112" s="5"/>
      <c r="AI19112" s="5"/>
      <c r="AJ19112" s="5"/>
    </row>
    <row r="19113" spans="11:36">
      <c r="K19113" s="5"/>
      <c r="L19113" s="5"/>
      <c r="M19113" s="5"/>
      <c r="N19113" s="5"/>
      <c r="O19113" s="5"/>
      <c r="P19113" s="5"/>
      <c r="Q19113" s="5"/>
      <c r="R19113" s="5"/>
      <c r="S19113" s="5"/>
      <c r="T19113" s="5"/>
      <c r="U19113" s="5"/>
      <c r="V19113" s="5"/>
      <c r="W19113" s="5"/>
      <c r="X19113" s="5"/>
      <c r="Y19113" s="5"/>
      <c r="Z19113" s="5"/>
      <c r="AA19113" s="5"/>
      <c r="AB19113" s="5"/>
      <c r="AC19113" s="5"/>
      <c r="AD19113" s="5"/>
      <c r="AE19113" s="5"/>
      <c r="AF19113" s="5"/>
      <c r="AG19113" s="5"/>
      <c r="AH19113" s="5"/>
      <c r="AI19113" s="5"/>
      <c r="AJ19113" s="5"/>
    </row>
    <row r="19114" spans="11:36">
      <c r="K19114" s="5"/>
      <c r="L19114" s="5"/>
      <c r="M19114" s="5"/>
      <c r="N19114" s="5"/>
      <c r="O19114" s="5"/>
      <c r="P19114" s="5"/>
      <c r="Q19114" s="5"/>
      <c r="R19114" s="5"/>
      <c r="S19114" s="5"/>
      <c r="T19114" s="5"/>
      <c r="U19114" s="5"/>
      <c r="V19114" s="5"/>
      <c r="W19114" s="5"/>
      <c r="X19114" s="5"/>
      <c r="Y19114" s="5"/>
      <c r="Z19114" s="5"/>
      <c r="AA19114" s="5"/>
      <c r="AB19114" s="5"/>
      <c r="AC19114" s="5"/>
      <c r="AD19114" s="5"/>
      <c r="AE19114" s="5"/>
      <c r="AF19114" s="5"/>
      <c r="AG19114" s="5"/>
      <c r="AH19114" s="5"/>
      <c r="AI19114" s="5"/>
      <c r="AJ19114" s="5"/>
    </row>
    <row r="19115" spans="11:36">
      <c r="K19115" s="5"/>
      <c r="L19115" s="5"/>
      <c r="M19115" s="5"/>
      <c r="N19115" s="5"/>
      <c r="O19115" s="5"/>
      <c r="P19115" s="5"/>
      <c r="Q19115" s="5"/>
      <c r="R19115" s="5"/>
      <c r="S19115" s="5"/>
      <c r="T19115" s="5"/>
      <c r="U19115" s="5"/>
      <c r="V19115" s="5"/>
      <c r="W19115" s="5"/>
      <c r="X19115" s="5"/>
      <c r="Y19115" s="5"/>
      <c r="Z19115" s="5"/>
      <c r="AA19115" s="5"/>
      <c r="AB19115" s="5"/>
      <c r="AC19115" s="5"/>
      <c r="AD19115" s="5"/>
      <c r="AE19115" s="5"/>
      <c r="AF19115" s="5"/>
      <c r="AG19115" s="5"/>
      <c r="AH19115" s="5"/>
      <c r="AI19115" s="5"/>
      <c r="AJ19115" s="5"/>
    </row>
    <row r="19116" spans="11:36">
      <c r="K19116" s="5"/>
      <c r="L19116" s="5"/>
      <c r="M19116" s="5"/>
      <c r="N19116" s="5"/>
      <c r="O19116" s="5"/>
      <c r="P19116" s="5"/>
      <c r="Q19116" s="5"/>
      <c r="R19116" s="5"/>
      <c r="S19116" s="5"/>
      <c r="T19116" s="5"/>
      <c r="U19116" s="5"/>
      <c r="V19116" s="5"/>
      <c r="W19116" s="5"/>
      <c r="X19116" s="5"/>
      <c r="Y19116" s="5"/>
      <c r="Z19116" s="5"/>
      <c r="AA19116" s="5"/>
      <c r="AB19116" s="5"/>
      <c r="AC19116" s="5"/>
      <c r="AD19116" s="5"/>
      <c r="AE19116" s="5"/>
      <c r="AF19116" s="5"/>
      <c r="AG19116" s="5"/>
      <c r="AH19116" s="5"/>
      <c r="AI19116" s="5"/>
      <c r="AJ19116" s="5"/>
    </row>
    <row r="19117" spans="11:36">
      <c r="K19117" s="5"/>
      <c r="L19117" s="5"/>
      <c r="M19117" s="5"/>
      <c r="N19117" s="5"/>
      <c r="O19117" s="5"/>
      <c r="P19117" s="5"/>
      <c r="Q19117" s="5"/>
      <c r="R19117" s="5"/>
      <c r="S19117" s="5"/>
      <c r="T19117" s="5"/>
      <c r="U19117" s="5"/>
      <c r="V19117" s="5"/>
      <c r="W19117" s="5"/>
      <c r="X19117" s="5"/>
      <c r="Y19117" s="5"/>
      <c r="Z19117" s="5"/>
      <c r="AA19117" s="5"/>
      <c r="AB19117" s="5"/>
      <c r="AC19117" s="5"/>
      <c r="AD19117" s="5"/>
      <c r="AE19117" s="5"/>
      <c r="AF19117" s="5"/>
      <c r="AG19117" s="5"/>
      <c r="AH19117" s="5"/>
      <c r="AI19117" s="5"/>
      <c r="AJ19117" s="5"/>
    </row>
    <row r="19118" spans="11:36">
      <c r="K19118" s="5"/>
      <c r="L19118" s="5"/>
      <c r="M19118" s="5"/>
      <c r="N19118" s="5"/>
      <c r="O19118" s="5"/>
      <c r="P19118" s="5"/>
      <c r="Q19118" s="5"/>
      <c r="R19118" s="5"/>
      <c r="S19118" s="5"/>
      <c r="T19118" s="5"/>
      <c r="U19118" s="5"/>
      <c r="V19118" s="5"/>
      <c r="W19118" s="5"/>
      <c r="X19118" s="5"/>
      <c r="Y19118" s="5"/>
      <c r="Z19118" s="5"/>
      <c r="AA19118" s="5"/>
      <c r="AB19118" s="5"/>
      <c r="AC19118" s="5"/>
      <c r="AD19118" s="5"/>
      <c r="AE19118" s="5"/>
      <c r="AF19118" s="5"/>
      <c r="AG19118" s="5"/>
      <c r="AH19118" s="5"/>
      <c r="AI19118" s="5"/>
      <c r="AJ19118" s="5"/>
    </row>
    <row r="19119" spans="11:36">
      <c r="K19119" s="5"/>
      <c r="L19119" s="5"/>
      <c r="M19119" s="5"/>
      <c r="N19119" s="5"/>
      <c r="O19119" s="5"/>
      <c r="P19119" s="5"/>
      <c r="Q19119" s="5"/>
      <c r="R19119" s="5"/>
      <c r="S19119" s="5"/>
      <c r="T19119" s="5"/>
      <c r="U19119" s="5"/>
      <c r="V19119" s="5"/>
      <c r="W19119" s="5"/>
      <c r="X19119" s="5"/>
      <c r="Y19119" s="5"/>
      <c r="Z19119" s="5"/>
      <c r="AA19119" s="5"/>
      <c r="AB19119" s="5"/>
      <c r="AC19119" s="5"/>
      <c r="AD19119" s="5"/>
      <c r="AE19119" s="5"/>
      <c r="AF19119" s="5"/>
      <c r="AG19119" s="5"/>
      <c r="AH19119" s="5"/>
      <c r="AI19119" s="5"/>
      <c r="AJ19119" s="5"/>
    </row>
    <row r="19120" spans="11:36">
      <c r="K19120" s="5"/>
      <c r="L19120" s="5"/>
      <c r="M19120" s="5"/>
      <c r="N19120" s="5"/>
      <c r="O19120" s="5"/>
      <c r="P19120" s="5"/>
      <c r="Q19120" s="5"/>
      <c r="R19120" s="5"/>
      <c r="S19120" s="5"/>
      <c r="T19120" s="5"/>
      <c r="U19120" s="5"/>
      <c r="V19120" s="5"/>
      <c r="W19120" s="5"/>
      <c r="X19120" s="5"/>
      <c r="Y19120" s="5"/>
      <c r="Z19120" s="5"/>
      <c r="AA19120" s="5"/>
      <c r="AB19120" s="5"/>
      <c r="AC19120" s="5"/>
      <c r="AD19120" s="5"/>
      <c r="AE19120" s="5"/>
      <c r="AF19120" s="5"/>
      <c r="AG19120" s="5"/>
      <c r="AH19120" s="5"/>
      <c r="AI19120" s="5"/>
      <c r="AJ19120" s="5"/>
    </row>
    <row r="19121" spans="11:36">
      <c r="K19121" s="5"/>
      <c r="L19121" s="5"/>
      <c r="M19121" s="5"/>
      <c r="N19121" s="5"/>
      <c r="O19121" s="5"/>
      <c r="P19121" s="5"/>
      <c r="Q19121" s="5"/>
      <c r="R19121" s="5"/>
      <c r="S19121" s="5"/>
      <c r="T19121" s="5"/>
      <c r="U19121" s="5"/>
      <c r="V19121" s="5"/>
      <c r="W19121" s="5"/>
      <c r="X19121" s="5"/>
      <c r="Y19121" s="5"/>
      <c r="Z19121" s="5"/>
      <c r="AA19121" s="5"/>
      <c r="AB19121" s="5"/>
      <c r="AC19121" s="5"/>
      <c r="AD19121" s="5"/>
      <c r="AE19121" s="5"/>
      <c r="AF19121" s="5"/>
      <c r="AG19121" s="5"/>
      <c r="AH19121" s="5"/>
      <c r="AI19121" s="5"/>
      <c r="AJ19121" s="5"/>
    </row>
    <row r="19122" spans="11:36">
      <c r="K19122" s="5"/>
      <c r="L19122" s="5"/>
      <c r="M19122" s="5"/>
      <c r="N19122" s="5"/>
      <c r="O19122" s="5"/>
      <c r="P19122" s="5"/>
      <c r="Q19122" s="5"/>
      <c r="R19122" s="5"/>
      <c r="S19122" s="5"/>
      <c r="T19122" s="5"/>
      <c r="U19122" s="5"/>
      <c r="V19122" s="5"/>
      <c r="W19122" s="5"/>
      <c r="X19122" s="5"/>
      <c r="Y19122" s="5"/>
      <c r="Z19122" s="5"/>
      <c r="AA19122" s="5"/>
      <c r="AB19122" s="5"/>
      <c r="AC19122" s="5"/>
      <c r="AD19122" s="5"/>
      <c r="AE19122" s="5"/>
      <c r="AF19122" s="5"/>
      <c r="AG19122" s="5"/>
      <c r="AH19122" s="5"/>
      <c r="AI19122" s="5"/>
      <c r="AJ19122" s="5"/>
    </row>
    <row r="19123" spans="11:36">
      <c r="K19123" s="5"/>
      <c r="L19123" s="5"/>
      <c r="M19123" s="5"/>
      <c r="N19123" s="5"/>
      <c r="O19123" s="5"/>
      <c r="P19123" s="5"/>
      <c r="Q19123" s="5"/>
      <c r="R19123" s="5"/>
      <c r="S19123" s="5"/>
      <c r="T19123" s="5"/>
      <c r="U19123" s="5"/>
      <c r="V19123" s="5"/>
      <c r="W19123" s="5"/>
      <c r="X19123" s="5"/>
      <c r="Y19123" s="5"/>
      <c r="Z19123" s="5"/>
      <c r="AA19123" s="5"/>
      <c r="AB19123" s="5"/>
      <c r="AC19123" s="5"/>
      <c r="AD19123" s="5"/>
      <c r="AE19123" s="5"/>
      <c r="AF19123" s="5"/>
      <c r="AG19123" s="5"/>
      <c r="AH19123" s="5"/>
      <c r="AI19123" s="5"/>
      <c r="AJ19123" s="5"/>
    </row>
    <row r="19124" spans="11:36">
      <c r="K19124" s="5"/>
      <c r="L19124" s="5"/>
      <c r="M19124" s="5"/>
      <c r="N19124" s="5"/>
      <c r="O19124" s="5"/>
      <c r="P19124" s="5"/>
      <c r="Q19124" s="5"/>
      <c r="R19124" s="5"/>
      <c r="S19124" s="5"/>
      <c r="T19124" s="5"/>
      <c r="U19124" s="5"/>
      <c r="V19124" s="5"/>
      <c r="W19124" s="5"/>
      <c r="X19124" s="5"/>
      <c r="Y19124" s="5"/>
      <c r="Z19124" s="5"/>
      <c r="AA19124" s="5"/>
      <c r="AB19124" s="5"/>
      <c r="AC19124" s="5"/>
      <c r="AD19124" s="5"/>
      <c r="AE19124" s="5"/>
      <c r="AF19124" s="5"/>
      <c r="AG19124" s="5"/>
      <c r="AH19124" s="5"/>
      <c r="AI19124" s="5"/>
      <c r="AJ19124" s="5"/>
    </row>
    <row r="19125" spans="11:36">
      <c r="K19125" s="5"/>
      <c r="L19125" s="5"/>
      <c r="M19125" s="5"/>
      <c r="N19125" s="5"/>
      <c r="O19125" s="5"/>
      <c r="P19125" s="5"/>
      <c r="Q19125" s="5"/>
      <c r="R19125" s="5"/>
      <c r="S19125" s="5"/>
      <c r="T19125" s="5"/>
      <c r="U19125" s="5"/>
      <c r="V19125" s="5"/>
      <c r="W19125" s="5"/>
      <c r="X19125" s="5"/>
      <c r="Y19125" s="5"/>
      <c r="Z19125" s="5"/>
      <c r="AA19125" s="5"/>
      <c r="AB19125" s="5"/>
      <c r="AC19125" s="5"/>
      <c r="AD19125" s="5"/>
      <c r="AE19125" s="5"/>
      <c r="AF19125" s="5"/>
      <c r="AG19125" s="5"/>
      <c r="AH19125" s="5"/>
      <c r="AI19125" s="5"/>
      <c r="AJ19125" s="5"/>
    </row>
    <row r="19126" spans="11:36">
      <c r="K19126" s="5"/>
      <c r="L19126" s="5"/>
      <c r="M19126" s="5"/>
      <c r="N19126" s="5"/>
      <c r="O19126" s="5"/>
      <c r="P19126" s="5"/>
      <c r="Q19126" s="5"/>
      <c r="R19126" s="5"/>
      <c r="S19126" s="5"/>
      <c r="T19126" s="5"/>
      <c r="U19126" s="5"/>
      <c r="V19126" s="5"/>
      <c r="W19126" s="5"/>
      <c r="X19126" s="5"/>
      <c r="Y19126" s="5"/>
      <c r="Z19126" s="5"/>
      <c r="AA19126" s="5"/>
      <c r="AB19126" s="5"/>
      <c r="AC19126" s="5"/>
      <c r="AD19126" s="5"/>
      <c r="AE19126" s="5"/>
      <c r="AF19126" s="5"/>
      <c r="AG19126" s="5"/>
      <c r="AH19126" s="5"/>
      <c r="AI19126" s="5"/>
      <c r="AJ19126" s="5"/>
    </row>
    <row r="19127" spans="11:36">
      <c r="K19127" s="5"/>
      <c r="L19127" s="5"/>
      <c r="M19127" s="5"/>
      <c r="N19127" s="5"/>
      <c r="O19127" s="5"/>
      <c r="P19127" s="5"/>
      <c r="Q19127" s="5"/>
      <c r="R19127" s="5"/>
      <c r="S19127" s="5"/>
      <c r="T19127" s="5"/>
      <c r="U19127" s="5"/>
      <c r="V19127" s="5"/>
      <c r="W19127" s="5"/>
      <c r="X19127" s="5"/>
      <c r="Y19127" s="5"/>
      <c r="Z19127" s="5"/>
      <c r="AA19127" s="5"/>
      <c r="AB19127" s="5"/>
      <c r="AC19127" s="5"/>
      <c r="AD19127" s="5"/>
      <c r="AE19127" s="5"/>
      <c r="AF19127" s="5"/>
      <c r="AG19127" s="5"/>
      <c r="AH19127" s="5"/>
      <c r="AI19127" s="5"/>
      <c r="AJ19127" s="5"/>
    </row>
    <row r="19128" spans="11:36">
      <c r="K19128" s="5"/>
      <c r="L19128" s="5"/>
      <c r="M19128" s="5"/>
      <c r="N19128" s="5"/>
      <c r="O19128" s="5"/>
      <c r="P19128" s="5"/>
      <c r="Q19128" s="5"/>
      <c r="R19128" s="5"/>
      <c r="S19128" s="5"/>
      <c r="T19128" s="5"/>
      <c r="U19128" s="5"/>
      <c r="V19128" s="5"/>
      <c r="W19128" s="5"/>
      <c r="X19128" s="5"/>
      <c r="Y19128" s="5"/>
      <c r="Z19128" s="5"/>
      <c r="AA19128" s="5"/>
      <c r="AB19128" s="5"/>
      <c r="AC19128" s="5"/>
      <c r="AD19128" s="5"/>
      <c r="AE19128" s="5"/>
      <c r="AF19128" s="5"/>
      <c r="AG19128" s="5"/>
      <c r="AH19128" s="5"/>
      <c r="AI19128" s="5"/>
      <c r="AJ19128" s="5"/>
    </row>
    <row r="19129" spans="11:36">
      <c r="K19129" s="5"/>
      <c r="L19129" s="5"/>
      <c r="M19129" s="5"/>
      <c r="N19129" s="5"/>
      <c r="O19129" s="5"/>
      <c r="P19129" s="5"/>
      <c r="Q19129" s="5"/>
      <c r="R19129" s="5"/>
      <c r="S19129" s="5"/>
      <c r="T19129" s="5"/>
      <c r="U19129" s="5"/>
      <c r="V19129" s="5"/>
      <c r="W19129" s="5"/>
      <c r="X19129" s="5"/>
      <c r="Y19129" s="5"/>
      <c r="Z19129" s="5"/>
      <c r="AA19129" s="5"/>
      <c r="AB19129" s="5"/>
      <c r="AC19129" s="5"/>
      <c r="AD19129" s="5"/>
      <c r="AE19129" s="5"/>
      <c r="AF19129" s="5"/>
      <c r="AG19129" s="5"/>
      <c r="AH19129" s="5"/>
      <c r="AI19129" s="5"/>
      <c r="AJ19129" s="5"/>
    </row>
    <row r="19130" spans="11:36">
      <c r="K19130" s="5"/>
      <c r="L19130" s="5"/>
      <c r="M19130" s="5"/>
      <c r="N19130" s="5"/>
      <c r="O19130" s="5"/>
      <c r="P19130" s="5"/>
      <c r="Q19130" s="5"/>
      <c r="R19130" s="5"/>
      <c r="S19130" s="5"/>
      <c r="T19130" s="5"/>
      <c r="U19130" s="5"/>
      <c r="V19130" s="5"/>
      <c r="W19130" s="5"/>
      <c r="X19130" s="5"/>
      <c r="Y19130" s="5"/>
      <c r="Z19130" s="5"/>
      <c r="AA19130" s="5"/>
      <c r="AB19130" s="5"/>
      <c r="AC19130" s="5"/>
      <c r="AD19130" s="5"/>
      <c r="AE19130" s="5"/>
      <c r="AF19130" s="5"/>
      <c r="AG19130" s="5"/>
      <c r="AH19130" s="5"/>
      <c r="AI19130" s="5"/>
      <c r="AJ19130" s="5"/>
    </row>
    <row r="19131" spans="11:36">
      <c r="K19131" s="5"/>
      <c r="L19131" s="5"/>
      <c r="M19131" s="5"/>
      <c r="N19131" s="5"/>
      <c r="O19131" s="5"/>
      <c r="P19131" s="5"/>
      <c r="Q19131" s="5"/>
      <c r="R19131" s="5"/>
      <c r="S19131" s="5"/>
      <c r="T19131" s="5"/>
      <c r="U19131" s="5"/>
      <c r="V19131" s="5"/>
      <c r="W19131" s="5"/>
      <c r="X19131" s="5"/>
      <c r="Y19131" s="5"/>
      <c r="Z19131" s="5"/>
      <c r="AA19131" s="5"/>
      <c r="AB19131" s="5"/>
      <c r="AC19131" s="5"/>
      <c r="AD19131" s="5"/>
      <c r="AE19131" s="5"/>
      <c r="AF19131" s="5"/>
      <c r="AG19131" s="5"/>
      <c r="AH19131" s="5"/>
      <c r="AI19131" s="5"/>
      <c r="AJ19131" s="5"/>
    </row>
    <row r="19132" spans="11:36">
      <c r="K19132" s="5"/>
      <c r="L19132" s="5"/>
      <c r="M19132" s="5"/>
      <c r="N19132" s="5"/>
      <c r="O19132" s="5"/>
      <c r="P19132" s="5"/>
      <c r="Q19132" s="5"/>
      <c r="R19132" s="5"/>
      <c r="S19132" s="5"/>
      <c r="T19132" s="5"/>
      <c r="U19132" s="5"/>
      <c r="V19132" s="5"/>
      <c r="W19132" s="5"/>
      <c r="X19132" s="5"/>
      <c r="Y19132" s="5"/>
      <c r="Z19132" s="5"/>
      <c r="AA19132" s="5"/>
      <c r="AB19132" s="5"/>
      <c r="AC19132" s="5"/>
      <c r="AD19132" s="5"/>
      <c r="AE19132" s="5"/>
      <c r="AF19132" s="5"/>
      <c r="AG19132" s="5"/>
      <c r="AH19132" s="5"/>
      <c r="AI19132" s="5"/>
      <c r="AJ19132" s="5"/>
    </row>
    <row r="19133" spans="11:36">
      <c r="K19133" s="5"/>
      <c r="L19133" s="5"/>
      <c r="M19133" s="5"/>
      <c r="N19133" s="5"/>
      <c r="O19133" s="5"/>
      <c r="P19133" s="5"/>
      <c r="Q19133" s="5"/>
      <c r="R19133" s="5"/>
      <c r="S19133" s="5"/>
      <c r="T19133" s="5"/>
      <c r="U19133" s="5"/>
      <c r="V19133" s="5"/>
      <c r="W19133" s="5"/>
      <c r="X19133" s="5"/>
      <c r="Y19133" s="5"/>
      <c r="Z19133" s="5"/>
      <c r="AA19133" s="5"/>
      <c r="AB19133" s="5"/>
      <c r="AC19133" s="5"/>
      <c r="AD19133" s="5"/>
      <c r="AE19133" s="5"/>
      <c r="AF19133" s="5"/>
      <c r="AG19133" s="5"/>
      <c r="AH19133" s="5"/>
      <c r="AI19133" s="5"/>
      <c r="AJ19133" s="5"/>
    </row>
    <row r="19134" spans="11:36">
      <c r="K19134" s="5"/>
      <c r="L19134" s="5"/>
      <c r="M19134" s="5"/>
      <c r="N19134" s="5"/>
      <c r="O19134" s="5"/>
      <c r="P19134" s="5"/>
      <c r="Q19134" s="5"/>
      <c r="R19134" s="5"/>
      <c r="S19134" s="5"/>
      <c r="T19134" s="5"/>
      <c r="U19134" s="5"/>
      <c r="V19134" s="5"/>
      <c r="W19134" s="5"/>
      <c r="X19134" s="5"/>
      <c r="Y19134" s="5"/>
      <c r="Z19134" s="5"/>
      <c r="AA19134" s="5"/>
      <c r="AB19134" s="5"/>
      <c r="AC19134" s="5"/>
      <c r="AD19134" s="5"/>
      <c r="AE19134" s="5"/>
      <c r="AF19134" s="5"/>
      <c r="AG19134" s="5"/>
      <c r="AH19134" s="5"/>
      <c r="AI19134" s="5"/>
      <c r="AJ19134" s="5"/>
    </row>
    <row r="19135" spans="11:36">
      <c r="K19135" s="5"/>
      <c r="L19135" s="5"/>
      <c r="M19135" s="5"/>
      <c r="N19135" s="5"/>
      <c r="O19135" s="5"/>
      <c r="P19135" s="5"/>
      <c r="Q19135" s="5"/>
      <c r="R19135" s="5"/>
      <c r="S19135" s="5"/>
      <c r="T19135" s="5"/>
      <c r="U19135" s="5"/>
      <c r="V19135" s="5"/>
      <c r="W19135" s="5"/>
      <c r="X19135" s="5"/>
      <c r="Y19135" s="5"/>
      <c r="Z19135" s="5"/>
      <c r="AA19135" s="5"/>
      <c r="AB19135" s="5"/>
      <c r="AC19135" s="5"/>
      <c r="AD19135" s="5"/>
      <c r="AE19135" s="5"/>
      <c r="AF19135" s="5"/>
      <c r="AG19135" s="5"/>
      <c r="AH19135" s="5"/>
      <c r="AI19135" s="5"/>
      <c r="AJ19135" s="5"/>
    </row>
    <row r="19136" spans="11:36">
      <c r="K19136" s="5"/>
      <c r="L19136" s="5"/>
      <c r="M19136" s="5"/>
      <c r="N19136" s="5"/>
      <c r="O19136" s="5"/>
      <c r="P19136" s="5"/>
      <c r="Q19136" s="5"/>
      <c r="R19136" s="5"/>
      <c r="S19136" s="5"/>
      <c r="T19136" s="5"/>
      <c r="U19136" s="5"/>
      <c r="V19136" s="5"/>
      <c r="W19136" s="5"/>
      <c r="X19136" s="5"/>
      <c r="Y19136" s="5"/>
      <c r="Z19136" s="5"/>
      <c r="AA19136" s="5"/>
      <c r="AB19136" s="5"/>
      <c r="AC19136" s="5"/>
      <c r="AD19136" s="5"/>
      <c r="AE19136" s="5"/>
      <c r="AF19136" s="5"/>
      <c r="AG19136" s="5"/>
      <c r="AH19136" s="5"/>
      <c r="AI19136" s="5"/>
      <c r="AJ19136" s="5"/>
    </row>
    <row r="19137" spans="11:36">
      <c r="K19137" s="5"/>
      <c r="L19137" s="5"/>
      <c r="M19137" s="5"/>
      <c r="N19137" s="5"/>
      <c r="O19137" s="5"/>
      <c r="P19137" s="5"/>
      <c r="Q19137" s="5"/>
      <c r="R19137" s="5"/>
      <c r="S19137" s="5"/>
      <c r="T19137" s="5"/>
      <c r="U19137" s="5"/>
      <c r="V19137" s="5"/>
      <c r="W19137" s="5"/>
      <c r="X19137" s="5"/>
      <c r="Y19137" s="5"/>
      <c r="Z19137" s="5"/>
      <c r="AA19137" s="5"/>
      <c r="AB19137" s="5"/>
      <c r="AC19137" s="5"/>
      <c r="AD19137" s="5"/>
      <c r="AE19137" s="5"/>
      <c r="AF19137" s="5"/>
      <c r="AG19137" s="5"/>
      <c r="AH19137" s="5"/>
      <c r="AI19137" s="5"/>
      <c r="AJ19137" s="5"/>
    </row>
    <row r="19138" spans="11:36">
      <c r="K19138" s="5"/>
      <c r="L19138" s="5"/>
      <c r="M19138" s="5"/>
      <c r="N19138" s="5"/>
      <c r="O19138" s="5"/>
      <c r="P19138" s="5"/>
      <c r="Q19138" s="5"/>
      <c r="R19138" s="5"/>
      <c r="S19138" s="5"/>
      <c r="T19138" s="5"/>
      <c r="U19138" s="5"/>
      <c r="V19138" s="5"/>
      <c r="W19138" s="5"/>
      <c r="X19138" s="5"/>
      <c r="Y19138" s="5"/>
      <c r="Z19138" s="5"/>
      <c r="AA19138" s="5"/>
      <c r="AB19138" s="5"/>
      <c r="AC19138" s="5"/>
      <c r="AD19138" s="5"/>
      <c r="AE19138" s="5"/>
      <c r="AF19138" s="5"/>
      <c r="AG19138" s="5"/>
      <c r="AH19138" s="5"/>
      <c r="AI19138" s="5"/>
      <c r="AJ19138" s="5"/>
    </row>
    <row r="19139" spans="11:36">
      <c r="K19139" s="5"/>
      <c r="L19139" s="5"/>
      <c r="M19139" s="5"/>
      <c r="N19139" s="5"/>
      <c r="O19139" s="5"/>
      <c r="P19139" s="5"/>
      <c r="Q19139" s="5"/>
      <c r="R19139" s="5"/>
      <c r="S19139" s="5"/>
      <c r="T19139" s="5"/>
      <c r="U19139" s="5"/>
      <c r="V19139" s="5"/>
      <c r="W19139" s="5"/>
      <c r="X19139" s="5"/>
      <c r="Y19139" s="5"/>
      <c r="Z19139" s="5"/>
      <c r="AA19139" s="5"/>
      <c r="AB19139" s="5"/>
      <c r="AC19139" s="5"/>
      <c r="AD19139" s="5"/>
      <c r="AE19139" s="5"/>
      <c r="AF19139" s="5"/>
      <c r="AG19139" s="5"/>
      <c r="AH19139" s="5"/>
      <c r="AI19139" s="5"/>
      <c r="AJ19139" s="5"/>
    </row>
    <row r="19140" spans="11:36">
      <c r="K19140" s="5"/>
      <c r="L19140" s="5"/>
      <c r="M19140" s="5"/>
      <c r="N19140" s="5"/>
      <c r="O19140" s="5"/>
      <c r="P19140" s="5"/>
      <c r="Q19140" s="5"/>
      <c r="R19140" s="5"/>
      <c r="S19140" s="5"/>
      <c r="T19140" s="5"/>
      <c r="U19140" s="5"/>
      <c r="V19140" s="5"/>
      <c r="W19140" s="5"/>
      <c r="X19140" s="5"/>
      <c r="Y19140" s="5"/>
      <c r="Z19140" s="5"/>
      <c r="AA19140" s="5"/>
      <c r="AB19140" s="5"/>
      <c r="AC19140" s="5"/>
      <c r="AD19140" s="5"/>
      <c r="AE19140" s="5"/>
      <c r="AF19140" s="5"/>
      <c r="AG19140" s="5"/>
      <c r="AH19140" s="5"/>
      <c r="AI19140" s="5"/>
      <c r="AJ19140" s="5"/>
    </row>
    <row r="19141" spans="11:36">
      <c r="K19141" s="5"/>
      <c r="L19141" s="5"/>
      <c r="M19141" s="5"/>
      <c r="N19141" s="5"/>
      <c r="O19141" s="5"/>
      <c r="P19141" s="5"/>
      <c r="Q19141" s="5"/>
      <c r="R19141" s="5"/>
      <c r="S19141" s="5"/>
      <c r="T19141" s="5"/>
      <c r="U19141" s="5"/>
      <c r="V19141" s="5"/>
      <c r="W19141" s="5"/>
      <c r="X19141" s="5"/>
      <c r="Y19141" s="5"/>
      <c r="Z19141" s="5"/>
      <c r="AA19141" s="5"/>
      <c r="AB19141" s="5"/>
      <c r="AC19141" s="5"/>
      <c r="AD19141" s="5"/>
      <c r="AE19141" s="5"/>
      <c r="AF19141" s="5"/>
      <c r="AG19141" s="5"/>
      <c r="AH19141" s="5"/>
      <c r="AI19141" s="5"/>
      <c r="AJ19141" s="5"/>
    </row>
    <row r="19142" spans="11:36">
      <c r="K19142" s="5"/>
      <c r="L19142" s="5"/>
      <c r="M19142" s="5"/>
      <c r="N19142" s="5"/>
      <c r="O19142" s="5"/>
      <c r="P19142" s="5"/>
      <c r="Q19142" s="5"/>
      <c r="R19142" s="5"/>
      <c r="S19142" s="5"/>
      <c r="T19142" s="5"/>
      <c r="U19142" s="5"/>
      <c r="V19142" s="5"/>
      <c r="W19142" s="5"/>
      <c r="X19142" s="5"/>
      <c r="Y19142" s="5"/>
      <c r="Z19142" s="5"/>
      <c r="AA19142" s="5"/>
      <c r="AB19142" s="5"/>
      <c r="AC19142" s="5"/>
      <c r="AD19142" s="5"/>
      <c r="AE19142" s="5"/>
      <c r="AF19142" s="5"/>
      <c r="AG19142" s="5"/>
      <c r="AH19142" s="5"/>
      <c r="AI19142" s="5"/>
      <c r="AJ19142" s="5"/>
    </row>
    <row r="19143" spans="11:36">
      <c r="K19143" s="5"/>
      <c r="L19143" s="5"/>
      <c r="M19143" s="5"/>
      <c r="N19143" s="5"/>
      <c r="O19143" s="5"/>
      <c r="P19143" s="5"/>
      <c r="Q19143" s="5"/>
      <c r="R19143" s="5"/>
      <c r="S19143" s="5"/>
      <c r="T19143" s="5"/>
      <c r="U19143" s="5"/>
      <c r="V19143" s="5"/>
      <c r="W19143" s="5"/>
      <c r="X19143" s="5"/>
      <c r="Y19143" s="5"/>
      <c r="Z19143" s="5"/>
      <c r="AA19143" s="5"/>
      <c r="AB19143" s="5"/>
      <c r="AC19143" s="5"/>
      <c r="AD19143" s="5"/>
      <c r="AE19143" s="5"/>
      <c r="AF19143" s="5"/>
      <c r="AG19143" s="5"/>
      <c r="AH19143" s="5"/>
      <c r="AI19143" s="5"/>
      <c r="AJ19143" s="5"/>
    </row>
    <row r="19144" spans="11:36">
      <c r="K19144" s="5"/>
      <c r="L19144" s="5"/>
      <c r="M19144" s="5"/>
      <c r="N19144" s="5"/>
      <c r="O19144" s="5"/>
      <c r="P19144" s="5"/>
      <c r="Q19144" s="5"/>
      <c r="R19144" s="5"/>
      <c r="S19144" s="5"/>
      <c r="T19144" s="5"/>
      <c r="U19144" s="5"/>
      <c r="V19144" s="5"/>
      <c r="W19144" s="5"/>
      <c r="X19144" s="5"/>
      <c r="Y19144" s="5"/>
      <c r="Z19144" s="5"/>
      <c r="AA19144" s="5"/>
      <c r="AB19144" s="5"/>
      <c r="AC19144" s="5"/>
      <c r="AD19144" s="5"/>
      <c r="AE19144" s="5"/>
      <c r="AF19144" s="5"/>
      <c r="AG19144" s="5"/>
      <c r="AH19144" s="5"/>
      <c r="AI19144" s="5"/>
      <c r="AJ19144" s="5"/>
    </row>
    <row r="19145" spans="11:36">
      <c r="K19145" s="5"/>
      <c r="L19145" s="5"/>
      <c r="M19145" s="5"/>
      <c r="N19145" s="5"/>
      <c r="O19145" s="5"/>
      <c r="P19145" s="5"/>
      <c r="Q19145" s="5"/>
      <c r="R19145" s="5"/>
      <c r="S19145" s="5"/>
      <c r="T19145" s="5"/>
      <c r="U19145" s="5"/>
      <c r="V19145" s="5"/>
      <c r="W19145" s="5"/>
      <c r="X19145" s="5"/>
      <c r="Y19145" s="5"/>
      <c r="Z19145" s="5"/>
      <c r="AA19145" s="5"/>
      <c r="AB19145" s="5"/>
      <c r="AC19145" s="5"/>
      <c r="AD19145" s="5"/>
      <c r="AE19145" s="5"/>
      <c r="AF19145" s="5"/>
      <c r="AG19145" s="5"/>
      <c r="AH19145" s="5"/>
      <c r="AI19145" s="5"/>
      <c r="AJ19145" s="5"/>
    </row>
    <row r="19146" spans="11:36">
      <c r="K19146" s="5"/>
      <c r="L19146" s="5"/>
      <c r="M19146" s="5"/>
      <c r="N19146" s="5"/>
      <c r="O19146" s="5"/>
      <c r="P19146" s="5"/>
      <c r="Q19146" s="5"/>
      <c r="R19146" s="5"/>
      <c r="S19146" s="5"/>
      <c r="T19146" s="5"/>
      <c r="U19146" s="5"/>
      <c r="V19146" s="5"/>
      <c r="W19146" s="5"/>
      <c r="X19146" s="5"/>
      <c r="Y19146" s="5"/>
      <c r="Z19146" s="5"/>
      <c r="AA19146" s="5"/>
      <c r="AB19146" s="5"/>
      <c r="AC19146" s="5"/>
      <c r="AD19146" s="5"/>
      <c r="AE19146" s="5"/>
      <c r="AF19146" s="5"/>
      <c r="AG19146" s="5"/>
      <c r="AH19146" s="5"/>
      <c r="AI19146" s="5"/>
      <c r="AJ19146" s="5"/>
    </row>
    <row r="19147" spans="11:36">
      <c r="K19147" s="5"/>
      <c r="L19147" s="5"/>
      <c r="M19147" s="5"/>
      <c r="N19147" s="5"/>
      <c r="O19147" s="5"/>
      <c r="P19147" s="5"/>
      <c r="Q19147" s="5"/>
      <c r="R19147" s="5"/>
      <c r="S19147" s="5"/>
      <c r="T19147" s="5"/>
      <c r="U19147" s="5"/>
      <c r="V19147" s="5"/>
      <c r="W19147" s="5"/>
      <c r="X19147" s="5"/>
      <c r="Y19147" s="5"/>
      <c r="Z19147" s="5"/>
      <c r="AA19147" s="5"/>
      <c r="AB19147" s="5"/>
      <c r="AC19147" s="5"/>
      <c r="AD19147" s="5"/>
      <c r="AE19147" s="5"/>
      <c r="AF19147" s="5"/>
      <c r="AG19147" s="5"/>
      <c r="AH19147" s="5"/>
      <c r="AI19147" s="5"/>
      <c r="AJ19147" s="5"/>
    </row>
    <row r="19148" spans="11:36">
      <c r="K19148" s="5"/>
      <c r="L19148" s="5"/>
      <c r="M19148" s="5"/>
      <c r="N19148" s="5"/>
      <c r="O19148" s="5"/>
      <c r="P19148" s="5"/>
      <c r="Q19148" s="5"/>
      <c r="R19148" s="5"/>
      <c r="S19148" s="5"/>
      <c r="T19148" s="5"/>
      <c r="U19148" s="5"/>
      <c r="V19148" s="5"/>
      <c r="W19148" s="5"/>
      <c r="X19148" s="5"/>
      <c r="Y19148" s="5"/>
      <c r="Z19148" s="5"/>
      <c r="AA19148" s="5"/>
      <c r="AB19148" s="5"/>
      <c r="AC19148" s="5"/>
      <c r="AD19148" s="5"/>
      <c r="AE19148" s="5"/>
      <c r="AF19148" s="5"/>
      <c r="AG19148" s="5"/>
      <c r="AH19148" s="5"/>
      <c r="AI19148" s="5"/>
      <c r="AJ19148" s="5"/>
    </row>
    <row r="19149" spans="11:36">
      <c r="K19149" s="5"/>
      <c r="L19149" s="5"/>
      <c r="M19149" s="5"/>
      <c r="N19149" s="5"/>
      <c r="O19149" s="5"/>
      <c r="P19149" s="5"/>
      <c r="Q19149" s="5"/>
      <c r="R19149" s="5"/>
      <c r="S19149" s="5"/>
      <c r="T19149" s="5"/>
      <c r="U19149" s="5"/>
      <c r="V19149" s="5"/>
      <c r="W19149" s="5"/>
      <c r="X19149" s="5"/>
      <c r="Y19149" s="5"/>
      <c r="Z19149" s="5"/>
      <c r="AA19149" s="5"/>
      <c r="AB19149" s="5"/>
      <c r="AC19149" s="5"/>
      <c r="AD19149" s="5"/>
      <c r="AE19149" s="5"/>
      <c r="AF19149" s="5"/>
      <c r="AG19149" s="5"/>
      <c r="AH19149" s="5"/>
      <c r="AI19149" s="5"/>
      <c r="AJ19149" s="5"/>
    </row>
    <row r="19150" spans="11:36">
      <c r="K19150" s="5"/>
      <c r="L19150" s="5"/>
      <c r="M19150" s="5"/>
      <c r="N19150" s="5"/>
      <c r="O19150" s="5"/>
      <c r="P19150" s="5"/>
      <c r="Q19150" s="5"/>
      <c r="R19150" s="5"/>
      <c r="S19150" s="5"/>
      <c r="T19150" s="5"/>
      <c r="U19150" s="5"/>
      <c r="V19150" s="5"/>
      <c r="W19150" s="5"/>
      <c r="X19150" s="5"/>
      <c r="Y19150" s="5"/>
      <c r="Z19150" s="5"/>
      <c r="AA19150" s="5"/>
      <c r="AB19150" s="5"/>
      <c r="AC19150" s="5"/>
      <c r="AD19150" s="5"/>
      <c r="AE19150" s="5"/>
      <c r="AF19150" s="5"/>
      <c r="AG19150" s="5"/>
      <c r="AH19150" s="5"/>
      <c r="AI19150" s="5"/>
      <c r="AJ19150" s="5"/>
    </row>
    <row r="19151" spans="11:36">
      <c r="K19151" s="5"/>
      <c r="L19151" s="5"/>
      <c r="M19151" s="5"/>
      <c r="N19151" s="5"/>
      <c r="O19151" s="5"/>
      <c r="P19151" s="5"/>
      <c r="Q19151" s="5"/>
      <c r="R19151" s="5"/>
      <c r="S19151" s="5"/>
      <c r="T19151" s="5"/>
      <c r="U19151" s="5"/>
      <c r="V19151" s="5"/>
      <c r="W19151" s="5"/>
      <c r="X19151" s="5"/>
      <c r="Y19151" s="5"/>
      <c r="Z19151" s="5"/>
      <c r="AA19151" s="5"/>
      <c r="AB19151" s="5"/>
      <c r="AC19151" s="5"/>
      <c r="AD19151" s="5"/>
      <c r="AE19151" s="5"/>
      <c r="AF19151" s="5"/>
      <c r="AG19151" s="5"/>
      <c r="AH19151" s="5"/>
      <c r="AI19151" s="5"/>
      <c r="AJ19151" s="5"/>
    </row>
    <row r="19152" spans="11:36">
      <c r="K19152" s="5"/>
      <c r="L19152" s="5"/>
      <c r="M19152" s="5"/>
      <c r="N19152" s="5"/>
      <c r="O19152" s="5"/>
      <c r="P19152" s="5"/>
      <c r="Q19152" s="5"/>
      <c r="R19152" s="5"/>
      <c r="S19152" s="5"/>
      <c r="T19152" s="5"/>
      <c r="U19152" s="5"/>
      <c r="V19152" s="5"/>
      <c r="W19152" s="5"/>
      <c r="X19152" s="5"/>
      <c r="Y19152" s="5"/>
      <c r="Z19152" s="5"/>
      <c r="AA19152" s="5"/>
      <c r="AB19152" s="5"/>
      <c r="AC19152" s="5"/>
      <c r="AD19152" s="5"/>
      <c r="AE19152" s="5"/>
      <c r="AF19152" s="5"/>
      <c r="AG19152" s="5"/>
      <c r="AH19152" s="5"/>
      <c r="AI19152" s="5"/>
      <c r="AJ19152" s="5"/>
    </row>
    <row r="19153" spans="11:36">
      <c r="K19153" s="5"/>
      <c r="L19153" s="5"/>
      <c r="M19153" s="5"/>
      <c r="N19153" s="5"/>
      <c r="O19153" s="5"/>
      <c r="P19153" s="5"/>
      <c r="Q19153" s="5"/>
      <c r="R19153" s="5"/>
      <c r="S19153" s="5"/>
      <c r="T19153" s="5"/>
      <c r="U19153" s="5"/>
      <c r="V19153" s="5"/>
      <c r="W19153" s="5"/>
      <c r="X19153" s="5"/>
      <c r="Y19153" s="5"/>
      <c r="Z19153" s="5"/>
      <c r="AA19153" s="5"/>
      <c r="AB19153" s="5"/>
      <c r="AC19153" s="5"/>
      <c r="AD19153" s="5"/>
      <c r="AE19153" s="5"/>
      <c r="AF19153" s="5"/>
      <c r="AG19153" s="5"/>
      <c r="AH19153" s="5"/>
      <c r="AI19153" s="5"/>
      <c r="AJ19153" s="5"/>
    </row>
    <row r="19154" spans="11:36">
      <c r="K19154" s="5"/>
      <c r="L19154" s="5"/>
      <c r="M19154" s="5"/>
      <c r="N19154" s="5"/>
      <c r="O19154" s="5"/>
      <c r="P19154" s="5"/>
      <c r="Q19154" s="5"/>
      <c r="R19154" s="5"/>
      <c r="S19154" s="5"/>
      <c r="T19154" s="5"/>
      <c r="U19154" s="5"/>
      <c r="V19154" s="5"/>
      <c r="W19154" s="5"/>
      <c r="X19154" s="5"/>
      <c r="Y19154" s="5"/>
      <c r="Z19154" s="5"/>
      <c r="AA19154" s="5"/>
      <c r="AB19154" s="5"/>
      <c r="AC19154" s="5"/>
      <c r="AD19154" s="5"/>
      <c r="AE19154" s="5"/>
      <c r="AF19154" s="5"/>
      <c r="AG19154" s="5"/>
      <c r="AH19154" s="5"/>
      <c r="AI19154" s="5"/>
      <c r="AJ19154" s="5"/>
    </row>
    <row r="19155" spans="11:36">
      <c r="K19155" s="5"/>
      <c r="L19155" s="5"/>
      <c r="M19155" s="5"/>
      <c r="N19155" s="5"/>
      <c r="O19155" s="5"/>
      <c r="P19155" s="5"/>
      <c r="Q19155" s="5"/>
      <c r="R19155" s="5"/>
      <c r="S19155" s="5"/>
      <c r="T19155" s="5"/>
      <c r="U19155" s="5"/>
      <c r="V19155" s="5"/>
      <c r="W19155" s="5"/>
      <c r="X19155" s="5"/>
      <c r="Y19155" s="5"/>
      <c r="Z19155" s="5"/>
      <c r="AA19155" s="5"/>
      <c r="AB19155" s="5"/>
      <c r="AC19155" s="5"/>
      <c r="AD19155" s="5"/>
      <c r="AE19155" s="5"/>
      <c r="AF19155" s="5"/>
      <c r="AG19155" s="5"/>
      <c r="AH19155" s="5"/>
      <c r="AI19155" s="5"/>
      <c r="AJ19155" s="5"/>
    </row>
    <row r="19156" spans="11:36">
      <c r="K19156" s="5"/>
      <c r="L19156" s="5"/>
      <c r="M19156" s="5"/>
      <c r="N19156" s="5"/>
      <c r="O19156" s="5"/>
      <c r="P19156" s="5"/>
      <c r="Q19156" s="5"/>
      <c r="R19156" s="5"/>
      <c r="S19156" s="5"/>
      <c r="T19156" s="5"/>
      <c r="U19156" s="5"/>
      <c r="V19156" s="5"/>
      <c r="W19156" s="5"/>
      <c r="X19156" s="5"/>
      <c r="Y19156" s="5"/>
      <c r="Z19156" s="5"/>
      <c r="AA19156" s="5"/>
      <c r="AB19156" s="5"/>
      <c r="AC19156" s="5"/>
      <c r="AD19156" s="5"/>
      <c r="AE19156" s="5"/>
      <c r="AF19156" s="5"/>
      <c r="AG19156" s="5"/>
      <c r="AH19156" s="5"/>
      <c r="AI19156" s="5"/>
      <c r="AJ19156" s="5"/>
    </row>
    <row r="19157" spans="11:36">
      <c r="K19157" s="5"/>
      <c r="L19157" s="5"/>
      <c r="M19157" s="5"/>
      <c r="N19157" s="5"/>
      <c r="O19157" s="5"/>
      <c r="P19157" s="5"/>
      <c r="Q19157" s="5"/>
      <c r="R19157" s="5"/>
      <c r="S19157" s="5"/>
      <c r="T19157" s="5"/>
      <c r="U19157" s="5"/>
      <c r="V19157" s="5"/>
      <c r="W19157" s="5"/>
      <c r="X19157" s="5"/>
      <c r="Y19157" s="5"/>
      <c r="Z19157" s="5"/>
      <c r="AA19157" s="5"/>
      <c r="AB19157" s="5"/>
      <c r="AC19157" s="5"/>
      <c r="AD19157" s="5"/>
      <c r="AE19157" s="5"/>
      <c r="AF19157" s="5"/>
      <c r="AG19157" s="5"/>
      <c r="AH19157" s="5"/>
      <c r="AI19157" s="5"/>
      <c r="AJ19157" s="5"/>
    </row>
    <row r="19158" spans="11:36">
      <c r="K19158" s="5"/>
      <c r="L19158" s="5"/>
      <c r="M19158" s="5"/>
      <c r="N19158" s="5"/>
      <c r="O19158" s="5"/>
      <c r="P19158" s="5"/>
      <c r="Q19158" s="5"/>
      <c r="R19158" s="5"/>
      <c r="S19158" s="5"/>
      <c r="T19158" s="5"/>
      <c r="U19158" s="5"/>
      <c r="V19158" s="5"/>
      <c r="W19158" s="5"/>
      <c r="X19158" s="5"/>
      <c r="Y19158" s="5"/>
      <c r="Z19158" s="5"/>
      <c r="AA19158" s="5"/>
      <c r="AB19158" s="5"/>
      <c r="AC19158" s="5"/>
      <c r="AD19158" s="5"/>
      <c r="AE19158" s="5"/>
      <c r="AF19158" s="5"/>
      <c r="AG19158" s="5"/>
      <c r="AH19158" s="5"/>
      <c r="AI19158" s="5"/>
      <c r="AJ19158" s="5"/>
    </row>
    <row r="19159" spans="11:36">
      <c r="K19159" s="5"/>
      <c r="L19159" s="5"/>
      <c r="M19159" s="5"/>
      <c r="N19159" s="5"/>
      <c r="O19159" s="5"/>
      <c r="P19159" s="5"/>
      <c r="Q19159" s="5"/>
      <c r="R19159" s="5"/>
      <c r="S19159" s="5"/>
      <c r="T19159" s="5"/>
      <c r="U19159" s="5"/>
      <c r="V19159" s="5"/>
      <c r="W19159" s="5"/>
      <c r="X19159" s="5"/>
      <c r="Y19159" s="5"/>
      <c r="Z19159" s="5"/>
      <c r="AA19159" s="5"/>
      <c r="AB19159" s="5"/>
      <c r="AC19159" s="5"/>
      <c r="AD19159" s="5"/>
      <c r="AE19159" s="5"/>
      <c r="AF19159" s="5"/>
      <c r="AG19159" s="5"/>
      <c r="AH19159" s="5"/>
      <c r="AI19159" s="5"/>
      <c r="AJ19159" s="5"/>
    </row>
    <row r="19160" spans="11:36">
      <c r="K19160" s="5"/>
      <c r="L19160" s="5"/>
      <c r="M19160" s="5"/>
      <c r="N19160" s="5"/>
      <c r="O19160" s="5"/>
      <c r="P19160" s="5"/>
      <c r="Q19160" s="5"/>
      <c r="R19160" s="5"/>
      <c r="S19160" s="5"/>
      <c r="T19160" s="5"/>
      <c r="U19160" s="5"/>
      <c r="V19160" s="5"/>
      <c r="W19160" s="5"/>
      <c r="X19160" s="5"/>
      <c r="Y19160" s="5"/>
      <c r="Z19160" s="5"/>
      <c r="AA19160" s="5"/>
      <c r="AB19160" s="5"/>
      <c r="AC19160" s="5"/>
      <c r="AD19160" s="5"/>
      <c r="AE19160" s="5"/>
      <c r="AF19160" s="5"/>
      <c r="AG19160" s="5"/>
      <c r="AH19160" s="5"/>
      <c r="AI19160" s="5"/>
      <c r="AJ19160" s="5"/>
    </row>
    <row r="19161" spans="11:36">
      <c r="K19161" s="5"/>
      <c r="L19161" s="5"/>
      <c r="M19161" s="5"/>
      <c r="N19161" s="5"/>
      <c r="O19161" s="5"/>
      <c r="P19161" s="5"/>
      <c r="Q19161" s="5"/>
      <c r="R19161" s="5"/>
      <c r="S19161" s="5"/>
      <c r="T19161" s="5"/>
      <c r="U19161" s="5"/>
      <c r="V19161" s="5"/>
      <c r="W19161" s="5"/>
      <c r="X19161" s="5"/>
      <c r="Y19161" s="5"/>
      <c r="Z19161" s="5"/>
      <c r="AA19161" s="5"/>
      <c r="AB19161" s="5"/>
      <c r="AC19161" s="5"/>
      <c r="AD19161" s="5"/>
      <c r="AE19161" s="5"/>
      <c r="AF19161" s="5"/>
      <c r="AG19161" s="5"/>
      <c r="AH19161" s="5"/>
      <c r="AI19161" s="5"/>
      <c r="AJ19161" s="5"/>
    </row>
    <row r="19162" spans="11:36">
      <c r="K19162" s="5"/>
      <c r="L19162" s="5"/>
      <c r="M19162" s="5"/>
      <c r="N19162" s="5"/>
      <c r="O19162" s="5"/>
      <c r="P19162" s="5"/>
      <c r="Q19162" s="5"/>
      <c r="R19162" s="5"/>
      <c r="S19162" s="5"/>
      <c r="T19162" s="5"/>
      <c r="U19162" s="5"/>
      <c r="V19162" s="5"/>
      <c r="W19162" s="5"/>
      <c r="X19162" s="5"/>
      <c r="Y19162" s="5"/>
      <c r="Z19162" s="5"/>
      <c r="AA19162" s="5"/>
      <c r="AB19162" s="5"/>
      <c r="AC19162" s="5"/>
      <c r="AD19162" s="5"/>
      <c r="AE19162" s="5"/>
      <c r="AF19162" s="5"/>
      <c r="AG19162" s="5"/>
      <c r="AH19162" s="5"/>
      <c r="AI19162" s="5"/>
      <c r="AJ19162" s="5"/>
    </row>
    <row r="19163" spans="11:36">
      <c r="K19163" s="5"/>
      <c r="L19163" s="5"/>
      <c r="M19163" s="5"/>
      <c r="N19163" s="5"/>
      <c r="O19163" s="5"/>
      <c r="P19163" s="5"/>
      <c r="Q19163" s="5"/>
      <c r="R19163" s="5"/>
      <c r="S19163" s="5"/>
      <c r="T19163" s="5"/>
      <c r="U19163" s="5"/>
      <c r="V19163" s="5"/>
      <c r="W19163" s="5"/>
      <c r="X19163" s="5"/>
      <c r="Y19163" s="5"/>
      <c r="Z19163" s="5"/>
      <c r="AA19163" s="5"/>
      <c r="AB19163" s="5"/>
      <c r="AC19163" s="5"/>
      <c r="AD19163" s="5"/>
      <c r="AE19163" s="5"/>
      <c r="AF19163" s="5"/>
      <c r="AG19163" s="5"/>
      <c r="AH19163" s="5"/>
      <c r="AI19163" s="5"/>
      <c r="AJ19163" s="5"/>
    </row>
    <row r="19164" spans="11:36">
      <c r="K19164" s="5"/>
      <c r="L19164" s="5"/>
      <c r="M19164" s="5"/>
      <c r="N19164" s="5"/>
      <c r="O19164" s="5"/>
      <c r="P19164" s="5"/>
      <c r="Q19164" s="5"/>
      <c r="R19164" s="5"/>
      <c r="S19164" s="5"/>
      <c r="T19164" s="5"/>
      <c r="U19164" s="5"/>
      <c r="V19164" s="5"/>
      <c r="W19164" s="5"/>
      <c r="X19164" s="5"/>
      <c r="Y19164" s="5"/>
      <c r="Z19164" s="5"/>
      <c r="AA19164" s="5"/>
      <c r="AB19164" s="5"/>
      <c r="AC19164" s="5"/>
      <c r="AD19164" s="5"/>
      <c r="AE19164" s="5"/>
      <c r="AF19164" s="5"/>
      <c r="AG19164" s="5"/>
      <c r="AH19164" s="5"/>
      <c r="AI19164" s="5"/>
      <c r="AJ19164" s="5"/>
    </row>
    <row r="19165" spans="11:36">
      <c r="K19165" s="5"/>
      <c r="L19165" s="5"/>
      <c r="M19165" s="5"/>
      <c r="N19165" s="5"/>
      <c r="O19165" s="5"/>
      <c r="P19165" s="5"/>
      <c r="Q19165" s="5"/>
      <c r="R19165" s="5"/>
      <c r="S19165" s="5"/>
      <c r="T19165" s="5"/>
      <c r="U19165" s="5"/>
      <c r="V19165" s="5"/>
      <c r="W19165" s="5"/>
      <c r="X19165" s="5"/>
      <c r="Y19165" s="5"/>
      <c r="Z19165" s="5"/>
      <c r="AA19165" s="5"/>
      <c r="AB19165" s="5"/>
      <c r="AC19165" s="5"/>
      <c r="AD19165" s="5"/>
      <c r="AE19165" s="5"/>
      <c r="AF19165" s="5"/>
      <c r="AG19165" s="5"/>
      <c r="AH19165" s="5"/>
      <c r="AI19165" s="5"/>
      <c r="AJ19165" s="5"/>
    </row>
    <row r="19166" spans="11:36">
      <c r="K19166" s="5"/>
      <c r="L19166" s="5"/>
      <c r="M19166" s="5"/>
      <c r="N19166" s="5"/>
      <c r="O19166" s="5"/>
      <c r="P19166" s="5"/>
      <c r="Q19166" s="5"/>
      <c r="R19166" s="5"/>
      <c r="S19166" s="5"/>
      <c r="T19166" s="5"/>
      <c r="U19166" s="5"/>
      <c r="V19166" s="5"/>
      <c r="W19166" s="5"/>
      <c r="X19166" s="5"/>
      <c r="Y19166" s="5"/>
      <c r="Z19166" s="5"/>
      <c r="AA19166" s="5"/>
      <c r="AB19166" s="5"/>
      <c r="AC19166" s="5"/>
      <c r="AD19166" s="5"/>
      <c r="AE19166" s="5"/>
      <c r="AF19166" s="5"/>
      <c r="AG19166" s="5"/>
      <c r="AH19166" s="5"/>
      <c r="AI19166" s="5"/>
      <c r="AJ19166" s="5"/>
    </row>
    <row r="19167" spans="11:36">
      <c r="K19167" s="5"/>
      <c r="L19167" s="5"/>
      <c r="M19167" s="5"/>
      <c r="N19167" s="5"/>
      <c r="O19167" s="5"/>
      <c r="P19167" s="5"/>
      <c r="Q19167" s="5"/>
      <c r="R19167" s="5"/>
      <c r="S19167" s="5"/>
      <c r="T19167" s="5"/>
      <c r="U19167" s="5"/>
      <c r="V19167" s="5"/>
      <c r="W19167" s="5"/>
      <c r="X19167" s="5"/>
      <c r="Y19167" s="5"/>
      <c r="Z19167" s="5"/>
      <c r="AA19167" s="5"/>
      <c r="AB19167" s="5"/>
      <c r="AC19167" s="5"/>
      <c r="AD19167" s="5"/>
      <c r="AE19167" s="5"/>
      <c r="AF19167" s="5"/>
      <c r="AG19167" s="5"/>
      <c r="AH19167" s="5"/>
      <c r="AI19167" s="5"/>
      <c r="AJ19167" s="5"/>
    </row>
    <row r="19168" spans="11:36">
      <c r="K19168" s="5"/>
      <c r="L19168" s="5"/>
      <c r="M19168" s="5"/>
      <c r="N19168" s="5"/>
      <c r="O19168" s="5"/>
      <c r="P19168" s="5"/>
      <c r="Q19168" s="5"/>
      <c r="R19168" s="5"/>
      <c r="S19168" s="5"/>
      <c r="T19168" s="5"/>
      <c r="U19168" s="5"/>
      <c r="V19168" s="5"/>
      <c r="W19168" s="5"/>
      <c r="X19168" s="5"/>
      <c r="Y19168" s="5"/>
      <c r="Z19168" s="5"/>
      <c r="AA19168" s="5"/>
      <c r="AB19168" s="5"/>
      <c r="AC19168" s="5"/>
      <c r="AD19168" s="5"/>
      <c r="AE19168" s="5"/>
      <c r="AF19168" s="5"/>
      <c r="AG19168" s="5"/>
      <c r="AH19168" s="5"/>
      <c r="AI19168" s="5"/>
      <c r="AJ19168" s="5"/>
    </row>
    <row r="19169" spans="11:36">
      <c r="K19169" s="5"/>
      <c r="L19169" s="5"/>
      <c r="M19169" s="5"/>
      <c r="N19169" s="5"/>
      <c r="O19169" s="5"/>
      <c r="P19169" s="5"/>
      <c r="Q19169" s="5"/>
      <c r="R19169" s="5"/>
      <c r="S19169" s="5"/>
      <c r="T19169" s="5"/>
      <c r="U19169" s="5"/>
      <c r="V19169" s="5"/>
      <c r="W19169" s="5"/>
      <c r="X19169" s="5"/>
      <c r="Y19169" s="5"/>
      <c r="Z19169" s="5"/>
      <c r="AA19169" s="5"/>
      <c r="AB19169" s="5"/>
      <c r="AC19169" s="5"/>
      <c r="AD19169" s="5"/>
      <c r="AE19169" s="5"/>
      <c r="AF19169" s="5"/>
      <c r="AG19169" s="5"/>
      <c r="AH19169" s="5"/>
      <c r="AI19169" s="5"/>
      <c r="AJ19169" s="5"/>
    </row>
    <row r="19170" spans="11:36">
      <c r="K19170" s="5"/>
      <c r="L19170" s="5"/>
      <c r="M19170" s="5"/>
      <c r="N19170" s="5"/>
      <c r="O19170" s="5"/>
      <c r="P19170" s="5"/>
      <c r="Q19170" s="5"/>
      <c r="R19170" s="5"/>
      <c r="S19170" s="5"/>
      <c r="T19170" s="5"/>
      <c r="U19170" s="5"/>
      <c r="V19170" s="5"/>
      <c r="W19170" s="5"/>
      <c r="X19170" s="5"/>
      <c r="Y19170" s="5"/>
      <c r="Z19170" s="5"/>
      <c r="AA19170" s="5"/>
      <c r="AB19170" s="5"/>
      <c r="AC19170" s="5"/>
      <c r="AD19170" s="5"/>
      <c r="AE19170" s="5"/>
      <c r="AF19170" s="5"/>
      <c r="AG19170" s="5"/>
      <c r="AH19170" s="5"/>
      <c r="AI19170" s="5"/>
      <c r="AJ19170" s="5"/>
    </row>
    <row r="19171" spans="11:36">
      <c r="K19171" s="5"/>
      <c r="L19171" s="5"/>
      <c r="M19171" s="5"/>
      <c r="N19171" s="5"/>
      <c r="O19171" s="5"/>
      <c r="P19171" s="5"/>
      <c r="Q19171" s="5"/>
      <c r="R19171" s="5"/>
      <c r="S19171" s="5"/>
      <c r="T19171" s="5"/>
      <c r="U19171" s="5"/>
      <c r="V19171" s="5"/>
      <c r="W19171" s="5"/>
      <c r="X19171" s="5"/>
      <c r="Y19171" s="5"/>
      <c r="Z19171" s="5"/>
      <c r="AA19171" s="5"/>
      <c r="AB19171" s="5"/>
      <c r="AC19171" s="5"/>
      <c r="AD19171" s="5"/>
      <c r="AE19171" s="5"/>
      <c r="AF19171" s="5"/>
      <c r="AG19171" s="5"/>
      <c r="AH19171" s="5"/>
      <c r="AI19171" s="5"/>
      <c r="AJ19171" s="5"/>
    </row>
    <row r="19172" spans="11:36">
      <c r="K19172" s="5"/>
      <c r="L19172" s="5"/>
      <c r="M19172" s="5"/>
      <c r="N19172" s="5"/>
      <c r="O19172" s="5"/>
      <c r="P19172" s="5"/>
      <c r="Q19172" s="5"/>
      <c r="R19172" s="5"/>
      <c r="S19172" s="5"/>
      <c r="T19172" s="5"/>
      <c r="U19172" s="5"/>
      <c r="V19172" s="5"/>
      <c r="W19172" s="5"/>
      <c r="X19172" s="5"/>
      <c r="Y19172" s="5"/>
      <c r="Z19172" s="5"/>
      <c r="AA19172" s="5"/>
      <c r="AB19172" s="5"/>
      <c r="AC19172" s="5"/>
      <c r="AD19172" s="5"/>
      <c r="AE19172" s="5"/>
      <c r="AF19172" s="5"/>
      <c r="AG19172" s="5"/>
      <c r="AH19172" s="5"/>
      <c r="AI19172" s="5"/>
      <c r="AJ19172" s="5"/>
    </row>
    <row r="19173" spans="11:36">
      <c r="K19173" s="5"/>
      <c r="L19173" s="5"/>
      <c r="M19173" s="5"/>
      <c r="N19173" s="5"/>
      <c r="O19173" s="5"/>
      <c r="P19173" s="5"/>
      <c r="Q19173" s="5"/>
      <c r="R19173" s="5"/>
      <c r="S19173" s="5"/>
      <c r="T19173" s="5"/>
      <c r="U19173" s="5"/>
      <c r="V19173" s="5"/>
      <c r="W19173" s="5"/>
      <c r="X19173" s="5"/>
      <c r="Y19173" s="5"/>
      <c r="Z19173" s="5"/>
      <c r="AA19173" s="5"/>
      <c r="AB19173" s="5"/>
      <c r="AC19173" s="5"/>
      <c r="AD19173" s="5"/>
      <c r="AE19173" s="5"/>
      <c r="AF19173" s="5"/>
      <c r="AG19173" s="5"/>
      <c r="AH19173" s="5"/>
      <c r="AI19173" s="5"/>
      <c r="AJ19173" s="5"/>
    </row>
    <row r="19174" spans="11:36">
      <c r="K19174" s="5"/>
      <c r="L19174" s="5"/>
      <c r="M19174" s="5"/>
      <c r="N19174" s="5"/>
      <c r="O19174" s="5"/>
      <c r="P19174" s="5"/>
      <c r="Q19174" s="5"/>
      <c r="R19174" s="5"/>
      <c r="S19174" s="5"/>
      <c r="T19174" s="5"/>
      <c r="U19174" s="5"/>
      <c r="V19174" s="5"/>
      <c r="W19174" s="5"/>
      <c r="X19174" s="5"/>
      <c r="Y19174" s="5"/>
      <c r="Z19174" s="5"/>
      <c r="AA19174" s="5"/>
      <c r="AB19174" s="5"/>
      <c r="AC19174" s="5"/>
      <c r="AD19174" s="5"/>
      <c r="AE19174" s="5"/>
      <c r="AF19174" s="5"/>
      <c r="AG19174" s="5"/>
      <c r="AH19174" s="5"/>
      <c r="AI19174" s="5"/>
      <c r="AJ19174" s="5"/>
    </row>
    <row r="19175" spans="11:36">
      <c r="K19175" s="5"/>
      <c r="L19175" s="5"/>
      <c r="M19175" s="5"/>
      <c r="N19175" s="5"/>
      <c r="O19175" s="5"/>
      <c r="P19175" s="5"/>
      <c r="Q19175" s="5"/>
      <c r="R19175" s="5"/>
      <c r="S19175" s="5"/>
      <c r="T19175" s="5"/>
      <c r="U19175" s="5"/>
      <c r="V19175" s="5"/>
      <c r="W19175" s="5"/>
      <c r="X19175" s="5"/>
      <c r="Y19175" s="5"/>
      <c r="Z19175" s="5"/>
      <c r="AA19175" s="5"/>
      <c r="AB19175" s="5"/>
      <c r="AC19175" s="5"/>
      <c r="AD19175" s="5"/>
      <c r="AE19175" s="5"/>
      <c r="AF19175" s="5"/>
      <c r="AG19175" s="5"/>
      <c r="AH19175" s="5"/>
      <c r="AI19175" s="5"/>
      <c r="AJ19175" s="5"/>
    </row>
    <row r="19176" spans="11:36">
      <c r="K19176" s="5"/>
      <c r="L19176" s="5"/>
      <c r="M19176" s="5"/>
      <c r="N19176" s="5"/>
      <c r="O19176" s="5"/>
      <c r="P19176" s="5"/>
      <c r="Q19176" s="5"/>
      <c r="R19176" s="5"/>
      <c r="S19176" s="5"/>
      <c r="T19176" s="5"/>
      <c r="U19176" s="5"/>
      <c r="V19176" s="5"/>
      <c r="W19176" s="5"/>
      <c r="X19176" s="5"/>
      <c r="Y19176" s="5"/>
      <c r="Z19176" s="5"/>
      <c r="AA19176" s="5"/>
      <c r="AB19176" s="5"/>
      <c r="AC19176" s="5"/>
      <c r="AD19176" s="5"/>
      <c r="AE19176" s="5"/>
      <c r="AF19176" s="5"/>
      <c r="AG19176" s="5"/>
      <c r="AH19176" s="5"/>
      <c r="AI19176" s="5"/>
      <c r="AJ19176" s="5"/>
    </row>
    <row r="19177" spans="11:36">
      <c r="K19177" s="5"/>
      <c r="L19177" s="5"/>
      <c r="M19177" s="5"/>
      <c r="N19177" s="5"/>
      <c r="O19177" s="5"/>
      <c r="P19177" s="5"/>
      <c r="Q19177" s="5"/>
      <c r="R19177" s="5"/>
      <c r="S19177" s="5"/>
      <c r="T19177" s="5"/>
      <c r="U19177" s="5"/>
      <c r="V19177" s="5"/>
      <c r="W19177" s="5"/>
      <c r="X19177" s="5"/>
      <c r="Y19177" s="5"/>
      <c r="Z19177" s="5"/>
      <c r="AA19177" s="5"/>
      <c r="AB19177" s="5"/>
      <c r="AC19177" s="5"/>
      <c r="AD19177" s="5"/>
      <c r="AE19177" s="5"/>
      <c r="AF19177" s="5"/>
      <c r="AG19177" s="5"/>
      <c r="AH19177" s="5"/>
      <c r="AI19177" s="5"/>
      <c r="AJ19177" s="5"/>
    </row>
    <row r="19178" spans="11:36">
      <c r="K19178" s="5"/>
      <c r="L19178" s="5"/>
      <c r="M19178" s="5"/>
      <c r="N19178" s="5"/>
      <c r="O19178" s="5"/>
      <c r="P19178" s="5"/>
      <c r="Q19178" s="5"/>
      <c r="R19178" s="5"/>
      <c r="S19178" s="5"/>
      <c r="T19178" s="5"/>
      <c r="U19178" s="5"/>
      <c r="V19178" s="5"/>
      <c r="W19178" s="5"/>
      <c r="X19178" s="5"/>
      <c r="Y19178" s="5"/>
      <c r="Z19178" s="5"/>
      <c r="AA19178" s="5"/>
      <c r="AB19178" s="5"/>
      <c r="AC19178" s="5"/>
      <c r="AD19178" s="5"/>
      <c r="AE19178" s="5"/>
      <c r="AF19178" s="5"/>
      <c r="AG19178" s="5"/>
      <c r="AH19178" s="5"/>
      <c r="AI19178" s="5"/>
      <c r="AJ19178" s="5"/>
    </row>
    <row r="19179" spans="11:36">
      <c r="K19179" s="5"/>
      <c r="L19179" s="5"/>
      <c r="M19179" s="5"/>
      <c r="N19179" s="5"/>
      <c r="O19179" s="5"/>
      <c r="P19179" s="5"/>
      <c r="Q19179" s="5"/>
      <c r="R19179" s="5"/>
      <c r="S19179" s="5"/>
      <c r="T19179" s="5"/>
      <c r="U19179" s="5"/>
      <c r="V19179" s="5"/>
      <c r="W19179" s="5"/>
      <c r="X19179" s="5"/>
      <c r="Y19179" s="5"/>
      <c r="Z19179" s="5"/>
      <c r="AA19179" s="5"/>
      <c r="AB19179" s="5"/>
      <c r="AC19179" s="5"/>
      <c r="AD19179" s="5"/>
      <c r="AE19179" s="5"/>
      <c r="AF19179" s="5"/>
      <c r="AG19179" s="5"/>
      <c r="AH19179" s="5"/>
      <c r="AI19179" s="5"/>
      <c r="AJ19179" s="5"/>
    </row>
    <row r="19180" spans="11:36">
      <c r="K19180" s="5"/>
      <c r="L19180" s="5"/>
      <c r="M19180" s="5"/>
      <c r="N19180" s="5"/>
      <c r="O19180" s="5"/>
      <c r="P19180" s="5"/>
      <c r="Q19180" s="5"/>
      <c r="R19180" s="5"/>
      <c r="S19180" s="5"/>
      <c r="T19180" s="5"/>
      <c r="U19180" s="5"/>
      <c r="V19180" s="5"/>
      <c r="W19180" s="5"/>
      <c r="X19180" s="5"/>
      <c r="Y19180" s="5"/>
      <c r="Z19180" s="5"/>
      <c r="AA19180" s="5"/>
      <c r="AB19180" s="5"/>
      <c r="AC19180" s="5"/>
      <c r="AD19180" s="5"/>
      <c r="AE19180" s="5"/>
      <c r="AF19180" s="5"/>
      <c r="AG19180" s="5"/>
      <c r="AH19180" s="5"/>
      <c r="AI19180" s="5"/>
      <c r="AJ19180" s="5"/>
    </row>
    <row r="19181" spans="11:36">
      <c r="K19181" s="5"/>
      <c r="L19181" s="5"/>
      <c r="M19181" s="5"/>
      <c r="N19181" s="5"/>
      <c r="O19181" s="5"/>
      <c r="P19181" s="5"/>
      <c r="Q19181" s="5"/>
      <c r="R19181" s="5"/>
      <c r="S19181" s="5"/>
      <c r="T19181" s="5"/>
      <c r="U19181" s="5"/>
      <c r="V19181" s="5"/>
      <c r="W19181" s="5"/>
      <c r="X19181" s="5"/>
      <c r="Y19181" s="5"/>
      <c r="Z19181" s="5"/>
      <c r="AA19181" s="5"/>
      <c r="AB19181" s="5"/>
      <c r="AC19181" s="5"/>
      <c r="AD19181" s="5"/>
      <c r="AE19181" s="5"/>
      <c r="AF19181" s="5"/>
      <c r="AG19181" s="5"/>
      <c r="AH19181" s="5"/>
      <c r="AI19181" s="5"/>
      <c r="AJ19181" s="5"/>
    </row>
    <row r="19182" spans="11:36">
      <c r="K19182" s="5"/>
      <c r="L19182" s="5"/>
      <c r="M19182" s="5"/>
      <c r="N19182" s="5"/>
      <c r="O19182" s="5"/>
      <c r="P19182" s="5"/>
      <c r="Q19182" s="5"/>
      <c r="R19182" s="5"/>
      <c r="S19182" s="5"/>
      <c r="T19182" s="5"/>
      <c r="U19182" s="5"/>
      <c r="V19182" s="5"/>
      <c r="W19182" s="5"/>
      <c r="X19182" s="5"/>
      <c r="Y19182" s="5"/>
      <c r="Z19182" s="5"/>
      <c r="AA19182" s="5"/>
      <c r="AB19182" s="5"/>
      <c r="AC19182" s="5"/>
      <c r="AD19182" s="5"/>
      <c r="AE19182" s="5"/>
      <c r="AF19182" s="5"/>
      <c r="AG19182" s="5"/>
      <c r="AH19182" s="5"/>
      <c r="AI19182" s="5"/>
      <c r="AJ19182" s="5"/>
    </row>
    <row r="19183" spans="11:36">
      <c r="K19183" s="5"/>
      <c r="L19183" s="5"/>
      <c r="M19183" s="5"/>
      <c r="N19183" s="5"/>
      <c r="O19183" s="5"/>
      <c r="P19183" s="5"/>
      <c r="Q19183" s="5"/>
      <c r="R19183" s="5"/>
      <c r="S19183" s="5"/>
      <c r="T19183" s="5"/>
      <c r="U19183" s="5"/>
      <c r="V19183" s="5"/>
      <c r="W19183" s="5"/>
      <c r="X19183" s="5"/>
      <c r="Y19183" s="5"/>
      <c r="Z19183" s="5"/>
      <c r="AA19183" s="5"/>
      <c r="AB19183" s="5"/>
      <c r="AC19183" s="5"/>
      <c r="AD19183" s="5"/>
      <c r="AE19183" s="5"/>
      <c r="AF19183" s="5"/>
      <c r="AG19183" s="5"/>
      <c r="AH19183" s="5"/>
      <c r="AI19183" s="5"/>
      <c r="AJ19183" s="5"/>
    </row>
    <row r="19184" spans="11:36">
      <c r="K19184" s="5"/>
      <c r="L19184" s="5"/>
      <c r="M19184" s="5"/>
      <c r="N19184" s="5"/>
      <c r="O19184" s="5"/>
      <c r="P19184" s="5"/>
      <c r="Q19184" s="5"/>
      <c r="R19184" s="5"/>
      <c r="S19184" s="5"/>
      <c r="T19184" s="5"/>
      <c r="U19184" s="5"/>
      <c r="V19184" s="5"/>
      <c r="W19184" s="5"/>
      <c r="X19184" s="5"/>
      <c r="Y19184" s="5"/>
      <c r="Z19184" s="5"/>
      <c r="AA19184" s="5"/>
      <c r="AB19184" s="5"/>
      <c r="AC19184" s="5"/>
      <c r="AD19184" s="5"/>
      <c r="AE19184" s="5"/>
      <c r="AF19184" s="5"/>
      <c r="AG19184" s="5"/>
      <c r="AH19184" s="5"/>
      <c r="AI19184" s="5"/>
      <c r="AJ19184" s="5"/>
    </row>
    <row r="19185" spans="11:36">
      <c r="K19185" s="5"/>
      <c r="L19185" s="5"/>
      <c r="M19185" s="5"/>
      <c r="N19185" s="5"/>
      <c r="O19185" s="5"/>
      <c r="P19185" s="5"/>
      <c r="Q19185" s="5"/>
      <c r="R19185" s="5"/>
      <c r="S19185" s="5"/>
      <c r="T19185" s="5"/>
      <c r="U19185" s="5"/>
      <c r="V19185" s="5"/>
      <c r="W19185" s="5"/>
      <c r="X19185" s="5"/>
      <c r="Y19185" s="5"/>
      <c r="Z19185" s="5"/>
      <c r="AA19185" s="5"/>
      <c r="AB19185" s="5"/>
      <c r="AC19185" s="5"/>
      <c r="AD19185" s="5"/>
      <c r="AE19185" s="5"/>
      <c r="AF19185" s="5"/>
      <c r="AG19185" s="5"/>
      <c r="AH19185" s="5"/>
      <c r="AI19185" s="5"/>
      <c r="AJ19185" s="5"/>
    </row>
    <row r="19186" spans="11:36">
      <c r="K19186" s="5"/>
      <c r="L19186" s="5"/>
      <c r="M19186" s="5"/>
      <c r="N19186" s="5"/>
      <c r="O19186" s="5"/>
      <c r="P19186" s="5"/>
      <c r="Q19186" s="5"/>
      <c r="R19186" s="5"/>
      <c r="S19186" s="5"/>
      <c r="T19186" s="5"/>
      <c r="U19186" s="5"/>
      <c r="V19186" s="5"/>
      <c r="W19186" s="5"/>
      <c r="X19186" s="5"/>
      <c r="Y19186" s="5"/>
      <c r="Z19186" s="5"/>
      <c r="AA19186" s="5"/>
      <c r="AB19186" s="5"/>
      <c r="AC19186" s="5"/>
      <c r="AD19186" s="5"/>
      <c r="AE19186" s="5"/>
      <c r="AF19186" s="5"/>
      <c r="AG19186" s="5"/>
      <c r="AH19186" s="5"/>
      <c r="AI19186" s="5"/>
      <c r="AJ19186" s="5"/>
    </row>
    <row r="19187" spans="11:36">
      <c r="K19187" s="5"/>
      <c r="L19187" s="5"/>
      <c r="M19187" s="5"/>
      <c r="N19187" s="5"/>
      <c r="O19187" s="5"/>
      <c r="P19187" s="5"/>
      <c r="Q19187" s="5"/>
      <c r="R19187" s="5"/>
      <c r="S19187" s="5"/>
      <c r="T19187" s="5"/>
      <c r="U19187" s="5"/>
      <c r="V19187" s="5"/>
      <c r="W19187" s="5"/>
      <c r="X19187" s="5"/>
      <c r="Y19187" s="5"/>
      <c r="Z19187" s="5"/>
      <c r="AA19187" s="5"/>
      <c r="AB19187" s="5"/>
      <c r="AC19187" s="5"/>
      <c r="AD19187" s="5"/>
      <c r="AE19187" s="5"/>
      <c r="AF19187" s="5"/>
      <c r="AG19187" s="5"/>
      <c r="AH19187" s="5"/>
      <c r="AI19187" s="5"/>
      <c r="AJ19187" s="5"/>
    </row>
    <row r="19188" spans="11:36">
      <c r="K19188" s="5"/>
      <c r="L19188" s="5"/>
      <c r="M19188" s="5"/>
      <c r="N19188" s="5"/>
      <c r="O19188" s="5"/>
      <c r="P19188" s="5"/>
      <c r="Q19188" s="5"/>
      <c r="R19188" s="5"/>
      <c r="S19188" s="5"/>
      <c r="T19188" s="5"/>
      <c r="U19188" s="5"/>
      <c r="V19188" s="5"/>
      <c r="W19188" s="5"/>
      <c r="X19188" s="5"/>
      <c r="Y19188" s="5"/>
      <c r="Z19188" s="5"/>
      <c r="AA19188" s="5"/>
      <c r="AB19188" s="5"/>
      <c r="AC19188" s="5"/>
      <c r="AD19188" s="5"/>
      <c r="AE19188" s="5"/>
      <c r="AF19188" s="5"/>
      <c r="AG19188" s="5"/>
      <c r="AH19188" s="5"/>
      <c r="AI19188" s="5"/>
      <c r="AJ19188" s="5"/>
    </row>
    <row r="19189" spans="11:36">
      <c r="K19189" s="5"/>
      <c r="L19189" s="5"/>
      <c r="M19189" s="5"/>
      <c r="N19189" s="5"/>
      <c r="O19189" s="5"/>
      <c r="P19189" s="5"/>
      <c r="Q19189" s="5"/>
      <c r="R19189" s="5"/>
      <c r="S19189" s="5"/>
      <c r="T19189" s="5"/>
      <c r="U19189" s="5"/>
      <c r="V19189" s="5"/>
      <c r="W19189" s="5"/>
      <c r="X19189" s="5"/>
      <c r="Y19189" s="5"/>
      <c r="Z19189" s="5"/>
      <c r="AA19189" s="5"/>
      <c r="AB19189" s="5"/>
      <c r="AC19189" s="5"/>
      <c r="AD19189" s="5"/>
      <c r="AE19189" s="5"/>
      <c r="AF19189" s="5"/>
      <c r="AG19189" s="5"/>
      <c r="AH19189" s="5"/>
      <c r="AI19189" s="5"/>
      <c r="AJ19189" s="5"/>
    </row>
    <row r="19190" spans="11:36">
      <c r="K19190" s="5"/>
      <c r="L19190" s="5"/>
      <c r="M19190" s="5"/>
      <c r="N19190" s="5"/>
      <c r="O19190" s="5"/>
      <c r="P19190" s="5"/>
      <c r="Q19190" s="5"/>
      <c r="R19190" s="5"/>
      <c r="S19190" s="5"/>
      <c r="T19190" s="5"/>
      <c r="U19190" s="5"/>
      <c r="V19190" s="5"/>
      <c r="W19190" s="5"/>
      <c r="X19190" s="5"/>
      <c r="Y19190" s="5"/>
      <c r="Z19190" s="5"/>
      <c r="AA19190" s="5"/>
      <c r="AB19190" s="5"/>
      <c r="AC19190" s="5"/>
      <c r="AD19190" s="5"/>
      <c r="AE19190" s="5"/>
      <c r="AF19190" s="5"/>
      <c r="AG19190" s="5"/>
      <c r="AH19190" s="5"/>
      <c r="AI19190" s="5"/>
      <c r="AJ19190" s="5"/>
    </row>
    <row r="19191" spans="11:36">
      <c r="K19191" s="5"/>
      <c r="L19191" s="5"/>
      <c r="M19191" s="5"/>
      <c r="N19191" s="5"/>
      <c r="O19191" s="5"/>
      <c r="P19191" s="5"/>
      <c r="Q19191" s="5"/>
      <c r="R19191" s="5"/>
      <c r="S19191" s="5"/>
      <c r="T19191" s="5"/>
      <c r="U19191" s="5"/>
      <c r="V19191" s="5"/>
      <c r="W19191" s="5"/>
      <c r="X19191" s="5"/>
      <c r="Y19191" s="5"/>
      <c r="Z19191" s="5"/>
      <c r="AA19191" s="5"/>
      <c r="AB19191" s="5"/>
      <c r="AC19191" s="5"/>
      <c r="AD19191" s="5"/>
      <c r="AE19191" s="5"/>
      <c r="AF19191" s="5"/>
      <c r="AG19191" s="5"/>
      <c r="AH19191" s="5"/>
      <c r="AI19191" s="5"/>
      <c r="AJ19191" s="5"/>
    </row>
    <row r="19192" spans="11:36">
      <c r="K19192" s="5"/>
      <c r="L19192" s="5"/>
      <c r="M19192" s="5"/>
      <c r="N19192" s="5"/>
      <c r="O19192" s="5"/>
      <c r="P19192" s="5"/>
      <c r="Q19192" s="5"/>
      <c r="R19192" s="5"/>
      <c r="S19192" s="5"/>
      <c r="T19192" s="5"/>
      <c r="U19192" s="5"/>
      <c r="V19192" s="5"/>
      <c r="W19192" s="5"/>
      <c r="X19192" s="5"/>
      <c r="Y19192" s="5"/>
      <c r="Z19192" s="5"/>
      <c r="AA19192" s="5"/>
      <c r="AB19192" s="5"/>
      <c r="AC19192" s="5"/>
      <c r="AD19192" s="5"/>
      <c r="AE19192" s="5"/>
      <c r="AF19192" s="5"/>
      <c r="AG19192" s="5"/>
      <c r="AH19192" s="5"/>
      <c r="AI19192" s="5"/>
      <c r="AJ19192" s="5"/>
    </row>
    <row r="19193" spans="11:36">
      <c r="K19193" s="5"/>
      <c r="L19193" s="5"/>
      <c r="M19193" s="5"/>
      <c r="N19193" s="5"/>
      <c r="O19193" s="5"/>
      <c r="P19193" s="5"/>
      <c r="Q19193" s="5"/>
      <c r="R19193" s="5"/>
      <c r="S19193" s="5"/>
      <c r="T19193" s="5"/>
      <c r="U19193" s="5"/>
      <c r="V19193" s="5"/>
      <c r="W19193" s="5"/>
      <c r="X19193" s="5"/>
      <c r="Y19193" s="5"/>
      <c r="Z19193" s="5"/>
      <c r="AA19193" s="5"/>
      <c r="AB19193" s="5"/>
      <c r="AC19193" s="5"/>
      <c r="AD19193" s="5"/>
      <c r="AE19193" s="5"/>
      <c r="AF19193" s="5"/>
      <c r="AG19193" s="5"/>
      <c r="AH19193" s="5"/>
      <c r="AI19193" s="5"/>
      <c r="AJ19193" s="5"/>
    </row>
    <row r="19194" spans="11:36">
      <c r="K19194" s="5"/>
      <c r="L19194" s="5"/>
      <c r="M19194" s="5"/>
      <c r="N19194" s="5"/>
      <c r="O19194" s="5"/>
      <c r="P19194" s="5"/>
      <c r="Q19194" s="5"/>
      <c r="R19194" s="5"/>
      <c r="S19194" s="5"/>
      <c r="T19194" s="5"/>
      <c r="U19194" s="5"/>
      <c r="V19194" s="5"/>
      <c r="W19194" s="5"/>
      <c r="X19194" s="5"/>
      <c r="Y19194" s="5"/>
      <c r="Z19194" s="5"/>
      <c r="AA19194" s="5"/>
      <c r="AB19194" s="5"/>
      <c r="AC19194" s="5"/>
      <c r="AD19194" s="5"/>
      <c r="AE19194" s="5"/>
      <c r="AF19194" s="5"/>
      <c r="AG19194" s="5"/>
      <c r="AH19194" s="5"/>
      <c r="AI19194" s="5"/>
      <c r="AJ19194" s="5"/>
    </row>
    <row r="19195" spans="11:36">
      <c r="K19195" s="5"/>
      <c r="L19195" s="5"/>
      <c r="M19195" s="5"/>
      <c r="N19195" s="5"/>
      <c r="O19195" s="5"/>
      <c r="P19195" s="5"/>
      <c r="Q19195" s="5"/>
      <c r="R19195" s="5"/>
      <c r="S19195" s="5"/>
      <c r="T19195" s="5"/>
      <c r="U19195" s="5"/>
      <c r="V19195" s="5"/>
      <c r="W19195" s="5"/>
      <c r="X19195" s="5"/>
      <c r="Y19195" s="5"/>
      <c r="Z19195" s="5"/>
      <c r="AA19195" s="5"/>
      <c r="AB19195" s="5"/>
      <c r="AC19195" s="5"/>
      <c r="AD19195" s="5"/>
      <c r="AE19195" s="5"/>
      <c r="AF19195" s="5"/>
      <c r="AG19195" s="5"/>
      <c r="AH19195" s="5"/>
      <c r="AI19195" s="5"/>
      <c r="AJ19195" s="5"/>
    </row>
    <row r="19196" spans="11:36">
      <c r="K19196" s="5"/>
      <c r="L19196" s="5"/>
      <c r="M19196" s="5"/>
      <c r="N19196" s="5"/>
      <c r="O19196" s="5"/>
      <c r="P19196" s="5"/>
      <c r="Q19196" s="5"/>
      <c r="R19196" s="5"/>
      <c r="S19196" s="5"/>
      <c r="T19196" s="5"/>
      <c r="U19196" s="5"/>
      <c r="V19196" s="5"/>
      <c r="W19196" s="5"/>
      <c r="X19196" s="5"/>
      <c r="Y19196" s="5"/>
      <c r="Z19196" s="5"/>
      <c r="AA19196" s="5"/>
      <c r="AB19196" s="5"/>
      <c r="AC19196" s="5"/>
      <c r="AD19196" s="5"/>
      <c r="AE19196" s="5"/>
      <c r="AF19196" s="5"/>
      <c r="AG19196" s="5"/>
      <c r="AH19196" s="5"/>
      <c r="AI19196" s="5"/>
      <c r="AJ19196" s="5"/>
    </row>
    <row r="19197" spans="11:36">
      <c r="K19197" s="5"/>
      <c r="L19197" s="5"/>
      <c r="M19197" s="5"/>
      <c r="N19197" s="5"/>
      <c r="O19197" s="5"/>
      <c r="P19197" s="5"/>
      <c r="Q19197" s="5"/>
      <c r="R19197" s="5"/>
      <c r="S19197" s="5"/>
      <c r="T19197" s="5"/>
      <c r="U19197" s="5"/>
      <c r="V19197" s="5"/>
      <c r="W19197" s="5"/>
      <c r="X19197" s="5"/>
      <c r="Y19197" s="5"/>
      <c r="Z19197" s="5"/>
      <c r="AA19197" s="5"/>
      <c r="AB19197" s="5"/>
      <c r="AC19197" s="5"/>
      <c r="AD19197" s="5"/>
      <c r="AE19197" s="5"/>
      <c r="AF19197" s="5"/>
      <c r="AG19197" s="5"/>
      <c r="AH19197" s="5"/>
      <c r="AI19197" s="5"/>
      <c r="AJ19197" s="5"/>
    </row>
    <row r="19198" spans="11:36">
      <c r="K19198" s="5"/>
      <c r="L19198" s="5"/>
      <c r="M19198" s="5"/>
      <c r="N19198" s="5"/>
      <c r="O19198" s="5"/>
      <c r="P19198" s="5"/>
      <c r="Q19198" s="5"/>
      <c r="R19198" s="5"/>
      <c r="S19198" s="5"/>
      <c r="T19198" s="5"/>
      <c r="U19198" s="5"/>
      <c r="V19198" s="5"/>
      <c r="W19198" s="5"/>
      <c r="X19198" s="5"/>
      <c r="Y19198" s="5"/>
      <c r="Z19198" s="5"/>
      <c r="AA19198" s="5"/>
      <c r="AB19198" s="5"/>
      <c r="AC19198" s="5"/>
      <c r="AD19198" s="5"/>
      <c r="AE19198" s="5"/>
      <c r="AF19198" s="5"/>
      <c r="AG19198" s="5"/>
      <c r="AH19198" s="5"/>
      <c r="AI19198" s="5"/>
      <c r="AJ19198" s="5"/>
    </row>
    <row r="19199" spans="11:36">
      <c r="K19199" s="5"/>
      <c r="L19199" s="5"/>
      <c r="M19199" s="5"/>
      <c r="N19199" s="5"/>
      <c r="O19199" s="5"/>
      <c r="P19199" s="5"/>
      <c r="Q19199" s="5"/>
      <c r="R19199" s="5"/>
      <c r="S19199" s="5"/>
      <c r="T19199" s="5"/>
      <c r="U19199" s="5"/>
      <c r="V19199" s="5"/>
      <c r="W19199" s="5"/>
      <c r="X19199" s="5"/>
      <c r="Y19199" s="5"/>
      <c r="Z19199" s="5"/>
      <c r="AA19199" s="5"/>
      <c r="AB19199" s="5"/>
      <c r="AC19199" s="5"/>
      <c r="AD19199" s="5"/>
      <c r="AE19199" s="5"/>
      <c r="AF19199" s="5"/>
      <c r="AG19199" s="5"/>
      <c r="AH19199" s="5"/>
      <c r="AI19199" s="5"/>
      <c r="AJ19199" s="5"/>
    </row>
    <row r="19200" spans="11:36">
      <c r="K19200" s="5"/>
      <c r="L19200" s="5"/>
      <c r="M19200" s="5"/>
      <c r="N19200" s="5"/>
      <c r="O19200" s="5"/>
      <c r="P19200" s="5"/>
      <c r="Q19200" s="5"/>
      <c r="R19200" s="5"/>
      <c r="S19200" s="5"/>
      <c r="T19200" s="5"/>
      <c r="U19200" s="5"/>
      <c r="V19200" s="5"/>
      <c r="W19200" s="5"/>
      <c r="X19200" s="5"/>
      <c r="Y19200" s="5"/>
      <c r="Z19200" s="5"/>
      <c r="AA19200" s="5"/>
      <c r="AB19200" s="5"/>
      <c r="AC19200" s="5"/>
      <c r="AD19200" s="5"/>
      <c r="AE19200" s="5"/>
      <c r="AF19200" s="5"/>
      <c r="AG19200" s="5"/>
      <c r="AH19200" s="5"/>
      <c r="AI19200" s="5"/>
      <c r="AJ19200" s="5"/>
    </row>
    <row r="19201" spans="11:36">
      <c r="K19201" s="5"/>
      <c r="L19201" s="5"/>
      <c r="M19201" s="5"/>
      <c r="N19201" s="5"/>
      <c r="O19201" s="5"/>
      <c r="P19201" s="5"/>
      <c r="Q19201" s="5"/>
      <c r="R19201" s="5"/>
      <c r="S19201" s="5"/>
      <c r="T19201" s="5"/>
      <c r="U19201" s="5"/>
      <c r="V19201" s="5"/>
      <c r="W19201" s="5"/>
      <c r="X19201" s="5"/>
      <c r="Y19201" s="5"/>
      <c r="Z19201" s="5"/>
      <c r="AA19201" s="5"/>
      <c r="AB19201" s="5"/>
      <c r="AC19201" s="5"/>
      <c r="AD19201" s="5"/>
      <c r="AE19201" s="5"/>
      <c r="AF19201" s="5"/>
      <c r="AG19201" s="5"/>
      <c r="AH19201" s="5"/>
      <c r="AI19201" s="5"/>
      <c r="AJ19201" s="5"/>
    </row>
    <row r="19202" spans="11:36">
      <c r="K19202" s="5"/>
      <c r="L19202" s="5"/>
      <c r="M19202" s="5"/>
      <c r="N19202" s="5"/>
      <c r="O19202" s="5"/>
      <c r="P19202" s="5"/>
      <c r="Q19202" s="5"/>
      <c r="R19202" s="5"/>
      <c r="S19202" s="5"/>
      <c r="T19202" s="5"/>
      <c r="U19202" s="5"/>
      <c r="V19202" s="5"/>
      <c r="W19202" s="5"/>
      <c r="X19202" s="5"/>
      <c r="Y19202" s="5"/>
      <c r="Z19202" s="5"/>
      <c r="AA19202" s="5"/>
      <c r="AB19202" s="5"/>
      <c r="AC19202" s="5"/>
      <c r="AD19202" s="5"/>
      <c r="AE19202" s="5"/>
      <c r="AF19202" s="5"/>
      <c r="AG19202" s="5"/>
      <c r="AH19202" s="5"/>
      <c r="AI19202" s="5"/>
      <c r="AJ19202" s="5"/>
    </row>
    <row r="19203" spans="11:36">
      <c r="K19203" s="5"/>
      <c r="L19203" s="5"/>
      <c r="M19203" s="5"/>
      <c r="N19203" s="5"/>
      <c r="O19203" s="5"/>
      <c r="P19203" s="5"/>
      <c r="Q19203" s="5"/>
      <c r="R19203" s="5"/>
      <c r="S19203" s="5"/>
      <c r="T19203" s="5"/>
      <c r="U19203" s="5"/>
      <c r="V19203" s="5"/>
      <c r="W19203" s="5"/>
      <c r="X19203" s="5"/>
      <c r="Y19203" s="5"/>
      <c r="Z19203" s="5"/>
      <c r="AA19203" s="5"/>
      <c r="AB19203" s="5"/>
      <c r="AC19203" s="5"/>
      <c r="AD19203" s="5"/>
      <c r="AE19203" s="5"/>
      <c r="AF19203" s="5"/>
      <c r="AG19203" s="5"/>
      <c r="AH19203" s="5"/>
      <c r="AI19203" s="5"/>
      <c r="AJ19203" s="5"/>
    </row>
    <row r="19204" spans="11:36">
      <c r="K19204" s="5"/>
      <c r="L19204" s="5"/>
      <c r="M19204" s="5"/>
      <c r="N19204" s="5"/>
      <c r="O19204" s="5"/>
      <c r="P19204" s="5"/>
      <c r="Q19204" s="5"/>
      <c r="R19204" s="5"/>
      <c r="S19204" s="5"/>
      <c r="T19204" s="5"/>
      <c r="U19204" s="5"/>
      <c r="V19204" s="5"/>
      <c r="W19204" s="5"/>
      <c r="X19204" s="5"/>
      <c r="Y19204" s="5"/>
      <c r="Z19204" s="5"/>
      <c r="AA19204" s="5"/>
      <c r="AB19204" s="5"/>
      <c r="AC19204" s="5"/>
      <c r="AD19204" s="5"/>
      <c r="AE19204" s="5"/>
      <c r="AF19204" s="5"/>
      <c r="AG19204" s="5"/>
      <c r="AH19204" s="5"/>
      <c r="AI19204" s="5"/>
      <c r="AJ19204" s="5"/>
    </row>
    <row r="19205" spans="11:36">
      <c r="K19205" s="5"/>
      <c r="L19205" s="5"/>
      <c r="M19205" s="5"/>
      <c r="N19205" s="5"/>
      <c r="O19205" s="5"/>
      <c r="P19205" s="5"/>
      <c r="Q19205" s="5"/>
      <c r="R19205" s="5"/>
      <c r="S19205" s="5"/>
      <c r="T19205" s="5"/>
      <c r="U19205" s="5"/>
      <c r="V19205" s="5"/>
      <c r="W19205" s="5"/>
      <c r="X19205" s="5"/>
      <c r="Y19205" s="5"/>
      <c r="Z19205" s="5"/>
      <c r="AA19205" s="5"/>
      <c r="AB19205" s="5"/>
      <c r="AC19205" s="5"/>
      <c r="AD19205" s="5"/>
      <c r="AE19205" s="5"/>
      <c r="AF19205" s="5"/>
      <c r="AG19205" s="5"/>
      <c r="AH19205" s="5"/>
      <c r="AI19205" s="5"/>
      <c r="AJ19205" s="5"/>
    </row>
    <row r="19206" spans="11:36">
      <c r="K19206" s="5"/>
      <c r="L19206" s="5"/>
      <c r="M19206" s="5"/>
      <c r="N19206" s="5"/>
      <c r="O19206" s="5"/>
      <c r="P19206" s="5"/>
      <c r="Q19206" s="5"/>
      <c r="R19206" s="5"/>
      <c r="S19206" s="5"/>
      <c r="T19206" s="5"/>
      <c r="U19206" s="5"/>
      <c r="V19206" s="5"/>
      <c r="W19206" s="5"/>
      <c r="X19206" s="5"/>
      <c r="Y19206" s="5"/>
      <c r="Z19206" s="5"/>
      <c r="AA19206" s="5"/>
      <c r="AB19206" s="5"/>
      <c r="AC19206" s="5"/>
      <c r="AD19206" s="5"/>
      <c r="AE19206" s="5"/>
      <c r="AF19206" s="5"/>
      <c r="AG19206" s="5"/>
      <c r="AH19206" s="5"/>
      <c r="AI19206" s="5"/>
      <c r="AJ19206" s="5"/>
    </row>
    <row r="19207" spans="11:36">
      <c r="K19207" s="5"/>
      <c r="L19207" s="5"/>
      <c r="M19207" s="5"/>
      <c r="N19207" s="5"/>
      <c r="O19207" s="5"/>
      <c r="P19207" s="5"/>
      <c r="Q19207" s="5"/>
      <c r="R19207" s="5"/>
      <c r="S19207" s="5"/>
      <c r="T19207" s="5"/>
      <c r="U19207" s="5"/>
      <c r="V19207" s="5"/>
      <c r="W19207" s="5"/>
      <c r="X19207" s="5"/>
      <c r="Y19207" s="5"/>
      <c r="Z19207" s="5"/>
      <c r="AA19207" s="5"/>
      <c r="AB19207" s="5"/>
      <c r="AC19207" s="5"/>
      <c r="AD19207" s="5"/>
      <c r="AE19207" s="5"/>
      <c r="AF19207" s="5"/>
      <c r="AG19207" s="5"/>
      <c r="AH19207" s="5"/>
      <c r="AI19207" s="5"/>
      <c r="AJ19207" s="5"/>
    </row>
    <row r="19208" spans="11:36">
      <c r="K19208" s="5"/>
      <c r="L19208" s="5"/>
      <c r="M19208" s="5"/>
      <c r="N19208" s="5"/>
      <c r="O19208" s="5"/>
      <c r="P19208" s="5"/>
      <c r="Q19208" s="5"/>
      <c r="R19208" s="5"/>
      <c r="S19208" s="5"/>
      <c r="T19208" s="5"/>
      <c r="U19208" s="5"/>
      <c r="V19208" s="5"/>
      <c r="W19208" s="5"/>
      <c r="X19208" s="5"/>
      <c r="Y19208" s="5"/>
      <c r="Z19208" s="5"/>
      <c r="AA19208" s="5"/>
      <c r="AB19208" s="5"/>
      <c r="AC19208" s="5"/>
      <c r="AD19208" s="5"/>
      <c r="AE19208" s="5"/>
      <c r="AF19208" s="5"/>
      <c r="AG19208" s="5"/>
      <c r="AH19208" s="5"/>
      <c r="AI19208" s="5"/>
      <c r="AJ19208" s="5"/>
    </row>
    <row r="19209" spans="11:36">
      <c r="K19209" s="5"/>
      <c r="L19209" s="5"/>
      <c r="M19209" s="5"/>
      <c r="N19209" s="5"/>
      <c r="O19209" s="5"/>
      <c r="P19209" s="5"/>
      <c r="Q19209" s="5"/>
      <c r="R19209" s="5"/>
      <c r="S19209" s="5"/>
      <c r="T19209" s="5"/>
      <c r="U19209" s="5"/>
      <c r="V19209" s="5"/>
      <c r="W19209" s="5"/>
      <c r="X19209" s="5"/>
      <c r="Y19209" s="5"/>
      <c r="Z19209" s="5"/>
      <c r="AA19209" s="5"/>
      <c r="AB19209" s="5"/>
      <c r="AC19209" s="5"/>
      <c r="AD19209" s="5"/>
      <c r="AE19209" s="5"/>
      <c r="AF19209" s="5"/>
      <c r="AG19209" s="5"/>
      <c r="AH19209" s="5"/>
      <c r="AI19209" s="5"/>
      <c r="AJ19209" s="5"/>
    </row>
    <row r="19210" spans="11:36">
      <c r="K19210" s="5"/>
      <c r="L19210" s="5"/>
      <c r="M19210" s="5"/>
      <c r="N19210" s="5"/>
      <c r="O19210" s="5"/>
      <c r="P19210" s="5"/>
      <c r="Q19210" s="5"/>
      <c r="R19210" s="5"/>
      <c r="S19210" s="5"/>
      <c r="T19210" s="5"/>
      <c r="U19210" s="5"/>
      <c r="V19210" s="5"/>
      <c r="W19210" s="5"/>
      <c r="X19210" s="5"/>
      <c r="Y19210" s="5"/>
      <c r="Z19210" s="5"/>
      <c r="AA19210" s="5"/>
      <c r="AB19210" s="5"/>
      <c r="AC19210" s="5"/>
      <c r="AD19210" s="5"/>
      <c r="AE19210" s="5"/>
      <c r="AF19210" s="5"/>
      <c r="AG19210" s="5"/>
      <c r="AH19210" s="5"/>
      <c r="AI19210" s="5"/>
      <c r="AJ19210" s="5"/>
    </row>
    <row r="19211" spans="11:36">
      <c r="K19211" s="5"/>
      <c r="L19211" s="5"/>
      <c r="M19211" s="5"/>
      <c r="N19211" s="5"/>
      <c r="O19211" s="5"/>
      <c r="P19211" s="5"/>
      <c r="Q19211" s="5"/>
      <c r="R19211" s="5"/>
      <c r="S19211" s="5"/>
      <c r="T19211" s="5"/>
      <c r="U19211" s="5"/>
      <c r="V19211" s="5"/>
      <c r="W19211" s="5"/>
      <c r="X19211" s="5"/>
      <c r="Y19211" s="5"/>
      <c r="Z19211" s="5"/>
      <c r="AA19211" s="5"/>
      <c r="AB19211" s="5"/>
      <c r="AC19211" s="5"/>
      <c r="AD19211" s="5"/>
      <c r="AE19211" s="5"/>
      <c r="AF19211" s="5"/>
      <c r="AG19211" s="5"/>
      <c r="AH19211" s="5"/>
      <c r="AI19211" s="5"/>
      <c r="AJ19211" s="5"/>
    </row>
    <row r="19212" spans="11:36">
      <c r="K19212" s="5"/>
      <c r="L19212" s="5"/>
      <c r="M19212" s="5"/>
      <c r="N19212" s="5"/>
      <c r="O19212" s="5"/>
      <c r="P19212" s="5"/>
      <c r="Q19212" s="5"/>
      <c r="R19212" s="5"/>
      <c r="S19212" s="5"/>
      <c r="T19212" s="5"/>
      <c r="U19212" s="5"/>
      <c r="V19212" s="5"/>
      <c r="W19212" s="5"/>
      <c r="X19212" s="5"/>
      <c r="Y19212" s="5"/>
      <c r="Z19212" s="5"/>
      <c r="AA19212" s="5"/>
      <c r="AB19212" s="5"/>
      <c r="AC19212" s="5"/>
      <c r="AD19212" s="5"/>
      <c r="AE19212" s="5"/>
      <c r="AF19212" s="5"/>
      <c r="AG19212" s="5"/>
      <c r="AH19212" s="5"/>
      <c r="AI19212" s="5"/>
      <c r="AJ19212" s="5"/>
    </row>
    <row r="19213" spans="11:36">
      <c r="K19213" s="5"/>
      <c r="L19213" s="5"/>
      <c r="M19213" s="5"/>
      <c r="N19213" s="5"/>
      <c r="O19213" s="5"/>
      <c r="P19213" s="5"/>
      <c r="Q19213" s="5"/>
      <c r="R19213" s="5"/>
      <c r="S19213" s="5"/>
      <c r="T19213" s="5"/>
      <c r="U19213" s="5"/>
      <c r="V19213" s="5"/>
      <c r="W19213" s="5"/>
      <c r="X19213" s="5"/>
      <c r="Y19213" s="5"/>
      <c r="Z19213" s="5"/>
      <c r="AA19213" s="5"/>
      <c r="AB19213" s="5"/>
      <c r="AC19213" s="5"/>
      <c r="AD19213" s="5"/>
      <c r="AE19213" s="5"/>
      <c r="AF19213" s="5"/>
      <c r="AG19213" s="5"/>
      <c r="AH19213" s="5"/>
      <c r="AI19213" s="5"/>
      <c r="AJ19213" s="5"/>
    </row>
    <row r="19214" spans="11:36">
      <c r="K19214" s="5"/>
      <c r="L19214" s="5"/>
      <c r="M19214" s="5"/>
      <c r="N19214" s="5"/>
      <c r="O19214" s="5"/>
      <c r="P19214" s="5"/>
      <c r="Q19214" s="5"/>
      <c r="R19214" s="5"/>
      <c r="S19214" s="5"/>
      <c r="T19214" s="5"/>
      <c r="U19214" s="5"/>
      <c r="V19214" s="5"/>
      <c r="W19214" s="5"/>
      <c r="X19214" s="5"/>
      <c r="Y19214" s="5"/>
      <c r="Z19214" s="5"/>
      <c r="AA19214" s="5"/>
      <c r="AB19214" s="5"/>
      <c r="AC19214" s="5"/>
      <c r="AD19214" s="5"/>
      <c r="AE19214" s="5"/>
      <c r="AF19214" s="5"/>
      <c r="AG19214" s="5"/>
      <c r="AH19214" s="5"/>
      <c r="AI19214" s="5"/>
      <c r="AJ19214" s="5"/>
    </row>
    <row r="19215" spans="11:36">
      <c r="K19215" s="5"/>
      <c r="L19215" s="5"/>
      <c r="M19215" s="5"/>
      <c r="N19215" s="5"/>
      <c r="O19215" s="5"/>
      <c r="P19215" s="5"/>
      <c r="Q19215" s="5"/>
      <c r="R19215" s="5"/>
      <c r="S19215" s="5"/>
      <c r="T19215" s="5"/>
      <c r="U19215" s="5"/>
      <c r="V19215" s="5"/>
      <c r="W19215" s="5"/>
      <c r="X19215" s="5"/>
      <c r="Y19215" s="5"/>
      <c r="Z19215" s="5"/>
      <c r="AA19215" s="5"/>
      <c r="AB19215" s="5"/>
      <c r="AC19215" s="5"/>
      <c r="AD19215" s="5"/>
      <c r="AE19215" s="5"/>
      <c r="AF19215" s="5"/>
      <c r="AG19215" s="5"/>
      <c r="AH19215" s="5"/>
      <c r="AI19215" s="5"/>
      <c r="AJ19215" s="5"/>
    </row>
    <row r="19216" spans="11:36">
      <c r="K19216" s="5"/>
      <c r="L19216" s="5"/>
      <c r="M19216" s="5"/>
      <c r="N19216" s="5"/>
      <c r="O19216" s="5"/>
      <c r="P19216" s="5"/>
      <c r="Q19216" s="5"/>
      <c r="R19216" s="5"/>
      <c r="S19216" s="5"/>
      <c r="T19216" s="5"/>
      <c r="U19216" s="5"/>
      <c r="V19216" s="5"/>
      <c r="W19216" s="5"/>
      <c r="X19216" s="5"/>
      <c r="Y19216" s="5"/>
      <c r="Z19216" s="5"/>
      <c r="AA19216" s="5"/>
      <c r="AB19216" s="5"/>
      <c r="AC19216" s="5"/>
      <c r="AD19216" s="5"/>
      <c r="AE19216" s="5"/>
      <c r="AF19216" s="5"/>
      <c r="AG19216" s="5"/>
      <c r="AH19216" s="5"/>
      <c r="AI19216" s="5"/>
      <c r="AJ19216" s="5"/>
    </row>
    <row r="19217" spans="11:36">
      <c r="K19217" s="5"/>
      <c r="L19217" s="5"/>
      <c r="M19217" s="5"/>
      <c r="N19217" s="5"/>
      <c r="O19217" s="5"/>
      <c r="P19217" s="5"/>
      <c r="Q19217" s="5"/>
      <c r="R19217" s="5"/>
      <c r="S19217" s="5"/>
      <c r="T19217" s="5"/>
      <c r="U19217" s="5"/>
      <c r="V19217" s="5"/>
      <c r="W19217" s="5"/>
      <c r="X19217" s="5"/>
      <c r="Y19217" s="5"/>
      <c r="Z19217" s="5"/>
      <c r="AA19217" s="5"/>
      <c r="AB19217" s="5"/>
      <c r="AC19217" s="5"/>
      <c r="AD19217" s="5"/>
      <c r="AE19217" s="5"/>
      <c r="AF19217" s="5"/>
      <c r="AG19217" s="5"/>
      <c r="AH19217" s="5"/>
      <c r="AI19217" s="5"/>
      <c r="AJ19217" s="5"/>
    </row>
    <row r="19218" spans="11:36">
      <c r="K19218" s="5"/>
      <c r="L19218" s="5"/>
      <c r="M19218" s="5"/>
      <c r="N19218" s="5"/>
      <c r="O19218" s="5"/>
      <c r="P19218" s="5"/>
      <c r="Q19218" s="5"/>
      <c r="R19218" s="5"/>
      <c r="S19218" s="5"/>
      <c r="T19218" s="5"/>
      <c r="U19218" s="5"/>
      <c r="V19218" s="5"/>
      <c r="W19218" s="5"/>
      <c r="X19218" s="5"/>
      <c r="Y19218" s="5"/>
      <c r="Z19218" s="5"/>
      <c r="AA19218" s="5"/>
      <c r="AB19218" s="5"/>
      <c r="AC19218" s="5"/>
      <c r="AD19218" s="5"/>
      <c r="AE19218" s="5"/>
      <c r="AF19218" s="5"/>
      <c r="AG19218" s="5"/>
      <c r="AH19218" s="5"/>
      <c r="AI19218" s="5"/>
      <c r="AJ19218" s="5"/>
    </row>
    <row r="19219" spans="11:36">
      <c r="K19219" s="5"/>
      <c r="L19219" s="5"/>
      <c r="M19219" s="5"/>
      <c r="N19219" s="5"/>
      <c r="O19219" s="5"/>
      <c r="P19219" s="5"/>
      <c r="Q19219" s="5"/>
      <c r="R19219" s="5"/>
      <c r="S19219" s="5"/>
      <c r="T19219" s="5"/>
      <c r="U19219" s="5"/>
      <c r="V19219" s="5"/>
      <c r="W19219" s="5"/>
      <c r="X19219" s="5"/>
      <c r="Y19219" s="5"/>
      <c r="Z19219" s="5"/>
      <c r="AA19219" s="5"/>
      <c r="AB19219" s="5"/>
      <c r="AC19219" s="5"/>
      <c r="AD19219" s="5"/>
      <c r="AE19219" s="5"/>
      <c r="AF19219" s="5"/>
      <c r="AG19219" s="5"/>
      <c r="AH19219" s="5"/>
      <c r="AI19219" s="5"/>
      <c r="AJ19219" s="5"/>
    </row>
    <row r="19220" spans="11:36">
      <c r="K19220" s="5"/>
      <c r="L19220" s="5"/>
      <c r="M19220" s="5"/>
      <c r="N19220" s="5"/>
      <c r="O19220" s="5"/>
      <c r="P19220" s="5"/>
      <c r="Q19220" s="5"/>
      <c r="R19220" s="5"/>
      <c r="S19220" s="5"/>
      <c r="T19220" s="5"/>
      <c r="U19220" s="5"/>
      <c r="V19220" s="5"/>
      <c r="W19220" s="5"/>
      <c r="X19220" s="5"/>
      <c r="Y19220" s="5"/>
      <c r="Z19220" s="5"/>
      <c r="AA19220" s="5"/>
      <c r="AB19220" s="5"/>
      <c r="AC19220" s="5"/>
      <c r="AD19220" s="5"/>
      <c r="AE19220" s="5"/>
      <c r="AF19220" s="5"/>
      <c r="AG19220" s="5"/>
      <c r="AH19220" s="5"/>
      <c r="AI19220" s="5"/>
      <c r="AJ19220" s="5"/>
    </row>
    <row r="19221" spans="11:36">
      <c r="K19221" s="5"/>
      <c r="L19221" s="5"/>
      <c r="M19221" s="5"/>
      <c r="N19221" s="5"/>
      <c r="O19221" s="5"/>
      <c r="P19221" s="5"/>
      <c r="Q19221" s="5"/>
      <c r="R19221" s="5"/>
      <c r="S19221" s="5"/>
      <c r="T19221" s="5"/>
      <c r="U19221" s="5"/>
      <c r="V19221" s="5"/>
      <c r="W19221" s="5"/>
      <c r="X19221" s="5"/>
      <c r="Y19221" s="5"/>
      <c r="Z19221" s="5"/>
      <c r="AA19221" s="5"/>
      <c r="AB19221" s="5"/>
      <c r="AC19221" s="5"/>
      <c r="AD19221" s="5"/>
      <c r="AE19221" s="5"/>
      <c r="AF19221" s="5"/>
      <c r="AG19221" s="5"/>
      <c r="AH19221" s="5"/>
      <c r="AI19221" s="5"/>
      <c r="AJ19221" s="5"/>
    </row>
    <row r="19222" spans="11:36">
      <c r="K19222" s="5"/>
      <c r="L19222" s="5"/>
      <c r="M19222" s="5"/>
      <c r="N19222" s="5"/>
      <c r="O19222" s="5"/>
      <c r="P19222" s="5"/>
      <c r="Q19222" s="5"/>
      <c r="R19222" s="5"/>
      <c r="S19222" s="5"/>
      <c r="T19222" s="5"/>
      <c r="U19222" s="5"/>
      <c r="V19222" s="5"/>
      <c r="W19222" s="5"/>
      <c r="X19222" s="5"/>
      <c r="Y19222" s="5"/>
      <c r="Z19222" s="5"/>
      <c r="AA19222" s="5"/>
      <c r="AB19222" s="5"/>
      <c r="AC19222" s="5"/>
      <c r="AD19222" s="5"/>
      <c r="AE19222" s="5"/>
      <c r="AF19222" s="5"/>
      <c r="AG19222" s="5"/>
      <c r="AH19222" s="5"/>
      <c r="AI19222" s="5"/>
      <c r="AJ19222" s="5"/>
    </row>
    <row r="19223" spans="11:36">
      <c r="K19223" s="5"/>
      <c r="L19223" s="5"/>
      <c r="M19223" s="5"/>
      <c r="N19223" s="5"/>
      <c r="O19223" s="5"/>
      <c r="P19223" s="5"/>
      <c r="Q19223" s="5"/>
      <c r="R19223" s="5"/>
      <c r="S19223" s="5"/>
      <c r="T19223" s="5"/>
      <c r="U19223" s="5"/>
      <c r="V19223" s="5"/>
      <c r="W19223" s="5"/>
      <c r="X19223" s="5"/>
      <c r="Y19223" s="5"/>
      <c r="Z19223" s="5"/>
      <c r="AA19223" s="5"/>
      <c r="AB19223" s="5"/>
      <c r="AC19223" s="5"/>
      <c r="AD19223" s="5"/>
      <c r="AE19223" s="5"/>
      <c r="AF19223" s="5"/>
      <c r="AG19223" s="5"/>
      <c r="AH19223" s="5"/>
      <c r="AI19223" s="5"/>
      <c r="AJ19223" s="5"/>
    </row>
    <row r="19224" spans="11:36">
      <c r="K19224" s="5"/>
      <c r="L19224" s="5"/>
      <c r="M19224" s="5"/>
      <c r="N19224" s="5"/>
      <c r="O19224" s="5"/>
      <c r="P19224" s="5"/>
      <c r="Q19224" s="5"/>
      <c r="R19224" s="5"/>
      <c r="S19224" s="5"/>
      <c r="T19224" s="5"/>
      <c r="U19224" s="5"/>
      <c r="V19224" s="5"/>
      <c r="W19224" s="5"/>
      <c r="X19224" s="5"/>
      <c r="Y19224" s="5"/>
      <c r="Z19224" s="5"/>
      <c r="AA19224" s="5"/>
      <c r="AB19224" s="5"/>
      <c r="AC19224" s="5"/>
      <c r="AD19224" s="5"/>
      <c r="AE19224" s="5"/>
      <c r="AF19224" s="5"/>
      <c r="AG19224" s="5"/>
      <c r="AH19224" s="5"/>
      <c r="AI19224" s="5"/>
      <c r="AJ19224" s="5"/>
    </row>
    <row r="19225" spans="11:36">
      <c r="K19225" s="5"/>
      <c r="L19225" s="5"/>
      <c r="M19225" s="5"/>
      <c r="N19225" s="5"/>
      <c r="O19225" s="5"/>
      <c r="P19225" s="5"/>
      <c r="Q19225" s="5"/>
      <c r="R19225" s="5"/>
      <c r="S19225" s="5"/>
      <c r="T19225" s="5"/>
      <c r="U19225" s="5"/>
      <c r="V19225" s="5"/>
      <c r="W19225" s="5"/>
      <c r="X19225" s="5"/>
      <c r="Y19225" s="5"/>
      <c r="Z19225" s="5"/>
      <c r="AA19225" s="5"/>
      <c r="AB19225" s="5"/>
      <c r="AC19225" s="5"/>
      <c r="AD19225" s="5"/>
      <c r="AE19225" s="5"/>
      <c r="AF19225" s="5"/>
      <c r="AG19225" s="5"/>
      <c r="AH19225" s="5"/>
      <c r="AI19225" s="5"/>
      <c r="AJ19225" s="5"/>
    </row>
    <row r="19226" spans="11:36">
      <c r="K19226" s="5"/>
      <c r="L19226" s="5"/>
      <c r="M19226" s="5"/>
      <c r="N19226" s="5"/>
      <c r="O19226" s="5"/>
      <c r="P19226" s="5"/>
      <c r="Q19226" s="5"/>
      <c r="R19226" s="5"/>
      <c r="S19226" s="5"/>
      <c r="T19226" s="5"/>
      <c r="U19226" s="5"/>
      <c r="V19226" s="5"/>
      <c r="W19226" s="5"/>
      <c r="X19226" s="5"/>
      <c r="Y19226" s="5"/>
      <c r="Z19226" s="5"/>
      <c r="AA19226" s="5"/>
      <c r="AB19226" s="5"/>
      <c r="AC19226" s="5"/>
      <c r="AD19226" s="5"/>
      <c r="AE19226" s="5"/>
      <c r="AF19226" s="5"/>
      <c r="AG19226" s="5"/>
      <c r="AH19226" s="5"/>
      <c r="AI19226" s="5"/>
      <c r="AJ19226" s="5"/>
    </row>
    <row r="19227" spans="11:36">
      <c r="K19227" s="5"/>
      <c r="L19227" s="5"/>
      <c r="M19227" s="5"/>
      <c r="N19227" s="5"/>
      <c r="O19227" s="5"/>
      <c r="P19227" s="5"/>
      <c r="Q19227" s="5"/>
      <c r="R19227" s="5"/>
      <c r="S19227" s="5"/>
      <c r="T19227" s="5"/>
      <c r="U19227" s="5"/>
      <c r="V19227" s="5"/>
      <c r="W19227" s="5"/>
      <c r="X19227" s="5"/>
      <c r="Y19227" s="5"/>
      <c r="Z19227" s="5"/>
      <c r="AA19227" s="5"/>
      <c r="AB19227" s="5"/>
      <c r="AC19227" s="5"/>
      <c r="AD19227" s="5"/>
      <c r="AE19227" s="5"/>
      <c r="AF19227" s="5"/>
      <c r="AG19227" s="5"/>
      <c r="AH19227" s="5"/>
      <c r="AI19227" s="5"/>
      <c r="AJ19227" s="5"/>
    </row>
    <row r="19228" spans="11:36">
      <c r="K19228" s="5"/>
      <c r="L19228" s="5"/>
      <c r="M19228" s="5"/>
      <c r="N19228" s="5"/>
      <c r="O19228" s="5"/>
      <c r="P19228" s="5"/>
      <c r="Q19228" s="5"/>
      <c r="R19228" s="5"/>
      <c r="S19228" s="5"/>
      <c r="T19228" s="5"/>
      <c r="U19228" s="5"/>
      <c r="V19228" s="5"/>
      <c r="W19228" s="5"/>
      <c r="X19228" s="5"/>
      <c r="Y19228" s="5"/>
      <c r="Z19228" s="5"/>
      <c r="AA19228" s="5"/>
      <c r="AB19228" s="5"/>
      <c r="AC19228" s="5"/>
      <c r="AD19228" s="5"/>
      <c r="AE19228" s="5"/>
      <c r="AF19228" s="5"/>
      <c r="AG19228" s="5"/>
      <c r="AH19228" s="5"/>
      <c r="AI19228" s="5"/>
      <c r="AJ19228" s="5"/>
    </row>
    <row r="19229" spans="11:36">
      <c r="K19229" s="5"/>
      <c r="L19229" s="5"/>
      <c r="M19229" s="5"/>
      <c r="N19229" s="5"/>
      <c r="O19229" s="5"/>
      <c r="P19229" s="5"/>
      <c r="Q19229" s="5"/>
      <c r="R19229" s="5"/>
      <c r="S19229" s="5"/>
      <c r="T19229" s="5"/>
      <c r="U19229" s="5"/>
      <c r="V19229" s="5"/>
      <c r="W19229" s="5"/>
      <c r="X19229" s="5"/>
      <c r="Y19229" s="5"/>
      <c r="Z19229" s="5"/>
      <c r="AA19229" s="5"/>
      <c r="AB19229" s="5"/>
      <c r="AC19229" s="5"/>
      <c r="AD19229" s="5"/>
      <c r="AE19229" s="5"/>
      <c r="AF19229" s="5"/>
      <c r="AG19229" s="5"/>
      <c r="AH19229" s="5"/>
      <c r="AI19229" s="5"/>
      <c r="AJ19229" s="5"/>
    </row>
    <row r="19230" spans="11:36">
      <c r="K19230" s="5"/>
      <c r="L19230" s="5"/>
      <c r="M19230" s="5"/>
      <c r="N19230" s="5"/>
      <c r="O19230" s="5"/>
      <c r="P19230" s="5"/>
      <c r="Q19230" s="5"/>
      <c r="R19230" s="5"/>
      <c r="S19230" s="5"/>
      <c r="T19230" s="5"/>
      <c r="U19230" s="5"/>
      <c r="V19230" s="5"/>
      <c r="W19230" s="5"/>
      <c r="X19230" s="5"/>
      <c r="Y19230" s="5"/>
      <c r="Z19230" s="5"/>
      <c r="AA19230" s="5"/>
      <c r="AB19230" s="5"/>
      <c r="AC19230" s="5"/>
      <c r="AD19230" s="5"/>
      <c r="AE19230" s="5"/>
      <c r="AF19230" s="5"/>
      <c r="AG19230" s="5"/>
      <c r="AH19230" s="5"/>
      <c r="AI19230" s="5"/>
      <c r="AJ19230" s="5"/>
    </row>
    <row r="19231" spans="11:36">
      <c r="K19231" s="5"/>
      <c r="L19231" s="5"/>
      <c r="M19231" s="5"/>
      <c r="N19231" s="5"/>
      <c r="O19231" s="5"/>
      <c r="P19231" s="5"/>
      <c r="Q19231" s="5"/>
      <c r="R19231" s="5"/>
      <c r="S19231" s="5"/>
      <c r="T19231" s="5"/>
      <c r="U19231" s="5"/>
      <c r="V19231" s="5"/>
      <c r="W19231" s="5"/>
      <c r="X19231" s="5"/>
      <c r="Y19231" s="5"/>
      <c r="Z19231" s="5"/>
      <c r="AA19231" s="5"/>
      <c r="AB19231" s="5"/>
      <c r="AC19231" s="5"/>
      <c r="AD19231" s="5"/>
      <c r="AE19231" s="5"/>
      <c r="AF19231" s="5"/>
      <c r="AG19231" s="5"/>
      <c r="AH19231" s="5"/>
      <c r="AI19231" s="5"/>
      <c r="AJ19231" s="5"/>
    </row>
    <row r="19232" spans="11:36">
      <c r="K19232" s="5"/>
      <c r="L19232" s="5"/>
      <c r="M19232" s="5"/>
      <c r="N19232" s="5"/>
      <c r="O19232" s="5"/>
      <c r="P19232" s="5"/>
      <c r="Q19232" s="5"/>
      <c r="R19232" s="5"/>
      <c r="S19232" s="5"/>
      <c r="T19232" s="5"/>
      <c r="U19232" s="5"/>
      <c r="V19232" s="5"/>
      <c r="W19232" s="5"/>
      <c r="X19232" s="5"/>
      <c r="Y19232" s="5"/>
      <c r="Z19232" s="5"/>
      <c r="AA19232" s="5"/>
      <c r="AB19232" s="5"/>
      <c r="AC19232" s="5"/>
      <c r="AD19232" s="5"/>
      <c r="AE19232" s="5"/>
      <c r="AF19232" s="5"/>
      <c r="AG19232" s="5"/>
      <c r="AH19232" s="5"/>
      <c r="AI19232" s="5"/>
      <c r="AJ19232" s="5"/>
    </row>
    <row r="19233" spans="11:36">
      <c r="K19233" s="5"/>
      <c r="L19233" s="5"/>
      <c r="M19233" s="5"/>
      <c r="N19233" s="5"/>
      <c r="O19233" s="5"/>
      <c r="P19233" s="5"/>
      <c r="Q19233" s="5"/>
      <c r="R19233" s="5"/>
      <c r="S19233" s="5"/>
      <c r="T19233" s="5"/>
      <c r="U19233" s="5"/>
      <c r="V19233" s="5"/>
      <c r="W19233" s="5"/>
      <c r="X19233" s="5"/>
      <c r="Y19233" s="5"/>
      <c r="Z19233" s="5"/>
      <c r="AA19233" s="5"/>
      <c r="AB19233" s="5"/>
      <c r="AC19233" s="5"/>
      <c r="AD19233" s="5"/>
      <c r="AE19233" s="5"/>
      <c r="AF19233" s="5"/>
      <c r="AG19233" s="5"/>
      <c r="AH19233" s="5"/>
      <c r="AI19233" s="5"/>
      <c r="AJ19233" s="5"/>
    </row>
    <row r="19234" spans="11:36">
      <c r="K19234" s="5"/>
      <c r="L19234" s="5"/>
      <c r="M19234" s="5"/>
      <c r="N19234" s="5"/>
      <c r="O19234" s="5"/>
      <c r="P19234" s="5"/>
      <c r="Q19234" s="5"/>
      <c r="R19234" s="5"/>
      <c r="S19234" s="5"/>
      <c r="T19234" s="5"/>
      <c r="U19234" s="5"/>
      <c r="V19234" s="5"/>
      <c r="W19234" s="5"/>
      <c r="X19234" s="5"/>
      <c r="Y19234" s="5"/>
      <c r="Z19234" s="5"/>
      <c r="AA19234" s="5"/>
      <c r="AB19234" s="5"/>
      <c r="AC19234" s="5"/>
      <c r="AD19234" s="5"/>
      <c r="AE19234" s="5"/>
      <c r="AF19234" s="5"/>
      <c r="AG19234" s="5"/>
      <c r="AH19234" s="5"/>
      <c r="AI19234" s="5"/>
      <c r="AJ19234" s="5"/>
    </row>
    <row r="19235" spans="11:36">
      <c r="K19235" s="5"/>
      <c r="L19235" s="5"/>
      <c r="M19235" s="5"/>
      <c r="N19235" s="5"/>
      <c r="O19235" s="5"/>
      <c r="P19235" s="5"/>
      <c r="Q19235" s="5"/>
      <c r="R19235" s="5"/>
      <c r="S19235" s="5"/>
      <c r="T19235" s="5"/>
      <c r="U19235" s="5"/>
      <c r="V19235" s="5"/>
      <c r="W19235" s="5"/>
      <c r="X19235" s="5"/>
      <c r="Y19235" s="5"/>
      <c r="Z19235" s="5"/>
      <c r="AA19235" s="5"/>
      <c r="AB19235" s="5"/>
      <c r="AC19235" s="5"/>
      <c r="AD19235" s="5"/>
      <c r="AE19235" s="5"/>
      <c r="AF19235" s="5"/>
      <c r="AG19235" s="5"/>
      <c r="AH19235" s="5"/>
      <c r="AI19235" s="5"/>
      <c r="AJ19235" s="5"/>
    </row>
    <row r="19236" spans="11:36">
      <c r="K19236" s="5"/>
      <c r="L19236" s="5"/>
      <c r="M19236" s="5"/>
      <c r="N19236" s="5"/>
      <c r="O19236" s="5"/>
      <c r="P19236" s="5"/>
      <c r="Q19236" s="5"/>
      <c r="R19236" s="5"/>
      <c r="S19236" s="5"/>
      <c r="T19236" s="5"/>
      <c r="U19236" s="5"/>
      <c r="V19236" s="5"/>
      <c r="W19236" s="5"/>
      <c r="X19236" s="5"/>
      <c r="Y19236" s="5"/>
      <c r="Z19236" s="5"/>
      <c r="AA19236" s="5"/>
      <c r="AB19236" s="5"/>
      <c r="AC19236" s="5"/>
      <c r="AD19236" s="5"/>
      <c r="AE19236" s="5"/>
      <c r="AF19236" s="5"/>
      <c r="AG19236" s="5"/>
      <c r="AH19236" s="5"/>
      <c r="AI19236" s="5"/>
      <c r="AJ19236" s="5"/>
    </row>
    <row r="19237" spans="11:36">
      <c r="K19237" s="5"/>
      <c r="L19237" s="5"/>
      <c r="M19237" s="5"/>
      <c r="N19237" s="5"/>
      <c r="O19237" s="5"/>
      <c r="P19237" s="5"/>
      <c r="Q19237" s="5"/>
      <c r="R19237" s="5"/>
      <c r="S19237" s="5"/>
      <c r="T19237" s="5"/>
      <c r="U19237" s="5"/>
      <c r="V19237" s="5"/>
      <c r="W19237" s="5"/>
      <c r="X19237" s="5"/>
      <c r="Y19237" s="5"/>
      <c r="Z19237" s="5"/>
      <c r="AA19237" s="5"/>
      <c r="AB19237" s="5"/>
      <c r="AC19237" s="5"/>
      <c r="AD19237" s="5"/>
      <c r="AE19237" s="5"/>
      <c r="AF19237" s="5"/>
      <c r="AG19237" s="5"/>
      <c r="AH19237" s="5"/>
      <c r="AI19237" s="5"/>
      <c r="AJ19237" s="5"/>
    </row>
    <row r="19238" spans="11:36">
      <c r="K19238" s="5"/>
      <c r="L19238" s="5"/>
      <c r="M19238" s="5"/>
      <c r="N19238" s="5"/>
      <c r="O19238" s="5"/>
      <c r="P19238" s="5"/>
      <c r="Q19238" s="5"/>
      <c r="R19238" s="5"/>
      <c r="S19238" s="5"/>
      <c r="T19238" s="5"/>
      <c r="U19238" s="5"/>
      <c r="V19238" s="5"/>
      <c r="W19238" s="5"/>
      <c r="X19238" s="5"/>
      <c r="Y19238" s="5"/>
      <c r="Z19238" s="5"/>
      <c r="AA19238" s="5"/>
      <c r="AB19238" s="5"/>
      <c r="AC19238" s="5"/>
      <c r="AD19238" s="5"/>
      <c r="AE19238" s="5"/>
      <c r="AF19238" s="5"/>
      <c r="AG19238" s="5"/>
      <c r="AH19238" s="5"/>
      <c r="AI19238" s="5"/>
      <c r="AJ19238" s="5"/>
    </row>
    <row r="19239" spans="11:36">
      <c r="K19239" s="5"/>
      <c r="L19239" s="5"/>
      <c r="M19239" s="5"/>
      <c r="N19239" s="5"/>
      <c r="O19239" s="5"/>
      <c r="P19239" s="5"/>
      <c r="Q19239" s="5"/>
      <c r="R19239" s="5"/>
      <c r="S19239" s="5"/>
      <c r="T19239" s="5"/>
      <c r="U19239" s="5"/>
      <c r="V19239" s="5"/>
      <c r="W19239" s="5"/>
      <c r="X19239" s="5"/>
      <c r="Y19239" s="5"/>
      <c r="Z19239" s="5"/>
      <c r="AA19239" s="5"/>
      <c r="AB19239" s="5"/>
      <c r="AC19239" s="5"/>
      <c r="AD19239" s="5"/>
      <c r="AE19239" s="5"/>
      <c r="AF19239" s="5"/>
      <c r="AG19239" s="5"/>
      <c r="AH19239" s="5"/>
      <c r="AI19239" s="5"/>
      <c r="AJ19239" s="5"/>
    </row>
    <row r="19240" spans="11:36">
      <c r="K19240" s="5"/>
      <c r="L19240" s="5"/>
      <c r="M19240" s="5"/>
      <c r="N19240" s="5"/>
      <c r="O19240" s="5"/>
      <c r="P19240" s="5"/>
      <c r="Q19240" s="5"/>
      <c r="R19240" s="5"/>
      <c r="S19240" s="5"/>
      <c r="T19240" s="5"/>
      <c r="U19240" s="5"/>
      <c r="V19240" s="5"/>
      <c r="W19240" s="5"/>
      <c r="X19240" s="5"/>
      <c r="Y19240" s="5"/>
      <c r="Z19240" s="5"/>
      <c r="AA19240" s="5"/>
      <c r="AB19240" s="5"/>
      <c r="AC19240" s="5"/>
      <c r="AD19240" s="5"/>
      <c r="AE19240" s="5"/>
      <c r="AF19240" s="5"/>
      <c r="AG19240" s="5"/>
      <c r="AH19240" s="5"/>
      <c r="AI19240" s="5"/>
      <c r="AJ19240" s="5"/>
    </row>
    <row r="19241" spans="11:36">
      <c r="K19241" s="5"/>
      <c r="L19241" s="5"/>
      <c r="M19241" s="5"/>
      <c r="N19241" s="5"/>
      <c r="O19241" s="5"/>
      <c r="P19241" s="5"/>
      <c r="Q19241" s="5"/>
      <c r="R19241" s="5"/>
      <c r="S19241" s="5"/>
      <c r="T19241" s="5"/>
      <c r="U19241" s="5"/>
      <c r="V19241" s="5"/>
      <c r="W19241" s="5"/>
      <c r="X19241" s="5"/>
      <c r="Y19241" s="5"/>
      <c r="Z19241" s="5"/>
      <c r="AA19241" s="5"/>
      <c r="AB19241" s="5"/>
      <c r="AC19241" s="5"/>
      <c r="AD19241" s="5"/>
      <c r="AE19241" s="5"/>
      <c r="AF19241" s="5"/>
      <c r="AG19241" s="5"/>
      <c r="AH19241" s="5"/>
      <c r="AI19241" s="5"/>
      <c r="AJ19241" s="5"/>
    </row>
    <row r="19242" spans="11:36">
      <c r="K19242" s="5"/>
      <c r="L19242" s="5"/>
      <c r="M19242" s="5"/>
      <c r="N19242" s="5"/>
      <c r="O19242" s="5"/>
      <c r="P19242" s="5"/>
      <c r="Q19242" s="5"/>
      <c r="R19242" s="5"/>
      <c r="S19242" s="5"/>
      <c r="T19242" s="5"/>
      <c r="U19242" s="5"/>
      <c r="V19242" s="5"/>
      <c r="W19242" s="5"/>
      <c r="X19242" s="5"/>
      <c r="Y19242" s="5"/>
      <c r="Z19242" s="5"/>
      <c r="AA19242" s="5"/>
      <c r="AB19242" s="5"/>
      <c r="AC19242" s="5"/>
      <c r="AD19242" s="5"/>
      <c r="AE19242" s="5"/>
      <c r="AF19242" s="5"/>
      <c r="AG19242" s="5"/>
      <c r="AH19242" s="5"/>
      <c r="AI19242" s="5"/>
      <c r="AJ19242" s="5"/>
    </row>
    <row r="19243" spans="11:36">
      <c r="K19243" s="5"/>
      <c r="L19243" s="5"/>
      <c r="M19243" s="5"/>
      <c r="N19243" s="5"/>
      <c r="O19243" s="5"/>
      <c r="P19243" s="5"/>
      <c r="Q19243" s="5"/>
      <c r="R19243" s="5"/>
      <c r="S19243" s="5"/>
      <c r="T19243" s="5"/>
      <c r="U19243" s="5"/>
      <c r="V19243" s="5"/>
      <c r="W19243" s="5"/>
      <c r="X19243" s="5"/>
      <c r="Y19243" s="5"/>
      <c r="Z19243" s="5"/>
      <c r="AA19243" s="5"/>
      <c r="AB19243" s="5"/>
      <c r="AC19243" s="5"/>
      <c r="AD19243" s="5"/>
      <c r="AE19243" s="5"/>
      <c r="AF19243" s="5"/>
      <c r="AG19243" s="5"/>
      <c r="AH19243" s="5"/>
      <c r="AI19243" s="5"/>
      <c r="AJ19243" s="5"/>
    </row>
    <row r="19244" spans="11:36">
      <c r="K19244" s="5"/>
      <c r="L19244" s="5"/>
      <c r="M19244" s="5"/>
      <c r="N19244" s="5"/>
      <c r="O19244" s="5"/>
      <c r="P19244" s="5"/>
      <c r="Q19244" s="5"/>
      <c r="R19244" s="5"/>
      <c r="S19244" s="5"/>
      <c r="T19244" s="5"/>
      <c r="U19244" s="5"/>
      <c r="V19244" s="5"/>
      <c r="W19244" s="5"/>
      <c r="X19244" s="5"/>
      <c r="Y19244" s="5"/>
      <c r="Z19244" s="5"/>
      <c r="AA19244" s="5"/>
      <c r="AB19244" s="5"/>
      <c r="AC19244" s="5"/>
      <c r="AD19244" s="5"/>
      <c r="AE19244" s="5"/>
      <c r="AF19244" s="5"/>
      <c r="AG19244" s="5"/>
      <c r="AH19244" s="5"/>
      <c r="AI19244" s="5"/>
      <c r="AJ19244" s="5"/>
    </row>
    <row r="19245" spans="11:36">
      <c r="K19245" s="5"/>
      <c r="L19245" s="5"/>
      <c r="M19245" s="5"/>
      <c r="N19245" s="5"/>
      <c r="O19245" s="5"/>
      <c r="P19245" s="5"/>
      <c r="Q19245" s="5"/>
      <c r="R19245" s="5"/>
      <c r="S19245" s="5"/>
      <c r="T19245" s="5"/>
      <c r="U19245" s="5"/>
      <c r="V19245" s="5"/>
      <c r="W19245" s="5"/>
      <c r="X19245" s="5"/>
      <c r="Y19245" s="5"/>
      <c r="Z19245" s="5"/>
      <c r="AA19245" s="5"/>
      <c r="AB19245" s="5"/>
      <c r="AC19245" s="5"/>
      <c r="AD19245" s="5"/>
      <c r="AE19245" s="5"/>
      <c r="AF19245" s="5"/>
      <c r="AG19245" s="5"/>
      <c r="AH19245" s="5"/>
      <c r="AI19245" s="5"/>
      <c r="AJ19245" s="5"/>
    </row>
    <row r="19246" spans="11:36">
      <c r="K19246" s="5"/>
      <c r="L19246" s="5"/>
      <c r="M19246" s="5"/>
      <c r="N19246" s="5"/>
      <c r="O19246" s="5"/>
      <c r="P19246" s="5"/>
      <c r="Q19246" s="5"/>
      <c r="R19246" s="5"/>
      <c r="S19246" s="5"/>
      <c r="T19246" s="5"/>
      <c r="U19246" s="5"/>
      <c r="V19246" s="5"/>
      <c r="W19246" s="5"/>
      <c r="X19246" s="5"/>
      <c r="Y19246" s="5"/>
      <c r="Z19246" s="5"/>
      <c r="AA19246" s="5"/>
      <c r="AB19246" s="5"/>
      <c r="AC19246" s="5"/>
      <c r="AD19246" s="5"/>
      <c r="AE19246" s="5"/>
      <c r="AF19246" s="5"/>
      <c r="AG19246" s="5"/>
      <c r="AH19246" s="5"/>
      <c r="AI19246" s="5"/>
      <c r="AJ19246" s="5"/>
    </row>
    <row r="19247" spans="11:36">
      <c r="K19247" s="5"/>
      <c r="L19247" s="5"/>
      <c r="M19247" s="5"/>
      <c r="N19247" s="5"/>
      <c r="O19247" s="5"/>
      <c r="P19247" s="5"/>
      <c r="Q19247" s="5"/>
      <c r="R19247" s="5"/>
      <c r="S19247" s="5"/>
      <c r="T19247" s="5"/>
      <c r="U19247" s="5"/>
      <c r="V19247" s="5"/>
      <c r="W19247" s="5"/>
      <c r="X19247" s="5"/>
      <c r="Y19247" s="5"/>
      <c r="Z19247" s="5"/>
      <c r="AA19247" s="5"/>
      <c r="AB19247" s="5"/>
      <c r="AC19247" s="5"/>
      <c r="AD19247" s="5"/>
      <c r="AE19247" s="5"/>
      <c r="AF19247" s="5"/>
      <c r="AG19247" s="5"/>
      <c r="AH19247" s="5"/>
      <c r="AI19247" s="5"/>
      <c r="AJ19247" s="5"/>
    </row>
    <row r="19248" spans="11:36">
      <c r="K19248" s="5"/>
      <c r="L19248" s="5"/>
      <c r="M19248" s="5"/>
      <c r="N19248" s="5"/>
      <c r="O19248" s="5"/>
      <c r="P19248" s="5"/>
      <c r="Q19248" s="5"/>
      <c r="R19248" s="5"/>
      <c r="S19248" s="5"/>
      <c r="T19248" s="5"/>
      <c r="U19248" s="5"/>
      <c r="V19248" s="5"/>
      <c r="W19248" s="5"/>
      <c r="X19248" s="5"/>
      <c r="Y19248" s="5"/>
      <c r="Z19248" s="5"/>
      <c r="AA19248" s="5"/>
      <c r="AB19248" s="5"/>
      <c r="AC19248" s="5"/>
      <c r="AD19248" s="5"/>
      <c r="AE19248" s="5"/>
      <c r="AF19248" s="5"/>
      <c r="AG19248" s="5"/>
      <c r="AH19248" s="5"/>
      <c r="AI19248" s="5"/>
      <c r="AJ19248" s="5"/>
    </row>
    <row r="19249" spans="11:36">
      <c r="K19249" s="5"/>
      <c r="L19249" s="5"/>
      <c r="M19249" s="5"/>
      <c r="N19249" s="5"/>
      <c r="O19249" s="5"/>
      <c r="P19249" s="5"/>
      <c r="Q19249" s="5"/>
      <c r="R19249" s="5"/>
      <c r="S19249" s="5"/>
      <c r="T19249" s="5"/>
      <c r="U19249" s="5"/>
      <c r="V19249" s="5"/>
      <c r="W19249" s="5"/>
      <c r="X19249" s="5"/>
      <c r="Y19249" s="5"/>
      <c r="Z19249" s="5"/>
      <c r="AA19249" s="5"/>
      <c r="AB19249" s="5"/>
      <c r="AC19249" s="5"/>
      <c r="AD19249" s="5"/>
      <c r="AE19249" s="5"/>
      <c r="AF19249" s="5"/>
      <c r="AG19249" s="5"/>
      <c r="AH19249" s="5"/>
      <c r="AI19249" s="5"/>
      <c r="AJ19249" s="5"/>
    </row>
    <row r="19250" spans="11:36">
      <c r="K19250" s="5"/>
      <c r="L19250" s="5"/>
      <c r="M19250" s="5"/>
      <c r="N19250" s="5"/>
      <c r="O19250" s="5"/>
      <c r="P19250" s="5"/>
      <c r="Q19250" s="5"/>
      <c r="R19250" s="5"/>
      <c r="S19250" s="5"/>
      <c r="T19250" s="5"/>
      <c r="U19250" s="5"/>
      <c r="V19250" s="5"/>
      <c r="W19250" s="5"/>
      <c r="X19250" s="5"/>
      <c r="Y19250" s="5"/>
      <c r="Z19250" s="5"/>
      <c r="AA19250" s="5"/>
      <c r="AB19250" s="5"/>
      <c r="AC19250" s="5"/>
      <c r="AD19250" s="5"/>
      <c r="AE19250" s="5"/>
      <c r="AF19250" s="5"/>
      <c r="AG19250" s="5"/>
      <c r="AH19250" s="5"/>
      <c r="AI19250" s="5"/>
      <c r="AJ19250" s="5"/>
    </row>
    <row r="19251" spans="11:36">
      <c r="K19251" s="5"/>
      <c r="L19251" s="5"/>
      <c r="M19251" s="5"/>
      <c r="N19251" s="5"/>
      <c r="O19251" s="5"/>
      <c r="P19251" s="5"/>
      <c r="Q19251" s="5"/>
      <c r="R19251" s="5"/>
      <c r="S19251" s="5"/>
      <c r="T19251" s="5"/>
      <c r="U19251" s="5"/>
      <c r="V19251" s="5"/>
      <c r="W19251" s="5"/>
      <c r="X19251" s="5"/>
      <c r="Y19251" s="5"/>
      <c r="Z19251" s="5"/>
      <c r="AA19251" s="5"/>
      <c r="AB19251" s="5"/>
      <c r="AC19251" s="5"/>
      <c r="AD19251" s="5"/>
      <c r="AE19251" s="5"/>
      <c r="AF19251" s="5"/>
      <c r="AG19251" s="5"/>
      <c r="AH19251" s="5"/>
      <c r="AI19251" s="5"/>
      <c r="AJ19251" s="5"/>
    </row>
    <row r="19252" spans="11:36">
      <c r="K19252" s="5"/>
      <c r="L19252" s="5"/>
      <c r="M19252" s="5"/>
      <c r="N19252" s="5"/>
      <c r="O19252" s="5"/>
      <c r="P19252" s="5"/>
      <c r="Q19252" s="5"/>
      <c r="R19252" s="5"/>
      <c r="S19252" s="5"/>
      <c r="T19252" s="5"/>
      <c r="U19252" s="5"/>
      <c r="V19252" s="5"/>
      <c r="W19252" s="5"/>
      <c r="X19252" s="5"/>
      <c r="Y19252" s="5"/>
      <c r="Z19252" s="5"/>
      <c r="AA19252" s="5"/>
      <c r="AB19252" s="5"/>
      <c r="AC19252" s="5"/>
      <c r="AD19252" s="5"/>
      <c r="AE19252" s="5"/>
      <c r="AF19252" s="5"/>
      <c r="AG19252" s="5"/>
      <c r="AH19252" s="5"/>
      <c r="AI19252" s="5"/>
      <c r="AJ19252" s="5"/>
    </row>
    <row r="19253" spans="11:36">
      <c r="K19253" s="5"/>
      <c r="L19253" s="5"/>
      <c r="M19253" s="5"/>
      <c r="N19253" s="5"/>
      <c r="O19253" s="5"/>
      <c r="P19253" s="5"/>
      <c r="Q19253" s="5"/>
      <c r="R19253" s="5"/>
      <c r="S19253" s="5"/>
      <c r="T19253" s="5"/>
      <c r="U19253" s="5"/>
      <c r="V19253" s="5"/>
      <c r="W19253" s="5"/>
      <c r="X19253" s="5"/>
      <c r="Y19253" s="5"/>
      <c r="Z19253" s="5"/>
      <c r="AA19253" s="5"/>
      <c r="AB19253" s="5"/>
      <c r="AC19253" s="5"/>
      <c r="AD19253" s="5"/>
      <c r="AE19253" s="5"/>
      <c r="AF19253" s="5"/>
      <c r="AG19253" s="5"/>
      <c r="AH19253" s="5"/>
      <c r="AI19253" s="5"/>
      <c r="AJ19253" s="5"/>
    </row>
    <row r="19254" spans="11:36">
      <c r="K19254" s="5"/>
      <c r="L19254" s="5"/>
      <c r="M19254" s="5"/>
      <c r="N19254" s="5"/>
      <c r="O19254" s="5"/>
      <c r="P19254" s="5"/>
      <c r="Q19254" s="5"/>
      <c r="R19254" s="5"/>
      <c r="S19254" s="5"/>
      <c r="T19254" s="5"/>
      <c r="U19254" s="5"/>
      <c r="V19254" s="5"/>
      <c r="W19254" s="5"/>
      <c r="X19254" s="5"/>
      <c r="Y19254" s="5"/>
      <c r="Z19254" s="5"/>
      <c r="AA19254" s="5"/>
      <c r="AB19254" s="5"/>
      <c r="AC19254" s="5"/>
      <c r="AD19254" s="5"/>
      <c r="AE19254" s="5"/>
      <c r="AF19254" s="5"/>
      <c r="AG19254" s="5"/>
      <c r="AH19254" s="5"/>
      <c r="AI19254" s="5"/>
      <c r="AJ19254" s="5"/>
    </row>
    <row r="19255" spans="11:36">
      <c r="K19255" s="5"/>
      <c r="L19255" s="5"/>
      <c r="M19255" s="5"/>
      <c r="N19255" s="5"/>
      <c r="O19255" s="5"/>
      <c r="P19255" s="5"/>
      <c r="Q19255" s="5"/>
      <c r="R19255" s="5"/>
      <c r="S19255" s="5"/>
      <c r="T19255" s="5"/>
      <c r="U19255" s="5"/>
      <c r="V19255" s="5"/>
      <c r="W19255" s="5"/>
      <c r="X19255" s="5"/>
      <c r="Y19255" s="5"/>
      <c r="Z19255" s="5"/>
      <c r="AA19255" s="5"/>
      <c r="AB19255" s="5"/>
      <c r="AC19255" s="5"/>
      <c r="AD19255" s="5"/>
      <c r="AE19255" s="5"/>
      <c r="AF19255" s="5"/>
      <c r="AG19255" s="5"/>
      <c r="AH19255" s="5"/>
      <c r="AI19255" s="5"/>
      <c r="AJ19255" s="5"/>
    </row>
    <row r="19256" spans="11:36">
      <c r="K19256" s="5"/>
      <c r="L19256" s="5"/>
      <c r="M19256" s="5"/>
      <c r="N19256" s="5"/>
      <c r="O19256" s="5"/>
      <c r="P19256" s="5"/>
      <c r="Q19256" s="5"/>
      <c r="R19256" s="5"/>
      <c r="S19256" s="5"/>
      <c r="T19256" s="5"/>
      <c r="U19256" s="5"/>
      <c r="V19256" s="5"/>
      <c r="W19256" s="5"/>
      <c r="X19256" s="5"/>
      <c r="Y19256" s="5"/>
      <c r="Z19256" s="5"/>
      <c r="AA19256" s="5"/>
      <c r="AB19256" s="5"/>
      <c r="AC19256" s="5"/>
      <c r="AD19256" s="5"/>
      <c r="AE19256" s="5"/>
      <c r="AF19256" s="5"/>
      <c r="AG19256" s="5"/>
      <c r="AH19256" s="5"/>
      <c r="AI19256" s="5"/>
      <c r="AJ19256" s="5"/>
    </row>
    <row r="19257" spans="11:36">
      <c r="K19257" s="5"/>
      <c r="L19257" s="5"/>
      <c r="M19257" s="5"/>
      <c r="N19257" s="5"/>
      <c r="O19257" s="5"/>
      <c r="P19257" s="5"/>
      <c r="Q19257" s="5"/>
      <c r="R19257" s="5"/>
      <c r="S19257" s="5"/>
      <c r="T19257" s="5"/>
      <c r="U19257" s="5"/>
      <c r="V19257" s="5"/>
      <c r="W19257" s="5"/>
      <c r="X19257" s="5"/>
      <c r="Y19257" s="5"/>
      <c r="Z19257" s="5"/>
      <c r="AA19257" s="5"/>
      <c r="AB19257" s="5"/>
      <c r="AC19257" s="5"/>
      <c r="AD19257" s="5"/>
      <c r="AE19257" s="5"/>
      <c r="AF19257" s="5"/>
      <c r="AG19257" s="5"/>
      <c r="AH19257" s="5"/>
      <c r="AI19257" s="5"/>
      <c r="AJ19257" s="5"/>
    </row>
    <row r="19258" spans="11:36">
      <c r="K19258" s="5"/>
      <c r="L19258" s="5"/>
      <c r="M19258" s="5"/>
      <c r="N19258" s="5"/>
      <c r="O19258" s="5"/>
      <c r="P19258" s="5"/>
      <c r="Q19258" s="5"/>
      <c r="R19258" s="5"/>
      <c r="S19258" s="5"/>
      <c r="T19258" s="5"/>
      <c r="U19258" s="5"/>
      <c r="V19258" s="5"/>
      <c r="W19258" s="5"/>
      <c r="X19258" s="5"/>
      <c r="Y19258" s="5"/>
      <c r="Z19258" s="5"/>
      <c r="AA19258" s="5"/>
      <c r="AB19258" s="5"/>
      <c r="AC19258" s="5"/>
      <c r="AD19258" s="5"/>
      <c r="AE19258" s="5"/>
      <c r="AF19258" s="5"/>
      <c r="AG19258" s="5"/>
      <c r="AH19258" s="5"/>
      <c r="AI19258" s="5"/>
      <c r="AJ19258" s="5"/>
    </row>
    <row r="19259" spans="11:36">
      <c r="K19259" s="5"/>
      <c r="L19259" s="5"/>
      <c r="M19259" s="5"/>
      <c r="N19259" s="5"/>
      <c r="O19259" s="5"/>
      <c r="P19259" s="5"/>
      <c r="Q19259" s="5"/>
      <c r="R19259" s="5"/>
      <c r="S19259" s="5"/>
      <c r="T19259" s="5"/>
      <c r="U19259" s="5"/>
      <c r="V19259" s="5"/>
      <c r="W19259" s="5"/>
      <c r="X19259" s="5"/>
      <c r="Y19259" s="5"/>
      <c r="Z19259" s="5"/>
      <c r="AA19259" s="5"/>
      <c r="AB19259" s="5"/>
      <c r="AC19259" s="5"/>
      <c r="AD19259" s="5"/>
      <c r="AE19259" s="5"/>
      <c r="AF19259" s="5"/>
      <c r="AG19259" s="5"/>
      <c r="AH19259" s="5"/>
      <c r="AI19259" s="5"/>
      <c r="AJ19259" s="5"/>
    </row>
    <row r="19260" spans="11:36">
      <c r="K19260" s="5"/>
      <c r="L19260" s="5"/>
      <c r="M19260" s="5"/>
      <c r="N19260" s="5"/>
      <c r="O19260" s="5"/>
      <c r="P19260" s="5"/>
      <c r="Q19260" s="5"/>
      <c r="R19260" s="5"/>
      <c r="S19260" s="5"/>
      <c r="T19260" s="5"/>
      <c r="U19260" s="5"/>
      <c r="V19260" s="5"/>
      <c r="W19260" s="5"/>
      <c r="X19260" s="5"/>
      <c r="Y19260" s="5"/>
      <c r="Z19260" s="5"/>
      <c r="AA19260" s="5"/>
      <c r="AB19260" s="5"/>
      <c r="AC19260" s="5"/>
      <c r="AD19260" s="5"/>
      <c r="AE19260" s="5"/>
      <c r="AF19260" s="5"/>
      <c r="AG19260" s="5"/>
      <c r="AH19260" s="5"/>
      <c r="AI19260" s="5"/>
      <c r="AJ19260" s="5"/>
    </row>
    <row r="19261" spans="11:36">
      <c r="K19261" s="5"/>
      <c r="L19261" s="5"/>
      <c r="M19261" s="5"/>
      <c r="N19261" s="5"/>
      <c r="O19261" s="5"/>
      <c r="P19261" s="5"/>
      <c r="Q19261" s="5"/>
      <c r="R19261" s="5"/>
      <c r="S19261" s="5"/>
      <c r="T19261" s="5"/>
      <c r="U19261" s="5"/>
      <c r="V19261" s="5"/>
      <c r="W19261" s="5"/>
      <c r="X19261" s="5"/>
      <c r="Y19261" s="5"/>
      <c r="Z19261" s="5"/>
      <c r="AA19261" s="5"/>
      <c r="AB19261" s="5"/>
      <c r="AC19261" s="5"/>
      <c r="AD19261" s="5"/>
      <c r="AE19261" s="5"/>
      <c r="AF19261" s="5"/>
      <c r="AG19261" s="5"/>
      <c r="AH19261" s="5"/>
      <c r="AI19261" s="5"/>
      <c r="AJ19261" s="5"/>
    </row>
    <row r="19262" spans="11:36">
      <c r="K19262" s="5"/>
      <c r="L19262" s="5"/>
      <c r="M19262" s="5"/>
      <c r="N19262" s="5"/>
      <c r="O19262" s="5"/>
      <c r="P19262" s="5"/>
      <c r="Q19262" s="5"/>
      <c r="R19262" s="5"/>
      <c r="S19262" s="5"/>
      <c r="T19262" s="5"/>
      <c r="U19262" s="5"/>
      <c r="V19262" s="5"/>
      <c r="W19262" s="5"/>
      <c r="X19262" s="5"/>
      <c r="Y19262" s="5"/>
      <c r="Z19262" s="5"/>
      <c r="AA19262" s="5"/>
      <c r="AB19262" s="5"/>
      <c r="AC19262" s="5"/>
      <c r="AD19262" s="5"/>
      <c r="AE19262" s="5"/>
      <c r="AF19262" s="5"/>
      <c r="AG19262" s="5"/>
      <c r="AH19262" s="5"/>
      <c r="AI19262" s="5"/>
      <c r="AJ19262" s="5"/>
    </row>
    <row r="19263" spans="11:36">
      <c r="K19263" s="5"/>
      <c r="L19263" s="5"/>
      <c r="M19263" s="5"/>
      <c r="N19263" s="5"/>
      <c r="O19263" s="5"/>
      <c r="P19263" s="5"/>
      <c r="Q19263" s="5"/>
      <c r="R19263" s="5"/>
      <c r="S19263" s="5"/>
      <c r="T19263" s="5"/>
      <c r="U19263" s="5"/>
      <c r="V19263" s="5"/>
      <c r="W19263" s="5"/>
      <c r="X19263" s="5"/>
      <c r="Y19263" s="5"/>
      <c r="Z19263" s="5"/>
      <c r="AA19263" s="5"/>
      <c r="AB19263" s="5"/>
      <c r="AC19263" s="5"/>
      <c r="AD19263" s="5"/>
      <c r="AE19263" s="5"/>
      <c r="AF19263" s="5"/>
      <c r="AG19263" s="5"/>
      <c r="AH19263" s="5"/>
      <c r="AI19263" s="5"/>
      <c r="AJ19263" s="5"/>
    </row>
    <row r="19264" spans="11:36">
      <c r="K19264" s="5"/>
      <c r="L19264" s="5"/>
      <c r="M19264" s="5"/>
      <c r="N19264" s="5"/>
      <c r="O19264" s="5"/>
      <c r="P19264" s="5"/>
      <c r="Q19264" s="5"/>
      <c r="R19264" s="5"/>
      <c r="S19264" s="5"/>
      <c r="T19264" s="5"/>
      <c r="U19264" s="5"/>
      <c r="V19264" s="5"/>
      <c r="W19264" s="5"/>
      <c r="X19264" s="5"/>
      <c r="Y19264" s="5"/>
      <c r="Z19264" s="5"/>
      <c r="AA19264" s="5"/>
      <c r="AB19264" s="5"/>
      <c r="AC19264" s="5"/>
      <c r="AD19264" s="5"/>
      <c r="AE19264" s="5"/>
      <c r="AF19264" s="5"/>
      <c r="AG19264" s="5"/>
      <c r="AH19264" s="5"/>
      <c r="AI19264" s="5"/>
      <c r="AJ19264" s="5"/>
    </row>
    <row r="19265" spans="11:36">
      <c r="K19265" s="5"/>
      <c r="L19265" s="5"/>
      <c r="M19265" s="5"/>
      <c r="N19265" s="5"/>
      <c r="O19265" s="5"/>
      <c r="P19265" s="5"/>
      <c r="Q19265" s="5"/>
      <c r="R19265" s="5"/>
      <c r="S19265" s="5"/>
      <c r="T19265" s="5"/>
      <c r="U19265" s="5"/>
      <c r="V19265" s="5"/>
      <c r="W19265" s="5"/>
      <c r="X19265" s="5"/>
      <c r="Y19265" s="5"/>
      <c r="Z19265" s="5"/>
      <c r="AA19265" s="5"/>
      <c r="AB19265" s="5"/>
      <c r="AC19265" s="5"/>
      <c r="AD19265" s="5"/>
      <c r="AE19265" s="5"/>
      <c r="AF19265" s="5"/>
      <c r="AG19265" s="5"/>
      <c r="AH19265" s="5"/>
      <c r="AI19265" s="5"/>
      <c r="AJ19265" s="5"/>
    </row>
    <row r="19266" spans="11:36">
      <c r="K19266" s="5"/>
      <c r="L19266" s="5"/>
      <c r="M19266" s="5"/>
      <c r="N19266" s="5"/>
      <c r="O19266" s="5"/>
      <c r="P19266" s="5"/>
      <c r="Q19266" s="5"/>
      <c r="R19266" s="5"/>
      <c r="S19266" s="5"/>
      <c r="T19266" s="5"/>
      <c r="U19266" s="5"/>
      <c r="V19266" s="5"/>
      <c r="W19266" s="5"/>
      <c r="X19266" s="5"/>
      <c r="Y19266" s="5"/>
      <c r="Z19266" s="5"/>
      <c r="AA19266" s="5"/>
      <c r="AB19266" s="5"/>
      <c r="AC19266" s="5"/>
      <c r="AD19266" s="5"/>
      <c r="AE19266" s="5"/>
      <c r="AF19266" s="5"/>
      <c r="AG19266" s="5"/>
      <c r="AH19266" s="5"/>
      <c r="AI19266" s="5"/>
      <c r="AJ19266" s="5"/>
    </row>
    <row r="19267" spans="11:36">
      <c r="K19267" s="5"/>
      <c r="L19267" s="5"/>
      <c r="M19267" s="5"/>
      <c r="N19267" s="5"/>
      <c r="O19267" s="5"/>
      <c r="P19267" s="5"/>
      <c r="Q19267" s="5"/>
      <c r="R19267" s="5"/>
      <c r="S19267" s="5"/>
      <c r="T19267" s="5"/>
      <c r="U19267" s="5"/>
      <c r="V19267" s="5"/>
      <c r="W19267" s="5"/>
      <c r="X19267" s="5"/>
      <c r="Y19267" s="5"/>
      <c r="Z19267" s="5"/>
      <c r="AA19267" s="5"/>
      <c r="AB19267" s="5"/>
      <c r="AC19267" s="5"/>
      <c r="AD19267" s="5"/>
      <c r="AE19267" s="5"/>
      <c r="AF19267" s="5"/>
      <c r="AG19267" s="5"/>
      <c r="AH19267" s="5"/>
      <c r="AI19267" s="5"/>
      <c r="AJ19267" s="5"/>
    </row>
    <row r="19268" spans="11:36">
      <c r="K19268" s="5"/>
      <c r="L19268" s="5"/>
      <c r="M19268" s="5"/>
      <c r="N19268" s="5"/>
      <c r="O19268" s="5"/>
      <c r="P19268" s="5"/>
      <c r="Q19268" s="5"/>
      <c r="R19268" s="5"/>
      <c r="S19268" s="5"/>
      <c r="T19268" s="5"/>
      <c r="U19268" s="5"/>
      <c r="V19268" s="5"/>
      <c r="W19268" s="5"/>
      <c r="X19268" s="5"/>
      <c r="Y19268" s="5"/>
      <c r="Z19268" s="5"/>
      <c r="AA19268" s="5"/>
      <c r="AB19268" s="5"/>
      <c r="AC19268" s="5"/>
      <c r="AD19268" s="5"/>
      <c r="AE19268" s="5"/>
      <c r="AF19268" s="5"/>
      <c r="AG19268" s="5"/>
      <c r="AH19268" s="5"/>
      <c r="AI19268" s="5"/>
      <c r="AJ19268" s="5"/>
    </row>
    <row r="19269" spans="11:36">
      <c r="K19269" s="5"/>
      <c r="L19269" s="5"/>
      <c r="M19269" s="5"/>
      <c r="N19269" s="5"/>
      <c r="O19269" s="5"/>
      <c r="P19269" s="5"/>
      <c r="Q19269" s="5"/>
      <c r="R19269" s="5"/>
      <c r="S19269" s="5"/>
      <c r="T19269" s="5"/>
      <c r="U19269" s="5"/>
      <c r="V19269" s="5"/>
      <c r="W19269" s="5"/>
      <c r="X19269" s="5"/>
      <c r="Y19269" s="5"/>
      <c r="Z19269" s="5"/>
      <c r="AA19269" s="5"/>
      <c r="AB19269" s="5"/>
      <c r="AC19269" s="5"/>
      <c r="AD19269" s="5"/>
      <c r="AE19269" s="5"/>
      <c r="AF19269" s="5"/>
      <c r="AG19269" s="5"/>
      <c r="AH19269" s="5"/>
      <c r="AI19269" s="5"/>
      <c r="AJ19269" s="5"/>
    </row>
    <row r="19270" spans="11:36">
      <c r="K19270" s="5"/>
      <c r="L19270" s="5"/>
      <c r="M19270" s="5"/>
      <c r="N19270" s="5"/>
      <c r="O19270" s="5"/>
      <c r="P19270" s="5"/>
      <c r="Q19270" s="5"/>
      <c r="R19270" s="5"/>
      <c r="S19270" s="5"/>
      <c r="T19270" s="5"/>
      <c r="U19270" s="5"/>
      <c r="V19270" s="5"/>
      <c r="W19270" s="5"/>
      <c r="X19270" s="5"/>
      <c r="Y19270" s="5"/>
      <c r="Z19270" s="5"/>
      <c r="AA19270" s="5"/>
      <c r="AB19270" s="5"/>
      <c r="AC19270" s="5"/>
      <c r="AD19270" s="5"/>
      <c r="AE19270" s="5"/>
      <c r="AF19270" s="5"/>
      <c r="AG19270" s="5"/>
      <c r="AH19270" s="5"/>
      <c r="AI19270" s="5"/>
      <c r="AJ19270" s="5"/>
    </row>
    <row r="19271" spans="11:36">
      <c r="K19271" s="5"/>
      <c r="L19271" s="5"/>
      <c r="M19271" s="5"/>
      <c r="N19271" s="5"/>
      <c r="O19271" s="5"/>
      <c r="P19271" s="5"/>
      <c r="Q19271" s="5"/>
      <c r="R19271" s="5"/>
      <c r="S19271" s="5"/>
      <c r="T19271" s="5"/>
      <c r="U19271" s="5"/>
      <c r="V19271" s="5"/>
      <c r="W19271" s="5"/>
      <c r="X19271" s="5"/>
      <c r="Y19271" s="5"/>
      <c r="Z19271" s="5"/>
      <c r="AA19271" s="5"/>
      <c r="AB19271" s="5"/>
      <c r="AC19271" s="5"/>
      <c r="AD19271" s="5"/>
      <c r="AE19271" s="5"/>
      <c r="AF19271" s="5"/>
      <c r="AG19271" s="5"/>
      <c r="AH19271" s="5"/>
      <c r="AI19271" s="5"/>
      <c r="AJ19271" s="5"/>
    </row>
    <row r="19272" spans="11:36">
      <c r="K19272" s="5"/>
      <c r="L19272" s="5"/>
      <c r="M19272" s="5"/>
      <c r="N19272" s="5"/>
      <c r="O19272" s="5"/>
      <c r="P19272" s="5"/>
      <c r="Q19272" s="5"/>
      <c r="R19272" s="5"/>
      <c r="S19272" s="5"/>
      <c r="T19272" s="5"/>
      <c r="U19272" s="5"/>
      <c r="V19272" s="5"/>
      <c r="W19272" s="5"/>
      <c r="X19272" s="5"/>
      <c r="Y19272" s="5"/>
      <c r="Z19272" s="5"/>
      <c r="AA19272" s="5"/>
      <c r="AB19272" s="5"/>
      <c r="AC19272" s="5"/>
      <c r="AD19272" s="5"/>
      <c r="AE19272" s="5"/>
      <c r="AF19272" s="5"/>
      <c r="AG19272" s="5"/>
      <c r="AH19272" s="5"/>
      <c r="AI19272" s="5"/>
      <c r="AJ19272" s="5"/>
    </row>
    <row r="19273" spans="11:36">
      <c r="K19273" s="5"/>
      <c r="L19273" s="5"/>
      <c r="M19273" s="5"/>
      <c r="N19273" s="5"/>
      <c r="O19273" s="5"/>
      <c r="P19273" s="5"/>
      <c r="Q19273" s="5"/>
      <c r="R19273" s="5"/>
      <c r="S19273" s="5"/>
      <c r="T19273" s="5"/>
      <c r="U19273" s="5"/>
      <c r="V19273" s="5"/>
      <c r="W19273" s="5"/>
      <c r="X19273" s="5"/>
      <c r="Y19273" s="5"/>
      <c r="Z19273" s="5"/>
      <c r="AA19273" s="5"/>
      <c r="AB19273" s="5"/>
      <c r="AC19273" s="5"/>
      <c r="AD19273" s="5"/>
      <c r="AE19273" s="5"/>
      <c r="AF19273" s="5"/>
      <c r="AG19273" s="5"/>
      <c r="AH19273" s="5"/>
      <c r="AI19273" s="5"/>
      <c r="AJ19273" s="5"/>
    </row>
    <row r="19274" spans="11:36">
      <c r="K19274" s="5"/>
      <c r="L19274" s="5"/>
      <c r="M19274" s="5"/>
      <c r="N19274" s="5"/>
      <c r="O19274" s="5"/>
      <c r="P19274" s="5"/>
      <c r="Q19274" s="5"/>
      <c r="R19274" s="5"/>
      <c r="S19274" s="5"/>
      <c r="T19274" s="5"/>
      <c r="U19274" s="5"/>
      <c r="V19274" s="5"/>
      <c r="W19274" s="5"/>
      <c r="X19274" s="5"/>
      <c r="Y19274" s="5"/>
      <c r="Z19274" s="5"/>
      <c r="AA19274" s="5"/>
      <c r="AB19274" s="5"/>
      <c r="AC19274" s="5"/>
      <c r="AD19274" s="5"/>
      <c r="AE19274" s="5"/>
      <c r="AF19274" s="5"/>
      <c r="AG19274" s="5"/>
      <c r="AH19274" s="5"/>
      <c r="AI19274" s="5"/>
      <c r="AJ19274" s="5"/>
    </row>
    <row r="19275" spans="11:36">
      <c r="K19275" s="5"/>
      <c r="L19275" s="5"/>
      <c r="M19275" s="5"/>
      <c r="N19275" s="5"/>
      <c r="O19275" s="5"/>
      <c r="P19275" s="5"/>
      <c r="Q19275" s="5"/>
      <c r="R19275" s="5"/>
      <c r="S19275" s="5"/>
      <c r="T19275" s="5"/>
      <c r="U19275" s="5"/>
      <c r="V19275" s="5"/>
      <c r="W19275" s="5"/>
      <c r="X19275" s="5"/>
      <c r="Y19275" s="5"/>
      <c r="Z19275" s="5"/>
      <c r="AA19275" s="5"/>
      <c r="AB19275" s="5"/>
      <c r="AC19275" s="5"/>
      <c r="AD19275" s="5"/>
      <c r="AE19275" s="5"/>
      <c r="AF19275" s="5"/>
      <c r="AG19275" s="5"/>
      <c r="AH19275" s="5"/>
      <c r="AI19275" s="5"/>
      <c r="AJ19275" s="5"/>
    </row>
    <row r="19276" spans="11:36">
      <c r="K19276" s="5"/>
      <c r="L19276" s="5"/>
      <c r="M19276" s="5"/>
      <c r="N19276" s="5"/>
      <c r="O19276" s="5"/>
      <c r="P19276" s="5"/>
      <c r="Q19276" s="5"/>
      <c r="R19276" s="5"/>
      <c r="S19276" s="5"/>
      <c r="T19276" s="5"/>
      <c r="U19276" s="5"/>
      <c r="V19276" s="5"/>
      <c r="W19276" s="5"/>
      <c r="X19276" s="5"/>
      <c r="Y19276" s="5"/>
      <c r="Z19276" s="5"/>
      <c r="AA19276" s="5"/>
      <c r="AB19276" s="5"/>
      <c r="AC19276" s="5"/>
      <c r="AD19276" s="5"/>
      <c r="AE19276" s="5"/>
      <c r="AF19276" s="5"/>
      <c r="AG19276" s="5"/>
      <c r="AH19276" s="5"/>
      <c r="AI19276" s="5"/>
      <c r="AJ19276" s="5"/>
    </row>
    <row r="19277" spans="11:36">
      <c r="K19277" s="5"/>
      <c r="L19277" s="5"/>
      <c r="M19277" s="5"/>
      <c r="N19277" s="5"/>
      <c r="O19277" s="5"/>
      <c r="P19277" s="5"/>
      <c r="Q19277" s="5"/>
      <c r="R19277" s="5"/>
      <c r="S19277" s="5"/>
      <c r="T19277" s="5"/>
      <c r="U19277" s="5"/>
      <c r="V19277" s="5"/>
      <c r="W19277" s="5"/>
      <c r="X19277" s="5"/>
      <c r="Y19277" s="5"/>
      <c r="Z19277" s="5"/>
      <c r="AA19277" s="5"/>
      <c r="AB19277" s="5"/>
      <c r="AC19277" s="5"/>
      <c r="AD19277" s="5"/>
      <c r="AE19277" s="5"/>
      <c r="AF19277" s="5"/>
      <c r="AG19277" s="5"/>
      <c r="AH19277" s="5"/>
      <c r="AI19277" s="5"/>
      <c r="AJ19277" s="5"/>
    </row>
    <row r="19278" spans="11:36">
      <c r="K19278" s="5"/>
      <c r="L19278" s="5"/>
      <c r="M19278" s="5"/>
      <c r="N19278" s="5"/>
      <c r="O19278" s="5"/>
      <c r="P19278" s="5"/>
      <c r="Q19278" s="5"/>
      <c r="R19278" s="5"/>
      <c r="S19278" s="5"/>
      <c r="T19278" s="5"/>
      <c r="U19278" s="5"/>
      <c r="V19278" s="5"/>
      <c r="W19278" s="5"/>
      <c r="X19278" s="5"/>
      <c r="Y19278" s="5"/>
      <c r="Z19278" s="5"/>
      <c r="AA19278" s="5"/>
      <c r="AB19278" s="5"/>
      <c r="AC19278" s="5"/>
      <c r="AD19278" s="5"/>
      <c r="AE19278" s="5"/>
      <c r="AF19278" s="5"/>
      <c r="AG19278" s="5"/>
      <c r="AH19278" s="5"/>
      <c r="AI19278" s="5"/>
      <c r="AJ19278" s="5"/>
    </row>
    <row r="19279" spans="11:36">
      <c r="K19279" s="5"/>
      <c r="L19279" s="5"/>
      <c r="M19279" s="5"/>
      <c r="N19279" s="5"/>
      <c r="O19279" s="5"/>
      <c r="P19279" s="5"/>
      <c r="Q19279" s="5"/>
      <c r="R19279" s="5"/>
      <c r="S19279" s="5"/>
      <c r="T19279" s="5"/>
      <c r="U19279" s="5"/>
      <c r="V19279" s="5"/>
      <c r="W19279" s="5"/>
      <c r="X19279" s="5"/>
      <c r="Y19279" s="5"/>
      <c r="Z19279" s="5"/>
      <c r="AA19279" s="5"/>
      <c r="AB19279" s="5"/>
      <c r="AC19279" s="5"/>
      <c r="AD19279" s="5"/>
      <c r="AE19279" s="5"/>
      <c r="AF19279" s="5"/>
      <c r="AG19279" s="5"/>
      <c r="AH19279" s="5"/>
      <c r="AI19279" s="5"/>
      <c r="AJ19279" s="5"/>
    </row>
    <row r="19280" spans="11:36">
      <c r="K19280" s="5"/>
      <c r="L19280" s="5"/>
      <c r="M19280" s="5"/>
      <c r="N19280" s="5"/>
      <c r="O19280" s="5"/>
      <c r="P19280" s="5"/>
      <c r="Q19280" s="5"/>
      <c r="R19280" s="5"/>
      <c r="S19280" s="5"/>
      <c r="T19280" s="5"/>
      <c r="U19280" s="5"/>
      <c r="V19280" s="5"/>
      <c r="W19280" s="5"/>
      <c r="X19280" s="5"/>
      <c r="Y19280" s="5"/>
      <c r="Z19280" s="5"/>
      <c r="AA19280" s="5"/>
      <c r="AB19280" s="5"/>
      <c r="AC19280" s="5"/>
      <c r="AD19280" s="5"/>
      <c r="AE19280" s="5"/>
      <c r="AF19280" s="5"/>
      <c r="AG19280" s="5"/>
      <c r="AH19280" s="5"/>
      <c r="AI19280" s="5"/>
      <c r="AJ19280" s="5"/>
    </row>
    <row r="19281" spans="11:36">
      <c r="K19281" s="5"/>
      <c r="L19281" s="5"/>
      <c r="M19281" s="5"/>
      <c r="N19281" s="5"/>
      <c r="O19281" s="5"/>
      <c r="P19281" s="5"/>
      <c r="Q19281" s="5"/>
      <c r="R19281" s="5"/>
      <c r="S19281" s="5"/>
      <c r="T19281" s="5"/>
      <c r="U19281" s="5"/>
      <c r="V19281" s="5"/>
      <c r="W19281" s="5"/>
      <c r="X19281" s="5"/>
      <c r="Y19281" s="5"/>
      <c r="Z19281" s="5"/>
      <c r="AA19281" s="5"/>
      <c r="AB19281" s="5"/>
      <c r="AC19281" s="5"/>
      <c r="AD19281" s="5"/>
      <c r="AE19281" s="5"/>
      <c r="AF19281" s="5"/>
      <c r="AG19281" s="5"/>
      <c r="AH19281" s="5"/>
      <c r="AI19281" s="5"/>
      <c r="AJ19281" s="5"/>
    </row>
    <row r="19282" spans="11:36">
      <c r="K19282" s="5"/>
      <c r="L19282" s="5"/>
      <c r="M19282" s="5"/>
      <c r="N19282" s="5"/>
      <c r="O19282" s="5"/>
      <c r="P19282" s="5"/>
      <c r="Q19282" s="5"/>
      <c r="R19282" s="5"/>
      <c r="S19282" s="5"/>
      <c r="T19282" s="5"/>
      <c r="U19282" s="5"/>
      <c r="V19282" s="5"/>
      <c r="W19282" s="5"/>
      <c r="X19282" s="5"/>
      <c r="Y19282" s="5"/>
      <c r="Z19282" s="5"/>
      <c r="AA19282" s="5"/>
      <c r="AB19282" s="5"/>
      <c r="AC19282" s="5"/>
      <c r="AD19282" s="5"/>
      <c r="AE19282" s="5"/>
      <c r="AF19282" s="5"/>
      <c r="AG19282" s="5"/>
      <c r="AH19282" s="5"/>
      <c r="AI19282" s="5"/>
      <c r="AJ19282" s="5"/>
    </row>
    <row r="19283" spans="11:36">
      <c r="K19283" s="5"/>
      <c r="L19283" s="5"/>
      <c r="M19283" s="5"/>
      <c r="N19283" s="5"/>
      <c r="O19283" s="5"/>
      <c r="P19283" s="5"/>
      <c r="Q19283" s="5"/>
      <c r="R19283" s="5"/>
      <c r="S19283" s="5"/>
      <c r="T19283" s="5"/>
      <c r="U19283" s="5"/>
      <c r="V19283" s="5"/>
      <c r="W19283" s="5"/>
      <c r="X19283" s="5"/>
      <c r="Y19283" s="5"/>
      <c r="Z19283" s="5"/>
      <c r="AA19283" s="5"/>
      <c r="AB19283" s="5"/>
      <c r="AC19283" s="5"/>
      <c r="AD19283" s="5"/>
      <c r="AE19283" s="5"/>
      <c r="AF19283" s="5"/>
      <c r="AG19283" s="5"/>
      <c r="AH19283" s="5"/>
      <c r="AI19283" s="5"/>
      <c r="AJ19283" s="5"/>
    </row>
    <row r="19284" spans="11:36">
      <c r="K19284" s="5"/>
      <c r="L19284" s="5"/>
      <c r="M19284" s="5"/>
      <c r="N19284" s="5"/>
      <c r="O19284" s="5"/>
      <c r="P19284" s="5"/>
      <c r="Q19284" s="5"/>
      <c r="R19284" s="5"/>
      <c r="S19284" s="5"/>
      <c r="T19284" s="5"/>
      <c r="U19284" s="5"/>
      <c r="V19284" s="5"/>
      <c r="W19284" s="5"/>
      <c r="X19284" s="5"/>
      <c r="Y19284" s="5"/>
      <c r="Z19284" s="5"/>
      <c r="AA19284" s="5"/>
      <c r="AB19284" s="5"/>
      <c r="AC19284" s="5"/>
      <c r="AD19284" s="5"/>
      <c r="AE19284" s="5"/>
      <c r="AF19284" s="5"/>
      <c r="AG19284" s="5"/>
      <c r="AH19284" s="5"/>
      <c r="AI19284" s="5"/>
      <c r="AJ19284" s="5"/>
    </row>
    <row r="19285" spans="11:36">
      <c r="K19285" s="5"/>
      <c r="L19285" s="5"/>
      <c r="M19285" s="5"/>
      <c r="N19285" s="5"/>
      <c r="O19285" s="5"/>
      <c r="P19285" s="5"/>
      <c r="Q19285" s="5"/>
      <c r="R19285" s="5"/>
      <c r="S19285" s="5"/>
      <c r="T19285" s="5"/>
      <c r="U19285" s="5"/>
      <c r="V19285" s="5"/>
      <c r="W19285" s="5"/>
      <c r="X19285" s="5"/>
      <c r="Y19285" s="5"/>
      <c r="Z19285" s="5"/>
      <c r="AA19285" s="5"/>
      <c r="AB19285" s="5"/>
      <c r="AC19285" s="5"/>
      <c r="AD19285" s="5"/>
      <c r="AE19285" s="5"/>
      <c r="AF19285" s="5"/>
      <c r="AG19285" s="5"/>
      <c r="AH19285" s="5"/>
      <c r="AI19285" s="5"/>
      <c r="AJ19285" s="5"/>
    </row>
    <row r="19286" spans="11:36">
      <c r="K19286" s="5"/>
      <c r="L19286" s="5"/>
      <c r="M19286" s="5"/>
      <c r="N19286" s="5"/>
      <c r="O19286" s="5"/>
      <c r="P19286" s="5"/>
      <c r="Q19286" s="5"/>
      <c r="R19286" s="5"/>
      <c r="S19286" s="5"/>
      <c r="T19286" s="5"/>
      <c r="U19286" s="5"/>
      <c r="V19286" s="5"/>
      <c r="W19286" s="5"/>
      <c r="X19286" s="5"/>
      <c r="Y19286" s="5"/>
      <c r="Z19286" s="5"/>
      <c r="AA19286" s="5"/>
      <c r="AB19286" s="5"/>
      <c r="AC19286" s="5"/>
      <c r="AD19286" s="5"/>
      <c r="AE19286" s="5"/>
      <c r="AF19286" s="5"/>
      <c r="AG19286" s="5"/>
      <c r="AH19286" s="5"/>
      <c r="AI19286" s="5"/>
      <c r="AJ19286" s="5"/>
    </row>
    <row r="19287" spans="11:36">
      <c r="K19287" s="5"/>
      <c r="L19287" s="5"/>
      <c r="M19287" s="5"/>
      <c r="N19287" s="5"/>
      <c r="O19287" s="5"/>
      <c r="P19287" s="5"/>
      <c r="Q19287" s="5"/>
      <c r="R19287" s="5"/>
      <c r="S19287" s="5"/>
      <c r="T19287" s="5"/>
      <c r="U19287" s="5"/>
      <c r="V19287" s="5"/>
      <c r="W19287" s="5"/>
      <c r="X19287" s="5"/>
      <c r="Y19287" s="5"/>
      <c r="Z19287" s="5"/>
      <c r="AA19287" s="5"/>
      <c r="AB19287" s="5"/>
      <c r="AC19287" s="5"/>
      <c r="AD19287" s="5"/>
      <c r="AE19287" s="5"/>
      <c r="AF19287" s="5"/>
      <c r="AG19287" s="5"/>
      <c r="AH19287" s="5"/>
      <c r="AI19287" s="5"/>
      <c r="AJ19287" s="5"/>
    </row>
    <row r="19288" spans="11:36">
      <c r="K19288" s="5"/>
      <c r="L19288" s="5"/>
      <c r="M19288" s="5"/>
      <c r="N19288" s="5"/>
      <c r="O19288" s="5"/>
      <c r="P19288" s="5"/>
      <c r="Q19288" s="5"/>
      <c r="R19288" s="5"/>
      <c r="S19288" s="5"/>
      <c r="T19288" s="5"/>
      <c r="U19288" s="5"/>
      <c r="V19288" s="5"/>
      <c r="W19288" s="5"/>
      <c r="X19288" s="5"/>
      <c r="Y19288" s="5"/>
      <c r="Z19288" s="5"/>
      <c r="AA19288" s="5"/>
      <c r="AB19288" s="5"/>
      <c r="AC19288" s="5"/>
      <c r="AD19288" s="5"/>
      <c r="AE19288" s="5"/>
      <c r="AF19288" s="5"/>
      <c r="AG19288" s="5"/>
      <c r="AH19288" s="5"/>
      <c r="AI19288" s="5"/>
      <c r="AJ19288" s="5"/>
    </row>
    <row r="19289" spans="11:36">
      <c r="K19289" s="5"/>
      <c r="L19289" s="5"/>
      <c r="M19289" s="5"/>
      <c r="N19289" s="5"/>
      <c r="O19289" s="5"/>
      <c r="P19289" s="5"/>
      <c r="Q19289" s="5"/>
      <c r="R19289" s="5"/>
      <c r="S19289" s="5"/>
      <c r="T19289" s="5"/>
      <c r="U19289" s="5"/>
      <c r="V19289" s="5"/>
      <c r="W19289" s="5"/>
      <c r="X19289" s="5"/>
      <c r="Y19289" s="5"/>
      <c r="Z19289" s="5"/>
      <c r="AA19289" s="5"/>
      <c r="AB19289" s="5"/>
      <c r="AC19289" s="5"/>
      <c r="AD19289" s="5"/>
      <c r="AE19289" s="5"/>
      <c r="AF19289" s="5"/>
      <c r="AG19289" s="5"/>
      <c r="AH19289" s="5"/>
      <c r="AI19289" s="5"/>
      <c r="AJ19289" s="5"/>
    </row>
    <row r="19290" spans="11:36">
      <c r="K19290" s="5"/>
      <c r="L19290" s="5"/>
      <c r="M19290" s="5"/>
      <c r="N19290" s="5"/>
      <c r="O19290" s="5"/>
      <c r="P19290" s="5"/>
      <c r="Q19290" s="5"/>
      <c r="R19290" s="5"/>
      <c r="S19290" s="5"/>
      <c r="T19290" s="5"/>
      <c r="U19290" s="5"/>
      <c r="V19290" s="5"/>
      <c r="W19290" s="5"/>
      <c r="X19290" s="5"/>
      <c r="Y19290" s="5"/>
      <c r="Z19290" s="5"/>
      <c r="AA19290" s="5"/>
      <c r="AB19290" s="5"/>
      <c r="AC19290" s="5"/>
      <c r="AD19290" s="5"/>
      <c r="AE19290" s="5"/>
      <c r="AF19290" s="5"/>
      <c r="AG19290" s="5"/>
      <c r="AH19290" s="5"/>
      <c r="AI19290" s="5"/>
      <c r="AJ19290" s="5"/>
    </row>
    <row r="19291" spans="11:36">
      <c r="K19291" s="5"/>
      <c r="L19291" s="5"/>
      <c r="M19291" s="5"/>
      <c r="N19291" s="5"/>
      <c r="O19291" s="5"/>
      <c r="P19291" s="5"/>
      <c r="Q19291" s="5"/>
      <c r="R19291" s="5"/>
      <c r="S19291" s="5"/>
      <c r="T19291" s="5"/>
      <c r="U19291" s="5"/>
      <c r="V19291" s="5"/>
      <c r="W19291" s="5"/>
      <c r="X19291" s="5"/>
      <c r="Y19291" s="5"/>
      <c r="Z19291" s="5"/>
      <c r="AA19291" s="5"/>
      <c r="AB19291" s="5"/>
      <c r="AC19291" s="5"/>
      <c r="AD19291" s="5"/>
      <c r="AE19291" s="5"/>
      <c r="AF19291" s="5"/>
      <c r="AG19291" s="5"/>
      <c r="AH19291" s="5"/>
      <c r="AI19291" s="5"/>
      <c r="AJ19291" s="5"/>
    </row>
    <row r="19292" spans="11:36">
      <c r="K19292" s="5"/>
      <c r="L19292" s="5"/>
      <c r="M19292" s="5"/>
      <c r="N19292" s="5"/>
      <c r="O19292" s="5"/>
      <c r="P19292" s="5"/>
      <c r="Q19292" s="5"/>
      <c r="R19292" s="5"/>
      <c r="S19292" s="5"/>
      <c r="T19292" s="5"/>
      <c r="U19292" s="5"/>
      <c r="V19292" s="5"/>
      <c r="W19292" s="5"/>
      <c r="X19292" s="5"/>
      <c r="Y19292" s="5"/>
      <c r="Z19292" s="5"/>
      <c r="AA19292" s="5"/>
      <c r="AB19292" s="5"/>
      <c r="AC19292" s="5"/>
      <c r="AD19292" s="5"/>
      <c r="AE19292" s="5"/>
      <c r="AF19292" s="5"/>
      <c r="AG19292" s="5"/>
      <c r="AH19292" s="5"/>
      <c r="AI19292" s="5"/>
      <c r="AJ19292" s="5"/>
    </row>
    <row r="19293" spans="11:36">
      <c r="K19293" s="5"/>
      <c r="L19293" s="5"/>
      <c r="M19293" s="5"/>
      <c r="N19293" s="5"/>
      <c r="O19293" s="5"/>
      <c r="P19293" s="5"/>
      <c r="Q19293" s="5"/>
      <c r="R19293" s="5"/>
      <c r="S19293" s="5"/>
      <c r="T19293" s="5"/>
      <c r="U19293" s="5"/>
      <c r="V19293" s="5"/>
      <c r="W19293" s="5"/>
      <c r="X19293" s="5"/>
      <c r="Y19293" s="5"/>
      <c r="Z19293" s="5"/>
      <c r="AA19293" s="5"/>
      <c r="AB19293" s="5"/>
      <c r="AC19293" s="5"/>
      <c r="AD19293" s="5"/>
      <c r="AE19293" s="5"/>
      <c r="AF19293" s="5"/>
      <c r="AG19293" s="5"/>
      <c r="AH19293" s="5"/>
      <c r="AI19293" s="5"/>
      <c r="AJ19293" s="5"/>
    </row>
    <row r="19294" spans="11:36">
      <c r="K19294" s="5"/>
      <c r="L19294" s="5"/>
      <c r="M19294" s="5"/>
      <c r="N19294" s="5"/>
      <c r="O19294" s="5"/>
      <c r="P19294" s="5"/>
      <c r="Q19294" s="5"/>
      <c r="R19294" s="5"/>
      <c r="S19294" s="5"/>
      <c r="T19294" s="5"/>
      <c r="U19294" s="5"/>
      <c r="V19294" s="5"/>
      <c r="W19294" s="5"/>
      <c r="X19294" s="5"/>
      <c r="Y19294" s="5"/>
      <c r="Z19294" s="5"/>
      <c r="AA19294" s="5"/>
      <c r="AB19294" s="5"/>
      <c r="AC19294" s="5"/>
      <c r="AD19294" s="5"/>
      <c r="AE19294" s="5"/>
      <c r="AF19294" s="5"/>
      <c r="AG19294" s="5"/>
      <c r="AH19294" s="5"/>
      <c r="AI19294" s="5"/>
      <c r="AJ19294" s="5"/>
    </row>
    <row r="19295" spans="11:36">
      <c r="K19295" s="5"/>
      <c r="L19295" s="5"/>
      <c r="M19295" s="5"/>
      <c r="N19295" s="5"/>
      <c r="O19295" s="5"/>
      <c r="P19295" s="5"/>
      <c r="Q19295" s="5"/>
      <c r="R19295" s="5"/>
      <c r="S19295" s="5"/>
      <c r="T19295" s="5"/>
      <c r="U19295" s="5"/>
      <c r="V19295" s="5"/>
      <c r="W19295" s="5"/>
      <c r="X19295" s="5"/>
      <c r="Y19295" s="5"/>
      <c r="Z19295" s="5"/>
      <c r="AA19295" s="5"/>
      <c r="AB19295" s="5"/>
      <c r="AC19295" s="5"/>
      <c r="AD19295" s="5"/>
      <c r="AE19295" s="5"/>
      <c r="AF19295" s="5"/>
      <c r="AG19295" s="5"/>
      <c r="AH19295" s="5"/>
      <c r="AI19295" s="5"/>
      <c r="AJ19295" s="5"/>
    </row>
    <row r="19296" spans="11:36">
      <c r="K19296" s="5"/>
      <c r="L19296" s="5"/>
      <c r="M19296" s="5"/>
      <c r="N19296" s="5"/>
      <c r="O19296" s="5"/>
      <c r="P19296" s="5"/>
      <c r="Q19296" s="5"/>
      <c r="R19296" s="5"/>
      <c r="S19296" s="5"/>
      <c r="T19296" s="5"/>
      <c r="U19296" s="5"/>
      <c r="V19296" s="5"/>
      <c r="W19296" s="5"/>
      <c r="X19296" s="5"/>
      <c r="Y19296" s="5"/>
      <c r="Z19296" s="5"/>
      <c r="AA19296" s="5"/>
      <c r="AB19296" s="5"/>
      <c r="AC19296" s="5"/>
      <c r="AD19296" s="5"/>
      <c r="AE19296" s="5"/>
      <c r="AF19296" s="5"/>
      <c r="AG19296" s="5"/>
      <c r="AH19296" s="5"/>
      <c r="AI19296" s="5"/>
      <c r="AJ19296" s="5"/>
    </row>
    <row r="19297" spans="11:36">
      <c r="K19297" s="5"/>
      <c r="L19297" s="5"/>
      <c r="M19297" s="5"/>
      <c r="N19297" s="5"/>
      <c r="O19297" s="5"/>
      <c r="P19297" s="5"/>
      <c r="Q19297" s="5"/>
      <c r="R19297" s="5"/>
      <c r="S19297" s="5"/>
      <c r="T19297" s="5"/>
      <c r="U19297" s="5"/>
      <c r="V19297" s="5"/>
      <c r="W19297" s="5"/>
      <c r="X19297" s="5"/>
      <c r="Y19297" s="5"/>
      <c r="Z19297" s="5"/>
      <c r="AA19297" s="5"/>
      <c r="AB19297" s="5"/>
      <c r="AC19297" s="5"/>
      <c r="AD19297" s="5"/>
      <c r="AE19297" s="5"/>
      <c r="AF19297" s="5"/>
      <c r="AG19297" s="5"/>
      <c r="AH19297" s="5"/>
      <c r="AI19297" s="5"/>
      <c r="AJ19297" s="5"/>
    </row>
    <row r="19298" spans="11:36">
      <c r="K19298" s="5"/>
      <c r="L19298" s="5"/>
      <c r="M19298" s="5"/>
      <c r="N19298" s="5"/>
      <c r="O19298" s="5"/>
      <c r="P19298" s="5"/>
      <c r="Q19298" s="5"/>
      <c r="R19298" s="5"/>
      <c r="S19298" s="5"/>
      <c r="T19298" s="5"/>
      <c r="U19298" s="5"/>
      <c r="V19298" s="5"/>
      <c r="W19298" s="5"/>
      <c r="X19298" s="5"/>
      <c r="Y19298" s="5"/>
      <c r="Z19298" s="5"/>
      <c r="AA19298" s="5"/>
      <c r="AB19298" s="5"/>
      <c r="AC19298" s="5"/>
      <c r="AD19298" s="5"/>
      <c r="AE19298" s="5"/>
      <c r="AF19298" s="5"/>
      <c r="AG19298" s="5"/>
      <c r="AH19298" s="5"/>
      <c r="AI19298" s="5"/>
      <c r="AJ19298" s="5"/>
    </row>
    <row r="19299" spans="11:36">
      <c r="K19299" s="5"/>
      <c r="L19299" s="5"/>
      <c r="M19299" s="5"/>
      <c r="N19299" s="5"/>
      <c r="O19299" s="5"/>
      <c r="P19299" s="5"/>
      <c r="Q19299" s="5"/>
      <c r="R19299" s="5"/>
      <c r="S19299" s="5"/>
      <c r="T19299" s="5"/>
      <c r="U19299" s="5"/>
      <c r="V19299" s="5"/>
      <c r="W19299" s="5"/>
      <c r="X19299" s="5"/>
      <c r="Y19299" s="5"/>
      <c r="Z19299" s="5"/>
      <c r="AA19299" s="5"/>
      <c r="AB19299" s="5"/>
      <c r="AC19299" s="5"/>
      <c r="AD19299" s="5"/>
      <c r="AE19299" s="5"/>
      <c r="AF19299" s="5"/>
      <c r="AG19299" s="5"/>
      <c r="AH19299" s="5"/>
      <c r="AI19299" s="5"/>
      <c r="AJ19299" s="5"/>
    </row>
    <row r="19300" spans="11:36">
      <c r="K19300" s="5"/>
      <c r="L19300" s="5"/>
      <c r="M19300" s="5"/>
      <c r="N19300" s="5"/>
      <c r="O19300" s="5"/>
      <c r="P19300" s="5"/>
      <c r="Q19300" s="5"/>
      <c r="R19300" s="5"/>
      <c r="S19300" s="5"/>
      <c r="T19300" s="5"/>
      <c r="U19300" s="5"/>
      <c r="V19300" s="5"/>
      <c r="W19300" s="5"/>
      <c r="X19300" s="5"/>
      <c r="Y19300" s="5"/>
      <c r="Z19300" s="5"/>
      <c r="AA19300" s="5"/>
      <c r="AB19300" s="5"/>
      <c r="AC19300" s="5"/>
      <c r="AD19300" s="5"/>
      <c r="AE19300" s="5"/>
      <c r="AF19300" s="5"/>
      <c r="AG19300" s="5"/>
      <c r="AH19300" s="5"/>
      <c r="AI19300" s="5"/>
      <c r="AJ19300" s="5"/>
    </row>
    <row r="19301" spans="11:36">
      <c r="K19301" s="5"/>
      <c r="L19301" s="5"/>
      <c r="M19301" s="5"/>
      <c r="N19301" s="5"/>
      <c r="O19301" s="5"/>
      <c r="P19301" s="5"/>
      <c r="Q19301" s="5"/>
      <c r="R19301" s="5"/>
      <c r="S19301" s="5"/>
      <c r="T19301" s="5"/>
      <c r="U19301" s="5"/>
      <c r="V19301" s="5"/>
      <c r="W19301" s="5"/>
      <c r="X19301" s="5"/>
      <c r="Y19301" s="5"/>
      <c r="Z19301" s="5"/>
      <c r="AA19301" s="5"/>
      <c r="AB19301" s="5"/>
      <c r="AC19301" s="5"/>
      <c r="AD19301" s="5"/>
      <c r="AE19301" s="5"/>
      <c r="AF19301" s="5"/>
      <c r="AG19301" s="5"/>
      <c r="AH19301" s="5"/>
      <c r="AI19301" s="5"/>
      <c r="AJ19301" s="5"/>
    </row>
    <row r="19302" spans="11:36">
      <c r="K19302" s="5"/>
      <c r="L19302" s="5"/>
      <c r="M19302" s="5"/>
      <c r="N19302" s="5"/>
      <c r="O19302" s="5"/>
      <c r="P19302" s="5"/>
      <c r="Q19302" s="5"/>
      <c r="R19302" s="5"/>
      <c r="S19302" s="5"/>
      <c r="T19302" s="5"/>
      <c r="U19302" s="5"/>
      <c r="V19302" s="5"/>
      <c r="W19302" s="5"/>
      <c r="X19302" s="5"/>
      <c r="Y19302" s="5"/>
      <c r="Z19302" s="5"/>
      <c r="AA19302" s="5"/>
      <c r="AB19302" s="5"/>
      <c r="AC19302" s="5"/>
      <c r="AD19302" s="5"/>
      <c r="AE19302" s="5"/>
      <c r="AF19302" s="5"/>
      <c r="AG19302" s="5"/>
      <c r="AH19302" s="5"/>
      <c r="AI19302" s="5"/>
      <c r="AJ19302" s="5"/>
    </row>
    <row r="19303" spans="11:36">
      <c r="K19303" s="5"/>
      <c r="L19303" s="5"/>
      <c r="M19303" s="5"/>
      <c r="N19303" s="5"/>
      <c r="O19303" s="5"/>
      <c r="P19303" s="5"/>
      <c r="Q19303" s="5"/>
      <c r="R19303" s="5"/>
      <c r="S19303" s="5"/>
      <c r="T19303" s="5"/>
      <c r="U19303" s="5"/>
      <c r="V19303" s="5"/>
      <c r="W19303" s="5"/>
      <c r="X19303" s="5"/>
      <c r="Y19303" s="5"/>
      <c r="Z19303" s="5"/>
      <c r="AA19303" s="5"/>
      <c r="AB19303" s="5"/>
      <c r="AC19303" s="5"/>
      <c r="AD19303" s="5"/>
      <c r="AE19303" s="5"/>
      <c r="AF19303" s="5"/>
      <c r="AG19303" s="5"/>
      <c r="AH19303" s="5"/>
      <c r="AI19303" s="5"/>
      <c r="AJ19303" s="5"/>
    </row>
    <row r="19304" spans="11:36">
      <c r="K19304" s="5"/>
      <c r="L19304" s="5"/>
      <c r="M19304" s="5"/>
      <c r="N19304" s="5"/>
      <c r="O19304" s="5"/>
      <c r="P19304" s="5"/>
      <c r="Q19304" s="5"/>
      <c r="R19304" s="5"/>
      <c r="S19304" s="5"/>
      <c r="T19304" s="5"/>
      <c r="U19304" s="5"/>
      <c r="V19304" s="5"/>
      <c r="W19304" s="5"/>
      <c r="X19304" s="5"/>
      <c r="Y19304" s="5"/>
      <c r="Z19304" s="5"/>
      <c r="AA19304" s="5"/>
      <c r="AB19304" s="5"/>
      <c r="AC19304" s="5"/>
      <c r="AD19304" s="5"/>
      <c r="AE19304" s="5"/>
      <c r="AF19304" s="5"/>
      <c r="AG19304" s="5"/>
      <c r="AH19304" s="5"/>
      <c r="AI19304" s="5"/>
      <c r="AJ19304" s="5"/>
    </row>
    <row r="19305" spans="11:36">
      <c r="K19305" s="5"/>
      <c r="L19305" s="5"/>
      <c r="M19305" s="5"/>
      <c r="N19305" s="5"/>
      <c r="O19305" s="5"/>
      <c r="P19305" s="5"/>
      <c r="Q19305" s="5"/>
      <c r="R19305" s="5"/>
      <c r="S19305" s="5"/>
      <c r="T19305" s="5"/>
      <c r="U19305" s="5"/>
      <c r="V19305" s="5"/>
      <c r="W19305" s="5"/>
      <c r="X19305" s="5"/>
      <c r="Y19305" s="5"/>
      <c r="Z19305" s="5"/>
      <c r="AA19305" s="5"/>
      <c r="AB19305" s="5"/>
      <c r="AC19305" s="5"/>
      <c r="AD19305" s="5"/>
      <c r="AE19305" s="5"/>
      <c r="AF19305" s="5"/>
      <c r="AG19305" s="5"/>
      <c r="AH19305" s="5"/>
      <c r="AI19305" s="5"/>
      <c r="AJ19305" s="5"/>
    </row>
    <row r="19306" spans="11:36">
      <c r="K19306" s="5"/>
      <c r="L19306" s="5"/>
      <c r="M19306" s="5"/>
      <c r="N19306" s="5"/>
      <c r="O19306" s="5"/>
      <c r="P19306" s="5"/>
      <c r="Q19306" s="5"/>
      <c r="R19306" s="5"/>
      <c r="S19306" s="5"/>
      <c r="T19306" s="5"/>
      <c r="U19306" s="5"/>
      <c r="V19306" s="5"/>
      <c r="W19306" s="5"/>
      <c r="X19306" s="5"/>
      <c r="Y19306" s="5"/>
      <c r="Z19306" s="5"/>
      <c r="AA19306" s="5"/>
      <c r="AB19306" s="5"/>
      <c r="AC19306" s="5"/>
      <c r="AD19306" s="5"/>
      <c r="AE19306" s="5"/>
      <c r="AF19306" s="5"/>
      <c r="AG19306" s="5"/>
      <c r="AH19306" s="5"/>
      <c r="AI19306" s="5"/>
      <c r="AJ19306" s="5"/>
    </row>
    <row r="19307" spans="11:36">
      <c r="K19307" s="5"/>
      <c r="L19307" s="5"/>
      <c r="M19307" s="5"/>
      <c r="N19307" s="5"/>
      <c r="O19307" s="5"/>
      <c r="P19307" s="5"/>
      <c r="Q19307" s="5"/>
      <c r="R19307" s="5"/>
      <c r="S19307" s="5"/>
      <c r="T19307" s="5"/>
      <c r="U19307" s="5"/>
      <c r="V19307" s="5"/>
      <c r="W19307" s="5"/>
      <c r="X19307" s="5"/>
      <c r="Y19307" s="5"/>
      <c r="Z19307" s="5"/>
      <c r="AA19307" s="5"/>
      <c r="AB19307" s="5"/>
      <c r="AC19307" s="5"/>
      <c r="AD19307" s="5"/>
      <c r="AE19307" s="5"/>
      <c r="AF19307" s="5"/>
      <c r="AG19307" s="5"/>
      <c r="AH19307" s="5"/>
      <c r="AI19307" s="5"/>
      <c r="AJ19307" s="5"/>
    </row>
    <row r="19308" spans="11:36">
      <c r="K19308" s="5"/>
      <c r="L19308" s="5"/>
      <c r="M19308" s="5"/>
      <c r="N19308" s="5"/>
      <c r="O19308" s="5"/>
      <c r="P19308" s="5"/>
      <c r="Q19308" s="5"/>
      <c r="R19308" s="5"/>
      <c r="S19308" s="5"/>
      <c r="T19308" s="5"/>
      <c r="U19308" s="5"/>
      <c r="V19308" s="5"/>
      <c r="W19308" s="5"/>
      <c r="X19308" s="5"/>
      <c r="Y19308" s="5"/>
      <c r="Z19308" s="5"/>
      <c r="AA19308" s="5"/>
      <c r="AB19308" s="5"/>
      <c r="AC19308" s="5"/>
      <c r="AD19308" s="5"/>
      <c r="AE19308" s="5"/>
      <c r="AF19308" s="5"/>
      <c r="AG19308" s="5"/>
      <c r="AH19308" s="5"/>
      <c r="AI19308" s="5"/>
      <c r="AJ19308" s="5"/>
    </row>
    <row r="19309" spans="11:36">
      <c r="K19309" s="5"/>
      <c r="L19309" s="5"/>
      <c r="M19309" s="5"/>
      <c r="N19309" s="5"/>
      <c r="O19309" s="5"/>
      <c r="P19309" s="5"/>
      <c r="Q19309" s="5"/>
      <c r="R19309" s="5"/>
      <c r="S19309" s="5"/>
      <c r="T19309" s="5"/>
      <c r="U19309" s="5"/>
      <c r="V19309" s="5"/>
      <c r="W19309" s="5"/>
      <c r="X19309" s="5"/>
      <c r="Y19309" s="5"/>
      <c r="Z19309" s="5"/>
      <c r="AA19309" s="5"/>
      <c r="AB19309" s="5"/>
      <c r="AC19309" s="5"/>
      <c r="AD19309" s="5"/>
      <c r="AE19309" s="5"/>
      <c r="AF19309" s="5"/>
      <c r="AG19309" s="5"/>
      <c r="AH19309" s="5"/>
      <c r="AI19309" s="5"/>
      <c r="AJ19309" s="5"/>
    </row>
    <row r="19310" spans="11:36">
      <c r="K19310" s="5"/>
      <c r="L19310" s="5"/>
      <c r="M19310" s="5"/>
      <c r="N19310" s="5"/>
      <c r="O19310" s="5"/>
      <c r="P19310" s="5"/>
      <c r="Q19310" s="5"/>
      <c r="R19310" s="5"/>
      <c r="S19310" s="5"/>
      <c r="T19310" s="5"/>
      <c r="U19310" s="5"/>
      <c r="V19310" s="5"/>
      <c r="W19310" s="5"/>
      <c r="X19310" s="5"/>
      <c r="Y19310" s="5"/>
      <c r="Z19310" s="5"/>
      <c r="AA19310" s="5"/>
      <c r="AB19310" s="5"/>
      <c r="AC19310" s="5"/>
      <c r="AD19310" s="5"/>
      <c r="AE19310" s="5"/>
      <c r="AF19310" s="5"/>
      <c r="AG19310" s="5"/>
      <c r="AH19310" s="5"/>
      <c r="AI19310" s="5"/>
      <c r="AJ19310" s="5"/>
    </row>
    <row r="19311" spans="11:36">
      <c r="K19311" s="5"/>
      <c r="L19311" s="5"/>
      <c r="M19311" s="5"/>
      <c r="N19311" s="5"/>
      <c r="O19311" s="5"/>
      <c r="P19311" s="5"/>
      <c r="Q19311" s="5"/>
      <c r="R19311" s="5"/>
      <c r="S19311" s="5"/>
      <c r="T19311" s="5"/>
      <c r="U19311" s="5"/>
      <c r="V19311" s="5"/>
      <c r="W19311" s="5"/>
      <c r="X19311" s="5"/>
      <c r="Y19311" s="5"/>
      <c r="Z19311" s="5"/>
      <c r="AA19311" s="5"/>
      <c r="AB19311" s="5"/>
      <c r="AC19311" s="5"/>
      <c r="AD19311" s="5"/>
      <c r="AE19311" s="5"/>
      <c r="AF19311" s="5"/>
      <c r="AG19311" s="5"/>
      <c r="AH19311" s="5"/>
      <c r="AI19311" s="5"/>
      <c r="AJ19311" s="5"/>
    </row>
    <row r="19312" spans="11:36">
      <c r="K19312" s="5"/>
      <c r="L19312" s="5"/>
      <c r="M19312" s="5"/>
      <c r="N19312" s="5"/>
      <c r="O19312" s="5"/>
      <c r="P19312" s="5"/>
      <c r="Q19312" s="5"/>
      <c r="R19312" s="5"/>
      <c r="S19312" s="5"/>
      <c r="T19312" s="5"/>
      <c r="U19312" s="5"/>
      <c r="V19312" s="5"/>
      <c r="W19312" s="5"/>
      <c r="X19312" s="5"/>
      <c r="Y19312" s="5"/>
      <c r="Z19312" s="5"/>
      <c r="AA19312" s="5"/>
      <c r="AB19312" s="5"/>
      <c r="AC19312" s="5"/>
      <c r="AD19312" s="5"/>
      <c r="AE19312" s="5"/>
      <c r="AF19312" s="5"/>
      <c r="AG19312" s="5"/>
      <c r="AH19312" s="5"/>
      <c r="AI19312" s="5"/>
      <c r="AJ19312" s="5"/>
    </row>
    <row r="19313" spans="11:36">
      <c r="K19313" s="5"/>
      <c r="L19313" s="5"/>
      <c r="M19313" s="5"/>
      <c r="N19313" s="5"/>
      <c r="O19313" s="5"/>
      <c r="P19313" s="5"/>
      <c r="Q19313" s="5"/>
      <c r="R19313" s="5"/>
      <c r="S19313" s="5"/>
      <c r="T19313" s="5"/>
      <c r="U19313" s="5"/>
      <c r="V19313" s="5"/>
      <c r="W19313" s="5"/>
      <c r="X19313" s="5"/>
      <c r="Y19313" s="5"/>
      <c r="Z19313" s="5"/>
      <c r="AA19313" s="5"/>
      <c r="AB19313" s="5"/>
      <c r="AC19313" s="5"/>
      <c r="AD19313" s="5"/>
      <c r="AE19313" s="5"/>
      <c r="AF19313" s="5"/>
      <c r="AG19313" s="5"/>
      <c r="AH19313" s="5"/>
      <c r="AI19313" s="5"/>
      <c r="AJ19313" s="5"/>
    </row>
    <row r="19314" spans="11:36">
      <c r="K19314" s="5"/>
      <c r="L19314" s="5"/>
      <c r="M19314" s="5"/>
      <c r="N19314" s="5"/>
      <c r="O19314" s="5"/>
      <c r="P19314" s="5"/>
      <c r="Q19314" s="5"/>
      <c r="R19314" s="5"/>
      <c r="S19314" s="5"/>
      <c r="T19314" s="5"/>
      <c r="U19314" s="5"/>
      <c r="V19314" s="5"/>
      <c r="W19314" s="5"/>
      <c r="X19314" s="5"/>
      <c r="Y19314" s="5"/>
      <c r="Z19314" s="5"/>
      <c r="AA19314" s="5"/>
      <c r="AB19314" s="5"/>
      <c r="AC19314" s="5"/>
      <c r="AD19314" s="5"/>
      <c r="AE19314" s="5"/>
      <c r="AF19314" s="5"/>
      <c r="AG19314" s="5"/>
      <c r="AH19314" s="5"/>
      <c r="AI19314" s="5"/>
      <c r="AJ19314" s="5"/>
    </row>
    <row r="19315" spans="11:36">
      <c r="K19315" s="5"/>
      <c r="L19315" s="5"/>
      <c r="M19315" s="5"/>
      <c r="N19315" s="5"/>
      <c r="O19315" s="5"/>
      <c r="P19315" s="5"/>
      <c r="Q19315" s="5"/>
      <c r="R19315" s="5"/>
      <c r="S19315" s="5"/>
      <c r="T19315" s="5"/>
      <c r="U19315" s="5"/>
      <c r="V19315" s="5"/>
      <c r="W19315" s="5"/>
      <c r="X19315" s="5"/>
      <c r="Y19315" s="5"/>
      <c r="Z19315" s="5"/>
      <c r="AA19315" s="5"/>
      <c r="AB19315" s="5"/>
      <c r="AC19315" s="5"/>
      <c r="AD19315" s="5"/>
      <c r="AE19315" s="5"/>
      <c r="AF19315" s="5"/>
      <c r="AG19315" s="5"/>
      <c r="AH19315" s="5"/>
      <c r="AI19315" s="5"/>
      <c r="AJ19315" s="5"/>
    </row>
    <row r="19316" spans="11:36">
      <c r="K19316" s="5"/>
      <c r="L19316" s="5"/>
      <c r="M19316" s="5"/>
      <c r="N19316" s="5"/>
      <c r="O19316" s="5"/>
      <c r="P19316" s="5"/>
      <c r="Q19316" s="5"/>
      <c r="R19316" s="5"/>
      <c r="S19316" s="5"/>
      <c r="T19316" s="5"/>
      <c r="U19316" s="5"/>
      <c r="V19316" s="5"/>
      <c r="W19316" s="5"/>
      <c r="X19316" s="5"/>
      <c r="Y19316" s="5"/>
      <c r="Z19316" s="5"/>
      <c r="AA19316" s="5"/>
      <c r="AB19316" s="5"/>
      <c r="AC19316" s="5"/>
      <c r="AD19316" s="5"/>
      <c r="AE19316" s="5"/>
      <c r="AF19316" s="5"/>
      <c r="AG19316" s="5"/>
      <c r="AH19316" s="5"/>
      <c r="AI19316" s="5"/>
      <c r="AJ19316" s="5"/>
    </row>
    <row r="19317" spans="11:36">
      <c r="K19317" s="5"/>
      <c r="L19317" s="5"/>
      <c r="M19317" s="5"/>
      <c r="N19317" s="5"/>
      <c r="O19317" s="5"/>
      <c r="P19317" s="5"/>
      <c r="Q19317" s="5"/>
      <c r="R19317" s="5"/>
      <c r="S19317" s="5"/>
      <c r="T19317" s="5"/>
      <c r="U19317" s="5"/>
      <c r="V19317" s="5"/>
      <c r="W19317" s="5"/>
      <c r="X19317" s="5"/>
      <c r="Y19317" s="5"/>
      <c r="Z19317" s="5"/>
      <c r="AA19317" s="5"/>
      <c r="AB19317" s="5"/>
      <c r="AC19317" s="5"/>
      <c r="AD19317" s="5"/>
      <c r="AE19317" s="5"/>
      <c r="AF19317" s="5"/>
      <c r="AG19317" s="5"/>
      <c r="AH19317" s="5"/>
      <c r="AI19317" s="5"/>
      <c r="AJ19317" s="5"/>
    </row>
    <row r="19318" spans="11:36">
      <c r="K19318" s="5"/>
      <c r="L19318" s="5"/>
      <c r="M19318" s="5"/>
      <c r="N19318" s="5"/>
      <c r="O19318" s="5"/>
      <c r="P19318" s="5"/>
      <c r="Q19318" s="5"/>
      <c r="R19318" s="5"/>
      <c r="S19318" s="5"/>
      <c r="T19318" s="5"/>
      <c r="U19318" s="5"/>
      <c r="V19318" s="5"/>
      <c r="W19318" s="5"/>
      <c r="X19318" s="5"/>
      <c r="Y19318" s="5"/>
      <c r="Z19318" s="5"/>
      <c r="AA19318" s="5"/>
      <c r="AB19318" s="5"/>
      <c r="AC19318" s="5"/>
      <c r="AD19318" s="5"/>
      <c r="AE19318" s="5"/>
      <c r="AF19318" s="5"/>
      <c r="AG19318" s="5"/>
      <c r="AH19318" s="5"/>
      <c r="AI19318" s="5"/>
      <c r="AJ19318" s="5"/>
    </row>
    <row r="19319" spans="11:36">
      <c r="K19319" s="5"/>
      <c r="L19319" s="5"/>
      <c r="M19319" s="5"/>
      <c r="N19319" s="5"/>
      <c r="O19319" s="5"/>
      <c r="P19319" s="5"/>
      <c r="Q19319" s="5"/>
      <c r="R19319" s="5"/>
      <c r="S19319" s="5"/>
      <c r="T19319" s="5"/>
      <c r="U19319" s="5"/>
      <c r="V19319" s="5"/>
      <c r="W19319" s="5"/>
      <c r="X19319" s="5"/>
      <c r="Y19319" s="5"/>
      <c r="Z19319" s="5"/>
      <c r="AA19319" s="5"/>
      <c r="AB19319" s="5"/>
      <c r="AC19319" s="5"/>
      <c r="AD19319" s="5"/>
      <c r="AE19319" s="5"/>
      <c r="AF19319" s="5"/>
      <c r="AG19319" s="5"/>
      <c r="AH19319" s="5"/>
      <c r="AI19319" s="5"/>
      <c r="AJ19319" s="5"/>
    </row>
    <row r="19320" spans="11:36">
      <c r="K19320" s="5"/>
      <c r="L19320" s="5"/>
      <c r="M19320" s="5"/>
      <c r="N19320" s="5"/>
      <c r="O19320" s="5"/>
      <c r="P19320" s="5"/>
      <c r="Q19320" s="5"/>
      <c r="R19320" s="5"/>
      <c r="S19320" s="5"/>
      <c r="T19320" s="5"/>
      <c r="U19320" s="5"/>
      <c r="V19320" s="5"/>
      <c r="W19320" s="5"/>
      <c r="X19320" s="5"/>
      <c r="Y19320" s="5"/>
      <c r="Z19320" s="5"/>
      <c r="AA19320" s="5"/>
      <c r="AB19320" s="5"/>
      <c r="AC19320" s="5"/>
      <c r="AD19320" s="5"/>
      <c r="AE19320" s="5"/>
      <c r="AF19320" s="5"/>
      <c r="AG19320" s="5"/>
      <c r="AH19320" s="5"/>
      <c r="AI19320" s="5"/>
      <c r="AJ19320" s="5"/>
    </row>
    <row r="19321" spans="11:36">
      <c r="K19321" s="5"/>
      <c r="L19321" s="5"/>
      <c r="M19321" s="5"/>
      <c r="N19321" s="5"/>
      <c r="O19321" s="5"/>
      <c r="P19321" s="5"/>
      <c r="Q19321" s="5"/>
      <c r="R19321" s="5"/>
      <c r="S19321" s="5"/>
      <c r="T19321" s="5"/>
      <c r="U19321" s="5"/>
      <c r="V19321" s="5"/>
      <c r="W19321" s="5"/>
      <c r="X19321" s="5"/>
      <c r="Y19321" s="5"/>
      <c r="Z19321" s="5"/>
      <c r="AA19321" s="5"/>
      <c r="AB19321" s="5"/>
      <c r="AC19321" s="5"/>
      <c r="AD19321" s="5"/>
      <c r="AE19321" s="5"/>
      <c r="AF19321" s="5"/>
      <c r="AG19321" s="5"/>
      <c r="AH19321" s="5"/>
      <c r="AI19321" s="5"/>
      <c r="AJ19321" s="5"/>
    </row>
    <row r="19322" spans="11:36">
      <c r="K19322" s="5"/>
      <c r="L19322" s="5"/>
      <c r="M19322" s="5"/>
      <c r="N19322" s="5"/>
      <c r="O19322" s="5"/>
      <c r="P19322" s="5"/>
      <c r="Q19322" s="5"/>
      <c r="R19322" s="5"/>
      <c r="S19322" s="5"/>
      <c r="T19322" s="5"/>
      <c r="U19322" s="5"/>
      <c r="V19322" s="5"/>
      <c r="W19322" s="5"/>
      <c r="X19322" s="5"/>
      <c r="Y19322" s="5"/>
      <c r="Z19322" s="5"/>
      <c r="AA19322" s="5"/>
      <c r="AB19322" s="5"/>
      <c r="AC19322" s="5"/>
      <c r="AD19322" s="5"/>
      <c r="AE19322" s="5"/>
      <c r="AF19322" s="5"/>
      <c r="AG19322" s="5"/>
      <c r="AH19322" s="5"/>
      <c r="AI19322" s="5"/>
      <c r="AJ19322" s="5"/>
    </row>
    <row r="19323" spans="11:36">
      <c r="K19323" s="5"/>
      <c r="L19323" s="5"/>
      <c r="M19323" s="5"/>
      <c r="N19323" s="5"/>
      <c r="O19323" s="5"/>
      <c r="P19323" s="5"/>
      <c r="Q19323" s="5"/>
      <c r="R19323" s="5"/>
      <c r="S19323" s="5"/>
      <c r="T19323" s="5"/>
      <c r="U19323" s="5"/>
      <c r="V19323" s="5"/>
      <c r="W19323" s="5"/>
      <c r="X19323" s="5"/>
      <c r="Y19323" s="5"/>
      <c r="Z19323" s="5"/>
      <c r="AA19323" s="5"/>
      <c r="AB19323" s="5"/>
      <c r="AC19323" s="5"/>
      <c r="AD19323" s="5"/>
      <c r="AE19323" s="5"/>
      <c r="AF19323" s="5"/>
      <c r="AG19323" s="5"/>
      <c r="AH19323" s="5"/>
      <c r="AI19323" s="5"/>
      <c r="AJ19323" s="5"/>
    </row>
    <row r="19324" spans="11:36">
      <c r="K19324" s="5"/>
      <c r="L19324" s="5"/>
      <c r="M19324" s="5"/>
      <c r="N19324" s="5"/>
      <c r="O19324" s="5"/>
      <c r="P19324" s="5"/>
      <c r="Q19324" s="5"/>
      <c r="R19324" s="5"/>
      <c r="S19324" s="5"/>
      <c r="T19324" s="5"/>
      <c r="U19324" s="5"/>
      <c r="V19324" s="5"/>
      <c r="W19324" s="5"/>
      <c r="X19324" s="5"/>
      <c r="Y19324" s="5"/>
      <c r="Z19324" s="5"/>
      <c r="AA19324" s="5"/>
      <c r="AB19324" s="5"/>
      <c r="AC19324" s="5"/>
      <c r="AD19324" s="5"/>
      <c r="AE19324" s="5"/>
      <c r="AF19324" s="5"/>
      <c r="AG19324" s="5"/>
      <c r="AH19324" s="5"/>
      <c r="AI19324" s="5"/>
      <c r="AJ19324" s="5"/>
    </row>
    <row r="19325" spans="11:36">
      <c r="K19325" s="5"/>
      <c r="L19325" s="5"/>
      <c r="M19325" s="5"/>
      <c r="N19325" s="5"/>
      <c r="O19325" s="5"/>
      <c r="P19325" s="5"/>
      <c r="Q19325" s="5"/>
      <c r="R19325" s="5"/>
      <c r="S19325" s="5"/>
      <c r="T19325" s="5"/>
      <c r="U19325" s="5"/>
      <c r="V19325" s="5"/>
      <c r="W19325" s="5"/>
      <c r="X19325" s="5"/>
      <c r="Y19325" s="5"/>
      <c r="Z19325" s="5"/>
      <c r="AA19325" s="5"/>
      <c r="AB19325" s="5"/>
      <c r="AC19325" s="5"/>
      <c r="AD19325" s="5"/>
      <c r="AE19325" s="5"/>
      <c r="AF19325" s="5"/>
      <c r="AG19325" s="5"/>
      <c r="AH19325" s="5"/>
      <c r="AI19325" s="5"/>
      <c r="AJ19325" s="5"/>
    </row>
    <row r="19326" spans="11:36">
      <c r="K19326" s="5"/>
      <c r="L19326" s="5"/>
      <c r="M19326" s="5"/>
      <c r="N19326" s="5"/>
      <c r="O19326" s="5"/>
      <c r="P19326" s="5"/>
      <c r="Q19326" s="5"/>
      <c r="R19326" s="5"/>
      <c r="S19326" s="5"/>
      <c r="T19326" s="5"/>
      <c r="U19326" s="5"/>
      <c r="V19326" s="5"/>
      <c r="W19326" s="5"/>
      <c r="X19326" s="5"/>
      <c r="Y19326" s="5"/>
      <c r="Z19326" s="5"/>
      <c r="AA19326" s="5"/>
      <c r="AB19326" s="5"/>
      <c r="AC19326" s="5"/>
      <c r="AD19326" s="5"/>
      <c r="AE19326" s="5"/>
      <c r="AF19326" s="5"/>
      <c r="AG19326" s="5"/>
      <c r="AH19326" s="5"/>
      <c r="AI19326" s="5"/>
      <c r="AJ19326" s="5"/>
    </row>
    <row r="19327" spans="11:36">
      <c r="K19327" s="5"/>
      <c r="L19327" s="5"/>
      <c r="M19327" s="5"/>
      <c r="N19327" s="5"/>
      <c r="O19327" s="5"/>
      <c r="P19327" s="5"/>
      <c r="Q19327" s="5"/>
      <c r="R19327" s="5"/>
      <c r="S19327" s="5"/>
      <c r="T19327" s="5"/>
      <c r="U19327" s="5"/>
      <c r="V19327" s="5"/>
      <c r="W19327" s="5"/>
      <c r="X19327" s="5"/>
      <c r="Y19327" s="5"/>
      <c r="Z19327" s="5"/>
      <c r="AA19327" s="5"/>
      <c r="AB19327" s="5"/>
      <c r="AC19327" s="5"/>
      <c r="AD19327" s="5"/>
      <c r="AE19327" s="5"/>
      <c r="AF19327" s="5"/>
      <c r="AG19327" s="5"/>
      <c r="AH19327" s="5"/>
      <c r="AI19327" s="5"/>
      <c r="AJ19327" s="5"/>
    </row>
    <row r="19328" spans="11:36">
      <c r="K19328" s="5"/>
      <c r="L19328" s="5"/>
      <c r="M19328" s="5"/>
      <c r="N19328" s="5"/>
      <c r="O19328" s="5"/>
      <c r="P19328" s="5"/>
      <c r="Q19328" s="5"/>
      <c r="R19328" s="5"/>
      <c r="S19328" s="5"/>
      <c r="T19328" s="5"/>
      <c r="U19328" s="5"/>
      <c r="V19328" s="5"/>
      <c r="W19328" s="5"/>
      <c r="X19328" s="5"/>
      <c r="Y19328" s="5"/>
      <c r="Z19328" s="5"/>
      <c r="AA19328" s="5"/>
      <c r="AB19328" s="5"/>
      <c r="AC19328" s="5"/>
      <c r="AD19328" s="5"/>
      <c r="AE19328" s="5"/>
      <c r="AF19328" s="5"/>
      <c r="AG19328" s="5"/>
      <c r="AH19328" s="5"/>
      <c r="AI19328" s="5"/>
      <c r="AJ19328" s="5"/>
    </row>
    <row r="19329" spans="11:36">
      <c r="K19329" s="5"/>
      <c r="L19329" s="5"/>
      <c r="M19329" s="5"/>
      <c r="N19329" s="5"/>
      <c r="O19329" s="5"/>
      <c r="P19329" s="5"/>
      <c r="Q19329" s="5"/>
      <c r="R19329" s="5"/>
      <c r="S19329" s="5"/>
      <c r="T19329" s="5"/>
      <c r="U19329" s="5"/>
      <c r="V19329" s="5"/>
      <c r="W19329" s="5"/>
      <c r="X19329" s="5"/>
      <c r="Y19329" s="5"/>
      <c r="Z19329" s="5"/>
      <c r="AA19329" s="5"/>
      <c r="AB19329" s="5"/>
      <c r="AC19329" s="5"/>
      <c r="AD19329" s="5"/>
      <c r="AE19329" s="5"/>
      <c r="AF19329" s="5"/>
      <c r="AG19329" s="5"/>
      <c r="AH19329" s="5"/>
      <c r="AI19329" s="5"/>
      <c r="AJ19329" s="5"/>
    </row>
    <row r="19330" spans="11:36">
      <c r="K19330" s="5"/>
      <c r="L19330" s="5"/>
      <c r="M19330" s="5"/>
      <c r="N19330" s="5"/>
      <c r="O19330" s="5"/>
      <c r="P19330" s="5"/>
      <c r="Q19330" s="5"/>
      <c r="R19330" s="5"/>
      <c r="S19330" s="5"/>
      <c r="T19330" s="5"/>
      <c r="U19330" s="5"/>
      <c r="V19330" s="5"/>
      <c r="W19330" s="5"/>
      <c r="X19330" s="5"/>
      <c r="Y19330" s="5"/>
      <c r="Z19330" s="5"/>
      <c r="AA19330" s="5"/>
      <c r="AB19330" s="5"/>
      <c r="AC19330" s="5"/>
      <c r="AD19330" s="5"/>
      <c r="AE19330" s="5"/>
      <c r="AF19330" s="5"/>
      <c r="AG19330" s="5"/>
      <c r="AH19330" s="5"/>
      <c r="AI19330" s="5"/>
      <c r="AJ19330" s="5"/>
    </row>
    <row r="19331" spans="11:36">
      <c r="K19331" s="5"/>
      <c r="L19331" s="5"/>
      <c r="M19331" s="5"/>
      <c r="N19331" s="5"/>
      <c r="O19331" s="5"/>
      <c r="P19331" s="5"/>
      <c r="Q19331" s="5"/>
      <c r="R19331" s="5"/>
      <c r="S19331" s="5"/>
      <c r="T19331" s="5"/>
      <c r="U19331" s="5"/>
      <c r="V19331" s="5"/>
      <c r="W19331" s="5"/>
      <c r="X19331" s="5"/>
      <c r="Y19331" s="5"/>
      <c r="Z19331" s="5"/>
      <c r="AA19331" s="5"/>
      <c r="AB19331" s="5"/>
      <c r="AC19331" s="5"/>
      <c r="AD19331" s="5"/>
      <c r="AE19331" s="5"/>
      <c r="AF19331" s="5"/>
      <c r="AG19331" s="5"/>
      <c r="AH19331" s="5"/>
      <c r="AI19331" s="5"/>
      <c r="AJ19331" s="5"/>
    </row>
    <row r="19332" spans="11:36">
      <c r="K19332" s="5"/>
      <c r="L19332" s="5"/>
      <c r="M19332" s="5"/>
      <c r="N19332" s="5"/>
      <c r="O19332" s="5"/>
      <c r="P19332" s="5"/>
      <c r="Q19332" s="5"/>
      <c r="R19332" s="5"/>
      <c r="S19332" s="5"/>
      <c r="T19332" s="5"/>
      <c r="U19332" s="5"/>
      <c r="V19332" s="5"/>
      <c r="W19332" s="5"/>
      <c r="X19332" s="5"/>
      <c r="Y19332" s="5"/>
      <c r="Z19332" s="5"/>
      <c r="AA19332" s="5"/>
      <c r="AB19332" s="5"/>
      <c r="AC19332" s="5"/>
      <c r="AD19332" s="5"/>
      <c r="AE19332" s="5"/>
      <c r="AF19332" s="5"/>
      <c r="AG19332" s="5"/>
      <c r="AH19332" s="5"/>
      <c r="AI19332" s="5"/>
      <c r="AJ19332" s="5"/>
    </row>
    <row r="19333" spans="11:36">
      <c r="K19333" s="5"/>
      <c r="L19333" s="5"/>
      <c r="M19333" s="5"/>
      <c r="N19333" s="5"/>
      <c r="O19333" s="5"/>
      <c r="P19333" s="5"/>
      <c r="Q19333" s="5"/>
      <c r="R19333" s="5"/>
      <c r="S19333" s="5"/>
      <c r="T19333" s="5"/>
      <c r="U19333" s="5"/>
      <c r="V19333" s="5"/>
      <c r="W19333" s="5"/>
      <c r="X19333" s="5"/>
      <c r="Y19333" s="5"/>
      <c r="Z19333" s="5"/>
      <c r="AA19333" s="5"/>
      <c r="AB19333" s="5"/>
      <c r="AC19333" s="5"/>
      <c r="AD19333" s="5"/>
      <c r="AE19333" s="5"/>
      <c r="AF19333" s="5"/>
      <c r="AG19333" s="5"/>
      <c r="AH19333" s="5"/>
      <c r="AI19333" s="5"/>
      <c r="AJ19333" s="5"/>
    </row>
    <row r="19334" spans="11:36">
      <c r="K19334" s="5"/>
      <c r="L19334" s="5"/>
      <c r="M19334" s="5"/>
      <c r="N19334" s="5"/>
      <c r="O19334" s="5"/>
      <c r="P19334" s="5"/>
      <c r="Q19334" s="5"/>
      <c r="R19334" s="5"/>
      <c r="S19334" s="5"/>
      <c r="T19334" s="5"/>
      <c r="U19334" s="5"/>
      <c r="V19334" s="5"/>
      <c r="W19334" s="5"/>
      <c r="X19334" s="5"/>
      <c r="Y19334" s="5"/>
      <c r="Z19334" s="5"/>
      <c r="AA19334" s="5"/>
      <c r="AB19334" s="5"/>
      <c r="AC19334" s="5"/>
      <c r="AD19334" s="5"/>
      <c r="AE19334" s="5"/>
      <c r="AF19334" s="5"/>
      <c r="AG19334" s="5"/>
      <c r="AH19334" s="5"/>
      <c r="AI19334" s="5"/>
      <c r="AJ19334" s="5"/>
    </row>
    <row r="19335" spans="11:36">
      <c r="K19335" s="5"/>
      <c r="L19335" s="5"/>
      <c r="M19335" s="5"/>
      <c r="N19335" s="5"/>
      <c r="O19335" s="5"/>
      <c r="P19335" s="5"/>
      <c r="Q19335" s="5"/>
      <c r="R19335" s="5"/>
      <c r="S19335" s="5"/>
      <c r="T19335" s="5"/>
      <c r="U19335" s="5"/>
      <c r="V19335" s="5"/>
      <c r="W19335" s="5"/>
      <c r="X19335" s="5"/>
      <c r="Y19335" s="5"/>
      <c r="Z19335" s="5"/>
      <c r="AA19335" s="5"/>
      <c r="AB19335" s="5"/>
      <c r="AC19335" s="5"/>
      <c r="AD19335" s="5"/>
      <c r="AE19335" s="5"/>
      <c r="AF19335" s="5"/>
      <c r="AG19335" s="5"/>
      <c r="AH19335" s="5"/>
      <c r="AI19335" s="5"/>
      <c r="AJ19335" s="5"/>
    </row>
    <row r="19336" spans="11:36">
      <c r="K19336" s="5"/>
      <c r="L19336" s="5"/>
      <c r="M19336" s="5"/>
      <c r="N19336" s="5"/>
      <c r="O19336" s="5"/>
      <c r="P19336" s="5"/>
      <c r="Q19336" s="5"/>
      <c r="R19336" s="5"/>
      <c r="S19336" s="5"/>
      <c r="T19336" s="5"/>
      <c r="U19336" s="5"/>
      <c r="V19336" s="5"/>
      <c r="W19336" s="5"/>
      <c r="X19336" s="5"/>
      <c r="Y19336" s="5"/>
      <c r="Z19336" s="5"/>
      <c r="AA19336" s="5"/>
      <c r="AB19336" s="5"/>
      <c r="AC19336" s="5"/>
      <c r="AD19336" s="5"/>
      <c r="AE19336" s="5"/>
      <c r="AF19336" s="5"/>
      <c r="AG19336" s="5"/>
      <c r="AH19336" s="5"/>
      <c r="AI19336" s="5"/>
      <c r="AJ19336" s="5"/>
    </row>
    <row r="19337" spans="11:36">
      <c r="K19337" s="5"/>
      <c r="L19337" s="5"/>
      <c r="M19337" s="5"/>
      <c r="N19337" s="5"/>
      <c r="O19337" s="5"/>
      <c r="P19337" s="5"/>
      <c r="Q19337" s="5"/>
      <c r="R19337" s="5"/>
      <c r="S19337" s="5"/>
      <c r="T19337" s="5"/>
      <c r="U19337" s="5"/>
      <c r="V19337" s="5"/>
      <c r="W19337" s="5"/>
      <c r="X19337" s="5"/>
      <c r="Y19337" s="5"/>
      <c r="Z19337" s="5"/>
      <c r="AA19337" s="5"/>
      <c r="AB19337" s="5"/>
      <c r="AC19337" s="5"/>
      <c r="AD19337" s="5"/>
      <c r="AE19337" s="5"/>
      <c r="AF19337" s="5"/>
      <c r="AG19337" s="5"/>
      <c r="AH19337" s="5"/>
      <c r="AI19337" s="5"/>
      <c r="AJ19337" s="5"/>
    </row>
    <row r="19338" spans="11:36">
      <c r="K19338" s="5"/>
      <c r="L19338" s="5"/>
      <c r="M19338" s="5"/>
      <c r="N19338" s="5"/>
      <c r="O19338" s="5"/>
      <c r="P19338" s="5"/>
      <c r="Q19338" s="5"/>
      <c r="R19338" s="5"/>
      <c r="S19338" s="5"/>
      <c r="T19338" s="5"/>
      <c r="U19338" s="5"/>
      <c r="V19338" s="5"/>
      <c r="W19338" s="5"/>
      <c r="X19338" s="5"/>
      <c r="Y19338" s="5"/>
      <c r="Z19338" s="5"/>
      <c r="AA19338" s="5"/>
      <c r="AB19338" s="5"/>
      <c r="AC19338" s="5"/>
      <c r="AD19338" s="5"/>
      <c r="AE19338" s="5"/>
      <c r="AF19338" s="5"/>
      <c r="AG19338" s="5"/>
      <c r="AH19338" s="5"/>
      <c r="AI19338" s="5"/>
      <c r="AJ19338" s="5"/>
    </row>
    <row r="19339" spans="11:36">
      <c r="K19339" s="5"/>
      <c r="L19339" s="5"/>
      <c r="M19339" s="5"/>
      <c r="N19339" s="5"/>
      <c r="O19339" s="5"/>
      <c r="P19339" s="5"/>
      <c r="Q19339" s="5"/>
      <c r="R19339" s="5"/>
      <c r="S19339" s="5"/>
      <c r="T19339" s="5"/>
      <c r="U19339" s="5"/>
      <c r="V19339" s="5"/>
      <c r="W19339" s="5"/>
      <c r="X19339" s="5"/>
      <c r="Y19339" s="5"/>
      <c r="Z19339" s="5"/>
      <c r="AA19339" s="5"/>
      <c r="AB19339" s="5"/>
      <c r="AC19339" s="5"/>
      <c r="AD19339" s="5"/>
      <c r="AE19339" s="5"/>
      <c r="AF19339" s="5"/>
      <c r="AG19339" s="5"/>
      <c r="AH19339" s="5"/>
      <c r="AI19339" s="5"/>
      <c r="AJ19339" s="5"/>
    </row>
    <row r="19340" spans="11:36">
      <c r="K19340" s="5"/>
      <c r="L19340" s="5"/>
      <c r="M19340" s="5"/>
      <c r="N19340" s="5"/>
      <c r="O19340" s="5"/>
      <c r="P19340" s="5"/>
      <c r="Q19340" s="5"/>
      <c r="R19340" s="5"/>
      <c r="S19340" s="5"/>
      <c r="T19340" s="5"/>
      <c r="U19340" s="5"/>
      <c r="V19340" s="5"/>
      <c r="W19340" s="5"/>
      <c r="X19340" s="5"/>
      <c r="Y19340" s="5"/>
      <c r="Z19340" s="5"/>
      <c r="AA19340" s="5"/>
      <c r="AB19340" s="5"/>
      <c r="AC19340" s="5"/>
      <c r="AD19340" s="5"/>
      <c r="AE19340" s="5"/>
      <c r="AF19340" s="5"/>
      <c r="AG19340" s="5"/>
      <c r="AH19340" s="5"/>
      <c r="AI19340" s="5"/>
      <c r="AJ19340" s="5"/>
    </row>
    <row r="19341" spans="11:36">
      <c r="K19341" s="5"/>
      <c r="L19341" s="5"/>
      <c r="M19341" s="5"/>
      <c r="N19341" s="5"/>
      <c r="O19341" s="5"/>
      <c r="P19341" s="5"/>
      <c r="Q19341" s="5"/>
      <c r="R19341" s="5"/>
      <c r="S19341" s="5"/>
      <c r="T19341" s="5"/>
      <c r="U19341" s="5"/>
      <c r="V19341" s="5"/>
      <c r="W19341" s="5"/>
      <c r="X19341" s="5"/>
      <c r="Y19341" s="5"/>
      <c r="Z19341" s="5"/>
      <c r="AA19341" s="5"/>
      <c r="AB19341" s="5"/>
      <c r="AC19341" s="5"/>
      <c r="AD19341" s="5"/>
      <c r="AE19341" s="5"/>
      <c r="AF19341" s="5"/>
      <c r="AG19341" s="5"/>
      <c r="AH19341" s="5"/>
      <c r="AI19341" s="5"/>
      <c r="AJ19341" s="5"/>
    </row>
    <row r="19342" spans="11:36">
      <c r="K19342" s="5"/>
      <c r="L19342" s="5"/>
      <c r="M19342" s="5"/>
      <c r="N19342" s="5"/>
      <c r="O19342" s="5"/>
      <c r="P19342" s="5"/>
      <c r="Q19342" s="5"/>
      <c r="R19342" s="5"/>
      <c r="S19342" s="5"/>
      <c r="T19342" s="5"/>
      <c r="U19342" s="5"/>
      <c r="V19342" s="5"/>
      <c r="W19342" s="5"/>
      <c r="X19342" s="5"/>
      <c r="Y19342" s="5"/>
      <c r="Z19342" s="5"/>
      <c r="AA19342" s="5"/>
      <c r="AB19342" s="5"/>
      <c r="AC19342" s="5"/>
      <c r="AD19342" s="5"/>
      <c r="AE19342" s="5"/>
      <c r="AF19342" s="5"/>
      <c r="AG19342" s="5"/>
      <c r="AH19342" s="5"/>
      <c r="AI19342" s="5"/>
      <c r="AJ19342" s="5"/>
    </row>
    <row r="19343" spans="11:36">
      <c r="K19343" s="5"/>
      <c r="L19343" s="5"/>
      <c r="M19343" s="5"/>
      <c r="N19343" s="5"/>
      <c r="O19343" s="5"/>
      <c r="P19343" s="5"/>
      <c r="Q19343" s="5"/>
      <c r="R19343" s="5"/>
      <c r="S19343" s="5"/>
      <c r="T19343" s="5"/>
      <c r="U19343" s="5"/>
      <c r="V19343" s="5"/>
      <c r="W19343" s="5"/>
      <c r="X19343" s="5"/>
      <c r="Y19343" s="5"/>
      <c r="Z19343" s="5"/>
      <c r="AA19343" s="5"/>
      <c r="AB19343" s="5"/>
      <c r="AC19343" s="5"/>
      <c r="AD19343" s="5"/>
      <c r="AE19343" s="5"/>
      <c r="AF19343" s="5"/>
      <c r="AG19343" s="5"/>
      <c r="AH19343" s="5"/>
      <c r="AI19343" s="5"/>
      <c r="AJ19343" s="5"/>
    </row>
    <row r="19344" spans="11:36">
      <c r="K19344" s="5"/>
      <c r="L19344" s="5"/>
      <c r="M19344" s="5"/>
      <c r="N19344" s="5"/>
      <c r="O19344" s="5"/>
      <c r="P19344" s="5"/>
      <c r="Q19344" s="5"/>
      <c r="R19344" s="5"/>
      <c r="S19344" s="5"/>
      <c r="T19344" s="5"/>
      <c r="U19344" s="5"/>
      <c r="V19344" s="5"/>
      <c r="W19344" s="5"/>
      <c r="X19344" s="5"/>
      <c r="Y19344" s="5"/>
      <c r="Z19344" s="5"/>
      <c r="AA19344" s="5"/>
      <c r="AB19344" s="5"/>
      <c r="AC19344" s="5"/>
      <c r="AD19344" s="5"/>
      <c r="AE19344" s="5"/>
      <c r="AF19344" s="5"/>
      <c r="AG19344" s="5"/>
      <c r="AH19344" s="5"/>
      <c r="AI19344" s="5"/>
      <c r="AJ19344" s="5"/>
    </row>
    <row r="19345" spans="11:36">
      <c r="K19345" s="5"/>
      <c r="L19345" s="5"/>
      <c r="M19345" s="5"/>
      <c r="N19345" s="5"/>
      <c r="O19345" s="5"/>
      <c r="P19345" s="5"/>
      <c r="Q19345" s="5"/>
      <c r="R19345" s="5"/>
      <c r="S19345" s="5"/>
      <c r="T19345" s="5"/>
      <c r="U19345" s="5"/>
      <c r="V19345" s="5"/>
      <c r="W19345" s="5"/>
      <c r="X19345" s="5"/>
      <c r="Y19345" s="5"/>
      <c r="Z19345" s="5"/>
      <c r="AA19345" s="5"/>
      <c r="AB19345" s="5"/>
      <c r="AC19345" s="5"/>
      <c r="AD19345" s="5"/>
      <c r="AE19345" s="5"/>
      <c r="AF19345" s="5"/>
      <c r="AG19345" s="5"/>
      <c r="AH19345" s="5"/>
      <c r="AI19345" s="5"/>
      <c r="AJ19345" s="5"/>
    </row>
    <row r="19346" spans="11:36">
      <c r="K19346" s="5"/>
      <c r="L19346" s="5"/>
      <c r="M19346" s="5"/>
      <c r="N19346" s="5"/>
      <c r="O19346" s="5"/>
      <c r="P19346" s="5"/>
      <c r="Q19346" s="5"/>
      <c r="R19346" s="5"/>
      <c r="S19346" s="5"/>
      <c r="T19346" s="5"/>
      <c r="U19346" s="5"/>
      <c r="V19346" s="5"/>
      <c r="W19346" s="5"/>
      <c r="X19346" s="5"/>
      <c r="Y19346" s="5"/>
      <c r="Z19346" s="5"/>
      <c r="AA19346" s="5"/>
      <c r="AB19346" s="5"/>
      <c r="AC19346" s="5"/>
      <c r="AD19346" s="5"/>
      <c r="AE19346" s="5"/>
      <c r="AF19346" s="5"/>
      <c r="AG19346" s="5"/>
      <c r="AH19346" s="5"/>
      <c r="AI19346" s="5"/>
      <c r="AJ19346" s="5"/>
    </row>
    <row r="19347" spans="11:36">
      <c r="K19347" s="5"/>
      <c r="L19347" s="5"/>
      <c r="M19347" s="5"/>
      <c r="N19347" s="5"/>
      <c r="O19347" s="5"/>
      <c r="P19347" s="5"/>
      <c r="Q19347" s="5"/>
      <c r="R19347" s="5"/>
      <c r="S19347" s="5"/>
      <c r="T19347" s="5"/>
      <c r="U19347" s="5"/>
      <c r="V19347" s="5"/>
      <c r="W19347" s="5"/>
      <c r="X19347" s="5"/>
      <c r="Y19347" s="5"/>
      <c r="Z19347" s="5"/>
      <c r="AA19347" s="5"/>
      <c r="AB19347" s="5"/>
      <c r="AC19347" s="5"/>
      <c r="AD19347" s="5"/>
      <c r="AE19347" s="5"/>
      <c r="AF19347" s="5"/>
      <c r="AG19347" s="5"/>
      <c r="AH19347" s="5"/>
      <c r="AI19347" s="5"/>
      <c r="AJ19347" s="5"/>
    </row>
    <row r="19348" spans="11:36">
      <c r="K19348" s="5"/>
      <c r="L19348" s="5"/>
      <c r="M19348" s="5"/>
      <c r="N19348" s="5"/>
      <c r="O19348" s="5"/>
      <c r="P19348" s="5"/>
      <c r="Q19348" s="5"/>
      <c r="R19348" s="5"/>
      <c r="S19348" s="5"/>
      <c r="T19348" s="5"/>
      <c r="U19348" s="5"/>
      <c r="V19348" s="5"/>
      <c r="W19348" s="5"/>
      <c r="X19348" s="5"/>
      <c r="Y19348" s="5"/>
      <c r="Z19348" s="5"/>
      <c r="AA19348" s="5"/>
      <c r="AB19348" s="5"/>
      <c r="AC19348" s="5"/>
      <c r="AD19348" s="5"/>
      <c r="AE19348" s="5"/>
      <c r="AF19348" s="5"/>
      <c r="AG19348" s="5"/>
      <c r="AH19348" s="5"/>
      <c r="AI19348" s="5"/>
      <c r="AJ19348" s="5"/>
    </row>
    <row r="19349" spans="11:36">
      <c r="K19349" s="5"/>
      <c r="L19349" s="5"/>
      <c r="M19349" s="5"/>
      <c r="N19349" s="5"/>
      <c r="O19349" s="5"/>
      <c r="P19349" s="5"/>
      <c r="Q19349" s="5"/>
      <c r="R19349" s="5"/>
      <c r="S19349" s="5"/>
      <c r="T19349" s="5"/>
      <c r="U19349" s="5"/>
      <c r="V19349" s="5"/>
      <c r="W19349" s="5"/>
      <c r="X19349" s="5"/>
      <c r="Y19349" s="5"/>
      <c r="Z19349" s="5"/>
      <c r="AA19349" s="5"/>
      <c r="AB19349" s="5"/>
      <c r="AC19349" s="5"/>
      <c r="AD19349" s="5"/>
      <c r="AE19349" s="5"/>
      <c r="AF19349" s="5"/>
      <c r="AG19349" s="5"/>
      <c r="AH19349" s="5"/>
      <c r="AI19349" s="5"/>
      <c r="AJ19349" s="5"/>
    </row>
    <row r="19350" spans="11:36">
      <c r="K19350" s="5"/>
      <c r="L19350" s="5"/>
      <c r="M19350" s="5"/>
      <c r="N19350" s="5"/>
      <c r="O19350" s="5"/>
      <c r="P19350" s="5"/>
      <c r="Q19350" s="5"/>
      <c r="R19350" s="5"/>
      <c r="S19350" s="5"/>
      <c r="T19350" s="5"/>
      <c r="U19350" s="5"/>
      <c r="V19350" s="5"/>
      <c r="W19350" s="5"/>
      <c r="X19350" s="5"/>
      <c r="Y19350" s="5"/>
      <c r="Z19350" s="5"/>
      <c r="AA19350" s="5"/>
      <c r="AB19350" s="5"/>
      <c r="AC19350" s="5"/>
      <c r="AD19350" s="5"/>
      <c r="AE19350" s="5"/>
      <c r="AF19350" s="5"/>
      <c r="AG19350" s="5"/>
      <c r="AH19350" s="5"/>
      <c r="AI19350" s="5"/>
      <c r="AJ19350" s="5"/>
    </row>
    <row r="19351" spans="11:36">
      <c r="K19351" s="5"/>
      <c r="L19351" s="5"/>
      <c r="M19351" s="5"/>
      <c r="N19351" s="5"/>
      <c r="O19351" s="5"/>
      <c r="P19351" s="5"/>
      <c r="Q19351" s="5"/>
      <c r="R19351" s="5"/>
      <c r="S19351" s="5"/>
      <c r="T19351" s="5"/>
      <c r="U19351" s="5"/>
      <c r="V19351" s="5"/>
      <c r="W19351" s="5"/>
      <c r="X19351" s="5"/>
      <c r="Y19351" s="5"/>
      <c r="Z19351" s="5"/>
      <c r="AA19351" s="5"/>
      <c r="AB19351" s="5"/>
      <c r="AC19351" s="5"/>
      <c r="AD19351" s="5"/>
      <c r="AE19351" s="5"/>
      <c r="AF19351" s="5"/>
      <c r="AG19351" s="5"/>
      <c r="AH19351" s="5"/>
      <c r="AI19351" s="5"/>
      <c r="AJ19351" s="5"/>
    </row>
    <row r="19352" spans="11:36">
      <c r="K19352" s="5"/>
      <c r="L19352" s="5"/>
      <c r="M19352" s="5"/>
      <c r="N19352" s="5"/>
      <c r="O19352" s="5"/>
      <c r="P19352" s="5"/>
      <c r="Q19352" s="5"/>
      <c r="R19352" s="5"/>
      <c r="S19352" s="5"/>
      <c r="T19352" s="5"/>
      <c r="U19352" s="5"/>
      <c r="V19352" s="5"/>
      <c r="W19352" s="5"/>
      <c r="X19352" s="5"/>
      <c r="Y19352" s="5"/>
      <c r="Z19352" s="5"/>
      <c r="AA19352" s="5"/>
      <c r="AB19352" s="5"/>
      <c r="AC19352" s="5"/>
      <c r="AD19352" s="5"/>
      <c r="AE19352" s="5"/>
      <c r="AF19352" s="5"/>
      <c r="AG19352" s="5"/>
      <c r="AH19352" s="5"/>
      <c r="AI19352" s="5"/>
      <c r="AJ19352" s="5"/>
    </row>
    <row r="19353" spans="11:36">
      <c r="K19353" s="5"/>
      <c r="L19353" s="5"/>
      <c r="M19353" s="5"/>
      <c r="N19353" s="5"/>
      <c r="O19353" s="5"/>
      <c r="P19353" s="5"/>
      <c r="Q19353" s="5"/>
      <c r="R19353" s="5"/>
      <c r="S19353" s="5"/>
      <c r="T19353" s="5"/>
      <c r="U19353" s="5"/>
      <c r="V19353" s="5"/>
      <c r="W19353" s="5"/>
      <c r="X19353" s="5"/>
      <c r="Y19353" s="5"/>
      <c r="Z19353" s="5"/>
      <c r="AA19353" s="5"/>
      <c r="AB19353" s="5"/>
      <c r="AC19353" s="5"/>
      <c r="AD19353" s="5"/>
      <c r="AE19353" s="5"/>
      <c r="AF19353" s="5"/>
      <c r="AG19353" s="5"/>
      <c r="AH19353" s="5"/>
      <c r="AI19353" s="5"/>
      <c r="AJ19353" s="5"/>
    </row>
    <row r="19354" spans="11:36">
      <c r="K19354" s="5"/>
      <c r="L19354" s="5"/>
      <c r="M19354" s="5"/>
      <c r="N19354" s="5"/>
      <c r="O19354" s="5"/>
      <c r="P19354" s="5"/>
      <c r="Q19354" s="5"/>
      <c r="R19354" s="5"/>
      <c r="S19354" s="5"/>
      <c r="T19354" s="5"/>
      <c r="U19354" s="5"/>
      <c r="V19354" s="5"/>
      <c r="W19354" s="5"/>
      <c r="X19354" s="5"/>
      <c r="Y19354" s="5"/>
      <c r="Z19354" s="5"/>
      <c r="AA19354" s="5"/>
      <c r="AB19354" s="5"/>
      <c r="AC19354" s="5"/>
      <c r="AD19354" s="5"/>
      <c r="AE19354" s="5"/>
      <c r="AF19354" s="5"/>
      <c r="AG19354" s="5"/>
      <c r="AH19354" s="5"/>
      <c r="AI19354" s="5"/>
      <c r="AJ19354" s="5"/>
    </row>
    <row r="19355" spans="11:36">
      <c r="K19355" s="5"/>
      <c r="L19355" s="5"/>
      <c r="M19355" s="5"/>
      <c r="N19355" s="5"/>
      <c r="O19355" s="5"/>
      <c r="P19355" s="5"/>
      <c r="Q19355" s="5"/>
      <c r="R19355" s="5"/>
      <c r="S19355" s="5"/>
      <c r="T19355" s="5"/>
      <c r="U19355" s="5"/>
      <c r="V19355" s="5"/>
      <c r="W19355" s="5"/>
      <c r="X19355" s="5"/>
      <c r="Y19355" s="5"/>
      <c r="Z19355" s="5"/>
      <c r="AA19355" s="5"/>
      <c r="AB19355" s="5"/>
      <c r="AC19355" s="5"/>
      <c r="AD19355" s="5"/>
      <c r="AE19355" s="5"/>
      <c r="AF19355" s="5"/>
      <c r="AG19355" s="5"/>
      <c r="AH19355" s="5"/>
      <c r="AI19355" s="5"/>
      <c r="AJ19355" s="5"/>
    </row>
    <row r="19356" spans="11:36">
      <c r="K19356" s="5"/>
      <c r="L19356" s="5"/>
      <c r="M19356" s="5"/>
      <c r="N19356" s="5"/>
      <c r="O19356" s="5"/>
      <c r="P19356" s="5"/>
      <c r="Q19356" s="5"/>
      <c r="R19356" s="5"/>
      <c r="S19356" s="5"/>
      <c r="T19356" s="5"/>
      <c r="U19356" s="5"/>
      <c r="V19356" s="5"/>
      <c r="W19356" s="5"/>
      <c r="X19356" s="5"/>
      <c r="Y19356" s="5"/>
      <c r="Z19356" s="5"/>
      <c r="AA19356" s="5"/>
      <c r="AB19356" s="5"/>
      <c r="AC19356" s="5"/>
      <c r="AD19356" s="5"/>
      <c r="AE19356" s="5"/>
      <c r="AF19356" s="5"/>
      <c r="AG19356" s="5"/>
      <c r="AH19356" s="5"/>
      <c r="AI19356" s="5"/>
      <c r="AJ19356" s="5"/>
    </row>
    <row r="19357" spans="11:36">
      <c r="K19357" s="5"/>
      <c r="L19357" s="5"/>
      <c r="M19357" s="5"/>
      <c r="N19357" s="5"/>
      <c r="O19357" s="5"/>
      <c r="P19357" s="5"/>
      <c r="Q19357" s="5"/>
      <c r="R19357" s="5"/>
      <c r="S19357" s="5"/>
      <c r="T19357" s="5"/>
      <c r="U19357" s="5"/>
      <c r="V19357" s="5"/>
      <c r="W19357" s="5"/>
      <c r="X19357" s="5"/>
      <c r="Y19357" s="5"/>
      <c r="Z19357" s="5"/>
      <c r="AA19357" s="5"/>
      <c r="AB19357" s="5"/>
      <c r="AC19357" s="5"/>
      <c r="AD19357" s="5"/>
      <c r="AE19357" s="5"/>
      <c r="AF19357" s="5"/>
      <c r="AG19357" s="5"/>
      <c r="AH19357" s="5"/>
      <c r="AI19357" s="5"/>
      <c r="AJ19357" s="5"/>
    </row>
    <row r="19358" spans="11:36">
      <c r="K19358" s="5"/>
      <c r="L19358" s="5"/>
      <c r="M19358" s="5"/>
      <c r="N19358" s="5"/>
      <c r="O19358" s="5"/>
      <c r="P19358" s="5"/>
      <c r="Q19358" s="5"/>
      <c r="R19358" s="5"/>
      <c r="S19358" s="5"/>
      <c r="T19358" s="5"/>
      <c r="U19358" s="5"/>
      <c r="V19358" s="5"/>
      <c r="W19358" s="5"/>
      <c r="X19358" s="5"/>
      <c r="Y19358" s="5"/>
      <c r="Z19358" s="5"/>
      <c r="AA19358" s="5"/>
      <c r="AB19358" s="5"/>
      <c r="AC19358" s="5"/>
      <c r="AD19358" s="5"/>
      <c r="AE19358" s="5"/>
      <c r="AF19358" s="5"/>
      <c r="AG19358" s="5"/>
      <c r="AH19358" s="5"/>
      <c r="AI19358" s="5"/>
      <c r="AJ19358" s="5"/>
    </row>
    <row r="19359" spans="11:36">
      <c r="K19359" s="5"/>
      <c r="L19359" s="5"/>
      <c r="M19359" s="5"/>
      <c r="N19359" s="5"/>
      <c r="O19359" s="5"/>
      <c r="P19359" s="5"/>
      <c r="Q19359" s="5"/>
      <c r="R19359" s="5"/>
      <c r="S19359" s="5"/>
      <c r="T19359" s="5"/>
      <c r="U19359" s="5"/>
      <c r="V19359" s="5"/>
      <c r="W19359" s="5"/>
      <c r="X19359" s="5"/>
      <c r="Y19359" s="5"/>
      <c r="Z19359" s="5"/>
      <c r="AA19359" s="5"/>
      <c r="AB19359" s="5"/>
      <c r="AC19359" s="5"/>
      <c r="AD19359" s="5"/>
      <c r="AE19359" s="5"/>
      <c r="AF19359" s="5"/>
      <c r="AG19359" s="5"/>
      <c r="AH19359" s="5"/>
      <c r="AI19359" s="5"/>
      <c r="AJ19359" s="5"/>
    </row>
    <row r="19360" spans="11:36">
      <c r="K19360" s="5"/>
      <c r="L19360" s="5"/>
      <c r="M19360" s="5"/>
      <c r="N19360" s="5"/>
      <c r="O19360" s="5"/>
      <c r="P19360" s="5"/>
      <c r="Q19360" s="5"/>
      <c r="R19360" s="5"/>
      <c r="S19360" s="5"/>
      <c r="T19360" s="5"/>
      <c r="U19360" s="5"/>
      <c r="V19360" s="5"/>
      <c r="W19360" s="5"/>
      <c r="X19360" s="5"/>
      <c r="Y19360" s="5"/>
      <c r="Z19360" s="5"/>
      <c r="AA19360" s="5"/>
      <c r="AB19360" s="5"/>
      <c r="AC19360" s="5"/>
      <c r="AD19360" s="5"/>
      <c r="AE19360" s="5"/>
      <c r="AF19360" s="5"/>
      <c r="AG19360" s="5"/>
      <c r="AH19360" s="5"/>
      <c r="AI19360" s="5"/>
      <c r="AJ19360" s="5"/>
    </row>
    <row r="19361" spans="11:36">
      <c r="K19361" s="5"/>
      <c r="L19361" s="5"/>
      <c r="M19361" s="5"/>
      <c r="N19361" s="5"/>
      <c r="O19361" s="5"/>
      <c r="P19361" s="5"/>
      <c r="Q19361" s="5"/>
      <c r="R19361" s="5"/>
      <c r="S19361" s="5"/>
      <c r="T19361" s="5"/>
      <c r="U19361" s="5"/>
      <c r="V19361" s="5"/>
      <c r="W19361" s="5"/>
      <c r="X19361" s="5"/>
      <c r="Y19361" s="5"/>
      <c r="Z19361" s="5"/>
      <c r="AA19361" s="5"/>
      <c r="AB19361" s="5"/>
      <c r="AC19361" s="5"/>
      <c r="AD19361" s="5"/>
      <c r="AE19361" s="5"/>
      <c r="AF19361" s="5"/>
      <c r="AG19361" s="5"/>
      <c r="AH19361" s="5"/>
      <c r="AI19361" s="5"/>
      <c r="AJ19361" s="5"/>
    </row>
    <row r="19362" spans="11:36">
      <c r="K19362" s="5"/>
      <c r="L19362" s="5"/>
      <c r="M19362" s="5"/>
      <c r="N19362" s="5"/>
      <c r="O19362" s="5"/>
      <c r="P19362" s="5"/>
      <c r="Q19362" s="5"/>
      <c r="R19362" s="5"/>
      <c r="S19362" s="5"/>
      <c r="T19362" s="5"/>
      <c r="U19362" s="5"/>
      <c r="V19362" s="5"/>
      <c r="W19362" s="5"/>
      <c r="X19362" s="5"/>
      <c r="Y19362" s="5"/>
      <c r="Z19362" s="5"/>
      <c r="AA19362" s="5"/>
      <c r="AB19362" s="5"/>
      <c r="AC19362" s="5"/>
      <c r="AD19362" s="5"/>
      <c r="AE19362" s="5"/>
      <c r="AF19362" s="5"/>
      <c r="AG19362" s="5"/>
      <c r="AH19362" s="5"/>
      <c r="AI19362" s="5"/>
      <c r="AJ19362" s="5"/>
    </row>
    <row r="19363" spans="11:36">
      <c r="K19363" s="5"/>
      <c r="L19363" s="5"/>
      <c r="M19363" s="5"/>
      <c r="N19363" s="5"/>
      <c r="O19363" s="5"/>
      <c r="P19363" s="5"/>
      <c r="Q19363" s="5"/>
      <c r="R19363" s="5"/>
      <c r="S19363" s="5"/>
      <c r="T19363" s="5"/>
      <c r="U19363" s="5"/>
      <c r="V19363" s="5"/>
      <c r="W19363" s="5"/>
      <c r="X19363" s="5"/>
      <c r="Y19363" s="5"/>
      <c r="Z19363" s="5"/>
      <c r="AA19363" s="5"/>
      <c r="AB19363" s="5"/>
      <c r="AC19363" s="5"/>
      <c r="AD19363" s="5"/>
      <c r="AE19363" s="5"/>
      <c r="AF19363" s="5"/>
      <c r="AG19363" s="5"/>
      <c r="AH19363" s="5"/>
      <c r="AI19363" s="5"/>
      <c r="AJ19363" s="5"/>
    </row>
    <row r="19364" spans="11:36">
      <c r="K19364" s="5"/>
      <c r="L19364" s="5"/>
      <c r="M19364" s="5"/>
      <c r="N19364" s="5"/>
      <c r="O19364" s="5"/>
      <c r="P19364" s="5"/>
      <c r="Q19364" s="5"/>
      <c r="R19364" s="5"/>
      <c r="S19364" s="5"/>
      <c r="T19364" s="5"/>
      <c r="U19364" s="5"/>
      <c r="V19364" s="5"/>
      <c r="W19364" s="5"/>
      <c r="X19364" s="5"/>
      <c r="Y19364" s="5"/>
      <c r="Z19364" s="5"/>
      <c r="AA19364" s="5"/>
      <c r="AB19364" s="5"/>
      <c r="AC19364" s="5"/>
      <c r="AD19364" s="5"/>
      <c r="AE19364" s="5"/>
      <c r="AF19364" s="5"/>
      <c r="AG19364" s="5"/>
      <c r="AH19364" s="5"/>
      <c r="AI19364" s="5"/>
      <c r="AJ19364" s="5"/>
    </row>
    <row r="19365" spans="11:36">
      <c r="K19365" s="5"/>
      <c r="L19365" s="5"/>
      <c r="M19365" s="5"/>
      <c r="N19365" s="5"/>
      <c r="O19365" s="5"/>
      <c r="P19365" s="5"/>
      <c r="Q19365" s="5"/>
      <c r="R19365" s="5"/>
      <c r="S19365" s="5"/>
      <c r="T19365" s="5"/>
      <c r="U19365" s="5"/>
      <c r="V19365" s="5"/>
      <c r="W19365" s="5"/>
      <c r="X19365" s="5"/>
      <c r="Y19365" s="5"/>
      <c r="Z19365" s="5"/>
      <c r="AA19365" s="5"/>
      <c r="AB19365" s="5"/>
      <c r="AC19365" s="5"/>
      <c r="AD19365" s="5"/>
      <c r="AE19365" s="5"/>
      <c r="AF19365" s="5"/>
      <c r="AG19365" s="5"/>
      <c r="AH19365" s="5"/>
      <c r="AI19365" s="5"/>
      <c r="AJ19365" s="5"/>
    </row>
    <row r="19366" spans="11:36">
      <c r="K19366" s="5"/>
      <c r="L19366" s="5"/>
      <c r="M19366" s="5"/>
      <c r="N19366" s="5"/>
      <c r="O19366" s="5"/>
      <c r="P19366" s="5"/>
      <c r="Q19366" s="5"/>
      <c r="R19366" s="5"/>
      <c r="S19366" s="5"/>
      <c r="T19366" s="5"/>
      <c r="U19366" s="5"/>
      <c r="V19366" s="5"/>
      <c r="W19366" s="5"/>
      <c r="X19366" s="5"/>
      <c r="Y19366" s="5"/>
      <c r="Z19366" s="5"/>
      <c r="AA19366" s="5"/>
      <c r="AB19366" s="5"/>
      <c r="AC19366" s="5"/>
      <c r="AD19366" s="5"/>
      <c r="AE19366" s="5"/>
      <c r="AF19366" s="5"/>
      <c r="AG19366" s="5"/>
      <c r="AH19366" s="5"/>
      <c r="AI19366" s="5"/>
      <c r="AJ19366" s="5"/>
    </row>
    <row r="19367" spans="11:36">
      <c r="K19367" s="5"/>
      <c r="L19367" s="5"/>
      <c r="M19367" s="5"/>
      <c r="N19367" s="5"/>
      <c r="O19367" s="5"/>
      <c r="P19367" s="5"/>
      <c r="Q19367" s="5"/>
      <c r="R19367" s="5"/>
      <c r="S19367" s="5"/>
      <c r="T19367" s="5"/>
      <c r="U19367" s="5"/>
      <c r="V19367" s="5"/>
      <c r="W19367" s="5"/>
      <c r="X19367" s="5"/>
      <c r="Y19367" s="5"/>
      <c r="Z19367" s="5"/>
      <c r="AA19367" s="5"/>
      <c r="AB19367" s="5"/>
      <c r="AC19367" s="5"/>
      <c r="AD19367" s="5"/>
      <c r="AE19367" s="5"/>
      <c r="AF19367" s="5"/>
      <c r="AG19367" s="5"/>
      <c r="AH19367" s="5"/>
      <c r="AI19367" s="5"/>
      <c r="AJ19367" s="5"/>
    </row>
    <row r="19368" spans="11:36">
      <c r="K19368" s="5"/>
      <c r="L19368" s="5"/>
      <c r="M19368" s="5"/>
      <c r="N19368" s="5"/>
      <c r="O19368" s="5"/>
      <c r="P19368" s="5"/>
      <c r="Q19368" s="5"/>
      <c r="R19368" s="5"/>
      <c r="S19368" s="5"/>
      <c r="T19368" s="5"/>
      <c r="U19368" s="5"/>
      <c r="V19368" s="5"/>
      <c r="W19368" s="5"/>
      <c r="X19368" s="5"/>
      <c r="Y19368" s="5"/>
      <c r="Z19368" s="5"/>
      <c r="AA19368" s="5"/>
      <c r="AB19368" s="5"/>
      <c r="AC19368" s="5"/>
      <c r="AD19368" s="5"/>
      <c r="AE19368" s="5"/>
      <c r="AF19368" s="5"/>
      <c r="AG19368" s="5"/>
      <c r="AH19368" s="5"/>
      <c r="AI19368" s="5"/>
      <c r="AJ19368" s="5"/>
    </row>
    <row r="19369" spans="11:36">
      <c r="K19369" s="5"/>
      <c r="L19369" s="5"/>
      <c r="M19369" s="5"/>
      <c r="N19369" s="5"/>
      <c r="O19369" s="5"/>
      <c r="P19369" s="5"/>
      <c r="Q19369" s="5"/>
      <c r="R19369" s="5"/>
      <c r="S19369" s="5"/>
      <c r="T19369" s="5"/>
      <c r="U19369" s="5"/>
      <c r="V19369" s="5"/>
      <c r="W19369" s="5"/>
      <c r="X19369" s="5"/>
      <c r="Y19369" s="5"/>
      <c r="Z19369" s="5"/>
      <c r="AA19369" s="5"/>
      <c r="AB19369" s="5"/>
      <c r="AC19369" s="5"/>
      <c r="AD19369" s="5"/>
      <c r="AE19369" s="5"/>
      <c r="AF19369" s="5"/>
      <c r="AG19369" s="5"/>
      <c r="AH19369" s="5"/>
      <c r="AI19369" s="5"/>
      <c r="AJ19369" s="5"/>
    </row>
    <row r="19370" spans="11:36">
      <c r="K19370" s="5"/>
      <c r="L19370" s="5"/>
      <c r="M19370" s="5"/>
      <c r="N19370" s="5"/>
      <c r="O19370" s="5"/>
      <c r="P19370" s="5"/>
      <c r="Q19370" s="5"/>
      <c r="R19370" s="5"/>
      <c r="S19370" s="5"/>
      <c r="T19370" s="5"/>
      <c r="U19370" s="5"/>
      <c r="V19370" s="5"/>
      <c r="W19370" s="5"/>
      <c r="X19370" s="5"/>
      <c r="Y19370" s="5"/>
      <c r="Z19370" s="5"/>
      <c r="AA19370" s="5"/>
      <c r="AB19370" s="5"/>
      <c r="AC19370" s="5"/>
      <c r="AD19370" s="5"/>
      <c r="AE19370" s="5"/>
      <c r="AF19370" s="5"/>
      <c r="AG19370" s="5"/>
      <c r="AH19370" s="5"/>
      <c r="AI19370" s="5"/>
      <c r="AJ19370" s="5"/>
    </row>
    <row r="19371" spans="11:36">
      <c r="K19371" s="5"/>
      <c r="L19371" s="5"/>
      <c r="M19371" s="5"/>
      <c r="N19371" s="5"/>
      <c r="O19371" s="5"/>
      <c r="P19371" s="5"/>
      <c r="Q19371" s="5"/>
      <c r="R19371" s="5"/>
      <c r="S19371" s="5"/>
      <c r="T19371" s="5"/>
      <c r="U19371" s="5"/>
      <c r="V19371" s="5"/>
      <c r="W19371" s="5"/>
      <c r="X19371" s="5"/>
      <c r="Y19371" s="5"/>
      <c r="Z19371" s="5"/>
      <c r="AA19371" s="5"/>
      <c r="AB19371" s="5"/>
      <c r="AC19371" s="5"/>
      <c r="AD19371" s="5"/>
      <c r="AE19371" s="5"/>
      <c r="AF19371" s="5"/>
      <c r="AG19371" s="5"/>
      <c r="AH19371" s="5"/>
      <c r="AI19371" s="5"/>
      <c r="AJ19371" s="5"/>
    </row>
    <row r="19372" spans="11:36">
      <c r="K19372" s="5"/>
      <c r="L19372" s="5"/>
      <c r="M19372" s="5"/>
      <c r="N19372" s="5"/>
      <c r="O19372" s="5"/>
      <c r="P19372" s="5"/>
      <c r="Q19372" s="5"/>
      <c r="R19372" s="5"/>
      <c r="S19372" s="5"/>
      <c r="T19372" s="5"/>
      <c r="U19372" s="5"/>
      <c r="V19372" s="5"/>
      <c r="W19372" s="5"/>
      <c r="X19372" s="5"/>
      <c r="Y19372" s="5"/>
      <c r="Z19372" s="5"/>
      <c r="AA19372" s="5"/>
      <c r="AB19372" s="5"/>
      <c r="AC19372" s="5"/>
      <c r="AD19372" s="5"/>
      <c r="AE19372" s="5"/>
      <c r="AF19372" s="5"/>
      <c r="AG19372" s="5"/>
      <c r="AH19372" s="5"/>
      <c r="AI19372" s="5"/>
      <c r="AJ19372" s="5"/>
    </row>
    <row r="19373" spans="11:36">
      <c r="K19373" s="5"/>
      <c r="L19373" s="5"/>
      <c r="M19373" s="5"/>
      <c r="N19373" s="5"/>
      <c r="O19373" s="5"/>
      <c r="P19373" s="5"/>
      <c r="Q19373" s="5"/>
      <c r="R19373" s="5"/>
      <c r="S19373" s="5"/>
      <c r="T19373" s="5"/>
      <c r="U19373" s="5"/>
      <c r="V19373" s="5"/>
      <c r="W19373" s="5"/>
      <c r="X19373" s="5"/>
      <c r="Y19373" s="5"/>
      <c r="Z19373" s="5"/>
      <c r="AA19373" s="5"/>
      <c r="AB19373" s="5"/>
      <c r="AC19373" s="5"/>
      <c r="AD19373" s="5"/>
      <c r="AE19373" s="5"/>
      <c r="AF19373" s="5"/>
      <c r="AG19373" s="5"/>
      <c r="AH19373" s="5"/>
      <c r="AI19373" s="5"/>
      <c r="AJ19373" s="5"/>
    </row>
    <row r="19374" spans="11:36">
      <c r="K19374" s="5"/>
      <c r="L19374" s="5"/>
      <c r="M19374" s="5"/>
      <c r="N19374" s="5"/>
      <c r="O19374" s="5"/>
      <c r="P19374" s="5"/>
      <c r="Q19374" s="5"/>
      <c r="R19374" s="5"/>
      <c r="S19374" s="5"/>
      <c r="T19374" s="5"/>
      <c r="U19374" s="5"/>
      <c r="V19374" s="5"/>
      <c r="W19374" s="5"/>
      <c r="X19374" s="5"/>
      <c r="Y19374" s="5"/>
      <c r="Z19374" s="5"/>
      <c r="AA19374" s="5"/>
      <c r="AB19374" s="5"/>
      <c r="AC19374" s="5"/>
      <c r="AD19374" s="5"/>
      <c r="AE19374" s="5"/>
      <c r="AF19374" s="5"/>
      <c r="AG19374" s="5"/>
      <c r="AH19374" s="5"/>
      <c r="AI19374" s="5"/>
      <c r="AJ19374" s="5"/>
    </row>
    <row r="19375" spans="11:36">
      <c r="K19375" s="5"/>
      <c r="L19375" s="5"/>
      <c r="M19375" s="5"/>
      <c r="N19375" s="5"/>
      <c r="O19375" s="5"/>
      <c r="P19375" s="5"/>
      <c r="Q19375" s="5"/>
      <c r="R19375" s="5"/>
      <c r="S19375" s="5"/>
      <c r="T19375" s="5"/>
      <c r="U19375" s="5"/>
      <c r="V19375" s="5"/>
      <c r="W19375" s="5"/>
      <c r="X19375" s="5"/>
      <c r="Y19375" s="5"/>
      <c r="Z19375" s="5"/>
      <c r="AA19375" s="5"/>
      <c r="AB19375" s="5"/>
      <c r="AC19375" s="5"/>
      <c r="AD19375" s="5"/>
      <c r="AE19375" s="5"/>
      <c r="AF19375" s="5"/>
      <c r="AG19375" s="5"/>
      <c r="AH19375" s="5"/>
      <c r="AI19375" s="5"/>
      <c r="AJ19375" s="5"/>
    </row>
    <row r="19376" spans="11:36">
      <c r="K19376" s="5"/>
      <c r="L19376" s="5"/>
      <c r="M19376" s="5"/>
      <c r="N19376" s="5"/>
      <c r="O19376" s="5"/>
      <c r="P19376" s="5"/>
      <c r="Q19376" s="5"/>
      <c r="R19376" s="5"/>
      <c r="S19376" s="5"/>
      <c r="T19376" s="5"/>
      <c r="U19376" s="5"/>
      <c r="V19376" s="5"/>
      <c r="W19376" s="5"/>
      <c r="X19376" s="5"/>
      <c r="Y19376" s="5"/>
      <c r="Z19376" s="5"/>
      <c r="AA19376" s="5"/>
      <c r="AB19376" s="5"/>
      <c r="AC19376" s="5"/>
      <c r="AD19376" s="5"/>
      <c r="AE19376" s="5"/>
      <c r="AF19376" s="5"/>
      <c r="AG19376" s="5"/>
      <c r="AH19376" s="5"/>
      <c r="AI19376" s="5"/>
      <c r="AJ19376" s="5"/>
    </row>
    <row r="19377" spans="11:36">
      <c r="K19377" s="5"/>
      <c r="L19377" s="5"/>
      <c r="M19377" s="5"/>
      <c r="N19377" s="5"/>
      <c r="O19377" s="5"/>
      <c r="P19377" s="5"/>
      <c r="Q19377" s="5"/>
      <c r="R19377" s="5"/>
      <c r="S19377" s="5"/>
      <c r="T19377" s="5"/>
      <c r="U19377" s="5"/>
      <c r="V19377" s="5"/>
      <c r="W19377" s="5"/>
      <c r="X19377" s="5"/>
      <c r="Y19377" s="5"/>
      <c r="Z19377" s="5"/>
      <c r="AA19377" s="5"/>
      <c r="AB19377" s="5"/>
      <c r="AC19377" s="5"/>
      <c r="AD19377" s="5"/>
      <c r="AE19377" s="5"/>
      <c r="AF19377" s="5"/>
      <c r="AG19377" s="5"/>
      <c r="AH19377" s="5"/>
      <c r="AI19377" s="5"/>
      <c r="AJ19377" s="5"/>
    </row>
    <row r="19378" spans="11:36">
      <c r="K19378" s="5"/>
      <c r="L19378" s="5"/>
      <c r="M19378" s="5"/>
      <c r="N19378" s="5"/>
      <c r="O19378" s="5"/>
      <c r="P19378" s="5"/>
      <c r="Q19378" s="5"/>
      <c r="R19378" s="5"/>
      <c r="S19378" s="5"/>
      <c r="T19378" s="5"/>
      <c r="U19378" s="5"/>
      <c r="V19378" s="5"/>
      <c r="W19378" s="5"/>
      <c r="X19378" s="5"/>
      <c r="Y19378" s="5"/>
      <c r="Z19378" s="5"/>
      <c r="AA19378" s="5"/>
      <c r="AB19378" s="5"/>
      <c r="AC19378" s="5"/>
      <c r="AD19378" s="5"/>
      <c r="AE19378" s="5"/>
      <c r="AF19378" s="5"/>
      <c r="AG19378" s="5"/>
      <c r="AH19378" s="5"/>
      <c r="AI19378" s="5"/>
      <c r="AJ19378" s="5"/>
    </row>
    <row r="19379" spans="11:36">
      <c r="K19379" s="5"/>
      <c r="L19379" s="5"/>
      <c r="M19379" s="5"/>
      <c r="N19379" s="5"/>
      <c r="O19379" s="5"/>
      <c r="P19379" s="5"/>
      <c r="Q19379" s="5"/>
      <c r="R19379" s="5"/>
      <c r="S19379" s="5"/>
      <c r="T19379" s="5"/>
      <c r="U19379" s="5"/>
      <c r="V19379" s="5"/>
      <c r="W19379" s="5"/>
      <c r="X19379" s="5"/>
      <c r="Y19379" s="5"/>
      <c r="Z19379" s="5"/>
      <c r="AA19379" s="5"/>
      <c r="AB19379" s="5"/>
      <c r="AC19379" s="5"/>
      <c r="AD19379" s="5"/>
      <c r="AE19379" s="5"/>
      <c r="AF19379" s="5"/>
      <c r="AG19379" s="5"/>
      <c r="AH19379" s="5"/>
      <c r="AI19379" s="5"/>
      <c r="AJ19379" s="5"/>
    </row>
    <row r="19380" spans="11:36">
      <c r="K19380" s="5"/>
      <c r="L19380" s="5"/>
      <c r="M19380" s="5"/>
      <c r="N19380" s="5"/>
      <c r="O19380" s="5"/>
      <c r="P19380" s="5"/>
      <c r="Q19380" s="5"/>
      <c r="R19380" s="5"/>
      <c r="S19380" s="5"/>
      <c r="T19380" s="5"/>
      <c r="U19380" s="5"/>
      <c r="V19380" s="5"/>
      <c r="W19380" s="5"/>
      <c r="X19380" s="5"/>
      <c r="Y19380" s="5"/>
      <c r="Z19380" s="5"/>
      <c r="AA19380" s="5"/>
      <c r="AB19380" s="5"/>
      <c r="AC19380" s="5"/>
      <c r="AD19380" s="5"/>
      <c r="AE19380" s="5"/>
      <c r="AF19380" s="5"/>
      <c r="AG19380" s="5"/>
      <c r="AH19380" s="5"/>
      <c r="AI19380" s="5"/>
      <c r="AJ19380" s="5"/>
    </row>
    <row r="19381" spans="11:36">
      <c r="K19381" s="5"/>
      <c r="L19381" s="5"/>
      <c r="M19381" s="5"/>
      <c r="N19381" s="5"/>
      <c r="O19381" s="5"/>
      <c r="P19381" s="5"/>
      <c r="Q19381" s="5"/>
      <c r="R19381" s="5"/>
      <c r="S19381" s="5"/>
      <c r="T19381" s="5"/>
      <c r="U19381" s="5"/>
      <c r="V19381" s="5"/>
      <c r="W19381" s="5"/>
      <c r="X19381" s="5"/>
      <c r="Y19381" s="5"/>
      <c r="Z19381" s="5"/>
      <c r="AA19381" s="5"/>
      <c r="AB19381" s="5"/>
      <c r="AC19381" s="5"/>
      <c r="AD19381" s="5"/>
      <c r="AE19381" s="5"/>
      <c r="AF19381" s="5"/>
      <c r="AG19381" s="5"/>
      <c r="AH19381" s="5"/>
      <c r="AI19381" s="5"/>
      <c r="AJ19381" s="5"/>
    </row>
    <row r="19382" spans="11:36">
      <c r="K19382" s="5"/>
      <c r="L19382" s="5"/>
      <c r="M19382" s="5"/>
      <c r="N19382" s="5"/>
      <c r="O19382" s="5"/>
      <c r="P19382" s="5"/>
      <c r="Q19382" s="5"/>
      <c r="R19382" s="5"/>
      <c r="S19382" s="5"/>
      <c r="T19382" s="5"/>
      <c r="U19382" s="5"/>
      <c r="V19382" s="5"/>
      <c r="W19382" s="5"/>
      <c r="X19382" s="5"/>
      <c r="Y19382" s="5"/>
      <c r="Z19382" s="5"/>
      <c r="AA19382" s="5"/>
      <c r="AB19382" s="5"/>
      <c r="AC19382" s="5"/>
      <c r="AD19382" s="5"/>
      <c r="AE19382" s="5"/>
      <c r="AF19382" s="5"/>
      <c r="AG19382" s="5"/>
      <c r="AH19382" s="5"/>
      <c r="AI19382" s="5"/>
      <c r="AJ19382" s="5"/>
    </row>
    <row r="19383" spans="11:36">
      <c r="K19383" s="5"/>
      <c r="L19383" s="5"/>
      <c r="M19383" s="5"/>
      <c r="N19383" s="5"/>
      <c r="O19383" s="5"/>
      <c r="P19383" s="5"/>
      <c r="Q19383" s="5"/>
      <c r="R19383" s="5"/>
      <c r="S19383" s="5"/>
      <c r="T19383" s="5"/>
      <c r="U19383" s="5"/>
      <c r="V19383" s="5"/>
      <c r="W19383" s="5"/>
      <c r="X19383" s="5"/>
      <c r="Y19383" s="5"/>
      <c r="Z19383" s="5"/>
      <c r="AA19383" s="5"/>
      <c r="AB19383" s="5"/>
      <c r="AC19383" s="5"/>
      <c r="AD19383" s="5"/>
      <c r="AE19383" s="5"/>
      <c r="AF19383" s="5"/>
      <c r="AG19383" s="5"/>
      <c r="AH19383" s="5"/>
      <c r="AI19383" s="5"/>
      <c r="AJ19383" s="5"/>
    </row>
    <row r="19384" spans="11:36">
      <c r="K19384" s="5"/>
      <c r="L19384" s="5"/>
      <c r="M19384" s="5"/>
      <c r="N19384" s="5"/>
      <c r="O19384" s="5"/>
      <c r="P19384" s="5"/>
      <c r="Q19384" s="5"/>
      <c r="R19384" s="5"/>
      <c r="S19384" s="5"/>
      <c r="T19384" s="5"/>
      <c r="U19384" s="5"/>
      <c r="V19384" s="5"/>
      <c r="W19384" s="5"/>
      <c r="X19384" s="5"/>
      <c r="Y19384" s="5"/>
      <c r="Z19384" s="5"/>
      <c r="AA19384" s="5"/>
      <c r="AB19384" s="5"/>
      <c r="AC19384" s="5"/>
      <c r="AD19384" s="5"/>
      <c r="AE19384" s="5"/>
      <c r="AF19384" s="5"/>
      <c r="AG19384" s="5"/>
      <c r="AH19384" s="5"/>
      <c r="AI19384" s="5"/>
      <c r="AJ19384" s="5"/>
    </row>
    <row r="19385" spans="11:36">
      <c r="K19385" s="5"/>
      <c r="L19385" s="5"/>
      <c r="M19385" s="5"/>
      <c r="N19385" s="5"/>
      <c r="O19385" s="5"/>
      <c r="P19385" s="5"/>
      <c r="Q19385" s="5"/>
      <c r="R19385" s="5"/>
      <c r="S19385" s="5"/>
      <c r="T19385" s="5"/>
      <c r="U19385" s="5"/>
      <c r="V19385" s="5"/>
      <c r="W19385" s="5"/>
      <c r="X19385" s="5"/>
      <c r="Y19385" s="5"/>
      <c r="Z19385" s="5"/>
      <c r="AA19385" s="5"/>
      <c r="AB19385" s="5"/>
      <c r="AC19385" s="5"/>
      <c r="AD19385" s="5"/>
      <c r="AE19385" s="5"/>
      <c r="AF19385" s="5"/>
      <c r="AG19385" s="5"/>
      <c r="AH19385" s="5"/>
      <c r="AI19385" s="5"/>
      <c r="AJ19385" s="5"/>
    </row>
    <row r="19386" spans="11:36">
      <c r="K19386" s="5"/>
      <c r="L19386" s="5"/>
      <c r="M19386" s="5"/>
      <c r="N19386" s="5"/>
      <c r="O19386" s="5"/>
      <c r="P19386" s="5"/>
      <c r="Q19386" s="5"/>
      <c r="R19386" s="5"/>
      <c r="S19386" s="5"/>
      <c r="T19386" s="5"/>
      <c r="U19386" s="5"/>
      <c r="V19386" s="5"/>
      <c r="W19386" s="5"/>
      <c r="X19386" s="5"/>
      <c r="Y19386" s="5"/>
      <c r="Z19386" s="5"/>
      <c r="AA19386" s="5"/>
      <c r="AB19386" s="5"/>
      <c r="AC19386" s="5"/>
      <c r="AD19386" s="5"/>
      <c r="AE19386" s="5"/>
      <c r="AF19386" s="5"/>
      <c r="AG19386" s="5"/>
      <c r="AH19386" s="5"/>
      <c r="AI19386" s="5"/>
      <c r="AJ19386" s="5"/>
    </row>
    <row r="19387" spans="11:36">
      <c r="K19387" s="5"/>
      <c r="L19387" s="5"/>
      <c r="M19387" s="5"/>
      <c r="N19387" s="5"/>
      <c r="O19387" s="5"/>
      <c r="P19387" s="5"/>
      <c r="Q19387" s="5"/>
      <c r="R19387" s="5"/>
      <c r="S19387" s="5"/>
      <c r="T19387" s="5"/>
      <c r="U19387" s="5"/>
      <c r="V19387" s="5"/>
      <c r="W19387" s="5"/>
      <c r="X19387" s="5"/>
      <c r="Y19387" s="5"/>
      <c r="Z19387" s="5"/>
      <c r="AA19387" s="5"/>
      <c r="AB19387" s="5"/>
      <c r="AC19387" s="5"/>
      <c r="AD19387" s="5"/>
      <c r="AE19387" s="5"/>
      <c r="AF19387" s="5"/>
      <c r="AG19387" s="5"/>
      <c r="AH19387" s="5"/>
      <c r="AI19387" s="5"/>
      <c r="AJ19387" s="5"/>
    </row>
    <row r="19388" spans="11:36">
      <c r="K19388" s="5"/>
      <c r="L19388" s="5"/>
      <c r="M19388" s="5"/>
      <c r="N19388" s="5"/>
      <c r="O19388" s="5"/>
      <c r="P19388" s="5"/>
      <c r="Q19388" s="5"/>
      <c r="R19388" s="5"/>
      <c r="S19388" s="5"/>
      <c r="T19388" s="5"/>
      <c r="U19388" s="5"/>
      <c r="V19388" s="5"/>
      <c r="W19388" s="5"/>
      <c r="X19388" s="5"/>
      <c r="Y19388" s="5"/>
      <c r="Z19388" s="5"/>
      <c r="AA19388" s="5"/>
      <c r="AB19388" s="5"/>
      <c r="AC19388" s="5"/>
      <c r="AD19388" s="5"/>
      <c r="AE19388" s="5"/>
      <c r="AF19388" s="5"/>
      <c r="AG19388" s="5"/>
      <c r="AH19388" s="5"/>
      <c r="AI19388" s="5"/>
      <c r="AJ19388" s="5"/>
    </row>
    <row r="19389" spans="11:36">
      <c r="K19389" s="5"/>
      <c r="L19389" s="5"/>
      <c r="M19389" s="5"/>
      <c r="N19389" s="5"/>
      <c r="O19389" s="5"/>
      <c r="P19389" s="5"/>
      <c r="Q19389" s="5"/>
      <c r="R19389" s="5"/>
      <c r="S19389" s="5"/>
      <c r="T19389" s="5"/>
      <c r="U19389" s="5"/>
      <c r="V19389" s="5"/>
      <c r="W19389" s="5"/>
      <c r="X19389" s="5"/>
      <c r="Y19389" s="5"/>
      <c r="Z19389" s="5"/>
      <c r="AA19389" s="5"/>
      <c r="AB19389" s="5"/>
      <c r="AC19389" s="5"/>
      <c r="AD19389" s="5"/>
      <c r="AE19389" s="5"/>
      <c r="AF19389" s="5"/>
      <c r="AG19389" s="5"/>
      <c r="AH19389" s="5"/>
      <c r="AI19389" s="5"/>
      <c r="AJ19389" s="5"/>
    </row>
    <row r="19390" spans="11:36">
      <c r="K19390" s="5"/>
      <c r="L19390" s="5"/>
      <c r="M19390" s="5"/>
      <c r="N19390" s="5"/>
      <c r="O19390" s="5"/>
      <c r="P19390" s="5"/>
      <c r="Q19390" s="5"/>
      <c r="R19390" s="5"/>
      <c r="S19390" s="5"/>
      <c r="T19390" s="5"/>
      <c r="U19390" s="5"/>
      <c r="V19390" s="5"/>
      <c r="W19390" s="5"/>
      <c r="X19390" s="5"/>
      <c r="Y19390" s="5"/>
      <c r="Z19390" s="5"/>
      <c r="AA19390" s="5"/>
      <c r="AB19390" s="5"/>
      <c r="AC19390" s="5"/>
      <c r="AD19390" s="5"/>
      <c r="AE19390" s="5"/>
      <c r="AF19390" s="5"/>
      <c r="AG19390" s="5"/>
      <c r="AH19390" s="5"/>
      <c r="AI19390" s="5"/>
      <c r="AJ19390" s="5"/>
    </row>
    <row r="19391" spans="11:36">
      <c r="K19391" s="5"/>
      <c r="L19391" s="5"/>
      <c r="M19391" s="5"/>
      <c r="N19391" s="5"/>
      <c r="O19391" s="5"/>
      <c r="P19391" s="5"/>
      <c r="Q19391" s="5"/>
      <c r="R19391" s="5"/>
      <c r="S19391" s="5"/>
      <c r="T19391" s="5"/>
      <c r="U19391" s="5"/>
      <c r="V19391" s="5"/>
      <c r="W19391" s="5"/>
      <c r="X19391" s="5"/>
      <c r="Y19391" s="5"/>
      <c r="Z19391" s="5"/>
      <c r="AA19391" s="5"/>
      <c r="AB19391" s="5"/>
      <c r="AC19391" s="5"/>
      <c r="AD19391" s="5"/>
      <c r="AE19391" s="5"/>
      <c r="AF19391" s="5"/>
      <c r="AG19391" s="5"/>
      <c r="AH19391" s="5"/>
      <c r="AI19391" s="5"/>
      <c r="AJ19391" s="5"/>
    </row>
    <row r="19392" spans="11:36">
      <c r="K19392" s="5"/>
      <c r="L19392" s="5"/>
      <c r="M19392" s="5"/>
      <c r="N19392" s="5"/>
      <c r="O19392" s="5"/>
      <c r="P19392" s="5"/>
      <c r="Q19392" s="5"/>
      <c r="R19392" s="5"/>
      <c r="S19392" s="5"/>
      <c r="T19392" s="5"/>
      <c r="U19392" s="5"/>
      <c r="V19392" s="5"/>
      <c r="W19392" s="5"/>
      <c r="X19392" s="5"/>
      <c r="Y19392" s="5"/>
      <c r="Z19392" s="5"/>
      <c r="AA19392" s="5"/>
      <c r="AB19392" s="5"/>
      <c r="AC19392" s="5"/>
      <c r="AD19392" s="5"/>
      <c r="AE19392" s="5"/>
      <c r="AF19392" s="5"/>
      <c r="AG19392" s="5"/>
      <c r="AH19392" s="5"/>
      <c r="AI19392" s="5"/>
      <c r="AJ19392" s="5"/>
    </row>
    <row r="19393" spans="11:36">
      <c r="K19393" s="5"/>
      <c r="L19393" s="5"/>
      <c r="M19393" s="5"/>
      <c r="N19393" s="5"/>
      <c r="O19393" s="5"/>
      <c r="P19393" s="5"/>
      <c r="Q19393" s="5"/>
      <c r="R19393" s="5"/>
      <c r="S19393" s="5"/>
      <c r="T19393" s="5"/>
      <c r="U19393" s="5"/>
      <c r="V19393" s="5"/>
      <c r="W19393" s="5"/>
      <c r="X19393" s="5"/>
      <c r="Y19393" s="5"/>
      <c r="Z19393" s="5"/>
      <c r="AA19393" s="5"/>
      <c r="AB19393" s="5"/>
      <c r="AC19393" s="5"/>
      <c r="AD19393" s="5"/>
      <c r="AE19393" s="5"/>
      <c r="AF19393" s="5"/>
      <c r="AG19393" s="5"/>
      <c r="AH19393" s="5"/>
      <c r="AI19393" s="5"/>
      <c r="AJ19393" s="5"/>
    </row>
    <row r="19394" spans="11:36">
      <c r="K19394" s="5"/>
      <c r="L19394" s="5"/>
      <c r="M19394" s="5"/>
      <c r="N19394" s="5"/>
      <c r="O19394" s="5"/>
      <c r="P19394" s="5"/>
      <c r="Q19394" s="5"/>
      <c r="R19394" s="5"/>
      <c r="S19394" s="5"/>
      <c r="T19394" s="5"/>
      <c r="U19394" s="5"/>
      <c r="V19394" s="5"/>
      <c r="W19394" s="5"/>
      <c r="X19394" s="5"/>
      <c r="Y19394" s="5"/>
      <c r="Z19394" s="5"/>
      <c r="AA19394" s="5"/>
      <c r="AB19394" s="5"/>
      <c r="AC19394" s="5"/>
      <c r="AD19394" s="5"/>
      <c r="AE19394" s="5"/>
      <c r="AF19394" s="5"/>
      <c r="AG19394" s="5"/>
      <c r="AH19394" s="5"/>
      <c r="AI19394" s="5"/>
      <c r="AJ19394" s="5"/>
    </row>
    <row r="19395" spans="11:36">
      <c r="K19395" s="5"/>
      <c r="L19395" s="5"/>
      <c r="M19395" s="5"/>
      <c r="N19395" s="5"/>
      <c r="O19395" s="5"/>
      <c r="P19395" s="5"/>
      <c r="Q19395" s="5"/>
      <c r="R19395" s="5"/>
      <c r="S19395" s="5"/>
      <c r="T19395" s="5"/>
      <c r="U19395" s="5"/>
      <c r="V19395" s="5"/>
      <c r="W19395" s="5"/>
      <c r="X19395" s="5"/>
      <c r="Y19395" s="5"/>
      <c r="Z19395" s="5"/>
      <c r="AA19395" s="5"/>
      <c r="AB19395" s="5"/>
      <c r="AC19395" s="5"/>
      <c r="AD19395" s="5"/>
      <c r="AE19395" s="5"/>
      <c r="AF19395" s="5"/>
      <c r="AG19395" s="5"/>
      <c r="AH19395" s="5"/>
      <c r="AI19395" s="5"/>
      <c r="AJ19395" s="5"/>
    </row>
    <row r="19396" spans="11:36">
      <c r="K19396" s="5"/>
      <c r="L19396" s="5"/>
      <c r="M19396" s="5"/>
      <c r="N19396" s="5"/>
      <c r="O19396" s="5"/>
      <c r="P19396" s="5"/>
      <c r="Q19396" s="5"/>
      <c r="R19396" s="5"/>
      <c r="S19396" s="5"/>
      <c r="T19396" s="5"/>
      <c r="U19396" s="5"/>
      <c r="V19396" s="5"/>
      <c r="W19396" s="5"/>
      <c r="X19396" s="5"/>
      <c r="Y19396" s="5"/>
      <c r="Z19396" s="5"/>
      <c r="AA19396" s="5"/>
      <c r="AB19396" s="5"/>
      <c r="AC19396" s="5"/>
      <c r="AD19396" s="5"/>
      <c r="AE19396" s="5"/>
      <c r="AF19396" s="5"/>
      <c r="AG19396" s="5"/>
      <c r="AH19396" s="5"/>
      <c r="AI19396" s="5"/>
      <c r="AJ19396" s="5"/>
    </row>
    <row r="19397" spans="11:36">
      <c r="K19397" s="5"/>
      <c r="L19397" s="5"/>
      <c r="M19397" s="5"/>
      <c r="N19397" s="5"/>
      <c r="O19397" s="5"/>
      <c r="P19397" s="5"/>
      <c r="Q19397" s="5"/>
      <c r="R19397" s="5"/>
      <c r="S19397" s="5"/>
      <c r="T19397" s="5"/>
      <c r="U19397" s="5"/>
      <c r="V19397" s="5"/>
      <c r="W19397" s="5"/>
      <c r="X19397" s="5"/>
      <c r="Y19397" s="5"/>
      <c r="Z19397" s="5"/>
      <c r="AA19397" s="5"/>
      <c r="AB19397" s="5"/>
      <c r="AC19397" s="5"/>
      <c r="AD19397" s="5"/>
      <c r="AE19397" s="5"/>
      <c r="AF19397" s="5"/>
      <c r="AG19397" s="5"/>
      <c r="AH19397" s="5"/>
      <c r="AI19397" s="5"/>
      <c r="AJ19397" s="5"/>
    </row>
    <row r="19398" spans="11:36">
      <c r="K19398" s="5"/>
      <c r="L19398" s="5"/>
      <c r="M19398" s="5"/>
      <c r="N19398" s="5"/>
      <c r="O19398" s="5"/>
      <c r="P19398" s="5"/>
      <c r="Q19398" s="5"/>
      <c r="R19398" s="5"/>
      <c r="S19398" s="5"/>
      <c r="T19398" s="5"/>
      <c r="U19398" s="5"/>
      <c r="V19398" s="5"/>
      <c r="W19398" s="5"/>
      <c r="X19398" s="5"/>
      <c r="Y19398" s="5"/>
      <c r="Z19398" s="5"/>
      <c r="AA19398" s="5"/>
      <c r="AB19398" s="5"/>
      <c r="AC19398" s="5"/>
      <c r="AD19398" s="5"/>
      <c r="AE19398" s="5"/>
      <c r="AF19398" s="5"/>
      <c r="AG19398" s="5"/>
      <c r="AH19398" s="5"/>
      <c r="AI19398" s="5"/>
      <c r="AJ19398" s="5"/>
    </row>
    <row r="19399" spans="11:36">
      <c r="K19399" s="5"/>
      <c r="L19399" s="5"/>
      <c r="M19399" s="5"/>
      <c r="N19399" s="5"/>
      <c r="O19399" s="5"/>
      <c r="P19399" s="5"/>
      <c r="Q19399" s="5"/>
      <c r="R19399" s="5"/>
      <c r="S19399" s="5"/>
      <c r="T19399" s="5"/>
      <c r="U19399" s="5"/>
      <c r="V19399" s="5"/>
      <c r="W19399" s="5"/>
      <c r="X19399" s="5"/>
      <c r="Y19399" s="5"/>
      <c r="Z19399" s="5"/>
      <c r="AA19399" s="5"/>
      <c r="AB19399" s="5"/>
      <c r="AC19399" s="5"/>
      <c r="AD19399" s="5"/>
      <c r="AE19399" s="5"/>
      <c r="AF19399" s="5"/>
      <c r="AG19399" s="5"/>
      <c r="AH19399" s="5"/>
      <c r="AI19399" s="5"/>
      <c r="AJ19399" s="5"/>
    </row>
    <row r="19400" spans="11:36">
      <c r="K19400" s="5"/>
      <c r="L19400" s="5"/>
      <c r="M19400" s="5"/>
      <c r="N19400" s="5"/>
      <c r="O19400" s="5"/>
      <c r="P19400" s="5"/>
      <c r="Q19400" s="5"/>
      <c r="R19400" s="5"/>
      <c r="S19400" s="5"/>
      <c r="T19400" s="5"/>
      <c r="U19400" s="5"/>
      <c r="V19400" s="5"/>
      <c r="W19400" s="5"/>
      <c r="X19400" s="5"/>
      <c r="Y19400" s="5"/>
      <c r="Z19400" s="5"/>
      <c r="AA19400" s="5"/>
      <c r="AB19400" s="5"/>
      <c r="AC19400" s="5"/>
      <c r="AD19400" s="5"/>
      <c r="AE19400" s="5"/>
      <c r="AF19400" s="5"/>
      <c r="AG19400" s="5"/>
      <c r="AH19400" s="5"/>
      <c r="AI19400" s="5"/>
      <c r="AJ19400" s="5"/>
    </row>
    <row r="19401" spans="11:36">
      <c r="K19401" s="5"/>
      <c r="L19401" s="5"/>
      <c r="M19401" s="5"/>
      <c r="N19401" s="5"/>
      <c r="O19401" s="5"/>
      <c r="P19401" s="5"/>
      <c r="Q19401" s="5"/>
      <c r="R19401" s="5"/>
      <c r="S19401" s="5"/>
      <c r="T19401" s="5"/>
      <c r="U19401" s="5"/>
      <c r="V19401" s="5"/>
      <c r="W19401" s="5"/>
      <c r="X19401" s="5"/>
      <c r="Y19401" s="5"/>
      <c r="Z19401" s="5"/>
      <c r="AA19401" s="5"/>
      <c r="AB19401" s="5"/>
      <c r="AC19401" s="5"/>
      <c r="AD19401" s="5"/>
      <c r="AE19401" s="5"/>
      <c r="AF19401" s="5"/>
      <c r="AG19401" s="5"/>
      <c r="AH19401" s="5"/>
      <c r="AI19401" s="5"/>
      <c r="AJ19401" s="5"/>
    </row>
    <row r="19402" spans="11:36">
      <c r="K19402" s="5"/>
      <c r="L19402" s="5"/>
      <c r="M19402" s="5"/>
      <c r="N19402" s="5"/>
      <c r="O19402" s="5"/>
      <c r="P19402" s="5"/>
      <c r="Q19402" s="5"/>
      <c r="R19402" s="5"/>
      <c r="S19402" s="5"/>
      <c r="T19402" s="5"/>
      <c r="U19402" s="5"/>
      <c r="V19402" s="5"/>
      <c r="W19402" s="5"/>
      <c r="X19402" s="5"/>
      <c r="Y19402" s="5"/>
      <c r="Z19402" s="5"/>
      <c r="AA19402" s="5"/>
      <c r="AB19402" s="5"/>
      <c r="AC19402" s="5"/>
      <c r="AD19402" s="5"/>
      <c r="AE19402" s="5"/>
      <c r="AF19402" s="5"/>
      <c r="AG19402" s="5"/>
      <c r="AH19402" s="5"/>
      <c r="AI19402" s="5"/>
      <c r="AJ19402" s="5"/>
    </row>
    <row r="19403" spans="11:36">
      <c r="K19403" s="5"/>
      <c r="L19403" s="5"/>
      <c r="M19403" s="5"/>
      <c r="N19403" s="5"/>
      <c r="O19403" s="5"/>
      <c r="P19403" s="5"/>
      <c r="Q19403" s="5"/>
      <c r="R19403" s="5"/>
      <c r="S19403" s="5"/>
      <c r="T19403" s="5"/>
      <c r="U19403" s="5"/>
      <c r="V19403" s="5"/>
      <c r="W19403" s="5"/>
      <c r="X19403" s="5"/>
      <c r="Y19403" s="5"/>
      <c r="Z19403" s="5"/>
      <c r="AA19403" s="5"/>
      <c r="AB19403" s="5"/>
      <c r="AC19403" s="5"/>
      <c r="AD19403" s="5"/>
      <c r="AE19403" s="5"/>
      <c r="AF19403" s="5"/>
      <c r="AG19403" s="5"/>
      <c r="AH19403" s="5"/>
      <c r="AI19403" s="5"/>
      <c r="AJ19403" s="5"/>
    </row>
    <row r="19404" spans="11:36">
      <c r="K19404" s="5"/>
      <c r="L19404" s="5"/>
      <c r="M19404" s="5"/>
      <c r="N19404" s="5"/>
      <c r="O19404" s="5"/>
      <c r="P19404" s="5"/>
      <c r="Q19404" s="5"/>
      <c r="R19404" s="5"/>
      <c r="S19404" s="5"/>
      <c r="T19404" s="5"/>
      <c r="U19404" s="5"/>
      <c r="V19404" s="5"/>
      <c r="W19404" s="5"/>
      <c r="X19404" s="5"/>
      <c r="Y19404" s="5"/>
      <c r="Z19404" s="5"/>
      <c r="AA19404" s="5"/>
      <c r="AB19404" s="5"/>
      <c r="AC19404" s="5"/>
      <c r="AD19404" s="5"/>
      <c r="AE19404" s="5"/>
      <c r="AF19404" s="5"/>
      <c r="AG19404" s="5"/>
      <c r="AH19404" s="5"/>
      <c r="AI19404" s="5"/>
      <c r="AJ19404" s="5"/>
    </row>
    <row r="19405" spans="11:36">
      <c r="K19405" s="5"/>
      <c r="L19405" s="5"/>
      <c r="M19405" s="5"/>
      <c r="N19405" s="5"/>
      <c r="O19405" s="5"/>
      <c r="P19405" s="5"/>
      <c r="Q19405" s="5"/>
      <c r="R19405" s="5"/>
      <c r="S19405" s="5"/>
      <c r="T19405" s="5"/>
      <c r="U19405" s="5"/>
      <c r="V19405" s="5"/>
      <c r="W19405" s="5"/>
      <c r="X19405" s="5"/>
      <c r="Y19405" s="5"/>
      <c r="Z19405" s="5"/>
      <c r="AA19405" s="5"/>
      <c r="AB19405" s="5"/>
      <c r="AC19405" s="5"/>
      <c r="AD19405" s="5"/>
      <c r="AE19405" s="5"/>
      <c r="AF19405" s="5"/>
      <c r="AG19405" s="5"/>
      <c r="AH19405" s="5"/>
      <c r="AI19405" s="5"/>
      <c r="AJ19405" s="5"/>
    </row>
    <row r="19406" spans="11:36">
      <c r="K19406" s="5"/>
      <c r="L19406" s="5"/>
      <c r="M19406" s="5"/>
      <c r="N19406" s="5"/>
      <c r="O19406" s="5"/>
      <c r="P19406" s="5"/>
      <c r="Q19406" s="5"/>
      <c r="R19406" s="5"/>
      <c r="S19406" s="5"/>
      <c r="T19406" s="5"/>
      <c r="U19406" s="5"/>
      <c r="V19406" s="5"/>
      <c r="W19406" s="5"/>
      <c r="X19406" s="5"/>
      <c r="Y19406" s="5"/>
      <c r="Z19406" s="5"/>
      <c r="AA19406" s="5"/>
      <c r="AB19406" s="5"/>
      <c r="AC19406" s="5"/>
      <c r="AD19406" s="5"/>
      <c r="AE19406" s="5"/>
      <c r="AF19406" s="5"/>
      <c r="AG19406" s="5"/>
      <c r="AH19406" s="5"/>
      <c r="AI19406" s="5"/>
      <c r="AJ19406" s="5"/>
    </row>
    <row r="19407" spans="11:36">
      <c r="K19407" s="5"/>
      <c r="L19407" s="5"/>
      <c r="M19407" s="5"/>
      <c r="N19407" s="5"/>
      <c r="O19407" s="5"/>
      <c r="P19407" s="5"/>
      <c r="Q19407" s="5"/>
      <c r="R19407" s="5"/>
      <c r="S19407" s="5"/>
      <c r="T19407" s="5"/>
      <c r="U19407" s="5"/>
      <c r="V19407" s="5"/>
      <c r="W19407" s="5"/>
      <c r="X19407" s="5"/>
      <c r="Y19407" s="5"/>
      <c r="Z19407" s="5"/>
      <c r="AA19407" s="5"/>
      <c r="AB19407" s="5"/>
      <c r="AC19407" s="5"/>
      <c r="AD19407" s="5"/>
      <c r="AE19407" s="5"/>
      <c r="AF19407" s="5"/>
      <c r="AG19407" s="5"/>
      <c r="AH19407" s="5"/>
      <c r="AI19407" s="5"/>
      <c r="AJ19407" s="5"/>
    </row>
    <row r="19408" spans="11:36">
      <c r="K19408" s="5"/>
      <c r="L19408" s="5"/>
      <c r="M19408" s="5"/>
      <c r="N19408" s="5"/>
      <c r="O19408" s="5"/>
      <c r="P19408" s="5"/>
      <c r="Q19408" s="5"/>
      <c r="R19408" s="5"/>
      <c r="S19408" s="5"/>
      <c r="T19408" s="5"/>
      <c r="U19408" s="5"/>
      <c r="V19408" s="5"/>
      <c r="W19408" s="5"/>
      <c r="X19408" s="5"/>
      <c r="Y19408" s="5"/>
      <c r="Z19408" s="5"/>
      <c r="AA19408" s="5"/>
      <c r="AB19408" s="5"/>
      <c r="AC19408" s="5"/>
      <c r="AD19408" s="5"/>
      <c r="AE19408" s="5"/>
      <c r="AF19408" s="5"/>
      <c r="AG19408" s="5"/>
      <c r="AH19408" s="5"/>
      <c r="AI19408" s="5"/>
      <c r="AJ19408" s="5"/>
    </row>
    <row r="19409" spans="11:36">
      <c r="K19409" s="5"/>
      <c r="L19409" s="5"/>
      <c r="M19409" s="5"/>
      <c r="N19409" s="5"/>
      <c r="O19409" s="5"/>
      <c r="P19409" s="5"/>
      <c r="Q19409" s="5"/>
      <c r="R19409" s="5"/>
      <c r="S19409" s="5"/>
      <c r="T19409" s="5"/>
      <c r="U19409" s="5"/>
      <c r="V19409" s="5"/>
      <c r="W19409" s="5"/>
      <c r="X19409" s="5"/>
      <c r="Y19409" s="5"/>
      <c r="Z19409" s="5"/>
      <c r="AA19409" s="5"/>
      <c r="AB19409" s="5"/>
      <c r="AC19409" s="5"/>
      <c r="AD19409" s="5"/>
      <c r="AE19409" s="5"/>
      <c r="AF19409" s="5"/>
      <c r="AG19409" s="5"/>
      <c r="AH19409" s="5"/>
      <c r="AI19409" s="5"/>
      <c r="AJ19409" s="5"/>
    </row>
    <row r="19410" spans="11:36">
      <c r="K19410" s="5"/>
      <c r="L19410" s="5"/>
      <c r="M19410" s="5"/>
      <c r="N19410" s="5"/>
      <c r="O19410" s="5"/>
      <c r="P19410" s="5"/>
      <c r="Q19410" s="5"/>
      <c r="R19410" s="5"/>
      <c r="S19410" s="5"/>
      <c r="T19410" s="5"/>
      <c r="U19410" s="5"/>
      <c r="V19410" s="5"/>
      <c r="W19410" s="5"/>
      <c r="X19410" s="5"/>
      <c r="Y19410" s="5"/>
      <c r="Z19410" s="5"/>
      <c r="AA19410" s="5"/>
      <c r="AB19410" s="5"/>
      <c r="AC19410" s="5"/>
      <c r="AD19410" s="5"/>
      <c r="AE19410" s="5"/>
      <c r="AF19410" s="5"/>
      <c r="AG19410" s="5"/>
      <c r="AH19410" s="5"/>
      <c r="AI19410" s="5"/>
      <c r="AJ19410" s="5"/>
    </row>
    <row r="19411" spans="11:36">
      <c r="K19411" s="5"/>
      <c r="L19411" s="5"/>
      <c r="M19411" s="5"/>
      <c r="N19411" s="5"/>
      <c r="O19411" s="5"/>
      <c r="P19411" s="5"/>
      <c r="Q19411" s="5"/>
      <c r="R19411" s="5"/>
      <c r="S19411" s="5"/>
      <c r="T19411" s="5"/>
      <c r="U19411" s="5"/>
      <c r="V19411" s="5"/>
      <c r="W19411" s="5"/>
      <c r="X19411" s="5"/>
      <c r="Y19411" s="5"/>
      <c r="Z19411" s="5"/>
      <c r="AA19411" s="5"/>
      <c r="AB19411" s="5"/>
      <c r="AC19411" s="5"/>
      <c r="AD19411" s="5"/>
      <c r="AE19411" s="5"/>
      <c r="AF19411" s="5"/>
      <c r="AG19411" s="5"/>
      <c r="AH19411" s="5"/>
      <c r="AI19411" s="5"/>
      <c r="AJ19411" s="5"/>
    </row>
    <row r="19412" spans="11:36">
      <c r="K19412" s="5"/>
      <c r="L19412" s="5"/>
      <c r="M19412" s="5"/>
      <c r="N19412" s="5"/>
      <c r="O19412" s="5"/>
      <c r="P19412" s="5"/>
      <c r="Q19412" s="5"/>
      <c r="R19412" s="5"/>
      <c r="S19412" s="5"/>
      <c r="T19412" s="5"/>
      <c r="U19412" s="5"/>
      <c r="V19412" s="5"/>
      <c r="W19412" s="5"/>
      <c r="X19412" s="5"/>
      <c r="Y19412" s="5"/>
      <c r="Z19412" s="5"/>
      <c r="AA19412" s="5"/>
      <c r="AB19412" s="5"/>
      <c r="AC19412" s="5"/>
      <c r="AD19412" s="5"/>
      <c r="AE19412" s="5"/>
      <c r="AF19412" s="5"/>
      <c r="AG19412" s="5"/>
      <c r="AH19412" s="5"/>
      <c r="AI19412" s="5"/>
      <c r="AJ19412" s="5"/>
    </row>
    <row r="19413" spans="11:36">
      <c r="K19413" s="5"/>
      <c r="L19413" s="5"/>
      <c r="M19413" s="5"/>
      <c r="N19413" s="5"/>
      <c r="O19413" s="5"/>
      <c r="P19413" s="5"/>
      <c r="Q19413" s="5"/>
      <c r="R19413" s="5"/>
      <c r="S19413" s="5"/>
      <c r="T19413" s="5"/>
      <c r="U19413" s="5"/>
      <c r="V19413" s="5"/>
      <c r="W19413" s="5"/>
      <c r="X19413" s="5"/>
      <c r="Y19413" s="5"/>
      <c r="Z19413" s="5"/>
      <c r="AA19413" s="5"/>
      <c r="AB19413" s="5"/>
      <c r="AC19413" s="5"/>
      <c r="AD19413" s="5"/>
      <c r="AE19413" s="5"/>
      <c r="AF19413" s="5"/>
      <c r="AG19413" s="5"/>
      <c r="AH19413" s="5"/>
      <c r="AI19413" s="5"/>
      <c r="AJ19413" s="5"/>
    </row>
    <row r="19414" spans="11:36">
      <c r="K19414" s="5"/>
      <c r="L19414" s="5"/>
      <c r="M19414" s="5"/>
      <c r="N19414" s="5"/>
      <c r="O19414" s="5"/>
      <c r="P19414" s="5"/>
      <c r="Q19414" s="5"/>
      <c r="R19414" s="5"/>
      <c r="S19414" s="5"/>
      <c r="T19414" s="5"/>
      <c r="U19414" s="5"/>
      <c r="V19414" s="5"/>
      <c r="W19414" s="5"/>
      <c r="X19414" s="5"/>
      <c r="Y19414" s="5"/>
      <c r="Z19414" s="5"/>
      <c r="AA19414" s="5"/>
      <c r="AB19414" s="5"/>
      <c r="AC19414" s="5"/>
      <c r="AD19414" s="5"/>
      <c r="AE19414" s="5"/>
      <c r="AF19414" s="5"/>
      <c r="AG19414" s="5"/>
      <c r="AH19414" s="5"/>
      <c r="AI19414" s="5"/>
      <c r="AJ19414" s="5"/>
    </row>
    <row r="19415" spans="11:36">
      <c r="K19415" s="5"/>
      <c r="L19415" s="5"/>
      <c r="M19415" s="5"/>
      <c r="N19415" s="5"/>
      <c r="O19415" s="5"/>
      <c r="P19415" s="5"/>
      <c r="Q19415" s="5"/>
      <c r="R19415" s="5"/>
      <c r="S19415" s="5"/>
      <c r="T19415" s="5"/>
      <c r="U19415" s="5"/>
      <c r="V19415" s="5"/>
      <c r="W19415" s="5"/>
      <c r="X19415" s="5"/>
      <c r="Y19415" s="5"/>
      <c r="Z19415" s="5"/>
      <c r="AA19415" s="5"/>
      <c r="AB19415" s="5"/>
      <c r="AC19415" s="5"/>
      <c r="AD19415" s="5"/>
      <c r="AE19415" s="5"/>
      <c r="AF19415" s="5"/>
      <c r="AG19415" s="5"/>
      <c r="AH19415" s="5"/>
      <c r="AI19415" s="5"/>
      <c r="AJ19415" s="5"/>
    </row>
    <row r="19416" spans="11:36">
      <c r="K19416" s="5"/>
      <c r="L19416" s="5"/>
      <c r="M19416" s="5"/>
      <c r="N19416" s="5"/>
      <c r="O19416" s="5"/>
      <c r="P19416" s="5"/>
      <c r="Q19416" s="5"/>
      <c r="R19416" s="5"/>
      <c r="S19416" s="5"/>
      <c r="T19416" s="5"/>
      <c r="U19416" s="5"/>
      <c r="V19416" s="5"/>
      <c r="W19416" s="5"/>
      <c r="X19416" s="5"/>
      <c r="Y19416" s="5"/>
      <c r="Z19416" s="5"/>
      <c r="AA19416" s="5"/>
      <c r="AB19416" s="5"/>
      <c r="AC19416" s="5"/>
      <c r="AD19416" s="5"/>
      <c r="AE19416" s="5"/>
      <c r="AF19416" s="5"/>
      <c r="AG19416" s="5"/>
      <c r="AH19416" s="5"/>
      <c r="AI19416" s="5"/>
      <c r="AJ19416" s="5"/>
    </row>
    <row r="19417" spans="11:36">
      <c r="K19417" s="5"/>
      <c r="L19417" s="5"/>
      <c r="M19417" s="5"/>
      <c r="N19417" s="5"/>
      <c r="O19417" s="5"/>
      <c r="P19417" s="5"/>
      <c r="Q19417" s="5"/>
      <c r="R19417" s="5"/>
      <c r="S19417" s="5"/>
      <c r="T19417" s="5"/>
      <c r="U19417" s="5"/>
      <c r="V19417" s="5"/>
      <c r="W19417" s="5"/>
      <c r="X19417" s="5"/>
      <c r="Y19417" s="5"/>
      <c r="Z19417" s="5"/>
      <c r="AA19417" s="5"/>
      <c r="AB19417" s="5"/>
      <c r="AC19417" s="5"/>
      <c r="AD19417" s="5"/>
      <c r="AE19417" s="5"/>
      <c r="AF19417" s="5"/>
      <c r="AG19417" s="5"/>
      <c r="AH19417" s="5"/>
      <c r="AI19417" s="5"/>
      <c r="AJ19417" s="5"/>
    </row>
    <row r="19418" spans="11:36">
      <c r="K19418" s="5"/>
      <c r="L19418" s="5"/>
      <c r="M19418" s="5"/>
      <c r="N19418" s="5"/>
      <c r="O19418" s="5"/>
      <c r="P19418" s="5"/>
      <c r="Q19418" s="5"/>
      <c r="R19418" s="5"/>
      <c r="S19418" s="5"/>
      <c r="T19418" s="5"/>
      <c r="U19418" s="5"/>
      <c r="V19418" s="5"/>
      <c r="W19418" s="5"/>
      <c r="X19418" s="5"/>
      <c r="Y19418" s="5"/>
      <c r="Z19418" s="5"/>
      <c r="AA19418" s="5"/>
      <c r="AB19418" s="5"/>
      <c r="AC19418" s="5"/>
      <c r="AD19418" s="5"/>
      <c r="AE19418" s="5"/>
      <c r="AF19418" s="5"/>
      <c r="AG19418" s="5"/>
      <c r="AH19418" s="5"/>
      <c r="AI19418" s="5"/>
      <c r="AJ19418" s="5"/>
    </row>
    <row r="19419" spans="11:36">
      <c r="K19419" s="5"/>
      <c r="L19419" s="5"/>
      <c r="M19419" s="5"/>
      <c r="N19419" s="5"/>
      <c r="O19419" s="5"/>
      <c r="P19419" s="5"/>
      <c r="Q19419" s="5"/>
      <c r="R19419" s="5"/>
      <c r="S19419" s="5"/>
      <c r="T19419" s="5"/>
      <c r="U19419" s="5"/>
      <c r="V19419" s="5"/>
      <c r="W19419" s="5"/>
      <c r="X19419" s="5"/>
      <c r="Y19419" s="5"/>
      <c r="Z19419" s="5"/>
      <c r="AA19419" s="5"/>
      <c r="AB19419" s="5"/>
      <c r="AC19419" s="5"/>
      <c r="AD19419" s="5"/>
      <c r="AE19419" s="5"/>
      <c r="AF19419" s="5"/>
      <c r="AG19419" s="5"/>
      <c r="AH19419" s="5"/>
      <c r="AI19419" s="5"/>
      <c r="AJ19419" s="5"/>
    </row>
    <row r="19420" spans="11:36">
      <c r="K19420" s="5"/>
      <c r="L19420" s="5"/>
      <c r="M19420" s="5"/>
      <c r="N19420" s="5"/>
      <c r="O19420" s="5"/>
      <c r="P19420" s="5"/>
      <c r="Q19420" s="5"/>
      <c r="R19420" s="5"/>
      <c r="S19420" s="5"/>
      <c r="T19420" s="5"/>
      <c r="U19420" s="5"/>
      <c r="V19420" s="5"/>
      <c r="W19420" s="5"/>
      <c r="X19420" s="5"/>
      <c r="Y19420" s="5"/>
      <c r="Z19420" s="5"/>
      <c r="AA19420" s="5"/>
      <c r="AB19420" s="5"/>
      <c r="AC19420" s="5"/>
      <c r="AD19420" s="5"/>
      <c r="AE19420" s="5"/>
      <c r="AF19420" s="5"/>
      <c r="AG19420" s="5"/>
      <c r="AH19420" s="5"/>
      <c r="AI19420" s="5"/>
      <c r="AJ19420" s="5"/>
    </row>
    <row r="19421" spans="11:36">
      <c r="K19421" s="5"/>
      <c r="L19421" s="5"/>
      <c r="M19421" s="5"/>
      <c r="N19421" s="5"/>
      <c r="O19421" s="5"/>
      <c r="P19421" s="5"/>
      <c r="Q19421" s="5"/>
      <c r="R19421" s="5"/>
      <c r="S19421" s="5"/>
      <c r="T19421" s="5"/>
      <c r="U19421" s="5"/>
      <c r="V19421" s="5"/>
      <c r="W19421" s="5"/>
      <c r="X19421" s="5"/>
      <c r="Y19421" s="5"/>
      <c r="Z19421" s="5"/>
      <c r="AA19421" s="5"/>
      <c r="AB19421" s="5"/>
      <c r="AC19421" s="5"/>
      <c r="AD19421" s="5"/>
      <c r="AE19421" s="5"/>
      <c r="AF19421" s="5"/>
      <c r="AG19421" s="5"/>
      <c r="AH19421" s="5"/>
      <c r="AI19421" s="5"/>
      <c r="AJ19421" s="5"/>
    </row>
    <row r="19422" spans="11:36">
      <c r="K19422" s="5"/>
      <c r="L19422" s="5"/>
      <c r="M19422" s="5"/>
      <c r="N19422" s="5"/>
      <c r="O19422" s="5"/>
      <c r="P19422" s="5"/>
      <c r="Q19422" s="5"/>
      <c r="R19422" s="5"/>
      <c r="S19422" s="5"/>
      <c r="T19422" s="5"/>
      <c r="U19422" s="5"/>
      <c r="V19422" s="5"/>
      <c r="W19422" s="5"/>
      <c r="X19422" s="5"/>
      <c r="Y19422" s="5"/>
      <c r="Z19422" s="5"/>
      <c r="AA19422" s="5"/>
      <c r="AB19422" s="5"/>
      <c r="AC19422" s="5"/>
      <c r="AD19422" s="5"/>
      <c r="AE19422" s="5"/>
      <c r="AF19422" s="5"/>
      <c r="AG19422" s="5"/>
      <c r="AH19422" s="5"/>
      <c r="AI19422" s="5"/>
      <c r="AJ19422" s="5"/>
    </row>
    <row r="19423" spans="11:36">
      <c r="K19423" s="5"/>
      <c r="L19423" s="5"/>
      <c r="M19423" s="5"/>
      <c r="N19423" s="5"/>
      <c r="O19423" s="5"/>
      <c r="P19423" s="5"/>
      <c r="Q19423" s="5"/>
      <c r="R19423" s="5"/>
      <c r="S19423" s="5"/>
      <c r="T19423" s="5"/>
      <c r="U19423" s="5"/>
      <c r="V19423" s="5"/>
      <c r="W19423" s="5"/>
      <c r="X19423" s="5"/>
      <c r="Y19423" s="5"/>
      <c r="Z19423" s="5"/>
      <c r="AA19423" s="5"/>
      <c r="AB19423" s="5"/>
      <c r="AC19423" s="5"/>
      <c r="AD19423" s="5"/>
      <c r="AE19423" s="5"/>
      <c r="AF19423" s="5"/>
      <c r="AG19423" s="5"/>
      <c r="AH19423" s="5"/>
      <c r="AI19423" s="5"/>
      <c r="AJ19423" s="5"/>
    </row>
    <row r="19424" spans="11:36">
      <c r="K19424" s="5"/>
      <c r="L19424" s="5"/>
      <c r="M19424" s="5"/>
      <c r="N19424" s="5"/>
      <c r="O19424" s="5"/>
      <c r="P19424" s="5"/>
      <c r="Q19424" s="5"/>
      <c r="R19424" s="5"/>
      <c r="S19424" s="5"/>
      <c r="T19424" s="5"/>
      <c r="U19424" s="5"/>
      <c r="V19424" s="5"/>
      <c r="W19424" s="5"/>
      <c r="X19424" s="5"/>
      <c r="Y19424" s="5"/>
      <c r="Z19424" s="5"/>
      <c r="AA19424" s="5"/>
      <c r="AB19424" s="5"/>
      <c r="AC19424" s="5"/>
      <c r="AD19424" s="5"/>
      <c r="AE19424" s="5"/>
      <c r="AF19424" s="5"/>
      <c r="AG19424" s="5"/>
      <c r="AH19424" s="5"/>
      <c r="AI19424" s="5"/>
      <c r="AJ19424" s="5"/>
    </row>
    <row r="19425" spans="11:36">
      <c r="K19425" s="5"/>
      <c r="L19425" s="5"/>
      <c r="M19425" s="5"/>
      <c r="N19425" s="5"/>
      <c r="O19425" s="5"/>
      <c r="P19425" s="5"/>
      <c r="Q19425" s="5"/>
      <c r="R19425" s="5"/>
      <c r="S19425" s="5"/>
      <c r="T19425" s="5"/>
      <c r="U19425" s="5"/>
      <c r="V19425" s="5"/>
      <c r="W19425" s="5"/>
      <c r="X19425" s="5"/>
      <c r="Y19425" s="5"/>
      <c r="Z19425" s="5"/>
      <c r="AA19425" s="5"/>
      <c r="AB19425" s="5"/>
      <c r="AC19425" s="5"/>
      <c r="AD19425" s="5"/>
      <c r="AE19425" s="5"/>
      <c r="AF19425" s="5"/>
      <c r="AG19425" s="5"/>
      <c r="AH19425" s="5"/>
      <c r="AI19425" s="5"/>
      <c r="AJ19425" s="5"/>
    </row>
    <row r="19426" spans="11:36">
      <c r="K19426" s="5"/>
      <c r="L19426" s="5"/>
      <c r="M19426" s="5"/>
      <c r="N19426" s="5"/>
      <c r="O19426" s="5"/>
      <c r="P19426" s="5"/>
      <c r="Q19426" s="5"/>
      <c r="R19426" s="5"/>
      <c r="S19426" s="5"/>
      <c r="T19426" s="5"/>
      <c r="U19426" s="5"/>
      <c r="V19426" s="5"/>
      <c r="W19426" s="5"/>
      <c r="X19426" s="5"/>
      <c r="Y19426" s="5"/>
      <c r="Z19426" s="5"/>
      <c r="AA19426" s="5"/>
      <c r="AB19426" s="5"/>
      <c r="AC19426" s="5"/>
      <c r="AD19426" s="5"/>
      <c r="AE19426" s="5"/>
      <c r="AF19426" s="5"/>
      <c r="AG19426" s="5"/>
      <c r="AH19426" s="5"/>
      <c r="AI19426" s="5"/>
      <c r="AJ19426" s="5"/>
    </row>
    <row r="19427" spans="11:36">
      <c r="K19427" s="5"/>
      <c r="L19427" s="5"/>
      <c r="M19427" s="5"/>
      <c r="N19427" s="5"/>
      <c r="O19427" s="5"/>
      <c r="P19427" s="5"/>
      <c r="Q19427" s="5"/>
      <c r="R19427" s="5"/>
      <c r="S19427" s="5"/>
      <c r="T19427" s="5"/>
      <c r="U19427" s="5"/>
      <c r="V19427" s="5"/>
      <c r="W19427" s="5"/>
      <c r="X19427" s="5"/>
      <c r="Y19427" s="5"/>
      <c r="Z19427" s="5"/>
      <c r="AA19427" s="5"/>
      <c r="AB19427" s="5"/>
      <c r="AC19427" s="5"/>
      <c r="AD19427" s="5"/>
      <c r="AE19427" s="5"/>
      <c r="AF19427" s="5"/>
      <c r="AG19427" s="5"/>
      <c r="AH19427" s="5"/>
      <c r="AI19427" s="5"/>
      <c r="AJ19427" s="5"/>
    </row>
    <row r="19428" spans="11:36">
      <c r="K19428" s="5"/>
      <c r="L19428" s="5"/>
      <c r="M19428" s="5"/>
      <c r="N19428" s="5"/>
      <c r="O19428" s="5"/>
      <c r="P19428" s="5"/>
      <c r="Q19428" s="5"/>
      <c r="R19428" s="5"/>
      <c r="S19428" s="5"/>
      <c r="T19428" s="5"/>
      <c r="U19428" s="5"/>
      <c r="V19428" s="5"/>
      <c r="W19428" s="5"/>
      <c r="X19428" s="5"/>
      <c r="Y19428" s="5"/>
      <c r="Z19428" s="5"/>
      <c r="AA19428" s="5"/>
      <c r="AB19428" s="5"/>
      <c r="AC19428" s="5"/>
      <c r="AD19428" s="5"/>
      <c r="AE19428" s="5"/>
      <c r="AF19428" s="5"/>
      <c r="AG19428" s="5"/>
      <c r="AH19428" s="5"/>
      <c r="AI19428" s="5"/>
      <c r="AJ19428" s="5"/>
    </row>
    <row r="19429" spans="11:36">
      <c r="K19429" s="5"/>
      <c r="L19429" s="5"/>
      <c r="M19429" s="5"/>
      <c r="N19429" s="5"/>
      <c r="O19429" s="5"/>
      <c r="P19429" s="5"/>
      <c r="Q19429" s="5"/>
      <c r="R19429" s="5"/>
      <c r="S19429" s="5"/>
      <c r="T19429" s="5"/>
      <c r="U19429" s="5"/>
      <c r="V19429" s="5"/>
      <c r="W19429" s="5"/>
      <c r="X19429" s="5"/>
      <c r="Y19429" s="5"/>
      <c r="Z19429" s="5"/>
      <c r="AA19429" s="5"/>
      <c r="AB19429" s="5"/>
      <c r="AC19429" s="5"/>
      <c r="AD19429" s="5"/>
      <c r="AE19429" s="5"/>
      <c r="AF19429" s="5"/>
      <c r="AG19429" s="5"/>
      <c r="AH19429" s="5"/>
      <c r="AI19429" s="5"/>
      <c r="AJ19429" s="5"/>
    </row>
    <row r="19430" spans="11:36">
      <c r="K19430" s="5"/>
      <c r="L19430" s="5"/>
      <c r="M19430" s="5"/>
      <c r="N19430" s="5"/>
      <c r="O19430" s="5"/>
      <c r="P19430" s="5"/>
      <c r="Q19430" s="5"/>
      <c r="R19430" s="5"/>
      <c r="S19430" s="5"/>
      <c r="T19430" s="5"/>
      <c r="U19430" s="5"/>
      <c r="V19430" s="5"/>
      <c r="W19430" s="5"/>
      <c r="X19430" s="5"/>
      <c r="Y19430" s="5"/>
      <c r="Z19430" s="5"/>
      <c r="AA19430" s="5"/>
      <c r="AB19430" s="5"/>
      <c r="AC19430" s="5"/>
      <c r="AD19430" s="5"/>
      <c r="AE19430" s="5"/>
      <c r="AF19430" s="5"/>
      <c r="AG19430" s="5"/>
      <c r="AH19430" s="5"/>
      <c r="AI19430" s="5"/>
      <c r="AJ19430" s="5"/>
    </row>
    <row r="19431" spans="11:36">
      <c r="K19431" s="5"/>
      <c r="L19431" s="5"/>
      <c r="M19431" s="5"/>
      <c r="N19431" s="5"/>
      <c r="O19431" s="5"/>
      <c r="P19431" s="5"/>
      <c r="Q19431" s="5"/>
      <c r="R19431" s="5"/>
      <c r="S19431" s="5"/>
      <c r="T19431" s="5"/>
      <c r="U19431" s="5"/>
      <c r="V19431" s="5"/>
      <c r="W19431" s="5"/>
      <c r="X19431" s="5"/>
      <c r="Y19431" s="5"/>
      <c r="Z19431" s="5"/>
      <c r="AA19431" s="5"/>
      <c r="AB19431" s="5"/>
      <c r="AC19431" s="5"/>
      <c r="AD19431" s="5"/>
      <c r="AE19431" s="5"/>
      <c r="AF19431" s="5"/>
      <c r="AG19431" s="5"/>
      <c r="AH19431" s="5"/>
      <c r="AI19431" s="5"/>
      <c r="AJ19431" s="5"/>
    </row>
    <row r="19432" spans="11:36">
      <c r="K19432" s="5"/>
      <c r="L19432" s="5"/>
      <c r="M19432" s="5"/>
      <c r="N19432" s="5"/>
      <c r="O19432" s="5"/>
      <c r="P19432" s="5"/>
      <c r="Q19432" s="5"/>
      <c r="R19432" s="5"/>
      <c r="S19432" s="5"/>
      <c r="T19432" s="5"/>
      <c r="U19432" s="5"/>
      <c r="V19432" s="5"/>
      <c r="W19432" s="5"/>
      <c r="X19432" s="5"/>
      <c r="Y19432" s="5"/>
      <c r="Z19432" s="5"/>
      <c r="AA19432" s="5"/>
      <c r="AB19432" s="5"/>
      <c r="AC19432" s="5"/>
      <c r="AD19432" s="5"/>
      <c r="AE19432" s="5"/>
      <c r="AF19432" s="5"/>
      <c r="AG19432" s="5"/>
      <c r="AH19432" s="5"/>
      <c r="AI19432" s="5"/>
      <c r="AJ19432" s="5"/>
    </row>
    <row r="19433" spans="11:36">
      <c r="K19433" s="5"/>
      <c r="L19433" s="5"/>
      <c r="M19433" s="5"/>
      <c r="N19433" s="5"/>
      <c r="O19433" s="5"/>
      <c r="P19433" s="5"/>
      <c r="Q19433" s="5"/>
      <c r="R19433" s="5"/>
      <c r="S19433" s="5"/>
      <c r="T19433" s="5"/>
      <c r="U19433" s="5"/>
      <c r="V19433" s="5"/>
      <c r="W19433" s="5"/>
      <c r="X19433" s="5"/>
      <c r="Y19433" s="5"/>
      <c r="Z19433" s="5"/>
      <c r="AA19433" s="5"/>
      <c r="AB19433" s="5"/>
      <c r="AC19433" s="5"/>
      <c r="AD19433" s="5"/>
      <c r="AE19433" s="5"/>
      <c r="AF19433" s="5"/>
      <c r="AG19433" s="5"/>
      <c r="AH19433" s="5"/>
      <c r="AI19433" s="5"/>
      <c r="AJ19433" s="5"/>
    </row>
    <row r="19434" spans="11:36">
      <c r="K19434" s="5"/>
      <c r="L19434" s="5"/>
      <c r="M19434" s="5"/>
      <c r="N19434" s="5"/>
      <c r="O19434" s="5"/>
      <c r="P19434" s="5"/>
      <c r="Q19434" s="5"/>
      <c r="R19434" s="5"/>
      <c r="S19434" s="5"/>
      <c r="T19434" s="5"/>
      <c r="U19434" s="5"/>
      <c r="V19434" s="5"/>
      <c r="W19434" s="5"/>
      <c r="X19434" s="5"/>
      <c r="Y19434" s="5"/>
      <c r="Z19434" s="5"/>
      <c r="AA19434" s="5"/>
      <c r="AB19434" s="5"/>
      <c r="AC19434" s="5"/>
      <c r="AD19434" s="5"/>
      <c r="AE19434" s="5"/>
      <c r="AF19434" s="5"/>
      <c r="AG19434" s="5"/>
      <c r="AH19434" s="5"/>
      <c r="AI19434" s="5"/>
      <c r="AJ19434" s="5"/>
    </row>
    <row r="19435" spans="11:36">
      <c r="K19435" s="5"/>
      <c r="L19435" s="5"/>
      <c r="M19435" s="5"/>
      <c r="N19435" s="5"/>
      <c r="O19435" s="5"/>
      <c r="P19435" s="5"/>
      <c r="Q19435" s="5"/>
      <c r="R19435" s="5"/>
      <c r="S19435" s="5"/>
      <c r="T19435" s="5"/>
      <c r="U19435" s="5"/>
      <c r="V19435" s="5"/>
      <c r="W19435" s="5"/>
      <c r="X19435" s="5"/>
      <c r="Y19435" s="5"/>
      <c r="Z19435" s="5"/>
      <c r="AA19435" s="5"/>
      <c r="AB19435" s="5"/>
      <c r="AC19435" s="5"/>
      <c r="AD19435" s="5"/>
      <c r="AE19435" s="5"/>
      <c r="AF19435" s="5"/>
      <c r="AG19435" s="5"/>
      <c r="AH19435" s="5"/>
      <c r="AI19435" s="5"/>
      <c r="AJ19435" s="5"/>
    </row>
    <row r="19436" spans="11:36">
      <c r="K19436" s="5"/>
      <c r="L19436" s="5"/>
      <c r="M19436" s="5"/>
      <c r="N19436" s="5"/>
      <c r="O19436" s="5"/>
      <c r="P19436" s="5"/>
      <c r="Q19436" s="5"/>
      <c r="R19436" s="5"/>
      <c r="S19436" s="5"/>
      <c r="T19436" s="5"/>
      <c r="U19436" s="5"/>
      <c r="V19436" s="5"/>
      <c r="W19436" s="5"/>
      <c r="X19436" s="5"/>
      <c r="Y19436" s="5"/>
      <c r="Z19436" s="5"/>
      <c r="AA19436" s="5"/>
      <c r="AB19436" s="5"/>
      <c r="AC19436" s="5"/>
      <c r="AD19436" s="5"/>
      <c r="AE19436" s="5"/>
      <c r="AF19436" s="5"/>
      <c r="AG19436" s="5"/>
      <c r="AH19436" s="5"/>
      <c r="AI19436" s="5"/>
      <c r="AJ19436" s="5"/>
    </row>
    <row r="19437" spans="11:36">
      <c r="K19437" s="5"/>
      <c r="L19437" s="5"/>
      <c r="M19437" s="5"/>
      <c r="N19437" s="5"/>
      <c r="O19437" s="5"/>
      <c r="P19437" s="5"/>
      <c r="Q19437" s="5"/>
      <c r="R19437" s="5"/>
      <c r="S19437" s="5"/>
      <c r="T19437" s="5"/>
      <c r="U19437" s="5"/>
      <c r="V19437" s="5"/>
      <c r="W19437" s="5"/>
      <c r="X19437" s="5"/>
      <c r="Y19437" s="5"/>
      <c r="Z19437" s="5"/>
      <c r="AA19437" s="5"/>
      <c r="AB19437" s="5"/>
      <c r="AC19437" s="5"/>
      <c r="AD19437" s="5"/>
      <c r="AE19437" s="5"/>
      <c r="AF19437" s="5"/>
      <c r="AG19437" s="5"/>
      <c r="AH19437" s="5"/>
      <c r="AI19437" s="5"/>
      <c r="AJ19437" s="5"/>
    </row>
    <row r="19438" spans="11:36">
      <c r="K19438" s="5"/>
      <c r="L19438" s="5"/>
      <c r="M19438" s="5"/>
      <c r="N19438" s="5"/>
      <c r="O19438" s="5"/>
      <c r="P19438" s="5"/>
      <c r="Q19438" s="5"/>
      <c r="R19438" s="5"/>
      <c r="S19438" s="5"/>
      <c r="T19438" s="5"/>
      <c r="U19438" s="5"/>
      <c r="V19438" s="5"/>
      <c r="W19438" s="5"/>
      <c r="X19438" s="5"/>
      <c r="Y19438" s="5"/>
      <c r="Z19438" s="5"/>
      <c r="AA19438" s="5"/>
      <c r="AB19438" s="5"/>
      <c r="AC19438" s="5"/>
      <c r="AD19438" s="5"/>
      <c r="AE19438" s="5"/>
      <c r="AF19438" s="5"/>
      <c r="AG19438" s="5"/>
      <c r="AH19438" s="5"/>
      <c r="AI19438" s="5"/>
      <c r="AJ19438" s="5"/>
    </row>
    <row r="19439" spans="11:36">
      <c r="K19439" s="5"/>
      <c r="L19439" s="5"/>
      <c r="M19439" s="5"/>
      <c r="N19439" s="5"/>
      <c r="O19439" s="5"/>
      <c r="P19439" s="5"/>
      <c r="Q19439" s="5"/>
      <c r="R19439" s="5"/>
      <c r="S19439" s="5"/>
      <c r="T19439" s="5"/>
      <c r="U19439" s="5"/>
      <c r="V19439" s="5"/>
      <c r="W19439" s="5"/>
      <c r="X19439" s="5"/>
      <c r="Y19439" s="5"/>
      <c r="Z19439" s="5"/>
      <c r="AA19439" s="5"/>
      <c r="AB19439" s="5"/>
      <c r="AC19439" s="5"/>
      <c r="AD19439" s="5"/>
      <c r="AE19439" s="5"/>
      <c r="AF19439" s="5"/>
      <c r="AG19439" s="5"/>
      <c r="AH19439" s="5"/>
      <c r="AI19439" s="5"/>
      <c r="AJ19439" s="5"/>
    </row>
    <row r="19440" spans="11:36">
      <c r="K19440" s="5"/>
      <c r="L19440" s="5"/>
      <c r="M19440" s="5"/>
      <c r="N19440" s="5"/>
      <c r="O19440" s="5"/>
      <c r="P19440" s="5"/>
      <c r="Q19440" s="5"/>
      <c r="R19440" s="5"/>
      <c r="S19440" s="5"/>
      <c r="T19440" s="5"/>
      <c r="U19440" s="5"/>
      <c r="V19440" s="5"/>
      <c r="W19440" s="5"/>
      <c r="X19440" s="5"/>
      <c r="Y19440" s="5"/>
      <c r="Z19440" s="5"/>
      <c r="AA19440" s="5"/>
      <c r="AB19440" s="5"/>
      <c r="AC19440" s="5"/>
      <c r="AD19440" s="5"/>
      <c r="AE19440" s="5"/>
      <c r="AF19440" s="5"/>
      <c r="AG19440" s="5"/>
      <c r="AH19440" s="5"/>
      <c r="AI19440" s="5"/>
      <c r="AJ19440" s="5"/>
    </row>
    <row r="19441" spans="11:36">
      <c r="K19441" s="5"/>
      <c r="L19441" s="5"/>
      <c r="M19441" s="5"/>
      <c r="N19441" s="5"/>
      <c r="O19441" s="5"/>
      <c r="P19441" s="5"/>
      <c r="Q19441" s="5"/>
      <c r="R19441" s="5"/>
      <c r="S19441" s="5"/>
      <c r="T19441" s="5"/>
      <c r="U19441" s="5"/>
      <c r="V19441" s="5"/>
      <c r="W19441" s="5"/>
      <c r="X19441" s="5"/>
      <c r="Y19441" s="5"/>
      <c r="Z19441" s="5"/>
      <c r="AA19441" s="5"/>
      <c r="AB19441" s="5"/>
      <c r="AC19441" s="5"/>
      <c r="AD19441" s="5"/>
      <c r="AE19441" s="5"/>
      <c r="AF19441" s="5"/>
      <c r="AG19441" s="5"/>
      <c r="AH19441" s="5"/>
      <c r="AI19441" s="5"/>
      <c r="AJ19441" s="5"/>
    </row>
    <row r="19442" spans="11:36">
      <c r="K19442" s="5"/>
      <c r="L19442" s="5"/>
      <c r="M19442" s="5"/>
      <c r="N19442" s="5"/>
      <c r="O19442" s="5"/>
      <c r="P19442" s="5"/>
      <c r="Q19442" s="5"/>
      <c r="R19442" s="5"/>
      <c r="S19442" s="5"/>
      <c r="T19442" s="5"/>
      <c r="U19442" s="5"/>
      <c r="V19442" s="5"/>
      <c r="W19442" s="5"/>
      <c r="X19442" s="5"/>
      <c r="Y19442" s="5"/>
      <c r="Z19442" s="5"/>
      <c r="AA19442" s="5"/>
      <c r="AB19442" s="5"/>
      <c r="AC19442" s="5"/>
      <c r="AD19442" s="5"/>
      <c r="AE19442" s="5"/>
      <c r="AF19442" s="5"/>
      <c r="AG19442" s="5"/>
      <c r="AH19442" s="5"/>
      <c r="AI19442" s="5"/>
      <c r="AJ19442" s="5"/>
    </row>
    <row r="19443" spans="11:36">
      <c r="K19443" s="5"/>
      <c r="L19443" s="5"/>
      <c r="M19443" s="5"/>
      <c r="N19443" s="5"/>
      <c r="O19443" s="5"/>
      <c r="P19443" s="5"/>
      <c r="Q19443" s="5"/>
      <c r="R19443" s="5"/>
      <c r="S19443" s="5"/>
      <c r="T19443" s="5"/>
      <c r="U19443" s="5"/>
      <c r="V19443" s="5"/>
      <c r="W19443" s="5"/>
      <c r="X19443" s="5"/>
      <c r="Y19443" s="5"/>
      <c r="Z19443" s="5"/>
      <c r="AA19443" s="5"/>
      <c r="AB19443" s="5"/>
      <c r="AC19443" s="5"/>
      <c r="AD19443" s="5"/>
      <c r="AE19443" s="5"/>
      <c r="AF19443" s="5"/>
      <c r="AG19443" s="5"/>
      <c r="AH19443" s="5"/>
      <c r="AI19443" s="5"/>
      <c r="AJ19443" s="5"/>
    </row>
    <row r="19444" spans="11:36">
      <c r="K19444" s="5"/>
      <c r="L19444" s="5"/>
      <c r="M19444" s="5"/>
      <c r="N19444" s="5"/>
      <c r="O19444" s="5"/>
      <c r="P19444" s="5"/>
      <c r="Q19444" s="5"/>
      <c r="R19444" s="5"/>
      <c r="S19444" s="5"/>
      <c r="T19444" s="5"/>
      <c r="U19444" s="5"/>
      <c r="V19444" s="5"/>
      <c r="W19444" s="5"/>
      <c r="X19444" s="5"/>
      <c r="Y19444" s="5"/>
      <c r="Z19444" s="5"/>
      <c r="AA19444" s="5"/>
      <c r="AB19444" s="5"/>
      <c r="AC19444" s="5"/>
      <c r="AD19444" s="5"/>
      <c r="AE19444" s="5"/>
      <c r="AF19444" s="5"/>
      <c r="AG19444" s="5"/>
      <c r="AH19444" s="5"/>
      <c r="AI19444" s="5"/>
      <c r="AJ19444" s="5"/>
    </row>
    <row r="19445" spans="11:36">
      <c r="K19445" s="5"/>
      <c r="L19445" s="5"/>
      <c r="M19445" s="5"/>
      <c r="N19445" s="5"/>
      <c r="O19445" s="5"/>
      <c r="P19445" s="5"/>
      <c r="Q19445" s="5"/>
      <c r="R19445" s="5"/>
      <c r="S19445" s="5"/>
      <c r="T19445" s="5"/>
      <c r="U19445" s="5"/>
      <c r="V19445" s="5"/>
      <c r="W19445" s="5"/>
      <c r="X19445" s="5"/>
      <c r="Y19445" s="5"/>
      <c r="Z19445" s="5"/>
      <c r="AA19445" s="5"/>
      <c r="AB19445" s="5"/>
      <c r="AC19445" s="5"/>
      <c r="AD19445" s="5"/>
      <c r="AE19445" s="5"/>
      <c r="AF19445" s="5"/>
      <c r="AG19445" s="5"/>
      <c r="AH19445" s="5"/>
      <c r="AI19445" s="5"/>
      <c r="AJ19445" s="5"/>
    </row>
    <row r="19446" spans="11:36">
      <c r="K19446" s="5"/>
      <c r="L19446" s="5"/>
      <c r="M19446" s="5"/>
      <c r="N19446" s="5"/>
      <c r="O19446" s="5"/>
      <c r="P19446" s="5"/>
      <c r="Q19446" s="5"/>
      <c r="R19446" s="5"/>
      <c r="S19446" s="5"/>
      <c r="T19446" s="5"/>
      <c r="U19446" s="5"/>
      <c r="V19446" s="5"/>
      <c r="W19446" s="5"/>
      <c r="X19446" s="5"/>
      <c r="Y19446" s="5"/>
      <c r="Z19446" s="5"/>
      <c r="AA19446" s="5"/>
      <c r="AB19446" s="5"/>
      <c r="AC19446" s="5"/>
      <c r="AD19446" s="5"/>
      <c r="AE19446" s="5"/>
      <c r="AF19446" s="5"/>
      <c r="AG19446" s="5"/>
      <c r="AH19446" s="5"/>
      <c r="AI19446" s="5"/>
      <c r="AJ19446" s="5"/>
    </row>
    <row r="19447" spans="11:36">
      <c r="K19447" s="5"/>
      <c r="L19447" s="5"/>
      <c r="M19447" s="5"/>
      <c r="N19447" s="5"/>
      <c r="O19447" s="5"/>
      <c r="P19447" s="5"/>
      <c r="Q19447" s="5"/>
      <c r="R19447" s="5"/>
      <c r="S19447" s="5"/>
      <c r="T19447" s="5"/>
      <c r="U19447" s="5"/>
      <c r="V19447" s="5"/>
      <c r="W19447" s="5"/>
      <c r="X19447" s="5"/>
      <c r="Y19447" s="5"/>
      <c r="Z19447" s="5"/>
      <c r="AA19447" s="5"/>
      <c r="AB19447" s="5"/>
      <c r="AC19447" s="5"/>
      <c r="AD19447" s="5"/>
      <c r="AE19447" s="5"/>
      <c r="AF19447" s="5"/>
      <c r="AG19447" s="5"/>
      <c r="AH19447" s="5"/>
      <c r="AI19447" s="5"/>
      <c r="AJ19447" s="5"/>
    </row>
    <row r="19448" spans="11:36">
      <c r="K19448" s="5"/>
      <c r="L19448" s="5"/>
      <c r="M19448" s="5"/>
      <c r="N19448" s="5"/>
      <c r="O19448" s="5"/>
      <c r="P19448" s="5"/>
      <c r="Q19448" s="5"/>
      <c r="R19448" s="5"/>
      <c r="S19448" s="5"/>
      <c r="T19448" s="5"/>
      <c r="U19448" s="5"/>
      <c r="V19448" s="5"/>
      <c r="W19448" s="5"/>
      <c r="X19448" s="5"/>
      <c r="Y19448" s="5"/>
      <c r="Z19448" s="5"/>
      <c r="AA19448" s="5"/>
      <c r="AB19448" s="5"/>
      <c r="AC19448" s="5"/>
      <c r="AD19448" s="5"/>
      <c r="AE19448" s="5"/>
      <c r="AF19448" s="5"/>
      <c r="AG19448" s="5"/>
      <c r="AH19448" s="5"/>
      <c r="AI19448" s="5"/>
      <c r="AJ19448" s="5"/>
    </row>
    <row r="19449" spans="11:36">
      <c r="K19449" s="5"/>
      <c r="L19449" s="5"/>
      <c r="M19449" s="5"/>
      <c r="N19449" s="5"/>
      <c r="O19449" s="5"/>
      <c r="P19449" s="5"/>
      <c r="Q19449" s="5"/>
      <c r="R19449" s="5"/>
      <c r="S19449" s="5"/>
      <c r="T19449" s="5"/>
      <c r="U19449" s="5"/>
      <c r="V19449" s="5"/>
      <c r="W19449" s="5"/>
      <c r="X19449" s="5"/>
      <c r="Y19449" s="5"/>
      <c r="Z19449" s="5"/>
      <c r="AA19449" s="5"/>
      <c r="AB19449" s="5"/>
      <c r="AC19449" s="5"/>
      <c r="AD19449" s="5"/>
      <c r="AE19449" s="5"/>
      <c r="AF19449" s="5"/>
      <c r="AG19449" s="5"/>
      <c r="AH19449" s="5"/>
      <c r="AI19449" s="5"/>
      <c r="AJ19449" s="5"/>
    </row>
    <row r="19450" spans="11:36">
      <c r="K19450" s="5"/>
      <c r="L19450" s="5"/>
      <c r="M19450" s="5"/>
      <c r="N19450" s="5"/>
      <c r="O19450" s="5"/>
      <c r="P19450" s="5"/>
      <c r="Q19450" s="5"/>
      <c r="R19450" s="5"/>
      <c r="S19450" s="5"/>
      <c r="T19450" s="5"/>
      <c r="U19450" s="5"/>
      <c r="V19450" s="5"/>
      <c r="W19450" s="5"/>
      <c r="X19450" s="5"/>
      <c r="Y19450" s="5"/>
      <c r="Z19450" s="5"/>
      <c r="AA19450" s="5"/>
      <c r="AB19450" s="5"/>
      <c r="AC19450" s="5"/>
      <c r="AD19450" s="5"/>
      <c r="AE19450" s="5"/>
      <c r="AF19450" s="5"/>
      <c r="AG19450" s="5"/>
      <c r="AH19450" s="5"/>
      <c r="AI19450" s="5"/>
      <c r="AJ19450" s="5"/>
    </row>
    <row r="19451" spans="11:36">
      <c r="K19451" s="5"/>
      <c r="L19451" s="5"/>
      <c r="M19451" s="5"/>
      <c r="N19451" s="5"/>
      <c r="O19451" s="5"/>
      <c r="P19451" s="5"/>
      <c r="Q19451" s="5"/>
      <c r="R19451" s="5"/>
      <c r="S19451" s="5"/>
      <c r="T19451" s="5"/>
      <c r="U19451" s="5"/>
      <c r="V19451" s="5"/>
      <c r="W19451" s="5"/>
      <c r="X19451" s="5"/>
      <c r="Y19451" s="5"/>
      <c r="Z19451" s="5"/>
      <c r="AA19451" s="5"/>
      <c r="AB19451" s="5"/>
      <c r="AC19451" s="5"/>
      <c r="AD19451" s="5"/>
      <c r="AE19451" s="5"/>
      <c r="AF19451" s="5"/>
      <c r="AG19451" s="5"/>
      <c r="AH19451" s="5"/>
      <c r="AI19451" s="5"/>
      <c r="AJ19451" s="5"/>
    </row>
    <row r="19452" spans="11:36">
      <c r="K19452" s="5"/>
      <c r="L19452" s="5"/>
      <c r="M19452" s="5"/>
      <c r="N19452" s="5"/>
      <c r="O19452" s="5"/>
      <c r="P19452" s="5"/>
      <c r="Q19452" s="5"/>
      <c r="R19452" s="5"/>
      <c r="S19452" s="5"/>
      <c r="T19452" s="5"/>
      <c r="U19452" s="5"/>
      <c r="V19452" s="5"/>
      <c r="W19452" s="5"/>
      <c r="X19452" s="5"/>
      <c r="Y19452" s="5"/>
      <c r="Z19452" s="5"/>
      <c r="AA19452" s="5"/>
      <c r="AB19452" s="5"/>
      <c r="AC19452" s="5"/>
      <c r="AD19452" s="5"/>
      <c r="AE19452" s="5"/>
      <c r="AF19452" s="5"/>
      <c r="AG19452" s="5"/>
      <c r="AH19452" s="5"/>
      <c r="AI19452" s="5"/>
      <c r="AJ19452" s="5"/>
    </row>
    <row r="19453" spans="11:36">
      <c r="K19453" s="5"/>
      <c r="L19453" s="5"/>
      <c r="M19453" s="5"/>
      <c r="N19453" s="5"/>
      <c r="O19453" s="5"/>
      <c r="P19453" s="5"/>
      <c r="Q19453" s="5"/>
      <c r="R19453" s="5"/>
      <c r="S19453" s="5"/>
      <c r="T19453" s="5"/>
      <c r="U19453" s="5"/>
      <c r="V19453" s="5"/>
      <c r="W19453" s="5"/>
      <c r="X19453" s="5"/>
      <c r="Y19453" s="5"/>
      <c r="Z19453" s="5"/>
      <c r="AA19453" s="5"/>
      <c r="AB19453" s="5"/>
      <c r="AC19453" s="5"/>
      <c r="AD19453" s="5"/>
      <c r="AE19453" s="5"/>
      <c r="AF19453" s="5"/>
      <c r="AG19453" s="5"/>
      <c r="AH19453" s="5"/>
      <c r="AI19453" s="5"/>
      <c r="AJ19453" s="5"/>
    </row>
    <row r="19454" spans="11:36">
      <c r="K19454" s="5"/>
      <c r="L19454" s="5"/>
      <c r="M19454" s="5"/>
      <c r="N19454" s="5"/>
      <c r="O19454" s="5"/>
      <c r="P19454" s="5"/>
      <c r="Q19454" s="5"/>
      <c r="R19454" s="5"/>
      <c r="S19454" s="5"/>
      <c r="T19454" s="5"/>
      <c r="U19454" s="5"/>
      <c r="V19454" s="5"/>
      <c r="W19454" s="5"/>
      <c r="X19454" s="5"/>
      <c r="Y19454" s="5"/>
      <c r="Z19454" s="5"/>
      <c r="AA19454" s="5"/>
      <c r="AB19454" s="5"/>
      <c r="AC19454" s="5"/>
      <c r="AD19454" s="5"/>
      <c r="AE19454" s="5"/>
      <c r="AF19454" s="5"/>
      <c r="AG19454" s="5"/>
      <c r="AH19454" s="5"/>
      <c r="AI19454" s="5"/>
      <c r="AJ19454" s="5"/>
    </row>
    <row r="19455" spans="11:36">
      <c r="K19455" s="5"/>
      <c r="L19455" s="5"/>
      <c r="M19455" s="5"/>
      <c r="N19455" s="5"/>
      <c r="O19455" s="5"/>
      <c r="P19455" s="5"/>
      <c r="Q19455" s="5"/>
      <c r="R19455" s="5"/>
      <c r="S19455" s="5"/>
      <c r="T19455" s="5"/>
      <c r="U19455" s="5"/>
      <c r="V19455" s="5"/>
      <c r="W19455" s="5"/>
      <c r="X19455" s="5"/>
      <c r="Y19455" s="5"/>
      <c r="Z19455" s="5"/>
      <c r="AA19455" s="5"/>
      <c r="AB19455" s="5"/>
      <c r="AC19455" s="5"/>
      <c r="AD19455" s="5"/>
      <c r="AE19455" s="5"/>
      <c r="AF19455" s="5"/>
      <c r="AG19455" s="5"/>
      <c r="AH19455" s="5"/>
      <c r="AI19455" s="5"/>
      <c r="AJ19455" s="5"/>
    </row>
    <row r="19456" spans="11:36">
      <c r="K19456" s="5"/>
      <c r="L19456" s="5"/>
      <c r="M19456" s="5"/>
      <c r="N19456" s="5"/>
      <c r="O19456" s="5"/>
      <c r="P19456" s="5"/>
      <c r="Q19456" s="5"/>
      <c r="R19456" s="5"/>
      <c r="S19456" s="5"/>
      <c r="T19456" s="5"/>
      <c r="U19456" s="5"/>
      <c r="V19456" s="5"/>
      <c r="W19456" s="5"/>
      <c r="X19456" s="5"/>
      <c r="Y19456" s="5"/>
      <c r="Z19456" s="5"/>
      <c r="AA19456" s="5"/>
      <c r="AB19456" s="5"/>
      <c r="AC19456" s="5"/>
      <c r="AD19456" s="5"/>
      <c r="AE19456" s="5"/>
      <c r="AF19456" s="5"/>
      <c r="AG19456" s="5"/>
      <c r="AH19456" s="5"/>
      <c r="AI19456" s="5"/>
      <c r="AJ19456" s="5"/>
    </row>
    <row r="19457" spans="11:36">
      <c r="K19457" s="5"/>
      <c r="L19457" s="5"/>
      <c r="M19457" s="5"/>
      <c r="N19457" s="5"/>
      <c r="O19457" s="5"/>
      <c r="P19457" s="5"/>
      <c r="Q19457" s="5"/>
      <c r="R19457" s="5"/>
      <c r="S19457" s="5"/>
      <c r="T19457" s="5"/>
      <c r="U19457" s="5"/>
      <c r="V19457" s="5"/>
      <c r="W19457" s="5"/>
      <c r="X19457" s="5"/>
      <c r="Y19457" s="5"/>
      <c r="Z19457" s="5"/>
      <c r="AA19457" s="5"/>
      <c r="AB19457" s="5"/>
      <c r="AC19457" s="5"/>
      <c r="AD19457" s="5"/>
      <c r="AE19457" s="5"/>
      <c r="AF19457" s="5"/>
      <c r="AG19457" s="5"/>
      <c r="AH19457" s="5"/>
      <c r="AI19457" s="5"/>
      <c r="AJ19457" s="5"/>
    </row>
    <row r="19458" spans="11:36">
      <c r="K19458" s="5"/>
      <c r="L19458" s="5"/>
      <c r="M19458" s="5"/>
      <c r="N19458" s="5"/>
      <c r="O19458" s="5"/>
      <c r="P19458" s="5"/>
      <c r="Q19458" s="5"/>
      <c r="R19458" s="5"/>
      <c r="S19458" s="5"/>
      <c r="T19458" s="5"/>
      <c r="U19458" s="5"/>
      <c r="V19458" s="5"/>
      <c r="W19458" s="5"/>
      <c r="X19458" s="5"/>
      <c r="Y19458" s="5"/>
      <c r="Z19458" s="5"/>
      <c r="AA19458" s="5"/>
      <c r="AB19458" s="5"/>
      <c r="AC19458" s="5"/>
      <c r="AD19458" s="5"/>
      <c r="AE19458" s="5"/>
      <c r="AF19458" s="5"/>
      <c r="AG19458" s="5"/>
      <c r="AH19458" s="5"/>
      <c r="AI19458" s="5"/>
      <c r="AJ19458" s="5"/>
    </row>
    <row r="19459" spans="11:36">
      <c r="K19459" s="5"/>
      <c r="L19459" s="5"/>
      <c r="M19459" s="5"/>
      <c r="N19459" s="5"/>
      <c r="O19459" s="5"/>
      <c r="P19459" s="5"/>
      <c r="Q19459" s="5"/>
      <c r="R19459" s="5"/>
      <c r="S19459" s="5"/>
      <c r="T19459" s="5"/>
      <c r="U19459" s="5"/>
      <c r="V19459" s="5"/>
      <c r="W19459" s="5"/>
      <c r="X19459" s="5"/>
      <c r="Y19459" s="5"/>
      <c r="Z19459" s="5"/>
      <c r="AA19459" s="5"/>
      <c r="AB19459" s="5"/>
      <c r="AC19459" s="5"/>
      <c r="AD19459" s="5"/>
      <c r="AE19459" s="5"/>
      <c r="AF19459" s="5"/>
      <c r="AG19459" s="5"/>
      <c r="AH19459" s="5"/>
      <c r="AI19459" s="5"/>
      <c r="AJ19459" s="5"/>
    </row>
    <row r="19460" spans="11:36">
      <c r="K19460" s="5"/>
      <c r="L19460" s="5"/>
      <c r="M19460" s="5"/>
      <c r="N19460" s="5"/>
      <c r="O19460" s="5"/>
      <c r="P19460" s="5"/>
      <c r="Q19460" s="5"/>
      <c r="R19460" s="5"/>
      <c r="S19460" s="5"/>
      <c r="T19460" s="5"/>
      <c r="U19460" s="5"/>
      <c r="V19460" s="5"/>
      <c r="W19460" s="5"/>
      <c r="X19460" s="5"/>
      <c r="Y19460" s="5"/>
      <c r="Z19460" s="5"/>
      <c r="AA19460" s="5"/>
      <c r="AB19460" s="5"/>
      <c r="AC19460" s="5"/>
      <c r="AD19460" s="5"/>
      <c r="AE19460" s="5"/>
      <c r="AF19460" s="5"/>
      <c r="AG19460" s="5"/>
      <c r="AH19460" s="5"/>
      <c r="AI19460" s="5"/>
      <c r="AJ19460" s="5"/>
    </row>
    <row r="19461" spans="11:36">
      <c r="K19461" s="5"/>
      <c r="L19461" s="5"/>
      <c r="M19461" s="5"/>
      <c r="N19461" s="5"/>
      <c r="O19461" s="5"/>
      <c r="P19461" s="5"/>
      <c r="Q19461" s="5"/>
      <c r="R19461" s="5"/>
      <c r="S19461" s="5"/>
      <c r="T19461" s="5"/>
      <c r="U19461" s="5"/>
      <c r="V19461" s="5"/>
      <c r="W19461" s="5"/>
      <c r="X19461" s="5"/>
      <c r="Y19461" s="5"/>
      <c r="Z19461" s="5"/>
      <c r="AA19461" s="5"/>
      <c r="AB19461" s="5"/>
      <c r="AC19461" s="5"/>
      <c r="AD19461" s="5"/>
      <c r="AE19461" s="5"/>
      <c r="AF19461" s="5"/>
      <c r="AG19461" s="5"/>
      <c r="AH19461" s="5"/>
      <c r="AI19461" s="5"/>
      <c r="AJ19461" s="5"/>
    </row>
    <row r="19462" spans="11:36">
      <c r="K19462" s="5"/>
      <c r="L19462" s="5"/>
      <c r="M19462" s="5"/>
      <c r="N19462" s="5"/>
      <c r="O19462" s="5"/>
      <c r="P19462" s="5"/>
      <c r="Q19462" s="5"/>
      <c r="R19462" s="5"/>
      <c r="S19462" s="5"/>
      <c r="T19462" s="5"/>
      <c r="U19462" s="5"/>
      <c r="V19462" s="5"/>
      <c r="W19462" s="5"/>
      <c r="X19462" s="5"/>
      <c r="Y19462" s="5"/>
      <c r="Z19462" s="5"/>
      <c r="AA19462" s="5"/>
      <c r="AB19462" s="5"/>
      <c r="AC19462" s="5"/>
      <c r="AD19462" s="5"/>
      <c r="AE19462" s="5"/>
      <c r="AF19462" s="5"/>
      <c r="AG19462" s="5"/>
      <c r="AH19462" s="5"/>
      <c r="AI19462" s="5"/>
      <c r="AJ19462" s="5"/>
    </row>
    <row r="19463" spans="11:36">
      <c r="K19463" s="5"/>
      <c r="L19463" s="5"/>
      <c r="M19463" s="5"/>
      <c r="N19463" s="5"/>
      <c r="O19463" s="5"/>
      <c r="P19463" s="5"/>
      <c r="Q19463" s="5"/>
      <c r="R19463" s="5"/>
      <c r="S19463" s="5"/>
      <c r="T19463" s="5"/>
      <c r="U19463" s="5"/>
      <c r="V19463" s="5"/>
      <c r="W19463" s="5"/>
      <c r="X19463" s="5"/>
      <c r="Y19463" s="5"/>
      <c r="Z19463" s="5"/>
      <c r="AA19463" s="5"/>
      <c r="AB19463" s="5"/>
      <c r="AC19463" s="5"/>
      <c r="AD19463" s="5"/>
      <c r="AE19463" s="5"/>
      <c r="AF19463" s="5"/>
      <c r="AG19463" s="5"/>
      <c r="AH19463" s="5"/>
      <c r="AI19463" s="5"/>
      <c r="AJ19463" s="5"/>
    </row>
    <row r="19464" spans="11:36">
      <c r="K19464" s="5"/>
      <c r="L19464" s="5"/>
      <c r="M19464" s="5"/>
      <c r="N19464" s="5"/>
      <c r="O19464" s="5"/>
      <c r="P19464" s="5"/>
      <c r="Q19464" s="5"/>
      <c r="R19464" s="5"/>
      <c r="S19464" s="5"/>
      <c r="T19464" s="5"/>
      <c r="U19464" s="5"/>
      <c r="V19464" s="5"/>
      <c r="W19464" s="5"/>
      <c r="X19464" s="5"/>
      <c r="Y19464" s="5"/>
      <c r="Z19464" s="5"/>
      <c r="AA19464" s="5"/>
      <c r="AB19464" s="5"/>
      <c r="AC19464" s="5"/>
      <c r="AD19464" s="5"/>
      <c r="AE19464" s="5"/>
      <c r="AF19464" s="5"/>
      <c r="AG19464" s="5"/>
      <c r="AH19464" s="5"/>
      <c r="AI19464" s="5"/>
      <c r="AJ19464" s="5"/>
    </row>
    <row r="19465" spans="11:36">
      <c r="K19465" s="5"/>
      <c r="L19465" s="5"/>
      <c r="M19465" s="5"/>
      <c r="N19465" s="5"/>
      <c r="O19465" s="5"/>
      <c r="P19465" s="5"/>
      <c r="Q19465" s="5"/>
      <c r="R19465" s="5"/>
      <c r="S19465" s="5"/>
      <c r="T19465" s="5"/>
      <c r="U19465" s="5"/>
      <c r="V19465" s="5"/>
      <c r="W19465" s="5"/>
      <c r="X19465" s="5"/>
      <c r="Y19465" s="5"/>
      <c r="Z19465" s="5"/>
      <c r="AA19465" s="5"/>
      <c r="AB19465" s="5"/>
      <c r="AC19465" s="5"/>
      <c r="AD19465" s="5"/>
      <c r="AE19465" s="5"/>
      <c r="AF19465" s="5"/>
      <c r="AG19465" s="5"/>
      <c r="AH19465" s="5"/>
      <c r="AI19465" s="5"/>
      <c r="AJ19465" s="5"/>
    </row>
    <row r="19466" spans="11:36">
      <c r="K19466" s="5"/>
      <c r="L19466" s="5"/>
      <c r="M19466" s="5"/>
      <c r="N19466" s="5"/>
      <c r="O19466" s="5"/>
      <c r="P19466" s="5"/>
      <c r="Q19466" s="5"/>
      <c r="R19466" s="5"/>
      <c r="S19466" s="5"/>
      <c r="T19466" s="5"/>
      <c r="U19466" s="5"/>
      <c r="V19466" s="5"/>
      <c r="W19466" s="5"/>
      <c r="X19466" s="5"/>
      <c r="Y19466" s="5"/>
      <c r="Z19466" s="5"/>
      <c r="AA19466" s="5"/>
      <c r="AB19466" s="5"/>
      <c r="AC19466" s="5"/>
      <c r="AD19466" s="5"/>
      <c r="AE19466" s="5"/>
      <c r="AF19466" s="5"/>
      <c r="AG19466" s="5"/>
      <c r="AH19466" s="5"/>
      <c r="AI19466" s="5"/>
      <c r="AJ19466" s="5"/>
    </row>
    <row r="19467" spans="11:36">
      <c r="K19467" s="5"/>
      <c r="L19467" s="5"/>
      <c r="M19467" s="5"/>
      <c r="N19467" s="5"/>
      <c r="O19467" s="5"/>
      <c r="P19467" s="5"/>
      <c r="Q19467" s="5"/>
      <c r="R19467" s="5"/>
      <c r="S19467" s="5"/>
      <c r="T19467" s="5"/>
      <c r="U19467" s="5"/>
      <c r="V19467" s="5"/>
      <c r="W19467" s="5"/>
      <c r="X19467" s="5"/>
      <c r="Y19467" s="5"/>
      <c r="Z19467" s="5"/>
      <c r="AA19467" s="5"/>
      <c r="AB19467" s="5"/>
      <c r="AC19467" s="5"/>
      <c r="AD19467" s="5"/>
      <c r="AE19467" s="5"/>
      <c r="AF19467" s="5"/>
      <c r="AG19467" s="5"/>
      <c r="AH19467" s="5"/>
      <c r="AI19467" s="5"/>
      <c r="AJ19467" s="5"/>
    </row>
    <row r="19468" spans="11:36">
      <c r="K19468" s="5"/>
      <c r="L19468" s="5"/>
      <c r="M19468" s="5"/>
      <c r="N19468" s="5"/>
      <c r="O19468" s="5"/>
      <c r="P19468" s="5"/>
      <c r="Q19468" s="5"/>
      <c r="R19468" s="5"/>
      <c r="S19468" s="5"/>
      <c r="T19468" s="5"/>
      <c r="U19468" s="5"/>
      <c r="V19468" s="5"/>
      <c r="W19468" s="5"/>
      <c r="X19468" s="5"/>
      <c r="Y19468" s="5"/>
      <c r="Z19468" s="5"/>
      <c r="AA19468" s="5"/>
      <c r="AB19468" s="5"/>
      <c r="AC19468" s="5"/>
      <c r="AD19468" s="5"/>
      <c r="AE19468" s="5"/>
      <c r="AF19468" s="5"/>
      <c r="AG19468" s="5"/>
      <c r="AH19468" s="5"/>
      <c r="AI19468" s="5"/>
      <c r="AJ19468" s="5"/>
    </row>
    <row r="19469" spans="11:36">
      <c r="K19469" s="5"/>
      <c r="L19469" s="5"/>
      <c r="M19469" s="5"/>
      <c r="N19469" s="5"/>
      <c r="O19469" s="5"/>
      <c r="P19469" s="5"/>
      <c r="Q19469" s="5"/>
      <c r="R19469" s="5"/>
      <c r="S19469" s="5"/>
      <c r="T19469" s="5"/>
      <c r="U19469" s="5"/>
      <c r="V19469" s="5"/>
      <c r="W19469" s="5"/>
      <c r="X19469" s="5"/>
      <c r="Y19469" s="5"/>
      <c r="Z19469" s="5"/>
      <c r="AA19469" s="5"/>
      <c r="AB19469" s="5"/>
      <c r="AC19469" s="5"/>
      <c r="AD19469" s="5"/>
      <c r="AE19469" s="5"/>
      <c r="AF19469" s="5"/>
      <c r="AG19469" s="5"/>
      <c r="AH19469" s="5"/>
      <c r="AI19469" s="5"/>
      <c r="AJ19469" s="5"/>
    </row>
    <row r="19470" spans="11:36">
      <c r="K19470" s="5"/>
      <c r="L19470" s="5"/>
      <c r="M19470" s="5"/>
      <c r="N19470" s="5"/>
      <c r="O19470" s="5"/>
      <c r="P19470" s="5"/>
      <c r="Q19470" s="5"/>
      <c r="R19470" s="5"/>
      <c r="S19470" s="5"/>
      <c r="T19470" s="5"/>
      <c r="U19470" s="5"/>
      <c r="V19470" s="5"/>
      <c r="W19470" s="5"/>
      <c r="X19470" s="5"/>
      <c r="Y19470" s="5"/>
      <c r="Z19470" s="5"/>
      <c r="AA19470" s="5"/>
      <c r="AB19470" s="5"/>
      <c r="AC19470" s="5"/>
      <c r="AD19470" s="5"/>
      <c r="AE19470" s="5"/>
      <c r="AF19470" s="5"/>
      <c r="AG19470" s="5"/>
      <c r="AH19470" s="5"/>
      <c r="AI19470" s="5"/>
      <c r="AJ19470" s="5"/>
    </row>
    <row r="19471" spans="11:36">
      <c r="K19471" s="5"/>
      <c r="L19471" s="5"/>
      <c r="M19471" s="5"/>
      <c r="N19471" s="5"/>
      <c r="O19471" s="5"/>
      <c r="P19471" s="5"/>
      <c r="Q19471" s="5"/>
      <c r="R19471" s="5"/>
      <c r="S19471" s="5"/>
      <c r="T19471" s="5"/>
      <c r="U19471" s="5"/>
      <c r="V19471" s="5"/>
      <c r="W19471" s="5"/>
      <c r="X19471" s="5"/>
      <c r="Y19471" s="5"/>
      <c r="Z19471" s="5"/>
      <c r="AA19471" s="5"/>
      <c r="AB19471" s="5"/>
      <c r="AC19471" s="5"/>
      <c r="AD19471" s="5"/>
      <c r="AE19471" s="5"/>
      <c r="AF19471" s="5"/>
      <c r="AG19471" s="5"/>
      <c r="AH19471" s="5"/>
      <c r="AI19471" s="5"/>
      <c r="AJ19471" s="5"/>
    </row>
    <row r="19472" spans="11:36">
      <c r="K19472" s="5"/>
      <c r="L19472" s="5"/>
      <c r="M19472" s="5"/>
      <c r="N19472" s="5"/>
      <c r="O19472" s="5"/>
      <c r="P19472" s="5"/>
      <c r="Q19472" s="5"/>
      <c r="R19472" s="5"/>
      <c r="S19472" s="5"/>
      <c r="T19472" s="5"/>
      <c r="U19472" s="5"/>
      <c r="V19472" s="5"/>
      <c r="W19472" s="5"/>
      <c r="X19472" s="5"/>
      <c r="Y19472" s="5"/>
      <c r="Z19472" s="5"/>
      <c r="AA19472" s="5"/>
      <c r="AB19472" s="5"/>
      <c r="AC19472" s="5"/>
      <c r="AD19472" s="5"/>
      <c r="AE19472" s="5"/>
      <c r="AF19472" s="5"/>
      <c r="AG19472" s="5"/>
      <c r="AH19472" s="5"/>
      <c r="AI19472" s="5"/>
      <c r="AJ19472" s="5"/>
    </row>
    <row r="19473" spans="11:36">
      <c r="K19473" s="5"/>
      <c r="L19473" s="5"/>
      <c r="M19473" s="5"/>
      <c r="N19473" s="5"/>
      <c r="O19473" s="5"/>
      <c r="P19473" s="5"/>
      <c r="Q19473" s="5"/>
      <c r="R19473" s="5"/>
      <c r="S19473" s="5"/>
      <c r="T19473" s="5"/>
      <c r="U19473" s="5"/>
      <c r="V19473" s="5"/>
      <c r="W19473" s="5"/>
      <c r="X19473" s="5"/>
      <c r="Y19473" s="5"/>
      <c r="Z19473" s="5"/>
      <c r="AA19473" s="5"/>
      <c r="AB19473" s="5"/>
      <c r="AC19473" s="5"/>
      <c r="AD19473" s="5"/>
      <c r="AE19473" s="5"/>
      <c r="AF19473" s="5"/>
      <c r="AG19473" s="5"/>
      <c r="AH19473" s="5"/>
      <c r="AI19473" s="5"/>
      <c r="AJ19473" s="5"/>
    </row>
    <row r="19474" spans="11:36">
      <c r="K19474" s="5"/>
      <c r="L19474" s="5"/>
      <c r="M19474" s="5"/>
      <c r="N19474" s="5"/>
      <c r="O19474" s="5"/>
      <c r="P19474" s="5"/>
      <c r="Q19474" s="5"/>
      <c r="R19474" s="5"/>
      <c r="S19474" s="5"/>
      <c r="T19474" s="5"/>
      <c r="U19474" s="5"/>
      <c r="V19474" s="5"/>
      <c r="W19474" s="5"/>
      <c r="X19474" s="5"/>
      <c r="Y19474" s="5"/>
      <c r="Z19474" s="5"/>
      <c r="AA19474" s="5"/>
      <c r="AB19474" s="5"/>
      <c r="AC19474" s="5"/>
      <c r="AD19474" s="5"/>
      <c r="AE19474" s="5"/>
      <c r="AF19474" s="5"/>
      <c r="AG19474" s="5"/>
      <c r="AH19474" s="5"/>
      <c r="AI19474" s="5"/>
      <c r="AJ19474" s="5"/>
    </row>
    <row r="19475" spans="11:36">
      <c r="K19475" s="5"/>
      <c r="L19475" s="5"/>
      <c r="M19475" s="5"/>
      <c r="N19475" s="5"/>
      <c r="O19475" s="5"/>
      <c r="P19475" s="5"/>
      <c r="Q19475" s="5"/>
      <c r="R19475" s="5"/>
      <c r="S19475" s="5"/>
      <c r="T19475" s="5"/>
      <c r="U19475" s="5"/>
      <c r="V19475" s="5"/>
      <c r="W19475" s="5"/>
      <c r="X19475" s="5"/>
      <c r="Y19475" s="5"/>
      <c r="Z19475" s="5"/>
      <c r="AA19475" s="5"/>
      <c r="AB19475" s="5"/>
      <c r="AC19475" s="5"/>
      <c r="AD19475" s="5"/>
      <c r="AE19475" s="5"/>
      <c r="AF19475" s="5"/>
      <c r="AG19475" s="5"/>
      <c r="AH19475" s="5"/>
      <c r="AI19475" s="5"/>
      <c r="AJ19475" s="5"/>
    </row>
    <row r="19476" spans="11:36">
      <c r="K19476" s="5"/>
      <c r="L19476" s="5"/>
      <c r="M19476" s="5"/>
      <c r="N19476" s="5"/>
      <c r="O19476" s="5"/>
      <c r="P19476" s="5"/>
      <c r="Q19476" s="5"/>
      <c r="R19476" s="5"/>
      <c r="S19476" s="5"/>
      <c r="T19476" s="5"/>
      <c r="U19476" s="5"/>
      <c r="V19476" s="5"/>
      <c r="W19476" s="5"/>
      <c r="X19476" s="5"/>
      <c r="Y19476" s="5"/>
      <c r="Z19476" s="5"/>
      <c r="AA19476" s="5"/>
      <c r="AB19476" s="5"/>
      <c r="AC19476" s="5"/>
      <c r="AD19476" s="5"/>
      <c r="AE19476" s="5"/>
      <c r="AF19476" s="5"/>
      <c r="AG19476" s="5"/>
      <c r="AH19476" s="5"/>
      <c r="AI19476" s="5"/>
      <c r="AJ19476" s="5"/>
    </row>
    <row r="19477" spans="11:36">
      <c r="K19477" s="5"/>
      <c r="L19477" s="5"/>
      <c r="M19477" s="5"/>
      <c r="N19477" s="5"/>
      <c r="O19477" s="5"/>
      <c r="P19477" s="5"/>
      <c r="Q19477" s="5"/>
      <c r="R19477" s="5"/>
      <c r="S19477" s="5"/>
      <c r="T19477" s="5"/>
      <c r="U19477" s="5"/>
      <c r="V19477" s="5"/>
      <c r="W19477" s="5"/>
      <c r="X19477" s="5"/>
      <c r="Y19477" s="5"/>
      <c r="Z19477" s="5"/>
      <c r="AA19477" s="5"/>
      <c r="AB19477" s="5"/>
      <c r="AC19477" s="5"/>
      <c r="AD19477" s="5"/>
      <c r="AE19477" s="5"/>
      <c r="AF19477" s="5"/>
      <c r="AG19477" s="5"/>
      <c r="AH19477" s="5"/>
      <c r="AI19477" s="5"/>
      <c r="AJ19477" s="5"/>
    </row>
    <row r="19478" spans="11:36">
      <c r="K19478" s="5"/>
      <c r="L19478" s="5"/>
      <c r="M19478" s="5"/>
      <c r="N19478" s="5"/>
      <c r="O19478" s="5"/>
      <c r="P19478" s="5"/>
      <c r="Q19478" s="5"/>
      <c r="R19478" s="5"/>
      <c r="S19478" s="5"/>
      <c r="T19478" s="5"/>
      <c r="U19478" s="5"/>
      <c r="V19478" s="5"/>
      <c r="W19478" s="5"/>
      <c r="X19478" s="5"/>
      <c r="Y19478" s="5"/>
      <c r="Z19478" s="5"/>
      <c r="AA19478" s="5"/>
      <c r="AB19478" s="5"/>
      <c r="AC19478" s="5"/>
      <c r="AD19478" s="5"/>
      <c r="AE19478" s="5"/>
      <c r="AF19478" s="5"/>
      <c r="AG19478" s="5"/>
      <c r="AH19478" s="5"/>
      <c r="AI19478" s="5"/>
      <c r="AJ19478" s="5"/>
    </row>
    <row r="19479" spans="11:36">
      <c r="K19479" s="5"/>
      <c r="L19479" s="5"/>
      <c r="M19479" s="5"/>
      <c r="N19479" s="5"/>
      <c r="O19479" s="5"/>
      <c r="P19479" s="5"/>
      <c r="Q19479" s="5"/>
      <c r="R19479" s="5"/>
      <c r="S19479" s="5"/>
      <c r="T19479" s="5"/>
      <c r="U19479" s="5"/>
      <c r="V19479" s="5"/>
      <c r="W19479" s="5"/>
      <c r="X19479" s="5"/>
      <c r="Y19479" s="5"/>
      <c r="Z19479" s="5"/>
      <c r="AA19479" s="5"/>
      <c r="AB19479" s="5"/>
      <c r="AC19479" s="5"/>
      <c r="AD19479" s="5"/>
      <c r="AE19479" s="5"/>
      <c r="AF19479" s="5"/>
      <c r="AG19479" s="5"/>
      <c r="AH19479" s="5"/>
      <c r="AI19479" s="5"/>
      <c r="AJ19479" s="5"/>
    </row>
    <row r="19480" spans="11:36">
      <c r="K19480" s="5"/>
      <c r="L19480" s="5"/>
      <c r="M19480" s="5"/>
      <c r="N19480" s="5"/>
      <c r="O19480" s="5"/>
      <c r="P19480" s="5"/>
      <c r="Q19480" s="5"/>
      <c r="R19480" s="5"/>
      <c r="S19480" s="5"/>
      <c r="T19480" s="5"/>
      <c r="U19480" s="5"/>
      <c r="V19480" s="5"/>
      <c r="W19480" s="5"/>
      <c r="X19480" s="5"/>
      <c r="Y19480" s="5"/>
      <c r="Z19480" s="5"/>
      <c r="AA19480" s="5"/>
      <c r="AB19480" s="5"/>
      <c r="AC19480" s="5"/>
      <c r="AD19480" s="5"/>
      <c r="AE19480" s="5"/>
      <c r="AF19480" s="5"/>
      <c r="AG19480" s="5"/>
      <c r="AH19480" s="5"/>
      <c r="AI19480" s="5"/>
      <c r="AJ19480" s="5"/>
    </row>
    <row r="19481" spans="11:36">
      <c r="K19481" s="5"/>
      <c r="L19481" s="5"/>
      <c r="M19481" s="5"/>
      <c r="N19481" s="5"/>
      <c r="O19481" s="5"/>
      <c r="P19481" s="5"/>
      <c r="Q19481" s="5"/>
      <c r="R19481" s="5"/>
      <c r="S19481" s="5"/>
      <c r="T19481" s="5"/>
      <c r="U19481" s="5"/>
      <c r="V19481" s="5"/>
      <c r="W19481" s="5"/>
      <c r="X19481" s="5"/>
      <c r="Y19481" s="5"/>
      <c r="Z19481" s="5"/>
      <c r="AA19481" s="5"/>
      <c r="AB19481" s="5"/>
      <c r="AC19481" s="5"/>
      <c r="AD19481" s="5"/>
      <c r="AE19481" s="5"/>
      <c r="AF19481" s="5"/>
      <c r="AG19481" s="5"/>
      <c r="AH19481" s="5"/>
      <c r="AI19481" s="5"/>
      <c r="AJ19481" s="5"/>
    </row>
    <row r="19482" spans="11:36">
      <c r="K19482" s="5"/>
      <c r="L19482" s="5"/>
      <c r="M19482" s="5"/>
      <c r="N19482" s="5"/>
      <c r="O19482" s="5"/>
      <c r="P19482" s="5"/>
      <c r="Q19482" s="5"/>
      <c r="R19482" s="5"/>
      <c r="S19482" s="5"/>
      <c r="T19482" s="5"/>
      <c r="U19482" s="5"/>
      <c r="V19482" s="5"/>
      <c r="W19482" s="5"/>
      <c r="X19482" s="5"/>
      <c r="Y19482" s="5"/>
      <c r="Z19482" s="5"/>
      <c r="AA19482" s="5"/>
      <c r="AB19482" s="5"/>
      <c r="AC19482" s="5"/>
      <c r="AD19482" s="5"/>
      <c r="AE19482" s="5"/>
      <c r="AF19482" s="5"/>
      <c r="AG19482" s="5"/>
      <c r="AH19482" s="5"/>
      <c r="AI19482" s="5"/>
      <c r="AJ19482" s="5"/>
    </row>
    <row r="19483" spans="11:36">
      <c r="K19483" s="5"/>
      <c r="L19483" s="5"/>
      <c r="M19483" s="5"/>
      <c r="N19483" s="5"/>
      <c r="O19483" s="5"/>
      <c r="P19483" s="5"/>
      <c r="Q19483" s="5"/>
      <c r="R19483" s="5"/>
      <c r="S19483" s="5"/>
      <c r="T19483" s="5"/>
      <c r="U19483" s="5"/>
      <c r="V19483" s="5"/>
      <c r="W19483" s="5"/>
      <c r="X19483" s="5"/>
      <c r="Y19483" s="5"/>
      <c r="Z19483" s="5"/>
      <c r="AA19483" s="5"/>
      <c r="AB19483" s="5"/>
      <c r="AC19483" s="5"/>
      <c r="AD19483" s="5"/>
      <c r="AE19483" s="5"/>
      <c r="AF19483" s="5"/>
      <c r="AG19483" s="5"/>
      <c r="AH19483" s="5"/>
      <c r="AI19483" s="5"/>
      <c r="AJ19483" s="5"/>
    </row>
    <row r="19484" spans="11:36">
      <c r="K19484" s="5"/>
      <c r="L19484" s="5"/>
      <c r="M19484" s="5"/>
      <c r="N19484" s="5"/>
      <c r="O19484" s="5"/>
      <c r="P19484" s="5"/>
      <c r="Q19484" s="5"/>
      <c r="R19484" s="5"/>
      <c r="S19484" s="5"/>
      <c r="T19484" s="5"/>
      <c r="U19484" s="5"/>
      <c r="V19484" s="5"/>
      <c r="W19484" s="5"/>
      <c r="X19484" s="5"/>
      <c r="Y19484" s="5"/>
      <c r="Z19484" s="5"/>
      <c r="AA19484" s="5"/>
      <c r="AB19484" s="5"/>
      <c r="AC19484" s="5"/>
      <c r="AD19484" s="5"/>
      <c r="AE19484" s="5"/>
      <c r="AF19484" s="5"/>
      <c r="AG19484" s="5"/>
      <c r="AH19484" s="5"/>
      <c r="AI19484" s="5"/>
      <c r="AJ19484" s="5"/>
    </row>
    <row r="19485" spans="11:36">
      <c r="K19485" s="5"/>
      <c r="L19485" s="5"/>
      <c r="M19485" s="5"/>
      <c r="N19485" s="5"/>
      <c r="O19485" s="5"/>
      <c r="P19485" s="5"/>
      <c r="Q19485" s="5"/>
      <c r="R19485" s="5"/>
      <c r="S19485" s="5"/>
      <c r="T19485" s="5"/>
      <c r="U19485" s="5"/>
      <c r="V19485" s="5"/>
      <c r="W19485" s="5"/>
      <c r="X19485" s="5"/>
      <c r="Y19485" s="5"/>
      <c r="Z19485" s="5"/>
      <c r="AA19485" s="5"/>
      <c r="AB19485" s="5"/>
      <c r="AC19485" s="5"/>
      <c r="AD19485" s="5"/>
      <c r="AE19485" s="5"/>
      <c r="AF19485" s="5"/>
      <c r="AG19485" s="5"/>
      <c r="AH19485" s="5"/>
      <c r="AI19485" s="5"/>
      <c r="AJ19485" s="5"/>
    </row>
    <row r="19486" spans="11:36">
      <c r="K19486" s="5"/>
      <c r="L19486" s="5"/>
      <c r="M19486" s="5"/>
      <c r="N19486" s="5"/>
      <c r="O19486" s="5"/>
      <c r="P19486" s="5"/>
      <c r="Q19486" s="5"/>
      <c r="R19486" s="5"/>
      <c r="S19486" s="5"/>
      <c r="T19486" s="5"/>
      <c r="U19486" s="5"/>
      <c r="V19486" s="5"/>
      <c r="W19486" s="5"/>
      <c r="X19486" s="5"/>
      <c r="Y19486" s="5"/>
      <c r="Z19486" s="5"/>
      <c r="AA19486" s="5"/>
      <c r="AB19486" s="5"/>
      <c r="AC19486" s="5"/>
      <c r="AD19486" s="5"/>
      <c r="AE19486" s="5"/>
      <c r="AF19486" s="5"/>
      <c r="AG19486" s="5"/>
      <c r="AH19486" s="5"/>
      <c r="AI19486" s="5"/>
      <c r="AJ19486" s="5"/>
    </row>
    <row r="19487" spans="11:36">
      <c r="K19487" s="5"/>
      <c r="L19487" s="5"/>
      <c r="M19487" s="5"/>
      <c r="N19487" s="5"/>
      <c r="O19487" s="5"/>
      <c r="P19487" s="5"/>
      <c r="Q19487" s="5"/>
      <c r="R19487" s="5"/>
      <c r="S19487" s="5"/>
      <c r="T19487" s="5"/>
      <c r="U19487" s="5"/>
      <c r="V19487" s="5"/>
      <c r="W19487" s="5"/>
      <c r="X19487" s="5"/>
      <c r="Y19487" s="5"/>
      <c r="Z19487" s="5"/>
      <c r="AA19487" s="5"/>
      <c r="AB19487" s="5"/>
      <c r="AC19487" s="5"/>
      <c r="AD19487" s="5"/>
      <c r="AE19487" s="5"/>
      <c r="AF19487" s="5"/>
      <c r="AG19487" s="5"/>
      <c r="AH19487" s="5"/>
      <c r="AI19487" s="5"/>
      <c r="AJ19487" s="5"/>
    </row>
    <row r="19488" spans="11:36">
      <c r="K19488" s="5"/>
      <c r="L19488" s="5"/>
      <c r="M19488" s="5"/>
      <c r="N19488" s="5"/>
      <c r="O19488" s="5"/>
      <c r="P19488" s="5"/>
      <c r="Q19488" s="5"/>
      <c r="R19488" s="5"/>
      <c r="S19488" s="5"/>
      <c r="T19488" s="5"/>
      <c r="U19488" s="5"/>
      <c r="V19488" s="5"/>
      <c r="W19488" s="5"/>
      <c r="X19488" s="5"/>
      <c r="Y19488" s="5"/>
      <c r="Z19488" s="5"/>
      <c r="AA19488" s="5"/>
      <c r="AB19488" s="5"/>
      <c r="AC19488" s="5"/>
      <c r="AD19488" s="5"/>
      <c r="AE19488" s="5"/>
      <c r="AF19488" s="5"/>
      <c r="AG19488" s="5"/>
      <c r="AH19488" s="5"/>
      <c r="AI19488" s="5"/>
      <c r="AJ19488" s="5"/>
    </row>
    <row r="19489" spans="11:36">
      <c r="K19489" s="5"/>
      <c r="L19489" s="5"/>
      <c r="M19489" s="5"/>
      <c r="N19489" s="5"/>
      <c r="O19489" s="5"/>
      <c r="P19489" s="5"/>
      <c r="Q19489" s="5"/>
      <c r="R19489" s="5"/>
      <c r="S19489" s="5"/>
      <c r="T19489" s="5"/>
      <c r="U19489" s="5"/>
      <c r="V19489" s="5"/>
      <c r="W19489" s="5"/>
      <c r="X19489" s="5"/>
      <c r="Y19489" s="5"/>
      <c r="Z19489" s="5"/>
      <c r="AA19489" s="5"/>
      <c r="AB19489" s="5"/>
      <c r="AC19489" s="5"/>
      <c r="AD19489" s="5"/>
      <c r="AE19489" s="5"/>
      <c r="AF19489" s="5"/>
      <c r="AG19489" s="5"/>
      <c r="AH19489" s="5"/>
      <c r="AI19489" s="5"/>
      <c r="AJ19489" s="5"/>
    </row>
    <row r="19490" spans="11:36">
      <c r="K19490" s="5"/>
      <c r="L19490" s="5"/>
      <c r="M19490" s="5"/>
      <c r="N19490" s="5"/>
      <c r="O19490" s="5"/>
      <c r="P19490" s="5"/>
      <c r="Q19490" s="5"/>
      <c r="R19490" s="5"/>
      <c r="S19490" s="5"/>
      <c r="T19490" s="5"/>
      <c r="U19490" s="5"/>
      <c r="V19490" s="5"/>
      <c r="W19490" s="5"/>
      <c r="X19490" s="5"/>
      <c r="Y19490" s="5"/>
      <c r="Z19490" s="5"/>
      <c r="AA19490" s="5"/>
      <c r="AB19490" s="5"/>
      <c r="AC19490" s="5"/>
      <c r="AD19490" s="5"/>
      <c r="AE19490" s="5"/>
      <c r="AF19490" s="5"/>
      <c r="AG19490" s="5"/>
      <c r="AH19490" s="5"/>
      <c r="AI19490" s="5"/>
      <c r="AJ19490" s="5"/>
    </row>
    <row r="19491" spans="11:36">
      <c r="K19491" s="5"/>
      <c r="L19491" s="5"/>
      <c r="M19491" s="5"/>
      <c r="N19491" s="5"/>
      <c r="O19491" s="5"/>
      <c r="P19491" s="5"/>
      <c r="Q19491" s="5"/>
      <c r="R19491" s="5"/>
      <c r="S19491" s="5"/>
      <c r="T19491" s="5"/>
      <c r="U19491" s="5"/>
      <c r="V19491" s="5"/>
      <c r="W19491" s="5"/>
      <c r="X19491" s="5"/>
      <c r="Y19491" s="5"/>
      <c r="Z19491" s="5"/>
      <c r="AA19491" s="5"/>
      <c r="AB19491" s="5"/>
      <c r="AC19491" s="5"/>
      <c r="AD19491" s="5"/>
      <c r="AE19491" s="5"/>
      <c r="AF19491" s="5"/>
      <c r="AG19491" s="5"/>
      <c r="AH19491" s="5"/>
      <c r="AI19491" s="5"/>
      <c r="AJ19491" s="5"/>
    </row>
    <row r="19492" spans="11:36">
      <c r="K19492" s="5"/>
      <c r="L19492" s="5"/>
      <c r="M19492" s="5"/>
      <c r="N19492" s="5"/>
      <c r="O19492" s="5"/>
      <c r="P19492" s="5"/>
      <c r="Q19492" s="5"/>
      <c r="R19492" s="5"/>
      <c r="S19492" s="5"/>
      <c r="T19492" s="5"/>
      <c r="U19492" s="5"/>
      <c r="V19492" s="5"/>
      <c r="W19492" s="5"/>
      <c r="X19492" s="5"/>
      <c r="Y19492" s="5"/>
      <c r="Z19492" s="5"/>
      <c r="AA19492" s="5"/>
      <c r="AB19492" s="5"/>
      <c r="AC19492" s="5"/>
      <c r="AD19492" s="5"/>
      <c r="AE19492" s="5"/>
      <c r="AF19492" s="5"/>
      <c r="AG19492" s="5"/>
      <c r="AH19492" s="5"/>
      <c r="AI19492" s="5"/>
      <c r="AJ19492" s="5"/>
    </row>
    <row r="19493" spans="11:36">
      <c r="K19493" s="5"/>
      <c r="L19493" s="5"/>
      <c r="M19493" s="5"/>
      <c r="N19493" s="5"/>
      <c r="O19493" s="5"/>
      <c r="P19493" s="5"/>
      <c r="Q19493" s="5"/>
      <c r="R19493" s="5"/>
      <c r="S19493" s="5"/>
      <c r="T19493" s="5"/>
      <c r="U19493" s="5"/>
      <c r="V19493" s="5"/>
      <c r="W19493" s="5"/>
      <c r="X19493" s="5"/>
      <c r="Y19493" s="5"/>
      <c r="Z19493" s="5"/>
      <c r="AA19493" s="5"/>
      <c r="AB19493" s="5"/>
      <c r="AC19493" s="5"/>
      <c r="AD19493" s="5"/>
      <c r="AE19493" s="5"/>
      <c r="AF19493" s="5"/>
      <c r="AG19493" s="5"/>
      <c r="AH19493" s="5"/>
      <c r="AI19493" s="5"/>
      <c r="AJ19493" s="5"/>
    </row>
    <row r="19494" spans="11:36">
      <c r="K19494" s="5"/>
      <c r="L19494" s="5"/>
      <c r="M19494" s="5"/>
      <c r="N19494" s="5"/>
      <c r="O19494" s="5"/>
      <c r="P19494" s="5"/>
      <c r="Q19494" s="5"/>
      <c r="R19494" s="5"/>
      <c r="S19494" s="5"/>
      <c r="T19494" s="5"/>
      <c r="U19494" s="5"/>
      <c r="V19494" s="5"/>
      <c r="W19494" s="5"/>
      <c r="X19494" s="5"/>
      <c r="Y19494" s="5"/>
      <c r="Z19494" s="5"/>
      <c r="AA19494" s="5"/>
      <c r="AB19494" s="5"/>
      <c r="AC19494" s="5"/>
      <c r="AD19494" s="5"/>
      <c r="AE19494" s="5"/>
      <c r="AF19494" s="5"/>
      <c r="AG19494" s="5"/>
      <c r="AH19494" s="5"/>
      <c r="AI19494" s="5"/>
      <c r="AJ19494" s="5"/>
    </row>
    <row r="19495" spans="11:36">
      <c r="K19495" s="5"/>
      <c r="L19495" s="5"/>
      <c r="M19495" s="5"/>
      <c r="N19495" s="5"/>
      <c r="O19495" s="5"/>
      <c r="P19495" s="5"/>
      <c r="Q19495" s="5"/>
      <c r="R19495" s="5"/>
      <c r="S19495" s="5"/>
      <c r="T19495" s="5"/>
      <c r="U19495" s="5"/>
      <c r="V19495" s="5"/>
      <c r="W19495" s="5"/>
      <c r="X19495" s="5"/>
      <c r="Y19495" s="5"/>
      <c r="Z19495" s="5"/>
      <c r="AA19495" s="5"/>
      <c r="AB19495" s="5"/>
      <c r="AC19495" s="5"/>
      <c r="AD19495" s="5"/>
      <c r="AE19495" s="5"/>
      <c r="AF19495" s="5"/>
      <c r="AG19495" s="5"/>
      <c r="AH19495" s="5"/>
      <c r="AI19495" s="5"/>
      <c r="AJ19495" s="5"/>
    </row>
    <row r="19496" spans="11:36">
      <c r="K19496" s="5"/>
      <c r="L19496" s="5"/>
      <c r="M19496" s="5"/>
      <c r="N19496" s="5"/>
      <c r="O19496" s="5"/>
      <c r="P19496" s="5"/>
      <c r="Q19496" s="5"/>
      <c r="R19496" s="5"/>
      <c r="S19496" s="5"/>
      <c r="T19496" s="5"/>
      <c r="U19496" s="5"/>
      <c r="V19496" s="5"/>
      <c r="W19496" s="5"/>
      <c r="X19496" s="5"/>
      <c r="Y19496" s="5"/>
      <c r="Z19496" s="5"/>
      <c r="AA19496" s="5"/>
      <c r="AB19496" s="5"/>
      <c r="AC19496" s="5"/>
      <c r="AD19496" s="5"/>
      <c r="AE19496" s="5"/>
      <c r="AF19496" s="5"/>
      <c r="AG19496" s="5"/>
      <c r="AH19496" s="5"/>
      <c r="AI19496" s="5"/>
      <c r="AJ19496" s="5"/>
    </row>
    <row r="19497" spans="11:36">
      <c r="K19497" s="5"/>
      <c r="L19497" s="5"/>
      <c r="M19497" s="5"/>
      <c r="N19497" s="5"/>
      <c r="O19497" s="5"/>
      <c r="P19497" s="5"/>
      <c r="Q19497" s="5"/>
      <c r="R19497" s="5"/>
      <c r="S19497" s="5"/>
      <c r="T19497" s="5"/>
      <c r="U19497" s="5"/>
      <c r="V19497" s="5"/>
      <c r="W19497" s="5"/>
      <c r="X19497" s="5"/>
      <c r="Y19497" s="5"/>
      <c r="Z19497" s="5"/>
      <c r="AA19497" s="5"/>
      <c r="AB19497" s="5"/>
      <c r="AC19497" s="5"/>
      <c r="AD19497" s="5"/>
      <c r="AE19497" s="5"/>
      <c r="AF19497" s="5"/>
      <c r="AG19497" s="5"/>
      <c r="AH19497" s="5"/>
      <c r="AI19497" s="5"/>
      <c r="AJ19497" s="5"/>
    </row>
    <row r="19498" spans="11:36">
      <c r="K19498" s="5"/>
      <c r="L19498" s="5"/>
      <c r="M19498" s="5"/>
      <c r="N19498" s="5"/>
      <c r="O19498" s="5"/>
      <c r="P19498" s="5"/>
      <c r="Q19498" s="5"/>
      <c r="R19498" s="5"/>
      <c r="S19498" s="5"/>
      <c r="T19498" s="5"/>
      <c r="U19498" s="5"/>
      <c r="V19498" s="5"/>
      <c r="W19498" s="5"/>
      <c r="X19498" s="5"/>
      <c r="Y19498" s="5"/>
      <c r="Z19498" s="5"/>
      <c r="AA19498" s="5"/>
      <c r="AB19498" s="5"/>
      <c r="AC19498" s="5"/>
      <c r="AD19498" s="5"/>
      <c r="AE19498" s="5"/>
      <c r="AF19498" s="5"/>
      <c r="AG19498" s="5"/>
      <c r="AH19498" s="5"/>
      <c r="AI19498" s="5"/>
      <c r="AJ19498" s="5"/>
    </row>
    <row r="19499" spans="11:36">
      <c r="K19499" s="5"/>
      <c r="L19499" s="5"/>
      <c r="M19499" s="5"/>
      <c r="N19499" s="5"/>
      <c r="O19499" s="5"/>
      <c r="P19499" s="5"/>
      <c r="Q19499" s="5"/>
      <c r="R19499" s="5"/>
      <c r="S19499" s="5"/>
      <c r="T19499" s="5"/>
      <c r="U19499" s="5"/>
      <c r="V19499" s="5"/>
      <c r="W19499" s="5"/>
      <c r="X19499" s="5"/>
      <c r="Y19499" s="5"/>
      <c r="Z19499" s="5"/>
      <c r="AA19499" s="5"/>
      <c r="AB19499" s="5"/>
      <c r="AC19499" s="5"/>
      <c r="AD19499" s="5"/>
      <c r="AE19499" s="5"/>
      <c r="AF19499" s="5"/>
      <c r="AG19499" s="5"/>
      <c r="AH19499" s="5"/>
      <c r="AI19499" s="5"/>
      <c r="AJ19499" s="5"/>
    </row>
    <row r="19500" spans="11:36">
      <c r="K19500" s="5"/>
      <c r="L19500" s="5"/>
      <c r="M19500" s="5"/>
      <c r="N19500" s="5"/>
      <c r="O19500" s="5"/>
      <c r="P19500" s="5"/>
      <c r="Q19500" s="5"/>
      <c r="R19500" s="5"/>
      <c r="S19500" s="5"/>
      <c r="T19500" s="5"/>
      <c r="U19500" s="5"/>
      <c r="V19500" s="5"/>
      <c r="W19500" s="5"/>
      <c r="X19500" s="5"/>
      <c r="Y19500" s="5"/>
      <c r="Z19500" s="5"/>
      <c r="AA19500" s="5"/>
      <c r="AB19500" s="5"/>
      <c r="AC19500" s="5"/>
      <c r="AD19500" s="5"/>
      <c r="AE19500" s="5"/>
      <c r="AF19500" s="5"/>
      <c r="AG19500" s="5"/>
      <c r="AH19500" s="5"/>
      <c r="AI19500" s="5"/>
      <c r="AJ19500" s="5"/>
    </row>
    <row r="19501" spans="11:36">
      <c r="K19501" s="5"/>
      <c r="L19501" s="5"/>
      <c r="M19501" s="5"/>
      <c r="N19501" s="5"/>
      <c r="O19501" s="5"/>
      <c r="P19501" s="5"/>
      <c r="Q19501" s="5"/>
      <c r="R19501" s="5"/>
      <c r="S19501" s="5"/>
      <c r="T19501" s="5"/>
      <c r="U19501" s="5"/>
      <c r="V19501" s="5"/>
      <c r="W19501" s="5"/>
      <c r="X19501" s="5"/>
      <c r="Y19501" s="5"/>
      <c r="Z19501" s="5"/>
      <c r="AA19501" s="5"/>
      <c r="AB19501" s="5"/>
      <c r="AC19501" s="5"/>
      <c r="AD19501" s="5"/>
      <c r="AE19501" s="5"/>
      <c r="AF19501" s="5"/>
      <c r="AG19501" s="5"/>
      <c r="AH19501" s="5"/>
      <c r="AI19501" s="5"/>
      <c r="AJ19501" s="5"/>
    </row>
    <row r="19502" spans="11:36">
      <c r="K19502" s="5"/>
      <c r="L19502" s="5"/>
      <c r="M19502" s="5"/>
      <c r="N19502" s="5"/>
      <c r="O19502" s="5"/>
      <c r="P19502" s="5"/>
      <c r="Q19502" s="5"/>
      <c r="R19502" s="5"/>
      <c r="S19502" s="5"/>
      <c r="T19502" s="5"/>
      <c r="U19502" s="5"/>
      <c r="V19502" s="5"/>
      <c r="W19502" s="5"/>
      <c r="X19502" s="5"/>
      <c r="Y19502" s="5"/>
      <c r="Z19502" s="5"/>
      <c r="AA19502" s="5"/>
      <c r="AB19502" s="5"/>
      <c r="AC19502" s="5"/>
      <c r="AD19502" s="5"/>
      <c r="AE19502" s="5"/>
      <c r="AF19502" s="5"/>
      <c r="AG19502" s="5"/>
      <c r="AH19502" s="5"/>
      <c r="AI19502" s="5"/>
      <c r="AJ19502" s="5"/>
    </row>
    <row r="19503" spans="11:36">
      <c r="K19503" s="5"/>
      <c r="L19503" s="5"/>
      <c r="M19503" s="5"/>
      <c r="N19503" s="5"/>
      <c r="O19503" s="5"/>
      <c r="P19503" s="5"/>
      <c r="Q19503" s="5"/>
      <c r="R19503" s="5"/>
      <c r="S19503" s="5"/>
      <c r="T19503" s="5"/>
      <c r="U19503" s="5"/>
      <c r="V19503" s="5"/>
      <c r="W19503" s="5"/>
      <c r="X19503" s="5"/>
      <c r="Y19503" s="5"/>
      <c r="Z19503" s="5"/>
      <c r="AA19503" s="5"/>
      <c r="AB19503" s="5"/>
      <c r="AC19503" s="5"/>
      <c r="AD19503" s="5"/>
      <c r="AE19503" s="5"/>
      <c r="AF19503" s="5"/>
      <c r="AG19503" s="5"/>
      <c r="AH19503" s="5"/>
      <c r="AI19503" s="5"/>
      <c r="AJ19503" s="5"/>
    </row>
    <row r="19504" spans="11:36">
      <c r="K19504" s="5"/>
      <c r="L19504" s="5"/>
      <c r="M19504" s="5"/>
      <c r="N19504" s="5"/>
      <c r="O19504" s="5"/>
      <c r="P19504" s="5"/>
      <c r="Q19504" s="5"/>
      <c r="R19504" s="5"/>
      <c r="S19504" s="5"/>
      <c r="T19504" s="5"/>
      <c r="U19504" s="5"/>
      <c r="V19504" s="5"/>
      <c r="W19504" s="5"/>
      <c r="X19504" s="5"/>
      <c r="Y19504" s="5"/>
      <c r="Z19504" s="5"/>
      <c r="AA19504" s="5"/>
      <c r="AB19504" s="5"/>
      <c r="AC19504" s="5"/>
      <c r="AD19504" s="5"/>
      <c r="AE19504" s="5"/>
      <c r="AF19504" s="5"/>
      <c r="AG19504" s="5"/>
      <c r="AH19504" s="5"/>
      <c r="AI19504" s="5"/>
      <c r="AJ19504" s="5"/>
    </row>
    <row r="19505" spans="11:36">
      <c r="K19505" s="5"/>
      <c r="L19505" s="5"/>
      <c r="M19505" s="5"/>
      <c r="N19505" s="5"/>
      <c r="O19505" s="5"/>
      <c r="P19505" s="5"/>
      <c r="Q19505" s="5"/>
      <c r="R19505" s="5"/>
      <c r="S19505" s="5"/>
      <c r="T19505" s="5"/>
      <c r="U19505" s="5"/>
      <c r="V19505" s="5"/>
      <c r="W19505" s="5"/>
      <c r="X19505" s="5"/>
      <c r="Y19505" s="5"/>
      <c r="Z19505" s="5"/>
      <c r="AA19505" s="5"/>
      <c r="AB19505" s="5"/>
      <c r="AC19505" s="5"/>
      <c r="AD19505" s="5"/>
      <c r="AE19505" s="5"/>
      <c r="AF19505" s="5"/>
      <c r="AG19505" s="5"/>
      <c r="AH19505" s="5"/>
      <c r="AI19505" s="5"/>
      <c r="AJ19505" s="5"/>
    </row>
    <row r="19506" spans="11:36">
      <c r="K19506" s="5"/>
      <c r="L19506" s="5"/>
      <c r="M19506" s="5"/>
      <c r="N19506" s="5"/>
      <c r="O19506" s="5"/>
      <c r="P19506" s="5"/>
      <c r="Q19506" s="5"/>
      <c r="R19506" s="5"/>
      <c r="S19506" s="5"/>
      <c r="T19506" s="5"/>
      <c r="U19506" s="5"/>
      <c r="V19506" s="5"/>
      <c r="W19506" s="5"/>
      <c r="X19506" s="5"/>
      <c r="Y19506" s="5"/>
      <c r="Z19506" s="5"/>
      <c r="AA19506" s="5"/>
      <c r="AB19506" s="5"/>
      <c r="AC19506" s="5"/>
      <c r="AD19506" s="5"/>
      <c r="AE19506" s="5"/>
      <c r="AF19506" s="5"/>
      <c r="AG19506" s="5"/>
      <c r="AH19506" s="5"/>
      <c r="AI19506" s="5"/>
      <c r="AJ19506" s="5"/>
    </row>
    <row r="19507" spans="11:36">
      <c r="K19507" s="5"/>
      <c r="L19507" s="5"/>
      <c r="M19507" s="5"/>
      <c r="N19507" s="5"/>
      <c r="O19507" s="5"/>
      <c r="P19507" s="5"/>
      <c r="Q19507" s="5"/>
      <c r="R19507" s="5"/>
      <c r="S19507" s="5"/>
      <c r="T19507" s="5"/>
      <c r="U19507" s="5"/>
      <c r="V19507" s="5"/>
      <c r="W19507" s="5"/>
      <c r="X19507" s="5"/>
      <c r="Y19507" s="5"/>
      <c r="Z19507" s="5"/>
      <c r="AA19507" s="5"/>
      <c r="AB19507" s="5"/>
      <c r="AC19507" s="5"/>
      <c r="AD19507" s="5"/>
      <c r="AE19507" s="5"/>
      <c r="AF19507" s="5"/>
      <c r="AG19507" s="5"/>
      <c r="AH19507" s="5"/>
      <c r="AI19507" s="5"/>
      <c r="AJ19507" s="5"/>
    </row>
    <row r="19508" spans="11:36">
      <c r="K19508" s="5"/>
      <c r="L19508" s="5"/>
      <c r="M19508" s="5"/>
      <c r="N19508" s="5"/>
      <c r="O19508" s="5"/>
      <c r="P19508" s="5"/>
      <c r="Q19508" s="5"/>
      <c r="R19508" s="5"/>
      <c r="S19508" s="5"/>
      <c r="T19508" s="5"/>
      <c r="U19508" s="5"/>
      <c r="V19508" s="5"/>
      <c r="W19508" s="5"/>
      <c r="X19508" s="5"/>
      <c r="Y19508" s="5"/>
      <c r="Z19508" s="5"/>
      <c r="AA19508" s="5"/>
      <c r="AB19508" s="5"/>
      <c r="AC19508" s="5"/>
      <c r="AD19508" s="5"/>
      <c r="AE19508" s="5"/>
      <c r="AF19508" s="5"/>
      <c r="AG19508" s="5"/>
      <c r="AH19508" s="5"/>
      <c r="AI19508" s="5"/>
      <c r="AJ19508" s="5"/>
    </row>
    <row r="19509" spans="11:36">
      <c r="K19509" s="5"/>
      <c r="L19509" s="5"/>
      <c r="M19509" s="5"/>
      <c r="N19509" s="5"/>
      <c r="O19509" s="5"/>
      <c r="P19509" s="5"/>
      <c r="Q19509" s="5"/>
      <c r="R19509" s="5"/>
      <c r="S19509" s="5"/>
      <c r="T19509" s="5"/>
      <c r="U19509" s="5"/>
      <c r="V19509" s="5"/>
      <c r="W19509" s="5"/>
      <c r="X19509" s="5"/>
      <c r="Y19509" s="5"/>
      <c r="Z19509" s="5"/>
      <c r="AA19509" s="5"/>
      <c r="AB19509" s="5"/>
      <c r="AC19509" s="5"/>
      <c r="AD19509" s="5"/>
      <c r="AE19509" s="5"/>
      <c r="AF19509" s="5"/>
      <c r="AG19509" s="5"/>
      <c r="AH19509" s="5"/>
      <c r="AI19509" s="5"/>
      <c r="AJ19509" s="5"/>
    </row>
    <row r="19510" spans="11:36">
      <c r="K19510" s="5"/>
      <c r="L19510" s="5"/>
      <c r="M19510" s="5"/>
      <c r="N19510" s="5"/>
      <c r="O19510" s="5"/>
      <c r="P19510" s="5"/>
      <c r="Q19510" s="5"/>
      <c r="R19510" s="5"/>
      <c r="S19510" s="5"/>
      <c r="T19510" s="5"/>
      <c r="U19510" s="5"/>
      <c r="V19510" s="5"/>
      <c r="W19510" s="5"/>
      <c r="X19510" s="5"/>
      <c r="Y19510" s="5"/>
      <c r="Z19510" s="5"/>
      <c r="AA19510" s="5"/>
      <c r="AB19510" s="5"/>
      <c r="AC19510" s="5"/>
      <c r="AD19510" s="5"/>
      <c r="AE19510" s="5"/>
      <c r="AF19510" s="5"/>
      <c r="AG19510" s="5"/>
      <c r="AH19510" s="5"/>
      <c r="AI19510" s="5"/>
      <c r="AJ19510" s="5"/>
    </row>
    <row r="19511" spans="11:36">
      <c r="K19511" s="5"/>
      <c r="L19511" s="5"/>
      <c r="M19511" s="5"/>
      <c r="N19511" s="5"/>
      <c r="O19511" s="5"/>
      <c r="P19511" s="5"/>
      <c r="Q19511" s="5"/>
      <c r="R19511" s="5"/>
      <c r="S19511" s="5"/>
      <c r="T19511" s="5"/>
      <c r="U19511" s="5"/>
      <c r="V19511" s="5"/>
      <c r="W19511" s="5"/>
      <c r="X19511" s="5"/>
      <c r="Y19511" s="5"/>
      <c r="Z19511" s="5"/>
      <c r="AA19511" s="5"/>
      <c r="AB19511" s="5"/>
      <c r="AC19511" s="5"/>
      <c r="AD19511" s="5"/>
      <c r="AE19511" s="5"/>
      <c r="AF19511" s="5"/>
      <c r="AG19511" s="5"/>
      <c r="AH19511" s="5"/>
      <c r="AI19511" s="5"/>
      <c r="AJ19511" s="5"/>
    </row>
    <row r="19512" spans="11:36">
      <c r="K19512" s="5"/>
      <c r="L19512" s="5"/>
      <c r="M19512" s="5"/>
      <c r="N19512" s="5"/>
      <c r="O19512" s="5"/>
      <c r="P19512" s="5"/>
      <c r="Q19512" s="5"/>
      <c r="R19512" s="5"/>
      <c r="S19512" s="5"/>
      <c r="T19512" s="5"/>
      <c r="U19512" s="5"/>
      <c r="V19512" s="5"/>
      <c r="W19512" s="5"/>
      <c r="X19512" s="5"/>
      <c r="Y19512" s="5"/>
      <c r="Z19512" s="5"/>
      <c r="AA19512" s="5"/>
      <c r="AB19512" s="5"/>
      <c r="AC19512" s="5"/>
      <c r="AD19512" s="5"/>
      <c r="AE19512" s="5"/>
      <c r="AF19512" s="5"/>
      <c r="AG19512" s="5"/>
      <c r="AH19512" s="5"/>
      <c r="AI19512" s="5"/>
      <c r="AJ19512" s="5"/>
    </row>
    <row r="19513" spans="11:36">
      <c r="K19513" s="5"/>
      <c r="L19513" s="5"/>
      <c r="M19513" s="5"/>
      <c r="N19513" s="5"/>
      <c r="O19513" s="5"/>
      <c r="P19513" s="5"/>
      <c r="Q19513" s="5"/>
      <c r="R19513" s="5"/>
      <c r="S19513" s="5"/>
      <c r="T19513" s="5"/>
      <c r="U19513" s="5"/>
      <c r="V19513" s="5"/>
      <c r="W19513" s="5"/>
      <c r="X19513" s="5"/>
      <c r="Y19513" s="5"/>
      <c r="Z19513" s="5"/>
      <c r="AA19513" s="5"/>
      <c r="AB19513" s="5"/>
      <c r="AC19513" s="5"/>
      <c r="AD19513" s="5"/>
      <c r="AE19513" s="5"/>
      <c r="AF19513" s="5"/>
      <c r="AG19513" s="5"/>
      <c r="AH19513" s="5"/>
      <c r="AI19513" s="5"/>
      <c r="AJ19513" s="5"/>
    </row>
    <row r="19514" spans="11:36">
      <c r="K19514" s="5"/>
      <c r="L19514" s="5"/>
      <c r="M19514" s="5"/>
      <c r="N19514" s="5"/>
      <c r="O19514" s="5"/>
      <c r="P19514" s="5"/>
      <c r="Q19514" s="5"/>
      <c r="R19514" s="5"/>
      <c r="S19514" s="5"/>
      <c r="T19514" s="5"/>
      <c r="U19514" s="5"/>
      <c r="V19514" s="5"/>
      <c r="W19514" s="5"/>
      <c r="X19514" s="5"/>
      <c r="Y19514" s="5"/>
      <c r="Z19514" s="5"/>
      <c r="AA19514" s="5"/>
      <c r="AB19514" s="5"/>
      <c r="AC19514" s="5"/>
      <c r="AD19514" s="5"/>
      <c r="AE19514" s="5"/>
      <c r="AF19514" s="5"/>
      <c r="AG19514" s="5"/>
      <c r="AH19514" s="5"/>
      <c r="AI19514" s="5"/>
      <c r="AJ19514" s="5"/>
    </row>
    <row r="19515" spans="11:36">
      <c r="K19515" s="5"/>
      <c r="L19515" s="5"/>
      <c r="M19515" s="5"/>
      <c r="N19515" s="5"/>
      <c r="O19515" s="5"/>
      <c r="P19515" s="5"/>
      <c r="Q19515" s="5"/>
      <c r="R19515" s="5"/>
      <c r="S19515" s="5"/>
      <c r="T19515" s="5"/>
      <c r="U19515" s="5"/>
      <c r="V19515" s="5"/>
      <c r="W19515" s="5"/>
      <c r="X19515" s="5"/>
      <c r="Y19515" s="5"/>
      <c r="Z19515" s="5"/>
      <c r="AA19515" s="5"/>
      <c r="AB19515" s="5"/>
      <c r="AC19515" s="5"/>
      <c r="AD19515" s="5"/>
      <c r="AE19515" s="5"/>
      <c r="AF19515" s="5"/>
      <c r="AG19515" s="5"/>
      <c r="AH19515" s="5"/>
      <c r="AI19515" s="5"/>
      <c r="AJ19515" s="5"/>
    </row>
    <row r="19516" spans="11:36">
      <c r="K19516" s="5"/>
      <c r="L19516" s="5"/>
      <c r="M19516" s="5"/>
      <c r="N19516" s="5"/>
      <c r="O19516" s="5"/>
      <c r="P19516" s="5"/>
      <c r="Q19516" s="5"/>
      <c r="R19516" s="5"/>
      <c r="S19516" s="5"/>
      <c r="T19516" s="5"/>
      <c r="U19516" s="5"/>
      <c r="V19516" s="5"/>
      <c r="W19516" s="5"/>
      <c r="X19516" s="5"/>
      <c r="Y19516" s="5"/>
      <c r="Z19516" s="5"/>
      <c r="AA19516" s="5"/>
      <c r="AB19516" s="5"/>
      <c r="AC19516" s="5"/>
      <c r="AD19516" s="5"/>
      <c r="AE19516" s="5"/>
      <c r="AF19516" s="5"/>
      <c r="AG19516" s="5"/>
      <c r="AH19516" s="5"/>
      <c r="AI19516" s="5"/>
      <c r="AJ19516" s="5"/>
    </row>
    <row r="19517" spans="11:36">
      <c r="K19517" s="5"/>
      <c r="L19517" s="5"/>
      <c r="M19517" s="5"/>
      <c r="N19517" s="5"/>
      <c r="O19517" s="5"/>
      <c r="P19517" s="5"/>
      <c r="Q19517" s="5"/>
      <c r="R19517" s="5"/>
      <c r="S19517" s="5"/>
      <c r="T19517" s="5"/>
      <c r="U19517" s="5"/>
      <c r="V19517" s="5"/>
      <c r="W19517" s="5"/>
      <c r="X19517" s="5"/>
      <c r="Y19517" s="5"/>
      <c r="Z19517" s="5"/>
      <c r="AA19517" s="5"/>
      <c r="AB19517" s="5"/>
      <c r="AC19517" s="5"/>
      <c r="AD19517" s="5"/>
      <c r="AE19517" s="5"/>
      <c r="AF19517" s="5"/>
      <c r="AG19517" s="5"/>
      <c r="AH19517" s="5"/>
      <c r="AI19517" s="5"/>
      <c r="AJ19517" s="5"/>
    </row>
    <row r="19518" spans="11:36">
      <c r="K19518" s="5"/>
      <c r="L19518" s="5"/>
      <c r="M19518" s="5"/>
      <c r="N19518" s="5"/>
      <c r="O19518" s="5"/>
      <c r="P19518" s="5"/>
      <c r="Q19518" s="5"/>
      <c r="R19518" s="5"/>
      <c r="S19518" s="5"/>
      <c r="T19518" s="5"/>
      <c r="U19518" s="5"/>
      <c r="V19518" s="5"/>
      <c r="W19518" s="5"/>
      <c r="X19518" s="5"/>
      <c r="Y19518" s="5"/>
      <c r="Z19518" s="5"/>
      <c r="AA19518" s="5"/>
      <c r="AB19518" s="5"/>
      <c r="AC19518" s="5"/>
      <c r="AD19518" s="5"/>
      <c r="AE19518" s="5"/>
      <c r="AF19518" s="5"/>
      <c r="AG19518" s="5"/>
      <c r="AH19518" s="5"/>
      <c r="AI19518" s="5"/>
      <c r="AJ19518" s="5"/>
    </row>
    <row r="19519" spans="11:36">
      <c r="K19519" s="5"/>
      <c r="L19519" s="5"/>
      <c r="M19519" s="5"/>
      <c r="N19519" s="5"/>
      <c r="O19519" s="5"/>
      <c r="P19519" s="5"/>
      <c r="Q19519" s="5"/>
      <c r="R19519" s="5"/>
      <c r="S19519" s="5"/>
      <c r="T19519" s="5"/>
      <c r="U19519" s="5"/>
      <c r="V19519" s="5"/>
      <c r="W19519" s="5"/>
      <c r="X19519" s="5"/>
      <c r="Y19519" s="5"/>
      <c r="Z19519" s="5"/>
      <c r="AA19519" s="5"/>
      <c r="AB19519" s="5"/>
      <c r="AC19519" s="5"/>
      <c r="AD19519" s="5"/>
      <c r="AE19519" s="5"/>
      <c r="AF19519" s="5"/>
      <c r="AG19519" s="5"/>
      <c r="AH19519" s="5"/>
      <c r="AI19519" s="5"/>
      <c r="AJ19519" s="5"/>
    </row>
    <row r="19520" spans="11:36">
      <c r="K19520" s="5"/>
      <c r="L19520" s="5"/>
      <c r="M19520" s="5"/>
      <c r="N19520" s="5"/>
      <c r="O19520" s="5"/>
      <c r="P19520" s="5"/>
      <c r="Q19520" s="5"/>
      <c r="R19520" s="5"/>
      <c r="S19520" s="5"/>
      <c r="T19520" s="5"/>
      <c r="U19520" s="5"/>
      <c r="V19520" s="5"/>
      <c r="W19520" s="5"/>
      <c r="X19520" s="5"/>
      <c r="Y19520" s="5"/>
      <c r="Z19520" s="5"/>
      <c r="AA19520" s="5"/>
      <c r="AB19520" s="5"/>
      <c r="AC19520" s="5"/>
      <c r="AD19520" s="5"/>
      <c r="AE19520" s="5"/>
      <c r="AF19520" s="5"/>
      <c r="AG19520" s="5"/>
      <c r="AH19520" s="5"/>
      <c r="AI19520" s="5"/>
      <c r="AJ19520" s="5"/>
    </row>
    <row r="19521" spans="11:36">
      <c r="K19521" s="5"/>
      <c r="L19521" s="5"/>
      <c r="M19521" s="5"/>
      <c r="N19521" s="5"/>
      <c r="O19521" s="5"/>
      <c r="P19521" s="5"/>
      <c r="Q19521" s="5"/>
      <c r="R19521" s="5"/>
      <c r="S19521" s="5"/>
      <c r="T19521" s="5"/>
      <c r="U19521" s="5"/>
      <c r="V19521" s="5"/>
      <c r="W19521" s="5"/>
      <c r="X19521" s="5"/>
      <c r="Y19521" s="5"/>
      <c r="Z19521" s="5"/>
      <c r="AA19521" s="5"/>
      <c r="AB19521" s="5"/>
      <c r="AC19521" s="5"/>
      <c r="AD19521" s="5"/>
      <c r="AE19521" s="5"/>
      <c r="AF19521" s="5"/>
      <c r="AG19521" s="5"/>
      <c r="AH19521" s="5"/>
      <c r="AI19521" s="5"/>
      <c r="AJ19521" s="5"/>
    </row>
    <row r="19522" spans="11:36">
      <c r="K19522" s="5"/>
      <c r="L19522" s="5"/>
      <c r="M19522" s="5"/>
      <c r="N19522" s="5"/>
      <c r="O19522" s="5"/>
      <c r="P19522" s="5"/>
      <c r="Q19522" s="5"/>
      <c r="R19522" s="5"/>
      <c r="S19522" s="5"/>
      <c r="T19522" s="5"/>
      <c r="U19522" s="5"/>
      <c r="V19522" s="5"/>
      <c r="W19522" s="5"/>
      <c r="X19522" s="5"/>
      <c r="Y19522" s="5"/>
      <c r="Z19522" s="5"/>
      <c r="AA19522" s="5"/>
      <c r="AB19522" s="5"/>
      <c r="AC19522" s="5"/>
      <c r="AD19522" s="5"/>
      <c r="AE19522" s="5"/>
      <c r="AF19522" s="5"/>
      <c r="AG19522" s="5"/>
      <c r="AH19522" s="5"/>
      <c r="AI19522" s="5"/>
      <c r="AJ19522" s="5"/>
    </row>
    <row r="19523" spans="11:36">
      <c r="K19523" s="5"/>
      <c r="L19523" s="5"/>
      <c r="M19523" s="5"/>
      <c r="N19523" s="5"/>
      <c r="O19523" s="5"/>
      <c r="P19523" s="5"/>
      <c r="Q19523" s="5"/>
      <c r="R19523" s="5"/>
      <c r="S19523" s="5"/>
      <c r="T19523" s="5"/>
      <c r="U19523" s="5"/>
      <c r="V19523" s="5"/>
      <c r="W19523" s="5"/>
      <c r="X19523" s="5"/>
      <c r="Y19523" s="5"/>
      <c r="Z19523" s="5"/>
      <c r="AA19523" s="5"/>
      <c r="AB19523" s="5"/>
      <c r="AC19523" s="5"/>
      <c r="AD19523" s="5"/>
      <c r="AE19523" s="5"/>
      <c r="AF19523" s="5"/>
      <c r="AG19523" s="5"/>
      <c r="AH19523" s="5"/>
      <c r="AI19523" s="5"/>
      <c r="AJ19523" s="5"/>
    </row>
    <row r="19524" spans="11:36">
      <c r="K19524" s="5"/>
      <c r="L19524" s="5"/>
      <c r="M19524" s="5"/>
      <c r="N19524" s="5"/>
      <c r="O19524" s="5"/>
      <c r="P19524" s="5"/>
      <c r="Q19524" s="5"/>
      <c r="R19524" s="5"/>
      <c r="S19524" s="5"/>
      <c r="T19524" s="5"/>
      <c r="U19524" s="5"/>
      <c r="V19524" s="5"/>
      <c r="W19524" s="5"/>
      <c r="X19524" s="5"/>
      <c r="Y19524" s="5"/>
      <c r="Z19524" s="5"/>
      <c r="AA19524" s="5"/>
      <c r="AB19524" s="5"/>
      <c r="AC19524" s="5"/>
      <c r="AD19524" s="5"/>
      <c r="AE19524" s="5"/>
      <c r="AF19524" s="5"/>
      <c r="AG19524" s="5"/>
      <c r="AH19524" s="5"/>
      <c r="AI19524" s="5"/>
      <c r="AJ19524" s="5"/>
    </row>
    <row r="19525" spans="11:36">
      <c r="K19525" s="5"/>
      <c r="L19525" s="5"/>
      <c r="M19525" s="5"/>
      <c r="N19525" s="5"/>
      <c r="O19525" s="5"/>
      <c r="P19525" s="5"/>
      <c r="Q19525" s="5"/>
      <c r="R19525" s="5"/>
      <c r="S19525" s="5"/>
      <c r="T19525" s="5"/>
      <c r="U19525" s="5"/>
      <c r="V19525" s="5"/>
      <c r="W19525" s="5"/>
      <c r="X19525" s="5"/>
      <c r="Y19525" s="5"/>
      <c r="Z19525" s="5"/>
      <c r="AA19525" s="5"/>
      <c r="AB19525" s="5"/>
      <c r="AC19525" s="5"/>
      <c r="AD19525" s="5"/>
      <c r="AE19525" s="5"/>
      <c r="AF19525" s="5"/>
      <c r="AG19525" s="5"/>
      <c r="AH19525" s="5"/>
      <c r="AI19525" s="5"/>
      <c r="AJ19525" s="5"/>
    </row>
    <row r="19526" spans="11:36">
      <c r="K19526" s="5"/>
      <c r="L19526" s="5"/>
      <c r="M19526" s="5"/>
      <c r="N19526" s="5"/>
      <c r="O19526" s="5"/>
      <c r="P19526" s="5"/>
      <c r="Q19526" s="5"/>
      <c r="R19526" s="5"/>
      <c r="S19526" s="5"/>
      <c r="T19526" s="5"/>
      <c r="U19526" s="5"/>
      <c r="V19526" s="5"/>
      <c r="W19526" s="5"/>
      <c r="X19526" s="5"/>
      <c r="Y19526" s="5"/>
      <c r="Z19526" s="5"/>
      <c r="AA19526" s="5"/>
      <c r="AB19526" s="5"/>
      <c r="AC19526" s="5"/>
      <c r="AD19526" s="5"/>
      <c r="AE19526" s="5"/>
      <c r="AF19526" s="5"/>
      <c r="AG19526" s="5"/>
      <c r="AH19526" s="5"/>
      <c r="AI19526" s="5"/>
      <c r="AJ19526" s="5"/>
    </row>
    <row r="19527" spans="11:36">
      <c r="K19527" s="5"/>
      <c r="L19527" s="5"/>
      <c r="M19527" s="5"/>
      <c r="N19527" s="5"/>
      <c r="O19527" s="5"/>
      <c r="P19527" s="5"/>
      <c r="Q19527" s="5"/>
      <c r="R19527" s="5"/>
      <c r="S19527" s="5"/>
      <c r="T19527" s="5"/>
      <c r="U19527" s="5"/>
      <c r="V19527" s="5"/>
      <c r="W19527" s="5"/>
      <c r="X19527" s="5"/>
      <c r="Y19527" s="5"/>
      <c r="Z19527" s="5"/>
      <c r="AA19527" s="5"/>
      <c r="AB19527" s="5"/>
      <c r="AC19527" s="5"/>
      <c r="AD19527" s="5"/>
      <c r="AE19527" s="5"/>
      <c r="AF19527" s="5"/>
      <c r="AG19527" s="5"/>
      <c r="AH19527" s="5"/>
      <c r="AI19527" s="5"/>
      <c r="AJ19527" s="5"/>
    </row>
    <row r="19528" spans="11:36">
      <c r="K19528" s="5"/>
      <c r="L19528" s="5"/>
      <c r="M19528" s="5"/>
      <c r="N19528" s="5"/>
      <c r="O19528" s="5"/>
      <c r="P19528" s="5"/>
      <c r="Q19528" s="5"/>
      <c r="R19528" s="5"/>
      <c r="S19528" s="5"/>
      <c r="T19528" s="5"/>
      <c r="U19528" s="5"/>
      <c r="V19528" s="5"/>
      <c r="W19528" s="5"/>
      <c r="X19528" s="5"/>
      <c r="Y19528" s="5"/>
      <c r="Z19528" s="5"/>
      <c r="AA19528" s="5"/>
      <c r="AB19528" s="5"/>
      <c r="AC19528" s="5"/>
      <c r="AD19528" s="5"/>
      <c r="AE19528" s="5"/>
      <c r="AF19528" s="5"/>
      <c r="AG19528" s="5"/>
      <c r="AH19528" s="5"/>
      <c r="AI19528" s="5"/>
      <c r="AJ19528" s="5"/>
    </row>
    <row r="19529" spans="11:36">
      <c r="K19529" s="5"/>
      <c r="L19529" s="5"/>
      <c r="M19529" s="5"/>
      <c r="N19529" s="5"/>
      <c r="O19529" s="5"/>
      <c r="P19529" s="5"/>
      <c r="Q19529" s="5"/>
      <c r="R19529" s="5"/>
      <c r="S19529" s="5"/>
      <c r="T19529" s="5"/>
      <c r="U19529" s="5"/>
      <c r="V19529" s="5"/>
      <c r="W19529" s="5"/>
      <c r="X19529" s="5"/>
      <c r="Y19529" s="5"/>
      <c r="Z19529" s="5"/>
      <c r="AA19529" s="5"/>
      <c r="AB19529" s="5"/>
      <c r="AC19529" s="5"/>
      <c r="AD19529" s="5"/>
      <c r="AE19529" s="5"/>
      <c r="AF19529" s="5"/>
      <c r="AG19529" s="5"/>
      <c r="AH19529" s="5"/>
      <c r="AI19529" s="5"/>
      <c r="AJ19529" s="5"/>
    </row>
    <row r="19530" spans="11:36">
      <c r="K19530" s="5"/>
      <c r="L19530" s="5"/>
      <c r="M19530" s="5"/>
      <c r="N19530" s="5"/>
      <c r="O19530" s="5"/>
      <c r="P19530" s="5"/>
      <c r="Q19530" s="5"/>
      <c r="R19530" s="5"/>
      <c r="S19530" s="5"/>
      <c r="T19530" s="5"/>
      <c r="U19530" s="5"/>
      <c r="V19530" s="5"/>
      <c r="W19530" s="5"/>
      <c r="X19530" s="5"/>
      <c r="Y19530" s="5"/>
      <c r="Z19530" s="5"/>
      <c r="AA19530" s="5"/>
      <c r="AB19530" s="5"/>
      <c r="AC19530" s="5"/>
      <c r="AD19530" s="5"/>
      <c r="AE19530" s="5"/>
      <c r="AF19530" s="5"/>
      <c r="AG19530" s="5"/>
      <c r="AH19530" s="5"/>
      <c r="AI19530" s="5"/>
      <c r="AJ19530" s="5"/>
    </row>
    <row r="19531" spans="11:36">
      <c r="K19531" s="5"/>
      <c r="L19531" s="5"/>
      <c r="M19531" s="5"/>
      <c r="N19531" s="5"/>
      <c r="O19531" s="5"/>
      <c r="P19531" s="5"/>
      <c r="Q19531" s="5"/>
      <c r="R19531" s="5"/>
      <c r="S19531" s="5"/>
      <c r="T19531" s="5"/>
      <c r="U19531" s="5"/>
      <c r="V19531" s="5"/>
      <c r="W19531" s="5"/>
      <c r="X19531" s="5"/>
      <c r="Y19531" s="5"/>
      <c r="Z19531" s="5"/>
      <c r="AA19531" s="5"/>
      <c r="AB19531" s="5"/>
      <c r="AC19531" s="5"/>
      <c r="AD19531" s="5"/>
      <c r="AE19531" s="5"/>
      <c r="AF19531" s="5"/>
      <c r="AG19531" s="5"/>
      <c r="AH19531" s="5"/>
      <c r="AI19531" s="5"/>
      <c r="AJ19531" s="5"/>
    </row>
    <row r="19532" spans="11:36">
      <c r="K19532" s="5"/>
      <c r="L19532" s="5"/>
      <c r="M19532" s="5"/>
      <c r="N19532" s="5"/>
      <c r="O19532" s="5"/>
      <c r="P19532" s="5"/>
      <c r="Q19532" s="5"/>
      <c r="R19532" s="5"/>
      <c r="S19532" s="5"/>
      <c r="T19532" s="5"/>
      <c r="U19532" s="5"/>
      <c r="V19532" s="5"/>
      <c r="W19532" s="5"/>
      <c r="X19532" s="5"/>
      <c r="Y19532" s="5"/>
      <c r="Z19532" s="5"/>
      <c r="AA19532" s="5"/>
      <c r="AB19532" s="5"/>
      <c r="AC19532" s="5"/>
      <c r="AD19532" s="5"/>
      <c r="AE19532" s="5"/>
      <c r="AF19532" s="5"/>
      <c r="AG19532" s="5"/>
      <c r="AH19532" s="5"/>
      <c r="AI19532" s="5"/>
      <c r="AJ19532" s="5"/>
    </row>
    <row r="19533" spans="11:36">
      <c r="K19533" s="5"/>
      <c r="L19533" s="5"/>
      <c r="M19533" s="5"/>
      <c r="N19533" s="5"/>
      <c r="O19533" s="5"/>
      <c r="P19533" s="5"/>
      <c r="Q19533" s="5"/>
      <c r="R19533" s="5"/>
      <c r="S19533" s="5"/>
      <c r="T19533" s="5"/>
      <c r="U19533" s="5"/>
      <c r="V19533" s="5"/>
      <c r="W19533" s="5"/>
      <c r="X19533" s="5"/>
      <c r="Y19533" s="5"/>
      <c r="Z19533" s="5"/>
      <c r="AA19533" s="5"/>
      <c r="AB19533" s="5"/>
      <c r="AC19533" s="5"/>
      <c r="AD19533" s="5"/>
      <c r="AE19533" s="5"/>
      <c r="AF19533" s="5"/>
      <c r="AG19533" s="5"/>
      <c r="AH19533" s="5"/>
      <c r="AI19533" s="5"/>
      <c r="AJ19533" s="5"/>
    </row>
    <row r="19534" spans="11:36">
      <c r="K19534" s="5"/>
      <c r="L19534" s="5"/>
      <c r="M19534" s="5"/>
      <c r="N19534" s="5"/>
      <c r="O19534" s="5"/>
      <c r="P19534" s="5"/>
      <c r="Q19534" s="5"/>
      <c r="R19534" s="5"/>
      <c r="S19534" s="5"/>
      <c r="T19534" s="5"/>
      <c r="U19534" s="5"/>
      <c r="V19534" s="5"/>
      <c r="W19534" s="5"/>
      <c r="X19534" s="5"/>
      <c r="Y19534" s="5"/>
      <c r="Z19534" s="5"/>
      <c r="AA19534" s="5"/>
      <c r="AB19534" s="5"/>
      <c r="AC19534" s="5"/>
      <c r="AD19534" s="5"/>
      <c r="AE19534" s="5"/>
      <c r="AF19534" s="5"/>
      <c r="AG19534" s="5"/>
      <c r="AH19534" s="5"/>
      <c r="AI19534" s="5"/>
      <c r="AJ19534" s="5"/>
    </row>
    <row r="19535" spans="11:36">
      <c r="K19535" s="5"/>
      <c r="L19535" s="5"/>
      <c r="M19535" s="5"/>
      <c r="N19535" s="5"/>
      <c r="O19535" s="5"/>
      <c r="P19535" s="5"/>
      <c r="Q19535" s="5"/>
      <c r="R19535" s="5"/>
      <c r="S19535" s="5"/>
      <c r="T19535" s="5"/>
      <c r="U19535" s="5"/>
      <c r="V19535" s="5"/>
      <c r="W19535" s="5"/>
      <c r="X19535" s="5"/>
      <c r="Y19535" s="5"/>
      <c r="Z19535" s="5"/>
      <c r="AA19535" s="5"/>
      <c r="AB19535" s="5"/>
      <c r="AC19535" s="5"/>
      <c r="AD19535" s="5"/>
      <c r="AE19535" s="5"/>
      <c r="AF19535" s="5"/>
      <c r="AG19535" s="5"/>
      <c r="AH19535" s="5"/>
      <c r="AI19535" s="5"/>
      <c r="AJ19535" s="5"/>
    </row>
    <row r="19536" spans="11:36">
      <c r="K19536" s="5"/>
      <c r="L19536" s="5"/>
      <c r="M19536" s="5"/>
      <c r="N19536" s="5"/>
      <c r="O19536" s="5"/>
      <c r="P19536" s="5"/>
      <c r="Q19536" s="5"/>
      <c r="R19536" s="5"/>
      <c r="S19536" s="5"/>
      <c r="T19536" s="5"/>
      <c r="U19536" s="5"/>
      <c r="V19536" s="5"/>
      <c r="W19536" s="5"/>
      <c r="X19536" s="5"/>
      <c r="Y19536" s="5"/>
      <c r="Z19536" s="5"/>
      <c r="AA19536" s="5"/>
      <c r="AB19536" s="5"/>
      <c r="AC19536" s="5"/>
      <c r="AD19536" s="5"/>
      <c r="AE19536" s="5"/>
      <c r="AF19536" s="5"/>
      <c r="AG19536" s="5"/>
      <c r="AH19536" s="5"/>
      <c r="AI19536" s="5"/>
      <c r="AJ19536" s="5"/>
    </row>
    <row r="19537" spans="11:36">
      <c r="K19537" s="5"/>
      <c r="L19537" s="5"/>
      <c r="M19537" s="5"/>
      <c r="N19537" s="5"/>
      <c r="O19537" s="5"/>
      <c r="P19537" s="5"/>
      <c r="Q19537" s="5"/>
      <c r="R19537" s="5"/>
      <c r="S19537" s="5"/>
      <c r="T19537" s="5"/>
      <c r="U19537" s="5"/>
      <c r="V19537" s="5"/>
      <c r="W19537" s="5"/>
      <c r="X19537" s="5"/>
      <c r="Y19537" s="5"/>
      <c r="Z19537" s="5"/>
      <c r="AA19537" s="5"/>
      <c r="AB19537" s="5"/>
      <c r="AC19537" s="5"/>
      <c r="AD19537" s="5"/>
      <c r="AE19537" s="5"/>
      <c r="AF19537" s="5"/>
      <c r="AG19537" s="5"/>
      <c r="AH19537" s="5"/>
      <c r="AI19537" s="5"/>
      <c r="AJ19537" s="5"/>
    </row>
    <row r="19538" spans="11:36">
      <c r="K19538" s="5"/>
      <c r="L19538" s="5"/>
      <c r="M19538" s="5"/>
      <c r="N19538" s="5"/>
      <c r="O19538" s="5"/>
      <c r="P19538" s="5"/>
      <c r="Q19538" s="5"/>
      <c r="R19538" s="5"/>
      <c r="S19538" s="5"/>
      <c r="T19538" s="5"/>
      <c r="U19538" s="5"/>
      <c r="V19538" s="5"/>
      <c r="W19538" s="5"/>
      <c r="X19538" s="5"/>
      <c r="Y19538" s="5"/>
      <c r="Z19538" s="5"/>
      <c r="AA19538" s="5"/>
      <c r="AB19538" s="5"/>
      <c r="AC19538" s="5"/>
      <c r="AD19538" s="5"/>
      <c r="AE19538" s="5"/>
      <c r="AF19538" s="5"/>
      <c r="AG19538" s="5"/>
      <c r="AH19538" s="5"/>
      <c r="AI19538" s="5"/>
      <c r="AJ19538" s="5"/>
    </row>
    <row r="19539" spans="11:36">
      <c r="K19539" s="5"/>
      <c r="L19539" s="5"/>
      <c r="M19539" s="5"/>
      <c r="N19539" s="5"/>
      <c r="O19539" s="5"/>
      <c r="P19539" s="5"/>
      <c r="Q19539" s="5"/>
      <c r="R19539" s="5"/>
      <c r="S19539" s="5"/>
      <c r="T19539" s="5"/>
      <c r="U19539" s="5"/>
      <c r="V19539" s="5"/>
      <c r="W19539" s="5"/>
      <c r="X19539" s="5"/>
      <c r="Y19539" s="5"/>
      <c r="Z19539" s="5"/>
      <c r="AA19539" s="5"/>
      <c r="AB19539" s="5"/>
      <c r="AC19539" s="5"/>
      <c r="AD19539" s="5"/>
      <c r="AE19539" s="5"/>
      <c r="AF19539" s="5"/>
      <c r="AG19539" s="5"/>
      <c r="AH19539" s="5"/>
      <c r="AI19539" s="5"/>
      <c r="AJ19539" s="5"/>
    </row>
    <row r="19540" spans="11:36">
      <c r="K19540" s="5"/>
      <c r="L19540" s="5"/>
      <c r="M19540" s="5"/>
      <c r="N19540" s="5"/>
      <c r="O19540" s="5"/>
      <c r="P19540" s="5"/>
      <c r="Q19540" s="5"/>
      <c r="R19540" s="5"/>
      <c r="S19540" s="5"/>
      <c r="T19540" s="5"/>
      <c r="U19540" s="5"/>
      <c r="V19540" s="5"/>
      <c r="W19540" s="5"/>
      <c r="X19540" s="5"/>
      <c r="Y19540" s="5"/>
      <c r="Z19540" s="5"/>
      <c r="AA19540" s="5"/>
      <c r="AB19540" s="5"/>
      <c r="AC19540" s="5"/>
      <c r="AD19540" s="5"/>
      <c r="AE19540" s="5"/>
      <c r="AF19540" s="5"/>
      <c r="AG19540" s="5"/>
      <c r="AH19540" s="5"/>
      <c r="AI19540" s="5"/>
      <c r="AJ19540" s="5"/>
    </row>
    <row r="19541" spans="11:36">
      <c r="K19541" s="5"/>
      <c r="L19541" s="5"/>
      <c r="M19541" s="5"/>
      <c r="N19541" s="5"/>
      <c r="O19541" s="5"/>
      <c r="P19541" s="5"/>
      <c r="Q19541" s="5"/>
      <c r="R19541" s="5"/>
      <c r="S19541" s="5"/>
      <c r="T19541" s="5"/>
      <c r="U19541" s="5"/>
      <c r="V19541" s="5"/>
      <c r="W19541" s="5"/>
      <c r="X19541" s="5"/>
      <c r="Y19541" s="5"/>
      <c r="Z19541" s="5"/>
      <c r="AA19541" s="5"/>
      <c r="AB19541" s="5"/>
      <c r="AC19541" s="5"/>
      <c r="AD19541" s="5"/>
      <c r="AE19541" s="5"/>
      <c r="AF19541" s="5"/>
      <c r="AG19541" s="5"/>
      <c r="AH19541" s="5"/>
      <c r="AI19541" s="5"/>
      <c r="AJ19541" s="5"/>
    </row>
    <row r="19542" spans="11:36">
      <c r="K19542" s="5"/>
      <c r="L19542" s="5"/>
      <c r="M19542" s="5"/>
      <c r="N19542" s="5"/>
      <c r="O19542" s="5"/>
      <c r="P19542" s="5"/>
      <c r="Q19542" s="5"/>
      <c r="R19542" s="5"/>
      <c r="S19542" s="5"/>
      <c r="T19542" s="5"/>
      <c r="U19542" s="5"/>
      <c r="V19542" s="5"/>
      <c r="W19542" s="5"/>
      <c r="X19542" s="5"/>
      <c r="Y19542" s="5"/>
      <c r="Z19542" s="5"/>
      <c r="AA19542" s="5"/>
      <c r="AB19542" s="5"/>
      <c r="AC19542" s="5"/>
      <c r="AD19542" s="5"/>
      <c r="AE19542" s="5"/>
      <c r="AF19542" s="5"/>
      <c r="AG19542" s="5"/>
      <c r="AH19542" s="5"/>
      <c r="AI19542" s="5"/>
      <c r="AJ19542" s="5"/>
    </row>
    <row r="19543" spans="11:36">
      <c r="K19543" s="5"/>
      <c r="L19543" s="5"/>
      <c r="M19543" s="5"/>
      <c r="N19543" s="5"/>
      <c r="O19543" s="5"/>
      <c r="P19543" s="5"/>
      <c r="Q19543" s="5"/>
      <c r="R19543" s="5"/>
      <c r="S19543" s="5"/>
      <c r="T19543" s="5"/>
      <c r="U19543" s="5"/>
      <c r="V19543" s="5"/>
      <c r="W19543" s="5"/>
      <c r="X19543" s="5"/>
      <c r="Y19543" s="5"/>
      <c r="Z19543" s="5"/>
      <c r="AA19543" s="5"/>
      <c r="AB19543" s="5"/>
      <c r="AC19543" s="5"/>
      <c r="AD19543" s="5"/>
      <c r="AE19543" s="5"/>
      <c r="AF19543" s="5"/>
      <c r="AG19543" s="5"/>
      <c r="AH19543" s="5"/>
      <c r="AI19543" s="5"/>
      <c r="AJ19543" s="5"/>
    </row>
    <row r="19544" spans="11:36">
      <c r="K19544" s="5"/>
      <c r="L19544" s="5"/>
      <c r="M19544" s="5"/>
      <c r="N19544" s="5"/>
      <c r="O19544" s="5"/>
      <c r="P19544" s="5"/>
      <c r="Q19544" s="5"/>
      <c r="R19544" s="5"/>
      <c r="S19544" s="5"/>
      <c r="T19544" s="5"/>
      <c r="U19544" s="5"/>
      <c r="V19544" s="5"/>
      <c r="W19544" s="5"/>
      <c r="X19544" s="5"/>
      <c r="Y19544" s="5"/>
      <c r="Z19544" s="5"/>
      <c r="AA19544" s="5"/>
      <c r="AB19544" s="5"/>
      <c r="AC19544" s="5"/>
      <c r="AD19544" s="5"/>
      <c r="AE19544" s="5"/>
      <c r="AF19544" s="5"/>
      <c r="AG19544" s="5"/>
      <c r="AH19544" s="5"/>
      <c r="AI19544" s="5"/>
      <c r="AJ19544" s="5"/>
    </row>
    <row r="19545" spans="11:36">
      <c r="K19545" s="5"/>
      <c r="L19545" s="5"/>
      <c r="M19545" s="5"/>
      <c r="N19545" s="5"/>
      <c r="O19545" s="5"/>
      <c r="P19545" s="5"/>
      <c r="Q19545" s="5"/>
      <c r="R19545" s="5"/>
      <c r="S19545" s="5"/>
      <c r="T19545" s="5"/>
      <c r="U19545" s="5"/>
      <c r="V19545" s="5"/>
      <c r="W19545" s="5"/>
      <c r="X19545" s="5"/>
      <c r="Y19545" s="5"/>
      <c r="Z19545" s="5"/>
      <c r="AA19545" s="5"/>
      <c r="AB19545" s="5"/>
      <c r="AC19545" s="5"/>
      <c r="AD19545" s="5"/>
      <c r="AE19545" s="5"/>
      <c r="AF19545" s="5"/>
      <c r="AG19545" s="5"/>
      <c r="AH19545" s="5"/>
      <c r="AI19545" s="5"/>
      <c r="AJ19545" s="5"/>
    </row>
    <row r="19546" spans="11:36">
      <c r="K19546" s="5"/>
      <c r="L19546" s="5"/>
      <c r="M19546" s="5"/>
      <c r="N19546" s="5"/>
      <c r="O19546" s="5"/>
      <c r="P19546" s="5"/>
      <c r="Q19546" s="5"/>
      <c r="R19546" s="5"/>
      <c r="S19546" s="5"/>
      <c r="T19546" s="5"/>
      <c r="U19546" s="5"/>
      <c r="V19546" s="5"/>
      <c r="W19546" s="5"/>
      <c r="X19546" s="5"/>
      <c r="Y19546" s="5"/>
      <c r="Z19546" s="5"/>
      <c r="AA19546" s="5"/>
      <c r="AB19546" s="5"/>
      <c r="AC19546" s="5"/>
      <c r="AD19546" s="5"/>
      <c r="AE19546" s="5"/>
      <c r="AF19546" s="5"/>
      <c r="AG19546" s="5"/>
      <c r="AH19546" s="5"/>
      <c r="AI19546" s="5"/>
      <c r="AJ19546" s="5"/>
    </row>
    <row r="19547" spans="11:36">
      <c r="K19547" s="5"/>
      <c r="L19547" s="5"/>
      <c r="M19547" s="5"/>
      <c r="N19547" s="5"/>
      <c r="O19547" s="5"/>
      <c r="P19547" s="5"/>
      <c r="Q19547" s="5"/>
      <c r="R19547" s="5"/>
      <c r="S19547" s="5"/>
      <c r="T19547" s="5"/>
      <c r="U19547" s="5"/>
      <c r="V19547" s="5"/>
      <c r="W19547" s="5"/>
      <c r="X19547" s="5"/>
      <c r="Y19547" s="5"/>
      <c r="Z19547" s="5"/>
      <c r="AA19547" s="5"/>
      <c r="AB19547" s="5"/>
      <c r="AC19547" s="5"/>
      <c r="AD19547" s="5"/>
      <c r="AE19547" s="5"/>
      <c r="AF19547" s="5"/>
      <c r="AG19547" s="5"/>
      <c r="AH19547" s="5"/>
      <c r="AI19547" s="5"/>
      <c r="AJ19547" s="5"/>
    </row>
    <row r="19548" spans="11:36">
      <c r="K19548" s="5"/>
      <c r="L19548" s="5"/>
      <c r="M19548" s="5"/>
      <c r="N19548" s="5"/>
      <c r="O19548" s="5"/>
      <c r="P19548" s="5"/>
      <c r="Q19548" s="5"/>
      <c r="R19548" s="5"/>
      <c r="S19548" s="5"/>
      <c r="T19548" s="5"/>
      <c r="U19548" s="5"/>
      <c r="V19548" s="5"/>
      <c r="W19548" s="5"/>
      <c r="X19548" s="5"/>
      <c r="Y19548" s="5"/>
      <c r="Z19548" s="5"/>
      <c r="AA19548" s="5"/>
      <c r="AB19548" s="5"/>
      <c r="AC19548" s="5"/>
      <c r="AD19548" s="5"/>
      <c r="AE19548" s="5"/>
      <c r="AF19548" s="5"/>
      <c r="AG19548" s="5"/>
      <c r="AH19548" s="5"/>
      <c r="AI19548" s="5"/>
      <c r="AJ19548" s="5"/>
    </row>
    <row r="19549" spans="11:36">
      <c r="K19549" s="5"/>
      <c r="L19549" s="5"/>
      <c r="M19549" s="5"/>
      <c r="N19549" s="5"/>
      <c r="O19549" s="5"/>
      <c r="P19549" s="5"/>
      <c r="Q19549" s="5"/>
      <c r="R19549" s="5"/>
      <c r="S19549" s="5"/>
      <c r="T19549" s="5"/>
      <c r="U19549" s="5"/>
      <c r="V19549" s="5"/>
      <c r="W19549" s="5"/>
      <c r="X19549" s="5"/>
      <c r="Y19549" s="5"/>
      <c r="Z19549" s="5"/>
      <c r="AA19549" s="5"/>
      <c r="AB19549" s="5"/>
      <c r="AC19549" s="5"/>
      <c r="AD19549" s="5"/>
      <c r="AE19549" s="5"/>
      <c r="AF19549" s="5"/>
      <c r="AG19549" s="5"/>
      <c r="AH19549" s="5"/>
      <c r="AI19549" s="5"/>
      <c r="AJ19549" s="5"/>
    </row>
    <row r="19550" spans="11:36">
      <c r="K19550" s="5"/>
      <c r="L19550" s="5"/>
      <c r="M19550" s="5"/>
      <c r="N19550" s="5"/>
      <c r="O19550" s="5"/>
      <c r="P19550" s="5"/>
      <c r="Q19550" s="5"/>
      <c r="R19550" s="5"/>
      <c r="S19550" s="5"/>
      <c r="T19550" s="5"/>
      <c r="U19550" s="5"/>
      <c r="V19550" s="5"/>
      <c r="W19550" s="5"/>
      <c r="X19550" s="5"/>
      <c r="Y19550" s="5"/>
      <c r="Z19550" s="5"/>
      <c r="AA19550" s="5"/>
      <c r="AB19550" s="5"/>
      <c r="AC19550" s="5"/>
      <c r="AD19550" s="5"/>
      <c r="AE19550" s="5"/>
      <c r="AF19550" s="5"/>
      <c r="AG19550" s="5"/>
      <c r="AH19550" s="5"/>
      <c r="AI19550" s="5"/>
      <c r="AJ19550" s="5"/>
    </row>
    <row r="19551" spans="11:36">
      <c r="K19551" s="5"/>
      <c r="L19551" s="5"/>
      <c r="M19551" s="5"/>
      <c r="N19551" s="5"/>
      <c r="O19551" s="5"/>
      <c r="P19551" s="5"/>
      <c r="Q19551" s="5"/>
      <c r="R19551" s="5"/>
      <c r="S19551" s="5"/>
      <c r="T19551" s="5"/>
      <c r="U19551" s="5"/>
      <c r="V19551" s="5"/>
      <c r="W19551" s="5"/>
      <c r="X19551" s="5"/>
      <c r="Y19551" s="5"/>
      <c r="Z19551" s="5"/>
      <c r="AA19551" s="5"/>
      <c r="AB19551" s="5"/>
      <c r="AC19551" s="5"/>
      <c r="AD19551" s="5"/>
      <c r="AE19551" s="5"/>
      <c r="AF19551" s="5"/>
      <c r="AG19551" s="5"/>
      <c r="AH19551" s="5"/>
      <c r="AI19551" s="5"/>
      <c r="AJ19551" s="5"/>
    </row>
    <row r="19552" spans="11:36">
      <c r="K19552" s="5"/>
      <c r="L19552" s="5"/>
      <c r="M19552" s="5"/>
      <c r="N19552" s="5"/>
      <c r="O19552" s="5"/>
      <c r="P19552" s="5"/>
      <c r="Q19552" s="5"/>
      <c r="R19552" s="5"/>
      <c r="S19552" s="5"/>
      <c r="T19552" s="5"/>
      <c r="U19552" s="5"/>
      <c r="V19552" s="5"/>
      <c r="W19552" s="5"/>
      <c r="X19552" s="5"/>
      <c r="Y19552" s="5"/>
      <c r="Z19552" s="5"/>
      <c r="AA19552" s="5"/>
      <c r="AB19552" s="5"/>
      <c r="AC19552" s="5"/>
      <c r="AD19552" s="5"/>
      <c r="AE19552" s="5"/>
      <c r="AF19552" s="5"/>
      <c r="AG19552" s="5"/>
      <c r="AH19552" s="5"/>
      <c r="AI19552" s="5"/>
      <c r="AJ19552" s="5"/>
    </row>
    <row r="19553" spans="11:36">
      <c r="K19553" s="5"/>
      <c r="L19553" s="5"/>
      <c r="M19553" s="5"/>
      <c r="N19553" s="5"/>
      <c r="O19553" s="5"/>
      <c r="P19553" s="5"/>
      <c r="Q19553" s="5"/>
      <c r="R19553" s="5"/>
      <c r="S19553" s="5"/>
      <c r="T19553" s="5"/>
      <c r="U19553" s="5"/>
      <c r="V19553" s="5"/>
      <c r="W19553" s="5"/>
      <c r="X19553" s="5"/>
      <c r="Y19553" s="5"/>
      <c r="Z19553" s="5"/>
      <c r="AA19553" s="5"/>
      <c r="AB19553" s="5"/>
      <c r="AC19553" s="5"/>
      <c r="AD19553" s="5"/>
      <c r="AE19553" s="5"/>
      <c r="AF19553" s="5"/>
      <c r="AG19553" s="5"/>
      <c r="AH19553" s="5"/>
      <c r="AI19553" s="5"/>
      <c r="AJ19553" s="5"/>
    </row>
    <row r="19554" spans="11:36">
      <c r="K19554" s="5"/>
      <c r="L19554" s="5"/>
      <c r="M19554" s="5"/>
      <c r="N19554" s="5"/>
      <c r="O19554" s="5"/>
      <c r="P19554" s="5"/>
      <c r="Q19554" s="5"/>
      <c r="R19554" s="5"/>
      <c r="S19554" s="5"/>
      <c r="T19554" s="5"/>
      <c r="U19554" s="5"/>
      <c r="V19554" s="5"/>
      <c r="W19554" s="5"/>
      <c r="X19554" s="5"/>
      <c r="Y19554" s="5"/>
      <c r="Z19554" s="5"/>
      <c r="AA19554" s="5"/>
      <c r="AB19554" s="5"/>
      <c r="AC19554" s="5"/>
      <c r="AD19554" s="5"/>
      <c r="AE19554" s="5"/>
      <c r="AF19554" s="5"/>
      <c r="AG19554" s="5"/>
      <c r="AH19554" s="5"/>
      <c r="AI19554" s="5"/>
      <c r="AJ19554" s="5"/>
    </row>
    <row r="19555" spans="11:36">
      <c r="K19555" s="5"/>
      <c r="L19555" s="5"/>
      <c r="M19555" s="5"/>
      <c r="N19555" s="5"/>
      <c r="O19555" s="5"/>
      <c r="P19555" s="5"/>
      <c r="Q19555" s="5"/>
      <c r="R19555" s="5"/>
      <c r="S19555" s="5"/>
      <c r="T19555" s="5"/>
      <c r="U19555" s="5"/>
      <c r="V19555" s="5"/>
      <c r="W19555" s="5"/>
      <c r="X19555" s="5"/>
      <c r="Y19555" s="5"/>
      <c r="Z19555" s="5"/>
      <c r="AA19555" s="5"/>
      <c r="AB19555" s="5"/>
      <c r="AC19555" s="5"/>
      <c r="AD19555" s="5"/>
      <c r="AE19555" s="5"/>
      <c r="AF19555" s="5"/>
      <c r="AG19555" s="5"/>
      <c r="AH19555" s="5"/>
      <c r="AI19555" s="5"/>
      <c r="AJ19555" s="5"/>
    </row>
    <row r="19556" spans="11:36">
      <c r="K19556" s="5"/>
      <c r="L19556" s="5"/>
      <c r="M19556" s="5"/>
      <c r="N19556" s="5"/>
      <c r="O19556" s="5"/>
      <c r="P19556" s="5"/>
      <c r="Q19556" s="5"/>
      <c r="R19556" s="5"/>
      <c r="S19556" s="5"/>
      <c r="T19556" s="5"/>
      <c r="U19556" s="5"/>
      <c r="V19556" s="5"/>
      <c r="W19556" s="5"/>
      <c r="X19556" s="5"/>
      <c r="Y19556" s="5"/>
      <c r="Z19556" s="5"/>
      <c r="AA19556" s="5"/>
      <c r="AB19556" s="5"/>
      <c r="AC19556" s="5"/>
      <c r="AD19556" s="5"/>
      <c r="AE19556" s="5"/>
      <c r="AF19556" s="5"/>
      <c r="AG19556" s="5"/>
      <c r="AH19556" s="5"/>
      <c r="AI19556" s="5"/>
      <c r="AJ19556" s="5"/>
    </row>
    <row r="19557" spans="11:36">
      <c r="K19557" s="5"/>
      <c r="L19557" s="5"/>
      <c r="M19557" s="5"/>
      <c r="N19557" s="5"/>
      <c r="O19557" s="5"/>
      <c r="P19557" s="5"/>
      <c r="Q19557" s="5"/>
      <c r="R19557" s="5"/>
      <c r="S19557" s="5"/>
      <c r="T19557" s="5"/>
      <c r="U19557" s="5"/>
      <c r="V19557" s="5"/>
      <c r="W19557" s="5"/>
      <c r="X19557" s="5"/>
      <c r="Y19557" s="5"/>
      <c r="Z19557" s="5"/>
      <c r="AA19557" s="5"/>
      <c r="AB19557" s="5"/>
      <c r="AC19557" s="5"/>
      <c r="AD19557" s="5"/>
      <c r="AE19557" s="5"/>
      <c r="AF19557" s="5"/>
      <c r="AG19557" s="5"/>
      <c r="AH19557" s="5"/>
      <c r="AI19557" s="5"/>
      <c r="AJ19557" s="5"/>
    </row>
    <row r="19558" spans="11:36">
      <c r="K19558" s="5"/>
      <c r="L19558" s="5"/>
      <c r="M19558" s="5"/>
      <c r="N19558" s="5"/>
      <c r="O19558" s="5"/>
      <c r="P19558" s="5"/>
      <c r="Q19558" s="5"/>
      <c r="R19558" s="5"/>
      <c r="S19558" s="5"/>
      <c r="T19558" s="5"/>
      <c r="U19558" s="5"/>
      <c r="V19558" s="5"/>
      <c r="W19558" s="5"/>
      <c r="X19558" s="5"/>
      <c r="Y19558" s="5"/>
      <c r="Z19558" s="5"/>
      <c r="AA19558" s="5"/>
      <c r="AB19558" s="5"/>
      <c r="AC19558" s="5"/>
      <c r="AD19558" s="5"/>
      <c r="AE19558" s="5"/>
      <c r="AF19558" s="5"/>
      <c r="AG19558" s="5"/>
      <c r="AH19558" s="5"/>
      <c r="AI19558" s="5"/>
      <c r="AJ19558" s="5"/>
    </row>
    <row r="19559" spans="11:36">
      <c r="K19559" s="5"/>
      <c r="L19559" s="5"/>
      <c r="M19559" s="5"/>
      <c r="N19559" s="5"/>
      <c r="O19559" s="5"/>
      <c r="P19559" s="5"/>
      <c r="Q19559" s="5"/>
      <c r="R19559" s="5"/>
      <c r="S19559" s="5"/>
      <c r="T19559" s="5"/>
      <c r="U19559" s="5"/>
      <c r="V19559" s="5"/>
      <c r="W19559" s="5"/>
      <c r="X19559" s="5"/>
      <c r="Y19559" s="5"/>
      <c r="Z19559" s="5"/>
      <c r="AA19559" s="5"/>
      <c r="AB19559" s="5"/>
      <c r="AC19559" s="5"/>
      <c r="AD19559" s="5"/>
      <c r="AE19559" s="5"/>
      <c r="AF19559" s="5"/>
      <c r="AG19559" s="5"/>
      <c r="AH19559" s="5"/>
      <c r="AI19559" s="5"/>
      <c r="AJ19559" s="5"/>
    </row>
    <row r="19560" spans="11:36">
      <c r="K19560" s="5"/>
      <c r="L19560" s="5"/>
      <c r="M19560" s="5"/>
      <c r="N19560" s="5"/>
      <c r="O19560" s="5"/>
      <c r="P19560" s="5"/>
      <c r="Q19560" s="5"/>
      <c r="R19560" s="5"/>
      <c r="S19560" s="5"/>
      <c r="T19560" s="5"/>
      <c r="U19560" s="5"/>
      <c r="V19560" s="5"/>
      <c r="W19560" s="5"/>
      <c r="X19560" s="5"/>
      <c r="Y19560" s="5"/>
      <c r="Z19560" s="5"/>
      <c r="AA19560" s="5"/>
      <c r="AB19560" s="5"/>
      <c r="AC19560" s="5"/>
      <c r="AD19560" s="5"/>
      <c r="AE19560" s="5"/>
      <c r="AF19560" s="5"/>
      <c r="AG19560" s="5"/>
      <c r="AH19560" s="5"/>
      <c r="AI19560" s="5"/>
      <c r="AJ19560" s="5"/>
    </row>
    <row r="19561" spans="11:36">
      <c r="K19561" s="5"/>
      <c r="L19561" s="5"/>
      <c r="M19561" s="5"/>
      <c r="N19561" s="5"/>
      <c r="O19561" s="5"/>
      <c r="P19561" s="5"/>
      <c r="Q19561" s="5"/>
      <c r="R19561" s="5"/>
      <c r="S19561" s="5"/>
      <c r="T19561" s="5"/>
      <c r="U19561" s="5"/>
      <c r="V19561" s="5"/>
      <c r="W19561" s="5"/>
      <c r="X19561" s="5"/>
      <c r="Y19561" s="5"/>
      <c r="Z19561" s="5"/>
      <c r="AA19561" s="5"/>
      <c r="AB19561" s="5"/>
      <c r="AC19561" s="5"/>
      <c r="AD19561" s="5"/>
      <c r="AE19561" s="5"/>
      <c r="AF19561" s="5"/>
      <c r="AG19561" s="5"/>
      <c r="AH19561" s="5"/>
      <c r="AI19561" s="5"/>
      <c r="AJ19561" s="5"/>
    </row>
    <row r="19562" spans="11:36">
      <c r="K19562" s="5"/>
      <c r="L19562" s="5"/>
      <c r="M19562" s="5"/>
      <c r="N19562" s="5"/>
      <c r="O19562" s="5"/>
      <c r="P19562" s="5"/>
      <c r="Q19562" s="5"/>
      <c r="R19562" s="5"/>
      <c r="S19562" s="5"/>
      <c r="T19562" s="5"/>
      <c r="U19562" s="5"/>
      <c r="V19562" s="5"/>
      <c r="W19562" s="5"/>
      <c r="X19562" s="5"/>
      <c r="Y19562" s="5"/>
      <c r="Z19562" s="5"/>
      <c r="AA19562" s="5"/>
      <c r="AB19562" s="5"/>
      <c r="AC19562" s="5"/>
      <c r="AD19562" s="5"/>
      <c r="AE19562" s="5"/>
      <c r="AF19562" s="5"/>
      <c r="AG19562" s="5"/>
      <c r="AH19562" s="5"/>
      <c r="AI19562" s="5"/>
      <c r="AJ19562" s="5"/>
    </row>
    <row r="19563" spans="11:36">
      <c r="K19563" s="5"/>
      <c r="L19563" s="5"/>
      <c r="M19563" s="5"/>
      <c r="N19563" s="5"/>
      <c r="O19563" s="5"/>
      <c r="P19563" s="5"/>
      <c r="Q19563" s="5"/>
      <c r="R19563" s="5"/>
      <c r="S19563" s="5"/>
      <c r="T19563" s="5"/>
      <c r="U19563" s="5"/>
      <c r="V19563" s="5"/>
      <c r="W19563" s="5"/>
      <c r="X19563" s="5"/>
      <c r="Y19563" s="5"/>
      <c r="Z19563" s="5"/>
      <c r="AA19563" s="5"/>
      <c r="AB19563" s="5"/>
      <c r="AC19563" s="5"/>
      <c r="AD19563" s="5"/>
      <c r="AE19563" s="5"/>
      <c r="AF19563" s="5"/>
      <c r="AG19563" s="5"/>
      <c r="AH19563" s="5"/>
      <c r="AI19563" s="5"/>
      <c r="AJ19563" s="5"/>
    </row>
    <row r="19564" spans="11:36">
      <c r="K19564" s="5"/>
      <c r="L19564" s="5"/>
      <c r="M19564" s="5"/>
      <c r="N19564" s="5"/>
      <c r="O19564" s="5"/>
      <c r="P19564" s="5"/>
      <c r="Q19564" s="5"/>
      <c r="R19564" s="5"/>
      <c r="S19564" s="5"/>
      <c r="T19564" s="5"/>
      <c r="U19564" s="5"/>
      <c r="V19564" s="5"/>
      <c r="W19564" s="5"/>
      <c r="X19564" s="5"/>
      <c r="Y19564" s="5"/>
      <c r="Z19564" s="5"/>
      <c r="AA19564" s="5"/>
      <c r="AB19564" s="5"/>
      <c r="AC19564" s="5"/>
      <c r="AD19564" s="5"/>
      <c r="AE19564" s="5"/>
      <c r="AF19564" s="5"/>
      <c r="AG19564" s="5"/>
      <c r="AH19564" s="5"/>
      <c r="AI19564" s="5"/>
      <c r="AJ19564" s="5"/>
    </row>
    <row r="19565" spans="11:36">
      <c r="K19565" s="5"/>
      <c r="L19565" s="5"/>
      <c r="M19565" s="5"/>
      <c r="N19565" s="5"/>
      <c r="O19565" s="5"/>
      <c r="P19565" s="5"/>
      <c r="Q19565" s="5"/>
      <c r="R19565" s="5"/>
      <c r="S19565" s="5"/>
      <c r="T19565" s="5"/>
      <c r="U19565" s="5"/>
      <c r="V19565" s="5"/>
      <c r="W19565" s="5"/>
      <c r="X19565" s="5"/>
      <c r="Y19565" s="5"/>
      <c r="Z19565" s="5"/>
      <c r="AA19565" s="5"/>
      <c r="AB19565" s="5"/>
      <c r="AC19565" s="5"/>
      <c r="AD19565" s="5"/>
      <c r="AE19565" s="5"/>
      <c r="AF19565" s="5"/>
      <c r="AG19565" s="5"/>
      <c r="AH19565" s="5"/>
      <c r="AI19565" s="5"/>
      <c r="AJ19565" s="5"/>
    </row>
    <row r="19566" spans="11:36">
      <c r="K19566" s="5"/>
      <c r="L19566" s="5"/>
      <c r="M19566" s="5"/>
      <c r="N19566" s="5"/>
      <c r="O19566" s="5"/>
      <c r="P19566" s="5"/>
      <c r="Q19566" s="5"/>
      <c r="R19566" s="5"/>
      <c r="S19566" s="5"/>
      <c r="T19566" s="5"/>
      <c r="U19566" s="5"/>
      <c r="V19566" s="5"/>
      <c r="W19566" s="5"/>
      <c r="X19566" s="5"/>
      <c r="Y19566" s="5"/>
      <c r="Z19566" s="5"/>
      <c r="AA19566" s="5"/>
      <c r="AB19566" s="5"/>
      <c r="AC19566" s="5"/>
      <c r="AD19566" s="5"/>
      <c r="AE19566" s="5"/>
      <c r="AF19566" s="5"/>
      <c r="AG19566" s="5"/>
      <c r="AH19566" s="5"/>
      <c r="AI19566" s="5"/>
      <c r="AJ19566" s="5"/>
    </row>
    <row r="19567" spans="11:36">
      <c r="K19567" s="5"/>
      <c r="L19567" s="5"/>
      <c r="M19567" s="5"/>
      <c r="N19567" s="5"/>
      <c r="O19567" s="5"/>
      <c r="P19567" s="5"/>
      <c r="Q19567" s="5"/>
      <c r="R19567" s="5"/>
      <c r="S19567" s="5"/>
      <c r="T19567" s="5"/>
      <c r="U19567" s="5"/>
      <c r="V19567" s="5"/>
      <c r="W19567" s="5"/>
      <c r="X19567" s="5"/>
      <c r="Y19567" s="5"/>
      <c r="Z19567" s="5"/>
      <c r="AA19567" s="5"/>
      <c r="AB19567" s="5"/>
      <c r="AC19567" s="5"/>
      <c r="AD19567" s="5"/>
      <c r="AE19567" s="5"/>
      <c r="AF19567" s="5"/>
      <c r="AG19567" s="5"/>
      <c r="AH19567" s="5"/>
      <c r="AI19567" s="5"/>
      <c r="AJ19567" s="5"/>
    </row>
    <row r="19568" spans="11:36">
      <c r="K19568" s="5"/>
      <c r="L19568" s="5"/>
      <c r="M19568" s="5"/>
      <c r="N19568" s="5"/>
      <c r="O19568" s="5"/>
      <c r="P19568" s="5"/>
      <c r="Q19568" s="5"/>
      <c r="R19568" s="5"/>
      <c r="S19568" s="5"/>
      <c r="T19568" s="5"/>
      <c r="U19568" s="5"/>
      <c r="V19568" s="5"/>
      <c r="W19568" s="5"/>
      <c r="X19568" s="5"/>
      <c r="Y19568" s="5"/>
      <c r="Z19568" s="5"/>
      <c r="AA19568" s="5"/>
      <c r="AB19568" s="5"/>
      <c r="AC19568" s="5"/>
      <c r="AD19568" s="5"/>
      <c r="AE19568" s="5"/>
      <c r="AF19568" s="5"/>
      <c r="AG19568" s="5"/>
      <c r="AH19568" s="5"/>
      <c r="AI19568" s="5"/>
      <c r="AJ19568" s="5"/>
    </row>
    <row r="19569" spans="11:36">
      <c r="K19569" s="5"/>
      <c r="L19569" s="5"/>
      <c r="M19569" s="5"/>
      <c r="N19569" s="5"/>
      <c r="O19569" s="5"/>
      <c r="P19569" s="5"/>
      <c r="Q19569" s="5"/>
      <c r="R19569" s="5"/>
      <c r="S19569" s="5"/>
      <c r="T19569" s="5"/>
      <c r="U19569" s="5"/>
      <c r="V19569" s="5"/>
      <c r="W19569" s="5"/>
      <c r="X19569" s="5"/>
      <c r="Y19569" s="5"/>
      <c r="Z19569" s="5"/>
      <c r="AA19569" s="5"/>
      <c r="AB19569" s="5"/>
      <c r="AC19569" s="5"/>
      <c r="AD19569" s="5"/>
      <c r="AE19569" s="5"/>
      <c r="AF19569" s="5"/>
      <c r="AG19569" s="5"/>
      <c r="AH19569" s="5"/>
      <c r="AI19569" s="5"/>
      <c r="AJ19569" s="5"/>
    </row>
    <row r="19570" spans="11:36">
      <c r="K19570" s="5"/>
      <c r="L19570" s="5"/>
      <c r="M19570" s="5"/>
      <c r="N19570" s="5"/>
      <c r="O19570" s="5"/>
      <c r="P19570" s="5"/>
      <c r="Q19570" s="5"/>
      <c r="R19570" s="5"/>
      <c r="S19570" s="5"/>
      <c r="T19570" s="5"/>
      <c r="U19570" s="5"/>
      <c r="V19570" s="5"/>
      <c r="W19570" s="5"/>
      <c r="X19570" s="5"/>
      <c r="Y19570" s="5"/>
      <c r="Z19570" s="5"/>
      <c r="AA19570" s="5"/>
      <c r="AB19570" s="5"/>
      <c r="AC19570" s="5"/>
      <c r="AD19570" s="5"/>
      <c r="AE19570" s="5"/>
      <c r="AF19570" s="5"/>
      <c r="AG19570" s="5"/>
      <c r="AH19570" s="5"/>
      <c r="AI19570" s="5"/>
      <c r="AJ19570" s="5"/>
    </row>
    <row r="19571" spans="11:36">
      <c r="K19571" s="5"/>
      <c r="L19571" s="5"/>
      <c r="M19571" s="5"/>
      <c r="N19571" s="5"/>
      <c r="O19571" s="5"/>
      <c r="P19571" s="5"/>
      <c r="Q19571" s="5"/>
      <c r="R19571" s="5"/>
      <c r="S19571" s="5"/>
      <c r="T19571" s="5"/>
      <c r="U19571" s="5"/>
      <c r="V19571" s="5"/>
      <c r="W19571" s="5"/>
      <c r="X19571" s="5"/>
      <c r="Y19571" s="5"/>
      <c r="Z19571" s="5"/>
      <c r="AA19571" s="5"/>
      <c r="AB19571" s="5"/>
      <c r="AC19571" s="5"/>
      <c r="AD19571" s="5"/>
      <c r="AE19571" s="5"/>
      <c r="AF19571" s="5"/>
      <c r="AG19571" s="5"/>
      <c r="AH19571" s="5"/>
      <c r="AI19571" s="5"/>
      <c r="AJ19571" s="5"/>
    </row>
    <row r="19572" spans="11:36">
      <c r="K19572" s="5"/>
      <c r="L19572" s="5"/>
      <c r="M19572" s="5"/>
      <c r="N19572" s="5"/>
      <c r="O19572" s="5"/>
      <c r="P19572" s="5"/>
      <c r="Q19572" s="5"/>
      <c r="R19572" s="5"/>
      <c r="S19572" s="5"/>
      <c r="T19572" s="5"/>
      <c r="U19572" s="5"/>
      <c r="V19572" s="5"/>
      <c r="W19572" s="5"/>
      <c r="X19572" s="5"/>
      <c r="Y19572" s="5"/>
      <c r="Z19572" s="5"/>
      <c r="AA19572" s="5"/>
      <c r="AB19572" s="5"/>
      <c r="AC19572" s="5"/>
      <c r="AD19572" s="5"/>
      <c r="AE19572" s="5"/>
      <c r="AF19572" s="5"/>
      <c r="AG19572" s="5"/>
      <c r="AH19572" s="5"/>
      <c r="AI19572" s="5"/>
      <c r="AJ19572" s="5"/>
    </row>
    <row r="19573" spans="11:36">
      <c r="K19573" s="5"/>
      <c r="L19573" s="5"/>
      <c r="M19573" s="5"/>
      <c r="N19573" s="5"/>
      <c r="O19573" s="5"/>
      <c r="P19573" s="5"/>
      <c r="Q19573" s="5"/>
      <c r="R19573" s="5"/>
      <c r="S19573" s="5"/>
      <c r="T19573" s="5"/>
      <c r="U19573" s="5"/>
      <c r="V19573" s="5"/>
      <c r="W19573" s="5"/>
      <c r="X19573" s="5"/>
      <c r="Y19573" s="5"/>
      <c r="Z19573" s="5"/>
      <c r="AA19573" s="5"/>
      <c r="AB19573" s="5"/>
      <c r="AC19573" s="5"/>
      <c r="AD19573" s="5"/>
      <c r="AE19573" s="5"/>
      <c r="AF19573" s="5"/>
      <c r="AG19573" s="5"/>
      <c r="AH19573" s="5"/>
      <c r="AI19573" s="5"/>
      <c r="AJ19573" s="5"/>
    </row>
    <row r="19574" spans="11:36">
      <c r="K19574" s="5"/>
      <c r="L19574" s="5"/>
      <c r="M19574" s="5"/>
      <c r="N19574" s="5"/>
      <c r="O19574" s="5"/>
      <c r="P19574" s="5"/>
      <c r="Q19574" s="5"/>
      <c r="R19574" s="5"/>
      <c r="S19574" s="5"/>
      <c r="T19574" s="5"/>
      <c r="U19574" s="5"/>
      <c r="V19574" s="5"/>
      <c r="W19574" s="5"/>
      <c r="X19574" s="5"/>
      <c r="Y19574" s="5"/>
      <c r="Z19574" s="5"/>
      <c r="AA19574" s="5"/>
      <c r="AB19574" s="5"/>
      <c r="AC19574" s="5"/>
      <c r="AD19574" s="5"/>
      <c r="AE19574" s="5"/>
      <c r="AF19574" s="5"/>
      <c r="AG19574" s="5"/>
      <c r="AH19574" s="5"/>
      <c r="AI19574" s="5"/>
      <c r="AJ19574" s="5"/>
    </row>
    <row r="19575" spans="11:36">
      <c r="K19575" s="5"/>
      <c r="L19575" s="5"/>
      <c r="M19575" s="5"/>
      <c r="N19575" s="5"/>
      <c r="O19575" s="5"/>
      <c r="P19575" s="5"/>
      <c r="Q19575" s="5"/>
      <c r="R19575" s="5"/>
      <c r="S19575" s="5"/>
      <c r="T19575" s="5"/>
      <c r="U19575" s="5"/>
      <c r="V19575" s="5"/>
      <c r="W19575" s="5"/>
      <c r="X19575" s="5"/>
      <c r="Y19575" s="5"/>
      <c r="Z19575" s="5"/>
      <c r="AA19575" s="5"/>
      <c r="AB19575" s="5"/>
      <c r="AC19575" s="5"/>
      <c r="AD19575" s="5"/>
      <c r="AE19575" s="5"/>
      <c r="AF19575" s="5"/>
      <c r="AG19575" s="5"/>
      <c r="AH19575" s="5"/>
      <c r="AI19575" s="5"/>
      <c r="AJ19575" s="5"/>
    </row>
    <row r="19576" spans="11:36">
      <c r="K19576" s="5"/>
      <c r="L19576" s="5"/>
      <c r="M19576" s="5"/>
      <c r="N19576" s="5"/>
      <c r="O19576" s="5"/>
      <c r="P19576" s="5"/>
      <c r="Q19576" s="5"/>
      <c r="R19576" s="5"/>
      <c r="S19576" s="5"/>
      <c r="T19576" s="5"/>
      <c r="U19576" s="5"/>
      <c r="V19576" s="5"/>
      <c r="W19576" s="5"/>
      <c r="X19576" s="5"/>
      <c r="Y19576" s="5"/>
      <c r="Z19576" s="5"/>
      <c r="AA19576" s="5"/>
      <c r="AB19576" s="5"/>
      <c r="AC19576" s="5"/>
      <c r="AD19576" s="5"/>
      <c r="AE19576" s="5"/>
      <c r="AF19576" s="5"/>
      <c r="AG19576" s="5"/>
      <c r="AH19576" s="5"/>
      <c r="AI19576" s="5"/>
      <c r="AJ19576" s="5"/>
    </row>
    <row r="19577" spans="11:36">
      <c r="K19577" s="5"/>
      <c r="L19577" s="5"/>
      <c r="M19577" s="5"/>
      <c r="N19577" s="5"/>
      <c r="O19577" s="5"/>
      <c r="P19577" s="5"/>
      <c r="Q19577" s="5"/>
      <c r="R19577" s="5"/>
      <c r="S19577" s="5"/>
      <c r="T19577" s="5"/>
      <c r="U19577" s="5"/>
      <c r="V19577" s="5"/>
      <c r="W19577" s="5"/>
      <c r="X19577" s="5"/>
      <c r="Y19577" s="5"/>
      <c r="Z19577" s="5"/>
      <c r="AA19577" s="5"/>
      <c r="AB19577" s="5"/>
      <c r="AC19577" s="5"/>
      <c r="AD19577" s="5"/>
      <c r="AE19577" s="5"/>
      <c r="AF19577" s="5"/>
      <c r="AG19577" s="5"/>
      <c r="AH19577" s="5"/>
      <c r="AI19577" s="5"/>
      <c r="AJ19577" s="5"/>
    </row>
    <row r="19578" spans="11:36">
      <c r="K19578" s="5"/>
      <c r="L19578" s="5"/>
      <c r="M19578" s="5"/>
      <c r="N19578" s="5"/>
      <c r="O19578" s="5"/>
      <c r="P19578" s="5"/>
      <c r="Q19578" s="5"/>
      <c r="R19578" s="5"/>
      <c r="S19578" s="5"/>
      <c r="T19578" s="5"/>
      <c r="U19578" s="5"/>
      <c r="V19578" s="5"/>
      <c r="W19578" s="5"/>
      <c r="X19578" s="5"/>
      <c r="Y19578" s="5"/>
      <c r="Z19578" s="5"/>
      <c r="AA19578" s="5"/>
      <c r="AB19578" s="5"/>
      <c r="AC19578" s="5"/>
      <c r="AD19578" s="5"/>
      <c r="AE19578" s="5"/>
      <c r="AF19578" s="5"/>
      <c r="AG19578" s="5"/>
      <c r="AH19578" s="5"/>
      <c r="AI19578" s="5"/>
      <c r="AJ19578" s="5"/>
    </row>
    <row r="19579" spans="11:36">
      <c r="K19579" s="5"/>
      <c r="L19579" s="5"/>
      <c r="M19579" s="5"/>
      <c r="N19579" s="5"/>
      <c r="O19579" s="5"/>
      <c r="P19579" s="5"/>
      <c r="Q19579" s="5"/>
      <c r="R19579" s="5"/>
      <c r="S19579" s="5"/>
      <c r="T19579" s="5"/>
      <c r="U19579" s="5"/>
      <c r="V19579" s="5"/>
      <c r="W19579" s="5"/>
      <c r="X19579" s="5"/>
      <c r="Y19579" s="5"/>
      <c r="Z19579" s="5"/>
      <c r="AA19579" s="5"/>
      <c r="AB19579" s="5"/>
      <c r="AC19579" s="5"/>
      <c r="AD19579" s="5"/>
      <c r="AE19579" s="5"/>
      <c r="AF19579" s="5"/>
      <c r="AG19579" s="5"/>
      <c r="AH19579" s="5"/>
      <c r="AI19579" s="5"/>
      <c r="AJ19579" s="5"/>
    </row>
    <row r="19580" spans="11:36">
      <c r="K19580" s="5"/>
      <c r="L19580" s="5"/>
      <c r="M19580" s="5"/>
      <c r="N19580" s="5"/>
      <c r="O19580" s="5"/>
      <c r="P19580" s="5"/>
      <c r="Q19580" s="5"/>
      <c r="R19580" s="5"/>
      <c r="S19580" s="5"/>
      <c r="T19580" s="5"/>
      <c r="U19580" s="5"/>
      <c r="V19580" s="5"/>
      <c r="W19580" s="5"/>
      <c r="X19580" s="5"/>
      <c r="Y19580" s="5"/>
      <c r="Z19580" s="5"/>
      <c r="AA19580" s="5"/>
      <c r="AB19580" s="5"/>
      <c r="AC19580" s="5"/>
      <c r="AD19580" s="5"/>
      <c r="AE19580" s="5"/>
      <c r="AF19580" s="5"/>
      <c r="AG19580" s="5"/>
      <c r="AH19580" s="5"/>
      <c r="AI19580" s="5"/>
      <c r="AJ19580" s="5"/>
    </row>
    <row r="19581" spans="11:36">
      <c r="K19581" s="5"/>
      <c r="L19581" s="5"/>
      <c r="M19581" s="5"/>
      <c r="N19581" s="5"/>
      <c r="O19581" s="5"/>
      <c r="P19581" s="5"/>
      <c r="Q19581" s="5"/>
      <c r="R19581" s="5"/>
      <c r="S19581" s="5"/>
      <c r="T19581" s="5"/>
      <c r="U19581" s="5"/>
      <c r="V19581" s="5"/>
      <c r="W19581" s="5"/>
      <c r="X19581" s="5"/>
      <c r="Y19581" s="5"/>
      <c r="Z19581" s="5"/>
      <c r="AA19581" s="5"/>
      <c r="AB19581" s="5"/>
      <c r="AC19581" s="5"/>
      <c r="AD19581" s="5"/>
      <c r="AE19581" s="5"/>
      <c r="AF19581" s="5"/>
      <c r="AG19581" s="5"/>
      <c r="AH19581" s="5"/>
      <c r="AI19581" s="5"/>
      <c r="AJ19581" s="5"/>
    </row>
    <row r="19582" spans="11:36">
      <c r="K19582" s="5"/>
      <c r="L19582" s="5"/>
      <c r="M19582" s="5"/>
      <c r="N19582" s="5"/>
      <c r="O19582" s="5"/>
      <c r="P19582" s="5"/>
      <c r="Q19582" s="5"/>
      <c r="R19582" s="5"/>
      <c r="S19582" s="5"/>
      <c r="T19582" s="5"/>
      <c r="U19582" s="5"/>
      <c r="V19582" s="5"/>
      <c r="W19582" s="5"/>
      <c r="X19582" s="5"/>
      <c r="Y19582" s="5"/>
      <c r="Z19582" s="5"/>
      <c r="AA19582" s="5"/>
      <c r="AB19582" s="5"/>
      <c r="AC19582" s="5"/>
      <c r="AD19582" s="5"/>
      <c r="AE19582" s="5"/>
      <c r="AF19582" s="5"/>
      <c r="AG19582" s="5"/>
      <c r="AH19582" s="5"/>
      <c r="AI19582" s="5"/>
      <c r="AJ19582" s="5"/>
    </row>
    <row r="19583" spans="11:36">
      <c r="K19583" s="5"/>
      <c r="L19583" s="5"/>
      <c r="M19583" s="5"/>
      <c r="N19583" s="5"/>
      <c r="O19583" s="5"/>
      <c r="P19583" s="5"/>
      <c r="Q19583" s="5"/>
      <c r="R19583" s="5"/>
      <c r="S19583" s="5"/>
      <c r="T19583" s="5"/>
      <c r="U19583" s="5"/>
      <c r="V19583" s="5"/>
      <c r="W19583" s="5"/>
      <c r="X19583" s="5"/>
      <c r="Y19583" s="5"/>
      <c r="Z19583" s="5"/>
      <c r="AA19583" s="5"/>
      <c r="AB19583" s="5"/>
      <c r="AC19583" s="5"/>
      <c r="AD19583" s="5"/>
      <c r="AE19583" s="5"/>
      <c r="AF19583" s="5"/>
      <c r="AG19583" s="5"/>
      <c r="AH19583" s="5"/>
      <c r="AI19583" s="5"/>
      <c r="AJ19583" s="5"/>
    </row>
    <row r="19584" spans="11:36">
      <c r="K19584" s="5"/>
      <c r="L19584" s="5"/>
      <c r="M19584" s="5"/>
      <c r="N19584" s="5"/>
      <c r="O19584" s="5"/>
      <c r="P19584" s="5"/>
      <c r="Q19584" s="5"/>
      <c r="R19584" s="5"/>
      <c r="S19584" s="5"/>
      <c r="T19584" s="5"/>
      <c r="U19584" s="5"/>
      <c r="V19584" s="5"/>
      <c r="W19584" s="5"/>
      <c r="X19584" s="5"/>
      <c r="Y19584" s="5"/>
      <c r="Z19584" s="5"/>
      <c r="AA19584" s="5"/>
      <c r="AB19584" s="5"/>
      <c r="AC19584" s="5"/>
      <c r="AD19584" s="5"/>
      <c r="AE19584" s="5"/>
      <c r="AF19584" s="5"/>
      <c r="AG19584" s="5"/>
      <c r="AH19584" s="5"/>
      <c r="AI19584" s="5"/>
      <c r="AJ19584" s="5"/>
    </row>
    <row r="19585" spans="11:36">
      <c r="K19585" s="5"/>
      <c r="L19585" s="5"/>
      <c r="M19585" s="5"/>
      <c r="N19585" s="5"/>
      <c r="O19585" s="5"/>
      <c r="P19585" s="5"/>
      <c r="Q19585" s="5"/>
      <c r="R19585" s="5"/>
      <c r="S19585" s="5"/>
      <c r="T19585" s="5"/>
      <c r="U19585" s="5"/>
      <c r="V19585" s="5"/>
      <c r="W19585" s="5"/>
      <c r="X19585" s="5"/>
      <c r="Y19585" s="5"/>
      <c r="Z19585" s="5"/>
      <c r="AA19585" s="5"/>
      <c r="AB19585" s="5"/>
      <c r="AC19585" s="5"/>
      <c r="AD19585" s="5"/>
      <c r="AE19585" s="5"/>
      <c r="AF19585" s="5"/>
      <c r="AG19585" s="5"/>
      <c r="AH19585" s="5"/>
      <c r="AI19585" s="5"/>
      <c r="AJ19585" s="5"/>
    </row>
    <row r="19586" spans="11:36">
      <c r="K19586" s="5"/>
      <c r="L19586" s="5"/>
      <c r="M19586" s="5"/>
      <c r="N19586" s="5"/>
      <c r="O19586" s="5"/>
      <c r="P19586" s="5"/>
      <c r="Q19586" s="5"/>
      <c r="R19586" s="5"/>
      <c r="S19586" s="5"/>
      <c r="T19586" s="5"/>
      <c r="U19586" s="5"/>
      <c r="V19586" s="5"/>
      <c r="W19586" s="5"/>
      <c r="X19586" s="5"/>
      <c r="Y19586" s="5"/>
      <c r="Z19586" s="5"/>
      <c r="AA19586" s="5"/>
      <c r="AB19586" s="5"/>
      <c r="AC19586" s="5"/>
      <c r="AD19586" s="5"/>
      <c r="AE19586" s="5"/>
      <c r="AF19586" s="5"/>
      <c r="AG19586" s="5"/>
      <c r="AH19586" s="5"/>
      <c r="AI19586" s="5"/>
      <c r="AJ19586" s="5"/>
    </row>
    <row r="19587" spans="11:36">
      <c r="K19587" s="5"/>
      <c r="L19587" s="5"/>
      <c r="M19587" s="5"/>
      <c r="N19587" s="5"/>
      <c r="O19587" s="5"/>
      <c r="P19587" s="5"/>
      <c r="Q19587" s="5"/>
      <c r="R19587" s="5"/>
      <c r="S19587" s="5"/>
      <c r="T19587" s="5"/>
      <c r="U19587" s="5"/>
      <c r="V19587" s="5"/>
      <c r="W19587" s="5"/>
      <c r="X19587" s="5"/>
      <c r="Y19587" s="5"/>
      <c r="Z19587" s="5"/>
      <c r="AA19587" s="5"/>
      <c r="AB19587" s="5"/>
      <c r="AC19587" s="5"/>
      <c r="AD19587" s="5"/>
      <c r="AE19587" s="5"/>
      <c r="AF19587" s="5"/>
      <c r="AG19587" s="5"/>
      <c r="AH19587" s="5"/>
      <c r="AI19587" s="5"/>
      <c r="AJ19587" s="5"/>
    </row>
    <row r="19588" spans="11:36">
      <c r="K19588" s="5"/>
      <c r="L19588" s="5"/>
      <c r="M19588" s="5"/>
      <c r="N19588" s="5"/>
      <c r="O19588" s="5"/>
      <c r="P19588" s="5"/>
      <c r="Q19588" s="5"/>
      <c r="R19588" s="5"/>
      <c r="S19588" s="5"/>
      <c r="T19588" s="5"/>
      <c r="U19588" s="5"/>
      <c r="V19588" s="5"/>
      <c r="W19588" s="5"/>
      <c r="X19588" s="5"/>
      <c r="Y19588" s="5"/>
      <c r="Z19588" s="5"/>
      <c r="AA19588" s="5"/>
      <c r="AB19588" s="5"/>
      <c r="AC19588" s="5"/>
      <c r="AD19588" s="5"/>
      <c r="AE19588" s="5"/>
      <c r="AF19588" s="5"/>
      <c r="AG19588" s="5"/>
      <c r="AH19588" s="5"/>
      <c r="AI19588" s="5"/>
      <c r="AJ19588" s="5"/>
    </row>
    <row r="19589" spans="11:36">
      <c r="K19589" s="5"/>
      <c r="L19589" s="5"/>
      <c r="M19589" s="5"/>
      <c r="N19589" s="5"/>
      <c r="O19589" s="5"/>
      <c r="P19589" s="5"/>
      <c r="Q19589" s="5"/>
      <c r="R19589" s="5"/>
      <c r="S19589" s="5"/>
      <c r="T19589" s="5"/>
      <c r="U19589" s="5"/>
      <c r="V19589" s="5"/>
      <c r="W19589" s="5"/>
      <c r="X19589" s="5"/>
      <c r="Y19589" s="5"/>
      <c r="Z19589" s="5"/>
      <c r="AA19589" s="5"/>
      <c r="AB19589" s="5"/>
      <c r="AC19589" s="5"/>
      <c r="AD19589" s="5"/>
      <c r="AE19589" s="5"/>
      <c r="AF19589" s="5"/>
      <c r="AG19589" s="5"/>
      <c r="AH19589" s="5"/>
      <c r="AI19589" s="5"/>
      <c r="AJ19589" s="5"/>
    </row>
    <row r="19590" spans="11:36">
      <c r="K19590" s="5"/>
      <c r="L19590" s="5"/>
      <c r="M19590" s="5"/>
      <c r="N19590" s="5"/>
      <c r="O19590" s="5"/>
      <c r="P19590" s="5"/>
      <c r="Q19590" s="5"/>
      <c r="R19590" s="5"/>
      <c r="S19590" s="5"/>
      <c r="T19590" s="5"/>
      <c r="U19590" s="5"/>
      <c r="V19590" s="5"/>
      <c r="W19590" s="5"/>
      <c r="X19590" s="5"/>
      <c r="Y19590" s="5"/>
      <c r="Z19590" s="5"/>
      <c r="AA19590" s="5"/>
      <c r="AB19590" s="5"/>
      <c r="AC19590" s="5"/>
      <c r="AD19590" s="5"/>
      <c r="AE19590" s="5"/>
      <c r="AF19590" s="5"/>
      <c r="AG19590" s="5"/>
      <c r="AH19590" s="5"/>
      <c r="AI19590" s="5"/>
      <c r="AJ19590" s="5"/>
    </row>
    <row r="19591" spans="11:36">
      <c r="K19591" s="5"/>
      <c r="L19591" s="5"/>
      <c r="M19591" s="5"/>
      <c r="N19591" s="5"/>
      <c r="O19591" s="5"/>
      <c r="P19591" s="5"/>
      <c r="Q19591" s="5"/>
      <c r="R19591" s="5"/>
      <c r="S19591" s="5"/>
      <c r="T19591" s="5"/>
      <c r="U19591" s="5"/>
      <c r="V19591" s="5"/>
      <c r="W19591" s="5"/>
      <c r="X19591" s="5"/>
      <c r="Y19591" s="5"/>
      <c r="Z19591" s="5"/>
      <c r="AA19591" s="5"/>
      <c r="AB19591" s="5"/>
      <c r="AC19591" s="5"/>
      <c r="AD19591" s="5"/>
      <c r="AE19591" s="5"/>
      <c r="AF19591" s="5"/>
      <c r="AG19591" s="5"/>
      <c r="AH19591" s="5"/>
      <c r="AI19591" s="5"/>
      <c r="AJ19591" s="5"/>
    </row>
    <row r="19592" spans="11:36">
      <c r="K19592" s="5"/>
      <c r="L19592" s="5"/>
      <c r="M19592" s="5"/>
      <c r="N19592" s="5"/>
      <c r="O19592" s="5"/>
      <c r="P19592" s="5"/>
      <c r="Q19592" s="5"/>
      <c r="R19592" s="5"/>
      <c r="S19592" s="5"/>
      <c r="T19592" s="5"/>
      <c r="U19592" s="5"/>
      <c r="V19592" s="5"/>
      <c r="W19592" s="5"/>
      <c r="X19592" s="5"/>
      <c r="Y19592" s="5"/>
      <c r="Z19592" s="5"/>
      <c r="AA19592" s="5"/>
      <c r="AB19592" s="5"/>
      <c r="AC19592" s="5"/>
      <c r="AD19592" s="5"/>
      <c r="AE19592" s="5"/>
      <c r="AF19592" s="5"/>
      <c r="AG19592" s="5"/>
      <c r="AH19592" s="5"/>
      <c r="AI19592" s="5"/>
      <c r="AJ19592" s="5"/>
    </row>
    <row r="19593" spans="11:36">
      <c r="K19593" s="5"/>
      <c r="L19593" s="5"/>
      <c r="M19593" s="5"/>
      <c r="N19593" s="5"/>
      <c r="O19593" s="5"/>
      <c r="P19593" s="5"/>
      <c r="Q19593" s="5"/>
      <c r="R19593" s="5"/>
      <c r="S19593" s="5"/>
      <c r="T19593" s="5"/>
      <c r="U19593" s="5"/>
      <c r="V19593" s="5"/>
      <c r="W19593" s="5"/>
      <c r="X19593" s="5"/>
      <c r="Y19593" s="5"/>
      <c r="Z19593" s="5"/>
      <c r="AA19593" s="5"/>
      <c r="AB19593" s="5"/>
      <c r="AC19593" s="5"/>
      <c r="AD19593" s="5"/>
      <c r="AE19593" s="5"/>
      <c r="AF19593" s="5"/>
      <c r="AG19593" s="5"/>
      <c r="AH19593" s="5"/>
      <c r="AI19593" s="5"/>
      <c r="AJ19593" s="5"/>
    </row>
    <row r="19594" spans="11:36">
      <c r="K19594" s="5"/>
      <c r="L19594" s="5"/>
      <c r="M19594" s="5"/>
      <c r="N19594" s="5"/>
      <c r="O19594" s="5"/>
      <c r="P19594" s="5"/>
      <c r="Q19594" s="5"/>
      <c r="R19594" s="5"/>
      <c r="S19594" s="5"/>
      <c r="T19594" s="5"/>
      <c r="U19594" s="5"/>
      <c r="V19594" s="5"/>
      <c r="W19594" s="5"/>
      <c r="X19594" s="5"/>
      <c r="Y19594" s="5"/>
      <c r="Z19594" s="5"/>
      <c r="AA19594" s="5"/>
      <c r="AB19594" s="5"/>
      <c r="AC19594" s="5"/>
      <c r="AD19594" s="5"/>
      <c r="AE19594" s="5"/>
      <c r="AF19594" s="5"/>
      <c r="AG19594" s="5"/>
      <c r="AH19594" s="5"/>
      <c r="AI19594" s="5"/>
      <c r="AJ19594" s="5"/>
    </row>
    <row r="19595" spans="11:36">
      <c r="K19595" s="5"/>
      <c r="L19595" s="5"/>
      <c r="M19595" s="5"/>
      <c r="N19595" s="5"/>
      <c r="O19595" s="5"/>
      <c r="P19595" s="5"/>
      <c r="Q19595" s="5"/>
      <c r="R19595" s="5"/>
      <c r="S19595" s="5"/>
      <c r="T19595" s="5"/>
      <c r="U19595" s="5"/>
      <c r="V19595" s="5"/>
      <c r="W19595" s="5"/>
      <c r="X19595" s="5"/>
      <c r="Y19595" s="5"/>
      <c r="Z19595" s="5"/>
      <c r="AA19595" s="5"/>
      <c r="AB19595" s="5"/>
      <c r="AC19595" s="5"/>
      <c r="AD19595" s="5"/>
      <c r="AE19595" s="5"/>
      <c r="AF19595" s="5"/>
      <c r="AG19595" s="5"/>
      <c r="AH19595" s="5"/>
      <c r="AI19595" s="5"/>
      <c r="AJ19595" s="5"/>
    </row>
    <row r="19596" spans="11:36">
      <c r="K19596" s="5"/>
      <c r="L19596" s="5"/>
      <c r="M19596" s="5"/>
      <c r="N19596" s="5"/>
      <c r="O19596" s="5"/>
      <c r="P19596" s="5"/>
      <c r="Q19596" s="5"/>
      <c r="R19596" s="5"/>
      <c r="S19596" s="5"/>
      <c r="T19596" s="5"/>
      <c r="U19596" s="5"/>
      <c r="V19596" s="5"/>
      <c r="W19596" s="5"/>
      <c r="X19596" s="5"/>
      <c r="Y19596" s="5"/>
      <c r="Z19596" s="5"/>
      <c r="AA19596" s="5"/>
      <c r="AB19596" s="5"/>
      <c r="AC19596" s="5"/>
      <c r="AD19596" s="5"/>
      <c r="AE19596" s="5"/>
      <c r="AF19596" s="5"/>
      <c r="AG19596" s="5"/>
      <c r="AH19596" s="5"/>
      <c r="AI19596" s="5"/>
      <c r="AJ19596" s="5"/>
    </row>
    <row r="19597" spans="11:36">
      <c r="K19597" s="5"/>
      <c r="L19597" s="5"/>
      <c r="M19597" s="5"/>
      <c r="N19597" s="5"/>
      <c r="O19597" s="5"/>
      <c r="P19597" s="5"/>
      <c r="Q19597" s="5"/>
      <c r="R19597" s="5"/>
      <c r="S19597" s="5"/>
      <c r="T19597" s="5"/>
      <c r="U19597" s="5"/>
      <c r="V19597" s="5"/>
      <c r="W19597" s="5"/>
      <c r="X19597" s="5"/>
      <c r="Y19597" s="5"/>
      <c r="Z19597" s="5"/>
      <c r="AA19597" s="5"/>
      <c r="AB19597" s="5"/>
      <c r="AC19597" s="5"/>
      <c r="AD19597" s="5"/>
      <c r="AE19597" s="5"/>
      <c r="AF19597" s="5"/>
      <c r="AG19597" s="5"/>
      <c r="AH19597" s="5"/>
      <c r="AI19597" s="5"/>
      <c r="AJ19597" s="5"/>
    </row>
    <row r="19598" spans="11:36">
      <c r="K19598" s="5"/>
      <c r="L19598" s="5"/>
      <c r="M19598" s="5"/>
      <c r="N19598" s="5"/>
      <c r="O19598" s="5"/>
      <c r="P19598" s="5"/>
      <c r="Q19598" s="5"/>
      <c r="R19598" s="5"/>
      <c r="S19598" s="5"/>
      <c r="T19598" s="5"/>
      <c r="U19598" s="5"/>
      <c r="V19598" s="5"/>
      <c r="W19598" s="5"/>
      <c r="X19598" s="5"/>
      <c r="Y19598" s="5"/>
      <c r="Z19598" s="5"/>
      <c r="AA19598" s="5"/>
      <c r="AB19598" s="5"/>
      <c r="AC19598" s="5"/>
      <c r="AD19598" s="5"/>
      <c r="AE19598" s="5"/>
      <c r="AF19598" s="5"/>
      <c r="AG19598" s="5"/>
      <c r="AH19598" s="5"/>
      <c r="AI19598" s="5"/>
      <c r="AJ19598" s="5"/>
    </row>
    <row r="19599" spans="11:36">
      <c r="K19599" s="5"/>
      <c r="L19599" s="5"/>
      <c r="M19599" s="5"/>
      <c r="N19599" s="5"/>
      <c r="O19599" s="5"/>
      <c r="P19599" s="5"/>
      <c r="Q19599" s="5"/>
      <c r="R19599" s="5"/>
      <c r="S19599" s="5"/>
      <c r="T19599" s="5"/>
      <c r="U19599" s="5"/>
      <c r="V19599" s="5"/>
      <c r="W19599" s="5"/>
      <c r="X19599" s="5"/>
      <c r="Y19599" s="5"/>
      <c r="Z19599" s="5"/>
      <c r="AA19599" s="5"/>
      <c r="AB19599" s="5"/>
      <c r="AC19599" s="5"/>
      <c r="AD19599" s="5"/>
      <c r="AE19599" s="5"/>
      <c r="AF19599" s="5"/>
      <c r="AG19599" s="5"/>
      <c r="AH19599" s="5"/>
      <c r="AI19599" s="5"/>
      <c r="AJ19599" s="5"/>
    </row>
    <row r="19600" spans="11:36">
      <c r="K19600" s="5"/>
      <c r="L19600" s="5"/>
      <c r="M19600" s="5"/>
      <c r="N19600" s="5"/>
      <c r="O19600" s="5"/>
      <c r="P19600" s="5"/>
      <c r="Q19600" s="5"/>
      <c r="R19600" s="5"/>
      <c r="S19600" s="5"/>
      <c r="T19600" s="5"/>
      <c r="U19600" s="5"/>
      <c r="V19600" s="5"/>
      <c r="W19600" s="5"/>
      <c r="X19600" s="5"/>
      <c r="Y19600" s="5"/>
      <c r="Z19600" s="5"/>
      <c r="AA19600" s="5"/>
      <c r="AB19600" s="5"/>
      <c r="AC19600" s="5"/>
      <c r="AD19600" s="5"/>
      <c r="AE19600" s="5"/>
      <c r="AF19600" s="5"/>
      <c r="AG19600" s="5"/>
      <c r="AH19600" s="5"/>
      <c r="AI19600" s="5"/>
      <c r="AJ19600" s="5"/>
    </row>
    <row r="19601" spans="11:36">
      <c r="K19601" s="5"/>
      <c r="L19601" s="5"/>
      <c r="M19601" s="5"/>
      <c r="N19601" s="5"/>
      <c r="O19601" s="5"/>
      <c r="P19601" s="5"/>
      <c r="Q19601" s="5"/>
      <c r="R19601" s="5"/>
      <c r="S19601" s="5"/>
      <c r="T19601" s="5"/>
      <c r="U19601" s="5"/>
      <c r="V19601" s="5"/>
      <c r="W19601" s="5"/>
      <c r="X19601" s="5"/>
      <c r="Y19601" s="5"/>
      <c r="Z19601" s="5"/>
      <c r="AA19601" s="5"/>
      <c r="AB19601" s="5"/>
      <c r="AC19601" s="5"/>
      <c r="AD19601" s="5"/>
      <c r="AE19601" s="5"/>
      <c r="AF19601" s="5"/>
      <c r="AG19601" s="5"/>
      <c r="AH19601" s="5"/>
      <c r="AI19601" s="5"/>
      <c r="AJ19601" s="5"/>
    </row>
    <row r="19602" spans="11:36">
      <c r="K19602" s="5"/>
      <c r="L19602" s="5"/>
      <c r="M19602" s="5"/>
      <c r="N19602" s="5"/>
      <c r="O19602" s="5"/>
      <c r="P19602" s="5"/>
      <c r="Q19602" s="5"/>
      <c r="R19602" s="5"/>
      <c r="S19602" s="5"/>
      <c r="T19602" s="5"/>
      <c r="U19602" s="5"/>
      <c r="V19602" s="5"/>
      <c r="W19602" s="5"/>
      <c r="X19602" s="5"/>
      <c r="Y19602" s="5"/>
      <c r="Z19602" s="5"/>
      <c r="AA19602" s="5"/>
      <c r="AB19602" s="5"/>
      <c r="AC19602" s="5"/>
      <c r="AD19602" s="5"/>
      <c r="AE19602" s="5"/>
      <c r="AF19602" s="5"/>
      <c r="AG19602" s="5"/>
      <c r="AH19602" s="5"/>
      <c r="AI19602" s="5"/>
      <c r="AJ19602" s="5"/>
    </row>
    <row r="19603" spans="11:36">
      <c r="K19603" s="5"/>
      <c r="L19603" s="5"/>
      <c r="M19603" s="5"/>
      <c r="N19603" s="5"/>
      <c r="O19603" s="5"/>
      <c r="P19603" s="5"/>
      <c r="Q19603" s="5"/>
      <c r="R19603" s="5"/>
      <c r="S19603" s="5"/>
      <c r="T19603" s="5"/>
      <c r="U19603" s="5"/>
      <c r="V19603" s="5"/>
      <c r="W19603" s="5"/>
      <c r="X19603" s="5"/>
      <c r="Y19603" s="5"/>
      <c r="Z19603" s="5"/>
      <c r="AA19603" s="5"/>
      <c r="AB19603" s="5"/>
      <c r="AC19603" s="5"/>
      <c r="AD19603" s="5"/>
      <c r="AE19603" s="5"/>
      <c r="AF19603" s="5"/>
      <c r="AG19603" s="5"/>
      <c r="AH19603" s="5"/>
      <c r="AI19603" s="5"/>
      <c r="AJ19603" s="5"/>
    </row>
    <row r="19604" spans="11:36">
      <c r="K19604" s="5"/>
      <c r="L19604" s="5"/>
      <c r="M19604" s="5"/>
      <c r="N19604" s="5"/>
      <c r="O19604" s="5"/>
      <c r="P19604" s="5"/>
      <c r="Q19604" s="5"/>
      <c r="R19604" s="5"/>
      <c r="S19604" s="5"/>
      <c r="T19604" s="5"/>
      <c r="U19604" s="5"/>
      <c r="V19604" s="5"/>
      <c r="W19604" s="5"/>
      <c r="X19604" s="5"/>
      <c r="Y19604" s="5"/>
      <c r="Z19604" s="5"/>
      <c r="AA19604" s="5"/>
      <c r="AB19604" s="5"/>
      <c r="AC19604" s="5"/>
      <c r="AD19604" s="5"/>
      <c r="AE19604" s="5"/>
      <c r="AF19604" s="5"/>
      <c r="AG19604" s="5"/>
      <c r="AH19604" s="5"/>
      <c r="AI19604" s="5"/>
      <c r="AJ19604" s="5"/>
    </row>
    <row r="19605" spans="11:36">
      <c r="K19605" s="5"/>
      <c r="L19605" s="5"/>
      <c r="M19605" s="5"/>
      <c r="N19605" s="5"/>
      <c r="O19605" s="5"/>
      <c r="P19605" s="5"/>
      <c r="Q19605" s="5"/>
      <c r="R19605" s="5"/>
      <c r="S19605" s="5"/>
      <c r="T19605" s="5"/>
      <c r="U19605" s="5"/>
      <c r="V19605" s="5"/>
      <c r="W19605" s="5"/>
      <c r="X19605" s="5"/>
      <c r="Y19605" s="5"/>
      <c r="Z19605" s="5"/>
      <c r="AA19605" s="5"/>
      <c r="AB19605" s="5"/>
      <c r="AC19605" s="5"/>
      <c r="AD19605" s="5"/>
      <c r="AE19605" s="5"/>
      <c r="AF19605" s="5"/>
      <c r="AG19605" s="5"/>
      <c r="AH19605" s="5"/>
      <c r="AI19605" s="5"/>
      <c r="AJ19605" s="5"/>
    </row>
    <row r="19606" spans="11:36">
      <c r="K19606" s="5"/>
      <c r="L19606" s="5"/>
      <c r="M19606" s="5"/>
      <c r="N19606" s="5"/>
      <c r="O19606" s="5"/>
      <c r="P19606" s="5"/>
      <c r="Q19606" s="5"/>
      <c r="R19606" s="5"/>
      <c r="S19606" s="5"/>
      <c r="T19606" s="5"/>
      <c r="U19606" s="5"/>
      <c r="V19606" s="5"/>
      <c r="W19606" s="5"/>
      <c r="X19606" s="5"/>
      <c r="Y19606" s="5"/>
      <c r="Z19606" s="5"/>
      <c r="AA19606" s="5"/>
      <c r="AB19606" s="5"/>
      <c r="AC19606" s="5"/>
      <c r="AD19606" s="5"/>
      <c r="AE19606" s="5"/>
      <c r="AF19606" s="5"/>
      <c r="AG19606" s="5"/>
      <c r="AH19606" s="5"/>
      <c r="AI19606" s="5"/>
      <c r="AJ19606" s="5"/>
    </row>
    <row r="19607" spans="11:36">
      <c r="K19607" s="5"/>
      <c r="L19607" s="5"/>
      <c r="M19607" s="5"/>
      <c r="N19607" s="5"/>
      <c r="O19607" s="5"/>
      <c r="P19607" s="5"/>
      <c r="Q19607" s="5"/>
      <c r="R19607" s="5"/>
      <c r="S19607" s="5"/>
      <c r="T19607" s="5"/>
      <c r="U19607" s="5"/>
      <c r="V19607" s="5"/>
      <c r="W19607" s="5"/>
      <c r="X19607" s="5"/>
      <c r="Y19607" s="5"/>
      <c r="Z19607" s="5"/>
      <c r="AA19607" s="5"/>
      <c r="AB19607" s="5"/>
      <c r="AC19607" s="5"/>
      <c r="AD19607" s="5"/>
      <c r="AE19607" s="5"/>
      <c r="AF19607" s="5"/>
      <c r="AG19607" s="5"/>
      <c r="AH19607" s="5"/>
      <c r="AI19607" s="5"/>
      <c r="AJ19607" s="5"/>
    </row>
    <row r="19608" spans="11:36">
      <c r="K19608" s="5"/>
      <c r="L19608" s="5"/>
      <c r="M19608" s="5"/>
      <c r="N19608" s="5"/>
      <c r="O19608" s="5"/>
      <c r="P19608" s="5"/>
      <c r="Q19608" s="5"/>
      <c r="R19608" s="5"/>
      <c r="S19608" s="5"/>
      <c r="T19608" s="5"/>
      <c r="U19608" s="5"/>
      <c r="V19608" s="5"/>
      <c r="W19608" s="5"/>
      <c r="X19608" s="5"/>
      <c r="Y19608" s="5"/>
      <c r="Z19608" s="5"/>
      <c r="AA19608" s="5"/>
      <c r="AB19608" s="5"/>
      <c r="AC19608" s="5"/>
      <c r="AD19608" s="5"/>
      <c r="AE19608" s="5"/>
      <c r="AF19608" s="5"/>
      <c r="AG19608" s="5"/>
      <c r="AH19608" s="5"/>
      <c r="AI19608" s="5"/>
      <c r="AJ19608" s="5"/>
    </row>
    <row r="19609" spans="11:36">
      <c r="K19609" s="5"/>
      <c r="L19609" s="5"/>
      <c r="M19609" s="5"/>
      <c r="N19609" s="5"/>
      <c r="O19609" s="5"/>
      <c r="P19609" s="5"/>
      <c r="Q19609" s="5"/>
      <c r="R19609" s="5"/>
      <c r="S19609" s="5"/>
      <c r="T19609" s="5"/>
      <c r="U19609" s="5"/>
      <c r="V19609" s="5"/>
      <c r="W19609" s="5"/>
      <c r="X19609" s="5"/>
      <c r="Y19609" s="5"/>
      <c r="Z19609" s="5"/>
      <c r="AA19609" s="5"/>
      <c r="AB19609" s="5"/>
      <c r="AC19609" s="5"/>
      <c r="AD19609" s="5"/>
      <c r="AE19609" s="5"/>
      <c r="AF19609" s="5"/>
      <c r="AG19609" s="5"/>
      <c r="AH19609" s="5"/>
      <c r="AI19609" s="5"/>
      <c r="AJ19609" s="5"/>
    </row>
    <row r="19610" spans="11:36">
      <c r="K19610" s="5"/>
      <c r="L19610" s="5"/>
      <c r="M19610" s="5"/>
      <c r="N19610" s="5"/>
      <c r="O19610" s="5"/>
      <c r="P19610" s="5"/>
      <c r="Q19610" s="5"/>
      <c r="R19610" s="5"/>
      <c r="S19610" s="5"/>
      <c r="T19610" s="5"/>
      <c r="U19610" s="5"/>
      <c r="V19610" s="5"/>
      <c r="W19610" s="5"/>
      <c r="X19610" s="5"/>
      <c r="Y19610" s="5"/>
      <c r="Z19610" s="5"/>
      <c r="AA19610" s="5"/>
      <c r="AB19610" s="5"/>
      <c r="AC19610" s="5"/>
      <c r="AD19610" s="5"/>
      <c r="AE19610" s="5"/>
      <c r="AF19610" s="5"/>
      <c r="AG19610" s="5"/>
      <c r="AH19610" s="5"/>
      <c r="AI19610" s="5"/>
      <c r="AJ19610" s="5"/>
    </row>
    <row r="19611" spans="11:36">
      <c r="K19611" s="5"/>
      <c r="L19611" s="5"/>
      <c r="M19611" s="5"/>
      <c r="N19611" s="5"/>
      <c r="O19611" s="5"/>
      <c r="P19611" s="5"/>
      <c r="Q19611" s="5"/>
      <c r="R19611" s="5"/>
      <c r="S19611" s="5"/>
      <c r="T19611" s="5"/>
      <c r="U19611" s="5"/>
      <c r="V19611" s="5"/>
      <c r="W19611" s="5"/>
      <c r="X19611" s="5"/>
      <c r="Y19611" s="5"/>
      <c r="Z19611" s="5"/>
      <c r="AA19611" s="5"/>
      <c r="AB19611" s="5"/>
      <c r="AC19611" s="5"/>
      <c r="AD19611" s="5"/>
      <c r="AE19611" s="5"/>
      <c r="AF19611" s="5"/>
      <c r="AG19611" s="5"/>
      <c r="AH19611" s="5"/>
      <c r="AI19611" s="5"/>
      <c r="AJ19611" s="5"/>
    </row>
    <row r="19612" spans="11:36">
      <c r="K19612" s="5"/>
      <c r="L19612" s="5"/>
      <c r="M19612" s="5"/>
      <c r="N19612" s="5"/>
      <c r="O19612" s="5"/>
      <c r="P19612" s="5"/>
      <c r="Q19612" s="5"/>
      <c r="R19612" s="5"/>
      <c r="S19612" s="5"/>
      <c r="T19612" s="5"/>
      <c r="U19612" s="5"/>
      <c r="V19612" s="5"/>
      <c r="W19612" s="5"/>
      <c r="X19612" s="5"/>
      <c r="Y19612" s="5"/>
      <c r="Z19612" s="5"/>
      <c r="AA19612" s="5"/>
      <c r="AB19612" s="5"/>
      <c r="AC19612" s="5"/>
      <c r="AD19612" s="5"/>
      <c r="AE19612" s="5"/>
      <c r="AF19612" s="5"/>
      <c r="AG19612" s="5"/>
      <c r="AH19612" s="5"/>
      <c r="AI19612" s="5"/>
      <c r="AJ19612" s="5"/>
    </row>
    <row r="19613" spans="11:36">
      <c r="K19613" s="5"/>
      <c r="L19613" s="5"/>
      <c r="M19613" s="5"/>
      <c r="N19613" s="5"/>
      <c r="O19613" s="5"/>
      <c r="P19613" s="5"/>
      <c r="Q19613" s="5"/>
      <c r="R19613" s="5"/>
      <c r="S19613" s="5"/>
      <c r="T19613" s="5"/>
      <c r="U19613" s="5"/>
      <c r="V19613" s="5"/>
      <c r="W19613" s="5"/>
      <c r="X19613" s="5"/>
      <c r="Y19613" s="5"/>
      <c r="Z19613" s="5"/>
      <c r="AA19613" s="5"/>
      <c r="AB19613" s="5"/>
      <c r="AC19613" s="5"/>
      <c r="AD19613" s="5"/>
      <c r="AE19613" s="5"/>
      <c r="AF19613" s="5"/>
      <c r="AG19613" s="5"/>
      <c r="AH19613" s="5"/>
      <c r="AI19613" s="5"/>
      <c r="AJ19613" s="5"/>
    </row>
    <row r="19614" spans="11:36">
      <c r="K19614" s="5"/>
      <c r="L19614" s="5"/>
      <c r="M19614" s="5"/>
      <c r="N19614" s="5"/>
      <c r="O19614" s="5"/>
      <c r="P19614" s="5"/>
      <c r="Q19614" s="5"/>
      <c r="R19614" s="5"/>
      <c r="S19614" s="5"/>
      <c r="T19614" s="5"/>
      <c r="U19614" s="5"/>
      <c r="V19614" s="5"/>
      <c r="W19614" s="5"/>
      <c r="X19614" s="5"/>
      <c r="Y19614" s="5"/>
      <c r="Z19614" s="5"/>
      <c r="AA19614" s="5"/>
      <c r="AB19614" s="5"/>
      <c r="AC19614" s="5"/>
      <c r="AD19614" s="5"/>
      <c r="AE19614" s="5"/>
      <c r="AF19614" s="5"/>
      <c r="AG19614" s="5"/>
      <c r="AH19614" s="5"/>
      <c r="AI19614" s="5"/>
      <c r="AJ19614" s="5"/>
    </row>
    <row r="19615" spans="11:36">
      <c r="K19615" s="5"/>
      <c r="L19615" s="5"/>
      <c r="M19615" s="5"/>
      <c r="N19615" s="5"/>
      <c r="O19615" s="5"/>
      <c r="P19615" s="5"/>
      <c r="Q19615" s="5"/>
      <c r="R19615" s="5"/>
      <c r="S19615" s="5"/>
      <c r="T19615" s="5"/>
      <c r="U19615" s="5"/>
      <c r="V19615" s="5"/>
      <c r="W19615" s="5"/>
      <c r="X19615" s="5"/>
      <c r="Y19615" s="5"/>
      <c r="Z19615" s="5"/>
      <c r="AA19615" s="5"/>
      <c r="AB19615" s="5"/>
      <c r="AC19615" s="5"/>
      <c r="AD19615" s="5"/>
      <c r="AE19615" s="5"/>
      <c r="AF19615" s="5"/>
      <c r="AG19615" s="5"/>
      <c r="AH19615" s="5"/>
      <c r="AI19615" s="5"/>
      <c r="AJ19615" s="5"/>
    </row>
    <row r="19616" spans="11:36">
      <c r="K19616" s="5"/>
      <c r="L19616" s="5"/>
      <c r="M19616" s="5"/>
      <c r="N19616" s="5"/>
      <c r="O19616" s="5"/>
      <c r="P19616" s="5"/>
      <c r="Q19616" s="5"/>
      <c r="R19616" s="5"/>
      <c r="S19616" s="5"/>
      <c r="T19616" s="5"/>
      <c r="U19616" s="5"/>
      <c r="V19616" s="5"/>
      <c r="W19616" s="5"/>
      <c r="X19616" s="5"/>
      <c r="Y19616" s="5"/>
      <c r="Z19616" s="5"/>
      <c r="AA19616" s="5"/>
      <c r="AB19616" s="5"/>
      <c r="AC19616" s="5"/>
      <c r="AD19616" s="5"/>
      <c r="AE19616" s="5"/>
      <c r="AF19616" s="5"/>
      <c r="AG19616" s="5"/>
      <c r="AH19616" s="5"/>
      <c r="AI19616" s="5"/>
      <c r="AJ19616" s="5"/>
    </row>
    <row r="19617" spans="11:36">
      <c r="K19617" s="5"/>
      <c r="L19617" s="5"/>
      <c r="M19617" s="5"/>
      <c r="N19617" s="5"/>
      <c r="O19617" s="5"/>
      <c r="P19617" s="5"/>
      <c r="Q19617" s="5"/>
      <c r="R19617" s="5"/>
      <c r="S19617" s="5"/>
      <c r="T19617" s="5"/>
      <c r="U19617" s="5"/>
      <c r="V19617" s="5"/>
      <c r="W19617" s="5"/>
      <c r="X19617" s="5"/>
      <c r="Y19617" s="5"/>
      <c r="Z19617" s="5"/>
      <c r="AA19617" s="5"/>
      <c r="AB19617" s="5"/>
      <c r="AC19617" s="5"/>
      <c r="AD19617" s="5"/>
      <c r="AE19617" s="5"/>
      <c r="AF19617" s="5"/>
      <c r="AG19617" s="5"/>
      <c r="AH19617" s="5"/>
      <c r="AI19617" s="5"/>
      <c r="AJ19617" s="5"/>
    </row>
    <row r="19618" spans="11:36">
      <c r="K19618" s="5"/>
      <c r="L19618" s="5"/>
      <c r="M19618" s="5"/>
      <c r="N19618" s="5"/>
      <c r="O19618" s="5"/>
      <c r="P19618" s="5"/>
      <c r="Q19618" s="5"/>
      <c r="R19618" s="5"/>
      <c r="S19618" s="5"/>
      <c r="T19618" s="5"/>
      <c r="U19618" s="5"/>
      <c r="V19618" s="5"/>
      <c r="W19618" s="5"/>
      <c r="X19618" s="5"/>
      <c r="Y19618" s="5"/>
      <c r="Z19618" s="5"/>
      <c r="AA19618" s="5"/>
      <c r="AB19618" s="5"/>
      <c r="AC19618" s="5"/>
      <c r="AD19618" s="5"/>
      <c r="AE19618" s="5"/>
      <c r="AF19618" s="5"/>
      <c r="AG19618" s="5"/>
      <c r="AH19618" s="5"/>
      <c r="AI19618" s="5"/>
      <c r="AJ19618" s="5"/>
    </row>
    <row r="19619" spans="11:36">
      <c r="K19619" s="5"/>
      <c r="L19619" s="5"/>
      <c r="M19619" s="5"/>
      <c r="N19619" s="5"/>
      <c r="O19619" s="5"/>
      <c r="P19619" s="5"/>
      <c r="Q19619" s="5"/>
      <c r="R19619" s="5"/>
      <c r="S19619" s="5"/>
      <c r="T19619" s="5"/>
      <c r="U19619" s="5"/>
      <c r="V19619" s="5"/>
      <c r="W19619" s="5"/>
      <c r="X19619" s="5"/>
      <c r="Y19619" s="5"/>
      <c r="Z19619" s="5"/>
      <c r="AA19619" s="5"/>
      <c r="AB19619" s="5"/>
      <c r="AC19619" s="5"/>
      <c r="AD19619" s="5"/>
      <c r="AE19619" s="5"/>
      <c r="AF19619" s="5"/>
      <c r="AG19619" s="5"/>
      <c r="AH19619" s="5"/>
      <c r="AI19619" s="5"/>
      <c r="AJ19619" s="5"/>
    </row>
    <row r="19620" spans="11:36">
      <c r="K19620" s="5"/>
      <c r="L19620" s="5"/>
      <c r="M19620" s="5"/>
      <c r="N19620" s="5"/>
      <c r="O19620" s="5"/>
      <c r="P19620" s="5"/>
      <c r="Q19620" s="5"/>
      <c r="R19620" s="5"/>
      <c r="S19620" s="5"/>
      <c r="T19620" s="5"/>
      <c r="U19620" s="5"/>
      <c r="V19620" s="5"/>
      <c r="W19620" s="5"/>
      <c r="X19620" s="5"/>
      <c r="Y19620" s="5"/>
      <c r="Z19620" s="5"/>
      <c r="AA19620" s="5"/>
      <c r="AB19620" s="5"/>
      <c r="AC19620" s="5"/>
      <c r="AD19620" s="5"/>
      <c r="AE19620" s="5"/>
      <c r="AF19620" s="5"/>
      <c r="AG19620" s="5"/>
      <c r="AH19620" s="5"/>
      <c r="AI19620" s="5"/>
      <c r="AJ19620" s="5"/>
    </row>
    <row r="19621" spans="11:36">
      <c r="K19621" s="5"/>
      <c r="L19621" s="5"/>
      <c r="M19621" s="5"/>
      <c r="N19621" s="5"/>
      <c r="O19621" s="5"/>
      <c r="P19621" s="5"/>
      <c r="Q19621" s="5"/>
      <c r="R19621" s="5"/>
      <c r="S19621" s="5"/>
      <c r="T19621" s="5"/>
      <c r="U19621" s="5"/>
      <c r="V19621" s="5"/>
      <c r="W19621" s="5"/>
      <c r="X19621" s="5"/>
      <c r="Y19621" s="5"/>
      <c r="Z19621" s="5"/>
      <c r="AA19621" s="5"/>
      <c r="AB19621" s="5"/>
      <c r="AC19621" s="5"/>
      <c r="AD19621" s="5"/>
      <c r="AE19621" s="5"/>
      <c r="AF19621" s="5"/>
      <c r="AG19621" s="5"/>
      <c r="AH19621" s="5"/>
      <c r="AI19621" s="5"/>
      <c r="AJ19621" s="5"/>
    </row>
    <row r="19622" spans="11:36">
      <c r="K19622" s="5"/>
      <c r="L19622" s="5"/>
      <c r="M19622" s="5"/>
      <c r="N19622" s="5"/>
      <c r="O19622" s="5"/>
      <c r="P19622" s="5"/>
      <c r="Q19622" s="5"/>
      <c r="R19622" s="5"/>
      <c r="S19622" s="5"/>
      <c r="T19622" s="5"/>
      <c r="U19622" s="5"/>
      <c r="V19622" s="5"/>
      <c r="W19622" s="5"/>
      <c r="X19622" s="5"/>
      <c r="Y19622" s="5"/>
      <c r="Z19622" s="5"/>
      <c r="AA19622" s="5"/>
      <c r="AB19622" s="5"/>
      <c r="AC19622" s="5"/>
      <c r="AD19622" s="5"/>
      <c r="AE19622" s="5"/>
      <c r="AF19622" s="5"/>
      <c r="AG19622" s="5"/>
      <c r="AH19622" s="5"/>
      <c r="AI19622" s="5"/>
      <c r="AJ19622" s="5"/>
    </row>
    <row r="19623" spans="11:36">
      <c r="K19623" s="5"/>
      <c r="L19623" s="5"/>
      <c r="M19623" s="5"/>
      <c r="N19623" s="5"/>
      <c r="O19623" s="5"/>
      <c r="P19623" s="5"/>
      <c r="Q19623" s="5"/>
      <c r="R19623" s="5"/>
      <c r="S19623" s="5"/>
      <c r="T19623" s="5"/>
      <c r="U19623" s="5"/>
      <c r="V19623" s="5"/>
      <c r="W19623" s="5"/>
      <c r="X19623" s="5"/>
      <c r="Y19623" s="5"/>
      <c r="Z19623" s="5"/>
      <c r="AA19623" s="5"/>
      <c r="AB19623" s="5"/>
      <c r="AC19623" s="5"/>
      <c r="AD19623" s="5"/>
      <c r="AE19623" s="5"/>
      <c r="AF19623" s="5"/>
      <c r="AG19623" s="5"/>
      <c r="AH19623" s="5"/>
      <c r="AI19623" s="5"/>
      <c r="AJ19623" s="5"/>
    </row>
    <row r="19624" spans="11:36">
      <c r="K19624" s="5"/>
      <c r="L19624" s="5"/>
      <c r="M19624" s="5"/>
      <c r="N19624" s="5"/>
      <c r="O19624" s="5"/>
      <c r="P19624" s="5"/>
      <c r="Q19624" s="5"/>
      <c r="R19624" s="5"/>
      <c r="S19624" s="5"/>
      <c r="T19624" s="5"/>
      <c r="U19624" s="5"/>
      <c r="V19624" s="5"/>
      <c r="W19624" s="5"/>
      <c r="X19624" s="5"/>
      <c r="Y19624" s="5"/>
      <c r="Z19624" s="5"/>
      <c r="AA19624" s="5"/>
      <c r="AB19624" s="5"/>
      <c r="AC19624" s="5"/>
      <c r="AD19624" s="5"/>
      <c r="AE19624" s="5"/>
      <c r="AF19624" s="5"/>
      <c r="AG19624" s="5"/>
      <c r="AH19624" s="5"/>
      <c r="AI19624" s="5"/>
      <c r="AJ19624" s="5"/>
    </row>
    <row r="19625" spans="11:36">
      <c r="K19625" s="5"/>
      <c r="L19625" s="5"/>
      <c r="M19625" s="5"/>
      <c r="N19625" s="5"/>
      <c r="O19625" s="5"/>
      <c r="P19625" s="5"/>
      <c r="Q19625" s="5"/>
      <c r="R19625" s="5"/>
      <c r="S19625" s="5"/>
      <c r="T19625" s="5"/>
      <c r="U19625" s="5"/>
      <c r="V19625" s="5"/>
      <c r="W19625" s="5"/>
      <c r="X19625" s="5"/>
      <c r="Y19625" s="5"/>
      <c r="Z19625" s="5"/>
      <c r="AA19625" s="5"/>
      <c r="AB19625" s="5"/>
      <c r="AC19625" s="5"/>
      <c r="AD19625" s="5"/>
      <c r="AE19625" s="5"/>
      <c r="AF19625" s="5"/>
      <c r="AG19625" s="5"/>
      <c r="AH19625" s="5"/>
      <c r="AI19625" s="5"/>
      <c r="AJ19625" s="5"/>
    </row>
    <row r="19626" spans="11:36">
      <c r="K19626" s="5"/>
      <c r="L19626" s="5"/>
      <c r="M19626" s="5"/>
      <c r="N19626" s="5"/>
      <c r="O19626" s="5"/>
      <c r="P19626" s="5"/>
      <c r="Q19626" s="5"/>
      <c r="R19626" s="5"/>
      <c r="S19626" s="5"/>
      <c r="T19626" s="5"/>
      <c r="U19626" s="5"/>
      <c r="V19626" s="5"/>
      <c r="W19626" s="5"/>
      <c r="X19626" s="5"/>
      <c r="Y19626" s="5"/>
      <c r="Z19626" s="5"/>
      <c r="AA19626" s="5"/>
      <c r="AB19626" s="5"/>
      <c r="AC19626" s="5"/>
      <c r="AD19626" s="5"/>
      <c r="AE19626" s="5"/>
      <c r="AF19626" s="5"/>
      <c r="AG19626" s="5"/>
      <c r="AH19626" s="5"/>
      <c r="AI19626" s="5"/>
      <c r="AJ19626" s="5"/>
    </row>
    <row r="19627" spans="11:36">
      <c r="K19627" s="5"/>
      <c r="L19627" s="5"/>
      <c r="M19627" s="5"/>
      <c r="N19627" s="5"/>
      <c r="O19627" s="5"/>
      <c r="P19627" s="5"/>
      <c r="Q19627" s="5"/>
      <c r="R19627" s="5"/>
      <c r="S19627" s="5"/>
      <c r="T19627" s="5"/>
      <c r="U19627" s="5"/>
      <c r="V19627" s="5"/>
      <c r="W19627" s="5"/>
      <c r="X19627" s="5"/>
      <c r="Y19627" s="5"/>
      <c r="Z19627" s="5"/>
      <c r="AA19627" s="5"/>
      <c r="AB19627" s="5"/>
      <c r="AC19627" s="5"/>
      <c r="AD19627" s="5"/>
      <c r="AE19627" s="5"/>
      <c r="AF19627" s="5"/>
      <c r="AG19627" s="5"/>
      <c r="AH19627" s="5"/>
      <c r="AI19627" s="5"/>
      <c r="AJ19627" s="5"/>
    </row>
    <row r="19628" spans="11:36">
      <c r="K19628" s="5"/>
      <c r="L19628" s="5"/>
      <c r="M19628" s="5"/>
      <c r="N19628" s="5"/>
      <c r="O19628" s="5"/>
      <c r="P19628" s="5"/>
      <c r="Q19628" s="5"/>
      <c r="R19628" s="5"/>
      <c r="S19628" s="5"/>
      <c r="T19628" s="5"/>
      <c r="U19628" s="5"/>
      <c r="V19628" s="5"/>
      <c r="W19628" s="5"/>
      <c r="X19628" s="5"/>
      <c r="Y19628" s="5"/>
      <c r="Z19628" s="5"/>
      <c r="AA19628" s="5"/>
      <c r="AB19628" s="5"/>
      <c r="AC19628" s="5"/>
      <c r="AD19628" s="5"/>
      <c r="AE19628" s="5"/>
      <c r="AF19628" s="5"/>
      <c r="AG19628" s="5"/>
      <c r="AH19628" s="5"/>
      <c r="AI19628" s="5"/>
      <c r="AJ19628" s="5"/>
    </row>
    <row r="19629" spans="11:36">
      <c r="K19629" s="5"/>
      <c r="L19629" s="5"/>
      <c r="M19629" s="5"/>
      <c r="N19629" s="5"/>
      <c r="O19629" s="5"/>
      <c r="P19629" s="5"/>
      <c r="Q19629" s="5"/>
      <c r="R19629" s="5"/>
      <c r="S19629" s="5"/>
      <c r="T19629" s="5"/>
      <c r="U19629" s="5"/>
      <c r="V19629" s="5"/>
      <c r="W19629" s="5"/>
      <c r="X19629" s="5"/>
      <c r="Y19629" s="5"/>
      <c r="Z19629" s="5"/>
      <c r="AA19629" s="5"/>
      <c r="AB19629" s="5"/>
      <c r="AC19629" s="5"/>
      <c r="AD19629" s="5"/>
      <c r="AE19629" s="5"/>
      <c r="AF19629" s="5"/>
      <c r="AG19629" s="5"/>
      <c r="AH19629" s="5"/>
      <c r="AI19629" s="5"/>
      <c r="AJ19629" s="5"/>
    </row>
    <row r="19630" spans="11:36">
      <c r="K19630" s="5"/>
      <c r="L19630" s="5"/>
      <c r="M19630" s="5"/>
      <c r="N19630" s="5"/>
      <c r="O19630" s="5"/>
      <c r="P19630" s="5"/>
      <c r="Q19630" s="5"/>
      <c r="R19630" s="5"/>
      <c r="S19630" s="5"/>
      <c r="T19630" s="5"/>
      <c r="U19630" s="5"/>
      <c r="V19630" s="5"/>
      <c r="W19630" s="5"/>
      <c r="X19630" s="5"/>
      <c r="Y19630" s="5"/>
      <c r="Z19630" s="5"/>
      <c r="AA19630" s="5"/>
      <c r="AB19630" s="5"/>
      <c r="AC19630" s="5"/>
      <c r="AD19630" s="5"/>
      <c r="AE19630" s="5"/>
      <c r="AF19630" s="5"/>
      <c r="AG19630" s="5"/>
      <c r="AH19630" s="5"/>
      <c r="AI19630" s="5"/>
      <c r="AJ19630" s="5"/>
    </row>
    <row r="19631" spans="11:36">
      <c r="K19631" s="5"/>
      <c r="L19631" s="5"/>
      <c r="M19631" s="5"/>
      <c r="N19631" s="5"/>
      <c r="O19631" s="5"/>
      <c r="P19631" s="5"/>
      <c r="Q19631" s="5"/>
      <c r="R19631" s="5"/>
      <c r="S19631" s="5"/>
      <c r="T19631" s="5"/>
      <c r="U19631" s="5"/>
      <c r="V19631" s="5"/>
      <c r="W19631" s="5"/>
      <c r="X19631" s="5"/>
      <c r="Y19631" s="5"/>
      <c r="Z19631" s="5"/>
      <c r="AA19631" s="5"/>
      <c r="AB19631" s="5"/>
      <c r="AC19631" s="5"/>
      <c r="AD19631" s="5"/>
      <c r="AE19631" s="5"/>
      <c r="AF19631" s="5"/>
      <c r="AG19631" s="5"/>
      <c r="AH19631" s="5"/>
      <c r="AI19631" s="5"/>
      <c r="AJ19631" s="5"/>
    </row>
    <row r="19632" spans="11:36">
      <c r="K19632" s="5"/>
      <c r="L19632" s="5"/>
      <c r="M19632" s="5"/>
      <c r="N19632" s="5"/>
      <c r="O19632" s="5"/>
      <c r="P19632" s="5"/>
      <c r="Q19632" s="5"/>
      <c r="R19632" s="5"/>
      <c r="S19632" s="5"/>
      <c r="T19632" s="5"/>
      <c r="U19632" s="5"/>
      <c r="V19632" s="5"/>
      <c r="W19632" s="5"/>
      <c r="X19632" s="5"/>
      <c r="Y19632" s="5"/>
      <c r="Z19632" s="5"/>
      <c r="AA19632" s="5"/>
      <c r="AB19632" s="5"/>
      <c r="AC19632" s="5"/>
      <c r="AD19632" s="5"/>
      <c r="AE19632" s="5"/>
      <c r="AF19632" s="5"/>
      <c r="AG19632" s="5"/>
      <c r="AH19632" s="5"/>
      <c r="AI19632" s="5"/>
      <c r="AJ19632" s="5"/>
    </row>
    <row r="19633" spans="11:36">
      <c r="K19633" s="5"/>
      <c r="L19633" s="5"/>
      <c r="M19633" s="5"/>
      <c r="N19633" s="5"/>
      <c r="O19633" s="5"/>
      <c r="P19633" s="5"/>
      <c r="Q19633" s="5"/>
      <c r="R19633" s="5"/>
      <c r="S19633" s="5"/>
      <c r="T19633" s="5"/>
      <c r="U19633" s="5"/>
      <c r="V19633" s="5"/>
      <c r="W19633" s="5"/>
      <c r="X19633" s="5"/>
      <c r="Y19633" s="5"/>
      <c r="Z19633" s="5"/>
      <c r="AA19633" s="5"/>
      <c r="AB19633" s="5"/>
      <c r="AC19633" s="5"/>
      <c r="AD19633" s="5"/>
      <c r="AE19633" s="5"/>
      <c r="AF19633" s="5"/>
      <c r="AG19633" s="5"/>
      <c r="AH19633" s="5"/>
      <c r="AI19633" s="5"/>
      <c r="AJ19633" s="5"/>
    </row>
    <row r="19634" spans="11:36">
      <c r="K19634" s="5"/>
      <c r="L19634" s="5"/>
      <c r="M19634" s="5"/>
      <c r="N19634" s="5"/>
      <c r="O19634" s="5"/>
      <c r="P19634" s="5"/>
      <c r="Q19634" s="5"/>
      <c r="R19634" s="5"/>
      <c r="S19634" s="5"/>
      <c r="T19634" s="5"/>
      <c r="U19634" s="5"/>
      <c r="V19634" s="5"/>
      <c r="W19634" s="5"/>
      <c r="X19634" s="5"/>
      <c r="Y19634" s="5"/>
      <c r="Z19634" s="5"/>
      <c r="AA19634" s="5"/>
      <c r="AB19634" s="5"/>
      <c r="AC19634" s="5"/>
      <c r="AD19634" s="5"/>
      <c r="AE19634" s="5"/>
      <c r="AF19634" s="5"/>
      <c r="AG19634" s="5"/>
      <c r="AH19634" s="5"/>
      <c r="AI19634" s="5"/>
      <c r="AJ19634" s="5"/>
    </row>
    <row r="19635" spans="11:36">
      <c r="K19635" s="5"/>
      <c r="L19635" s="5"/>
      <c r="M19635" s="5"/>
      <c r="N19635" s="5"/>
      <c r="O19635" s="5"/>
      <c r="P19635" s="5"/>
      <c r="Q19635" s="5"/>
      <c r="R19635" s="5"/>
      <c r="S19635" s="5"/>
      <c r="T19635" s="5"/>
      <c r="U19635" s="5"/>
      <c r="V19635" s="5"/>
      <c r="W19635" s="5"/>
      <c r="X19635" s="5"/>
      <c r="Y19635" s="5"/>
      <c r="Z19635" s="5"/>
      <c r="AA19635" s="5"/>
      <c r="AB19635" s="5"/>
      <c r="AC19635" s="5"/>
      <c r="AD19635" s="5"/>
      <c r="AE19635" s="5"/>
      <c r="AF19635" s="5"/>
      <c r="AG19635" s="5"/>
      <c r="AH19635" s="5"/>
      <c r="AI19635" s="5"/>
      <c r="AJ19635" s="5"/>
    </row>
    <row r="19636" spans="11:36">
      <c r="K19636" s="5"/>
      <c r="L19636" s="5"/>
      <c r="M19636" s="5"/>
      <c r="N19636" s="5"/>
      <c r="O19636" s="5"/>
      <c r="P19636" s="5"/>
      <c r="Q19636" s="5"/>
      <c r="R19636" s="5"/>
      <c r="S19636" s="5"/>
      <c r="T19636" s="5"/>
      <c r="U19636" s="5"/>
      <c r="V19636" s="5"/>
      <c r="W19636" s="5"/>
      <c r="X19636" s="5"/>
      <c r="Y19636" s="5"/>
      <c r="Z19636" s="5"/>
      <c r="AA19636" s="5"/>
      <c r="AB19636" s="5"/>
      <c r="AC19636" s="5"/>
      <c r="AD19636" s="5"/>
      <c r="AE19636" s="5"/>
      <c r="AF19636" s="5"/>
      <c r="AG19636" s="5"/>
      <c r="AH19636" s="5"/>
      <c r="AI19636" s="5"/>
      <c r="AJ19636" s="5"/>
    </row>
    <row r="19637" spans="11:36">
      <c r="K19637" s="5"/>
      <c r="L19637" s="5"/>
      <c r="M19637" s="5"/>
      <c r="N19637" s="5"/>
      <c r="O19637" s="5"/>
      <c r="P19637" s="5"/>
      <c r="Q19637" s="5"/>
      <c r="R19637" s="5"/>
      <c r="S19637" s="5"/>
      <c r="T19637" s="5"/>
      <c r="U19637" s="5"/>
      <c r="V19637" s="5"/>
      <c r="W19637" s="5"/>
      <c r="X19637" s="5"/>
      <c r="Y19637" s="5"/>
      <c r="Z19637" s="5"/>
      <c r="AA19637" s="5"/>
      <c r="AB19637" s="5"/>
      <c r="AC19637" s="5"/>
      <c r="AD19637" s="5"/>
      <c r="AE19637" s="5"/>
      <c r="AF19637" s="5"/>
      <c r="AG19637" s="5"/>
      <c r="AH19637" s="5"/>
      <c r="AI19637" s="5"/>
      <c r="AJ19637" s="5"/>
    </row>
    <row r="19638" spans="11:36">
      <c r="K19638" s="5"/>
      <c r="L19638" s="5"/>
      <c r="M19638" s="5"/>
      <c r="N19638" s="5"/>
      <c r="O19638" s="5"/>
      <c r="P19638" s="5"/>
      <c r="Q19638" s="5"/>
      <c r="R19638" s="5"/>
      <c r="S19638" s="5"/>
      <c r="T19638" s="5"/>
      <c r="U19638" s="5"/>
      <c r="V19638" s="5"/>
      <c r="W19638" s="5"/>
      <c r="X19638" s="5"/>
      <c r="Y19638" s="5"/>
      <c r="Z19638" s="5"/>
      <c r="AA19638" s="5"/>
      <c r="AB19638" s="5"/>
      <c r="AC19638" s="5"/>
      <c r="AD19638" s="5"/>
      <c r="AE19638" s="5"/>
      <c r="AF19638" s="5"/>
      <c r="AG19638" s="5"/>
      <c r="AH19638" s="5"/>
      <c r="AI19638" s="5"/>
      <c r="AJ19638" s="5"/>
    </row>
    <row r="19639" spans="11:36">
      <c r="K19639" s="5"/>
      <c r="L19639" s="5"/>
      <c r="M19639" s="5"/>
      <c r="N19639" s="5"/>
      <c r="O19639" s="5"/>
      <c r="P19639" s="5"/>
      <c r="Q19639" s="5"/>
      <c r="R19639" s="5"/>
      <c r="S19639" s="5"/>
      <c r="T19639" s="5"/>
      <c r="U19639" s="5"/>
      <c r="V19639" s="5"/>
      <c r="W19639" s="5"/>
      <c r="X19639" s="5"/>
      <c r="Y19639" s="5"/>
      <c r="Z19639" s="5"/>
      <c r="AA19639" s="5"/>
      <c r="AB19639" s="5"/>
      <c r="AC19639" s="5"/>
      <c r="AD19639" s="5"/>
      <c r="AE19639" s="5"/>
      <c r="AF19639" s="5"/>
      <c r="AG19639" s="5"/>
      <c r="AH19639" s="5"/>
      <c r="AI19639" s="5"/>
      <c r="AJ19639" s="5"/>
    </row>
    <row r="19640" spans="11:36">
      <c r="K19640" s="5"/>
      <c r="L19640" s="5"/>
      <c r="M19640" s="5"/>
      <c r="N19640" s="5"/>
      <c r="O19640" s="5"/>
      <c r="P19640" s="5"/>
      <c r="Q19640" s="5"/>
      <c r="R19640" s="5"/>
      <c r="S19640" s="5"/>
      <c r="T19640" s="5"/>
      <c r="U19640" s="5"/>
      <c r="V19640" s="5"/>
      <c r="W19640" s="5"/>
      <c r="X19640" s="5"/>
      <c r="Y19640" s="5"/>
      <c r="Z19640" s="5"/>
      <c r="AA19640" s="5"/>
      <c r="AB19640" s="5"/>
      <c r="AC19640" s="5"/>
      <c r="AD19640" s="5"/>
      <c r="AE19640" s="5"/>
      <c r="AF19640" s="5"/>
      <c r="AG19640" s="5"/>
      <c r="AH19640" s="5"/>
      <c r="AI19640" s="5"/>
      <c r="AJ19640" s="5"/>
    </row>
    <row r="19641" spans="11:36">
      <c r="K19641" s="5"/>
      <c r="L19641" s="5"/>
      <c r="M19641" s="5"/>
      <c r="N19641" s="5"/>
      <c r="O19641" s="5"/>
      <c r="P19641" s="5"/>
      <c r="Q19641" s="5"/>
      <c r="R19641" s="5"/>
      <c r="S19641" s="5"/>
      <c r="T19641" s="5"/>
      <c r="U19641" s="5"/>
      <c r="V19641" s="5"/>
      <c r="W19641" s="5"/>
      <c r="X19641" s="5"/>
      <c r="Y19641" s="5"/>
      <c r="Z19641" s="5"/>
      <c r="AA19641" s="5"/>
      <c r="AB19641" s="5"/>
      <c r="AC19641" s="5"/>
      <c r="AD19641" s="5"/>
      <c r="AE19641" s="5"/>
      <c r="AF19641" s="5"/>
      <c r="AG19641" s="5"/>
      <c r="AH19641" s="5"/>
      <c r="AI19641" s="5"/>
      <c r="AJ19641" s="5"/>
    </row>
    <row r="19642" spans="11:36">
      <c r="K19642" s="5"/>
      <c r="L19642" s="5"/>
      <c r="M19642" s="5"/>
      <c r="N19642" s="5"/>
      <c r="O19642" s="5"/>
      <c r="P19642" s="5"/>
      <c r="Q19642" s="5"/>
      <c r="R19642" s="5"/>
      <c r="S19642" s="5"/>
      <c r="T19642" s="5"/>
      <c r="U19642" s="5"/>
      <c r="V19642" s="5"/>
      <c r="W19642" s="5"/>
      <c r="X19642" s="5"/>
      <c r="Y19642" s="5"/>
      <c r="Z19642" s="5"/>
      <c r="AA19642" s="5"/>
      <c r="AB19642" s="5"/>
      <c r="AC19642" s="5"/>
      <c r="AD19642" s="5"/>
      <c r="AE19642" s="5"/>
      <c r="AF19642" s="5"/>
      <c r="AG19642" s="5"/>
      <c r="AH19642" s="5"/>
      <c r="AI19642" s="5"/>
      <c r="AJ19642" s="5"/>
    </row>
    <row r="19643" spans="11:36">
      <c r="K19643" s="5"/>
      <c r="L19643" s="5"/>
      <c r="M19643" s="5"/>
      <c r="N19643" s="5"/>
      <c r="O19643" s="5"/>
      <c r="P19643" s="5"/>
      <c r="Q19643" s="5"/>
      <c r="R19643" s="5"/>
      <c r="S19643" s="5"/>
      <c r="T19643" s="5"/>
      <c r="U19643" s="5"/>
      <c r="V19643" s="5"/>
      <c r="W19643" s="5"/>
      <c r="X19643" s="5"/>
      <c r="Y19643" s="5"/>
      <c r="Z19643" s="5"/>
      <c r="AA19643" s="5"/>
      <c r="AB19643" s="5"/>
      <c r="AC19643" s="5"/>
      <c r="AD19643" s="5"/>
      <c r="AE19643" s="5"/>
      <c r="AF19643" s="5"/>
      <c r="AG19643" s="5"/>
      <c r="AH19643" s="5"/>
      <c r="AI19643" s="5"/>
      <c r="AJ19643" s="5"/>
    </row>
    <row r="19644" spans="11:36">
      <c r="K19644" s="5"/>
      <c r="L19644" s="5"/>
      <c r="M19644" s="5"/>
      <c r="N19644" s="5"/>
      <c r="O19644" s="5"/>
      <c r="P19644" s="5"/>
      <c r="Q19644" s="5"/>
      <c r="R19644" s="5"/>
      <c r="S19644" s="5"/>
      <c r="T19644" s="5"/>
      <c r="U19644" s="5"/>
      <c r="V19644" s="5"/>
      <c r="W19644" s="5"/>
      <c r="X19644" s="5"/>
      <c r="Y19644" s="5"/>
      <c r="Z19644" s="5"/>
      <c r="AA19644" s="5"/>
      <c r="AB19644" s="5"/>
      <c r="AC19644" s="5"/>
      <c r="AD19644" s="5"/>
      <c r="AE19644" s="5"/>
      <c r="AF19644" s="5"/>
      <c r="AG19644" s="5"/>
      <c r="AH19644" s="5"/>
      <c r="AI19644" s="5"/>
      <c r="AJ19644" s="5"/>
    </row>
    <row r="19645" spans="11:36">
      <c r="K19645" s="5"/>
      <c r="L19645" s="5"/>
      <c r="M19645" s="5"/>
      <c r="N19645" s="5"/>
      <c r="O19645" s="5"/>
      <c r="P19645" s="5"/>
      <c r="Q19645" s="5"/>
      <c r="R19645" s="5"/>
      <c r="S19645" s="5"/>
      <c r="T19645" s="5"/>
      <c r="U19645" s="5"/>
      <c r="V19645" s="5"/>
      <c r="W19645" s="5"/>
      <c r="X19645" s="5"/>
      <c r="Y19645" s="5"/>
      <c r="Z19645" s="5"/>
      <c r="AA19645" s="5"/>
      <c r="AB19645" s="5"/>
      <c r="AC19645" s="5"/>
      <c r="AD19645" s="5"/>
      <c r="AE19645" s="5"/>
      <c r="AF19645" s="5"/>
      <c r="AG19645" s="5"/>
      <c r="AH19645" s="5"/>
      <c r="AI19645" s="5"/>
      <c r="AJ19645" s="5"/>
    </row>
    <row r="19646" spans="11:36">
      <c r="K19646" s="5"/>
      <c r="L19646" s="5"/>
      <c r="M19646" s="5"/>
      <c r="N19646" s="5"/>
      <c r="O19646" s="5"/>
      <c r="P19646" s="5"/>
      <c r="Q19646" s="5"/>
      <c r="R19646" s="5"/>
      <c r="S19646" s="5"/>
      <c r="T19646" s="5"/>
      <c r="U19646" s="5"/>
      <c r="V19646" s="5"/>
      <c r="W19646" s="5"/>
      <c r="X19646" s="5"/>
      <c r="Y19646" s="5"/>
      <c r="Z19646" s="5"/>
      <c r="AA19646" s="5"/>
      <c r="AB19646" s="5"/>
      <c r="AC19646" s="5"/>
      <c r="AD19646" s="5"/>
      <c r="AE19646" s="5"/>
      <c r="AF19646" s="5"/>
      <c r="AG19646" s="5"/>
      <c r="AH19646" s="5"/>
      <c r="AI19646" s="5"/>
      <c r="AJ19646" s="5"/>
    </row>
    <row r="19647" spans="11:36">
      <c r="K19647" s="5"/>
      <c r="L19647" s="5"/>
      <c r="M19647" s="5"/>
      <c r="N19647" s="5"/>
      <c r="O19647" s="5"/>
      <c r="P19647" s="5"/>
      <c r="Q19647" s="5"/>
      <c r="R19647" s="5"/>
      <c r="S19647" s="5"/>
      <c r="T19647" s="5"/>
      <c r="U19647" s="5"/>
      <c r="V19647" s="5"/>
      <c r="W19647" s="5"/>
      <c r="X19647" s="5"/>
      <c r="Y19647" s="5"/>
      <c r="Z19647" s="5"/>
      <c r="AA19647" s="5"/>
      <c r="AB19647" s="5"/>
      <c r="AC19647" s="5"/>
      <c r="AD19647" s="5"/>
      <c r="AE19647" s="5"/>
      <c r="AF19647" s="5"/>
      <c r="AG19647" s="5"/>
      <c r="AH19647" s="5"/>
      <c r="AI19647" s="5"/>
      <c r="AJ19647" s="5"/>
    </row>
    <row r="19648" spans="11:36">
      <c r="K19648" s="5"/>
      <c r="L19648" s="5"/>
      <c r="M19648" s="5"/>
      <c r="N19648" s="5"/>
      <c r="O19648" s="5"/>
      <c r="P19648" s="5"/>
      <c r="Q19648" s="5"/>
      <c r="R19648" s="5"/>
      <c r="S19648" s="5"/>
      <c r="T19648" s="5"/>
      <c r="U19648" s="5"/>
      <c r="V19648" s="5"/>
      <c r="W19648" s="5"/>
      <c r="X19648" s="5"/>
      <c r="Y19648" s="5"/>
      <c r="Z19648" s="5"/>
      <c r="AA19648" s="5"/>
      <c r="AB19648" s="5"/>
      <c r="AC19648" s="5"/>
      <c r="AD19648" s="5"/>
      <c r="AE19648" s="5"/>
      <c r="AF19648" s="5"/>
      <c r="AG19648" s="5"/>
      <c r="AH19648" s="5"/>
      <c r="AI19648" s="5"/>
      <c r="AJ19648" s="5"/>
    </row>
    <row r="19649" spans="11:36">
      <c r="K19649" s="5"/>
      <c r="L19649" s="5"/>
      <c r="M19649" s="5"/>
      <c r="N19649" s="5"/>
      <c r="O19649" s="5"/>
      <c r="P19649" s="5"/>
      <c r="Q19649" s="5"/>
      <c r="R19649" s="5"/>
      <c r="S19649" s="5"/>
      <c r="T19649" s="5"/>
      <c r="U19649" s="5"/>
      <c r="V19649" s="5"/>
      <c r="W19649" s="5"/>
      <c r="X19649" s="5"/>
      <c r="Y19649" s="5"/>
      <c r="Z19649" s="5"/>
      <c r="AA19649" s="5"/>
      <c r="AB19649" s="5"/>
      <c r="AC19649" s="5"/>
      <c r="AD19649" s="5"/>
      <c r="AE19649" s="5"/>
      <c r="AF19649" s="5"/>
      <c r="AG19649" s="5"/>
      <c r="AH19649" s="5"/>
      <c r="AI19649" s="5"/>
      <c r="AJ19649" s="5"/>
    </row>
    <row r="19650" spans="11:36">
      <c r="K19650" s="5"/>
      <c r="L19650" s="5"/>
      <c r="M19650" s="5"/>
      <c r="N19650" s="5"/>
      <c r="O19650" s="5"/>
      <c r="P19650" s="5"/>
      <c r="Q19650" s="5"/>
      <c r="R19650" s="5"/>
      <c r="S19650" s="5"/>
      <c r="T19650" s="5"/>
      <c r="U19650" s="5"/>
      <c r="V19650" s="5"/>
      <c r="W19650" s="5"/>
      <c r="X19650" s="5"/>
      <c r="Y19650" s="5"/>
      <c r="Z19650" s="5"/>
      <c r="AA19650" s="5"/>
      <c r="AB19650" s="5"/>
      <c r="AC19650" s="5"/>
      <c r="AD19650" s="5"/>
      <c r="AE19650" s="5"/>
      <c r="AF19650" s="5"/>
      <c r="AG19650" s="5"/>
      <c r="AH19650" s="5"/>
      <c r="AI19650" s="5"/>
      <c r="AJ19650" s="5"/>
    </row>
    <row r="19651" spans="11:36">
      <c r="K19651" s="5"/>
      <c r="L19651" s="5"/>
      <c r="M19651" s="5"/>
      <c r="N19651" s="5"/>
      <c r="O19651" s="5"/>
      <c r="P19651" s="5"/>
      <c r="Q19651" s="5"/>
      <c r="R19651" s="5"/>
      <c r="S19651" s="5"/>
      <c r="T19651" s="5"/>
      <c r="U19651" s="5"/>
      <c r="V19651" s="5"/>
      <c r="W19651" s="5"/>
      <c r="X19651" s="5"/>
      <c r="Y19651" s="5"/>
      <c r="Z19651" s="5"/>
      <c r="AA19651" s="5"/>
      <c r="AB19651" s="5"/>
      <c r="AC19651" s="5"/>
      <c r="AD19651" s="5"/>
      <c r="AE19651" s="5"/>
      <c r="AF19651" s="5"/>
      <c r="AG19651" s="5"/>
      <c r="AH19651" s="5"/>
      <c r="AI19651" s="5"/>
      <c r="AJ19651" s="5"/>
    </row>
    <row r="19652" spans="11:36">
      <c r="K19652" s="5"/>
      <c r="L19652" s="5"/>
      <c r="M19652" s="5"/>
      <c r="N19652" s="5"/>
      <c r="O19652" s="5"/>
      <c r="P19652" s="5"/>
      <c r="Q19652" s="5"/>
      <c r="R19652" s="5"/>
      <c r="S19652" s="5"/>
      <c r="T19652" s="5"/>
      <c r="U19652" s="5"/>
      <c r="V19652" s="5"/>
      <c r="W19652" s="5"/>
      <c r="X19652" s="5"/>
      <c r="Y19652" s="5"/>
      <c r="Z19652" s="5"/>
      <c r="AA19652" s="5"/>
      <c r="AB19652" s="5"/>
      <c r="AC19652" s="5"/>
      <c r="AD19652" s="5"/>
      <c r="AE19652" s="5"/>
      <c r="AF19652" s="5"/>
      <c r="AG19652" s="5"/>
      <c r="AH19652" s="5"/>
      <c r="AI19652" s="5"/>
      <c r="AJ19652" s="5"/>
    </row>
    <row r="19653" spans="11:36">
      <c r="K19653" s="5"/>
      <c r="L19653" s="5"/>
      <c r="M19653" s="5"/>
      <c r="N19653" s="5"/>
      <c r="O19653" s="5"/>
      <c r="P19653" s="5"/>
      <c r="Q19653" s="5"/>
      <c r="R19653" s="5"/>
      <c r="S19653" s="5"/>
      <c r="T19653" s="5"/>
      <c r="U19653" s="5"/>
      <c r="V19653" s="5"/>
      <c r="W19653" s="5"/>
      <c r="X19653" s="5"/>
      <c r="Y19653" s="5"/>
      <c r="Z19653" s="5"/>
      <c r="AA19653" s="5"/>
      <c r="AB19653" s="5"/>
      <c r="AC19653" s="5"/>
      <c r="AD19653" s="5"/>
      <c r="AE19653" s="5"/>
      <c r="AF19653" s="5"/>
      <c r="AG19653" s="5"/>
      <c r="AH19653" s="5"/>
      <c r="AI19653" s="5"/>
      <c r="AJ19653" s="5"/>
    </row>
    <row r="19654" spans="11:36">
      <c r="K19654" s="5"/>
      <c r="L19654" s="5"/>
      <c r="M19654" s="5"/>
      <c r="N19654" s="5"/>
      <c r="O19654" s="5"/>
      <c r="P19654" s="5"/>
      <c r="Q19654" s="5"/>
      <c r="R19654" s="5"/>
      <c r="S19654" s="5"/>
      <c r="T19654" s="5"/>
      <c r="U19654" s="5"/>
      <c r="V19654" s="5"/>
      <c r="W19654" s="5"/>
      <c r="X19654" s="5"/>
      <c r="Y19654" s="5"/>
      <c r="Z19654" s="5"/>
      <c r="AA19654" s="5"/>
      <c r="AB19654" s="5"/>
      <c r="AC19654" s="5"/>
      <c r="AD19654" s="5"/>
      <c r="AE19654" s="5"/>
      <c r="AF19654" s="5"/>
      <c r="AG19654" s="5"/>
      <c r="AH19654" s="5"/>
      <c r="AI19654" s="5"/>
      <c r="AJ19654" s="5"/>
    </row>
    <row r="19655" spans="11:36">
      <c r="K19655" s="5"/>
      <c r="L19655" s="5"/>
      <c r="M19655" s="5"/>
      <c r="N19655" s="5"/>
      <c r="O19655" s="5"/>
      <c r="P19655" s="5"/>
      <c r="Q19655" s="5"/>
      <c r="R19655" s="5"/>
      <c r="S19655" s="5"/>
      <c r="T19655" s="5"/>
      <c r="U19655" s="5"/>
      <c r="V19655" s="5"/>
      <c r="W19655" s="5"/>
      <c r="X19655" s="5"/>
      <c r="Y19655" s="5"/>
      <c r="Z19655" s="5"/>
      <c r="AA19655" s="5"/>
      <c r="AB19655" s="5"/>
      <c r="AC19655" s="5"/>
      <c r="AD19655" s="5"/>
      <c r="AE19655" s="5"/>
      <c r="AF19655" s="5"/>
      <c r="AG19655" s="5"/>
      <c r="AH19655" s="5"/>
      <c r="AI19655" s="5"/>
      <c r="AJ19655" s="5"/>
    </row>
    <row r="19656" spans="11:36">
      <c r="K19656" s="5"/>
      <c r="L19656" s="5"/>
      <c r="M19656" s="5"/>
      <c r="N19656" s="5"/>
      <c r="O19656" s="5"/>
      <c r="P19656" s="5"/>
      <c r="Q19656" s="5"/>
      <c r="R19656" s="5"/>
      <c r="S19656" s="5"/>
      <c r="T19656" s="5"/>
      <c r="U19656" s="5"/>
      <c r="V19656" s="5"/>
      <c r="W19656" s="5"/>
      <c r="X19656" s="5"/>
      <c r="Y19656" s="5"/>
      <c r="Z19656" s="5"/>
      <c r="AA19656" s="5"/>
      <c r="AB19656" s="5"/>
      <c r="AC19656" s="5"/>
      <c r="AD19656" s="5"/>
      <c r="AE19656" s="5"/>
      <c r="AF19656" s="5"/>
      <c r="AG19656" s="5"/>
      <c r="AH19656" s="5"/>
      <c r="AI19656" s="5"/>
      <c r="AJ19656" s="5"/>
    </row>
    <row r="19657" spans="11:36">
      <c r="K19657" s="5"/>
      <c r="L19657" s="5"/>
      <c r="M19657" s="5"/>
      <c r="N19657" s="5"/>
      <c r="O19657" s="5"/>
      <c r="P19657" s="5"/>
      <c r="Q19657" s="5"/>
      <c r="R19657" s="5"/>
      <c r="S19657" s="5"/>
      <c r="T19657" s="5"/>
      <c r="U19657" s="5"/>
      <c r="V19657" s="5"/>
      <c r="W19657" s="5"/>
      <c r="X19657" s="5"/>
      <c r="Y19657" s="5"/>
      <c r="Z19657" s="5"/>
      <c r="AA19657" s="5"/>
      <c r="AB19657" s="5"/>
      <c r="AC19657" s="5"/>
      <c r="AD19657" s="5"/>
      <c r="AE19657" s="5"/>
      <c r="AF19657" s="5"/>
      <c r="AG19657" s="5"/>
      <c r="AH19657" s="5"/>
      <c r="AI19657" s="5"/>
      <c r="AJ19657" s="5"/>
    </row>
    <row r="19658" spans="11:36">
      <c r="K19658" s="5"/>
      <c r="L19658" s="5"/>
      <c r="M19658" s="5"/>
      <c r="N19658" s="5"/>
      <c r="O19658" s="5"/>
      <c r="P19658" s="5"/>
      <c r="Q19658" s="5"/>
      <c r="R19658" s="5"/>
      <c r="S19658" s="5"/>
      <c r="T19658" s="5"/>
      <c r="U19658" s="5"/>
      <c r="V19658" s="5"/>
      <c r="W19658" s="5"/>
      <c r="X19658" s="5"/>
      <c r="Y19658" s="5"/>
      <c r="Z19658" s="5"/>
      <c r="AA19658" s="5"/>
      <c r="AB19658" s="5"/>
      <c r="AC19658" s="5"/>
      <c r="AD19658" s="5"/>
      <c r="AE19658" s="5"/>
      <c r="AF19658" s="5"/>
      <c r="AG19658" s="5"/>
      <c r="AH19658" s="5"/>
      <c r="AI19658" s="5"/>
      <c r="AJ19658" s="5"/>
    </row>
    <row r="19659" spans="11:36">
      <c r="K19659" s="5"/>
      <c r="L19659" s="5"/>
      <c r="M19659" s="5"/>
      <c r="N19659" s="5"/>
      <c r="O19659" s="5"/>
      <c r="P19659" s="5"/>
      <c r="Q19659" s="5"/>
      <c r="R19659" s="5"/>
      <c r="S19659" s="5"/>
      <c r="T19659" s="5"/>
      <c r="U19659" s="5"/>
      <c r="V19659" s="5"/>
      <c r="W19659" s="5"/>
      <c r="X19659" s="5"/>
      <c r="Y19659" s="5"/>
      <c r="Z19659" s="5"/>
      <c r="AA19659" s="5"/>
      <c r="AB19659" s="5"/>
      <c r="AC19659" s="5"/>
      <c r="AD19659" s="5"/>
      <c r="AE19659" s="5"/>
      <c r="AF19659" s="5"/>
      <c r="AG19659" s="5"/>
      <c r="AH19659" s="5"/>
      <c r="AI19659" s="5"/>
      <c r="AJ19659" s="5"/>
    </row>
    <row r="19660" spans="11:36">
      <c r="K19660" s="5"/>
      <c r="L19660" s="5"/>
      <c r="M19660" s="5"/>
      <c r="N19660" s="5"/>
      <c r="O19660" s="5"/>
      <c r="P19660" s="5"/>
      <c r="Q19660" s="5"/>
      <c r="R19660" s="5"/>
      <c r="S19660" s="5"/>
      <c r="T19660" s="5"/>
      <c r="U19660" s="5"/>
      <c r="V19660" s="5"/>
      <c r="W19660" s="5"/>
      <c r="X19660" s="5"/>
      <c r="Y19660" s="5"/>
      <c r="Z19660" s="5"/>
      <c r="AA19660" s="5"/>
      <c r="AB19660" s="5"/>
      <c r="AC19660" s="5"/>
      <c r="AD19660" s="5"/>
      <c r="AE19660" s="5"/>
      <c r="AF19660" s="5"/>
      <c r="AG19660" s="5"/>
      <c r="AH19660" s="5"/>
      <c r="AI19660" s="5"/>
      <c r="AJ19660" s="5"/>
    </row>
    <row r="19661" spans="11:36">
      <c r="K19661" s="5"/>
      <c r="L19661" s="5"/>
      <c r="M19661" s="5"/>
      <c r="N19661" s="5"/>
      <c r="O19661" s="5"/>
      <c r="P19661" s="5"/>
      <c r="Q19661" s="5"/>
      <c r="R19661" s="5"/>
      <c r="S19661" s="5"/>
      <c r="T19661" s="5"/>
      <c r="U19661" s="5"/>
      <c r="V19661" s="5"/>
      <c r="W19661" s="5"/>
      <c r="X19661" s="5"/>
      <c r="Y19661" s="5"/>
      <c r="Z19661" s="5"/>
      <c r="AA19661" s="5"/>
      <c r="AB19661" s="5"/>
      <c r="AC19661" s="5"/>
      <c r="AD19661" s="5"/>
      <c r="AE19661" s="5"/>
      <c r="AF19661" s="5"/>
      <c r="AG19661" s="5"/>
      <c r="AH19661" s="5"/>
      <c r="AI19661" s="5"/>
      <c r="AJ19661" s="5"/>
    </row>
    <row r="19662" spans="11:36">
      <c r="K19662" s="5"/>
      <c r="L19662" s="5"/>
      <c r="M19662" s="5"/>
      <c r="N19662" s="5"/>
      <c r="O19662" s="5"/>
      <c r="P19662" s="5"/>
      <c r="Q19662" s="5"/>
      <c r="R19662" s="5"/>
      <c r="S19662" s="5"/>
      <c r="T19662" s="5"/>
      <c r="U19662" s="5"/>
      <c r="V19662" s="5"/>
      <c r="W19662" s="5"/>
      <c r="X19662" s="5"/>
      <c r="Y19662" s="5"/>
      <c r="Z19662" s="5"/>
      <c r="AA19662" s="5"/>
      <c r="AB19662" s="5"/>
      <c r="AC19662" s="5"/>
      <c r="AD19662" s="5"/>
      <c r="AE19662" s="5"/>
      <c r="AF19662" s="5"/>
      <c r="AG19662" s="5"/>
      <c r="AH19662" s="5"/>
      <c r="AI19662" s="5"/>
      <c r="AJ19662" s="5"/>
    </row>
    <row r="19663" spans="11:36">
      <c r="K19663" s="5"/>
      <c r="L19663" s="5"/>
      <c r="M19663" s="5"/>
      <c r="N19663" s="5"/>
      <c r="O19663" s="5"/>
      <c r="P19663" s="5"/>
      <c r="Q19663" s="5"/>
      <c r="R19663" s="5"/>
      <c r="S19663" s="5"/>
      <c r="T19663" s="5"/>
      <c r="U19663" s="5"/>
      <c r="V19663" s="5"/>
      <c r="W19663" s="5"/>
      <c r="X19663" s="5"/>
      <c r="Y19663" s="5"/>
      <c r="Z19663" s="5"/>
      <c r="AA19663" s="5"/>
      <c r="AB19663" s="5"/>
      <c r="AC19663" s="5"/>
      <c r="AD19663" s="5"/>
      <c r="AE19663" s="5"/>
      <c r="AF19663" s="5"/>
      <c r="AG19663" s="5"/>
      <c r="AH19663" s="5"/>
      <c r="AI19663" s="5"/>
      <c r="AJ19663" s="5"/>
    </row>
    <row r="19664" spans="11:36">
      <c r="K19664" s="5"/>
      <c r="L19664" s="5"/>
      <c r="M19664" s="5"/>
      <c r="N19664" s="5"/>
      <c r="O19664" s="5"/>
      <c r="P19664" s="5"/>
      <c r="Q19664" s="5"/>
      <c r="R19664" s="5"/>
      <c r="S19664" s="5"/>
      <c r="T19664" s="5"/>
      <c r="U19664" s="5"/>
      <c r="V19664" s="5"/>
      <c r="W19664" s="5"/>
      <c r="X19664" s="5"/>
      <c r="Y19664" s="5"/>
      <c r="Z19664" s="5"/>
      <c r="AA19664" s="5"/>
      <c r="AB19664" s="5"/>
      <c r="AC19664" s="5"/>
      <c r="AD19664" s="5"/>
      <c r="AE19664" s="5"/>
      <c r="AF19664" s="5"/>
      <c r="AG19664" s="5"/>
      <c r="AH19664" s="5"/>
      <c r="AI19664" s="5"/>
      <c r="AJ19664" s="5"/>
    </row>
    <row r="19665" spans="11:36">
      <c r="K19665" s="5"/>
      <c r="L19665" s="5"/>
      <c r="M19665" s="5"/>
      <c r="N19665" s="5"/>
      <c r="O19665" s="5"/>
      <c r="P19665" s="5"/>
      <c r="Q19665" s="5"/>
      <c r="R19665" s="5"/>
      <c r="S19665" s="5"/>
      <c r="T19665" s="5"/>
      <c r="U19665" s="5"/>
      <c r="V19665" s="5"/>
      <c r="W19665" s="5"/>
      <c r="X19665" s="5"/>
      <c r="Y19665" s="5"/>
      <c r="Z19665" s="5"/>
      <c r="AA19665" s="5"/>
      <c r="AB19665" s="5"/>
      <c r="AC19665" s="5"/>
      <c r="AD19665" s="5"/>
      <c r="AE19665" s="5"/>
      <c r="AF19665" s="5"/>
      <c r="AG19665" s="5"/>
      <c r="AH19665" s="5"/>
      <c r="AI19665" s="5"/>
      <c r="AJ19665" s="5"/>
    </row>
    <row r="19666" spans="11:36">
      <c r="K19666" s="5"/>
      <c r="L19666" s="5"/>
      <c r="M19666" s="5"/>
      <c r="N19666" s="5"/>
      <c r="O19666" s="5"/>
      <c r="P19666" s="5"/>
      <c r="Q19666" s="5"/>
      <c r="R19666" s="5"/>
      <c r="S19666" s="5"/>
      <c r="T19666" s="5"/>
      <c r="U19666" s="5"/>
      <c r="V19666" s="5"/>
      <c r="W19666" s="5"/>
      <c r="X19666" s="5"/>
      <c r="Y19666" s="5"/>
      <c r="Z19666" s="5"/>
      <c r="AA19666" s="5"/>
      <c r="AB19666" s="5"/>
      <c r="AC19666" s="5"/>
      <c r="AD19666" s="5"/>
      <c r="AE19666" s="5"/>
      <c r="AF19666" s="5"/>
      <c r="AG19666" s="5"/>
      <c r="AH19666" s="5"/>
      <c r="AI19666" s="5"/>
      <c r="AJ19666" s="5"/>
    </row>
    <row r="19667" spans="11:36">
      <c r="K19667" s="5"/>
      <c r="L19667" s="5"/>
      <c r="M19667" s="5"/>
      <c r="N19667" s="5"/>
      <c r="O19667" s="5"/>
      <c r="P19667" s="5"/>
      <c r="Q19667" s="5"/>
      <c r="R19667" s="5"/>
      <c r="S19667" s="5"/>
      <c r="T19667" s="5"/>
      <c r="U19667" s="5"/>
      <c r="V19667" s="5"/>
      <c r="W19667" s="5"/>
      <c r="X19667" s="5"/>
      <c r="Y19667" s="5"/>
      <c r="Z19667" s="5"/>
      <c r="AA19667" s="5"/>
      <c r="AB19667" s="5"/>
      <c r="AC19667" s="5"/>
      <c r="AD19667" s="5"/>
      <c r="AE19667" s="5"/>
      <c r="AF19667" s="5"/>
      <c r="AG19667" s="5"/>
      <c r="AH19667" s="5"/>
      <c r="AI19667" s="5"/>
      <c r="AJ19667" s="5"/>
    </row>
    <row r="19668" spans="11:36">
      <c r="K19668" s="5"/>
      <c r="L19668" s="5"/>
      <c r="M19668" s="5"/>
      <c r="N19668" s="5"/>
      <c r="O19668" s="5"/>
      <c r="P19668" s="5"/>
      <c r="Q19668" s="5"/>
      <c r="R19668" s="5"/>
      <c r="S19668" s="5"/>
      <c r="T19668" s="5"/>
      <c r="U19668" s="5"/>
      <c r="V19668" s="5"/>
      <c r="W19668" s="5"/>
      <c r="X19668" s="5"/>
      <c r="Y19668" s="5"/>
      <c r="Z19668" s="5"/>
      <c r="AA19668" s="5"/>
      <c r="AB19668" s="5"/>
      <c r="AC19668" s="5"/>
      <c r="AD19668" s="5"/>
      <c r="AE19668" s="5"/>
      <c r="AF19668" s="5"/>
      <c r="AG19668" s="5"/>
      <c r="AH19668" s="5"/>
      <c r="AI19668" s="5"/>
      <c r="AJ19668" s="5"/>
    </row>
    <row r="19669" spans="11:36">
      <c r="K19669" s="5"/>
      <c r="L19669" s="5"/>
      <c r="M19669" s="5"/>
      <c r="N19669" s="5"/>
      <c r="O19669" s="5"/>
      <c r="P19669" s="5"/>
      <c r="Q19669" s="5"/>
      <c r="R19669" s="5"/>
      <c r="S19669" s="5"/>
      <c r="T19669" s="5"/>
      <c r="U19669" s="5"/>
      <c r="V19669" s="5"/>
      <c r="W19669" s="5"/>
      <c r="X19669" s="5"/>
      <c r="Y19669" s="5"/>
      <c r="Z19669" s="5"/>
      <c r="AA19669" s="5"/>
      <c r="AB19669" s="5"/>
      <c r="AC19669" s="5"/>
      <c r="AD19669" s="5"/>
      <c r="AE19669" s="5"/>
      <c r="AF19669" s="5"/>
      <c r="AG19669" s="5"/>
      <c r="AH19669" s="5"/>
      <c r="AI19669" s="5"/>
      <c r="AJ19669" s="5"/>
    </row>
    <row r="19670" spans="11:36">
      <c r="K19670" s="5"/>
      <c r="L19670" s="5"/>
      <c r="M19670" s="5"/>
      <c r="N19670" s="5"/>
      <c r="O19670" s="5"/>
      <c r="P19670" s="5"/>
      <c r="Q19670" s="5"/>
      <c r="R19670" s="5"/>
      <c r="S19670" s="5"/>
      <c r="T19670" s="5"/>
      <c r="U19670" s="5"/>
      <c r="V19670" s="5"/>
      <c r="W19670" s="5"/>
      <c r="X19670" s="5"/>
      <c r="Y19670" s="5"/>
      <c r="Z19670" s="5"/>
      <c r="AA19670" s="5"/>
      <c r="AB19670" s="5"/>
      <c r="AC19670" s="5"/>
      <c r="AD19670" s="5"/>
      <c r="AE19670" s="5"/>
      <c r="AF19670" s="5"/>
      <c r="AG19670" s="5"/>
      <c r="AH19670" s="5"/>
      <c r="AI19670" s="5"/>
      <c r="AJ19670" s="5"/>
    </row>
    <row r="19671" spans="11:36">
      <c r="K19671" s="5"/>
      <c r="L19671" s="5"/>
      <c r="M19671" s="5"/>
      <c r="N19671" s="5"/>
      <c r="O19671" s="5"/>
      <c r="P19671" s="5"/>
      <c r="Q19671" s="5"/>
      <c r="R19671" s="5"/>
      <c r="S19671" s="5"/>
      <c r="T19671" s="5"/>
      <c r="U19671" s="5"/>
      <c r="V19671" s="5"/>
      <c r="W19671" s="5"/>
      <c r="X19671" s="5"/>
      <c r="Y19671" s="5"/>
      <c r="Z19671" s="5"/>
      <c r="AA19671" s="5"/>
      <c r="AB19671" s="5"/>
      <c r="AC19671" s="5"/>
      <c r="AD19671" s="5"/>
      <c r="AE19671" s="5"/>
      <c r="AF19671" s="5"/>
      <c r="AG19671" s="5"/>
      <c r="AH19671" s="5"/>
      <c r="AI19671" s="5"/>
      <c r="AJ19671" s="5"/>
    </row>
    <row r="19672" spans="11:36">
      <c r="K19672" s="5"/>
      <c r="L19672" s="5"/>
      <c r="M19672" s="5"/>
      <c r="N19672" s="5"/>
      <c r="O19672" s="5"/>
      <c r="P19672" s="5"/>
      <c r="Q19672" s="5"/>
      <c r="R19672" s="5"/>
      <c r="S19672" s="5"/>
      <c r="T19672" s="5"/>
      <c r="U19672" s="5"/>
      <c r="V19672" s="5"/>
      <c r="W19672" s="5"/>
      <c r="X19672" s="5"/>
      <c r="Y19672" s="5"/>
      <c r="Z19672" s="5"/>
      <c r="AA19672" s="5"/>
      <c r="AB19672" s="5"/>
      <c r="AC19672" s="5"/>
      <c r="AD19672" s="5"/>
      <c r="AE19672" s="5"/>
      <c r="AF19672" s="5"/>
      <c r="AG19672" s="5"/>
      <c r="AH19672" s="5"/>
      <c r="AI19672" s="5"/>
      <c r="AJ19672" s="5"/>
    </row>
    <row r="19673" spans="11:36">
      <c r="K19673" s="5"/>
      <c r="L19673" s="5"/>
      <c r="M19673" s="5"/>
      <c r="N19673" s="5"/>
      <c r="O19673" s="5"/>
      <c r="P19673" s="5"/>
      <c r="Q19673" s="5"/>
      <c r="R19673" s="5"/>
      <c r="S19673" s="5"/>
      <c r="T19673" s="5"/>
      <c r="U19673" s="5"/>
      <c r="V19673" s="5"/>
      <c r="W19673" s="5"/>
      <c r="X19673" s="5"/>
      <c r="Y19673" s="5"/>
      <c r="Z19673" s="5"/>
      <c r="AA19673" s="5"/>
      <c r="AB19673" s="5"/>
      <c r="AC19673" s="5"/>
      <c r="AD19673" s="5"/>
      <c r="AE19673" s="5"/>
      <c r="AF19673" s="5"/>
      <c r="AG19673" s="5"/>
      <c r="AH19673" s="5"/>
      <c r="AI19673" s="5"/>
      <c r="AJ19673" s="5"/>
    </row>
    <row r="19674" spans="11:36">
      <c r="K19674" s="5"/>
      <c r="L19674" s="5"/>
      <c r="M19674" s="5"/>
      <c r="N19674" s="5"/>
      <c r="O19674" s="5"/>
      <c r="P19674" s="5"/>
      <c r="Q19674" s="5"/>
      <c r="R19674" s="5"/>
      <c r="S19674" s="5"/>
      <c r="T19674" s="5"/>
      <c r="U19674" s="5"/>
      <c r="V19674" s="5"/>
      <c r="W19674" s="5"/>
      <c r="X19674" s="5"/>
      <c r="Y19674" s="5"/>
      <c r="Z19674" s="5"/>
      <c r="AA19674" s="5"/>
      <c r="AB19674" s="5"/>
      <c r="AC19674" s="5"/>
      <c r="AD19674" s="5"/>
      <c r="AE19674" s="5"/>
      <c r="AF19674" s="5"/>
      <c r="AG19674" s="5"/>
      <c r="AH19674" s="5"/>
      <c r="AI19674" s="5"/>
      <c r="AJ19674" s="5"/>
    </row>
    <row r="19675" spans="11:36">
      <c r="K19675" s="5"/>
      <c r="L19675" s="5"/>
      <c r="M19675" s="5"/>
      <c r="N19675" s="5"/>
      <c r="O19675" s="5"/>
      <c r="P19675" s="5"/>
      <c r="Q19675" s="5"/>
      <c r="R19675" s="5"/>
      <c r="S19675" s="5"/>
      <c r="T19675" s="5"/>
      <c r="U19675" s="5"/>
      <c r="V19675" s="5"/>
      <c r="W19675" s="5"/>
      <c r="X19675" s="5"/>
      <c r="Y19675" s="5"/>
      <c r="Z19675" s="5"/>
      <c r="AA19675" s="5"/>
      <c r="AB19675" s="5"/>
      <c r="AC19675" s="5"/>
      <c r="AD19675" s="5"/>
      <c r="AE19675" s="5"/>
      <c r="AF19675" s="5"/>
      <c r="AG19675" s="5"/>
      <c r="AH19675" s="5"/>
      <c r="AI19675" s="5"/>
      <c r="AJ19675" s="5"/>
    </row>
    <row r="19676" spans="11:36">
      <c r="K19676" s="5"/>
      <c r="L19676" s="5"/>
      <c r="M19676" s="5"/>
      <c r="N19676" s="5"/>
      <c r="O19676" s="5"/>
      <c r="P19676" s="5"/>
      <c r="Q19676" s="5"/>
      <c r="R19676" s="5"/>
      <c r="S19676" s="5"/>
      <c r="T19676" s="5"/>
      <c r="U19676" s="5"/>
      <c r="V19676" s="5"/>
      <c r="W19676" s="5"/>
      <c r="X19676" s="5"/>
      <c r="Y19676" s="5"/>
      <c r="Z19676" s="5"/>
      <c r="AA19676" s="5"/>
      <c r="AB19676" s="5"/>
      <c r="AC19676" s="5"/>
      <c r="AD19676" s="5"/>
      <c r="AE19676" s="5"/>
      <c r="AF19676" s="5"/>
      <c r="AG19676" s="5"/>
      <c r="AH19676" s="5"/>
      <c r="AI19676" s="5"/>
      <c r="AJ19676" s="5"/>
    </row>
    <row r="19677" spans="11:36">
      <c r="K19677" s="5"/>
      <c r="L19677" s="5"/>
      <c r="M19677" s="5"/>
      <c r="N19677" s="5"/>
      <c r="O19677" s="5"/>
      <c r="P19677" s="5"/>
      <c r="Q19677" s="5"/>
      <c r="R19677" s="5"/>
      <c r="S19677" s="5"/>
      <c r="T19677" s="5"/>
      <c r="U19677" s="5"/>
      <c r="V19677" s="5"/>
      <c r="W19677" s="5"/>
      <c r="X19677" s="5"/>
      <c r="Y19677" s="5"/>
      <c r="Z19677" s="5"/>
      <c r="AA19677" s="5"/>
      <c r="AB19677" s="5"/>
      <c r="AC19677" s="5"/>
      <c r="AD19677" s="5"/>
      <c r="AE19677" s="5"/>
      <c r="AF19677" s="5"/>
      <c r="AG19677" s="5"/>
      <c r="AH19677" s="5"/>
      <c r="AI19677" s="5"/>
      <c r="AJ19677" s="5"/>
    </row>
    <row r="19678" spans="11:36">
      <c r="K19678" s="5"/>
      <c r="L19678" s="5"/>
      <c r="M19678" s="5"/>
      <c r="N19678" s="5"/>
      <c r="O19678" s="5"/>
      <c r="P19678" s="5"/>
      <c r="Q19678" s="5"/>
      <c r="R19678" s="5"/>
      <c r="S19678" s="5"/>
      <c r="T19678" s="5"/>
      <c r="U19678" s="5"/>
      <c r="V19678" s="5"/>
      <c r="W19678" s="5"/>
      <c r="X19678" s="5"/>
      <c r="Y19678" s="5"/>
      <c r="Z19678" s="5"/>
      <c r="AA19678" s="5"/>
      <c r="AB19678" s="5"/>
      <c r="AC19678" s="5"/>
      <c r="AD19678" s="5"/>
      <c r="AE19678" s="5"/>
      <c r="AF19678" s="5"/>
      <c r="AG19678" s="5"/>
      <c r="AH19678" s="5"/>
      <c r="AI19678" s="5"/>
      <c r="AJ19678" s="5"/>
    </row>
    <row r="19679" spans="11:36">
      <c r="K19679" s="5"/>
      <c r="L19679" s="5"/>
      <c r="M19679" s="5"/>
      <c r="N19679" s="5"/>
      <c r="O19679" s="5"/>
      <c r="P19679" s="5"/>
      <c r="Q19679" s="5"/>
      <c r="R19679" s="5"/>
      <c r="S19679" s="5"/>
      <c r="T19679" s="5"/>
      <c r="U19679" s="5"/>
      <c r="V19679" s="5"/>
      <c r="W19679" s="5"/>
      <c r="X19679" s="5"/>
      <c r="Y19679" s="5"/>
      <c r="Z19679" s="5"/>
      <c r="AA19679" s="5"/>
      <c r="AB19679" s="5"/>
      <c r="AC19679" s="5"/>
      <c r="AD19679" s="5"/>
      <c r="AE19679" s="5"/>
      <c r="AF19679" s="5"/>
      <c r="AG19679" s="5"/>
      <c r="AH19679" s="5"/>
      <c r="AI19679" s="5"/>
      <c r="AJ19679" s="5"/>
    </row>
    <row r="19680" spans="11:36">
      <c r="K19680" s="5"/>
      <c r="L19680" s="5"/>
      <c r="M19680" s="5"/>
      <c r="N19680" s="5"/>
      <c r="O19680" s="5"/>
      <c r="P19680" s="5"/>
      <c r="Q19680" s="5"/>
      <c r="R19680" s="5"/>
      <c r="S19680" s="5"/>
      <c r="T19680" s="5"/>
      <c r="U19680" s="5"/>
      <c r="V19680" s="5"/>
      <c r="W19680" s="5"/>
      <c r="X19680" s="5"/>
      <c r="Y19680" s="5"/>
      <c r="Z19680" s="5"/>
      <c r="AA19680" s="5"/>
      <c r="AB19680" s="5"/>
      <c r="AC19680" s="5"/>
      <c r="AD19680" s="5"/>
      <c r="AE19680" s="5"/>
      <c r="AF19680" s="5"/>
      <c r="AG19680" s="5"/>
      <c r="AH19680" s="5"/>
      <c r="AI19680" s="5"/>
      <c r="AJ19680" s="5"/>
    </row>
    <row r="19681" spans="11:36">
      <c r="K19681" s="5"/>
      <c r="L19681" s="5"/>
      <c r="M19681" s="5"/>
      <c r="N19681" s="5"/>
      <c r="O19681" s="5"/>
      <c r="P19681" s="5"/>
      <c r="Q19681" s="5"/>
      <c r="R19681" s="5"/>
      <c r="S19681" s="5"/>
      <c r="T19681" s="5"/>
      <c r="U19681" s="5"/>
      <c r="V19681" s="5"/>
      <c r="W19681" s="5"/>
      <c r="X19681" s="5"/>
      <c r="Y19681" s="5"/>
      <c r="Z19681" s="5"/>
      <c r="AA19681" s="5"/>
      <c r="AB19681" s="5"/>
      <c r="AC19681" s="5"/>
      <c r="AD19681" s="5"/>
      <c r="AE19681" s="5"/>
      <c r="AF19681" s="5"/>
      <c r="AG19681" s="5"/>
      <c r="AH19681" s="5"/>
      <c r="AI19681" s="5"/>
      <c r="AJ19681" s="5"/>
    </row>
    <row r="19682" spans="11:36">
      <c r="K19682" s="5"/>
      <c r="L19682" s="5"/>
      <c r="M19682" s="5"/>
      <c r="N19682" s="5"/>
      <c r="O19682" s="5"/>
      <c r="P19682" s="5"/>
      <c r="Q19682" s="5"/>
      <c r="R19682" s="5"/>
      <c r="S19682" s="5"/>
      <c r="T19682" s="5"/>
      <c r="U19682" s="5"/>
      <c r="V19682" s="5"/>
      <c r="W19682" s="5"/>
      <c r="X19682" s="5"/>
      <c r="Y19682" s="5"/>
      <c r="Z19682" s="5"/>
      <c r="AA19682" s="5"/>
      <c r="AB19682" s="5"/>
      <c r="AC19682" s="5"/>
      <c r="AD19682" s="5"/>
      <c r="AE19682" s="5"/>
      <c r="AF19682" s="5"/>
      <c r="AG19682" s="5"/>
      <c r="AH19682" s="5"/>
      <c r="AI19682" s="5"/>
      <c r="AJ19682" s="5"/>
    </row>
    <row r="19683" spans="11:36">
      <c r="K19683" s="5"/>
      <c r="L19683" s="5"/>
      <c r="M19683" s="5"/>
      <c r="N19683" s="5"/>
      <c r="O19683" s="5"/>
      <c r="P19683" s="5"/>
      <c r="Q19683" s="5"/>
      <c r="R19683" s="5"/>
      <c r="S19683" s="5"/>
      <c r="T19683" s="5"/>
      <c r="U19683" s="5"/>
      <c r="V19683" s="5"/>
      <c r="W19683" s="5"/>
      <c r="X19683" s="5"/>
      <c r="Y19683" s="5"/>
      <c r="Z19683" s="5"/>
      <c r="AA19683" s="5"/>
      <c r="AB19683" s="5"/>
      <c r="AC19683" s="5"/>
      <c r="AD19683" s="5"/>
      <c r="AE19683" s="5"/>
      <c r="AF19683" s="5"/>
      <c r="AG19683" s="5"/>
      <c r="AH19683" s="5"/>
      <c r="AI19683" s="5"/>
      <c r="AJ19683" s="5"/>
    </row>
    <row r="19684" spans="11:36">
      <c r="K19684" s="5"/>
      <c r="L19684" s="5"/>
      <c r="M19684" s="5"/>
      <c r="N19684" s="5"/>
      <c r="O19684" s="5"/>
      <c r="P19684" s="5"/>
      <c r="Q19684" s="5"/>
      <c r="R19684" s="5"/>
      <c r="S19684" s="5"/>
      <c r="T19684" s="5"/>
      <c r="U19684" s="5"/>
      <c r="V19684" s="5"/>
      <c r="W19684" s="5"/>
      <c r="X19684" s="5"/>
      <c r="Y19684" s="5"/>
      <c r="Z19684" s="5"/>
      <c r="AA19684" s="5"/>
      <c r="AB19684" s="5"/>
      <c r="AC19684" s="5"/>
      <c r="AD19684" s="5"/>
      <c r="AE19684" s="5"/>
      <c r="AF19684" s="5"/>
      <c r="AG19684" s="5"/>
      <c r="AH19684" s="5"/>
      <c r="AI19684" s="5"/>
      <c r="AJ19684" s="5"/>
    </row>
    <row r="19685" spans="11:36">
      <c r="K19685" s="5"/>
      <c r="L19685" s="5"/>
      <c r="M19685" s="5"/>
      <c r="N19685" s="5"/>
      <c r="O19685" s="5"/>
      <c r="P19685" s="5"/>
      <c r="Q19685" s="5"/>
      <c r="R19685" s="5"/>
      <c r="S19685" s="5"/>
      <c r="T19685" s="5"/>
      <c r="U19685" s="5"/>
      <c r="V19685" s="5"/>
      <c r="W19685" s="5"/>
      <c r="X19685" s="5"/>
      <c r="Y19685" s="5"/>
      <c r="Z19685" s="5"/>
      <c r="AA19685" s="5"/>
      <c r="AB19685" s="5"/>
      <c r="AC19685" s="5"/>
      <c r="AD19685" s="5"/>
      <c r="AE19685" s="5"/>
      <c r="AF19685" s="5"/>
      <c r="AG19685" s="5"/>
      <c r="AH19685" s="5"/>
      <c r="AI19685" s="5"/>
      <c r="AJ19685" s="5"/>
    </row>
    <row r="19686" spans="11:36">
      <c r="K19686" s="5"/>
      <c r="L19686" s="5"/>
      <c r="M19686" s="5"/>
      <c r="N19686" s="5"/>
      <c r="O19686" s="5"/>
      <c r="P19686" s="5"/>
      <c r="Q19686" s="5"/>
      <c r="R19686" s="5"/>
      <c r="S19686" s="5"/>
      <c r="T19686" s="5"/>
      <c r="U19686" s="5"/>
      <c r="V19686" s="5"/>
      <c r="W19686" s="5"/>
      <c r="X19686" s="5"/>
      <c r="Y19686" s="5"/>
      <c r="Z19686" s="5"/>
      <c r="AA19686" s="5"/>
      <c r="AB19686" s="5"/>
      <c r="AC19686" s="5"/>
      <c r="AD19686" s="5"/>
      <c r="AE19686" s="5"/>
      <c r="AF19686" s="5"/>
      <c r="AG19686" s="5"/>
      <c r="AH19686" s="5"/>
      <c r="AI19686" s="5"/>
      <c r="AJ19686" s="5"/>
    </row>
    <row r="19687" spans="11:36">
      <c r="K19687" s="5"/>
      <c r="L19687" s="5"/>
      <c r="M19687" s="5"/>
      <c r="N19687" s="5"/>
      <c r="O19687" s="5"/>
      <c r="P19687" s="5"/>
      <c r="Q19687" s="5"/>
      <c r="R19687" s="5"/>
      <c r="S19687" s="5"/>
      <c r="T19687" s="5"/>
      <c r="U19687" s="5"/>
      <c r="V19687" s="5"/>
      <c r="W19687" s="5"/>
      <c r="X19687" s="5"/>
      <c r="Y19687" s="5"/>
      <c r="Z19687" s="5"/>
      <c r="AA19687" s="5"/>
      <c r="AB19687" s="5"/>
      <c r="AC19687" s="5"/>
      <c r="AD19687" s="5"/>
      <c r="AE19687" s="5"/>
      <c r="AF19687" s="5"/>
      <c r="AG19687" s="5"/>
      <c r="AH19687" s="5"/>
      <c r="AI19687" s="5"/>
      <c r="AJ19687" s="5"/>
    </row>
    <row r="19688" spans="11:36">
      <c r="K19688" s="5"/>
      <c r="L19688" s="5"/>
      <c r="M19688" s="5"/>
      <c r="N19688" s="5"/>
      <c r="O19688" s="5"/>
      <c r="P19688" s="5"/>
      <c r="Q19688" s="5"/>
      <c r="R19688" s="5"/>
      <c r="S19688" s="5"/>
      <c r="T19688" s="5"/>
      <c r="U19688" s="5"/>
      <c r="V19688" s="5"/>
      <c r="W19688" s="5"/>
      <c r="X19688" s="5"/>
      <c r="Y19688" s="5"/>
      <c r="Z19688" s="5"/>
      <c r="AA19688" s="5"/>
      <c r="AB19688" s="5"/>
      <c r="AC19688" s="5"/>
      <c r="AD19688" s="5"/>
      <c r="AE19688" s="5"/>
      <c r="AF19688" s="5"/>
      <c r="AG19688" s="5"/>
      <c r="AH19688" s="5"/>
      <c r="AI19688" s="5"/>
      <c r="AJ19688" s="5"/>
    </row>
    <row r="19689" spans="11:36">
      <c r="K19689" s="5"/>
      <c r="L19689" s="5"/>
      <c r="M19689" s="5"/>
      <c r="N19689" s="5"/>
      <c r="O19689" s="5"/>
      <c r="P19689" s="5"/>
      <c r="Q19689" s="5"/>
      <c r="R19689" s="5"/>
      <c r="S19689" s="5"/>
      <c r="T19689" s="5"/>
      <c r="U19689" s="5"/>
      <c r="V19689" s="5"/>
      <c r="W19689" s="5"/>
      <c r="X19689" s="5"/>
      <c r="Y19689" s="5"/>
      <c r="Z19689" s="5"/>
      <c r="AA19689" s="5"/>
      <c r="AB19689" s="5"/>
      <c r="AC19689" s="5"/>
      <c r="AD19689" s="5"/>
      <c r="AE19689" s="5"/>
      <c r="AF19689" s="5"/>
      <c r="AG19689" s="5"/>
      <c r="AH19689" s="5"/>
      <c r="AI19689" s="5"/>
      <c r="AJ19689" s="5"/>
    </row>
    <row r="19690" spans="11:36">
      <c r="K19690" s="5"/>
      <c r="L19690" s="5"/>
      <c r="M19690" s="5"/>
      <c r="N19690" s="5"/>
      <c r="O19690" s="5"/>
      <c r="P19690" s="5"/>
      <c r="Q19690" s="5"/>
      <c r="R19690" s="5"/>
      <c r="S19690" s="5"/>
      <c r="T19690" s="5"/>
      <c r="U19690" s="5"/>
      <c r="V19690" s="5"/>
      <c r="W19690" s="5"/>
      <c r="X19690" s="5"/>
      <c r="Y19690" s="5"/>
      <c r="Z19690" s="5"/>
      <c r="AA19690" s="5"/>
      <c r="AB19690" s="5"/>
      <c r="AC19690" s="5"/>
      <c r="AD19690" s="5"/>
      <c r="AE19690" s="5"/>
      <c r="AF19690" s="5"/>
      <c r="AG19690" s="5"/>
      <c r="AH19690" s="5"/>
      <c r="AI19690" s="5"/>
      <c r="AJ19690" s="5"/>
    </row>
    <row r="19691" spans="11:36">
      <c r="K19691" s="5"/>
      <c r="L19691" s="5"/>
      <c r="M19691" s="5"/>
      <c r="N19691" s="5"/>
      <c r="O19691" s="5"/>
      <c r="P19691" s="5"/>
      <c r="Q19691" s="5"/>
      <c r="R19691" s="5"/>
      <c r="S19691" s="5"/>
      <c r="T19691" s="5"/>
      <c r="U19691" s="5"/>
      <c r="V19691" s="5"/>
      <c r="W19691" s="5"/>
      <c r="X19691" s="5"/>
      <c r="Y19691" s="5"/>
      <c r="Z19691" s="5"/>
      <c r="AA19691" s="5"/>
      <c r="AB19691" s="5"/>
      <c r="AC19691" s="5"/>
      <c r="AD19691" s="5"/>
      <c r="AE19691" s="5"/>
      <c r="AF19691" s="5"/>
      <c r="AG19691" s="5"/>
      <c r="AH19691" s="5"/>
      <c r="AI19691" s="5"/>
      <c r="AJ19691" s="5"/>
    </row>
    <row r="19692" spans="11:36">
      <c r="K19692" s="5"/>
      <c r="L19692" s="5"/>
      <c r="M19692" s="5"/>
      <c r="N19692" s="5"/>
      <c r="O19692" s="5"/>
      <c r="P19692" s="5"/>
      <c r="Q19692" s="5"/>
      <c r="R19692" s="5"/>
      <c r="S19692" s="5"/>
      <c r="T19692" s="5"/>
      <c r="U19692" s="5"/>
      <c r="V19692" s="5"/>
      <c r="W19692" s="5"/>
      <c r="X19692" s="5"/>
      <c r="Y19692" s="5"/>
      <c r="Z19692" s="5"/>
      <c r="AA19692" s="5"/>
      <c r="AB19692" s="5"/>
      <c r="AC19692" s="5"/>
      <c r="AD19692" s="5"/>
      <c r="AE19692" s="5"/>
      <c r="AF19692" s="5"/>
      <c r="AG19692" s="5"/>
      <c r="AH19692" s="5"/>
      <c r="AI19692" s="5"/>
      <c r="AJ19692" s="5"/>
    </row>
    <row r="19693" spans="11:36">
      <c r="K19693" s="5"/>
      <c r="L19693" s="5"/>
      <c r="M19693" s="5"/>
      <c r="N19693" s="5"/>
      <c r="O19693" s="5"/>
      <c r="P19693" s="5"/>
      <c r="Q19693" s="5"/>
      <c r="R19693" s="5"/>
      <c r="S19693" s="5"/>
      <c r="T19693" s="5"/>
      <c r="U19693" s="5"/>
      <c r="V19693" s="5"/>
      <c r="W19693" s="5"/>
      <c r="X19693" s="5"/>
      <c r="Y19693" s="5"/>
      <c r="Z19693" s="5"/>
      <c r="AA19693" s="5"/>
      <c r="AB19693" s="5"/>
      <c r="AC19693" s="5"/>
      <c r="AD19693" s="5"/>
      <c r="AE19693" s="5"/>
      <c r="AF19693" s="5"/>
      <c r="AG19693" s="5"/>
      <c r="AH19693" s="5"/>
      <c r="AI19693" s="5"/>
      <c r="AJ19693" s="5"/>
    </row>
    <row r="19694" spans="11:36">
      <c r="K19694" s="5"/>
      <c r="L19694" s="5"/>
      <c r="M19694" s="5"/>
      <c r="N19694" s="5"/>
      <c r="O19694" s="5"/>
      <c r="P19694" s="5"/>
      <c r="Q19694" s="5"/>
      <c r="R19694" s="5"/>
      <c r="S19694" s="5"/>
      <c r="T19694" s="5"/>
      <c r="U19694" s="5"/>
      <c r="V19694" s="5"/>
      <c r="W19694" s="5"/>
      <c r="X19694" s="5"/>
      <c r="Y19694" s="5"/>
      <c r="Z19694" s="5"/>
      <c r="AA19694" s="5"/>
      <c r="AB19694" s="5"/>
      <c r="AC19694" s="5"/>
      <c r="AD19694" s="5"/>
      <c r="AE19694" s="5"/>
      <c r="AF19694" s="5"/>
      <c r="AG19694" s="5"/>
      <c r="AH19694" s="5"/>
      <c r="AI19694" s="5"/>
      <c r="AJ19694" s="5"/>
    </row>
    <row r="19695" spans="11:36">
      <c r="K19695" s="5"/>
      <c r="L19695" s="5"/>
      <c r="M19695" s="5"/>
      <c r="N19695" s="5"/>
      <c r="O19695" s="5"/>
      <c r="P19695" s="5"/>
      <c r="Q19695" s="5"/>
      <c r="R19695" s="5"/>
      <c r="S19695" s="5"/>
      <c r="T19695" s="5"/>
      <c r="U19695" s="5"/>
      <c r="V19695" s="5"/>
      <c r="W19695" s="5"/>
      <c r="X19695" s="5"/>
      <c r="Y19695" s="5"/>
      <c r="Z19695" s="5"/>
      <c r="AA19695" s="5"/>
      <c r="AB19695" s="5"/>
      <c r="AC19695" s="5"/>
      <c r="AD19695" s="5"/>
      <c r="AE19695" s="5"/>
      <c r="AF19695" s="5"/>
      <c r="AG19695" s="5"/>
      <c r="AH19695" s="5"/>
      <c r="AI19695" s="5"/>
      <c r="AJ19695" s="5"/>
    </row>
    <row r="19696" spans="11:36">
      <c r="K19696" s="5"/>
      <c r="L19696" s="5"/>
      <c r="M19696" s="5"/>
      <c r="N19696" s="5"/>
      <c r="O19696" s="5"/>
      <c r="P19696" s="5"/>
      <c r="Q19696" s="5"/>
      <c r="R19696" s="5"/>
      <c r="S19696" s="5"/>
      <c r="T19696" s="5"/>
      <c r="U19696" s="5"/>
      <c r="V19696" s="5"/>
      <c r="W19696" s="5"/>
      <c r="X19696" s="5"/>
      <c r="Y19696" s="5"/>
      <c r="Z19696" s="5"/>
      <c r="AA19696" s="5"/>
      <c r="AB19696" s="5"/>
      <c r="AC19696" s="5"/>
      <c r="AD19696" s="5"/>
      <c r="AE19696" s="5"/>
      <c r="AF19696" s="5"/>
      <c r="AG19696" s="5"/>
      <c r="AH19696" s="5"/>
      <c r="AI19696" s="5"/>
      <c r="AJ19696" s="5"/>
    </row>
    <row r="19697" spans="11:36">
      <c r="K19697" s="5"/>
      <c r="L19697" s="5"/>
      <c r="M19697" s="5"/>
      <c r="N19697" s="5"/>
      <c r="O19697" s="5"/>
      <c r="P19697" s="5"/>
      <c r="Q19697" s="5"/>
      <c r="R19697" s="5"/>
      <c r="S19697" s="5"/>
      <c r="T19697" s="5"/>
      <c r="U19697" s="5"/>
      <c r="V19697" s="5"/>
      <c r="W19697" s="5"/>
      <c r="X19697" s="5"/>
      <c r="Y19697" s="5"/>
      <c r="Z19697" s="5"/>
      <c r="AA19697" s="5"/>
      <c r="AB19697" s="5"/>
      <c r="AC19697" s="5"/>
      <c r="AD19697" s="5"/>
      <c r="AE19697" s="5"/>
      <c r="AF19697" s="5"/>
      <c r="AG19697" s="5"/>
      <c r="AH19697" s="5"/>
      <c r="AI19697" s="5"/>
      <c r="AJ19697" s="5"/>
    </row>
    <row r="19698" spans="11:36">
      <c r="K19698" s="5"/>
      <c r="L19698" s="5"/>
      <c r="M19698" s="5"/>
      <c r="N19698" s="5"/>
      <c r="O19698" s="5"/>
      <c r="P19698" s="5"/>
      <c r="Q19698" s="5"/>
      <c r="R19698" s="5"/>
      <c r="S19698" s="5"/>
      <c r="T19698" s="5"/>
      <c r="U19698" s="5"/>
      <c r="V19698" s="5"/>
      <c r="W19698" s="5"/>
      <c r="X19698" s="5"/>
      <c r="Y19698" s="5"/>
      <c r="Z19698" s="5"/>
      <c r="AA19698" s="5"/>
      <c r="AB19698" s="5"/>
      <c r="AC19698" s="5"/>
      <c r="AD19698" s="5"/>
      <c r="AE19698" s="5"/>
      <c r="AF19698" s="5"/>
      <c r="AG19698" s="5"/>
      <c r="AH19698" s="5"/>
      <c r="AI19698" s="5"/>
      <c r="AJ19698" s="5"/>
    </row>
    <row r="19699" spans="11:36">
      <c r="K19699" s="5"/>
      <c r="L19699" s="5"/>
      <c r="M19699" s="5"/>
      <c r="N19699" s="5"/>
      <c r="O19699" s="5"/>
      <c r="P19699" s="5"/>
      <c r="Q19699" s="5"/>
      <c r="R19699" s="5"/>
      <c r="S19699" s="5"/>
      <c r="T19699" s="5"/>
      <c r="U19699" s="5"/>
      <c r="V19699" s="5"/>
      <c r="W19699" s="5"/>
      <c r="X19699" s="5"/>
      <c r="Y19699" s="5"/>
      <c r="Z19699" s="5"/>
      <c r="AA19699" s="5"/>
      <c r="AB19699" s="5"/>
      <c r="AC19699" s="5"/>
      <c r="AD19699" s="5"/>
      <c r="AE19699" s="5"/>
      <c r="AF19699" s="5"/>
      <c r="AG19699" s="5"/>
      <c r="AH19699" s="5"/>
      <c r="AI19699" s="5"/>
      <c r="AJ19699" s="5"/>
    </row>
    <row r="19700" spans="11:36">
      <c r="K19700" s="5"/>
      <c r="L19700" s="5"/>
      <c r="M19700" s="5"/>
      <c r="N19700" s="5"/>
      <c r="O19700" s="5"/>
      <c r="P19700" s="5"/>
      <c r="Q19700" s="5"/>
      <c r="R19700" s="5"/>
      <c r="S19700" s="5"/>
      <c r="T19700" s="5"/>
      <c r="U19700" s="5"/>
      <c r="V19700" s="5"/>
      <c r="W19700" s="5"/>
      <c r="X19700" s="5"/>
      <c r="Y19700" s="5"/>
      <c r="Z19700" s="5"/>
      <c r="AA19700" s="5"/>
      <c r="AB19700" s="5"/>
      <c r="AC19700" s="5"/>
      <c r="AD19700" s="5"/>
      <c r="AE19700" s="5"/>
      <c r="AF19700" s="5"/>
      <c r="AG19700" s="5"/>
      <c r="AH19700" s="5"/>
      <c r="AI19700" s="5"/>
      <c r="AJ19700" s="5"/>
    </row>
    <row r="19701" spans="11:36">
      <c r="K19701" s="5"/>
      <c r="L19701" s="5"/>
      <c r="M19701" s="5"/>
      <c r="N19701" s="5"/>
      <c r="O19701" s="5"/>
      <c r="P19701" s="5"/>
      <c r="Q19701" s="5"/>
      <c r="R19701" s="5"/>
      <c r="S19701" s="5"/>
      <c r="T19701" s="5"/>
      <c r="U19701" s="5"/>
      <c r="V19701" s="5"/>
      <c r="W19701" s="5"/>
      <c r="X19701" s="5"/>
      <c r="Y19701" s="5"/>
      <c r="Z19701" s="5"/>
      <c r="AA19701" s="5"/>
      <c r="AB19701" s="5"/>
      <c r="AC19701" s="5"/>
      <c r="AD19701" s="5"/>
      <c r="AE19701" s="5"/>
      <c r="AF19701" s="5"/>
      <c r="AG19701" s="5"/>
      <c r="AH19701" s="5"/>
      <c r="AI19701" s="5"/>
      <c r="AJ19701" s="5"/>
    </row>
    <row r="19702" spans="11:36">
      <c r="K19702" s="5"/>
      <c r="L19702" s="5"/>
      <c r="M19702" s="5"/>
      <c r="N19702" s="5"/>
      <c r="O19702" s="5"/>
      <c r="P19702" s="5"/>
      <c r="Q19702" s="5"/>
      <c r="R19702" s="5"/>
      <c r="S19702" s="5"/>
      <c r="T19702" s="5"/>
      <c r="U19702" s="5"/>
      <c r="V19702" s="5"/>
      <c r="W19702" s="5"/>
      <c r="X19702" s="5"/>
      <c r="Y19702" s="5"/>
      <c r="Z19702" s="5"/>
      <c r="AA19702" s="5"/>
      <c r="AB19702" s="5"/>
      <c r="AC19702" s="5"/>
      <c r="AD19702" s="5"/>
      <c r="AE19702" s="5"/>
      <c r="AF19702" s="5"/>
      <c r="AG19702" s="5"/>
      <c r="AH19702" s="5"/>
      <c r="AI19702" s="5"/>
      <c r="AJ19702" s="5"/>
    </row>
    <row r="19703" spans="11:36">
      <c r="K19703" s="5"/>
      <c r="L19703" s="5"/>
      <c r="M19703" s="5"/>
      <c r="N19703" s="5"/>
      <c r="O19703" s="5"/>
      <c r="P19703" s="5"/>
      <c r="Q19703" s="5"/>
      <c r="R19703" s="5"/>
      <c r="S19703" s="5"/>
      <c r="T19703" s="5"/>
      <c r="U19703" s="5"/>
      <c r="V19703" s="5"/>
      <c r="W19703" s="5"/>
      <c r="X19703" s="5"/>
      <c r="Y19703" s="5"/>
      <c r="Z19703" s="5"/>
      <c r="AA19703" s="5"/>
      <c r="AB19703" s="5"/>
      <c r="AC19703" s="5"/>
      <c r="AD19703" s="5"/>
      <c r="AE19703" s="5"/>
      <c r="AF19703" s="5"/>
      <c r="AG19703" s="5"/>
      <c r="AH19703" s="5"/>
      <c r="AI19703" s="5"/>
      <c r="AJ19703" s="5"/>
    </row>
    <row r="19704" spans="11:36">
      <c r="K19704" s="5"/>
      <c r="L19704" s="5"/>
      <c r="M19704" s="5"/>
      <c r="N19704" s="5"/>
      <c r="O19704" s="5"/>
      <c r="P19704" s="5"/>
      <c r="Q19704" s="5"/>
      <c r="R19704" s="5"/>
      <c r="S19704" s="5"/>
      <c r="T19704" s="5"/>
      <c r="U19704" s="5"/>
      <c r="V19704" s="5"/>
      <c r="W19704" s="5"/>
      <c r="X19704" s="5"/>
      <c r="Y19704" s="5"/>
      <c r="Z19704" s="5"/>
      <c r="AA19704" s="5"/>
      <c r="AB19704" s="5"/>
      <c r="AC19704" s="5"/>
      <c r="AD19704" s="5"/>
      <c r="AE19704" s="5"/>
      <c r="AF19704" s="5"/>
      <c r="AG19704" s="5"/>
      <c r="AH19704" s="5"/>
      <c r="AI19704" s="5"/>
      <c r="AJ19704" s="5"/>
    </row>
    <row r="19705" spans="11:36">
      <c r="K19705" s="5"/>
      <c r="L19705" s="5"/>
      <c r="M19705" s="5"/>
      <c r="N19705" s="5"/>
      <c r="O19705" s="5"/>
      <c r="P19705" s="5"/>
      <c r="Q19705" s="5"/>
      <c r="R19705" s="5"/>
      <c r="S19705" s="5"/>
      <c r="T19705" s="5"/>
      <c r="U19705" s="5"/>
      <c r="V19705" s="5"/>
      <c r="W19705" s="5"/>
      <c r="X19705" s="5"/>
      <c r="Y19705" s="5"/>
      <c r="Z19705" s="5"/>
      <c r="AA19705" s="5"/>
      <c r="AB19705" s="5"/>
      <c r="AC19705" s="5"/>
      <c r="AD19705" s="5"/>
      <c r="AE19705" s="5"/>
      <c r="AF19705" s="5"/>
      <c r="AG19705" s="5"/>
      <c r="AH19705" s="5"/>
      <c r="AI19705" s="5"/>
      <c r="AJ19705" s="5"/>
    </row>
    <row r="19706" spans="11:36">
      <c r="K19706" s="5"/>
      <c r="L19706" s="5"/>
      <c r="M19706" s="5"/>
      <c r="N19706" s="5"/>
      <c r="O19706" s="5"/>
      <c r="P19706" s="5"/>
      <c r="Q19706" s="5"/>
      <c r="R19706" s="5"/>
      <c r="S19706" s="5"/>
      <c r="T19706" s="5"/>
      <c r="U19706" s="5"/>
      <c r="V19706" s="5"/>
      <c r="W19706" s="5"/>
      <c r="X19706" s="5"/>
      <c r="Y19706" s="5"/>
      <c r="Z19706" s="5"/>
      <c r="AA19706" s="5"/>
      <c r="AB19706" s="5"/>
      <c r="AC19706" s="5"/>
      <c r="AD19706" s="5"/>
      <c r="AE19706" s="5"/>
      <c r="AF19706" s="5"/>
      <c r="AG19706" s="5"/>
      <c r="AH19706" s="5"/>
      <c r="AI19706" s="5"/>
      <c r="AJ19706" s="5"/>
    </row>
    <row r="19707" spans="11:36">
      <c r="K19707" s="5"/>
      <c r="L19707" s="5"/>
      <c r="M19707" s="5"/>
      <c r="N19707" s="5"/>
      <c r="O19707" s="5"/>
      <c r="P19707" s="5"/>
      <c r="Q19707" s="5"/>
      <c r="R19707" s="5"/>
      <c r="S19707" s="5"/>
      <c r="T19707" s="5"/>
      <c r="U19707" s="5"/>
      <c r="V19707" s="5"/>
      <c r="W19707" s="5"/>
      <c r="X19707" s="5"/>
      <c r="Y19707" s="5"/>
      <c r="Z19707" s="5"/>
      <c r="AA19707" s="5"/>
      <c r="AB19707" s="5"/>
      <c r="AC19707" s="5"/>
      <c r="AD19707" s="5"/>
      <c r="AE19707" s="5"/>
      <c r="AF19707" s="5"/>
      <c r="AG19707" s="5"/>
      <c r="AH19707" s="5"/>
      <c r="AI19707" s="5"/>
      <c r="AJ19707" s="5"/>
    </row>
    <row r="19708" spans="11:36">
      <c r="K19708" s="5"/>
      <c r="L19708" s="5"/>
      <c r="M19708" s="5"/>
      <c r="N19708" s="5"/>
      <c r="O19708" s="5"/>
      <c r="P19708" s="5"/>
      <c r="Q19708" s="5"/>
      <c r="R19708" s="5"/>
      <c r="S19708" s="5"/>
      <c r="T19708" s="5"/>
      <c r="U19708" s="5"/>
      <c r="V19708" s="5"/>
      <c r="W19708" s="5"/>
      <c r="X19708" s="5"/>
      <c r="Y19708" s="5"/>
      <c r="Z19708" s="5"/>
      <c r="AA19708" s="5"/>
      <c r="AB19708" s="5"/>
      <c r="AC19708" s="5"/>
      <c r="AD19708" s="5"/>
      <c r="AE19708" s="5"/>
      <c r="AF19708" s="5"/>
      <c r="AG19708" s="5"/>
      <c r="AH19708" s="5"/>
      <c r="AI19708" s="5"/>
      <c r="AJ19708" s="5"/>
    </row>
    <row r="19709" spans="11:36">
      <c r="K19709" s="5"/>
      <c r="L19709" s="5"/>
      <c r="M19709" s="5"/>
      <c r="N19709" s="5"/>
      <c r="O19709" s="5"/>
      <c r="P19709" s="5"/>
      <c r="Q19709" s="5"/>
      <c r="R19709" s="5"/>
      <c r="S19709" s="5"/>
      <c r="T19709" s="5"/>
      <c r="U19709" s="5"/>
      <c r="V19709" s="5"/>
      <c r="W19709" s="5"/>
      <c r="X19709" s="5"/>
      <c r="Y19709" s="5"/>
      <c r="Z19709" s="5"/>
      <c r="AA19709" s="5"/>
      <c r="AB19709" s="5"/>
      <c r="AC19709" s="5"/>
      <c r="AD19709" s="5"/>
      <c r="AE19709" s="5"/>
      <c r="AF19709" s="5"/>
      <c r="AG19709" s="5"/>
      <c r="AH19709" s="5"/>
      <c r="AI19709" s="5"/>
      <c r="AJ19709" s="5"/>
    </row>
    <row r="19710" spans="11:36">
      <c r="K19710" s="5"/>
      <c r="L19710" s="5"/>
      <c r="M19710" s="5"/>
      <c r="N19710" s="5"/>
      <c r="O19710" s="5"/>
      <c r="P19710" s="5"/>
      <c r="Q19710" s="5"/>
      <c r="R19710" s="5"/>
      <c r="S19710" s="5"/>
      <c r="T19710" s="5"/>
      <c r="U19710" s="5"/>
      <c r="V19710" s="5"/>
      <c r="W19710" s="5"/>
      <c r="X19710" s="5"/>
      <c r="Y19710" s="5"/>
      <c r="Z19710" s="5"/>
      <c r="AA19710" s="5"/>
      <c r="AB19710" s="5"/>
      <c r="AC19710" s="5"/>
      <c r="AD19710" s="5"/>
      <c r="AE19710" s="5"/>
      <c r="AF19710" s="5"/>
      <c r="AG19710" s="5"/>
      <c r="AH19710" s="5"/>
      <c r="AI19710" s="5"/>
      <c r="AJ19710" s="5"/>
    </row>
    <row r="19711" spans="11:36">
      <c r="K19711" s="5"/>
      <c r="L19711" s="5"/>
      <c r="M19711" s="5"/>
      <c r="N19711" s="5"/>
      <c r="O19711" s="5"/>
      <c r="P19711" s="5"/>
      <c r="Q19711" s="5"/>
      <c r="R19711" s="5"/>
      <c r="S19711" s="5"/>
      <c r="T19711" s="5"/>
      <c r="U19711" s="5"/>
      <c r="V19711" s="5"/>
      <c r="W19711" s="5"/>
      <c r="X19711" s="5"/>
      <c r="Y19711" s="5"/>
      <c r="Z19711" s="5"/>
      <c r="AA19711" s="5"/>
      <c r="AB19711" s="5"/>
      <c r="AC19711" s="5"/>
      <c r="AD19711" s="5"/>
      <c r="AE19711" s="5"/>
      <c r="AF19711" s="5"/>
      <c r="AG19711" s="5"/>
      <c r="AH19711" s="5"/>
      <c r="AI19711" s="5"/>
      <c r="AJ19711" s="5"/>
    </row>
    <row r="19712" spans="11:36">
      <c r="K19712" s="5"/>
      <c r="L19712" s="5"/>
      <c r="M19712" s="5"/>
      <c r="N19712" s="5"/>
      <c r="O19712" s="5"/>
      <c r="P19712" s="5"/>
      <c r="Q19712" s="5"/>
      <c r="R19712" s="5"/>
      <c r="S19712" s="5"/>
      <c r="T19712" s="5"/>
      <c r="U19712" s="5"/>
      <c r="V19712" s="5"/>
      <c r="W19712" s="5"/>
      <c r="X19712" s="5"/>
      <c r="Y19712" s="5"/>
      <c r="Z19712" s="5"/>
      <c r="AA19712" s="5"/>
      <c r="AB19712" s="5"/>
      <c r="AC19712" s="5"/>
      <c r="AD19712" s="5"/>
      <c r="AE19712" s="5"/>
      <c r="AF19712" s="5"/>
      <c r="AG19712" s="5"/>
      <c r="AH19712" s="5"/>
      <c r="AI19712" s="5"/>
      <c r="AJ19712" s="5"/>
    </row>
    <row r="19713" spans="11:36">
      <c r="K19713" s="5"/>
      <c r="L19713" s="5"/>
      <c r="M19713" s="5"/>
      <c r="N19713" s="5"/>
      <c r="O19713" s="5"/>
      <c r="P19713" s="5"/>
      <c r="Q19713" s="5"/>
      <c r="R19713" s="5"/>
      <c r="S19713" s="5"/>
      <c r="T19713" s="5"/>
      <c r="U19713" s="5"/>
      <c r="V19713" s="5"/>
      <c r="W19713" s="5"/>
      <c r="X19713" s="5"/>
      <c r="Y19713" s="5"/>
      <c r="Z19713" s="5"/>
      <c r="AA19713" s="5"/>
      <c r="AB19713" s="5"/>
      <c r="AC19713" s="5"/>
      <c r="AD19713" s="5"/>
      <c r="AE19713" s="5"/>
      <c r="AF19713" s="5"/>
      <c r="AG19713" s="5"/>
      <c r="AH19713" s="5"/>
      <c r="AI19713" s="5"/>
      <c r="AJ19713" s="5"/>
    </row>
    <row r="19714" spans="11:36">
      <c r="K19714" s="5"/>
      <c r="L19714" s="5"/>
      <c r="M19714" s="5"/>
      <c r="N19714" s="5"/>
      <c r="O19714" s="5"/>
      <c r="P19714" s="5"/>
      <c r="Q19714" s="5"/>
      <c r="R19714" s="5"/>
      <c r="S19714" s="5"/>
      <c r="T19714" s="5"/>
      <c r="U19714" s="5"/>
      <c r="V19714" s="5"/>
      <c r="W19714" s="5"/>
      <c r="X19714" s="5"/>
      <c r="Y19714" s="5"/>
      <c r="Z19714" s="5"/>
      <c r="AA19714" s="5"/>
      <c r="AB19714" s="5"/>
      <c r="AC19714" s="5"/>
      <c r="AD19714" s="5"/>
      <c r="AE19714" s="5"/>
      <c r="AF19714" s="5"/>
      <c r="AG19714" s="5"/>
      <c r="AH19714" s="5"/>
      <c r="AI19714" s="5"/>
      <c r="AJ19714" s="5"/>
    </row>
    <row r="19715" spans="11:36">
      <c r="K19715" s="5"/>
      <c r="L19715" s="5"/>
      <c r="M19715" s="5"/>
      <c r="N19715" s="5"/>
      <c r="O19715" s="5"/>
      <c r="P19715" s="5"/>
      <c r="Q19715" s="5"/>
      <c r="R19715" s="5"/>
      <c r="S19715" s="5"/>
      <c r="T19715" s="5"/>
      <c r="U19715" s="5"/>
      <c r="V19715" s="5"/>
      <c r="W19715" s="5"/>
      <c r="X19715" s="5"/>
      <c r="Y19715" s="5"/>
      <c r="Z19715" s="5"/>
      <c r="AA19715" s="5"/>
      <c r="AB19715" s="5"/>
      <c r="AC19715" s="5"/>
      <c r="AD19715" s="5"/>
      <c r="AE19715" s="5"/>
      <c r="AF19715" s="5"/>
      <c r="AG19715" s="5"/>
      <c r="AH19715" s="5"/>
      <c r="AI19715" s="5"/>
      <c r="AJ19715" s="5"/>
    </row>
    <row r="19716" spans="11:36">
      <c r="K19716" s="5"/>
      <c r="L19716" s="5"/>
      <c r="M19716" s="5"/>
      <c r="N19716" s="5"/>
      <c r="O19716" s="5"/>
      <c r="P19716" s="5"/>
      <c r="Q19716" s="5"/>
      <c r="R19716" s="5"/>
      <c r="S19716" s="5"/>
      <c r="T19716" s="5"/>
      <c r="U19716" s="5"/>
      <c r="V19716" s="5"/>
      <c r="W19716" s="5"/>
      <c r="X19716" s="5"/>
      <c r="Y19716" s="5"/>
      <c r="Z19716" s="5"/>
      <c r="AA19716" s="5"/>
      <c r="AB19716" s="5"/>
      <c r="AC19716" s="5"/>
      <c r="AD19716" s="5"/>
      <c r="AE19716" s="5"/>
      <c r="AF19716" s="5"/>
      <c r="AG19716" s="5"/>
      <c r="AH19716" s="5"/>
      <c r="AI19716" s="5"/>
      <c r="AJ19716" s="5"/>
    </row>
    <row r="19717" spans="11:36">
      <c r="K19717" s="5"/>
      <c r="L19717" s="5"/>
      <c r="M19717" s="5"/>
      <c r="N19717" s="5"/>
      <c r="O19717" s="5"/>
      <c r="P19717" s="5"/>
      <c r="Q19717" s="5"/>
      <c r="R19717" s="5"/>
      <c r="S19717" s="5"/>
      <c r="T19717" s="5"/>
      <c r="U19717" s="5"/>
      <c r="V19717" s="5"/>
      <c r="W19717" s="5"/>
      <c r="X19717" s="5"/>
      <c r="Y19717" s="5"/>
      <c r="Z19717" s="5"/>
      <c r="AA19717" s="5"/>
      <c r="AB19717" s="5"/>
      <c r="AC19717" s="5"/>
      <c r="AD19717" s="5"/>
      <c r="AE19717" s="5"/>
      <c r="AF19717" s="5"/>
      <c r="AG19717" s="5"/>
      <c r="AH19717" s="5"/>
      <c r="AI19717" s="5"/>
      <c r="AJ19717" s="5"/>
    </row>
    <row r="19718" spans="11:36">
      <c r="K19718" s="5"/>
      <c r="L19718" s="5"/>
      <c r="M19718" s="5"/>
      <c r="N19718" s="5"/>
      <c r="O19718" s="5"/>
      <c r="P19718" s="5"/>
      <c r="Q19718" s="5"/>
      <c r="R19718" s="5"/>
      <c r="S19718" s="5"/>
      <c r="T19718" s="5"/>
      <c r="U19718" s="5"/>
      <c r="V19718" s="5"/>
      <c r="W19718" s="5"/>
      <c r="X19718" s="5"/>
      <c r="Y19718" s="5"/>
      <c r="Z19718" s="5"/>
      <c r="AA19718" s="5"/>
      <c r="AB19718" s="5"/>
      <c r="AC19718" s="5"/>
      <c r="AD19718" s="5"/>
      <c r="AE19718" s="5"/>
      <c r="AF19718" s="5"/>
      <c r="AG19718" s="5"/>
      <c r="AH19718" s="5"/>
      <c r="AI19718" s="5"/>
      <c r="AJ19718" s="5"/>
    </row>
    <row r="19719" spans="11:36">
      <c r="K19719" s="5"/>
      <c r="L19719" s="5"/>
      <c r="M19719" s="5"/>
      <c r="N19719" s="5"/>
      <c r="O19719" s="5"/>
      <c r="P19719" s="5"/>
      <c r="Q19719" s="5"/>
      <c r="R19719" s="5"/>
      <c r="S19719" s="5"/>
      <c r="T19719" s="5"/>
      <c r="U19719" s="5"/>
      <c r="V19719" s="5"/>
      <c r="W19719" s="5"/>
      <c r="X19719" s="5"/>
      <c r="Y19719" s="5"/>
      <c r="Z19719" s="5"/>
      <c r="AA19719" s="5"/>
      <c r="AB19719" s="5"/>
      <c r="AC19719" s="5"/>
      <c r="AD19719" s="5"/>
      <c r="AE19719" s="5"/>
      <c r="AF19719" s="5"/>
      <c r="AG19719" s="5"/>
      <c r="AH19719" s="5"/>
      <c r="AI19719" s="5"/>
      <c r="AJ19719" s="5"/>
    </row>
    <row r="19720" spans="11:36">
      <c r="K19720" s="5"/>
      <c r="L19720" s="5"/>
      <c r="M19720" s="5"/>
      <c r="N19720" s="5"/>
      <c r="O19720" s="5"/>
      <c r="P19720" s="5"/>
      <c r="Q19720" s="5"/>
      <c r="R19720" s="5"/>
      <c r="S19720" s="5"/>
      <c r="T19720" s="5"/>
      <c r="U19720" s="5"/>
      <c r="V19720" s="5"/>
      <c r="W19720" s="5"/>
      <c r="X19720" s="5"/>
      <c r="Y19720" s="5"/>
      <c r="Z19720" s="5"/>
      <c r="AA19720" s="5"/>
      <c r="AB19720" s="5"/>
      <c r="AC19720" s="5"/>
      <c r="AD19720" s="5"/>
      <c r="AE19720" s="5"/>
      <c r="AF19720" s="5"/>
      <c r="AG19720" s="5"/>
      <c r="AH19720" s="5"/>
      <c r="AI19720" s="5"/>
      <c r="AJ19720" s="5"/>
    </row>
    <row r="19721" spans="11:36">
      <c r="K19721" s="5"/>
      <c r="L19721" s="5"/>
      <c r="M19721" s="5"/>
      <c r="N19721" s="5"/>
      <c r="O19721" s="5"/>
      <c r="P19721" s="5"/>
      <c r="Q19721" s="5"/>
      <c r="R19721" s="5"/>
      <c r="S19721" s="5"/>
      <c r="T19721" s="5"/>
      <c r="U19721" s="5"/>
      <c r="V19721" s="5"/>
      <c r="W19721" s="5"/>
      <c r="X19721" s="5"/>
      <c r="Y19721" s="5"/>
      <c r="Z19721" s="5"/>
      <c r="AA19721" s="5"/>
      <c r="AB19721" s="5"/>
      <c r="AC19721" s="5"/>
      <c r="AD19721" s="5"/>
      <c r="AE19721" s="5"/>
      <c r="AF19721" s="5"/>
      <c r="AG19721" s="5"/>
      <c r="AH19721" s="5"/>
      <c r="AI19721" s="5"/>
      <c r="AJ19721" s="5"/>
    </row>
    <row r="19722" spans="11:36">
      <c r="K19722" s="5"/>
      <c r="L19722" s="5"/>
      <c r="M19722" s="5"/>
      <c r="N19722" s="5"/>
      <c r="O19722" s="5"/>
      <c r="P19722" s="5"/>
      <c r="Q19722" s="5"/>
      <c r="R19722" s="5"/>
      <c r="S19722" s="5"/>
      <c r="T19722" s="5"/>
      <c r="U19722" s="5"/>
      <c r="V19722" s="5"/>
      <c r="W19722" s="5"/>
      <c r="X19722" s="5"/>
      <c r="Y19722" s="5"/>
      <c r="Z19722" s="5"/>
      <c r="AA19722" s="5"/>
      <c r="AB19722" s="5"/>
      <c r="AC19722" s="5"/>
      <c r="AD19722" s="5"/>
      <c r="AE19722" s="5"/>
      <c r="AF19722" s="5"/>
      <c r="AG19722" s="5"/>
      <c r="AH19722" s="5"/>
      <c r="AI19722" s="5"/>
      <c r="AJ19722" s="5"/>
    </row>
    <row r="19723" spans="11:36">
      <c r="K19723" s="5"/>
      <c r="L19723" s="5"/>
      <c r="M19723" s="5"/>
      <c r="N19723" s="5"/>
      <c r="O19723" s="5"/>
      <c r="P19723" s="5"/>
      <c r="Q19723" s="5"/>
      <c r="R19723" s="5"/>
      <c r="S19723" s="5"/>
      <c r="T19723" s="5"/>
      <c r="U19723" s="5"/>
      <c r="V19723" s="5"/>
      <c r="W19723" s="5"/>
      <c r="X19723" s="5"/>
      <c r="Y19723" s="5"/>
      <c r="Z19723" s="5"/>
      <c r="AA19723" s="5"/>
      <c r="AB19723" s="5"/>
      <c r="AC19723" s="5"/>
      <c r="AD19723" s="5"/>
      <c r="AE19723" s="5"/>
      <c r="AF19723" s="5"/>
      <c r="AG19723" s="5"/>
      <c r="AH19723" s="5"/>
      <c r="AI19723" s="5"/>
      <c r="AJ19723" s="5"/>
    </row>
    <row r="19724" spans="11:36">
      <c r="K19724" s="5"/>
      <c r="L19724" s="5"/>
      <c r="M19724" s="5"/>
      <c r="N19724" s="5"/>
      <c r="O19724" s="5"/>
      <c r="P19724" s="5"/>
      <c r="Q19724" s="5"/>
      <c r="R19724" s="5"/>
      <c r="S19724" s="5"/>
      <c r="T19724" s="5"/>
      <c r="U19724" s="5"/>
      <c r="V19724" s="5"/>
      <c r="W19724" s="5"/>
      <c r="X19724" s="5"/>
      <c r="Y19724" s="5"/>
      <c r="Z19724" s="5"/>
      <c r="AA19724" s="5"/>
      <c r="AB19724" s="5"/>
      <c r="AC19724" s="5"/>
      <c r="AD19724" s="5"/>
      <c r="AE19724" s="5"/>
      <c r="AF19724" s="5"/>
      <c r="AG19724" s="5"/>
      <c r="AH19724" s="5"/>
      <c r="AI19724" s="5"/>
      <c r="AJ19724" s="5"/>
    </row>
    <row r="19725" spans="11:36">
      <c r="K19725" s="5"/>
      <c r="L19725" s="5"/>
      <c r="M19725" s="5"/>
      <c r="N19725" s="5"/>
      <c r="O19725" s="5"/>
      <c r="P19725" s="5"/>
      <c r="Q19725" s="5"/>
      <c r="R19725" s="5"/>
      <c r="S19725" s="5"/>
      <c r="T19725" s="5"/>
      <c r="U19725" s="5"/>
      <c r="V19725" s="5"/>
      <c r="W19725" s="5"/>
      <c r="X19725" s="5"/>
      <c r="Y19725" s="5"/>
      <c r="Z19725" s="5"/>
      <c r="AA19725" s="5"/>
      <c r="AB19725" s="5"/>
      <c r="AC19725" s="5"/>
      <c r="AD19725" s="5"/>
      <c r="AE19725" s="5"/>
      <c r="AF19725" s="5"/>
      <c r="AG19725" s="5"/>
      <c r="AH19725" s="5"/>
      <c r="AI19725" s="5"/>
      <c r="AJ19725" s="5"/>
    </row>
    <row r="19726" spans="11:36">
      <c r="K19726" s="5"/>
      <c r="L19726" s="5"/>
      <c r="M19726" s="5"/>
      <c r="N19726" s="5"/>
      <c r="O19726" s="5"/>
      <c r="P19726" s="5"/>
      <c r="Q19726" s="5"/>
      <c r="R19726" s="5"/>
      <c r="S19726" s="5"/>
      <c r="T19726" s="5"/>
      <c r="U19726" s="5"/>
      <c r="V19726" s="5"/>
      <c r="W19726" s="5"/>
      <c r="X19726" s="5"/>
      <c r="Y19726" s="5"/>
      <c r="Z19726" s="5"/>
      <c r="AA19726" s="5"/>
      <c r="AB19726" s="5"/>
      <c r="AC19726" s="5"/>
      <c r="AD19726" s="5"/>
      <c r="AE19726" s="5"/>
      <c r="AF19726" s="5"/>
      <c r="AG19726" s="5"/>
      <c r="AH19726" s="5"/>
      <c r="AI19726" s="5"/>
      <c r="AJ19726" s="5"/>
    </row>
    <row r="19727" spans="11:36">
      <c r="K19727" s="5"/>
      <c r="L19727" s="5"/>
      <c r="M19727" s="5"/>
      <c r="N19727" s="5"/>
      <c r="O19727" s="5"/>
      <c r="P19727" s="5"/>
      <c r="Q19727" s="5"/>
      <c r="R19727" s="5"/>
      <c r="S19727" s="5"/>
      <c r="T19727" s="5"/>
      <c r="U19727" s="5"/>
      <c r="V19727" s="5"/>
      <c r="W19727" s="5"/>
      <c r="X19727" s="5"/>
      <c r="Y19727" s="5"/>
      <c r="Z19727" s="5"/>
      <c r="AA19727" s="5"/>
      <c r="AB19727" s="5"/>
      <c r="AC19727" s="5"/>
      <c r="AD19727" s="5"/>
      <c r="AE19727" s="5"/>
      <c r="AF19727" s="5"/>
      <c r="AG19727" s="5"/>
      <c r="AH19727" s="5"/>
      <c r="AI19727" s="5"/>
      <c r="AJ19727" s="5"/>
    </row>
    <row r="19728" spans="11:36">
      <c r="K19728" s="5"/>
      <c r="L19728" s="5"/>
      <c r="M19728" s="5"/>
      <c r="N19728" s="5"/>
      <c r="O19728" s="5"/>
      <c r="P19728" s="5"/>
      <c r="Q19728" s="5"/>
      <c r="R19728" s="5"/>
      <c r="S19728" s="5"/>
      <c r="T19728" s="5"/>
      <c r="U19728" s="5"/>
      <c r="V19728" s="5"/>
      <c r="W19728" s="5"/>
      <c r="X19728" s="5"/>
      <c r="Y19728" s="5"/>
      <c r="Z19728" s="5"/>
      <c r="AA19728" s="5"/>
      <c r="AB19728" s="5"/>
      <c r="AC19728" s="5"/>
      <c r="AD19728" s="5"/>
      <c r="AE19728" s="5"/>
      <c r="AF19728" s="5"/>
      <c r="AG19728" s="5"/>
      <c r="AH19728" s="5"/>
      <c r="AI19728" s="5"/>
      <c r="AJ19728" s="5"/>
    </row>
    <row r="19729" spans="11:36">
      <c r="K19729" s="5"/>
      <c r="L19729" s="5"/>
      <c r="M19729" s="5"/>
      <c r="N19729" s="5"/>
      <c r="O19729" s="5"/>
      <c r="P19729" s="5"/>
      <c r="Q19729" s="5"/>
      <c r="R19729" s="5"/>
      <c r="S19729" s="5"/>
      <c r="T19729" s="5"/>
      <c r="U19729" s="5"/>
      <c r="V19729" s="5"/>
      <c r="W19729" s="5"/>
      <c r="X19729" s="5"/>
      <c r="Y19729" s="5"/>
      <c r="Z19729" s="5"/>
      <c r="AA19729" s="5"/>
      <c r="AB19729" s="5"/>
      <c r="AC19729" s="5"/>
      <c r="AD19729" s="5"/>
      <c r="AE19729" s="5"/>
      <c r="AF19729" s="5"/>
      <c r="AG19729" s="5"/>
      <c r="AH19729" s="5"/>
      <c r="AI19729" s="5"/>
      <c r="AJ19729" s="5"/>
    </row>
    <row r="19730" spans="11:36">
      <c r="K19730" s="5"/>
      <c r="L19730" s="5"/>
      <c r="M19730" s="5"/>
      <c r="N19730" s="5"/>
      <c r="O19730" s="5"/>
      <c r="P19730" s="5"/>
      <c r="Q19730" s="5"/>
      <c r="R19730" s="5"/>
      <c r="S19730" s="5"/>
      <c r="T19730" s="5"/>
      <c r="U19730" s="5"/>
      <c r="V19730" s="5"/>
      <c r="W19730" s="5"/>
      <c r="X19730" s="5"/>
      <c r="Y19730" s="5"/>
      <c r="Z19730" s="5"/>
      <c r="AA19730" s="5"/>
      <c r="AB19730" s="5"/>
      <c r="AC19730" s="5"/>
      <c r="AD19730" s="5"/>
      <c r="AE19730" s="5"/>
      <c r="AF19730" s="5"/>
      <c r="AG19730" s="5"/>
      <c r="AH19730" s="5"/>
      <c r="AI19730" s="5"/>
      <c r="AJ19730" s="5"/>
    </row>
    <row r="19731" spans="11:36">
      <c r="K19731" s="5"/>
      <c r="L19731" s="5"/>
      <c r="M19731" s="5"/>
      <c r="N19731" s="5"/>
      <c r="O19731" s="5"/>
      <c r="P19731" s="5"/>
      <c r="Q19731" s="5"/>
      <c r="R19731" s="5"/>
      <c r="S19731" s="5"/>
      <c r="T19731" s="5"/>
      <c r="U19731" s="5"/>
      <c r="V19731" s="5"/>
      <c r="W19731" s="5"/>
      <c r="X19731" s="5"/>
      <c r="Y19731" s="5"/>
      <c r="Z19731" s="5"/>
      <c r="AA19731" s="5"/>
      <c r="AB19731" s="5"/>
      <c r="AC19731" s="5"/>
      <c r="AD19731" s="5"/>
      <c r="AE19731" s="5"/>
      <c r="AF19731" s="5"/>
      <c r="AG19731" s="5"/>
      <c r="AH19731" s="5"/>
      <c r="AI19731" s="5"/>
      <c r="AJ19731" s="5"/>
    </row>
    <row r="19732" spans="11:36">
      <c r="K19732" s="5"/>
      <c r="L19732" s="5"/>
      <c r="M19732" s="5"/>
      <c r="N19732" s="5"/>
      <c r="O19732" s="5"/>
      <c r="P19732" s="5"/>
      <c r="Q19732" s="5"/>
      <c r="R19732" s="5"/>
      <c r="S19732" s="5"/>
      <c r="T19732" s="5"/>
      <c r="U19732" s="5"/>
      <c r="V19732" s="5"/>
      <c r="W19732" s="5"/>
      <c r="X19732" s="5"/>
      <c r="Y19732" s="5"/>
      <c r="Z19732" s="5"/>
      <c r="AA19732" s="5"/>
      <c r="AB19732" s="5"/>
      <c r="AC19732" s="5"/>
      <c r="AD19732" s="5"/>
      <c r="AE19732" s="5"/>
      <c r="AF19732" s="5"/>
      <c r="AG19732" s="5"/>
      <c r="AH19732" s="5"/>
      <c r="AI19732" s="5"/>
      <c r="AJ19732" s="5"/>
    </row>
    <row r="19733" spans="11:36">
      <c r="K19733" s="5"/>
      <c r="L19733" s="5"/>
      <c r="M19733" s="5"/>
      <c r="N19733" s="5"/>
      <c r="O19733" s="5"/>
      <c r="P19733" s="5"/>
      <c r="Q19733" s="5"/>
      <c r="R19733" s="5"/>
      <c r="S19733" s="5"/>
      <c r="T19733" s="5"/>
      <c r="U19733" s="5"/>
      <c r="V19733" s="5"/>
      <c r="W19733" s="5"/>
      <c r="X19733" s="5"/>
      <c r="Y19733" s="5"/>
      <c r="Z19733" s="5"/>
      <c r="AA19733" s="5"/>
      <c r="AB19733" s="5"/>
      <c r="AC19733" s="5"/>
      <c r="AD19733" s="5"/>
      <c r="AE19733" s="5"/>
      <c r="AF19733" s="5"/>
      <c r="AG19733" s="5"/>
      <c r="AH19733" s="5"/>
      <c r="AI19733" s="5"/>
      <c r="AJ19733" s="5"/>
    </row>
    <row r="19734" spans="11:36">
      <c r="K19734" s="5"/>
      <c r="L19734" s="5"/>
      <c r="M19734" s="5"/>
      <c r="N19734" s="5"/>
      <c r="O19734" s="5"/>
      <c r="P19734" s="5"/>
      <c r="Q19734" s="5"/>
      <c r="R19734" s="5"/>
      <c r="S19734" s="5"/>
      <c r="T19734" s="5"/>
      <c r="U19734" s="5"/>
      <c r="V19734" s="5"/>
      <c r="W19734" s="5"/>
      <c r="X19734" s="5"/>
      <c r="Y19734" s="5"/>
      <c r="Z19734" s="5"/>
      <c r="AA19734" s="5"/>
      <c r="AB19734" s="5"/>
      <c r="AC19734" s="5"/>
      <c r="AD19734" s="5"/>
      <c r="AE19734" s="5"/>
      <c r="AF19734" s="5"/>
      <c r="AG19734" s="5"/>
      <c r="AH19734" s="5"/>
      <c r="AI19734" s="5"/>
      <c r="AJ19734" s="5"/>
    </row>
    <row r="19735" spans="11:36">
      <c r="K19735" s="5"/>
      <c r="L19735" s="5"/>
      <c r="M19735" s="5"/>
      <c r="N19735" s="5"/>
      <c r="O19735" s="5"/>
      <c r="P19735" s="5"/>
      <c r="Q19735" s="5"/>
      <c r="R19735" s="5"/>
      <c r="S19735" s="5"/>
      <c r="T19735" s="5"/>
      <c r="U19735" s="5"/>
      <c r="V19735" s="5"/>
      <c r="W19735" s="5"/>
      <c r="X19735" s="5"/>
      <c r="Y19735" s="5"/>
      <c r="Z19735" s="5"/>
      <c r="AA19735" s="5"/>
      <c r="AB19735" s="5"/>
      <c r="AC19735" s="5"/>
      <c r="AD19735" s="5"/>
      <c r="AE19735" s="5"/>
      <c r="AF19735" s="5"/>
      <c r="AG19735" s="5"/>
      <c r="AH19735" s="5"/>
      <c r="AI19735" s="5"/>
      <c r="AJ19735" s="5"/>
    </row>
    <row r="19736" spans="11:36">
      <c r="K19736" s="5"/>
      <c r="L19736" s="5"/>
      <c r="M19736" s="5"/>
      <c r="N19736" s="5"/>
      <c r="O19736" s="5"/>
      <c r="P19736" s="5"/>
      <c r="Q19736" s="5"/>
      <c r="R19736" s="5"/>
      <c r="S19736" s="5"/>
      <c r="T19736" s="5"/>
      <c r="U19736" s="5"/>
      <c r="V19736" s="5"/>
      <c r="W19736" s="5"/>
      <c r="X19736" s="5"/>
      <c r="Y19736" s="5"/>
      <c r="Z19736" s="5"/>
      <c r="AA19736" s="5"/>
      <c r="AB19736" s="5"/>
      <c r="AC19736" s="5"/>
      <c r="AD19736" s="5"/>
      <c r="AE19736" s="5"/>
      <c r="AF19736" s="5"/>
      <c r="AG19736" s="5"/>
      <c r="AH19736" s="5"/>
      <c r="AI19736" s="5"/>
      <c r="AJ19736" s="5"/>
    </row>
    <row r="19737" spans="11:36">
      <c r="K19737" s="5"/>
      <c r="L19737" s="5"/>
      <c r="M19737" s="5"/>
      <c r="N19737" s="5"/>
      <c r="O19737" s="5"/>
      <c r="P19737" s="5"/>
      <c r="Q19737" s="5"/>
      <c r="R19737" s="5"/>
      <c r="S19737" s="5"/>
      <c r="T19737" s="5"/>
      <c r="U19737" s="5"/>
      <c r="V19737" s="5"/>
      <c r="W19737" s="5"/>
      <c r="X19737" s="5"/>
      <c r="Y19737" s="5"/>
      <c r="Z19737" s="5"/>
      <c r="AA19737" s="5"/>
      <c r="AB19737" s="5"/>
      <c r="AC19737" s="5"/>
      <c r="AD19737" s="5"/>
      <c r="AE19737" s="5"/>
      <c r="AF19737" s="5"/>
      <c r="AG19737" s="5"/>
      <c r="AH19737" s="5"/>
      <c r="AI19737" s="5"/>
      <c r="AJ19737" s="5"/>
    </row>
    <row r="19738" spans="11:36">
      <c r="K19738" s="5"/>
      <c r="L19738" s="5"/>
      <c r="M19738" s="5"/>
      <c r="N19738" s="5"/>
      <c r="O19738" s="5"/>
      <c r="P19738" s="5"/>
      <c r="Q19738" s="5"/>
      <c r="R19738" s="5"/>
      <c r="S19738" s="5"/>
      <c r="T19738" s="5"/>
      <c r="U19738" s="5"/>
      <c r="V19738" s="5"/>
      <c r="W19738" s="5"/>
      <c r="X19738" s="5"/>
      <c r="Y19738" s="5"/>
      <c r="Z19738" s="5"/>
      <c r="AA19738" s="5"/>
      <c r="AB19738" s="5"/>
      <c r="AC19738" s="5"/>
      <c r="AD19738" s="5"/>
      <c r="AE19738" s="5"/>
      <c r="AF19738" s="5"/>
      <c r="AG19738" s="5"/>
      <c r="AH19738" s="5"/>
      <c r="AI19738" s="5"/>
      <c r="AJ19738" s="5"/>
    </row>
    <row r="19739" spans="11:36">
      <c r="K19739" s="5"/>
      <c r="L19739" s="5"/>
      <c r="M19739" s="5"/>
      <c r="N19739" s="5"/>
      <c r="O19739" s="5"/>
      <c r="P19739" s="5"/>
      <c r="Q19739" s="5"/>
      <c r="R19739" s="5"/>
      <c r="S19739" s="5"/>
      <c r="T19739" s="5"/>
      <c r="U19739" s="5"/>
      <c r="V19739" s="5"/>
      <c r="W19739" s="5"/>
      <c r="X19739" s="5"/>
      <c r="Y19739" s="5"/>
      <c r="Z19739" s="5"/>
      <c r="AA19739" s="5"/>
      <c r="AB19739" s="5"/>
      <c r="AC19739" s="5"/>
      <c r="AD19739" s="5"/>
      <c r="AE19739" s="5"/>
      <c r="AF19739" s="5"/>
      <c r="AG19739" s="5"/>
      <c r="AH19739" s="5"/>
      <c r="AI19739" s="5"/>
      <c r="AJ19739" s="5"/>
    </row>
    <row r="19740" spans="11:36">
      <c r="K19740" s="5"/>
      <c r="L19740" s="5"/>
      <c r="M19740" s="5"/>
      <c r="N19740" s="5"/>
      <c r="O19740" s="5"/>
      <c r="P19740" s="5"/>
      <c r="Q19740" s="5"/>
      <c r="R19740" s="5"/>
      <c r="S19740" s="5"/>
      <c r="T19740" s="5"/>
      <c r="U19740" s="5"/>
      <c r="V19740" s="5"/>
      <c r="W19740" s="5"/>
      <c r="X19740" s="5"/>
      <c r="Y19740" s="5"/>
      <c r="Z19740" s="5"/>
      <c r="AA19740" s="5"/>
      <c r="AB19740" s="5"/>
      <c r="AC19740" s="5"/>
      <c r="AD19740" s="5"/>
      <c r="AE19740" s="5"/>
      <c r="AF19740" s="5"/>
      <c r="AG19740" s="5"/>
      <c r="AH19740" s="5"/>
      <c r="AI19740" s="5"/>
      <c r="AJ19740" s="5"/>
    </row>
    <row r="19741" spans="11:36">
      <c r="K19741" s="5"/>
      <c r="L19741" s="5"/>
      <c r="M19741" s="5"/>
      <c r="N19741" s="5"/>
      <c r="O19741" s="5"/>
      <c r="P19741" s="5"/>
      <c r="Q19741" s="5"/>
      <c r="R19741" s="5"/>
      <c r="S19741" s="5"/>
      <c r="T19741" s="5"/>
      <c r="U19741" s="5"/>
      <c r="V19741" s="5"/>
      <c r="W19741" s="5"/>
      <c r="X19741" s="5"/>
      <c r="Y19741" s="5"/>
      <c r="Z19741" s="5"/>
      <c r="AA19741" s="5"/>
      <c r="AB19741" s="5"/>
      <c r="AC19741" s="5"/>
      <c r="AD19741" s="5"/>
      <c r="AE19741" s="5"/>
      <c r="AF19741" s="5"/>
      <c r="AG19741" s="5"/>
      <c r="AH19741" s="5"/>
      <c r="AI19741" s="5"/>
      <c r="AJ19741" s="5"/>
    </row>
    <row r="19742" spans="11:36">
      <c r="K19742" s="5"/>
      <c r="L19742" s="5"/>
      <c r="M19742" s="5"/>
      <c r="N19742" s="5"/>
      <c r="O19742" s="5"/>
      <c r="P19742" s="5"/>
      <c r="Q19742" s="5"/>
      <c r="R19742" s="5"/>
      <c r="S19742" s="5"/>
      <c r="T19742" s="5"/>
      <c r="U19742" s="5"/>
      <c r="V19742" s="5"/>
      <c r="W19742" s="5"/>
      <c r="X19742" s="5"/>
      <c r="Y19742" s="5"/>
      <c r="Z19742" s="5"/>
      <c r="AA19742" s="5"/>
      <c r="AB19742" s="5"/>
      <c r="AC19742" s="5"/>
      <c r="AD19742" s="5"/>
      <c r="AE19742" s="5"/>
      <c r="AF19742" s="5"/>
      <c r="AG19742" s="5"/>
      <c r="AH19742" s="5"/>
      <c r="AI19742" s="5"/>
      <c r="AJ19742" s="5"/>
    </row>
    <row r="19743" spans="11:36">
      <c r="K19743" s="5"/>
      <c r="L19743" s="5"/>
      <c r="M19743" s="5"/>
      <c r="N19743" s="5"/>
      <c r="O19743" s="5"/>
      <c r="P19743" s="5"/>
      <c r="Q19743" s="5"/>
      <c r="R19743" s="5"/>
      <c r="S19743" s="5"/>
      <c r="T19743" s="5"/>
      <c r="U19743" s="5"/>
      <c r="V19743" s="5"/>
      <c r="W19743" s="5"/>
      <c r="X19743" s="5"/>
      <c r="Y19743" s="5"/>
      <c r="Z19743" s="5"/>
      <c r="AA19743" s="5"/>
      <c r="AB19743" s="5"/>
      <c r="AC19743" s="5"/>
      <c r="AD19743" s="5"/>
      <c r="AE19743" s="5"/>
      <c r="AF19743" s="5"/>
      <c r="AG19743" s="5"/>
      <c r="AH19743" s="5"/>
      <c r="AI19743" s="5"/>
      <c r="AJ19743" s="5"/>
    </row>
    <row r="19744" spans="11:36">
      <c r="K19744" s="5"/>
      <c r="L19744" s="5"/>
      <c r="M19744" s="5"/>
      <c r="N19744" s="5"/>
      <c r="O19744" s="5"/>
      <c r="P19744" s="5"/>
      <c r="Q19744" s="5"/>
      <c r="R19744" s="5"/>
      <c r="S19744" s="5"/>
      <c r="T19744" s="5"/>
      <c r="U19744" s="5"/>
      <c r="V19744" s="5"/>
      <c r="W19744" s="5"/>
      <c r="X19744" s="5"/>
      <c r="Y19744" s="5"/>
      <c r="Z19744" s="5"/>
      <c r="AA19744" s="5"/>
      <c r="AB19744" s="5"/>
      <c r="AC19744" s="5"/>
      <c r="AD19744" s="5"/>
      <c r="AE19744" s="5"/>
      <c r="AF19744" s="5"/>
      <c r="AG19744" s="5"/>
      <c r="AH19744" s="5"/>
      <c r="AI19744" s="5"/>
      <c r="AJ19744" s="5"/>
    </row>
    <row r="19745" spans="11:36">
      <c r="K19745" s="5"/>
      <c r="L19745" s="5"/>
      <c r="M19745" s="5"/>
      <c r="N19745" s="5"/>
      <c r="O19745" s="5"/>
      <c r="P19745" s="5"/>
      <c r="Q19745" s="5"/>
      <c r="R19745" s="5"/>
      <c r="S19745" s="5"/>
      <c r="T19745" s="5"/>
      <c r="U19745" s="5"/>
      <c r="V19745" s="5"/>
      <c r="W19745" s="5"/>
      <c r="X19745" s="5"/>
      <c r="Y19745" s="5"/>
      <c r="Z19745" s="5"/>
      <c r="AA19745" s="5"/>
      <c r="AB19745" s="5"/>
      <c r="AC19745" s="5"/>
      <c r="AD19745" s="5"/>
      <c r="AE19745" s="5"/>
      <c r="AF19745" s="5"/>
      <c r="AG19745" s="5"/>
      <c r="AH19745" s="5"/>
      <c r="AI19745" s="5"/>
      <c r="AJ19745" s="5"/>
    </row>
    <row r="19746" spans="11:36">
      <c r="K19746" s="5"/>
      <c r="L19746" s="5"/>
      <c r="M19746" s="5"/>
      <c r="N19746" s="5"/>
      <c r="O19746" s="5"/>
      <c r="P19746" s="5"/>
      <c r="Q19746" s="5"/>
      <c r="R19746" s="5"/>
      <c r="S19746" s="5"/>
      <c r="T19746" s="5"/>
      <c r="U19746" s="5"/>
      <c r="V19746" s="5"/>
      <c r="W19746" s="5"/>
      <c r="X19746" s="5"/>
      <c r="Y19746" s="5"/>
      <c r="Z19746" s="5"/>
      <c r="AA19746" s="5"/>
      <c r="AB19746" s="5"/>
      <c r="AC19746" s="5"/>
      <c r="AD19746" s="5"/>
      <c r="AE19746" s="5"/>
      <c r="AF19746" s="5"/>
      <c r="AG19746" s="5"/>
      <c r="AH19746" s="5"/>
      <c r="AI19746" s="5"/>
      <c r="AJ19746" s="5"/>
    </row>
    <row r="19747" spans="11:36">
      <c r="K19747" s="5"/>
      <c r="L19747" s="5"/>
      <c r="M19747" s="5"/>
      <c r="N19747" s="5"/>
      <c r="O19747" s="5"/>
      <c r="P19747" s="5"/>
      <c r="Q19747" s="5"/>
      <c r="R19747" s="5"/>
      <c r="S19747" s="5"/>
      <c r="T19747" s="5"/>
      <c r="U19747" s="5"/>
      <c r="V19747" s="5"/>
      <c r="W19747" s="5"/>
      <c r="X19747" s="5"/>
      <c r="Y19747" s="5"/>
      <c r="Z19747" s="5"/>
      <c r="AA19747" s="5"/>
      <c r="AB19747" s="5"/>
      <c r="AC19747" s="5"/>
      <c r="AD19747" s="5"/>
      <c r="AE19747" s="5"/>
      <c r="AF19747" s="5"/>
      <c r="AG19747" s="5"/>
      <c r="AH19747" s="5"/>
      <c r="AI19747" s="5"/>
      <c r="AJ19747" s="5"/>
    </row>
    <row r="19748" spans="11:36">
      <c r="K19748" s="5"/>
      <c r="L19748" s="5"/>
      <c r="M19748" s="5"/>
      <c r="N19748" s="5"/>
      <c r="O19748" s="5"/>
      <c r="P19748" s="5"/>
      <c r="Q19748" s="5"/>
      <c r="R19748" s="5"/>
      <c r="S19748" s="5"/>
      <c r="T19748" s="5"/>
      <c r="U19748" s="5"/>
      <c r="V19748" s="5"/>
      <c r="W19748" s="5"/>
      <c r="X19748" s="5"/>
      <c r="Y19748" s="5"/>
      <c r="Z19748" s="5"/>
      <c r="AA19748" s="5"/>
      <c r="AB19748" s="5"/>
      <c r="AC19748" s="5"/>
      <c r="AD19748" s="5"/>
      <c r="AE19748" s="5"/>
      <c r="AF19748" s="5"/>
      <c r="AG19748" s="5"/>
      <c r="AH19748" s="5"/>
      <c r="AI19748" s="5"/>
      <c r="AJ19748" s="5"/>
    </row>
    <row r="19749" spans="11:36">
      <c r="K19749" s="5"/>
      <c r="L19749" s="5"/>
      <c r="M19749" s="5"/>
      <c r="N19749" s="5"/>
      <c r="O19749" s="5"/>
      <c r="P19749" s="5"/>
      <c r="Q19749" s="5"/>
      <c r="R19749" s="5"/>
      <c r="S19749" s="5"/>
      <c r="T19749" s="5"/>
      <c r="U19749" s="5"/>
      <c r="V19749" s="5"/>
      <c r="W19749" s="5"/>
      <c r="X19749" s="5"/>
      <c r="Y19749" s="5"/>
      <c r="Z19749" s="5"/>
      <c r="AA19749" s="5"/>
      <c r="AB19749" s="5"/>
      <c r="AC19749" s="5"/>
      <c r="AD19749" s="5"/>
      <c r="AE19749" s="5"/>
      <c r="AF19749" s="5"/>
      <c r="AG19749" s="5"/>
      <c r="AH19749" s="5"/>
      <c r="AI19749" s="5"/>
      <c r="AJ19749" s="5"/>
    </row>
    <row r="19750" spans="11:36">
      <c r="K19750" s="5"/>
      <c r="L19750" s="5"/>
      <c r="M19750" s="5"/>
      <c r="N19750" s="5"/>
      <c r="O19750" s="5"/>
      <c r="P19750" s="5"/>
      <c r="Q19750" s="5"/>
      <c r="R19750" s="5"/>
      <c r="S19750" s="5"/>
      <c r="T19750" s="5"/>
      <c r="U19750" s="5"/>
      <c r="V19750" s="5"/>
      <c r="W19750" s="5"/>
      <c r="X19750" s="5"/>
      <c r="Y19750" s="5"/>
      <c r="Z19750" s="5"/>
      <c r="AA19750" s="5"/>
      <c r="AB19750" s="5"/>
      <c r="AC19750" s="5"/>
      <c r="AD19750" s="5"/>
      <c r="AE19750" s="5"/>
      <c r="AF19750" s="5"/>
      <c r="AG19750" s="5"/>
      <c r="AH19750" s="5"/>
      <c r="AI19750" s="5"/>
      <c r="AJ19750" s="5"/>
    </row>
    <row r="19751" spans="11:36">
      <c r="K19751" s="5"/>
      <c r="L19751" s="5"/>
      <c r="M19751" s="5"/>
      <c r="N19751" s="5"/>
      <c r="O19751" s="5"/>
      <c r="P19751" s="5"/>
      <c r="Q19751" s="5"/>
      <c r="R19751" s="5"/>
      <c r="S19751" s="5"/>
      <c r="T19751" s="5"/>
      <c r="U19751" s="5"/>
      <c r="V19751" s="5"/>
      <c r="W19751" s="5"/>
      <c r="X19751" s="5"/>
      <c r="Y19751" s="5"/>
      <c r="Z19751" s="5"/>
      <c r="AA19751" s="5"/>
      <c r="AB19751" s="5"/>
      <c r="AC19751" s="5"/>
      <c r="AD19751" s="5"/>
      <c r="AE19751" s="5"/>
      <c r="AF19751" s="5"/>
      <c r="AG19751" s="5"/>
      <c r="AH19751" s="5"/>
      <c r="AI19751" s="5"/>
      <c r="AJ19751" s="5"/>
    </row>
    <row r="19752" spans="11:36">
      <c r="K19752" s="5"/>
      <c r="L19752" s="5"/>
      <c r="M19752" s="5"/>
      <c r="N19752" s="5"/>
      <c r="O19752" s="5"/>
      <c r="P19752" s="5"/>
      <c r="Q19752" s="5"/>
      <c r="R19752" s="5"/>
      <c r="S19752" s="5"/>
      <c r="T19752" s="5"/>
      <c r="U19752" s="5"/>
      <c r="V19752" s="5"/>
      <c r="W19752" s="5"/>
      <c r="X19752" s="5"/>
      <c r="Y19752" s="5"/>
      <c r="Z19752" s="5"/>
      <c r="AA19752" s="5"/>
      <c r="AB19752" s="5"/>
      <c r="AC19752" s="5"/>
      <c r="AD19752" s="5"/>
      <c r="AE19752" s="5"/>
      <c r="AF19752" s="5"/>
      <c r="AG19752" s="5"/>
      <c r="AH19752" s="5"/>
      <c r="AI19752" s="5"/>
      <c r="AJ19752" s="5"/>
    </row>
    <row r="19753" spans="11:36">
      <c r="K19753" s="5"/>
      <c r="L19753" s="5"/>
      <c r="M19753" s="5"/>
      <c r="N19753" s="5"/>
      <c r="O19753" s="5"/>
      <c r="P19753" s="5"/>
      <c r="Q19753" s="5"/>
      <c r="R19753" s="5"/>
      <c r="S19753" s="5"/>
      <c r="T19753" s="5"/>
      <c r="U19753" s="5"/>
      <c r="V19753" s="5"/>
      <c r="W19753" s="5"/>
      <c r="X19753" s="5"/>
      <c r="Y19753" s="5"/>
      <c r="Z19753" s="5"/>
      <c r="AA19753" s="5"/>
      <c r="AB19753" s="5"/>
      <c r="AC19753" s="5"/>
      <c r="AD19753" s="5"/>
      <c r="AE19753" s="5"/>
      <c r="AF19753" s="5"/>
      <c r="AG19753" s="5"/>
      <c r="AH19753" s="5"/>
      <c r="AI19753" s="5"/>
      <c r="AJ19753" s="5"/>
    </row>
    <row r="19754" spans="11:36">
      <c r="K19754" s="5"/>
      <c r="L19754" s="5"/>
      <c r="M19754" s="5"/>
      <c r="N19754" s="5"/>
      <c r="O19754" s="5"/>
      <c r="P19754" s="5"/>
      <c r="Q19754" s="5"/>
      <c r="R19754" s="5"/>
      <c r="S19754" s="5"/>
      <c r="T19754" s="5"/>
      <c r="U19754" s="5"/>
      <c r="V19754" s="5"/>
      <c r="W19754" s="5"/>
      <c r="X19754" s="5"/>
      <c r="Y19754" s="5"/>
      <c r="Z19754" s="5"/>
      <c r="AA19754" s="5"/>
      <c r="AB19754" s="5"/>
      <c r="AC19754" s="5"/>
      <c r="AD19754" s="5"/>
      <c r="AE19754" s="5"/>
      <c r="AF19754" s="5"/>
      <c r="AG19754" s="5"/>
      <c r="AH19754" s="5"/>
      <c r="AI19754" s="5"/>
      <c r="AJ19754" s="5"/>
    </row>
    <row r="19755" spans="11:36">
      <c r="K19755" s="5"/>
      <c r="L19755" s="5"/>
      <c r="M19755" s="5"/>
      <c r="N19755" s="5"/>
      <c r="O19755" s="5"/>
      <c r="P19755" s="5"/>
      <c r="Q19755" s="5"/>
      <c r="R19755" s="5"/>
      <c r="S19755" s="5"/>
      <c r="T19755" s="5"/>
      <c r="U19755" s="5"/>
      <c r="V19755" s="5"/>
      <c r="W19755" s="5"/>
      <c r="X19755" s="5"/>
      <c r="Y19755" s="5"/>
      <c r="Z19755" s="5"/>
      <c r="AA19755" s="5"/>
      <c r="AB19755" s="5"/>
      <c r="AC19755" s="5"/>
      <c r="AD19755" s="5"/>
      <c r="AE19755" s="5"/>
      <c r="AF19755" s="5"/>
      <c r="AG19755" s="5"/>
      <c r="AH19755" s="5"/>
      <c r="AI19755" s="5"/>
      <c r="AJ19755" s="5"/>
    </row>
    <row r="19756" spans="11:36">
      <c r="K19756" s="5"/>
      <c r="L19756" s="5"/>
      <c r="M19756" s="5"/>
      <c r="N19756" s="5"/>
      <c r="O19756" s="5"/>
      <c r="P19756" s="5"/>
      <c r="Q19756" s="5"/>
      <c r="R19756" s="5"/>
      <c r="S19756" s="5"/>
      <c r="T19756" s="5"/>
      <c r="U19756" s="5"/>
      <c r="V19756" s="5"/>
      <c r="W19756" s="5"/>
      <c r="X19756" s="5"/>
      <c r="Y19756" s="5"/>
      <c r="Z19756" s="5"/>
      <c r="AA19756" s="5"/>
      <c r="AB19756" s="5"/>
      <c r="AC19756" s="5"/>
      <c r="AD19756" s="5"/>
      <c r="AE19756" s="5"/>
      <c r="AF19756" s="5"/>
      <c r="AG19756" s="5"/>
      <c r="AH19756" s="5"/>
      <c r="AI19756" s="5"/>
      <c r="AJ19756" s="5"/>
    </row>
    <row r="19757" spans="11:36">
      <c r="K19757" s="5"/>
      <c r="L19757" s="5"/>
      <c r="M19757" s="5"/>
      <c r="N19757" s="5"/>
      <c r="O19757" s="5"/>
      <c r="P19757" s="5"/>
      <c r="Q19757" s="5"/>
      <c r="R19757" s="5"/>
      <c r="S19757" s="5"/>
      <c r="T19757" s="5"/>
      <c r="U19757" s="5"/>
      <c r="V19757" s="5"/>
      <c r="W19757" s="5"/>
      <c r="X19757" s="5"/>
      <c r="Y19757" s="5"/>
      <c r="Z19757" s="5"/>
      <c r="AA19757" s="5"/>
      <c r="AB19757" s="5"/>
      <c r="AC19757" s="5"/>
      <c r="AD19757" s="5"/>
      <c r="AE19757" s="5"/>
      <c r="AF19757" s="5"/>
      <c r="AG19757" s="5"/>
      <c r="AH19757" s="5"/>
      <c r="AI19757" s="5"/>
      <c r="AJ19757" s="5"/>
    </row>
    <row r="19758" spans="11:36">
      <c r="K19758" s="5"/>
      <c r="L19758" s="5"/>
      <c r="M19758" s="5"/>
      <c r="N19758" s="5"/>
      <c r="O19758" s="5"/>
      <c r="P19758" s="5"/>
      <c r="Q19758" s="5"/>
      <c r="R19758" s="5"/>
      <c r="S19758" s="5"/>
      <c r="T19758" s="5"/>
      <c r="U19758" s="5"/>
      <c r="V19758" s="5"/>
      <c r="W19758" s="5"/>
      <c r="X19758" s="5"/>
      <c r="Y19758" s="5"/>
      <c r="Z19758" s="5"/>
      <c r="AA19758" s="5"/>
      <c r="AB19758" s="5"/>
      <c r="AC19758" s="5"/>
      <c r="AD19758" s="5"/>
      <c r="AE19758" s="5"/>
      <c r="AF19758" s="5"/>
      <c r="AG19758" s="5"/>
      <c r="AH19758" s="5"/>
      <c r="AI19758" s="5"/>
      <c r="AJ19758" s="5"/>
    </row>
    <row r="19759" spans="11:36">
      <c r="K19759" s="5"/>
      <c r="L19759" s="5"/>
      <c r="M19759" s="5"/>
      <c r="N19759" s="5"/>
      <c r="O19759" s="5"/>
      <c r="P19759" s="5"/>
      <c r="Q19759" s="5"/>
      <c r="R19759" s="5"/>
      <c r="S19759" s="5"/>
      <c r="T19759" s="5"/>
      <c r="U19759" s="5"/>
      <c r="V19759" s="5"/>
      <c r="W19759" s="5"/>
      <c r="X19759" s="5"/>
      <c r="Y19759" s="5"/>
      <c r="Z19759" s="5"/>
      <c r="AA19759" s="5"/>
      <c r="AB19759" s="5"/>
      <c r="AC19759" s="5"/>
      <c r="AD19759" s="5"/>
      <c r="AE19759" s="5"/>
      <c r="AF19759" s="5"/>
      <c r="AG19759" s="5"/>
      <c r="AH19759" s="5"/>
      <c r="AI19759" s="5"/>
      <c r="AJ19759" s="5"/>
    </row>
    <row r="19760" spans="11:36">
      <c r="K19760" s="5"/>
      <c r="L19760" s="5"/>
      <c r="M19760" s="5"/>
      <c r="N19760" s="5"/>
      <c r="O19760" s="5"/>
      <c r="P19760" s="5"/>
      <c r="Q19760" s="5"/>
      <c r="R19760" s="5"/>
      <c r="S19760" s="5"/>
      <c r="T19760" s="5"/>
      <c r="U19760" s="5"/>
      <c r="V19760" s="5"/>
      <c r="W19760" s="5"/>
      <c r="X19760" s="5"/>
      <c r="Y19760" s="5"/>
      <c r="Z19760" s="5"/>
      <c r="AA19760" s="5"/>
      <c r="AB19760" s="5"/>
      <c r="AC19760" s="5"/>
      <c r="AD19760" s="5"/>
      <c r="AE19760" s="5"/>
      <c r="AF19760" s="5"/>
      <c r="AG19760" s="5"/>
      <c r="AH19760" s="5"/>
      <c r="AI19760" s="5"/>
      <c r="AJ19760" s="5"/>
    </row>
    <row r="19761" spans="11:36">
      <c r="K19761" s="5"/>
      <c r="L19761" s="5"/>
      <c r="M19761" s="5"/>
      <c r="N19761" s="5"/>
      <c r="O19761" s="5"/>
      <c r="P19761" s="5"/>
      <c r="Q19761" s="5"/>
      <c r="R19761" s="5"/>
      <c r="S19761" s="5"/>
      <c r="T19761" s="5"/>
      <c r="U19761" s="5"/>
      <c r="V19761" s="5"/>
      <c r="W19761" s="5"/>
      <c r="X19761" s="5"/>
      <c r="Y19761" s="5"/>
      <c r="Z19761" s="5"/>
      <c r="AA19761" s="5"/>
      <c r="AB19761" s="5"/>
      <c r="AC19761" s="5"/>
      <c r="AD19761" s="5"/>
      <c r="AE19761" s="5"/>
      <c r="AF19761" s="5"/>
      <c r="AG19761" s="5"/>
      <c r="AH19761" s="5"/>
      <c r="AI19761" s="5"/>
      <c r="AJ19761" s="5"/>
    </row>
    <row r="19762" spans="11:36">
      <c r="K19762" s="5"/>
      <c r="L19762" s="5"/>
      <c r="M19762" s="5"/>
      <c r="N19762" s="5"/>
      <c r="O19762" s="5"/>
      <c r="P19762" s="5"/>
      <c r="Q19762" s="5"/>
      <c r="R19762" s="5"/>
      <c r="S19762" s="5"/>
      <c r="T19762" s="5"/>
      <c r="U19762" s="5"/>
      <c r="V19762" s="5"/>
      <c r="W19762" s="5"/>
      <c r="X19762" s="5"/>
      <c r="Y19762" s="5"/>
      <c r="Z19762" s="5"/>
      <c r="AA19762" s="5"/>
      <c r="AB19762" s="5"/>
      <c r="AC19762" s="5"/>
      <c r="AD19762" s="5"/>
      <c r="AE19762" s="5"/>
      <c r="AF19762" s="5"/>
      <c r="AG19762" s="5"/>
      <c r="AH19762" s="5"/>
      <c r="AI19762" s="5"/>
      <c r="AJ19762" s="5"/>
    </row>
    <row r="19763" spans="11:36">
      <c r="K19763" s="5"/>
      <c r="L19763" s="5"/>
      <c r="M19763" s="5"/>
      <c r="N19763" s="5"/>
      <c r="O19763" s="5"/>
      <c r="P19763" s="5"/>
      <c r="Q19763" s="5"/>
      <c r="R19763" s="5"/>
      <c r="S19763" s="5"/>
      <c r="T19763" s="5"/>
      <c r="U19763" s="5"/>
      <c r="V19763" s="5"/>
      <c r="W19763" s="5"/>
      <c r="X19763" s="5"/>
      <c r="Y19763" s="5"/>
      <c r="Z19763" s="5"/>
      <c r="AA19763" s="5"/>
      <c r="AB19763" s="5"/>
      <c r="AC19763" s="5"/>
      <c r="AD19763" s="5"/>
      <c r="AE19763" s="5"/>
      <c r="AF19763" s="5"/>
      <c r="AG19763" s="5"/>
      <c r="AH19763" s="5"/>
      <c r="AI19763" s="5"/>
      <c r="AJ19763" s="5"/>
    </row>
    <row r="19764" spans="11:36">
      <c r="K19764" s="5"/>
      <c r="L19764" s="5"/>
      <c r="M19764" s="5"/>
      <c r="N19764" s="5"/>
      <c r="O19764" s="5"/>
      <c r="P19764" s="5"/>
      <c r="Q19764" s="5"/>
      <c r="R19764" s="5"/>
      <c r="S19764" s="5"/>
      <c r="T19764" s="5"/>
      <c r="U19764" s="5"/>
      <c r="V19764" s="5"/>
      <c r="W19764" s="5"/>
      <c r="X19764" s="5"/>
      <c r="Y19764" s="5"/>
      <c r="Z19764" s="5"/>
      <c r="AA19764" s="5"/>
      <c r="AB19764" s="5"/>
      <c r="AC19764" s="5"/>
      <c r="AD19764" s="5"/>
      <c r="AE19764" s="5"/>
      <c r="AF19764" s="5"/>
      <c r="AG19764" s="5"/>
      <c r="AH19764" s="5"/>
      <c r="AI19764" s="5"/>
      <c r="AJ19764" s="5"/>
    </row>
    <row r="19765" spans="11:36">
      <c r="K19765" s="5"/>
      <c r="L19765" s="5"/>
      <c r="M19765" s="5"/>
      <c r="N19765" s="5"/>
      <c r="O19765" s="5"/>
      <c r="P19765" s="5"/>
      <c r="Q19765" s="5"/>
      <c r="R19765" s="5"/>
      <c r="S19765" s="5"/>
      <c r="T19765" s="5"/>
      <c r="U19765" s="5"/>
      <c r="V19765" s="5"/>
      <c r="W19765" s="5"/>
      <c r="X19765" s="5"/>
      <c r="Y19765" s="5"/>
      <c r="Z19765" s="5"/>
      <c r="AA19765" s="5"/>
      <c r="AB19765" s="5"/>
      <c r="AC19765" s="5"/>
      <c r="AD19765" s="5"/>
      <c r="AE19765" s="5"/>
      <c r="AF19765" s="5"/>
      <c r="AG19765" s="5"/>
      <c r="AH19765" s="5"/>
      <c r="AI19765" s="5"/>
      <c r="AJ19765" s="5"/>
    </row>
    <row r="19766" spans="11:36">
      <c r="K19766" s="5"/>
      <c r="L19766" s="5"/>
      <c r="M19766" s="5"/>
      <c r="N19766" s="5"/>
      <c r="O19766" s="5"/>
      <c r="P19766" s="5"/>
      <c r="Q19766" s="5"/>
      <c r="R19766" s="5"/>
      <c r="S19766" s="5"/>
      <c r="T19766" s="5"/>
      <c r="U19766" s="5"/>
      <c r="V19766" s="5"/>
      <c r="W19766" s="5"/>
      <c r="X19766" s="5"/>
      <c r="Y19766" s="5"/>
      <c r="Z19766" s="5"/>
      <c r="AA19766" s="5"/>
      <c r="AB19766" s="5"/>
      <c r="AC19766" s="5"/>
      <c r="AD19766" s="5"/>
      <c r="AE19766" s="5"/>
      <c r="AF19766" s="5"/>
      <c r="AG19766" s="5"/>
      <c r="AH19766" s="5"/>
      <c r="AI19766" s="5"/>
      <c r="AJ19766" s="5"/>
    </row>
    <row r="19767" spans="11:36">
      <c r="K19767" s="5"/>
      <c r="L19767" s="5"/>
      <c r="M19767" s="5"/>
      <c r="N19767" s="5"/>
      <c r="O19767" s="5"/>
      <c r="P19767" s="5"/>
      <c r="Q19767" s="5"/>
      <c r="R19767" s="5"/>
      <c r="S19767" s="5"/>
      <c r="T19767" s="5"/>
      <c r="U19767" s="5"/>
      <c r="V19767" s="5"/>
      <c r="W19767" s="5"/>
      <c r="X19767" s="5"/>
      <c r="Y19767" s="5"/>
      <c r="Z19767" s="5"/>
      <c r="AA19767" s="5"/>
      <c r="AB19767" s="5"/>
      <c r="AC19767" s="5"/>
      <c r="AD19767" s="5"/>
      <c r="AE19767" s="5"/>
      <c r="AF19767" s="5"/>
      <c r="AG19767" s="5"/>
      <c r="AH19767" s="5"/>
      <c r="AI19767" s="5"/>
      <c r="AJ19767" s="5"/>
    </row>
    <row r="19768" spans="11:36">
      <c r="K19768" s="5"/>
      <c r="L19768" s="5"/>
      <c r="M19768" s="5"/>
      <c r="N19768" s="5"/>
      <c r="O19768" s="5"/>
      <c r="P19768" s="5"/>
      <c r="Q19768" s="5"/>
      <c r="R19768" s="5"/>
      <c r="S19768" s="5"/>
      <c r="T19768" s="5"/>
      <c r="U19768" s="5"/>
      <c r="V19768" s="5"/>
      <c r="W19768" s="5"/>
      <c r="X19768" s="5"/>
      <c r="Y19768" s="5"/>
      <c r="Z19768" s="5"/>
      <c r="AA19768" s="5"/>
      <c r="AB19768" s="5"/>
      <c r="AC19768" s="5"/>
      <c r="AD19768" s="5"/>
      <c r="AE19768" s="5"/>
      <c r="AF19768" s="5"/>
      <c r="AG19768" s="5"/>
      <c r="AH19768" s="5"/>
      <c r="AI19768" s="5"/>
      <c r="AJ19768" s="5"/>
    </row>
    <row r="19769" spans="11:36">
      <c r="K19769" s="5"/>
      <c r="L19769" s="5"/>
      <c r="M19769" s="5"/>
      <c r="N19769" s="5"/>
      <c r="O19769" s="5"/>
      <c r="P19769" s="5"/>
      <c r="Q19769" s="5"/>
      <c r="R19769" s="5"/>
      <c r="S19769" s="5"/>
      <c r="T19769" s="5"/>
      <c r="U19769" s="5"/>
      <c r="V19769" s="5"/>
      <c r="W19769" s="5"/>
      <c r="X19769" s="5"/>
      <c r="Y19769" s="5"/>
      <c r="Z19769" s="5"/>
      <c r="AA19769" s="5"/>
      <c r="AB19769" s="5"/>
      <c r="AC19769" s="5"/>
      <c r="AD19769" s="5"/>
      <c r="AE19769" s="5"/>
      <c r="AF19769" s="5"/>
      <c r="AG19769" s="5"/>
      <c r="AH19769" s="5"/>
      <c r="AI19769" s="5"/>
      <c r="AJ19769" s="5"/>
    </row>
    <row r="19770" spans="11:36">
      <c r="K19770" s="5"/>
      <c r="L19770" s="5"/>
      <c r="M19770" s="5"/>
      <c r="N19770" s="5"/>
      <c r="O19770" s="5"/>
      <c r="P19770" s="5"/>
      <c r="Q19770" s="5"/>
      <c r="R19770" s="5"/>
      <c r="S19770" s="5"/>
      <c r="T19770" s="5"/>
      <c r="U19770" s="5"/>
      <c r="V19770" s="5"/>
      <c r="W19770" s="5"/>
      <c r="X19770" s="5"/>
      <c r="Y19770" s="5"/>
      <c r="Z19770" s="5"/>
      <c r="AA19770" s="5"/>
      <c r="AB19770" s="5"/>
      <c r="AC19770" s="5"/>
      <c r="AD19770" s="5"/>
      <c r="AE19770" s="5"/>
      <c r="AF19770" s="5"/>
      <c r="AG19770" s="5"/>
      <c r="AH19770" s="5"/>
      <c r="AI19770" s="5"/>
      <c r="AJ19770" s="5"/>
    </row>
    <row r="19771" spans="11:36">
      <c r="K19771" s="5"/>
      <c r="L19771" s="5"/>
      <c r="M19771" s="5"/>
      <c r="N19771" s="5"/>
      <c r="O19771" s="5"/>
      <c r="P19771" s="5"/>
      <c r="Q19771" s="5"/>
      <c r="R19771" s="5"/>
      <c r="S19771" s="5"/>
      <c r="T19771" s="5"/>
      <c r="U19771" s="5"/>
      <c r="V19771" s="5"/>
      <c r="W19771" s="5"/>
      <c r="X19771" s="5"/>
      <c r="Y19771" s="5"/>
      <c r="Z19771" s="5"/>
      <c r="AA19771" s="5"/>
      <c r="AB19771" s="5"/>
      <c r="AC19771" s="5"/>
      <c r="AD19771" s="5"/>
      <c r="AE19771" s="5"/>
      <c r="AF19771" s="5"/>
      <c r="AG19771" s="5"/>
      <c r="AH19771" s="5"/>
      <c r="AI19771" s="5"/>
      <c r="AJ19771" s="5"/>
    </row>
    <row r="19772" spans="11:36">
      <c r="K19772" s="5"/>
      <c r="L19772" s="5"/>
      <c r="M19772" s="5"/>
      <c r="N19772" s="5"/>
      <c r="O19772" s="5"/>
      <c r="P19772" s="5"/>
      <c r="Q19772" s="5"/>
      <c r="R19772" s="5"/>
      <c r="S19772" s="5"/>
      <c r="T19772" s="5"/>
      <c r="U19772" s="5"/>
      <c r="V19772" s="5"/>
      <c r="W19772" s="5"/>
      <c r="X19772" s="5"/>
      <c r="Y19772" s="5"/>
      <c r="Z19772" s="5"/>
      <c r="AA19772" s="5"/>
      <c r="AB19772" s="5"/>
      <c r="AC19772" s="5"/>
      <c r="AD19772" s="5"/>
      <c r="AE19772" s="5"/>
      <c r="AF19772" s="5"/>
      <c r="AG19772" s="5"/>
      <c r="AH19772" s="5"/>
      <c r="AI19772" s="5"/>
      <c r="AJ19772" s="5"/>
    </row>
    <row r="19773" spans="11:36">
      <c r="K19773" s="5"/>
      <c r="L19773" s="5"/>
      <c r="M19773" s="5"/>
      <c r="N19773" s="5"/>
      <c r="O19773" s="5"/>
      <c r="P19773" s="5"/>
      <c r="Q19773" s="5"/>
      <c r="R19773" s="5"/>
      <c r="S19773" s="5"/>
      <c r="T19773" s="5"/>
      <c r="U19773" s="5"/>
      <c r="V19773" s="5"/>
      <c r="W19773" s="5"/>
      <c r="X19773" s="5"/>
      <c r="Y19773" s="5"/>
      <c r="Z19773" s="5"/>
      <c r="AA19773" s="5"/>
      <c r="AB19773" s="5"/>
      <c r="AC19773" s="5"/>
      <c r="AD19773" s="5"/>
      <c r="AE19773" s="5"/>
      <c r="AF19773" s="5"/>
      <c r="AG19773" s="5"/>
      <c r="AH19773" s="5"/>
      <c r="AI19773" s="5"/>
      <c r="AJ19773" s="5"/>
    </row>
    <row r="19774" spans="11:36">
      <c r="K19774" s="5"/>
      <c r="L19774" s="5"/>
      <c r="M19774" s="5"/>
      <c r="N19774" s="5"/>
      <c r="O19774" s="5"/>
      <c r="P19774" s="5"/>
      <c r="Q19774" s="5"/>
      <c r="R19774" s="5"/>
      <c r="S19774" s="5"/>
      <c r="T19774" s="5"/>
      <c r="U19774" s="5"/>
      <c r="V19774" s="5"/>
      <c r="W19774" s="5"/>
      <c r="X19774" s="5"/>
      <c r="Y19774" s="5"/>
      <c r="Z19774" s="5"/>
      <c r="AA19774" s="5"/>
      <c r="AB19774" s="5"/>
      <c r="AC19774" s="5"/>
      <c r="AD19774" s="5"/>
      <c r="AE19774" s="5"/>
      <c r="AF19774" s="5"/>
      <c r="AG19774" s="5"/>
      <c r="AH19774" s="5"/>
      <c r="AI19774" s="5"/>
      <c r="AJ19774" s="5"/>
    </row>
    <row r="19775" spans="11:36">
      <c r="K19775" s="5"/>
      <c r="L19775" s="5"/>
      <c r="M19775" s="5"/>
      <c r="N19775" s="5"/>
      <c r="O19775" s="5"/>
      <c r="P19775" s="5"/>
      <c r="Q19775" s="5"/>
      <c r="R19775" s="5"/>
      <c r="S19775" s="5"/>
      <c r="T19775" s="5"/>
      <c r="U19775" s="5"/>
      <c r="V19775" s="5"/>
      <c r="W19775" s="5"/>
      <c r="X19775" s="5"/>
      <c r="Y19775" s="5"/>
      <c r="Z19775" s="5"/>
      <c r="AA19775" s="5"/>
      <c r="AB19775" s="5"/>
      <c r="AC19775" s="5"/>
      <c r="AD19775" s="5"/>
      <c r="AE19775" s="5"/>
      <c r="AF19775" s="5"/>
      <c r="AG19775" s="5"/>
      <c r="AH19775" s="5"/>
      <c r="AI19775" s="5"/>
      <c r="AJ19775" s="5"/>
    </row>
    <row r="19776" spans="11:36">
      <c r="K19776" s="5"/>
      <c r="L19776" s="5"/>
      <c r="M19776" s="5"/>
      <c r="N19776" s="5"/>
      <c r="O19776" s="5"/>
      <c r="P19776" s="5"/>
      <c r="Q19776" s="5"/>
      <c r="R19776" s="5"/>
      <c r="S19776" s="5"/>
      <c r="T19776" s="5"/>
      <c r="U19776" s="5"/>
      <c r="V19776" s="5"/>
      <c r="W19776" s="5"/>
      <c r="X19776" s="5"/>
      <c r="Y19776" s="5"/>
      <c r="Z19776" s="5"/>
      <c r="AA19776" s="5"/>
      <c r="AB19776" s="5"/>
      <c r="AC19776" s="5"/>
      <c r="AD19776" s="5"/>
      <c r="AE19776" s="5"/>
      <c r="AF19776" s="5"/>
      <c r="AG19776" s="5"/>
      <c r="AH19776" s="5"/>
      <c r="AI19776" s="5"/>
      <c r="AJ19776" s="5"/>
    </row>
    <row r="19777" spans="11:36">
      <c r="K19777" s="5"/>
      <c r="L19777" s="5"/>
      <c r="M19777" s="5"/>
      <c r="N19777" s="5"/>
      <c r="O19777" s="5"/>
      <c r="P19777" s="5"/>
      <c r="Q19777" s="5"/>
      <c r="R19777" s="5"/>
      <c r="S19777" s="5"/>
      <c r="T19777" s="5"/>
      <c r="U19777" s="5"/>
      <c r="V19777" s="5"/>
      <c r="W19777" s="5"/>
      <c r="X19777" s="5"/>
      <c r="Y19777" s="5"/>
      <c r="Z19777" s="5"/>
      <c r="AA19777" s="5"/>
      <c r="AB19777" s="5"/>
      <c r="AC19777" s="5"/>
      <c r="AD19777" s="5"/>
      <c r="AE19777" s="5"/>
      <c r="AF19777" s="5"/>
      <c r="AG19777" s="5"/>
      <c r="AH19777" s="5"/>
      <c r="AI19777" s="5"/>
      <c r="AJ19777" s="5"/>
    </row>
    <row r="19778" spans="11:36">
      <c r="K19778" s="5"/>
      <c r="L19778" s="5"/>
      <c r="M19778" s="5"/>
      <c r="N19778" s="5"/>
      <c r="O19778" s="5"/>
      <c r="P19778" s="5"/>
      <c r="Q19778" s="5"/>
      <c r="R19778" s="5"/>
      <c r="S19778" s="5"/>
      <c r="T19778" s="5"/>
      <c r="U19778" s="5"/>
      <c r="V19778" s="5"/>
      <c r="W19778" s="5"/>
      <c r="X19778" s="5"/>
      <c r="Y19778" s="5"/>
      <c r="Z19778" s="5"/>
      <c r="AA19778" s="5"/>
      <c r="AB19778" s="5"/>
      <c r="AC19778" s="5"/>
      <c r="AD19778" s="5"/>
      <c r="AE19778" s="5"/>
      <c r="AF19778" s="5"/>
      <c r="AG19778" s="5"/>
      <c r="AH19778" s="5"/>
      <c r="AI19778" s="5"/>
      <c r="AJ19778" s="5"/>
    </row>
    <row r="19779" spans="11:36">
      <c r="K19779" s="5"/>
      <c r="L19779" s="5"/>
      <c r="M19779" s="5"/>
      <c r="N19779" s="5"/>
      <c r="O19779" s="5"/>
      <c r="P19779" s="5"/>
      <c r="Q19779" s="5"/>
      <c r="R19779" s="5"/>
      <c r="S19779" s="5"/>
      <c r="T19779" s="5"/>
      <c r="U19779" s="5"/>
      <c r="V19779" s="5"/>
      <c r="W19779" s="5"/>
      <c r="X19779" s="5"/>
      <c r="Y19779" s="5"/>
      <c r="Z19779" s="5"/>
      <c r="AA19779" s="5"/>
      <c r="AB19779" s="5"/>
      <c r="AC19779" s="5"/>
      <c r="AD19779" s="5"/>
      <c r="AE19779" s="5"/>
      <c r="AF19779" s="5"/>
      <c r="AG19779" s="5"/>
      <c r="AH19779" s="5"/>
      <c r="AI19779" s="5"/>
      <c r="AJ19779" s="5"/>
    </row>
    <row r="19780" spans="11:36">
      <c r="K19780" s="5"/>
      <c r="L19780" s="5"/>
      <c r="M19780" s="5"/>
      <c r="N19780" s="5"/>
      <c r="O19780" s="5"/>
      <c r="P19780" s="5"/>
      <c r="Q19780" s="5"/>
      <c r="R19780" s="5"/>
      <c r="S19780" s="5"/>
      <c r="T19780" s="5"/>
      <c r="U19780" s="5"/>
      <c r="V19780" s="5"/>
      <c r="W19780" s="5"/>
      <c r="X19780" s="5"/>
      <c r="Y19780" s="5"/>
      <c r="Z19780" s="5"/>
      <c r="AA19780" s="5"/>
      <c r="AB19780" s="5"/>
      <c r="AC19780" s="5"/>
      <c r="AD19780" s="5"/>
      <c r="AE19780" s="5"/>
      <c r="AF19780" s="5"/>
      <c r="AG19780" s="5"/>
      <c r="AH19780" s="5"/>
      <c r="AI19780" s="5"/>
      <c r="AJ19780" s="5"/>
    </row>
    <row r="19781" spans="11:36">
      <c r="K19781" s="5"/>
      <c r="L19781" s="5"/>
      <c r="M19781" s="5"/>
      <c r="N19781" s="5"/>
      <c r="O19781" s="5"/>
      <c r="P19781" s="5"/>
      <c r="Q19781" s="5"/>
      <c r="R19781" s="5"/>
      <c r="S19781" s="5"/>
      <c r="T19781" s="5"/>
      <c r="U19781" s="5"/>
      <c r="V19781" s="5"/>
      <c r="W19781" s="5"/>
      <c r="X19781" s="5"/>
      <c r="Y19781" s="5"/>
      <c r="Z19781" s="5"/>
      <c r="AA19781" s="5"/>
      <c r="AB19781" s="5"/>
      <c r="AC19781" s="5"/>
      <c r="AD19781" s="5"/>
      <c r="AE19781" s="5"/>
      <c r="AF19781" s="5"/>
      <c r="AG19781" s="5"/>
      <c r="AH19781" s="5"/>
      <c r="AI19781" s="5"/>
      <c r="AJ19781" s="5"/>
    </row>
    <row r="19782" spans="11:36">
      <c r="K19782" s="5"/>
      <c r="L19782" s="5"/>
      <c r="M19782" s="5"/>
      <c r="N19782" s="5"/>
      <c r="O19782" s="5"/>
      <c r="P19782" s="5"/>
      <c r="Q19782" s="5"/>
      <c r="R19782" s="5"/>
      <c r="S19782" s="5"/>
      <c r="T19782" s="5"/>
      <c r="U19782" s="5"/>
      <c r="V19782" s="5"/>
      <c r="W19782" s="5"/>
      <c r="X19782" s="5"/>
      <c r="Y19782" s="5"/>
      <c r="Z19782" s="5"/>
      <c r="AA19782" s="5"/>
      <c r="AB19782" s="5"/>
      <c r="AC19782" s="5"/>
      <c r="AD19782" s="5"/>
      <c r="AE19782" s="5"/>
      <c r="AF19782" s="5"/>
      <c r="AG19782" s="5"/>
      <c r="AH19782" s="5"/>
      <c r="AI19782" s="5"/>
      <c r="AJ19782" s="5"/>
    </row>
    <row r="19783" spans="11:36">
      <c r="K19783" s="5"/>
      <c r="L19783" s="5"/>
      <c r="M19783" s="5"/>
      <c r="N19783" s="5"/>
      <c r="O19783" s="5"/>
      <c r="P19783" s="5"/>
      <c r="Q19783" s="5"/>
      <c r="R19783" s="5"/>
      <c r="S19783" s="5"/>
      <c r="T19783" s="5"/>
      <c r="U19783" s="5"/>
      <c r="V19783" s="5"/>
      <c r="W19783" s="5"/>
      <c r="X19783" s="5"/>
      <c r="Y19783" s="5"/>
      <c r="Z19783" s="5"/>
      <c r="AA19783" s="5"/>
      <c r="AB19783" s="5"/>
      <c r="AC19783" s="5"/>
      <c r="AD19783" s="5"/>
      <c r="AE19783" s="5"/>
      <c r="AF19783" s="5"/>
      <c r="AG19783" s="5"/>
      <c r="AH19783" s="5"/>
      <c r="AI19783" s="5"/>
      <c r="AJ19783" s="5"/>
    </row>
    <row r="19784" spans="11:36">
      <c r="K19784" s="5"/>
      <c r="L19784" s="5"/>
      <c r="M19784" s="5"/>
      <c r="N19784" s="5"/>
      <c r="O19784" s="5"/>
      <c r="P19784" s="5"/>
      <c r="Q19784" s="5"/>
      <c r="R19784" s="5"/>
      <c r="S19784" s="5"/>
      <c r="T19784" s="5"/>
      <c r="U19784" s="5"/>
      <c r="V19784" s="5"/>
      <c r="W19784" s="5"/>
      <c r="X19784" s="5"/>
      <c r="Y19784" s="5"/>
      <c r="Z19784" s="5"/>
      <c r="AA19784" s="5"/>
      <c r="AB19784" s="5"/>
      <c r="AC19784" s="5"/>
      <c r="AD19784" s="5"/>
      <c r="AE19784" s="5"/>
      <c r="AF19784" s="5"/>
      <c r="AG19784" s="5"/>
      <c r="AH19784" s="5"/>
      <c r="AI19784" s="5"/>
      <c r="AJ19784" s="5"/>
    </row>
    <row r="19785" spans="11:36">
      <c r="K19785" s="5"/>
      <c r="L19785" s="5"/>
      <c r="M19785" s="5"/>
      <c r="N19785" s="5"/>
      <c r="O19785" s="5"/>
      <c r="P19785" s="5"/>
      <c r="Q19785" s="5"/>
      <c r="R19785" s="5"/>
      <c r="S19785" s="5"/>
      <c r="T19785" s="5"/>
      <c r="U19785" s="5"/>
      <c r="V19785" s="5"/>
      <c r="W19785" s="5"/>
      <c r="X19785" s="5"/>
      <c r="Y19785" s="5"/>
      <c r="Z19785" s="5"/>
      <c r="AA19785" s="5"/>
      <c r="AB19785" s="5"/>
      <c r="AC19785" s="5"/>
      <c r="AD19785" s="5"/>
      <c r="AE19785" s="5"/>
      <c r="AF19785" s="5"/>
      <c r="AG19785" s="5"/>
      <c r="AH19785" s="5"/>
      <c r="AI19785" s="5"/>
      <c r="AJ19785" s="5"/>
    </row>
    <row r="19786" spans="11:36">
      <c r="K19786" s="5"/>
      <c r="L19786" s="5"/>
      <c r="M19786" s="5"/>
      <c r="N19786" s="5"/>
      <c r="O19786" s="5"/>
      <c r="P19786" s="5"/>
      <c r="Q19786" s="5"/>
      <c r="R19786" s="5"/>
      <c r="S19786" s="5"/>
      <c r="T19786" s="5"/>
      <c r="U19786" s="5"/>
      <c r="V19786" s="5"/>
      <c r="W19786" s="5"/>
      <c r="X19786" s="5"/>
      <c r="Y19786" s="5"/>
      <c r="Z19786" s="5"/>
      <c r="AA19786" s="5"/>
      <c r="AB19786" s="5"/>
      <c r="AC19786" s="5"/>
      <c r="AD19786" s="5"/>
      <c r="AE19786" s="5"/>
      <c r="AF19786" s="5"/>
      <c r="AG19786" s="5"/>
      <c r="AH19786" s="5"/>
      <c r="AI19786" s="5"/>
      <c r="AJ19786" s="5"/>
    </row>
    <row r="19787" spans="11:36">
      <c r="K19787" s="5"/>
      <c r="L19787" s="5"/>
      <c r="M19787" s="5"/>
      <c r="N19787" s="5"/>
      <c r="O19787" s="5"/>
      <c r="P19787" s="5"/>
      <c r="Q19787" s="5"/>
      <c r="R19787" s="5"/>
      <c r="S19787" s="5"/>
      <c r="T19787" s="5"/>
      <c r="U19787" s="5"/>
      <c r="V19787" s="5"/>
      <c r="W19787" s="5"/>
      <c r="X19787" s="5"/>
      <c r="Y19787" s="5"/>
      <c r="Z19787" s="5"/>
      <c r="AA19787" s="5"/>
      <c r="AB19787" s="5"/>
      <c r="AC19787" s="5"/>
      <c r="AD19787" s="5"/>
      <c r="AE19787" s="5"/>
      <c r="AF19787" s="5"/>
      <c r="AG19787" s="5"/>
      <c r="AH19787" s="5"/>
      <c r="AI19787" s="5"/>
      <c r="AJ19787" s="5"/>
    </row>
    <row r="19788" spans="11:36">
      <c r="K19788" s="5"/>
      <c r="L19788" s="5"/>
      <c r="M19788" s="5"/>
      <c r="N19788" s="5"/>
      <c r="O19788" s="5"/>
      <c r="P19788" s="5"/>
      <c r="Q19788" s="5"/>
      <c r="R19788" s="5"/>
      <c r="S19788" s="5"/>
      <c r="T19788" s="5"/>
      <c r="U19788" s="5"/>
      <c r="V19788" s="5"/>
      <c r="W19788" s="5"/>
      <c r="X19788" s="5"/>
      <c r="Y19788" s="5"/>
      <c r="Z19788" s="5"/>
      <c r="AA19788" s="5"/>
      <c r="AB19788" s="5"/>
      <c r="AC19788" s="5"/>
      <c r="AD19788" s="5"/>
      <c r="AE19788" s="5"/>
      <c r="AF19788" s="5"/>
      <c r="AG19788" s="5"/>
      <c r="AH19788" s="5"/>
      <c r="AI19788" s="5"/>
      <c r="AJ19788" s="5"/>
    </row>
    <row r="19789" spans="11:36">
      <c r="K19789" s="5"/>
      <c r="L19789" s="5"/>
      <c r="M19789" s="5"/>
      <c r="N19789" s="5"/>
      <c r="O19789" s="5"/>
      <c r="P19789" s="5"/>
      <c r="Q19789" s="5"/>
      <c r="R19789" s="5"/>
      <c r="S19789" s="5"/>
      <c r="T19789" s="5"/>
      <c r="U19789" s="5"/>
      <c r="V19789" s="5"/>
      <c r="W19789" s="5"/>
      <c r="X19789" s="5"/>
      <c r="Y19789" s="5"/>
      <c r="Z19789" s="5"/>
      <c r="AA19789" s="5"/>
      <c r="AB19789" s="5"/>
      <c r="AC19789" s="5"/>
      <c r="AD19789" s="5"/>
      <c r="AE19789" s="5"/>
      <c r="AF19789" s="5"/>
      <c r="AG19789" s="5"/>
      <c r="AH19789" s="5"/>
      <c r="AI19789" s="5"/>
      <c r="AJ19789" s="5"/>
    </row>
    <row r="19790" spans="11:36">
      <c r="K19790" s="5"/>
      <c r="L19790" s="5"/>
      <c r="M19790" s="5"/>
      <c r="N19790" s="5"/>
      <c r="O19790" s="5"/>
      <c r="P19790" s="5"/>
      <c r="Q19790" s="5"/>
      <c r="R19790" s="5"/>
      <c r="S19790" s="5"/>
      <c r="T19790" s="5"/>
      <c r="U19790" s="5"/>
      <c r="V19790" s="5"/>
      <c r="W19790" s="5"/>
      <c r="X19790" s="5"/>
      <c r="Y19790" s="5"/>
      <c r="Z19790" s="5"/>
      <c r="AA19790" s="5"/>
      <c r="AB19790" s="5"/>
      <c r="AC19790" s="5"/>
      <c r="AD19790" s="5"/>
      <c r="AE19790" s="5"/>
      <c r="AF19790" s="5"/>
      <c r="AG19790" s="5"/>
      <c r="AH19790" s="5"/>
      <c r="AI19790" s="5"/>
      <c r="AJ19790" s="5"/>
    </row>
    <row r="19791" spans="11:36">
      <c r="K19791" s="5"/>
      <c r="L19791" s="5"/>
      <c r="M19791" s="5"/>
      <c r="N19791" s="5"/>
      <c r="O19791" s="5"/>
      <c r="P19791" s="5"/>
      <c r="Q19791" s="5"/>
      <c r="R19791" s="5"/>
      <c r="S19791" s="5"/>
      <c r="T19791" s="5"/>
      <c r="U19791" s="5"/>
      <c r="V19791" s="5"/>
      <c r="W19791" s="5"/>
      <c r="X19791" s="5"/>
      <c r="Y19791" s="5"/>
      <c r="Z19791" s="5"/>
      <c r="AA19791" s="5"/>
      <c r="AB19791" s="5"/>
      <c r="AC19791" s="5"/>
      <c r="AD19791" s="5"/>
      <c r="AE19791" s="5"/>
      <c r="AF19791" s="5"/>
      <c r="AG19791" s="5"/>
      <c r="AH19791" s="5"/>
      <c r="AI19791" s="5"/>
      <c r="AJ19791" s="5"/>
    </row>
    <row r="19792" spans="11:36">
      <c r="K19792" s="5"/>
      <c r="L19792" s="5"/>
      <c r="M19792" s="5"/>
      <c r="N19792" s="5"/>
      <c r="O19792" s="5"/>
      <c r="P19792" s="5"/>
      <c r="Q19792" s="5"/>
      <c r="R19792" s="5"/>
      <c r="S19792" s="5"/>
      <c r="T19792" s="5"/>
      <c r="U19792" s="5"/>
      <c r="V19792" s="5"/>
      <c r="W19792" s="5"/>
      <c r="X19792" s="5"/>
      <c r="Y19792" s="5"/>
      <c r="Z19792" s="5"/>
      <c r="AA19792" s="5"/>
      <c r="AB19792" s="5"/>
      <c r="AC19792" s="5"/>
      <c r="AD19792" s="5"/>
      <c r="AE19792" s="5"/>
      <c r="AF19792" s="5"/>
      <c r="AG19792" s="5"/>
      <c r="AH19792" s="5"/>
      <c r="AI19792" s="5"/>
      <c r="AJ19792" s="5"/>
    </row>
    <row r="19793" spans="11:36">
      <c r="K19793" s="5"/>
      <c r="L19793" s="5"/>
      <c r="M19793" s="5"/>
      <c r="N19793" s="5"/>
      <c r="O19793" s="5"/>
      <c r="P19793" s="5"/>
      <c r="Q19793" s="5"/>
      <c r="R19793" s="5"/>
      <c r="S19793" s="5"/>
      <c r="T19793" s="5"/>
      <c r="U19793" s="5"/>
      <c r="V19793" s="5"/>
      <c r="W19793" s="5"/>
      <c r="X19793" s="5"/>
      <c r="Y19793" s="5"/>
      <c r="Z19793" s="5"/>
      <c r="AA19793" s="5"/>
      <c r="AB19793" s="5"/>
      <c r="AC19793" s="5"/>
      <c r="AD19793" s="5"/>
      <c r="AE19793" s="5"/>
      <c r="AF19793" s="5"/>
      <c r="AG19793" s="5"/>
      <c r="AH19793" s="5"/>
      <c r="AI19793" s="5"/>
      <c r="AJ19793" s="5"/>
    </row>
    <row r="19794" spans="11:36">
      <c r="K19794" s="5"/>
      <c r="L19794" s="5"/>
      <c r="M19794" s="5"/>
      <c r="N19794" s="5"/>
      <c r="O19794" s="5"/>
      <c r="P19794" s="5"/>
      <c r="Q19794" s="5"/>
      <c r="R19794" s="5"/>
      <c r="S19794" s="5"/>
      <c r="T19794" s="5"/>
      <c r="U19794" s="5"/>
      <c r="V19794" s="5"/>
      <c r="W19794" s="5"/>
      <c r="X19794" s="5"/>
      <c r="Y19794" s="5"/>
      <c r="Z19794" s="5"/>
      <c r="AA19794" s="5"/>
      <c r="AB19794" s="5"/>
      <c r="AC19794" s="5"/>
      <c r="AD19794" s="5"/>
      <c r="AE19794" s="5"/>
      <c r="AF19794" s="5"/>
      <c r="AG19794" s="5"/>
      <c r="AH19794" s="5"/>
      <c r="AI19794" s="5"/>
      <c r="AJ19794" s="5"/>
    </row>
    <row r="19795" spans="11:36">
      <c r="K19795" s="5"/>
      <c r="L19795" s="5"/>
      <c r="M19795" s="5"/>
      <c r="N19795" s="5"/>
      <c r="O19795" s="5"/>
      <c r="P19795" s="5"/>
      <c r="Q19795" s="5"/>
      <c r="R19795" s="5"/>
      <c r="S19795" s="5"/>
      <c r="T19795" s="5"/>
      <c r="U19795" s="5"/>
      <c r="V19795" s="5"/>
      <c r="W19795" s="5"/>
      <c r="X19795" s="5"/>
      <c r="Y19795" s="5"/>
      <c r="Z19795" s="5"/>
      <c r="AA19795" s="5"/>
      <c r="AB19795" s="5"/>
      <c r="AC19795" s="5"/>
      <c r="AD19795" s="5"/>
      <c r="AE19795" s="5"/>
      <c r="AF19795" s="5"/>
      <c r="AG19795" s="5"/>
      <c r="AH19795" s="5"/>
      <c r="AI19795" s="5"/>
      <c r="AJ19795" s="5"/>
    </row>
    <row r="19796" spans="11:36">
      <c r="K19796" s="5"/>
      <c r="L19796" s="5"/>
      <c r="M19796" s="5"/>
      <c r="N19796" s="5"/>
      <c r="O19796" s="5"/>
      <c r="P19796" s="5"/>
      <c r="Q19796" s="5"/>
      <c r="R19796" s="5"/>
      <c r="S19796" s="5"/>
      <c r="T19796" s="5"/>
      <c r="U19796" s="5"/>
      <c r="V19796" s="5"/>
      <c r="W19796" s="5"/>
      <c r="X19796" s="5"/>
      <c r="Y19796" s="5"/>
      <c r="Z19796" s="5"/>
      <c r="AA19796" s="5"/>
      <c r="AB19796" s="5"/>
      <c r="AC19796" s="5"/>
      <c r="AD19796" s="5"/>
      <c r="AE19796" s="5"/>
      <c r="AF19796" s="5"/>
      <c r="AG19796" s="5"/>
      <c r="AH19796" s="5"/>
      <c r="AI19796" s="5"/>
      <c r="AJ19796" s="5"/>
    </row>
    <row r="19797" spans="11:36">
      <c r="K19797" s="5"/>
      <c r="L19797" s="5"/>
      <c r="M19797" s="5"/>
      <c r="N19797" s="5"/>
      <c r="O19797" s="5"/>
      <c r="P19797" s="5"/>
      <c r="Q19797" s="5"/>
      <c r="R19797" s="5"/>
      <c r="S19797" s="5"/>
      <c r="T19797" s="5"/>
      <c r="U19797" s="5"/>
      <c r="V19797" s="5"/>
      <c r="W19797" s="5"/>
      <c r="X19797" s="5"/>
      <c r="Y19797" s="5"/>
      <c r="Z19797" s="5"/>
      <c r="AA19797" s="5"/>
      <c r="AB19797" s="5"/>
      <c r="AC19797" s="5"/>
      <c r="AD19797" s="5"/>
      <c r="AE19797" s="5"/>
      <c r="AF19797" s="5"/>
      <c r="AG19797" s="5"/>
      <c r="AH19797" s="5"/>
      <c r="AI19797" s="5"/>
      <c r="AJ19797" s="5"/>
    </row>
    <row r="19798" spans="11:36">
      <c r="K19798" s="5"/>
      <c r="L19798" s="5"/>
      <c r="M19798" s="5"/>
      <c r="N19798" s="5"/>
      <c r="O19798" s="5"/>
      <c r="P19798" s="5"/>
      <c r="Q19798" s="5"/>
      <c r="R19798" s="5"/>
      <c r="S19798" s="5"/>
      <c r="T19798" s="5"/>
      <c r="U19798" s="5"/>
      <c r="V19798" s="5"/>
      <c r="W19798" s="5"/>
      <c r="X19798" s="5"/>
      <c r="Y19798" s="5"/>
      <c r="Z19798" s="5"/>
      <c r="AA19798" s="5"/>
      <c r="AB19798" s="5"/>
      <c r="AC19798" s="5"/>
      <c r="AD19798" s="5"/>
      <c r="AE19798" s="5"/>
      <c r="AF19798" s="5"/>
      <c r="AG19798" s="5"/>
      <c r="AH19798" s="5"/>
      <c r="AI19798" s="5"/>
      <c r="AJ19798" s="5"/>
    </row>
    <row r="19799" spans="11:36">
      <c r="K19799" s="5"/>
      <c r="L19799" s="5"/>
      <c r="M19799" s="5"/>
      <c r="N19799" s="5"/>
      <c r="O19799" s="5"/>
      <c r="P19799" s="5"/>
      <c r="Q19799" s="5"/>
      <c r="R19799" s="5"/>
      <c r="S19799" s="5"/>
      <c r="T19799" s="5"/>
      <c r="U19799" s="5"/>
      <c r="V19799" s="5"/>
      <c r="W19799" s="5"/>
      <c r="X19799" s="5"/>
      <c r="Y19799" s="5"/>
      <c r="Z19799" s="5"/>
      <c r="AA19799" s="5"/>
      <c r="AB19799" s="5"/>
      <c r="AC19799" s="5"/>
      <c r="AD19799" s="5"/>
      <c r="AE19799" s="5"/>
      <c r="AF19799" s="5"/>
      <c r="AG19799" s="5"/>
      <c r="AH19799" s="5"/>
      <c r="AI19799" s="5"/>
      <c r="AJ19799" s="5"/>
    </row>
    <row r="19800" spans="11:36">
      <c r="K19800" s="5"/>
      <c r="L19800" s="5"/>
      <c r="M19800" s="5"/>
      <c r="N19800" s="5"/>
      <c r="O19800" s="5"/>
      <c r="P19800" s="5"/>
      <c r="Q19800" s="5"/>
      <c r="R19800" s="5"/>
      <c r="S19800" s="5"/>
      <c r="T19800" s="5"/>
      <c r="U19800" s="5"/>
      <c r="V19800" s="5"/>
      <c r="W19800" s="5"/>
      <c r="X19800" s="5"/>
      <c r="Y19800" s="5"/>
      <c r="Z19800" s="5"/>
      <c r="AA19800" s="5"/>
      <c r="AB19800" s="5"/>
      <c r="AC19800" s="5"/>
      <c r="AD19800" s="5"/>
      <c r="AE19800" s="5"/>
      <c r="AF19800" s="5"/>
      <c r="AG19800" s="5"/>
      <c r="AH19800" s="5"/>
      <c r="AI19800" s="5"/>
      <c r="AJ19800" s="5"/>
    </row>
    <row r="19801" spans="11:36">
      <c r="K19801" s="5"/>
      <c r="L19801" s="5"/>
      <c r="M19801" s="5"/>
      <c r="N19801" s="5"/>
      <c r="O19801" s="5"/>
      <c r="P19801" s="5"/>
      <c r="Q19801" s="5"/>
      <c r="R19801" s="5"/>
      <c r="S19801" s="5"/>
      <c r="T19801" s="5"/>
      <c r="U19801" s="5"/>
      <c r="V19801" s="5"/>
      <c r="W19801" s="5"/>
      <c r="X19801" s="5"/>
      <c r="Y19801" s="5"/>
      <c r="Z19801" s="5"/>
      <c r="AA19801" s="5"/>
      <c r="AB19801" s="5"/>
      <c r="AC19801" s="5"/>
      <c r="AD19801" s="5"/>
      <c r="AE19801" s="5"/>
      <c r="AF19801" s="5"/>
      <c r="AG19801" s="5"/>
      <c r="AH19801" s="5"/>
      <c r="AI19801" s="5"/>
      <c r="AJ19801" s="5"/>
    </row>
    <row r="19802" spans="11:36">
      <c r="K19802" s="5"/>
      <c r="L19802" s="5"/>
      <c r="M19802" s="5"/>
      <c r="N19802" s="5"/>
      <c r="O19802" s="5"/>
      <c r="P19802" s="5"/>
      <c r="Q19802" s="5"/>
      <c r="R19802" s="5"/>
      <c r="S19802" s="5"/>
      <c r="T19802" s="5"/>
      <c r="U19802" s="5"/>
      <c r="V19802" s="5"/>
      <c r="W19802" s="5"/>
      <c r="X19802" s="5"/>
      <c r="Y19802" s="5"/>
      <c r="Z19802" s="5"/>
      <c r="AA19802" s="5"/>
      <c r="AB19802" s="5"/>
      <c r="AC19802" s="5"/>
      <c r="AD19802" s="5"/>
      <c r="AE19802" s="5"/>
      <c r="AF19802" s="5"/>
      <c r="AG19802" s="5"/>
      <c r="AH19802" s="5"/>
      <c r="AI19802" s="5"/>
      <c r="AJ19802" s="5"/>
    </row>
    <row r="19803" spans="11:36">
      <c r="K19803" s="5"/>
      <c r="L19803" s="5"/>
      <c r="M19803" s="5"/>
      <c r="N19803" s="5"/>
      <c r="O19803" s="5"/>
      <c r="P19803" s="5"/>
      <c r="Q19803" s="5"/>
      <c r="R19803" s="5"/>
      <c r="S19803" s="5"/>
      <c r="T19803" s="5"/>
      <c r="U19803" s="5"/>
      <c r="V19803" s="5"/>
      <c r="W19803" s="5"/>
      <c r="X19803" s="5"/>
      <c r="Y19803" s="5"/>
      <c r="Z19803" s="5"/>
      <c r="AA19803" s="5"/>
      <c r="AB19803" s="5"/>
      <c r="AC19803" s="5"/>
      <c r="AD19803" s="5"/>
      <c r="AE19803" s="5"/>
      <c r="AF19803" s="5"/>
      <c r="AG19803" s="5"/>
      <c r="AH19803" s="5"/>
      <c r="AI19803" s="5"/>
      <c r="AJ19803" s="5"/>
    </row>
    <row r="19804" spans="11:36">
      <c r="K19804" s="5"/>
      <c r="L19804" s="5"/>
      <c r="M19804" s="5"/>
      <c r="N19804" s="5"/>
      <c r="O19804" s="5"/>
      <c r="P19804" s="5"/>
      <c r="Q19804" s="5"/>
      <c r="R19804" s="5"/>
      <c r="S19804" s="5"/>
      <c r="T19804" s="5"/>
      <c r="U19804" s="5"/>
      <c r="V19804" s="5"/>
      <c r="W19804" s="5"/>
      <c r="X19804" s="5"/>
      <c r="Y19804" s="5"/>
      <c r="Z19804" s="5"/>
      <c r="AA19804" s="5"/>
      <c r="AB19804" s="5"/>
      <c r="AC19804" s="5"/>
      <c r="AD19804" s="5"/>
      <c r="AE19804" s="5"/>
      <c r="AF19804" s="5"/>
      <c r="AG19804" s="5"/>
      <c r="AH19804" s="5"/>
      <c r="AI19804" s="5"/>
      <c r="AJ19804" s="5"/>
    </row>
    <row r="19805" spans="11:36">
      <c r="K19805" s="5"/>
      <c r="L19805" s="5"/>
      <c r="M19805" s="5"/>
      <c r="N19805" s="5"/>
      <c r="O19805" s="5"/>
      <c r="P19805" s="5"/>
      <c r="Q19805" s="5"/>
      <c r="R19805" s="5"/>
      <c r="S19805" s="5"/>
      <c r="T19805" s="5"/>
      <c r="U19805" s="5"/>
      <c r="V19805" s="5"/>
      <c r="W19805" s="5"/>
      <c r="X19805" s="5"/>
      <c r="Y19805" s="5"/>
      <c r="Z19805" s="5"/>
      <c r="AA19805" s="5"/>
      <c r="AB19805" s="5"/>
      <c r="AC19805" s="5"/>
      <c r="AD19805" s="5"/>
      <c r="AE19805" s="5"/>
      <c r="AF19805" s="5"/>
      <c r="AG19805" s="5"/>
      <c r="AH19805" s="5"/>
      <c r="AI19805" s="5"/>
      <c r="AJ19805" s="5"/>
    </row>
    <row r="19806" spans="11:36">
      <c r="K19806" s="5"/>
      <c r="L19806" s="5"/>
      <c r="M19806" s="5"/>
      <c r="N19806" s="5"/>
      <c r="O19806" s="5"/>
      <c r="P19806" s="5"/>
      <c r="Q19806" s="5"/>
      <c r="R19806" s="5"/>
      <c r="S19806" s="5"/>
      <c r="T19806" s="5"/>
      <c r="U19806" s="5"/>
      <c r="V19806" s="5"/>
      <c r="W19806" s="5"/>
      <c r="X19806" s="5"/>
      <c r="Y19806" s="5"/>
      <c r="Z19806" s="5"/>
      <c r="AA19806" s="5"/>
      <c r="AB19806" s="5"/>
      <c r="AC19806" s="5"/>
      <c r="AD19806" s="5"/>
      <c r="AE19806" s="5"/>
      <c r="AF19806" s="5"/>
      <c r="AG19806" s="5"/>
      <c r="AH19806" s="5"/>
      <c r="AI19806" s="5"/>
      <c r="AJ19806" s="5"/>
    </row>
    <row r="19807" spans="11:36">
      <c r="K19807" s="5"/>
      <c r="L19807" s="5"/>
      <c r="M19807" s="5"/>
      <c r="N19807" s="5"/>
      <c r="O19807" s="5"/>
      <c r="P19807" s="5"/>
      <c r="Q19807" s="5"/>
      <c r="R19807" s="5"/>
      <c r="S19807" s="5"/>
      <c r="T19807" s="5"/>
      <c r="U19807" s="5"/>
      <c r="V19807" s="5"/>
      <c r="W19807" s="5"/>
      <c r="X19807" s="5"/>
      <c r="Y19807" s="5"/>
      <c r="Z19807" s="5"/>
      <c r="AA19807" s="5"/>
      <c r="AB19807" s="5"/>
      <c r="AC19807" s="5"/>
      <c r="AD19807" s="5"/>
      <c r="AE19807" s="5"/>
      <c r="AF19807" s="5"/>
      <c r="AG19807" s="5"/>
      <c r="AH19807" s="5"/>
      <c r="AI19807" s="5"/>
      <c r="AJ19807" s="5"/>
    </row>
    <row r="19808" spans="11:36">
      <c r="K19808" s="5"/>
      <c r="L19808" s="5"/>
      <c r="M19808" s="5"/>
      <c r="N19808" s="5"/>
      <c r="O19808" s="5"/>
      <c r="P19808" s="5"/>
      <c r="Q19808" s="5"/>
      <c r="R19808" s="5"/>
      <c r="S19808" s="5"/>
      <c r="T19808" s="5"/>
      <c r="U19808" s="5"/>
      <c r="V19808" s="5"/>
      <c r="W19808" s="5"/>
      <c r="X19808" s="5"/>
      <c r="Y19808" s="5"/>
      <c r="Z19808" s="5"/>
      <c r="AA19808" s="5"/>
      <c r="AB19808" s="5"/>
      <c r="AC19808" s="5"/>
      <c r="AD19808" s="5"/>
      <c r="AE19808" s="5"/>
      <c r="AF19808" s="5"/>
      <c r="AG19808" s="5"/>
      <c r="AH19808" s="5"/>
      <c r="AI19808" s="5"/>
      <c r="AJ19808" s="5"/>
    </row>
    <row r="19809" spans="11:36">
      <c r="K19809" s="5"/>
      <c r="L19809" s="5"/>
      <c r="M19809" s="5"/>
      <c r="N19809" s="5"/>
      <c r="O19809" s="5"/>
      <c r="P19809" s="5"/>
      <c r="Q19809" s="5"/>
      <c r="R19809" s="5"/>
      <c r="S19809" s="5"/>
      <c r="T19809" s="5"/>
      <c r="U19809" s="5"/>
      <c r="V19809" s="5"/>
      <c r="W19809" s="5"/>
      <c r="X19809" s="5"/>
      <c r="Y19809" s="5"/>
      <c r="Z19809" s="5"/>
      <c r="AA19809" s="5"/>
      <c r="AB19809" s="5"/>
      <c r="AC19809" s="5"/>
      <c r="AD19809" s="5"/>
      <c r="AE19809" s="5"/>
      <c r="AF19809" s="5"/>
      <c r="AG19809" s="5"/>
      <c r="AH19809" s="5"/>
      <c r="AI19809" s="5"/>
      <c r="AJ19809" s="5"/>
    </row>
    <row r="19810" spans="11:36">
      <c r="K19810" s="5"/>
      <c r="L19810" s="5"/>
      <c r="M19810" s="5"/>
      <c r="N19810" s="5"/>
      <c r="O19810" s="5"/>
      <c r="P19810" s="5"/>
      <c r="Q19810" s="5"/>
      <c r="R19810" s="5"/>
      <c r="S19810" s="5"/>
      <c r="T19810" s="5"/>
      <c r="U19810" s="5"/>
      <c r="V19810" s="5"/>
      <c r="W19810" s="5"/>
      <c r="X19810" s="5"/>
      <c r="Y19810" s="5"/>
      <c r="Z19810" s="5"/>
      <c r="AA19810" s="5"/>
      <c r="AB19810" s="5"/>
      <c r="AC19810" s="5"/>
      <c r="AD19810" s="5"/>
      <c r="AE19810" s="5"/>
      <c r="AF19810" s="5"/>
      <c r="AG19810" s="5"/>
      <c r="AH19810" s="5"/>
      <c r="AI19810" s="5"/>
      <c r="AJ19810" s="5"/>
    </row>
    <row r="19811" spans="11:36">
      <c r="K19811" s="5"/>
      <c r="L19811" s="5"/>
      <c r="M19811" s="5"/>
      <c r="N19811" s="5"/>
      <c r="O19811" s="5"/>
      <c r="P19811" s="5"/>
      <c r="Q19811" s="5"/>
      <c r="R19811" s="5"/>
      <c r="S19811" s="5"/>
      <c r="T19811" s="5"/>
      <c r="U19811" s="5"/>
      <c r="V19811" s="5"/>
      <c r="W19811" s="5"/>
      <c r="X19811" s="5"/>
      <c r="Y19811" s="5"/>
      <c r="Z19811" s="5"/>
      <c r="AA19811" s="5"/>
      <c r="AB19811" s="5"/>
      <c r="AC19811" s="5"/>
      <c r="AD19811" s="5"/>
      <c r="AE19811" s="5"/>
      <c r="AF19811" s="5"/>
      <c r="AG19811" s="5"/>
      <c r="AH19811" s="5"/>
      <c r="AI19811" s="5"/>
      <c r="AJ19811" s="5"/>
    </row>
    <row r="19812" spans="11:36">
      <c r="K19812" s="5"/>
      <c r="L19812" s="5"/>
      <c r="M19812" s="5"/>
      <c r="N19812" s="5"/>
      <c r="O19812" s="5"/>
      <c r="P19812" s="5"/>
      <c r="Q19812" s="5"/>
      <c r="R19812" s="5"/>
      <c r="S19812" s="5"/>
      <c r="T19812" s="5"/>
      <c r="U19812" s="5"/>
      <c r="V19812" s="5"/>
      <c r="W19812" s="5"/>
      <c r="X19812" s="5"/>
      <c r="Y19812" s="5"/>
      <c r="Z19812" s="5"/>
      <c r="AA19812" s="5"/>
      <c r="AB19812" s="5"/>
      <c r="AC19812" s="5"/>
      <c r="AD19812" s="5"/>
      <c r="AE19812" s="5"/>
      <c r="AF19812" s="5"/>
      <c r="AG19812" s="5"/>
      <c r="AH19812" s="5"/>
      <c r="AI19812" s="5"/>
      <c r="AJ19812" s="5"/>
    </row>
    <row r="19813" spans="11:36">
      <c r="K19813" s="5"/>
      <c r="L19813" s="5"/>
      <c r="M19813" s="5"/>
      <c r="N19813" s="5"/>
      <c r="O19813" s="5"/>
      <c r="P19813" s="5"/>
      <c r="Q19813" s="5"/>
      <c r="R19813" s="5"/>
      <c r="S19813" s="5"/>
      <c r="T19813" s="5"/>
      <c r="U19813" s="5"/>
      <c r="V19813" s="5"/>
      <c r="W19813" s="5"/>
      <c r="X19813" s="5"/>
      <c r="Y19813" s="5"/>
      <c r="Z19813" s="5"/>
      <c r="AA19813" s="5"/>
      <c r="AB19813" s="5"/>
      <c r="AC19813" s="5"/>
      <c r="AD19813" s="5"/>
      <c r="AE19813" s="5"/>
      <c r="AF19813" s="5"/>
      <c r="AG19813" s="5"/>
      <c r="AH19813" s="5"/>
      <c r="AI19813" s="5"/>
      <c r="AJ19813" s="5"/>
    </row>
    <row r="19814" spans="11:36">
      <c r="K19814" s="5"/>
      <c r="L19814" s="5"/>
      <c r="M19814" s="5"/>
      <c r="N19814" s="5"/>
      <c r="O19814" s="5"/>
      <c r="P19814" s="5"/>
      <c r="Q19814" s="5"/>
      <c r="R19814" s="5"/>
      <c r="S19814" s="5"/>
      <c r="T19814" s="5"/>
      <c r="U19814" s="5"/>
      <c r="V19814" s="5"/>
      <c r="W19814" s="5"/>
      <c r="X19814" s="5"/>
      <c r="Y19814" s="5"/>
      <c r="Z19814" s="5"/>
      <c r="AA19814" s="5"/>
      <c r="AB19814" s="5"/>
      <c r="AC19814" s="5"/>
      <c r="AD19814" s="5"/>
      <c r="AE19814" s="5"/>
      <c r="AF19814" s="5"/>
      <c r="AG19814" s="5"/>
      <c r="AH19814" s="5"/>
      <c r="AI19814" s="5"/>
      <c r="AJ19814" s="5"/>
    </row>
    <row r="19815" spans="11:36">
      <c r="K19815" s="5"/>
      <c r="L19815" s="5"/>
      <c r="M19815" s="5"/>
      <c r="N19815" s="5"/>
      <c r="O19815" s="5"/>
      <c r="P19815" s="5"/>
      <c r="Q19815" s="5"/>
      <c r="R19815" s="5"/>
      <c r="S19815" s="5"/>
      <c r="T19815" s="5"/>
      <c r="U19815" s="5"/>
      <c r="V19815" s="5"/>
      <c r="W19815" s="5"/>
      <c r="X19815" s="5"/>
      <c r="Y19815" s="5"/>
      <c r="Z19815" s="5"/>
      <c r="AA19815" s="5"/>
      <c r="AB19815" s="5"/>
      <c r="AC19815" s="5"/>
      <c r="AD19815" s="5"/>
      <c r="AE19815" s="5"/>
      <c r="AF19815" s="5"/>
      <c r="AG19815" s="5"/>
      <c r="AH19815" s="5"/>
      <c r="AI19815" s="5"/>
      <c r="AJ19815" s="5"/>
    </row>
    <row r="19816" spans="11:36">
      <c r="K19816" s="5"/>
      <c r="L19816" s="5"/>
      <c r="M19816" s="5"/>
      <c r="N19816" s="5"/>
      <c r="O19816" s="5"/>
      <c r="P19816" s="5"/>
      <c r="Q19816" s="5"/>
      <c r="R19816" s="5"/>
      <c r="S19816" s="5"/>
      <c r="T19816" s="5"/>
      <c r="U19816" s="5"/>
      <c r="V19816" s="5"/>
      <c r="W19816" s="5"/>
      <c r="X19816" s="5"/>
      <c r="Y19816" s="5"/>
      <c r="Z19816" s="5"/>
      <c r="AA19816" s="5"/>
      <c r="AB19816" s="5"/>
      <c r="AC19816" s="5"/>
      <c r="AD19816" s="5"/>
      <c r="AE19816" s="5"/>
      <c r="AF19816" s="5"/>
      <c r="AG19816" s="5"/>
      <c r="AH19816" s="5"/>
      <c r="AI19816" s="5"/>
      <c r="AJ19816" s="5"/>
    </row>
    <row r="19817" spans="11:36">
      <c r="K19817" s="5"/>
      <c r="L19817" s="5"/>
      <c r="M19817" s="5"/>
      <c r="N19817" s="5"/>
      <c r="O19817" s="5"/>
      <c r="P19817" s="5"/>
      <c r="Q19817" s="5"/>
      <c r="R19817" s="5"/>
      <c r="S19817" s="5"/>
      <c r="T19817" s="5"/>
      <c r="U19817" s="5"/>
      <c r="V19817" s="5"/>
      <c r="W19817" s="5"/>
      <c r="X19817" s="5"/>
      <c r="Y19817" s="5"/>
      <c r="Z19817" s="5"/>
      <c r="AA19817" s="5"/>
      <c r="AB19817" s="5"/>
      <c r="AC19817" s="5"/>
      <c r="AD19817" s="5"/>
      <c r="AE19817" s="5"/>
      <c r="AF19817" s="5"/>
      <c r="AG19817" s="5"/>
      <c r="AH19817" s="5"/>
      <c r="AI19817" s="5"/>
      <c r="AJ19817" s="5"/>
    </row>
    <row r="19818" spans="11:36">
      <c r="K19818" s="5"/>
      <c r="L19818" s="5"/>
      <c r="M19818" s="5"/>
      <c r="N19818" s="5"/>
      <c r="O19818" s="5"/>
      <c r="P19818" s="5"/>
      <c r="Q19818" s="5"/>
      <c r="R19818" s="5"/>
      <c r="S19818" s="5"/>
      <c r="T19818" s="5"/>
      <c r="U19818" s="5"/>
      <c r="V19818" s="5"/>
      <c r="W19818" s="5"/>
      <c r="X19818" s="5"/>
      <c r="Y19818" s="5"/>
      <c r="Z19818" s="5"/>
      <c r="AA19818" s="5"/>
      <c r="AB19818" s="5"/>
      <c r="AC19818" s="5"/>
      <c r="AD19818" s="5"/>
      <c r="AE19818" s="5"/>
      <c r="AF19818" s="5"/>
      <c r="AG19818" s="5"/>
      <c r="AH19818" s="5"/>
      <c r="AI19818" s="5"/>
      <c r="AJ19818" s="5"/>
    </row>
    <row r="19819" spans="11:36">
      <c r="K19819" s="5"/>
      <c r="L19819" s="5"/>
      <c r="M19819" s="5"/>
      <c r="N19819" s="5"/>
      <c r="O19819" s="5"/>
      <c r="P19819" s="5"/>
      <c r="Q19819" s="5"/>
      <c r="R19819" s="5"/>
      <c r="S19819" s="5"/>
      <c r="T19819" s="5"/>
      <c r="U19819" s="5"/>
      <c r="V19819" s="5"/>
      <c r="W19819" s="5"/>
      <c r="X19819" s="5"/>
      <c r="Y19819" s="5"/>
      <c r="Z19819" s="5"/>
      <c r="AA19819" s="5"/>
      <c r="AB19819" s="5"/>
      <c r="AC19819" s="5"/>
      <c r="AD19819" s="5"/>
      <c r="AE19819" s="5"/>
      <c r="AF19819" s="5"/>
      <c r="AG19819" s="5"/>
      <c r="AH19819" s="5"/>
      <c r="AI19819" s="5"/>
      <c r="AJ19819" s="5"/>
    </row>
    <row r="19820" spans="11:36">
      <c r="K19820" s="5"/>
      <c r="L19820" s="5"/>
      <c r="M19820" s="5"/>
      <c r="N19820" s="5"/>
      <c r="O19820" s="5"/>
      <c r="P19820" s="5"/>
      <c r="Q19820" s="5"/>
      <c r="R19820" s="5"/>
      <c r="S19820" s="5"/>
      <c r="T19820" s="5"/>
      <c r="U19820" s="5"/>
      <c r="V19820" s="5"/>
      <c r="W19820" s="5"/>
      <c r="X19820" s="5"/>
      <c r="Y19820" s="5"/>
      <c r="Z19820" s="5"/>
      <c r="AA19820" s="5"/>
      <c r="AB19820" s="5"/>
      <c r="AC19820" s="5"/>
      <c r="AD19820" s="5"/>
      <c r="AE19820" s="5"/>
      <c r="AF19820" s="5"/>
      <c r="AG19820" s="5"/>
      <c r="AH19820" s="5"/>
      <c r="AI19820" s="5"/>
      <c r="AJ19820" s="5"/>
    </row>
    <row r="19821" spans="11:36">
      <c r="K19821" s="5"/>
      <c r="L19821" s="5"/>
      <c r="M19821" s="5"/>
      <c r="N19821" s="5"/>
      <c r="O19821" s="5"/>
      <c r="P19821" s="5"/>
      <c r="Q19821" s="5"/>
      <c r="R19821" s="5"/>
      <c r="S19821" s="5"/>
      <c r="T19821" s="5"/>
      <c r="U19821" s="5"/>
      <c r="V19821" s="5"/>
      <c r="W19821" s="5"/>
      <c r="X19821" s="5"/>
      <c r="Y19821" s="5"/>
      <c r="Z19821" s="5"/>
      <c r="AA19821" s="5"/>
      <c r="AB19821" s="5"/>
      <c r="AC19821" s="5"/>
      <c r="AD19821" s="5"/>
      <c r="AE19821" s="5"/>
      <c r="AF19821" s="5"/>
      <c r="AG19821" s="5"/>
      <c r="AH19821" s="5"/>
      <c r="AI19821" s="5"/>
      <c r="AJ19821" s="5"/>
    </row>
    <row r="19822" spans="11:36">
      <c r="K19822" s="5"/>
      <c r="L19822" s="5"/>
      <c r="M19822" s="5"/>
      <c r="N19822" s="5"/>
      <c r="O19822" s="5"/>
      <c r="P19822" s="5"/>
      <c r="Q19822" s="5"/>
      <c r="R19822" s="5"/>
      <c r="S19822" s="5"/>
      <c r="T19822" s="5"/>
      <c r="U19822" s="5"/>
      <c r="V19822" s="5"/>
      <c r="W19822" s="5"/>
      <c r="X19822" s="5"/>
      <c r="Y19822" s="5"/>
      <c r="Z19822" s="5"/>
      <c r="AA19822" s="5"/>
      <c r="AB19822" s="5"/>
      <c r="AC19822" s="5"/>
      <c r="AD19822" s="5"/>
      <c r="AE19822" s="5"/>
      <c r="AF19822" s="5"/>
      <c r="AG19822" s="5"/>
      <c r="AH19822" s="5"/>
      <c r="AI19822" s="5"/>
      <c r="AJ19822" s="5"/>
    </row>
    <row r="19823" spans="11:36">
      <c r="K19823" s="5"/>
      <c r="L19823" s="5"/>
      <c r="M19823" s="5"/>
      <c r="N19823" s="5"/>
      <c r="O19823" s="5"/>
      <c r="P19823" s="5"/>
      <c r="Q19823" s="5"/>
      <c r="R19823" s="5"/>
      <c r="S19823" s="5"/>
      <c r="T19823" s="5"/>
      <c r="U19823" s="5"/>
      <c r="V19823" s="5"/>
      <c r="W19823" s="5"/>
      <c r="X19823" s="5"/>
      <c r="Y19823" s="5"/>
      <c r="Z19823" s="5"/>
      <c r="AA19823" s="5"/>
      <c r="AB19823" s="5"/>
      <c r="AC19823" s="5"/>
      <c r="AD19823" s="5"/>
      <c r="AE19823" s="5"/>
      <c r="AF19823" s="5"/>
      <c r="AG19823" s="5"/>
      <c r="AH19823" s="5"/>
      <c r="AI19823" s="5"/>
      <c r="AJ19823" s="5"/>
    </row>
    <row r="19824" spans="11:36">
      <c r="K19824" s="5"/>
      <c r="L19824" s="5"/>
      <c r="M19824" s="5"/>
      <c r="N19824" s="5"/>
      <c r="O19824" s="5"/>
      <c r="P19824" s="5"/>
      <c r="Q19824" s="5"/>
      <c r="R19824" s="5"/>
      <c r="S19824" s="5"/>
      <c r="T19824" s="5"/>
      <c r="U19824" s="5"/>
      <c r="V19824" s="5"/>
      <c r="W19824" s="5"/>
      <c r="X19824" s="5"/>
      <c r="Y19824" s="5"/>
      <c r="Z19824" s="5"/>
      <c r="AA19824" s="5"/>
      <c r="AB19824" s="5"/>
      <c r="AC19824" s="5"/>
      <c r="AD19824" s="5"/>
      <c r="AE19824" s="5"/>
      <c r="AF19824" s="5"/>
      <c r="AG19824" s="5"/>
      <c r="AH19824" s="5"/>
      <c r="AI19824" s="5"/>
      <c r="AJ19824" s="5"/>
    </row>
    <row r="19825" spans="11:36">
      <c r="K19825" s="5"/>
      <c r="L19825" s="5"/>
      <c r="M19825" s="5"/>
      <c r="N19825" s="5"/>
      <c r="O19825" s="5"/>
      <c r="P19825" s="5"/>
      <c r="Q19825" s="5"/>
      <c r="R19825" s="5"/>
      <c r="S19825" s="5"/>
      <c r="T19825" s="5"/>
      <c r="U19825" s="5"/>
      <c r="V19825" s="5"/>
      <c r="W19825" s="5"/>
      <c r="X19825" s="5"/>
      <c r="Y19825" s="5"/>
      <c r="Z19825" s="5"/>
      <c r="AA19825" s="5"/>
      <c r="AB19825" s="5"/>
      <c r="AC19825" s="5"/>
      <c r="AD19825" s="5"/>
      <c r="AE19825" s="5"/>
      <c r="AF19825" s="5"/>
      <c r="AG19825" s="5"/>
      <c r="AH19825" s="5"/>
      <c r="AI19825" s="5"/>
      <c r="AJ19825" s="5"/>
    </row>
    <row r="19826" spans="11:36">
      <c r="K19826" s="5"/>
      <c r="L19826" s="5"/>
      <c r="M19826" s="5"/>
      <c r="N19826" s="5"/>
      <c r="O19826" s="5"/>
      <c r="P19826" s="5"/>
      <c r="Q19826" s="5"/>
      <c r="R19826" s="5"/>
      <c r="S19826" s="5"/>
      <c r="T19826" s="5"/>
      <c r="U19826" s="5"/>
      <c r="V19826" s="5"/>
      <c r="W19826" s="5"/>
      <c r="X19826" s="5"/>
      <c r="Y19826" s="5"/>
      <c r="Z19826" s="5"/>
      <c r="AA19826" s="5"/>
      <c r="AB19826" s="5"/>
      <c r="AC19826" s="5"/>
      <c r="AD19826" s="5"/>
      <c r="AE19826" s="5"/>
      <c r="AF19826" s="5"/>
      <c r="AG19826" s="5"/>
      <c r="AH19826" s="5"/>
      <c r="AI19826" s="5"/>
      <c r="AJ19826" s="5"/>
    </row>
    <row r="19827" spans="11:36">
      <c r="K19827" s="5"/>
      <c r="L19827" s="5"/>
      <c r="M19827" s="5"/>
      <c r="N19827" s="5"/>
      <c r="O19827" s="5"/>
      <c r="P19827" s="5"/>
      <c r="Q19827" s="5"/>
      <c r="R19827" s="5"/>
      <c r="S19827" s="5"/>
      <c r="T19827" s="5"/>
      <c r="U19827" s="5"/>
      <c r="V19827" s="5"/>
      <c r="W19827" s="5"/>
      <c r="X19827" s="5"/>
      <c r="Y19827" s="5"/>
      <c r="Z19827" s="5"/>
      <c r="AA19827" s="5"/>
      <c r="AB19827" s="5"/>
      <c r="AC19827" s="5"/>
      <c r="AD19827" s="5"/>
      <c r="AE19827" s="5"/>
      <c r="AF19827" s="5"/>
      <c r="AG19827" s="5"/>
      <c r="AH19827" s="5"/>
      <c r="AI19827" s="5"/>
      <c r="AJ19827" s="5"/>
    </row>
    <row r="19828" spans="11:36">
      <c r="K19828" s="5"/>
      <c r="L19828" s="5"/>
      <c r="M19828" s="5"/>
      <c r="N19828" s="5"/>
      <c r="O19828" s="5"/>
      <c r="P19828" s="5"/>
      <c r="Q19828" s="5"/>
      <c r="R19828" s="5"/>
      <c r="S19828" s="5"/>
      <c r="T19828" s="5"/>
      <c r="U19828" s="5"/>
      <c r="V19828" s="5"/>
      <c r="W19828" s="5"/>
      <c r="X19828" s="5"/>
      <c r="Y19828" s="5"/>
      <c r="Z19828" s="5"/>
      <c r="AA19828" s="5"/>
      <c r="AB19828" s="5"/>
      <c r="AC19828" s="5"/>
      <c r="AD19828" s="5"/>
      <c r="AE19828" s="5"/>
      <c r="AF19828" s="5"/>
      <c r="AG19828" s="5"/>
      <c r="AH19828" s="5"/>
      <c r="AI19828" s="5"/>
      <c r="AJ19828" s="5"/>
    </row>
    <row r="19829" spans="11:36">
      <c r="K19829" s="5"/>
      <c r="L19829" s="5"/>
      <c r="M19829" s="5"/>
      <c r="N19829" s="5"/>
      <c r="O19829" s="5"/>
      <c r="P19829" s="5"/>
      <c r="Q19829" s="5"/>
      <c r="R19829" s="5"/>
      <c r="S19829" s="5"/>
      <c r="T19829" s="5"/>
      <c r="U19829" s="5"/>
      <c r="V19829" s="5"/>
      <c r="W19829" s="5"/>
      <c r="X19829" s="5"/>
      <c r="Y19829" s="5"/>
      <c r="Z19829" s="5"/>
      <c r="AA19829" s="5"/>
      <c r="AB19829" s="5"/>
      <c r="AC19829" s="5"/>
      <c r="AD19829" s="5"/>
      <c r="AE19829" s="5"/>
      <c r="AF19829" s="5"/>
      <c r="AG19829" s="5"/>
      <c r="AH19829" s="5"/>
      <c r="AI19829" s="5"/>
      <c r="AJ19829" s="5"/>
    </row>
    <row r="19830" spans="11:36">
      <c r="K19830" s="5"/>
      <c r="L19830" s="5"/>
      <c r="M19830" s="5"/>
      <c r="N19830" s="5"/>
      <c r="O19830" s="5"/>
      <c r="P19830" s="5"/>
      <c r="Q19830" s="5"/>
      <c r="R19830" s="5"/>
      <c r="S19830" s="5"/>
      <c r="T19830" s="5"/>
      <c r="U19830" s="5"/>
      <c r="V19830" s="5"/>
      <c r="W19830" s="5"/>
      <c r="X19830" s="5"/>
      <c r="Y19830" s="5"/>
      <c r="Z19830" s="5"/>
      <c r="AA19830" s="5"/>
      <c r="AB19830" s="5"/>
      <c r="AC19830" s="5"/>
      <c r="AD19830" s="5"/>
      <c r="AE19830" s="5"/>
      <c r="AF19830" s="5"/>
      <c r="AG19830" s="5"/>
      <c r="AH19830" s="5"/>
      <c r="AI19830" s="5"/>
      <c r="AJ19830" s="5"/>
    </row>
    <row r="19831" spans="11:36">
      <c r="K19831" s="5"/>
      <c r="L19831" s="5"/>
      <c r="M19831" s="5"/>
      <c r="N19831" s="5"/>
      <c r="O19831" s="5"/>
      <c r="P19831" s="5"/>
      <c r="Q19831" s="5"/>
      <c r="R19831" s="5"/>
      <c r="S19831" s="5"/>
      <c r="T19831" s="5"/>
      <c r="U19831" s="5"/>
      <c r="V19831" s="5"/>
      <c r="W19831" s="5"/>
      <c r="X19831" s="5"/>
      <c r="Y19831" s="5"/>
      <c r="Z19831" s="5"/>
      <c r="AA19831" s="5"/>
      <c r="AB19831" s="5"/>
      <c r="AC19831" s="5"/>
      <c r="AD19831" s="5"/>
      <c r="AE19831" s="5"/>
      <c r="AF19831" s="5"/>
      <c r="AG19831" s="5"/>
      <c r="AH19831" s="5"/>
      <c r="AI19831" s="5"/>
      <c r="AJ19831" s="5"/>
    </row>
    <row r="19832" spans="11:36">
      <c r="K19832" s="5"/>
      <c r="L19832" s="5"/>
      <c r="M19832" s="5"/>
      <c r="N19832" s="5"/>
      <c r="O19832" s="5"/>
      <c r="P19832" s="5"/>
      <c r="Q19832" s="5"/>
      <c r="R19832" s="5"/>
      <c r="S19832" s="5"/>
      <c r="T19832" s="5"/>
      <c r="U19832" s="5"/>
      <c r="V19832" s="5"/>
      <c r="W19832" s="5"/>
      <c r="X19832" s="5"/>
      <c r="Y19832" s="5"/>
      <c r="Z19832" s="5"/>
      <c r="AA19832" s="5"/>
      <c r="AB19832" s="5"/>
      <c r="AC19832" s="5"/>
      <c r="AD19832" s="5"/>
      <c r="AE19832" s="5"/>
      <c r="AF19832" s="5"/>
      <c r="AG19832" s="5"/>
      <c r="AH19832" s="5"/>
      <c r="AI19832" s="5"/>
      <c r="AJ19832" s="5"/>
    </row>
    <row r="19833" spans="11:36">
      <c r="K19833" s="5"/>
      <c r="L19833" s="5"/>
      <c r="M19833" s="5"/>
      <c r="N19833" s="5"/>
      <c r="O19833" s="5"/>
      <c r="P19833" s="5"/>
      <c r="Q19833" s="5"/>
      <c r="R19833" s="5"/>
      <c r="S19833" s="5"/>
      <c r="T19833" s="5"/>
      <c r="U19833" s="5"/>
      <c r="V19833" s="5"/>
      <c r="W19833" s="5"/>
      <c r="X19833" s="5"/>
      <c r="Y19833" s="5"/>
      <c r="Z19833" s="5"/>
      <c r="AA19833" s="5"/>
      <c r="AB19833" s="5"/>
      <c r="AC19833" s="5"/>
      <c r="AD19833" s="5"/>
      <c r="AE19833" s="5"/>
      <c r="AF19833" s="5"/>
      <c r="AG19833" s="5"/>
      <c r="AH19833" s="5"/>
      <c r="AI19833" s="5"/>
      <c r="AJ19833" s="5"/>
    </row>
    <row r="19834" spans="11:36">
      <c r="K19834" s="5"/>
      <c r="L19834" s="5"/>
      <c r="M19834" s="5"/>
      <c r="N19834" s="5"/>
      <c r="O19834" s="5"/>
      <c r="P19834" s="5"/>
      <c r="Q19834" s="5"/>
      <c r="R19834" s="5"/>
      <c r="S19834" s="5"/>
      <c r="T19834" s="5"/>
      <c r="U19834" s="5"/>
      <c r="V19834" s="5"/>
      <c r="W19834" s="5"/>
      <c r="X19834" s="5"/>
      <c r="Y19834" s="5"/>
      <c r="Z19834" s="5"/>
      <c r="AA19834" s="5"/>
      <c r="AB19834" s="5"/>
      <c r="AC19834" s="5"/>
      <c r="AD19834" s="5"/>
      <c r="AE19834" s="5"/>
      <c r="AF19834" s="5"/>
      <c r="AG19834" s="5"/>
      <c r="AH19834" s="5"/>
      <c r="AI19834" s="5"/>
      <c r="AJ19834" s="5"/>
    </row>
    <row r="19835" spans="11:36">
      <c r="K19835" s="5"/>
      <c r="L19835" s="5"/>
      <c r="M19835" s="5"/>
      <c r="N19835" s="5"/>
      <c r="O19835" s="5"/>
      <c r="P19835" s="5"/>
      <c r="Q19835" s="5"/>
      <c r="R19835" s="5"/>
      <c r="S19835" s="5"/>
      <c r="T19835" s="5"/>
      <c r="U19835" s="5"/>
      <c r="V19835" s="5"/>
      <c r="W19835" s="5"/>
      <c r="X19835" s="5"/>
      <c r="Y19835" s="5"/>
      <c r="Z19835" s="5"/>
      <c r="AA19835" s="5"/>
      <c r="AB19835" s="5"/>
      <c r="AC19835" s="5"/>
      <c r="AD19835" s="5"/>
      <c r="AE19835" s="5"/>
      <c r="AF19835" s="5"/>
      <c r="AG19835" s="5"/>
      <c r="AH19835" s="5"/>
      <c r="AI19835" s="5"/>
      <c r="AJ19835" s="5"/>
    </row>
    <row r="19836" spans="11:36">
      <c r="K19836" s="5"/>
      <c r="L19836" s="5"/>
      <c r="M19836" s="5"/>
      <c r="N19836" s="5"/>
      <c r="O19836" s="5"/>
      <c r="P19836" s="5"/>
      <c r="Q19836" s="5"/>
      <c r="R19836" s="5"/>
      <c r="S19836" s="5"/>
      <c r="T19836" s="5"/>
      <c r="U19836" s="5"/>
      <c r="V19836" s="5"/>
      <c r="W19836" s="5"/>
      <c r="X19836" s="5"/>
      <c r="Y19836" s="5"/>
      <c r="Z19836" s="5"/>
      <c r="AA19836" s="5"/>
      <c r="AB19836" s="5"/>
      <c r="AC19836" s="5"/>
      <c r="AD19836" s="5"/>
      <c r="AE19836" s="5"/>
      <c r="AF19836" s="5"/>
      <c r="AG19836" s="5"/>
      <c r="AH19836" s="5"/>
      <c r="AI19836" s="5"/>
      <c r="AJ19836" s="5"/>
    </row>
    <row r="19837" spans="11:36">
      <c r="K19837" s="5"/>
      <c r="L19837" s="5"/>
      <c r="M19837" s="5"/>
      <c r="N19837" s="5"/>
      <c r="O19837" s="5"/>
      <c r="P19837" s="5"/>
      <c r="Q19837" s="5"/>
      <c r="R19837" s="5"/>
      <c r="S19837" s="5"/>
      <c r="T19837" s="5"/>
      <c r="U19837" s="5"/>
      <c r="V19837" s="5"/>
      <c r="W19837" s="5"/>
      <c r="X19837" s="5"/>
      <c r="Y19837" s="5"/>
      <c r="Z19837" s="5"/>
      <c r="AA19837" s="5"/>
      <c r="AB19837" s="5"/>
      <c r="AC19837" s="5"/>
      <c r="AD19837" s="5"/>
      <c r="AE19837" s="5"/>
      <c r="AF19837" s="5"/>
      <c r="AG19837" s="5"/>
      <c r="AH19837" s="5"/>
      <c r="AI19837" s="5"/>
      <c r="AJ19837" s="5"/>
    </row>
    <row r="19838" spans="11:36">
      <c r="K19838" s="5"/>
      <c r="L19838" s="5"/>
      <c r="M19838" s="5"/>
      <c r="N19838" s="5"/>
      <c r="O19838" s="5"/>
      <c r="P19838" s="5"/>
      <c r="Q19838" s="5"/>
      <c r="R19838" s="5"/>
      <c r="S19838" s="5"/>
      <c r="T19838" s="5"/>
      <c r="U19838" s="5"/>
      <c r="V19838" s="5"/>
      <c r="W19838" s="5"/>
      <c r="X19838" s="5"/>
      <c r="Y19838" s="5"/>
      <c r="Z19838" s="5"/>
      <c r="AA19838" s="5"/>
      <c r="AB19838" s="5"/>
      <c r="AC19838" s="5"/>
      <c r="AD19838" s="5"/>
      <c r="AE19838" s="5"/>
      <c r="AF19838" s="5"/>
      <c r="AG19838" s="5"/>
      <c r="AH19838" s="5"/>
      <c r="AI19838" s="5"/>
      <c r="AJ19838" s="5"/>
    </row>
    <row r="19839" spans="11:36">
      <c r="K19839" s="5"/>
      <c r="L19839" s="5"/>
      <c r="M19839" s="5"/>
      <c r="N19839" s="5"/>
      <c r="O19839" s="5"/>
      <c r="P19839" s="5"/>
      <c r="Q19839" s="5"/>
      <c r="R19839" s="5"/>
      <c r="S19839" s="5"/>
      <c r="T19839" s="5"/>
      <c r="U19839" s="5"/>
      <c r="V19839" s="5"/>
      <c r="W19839" s="5"/>
      <c r="X19839" s="5"/>
      <c r="Y19839" s="5"/>
      <c r="Z19839" s="5"/>
      <c r="AA19839" s="5"/>
      <c r="AB19839" s="5"/>
      <c r="AC19839" s="5"/>
      <c r="AD19839" s="5"/>
      <c r="AE19839" s="5"/>
      <c r="AF19839" s="5"/>
      <c r="AG19839" s="5"/>
      <c r="AH19839" s="5"/>
      <c r="AI19839" s="5"/>
      <c r="AJ19839" s="5"/>
    </row>
    <row r="19840" spans="11:36">
      <c r="K19840" s="5"/>
      <c r="L19840" s="5"/>
      <c r="M19840" s="5"/>
      <c r="N19840" s="5"/>
      <c r="O19840" s="5"/>
      <c r="P19840" s="5"/>
      <c r="Q19840" s="5"/>
      <c r="R19840" s="5"/>
      <c r="S19840" s="5"/>
      <c r="T19840" s="5"/>
      <c r="U19840" s="5"/>
      <c r="V19840" s="5"/>
      <c r="W19840" s="5"/>
      <c r="X19840" s="5"/>
      <c r="Y19840" s="5"/>
      <c r="Z19840" s="5"/>
      <c r="AA19840" s="5"/>
      <c r="AB19840" s="5"/>
      <c r="AC19840" s="5"/>
      <c r="AD19840" s="5"/>
      <c r="AE19840" s="5"/>
      <c r="AF19840" s="5"/>
      <c r="AG19840" s="5"/>
      <c r="AH19840" s="5"/>
      <c r="AI19840" s="5"/>
      <c r="AJ19840" s="5"/>
    </row>
    <row r="19841" spans="11:36">
      <c r="K19841" s="5"/>
      <c r="L19841" s="5"/>
      <c r="M19841" s="5"/>
      <c r="N19841" s="5"/>
      <c r="O19841" s="5"/>
      <c r="P19841" s="5"/>
      <c r="Q19841" s="5"/>
      <c r="R19841" s="5"/>
      <c r="S19841" s="5"/>
      <c r="T19841" s="5"/>
      <c r="U19841" s="5"/>
      <c r="V19841" s="5"/>
      <c r="W19841" s="5"/>
      <c r="X19841" s="5"/>
      <c r="Y19841" s="5"/>
      <c r="Z19841" s="5"/>
      <c r="AA19841" s="5"/>
      <c r="AB19841" s="5"/>
      <c r="AC19841" s="5"/>
      <c r="AD19841" s="5"/>
      <c r="AE19841" s="5"/>
      <c r="AF19841" s="5"/>
      <c r="AG19841" s="5"/>
      <c r="AH19841" s="5"/>
      <c r="AI19841" s="5"/>
      <c r="AJ19841" s="5"/>
    </row>
    <row r="19842" spans="11:36">
      <c r="K19842" s="5"/>
      <c r="L19842" s="5"/>
      <c r="M19842" s="5"/>
      <c r="N19842" s="5"/>
      <c r="O19842" s="5"/>
      <c r="P19842" s="5"/>
      <c r="Q19842" s="5"/>
      <c r="R19842" s="5"/>
      <c r="S19842" s="5"/>
      <c r="T19842" s="5"/>
      <c r="U19842" s="5"/>
      <c r="V19842" s="5"/>
      <c r="W19842" s="5"/>
      <c r="X19842" s="5"/>
      <c r="Y19842" s="5"/>
      <c r="Z19842" s="5"/>
      <c r="AA19842" s="5"/>
      <c r="AB19842" s="5"/>
      <c r="AC19842" s="5"/>
      <c r="AD19842" s="5"/>
      <c r="AE19842" s="5"/>
      <c r="AF19842" s="5"/>
      <c r="AG19842" s="5"/>
      <c r="AH19842" s="5"/>
      <c r="AI19842" s="5"/>
      <c r="AJ19842" s="5"/>
    </row>
    <row r="19843" spans="11:36">
      <c r="K19843" s="5"/>
      <c r="L19843" s="5"/>
      <c r="M19843" s="5"/>
      <c r="N19843" s="5"/>
      <c r="O19843" s="5"/>
      <c r="P19843" s="5"/>
      <c r="Q19843" s="5"/>
      <c r="R19843" s="5"/>
      <c r="S19843" s="5"/>
      <c r="T19843" s="5"/>
      <c r="U19843" s="5"/>
      <c r="V19843" s="5"/>
      <c r="W19843" s="5"/>
      <c r="X19843" s="5"/>
      <c r="Y19843" s="5"/>
      <c r="Z19843" s="5"/>
      <c r="AA19843" s="5"/>
      <c r="AB19843" s="5"/>
      <c r="AC19843" s="5"/>
      <c r="AD19843" s="5"/>
      <c r="AE19843" s="5"/>
      <c r="AF19843" s="5"/>
      <c r="AG19843" s="5"/>
      <c r="AH19843" s="5"/>
      <c r="AI19843" s="5"/>
      <c r="AJ19843" s="5"/>
    </row>
    <row r="19844" spans="11:36">
      <c r="K19844" s="5"/>
      <c r="L19844" s="5"/>
      <c r="M19844" s="5"/>
      <c r="N19844" s="5"/>
      <c r="O19844" s="5"/>
      <c r="P19844" s="5"/>
      <c r="Q19844" s="5"/>
      <c r="R19844" s="5"/>
      <c r="S19844" s="5"/>
      <c r="T19844" s="5"/>
      <c r="U19844" s="5"/>
      <c r="V19844" s="5"/>
      <c r="W19844" s="5"/>
      <c r="X19844" s="5"/>
      <c r="Y19844" s="5"/>
      <c r="Z19844" s="5"/>
      <c r="AA19844" s="5"/>
      <c r="AB19844" s="5"/>
      <c r="AC19844" s="5"/>
      <c r="AD19844" s="5"/>
      <c r="AE19844" s="5"/>
      <c r="AF19844" s="5"/>
      <c r="AG19844" s="5"/>
      <c r="AH19844" s="5"/>
      <c r="AI19844" s="5"/>
      <c r="AJ19844" s="5"/>
    </row>
    <row r="19845" spans="11:36">
      <c r="K19845" s="5"/>
      <c r="L19845" s="5"/>
      <c r="M19845" s="5"/>
      <c r="N19845" s="5"/>
      <c r="O19845" s="5"/>
      <c r="P19845" s="5"/>
      <c r="Q19845" s="5"/>
      <c r="R19845" s="5"/>
      <c r="S19845" s="5"/>
      <c r="T19845" s="5"/>
      <c r="U19845" s="5"/>
      <c r="V19845" s="5"/>
      <c r="W19845" s="5"/>
      <c r="X19845" s="5"/>
      <c r="Y19845" s="5"/>
      <c r="Z19845" s="5"/>
      <c r="AA19845" s="5"/>
      <c r="AB19845" s="5"/>
      <c r="AC19845" s="5"/>
      <c r="AD19845" s="5"/>
      <c r="AE19845" s="5"/>
      <c r="AF19845" s="5"/>
      <c r="AG19845" s="5"/>
      <c r="AH19845" s="5"/>
      <c r="AI19845" s="5"/>
      <c r="AJ19845" s="5"/>
    </row>
    <row r="19846" spans="11:36">
      <c r="K19846" s="5"/>
      <c r="L19846" s="5"/>
      <c r="M19846" s="5"/>
      <c r="N19846" s="5"/>
      <c r="O19846" s="5"/>
      <c r="P19846" s="5"/>
      <c r="Q19846" s="5"/>
      <c r="R19846" s="5"/>
      <c r="S19846" s="5"/>
      <c r="T19846" s="5"/>
      <c r="U19846" s="5"/>
      <c r="V19846" s="5"/>
      <c r="W19846" s="5"/>
      <c r="X19846" s="5"/>
      <c r="Y19846" s="5"/>
      <c r="Z19846" s="5"/>
      <c r="AA19846" s="5"/>
      <c r="AB19846" s="5"/>
      <c r="AC19846" s="5"/>
      <c r="AD19846" s="5"/>
      <c r="AE19846" s="5"/>
      <c r="AF19846" s="5"/>
      <c r="AG19846" s="5"/>
      <c r="AH19846" s="5"/>
      <c r="AI19846" s="5"/>
      <c r="AJ19846" s="5"/>
    </row>
    <row r="19847" spans="11:36">
      <c r="K19847" s="5"/>
      <c r="L19847" s="5"/>
      <c r="M19847" s="5"/>
      <c r="N19847" s="5"/>
      <c r="O19847" s="5"/>
      <c r="P19847" s="5"/>
      <c r="Q19847" s="5"/>
      <c r="R19847" s="5"/>
      <c r="S19847" s="5"/>
      <c r="T19847" s="5"/>
      <c r="U19847" s="5"/>
      <c r="V19847" s="5"/>
      <c r="W19847" s="5"/>
      <c r="X19847" s="5"/>
      <c r="Y19847" s="5"/>
      <c r="Z19847" s="5"/>
      <c r="AA19847" s="5"/>
      <c r="AB19847" s="5"/>
      <c r="AC19847" s="5"/>
      <c r="AD19847" s="5"/>
      <c r="AE19847" s="5"/>
      <c r="AF19847" s="5"/>
      <c r="AG19847" s="5"/>
      <c r="AH19847" s="5"/>
      <c r="AI19847" s="5"/>
      <c r="AJ19847" s="5"/>
    </row>
    <row r="19848" spans="11:36">
      <c r="K19848" s="5"/>
      <c r="L19848" s="5"/>
      <c r="M19848" s="5"/>
      <c r="N19848" s="5"/>
      <c r="O19848" s="5"/>
      <c r="P19848" s="5"/>
      <c r="Q19848" s="5"/>
      <c r="R19848" s="5"/>
      <c r="S19848" s="5"/>
      <c r="T19848" s="5"/>
      <c r="U19848" s="5"/>
      <c r="V19848" s="5"/>
      <c r="W19848" s="5"/>
      <c r="X19848" s="5"/>
      <c r="Y19848" s="5"/>
      <c r="Z19848" s="5"/>
      <c r="AA19848" s="5"/>
      <c r="AB19848" s="5"/>
      <c r="AC19848" s="5"/>
      <c r="AD19848" s="5"/>
      <c r="AE19848" s="5"/>
      <c r="AF19848" s="5"/>
      <c r="AG19848" s="5"/>
      <c r="AH19848" s="5"/>
      <c r="AI19848" s="5"/>
      <c r="AJ19848" s="5"/>
    </row>
    <row r="19849" spans="11:36">
      <c r="K19849" s="5"/>
      <c r="L19849" s="5"/>
      <c r="M19849" s="5"/>
      <c r="N19849" s="5"/>
      <c r="O19849" s="5"/>
      <c r="P19849" s="5"/>
      <c r="Q19849" s="5"/>
      <c r="R19849" s="5"/>
      <c r="S19849" s="5"/>
      <c r="T19849" s="5"/>
      <c r="U19849" s="5"/>
      <c r="V19849" s="5"/>
      <c r="W19849" s="5"/>
      <c r="X19849" s="5"/>
      <c r="Y19849" s="5"/>
      <c r="Z19849" s="5"/>
      <c r="AA19849" s="5"/>
      <c r="AB19849" s="5"/>
      <c r="AC19849" s="5"/>
      <c r="AD19849" s="5"/>
      <c r="AE19849" s="5"/>
      <c r="AF19849" s="5"/>
      <c r="AG19849" s="5"/>
      <c r="AH19849" s="5"/>
      <c r="AI19849" s="5"/>
      <c r="AJ19849" s="5"/>
    </row>
    <row r="19850" spans="11:36">
      <c r="K19850" s="5"/>
      <c r="L19850" s="5"/>
      <c r="M19850" s="5"/>
      <c r="N19850" s="5"/>
      <c r="O19850" s="5"/>
      <c r="P19850" s="5"/>
      <c r="Q19850" s="5"/>
      <c r="R19850" s="5"/>
      <c r="S19850" s="5"/>
      <c r="T19850" s="5"/>
      <c r="U19850" s="5"/>
      <c r="V19850" s="5"/>
      <c r="W19850" s="5"/>
      <c r="X19850" s="5"/>
      <c r="Y19850" s="5"/>
      <c r="Z19850" s="5"/>
      <c r="AA19850" s="5"/>
      <c r="AB19850" s="5"/>
      <c r="AC19850" s="5"/>
      <c r="AD19850" s="5"/>
      <c r="AE19850" s="5"/>
      <c r="AF19850" s="5"/>
      <c r="AG19850" s="5"/>
      <c r="AH19850" s="5"/>
      <c r="AI19850" s="5"/>
      <c r="AJ19850" s="5"/>
    </row>
    <row r="19851" spans="11:36">
      <c r="K19851" s="5"/>
      <c r="L19851" s="5"/>
      <c r="M19851" s="5"/>
      <c r="N19851" s="5"/>
      <c r="O19851" s="5"/>
      <c r="P19851" s="5"/>
      <c r="Q19851" s="5"/>
      <c r="R19851" s="5"/>
      <c r="S19851" s="5"/>
      <c r="T19851" s="5"/>
      <c r="U19851" s="5"/>
      <c r="V19851" s="5"/>
      <c r="W19851" s="5"/>
      <c r="X19851" s="5"/>
      <c r="Y19851" s="5"/>
      <c r="Z19851" s="5"/>
      <c r="AA19851" s="5"/>
      <c r="AB19851" s="5"/>
      <c r="AC19851" s="5"/>
      <c r="AD19851" s="5"/>
      <c r="AE19851" s="5"/>
      <c r="AF19851" s="5"/>
      <c r="AG19851" s="5"/>
      <c r="AH19851" s="5"/>
      <c r="AI19851" s="5"/>
      <c r="AJ19851" s="5"/>
    </row>
    <row r="19852" spans="11:36">
      <c r="K19852" s="5"/>
      <c r="L19852" s="5"/>
      <c r="M19852" s="5"/>
      <c r="N19852" s="5"/>
      <c r="O19852" s="5"/>
      <c r="P19852" s="5"/>
      <c r="Q19852" s="5"/>
      <c r="R19852" s="5"/>
      <c r="S19852" s="5"/>
      <c r="T19852" s="5"/>
      <c r="U19852" s="5"/>
      <c r="V19852" s="5"/>
      <c r="W19852" s="5"/>
      <c r="X19852" s="5"/>
      <c r="Y19852" s="5"/>
      <c r="Z19852" s="5"/>
      <c r="AA19852" s="5"/>
      <c r="AB19852" s="5"/>
      <c r="AC19852" s="5"/>
      <c r="AD19852" s="5"/>
      <c r="AE19852" s="5"/>
      <c r="AF19852" s="5"/>
      <c r="AG19852" s="5"/>
      <c r="AH19852" s="5"/>
      <c r="AI19852" s="5"/>
      <c r="AJ19852" s="5"/>
    </row>
    <row r="19853" spans="11:36">
      <c r="K19853" s="5"/>
      <c r="L19853" s="5"/>
      <c r="M19853" s="5"/>
      <c r="N19853" s="5"/>
      <c r="O19853" s="5"/>
      <c r="P19853" s="5"/>
      <c r="Q19853" s="5"/>
      <c r="R19853" s="5"/>
      <c r="S19853" s="5"/>
      <c r="T19853" s="5"/>
      <c r="U19853" s="5"/>
      <c r="V19853" s="5"/>
      <c r="W19853" s="5"/>
      <c r="X19853" s="5"/>
      <c r="Y19853" s="5"/>
      <c r="Z19853" s="5"/>
      <c r="AA19853" s="5"/>
      <c r="AB19853" s="5"/>
      <c r="AC19853" s="5"/>
      <c r="AD19853" s="5"/>
      <c r="AE19853" s="5"/>
      <c r="AF19853" s="5"/>
      <c r="AG19853" s="5"/>
      <c r="AH19853" s="5"/>
      <c r="AI19853" s="5"/>
      <c r="AJ19853" s="5"/>
    </row>
    <row r="19854" spans="11:36">
      <c r="K19854" s="5"/>
      <c r="L19854" s="5"/>
      <c r="M19854" s="5"/>
      <c r="N19854" s="5"/>
      <c r="O19854" s="5"/>
      <c r="P19854" s="5"/>
      <c r="Q19854" s="5"/>
      <c r="R19854" s="5"/>
      <c r="S19854" s="5"/>
      <c r="T19854" s="5"/>
      <c r="U19854" s="5"/>
      <c r="V19854" s="5"/>
      <c r="W19854" s="5"/>
      <c r="X19854" s="5"/>
      <c r="Y19854" s="5"/>
      <c r="Z19854" s="5"/>
      <c r="AA19854" s="5"/>
      <c r="AB19854" s="5"/>
      <c r="AC19854" s="5"/>
      <c r="AD19854" s="5"/>
      <c r="AE19854" s="5"/>
      <c r="AF19854" s="5"/>
      <c r="AG19854" s="5"/>
      <c r="AH19854" s="5"/>
      <c r="AI19854" s="5"/>
      <c r="AJ19854" s="5"/>
    </row>
    <row r="19855" spans="11:36">
      <c r="K19855" s="5"/>
      <c r="L19855" s="5"/>
      <c r="M19855" s="5"/>
      <c r="N19855" s="5"/>
      <c r="O19855" s="5"/>
      <c r="P19855" s="5"/>
      <c r="Q19855" s="5"/>
      <c r="R19855" s="5"/>
      <c r="S19855" s="5"/>
      <c r="T19855" s="5"/>
      <c r="U19855" s="5"/>
      <c r="V19855" s="5"/>
      <c r="W19855" s="5"/>
      <c r="X19855" s="5"/>
      <c r="Y19855" s="5"/>
      <c r="Z19855" s="5"/>
      <c r="AA19855" s="5"/>
      <c r="AB19855" s="5"/>
      <c r="AC19855" s="5"/>
      <c r="AD19855" s="5"/>
      <c r="AE19855" s="5"/>
      <c r="AF19855" s="5"/>
      <c r="AG19855" s="5"/>
      <c r="AH19855" s="5"/>
      <c r="AI19855" s="5"/>
      <c r="AJ19855" s="5"/>
    </row>
    <row r="19856" spans="11:36">
      <c r="K19856" s="5"/>
      <c r="L19856" s="5"/>
      <c r="M19856" s="5"/>
      <c r="N19856" s="5"/>
      <c r="O19856" s="5"/>
      <c r="P19856" s="5"/>
      <c r="Q19856" s="5"/>
      <c r="R19856" s="5"/>
      <c r="S19856" s="5"/>
      <c r="T19856" s="5"/>
      <c r="U19856" s="5"/>
      <c r="V19856" s="5"/>
      <c r="W19856" s="5"/>
      <c r="X19856" s="5"/>
      <c r="Y19856" s="5"/>
      <c r="Z19856" s="5"/>
      <c r="AA19856" s="5"/>
      <c r="AB19856" s="5"/>
      <c r="AC19856" s="5"/>
      <c r="AD19856" s="5"/>
      <c r="AE19856" s="5"/>
      <c r="AF19856" s="5"/>
      <c r="AG19856" s="5"/>
      <c r="AH19856" s="5"/>
      <c r="AI19856" s="5"/>
      <c r="AJ19856" s="5"/>
    </row>
    <row r="19857" spans="11:36">
      <c r="K19857" s="5"/>
      <c r="L19857" s="5"/>
      <c r="M19857" s="5"/>
      <c r="N19857" s="5"/>
      <c r="O19857" s="5"/>
      <c r="P19857" s="5"/>
      <c r="Q19857" s="5"/>
      <c r="R19857" s="5"/>
      <c r="S19857" s="5"/>
      <c r="T19857" s="5"/>
      <c r="U19857" s="5"/>
      <c r="V19857" s="5"/>
      <c r="W19857" s="5"/>
      <c r="X19857" s="5"/>
      <c r="Y19857" s="5"/>
      <c r="Z19857" s="5"/>
      <c r="AA19857" s="5"/>
      <c r="AB19857" s="5"/>
      <c r="AC19857" s="5"/>
      <c r="AD19857" s="5"/>
      <c r="AE19857" s="5"/>
      <c r="AF19857" s="5"/>
      <c r="AG19857" s="5"/>
      <c r="AH19857" s="5"/>
      <c r="AI19857" s="5"/>
      <c r="AJ19857" s="5"/>
    </row>
    <row r="19858" spans="11:36">
      <c r="K19858" s="5"/>
      <c r="L19858" s="5"/>
      <c r="M19858" s="5"/>
      <c r="N19858" s="5"/>
      <c r="O19858" s="5"/>
      <c r="P19858" s="5"/>
      <c r="Q19858" s="5"/>
      <c r="R19858" s="5"/>
      <c r="S19858" s="5"/>
      <c r="T19858" s="5"/>
      <c r="U19858" s="5"/>
      <c r="V19858" s="5"/>
      <c r="W19858" s="5"/>
      <c r="X19858" s="5"/>
      <c r="Y19858" s="5"/>
      <c r="Z19858" s="5"/>
      <c r="AA19858" s="5"/>
      <c r="AB19858" s="5"/>
      <c r="AC19858" s="5"/>
      <c r="AD19858" s="5"/>
      <c r="AE19858" s="5"/>
      <c r="AF19858" s="5"/>
      <c r="AG19858" s="5"/>
      <c r="AH19858" s="5"/>
      <c r="AI19858" s="5"/>
      <c r="AJ19858" s="5"/>
    </row>
    <row r="19859" spans="11:36">
      <c r="K19859" s="5"/>
      <c r="L19859" s="5"/>
      <c r="M19859" s="5"/>
      <c r="N19859" s="5"/>
      <c r="O19859" s="5"/>
      <c r="P19859" s="5"/>
      <c r="Q19859" s="5"/>
      <c r="R19859" s="5"/>
      <c r="S19859" s="5"/>
      <c r="T19859" s="5"/>
      <c r="U19859" s="5"/>
      <c r="V19859" s="5"/>
      <c r="W19859" s="5"/>
      <c r="X19859" s="5"/>
      <c r="Y19859" s="5"/>
      <c r="Z19859" s="5"/>
      <c r="AA19859" s="5"/>
      <c r="AB19859" s="5"/>
      <c r="AC19859" s="5"/>
      <c r="AD19859" s="5"/>
      <c r="AE19859" s="5"/>
      <c r="AF19859" s="5"/>
      <c r="AG19859" s="5"/>
      <c r="AH19859" s="5"/>
      <c r="AI19859" s="5"/>
      <c r="AJ19859" s="5"/>
    </row>
    <row r="19860" spans="11:36">
      <c r="K19860" s="5"/>
      <c r="L19860" s="5"/>
      <c r="M19860" s="5"/>
      <c r="N19860" s="5"/>
      <c r="O19860" s="5"/>
      <c r="P19860" s="5"/>
      <c r="Q19860" s="5"/>
      <c r="R19860" s="5"/>
      <c r="S19860" s="5"/>
      <c r="T19860" s="5"/>
      <c r="U19860" s="5"/>
      <c r="V19860" s="5"/>
      <c r="W19860" s="5"/>
      <c r="X19860" s="5"/>
      <c r="Y19860" s="5"/>
      <c r="Z19860" s="5"/>
      <c r="AA19860" s="5"/>
      <c r="AB19860" s="5"/>
      <c r="AC19860" s="5"/>
      <c r="AD19860" s="5"/>
      <c r="AE19860" s="5"/>
      <c r="AF19860" s="5"/>
      <c r="AG19860" s="5"/>
      <c r="AH19860" s="5"/>
      <c r="AI19860" s="5"/>
      <c r="AJ19860" s="5"/>
    </row>
    <row r="19861" spans="11:36">
      <c r="K19861" s="5"/>
      <c r="L19861" s="5"/>
      <c r="M19861" s="5"/>
      <c r="N19861" s="5"/>
      <c r="O19861" s="5"/>
      <c r="P19861" s="5"/>
      <c r="Q19861" s="5"/>
      <c r="R19861" s="5"/>
      <c r="S19861" s="5"/>
      <c r="T19861" s="5"/>
      <c r="U19861" s="5"/>
      <c r="V19861" s="5"/>
      <c r="W19861" s="5"/>
      <c r="X19861" s="5"/>
      <c r="Y19861" s="5"/>
      <c r="Z19861" s="5"/>
      <c r="AA19861" s="5"/>
      <c r="AB19861" s="5"/>
      <c r="AC19861" s="5"/>
      <c r="AD19861" s="5"/>
      <c r="AE19861" s="5"/>
      <c r="AF19861" s="5"/>
      <c r="AG19861" s="5"/>
      <c r="AH19861" s="5"/>
      <c r="AI19861" s="5"/>
      <c r="AJ19861" s="5"/>
    </row>
    <row r="19862" spans="11:36">
      <c r="K19862" s="5"/>
      <c r="L19862" s="5"/>
      <c r="M19862" s="5"/>
      <c r="N19862" s="5"/>
      <c r="O19862" s="5"/>
      <c r="P19862" s="5"/>
      <c r="Q19862" s="5"/>
      <c r="R19862" s="5"/>
      <c r="S19862" s="5"/>
      <c r="T19862" s="5"/>
      <c r="U19862" s="5"/>
      <c r="V19862" s="5"/>
      <c r="W19862" s="5"/>
      <c r="X19862" s="5"/>
      <c r="Y19862" s="5"/>
      <c r="Z19862" s="5"/>
      <c r="AA19862" s="5"/>
      <c r="AB19862" s="5"/>
      <c r="AC19862" s="5"/>
      <c r="AD19862" s="5"/>
      <c r="AE19862" s="5"/>
      <c r="AF19862" s="5"/>
      <c r="AG19862" s="5"/>
      <c r="AH19862" s="5"/>
      <c r="AI19862" s="5"/>
      <c r="AJ19862" s="5"/>
    </row>
    <row r="19863" spans="11:36">
      <c r="K19863" s="5"/>
      <c r="L19863" s="5"/>
      <c r="M19863" s="5"/>
      <c r="N19863" s="5"/>
      <c r="O19863" s="5"/>
      <c r="P19863" s="5"/>
      <c r="Q19863" s="5"/>
      <c r="R19863" s="5"/>
      <c r="S19863" s="5"/>
      <c r="T19863" s="5"/>
      <c r="U19863" s="5"/>
      <c r="V19863" s="5"/>
      <c r="W19863" s="5"/>
      <c r="X19863" s="5"/>
      <c r="Y19863" s="5"/>
      <c r="Z19863" s="5"/>
      <c r="AA19863" s="5"/>
      <c r="AB19863" s="5"/>
      <c r="AC19863" s="5"/>
      <c r="AD19863" s="5"/>
      <c r="AE19863" s="5"/>
      <c r="AF19863" s="5"/>
      <c r="AG19863" s="5"/>
      <c r="AH19863" s="5"/>
      <c r="AI19863" s="5"/>
      <c r="AJ19863" s="5"/>
    </row>
    <row r="19864" spans="11:36">
      <c r="K19864" s="5"/>
      <c r="L19864" s="5"/>
      <c r="M19864" s="5"/>
      <c r="N19864" s="5"/>
      <c r="O19864" s="5"/>
      <c r="P19864" s="5"/>
      <c r="Q19864" s="5"/>
      <c r="R19864" s="5"/>
      <c r="S19864" s="5"/>
      <c r="T19864" s="5"/>
      <c r="U19864" s="5"/>
      <c r="V19864" s="5"/>
      <c r="W19864" s="5"/>
      <c r="X19864" s="5"/>
      <c r="Y19864" s="5"/>
      <c r="Z19864" s="5"/>
      <c r="AA19864" s="5"/>
      <c r="AB19864" s="5"/>
      <c r="AC19864" s="5"/>
      <c r="AD19864" s="5"/>
      <c r="AE19864" s="5"/>
      <c r="AF19864" s="5"/>
      <c r="AG19864" s="5"/>
      <c r="AH19864" s="5"/>
      <c r="AI19864" s="5"/>
      <c r="AJ19864" s="5"/>
    </row>
    <row r="19865" spans="11:36">
      <c r="K19865" s="5"/>
      <c r="L19865" s="5"/>
      <c r="M19865" s="5"/>
      <c r="N19865" s="5"/>
      <c r="O19865" s="5"/>
      <c r="P19865" s="5"/>
      <c r="Q19865" s="5"/>
      <c r="R19865" s="5"/>
      <c r="S19865" s="5"/>
      <c r="T19865" s="5"/>
      <c r="U19865" s="5"/>
      <c r="V19865" s="5"/>
      <c r="W19865" s="5"/>
      <c r="X19865" s="5"/>
      <c r="Y19865" s="5"/>
      <c r="Z19865" s="5"/>
      <c r="AA19865" s="5"/>
      <c r="AB19865" s="5"/>
      <c r="AC19865" s="5"/>
      <c r="AD19865" s="5"/>
      <c r="AE19865" s="5"/>
      <c r="AF19865" s="5"/>
      <c r="AG19865" s="5"/>
      <c r="AH19865" s="5"/>
      <c r="AI19865" s="5"/>
      <c r="AJ19865" s="5"/>
    </row>
    <row r="19866" spans="11:36">
      <c r="K19866" s="5"/>
      <c r="L19866" s="5"/>
      <c r="M19866" s="5"/>
      <c r="N19866" s="5"/>
      <c r="O19866" s="5"/>
      <c r="P19866" s="5"/>
      <c r="Q19866" s="5"/>
      <c r="R19866" s="5"/>
      <c r="S19866" s="5"/>
      <c r="T19866" s="5"/>
      <c r="U19866" s="5"/>
      <c r="V19866" s="5"/>
      <c r="W19866" s="5"/>
      <c r="X19866" s="5"/>
      <c r="Y19866" s="5"/>
      <c r="Z19866" s="5"/>
      <c r="AA19866" s="5"/>
      <c r="AB19866" s="5"/>
      <c r="AC19866" s="5"/>
      <c r="AD19866" s="5"/>
      <c r="AE19866" s="5"/>
      <c r="AF19866" s="5"/>
      <c r="AG19866" s="5"/>
      <c r="AH19866" s="5"/>
      <c r="AI19866" s="5"/>
      <c r="AJ19866" s="5"/>
    </row>
    <row r="19867" spans="11:36">
      <c r="K19867" s="5"/>
      <c r="L19867" s="5"/>
      <c r="M19867" s="5"/>
      <c r="N19867" s="5"/>
      <c r="O19867" s="5"/>
      <c r="P19867" s="5"/>
      <c r="Q19867" s="5"/>
      <c r="R19867" s="5"/>
      <c r="S19867" s="5"/>
      <c r="T19867" s="5"/>
      <c r="U19867" s="5"/>
      <c r="V19867" s="5"/>
      <c r="W19867" s="5"/>
      <c r="X19867" s="5"/>
      <c r="Y19867" s="5"/>
      <c r="Z19867" s="5"/>
      <c r="AA19867" s="5"/>
      <c r="AB19867" s="5"/>
      <c r="AC19867" s="5"/>
      <c r="AD19867" s="5"/>
      <c r="AE19867" s="5"/>
      <c r="AF19867" s="5"/>
      <c r="AG19867" s="5"/>
      <c r="AH19867" s="5"/>
      <c r="AI19867" s="5"/>
      <c r="AJ19867" s="5"/>
    </row>
    <row r="19868" spans="11:36">
      <c r="K19868" s="5"/>
      <c r="L19868" s="5"/>
      <c r="M19868" s="5"/>
      <c r="N19868" s="5"/>
      <c r="O19868" s="5"/>
      <c r="P19868" s="5"/>
      <c r="Q19868" s="5"/>
      <c r="R19868" s="5"/>
      <c r="S19868" s="5"/>
      <c r="T19868" s="5"/>
      <c r="U19868" s="5"/>
      <c r="V19868" s="5"/>
      <c r="W19868" s="5"/>
      <c r="X19868" s="5"/>
      <c r="Y19868" s="5"/>
      <c r="Z19868" s="5"/>
      <c r="AA19868" s="5"/>
      <c r="AB19868" s="5"/>
      <c r="AC19868" s="5"/>
      <c r="AD19868" s="5"/>
      <c r="AE19868" s="5"/>
      <c r="AF19868" s="5"/>
      <c r="AG19868" s="5"/>
      <c r="AH19868" s="5"/>
      <c r="AI19868" s="5"/>
      <c r="AJ19868" s="5"/>
    </row>
    <row r="19869" spans="11:36">
      <c r="K19869" s="5"/>
      <c r="L19869" s="5"/>
      <c r="M19869" s="5"/>
      <c r="N19869" s="5"/>
      <c r="O19869" s="5"/>
      <c r="P19869" s="5"/>
      <c r="Q19869" s="5"/>
      <c r="R19869" s="5"/>
      <c r="S19869" s="5"/>
      <c r="T19869" s="5"/>
      <c r="U19869" s="5"/>
      <c r="V19869" s="5"/>
      <c r="W19869" s="5"/>
      <c r="X19869" s="5"/>
      <c r="Y19869" s="5"/>
      <c r="Z19869" s="5"/>
      <c r="AA19869" s="5"/>
      <c r="AB19869" s="5"/>
      <c r="AC19869" s="5"/>
      <c r="AD19869" s="5"/>
      <c r="AE19869" s="5"/>
      <c r="AF19869" s="5"/>
      <c r="AG19869" s="5"/>
      <c r="AH19869" s="5"/>
      <c r="AI19869" s="5"/>
      <c r="AJ19869" s="5"/>
    </row>
    <row r="19870" spans="11:36">
      <c r="K19870" s="5"/>
      <c r="L19870" s="5"/>
      <c r="M19870" s="5"/>
      <c r="N19870" s="5"/>
      <c r="O19870" s="5"/>
      <c r="P19870" s="5"/>
      <c r="Q19870" s="5"/>
      <c r="R19870" s="5"/>
      <c r="S19870" s="5"/>
      <c r="T19870" s="5"/>
      <c r="U19870" s="5"/>
      <c r="V19870" s="5"/>
      <c r="W19870" s="5"/>
      <c r="X19870" s="5"/>
      <c r="Y19870" s="5"/>
      <c r="Z19870" s="5"/>
      <c r="AA19870" s="5"/>
      <c r="AB19870" s="5"/>
      <c r="AC19870" s="5"/>
      <c r="AD19870" s="5"/>
      <c r="AE19870" s="5"/>
      <c r="AF19870" s="5"/>
      <c r="AG19870" s="5"/>
      <c r="AH19870" s="5"/>
      <c r="AI19870" s="5"/>
      <c r="AJ19870" s="5"/>
    </row>
    <row r="19871" spans="11:36">
      <c r="K19871" s="5"/>
      <c r="L19871" s="5"/>
      <c r="M19871" s="5"/>
      <c r="N19871" s="5"/>
      <c r="O19871" s="5"/>
      <c r="P19871" s="5"/>
      <c r="Q19871" s="5"/>
      <c r="R19871" s="5"/>
      <c r="S19871" s="5"/>
      <c r="T19871" s="5"/>
      <c r="U19871" s="5"/>
      <c r="V19871" s="5"/>
      <c r="W19871" s="5"/>
      <c r="X19871" s="5"/>
      <c r="Y19871" s="5"/>
      <c r="Z19871" s="5"/>
      <c r="AA19871" s="5"/>
      <c r="AB19871" s="5"/>
      <c r="AC19871" s="5"/>
      <c r="AD19871" s="5"/>
      <c r="AE19871" s="5"/>
      <c r="AF19871" s="5"/>
      <c r="AG19871" s="5"/>
      <c r="AH19871" s="5"/>
      <c r="AI19871" s="5"/>
      <c r="AJ19871" s="5"/>
    </row>
    <row r="19872" spans="11:36">
      <c r="K19872" s="5"/>
      <c r="L19872" s="5"/>
      <c r="M19872" s="5"/>
      <c r="N19872" s="5"/>
      <c r="O19872" s="5"/>
      <c r="P19872" s="5"/>
      <c r="Q19872" s="5"/>
      <c r="R19872" s="5"/>
      <c r="S19872" s="5"/>
      <c r="T19872" s="5"/>
      <c r="U19872" s="5"/>
      <c r="V19872" s="5"/>
      <c r="W19872" s="5"/>
      <c r="X19872" s="5"/>
      <c r="Y19872" s="5"/>
      <c r="Z19872" s="5"/>
      <c r="AA19872" s="5"/>
      <c r="AB19872" s="5"/>
      <c r="AC19872" s="5"/>
      <c r="AD19872" s="5"/>
      <c r="AE19872" s="5"/>
      <c r="AF19872" s="5"/>
      <c r="AG19872" s="5"/>
      <c r="AH19872" s="5"/>
      <c r="AI19872" s="5"/>
      <c r="AJ19872" s="5"/>
    </row>
    <row r="19873" spans="11:36">
      <c r="K19873" s="5"/>
      <c r="L19873" s="5"/>
      <c r="M19873" s="5"/>
      <c r="N19873" s="5"/>
      <c r="O19873" s="5"/>
      <c r="P19873" s="5"/>
      <c r="Q19873" s="5"/>
      <c r="R19873" s="5"/>
      <c r="S19873" s="5"/>
      <c r="T19873" s="5"/>
      <c r="U19873" s="5"/>
      <c r="V19873" s="5"/>
      <c r="W19873" s="5"/>
      <c r="X19873" s="5"/>
      <c r="Y19873" s="5"/>
      <c r="Z19873" s="5"/>
      <c r="AA19873" s="5"/>
      <c r="AB19873" s="5"/>
      <c r="AC19873" s="5"/>
      <c r="AD19873" s="5"/>
      <c r="AE19873" s="5"/>
      <c r="AF19873" s="5"/>
      <c r="AG19873" s="5"/>
      <c r="AH19873" s="5"/>
      <c r="AI19873" s="5"/>
      <c r="AJ19873" s="5"/>
    </row>
    <row r="19874" spans="11:36">
      <c r="K19874" s="5"/>
      <c r="L19874" s="5"/>
      <c r="M19874" s="5"/>
      <c r="N19874" s="5"/>
      <c r="O19874" s="5"/>
      <c r="P19874" s="5"/>
      <c r="Q19874" s="5"/>
      <c r="R19874" s="5"/>
      <c r="S19874" s="5"/>
      <c r="T19874" s="5"/>
      <c r="U19874" s="5"/>
      <c r="V19874" s="5"/>
      <c r="W19874" s="5"/>
      <c r="X19874" s="5"/>
      <c r="Y19874" s="5"/>
      <c r="Z19874" s="5"/>
      <c r="AA19874" s="5"/>
      <c r="AB19874" s="5"/>
      <c r="AC19874" s="5"/>
      <c r="AD19874" s="5"/>
      <c r="AE19874" s="5"/>
      <c r="AF19874" s="5"/>
      <c r="AG19874" s="5"/>
      <c r="AH19874" s="5"/>
      <c r="AI19874" s="5"/>
      <c r="AJ19874" s="5"/>
    </row>
    <row r="19875" spans="11:36">
      <c r="K19875" s="5"/>
      <c r="L19875" s="5"/>
      <c r="M19875" s="5"/>
      <c r="N19875" s="5"/>
      <c r="O19875" s="5"/>
      <c r="P19875" s="5"/>
      <c r="Q19875" s="5"/>
      <c r="R19875" s="5"/>
      <c r="S19875" s="5"/>
      <c r="T19875" s="5"/>
      <c r="U19875" s="5"/>
      <c r="V19875" s="5"/>
      <c r="W19875" s="5"/>
      <c r="X19875" s="5"/>
      <c r="Y19875" s="5"/>
      <c r="Z19875" s="5"/>
      <c r="AA19875" s="5"/>
      <c r="AB19875" s="5"/>
      <c r="AC19875" s="5"/>
      <c r="AD19875" s="5"/>
      <c r="AE19875" s="5"/>
      <c r="AF19875" s="5"/>
      <c r="AG19875" s="5"/>
      <c r="AH19875" s="5"/>
      <c r="AI19875" s="5"/>
      <c r="AJ19875" s="5"/>
    </row>
    <row r="19876" spans="11:36">
      <c r="K19876" s="5"/>
      <c r="L19876" s="5"/>
      <c r="M19876" s="5"/>
      <c r="N19876" s="5"/>
      <c r="O19876" s="5"/>
      <c r="P19876" s="5"/>
      <c r="Q19876" s="5"/>
      <c r="R19876" s="5"/>
      <c r="S19876" s="5"/>
      <c r="T19876" s="5"/>
      <c r="U19876" s="5"/>
      <c r="V19876" s="5"/>
      <c r="W19876" s="5"/>
      <c r="X19876" s="5"/>
      <c r="Y19876" s="5"/>
      <c r="Z19876" s="5"/>
      <c r="AA19876" s="5"/>
      <c r="AB19876" s="5"/>
      <c r="AC19876" s="5"/>
      <c r="AD19876" s="5"/>
      <c r="AE19876" s="5"/>
      <c r="AF19876" s="5"/>
      <c r="AG19876" s="5"/>
      <c r="AH19876" s="5"/>
      <c r="AI19876" s="5"/>
      <c r="AJ19876" s="5"/>
    </row>
    <row r="19877" spans="11:36">
      <c r="K19877" s="5"/>
      <c r="L19877" s="5"/>
      <c r="M19877" s="5"/>
      <c r="N19877" s="5"/>
      <c r="O19877" s="5"/>
      <c r="P19877" s="5"/>
      <c r="Q19877" s="5"/>
      <c r="R19877" s="5"/>
      <c r="S19877" s="5"/>
      <c r="T19877" s="5"/>
      <c r="U19877" s="5"/>
      <c r="V19877" s="5"/>
      <c r="W19877" s="5"/>
      <c r="X19877" s="5"/>
      <c r="Y19877" s="5"/>
      <c r="Z19877" s="5"/>
      <c r="AA19877" s="5"/>
      <c r="AB19877" s="5"/>
      <c r="AC19877" s="5"/>
      <c r="AD19877" s="5"/>
      <c r="AE19877" s="5"/>
      <c r="AF19877" s="5"/>
      <c r="AG19877" s="5"/>
      <c r="AH19877" s="5"/>
      <c r="AI19877" s="5"/>
      <c r="AJ19877" s="5"/>
    </row>
    <row r="19878" spans="11:36">
      <c r="K19878" s="5"/>
      <c r="L19878" s="5"/>
      <c r="M19878" s="5"/>
      <c r="N19878" s="5"/>
      <c r="O19878" s="5"/>
      <c r="P19878" s="5"/>
      <c r="Q19878" s="5"/>
      <c r="R19878" s="5"/>
      <c r="S19878" s="5"/>
      <c r="T19878" s="5"/>
      <c r="U19878" s="5"/>
      <c r="V19878" s="5"/>
      <c r="W19878" s="5"/>
      <c r="X19878" s="5"/>
      <c r="Y19878" s="5"/>
      <c r="Z19878" s="5"/>
      <c r="AA19878" s="5"/>
      <c r="AB19878" s="5"/>
      <c r="AC19878" s="5"/>
      <c r="AD19878" s="5"/>
      <c r="AE19878" s="5"/>
      <c r="AF19878" s="5"/>
      <c r="AG19878" s="5"/>
      <c r="AH19878" s="5"/>
      <c r="AI19878" s="5"/>
      <c r="AJ19878" s="5"/>
    </row>
    <row r="19879" spans="11:36">
      <c r="K19879" s="5"/>
      <c r="L19879" s="5"/>
      <c r="M19879" s="5"/>
      <c r="N19879" s="5"/>
      <c r="O19879" s="5"/>
      <c r="P19879" s="5"/>
      <c r="Q19879" s="5"/>
      <c r="R19879" s="5"/>
      <c r="S19879" s="5"/>
      <c r="T19879" s="5"/>
      <c r="U19879" s="5"/>
      <c r="V19879" s="5"/>
      <c r="W19879" s="5"/>
      <c r="X19879" s="5"/>
      <c r="Y19879" s="5"/>
      <c r="Z19879" s="5"/>
      <c r="AA19879" s="5"/>
      <c r="AB19879" s="5"/>
      <c r="AC19879" s="5"/>
      <c r="AD19879" s="5"/>
      <c r="AE19879" s="5"/>
      <c r="AF19879" s="5"/>
      <c r="AG19879" s="5"/>
      <c r="AH19879" s="5"/>
      <c r="AI19879" s="5"/>
      <c r="AJ19879" s="5"/>
    </row>
    <row r="19880" spans="11:36">
      <c r="K19880" s="5"/>
      <c r="L19880" s="5"/>
      <c r="M19880" s="5"/>
      <c r="N19880" s="5"/>
      <c r="O19880" s="5"/>
      <c r="P19880" s="5"/>
      <c r="Q19880" s="5"/>
      <c r="R19880" s="5"/>
      <c r="S19880" s="5"/>
      <c r="T19880" s="5"/>
      <c r="U19880" s="5"/>
      <c r="V19880" s="5"/>
      <c r="W19880" s="5"/>
      <c r="X19880" s="5"/>
      <c r="Y19880" s="5"/>
      <c r="Z19880" s="5"/>
      <c r="AA19880" s="5"/>
      <c r="AB19880" s="5"/>
      <c r="AC19880" s="5"/>
      <c r="AD19880" s="5"/>
      <c r="AE19880" s="5"/>
      <c r="AF19880" s="5"/>
      <c r="AG19880" s="5"/>
      <c r="AH19880" s="5"/>
      <c r="AI19880" s="5"/>
      <c r="AJ19880" s="5"/>
    </row>
    <row r="19881" spans="11:36">
      <c r="K19881" s="5"/>
      <c r="L19881" s="5"/>
      <c r="M19881" s="5"/>
      <c r="N19881" s="5"/>
      <c r="O19881" s="5"/>
      <c r="P19881" s="5"/>
      <c r="Q19881" s="5"/>
      <c r="R19881" s="5"/>
      <c r="S19881" s="5"/>
      <c r="T19881" s="5"/>
      <c r="U19881" s="5"/>
      <c r="V19881" s="5"/>
      <c r="W19881" s="5"/>
      <c r="X19881" s="5"/>
      <c r="Y19881" s="5"/>
      <c r="Z19881" s="5"/>
      <c r="AA19881" s="5"/>
      <c r="AB19881" s="5"/>
      <c r="AC19881" s="5"/>
      <c r="AD19881" s="5"/>
      <c r="AE19881" s="5"/>
      <c r="AF19881" s="5"/>
      <c r="AG19881" s="5"/>
      <c r="AH19881" s="5"/>
      <c r="AI19881" s="5"/>
      <c r="AJ19881" s="5"/>
    </row>
    <row r="19882" spans="11:36">
      <c r="K19882" s="5"/>
      <c r="L19882" s="5"/>
      <c r="M19882" s="5"/>
      <c r="N19882" s="5"/>
      <c r="O19882" s="5"/>
      <c r="P19882" s="5"/>
      <c r="Q19882" s="5"/>
      <c r="R19882" s="5"/>
      <c r="S19882" s="5"/>
      <c r="T19882" s="5"/>
      <c r="U19882" s="5"/>
      <c r="V19882" s="5"/>
      <c r="W19882" s="5"/>
      <c r="X19882" s="5"/>
      <c r="Y19882" s="5"/>
      <c r="Z19882" s="5"/>
      <c r="AA19882" s="5"/>
      <c r="AB19882" s="5"/>
      <c r="AC19882" s="5"/>
      <c r="AD19882" s="5"/>
      <c r="AE19882" s="5"/>
      <c r="AF19882" s="5"/>
      <c r="AG19882" s="5"/>
      <c r="AH19882" s="5"/>
      <c r="AI19882" s="5"/>
      <c r="AJ19882" s="5"/>
    </row>
    <row r="19883" spans="11:36">
      <c r="K19883" s="5"/>
      <c r="L19883" s="5"/>
      <c r="M19883" s="5"/>
      <c r="N19883" s="5"/>
      <c r="O19883" s="5"/>
      <c r="P19883" s="5"/>
      <c r="Q19883" s="5"/>
      <c r="R19883" s="5"/>
      <c r="S19883" s="5"/>
      <c r="T19883" s="5"/>
      <c r="U19883" s="5"/>
      <c r="V19883" s="5"/>
      <c r="W19883" s="5"/>
      <c r="X19883" s="5"/>
      <c r="Y19883" s="5"/>
      <c r="Z19883" s="5"/>
      <c r="AA19883" s="5"/>
      <c r="AB19883" s="5"/>
      <c r="AC19883" s="5"/>
      <c r="AD19883" s="5"/>
      <c r="AE19883" s="5"/>
      <c r="AF19883" s="5"/>
      <c r="AG19883" s="5"/>
      <c r="AH19883" s="5"/>
      <c r="AI19883" s="5"/>
      <c r="AJ19883" s="5"/>
    </row>
    <row r="19884" spans="11:36">
      <c r="K19884" s="5"/>
      <c r="L19884" s="5"/>
      <c r="M19884" s="5"/>
      <c r="N19884" s="5"/>
      <c r="O19884" s="5"/>
      <c r="P19884" s="5"/>
      <c r="Q19884" s="5"/>
      <c r="R19884" s="5"/>
      <c r="S19884" s="5"/>
      <c r="T19884" s="5"/>
      <c r="U19884" s="5"/>
      <c r="V19884" s="5"/>
      <c r="W19884" s="5"/>
      <c r="X19884" s="5"/>
      <c r="Y19884" s="5"/>
      <c r="Z19884" s="5"/>
      <c r="AA19884" s="5"/>
      <c r="AB19884" s="5"/>
      <c r="AC19884" s="5"/>
      <c r="AD19884" s="5"/>
      <c r="AE19884" s="5"/>
      <c r="AF19884" s="5"/>
      <c r="AG19884" s="5"/>
      <c r="AH19884" s="5"/>
      <c r="AI19884" s="5"/>
      <c r="AJ19884" s="5"/>
    </row>
    <row r="19885" spans="11:36">
      <c r="K19885" s="5"/>
      <c r="L19885" s="5"/>
      <c r="M19885" s="5"/>
      <c r="N19885" s="5"/>
      <c r="O19885" s="5"/>
      <c r="P19885" s="5"/>
      <c r="Q19885" s="5"/>
      <c r="R19885" s="5"/>
      <c r="S19885" s="5"/>
      <c r="T19885" s="5"/>
      <c r="U19885" s="5"/>
      <c r="V19885" s="5"/>
      <c r="W19885" s="5"/>
      <c r="X19885" s="5"/>
      <c r="Y19885" s="5"/>
      <c r="Z19885" s="5"/>
      <c r="AA19885" s="5"/>
      <c r="AB19885" s="5"/>
      <c r="AC19885" s="5"/>
      <c r="AD19885" s="5"/>
      <c r="AE19885" s="5"/>
      <c r="AF19885" s="5"/>
      <c r="AG19885" s="5"/>
      <c r="AH19885" s="5"/>
      <c r="AI19885" s="5"/>
      <c r="AJ19885" s="5"/>
    </row>
    <row r="19886" spans="11:36">
      <c r="K19886" s="5"/>
      <c r="L19886" s="5"/>
      <c r="M19886" s="5"/>
      <c r="N19886" s="5"/>
      <c r="O19886" s="5"/>
      <c r="P19886" s="5"/>
      <c r="Q19886" s="5"/>
      <c r="R19886" s="5"/>
      <c r="S19886" s="5"/>
      <c r="T19886" s="5"/>
      <c r="U19886" s="5"/>
      <c r="V19886" s="5"/>
      <c r="W19886" s="5"/>
      <c r="X19886" s="5"/>
      <c r="Y19886" s="5"/>
      <c r="Z19886" s="5"/>
      <c r="AA19886" s="5"/>
      <c r="AB19886" s="5"/>
      <c r="AC19886" s="5"/>
      <c r="AD19886" s="5"/>
      <c r="AE19886" s="5"/>
      <c r="AF19886" s="5"/>
      <c r="AG19886" s="5"/>
      <c r="AH19886" s="5"/>
      <c r="AI19886" s="5"/>
      <c r="AJ19886" s="5"/>
    </row>
    <row r="19887" spans="11:36">
      <c r="K19887" s="5"/>
      <c r="L19887" s="5"/>
      <c r="M19887" s="5"/>
      <c r="N19887" s="5"/>
      <c r="O19887" s="5"/>
      <c r="P19887" s="5"/>
      <c r="Q19887" s="5"/>
      <c r="R19887" s="5"/>
      <c r="S19887" s="5"/>
      <c r="T19887" s="5"/>
      <c r="U19887" s="5"/>
      <c r="V19887" s="5"/>
      <c r="W19887" s="5"/>
      <c r="X19887" s="5"/>
      <c r="Y19887" s="5"/>
      <c r="Z19887" s="5"/>
      <c r="AA19887" s="5"/>
      <c r="AB19887" s="5"/>
      <c r="AC19887" s="5"/>
      <c r="AD19887" s="5"/>
      <c r="AE19887" s="5"/>
      <c r="AF19887" s="5"/>
      <c r="AG19887" s="5"/>
      <c r="AH19887" s="5"/>
      <c r="AI19887" s="5"/>
      <c r="AJ19887" s="5"/>
    </row>
    <row r="19888" spans="11:36">
      <c r="K19888" s="5"/>
      <c r="L19888" s="5"/>
      <c r="M19888" s="5"/>
      <c r="N19888" s="5"/>
      <c r="O19888" s="5"/>
      <c r="P19888" s="5"/>
      <c r="Q19888" s="5"/>
      <c r="R19888" s="5"/>
      <c r="S19888" s="5"/>
      <c r="T19888" s="5"/>
      <c r="U19888" s="5"/>
      <c r="V19888" s="5"/>
      <c r="W19888" s="5"/>
      <c r="X19888" s="5"/>
      <c r="Y19888" s="5"/>
      <c r="Z19888" s="5"/>
      <c r="AA19888" s="5"/>
      <c r="AB19888" s="5"/>
      <c r="AC19888" s="5"/>
      <c r="AD19888" s="5"/>
      <c r="AE19888" s="5"/>
      <c r="AF19888" s="5"/>
      <c r="AG19888" s="5"/>
      <c r="AH19888" s="5"/>
      <c r="AI19888" s="5"/>
      <c r="AJ19888" s="5"/>
    </row>
    <row r="19889" spans="11:36">
      <c r="K19889" s="5"/>
      <c r="L19889" s="5"/>
      <c r="M19889" s="5"/>
      <c r="N19889" s="5"/>
      <c r="O19889" s="5"/>
      <c r="P19889" s="5"/>
      <c r="Q19889" s="5"/>
      <c r="R19889" s="5"/>
      <c r="S19889" s="5"/>
      <c r="T19889" s="5"/>
      <c r="U19889" s="5"/>
      <c r="V19889" s="5"/>
      <c r="W19889" s="5"/>
      <c r="X19889" s="5"/>
      <c r="Y19889" s="5"/>
      <c r="Z19889" s="5"/>
      <c r="AA19889" s="5"/>
      <c r="AB19889" s="5"/>
      <c r="AC19889" s="5"/>
      <c r="AD19889" s="5"/>
      <c r="AE19889" s="5"/>
      <c r="AF19889" s="5"/>
      <c r="AG19889" s="5"/>
      <c r="AH19889" s="5"/>
      <c r="AI19889" s="5"/>
      <c r="AJ19889" s="5"/>
    </row>
    <row r="19890" spans="11:36">
      <c r="K19890" s="5"/>
      <c r="L19890" s="5"/>
      <c r="M19890" s="5"/>
      <c r="N19890" s="5"/>
      <c r="O19890" s="5"/>
      <c r="P19890" s="5"/>
      <c r="Q19890" s="5"/>
      <c r="R19890" s="5"/>
      <c r="S19890" s="5"/>
      <c r="T19890" s="5"/>
      <c r="U19890" s="5"/>
      <c r="V19890" s="5"/>
      <c r="W19890" s="5"/>
      <c r="X19890" s="5"/>
      <c r="Y19890" s="5"/>
      <c r="Z19890" s="5"/>
      <c r="AA19890" s="5"/>
      <c r="AB19890" s="5"/>
      <c r="AC19890" s="5"/>
      <c r="AD19890" s="5"/>
      <c r="AE19890" s="5"/>
      <c r="AF19890" s="5"/>
      <c r="AG19890" s="5"/>
      <c r="AH19890" s="5"/>
      <c r="AI19890" s="5"/>
      <c r="AJ19890" s="5"/>
    </row>
    <row r="19891" spans="11:36">
      <c r="K19891" s="5"/>
      <c r="L19891" s="5"/>
      <c r="M19891" s="5"/>
      <c r="N19891" s="5"/>
      <c r="O19891" s="5"/>
      <c r="P19891" s="5"/>
      <c r="Q19891" s="5"/>
      <c r="R19891" s="5"/>
      <c r="S19891" s="5"/>
      <c r="T19891" s="5"/>
      <c r="U19891" s="5"/>
      <c r="V19891" s="5"/>
      <c r="W19891" s="5"/>
      <c r="X19891" s="5"/>
      <c r="Y19891" s="5"/>
      <c r="Z19891" s="5"/>
      <c r="AA19891" s="5"/>
      <c r="AB19891" s="5"/>
      <c r="AC19891" s="5"/>
      <c r="AD19891" s="5"/>
      <c r="AE19891" s="5"/>
      <c r="AF19891" s="5"/>
      <c r="AG19891" s="5"/>
      <c r="AH19891" s="5"/>
      <c r="AI19891" s="5"/>
      <c r="AJ19891" s="5"/>
    </row>
    <row r="19892" spans="11:36">
      <c r="K19892" s="5"/>
      <c r="L19892" s="5"/>
      <c r="M19892" s="5"/>
      <c r="N19892" s="5"/>
      <c r="O19892" s="5"/>
      <c r="P19892" s="5"/>
      <c r="Q19892" s="5"/>
      <c r="R19892" s="5"/>
      <c r="S19892" s="5"/>
      <c r="T19892" s="5"/>
      <c r="U19892" s="5"/>
      <c r="V19892" s="5"/>
      <c r="W19892" s="5"/>
      <c r="X19892" s="5"/>
      <c r="Y19892" s="5"/>
      <c r="Z19892" s="5"/>
      <c r="AA19892" s="5"/>
      <c r="AB19892" s="5"/>
      <c r="AC19892" s="5"/>
      <c r="AD19892" s="5"/>
      <c r="AE19892" s="5"/>
      <c r="AF19892" s="5"/>
      <c r="AG19892" s="5"/>
      <c r="AH19892" s="5"/>
      <c r="AI19892" s="5"/>
      <c r="AJ19892" s="5"/>
    </row>
    <row r="19893" spans="11:36">
      <c r="K19893" s="5"/>
      <c r="L19893" s="5"/>
      <c r="M19893" s="5"/>
      <c r="N19893" s="5"/>
      <c r="O19893" s="5"/>
      <c r="P19893" s="5"/>
      <c r="Q19893" s="5"/>
      <c r="R19893" s="5"/>
      <c r="S19893" s="5"/>
      <c r="T19893" s="5"/>
      <c r="U19893" s="5"/>
      <c r="V19893" s="5"/>
      <c r="W19893" s="5"/>
      <c r="X19893" s="5"/>
      <c r="Y19893" s="5"/>
      <c r="Z19893" s="5"/>
      <c r="AA19893" s="5"/>
      <c r="AB19893" s="5"/>
      <c r="AC19893" s="5"/>
      <c r="AD19893" s="5"/>
      <c r="AE19893" s="5"/>
      <c r="AF19893" s="5"/>
      <c r="AG19893" s="5"/>
      <c r="AH19893" s="5"/>
      <c r="AI19893" s="5"/>
      <c r="AJ19893" s="5"/>
    </row>
    <row r="19894" spans="11:36">
      <c r="K19894" s="5"/>
      <c r="L19894" s="5"/>
      <c r="M19894" s="5"/>
      <c r="N19894" s="5"/>
      <c r="O19894" s="5"/>
      <c r="P19894" s="5"/>
      <c r="Q19894" s="5"/>
      <c r="R19894" s="5"/>
      <c r="S19894" s="5"/>
      <c r="T19894" s="5"/>
      <c r="U19894" s="5"/>
      <c r="V19894" s="5"/>
      <c r="W19894" s="5"/>
      <c r="X19894" s="5"/>
      <c r="Y19894" s="5"/>
      <c r="Z19894" s="5"/>
      <c r="AA19894" s="5"/>
      <c r="AB19894" s="5"/>
      <c r="AC19894" s="5"/>
      <c r="AD19894" s="5"/>
      <c r="AE19894" s="5"/>
      <c r="AF19894" s="5"/>
      <c r="AG19894" s="5"/>
      <c r="AH19894" s="5"/>
      <c r="AI19894" s="5"/>
      <c r="AJ19894" s="5"/>
    </row>
    <row r="19895" spans="11:36">
      <c r="K19895" s="5"/>
      <c r="L19895" s="5"/>
      <c r="M19895" s="5"/>
      <c r="N19895" s="5"/>
      <c r="O19895" s="5"/>
      <c r="P19895" s="5"/>
      <c r="Q19895" s="5"/>
      <c r="R19895" s="5"/>
      <c r="S19895" s="5"/>
      <c r="T19895" s="5"/>
      <c r="U19895" s="5"/>
      <c r="V19895" s="5"/>
      <c r="W19895" s="5"/>
      <c r="X19895" s="5"/>
      <c r="Y19895" s="5"/>
      <c r="Z19895" s="5"/>
      <c r="AA19895" s="5"/>
      <c r="AB19895" s="5"/>
      <c r="AC19895" s="5"/>
      <c r="AD19895" s="5"/>
      <c r="AE19895" s="5"/>
      <c r="AF19895" s="5"/>
      <c r="AG19895" s="5"/>
      <c r="AH19895" s="5"/>
      <c r="AI19895" s="5"/>
      <c r="AJ19895" s="5"/>
    </row>
    <row r="19896" spans="11:36">
      <c r="K19896" s="5"/>
      <c r="L19896" s="5"/>
      <c r="M19896" s="5"/>
      <c r="N19896" s="5"/>
      <c r="O19896" s="5"/>
      <c r="P19896" s="5"/>
      <c r="Q19896" s="5"/>
      <c r="R19896" s="5"/>
      <c r="S19896" s="5"/>
      <c r="T19896" s="5"/>
      <c r="U19896" s="5"/>
      <c r="V19896" s="5"/>
      <c r="W19896" s="5"/>
      <c r="X19896" s="5"/>
      <c r="Y19896" s="5"/>
      <c r="Z19896" s="5"/>
      <c r="AA19896" s="5"/>
      <c r="AB19896" s="5"/>
      <c r="AC19896" s="5"/>
      <c r="AD19896" s="5"/>
      <c r="AE19896" s="5"/>
      <c r="AF19896" s="5"/>
      <c r="AG19896" s="5"/>
      <c r="AH19896" s="5"/>
      <c r="AI19896" s="5"/>
      <c r="AJ19896" s="5"/>
    </row>
    <row r="19897" spans="11:36">
      <c r="K19897" s="5"/>
      <c r="L19897" s="5"/>
      <c r="M19897" s="5"/>
      <c r="N19897" s="5"/>
      <c r="O19897" s="5"/>
      <c r="P19897" s="5"/>
      <c r="Q19897" s="5"/>
      <c r="R19897" s="5"/>
      <c r="S19897" s="5"/>
      <c r="T19897" s="5"/>
      <c r="U19897" s="5"/>
      <c r="V19897" s="5"/>
      <c r="W19897" s="5"/>
      <c r="X19897" s="5"/>
      <c r="Y19897" s="5"/>
      <c r="Z19897" s="5"/>
      <c r="AA19897" s="5"/>
      <c r="AB19897" s="5"/>
      <c r="AC19897" s="5"/>
      <c r="AD19897" s="5"/>
      <c r="AE19897" s="5"/>
      <c r="AF19897" s="5"/>
      <c r="AG19897" s="5"/>
      <c r="AH19897" s="5"/>
      <c r="AI19897" s="5"/>
      <c r="AJ19897" s="5"/>
    </row>
    <row r="19898" spans="11:36">
      <c r="K19898" s="5"/>
      <c r="L19898" s="5"/>
      <c r="M19898" s="5"/>
      <c r="N19898" s="5"/>
      <c r="O19898" s="5"/>
      <c r="P19898" s="5"/>
      <c r="Q19898" s="5"/>
      <c r="R19898" s="5"/>
      <c r="S19898" s="5"/>
      <c r="T19898" s="5"/>
      <c r="U19898" s="5"/>
      <c r="V19898" s="5"/>
      <c r="W19898" s="5"/>
      <c r="X19898" s="5"/>
      <c r="Y19898" s="5"/>
      <c r="Z19898" s="5"/>
      <c r="AA19898" s="5"/>
      <c r="AB19898" s="5"/>
      <c r="AC19898" s="5"/>
      <c r="AD19898" s="5"/>
      <c r="AE19898" s="5"/>
      <c r="AF19898" s="5"/>
      <c r="AG19898" s="5"/>
      <c r="AH19898" s="5"/>
      <c r="AI19898" s="5"/>
      <c r="AJ19898" s="5"/>
    </row>
    <row r="19899" spans="11:36">
      <c r="K19899" s="5"/>
      <c r="L19899" s="5"/>
      <c r="M19899" s="5"/>
      <c r="N19899" s="5"/>
      <c r="O19899" s="5"/>
      <c r="P19899" s="5"/>
      <c r="Q19899" s="5"/>
      <c r="R19899" s="5"/>
      <c r="S19899" s="5"/>
      <c r="T19899" s="5"/>
      <c r="U19899" s="5"/>
      <c r="V19899" s="5"/>
      <c r="W19899" s="5"/>
      <c r="X19899" s="5"/>
      <c r="Y19899" s="5"/>
      <c r="Z19899" s="5"/>
      <c r="AA19899" s="5"/>
      <c r="AB19899" s="5"/>
      <c r="AC19899" s="5"/>
      <c r="AD19899" s="5"/>
      <c r="AE19899" s="5"/>
      <c r="AF19899" s="5"/>
      <c r="AG19899" s="5"/>
      <c r="AH19899" s="5"/>
      <c r="AI19899" s="5"/>
      <c r="AJ19899" s="5"/>
    </row>
    <row r="19900" spans="11:36">
      <c r="K19900" s="5"/>
      <c r="L19900" s="5"/>
      <c r="M19900" s="5"/>
      <c r="N19900" s="5"/>
      <c r="O19900" s="5"/>
      <c r="P19900" s="5"/>
      <c r="Q19900" s="5"/>
      <c r="R19900" s="5"/>
      <c r="S19900" s="5"/>
      <c r="T19900" s="5"/>
      <c r="U19900" s="5"/>
      <c r="V19900" s="5"/>
      <c r="W19900" s="5"/>
      <c r="X19900" s="5"/>
      <c r="Y19900" s="5"/>
      <c r="Z19900" s="5"/>
      <c r="AA19900" s="5"/>
      <c r="AB19900" s="5"/>
      <c r="AC19900" s="5"/>
      <c r="AD19900" s="5"/>
      <c r="AE19900" s="5"/>
      <c r="AF19900" s="5"/>
      <c r="AG19900" s="5"/>
      <c r="AH19900" s="5"/>
      <c r="AI19900" s="5"/>
      <c r="AJ19900" s="5"/>
    </row>
    <row r="19901" spans="11:36">
      <c r="K19901" s="5"/>
      <c r="L19901" s="5"/>
      <c r="M19901" s="5"/>
      <c r="N19901" s="5"/>
      <c r="O19901" s="5"/>
      <c r="P19901" s="5"/>
      <c r="Q19901" s="5"/>
      <c r="R19901" s="5"/>
      <c r="S19901" s="5"/>
      <c r="T19901" s="5"/>
      <c r="U19901" s="5"/>
      <c r="V19901" s="5"/>
      <c r="W19901" s="5"/>
      <c r="X19901" s="5"/>
      <c r="Y19901" s="5"/>
      <c r="Z19901" s="5"/>
      <c r="AA19901" s="5"/>
      <c r="AB19901" s="5"/>
      <c r="AC19901" s="5"/>
      <c r="AD19901" s="5"/>
      <c r="AE19901" s="5"/>
      <c r="AF19901" s="5"/>
      <c r="AG19901" s="5"/>
      <c r="AH19901" s="5"/>
      <c r="AI19901" s="5"/>
      <c r="AJ19901" s="5"/>
    </row>
    <row r="19902" spans="11:36">
      <c r="K19902" s="5"/>
      <c r="L19902" s="5"/>
      <c r="M19902" s="5"/>
      <c r="N19902" s="5"/>
      <c r="O19902" s="5"/>
      <c r="P19902" s="5"/>
      <c r="Q19902" s="5"/>
      <c r="R19902" s="5"/>
      <c r="S19902" s="5"/>
      <c r="T19902" s="5"/>
      <c r="U19902" s="5"/>
      <c r="V19902" s="5"/>
      <c r="W19902" s="5"/>
      <c r="X19902" s="5"/>
      <c r="Y19902" s="5"/>
      <c r="Z19902" s="5"/>
      <c r="AA19902" s="5"/>
      <c r="AB19902" s="5"/>
      <c r="AC19902" s="5"/>
      <c r="AD19902" s="5"/>
      <c r="AE19902" s="5"/>
      <c r="AF19902" s="5"/>
      <c r="AG19902" s="5"/>
      <c r="AH19902" s="5"/>
      <c r="AI19902" s="5"/>
      <c r="AJ19902" s="5"/>
    </row>
    <row r="19903" spans="11:36">
      <c r="K19903" s="5"/>
      <c r="L19903" s="5"/>
      <c r="M19903" s="5"/>
      <c r="N19903" s="5"/>
      <c r="O19903" s="5"/>
      <c r="P19903" s="5"/>
      <c r="Q19903" s="5"/>
      <c r="R19903" s="5"/>
      <c r="S19903" s="5"/>
      <c r="T19903" s="5"/>
      <c r="U19903" s="5"/>
      <c r="V19903" s="5"/>
      <c r="W19903" s="5"/>
      <c r="X19903" s="5"/>
      <c r="Y19903" s="5"/>
      <c r="Z19903" s="5"/>
      <c r="AA19903" s="5"/>
      <c r="AB19903" s="5"/>
      <c r="AC19903" s="5"/>
      <c r="AD19903" s="5"/>
      <c r="AE19903" s="5"/>
      <c r="AF19903" s="5"/>
      <c r="AG19903" s="5"/>
      <c r="AH19903" s="5"/>
      <c r="AI19903" s="5"/>
      <c r="AJ19903" s="5"/>
    </row>
    <row r="19904" spans="11:36">
      <c r="K19904" s="5"/>
      <c r="L19904" s="5"/>
      <c r="M19904" s="5"/>
      <c r="N19904" s="5"/>
      <c r="O19904" s="5"/>
      <c r="P19904" s="5"/>
      <c r="Q19904" s="5"/>
      <c r="R19904" s="5"/>
      <c r="S19904" s="5"/>
      <c r="T19904" s="5"/>
      <c r="U19904" s="5"/>
      <c r="V19904" s="5"/>
      <c r="W19904" s="5"/>
      <c r="X19904" s="5"/>
      <c r="Y19904" s="5"/>
      <c r="Z19904" s="5"/>
      <c r="AA19904" s="5"/>
      <c r="AB19904" s="5"/>
      <c r="AC19904" s="5"/>
      <c r="AD19904" s="5"/>
      <c r="AE19904" s="5"/>
      <c r="AF19904" s="5"/>
      <c r="AG19904" s="5"/>
      <c r="AH19904" s="5"/>
      <c r="AI19904" s="5"/>
      <c r="AJ19904" s="5"/>
    </row>
    <row r="19905" spans="11:36">
      <c r="K19905" s="5"/>
      <c r="L19905" s="5"/>
      <c r="M19905" s="5"/>
      <c r="N19905" s="5"/>
      <c r="O19905" s="5"/>
      <c r="P19905" s="5"/>
      <c r="Q19905" s="5"/>
      <c r="R19905" s="5"/>
      <c r="S19905" s="5"/>
      <c r="T19905" s="5"/>
      <c r="U19905" s="5"/>
      <c r="V19905" s="5"/>
      <c r="W19905" s="5"/>
      <c r="X19905" s="5"/>
      <c r="Y19905" s="5"/>
      <c r="Z19905" s="5"/>
      <c r="AA19905" s="5"/>
      <c r="AB19905" s="5"/>
      <c r="AC19905" s="5"/>
      <c r="AD19905" s="5"/>
      <c r="AE19905" s="5"/>
      <c r="AF19905" s="5"/>
      <c r="AG19905" s="5"/>
      <c r="AH19905" s="5"/>
      <c r="AI19905" s="5"/>
      <c r="AJ19905" s="5"/>
    </row>
    <row r="19906" spans="11:36">
      <c r="K19906" s="5"/>
      <c r="L19906" s="5"/>
      <c r="M19906" s="5"/>
      <c r="N19906" s="5"/>
      <c r="O19906" s="5"/>
      <c r="P19906" s="5"/>
      <c r="Q19906" s="5"/>
      <c r="R19906" s="5"/>
      <c r="S19906" s="5"/>
      <c r="T19906" s="5"/>
      <c r="U19906" s="5"/>
      <c r="V19906" s="5"/>
      <c r="W19906" s="5"/>
      <c r="X19906" s="5"/>
      <c r="Y19906" s="5"/>
      <c r="Z19906" s="5"/>
      <c r="AA19906" s="5"/>
      <c r="AB19906" s="5"/>
      <c r="AC19906" s="5"/>
      <c r="AD19906" s="5"/>
      <c r="AE19906" s="5"/>
      <c r="AF19906" s="5"/>
      <c r="AG19906" s="5"/>
      <c r="AH19906" s="5"/>
      <c r="AI19906" s="5"/>
      <c r="AJ19906" s="5"/>
    </row>
    <row r="19907" spans="11:36">
      <c r="K19907" s="5"/>
      <c r="L19907" s="5"/>
      <c r="M19907" s="5"/>
      <c r="N19907" s="5"/>
      <c r="O19907" s="5"/>
      <c r="P19907" s="5"/>
      <c r="Q19907" s="5"/>
      <c r="R19907" s="5"/>
      <c r="S19907" s="5"/>
      <c r="T19907" s="5"/>
      <c r="U19907" s="5"/>
      <c r="V19907" s="5"/>
      <c r="W19907" s="5"/>
      <c r="X19907" s="5"/>
      <c r="Y19907" s="5"/>
      <c r="Z19907" s="5"/>
      <c r="AA19907" s="5"/>
      <c r="AB19907" s="5"/>
      <c r="AC19907" s="5"/>
      <c r="AD19907" s="5"/>
      <c r="AE19907" s="5"/>
      <c r="AF19907" s="5"/>
      <c r="AG19907" s="5"/>
      <c r="AH19907" s="5"/>
      <c r="AI19907" s="5"/>
      <c r="AJ19907" s="5"/>
    </row>
    <row r="19908" spans="11:36">
      <c r="K19908" s="5"/>
      <c r="L19908" s="5"/>
      <c r="M19908" s="5"/>
      <c r="N19908" s="5"/>
      <c r="O19908" s="5"/>
      <c r="P19908" s="5"/>
      <c r="Q19908" s="5"/>
      <c r="R19908" s="5"/>
      <c r="S19908" s="5"/>
      <c r="T19908" s="5"/>
      <c r="U19908" s="5"/>
      <c r="V19908" s="5"/>
      <c r="W19908" s="5"/>
      <c r="X19908" s="5"/>
      <c r="Y19908" s="5"/>
      <c r="Z19908" s="5"/>
      <c r="AA19908" s="5"/>
      <c r="AB19908" s="5"/>
      <c r="AC19908" s="5"/>
      <c r="AD19908" s="5"/>
      <c r="AE19908" s="5"/>
      <c r="AF19908" s="5"/>
      <c r="AG19908" s="5"/>
      <c r="AH19908" s="5"/>
      <c r="AI19908" s="5"/>
      <c r="AJ19908" s="5"/>
    </row>
    <row r="19909" spans="11:36">
      <c r="K19909" s="5"/>
      <c r="L19909" s="5"/>
      <c r="M19909" s="5"/>
      <c r="N19909" s="5"/>
      <c r="O19909" s="5"/>
      <c r="P19909" s="5"/>
      <c r="Q19909" s="5"/>
      <c r="R19909" s="5"/>
      <c r="S19909" s="5"/>
      <c r="T19909" s="5"/>
      <c r="U19909" s="5"/>
      <c r="V19909" s="5"/>
      <c r="W19909" s="5"/>
      <c r="X19909" s="5"/>
      <c r="Y19909" s="5"/>
      <c r="Z19909" s="5"/>
      <c r="AA19909" s="5"/>
      <c r="AB19909" s="5"/>
      <c r="AC19909" s="5"/>
      <c r="AD19909" s="5"/>
      <c r="AE19909" s="5"/>
      <c r="AF19909" s="5"/>
      <c r="AG19909" s="5"/>
      <c r="AH19909" s="5"/>
      <c r="AI19909" s="5"/>
      <c r="AJ19909" s="5"/>
    </row>
    <row r="19910" spans="11:36">
      <c r="K19910" s="5"/>
      <c r="L19910" s="5"/>
      <c r="M19910" s="5"/>
      <c r="N19910" s="5"/>
      <c r="O19910" s="5"/>
      <c r="P19910" s="5"/>
      <c r="Q19910" s="5"/>
      <c r="R19910" s="5"/>
      <c r="S19910" s="5"/>
      <c r="T19910" s="5"/>
      <c r="U19910" s="5"/>
      <c r="V19910" s="5"/>
      <c r="W19910" s="5"/>
      <c r="X19910" s="5"/>
      <c r="Y19910" s="5"/>
      <c r="Z19910" s="5"/>
      <c r="AA19910" s="5"/>
      <c r="AB19910" s="5"/>
      <c r="AC19910" s="5"/>
      <c r="AD19910" s="5"/>
      <c r="AE19910" s="5"/>
      <c r="AF19910" s="5"/>
      <c r="AG19910" s="5"/>
      <c r="AH19910" s="5"/>
      <c r="AI19910" s="5"/>
      <c r="AJ19910" s="5"/>
    </row>
    <row r="19911" spans="11:36">
      <c r="K19911" s="5"/>
      <c r="L19911" s="5"/>
      <c r="M19911" s="5"/>
      <c r="N19911" s="5"/>
      <c r="O19911" s="5"/>
      <c r="P19911" s="5"/>
      <c r="Q19911" s="5"/>
      <c r="R19911" s="5"/>
      <c r="S19911" s="5"/>
      <c r="T19911" s="5"/>
      <c r="U19911" s="5"/>
      <c r="V19911" s="5"/>
      <c r="W19911" s="5"/>
      <c r="X19911" s="5"/>
      <c r="Y19911" s="5"/>
      <c r="Z19911" s="5"/>
      <c r="AA19911" s="5"/>
      <c r="AB19911" s="5"/>
      <c r="AC19911" s="5"/>
      <c r="AD19911" s="5"/>
      <c r="AE19911" s="5"/>
      <c r="AF19911" s="5"/>
      <c r="AG19911" s="5"/>
      <c r="AH19911" s="5"/>
      <c r="AI19911" s="5"/>
      <c r="AJ19911" s="5"/>
    </row>
    <row r="19912" spans="11:36">
      <c r="K19912" s="5"/>
      <c r="L19912" s="5"/>
      <c r="M19912" s="5"/>
      <c r="N19912" s="5"/>
      <c r="O19912" s="5"/>
      <c r="P19912" s="5"/>
      <c r="Q19912" s="5"/>
      <c r="R19912" s="5"/>
      <c r="S19912" s="5"/>
      <c r="T19912" s="5"/>
      <c r="U19912" s="5"/>
      <c r="V19912" s="5"/>
      <c r="W19912" s="5"/>
      <c r="X19912" s="5"/>
      <c r="Y19912" s="5"/>
      <c r="Z19912" s="5"/>
      <c r="AA19912" s="5"/>
      <c r="AB19912" s="5"/>
      <c r="AC19912" s="5"/>
      <c r="AD19912" s="5"/>
      <c r="AE19912" s="5"/>
      <c r="AF19912" s="5"/>
      <c r="AG19912" s="5"/>
      <c r="AH19912" s="5"/>
      <c r="AI19912" s="5"/>
      <c r="AJ19912" s="5"/>
    </row>
    <row r="19913" spans="11:36">
      <c r="K19913" s="5"/>
      <c r="L19913" s="5"/>
      <c r="M19913" s="5"/>
      <c r="N19913" s="5"/>
      <c r="O19913" s="5"/>
      <c r="P19913" s="5"/>
      <c r="Q19913" s="5"/>
      <c r="R19913" s="5"/>
      <c r="S19913" s="5"/>
      <c r="T19913" s="5"/>
      <c r="U19913" s="5"/>
      <c r="V19913" s="5"/>
      <c r="W19913" s="5"/>
      <c r="X19913" s="5"/>
      <c r="Y19913" s="5"/>
      <c r="Z19913" s="5"/>
      <c r="AA19913" s="5"/>
      <c r="AB19913" s="5"/>
      <c r="AC19913" s="5"/>
      <c r="AD19913" s="5"/>
      <c r="AE19913" s="5"/>
      <c r="AF19913" s="5"/>
      <c r="AG19913" s="5"/>
      <c r="AH19913" s="5"/>
      <c r="AI19913" s="5"/>
      <c r="AJ19913" s="5"/>
    </row>
    <row r="19914" spans="11:36">
      <c r="K19914" s="5"/>
      <c r="L19914" s="5"/>
      <c r="M19914" s="5"/>
      <c r="N19914" s="5"/>
      <c r="O19914" s="5"/>
      <c r="P19914" s="5"/>
      <c r="Q19914" s="5"/>
      <c r="R19914" s="5"/>
      <c r="S19914" s="5"/>
      <c r="T19914" s="5"/>
      <c r="U19914" s="5"/>
      <c r="V19914" s="5"/>
      <c r="W19914" s="5"/>
      <c r="X19914" s="5"/>
      <c r="Y19914" s="5"/>
      <c r="Z19914" s="5"/>
      <c r="AA19914" s="5"/>
      <c r="AB19914" s="5"/>
      <c r="AC19914" s="5"/>
      <c r="AD19914" s="5"/>
      <c r="AE19914" s="5"/>
      <c r="AF19914" s="5"/>
      <c r="AG19914" s="5"/>
      <c r="AH19914" s="5"/>
      <c r="AI19914" s="5"/>
      <c r="AJ19914" s="5"/>
    </row>
    <row r="19915" spans="11:36">
      <c r="K19915" s="5"/>
      <c r="L19915" s="5"/>
      <c r="M19915" s="5"/>
      <c r="N19915" s="5"/>
      <c r="O19915" s="5"/>
      <c r="P19915" s="5"/>
      <c r="Q19915" s="5"/>
      <c r="R19915" s="5"/>
      <c r="S19915" s="5"/>
      <c r="T19915" s="5"/>
      <c r="U19915" s="5"/>
      <c r="V19915" s="5"/>
      <c r="W19915" s="5"/>
      <c r="X19915" s="5"/>
      <c r="Y19915" s="5"/>
      <c r="Z19915" s="5"/>
      <c r="AA19915" s="5"/>
      <c r="AB19915" s="5"/>
      <c r="AC19915" s="5"/>
      <c r="AD19915" s="5"/>
      <c r="AE19915" s="5"/>
      <c r="AF19915" s="5"/>
      <c r="AG19915" s="5"/>
      <c r="AH19915" s="5"/>
      <c r="AI19915" s="5"/>
      <c r="AJ19915" s="5"/>
    </row>
    <row r="19916" spans="11:36">
      <c r="K19916" s="5"/>
      <c r="L19916" s="5"/>
      <c r="M19916" s="5"/>
      <c r="N19916" s="5"/>
      <c r="O19916" s="5"/>
      <c r="P19916" s="5"/>
      <c r="Q19916" s="5"/>
      <c r="R19916" s="5"/>
      <c r="S19916" s="5"/>
      <c r="T19916" s="5"/>
      <c r="U19916" s="5"/>
      <c r="V19916" s="5"/>
      <c r="W19916" s="5"/>
      <c r="X19916" s="5"/>
      <c r="Y19916" s="5"/>
      <c r="Z19916" s="5"/>
      <c r="AA19916" s="5"/>
      <c r="AB19916" s="5"/>
      <c r="AC19916" s="5"/>
      <c r="AD19916" s="5"/>
      <c r="AE19916" s="5"/>
      <c r="AF19916" s="5"/>
      <c r="AG19916" s="5"/>
      <c r="AH19916" s="5"/>
      <c r="AI19916" s="5"/>
      <c r="AJ19916" s="5"/>
    </row>
    <row r="19917" spans="11:36">
      <c r="K19917" s="5"/>
      <c r="L19917" s="5"/>
      <c r="M19917" s="5"/>
      <c r="N19917" s="5"/>
      <c r="O19917" s="5"/>
      <c r="P19917" s="5"/>
      <c r="Q19917" s="5"/>
      <c r="R19917" s="5"/>
      <c r="S19917" s="5"/>
      <c r="T19917" s="5"/>
      <c r="U19917" s="5"/>
      <c r="V19917" s="5"/>
      <c r="W19917" s="5"/>
      <c r="X19917" s="5"/>
      <c r="Y19917" s="5"/>
      <c r="Z19917" s="5"/>
      <c r="AA19917" s="5"/>
      <c r="AB19917" s="5"/>
      <c r="AC19917" s="5"/>
      <c r="AD19917" s="5"/>
      <c r="AE19917" s="5"/>
      <c r="AF19917" s="5"/>
      <c r="AG19917" s="5"/>
      <c r="AH19917" s="5"/>
      <c r="AI19917" s="5"/>
      <c r="AJ19917" s="5"/>
    </row>
    <row r="19918" spans="11:36">
      <c r="K19918" s="5"/>
      <c r="L19918" s="5"/>
      <c r="M19918" s="5"/>
      <c r="N19918" s="5"/>
      <c r="O19918" s="5"/>
      <c r="P19918" s="5"/>
      <c r="Q19918" s="5"/>
      <c r="R19918" s="5"/>
      <c r="S19918" s="5"/>
      <c r="T19918" s="5"/>
      <c r="U19918" s="5"/>
      <c r="V19918" s="5"/>
      <c r="W19918" s="5"/>
      <c r="X19918" s="5"/>
      <c r="Y19918" s="5"/>
      <c r="Z19918" s="5"/>
      <c r="AA19918" s="5"/>
      <c r="AB19918" s="5"/>
      <c r="AC19918" s="5"/>
      <c r="AD19918" s="5"/>
      <c r="AE19918" s="5"/>
      <c r="AF19918" s="5"/>
      <c r="AG19918" s="5"/>
      <c r="AH19918" s="5"/>
      <c r="AI19918" s="5"/>
      <c r="AJ19918" s="5"/>
    </row>
    <row r="19919" spans="11:36">
      <c r="K19919" s="5"/>
      <c r="L19919" s="5"/>
      <c r="M19919" s="5"/>
      <c r="N19919" s="5"/>
      <c r="O19919" s="5"/>
      <c r="P19919" s="5"/>
      <c r="Q19919" s="5"/>
      <c r="R19919" s="5"/>
      <c r="S19919" s="5"/>
      <c r="T19919" s="5"/>
      <c r="U19919" s="5"/>
      <c r="V19919" s="5"/>
      <c r="W19919" s="5"/>
      <c r="X19919" s="5"/>
      <c r="Y19919" s="5"/>
      <c r="Z19919" s="5"/>
      <c r="AA19919" s="5"/>
      <c r="AB19919" s="5"/>
      <c r="AC19919" s="5"/>
      <c r="AD19919" s="5"/>
      <c r="AE19919" s="5"/>
      <c r="AF19919" s="5"/>
      <c r="AG19919" s="5"/>
      <c r="AH19919" s="5"/>
      <c r="AI19919" s="5"/>
      <c r="AJ19919" s="5"/>
    </row>
    <row r="19920" spans="11:36">
      <c r="K19920" s="5"/>
      <c r="L19920" s="5"/>
      <c r="M19920" s="5"/>
      <c r="N19920" s="5"/>
      <c r="O19920" s="5"/>
      <c r="P19920" s="5"/>
      <c r="Q19920" s="5"/>
      <c r="R19920" s="5"/>
      <c r="S19920" s="5"/>
      <c r="T19920" s="5"/>
      <c r="U19920" s="5"/>
      <c r="V19920" s="5"/>
      <c r="W19920" s="5"/>
      <c r="X19920" s="5"/>
      <c r="Y19920" s="5"/>
      <c r="Z19920" s="5"/>
      <c r="AA19920" s="5"/>
      <c r="AB19920" s="5"/>
      <c r="AC19920" s="5"/>
      <c r="AD19920" s="5"/>
      <c r="AE19920" s="5"/>
      <c r="AF19920" s="5"/>
      <c r="AG19920" s="5"/>
      <c r="AH19920" s="5"/>
      <c r="AI19920" s="5"/>
      <c r="AJ19920" s="5"/>
    </row>
    <row r="19921" spans="11:36">
      <c r="K19921" s="5"/>
      <c r="L19921" s="5"/>
      <c r="M19921" s="5"/>
      <c r="N19921" s="5"/>
      <c r="O19921" s="5"/>
      <c r="P19921" s="5"/>
      <c r="Q19921" s="5"/>
      <c r="R19921" s="5"/>
      <c r="S19921" s="5"/>
      <c r="T19921" s="5"/>
      <c r="U19921" s="5"/>
      <c r="V19921" s="5"/>
      <c r="W19921" s="5"/>
      <c r="X19921" s="5"/>
      <c r="Y19921" s="5"/>
      <c r="Z19921" s="5"/>
      <c r="AA19921" s="5"/>
      <c r="AB19921" s="5"/>
      <c r="AC19921" s="5"/>
      <c r="AD19921" s="5"/>
      <c r="AE19921" s="5"/>
      <c r="AF19921" s="5"/>
      <c r="AG19921" s="5"/>
      <c r="AH19921" s="5"/>
      <c r="AI19921" s="5"/>
      <c r="AJ19921" s="5"/>
    </row>
    <row r="19922" spans="11:36">
      <c r="K19922" s="5"/>
      <c r="L19922" s="5"/>
      <c r="M19922" s="5"/>
      <c r="N19922" s="5"/>
      <c r="O19922" s="5"/>
      <c r="P19922" s="5"/>
      <c r="Q19922" s="5"/>
      <c r="R19922" s="5"/>
      <c r="S19922" s="5"/>
      <c r="T19922" s="5"/>
      <c r="U19922" s="5"/>
      <c r="V19922" s="5"/>
      <c r="W19922" s="5"/>
      <c r="X19922" s="5"/>
      <c r="Y19922" s="5"/>
      <c r="Z19922" s="5"/>
      <c r="AA19922" s="5"/>
      <c r="AB19922" s="5"/>
      <c r="AC19922" s="5"/>
      <c r="AD19922" s="5"/>
      <c r="AE19922" s="5"/>
      <c r="AF19922" s="5"/>
      <c r="AG19922" s="5"/>
      <c r="AH19922" s="5"/>
      <c r="AI19922" s="5"/>
      <c r="AJ19922" s="5"/>
    </row>
    <row r="19923" spans="11:36">
      <c r="K19923" s="5"/>
      <c r="L19923" s="5"/>
      <c r="M19923" s="5"/>
      <c r="N19923" s="5"/>
      <c r="O19923" s="5"/>
      <c r="P19923" s="5"/>
      <c r="Q19923" s="5"/>
      <c r="R19923" s="5"/>
      <c r="S19923" s="5"/>
      <c r="T19923" s="5"/>
      <c r="U19923" s="5"/>
      <c r="V19923" s="5"/>
      <c r="W19923" s="5"/>
      <c r="X19923" s="5"/>
      <c r="Y19923" s="5"/>
      <c r="Z19923" s="5"/>
      <c r="AA19923" s="5"/>
      <c r="AB19923" s="5"/>
      <c r="AC19923" s="5"/>
      <c r="AD19923" s="5"/>
      <c r="AE19923" s="5"/>
      <c r="AF19923" s="5"/>
      <c r="AG19923" s="5"/>
      <c r="AH19923" s="5"/>
      <c r="AI19923" s="5"/>
      <c r="AJ19923" s="5"/>
    </row>
    <row r="19924" spans="11:36">
      <c r="K19924" s="5"/>
      <c r="L19924" s="5"/>
      <c r="M19924" s="5"/>
      <c r="N19924" s="5"/>
      <c r="O19924" s="5"/>
      <c r="P19924" s="5"/>
      <c r="Q19924" s="5"/>
      <c r="R19924" s="5"/>
      <c r="S19924" s="5"/>
      <c r="T19924" s="5"/>
      <c r="U19924" s="5"/>
      <c r="V19924" s="5"/>
      <c r="W19924" s="5"/>
      <c r="X19924" s="5"/>
      <c r="Y19924" s="5"/>
      <c r="Z19924" s="5"/>
      <c r="AA19924" s="5"/>
      <c r="AB19924" s="5"/>
      <c r="AC19924" s="5"/>
      <c r="AD19924" s="5"/>
      <c r="AE19924" s="5"/>
      <c r="AF19924" s="5"/>
      <c r="AG19924" s="5"/>
      <c r="AH19924" s="5"/>
      <c r="AI19924" s="5"/>
      <c r="AJ19924" s="5"/>
    </row>
    <row r="19925" spans="11:36">
      <c r="K19925" s="5"/>
      <c r="L19925" s="5"/>
      <c r="M19925" s="5"/>
      <c r="N19925" s="5"/>
      <c r="O19925" s="5"/>
      <c r="P19925" s="5"/>
      <c r="Q19925" s="5"/>
      <c r="R19925" s="5"/>
      <c r="S19925" s="5"/>
      <c r="T19925" s="5"/>
      <c r="U19925" s="5"/>
      <c r="V19925" s="5"/>
      <c r="W19925" s="5"/>
      <c r="X19925" s="5"/>
      <c r="Y19925" s="5"/>
      <c r="Z19925" s="5"/>
      <c r="AA19925" s="5"/>
      <c r="AB19925" s="5"/>
      <c r="AC19925" s="5"/>
      <c r="AD19925" s="5"/>
      <c r="AE19925" s="5"/>
      <c r="AF19925" s="5"/>
      <c r="AG19925" s="5"/>
      <c r="AH19925" s="5"/>
      <c r="AI19925" s="5"/>
      <c r="AJ19925" s="5"/>
    </row>
    <row r="19926" spans="11:36">
      <c r="K19926" s="5"/>
      <c r="L19926" s="5"/>
      <c r="M19926" s="5"/>
      <c r="N19926" s="5"/>
      <c r="O19926" s="5"/>
      <c r="P19926" s="5"/>
      <c r="Q19926" s="5"/>
      <c r="R19926" s="5"/>
      <c r="S19926" s="5"/>
      <c r="T19926" s="5"/>
      <c r="U19926" s="5"/>
      <c r="V19926" s="5"/>
      <c r="W19926" s="5"/>
      <c r="X19926" s="5"/>
      <c r="Y19926" s="5"/>
      <c r="Z19926" s="5"/>
      <c r="AA19926" s="5"/>
      <c r="AB19926" s="5"/>
      <c r="AC19926" s="5"/>
      <c r="AD19926" s="5"/>
      <c r="AE19926" s="5"/>
      <c r="AF19926" s="5"/>
      <c r="AG19926" s="5"/>
      <c r="AH19926" s="5"/>
      <c r="AI19926" s="5"/>
      <c r="AJ19926" s="5"/>
    </row>
    <row r="19927" spans="11:36">
      <c r="K19927" s="5"/>
      <c r="L19927" s="5"/>
      <c r="M19927" s="5"/>
      <c r="N19927" s="5"/>
      <c r="O19927" s="5"/>
      <c r="P19927" s="5"/>
      <c r="Q19927" s="5"/>
      <c r="R19927" s="5"/>
      <c r="S19927" s="5"/>
      <c r="T19927" s="5"/>
      <c r="U19927" s="5"/>
      <c r="V19927" s="5"/>
      <c r="W19927" s="5"/>
      <c r="X19927" s="5"/>
      <c r="Y19927" s="5"/>
      <c r="Z19927" s="5"/>
      <c r="AA19927" s="5"/>
      <c r="AB19927" s="5"/>
      <c r="AC19927" s="5"/>
      <c r="AD19927" s="5"/>
      <c r="AE19927" s="5"/>
      <c r="AF19927" s="5"/>
      <c r="AG19927" s="5"/>
      <c r="AH19927" s="5"/>
      <c r="AI19927" s="5"/>
      <c r="AJ19927" s="5"/>
    </row>
    <row r="19928" spans="11:36">
      <c r="K19928" s="5"/>
      <c r="L19928" s="5"/>
      <c r="M19928" s="5"/>
      <c r="N19928" s="5"/>
      <c r="O19928" s="5"/>
      <c r="P19928" s="5"/>
      <c r="Q19928" s="5"/>
      <c r="R19928" s="5"/>
      <c r="S19928" s="5"/>
      <c r="T19928" s="5"/>
      <c r="U19928" s="5"/>
      <c r="V19928" s="5"/>
      <c r="W19928" s="5"/>
      <c r="X19928" s="5"/>
      <c r="Y19928" s="5"/>
      <c r="Z19928" s="5"/>
      <c r="AA19928" s="5"/>
      <c r="AB19928" s="5"/>
      <c r="AC19928" s="5"/>
      <c r="AD19928" s="5"/>
      <c r="AE19928" s="5"/>
      <c r="AF19928" s="5"/>
      <c r="AG19928" s="5"/>
      <c r="AH19928" s="5"/>
      <c r="AI19928" s="5"/>
      <c r="AJ19928" s="5"/>
    </row>
    <row r="19929" spans="11:36">
      <c r="K19929" s="5"/>
      <c r="L19929" s="5"/>
      <c r="M19929" s="5"/>
      <c r="N19929" s="5"/>
      <c r="O19929" s="5"/>
      <c r="P19929" s="5"/>
      <c r="Q19929" s="5"/>
      <c r="R19929" s="5"/>
      <c r="S19929" s="5"/>
      <c r="T19929" s="5"/>
      <c r="U19929" s="5"/>
      <c r="V19929" s="5"/>
      <c r="W19929" s="5"/>
      <c r="X19929" s="5"/>
      <c r="Y19929" s="5"/>
      <c r="Z19929" s="5"/>
      <c r="AA19929" s="5"/>
      <c r="AB19929" s="5"/>
      <c r="AC19929" s="5"/>
      <c r="AD19929" s="5"/>
      <c r="AE19929" s="5"/>
      <c r="AF19929" s="5"/>
      <c r="AG19929" s="5"/>
      <c r="AH19929" s="5"/>
      <c r="AI19929" s="5"/>
      <c r="AJ19929" s="5"/>
    </row>
    <row r="19930" spans="11:36">
      <c r="K19930" s="5"/>
      <c r="L19930" s="5"/>
      <c r="M19930" s="5"/>
      <c r="N19930" s="5"/>
      <c r="O19930" s="5"/>
      <c r="P19930" s="5"/>
      <c r="Q19930" s="5"/>
      <c r="R19930" s="5"/>
      <c r="S19930" s="5"/>
      <c r="T19930" s="5"/>
      <c r="U19930" s="5"/>
      <c r="V19930" s="5"/>
      <c r="W19930" s="5"/>
      <c r="X19930" s="5"/>
      <c r="Y19930" s="5"/>
      <c r="Z19930" s="5"/>
      <c r="AA19930" s="5"/>
      <c r="AB19930" s="5"/>
      <c r="AC19930" s="5"/>
      <c r="AD19930" s="5"/>
      <c r="AE19930" s="5"/>
      <c r="AF19930" s="5"/>
      <c r="AG19930" s="5"/>
      <c r="AH19930" s="5"/>
      <c r="AI19930" s="5"/>
      <c r="AJ19930" s="5"/>
    </row>
    <row r="19931" spans="11:36">
      <c r="K19931" s="5"/>
      <c r="L19931" s="5"/>
      <c r="M19931" s="5"/>
      <c r="N19931" s="5"/>
      <c r="O19931" s="5"/>
      <c r="P19931" s="5"/>
      <c r="Q19931" s="5"/>
      <c r="R19931" s="5"/>
      <c r="S19931" s="5"/>
      <c r="T19931" s="5"/>
      <c r="U19931" s="5"/>
      <c r="V19931" s="5"/>
      <c r="W19931" s="5"/>
      <c r="X19931" s="5"/>
      <c r="Y19931" s="5"/>
      <c r="Z19931" s="5"/>
      <c r="AA19931" s="5"/>
      <c r="AB19931" s="5"/>
      <c r="AC19931" s="5"/>
      <c r="AD19931" s="5"/>
      <c r="AE19931" s="5"/>
      <c r="AF19931" s="5"/>
      <c r="AG19931" s="5"/>
      <c r="AH19931" s="5"/>
      <c r="AI19931" s="5"/>
      <c r="AJ19931" s="5"/>
    </row>
    <row r="19932" spans="11:36">
      <c r="K19932" s="5"/>
      <c r="L19932" s="5"/>
      <c r="M19932" s="5"/>
      <c r="N19932" s="5"/>
      <c r="O19932" s="5"/>
      <c r="P19932" s="5"/>
      <c r="Q19932" s="5"/>
      <c r="R19932" s="5"/>
      <c r="S19932" s="5"/>
      <c r="T19932" s="5"/>
      <c r="U19932" s="5"/>
      <c r="V19932" s="5"/>
      <c r="W19932" s="5"/>
      <c r="X19932" s="5"/>
      <c r="Y19932" s="5"/>
      <c r="Z19932" s="5"/>
      <c r="AA19932" s="5"/>
      <c r="AB19932" s="5"/>
      <c r="AC19932" s="5"/>
      <c r="AD19932" s="5"/>
      <c r="AE19932" s="5"/>
      <c r="AF19932" s="5"/>
      <c r="AG19932" s="5"/>
      <c r="AH19932" s="5"/>
      <c r="AI19932" s="5"/>
      <c r="AJ19932" s="5"/>
    </row>
    <row r="19933" spans="11:36">
      <c r="K19933" s="5"/>
      <c r="L19933" s="5"/>
      <c r="M19933" s="5"/>
      <c r="N19933" s="5"/>
      <c r="O19933" s="5"/>
      <c r="P19933" s="5"/>
      <c r="Q19933" s="5"/>
      <c r="R19933" s="5"/>
      <c r="S19933" s="5"/>
      <c r="T19933" s="5"/>
      <c r="U19933" s="5"/>
      <c r="V19933" s="5"/>
      <c r="W19933" s="5"/>
      <c r="X19933" s="5"/>
      <c r="Y19933" s="5"/>
      <c r="Z19933" s="5"/>
      <c r="AA19933" s="5"/>
      <c r="AB19933" s="5"/>
      <c r="AC19933" s="5"/>
      <c r="AD19933" s="5"/>
      <c r="AE19933" s="5"/>
      <c r="AF19933" s="5"/>
      <c r="AG19933" s="5"/>
      <c r="AH19933" s="5"/>
      <c r="AI19933" s="5"/>
      <c r="AJ19933" s="5"/>
    </row>
    <row r="19934" spans="11:36">
      <c r="K19934" s="5"/>
      <c r="L19934" s="5"/>
      <c r="M19934" s="5"/>
      <c r="N19934" s="5"/>
      <c r="O19934" s="5"/>
      <c r="P19934" s="5"/>
      <c r="Q19934" s="5"/>
      <c r="R19934" s="5"/>
      <c r="S19934" s="5"/>
      <c r="T19934" s="5"/>
      <c r="U19934" s="5"/>
      <c r="V19934" s="5"/>
      <c r="W19934" s="5"/>
      <c r="X19934" s="5"/>
      <c r="Y19934" s="5"/>
      <c r="Z19934" s="5"/>
      <c r="AA19934" s="5"/>
      <c r="AB19934" s="5"/>
      <c r="AC19934" s="5"/>
      <c r="AD19934" s="5"/>
      <c r="AE19934" s="5"/>
      <c r="AF19934" s="5"/>
      <c r="AG19934" s="5"/>
      <c r="AH19934" s="5"/>
      <c r="AI19934" s="5"/>
      <c r="AJ19934" s="5"/>
    </row>
    <row r="19935" spans="11:36">
      <c r="K19935" s="5"/>
      <c r="L19935" s="5"/>
      <c r="M19935" s="5"/>
      <c r="N19935" s="5"/>
      <c r="O19935" s="5"/>
      <c r="P19935" s="5"/>
      <c r="Q19935" s="5"/>
      <c r="R19935" s="5"/>
      <c r="S19935" s="5"/>
      <c r="T19935" s="5"/>
      <c r="U19935" s="5"/>
      <c r="V19935" s="5"/>
      <c r="W19935" s="5"/>
      <c r="X19935" s="5"/>
      <c r="Y19935" s="5"/>
      <c r="Z19935" s="5"/>
      <c r="AA19935" s="5"/>
      <c r="AB19935" s="5"/>
      <c r="AC19935" s="5"/>
      <c r="AD19935" s="5"/>
      <c r="AE19935" s="5"/>
      <c r="AF19935" s="5"/>
      <c r="AG19935" s="5"/>
      <c r="AH19935" s="5"/>
      <c r="AI19935" s="5"/>
      <c r="AJ19935" s="5"/>
    </row>
    <row r="19936" spans="11:36">
      <c r="K19936" s="5"/>
      <c r="L19936" s="5"/>
      <c r="M19936" s="5"/>
      <c r="N19936" s="5"/>
      <c r="O19936" s="5"/>
      <c r="P19936" s="5"/>
      <c r="Q19936" s="5"/>
      <c r="R19936" s="5"/>
      <c r="S19936" s="5"/>
      <c r="T19936" s="5"/>
      <c r="U19936" s="5"/>
      <c r="V19936" s="5"/>
      <c r="W19936" s="5"/>
      <c r="X19936" s="5"/>
      <c r="Y19936" s="5"/>
      <c r="Z19936" s="5"/>
      <c r="AA19936" s="5"/>
      <c r="AB19936" s="5"/>
      <c r="AC19936" s="5"/>
      <c r="AD19936" s="5"/>
      <c r="AE19936" s="5"/>
      <c r="AF19936" s="5"/>
      <c r="AG19936" s="5"/>
      <c r="AH19936" s="5"/>
      <c r="AI19936" s="5"/>
      <c r="AJ19936" s="5"/>
    </row>
    <row r="19937" spans="11:36">
      <c r="K19937" s="5"/>
      <c r="L19937" s="5"/>
      <c r="M19937" s="5"/>
      <c r="N19937" s="5"/>
      <c r="O19937" s="5"/>
      <c r="P19937" s="5"/>
      <c r="Q19937" s="5"/>
      <c r="R19937" s="5"/>
      <c r="S19937" s="5"/>
      <c r="T19937" s="5"/>
      <c r="U19937" s="5"/>
      <c r="V19937" s="5"/>
      <c r="W19937" s="5"/>
      <c r="X19937" s="5"/>
      <c r="Y19937" s="5"/>
      <c r="Z19937" s="5"/>
      <c r="AA19937" s="5"/>
      <c r="AB19937" s="5"/>
      <c r="AC19937" s="5"/>
      <c r="AD19937" s="5"/>
      <c r="AE19937" s="5"/>
      <c r="AF19937" s="5"/>
      <c r="AG19937" s="5"/>
      <c r="AH19937" s="5"/>
      <c r="AI19937" s="5"/>
      <c r="AJ19937" s="5"/>
    </row>
    <row r="19938" spans="11:36">
      <c r="K19938" s="5"/>
      <c r="L19938" s="5"/>
      <c r="M19938" s="5"/>
      <c r="N19938" s="5"/>
      <c r="O19938" s="5"/>
      <c r="P19938" s="5"/>
      <c r="Q19938" s="5"/>
      <c r="R19938" s="5"/>
      <c r="S19938" s="5"/>
      <c r="T19938" s="5"/>
      <c r="U19938" s="5"/>
      <c r="V19938" s="5"/>
      <c r="W19938" s="5"/>
      <c r="X19938" s="5"/>
      <c r="Y19938" s="5"/>
      <c r="Z19938" s="5"/>
      <c r="AA19938" s="5"/>
      <c r="AB19938" s="5"/>
      <c r="AC19938" s="5"/>
      <c r="AD19938" s="5"/>
      <c r="AE19938" s="5"/>
      <c r="AF19938" s="5"/>
      <c r="AG19938" s="5"/>
      <c r="AH19938" s="5"/>
      <c r="AI19938" s="5"/>
      <c r="AJ19938" s="5"/>
    </row>
    <row r="19939" spans="11:36">
      <c r="K19939" s="5"/>
      <c r="L19939" s="5"/>
      <c r="M19939" s="5"/>
      <c r="N19939" s="5"/>
      <c r="O19939" s="5"/>
      <c r="P19939" s="5"/>
      <c r="Q19939" s="5"/>
      <c r="R19939" s="5"/>
      <c r="S19939" s="5"/>
      <c r="T19939" s="5"/>
      <c r="U19939" s="5"/>
      <c r="V19939" s="5"/>
      <c r="W19939" s="5"/>
      <c r="X19939" s="5"/>
      <c r="Y19939" s="5"/>
      <c r="Z19939" s="5"/>
      <c r="AA19939" s="5"/>
      <c r="AB19939" s="5"/>
      <c r="AC19939" s="5"/>
      <c r="AD19939" s="5"/>
      <c r="AE19939" s="5"/>
      <c r="AF19939" s="5"/>
      <c r="AG19939" s="5"/>
      <c r="AH19939" s="5"/>
      <c r="AI19939" s="5"/>
      <c r="AJ19939" s="5"/>
    </row>
    <row r="19940" spans="11:36">
      <c r="K19940" s="5"/>
      <c r="L19940" s="5"/>
      <c r="M19940" s="5"/>
      <c r="N19940" s="5"/>
      <c r="O19940" s="5"/>
      <c r="P19940" s="5"/>
      <c r="Q19940" s="5"/>
      <c r="R19940" s="5"/>
      <c r="S19940" s="5"/>
      <c r="T19940" s="5"/>
      <c r="U19940" s="5"/>
      <c r="V19940" s="5"/>
      <c r="W19940" s="5"/>
      <c r="X19940" s="5"/>
      <c r="Y19940" s="5"/>
      <c r="Z19940" s="5"/>
      <c r="AA19940" s="5"/>
      <c r="AB19940" s="5"/>
      <c r="AC19940" s="5"/>
      <c r="AD19940" s="5"/>
      <c r="AE19940" s="5"/>
      <c r="AF19940" s="5"/>
      <c r="AG19940" s="5"/>
      <c r="AH19940" s="5"/>
      <c r="AI19940" s="5"/>
      <c r="AJ19940" s="5"/>
    </row>
    <row r="19941" spans="11:36">
      <c r="K19941" s="5"/>
      <c r="L19941" s="5"/>
      <c r="M19941" s="5"/>
      <c r="N19941" s="5"/>
      <c r="O19941" s="5"/>
      <c r="P19941" s="5"/>
      <c r="Q19941" s="5"/>
      <c r="R19941" s="5"/>
      <c r="S19941" s="5"/>
      <c r="T19941" s="5"/>
      <c r="U19941" s="5"/>
      <c r="V19941" s="5"/>
      <c r="W19941" s="5"/>
      <c r="X19941" s="5"/>
      <c r="Y19941" s="5"/>
      <c r="Z19941" s="5"/>
      <c r="AA19941" s="5"/>
      <c r="AB19941" s="5"/>
      <c r="AC19941" s="5"/>
      <c r="AD19941" s="5"/>
      <c r="AE19941" s="5"/>
      <c r="AF19941" s="5"/>
      <c r="AG19941" s="5"/>
      <c r="AH19941" s="5"/>
      <c r="AI19941" s="5"/>
      <c r="AJ19941" s="5"/>
    </row>
    <row r="19942" spans="11:36">
      <c r="K19942" s="5"/>
      <c r="L19942" s="5"/>
      <c r="M19942" s="5"/>
      <c r="N19942" s="5"/>
      <c r="O19942" s="5"/>
      <c r="P19942" s="5"/>
      <c r="Q19942" s="5"/>
      <c r="R19942" s="5"/>
      <c r="S19942" s="5"/>
      <c r="T19942" s="5"/>
      <c r="U19942" s="5"/>
      <c r="V19942" s="5"/>
      <c r="W19942" s="5"/>
      <c r="X19942" s="5"/>
      <c r="Y19942" s="5"/>
      <c r="Z19942" s="5"/>
      <c r="AA19942" s="5"/>
      <c r="AB19942" s="5"/>
      <c r="AC19942" s="5"/>
      <c r="AD19942" s="5"/>
      <c r="AE19942" s="5"/>
      <c r="AF19942" s="5"/>
      <c r="AG19942" s="5"/>
      <c r="AH19942" s="5"/>
      <c r="AI19942" s="5"/>
      <c r="AJ19942" s="5"/>
    </row>
    <row r="19943" spans="11:36">
      <c r="K19943" s="5"/>
      <c r="L19943" s="5"/>
      <c r="M19943" s="5"/>
      <c r="N19943" s="5"/>
      <c r="O19943" s="5"/>
      <c r="P19943" s="5"/>
      <c r="Q19943" s="5"/>
      <c r="R19943" s="5"/>
      <c r="S19943" s="5"/>
      <c r="T19943" s="5"/>
      <c r="U19943" s="5"/>
      <c r="V19943" s="5"/>
      <c r="W19943" s="5"/>
      <c r="X19943" s="5"/>
      <c r="Y19943" s="5"/>
      <c r="Z19943" s="5"/>
      <c r="AA19943" s="5"/>
      <c r="AB19943" s="5"/>
      <c r="AC19943" s="5"/>
      <c r="AD19943" s="5"/>
      <c r="AE19943" s="5"/>
      <c r="AF19943" s="5"/>
      <c r="AG19943" s="5"/>
      <c r="AH19943" s="5"/>
      <c r="AI19943" s="5"/>
      <c r="AJ19943" s="5"/>
    </row>
    <row r="19944" spans="11:36">
      <c r="K19944" s="5"/>
      <c r="L19944" s="5"/>
      <c r="M19944" s="5"/>
      <c r="N19944" s="5"/>
      <c r="O19944" s="5"/>
      <c r="P19944" s="5"/>
      <c r="Q19944" s="5"/>
      <c r="R19944" s="5"/>
      <c r="S19944" s="5"/>
      <c r="T19944" s="5"/>
      <c r="U19944" s="5"/>
      <c r="V19944" s="5"/>
      <c r="W19944" s="5"/>
      <c r="X19944" s="5"/>
      <c r="Y19944" s="5"/>
      <c r="Z19944" s="5"/>
      <c r="AA19944" s="5"/>
      <c r="AB19944" s="5"/>
      <c r="AC19944" s="5"/>
      <c r="AD19944" s="5"/>
      <c r="AE19944" s="5"/>
      <c r="AF19944" s="5"/>
      <c r="AG19944" s="5"/>
      <c r="AH19944" s="5"/>
      <c r="AI19944" s="5"/>
      <c r="AJ19944" s="5"/>
    </row>
    <row r="19945" spans="11:36">
      <c r="K19945" s="5"/>
      <c r="L19945" s="5"/>
      <c r="M19945" s="5"/>
      <c r="N19945" s="5"/>
      <c r="O19945" s="5"/>
      <c r="P19945" s="5"/>
      <c r="Q19945" s="5"/>
      <c r="R19945" s="5"/>
      <c r="S19945" s="5"/>
      <c r="T19945" s="5"/>
      <c r="U19945" s="5"/>
      <c r="V19945" s="5"/>
      <c r="W19945" s="5"/>
      <c r="X19945" s="5"/>
      <c r="Y19945" s="5"/>
      <c r="Z19945" s="5"/>
      <c r="AA19945" s="5"/>
      <c r="AB19945" s="5"/>
      <c r="AC19945" s="5"/>
      <c r="AD19945" s="5"/>
      <c r="AE19945" s="5"/>
      <c r="AF19945" s="5"/>
      <c r="AG19945" s="5"/>
      <c r="AH19945" s="5"/>
      <c r="AI19945" s="5"/>
      <c r="AJ19945" s="5"/>
    </row>
    <row r="19946" spans="11:36">
      <c r="K19946" s="5"/>
      <c r="L19946" s="5"/>
      <c r="M19946" s="5"/>
      <c r="N19946" s="5"/>
      <c r="O19946" s="5"/>
      <c r="P19946" s="5"/>
      <c r="Q19946" s="5"/>
      <c r="R19946" s="5"/>
      <c r="S19946" s="5"/>
      <c r="T19946" s="5"/>
      <c r="U19946" s="5"/>
      <c r="V19946" s="5"/>
      <c r="W19946" s="5"/>
      <c r="X19946" s="5"/>
      <c r="Y19946" s="5"/>
      <c r="Z19946" s="5"/>
      <c r="AA19946" s="5"/>
      <c r="AB19946" s="5"/>
      <c r="AC19946" s="5"/>
      <c r="AD19946" s="5"/>
      <c r="AE19946" s="5"/>
      <c r="AF19946" s="5"/>
      <c r="AG19946" s="5"/>
      <c r="AH19946" s="5"/>
      <c r="AI19946" s="5"/>
      <c r="AJ19946" s="5"/>
    </row>
    <row r="19947" spans="11:36">
      <c r="K19947" s="5"/>
      <c r="L19947" s="5"/>
      <c r="M19947" s="5"/>
      <c r="N19947" s="5"/>
      <c r="O19947" s="5"/>
      <c r="P19947" s="5"/>
      <c r="Q19947" s="5"/>
      <c r="R19947" s="5"/>
      <c r="S19947" s="5"/>
      <c r="T19947" s="5"/>
      <c r="U19947" s="5"/>
      <c r="V19947" s="5"/>
      <c r="W19947" s="5"/>
      <c r="X19947" s="5"/>
      <c r="Y19947" s="5"/>
      <c r="Z19947" s="5"/>
      <c r="AA19947" s="5"/>
      <c r="AB19947" s="5"/>
      <c r="AC19947" s="5"/>
      <c r="AD19947" s="5"/>
      <c r="AE19947" s="5"/>
      <c r="AF19947" s="5"/>
      <c r="AG19947" s="5"/>
      <c r="AH19947" s="5"/>
      <c r="AI19947" s="5"/>
      <c r="AJ19947" s="5"/>
    </row>
    <row r="19948" spans="11:36">
      <c r="K19948" s="5"/>
      <c r="L19948" s="5"/>
      <c r="M19948" s="5"/>
      <c r="N19948" s="5"/>
      <c r="O19948" s="5"/>
      <c r="P19948" s="5"/>
      <c r="Q19948" s="5"/>
      <c r="R19948" s="5"/>
      <c r="S19948" s="5"/>
      <c r="T19948" s="5"/>
      <c r="U19948" s="5"/>
      <c r="V19948" s="5"/>
      <c r="W19948" s="5"/>
      <c r="X19948" s="5"/>
      <c r="Y19948" s="5"/>
      <c r="Z19948" s="5"/>
      <c r="AA19948" s="5"/>
      <c r="AB19948" s="5"/>
      <c r="AC19948" s="5"/>
      <c r="AD19948" s="5"/>
      <c r="AE19948" s="5"/>
      <c r="AF19948" s="5"/>
      <c r="AG19948" s="5"/>
      <c r="AH19948" s="5"/>
      <c r="AI19948" s="5"/>
      <c r="AJ19948" s="5"/>
    </row>
    <row r="19949" spans="11:36">
      <c r="K19949" s="5"/>
      <c r="L19949" s="5"/>
      <c r="M19949" s="5"/>
      <c r="N19949" s="5"/>
      <c r="O19949" s="5"/>
      <c r="P19949" s="5"/>
      <c r="Q19949" s="5"/>
      <c r="R19949" s="5"/>
      <c r="S19949" s="5"/>
      <c r="T19949" s="5"/>
      <c r="U19949" s="5"/>
      <c r="V19949" s="5"/>
      <c r="W19949" s="5"/>
      <c r="X19949" s="5"/>
      <c r="Y19949" s="5"/>
      <c r="Z19949" s="5"/>
      <c r="AA19949" s="5"/>
      <c r="AB19949" s="5"/>
      <c r="AC19949" s="5"/>
      <c r="AD19949" s="5"/>
      <c r="AE19949" s="5"/>
      <c r="AF19949" s="5"/>
      <c r="AG19949" s="5"/>
      <c r="AH19949" s="5"/>
      <c r="AI19949" s="5"/>
      <c r="AJ19949" s="5"/>
    </row>
    <row r="19950" spans="11:36">
      <c r="K19950" s="5"/>
      <c r="L19950" s="5"/>
      <c r="M19950" s="5"/>
      <c r="N19950" s="5"/>
      <c r="O19950" s="5"/>
      <c r="P19950" s="5"/>
      <c r="Q19950" s="5"/>
      <c r="R19950" s="5"/>
      <c r="S19950" s="5"/>
      <c r="T19950" s="5"/>
      <c r="U19950" s="5"/>
      <c r="V19950" s="5"/>
      <c r="W19950" s="5"/>
      <c r="X19950" s="5"/>
      <c r="Y19950" s="5"/>
      <c r="Z19950" s="5"/>
      <c r="AA19950" s="5"/>
      <c r="AB19950" s="5"/>
      <c r="AC19950" s="5"/>
      <c r="AD19950" s="5"/>
      <c r="AE19950" s="5"/>
      <c r="AF19950" s="5"/>
      <c r="AG19950" s="5"/>
      <c r="AH19950" s="5"/>
      <c r="AI19950" s="5"/>
      <c r="AJ19950" s="5"/>
    </row>
    <row r="19951" spans="11:36">
      <c r="K19951" s="5"/>
      <c r="L19951" s="5"/>
      <c r="M19951" s="5"/>
      <c r="N19951" s="5"/>
      <c r="O19951" s="5"/>
      <c r="P19951" s="5"/>
      <c r="Q19951" s="5"/>
      <c r="R19951" s="5"/>
      <c r="S19951" s="5"/>
      <c r="T19951" s="5"/>
      <c r="U19951" s="5"/>
      <c r="V19951" s="5"/>
      <c r="W19951" s="5"/>
      <c r="X19951" s="5"/>
      <c r="Y19951" s="5"/>
      <c r="Z19951" s="5"/>
      <c r="AA19951" s="5"/>
      <c r="AB19951" s="5"/>
      <c r="AC19951" s="5"/>
      <c r="AD19951" s="5"/>
      <c r="AE19951" s="5"/>
      <c r="AF19951" s="5"/>
      <c r="AG19951" s="5"/>
      <c r="AH19951" s="5"/>
      <c r="AI19951" s="5"/>
      <c r="AJ19951" s="5"/>
    </row>
    <row r="19952" spans="11:36">
      <c r="K19952" s="5"/>
      <c r="L19952" s="5"/>
      <c r="M19952" s="5"/>
      <c r="N19952" s="5"/>
      <c r="O19952" s="5"/>
      <c r="P19952" s="5"/>
      <c r="Q19952" s="5"/>
      <c r="R19952" s="5"/>
      <c r="S19952" s="5"/>
      <c r="T19952" s="5"/>
      <c r="U19952" s="5"/>
      <c r="V19952" s="5"/>
      <c r="W19952" s="5"/>
      <c r="X19952" s="5"/>
      <c r="Y19952" s="5"/>
      <c r="Z19952" s="5"/>
      <c r="AA19952" s="5"/>
      <c r="AB19952" s="5"/>
      <c r="AC19952" s="5"/>
      <c r="AD19952" s="5"/>
      <c r="AE19952" s="5"/>
      <c r="AF19952" s="5"/>
      <c r="AG19952" s="5"/>
      <c r="AH19952" s="5"/>
      <c r="AI19952" s="5"/>
      <c r="AJ19952" s="5"/>
    </row>
    <row r="19953" spans="11:36">
      <c r="K19953" s="5"/>
      <c r="L19953" s="5"/>
      <c r="M19953" s="5"/>
      <c r="N19953" s="5"/>
      <c r="O19953" s="5"/>
      <c r="P19953" s="5"/>
      <c r="Q19953" s="5"/>
      <c r="R19953" s="5"/>
      <c r="S19953" s="5"/>
      <c r="T19953" s="5"/>
      <c r="U19953" s="5"/>
      <c r="V19953" s="5"/>
      <c r="W19953" s="5"/>
      <c r="X19953" s="5"/>
      <c r="Y19953" s="5"/>
      <c r="Z19953" s="5"/>
      <c r="AA19953" s="5"/>
      <c r="AB19953" s="5"/>
      <c r="AC19953" s="5"/>
      <c r="AD19953" s="5"/>
      <c r="AE19953" s="5"/>
      <c r="AF19953" s="5"/>
      <c r="AG19953" s="5"/>
      <c r="AH19953" s="5"/>
      <c r="AI19953" s="5"/>
      <c r="AJ19953" s="5"/>
    </row>
    <row r="19954" spans="11:36">
      <c r="K19954" s="5"/>
      <c r="L19954" s="5"/>
      <c r="M19954" s="5"/>
      <c r="N19954" s="5"/>
      <c r="O19954" s="5"/>
      <c r="P19954" s="5"/>
      <c r="Q19954" s="5"/>
      <c r="R19954" s="5"/>
      <c r="S19954" s="5"/>
      <c r="T19954" s="5"/>
      <c r="U19954" s="5"/>
      <c r="V19954" s="5"/>
      <c r="W19954" s="5"/>
      <c r="X19954" s="5"/>
      <c r="Y19954" s="5"/>
      <c r="Z19954" s="5"/>
      <c r="AA19954" s="5"/>
      <c r="AB19954" s="5"/>
      <c r="AC19954" s="5"/>
      <c r="AD19954" s="5"/>
      <c r="AE19954" s="5"/>
      <c r="AF19954" s="5"/>
      <c r="AG19954" s="5"/>
      <c r="AH19954" s="5"/>
      <c r="AI19954" s="5"/>
      <c r="AJ19954" s="5"/>
    </row>
    <row r="19955" spans="11:36">
      <c r="K19955" s="5"/>
      <c r="L19955" s="5"/>
      <c r="M19955" s="5"/>
      <c r="N19955" s="5"/>
      <c r="O19955" s="5"/>
      <c r="P19955" s="5"/>
      <c r="Q19955" s="5"/>
      <c r="R19955" s="5"/>
      <c r="S19955" s="5"/>
      <c r="T19955" s="5"/>
      <c r="U19955" s="5"/>
      <c r="V19955" s="5"/>
      <c r="W19955" s="5"/>
      <c r="X19955" s="5"/>
      <c r="Y19955" s="5"/>
      <c r="Z19955" s="5"/>
      <c r="AA19955" s="5"/>
      <c r="AB19955" s="5"/>
      <c r="AC19955" s="5"/>
      <c r="AD19955" s="5"/>
      <c r="AE19955" s="5"/>
      <c r="AF19955" s="5"/>
      <c r="AG19955" s="5"/>
      <c r="AH19955" s="5"/>
      <c r="AI19955" s="5"/>
      <c r="AJ19955" s="5"/>
    </row>
    <row r="19956" spans="11:36">
      <c r="K19956" s="5"/>
      <c r="L19956" s="5"/>
      <c r="M19956" s="5"/>
      <c r="N19956" s="5"/>
      <c r="O19956" s="5"/>
      <c r="P19956" s="5"/>
      <c r="Q19956" s="5"/>
      <c r="R19956" s="5"/>
      <c r="S19956" s="5"/>
      <c r="T19956" s="5"/>
      <c r="U19956" s="5"/>
      <c r="V19956" s="5"/>
      <c r="W19956" s="5"/>
      <c r="X19956" s="5"/>
      <c r="Y19956" s="5"/>
      <c r="Z19956" s="5"/>
      <c r="AA19956" s="5"/>
      <c r="AB19956" s="5"/>
      <c r="AC19956" s="5"/>
      <c r="AD19956" s="5"/>
      <c r="AE19956" s="5"/>
      <c r="AF19956" s="5"/>
      <c r="AG19956" s="5"/>
      <c r="AH19956" s="5"/>
      <c r="AI19956" s="5"/>
      <c r="AJ19956" s="5"/>
    </row>
    <row r="19957" spans="11:36">
      <c r="K19957" s="5"/>
      <c r="L19957" s="5"/>
      <c r="M19957" s="5"/>
      <c r="N19957" s="5"/>
      <c r="O19957" s="5"/>
      <c r="P19957" s="5"/>
      <c r="Q19957" s="5"/>
      <c r="R19957" s="5"/>
      <c r="S19957" s="5"/>
      <c r="T19957" s="5"/>
      <c r="U19957" s="5"/>
      <c r="V19957" s="5"/>
      <c r="W19957" s="5"/>
      <c r="X19957" s="5"/>
      <c r="Y19957" s="5"/>
      <c r="Z19957" s="5"/>
      <c r="AA19957" s="5"/>
      <c r="AB19957" s="5"/>
      <c r="AC19957" s="5"/>
      <c r="AD19957" s="5"/>
      <c r="AE19957" s="5"/>
      <c r="AF19957" s="5"/>
      <c r="AG19957" s="5"/>
      <c r="AH19957" s="5"/>
      <c r="AI19957" s="5"/>
      <c r="AJ19957" s="5"/>
    </row>
    <row r="19958" spans="11:36">
      <c r="K19958" s="5"/>
      <c r="L19958" s="5"/>
      <c r="M19958" s="5"/>
      <c r="N19958" s="5"/>
      <c r="O19958" s="5"/>
      <c r="P19958" s="5"/>
      <c r="Q19958" s="5"/>
      <c r="R19958" s="5"/>
      <c r="S19958" s="5"/>
      <c r="T19958" s="5"/>
      <c r="U19958" s="5"/>
      <c r="V19958" s="5"/>
      <c r="W19958" s="5"/>
      <c r="X19958" s="5"/>
      <c r="Y19958" s="5"/>
      <c r="Z19958" s="5"/>
      <c r="AA19958" s="5"/>
      <c r="AB19958" s="5"/>
      <c r="AC19958" s="5"/>
      <c r="AD19958" s="5"/>
      <c r="AE19958" s="5"/>
      <c r="AF19958" s="5"/>
      <c r="AG19958" s="5"/>
      <c r="AH19958" s="5"/>
      <c r="AI19958" s="5"/>
      <c r="AJ19958" s="5"/>
    </row>
    <row r="19959" spans="11:36">
      <c r="K19959" s="5"/>
      <c r="L19959" s="5"/>
      <c r="M19959" s="5"/>
      <c r="N19959" s="5"/>
      <c r="O19959" s="5"/>
      <c r="P19959" s="5"/>
      <c r="Q19959" s="5"/>
      <c r="R19959" s="5"/>
      <c r="S19959" s="5"/>
      <c r="T19959" s="5"/>
      <c r="U19959" s="5"/>
      <c r="V19959" s="5"/>
      <c r="W19959" s="5"/>
      <c r="X19959" s="5"/>
      <c r="Y19959" s="5"/>
      <c r="Z19959" s="5"/>
      <c r="AA19959" s="5"/>
      <c r="AB19959" s="5"/>
      <c r="AC19959" s="5"/>
      <c r="AD19959" s="5"/>
      <c r="AE19959" s="5"/>
      <c r="AF19959" s="5"/>
      <c r="AG19959" s="5"/>
      <c r="AH19959" s="5"/>
      <c r="AI19959" s="5"/>
      <c r="AJ19959" s="5"/>
    </row>
    <row r="19960" spans="11:36">
      <c r="K19960" s="5"/>
      <c r="L19960" s="5"/>
      <c r="M19960" s="5"/>
      <c r="N19960" s="5"/>
      <c r="O19960" s="5"/>
      <c r="P19960" s="5"/>
      <c r="Q19960" s="5"/>
      <c r="R19960" s="5"/>
      <c r="S19960" s="5"/>
      <c r="T19960" s="5"/>
      <c r="U19960" s="5"/>
      <c r="V19960" s="5"/>
      <c r="W19960" s="5"/>
      <c r="X19960" s="5"/>
      <c r="Y19960" s="5"/>
      <c r="Z19960" s="5"/>
      <c r="AA19960" s="5"/>
      <c r="AB19960" s="5"/>
      <c r="AC19960" s="5"/>
      <c r="AD19960" s="5"/>
      <c r="AE19960" s="5"/>
      <c r="AF19960" s="5"/>
      <c r="AG19960" s="5"/>
      <c r="AH19960" s="5"/>
      <c r="AI19960" s="5"/>
      <c r="AJ19960" s="5"/>
    </row>
    <row r="19961" spans="11:36">
      <c r="K19961" s="5"/>
      <c r="L19961" s="5"/>
      <c r="M19961" s="5"/>
      <c r="N19961" s="5"/>
      <c r="O19961" s="5"/>
      <c r="P19961" s="5"/>
      <c r="Q19961" s="5"/>
      <c r="R19961" s="5"/>
      <c r="S19961" s="5"/>
      <c r="T19961" s="5"/>
      <c r="U19961" s="5"/>
      <c r="V19961" s="5"/>
      <c r="W19961" s="5"/>
      <c r="X19961" s="5"/>
      <c r="Y19961" s="5"/>
      <c r="Z19961" s="5"/>
      <c r="AA19961" s="5"/>
      <c r="AB19961" s="5"/>
      <c r="AC19961" s="5"/>
      <c r="AD19961" s="5"/>
      <c r="AE19961" s="5"/>
      <c r="AF19961" s="5"/>
      <c r="AG19961" s="5"/>
      <c r="AH19961" s="5"/>
      <c r="AI19961" s="5"/>
      <c r="AJ19961" s="5"/>
    </row>
    <row r="19962" spans="11:36">
      <c r="K19962" s="5"/>
      <c r="L19962" s="5"/>
      <c r="M19962" s="5"/>
      <c r="N19962" s="5"/>
      <c r="O19962" s="5"/>
      <c r="P19962" s="5"/>
      <c r="Q19962" s="5"/>
      <c r="R19962" s="5"/>
      <c r="S19962" s="5"/>
      <c r="T19962" s="5"/>
      <c r="U19962" s="5"/>
      <c r="V19962" s="5"/>
      <c r="W19962" s="5"/>
      <c r="X19962" s="5"/>
      <c r="Y19962" s="5"/>
      <c r="Z19962" s="5"/>
      <c r="AA19962" s="5"/>
      <c r="AB19962" s="5"/>
      <c r="AC19962" s="5"/>
      <c r="AD19962" s="5"/>
      <c r="AE19962" s="5"/>
      <c r="AF19962" s="5"/>
      <c r="AG19962" s="5"/>
      <c r="AH19962" s="5"/>
      <c r="AI19962" s="5"/>
      <c r="AJ19962" s="5"/>
    </row>
    <row r="19963" spans="11:36">
      <c r="K19963" s="5"/>
      <c r="L19963" s="5"/>
      <c r="M19963" s="5"/>
      <c r="N19963" s="5"/>
      <c r="O19963" s="5"/>
      <c r="P19963" s="5"/>
      <c r="Q19963" s="5"/>
      <c r="R19963" s="5"/>
      <c r="S19963" s="5"/>
      <c r="T19963" s="5"/>
      <c r="U19963" s="5"/>
      <c r="V19963" s="5"/>
      <c r="W19963" s="5"/>
      <c r="X19963" s="5"/>
      <c r="Y19963" s="5"/>
      <c r="Z19963" s="5"/>
      <c r="AA19963" s="5"/>
      <c r="AB19963" s="5"/>
      <c r="AC19963" s="5"/>
      <c r="AD19963" s="5"/>
      <c r="AE19963" s="5"/>
      <c r="AF19963" s="5"/>
      <c r="AG19963" s="5"/>
      <c r="AH19963" s="5"/>
      <c r="AI19963" s="5"/>
      <c r="AJ19963" s="5"/>
    </row>
    <row r="19964" spans="11:36">
      <c r="K19964" s="5"/>
      <c r="L19964" s="5"/>
      <c r="M19964" s="5"/>
      <c r="N19964" s="5"/>
      <c r="O19964" s="5"/>
      <c r="P19964" s="5"/>
      <c r="Q19964" s="5"/>
      <c r="R19964" s="5"/>
      <c r="S19964" s="5"/>
      <c r="T19964" s="5"/>
      <c r="U19964" s="5"/>
      <c r="V19964" s="5"/>
      <c r="W19964" s="5"/>
      <c r="X19964" s="5"/>
      <c r="Y19964" s="5"/>
      <c r="Z19964" s="5"/>
      <c r="AA19964" s="5"/>
      <c r="AB19964" s="5"/>
      <c r="AC19964" s="5"/>
      <c r="AD19964" s="5"/>
      <c r="AE19964" s="5"/>
      <c r="AF19964" s="5"/>
      <c r="AG19964" s="5"/>
      <c r="AH19964" s="5"/>
      <c r="AI19964" s="5"/>
      <c r="AJ19964" s="5"/>
    </row>
    <row r="19965" spans="11:36">
      <c r="K19965" s="5"/>
      <c r="L19965" s="5"/>
      <c r="M19965" s="5"/>
      <c r="N19965" s="5"/>
      <c r="O19965" s="5"/>
      <c r="P19965" s="5"/>
      <c r="Q19965" s="5"/>
      <c r="R19965" s="5"/>
      <c r="S19965" s="5"/>
      <c r="T19965" s="5"/>
      <c r="U19965" s="5"/>
      <c r="V19965" s="5"/>
      <c r="W19965" s="5"/>
      <c r="X19965" s="5"/>
      <c r="Y19965" s="5"/>
      <c r="Z19965" s="5"/>
      <c r="AA19965" s="5"/>
      <c r="AB19965" s="5"/>
      <c r="AC19965" s="5"/>
      <c r="AD19965" s="5"/>
      <c r="AE19965" s="5"/>
      <c r="AF19965" s="5"/>
      <c r="AG19965" s="5"/>
      <c r="AH19965" s="5"/>
      <c r="AI19965" s="5"/>
      <c r="AJ19965" s="5"/>
    </row>
    <row r="19966" spans="11:36">
      <c r="K19966" s="5"/>
      <c r="L19966" s="5"/>
      <c r="M19966" s="5"/>
      <c r="N19966" s="5"/>
      <c r="O19966" s="5"/>
      <c r="P19966" s="5"/>
      <c r="Q19966" s="5"/>
      <c r="R19966" s="5"/>
      <c r="S19966" s="5"/>
      <c r="T19966" s="5"/>
      <c r="U19966" s="5"/>
      <c r="V19966" s="5"/>
      <c r="W19966" s="5"/>
      <c r="X19966" s="5"/>
      <c r="Y19966" s="5"/>
      <c r="Z19966" s="5"/>
      <c r="AA19966" s="5"/>
      <c r="AB19966" s="5"/>
      <c r="AC19966" s="5"/>
      <c r="AD19966" s="5"/>
      <c r="AE19966" s="5"/>
      <c r="AF19966" s="5"/>
      <c r="AG19966" s="5"/>
      <c r="AH19966" s="5"/>
      <c r="AI19966" s="5"/>
      <c r="AJ19966" s="5"/>
    </row>
    <row r="19967" spans="11:36">
      <c r="K19967" s="5"/>
      <c r="L19967" s="5"/>
      <c r="M19967" s="5"/>
      <c r="N19967" s="5"/>
      <c r="O19967" s="5"/>
      <c r="P19967" s="5"/>
      <c r="Q19967" s="5"/>
      <c r="R19967" s="5"/>
      <c r="S19967" s="5"/>
      <c r="T19967" s="5"/>
      <c r="U19967" s="5"/>
      <c r="V19967" s="5"/>
      <c r="W19967" s="5"/>
      <c r="X19967" s="5"/>
      <c r="Y19967" s="5"/>
      <c r="Z19967" s="5"/>
      <c r="AA19967" s="5"/>
      <c r="AB19967" s="5"/>
      <c r="AC19967" s="5"/>
      <c r="AD19967" s="5"/>
      <c r="AE19967" s="5"/>
      <c r="AF19967" s="5"/>
      <c r="AG19967" s="5"/>
      <c r="AH19967" s="5"/>
      <c r="AI19967" s="5"/>
      <c r="AJ19967" s="5"/>
    </row>
    <row r="19968" spans="11:36">
      <c r="K19968" s="5"/>
      <c r="L19968" s="5"/>
      <c r="M19968" s="5"/>
      <c r="N19968" s="5"/>
      <c r="O19968" s="5"/>
      <c r="P19968" s="5"/>
      <c r="Q19968" s="5"/>
      <c r="R19968" s="5"/>
      <c r="S19968" s="5"/>
      <c r="T19968" s="5"/>
      <c r="U19968" s="5"/>
      <c r="V19968" s="5"/>
      <c r="W19968" s="5"/>
      <c r="X19968" s="5"/>
      <c r="Y19968" s="5"/>
      <c r="Z19968" s="5"/>
      <c r="AA19968" s="5"/>
      <c r="AB19968" s="5"/>
      <c r="AC19968" s="5"/>
      <c r="AD19968" s="5"/>
      <c r="AE19968" s="5"/>
      <c r="AF19968" s="5"/>
      <c r="AG19968" s="5"/>
      <c r="AH19968" s="5"/>
      <c r="AI19968" s="5"/>
      <c r="AJ19968" s="5"/>
    </row>
    <row r="19969" spans="11:36">
      <c r="K19969" s="5"/>
      <c r="L19969" s="5"/>
      <c r="M19969" s="5"/>
      <c r="N19969" s="5"/>
      <c r="O19969" s="5"/>
      <c r="P19969" s="5"/>
      <c r="Q19969" s="5"/>
      <c r="R19969" s="5"/>
      <c r="S19969" s="5"/>
      <c r="T19969" s="5"/>
      <c r="U19969" s="5"/>
      <c r="V19969" s="5"/>
      <c r="W19969" s="5"/>
      <c r="X19969" s="5"/>
      <c r="Y19969" s="5"/>
      <c r="Z19969" s="5"/>
      <c r="AA19969" s="5"/>
      <c r="AB19969" s="5"/>
      <c r="AC19969" s="5"/>
      <c r="AD19969" s="5"/>
      <c r="AE19969" s="5"/>
      <c r="AF19969" s="5"/>
      <c r="AG19969" s="5"/>
      <c r="AH19969" s="5"/>
      <c r="AI19969" s="5"/>
      <c r="AJ19969" s="5"/>
    </row>
    <row r="19970" spans="11:36">
      <c r="K19970" s="5"/>
      <c r="L19970" s="5"/>
      <c r="M19970" s="5"/>
      <c r="N19970" s="5"/>
      <c r="O19970" s="5"/>
      <c r="P19970" s="5"/>
      <c r="Q19970" s="5"/>
      <c r="R19970" s="5"/>
      <c r="S19970" s="5"/>
      <c r="T19970" s="5"/>
      <c r="U19970" s="5"/>
      <c r="V19970" s="5"/>
      <c r="W19970" s="5"/>
      <c r="X19970" s="5"/>
      <c r="Y19970" s="5"/>
      <c r="Z19970" s="5"/>
      <c r="AA19970" s="5"/>
      <c r="AB19970" s="5"/>
      <c r="AC19970" s="5"/>
      <c r="AD19970" s="5"/>
      <c r="AE19970" s="5"/>
      <c r="AF19970" s="5"/>
      <c r="AG19970" s="5"/>
      <c r="AH19970" s="5"/>
      <c r="AI19970" s="5"/>
      <c r="AJ19970" s="5"/>
    </row>
    <row r="19971" spans="11:36">
      <c r="K19971" s="5"/>
      <c r="L19971" s="5"/>
      <c r="M19971" s="5"/>
      <c r="N19971" s="5"/>
      <c r="O19971" s="5"/>
      <c r="P19971" s="5"/>
      <c r="Q19971" s="5"/>
      <c r="R19971" s="5"/>
      <c r="S19971" s="5"/>
      <c r="T19971" s="5"/>
      <c r="U19971" s="5"/>
      <c r="V19971" s="5"/>
      <c r="W19971" s="5"/>
      <c r="X19971" s="5"/>
      <c r="Y19971" s="5"/>
      <c r="Z19971" s="5"/>
      <c r="AA19971" s="5"/>
      <c r="AB19971" s="5"/>
      <c r="AC19971" s="5"/>
      <c r="AD19971" s="5"/>
      <c r="AE19971" s="5"/>
      <c r="AF19971" s="5"/>
      <c r="AG19971" s="5"/>
      <c r="AH19971" s="5"/>
      <c r="AI19971" s="5"/>
      <c r="AJ19971" s="5"/>
    </row>
    <row r="19972" spans="11:36">
      <c r="K19972" s="5"/>
      <c r="L19972" s="5"/>
      <c r="M19972" s="5"/>
      <c r="N19972" s="5"/>
      <c r="O19972" s="5"/>
      <c r="P19972" s="5"/>
      <c r="Q19972" s="5"/>
      <c r="R19972" s="5"/>
      <c r="S19972" s="5"/>
      <c r="T19972" s="5"/>
      <c r="U19972" s="5"/>
      <c r="V19972" s="5"/>
      <c r="W19972" s="5"/>
      <c r="X19972" s="5"/>
      <c r="Y19972" s="5"/>
      <c r="Z19972" s="5"/>
      <c r="AA19972" s="5"/>
      <c r="AB19972" s="5"/>
      <c r="AC19972" s="5"/>
      <c r="AD19972" s="5"/>
      <c r="AE19972" s="5"/>
      <c r="AF19972" s="5"/>
      <c r="AG19972" s="5"/>
      <c r="AH19972" s="5"/>
      <c r="AI19972" s="5"/>
      <c r="AJ19972" s="5"/>
    </row>
    <row r="19973" spans="11:36">
      <c r="K19973" s="5"/>
      <c r="L19973" s="5"/>
      <c r="M19973" s="5"/>
      <c r="N19973" s="5"/>
      <c r="O19973" s="5"/>
      <c r="P19973" s="5"/>
      <c r="Q19973" s="5"/>
      <c r="R19973" s="5"/>
      <c r="S19973" s="5"/>
      <c r="T19973" s="5"/>
      <c r="U19973" s="5"/>
      <c r="V19973" s="5"/>
      <c r="W19973" s="5"/>
      <c r="X19973" s="5"/>
      <c r="Y19973" s="5"/>
      <c r="Z19973" s="5"/>
      <c r="AA19973" s="5"/>
      <c r="AB19973" s="5"/>
      <c r="AC19973" s="5"/>
      <c r="AD19973" s="5"/>
      <c r="AE19973" s="5"/>
      <c r="AF19973" s="5"/>
      <c r="AG19973" s="5"/>
      <c r="AH19973" s="5"/>
      <c r="AI19973" s="5"/>
      <c r="AJ19973" s="5"/>
    </row>
    <row r="19974" spans="11:36">
      <c r="K19974" s="5"/>
      <c r="L19974" s="5"/>
      <c r="M19974" s="5"/>
      <c r="N19974" s="5"/>
      <c r="O19974" s="5"/>
      <c r="P19974" s="5"/>
      <c r="Q19974" s="5"/>
      <c r="R19974" s="5"/>
      <c r="S19974" s="5"/>
      <c r="T19974" s="5"/>
      <c r="U19974" s="5"/>
      <c r="V19974" s="5"/>
      <c r="W19974" s="5"/>
      <c r="X19974" s="5"/>
      <c r="Y19974" s="5"/>
      <c r="Z19974" s="5"/>
      <c r="AA19974" s="5"/>
      <c r="AB19974" s="5"/>
      <c r="AC19974" s="5"/>
      <c r="AD19974" s="5"/>
      <c r="AE19974" s="5"/>
      <c r="AF19974" s="5"/>
      <c r="AG19974" s="5"/>
      <c r="AH19974" s="5"/>
      <c r="AI19974" s="5"/>
      <c r="AJ19974" s="5"/>
    </row>
    <row r="19975" spans="11:36">
      <c r="K19975" s="5"/>
      <c r="L19975" s="5"/>
      <c r="M19975" s="5"/>
      <c r="N19975" s="5"/>
      <c r="O19975" s="5"/>
      <c r="P19975" s="5"/>
      <c r="Q19975" s="5"/>
      <c r="R19975" s="5"/>
      <c r="S19975" s="5"/>
      <c r="T19975" s="5"/>
      <c r="U19975" s="5"/>
      <c r="V19975" s="5"/>
      <c r="W19975" s="5"/>
      <c r="X19975" s="5"/>
      <c r="Y19975" s="5"/>
      <c r="Z19975" s="5"/>
      <c r="AA19975" s="5"/>
      <c r="AB19975" s="5"/>
      <c r="AC19975" s="5"/>
      <c r="AD19975" s="5"/>
      <c r="AE19975" s="5"/>
      <c r="AF19975" s="5"/>
      <c r="AG19975" s="5"/>
      <c r="AH19975" s="5"/>
      <c r="AI19975" s="5"/>
      <c r="AJ19975" s="5"/>
    </row>
    <row r="19976" spans="11:36">
      <c r="K19976" s="5"/>
      <c r="L19976" s="5"/>
      <c r="M19976" s="5"/>
      <c r="N19976" s="5"/>
      <c r="O19976" s="5"/>
      <c r="P19976" s="5"/>
      <c r="Q19976" s="5"/>
      <c r="R19976" s="5"/>
      <c r="S19976" s="5"/>
      <c r="T19976" s="5"/>
      <c r="U19976" s="5"/>
      <c r="V19976" s="5"/>
      <c r="W19976" s="5"/>
      <c r="X19976" s="5"/>
      <c r="Y19976" s="5"/>
      <c r="Z19976" s="5"/>
      <c r="AA19976" s="5"/>
      <c r="AB19976" s="5"/>
      <c r="AC19976" s="5"/>
      <c r="AD19976" s="5"/>
      <c r="AE19976" s="5"/>
      <c r="AF19976" s="5"/>
      <c r="AG19976" s="5"/>
      <c r="AH19976" s="5"/>
      <c r="AI19976" s="5"/>
      <c r="AJ19976" s="5"/>
    </row>
    <row r="19977" spans="11:36">
      <c r="K19977" s="5"/>
      <c r="L19977" s="5"/>
      <c r="M19977" s="5"/>
      <c r="N19977" s="5"/>
      <c r="O19977" s="5"/>
      <c r="P19977" s="5"/>
      <c r="Q19977" s="5"/>
      <c r="R19977" s="5"/>
      <c r="S19977" s="5"/>
      <c r="T19977" s="5"/>
      <c r="U19977" s="5"/>
      <c r="V19977" s="5"/>
      <c r="W19977" s="5"/>
      <c r="X19977" s="5"/>
      <c r="Y19977" s="5"/>
      <c r="Z19977" s="5"/>
      <c r="AA19977" s="5"/>
      <c r="AB19977" s="5"/>
      <c r="AC19977" s="5"/>
      <c r="AD19977" s="5"/>
      <c r="AE19977" s="5"/>
      <c r="AF19977" s="5"/>
      <c r="AG19977" s="5"/>
      <c r="AH19977" s="5"/>
      <c r="AI19977" s="5"/>
      <c r="AJ19977" s="5"/>
    </row>
    <row r="19978" spans="11:36">
      <c r="K19978" s="5"/>
      <c r="L19978" s="5"/>
      <c r="M19978" s="5"/>
      <c r="N19978" s="5"/>
      <c r="O19978" s="5"/>
      <c r="P19978" s="5"/>
      <c r="Q19978" s="5"/>
      <c r="R19978" s="5"/>
      <c r="S19978" s="5"/>
      <c r="T19978" s="5"/>
      <c r="U19978" s="5"/>
      <c r="V19978" s="5"/>
      <c r="W19978" s="5"/>
      <c r="X19978" s="5"/>
      <c r="Y19978" s="5"/>
      <c r="Z19978" s="5"/>
      <c r="AA19978" s="5"/>
      <c r="AB19978" s="5"/>
      <c r="AC19978" s="5"/>
      <c r="AD19978" s="5"/>
      <c r="AE19978" s="5"/>
      <c r="AF19978" s="5"/>
      <c r="AG19978" s="5"/>
      <c r="AH19978" s="5"/>
      <c r="AI19978" s="5"/>
      <c r="AJ19978" s="5"/>
    </row>
    <row r="19979" spans="11:36">
      <c r="K19979" s="5"/>
      <c r="L19979" s="5"/>
      <c r="M19979" s="5"/>
      <c r="N19979" s="5"/>
      <c r="O19979" s="5"/>
      <c r="P19979" s="5"/>
      <c r="Q19979" s="5"/>
      <c r="R19979" s="5"/>
      <c r="S19979" s="5"/>
      <c r="T19979" s="5"/>
      <c r="U19979" s="5"/>
      <c r="V19979" s="5"/>
      <c r="W19979" s="5"/>
      <c r="X19979" s="5"/>
      <c r="Y19979" s="5"/>
      <c r="Z19979" s="5"/>
      <c r="AA19979" s="5"/>
      <c r="AB19979" s="5"/>
      <c r="AC19979" s="5"/>
      <c r="AD19979" s="5"/>
      <c r="AE19979" s="5"/>
      <c r="AF19979" s="5"/>
      <c r="AG19979" s="5"/>
      <c r="AH19979" s="5"/>
      <c r="AI19979" s="5"/>
      <c r="AJ19979" s="5"/>
    </row>
    <row r="19980" spans="11:36">
      <c r="K19980" s="5"/>
      <c r="L19980" s="5"/>
      <c r="M19980" s="5"/>
      <c r="N19980" s="5"/>
      <c r="O19980" s="5"/>
      <c r="P19980" s="5"/>
      <c r="Q19980" s="5"/>
      <c r="R19980" s="5"/>
      <c r="S19980" s="5"/>
      <c r="T19980" s="5"/>
      <c r="U19980" s="5"/>
      <c r="V19980" s="5"/>
      <c r="W19980" s="5"/>
      <c r="X19980" s="5"/>
      <c r="Y19980" s="5"/>
      <c r="Z19980" s="5"/>
      <c r="AA19980" s="5"/>
      <c r="AB19980" s="5"/>
      <c r="AC19980" s="5"/>
      <c r="AD19980" s="5"/>
      <c r="AE19980" s="5"/>
      <c r="AF19980" s="5"/>
      <c r="AG19980" s="5"/>
      <c r="AH19980" s="5"/>
      <c r="AI19980" s="5"/>
      <c r="AJ19980" s="5"/>
    </row>
    <row r="19981" spans="11:36">
      <c r="K19981" s="5"/>
      <c r="L19981" s="5"/>
      <c r="M19981" s="5"/>
      <c r="N19981" s="5"/>
      <c r="O19981" s="5"/>
      <c r="P19981" s="5"/>
      <c r="Q19981" s="5"/>
      <c r="R19981" s="5"/>
      <c r="S19981" s="5"/>
      <c r="T19981" s="5"/>
      <c r="U19981" s="5"/>
      <c r="V19981" s="5"/>
      <c r="W19981" s="5"/>
      <c r="X19981" s="5"/>
      <c r="Y19981" s="5"/>
      <c r="Z19981" s="5"/>
      <c r="AA19981" s="5"/>
      <c r="AB19981" s="5"/>
      <c r="AC19981" s="5"/>
      <c r="AD19981" s="5"/>
      <c r="AE19981" s="5"/>
      <c r="AF19981" s="5"/>
      <c r="AG19981" s="5"/>
      <c r="AH19981" s="5"/>
      <c r="AI19981" s="5"/>
      <c r="AJ19981" s="5"/>
    </row>
    <row r="19982" spans="11:36">
      <c r="K19982" s="5"/>
      <c r="L19982" s="5"/>
      <c r="M19982" s="5"/>
      <c r="N19982" s="5"/>
      <c r="O19982" s="5"/>
      <c r="P19982" s="5"/>
      <c r="Q19982" s="5"/>
      <c r="R19982" s="5"/>
      <c r="S19982" s="5"/>
      <c r="T19982" s="5"/>
      <c r="U19982" s="5"/>
      <c r="V19982" s="5"/>
      <c r="W19982" s="5"/>
      <c r="X19982" s="5"/>
      <c r="Y19982" s="5"/>
      <c r="Z19982" s="5"/>
      <c r="AA19982" s="5"/>
      <c r="AB19982" s="5"/>
      <c r="AC19982" s="5"/>
      <c r="AD19982" s="5"/>
      <c r="AE19982" s="5"/>
      <c r="AF19982" s="5"/>
      <c r="AG19982" s="5"/>
      <c r="AH19982" s="5"/>
      <c r="AI19982" s="5"/>
      <c r="AJ19982" s="5"/>
    </row>
    <row r="19983" spans="11:36">
      <c r="K19983" s="5"/>
      <c r="L19983" s="5"/>
      <c r="M19983" s="5"/>
      <c r="N19983" s="5"/>
      <c r="O19983" s="5"/>
      <c r="P19983" s="5"/>
      <c r="Q19983" s="5"/>
      <c r="R19983" s="5"/>
      <c r="S19983" s="5"/>
      <c r="T19983" s="5"/>
      <c r="U19983" s="5"/>
      <c r="V19983" s="5"/>
      <c r="W19983" s="5"/>
      <c r="X19983" s="5"/>
      <c r="Y19983" s="5"/>
      <c r="Z19983" s="5"/>
      <c r="AA19983" s="5"/>
      <c r="AB19983" s="5"/>
      <c r="AC19983" s="5"/>
      <c r="AD19983" s="5"/>
      <c r="AE19983" s="5"/>
      <c r="AF19983" s="5"/>
      <c r="AG19983" s="5"/>
      <c r="AH19983" s="5"/>
      <c r="AI19983" s="5"/>
      <c r="AJ19983" s="5"/>
    </row>
    <row r="19984" spans="11:36">
      <c r="K19984" s="5"/>
      <c r="L19984" s="5"/>
      <c r="M19984" s="5"/>
      <c r="N19984" s="5"/>
      <c r="O19984" s="5"/>
      <c r="P19984" s="5"/>
      <c r="Q19984" s="5"/>
      <c r="R19984" s="5"/>
      <c r="S19984" s="5"/>
      <c r="T19984" s="5"/>
      <c r="U19984" s="5"/>
      <c r="V19984" s="5"/>
      <c r="W19984" s="5"/>
      <c r="X19984" s="5"/>
      <c r="Y19984" s="5"/>
      <c r="Z19984" s="5"/>
      <c r="AA19984" s="5"/>
      <c r="AB19984" s="5"/>
      <c r="AC19984" s="5"/>
      <c r="AD19984" s="5"/>
      <c r="AE19984" s="5"/>
      <c r="AF19984" s="5"/>
      <c r="AG19984" s="5"/>
      <c r="AH19984" s="5"/>
      <c r="AI19984" s="5"/>
      <c r="AJ19984" s="5"/>
    </row>
    <row r="19985" spans="11:36">
      <c r="K19985" s="5"/>
      <c r="L19985" s="5"/>
      <c r="M19985" s="5"/>
      <c r="N19985" s="5"/>
      <c r="O19985" s="5"/>
      <c r="P19985" s="5"/>
      <c r="Q19985" s="5"/>
      <c r="R19985" s="5"/>
      <c r="S19985" s="5"/>
      <c r="T19985" s="5"/>
      <c r="U19985" s="5"/>
      <c r="V19985" s="5"/>
      <c r="W19985" s="5"/>
      <c r="X19985" s="5"/>
      <c r="Y19985" s="5"/>
      <c r="Z19985" s="5"/>
      <c r="AA19985" s="5"/>
      <c r="AB19985" s="5"/>
      <c r="AC19985" s="5"/>
      <c r="AD19985" s="5"/>
      <c r="AE19985" s="5"/>
      <c r="AF19985" s="5"/>
      <c r="AG19985" s="5"/>
      <c r="AH19985" s="5"/>
      <c r="AI19985" s="5"/>
      <c r="AJ19985" s="5"/>
    </row>
    <row r="19986" spans="11:36">
      <c r="K19986" s="5"/>
      <c r="L19986" s="5"/>
      <c r="M19986" s="5"/>
      <c r="N19986" s="5"/>
      <c r="O19986" s="5"/>
      <c r="P19986" s="5"/>
      <c r="Q19986" s="5"/>
      <c r="R19986" s="5"/>
      <c r="S19986" s="5"/>
      <c r="T19986" s="5"/>
      <c r="U19986" s="5"/>
      <c r="V19986" s="5"/>
      <c r="W19986" s="5"/>
      <c r="X19986" s="5"/>
      <c r="Y19986" s="5"/>
      <c r="Z19986" s="5"/>
      <c r="AA19986" s="5"/>
      <c r="AB19986" s="5"/>
      <c r="AC19986" s="5"/>
      <c r="AD19986" s="5"/>
      <c r="AE19986" s="5"/>
      <c r="AF19986" s="5"/>
      <c r="AG19986" s="5"/>
      <c r="AH19986" s="5"/>
      <c r="AI19986" s="5"/>
      <c r="AJ19986" s="5"/>
    </row>
    <row r="19987" spans="11:36">
      <c r="K19987" s="5"/>
      <c r="L19987" s="5"/>
      <c r="M19987" s="5"/>
      <c r="N19987" s="5"/>
      <c r="O19987" s="5"/>
      <c r="P19987" s="5"/>
      <c r="Q19987" s="5"/>
      <c r="R19987" s="5"/>
      <c r="S19987" s="5"/>
      <c r="T19987" s="5"/>
      <c r="U19987" s="5"/>
      <c r="V19987" s="5"/>
      <c r="W19987" s="5"/>
      <c r="X19987" s="5"/>
      <c r="Y19987" s="5"/>
      <c r="Z19987" s="5"/>
      <c r="AA19987" s="5"/>
      <c r="AB19987" s="5"/>
      <c r="AC19987" s="5"/>
      <c r="AD19987" s="5"/>
      <c r="AE19987" s="5"/>
      <c r="AF19987" s="5"/>
      <c r="AG19987" s="5"/>
      <c r="AH19987" s="5"/>
      <c r="AI19987" s="5"/>
      <c r="AJ19987" s="5"/>
    </row>
    <row r="19988" spans="11:36">
      <c r="K19988" s="5"/>
      <c r="L19988" s="5"/>
      <c r="M19988" s="5"/>
      <c r="N19988" s="5"/>
      <c r="O19988" s="5"/>
      <c r="P19988" s="5"/>
      <c r="Q19988" s="5"/>
      <c r="R19988" s="5"/>
      <c r="S19988" s="5"/>
      <c r="T19988" s="5"/>
      <c r="U19988" s="5"/>
      <c r="V19988" s="5"/>
      <c r="W19988" s="5"/>
      <c r="X19988" s="5"/>
      <c r="Y19988" s="5"/>
      <c r="Z19988" s="5"/>
      <c r="AA19988" s="5"/>
      <c r="AB19988" s="5"/>
      <c r="AC19988" s="5"/>
      <c r="AD19988" s="5"/>
      <c r="AE19988" s="5"/>
      <c r="AF19988" s="5"/>
      <c r="AG19988" s="5"/>
      <c r="AH19988" s="5"/>
      <c r="AI19988" s="5"/>
      <c r="AJ19988" s="5"/>
    </row>
    <row r="19989" spans="11:36">
      <c r="K19989" s="5"/>
      <c r="L19989" s="5"/>
      <c r="M19989" s="5"/>
      <c r="N19989" s="5"/>
      <c r="O19989" s="5"/>
      <c r="P19989" s="5"/>
      <c r="Q19989" s="5"/>
      <c r="R19989" s="5"/>
      <c r="S19989" s="5"/>
      <c r="T19989" s="5"/>
      <c r="U19989" s="5"/>
      <c r="V19989" s="5"/>
      <c r="W19989" s="5"/>
      <c r="X19989" s="5"/>
      <c r="Y19989" s="5"/>
      <c r="Z19989" s="5"/>
      <c r="AA19989" s="5"/>
      <c r="AB19989" s="5"/>
      <c r="AC19989" s="5"/>
      <c r="AD19989" s="5"/>
      <c r="AE19989" s="5"/>
      <c r="AF19989" s="5"/>
      <c r="AG19989" s="5"/>
      <c r="AH19989" s="5"/>
      <c r="AI19989" s="5"/>
      <c r="AJ19989" s="5"/>
    </row>
    <row r="19990" spans="11:36">
      <c r="K19990" s="5"/>
      <c r="L19990" s="5"/>
      <c r="M19990" s="5"/>
      <c r="N19990" s="5"/>
      <c r="O19990" s="5"/>
      <c r="P19990" s="5"/>
      <c r="Q19990" s="5"/>
      <c r="R19990" s="5"/>
      <c r="S19990" s="5"/>
      <c r="T19990" s="5"/>
      <c r="U19990" s="5"/>
      <c r="V19990" s="5"/>
      <c r="W19990" s="5"/>
      <c r="X19990" s="5"/>
      <c r="Y19990" s="5"/>
      <c r="Z19990" s="5"/>
      <c r="AA19990" s="5"/>
      <c r="AB19990" s="5"/>
      <c r="AC19990" s="5"/>
      <c r="AD19990" s="5"/>
      <c r="AE19990" s="5"/>
      <c r="AF19990" s="5"/>
      <c r="AG19990" s="5"/>
      <c r="AH19990" s="5"/>
      <c r="AI19990" s="5"/>
      <c r="AJ19990" s="5"/>
    </row>
    <row r="19991" spans="11:36">
      <c r="K19991" s="5"/>
      <c r="L19991" s="5"/>
      <c r="M19991" s="5"/>
      <c r="N19991" s="5"/>
      <c r="O19991" s="5"/>
      <c r="P19991" s="5"/>
      <c r="Q19991" s="5"/>
      <c r="R19991" s="5"/>
      <c r="S19991" s="5"/>
      <c r="T19991" s="5"/>
      <c r="U19991" s="5"/>
      <c r="V19991" s="5"/>
      <c r="W19991" s="5"/>
      <c r="X19991" s="5"/>
      <c r="Y19991" s="5"/>
      <c r="Z19991" s="5"/>
      <c r="AA19991" s="5"/>
      <c r="AB19991" s="5"/>
      <c r="AC19991" s="5"/>
      <c r="AD19991" s="5"/>
      <c r="AE19991" s="5"/>
      <c r="AF19991" s="5"/>
      <c r="AG19991" s="5"/>
      <c r="AH19991" s="5"/>
      <c r="AI19991" s="5"/>
      <c r="AJ19991" s="5"/>
    </row>
    <row r="19992" spans="11:36">
      <c r="K19992" s="5"/>
      <c r="L19992" s="5"/>
      <c r="M19992" s="5"/>
      <c r="N19992" s="5"/>
      <c r="O19992" s="5"/>
      <c r="P19992" s="5"/>
      <c r="Q19992" s="5"/>
      <c r="R19992" s="5"/>
      <c r="S19992" s="5"/>
      <c r="T19992" s="5"/>
      <c r="U19992" s="5"/>
      <c r="V19992" s="5"/>
      <c r="W19992" s="5"/>
      <c r="X19992" s="5"/>
      <c r="Y19992" s="5"/>
      <c r="Z19992" s="5"/>
      <c r="AA19992" s="5"/>
      <c r="AB19992" s="5"/>
      <c r="AC19992" s="5"/>
      <c r="AD19992" s="5"/>
      <c r="AE19992" s="5"/>
      <c r="AF19992" s="5"/>
      <c r="AG19992" s="5"/>
      <c r="AH19992" s="5"/>
      <c r="AI19992" s="5"/>
      <c r="AJ19992" s="5"/>
    </row>
    <row r="19993" spans="11:36">
      <c r="K19993" s="5"/>
      <c r="L19993" s="5"/>
      <c r="M19993" s="5"/>
      <c r="N19993" s="5"/>
      <c r="O19993" s="5"/>
      <c r="P19993" s="5"/>
      <c r="Q19993" s="5"/>
      <c r="R19993" s="5"/>
      <c r="S19993" s="5"/>
      <c r="T19993" s="5"/>
      <c r="U19993" s="5"/>
      <c r="V19993" s="5"/>
      <c r="W19993" s="5"/>
      <c r="X19993" s="5"/>
      <c r="Y19993" s="5"/>
      <c r="Z19993" s="5"/>
      <c r="AA19993" s="5"/>
      <c r="AB19993" s="5"/>
      <c r="AC19993" s="5"/>
      <c r="AD19993" s="5"/>
      <c r="AE19993" s="5"/>
      <c r="AF19993" s="5"/>
      <c r="AG19993" s="5"/>
      <c r="AH19993" s="5"/>
      <c r="AI19993" s="5"/>
      <c r="AJ19993" s="5"/>
    </row>
    <row r="19994" spans="11:36">
      <c r="K19994" s="5"/>
      <c r="L19994" s="5"/>
      <c r="M19994" s="5"/>
      <c r="N19994" s="5"/>
      <c r="O19994" s="5"/>
      <c r="P19994" s="5"/>
      <c r="Q19994" s="5"/>
      <c r="R19994" s="5"/>
      <c r="S19994" s="5"/>
      <c r="T19994" s="5"/>
      <c r="U19994" s="5"/>
      <c r="V19994" s="5"/>
      <c r="W19994" s="5"/>
      <c r="X19994" s="5"/>
      <c r="Y19994" s="5"/>
      <c r="Z19994" s="5"/>
      <c r="AA19994" s="5"/>
      <c r="AB19994" s="5"/>
      <c r="AC19994" s="5"/>
      <c r="AD19994" s="5"/>
      <c r="AE19994" s="5"/>
      <c r="AF19994" s="5"/>
      <c r="AG19994" s="5"/>
      <c r="AH19994" s="5"/>
      <c r="AI19994" s="5"/>
      <c r="AJ19994" s="5"/>
    </row>
    <row r="19995" spans="11:36">
      <c r="K19995" s="5"/>
      <c r="L19995" s="5"/>
      <c r="M19995" s="5"/>
      <c r="N19995" s="5"/>
      <c r="O19995" s="5"/>
      <c r="P19995" s="5"/>
      <c r="Q19995" s="5"/>
      <c r="R19995" s="5"/>
      <c r="S19995" s="5"/>
      <c r="T19995" s="5"/>
      <c r="U19995" s="5"/>
      <c r="V19995" s="5"/>
      <c r="W19995" s="5"/>
      <c r="X19995" s="5"/>
      <c r="Y19995" s="5"/>
      <c r="Z19995" s="5"/>
      <c r="AA19995" s="5"/>
      <c r="AB19995" s="5"/>
      <c r="AC19995" s="5"/>
      <c r="AD19995" s="5"/>
      <c r="AE19995" s="5"/>
      <c r="AF19995" s="5"/>
      <c r="AG19995" s="5"/>
      <c r="AH19995" s="5"/>
      <c r="AI19995" s="5"/>
      <c r="AJ19995" s="5"/>
    </row>
    <row r="19996" spans="11:36">
      <c r="K19996" s="5"/>
      <c r="L19996" s="5"/>
      <c r="M19996" s="5"/>
      <c r="N19996" s="5"/>
      <c r="O19996" s="5"/>
      <c r="P19996" s="5"/>
      <c r="Q19996" s="5"/>
      <c r="R19996" s="5"/>
      <c r="S19996" s="5"/>
      <c r="T19996" s="5"/>
      <c r="U19996" s="5"/>
      <c r="V19996" s="5"/>
      <c r="W19996" s="5"/>
      <c r="X19996" s="5"/>
      <c r="Y19996" s="5"/>
      <c r="Z19996" s="5"/>
      <c r="AA19996" s="5"/>
      <c r="AB19996" s="5"/>
      <c r="AC19996" s="5"/>
      <c r="AD19996" s="5"/>
      <c r="AE19996" s="5"/>
      <c r="AF19996" s="5"/>
      <c r="AG19996" s="5"/>
      <c r="AH19996" s="5"/>
      <c r="AI19996" s="5"/>
      <c r="AJ19996" s="5"/>
    </row>
    <row r="19997" spans="11:36">
      <c r="K19997" s="5"/>
      <c r="L19997" s="5"/>
      <c r="M19997" s="5"/>
      <c r="N19997" s="5"/>
      <c r="O19997" s="5"/>
      <c r="P19997" s="5"/>
      <c r="Q19997" s="5"/>
      <c r="R19997" s="5"/>
      <c r="S19997" s="5"/>
      <c r="T19997" s="5"/>
      <c r="U19997" s="5"/>
      <c r="V19997" s="5"/>
      <c r="W19997" s="5"/>
      <c r="X19997" s="5"/>
      <c r="Y19997" s="5"/>
      <c r="Z19997" s="5"/>
      <c r="AA19997" s="5"/>
      <c r="AB19997" s="5"/>
      <c r="AC19997" s="5"/>
      <c r="AD19997" s="5"/>
      <c r="AE19997" s="5"/>
      <c r="AF19997" s="5"/>
      <c r="AG19997" s="5"/>
      <c r="AH19997" s="5"/>
      <c r="AI19997" s="5"/>
      <c r="AJ19997" s="5"/>
    </row>
    <row r="19998" spans="11:36">
      <c r="K19998" s="5"/>
      <c r="L19998" s="5"/>
      <c r="M19998" s="5"/>
      <c r="N19998" s="5"/>
      <c r="O19998" s="5"/>
      <c r="P19998" s="5"/>
      <c r="Q19998" s="5"/>
      <c r="R19998" s="5"/>
      <c r="S19998" s="5"/>
      <c r="T19998" s="5"/>
      <c r="U19998" s="5"/>
      <c r="V19998" s="5"/>
      <c r="W19998" s="5"/>
      <c r="X19998" s="5"/>
      <c r="Y19998" s="5"/>
      <c r="Z19998" s="5"/>
      <c r="AA19998" s="5"/>
      <c r="AB19998" s="5"/>
      <c r="AC19998" s="5"/>
      <c r="AD19998" s="5"/>
      <c r="AE19998" s="5"/>
      <c r="AF19998" s="5"/>
      <c r="AG19998" s="5"/>
      <c r="AH19998" s="5"/>
      <c r="AI19998" s="5"/>
      <c r="AJ19998" s="5"/>
    </row>
    <row r="19999" spans="11:36">
      <c r="K19999" s="5"/>
      <c r="L19999" s="5"/>
      <c r="M19999" s="5"/>
      <c r="N19999" s="5"/>
      <c r="O19999" s="5"/>
      <c r="P19999" s="5"/>
      <c r="Q19999" s="5"/>
      <c r="R19999" s="5"/>
      <c r="S19999" s="5"/>
      <c r="T19999" s="5"/>
      <c r="U19999" s="5"/>
      <c r="V19999" s="5"/>
      <c r="W19999" s="5"/>
      <c r="X19999" s="5"/>
      <c r="Y19999" s="5"/>
      <c r="Z19999" s="5"/>
      <c r="AA19999" s="5"/>
      <c r="AB19999" s="5"/>
      <c r="AC19999" s="5"/>
      <c r="AD19999" s="5"/>
      <c r="AE19999" s="5"/>
      <c r="AF19999" s="5"/>
      <c r="AG19999" s="5"/>
      <c r="AH19999" s="5"/>
      <c r="AI19999" s="5"/>
      <c r="AJ19999" s="5"/>
    </row>
    <row r="20000" spans="11:36">
      <c r="K20000" s="5"/>
      <c r="L20000" s="5"/>
      <c r="M20000" s="5"/>
      <c r="N20000" s="5"/>
      <c r="O20000" s="5"/>
      <c r="P20000" s="5"/>
      <c r="Q20000" s="5"/>
      <c r="R20000" s="5"/>
      <c r="S20000" s="5"/>
      <c r="T20000" s="5"/>
      <c r="U20000" s="5"/>
      <c r="V20000" s="5"/>
      <c r="W20000" s="5"/>
      <c r="X20000" s="5"/>
      <c r="Y20000" s="5"/>
      <c r="Z20000" s="5"/>
      <c r="AA20000" s="5"/>
      <c r="AB20000" s="5"/>
      <c r="AC20000" s="5"/>
      <c r="AD20000" s="5"/>
      <c r="AE20000" s="5"/>
      <c r="AF20000" s="5"/>
      <c r="AG20000" s="5"/>
      <c r="AH20000" s="5"/>
      <c r="AI20000" s="5"/>
      <c r="AJ20000" s="5"/>
    </row>
    <row r="20001" spans="11:36">
      <c r="K20001" s="5"/>
      <c r="L20001" s="5"/>
      <c r="M20001" s="5"/>
      <c r="N20001" s="5"/>
      <c r="O20001" s="5"/>
      <c r="P20001" s="5"/>
      <c r="Q20001" s="5"/>
      <c r="R20001" s="5"/>
      <c r="S20001" s="5"/>
      <c r="T20001" s="5"/>
      <c r="U20001" s="5"/>
      <c r="V20001" s="5"/>
      <c r="W20001" s="5"/>
      <c r="X20001" s="5"/>
      <c r="Y20001" s="5"/>
      <c r="Z20001" s="5"/>
      <c r="AA20001" s="5"/>
      <c r="AB20001" s="5"/>
      <c r="AC20001" s="5"/>
      <c r="AD20001" s="5"/>
      <c r="AE20001" s="5"/>
      <c r="AF20001" s="5"/>
      <c r="AG20001" s="5"/>
      <c r="AH20001" s="5"/>
      <c r="AI20001" s="5"/>
      <c r="AJ20001" s="5"/>
    </row>
    <row r="20002" spans="11:36">
      <c r="K20002" s="5"/>
      <c r="L20002" s="5"/>
      <c r="M20002" s="5"/>
      <c r="N20002" s="5"/>
      <c r="O20002" s="5"/>
      <c r="P20002" s="5"/>
      <c r="Q20002" s="5"/>
      <c r="R20002" s="5"/>
      <c r="S20002" s="5"/>
      <c r="T20002" s="5"/>
      <c r="U20002" s="5"/>
      <c r="V20002" s="5"/>
      <c r="W20002" s="5"/>
      <c r="X20002" s="5"/>
      <c r="Y20002" s="5"/>
      <c r="Z20002" s="5"/>
      <c r="AA20002" s="5"/>
      <c r="AB20002" s="5"/>
      <c r="AC20002" s="5"/>
      <c r="AD20002" s="5"/>
      <c r="AE20002" s="5"/>
      <c r="AF20002" s="5"/>
      <c r="AG20002" s="5"/>
      <c r="AH20002" s="5"/>
      <c r="AI20002" s="5"/>
      <c r="AJ20002" s="5"/>
    </row>
    <row r="20003" spans="11:36">
      <c r="K20003" s="5"/>
      <c r="L20003" s="5"/>
      <c r="M20003" s="5"/>
      <c r="N20003" s="5"/>
      <c r="O20003" s="5"/>
      <c r="P20003" s="5"/>
      <c r="Q20003" s="5"/>
      <c r="R20003" s="5"/>
      <c r="S20003" s="5"/>
      <c r="T20003" s="5"/>
      <c r="U20003" s="5"/>
      <c r="V20003" s="5"/>
      <c r="W20003" s="5"/>
      <c r="X20003" s="5"/>
      <c r="Y20003" s="5"/>
      <c r="Z20003" s="5"/>
      <c r="AA20003" s="5"/>
      <c r="AB20003" s="5"/>
      <c r="AC20003" s="5"/>
      <c r="AD20003" s="5"/>
      <c r="AE20003" s="5"/>
      <c r="AF20003" s="5"/>
      <c r="AG20003" s="5"/>
      <c r="AH20003" s="5"/>
      <c r="AI20003" s="5"/>
      <c r="AJ20003" s="5"/>
    </row>
    <row r="20004" spans="11:36">
      <c r="K20004" s="5"/>
      <c r="L20004" s="5"/>
      <c r="M20004" s="5"/>
      <c r="N20004" s="5"/>
      <c r="O20004" s="5"/>
      <c r="P20004" s="5"/>
      <c r="Q20004" s="5"/>
      <c r="R20004" s="5"/>
      <c r="S20004" s="5"/>
      <c r="T20004" s="5"/>
      <c r="U20004" s="5"/>
      <c r="V20004" s="5"/>
      <c r="W20004" s="5"/>
      <c r="X20004" s="5"/>
      <c r="Y20004" s="5"/>
      <c r="Z20004" s="5"/>
      <c r="AA20004" s="5"/>
      <c r="AB20004" s="5"/>
      <c r="AC20004" s="5"/>
      <c r="AD20004" s="5"/>
      <c r="AE20004" s="5"/>
      <c r="AF20004" s="5"/>
      <c r="AG20004" s="5"/>
      <c r="AH20004" s="5"/>
      <c r="AI20004" s="5"/>
      <c r="AJ20004" s="5"/>
    </row>
    <row r="20005" spans="11:36">
      <c r="K20005" s="5"/>
      <c r="L20005" s="5"/>
      <c r="M20005" s="5"/>
      <c r="N20005" s="5"/>
      <c r="O20005" s="5"/>
      <c r="P20005" s="5"/>
      <c r="Q20005" s="5"/>
      <c r="R20005" s="5"/>
      <c r="S20005" s="5"/>
      <c r="T20005" s="5"/>
      <c r="U20005" s="5"/>
      <c r="V20005" s="5"/>
      <c r="W20005" s="5"/>
      <c r="X20005" s="5"/>
      <c r="Y20005" s="5"/>
      <c r="Z20005" s="5"/>
      <c r="AA20005" s="5"/>
      <c r="AB20005" s="5"/>
      <c r="AC20005" s="5"/>
      <c r="AD20005" s="5"/>
      <c r="AE20005" s="5"/>
      <c r="AF20005" s="5"/>
      <c r="AG20005" s="5"/>
      <c r="AH20005" s="5"/>
      <c r="AI20005" s="5"/>
      <c r="AJ20005" s="5"/>
    </row>
    <row r="20006" spans="11:36">
      <c r="K20006" s="5"/>
      <c r="L20006" s="5"/>
      <c r="M20006" s="5"/>
      <c r="N20006" s="5"/>
      <c r="O20006" s="5"/>
      <c r="P20006" s="5"/>
      <c r="Q20006" s="5"/>
      <c r="R20006" s="5"/>
      <c r="S20006" s="5"/>
      <c r="T20006" s="5"/>
      <c r="U20006" s="5"/>
      <c r="V20006" s="5"/>
      <c r="W20006" s="5"/>
      <c r="X20006" s="5"/>
      <c r="Y20006" s="5"/>
      <c r="Z20006" s="5"/>
      <c r="AA20006" s="5"/>
      <c r="AB20006" s="5"/>
      <c r="AC20006" s="5"/>
      <c r="AD20006" s="5"/>
      <c r="AE20006" s="5"/>
      <c r="AF20006" s="5"/>
      <c r="AG20006" s="5"/>
      <c r="AH20006" s="5"/>
      <c r="AI20006" s="5"/>
      <c r="AJ20006" s="5"/>
    </row>
    <row r="20007" spans="11:36">
      <c r="K20007" s="5"/>
      <c r="L20007" s="5"/>
      <c r="M20007" s="5"/>
      <c r="N20007" s="5"/>
      <c r="O20007" s="5"/>
      <c r="P20007" s="5"/>
      <c r="Q20007" s="5"/>
      <c r="R20007" s="5"/>
      <c r="S20007" s="5"/>
      <c r="T20007" s="5"/>
      <c r="U20007" s="5"/>
      <c r="V20007" s="5"/>
      <c r="W20007" s="5"/>
      <c r="X20007" s="5"/>
      <c r="Y20007" s="5"/>
      <c r="Z20007" s="5"/>
      <c r="AA20007" s="5"/>
      <c r="AB20007" s="5"/>
      <c r="AC20007" s="5"/>
      <c r="AD20007" s="5"/>
      <c r="AE20007" s="5"/>
      <c r="AF20007" s="5"/>
      <c r="AG20007" s="5"/>
      <c r="AH20007" s="5"/>
      <c r="AI20007" s="5"/>
      <c r="AJ20007" s="5"/>
    </row>
    <row r="20008" spans="11:36">
      <c r="K20008" s="5"/>
      <c r="L20008" s="5"/>
      <c r="M20008" s="5"/>
      <c r="N20008" s="5"/>
      <c r="O20008" s="5"/>
      <c r="P20008" s="5"/>
      <c r="Q20008" s="5"/>
      <c r="R20008" s="5"/>
      <c r="S20008" s="5"/>
      <c r="T20008" s="5"/>
      <c r="U20008" s="5"/>
      <c r="V20008" s="5"/>
      <c r="W20008" s="5"/>
      <c r="X20008" s="5"/>
      <c r="Y20008" s="5"/>
      <c r="Z20008" s="5"/>
      <c r="AA20008" s="5"/>
      <c r="AB20008" s="5"/>
      <c r="AC20008" s="5"/>
      <c r="AD20008" s="5"/>
      <c r="AE20008" s="5"/>
      <c r="AF20008" s="5"/>
      <c r="AG20008" s="5"/>
      <c r="AH20008" s="5"/>
      <c r="AI20008" s="5"/>
      <c r="AJ20008" s="5"/>
    </row>
    <row r="20009" spans="11:36">
      <c r="K20009" s="5"/>
      <c r="L20009" s="5"/>
      <c r="M20009" s="5"/>
      <c r="N20009" s="5"/>
      <c r="O20009" s="5"/>
      <c r="P20009" s="5"/>
      <c r="Q20009" s="5"/>
      <c r="R20009" s="5"/>
      <c r="S20009" s="5"/>
      <c r="T20009" s="5"/>
      <c r="U20009" s="5"/>
      <c r="V20009" s="5"/>
      <c r="W20009" s="5"/>
      <c r="X20009" s="5"/>
      <c r="Y20009" s="5"/>
      <c r="Z20009" s="5"/>
      <c r="AA20009" s="5"/>
      <c r="AB20009" s="5"/>
      <c r="AC20009" s="5"/>
      <c r="AD20009" s="5"/>
      <c r="AE20009" s="5"/>
      <c r="AF20009" s="5"/>
      <c r="AG20009" s="5"/>
      <c r="AH20009" s="5"/>
      <c r="AI20009" s="5"/>
      <c r="AJ20009" s="5"/>
    </row>
    <row r="20010" spans="11:36">
      <c r="K20010" s="5"/>
      <c r="L20010" s="5"/>
      <c r="M20010" s="5"/>
      <c r="N20010" s="5"/>
      <c r="O20010" s="5"/>
      <c r="P20010" s="5"/>
      <c r="Q20010" s="5"/>
      <c r="R20010" s="5"/>
      <c r="S20010" s="5"/>
      <c r="T20010" s="5"/>
      <c r="U20010" s="5"/>
      <c r="V20010" s="5"/>
      <c r="W20010" s="5"/>
      <c r="X20010" s="5"/>
      <c r="Y20010" s="5"/>
      <c r="Z20010" s="5"/>
      <c r="AA20010" s="5"/>
      <c r="AB20010" s="5"/>
      <c r="AC20010" s="5"/>
      <c r="AD20010" s="5"/>
      <c r="AE20010" s="5"/>
      <c r="AF20010" s="5"/>
      <c r="AG20010" s="5"/>
      <c r="AH20010" s="5"/>
      <c r="AI20010" s="5"/>
      <c r="AJ20010" s="5"/>
    </row>
    <row r="20011" spans="11:36">
      <c r="K20011" s="5"/>
      <c r="L20011" s="5"/>
      <c r="M20011" s="5"/>
      <c r="N20011" s="5"/>
      <c r="O20011" s="5"/>
      <c r="P20011" s="5"/>
      <c r="Q20011" s="5"/>
      <c r="R20011" s="5"/>
      <c r="S20011" s="5"/>
      <c r="T20011" s="5"/>
      <c r="U20011" s="5"/>
      <c r="V20011" s="5"/>
      <c r="W20011" s="5"/>
      <c r="X20011" s="5"/>
      <c r="Y20011" s="5"/>
      <c r="Z20011" s="5"/>
      <c r="AA20011" s="5"/>
      <c r="AB20011" s="5"/>
      <c r="AC20011" s="5"/>
      <c r="AD20011" s="5"/>
      <c r="AE20011" s="5"/>
      <c r="AF20011" s="5"/>
      <c r="AG20011" s="5"/>
      <c r="AH20011" s="5"/>
      <c r="AI20011" s="5"/>
      <c r="AJ20011" s="5"/>
    </row>
    <row r="20012" spans="11:36">
      <c r="K20012" s="5"/>
      <c r="L20012" s="5"/>
      <c r="M20012" s="5"/>
      <c r="N20012" s="5"/>
      <c r="O20012" s="5"/>
      <c r="P20012" s="5"/>
      <c r="Q20012" s="5"/>
      <c r="R20012" s="5"/>
      <c r="S20012" s="5"/>
      <c r="T20012" s="5"/>
      <c r="U20012" s="5"/>
      <c r="V20012" s="5"/>
      <c r="W20012" s="5"/>
      <c r="X20012" s="5"/>
      <c r="Y20012" s="5"/>
      <c r="Z20012" s="5"/>
      <c r="AA20012" s="5"/>
      <c r="AB20012" s="5"/>
      <c r="AC20012" s="5"/>
      <c r="AD20012" s="5"/>
      <c r="AE20012" s="5"/>
      <c r="AF20012" s="5"/>
      <c r="AG20012" s="5"/>
      <c r="AH20012" s="5"/>
      <c r="AI20012" s="5"/>
      <c r="AJ20012" s="5"/>
    </row>
    <row r="20013" spans="11:36">
      <c r="K20013" s="5"/>
      <c r="L20013" s="5"/>
      <c r="M20013" s="5"/>
      <c r="N20013" s="5"/>
      <c r="O20013" s="5"/>
      <c r="P20013" s="5"/>
      <c r="Q20013" s="5"/>
      <c r="R20013" s="5"/>
      <c r="S20013" s="5"/>
      <c r="T20013" s="5"/>
      <c r="U20013" s="5"/>
      <c r="V20013" s="5"/>
      <c r="W20013" s="5"/>
      <c r="X20013" s="5"/>
      <c r="Y20013" s="5"/>
      <c r="Z20013" s="5"/>
      <c r="AA20013" s="5"/>
      <c r="AB20013" s="5"/>
      <c r="AC20013" s="5"/>
      <c r="AD20013" s="5"/>
      <c r="AE20013" s="5"/>
      <c r="AF20013" s="5"/>
      <c r="AG20013" s="5"/>
      <c r="AH20013" s="5"/>
      <c r="AI20013" s="5"/>
      <c r="AJ20013" s="5"/>
    </row>
    <row r="20014" spans="11:36">
      <c r="K20014" s="5"/>
      <c r="L20014" s="5"/>
      <c r="M20014" s="5"/>
      <c r="N20014" s="5"/>
      <c r="O20014" s="5"/>
      <c r="P20014" s="5"/>
      <c r="Q20014" s="5"/>
      <c r="R20014" s="5"/>
      <c r="S20014" s="5"/>
      <c r="T20014" s="5"/>
      <c r="U20014" s="5"/>
      <c r="V20014" s="5"/>
      <c r="W20014" s="5"/>
      <c r="X20014" s="5"/>
      <c r="Y20014" s="5"/>
      <c r="Z20014" s="5"/>
      <c r="AA20014" s="5"/>
      <c r="AB20014" s="5"/>
      <c r="AC20014" s="5"/>
      <c r="AD20014" s="5"/>
      <c r="AE20014" s="5"/>
      <c r="AF20014" s="5"/>
      <c r="AG20014" s="5"/>
      <c r="AH20014" s="5"/>
      <c r="AI20014" s="5"/>
      <c r="AJ20014" s="5"/>
    </row>
    <row r="20015" spans="11:36">
      <c r="K20015" s="5"/>
      <c r="L20015" s="5"/>
      <c r="M20015" s="5"/>
      <c r="N20015" s="5"/>
      <c r="O20015" s="5"/>
      <c r="P20015" s="5"/>
      <c r="Q20015" s="5"/>
      <c r="R20015" s="5"/>
      <c r="S20015" s="5"/>
      <c r="T20015" s="5"/>
      <c r="U20015" s="5"/>
      <c r="V20015" s="5"/>
      <c r="W20015" s="5"/>
      <c r="X20015" s="5"/>
      <c r="Y20015" s="5"/>
      <c r="Z20015" s="5"/>
      <c r="AA20015" s="5"/>
      <c r="AB20015" s="5"/>
      <c r="AC20015" s="5"/>
      <c r="AD20015" s="5"/>
      <c r="AE20015" s="5"/>
      <c r="AF20015" s="5"/>
      <c r="AG20015" s="5"/>
      <c r="AH20015" s="5"/>
      <c r="AI20015" s="5"/>
      <c r="AJ20015" s="5"/>
    </row>
    <row r="20016" spans="11:36">
      <c r="K20016" s="5"/>
      <c r="L20016" s="5"/>
      <c r="M20016" s="5"/>
      <c r="N20016" s="5"/>
      <c r="O20016" s="5"/>
      <c r="P20016" s="5"/>
      <c r="Q20016" s="5"/>
      <c r="R20016" s="5"/>
      <c r="S20016" s="5"/>
      <c r="T20016" s="5"/>
      <c r="U20016" s="5"/>
      <c r="V20016" s="5"/>
      <c r="W20016" s="5"/>
      <c r="X20016" s="5"/>
      <c r="Y20016" s="5"/>
      <c r="Z20016" s="5"/>
      <c r="AA20016" s="5"/>
      <c r="AB20016" s="5"/>
      <c r="AC20016" s="5"/>
      <c r="AD20016" s="5"/>
      <c r="AE20016" s="5"/>
      <c r="AF20016" s="5"/>
      <c r="AG20016" s="5"/>
      <c r="AH20016" s="5"/>
      <c r="AI20016" s="5"/>
      <c r="AJ20016" s="5"/>
    </row>
    <row r="20017" spans="11:36">
      <c r="K20017" s="5"/>
      <c r="L20017" s="5"/>
      <c r="M20017" s="5"/>
      <c r="N20017" s="5"/>
      <c r="O20017" s="5"/>
      <c r="P20017" s="5"/>
      <c r="Q20017" s="5"/>
      <c r="R20017" s="5"/>
      <c r="S20017" s="5"/>
      <c r="T20017" s="5"/>
      <c r="U20017" s="5"/>
      <c r="V20017" s="5"/>
      <c r="W20017" s="5"/>
      <c r="X20017" s="5"/>
      <c r="Y20017" s="5"/>
      <c r="Z20017" s="5"/>
      <c r="AA20017" s="5"/>
      <c r="AB20017" s="5"/>
      <c r="AC20017" s="5"/>
      <c r="AD20017" s="5"/>
      <c r="AE20017" s="5"/>
      <c r="AF20017" s="5"/>
      <c r="AG20017" s="5"/>
      <c r="AH20017" s="5"/>
      <c r="AI20017" s="5"/>
      <c r="AJ20017" s="5"/>
    </row>
    <row r="20018" spans="11:36">
      <c r="K20018" s="5"/>
      <c r="L20018" s="5"/>
      <c r="M20018" s="5"/>
      <c r="N20018" s="5"/>
      <c r="O20018" s="5"/>
      <c r="P20018" s="5"/>
      <c r="Q20018" s="5"/>
      <c r="R20018" s="5"/>
      <c r="S20018" s="5"/>
      <c r="T20018" s="5"/>
      <c r="U20018" s="5"/>
      <c r="V20018" s="5"/>
      <c r="W20018" s="5"/>
      <c r="X20018" s="5"/>
      <c r="Y20018" s="5"/>
      <c r="Z20018" s="5"/>
      <c r="AA20018" s="5"/>
      <c r="AB20018" s="5"/>
      <c r="AC20018" s="5"/>
      <c r="AD20018" s="5"/>
      <c r="AE20018" s="5"/>
      <c r="AF20018" s="5"/>
      <c r="AG20018" s="5"/>
      <c r="AH20018" s="5"/>
      <c r="AI20018" s="5"/>
      <c r="AJ20018" s="5"/>
    </row>
    <row r="20019" spans="11:36">
      <c r="K20019" s="5"/>
      <c r="L20019" s="5"/>
      <c r="M20019" s="5"/>
      <c r="N20019" s="5"/>
      <c r="O20019" s="5"/>
      <c r="P20019" s="5"/>
      <c r="Q20019" s="5"/>
      <c r="R20019" s="5"/>
      <c r="S20019" s="5"/>
      <c r="T20019" s="5"/>
      <c r="U20019" s="5"/>
      <c r="V20019" s="5"/>
      <c r="W20019" s="5"/>
      <c r="X20019" s="5"/>
      <c r="Y20019" s="5"/>
      <c r="Z20019" s="5"/>
      <c r="AA20019" s="5"/>
      <c r="AB20019" s="5"/>
      <c r="AC20019" s="5"/>
      <c r="AD20019" s="5"/>
      <c r="AE20019" s="5"/>
      <c r="AF20019" s="5"/>
      <c r="AG20019" s="5"/>
      <c r="AH20019" s="5"/>
      <c r="AI20019" s="5"/>
      <c r="AJ20019" s="5"/>
    </row>
    <row r="20020" spans="11:36">
      <c r="K20020" s="5"/>
      <c r="L20020" s="5"/>
      <c r="M20020" s="5"/>
      <c r="N20020" s="5"/>
      <c r="O20020" s="5"/>
      <c r="P20020" s="5"/>
      <c r="Q20020" s="5"/>
      <c r="R20020" s="5"/>
      <c r="S20020" s="5"/>
      <c r="T20020" s="5"/>
      <c r="U20020" s="5"/>
      <c r="V20020" s="5"/>
      <c r="W20020" s="5"/>
      <c r="X20020" s="5"/>
      <c r="Y20020" s="5"/>
      <c r="Z20020" s="5"/>
      <c r="AA20020" s="5"/>
      <c r="AB20020" s="5"/>
      <c r="AC20020" s="5"/>
      <c r="AD20020" s="5"/>
      <c r="AE20020" s="5"/>
      <c r="AF20020" s="5"/>
      <c r="AG20020" s="5"/>
      <c r="AH20020" s="5"/>
      <c r="AI20020" s="5"/>
      <c r="AJ20020" s="5"/>
    </row>
    <row r="20021" spans="11:36">
      <c r="K20021" s="5"/>
      <c r="L20021" s="5"/>
      <c r="M20021" s="5"/>
      <c r="N20021" s="5"/>
      <c r="O20021" s="5"/>
      <c r="P20021" s="5"/>
      <c r="Q20021" s="5"/>
      <c r="R20021" s="5"/>
      <c r="S20021" s="5"/>
      <c r="T20021" s="5"/>
      <c r="U20021" s="5"/>
      <c r="V20021" s="5"/>
      <c r="W20021" s="5"/>
      <c r="X20021" s="5"/>
      <c r="Y20021" s="5"/>
      <c r="Z20021" s="5"/>
      <c r="AA20021" s="5"/>
      <c r="AB20021" s="5"/>
      <c r="AC20021" s="5"/>
      <c r="AD20021" s="5"/>
      <c r="AE20021" s="5"/>
      <c r="AF20021" s="5"/>
      <c r="AG20021" s="5"/>
      <c r="AH20021" s="5"/>
      <c r="AI20021" s="5"/>
      <c r="AJ20021" s="5"/>
    </row>
    <row r="20022" spans="11:36">
      <c r="K20022" s="5"/>
      <c r="L20022" s="5"/>
      <c r="M20022" s="5"/>
      <c r="N20022" s="5"/>
      <c r="O20022" s="5"/>
      <c r="P20022" s="5"/>
      <c r="Q20022" s="5"/>
      <c r="R20022" s="5"/>
      <c r="S20022" s="5"/>
      <c r="T20022" s="5"/>
      <c r="U20022" s="5"/>
      <c r="V20022" s="5"/>
      <c r="W20022" s="5"/>
      <c r="X20022" s="5"/>
      <c r="Y20022" s="5"/>
      <c r="Z20022" s="5"/>
      <c r="AA20022" s="5"/>
      <c r="AB20022" s="5"/>
      <c r="AC20022" s="5"/>
      <c r="AD20022" s="5"/>
      <c r="AE20022" s="5"/>
      <c r="AF20022" s="5"/>
      <c r="AG20022" s="5"/>
      <c r="AH20022" s="5"/>
      <c r="AI20022" s="5"/>
      <c r="AJ20022" s="5"/>
    </row>
    <row r="20023" spans="11:36">
      <c r="K20023" s="5"/>
      <c r="L20023" s="5"/>
      <c r="M20023" s="5"/>
      <c r="N20023" s="5"/>
      <c r="O20023" s="5"/>
      <c r="P20023" s="5"/>
      <c r="Q20023" s="5"/>
      <c r="R20023" s="5"/>
      <c r="S20023" s="5"/>
      <c r="T20023" s="5"/>
      <c r="U20023" s="5"/>
      <c r="V20023" s="5"/>
      <c r="W20023" s="5"/>
      <c r="X20023" s="5"/>
      <c r="Y20023" s="5"/>
      <c r="Z20023" s="5"/>
      <c r="AA20023" s="5"/>
      <c r="AB20023" s="5"/>
      <c r="AC20023" s="5"/>
      <c r="AD20023" s="5"/>
      <c r="AE20023" s="5"/>
      <c r="AF20023" s="5"/>
      <c r="AG20023" s="5"/>
      <c r="AH20023" s="5"/>
      <c r="AI20023" s="5"/>
      <c r="AJ20023" s="5"/>
    </row>
    <row r="20024" spans="11:36">
      <c r="K20024" s="5"/>
      <c r="L20024" s="5"/>
      <c r="M20024" s="5"/>
      <c r="N20024" s="5"/>
      <c r="O20024" s="5"/>
      <c r="P20024" s="5"/>
      <c r="Q20024" s="5"/>
      <c r="R20024" s="5"/>
      <c r="S20024" s="5"/>
      <c r="T20024" s="5"/>
      <c r="U20024" s="5"/>
      <c r="V20024" s="5"/>
      <c r="W20024" s="5"/>
      <c r="X20024" s="5"/>
      <c r="Y20024" s="5"/>
      <c r="Z20024" s="5"/>
      <c r="AA20024" s="5"/>
      <c r="AB20024" s="5"/>
      <c r="AC20024" s="5"/>
      <c r="AD20024" s="5"/>
      <c r="AE20024" s="5"/>
      <c r="AF20024" s="5"/>
      <c r="AG20024" s="5"/>
      <c r="AH20024" s="5"/>
      <c r="AI20024" s="5"/>
      <c r="AJ20024" s="5"/>
    </row>
    <row r="20025" spans="11:36">
      <c r="K20025" s="5"/>
      <c r="L20025" s="5"/>
      <c r="M20025" s="5"/>
      <c r="N20025" s="5"/>
      <c r="O20025" s="5"/>
      <c r="P20025" s="5"/>
      <c r="Q20025" s="5"/>
      <c r="R20025" s="5"/>
      <c r="S20025" s="5"/>
      <c r="T20025" s="5"/>
      <c r="U20025" s="5"/>
      <c r="V20025" s="5"/>
      <c r="W20025" s="5"/>
      <c r="X20025" s="5"/>
      <c r="Y20025" s="5"/>
      <c r="Z20025" s="5"/>
      <c r="AA20025" s="5"/>
      <c r="AB20025" s="5"/>
      <c r="AC20025" s="5"/>
      <c r="AD20025" s="5"/>
      <c r="AE20025" s="5"/>
      <c r="AF20025" s="5"/>
      <c r="AG20025" s="5"/>
      <c r="AH20025" s="5"/>
      <c r="AI20025" s="5"/>
      <c r="AJ20025" s="5"/>
    </row>
    <row r="20026" spans="11:36">
      <c r="K20026" s="5"/>
      <c r="L20026" s="5"/>
      <c r="M20026" s="5"/>
      <c r="N20026" s="5"/>
      <c r="O20026" s="5"/>
      <c r="P20026" s="5"/>
      <c r="Q20026" s="5"/>
      <c r="R20026" s="5"/>
      <c r="S20026" s="5"/>
      <c r="T20026" s="5"/>
      <c r="U20026" s="5"/>
      <c r="V20026" s="5"/>
      <c r="W20026" s="5"/>
      <c r="X20026" s="5"/>
      <c r="Y20026" s="5"/>
      <c r="Z20026" s="5"/>
      <c r="AA20026" s="5"/>
      <c r="AB20026" s="5"/>
      <c r="AC20026" s="5"/>
      <c r="AD20026" s="5"/>
      <c r="AE20026" s="5"/>
      <c r="AF20026" s="5"/>
      <c r="AG20026" s="5"/>
      <c r="AH20026" s="5"/>
      <c r="AI20026" s="5"/>
      <c r="AJ20026" s="5"/>
    </row>
    <row r="20027" spans="11:36">
      <c r="K20027" s="5"/>
      <c r="L20027" s="5"/>
      <c r="M20027" s="5"/>
      <c r="N20027" s="5"/>
      <c r="O20027" s="5"/>
      <c r="P20027" s="5"/>
      <c r="Q20027" s="5"/>
      <c r="R20027" s="5"/>
      <c r="S20027" s="5"/>
      <c r="T20027" s="5"/>
      <c r="U20027" s="5"/>
      <c r="V20027" s="5"/>
      <c r="W20027" s="5"/>
      <c r="X20027" s="5"/>
      <c r="Y20027" s="5"/>
      <c r="Z20027" s="5"/>
      <c r="AA20027" s="5"/>
      <c r="AB20027" s="5"/>
      <c r="AC20027" s="5"/>
      <c r="AD20027" s="5"/>
      <c r="AE20027" s="5"/>
      <c r="AF20027" s="5"/>
      <c r="AG20027" s="5"/>
      <c r="AH20027" s="5"/>
      <c r="AI20027" s="5"/>
      <c r="AJ20027" s="5"/>
    </row>
    <row r="20028" spans="11:36">
      <c r="K20028" s="5"/>
      <c r="L20028" s="5"/>
      <c r="M20028" s="5"/>
      <c r="N20028" s="5"/>
      <c r="O20028" s="5"/>
      <c r="P20028" s="5"/>
      <c r="Q20028" s="5"/>
      <c r="R20028" s="5"/>
      <c r="S20028" s="5"/>
      <c r="T20028" s="5"/>
      <c r="U20028" s="5"/>
      <c r="V20028" s="5"/>
      <c r="W20028" s="5"/>
      <c r="X20028" s="5"/>
      <c r="Y20028" s="5"/>
      <c r="Z20028" s="5"/>
      <c r="AA20028" s="5"/>
      <c r="AB20028" s="5"/>
      <c r="AC20028" s="5"/>
      <c r="AD20028" s="5"/>
      <c r="AE20028" s="5"/>
      <c r="AF20028" s="5"/>
      <c r="AG20028" s="5"/>
      <c r="AH20028" s="5"/>
      <c r="AI20028" s="5"/>
      <c r="AJ20028" s="5"/>
    </row>
    <row r="20029" spans="11:36">
      <c r="K20029" s="5"/>
      <c r="L20029" s="5"/>
      <c r="M20029" s="5"/>
      <c r="N20029" s="5"/>
      <c r="O20029" s="5"/>
      <c r="P20029" s="5"/>
      <c r="Q20029" s="5"/>
      <c r="R20029" s="5"/>
      <c r="S20029" s="5"/>
      <c r="T20029" s="5"/>
      <c r="U20029" s="5"/>
      <c r="V20029" s="5"/>
      <c r="W20029" s="5"/>
      <c r="X20029" s="5"/>
      <c r="Y20029" s="5"/>
      <c r="Z20029" s="5"/>
      <c r="AA20029" s="5"/>
      <c r="AB20029" s="5"/>
      <c r="AC20029" s="5"/>
      <c r="AD20029" s="5"/>
      <c r="AE20029" s="5"/>
      <c r="AF20029" s="5"/>
      <c r="AG20029" s="5"/>
      <c r="AH20029" s="5"/>
      <c r="AI20029" s="5"/>
      <c r="AJ20029" s="5"/>
    </row>
    <row r="20030" spans="11:36">
      <c r="K20030" s="5"/>
      <c r="L20030" s="5"/>
      <c r="M20030" s="5"/>
      <c r="N20030" s="5"/>
      <c r="O20030" s="5"/>
      <c r="P20030" s="5"/>
      <c r="Q20030" s="5"/>
      <c r="R20030" s="5"/>
      <c r="S20030" s="5"/>
      <c r="T20030" s="5"/>
      <c r="U20030" s="5"/>
      <c r="V20030" s="5"/>
      <c r="W20030" s="5"/>
      <c r="X20030" s="5"/>
      <c r="Y20030" s="5"/>
      <c r="Z20030" s="5"/>
      <c r="AA20030" s="5"/>
      <c r="AB20030" s="5"/>
      <c r="AC20030" s="5"/>
      <c r="AD20030" s="5"/>
      <c r="AE20030" s="5"/>
      <c r="AF20030" s="5"/>
      <c r="AG20030" s="5"/>
      <c r="AH20030" s="5"/>
      <c r="AI20030" s="5"/>
      <c r="AJ20030" s="5"/>
    </row>
    <row r="20031" spans="11:36">
      <c r="K20031" s="5"/>
      <c r="L20031" s="5"/>
      <c r="M20031" s="5"/>
      <c r="N20031" s="5"/>
      <c r="O20031" s="5"/>
      <c r="P20031" s="5"/>
      <c r="Q20031" s="5"/>
      <c r="R20031" s="5"/>
      <c r="S20031" s="5"/>
      <c r="T20031" s="5"/>
      <c r="U20031" s="5"/>
      <c r="V20031" s="5"/>
      <c r="W20031" s="5"/>
      <c r="X20031" s="5"/>
      <c r="Y20031" s="5"/>
      <c r="Z20031" s="5"/>
      <c r="AA20031" s="5"/>
      <c r="AB20031" s="5"/>
      <c r="AC20031" s="5"/>
      <c r="AD20031" s="5"/>
      <c r="AE20031" s="5"/>
      <c r="AF20031" s="5"/>
      <c r="AG20031" s="5"/>
      <c r="AH20031" s="5"/>
      <c r="AI20031" s="5"/>
      <c r="AJ20031" s="5"/>
    </row>
    <row r="20032" spans="11:36">
      <c r="K20032" s="5"/>
      <c r="L20032" s="5"/>
      <c r="M20032" s="5"/>
      <c r="N20032" s="5"/>
      <c r="O20032" s="5"/>
      <c r="P20032" s="5"/>
      <c r="Q20032" s="5"/>
      <c r="R20032" s="5"/>
      <c r="S20032" s="5"/>
      <c r="T20032" s="5"/>
      <c r="U20032" s="5"/>
      <c r="V20032" s="5"/>
      <c r="W20032" s="5"/>
      <c r="X20032" s="5"/>
      <c r="Y20032" s="5"/>
      <c r="Z20032" s="5"/>
      <c r="AA20032" s="5"/>
      <c r="AB20032" s="5"/>
      <c r="AC20032" s="5"/>
      <c r="AD20032" s="5"/>
      <c r="AE20032" s="5"/>
      <c r="AF20032" s="5"/>
      <c r="AG20032" s="5"/>
      <c r="AH20032" s="5"/>
      <c r="AI20032" s="5"/>
      <c r="AJ20032" s="5"/>
    </row>
    <row r="20033" spans="11:36">
      <c r="K20033" s="5"/>
      <c r="L20033" s="5"/>
      <c r="M20033" s="5"/>
      <c r="N20033" s="5"/>
      <c r="O20033" s="5"/>
      <c r="P20033" s="5"/>
      <c r="Q20033" s="5"/>
      <c r="R20033" s="5"/>
      <c r="S20033" s="5"/>
      <c r="T20033" s="5"/>
      <c r="U20033" s="5"/>
      <c r="V20033" s="5"/>
      <c r="W20033" s="5"/>
      <c r="X20033" s="5"/>
      <c r="Y20033" s="5"/>
      <c r="Z20033" s="5"/>
      <c r="AA20033" s="5"/>
      <c r="AB20033" s="5"/>
      <c r="AC20033" s="5"/>
      <c r="AD20033" s="5"/>
      <c r="AE20033" s="5"/>
      <c r="AF20033" s="5"/>
      <c r="AG20033" s="5"/>
      <c r="AH20033" s="5"/>
      <c r="AI20033" s="5"/>
      <c r="AJ20033" s="5"/>
    </row>
    <row r="20034" spans="11:36">
      <c r="K20034" s="5"/>
      <c r="L20034" s="5"/>
      <c r="M20034" s="5"/>
      <c r="N20034" s="5"/>
      <c r="O20034" s="5"/>
      <c r="P20034" s="5"/>
      <c r="Q20034" s="5"/>
      <c r="R20034" s="5"/>
      <c r="S20034" s="5"/>
      <c r="T20034" s="5"/>
      <c r="U20034" s="5"/>
      <c r="V20034" s="5"/>
      <c r="W20034" s="5"/>
      <c r="X20034" s="5"/>
      <c r="Y20034" s="5"/>
      <c r="Z20034" s="5"/>
      <c r="AA20034" s="5"/>
      <c r="AB20034" s="5"/>
      <c r="AC20034" s="5"/>
      <c r="AD20034" s="5"/>
      <c r="AE20034" s="5"/>
      <c r="AF20034" s="5"/>
      <c r="AG20034" s="5"/>
      <c r="AH20034" s="5"/>
      <c r="AI20034" s="5"/>
      <c r="AJ20034" s="5"/>
    </row>
    <row r="20035" spans="11:36">
      <c r="K20035" s="5"/>
      <c r="L20035" s="5"/>
      <c r="M20035" s="5"/>
      <c r="N20035" s="5"/>
      <c r="O20035" s="5"/>
      <c r="P20035" s="5"/>
      <c r="Q20035" s="5"/>
      <c r="R20035" s="5"/>
      <c r="S20035" s="5"/>
      <c r="T20035" s="5"/>
      <c r="U20035" s="5"/>
      <c r="V20035" s="5"/>
      <c r="W20035" s="5"/>
      <c r="X20035" s="5"/>
      <c r="Y20035" s="5"/>
      <c r="Z20035" s="5"/>
      <c r="AA20035" s="5"/>
      <c r="AB20035" s="5"/>
      <c r="AC20035" s="5"/>
      <c r="AD20035" s="5"/>
      <c r="AE20035" s="5"/>
      <c r="AF20035" s="5"/>
      <c r="AG20035" s="5"/>
      <c r="AH20035" s="5"/>
      <c r="AI20035" s="5"/>
      <c r="AJ20035" s="5"/>
    </row>
    <row r="20036" spans="11:36">
      <c r="K20036" s="5"/>
      <c r="L20036" s="5"/>
      <c r="M20036" s="5"/>
      <c r="N20036" s="5"/>
      <c r="O20036" s="5"/>
      <c r="P20036" s="5"/>
      <c r="Q20036" s="5"/>
      <c r="R20036" s="5"/>
      <c r="S20036" s="5"/>
      <c r="T20036" s="5"/>
      <c r="U20036" s="5"/>
      <c r="V20036" s="5"/>
      <c r="W20036" s="5"/>
      <c r="X20036" s="5"/>
      <c r="Y20036" s="5"/>
      <c r="Z20036" s="5"/>
      <c r="AA20036" s="5"/>
      <c r="AB20036" s="5"/>
      <c r="AC20036" s="5"/>
      <c r="AD20036" s="5"/>
      <c r="AE20036" s="5"/>
      <c r="AF20036" s="5"/>
      <c r="AG20036" s="5"/>
      <c r="AH20036" s="5"/>
      <c r="AI20036" s="5"/>
      <c r="AJ20036" s="5"/>
    </row>
    <row r="20037" spans="11:36">
      <c r="K20037" s="5"/>
      <c r="L20037" s="5"/>
      <c r="M20037" s="5"/>
      <c r="N20037" s="5"/>
      <c r="O20037" s="5"/>
      <c r="P20037" s="5"/>
      <c r="Q20037" s="5"/>
      <c r="R20037" s="5"/>
      <c r="S20037" s="5"/>
      <c r="T20037" s="5"/>
      <c r="U20037" s="5"/>
      <c r="V20037" s="5"/>
      <c r="W20037" s="5"/>
      <c r="X20037" s="5"/>
      <c r="Y20037" s="5"/>
      <c r="Z20037" s="5"/>
      <c r="AA20037" s="5"/>
      <c r="AB20037" s="5"/>
      <c r="AC20037" s="5"/>
      <c r="AD20037" s="5"/>
      <c r="AE20037" s="5"/>
      <c r="AF20037" s="5"/>
      <c r="AG20037" s="5"/>
      <c r="AH20037" s="5"/>
      <c r="AI20037" s="5"/>
      <c r="AJ20037" s="5"/>
    </row>
    <row r="20038" spans="11:36">
      <c r="K20038" s="5"/>
      <c r="L20038" s="5"/>
      <c r="M20038" s="5"/>
      <c r="N20038" s="5"/>
      <c r="O20038" s="5"/>
      <c r="P20038" s="5"/>
      <c r="Q20038" s="5"/>
      <c r="R20038" s="5"/>
      <c r="S20038" s="5"/>
      <c r="T20038" s="5"/>
      <c r="U20038" s="5"/>
      <c r="V20038" s="5"/>
      <c r="W20038" s="5"/>
      <c r="X20038" s="5"/>
      <c r="Y20038" s="5"/>
      <c r="Z20038" s="5"/>
      <c r="AA20038" s="5"/>
      <c r="AB20038" s="5"/>
      <c r="AC20038" s="5"/>
      <c r="AD20038" s="5"/>
      <c r="AE20038" s="5"/>
      <c r="AF20038" s="5"/>
      <c r="AG20038" s="5"/>
      <c r="AH20038" s="5"/>
      <c r="AI20038" s="5"/>
      <c r="AJ20038" s="5"/>
    </row>
    <row r="20039" spans="11:36">
      <c r="K20039" s="5"/>
      <c r="L20039" s="5"/>
      <c r="M20039" s="5"/>
      <c r="N20039" s="5"/>
      <c r="O20039" s="5"/>
      <c r="P20039" s="5"/>
      <c r="Q20039" s="5"/>
      <c r="R20039" s="5"/>
      <c r="S20039" s="5"/>
      <c r="T20039" s="5"/>
      <c r="U20039" s="5"/>
      <c r="V20039" s="5"/>
      <c r="W20039" s="5"/>
      <c r="X20039" s="5"/>
      <c r="Y20039" s="5"/>
      <c r="Z20039" s="5"/>
      <c r="AA20039" s="5"/>
      <c r="AB20039" s="5"/>
      <c r="AC20039" s="5"/>
      <c r="AD20039" s="5"/>
      <c r="AE20039" s="5"/>
      <c r="AF20039" s="5"/>
      <c r="AG20039" s="5"/>
      <c r="AH20039" s="5"/>
      <c r="AI20039" s="5"/>
      <c r="AJ20039" s="5"/>
    </row>
    <row r="20040" spans="11:36">
      <c r="K20040" s="5"/>
      <c r="L20040" s="5"/>
      <c r="M20040" s="5"/>
      <c r="N20040" s="5"/>
      <c r="O20040" s="5"/>
      <c r="P20040" s="5"/>
      <c r="Q20040" s="5"/>
      <c r="R20040" s="5"/>
      <c r="S20040" s="5"/>
      <c r="T20040" s="5"/>
      <c r="U20040" s="5"/>
      <c r="V20040" s="5"/>
      <c r="W20040" s="5"/>
      <c r="X20040" s="5"/>
      <c r="Y20040" s="5"/>
      <c r="Z20040" s="5"/>
      <c r="AA20040" s="5"/>
      <c r="AB20040" s="5"/>
      <c r="AC20040" s="5"/>
      <c r="AD20040" s="5"/>
      <c r="AE20040" s="5"/>
      <c r="AF20040" s="5"/>
      <c r="AG20040" s="5"/>
      <c r="AH20040" s="5"/>
      <c r="AI20040" s="5"/>
      <c r="AJ20040" s="5"/>
    </row>
    <row r="20041" spans="11:36">
      <c r="K20041" s="5"/>
      <c r="L20041" s="5"/>
      <c r="M20041" s="5"/>
      <c r="N20041" s="5"/>
      <c r="O20041" s="5"/>
      <c r="P20041" s="5"/>
      <c r="Q20041" s="5"/>
      <c r="R20041" s="5"/>
      <c r="S20041" s="5"/>
      <c r="T20041" s="5"/>
      <c r="U20041" s="5"/>
      <c r="V20041" s="5"/>
      <c r="W20041" s="5"/>
      <c r="X20041" s="5"/>
      <c r="Y20041" s="5"/>
      <c r="Z20041" s="5"/>
      <c r="AA20041" s="5"/>
      <c r="AB20041" s="5"/>
      <c r="AC20041" s="5"/>
      <c r="AD20041" s="5"/>
      <c r="AE20041" s="5"/>
      <c r="AF20041" s="5"/>
      <c r="AG20041" s="5"/>
      <c r="AH20041" s="5"/>
      <c r="AI20041" s="5"/>
      <c r="AJ20041" s="5"/>
    </row>
    <row r="20042" spans="11:36">
      <c r="K20042" s="5"/>
      <c r="L20042" s="5"/>
      <c r="M20042" s="5"/>
      <c r="N20042" s="5"/>
      <c r="O20042" s="5"/>
      <c r="P20042" s="5"/>
      <c r="Q20042" s="5"/>
      <c r="R20042" s="5"/>
      <c r="S20042" s="5"/>
      <c r="T20042" s="5"/>
      <c r="U20042" s="5"/>
      <c r="V20042" s="5"/>
      <c r="W20042" s="5"/>
      <c r="X20042" s="5"/>
      <c r="Y20042" s="5"/>
      <c r="Z20042" s="5"/>
      <c r="AA20042" s="5"/>
      <c r="AB20042" s="5"/>
      <c r="AC20042" s="5"/>
      <c r="AD20042" s="5"/>
      <c r="AE20042" s="5"/>
      <c r="AF20042" s="5"/>
      <c r="AG20042" s="5"/>
      <c r="AH20042" s="5"/>
      <c r="AI20042" s="5"/>
      <c r="AJ20042" s="5"/>
    </row>
    <row r="20043" spans="11:36">
      <c r="K20043" s="5"/>
      <c r="L20043" s="5"/>
      <c r="M20043" s="5"/>
      <c r="N20043" s="5"/>
      <c r="O20043" s="5"/>
      <c r="P20043" s="5"/>
      <c r="Q20043" s="5"/>
      <c r="R20043" s="5"/>
      <c r="S20043" s="5"/>
      <c r="T20043" s="5"/>
      <c r="U20043" s="5"/>
      <c r="V20043" s="5"/>
      <c r="W20043" s="5"/>
      <c r="X20043" s="5"/>
      <c r="Y20043" s="5"/>
      <c r="Z20043" s="5"/>
      <c r="AA20043" s="5"/>
      <c r="AB20043" s="5"/>
      <c r="AC20043" s="5"/>
      <c r="AD20043" s="5"/>
      <c r="AE20043" s="5"/>
      <c r="AF20043" s="5"/>
      <c r="AG20043" s="5"/>
      <c r="AH20043" s="5"/>
      <c r="AI20043" s="5"/>
      <c r="AJ20043" s="5"/>
    </row>
    <row r="20044" spans="11:36">
      <c r="K20044" s="5"/>
      <c r="L20044" s="5"/>
      <c r="M20044" s="5"/>
      <c r="N20044" s="5"/>
      <c r="O20044" s="5"/>
      <c r="P20044" s="5"/>
      <c r="Q20044" s="5"/>
      <c r="R20044" s="5"/>
      <c r="S20044" s="5"/>
      <c r="T20044" s="5"/>
      <c r="U20044" s="5"/>
      <c r="V20044" s="5"/>
      <c r="W20044" s="5"/>
      <c r="X20044" s="5"/>
      <c r="Y20044" s="5"/>
      <c r="Z20044" s="5"/>
      <c r="AA20044" s="5"/>
      <c r="AB20044" s="5"/>
      <c r="AC20044" s="5"/>
      <c r="AD20044" s="5"/>
      <c r="AE20044" s="5"/>
      <c r="AF20044" s="5"/>
      <c r="AG20044" s="5"/>
      <c r="AH20044" s="5"/>
      <c r="AI20044" s="5"/>
      <c r="AJ20044" s="5"/>
    </row>
    <row r="20045" spans="11:36">
      <c r="K20045" s="5"/>
      <c r="L20045" s="5"/>
      <c r="M20045" s="5"/>
      <c r="N20045" s="5"/>
      <c r="O20045" s="5"/>
      <c r="P20045" s="5"/>
      <c r="Q20045" s="5"/>
      <c r="R20045" s="5"/>
      <c r="S20045" s="5"/>
      <c r="T20045" s="5"/>
      <c r="U20045" s="5"/>
      <c r="V20045" s="5"/>
      <c r="W20045" s="5"/>
      <c r="X20045" s="5"/>
      <c r="Y20045" s="5"/>
      <c r="Z20045" s="5"/>
      <c r="AA20045" s="5"/>
      <c r="AB20045" s="5"/>
      <c r="AC20045" s="5"/>
      <c r="AD20045" s="5"/>
      <c r="AE20045" s="5"/>
      <c r="AF20045" s="5"/>
      <c r="AG20045" s="5"/>
      <c r="AH20045" s="5"/>
      <c r="AI20045" s="5"/>
      <c r="AJ20045" s="5"/>
    </row>
    <row r="20046" spans="11:36">
      <c r="K20046" s="5"/>
      <c r="L20046" s="5"/>
      <c r="M20046" s="5"/>
      <c r="N20046" s="5"/>
      <c r="O20046" s="5"/>
      <c r="P20046" s="5"/>
      <c r="Q20046" s="5"/>
      <c r="R20046" s="5"/>
      <c r="S20046" s="5"/>
      <c r="T20046" s="5"/>
      <c r="U20046" s="5"/>
      <c r="V20046" s="5"/>
      <c r="W20046" s="5"/>
      <c r="X20046" s="5"/>
      <c r="Y20046" s="5"/>
      <c r="Z20046" s="5"/>
      <c r="AA20046" s="5"/>
      <c r="AB20046" s="5"/>
      <c r="AC20046" s="5"/>
      <c r="AD20046" s="5"/>
      <c r="AE20046" s="5"/>
      <c r="AF20046" s="5"/>
      <c r="AG20046" s="5"/>
      <c r="AH20046" s="5"/>
      <c r="AI20046" s="5"/>
      <c r="AJ20046" s="5"/>
    </row>
    <row r="20047" spans="11:36">
      <c r="K20047" s="5"/>
      <c r="L20047" s="5"/>
      <c r="M20047" s="5"/>
      <c r="N20047" s="5"/>
      <c r="O20047" s="5"/>
      <c r="P20047" s="5"/>
      <c r="Q20047" s="5"/>
      <c r="R20047" s="5"/>
      <c r="S20047" s="5"/>
      <c r="T20047" s="5"/>
      <c r="U20047" s="5"/>
      <c r="V20047" s="5"/>
      <c r="W20047" s="5"/>
      <c r="X20047" s="5"/>
      <c r="Y20047" s="5"/>
      <c r="Z20047" s="5"/>
      <c r="AA20047" s="5"/>
      <c r="AB20047" s="5"/>
      <c r="AC20047" s="5"/>
      <c r="AD20047" s="5"/>
      <c r="AE20047" s="5"/>
      <c r="AF20047" s="5"/>
      <c r="AG20047" s="5"/>
      <c r="AH20047" s="5"/>
      <c r="AI20047" s="5"/>
      <c r="AJ20047" s="5"/>
    </row>
    <row r="20048" spans="11:36">
      <c r="K20048" s="5"/>
      <c r="L20048" s="5"/>
      <c r="M20048" s="5"/>
      <c r="N20048" s="5"/>
      <c r="O20048" s="5"/>
      <c r="P20048" s="5"/>
      <c r="Q20048" s="5"/>
      <c r="R20048" s="5"/>
      <c r="S20048" s="5"/>
      <c r="T20048" s="5"/>
      <c r="U20048" s="5"/>
      <c r="V20048" s="5"/>
      <c r="W20048" s="5"/>
      <c r="X20048" s="5"/>
      <c r="Y20048" s="5"/>
      <c r="Z20048" s="5"/>
      <c r="AA20048" s="5"/>
      <c r="AB20048" s="5"/>
      <c r="AC20048" s="5"/>
      <c r="AD20048" s="5"/>
      <c r="AE20048" s="5"/>
      <c r="AF20048" s="5"/>
      <c r="AG20048" s="5"/>
      <c r="AH20048" s="5"/>
      <c r="AI20048" s="5"/>
      <c r="AJ20048" s="5"/>
    </row>
    <row r="20049" spans="11:36">
      <c r="K20049" s="5"/>
      <c r="L20049" s="5"/>
      <c r="M20049" s="5"/>
      <c r="N20049" s="5"/>
      <c r="O20049" s="5"/>
      <c r="P20049" s="5"/>
      <c r="Q20049" s="5"/>
      <c r="R20049" s="5"/>
      <c r="S20049" s="5"/>
      <c r="T20049" s="5"/>
      <c r="U20049" s="5"/>
      <c r="V20049" s="5"/>
      <c r="W20049" s="5"/>
      <c r="X20049" s="5"/>
      <c r="Y20049" s="5"/>
      <c r="Z20049" s="5"/>
      <c r="AA20049" s="5"/>
      <c r="AB20049" s="5"/>
      <c r="AC20049" s="5"/>
      <c r="AD20049" s="5"/>
      <c r="AE20049" s="5"/>
      <c r="AF20049" s="5"/>
      <c r="AG20049" s="5"/>
      <c r="AH20049" s="5"/>
      <c r="AI20049" s="5"/>
      <c r="AJ20049" s="5"/>
    </row>
    <row r="20050" spans="11:36">
      <c r="K20050" s="5"/>
      <c r="L20050" s="5"/>
      <c r="M20050" s="5"/>
      <c r="N20050" s="5"/>
      <c r="O20050" s="5"/>
      <c r="P20050" s="5"/>
      <c r="Q20050" s="5"/>
      <c r="R20050" s="5"/>
      <c r="S20050" s="5"/>
      <c r="T20050" s="5"/>
      <c r="U20050" s="5"/>
      <c r="V20050" s="5"/>
      <c r="W20050" s="5"/>
      <c r="X20050" s="5"/>
      <c r="Y20050" s="5"/>
      <c r="Z20050" s="5"/>
      <c r="AA20050" s="5"/>
      <c r="AB20050" s="5"/>
      <c r="AC20050" s="5"/>
      <c r="AD20050" s="5"/>
      <c r="AE20050" s="5"/>
      <c r="AF20050" s="5"/>
      <c r="AG20050" s="5"/>
      <c r="AH20050" s="5"/>
      <c r="AI20050" s="5"/>
      <c r="AJ20050" s="5"/>
    </row>
    <row r="20051" spans="11:36">
      <c r="K20051" s="5"/>
      <c r="L20051" s="5"/>
      <c r="M20051" s="5"/>
      <c r="N20051" s="5"/>
      <c r="O20051" s="5"/>
      <c r="P20051" s="5"/>
      <c r="Q20051" s="5"/>
      <c r="R20051" s="5"/>
      <c r="S20051" s="5"/>
      <c r="T20051" s="5"/>
      <c r="U20051" s="5"/>
      <c r="V20051" s="5"/>
      <c r="W20051" s="5"/>
      <c r="X20051" s="5"/>
      <c r="Y20051" s="5"/>
      <c r="Z20051" s="5"/>
      <c r="AA20051" s="5"/>
      <c r="AB20051" s="5"/>
      <c r="AC20051" s="5"/>
      <c r="AD20051" s="5"/>
      <c r="AE20051" s="5"/>
      <c r="AF20051" s="5"/>
      <c r="AG20051" s="5"/>
      <c r="AH20051" s="5"/>
      <c r="AI20051" s="5"/>
      <c r="AJ20051" s="5"/>
    </row>
    <row r="20052" spans="11:36">
      <c r="K20052" s="5"/>
      <c r="L20052" s="5"/>
      <c r="M20052" s="5"/>
      <c r="N20052" s="5"/>
      <c r="O20052" s="5"/>
      <c r="P20052" s="5"/>
      <c r="Q20052" s="5"/>
      <c r="R20052" s="5"/>
      <c r="S20052" s="5"/>
      <c r="T20052" s="5"/>
      <c r="U20052" s="5"/>
      <c r="V20052" s="5"/>
      <c r="W20052" s="5"/>
      <c r="X20052" s="5"/>
      <c r="Y20052" s="5"/>
      <c r="Z20052" s="5"/>
      <c r="AA20052" s="5"/>
      <c r="AB20052" s="5"/>
      <c r="AC20052" s="5"/>
      <c r="AD20052" s="5"/>
      <c r="AE20052" s="5"/>
      <c r="AF20052" s="5"/>
      <c r="AG20052" s="5"/>
      <c r="AH20052" s="5"/>
      <c r="AI20052" s="5"/>
      <c r="AJ20052" s="5"/>
    </row>
    <row r="20053" spans="11:36">
      <c r="K20053" s="5"/>
      <c r="L20053" s="5"/>
      <c r="M20053" s="5"/>
      <c r="N20053" s="5"/>
      <c r="O20053" s="5"/>
      <c r="P20053" s="5"/>
      <c r="Q20053" s="5"/>
      <c r="R20053" s="5"/>
      <c r="S20053" s="5"/>
      <c r="T20053" s="5"/>
      <c r="U20053" s="5"/>
      <c r="V20053" s="5"/>
      <c r="W20053" s="5"/>
      <c r="X20053" s="5"/>
      <c r="Y20053" s="5"/>
      <c r="Z20053" s="5"/>
      <c r="AA20053" s="5"/>
      <c r="AB20053" s="5"/>
      <c r="AC20053" s="5"/>
      <c r="AD20053" s="5"/>
      <c r="AE20053" s="5"/>
      <c r="AF20053" s="5"/>
      <c r="AG20053" s="5"/>
      <c r="AH20053" s="5"/>
      <c r="AI20053" s="5"/>
      <c r="AJ20053" s="5"/>
    </row>
    <row r="20054" spans="11:36">
      <c r="K20054" s="5"/>
      <c r="L20054" s="5"/>
      <c r="M20054" s="5"/>
      <c r="N20054" s="5"/>
      <c r="O20054" s="5"/>
      <c r="P20054" s="5"/>
      <c r="Q20054" s="5"/>
      <c r="R20054" s="5"/>
      <c r="S20054" s="5"/>
      <c r="T20054" s="5"/>
      <c r="U20054" s="5"/>
      <c r="V20054" s="5"/>
      <c r="W20054" s="5"/>
      <c r="X20054" s="5"/>
      <c r="Y20054" s="5"/>
      <c r="Z20054" s="5"/>
      <c r="AA20054" s="5"/>
      <c r="AB20054" s="5"/>
      <c r="AC20054" s="5"/>
      <c r="AD20054" s="5"/>
      <c r="AE20054" s="5"/>
      <c r="AF20054" s="5"/>
      <c r="AG20054" s="5"/>
      <c r="AH20054" s="5"/>
      <c r="AI20054" s="5"/>
      <c r="AJ20054" s="5"/>
    </row>
    <row r="20055" spans="11:36">
      <c r="K20055" s="5"/>
      <c r="L20055" s="5"/>
      <c r="M20055" s="5"/>
      <c r="N20055" s="5"/>
      <c r="O20055" s="5"/>
      <c r="P20055" s="5"/>
      <c r="Q20055" s="5"/>
      <c r="R20055" s="5"/>
      <c r="S20055" s="5"/>
      <c r="T20055" s="5"/>
      <c r="U20055" s="5"/>
      <c r="V20055" s="5"/>
      <c r="W20055" s="5"/>
      <c r="X20055" s="5"/>
      <c r="Y20055" s="5"/>
      <c r="Z20055" s="5"/>
      <c r="AA20055" s="5"/>
      <c r="AB20055" s="5"/>
      <c r="AC20055" s="5"/>
      <c r="AD20055" s="5"/>
      <c r="AE20055" s="5"/>
      <c r="AF20055" s="5"/>
      <c r="AG20055" s="5"/>
      <c r="AH20055" s="5"/>
      <c r="AI20055" s="5"/>
      <c r="AJ20055" s="5"/>
    </row>
    <row r="20056" spans="11:36">
      <c r="K20056" s="5"/>
      <c r="L20056" s="5"/>
      <c r="M20056" s="5"/>
      <c r="N20056" s="5"/>
      <c r="O20056" s="5"/>
      <c r="P20056" s="5"/>
      <c r="Q20056" s="5"/>
      <c r="R20056" s="5"/>
      <c r="S20056" s="5"/>
      <c r="T20056" s="5"/>
      <c r="U20056" s="5"/>
      <c r="V20056" s="5"/>
      <c r="W20056" s="5"/>
      <c r="X20056" s="5"/>
      <c r="Y20056" s="5"/>
      <c r="Z20056" s="5"/>
      <c r="AA20056" s="5"/>
      <c r="AB20056" s="5"/>
      <c r="AC20056" s="5"/>
      <c r="AD20056" s="5"/>
      <c r="AE20056" s="5"/>
      <c r="AF20056" s="5"/>
      <c r="AG20056" s="5"/>
      <c r="AH20056" s="5"/>
      <c r="AI20056" s="5"/>
      <c r="AJ20056" s="5"/>
    </row>
    <row r="20057" spans="11:36">
      <c r="K20057" s="5"/>
      <c r="L20057" s="5"/>
      <c r="M20057" s="5"/>
      <c r="N20057" s="5"/>
      <c r="O20057" s="5"/>
      <c r="P20057" s="5"/>
      <c r="Q20057" s="5"/>
      <c r="R20057" s="5"/>
      <c r="S20057" s="5"/>
      <c r="T20057" s="5"/>
      <c r="U20057" s="5"/>
      <c r="V20057" s="5"/>
      <c r="W20057" s="5"/>
      <c r="X20057" s="5"/>
      <c r="Y20057" s="5"/>
      <c r="Z20057" s="5"/>
      <c r="AA20057" s="5"/>
      <c r="AB20057" s="5"/>
      <c r="AC20057" s="5"/>
      <c r="AD20057" s="5"/>
      <c r="AE20057" s="5"/>
      <c r="AF20057" s="5"/>
      <c r="AG20057" s="5"/>
      <c r="AH20057" s="5"/>
      <c r="AI20057" s="5"/>
      <c r="AJ20057" s="5"/>
    </row>
    <row r="20058" spans="11:36">
      <c r="K20058" s="5"/>
      <c r="L20058" s="5"/>
      <c r="M20058" s="5"/>
      <c r="N20058" s="5"/>
      <c r="O20058" s="5"/>
      <c r="P20058" s="5"/>
      <c r="Q20058" s="5"/>
      <c r="R20058" s="5"/>
      <c r="S20058" s="5"/>
      <c r="T20058" s="5"/>
      <c r="U20058" s="5"/>
      <c r="V20058" s="5"/>
      <c r="W20058" s="5"/>
      <c r="X20058" s="5"/>
      <c r="Y20058" s="5"/>
      <c r="Z20058" s="5"/>
      <c r="AA20058" s="5"/>
      <c r="AB20058" s="5"/>
      <c r="AC20058" s="5"/>
      <c r="AD20058" s="5"/>
      <c r="AE20058" s="5"/>
      <c r="AF20058" s="5"/>
      <c r="AG20058" s="5"/>
      <c r="AH20058" s="5"/>
      <c r="AI20058" s="5"/>
      <c r="AJ20058" s="5"/>
    </row>
    <row r="20059" spans="11:36">
      <c r="K20059" s="5"/>
      <c r="L20059" s="5"/>
      <c r="M20059" s="5"/>
      <c r="N20059" s="5"/>
      <c r="O20059" s="5"/>
      <c r="P20059" s="5"/>
      <c r="Q20059" s="5"/>
      <c r="R20059" s="5"/>
      <c r="S20059" s="5"/>
      <c r="T20059" s="5"/>
      <c r="U20059" s="5"/>
      <c r="V20059" s="5"/>
      <c r="W20059" s="5"/>
      <c r="X20059" s="5"/>
      <c r="Y20059" s="5"/>
      <c r="Z20059" s="5"/>
      <c r="AA20059" s="5"/>
      <c r="AB20059" s="5"/>
      <c r="AC20059" s="5"/>
      <c r="AD20059" s="5"/>
      <c r="AE20059" s="5"/>
      <c r="AF20059" s="5"/>
      <c r="AG20059" s="5"/>
      <c r="AH20059" s="5"/>
      <c r="AI20059" s="5"/>
      <c r="AJ20059" s="5"/>
    </row>
    <row r="20060" spans="11:36">
      <c r="K20060" s="5"/>
      <c r="L20060" s="5"/>
      <c r="M20060" s="5"/>
      <c r="N20060" s="5"/>
      <c r="O20060" s="5"/>
      <c r="P20060" s="5"/>
      <c r="Q20060" s="5"/>
      <c r="R20060" s="5"/>
      <c r="S20060" s="5"/>
      <c r="T20060" s="5"/>
      <c r="U20060" s="5"/>
      <c r="V20060" s="5"/>
      <c r="W20060" s="5"/>
      <c r="X20060" s="5"/>
      <c r="Y20060" s="5"/>
      <c r="Z20060" s="5"/>
      <c r="AA20060" s="5"/>
      <c r="AB20060" s="5"/>
      <c r="AC20060" s="5"/>
      <c r="AD20060" s="5"/>
      <c r="AE20060" s="5"/>
      <c r="AF20060" s="5"/>
      <c r="AG20060" s="5"/>
      <c r="AH20060" s="5"/>
      <c r="AI20060" s="5"/>
      <c r="AJ20060" s="5"/>
    </row>
    <row r="20061" spans="11:36">
      <c r="K20061" s="5"/>
      <c r="L20061" s="5"/>
      <c r="M20061" s="5"/>
      <c r="N20061" s="5"/>
      <c r="O20061" s="5"/>
      <c r="P20061" s="5"/>
      <c r="Q20061" s="5"/>
      <c r="R20061" s="5"/>
      <c r="S20061" s="5"/>
      <c r="T20061" s="5"/>
      <c r="U20061" s="5"/>
      <c r="V20061" s="5"/>
      <c r="W20061" s="5"/>
      <c r="X20061" s="5"/>
      <c r="Y20061" s="5"/>
      <c r="Z20061" s="5"/>
      <c r="AA20061" s="5"/>
      <c r="AB20061" s="5"/>
      <c r="AC20061" s="5"/>
      <c r="AD20061" s="5"/>
      <c r="AE20061" s="5"/>
      <c r="AF20061" s="5"/>
      <c r="AG20061" s="5"/>
      <c r="AH20061" s="5"/>
      <c r="AI20061" s="5"/>
      <c r="AJ20061" s="5"/>
    </row>
    <row r="20062" spans="11:36">
      <c r="K20062" s="5"/>
      <c r="L20062" s="5"/>
      <c r="M20062" s="5"/>
      <c r="N20062" s="5"/>
      <c r="O20062" s="5"/>
      <c r="P20062" s="5"/>
      <c r="Q20062" s="5"/>
      <c r="R20062" s="5"/>
      <c r="S20062" s="5"/>
      <c r="T20062" s="5"/>
      <c r="U20062" s="5"/>
      <c r="V20062" s="5"/>
      <c r="W20062" s="5"/>
      <c r="X20062" s="5"/>
      <c r="Y20062" s="5"/>
      <c r="Z20062" s="5"/>
      <c r="AA20062" s="5"/>
      <c r="AB20062" s="5"/>
      <c r="AC20062" s="5"/>
      <c r="AD20062" s="5"/>
      <c r="AE20062" s="5"/>
      <c r="AF20062" s="5"/>
      <c r="AG20062" s="5"/>
      <c r="AH20062" s="5"/>
      <c r="AI20062" s="5"/>
      <c r="AJ20062" s="5"/>
    </row>
    <row r="20063" spans="11:36">
      <c r="K20063" s="5"/>
      <c r="L20063" s="5"/>
      <c r="M20063" s="5"/>
      <c r="N20063" s="5"/>
      <c r="O20063" s="5"/>
      <c r="P20063" s="5"/>
      <c r="Q20063" s="5"/>
      <c r="R20063" s="5"/>
      <c r="S20063" s="5"/>
      <c r="T20063" s="5"/>
      <c r="U20063" s="5"/>
      <c r="V20063" s="5"/>
      <c r="W20063" s="5"/>
      <c r="X20063" s="5"/>
      <c r="Y20063" s="5"/>
      <c r="Z20063" s="5"/>
      <c r="AA20063" s="5"/>
      <c r="AB20063" s="5"/>
      <c r="AC20063" s="5"/>
      <c r="AD20063" s="5"/>
      <c r="AE20063" s="5"/>
      <c r="AF20063" s="5"/>
      <c r="AG20063" s="5"/>
      <c r="AH20063" s="5"/>
      <c r="AI20063" s="5"/>
      <c r="AJ20063" s="5"/>
    </row>
    <row r="20064" spans="11:36">
      <c r="K20064" s="5"/>
      <c r="L20064" s="5"/>
      <c r="M20064" s="5"/>
      <c r="N20064" s="5"/>
      <c r="O20064" s="5"/>
      <c r="P20064" s="5"/>
      <c r="Q20064" s="5"/>
      <c r="R20064" s="5"/>
      <c r="S20064" s="5"/>
      <c r="T20064" s="5"/>
      <c r="U20064" s="5"/>
      <c r="V20064" s="5"/>
      <c r="W20064" s="5"/>
      <c r="X20064" s="5"/>
      <c r="Y20064" s="5"/>
      <c r="Z20064" s="5"/>
      <c r="AA20064" s="5"/>
      <c r="AB20064" s="5"/>
      <c r="AC20064" s="5"/>
      <c r="AD20064" s="5"/>
      <c r="AE20064" s="5"/>
      <c r="AF20064" s="5"/>
      <c r="AG20064" s="5"/>
      <c r="AH20064" s="5"/>
      <c r="AI20064" s="5"/>
      <c r="AJ20064" s="5"/>
    </row>
    <row r="20065" spans="11:36">
      <c r="K20065" s="5"/>
      <c r="L20065" s="5"/>
      <c r="M20065" s="5"/>
      <c r="N20065" s="5"/>
      <c r="O20065" s="5"/>
      <c r="P20065" s="5"/>
      <c r="Q20065" s="5"/>
      <c r="R20065" s="5"/>
      <c r="S20065" s="5"/>
      <c r="T20065" s="5"/>
      <c r="U20065" s="5"/>
      <c r="V20065" s="5"/>
      <c r="W20065" s="5"/>
      <c r="X20065" s="5"/>
      <c r="Y20065" s="5"/>
      <c r="Z20065" s="5"/>
      <c r="AA20065" s="5"/>
      <c r="AB20065" s="5"/>
      <c r="AC20065" s="5"/>
      <c r="AD20065" s="5"/>
      <c r="AE20065" s="5"/>
      <c r="AF20065" s="5"/>
      <c r="AG20065" s="5"/>
      <c r="AH20065" s="5"/>
      <c r="AI20065" s="5"/>
      <c r="AJ20065" s="5"/>
    </row>
    <row r="20066" spans="11:36">
      <c r="K20066" s="5"/>
      <c r="L20066" s="5"/>
      <c r="M20066" s="5"/>
      <c r="N20066" s="5"/>
      <c r="O20066" s="5"/>
      <c r="P20066" s="5"/>
      <c r="Q20066" s="5"/>
      <c r="R20066" s="5"/>
      <c r="S20066" s="5"/>
      <c r="T20066" s="5"/>
      <c r="U20066" s="5"/>
      <c r="V20066" s="5"/>
      <c r="W20066" s="5"/>
      <c r="X20066" s="5"/>
      <c r="Y20066" s="5"/>
      <c r="Z20066" s="5"/>
      <c r="AA20066" s="5"/>
      <c r="AB20066" s="5"/>
      <c r="AC20066" s="5"/>
      <c r="AD20066" s="5"/>
      <c r="AE20066" s="5"/>
      <c r="AF20066" s="5"/>
      <c r="AG20066" s="5"/>
      <c r="AH20066" s="5"/>
      <c r="AI20066" s="5"/>
      <c r="AJ20066" s="5"/>
    </row>
    <row r="20067" spans="11:36">
      <c r="K20067" s="5"/>
      <c r="L20067" s="5"/>
      <c r="M20067" s="5"/>
      <c r="N20067" s="5"/>
      <c r="O20067" s="5"/>
      <c r="P20067" s="5"/>
      <c r="Q20067" s="5"/>
      <c r="R20067" s="5"/>
      <c r="S20067" s="5"/>
      <c r="T20067" s="5"/>
      <c r="U20067" s="5"/>
      <c r="V20067" s="5"/>
      <c r="W20067" s="5"/>
      <c r="X20067" s="5"/>
      <c r="Y20067" s="5"/>
      <c r="Z20067" s="5"/>
      <c r="AA20067" s="5"/>
      <c r="AB20067" s="5"/>
      <c r="AC20067" s="5"/>
      <c r="AD20067" s="5"/>
      <c r="AE20067" s="5"/>
      <c r="AF20067" s="5"/>
      <c r="AG20067" s="5"/>
      <c r="AH20067" s="5"/>
      <c r="AI20067" s="5"/>
      <c r="AJ20067" s="5"/>
    </row>
    <row r="20068" spans="11:36">
      <c r="K20068" s="5"/>
      <c r="L20068" s="5"/>
      <c r="M20068" s="5"/>
      <c r="N20068" s="5"/>
      <c r="O20068" s="5"/>
      <c r="P20068" s="5"/>
      <c r="Q20068" s="5"/>
      <c r="R20068" s="5"/>
      <c r="S20068" s="5"/>
      <c r="T20068" s="5"/>
      <c r="U20068" s="5"/>
      <c r="V20068" s="5"/>
      <c r="W20068" s="5"/>
      <c r="X20068" s="5"/>
      <c r="Y20068" s="5"/>
      <c r="Z20068" s="5"/>
      <c r="AA20068" s="5"/>
      <c r="AB20068" s="5"/>
      <c r="AC20068" s="5"/>
      <c r="AD20068" s="5"/>
      <c r="AE20068" s="5"/>
      <c r="AF20068" s="5"/>
      <c r="AG20068" s="5"/>
      <c r="AH20068" s="5"/>
      <c r="AI20068" s="5"/>
      <c r="AJ20068" s="5"/>
    </row>
    <row r="20069" spans="11:36">
      <c r="K20069" s="5"/>
      <c r="L20069" s="5"/>
      <c r="M20069" s="5"/>
      <c r="N20069" s="5"/>
      <c r="O20069" s="5"/>
      <c r="P20069" s="5"/>
      <c r="Q20069" s="5"/>
      <c r="R20069" s="5"/>
      <c r="S20069" s="5"/>
      <c r="T20069" s="5"/>
      <c r="U20069" s="5"/>
      <c r="V20069" s="5"/>
      <c r="W20069" s="5"/>
      <c r="X20069" s="5"/>
      <c r="Y20069" s="5"/>
      <c r="Z20069" s="5"/>
      <c r="AA20069" s="5"/>
      <c r="AB20069" s="5"/>
      <c r="AC20069" s="5"/>
      <c r="AD20069" s="5"/>
      <c r="AE20069" s="5"/>
      <c r="AF20069" s="5"/>
      <c r="AG20069" s="5"/>
      <c r="AH20069" s="5"/>
      <c r="AI20069" s="5"/>
      <c r="AJ20069" s="5"/>
    </row>
    <row r="20070" spans="11:36">
      <c r="K20070" s="5"/>
      <c r="L20070" s="5"/>
      <c r="M20070" s="5"/>
      <c r="N20070" s="5"/>
      <c r="O20070" s="5"/>
      <c r="P20070" s="5"/>
      <c r="Q20070" s="5"/>
      <c r="R20070" s="5"/>
      <c r="S20070" s="5"/>
      <c r="T20070" s="5"/>
      <c r="U20070" s="5"/>
      <c r="V20070" s="5"/>
      <c r="W20070" s="5"/>
      <c r="X20070" s="5"/>
      <c r="Y20070" s="5"/>
      <c r="Z20070" s="5"/>
      <c r="AA20070" s="5"/>
      <c r="AB20070" s="5"/>
      <c r="AC20070" s="5"/>
      <c r="AD20070" s="5"/>
      <c r="AE20070" s="5"/>
      <c r="AF20070" s="5"/>
      <c r="AG20070" s="5"/>
      <c r="AH20070" s="5"/>
      <c r="AI20070" s="5"/>
      <c r="AJ20070" s="5"/>
    </row>
    <row r="20071" spans="11:36">
      <c r="K20071" s="5"/>
      <c r="L20071" s="5"/>
      <c r="M20071" s="5"/>
      <c r="N20071" s="5"/>
      <c r="O20071" s="5"/>
      <c r="P20071" s="5"/>
      <c r="Q20071" s="5"/>
      <c r="R20071" s="5"/>
      <c r="S20071" s="5"/>
      <c r="T20071" s="5"/>
      <c r="U20071" s="5"/>
      <c r="V20071" s="5"/>
      <c r="W20071" s="5"/>
      <c r="X20071" s="5"/>
      <c r="Y20071" s="5"/>
      <c r="Z20071" s="5"/>
      <c r="AA20071" s="5"/>
      <c r="AB20071" s="5"/>
      <c r="AC20071" s="5"/>
      <c r="AD20071" s="5"/>
      <c r="AE20071" s="5"/>
      <c r="AF20071" s="5"/>
      <c r="AG20071" s="5"/>
      <c r="AH20071" s="5"/>
      <c r="AI20071" s="5"/>
      <c r="AJ20071" s="5"/>
    </row>
    <row r="20072" spans="11:36">
      <c r="K20072" s="5"/>
      <c r="L20072" s="5"/>
      <c r="M20072" s="5"/>
      <c r="N20072" s="5"/>
      <c r="O20072" s="5"/>
      <c r="P20072" s="5"/>
      <c r="Q20072" s="5"/>
      <c r="R20072" s="5"/>
      <c r="S20072" s="5"/>
      <c r="T20072" s="5"/>
      <c r="U20072" s="5"/>
      <c r="V20072" s="5"/>
      <c r="W20072" s="5"/>
      <c r="X20072" s="5"/>
      <c r="Y20072" s="5"/>
      <c r="Z20072" s="5"/>
      <c r="AA20072" s="5"/>
      <c r="AB20072" s="5"/>
      <c r="AC20072" s="5"/>
      <c r="AD20072" s="5"/>
      <c r="AE20072" s="5"/>
      <c r="AF20072" s="5"/>
      <c r="AG20072" s="5"/>
      <c r="AH20072" s="5"/>
      <c r="AI20072" s="5"/>
      <c r="AJ20072" s="5"/>
    </row>
    <row r="20073" spans="11:36">
      <c r="K20073" s="5"/>
      <c r="L20073" s="5"/>
      <c r="M20073" s="5"/>
      <c r="N20073" s="5"/>
      <c r="O20073" s="5"/>
      <c r="P20073" s="5"/>
      <c r="Q20073" s="5"/>
      <c r="R20073" s="5"/>
      <c r="S20073" s="5"/>
      <c r="T20073" s="5"/>
      <c r="U20073" s="5"/>
      <c r="V20073" s="5"/>
      <c r="W20073" s="5"/>
      <c r="X20073" s="5"/>
      <c r="Y20073" s="5"/>
      <c r="Z20073" s="5"/>
      <c r="AA20073" s="5"/>
      <c r="AB20073" s="5"/>
      <c r="AC20073" s="5"/>
      <c r="AD20073" s="5"/>
      <c r="AE20073" s="5"/>
      <c r="AF20073" s="5"/>
      <c r="AG20073" s="5"/>
      <c r="AH20073" s="5"/>
      <c r="AI20073" s="5"/>
      <c r="AJ20073" s="5"/>
    </row>
    <row r="20074" spans="11:36">
      <c r="K20074" s="5"/>
      <c r="L20074" s="5"/>
      <c r="M20074" s="5"/>
      <c r="N20074" s="5"/>
      <c r="O20074" s="5"/>
      <c r="P20074" s="5"/>
      <c r="Q20074" s="5"/>
      <c r="R20074" s="5"/>
      <c r="S20074" s="5"/>
      <c r="T20074" s="5"/>
      <c r="U20074" s="5"/>
      <c r="V20074" s="5"/>
      <c r="W20074" s="5"/>
      <c r="X20074" s="5"/>
      <c r="Y20074" s="5"/>
      <c r="Z20074" s="5"/>
      <c r="AA20074" s="5"/>
      <c r="AB20074" s="5"/>
      <c r="AC20074" s="5"/>
      <c r="AD20074" s="5"/>
      <c r="AE20074" s="5"/>
      <c r="AF20074" s="5"/>
      <c r="AG20074" s="5"/>
      <c r="AH20074" s="5"/>
      <c r="AI20074" s="5"/>
      <c r="AJ20074" s="5"/>
    </row>
    <row r="20075" spans="11:36">
      <c r="K20075" s="5"/>
      <c r="L20075" s="5"/>
      <c r="M20075" s="5"/>
      <c r="N20075" s="5"/>
      <c r="O20075" s="5"/>
      <c r="P20075" s="5"/>
      <c r="Q20075" s="5"/>
      <c r="R20075" s="5"/>
      <c r="S20075" s="5"/>
      <c r="T20075" s="5"/>
      <c r="U20075" s="5"/>
      <c r="V20075" s="5"/>
      <c r="W20075" s="5"/>
      <c r="X20075" s="5"/>
      <c r="Y20075" s="5"/>
      <c r="Z20075" s="5"/>
      <c r="AA20075" s="5"/>
      <c r="AB20075" s="5"/>
      <c r="AC20075" s="5"/>
      <c r="AD20075" s="5"/>
      <c r="AE20075" s="5"/>
      <c r="AF20075" s="5"/>
      <c r="AG20075" s="5"/>
      <c r="AH20075" s="5"/>
      <c r="AI20075" s="5"/>
      <c r="AJ20075" s="5"/>
    </row>
    <row r="20076" spans="11:36">
      <c r="K20076" s="5"/>
      <c r="L20076" s="5"/>
      <c r="M20076" s="5"/>
      <c r="N20076" s="5"/>
      <c r="O20076" s="5"/>
      <c r="P20076" s="5"/>
      <c r="Q20076" s="5"/>
      <c r="R20076" s="5"/>
      <c r="S20076" s="5"/>
      <c r="T20076" s="5"/>
      <c r="U20076" s="5"/>
      <c r="V20076" s="5"/>
      <c r="W20076" s="5"/>
      <c r="X20076" s="5"/>
      <c r="Y20076" s="5"/>
      <c r="Z20076" s="5"/>
      <c r="AA20076" s="5"/>
      <c r="AB20076" s="5"/>
      <c r="AC20076" s="5"/>
      <c r="AD20076" s="5"/>
      <c r="AE20076" s="5"/>
      <c r="AF20076" s="5"/>
      <c r="AG20076" s="5"/>
      <c r="AH20076" s="5"/>
      <c r="AI20076" s="5"/>
      <c r="AJ20076" s="5"/>
    </row>
    <row r="20077" spans="11:36">
      <c r="K20077" s="5"/>
      <c r="L20077" s="5"/>
      <c r="M20077" s="5"/>
      <c r="N20077" s="5"/>
      <c r="O20077" s="5"/>
      <c r="P20077" s="5"/>
      <c r="Q20077" s="5"/>
      <c r="R20077" s="5"/>
      <c r="S20077" s="5"/>
      <c r="T20077" s="5"/>
      <c r="U20077" s="5"/>
      <c r="V20077" s="5"/>
      <c r="W20077" s="5"/>
      <c r="X20077" s="5"/>
      <c r="Y20077" s="5"/>
      <c r="Z20077" s="5"/>
      <c r="AA20077" s="5"/>
      <c r="AB20077" s="5"/>
      <c r="AC20077" s="5"/>
      <c r="AD20077" s="5"/>
      <c r="AE20077" s="5"/>
      <c r="AF20077" s="5"/>
      <c r="AG20077" s="5"/>
      <c r="AH20077" s="5"/>
      <c r="AI20077" s="5"/>
      <c r="AJ20077" s="5"/>
    </row>
    <row r="20078" spans="11:36">
      <c r="K20078" s="5"/>
      <c r="L20078" s="5"/>
      <c r="M20078" s="5"/>
      <c r="N20078" s="5"/>
      <c r="O20078" s="5"/>
      <c r="P20078" s="5"/>
      <c r="Q20078" s="5"/>
      <c r="R20078" s="5"/>
      <c r="S20078" s="5"/>
      <c r="T20078" s="5"/>
      <c r="U20078" s="5"/>
      <c r="V20078" s="5"/>
      <c r="W20078" s="5"/>
      <c r="X20078" s="5"/>
      <c r="Y20078" s="5"/>
      <c r="Z20078" s="5"/>
      <c r="AA20078" s="5"/>
      <c r="AB20078" s="5"/>
      <c r="AC20078" s="5"/>
      <c r="AD20078" s="5"/>
      <c r="AE20078" s="5"/>
      <c r="AF20078" s="5"/>
      <c r="AG20078" s="5"/>
      <c r="AH20078" s="5"/>
      <c r="AI20078" s="5"/>
      <c r="AJ20078" s="5"/>
    </row>
    <row r="20079" spans="11:36">
      <c r="K20079" s="5"/>
      <c r="L20079" s="5"/>
      <c r="M20079" s="5"/>
      <c r="N20079" s="5"/>
      <c r="O20079" s="5"/>
      <c r="P20079" s="5"/>
      <c r="Q20079" s="5"/>
      <c r="R20079" s="5"/>
      <c r="S20079" s="5"/>
      <c r="T20079" s="5"/>
      <c r="U20079" s="5"/>
      <c r="V20079" s="5"/>
      <c r="W20079" s="5"/>
      <c r="X20079" s="5"/>
      <c r="Y20079" s="5"/>
      <c r="Z20079" s="5"/>
      <c r="AA20079" s="5"/>
      <c r="AB20079" s="5"/>
      <c r="AC20079" s="5"/>
      <c r="AD20079" s="5"/>
      <c r="AE20079" s="5"/>
      <c r="AF20079" s="5"/>
      <c r="AG20079" s="5"/>
      <c r="AH20079" s="5"/>
      <c r="AI20079" s="5"/>
      <c r="AJ20079" s="5"/>
    </row>
    <row r="20080" spans="11:36">
      <c r="K20080" s="5"/>
      <c r="L20080" s="5"/>
      <c r="M20080" s="5"/>
      <c r="N20080" s="5"/>
      <c r="O20080" s="5"/>
      <c r="P20080" s="5"/>
      <c r="Q20080" s="5"/>
      <c r="R20080" s="5"/>
      <c r="S20080" s="5"/>
      <c r="T20080" s="5"/>
      <c r="U20080" s="5"/>
      <c r="V20080" s="5"/>
      <c r="W20080" s="5"/>
      <c r="X20080" s="5"/>
      <c r="Y20080" s="5"/>
      <c r="Z20080" s="5"/>
      <c r="AA20080" s="5"/>
      <c r="AB20080" s="5"/>
      <c r="AC20080" s="5"/>
      <c r="AD20080" s="5"/>
      <c r="AE20080" s="5"/>
      <c r="AF20080" s="5"/>
      <c r="AG20080" s="5"/>
      <c r="AH20080" s="5"/>
      <c r="AI20080" s="5"/>
      <c r="AJ20080" s="5"/>
    </row>
    <row r="20081" spans="11:36">
      <c r="K20081" s="5"/>
      <c r="L20081" s="5"/>
      <c r="M20081" s="5"/>
      <c r="N20081" s="5"/>
      <c r="O20081" s="5"/>
      <c r="P20081" s="5"/>
      <c r="Q20081" s="5"/>
      <c r="R20081" s="5"/>
      <c r="S20081" s="5"/>
      <c r="T20081" s="5"/>
      <c r="U20081" s="5"/>
      <c r="V20081" s="5"/>
      <c r="W20081" s="5"/>
      <c r="X20081" s="5"/>
      <c r="Y20081" s="5"/>
      <c r="Z20081" s="5"/>
      <c r="AA20081" s="5"/>
      <c r="AB20081" s="5"/>
      <c r="AC20081" s="5"/>
      <c r="AD20081" s="5"/>
      <c r="AE20081" s="5"/>
      <c r="AF20081" s="5"/>
      <c r="AG20081" s="5"/>
      <c r="AH20081" s="5"/>
      <c r="AI20081" s="5"/>
      <c r="AJ20081" s="5"/>
    </row>
    <row r="20082" spans="11:36">
      <c r="K20082" s="5"/>
      <c r="L20082" s="5"/>
      <c r="M20082" s="5"/>
      <c r="N20082" s="5"/>
      <c r="O20082" s="5"/>
      <c r="P20082" s="5"/>
      <c r="Q20082" s="5"/>
      <c r="R20082" s="5"/>
      <c r="S20082" s="5"/>
      <c r="T20082" s="5"/>
      <c r="U20082" s="5"/>
      <c r="V20082" s="5"/>
      <c r="W20082" s="5"/>
      <c r="X20082" s="5"/>
      <c r="Y20082" s="5"/>
      <c r="Z20082" s="5"/>
      <c r="AA20082" s="5"/>
      <c r="AB20082" s="5"/>
      <c r="AC20082" s="5"/>
      <c r="AD20082" s="5"/>
      <c r="AE20082" s="5"/>
      <c r="AF20082" s="5"/>
      <c r="AG20082" s="5"/>
      <c r="AH20082" s="5"/>
      <c r="AI20082" s="5"/>
      <c r="AJ20082" s="5"/>
    </row>
    <row r="20083" spans="11:36">
      <c r="K20083" s="5"/>
      <c r="L20083" s="5"/>
      <c r="M20083" s="5"/>
      <c r="N20083" s="5"/>
      <c r="O20083" s="5"/>
      <c r="P20083" s="5"/>
      <c r="Q20083" s="5"/>
      <c r="R20083" s="5"/>
      <c r="S20083" s="5"/>
      <c r="T20083" s="5"/>
      <c r="U20083" s="5"/>
      <c r="V20083" s="5"/>
      <c r="W20083" s="5"/>
      <c r="X20083" s="5"/>
      <c r="Y20083" s="5"/>
      <c r="Z20083" s="5"/>
      <c r="AA20083" s="5"/>
      <c r="AB20083" s="5"/>
      <c r="AC20083" s="5"/>
      <c r="AD20083" s="5"/>
      <c r="AE20083" s="5"/>
      <c r="AF20083" s="5"/>
      <c r="AG20083" s="5"/>
      <c r="AH20083" s="5"/>
      <c r="AI20083" s="5"/>
      <c r="AJ20083" s="5"/>
    </row>
    <row r="20084" spans="11:36">
      <c r="K20084" s="5"/>
      <c r="L20084" s="5"/>
      <c r="M20084" s="5"/>
      <c r="N20084" s="5"/>
      <c r="O20084" s="5"/>
      <c r="P20084" s="5"/>
      <c r="Q20084" s="5"/>
      <c r="R20084" s="5"/>
      <c r="S20084" s="5"/>
      <c r="T20084" s="5"/>
      <c r="U20084" s="5"/>
      <c r="V20084" s="5"/>
      <c r="W20084" s="5"/>
      <c r="X20084" s="5"/>
      <c r="Y20084" s="5"/>
      <c r="Z20084" s="5"/>
      <c r="AA20084" s="5"/>
      <c r="AB20084" s="5"/>
      <c r="AC20084" s="5"/>
      <c r="AD20084" s="5"/>
      <c r="AE20084" s="5"/>
      <c r="AF20084" s="5"/>
      <c r="AG20084" s="5"/>
      <c r="AH20084" s="5"/>
      <c r="AI20084" s="5"/>
      <c r="AJ20084" s="5"/>
    </row>
    <row r="20085" spans="11:36">
      <c r="K20085" s="5"/>
      <c r="L20085" s="5"/>
      <c r="M20085" s="5"/>
      <c r="N20085" s="5"/>
      <c r="O20085" s="5"/>
      <c r="P20085" s="5"/>
      <c r="Q20085" s="5"/>
      <c r="R20085" s="5"/>
      <c r="S20085" s="5"/>
      <c r="T20085" s="5"/>
      <c r="U20085" s="5"/>
      <c r="V20085" s="5"/>
      <c r="W20085" s="5"/>
      <c r="X20085" s="5"/>
      <c r="Y20085" s="5"/>
      <c r="Z20085" s="5"/>
      <c r="AA20085" s="5"/>
      <c r="AB20085" s="5"/>
      <c r="AC20085" s="5"/>
      <c r="AD20085" s="5"/>
      <c r="AE20085" s="5"/>
      <c r="AF20085" s="5"/>
      <c r="AG20085" s="5"/>
      <c r="AH20085" s="5"/>
      <c r="AI20085" s="5"/>
      <c r="AJ20085" s="5"/>
    </row>
    <row r="20086" spans="11:36">
      <c r="K20086" s="5"/>
      <c r="L20086" s="5"/>
      <c r="M20086" s="5"/>
      <c r="N20086" s="5"/>
      <c r="O20086" s="5"/>
      <c r="P20086" s="5"/>
      <c r="Q20086" s="5"/>
      <c r="R20086" s="5"/>
      <c r="S20086" s="5"/>
      <c r="T20086" s="5"/>
      <c r="U20086" s="5"/>
      <c r="V20086" s="5"/>
      <c r="W20086" s="5"/>
      <c r="X20086" s="5"/>
      <c r="Y20086" s="5"/>
      <c r="Z20086" s="5"/>
      <c r="AA20086" s="5"/>
      <c r="AB20086" s="5"/>
      <c r="AC20086" s="5"/>
      <c r="AD20086" s="5"/>
      <c r="AE20086" s="5"/>
      <c r="AF20086" s="5"/>
      <c r="AG20086" s="5"/>
      <c r="AH20086" s="5"/>
      <c r="AI20086" s="5"/>
      <c r="AJ20086" s="5"/>
    </row>
    <row r="20087" spans="11:36">
      <c r="K20087" s="5"/>
      <c r="L20087" s="5"/>
      <c r="M20087" s="5"/>
      <c r="N20087" s="5"/>
      <c r="O20087" s="5"/>
      <c r="P20087" s="5"/>
      <c r="Q20087" s="5"/>
      <c r="R20087" s="5"/>
      <c r="S20087" s="5"/>
      <c r="T20087" s="5"/>
      <c r="U20087" s="5"/>
      <c r="V20087" s="5"/>
      <c r="W20087" s="5"/>
      <c r="X20087" s="5"/>
      <c r="Y20087" s="5"/>
      <c r="Z20087" s="5"/>
      <c r="AA20087" s="5"/>
      <c r="AB20087" s="5"/>
      <c r="AC20087" s="5"/>
      <c r="AD20087" s="5"/>
      <c r="AE20087" s="5"/>
      <c r="AF20087" s="5"/>
      <c r="AG20087" s="5"/>
      <c r="AH20087" s="5"/>
      <c r="AI20087" s="5"/>
      <c r="AJ20087" s="5"/>
    </row>
    <row r="20088" spans="11:36">
      <c r="K20088" s="5"/>
      <c r="L20088" s="5"/>
      <c r="M20088" s="5"/>
      <c r="N20088" s="5"/>
      <c r="O20088" s="5"/>
      <c r="P20088" s="5"/>
      <c r="Q20088" s="5"/>
      <c r="R20088" s="5"/>
      <c r="S20088" s="5"/>
      <c r="T20088" s="5"/>
      <c r="U20088" s="5"/>
      <c r="V20088" s="5"/>
      <c r="W20088" s="5"/>
      <c r="X20088" s="5"/>
      <c r="Y20088" s="5"/>
      <c r="Z20088" s="5"/>
      <c r="AA20088" s="5"/>
      <c r="AB20088" s="5"/>
      <c r="AC20088" s="5"/>
      <c r="AD20088" s="5"/>
      <c r="AE20088" s="5"/>
      <c r="AF20088" s="5"/>
      <c r="AG20088" s="5"/>
      <c r="AH20088" s="5"/>
      <c r="AI20088" s="5"/>
      <c r="AJ20088" s="5"/>
    </row>
    <row r="20089" spans="11:36">
      <c r="K20089" s="5"/>
      <c r="L20089" s="5"/>
      <c r="M20089" s="5"/>
      <c r="N20089" s="5"/>
      <c r="O20089" s="5"/>
      <c r="P20089" s="5"/>
      <c r="Q20089" s="5"/>
      <c r="R20089" s="5"/>
      <c r="S20089" s="5"/>
      <c r="T20089" s="5"/>
      <c r="U20089" s="5"/>
      <c r="V20089" s="5"/>
      <c r="W20089" s="5"/>
      <c r="X20089" s="5"/>
      <c r="Y20089" s="5"/>
      <c r="Z20089" s="5"/>
      <c r="AA20089" s="5"/>
      <c r="AB20089" s="5"/>
      <c r="AC20089" s="5"/>
      <c r="AD20089" s="5"/>
      <c r="AE20089" s="5"/>
      <c r="AF20089" s="5"/>
      <c r="AG20089" s="5"/>
      <c r="AH20089" s="5"/>
      <c r="AI20089" s="5"/>
      <c r="AJ20089" s="5"/>
    </row>
    <row r="20090" spans="11:36">
      <c r="K20090" s="5"/>
      <c r="L20090" s="5"/>
      <c r="M20090" s="5"/>
      <c r="N20090" s="5"/>
      <c r="O20090" s="5"/>
      <c r="P20090" s="5"/>
      <c r="Q20090" s="5"/>
      <c r="R20090" s="5"/>
      <c r="S20090" s="5"/>
      <c r="T20090" s="5"/>
      <c r="U20090" s="5"/>
      <c r="V20090" s="5"/>
      <c r="W20090" s="5"/>
      <c r="X20090" s="5"/>
      <c r="Y20090" s="5"/>
      <c r="Z20090" s="5"/>
      <c r="AA20090" s="5"/>
      <c r="AB20090" s="5"/>
      <c r="AC20090" s="5"/>
      <c r="AD20090" s="5"/>
      <c r="AE20090" s="5"/>
      <c r="AF20090" s="5"/>
      <c r="AG20090" s="5"/>
      <c r="AH20090" s="5"/>
      <c r="AI20090" s="5"/>
      <c r="AJ20090" s="5"/>
    </row>
    <row r="20091" spans="11:36">
      <c r="K20091" s="5"/>
      <c r="L20091" s="5"/>
      <c r="M20091" s="5"/>
      <c r="N20091" s="5"/>
      <c r="O20091" s="5"/>
      <c r="P20091" s="5"/>
      <c r="Q20091" s="5"/>
      <c r="R20091" s="5"/>
      <c r="S20091" s="5"/>
      <c r="T20091" s="5"/>
      <c r="U20091" s="5"/>
      <c r="V20091" s="5"/>
      <c r="W20091" s="5"/>
      <c r="X20091" s="5"/>
      <c r="Y20091" s="5"/>
      <c r="Z20091" s="5"/>
      <c r="AA20091" s="5"/>
      <c r="AB20091" s="5"/>
      <c r="AC20091" s="5"/>
      <c r="AD20091" s="5"/>
      <c r="AE20091" s="5"/>
      <c r="AF20091" s="5"/>
      <c r="AG20091" s="5"/>
      <c r="AH20091" s="5"/>
      <c r="AI20091" s="5"/>
      <c r="AJ20091" s="5"/>
    </row>
    <row r="20092" spans="11:36">
      <c r="K20092" s="5"/>
      <c r="L20092" s="5"/>
      <c r="M20092" s="5"/>
      <c r="N20092" s="5"/>
      <c r="O20092" s="5"/>
      <c r="P20092" s="5"/>
      <c r="Q20092" s="5"/>
      <c r="R20092" s="5"/>
      <c r="S20092" s="5"/>
      <c r="T20092" s="5"/>
      <c r="U20092" s="5"/>
      <c r="V20092" s="5"/>
      <c r="W20092" s="5"/>
      <c r="X20092" s="5"/>
      <c r="Y20092" s="5"/>
      <c r="Z20092" s="5"/>
      <c r="AA20092" s="5"/>
      <c r="AB20092" s="5"/>
      <c r="AC20092" s="5"/>
      <c r="AD20092" s="5"/>
      <c r="AE20092" s="5"/>
      <c r="AF20092" s="5"/>
      <c r="AG20092" s="5"/>
      <c r="AH20092" s="5"/>
      <c r="AI20092" s="5"/>
      <c r="AJ20092" s="5"/>
    </row>
    <row r="20093" spans="11:36">
      <c r="K20093" s="5"/>
      <c r="L20093" s="5"/>
      <c r="M20093" s="5"/>
      <c r="N20093" s="5"/>
      <c r="O20093" s="5"/>
      <c r="P20093" s="5"/>
      <c r="Q20093" s="5"/>
      <c r="R20093" s="5"/>
      <c r="S20093" s="5"/>
      <c r="T20093" s="5"/>
      <c r="U20093" s="5"/>
      <c r="V20093" s="5"/>
      <c r="W20093" s="5"/>
      <c r="X20093" s="5"/>
      <c r="Y20093" s="5"/>
      <c r="Z20093" s="5"/>
      <c r="AA20093" s="5"/>
      <c r="AB20093" s="5"/>
      <c r="AC20093" s="5"/>
      <c r="AD20093" s="5"/>
      <c r="AE20093" s="5"/>
      <c r="AF20093" s="5"/>
      <c r="AG20093" s="5"/>
      <c r="AH20093" s="5"/>
      <c r="AI20093" s="5"/>
      <c r="AJ20093" s="5"/>
    </row>
    <row r="20094" spans="11:36">
      <c r="K20094" s="5"/>
      <c r="L20094" s="5"/>
      <c r="M20094" s="5"/>
      <c r="N20094" s="5"/>
      <c r="O20094" s="5"/>
      <c r="P20094" s="5"/>
      <c r="Q20094" s="5"/>
      <c r="R20094" s="5"/>
      <c r="S20094" s="5"/>
      <c r="T20094" s="5"/>
      <c r="U20094" s="5"/>
      <c r="V20094" s="5"/>
      <c r="W20094" s="5"/>
      <c r="X20094" s="5"/>
      <c r="Y20094" s="5"/>
      <c r="Z20094" s="5"/>
      <c r="AA20094" s="5"/>
      <c r="AB20094" s="5"/>
      <c r="AC20094" s="5"/>
      <c r="AD20094" s="5"/>
      <c r="AE20094" s="5"/>
      <c r="AF20094" s="5"/>
      <c r="AG20094" s="5"/>
      <c r="AH20094" s="5"/>
      <c r="AI20094" s="5"/>
      <c r="AJ20094" s="5"/>
    </row>
    <row r="20095" spans="11:36">
      <c r="K20095" s="5"/>
      <c r="L20095" s="5"/>
      <c r="M20095" s="5"/>
      <c r="N20095" s="5"/>
      <c r="O20095" s="5"/>
      <c r="P20095" s="5"/>
      <c r="Q20095" s="5"/>
      <c r="R20095" s="5"/>
      <c r="S20095" s="5"/>
      <c r="T20095" s="5"/>
      <c r="U20095" s="5"/>
      <c r="V20095" s="5"/>
      <c r="W20095" s="5"/>
      <c r="X20095" s="5"/>
      <c r="Y20095" s="5"/>
      <c r="Z20095" s="5"/>
      <c r="AA20095" s="5"/>
      <c r="AB20095" s="5"/>
      <c r="AC20095" s="5"/>
      <c r="AD20095" s="5"/>
      <c r="AE20095" s="5"/>
      <c r="AF20095" s="5"/>
      <c r="AG20095" s="5"/>
      <c r="AH20095" s="5"/>
      <c r="AI20095" s="5"/>
      <c r="AJ20095" s="5"/>
    </row>
    <row r="20096" spans="11:36">
      <c r="K20096" s="5"/>
      <c r="L20096" s="5"/>
      <c r="M20096" s="5"/>
      <c r="N20096" s="5"/>
      <c r="O20096" s="5"/>
      <c r="P20096" s="5"/>
      <c r="Q20096" s="5"/>
      <c r="R20096" s="5"/>
      <c r="S20096" s="5"/>
      <c r="T20096" s="5"/>
      <c r="U20096" s="5"/>
      <c r="V20096" s="5"/>
      <c r="W20096" s="5"/>
      <c r="X20096" s="5"/>
      <c r="Y20096" s="5"/>
      <c r="Z20096" s="5"/>
      <c r="AA20096" s="5"/>
      <c r="AB20096" s="5"/>
      <c r="AC20096" s="5"/>
      <c r="AD20096" s="5"/>
      <c r="AE20096" s="5"/>
      <c r="AF20096" s="5"/>
      <c r="AG20096" s="5"/>
      <c r="AH20096" s="5"/>
      <c r="AI20096" s="5"/>
      <c r="AJ20096" s="5"/>
    </row>
    <row r="20097" spans="11:36">
      <c r="K20097" s="5"/>
      <c r="L20097" s="5"/>
      <c r="M20097" s="5"/>
      <c r="N20097" s="5"/>
      <c r="O20097" s="5"/>
      <c r="P20097" s="5"/>
      <c r="Q20097" s="5"/>
      <c r="R20097" s="5"/>
      <c r="S20097" s="5"/>
      <c r="T20097" s="5"/>
      <c r="U20097" s="5"/>
      <c r="V20097" s="5"/>
      <c r="W20097" s="5"/>
      <c r="X20097" s="5"/>
      <c r="Y20097" s="5"/>
      <c r="Z20097" s="5"/>
      <c r="AA20097" s="5"/>
      <c r="AB20097" s="5"/>
      <c r="AC20097" s="5"/>
      <c r="AD20097" s="5"/>
      <c r="AE20097" s="5"/>
      <c r="AF20097" s="5"/>
      <c r="AG20097" s="5"/>
      <c r="AH20097" s="5"/>
      <c r="AI20097" s="5"/>
      <c r="AJ20097" s="5"/>
    </row>
    <row r="20098" spans="11:36">
      <c r="K20098" s="5"/>
      <c r="L20098" s="5"/>
      <c r="M20098" s="5"/>
      <c r="N20098" s="5"/>
      <c r="O20098" s="5"/>
      <c r="P20098" s="5"/>
      <c r="Q20098" s="5"/>
      <c r="R20098" s="5"/>
      <c r="S20098" s="5"/>
      <c r="T20098" s="5"/>
      <c r="U20098" s="5"/>
      <c r="V20098" s="5"/>
      <c r="W20098" s="5"/>
      <c r="X20098" s="5"/>
      <c r="Y20098" s="5"/>
      <c r="Z20098" s="5"/>
      <c r="AA20098" s="5"/>
      <c r="AB20098" s="5"/>
      <c r="AC20098" s="5"/>
      <c r="AD20098" s="5"/>
      <c r="AE20098" s="5"/>
      <c r="AF20098" s="5"/>
      <c r="AG20098" s="5"/>
      <c r="AH20098" s="5"/>
      <c r="AI20098" s="5"/>
      <c r="AJ20098" s="5"/>
    </row>
    <row r="20099" spans="11:36">
      <c r="K20099" s="5"/>
      <c r="L20099" s="5"/>
      <c r="M20099" s="5"/>
      <c r="N20099" s="5"/>
      <c r="O20099" s="5"/>
      <c r="P20099" s="5"/>
      <c r="Q20099" s="5"/>
      <c r="R20099" s="5"/>
      <c r="S20099" s="5"/>
      <c r="T20099" s="5"/>
      <c r="U20099" s="5"/>
      <c r="V20099" s="5"/>
      <c r="W20099" s="5"/>
      <c r="X20099" s="5"/>
      <c r="Y20099" s="5"/>
      <c r="Z20099" s="5"/>
      <c r="AA20099" s="5"/>
      <c r="AB20099" s="5"/>
      <c r="AC20099" s="5"/>
      <c r="AD20099" s="5"/>
      <c r="AE20099" s="5"/>
      <c r="AF20099" s="5"/>
      <c r="AG20099" s="5"/>
      <c r="AH20099" s="5"/>
      <c r="AI20099" s="5"/>
      <c r="AJ20099" s="5"/>
    </row>
    <row r="20100" spans="11:36">
      <c r="K20100" s="5"/>
      <c r="L20100" s="5"/>
      <c r="M20100" s="5"/>
      <c r="N20100" s="5"/>
      <c r="O20100" s="5"/>
      <c r="P20100" s="5"/>
      <c r="Q20100" s="5"/>
      <c r="R20100" s="5"/>
      <c r="S20100" s="5"/>
      <c r="T20100" s="5"/>
      <c r="U20100" s="5"/>
      <c r="V20100" s="5"/>
      <c r="W20100" s="5"/>
      <c r="X20100" s="5"/>
      <c r="Y20100" s="5"/>
      <c r="Z20100" s="5"/>
      <c r="AA20100" s="5"/>
      <c r="AB20100" s="5"/>
      <c r="AC20100" s="5"/>
      <c r="AD20100" s="5"/>
      <c r="AE20100" s="5"/>
      <c r="AF20100" s="5"/>
      <c r="AG20100" s="5"/>
      <c r="AH20100" s="5"/>
      <c r="AI20100" s="5"/>
      <c r="AJ20100" s="5"/>
    </row>
    <row r="20101" spans="11:36">
      <c r="K20101" s="5"/>
      <c r="L20101" s="5"/>
      <c r="M20101" s="5"/>
      <c r="N20101" s="5"/>
      <c r="O20101" s="5"/>
      <c r="P20101" s="5"/>
      <c r="Q20101" s="5"/>
      <c r="R20101" s="5"/>
      <c r="S20101" s="5"/>
      <c r="T20101" s="5"/>
      <c r="U20101" s="5"/>
      <c r="V20101" s="5"/>
      <c r="W20101" s="5"/>
      <c r="X20101" s="5"/>
      <c r="Y20101" s="5"/>
      <c r="Z20101" s="5"/>
      <c r="AA20101" s="5"/>
      <c r="AB20101" s="5"/>
      <c r="AC20101" s="5"/>
      <c r="AD20101" s="5"/>
      <c r="AE20101" s="5"/>
      <c r="AF20101" s="5"/>
      <c r="AG20101" s="5"/>
      <c r="AH20101" s="5"/>
      <c r="AI20101" s="5"/>
      <c r="AJ20101" s="5"/>
    </row>
    <row r="20102" spans="11:36">
      <c r="K20102" s="5"/>
      <c r="L20102" s="5"/>
      <c r="M20102" s="5"/>
      <c r="N20102" s="5"/>
      <c r="O20102" s="5"/>
      <c r="P20102" s="5"/>
      <c r="Q20102" s="5"/>
      <c r="R20102" s="5"/>
      <c r="S20102" s="5"/>
      <c r="T20102" s="5"/>
      <c r="U20102" s="5"/>
      <c r="V20102" s="5"/>
      <c r="W20102" s="5"/>
      <c r="X20102" s="5"/>
      <c r="Y20102" s="5"/>
      <c r="Z20102" s="5"/>
      <c r="AA20102" s="5"/>
      <c r="AB20102" s="5"/>
      <c r="AC20102" s="5"/>
      <c r="AD20102" s="5"/>
      <c r="AE20102" s="5"/>
      <c r="AF20102" s="5"/>
      <c r="AG20102" s="5"/>
      <c r="AH20102" s="5"/>
      <c r="AI20102" s="5"/>
      <c r="AJ20102" s="5"/>
    </row>
    <row r="20103" spans="11:36">
      <c r="K20103" s="5"/>
      <c r="L20103" s="5"/>
      <c r="M20103" s="5"/>
      <c r="N20103" s="5"/>
      <c r="O20103" s="5"/>
      <c r="P20103" s="5"/>
      <c r="Q20103" s="5"/>
      <c r="R20103" s="5"/>
      <c r="S20103" s="5"/>
      <c r="T20103" s="5"/>
      <c r="U20103" s="5"/>
      <c r="V20103" s="5"/>
      <c r="W20103" s="5"/>
      <c r="X20103" s="5"/>
      <c r="Y20103" s="5"/>
      <c r="Z20103" s="5"/>
      <c r="AA20103" s="5"/>
      <c r="AB20103" s="5"/>
      <c r="AC20103" s="5"/>
      <c r="AD20103" s="5"/>
      <c r="AE20103" s="5"/>
      <c r="AF20103" s="5"/>
      <c r="AG20103" s="5"/>
      <c r="AH20103" s="5"/>
      <c r="AI20103" s="5"/>
      <c r="AJ20103" s="5"/>
    </row>
    <row r="20104" spans="11:36">
      <c r="K20104" s="5"/>
      <c r="L20104" s="5"/>
      <c r="M20104" s="5"/>
      <c r="N20104" s="5"/>
      <c r="O20104" s="5"/>
      <c r="P20104" s="5"/>
      <c r="Q20104" s="5"/>
      <c r="R20104" s="5"/>
      <c r="S20104" s="5"/>
      <c r="T20104" s="5"/>
      <c r="U20104" s="5"/>
      <c r="V20104" s="5"/>
      <c r="W20104" s="5"/>
      <c r="X20104" s="5"/>
      <c r="Y20104" s="5"/>
      <c r="Z20104" s="5"/>
      <c r="AA20104" s="5"/>
      <c r="AB20104" s="5"/>
      <c r="AC20104" s="5"/>
      <c r="AD20104" s="5"/>
      <c r="AE20104" s="5"/>
      <c r="AF20104" s="5"/>
      <c r="AG20104" s="5"/>
      <c r="AH20104" s="5"/>
      <c r="AI20104" s="5"/>
      <c r="AJ20104" s="5"/>
    </row>
    <row r="20105" spans="11:36">
      <c r="K20105" s="5"/>
      <c r="L20105" s="5"/>
      <c r="M20105" s="5"/>
      <c r="N20105" s="5"/>
      <c r="O20105" s="5"/>
      <c r="P20105" s="5"/>
      <c r="Q20105" s="5"/>
      <c r="R20105" s="5"/>
      <c r="S20105" s="5"/>
      <c r="T20105" s="5"/>
      <c r="U20105" s="5"/>
      <c r="V20105" s="5"/>
      <c r="W20105" s="5"/>
      <c r="X20105" s="5"/>
      <c r="Y20105" s="5"/>
      <c r="Z20105" s="5"/>
      <c r="AA20105" s="5"/>
      <c r="AB20105" s="5"/>
      <c r="AC20105" s="5"/>
      <c r="AD20105" s="5"/>
      <c r="AE20105" s="5"/>
      <c r="AF20105" s="5"/>
      <c r="AG20105" s="5"/>
      <c r="AH20105" s="5"/>
      <c r="AI20105" s="5"/>
      <c r="AJ20105" s="5"/>
    </row>
    <row r="20106" spans="11:36">
      <c r="K20106" s="5"/>
      <c r="L20106" s="5"/>
      <c r="M20106" s="5"/>
      <c r="N20106" s="5"/>
      <c r="O20106" s="5"/>
      <c r="P20106" s="5"/>
      <c r="Q20106" s="5"/>
      <c r="R20106" s="5"/>
      <c r="S20106" s="5"/>
      <c r="T20106" s="5"/>
      <c r="U20106" s="5"/>
      <c r="V20106" s="5"/>
      <c r="W20106" s="5"/>
      <c r="X20106" s="5"/>
      <c r="Y20106" s="5"/>
      <c r="Z20106" s="5"/>
      <c r="AA20106" s="5"/>
      <c r="AB20106" s="5"/>
      <c r="AC20106" s="5"/>
      <c r="AD20106" s="5"/>
      <c r="AE20106" s="5"/>
      <c r="AF20106" s="5"/>
      <c r="AG20106" s="5"/>
      <c r="AH20106" s="5"/>
      <c r="AI20106" s="5"/>
      <c r="AJ20106" s="5"/>
    </row>
    <row r="20107" spans="11:36">
      <c r="K20107" s="5"/>
      <c r="L20107" s="5"/>
      <c r="M20107" s="5"/>
      <c r="N20107" s="5"/>
      <c r="O20107" s="5"/>
      <c r="P20107" s="5"/>
      <c r="Q20107" s="5"/>
      <c r="R20107" s="5"/>
      <c r="S20107" s="5"/>
      <c r="T20107" s="5"/>
      <c r="U20107" s="5"/>
      <c r="V20107" s="5"/>
      <c r="W20107" s="5"/>
      <c r="X20107" s="5"/>
      <c r="Y20107" s="5"/>
      <c r="Z20107" s="5"/>
      <c r="AA20107" s="5"/>
      <c r="AB20107" s="5"/>
      <c r="AC20107" s="5"/>
      <c r="AD20107" s="5"/>
      <c r="AE20107" s="5"/>
      <c r="AF20107" s="5"/>
      <c r="AG20107" s="5"/>
      <c r="AH20107" s="5"/>
      <c r="AI20107" s="5"/>
      <c r="AJ20107" s="5"/>
    </row>
    <row r="20108" spans="11:36">
      <c r="K20108" s="5"/>
      <c r="L20108" s="5"/>
      <c r="M20108" s="5"/>
      <c r="N20108" s="5"/>
      <c r="O20108" s="5"/>
      <c r="P20108" s="5"/>
      <c r="Q20108" s="5"/>
      <c r="R20108" s="5"/>
      <c r="S20108" s="5"/>
      <c r="T20108" s="5"/>
      <c r="U20108" s="5"/>
      <c r="V20108" s="5"/>
      <c r="W20108" s="5"/>
      <c r="X20108" s="5"/>
      <c r="Y20108" s="5"/>
      <c r="Z20108" s="5"/>
      <c r="AA20108" s="5"/>
      <c r="AB20108" s="5"/>
      <c r="AC20108" s="5"/>
      <c r="AD20108" s="5"/>
      <c r="AE20108" s="5"/>
      <c r="AF20108" s="5"/>
      <c r="AG20108" s="5"/>
      <c r="AH20108" s="5"/>
      <c r="AI20108" s="5"/>
      <c r="AJ20108" s="5"/>
    </row>
    <row r="20109" spans="11:36">
      <c r="K20109" s="5"/>
      <c r="L20109" s="5"/>
      <c r="M20109" s="5"/>
      <c r="N20109" s="5"/>
      <c r="O20109" s="5"/>
      <c r="P20109" s="5"/>
      <c r="Q20109" s="5"/>
      <c r="R20109" s="5"/>
      <c r="S20109" s="5"/>
      <c r="T20109" s="5"/>
      <c r="U20109" s="5"/>
      <c r="V20109" s="5"/>
      <c r="W20109" s="5"/>
      <c r="X20109" s="5"/>
      <c r="Y20109" s="5"/>
      <c r="Z20109" s="5"/>
      <c r="AA20109" s="5"/>
      <c r="AB20109" s="5"/>
      <c r="AC20109" s="5"/>
      <c r="AD20109" s="5"/>
      <c r="AE20109" s="5"/>
      <c r="AF20109" s="5"/>
      <c r="AG20109" s="5"/>
      <c r="AH20109" s="5"/>
      <c r="AI20109" s="5"/>
      <c r="AJ20109" s="5"/>
    </row>
    <row r="20110" spans="11:36">
      <c r="K20110" s="5"/>
      <c r="L20110" s="5"/>
      <c r="M20110" s="5"/>
      <c r="N20110" s="5"/>
      <c r="O20110" s="5"/>
      <c r="P20110" s="5"/>
      <c r="Q20110" s="5"/>
      <c r="R20110" s="5"/>
      <c r="S20110" s="5"/>
      <c r="T20110" s="5"/>
      <c r="U20110" s="5"/>
      <c r="V20110" s="5"/>
      <c r="W20110" s="5"/>
      <c r="X20110" s="5"/>
      <c r="Y20110" s="5"/>
      <c r="Z20110" s="5"/>
      <c r="AA20110" s="5"/>
      <c r="AB20110" s="5"/>
      <c r="AC20110" s="5"/>
      <c r="AD20110" s="5"/>
      <c r="AE20110" s="5"/>
      <c r="AF20110" s="5"/>
      <c r="AG20110" s="5"/>
      <c r="AH20110" s="5"/>
      <c r="AI20110" s="5"/>
      <c r="AJ20110" s="5"/>
    </row>
    <row r="20111" spans="11:36">
      <c r="K20111" s="5"/>
      <c r="L20111" s="5"/>
      <c r="M20111" s="5"/>
      <c r="N20111" s="5"/>
      <c r="O20111" s="5"/>
      <c r="P20111" s="5"/>
      <c r="Q20111" s="5"/>
      <c r="R20111" s="5"/>
      <c r="S20111" s="5"/>
      <c r="T20111" s="5"/>
      <c r="U20111" s="5"/>
      <c r="V20111" s="5"/>
      <c r="W20111" s="5"/>
      <c r="X20111" s="5"/>
      <c r="Y20111" s="5"/>
      <c r="Z20111" s="5"/>
      <c r="AA20111" s="5"/>
      <c r="AB20111" s="5"/>
      <c r="AC20111" s="5"/>
      <c r="AD20111" s="5"/>
      <c r="AE20111" s="5"/>
      <c r="AF20111" s="5"/>
      <c r="AG20111" s="5"/>
      <c r="AH20111" s="5"/>
      <c r="AI20111" s="5"/>
      <c r="AJ20111" s="5"/>
    </row>
    <row r="20112" spans="11:36">
      <c r="K20112" s="5"/>
      <c r="L20112" s="5"/>
      <c r="M20112" s="5"/>
      <c r="N20112" s="5"/>
      <c r="O20112" s="5"/>
      <c r="P20112" s="5"/>
      <c r="Q20112" s="5"/>
      <c r="R20112" s="5"/>
      <c r="S20112" s="5"/>
      <c r="T20112" s="5"/>
      <c r="U20112" s="5"/>
      <c r="V20112" s="5"/>
      <c r="W20112" s="5"/>
      <c r="X20112" s="5"/>
      <c r="Y20112" s="5"/>
      <c r="Z20112" s="5"/>
      <c r="AA20112" s="5"/>
      <c r="AB20112" s="5"/>
      <c r="AC20112" s="5"/>
      <c r="AD20112" s="5"/>
      <c r="AE20112" s="5"/>
      <c r="AF20112" s="5"/>
      <c r="AG20112" s="5"/>
      <c r="AH20112" s="5"/>
      <c r="AI20112" s="5"/>
      <c r="AJ20112" s="5"/>
    </row>
    <row r="20113" spans="11:36">
      <c r="K20113" s="5"/>
      <c r="L20113" s="5"/>
      <c r="M20113" s="5"/>
      <c r="N20113" s="5"/>
      <c r="O20113" s="5"/>
      <c r="P20113" s="5"/>
      <c r="Q20113" s="5"/>
      <c r="R20113" s="5"/>
      <c r="S20113" s="5"/>
      <c r="T20113" s="5"/>
      <c r="U20113" s="5"/>
      <c r="V20113" s="5"/>
      <c r="W20113" s="5"/>
      <c r="X20113" s="5"/>
      <c r="Y20113" s="5"/>
      <c r="Z20113" s="5"/>
      <c r="AA20113" s="5"/>
      <c r="AB20113" s="5"/>
      <c r="AC20113" s="5"/>
      <c r="AD20113" s="5"/>
      <c r="AE20113" s="5"/>
      <c r="AF20113" s="5"/>
      <c r="AG20113" s="5"/>
      <c r="AH20113" s="5"/>
      <c r="AI20113" s="5"/>
      <c r="AJ20113" s="5"/>
    </row>
    <row r="20114" spans="11:36">
      <c r="K20114" s="5"/>
      <c r="L20114" s="5"/>
      <c r="M20114" s="5"/>
      <c r="N20114" s="5"/>
      <c r="O20114" s="5"/>
      <c r="P20114" s="5"/>
      <c r="Q20114" s="5"/>
      <c r="R20114" s="5"/>
      <c r="S20114" s="5"/>
      <c r="T20114" s="5"/>
      <c r="U20114" s="5"/>
      <c r="V20114" s="5"/>
      <c r="W20114" s="5"/>
      <c r="X20114" s="5"/>
      <c r="Y20114" s="5"/>
      <c r="Z20114" s="5"/>
      <c r="AA20114" s="5"/>
      <c r="AB20114" s="5"/>
      <c r="AC20114" s="5"/>
      <c r="AD20114" s="5"/>
      <c r="AE20114" s="5"/>
      <c r="AF20114" s="5"/>
      <c r="AG20114" s="5"/>
      <c r="AH20114" s="5"/>
      <c r="AI20114" s="5"/>
      <c r="AJ20114" s="5"/>
    </row>
    <row r="20115" spans="11:36">
      <c r="K20115" s="5"/>
      <c r="L20115" s="5"/>
      <c r="M20115" s="5"/>
      <c r="N20115" s="5"/>
      <c r="O20115" s="5"/>
      <c r="P20115" s="5"/>
      <c r="Q20115" s="5"/>
      <c r="R20115" s="5"/>
      <c r="S20115" s="5"/>
      <c r="T20115" s="5"/>
      <c r="U20115" s="5"/>
      <c r="V20115" s="5"/>
      <c r="W20115" s="5"/>
      <c r="X20115" s="5"/>
      <c r="Y20115" s="5"/>
      <c r="Z20115" s="5"/>
      <c r="AA20115" s="5"/>
      <c r="AB20115" s="5"/>
      <c r="AC20115" s="5"/>
      <c r="AD20115" s="5"/>
      <c r="AE20115" s="5"/>
      <c r="AF20115" s="5"/>
      <c r="AG20115" s="5"/>
      <c r="AH20115" s="5"/>
      <c r="AI20115" s="5"/>
      <c r="AJ20115" s="5"/>
    </row>
    <row r="20116" spans="11:36">
      <c r="K20116" s="5"/>
      <c r="L20116" s="5"/>
      <c r="M20116" s="5"/>
      <c r="N20116" s="5"/>
      <c r="O20116" s="5"/>
      <c r="P20116" s="5"/>
      <c r="Q20116" s="5"/>
      <c r="R20116" s="5"/>
      <c r="S20116" s="5"/>
      <c r="T20116" s="5"/>
      <c r="U20116" s="5"/>
      <c r="V20116" s="5"/>
      <c r="W20116" s="5"/>
      <c r="X20116" s="5"/>
      <c r="Y20116" s="5"/>
      <c r="Z20116" s="5"/>
      <c r="AA20116" s="5"/>
      <c r="AB20116" s="5"/>
      <c r="AC20116" s="5"/>
      <c r="AD20116" s="5"/>
      <c r="AE20116" s="5"/>
      <c r="AF20116" s="5"/>
      <c r="AG20116" s="5"/>
      <c r="AH20116" s="5"/>
      <c r="AI20116" s="5"/>
      <c r="AJ20116" s="5"/>
    </row>
    <row r="20117" spans="11:36">
      <c r="K20117" s="5"/>
      <c r="L20117" s="5"/>
      <c r="M20117" s="5"/>
      <c r="N20117" s="5"/>
      <c r="O20117" s="5"/>
      <c r="P20117" s="5"/>
      <c r="Q20117" s="5"/>
      <c r="R20117" s="5"/>
      <c r="S20117" s="5"/>
      <c r="T20117" s="5"/>
      <c r="U20117" s="5"/>
      <c r="V20117" s="5"/>
      <c r="W20117" s="5"/>
      <c r="X20117" s="5"/>
      <c r="Y20117" s="5"/>
      <c r="Z20117" s="5"/>
      <c r="AA20117" s="5"/>
      <c r="AB20117" s="5"/>
      <c r="AC20117" s="5"/>
      <c r="AD20117" s="5"/>
      <c r="AE20117" s="5"/>
      <c r="AF20117" s="5"/>
      <c r="AG20117" s="5"/>
      <c r="AH20117" s="5"/>
      <c r="AI20117" s="5"/>
      <c r="AJ20117" s="5"/>
    </row>
    <row r="20118" spans="11:36">
      <c r="K20118" s="5"/>
      <c r="L20118" s="5"/>
      <c r="M20118" s="5"/>
      <c r="N20118" s="5"/>
      <c r="O20118" s="5"/>
      <c r="P20118" s="5"/>
      <c r="Q20118" s="5"/>
      <c r="R20118" s="5"/>
      <c r="S20118" s="5"/>
      <c r="T20118" s="5"/>
      <c r="U20118" s="5"/>
      <c r="V20118" s="5"/>
      <c r="W20118" s="5"/>
      <c r="X20118" s="5"/>
      <c r="Y20118" s="5"/>
      <c r="Z20118" s="5"/>
      <c r="AA20118" s="5"/>
      <c r="AB20118" s="5"/>
      <c r="AC20118" s="5"/>
      <c r="AD20118" s="5"/>
      <c r="AE20118" s="5"/>
      <c r="AF20118" s="5"/>
      <c r="AG20118" s="5"/>
      <c r="AH20118" s="5"/>
      <c r="AI20118" s="5"/>
      <c r="AJ20118" s="5"/>
    </row>
    <row r="20119" spans="11:36">
      <c r="K20119" s="5"/>
      <c r="L20119" s="5"/>
      <c r="M20119" s="5"/>
      <c r="N20119" s="5"/>
      <c r="O20119" s="5"/>
      <c r="P20119" s="5"/>
      <c r="Q20119" s="5"/>
      <c r="R20119" s="5"/>
      <c r="S20119" s="5"/>
      <c r="T20119" s="5"/>
      <c r="U20119" s="5"/>
      <c r="V20119" s="5"/>
      <c r="W20119" s="5"/>
      <c r="X20119" s="5"/>
      <c r="Y20119" s="5"/>
      <c r="Z20119" s="5"/>
      <c r="AA20119" s="5"/>
      <c r="AB20119" s="5"/>
      <c r="AC20119" s="5"/>
      <c r="AD20119" s="5"/>
      <c r="AE20119" s="5"/>
      <c r="AF20119" s="5"/>
      <c r="AG20119" s="5"/>
      <c r="AH20119" s="5"/>
      <c r="AI20119" s="5"/>
      <c r="AJ20119" s="5"/>
    </row>
    <row r="20120" spans="11:36">
      <c r="K20120" s="5"/>
      <c r="L20120" s="5"/>
      <c r="M20120" s="5"/>
      <c r="N20120" s="5"/>
      <c r="O20120" s="5"/>
      <c r="P20120" s="5"/>
      <c r="Q20120" s="5"/>
      <c r="R20120" s="5"/>
      <c r="S20120" s="5"/>
      <c r="T20120" s="5"/>
      <c r="U20120" s="5"/>
      <c r="V20120" s="5"/>
      <c r="W20120" s="5"/>
      <c r="X20120" s="5"/>
      <c r="Y20120" s="5"/>
      <c r="Z20120" s="5"/>
      <c r="AA20120" s="5"/>
      <c r="AB20120" s="5"/>
      <c r="AC20120" s="5"/>
      <c r="AD20120" s="5"/>
      <c r="AE20120" s="5"/>
      <c r="AF20120" s="5"/>
      <c r="AG20120" s="5"/>
      <c r="AH20120" s="5"/>
      <c r="AI20120" s="5"/>
      <c r="AJ20120" s="5"/>
    </row>
    <row r="20121" spans="11:36">
      <c r="K20121" s="5"/>
      <c r="L20121" s="5"/>
      <c r="M20121" s="5"/>
      <c r="N20121" s="5"/>
      <c r="O20121" s="5"/>
      <c r="P20121" s="5"/>
      <c r="Q20121" s="5"/>
      <c r="R20121" s="5"/>
      <c r="S20121" s="5"/>
      <c r="T20121" s="5"/>
      <c r="U20121" s="5"/>
      <c r="V20121" s="5"/>
      <c r="W20121" s="5"/>
      <c r="X20121" s="5"/>
      <c r="Y20121" s="5"/>
      <c r="Z20121" s="5"/>
      <c r="AA20121" s="5"/>
      <c r="AB20121" s="5"/>
      <c r="AC20121" s="5"/>
      <c r="AD20121" s="5"/>
      <c r="AE20121" s="5"/>
      <c r="AF20121" s="5"/>
      <c r="AG20121" s="5"/>
      <c r="AH20121" s="5"/>
      <c r="AI20121" s="5"/>
      <c r="AJ20121" s="5"/>
    </row>
    <row r="20122" spans="11:36">
      <c r="K20122" s="5"/>
      <c r="L20122" s="5"/>
      <c r="M20122" s="5"/>
      <c r="N20122" s="5"/>
      <c r="O20122" s="5"/>
      <c r="P20122" s="5"/>
      <c r="Q20122" s="5"/>
      <c r="R20122" s="5"/>
      <c r="S20122" s="5"/>
      <c r="T20122" s="5"/>
      <c r="U20122" s="5"/>
      <c r="V20122" s="5"/>
      <c r="W20122" s="5"/>
      <c r="X20122" s="5"/>
      <c r="Y20122" s="5"/>
      <c r="Z20122" s="5"/>
      <c r="AA20122" s="5"/>
      <c r="AB20122" s="5"/>
      <c r="AC20122" s="5"/>
      <c r="AD20122" s="5"/>
      <c r="AE20122" s="5"/>
      <c r="AF20122" s="5"/>
      <c r="AG20122" s="5"/>
      <c r="AH20122" s="5"/>
      <c r="AI20122" s="5"/>
      <c r="AJ20122" s="5"/>
    </row>
    <row r="20123" spans="11:36">
      <c r="K20123" s="5"/>
      <c r="L20123" s="5"/>
      <c r="M20123" s="5"/>
      <c r="N20123" s="5"/>
      <c r="O20123" s="5"/>
      <c r="P20123" s="5"/>
      <c r="Q20123" s="5"/>
      <c r="R20123" s="5"/>
      <c r="S20123" s="5"/>
      <c r="T20123" s="5"/>
      <c r="U20123" s="5"/>
      <c r="V20123" s="5"/>
      <c r="W20123" s="5"/>
      <c r="X20123" s="5"/>
      <c r="Y20123" s="5"/>
      <c r="Z20123" s="5"/>
      <c r="AA20123" s="5"/>
      <c r="AB20123" s="5"/>
      <c r="AC20123" s="5"/>
      <c r="AD20123" s="5"/>
      <c r="AE20123" s="5"/>
      <c r="AF20123" s="5"/>
      <c r="AG20123" s="5"/>
      <c r="AH20123" s="5"/>
      <c r="AI20123" s="5"/>
      <c r="AJ20123" s="5"/>
    </row>
    <row r="20124" spans="11:36">
      <c r="K20124" s="5"/>
      <c r="L20124" s="5"/>
      <c r="M20124" s="5"/>
      <c r="N20124" s="5"/>
      <c r="O20124" s="5"/>
      <c r="P20124" s="5"/>
      <c r="Q20124" s="5"/>
      <c r="R20124" s="5"/>
      <c r="S20124" s="5"/>
      <c r="T20124" s="5"/>
      <c r="U20124" s="5"/>
      <c r="V20124" s="5"/>
      <c r="W20124" s="5"/>
      <c r="X20124" s="5"/>
      <c r="Y20124" s="5"/>
      <c r="Z20124" s="5"/>
      <c r="AA20124" s="5"/>
      <c r="AB20124" s="5"/>
      <c r="AC20124" s="5"/>
      <c r="AD20124" s="5"/>
      <c r="AE20124" s="5"/>
      <c r="AF20124" s="5"/>
      <c r="AG20124" s="5"/>
      <c r="AH20124" s="5"/>
      <c r="AI20124" s="5"/>
      <c r="AJ20124" s="5"/>
    </row>
    <row r="20125" spans="11:36">
      <c r="K20125" s="5"/>
      <c r="L20125" s="5"/>
      <c r="M20125" s="5"/>
      <c r="N20125" s="5"/>
      <c r="O20125" s="5"/>
      <c r="P20125" s="5"/>
      <c r="Q20125" s="5"/>
      <c r="R20125" s="5"/>
      <c r="S20125" s="5"/>
      <c r="T20125" s="5"/>
      <c r="U20125" s="5"/>
      <c r="V20125" s="5"/>
      <c r="W20125" s="5"/>
      <c r="X20125" s="5"/>
      <c r="Y20125" s="5"/>
      <c r="Z20125" s="5"/>
      <c r="AA20125" s="5"/>
      <c r="AB20125" s="5"/>
      <c r="AC20125" s="5"/>
      <c r="AD20125" s="5"/>
      <c r="AE20125" s="5"/>
      <c r="AF20125" s="5"/>
      <c r="AG20125" s="5"/>
      <c r="AH20125" s="5"/>
      <c r="AI20125" s="5"/>
      <c r="AJ20125" s="5"/>
    </row>
    <row r="20126" spans="11:36">
      <c r="K20126" s="5"/>
      <c r="L20126" s="5"/>
      <c r="M20126" s="5"/>
      <c r="N20126" s="5"/>
      <c r="O20126" s="5"/>
      <c r="P20126" s="5"/>
      <c r="Q20126" s="5"/>
      <c r="R20126" s="5"/>
      <c r="S20126" s="5"/>
      <c r="T20126" s="5"/>
      <c r="U20126" s="5"/>
      <c r="V20126" s="5"/>
      <c r="W20126" s="5"/>
      <c r="X20126" s="5"/>
      <c r="Y20126" s="5"/>
      <c r="Z20126" s="5"/>
      <c r="AA20126" s="5"/>
      <c r="AB20126" s="5"/>
      <c r="AC20126" s="5"/>
      <c r="AD20126" s="5"/>
      <c r="AE20126" s="5"/>
      <c r="AF20126" s="5"/>
      <c r="AG20126" s="5"/>
      <c r="AH20126" s="5"/>
      <c r="AI20126" s="5"/>
      <c r="AJ20126" s="5"/>
    </row>
    <row r="20127" spans="11:36">
      <c r="K20127" s="5"/>
      <c r="L20127" s="5"/>
      <c r="M20127" s="5"/>
      <c r="N20127" s="5"/>
      <c r="O20127" s="5"/>
      <c r="P20127" s="5"/>
      <c r="Q20127" s="5"/>
      <c r="R20127" s="5"/>
      <c r="S20127" s="5"/>
      <c r="T20127" s="5"/>
      <c r="U20127" s="5"/>
      <c r="V20127" s="5"/>
      <c r="W20127" s="5"/>
      <c r="X20127" s="5"/>
      <c r="Y20127" s="5"/>
      <c r="Z20127" s="5"/>
      <c r="AA20127" s="5"/>
      <c r="AB20127" s="5"/>
      <c r="AC20127" s="5"/>
      <c r="AD20127" s="5"/>
      <c r="AE20127" s="5"/>
      <c r="AF20127" s="5"/>
      <c r="AG20127" s="5"/>
      <c r="AH20127" s="5"/>
      <c r="AI20127" s="5"/>
      <c r="AJ20127" s="5"/>
    </row>
    <row r="20128" spans="11:36">
      <c r="K20128" s="5"/>
      <c r="L20128" s="5"/>
      <c r="M20128" s="5"/>
      <c r="N20128" s="5"/>
      <c r="O20128" s="5"/>
      <c r="P20128" s="5"/>
      <c r="Q20128" s="5"/>
      <c r="R20128" s="5"/>
      <c r="S20128" s="5"/>
      <c r="T20128" s="5"/>
      <c r="U20128" s="5"/>
      <c r="V20128" s="5"/>
      <c r="W20128" s="5"/>
      <c r="X20128" s="5"/>
      <c r="Y20128" s="5"/>
      <c r="Z20128" s="5"/>
      <c r="AA20128" s="5"/>
      <c r="AB20128" s="5"/>
      <c r="AC20128" s="5"/>
      <c r="AD20128" s="5"/>
      <c r="AE20128" s="5"/>
      <c r="AF20128" s="5"/>
      <c r="AG20128" s="5"/>
      <c r="AH20128" s="5"/>
      <c r="AI20128" s="5"/>
      <c r="AJ20128" s="5"/>
    </row>
    <row r="20129" spans="11:36">
      <c r="K20129" s="5"/>
      <c r="L20129" s="5"/>
      <c r="M20129" s="5"/>
      <c r="N20129" s="5"/>
      <c r="O20129" s="5"/>
      <c r="P20129" s="5"/>
      <c r="Q20129" s="5"/>
      <c r="R20129" s="5"/>
      <c r="S20129" s="5"/>
      <c r="T20129" s="5"/>
      <c r="U20129" s="5"/>
      <c r="V20129" s="5"/>
      <c r="W20129" s="5"/>
      <c r="X20129" s="5"/>
      <c r="Y20129" s="5"/>
      <c r="Z20129" s="5"/>
      <c r="AA20129" s="5"/>
      <c r="AB20129" s="5"/>
      <c r="AC20129" s="5"/>
      <c r="AD20129" s="5"/>
      <c r="AE20129" s="5"/>
      <c r="AF20129" s="5"/>
      <c r="AG20129" s="5"/>
      <c r="AH20129" s="5"/>
      <c r="AI20129" s="5"/>
      <c r="AJ20129" s="5"/>
    </row>
    <row r="20130" spans="11:36">
      <c r="K20130" s="5"/>
      <c r="L20130" s="5"/>
      <c r="M20130" s="5"/>
      <c r="N20130" s="5"/>
      <c r="O20130" s="5"/>
      <c r="P20130" s="5"/>
      <c r="Q20130" s="5"/>
      <c r="R20130" s="5"/>
      <c r="S20130" s="5"/>
      <c r="T20130" s="5"/>
      <c r="U20130" s="5"/>
      <c r="V20130" s="5"/>
      <c r="W20130" s="5"/>
      <c r="X20130" s="5"/>
      <c r="Y20130" s="5"/>
      <c r="Z20130" s="5"/>
      <c r="AA20130" s="5"/>
      <c r="AB20130" s="5"/>
      <c r="AC20130" s="5"/>
      <c r="AD20130" s="5"/>
      <c r="AE20130" s="5"/>
      <c r="AF20130" s="5"/>
      <c r="AG20130" s="5"/>
      <c r="AH20130" s="5"/>
      <c r="AI20130" s="5"/>
      <c r="AJ20130" s="5"/>
    </row>
    <row r="20131" spans="11:36">
      <c r="K20131" s="5"/>
      <c r="L20131" s="5"/>
      <c r="M20131" s="5"/>
      <c r="N20131" s="5"/>
      <c r="O20131" s="5"/>
      <c r="P20131" s="5"/>
      <c r="Q20131" s="5"/>
      <c r="R20131" s="5"/>
      <c r="S20131" s="5"/>
      <c r="T20131" s="5"/>
      <c r="U20131" s="5"/>
      <c r="V20131" s="5"/>
      <c r="W20131" s="5"/>
      <c r="X20131" s="5"/>
      <c r="Y20131" s="5"/>
      <c r="Z20131" s="5"/>
      <c r="AA20131" s="5"/>
      <c r="AB20131" s="5"/>
      <c r="AC20131" s="5"/>
      <c r="AD20131" s="5"/>
      <c r="AE20131" s="5"/>
      <c r="AF20131" s="5"/>
      <c r="AG20131" s="5"/>
      <c r="AH20131" s="5"/>
      <c r="AI20131" s="5"/>
      <c r="AJ20131" s="5"/>
    </row>
    <row r="20132" spans="11:36">
      <c r="K20132" s="5"/>
      <c r="L20132" s="5"/>
      <c r="M20132" s="5"/>
      <c r="N20132" s="5"/>
      <c r="O20132" s="5"/>
      <c r="P20132" s="5"/>
      <c r="Q20132" s="5"/>
      <c r="R20132" s="5"/>
      <c r="S20132" s="5"/>
      <c r="T20132" s="5"/>
      <c r="U20132" s="5"/>
      <c r="V20132" s="5"/>
      <c r="W20132" s="5"/>
      <c r="X20132" s="5"/>
      <c r="Y20132" s="5"/>
      <c r="Z20132" s="5"/>
      <c r="AA20132" s="5"/>
      <c r="AB20132" s="5"/>
      <c r="AC20132" s="5"/>
      <c r="AD20132" s="5"/>
      <c r="AE20132" s="5"/>
      <c r="AF20132" s="5"/>
      <c r="AG20132" s="5"/>
      <c r="AH20132" s="5"/>
      <c r="AI20132" s="5"/>
      <c r="AJ20132" s="5"/>
    </row>
    <row r="20133" spans="11:36">
      <c r="K20133" s="5"/>
      <c r="L20133" s="5"/>
      <c r="M20133" s="5"/>
      <c r="N20133" s="5"/>
      <c r="O20133" s="5"/>
      <c r="P20133" s="5"/>
      <c r="Q20133" s="5"/>
      <c r="R20133" s="5"/>
      <c r="S20133" s="5"/>
      <c r="T20133" s="5"/>
      <c r="U20133" s="5"/>
      <c r="V20133" s="5"/>
      <c r="W20133" s="5"/>
      <c r="X20133" s="5"/>
      <c r="Y20133" s="5"/>
      <c r="Z20133" s="5"/>
      <c r="AA20133" s="5"/>
      <c r="AB20133" s="5"/>
      <c r="AC20133" s="5"/>
      <c r="AD20133" s="5"/>
      <c r="AE20133" s="5"/>
      <c r="AF20133" s="5"/>
      <c r="AG20133" s="5"/>
      <c r="AH20133" s="5"/>
      <c r="AI20133" s="5"/>
      <c r="AJ20133" s="5"/>
    </row>
    <row r="20134" spans="11:36">
      <c r="K20134" s="5"/>
      <c r="L20134" s="5"/>
      <c r="M20134" s="5"/>
      <c r="N20134" s="5"/>
      <c r="O20134" s="5"/>
      <c r="P20134" s="5"/>
      <c r="Q20134" s="5"/>
      <c r="R20134" s="5"/>
      <c r="S20134" s="5"/>
      <c r="T20134" s="5"/>
      <c r="U20134" s="5"/>
      <c r="V20134" s="5"/>
      <c r="W20134" s="5"/>
      <c r="X20134" s="5"/>
      <c r="Y20134" s="5"/>
      <c r="Z20134" s="5"/>
      <c r="AA20134" s="5"/>
      <c r="AB20134" s="5"/>
      <c r="AC20134" s="5"/>
      <c r="AD20134" s="5"/>
      <c r="AE20134" s="5"/>
      <c r="AF20134" s="5"/>
      <c r="AG20134" s="5"/>
      <c r="AH20134" s="5"/>
      <c r="AI20134" s="5"/>
      <c r="AJ20134" s="5"/>
    </row>
    <row r="20135" spans="11:36">
      <c r="K20135" s="5"/>
      <c r="L20135" s="5"/>
      <c r="M20135" s="5"/>
      <c r="N20135" s="5"/>
      <c r="O20135" s="5"/>
      <c r="P20135" s="5"/>
      <c r="Q20135" s="5"/>
      <c r="R20135" s="5"/>
      <c r="S20135" s="5"/>
      <c r="T20135" s="5"/>
      <c r="U20135" s="5"/>
      <c r="V20135" s="5"/>
      <c r="W20135" s="5"/>
      <c r="X20135" s="5"/>
      <c r="Y20135" s="5"/>
      <c r="Z20135" s="5"/>
      <c r="AA20135" s="5"/>
      <c r="AB20135" s="5"/>
      <c r="AC20135" s="5"/>
      <c r="AD20135" s="5"/>
      <c r="AE20135" s="5"/>
      <c r="AF20135" s="5"/>
      <c r="AG20135" s="5"/>
      <c r="AH20135" s="5"/>
      <c r="AI20135" s="5"/>
      <c r="AJ20135" s="5"/>
    </row>
    <row r="20136" spans="11:36">
      <c r="K20136" s="5"/>
      <c r="L20136" s="5"/>
      <c r="M20136" s="5"/>
      <c r="N20136" s="5"/>
      <c r="O20136" s="5"/>
      <c r="P20136" s="5"/>
      <c r="Q20136" s="5"/>
      <c r="R20136" s="5"/>
      <c r="S20136" s="5"/>
      <c r="T20136" s="5"/>
      <c r="U20136" s="5"/>
      <c r="V20136" s="5"/>
      <c r="W20136" s="5"/>
      <c r="X20136" s="5"/>
      <c r="Y20136" s="5"/>
      <c r="Z20136" s="5"/>
      <c r="AA20136" s="5"/>
      <c r="AB20136" s="5"/>
      <c r="AC20136" s="5"/>
      <c r="AD20136" s="5"/>
      <c r="AE20136" s="5"/>
      <c r="AF20136" s="5"/>
      <c r="AG20136" s="5"/>
      <c r="AH20136" s="5"/>
      <c r="AI20136" s="5"/>
      <c r="AJ20136" s="5"/>
    </row>
    <row r="20137" spans="11:36">
      <c r="K20137" s="5"/>
      <c r="L20137" s="5"/>
      <c r="M20137" s="5"/>
      <c r="N20137" s="5"/>
      <c r="O20137" s="5"/>
      <c r="P20137" s="5"/>
      <c r="Q20137" s="5"/>
      <c r="R20137" s="5"/>
      <c r="S20137" s="5"/>
      <c r="T20137" s="5"/>
      <c r="U20137" s="5"/>
      <c r="V20137" s="5"/>
      <c r="W20137" s="5"/>
      <c r="X20137" s="5"/>
      <c r="Y20137" s="5"/>
      <c r="Z20137" s="5"/>
      <c r="AA20137" s="5"/>
      <c r="AB20137" s="5"/>
      <c r="AC20137" s="5"/>
      <c r="AD20137" s="5"/>
      <c r="AE20137" s="5"/>
      <c r="AF20137" s="5"/>
      <c r="AG20137" s="5"/>
      <c r="AH20137" s="5"/>
      <c r="AI20137" s="5"/>
      <c r="AJ20137" s="5"/>
    </row>
    <row r="20138" spans="11:36">
      <c r="K20138" s="5"/>
      <c r="L20138" s="5"/>
      <c r="M20138" s="5"/>
      <c r="N20138" s="5"/>
      <c r="O20138" s="5"/>
      <c r="P20138" s="5"/>
      <c r="Q20138" s="5"/>
      <c r="R20138" s="5"/>
      <c r="S20138" s="5"/>
      <c r="T20138" s="5"/>
      <c r="U20138" s="5"/>
      <c r="V20138" s="5"/>
      <c r="W20138" s="5"/>
      <c r="X20138" s="5"/>
      <c r="Y20138" s="5"/>
      <c r="Z20138" s="5"/>
      <c r="AA20138" s="5"/>
      <c r="AB20138" s="5"/>
      <c r="AC20138" s="5"/>
      <c r="AD20138" s="5"/>
      <c r="AE20138" s="5"/>
      <c r="AF20138" s="5"/>
      <c r="AG20138" s="5"/>
      <c r="AH20138" s="5"/>
      <c r="AI20138" s="5"/>
      <c r="AJ20138" s="5"/>
    </row>
    <row r="20139" spans="11:36">
      <c r="K20139" s="5"/>
      <c r="L20139" s="5"/>
      <c r="M20139" s="5"/>
      <c r="N20139" s="5"/>
      <c r="O20139" s="5"/>
      <c r="P20139" s="5"/>
      <c r="Q20139" s="5"/>
      <c r="R20139" s="5"/>
      <c r="S20139" s="5"/>
      <c r="T20139" s="5"/>
      <c r="U20139" s="5"/>
      <c r="V20139" s="5"/>
      <c r="W20139" s="5"/>
      <c r="X20139" s="5"/>
      <c r="Y20139" s="5"/>
      <c r="Z20139" s="5"/>
      <c r="AA20139" s="5"/>
      <c r="AB20139" s="5"/>
      <c r="AC20139" s="5"/>
      <c r="AD20139" s="5"/>
      <c r="AE20139" s="5"/>
      <c r="AF20139" s="5"/>
      <c r="AG20139" s="5"/>
      <c r="AH20139" s="5"/>
      <c r="AI20139" s="5"/>
      <c r="AJ20139" s="5"/>
    </row>
    <row r="20140" spans="11:36">
      <c r="K20140" s="5"/>
      <c r="L20140" s="5"/>
      <c r="M20140" s="5"/>
      <c r="N20140" s="5"/>
      <c r="O20140" s="5"/>
      <c r="P20140" s="5"/>
      <c r="Q20140" s="5"/>
      <c r="R20140" s="5"/>
      <c r="S20140" s="5"/>
      <c r="T20140" s="5"/>
      <c r="U20140" s="5"/>
      <c r="V20140" s="5"/>
      <c r="W20140" s="5"/>
      <c r="X20140" s="5"/>
      <c r="Y20140" s="5"/>
      <c r="Z20140" s="5"/>
      <c r="AA20140" s="5"/>
      <c r="AB20140" s="5"/>
      <c r="AC20140" s="5"/>
      <c r="AD20140" s="5"/>
      <c r="AE20140" s="5"/>
      <c r="AF20140" s="5"/>
      <c r="AG20140" s="5"/>
      <c r="AH20140" s="5"/>
      <c r="AI20140" s="5"/>
      <c r="AJ20140" s="5"/>
    </row>
    <row r="20141" spans="11:36">
      <c r="K20141" s="5"/>
      <c r="L20141" s="5"/>
      <c r="M20141" s="5"/>
      <c r="N20141" s="5"/>
      <c r="O20141" s="5"/>
      <c r="P20141" s="5"/>
      <c r="Q20141" s="5"/>
      <c r="R20141" s="5"/>
      <c r="S20141" s="5"/>
      <c r="T20141" s="5"/>
      <c r="U20141" s="5"/>
      <c r="V20141" s="5"/>
      <c r="W20141" s="5"/>
      <c r="X20141" s="5"/>
      <c r="Y20141" s="5"/>
      <c r="Z20141" s="5"/>
      <c r="AA20141" s="5"/>
      <c r="AB20141" s="5"/>
      <c r="AC20141" s="5"/>
      <c r="AD20141" s="5"/>
      <c r="AE20141" s="5"/>
      <c r="AF20141" s="5"/>
      <c r="AG20141" s="5"/>
      <c r="AH20141" s="5"/>
      <c r="AI20141" s="5"/>
      <c r="AJ20141" s="5"/>
    </row>
    <row r="20142" spans="11:36">
      <c r="K20142" s="5"/>
      <c r="L20142" s="5"/>
      <c r="M20142" s="5"/>
      <c r="N20142" s="5"/>
      <c r="O20142" s="5"/>
      <c r="P20142" s="5"/>
      <c r="Q20142" s="5"/>
      <c r="R20142" s="5"/>
      <c r="S20142" s="5"/>
      <c r="T20142" s="5"/>
      <c r="U20142" s="5"/>
      <c r="V20142" s="5"/>
      <c r="W20142" s="5"/>
      <c r="X20142" s="5"/>
      <c r="Y20142" s="5"/>
      <c r="Z20142" s="5"/>
      <c r="AA20142" s="5"/>
      <c r="AB20142" s="5"/>
      <c r="AC20142" s="5"/>
      <c r="AD20142" s="5"/>
      <c r="AE20142" s="5"/>
      <c r="AF20142" s="5"/>
      <c r="AG20142" s="5"/>
      <c r="AH20142" s="5"/>
      <c r="AI20142" s="5"/>
      <c r="AJ20142" s="5"/>
    </row>
    <row r="20143" spans="11:36">
      <c r="K20143" s="5"/>
      <c r="L20143" s="5"/>
      <c r="M20143" s="5"/>
      <c r="N20143" s="5"/>
      <c r="O20143" s="5"/>
      <c r="P20143" s="5"/>
      <c r="Q20143" s="5"/>
      <c r="R20143" s="5"/>
      <c r="S20143" s="5"/>
      <c r="T20143" s="5"/>
      <c r="U20143" s="5"/>
      <c r="V20143" s="5"/>
      <c r="W20143" s="5"/>
      <c r="X20143" s="5"/>
      <c r="Y20143" s="5"/>
      <c r="Z20143" s="5"/>
      <c r="AA20143" s="5"/>
      <c r="AB20143" s="5"/>
      <c r="AC20143" s="5"/>
      <c r="AD20143" s="5"/>
      <c r="AE20143" s="5"/>
      <c r="AF20143" s="5"/>
      <c r="AG20143" s="5"/>
      <c r="AH20143" s="5"/>
      <c r="AI20143" s="5"/>
      <c r="AJ20143" s="5"/>
    </row>
    <row r="20144" spans="11:36">
      <c r="K20144" s="5"/>
      <c r="L20144" s="5"/>
      <c r="M20144" s="5"/>
      <c r="N20144" s="5"/>
      <c r="O20144" s="5"/>
      <c r="P20144" s="5"/>
      <c r="Q20144" s="5"/>
      <c r="R20144" s="5"/>
      <c r="S20144" s="5"/>
      <c r="T20144" s="5"/>
      <c r="U20144" s="5"/>
      <c r="V20144" s="5"/>
      <c r="W20144" s="5"/>
      <c r="X20144" s="5"/>
      <c r="Y20144" s="5"/>
      <c r="Z20144" s="5"/>
      <c r="AA20144" s="5"/>
      <c r="AB20144" s="5"/>
      <c r="AC20144" s="5"/>
      <c r="AD20144" s="5"/>
      <c r="AE20144" s="5"/>
      <c r="AF20144" s="5"/>
      <c r="AG20144" s="5"/>
      <c r="AH20144" s="5"/>
      <c r="AI20144" s="5"/>
      <c r="AJ20144" s="5"/>
    </row>
    <row r="20145" spans="11:36">
      <c r="K20145" s="5"/>
      <c r="L20145" s="5"/>
      <c r="M20145" s="5"/>
      <c r="N20145" s="5"/>
      <c r="O20145" s="5"/>
      <c r="P20145" s="5"/>
      <c r="Q20145" s="5"/>
      <c r="R20145" s="5"/>
      <c r="S20145" s="5"/>
      <c r="T20145" s="5"/>
      <c r="U20145" s="5"/>
      <c r="V20145" s="5"/>
      <c r="W20145" s="5"/>
      <c r="X20145" s="5"/>
      <c r="Y20145" s="5"/>
      <c r="Z20145" s="5"/>
      <c r="AA20145" s="5"/>
      <c r="AB20145" s="5"/>
      <c r="AC20145" s="5"/>
      <c r="AD20145" s="5"/>
      <c r="AE20145" s="5"/>
      <c r="AF20145" s="5"/>
      <c r="AG20145" s="5"/>
      <c r="AH20145" s="5"/>
      <c r="AI20145" s="5"/>
      <c r="AJ20145" s="5"/>
    </row>
    <row r="20146" spans="11:36">
      <c r="K20146" s="5"/>
      <c r="L20146" s="5"/>
      <c r="M20146" s="5"/>
      <c r="N20146" s="5"/>
      <c r="O20146" s="5"/>
      <c r="P20146" s="5"/>
      <c r="Q20146" s="5"/>
      <c r="R20146" s="5"/>
      <c r="S20146" s="5"/>
      <c r="T20146" s="5"/>
      <c r="U20146" s="5"/>
      <c r="V20146" s="5"/>
      <c r="W20146" s="5"/>
      <c r="X20146" s="5"/>
      <c r="Y20146" s="5"/>
      <c r="Z20146" s="5"/>
      <c r="AA20146" s="5"/>
      <c r="AB20146" s="5"/>
      <c r="AC20146" s="5"/>
      <c r="AD20146" s="5"/>
      <c r="AE20146" s="5"/>
      <c r="AF20146" s="5"/>
      <c r="AG20146" s="5"/>
      <c r="AH20146" s="5"/>
      <c r="AI20146" s="5"/>
      <c r="AJ20146" s="5"/>
    </row>
    <row r="20147" spans="11:36">
      <c r="K20147" s="5"/>
      <c r="L20147" s="5"/>
      <c r="M20147" s="5"/>
      <c r="N20147" s="5"/>
      <c r="O20147" s="5"/>
      <c r="P20147" s="5"/>
      <c r="Q20147" s="5"/>
      <c r="R20147" s="5"/>
      <c r="S20147" s="5"/>
      <c r="T20147" s="5"/>
      <c r="U20147" s="5"/>
      <c r="V20147" s="5"/>
      <c r="W20147" s="5"/>
      <c r="X20147" s="5"/>
      <c r="Y20147" s="5"/>
      <c r="Z20147" s="5"/>
      <c r="AA20147" s="5"/>
      <c r="AB20147" s="5"/>
      <c r="AC20147" s="5"/>
      <c r="AD20147" s="5"/>
      <c r="AE20147" s="5"/>
      <c r="AF20147" s="5"/>
      <c r="AG20147" s="5"/>
      <c r="AH20147" s="5"/>
      <c r="AI20147" s="5"/>
      <c r="AJ20147" s="5"/>
    </row>
    <row r="20148" spans="11:36">
      <c r="K20148" s="5"/>
      <c r="L20148" s="5"/>
      <c r="M20148" s="5"/>
      <c r="N20148" s="5"/>
      <c r="O20148" s="5"/>
      <c r="P20148" s="5"/>
      <c r="Q20148" s="5"/>
      <c r="R20148" s="5"/>
      <c r="S20148" s="5"/>
      <c r="T20148" s="5"/>
      <c r="U20148" s="5"/>
      <c r="V20148" s="5"/>
      <c r="W20148" s="5"/>
      <c r="X20148" s="5"/>
      <c r="Y20148" s="5"/>
      <c r="Z20148" s="5"/>
      <c r="AA20148" s="5"/>
      <c r="AB20148" s="5"/>
      <c r="AC20148" s="5"/>
      <c r="AD20148" s="5"/>
      <c r="AE20148" s="5"/>
      <c r="AF20148" s="5"/>
      <c r="AG20148" s="5"/>
      <c r="AH20148" s="5"/>
      <c r="AI20148" s="5"/>
      <c r="AJ20148" s="5"/>
    </row>
    <row r="20149" spans="11:36">
      <c r="K20149" s="5"/>
      <c r="L20149" s="5"/>
      <c r="M20149" s="5"/>
      <c r="N20149" s="5"/>
      <c r="O20149" s="5"/>
      <c r="P20149" s="5"/>
      <c r="Q20149" s="5"/>
      <c r="R20149" s="5"/>
      <c r="S20149" s="5"/>
      <c r="T20149" s="5"/>
      <c r="U20149" s="5"/>
      <c r="V20149" s="5"/>
      <c r="W20149" s="5"/>
      <c r="X20149" s="5"/>
      <c r="Y20149" s="5"/>
      <c r="Z20149" s="5"/>
      <c r="AA20149" s="5"/>
      <c r="AB20149" s="5"/>
      <c r="AC20149" s="5"/>
      <c r="AD20149" s="5"/>
      <c r="AE20149" s="5"/>
      <c r="AF20149" s="5"/>
      <c r="AG20149" s="5"/>
      <c r="AH20149" s="5"/>
      <c r="AI20149" s="5"/>
      <c r="AJ20149" s="5"/>
    </row>
    <row r="20150" spans="11:36">
      <c r="K20150" s="5"/>
      <c r="L20150" s="5"/>
      <c r="M20150" s="5"/>
      <c r="N20150" s="5"/>
      <c r="O20150" s="5"/>
      <c r="P20150" s="5"/>
      <c r="Q20150" s="5"/>
      <c r="R20150" s="5"/>
      <c r="S20150" s="5"/>
      <c r="T20150" s="5"/>
      <c r="U20150" s="5"/>
      <c r="V20150" s="5"/>
      <c r="W20150" s="5"/>
      <c r="X20150" s="5"/>
      <c r="Y20150" s="5"/>
      <c r="Z20150" s="5"/>
      <c r="AA20150" s="5"/>
      <c r="AB20150" s="5"/>
      <c r="AC20150" s="5"/>
      <c r="AD20150" s="5"/>
      <c r="AE20150" s="5"/>
      <c r="AF20150" s="5"/>
      <c r="AG20150" s="5"/>
      <c r="AH20150" s="5"/>
      <c r="AI20150" s="5"/>
      <c r="AJ20150" s="5"/>
    </row>
    <row r="20151" spans="11:36">
      <c r="K20151" s="5"/>
      <c r="L20151" s="5"/>
      <c r="M20151" s="5"/>
      <c r="N20151" s="5"/>
      <c r="O20151" s="5"/>
      <c r="P20151" s="5"/>
      <c r="Q20151" s="5"/>
      <c r="R20151" s="5"/>
      <c r="S20151" s="5"/>
      <c r="T20151" s="5"/>
      <c r="U20151" s="5"/>
      <c r="V20151" s="5"/>
      <c r="W20151" s="5"/>
      <c r="X20151" s="5"/>
      <c r="Y20151" s="5"/>
      <c r="Z20151" s="5"/>
      <c r="AA20151" s="5"/>
      <c r="AB20151" s="5"/>
      <c r="AC20151" s="5"/>
      <c r="AD20151" s="5"/>
      <c r="AE20151" s="5"/>
      <c r="AF20151" s="5"/>
      <c r="AG20151" s="5"/>
      <c r="AH20151" s="5"/>
      <c r="AI20151" s="5"/>
      <c r="AJ20151" s="5"/>
    </row>
    <row r="20152" spans="11:36">
      <c r="K20152" s="5"/>
      <c r="L20152" s="5"/>
      <c r="M20152" s="5"/>
      <c r="N20152" s="5"/>
      <c r="O20152" s="5"/>
      <c r="P20152" s="5"/>
      <c r="Q20152" s="5"/>
      <c r="R20152" s="5"/>
      <c r="S20152" s="5"/>
      <c r="T20152" s="5"/>
      <c r="U20152" s="5"/>
      <c r="V20152" s="5"/>
      <c r="W20152" s="5"/>
      <c r="X20152" s="5"/>
      <c r="Y20152" s="5"/>
      <c r="Z20152" s="5"/>
      <c r="AA20152" s="5"/>
      <c r="AB20152" s="5"/>
      <c r="AC20152" s="5"/>
      <c r="AD20152" s="5"/>
      <c r="AE20152" s="5"/>
      <c r="AF20152" s="5"/>
      <c r="AG20152" s="5"/>
      <c r="AH20152" s="5"/>
      <c r="AI20152" s="5"/>
      <c r="AJ20152" s="5"/>
    </row>
    <row r="20153" spans="11:36">
      <c r="K20153" s="5"/>
      <c r="L20153" s="5"/>
      <c r="M20153" s="5"/>
      <c r="N20153" s="5"/>
      <c r="O20153" s="5"/>
      <c r="P20153" s="5"/>
      <c r="Q20153" s="5"/>
      <c r="R20153" s="5"/>
      <c r="S20153" s="5"/>
      <c r="T20153" s="5"/>
      <c r="U20153" s="5"/>
      <c r="V20153" s="5"/>
      <c r="W20153" s="5"/>
      <c r="X20153" s="5"/>
      <c r="Y20153" s="5"/>
      <c r="Z20153" s="5"/>
      <c r="AA20153" s="5"/>
      <c r="AB20153" s="5"/>
      <c r="AC20153" s="5"/>
      <c r="AD20153" s="5"/>
      <c r="AE20153" s="5"/>
      <c r="AF20153" s="5"/>
      <c r="AG20153" s="5"/>
      <c r="AH20153" s="5"/>
      <c r="AI20153" s="5"/>
      <c r="AJ20153" s="5"/>
    </row>
    <row r="20154" spans="11:36">
      <c r="K20154" s="5"/>
      <c r="L20154" s="5"/>
      <c r="M20154" s="5"/>
      <c r="N20154" s="5"/>
      <c r="O20154" s="5"/>
      <c r="P20154" s="5"/>
      <c r="Q20154" s="5"/>
      <c r="R20154" s="5"/>
      <c r="S20154" s="5"/>
      <c r="T20154" s="5"/>
      <c r="U20154" s="5"/>
      <c r="V20154" s="5"/>
      <c r="W20154" s="5"/>
      <c r="X20154" s="5"/>
      <c r="Y20154" s="5"/>
      <c r="Z20154" s="5"/>
      <c r="AA20154" s="5"/>
      <c r="AB20154" s="5"/>
      <c r="AC20154" s="5"/>
      <c r="AD20154" s="5"/>
      <c r="AE20154" s="5"/>
      <c r="AF20154" s="5"/>
      <c r="AG20154" s="5"/>
      <c r="AH20154" s="5"/>
      <c r="AI20154" s="5"/>
      <c r="AJ20154" s="5"/>
    </row>
    <row r="20155" spans="11:36">
      <c r="K20155" s="5"/>
      <c r="L20155" s="5"/>
      <c r="M20155" s="5"/>
      <c r="N20155" s="5"/>
      <c r="O20155" s="5"/>
      <c r="P20155" s="5"/>
      <c r="Q20155" s="5"/>
      <c r="R20155" s="5"/>
      <c r="S20155" s="5"/>
      <c r="T20155" s="5"/>
      <c r="U20155" s="5"/>
      <c r="V20155" s="5"/>
      <c r="W20155" s="5"/>
      <c r="X20155" s="5"/>
      <c r="Y20155" s="5"/>
      <c r="Z20155" s="5"/>
      <c r="AA20155" s="5"/>
      <c r="AB20155" s="5"/>
      <c r="AC20155" s="5"/>
      <c r="AD20155" s="5"/>
      <c r="AE20155" s="5"/>
      <c r="AF20155" s="5"/>
      <c r="AG20155" s="5"/>
      <c r="AH20155" s="5"/>
      <c r="AI20155" s="5"/>
      <c r="AJ20155" s="5"/>
    </row>
    <row r="20156" spans="11:36">
      <c r="K20156" s="5"/>
      <c r="L20156" s="5"/>
      <c r="M20156" s="5"/>
      <c r="N20156" s="5"/>
      <c r="O20156" s="5"/>
      <c r="P20156" s="5"/>
      <c r="Q20156" s="5"/>
      <c r="R20156" s="5"/>
      <c r="S20156" s="5"/>
      <c r="T20156" s="5"/>
      <c r="U20156" s="5"/>
      <c r="V20156" s="5"/>
      <c r="W20156" s="5"/>
      <c r="X20156" s="5"/>
      <c r="Y20156" s="5"/>
      <c r="Z20156" s="5"/>
      <c r="AA20156" s="5"/>
      <c r="AB20156" s="5"/>
      <c r="AC20156" s="5"/>
      <c r="AD20156" s="5"/>
      <c r="AE20156" s="5"/>
      <c r="AF20156" s="5"/>
      <c r="AG20156" s="5"/>
      <c r="AH20156" s="5"/>
      <c r="AI20156" s="5"/>
      <c r="AJ20156" s="5"/>
    </row>
    <row r="20157" spans="11:36">
      <c r="K20157" s="5"/>
      <c r="L20157" s="5"/>
      <c r="M20157" s="5"/>
      <c r="N20157" s="5"/>
      <c r="O20157" s="5"/>
      <c r="P20157" s="5"/>
      <c r="Q20157" s="5"/>
      <c r="R20157" s="5"/>
      <c r="S20157" s="5"/>
      <c r="T20157" s="5"/>
      <c r="U20157" s="5"/>
      <c r="V20157" s="5"/>
      <c r="W20157" s="5"/>
      <c r="X20157" s="5"/>
      <c r="Y20157" s="5"/>
      <c r="Z20157" s="5"/>
      <c r="AA20157" s="5"/>
      <c r="AB20157" s="5"/>
      <c r="AC20157" s="5"/>
      <c r="AD20157" s="5"/>
      <c r="AE20157" s="5"/>
      <c r="AF20157" s="5"/>
      <c r="AG20157" s="5"/>
      <c r="AH20157" s="5"/>
      <c r="AI20157" s="5"/>
      <c r="AJ20157" s="5"/>
    </row>
    <row r="20158" spans="11:36">
      <c r="K20158" s="5"/>
      <c r="L20158" s="5"/>
      <c r="M20158" s="5"/>
      <c r="N20158" s="5"/>
      <c r="O20158" s="5"/>
      <c r="P20158" s="5"/>
      <c r="Q20158" s="5"/>
      <c r="R20158" s="5"/>
      <c r="S20158" s="5"/>
      <c r="T20158" s="5"/>
      <c r="U20158" s="5"/>
      <c r="V20158" s="5"/>
      <c r="W20158" s="5"/>
      <c r="X20158" s="5"/>
      <c r="Y20158" s="5"/>
      <c r="Z20158" s="5"/>
      <c r="AA20158" s="5"/>
      <c r="AB20158" s="5"/>
      <c r="AC20158" s="5"/>
      <c r="AD20158" s="5"/>
      <c r="AE20158" s="5"/>
      <c r="AF20158" s="5"/>
      <c r="AG20158" s="5"/>
      <c r="AH20158" s="5"/>
      <c r="AI20158" s="5"/>
      <c r="AJ20158" s="5"/>
    </row>
    <row r="20159" spans="11:36">
      <c r="K20159" s="5"/>
      <c r="L20159" s="5"/>
      <c r="M20159" s="5"/>
      <c r="N20159" s="5"/>
      <c r="O20159" s="5"/>
      <c r="P20159" s="5"/>
      <c r="Q20159" s="5"/>
      <c r="R20159" s="5"/>
      <c r="S20159" s="5"/>
      <c r="T20159" s="5"/>
      <c r="U20159" s="5"/>
      <c r="V20159" s="5"/>
      <c r="W20159" s="5"/>
      <c r="X20159" s="5"/>
      <c r="Y20159" s="5"/>
      <c r="Z20159" s="5"/>
      <c r="AA20159" s="5"/>
      <c r="AB20159" s="5"/>
      <c r="AC20159" s="5"/>
      <c r="AD20159" s="5"/>
      <c r="AE20159" s="5"/>
      <c r="AF20159" s="5"/>
      <c r="AG20159" s="5"/>
      <c r="AH20159" s="5"/>
      <c r="AI20159" s="5"/>
      <c r="AJ20159" s="5"/>
    </row>
    <row r="20160" spans="11:36">
      <c r="K20160" s="5"/>
      <c r="L20160" s="5"/>
      <c r="M20160" s="5"/>
      <c r="N20160" s="5"/>
      <c r="O20160" s="5"/>
      <c r="P20160" s="5"/>
      <c r="Q20160" s="5"/>
      <c r="R20160" s="5"/>
      <c r="S20160" s="5"/>
      <c r="T20160" s="5"/>
      <c r="U20160" s="5"/>
      <c r="V20160" s="5"/>
      <c r="W20160" s="5"/>
      <c r="X20160" s="5"/>
      <c r="Y20160" s="5"/>
      <c r="Z20160" s="5"/>
      <c r="AA20160" s="5"/>
      <c r="AB20160" s="5"/>
      <c r="AC20160" s="5"/>
      <c r="AD20160" s="5"/>
      <c r="AE20160" s="5"/>
      <c r="AF20160" s="5"/>
      <c r="AG20160" s="5"/>
      <c r="AH20160" s="5"/>
      <c r="AI20160" s="5"/>
      <c r="AJ20160" s="5"/>
    </row>
    <row r="20161" spans="11:36">
      <c r="K20161" s="5"/>
      <c r="L20161" s="5"/>
      <c r="M20161" s="5"/>
      <c r="N20161" s="5"/>
      <c r="O20161" s="5"/>
      <c r="P20161" s="5"/>
      <c r="Q20161" s="5"/>
      <c r="R20161" s="5"/>
      <c r="S20161" s="5"/>
      <c r="T20161" s="5"/>
      <c r="U20161" s="5"/>
      <c r="V20161" s="5"/>
      <c r="W20161" s="5"/>
      <c r="X20161" s="5"/>
      <c r="Y20161" s="5"/>
      <c r="Z20161" s="5"/>
      <c r="AA20161" s="5"/>
      <c r="AB20161" s="5"/>
      <c r="AC20161" s="5"/>
      <c r="AD20161" s="5"/>
      <c r="AE20161" s="5"/>
      <c r="AF20161" s="5"/>
      <c r="AG20161" s="5"/>
      <c r="AH20161" s="5"/>
      <c r="AI20161" s="5"/>
      <c r="AJ20161" s="5"/>
    </row>
    <row r="20162" spans="11:36">
      <c r="K20162" s="5"/>
      <c r="L20162" s="5"/>
      <c r="M20162" s="5"/>
      <c r="N20162" s="5"/>
      <c r="O20162" s="5"/>
      <c r="P20162" s="5"/>
      <c r="Q20162" s="5"/>
      <c r="R20162" s="5"/>
      <c r="S20162" s="5"/>
      <c r="T20162" s="5"/>
      <c r="U20162" s="5"/>
      <c r="V20162" s="5"/>
      <c r="W20162" s="5"/>
      <c r="X20162" s="5"/>
      <c r="Y20162" s="5"/>
      <c r="Z20162" s="5"/>
      <c r="AA20162" s="5"/>
      <c r="AB20162" s="5"/>
      <c r="AC20162" s="5"/>
      <c r="AD20162" s="5"/>
      <c r="AE20162" s="5"/>
      <c r="AF20162" s="5"/>
      <c r="AG20162" s="5"/>
      <c r="AH20162" s="5"/>
      <c r="AI20162" s="5"/>
      <c r="AJ20162" s="5"/>
    </row>
    <row r="20163" spans="11:36">
      <c r="K20163" s="5"/>
      <c r="L20163" s="5"/>
      <c r="M20163" s="5"/>
      <c r="N20163" s="5"/>
      <c r="O20163" s="5"/>
      <c r="P20163" s="5"/>
      <c r="Q20163" s="5"/>
      <c r="R20163" s="5"/>
      <c r="S20163" s="5"/>
      <c r="T20163" s="5"/>
      <c r="U20163" s="5"/>
      <c r="V20163" s="5"/>
      <c r="W20163" s="5"/>
      <c r="X20163" s="5"/>
      <c r="Y20163" s="5"/>
      <c r="Z20163" s="5"/>
      <c r="AA20163" s="5"/>
      <c r="AB20163" s="5"/>
      <c r="AC20163" s="5"/>
      <c r="AD20163" s="5"/>
      <c r="AE20163" s="5"/>
      <c r="AF20163" s="5"/>
      <c r="AG20163" s="5"/>
      <c r="AH20163" s="5"/>
      <c r="AI20163" s="5"/>
      <c r="AJ20163" s="5"/>
    </row>
    <row r="20164" spans="11:36">
      <c r="K20164" s="5"/>
      <c r="L20164" s="5"/>
      <c r="M20164" s="5"/>
      <c r="N20164" s="5"/>
      <c r="O20164" s="5"/>
      <c r="P20164" s="5"/>
      <c r="Q20164" s="5"/>
      <c r="R20164" s="5"/>
      <c r="S20164" s="5"/>
      <c r="T20164" s="5"/>
      <c r="U20164" s="5"/>
      <c r="V20164" s="5"/>
      <c r="W20164" s="5"/>
      <c r="X20164" s="5"/>
      <c r="Y20164" s="5"/>
      <c r="Z20164" s="5"/>
      <c r="AA20164" s="5"/>
      <c r="AB20164" s="5"/>
      <c r="AC20164" s="5"/>
      <c r="AD20164" s="5"/>
      <c r="AE20164" s="5"/>
      <c r="AF20164" s="5"/>
      <c r="AG20164" s="5"/>
      <c r="AH20164" s="5"/>
      <c r="AI20164" s="5"/>
      <c r="AJ20164" s="5"/>
    </row>
    <row r="20165" spans="11:36">
      <c r="K20165" s="5"/>
      <c r="L20165" s="5"/>
      <c r="M20165" s="5"/>
      <c r="N20165" s="5"/>
      <c r="O20165" s="5"/>
      <c r="P20165" s="5"/>
      <c r="Q20165" s="5"/>
      <c r="R20165" s="5"/>
      <c r="S20165" s="5"/>
      <c r="T20165" s="5"/>
      <c r="U20165" s="5"/>
      <c r="V20165" s="5"/>
      <c r="W20165" s="5"/>
      <c r="X20165" s="5"/>
      <c r="Y20165" s="5"/>
      <c r="Z20165" s="5"/>
      <c r="AA20165" s="5"/>
      <c r="AB20165" s="5"/>
      <c r="AC20165" s="5"/>
      <c r="AD20165" s="5"/>
      <c r="AE20165" s="5"/>
      <c r="AF20165" s="5"/>
      <c r="AG20165" s="5"/>
      <c r="AH20165" s="5"/>
      <c r="AI20165" s="5"/>
      <c r="AJ20165" s="5"/>
    </row>
    <row r="20166" spans="11:36">
      <c r="K20166" s="5"/>
      <c r="L20166" s="5"/>
      <c r="M20166" s="5"/>
      <c r="N20166" s="5"/>
      <c r="O20166" s="5"/>
      <c r="P20166" s="5"/>
      <c r="Q20166" s="5"/>
      <c r="R20166" s="5"/>
      <c r="S20166" s="5"/>
      <c r="T20166" s="5"/>
      <c r="U20166" s="5"/>
      <c r="V20166" s="5"/>
      <c r="W20166" s="5"/>
      <c r="X20166" s="5"/>
      <c r="Y20166" s="5"/>
      <c r="Z20166" s="5"/>
      <c r="AA20166" s="5"/>
      <c r="AB20166" s="5"/>
      <c r="AC20166" s="5"/>
      <c r="AD20166" s="5"/>
      <c r="AE20166" s="5"/>
      <c r="AF20166" s="5"/>
      <c r="AG20166" s="5"/>
      <c r="AH20166" s="5"/>
      <c r="AI20166" s="5"/>
      <c r="AJ20166" s="5"/>
    </row>
    <row r="20167" spans="11:36">
      <c r="K20167" s="5"/>
      <c r="L20167" s="5"/>
      <c r="M20167" s="5"/>
      <c r="N20167" s="5"/>
      <c r="O20167" s="5"/>
      <c r="P20167" s="5"/>
      <c r="Q20167" s="5"/>
      <c r="R20167" s="5"/>
      <c r="S20167" s="5"/>
      <c r="T20167" s="5"/>
      <c r="U20167" s="5"/>
      <c r="V20167" s="5"/>
      <c r="W20167" s="5"/>
      <c r="X20167" s="5"/>
      <c r="Y20167" s="5"/>
      <c r="Z20167" s="5"/>
      <c r="AA20167" s="5"/>
      <c r="AB20167" s="5"/>
      <c r="AC20167" s="5"/>
      <c r="AD20167" s="5"/>
      <c r="AE20167" s="5"/>
      <c r="AF20167" s="5"/>
      <c r="AG20167" s="5"/>
      <c r="AH20167" s="5"/>
      <c r="AI20167" s="5"/>
      <c r="AJ20167" s="5"/>
    </row>
    <row r="20168" spans="11:36">
      <c r="K20168" s="5"/>
      <c r="L20168" s="5"/>
      <c r="M20168" s="5"/>
      <c r="N20168" s="5"/>
      <c r="O20168" s="5"/>
      <c r="P20168" s="5"/>
      <c r="Q20168" s="5"/>
      <c r="R20168" s="5"/>
      <c r="S20168" s="5"/>
      <c r="T20168" s="5"/>
      <c r="U20168" s="5"/>
      <c r="V20168" s="5"/>
      <c r="W20168" s="5"/>
      <c r="X20168" s="5"/>
      <c r="Y20168" s="5"/>
      <c r="Z20168" s="5"/>
      <c r="AA20168" s="5"/>
      <c r="AB20168" s="5"/>
      <c r="AC20168" s="5"/>
      <c r="AD20168" s="5"/>
      <c r="AE20168" s="5"/>
      <c r="AF20168" s="5"/>
      <c r="AG20168" s="5"/>
      <c r="AH20168" s="5"/>
      <c r="AI20168" s="5"/>
      <c r="AJ20168" s="5"/>
    </row>
    <row r="20169" spans="11:36">
      <c r="K20169" s="5"/>
      <c r="L20169" s="5"/>
      <c r="M20169" s="5"/>
      <c r="N20169" s="5"/>
      <c r="O20169" s="5"/>
      <c r="P20169" s="5"/>
      <c r="Q20169" s="5"/>
      <c r="R20169" s="5"/>
      <c r="S20169" s="5"/>
      <c r="T20169" s="5"/>
      <c r="U20169" s="5"/>
      <c r="V20169" s="5"/>
      <c r="W20169" s="5"/>
      <c r="X20169" s="5"/>
      <c r="Y20169" s="5"/>
      <c r="Z20169" s="5"/>
      <c r="AA20169" s="5"/>
      <c r="AB20169" s="5"/>
      <c r="AC20169" s="5"/>
      <c r="AD20169" s="5"/>
      <c r="AE20169" s="5"/>
      <c r="AF20169" s="5"/>
      <c r="AG20169" s="5"/>
      <c r="AH20169" s="5"/>
      <c r="AI20169" s="5"/>
      <c r="AJ20169" s="5"/>
    </row>
    <row r="20170" spans="11:36">
      <c r="K20170" s="5"/>
      <c r="L20170" s="5"/>
      <c r="M20170" s="5"/>
      <c r="N20170" s="5"/>
      <c r="O20170" s="5"/>
      <c r="P20170" s="5"/>
      <c r="Q20170" s="5"/>
      <c r="R20170" s="5"/>
      <c r="S20170" s="5"/>
      <c r="T20170" s="5"/>
      <c r="U20170" s="5"/>
      <c r="V20170" s="5"/>
      <c r="W20170" s="5"/>
      <c r="X20170" s="5"/>
      <c r="Y20170" s="5"/>
      <c r="Z20170" s="5"/>
      <c r="AA20170" s="5"/>
      <c r="AB20170" s="5"/>
      <c r="AC20170" s="5"/>
      <c r="AD20170" s="5"/>
      <c r="AE20170" s="5"/>
      <c r="AF20170" s="5"/>
      <c r="AG20170" s="5"/>
      <c r="AH20170" s="5"/>
      <c r="AI20170" s="5"/>
      <c r="AJ20170" s="5"/>
    </row>
    <row r="20171" spans="11:36">
      <c r="K20171" s="5"/>
      <c r="L20171" s="5"/>
      <c r="M20171" s="5"/>
      <c r="N20171" s="5"/>
      <c r="O20171" s="5"/>
      <c r="P20171" s="5"/>
      <c r="Q20171" s="5"/>
      <c r="R20171" s="5"/>
      <c r="S20171" s="5"/>
      <c r="T20171" s="5"/>
      <c r="U20171" s="5"/>
      <c r="V20171" s="5"/>
      <c r="W20171" s="5"/>
      <c r="X20171" s="5"/>
      <c r="Y20171" s="5"/>
      <c r="Z20171" s="5"/>
      <c r="AA20171" s="5"/>
      <c r="AB20171" s="5"/>
      <c r="AC20171" s="5"/>
      <c r="AD20171" s="5"/>
      <c r="AE20171" s="5"/>
      <c r="AF20171" s="5"/>
      <c r="AG20171" s="5"/>
      <c r="AH20171" s="5"/>
      <c r="AI20171" s="5"/>
      <c r="AJ20171" s="5"/>
    </row>
    <row r="20172" spans="11:36">
      <c r="K20172" s="5"/>
      <c r="L20172" s="5"/>
      <c r="M20172" s="5"/>
      <c r="N20172" s="5"/>
      <c r="O20172" s="5"/>
      <c r="P20172" s="5"/>
      <c r="Q20172" s="5"/>
      <c r="R20172" s="5"/>
      <c r="S20172" s="5"/>
      <c r="T20172" s="5"/>
      <c r="U20172" s="5"/>
      <c r="V20172" s="5"/>
      <c r="W20172" s="5"/>
      <c r="X20172" s="5"/>
      <c r="Y20172" s="5"/>
      <c r="Z20172" s="5"/>
      <c r="AA20172" s="5"/>
      <c r="AB20172" s="5"/>
      <c r="AC20172" s="5"/>
      <c r="AD20172" s="5"/>
      <c r="AE20172" s="5"/>
      <c r="AF20172" s="5"/>
      <c r="AG20172" s="5"/>
      <c r="AH20172" s="5"/>
      <c r="AI20172" s="5"/>
      <c r="AJ20172" s="5"/>
    </row>
    <row r="20173" spans="11:36">
      <c r="K20173" s="5"/>
      <c r="L20173" s="5"/>
      <c r="M20173" s="5"/>
      <c r="N20173" s="5"/>
      <c r="O20173" s="5"/>
      <c r="P20173" s="5"/>
      <c r="Q20173" s="5"/>
      <c r="R20173" s="5"/>
      <c r="S20173" s="5"/>
      <c r="T20173" s="5"/>
      <c r="U20173" s="5"/>
      <c r="V20173" s="5"/>
      <c r="W20173" s="5"/>
      <c r="X20173" s="5"/>
      <c r="Y20173" s="5"/>
      <c r="Z20173" s="5"/>
      <c r="AA20173" s="5"/>
      <c r="AB20173" s="5"/>
      <c r="AC20173" s="5"/>
      <c r="AD20173" s="5"/>
      <c r="AE20173" s="5"/>
      <c r="AF20173" s="5"/>
      <c r="AG20173" s="5"/>
      <c r="AH20173" s="5"/>
      <c r="AI20173" s="5"/>
      <c r="AJ20173" s="5"/>
    </row>
    <row r="20174" spans="11:36">
      <c r="K20174" s="5"/>
      <c r="L20174" s="5"/>
      <c r="M20174" s="5"/>
      <c r="N20174" s="5"/>
      <c r="O20174" s="5"/>
      <c r="P20174" s="5"/>
      <c r="Q20174" s="5"/>
      <c r="R20174" s="5"/>
      <c r="S20174" s="5"/>
      <c r="T20174" s="5"/>
      <c r="U20174" s="5"/>
      <c r="V20174" s="5"/>
      <c r="W20174" s="5"/>
      <c r="X20174" s="5"/>
      <c r="Y20174" s="5"/>
      <c r="Z20174" s="5"/>
      <c r="AA20174" s="5"/>
      <c r="AB20174" s="5"/>
      <c r="AC20174" s="5"/>
      <c r="AD20174" s="5"/>
      <c r="AE20174" s="5"/>
      <c r="AF20174" s="5"/>
      <c r="AG20174" s="5"/>
      <c r="AH20174" s="5"/>
      <c r="AI20174" s="5"/>
      <c r="AJ20174" s="5"/>
    </row>
    <row r="20175" spans="11:36">
      <c r="K20175" s="5"/>
      <c r="L20175" s="5"/>
      <c r="M20175" s="5"/>
      <c r="N20175" s="5"/>
      <c r="O20175" s="5"/>
      <c r="P20175" s="5"/>
      <c r="Q20175" s="5"/>
      <c r="R20175" s="5"/>
      <c r="S20175" s="5"/>
      <c r="T20175" s="5"/>
      <c r="U20175" s="5"/>
      <c r="V20175" s="5"/>
      <c r="W20175" s="5"/>
      <c r="X20175" s="5"/>
      <c r="Y20175" s="5"/>
      <c r="Z20175" s="5"/>
      <c r="AA20175" s="5"/>
      <c r="AB20175" s="5"/>
      <c r="AC20175" s="5"/>
      <c r="AD20175" s="5"/>
      <c r="AE20175" s="5"/>
      <c r="AF20175" s="5"/>
      <c r="AG20175" s="5"/>
      <c r="AH20175" s="5"/>
      <c r="AI20175" s="5"/>
      <c r="AJ20175" s="5"/>
    </row>
    <row r="20176" spans="11:36">
      <c r="K20176" s="5"/>
      <c r="L20176" s="5"/>
      <c r="M20176" s="5"/>
      <c r="N20176" s="5"/>
      <c r="O20176" s="5"/>
      <c r="P20176" s="5"/>
      <c r="Q20176" s="5"/>
      <c r="R20176" s="5"/>
      <c r="S20176" s="5"/>
      <c r="T20176" s="5"/>
      <c r="U20176" s="5"/>
      <c r="V20176" s="5"/>
      <c r="W20176" s="5"/>
      <c r="X20176" s="5"/>
      <c r="Y20176" s="5"/>
      <c r="Z20176" s="5"/>
      <c r="AA20176" s="5"/>
      <c r="AB20176" s="5"/>
      <c r="AC20176" s="5"/>
      <c r="AD20176" s="5"/>
      <c r="AE20176" s="5"/>
      <c r="AF20176" s="5"/>
      <c r="AG20176" s="5"/>
      <c r="AH20176" s="5"/>
      <c r="AI20176" s="5"/>
      <c r="AJ20176" s="5"/>
    </row>
    <row r="20177" spans="11:36">
      <c r="K20177" s="5"/>
      <c r="L20177" s="5"/>
      <c r="M20177" s="5"/>
      <c r="N20177" s="5"/>
      <c r="O20177" s="5"/>
      <c r="P20177" s="5"/>
      <c r="Q20177" s="5"/>
      <c r="R20177" s="5"/>
      <c r="S20177" s="5"/>
      <c r="T20177" s="5"/>
      <c r="U20177" s="5"/>
      <c r="V20177" s="5"/>
      <c r="W20177" s="5"/>
      <c r="X20177" s="5"/>
      <c r="Y20177" s="5"/>
      <c r="Z20177" s="5"/>
      <c r="AA20177" s="5"/>
      <c r="AB20177" s="5"/>
      <c r="AC20177" s="5"/>
      <c r="AD20177" s="5"/>
      <c r="AE20177" s="5"/>
      <c r="AF20177" s="5"/>
      <c r="AG20177" s="5"/>
      <c r="AH20177" s="5"/>
      <c r="AI20177" s="5"/>
      <c r="AJ20177" s="5"/>
    </row>
    <row r="20178" spans="11:36">
      <c r="K20178" s="5"/>
      <c r="L20178" s="5"/>
      <c r="M20178" s="5"/>
      <c r="N20178" s="5"/>
      <c r="O20178" s="5"/>
      <c r="P20178" s="5"/>
      <c r="Q20178" s="5"/>
      <c r="R20178" s="5"/>
      <c r="S20178" s="5"/>
      <c r="T20178" s="5"/>
      <c r="U20178" s="5"/>
      <c r="V20178" s="5"/>
      <c r="W20178" s="5"/>
      <c r="X20178" s="5"/>
      <c r="Y20178" s="5"/>
      <c r="Z20178" s="5"/>
      <c r="AA20178" s="5"/>
      <c r="AB20178" s="5"/>
      <c r="AC20178" s="5"/>
      <c r="AD20178" s="5"/>
      <c r="AE20178" s="5"/>
      <c r="AF20178" s="5"/>
      <c r="AG20178" s="5"/>
      <c r="AH20178" s="5"/>
      <c r="AI20178" s="5"/>
      <c r="AJ20178" s="5"/>
    </row>
    <row r="20179" spans="11:36">
      <c r="K20179" s="5"/>
      <c r="L20179" s="5"/>
      <c r="M20179" s="5"/>
      <c r="N20179" s="5"/>
      <c r="O20179" s="5"/>
      <c r="P20179" s="5"/>
      <c r="Q20179" s="5"/>
      <c r="R20179" s="5"/>
      <c r="S20179" s="5"/>
      <c r="T20179" s="5"/>
      <c r="U20179" s="5"/>
      <c r="V20179" s="5"/>
      <c r="W20179" s="5"/>
      <c r="X20179" s="5"/>
      <c r="Y20179" s="5"/>
      <c r="Z20179" s="5"/>
      <c r="AA20179" s="5"/>
      <c r="AB20179" s="5"/>
      <c r="AC20179" s="5"/>
      <c r="AD20179" s="5"/>
      <c r="AE20179" s="5"/>
      <c r="AF20179" s="5"/>
      <c r="AG20179" s="5"/>
      <c r="AH20179" s="5"/>
      <c r="AI20179" s="5"/>
      <c r="AJ20179" s="5"/>
    </row>
    <row r="20180" spans="11:36">
      <c r="K20180" s="5"/>
      <c r="L20180" s="5"/>
      <c r="M20180" s="5"/>
      <c r="N20180" s="5"/>
      <c r="O20180" s="5"/>
      <c r="P20180" s="5"/>
      <c r="Q20180" s="5"/>
      <c r="R20180" s="5"/>
      <c r="S20180" s="5"/>
      <c r="T20180" s="5"/>
      <c r="U20180" s="5"/>
      <c r="V20180" s="5"/>
      <c r="W20180" s="5"/>
      <c r="X20180" s="5"/>
      <c r="Y20180" s="5"/>
      <c r="Z20180" s="5"/>
      <c r="AA20180" s="5"/>
      <c r="AB20180" s="5"/>
      <c r="AC20180" s="5"/>
      <c r="AD20180" s="5"/>
      <c r="AE20180" s="5"/>
      <c r="AF20180" s="5"/>
      <c r="AG20180" s="5"/>
      <c r="AH20180" s="5"/>
      <c r="AI20180" s="5"/>
      <c r="AJ20180" s="5"/>
    </row>
    <row r="20181" spans="11:36">
      <c r="K20181" s="5"/>
      <c r="L20181" s="5"/>
      <c r="M20181" s="5"/>
      <c r="N20181" s="5"/>
      <c r="O20181" s="5"/>
      <c r="P20181" s="5"/>
      <c r="Q20181" s="5"/>
      <c r="R20181" s="5"/>
      <c r="S20181" s="5"/>
      <c r="T20181" s="5"/>
      <c r="U20181" s="5"/>
      <c r="V20181" s="5"/>
      <c r="W20181" s="5"/>
      <c r="X20181" s="5"/>
      <c r="Y20181" s="5"/>
      <c r="Z20181" s="5"/>
      <c r="AA20181" s="5"/>
      <c r="AB20181" s="5"/>
      <c r="AC20181" s="5"/>
      <c r="AD20181" s="5"/>
      <c r="AE20181" s="5"/>
      <c r="AF20181" s="5"/>
      <c r="AG20181" s="5"/>
      <c r="AH20181" s="5"/>
      <c r="AI20181" s="5"/>
      <c r="AJ20181" s="5"/>
    </row>
    <row r="20182" spans="11:36">
      <c r="K20182" s="5"/>
      <c r="L20182" s="5"/>
      <c r="M20182" s="5"/>
      <c r="N20182" s="5"/>
      <c r="O20182" s="5"/>
      <c r="P20182" s="5"/>
      <c r="Q20182" s="5"/>
      <c r="R20182" s="5"/>
      <c r="S20182" s="5"/>
      <c r="T20182" s="5"/>
      <c r="U20182" s="5"/>
      <c r="V20182" s="5"/>
      <c r="W20182" s="5"/>
      <c r="X20182" s="5"/>
      <c r="Y20182" s="5"/>
      <c r="Z20182" s="5"/>
      <c r="AA20182" s="5"/>
      <c r="AB20182" s="5"/>
      <c r="AC20182" s="5"/>
      <c r="AD20182" s="5"/>
      <c r="AE20182" s="5"/>
      <c r="AF20182" s="5"/>
      <c r="AG20182" s="5"/>
      <c r="AH20182" s="5"/>
      <c r="AI20182" s="5"/>
      <c r="AJ20182" s="5"/>
    </row>
    <row r="20183" spans="11:36">
      <c r="K20183" s="5"/>
      <c r="L20183" s="5"/>
      <c r="M20183" s="5"/>
      <c r="N20183" s="5"/>
      <c r="O20183" s="5"/>
      <c r="P20183" s="5"/>
      <c r="Q20183" s="5"/>
      <c r="R20183" s="5"/>
      <c r="S20183" s="5"/>
      <c r="T20183" s="5"/>
      <c r="U20183" s="5"/>
      <c r="V20183" s="5"/>
      <c r="W20183" s="5"/>
      <c r="X20183" s="5"/>
      <c r="Y20183" s="5"/>
      <c r="Z20183" s="5"/>
      <c r="AA20183" s="5"/>
      <c r="AB20183" s="5"/>
      <c r="AC20183" s="5"/>
      <c r="AD20183" s="5"/>
      <c r="AE20183" s="5"/>
      <c r="AF20183" s="5"/>
      <c r="AG20183" s="5"/>
      <c r="AH20183" s="5"/>
      <c r="AI20183" s="5"/>
      <c r="AJ20183" s="5"/>
    </row>
    <row r="20184" spans="11:36">
      <c r="K20184" s="5"/>
      <c r="L20184" s="5"/>
      <c r="M20184" s="5"/>
      <c r="N20184" s="5"/>
      <c r="O20184" s="5"/>
      <c r="P20184" s="5"/>
      <c r="Q20184" s="5"/>
      <c r="R20184" s="5"/>
      <c r="S20184" s="5"/>
      <c r="T20184" s="5"/>
      <c r="U20184" s="5"/>
      <c r="V20184" s="5"/>
      <c r="W20184" s="5"/>
      <c r="X20184" s="5"/>
      <c r="Y20184" s="5"/>
      <c r="Z20184" s="5"/>
      <c r="AA20184" s="5"/>
      <c r="AB20184" s="5"/>
      <c r="AC20184" s="5"/>
      <c r="AD20184" s="5"/>
      <c r="AE20184" s="5"/>
      <c r="AF20184" s="5"/>
      <c r="AG20184" s="5"/>
      <c r="AH20184" s="5"/>
      <c r="AI20184" s="5"/>
      <c r="AJ20184" s="5"/>
    </row>
    <row r="20185" spans="11:36">
      <c r="K20185" s="5"/>
      <c r="L20185" s="5"/>
      <c r="M20185" s="5"/>
      <c r="N20185" s="5"/>
      <c r="O20185" s="5"/>
      <c r="P20185" s="5"/>
      <c r="Q20185" s="5"/>
      <c r="R20185" s="5"/>
      <c r="S20185" s="5"/>
      <c r="T20185" s="5"/>
      <c r="U20185" s="5"/>
      <c r="V20185" s="5"/>
      <c r="W20185" s="5"/>
      <c r="X20185" s="5"/>
      <c r="Y20185" s="5"/>
      <c r="Z20185" s="5"/>
      <c r="AA20185" s="5"/>
      <c r="AB20185" s="5"/>
      <c r="AC20185" s="5"/>
      <c r="AD20185" s="5"/>
      <c r="AE20185" s="5"/>
      <c r="AF20185" s="5"/>
      <c r="AG20185" s="5"/>
      <c r="AH20185" s="5"/>
      <c r="AI20185" s="5"/>
      <c r="AJ20185" s="5"/>
    </row>
    <row r="20186" spans="11:36">
      <c r="K20186" s="5"/>
      <c r="L20186" s="5"/>
      <c r="M20186" s="5"/>
      <c r="N20186" s="5"/>
      <c r="O20186" s="5"/>
      <c r="P20186" s="5"/>
      <c r="Q20186" s="5"/>
      <c r="R20186" s="5"/>
      <c r="S20186" s="5"/>
      <c r="T20186" s="5"/>
      <c r="U20186" s="5"/>
      <c r="V20186" s="5"/>
      <c r="W20186" s="5"/>
      <c r="X20186" s="5"/>
      <c r="Y20186" s="5"/>
      <c r="Z20186" s="5"/>
      <c r="AA20186" s="5"/>
      <c r="AB20186" s="5"/>
      <c r="AC20186" s="5"/>
      <c r="AD20186" s="5"/>
      <c r="AE20186" s="5"/>
      <c r="AF20186" s="5"/>
      <c r="AG20186" s="5"/>
      <c r="AH20186" s="5"/>
      <c r="AI20186" s="5"/>
      <c r="AJ20186" s="5"/>
    </row>
    <row r="20187" spans="11:36">
      <c r="K20187" s="5"/>
      <c r="L20187" s="5"/>
      <c r="M20187" s="5"/>
      <c r="N20187" s="5"/>
      <c r="O20187" s="5"/>
      <c r="P20187" s="5"/>
      <c r="Q20187" s="5"/>
      <c r="R20187" s="5"/>
      <c r="S20187" s="5"/>
      <c r="T20187" s="5"/>
      <c r="U20187" s="5"/>
      <c r="V20187" s="5"/>
      <c r="W20187" s="5"/>
      <c r="X20187" s="5"/>
      <c r="Y20187" s="5"/>
      <c r="Z20187" s="5"/>
      <c r="AA20187" s="5"/>
      <c r="AB20187" s="5"/>
      <c r="AC20187" s="5"/>
      <c r="AD20187" s="5"/>
      <c r="AE20187" s="5"/>
      <c r="AF20187" s="5"/>
      <c r="AG20187" s="5"/>
      <c r="AH20187" s="5"/>
      <c r="AI20187" s="5"/>
      <c r="AJ20187" s="5"/>
    </row>
    <row r="20188" spans="11:36">
      <c r="K20188" s="5"/>
      <c r="L20188" s="5"/>
      <c r="M20188" s="5"/>
      <c r="N20188" s="5"/>
      <c r="O20188" s="5"/>
      <c r="P20188" s="5"/>
      <c r="Q20188" s="5"/>
      <c r="R20188" s="5"/>
      <c r="S20188" s="5"/>
      <c r="T20188" s="5"/>
      <c r="U20188" s="5"/>
      <c r="V20188" s="5"/>
      <c r="W20188" s="5"/>
      <c r="X20188" s="5"/>
      <c r="Y20188" s="5"/>
      <c r="Z20188" s="5"/>
      <c r="AA20188" s="5"/>
      <c r="AB20188" s="5"/>
      <c r="AC20188" s="5"/>
      <c r="AD20188" s="5"/>
      <c r="AE20188" s="5"/>
      <c r="AF20188" s="5"/>
      <c r="AG20188" s="5"/>
      <c r="AH20188" s="5"/>
      <c r="AI20188" s="5"/>
      <c r="AJ20188" s="5"/>
    </row>
    <row r="20189" spans="11:36">
      <c r="K20189" s="5"/>
      <c r="L20189" s="5"/>
      <c r="M20189" s="5"/>
      <c r="N20189" s="5"/>
      <c r="O20189" s="5"/>
      <c r="P20189" s="5"/>
      <c r="Q20189" s="5"/>
      <c r="R20189" s="5"/>
      <c r="S20189" s="5"/>
      <c r="T20189" s="5"/>
      <c r="U20189" s="5"/>
      <c r="V20189" s="5"/>
      <c r="W20189" s="5"/>
      <c r="X20189" s="5"/>
      <c r="Y20189" s="5"/>
      <c r="Z20189" s="5"/>
      <c r="AA20189" s="5"/>
      <c r="AB20189" s="5"/>
      <c r="AC20189" s="5"/>
      <c r="AD20189" s="5"/>
      <c r="AE20189" s="5"/>
      <c r="AF20189" s="5"/>
      <c r="AG20189" s="5"/>
      <c r="AH20189" s="5"/>
      <c r="AI20189" s="5"/>
      <c r="AJ20189" s="5"/>
    </row>
    <row r="20190" spans="11:36">
      <c r="K20190" s="5"/>
      <c r="L20190" s="5"/>
      <c r="M20190" s="5"/>
      <c r="N20190" s="5"/>
      <c r="O20190" s="5"/>
      <c r="P20190" s="5"/>
      <c r="Q20190" s="5"/>
      <c r="R20190" s="5"/>
      <c r="S20190" s="5"/>
      <c r="T20190" s="5"/>
      <c r="U20190" s="5"/>
      <c r="V20190" s="5"/>
      <c r="W20190" s="5"/>
      <c r="X20190" s="5"/>
      <c r="Y20190" s="5"/>
      <c r="Z20190" s="5"/>
      <c r="AA20190" s="5"/>
      <c r="AB20190" s="5"/>
      <c r="AC20190" s="5"/>
      <c r="AD20190" s="5"/>
      <c r="AE20190" s="5"/>
      <c r="AF20190" s="5"/>
      <c r="AG20190" s="5"/>
      <c r="AH20190" s="5"/>
      <c r="AI20190" s="5"/>
      <c r="AJ20190" s="5"/>
    </row>
    <row r="20191" spans="11:36">
      <c r="K20191" s="5"/>
      <c r="L20191" s="5"/>
      <c r="M20191" s="5"/>
      <c r="N20191" s="5"/>
      <c r="O20191" s="5"/>
      <c r="P20191" s="5"/>
      <c r="Q20191" s="5"/>
      <c r="R20191" s="5"/>
      <c r="S20191" s="5"/>
      <c r="T20191" s="5"/>
      <c r="U20191" s="5"/>
      <c r="V20191" s="5"/>
      <c r="W20191" s="5"/>
      <c r="X20191" s="5"/>
      <c r="Y20191" s="5"/>
      <c r="Z20191" s="5"/>
      <c r="AA20191" s="5"/>
      <c r="AB20191" s="5"/>
      <c r="AC20191" s="5"/>
      <c r="AD20191" s="5"/>
      <c r="AE20191" s="5"/>
      <c r="AF20191" s="5"/>
      <c r="AG20191" s="5"/>
      <c r="AH20191" s="5"/>
      <c r="AI20191" s="5"/>
      <c r="AJ20191" s="5"/>
    </row>
    <row r="20192" spans="11:36">
      <c r="K20192" s="5"/>
      <c r="L20192" s="5"/>
      <c r="M20192" s="5"/>
      <c r="N20192" s="5"/>
      <c r="O20192" s="5"/>
      <c r="P20192" s="5"/>
      <c r="Q20192" s="5"/>
      <c r="R20192" s="5"/>
      <c r="S20192" s="5"/>
      <c r="T20192" s="5"/>
      <c r="U20192" s="5"/>
      <c r="V20192" s="5"/>
      <c r="W20192" s="5"/>
      <c r="X20192" s="5"/>
      <c r="Y20192" s="5"/>
      <c r="Z20192" s="5"/>
      <c r="AA20192" s="5"/>
      <c r="AB20192" s="5"/>
      <c r="AC20192" s="5"/>
      <c r="AD20192" s="5"/>
      <c r="AE20192" s="5"/>
      <c r="AF20192" s="5"/>
      <c r="AG20192" s="5"/>
      <c r="AH20192" s="5"/>
      <c r="AI20192" s="5"/>
      <c r="AJ20192" s="5"/>
    </row>
    <row r="20193" spans="11:36">
      <c r="K20193" s="5"/>
      <c r="L20193" s="5"/>
      <c r="M20193" s="5"/>
      <c r="N20193" s="5"/>
      <c r="O20193" s="5"/>
      <c r="P20193" s="5"/>
      <c r="Q20193" s="5"/>
      <c r="R20193" s="5"/>
      <c r="S20193" s="5"/>
      <c r="T20193" s="5"/>
      <c r="U20193" s="5"/>
      <c r="V20193" s="5"/>
      <c r="W20193" s="5"/>
      <c r="X20193" s="5"/>
      <c r="Y20193" s="5"/>
      <c r="Z20193" s="5"/>
      <c r="AA20193" s="5"/>
      <c r="AB20193" s="5"/>
      <c r="AC20193" s="5"/>
      <c r="AD20193" s="5"/>
      <c r="AE20193" s="5"/>
      <c r="AF20193" s="5"/>
      <c r="AG20193" s="5"/>
      <c r="AH20193" s="5"/>
      <c r="AI20193" s="5"/>
      <c r="AJ20193" s="5"/>
    </row>
    <row r="20194" spans="11:36">
      <c r="K20194" s="5"/>
      <c r="L20194" s="5"/>
      <c r="M20194" s="5"/>
      <c r="N20194" s="5"/>
      <c r="O20194" s="5"/>
      <c r="P20194" s="5"/>
      <c r="Q20194" s="5"/>
      <c r="R20194" s="5"/>
      <c r="S20194" s="5"/>
      <c r="T20194" s="5"/>
      <c r="U20194" s="5"/>
      <c r="V20194" s="5"/>
      <c r="W20194" s="5"/>
      <c r="X20194" s="5"/>
      <c r="Y20194" s="5"/>
      <c r="Z20194" s="5"/>
      <c r="AA20194" s="5"/>
      <c r="AB20194" s="5"/>
      <c r="AC20194" s="5"/>
      <c r="AD20194" s="5"/>
      <c r="AE20194" s="5"/>
      <c r="AF20194" s="5"/>
      <c r="AG20194" s="5"/>
      <c r="AH20194" s="5"/>
      <c r="AI20194" s="5"/>
      <c r="AJ20194" s="5"/>
    </row>
    <row r="20195" spans="11:36">
      <c r="K20195" s="5"/>
      <c r="L20195" s="5"/>
      <c r="M20195" s="5"/>
      <c r="N20195" s="5"/>
      <c r="O20195" s="5"/>
      <c r="P20195" s="5"/>
      <c r="Q20195" s="5"/>
      <c r="R20195" s="5"/>
      <c r="S20195" s="5"/>
      <c r="T20195" s="5"/>
      <c r="U20195" s="5"/>
      <c r="V20195" s="5"/>
      <c r="W20195" s="5"/>
      <c r="X20195" s="5"/>
      <c r="Y20195" s="5"/>
      <c r="Z20195" s="5"/>
      <c r="AA20195" s="5"/>
      <c r="AB20195" s="5"/>
      <c r="AC20195" s="5"/>
      <c r="AD20195" s="5"/>
      <c r="AE20195" s="5"/>
      <c r="AF20195" s="5"/>
      <c r="AG20195" s="5"/>
      <c r="AH20195" s="5"/>
      <c r="AI20195" s="5"/>
      <c r="AJ20195" s="5"/>
    </row>
    <row r="20196" spans="11:36">
      <c r="K20196" s="5"/>
      <c r="L20196" s="5"/>
      <c r="M20196" s="5"/>
      <c r="N20196" s="5"/>
      <c r="O20196" s="5"/>
      <c r="P20196" s="5"/>
      <c r="Q20196" s="5"/>
      <c r="R20196" s="5"/>
      <c r="S20196" s="5"/>
      <c r="T20196" s="5"/>
      <c r="U20196" s="5"/>
      <c r="V20196" s="5"/>
      <c r="W20196" s="5"/>
      <c r="X20196" s="5"/>
      <c r="Y20196" s="5"/>
      <c r="Z20196" s="5"/>
      <c r="AA20196" s="5"/>
      <c r="AB20196" s="5"/>
      <c r="AC20196" s="5"/>
      <c r="AD20196" s="5"/>
      <c r="AE20196" s="5"/>
      <c r="AF20196" s="5"/>
      <c r="AG20196" s="5"/>
      <c r="AH20196" s="5"/>
      <c r="AI20196" s="5"/>
      <c r="AJ20196" s="5"/>
    </row>
    <row r="20197" spans="11:36">
      <c r="K20197" s="5"/>
      <c r="L20197" s="5"/>
      <c r="M20197" s="5"/>
      <c r="N20197" s="5"/>
      <c r="O20197" s="5"/>
      <c r="P20197" s="5"/>
      <c r="Q20197" s="5"/>
      <c r="R20197" s="5"/>
      <c r="S20197" s="5"/>
      <c r="T20197" s="5"/>
      <c r="U20197" s="5"/>
      <c r="V20197" s="5"/>
      <c r="W20197" s="5"/>
      <c r="X20197" s="5"/>
      <c r="Y20197" s="5"/>
      <c r="Z20197" s="5"/>
      <c r="AA20197" s="5"/>
      <c r="AB20197" s="5"/>
      <c r="AC20197" s="5"/>
      <c r="AD20197" s="5"/>
      <c r="AE20197" s="5"/>
      <c r="AF20197" s="5"/>
      <c r="AG20197" s="5"/>
      <c r="AH20197" s="5"/>
      <c r="AI20197" s="5"/>
      <c r="AJ20197" s="5"/>
    </row>
    <row r="20198" spans="11:36">
      <c r="K20198" s="5"/>
      <c r="L20198" s="5"/>
      <c r="M20198" s="5"/>
      <c r="N20198" s="5"/>
      <c r="O20198" s="5"/>
      <c r="P20198" s="5"/>
      <c r="Q20198" s="5"/>
      <c r="R20198" s="5"/>
      <c r="S20198" s="5"/>
      <c r="T20198" s="5"/>
      <c r="U20198" s="5"/>
      <c r="V20198" s="5"/>
      <c r="W20198" s="5"/>
      <c r="X20198" s="5"/>
      <c r="Y20198" s="5"/>
      <c r="Z20198" s="5"/>
      <c r="AA20198" s="5"/>
      <c r="AB20198" s="5"/>
      <c r="AC20198" s="5"/>
      <c r="AD20198" s="5"/>
      <c r="AE20198" s="5"/>
      <c r="AF20198" s="5"/>
      <c r="AG20198" s="5"/>
      <c r="AH20198" s="5"/>
      <c r="AI20198" s="5"/>
      <c r="AJ20198" s="5"/>
    </row>
    <row r="20199" spans="11:36">
      <c r="K20199" s="5"/>
      <c r="L20199" s="5"/>
      <c r="M20199" s="5"/>
      <c r="N20199" s="5"/>
      <c r="O20199" s="5"/>
      <c r="P20199" s="5"/>
      <c r="Q20199" s="5"/>
      <c r="R20199" s="5"/>
      <c r="S20199" s="5"/>
      <c r="T20199" s="5"/>
      <c r="U20199" s="5"/>
      <c r="V20199" s="5"/>
      <c r="W20199" s="5"/>
      <c r="X20199" s="5"/>
      <c r="Y20199" s="5"/>
      <c r="Z20199" s="5"/>
      <c r="AA20199" s="5"/>
      <c r="AB20199" s="5"/>
      <c r="AC20199" s="5"/>
      <c r="AD20199" s="5"/>
      <c r="AE20199" s="5"/>
      <c r="AF20199" s="5"/>
      <c r="AG20199" s="5"/>
      <c r="AH20199" s="5"/>
      <c r="AI20199" s="5"/>
      <c r="AJ20199" s="5"/>
    </row>
    <row r="20200" spans="11:36">
      <c r="K20200" s="5"/>
      <c r="L20200" s="5"/>
      <c r="M20200" s="5"/>
      <c r="N20200" s="5"/>
      <c r="O20200" s="5"/>
      <c r="P20200" s="5"/>
      <c r="Q20200" s="5"/>
      <c r="R20200" s="5"/>
      <c r="S20200" s="5"/>
      <c r="T20200" s="5"/>
      <c r="U20200" s="5"/>
      <c r="V20200" s="5"/>
      <c r="W20200" s="5"/>
      <c r="X20200" s="5"/>
      <c r="Y20200" s="5"/>
      <c r="Z20200" s="5"/>
      <c r="AA20200" s="5"/>
      <c r="AB20200" s="5"/>
      <c r="AC20200" s="5"/>
      <c r="AD20200" s="5"/>
      <c r="AE20200" s="5"/>
      <c r="AF20200" s="5"/>
      <c r="AG20200" s="5"/>
      <c r="AH20200" s="5"/>
      <c r="AI20200" s="5"/>
      <c r="AJ20200" s="5"/>
    </row>
    <row r="20201" spans="11:36">
      <c r="K20201" s="5"/>
      <c r="L20201" s="5"/>
      <c r="M20201" s="5"/>
      <c r="N20201" s="5"/>
      <c r="O20201" s="5"/>
      <c r="P20201" s="5"/>
      <c r="Q20201" s="5"/>
      <c r="R20201" s="5"/>
      <c r="S20201" s="5"/>
      <c r="T20201" s="5"/>
      <c r="U20201" s="5"/>
      <c r="V20201" s="5"/>
      <c r="W20201" s="5"/>
      <c r="X20201" s="5"/>
      <c r="Y20201" s="5"/>
      <c r="Z20201" s="5"/>
      <c r="AA20201" s="5"/>
      <c r="AB20201" s="5"/>
      <c r="AC20201" s="5"/>
      <c r="AD20201" s="5"/>
      <c r="AE20201" s="5"/>
      <c r="AF20201" s="5"/>
      <c r="AG20201" s="5"/>
      <c r="AH20201" s="5"/>
      <c r="AI20201" s="5"/>
      <c r="AJ20201" s="5"/>
    </row>
    <row r="20202" spans="11:36">
      <c r="K20202" s="5"/>
      <c r="L20202" s="5"/>
      <c r="M20202" s="5"/>
      <c r="N20202" s="5"/>
      <c r="O20202" s="5"/>
      <c r="P20202" s="5"/>
      <c r="Q20202" s="5"/>
      <c r="R20202" s="5"/>
      <c r="S20202" s="5"/>
      <c r="T20202" s="5"/>
      <c r="U20202" s="5"/>
      <c r="V20202" s="5"/>
      <c r="W20202" s="5"/>
      <c r="X20202" s="5"/>
      <c r="Y20202" s="5"/>
      <c r="Z20202" s="5"/>
      <c r="AA20202" s="5"/>
      <c r="AB20202" s="5"/>
      <c r="AC20202" s="5"/>
      <c r="AD20202" s="5"/>
      <c r="AE20202" s="5"/>
      <c r="AF20202" s="5"/>
      <c r="AG20202" s="5"/>
      <c r="AH20202" s="5"/>
      <c r="AI20202" s="5"/>
      <c r="AJ20202" s="5"/>
    </row>
    <row r="20203" spans="11:36">
      <c r="K20203" s="5"/>
      <c r="L20203" s="5"/>
      <c r="M20203" s="5"/>
      <c r="N20203" s="5"/>
      <c r="O20203" s="5"/>
      <c r="P20203" s="5"/>
      <c r="Q20203" s="5"/>
      <c r="R20203" s="5"/>
      <c r="S20203" s="5"/>
      <c r="T20203" s="5"/>
      <c r="U20203" s="5"/>
      <c r="V20203" s="5"/>
      <c r="W20203" s="5"/>
      <c r="X20203" s="5"/>
      <c r="Y20203" s="5"/>
      <c r="Z20203" s="5"/>
      <c r="AA20203" s="5"/>
      <c r="AB20203" s="5"/>
      <c r="AC20203" s="5"/>
      <c r="AD20203" s="5"/>
      <c r="AE20203" s="5"/>
      <c r="AF20203" s="5"/>
      <c r="AG20203" s="5"/>
      <c r="AH20203" s="5"/>
      <c r="AI20203" s="5"/>
      <c r="AJ20203" s="5"/>
    </row>
    <row r="20204" spans="11:36">
      <c r="K20204" s="5"/>
      <c r="L20204" s="5"/>
      <c r="M20204" s="5"/>
      <c r="N20204" s="5"/>
      <c r="O20204" s="5"/>
      <c r="P20204" s="5"/>
      <c r="Q20204" s="5"/>
      <c r="R20204" s="5"/>
      <c r="S20204" s="5"/>
      <c r="T20204" s="5"/>
      <c r="U20204" s="5"/>
      <c r="V20204" s="5"/>
      <c r="W20204" s="5"/>
      <c r="X20204" s="5"/>
      <c r="Y20204" s="5"/>
      <c r="Z20204" s="5"/>
      <c r="AA20204" s="5"/>
      <c r="AB20204" s="5"/>
      <c r="AC20204" s="5"/>
      <c r="AD20204" s="5"/>
      <c r="AE20204" s="5"/>
      <c r="AF20204" s="5"/>
      <c r="AG20204" s="5"/>
      <c r="AH20204" s="5"/>
      <c r="AI20204" s="5"/>
      <c r="AJ20204" s="5"/>
    </row>
    <row r="20205" spans="11:36">
      <c r="K20205" s="5"/>
      <c r="L20205" s="5"/>
      <c r="M20205" s="5"/>
      <c r="N20205" s="5"/>
      <c r="O20205" s="5"/>
      <c r="P20205" s="5"/>
      <c r="Q20205" s="5"/>
      <c r="R20205" s="5"/>
      <c r="S20205" s="5"/>
      <c r="T20205" s="5"/>
      <c r="U20205" s="5"/>
      <c r="V20205" s="5"/>
      <c r="W20205" s="5"/>
      <c r="X20205" s="5"/>
      <c r="Y20205" s="5"/>
      <c r="Z20205" s="5"/>
      <c r="AA20205" s="5"/>
      <c r="AB20205" s="5"/>
      <c r="AC20205" s="5"/>
      <c r="AD20205" s="5"/>
      <c r="AE20205" s="5"/>
      <c r="AF20205" s="5"/>
      <c r="AG20205" s="5"/>
      <c r="AH20205" s="5"/>
      <c r="AI20205" s="5"/>
      <c r="AJ20205" s="5"/>
    </row>
    <row r="20206" spans="11:36">
      <c r="K20206" s="5"/>
      <c r="L20206" s="5"/>
      <c r="M20206" s="5"/>
      <c r="N20206" s="5"/>
      <c r="O20206" s="5"/>
      <c r="P20206" s="5"/>
      <c r="Q20206" s="5"/>
      <c r="R20206" s="5"/>
      <c r="S20206" s="5"/>
      <c r="T20206" s="5"/>
      <c r="U20206" s="5"/>
      <c r="V20206" s="5"/>
      <c r="W20206" s="5"/>
      <c r="X20206" s="5"/>
      <c r="Y20206" s="5"/>
      <c r="Z20206" s="5"/>
      <c r="AA20206" s="5"/>
      <c r="AB20206" s="5"/>
      <c r="AC20206" s="5"/>
      <c r="AD20206" s="5"/>
      <c r="AE20206" s="5"/>
      <c r="AF20206" s="5"/>
      <c r="AG20206" s="5"/>
      <c r="AH20206" s="5"/>
      <c r="AI20206" s="5"/>
      <c r="AJ20206" s="5"/>
    </row>
    <row r="20207" spans="11:36">
      <c r="K20207" s="5"/>
      <c r="L20207" s="5"/>
      <c r="M20207" s="5"/>
      <c r="N20207" s="5"/>
      <c r="O20207" s="5"/>
      <c r="P20207" s="5"/>
      <c r="Q20207" s="5"/>
      <c r="R20207" s="5"/>
      <c r="S20207" s="5"/>
      <c r="T20207" s="5"/>
      <c r="U20207" s="5"/>
      <c r="V20207" s="5"/>
      <c r="W20207" s="5"/>
      <c r="X20207" s="5"/>
      <c r="Y20207" s="5"/>
      <c r="Z20207" s="5"/>
      <c r="AA20207" s="5"/>
      <c r="AB20207" s="5"/>
      <c r="AC20207" s="5"/>
      <c r="AD20207" s="5"/>
      <c r="AE20207" s="5"/>
      <c r="AF20207" s="5"/>
      <c r="AG20207" s="5"/>
      <c r="AH20207" s="5"/>
      <c r="AI20207" s="5"/>
      <c r="AJ20207" s="5"/>
    </row>
    <row r="20208" spans="11:36">
      <c r="K20208" s="5"/>
      <c r="L20208" s="5"/>
      <c r="M20208" s="5"/>
      <c r="N20208" s="5"/>
      <c r="O20208" s="5"/>
      <c r="P20208" s="5"/>
      <c r="Q20208" s="5"/>
      <c r="R20208" s="5"/>
      <c r="S20208" s="5"/>
      <c r="T20208" s="5"/>
      <c r="U20208" s="5"/>
      <c r="V20208" s="5"/>
      <c r="W20208" s="5"/>
      <c r="X20208" s="5"/>
      <c r="Y20208" s="5"/>
      <c r="Z20208" s="5"/>
      <c r="AA20208" s="5"/>
      <c r="AB20208" s="5"/>
      <c r="AC20208" s="5"/>
      <c r="AD20208" s="5"/>
      <c r="AE20208" s="5"/>
      <c r="AF20208" s="5"/>
      <c r="AG20208" s="5"/>
      <c r="AH20208" s="5"/>
      <c r="AI20208" s="5"/>
      <c r="AJ20208" s="5"/>
    </row>
    <row r="20209" spans="11:36">
      <c r="K20209" s="5"/>
      <c r="L20209" s="5"/>
      <c r="M20209" s="5"/>
      <c r="N20209" s="5"/>
      <c r="O20209" s="5"/>
      <c r="P20209" s="5"/>
      <c r="Q20209" s="5"/>
      <c r="R20209" s="5"/>
      <c r="S20209" s="5"/>
      <c r="T20209" s="5"/>
      <c r="U20209" s="5"/>
      <c r="V20209" s="5"/>
      <c r="W20209" s="5"/>
      <c r="X20209" s="5"/>
      <c r="Y20209" s="5"/>
      <c r="Z20209" s="5"/>
      <c r="AA20209" s="5"/>
      <c r="AB20209" s="5"/>
      <c r="AC20209" s="5"/>
      <c r="AD20209" s="5"/>
      <c r="AE20209" s="5"/>
      <c r="AF20209" s="5"/>
      <c r="AG20209" s="5"/>
      <c r="AH20209" s="5"/>
      <c r="AI20209" s="5"/>
      <c r="AJ20209" s="5"/>
    </row>
    <row r="20210" spans="11:36">
      <c r="K20210" s="5"/>
      <c r="L20210" s="5"/>
      <c r="M20210" s="5"/>
      <c r="N20210" s="5"/>
      <c r="O20210" s="5"/>
      <c r="P20210" s="5"/>
      <c r="Q20210" s="5"/>
      <c r="R20210" s="5"/>
      <c r="S20210" s="5"/>
      <c r="T20210" s="5"/>
      <c r="U20210" s="5"/>
      <c r="V20210" s="5"/>
      <c r="W20210" s="5"/>
      <c r="X20210" s="5"/>
      <c r="Y20210" s="5"/>
      <c r="Z20210" s="5"/>
      <c r="AA20210" s="5"/>
      <c r="AB20210" s="5"/>
      <c r="AC20210" s="5"/>
      <c r="AD20210" s="5"/>
      <c r="AE20210" s="5"/>
      <c r="AF20210" s="5"/>
      <c r="AG20210" s="5"/>
      <c r="AH20210" s="5"/>
      <c r="AI20210" s="5"/>
      <c r="AJ20210" s="5"/>
    </row>
    <row r="20211" spans="11:36">
      <c r="K20211" s="5"/>
      <c r="L20211" s="5"/>
      <c r="M20211" s="5"/>
      <c r="N20211" s="5"/>
      <c r="O20211" s="5"/>
      <c r="P20211" s="5"/>
      <c r="Q20211" s="5"/>
      <c r="R20211" s="5"/>
      <c r="S20211" s="5"/>
      <c r="T20211" s="5"/>
      <c r="U20211" s="5"/>
      <c r="V20211" s="5"/>
      <c r="W20211" s="5"/>
      <c r="X20211" s="5"/>
      <c r="Y20211" s="5"/>
      <c r="Z20211" s="5"/>
      <c r="AA20211" s="5"/>
      <c r="AB20211" s="5"/>
      <c r="AC20211" s="5"/>
      <c r="AD20211" s="5"/>
      <c r="AE20211" s="5"/>
      <c r="AF20211" s="5"/>
      <c r="AG20211" s="5"/>
      <c r="AH20211" s="5"/>
      <c r="AI20211" s="5"/>
      <c r="AJ20211" s="5"/>
    </row>
    <row r="20212" spans="11:36">
      <c r="K20212" s="5"/>
      <c r="L20212" s="5"/>
      <c r="M20212" s="5"/>
      <c r="N20212" s="5"/>
      <c r="O20212" s="5"/>
      <c r="P20212" s="5"/>
      <c r="Q20212" s="5"/>
      <c r="R20212" s="5"/>
      <c r="S20212" s="5"/>
      <c r="T20212" s="5"/>
      <c r="U20212" s="5"/>
      <c r="V20212" s="5"/>
      <c r="W20212" s="5"/>
      <c r="X20212" s="5"/>
      <c r="Y20212" s="5"/>
      <c r="Z20212" s="5"/>
      <c r="AA20212" s="5"/>
      <c r="AB20212" s="5"/>
      <c r="AC20212" s="5"/>
      <c r="AD20212" s="5"/>
      <c r="AE20212" s="5"/>
      <c r="AF20212" s="5"/>
      <c r="AG20212" s="5"/>
      <c r="AH20212" s="5"/>
      <c r="AI20212" s="5"/>
      <c r="AJ20212" s="5"/>
    </row>
    <row r="20213" spans="11:36">
      <c r="K20213" s="5"/>
      <c r="L20213" s="5"/>
      <c r="M20213" s="5"/>
      <c r="N20213" s="5"/>
      <c r="O20213" s="5"/>
      <c r="P20213" s="5"/>
      <c r="Q20213" s="5"/>
      <c r="R20213" s="5"/>
      <c r="S20213" s="5"/>
      <c r="T20213" s="5"/>
      <c r="U20213" s="5"/>
      <c r="V20213" s="5"/>
      <c r="W20213" s="5"/>
      <c r="X20213" s="5"/>
      <c r="Y20213" s="5"/>
      <c r="Z20213" s="5"/>
      <c r="AA20213" s="5"/>
      <c r="AB20213" s="5"/>
      <c r="AC20213" s="5"/>
      <c r="AD20213" s="5"/>
      <c r="AE20213" s="5"/>
      <c r="AF20213" s="5"/>
      <c r="AG20213" s="5"/>
      <c r="AH20213" s="5"/>
      <c r="AI20213" s="5"/>
      <c r="AJ20213" s="5"/>
    </row>
    <row r="20214" spans="11:36">
      <c r="K20214" s="5"/>
      <c r="L20214" s="5"/>
      <c r="M20214" s="5"/>
      <c r="N20214" s="5"/>
      <c r="O20214" s="5"/>
      <c r="P20214" s="5"/>
      <c r="Q20214" s="5"/>
      <c r="R20214" s="5"/>
      <c r="S20214" s="5"/>
      <c r="T20214" s="5"/>
      <c r="U20214" s="5"/>
      <c r="V20214" s="5"/>
      <c r="W20214" s="5"/>
      <c r="X20214" s="5"/>
      <c r="Y20214" s="5"/>
      <c r="Z20214" s="5"/>
      <c r="AA20214" s="5"/>
      <c r="AB20214" s="5"/>
      <c r="AC20214" s="5"/>
      <c r="AD20214" s="5"/>
      <c r="AE20214" s="5"/>
      <c r="AF20214" s="5"/>
      <c r="AG20214" s="5"/>
      <c r="AH20214" s="5"/>
      <c r="AI20214" s="5"/>
      <c r="AJ20214" s="5"/>
    </row>
    <row r="20215" spans="11:36">
      <c r="K20215" s="5"/>
      <c r="L20215" s="5"/>
      <c r="M20215" s="5"/>
      <c r="N20215" s="5"/>
      <c r="O20215" s="5"/>
      <c r="P20215" s="5"/>
      <c r="Q20215" s="5"/>
      <c r="R20215" s="5"/>
      <c r="S20215" s="5"/>
      <c r="T20215" s="5"/>
      <c r="U20215" s="5"/>
      <c r="V20215" s="5"/>
      <c r="W20215" s="5"/>
      <c r="X20215" s="5"/>
      <c r="Y20215" s="5"/>
      <c r="Z20215" s="5"/>
      <c r="AA20215" s="5"/>
      <c r="AB20215" s="5"/>
      <c r="AC20215" s="5"/>
      <c r="AD20215" s="5"/>
      <c r="AE20215" s="5"/>
      <c r="AF20215" s="5"/>
      <c r="AG20215" s="5"/>
      <c r="AH20215" s="5"/>
      <c r="AI20215" s="5"/>
      <c r="AJ20215" s="5"/>
    </row>
    <row r="20216" spans="11:36">
      <c r="K20216" s="5"/>
      <c r="L20216" s="5"/>
      <c r="M20216" s="5"/>
      <c r="N20216" s="5"/>
      <c r="O20216" s="5"/>
      <c r="P20216" s="5"/>
      <c r="Q20216" s="5"/>
      <c r="R20216" s="5"/>
      <c r="S20216" s="5"/>
      <c r="T20216" s="5"/>
      <c r="U20216" s="5"/>
      <c r="V20216" s="5"/>
      <c r="W20216" s="5"/>
      <c r="X20216" s="5"/>
      <c r="Y20216" s="5"/>
      <c r="Z20216" s="5"/>
      <c r="AA20216" s="5"/>
      <c r="AB20216" s="5"/>
      <c r="AC20216" s="5"/>
      <c r="AD20216" s="5"/>
      <c r="AE20216" s="5"/>
      <c r="AF20216" s="5"/>
      <c r="AG20216" s="5"/>
      <c r="AH20216" s="5"/>
      <c r="AI20216" s="5"/>
      <c r="AJ20216" s="5"/>
    </row>
    <row r="20217" spans="11:36">
      <c r="K20217" s="5"/>
      <c r="L20217" s="5"/>
      <c r="M20217" s="5"/>
      <c r="N20217" s="5"/>
      <c r="O20217" s="5"/>
      <c r="P20217" s="5"/>
      <c r="Q20217" s="5"/>
      <c r="R20217" s="5"/>
      <c r="S20217" s="5"/>
      <c r="T20217" s="5"/>
      <c r="U20217" s="5"/>
      <c r="V20217" s="5"/>
      <c r="W20217" s="5"/>
      <c r="X20217" s="5"/>
      <c r="Y20217" s="5"/>
      <c r="Z20217" s="5"/>
      <c r="AA20217" s="5"/>
      <c r="AB20217" s="5"/>
      <c r="AC20217" s="5"/>
      <c r="AD20217" s="5"/>
      <c r="AE20217" s="5"/>
      <c r="AF20217" s="5"/>
      <c r="AG20217" s="5"/>
      <c r="AH20217" s="5"/>
      <c r="AI20217" s="5"/>
      <c r="AJ20217" s="5"/>
    </row>
    <row r="20218" spans="11:36">
      <c r="K20218" s="5"/>
      <c r="L20218" s="5"/>
      <c r="M20218" s="5"/>
      <c r="N20218" s="5"/>
      <c r="O20218" s="5"/>
      <c r="P20218" s="5"/>
      <c r="Q20218" s="5"/>
      <c r="R20218" s="5"/>
      <c r="S20218" s="5"/>
      <c r="T20218" s="5"/>
      <c r="U20218" s="5"/>
      <c r="V20218" s="5"/>
      <c r="W20218" s="5"/>
      <c r="X20218" s="5"/>
      <c r="Y20218" s="5"/>
      <c r="Z20218" s="5"/>
      <c r="AA20218" s="5"/>
      <c r="AB20218" s="5"/>
      <c r="AC20218" s="5"/>
      <c r="AD20218" s="5"/>
      <c r="AE20218" s="5"/>
      <c r="AF20218" s="5"/>
      <c r="AG20218" s="5"/>
      <c r="AH20218" s="5"/>
      <c r="AI20218" s="5"/>
      <c r="AJ20218" s="5"/>
    </row>
    <row r="20219" spans="11:36">
      <c r="K20219" s="5"/>
      <c r="L20219" s="5"/>
      <c r="M20219" s="5"/>
      <c r="N20219" s="5"/>
      <c r="O20219" s="5"/>
      <c r="P20219" s="5"/>
      <c r="Q20219" s="5"/>
      <c r="R20219" s="5"/>
      <c r="S20219" s="5"/>
      <c r="T20219" s="5"/>
      <c r="U20219" s="5"/>
      <c r="V20219" s="5"/>
      <c r="W20219" s="5"/>
      <c r="X20219" s="5"/>
      <c r="Y20219" s="5"/>
      <c r="Z20219" s="5"/>
      <c r="AA20219" s="5"/>
      <c r="AB20219" s="5"/>
      <c r="AC20219" s="5"/>
      <c r="AD20219" s="5"/>
      <c r="AE20219" s="5"/>
      <c r="AF20219" s="5"/>
      <c r="AG20219" s="5"/>
      <c r="AH20219" s="5"/>
      <c r="AI20219" s="5"/>
      <c r="AJ20219" s="5"/>
    </row>
    <row r="20220" spans="11:36">
      <c r="K20220" s="5"/>
      <c r="L20220" s="5"/>
      <c r="M20220" s="5"/>
      <c r="N20220" s="5"/>
      <c r="O20220" s="5"/>
      <c r="P20220" s="5"/>
      <c r="Q20220" s="5"/>
      <c r="R20220" s="5"/>
      <c r="S20220" s="5"/>
      <c r="T20220" s="5"/>
      <c r="U20220" s="5"/>
      <c r="V20220" s="5"/>
      <c r="W20220" s="5"/>
      <c r="X20220" s="5"/>
      <c r="Y20220" s="5"/>
      <c r="Z20220" s="5"/>
      <c r="AA20220" s="5"/>
      <c r="AB20220" s="5"/>
      <c r="AC20220" s="5"/>
      <c r="AD20220" s="5"/>
      <c r="AE20220" s="5"/>
      <c r="AF20220" s="5"/>
      <c r="AG20220" s="5"/>
      <c r="AH20220" s="5"/>
      <c r="AI20220" s="5"/>
      <c r="AJ20220" s="5"/>
    </row>
    <row r="20221" spans="11:36">
      <c r="K20221" s="5"/>
      <c r="L20221" s="5"/>
      <c r="M20221" s="5"/>
      <c r="N20221" s="5"/>
      <c r="O20221" s="5"/>
      <c r="P20221" s="5"/>
      <c r="Q20221" s="5"/>
      <c r="R20221" s="5"/>
      <c r="S20221" s="5"/>
      <c r="T20221" s="5"/>
      <c r="U20221" s="5"/>
      <c r="V20221" s="5"/>
      <c r="W20221" s="5"/>
      <c r="X20221" s="5"/>
      <c r="Y20221" s="5"/>
      <c r="Z20221" s="5"/>
      <c r="AA20221" s="5"/>
      <c r="AB20221" s="5"/>
      <c r="AC20221" s="5"/>
      <c r="AD20221" s="5"/>
      <c r="AE20221" s="5"/>
      <c r="AF20221" s="5"/>
      <c r="AG20221" s="5"/>
      <c r="AH20221" s="5"/>
      <c r="AI20221" s="5"/>
      <c r="AJ20221" s="5"/>
    </row>
    <row r="20222" spans="11:36">
      <c r="K20222" s="5"/>
      <c r="L20222" s="5"/>
      <c r="M20222" s="5"/>
      <c r="N20222" s="5"/>
      <c r="O20222" s="5"/>
      <c r="P20222" s="5"/>
      <c r="Q20222" s="5"/>
      <c r="R20222" s="5"/>
      <c r="S20222" s="5"/>
      <c r="T20222" s="5"/>
      <c r="U20222" s="5"/>
      <c r="V20222" s="5"/>
      <c r="W20222" s="5"/>
      <c r="X20222" s="5"/>
      <c r="Y20222" s="5"/>
      <c r="Z20222" s="5"/>
      <c r="AA20222" s="5"/>
      <c r="AB20222" s="5"/>
      <c r="AC20222" s="5"/>
      <c r="AD20222" s="5"/>
      <c r="AE20222" s="5"/>
      <c r="AF20222" s="5"/>
      <c r="AG20222" s="5"/>
      <c r="AH20222" s="5"/>
      <c r="AI20222" s="5"/>
      <c r="AJ20222" s="5"/>
    </row>
    <row r="20223" spans="11:36">
      <c r="K20223" s="5"/>
      <c r="L20223" s="5"/>
      <c r="M20223" s="5"/>
      <c r="N20223" s="5"/>
      <c r="O20223" s="5"/>
      <c r="P20223" s="5"/>
      <c r="Q20223" s="5"/>
      <c r="R20223" s="5"/>
      <c r="S20223" s="5"/>
      <c r="T20223" s="5"/>
      <c r="U20223" s="5"/>
      <c r="V20223" s="5"/>
      <c r="W20223" s="5"/>
      <c r="X20223" s="5"/>
      <c r="Y20223" s="5"/>
      <c r="Z20223" s="5"/>
      <c r="AA20223" s="5"/>
      <c r="AB20223" s="5"/>
      <c r="AC20223" s="5"/>
      <c r="AD20223" s="5"/>
      <c r="AE20223" s="5"/>
      <c r="AF20223" s="5"/>
      <c r="AG20223" s="5"/>
      <c r="AH20223" s="5"/>
      <c r="AI20223" s="5"/>
      <c r="AJ20223" s="5"/>
    </row>
    <row r="20224" spans="11:36">
      <c r="K20224" s="5"/>
      <c r="L20224" s="5"/>
      <c r="M20224" s="5"/>
      <c r="N20224" s="5"/>
      <c r="O20224" s="5"/>
      <c r="P20224" s="5"/>
      <c r="Q20224" s="5"/>
      <c r="R20224" s="5"/>
      <c r="S20224" s="5"/>
      <c r="T20224" s="5"/>
      <c r="U20224" s="5"/>
      <c r="V20224" s="5"/>
      <c r="W20224" s="5"/>
      <c r="X20224" s="5"/>
      <c r="Y20224" s="5"/>
      <c r="Z20224" s="5"/>
      <c r="AA20224" s="5"/>
      <c r="AB20224" s="5"/>
      <c r="AC20224" s="5"/>
      <c r="AD20224" s="5"/>
      <c r="AE20224" s="5"/>
      <c r="AF20224" s="5"/>
      <c r="AG20224" s="5"/>
      <c r="AH20224" s="5"/>
      <c r="AI20224" s="5"/>
      <c r="AJ20224" s="5"/>
    </row>
    <row r="20225" spans="11:36">
      <c r="K20225" s="5"/>
      <c r="L20225" s="5"/>
      <c r="M20225" s="5"/>
      <c r="N20225" s="5"/>
      <c r="O20225" s="5"/>
      <c r="P20225" s="5"/>
      <c r="Q20225" s="5"/>
      <c r="R20225" s="5"/>
      <c r="S20225" s="5"/>
      <c r="T20225" s="5"/>
      <c r="U20225" s="5"/>
      <c r="V20225" s="5"/>
      <c r="W20225" s="5"/>
      <c r="X20225" s="5"/>
      <c r="Y20225" s="5"/>
      <c r="Z20225" s="5"/>
      <c r="AA20225" s="5"/>
      <c r="AB20225" s="5"/>
      <c r="AC20225" s="5"/>
      <c r="AD20225" s="5"/>
      <c r="AE20225" s="5"/>
      <c r="AF20225" s="5"/>
      <c r="AG20225" s="5"/>
      <c r="AH20225" s="5"/>
      <c r="AI20225" s="5"/>
      <c r="AJ20225" s="5"/>
    </row>
    <row r="20226" spans="11:36">
      <c r="K20226" s="5"/>
      <c r="L20226" s="5"/>
      <c r="M20226" s="5"/>
      <c r="N20226" s="5"/>
      <c r="O20226" s="5"/>
      <c r="P20226" s="5"/>
      <c r="Q20226" s="5"/>
      <c r="R20226" s="5"/>
      <c r="S20226" s="5"/>
      <c r="T20226" s="5"/>
      <c r="U20226" s="5"/>
      <c r="V20226" s="5"/>
      <c r="W20226" s="5"/>
      <c r="X20226" s="5"/>
      <c r="Y20226" s="5"/>
      <c r="Z20226" s="5"/>
      <c r="AA20226" s="5"/>
      <c r="AB20226" s="5"/>
      <c r="AC20226" s="5"/>
      <c r="AD20226" s="5"/>
      <c r="AE20226" s="5"/>
      <c r="AF20226" s="5"/>
      <c r="AG20226" s="5"/>
      <c r="AH20226" s="5"/>
      <c r="AI20226" s="5"/>
      <c r="AJ20226" s="5"/>
    </row>
    <row r="20227" spans="11:36">
      <c r="K20227" s="5"/>
      <c r="L20227" s="5"/>
      <c r="M20227" s="5"/>
      <c r="N20227" s="5"/>
      <c r="O20227" s="5"/>
      <c r="P20227" s="5"/>
      <c r="Q20227" s="5"/>
      <c r="R20227" s="5"/>
      <c r="S20227" s="5"/>
      <c r="T20227" s="5"/>
      <c r="U20227" s="5"/>
      <c r="V20227" s="5"/>
      <c r="W20227" s="5"/>
      <c r="X20227" s="5"/>
      <c r="Y20227" s="5"/>
      <c r="Z20227" s="5"/>
      <c r="AA20227" s="5"/>
      <c r="AB20227" s="5"/>
      <c r="AC20227" s="5"/>
      <c r="AD20227" s="5"/>
      <c r="AE20227" s="5"/>
      <c r="AF20227" s="5"/>
      <c r="AG20227" s="5"/>
      <c r="AH20227" s="5"/>
      <c r="AI20227" s="5"/>
      <c r="AJ20227" s="5"/>
    </row>
    <row r="20228" spans="11:36">
      <c r="K20228" s="5"/>
      <c r="L20228" s="5"/>
      <c r="M20228" s="5"/>
      <c r="N20228" s="5"/>
      <c r="O20228" s="5"/>
      <c r="P20228" s="5"/>
      <c r="Q20228" s="5"/>
      <c r="R20228" s="5"/>
      <c r="S20228" s="5"/>
      <c r="T20228" s="5"/>
      <c r="U20228" s="5"/>
      <c r="V20228" s="5"/>
      <c r="W20228" s="5"/>
      <c r="X20228" s="5"/>
      <c r="Y20228" s="5"/>
      <c r="Z20228" s="5"/>
      <c r="AA20228" s="5"/>
      <c r="AB20228" s="5"/>
      <c r="AC20228" s="5"/>
      <c r="AD20228" s="5"/>
      <c r="AE20228" s="5"/>
      <c r="AF20228" s="5"/>
      <c r="AG20228" s="5"/>
      <c r="AH20228" s="5"/>
      <c r="AI20228" s="5"/>
      <c r="AJ20228" s="5"/>
    </row>
    <row r="20229" spans="11:36">
      <c r="K20229" s="5"/>
      <c r="L20229" s="5"/>
      <c r="M20229" s="5"/>
      <c r="N20229" s="5"/>
      <c r="O20229" s="5"/>
      <c r="P20229" s="5"/>
      <c r="Q20229" s="5"/>
      <c r="R20229" s="5"/>
      <c r="S20229" s="5"/>
      <c r="T20229" s="5"/>
      <c r="U20229" s="5"/>
      <c r="V20229" s="5"/>
      <c r="W20229" s="5"/>
      <c r="X20229" s="5"/>
      <c r="Y20229" s="5"/>
      <c r="Z20229" s="5"/>
      <c r="AA20229" s="5"/>
      <c r="AB20229" s="5"/>
      <c r="AC20229" s="5"/>
      <c r="AD20229" s="5"/>
      <c r="AE20229" s="5"/>
      <c r="AF20229" s="5"/>
      <c r="AG20229" s="5"/>
      <c r="AH20229" s="5"/>
      <c r="AI20229" s="5"/>
      <c r="AJ20229" s="5"/>
    </row>
    <row r="20230" spans="11:36">
      <c r="K20230" s="5"/>
      <c r="L20230" s="5"/>
      <c r="M20230" s="5"/>
      <c r="N20230" s="5"/>
      <c r="O20230" s="5"/>
      <c r="P20230" s="5"/>
      <c r="Q20230" s="5"/>
      <c r="R20230" s="5"/>
      <c r="S20230" s="5"/>
      <c r="T20230" s="5"/>
      <c r="U20230" s="5"/>
      <c r="V20230" s="5"/>
      <c r="W20230" s="5"/>
      <c r="X20230" s="5"/>
      <c r="Y20230" s="5"/>
      <c r="Z20230" s="5"/>
      <c r="AA20230" s="5"/>
      <c r="AB20230" s="5"/>
      <c r="AC20230" s="5"/>
      <c r="AD20230" s="5"/>
      <c r="AE20230" s="5"/>
      <c r="AF20230" s="5"/>
      <c r="AG20230" s="5"/>
      <c r="AH20230" s="5"/>
      <c r="AI20230" s="5"/>
      <c r="AJ20230" s="5"/>
    </row>
    <row r="20231" spans="11:36">
      <c r="K20231" s="5"/>
      <c r="L20231" s="5"/>
      <c r="M20231" s="5"/>
      <c r="N20231" s="5"/>
      <c r="O20231" s="5"/>
      <c r="P20231" s="5"/>
      <c r="Q20231" s="5"/>
      <c r="R20231" s="5"/>
      <c r="S20231" s="5"/>
      <c r="T20231" s="5"/>
      <c r="U20231" s="5"/>
      <c r="V20231" s="5"/>
      <c r="W20231" s="5"/>
      <c r="X20231" s="5"/>
      <c r="Y20231" s="5"/>
      <c r="Z20231" s="5"/>
      <c r="AA20231" s="5"/>
      <c r="AB20231" s="5"/>
      <c r="AC20231" s="5"/>
      <c r="AD20231" s="5"/>
      <c r="AE20231" s="5"/>
      <c r="AF20231" s="5"/>
      <c r="AG20231" s="5"/>
      <c r="AH20231" s="5"/>
      <c r="AI20231" s="5"/>
      <c r="AJ20231" s="5"/>
    </row>
    <row r="20232" spans="11:36">
      <c r="K20232" s="5"/>
      <c r="L20232" s="5"/>
      <c r="M20232" s="5"/>
      <c r="N20232" s="5"/>
      <c r="O20232" s="5"/>
      <c r="P20232" s="5"/>
      <c r="Q20232" s="5"/>
      <c r="R20232" s="5"/>
      <c r="S20232" s="5"/>
      <c r="T20232" s="5"/>
      <c r="U20232" s="5"/>
      <c r="V20232" s="5"/>
      <c r="W20232" s="5"/>
      <c r="X20232" s="5"/>
      <c r="Y20232" s="5"/>
      <c r="Z20232" s="5"/>
      <c r="AA20232" s="5"/>
      <c r="AB20232" s="5"/>
      <c r="AC20232" s="5"/>
      <c r="AD20232" s="5"/>
      <c r="AE20232" s="5"/>
      <c r="AF20232" s="5"/>
      <c r="AG20232" s="5"/>
      <c r="AH20232" s="5"/>
      <c r="AI20232" s="5"/>
      <c r="AJ20232" s="5"/>
    </row>
    <row r="20233" spans="11:36">
      <c r="K20233" s="5"/>
      <c r="L20233" s="5"/>
      <c r="M20233" s="5"/>
      <c r="N20233" s="5"/>
      <c r="O20233" s="5"/>
      <c r="P20233" s="5"/>
      <c r="Q20233" s="5"/>
      <c r="R20233" s="5"/>
      <c r="S20233" s="5"/>
      <c r="T20233" s="5"/>
      <c r="U20233" s="5"/>
      <c r="V20233" s="5"/>
      <c r="W20233" s="5"/>
      <c r="X20233" s="5"/>
      <c r="Y20233" s="5"/>
      <c r="Z20233" s="5"/>
      <c r="AA20233" s="5"/>
      <c r="AB20233" s="5"/>
      <c r="AC20233" s="5"/>
      <c r="AD20233" s="5"/>
      <c r="AE20233" s="5"/>
      <c r="AF20233" s="5"/>
      <c r="AG20233" s="5"/>
      <c r="AH20233" s="5"/>
      <c r="AI20233" s="5"/>
      <c r="AJ20233" s="5"/>
    </row>
    <row r="20234" spans="11:36">
      <c r="K20234" s="5"/>
      <c r="L20234" s="5"/>
      <c r="M20234" s="5"/>
      <c r="N20234" s="5"/>
      <c r="O20234" s="5"/>
      <c r="P20234" s="5"/>
      <c r="Q20234" s="5"/>
      <c r="R20234" s="5"/>
      <c r="S20234" s="5"/>
      <c r="T20234" s="5"/>
      <c r="U20234" s="5"/>
      <c r="V20234" s="5"/>
      <c r="W20234" s="5"/>
      <c r="X20234" s="5"/>
      <c r="Y20234" s="5"/>
      <c r="Z20234" s="5"/>
      <c r="AA20234" s="5"/>
      <c r="AB20234" s="5"/>
      <c r="AC20234" s="5"/>
      <c r="AD20234" s="5"/>
      <c r="AE20234" s="5"/>
      <c r="AF20234" s="5"/>
      <c r="AG20234" s="5"/>
      <c r="AH20234" s="5"/>
      <c r="AI20234" s="5"/>
      <c r="AJ20234" s="5"/>
    </row>
    <row r="20235" spans="11:36">
      <c r="K20235" s="5"/>
      <c r="L20235" s="5"/>
      <c r="M20235" s="5"/>
      <c r="N20235" s="5"/>
      <c r="O20235" s="5"/>
      <c r="P20235" s="5"/>
      <c r="Q20235" s="5"/>
      <c r="R20235" s="5"/>
      <c r="S20235" s="5"/>
      <c r="T20235" s="5"/>
      <c r="U20235" s="5"/>
      <c r="V20235" s="5"/>
      <c r="W20235" s="5"/>
      <c r="X20235" s="5"/>
      <c r="Y20235" s="5"/>
      <c r="Z20235" s="5"/>
      <c r="AA20235" s="5"/>
      <c r="AB20235" s="5"/>
      <c r="AC20235" s="5"/>
      <c r="AD20235" s="5"/>
      <c r="AE20235" s="5"/>
      <c r="AF20235" s="5"/>
      <c r="AG20235" s="5"/>
      <c r="AH20235" s="5"/>
      <c r="AI20235" s="5"/>
      <c r="AJ20235" s="5"/>
    </row>
    <row r="20236" spans="11:36">
      <c r="K20236" s="5"/>
      <c r="L20236" s="5"/>
      <c r="M20236" s="5"/>
      <c r="N20236" s="5"/>
      <c r="O20236" s="5"/>
      <c r="P20236" s="5"/>
      <c r="Q20236" s="5"/>
      <c r="R20236" s="5"/>
      <c r="S20236" s="5"/>
      <c r="T20236" s="5"/>
      <c r="U20236" s="5"/>
      <c r="V20236" s="5"/>
      <c r="W20236" s="5"/>
      <c r="X20236" s="5"/>
      <c r="Y20236" s="5"/>
      <c r="Z20236" s="5"/>
      <c r="AA20236" s="5"/>
      <c r="AB20236" s="5"/>
      <c r="AC20236" s="5"/>
      <c r="AD20236" s="5"/>
      <c r="AE20236" s="5"/>
      <c r="AF20236" s="5"/>
      <c r="AG20236" s="5"/>
      <c r="AH20236" s="5"/>
      <c r="AI20236" s="5"/>
      <c r="AJ20236" s="5"/>
    </row>
    <row r="20237" spans="11:36">
      <c r="K20237" s="5"/>
      <c r="L20237" s="5"/>
      <c r="M20237" s="5"/>
      <c r="N20237" s="5"/>
      <c r="O20237" s="5"/>
      <c r="P20237" s="5"/>
      <c r="Q20237" s="5"/>
      <c r="R20237" s="5"/>
      <c r="S20237" s="5"/>
      <c r="T20237" s="5"/>
      <c r="U20237" s="5"/>
      <c r="V20237" s="5"/>
      <c r="W20237" s="5"/>
      <c r="X20237" s="5"/>
      <c r="Y20237" s="5"/>
      <c r="Z20237" s="5"/>
      <c r="AA20237" s="5"/>
      <c r="AB20237" s="5"/>
      <c r="AC20237" s="5"/>
      <c r="AD20237" s="5"/>
      <c r="AE20237" s="5"/>
      <c r="AF20237" s="5"/>
      <c r="AG20237" s="5"/>
      <c r="AH20237" s="5"/>
      <c r="AI20237" s="5"/>
      <c r="AJ20237" s="5"/>
    </row>
    <row r="20238" spans="11:36">
      <c r="K20238" s="5"/>
      <c r="L20238" s="5"/>
      <c r="M20238" s="5"/>
      <c r="N20238" s="5"/>
      <c r="O20238" s="5"/>
      <c r="P20238" s="5"/>
      <c r="Q20238" s="5"/>
      <c r="R20238" s="5"/>
      <c r="S20238" s="5"/>
      <c r="T20238" s="5"/>
      <c r="U20238" s="5"/>
      <c r="V20238" s="5"/>
      <c r="W20238" s="5"/>
      <c r="X20238" s="5"/>
      <c r="Y20238" s="5"/>
      <c r="Z20238" s="5"/>
      <c r="AA20238" s="5"/>
      <c r="AB20238" s="5"/>
      <c r="AC20238" s="5"/>
      <c r="AD20238" s="5"/>
      <c r="AE20238" s="5"/>
      <c r="AF20238" s="5"/>
      <c r="AG20238" s="5"/>
      <c r="AH20238" s="5"/>
      <c r="AI20238" s="5"/>
      <c r="AJ20238" s="5"/>
    </row>
    <row r="20239" spans="11:36">
      <c r="K20239" s="5"/>
      <c r="L20239" s="5"/>
      <c r="M20239" s="5"/>
      <c r="N20239" s="5"/>
      <c r="O20239" s="5"/>
      <c r="P20239" s="5"/>
      <c r="Q20239" s="5"/>
      <c r="R20239" s="5"/>
      <c r="S20239" s="5"/>
      <c r="T20239" s="5"/>
      <c r="U20239" s="5"/>
      <c r="V20239" s="5"/>
      <c r="W20239" s="5"/>
      <c r="X20239" s="5"/>
      <c r="Y20239" s="5"/>
      <c r="Z20239" s="5"/>
      <c r="AA20239" s="5"/>
      <c r="AB20239" s="5"/>
      <c r="AC20239" s="5"/>
      <c r="AD20239" s="5"/>
      <c r="AE20239" s="5"/>
      <c r="AF20239" s="5"/>
      <c r="AG20239" s="5"/>
      <c r="AH20239" s="5"/>
      <c r="AI20239" s="5"/>
      <c r="AJ20239" s="5"/>
    </row>
    <row r="20240" spans="11:36">
      <c r="K20240" s="5"/>
      <c r="L20240" s="5"/>
      <c r="M20240" s="5"/>
      <c r="N20240" s="5"/>
      <c r="O20240" s="5"/>
      <c r="P20240" s="5"/>
      <c r="Q20240" s="5"/>
      <c r="R20240" s="5"/>
      <c r="S20240" s="5"/>
      <c r="T20240" s="5"/>
      <c r="U20240" s="5"/>
      <c r="V20240" s="5"/>
      <c r="W20240" s="5"/>
      <c r="X20240" s="5"/>
      <c r="Y20240" s="5"/>
      <c r="Z20240" s="5"/>
      <c r="AA20240" s="5"/>
      <c r="AB20240" s="5"/>
      <c r="AC20240" s="5"/>
      <c r="AD20240" s="5"/>
      <c r="AE20240" s="5"/>
      <c r="AF20240" s="5"/>
      <c r="AG20240" s="5"/>
      <c r="AH20240" s="5"/>
      <c r="AI20240" s="5"/>
      <c r="AJ20240" s="5"/>
    </row>
    <row r="20241" spans="11:36">
      <c r="K20241" s="5"/>
      <c r="L20241" s="5"/>
      <c r="M20241" s="5"/>
      <c r="N20241" s="5"/>
      <c r="O20241" s="5"/>
      <c r="P20241" s="5"/>
      <c r="Q20241" s="5"/>
      <c r="R20241" s="5"/>
      <c r="S20241" s="5"/>
      <c r="T20241" s="5"/>
      <c r="U20241" s="5"/>
      <c r="V20241" s="5"/>
      <c r="W20241" s="5"/>
      <c r="X20241" s="5"/>
      <c r="Y20241" s="5"/>
      <c r="Z20241" s="5"/>
      <c r="AA20241" s="5"/>
      <c r="AB20241" s="5"/>
      <c r="AC20241" s="5"/>
      <c r="AD20241" s="5"/>
      <c r="AE20241" s="5"/>
      <c r="AF20241" s="5"/>
      <c r="AG20241" s="5"/>
      <c r="AH20241" s="5"/>
      <c r="AI20241" s="5"/>
      <c r="AJ20241" s="5"/>
    </row>
    <row r="20242" spans="11:36">
      <c r="K20242" s="5"/>
      <c r="L20242" s="5"/>
      <c r="M20242" s="5"/>
      <c r="N20242" s="5"/>
      <c r="O20242" s="5"/>
      <c r="P20242" s="5"/>
      <c r="Q20242" s="5"/>
      <c r="R20242" s="5"/>
      <c r="S20242" s="5"/>
      <c r="T20242" s="5"/>
      <c r="U20242" s="5"/>
      <c r="V20242" s="5"/>
      <c r="W20242" s="5"/>
      <c r="X20242" s="5"/>
      <c r="Y20242" s="5"/>
      <c r="Z20242" s="5"/>
      <c r="AA20242" s="5"/>
      <c r="AB20242" s="5"/>
      <c r="AC20242" s="5"/>
      <c r="AD20242" s="5"/>
      <c r="AE20242" s="5"/>
      <c r="AF20242" s="5"/>
      <c r="AG20242" s="5"/>
      <c r="AH20242" s="5"/>
      <c r="AI20242" s="5"/>
      <c r="AJ20242" s="5"/>
    </row>
    <row r="20243" spans="11:36">
      <c r="K20243" s="5"/>
      <c r="L20243" s="5"/>
      <c r="M20243" s="5"/>
      <c r="N20243" s="5"/>
      <c r="O20243" s="5"/>
      <c r="P20243" s="5"/>
      <c r="Q20243" s="5"/>
      <c r="R20243" s="5"/>
      <c r="S20243" s="5"/>
      <c r="T20243" s="5"/>
      <c r="U20243" s="5"/>
      <c r="V20243" s="5"/>
      <c r="W20243" s="5"/>
      <c r="X20243" s="5"/>
      <c r="Y20243" s="5"/>
      <c r="Z20243" s="5"/>
      <c r="AA20243" s="5"/>
      <c r="AB20243" s="5"/>
      <c r="AC20243" s="5"/>
      <c r="AD20243" s="5"/>
      <c r="AE20243" s="5"/>
      <c r="AF20243" s="5"/>
      <c r="AG20243" s="5"/>
      <c r="AH20243" s="5"/>
      <c r="AI20243" s="5"/>
      <c r="AJ20243" s="5"/>
    </row>
    <row r="20244" spans="11:36">
      <c r="K20244" s="5"/>
      <c r="L20244" s="5"/>
      <c r="M20244" s="5"/>
      <c r="N20244" s="5"/>
      <c r="O20244" s="5"/>
      <c r="P20244" s="5"/>
      <c r="Q20244" s="5"/>
      <c r="R20244" s="5"/>
      <c r="S20244" s="5"/>
      <c r="T20244" s="5"/>
      <c r="U20244" s="5"/>
      <c r="V20244" s="5"/>
      <c r="W20244" s="5"/>
      <c r="X20244" s="5"/>
      <c r="Y20244" s="5"/>
      <c r="Z20244" s="5"/>
      <c r="AA20244" s="5"/>
      <c r="AB20244" s="5"/>
      <c r="AC20244" s="5"/>
      <c r="AD20244" s="5"/>
      <c r="AE20244" s="5"/>
      <c r="AF20244" s="5"/>
      <c r="AG20244" s="5"/>
      <c r="AH20244" s="5"/>
      <c r="AI20244" s="5"/>
      <c r="AJ20244" s="5"/>
    </row>
    <row r="20245" spans="11:36">
      <c r="K20245" s="5"/>
      <c r="L20245" s="5"/>
      <c r="M20245" s="5"/>
      <c r="N20245" s="5"/>
      <c r="O20245" s="5"/>
      <c r="P20245" s="5"/>
      <c r="Q20245" s="5"/>
      <c r="R20245" s="5"/>
      <c r="S20245" s="5"/>
      <c r="T20245" s="5"/>
      <c r="U20245" s="5"/>
      <c r="V20245" s="5"/>
      <c r="W20245" s="5"/>
      <c r="X20245" s="5"/>
      <c r="Y20245" s="5"/>
      <c r="Z20245" s="5"/>
      <c r="AA20245" s="5"/>
      <c r="AB20245" s="5"/>
      <c r="AC20245" s="5"/>
      <c r="AD20245" s="5"/>
      <c r="AE20245" s="5"/>
      <c r="AF20245" s="5"/>
      <c r="AG20245" s="5"/>
      <c r="AH20245" s="5"/>
      <c r="AI20245" s="5"/>
      <c r="AJ20245" s="5"/>
    </row>
    <row r="20246" spans="11:36">
      <c r="K20246" s="5"/>
      <c r="L20246" s="5"/>
      <c r="M20246" s="5"/>
      <c r="N20246" s="5"/>
      <c r="O20246" s="5"/>
      <c r="P20246" s="5"/>
      <c r="Q20246" s="5"/>
      <c r="R20246" s="5"/>
      <c r="S20246" s="5"/>
      <c r="T20246" s="5"/>
      <c r="U20246" s="5"/>
      <c r="V20246" s="5"/>
      <c r="W20246" s="5"/>
      <c r="X20246" s="5"/>
      <c r="Y20246" s="5"/>
      <c r="Z20246" s="5"/>
      <c r="AA20246" s="5"/>
      <c r="AB20246" s="5"/>
      <c r="AC20246" s="5"/>
      <c r="AD20246" s="5"/>
      <c r="AE20246" s="5"/>
      <c r="AF20246" s="5"/>
      <c r="AG20246" s="5"/>
      <c r="AH20246" s="5"/>
      <c r="AI20246" s="5"/>
      <c r="AJ20246" s="5"/>
    </row>
    <row r="20247" spans="11:36">
      <c r="K20247" s="5"/>
      <c r="L20247" s="5"/>
      <c r="M20247" s="5"/>
      <c r="N20247" s="5"/>
      <c r="O20247" s="5"/>
      <c r="P20247" s="5"/>
      <c r="Q20247" s="5"/>
      <c r="R20247" s="5"/>
      <c r="S20247" s="5"/>
      <c r="T20247" s="5"/>
      <c r="U20247" s="5"/>
      <c r="V20247" s="5"/>
      <c r="W20247" s="5"/>
      <c r="X20247" s="5"/>
      <c r="Y20247" s="5"/>
      <c r="Z20247" s="5"/>
      <c r="AA20247" s="5"/>
      <c r="AB20247" s="5"/>
      <c r="AC20247" s="5"/>
      <c r="AD20247" s="5"/>
      <c r="AE20247" s="5"/>
      <c r="AF20247" s="5"/>
      <c r="AG20247" s="5"/>
      <c r="AH20247" s="5"/>
      <c r="AI20247" s="5"/>
      <c r="AJ20247" s="5"/>
    </row>
    <row r="20248" spans="11:36">
      <c r="K20248" s="5"/>
      <c r="L20248" s="5"/>
      <c r="M20248" s="5"/>
      <c r="N20248" s="5"/>
      <c r="O20248" s="5"/>
      <c r="P20248" s="5"/>
      <c r="Q20248" s="5"/>
      <c r="R20248" s="5"/>
      <c r="S20248" s="5"/>
      <c r="T20248" s="5"/>
      <c r="U20248" s="5"/>
      <c r="V20248" s="5"/>
      <c r="W20248" s="5"/>
      <c r="X20248" s="5"/>
      <c r="Y20248" s="5"/>
      <c r="Z20248" s="5"/>
      <c r="AA20248" s="5"/>
      <c r="AB20248" s="5"/>
      <c r="AC20248" s="5"/>
      <c r="AD20248" s="5"/>
      <c r="AE20248" s="5"/>
      <c r="AF20248" s="5"/>
      <c r="AG20248" s="5"/>
      <c r="AH20248" s="5"/>
      <c r="AI20248" s="5"/>
      <c r="AJ20248" s="5"/>
    </row>
    <row r="20249" spans="11:36">
      <c r="K20249" s="5"/>
      <c r="L20249" s="5"/>
      <c r="M20249" s="5"/>
      <c r="N20249" s="5"/>
      <c r="O20249" s="5"/>
      <c r="P20249" s="5"/>
      <c r="Q20249" s="5"/>
      <c r="R20249" s="5"/>
      <c r="S20249" s="5"/>
      <c r="T20249" s="5"/>
      <c r="U20249" s="5"/>
      <c r="V20249" s="5"/>
      <c r="W20249" s="5"/>
      <c r="X20249" s="5"/>
      <c r="Y20249" s="5"/>
      <c r="Z20249" s="5"/>
      <c r="AA20249" s="5"/>
      <c r="AB20249" s="5"/>
      <c r="AC20249" s="5"/>
      <c r="AD20249" s="5"/>
      <c r="AE20249" s="5"/>
      <c r="AF20249" s="5"/>
      <c r="AG20249" s="5"/>
      <c r="AH20249" s="5"/>
      <c r="AI20249" s="5"/>
      <c r="AJ20249" s="5"/>
    </row>
    <row r="20250" spans="11:36">
      <c r="K20250" s="5"/>
      <c r="L20250" s="5"/>
      <c r="M20250" s="5"/>
      <c r="N20250" s="5"/>
      <c r="O20250" s="5"/>
      <c r="P20250" s="5"/>
      <c r="Q20250" s="5"/>
      <c r="R20250" s="5"/>
      <c r="S20250" s="5"/>
      <c r="T20250" s="5"/>
      <c r="U20250" s="5"/>
      <c r="V20250" s="5"/>
      <c r="W20250" s="5"/>
      <c r="X20250" s="5"/>
      <c r="Y20250" s="5"/>
      <c r="Z20250" s="5"/>
      <c r="AA20250" s="5"/>
      <c r="AB20250" s="5"/>
      <c r="AC20250" s="5"/>
      <c r="AD20250" s="5"/>
      <c r="AE20250" s="5"/>
      <c r="AF20250" s="5"/>
      <c r="AG20250" s="5"/>
      <c r="AH20250" s="5"/>
      <c r="AI20250" s="5"/>
      <c r="AJ20250" s="5"/>
    </row>
    <row r="20251" spans="11:36">
      <c r="K20251" s="5"/>
      <c r="L20251" s="5"/>
      <c r="M20251" s="5"/>
      <c r="N20251" s="5"/>
      <c r="O20251" s="5"/>
      <c r="P20251" s="5"/>
      <c r="Q20251" s="5"/>
      <c r="R20251" s="5"/>
      <c r="S20251" s="5"/>
      <c r="T20251" s="5"/>
      <c r="U20251" s="5"/>
      <c r="V20251" s="5"/>
      <c r="W20251" s="5"/>
      <c r="X20251" s="5"/>
      <c r="Y20251" s="5"/>
      <c r="Z20251" s="5"/>
      <c r="AA20251" s="5"/>
      <c r="AB20251" s="5"/>
      <c r="AC20251" s="5"/>
      <c r="AD20251" s="5"/>
      <c r="AE20251" s="5"/>
      <c r="AF20251" s="5"/>
      <c r="AG20251" s="5"/>
      <c r="AH20251" s="5"/>
      <c r="AI20251" s="5"/>
      <c r="AJ20251" s="5"/>
    </row>
    <row r="20252" spans="11:36">
      <c r="K20252" s="5"/>
      <c r="L20252" s="5"/>
      <c r="M20252" s="5"/>
      <c r="N20252" s="5"/>
      <c r="O20252" s="5"/>
      <c r="P20252" s="5"/>
      <c r="Q20252" s="5"/>
      <c r="R20252" s="5"/>
      <c r="S20252" s="5"/>
      <c r="T20252" s="5"/>
      <c r="U20252" s="5"/>
      <c r="V20252" s="5"/>
      <c r="W20252" s="5"/>
      <c r="X20252" s="5"/>
      <c r="Y20252" s="5"/>
      <c r="Z20252" s="5"/>
      <c r="AA20252" s="5"/>
      <c r="AB20252" s="5"/>
      <c r="AC20252" s="5"/>
      <c r="AD20252" s="5"/>
      <c r="AE20252" s="5"/>
      <c r="AF20252" s="5"/>
      <c r="AG20252" s="5"/>
      <c r="AH20252" s="5"/>
      <c r="AI20252" s="5"/>
      <c r="AJ20252" s="5"/>
    </row>
    <row r="20253" spans="11:36">
      <c r="K20253" s="5"/>
      <c r="L20253" s="5"/>
      <c r="M20253" s="5"/>
      <c r="N20253" s="5"/>
      <c r="O20253" s="5"/>
      <c r="P20253" s="5"/>
      <c r="Q20253" s="5"/>
      <c r="R20253" s="5"/>
      <c r="S20253" s="5"/>
      <c r="T20253" s="5"/>
      <c r="U20253" s="5"/>
      <c r="V20253" s="5"/>
      <c r="W20253" s="5"/>
      <c r="X20253" s="5"/>
      <c r="Y20253" s="5"/>
      <c r="Z20253" s="5"/>
      <c r="AA20253" s="5"/>
      <c r="AB20253" s="5"/>
      <c r="AC20253" s="5"/>
      <c r="AD20253" s="5"/>
      <c r="AE20253" s="5"/>
      <c r="AF20253" s="5"/>
      <c r="AG20253" s="5"/>
      <c r="AH20253" s="5"/>
      <c r="AI20253" s="5"/>
      <c r="AJ20253" s="5"/>
    </row>
    <row r="20254" spans="11:36">
      <c r="K20254" s="5"/>
      <c r="L20254" s="5"/>
      <c r="M20254" s="5"/>
      <c r="N20254" s="5"/>
      <c r="O20254" s="5"/>
      <c r="P20254" s="5"/>
      <c r="Q20254" s="5"/>
      <c r="R20254" s="5"/>
      <c r="S20254" s="5"/>
      <c r="T20254" s="5"/>
      <c r="U20254" s="5"/>
      <c r="V20254" s="5"/>
      <c r="W20254" s="5"/>
      <c r="X20254" s="5"/>
      <c r="Y20254" s="5"/>
      <c r="Z20254" s="5"/>
      <c r="AA20254" s="5"/>
      <c r="AB20254" s="5"/>
      <c r="AC20254" s="5"/>
      <c r="AD20254" s="5"/>
      <c r="AE20254" s="5"/>
      <c r="AF20254" s="5"/>
      <c r="AG20254" s="5"/>
      <c r="AH20254" s="5"/>
      <c r="AI20254" s="5"/>
      <c r="AJ20254" s="5"/>
    </row>
    <row r="20255" spans="11:36">
      <c r="K20255" s="5"/>
      <c r="L20255" s="5"/>
      <c r="M20255" s="5"/>
      <c r="N20255" s="5"/>
      <c r="O20255" s="5"/>
      <c r="P20255" s="5"/>
      <c r="Q20255" s="5"/>
      <c r="R20255" s="5"/>
      <c r="S20255" s="5"/>
      <c r="T20255" s="5"/>
      <c r="U20255" s="5"/>
      <c r="V20255" s="5"/>
      <c r="W20255" s="5"/>
      <c r="X20255" s="5"/>
      <c r="Y20255" s="5"/>
      <c r="Z20255" s="5"/>
      <c r="AA20255" s="5"/>
      <c r="AB20255" s="5"/>
      <c r="AC20255" s="5"/>
      <c r="AD20255" s="5"/>
      <c r="AE20255" s="5"/>
      <c r="AF20255" s="5"/>
      <c r="AG20255" s="5"/>
      <c r="AH20255" s="5"/>
      <c r="AI20255" s="5"/>
      <c r="AJ20255" s="5"/>
    </row>
    <row r="20256" spans="11:36">
      <c r="K20256" s="5"/>
      <c r="L20256" s="5"/>
      <c r="M20256" s="5"/>
      <c r="N20256" s="5"/>
      <c r="O20256" s="5"/>
      <c r="P20256" s="5"/>
      <c r="Q20256" s="5"/>
      <c r="R20256" s="5"/>
      <c r="S20256" s="5"/>
      <c r="T20256" s="5"/>
      <c r="U20256" s="5"/>
      <c r="V20256" s="5"/>
      <c r="W20256" s="5"/>
      <c r="X20256" s="5"/>
      <c r="Y20256" s="5"/>
      <c r="Z20256" s="5"/>
      <c r="AA20256" s="5"/>
      <c r="AB20256" s="5"/>
      <c r="AC20256" s="5"/>
      <c r="AD20256" s="5"/>
      <c r="AE20256" s="5"/>
      <c r="AF20256" s="5"/>
      <c r="AG20256" s="5"/>
      <c r="AH20256" s="5"/>
      <c r="AI20256" s="5"/>
      <c r="AJ20256" s="5"/>
    </row>
    <row r="20257" spans="11:36">
      <c r="K20257" s="5"/>
      <c r="L20257" s="5"/>
      <c r="M20257" s="5"/>
      <c r="N20257" s="5"/>
      <c r="O20257" s="5"/>
      <c r="P20257" s="5"/>
      <c r="Q20257" s="5"/>
      <c r="R20257" s="5"/>
      <c r="S20257" s="5"/>
      <c r="T20257" s="5"/>
      <c r="U20257" s="5"/>
      <c r="V20257" s="5"/>
      <c r="W20257" s="5"/>
      <c r="X20257" s="5"/>
      <c r="Y20257" s="5"/>
      <c r="Z20257" s="5"/>
      <c r="AA20257" s="5"/>
      <c r="AB20257" s="5"/>
      <c r="AC20257" s="5"/>
      <c r="AD20257" s="5"/>
      <c r="AE20257" s="5"/>
      <c r="AF20257" s="5"/>
      <c r="AG20257" s="5"/>
      <c r="AH20257" s="5"/>
      <c r="AI20257" s="5"/>
      <c r="AJ20257" s="5"/>
    </row>
    <row r="20258" spans="11:36">
      <c r="K20258" s="5"/>
      <c r="L20258" s="5"/>
      <c r="M20258" s="5"/>
      <c r="N20258" s="5"/>
      <c r="O20258" s="5"/>
      <c r="P20258" s="5"/>
      <c r="Q20258" s="5"/>
      <c r="R20258" s="5"/>
      <c r="S20258" s="5"/>
      <c r="T20258" s="5"/>
      <c r="U20258" s="5"/>
      <c r="V20258" s="5"/>
      <c r="W20258" s="5"/>
      <c r="X20258" s="5"/>
      <c r="Y20258" s="5"/>
      <c r="Z20258" s="5"/>
      <c r="AA20258" s="5"/>
      <c r="AB20258" s="5"/>
      <c r="AC20258" s="5"/>
      <c r="AD20258" s="5"/>
      <c r="AE20258" s="5"/>
      <c r="AF20258" s="5"/>
      <c r="AG20258" s="5"/>
      <c r="AH20258" s="5"/>
      <c r="AI20258" s="5"/>
      <c r="AJ20258" s="5"/>
    </row>
    <row r="20259" spans="11:36">
      <c r="K20259" s="5"/>
      <c r="L20259" s="5"/>
      <c r="M20259" s="5"/>
      <c r="N20259" s="5"/>
      <c r="O20259" s="5"/>
      <c r="P20259" s="5"/>
      <c r="Q20259" s="5"/>
      <c r="R20259" s="5"/>
      <c r="S20259" s="5"/>
      <c r="T20259" s="5"/>
      <c r="U20259" s="5"/>
      <c r="V20259" s="5"/>
      <c r="W20259" s="5"/>
      <c r="X20259" s="5"/>
      <c r="Y20259" s="5"/>
      <c r="Z20259" s="5"/>
      <c r="AA20259" s="5"/>
      <c r="AB20259" s="5"/>
      <c r="AC20259" s="5"/>
      <c r="AD20259" s="5"/>
      <c r="AE20259" s="5"/>
      <c r="AF20259" s="5"/>
      <c r="AG20259" s="5"/>
      <c r="AH20259" s="5"/>
      <c r="AI20259" s="5"/>
      <c r="AJ20259" s="5"/>
    </row>
    <row r="20260" spans="11:36">
      <c r="K20260" s="5"/>
      <c r="L20260" s="5"/>
      <c r="M20260" s="5"/>
      <c r="N20260" s="5"/>
      <c r="O20260" s="5"/>
      <c r="P20260" s="5"/>
      <c r="Q20260" s="5"/>
      <c r="R20260" s="5"/>
      <c r="S20260" s="5"/>
      <c r="T20260" s="5"/>
      <c r="U20260" s="5"/>
      <c r="V20260" s="5"/>
      <c r="W20260" s="5"/>
      <c r="X20260" s="5"/>
      <c r="Y20260" s="5"/>
      <c r="Z20260" s="5"/>
      <c r="AA20260" s="5"/>
      <c r="AB20260" s="5"/>
      <c r="AC20260" s="5"/>
      <c r="AD20260" s="5"/>
      <c r="AE20260" s="5"/>
      <c r="AF20260" s="5"/>
      <c r="AG20260" s="5"/>
      <c r="AH20260" s="5"/>
      <c r="AI20260" s="5"/>
      <c r="AJ20260" s="5"/>
    </row>
    <row r="20261" spans="11:36">
      <c r="K20261" s="5"/>
      <c r="L20261" s="5"/>
      <c r="M20261" s="5"/>
      <c r="N20261" s="5"/>
      <c r="O20261" s="5"/>
      <c r="P20261" s="5"/>
      <c r="Q20261" s="5"/>
      <c r="R20261" s="5"/>
      <c r="S20261" s="5"/>
      <c r="T20261" s="5"/>
      <c r="U20261" s="5"/>
      <c r="V20261" s="5"/>
      <c r="W20261" s="5"/>
      <c r="X20261" s="5"/>
      <c r="Y20261" s="5"/>
      <c r="Z20261" s="5"/>
      <c r="AA20261" s="5"/>
      <c r="AB20261" s="5"/>
      <c r="AC20261" s="5"/>
      <c r="AD20261" s="5"/>
      <c r="AE20261" s="5"/>
      <c r="AF20261" s="5"/>
      <c r="AG20261" s="5"/>
      <c r="AH20261" s="5"/>
      <c r="AI20261" s="5"/>
      <c r="AJ20261" s="5"/>
    </row>
    <row r="20262" spans="11:36">
      <c r="K20262" s="5"/>
      <c r="L20262" s="5"/>
      <c r="M20262" s="5"/>
      <c r="N20262" s="5"/>
      <c r="O20262" s="5"/>
      <c r="P20262" s="5"/>
      <c r="Q20262" s="5"/>
      <c r="R20262" s="5"/>
      <c r="S20262" s="5"/>
      <c r="T20262" s="5"/>
      <c r="U20262" s="5"/>
      <c r="V20262" s="5"/>
      <c r="W20262" s="5"/>
      <c r="X20262" s="5"/>
      <c r="Y20262" s="5"/>
      <c r="Z20262" s="5"/>
      <c r="AA20262" s="5"/>
      <c r="AB20262" s="5"/>
      <c r="AC20262" s="5"/>
      <c r="AD20262" s="5"/>
      <c r="AE20262" s="5"/>
      <c r="AF20262" s="5"/>
      <c r="AG20262" s="5"/>
      <c r="AH20262" s="5"/>
      <c r="AI20262" s="5"/>
      <c r="AJ20262" s="5"/>
    </row>
    <row r="20263" spans="11:36">
      <c r="K20263" s="5"/>
      <c r="L20263" s="5"/>
      <c r="M20263" s="5"/>
      <c r="N20263" s="5"/>
      <c r="O20263" s="5"/>
      <c r="P20263" s="5"/>
      <c r="Q20263" s="5"/>
      <c r="R20263" s="5"/>
      <c r="S20263" s="5"/>
      <c r="T20263" s="5"/>
      <c r="U20263" s="5"/>
      <c r="V20263" s="5"/>
      <c r="W20263" s="5"/>
      <c r="X20263" s="5"/>
      <c r="Y20263" s="5"/>
      <c r="Z20263" s="5"/>
      <c r="AA20263" s="5"/>
      <c r="AB20263" s="5"/>
      <c r="AC20263" s="5"/>
      <c r="AD20263" s="5"/>
      <c r="AE20263" s="5"/>
      <c r="AF20263" s="5"/>
      <c r="AG20263" s="5"/>
      <c r="AH20263" s="5"/>
      <c r="AI20263" s="5"/>
      <c r="AJ20263" s="5"/>
    </row>
    <row r="20264" spans="11:36">
      <c r="K20264" s="5"/>
      <c r="L20264" s="5"/>
      <c r="M20264" s="5"/>
      <c r="N20264" s="5"/>
      <c r="O20264" s="5"/>
      <c r="P20264" s="5"/>
      <c r="Q20264" s="5"/>
      <c r="R20264" s="5"/>
      <c r="S20264" s="5"/>
      <c r="T20264" s="5"/>
      <c r="U20264" s="5"/>
      <c r="V20264" s="5"/>
      <c r="W20264" s="5"/>
      <c r="X20264" s="5"/>
      <c r="Y20264" s="5"/>
      <c r="Z20264" s="5"/>
      <c r="AA20264" s="5"/>
      <c r="AB20264" s="5"/>
      <c r="AC20264" s="5"/>
      <c r="AD20264" s="5"/>
      <c r="AE20264" s="5"/>
      <c r="AF20264" s="5"/>
      <c r="AG20264" s="5"/>
      <c r="AH20264" s="5"/>
      <c r="AI20264" s="5"/>
      <c r="AJ20264" s="5"/>
    </row>
    <row r="20265" spans="11:36">
      <c r="K20265" s="5"/>
      <c r="L20265" s="5"/>
      <c r="M20265" s="5"/>
      <c r="N20265" s="5"/>
      <c r="O20265" s="5"/>
      <c r="P20265" s="5"/>
      <c r="Q20265" s="5"/>
      <c r="R20265" s="5"/>
      <c r="S20265" s="5"/>
      <c r="T20265" s="5"/>
      <c r="U20265" s="5"/>
      <c r="V20265" s="5"/>
      <c r="W20265" s="5"/>
      <c r="X20265" s="5"/>
      <c r="Y20265" s="5"/>
      <c r="Z20265" s="5"/>
      <c r="AA20265" s="5"/>
      <c r="AB20265" s="5"/>
      <c r="AC20265" s="5"/>
      <c r="AD20265" s="5"/>
      <c r="AE20265" s="5"/>
      <c r="AF20265" s="5"/>
      <c r="AG20265" s="5"/>
      <c r="AH20265" s="5"/>
      <c r="AI20265" s="5"/>
      <c r="AJ20265" s="5"/>
    </row>
    <row r="20266" spans="11:36">
      <c r="K20266" s="5"/>
      <c r="L20266" s="5"/>
      <c r="M20266" s="5"/>
      <c r="N20266" s="5"/>
      <c r="O20266" s="5"/>
      <c r="P20266" s="5"/>
      <c r="Q20266" s="5"/>
      <c r="R20266" s="5"/>
      <c r="S20266" s="5"/>
      <c r="T20266" s="5"/>
      <c r="U20266" s="5"/>
      <c r="V20266" s="5"/>
      <c r="W20266" s="5"/>
      <c r="X20266" s="5"/>
      <c r="Y20266" s="5"/>
      <c r="Z20266" s="5"/>
      <c r="AA20266" s="5"/>
      <c r="AB20266" s="5"/>
      <c r="AC20266" s="5"/>
      <c r="AD20266" s="5"/>
      <c r="AE20266" s="5"/>
      <c r="AF20266" s="5"/>
      <c r="AG20266" s="5"/>
      <c r="AH20266" s="5"/>
      <c r="AI20266" s="5"/>
      <c r="AJ20266" s="5"/>
    </row>
    <row r="20267" spans="11:36">
      <c r="K20267" s="5"/>
      <c r="L20267" s="5"/>
      <c r="M20267" s="5"/>
      <c r="N20267" s="5"/>
      <c r="O20267" s="5"/>
      <c r="P20267" s="5"/>
      <c r="Q20267" s="5"/>
      <c r="R20267" s="5"/>
      <c r="S20267" s="5"/>
      <c r="T20267" s="5"/>
      <c r="U20267" s="5"/>
      <c r="V20267" s="5"/>
      <c r="W20267" s="5"/>
      <c r="X20267" s="5"/>
      <c r="Y20267" s="5"/>
      <c r="Z20267" s="5"/>
      <c r="AA20267" s="5"/>
      <c r="AB20267" s="5"/>
      <c r="AC20267" s="5"/>
      <c r="AD20267" s="5"/>
      <c r="AE20267" s="5"/>
      <c r="AF20267" s="5"/>
      <c r="AG20267" s="5"/>
      <c r="AH20267" s="5"/>
      <c r="AI20267" s="5"/>
      <c r="AJ20267" s="5"/>
    </row>
    <row r="20268" spans="11:36">
      <c r="K20268" s="5"/>
      <c r="L20268" s="5"/>
      <c r="M20268" s="5"/>
      <c r="N20268" s="5"/>
      <c r="O20268" s="5"/>
      <c r="P20268" s="5"/>
      <c r="Q20268" s="5"/>
      <c r="R20268" s="5"/>
      <c r="S20268" s="5"/>
      <c r="T20268" s="5"/>
      <c r="U20268" s="5"/>
      <c r="V20268" s="5"/>
      <c r="W20268" s="5"/>
      <c r="X20268" s="5"/>
      <c r="Y20268" s="5"/>
      <c r="Z20268" s="5"/>
      <c r="AA20268" s="5"/>
      <c r="AB20268" s="5"/>
      <c r="AC20268" s="5"/>
      <c r="AD20268" s="5"/>
      <c r="AE20268" s="5"/>
      <c r="AF20268" s="5"/>
      <c r="AG20268" s="5"/>
      <c r="AH20268" s="5"/>
      <c r="AI20268" s="5"/>
      <c r="AJ20268" s="5"/>
    </row>
    <row r="20269" spans="11:36">
      <c r="K20269" s="5"/>
      <c r="L20269" s="5"/>
      <c r="M20269" s="5"/>
      <c r="N20269" s="5"/>
      <c r="O20269" s="5"/>
      <c r="P20269" s="5"/>
      <c r="Q20269" s="5"/>
      <c r="R20269" s="5"/>
      <c r="S20269" s="5"/>
      <c r="T20269" s="5"/>
      <c r="U20269" s="5"/>
      <c r="V20269" s="5"/>
      <c r="W20269" s="5"/>
      <c r="X20269" s="5"/>
      <c r="Y20269" s="5"/>
      <c r="Z20269" s="5"/>
      <c r="AA20269" s="5"/>
      <c r="AB20269" s="5"/>
      <c r="AC20269" s="5"/>
      <c r="AD20269" s="5"/>
      <c r="AE20269" s="5"/>
      <c r="AF20269" s="5"/>
      <c r="AG20269" s="5"/>
      <c r="AH20269" s="5"/>
      <c r="AI20269" s="5"/>
      <c r="AJ20269" s="5"/>
    </row>
    <row r="20270" spans="11:36">
      <c r="K20270" s="5"/>
      <c r="L20270" s="5"/>
      <c r="M20270" s="5"/>
      <c r="N20270" s="5"/>
      <c r="O20270" s="5"/>
      <c r="P20270" s="5"/>
      <c r="Q20270" s="5"/>
      <c r="R20270" s="5"/>
      <c r="S20270" s="5"/>
      <c r="T20270" s="5"/>
      <c r="U20270" s="5"/>
      <c r="V20270" s="5"/>
      <c r="W20270" s="5"/>
      <c r="X20270" s="5"/>
      <c r="Y20270" s="5"/>
      <c r="Z20270" s="5"/>
      <c r="AA20270" s="5"/>
      <c r="AB20270" s="5"/>
      <c r="AC20270" s="5"/>
      <c r="AD20270" s="5"/>
      <c r="AE20270" s="5"/>
      <c r="AF20270" s="5"/>
      <c r="AG20270" s="5"/>
      <c r="AH20270" s="5"/>
      <c r="AI20270" s="5"/>
      <c r="AJ20270" s="5"/>
    </row>
    <row r="20271" spans="11:36">
      <c r="K20271" s="5"/>
      <c r="L20271" s="5"/>
      <c r="M20271" s="5"/>
      <c r="N20271" s="5"/>
      <c r="O20271" s="5"/>
      <c r="P20271" s="5"/>
      <c r="Q20271" s="5"/>
      <c r="R20271" s="5"/>
      <c r="S20271" s="5"/>
      <c r="T20271" s="5"/>
      <c r="U20271" s="5"/>
      <c r="V20271" s="5"/>
      <c r="W20271" s="5"/>
      <c r="X20271" s="5"/>
      <c r="Y20271" s="5"/>
      <c r="Z20271" s="5"/>
      <c r="AA20271" s="5"/>
      <c r="AB20271" s="5"/>
      <c r="AC20271" s="5"/>
      <c r="AD20271" s="5"/>
      <c r="AE20271" s="5"/>
      <c r="AF20271" s="5"/>
      <c r="AG20271" s="5"/>
      <c r="AH20271" s="5"/>
      <c r="AI20271" s="5"/>
      <c r="AJ20271" s="5"/>
    </row>
    <row r="20272" spans="11:36">
      <c r="K20272" s="5"/>
      <c r="L20272" s="5"/>
      <c r="M20272" s="5"/>
      <c r="N20272" s="5"/>
      <c r="O20272" s="5"/>
      <c r="P20272" s="5"/>
      <c r="Q20272" s="5"/>
      <c r="R20272" s="5"/>
      <c r="S20272" s="5"/>
      <c r="T20272" s="5"/>
      <c r="U20272" s="5"/>
      <c r="V20272" s="5"/>
      <c r="W20272" s="5"/>
      <c r="X20272" s="5"/>
      <c r="Y20272" s="5"/>
      <c r="Z20272" s="5"/>
      <c r="AA20272" s="5"/>
      <c r="AB20272" s="5"/>
      <c r="AC20272" s="5"/>
      <c r="AD20272" s="5"/>
      <c r="AE20272" s="5"/>
      <c r="AF20272" s="5"/>
      <c r="AG20272" s="5"/>
      <c r="AH20272" s="5"/>
      <c r="AI20272" s="5"/>
      <c r="AJ20272" s="5"/>
    </row>
    <row r="20273" spans="11:36">
      <c r="K20273" s="5"/>
      <c r="L20273" s="5"/>
      <c r="M20273" s="5"/>
      <c r="N20273" s="5"/>
      <c r="O20273" s="5"/>
      <c r="P20273" s="5"/>
      <c r="Q20273" s="5"/>
      <c r="R20273" s="5"/>
      <c r="S20273" s="5"/>
      <c r="T20273" s="5"/>
      <c r="U20273" s="5"/>
      <c r="V20273" s="5"/>
      <c r="W20273" s="5"/>
      <c r="X20273" s="5"/>
      <c r="Y20273" s="5"/>
      <c r="Z20273" s="5"/>
      <c r="AA20273" s="5"/>
      <c r="AB20273" s="5"/>
      <c r="AC20273" s="5"/>
      <c r="AD20273" s="5"/>
      <c r="AE20273" s="5"/>
      <c r="AF20273" s="5"/>
      <c r="AG20273" s="5"/>
      <c r="AH20273" s="5"/>
      <c r="AI20273" s="5"/>
      <c r="AJ20273" s="5"/>
    </row>
    <row r="20274" spans="11:36">
      <c r="K20274" s="5"/>
      <c r="L20274" s="5"/>
      <c r="M20274" s="5"/>
      <c r="N20274" s="5"/>
      <c r="O20274" s="5"/>
      <c r="P20274" s="5"/>
      <c r="Q20274" s="5"/>
      <c r="R20274" s="5"/>
      <c r="S20274" s="5"/>
      <c r="T20274" s="5"/>
      <c r="U20274" s="5"/>
      <c r="V20274" s="5"/>
      <c r="W20274" s="5"/>
      <c r="X20274" s="5"/>
      <c r="Y20274" s="5"/>
      <c r="Z20274" s="5"/>
      <c r="AA20274" s="5"/>
      <c r="AB20274" s="5"/>
      <c r="AC20274" s="5"/>
      <c r="AD20274" s="5"/>
      <c r="AE20274" s="5"/>
      <c r="AF20274" s="5"/>
      <c r="AG20274" s="5"/>
      <c r="AH20274" s="5"/>
      <c r="AI20274" s="5"/>
      <c r="AJ20274" s="5"/>
    </row>
    <row r="20275" spans="11:36">
      <c r="K20275" s="5"/>
      <c r="L20275" s="5"/>
      <c r="M20275" s="5"/>
      <c r="N20275" s="5"/>
      <c r="O20275" s="5"/>
      <c r="P20275" s="5"/>
      <c r="Q20275" s="5"/>
      <c r="R20275" s="5"/>
      <c r="S20275" s="5"/>
      <c r="T20275" s="5"/>
      <c r="U20275" s="5"/>
      <c r="V20275" s="5"/>
      <c r="W20275" s="5"/>
      <c r="X20275" s="5"/>
      <c r="Y20275" s="5"/>
      <c r="Z20275" s="5"/>
      <c r="AA20275" s="5"/>
      <c r="AB20275" s="5"/>
      <c r="AC20275" s="5"/>
      <c r="AD20275" s="5"/>
      <c r="AE20275" s="5"/>
      <c r="AF20275" s="5"/>
      <c r="AG20275" s="5"/>
      <c r="AH20275" s="5"/>
      <c r="AI20275" s="5"/>
      <c r="AJ20275" s="5"/>
    </row>
    <row r="20276" spans="11:36">
      <c r="K20276" s="5"/>
      <c r="L20276" s="5"/>
      <c r="M20276" s="5"/>
      <c r="N20276" s="5"/>
      <c r="O20276" s="5"/>
      <c r="P20276" s="5"/>
      <c r="Q20276" s="5"/>
      <c r="R20276" s="5"/>
      <c r="S20276" s="5"/>
      <c r="T20276" s="5"/>
      <c r="U20276" s="5"/>
      <c r="V20276" s="5"/>
      <c r="W20276" s="5"/>
      <c r="X20276" s="5"/>
      <c r="Y20276" s="5"/>
      <c r="Z20276" s="5"/>
      <c r="AA20276" s="5"/>
      <c r="AB20276" s="5"/>
      <c r="AC20276" s="5"/>
      <c r="AD20276" s="5"/>
      <c r="AE20276" s="5"/>
      <c r="AF20276" s="5"/>
      <c r="AG20276" s="5"/>
      <c r="AH20276" s="5"/>
      <c r="AI20276" s="5"/>
      <c r="AJ20276" s="5"/>
    </row>
    <row r="20277" spans="11:36">
      <c r="K20277" s="5"/>
      <c r="L20277" s="5"/>
      <c r="M20277" s="5"/>
      <c r="N20277" s="5"/>
      <c r="O20277" s="5"/>
      <c r="P20277" s="5"/>
      <c r="Q20277" s="5"/>
      <c r="R20277" s="5"/>
      <c r="S20277" s="5"/>
      <c r="T20277" s="5"/>
      <c r="U20277" s="5"/>
      <c r="V20277" s="5"/>
      <c r="W20277" s="5"/>
      <c r="X20277" s="5"/>
      <c r="Y20277" s="5"/>
      <c r="Z20277" s="5"/>
      <c r="AA20277" s="5"/>
      <c r="AB20277" s="5"/>
      <c r="AC20277" s="5"/>
      <c r="AD20277" s="5"/>
      <c r="AE20277" s="5"/>
      <c r="AF20277" s="5"/>
      <c r="AG20277" s="5"/>
      <c r="AH20277" s="5"/>
      <c r="AI20277" s="5"/>
      <c r="AJ20277" s="5"/>
    </row>
    <row r="20278" spans="11:36">
      <c r="K20278" s="5"/>
      <c r="L20278" s="5"/>
      <c r="M20278" s="5"/>
      <c r="N20278" s="5"/>
      <c r="O20278" s="5"/>
      <c r="P20278" s="5"/>
      <c r="Q20278" s="5"/>
      <c r="R20278" s="5"/>
      <c r="S20278" s="5"/>
      <c r="T20278" s="5"/>
      <c r="U20278" s="5"/>
      <c r="V20278" s="5"/>
      <c r="W20278" s="5"/>
      <c r="X20278" s="5"/>
      <c r="Y20278" s="5"/>
      <c r="Z20278" s="5"/>
      <c r="AA20278" s="5"/>
      <c r="AB20278" s="5"/>
      <c r="AC20278" s="5"/>
      <c r="AD20278" s="5"/>
      <c r="AE20278" s="5"/>
      <c r="AF20278" s="5"/>
      <c r="AG20278" s="5"/>
      <c r="AH20278" s="5"/>
      <c r="AI20278" s="5"/>
      <c r="AJ20278" s="5"/>
    </row>
    <row r="20279" spans="11:36">
      <c r="K20279" s="5"/>
      <c r="L20279" s="5"/>
      <c r="M20279" s="5"/>
      <c r="N20279" s="5"/>
      <c r="O20279" s="5"/>
      <c r="P20279" s="5"/>
      <c r="Q20279" s="5"/>
      <c r="R20279" s="5"/>
      <c r="S20279" s="5"/>
      <c r="T20279" s="5"/>
      <c r="U20279" s="5"/>
      <c r="V20279" s="5"/>
      <c r="W20279" s="5"/>
      <c r="X20279" s="5"/>
      <c r="Y20279" s="5"/>
      <c r="Z20279" s="5"/>
      <c r="AA20279" s="5"/>
      <c r="AB20279" s="5"/>
      <c r="AC20279" s="5"/>
      <c r="AD20279" s="5"/>
      <c r="AE20279" s="5"/>
      <c r="AF20279" s="5"/>
      <c r="AG20279" s="5"/>
      <c r="AH20279" s="5"/>
      <c r="AI20279" s="5"/>
      <c r="AJ20279" s="5"/>
    </row>
    <row r="20280" spans="11:36">
      <c r="K20280" s="5"/>
      <c r="L20280" s="5"/>
      <c r="M20280" s="5"/>
      <c r="N20280" s="5"/>
      <c r="O20280" s="5"/>
      <c r="P20280" s="5"/>
      <c r="Q20280" s="5"/>
      <c r="R20280" s="5"/>
      <c r="S20280" s="5"/>
      <c r="T20280" s="5"/>
      <c r="U20280" s="5"/>
      <c r="V20280" s="5"/>
      <c r="W20280" s="5"/>
      <c r="X20280" s="5"/>
      <c r="Y20280" s="5"/>
      <c r="Z20280" s="5"/>
      <c r="AA20280" s="5"/>
      <c r="AB20280" s="5"/>
      <c r="AC20280" s="5"/>
      <c r="AD20280" s="5"/>
      <c r="AE20280" s="5"/>
      <c r="AF20280" s="5"/>
      <c r="AG20280" s="5"/>
      <c r="AH20280" s="5"/>
      <c r="AI20280" s="5"/>
      <c r="AJ20280" s="5"/>
    </row>
    <row r="20281" spans="11:36">
      <c r="K20281" s="5"/>
      <c r="L20281" s="5"/>
      <c r="M20281" s="5"/>
      <c r="N20281" s="5"/>
      <c r="O20281" s="5"/>
      <c r="P20281" s="5"/>
      <c r="Q20281" s="5"/>
      <c r="R20281" s="5"/>
      <c r="S20281" s="5"/>
      <c r="T20281" s="5"/>
      <c r="U20281" s="5"/>
      <c r="V20281" s="5"/>
      <c r="W20281" s="5"/>
      <c r="X20281" s="5"/>
      <c r="Y20281" s="5"/>
      <c r="Z20281" s="5"/>
      <c r="AA20281" s="5"/>
      <c r="AB20281" s="5"/>
      <c r="AC20281" s="5"/>
      <c r="AD20281" s="5"/>
      <c r="AE20281" s="5"/>
      <c r="AF20281" s="5"/>
      <c r="AG20281" s="5"/>
      <c r="AH20281" s="5"/>
      <c r="AI20281" s="5"/>
      <c r="AJ20281" s="5"/>
    </row>
    <row r="20282" spans="11:36">
      <c r="K20282" s="5"/>
      <c r="L20282" s="5"/>
      <c r="M20282" s="5"/>
      <c r="N20282" s="5"/>
      <c r="O20282" s="5"/>
      <c r="P20282" s="5"/>
      <c r="Q20282" s="5"/>
      <c r="R20282" s="5"/>
      <c r="S20282" s="5"/>
      <c r="T20282" s="5"/>
      <c r="U20282" s="5"/>
      <c r="V20282" s="5"/>
      <c r="W20282" s="5"/>
      <c r="X20282" s="5"/>
      <c r="Y20282" s="5"/>
      <c r="Z20282" s="5"/>
      <c r="AA20282" s="5"/>
      <c r="AB20282" s="5"/>
      <c r="AC20282" s="5"/>
      <c r="AD20282" s="5"/>
      <c r="AE20282" s="5"/>
      <c r="AF20282" s="5"/>
      <c r="AG20282" s="5"/>
      <c r="AH20282" s="5"/>
      <c r="AI20282" s="5"/>
      <c r="AJ20282" s="5"/>
    </row>
    <row r="20283" spans="11:36">
      <c r="K20283" s="5"/>
      <c r="L20283" s="5"/>
      <c r="M20283" s="5"/>
      <c r="N20283" s="5"/>
      <c r="O20283" s="5"/>
      <c r="P20283" s="5"/>
      <c r="Q20283" s="5"/>
      <c r="R20283" s="5"/>
      <c r="S20283" s="5"/>
      <c r="T20283" s="5"/>
      <c r="U20283" s="5"/>
      <c r="V20283" s="5"/>
      <c r="W20283" s="5"/>
      <c r="X20283" s="5"/>
      <c r="Y20283" s="5"/>
      <c r="Z20283" s="5"/>
      <c r="AA20283" s="5"/>
      <c r="AB20283" s="5"/>
      <c r="AC20283" s="5"/>
      <c r="AD20283" s="5"/>
      <c r="AE20283" s="5"/>
      <c r="AF20283" s="5"/>
      <c r="AG20283" s="5"/>
      <c r="AH20283" s="5"/>
      <c r="AI20283" s="5"/>
      <c r="AJ20283" s="5"/>
    </row>
    <row r="20284" spans="11:36">
      <c r="K20284" s="5"/>
      <c r="L20284" s="5"/>
      <c r="M20284" s="5"/>
      <c r="N20284" s="5"/>
      <c r="O20284" s="5"/>
      <c r="P20284" s="5"/>
      <c r="Q20284" s="5"/>
      <c r="R20284" s="5"/>
      <c r="S20284" s="5"/>
      <c r="T20284" s="5"/>
      <c r="U20284" s="5"/>
      <c r="V20284" s="5"/>
      <c r="W20284" s="5"/>
      <c r="X20284" s="5"/>
      <c r="Y20284" s="5"/>
      <c r="Z20284" s="5"/>
      <c r="AA20284" s="5"/>
      <c r="AB20284" s="5"/>
      <c r="AC20284" s="5"/>
      <c r="AD20284" s="5"/>
      <c r="AE20284" s="5"/>
      <c r="AF20284" s="5"/>
      <c r="AG20284" s="5"/>
      <c r="AH20284" s="5"/>
      <c r="AI20284" s="5"/>
      <c r="AJ20284" s="5"/>
    </row>
    <row r="20285" spans="11:36">
      <c r="K20285" s="5"/>
      <c r="L20285" s="5"/>
      <c r="M20285" s="5"/>
      <c r="N20285" s="5"/>
      <c r="O20285" s="5"/>
      <c r="P20285" s="5"/>
      <c r="Q20285" s="5"/>
      <c r="R20285" s="5"/>
      <c r="S20285" s="5"/>
      <c r="T20285" s="5"/>
      <c r="U20285" s="5"/>
      <c r="V20285" s="5"/>
      <c r="W20285" s="5"/>
      <c r="X20285" s="5"/>
      <c r="Y20285" s="5"/>
      <c r="Z20285" s="5"/>
      <c r="AA20285" s="5"/>
      <c r="AB20285" s="5"/>
      <c r="AC20285" s="5"/>
      <c r="AD20285" s="5"/>
      <c r="AE20285" s="5"/>
      <c r="AF20285" s="5"/>
      <c r="AG20285" s="5"/>
      <c r="AH20285" s="5"/>
      <c r="AI20285" s="5"/>
      <c r="AJ20285" s="5"/>
    </row>
    <row r="20286" spans="11:36">
      <c r="K20286" s="5"/>
      <c r="L20286" s="5"/>
      <c r="M20286" s="5"/>
      <c r="N20286" s="5"/>
      <c r="O20286" s="5"/>
      <c r="P20286" s="5"/>
      <c r="Q20286" s="5"/>
      <c r="R20286" s="5"/>
      <c r="S20286" s="5"/>
      <c r="T20286" s="5"/>
      <c r="U20286" s="5"/>
      <c r="V20286" s="5"/>
      <c r="W20286" s="5"/>
      <c r="X20286" s="5"/>
      <c r="Y20286" s="5"/>
      <c r="Z20286" s="5"/>
      <c r="AA20286" s="5"/>
      <c r="AB20286" s="5"/>
      <c r="AC20286" s="5"/>
      <c r="AD20286" s="5"/>
      <c r="AE20286" s="5"/>
      <c r="AF20286" s="5"/>
      <c r="AG20286" s="5"/>
      <c r="AH20286" s="5"/>
      <c r="AI20286" s="5"/>
      <c r="AJ20286" s="5"/>
    </row>
    <row r="20287" spans="11:36">
      <c r="K20287" s="5"/>
      <c r="L20287" s="5"/>
      <c r="M20287" s="5"/>
      <c r="N20287" s="5"/>
      <c r="O20287" s="5"/>
      <c r="P20287" s="5"/>
      <c r="Q20287" s="5"/>
      <c r="R20287" s="5"/>
      <c r="S20287" s="5"/>
      <c r="T20287" s="5"/>
      <c r="U20287" s="5"/>
      <c r="V20287" s="5"/>
      <c r="W20287" s="5"/>
      <c r="X20287" s="5"/>
      <c r="Y20287" s="5"/>
      <c r="Z20287" s="5"/>
      <c r="AA20287" s="5"/>
      <c r="AB20287" s="5"/>
      <c r="AC20287" s="5"/>
      <c r="AD20287" s="5"/>
      <c r="AE20287" s="5"/>
      <c r="AF20287" s="5"/>
      <c r="AG20287" s="5"/>
      <c r="AH20287" s="5"/>
      <c r="AI20287" s="5"/>
      <c r="AJ20287" s="5"/>
    </row>
    <row r="20288" spans="11:36">
      <c r="K20288" s="5"/>
      <c r="L20288" s="5"/>
      <c r="M20288" s="5"/>
      <c r="N20288" s="5"/>
      <c r="O20288" s="5"/>
      <c r="P20288" s="5"/>
      <c r="Q20288" s="5"/>
      <c r="R20288" s="5"/>
      <c r="S20288" s="5"/>
      <c r="T20288" s="5"/>
      <c r="U20288" s="5"/>
      <c r="V20288" s="5"/>
      <c r="W20288" s="5"/>
      <c r="X20288" s="5"/>
      <c r="Y20288" s="5"/>
      <c r="Z20288" s="5"/>
      <c r="AA20288" s="5"/>
      <c r="AB20288" s="5"/>
      <c r="AC20288" s="5"/>
      <c r="AD20288" s="5"/>
      <c r="AE20288" s="5"/>
      <c r="AF20288" s="5"/>
      <c r="AG20288" s="5"/>
      <c r="AH20288" s="5"/>
      <c r="AI20288" s="5"/>
      <c r="AJ20288" s="5"/>
    </row>
    <row r="20289" spans="11:36">
      <c r="K20289" s="5"/>
      <c r="L20289" s="5"/>
      <c r="M20289" s="5"/>
      <c r="N20289" s="5"/>
      <c r="O20289" s="5"/>
      <c r="P20289" s="5"/>
      <c r="Q20289" s="5"/>
      <c r="R20289" s="5"/>
      <c r="S20289" s="5"/>
      <c r="T20289" s="5"/>
      <c r="U20289" s="5"/>
      <c r="V20289" s="5"/>
      <c r="W20289" s="5"/>
      <c r="X20289" s="5"/>
      <c r="Y20289" s="5"/>
      <c r="Z20289" s="5"/>
      <c r="AA20289" s="5"/>
      <c r="AB20289" s="5"/>
      <c r="AC20289" s="5"/>
      <c r="AD20289" s="5"/>
      <c r="AE20289" s="5"/>
      <c r="AF20289" s="5"/>
      <c r="AG20289" s="5"/>
      <c r="AH20289" s="5"/>
      <c r="AI20289" s="5"/>
      <c r="AJ20289" s="5"/>
    </row>
    <row r="20290" spans="11:36">
      <c r="K20290" s="5"/>
      <c r="L20290" s="5"/>
      <c r="M20290" s="5"/>
      <c r="N20290" s="5"/>
      <c r="O20290" s="5"/>
      <c r="P20290" s="5"/>
      <c r="Q20290" s="5"/>
      <c r="R20290" s="5"/>
      <c r="S20290" s="5"/>
      <c r="T20290" s="5"/>
      <c r="U20290" s="5"/>
      <c r="V20290" s="5"/>
      <c r="W20290" s="5"/>
      <c r="X20290" s="5"/>
      <c r="Y20290" s="5"/>
      <c r="Z20290" s="5"/>
      <c r="AA20290" s="5"/>
      <c r="AB20290" s="5"/>
      <c r="AC20290" s="5"/>
      <c r="AD20290" s="5"/>
      <c r="AE20290" s="5"/>
      <c r="AF20290" s="5"/>
      <c r="AG20290" s="5"/>
      <c r="AH20290" s="5"/>
      <c r="AI20290" s="5"/>
      <c r="AJ20290" s="5"/>
    </row>
    <row r="20291" spans="11:36">
      <c r="K20291" s="5"/>
      <c r="L20291" s="5"/>
      <c r="M20291" s="5"/>
      <c r="N20291" s="5"/>
      <c r="O20291" s="5"/>
      <c r="P20291" s="5"/>
      <c r="Q20291" s="5"/>
      <c r="R20291" s="5"/>
      <c r="S20291" s="5"/>
      <c r="T20291" s="5"/>
      <c r="U20291" s="5"/>
      <c r="V20291" s="5"/>
      <c r="W20291" s="5"/>
      <c r="X20291" s="5"/>
      <c r="Y20291" s="5"/>
      <c r="Z20291" s="5"/>
      <c r="AA20291" s="5"/>
      <c r="AB20291" s="5"/>
      <c r="AC20291" s="5"/>
      <c r="AD20291" s="5"/>
      <c r="AE20291" s="5"/>
      <c r="AF20291" s="5"/>
      <c r="AG20291" s="5"/>
      <c r="AH20291" s="5"/>
      <c r="AI20291" s="5"/>
      <c r="AJ20291" s="5"/>
    </row>
    <row r="20292" spans="11:36">
      <c r="K20292" s="5"/>
      <c r="L20292" s="5"/>
      <c r="M20292" s="5"/>
      <c r="N20292" s="5"/>
      <c r="O20292" s="5"/>
      <c r="P20292" s="5"/>
      <c r="Q20292" s="5"/>
      <c r="R20292" s="5"/>
      <c r="S20292" s="5"/>
      <c r="T20292" s="5"/>
      <c r="U20292" s="5"/>
      <c r="V20292" s="5"/>
      <c r="W20292" s="5"/>
      <c r="X20292" s="5"/>
      <c r="Y20292" s="5"/>
      <c r="Z20292" s="5"/>
      <c r="AA20292" s="5"/>
      <c r="AB20292" s="5"/>
      <c r="AC20292" s="5"/>
      <c r="AD20292" s="5"/>
      <c r="AE20292" s="5"/>
      <c r="AF20292" s="5"/>
      <c r="AG20292" s="5"/>
      <c r="AH20292" s="5"/>
      <c r="AI20292" s="5"/>
      <c r="AJ20292" s="5"/>
    </row>
    <row r="20293" spans="11:36">
      <c r="K20293" s="5"/>
      <c r="L20293" s="5"/>
      <c r="M20293" s="5"/>
      <c r="N20293" s="5"/>
      <c r="O20293" s="5"/>
      <c r="P20293" s="5"/>
      <c r="Q20293" s="5"/>
      <c r="R20293" s="5"/>
      <c r="S20293" s="5"/>
      <c r="T20293" s="5"/>
      <c r="U20293" s="5"/>
      <c r="V20293" s="5"/>
      <c r="W20293" s="5"/>
      <c r="X20293" s="5"/>
      <c r="Y20293" s="5"/>
      <c r="Z20293" s="5"/>
      <c r="AA20293" s="5"/>
      <c r="AB20293" s="5"/>
      <c r="AC20293" s="5"/>
      <c r="AD20293" s="5"/>
      <c r="AE20293" s="5"/>
      <c r="AF20293" s="5"/>
      <c r="AG20293" s="5"/>
      <c r="AH20293" s="5"/>
      <c r="AI20293" s="5"/>
      <c r="AJ20293" s="5"/>
    </row>
    <row r="20294" spans="11:36">
      <c r="K20294" s="5"/>
      <c r="L20294" s="5"/>
      <c r="M20294" s="5"/>
      <c r="N20294" s="5"/>
      <c r="O20294" s="5"/>
      <c r="P20294" s="5"/>
      <c r="Q20294" s="5"/>
      <c r="R20294" s="5"/>
      <c r="S20294" s="5"/>
      <c r="T20294" s="5"/>
      <c r="U20294" s="5"/>
      <c r="V20294" s="5"/>
      <c r="W20294" s="5"/>
      <c r="X20294" s="5"/>
      <c r="Y20294" s="5"/>
      <c r="Z20294" s="5"/>
      <c r="AA20294" s="5"/>
      <c r="AB20294" s="5"/>
      <c r="AC20294" s="5"/>
      <c r="AD20294" s="5"/>
      <c r="AE20294" s="5"/>
      <c r="AF20294" s="5"/>
      <c r="AG20294" s="5"/>
      <c r="AH20294" s="5"/>
      <c r="AI20294" s="5"/>
      <c r="AJ20294" s="5"/>
    </row>
    <row r="20295" spans="11:36">
      <c r="K20295" s="5"/>
      <c r="L20295" s="5"/>
      <c r="M20295" s="5"/>
      <c r="N20295" s="5"/>
      <c r="O20295" s="5"/>
      <c r="P20295" s="5"/>
      <c r="Q20295" s="5"/>
      <c r="R20295" s="5"/>
      <c r="S20295" s="5"/>
      <c r="T20295" s="5"/>
      <c r="U20295" s="5"/>
      <c r="V20295" s="5"/>
      <c r="W20295" s="5"/>
      <c r="X20295" s="5"/>
      <c r="Y20295" s="5"/>
      <c r="Z20295" s="5"/>
      <c r="AA20295" s="5"/>
      <c r="AB20295" s="5"/>
      <c r="AC20295" s="5"/>
      <c r="AD20295" s="5"/>
      <c r="AE20295" s="5"/>
      <c r="AF20295" s="5"/>
      <c r="AG20295" s="5"/>
      <c r="AH20295" s="5"/>
      <c r="AI20295" s="5"/>
      <c r="AJ20295" s="5"/>
    </row>
    <row r="20296" spans="11:36">
      <c r="K20296" s="5"/>
      <c r="L20296" s="5"/>
      <c r="M20296" s="5"/>
      <c r="N20296" s="5"/>
      <c r="O20296" s="5"/>
      <c r="P20296" s="5"/>
      <c r="Q20296" s="5"/>
      <c r="R20296" s="5"/>
      <c r="S20296" s="5"/>
      <c r="T20296" s="5"/>
      <c r="U20296" s="5"/>
      <c r="V20296" s="5"/>
      <c r="W20296" s="5"/>
      <c r="X20296" s="5"/>
      <c r="Y20296" s="5"/>
      <c r="Z20296" s="5"/>
      <c r="AA20296" s="5"/>
      <c r="AB20296" s="5"/>
      <c r="AC20296" s="5"/>
      <c r="AD20296" s="5"/>
      <c r="AE20296" s="5"/>
      <c r="AF20296" s="5"/>
      <c r="AG20296" s="5"/>
      <c r="AH20296" s="5"/>
      <c r="AI20296" s="5"/>
      <c r="AJ20296" s="5"/>
    </row>
    <row r="20297" spans="11:36">
      <c r="K20297" s="5"/>
      <c r="L20297" s="5"/>
      <c r="M20297" s="5"/>
      <c r="N20297" s="5"/>
      <c r="O20297" s="5"/>
      <c r="P20297" s="5"/>
      <c r="Q20297" s="5"/>
      <c r="R20297" s="5"/>
      <c r="S20297" s="5"/>
      <c r="T20297" s="5"/>
      <c r="U20297" s="5"/>
      <c r="V20297" s="5"/>
      <c r="W20297" s="5"/>
      <c r="X20297" s="5"/>
      <c r="Y20297" s="5"/>
      <c r="Z20297" s="5"/>
      <c r="AA20297" s="5"/>
      <c r="AB20297" s="5"/>
      <c r="AC20297" s="5"/>
      <c r="AD20297" s="5"/>
      <c r="AE20297" s="5"/>
      <c r="AF20297" s="5"/>
      <c r="AG20297" s="5"/>
      <c r="AH20297" s="5"/>
      <c r="AI20297" s="5"/>
      <c r="AJ20297" s="5"/>
    </row>
    <row r="20298" spans="11:36">
      <c r="K20298" s="5"/>
      <c r="L20298" s="5"/>
      <c r="M20298" s="5"/>
      <c r="N20298" s="5"/>
      <c r="O20298" s="5"/>
      <c r="P20298" s="5"/>
      <c r="Q20298" s="5"/>
      <c r="R20298" s="5"/>
      <c r="S20298" s="5"/>
      <c r="T20298" s="5"/>
      <c r="U20298" s="5"/>
      <c r="V20298" s="5"/>
      <c r="W20298" s="5"/>
      <c r="X20298" s="5"/>
      <c r="Y20298" s="5"/>
      <c r="Z20298" s="5"/>
      <c r="AA20298" s="5"/>
      <c r="AB20298" s="5"/>
      <c r="AC20298" s="5"/>
      <c r="AD20298" s="5"/>
      <c r="AE20298" s="5"/>
      <c r="AF20298" s="5"/>
      <c r="AG20298" s="5"/>
      <c r="AH20298" s="5"/>
      <c r="AI20298" s="5"/>
      <c r="AJ20298" s="5"/>
    </row>
    <row r="20299" spans="11:36">
      <c r="K20299" s="5"/>
      <c r="L20299" s="5"/>
      <c r="M20299" s="5"/>
      <c r="N20299" s="5"/>
      <c r="O20299" s="5"/>
      <c r="P20299" s="5"/>
      <c r="Q20299" s="5"/>
      <c r="R20299" s="5"/>
      <c r="S20299" s="5"/>
      <c r="T20299" s="5"/>
      <c r="U20299" s="5"/>
      <c r="V20299" s="5"/>
      <c r="W20299" s="5"/>
      <c r="X20299" s="5"/>
      <c r="Y20299" s="5"/>
      <c r="Z20299" s="5"/>
      <c r="AA20299" s="5"/>
      <c r="AB20299" s="5"/>
      <c r="AC20299" s="5"/>
      <c r="AD20299" s="5"/>
      <c r="AE20299" s="5"/>
      <c r="AF20299" s="5"/>
      <c r="AG20299" s="5"/>
      <c r="AH20299" s="5"/>
      <c r="AI20299" s="5"/>
      <c r="AJ20299" s="5"/>
    </row>
    <row r="20300" spans="11:36">
      <c r="K20300" s="5"/>
      <c r="L20300" s="5"/>
      <c r="M20300" s="5"/>
      <c r="N20300" s="5"/>
      <c r="O20300" s="5"/>
      <c r="P20300" s="5"/>
      <c r="Q20300" s="5"/>
      <c r="R20300" s="5"/>
      <c r="S20300" s="5"/>
      <c r="T20300" s="5"/>
      <c r="U20300" s="5"/>
      <c r="V20300" s="5"/>
      <c r="W20300" s="5"/>
      <c r="X20300" s="5"/>
      <c r="Y20300" s="5"/>
      <c r="Z20300" s="5"/>
      <c r="AA20300" s="5"/>
      <c r="AB20300" s="5"/>
      <c r="AC20300" s="5"/>
      <c r="AD20300" s="5"/>
      <c r="AE20300" s="5"/>
      <c r="AF20300" s="5"/>
      <c r="AG20300" s="5"/>
      <c r="AH20300" s="5"/>
      <c r="AI20300" s="5"/>
      <c r="AJ20300" s="5"/>
    </row>
    <row r="20301" spans="11:36">
      <c r="K20301" s="5"/>
      <c r="L20301" s="5"/>
      <c r="M20301" s="5"/>
      <c r="N20301" s="5"/>
      <c r="O20301" s="5"/>
      <c r="P20301" s="5"/>
      <c r="Q20301" s="5"/>
      <c r="R20301" s="5"/>
      <c r="S20301" s="5"/>
      <c r="T20301" s="5"/>
      <c r="U20301" s="5"/>
      <c r="V20301" s="5"/>
      <c r="W20301" s="5"/>
      <c r="X20301" s="5"/>
      <c r="Y20301" s="5"/>
      <c r="Z20301" s="5"/>
      <c r="AA20301" s="5"/>
      <c r="AB20301" s="5"/>
      <c r="AC20301" s="5"/>
      <c r="AD20301" s="5"/>
      <c r="AE20301" s="5"/>
      <c r="AF20301" s="5"/>
      <c r="AG20301" s="5"/>
      <c r="AH20301" s="5"/>
      <c r="AI20301" s="5"/>
      <c r="AJ20301" s="5"/>
    </row>
    <row r="20302" spans="11:36">
      <c r="K20302" s="5"/>
      <c r="L20302" s="5"/>
      <c r="M20302" s="5"/>
      <c r="N20302" s="5"/>
      <c r="O20302" s="5"/>
      <c r="P20302" s="5"/>
      <c r="Q20302" s="5"/>
      <c r="R20302" s="5"/>
      <c r="S20302" s="5"/>
      <c r="T20302" s="5"/>
      <c r="U20302" s="5"/>
      <c r="V20302" s="5"/>
      <c r="W20302" s="5"/>
      <c r="X20302" s="5"/>
      <c r="Y20302" s="5"/>
      <c r="Z20302" s="5"/>
      <c r="AA20302" s="5"/>
      <c r="AB20302" s="5"/>
      <c r="AC20302" s="5"/>
      <c r="AD20302" s="5"/>
      <c r="AE20302" s="5"/>
      <c r="AF20302" s="5"/>
      <c r="AG20302" s="5"/>
      <c r="AH20302" s="5"/>
      <c r="AI20302" s="5"/>
      <c r="AJ20302" s="5"/>
    </row>
    <row r="20303" spans="11:36">
      <c r="K20303" s="5"/>
      <c r="L20303" s="5"/>
      <c r="M20303" s="5"/>
      <c r="N20303" s="5"/>
      <c r="O20303" s="5"/>
      <c r="P20303" s="5"/>
      <c r="Q20303" s="5"/>
      <c r="R20303" s="5"/>
      <c r="S20303" s="5"/>
      <c r="T20303" s="5"/>
      <c r="U20303" s="5"/>
      <c r="V20303" s="5"/>
      <c r="W20303" s="5"/>
      <c r="X20303" s="5"/>
      <c r="Y20303" s="5"/>
      <c r="Z20303" s="5"/>
      <c r="AA20303" s="5"/>
      <c r="AB20303" s="5"/>
      <c r="AC20303" s="5"/>
      <c r="AD20303" s="5"/>
      <c r="AE20303" s="5"/>
      <c r="AF20303" s="5"/>
      <c r="AG20303" s="5"/>
      <c r="AH20303" s="5"/>
      <c r="AI20303" s="5"/>
      <c r="AJ20303" s="5"/>
    </row>
    <row r="20304" spans="11:36">
      <c r="K20304" s="5"/>
      <c r="L20304" s="5"/>
      <c r="M20304" s="5"/>
      <c r="N20304" s="5"/>
      <c r="O20304" s="5"/>
      <c r="P20304" s="5"/>
      <c r="Q20304" s="5"/>
      <c r="R20304" s="5"/>
      <c r="S20304" s="5"/>
      <c r="T20304" s="5"/>
      <c r="U20304" s="5"/>
      <c r="V20304" s="5"/>
      <c r="W20304" s="5"/>
      <c r="X20304" s="5"/>
      <c r="Y20304" s="5"/>
      <c r="Z20304" s="5"/>
      <c r="AA20304" s="5"/>
      <c r="AB20304" s="5"/>
      <c r="AC20304" s="5"/>
      <c r="AD20304" s="5"/>
      <c r="AE20304" s="5"/>
      <c r="AF20304" s="5"/>
      <c r="AG20304" s="5"/>
      <c r="AH20304" s="5"/>
      <c r="AI20304" s="5"/>
      <c r="AJ20304" s="5"/>
    </row>
    <row r="20305" spans="11:36">
      <c r="K20305" s="5"/>
      <c r="L20305" s="5"/>
      <c r="M20305" s="5"/>
      <c r="N20305" s="5"/>
      <c r="O20305" s="5"/>
      <c r="P20305" s="5"/>
      <c r="Q20305" s="5"/>
      <c r="R20305" s="5"/>
      <c r="S20305" s="5"/>
      <c r="T20305" s="5"/>
      <c r="U20305" s="5"/>
      <c r="V20305" s="5"/>
      <c r="W20305" s="5"/>
      <c r="X20305" s="5"/>
      <c r="Y20305" s="5"/>
      <c r="Z20305" s="5"/>
      <c r="AA20305" s="5"/>
      <c r="AB20305" s="5"/>
      <c r="AC20305" s="5"/>
      <c r="AD20305" s="5"/>
      <c r="AE20305" s="5"/>
      <c r="AF20305" s="5"/>
      <c r="AG20305" s="5"/>
      <c r="AH20305" s="5"/>
      <c r="AI20305" s="5"/>
      <c r="AJ20305" s="5"/>
    </row>
    <row r="20306" spans="11:36">
      <c r="K20306" s="5"/>
      <c r="L20306" s="5"/>
      <c r="M20306" s="5"/>
      <c r="N20306" s="5"/>
      <c r="O20306" s="5"/>
      <c r="P20306" s="5"/>
      <c r="Q20306" s="5"/>
      <c r="R20306" s="5"/>
      <c r="S20306" s="5"/>
      <c r="T20306" s="5"/>
      <c r="U20306" s="5"/>
      <c r="V20306" s="5"/>
      <c r="W20306" s="5"/>
      <c r="X20306" s="5"/>
      <c r="Y20306" s="5"/>
      <c r="Z20306" s="5"/>
      <c r="AA20306" s="5"/>
      <c r="AB20306" s="5"/>
      <c r="AC20306" s="5"/>
      <c r="AD20306" s="5"/>
      <c r="AE20306" s="5"/>
      <c r="AF20306" s="5"/>
      <c r="AG20306" s="5"/>
      <c r="AH20306" s="5"/>
      <c r="AI20306" s="5"/>
      <c r="AJ20306" s="5"/>
    </row>
    <row r="20307" spans="11:36">
      <c r="K20307" s="5"/>
      <c r="L20307" s="5"/>
      <c r="M20307" s="5"/>
      <c r="N20307" s="5"/>
      <c r="O20307" s="5"/>
      <c r="P20307" s="5"/>
      <c r="Q20307" s="5"/>
      <c r="R20307" s="5"/>
      <c r="S20307" s="5"/>
      <c r="T20307" s="5"/>
      <c r="U20307" s="5"/>
      <c r="V20307" s="5"/>
      <c r="W20307" s="5"/>
      <c r="X20307" s="5"/>
      <c r="Y20307" s="5"/>
      <c r="Z20307" s="5"/>
      <c r="AA20307" s="5"/>
      <c r="AB20307" s="5"/>
      <c r="AC20307" s="5"/>
      <c r="AD20307" s="5"/>
      <c r="AE20307" s="5"/>
      <c r="AF20307" s="5"/>
      <c r="AG20307" s="5"/>
      <c r="AH20307" s="5"/>
      <c r="AI20307" s="5"/>
      <c r="AJ20307" s="5"/>
    </row>
    <row r="20308" spans="11:36">
      <c r="K20308" s="5"/>
      <c r="L20308" s="5"/>
      <c r="M20308" s="5"/>
      <c r="N20308" s="5"/>
      <c r="O20308" s="5"/>
      <c r="P20308" s="5"/>
      <c r="Q20308" s="5"/>
      <c r="R20308" s="5"/>
      <c r="S20308" s="5"/>
      <c r="T20308" s="5"/>
      <c r="U20308" s="5"/>
      <c r="V20308" s="5"/>
      <c r="W20308" s="5"/>
      <c r="X20308" s="5"/>
      <c r="Y20308" s="5"/>
      <c r="Z20308" s="5"/>
      <c r="AA20308" s="5"/>
      <c r="AB20308" s="5"/>
      <c r="AC20308" s="5"/>
      <c r="AD20308" s="5"/>
      <c r="AE20308" s="5"/>
      <c r="AF20308" s="5"/>
      <c r="AG20308" s="5"/>
      <c r="AH20308" s="5"/>
      <c r="AI20308" s="5"/>
      <c r="AJ20308" s="5"/>
    </row>
    <row r="20309" spans="11:36">
      <c r="K20309" s="5"/>
      <c r="L20309" s="5"/>
      <c r="M20309" s="5"/>
      <c r="N20309" s="5"/>
      <c r="O20309" s="5"/>
      <c r="P20309" s="5"/>
      <c r="Q20309" s="5"/>
      <c r="R20309" s="5"/>
      <c r="S20309" s="5"/>
      <c r="T20309" s="5"/>
      <c r="U20309" s="5"/>
      <c r="V20309" s="5"/>
      <c r="W20309" s="5"/>
      <c r="X20309" s="5"/>
      <c r="Y20309" s="5"/>
      <c r="Z20309" s="5"/>
      <c r="AA20309" s="5"/>
      <c r="AB20309" s="5"/>
      <c r="AC20309" s="5"/>
      <c r="AD20309" s="5"/>
      <c r="AE20309" s="5"/>
      <c r="AF20309" s="5"/>
      <c r="AG20309" s="5"/>
      <c r="AH20309" s="5"/>
      <c r="AI20309" s="5"/>
      <c r="AJ20309" s="5"/>
    </row>
    <row r="20310" spans="11:36">
      <c r="K20310" s="5"/>
      <c r="L20310" s="5"/>
      <c r="M20310" s="5"/>
      <c r="N20310" s="5"/>
      <c r="O20310" s="5"/>
      <c r="P20310" s="5"/>
      <c r="Q20310" s="5"/>
      <c r="R20310" s="5"/>
      <c r="S20310" s="5"/>
      <c r="T20310" s="5"/>
      <c r="U20310" s="5"/>
      <c r="V20310" s="5"/>
      <c r="W20310" s="5"/>
      <c r="X20310" s="5"/>
      <c r="Y20310" s="5"/>
      <c r="Z20310" s="5"/>
      <c r="AA20310" s="5"/>
      <c r="AB20310" s="5"/>
      <c r="AC20310" s="5"/>
      <c r="AD20310" s="5"/>
      <c r="AE20310" s="5"/>
      <c r="AF20310" s="5"/>
      <c r="AG20310" s="5"/>
      <c r="AH20310" s="5"/>
      <c r="AI20310" s="5"/>
      <c r="AJ20310" s="5"/>
    </row>
    <row r="20311" spans="11:36">
      <c r="K20311" s="5"/>
      <c r="L20311" s="5"/>
      <c r="M20311" s="5"/>
      <c r="N20311" s="5"/>
      <c r="O20311" s="5"/>
      <c r="P20311" s="5"/>
      <c r="Q20311" s="5"/>
      <c r="R20311" s="5"/>
      <c r="S20311" s="5"/>
      <c r="T20311" s="5"/>
      <c r="U20311" s="5"/>
      <c r="V20311" s="5"/>
      <c r="W20311" s="5"/>
      <c r="X20311" s="5"/>
      <c r="Y20311" s="5"/>
      <c r="Z20311" s="5"/>
      <c r="AA20311" s="5"/>
      <c r="AB20311" s="5"/>
      <c r="AC20311" s="5"/>
      <c r="AD20311" s="5"/>
      <c r="AE20311" s="5"/>
      <c r="AF20311" s="5"/>
      <c r="AG20311" s="5"/>
      <c r="AH20311" s="5"/>
      <c r="AI20311" s="5"/>
      <c r="AJ20311" s="5"/>
    </row>
    <row r="20312" spans="11:36">
      <c r="K20312" s="5"/>
      <c r="L20312" s="5"/>
      <c r="M20312" s="5"/>
      <c r="N20312" s="5"/>
      <c r="O20312" s="5"/>
      <c r="P20312" s="5"/>
      <c r="Q20312" s="5"/>
      <c r="R20312" s="5"/>
      <c r="S20312" s="5"/>
      <c r="T20312" s="5"/>
      <c r="U20312" s="5"/>
      <c r="V20312" s="5"/>
      <c r="W20312" s="5"/>
      <c r="X20312" s="5"/>
      <c r="Y20312" s="5"/>
      <c r="Z20312" s="5"/>
      <c r="AA20312" s="5"/>
      <c r="AB20312" s="5"/>
      <c r="AC20312" s="5"/>
      <c r="AD20312" s="5"/>
      <c r="AE20312" s="5"/>
      <c r="AF20312" s="5"/>
      <c r="AG20312" s="5"/>
      <c r="AH20312" s="5"/>
      <c r="AI20312" s="5"/>
      <c r="AJ20312" s="5"/>
    </row>
    <row r="20313" spans="11:36">
      <c r="K20313" s="5"/>
      <c r="L20313" s="5"/>
      <c r="M20313" s="5"/>
      <c r="N20313" s="5"/>
      <c r="O20313" s="5"/>
      <c r="P20313" s="5"/>
      <c r="Q20313" s="5"/>
      <c r="R20313" s="5"/>
      <c r="S20313" s="5"/>
      <c r="T20313" s="5"/>
      <c r="U20313" s="5"/>
      <c r="V20313" s="5"/>
      <c r="W20313" s="5"/>
      <c r="X20313" s="5"/>
      <c r="Y20313" s="5"/>
      <c r="Z20313" s="5"/>
      <c r="AA20313" s="5"/>
      <c r="AB20313" s="5"/>
      <c r="AC20313" s="5"/>
      <c r="AD20313" s="5"/>
      <c r="AE20313" s="5"/>
      <c r="AF20313" s="5"/>
      <c r="AG20313" s="5"/>
      <c r="AH20313" s="5"/>
      <c r="AI20313" s="5"/>
      <c r="AJ20313" s="5"/>
    </row>
    <row r="20314" spans="11:36">
      <c r="K20314" s="5"/>
      <c r="L20314" s="5"/>
      <c r="M20314" s="5"/>
      <c r="N20314" s="5"/>
      <c r="O20314" s="5"/>
      <c r="P20314" s="5"/>
      <c r="Q20314" s="5"/>
      <c r="R20314" s="5"/>
      <c r="S20314" s="5"/>
      <c r="T20314" s="5"/>
      <c r="U20314" s="5"/>
      <c r="V20314" s="5"/>
      <c r="W20314" s="5"/>
      <c r="X20314" s="5"/>
      <c r="Y20314" s="5"/>
      <c r="Z20314" s="5"/>
      <c r="AA20314" s="5"/>
      <c r="AB20314" s="5"/>
      <c r="AC20314" s="5"/>
      <c r="AD20314" s="5"/>
      <c r="AE20314" s="5"/>
      <c r="AF20314" s="5"/>
      <c r="AG20314" s="5"/>
      <c r="AH20314" s="5"/>
      <c r="AI20314" s="5"/>
      <c r="AJ20314" s="5"/>
    </row>
    <row r="20315" spans="11:36">
      <c r="K20315" s="5"/>
      <c r="L20315" s="5"/>
      <c r="M20315" s="5"/>
      <c r="N20315" s="5"/>
      <c r="O20315" s="5"/>
      <c r="P20315" s="5"/>
      <c r="Q20315" s="5"/>
      <c r="R20315" s="5"/>
      <c r="S20315" s="5"/>
      <c r="T20315" s="5"/>
      <c r="U20315" s="5"/>
      <c r="V20315" s="5"/>
      <c r="W20315" s="5"/>
      <c r="X20315" s="5"/>
      <c r="Y20315" s="5"/>
      <c r="Z20315" s="5"/>
      <c r="AA20315" s="5"/>
      <c r="AB20315" s="5"/>
      <c r="AC20315" s="5"/>
      <c r="AD20315" s="5"/>
      <c r="AE20315" s="5"/>
      <c r="AF20315" s="5"/>
      <c r="AG20315" s="5"/>
      <c r="AH20315" s="5"/>
      <c r="AI20315" s="5"/>
      <c r="AJ20315" s="5"/>
    </row>
    <row r="20316" spans="11:36">
      <c r="K20316" s="5"/>
      <c r="L20316" s="5"/>
      <c r="M20316" s="5"/>
      <c r="N20316" s="5"/>
      <c r="O20316" s="5"/>
      <c r="P20316" s="5"/>
      <c r="Q20316" s="5"/>
      <c r="R20316" s="5"/>
      <c r="S20316" s="5"/>
      <c r="T20316" s="5"/>
      <c r="U20316" s="5"/>
      <c r="V20316" s="5"/>
      <c r="W20316" s="5"/>
      <c r="X20316" s="5"/>
      <c r="Y20316" s="5"/>
      <c r="Z20316" s="5"/>
      <c r="AA20316" s="5"/>
      <c r="AB20316" s="5"/>
      <c r="AC20316" s="5"/>
      <c r="AD20316" s="5"/>
      <c r="AE20316" s="5"/>
      <c r="AF20316" s="5"/>
      <c r="AG20316" s="5"/>
      <c r="AH20316" s="5"/>
      <c r="AI20316" s="5"/>
      <c r="AJ20316" s="5"/>
    </row>
    <row r="20317" spans="11:36">
      <c r="K20317" s="5"/>
      <c r="L20317" s="5"/>
      <c r="M20317" s="5"/>
      <c r="N20317" s="5"/>
      <c r="O20317" s="5"/>
      <c r="P20317" s="5"/>
      <c r="Q20317" s="5"/>
      <c r="R20317" s="5"/>
      <c r="S20317" s="5"/>
      <c r="T20317" s="5"/>
      <c r="U20317" s="5"/>
      <c r="V20317" s="5"/>
      <c r="W20317" s="5"/>
      <c r="X20317" s="5"/>
      <c r="Y20317" s="5"/>
      <c r="Z20317" s="5"/>
      <c r="AA20317" s="5"/>
      <c r="AB20317" s="5"/>
      <c r="AC20317" s="5"/>
      <c r="AD20317" s="5"/>
      <c r="AE20317" s="5"/>
      <c r="AF20317" s="5"/>
      <c r="AG20317" s="5"/>
      <c r="AH20317" s="5"/>
      <c r="AI20317" s="5"/>
      <c r="AJ20317" s="5"/>
    </row>
    <row r="20318" spans="11:36">
      <c r="K20318" s="5"/>
      <c r="L20318" s="5"/>
      <c r="M20318" s="5"/>
      <c r="N20318" s="5"/>
      <c r="O20318" s="5"/>
      <c r="P20318" s="5"/>
      <c r="Q20318" s="5"/>
      <c r="R20318" s="5"/>
      <c r="S20318" s="5"/>
      <c r="T20318" s="5"/>
      <c r="U20318" s="5"/>
      <c r="V20318" s="5"/>
      <c r="W20318" s="5"/>
      <c r="X20318" s="5"/>
      <c r="Y20318" s="5"/>
      <c r="Z20318" s="5"/>
      <c r="AA20318" s="5"/>
      <c r="AB20318" s="5"/>
      <c r="AC20318" s="5"/>
      <c r="AD20318" s="5"/>
      <c r="AE20318" s="5"/>
      <c r="AF20318" s="5"/>
      <c r="AG20318" s="5"/>
      <c r="AH20318" s="5"/>
      <c r="AI20318" s="5"/>
      <c r="AJ20318" s="5"/>
    </row>
    <row r="20319" spans="11:36">
      <c r="K20319" s="5"/>
      <c r="L20319" s="5"/>
      <c r="M20319" s="5"/>
      <c r="N20319" s="5"/>
      <c r="O20319" s="5"/>
      <c r="P20319" s="5"/>
      <c r="Q20319" s="5"/>
      <c r="R20319" s="5"/>
      <c r="S20319" s="5"/>
      <c r="T20319" s="5"/>
      <c r="U20319" s="5"/>
      <c r="V20319" s="5"/>
      <c r="W20319" s="5"/>
      <c r="X20319" s="5"/>
      <c r="Y20319" s="5"/>
      <c r="Z20319" s="5"/>
      <c r="AA20319" s="5"/>
      <c r="AB20319" s="5"/>
      <c r="AC20319" s="5"/>
      <c r="AD20319" s="5"/>
      <c r="AE20319" s="5"/>
      <c r="AF20319" s="5"/>
      <c r="AG20319" s="5"/>
      <c r="AH20319" s="5"/>
      <c r="AI20319" s="5"/>
      <c r="AJ20319" s="5"/>
    </row>
    <row r="20320" spans="11:36">
      <c r="K20320" s="5"/>
      <c r="L20320" s="5"/>
      <c r="M20320" s="5"/>
      <c r="N20320" s="5"/>
      <c r="O20320" s="5"/>
      <c r="P20320" s="5"/>
      <c r="Q20320" s="5"/>
      <c r="R20320" s="5"/>
      <c r="S20320" s="5"/>
      <c r="T20320" s="5"/>
      <c r="U20320" s="5"/>
      <c r="V20320" s="5"/>
      <c r="W20320" s="5"/>
      <c r="X20320" s="5"/>
      <c r="Y20320" s="5"/>
      <c r="Z20320" s="5"/>
      <c r="AA20320" s="5"/>
      <c r="AB20320" s="5"/>
      <c r="AC20320" s="5"/>
      <c r="AD20320" s="5"/>
      <c r="AE20320" s="5"/>
      <c r="AF20320" s="5"/>
      <c r="AG20320" s="5"/>
      <c r="AH20320" s="5"/>
      <c r="AI20320" s="5"/>
      <c r="AJ20320" s="5"/>
    </row>
    <row r="20321" spans="11:36">
      <c r="K20321" s="5"/>
      <c r="L20321" s="5"/>
      <c r="M20321" s="5"/>
      <c r="N20321" s="5"/>
      <c r="O20321" s="5"/>
      <c r="P20321" s="5"/>
      <c r="Q20321" s="5"/>
      <c r="R20321" s="5"/>
      <c r="S20321" s="5"/>
      <c r="T20321" s="5"/>
      <c r="U20321" s="5"/>
      <c r="V20321" s="5"/>
      <c r="W20321" s="5"/>
      <c r="X20321" s="5"/>
      <c r="Y20321" s="5"/>
      <c r="Z20321" s="5"/>
      <c r="AA20321" s="5"/>
      <c r="AB20321" s="5"/>
      <c r="AC20321" s="5"/>
      <c r="AD20321" s="5"/>
      <c r="AE20321" s="5"/>
      <c r="AF20321" s="5"/>
      <c r="AG20321" s="5"/>
      <c r="AH20321" s="5"/>
      <c r="AI20321" s="5"/>
      <c r="AJ20321" s="5"/>
    </row>
    <row r="20322" spans="11:36">
      <c r="K20322" s="5"/>
      <c r="L20322" s="5"/>
      <c r="M20322" s="5"/>
      <c r="N20322" s="5"/>
      <c r="O20322" s="5"/>
      <c r="P20322" s="5"/>
      <c r="Q20322" s="5"/>
      <c r="R20322" s="5"/>
      <c r="S20322" s="5"/>
      <c r="T20322" s="5"/>
      <c r="U20322" s="5"/>
      <c r="V20322" s="5"/>
      <c r="W20322" s="5"/>
      <c r="X20322" s="5"/>
      <c r="Y20322" s="5"/>
      <c r="Z20322" s="5"/>
      <c r="AA20322" s="5"/>
      <c r="AB20322" s="5"/>
      <c r="AC20322" s="5"/>
      <c r="AD20322" s="5"/>
      <c r="AE20322" s="5"/>
      <c r="AF20322" s="5"/>
      <c r="AG20322" s="5"/>
      <c r="AH20322" s="5"/>
      <c r="AI20322" s="5"/>
      <c r="AJ20322" s="5"/>
    </row>
    <row r="20323" spans="11:36">
      <c r="K20323" s="5"/>
      <c r="L20323" s="5"/>
      <c r="M20323" s="5"/>
      <c r="N20323" s="5"/>
      <c r="O20323" s="5"/>
      <c r="P20323" s="5"/>
      <c r="Q20323" s="5"/>
      <c r="R20323" s="5"/>
      <c r="S20323" s="5"/>
      <c r="T20323" s="5"/>
      <c r="U20323" s="5"/>
      <c r="V20323" s="5"/>
      <c r="W20323" s="5"/>
      <c r="X20323" s="5"/>
      <c r="Y20323" s="5"/>
      <c r="Z20323" s="5"/>
      <c r="AA20323" s="5"/>
      <c r="AB20323" s="5"/>
      <c r="AC20323" s="5"/>
      <c r="AD20323" s="5"/>
      <c r="AE20323" s="5"/>
      <c r="AF20323" s="5"/>
      <c r="AG20323" s="5"/>
      <c r="AH20323" s="5"/>
      <c r="AI20323" s="5"/>
      <c r="AJ20323" s="5"/>
    </row>
    <row r="20324" spans="11:36">
      <c r="K20324" s="5"/>
      <c r="L20324" s="5"/>
      <c r="M20324" s="5"/>
      <c r="N20324" s="5"/>
      <c r="O20324" s="5"/>
      <c r="P20324" s="5"/>
      <c r="Q20324" s="5"/>
      <c r="R20324" s="5"/>
      <c r="S20324" s="5"/>
      <c r="T20324" s="5"/>
      <c r="U20324" s="5"/>
      <c r="V20324" s="5"/>
      <c r="W20324" s="5"/>
      <c r="X20324" s="5"/>
      <c r="Y20324" s="5"/>
      <c r="Z20324" s="5"/>
      <c r="AA20324" s="5"/>
      <c r="AB20324" s="5"/>
      <c r="AC20324" s="5"/>
      <c r="AD20324" s="5"/>
      <c r="AE20324" s="5"/>
      <c r="AF20324" s="5"/>
      <c r="AG20324" s="5"/>
      <c r="AH20324" s="5"/>
      <c r="AI20324" s="5"/>
      <c r="AJ20324" s="5"/>
    </row>
    <row r="20325" spans="11:36">
      <c r="K20325" s="5"/>
      <c r="L20325" s="5"/>
      <c r="M20325" s="5"/>
      <c r="N20325" s="5"/>
      <c r="O20325" s="5"/>
      <c r="P20325" s="5"/>
      <c r="Q20325" s="5"/>
      <c r="R20325" s="5"/>
      <c r="S20325" s="5"/>
      <c r="T20325" s="5"/>
      <c r="U20325" s="5"/>
      <c r="V20325" s="5"/>
      <c r="W20325" s="5"/>
      <c r="X20325" s="5"/>
      <c r="Y20325" s="5"/>
      <c r="Z20325" s="5"/>
      <c r="AA20325" s="5"/>
      <c r="AB20325" s="5"/>
      <c r="AC20325" s="5"/>
      <c r="AD20325" s="5"/>
      <c r="AE20325" s="5"/>
      <c r="AF20325" s="5"/>
      <c r="AG20325" s="5"/>
      <c r="AH20325" s="5"/>
      <c r="AI20325" s="5"/>
      <c r="AJ20325" s="5"/>
    </row>
    <row r="20326" spans="11:36">
      <c r="K20326" s="5"/>
      <c r="L20326" s="5"/>
      <c r="M20326" s="5"/>
      <c r="N20326" s="5"/>
      <c r="O20326" s="5"/>
      <c r="P20326" s="5"/>
      <c r="Q20326" s="5"/>
      <c r="R20326" s="5"/>
      <c r="S20326" s="5"/>
      <c r="T20326" s="5"/>
      <c r="U20326" s="5"/>
      <c r="V20326" s="5"/>
      <c r="W20326" s="5"/>
      <c r="X20326" s="5"/>
      <c r="Y20326" s="5"/>
      <c r="Z20326" s="5"/>
      <c r="AA20326" s="5"/>
      <c r="AB20326" s="5"/>
      <c r="AC20326" s="5"/>
      <c r="AD20326" s="5"/>
      <c r="AE20326" s="5"/>
      <c r="AF20326" s="5"/>
      <c r="AG20326" s="5"/>
      <c r="AH20326" s="5"/>
      <c r="AI20326" s="5"/>
      <c r="AJ20326" s="5"/>
    </row>
    <row r="20327" spans="11:36">
      <c r="K20327" s="5"/>
      <c r="L20327" s="5"/>
      <c r="M20327" s="5"/>
      <c r="N20327" s="5"/>
      <c r="O20327" s="5"/>
      <c r="P20327" s="5"/>
      <c r="Q20327" s="5"/>
      <c r="R20327" s="5"/>
      <c r="S20327" s="5"/>
      <c r="T20327" s="5"/>
      <c r="U20327" s="5"/>
      <c r="V20327" s="5"/>
      <c r="W20327" s="5"/>
      <c r="X20327" s="5"/>
      <c r="Y20327" s="5"/>
      <c r="Z20327" s="5"/>
      <c r="AA20327" s="5"/>
      <c r="AB20327" s="5"/>
      <c r="AC20327" s="5"/>
      <c r="AD20327" s="5"/>
      <c r="AE20327" s="5"/>
      <c r="AF20327" s="5"/>
      <c r="AG20327" s="5"/>
      <c r="AH20327" s="5"/>
      <c r="AI20327" s="5"/>
      <c r="AJ20327" s="5"/>
    </row>
    <row r="20328" spans="11:36">
      <c r="K20328" s="5"/>
      <c r="L20328" s="5"/>
      <c r="M20328" s="5"/>
      <c r="N20328" s="5"/>
      <c r="O20328" s="5"/>
      <c r="P20328" s="5"/>
      <c r="Q20328" s="5"/>
      <c r="R20328" s="5"/>
      <c r="S20328" s="5"/>
      <c r="T20328" s="5"/>
      <c r="U20328" s="5"/>
      <c r="V20328" s="5"/>
      <c r="W20328" s="5"/>
      <c r="X20328" s="5"/>
      <c r="Y20328" s="5"/>
      <c r="Z20328" s="5"/>
      <c r="AA20328" s="5"/>
      <c r="AB20328" s="5"/>
      <c r="AC20328" s="5"/>
      <c r="AD20328" s="5"/>
      <c r="AE20328" s="5"/>
      <c r="AF20328" s="5"/>
      <c r="AG20328" s="5"/>
      <c r="AH20328" s="5"/>
      <c r="AI20328" s="5"/>
      <c r="AJ20328" s="5"/>
    </row>
    <row r="20329" spans="11:36">
      <c r="K20329" s="5"/>
      <c r="L20329" s="5"/>
      <c r="M20329" s="5"/>
      <c r="N20329" s="5"/>
      <c r="O20329" s="5"/>
      <c r="P20329" s="5"/>
      <c r="Q20329" s="5"/>
      <c r="R20329" s="5"/>
      <c r="S20329" s="5"/>
      <c r="T20329" s="5"/>
      <c r="U20329" s="5"/>
      <c r="V20329" s="5"/>
      <c r="W20329" s="5"/>
      <c r="X20329" s="5"/>
      <c r="Y20329" s="5"/>
      <c r="Z20329" s="5"/>
      <c r="AA20329" s="5"/>
      <c r="AB20329" s="5"/>
      <c r="AC20329" s="5"/>
      <c r="AD20329" s="5"/>
      <c r="AE20329" s="5"/>
      <c r="AF20329" s="5"/>
      <c r="AG20329" s="5"/>
      <c r="AH20329" s="5"/>
      <c r="AI20329" s="5"/>
      <c r="AJ20329" s="5"/>
    </row>
    <row r="20330" spans="11:36">
      <c r="K20330" s="5"/>
      <c r="L20330" s="5"/>
      <c r="M20330" s="5"/>
      <c r="N20330" s="5"/>
      <c r="O20330" s="5"/>
      <c r="P20330" s="5"/>
      <c r="Q20330" s="5"/>
      <c r="R20330" s="5"/>
      <c r="S20330" s="5"/>
      <c r="T20330" s="5"/>
      <c r="U20330" s="5"/>
      <c r="V20330" s="5"/>
      <c r="W20330" s="5"/>
      <c r="X20330" s="5"/>
      <c r="Y20330" s="5"/>
      <c r="Z20330" s="5"/>
      <c r="AA20330" s="5"/>
      <c r="AB20330" s="5"/>
      <c r="AC20330" s="5"/>
      <c r="AD20330" s="5"/>
      <c r="AE20330" s="5"/>
      <c r="AF20330" s="5"/>
      <c r="AG20330" s="5"/>
      <c r="AH20330" s="5"/>
      <c r="AI20330" s="5"/>
      <c r="AJ20330" s="5"/>
    </row>
    <row r="20331" spans="11:36">
      <c r="K20331" s="5"/>
      <c r="L20331" s="5"/>
      <c r="M20331" s="5"/>
      <c r="N20331" s="5"/>
      <c r="O20331" s="5"/>
      <c r="P20331" s="5"/>
      <c r="Q20331" s="5"/>
      <c r="R20331" s="5"/>
      <c r="S20331" s="5"/>
      <c r="T20331" s="5"/>
      <c r="U20331" s="5"/>
      <c r="V20331" s="5"/>
      <c r="W20331" s="5"/>
      <c r="X20331" s="5"/>
      <c r="Y20331" s="5"/>
      <c r="Z20331" s="5"/>
      <c r="AA20331" s="5"/>
      <c r="AB20331" s="5"/>
      <c r="AC20331" s="5"/>
      <c r="AD20331" s="5"/>
      <c r="AE20331" s="5"/>
      <c r="AF20331" s="5"/>
      <c r="AG20331" s="5"/>
      <c r="AH20331" s="5"/>
      <c r="AI20331" s="5"/>
      <c r="AJ20331" s="5"/>
    </row>
    <row r="20332" spans="11:36">
      <c r="K20332" s="5"/>
      <c r="L20332" s="5"/>
      <c r="M20332" s="5"/>
      <c r="N20332" s="5"/>
      <c r="O20332" s="5"/>
      <c r="P20332" s="5"/>
      <c r="Q20332" s="5"/>
      <c r="R20332" s="5"/>
      <c r="S20332" s="5"/>
      <c r="T20332" s="5"/>
      <c r="U20332" s="5"/>
      <c r="V20332" s="5"/>
      <c r="W20332" s="5"/>
      <c r="X20332" s="5"/>
      <c r="Y20332" s="5"/>
      <c r="Z20332" s="5"/>
      <c r="AA20332" s="5"/>
      <c r="AB20332" s="5"/>
      <c r="AC20332" s="5"/>
      <c r="AD20332" s="5"/>
      <c r="AE20332" s="5"/>
      <c r="AF20332" s="5"/>
      <c r="AG20332" s="5"/>
      <c r="AH20332" s="5"/>
      <c r="AI20332" s="5"/>
      <c r="AJ20332" s="5"/>
    </row>
    <row r="20333" spans="11:36">
      <c r="K20333" s="5"/>
      <c r="L20333" s="5"/>
      <c r="M20333" s="5"/>
      <c r="N20333" s="5"/>
      <c r="O20333" s="5"/>
      <c r="P20333" s="5"/>
      <c r="Q20333" s="5"/>
      <c r="R20333" s="5"/>
      <c r="S20333" s="5"/>
      <c r="T20333" s="5"/>
      <c r="U20333" s="5"/>
      <c r="V20333" s="5"/>
      <c r="W20333" s="5"/>
      <c r="X20333" s="5"/>
      <c r="Y20333" s="5"/>
      <c r="Z20333" s="5"/>
      <c r="AA20333" s="5"/>
      <c r="AB20333" s="5"/>
      <c r="AC20333" s="5"/>
      <c r="AD20333" s="5"/>
      <c r="AE20333" s="5"/>
      <c r="AF20333" s="5"/>
      <c r="AG20333" s="5"/>
      <c r="AH20333" s="5"/>
      <c r="AI20333" s="5"/>
      <c r="AJ20333" s="5"/>
    </row>
    <row r="20334" spans="11:36">
      <c r="K20334" s="5"/>
      <c r="L20334" s="5"/>
      <c r="M20334" s="5"/>
      <c r="N20334" s="5"/>
      <c r="O20334" s="5"/>
      <c r="P20334" s="5"/>
      <c r="Q20334" s="5"/>
      <c r="R20334" s="5"/>
      <c r="S20334" s="5"/>
      <c r="T20334" s="5"/>
      <c r="U20334" s="5"/>
      <c r="V20334" s="5"/>
      <c r="W20334" s="5"/>
      <c r="X20334" s="5"/>
      <c r="Y20334" s="5"/>
      <c r="Z20334" s="5"/>
      <c r="AA20334" s="5"/>
      <c r="AB20334" s="5"/>
      <c r="AC20334" s="5"/>
      <c r="AD20334" s="5"/>
      <c r="AE20334" s="5"/>
      <c r="AF20334" s="5"/>
      <c r="AG20334" s="5"/>
      <c r="AH20334" s="5"/>
      <c r="AI20334" s="5"/>
      <c r="AJ20334" s="5"/>
    </row>
    <row r="20335" spans="11:36">
      <c r="K20335" s="5"/>
      <c r="L20335" s="5"/>
      <c r="M20335" s="5"/>
      <c r="N20335" s="5"/>
      <c r="O20335" s="5"/>
      <c r="P20335" s="5"/>
      <c r="Q20335" s="5"/>
      <c r="R20335" s="5"/>
      <c r="S20335" s="5"/>
      <c r="T20335" s="5"/>
      <c r="U20335" s="5"/>
      <c r="V20335" s="5"/>
      <c r="W20335" s="5"/>
      <c r="X20335" s="5"/>
      <c r="Y20335" s="5"/>
      <c r="Z20335" s="5"/>
      <c r="AA20335" s="5"/>
      <c r="AB20335" s="5"/>
      <c r="AC20335" s="5"/>
      <c r="AD20335" s="5"/>
      <c r="AE20335" s="5"/>
      <c r="AF20335" s="5"/>
      <c r="AG20335" s="5"/>
      <c r="AH20335" s="5"/>
      <c r="AI20335" s="5"/>
      <c r="AJ20335" s="5"/>
    </row>
    <row r="20336" spans="11:36">
      <c r="K20336" s="5"/>
      <c r="L20336" s="5"/>
      <c r="M20336" s="5"/>
      <c r="N20336" s="5"/>
      <c r="O20336" s="5"/>
      <c r="P20336" s="5"/>
      <c r="Q20336" s="5"/>
      <c r="R20336" s="5"/>
      <c r="S20336" s="5"/>
      <c r="T20336" s="5"/>
      <c r="U20336" s="5"/>
      <c r="V20336" s="5"/>
      <c r="W20336" s="5"/>
      <c r="X20336" s="5"/>
      <c r="Y20336" s="5"/>
      <c r="Z20336" s="5"/>
      <c r="AA20336" s="5"/>
      <c r="AB20336" s="5"/>
      <c r="AC20336" s="5"/>
      <c r="AD20336" s="5"/>
      <c r="AE20336" s="5"/>
      <c r="AF20336" s="5"/>
      <c r="AG20336" s="5"/>
      <c r="AH20336" s="5"/>
      <c r="AI20336" s="5"/>
      <c r="AJ20336" s="5"/>
    </row>
    <row r="20337" spans="11:36">
      <c r="K20337" s="5"/>
      <c r="L20337" s="5"/>
      <c r="M20337" s="5"/>
      <c r="N20337" s="5"/>
      <c r="O20337" s="5"/>
      <c r="P20337" s="5"/>
      <c r="Q20337" s="5"/>
      <c r="R20337" s="5"/>
      <c r="S20337" s="5"/>
      <c r="T20337" s="5"/>
      <c r="U20337" s="5"/>
      <c r="V20337" s="5"/>
      <c r="W20337" s="5"/>
      <c r="X20337" s="5"/>
      <c r="Y20337" s="5"/>
      <c r="Z20337" s="5"/>
      <c r="AA20337" s="5"/>
      <c r="AB20337" s="5"/>
      <c r="AC20337" s="5"/>
      <c r="AD20337" s="5"/>
      <c r="AE20337" s="5"/>
      <c r="AF20337" s="5"/>
      <c r="AG20337" s="5"/>
      <c r="AH20337" s="5"/>
      <c r="AI20337" s="5"/>
      <c r="AJ20337" s="5"/>
    </row>
    <row r="20338" spans="11:36">
      <c r="K20338" s="5"/>
      <c r="L20338" s="5"/>
      <c r="M20338" s="5"/>
      <c r="N20338" s="5"/>
      <c r="O20338" s="5"/>
      <c r="P20338" s="5"/>
      <c r="Q20338" s="5"/>
      <c r="R20338" s="5"/>
      <c r="S20338" s="5"/>
      <c r="T20338" s="5"/>
      <c r="U20338" s="5"/>
      <c r="V20338" s="5"/>
      <c r="W20338" s="5"/>
      <c r="X20338" s="5"/>
      <c r="Y20338" s="5"/>
      <c r="Z20338" s="5"/>
      <c r="AA20338" s="5"/>
      <c r="AB20338" s="5"/>
      <c r="AC20338" s="5"/>
      <c r="AD20338" s="5"/>
      <c r="AE20338" s="5"/>
      <c r="AF20338" s="5"/>
      <c r="AG20338" s="5"/>
      <c r="AH20338" s="5"/>
      <c r="AI20338" s="5"/>
      <c r="AJ20338" s="5"/>
    </row>
    <row r="20339" spans="11:36">
      <c r="K20339" s="5"/>
      <c r="L20339" s="5"/>
      <c r="M20339" s="5"/>
      <c r="N20339" s="5"/>
      <c r="O20339" s="5"/>
      <c r="P20339" s="5"/>
      <c r="Q20339" s="5"/>
      <c r="R20339" s="5"/>
      <c r="S20339" s="5"/>
      <c r="T20339" s="5"/>
      <c r="U20339" s="5"/>
      <c r="V20339" s="5"/>
      <c r="W20339" s="5"/>
      <c r="X20339" s="5"/>
      <c r="Y20339" s="5"/>
      <c r="Z20339" s="5"/>
      <c r="AA20339" s="5"/>
      <c r="AB20339" s="5"/>
      <c r="AC20339" s="5"/>
      <c r="AD20339" s="5"/>
      <c r="AE20339" s="5"/>
      <c r="AF20339" s="5"/>
      <c r="AG20339" s="5"/>
      <c r="AH20339" s="5"/>
      <c r="AI20339" s="5"/>
      <c r="AJ20339" s="5"/>
    </row>
    <row r="20340" spans="11:36">
      <c r="K20340" s="5"/>
      <c r="L20340" s="5"/>
      <c r="M20340" s="5"/>
      <c r="N20340" s="5"/>
      <c r="O20340" s="5"/>
      <c r="P20340" s="5"/>
      <c r="Q20340" s="5"/>
      <c r="R20340" s="5"/>
      <c r="S20340" s="5"/>
      <c r="T20340" s="5"/>
      <c r="U20340" s="5"/>
      <c r="V20340" s="5"/>
      <c r="W20340" s="5"/>
      <c r="X20340" s="5"/>
      <c r="Y20340" s="5"/>
      <c r="Z20340" s="5"/>
      <c r="AA20340" s="5"/>
      <c r="AB20340" s="5"/>
      <c r="AC20340" s="5"/>
      <c r="AD20340" s="5"/>
      <c r="AE20340" s="5"/>
      <c r="AF20340" s="5"/>
      <c r="AG20340" s="5"/>
      <c r="AH20340" s="5"/>
      <c r="AI20340" s="5"/>
      <c r="AJ20340" s="5"/>
    </row>
    <row r="20341" spans="11:36">
      <c r="K20341" s="5"/>
      <c r="L20341" s="5"/>
      <c r="M20341" s="5"/>
      <c r="N20341" s="5"/>
      <c r="O20341" s="5"/>
      <c r="P20341" s="5"/>
      <c r="Q20341" s="5"/>
      <c r="R20341" s="5"/>
      <c r="S20341" s="5"/>
      <c r="T20341" s="5"/>
      <c r="U20341" s="5"/>
      <c r="V20341" s="5"/>
      <c r="W20341" s="5"/>
      <c r="X20341" s="5"/>
      <c r="Y20341" s="5"/>
      <c r="Z20341" s="5"/>
      <c r="AA20341" s="5"/>
      <c r="AB20341" s="5"/>
      <c r="AC20341" s="5"/>
      <c r="AD20341" s="5"/>
      <c r="AE20341" s="5"/>
      <c r="AF20341" s="5"/>
      <c r="AG20341" s="5"/>
      <c r="AH20341" s="5"/>
      <c r="AI20341" s="5"/>
      <c r="AJ20341" s="5"/>
    </row>
    <row r="20342" spans="11:36">
      <c r="K20342" s="5"/>
      <c r="L20342" s="5"/>
      <c r="M20342" s="5"/>
      <c r="N20342" s="5"/>
      <c r="O20342" s="5"/>
      <c r="P20342" s="5"/>
      <c r="Q20342" s="5"/>
      <c r="R20342" s="5"/>
      <c r="S20342" s="5"/>
      <c r="T20342" s="5"/>
      <c r="U20342" s="5"/>
      <c r="V20342" s="5"/>
      <c r="W20342" s="5"/>
      <c r="X20342" s="5"/>
      <c r="Y20342" s="5"/>
      <c r="Z20342" s="5"/>
      <c r="AA20342" s="5"/>
      <c r="AB20342" s="5"/>
      <c r="AC20342" s="5"/>
      <c r="AD20342" s="5"/>
      <c r="AE20342" s="5"/>
      <c r="AF20342" s="5"/>
      <c r="AG20342" s="5"/>
      <c r="AH20342" s="5"/>
      <c r="AI20342" s="5"/>
      <c r="AJ20342" s="5"/>
    </row>
    <row r="20343" spans="11:36">
      <c r="K20343" s="5"/>
      <c r="L20343" s="5"/>
      <c r="M20343" s="5"/>
      <c r="N20343" s="5"/>
      <c r="O20343" s="5"/>
      <c r="P20343" s="5"/>
      <c r="Q20343" s="5"/>
      <c r="R20343" s="5"/>
      <c r="S20343" s="5"/>
      <c r="T20343" s="5"/>
      <c r="U20343" s="5"/>
      <c r="V20343" s="5"/>
      <c r="W20343" s="5"/>
      <c r="X20343" s="5"/>
      <c r="Y20343" s="5"/>
      <c r="Z20343" s="5"/>
      <c r="AA20343" s="5"/>
      <c r="AB20343" s="5"/>
      <c r="AC20343" s="5"/>
      <c r="AD20343" s="5"/>
      <c r="AE20343" s="5"/>
      <c r="AF20343" s="5"/>
      <c r="AG20343" s="5"/>
      <c r="AH20343" s="5"/>
      <c r="AI20343" s="5"/>
      <c r="AJ20343" s="5"/>
    </row>
    <row r="20344" spans="11:36">
      <c r="K20344" s="5"/>
      <c r="L20344" s="5"/>
      <c r="M20344" s="5"/>
      <c r="N20344" s="5"/>
      <c r="O20344" s="5"/>
      <c r="P20344" s="5"/>
      <c r="Q20344" s="5"/>
      <c r="R20344" s="5"/>
      <c r="S20344" s="5"/>
      <c r="T20344" s="5"/>
      <c r="U20344" s="5"/>
      <c r="V20344" s="5"/>
      <c r="W20344" s="5"/>
      <c r="X20344" s="5"/>
      <c r="Y20344" s="5"/>
      <c r="Z20344" s="5"/>
      <c r="AA20344" s="5"/>
      <c r="AB20344" s="5"/>
      <c r="AC20344" s="5"/>
      <c r="AD20344" s="5"/>
      <c r="AE20344" s="5"/>
      <c r="AF20344" s="5"/>
      <c r="AG20344" s="5"/>
      <c r="AH20344" s="5"/>
      <c r="AI20344" s="5"/>
      <c r="AJ20344" s="5"/>
    </row>
    <row r="20345" spans="11:36">
      <c r="K20345" s="5"/>
      <c r="L20345" s="5"/>
      <c r="M20345" s="5"/>
      <c r="N20345" s="5"/>
      <c r="O20345" s="5"/>
      <c r="P20345" s="5"/>
      <c r="Q20345" s="5"/>
      <c r="R20345" s="5"/>
      <c r="S20345" s="5"/>
      <c r="T20345" s="5"/>
      <c r="U20345" s="5"/>
      <c r="V20345" s="5"/>
      <c r="W20345" s="5"/>
      <c r="X20345" s="5"/>
      <c r="Y20345" s="5"/>
      <c r="Z20345" s="5"/>
      <c r="AA20345" s="5"/>
      <c r="AB20345" s="5"/>
      <c r="AC20345" s="5"/>
      <c r="AD20345" s="5"/>
      <c r="AE20345" s="5"/>
      <c r="AF20345" s="5"/>
      <c r="AG20345" s="5"/>
      <c r="AH20345" s="5"/>
      <c r="AI20345" s="5"/>
      <c r="AJ20345" s="5"/>
    </row>
    <row r="20346" spans="11:36">
      <c r="K20346" s="5"/>
      <c r="L20346" s="5"/>
      <c r="M20346" s="5"/>
      <c r="N20346" s="5"/>
      <c r="O20346" s="5"/>
      <c r="P20346" s="5"/>
      <c r="Q20346" s="5"/>
      <c r="R20346" s="5"/>
      <c r="S20346" s="5"/>
      <c r="T20346" s="5"/>
      <c r="U20346" s="5"/>
      <c r="V20346" s="5"/>
      <c r="W20346" s="5"/>
      <c r="X20346" s="5"/>
      <c r="Y20346" s="5"/>
      <c r="Z20346" s="5"/>
      <c r="AA20346" s="5"/>
      <c r="AB20346" s="5"/>
      <c r="AC20346" s="5"/>
      <c r="AD20346" s="5"/>
      <c r="AE20346" s="5"/>
      <c r="AF20346" s="5"/>
      <c r="AG20346" s="5"/>
      <c r="AH20346" s="5"/>
      <c r="AI20346" s="5"/>
      <c r="AJ20346" s="5"/>
    </row>
    <row r="20347" spans="11:36">
      <c r="K20347" s="5"/>
      <c r="L20347" s="5"/>
      <c r="M20347" s="5"/>
      <c r="N20347" s="5"/>
      <c r="O20347" s="5"/>
      <c r="P20347" s="5"/>
      <c r="Q20347" s="5"/>
      <c r="R20347" s="5"/>
      <c r="S20347" s="5"/>
      <c r="T20347" s="5"/>
      <c r="U20347" s="5"/>
      <c r="V20347" s="5"/>
      <c r="W20347" s="5"/>
      <c r="X20347" s="5"/>
      <c r="Y20347" s="5"/>
      <c r="Z20347" s="5"/>
      <c r="AA20347" s="5"/>
      <c r="AB20347" s="5"/>
      <c r="AC20347" s="5"/>
      <c r="AD20347" s="5"/>
      <c r="AE20347" s="5"/>
      <c r="AF20347" s="5"/>
      <c r="AG20347" s="5"/>
      <c r="AH20347" s="5"/>
      <c r="AI20347" s="5"/>
      <c r="AJ20347" s="5"/>
    </row>
    <row r="20348" spans="11:36">
      <c r="K20348" s="5"/>
      <c r="L20348" s="5"/>
      <c r="M20348" s="5"/>
      <c r="N20348" s="5"/>
      <c r="O20348" s="5"/>
      <c r="P20348" s="5"/>
      <c r="Q20348" s="5"/>
      <c r="R20348" s="5"/>
      <c r="S20348" s="5"/>
      <c r="T20348" s="5"/>
      <c r="U20348" s="5"/>
      <c r="V20348" s="5"/>
      <c r="W20348" s="5"/>
      <c r="X20348" s="5"/>
      <c r="Y20348" s="5"/>
      <c r="Z20348" s="5"/>
      <c r="AA20348" s="5"/>
      <c r="AB20348" s="5"/>
      <c r="AC20348" s="5"/>
      <c r="AD20348" s="5"/>
      <c r="AE20348" s="5"/>
      <c r="AF20348" s="5"/>
      <c r="AG20348" s="5"/>
      <c r="AH20348" s="5"/>
      <c r="AI20348" s="5"/>
      <c r="AJ20348" s="5"/>
    </row>
    <row r="20349" spans="11:36">
      <c r="K20349" s="5"/>
      <c r="L20349" s="5"/>
      <c r="M20349" s="5"/>
      <c r="N20349" s="5"/>
      <c r="O20349" s="5"/>
      <c r="P20349" s="5"/>
      <c r="Q20349" s="5"/>
      <c r="R20349" s="5"/>
      <c r="S20349" s="5"/>
      <c r="T20349" s="5"/>
      <c r="U20349" s="5"/>
      <c r="V20349" s="5"/>
      <c r="W20349" s="5"/>
      <c r="X20349" s="5"/>
      <c r="Y20349" s="5"/>
      <c r="Z20349" s="5"/>
      <c r="AA20349" s="5"/>
      <c r="AB20349" s="5"/>
      <c r="AC20349" s="5"/>
      <c r="AD20349" s="5"/>
      <c r="AE20349" s="5"/>
      <c r="AF20349" s="5"/>
      <c r="AG20349" s="5"/>
      <c r="AH20349" s="5"/>
      <c r="AI20349" s="5"/>
      <c r="AJ20349" s="5"/>
    </row>
    <row r="20350" spans="11:36">
      <c r="K20350" s="5"/>
      <c r="L20350" s="5"/>
      <c r="M20350" s="5"/>
      <c r="N20350" s="5"/>
      <c r="O20350" s="5"/>
      <c r="P20350" s="5"/>
      <c r="Q20350" s="5"/>
      <c r="R20350" s="5"/>
      <c r="S20350" s="5"/>
      <c r="T20350" s="5"/>
      <c r="U20350" s="5"/>
      <c r="V20350" s="5"/>
      <c r="W20350" s="5"/>
      <c r="X20350" s="5"/>
      <c r="Y20350" s="5"/>
      <c r="Z20350" s="5"/>
      <c r="AA20350" s="5"/>
      <c r="AB20350" s="5"/>
      <c r="AC20350" s="5"/>
      <c r="AD20350" s="5"/>
      <c r="AE20350" s="5"/>
      <c r="AF20350" s="5"/>
      <c r="AG20350" s="5"/>
      <c r="AH20350" s="5"/>
      <c r="AI20350" s="5"/>
      <c r="AJ20350" s="5"/>
    </row>
    <row r="20351" spans="11:36">
      <c r="K20351" s="5"/>
      <c r="L20351" s="5"/>
      <c r="M20351" s="5"/>
      <c r="N20351" s="5"/>
      <c r="O20351" s="5"/>
      <c r="P20351" s="5"/>
      <c r="Q20351" s="5"/>
      <c r="R20351" s="5"/>
      <c r="S20351" s="5"/>
      <c r="T20351" s="5"/>
      <c r="U20351" s="5"/>
      <c r="V20351" s="5"/>
      <c r="W20351" s="5"/>
      <c r="X20351" s="5"/>
      <c r="Y20351" s="5"/>
      <c r="Z20351" s="5"/>
      <c r="AA20351" s="5"/>
      <c r="AB20351" s="5"/>
      <c r="AC20351" s="5"/>
      <c r="AD20351" s="5"/>
      <c r="AE20351" s="5"/>
      <c r="AF20351" s="5"/>
      <c r="AG20351" s="5"/>
      <c r="AH20351" s="5"/>
      <c r="AI20351" s="5"/>
      <c r="AJ20351" s="5"/>
    </row>
    <row r="20352" spans="11:36">
      <c r="K20352" s="5"/>
      <c r="L20352" s="5"/>
      <c r="M20352" s="5"/>
      <c r="N20352" s="5"/>
      <c r="O20352" s="5"/>
      <c r="P20352" s="5"/>
      <c r="Q20352" s="5"/>
      <c r="R20352" s="5"/>
      <c r="S20352" s="5"/>
      <c r="T20352" s="5"/>
      <c r="U20352" s="5"/>
      <c r="V20352" s="5"/>
      <c r="W20352" s="5"/>
      <c r="X20352" s="5"/>
      <c r="Y20352" s="5"/>
      <c r="Z20352" s="5"/>
      <c r="AA20352" s="5"/>
      <c r="AB20352" s="5"/>
      <c r="AC20352" s="5"/>
      <c r="AD20352" s="5"/>
      <c r="AE20352" s="5"/>
      <c r="AF20352" s="5"/>
      <c r="AG20352" s="5"/>
      <c r="AH20352" s="5"/>
      <c r="AI20352" s="5"/>
      <c r="AJ20352" s="5"/>
    </row>
    <row r="20353" spans="11:36">
      <c r="K20353" s="5"/>
      <c r="L20353" s="5"/>
      <c r="M20353" s="5"/>
      <c r="N20353" s="5"/>
      <c r="O20353" s="5"/>
      <c r="P20353" s="5"/>
      <c r="Q20353" s="5"/>
      <c r="R20353" s="5"/>
      <c r="S20353" s="5"/>
      <c r="T20353" s="5"/>
      <c r="U20353" s="5"/>
      <c r="V20353" s="5"/>
      <c r="W20353" s="5"/>
      <c r="X20353" s="5"/>
      <c r="Y20353" s="5"/>
      <c r="Z20353" s="5"/>
      <c r="AA20353" s="5"/>
      <c r="AB20353" s="5"/>
      <c r="AC20353" s="5"/>
      <c r="AD20353" s="5"/>
      <c r="AE20353" s="5"/>
      <c r="AF20353" s="5"/>
      <c r="AG20353" s="5"/>
      <c r="AH20353" s="5"/>
      <c r="AI20353" s="5"/>
      <c r="AJ20353" s="5"/>
    </row>
    <row r="20354" spans="11:36">
      <c r="K20354" s="5"/>
      <c r="L20354" s="5"/>
      <c r="M20354" s="5"/>
      <c r="N20354" s="5"/>
      <c r="O20354" s="5"/>
      <c r="P20354" s="5"/>
      <c r="Q20354" s="5"/>
      <c r="R20354" s="5"/>
      <c r="S20354" s="5"/>
      <c r="T20354" s="5"/>
      <c r="U20354" s="5"/>
      <c r="V20354" s="5"/>
      <c r="W20354" s="5"/>
      <c r="X20354" s="5"/>
      <c r="Y20354" s="5"/>
      <c r="Z20354" s="5"/>
      <c r="AA20354" s="5"/>
      <c r="AB20354" s="5"/>
      <c r="AC20354" s="5"/>
      <c r="AD20354" s="5"/>
      <c r="AE20354" s="5"/>
      <c r="AF20354" s="5"/>
      <c r="AG20354" s="5"/>
      <c r="AH20354" s="5"/>
      <c r="AI20354" s="5"/>
      <c r="AJ20354" s="5"/>
    </row>
    <row r="20355" spans="11:36">
      <c r="K20355" s="5"/>
      <c r="L20355" s="5"/>
      <c r="M20355" s="5"/>
      <c r="N20355" s="5"/>
      <c r="O20355" s="5"/>
      <c r="P20355" s="5"/>
      <c r="Q20355" s="5"/>
      <c r="R20355" s="5"/>
      <c r="S20355" s="5"/>
      <c r="T20355" s="5"/>
      <c r="U20355" s="5"/>
      <c r="V20355" s="5"/>
      <c r="W20355" s="5"/>
      <c r="X20355" s="5"/>
      <c r="Y20355" s="5"/>
      <c r="Z20355" s="5"/>
      <c r="AA20355" s="5"/>
      <c r="AB20355" s="5"/>
      <c r="AC20355" s="5"/>
      <c r="AD20355" s="5"/>
      <c r="AE20355" s="5"/>
      <c r="AF20355" s="5"/>
      <c r="AG20355" s="5"/>
      <c r="AH20355" s="5"/>
      <c r="AI20355" s="5"/>
      <c r="AJ20355" s="5"/>
    </row>
    <row r="20356" spans="11:36">
      <c r="K20356" s="5"/>
      <c r="L20356" s="5"/>
      <c r="M20356" s="5"/>
      <c r="N20356" s="5"/>
      <c r="O20356" s="5"/>
      <c r="P20356" s="5"/>
      <c r="Q20356" s="5"/>
      <c r="R20356" s="5"/>
      <c r="S20356" s="5"/>
      <c r="T20356" s="5"/>
      <c r="U20356" s="5"/>
      <c r="V20356" s="5"/>
      <c r="W20356" s="5"/>
      <c r="X20356" s="5"/>
      <c r="Y20356" s="5"/>
      <c r="Z20356" s="5"/>
      <c r="AA20356" s="5"/>
      <c r="AB20356" s="5"/>
      <c r="AC20356" s="5"/>
      <c r="AD20356" s="5"/>
      <c r="AE20356" s="5"/>
      <c r="AF20356" s="5"/>
      <c r="AG20356" s="5"/>
      <c r="AH20356" s="5"/>
      <c r="AI20356" s="5"/>
      <c r="AJ20356" s="5"/>
    </row>
    <row r="20357" spans="11:36">
      <c r="K20357" s="5"/>
      <c r="L20357" s="5"/>
      <c r="M20357" s="5"/>
      <c r="N20357" s="5"/>
      <c r="O20357" s="5"/>
      <c r="P20357" s="5"/>
      <c r="Q20357" s="5"/>
      <c r="R20357" s="5"/>
      <c r="S20357" s="5"/>
      <c r="T20357" s="5"/>
      <c r="U20357" s="5"/>
      <c r="V20357" s="5"/>
      <c r="W20357" s="5"/>
      <c r="X20357" s="5"/>
      <c r="Y20357" s="5"/>
      <c r="Z20357" s="5"/>
      <c r="AA20357" s="5"/>
      <c r="AB20357" s="5"/>
      <c r="AC20357" s="5"/>
      <c r="AD20357" s="5"/>
      <c r="AE20357" s="5"/>
      <c r="AF20357" s="5"/>
      <c r="AG20357" s="5"/>
      <c r="AH20357" s="5"/>
      <c r="AI20357" s="5"/>
      <c r="AJ20357" s="5"/>
    </row>
    <row r="20358" spans="11:36">
      <c r="K20358" s="5"/>
      <c r="L20358" s="5"/>
      <c r="M20358" s="5"/>
      <c r="N20358" s="5"/>
      <c r="O20358" s="5"/>
      <c r="P20358" s="5"/>
      <c r="Q20358" s="5"/>
      <c r="R20358" s="5"/>
      <c r="S20358" s="5"/>
      <c r="T20358" s="5"/>
      <c r="U20358" s="5"/>
      <c r="V20358" s="5"/>
      <c r="W20358" s="5"/>
      <c r="X20358" s="5"/>
      <c r="Y20358" s="5"/>
      <c r="Z20358" s="5"/>
      <c r="AA20358" s="5"/>
      <c r="AB20358" s="5"/>
      <c r="AC20358" s="5"/>
      <c r="AD20358" s="5"/>
      <c r="AE20358" s="5"/>
      <c r="AF20358" s="5"/>
      <c r="AG20358" s="5"/>
      <c r="AH20358" s="5"/>
      <c r="AI20358" s="5"/>
      <c r="AJ20358" s="5"/>
    </row>
    <row r="20359" spans="11:36">
      <c r="K20359" s="5"/>
      <c r="L20359" s="5"/>
      <c r="M20359" s="5"/>
      <c r="N20359" s="5"/>
      <c r="O20359" s="5"/>
      <c r="P20359" s="5"/>
      <c r="Q20359" s="5"/>
      <c r="R20359" s="5"/>
      <c r="S20359" s="5"/>
      <c r="T20359" s="5"/>
      <c r="U20359" s="5"/>
      <c r="V20359" s="5"/>
      <c r="W20359" s="5"/>
      <c r="X20359" s="5"/>
      <c r="Y20359" s="5"/>
      <c r="Z20359" s="5"/>
      <c r="AA20359" s="5"/>
      <c r="AB20359" s="5"/>
      <c r="AC20359" s="5"/>
      <c r="AD20359" s="5"/>
      <c r="AE20359" s="5"/>
      <c r="AF20359" s="5"/>
      <c r="AG20359" s="5"/>
      <c r="AH20359" s="5"/>
      <c r="AI20359" s="5"/>
      <c r="AJ20359" s="5"/>
    </row>
    <row r="20360" spans="11:36">
      <c r="K20360" s="5"/>
      <c r="L20360" s="5"/>
      <c r="M20360" s="5"/>
      <c r="N20360" s="5"/>
      <c r="O20360" s="5"/>
      <c r="P20360" s="5"/>
      <c r="Q20360" s="5"/>
      <c r="R20360" s="5"/>
      <c r="S20360" s="5"/>
      <c r="T20360" s="5"/>
      <c r="U20360" s="5"/>
      <c r="V20360" s="5"/>
      <c r="W20360" s="5"/>
      <c r="X20360" s="5"/>
      <c r="Y20360" s="5"/>
      <c r="Z20360" s="5"/>
      <c r="AA20360" s="5"/>
      <c r="AB20360" s="5"/>
      <c r="AC20360" s="5"/>
      <c r="AD20360" s="5"/>
      <c r="AE20360" s="5"/>
      <c r="AF20360" s="5"/>
      <c r="AG20360" s="5"/>
      <c r="AH20360" s="5"/>
      <c r="AI20360" s="5"/>
      <c r="AJ20360" s="5"/>
    </row>
    <row r="20361" spans="11:36">
      <c r="K20361" s="5"/>
      <c r="L20361" s="5"/>
      <c r="M20361" s="5"/>
      <c r="N20361" s="5"/>
      <c r="O20361" s="5"/>
      <c r="P20361" s="5"/>
      <c r="Q20361" s="5"/>
      <c r="R20361" s="5"/>
      <c r="S20361" s="5"/>
      <c r="T20361" s="5"/>
      <c r="U20361" s="5"/>
      <c r="V20361" s="5"/>
      <c r="W20361" s="5"/>
      <c r="X20361" s="5"/>
      <c r="Y20361" s="5"/>
      <c r="Z20361" s="5"/>
      <c r="AA20361" s="5"/>
      <c r="AB20361" s="5"/>
      <c r="AC20361" s="5"/>
      <c r="AD20361" s="5"/>
      <c r="AE20361" s="5"/>
      <c r="AF20361" s="5"/>
      <c r="AG20361" s="5"/>
      <c r="AH20361" s="5"/>
      <c r="AI20361" s="5"/>
      <c r="AJ20361" s="5"/>
    </row>
    <row r="20362" spans="11:36">
      <c r="K20362" s="5"/>
      <c r="L20362" s="5"/>
      <c r="M20362" s="5"/>
      <c r="N20362" s="5"/>
      <c r="O20362" s="5"/>
      <c r="P20362" s="5"/>
      <c r="Q20362" s="5"/>
      <c r="R20362" s="5"/>
      <c r="S20362" s="5"/>
      <c r="T20362" s="5"/>
      <c r="U20362" s="5"/>
      <c r="V20362" s="5"/>
      <c r="W20362" s="5"/>
      <c r="X20362" s="5"/>
      <c r="Y20362" s="5"/>
      <c r="Z20362" s="5"/>
      <c r="AA20362" s="5"/>
      <c r="AB20362" s="5"/>
      <c r="AC20362" s="5"/>
      <c r="AD20362" s="5"/>
      <c r="AE20362" s="5"/>
      <c r="AF20362" s="5"/>
      <c r="AG20362" s="5"/>
      <c r="AH20362" s="5"/>
      <c r="AI20362" s="5"/>
      <c r="AJ20362" s="5"/>
    </row>
    <row r="20363" spans="11:36">
      <c r="K20363" s="5"/>
      <c r="L20363" s="5"/>
      <c r="M20363" s="5"/>
      <c r="N20363" s="5"/>
      <c r="O20363" s="5"/>
      <c r="P20363" s="5"/>
      <c r="Q20363" s="5"/>
      <c r="R20363" s="5"/>
      <c r="S20363" s="5"/>
      <c r="T20363" s="5"/>
      <c r="U20363" s="5"/>
      <c r="V20363" s="5"/>
      <c r="W20363" s="5"/>
      <c r="X20363" s="5"/>
      <c r="Y20363" s="5"/>
      <c r="Z20363" s="5"/>
      <c r="AA20363" s="5"/>
      <c r="AB20363" s="5"/>
      <c r="AC20363" s="5"/>
      <c r="AD20363" s="5"/>
      <c r="AE20363" s="5"/>
      <c r="AF20363" s="5"/>
      <c r="AG20363" s="5"/>
      <c r="AH20363" s="5"/>
      <c r="AI20363" s="5"/>
      <c r="AJ20363" s="5"/>
    </row>
    <row r="20364" spans="11:36">
      <c r="K20364" s="5"/>
      <c r="L20364" s="5"/>
      <c r="M20364" s="5"/>
      <c r="N20364" s="5"/>
      <c r="O20364" s="5"/>
      <c r="P20364" s="5"/>
      <c r="Q20364" s="5"/>
      <c r="R20364" s="5"/>
      <c r="S20364" s="5"/>
      <c r="T20364" s="5"/>
      <c r="U20364" s="5"/>
      <c r="V20364" s="5"/>
      <c r="W20364" s="5"/>
      <c r="X20364" s="5"/>
      <c r="Y20364" s="5"/>
      <c r="Z20364" s="5"/>
      <c r="AA20364" s="5"/>
      <c r="AB20364" s="5"/>
      <c r="AC20364" s="5"/>
      <c r="AD20364" s="5"/>
      <c r="AE20364" s="5"/>
      <c r="AF20364" s="5"/>
      <c r="AG20364" s="5"/>
      <c r="AH20364" s="5"/>
      <c r="AI20364" s="5"/>
      <c r="AJ20364" s="5"/>
    </row>
    <row r="20365" spans="11:36">
      <c r="K20365" s="5"/>
      <c r="L20365" s="5"/>
      <c r="M20365" s="5"/>
      <c r="N20365" s="5"/>
      <c r="O20365" s="5"/>
      <c r="P20365" s="5"/>
      <c r="Q20365" s="5"/>
      <c r="R20365" s="5"/>
      <c r="S20365" s="5"/>
      <c r="T20365" s="5"/>
      <c r="U20365" s="5"/>
      <c r="V20365" s="5"/>
      <c r="W20365" s="5"/>
      <c r="X20365" s="5"/>
      <c r="Y20365" s="5"/>
      <c r="Z20365" s="5"/>
      <c r="AA20365" s="5"/>
      <c r="AB20365" s="5"/>
      <c r="AC20365" s="5"/>
      <c r="AD20365" s="5"/>
      <c r="AE20365" s="5"/>
      <c r="AF20365" s="5"/>
      <c r="AG20365" s="5"/>
      <c r="AH20365" s="5"/>
      <c r="AI20365" s="5"/>
      <c r="AJ20365" s="5"/>
    </row>
    <row r="20366" spans="11:36">
      <c r="K20366" s="5"/>
      <c r="L20366" s="5"/>
      <c r="M20366" s="5"/>
      <c r="N20366" s="5"/>
      <c r="O20366" s="5"/>
      <c r="P20366" s="5"/>
      <c r="Q20366" s="5"/>
      <c r="R20366" s="5"/>
      <c r="S20366" s="5"/>
      <c r="T20366" s="5"/>
      <c r="U20366" s="5"/>
      <c r="V20366" s="5"/>
      <c r="W20366" s="5"/>
      <c r="X20366" s="5"/>
      <c r="Y20366" s="5"/>
      <c r="Z20366" s="5"/>
      <c r="AA20366" s="5"/>
      <c r="AB20366" s="5"/>
      <c r="AC20366" s="5"/>
      <c r="AD20366" s="5"/>
      <c r="AE20366" s="5"/>
      <c r="AF20366" s="5"/>
      <c r="AG20366" s="5"/>
      <c r="AH20366" s="5"/>
      <c r="AI20366" s="5"/>
      <c r="AJ20366" s="5"/>
    </row>
    <row r="20367" spans="11:36">
      <c r="K20367" s="5"/>
      <c r="L20367" s="5"/>
      <c r="M20367" s="5"/>
      <c r="N20367" s="5"/>
      <c r="O20367" s="5"/>
      <c r="P20367" s="5"/>
      <c r="Q20367" s="5"/>
      <c r="R20367" s="5"/>
      <c r="S20367" s="5"/>
      <c r="T20367" s="5"/>
      <c r="U20367" s="5"/>
      <c r="V20367" s="5"/>
      <c r="W20367" s="5"/>
      <c r="X20367" s="5"/>
      <c r="Y20367" s="5"/>
      <c r="Z20367" s="5"/>
      <c r="AA20367" s="5"/>
      <c r="AB20367" s="5"/>
      <c r="AC20367" s="5"/>
      <c r="AD20367" s="5"/>
      <c r="AE20367" s="5"/>
      <c r="AF20367" s="5"/>
      <c r="AG20367" s="5"/>
      <c r="AH20367" s="5"/>
      <c r="AI20367" s="5"/>
      <c r="AJ20367" s="5"/>
    </row>
    <row r="20368" spans="11:36">
      <c r="K20368" s="5"/>
      <c r="L20368" s="5"/>
      <c r="M20368" s="5"/>
      <c r="N20368" s="5"/>
      <c r="O20368" s="5"/>
      <c r="P20368" s="5"/>
      <c r="Q20368" s="5"/>
      <c r="R20368" s="5"/>
      <c r="S20368" s="5"/>
      <c r="T20368" s="5"/>
      <c r="U20368" s="5"/>
      <c r="V20368" s="5"/>
      <c r="W20368" s="5"/>
      <c r="X20368" s="5"/>
      <c r="Y20368" s="5"/>
      <c r="Z20368" s="5"/>
      <c r="AA20368" s="5"/>
      <c r="AB20368" s="5"/>
      <c r="AC20368" s="5"/>
      <c r="AD20368" s="5"/>
      <c r="AE20368" s="5"/>
      <c r="AF20368" s="5"/>
      <c r="AG20368" s="5"/>
      <c r="AH20368" s="5"/>
      <c r="AI20368" s="5"/>
      <c r="AJ20368" s="5"/>
    </row>
    <row r="20369" spans="11:36">
      <c r="K20369" s="5"/>
      <c r="L20369" s="5"/>
      <c r="M20369" s="5"/>
      <c r="N20369" s="5"/>
      <c r="O20369" s="5"/>
      <c r="P20369" s="5"/>
      <c r="Q20369" s="5"/>
      <c r="R20369" s="5"/>
      <c r="S20369" s="5"/>
      <c r="T20369" s="5"/>
      <c r="U20369" s="5"/>
      <c r="V20369" s="5"/>
      <c r="W20369" s="5"/>
      <c r="X20369" s="5"/>
      <c r="Y20369" s="5"/>
      <c r="Z20369" s="5"/>
      <c r="AA20369" s="5"/>
      <c r="AB20369" s="5"/>
      <c r="AC20369" s="5"/>
      <c r="AD20369" s="5"/>
      <c r="AE20369" s="5"/>
      <c r="AF20369" s="5"/>
      <c r="AG20369" s="5"/>
      <c r="AH20369" s="5"/>
      <c r="AI20369" s="5"/>
      <c r="AJ20369" s="5"/>
    </row>
    <row r="20370" spans="11:36">
      <c r="K20370" s="5"/>
      <c r="L20370" s="5"/>
      <c r="M20370" s="5"/>
      <c r="N20370" s="5"/>
      <c r="O20370" s="5"/>
      <c r="P20370" s="5"/>
      <c r="Q20370" s="5"/>
      <c r="R20370" s="5"/>
      <c r="S20370" s="5"/>
      <c r="T20370" s="5"/>
      <c r="U20370" s="5"/>
      <c r="V20370" s="5"/>
      <c r="W20370" s="5"/>
      <c r="X20370" s="5"/>
      <c r="Y20370" s="5"/>
      <c r="Z20370" s="5"/>
      <c r="AA20370" s="5"/>
      <c r="AB20370" s="5"/>
      <c r="AC20370" s="5"/>
      <c r="AD20370" s="5"/>
      <c r="AE20370" s="5"/>
      <c r="AF20370" s="5"/>
      <c r="AG20370" s="5"/>
      <c r="AH20370" s="5"/>
      <c r="AI20370" s="5"/>
      <c r="AJ20370" s="5"/>
    </row>
    <row r="20371" spans="11:36">
      <c r="K20371" s="5"/>
      <c r="L20371" s="5"/>
      <c r="M20371" s="5"/>
      <c r="N20371" s="5"/>
      <c r="O20371" s="5"/>
      <c r="P20371" s="5"/>
      <c r="Q20371" s="5"/>
      <c r="R20371" s="5"/>
      <c r="S20371" s="5"/>
      <c r="T20371" s="5"/>
      <c r="U20371" s="5"/>
      <c r="V20371" s="5"/>
      <c r="W20371" s="5"/>
      <c r="X20371" s="5"/>
      <c r="Y20371" s="5"/>
      <c r="Z20371" s="5"/>
      <c r="AA20371" s="5"/>
      <c r="AB20371" s="5"/>
      <c r="AC20371" s="5"/>
      <c r="AD20371" s="5"/>
      <c r="AE20371" s="5"/>
      <c r="AF20371" s="5"/>
      <c r="AG20371" s="5"/>
      <c r="AH20371" s="5"/>
      <c r="AI20371" s="5"/>
      <c r="AJ20371" s="5"/>
    </row>
    <row r="20372" spans="11:36">
      <c r="K20372" s="5"/>
      <c r="L20372" s="5"/>
      <c r="M20372" s="5"/>
      <c r="N20372" s="5"/>
      <c r="O20372" s="5"/>
      <c r="P20372" s="5"/>
      <c r="Q20372" s="5"/>
      <c r="R20372" s="5"/>
      <c r="S20372" s="5"/>
      <c r="T20372" s="5"/>
      <c r="U20372" s="5"/>
      <c r="V20372" s="5"/>
      <c r="W20372" s="5"/>
      <c r="X20372" s="5"/>
      <c r="Y20372" s="5"/>
      <c r="Z20372" s="5"/>
      <c r="AA20372" s="5"/>
      <c r="AB20372" s="5"/>
      <c r="AC20372" s="5"/>
      <c r="AD20372" s="5"/>
      <c r="AE20372" s="5"/>
      <c r="AF20372" s="5"/>
      <c r="AG20372" s="5"/>
      <c r="AH20372" s="5"/>
      <c r="AI20372" s="5"/>
      <c r="AJ20372" s="5"/>
    </row>
    <row r="20373" spans="11:36">
      <c r="K20373" s="5"/>
      <c r="L20373" s="5"/>
      <c r="M20373" s="5"/>
      <c r="N20373" s="5"/>
      <c r="O20373" s="5"/>
      <c r="P20373" s="5"/>
      <c r="Q20373" s="5"/>
      <c r="R20373" s="5"/>
      <c r="S20373" s="5"/>
      <c r="T20373" s="5"/>
      <c r="U20373" s="5"/>
      <c r="V20373" s="5"/>
      <c r="W20373" s="5"/>
      <c r="X20373" s="5"/>
      <c r="Y20373" s="5"/>
      <c r="Z20373" s="5"/>
      <c r="AA20373" s="5"/>
      <c r="AB20373" s="5"/>
      <c r="AC20373" s="5"/>
      <c r="AD20373" s="5"/>
      <c r="AE20373" s="5"/>
      <c r="AF20373" s="5"/>
      <c r="AG20373" s="5"/>
      <c r="AH20373" s="5"/>
      <c r="AI20373" s="5"/>
      <c r="AJ20373" s="5"/>
    </row>
    <row r="20374" spans="11:36">
      <c r="K20374" s="5"/>
      <c r="L20374" s="5"/>
      <c r="M20374" s="5"/>
      <c r="N20374" s="5"/>
      <c r="O20374" s="5"/>
      <c r="P20374" s="5"/>
      <c r="Q20374" s="5"/>
      <c r="R20374" s="5"/>
      <c r="S20374" s="5"/>
      <c r="T20374" s="5"/>
      <c r="U20374" s="5"/>
      <c r="V20374" s="5"/>
      <c r="W20374" s="5"/>
      <c r="X20374" s="5"/>
      <c r="Y20374" s="5"/>
      <c r="Z20374" s="5"/>
      <c r="AA20374" s="5"/>
      <c r="AB20374" s="5"/>
      <c r="AC20374" s="5"/>
      <c r="AD20374" s="5"/>
      <c r="AE20374" s="5"/>
      <c r="AF20374" s="5"/>
      <c r="AG20374" s="5"/>
      <c r="AH20374" s="5"/>
      <c r="AI20374" s="5"/>
      <c r="AJ20374" s="5"/>
    </row>
    <row r="20375" spans="11:36">
      <c r="K20375" s="5"/>
      <c r="L20375" s="5"/>
      <c r="M20375" s="5"/>
      <c r="N20375" s="5"/>
      <c r="O20375" s="5"/>
      <c r="P20375" s="5"/>
      <c r="Q20375" s="5"/>
      <c r="R20375" s="5"/>
      <c r="S20375" s="5"/>
      <c r="T20375" s="5"/>
      <c r="U20375" s="5"/>
      <c r="V20375" s="5"/>
      <c r="W20375" s="5"/>
      <c r="X20375" s="5"/>
      <c r="Y20375" s="5"/>
      <c r="Z20375" s="5"/>
      <c r="AA20375" s="5"/>
      <c r="AB20375" s="5"/>
      <c r="AC20375" s="5"/>
      <c r="AD20375" s="5"/>
      <c r="AE20375" s="5"/>
      <c r="AF20375" s="5"/>
      <c r="AG20375" s="5"/>
      <c r="AH20375" s="5"/>
      <c r="AI20375" s="5"/>
      <c r="AJ20375" s="5"/>
    </row>
    <row r="20376" spans="11:36">
      <c r="K20376" s="5"/>
      <c r="L20376" s="5"/>
      <c r="M20376" s="5"/>
      <c r="N20376" s="5"/>
      <c r="O20376" s="5"/>
      <c r="P20376" s="5"/>
      <c r="Q20376" s="5"/>
      <c r="R20376" s="5"/>
      <c r="S20376" s="5"/>
      <c r="T20376" s="5"/>
      <c r="U20376" s="5"/>
      <c r="V20376" s="5"/>
      <c r="W20376" s="5"/>
      <c r="X20376" s="5"/>
      <c r="Y20376" s="5"/>
      <c r="Z20376" s="5"/>
      <c r="AA20376" s="5"/>
      <c r="AB20376" s="5"/>
      <c r="AC20376" s="5"/>
      <c r="AD20376" s="5"/>
      <c r="AE20376" s="5"/>
      <c r="AF20376" s="5"/>
      <c r="AG20376" s="5"/>
      <c r="AH20376" s="5"/>
      <c r="AI20376" s="5"/>
      <c r="AJ20376" s="5"/>
    </row>
    <row r="20377" spans="11:36">
      <c r="K20377" s="5"/>
      <c r="L20377" s="5"/>
      <c r="M20377" s="5"/>
      <c r="N20377" s="5"/>
      <c r="O20377" s="5"/>
      <c r="P20377" s="5"/>
      <c r="Q20377" s="5"/>
      <c r="R20377" s="5"/>
      <c r="S20377" s="5"/>
      <c r="T20377" s="5"/>
      <c r="U20377" s="5"/>
      <c r="V20377" s="5"/>
      <c r="W20377" s="5"/>
      <c r="X20377" s="5"/>
      <c r="Y20377" s="5"/>
      <c r="Z20377" s="5"/>
      <c r="AA20377" s="5"/>
      <c r="AB20377" s="5"/>
      <c r="AC20377" s="5"/>
      <c r="AD20377" s="5"/>
      <c r="AE20377" s="5"/>
      <c r="AF20377" s="5"/>
      <c r="AG20377" s="5"/>
      <c r="AH20377" s="5"/>
      <c r="AI20377" s="5"/>
      <c r="AJ20377" s="5"/>
    </row>
    <row r="20378" spans="11:36">
      <c r="K20378" s="5"/>
      <c r="L20378" s="5"/>
      <c r="M20378" s="5"/>
      <c r="N20378" s="5"/>
      <c r="O20378" s="5"/>
      <c r="P20378" s="5"/>
      <c r="Q20378" s="5"/>
      <c r="R20378" s="5"/>
      <c r="S20378" s="5"/>
      <c r="T20378" s="5"/>
      <c r="U20378" s="5"/>
      <c r="V20378" s="5"/>
      <c r="W20378" s="5"/>
      <c r="X20378" s="5"/>
      <c r="Y20378" s="5"/>
      <c r="Z20378" s="5"/>
      <c r="AA20378" s="5"/>
      <c r="AB20378" s="5"/>
      <c r="AC20378" s="5"/>
      <c r="AD20378" s="5"/>
      <c r="AE20378" s="5"/>
      <c r="AF20378" s="5"/>
      <c r="AG20378" s="5"/>
      <c r="AH20378" s="5"/>
      <c r="AI20378" s="5"/>
      <c r="AJ20378" s="5"/>
    </row>
    <row r="20379" spans="11:36">
      <c r="K20379" s="5"/>
      <c r="L20379" s="5"/>
      <c r="M20379" s="5"/>
      <c r="N20379" s="5"/>
      <c r="O20379" s="5"/>
      <c r="P20379" s="5"/>
      <c r="Q20379" s="5"/>
      <c r="R20379" s="5"/>
      <c r="S20379" s="5"/>
      <c r="T20379" s="5"/>
      <c r="U20379" s="5"/>
      <c r="V20379" s="5"/>
      <c r="W20379" s="5"/>
      <c r="X20379" s="5"/>
      <c r="Y20379" s="5"/>
      <c r="Z20379" s="5"/>
      <c r="AA20379" s="5"/>
      <c r="AB20379" s="5"/>
      <c r="AC20379" s="5"/>
      <c r="AD20379" s="5"/>
      <c r="AE20379" s="5"/>
      <c r="AF20379" s="5"/>
      <c r="AG20379" s="5"/>
      <c r="AH20379" s="5"/>
      <c r="AI20379" s="5"/>
      <c r="AJ20379" s="5"/>
    </row>
    <row r="20380" spans="11:36">
      <c r="K20380" s="5"/>
      <c r="L20380" s="5"/>
      <c r="M20380" s="5"/>
      <c r="N20380" s="5"/>
      <c r="O20380" s="5"/>
      <c r="P20380" s="5"/>
      <c r="Q20380" s="5"/>
      <c r="R20380" s="5"/>
      <c r="S20380" s="5"/>
      <c r="T20380" s="5"/>
      <c r="U20380" s="5"/>
      <c r="V20380" s="5"/>
      <c r="W20380" s="5"/>
      <c r="X20380" s="5"/>
      <c r="Y20380" s="5"/>
      <c r="Z20380" s="5"/>
      <c r="AA20380" s="5"/>
      <c r="AB20380" s="5"/>
      <c r="AC20380" s="5"/>
      <c r="AD20380" s="5"/>
      <c r="AE20380" s="5"/>
      <c r="AF20380" s="5"/>
      <c r="AG20380" s="5"/>
      <c r="AH20380" s="5"/>
      <c r="AI20380" s="5"/>
      <c r="AJ20380" s="5"/>
    </row>
    <row r="20381" spans="11:36">
      <c r="K20381" s="5"/>
      <c r="L20381" s="5"/>
      <c r="M20381" s="5"/>
      <c r="N20381" s="5"/>
      <c r="O20381" s="5"/>
      <c r="P20381" s="5"/>
      <c r="Q20381" s="5"/>
      <c r="R20381" s="5"/>
      <c r="S20381" s="5"/>
      <c r="T20381" s="5"/>
      <c r="U20381" s="5"/>
      <c r="V20381" s="5"/>
      <c r="W20381" s="5"/>
      <c r="X20381" s="5"/>
      <c r="Y20381" s="5"/>
      <c r="Z20381" s="5"/>
      <c r="AA20381" s="5"/>
      <c r="AB20381" s="5"/>
      <c r="AC20381" s="5"/>
      <c r="AD20381" s="5"/>
      <c r="AE20381" s="5"/>
      <c r="AF20381" s="5"/>
      <c r="AG20381" s="5"/>
      <c r="AH20381" s="5"/>
      <c r="AI20381" s="5"/>
      <c r="AJ20381" s="5"/>
    </row>
    <row r="20382" spans="11:36">
      <c r="K20382" s="5"/>
      <c r="L20382" s="5"/>
      <c r="M20382" s="5"/>
      <c r="N20382" s="5"/>
      <c r="O20382" s="5"/>
      <c r="P20382" s="5"/>
      <c r="Q20382" s="5"/>
      <c r="R20382" s="5"/>
      <c r="S20382" s="5"/>
      <c r="T20382" s="5"/>
      <c r="U20382" s="5"/>
      <c r="V20382" s="5"/>
      <c r="W20382" s="5"/>
      <c r="X20382" s="5"/>
      <c r="Y20382" s="5"/>
      <c r="Z20382" s="5"/>
      <c r="AA20382" s="5"/>
      <c r="AB20382" s="5"/>
      <c r="AC20382" s="5"/>
      <c r="AD20382" s="5"/>
      <c r="AE20382" s="5"/>
      <c r="AF20382" s="5"/>
      <c r="AG20382" s="5"/>
      <c r="AH20382" s="5"/>
      <c r="AI20382" s="5"/>
      <c r="AJ20382" s="5"/>
    </row>
    <row r="20383" spans="11:36">
      <c r="K20383" s="5"/>
      <c r="L20383" s="5"/>
      <c r="M20383" s="5"/>
      <c r="N20383" s="5"/>
      <c r="O20383" s="5"/>
      <c r="P20383" s="5"/>
      <c r="Q20383" s="5"/>
      <c r="R20383" s="5"/>
      <c r="S20383" s="5"/>
      <c r="T20383" s="5"/>
      <c r="U20383" s="5"/>
      <c r="V20383" s="5"/>
      <c r="W20383" s="5"/>
      <c r="X20383" s="5"/>
      <c r="Y20383" s="5"/>
      <c r="Z20383" s="5"/>
      <c r="AA20383" s="5"/>
      <c r="AB20383" s="5"/>
      <c r="AC20383" s="5"/>
      <c r="AD20383" s="5"/>
      <c r="AE20383" s="5"/>
      <c r="AF20383" s="5"/>
      <c r="AG20383" s="5"/>
      <c r="AH20383" s="5"/>
      <c r="AI20383" s="5"/>
      <c r="AJ20383" s="5"/>
    </row>
    <row r="20384" spans="11:36">
      <c r="K20384" s="5"/>
      <c r="L20384" s="5"/>
      <c r="M20384" s="5"/>
      <c r="N20384" s="5"/>
      <c r="O20384" s="5"/>
      <c r="P20384" s="5"/>
      <c r="Q20384" s="5"/>
      <c r="R20384" s="5"/>
      <c r="S20384" s="5"/>
      <c r="T20384" s="5"/>
      <c r="U20384" s="5"/>
      <c r="V20384" s="5"/>
      <c r="W20384" s="5"/>
      <c r="X20384" s="5"/>
      <c r="Y20384" s="5"/>
      <c r="Z20384" s="5"/>
      <c r="AA20384" s="5"/>
      <c r="AB20384" s="5"/>
      <c r="AC20384" s="5"/>
      <c r="AD20384" s="5"/>
      <c r="AE20384" s="5"/>
      <c r="AF20384" s="5"/>
      <c r="AG20384" s="5"/>
      <c r="AH20384" s="5"/>
      <c r="AI20384" s="5"/>
      <c r="AJ20384" s="5"/>
    </row>
    <row r="20385" spans="11:36">
      <c r="K20385" s="5"/>
      <c r="L20385" s="5"/>
      <c r="M20385" s="5"/>
      <c r="N20385" s="5"/>
      <c r="O20385" s="5"/>
      <c r="P20385" s="5"/>
      <c r="Q20385" s="5"/>
      <c r="R20385" s="5"/>
      <c r="S20385" s="5"/>
      <c r="T20385" s="5"/>
      <c r="U20385" s="5"/>
      <c r="V20385" s="5"/>
      <c r="W20385" s="5"/>
      <c r="X20385" s="5"/>
      <c r="Y20385" s="5"/>
      <c r="Z20385" s="5"/>
      <c r="AA20385" s="5"/>
      <c r="AB20385" s="5"/>
      <c r="AC20385" s="5"/>
      <c r="AD20385" s="5"/>
      <c r="AE20385" s="5"/>
      <c r="AF20385" s="5"/>
      <c r="AG20385" s="5"/>
      <c r="AH20385" s="5"/>
      <c r="AI20385" s="5"/>
      <c r="AJ20385" s="5"/>
    </row>
    <row r="20386" spans="11:36">
      <c r="K20386" s="5"/>
      <c r="L20386" s="5"/>
      <c r="M20386" s="5"/>
      <c r="N20386" s="5"/>
      <c r="O20386" s="5"/>
      <c r="P20386" s="5"/>
      <c r="Q20386" s="5"/>
      <c r="R20386" s="5"/>
      <c r="S20386" s="5"/>
      <c r="T20386" s="5"/>
      <c r="U20386" s="5"/>
      <c r="V20386" s="5"/>
      <c r="W20386" s="5"/>
      <c r="X20386" s="5"/>
      <c r="Y20386" s="5"/>
      <c r="Z20386" s="5"/>
      <c r="AA20386" s="5"/>
      <c r="AB20386" s="5"/>
      <c r="AC20386" s="5"/>
      <c r="AD20386" s="5"/>
      <c r="AE20386" s="5"/>
      <c r="AF20386" s="5"/>
      <c r="AG20386" s="5"/>
      <c r="AH20386" s="5"/>
      <c r="AI20386" s="5"/>
      <c r="AJ20386" s="5"/>
    </row>
    <row r="20387" spans="11:36">
      <c r="K20387" s="5"/>
      <c r="L20387" s="5"/>
      <c r="M20387" s="5"/>
      <c r="N20387" s="5"/>
      <c r="O20387" s="5"/>
      <c r="P20387" s="5"/>
      <c r="Q20387" s="5"/>
      <c r="R20387" s="5"/>
      <c r="S20387" s="5"/>
      <c r="T20387" s="5"/>
      <c r="U20387" s="5"/>
      <c r="V20387" s="5"/>
      <c r="W20387" s="5"/>
      <c r="X20387" s="5"/>
      <c r="Y20387" s="5"/>
      <c r="Z20387" s="5"/>
      <c r="AA20387" s="5"/>
      <c r="AB20387" s="5"/>
      <c r="AC20387" s="5"/>
      <c r="AD20387" s="5"/>
      <c r="AE20387" s="5"/>
      <c r="AF20387" s="5"/>
      <c r="AG20387" s="5"/>
      <c r="AH20387" s="5"/>
      <c r="AI20387" s="5"/>
      <c r="AJ20387" s="5"/>
    </row>
    <row r="20388" spans="11:36">
      <c r="K20388" s="5"/>
      <c r="L20388" s="5"/>
      <c r="M20388" s="5"/>
      <c r="N20388" s="5"/>
      <c r="O20388" s="5"/>
      <c r="P20388" s="5"/>
      <c r="Q20388" s="5"/>
      <c r="R20388" s="5"/>
      <c r="S20388" s="5"/>
      <c r="T20388" s="5"/>
      <c r="U20388" s="5"/>
      <c r="V20388" s="5"/>
      <c r="W20388" s="5"/>
      <c r="X20388" s="5"/>
      <c r="Y20388" s="5"/>
      <c r="Z20388" s="5"/>
      <c r="AA20388" s="5"/>
      <c r="AB20388" s="5"/>
      <c r="AC20388" s="5"/>
      <c r="AD20388" s="5"/>
      <c r="AE20388" s="5"/>
      <c r="AF20388" s="5"/>
      <c r="AG20388" s="5"/>
      <c r="AH20388" s="5"/>
      <c r="AI20388" s="5"/>
      <c r="AJ20388" s="5"/>
    </row>
    <row r="20389" spans="11:36">
      <c r="K20389" s="5"/>
      <c r="L20389" s="5"/>
      <c r="M20389" s="5"/>
      <c r="N20389" s="5"/>
      <c r="O20389" s="5"/>
      <c r="P20389" s="5"/>
      <c r="Q20389" s="5"/>
      <c r="R20389" s="5"/>
      <c r="S20389" s="5"/>
      <c r="T20389" s="5"/>
      <c r="U20389" s="5"/>
      <c r="V20389" s="5"/>
      <c r="W20389" s="5"/>
      <c r="X20389" s="5"/>
      <c r="Y20389" s="5"/>
      <c r="Z20389" s="5"/>
      <c r="AA20389" s="5"/>
      <c r="AB20389" s="5"/>
      <c r="AC20389" s="5"/>
      <c r="AD20389" s="5"/>
      <c r="AE20389" s="5"/>
      <c r="AF20389" s="5"/>
      <c r="AG20389" s="5"/>
      <c r="AH20389" s="5"/>
      <c r="AI20389" s="5"/>
      <c r="AJ20389" s="5"/>
    </row>
    <row r="20390" spans="11:36">
      <c r="K20390" s="5"/>
      <c r="L20390" s="5"/>
      <c r="M20390" s="5"/>
      <c r="N20390" s="5"/>
      <c r="O20390" s="5"/>
      <c r="P20390" s="5"/>
      <c r="Q20390" s="5"/>
      <c r="R20390" s="5"/>
      <c r="S20390" s="5"/>
      <c r="T20390" s="5"/>
      <c r="U20390" s="5"/>
      <c r="V20390" s="5"/>
      <c r="W20390" s="5"/>
      <c r="X20390" s="5"/>
      <c r="Y20390" s="5"/>
      <c r="Z20390" s="5"/>
      <c r="AA20390" s="5"/>
      <c r="AB20390" s="5"/>
      <c r="AC20390" s="5"/>
      <c r="AD20390" s="5"/>
      <c r="AE20390" s="5"/>
      <c r="AF20390" s="5"/>
      <c r="AG20390" s="5"/>
      <c r="AH20390" s="5"/>
      <c r="AI20390" s="5"/>
      <c r="AJ20390" s="5"/>
    </row>
    <row r="20391" spans="11:36">
      <c r="K20391" s="5"/>
      <c r="L20391" s="5"/>
      <c r="M20391" s="5"/>
      <c r="N20391" s="5"/>
      <c r="O20391" s="5"/>
      <c r="P20391" s="5"/>
      <c r="Q20391" s="5"/>
      <c r="R20391" s="5"/>
      <c r="S20391" s="5"/>
      <c r="T20391" s="5"/>
      <c r="U20391" s="5"/>
      <c r="V20391" s="5"/>
      <c r="W20391" s="5"/>
      <c r="X20391" s="5"/>
      <c r="Y20391" s="5"/>
      <c r="Z20391" s="5"/>
      <c r="AA20391" s="5"/>
      <c r="AB20391" s="5"/>
      <c r="AC20391" s="5"/>
      <c r="AD20391" s="5"/>
      <c r="AE20391" s="5"/>
      <c r="AF20391" s="5"/>
      <c r="AG20391" s="5"/>
      <c r="AH20391" s="5"/>
      <c r="AI20391" s="5"/>
      <c r="AJ20391" s="5"/>
    </row>
    <row r="20392" spans="11:36">
      <c r="K20392" s="5"/>
      <c r="L20392" s="5"/>
      <c r="M20392" s="5"/>
      <c r="N20392" s="5"/>
      <c r="O20392" s="5"/>
      <c r="P20392" s="5"/>
      <c r="Q20392" s="5"/>
      <c r="R20392" s="5"/>
      <c r="S20392" s="5"/>
      <c r="T20392" s="5"/>
      <c r="U20392" s="5"/>
      <c r="V20392" s="5"/>
      <c r="W20392" s="5"/>
      <c r="X20392" s="5"/>
      <c r="Y20392" s="5"/>
      <c r="Z20392" s="5"/>
      <c r="AA20392" s="5"/>
      <c r="AB20392" s="5"/>
      <c r="AC20392" s="5"/>
      <c r="AD20392" s="5"/>
      <c r="AE20392" s="5"/>
      <c r="AF20392" s="5"/>
      <c r="AG20392" s="5"/>
      <c r="AH20392" s="5"/>
      <c r="AI20392" s="5"/>
      <c r="AJ20392" s="5"/>
    </row>
    <row r="20393" spans="11:36">
      <c r="K20393" s="5"/>
      <c r="L20393" s="5"/>
      <c r="M20393" s="5"/>
      <c r="N20393" s="5"/>
      <c r="O20393" s="5"/>
      <c r="P20393" s="5"/>
      <c r="Q20393" s="5"/>
      <c r="R20393" s="5"/>
      <c r="S20393" s="5"/>
      <c r="T20393" s="5"/>
      <c r="U20393" s="5"/>
      <c r="V20393" s="5"/>
      <c r="W20393" s="5"/>
      <c r="X20393" s="5"/>
      <c r="Y20393" s="5"/>
      <c r="Z20393" s="5"/>
      <c r="AA20393" s="5"/>
      <c r="AB20393" s="5"/>
      <c r="AC20393" s="5"/>
      <c r="AD20393" s="5"/>
      <c r="AE20393" s="5"/>
      <c r="AF20393" s="5"/>
      <c r="AG20393" s="5"/>
      <c r="AH20393" s="5"/>
      <c r="AI20393" s="5"/>
      <c r="AJ20393" s="5"/>
    </row>
    <row r="20394" spans="11:36">
      <c r="K20394" s="5"/>
      <c r="L20394" s="5"/>
      <c r="M20394" s="5"/>
      <c r="N20394" s="5"/>
      <c r="O20394" s="5"/>
      <c r="P20394" s="5"/>
      <c r="Q20394" s="5"/>
      <c r="R20394" s="5"/>
      <c r="S20394" s="5"/>
      <c r="T20394" s="5"/>
      <c r="U20394" s="5"/>
      <c r="V20394" s="5"/>
      <c r="W20394" s="5"/>
      <c r="X20394" s="5"/>
      <c r="Y20394" s="5"/>
      <c r="Z20394" s="5"/>
      <c r="AA20394" s="5"/>
      <c r="AB20394" s="5"/>
      <c r="AC20394" s="5"/>
      <c r="AD20394" s="5"/>
      <c r="AE20394" s="5"/>
      <c r="AF20394" s="5"/>
      <c r="AG20394" s="5"/>
      <c r="AH20394" s="5"/>
      <c r="AI20394" s="5"/>
      <c r="AJ20394" s="5"/>
    </row>
    <row r="20395" spans="11:36">
      <c r="K20395" s="5"/>
      <c r="L20395" s="5"/>
      <c r="M20395" s="5"/>
      <c r="N20395" s="5"/>
      <c r="O20395" s="5"/>
      <c r="P20395" s="5"/>
      <c r="Q20395" s="5"/>
      <c r="R20395" s="5"/>
      <c r="S20395" s="5"/>
      <c r="T20395" s="5"/>
      <c r="U20395" s="5"/>
      <c r="V20395" s="5"/>
      <c r="W20395" s="5"/>
      <c r="X20395" s="5"/>
      <c r="Y20395" s="5"/>
      <c r="Z20395" s="5"/>
      <c r="AA20395" s="5"/>
      <c r="AB20395" s="5"/>
      <c r="AC20395" s="5"/>
      <c r="AD20395" s="5"/>
      <c r="AE20395" s="5"/>
      <c r="AF20395" s="5"/>
      <c r="AG20395" s="5"/>
      <c r="AH20395" s="5"/>
      <c r="AI20395" s="5"/>
      <c r="AJ20395" s="5"/>
    </row>
    <row r="20396" spans="11:36">
      <c r="K20396" s="5"/>
      <c r="L20396" s="5"/>
      <c r="M20396" s="5"/>
      <c r="N20396" s="5"/>
      <c r="O20396" s="5"/>
      <c r="P20396" s="5"/>
      <c r="Q20396" s="5"/>
      <c r="R20396" s="5"/>
      <c r="S20396" s="5"/>
      <c r="T20396" s="5"/>
      <c r="U20396" s="5"/>
      <c r="V20396" s="5"/>
      <c r="W20396" s="5"/>
      <c r="X20396" s="5"/>
      <c r="Y20396" s="5"/>
      <c r="Z20396" s="5"/>
      <c r="AA20396" s="5"/>
      <c r="AB20396" s="5"/>
      <c r="AC20396" s="5"/>
      <c r="AD20396" s="5"/>
      <c r="AE20396" s="5"/>
      <c r="AF20396" s="5"/>
      <c r="AG20396" s="5"/>
      <c r="AH20396" s="5"/>
      <c r="AI20396" s="5"/>
      <c r="AJ20396" s="5"/>
    </row>
    <row r="20397" spans="11:36">
      <c r="K20397" s="5"/>
      <c r="L20397" s="5"/>
      <c r="M20397" s="5"/>
      <c r="N20397" s="5"/>
      <c r="O20397" s="5"/>
      <c r="P20397" s="5"/>
      <c r="Q20397" s="5"/>
      <c r="R20397" s="5"/>
      <c r="S20397" s="5"/>
      <c r="T20397" s="5"/>
      <c r="U20397" s="5"/>
      <c r="V20397" s="5"/>
      <c r="W20397" s="5"/>
      <c r="X20397" s="5"/>
      <c r="Y20397" s="5"/>
      <c r="Z20397" s="5"/>
      <c r="AA20397" s="5"/>
      <c r="AB20397" s="5"/>
      <c r="AC20397" s="5"/>
      <c r="AD20397" s="5"/>
      <c r="AE20397" s="5"/>
      <c r="AF20397" s="5"/>
      <c r="AG20397" s="5"/>
      <c r="AH20397" s="5"/>
      <c r="AI20397" s="5"/>
      <c r="AJ20397" s="5"/>
    </row>
    <row r="20398" spans="11:36">
      <c r="K20398" s="5"/>
      <c r="L20398" s="5"/>
      <c r="M20398" s="5"/>
      <c r="N20398" s="5"/>
      <c r="O20398" s="5"/>
      <c r="P20398" s="5"/>
      <c r="Q20398" s="5"/>
      <c r="R20398" s="5"/>
      <c r="S20398" s="5"/>
      <c r="T20398" s="5"/>
      <c r="U20398" s="5"/>
      <c r="V20398" s="5"/>
      <c r="W20398" s="5"/>
      <c r="X20398" s="5"/>
      <c r="Y20398" s="5"/>
      <c r="Z20398" s="5"/>
      <c r="AA20398" s="5"/>
      <c r="AB20398" s="5"/>
      <c r="AC20398" s="5"/>
      <c r="AD20398" s="5"/>
      <c r="AE20398" s="5"/>
      <c r="AF20398" s="5"/>
      <c r="AG20398" s="5"/>
      <c r="AH20398" s="5"/>
      <c r="AI20398" s="5"/>
      <c r="AJ20398" s="5"/>
    </row>
    <row r="20399" spans="11:36">
      <c r="K20399" s="5"/>
      <c r="L20399" s="5"/>
      <c r="M20399" s="5"/>
      <c r="N20399" s="5"/>
      <c r="O20399" s="5"/>
      <c r="P20399" s="5"/>
      <c r="Q20399" s="5"/>
      <c r="R20399" s="5"/>
      <c r="S20399" s="5"/>
      <c r="T20399" s="5"/>
      <c r="U20399" s="5"/>
      <c r="V20399" s="5"/>
      <c r="W20399" s="5"/>
      <c r="X20399" s="5"/>
      <c r="Y20399" s="5"/>
      <c r="Z20399" s="5"/>
      <c r="AA20399" s="5"/>
      <c r="AB20399" s="5"/>
      <c r="AC20399" s="5"/>
      <c r="AD20399" s="5"/>
      <c r="AE20399" s="5"/>
      <c r="AF20399" s="5"/>
      <c r="AG20399" s="5"/>
      <c r="AH20399" s="5"/>
      <c r="AI20399" s="5"/>
      <c r="AJ20399" s="5"/>
    </row>
    <row r="20400" spans="11:36">
      <c r="K20400" s="5"/>
      <c r="L20400" s="5"/>
      <c r="M20400" s="5"/>
      <c r="N20400" s="5"/>
      <c r="O20400" s="5"/>
      <c r="P20400" s="5"/>
      <c r="Q20400" s="5"/>
      <c r="R20400" s="5"/>
      <c r="S20400" s="5"/>
      <c r="T20400" s="5"/>
      <c r="U20400" s="5"/>
      <c r="V20400" s="5"/>
      <c r="W20400" s="5"/>
      <c r="X20400" s="5"/>
      <c r="Y20400" s="5"/>
      <c r="Z20400" s="5"/>
      <c r="AA20400" s="5"/>
      <c r="AB20400" s="5"/>
      <c r="AC20400" s="5"/>
      <c r="AD20400" s="5"/>
      <c r="AE20400" s="5"/>
      <c r="AF20400" s="5"/>
      <c r="AG20400" s="5"/>
      <c r="AH20400" s="5"/>
      <c r="AI20400" s="5"/>
      <c r="AJ20400" s="5"/>
    </row>
    <row r="20401" spans="11:36">
      <c r="K20401" s="5"/>
      <c r="L20401" s="5"/>
      <c r="M20401" s="5"/>
      <c r="N20401" s="5"/>
      <c r="O20401" s="5"/>
      <c r="P20401" s="5"/>
      <c r="Q20401" s="5"/>
      <c r="R20401" s="5"/>
      <c r="S20401" s="5"/>
      <c r="T20401" s="5"/>
      <c r="U20401" s="5"/>
      <c r="V20401" s="5"/>
      <c r="W20401" s="5"/>
      <c r="X20401" s="5"/>
      <c r="Y20401" s="5"/>
      <c r="Z20401" s="5"/>
      <c r="AA20401" s="5"/>
      <c r="AB20401" s="5"/>
      <c r="AC20401" s="5"/>
      <c r="AD20401" s="5"/>
      <c r="AE20401" s="5"/>
      <c r="AF20401" s="5"/>
      <c r="AG20401" s="5"/>
      <c r="AH20401" s="5"/>
      <c r="AI20401" s="5"/>
      <c r="AJ20401" s="5"/>
    </row>
    <row r="20402" spans="11:36">
      <c r="K20402" s="5"/>
      <c r="L20402" s="5"/>
      <c r="M20402" s="5"/>
      <c r="N20402" s="5"/>
      <c r="O20402" s="5"/>
      <c r="P20402" s="5"/>
      <c r="Q20402" s="5"/>
      <c r="R20402" s="5"/>
      <c r="S20402" s="5"/>
      <c r="T20402" s="5"/>
      <c r="U20402" s="5"/>
      <c r="V20402" s="5"/>
      <c r="W20402" s="5"/>
      <c r="X20402" s="5"/>
      <c r="Y20402" s="5"/>
      <c r="Z20402" s="5"/>
      <c r="AA20402" s="5"/>
      <c r="AB20402" s="5"/>
      <c r="AC20402" s="5"/>
      <c r="AD20402" s="5"/>
      <c r="AE20402" s="5"/>
      <c r="AF20402" s="5"/>
      <c r="AG20402" s="5"/>
      <c r="AH20402" s="5"/>
      <c r="AI20402" s="5"/>
      <c r="AJ20402" s="5"/>
    </row>
    <row r="20403" spans="11:36">
      <c r="K20403" s="5"/>
      <c r="L20403" s="5"/>
      <c r="M20403" s="5"/>
      <c r="N20403" s="5"/>
      <c r="O20403" s="5"/>
      <c r="P20403" s="5"/>
      <c r="Q20403" s="5"/>
      <c r="R20403" s="5"/>
      <c r="S20403" s="5"/>
      <c r="T20403" s="5"/>
      <c r="U20403" s="5"/>
      <c r="V20403" s="5"/>
      <c r="W20403" s="5"/>
      <c r="X20403" s="5"/>
      <c r="Y20403" s="5"/>
      <c r="Z20403" s="5"/>
      <c r="AA20403" s="5"/>
      <c r="AB20403" s="5"/>
      <c r="AC20403" s="5"/>
      <c r="AD20403" s="5"/>
      <c r="AE20403" s="5"/>
      <c r="AF20403" s="5"/>
      <c r="AG20403" s="5"/>
      <c r="AH20403" s="5"/>
      <c r="AI20403" s="5"/>
      <c r="AJ20403" s="5"/>
    </row>
    <row r="20404" spans="11:36">
      <c r="K20404" s="5"/>
      <c r="L20404" s="5"/>
      <c r="M20404" s="5"/>
      <c r="N20404" s="5"/>
      <c r="O20404" s="5"/>
      <c r="P20404" s="5"/>
      <c r="Q20404" s="5"/>
      <c r="R20404" s="5"/>
      <c r="S20404" s="5"/>
      <c r="T20404" s="5"/>
      <c r="U20404" s="5"/>
      <c r="V20404" s="5"/>
      <c r="W20404" s="5"/>
      <c r="X20404" s="5"/>
      <c r="Y20404" s="5"/>
      <c r="Z20404" s="5"/>
      <c r="AA20404" s="5"/>
      <c r="AB20404" s="5"/>
      <c r="AC20404" s="5"/>
      <c r="AD20404" s="5"/>
      <c r="AE20404" s="5"/>
      <c r="AF20404" s="5"/>
      <c r="AG20404" s="5"/>
      <c r="AH20404" s="5"/>
      <c r="AI20404" s="5"/>
      <c r="AJ20404" s="5"/>
    </row>
    <row r="20405" spans="11:36">
      <c r="K20405" s="5"/>
      <c r="L20405" s="5"/>
      <c r="M20405" s="5"/>
      <c r="N20405" s="5"/>
      <c r="O20405" s="5"/>
      <c r="P20405" s="5"/>
      <c r="Q20405" s="5"/>
      <c r="R20405" s="5"/>
      <c r="S20405" s="5"/>
      <c r="T20405" s="5"/>
      <c r="U20405" s="5"/>
      <c r="V20405" s="5"/>
      <c r="W20405" s="5"/>
      <c r="X20405" s="5"/>
      <c r="Y20405" s="5"/>
      <c r="Z20405" s="5"/>
      <c r="AA20405" s="5"/>
      <c r="AB20405" s="5"/>
      <c r="AC20405" s="5"/>
      <c r="AD20405" s="5"/>
      <c r="AE20405" s="5"/>
      <c r="AF20405" s="5"/>
      <c r="AG20405" s="5"/>
      <c r="AH20405" s="5"/>
      <c r="AI20405" s="5"/>
      <c r="AJ20405" s="5"/>
    </row>
    <row r="20406" spans="11:36">
      <c r="K20406" s="5"/>
      <c r="L20406" s="5"/>
      <c r="M20406" s="5"/>
      <c r="N20406" s="5"/>
      <c r="O20406" s="5"/>
      <c r="P20406" s="5"/>
      <c r="Q20406" s="5"/>
      <c r="R20406" s="5"/>
      <c r="S20406" s="5"/>
      <c r="T20406" s="5"/>
      <c r="U20406" s="5"/>
      <c r="V20406" s="5"/>
      <c r="W20406" s="5"/>
      <c r="X20406" s="5"/>
      <c r="Y20406" s="5"/>
      <c r="Z20406" s="5"/>
      <c r="AA20406" s="5"/>
      <c r="AB20406" s="5"/>
      <c r="AC20406" s="5"/>
      <c r="AD20406" s="5"/>
      <c r="AE20406" s="5"/>
      <c r="AF20406" s="5"/>
      <c r="AG20406" s="5"/>
      <c r="AH20406" s="5"/>
      <c r="AI20406" s="5"/>
      <c r="AJ20406" s="5"/>
    </row>
    <row r="20407" spans="11:36">
      <c r="K20407" s="5"/>
      <c r="L20407" s="5"/>
      <c r="M20407" s="5"/>
      <c r="N20407" s="5"/>
      <c r="O20407" s="5"/>
      <c r="P20407" s="5"/>
      <c r="Q20407" s="5"/>
      <c r="R20407" s="5"/>
      <c r="S20407" s="5"/>
      <c r="T20407" s="5"/>
      <c r="U20407" s="5"/>
      <c r="V20407" s="5"/>
      <c r="W20407" s="5"/>
      <c r="X20407" s="5"/>
      <c r="Y20407" s="5"/>
      <c r="Z20407" s="5"/>
      <c r="AA20407" s="5"/>
      <c r="AB20407" s="5"/>
      <c r="AC20407" s="5"/>
      <c r="AD20407" s="5"/>
      <c r="AE20407" s="5"/>
      <c r="AF20407" s="5"/>
      <c r="AG20407" s="5"/>
      <c r="AH20407" s="5"/>
      <c r="AI20407" s="5"/>
      <c r="AJ20407" s="5"/>
    </row>
    <row r="20408" spans="11:36">
      <c r="K20408" s="5"/>
      <c r="L20408" s="5"/>
      <c r="M20408" s="5"/>
      <c r="N20408" s="5"/>
      <c r="O20408" s="5"/>
      <c r="P20408" s="5"/>
      <c r="Q20408" s="5"/>
      <c r="R20408" s="5"/>
      <c r="S20408" s="5"/>
      <c r="T20408" s="5"/>
      <c r="U20408" s="5"/>
      <c r="V20408" s="5"/>
      <c r="W20408" s="5"/>
      <c r="X20408" s="5"/>
      <c r="Y20408" s="5"/>
      <c r="Z20408" s="5"/>
      <c r="AA20408" s="5"/>
      <c r="AB20408" s="5"/>
      <c r="AC20408" s="5"/>
      <c r="AD20408" s="5"/>
      <c r="AE20408" s="5"/>
      <c r="AF20408" s="5"/>
      <c r="AG20408" s="5"/>
      <c r="AH20408" s="5"/>
      <c r="AI20408" s="5"/>
      <c r="AJ20408" s="5"/>
    </row>
    <row r="20409" spans="11:36">
      <c r="K20409" s="5"/>
      <c r="L20409" s="5"/>
      <c r="M20409" s="5"/>
      <c r="N20409" s="5"/>
      <c r="O20409" s="5"/>
      <c r="P20409" s="5"/>
      <c r="Q20409" s="5"/>
      <c r="R20409" s="5"/>
      <c r="S20409" s="5"/>
      <c r="T20409" s="5"/>
      <c r="U20409" s="5"/>
      <c r="V20409" s="5"/>
      <c r="W20409" s="5"/>
      <c r="X20409" s="5"/>
      <c r="Y20409" s="5"/>
      <c r="Z20409" s="5"/>
      <c r="AA20409" s="5"/>
      <c r="AB20409" s="5"/>
      <c r="AC20409" s="5"/>
      <c r="AD20409" s="5"/>
      <c r="AE20409" s="5"/>
      <c r="AF20409" s="5"/>
      <c r="AG20409" s="5"/>
      <c r="AH20409" s="5"/>
      <c r="AI20409" s="5"/>
      <c r="AJ20409" s="5"/>
    </row>
    <row r="20410" spans="11:36">
      <c r="K20410" s="5"/>
      <c r="L20410" s="5"/>
      <c r="M20410" s="5"/>
      <c r="N20410" s="5"/>
      <c r="O20410" s="5"/>
      <c r="P20410" s="5"/>
      <c r="Q20410" s="5"/>
      <c r="R20410" s="5"/>
      <c r="S20410" s="5"/>
      <c r="T20410" s="5"/>
      <c r="U20410" s="5"/>
      <c r="V20410" s="5"/>
      <c r="W20410" s="5"/>
      <c r="X20410" s="5"/>
      <c r="Y20410" s="5"/>
      <c r="Z20410" s="5"/>
      <c r="AA20410" s="5"/>
      <c r="AB20410" s="5"/>
      <c r="AC20410" s="5"/>
      <c r="AD20410" s="5"/>
      <c r="AE20410" s="5"/>
      <c r="AF20410" s="5"/>
      <c r="AG20410" s="5"/>
      <c r="AH20410" s="5"/>
      <c r="AI20410" s="5"/>
      <c r="AJ20410" s="5"/>
    </row>
    <row r="20411" spans="11:36">
      <c r="K20411" s="5"/>
      <c r="L20411" s="5"/>
      <c r="M20411" s="5"/>
      <c r="N20411" s="5"/>
      <c r="O20411" s="5"/>
      <c r="P20411" s="5"/>
      <c r="Q20411" s="5"/>
      <c r="R20411" s="5"/>
      <c r="S20411" s="5"/>
      <c r="T20411" s="5"/>
      <c r="U20411" s="5"/>
      <c r="V20411" s="5"/>
      <c r="W20411" s="5"/>
      <c r="X20411" s="5"/>
      <c r="Y20411" s="5"/>
      <c r="Z20411" s="5"/>
      <c r="AA20411" s="5"/>
      <c r="AB20411" s="5"/>
      <c r="AC20411" s="5"/>
      <c r="AD20411" s="5"/>
      <c r="AE20411" s="5"/>
      <c r="AF20411" s="5"/>
      <c r="AG20411" s="5"/>
      <c r="AH20411" s="5"/>
      <c r="AI20411" s="5"/>
      <c r="AJ20411" s="5"/>
    </row>
    <row r="20412" spans="11:36">
      <c r="K20412" s="5"/>
      <c r="L20412" s="5"/>
      <c r="M20412" s="5"/>
      <c r="N20412" s="5"/>
      <c r="O20412" s="5"/>
      <c r="P20412" s="5"/>
      <c r="Q20412" s="5"/>
      <c r="R20412" s="5"/>
      <c r="S20412" s="5"/>
      <c r="T20412" s="5"/>
      <c r="U20412" s="5"/>
      <c r="V20412" s="5"/>
      <c r="W20412" s="5"/>
      <c r="X20412" s="5"/>
      <c r="Y20412" s="5"/>
      <c r="Z20412" s="5"/>
      <c r="AA20412" s="5"/>
      <c r="AB20412" s="5"/>
      <c r="AC20412" s="5"/>
      <c r="AD20412" s="5"/>
      <c r="AE20412" s="5"/>
      <c r="AF20412" s="5"/>
      <c r="AG20412" s="5"/>
      <c r="AH20412" s="5"/>
      <c r="AI20412" s="5"/>
      <c r="AJ20412" s="5"/>
    </row>
    <row r="20413" spans="11:36">
      <c r="K20413" s="5"/>
      <c r="L20413" s="5"/>
      <c r="M20413" s="5"/>
      <c r="N20413" s="5"/>
      <c r="O20413" s="5"/>
      <c r="P20413" s="5"/>
      <c r="Q20413" s="5"/>
      <c r="R20413" s="5"/>
      <c r="S20413" s="5"/>
      <c r="T20413" s="5"/>
      <c r="U20413" s="5"/>
      <c r="V20413" s="5"/>
      <c r="W20413" s="5"/>
      <c r="X20413" s="5"/>
      <c r="Y20413" s="5"/>
      <c r="Z20413" s="5"/>
      <c r="AA20413" s="5"/>
      <c r="AB20413" s="5"/>
      <c r="AC20413" s="5"/>
      <c r="AD20413" s="5"/>
      <c r="AE20413" s="5"/>
      <c r="AF20413" s="5"/>
      <c r="AG20413" s="5"/>
      <c r="AH20413" s="5"/>
      <c r="AI20413" s="5"/>
      <c r="AJ20413" s="5"/>
    </row>
    <row r="20414" spans="11:36">
      <c r="K20414" s="5"/>
      <c r="L20414" s="5"/>
      <c r="M20414" s="5"/>
      <c r="N20414" s="5"/>
      <c r="O20414" s="5"/>
      <c r="P20414" s="5"/>
      <c r="Q20414" s="5"/>
      <c r="R20414" s="5"/>
      <c r="S20414" s="5"/>
      <c r="T20414" s="5"/>
      <c r="U20414" s="5"/>
      <c r="V20414" s="5"/>
      <c r="W20414" s="5"/>
      <c r="X20414" s="5"/>
      <c r="Y20414" s="5"/>
      <c r="Z20414" s="5"/>
      <c r="AA20414" s="5"/>
      <c r="AB20414" s="5"/>
      <c r="AC20414" s="5"/>
      <c r="AD20414" s="5"/>
      <c r="AE20414" s="5"/>
      <c r="AF20414" s="5"/>
      <c r="AG20414" s="5"/>
      <c r="AH20414" s="5"/>
      <c r="AI20414" s="5"/>
      <c r="AJ20414" s="5"/>
    </row>
    <row r="20415" spans="11:36">
      <c r="K20415" s="5"/>
      <c r="L20415" s="5"/>
      <c r="M20415" s="5"/>
      <c r="N20415" s="5"/>
      <c r="O20415" s="5"/>
      <c r="P20415" s="5"/>
      <c r="Q20415" s="5"/>
      <c r="R20415" s="5"/>
      <c r="S20415" s="5"/>
      <c r="T20415" s="5"/>
      <c r="U20415" s="5"/>
      <c r="V20415" s="5"/>
      <c r="W20415" s="5"/>
      <c r="X20415" s="5"/>
      <c r="Y20415" s="5"/>
      <c r="Z20415" s="5"/>
      <c r="AA20415" s="5"/>
      <c r="AB20415" s="5"/>
      <c r="AC20415" s="5"/>
      <c r="AD20415" s="5"/>
      <c r="AE20415" s="5"/>
      <c r="AF20415" s="5"/>
      <c r="AG20415" s="5"/>
      <c r="AH20415" s="5"/>
      <c r="AI20415" s="5"/>
      <c r="AJ20415" s="5"/>
    </row>
    <row r="20416" spans="11:36">
      <c r="K20416" s="5"/>
      <c r="L20416" s="5"/>
      <c r="M20416" s="5"/>
      <c r="N20416" s="5"/>
      <c r="O20416" s="5"/>
      <c r="P20416" s="5"/>
      <c r="Q20416" s="5"/>
      <c r="R20416" s="5"/>
      <c r="S20416" s="5"/>
      <c r="T20416" s="5"/>
      <c r="U20416" s="5"/>
      <c r="V20416" s="5"/>
      <c r="W20416" s="5"/>
      <c r="X20416" s="5"/>
      <c r="Y20416" s="5"/>
      <c r="Z20416" s="5"/>
      <c r="AA20416" s="5"/>
      <c r="AB20416" s="5"/>
      <c r="AC20416" s="5"/>
      <c r="AD20416" s="5"/>
      <c r="AE20416" s="5"/>
      <c r="AF20416" s="5"/>
      <c r="AG20416" s="5"/>
      <c r="AH20416" s="5"/>
      <c r="AI20416" s="5"/>
      <c r="AJ20416" s="5"/>
    </row>
    <row r="20417" spans="11:36">
      <c r="K20417" s="5"/>
      <c r="L20417" s="5"/>
      <c r="M20417" s="5"/>
      <c r="N20417" s="5"/>
      <c r="O20417" s="5"/>
      <c r="P20417" s="5"/>
      <c r="Q20417" s="5"/>
      <c r="R20417" s="5"/>
      <c r="S20417" s="5"/>
      <c r="T20417" s="5"/>
      <c r="U20417" s="5"/>
      <c r="V20417" s="5"/>
      <c r="W20417" s="5"/>
      <c r="X20417" s="5"/>
      <c r="Y20417" s="5"/>
      <c r="Z20417" s="5"/>
      <c r="AA20417" s="5"/>
      <c r="AB20417" s="5"/>
      <c r="AC20417" s="5"/>
      <c r="AD20417" s="5"/>
      <c r="AE20417" s="5"/>
      <c r="AF20417" s="5"/>
      <c r="AG20417" s="5"/>
      <c r="AH20417" s="5"/>
      <c r="AI20417" s="5"/>
      <c r="AJ20417" s="5"/>
    </row>
    <row r="20418" spans="11:36">
      <c r="K20418" s="5"/>
      <c r="L20418" s="5"/>
      <c r="M20418" s="5"/>
      <c r="N20418" s="5"/>
      <c r="O20418" s="5"/>
      <c r="P20418" s="5"/>
      <c r="Q20418" s="5"/>
      <c r="R20418" s="5"/>
      <c r="S20418" s="5"/>
      <c r="T20418" s="5"/>
      <c r="U20418" s="5"/>
      <c r="V20418" s="5"/>
      <c r="W20418" s="5"/>
      <c r="X20418" s="5"/>
      <c r="Y20418" s="5"/>
      <c r="Z20418" s="5"/>
      <c r="AA20418" s="5"/>
      <c r="AB20418" s="5"/>
      <c r="AC20418" s="5"/>
      <c r="AD20418" s="5"/>
      <c r="AE20418" s="5"/>
      <c r="AF20418" s="5"/>
      <c r="AG20418" s="5"/>
      <c r="AH20418" s="5"/>
      <c r="AI20418" s="5"/>
      <c r="AJ20418" s="5"/>
    </row>
    <row r="20419" spans="11:36">
      <c r="K20419" s="5"/>
      <c r="L20419" s="5"/>
      <c r="M20419" s="5"/>
      <c r="N20419" s="5"/>
      <c r="O20419" s="5"/>
      <c r="P20419" s="5"/>
      <c r="Q20419" s="5"/>
      <c r="R20419" s="5"/>
      <c r="S20419" s="5"/>
      <c r="T20419" s="5"/>
      <c r="U20419" s="5"/>
      <c r="V20419" s="5"/>
      <c r="W20419" s="5"/>
      <c r="X20419" s="5"/>
      <c r="Y20419" s="5"/>
      <c r="Z20419" s="5"/>
      <c r="AA20419" s="5"/>
      <c r="AB20419" s="5"/>
      <c r="AC20419" s="5"/>
      <c r="AD20419" s="5"/>
      <c r="AE20419" s="5"/>
      <c r="AF20419" s="5"/>
      <c r="AG20419" s="5"/>
      <c r="AH20419" s="5"/>
      <c r="AI20419" s="5"/>
      <c r="AJ20419" s="5"/>
    </row>
    <row r="20420" spans="11:36">
      <c r="K20420" s="5"/>
      <c r="L20420" s="5"/>
      <c r="M20420" s="5"/>
      <c r="N20420" s="5"/>
      <c r="O20420" s="5"/>
      <c r="P20420" s="5"/>
      <c r="Q20420" s="5"/>
      <c r="R20420" s="5"/>
      <c r="S20420" s="5"/>
      <c r="T20420" s="5"/>
      <c r="U20420" s="5"/>
      <c r="V20420" s="5"/>
      <c r="W20420" s="5"/>
      <c r="X20420" s="5"/>
      <c r="Y20420" s="5"/>
      <c r="Z20420" s="5"/>
      <c r="AA20420" s="5"/>
      <c r="AB20420" s="5"/>
      <c r="AC20420" s="5"/>
      <c r="AD20420" s="5"/>
      <c r="AE20420" s="5"/>
      <c r="AF20420" s="5"/>
      <c r="AG20420" s="5"/>
      <c r="AH20420" s="5"/>
      <c r="AI20420" s="5"/>
      <c r="AJ20420" s="5"/>
    </row>
    <row r="20421" spans="11:36">
      <c r="K20421" s="5"/>
      <c r="L20421" s="5"/>
      <c r="M20421" s="5"/>
      <c r="N20421" s="5"/>
      <c r="O20421" s="5"/>
      <c r="P20421" s="5"/>
      <c r="Q20421" s="5"/>
      <c r="R20421" s="5"/>
      <c r="S20421" s="5"/>
      <c r="T20421" s="5"/>
      <c r="U20421" s="5"/>
      <c r="V20421" s="5"/>
      <c r="W20421" s="5"/>
      <c r="X20421" s="5"/>
      <c r="Y20421" s="5"/>
      <c r="Z20421" s="5"/>
      <c r="AA20421" s="5"/>
      <c r="AB20421" s="5"/>
      <c r="AC20421" s="5"/>
      <c r="AD20421" s="5"/>
      <c r="AE20421" s="5"/>
      <c r="AF20421" s="5"/>
      <c r="AG20421" s="5"/>
      <c r="AH20421" s="5"/>
      <c r="AI20421" s="5"/>
      <c r="AJ20421" s="5"/>
    </row>
    <row r="20422" spans="11:36">
      <c r="K20422" s="5"/>
      <c r="L20422" s="5"/>
      <c r="M20422" s="5"/>
      <c r="N20422" s="5"/>
      <c r="O20422" s="5"/>
      <c r="P20422" s="5"/>
      <c r="Q20422" s="5"/>
      <c r="R20422" s="5"/>
      <c r="S20422" s="5"/>
      <c r="T20422" s="5"/>
      <c r="U20422" s="5"/>
      <c r="V20422" s="5"/>
      <c r="W20422" s="5"/>
      <c r="X20422" s="5"/>
      <c r="Y20422" s="5"/>
      <c r="Z20422" s="5"/>
      <c r="AA20422" s="5"/>
      <c r="AB20422" s="5"/>
      <c r="AC20422" s="5"/>
      <c r="AD20422" s="5"/>
      <c r="AE20422" s="5"/>
      <c r="AF20422" s="5"/>
      <c r="AG20422" s="5"/>
      <c r="AH20422" s="5"/>
      <c r="AI20422" s="5"/>
      <c r="AJ20422" s="5"/>
    </row>
    <row r="20423" spans="11:36">
      <c r="K20423" s="5"/>
      <c r="L20423" s="5"/>
      <c r="M20423" s="5"/>
      <c r="N20423" s="5"/>
      <c r="O20423" s="5"/>
      <c r="P20423" s="5"/>
      <c r="Q20423" s="5"/>
      <c r="R20423" s="5"/>
      <c r="S20423" s="5"/>
      <c r="T20423" s="5"/>
      <c r="U20423" s="5"/>
      <c r="V20423" s="5"/>
      <c r="W20423" s="5"/>
      <c r="X20423" s="5"/>
      <c r="Y20423" s="5"/>
      <c r="Z20423" s="5"/>
      <c r="AA20423" s="5"/>
      <c r="AB20423" s="5"/>
      <c r="AC20423" s="5"/>
      <c r="AD20423" s="5"/>
      <c r="AE20423" s="5"/>
      <c r="AF20423" s="5"/>
      <c r="AG20423" s="5"/>
      <c r="AH20423" s="5"/>
      <c r="AI20423" s="5"/>
      <c r="AJ20423" s="5"/>
    </row>
    <row r="20424" spans="11:36">
      <c r="K20424" s="5"/>
      <c r="L20424" s="5"/>
      <c r="M20424" s="5"/>
      <c r="N20424" s="5"/>
      <c r="O20424" s="5"/>
      <c r="P20424" s="5"/>
      <c r="Q20424" s="5"/>
      <c r="R20424" s="5"/>
      <c r="S20424" s="5"/>
      <c r="T20424" s="5"/>
      <c r="U20424" s="5"/>
      <c r="V20424" s="5"/>
      <c r="W20424" s="5"/>
      <c r="X20424" s="5"/>
      <c r="Y20424" s="5"/>
      <c r="Z20424" s="5"/>
      <c r="AA20424" s="5"/>
      <c r="AB20424" s="5"/>
      <c r="AC20424" s="5"/>
      <c r="AD20424" s="5"/>
      <c r="AE20424" s="5"/>
      <c r="AF20424" s="5"/>
      <c r="AG20424" s="5"/>
      <c r="AH20424" s="5"/>
      <c r="AI20424" s="5"/>
      <c r="AJ20424" s="5"/>
    </row>
    <row r="20425" spans="11:36">
      <c r="K20425" s="5"/>
      <c r="L20425" s="5"/>
      <c r="M20425" s="5"/>
      <c r="N20425" s="5"/>
      <c r="O20425" s="5"/>
      <c r="P20425" s="5"/>
      <c r="Q20425" s="5"/>
      <c r="R20425" s="5"/>
      <c r="S20425" s="5"/>
      <c r="T20425" s="5"/>
      <c r="U20425" s="5"/>
      <c r="V20425" s="5"/>
      <c r="W20425" s="5"/>
      <c r="X20425" s="5"/>
      <c r="Y20425" s="5"/>
      <c r="Z20425" s="5"/>
      <c r="AA20425" s="5"/>
      <c r="AB20425" s="5"/>
      <c r="AC20425" s="5"/>
      <c r="AD20425" s="5"/>
      <c r="AE20425" s="5"/>
      <c r="AF20425" s="5"/>
      <c r="AG20425" s="5"/>
      <c r="AH20425" s="5"/>
      <c r="AI20425" s="5"/>
      <c r="AJ20425" s="5"/>
    </row>
    <row r="20426" spans="11:36">
      <c r="K20426" s="5"/>
      <c r="L20426" s="5"/>
      <c r="M20426" s="5"/>
      <c r="N20426" s="5"/>
      <c r="O20426" s="5"/>
      <c r="P20426" s="5"/>
      <c r="Q20426" s="5"/>
      <c r="R20426" s="5"/>
      <c r="S20426" s="5"/>
      <c r="T20426" s="5"/>
      <c r="U20426" s="5"/>
      <c r="V20426" s="5"/>
      <c r="W20426" s="5"/>
      <c r="X20426" s="5"/>
      <c r="Y20426" s="5"/>
      <c r="Z20426" s="5"/>
      <c r="AA20426" s="5"/>
      <c r="AB20426" s="5"/>
      <c r="AC20426" s="5"/>
      <c r="AD20426" s="5"/>
      <c r="AE20426" s="5"/>
      <c r="AF20426" s="5"/>
      <c r="AG20426" s="5"/>
      <c r="AH20426" s="5"/>
      <c r="AI20426" s="5"/>
      <c r="AJ20426" s="5"/>
    </row>
    <row r="20427" spans="11:36">
      <c r="K20427" s="5"/>
      <c r="L20427" s="5"/>
      <c r="M20427" s="5"/>
      <c r="N20427" s="5"/>
      <c r="O20427" s="5"/>
      <c r="P20427" s="5"/>
      <c r="Q20427" s="5"/>
      <c r="R20427" s="5"/>
      <c r="S20427" s="5"/>
      <c r="T20427" s="5"/>
      <c r="U20427" s="5"/>
      <c r="V20427" s="5"/>
      <c r="W20427" s="5"/>
      <c r="X20427" s="5"/>
      <c r="Y20427" s="5"/>
      <c r="Z20427" s="5"/>
      <c r="AA20427" s="5"/>
      <c r="AB20427" s="5"/>
      <c r="AC20427" s="5"/>
      <c r="AD20427" s="5"/>
      <c r="AE20427" s="5"/>
      <c r="AF20427" s="5"/>
      <c r="AG20427" s="5"/>
      <c r="AH20427" s="5"/>
      <c r="AI20427" s="5"/>
      <c r="AJ20427" s="5"/>
    </row>
    <row r="20428" spans="11:36">
      <c r="K20428" s="5"/>
      <c r="L20428" s="5"/>
      <c r="M20428" s="5"/>
      <c r="N20428" s="5"/>
      <c r="O20428" s="5"/>
      <c r="P20428" s="5"/>
      <c r="Q20428" s="5"/>
      <c r="R20428" s="5"/>
      <c r="S20428" s="5"/>
      <c r="T20428" s="5"/>
      <c r="U20428" s="5"/>
      <c r="V20428" s="5"/>
      <c r="W20428" s="5"/>
      <c r="X20428" s="5"/>
      <c r="Y20428" s="5"/>
      <c r="Z20428" s="5"/>
      <c r="AA20428" s="5"/>
      <c r="AB20428" s="5"/>
      <c r="AC20428" s="5"/>
      <c r="AD20428" s="5"/>
      <c r="AE20428" s="5"/>
      <c r="AF20428" s="5"/>
      <c r="AG20428" s="5"/>
      <c r="AH20428" s="5"/>
      <c r="AI20428" s="5"/>
      <c r="AJ20428" s="5"/>
    </row>
    <row r="20429" spans="11:36">
      <c r="K20429" s="5"/>
      <c r="L20429" s="5"/>
      <c r="M20429" s="5"/>
      <c r="N20429" s="5"/>
      <c r="O20429" s="5"/>
      <c r="P20429" s="5"/>
      <c r="Q20429" s="5"/>
      <c r="R20429" s="5"/>
      <c r="S20429" s="5"/>
      <c r="T20429" s="5"/>
      <c r="U20429" s="5"/>
      <c r="V20429" s="5"/>
      <c r="W20429" s="5"/>
      <c r="X20429" s="5"/>
      <c r="Y20429" s="5"/>
      <c r="Z20429" s="5"/>
      <c r="AA20429" s="5"/>
      <c r="AB20429" s="5"/>
      <c r="AC20429" s="5"/>
      <c r="AD20429" s="5"/>
      <c r="AE20429" s="5"/>
      <c r="AF20429" s="5"/>
      <c r="AG20429" s="5"/>
      <c r="AH20429" s="5"/>
      <c r="AI20429" s="5"/>
      <c r="AJ20429" s="5"/>
    </row>
    <row r="20430" spans="11:36">
      <c r="K20430" s="5"/>
      <c r="L20430" s="5"/>
      <c r="M20430" s="5"/>
      <c r="N20430" s="5"/>
      <c r="O20430" s="5"/>
      <c r="P20430" s="5"/>
      <c r="Q20430" s="5"/>
      <c r="R20430" s="5"/>
      <c r="S20430" s="5"/>
      <c r="T20430" s="5"/>
      <c r="U20430" s="5"/>
      <c r="V20430" s="5"/>
      <c r="W20430" s="5"/>
      <c r="X20430" s="5"/>
      <c r="Y20430" s="5"/>
      <c r="Z20430" s="5"/>
      <c r="AA20430" s="5"/>
      <c r="AB20430" s="5"/>
      <c r="AC20430" s="5"/>
      <c r="AD20430" s="5"/>
      <c r="AE20430" s="5"/>
      <c r="AF20430" s="5"/>
      <c r="AG20430" s="5"/>
      <c r="AH20430" s="5"/>
      <c r="AI20430" s="5"/>
      <c r="AJ20430" s="5"/>
    </row>
    <row r="20431" spans="11:36">
      <c r="K20431" s="5"/>
      <c r="L20431" s="5"/>
      <c r="M20431" s="5"/>
      <c r="N20431" s="5"/>
      <c r="O20431" s="5"/>
      <c r="P20431" s="5"/>
      <c r="Q20431" s="5"/>
      <c r="R20431" s="5"/>
      <c r="S20431" s="5"/>
      <c r="T20431" s="5"/>
      <c r="U20431" s="5"/>
      <c r="V20431" s="5"/>
      <c r="W20431" s="5"/>
      <c r="X20431" s="5"/>
      <c r="Y20431" s="5"/>
      <c r="Z20431" s="5"/>
      <c r="AA20431" s="5"/>
      <c r="AB20431" s="5"/>
      <c r="AC20431" s="5"/>
      <c r="AD20431" s="5"/>
      <c r="AE20431" s="5"/>
      <c r="AF20431" s="5"/>
      <c r="AG20431" s="5"/>
      <c r="AH20431" s="5"/>
      <c r="AI20431" s="5"/>
      <c r="AJ20431" s="5"/>
    </row>
    <row r="20432" spans="11:36">
      <c r="K20432" s="5"/>
      <c r="L20432" s="5"/>
      <c r="M20432" s="5"/>
      <c r="N20432" s="5"/>
      <c r="O20432" s="5"/>
      <c r="P20432" s="5"/>
      <c r="Q20432" s="5"/>
      <c r="R20432" s="5"/>
      <c r="S20432" s="5"/>
      <c r="T20432" s="5"/>
      <c r="U20432" s="5"/>
      <c r="V20432" s="5"/>
      <c r="W20432" s="5"/>
      <c r="X20432" s="5"/>
      <c r="Y20432" s="5"/>
      <c r="Z20432" s="5"/>
      <c r="AA20432" s="5"/>
      <c r="AB20432" s="5"/>
      <c r="AC20432" s="5"/>
      <c r="AD20432" s="5"/>
      <c r="AE20432" s="5"/>
      <c r="AF20432" s="5"/>
      <c r="AG20432" s="5"/>
      <c r="AH20432" s="5"/>
      <c r="AI20432" s="5"/>
      <c r="AJ20432" s="5"/>
    </row>
    <row r="20433" spans="11:36">
      <c r="K20433" s="5"/>
      <c r="L20433" s="5"/>
      <c r="M20433" s="5"/>
      <c r="N20433" s="5"/>
      <c r="O20433" s="5"/>
      <c r="P20433" s="5"/>
      <c r="Q20433" s="5"/>
      <c r="R20433" s="5"/>
      <c r="S20433" s="5"/>
      <c r="T20433" s="5"/>
      <c r="U20433" s="5"/>
      <c r="V20433" s="5"/>
      <c r="W20433" s="5"/>
      <c r="X20433" s="5"/>
      <c r="Y20433" s="5"/>
      <c r="Z20433" s="5"/>
      <c r="AA20433" s="5"/>
      <c r="AB20433" s="5"/>
      <c r="AC20433" s="5"/>
      <c r="AD20433" s="5"/>
      <c r="AE20433" s="5"/>
      <c r="AF20433" s="5"/>
      <c r="AG20433" s="5"/>
      <c r="AH20433" s="5"/>
      <c r="AI20433" s="5"/>
      <c r="AJ20433" s="5"/>
    </row>
    <row r="20434" spans="11:36">
      <c r="K20434" s="5"/>
      <c r="L20434" s="5"/>
      <c r="M20434" s="5"/>
      <c r="N20434" s="5"/>
      <c r="O20434" s="5"/>
      <c r="P20434" s="5"/>
      <c r="Q20434" s="5"/>
      <c r="R20434" s="5"/>
      <c r="S20434" s="5"/>
      <c r="T20434" s="5"/>
      <c r="U20434" s="5"/>
      <c r="V20434" s="5"/>
      <c r="W20434" s="5"/>
      <c r="X20434" s="5"/>
      <c r="Y20434" s="5"/>
      <c r="Z20434" s="5"/>
      <c r="AA20434" s="5"/>
      <c r="AB20434" s="5"/>
      <c r="AC20434" s="5"/>
      <c r="AD20434" s="5"/>
      <c r="AE20434" s="5"/>
      <c r="AF20434" s="5"/>
      <c r="AG20434" s="5"/>
      <c r="AH20434" s="5"/>
      <c r="AI20434" s="5"/>
      <c r="AJ20434" s="5"/>
    </row>
    <row r="20435" spans="11:36">
      <c r="K20435" s="5"/>
      <c r="L20435" s="5"/>
      <c r="M20435" s="5"/>
      <c r="N20435" s="5"/>
      <c r="O20435" s="5"/>
      <c r="P20435" s="5"/>
      <c r="Q20435" s="5"/>
      <c r="R20435" s="5"/>
      <c r="S20435" s="5"/>
      <c r="T20435" s="5"/>
      <c r="U20435" s="5"/>
      <c r="V20435" s="5"/>
      <c r="W20435" s="5"/>
      <c r="X20435" s="5"/>
      <c r="Y20435" s="5"/>
      <c r="Z20435" s="5"/>
      <c r="AA20435" s="5"/>
      <c r="AB20435" s="5"/>
      <c r="AC20435" s="5"/>
      <c r="AD20435" s="5"/>
      <c r="AE20435" s="5"/>
      <c r="AF20435" s="5"/>
      <c r="AG20435" s="5"/>
      <c r="AH20435" s="5"/>
      <c r="AI20435" s="5"/>
      <c r="AJ20435" s="5"/>
    </row>
    <row r="20436" spans="11:36">
      <c r="K20436" s="5"/>
      <c r="L20436" s="5"/>
      <c r="M20436" s="5"/>
      <c r="N20436" s="5"/>
      <c r="O20436" s="5"/>
      <c r="P20436" s="5"/>
      <c r="Q20436" s="5"/>
      <c r="R20436" s="5"/>
      <c r="S20436" s="5"/>
      <c r="T20436" s="5"/>
      <c r="U20436" s="5"/>
      <c r="V20436" s="5"/>
      <c r="W20436" s="5"/>
      <c r="X20436" s="5"/>
      <c r="Y20436" s="5"/>
      <c r="Z20436" s="5"/>
      <c r="AA20436" s="5"/>
      <c r="AB20436" s="5"/>
      <c r="AC20436" s="5"/>
      <c r="AD20436" s="5"/>
      <c r="AE20436" s="5"/>
      <c r="AF20436" s="5"/>
      <c r="AG20436" s="5"/>
      <c r="AH20436" s="5"/>
      <c r="AI20436" s="5"/>
      <c r="AJ20436" s="5"/>
    </row>
    <row r="20437" spans="11:36">
      <c r="K20437" s="5"/>
      <c r="L20437" s="5"/>
      <c r="M20437" s="5"/>
      <c r="N20437" s="5"/>
      <c r="O20437" s="5"/>
      <c r="P20437" s="5"/>
      <c r="Q20437" s="5"/>
      <c r="R20437" s="5"/>
      <c r="S20437" s="5"/>
      <c r="T20437" s="5"/>
      <c r="U20437" s="5"/>
      <c r="V20437" s="5"/>
      <c r="W20437" s="5"/>
      <c r="X20437" s="5"/>
      <c r="Y20437" s="5"/>
      <c r="Z20437" s="5"/>
      <c r="AA20437" s="5"/>
      <c r="AB20437" s="5"/>
      <c r="AC20437" s="5"/>
      <c r="AD20437" s="5"/>
      <c r="AE20437" s="5"/>
      <c r="AF20437" s="5"/>
      <c r="AG20437" s="5"/>
      <c r="AH20437" s="5"/>
      <c r="AI20437" s="5"/>
      <c r="AJ20437" s="5"/>
    </row>
    <row r="20438" spans="11:36">
      <c r="K20438" s="5"/>
      <c r="L20438" s="5"/>
      <c r="M20438" s="5"/>
      <c r="N20438" s="5"/>
      <c r="O20438" s="5"/>
      <c r="P20438" s="5"/>
      <c r="Q20438" s="5"/>
      <c r="R20438" s="5"/>
      <c r="S20438" s="5"/>
      <c r="T20438" s="5"/>
      <c r="U20438" s="5"/>
      <c r="V20438" s="5"/>
      <c r="W20438" s="5"/>
      <c r="X20438" s="5"/>
      <c r="Y20438" s="5"/>
      <c r="Z20438" s="5"/>
      <c r="AA20438" s="5"/>
      <c r="AB20438" s="5"/>
      <c r="AC20438" s="5"/>
      <c r="AD20438" s="5"/>
      <c r="AE20438" s="5"/>
      <c r="AF20438" s="5"/>
      <c r="AG20438" s="5"/>
      <c r="AH20438" s="5"/>
      <c r="AI20438" s="5"/>
      <c r="AJ20438" s="5"/>
    </row>
    <row r="20439" spans="11:36">
      <c r="K20439" s="5"/>
      <c r="L20439" s="5"/>
      <c r="M20439" s="5"/>
      <c r="N20439" s="5"/>
      <c r="O20439" s="5"/>
      <c r="P20439" s="5"/>
      <c r="Q20439" s="5"/>
      <c r="R20439" s="5"/>
      <c r="S20439" s="5"/>
      <c r="T20439" s="5"/>
      <c r="U20439" s="5"/>
      <c r="V20439" s="5"/>
      <c r="W20439" s="5"/>
      <c r="X20439" s="5"/>
      <c r="Y20439" s="5"/>
      <c r="Z20439" s="5"/>
      <c r="AA20439" s="5"/>
      <c r="AB20439" s="5"/>
      <c r="AC20439" s="5"/>
      <c r="AD20439" s="5"/>
      <c r="AE20439" s="5"/>
      <c r="AF20439" s="5"/>
      <c r="AG20439" s="5"/>
      <c r="AH20439" s="5"/>
      <c r="AI20439" s="5"/>
      <c r="AJ20439" s="5"/>
    </row>
    <row r="20440" spans="11:36">
      <c r="K20440" s="5"/>
      <c r="L20440" s="5"/>
      <c r="M20440" s="5"/>
      <c r="N20440" s="5"/>
      <c r="O20440" s="5"/>
      <c r="P20440" s="5"/>
      <c r="Q20440" s="5"/>
      <c r="R20440" s="5"/>
      <c r="S20440" s="5"/>
      <c r="T20440" s="5"/>
      <c r="U20440" s="5"/>
      <c r="V20440" s="5"/>
      <c r="W20440" s="5"/>
      <c r="X20440" s="5"/>
      <c r="Y20440" s="5"/>
      <c r="Z20440" s="5"/>
      <c r="AA20440" s="5"/>
      <c r="AB20440" s="5"/>
      <c r="AC20440" s="5"/>
      <c r="AD20440" s="5"/>
      <c r="AE20440" s="5"/>
      <c r="AF20440" s="5"/>
      <c r="AG20440" s="5"/>
      <c r="AH20440" s="5"/>
      <c r="AI20440" s="5"/>
      <c r="AJ20440" s="5"/>
    </row>
    <row r="20441" spans="11:36">
      <c r="K20441" s="5"/>
      <c r="L20441" s="5"/>
      <c r="M20441" s="5"/>
      <c r="N20441" s="5"/>
      <c r="O20441" s="5"/>
      <c r="P20441" s="5"/>
      <c r="Q20441" s="5"/>
      <c r="R20441" s="5"/>
      <c r="S20441" s="5"/>
      <c r="T20441" s="5"/>
      <c r="U20441" s="5"/>
      <c r="V20441" s="5"/>
      <c r="W20441" s="5"/>
      <c r="X20441" s="5"/>
      <c r="Y20441" s="5"/>
      <c r="Z20441" s="5"/>
      <c r="AA20441" s="5"/>
      <c r="AB20441" s="5"/>
      <c r="AC20441" s="5"/>
      <c r="AD20441" s="5"/>
      <c r="AE20441" s="5"/>
      <c r="AF20441" s="5"/>
      <c r="AG20441" s="5"/>
      <c r="AH20441" s="5"/>
      <c r="AI20441" s="5"/>
      <c r="AJ20441" s="5"/>
    </row>
    <row r="20442" spans="11:36">
      <c r="K20442" s="5"/>
      <c r="L20442" s="5"/>
      <c r="M20442" s="5"/>
      <c r="N20442" s="5"/>
      <c r="O20442" s="5"/>
      <c r="P20442" s="5"/>
      <c r="Q20442" s="5"/>
      <c r="R20442" s="5"/>
      <c r="S20442" s="5"/>
      <c r="T20442" s="5"/>
      <c r="U20442" s="5"/>
      <c r="V20442" s="5"/>
      <c r="W20442" s="5"/>
      <c r="X20442" s="5"/>
      <c r="Y20442" s="5"/>
      <c r="Z20442" s="5"/>
      <c r="AA20442" s="5"/>
      <c r="AB20442" s="5"/>
      <c r="AC20442" s="5"/>
      <c r="AD20442" s="5"/>
      <c r="AE20442" s="5"/>
      <c r="AF20442" s="5"/>
      <c r="AG20442" s="5"/>
      <c r="AH20442" s="5"/>
      <c r="AI20442" s="5"/>
      <c r="AJ20442" s="5"/>
    </row>
    <row r="20443" spans="11:36">
      <c r="K20443" s="5"/>
      <c r="L20443" s="5"/>
      <c r="M20443" s="5"/>
      <c r="N20443" s="5"/>
      <c r="O20443" s="5"/>
      <c r="P20443" s="5"/>
      <c r="Q20443" s="5"/>
      <c r="R20443" s="5"/>
      <c r="S20443" s="5"/>
      <c r="T20443" s="5"/>
      <c r="U20443" s="5"/>
      <c r="V20443" s="5"/>
      <c r="W20443" s="5"/>
      <c r="X20443" s="5"/>
      <c r="Y20443" s="5"/>
      <c r="Z20443" s="5"/>
      <c r="AA20443" s="5"/>
      <c r="AB20443" s="5"/>
      <c r="AC20443" s="5"/>
      <c r="AD20443" s="5"/>
      <c r="AE20443" s="5"/>
      <c r="AF20443" s="5"/>
      <c r="AG20443" s="5"/>
      <c r="AH20443" s="5"/>
      <c r="AI20443" s="5"/>
      <c r="AJ20443" s="5"/>
    </row>
    <row r="20444" spans="11:36">
      <c r="K20444" s="5"/>
      <c r="L20444" s="5"/>
      <c r="M20444" s="5"/>
      <c r="N20444" s="5"/>
      <c r="O20444" s="5"/>
      <c r="P20444" s="5"/>
      <c r="Q20444" s="5"/>
      <c r="R20444" s="5"/>
      <c r="S20444" s="5"/>
      <c r="T20444" s="5"/>
      <c r="U20444" s="5"/>
      <c r="V20444" s="5"/>
      <c r="W20444" s="5"/>
      <c r="X20444" s="5"/>
      <c r="Y20444" s="5"/>
      <c r="Z20444" s="5"/>
      <c r="AA20444" s="5"/>
      <c r="AB20444" s="5"/>
      <c r="AC20444" s="5"/>
      <c r="AD20444" s="5"/>
      <c r="AE20444" s="5"/>
      <c r="AF20444" s="5"/>
      <c r="AG20444" s="5"/>
      <c r="AH20444" s="5"/>
      <c r="AI20444" s="5"/>
      <c r="AJ20444" s="5"/>
    </row>
    <row r="20445" spans="11:36">
      <c r="K20445" s="5"/>
      <c r="L20445" s="5"/>
      <c r="M20445" s="5"/>
      <c r="N20445" s="5"/>
      <c r="O20445" s="5"/>
      <c r="P20445" s="5"/>
      <c r="Q20445" s="5"/>
      <c r="R20445" s="5"/>
      <c r="S20445" s="5"/>
      <c r="T20445" s="5"/>
      <c r="U20445" s="5"/>
      <c r="V20445" s="5"/>
      <c r="W20445" s="5"/>
      <c r="X20445" s="5"/>
      <c r="Y20445" s="5"/>
      <c r="Z20445" s="5"/>
      <c r="AA20445" s="5"/>
      <c r="AB20445" s="5"/>
      <c r="AC20445" s="5"/>
      <c r="AD20445" s="5"/>
      <c r="AE20445" s="5"/>
      <c r="AF20445" s="5"/>
      <c r="AG20445" s="5"/>
      <c r="AH20445" s="5"/>
      <c r="AI20445" s="5"/>
      <c r="AJ20445" s="5"/>
    </row>
    <row r="20446" spans="11:36">
      <c r="K20446" s="5"/>
      <c r="L20446" s="5"/>
      <c r="M20446" s="5"/>
      <c r="N20446" s="5"/>
      <c r="O20446" s="5"/>
      <c r="P20446" s="5"/>
      <c r="Q20446" s="5"/>
      <c r="R20446" s="5"/>
      <c r="S20446" s="5"/>
      <c r="T20446" s="5"/>
      <c r="U20446" s="5"/>
      <c r="V20446" s="5"/>
      <c r="W20446" s="5"/>
      <c r="X20446" s="5"/>
      <c r="Y20446" s="5"/>
      <c r="Z20446" s="5"/>
      <c r="AA20446" s="5"/>
      <c r="AB20446" s="5"/>
      <c r="AC20446" s="5"/>
      <c r="AD20446" s="5"/>
      <c r="AE20446" s="5"/>
      <c r="AF20446" s="5"/>
      <c r="AG20446" s="5"/>
      <c r="AH20446" s="5"/>
      <c r="AI20446" s="5"/>
      <c r="AJ20446" s="5"/>
    </row>
    <row r="20447" spans="11:36">
      <c r="K20447" s="5"/>
      <c r="L20447" s="5"/>
      <c r="M20447" s="5"/>
      <c r="N20447" s="5"/>
      <c r="O20447" s="5"/>
      <c r="P20447" s="5"/>
      <c r="Q20447" s="5"/>
      <c r="R20447" s="5"/>
      <c r="S20447" s="5"/>
      <c r="T20447" s="5"/>
      <c r="U20447" s="5"/>
      <c r="V20447" s="5"/>
      <c r="W20447" s="5"/>
      <c r="X20447" s="5"/>
      <c r="Y20447" s="5"/>
      <c r="Z20447" s="5"/>
      <c r="AA20447" s="5"/>
      <c r="AB20447" s="5"/>
      <c r="AC20447" s="5"/>
      <c r="AD20447" s="5"/>
      <c r="AE20447" s="5"/>
      <c r="AF20447" s="5"/>
      <c r="AG20447" s="5"/>
      <c r="AH20447" s="5"/>
      <c r="AI20447" s="5"/>
      <c r="AJ20447" s="5"/>
    </row>
    <row r="20448" spans="11:36">
      <c r="K20448" s="5"/>
      <c r="L20448" s="5"/>
      <c r="M20448" s="5"/>
      <c r="N20448" s="5"/>
      <c r="O20448" s="5"/>
      <c r="P20448" s="5"/>
      <c r="Q20448" s="5"/>
      <c r="R20448" s="5"/>
      <c r="S20448" s="5"/>
      <c r="T20448" s="5"/>
      <c r="U20448" s="5"/>
      <c r="V20448" s="5"/>
      <c r="W20448" s="5"/>
      <c r="X20448" s="5"/>
      <c r="Y20448" s="5"/>
      <c r="Z20448" s="5"/>
      <c r="AA20448" s="5"/>
      <c r="AB20448" s="5"/>
      <c r="AC20448" s="5"/>
      <c r="AD20448" s="5"/>
      <c r="AE20448" s="5"/>
      <c r="AF20448" s="5"/>
      <c r="AG20448" s="5"/>
      <c r="AH20448" s="5"/>
      <c r="AI20448" s="5"/>
      <c r="AJ20448" s="5"/>
    </row>
    <row r="20449" spans="11:36">
      <c r="K20449" s="5"/>
      <c r="L20449" s="5"/>
      <c r="M20449" s="5"/>
      <c r="N20449" s="5"/>
      <c r="O20449" s="5"/>
      <c r="P20449" s="5"/>
      <c r="Q20449" s="5"/>
      <c r="R20449" s="5"/>
      <c r="S20449" s="5"/>
      <c r="T20449" s="5"/>
      <c r="U20449" s="5"/>
      <c r="V20449" s="5"/>
      <c r="W20449" s="5"/>
      <c r="X20449" s="5"/>
      <c r="Y20449" s="5"/>
      <c r="Z20449" s="5"/>
      <c r="AA20449" s="5"/>
      <c r="AB20449" s="5"/>
      <c r="AC20449" s="5"/>
      <c r="AD20449" s="5"/>
      <c r="AE20449" s="5"/>
      <c r="AF20449" s="5"/>
      <c r="AG20449" s="5"/>
      <c r="AH20449" s="5"/>
      <c r="AI20449" s="5"/>
      <c r="AJ20449" s="5"/>
    </row>
    <row r="20450" spans="11:36">
      <c r="K20450" s="5"/>
      <c r="L20450" s="5"/>
      <c r="M20450" s="5"/>
      <c r="N20450" s="5"/>
      <c r="O20450" s="5"/>
      <c r="P20450" s="5"/>
      <c r="Q20450" s="5"/>
      <c r="R20450" s="5"/>
      <c r="S20450" s="5"/>
      <c r="T20450" s="5"/>
      <c r="U20450" s="5"/>
      <c r="V20450" s="5"/>
      <c r="W20450" s="5"/>
      <c r="X20450" s="5"/>
      <c r="Y20450" s="5"/>
      <c r="Z20450" s="5"/>
      <c r="AA20450" s="5"/>
      <c r="AB20450" s="5"/>
      <c r="AC20450" s="5"/>
      <c r="AD20450" s="5"/>
      <c r="AE20450" s="5"/>
      <c r="AF20450" s="5"/>
      <c r="AG20450" s="5"/>
      <c r="AH20450" s="5"/>
      <c r="AI20450" s="5"/>
      <c r="AJ20450" s="5"/>
    </row>
    <row r="20451" spans="11:36">
      <c r="K20451" s="5"/>
      <c r="L20451" s="5"/>
      <c r="M20451" s="5"/>
      <c r="N20451" s="5"/>
      <c r="O20451" s="5"/>
      <c r="P20451" s="5"/>
      <c r="Q20451" s="5"/>
      <c r="R20451" s="5"/>
      <c r="S20451" s="5"/>
      <c r="T20451" s="5"/>
      <c r="U20451" s="5"/>
      <c r="V20451" s="5"/>
      <c r="W20451" s="5"/>
      <c r="X20451" s="5"/>
      <c r="Y20451" s="5"/>
      <c r="Z20451" s="5"/>
      <c r="AA20451" s="5"/>
      <c r="AB20451" s="5"/>
      <c r="AC20451" s="5"/>
      <c r="AD20451" s="5"/>
      <c r="AE20451" s="5"/>
      <c r="AF20451" s="5"/>
      <c r="AG20451" s="5"/>
      <c r="AH20451" s="5"/>
      <c r="AI20451" s="5"/>
      <c r="AJ20451" s="5"/>
    </row>
    <row r="20452" spans="11:36">
      <c r="K20452" s="5"/>
      <c r="L20452" s="5"/>
      <c r="M20452" s="5"/>
      <c r="N20452" s="5"/>
      <c r="O20452" s="5"/>
      <c r="P20452" s="5"/>
      <c r="Q20452" s="5"/>
      <c r="R20452" s="5"/>
      <c r="S20452" s="5"/>
      <c r="T20452" s="5"/>
      <c r="U20452" s="5"/>
      <c r="V20452" s="5"/>
      <c r="W20452" s="5"/>
      <c r="X20452" s="5"/>
      <c r="Y20452" s="5"/>
      <c r="Z20452" s="5"/>
      <c r="AA20452" s="5"/>
      <c r="AB20452" s="5"/>
      <c r="AC20452" s="5"/>
      <c r="AD20452" s="5"/>
      <c r="AE20452" s="5"/>
      <c r="AF20452" s="5"/>
      <c r="AG20452" s="5"/>
      <c r="AH20452" s="5"/>
      <c r="AI20452" s="5"/>
      <c r="AJ20452" s="5"/>
    </row>
    <row r="20453" spans="11:36">
      <c r="K20453" s="5"/>
      <c r="L20453" s="5"/>
      <c r="M20453" s="5"/>
      <c r="N20453" s="5"/>
      <c r="O20453" s="5"/>
      <c r="P20453" s="5"/>
      <c r="Q20453" s="5"/>
      <c r="R20453" s="5"/>
      <c r="S20453" s="5"/>
      <c r="T20453" s="5"/>
      <c r="U20453" s="5"/>
      <c r="V20453" s="5"/>
      <c r="W20453" s="5"/>
      <c r="X20453" s="5"/>
      <c r="Y20453" s="5"/>
      <c r="Z20453" s="5"/>
      <c r="AA20453" s="5"/>
      <c r="AB20453" s="5"/>
      <c r="AC20453" s="5"/>
      <c r="AD20453" s="5"/>
      <c r="AE20453" s="5"/>
      <c r="AF20453" s="5"/>
      <c r="AG20453" s="5"/>
      <c r="AH20453" s="5"/>
      <c r="AI20453" s="5"/>
      <c r="AJ20453" s="5"/>
    </row>
    <row r="20454" spans="11:36">
      <c r="K20454" s="5"/>
      <c r="L20454" s="5"/>
      <c r="M20454" s="5"/>
      <c r="N20454" s="5"/>
      <c r="O20454" s="5"/>
      <c r="P20454" s="5"/>
      <c r="Q20454" s="5"/>
      <c r="R20454" s="5"/>
      <c r="S20454" s="5"/>
      <c r="T20454" s="5"/>
      <c r="U20454" s="5"/>
      <c r="V20454" s="5"/>
      <c r="W20454" s="5"/>
      <c r="X20454" s="5"/>
      <c r="Y20454" s="5"/>
      <c r="Z20454" s="5"/>
      <c r="AA20454" s="5"/>
      <c r="AB20454" s="5"/>
      <c r="AC20454" s="5"/>
      <c r="AD20454" s="5"/>
      <c r="AE20454" s="5"/>
      <c r="AF20454" s="5"/>
      <c r="AG20454" s="5"/>
      <c r="AH20454" s="5"/>
      <c r="AI20454" s="5"/>
      <c r="AJ20454" s="5"/>
    </row>
    <row r="20455" spans="11:36">
      <c r="K20455" s="5"/>
      <c r="L20455" s="5"/>
      <c r="M20455" s="5"/>
      <c r="N20455" s="5"/>
      <c r="O20455" s="5"/>
      <c r="P20455" s="5"/>
      <c r="Q20455" s="5"/>
      <c r="R20455" s="5"/>
      <c r="S20455" s="5"/>
      <c r="T20455" s="5"/>
      <c r="U20455" s="5"/>
      <c r="V20455" s="5"/>
      <c r="W20455" s="5"/>
      <c r="X20455" s="5"/>
      <c r="Y20455" s="5"/>
      <c r="Z20455" s="5"/>
      <c r="AA20455" s="5"/>
      <c r="AB20455" s="5"/>
      <c r="AC20455" s="5"/>
      <c r="AD20455" s="5"/>
      <c r="AE20455" s="5"/>
      <c r="AF20455" s="5"/>
      <c r="AG20455" s="5"/>
      <c r="AH20455" s="5"/>
      <c r="AI20455" s="5"/>
      <c r="AJ20455" s="5"/>
    </row>
    <row r="20456" spans="11:36">
      <c r="K20456" s="5"/>
      <c r="L20456" s="5"/>
      <c r="M20456" s="5"/>
      <c r="N20456" s="5"/>
      <c r="O20456" s="5"/>
      <c r="P20456" s="5"/>
      <c r="Q20456" s="5"/>
      <c r="R20456" s="5"/>
      <c r="S20456" s="5"/>
      <c r="T20456" s="5"/>
      <c r="U20456" s="5"/>
      <c r="V20456" s="5"/>
      <c r="W20456" s="5"/>
      <c r="X20456" s="5"/>
      <c r="Y20456" s="5"/>
      <c r="Z20456" s="5"/>
      <c r="AA20456" s="5"/>
      <c r="AB20456" s="5"/>
      <c r="AC20456" s="5"/>
      <c r="AD20456" s="5"/>
      <c r="AE20456" s="5"/>
      <c r="AF20456" s="5"/>
      <c r="AG20456" s="5"/>
      <c r="AH20456" s="5"/>
      <c r="AI20456" s="5"/>
      <c r="AJ20456" s="5"/>
    </row>
    <row r="20457" spans="11:36">
      <c r="K20457" s="5"/>
      <c r="L20457" s="5"/>
      <c r="M20457" s="5"/>
      <c r="N20457" s="5"/>
      <c r="O20457" s="5"/>
      <c r="P20457" s="5"/>
      <c r="Q20457" s="5"/>
      <c r="R20457" s="5"/>
      <c r="S20457" s="5"/>
      <c r="T20457" s="5"/>
      <c r="U20457" s="5"/>
      <c r="V20457" s="5"/>
      <c r="W20457" s="5"/>
      <c r="X20457" s="5"/>
      <c r="Y20457" s="5"/>
      <c r="Z20457" s="5"/>
      <c r="AA20457" s="5"/>
      <c r="AB20457" s="5"/>
      <c r="AC20457" s="5"/>
      <c r="AD20457" s="5"/>
      <c r="AE20457" s="5"/>
      <c r="AF20457" s="5"/>
      <c r="AG20457" s="5"/>
      <c r="AH20457" s="5"/>
      <c r="AI20457" s="5"/>
      <c r="AJ20457" s="5"/>
    </row>
    <row r="20458" spans="11:36">
      <c r="K20458" s="5"/>
      <c r="L20458" s="5"/>
      <c r="M20458" s="5"/>
      <c r="N20458" s="5"/>
      <c r="O20458" s="5"/>
      <c r="P20458" s="5"/>
      <c r="Q20458" s="5"/>
      <c r="R20458" s="5"/>
      <c r="S20458" s="5"/>
      <c r="T20458" s="5"/>
      <c r="U20458" s="5"/>
      <c r="V20458" s="5"/>
      <c r="W20458" s="5"/>
      <c r="X20458" s="5"/>
      <c r="Y20458" s="5"/>
      <c r="Z20458" s="5"/>
      <c r="AA20458" s="5"/>
      <c r="AB20458" s="5"/>
      <c r="AC20458" s="5"/>
      <c r="AD20458" s="5"/>
      <c r="AE20458" s="5"/>
      <c r="AF20458" s="5"/>
      <c r="AG20458" s="5"/>
      <c r="AH20458" s="5"/>
      <c r="AI20458" s="5"/>
      <c r="AJ20458" s="5"/>
    </row>
    <row r="20459" spans="11:36">
      <c r="K20459" s="5"/>
      <c r="L20459" s="5"/>
      <c r="M20459" s="5"/>
      <c r="N20459" s="5"/>
      <c r="O20459" s="5"/>
      <c r="P20459" s="5"/>
      <c r="Q20459" s="5"/>
      <c r="R20459" s="5"/>
      <c r="S20459" s="5"/>
      <c r="T20459" s="5"/>
      <c r="U20459" s="5"/>
      <c r="V20459" s="5"/>
      <c r="W20459" s="5"/>
      <c r="X20459" s="5"/>
      <c r="Y20459" s="5"/>
      <c r="Z20459" s="5"/>
      <c r="AA20459" s="5"/>
      <c r="AB20459" s="5"/>
      <c r="AC20459" s="5"/>
      <c r="AD20459" s="5"/>
      <c r="AE20459" s="5"/>
      <c r="AF20459" s="5"/>
      <c r="AG20459" s="5"/>
      <c r="AH20459" s="5"/>
      <c r="AI20459" s="5"/>
      <c r="AJ20459" s="5"/>
    </row>
    <row r="20460" spans="11:36">
      <c r="K20460" s="5"/>
      <c r="L20460" s="5"/>
      <c r="M20460" s="5"/>
      <c r="N20460" s="5"/>
      <c r="O20460" s="5"/>
      <c r="P20460" s="5"/>
      <c r="Q20460" s="5"/>
      <c r="R20460" s="5"/>
      <c r="S20460" s="5"/>
      <c r="T20460" s="5"/>
      <c r="U20460" s="5"/>
      <c r="V20460" s="5"/>
      <c r="W20460" s="5"/>
      <c r="X20460" s="5"/>
      <c r="Y20460" s="5"/>
      <c r="Z20460" s="5"/>
      <c r="AA20460" s="5"/>
      <c r="AB20460" s="5"/>
      <c r="AC20460" s="5"/>
      <c r="AD20460" s="5"/>
      <c r="AE20460" s="5"/>
      <c r="AF20460" s="5"/>
      <c r="AG20460" s="5"/>
      <c r="AH20460" s="5"/>
      <c r="AI20460" s="5"/>
      <c r="AJ20460" s="5"/>
    </row>
    <row r="20461" spans="11:36">
      <c r="K20461" s="5"/>
      <c r="L20461" s="5"/>
      <c r="M20461" s="5"/>
      <c r="N20461" s="5"/>
      <c r="O20461" s="5"/>
      <c r="P20461" s="5"/>
      <c r="Q20461" s="5"/>
      <c r="R20461" s="5"/>
      <c r="S20461" s="5"/>
      <c r="T20461" s="5"/>
      <c r="U20461" s="5"/>
      <c r="V20461" s="5"/>
      <c r="W20461" s="5"/>
      <c r="X20461" s="5"/>
      <c r="Y20461" s="5"/>
      <c r="Z20461" s="5"/>
      <c r="AA20461" s="5"/>
      <c r="AB20461" s="5"/>
      <c r="AC20461" s="5"/>
      <c r="AD20461" s="5"/>
      <c r="AE20461" s="5"/>
      <c r="AF20461" s="5"/>
      <c r="AG20461" s="5"/>
      <c r="AH20461" s="5"/>
      <c r="AI20461" s="5"/>
      <c r="AJ20461" s="5"/>
    </row>
    <row r="20462" spans="11:36">
      <c r="K20462" s="5"/>
      <c r="L20462" s="5"/>
      <c r="M20462" s="5"/>
      <c r="N20462" s="5"/>
      <c r="O20462" s="5"/>
      <c r="P20462" s="5"/>
      <c r="Q20462" s="5"/>
      <c r="R20462" s="5"/>
      <c r="S20462" s="5"/>
      <c r="T20462" s="5"/>
      <c r="U20462" s="5"/>
      <c r="V20462" s="5"/>
      <c r="W20462" s="5"/>
      <c r="X20462" s="5"/>
      <c r="Y20462" s="5"/>
      <c r="Z20462" s="5"/>
      <c r="AA20462" s="5"/>
      <c r="AB20462" s="5"/>
      <c r="AC20462" s="5"/>
      <c r="AD20462" s="5"/>
      <c r="AE20462" s="5"/>
      <c r="AF20462" s="5"/>
      <c r="AG20462" s="5"/>
      <c r="AH20462" s="5"/>
      <c r="AI20462" s="5"/>
      <c r="AJ20462" s="5"/>
    </row>
    <row r="20463" spans="11:36">
      <c r="K20463" s="5"/>
      <c r="L20463" s="5"/>
      <c r="M20463" s="5"/>
      <c r="N20463" s="5"/>
      <c r="O20463" s="5"/>
      <c r="P20463" s="5"/>
      <c r="Q20463" s="5"/>
      <c r="R20463" s="5"/>
      <c r="S20463" s="5"/>
      <c r="T20463" s="5"/>
      <c r="U20463" s="5"/>
      <c r="V20463" s="5"/>
      <c r="W20463" s="5"/>
      <c r="X20463" s="5"/>
      <c r="Y20463" s="5"/>
      <c r="Z20463" s="5"/>
      <c r="AA20463" s="5"/>
      <c r="AB20463" s="5"/>
      <c r="AC20463" s="5"/>
      <c r="AD20463" s="5"/>
      <c r="AE20463" s="5"/>
      <c r="AF20463" s="5"/>
      <c r="AG20463" s="5"/>
      <c r="AH20463" s="5"/>
      <c r="AI20463" s="5"/>
      <c r="AJ20463" s="5"/>
    </row>
    <row r="20464" spans="11:36">
      <c r="K20464" s="5"/>
      <c r="L20464" s="5"/>
      <c r="M20464" s="5"/>
      <c r="N20464" s="5"/>
      <c r="O20464" s="5"/>
      <c r="P20464" s="5"/>
      <c r="Q20464" s="5"/>
      <c r="R20464" s="5"/>
      <c r="S20464" s="5"/>
      <c r="T20464" s="5"/>
      <c r="U20464" s="5"/>
      <c r="V20464" s="5"/>
      <c r="W20464" s="5"/>
      <c r="X20464" s="5"/>
      <c r="Y20464" s="5"/>
      <c r="Z20464" s="5"/>
      <c r="AA20464" s="5"/>
      <c r="AB20464" s="5"/>
      <c r="AC20464" s="5"/>
      <c r="AD20464" s="5"/>
      <c r="AE20464" s="5"/>
      <c r="AF20464" s="5"/>
      <c r="AG20464" s="5"/>
      <c r="AH20464" s="5"/>
      <c r="AI20464" s="5"/>
      <c r="AJ20464" s="5"/>
    </row>
    <row r="20465" spans="11:36">
      <c r="K20465" s="5"/>
      <c r="L20465" s="5"/>
      <c r="M20465" s="5"/>
      <c r="N20465" s="5"/>
      <c r="O20465" s="5"/>
      <c r="P20465" s="5"/>
      <c r="Q20465" s="5"/>
      <c r="R20465" s="5"/>
      <c r="S20465" s="5"/>
      <c r="T20465" s="5"/>
      <c r="U20465" s="5"/>
      <c r="V20465" s="5"/>
      <c r="W20465" s="5"/>
      <c r="X20465" s="5"/>
      <c r="Y20465" s="5"/>
      <c r="Z20465" s="5"/>
      <c r="AA20465" s="5"/>
      <c r="AB20465" s="5"/>
      <c r="AC20465" s="5"/>
      <c r="AD20465" s="5"/>
      <c r="AE20465" s="5"/>
      <c r="AF20465" s="5"/>
      <c r="AG20465" s="5"/>
      <c r="AH20465" s="5"/>
      <c r="AI20465" s="5"/>
      <c r="AJ20465" s="5"/>
    </row>
    <row r="20466" spans="11:36">
      <c r="K20466" s="5"/>
      <c r="L20466" s="5"/>
      <c r="M20466" s="5"/>
      <c r="N20466" s="5"/>
      <c r="O20466" s="5"/>
      <c r="P20466" s="5"/>
      <c r="Q20466" s="5"/>
      <c r="R20466" s="5"/>
      <c r="S20466" s="5"/>
      <c r="T20466" s="5"/>
      <c r="U20466" s="5"/>
      <c r="V20466" s="5"/>
      <c r="W20466" s="5"/>
      <c r="X20466" s="5"/>
      <c r="Y20466" s="5"/>
      <c r="Z20466" s="5"/>
      <c r="AA20466" s="5"/>
      <c r="AB20466" s="5"/>
      <c r="AC20466" s="5"/>
      <c r="AD20466" s="5"/>
      <c r="AE20466" s="5"/>
      <c r="AF20466" s="5"/>
      <c r="AG20466" s="5"/>
      <c r="AH20466" s="5"/>
      <c r="AI20466" s="5"/>
      <c r="AJ20466" s="5"/>
    </row>
    <row r="20467" spans="11:36">
      <c r="K20467" s="5"/>
      <c r="L20467" s="5"/>
      <c r="M20467" s="5"/>
      <c r="N20467" s="5"/>
      <c r="O20467" s="5"/>
      <c r="P20467" s="5"/>
      <c r="Q20467" s="5"/>
      <c r="R20467" s="5"/>
      <c r="S20467" s="5"/>
      <c r="T20467" s="5"/>
      <c r="U20467" s="5"/>
      <c r="V20467" s="5"/>
      <c r="W20467" s="5"/>
      <c r="X20467" s="5"/>
      <c r="Y20467" s="5"/>
      <c r="Z20467" s="5"/>
      <c r="AA20467" s="5"/>
      <c r="AB20467" s="5"/>
      <c r="AC20467" s="5"/>
      <c r="AD20467" s="5"/>
      <c r="AE20467" s="5"/>
      <c r="AF20467" s="5"/>
      <c r="AG20467" s="5"/>
      <c r="AH20467" s="5"/>
      <c r="AI20467" s="5"/>
      <c r="AJ20467" s="5"/>
    </row>
    <row r="20468" spans="11:36">
      <c r="K20468" s="5"/>
      <c r="L20468" s="5"/>
      <c r="M20468" s="5"/>
      <c r="N20468" s="5"/>
      <c r="O20468" s="5"/>
      <c r="P20468" s="5"/>
      <c r="Q20468" s="5"/>
      <c r="R20468" s="5"/>
      <c r="S20468" s="5"/>
      <c r="T20468" s="5"/>
      <c r="U20468" s="5"/>
      <c r="V20468" s="5"/>
      <c r="W20468" s="5"/>
      <c r="X20468" s="5"/>
      <c r="Y20468" s="5"/>
      <c r="Z20468" s="5"/>
      <c r="AA20468" s="5"/>
      <c r="AB20468" s="5"/>
      <c r="AC20468" s="5"/>
      <c r="AD20468" s="5"/>
      <c r="AE20468" s="5"/>
      <c r="AF20468" s="5"/>
      <c r="AG20468" s="5"/>
      <c r="AH20468" s="5"/>
      <c r="AI20468" s="5"/>
      <c r="AJ20468" s="5"/>
    </row>
    <row r="20469" spans="11:36">
      <c r="K20469" s="5"/>
      <c r="L20469" s="5"/>
      <c r="M20469" s="5"/>
      <c r="N20469" s="5"/>
      <c r="O20469" s="5"/>
      <c r="P20469" s="5"/>
      <c r="Q20469" s="5"/>
      <c r="R20469" s="5"/>
      <c r="S20469" s="5"/>
      <c r="T20469" s="5"/>
      <c r="U20469" s="5"/>
      <c r="V20469" s="5"/>
      <c r="W20469" s="5"/>
      <c r="X20469" s="5"/>
      <c r="Y20469" s="5"/>
      <c r="Z20469" s="5"/>
      <c r="AA20469" s="5"/>
      <c r="AB20469" s="5"/>
      <c r="AC20469" s="5"/>
      <c r="AD20469" s="5"/>
      <c r="AE20469" s="5"/>
      <c r="AF20469" s="5"/>
      <c r="AG20469" s="5"/>
      <c r="AH20469" s="5"/>
      <c r="AI20469" s="5"/>
      <c r="AJ20469" s="5"/>
    </row>
    <row r="20470" spans="11:36">
      <c r="K20470" s="5"/>
      <c r="L20470" s="5"/>
      <c r="M20470" s="5"/>
      <c r="N20470" s="5"/>
      <c r="O20470" s="5"/>
      <c r="P20470" s="5"/>
      <c r="Q20470" s="5"/>
      <c r="R20470" s="5"/>
      <c r="S20470" s="5"/>
      <c r="T20470" s="5"/>
      <c r="U20470" s="5"/>
      <c r="V20470" s="5"/>
      <c r="W20470" s="5"/>
      <c r="X20470" s="5"/>
      <c r="Y20470" s="5"/>
      <c r="Z20470" s="5"/>
      <c r="AA20470" s="5"/>
      <c r="AB20470" s="5"/>
      <c r="AC20470" s="5"/>
      <c r="AD20470" s="5"/>
      <c r="AE20470" s="5"/>
      <c r="AF20470" s="5"/>
      <c r="AG20470" s="5"/>
      <c r="AH20470" s="5"/>
      <c r="AI20470" s="5"/>
      <c r="AJ20470" s="5"/>
    </row>
    <row r="20471" spans="11:36">
      <c r="K20471" s="5"/>
      <c r="L20471" s="5"/>
      <c r="M20471" s="5"/>
      <c r="N20471" s="5"/>
      <c r="O20471" s="5"/>
      <c r="P20471" s="5"/>
      <c r="Q20471" s="5"/>
      <c r="R20471" s="5"/>
      <c r="S20471" s="5"/>
      <c r="T20471" s="5"/>
      <c r="U20471" s="5"/>
      <c r="V20471" s="5"/>
      <c r="W20471" s="5"/>
      <c r="X20471" s="5"/>
      <c r="Y20471" s="5"/>
      <c r="Z20471" s="5"/>
      <c r="AA20471" s="5"/>
      <c r="AB20471" s="5"/>
      <c r="AC20471" s="5"/>
      <c r="AD20471" s="5"/>
      <c r="AE20471" s="5"/>
      <c r="AF20471" s="5"/>
      <c r="AG20471" s="5"/>
      <c r="AH20471" s="5"/>
      <c r="AI20471" s="5"/>
      <c r="AJ20471" s="5"/>
    </row>
    <row r="20472" spans="11:36">
      <c r="K20472" s="5"/>
      <c r="L20472" s="5"/>
      <c r="M20472" s="5"/>
      <c r="N20472" s="5"/>
      <c r="O20472" s="5"/>
      <c r="P20472" s="5"/>
      <c r="Q20472" s="5"/>
      <c r="R20472" s="5"/>
      <c r="S20472" s="5"/>
      <c r="T20472" s="5"/>
      <c r="U20472" s="5"/>
      <c r="V20472" s="5"/>
      <c r="W20472" s="5"/>
      <c r="X20472" s="5"/>
      <c r="Y20472" s="5"/>
      <c r="Z20472" s="5"/>
      <c r="AA20472" s="5"/>
      <c r="AB20472" s="5"/>
      <c r="AC20472" s="5"/>
      <c r="AD20472" s="5"/>
      <c r="AE20472" s="5"/>
      <c r="AF20472" s="5"/>
      <c r="AG20472" s="5"/>
      <c r="AH20472" s="5"/>
      <c r="AI20472" s="5"/>
      <c r="AJ20472" s="5"/>
    </row>
    <row r="20473" spans="11:36">
      <c r="K20473" s="5"/>
      <c r="L20473" s="5"/>
      <c r="M20473" s="5"/>
      <c r="N20473" s="5"/>
      <c r="O20473" s="5"/>
      <c r="P20473" s="5"/>
      <c r="Q20473" s="5"/>
      <c r="R20473" s="5"/>
      <c r="S20473" s="5"/>
      <c r="T20473" s="5"/>
      <c r="U20473" s="5"/>
      <c r="V20473" s="5"/>
      <c r="W20473" s="5"/>
      <c r="X20473" s="5"/>
      <c r="Y20473" s="5"/>
      <c r="Z20473" s="5"/>
      <c r="AA20473" s="5"/>
      <c r="AB20473" s="5"/>
      <c r="AC20473" s="5"/>
      <c r="AD20473" s="5"/>
      <c r="AE20473" s="5"/>
      <c r="AF20473" s="5"/>
      <c r="AG20473" s="5"/>
      <c r="AH20473" s="5"/>
      <c r="AI20473" s="5"/>
      <c r="AJ20473" s="5"/>
    </row>
    <row r="20474" spans="11:36">
      <c r="K20474" s="5"/>
      <c r="L20474" s="5"/>
      <c r="M20474" s="5"/>
      <c r="N20474" s="5"/>
      <c r="O20474" s="5"/>
      <c r="P20474" s="5"/>
      <c r="Q20474" s="5"/>
      <c r="R20474" s="5"/>
      <c r="S20474" s="5"/>
      <c r="T20474" s="5"/>
      <c r="U20474" s="5"/>
      <c r="V20474" s="5"/>
      <c r="W20474" s="5"/>
      <c r="X20474" s="5"/>
      <c r="Y20474" s="5"/>
      <c r="Z20474" s="5"/>
      <c r="AA20474" s="5"/>
      <c r="AB20474" s="5"/>
      <c r="AC20474" s="5"/>
      <c r="AD20474" s="5"/>
      <c r="AE20474" s="5"/>
      <c r="AF20474" s="5"/>
      <c r="AG20474" s="5"/>
      <c r="AH20474" s="5"/>
      <c r="AI20474" s="5"/>
      <c r="AJ20474" s="5"/>
    </row>
    <row r="20475" spans="11:36">
      <c r="K20475" s="5"/>
      <c r="L20475" s="5"/>
      <c r="M20475" s="5"/>
      <c r="N20475" s="5"/>
      <c r="O20475" s="5"/>
      <c r="P20475" s="5"/>
      <c r="Q20475" s="5"/>
      <c r="R20475" s="5"/>
      <c r="S20475" s="5"/>
      <c r="T20475" s="5"/>
      <c r="U20475" s="5"/>
      <c r="V20475" s="5"/>
      <c r="W20475" s="5"/>
      <c r="X20475" s="5"/>
      <c r="Y20475" s="5"/>
      <c r="Z20475" s="5"/>
      <c r="AA20475" s="5"/>
      <c r="AB20475" s="5"/>
      <c r="AC20475" s="5"/>
      <c r="AD20475" s="5"/>
      <c r="AE20475" s="5"/>
      <c r="AF20475" s="5"/>
      <c r="AG20475" s="5"/>
      <c r="AH20475" s="5"/>
      <c r="AI20475" s="5"/>
      <c r="AJ20475" s="5"/>
    </row>
    <row r="20476" spans="11:36">
      <c r="K20476" s="5"/>
      <c r="L20476" s="5"/>
      <c r="M20476" s="5"/>
      <c r="N20476" s="5"/>
      <c r="O20476" s="5"/>
      <c r="P20476" s="5"/>
      <c r="Q20476" s="5"/>
      <c r="R20476" s="5"/>
      <c r="S20476" s="5"/>
      <c r="T20476" s="5"/>
      <c r="U20476" s="5"/>
      <c r="V20476" s="5"/>
      <c r="W20476" s="5"/>
      <c r="X20476" s="5"/>
      <c r="Y20476" s="5"/>
      <c r="Z20476" s="5"/>
      <c r="AA20476" s="5"/>
      <c r="AB20476" s="5"/>
      <c r="AC20476" s="5"/>
      <c r="AD20476" s="5"/>
      <c r="AE20476" s="5"/>
      <c r="AF20476" s="5"/>
      <c r="AG20476" s="5"/>
      <c r="AH20476" s="5"/>
      <c r="AI20476" s="5"/>
      <c r="AJ20476" s="5"/>
    </row>
    <row r="20477" spans="11:36">
      <c r="K20477" s="5"/>
      <c r="L20477" s="5"/>
      <c r="M20477" s="5"/>
      <c r="N20477" s="5"/>
      <c r="O20477" s="5"/>
      <c r="P20477" s="5"/>
      <c r="Q20477" s="5"/>
      <c r="R20477" s="5"/>
      <c r="S20477" s="5"/>
      <c r="T20477" s="5"/>
      <c r="U20477" s="5"/>
      <c r="V20477" s="5"/>
      <c r="W20477" s="5"/>
      <c r="X20477" s="5"/>
      <c r="Y20477" s="5"/>
      <c r="Z20477" s="5"/>
      <c r="AA20477" s="5"/>
      <c r="AB20477" s="5"/>
      <c r="AC20477" s="5"/>
      <c r="AD20477" s="5"/>
      <c r="AE20477" s="5"/>
      <c r="AF20477" s="5"/>
      <c r="AG20477" s="5"/>
      <c r="AH20477" s="5"/>
      <c r="AI20477" s="5"/>
      <c r="AJ20477" s="5"/>
    </row>
    <row r="20478" spans="11:36">
      <c r="K20478" s="5"/>
      <c r="L20478" s="5"/>
      <c r="M20478" s="5"/>
      <c r="N20478" s="5"/>
      <c r="O20478" s="5"/>
      <c r="P20478" s="5"/>
      <c r="Q20478" s="5"/>
      <c r="R20478" s="5"/>
      <c r="S20478" s="5"/>
      <c r="T20478" s="5"/>
      <c r="U20478" s="5"/>
      <c r="V20478" s="5"/>
      <c r="W20478" s="5"/>
      <c r="X20478" s="5"/>
      <c r="Y20478" s="5"/>
      <c r="Z20478" s="5"/>
      <c r="AA20478" s="5"/>
      <c r="AB20478" s="5"/>
      <c r="AC20478" s="5"/>
      <c r="AD20478" s="5"/>
      <c r="AE20478" s="5"/>
      <c r="AF20478" s="5"/>
      <c r="AG20478" s="5"/>
      <c r="AH20478" s="5"/>
      <c r="AI20478" s="5"/>
      <c r="AJ20478" s="5"/>
    </row>
    <row r="20479" spans="11:36">
      <c r="K20479" s="5"/>
      <c r="L20479" s="5"/>
      <c r="M20479" s="5"/>
      <c r="N20479" s="5"/>
      <c r="O20479" s="5"/>
      <c r="P20479" s="5"/>
      <c r="Q20479" s="5"/>
      <c r="R20479" s="5"/>
      <c r="S20479" s="5"/>
      <c r="T20479" s="5"/>
      <c r="U20479" s="5"/>
      <c r="V20479" s="5"/>
      <c r="W20479" s="5"/>
      <c r="X20479" s="5"/>
      <c r="Y20479" s="5"/>
      <c r="Z20479" s="5"/>
      <c r="AA20479" s="5"/>
      <c r="AB20479" s="5"/>
      <c r="AC20479" s="5"/>
      <c r="AD20479" s="5"/>
      <c r="AE20479" s="5"/>
      <c r="AF20479" s="5"/>
      <c r="AG20479" s="5"/>
      <c r="AH20479" s="5"/>
      <c r="AI20479" s="5"/>
      <c r="AJ20479" s="5"/>
    </row>
    <row r="20480" spans="11:36">
      <c r="K20480" s="5"/>
      <c r="L20480" s="5"/>
      <c r="M20480" s="5"/>
      <c r="N20480" s="5"/>
      <c r="O20480" s="5"/>
      <c r="P20480" s="5"/>
      <c r="Q20480" s="5"/>
      <c r="R20480" s="5"/>
      <c r="S20480" s="5"/>
      <c r="T20480" s="5"/>
      <c r="U20480" s="5"/>
      <c r="V20480" s="5"/>
      <c r="W20480" s="5"/>
      <c r="X20480" s="5"/>
      <c r="Y20480" s="5"/>
      <c r="Z20480" s="5"/>
      <c r="AA20480" s="5"/>
      <c r="AB20480" s="5"/>
      <c r="AC20480" s="5"/>
      <c r="AD20480" s="5"/>
      <c r="AE20480" s="5"/>
      <c r="AF20480" s="5"/>
      <c r="AG20480" s="5"/>
      <c r="AH20480" s="5"/>
      <c r="AI20480" s="5"/>
      <c r="AJ20480" s="5"/>
    </row>
    <row r="20481" spans="11:36">
      <c r="K20481" s="5"/>
      <c r="L20481" s="5"/>
      <c r="M20481" s="5"/>
      <c r="N20481" s="5"/>
      <c r="O20481" s="5"/>
      <c r="P20481" s="5"/>
      <c r="Q20481" s="5"/>
      <c r="R20481" s="5"/>
      <c r="S20481" s="5"/>
      <c r="T20481" s="5"/>
      <c r="U20481" s="5"/>
      <c r="V20481" s="5"/>
      <c r="W20481" s="5"/>
      <c r="X20481" s="5"/>
      <c r="Y20481" s="5"/>
      <c r="Z20481" s="5"/>
      <c r="AA20481" s="5"/>
      <c r="AB20481" s="5"/>
      <c r="AC20481" s="5"/>
      <c r="AD20481" s="5"/>
      <c r="AE20481" s="5"/>
      <c r="AF20481" s="5"/>
      <c r="AG20481" s="5"/>
      <c r="AH20481" s="5"/>
      <c r="AI20481" s="5"/>
      <c r="AJ20481" s="5"/>
    </row>
    <row r="20482" spans="11:36">
      <c r="K20482" s="5"/>
      <c r="L20482" s="5"/>
      <c r="M20482" s="5"/>
      <c r="N20482" s="5"/>
      <c r="O20482" s="5"/>
      <c r="P20482" s="5"/>
      <c r="Q20482" s="5"/>
      <c r="R20482" s="5"/>
      <c r="S20482" s="5"/>
      <c r="T20482" s="5"/>
      <c r="U20482" s="5"/>
      <c r="V20482" s="5"/>
      <c r="W20482" s="5"/>
      <c r="X20482" s="5"/>
      <c r="Y20482" s="5"/>
      <c r="Z20482" s="5"/>
      <c r="AA20482" s="5"/>
      <c r="AB20482" s="5"/>
      <c r="AC20482" s="5"/>
      <c r="AD20482" s="5"/>
      <c r="AE20482" s="5"/>
      <c r="AF20482" s="5"/>
      <c r="AG20482" s="5"/>
      <c r="AH20482" s="5"/>
      <c r="AI20482" s="5"/>
      <c r="AJ20482" s="5"/>
    </row>
    <row r="20483" spans="11:36">
      <c r="K20483" s="5"/>
      <c r="L20483" s="5"/>
      <c r="M20483" s="5"/>
      <c r="N20483" s="5"/>
      <c r="O20483" s="5"/>
      <c r="P20483" s="5"/>
      <c r="Q20483" s="5"/>
      <c r="R20483" s="5"/>
      <c r="S20483" s="5"/>
      <c r="T20483" s="5"/>
      <c r="U20483" s="5"/>
      <c r="V20483" s="5"/>
      <c r="W20483" s="5"/>
      <c r="X20483" s="5"/>
      <c r="Y20483" s="5"/>
      <c r="Z20483" s="5"/>
      <c r="AA20483" s="5"/>
      <c r="AB20483" s="5"/>
      <c r="AC20483" s="5"/>
      <c r="AD20483" s="5"/>
      <c r="AE20483" s="5"/>
      <c r="AF20483" s="5"/>
      <c r="AG20483" s="5"/>
      <c r="AH20483" s="5"/>
      <c r="AI20483" s="5"/>
      <c r="AJ20483" s="5"/>
    </row>
    <row r="20484" spans="11:36">
      <c r="K20484" s="5"/>
      <c r="L20484" s="5"/>
      <c r="M20484" s="5"/>
      <c r="N20484" s="5"/>
      <c r="O20484" s="5"/>
      <c r="P20484" s="5"/>
      <c r="Q20484" s="5"/>
      <c r="R20484" s="5"/>
      <c r="S20484" s="5"/>
      <c r="T20484" s="5"/>
      <c r="U20484" s="5"/>
      <c r="V20484" s="5"/>
      <c r="W20484" s="5"/>
      <c r="X20484" s="5"/>
      <c r="Y20484" s="5"/>
      <c r="Z20484" s="5"/>
      <c r="AA20484" s="5"/>
      <c r="AB20484" s="5"/>
      <c r="AC20484" s="5"/>
      <c r="AD20484" s="5"/>
      <c r="AE20484" s="5"/>
      <c r="AF20484" s="5"/>
      <c r="AG20484" s="5"/>
      <c r="AH20484" s="5"/>
      <c r="AI20484" s="5"/>
      <c r="AJ20484" s="5"/>
    </row>
    <row r="20485" spans="11:36">
      <c r="K20485" s="5"/>
      <c r="L20485" s="5"/>
      <c r="M20485" s="5"/>
      <c r="N20485" s="5"/>
      <c r="O20485" s="5"/>
      <c r="P20485" s="5"/>
      <c r="Q20485" s="5"/>
      <c r="R20485" s="5"/>
      <c r="S20485" s="5"/>
      <c r="T20485" s="5"/>
      <c r="U20485" s="5"/>
      <c r="V20485" s="5"/>
      <c r="W20485" s="5"/>
      <c r="X20485" s="5"/>
      <c r="Y20485" s="5"/>
      <c r="Z20485" s="5"/>
      <c r="AA20485" s="5"/>
      <c r="AB20485" s="5"/>
      <c r="AC20485" s="5"/>
      <c r="AD20485" s="5"/>
      <c r="AE20485" s="5"/>
      <c r="AF20485" s="5"/>
      <c r="AG20485" s="5"/>
      <c r="AH20485" s="5"/>
      <c r="AI20485" s="5"/>
      <c r="AJ20485" s="5"/>
    </row>
    <row r="20486" spans="11:36">
      <c r="K20486" s="5"/>
      <c r="L20486" s="5"/>
      <c r="M20486" s="5"/>
      <c r="N20486" s="5"/>
      <c r="O20486" s="5"/>
      <c r="P20486" s="5"/>
      <c r="Q20486" s="5"/>
      <c r="R20486" s="5"/>
      <c r="S20486" s="5"/>
      <c r="T20486" s="5"/>
      <c r="U20486" s="5"/>
      <c r="V20486" s="5"/>
      <c r="W20486" s="5"/>
      <c r="X20486" s="5"/>
      <c r="Y20486" s="5"/>
      <c r="Z20486" s="5"/>
      <c r="AA20486" s="5"/>
      <c r="AB20486" s="5"/>
      <c r="AC20486" s="5"/>
      <c r="AD20486" s="5"/>
      <c r="AE20486" s="5"/>
      <c r="AF20486" s="5"/>
      <c r="AG20486" s="5"/>
      <c r="AH20486" s="5"/>
      <c r="AI20486" s="5"/>
      <c r="AJ20486" s="5"/>
    </row>
    <row r="20487" spans="11:36">
      <c r="K20487" s="5"/>
      <c r="L20487" s="5"/>
      <c r="M20487" s="5"/>
      <c r="N20487" s="5"/>
      <c r="O20487" s="5"/>
      <c r="P20487" s="5"/>
      <c r="Q20487" s="5"/>
      <c r="R20487" s="5"/>
      <c r="S20487" s="5"/>
      <c r="T20487" s="5"/>
      <c r="U20487" s="5"/>
      <c r="V20487" s="5"/>
      <c r="W20487" s="5"/>
      <c r="X20487" s="5"/>
      <c r="Y20487" s="5"/>
      <c r="Z20487" s="5"/>
      <c r="AA20487" s="5"/>
      <c r="AB20487" s="5"/>
      <c r="AC20487" s="5"/>
      <c r="AD20487" s="5"/>
      <c r="AE20487" s="5"/>
      <c r="AF20487" s="5"/>
      <c r="AG20487" s="5"/>
      <c r="AH20487" s="5"/>
      <c r="AI20487" s="5"/>
      <c r="AJ20487" s="5"/>
    </row>
    <row r="20488" spans="11:36">
      <c r="K20488" s="5"/>
      <c r="L20488" s="5"/>
      <c r="M20488" s="5"/>
      <c r="N20488" s="5"/>
      <c r="O20488" s="5"/>
      <c r="P20488" s="5"/>
      <c r="Q20488" s="5"/>
      <c r="R20488" s="5"/>
      <c r="S20488" s="5"/>
      <c r="T20488" s="5"/>
      <c r="U20488" s="5"/>
      <c r="V20488" s="5"/>
      <c r="W20488" s="5"/>
      <c r="X20488" s="5"/>
      <c r="Y20488" s="5"/>
      <c r="Z20488" s="5"/>
      <c r="AA20488" s="5"/>
      <c r="AB20488" s="5"/>
      <c r="AC20488" s="5"/>
      <c r="AD20488" s="5"/>
      <c r="AE20488" s="5"/>
      <c r="AF20488" s="5"/>
      <c r="AG20488" s="5"/>
      <c r="AH20488" s="5"/>
      <c r="AI20488" s="5"/>
      <c r="AJ20488" s="5"/>
    </row>
    <row r="20489" spans="11:36">
      <c r="K20489" s="5"/>
      <c r="L20489" s="5"/>
      <c r="M20489" s="5"/>
      <c r="N20489" s="5"/>
      <c r="O20489" s="5"/>
      <c r="P20489" s="5"/>
      <c r="Q20489" s="5"/>
      <c r="R20489" s="5"/>
      <c r="S20489" s="5"/>
      <c r="T20489" s="5"/>
      <c r="U20489" s="5"/>
      <c r="V20489" s="5"/>
      <c r="W20489" s="5"/>
      <c r="X20489" s="5"/>
      <c r="Y20489" s="5"/>
      <c r="Z20489" s="5"/>
      <c r="AA20489" s="5"/>
      <c r="AB20489" s="5"/>
      <c r="AC20489" s="5"/>
      <c r="AD20489" s="5"/>
      <c r="AE20489" s="5"/>
      <c r="AF20489" s="5"/>
      <c r="AG20489" s="5"/>
      <c r="AH20489" s="5"/>
      <c r="AI20489" s="5"/>
      <c r="AJ20489" s="5"/>
    </row>
    <row r="20490" spans="11:36">
      <c r="K20490" s="5"/>
      <c r="L20490" s="5"/>
      <c r="M20490" s="5"/>
      <c r="N20490" s="5"/>
      <c r="O20490" s="5"/>
      <c r="P20490" s="5"/>
      <c r="Q20490" s="5"/>
      <c r="R20490" s="5"/>
      <c r="S20490" s="5"/>
      <c r="T20490" s="5"/>
      <c r="U20490" s="5"/>
      <c r="V20490" s="5"/>
      <c r="W20490" s="5"/>
      <c r="X20490" s="5"/>
      <c r="Y20490" s="5"/>
      <c r="Z20490" s="5"/>
      <c r="AA20490" s="5"/>
      <c r="AB20490" s="5"/>
      <c r="AC20490" s="5"/>
      <c r="AD20490" s="5"/>
      <c r="AE20490" s="5"/>
      <c r="AF20490" s="5"/>
      <c r="AG20490" s="5"/>
      <c r="AH20490" s="5"/>
      <c r="AI20490" s="5"/>
      <c r="AJ20490" s="5"/>
    </row>
    <row r="20491" spans="11:36">
      <c r="K20491" s="5"/>
      <c r="L20491" s="5"/>
      <c r="M20491" s="5"/>
      <c r="N20491" s="5"/>
      <c r="O20491" s="5"/>
      <c r="P20491" s="5"/>
      <c r="Q20491" s="5"/>
      <c r="R20491" s="5"/>
      <c r="S20491" s="5"/>
      <c r="T20491" s="5"/>
      <c r="U20491" s="5"/>
      <c r="V20491" s="5"/>
      <c r="W20491" s="5"/>
      <c r="X20491" s="5"/>
      <c r="Y20491" s="5"/>
      <c r="Z20491" s="5"/>
      <c r="AA20491" s="5"/>
      <c r="AB20491" s="5"/>
      <c r="AC20491" s="5"/>
      <c r="AD20491" s="5"/>
      <c r="AE20491" s="5"/>
      <c r="AF20491" s="5"/>
      <c r="AG20491" s="5"/>
      <c r="AH20491" s="5"/>
      <c r="AI20491" s="5"/>
      <c r="AJ20491" s="5"/>
    </row>
    <row r="20492" spans="11:36">
      <c r="K20492" s="5"/>
      <c r="L20492" s="5"/>
      <c r="M20492" s="5"/>
      <c r="N20492" s="5"/>
      <c r="O20492" s="5"/>
      <c r="P20492" s="5"/>
      <c r="Q20492" s="5"/>
      <c r="R20492" s="5"/>
      <c r="S20492" s="5"/>
      <c r="T20492" s="5"/>
      <c r="U20492" s="5"/>
      <c r="V20492" s="5"/>
      <c r="W20492" s="5"/>
      <c r="X20492" s="5"/>
      <c r="Y20492" s="5"/>
      <c r="Z20492" s="5"/>
      <c r="AA20492" s="5"/>
      <c r="AB20492" s="5"/>
      <c r="AC20492" s="5"/>
      <c r="AD20492" s="5"/>
      <c r="AE20492" s="5"/>
      <c r="AF20492" s="5"/>
      <c r="AG20492" s="5"/>
      <c r="AH20492" s="5"/>
      <c r="AI20492" s="5"/>
      <c r="AJ20492" s="5"/>
    </row>
    <row r="20493" spans="11:36">
      <c r="K20493" s="5"/>
      <c r="L20493" s="5"/>
      <c r="M20493" s="5"/>
      <c r="N20493" s="5"/>
      <c r="O20493" s="5"/>
      <c r="P20493" s="5"/>
      <c r="Q20493" s="5"/>
      <c r="R20493" s="5"/>
      <c r="S20493" s="5"/>
      <c r="T20493" s="5"/>
      <c r="U20493" s="5"/>
      <c r="V20493" s="5"/>
      <c r="W20493" s="5"/>
      <c r="X20493" s="5"/>
      <c r="Y20493" s="5"/>
      <c r="Z20493" s="5"/>
      <c r="AA20493" s="5"/>
      <c r="AB20493" s="5"/>
      <c r="AC20493" s="5"/>
      <c r="AD20493" s="5"/>
      <c r="AE20493" s="5"/>
      <c r="AF20493" s="5"/>
      <c r="AG20493" s="5"/>
      <c r="AH20493" s="5"/>
      <c r="AI20493" s="5"/>
      <c r="AJ20493" s="5"/>
    </row>
    <row r="20494" spans="11:36">
      <c r="K20494" s="5"/>
      <c r="L20494" s="5"/>
      <c r="M20494" s="5"/>
      <c r="N20494" s="5"/>
      <c r="O20494" s="5"/>
      <c r="P20494" s="5"/>
      <c r="Q20494" s="5"/>
      <c r="R20494" s="5"/>
      <c r="S20494" s="5"/>
      <c r="T20494" s="5"/>
      <c r="U20494" s="5"/>
      <c r="V20494" s="5"/>
      <c r="W20494" s="5"/>
      <c r="X20494" s="5"/>
      <c r="Y20494" s="5"/>
      <c r="Z20494" s="5"/>
      <c r="AA20494" s="5"/>
      <c r="AB20494" s="5"/>
      <c r="AC20494" s="5"/>
      <c r="AD20494" s="5"/>
      <c r="AE20494" s="5"/>
      <c r="AF20494" s="5"/>
      <c r="AG20494" s="5"/>
      <c r="AH20494" s="5"/>
      <c r="AI20494" s="5"/>
      <c r="AJ20494" s="5"/>
    </row>
    <row r="20495" spans="11:36">
      <c r="K20495" s="5"/>
      <c r="L20495" s="5"/>
      <c r="M20495" s="5"/>
      <c r="N20495" s="5"/>
      <c r="O20495" s="5"/>
      <c r="P20495" s="5"/>
      <c r="Q20495" s="5"/>
      <c r="R20495" s="5"/>
      <c r="S20495" s="5"/>
      <c r="T20495" s="5"/>
      <c r="U20495" s="5"/>
      <c r="V20495" s="5"/>
      <c r="W20495" s="5"/>
      <c r="X20495" s="5"/>
      <c r="Y20495" s="5"/>
      <c r="Z20495" s="5"/>
      <c r="AA20495" s="5"/>
      <c r="AB20495" s="5"/>
      <c r="AC20495" s="5"/>
      <c r="AD20495" s="5"/>
      <c r="AE20495" s="5"/>
      <c r="AF20495" s="5"/>
      <c r="AG20495" s="5"/>
      <c r="AH20495" s="5"/>
      <c r="AI20495" s="5"/>
      <c r="AJ20495" s="5"/>
    </row>
    <row r="20496" spans="11:36">
      <c r="K20496" s="5"/>
      <c r="L20496" s="5"/>
      <c r="M20496" s="5"/>
      <c r="N20496" s="5"/>
      <c r="O20496" s="5"/>
      <c r="P20496" s="5"/>
      <c r="Q20496" s="5"/>
      <c r="R20496" s="5"/>
      <c r="S20496" s="5"/>
      <c r="T20496" s="5"/>
      <c r="U20496" s="5"/>
      <c r="V20496" s="5"/>
      <c r="W20496" s="5"/>
      <c r="X20496" s="5"/>
      <c r="Y20496" s="5"/>
      <c r="Z20496" s="5"/>
      <c r="AA20496" s="5"/>
      <c r="AB20496" s="5"/>
      <c r="AC20496" s="5"/>
      <c r="AD20496" s="5"/>
      <c r="AE20496" s="5"/>
      <c r="AF20496" s="5"/>
      <c r="AG20496" s="5"/>
      <c r="AH20496" s="5"/>
      <c r="AI20496" s="5"/>
      <c r="AJ20496" s="5"/>
    </row>
    <row r="20497" spans="11:36">
      <c r="K20497" s="5"/>
      <c r="L20497" s="5"/>
      <c r="M20497" s="5"/>
      <c r="N20497" s="5"/>
      <c r="O20497" s="5"/>
      <c r="P20497" s="5"/>
      <c r="Q20497" s="5"/>
      <c r="R20497" s="5"/>
      <c r="S20497" s="5"/>
      <c r="T20497" s="5"/>
      <c r="U20497" s="5"/>
      <c r="V20497" s="5"/>
      <c r="W20497" s="5"/>
      <c r="X20497" s="5"/>
      <c r="Y20497" s="5"/>
      <c r="Z20497" s="5"/>
      <c r="AA20497" s="5"/>
      <c r="AB20497" s="5"/>
      <c r="AC20497" s="5"/>
      <c r="AD20497" s="5"/>
      <c r="AE20497" s="5"/>
      <c r="AF20497" s="5"/>
      <c r="AG20497" s="5"/>
      <c r="AH20497" s="5"/>
      <c r="AI20497" s="5"/>
      <c r="AJ20497" s="5"/>
    </row>
    <row r="20498" spans="11:36">
      <c r="K20498" s="5"/>
      <c r="L20498" s="5"/>
      <c r="M20498" s="5"/>
      <c r="N20498" s="5"/>
      <c r="O20498" s="5"/>
      <c r="P20498" s="5"/>
      <c r="Q20498" s="5"/>
      <c r="R20498" s="5"/>
      <c r="S20498" s="5"/>
      <c r="T20498" s="5"/>
      <c r="U20498" s="5"/>
      <c r="V20498" s="5"/>
      <c r="W20498" s="5"/>
      <c r="X20498" s="5"/>
      <c r="Y20498" s="5"/>
      <c r="Z20498" s="5"/>
      <c r="AA20498" s="5"/>
      <c r="AB20498" s="5"/>
      <c r="AC20498" s="5"/>
      <c r="AD20498" s="5"/>
      <c r="AE20498" s="5"/>
      <c r="AF20498" s="5"/>
      <c r="AG20498" s="5"/>
      <c r="AH20498" s="5"/>
      <c r="AI20498" s="5"/>
      <c r="AJ20498" s="5"/>
    </row>
    <row r="20499" spans="11:36">
      <c r="K20499" s="5"/>
      <c r="L20499" s="5"/>
      <c r="M20499" s="5"/>
      <c r="N20499" s="5"/>
      <c r="O20499" s="5"/>
      <c r="P20499" s="5"/>
      <c r="Q20499" s="5"/>
      <c r="R20499" s="5"/>
      <c r="S20499" s="5"/>
      <c r="T20499" s="5"/>
      <c r="U20499" s="5"/>
      <c r="V20499" s="5"/>
      <c r="W20499" s="5"/>
      <c r="X20499" s="5"/>
      <c r="Y20499" s="5"/>
      <c r="Z20499" s="5"/>
      <c r="AA20499" s="5"/>
      <c r="AB20499" s="5"/>
      <c r="AC20499" s="5"/>
      <c r="AD20499" s="5"/>
      <c r="AE20499" s="5"/>
      <c r="AF20499" s="5"/>
      <c r="AG20499" s="5"/>
      <c r="AH20499" s="5"/>
      <c r="AI20499" s="5"/>
      <c r="AJ20499" s="5"/>
    </row>
    <row r="20500" spans="11:36">
      <c r="K20500" s="5"/>
      <c r="L20500" s="5"/>
      <c r="M20500" s="5"/>
      <c r="N20500" s="5"/>
      <c r="O20500" s="5"/>
      <c r="P20500" s="5"/>
      <c r="Q20500" s="5"/>
      <c r="R20500" s="5"/>
      <c r="S20500" s="5"/>
      <c r="T20500" s="5"/>
      <c r="U20500" s="5"/>
      <c r="V20500" s="5"/>
      <c r="W20500" s="5"/>
      <c r="X20500" s="5"/>
      <c r="Y20500" s="5"/>
      <c r="Z20500" s="5"/>
      <c r="AA20500" s="5"/>
      <c r="AB20500" s="5"/>
      <c r="AC20500" s="5"/>
      <c r="AD20500" s="5"/>
      <c r="AE20500" s="5"/>
      <c r="AF20500" s="5"/>
      <c r="AG20500" s="5"/>
      <c r="AH20500" s="5"/>
      <c r="AI20500" s="5"/>
      <c r="AJ20500" s="5"/>
    </row>
    <row r="20501" spans="11:36">
      <c r="K20501" s="5"/>
      <c r="L20501" s="5"/>
      <c r="M20501" s="5"/>
      <c r="N20501" s="5"/>
      <c r="O20501" s="5"/>
      <c r="P20501" s="5"/>
      <c r="Q20501" s="5"/>
      <c r="R20501" s="5"/>
      <c r="S20501" s="5"/>
      <c r="T20501" s="5"/>
      <c r="U20501" s="5"/>
      <c r="V20501" s="5"/>
      <c r="W20501" s="5"/>
      <c r="X20501" s="5"/>
      <c r="Y20501" s="5"/>
      <c r="Z20501" s="5"/>
      <c r="AA20501" s="5"/>
      <c r="AB20501" s="5"/>
      <c r="AC20501" s="5"/>
      <c r="AD20501" s="5"/>
      <c r="AE20501" s="5"/>
      <c r="AF20501" s="5"/>
      <c r="AG20501" s="5"/>
      <c r="AH20501" s="5"/>
      <c r="AI20501" s="5"/>
      <c r="AJ20501" s="5"/>
    </row>
    <row r="20502" spans="11:36">
      <c r="K20502" s="5"/>
      <c r="L20502" s="5"/>
      <c r="M20502" s="5"/>
      <c r="N20502" s="5"/>
      <c r="O20502" s="5"/>
      <c r="P20502" s="5"/>
      <c r="Q20502" s="5"/>
      <c r="R20502" s="5"/>
      <c r="S20502" s="5"/>
      <c r="T20502" s="5"/>
      <c r="U20502" s="5"/>
      <c r="V20502" s="5"/>
      <c r="W20502" s="5"/>
      <c r="X20502" s="5"/>
      <c r="Y20502" s="5"/>
      <c r="Z20502" s="5"/>
      <c r="AA20502" s="5"/>
      <c r="AB20502" s="5"/>
      <c r="AC20502" s="5"/>
      <c r="AD20502" s="5"/>
      <c r="AE20502" s="5"/>
      <c r="AF20502" s="5"/>
      <c r="AG20502" s="5"/>
      <c r="AH20502" s="5"/>
      <c r="AI20502" s="5"/>
      <c r="AJ20502" s="5"/>
    </row>
    <row r="20503" spans="11:36">
      <c r="K20503" s="5"/>
      <c r="L20503" s="5"/>
      <c r="M20503" s="5"/>
      <c r="N20503" s="5"/>
      <c r="O20503" s="5"/>
      <c r="P20503" s="5"/>
      <c r="Q20503" s="5"/>
      <c r="R20503" s="5"/>
      <c r="S20503" s="5"/>
      <c r="T20503" s="5"/>
      <c r="U20503" s="5"/>
      <c r="V20503" s="5"/>
      <c r="W20503" s="5"/>
      <c r="X20503" s="5"/>
      <c r="Y20503" s="5"/>
      <c r="Z20503" s="5"/>
      <c r="AA20503" s="5"/>
      <c r="AB20503" s="5"/>
      <c r="AC20503" s="5"/>
      <c r="AD20503" s="5"/>
      <c r="AE20503" s="5"/>
      <c r="AF20503" s="5"/>
      <c r="AG20503" s="5"/>
      <c r="AH20503" s="5"/>
      <c r="AI20503" s="5"/>
      <c r="AJ20503" s="5"/>
    </row>
    <row r="20504" spans="11:36">
      <c r="K20504" s="5"/>
      <c r="L20504" s="5"/>
      <c r="M20504" s="5"/>
      <c r="N20504" s="5"/>
      <c r="O20504" s="5"/>
      <c r="P20504" s="5"/>
      <c r="Q20504" s="5"/>
      <c r="R20504" s="5"/>
      <c r="S20504" s="5"/>
      <c r="T20504" s="5"/>
      <c r="U20504" s="5"/>
      <c r="V20504" s="5"/>
      <c r="W20504" s="5"/>
      <c r="X20504" s="5"/>
      <c r="Y20504" s="5"/>
      <c r="Z20504" s="5"/>
      <c r="AA20504" s="5"/>
      <c r="AB20504" s="5"/>
      <c r="AC20504" s="5"/>
      <c r="AD20504" s="5"/>
      <c r="AE20504" s="5"/>
      <c r="AF20504" s="5"/>
      <c r="AG20504" s="5"/>
      <c r="AH20504" s="5"/>
      <c r="AI20504" s="5"/>
      <c r="AJ20504" s="5"/>
    </row>
    <row r="20505" spans="11:36">
      <c r="K20505" s="5"/>
      <c r="L20505" s="5"/>
      <c r="M20505" s="5"/>
      <c r="N20505" s="5"/>
      <c r="O20505" s="5"/>
      <c r="P20505" s="5"/>
      <c r="Q20505" s="5"/>
      <c r="R20505" s="5"/>
      <c r="S20505" s="5"/>
      <c r="T20505" s="5"/>
      <c r="U20505" s="5"/>
      <c r="V20505" s="5"/>
      <c r="W20505" s="5"/>
      <c r="X20505" s="5"/>
      <c r="Y20505" s="5"/>
      <c r="Z20505" s="5"/>
      <c r="AA20505" s="5"/>
      <c r="AB20505" s="5"/>
      <c r="AC20505" s="5"/>
      <c r="AD20505" s="5"/>
      <c r="AE20505" s="5"/>
      <c r="AF20505" s="5"/>
      <c r="AG20505" s="5"/>
      <c r="AH20505" s="5"/>
      <c r="AI20505" s="5"/>
      <c r="AJ20505" s="5"/>
    </row>
    <row r="20506" spans="11:36">
      <c r="K20506" s="5"/>
      <c r="L20506" s="5"/>
      <c r="M20506" s="5"/>
      <c r="N20506" s="5"/>
      <c r="O20506" s="5"/>
      <c r="P20506" s="5"/>
      <c r="Q20506" s="5"/>
      <c r="R20506" s="5"/>
      <c r="S20506" s="5"/>
      <c r="T20506" s="5"/>
      <c r="U20506" s="5"/>
      <c r="V20506" s="5"/>
      <c r="W20506" s="5"/>
      <c r="X20506" s="5"/>
      <c r="Y20506" s="5"/>
      <c r="Z20506" s="5"/>
      <c r="AA20506" s="5"/>
      <c r="AB20506" s="5"/>
      <c r="AC20506" s="5"/>
      <c r="AD20506" s="5"/>
      <c r="AE20506" s="5"/>
      <c r="AF20506" s="5"/>
      <c r="AG20506" s="5"/>
      <c r="AH20506" s="5"/>
      <c r="AI20506" s="5"/>
      <c r="AJ20506" s="5"/>
    </row>
    <row r="20507" spans="11:36">
      <c r="K20507" s="5"/>
      <c r="L20507" s="5"/>
      <c r="M20507" s="5"/>
      <c r="N20507" s="5"/>
      <c r="O20507" s="5"/>
      <c r="P20507" s="5"/>
      <c r="Q20507" s="5"/>
      <c r="R20507" s="5"/>
      <c r="S20507" s="5"/>
      <c r="T20507" s="5"/>
      <c r="U20507" s="5"/>
      <c r="V20507" s="5"/>
      <c r="W20507" s="5"/>
      <c r="X20507" s="5"/>
      <c r="Y20507" s="5"/>
      <c r="Z20507" s="5"/>
      <c r="AA20507" s="5"/>
      <c r="AB20507" s="5"/>
      <c r="AC20507" s="5"/>
      <c r="AD20507" s="5"/>
      <c r="AE20507" s="5"/>
      <c r="AF20507" s="5"/>
      <c r="AG20507" s="5"/>
      <c r="AH20507" s="5"/>
      <c r="AI20507" s="5"/>
      <c r="AJ20507" s="5"/>
    </row>
    <row r="20508" spans="11:36">
      <c r="K20508" s="5"/>
      <c r="L20508" s="5"/>
      <c r="M20508" s="5"/>
      <c r="N20508" s="5"/>
      <c r="O20508" s="5"/>
      <c r="P20508" s="5"/>
      <c r="Q20508" s="5"/>
      <c r="R20508" s="5"/>
      <c r="S20508" s="5"/>
      <c r="T20508" s="5"/>
      <c r="U20508" s="5"/>
      <c r="V20508" s="5"/>
      <c r="W20508" s="5"/>
      <c r="X20508" s="5"/>
      <c r="Y20508" s="5"/>
      <c r="Z20508" s="5"/>
      <c r="AA20508" s="5"/>
      <c r="AB20508" s="5"/>
      <c r="AC20508" s="5"/>
      <c r="AD20508" s="5"/>
      <c r="AE20508" s="5"/>
      <c r="AF20508" s="5"/>
      <c r="AG20508" s="5"/>
      <c r="AH20508" s="5"/>
      <c r="AI20508" s="5"/>
      <c r="AJ20508" s="5"/>
    </row>
    <row r="20509" spans="11:36">
      <c r="K20509" s="5"/>
      <c r="L20509" s="5"/>
      <c r="M20509" s="5"/>
      <c r="N20509" s="5"/>
      <c r="O20509" s="5"/>
      <c r="P20509" s="5"/>
      <c r="Q20509" s="5"/>
      <c r="R20509" s="5"/>
      <c r="S20509" s="5"/>
      <c r="T20509" s="5"/>
      <c r="U20509" s="5"/>
      <c r="V20509" s="5"/>
      <c r="W20509" s="5"/>
      <c r="X20509" s="5"/>
      <c r="Y20509" s="5"/>
      <c r="Z20509" s="5"/>
      <c r="AA20509" s="5"/>
      <c r="AB20509" s="5"/>
      <c r="AC20509" s="5"/>
      <c r="AD20509" s="5"/>
      <c r="AE20509" s="5"/>
      <c r="AF20509" s="5"/>
      <c r="AG20509" s="5"/>
      <c r="AH20509" s="5"/>
      <c r="AI20509" s="5"/>
      <c r="AJ20509" s="5"/>
    </row>
    <row r="20510" spans="11:36">
      <c r="K20510" s="5"/>
      <c r="L20510" s="5"/>
      <c r="M20510" s="5"/>
      <c r="N20510" s="5"/>
      <c r="O20510" s="5"/>
      <c r="P20510" s="5"/>
      <c r="Q20510" s="5"/>
      <c r="R20510" s="5"/>
      <c r="S20510" s="5"/>
      <c r="T20510" s="5"/>
      <c r="U20510" s="5"/>
      <c r="V20510" s="5"/>
      <c r="W20510" s="5"/>
      <c r="X20510" s="5"/>
      <c r="Y20510" s="5"/>
      <c r="Z20510" s="5"/>
      <c r="AA20510" s="5"/>
      <c r="AB20510" s="5"/>
      <c r="AC20510" s="5"/>
      <c r="AD20510" s="5"/>
      <c r="AE20510" s="5"/>
      <c r="AF20510" s="5"/>
      <c r="AG20510" s="5"/>
      <c r="AH20510" s="5"/>
      <c r="AI20510" s="5"/>
      <c r="AJ20510" s="5"/>
    </row>
    <row r="20511" spans="11:36">
      <c r="K20511" s="5"/>
      <c r="L20511" s="5"/>
      <c r="M20511" s="5"/>
      <c r="N20511" s="5"/>
      <c r="O20511" s="5"/>
      <c r="P20511" s="5"/>
      <c r="Q20511" s="5"/>
      <c r="R20511" s="5"/>
      <c r="S20511" s="5"/>
      <c r="T20511" s="5"/>
      <c r="U20511" s="5"/>
      <c r="V20511" s="5"/>
      <c r="W20511" s="5"/>
      <c r="X20511" s="5"/>
      <c r="Y20511" s="5"/>
      <c r="Z20511" s="5"/>
      <c r="AA20511" s="5"/>
      <c r="AB20511" s="5"/>
      <c r="AC20511" s="5"/>
      <c r="AD20511" s="5"/>
      <c r="AE20511" s="5"/>
      <c r="AF20511" s="5"/>
      <c r="AG20511" s="5"/>
      <c r="AH20511" s="5"/>
      <c r="AI20511" s="5"/>
      <c r="AJ20511" s="5"/>
    </row>
    <row r="20512" spans="11:36">
      <c r="K20512" s="5"/>
      <c r="L20512" s="5"/>
      <c r="M20512" s="5"/>
      <c r="N20512" s="5"/>
      <c r="O20512" s="5"/>
      <c r="P20512" s="5"/>
      <c r="Q20512" s="5"/>
      <c r="R20512" s="5"/>
      <c r="S20512" s="5"/>
      <c r="T20512" s="5"/>
      <c r="U20512" s="5"/>
      <c r="V20512" s="5"/>
      <c r="W20512" s="5"/>
      <c r="X20512" s="5"/>
      <c r="Y20512" s="5"/>
      <c r="Z20512" s="5"/>
      <c r="AA20512" s="5"/>
      <c r="AB20512" s="5"/>
      <c r="AC20512" s="5"/>
      <c r="AD20512" s="5"/>
      <c r="AE20512" s="5"/>
      <c r="AF20512" s="5"/>
      <c r="AG20512" s="5"/>
      <c r="AH20512" s="5"/>
      <c r="AI20512" s="5"/>
      <c r="AJ20512" s="5"/>
    </row>
    <row r="20513" spans="11:36">
      <c r="K20513" s="5"/>
      <c r="L20513" s="5"/>
      <c r="M20513" s="5"/>
      <c r="N20513" s="5"/>
      <c r="O20513" s="5"/>
      <c r="P20513" s="5"/>
      <c r="Q20513" s="5"/>
      <c r="R20513" s="5"/>
      <c r="S20513" s="5"/>
      <c r="T20513" s="5"/>
      <c r="U20513" s="5"/>
      <c r="V20513" s="5"/>
      <c r="W20513" s="5"/>
      <c r="X20513" s="5"/>
      <c r="Y20513" s="5"/>
      <c r="Z20513" s="5"/>
      <c r="AA20513" s="5"/>
      <c r="AB20513" s="5"/>
      <c r="AC20513" s="5"/>
      <c r="AD20513" s="5"/>
      <c r="AE20513" s="5"/>
      <c r="AF20513" s="5"/>
      <c r="AG20513" s="5"/>
      <c r="AH20513" s="5"/>
      <c r="AI20513" s="5"/>
      <c r="AJ20513" s="5"/>
    </row>
    <row r="20514" spans="11:36">
      <c r="K20514" s="5"/>
      <c r="L20514" s="5"/>
      <c r="M20514" s="5"/>
      <c r="N20514" s="5"/>
      <c r="O20514" s="5"/>
      <c r="P20514" s="5"/>
      <c r="Q20514" s="5"/>
      <c r="R20514" s="5"/>
      <c r="S20514" s="5"/>
      <c r="T20514" s="5"/>
      <c r="U20514" s="5"/>
      <c r="V20514" s="5"/>
      <c r="W20514" s="5"/>
      <c r="X20514" s="5"/>
      <c r="Y20514" s="5"/>
      <c r="Z20514" s="5"/>
      <c r="AA20514" s="5"/>
      <c r="AB20514" s="5"/>
      <c r="AC20514" s="5"/>
      <c r="AD20514" s="5"/>
      <c r="AE20514" s="5"/>
      <c r="AF20514" s="5"/>
      <c r="AG20514" s="5"/>
      <c r="AH20514" s="5"/>
      <c r="AI20514" s="5"/>
      <c r="AJ20514" s="5"/>
    </row>
    <row r="20515" spans="11:36">
      <c r="K20515" s="5"/>
      <c r="L20515" s="5"/>
      <c r="M20515" s="5"/>
      <c r="N20515" s="5"/>
      <c r="O20515" s="5"/>
      <c r="P20515" s="5"/>
      <c r="Q20515" s="5"/>
      <c r="R20515" s="5"/>
      <c r="S20515" s="5"/>
      <c r="T20515" s="5"/>
      <c r="U20515" s="5"/>
      <c r="V20515" s="5"/>
      <c r="W20515" s="5"/>
      <c r="X20515" s="5"/>
      <c r="Y20515" s="5"/>
      <c r="Z20515" s="5"/>
      <c r="AA20515" s="5"/>
      <c r="AB20515" s="5"/>
      <c r="AC20515" s="5"/>
      <c r="AD20515" s="5"/>
      <c r="AE20515" s="5"/>
      <c r="AF20515" s="5"/>
      <c r="AG20515" s="5"/>
      <c r="AH20515" s="5"/>
      <c r="AI20515" s="5"/>
      <c r="AJ20515" s="5"/>
    </row>
    <row r="20516" spans="11:36">
      <c r="K20516" s="5"/>
      <c r="L20516" s="5"/>
      <c r="M20516" s="5"/>
      <c r="N20516" s="5"/>
      <c r="O20516" s="5"/>
      <c r="P20516" s="5"/>
      <c r="Q20516" s="5"/>
      <c r="R20516" s="5"/>
      <c r="S20516" s="5"/>
      <c r="T20516" s="5"/>
      <c r="U20516" s="5"/>
      <c r="V20516" s="5"/>
      <c r="W20516" s="5"/>
      <c r="X20516" s="5"/>
      <c r="Y20516" s="5"/>
      <c r="Z20516" s="5"/>
      <c r="AA20516" s="5"/>
      <c r="AB20516" s="5"/>
      <c r="AC20516" s="5"/>
      <c r="AD20516" s="5"/>
      <c r="AE20516" s="5"/>
      <c r="AF20516" s="5"/>
      <c r="AG20516" s="5"/>
      <c r="AH20516" s="5"/>
      <c r="AI20516" s="5"/>
      <c r="AJ20516" s="5"/>
    </row>
    <row r="20517" spans="11:36">
      <c r="K20517" s="5"/>
      <c r="L20517" s="5"/>
      <c r="M20517" s="5"/>
      <c r="N20517" s="5"/>
      <c r="O20517" s="5"/>
      <c r="P20517" s="5"/>
      <c r="Q20517" s="5"/>
      <c r="R20517" s="5"/>
      <c r="S20517" s="5"/>
      <c r="T20517" s="5"/>
      <c r="U20517" s="5"/>
      <c r="V20517" s="5"/>
      <c r="W20517" s="5"/>
      <c r="X20517" s="5"/>
      <c r="Y20517" s="5"/>
      <c r="Z20517" s="5"/>
      <c r="AA20517" s="5"/>
      <c r="AB20517" s="5"/>
      <c r="AC20517" s="5"/>
      <c r="AD20517" s="5"/>
      <c r="AE20517" s="5"/>
      <c r="AF20517" s="5"/>
      <c r="AG20517" s="5"/>
      <c r="AH20517" s="5"/>
      <c r="AI20517" s="5"/>
      <c r="AJ20517" s="5"/>
    </row>
    <row r="20518" spans="11:36">
      <c r="K20518" s="5"/>
      <c r="L20518" s="5"/>
      <c r="M20518" s="5"/>
      <c r="N20518" s="5"/>
      <c r="O20518" s="5"/>
      <c r="P20518" s="5"/>
      <c r="Q20518" s="5"/>
      <c r="R20518" s="5"/>
      <c r="S20518" s="5"/>
      <c r="T20518" s="5"/>
      <c r="U20518" s="5"/>
      <c r="V20518" s="5"/>
      <c r="W20518" s="5"/>
      <c r="X20518" s="5"/>
      <c r="Y20518" s="5"/>
      <c r="Z20518" s="5"/>
      <c r="AA20518" s="5"/>
      <c r="AB20518" s="5"/>
      <c r="AC20518" s="5"/>
      <c r="AD20518" s="5"/>
      <c r="AE20518" s="5"/>
      <c r="AF20518" s="5"/>
      <c r="AG20518" s="5"/>
      <c r="AH20518" s="5"/>
      <c r="AI20518" s="5"/>
      <c r="AJ20518" s="5"/>
    </row>
    <row r="20519" spans="11:36">
      <c r="K20519" s="5"/>
      <c r="L20519" s="5"/>
      <c r="M20519" s="5"/>
      <c r="N20519" s="5"/>
      <c r="O20519" s="5"/>
      <c r="P20519" s="5"/>
      <c r="Q20519" s="5"/>
      <c r="R20519" s="5"/>
      <c r="S20519" s="5"/>
      <c r="T20519" s="5"/>
      <c r="U20519" s="5"/>
      <c r="V20519" s="5"/>
      <c r="W20519" s="5"/>
      <c r="X20519" s="5"/>
      <c r="Y20519" s="5"/>
      <c r="Z20519" s="5"/>
      <c r="AA20519" s="5"/>
      <c r="AB20519" s="5"/>
      <c r="AC20519" s="5"/>
      <c r="AD20519" s="5"/>
      <c r="AE20519" s="5"/>
      <c r="AF20519" s="5"/>
      <c r="AG20519" s="5"/>
      <c r="AH20519" s="5"/>
      <c r="AI20519" s="5"/>
      <c r="AJ20519" s="5"/>
    </row>
    <row r="20520" spans="11:36">
      <c r="K20520" s="5"/>
      <c r="L20520" s="5"/>
      <c r="M20520" s="5"/>
      <c r="N20520" s="5"/>
      <c r="O20520" s="5"/>
      <c r="P20520" s="5"/>
      <c r="Q20520" s="5"/>
      <c r="R20520" s="5"/>
      <c r="S20520" s="5"/>
      <c r="T20520" s="5"/>
      <c r="U20520" s="5"/>
      <c r="V20520" s="5"/>
      <c r="W20520" s="5"/>
      <c r="X20520" s="5"/>
      <c r="Y20520" s="5"/>
      <c r="Z20520" s="5"/>
      <c r="AA20520" s="5"/>
      <c r="AB20520" s="5"/>
      <c r="AC20520" s="5"/>
      <c r="AD20520" s="5"/>
      <c r="AE20520" s="5"/>
      <c r="AF20520" s="5"/>
      <c r="AG20520" s="5"/>
      <c r="AH20520" s="5"/>
      <c r="AI20520" s="5"/>
      <c r="AJ20520" s="5"/>
    </row>
    <row r="20521" spans="11:36">
      <c r="K20521" s="5"/>
      <c r="L20521" s="5"/>
      <c r="M20521" s="5"/>
      <c r="N20521" s="5"/>
      <c r="O20521" s="5"/>
      <c r="P20521" s="5"/>
      <c r="Q20521" s="5"/>
      <c r="R20521" s="5"/>
      <c r="S20521" s="5"/>
      <c r="T20521" s="5"/>
      <c r="U20521" s="5"/>
      <c r="V20521" s="5"/>
      <c r="W20521" s="5"/>
      <c r="X20521" s="5"/>
      <c r="Y20521" s="5"/>
      <c r="Z20521" s="5"/>
      <c r="AA20521" s="5"/>
      <c r="AB20521" s="5"/>
      <c r="AC20521" s="5"/>
      <c r="AD20521" s="5"/>
      <c r="AE20521" s="5"/>
      <c r="AF20521" s="5"/>
      <c r="AG20521" s="5"/>
      <c r="AH20521" s="5"/>
      <c r="AI20521" s="5"/>
      <c r="AJ20521" s="5"/>
    </row>
    <row r="20522" spans="11:36">
      <c r="K20522" s="5"/>
      <c r="L20522" s="5"/>
      <c r="M20522" s="5"/>
      <c r="N20522" s="5"/>
      <c r="O20522" s="5"/>
      <c r="P20522" s="5"/>
      <c r="Q20522" s="5"/>
      <c r="R20522" s="5"/>
      <c r="S20522" s="5"/>
      <c r="T20522" s="5"/>
      <c r="U20522" s="5"/>
      <c r="V20522" s="5"/>
      <c r="W20522" s="5"/>
      <c r="X20522" s="5"/>
      <c r="Y20522" s="5"/>
      <c r="Z20522" s="5"/>
      <c r="AA20522" s="5"/>
      <c r="AB20522" s="5"/>
      <c r="AC20522" s="5"/>
      <c r="AD20522" s="5"/>
      <c r="AE20522" s="5"/>
      <c r="AF20522" s="5"/>
      <c r="AG20522" s="5"/>
      <c r="AH20522" s="5"/>
      <c r="AI20522" s="5"/>
      <c r="AJ20522" s="5"/>
    </row>
    <row r="20523" spans="11:36">
      <c r="K20523" s="5"/>
      <c r="L20523" s="5"/>
      <c r="M20523" s="5"/>
      <c r="N20523" s="5"/>
      <c r="O20523" s="5"/>
      <c r="P20523" s="5"/>
      <c r="Q20523" s="5"/>
      <c r="R20523" s="5"/>
      <c r="S20523" s="5"/>
      <c r="T20523" s="5"/>
      <c r="U20523" s="5"/>
      <c r="V20523" s="5"/>
      <c r="W20523" s="5"/>
      <c r="X20523" s="5"/>
      <c r="Y20523" s="5"/>
      <c r="Z20523" s="5"/>
      <c r="AA20523" s="5"/>
      <c r="AB20523" s="5"/>
      <c r="AC20523" s="5"/>
      <c r="AD20523" s="5"/>
      <c r="AE20523" s="5"/>
      <c r="AF20523" s="5"/>
      <c r="AG20523" s="5"/>
      <c r="AH20523" s="5"/>
      <c r="AI20523" s="5"/>
      <c r="AJ20523" s="5"/>
    </row>
    <row r="20524" spans="11:36">
      <c r="K20524" s="5"/>
      <c r="L20524" s="5"/>
      <c r="M20524" s="5"/>
      <c r="N20524" s="5"/>
      <c r="O20524" s="5"/>
      <c r="P20524" s="5"/>
      <c r="Q20524" s="5"/>
      <c r="R20524" s="5"/>
      <c r="S20524" s="5"/>
      <c r="T20524" s="5"/>
      <c r="U20524" s="5"/>
      <c r="V20524" s="5"/>
      <c r="W20524" s="5"/>
      <c r="X20524" s="5"/>
      <c r="Y20524" s="5"/>
      <c r="Z20524" s="5"/>
      <c r="AA20524" s="5"/>
      <c r="AB20524" s="5"/>
      <c r="AC20524" s="5"/>
      <c r="AD20524" s="5"/>
      <c r="AE20524" s="5"/>
      <c r="AF20524" s="5"/>
      <c r="AG20524" s="5"/>
      <c r="AH20524" s="5"/>
      <c r="AI20524" s="5"/>
      <c r="AJ20524" s="5"/>
    </row>
    <row r="20525" spans="11:36">
      <c r="K20525" s="5"/>
      <c r="L20525" s="5"/>
      <c r="M20525" s="5"/>
      <c r="N20525" s="5"/>
      <c r="O20525" s="5"/>
      <c r="P20525" s="5"/>
      <c r="Q20525" s="5"/>
      <c r="R20525" s="5"/>
      <c r="S20525" s="5"/>
      <c r="T20525" s="5"/>
      <c r="U20525" s="5"/>
      <c r="V20525" s="5"/>
      <c r="W20525" s="5"/>
      <c r="X20525" s="5"/>
      <c r="Y20525" s="5"/>
      <c r="Z20525" s="5"/>
      <c r="AA20525" s="5"/>
      <c r="AB20525" s="5"/>
      <c r="AC20525" s="5"/>
      <c r="AD20525" s="5"/>
      <c r="AE20525" s="5"/>
      <c r="AF20525" s="5"/>
      <c r="AG20525" s="5"/>
      <c r="AH20525" s="5"/>
      <c r="AI20525" s="5"/>
      <c r="AJ20525" s="5"/>
    </row>
    <row r="20526" spans="11:36">
      <c r="K20526" s="5"/>
      <c r="L20526" s="5"/>
      <c r="M20526" s="5"/>
      <c r="N20526" s="5"/>
      <c r="O20526" s="5"/>
      <c r="P20526" s="5"/>
      <c r="Q20526" s="5"/>
      <c r="R20526" s="5"/>
      <c r="S20526" s="5"/>
      <c r="T20526" s="5"/>
      <c r="U20526" s="5"/>
      <c r="V20526" s="5"/>
      <c r="W20526" s="5"/>
      <c r="X20526" s="5"/>
      <c r="Y20526" s="5"/>
      <c r="Z20526" s="5"/>
      <c r="AA20526" s="5"/>
      <c r="AB20526" s="5"/>
      <c r="AC20526" s="5"/>
      <c r="AD20526" s="5"/>
      <c r="AE20526" s="5"/>
      <c r="AF20526" s="5"/>
      <c r="AG20526" s="5"/>
      <c r="AH20526" s="5"/>
      <c r="AI20526" s="5"/>
      <c r="AJ20526" s="5"/>
    </row>
    <row r="20527" spans="11:36">
      <c r="K20527" s="5"/>
      <c r="L20527" s="5"/>
      <c r="M20527" s="5"/>
      <c r="N20527" s="5"/>
      <c r="O20527" s="5"/>
      <c r="P20527" s="5"/>
      <c r="Q20527" s="5"/>
      <c r="R20527" s="5"/>
      <c r="S20527" s="5"/>
      <c r="T20527" s="5"/>
      <c r="U20527" s="5"/>
      <c r="V20527" s="5"/>
      <c r="W20527" s="5"/>
      <c r="X20527" s="5"/>
      <c r="Y20527" s="5"/>
      <c r="Z20527" s="5"/>
      <c r="AA20527" s="5"/>
      <c r="AB20527" s="5"/>
      <c r="AC20527" s="5"/>
      <c r="AD20527" s="5"/>
      <c r="AE20527" s="5"/>
      <c r="AF20527" s="5"/>
      <c r="AG20527" s="5"/>
      <c r="AH20527" s="5"/>
      <c r="AI20527" s="5"/>
      <c r="AJ20527" s="5"/>
    </row>
    <row r="20528" spans="11:36">
      <c r="K20528" s="5"/>
      <c r="L20528" s="5"/>
      <c r="M20528" s="5"/>
      <c r="N20528" s="5"/>
      <c r="O20528" s="5"/>
      <c r="P20528" s="5"/>
      <c r="Q20528" s="5"/>
      <c r="R20528" s="5"/>
      <c r="S20528" s="5"/>
      <c r="T20528" s="5"/>
      <c r="U20528" s="5"/>
      <c r="V20528" s="5"/>
      <c r="W20528" s="5"/>
      <c r="X20528" s="5"/>
      <c r="Y20528" s="5"/>
      <c r="Z20528" s="5"/>
      <c r="AA20528" s="5"/>
      <c r="AB20528" s="5"/>
      <c r="AC20528" s="5"/>
      <c r="AD20528" s="5"/>
      <c r="AE20528" s="5"/>
      <c r="AF20528" s="5"/>
      <c r="AG20528" s="5"/>
      <c r="AH20528" s="5"/>
      <c r="AI20528" s="5"/>
      <c r="AJ20528" s="5"/>
    </row>
    <row r="20529" spans="11:36">
      <c r="K20529" s="5"/>
      <c r="L20529" s="5"/>
      <c r="M20529" s="5"/>
      <c r="N20529" s="5"/>
      <c r="O20529" s="5"/>
      <c r="P20529" s="5"/>
      <c r="Q20529" s="5"/>
      <c r="R20529" s="5"/>
      <c r="S20529" s="5"/>
      <c r="T20529" s="5"/>
      <c r="U20529" s="5"/>
      <c r="V20529" s="5"/>
      <c r="W20529" s="5"/>
      <c r="X20529" s="5"/>
      <c r="Y20529" s="5"/>
      <c r="Z20529" s="5"/>
      <c r="AA20529" s="5"/>
      <c r="AB20529" s="5"/>
      <c r="AC20529" s="5"/>
      <c r="AD20529" s="5"/>
      <c r="AE20529" s="5"/>
      <c r="AF20529" s="5"/>
      <c r="AG20529" s="5"/>
      <c r="AH20529" s="5"/>
      <c r="AI20529" s="5"/>
      <c r="AJ20529" s="5"/>
    </row>
    <row r="20530" spans="11:36">
      <c r="K20530" s="5"/>
      <c r="L20530" s="5"/>
      <c r="M20530" s="5"/>
      <c r="N20530" s="5"/>
      <c r="O20530" s="5"/>
      <c r="P20530" s="5"/>
      <c r="Q20530" s="5"/>
      <c r="R20530" s="5"/>
      <c r="S20530" s="5"/>
      <c r="T20530" s="5"/>
      <c r="U20530" s="5"/>
      <c r="V20530" s="5"/>
      <c r="W20530" s="5"/>
      <c r="X20530" s="5"/>
      <c r="Y20530" s="5"/>
      <c r="Z20530" s="5"/>
      <c r="AA20530" s="5"/>
      <c r="AB20530" s="5"/>
      <c r="AC20530" s="5"/>
      <c r="AD20530" s="5"/>
      <c r="AE20530" s="5"/>
      <c r="AF20530" s="5"/>
      <c r="AG20530" s="5"/>
      <c r="AH20530" s="5"/>
      <c r="AI20530" s="5"/>
      <c r="AJ20530" s="5"/>
    </row>
    <row r="20531" spans="11:36">
      <c r="K20531" s="5"/>
      <c r="L20531" s="5"/>
      <c r="M20531" s="5"/>
      <c r="N20531" s="5"/>
      <c r="O20531" s="5"/>
      <c r="P20531" s="5"/>
      <c r="Q20531" s="5"/>
      <c r="R20531" s="5"/>
      <c r="S20531" s="5"/>
      <c r="T20531" s="5"/>
      <c r="U20531" s="5"/>
      <c r="V20531" s="5"/>
      <c r="W20531" s="5"/>
      <c r="X20531" s="5"/>
      <c r="Y20531" s="5"/>
      <c r="Z20531" s="5"/>
      <c r="AA20531" s="5"/>
      <c r="AB20531" s="5"/>
      <c r="AC20531" s="5"/>
      <c r="AD20531" s="5"/>
      <c r="AE20531" s="5"/>
      <c r="AF20531" s="5"/>
      <c r="AG20531" s="5"/>
      <c r="AH20531" s="5"/>
      <c r="AI20531" s="5"/>
      <c r="AJ20531" s="5"/>
    </row>
    <row r="20532" spans="11:36">
      <c r="K20532" s="5"/>
      <c r="L20532" s="5"/>
      <c r="M20532" s="5"/>
      <c r="N20532" s="5"/>
      <c r="O20532" s="5"/>
      <c r="P20532" s="5"/>
      <c r="Q20532" s="5"/>
      <c r="R20532" s="5"/>
      <c r="S20532" s="5"/>
      <c r="T20532" s="5"/>
      <c r="U20532" s="5"/>
      <c r="V20532" s="5"/>
      <c r="W20532" s="5"/>
      <c r="X20532" s="5"/>
      <c r="Y20532" s="5"/>
      <c r="Z20532" s="5"/>
      <c r="AA20532" s="5"/>
      <c r="AB20532" s="5"/>
      <c r="AC20532" s="5"/>
      <c r="AD20532" s="5"/>
      <c r="AE20532" s="5"/>
      <c r="AF20532" s="5"/>
      <c r="AG20532" s="5"/>
      <c r="AH20532" s="5"/>
      <c r="AI20532" s="5"/>
      <c r="AJ20532" s="5"/>
    </row>
    <row r="20533" spans="11:36">
      <c r="K20533" s="5"/>
      <c r="L20533" s="5"/>
      <c r="M20533" s="5"/>
      <c r="N20533" s="5"/>
      <c r="O20533" s="5"/>
      <c r="P20533" s="5"/>
      <c r="Q20533" s="5"/>
      <c r="R20533" s="5"/>
      <c r="S20533" s="5"/>
      <c r="T20533" s="5"/>
      <c r="U20533" s="5"/>
      <c r="V20533" s="5"/>
      <c r="W20533" s="5"/>
      <c r="X20533" s="5"/>
      <c r="Y20533" s="5"/>
      <c r="Z20533" s="5"/>
      <c r="AA20533" s="5"/>
      <c r="AB20533" s="5"/>
      <c r="AC20533" s="5"/>
      <c r="AD20533" s="5"/>
      <c r="AE20533" s="5"/>
      <c r="AF20533" s="5"/>
      <c r="AG20533" s="5"/>
      <c r="AH20533" s="5"/>
      <c r="AI20533" s="5"/>
      <c r="AJ20533" s="5"/>
    </row>
    <row r="20534" spans="11:36">
      <c r="K20534" s="5"/>
      <c r="L20534" s="5"/>
      <c r="M20534" s="5"/>
      <c r="N20534" s="5"/>
      <c r="O20534" s="5"/>
      <c r="P20534" s="5"/>
      <c r="Q20534" s="5"/>
      <c r="R20534" s="5"/>
      <c r="S20534" s="5"/>
      <c r="T20534" s="5"/>
      <c r="U20534" s="5"/>
      <c r="V20534" s="5"/>
      <c r="W20534" s="5"/>
      <c r="X20534" s="5"/>
      <c r="Y20534" s="5"/>
      <c r="Z20534" s="5"/>
      <c r="AA20534" s="5"/>
      <c r="AB20534" s="5"/>
      <c r="AC20534" s="5"/>
      <c r="AD20534" s="5"/>
      <c r="AE20534" s="5"/>
      <c r="AF20534" s="5"/>
      <c r="AG20534" s="5"/>
      <c r="AH20534" s="5"/>
      <c r="AI20534" s="5"/>
      <c r="AJ20534" s="5"/>
    </row>
    <row r="20535" spans="11:36">
      <c r="K20535" s="5"/>
      <c r="L20535" s="5"/>
      <c r="M20535" s="5"/>
      <c r="N20535" s="5"/>
      <c r="O20535" s="5"/>
      <c r="P20535" s="5"/>
      <c r="Q20535" s="5"/>
      <c r="R20535" s="5"/>
      <c r="S20535" s="5"/>
      <c r="T20535" s="5"/>
      <c r="U20535" s="5"/>
      <c r="V20535" s="5"/>
      <c r="W20535" s="5"/>
      <c r="X20535" s="5"/>
      <c r="Y20535" s="5"/>
      <c r="Z20535" s="5"/>
      <c r="AA20535" s="5"/>
      <c r="AB20535" s="5"/>
      <c r="AC20535" s="5"/>
      <c r="AD20535" s="5"/>
      <c r="AE20535" s="5"/>
      <c r="AF20535" s="5"/>
      <c r="AG20535" s="5"/>
      <c r="AH20535" s="5"/>
      <c r="AI20535" s="5"/>
      <c r="AJ20535" s="5"/>
    </row>
    <row r="20536" spans="11:36">
      <c r="K20536" s="5"/>
      <c r="L20536" s="5"/>
      <c r="M20536" s="5"/>
      <c r="N20536" s="5"/>
      <c r="O20536" s="5"/>
      <c r="P20536" s="5"/>
      <c r="Q20536" s="5"/>
      <c r="R20536" s="5"/>
      <c r="S20536" s="5"/>
      <c r="T20536" s="5"/>
      <c r="U20536" s="5"/>
      <c r="V20536" s="5"/>
      <c r="W20536" s="5"/>
      <c r="X20536" s="5"/>
      <c r="Y20536" s="5"/>
      <c r="Z20536" s="5"/>
      <c r="AA20536" s="5"/>
      <c r="AB20536" s="5"/>
      <c r="AC20536" s="5"/>
      <c r="AD20536" s="5"/>
      <c r="AE20536" s="5"/>
      <c r="AF20536" s="5"/>
      <c r="AG20536" s="5"/>
      <c r="AH20536" s="5"/>
      <c r="AI20536" s="5"/>
      <c r="AJ20536" s="5"/>
    </row>
    <row r="20537" spans="11:36">
      <c r="K20537" s="5"/>
      <c r="L20537" s="5"/>
      <c r="M20537" s="5"/>
      <c r="N20537" s="5"/>
      <c r="O20537" s="5"/>
      <c r="P20537" s="5"/>
      <c r="Q20537" s="5"/>
      <c r="R20537" s="5"/>
      <c r="S20537" s="5"/>
      <c r="T20537" s="5"/>
      <c r="U20537" s="5"/>
      <c r="V20537" s="5"/>
      <c r="W20537" s="5"/>
      <c r="X20537" s="5"/>
      <c r="Y20537" s="5"/>
      <c r="Z20537" s="5"/>
      <c r="AA20537" s="5"/>
      <c r="AB20537" s="5"/>
      <c r="AC20537" s="5"/>
      <c r="AD20537" s="5"/>
      <c r="AE20537" s="5"/>
      <c r="AF20537" s="5"/>
      <c r="AG20537" s="5"/>
      <c r="AH20537" s="5"/>
      <c r="AI20537" s="5"/>
      <c r="AJ20537" s="5"/>
    </row>
    <row r="20538" spans="11:36">
      <c r="K20538" s="5"/>
      <c r="L20538" s="5"/>
      <c r="M20538" s="5"/>
      <c r="N20538" s="5"/>
      <c r="O20538" s="5"/>
      <c r="P20538" s="5"/>
      <c r="Q20538" s="5"/>
      <c r="R20538" s="5"/>
      <c r="S20538" s="5"/>
      <c r="T20538" s="5"/>
      <c r="U20538" s="5"/>
      <c r="V20538" s="5"/>
      <c r="W20538" s="5"/>
      <c r="X20538" s="5"/>
      <c r="Y20538" s="5"/>
      <c r="Z20538" s="5"/>
      <c r="AA20538" s="5"/>
      <c r="AB20538" s="5"/>
      <c r="AC20538" s="5"/>
      <c r="AD20538" s="5"/>
      <c r="AE20538" s="5"/>
      <c r="AF20538" s="5"/>
      <c r="AG20538" s="5"/>
      <c r="AH20538" s="5"/>
      <c r="AI20538" s="5"/>
      <c r="AJ20538" s="5"/>
    </row>
    <row r="20539" spans="11:36">
      <c r="K20539" s="5"/>
      <c r="L20539" s="5"/>
      <c r="M20539" s="5"/>
      <c r="N20539" s="5"/>
      <c r="O20539" s="5"/>
      <c r="P20539" s="5"/>
      <c r="Q20539" s="5"/>
      <c r="R20539" s="5"/>
      <c r="S20539" s="5"/>
      <c r="T20539" s="5"/>
      <c r="U20539" s="5"/>
      <c r="V20539" s="5"/>
      <c r="W20539" s="5"/>
      <c r="X20539" s="5"/>
      <c r="Y20539" s="5"/>
      <c r="Z20539" s="5"/>
      <c r="AA20539" s="5"/>
      <c r="AB20539" s="5"/>
      <c r="AC20539" s="5"/>
      <c r="AD20539" s="5"/>
      <c r="AE20539" s="5"/>
      <c r="AF20539" s="5"/>
      <c r="AG20539" s="5"/>
      <c r="AH20539" s="5"/>
      <c r="AI20539" s="5"/>
      <c r="AJ20539" s="5"/>
    </row>
    <row r="20540" spans="11:36">
      <c r="K20540" s="5"/>
      <c r="L20540" s="5"/>
      <c r="M20540" s="5"/>
      <c r="N20540" s="5"/>
      <c r="O20540" s="5"/>
      <c r="P20540" s="5"/>
      <c r="Q20540" s="5"/>
      <c r="R20540" s="5"/>
      <c r="S20540" s="5"/>
      <c r="T20540" s="5"/>
      <c r="U20540" s="5"/>
      <c r="V20540" s="5"/>
      <c r="W20540" s="5"/>
      <c r="X20540" s="5"/>
      <c r="Y20540" s="5"/>
      <c r="Z20540" s="5"/>
      <c r="AA20540" s="5"/>
      <c r="AB20540" s="5"/>
      <c r="AC20540" s="5"/>
      <c r="AD20540" s="5"/>
      <c r="AE20540" s="5"/>
      <c r="AF20540" s="5"/>
      <c r="AG20540" s="5"/>
      <c r="AH20540" s="5"/>
      <c r="AI20540" s="5"/>
      <c r="AJ20540" s="5"/>
    </row>
    <row r="20541" spans="11:36">
      <c r="K20541" s="5"/>
      <c r="L20541" s="5"/>
      <c r="M20541" s="5"/>
      <c r="N20541" s="5"/>
      <c r="O20541" s="5"/>
      <c r="P20541" s="5"/>
      <c r="Q20541" s="5"/>
      <c r="R20541" s="5"/>
      <c r="S20541" s="5"/>
      <c r="T20541" s="5"/>
      <c r="U20541" s="5"/>
      <c r="V20541" s="5"/>
      <c r="W20541" s="5"/>
      <c r="X20541" s="5"/>
      <c r="Y20541" s="5"/>
      <c r="Z20541" s="5"/>
      <c r="AA20541" s="5"/>
      <c r="AB20541" s="5"/>
      <c r="AC20541" s="5"/>
      <c r="AD20541" s="5"/>
      <c r="AE20541" s="5"/>
      <c r="AF20541" s="5"/>
      <c r="AG20541" s="5"/>
      <c r="AH20541" s="5"/>
      <c r="AI20541" s="5"/>
      <c r="AJ20541" s="5"/>
    </row>
    <row r="20542" spans="11:36">
      <c r="K20542" s="5"/>
      <c r="L20542" s="5"/>
      <c r="M20542" s="5"/>
      <c r="N20542" s="5"/>
      <c r="O20542" s="5"/>
      <c r="P20542" s="5"/>
      <c r="Q20542" s="5"/>
      <c r="R20542" s="5"/>
      <c r="S20542" s="5"/>
      <c r="T20542" s="5"/>
      <c r="U20542" s="5"/>
      <c r="V20542" s="5"/>
      <c r="W20542" s="5"/>
      <c r="X20542" s="5"/>
      <c r="Y20542" s="5"/>
      <c r="Z20542" s="5"/>
      <c r="AA20542" s="5"/>
      <c r="AB20542" s="5"/>
      <c r="AC20542" s="5"/>
      <c r="AD20542" s="5"/>
      <c r="AE20542" s="5"/>
      <c r="AF20542" s="5"/>
      <c r="AG20542" s="5"/>
      <c r="AH20542" s="5"/>
      <c r="AI20542" s="5"/>
      <c r="AJ20542" s="5"/>
    </row>
    <row r="20543" spans="11:36">
      <c r="K20543" s="5"/>
      <c r="L20543" s="5"/>
      <c r="M20543" s="5"/>
      <c r="N20543" s="5"/>
      <c r="O20543" s="5"/>
      <c r="P20543" s="5"/>
      <c r="Q20543" s="5"/>
      <c r="R20543" s="5"/>
      <c r="S20543" s="5"/>
      <c r="T20543" s="5"/>
      <c r="U20543" s="5"/>
      <c r="V20543" s="5"/>
      <c r="W20543" s="5"/>
      <c r="X20543" s="5"/>
      <c r="Y20543" s="5"/>
      <c r="Z20543" s="5"/>
      <c r="AA20543" s="5"/>
      <c r="AB20543" s="5"/>
      <c r="AC20543" s="5"/>
      <c r="AD20543" s="5"/>
      <c r="AE20543" s="5"/>
      <c r="AF20543" s="5"/>
      <c r="AG20543" s="5"/>
      <c r="AH20543" s="5"/>
      <c r="AI20543" s="5"/>
      <c r="AJ20543" s="5"/>
    </row>
    <row r="20544" spans="11:36">
      <c r="K20544" s="5"/>
      <c r="L20544" s="5"/>
      <c r="M20544" s="5"/>
      <c r="N20544" s="5"/>
      <c r="O20544" s="5"/>
      <c r="P20544" s="5"/>
      <c r="Q20544" s="5"/>
      <c r="R20544" s="5"/>
      <c r="S20544" s="5"/>
      <c r="T20544" s="5"/>
      <c r="U20544" s="5"/>
      <c r="V20544" s="5"/>
      <c r="W20544" s="5"/>
      <c r="X20544" s="5"/>
      <c r="Y20544" s="5"/>
      <c r="Z20544" s="5"/>
      <c r="AA20544" s="5"/>
      <c r="AB20544" s="5"/>
      <c r="AC20544" s="5"/>
      <c r="AD20544" s="5"/>
      <c r="AE20544" s="5"/>
      <c r="AF20544" s="5"/>
      <c r="AG20544" s="5"/>
      <c r="AH20544" s="5"/>
      <c r="AI20544" s="5"/>
      <c r="AJ20544" s="5"/>
    </row>
    <row r="20545" spans="11:36">
      <c r="K20545" s="5"/>
      <c r="L20545" s="5"/>
      <c r="M20545" s="5"/>
      <c r="N20545" s="5"/>
      <c r="O20545" s="5"/>
      <c r="P20545" s="5"/>
      <c r="Q20545" s="5"/>
      <c r="R20545" s="5"/>
      <c r="S20545" s="5"/>
      <c r="T20545" s="5"/>
      <c r="U20545" s="5"/>
      <c r="V20545" s="5"/>
      <c r="W20545" s="5"/>
      <c r="X20545" s="5"/>
      <c r="Y20545" s="5"/>
      <c r="Z20545" s="5"/>
      <c r="AA20545" s="5"/>
      <c r="AB20545" s="5"/>
      <c r="AC20545" s="5"/>
      <c r="AD20545" s="5"/>
      <c r="AE20545" s="5"/>
      <c r="AF20545" s="5"/>
      <c r="AG20545" s="5"/>
      <c r="AH20545" s="5"/>
      <c r="AI20545" s="5"/>
      <c r="AJ20545" s="5"/>
    </row>
    <row r="20546" spans="11:36">
      <c r="K20546" s="5"/>
      <c r="L20546" s="5"/>
      <c r="M20546" s="5"/>
      <c r="N20546" s="5"/>
      <c r="O20546" s="5"/>
      <c r="P20546" s="5"/>
      <c r="Q20546" s="5"/>
      <c r="R20546" s="5"/>
      <c r="S20546" s="5"/>
      <c r="T20546" s="5"/>
      <c r="U20546" s="5"/>
      <c r="V20546" s="5"/>
      <c r="W20546" s="5"/>
      <c r="X20546" s="5"/>
      <c r="Y20546" s="5"/>
      <c r="Z20546" s="5"/>
      <c r="AA20546" s="5"/>
      <c r="AB20546" s="5"/>
      <c r="AC20546" s="5"/>
      <c r="AD20546" s="5"/>
      <c r="AE20546" s="5"/>
      <c r="AF20546" s="5"/>
      <c r="AG20546" s="5"/>
      <c r="AH20546" s="5"/>
      <c r="AI20546" s="5"/>
      <c r="AJ20546" s="5"/>
    </row>
    <row r="20547" spans="11:36">
      <c r="K20547" s="5"/>
      <c r="L20547" s="5"/>
      <c r="M20547" s="5"/>
      <c r="N20547" s="5"/>
      <c r="O20547" s="5"/>
      <c r="P20547" s="5"/>
      <c r="Q20547" s="5"/>
      <c r="R20547" s="5"/>
      <c r="S20547" s="5"/>
      <c r="T20547" s="5"/>
      <c r="U20547" s="5"/>
      <c r="V20547" s="5"/>
      <c r="W20547" s="5"/>
      <c r="X20547" s="5"/>
      <c r="Y20547" s="5"/>
      <c r="Z20547" s="5"/>
      <c r="AA20547" s="5"/>
      <c r="AB20547" s="5"/>
      <c r="AC20547" s="5"/>
      <c r="AD20547" s="5"/>
      <c r="AE20547" s="5"/>
      <c r="AF20547" s="5"/>
      <c r="AG20547" s="5"/>
      <c r="AH20547" s="5"/>
      <c r="AI20547" s="5"/>
      <c r="AJ20547" s="5"/>
    </row>
    <row r="20548" spans="11:36">
      <c r="K20548" s="5"/>
      <c r="L20548" s="5"/>
      <c r="M20548" s="5"/>
      <c r="N20548" s="5"/>
      <c r="O20548" s="5"/>
      <c r="P20548" s="5"/>
      <c r="Q20548" s="5"/>
      <c r="R20548" s="5"/>
      <c r="S20548" s="5"/>
      <c r="T20548" s="5"/>
      <c r="U20548" s="5"/>
      <c r="V20548" s="5"/>
      <c r="W20548" s="5"/>
      <c r="X20548" s="5"/>
      <c r="Y20548" s="5"/>
      <c r="Z20548" s="5"/>
      <c r="AA20548" s="5"/>
      <c r="AB20548" s="5"/>
      <c r="AC20548" s="5"/>
      <c r="AD20548" s="5"/>
      <c r="AE20548" s="5"/>
      <c r="AF20548" s="5"/>
      <c r="AG20548" s="5"/>
      <c r="AH20548" s="5"/>
      <c r="AI20548" s="5"/>
      <c r="AJ20548" s="5"/>
    </row>
    <row r="20549" spans="11:36">
      <c r="K20549" s="5"/>
      <c r="L20549" s="5"/>
      <c r="M20549" s="5"/>
      <c r="N20549" s="5"/>
      <c r="O20549" s="5"/>
      <c r="P20549" s="5"/>
      <c r="Q20549" s="5"/>
      <c r="R20549" s="5"/>
      <c r="S20549" s="5"/>
      <c r="T20549" s="5"/>
      <c r="U20549" s="5"/>
      <c r="V20549" s="5"/>
      <c r="W20549" s="5"/>
      <c r="X20549" s="5"/>
      <c r="Y20549" s="5"/>
      <c r="Z20549" s="5"/>
      <c r="AA20549" s="5"/>
      <c r="AB20549" s="5"/>
      <c r="AC20549" s="5"/>
      <c r="AD20549" s="5"/>
      <c r="AE20549" s="5"/>
      <c r="AF20549" s="5"/>
      <c r="AG20549" s="5"/>
      <c r="AH20549" s="5"/>
      <c r="AI20549" s="5"/>
      <c r="AJ20549" s="5"/>
    </row>
    <row r="20550" spans="11:36">
      <c r="K20550" s="5"/>
      <c r="L20550" s="5"/>
      <c r="M20550" s="5"/>
      <c r="N20550" s="5"/>
      <c r="O20550" s="5"/>
      <c r="P20550" s="5"/>
      <c r="Q20550" s="5"/>
      <c r="R20550" s="5"/>
      <c r="S20550" s="5"/>
      <c r="T20550" s="5"/>
      <c r="U20550" s="5"/>
      <c r="V20550" s="5"/>
      <c r="W20550" s="5"/>
      <c r="X20550" s="5"/>
      <c r="Y20550" s="5"/>
      <c r="Z20550" s="5"/>
      <c r="AA20550" s="5"/>
      <c r="AB20550" s="5"/>
      <c r="AC20550" s="5"/>
      <c r="AD20550" s="5"/>
      <c r="AE20550" s="5"/>
      <c r="AF20550" s="5"/>
      <c r="AG20550" s="5"/>
      <c r="AH20550" s="5"/>
      <c r="AI20550" s="5"/>
      <c r="AJ20550" s="5"/>
    </row>
    <row r="20551" spans="11:36">
      <c r="K20551" s="5"/>
      <c r="L20551" s="5"/>
      <c r="M20551" s="5"/>
      <c r="N20551" s="5"/>
      <c r="O20551" s="5"/>
      <c r="P20551" s="5"/>
      <c r="Q20551" s="5"/>
      <c r="R20551" s="5"/>
      <c r="S20551" s="5"/>
      <c r="T20551" s="5"/>
      <c r="U20551" s="5"/>
      <c r="V20551" s="5"/>
      <c r="W20551" s="5"/>
      <c r="X20551" s="5"/>
      <c r="Y20551" s="5"/>
      <c r="Z20551" s="5"/>
      <c r="AA20551" s="5"/>
      <c r="AB20551" s="5"/>
      <c r="AC20551" s="5"/>
      <c r="AD20551" s="5"/>
      <c r="AE20551" s="5"/>
      <c r="AF20551" s="5"/>
      <c r="AG20551" s="5"/>
      <c r="AH20551" s="5"/>
      <c r="AI20551" s="5"/>
      <c r="AJ20551" s="5"/>
    </row>
    <row r="20552" spans="11:36">
      <c r="K20552" s="5"/>
      <c r="L20552" s="5"/>
      <c r="M20552" s="5"/>
      <c r="N20552" s="5"/>
      <c r="O20552" s="5"/>
      <c r="P20552" s="5"/>
      <c r="Q20552" s="5"/>
      <c r="R20552" s="5"/>
      <c r="S20552" s="5"/>
      <c r="T20552" s="5"/>
      <c r="U20552" s="5"/>
      <c r="V20552" s="5"/>
      <c r="W20552" s="5"/>
      <c r="X20552" s="5"/>
      <c r="Y20552" s="5"/>
      <c r="Z20552" s="5"/>
      <c r="AA20552" s="5"/>
      <c r="AB20552" s="5"/>
      <c r="AC20552" s="5"/>
      <c r="AD20552" s="5"/>
      <c r="AE20552" s="5"/>
      <c r="AF20552" s="5"/>
      <c r="AG20552" s="5"/>
      <c r="AH20552" s="5"/>
      <c r="AI20552" s="5"/>
      <c r="AJ20552" s="5"/>
    </row>
    <row r="20553" spans="11:36">
      <c r="K20553" s="5"/>
      <c r="L20553" s="5"/>
      <c r="M20553" s="5"/>
      <c r="N20553" s="5"/>
      <c r="O20553" s="5"/>
      <c r="P20553" s="5"/>
      <c r="Q20553" s="5"/>
      <c r="R20553" s="5"/>
      <c r="S20553" s="5"/>
      <c r="T20553" s="5"/>
      <c r="U20553" s="5"/>
      <c r="V20553" s="5"/>
      <c r="W20553" s="5"/>
      <c r="X20553" s="5"/>
      <c r="Y20553" s="5"/>
      <c r="Z20553" s="5"/>
      <c r="AA20553" s="5"/>
      <c r="AB20553" s="5"/>
      <c r="AC20553" s="5"/>
      <c r="AD20553" s="5"/>
      <c r="AE20553" s="5"/>
      <c r="AF20553" s="5"/>
      <c r="AG20553" s="5"/>
      <c r="AH20553" s="5"/>
      <c r="AI20553" s="5"/>
      <c r="AJ20553" s="5"/>
    </row>
    <row r="20554" spans="11:36">
      <c r="K20554" s="5"/>
      <c r="L20554" s="5"/>
      <c r="M20554" s="5"/>
      <c r="N20554" s="5"/>
      <c r="O20554" s="5"/>
      <c r="P20554" s="5"/>
      <c r="Q20554" s="5"/>
      <c r="R20554" s="5"/>
      <c r="S20554" s="5"/>
      <c r="T20554" s="5"/>
      <c r="U20554" s="5"/>
      <c r="V20554" s="5"/>
      <c r="W20554" s="5"/>
      <c r="X20554" s="5"/>
      <c r="Y20554" s="5"/>
      <c r="Z20554" s="5"/>
      <c r="AA20554" s="5"/>
      <c r="AB20554" s="5"/>
      <c r="AC20554" s="5"/>
      <c r="AD20554" s="5"/>
      <c r="AE20554" s="5"/>
      <c r="AF20554" s="5"/>
      <c r="AG20554" s="5"/>
      <c r="AH20554" s="5"/>
      <c r="AI20554" s="5"/>
      <c r="AJ20554" s="5"/>
    </row>
    <row r="20555" spans="11:36">
      <c r="K20555" s="5"/>
      <c r="L20555" s="5"/>
      <c r="M20555" s="5"/>
      <c r="N20555" s="5"/>
      <c r="O20555" s="5"/>
      <c r="P20555" s="5"/>
      <c r="Q20555" s="5"/>
      <c r="R20555" s="5"/>
      <c r="S20555" s="5"/>
      <c r="T20555" s="5"/>
      <c r="U20555" s="5"/>
      <c r="V20555" s="5"/>
      <c r="W20555" s="5"/>
      <c r="X20555" s="5"/>
      <c r="Y20555" s="5"/>
      <c r="Z20555" s="5"/>
      <c r="AA20555" s="5"/>
      <c r="AB20555" s="5"/>
      <c r="AC20555" s="5"/>
      <c r="AD20555" s="5"/>
      <c r="AE20555" s="5"/>
      <c r="AF20555" s="5"/>
      <c r="AG20555" s="5"/>
      <c r="AH20555" s="5"/>
      <c r="AI20555" s="5"/>
      <c r="AJ20555" s="5"/>
    </row>
    <row r="20556" spans="11:36">
      <c r="K20556" s="5"/>
      <c r="L20556" s="5"/>
      <c r="M20556" s="5"/>
      <c r="N20556" s="5"/>
      <c r="O20556" s="5"/>
      <c r="P20556" s="5"/>
      <c r="Q20556" s="5"/>
      <c r="R20556" s="5"/>
      <c r="S20556" s="5"/>
      <c r="T20556" s="5"/>
      <c r="U20556" s="5"/>
      <c r="V20556" s="5"/>
      <c r="W20556" s="5"/>
      <c r="X20556" s="5"/>
      <c r="Y20556" s="5"/>
      <c r="Z20556" s="5"/>
      <c r="AA20556" s="5"/>
      <c r="AB20556" s="5"/>
      <c r="AC20556" s="5"/>
      <c r="AD20556" s="5"/>
      <c r="AE20556" s="5"/>
      <c r="AF20556" s="5"/>
      <c r="AG20556" s="5"/>
      <c r="AH20556" s="5"/>
      <c r="AI20556" s="5"/>
      <c r="AJ20556" s="5"/>
    </row>
    <row r="20557" spans="11:36">
      <c r="K20557" s="5"/>
      <c r="L20557" s="5"/>
      <c r="M20557" s="5"/>
      <c r="N20557" s="5"/>
      <c r="O20557" s="5"/>
      <c r="P20557" s="5"/>
      <c r="Q20557" s="5"/>
      <c r="R20557" s="5"/>
      <c r="S20557" s="5"/>
      <c r="T20557" s="5"/>
      <c r="U20557" s="5"/>
      <c r="V20557" s="5"/>
      <c r="W20557" s="5"/>
      <c r="X20557" s="5"/>
      <c r="Y20557" s="5"/>
      <c r="Z20557" s="5"/>
      <c r="AA20557" s="5"/>
      <c r="AB20557" s="5"/>
      <c r="AC20557" s="5"/>
      <c r="AD20557" s="5"/>
      <c r="AE20557" s="5"/>
      <c r="AF20557" s="5"/>
      <c r="AG20557" s="5"/>
      <c r="AH20557" s="5"/>
      <c r="AI20557" s="5"/>
      <c r="AJ20557" s="5"/>
    </row>
    <row r="20558" spans="11:36">
      <c r="K20558" s="5"/>
      <c r="L20558" s="5"/>
      <c r="M20558" s="5"/>
      <c r="N20558" s="5"/>
      <c r="O20558" s="5"/>
      <c r="P20558" s="5"/>
      <c r="Q20558" s="5"/>
      <c r="R20558" s="5"/>
      <c r="S20558" s="5"/>
      <c r="T20558" s="5"/>
      <c r="U20558" s="5"/>
      <c r="V20558" s="5"/>
      <c r="W20558" s="5"/>
      <c r="X20558" s="5"/>
      <c r="Y20558" s="5"/>
      <c r="Z20558" s="5"/>
      <c r="AA20558" s="5"/>
      <c r="AB20558" s="5"/>
      <c r="AC20558" s="5"/>
      <c r="AD20558" s="5"/>
      <c r="AE20558" s="5"/>
      <c r="AF20558" s="5"/>
      <c r="AG20558" s="5"/>
      <c r="AH20558" s="5"/>
      <c r="AI20558" s="5"/>
      <c r="AJ20558" s="5"/>
    </row>
    <row r="20559" spans="11:36">
      <c r="K20559" s="5"/>
      <c r="L20559" s="5"/>
      <c r="M20559" s="5"/>
      <c r="N20559" s="5"/>
      <c r="O20559" s="5"/>
      <c r="P20559" s="5"/>
      <c r="Q20559" s="5"/>
      <c r="R20559" s="5"/>
      <c r="S20559" s="5"/>
      <c r="T20559" s="5"/>
      <c r="U20559" s="5"/>
      <c r="V20559" s="5"/>
      <c r="W20559" s="5"/>
      <c r="X20559" s="5"/>
      <c r="Y20559" s="5"/>
      <c r="Z20559" s="5"/>
      <c r="AA20559" s="5"/>
      <c r="AB20559" s="5"/>
      <c r="AC20559" s="5"/>
      <c r="AD20559" s="5"/>
      <c r="AE20559" s="5"/>
      <c r="AF20559" s="5"/>
      <c r="AG20559" s="5"/>
      <c r="AH20559" s="5"/>
      <c r="AI20559" s="5"/>
      <c r="AJ20559" s="5"/>
    </row>
    <row r="20560" spans="11:36">
      <c r="K20560" s="5"/>
      <c r="L20560" s="5"/>
      <c r="M20560" s="5"/>
      <c r="N20560" s="5"/>
      <c r="O20560" s="5"/>
      <c r="P20560" s="5"/>
      <c r="Q20560" s="5"/>
      <c r="R20560" s="5"/>
      <c r="S20560" s="5"/>
      <c r="T20560" s="5"/>
      <c r="U20560" s="5"/>
      <c r="V20560" s="5"/>
      <c r="W20560" s="5"/>
      <c r="X20560" s="5"/>
      <c r="Y20560" s="5"/>
      <c r="Z20560" s="5"/>
      <c r="AA20560" s="5"/>
      <c r="AB20560" s="5"/>
      <c r="AC20560" s="5"/>
      <c r="AD20560" s="5"/>
      <c r="AE20560" s="5"/>
      <c r="AF20560" s="5"/>
      <c r="AG20560" s="5"/>
      <c r="AH20560" s="5"/>
      <c r="AI20560" s="5"/>
      <c r="AJ20560" s="5"/>
    </row>
    <row r="20561" spans="11:36">
      <c r="K20561" s="5"/>
      <c r="L20561" s="5"/>
      <c r="M20561" s="5"/>
      <c r="N20561" s="5"/>
      <c r="O20561" s="5"/>
      <c r="P20561" s="5"/>
      <c r="Q20561" s="5"/>
      <c r="R20561" s="5"/>
      <c r="S20561" s="5"/>
      <c r="T20561" s="5"/>
      <c r="U20561" s="5"/>
      <c r="V20561" s="5"/>
      <c r="W20561" s="5"/>
      <c r="X20561" s="5"/>
      <c r="Y20561" s="5"/>
      <c r="Z20561" s="5"/>
      <c r="AA20561" s="5"/>
      <c r="AB20561" s="5"/>
      <c r="AC20561" s="5"/>
      <c r="AD20561" s="5"/>
      <c r="AE20561" s="5"/>
      <c r="AF20561" s="5"/>
      <c r="AG20561" s="5"/>
      <c r="AH20561" s="5"/>
      <c r="AI20561" s="5"/>
      <c r="AJ20561" s="5"/>
    </row>
    <row r="20562" spans="11:36">
      <c r="K20562" s="5"/>
      <c r="L20562" s="5"/>
      <c r="M20562" s="5"/>
      <c r="N20562" s="5"/>
      <c r="O20562" s="5"/>
      <c r="P20562" s="5"/>
      <c r="Q20562" s="5"/>
      <c r="R20562" s="5"/>
      <c r="S20562" s="5"/>
      <c r="T20562" s="5"/>
      <c r="U20562" s="5"/>
      <c r="V20562" s="5"/>
      <c r="W20562" s="5"/>
      <c r="X20562" s="5"/>
      <c r="Y20562" s="5"/>
      <c r="Z20562" s="5"/>
      <c r="AA20562" s="5"/>
      <c r="AB20562" s="5"/>
      <c r="AC20562" s="5"/>
      <c r="AD20562" s="5"/>
      <c r="AE20562" s="5"/>
      <c r="AF20562" s="5"/>
      <c r="AG20562" s="5"/>
      <c r="AH20562" s="5"/>
      <c r="AI20562" s="5"/>
      <c r="AJ20562" s="5"/>
    </row>
    <row r="20563" spans="11:36">
      <c r="K20563" s="5"/>
      <c r="L20563" s="5"/>
      <c r="M20563" s="5"/>
      <c r="N20563" s="5"/>
      <c r="O20563" s="5"/>
      <c r="P20563" s="5"/>
      <c r="Q20563" s="5"/>
      <c r="R20563" s="5"/>
      <c r="S20563" s="5"/>
      <c r="T20563" s="5"/>
      <c r="U20563" s="5"/>
      <c r="V20563" s="5"/>
      <c r="W20563" s="5"/>
      <c r="X20563" s="5"/>
      <c r="Y20563" s="5"/>
      <c r="Z20563" s="5"/>
      <c r="AA20563" s="5"/>
      <c r="AB20563" s="5"/>
      <c r="AC20563" s="5"/>
      <c r="AD20563" s="5"/>
      <c r="AE20563" s="5"/>
      <c r="AF20563" s="5"/>
      <c r="AG20563" s="5"/>
      <c r="AH20563" s="5"/>
      <c r="AI20563" s="5"/>
      <c r="AJ20563" s="5"/>
    </row>
    <row r="20564" spans="11:36">
      <c r="K20564" s="5"/>
      <c r="L20564" s="5"/>
      <c r="M20564" s="5"/>
      <c r="N20564" s="5"/>
      <c r="O20564" s="5"/>
      <c r="P20564" s="5"/>
      <c r="Q20564" s="5"/>
      <c r="R20564" s="5"/>
      <c r="S20564" s="5"/>
      <c r="T20564" s="5"/>
      <c r="U20564" s="5"/>
      <c r="V20564" s="5"/>
      <c r="W20564" s="5"/>
      <c r="X20564" s="5"/>
      <c r="Y20564" s="5"/>
      <c r="Z20564" s="5"/>
      <c r="AA20564" s="5"/>
      <c r="AB20564" s="5"/>
      <c r="AC20564" s="5"/>
      <c r="AD20564" s="5"/>
      <c r="AE20564" s="5"/>
      <c r="AF20564" s="5"/>
      <c r="AG20564" s="5"/>
      <c r="AH20564" s="5"/>
      <c r="AI20564" s="5"/>
      <c r="AJ20564" s="5"/>
    </row>
    <row r="20565" spans="11:36">
      <c r="K20565" s="5"/>
      <c r="L20565" s="5"/>
      <c r="M20565" s="5"/>
      <c r="N20565" s="5"/>
      <c r="O20565" s="5"/>
      <c r="P20565" s="5"/>
      <c r="Q20565" s="5"/>
      <c r="R20565" s="5"/>
      <c r="S20565" s="5"/>
      <c r="T20565" s="5"/>
      <c r="U20565" s="5"/>
      <c r="V20565" s="5"/>
      <c r="W20565" s="5"/>
      <c r="X20565" s="5"/>
      <c r="Y20565" s="5"/>
      <c r="Z20565" s="5"/>
      <c r="AA20565" s="5"/>
      <c r="AB20565" s="5"/>
      <c r="AC20565" s="5"/>
      <c r="AD20565" s="5"/>
      <c r="AE20565" s="5"/>
      <c r="AF20565" s="5"/>
      <c r="AG20565" s="5"/>
      <c r="AH20565" s="5"/>
      <c r="AI20565" s="5"/>
      <c r="AJ20565" s="5"/>
    </row>
    <row r="20566" spans="11:36">
      <c r="K20566" s="5"/>
      <c r="L20566" s="5"/>
      <c r="M20566" s="5"/>
      <c r="N20566" s="5"/>
      <c r="O20566" s="5"/>
      <c r="P20566" s="5"/>
      <c r="Q20566" s="5"/>
      <c r="R20566" s="5"/>
      <c r="S20566" s="5"/>
      <c r="T20566" s="5"/>
      <c r="U20566" s="5"/>
      <c r="V20566" s="5"/>
      <c r="W20566" s="5"/>
      <c r="X20566" s="5"/>
      <c r="Y20566" s="5"/>
      <c r="Z20566" s="5"/>
      <c r="AA20566" s="5"/>
      <c r="AB20566" s="5"/>
      <c r="AC20566" s="5"/>
      <c r="AD20566" s="5"/>
      <c r="AE20566" s="5"/>
      <c r="AF20566" s="5"/>
      <c r="AG20566" s="5"/>
      <c r="AH20566" s="5"/>
      <c r="AI20566" s="5"/>
      <c r="AJ20566" s="5"/>
    </row>
    <row r="20567" spans="11:36">
      <c r="K20567" s="5"/>
      <c r="L20567" s="5"/>
      <c r="M20567" s="5"/>
      <c r="N20567" s="5"/>
      <c r="O20567" s="5"/>
      <c r="P20567" s="5"/>
      <c r="Q20567" s="5"/>
      <c r="R20567" s="5"/>
      <c r="S20567" s="5"/>
      <c r="T20567" s="5"/>
      <c r="U20567" s="5"/>
      <c r="V20567" s="5"/>
      <c r="W20567" s="5"/>
      <c r="X20567" s="5"/>
      <c r="Y20567" s="5"/>
      <c r="Z20567" s="5"/>
      <c r="AA20567" s="5"/>
      <c r="AB20567" s="5"/>
      <c r="AC20567" s="5"/>
      <c r="AD20567" s="5"/>
      <c r="AE20567" s="5"/>
      <c r="AF20567" s="5"/>
      <c r="AG20567" s="5"/>
      <c r="AH20567" s="5"/>
      <c r="AI20567" s="5"/>
      <c r="AJ20567" s="5"/>
    </row>
    <row r="20568" spans="11:36">
      <c r="K20568" s="5"/>
      <c r="L20568" s="5"/>
      <c r="M20568" s="5"/>
      <c r="N20568" s="5"/>
      <c r="O20568" s="5"/>
      <c r="P20568" s="5"/>
      <c r="Q20568" s="5"/>
      <c r="R20568" s="5"/>
      <c r="S20568" s="5"/>
      <c r="T20568" s="5"/>
      <c r="U20568" s="5"/>
      <c r="V20568" s="5"/>
      <c r="W20568" s="5"/>
      <c r="X20568" s="5"/>
      <c r="Y20568" s="5"/>
      <c r="Z20568" s="5"/>
      <c r="AA20568" s="5"/>
      <c r="AB20568" s="5"/>
      <c r="AC20568" s="5"/>
      <c r="AD20568" s="5"/>
      <c r="AE20568" s="5"/>
      <c r="AF20568" s="5"/>
      <c r="AG20568" s="5"/>
      <c r="AH20568" s="5"/>
      <c r="AI20568" s="5"/>
      <c r="AJ20568" s="5"/>
    </row>
    <row r="20569" spans="11:36">
      <c r="K20569" s="5"/>
      <c r="L20569" s="5"/>
      <c r="M20569" s="5"/>
      <c r="N20569" s="5"/>
      <c r="O20569" s="5"/>
      <c r="P20569" s="5"/>
      <c r="Q20569" s="5"/>
      <c r="R20569" s="5"/>
      <c r="S20569" s="5"/>
      <c r="T20569" s="5"/>
      <c r="U20569" s="5"/>
      <c r="V20569" s="5"/>
      <c r="W20569" s="5"/>
      <c r="X20569" s="5"/>
      <c r="Y20569" s="5"/>
      <c r="Z20569" s="5"/>
      <c r="AA20569" s="5"/>
      <c r="AB20569" s="5"/>
      <c r="AC20569" s="5"/>
      <c r="AD20569" s="5"/>
      <c r="AE20569" s="5"/>
      <c r="AF20569" s="5"/>
      <c r="AG20569" s="5"/>
      <c r="AH20569" s="5"/>
      <c r="AI20569" s="5"/>
      <c r="AJ20569" s="5"/>
    </row>
    <row r="20570" spans="11:36">
      <c r="K20570" s="5"/>
      <c r="L20570" s="5"/>
      <c r="M20570" s="5"/>
      <c r="N20570" s="5"/>
      <c r="O20570" s="5"/>
      <c r="P20570" s="5"/>
      <c r="Q20570" s="5"/>
      <c r="R20570" s="5"/>
      <c r="S20570" s="5"/>
      <c r="T20570" s="5"/>
      <c r="U20570" s="5"/>
      <c r="V20570" s="5"/>
      <c r="W20570" s="5"/>
      <c r="X20570" s="5"/>
      <c r="Y20570" s="5"/>
      <c r="Z20570" s="5"/>
      <c r="AA20570" s="5"/>
      <c r="AB20570" s="5"/>
      <c r="AC20570" s="5"/>
      <c r="AD20570" s="5"/>
      <c r="AE20570" s="5"/>
      <c r="AF20570" s="5"/>
      <c r="AG20570" s="5"/>
      <c r="AH20570" s="5"/>
      <c r="AI20570" s="5"/>
      <c r="AJ20570" s="5"/>
    </row>
    <row r="20571" spans="11:36">
      <c r="K20571" s="5"/>
      <c r="L20571" s="5"/>
      <c r="M20571" s="5"/>
      <c r="N20571" s="5"/>
      <c r="O20571" s="5"/>
      <c r="P20571" s="5"/>
      <c r="Q20571" s="5"/>
      <c r="R20571" s="5"/>
      <c r="S20571" s="5"/>
      <c r="T20571" s="5"/>
      <c r="U20571" s="5"/>
      <c r="V20571" s="5"/>
      <c r="W20571" s="5"/>
      <c r="X20571" s="5"/>
      <c r="Y20571" s="5"/>
      <c r="Z20571" s="5"/>
      <c r="AA20571" s="5"/>
      <c r="AB20571" s="5"/>
      <c r="AC20571" s="5"/>
      <c r="AD20571" s="5"/>
      <c r="AE20571" s="5"/>
      <c r="AF20571" s="5"/>
      <c r="AG20571" s="5"/>
      <c r="AH20571" s="5"/>
      <c r="AI20571" s="5"/>
      <c r="AJ20571" s="5"/>
    </row>
    <row r="20572" spans="11:36">
      <c r="K20572" s="5"/>
      <c r="L20572" s="5"/>
      <c r="M20572" s="5"/>
      <c r="N20572" s="5"/>
      <c r="O20572" s="5"/>
      <c r="P20572" s="5"/>
      <c r="Q20572" s="5"/>
      <c r="R20572" s="5"/>
      <c r="S20572" s="5"/>
      <c r="T20572" s="5"/>
      <c r="U20572" s="5"/>
      <c r="V20572" s="5"/>
      <c r="W20572" s="5"/>
      <c r="X20572" s="5"/>
      <c r="Y20572" s="5"/>
      <c r="Z20572" s="5"/>
      <c r="AA20572" s="5"/>
      <c r="AB20572" s="5"/>
      <c r="AC20572" s="5"/>
      <c r="AD20572" s="5"/>
      <c r="AE20572" s="5"/>
      <c r="AF20572" s="5"/>
      <c r="AG20572" s="5"/>
      <c r="AH20572" s="5"/>
      <c r="AI20572" s="5"/>
      <c r="AJ20572" s="5"/>
    </row>
    <row r="20573" spans="11:36">
      <c r="K20573" s="5"/>
      <c r="L20573" s="5"/>
      <c r="M20573" s="5"/>
      <c r="N20573" s="5"/>
      <c r="O20573" s="5"/>
      <c r="P20573" s="5"/>
      <c r="Q20573" s="5"/>
      <c r="R20573" s="5"/>
      <c r="S20573" s="5"/>
      <c r="T20573" s="5"/>
      <c r="U20573" s="5"/>
      <c r="V20573" s="5"/>
      <c r="W20573" s="5"/>
      <c r="X20573" s="5"/>
      <c r="Y20573" s="5"/>
      <c r="Z20573" s="5"/>
      <c r="AA20573" s="5"/>
      <c r="AB20573" s="5"/>
      <c r="AC20573" s="5"/>
      <c r="AD20573" s="5"/>
      <c r="AE20573" s="5"/>
      <c r="AF20573" s="5"/>
      <c r="AG20573" s="5"/>
      <c r="AH20573" s="5"/>
      <c r="AI20573" s="5"/>
      <c r="AJ20573" s="5"/>
    </row>
    <row r="20574" spans="11:36">
      <c r="K20574" s="5"/>
      <c r="L20574" s="5"/>
      <c r="M20574" s="5"/>
      <c r="N20574" s="5"/>
      <c r="O20574" s="5"/>
      <c r="P20574" s="5"/>
      <c r="Q20574" s="5"/>
      <c r="R20574" s="5"/>
      <c r="S20574" s="5"/>
      <c r="T20574" s="5"/>
      <c r="U20574" s="5"/>
      <c r="V20574" s="5"/>
      <c r="W20574" s="5"/>
      <c r="X20574" s="5"/>
      <c r="Y20574" s="5"/>
      <c r="Z20574" s="5"/>
      <c r="AA20574" s="5"/>
      <c r="AB20574" s="5"/>
      <c r="AC20574" s="5"/>
      <c r="AD20574" s="5"/>
      <c r="AE20574" s="5"/>
      <c r="AF20574" s="5"/>
      <c r="AG20574" s="5"/>
      <c r="AH20574" s="5"/>
      <c r="AI20574" s="5"/>
      <c r="AJ20574" s="5"/>
    </row>
    <row r="20575" spans="11:36">
      <c r="K20575" s="5"/>
      <c r="L20575" s="5"/>
      <c r="M20575" s="5"/>
      <c r="N20575" s="5"/>
      <c r="O20575" s="5"/>
      <c r="P20575" s="5"/>
      <c r="Q20575" s="5"/>
      <c r="R20575" s="5"/>
      <c r="S20575" s="5"/>
      <c r="T20575" s="5"/>
      <c r="U20575" s="5"/>
      <c r="V20575" s="5"/>
      <c r="W20575" s="5"/>
      <c r="X20575" s="5"/>
      <c r="Y20575" s="5"/>
      <c r="Z20575" s="5"/>
      <c r="AA20575" s="5"/>
      <c r="AB20575" s="5"/>
      <c r="AC20575" s="5"/>
      <c r="AD20575" s="5"/>
      <c r="AE20575" s="5"/>
      <c r="AF20575" s="5"/>
      <c r="AG20575" s="5"/>
      <c r="AH20575" s="5"/>
      <c r="AI20575" s="5"/>
      <c r="AJ20575" s="5"/>
    </row>
    <row r="20576" spans="11:36">
      <c r="K20576" s="5"/>
      <c r="L20576" s="5"/>
      <c r="M20576" s="5"/>
      <c r="N20576" s="5"/>
      <c r="O20576" s="5"/>
      <c r="P20576" s="5"/>
      <c r="Q20576" s="5"/>
      <c r="R20576" s="5"/>
      <c r="S20576" s="5"/>
      <c r="T20576" s="5"/>
      <c r="U20576" s="5"/>
      <c r="V20576" s="5"/>
      <c r="W20576" s="5"/>
      <c r="X20576" s="5"/>
      <c r="Y20576" s="5"/>
      <c r="Z20576" s="5"/>
      <c r="AA20576" s="5"/>
      <c r="AB20576" s="5"/>
      <c r="AC20576" s="5"/>
      <c r="AD20576" s="5"/>
      <c r="AE20576" s="5"/>
      <c r="AF20576" s="5"/>
      <c r="AG20576" s="5"/>
      <c r="AH20576" s="5"/>
      <c r="AI20576" s="5"/>
      <c r="AJ20576" s="5"/>
    </row>
    <row r="20577" spans="11:36">
      <c r="K20577" s="5"/>
      <c r="L20577" s="5"/>
      <c r="M20577" s="5"/>
      <c r="N20577" s="5"/>
      <c r="O20577" s="5"/>
      <c r="P20577" s="5"/>
      <c r="Q20577" s="5"/>
      <c r="R20577" s="5"/>
      <c r="S20577" s="5"/>
      <c r="T20577" s="5"/>
      <c r="U20577" s="5"/>
      <c r="V20577" s="5"/>
      <c r="W20577" s="5"/>
      <c r="X20577" s="5"/>
      <c r="Y20577" s="5"/>
      <c r="Z20577" s="5"/>
      <c r="AA20577" s="5"/>
      <c r="AB20577" s="5"/>
      <c r="AC20577" s="5"/>
      <c r="AD20577" s="5"/>
      <c r="AE20577" s="5"/>
      <c r="AF20577" s="5"/>
      <c r="AG20577" s="5"/>
      <c r="AH20577" s="5"/>
      <c r="AI20577" s="5"/>
      <c r="AJ20577" s="5"/>
    </row>
    <row r="20578" spans="11:36">
      <c r="K20578" s="5"/>
      <c r="L20578" s="5"/>
      <c r="M20578" s="5"/>
      <c r="N20578" s="5"/>
      <c r="O20578" s="5"/>
      <c r="P20578" s="5"/>
      <c r="Q20578" s="5"/>
      <c r="R20578" s="5"/>
      <c r="S20578" s="5"/>
      <c r="T20578" s="5"/>
      <c r="U20578" s="5"/>
      <c r="V20578" s="5"/>
      <c r="W20578" s="5"/>
      <c r="X20578" s="5"/>
      <c r="Y20578" s="5"/>
      <c r="Z20578" s="5"/>
      <c r="AA20578" s="5"/>
      <c r="AB20578" s="5"/>
      <c r="AC20578" s="5"/>
      <c r="AD20578" s="5"/>
      <c r="AE20578" s="5"/>
      <c r="AF20578" s="5"/>
      <c r="AG20578" s="5"/>
      <c r="AH20578" s="5"/>
      <c r="AI20578" s="5"/>
      <c r="AJ20578" s="5"/>
    </row>
    <row r="20579" spans="11:36">
      <c r="K20579" s="5"/>
      <c r="L20579" s="5"/>
      <c r="M20579" s="5"/>
      <c r="N20579" s="5"/>
      <c r="O20579" s="5"/>
      <c r="P20579" s="5"/>
      <c r="Q20579" s="5"/>
      <c r="R20579" s="5"/>
      <c r="S20579" s="5"/>
      <c r="T20579" s="5"/>
      <c r="U20579" s="5"/>
      <c r="V20579" s="5"/>
      <c r="W20579" s="5"/>
      <c r="X20579" s="5"/>
      <c r="Y20579" s="5"/>
      <c r="Z20579" s="5"/>
      <c r="AA20579" s="5"/>
      <c r="AB20579" s="5"/>
      <c r="AC20579" s="5"/>
      <c r="AD20579" s="5"/>
      <c r="AE20579" s="5"/>
      <c r="AF20579" s="5"/>
      <c r="AG20579" s="5"/>
      <c r="AH20579" s="5"/>
      <c r="AI20579" s="5"/>
      <c r="AJ20579" s="5"/>
    </row>
    <row r="20580" spans="11:36">
      <c r="K20580" s="5"/>
      <c r="L20580" s="5"/>
      <c r="M20580" s="5"/>
      <c r="N20580" s="5"/>
      <c r="O20580" s="5"/>
      <c r="P20580" s="5"/>
      <c r="Q20580" s="5"/>
      <c r="R20580" s="5"/>
      <c r="S20580" s="5"/>
      <c r="T20580" s="5"/>
      <c r="U20580" s="5"/>
      <c r="V20580" s="5"/>
      <c r="W20580" s="5"/>
      <c r="X20580" s="5"/>
      <c r="Y20580" s="5"/>
      <c r="Z20580" s="5"/>
      <c r="AA20580" s="5"/>
      <c r="AB20580" s="5"/>
      <c r="AC20580" s="5"/>
      <c r="AD20580" s="5"/>
      <c r="AE20580" s="5"/>
      <c r="AF20580" s="5"/>
      <c r="AG20580" s="5"/>
      <c r="AH20580" s="5"/>
      <c r="AI20580" s="5"/>
      <c r="AJ20580" s="5"/>
    </row>
    <row r="20581" spans="11:36">
      <c r="K20581" s="5"/>
      <c r="L20581" s="5"/>
      <c r="M20581" s="5"/>
      <c r="N20581" s="5"/>
      <c r="O20581" s="5"/>
      <c r="P20581" s="5"/>
      <c r="Q20581" s="5"/>
      <c r="R20581" s="5"/>
      <c r="S20581" s="5"/>
      <c r="T20581" s="5"/>
      <c r="U20581" s="5"/>
      <c r="V20581" s="5"/>
      <c r="W20581" s="5"/>
      <c r="X20581" s="5"/>
      <c r="Y20581" s="5"/>
      <c r="Z20581" s="5"/>
      <c r="AA20581" s="5"/>
      <c r="AB20581" s="5"/>
      <c r="AC20581" s="5"/>
      <c r="AD20581" s="5"/>
      <c r="AE20581" s="5"/>
      <c r="AF20581" s="5"/>
      <c r="AG20581" s="5"/>
      <c r="AH20581" s="5"/>
      <c r="AI20581" s="5"/>
      <c r="AJ20581" s="5"/>
    </row>
    <row r="20582" spans="11:36">
      <c r="K20582" s="5"/>
      <c r="L20582" s="5"/>
      <c r="M20582" s="5"/>
      <c r="N20582" s="5"/>
      <c r="O20582" s="5"/>
      <c r="P20582" s="5"/>
      <c r="Q20582" s="5"/>
      <c r="R20582" s="5"/>
      <c r="S20582" s="5"/>
      <c r="T20582" s="5"/>
      <c r="U20582" s="5"/>
      <c r="V20582" s="5"/>
      <c r="W20582" s="5"/>
      <c r="X20582" s="5"/>
      <c r="Y20582" s="5"/>
      <c r="Z20582" s="5"/>
      <c r="AA20582" s="5"/>
      <c r="AB20582" s="5"/>
      <c r="AC20582" s="5"/>
      <c r="AD20582" s="5"/>
      <c r="AE20582" s="5"/>
      <c r="AF20582" s="5"/>
      <c r="AG20582" s="5"/>
      <c r="AH20582" s="5"/>
      <c r="AI20582" s="5"/>
      <c r="AJ20582" s="5"/>
    </row>
    <row r="20583" spans="11:36">
      <c r="K20583" s="5"/>
      <c r="L20583" s="5"/>
      <c r="M20583" s="5"/>
      <c r="N20583" s="5"/>
      <c r="O20583" s="5"/>
      <c r="P20583" s="5"/>
      <c r="Q20583" s="5"/>
      <c r="R20583" s="5"/>
      <c r="S20583" s="5"/>
      <c r="T20583" s="5"/>
      <c r="U20583" s="5"/>
      <c r="V20583" s="5"/>
      <c r="W20583" s="5"/>
      <c r="X20583" s="5"/>
      <c r="Y20583" s="5"/>
      <c r="Z20583" s="5"/>
      <c r="AA20583" s="5"/>
      <c r="AB20583" s="5"/>
      <c r="AC20583" s="5"/>
      <c r="AD20583" s="5"/>
      <c r="AE20583" s="5"/>
      <c r="AF20583" s="5"/>
      <c r="AG20583" s="5"/>
      <c r="AH20583" s="5"/>
      <c r="AI20583" s="5"/>
      <c r="AJ20583" s="5"/>
    </row>
    <row r="20584" spans="11:36">
      <c r="K20584" s="5"/>
      <c r="L20584" s="5"/>
      <c r="M20584" s="5"/>
      <c r="N20584" s="5"/>
      <c r="O20584" s="5"/>
      <c r="P20584" s="5"/>
      <c r="Q20584" s="5"/>
      <c r="R20584" s="5"/>
      <c r="S20584" s="5"/>
      <c r="T20584" s="5"/>
      <c r="U20584" s="5"/>
      <c r="V20584" s="5"/>
      <c r="W20584" s="5"/>
      <c r="X20584" s="5"/>
      <c r="Y20584" s="5"/>
      <c r="Z20584" s="5"/>
      <c r="AA20584" s="5"/>
      <c r="AB20584" s="5"/>
      <c r="AC20584" s="5"/>
      <c r="AD20584" s="5"/>
      <c r="AE20584" s="5"/>
      <c r="AF20584" s="5"/>
      <c r="AG20584" s="5"/>
      <c r="AH20584" s="5"/>
      <c r="AI20584" s="5"/>
      <c r="AJ20584" s="5"/>
    </row>
    <row r="20585" spans="11:36">
      <c r="K20585" s="5"/>
      <c r="L20585" s="5"/>
      <c r="M20585" s="5"/>
      <c r="N20585" s="5"/>
      <c r="O20585" s="5"/>
      <c r="P20585" s="5"/>
      <c r="Q20585" s="5"/>
      <c r="R20585" s="5"/>
      <c r="S20585" s="5"/>
      <c r="T20585" s="5"/>
      <c r="U20585" s="5"/>
      <c r="V20585" s="5"/>
      <c r="W20585" s="5"/>
      <c r="X20585" s="5"/>
      <c r="Y20585" s="5"/>
      <c r="Z20585" s="5"/>
      <c r="AA20585" s="5"/>
      <c r="AB20585" s="5"/>
      <c r="AC20585" s="5"/>
      <c r="AD20585" s="5"/>
      <c r="AE20585" s="5"/>
      <c r="AF20585" s="5"/>
      <c r="AG20585" s="5"/>
      <c r="AH20585" s="5"/>
      <c r="AI20585" s="5"/>
      <c r="AJ20585" s="5"/>
    </row>
    <row r="20586" spans="11:36">
      <c r="K20586" s="5"/>
      <c r="L20586" s="5"/>
      <c r="M20586" s="5"/>
      <c r="N20586" s="5"/>
      <c r="O20586" s="5"/>
      <c r="P20586" s="5"/>
      <c r="Q20586" s="5"/>
      <c r="R20586" s="5"/>
      <c r="S20586" s="5"/>
      <c r="T20586" s="5"/>
      <c r="U20586" s="5"/>
      <c r="V20586" s="5"/>
      <c r="W20586" s="5"/>
      <c r="X20586" s="5"/>
      <c r="Y20586" s="5"/>
      <c r="Z20586" s="5"/>
      <c r="AA20586" s="5"/>
      <c r="AB20586" s="5"/>
      <c r="AC20586" s="5"/>
      <c r="AD20586" s="5"/>
      <c r="AE20586" s="5"/>
      <c r="AF20586" s="5"/>
      <c r="AG20586" s="5"/>
      <c r="AH20586" s="5"/>
      <c r="AI20586" s="5"/>
      <c r="AJ20586" s="5"/>
    </row>
    <row r="20587" spans="11:36">
      <c r="K20587" s="5"/>
      <c r="L20587" s="5"/>
      <c r="M20587" s="5"/>
      <c r="N20587" s="5"/>
      <c r="O20587" s="5"/>
      <c r="P20587" s="5"/>
      <c r="Q20587" s="5"/>
      <c r="R20587" s="5"/>
      <c r="S20587" s="5"/>
      <c r="T20587" s="5"/>
      <c r="U20587" s="5"/>
      <c r="V20587" s="5"/>
      <c r="W20587" s="5"/>
      <c r="X20587" s="5"/>
      <c r="Y20587" s="5"/>
      <c r="Z20587" s="5"/>
      <c r="AA20587" s="5"/>
      <c r="AB20587" s="5"/>
      <c r="AC20587" s="5"/>
      <c r="AD20587" s="5"/>
      <c r="AE20587" s="5"/>
      <c r="AF20587" s="5"/>
      <c r="AG20587" s="5"/>
      <c r="AH20587" s="5"/>
      <c r="AI20587" s="5"/>
      <c r="AJ20587" s="5"/>
    </row>
    <row r="20588" spans="11:36">
      <c r="K20588" s="5"/>
      <c r="L20588" s="5"/>
      <c r="M20588" s="5"/>
      <c r="N20588" s="5"/>
      <c r="O20588" s="5"/>
      <c r="P20588" s="5"/>
      <c r="Q20588" s="5"/>
      <c r="R20588" s="5"/>
      <c r="S20588" s="5"/>
      <c r="T20588" s="5"/>
      <c r="U20588" s="5"/>
      <c r="V20588" s="5"/>
      <c r="W20588" s="5"/>
      <c r="X20588" s="5"/>
      <c r="Y20588" s="5"/>
      <c r="Z20588" s="5"/>
      <c r="AA20588" s="5"/>
      <c r="AB20588" s="5"/>
      <c r="AC20588" s="5"/>
      <c r="AD20588" s="5"/>
      <c r="AE20588" s="5"/>
      <c r="AF20588" s="5"/>
      <c r="AG20588" s="5"/>
      <c r="AH20588" s="5"/>
      <c r="AI20588" s="5"/>
      <c r="AJ20588" s="5"/>
    </row>
    <row r="20589" spans="11:36">
      <c r="K20589" s="5"/>
      <c r="L20589" s="5"/>
      <c r="M20589" s="5"/>
      <c r="N20589" s="5"/>
      <c r="O20589" s="5"/>
      <c r="P20589" s="5"/>
      <c r="Q20589" s="5"/>
      <c r="R20589" s="5"/>
      <c r="S20589" s="5"/>
      <c r="T20589" s="5"/>
      <c r="U20589" s="5"/>
      <c r="V20589" s="5"/>
      <c r="W20589" s="5"/>
      <c r="X20589" s="5"/>
      <c r="Y20589" s="5"/>
      <c r="Z20589" s="5"/>
      <c r="AA20589" s="5"/>
      <c r="AB20589" s="5"/>
      <c r="AC20589" s="5"/>
      <c r="AD20589" s="5"/>
      <c r="AE20589" s="5"/>
      <c r="AF20589" s="5"/>
      <c r="AG20589" s="5"/>
      <c r="AH20589" s="5"/>
      <c r="AI20589" s="5"/>
      <c r="AJ20589" s="5"/>
    </row>
    <row r="20590" spans="11:36">
      <c r="K20590" s="5"/>
      <c r="L20590" s="5"/>
      <c r="M20590" s="5"/>
      <c r="N20590" s="5"/>
      <c r="O20590" s="5"/>
      <c r="P20590" s="5"/>
      <c r="Q20590" s="5"/>
      <c r="R20590" s="5"/>
      <c r="S20590" s="5"/>
      <c r="T20590" s="5"/>
      <c r="U20590" s="5"/>
      <c r="V20590" s="5"/>
      <c r="W20590" s="5"/>
      <c r="X20590" s="5"/>
      <c r="Y20590" s="5"/>
      <c r="Z20590" s="5"/>
      <c r="AA20590" s="5"/>
      <c r="AB20590" s="5"/>
      <c r="AC20590" s="5"/>
      <c r="AD20590" s="5"/>
      <c r="AE20590" s="5"/>
      <c r="AF20590" s="5"/>
      <c r="AG20590" s="5"/>
      <c r="AH20590" s="5"/>
      <c r="AI20590" s="5"/>
      <c r="AJ20590" s="5"/>
    </row>
    <row r="20591" spans="11:36">
      <c r="K20591" s="5"/>
      <c r="L20591" s="5"/>
      <c r="M20591" s="5"/>
      <c r="N20591" s="5"/>
      <c r="O20591" s="5"/>
      <c r="P20591" s="5"/>
      <c r="Q20591" s="5"/>
      <c r="R20591" s="5"/>
      <c r="S20591" s="5"/>
      <c r="T20591" s="5"/>
      <c r="U20591" s="5"/>
      <c r="V20591" s="5"/>
      <c r="W20591" s="5"/>
      <c r="X20591" s="5"/>
      <c r="Y20591" s="5"/>
      <c r="Z20591" s="5"/>
      <c r="AA20591" s="5"/>
      <c r="AB20591" s="5"/>
      <c r="AC20591" s="5"/>
      <c r="AD20591" s="5"/>
      <c r="AE20591" s="5"/>
      <c r="AF20591" s="5"/>
      <c r="AG20591" s="5"/>
      <c r="AH20591" s="5"/>
      <c r="AI20591" s="5"/>
      <c r="AJ20591" s="5"/>
    </row>
    <row r="20592" spans="11:36">
      <c r="K20592" s="5"/>
      <c r="L20592" s="5"/>
      <c r="M20592" s="5"/>
      <c r="N20592" s="5"/>
      <c r="O20592" s="5"/>
      <c r="P20592" s="5"/>
      <c r="Q20592" s="5"/>
      <c r="R20592" s="5"/>
      <c r="S20592" s="5"/>
      <c r="T20592" s="5"/>
      <c r="U20592" s="5"/>
      <c r="V20592" s="5"/>
      <c r="W20592" s="5"/>
      <c r="X20592" s="5"/>
      <c r="Y20592" s="5"/>
      <c r="Z20592" s="5"/>
      <c r="AA20592" s="5"/>
      <c r="AB20592" s="5"/>
      <c r="AC20592" s="5"/>
      <c r="AD20592" s="5"/>
      <c r="AE20592" s="5"/>
      <c r="AF20592" s="5"/>
      <c r="AG20592" s="5"/>
      <c r="AH20592" s="5"/>
      <c r="AI20592" s="5"/>
      <c r="AJ20592" s="5"/>
    </row>
    <row r="20593" spans="11:36">
      <c r="K20593" s="5"/>
      <c r="L20593" s="5"/>
      <c r="M20593" s="5"/>
      <c r="N20593" s="5"/>
      <c r="O20593" s="5"/>
      <c r="P20593" s="5"/>
      <c r="Q20593" s="5"/>
      <c r="R20593" s="5"/>
      <c r="S20593" s="5"/>
      <c r="T20593" s="5"/>
      <c r="U20593" s="5"/>
      <c r="V20593" s="5"/>
      <c r="W20593" s="5"/>
      <c r="X20593" s="5"/>
      <c r="Y20593" s="5"/>
      <c r="Z20593" s="5"/>
      <c r="AA20593" s="5"/>
      <c r="AB20593" s="5"/>
      <c r="AC20593" s="5"/>
      <c r="AD20593" s="5"/>
      <c r="AE20593" s="5"/>
      <c r="AF20593" s="5"/>
      <c r="AG20593" s="5"/>
      <c r="AH20593" s="5"/>
      <c r="AI20593" s="5"/>
      <c r="AJ20593" s="5"/>
    </row>
    <row r="20594" spans="11:36">
      <c r="K20594" s="5"/>
      <c r="L20594" s="5"/>
      <c r="M20594" s="5"/>
      <c r="N20594" s="5"/>
      <c r="O20594" s="5"/>
      <c r="P20594" s="5"/>
      <c r="Q20594" s="5"/>
      <c r="R20594" s="5"/>
      <c r="S20594" s="5"/>
      <c r="T20594" s="5"/>
      <c r="U20594" s="5"/>
      <c r="V20594" s="5"/>
      <c r="W20594" s="5"/>
      <c r="X20594" s="5"/>
      <c r="Y20594" s="5"/>
      <c r="Z20594" s="5"/>
      <c r="AA20594" s="5"/>
      <c r="AB20594" s="5"/>
      <c r="AC20594" s="5"/>
      <c r="AD20594" s="5"/>
      <c r="AE20594" s="5"/>
      <c r="AF20594" s="5"/>
      <c r="AG20594" s="5"/>
      <c r="AH20594" s="5"/>
      <c r="AI20594" s="5"/>
      <c r="AJ20594" s="5"/>
    </row>
    <row r="20595" spans="11:36">
      <c r="K20595" s="5"/>
      <c r="L20595" s="5"/>
      <c r="M20595" s="5"/>
      <c r="N20595" s="5"/>
      <c r="O20595" s="5"/>
      <c r="P20595" s="5"/>
      <c r="Q20595" s="5"/>
      <c r="R20595" s="5"/>
      <c r="S20595" s="5"/>
      <c r="T20595" s="5"/>
      <c r="U20595" s="5"/>
      <c r="V20595" s="5"/>
      <c r="W20595" s="5"/>
      <c r="X20595" s="5"/>
      <c r="Y20595" s="5"/>
      <c r="Z20595" s="5"/>
      <c r="AA20595" s="5"/>
      <c r="AB20595" s="5"/>
      <c r="AC20595" s="5"/>
      <c r="AD20595" s="5"/>
      <c r="AE20595" s="5"/>
      <c r="AF20595" s="5"/>
      <c r="AG20595" s="5"/>
      <c r="AH20595" s="5"/>
      <c r="AI20595" s="5"/>
      <c r="AJ20595" s="5"/>
    </row>
    <row r="20596" spans="11:36">
      <c r="K20596" s="5"/>
      <c r="L20596" s="5"/>
      <c r="M20596" s="5"/>
      <c r="N20596" s="5"/>
      <c r="O20596" s="5"/>
      <c r="P20596" s="5"/>
      <c r="Q20596" s="5"/>
      <c r="R20596" s="5"/>
      <c r="S20596" s="5"/>
      <c r="T20596" s="5"/>
      <c r="U20596" s="5"/>
      <c r="V20596" s="5"/>
      <c r="W20596" s="5"/>
      <c r="X20596" s="5"/>
      <c r="Y20596" s="5"/>
      <c r="Z20596" s="5"/>
      <c r="AA20596" s="5"/>
      <c r="AB20596" s="5"/>
      <c r="AC20596" s="5"/>
      <c r="AD20596" s="5"/>
      <c r="AE20596" s="5"/>
      <c r="AF20596" s="5"/>
      <c r="AG20596" s="5"/>
      <c r="AH20596" s="5"/>
      <c r="AI20596" s="5"/>
      <c r="AJ20596" s="5"/>
    </row>
    <row r="20597" spans="11:36">
      <c r="K20597" s="5"/>
      <c r="L20597" s="5"/>
      <c r="M20597" s="5"/>
      <c r="N20597" s="5"/>
      <c r="O20597" s="5"/>
      <c r="P20597" s="5"/>
      <c r="Q20597" s="5"/>
      <c r="R20597" s="5"/>
      <c r="S20597" s="5"/>
      <c r="T20597" s="5"/>
      <c r="U20597" s="5"/>
      <c r="V20597" s="5"/>
      <c r="W20597" s="5"/>
      <c r="X20597" s="5"/>
      <c r="Y20597" s="5"/>
      <c r="Z20597" s="5"/>
      <c r="AA20597" s="5"/>
      <c r="AB20597" s="5"/>
      <c r="AC20597" s="5"/>
      <c r="AD20597" s="5"/>
      <c r="AE20597" s="5"/>
      <c r="AF20597" s="5"/>
      <c r="AG20597" s="5"/>
      <c r="AH20597" s="5"/>
      <c r="AI20597" s="5"/>
      <c r="AJ20597" s="5"/>
    </row>
    <row r="20598" spans="11:36">
      <c r="K20598" s="5"/>
      <c r="L20598" s="5"/>
      <c r="M20598" s="5"/>
      <c r="N20598" s="5"/>
      <c r="O20598" s="5"/>
      <c r="P20598" s="5"/>
      <c r="Q20598" s="5"/>
      <c r="R20598" s="5"/>
      <c r="S20598" s="5"/>
      <c r="T20598" s="5"/>
      <c r="U20598" s="5"/>
      <c r="V20598" s="5"/>
      <c r="W20598" s="5"/>
      <c r="X20598" s="5"/>
      <c r="Y20598" s="5"/>
      <c r="Z20598" s="5"/>
      <c r="AA20598" s="5"/>
      <c r="AB20598" s="5"/>
      <c r="AC20598" s="5"/>
      <c r="AD20598" s="5"/>
      <c r="AE20598" s="5"/>
      <c r="AF20598" s="5"/>
      <c r="AG20598" s="5"/>
      <c r="AH20598" s="5"/>
      <c r="AI20598" s="5"/>
      <c r="AJ20598" s="5"/>
    </row>
    <row r="20599" spans="11:36">
      <c r="K20599" s="5"/>
      <c r="L20599" s="5"/>
      <c r="M20599" s="5"/>
      <c r="N20599" s="5"/>
      <c r="O20599" s="5"/>
      <c r="P20599" s="5"/>
      <c r="Q20599" s="5"/>
      <c r="R20599" s="5"/>
      <c r="S20599" s="5"/>
      <c r="T20599" s="5"/>
      <c r="U20599" s="5"/>
      <c r="V20599" s="5"/>
      <c r="W20599" s="5"/>
      <c r="X20599" s="5"/>
      <c r="Y20599" s="5"/>
      <c r="Z20599" s="5"/>
      <c r="AA20599" s="5"/>
      <c r="AB20599" s="5"/>
      <c r="AC20599" s="5"/>
      <c r="AD20599" s="5"/>
      <c r="AE20599" s="5"/>
      <c r="AF20599" s="5"/>
      <c r="AG20599" s="5"/>
      <c r="AH20599" s="5"/>
      <c r="AI20599" s="5"/>
      <c r="AJ20599" s="5"/>
    </row>
    <row r="20600" spans="11:36">
      <c r="K20600" s="5"/>
      <c r="L20600" s="5"/>
      <c r="M20600" s="5"/>
      <c r="N20600" s="5"/>
      <c r="O20600" s="5"/>
      <c r="P20600" s="5"/>
      <c r="Q20600" s="5"/>
      <c r="R20600" s="5"/>
      <c r="S20600" s="5"/>
      <c r="T20600" s="5"/>
      <c r="U20600" s="5"/>
      <c r="V20600" s="5"/>
      <c r="W20600" s="5"/>
      <c r="X20600" s="5"/>
      <c r="Y20600" s="5"/>
      <c r="Z20600" s="5"/>
      <c r="AA20600" s="5"/>
      <c r="AB20600" s="5"/>
      <c r="AC20600" s="5"/>
      <c r="AD20600" s="5"/>
      <c r="AE20600" s="5"/>
      <c r="AF20600" s="5"/>
      <c r="AG20600" s="5"/>
      <c r="AH20600" s="5"/>
      <c r="AI20600" s="5"/>
      <c r="AJ20600" s="5"/>
    </row>
    <row r="20601" spans="11:36">
      <c r="K20601" s="5"/>
      <c r="L20601" s="5"/>
      <c r="M20601" s="5"/>
      <c r="N20601" s="5"/>
      <c r="O20601" s="5"/>
      <c r="P20601" s="5"/>
      <c r="Q20601" s="5"/>
      <c r="R20601" s="5"/>
      <c r="S20601" s="5"/>
      <c r="T20601" s="5"/>
      <c r="U20601" s="5"/>
      <c r="V20601" s="5"/>
      <c r="W20601" s="5"/>
      <c r="X20601" s="5"/>
      <c r="Y20601" s="5"/>
      <c r="Z20601" s="5"/>
      <c r="AA20601" s="5"/>
      <c r="AB20601" s="5"/>
      <c r="AC20601" s="5"/>
      <c r="AD20601" s="5"/>
      <c r="AE20601" s="5"/>
      <c r="AF20601" s="5"/>
      <c r="AG20601" s="5"/>
      <c r="AH20601" s="5"/>
      <c r="AI20601" s="5"/>
      <c r="AJ20601" s="5"/>
    </row>
    <row r="20602" spans="11:36">
      <c r="K20602" s="5"/>
      <c r="L20602" s="5"/>
      <c r="M20602" s="5"/>
      <c r="N20602" s="5"/>
      <c r="O20602" s="5"/>
      <c r="P20602" s="5"/>
      <c r="Q20602" s="5"/>
      <c r="R20602" s="5"/>
      <c r="S20602" s="5"/>
      <c r="T20602" s="5"/>
      <c r="U20602" s="5"/>
      <c r="V20602" s="5"/>
      <c r="W20602" s="5"/>
      <c r="X20602" s="5"/>
      <c r="Y20602" s="5"/>
      <c r="Z20602" s="5"/>
      <c r="AA20602" s="5"/>
      <c r="AB20602" s="5"/>
      <c r="AC20602" s="5"/>
      <c r="AD20602" s="5"/>
      <c r="AE20602" s="5"/>
      <c r="AF20602" s="5"/>
      <c r="AG20602" s="5"/>
      <c r="AH20602" s="5"/>
      <c r="AI20602" s="5"/>
      <c r="AJ20602" s="5"/>
    </row>
    <row r="20603" spans="11:36">
      <c r="K20603" s="5"/>
      <c r="L20603" s="5"/>
      <c r="M20603" s="5"/>
      <c r="N20603" s="5"/>
      <c r="O20603" s="5"/>
      <c r="P20603" s="5"/>
      <c r="Q20603" s="5"/>
      <c r="R20603" s="5"/>
      <c r="S20603" s="5"/>
      <c r="T20603" s="5"/>
      <c r="U20603" s="5"/>
      <c r="V20603" s="5"/>
      <c r="W20603" s="5"/>
      <c r="X20603" s="5"/>
      <c r="Y20603" s="5"/>
      <c r="Z20603" s="5"/>
      <c r="AA20603" s="5"/>
      <c r="AB20603" s="5"/>
      <c r="AC20603" s="5"/>
      <c r="AD20603" s="5"/>
      <c r="AE20603" s="5"/>
      <c r="AF20603" s="5"/>
      <c r="AG20603" s="5"/>
      <c r="AH20603" s="5"/>
      <c r="AI20603" s="5"/>
      <c r="AJ20603" s="5"/>
    </row>
    <row r="20604" spans="11:36">
      <c r="K20604" s="5"/>
      <c r="L20604" s="5"/>
      <c r="M20604" s="5"/>
      <c r="N20604" s="5"/>
      <c r="O20604" s="5"/>
      <c r="P20604" s="5"/>
      <c r="Q20604" s="5"/>
      <c r="R20604" s="5"/>
      <c r="S20604" s="5"/>
      <c r="T20604" s="5"/>
      <c r="U20604" s="5"/>
      <c r="V20604" s="5"/>
      <c r="W20604" s="5"/>
      <c r="X20604" s="5"/>
      <c r="Y20604" s="5"/>
      <c r="Z20604" s="5"/>
      <c r="AA20604" s="5"/>
      <c r="AB20604" s="5"/>
      <c r="AC20604" s="5"/>
      <c r="AD20604" s="5"/>
      <c r="AE20604" s="5"/>
      <c r="AF20604" s="5"/>
      <c r="AG20604" s="5"/>
      <c r="AH20604" s="5"/>
      <c r="AI20604" s="5"/>
      <c r="AJ20604" s="5"/>
    </row>
    <row r="20605" spans="11:36">
      <c r="K20605" s="5"/>
      <c r="L20605" s="5"/>
      <c r="M20605" s="5"/>
      <c r="N20605" s="5"/>
      <c r="O20605" s="5"/>
      <c r="P20605" s="5"/>
      <c r="Q20605" s="5"/>
      <c r="R20605" s="5"/>
      <c r="S20605" s="5"/>
      <c r="T20605" s="5"/>
      <c r="U20605" s="5"/>
      <c r="V20605" s="5"/>
      <c r="W20605" s="5"/>
      <c r="X20605" s="5"/>
      <c r="Y20605" s="5"/>
      <c r="Z20605" s="5"/>
      <c r="AA20605" s="5"/>
      <c r="AB20605" s="5"/>
      <c r="AC20605" s="5"/>
      <c r="AD20605" s="5"/>
      <c r="AE20605" s="5"/>
      <c r="AF20605" s="5"/>
      <c r="AG20605" s="5"/>
      <c r="AH20605" s="5"/>
      <c r="AI20605" s="5"/>
      <c r="AJ20605" s="5"/>
    </row>
    <row r="20606" spans="11:36">
      <c r="K20606" s="5"/>
      <c r="L20606" s="5"/>
      <c r="M20606" s="5"/>
      <c r="N20606" s="5"/>
      <c r="O20606" s="5"/>
      <c r="P20606" s="5"/>
      <c r="Q20606" s="5"/>
      <c r="R20606" s="5"/>
      <c r="S20606" s="5"/>
      <c r="T20606" s="5"/>
      <c r="U20606" s="5"/>
      <c r="V20606" s="5"/>
      <c r="W20606" s="5"/>
      <c r="X20606" s="5"/>
      <c r="Y20606" s="5"/>
      <c r="Z20606" s="5"/>
      <c r="AA20606" s="5"/>
      <c r="AB20606" s="5"/>
      <c r="AC20606" s="5"/>
      <c r="AD20606" s="5"/>
      <c r="AE20606" s="5"/>
      <c r="AF20606" s="5"/>
      <c r="AG20606" s="5"/>
      <c r="AH20606" s="5"/>
      <c r="AI20606" s="5"/>
      <c r="AJ20606" s="5"/>
    </row>
    <row r="20607" spans="11:36">
      <c r="K20607" s="5"/>
      <c r="L20607" s="5"/>
      <c r="M20607" s="5"/>
      <c r="N20607" s="5"/>
      <c r="O20607" s="5"/>
      <c r="P20607" s="5"/>
      <c r="Q20607" s="5"/>
      <c r="R20607" s="5"/>
      <c r="S20607" s="5"/>
      <c r="T20607" s="5"/>
      <c r="U20607" s="5"/>
      <c r="V20607" s="5"/>
      <c r="W20607" s="5"/>
      <c r="X20607" s="5"/>
      <c r="Y20607" s="5"/>
      <c r="Z20607" s="5"/>
      <c r="AA20607" s="5"/>
      <c r="AB20607" s="5"/>
      <c r="AC20607" s="5"/>
      <c r="AD20607" s="5"/>
      <c r="AE20607" s="5"/>
      <c r="AF20607" s="5"/>
      <c r="AG20607" s="5"/>
      <c r="AH20607" s="5"/>
      <c r="AI20607" s="5"/>
      <c r="AJ20607" s="5"/>
    </row>
    <row r="20608" spans="11:36">
      <c r="K20608" s="5"/>
      <c r="L20608" s="5"/>
      <c r="M20608" s="5"/>
      <c r="N20608" s="5"/>
      <c r="O20608" s="5"/>
      <c r="P20608" s="5"/>
      <c r="Q20608" s="5"/>
      <c r="R20608" s="5"/>
      <c r="S20608" s="5"/>
      <c r="T20608" s="5"/>
      <c r="U20608" s="5"/>
      <c r="V20608" s="5"/>
      <c r="W20608" s="5"/>
      <c r="X20608" s="5"/>
      <c r="Y20608" s="5"/>
      <c r="Z20608" s="5"/>
      <c r="AA20608" s="5"/>
      <c r="AB20608" s="5"/>
      <c r="AC20608" s="5"/>
      <c r="AD20608" s="5"/>
      <c r="AE20608" s="5"/>
      <c r="AF20608" s="5"/>
      <c r="AG20608" s="5"/>
      <c r="AH20608" s="5"/>
      <c r="AI20608" s="5"/>
      <c r="AJ20608" s="5"/>
    </row>
    <row r="20609" spans="11:36">
      <c r="K20609" s="5"/>
      <c r="L20609" s="5"/>
      <c r="M20609" s="5"/>
      <c r="N20609" s="5"/>
      <c r="O20609" s="5"/>
      <c r="P20609" s="5"/>
      <c r="Q20609" s="5"/>
      <c r="R20609" s="5"/>
      <c r="S20609" s="5"/>
      <c r="T20609" s="5"/>
      <c r="U20609" s="5"/>
      <c r="V20609" s="5"/>
      <c r="W20609" s="5"/>
      <c r="X20609" s="5"/>
      <c r="Y20609" s="5"/>
      <c r="Z20609" s="5"/>
      <c r="AA20609" s="5"/>
      <c r="AB20609" s="5"/>
      <c r="AC20609" s="5"/>
      <c r="AD20609" s="5"/>
      <c r="AE20609" s="5"/>
      <c r="AF20609" s="5"/>
      <c r="AG20609" s="5"/>
      <c r="AH20609" s="5"/>
      <c r="AI20609" s="5"/>
      <c r="AJ20609" s="5"/>
    </row>
    <row r="20610" spans="11:36">
      <c r="K20610" s="5"/>
      <c r="L20610" s="5"/>
      <c r="M20610" s="5"/>
      <c r="N20610" s="5"/>
      <c r="O20610" s="5"/>
      <c r="P20610" s="5"/>
      <c r="Q20610" s="5"/>
      <c r="R20610" s="5"/>
      <c r="S20610" s="5"/>
      <c r="T20610" s="5"/>
      <c r="U20610" s="5"/>
      <c r="V20610" s="5"/>
      <c r="W20610" s="5"/>
      <c r="X20610" s="5"/>
      <c r="Y20610" s="5"/>
      <c r="Z20610" s="5"/>
      <c r="AA20610" s="5"/>
      <c r="AB20610" s="5"/>
      <c r="AC20610" s="5"/>
      <c r="AD20610" s="5"/>
      <c r="AE20610" s="5"/>
      <c r="AF20610" s="5"/>
      <c r="AG20610" s="5"/>
      <c r="AH20610" s="5"/>
      <c r="AI20610" s="5"/>
      <c r="AJ20610" s="5"/>
    </row>
    <row r="20611" spans="11:36">
      <c r="K20611" s="5"/>
      <c r="L20611" s="5"/>
      <c r="M20611" s="5"/>
      <c r="N20611" s="5"/>
      <c r="O20611" s="5"/>
      <c r="P20611" s="5"/>
      <c r="Q20611" s="5"/>
      <c r="R20611" s="5"/>
      <c r="S20611" s="5"/>
      <c r="T20611" s="5"/>
      <c r="U20611" s="5"/>
      <c r="V20611" s="5"/>
      <c r="W20611" s="5"/>
      <c r="X20611" s="5"/>
      <c r="Y20611" s="5"/>
      <c r="Z20611" s="5"/>
      <c r="AA20611" s="5"/>
      <c r="AB20611" s="5"/>
      <c r="AC20611" s="5"/>
      <c r="AD20611" s="5"/>
      <c r="AE20611" s="5"/>
      <c r="AF20611" s="5"/>
      <c r="AG20611" s="5"/>
      <c r="AH20611" s="5"/>
      <c r="AI20611" s="5"/>
      <c r="AJ20611" s="5"/>
    </row>
    <row r="20612" spans="11:36">
      <c r="K20612" s="5"/>
      <c r="L20612" s="5"/>
      <c r="M20612" s="5"/>
      <c r="N20612" s="5"/>
      <c r="O20612" s="5"/>
      <c r="P20612" s="5"/>
      <c r="Q20612" s="5"/>
      <c r="R20612" s="5"/>
      <c r="S20612" s="5"/>
      <c r="T20612" s="5"/>
      <c r="U20612" s="5"/>
      <c r="V20612" s="5"/>
      <c r="W20612" s="5"/>
      <c r="X20612" s="5"/>
      <c r="Y20612" s="5"/>
      <c r="Z20612" s="5"/>
      <c r="AA20612" s="5"/>
      <c r="AB20612" s="5"/>
      <c r="AC20612" s="5"/>
      <c r="AD20612" s="5"/>
      <c r="AE20612" s="5"/>
      <c r="AF20612" s="5"/>
      <c r="AG20612" s="5"/>
      <c r="AH20612" s="5"/>
      <c r="AI20612" s="5"/>
      <c r="AJ20612" s="5"/>
    </row>
    <row r="20613" spans="11:36">
      <c r="K20613" s="5"/>
      <c r="L20613" s="5"/>
      <c r="M20613" s="5"/>
      <c r="N20613" s="5"/>
      <c r="O20613" s="5"/>
      <c r="P20613" s="5"/>
      <c r="Q20613" s="5"/>
      <c r="R20613" s="5"/>
      <c r="S20613" s="5"/>
      <c r="T20613" s="5"/>
      <c r="U20613" s="5"/>
      <c r="V20613" s="5"/>
      <c r="W20613" s="5"/>
      <c r="X20613" s="5"/>
      <c r="Y20613" s="5"/>
      <c r="Z20613" s="5"/>
      <c r="AA20613" s="5"/>
      <c r="AB20613" s="5"/>
      <c r="AC20613" s="5"/>
      <c r="AD20613" s="5"/>
      <c r="AE20613" s="5"/>
      <c r="AF20613" s="5"/>
      <c r="AG20613" s="5"/>
      <c r="AH20613" s="5"/>
      <c r="AI20613" s="5"/>
      <c r="AJ20613" s="5"/>
    </row>
    <row r="20614" spans="11:36">
      <c r="K20614" s="5"/>
      <c r="L20614" s="5"/>
      <c r="M20614" s="5"/>
      <c r="N20614" s="5"/>
      <c r="O20614" s="5"/>
      <c r="P20614" s="5"/>
      <c r="Q20614" s="5"/>
      <c r="R20614" s="5"/>
      <c r="S20614" s="5"/>
      <c r="T20614" s="5"/>
      <c r="U20614" s="5"/>
      <c r="V20614" s="5"/>
      <c r="W20614" s="5"/>
      <c r="X20614" s="5"/>
      <c r="Y20614" s="5"/>
      <c r="Z20614" s="5"/>
      <c r="AA20614" s="5"/>
      <c r="AB20614" s="5"/>
      <c r="AC20614" s="5"/>
      <c r="AD20614" s="5"/>
      <c r="AE20614" s="5"/>
      <c r="AF20614" s="5"/>
      <c r="AG20614" s="5"/>
      <c r="AH20614" s="5"/>
      <c r="AI20614" s="5"/>
      <c r="AJ20614" s="5"/>
    </row>
    <row r="20615" spans="11:36">
      <c r="K20615" s="5"/>
      <c r="L20615" s="5"/>
      <c r="M20615" s="5"/>
      <c r="N20615" s="5"/>
      <c r="O20615" s="5"/>
      <c r="P20615" s="5"/>
      <c r="Q20615" s="5"/>
      <c r="R20615" s="5"/>
      <c r="S20615" s="5"/>
      <c r="T20615" s="5"/>
      <c r="U20615" s="5"/>
      <c r="V20615" s="5"/>
      <c r="W20615" s="5"/>
      <c r="X20615" s="5"/>
      <c r="Y20615" s="5"/>
      <c r="Z20615" s="5"/>
      <c r="AA20615" s="5"/>
      <c r="AB20615" s="5"/>
      <c r="AC20615" s="5"/>
      <c r="AD20615" s="5"/>
      <c r="AE20615" s="5"/>
      <c r="AF20615" s="5"/>
      <c r="AG20615" s="5"/>
      <c r="AH20615" s="5"/>
      <c r="AI20615" s="5"/>
      <c r="AJ20615" s="5"/>
    </row>
    <row r="20616" spans="11:36">
      <c r="K20616" s="5"/>
      <c r="L20616" s="5"/>
      <c r="M20616" s="5"/>
      <c r="N20616" s="5"/>
      <c r="O20616" s="5"/>
      <c r="P20616" s="5"/>
      <c r="Q20616" s="5"/>
      <c r="R20616" s="5"/>
      <c r="S20616" s="5"/>
      <c r="T20616" s="5"/>
      <c r="U20616" s="5"/>
      <c r="V20616" s="5"/>
      <c r="W20616" s="5"/>
      <c r="X20616" s="5"/>
      <c r="Y20616" s="5"/>
      <c r="Z20616" s="5"/>
      <c r="AA20616" s="5"/>
      <c r="AB20616" s="5"/>
      <c r="AC20616" s="5"/>
      <c r="AD20616" s="5"/>
      <c r="AE20616" s="5"/>
      <c r="AF20616" s="5"/>
      <c r="AG20616" s="5"/>
      <c r="AH20616" s="5"/>
      <c r="AI20616" s="5"/>
      <c r="AJ20616" s="5"/>
    </row>
    <row r="20617" spans="11:36">
      <c r="K20617" s="5"/>
      <c r="L20617" s="5"/>
      <c r="M20617" s="5"/>
      <c r="N20617" s="5"/>
      <c r="O20617" s="5"/>
      <c r="P20617" s="5"/>
      <c r="Q20617" s="5"/>
      <c r="R20617" s="5"/>
      <c r="S20617" s="5"/>
      <c r="T20617" s="5"/>
      <c r="U20617" s="5"/>
      <c r="V20617" s="5"/>
      <c r="W20617" s="5"/>
      <c r="X20617" s="5"/>
      <c r="Y20617" s="5"/>
      <c r="Z20617" s="5"/>
      <c r="AA20617" s="5"/>
      <c r="AB20617" s="5"/>
      <c r="AC20617" s="5"/>
      <c r="AD20617" s="5"/>
      <c r="AE20617" s="5"/>
      <c r="AF20617" s="5"/>
      <c r="AG20617" s="5"/>
      <c r="AH20617" s="5"/>
      <c r="AI20617" s="5"/>
      <c r="AJ20617" s="5"/>
    </row>
    <row r="20618" spans="11:36">
      <c r="K20618" s="5"/>
      <c r="L20618" s="5"/>
      <c r="M20618" s="5"/>
      <c r="N20618" s="5"/>
      <c r="O20618" s="5"/>
      <c r="P20618" s="5"/>
      <c r="Q20618" s="5"/>
      <c r="R20618" s="5"/>
      <c r="S20618" s="5"/>
      <c r="T20618" s="5"/>
      <c r="U20618" s="5"/>
      <c r="V20618" s="5"/>
      <c r="W20618" s="5"/>
      <c r="X20618" s="5"/>
      <c r="Y20618" s="5"/>
      <c r="Z20618" s="5"/>
      <c r="AA20618" s="5"/>
      <c r="AB20618" s="5"/>
      <c r="AC20618" s="5"/>
      <c r="AD20618" s="5"/>
      <c r="AE20618" s="5"/>
      <c r="AF20618" s="5"/>
      <c r="AG20618" s="5"/>
      <c r="AH20618" s="5"/>
      <c r="AI20618" s="5"/>
      <c r="AJ20618" s="5"/>
    </row>
    <row r="20619" spans="11:36">
      <c r="K20619" s="5"/>
      <c r="L20619" s="5"/>
      <c r="M20619" s="5"/>
      <c r="N20619" s="5"/>
      <c r="O20619" s="5"/>
      <c r="P20619" s="5"/>
      <c r="Q20619" s="5"/>
      <c r="R20619" s="5"/>
      <c r="S20619" s="5"/>
      <c r="T20619" s="5"/>
      <c r="U20619" s="5"/>
      <c r="V20619" s="5"/>
      <c r="W20619" s="5"/>
      <c r="X20619" s="5"/>
      <c r="Y20619" s="5"/>
      <c r="Z20619" s="5"/>
      <c r="AA20619" s="5"/>
      <c r="AB20619" s="5"/>
      <c r="AC20619" s="5"/>
      <c r="AD20619" s="5"/>
      <c r="AE20619" s="5"/>
      <c r="AF20619" s="5"/>
      <c r="AG20619" s="5"/>
      <c r="AH20619" s="5"/>
      <c r="AI20619" s="5"/>
      <c r="AJ20619" s="5"/>
    </row>
    <row r="20620" spans="11:36">
      <c r="K20620" s="5"/>
      <c r="L20620" s="5"/>
      <c r="M20620" s="5"/>
      <c r="N20620" s="5"/>
      <c r="O20620" s="5"/>
      <c r="P20620" s="5"/>
      <c r="Q20620" s="5"/>
      <c r="R20620" s="5"/>
      <c r="S20620" s="5"/>
      <c r="T20620" s="5"/>
      <c r="U20620" s="5"/>
      <c r="V20620" s="5"/>
      <c r="W20620" s="5"/>
      <c r="X20620" s="5"/>
      <c r="Y20620" s="5"/>
      <c r="Z20620" s="5"/>
      <c r="AA20620" s="5"/>
      <c r="AB20620" s="5"/>
      <c r="AC20620" s="5"/>
      <c r="AD20620" s="5"/>
      <c r="AE20620" s="5"/>
      <c r="AF20620" s="5"/>
      <c r="AG20620" s="5"/>
      <c r="AH20620" s="5"/>
      <c r="AI20620" s="5"/>
      <c r="AJ20620" s="5"/>
    </row>
    <row r="20621" spans="11:36">
      <c r="K20621" s="5"/>
      <c r="L20621" s="5"/>
      <c r="M20621" s="5"/>
      <c r="N20621" s="5"/>
      <c r="O20621" s="5"/>
      <c r="P20621" s="5"/>
      <c r="Q20621" s="5"/>
      <c r="R20621" s="5"/>
      <c r="S20621" s="5"/>
      <c r="T20621" s="5"/>
      <c r="U20621" s="5"/>
      <c r="V20621" s="5"/>
      <c r="W20621" s="5"/>
      <c r="X20621" s="5"/>
      <c r="Y20621" s="5"/>
      <c r="Z20621" s="5"/>
      <c r="AA20621" s="5"/>
      <c r="AB20621" s="5"/>
      <c r="AC20621" s="5"/>
      <c r="AD20621" s="5"/>
      <c r="AE20621" s="5"/>
      <c r="AF20621" s="5"/>
      <c r="AG20621" s="5"/>
      <c r="AH20621" s="5"/>
      <c r="AI20621" s="5"/>
      <c r="AJ20621" s="5"/>
    </row>
    <row r="20622" spans="11:36">
      <c r="K20622" s="5"/>
      <c r="L20622" s="5"/>
      <c r="M20622" s="5"/>
      <c r="N20622" s="5"/>
      <c r="O20622" s="5"/>
      <c r="P20622" s="5"/>
      <c r="Q20622" s="5"/>
      <c r="R20622" s="5"/>
      <c r="S20622" s="5"/>
      <c r="T20622" s="5"/>
      <c r="U20622" s="5"/>
      <c r="V20622" s="5"/>
      <c r="W20622" s="5"/>
      <c r="X20622" s="5"/>
      <c r="Y20622" s="5"/>
      <c r="Z20622" s="5"/>
      <c r="AA20622" s="5"/>
      <c r="AB20622" s="5"/>
      <c r="AC20622" s="5"/>
      <c r="AD20622" s="5"/>
      <c r="AE20622" s="5"/>
      <c r="AF20622" s="5"/>
      <c r="AG20622" s="5"/>
      <c r="AH20622" s="5"/>
      <c r="AI20622" s="5"/>
      <c r="AJ20622" s="5"/>
    </row>
    <row r="20623" spans="11:36">
      <c r="K20623" s="5"/>
      <c r="L20623" s="5"/>
      <c r="M20623" s="5"/>
      <c r="N20623" s="5"/>
      <c r="O20623" s="5"/>
      <c r="P20623" s="5"/>
      <c r="Q20623" s="5"/>
      <c r="R20623" s="5"/>
      <c r="S20623" s="5"/>
      <c r="T20623" s="5"/>
      <c r="U20623" s="5"/>
      <c r="V20623" s="5"/>
      <c r="W20623" s="5"/>
      <c r="X20623" s="5"/>
      <c r="Y20623" s="5"/>
      <c r="Z20623" s="5"/>
      <c r="AA20623" s="5"/>
      <c r="AB20623" s="5"/>
      <c r="AC20623" s="5"/>
      <c r="AD20623" s="5"/>
      <c r="AE20623" s="5"/>
      <c r="AF20623" s="5"/>
      <c r="AG20623" s="5"/>
      <c r="AH20623" s="5"/>
      <c r="AI20623" s="5"/>
      <c r="AJ20623" s="5"/>
    </row>
    <row r="20624" spans="11:36">
      <c r="K20624" s="5"/>
      <c r="L20624" s="5"/>
      <c r="M20624" s="5"/>
      <c r="N20624" s="5"/>
      <c r="O20624" s="5"/>
      <c r="P20624" s="5"/>
      <c r="Q20624" s="5"/>
      <c r="R20624" s="5"/>
      <c r="S20624" s="5"/>
      <c r="T20624" s="5"/>
      <c r="U20624" s="5"/>
      <c r="V20624" s="5"/>
      <c r="W20624" s="5"/>
      <c r="X20624" s="5"/>
      <c r="Y20624" s="5"/>
      <c r="Z20624" s="5"/>
      <c r="AA20624" s="5"/>
      <c r="AB20624" s="5"/>
      <c r="AC20624" s="5"/>
      <c r="AD20624" s="5"/>
      <c r="AE20624" s="5"/>
      <c r="AF20624" s="5"/>
      <c r="AG20624" s="5"/>
      <c r="AH20624" s="5"/>
      <c r="AI20624" s="5"/>
      <c r="AJ20624" s="5"/>
    </row>
    <row r="20625" spans="11:36">
      <c r="K20625" s="5"/>
      <c r="L20625" s="5"/>
      <c r="M20625" s="5"/>
      <c r="N20625" s="5"/>
      <c r="O20625" s="5"/>
      <c r="P20625" s="5"/>
      <c r="Q20625" s="5"/>
      <c r="R20625" s="5"/>
      <c r="S20625" s="5"/>
      <c r="T20625" s="5"/>
      <c r="U20625" s="5"/>
      <c r="V20625" s="5"/>
      <c r="W20625" s="5"/>
      <c r="X20625" s="5"/>
      <c r="Y20625" s="5"/>
      <c r="Z20625" s="5"/>
      <c r="AA20625" s="5"/>
      <c r="AB20625" s="5"/>
      <c r="AC20625" s="5"/>
      <c r="AD20625" s="5"/>
      <c r="AE20625" s="5"/>
      <c r="AF20625" s="5"/>
      <c r="AG20625" s="5"/>
      <c r="AH20625" s="5"/>
      <c r="AI20625" s="5"/>
      <c r="AJ20625" s="5"/>
    </row>
    <row r="20626" spans="11:36">
      <c r="K20626" s="5"/>
      <c r="L20626" s="5"/>
      <c r="M20626" s="5"/>
      <c r="N20626" s="5"/>
      <c r="O20626" s="5"/>
      <c r="P20626" s="5"/>
      <c r="Q20626" s="5"/>
      <c r="R20626" s="5"/>
      <c r="S20626" s="5"/>
      <c r="T20626" s="5"/>
      <c r="U20626" s="5"/>
      <c r="V20626" s="5"/>
      <c r="W20626" s="5"/>
      <c r="X20626" s="5"/>
      <c r="Y20626" s="5"/>
      <c r="Z20626" s="5"/>
      <c r="AA20626" s="5"/>
      <c r="AB20626" s="5"/>
      <c r="AC20626" s="5"/>
      <c r="AD20626" s="5"/>
      <c r="AE20626" s="5"/>
      <c r="AF20626" s="5"/>
      <c r="AG20626" s="5"/>
      <c r="AH20626" s="5"/>
      <c r="AI20626" s="5"/>
      <c r="AJ20626" s="5"/>
    </row>
    <row r="20627" spans="11:36">
      <c r="K20627" s="5"/>
      <c r="L20627" s="5"/>
      <c r="M20627" s="5"/>
      <c r="N20627" s="5"/>
      <c r="O20627" s="5"/>
      <c r="P20627" s="5"/>
      <c r="Q20627" s="5"/>
      <c r="R20627" s="5"/>
      <c r="S20627" s="5"/>
      <c r="T20627" s="5"/>
      <c r="U20627" s="5"/>
      <c r="V20627" s="5"/>
      <c r="W20627" s="5"/>
      <c r="X20627" s="5"/>
      <c r="Y20627" s="5"/>
      <c r="Z20627" s="5"/>
      <c r="AA20627" s="5"/>
      <c r="AB20627" s="5"/>
      <c r="AC20627" s="5"/>
      <c r="AD20627" s="5"/>
      <c r="AE20627" s="5"/>
      <c r="AF20627" s="5"/>
      <c r="AG20627" s="5"/>
      <c r="AH20627" s="5"/>
      <c r="AI20627" s="5"/>
      <c r="AJ20627" s="5"/>
    </row>
    <row r="20628" spans="11:36">
      <c r="K20628" s="5"/>
      <c r="L20628" s="5"/>
      <c r="M20628" s="5"/>
      <c r="N20628" s="5"/>
      <c r="O20628" s="5"/>
      <c r="P20628" s="5"/>
      <c r="Q20628" s="5"/>
      <c r="R20628" s="5"/>
      <c r="S20628" s="5"/>
      <c r="T20628" s="5"/>
      <c r="U20628" s="5"/>
      <c r="V20628" s="5"/>
      <c r="W20628" s="5"/>
      <c r="X20628" s="5"/>
      <c r="Y20628" s="5"/>
      <c r="Z20628" s="5"/>
      <c r="AA20628" s="5"/>
      <c r="AB20628" s="5"/>
      <c r="AC20628" s="5"/>
      <c r="AD20628" s="5"/>
      <c r="AE20628" s="5"/>
      <c r="AF20628" s="5"/>
      <c r="AG20628" s="5"/>
      <c r="AH20628" s="5"/>
      <c r="AI20628" s="5"/>
      <c r="AJ20628" s="5"/>
    </row>
    <row r="20629" spans="11:36">
      <c r="K20629" s="5"/>
      <c r="L20629" s="5"/>
      <c r="M20629" s="5"/>
      <c r="N20629" s="5"/>
      <c r="O20629" s="5"/>
      <c r="P20629" s="5"/>
      <c r="Q20629" s="5"/>
      <c r="R20629" s="5"/>
      <c r="S20629" s="5"/>
      <c r="T20629" s="5"/>
      <c r="U20629" s="5"/>
      <c r="V20629" s="5"/>
      <c r="W20629" s="5"/>
      <c r="X20629" s="5"/>
      <c r="Y20629" s="5"/>
      <c r="Z20629" s="5"/>
      <c r="AA20629" s="5"/>
      <c r="AB20629" s="5"/>
      <c r="AC20629" s="5"/>
      <c r="AD20629" s="5"/>
      <c r="AE20629" s="5"/>
      <c r="AF20629" s="5"/>
      <c r="AG20629" s="5"/>
      <c r="AH20629" s="5"/>
      <c r="AI20629" s="5"/>
      <c r="AJ20629" s="5"/>
    </row>
    <row r="20630" spans="11:36">
      <c r="K20630" s="5"/>
      <c r="L20630" s="5"/>
      <c r="M20630" s="5"/>
      <c r="N20630" s="5"/>
      <c r="O20630" s="5"/>
      <c r="P20630" s="5"/>
      <c r="Q20630" s="5"/>
      <c r="R20630" s="5"/>
      <c r="S20630" s="5"/>
      <c r="T20630" s="5"/>
      <c r="U20630" s="5"/>
      <c r="V20630" s="5"/>
      <c r="W20630" s="5"/>
      <c r="X20630" s="5"/>
      <c r="Y20630" s="5"/>
      <c r="Z20630" s="5"/>
      <c r="AA20630" s="5"/>
      <c r="AB20630" s="5"/>
      <c r="AC20630" s="5"/>
      <c r="AD20630" s="5"/>
      <c r="AE20630" s="5"/>
      <c r="AF20630" s="5"/>
      <c r="AG20630" s="5"/>
      <c r="AH20630" s="5"/>
      <c r="AI20630" s="5"/>
      <c r="AJ20630" s="5"/>
    </row>
    <row r="20631" spans="11:36">
      <c r="K20631" s="5"/>
      <c r="L20631" s="5"/>
      <c r="M20631" s="5"/>
      <c r="N20631" s="5"/>
      <c r="O20631" s="5"/>
      <c r="P20631" s="5"/>
      <c r="Q20631" s="5"/>
      <c r="R20631" s="5"/>
      <c r="S20631" s="5"/>
      <c r="T20631" s="5"/>
      <c r="U20631" s="5"/>
      <c r="V20631" s="5"/>
      <c r="W20631" s="5"/>
      <c r="X20631" s="5"/>
      <c r="Y20631" s="5"/>
      <c r="Z20631" s="5"/>
      <c r="AA20631" s="5"/>
      <c r="AB20631" s="5"/>
      <c r="AC20631" s="5"/>
      <c r="AD20631" s="5"/>
      <c r="AE20631" s="5"/>
      <c r="AF20631" s="5"/>
      <c r="AG20631" s="5"/>
      <c r="AH20631" s="5"/>
      <c r="AI20631" s="5"/>
      <c r="AJ20631" s="5"/>
    </row>
    <row r="20632" spans="11:36">
      <c r="K20632" s="5"/>
      <c r="L20632" s="5"/>
      <c r="M20632" s="5"/>
      <c r="N20632" s="5"/>
      <c r="O20632" s="5"/>
      <c r="P20632" s="5"/>
      <c r="Q20632" s="5"/>
      <c r="R20632" s="5"/>
      <c r="S20632" s="5"/>
      <c r="T20632" s="5"/>
      <c r="U20632" s="5"/>
      <c r="V20632" s="5"/>
      <c r="W20632" s="5"/>
      <c r="X20632" s="5"/>
      <c r="Y20632" s="5"/>
      <c r="Z20632" s="5"/>
      <c r="AA20632" s="5"/>
      <c r="AB20632" s="5"/>
      <c r="AC20632" s="5"/>
      <c r="AD20632" s="5"/>
      <c r="AE20632" s="5"/>
      <c r="AF20632" s="5"/>
      <c r="AG20632" s="5"/>
      <c r="AH20632" s="5"/>
      <c r="AI20632" s="5"/>
      <c r="AJ20632" s="5"/>
    </row>
    <row r="20633" spans="11:36">
      <c r="K20633" s="5"/>
      <c r="L20633" s="5"/>
      <c r="M20633" s="5"/>
      <c r="N20633" s="5"/>
      <c r="O20633" s="5"/>
      <c r="P20633" s="5"/>
      <c r="Q20633" s="5"/>
      <c r="R20633" s="5"/>
      <c r="S20633" s="5"/>
      <c r="T20633" s="5"/>
      <c r="U20633" s="5"/>
      <c r="V20633" s="5"/>
      <c r="W20633" s="5"/>
      <c r="X20633" s="5"/>
      <c r="Y20633" s="5"/>
      <c r="Z20633" s="5"/>
      <c r="AA20633" s="5"/>
      <c r="AB20633" s="5"/>
      <c r="AC20633" s="5"/>
      <c r="AD20633" s="5"/>
      <c r="AE20633" s="5"/>
      <c r="AF20633" s="5"/>
      <c r="AG20633" s="5"/>
      <c r="AH20633" s="5"/>
      <c r="AI20633" s="5"/>
      <c r="AJ20633" s="5"/>
    </row>
    <row r="20634" spans="11:36">
      <c r="K20634" s="5"/>
      <c r="L20634" s="5"/>
      <c r="M20634" s="5"/>
      <c r="N20634" s="5"/>
      <c r="O20634" s="5"/>
      <c r="P20634" s="5"/>
      <c r="Q20634" s="5"/>
      <c r="R20634" s="5"/>
      <c r="S20634" s="5"/>
      <c r="T20634" s="5"/>
      <c r="U20634" s="5"/>
      <c r="V20634" s="5"/>
      <c r="W20634" s="5"/>
      <c r="X20634" s="5"/>
      <c r="Y20634" s="5"/>
      <c r="Z20634" s="5"/>
      <c r="AA20634" s="5"/>
      <c r="AB20634" s="5"/>
      <c r="AC20634" s="5"/>
      <c r="AD20634" s="5"/>
      <c r="AE20634" s="5"/>
      <c r="AF20634" s="5"/>
      <c r="AG20634" s="5"/>
      <c r="AH20634" s="5"/>
      <c r="AI20634" s="5"/>
      <c r="AJ20634" s="5"/>
    </row>
    <row r="20635" spans="11:36">
      <c r="K20635" s="5"/>
      <c r="L20635" s="5"/>
      <c r="M20635" s="5"/>
      <c r="N20635" s="5"/>
      <c r="O20635" s="5"/>
      <c r="P20635" s="5"/>
      <c r="Q20635" s="5"/>
      <c r="R20635" s="5"/>
      <c r="S20635" s="5"/>
      <c r="T20635" s="5"/>
      <c r="U20635" s="5"/>
      <c r="V20635" s="5"/>
      <c r="W20635" s="5"/>
      <c r="X20635" s="5"/>
      <c r="Y20635" s="5"/>
      <c r="Z20635" s="5"/>
      <c r="AA20635" s="5"/>
      <c r="AB20635" s="5"/>
      <c r="AC20635" s="5"/>
      <c r="AD20635" s="5"/>
      <c r="AE20635" s="5"/>
      <c r="AF20635" s="5"/>
      <c r="AG20635" s="5"/>
      <c r="AH20635" s="5"/>
      <c r="AI20635" s="5"/>
      <c r="AJ20635" s="5"/>
    </row>
    <row r="20636" spans="11:36">
      <c r="K20636" s="5"/>
      <c r="L20636" s="5"/>
      <c r="M20636" s="5"/>
      <c r="N20636" s="5"/>
      <c r="O20636" s="5"/>
      <c r="P20636" s="5"/>
      <c r="Q20636" s="5"/>
      <c r="R20636" s="5"/>
      <c r="S20636" s="5"/>
      <c r="T20636" s="5"/>
      <c r="U20636" s="5"/>
      <c r="V20636" s="5"/>
      <c r="W20636" s="5"/>
      <c r="X20636" s="5"/>
      <c r="Y20636" s="5"/>
      <c r="Z20636" s="5"/>
      <c r="AA20636" s="5"/>
      <c r="AB20636" s="5"/>
      <c r="AC20636" s="5"/>
      <c r="AD20636" s="5"/>
      <c r="AE20636" s="5"/>
      <c r="AF20636" s="5"/>
      <c r="AG20636" s="5"/>
      <c r="AH20636" s="5"/>
      <c r="AI20636" s="5"/>
      <c r="AJ20636" s="5"/>
    </row>
    <row r="20637" spans="11:36">
      <c r="K20637" s="5"/>
      <c r="L20637" s="5"/>
      <c r="M20637" s="5"/>
      <c r="N20637" s="5"/>
      <c r="O20637" s="5"/>
      <c r="P20637" s="5"/>
      <c r="Q20637" s="5"/>
      <c r="R20637" s="5"/>
      <c r="S20637" s="5"/>
      <c r="T20637" s="5"/>
      <c r="U20637" s="5"/>
      <c r="V20637" s="5"/>
      <c r="W20637" s="5"/>
      <c r="X20637" s="5"/>
      <c r="Y20637" s="5"/>
      <c r="Z20637" s="5"/>
      <c r="AA20637" s="5"/>
      <c r="AB20637" s="5"/>
      <c r="AC20637" s="5"/>
      <c r="AD20637" s="5"/>
      <c r="AE20637" s="5"/>
      <c r="AF20637" s="5"/>
      <c r="AG20637" s="5"/>
      <c r="AH20637" s="5"/>
      <c r="AI20637" s="5"/>
      <c r="AJ20637" s="5"/>
    </row>
    <row r="20638" spans="11:36">
      <c r="K20638" s="5"/>
      <c r="L20638" s="5"/>
      <c r="M20638" s="5"/>
      <c r="N20638" s="5"/>
      <c r="O20638" s="5"/>
      <c r="P20638" s="5"/>
      <c r="Q20638" s="5"/>
      <c r="R20638" s="5"/>
      <c r="S20638" s="5"/>
      <c r="T20638" s="5"/>
      <c r="U20638" s="5"/>
      <c r="V20638" s="5"/>
      <c r="W20638" s="5"/>
      <c r="X20638" s="5"/>
      <c r="Y20638" s="5"/>
      <c r="Z20638" s="5"/>
      <c r="AA20638" s="5"/>
      <c r="AB20638" s="5"/>
      <c r="AC20638" s="5"/>
      <c r="AD20638" s="5"/>
      <c r="AE20638" s="5"/>
      <c r="AF20638" s="5"/>
      <c r="AG20638" s="5"/>
      <c r="AH20638" s="5"/>
      <c r="AI20638" s="5"/>
      <c r="AJ20638" s="5"/>
    </row>
    <row r="20639" spans="11:36">
      <c r="K20639" s="5"/>
      <c r="L20639" s="5"/>
      <c r="M20639" s="5"/>
      <c r="N20639" s="5"/>
      <c r="O20639" s="5"/>
      <c r="P20639" s="5"/>
      <c r="Q20639" s="5"/>
      <c r="R20639" s="5"/>
      <c r="S20639" s="5"/>
      <c r="T20639" s="5"/>
      <c r="U20639" s="5"/>
      <c r="V20639" s="5"/>
      <c r="W20639" s="5"/>
      <c r="X20639" s="5"/>
      <c r="Y20639" s="5"/>
      <c r="Z20639" s="5"/>
      <c r="AA20639" s="5"/>
      <c r="AB20639" s="5"/>
      <c r="AC20639" s="5"/>
      <c r="AD20639" s="5"/>
      <c r="AE20639" s="5"/>
      <c r="AF20639" s="5"/>
      <c r="AG20639" s="5"/>
      <c r="AH20639" s="5"/>
      <c r="AI20639" s="5"/>
      <c r="AJ20639" s="5"/>
    </row>
    <row r="20640" spans="11:36">
      <c r="K20640" s="5"/>
      <c r="L20640" s="5"/>
      <c r="M20640" s="5"/>
      <c r="N20640" s="5"/>
      <c r="O20640" s="5"/>
      <c r="P20640" s="5"/>
      <c r="Q20640" s="5"/>
      <c r="R20640" s="5"/>
      <c r="S20640" s="5"/>
      <c r="T20640" s="5"/>
      <c r="U20640" s="5"/>
      <c r="V20640" s="5"/>
      <c r="W20640" s="5"/>
      <c r="X20640" s="5"/>
      <c r="Y20640" s="5"/>
      <c r="Z20640" s="5"/>
      <c r="AA20640" s="5"/>
      <c r="AB20640" s="5"/>
      <c r="AC20640" s="5"/>
      <c r="AD20640" s="5"/>
      <c r="AE20640" s="5"/>
      <c r="AF20640" s="5"/>
      <c r="AG20640" s="5"/>
      <c r="AH20640" s="5"/>
      <c r="AI20640" s="5"/>
      <c r="AJ20640" s="5"/>
    </row>
    <row r="20641" spans="11:36">
      <c r="K20641" s="5"/>
      <c r="L20641" s="5"/>
      <c r="M20641" s="5"/>
      <c r="N20641" s="5"/>
      <c r="O20641" s="5"/>
      <c r="P20641" s="5"/>
      <c r="Q20641" s="5"/>
      <c r="R20641" s="5"/>
      <c r="S20641" s="5"/>
      <c r="T20641" s="5"/>
      <c r="U20641" s="5"/>
      <c r="V20641" s="5"/>
      <c r="W20641" s="5"/>
      <c r="X20641" s="5"/>
      <c r="Y20641" s="5"/>
      <c r="Z20641" s="5"/>
      <c r="AA20641" s="5"/>
      <c r="AB20641" s="5"/>
      <c r="AC20641" s="5"/>
      <c r="AD20641" s="5"/>
      <c r="AE20641" s="5"/>
      <c r="AF20641" s="5"/>
      <c r="AG20641" s="5"/>
      <c r="AH20641" s="5"/>
      <c r="AI20641" s="5"/>
      <c r="AJ20641" s="5"/>
    </row>
    <row r="20642" spans="11:36">
      <c r="K20642" s="5"/>
      <c r="L20642" s="5"/>
      <c r="M20642" s="5"/>
      <c r="N20642" s="5"/>
      <c r="O20642" s="5"/>
      <c r="P20642" s="5"/>
      <c r="Q20642" s="5"/>
      <c r="R20642" s="5"/>
      <c r="S20642" s="5"/>
      <c r="T20642" s="5"/>
      <c r="U20642" s="5"/>
      <c r="V20642" s="5"/>
      <c r="W20642" s="5"/>
      <c r="X20642" s="5"/>
      <c r="Y20642" s="5"/>
      <c r="Z20642" s="5"/>
      <c r="AA20642" s="5"/>
      <c r="AB20642" s="5"/>
      <c r="AC20642" s="5"/>
      <c r="AD20642" s="5"/>
      <c r="AE20642" s="5"/>
      <c r="AF20642" s="5"/>
      <c r="AG20642" s="5"/>
      <c r="AH20642" s="5"/>
      <c r="AI20642" s="5"/>
      <c r="AJ20642" s="5"/>
    </row>
    <row r="20643" spans="11:36">
      <c r="K20643" s="5"/>
      <c r="L20643" s="5"/>
      <c r="M20643" s="5"/>
      <c r="N20643" s="5"/>
      <c r="O20643" s="5"/>
      <c r="P20643" s="5"/>
      <c r="Q20643" s="5"/>
      <c r="R20643" s="5"/>
      <c r="S20643" s="5"/>
      <c r="T20643" s="5"/>
      <c r="U20643" s="5"/>
      <c r="V20643" s="5"/>
      <c r="W20643" s="5"/>
      <c r="X20643" s="5"/>
      <c r="Y20643" s="5"/>
      <c r="Z20643" s="5"/>
      <c r="AA20643" s="5"/>
      <c r="AB20643" s="5"/>
      <c r="AC20643" s="5"/>
      <c r="AD20643" s="5"/>
      <c r="AE20643" s="5"/>
      <c r="AF20643" s="5"/>
      <c r="AG20643" s="5"/>
      <c r="AH20643" s="5"/>
      <c r="AI20643" s="5"/>
      <c r="AJ20643" s="5"/>
    </row>
    <row r="20644" spans="11:36">
      <c r="K20644" s="5"/>
      <c r="L20644" s="5"/>
      <c r="M20644" s="5"/>
      <c r="N20644" s="5"/>
      <c r="O20644" s="5"/>
      <c r="P20644" s="5"/>
      <c r="Q20644" s="5"/>
      <c r="R20644" s="5"/>
      <c r="S20644" s="5"/>
      <c r="T20644" s="5"/>
      <c r="U20644" s="5"/>
      <c r="V20644" s="5"/>
      <c r="W20644" s="5"/>
      <c r="X20644" s="5"/>
      <c r="Y20644" s="5"/>
      <c r="Z20644" s="5"/>
      <c r="AA20644" s="5"/>
      <c r="AB20644" s="5"/>
      <c r="AC20644" s="5"/>
      <c r="AD20644" s="5"/>
      <c r="AE20644" s="5"/>
      <c r="AF20644" s="5"/>
      <c r="AG20644" s="5"/>
      <c r="AH20644" s="5"/>
      <c r="AI20644" s="5"/>
      <c r="AJ20644" s="5"/>
    </row>
    <row r="20645" spans="11:36">
      <c r="K20645" s="5"/>
      <c r="L20645" s="5"/>
      <c r="M20645" s="5"/>
      <c r="N20645" s="5"/>
      <c r="O20645" s="5"/>
      <c r="P20645" s="5"/>
      <c r="Q20645" s="5"/>
      <c r="R20645" s="5"/>
      <c r="S20645" s="5"/>
      <c r="T20645" s="5"/>
      <c r="U20645" s="5"/>
      <c r="V20645" s="5"/>
      <c r="W20645" s="5"/>
      <c r="X20645" s="5"/>
      <c r="Y20645" s="5"/>
      <c r="Z20645" s="5"/>
      <c r="AA20645" s="5"/>
      <c r="AB20645" s="5"/>
      <c r="AC20645" s="5"/>
      <c r="AD20645" s="5"/>
      <c r="AE20645" s="5"/>
      <c r="AF20645" s="5"/>
      <c r="AG20645" s="5"/>
      <c r="AH20645" s="5"/>
      <c r="AI20645" s="5"/>
      <c r="AJ20645" s="5"/>
    </row>
    <row r="20646" spans="11:36">
      <c r="K20646" s="5"/>
      <c r="L20646" s="5"/>
      <c r="M20646" s="5"/>
      <c r="N20646" s="5"/>
      <c r="O20646" s="5"/>
      <c r="P20646" s="5"/>
      <c r="Q20646" s="5"/>
      <c r="R20646" s="5"/>
      <c r="S20646" s="5"/>
      <c r="T20646" s="5"/>
      <c r="U20646" s="5"/>
      <c r="V20646" s="5"/>
      <c r="W20646" s="5"/>
      <c r="X20646" s="5"/>
      <c r="Y20646" s="5"/>
      <c r="Z20646" s="5"/>
      <c r="AA20646" s="5"/>
      <c r="AB20646" s="5"/>
      <c r="AC20646" s="5"/>
      <c r="AD20646" s="5"/>
      <c r="AE20646" s="5"/>
      <c r="AF20646" s="5"/>
      <c r="AG20646" s="5"/>
      <c r="AH20646" s="5"/>
      <c r="AI20646" s="5"/>
      <c r="AJ20646" s="5"/>
    </row>
    <row r="20647" spans="11:36">
      <c r="K20647" s="5"/>
      <c r="L20647" s="5"/>
      <c r="M20647" s="5"/>
      <c r="N20647" s="5"/>
      <c r="O20647" s="5"/>
      <c r="P20647" s="5"/>
      <c r="Q20647" s="5"/>
      <c r="R20647" s="5"/>
      <c r="S20647" s="5"/>
      <c r="T20647" s="5"/>
      <c r="U20647" s="5"/>
      <c r="V20647" s="5"/>
      <c r="W20647" s="5"/>
      <c r="X20647" s="5"/>
      <c r="Y20647" s="5"/>
      <c r="Z20647" s="5"/>
      <c r="AA20647" s="5"/>
      <c r="AB20647" s="5"/>
      <c r="AC20647" s="5"/>
      <c r="AD20647" s="5"/>
      <c r="AE20647" s="5"/>
      <c r="AF20647" s="5"/>
      <c r="AG20647" s="5"/>
      <c r="AH20647" s="5"/>
      <c r="AI20647" s="5"/>
      <c r="AJ20647" s="5"/>
    </row>
    <row r="20648" spans="11:36">
      <c r="K20648" s="5"/>
      <c r="L20648" s="5"/>
      <c r="M20648" s="5"/>
      <c r="N20648" s="5"/>
      <c r="O20648" s="5"/>
      <c r="P20648" s="5"/>
      <c r="Q20648" s="5"/>
      <c r="R20648" s="5"/>
      <c r="S20648" s="5"/>
      <c r="T20648" s="5"/>
      <c r="U20648" s="5"/>
      <c r="V20648" s="5"/>
      <c r="W20648" s="5"/>
      <c r="X20648" s="5"/>
      <c r="Y20648" s="5"/>
      <c r="Z20648" s="5"/>
      <c r="AA20648" s="5"/>
      <c r="AB20648" s="5"/>
      <c r="AC20648" s="5"/>
      <c r="AD20648" s="5"/>
      <c r="AE20648" s="5"/>
      <c r="AF20648" s="5"/>
      <c r="AG20648" s="5"/>
      <c r="AH20648" s="5"/>
      <c r="AI20648" s="5"/>
      <c r="AJ20648" s="5"/>
    </row>
    <row r="20649" spans="11:36">
      <c r="K20649" s="5"/>
      <c r="L20649" s="5"/>
      <c r="M20649" s="5"/>
      <c r="N20649" s="5"/>
      <c r="O20649" s="5"/>
      <c r="P20649" s="5"/>
      <c r="Q20649" s="5"/>
      <c r="R20649" s="5"/>
      <c r="S20649" s="5"/>
      <c r="T20649" s="5"/>
      <c r="U20649" s="5"/>
      <c r="V20649" s="5"/>
      <c r="W20649" s="5"/>
      <c r="X20649" s="5"/>
      <c r="Y20649" s="5"/>
      <c r="Z20649" s="5"/>
      <c r="AA20649" s="5"/>
      <c r="AB20649" s="5"/>
      <c r="AC20649" s="5"/>
      <c r="AD20649" s="5"/>
      <c r="AE20649" s="5"/>
      <c r="AF20649" s="5"/>
      <c r="AG20649" s="5"/>
      <c r="AH20649" s="5"/>
      <c r="AI20649" s="5"/>
      <c r="AJ20649" s="5"/>
    </row>
    <row r="20650" spans="11:36">
      <c r="K20650" s="5"/>
      <c r="L20650" s="5"/>
      <c r="M20650" s="5"/>
      <c r="N20650" s="5"/>
      <c r="O20650" s="5"/>
      <c r="P20650" s="5"/>
      <c r="Q20650" s="5"/>
      <c r="R20650" s="5"/>
      <c r="S20650" s="5"/>
      <c r="T20650" s="5"/>
      <c r="U20650" s="5"/>
      <c r="V20650" s="5"/>
      <c r="W20650" s="5"/>
      <c r="X20650" s="5"/>
      <c r="Y20650" s="5"/>
      <c r="Z20650" s="5"/>
      <c r="AA20650" s="5"/>
      <c r="AB20650" s="5"/>
      <c r="AC20650" s="5"/>
      <c r="AD20650" s="5"/>
      <c r="AE20650" s="5"/>
      <c r="AF20650" s="5"/>
      <c r="AG20650" s="5"/>
      <c r="AH20650" s="5"/>
      <c r="AI20650" s="5"/>
      <c r="AJ20650" s="5"/>
    </row>
    <row r="20651" spans="11:36">
      <c r="K20651" s="5"/>
      <c r="L20651" s="5"/>
      <c r="M20651" s="5"/>
      <c r="N20651" s="5"/>
      <c r="O20651" s="5"/>
      <c r="P20651" s="5"/>
      <c r="Q20651" s="5"/>
      <c r="R20651" s="5"/>
      <c r="S20651" s="5"/>
      <c r="T20651" s="5"/>
      <c r="U20651" s="5"/>
      <c r="V20651" s="5"/>
      <c r="W20651" s="5"/>
      <c r="X20651" s="5"/>
      <c r="Y20651" s="5"/>
      <c r="Z20651" s="5"/>
      <c r="AA20651" s="5"/>
      <c r="AB20651" s="5"/>
      <c r="AC20651" s="5"/>
      <c r="AD20651" s="5"/>
      <c r="AE20651" s="5"/>
      <c r="AF20651" s="5"/>
      <c r="AG20651" s="5"/>
      <c r="AH20651" s="5"/>
      <c r="AI20651" s="5"/>
      <c r="AJ20651" s="5"/>
    </row>
    <row r="20652" spans="11:36">
      <c r="K20652" s="5"/>
      <c r="L20652" s="5"/>
      <c r="M20652" s="5"/>
      <c r="N20652" s="5"/>
      <c r="O20652" s="5"/>
      <c r="P20652" s="5"/>
      <c r="Q20652" s="5"/>
      <c r="R20652" s="5"/>
      <c r="S20652" s="5"/>
      <c r="T20652" s="5"/>
      <c r="U20652" s="5"/>
      <c r="V20652" s="5"/>
      <c r="W20652" s="5"/>
      <c r="X20652" s="5"/>
      <c r="Y20652" s="5"/>
      <c r="Z20652" s="5"/>
      <c r="AA20652" s="5"/>
      <c r="AB20652" s="5"/>
      <c r="AC20652" s="5"/>
      <c r="AD20652" s="5"/>
      <c r="AE20652" s="5"/>
      <c r="AF20652" s="5"/>
      <c r="AG20652" s="5"/>
      <c r="AH20652" s="5"/>
      <c r="AI20652" s="5"/>
      <c r="AJ20652" s="5"/>
    </row>
    <row r="20653" spans="11:36">
      <c r="K20653" s="5"/>
      <c r="L20653" s="5"/>
      <c r="M20653" s="5"/>
      <c r="N20653" s="5"/>
      <c r="O20653" s="5"/>
      <c r="P20653" s="5"/>
      <c r="Q20653" s="5"/>
      <c r="R20653" s="5"/>
      <c r="S20653" s="5"/>
      <c r="T20653" s="5"/>
      <c r="U20653" s="5"/>
      <c r="V20653" s="5"/>
      <c r="W20653" s="5"/>
      <c r="X20653" s="5"/>
      <c r="Y20653" s="5"/>
      <c r="Z20653" s="5"/>
      <c r="AA20653" s="5"/>
      <c r="AB20653" s="5"/>
      <c r="AC20653" s="5"/>
      <c r="AD20653" s="5"/>
      <c r="AE20653" s="5"/>
      <c r="AF20653" s="5"/>
      <c r="AG20653" s="5"/>
      <c r="AH20653" s="5"/>
      <c r="AI20653" s="5"/>
      <c r="AJ20653" s="5"/>
    </row>
    <row r="20654" spans="11:36">
      <c r="K20654" s="5"/>
      <c r="L20654" s="5"/>
      <c r="M20654" s="5"/>
      <c r="N20654" s="5"/>
      <c r="O20654" s="5"/>
      <c r="P20654" s="5"/>
      <c r="Q20654" s="5"/>
      <c r="R20654" s="5"/>
      <c r="S20654" s="5"/>
      <c r="T20654" s="5"/>
      <c r="U20654" s="5"/>
      <c r="V20654" s="5"/>
      <c r="W20654" s="5"/>
      <c r="X20654" s="5"/>
      <c r="Y20654" s="5"/>
      <c r="Z20654" s="5"/>
      <c r="AA20654" s="5"/>
      <c r="AB20654" s="5"/>
      <c r="AC20654" s="5"/>
      <c r="AD20654" s="5"/>
      <c r="AE20654" s="5"/>
      <c r="AF20654" s="5"/>
      <c r="AG20654" s="5"/>
      <c r="AH20654" s="5"/>
      <c r="AI20654" s="5"/>
      <c r="AJ20654" s="5"/>
    </row>
    <row r="20655" spans="11:36">
      <c r="K20655" s="5"/>
      <c r="L20655" s="5"/>
      <c r="M20655" s="5"/>
      <c r="N20655" s="5"/>
      <c r="O20655" s="5"/>
      <c r="P20655" s="5"/>
      <c r="Q20655" s="5"/>
      <c r="R20655" s="5"/>
      <c r="S20655" s="5"/>
      <c r="T20655" s="5"/>
      <c r="U20655" s="5"/>
      <c r="V20655" s="5"/>
      <c r="W20655" s="5"/>
      <c r="X20655" s="5"/>
      <c r="Y20655" s="5"/>
      <c r="Z20655" s="5"/>
      <c r="AA20655" s="5"/>
      <c r="AB20655" s="5"/>
      <c r="AC20655" s="5"/>
      <c r="AD20655" s="5"/>
      <c r="AE20655" s="5"/>
      <c r="AF20655" s="5"/>
      <c r="AG20655" s="5"/>
      <c r="AH20655" s="5"/>
      <c r="AI20655" s="5"/>
      <c r="AJ20655" s="5"/>
    </row>
    <row r="20656" spans="11:36">
      <c r="K20656" s="5"/>
      <c r="L20656" s="5"/>
      <c r="M20656" s="5"/>
      <c r="N20656" s="5"/>
      <c r="O20656" s="5"/>
      <c r="P20656" s="5"/>
      <c r="Q20656" s="5"/>
      <c r="R20656" s="5"/>
      <c r="S20656" s="5"/>
      <c r="T20656" s="5"/>
      <c r="U20656" s="5"/>
      <c r="V20656" s="5"/>
      <c r="W20656" s="5"/>
      <c r="X20656" s="5"/>
      <c r="Y20656" s="5"/>
      <c r="Z20656" s="5"/>
      <c r="AA20656" s="5"/>
      <c r="AB20656" s="5"/>
      <c r="AC20656" s="5"/>
      <c r="AD20656" s="5"/>
      <c r="AE20656" s="5"/>
      <c r="AF20656" s="5"/>
      <c r="AG20656" s="5"/>
      <c r="AH20656" s="5"/>
      <c r="AI20656" s="5"/>
      <c r="AJ20656" s="5"/>
    </row>
    <row r="20657" spans="11:36">
      <c r="K20657" s="5"/>
      <c r="L20657" s="5"/>
      <c r="M20657" s="5"/>
      <c r="N20657" s="5"/>
      <c r="O20657" s="5"/>
      <c r="P20657" s="5"/>
      <c r="Q20657" s="5"/>
      <c r="R20657" s="5"/>
      <c r="S20657" s="5"/>
      <c r="T20657" s="5"/>
      <c r="U20657" s="5"/>
      <c r="V20657" s="5"/>
      <c r="W20657" s="5"/>
      <c r="X20657" s="5"/>
      <c r="Y20657" s="5"/>
      <c r="Z20657" s="5"/>
      <c r="AA20657" s="5"/>
      <c r="AB20657" s="5"/>
      <c r="AC20657" s="5"/>
      <c r="AD20657" s="5"/>
      <c r="AE20657" s="5"/>
      <c r="AF20657" s="5"/>
      <c r="AG20657" s="5"/>
      <c r="AH20657" s="5"/>
      <c r="AI20657" s="5"/>
      <c r="AJ20657" s="5"/>
    </row>
    <row r="20658" spans="11:36">
      <c r="K20658" s="5"/>
      <c r="L20658" s="5"/>
      <c r="M20658" s="5"/>
      <c r="N20658" s="5"/>
      <c r="O20658" s="5"/>
      <c r="P20658" s="5"/>
      <c r="Q20658" s="5"/>
      <c r="R20658" s="5"/>
      <c r="S20658" s="5"/>
      <c r="T20658" s="5"/>
      <c r="U20658" s="5"/>
      <c r="V20658" s="5"/>
      <c r="W20658" s="5"/>
      <c r="X20658" s="5"/>
      <c r="Y20658" s="5"/>
      <c r="Z20658" s="5"/>
      <c r="AA20658" s="5"/>
      <c r="AB20658" s="5"/>
      <c r="AC20658" s="5"/>
      <c r="AD20658" s="5"/>
      <c r="AE20658" s="5"/>
      <c r="AF20658" s="5"/>
      <c r="AG20658" s="5"/>
      <c r="AH20658" s="5"/>
      <c r="AI20658" s="5"/>
      <c r="AJ20658" s="5"/>
    </row>
    <row r="20659" spans="11:36">
      <c r="K20659" s="5"/>
      <c r="L20659" s="5"/>
      <c r="M20659" s="5"/>
      <c r="N20659" s="5"/>
      <c r="O20659" s="5"/>
      <c r="P20659" s="5"/>
      <c r="Q20659" s="5"/>
      <c r="R20659" s="5"/>
      <c r="S20659" s="5"/>
      <c r="T20659" s="5"/>
      <c r="U20659" s="5"/>
      <c r="V20659" s="5"/>
      <c r="W20659" s="5"/>
      <c r="X20659" s="5"/>
      <c r="Y20659" s="5"/>
      <c r="Z20659" s="5"/>
      <c r="AA20659" s="5"/>
      <c r="AB20659" s="5"/>
      <c r="AC20659" s="5"/>
      <c r="AD20659" s="5"/>
      <c r="AE20659" s="5"/>
      <c r="AF20659" s="5"/>
      <c r="AG20659" s="5"/>
      <c r="AH20659" s="5"/>
      <c r="AI20659" s="5"/>
      <c r="AJ20659" s="5"/>
    </row>
    <row r="20660" spans="11:36">
      <c r="K20660" s="5"/>
      <c r="L20660" s="5"/>
      <c r="M20660" s="5"/>
      <c r="N20660" s="5"/>
      <c r="O20660" s="5"/>
      <c r="P20660" s="5"/>
      <c r="Q20660" s="5"/>
      <c r="R20660" s="5"/>
      <c r="S20660" s="5"/>
      <c r="T20660" s="5"/>
      <c r="U20660" s="5"/>
      <c r="V20660" s="5"/>
      <c r="W20660" s="5"/>
      <c r="X20660" s="5"/>
      <c r="Y20660" s="5"/>
      <c r="Z20660" s="5"/>
      <c r="AA20660" s="5"/>
      <c r="AB20660" s="5"/>
      <c r="AC20660" s="5"/>
      <c r="AD20660" s="5"/>
      <c r="AE20660" s="5"/>
      <c r="AF20660" s="5"/>
      <c r="AG20660" s="5"/>
      <c r="AH20660" s="5"/>
      <c r="AI20660" s="5"/>
      <c r="AJ20660" s="5"/>
    </row>
    <row r="20661" spans="11:36">
      <c r="K20661" s="5"/>
      <c r="L20661" s="5"/>
      <c r="M20661" s="5"/>
      <c r="N20661" s="5"/>
      <c r="O20661" s="5"/>
      <c r="P20661" s="5"/>
      <c r="Q20661" s="5"/>
      <c r="R20661" s="5"/>
      <c r="S20661" s="5"/>
      <c r="T20661" s="5"/>
      <c r="U20661" s="5"/>
      <c r="V20661" s="5"/>
      <c r="W20661" s="5"/>
      <c r="X20661" s="5"/>
      <c r="Y20661" s="5"/>
      <c r="Z20661" s="5"/>
      <c r="AA20661" s="5"/>
      <c r="AB20661" s="5"/>
      <c r="AC20661" s="5"/>
      <c r="AD20661" s="5"/>
      <c r="AE20661" s="5"/>
      <c r="AF20661" s="5"/>
      <c r="AG20661" s="5"/>
      <c r="AH20661" s="5"/>
      <c r="AI20661" s="5"/>
      <c r="AJ20661" s="5"/>
    </row>
    <row r="20662" spans="11:36">
      <c r="K20662" s="5"/>
      <c r="L20662" s="5"/>
      <c r="M20662" s="5"/>
      <c r="N20662" s="5"/>
      <c r="O20662" s="5"/>
      <c r="P20662" s="5"/>
      <c r="Q20662" s="5"/>
      <c r="R20662" s="5"/>
      <c r="S20662" s="5"/>
      <c r="T20662" s="5"/>
      <c r="U20662" s="5"/>
      <c r="V20662" s="5"/>
      <c r="W20662" s="5"/>
      <c r="X20662" s="5"/>
      <c r="Y20662" s="5"/>
      <c r="Z20662" s="5"/>
      <c r="AA20662" s="5"/>
      <c r="AB20662" s="5"/>
      <c r="AC20662" s="5"/>
      <c r="AD20662" s="5"/>
      <c r="AE20662" s="5"/>
      <c r="AF20662" s="5"/>
      <c r="AG20662" s="5"/>
      <c r="AH20662" s="5"/>
      <c r="AI20662" s="5"/>
      <c r="AJ20662" s="5"/>
    </row>
    <row r="20663" spans="11:36">
      <c r="K20663" s="5"/>
      <c r="L20663" s="5"/>
      <c r="M20663" s="5"/>
      <c r="N20663" s="5"/>
      <c r="O20663" s="5"/>
      <c r="P20663" s="5"/>
      <c r="Q20663" s="5"/>
      <c r="R20663" s="5"/>
      <c r="S20663" s="5"/>
      <c r="T20663" s="5"/>
      <c r="U20663" s="5"/>
      <c r="V20663" s="5"/>
      <c r="W20663" s="5"/>
      <c r="X20663" s="5"/>
      <c r="Y20663" s="5"/>
      <c r="Z20663" s="5"/>
      <c r="AA20663" s="5"/>
      <c r="AB20663" s="5"/>
      <c r="AC20663" s="5"/>
      <c r="AD20663" s="5"/>
      <c r="AE20663" s="5"/>
      <c r="AF20663" s="5"/>
      <c r="AG20663" s="5"/>
      <c r="AH20663" s="5"/>
      <c r="AI20663" s="5"/>
      <c r="AJ20663" s="5"/>
    </row>
    <row r="20664" spans="11:36">
      <c r="K20664" s="5"/>
      <c r="L20664" s="5"/>
      <c r="M20664" s="5"/>
      <c r="N20664" s="5"/>
      <c r="O20664" s="5"/>
      <c r="P20664" s="5"/>
      <c r="Q20664" s="5"/>
      <c r="R20664" s="5"/>
      <c r="S20664" s="5"/>
      <c r="T20664" s="5"/>
      <c r="U20664" s="5"/>
      <c r="V20664" s="5"/>
      <c r="W20664" s="5"/>
      <c r="X20664" s="5"/>
      <c r="Y20664" s="5"/>
      <c r="Z20664" s="5"/>
      <c r="AA20664" s="5"/>
      <c r="AB20664" s="5"/>
      <c r="AC20664" s="5"/>
      <c r="AD20664" s="5"/>
      <c r="AE20664" s="5"/>
      <c r="AF20664" s="5"/>
      <c r="AG20664" s="5"/>
      <c r="AH20664" s="5"/>
      <c r="AI20664" s="5"/>
      <c r="AJ20664" s="5"/>
    </row>
    <row r="20665" spans="11:36">
      <c r="K20665" s="5"/>
      <c r="L20665" s="5"/>
      <c r="M20665" s="5"/>
      <c r="N20665" s="5"/>
      <c r="O20665" s="5"/>
      <c r="P20665" s="5"/>
      <c r="Q20665" s="5"/>
      <c r="R20665" s="5"/>
      <c r="S20665" s="5"/>
      <c r="T20665" s="5"/>
      <c r="U20665" s="5"/>
      <c r="V20665" s="5"/>
      <c r="W20665" s="5"/>
      <c r="X20665" s="5"/>
      <c r="Y20665" s="5"/>
      <c r="Z20665" s="5"/>
      <c r="AA20665" s="5"/>
      <c r="AB20665" s="5"/>
      <c r="AC20665" s="5"/>
      <c r="AD20665" s="5"/>
      <c r="AE20665" s="5"/>
      <c r="AF20665" s="5"/>
      <c r="AG20665" s="5"/>
      <c r="AH20665" s="5"/>
      <c r="AI20665" s="5"/>
      <c r="AJ20665" s="5"/>
    </row>
    <row r="20666" spans="11:36">
      <c r="K20666" s="5"/>
      <c r="L20666" s="5"/>
      <c r="M20666" s="5"/>
      <c r="N20666" s="5"/>
      <c r="O20666" s="5"/>
      <c r="P20666" s="5"/>
      <c r="Q20666" s="5"/>
      <c r="R20666" s="5"/>
      <c r="S20666" s="5"/>
      <c r="T20666" s="5"/>
      <c r="U20666" s="5"/>
      <c r="V20666" s="5"/>
      <c r="W20666" s="5"/>
      <c r="X20666" s="5"/>
      <c r="Y20666" s="5"/>
      <c r="Z20666" s="5"/>
      <c r="AA20666" s="5"/>
      <c r="AB20666" s="5"/>
      <c r="AC20666" s="5"/>
      <c r="AD20666" s="5"/>
      <c r="AE20666" s="5"/>
      <c r="AF20666" s="5"/>
      <c r="AG20666" s="5"/>
      <c r="AH20666" s="5"/>
      <c r="AI20666" s="5"/>
      <c r="AJ20666" s="5"/>
    </row>
    <row r="20667" spans="11:36">
      <c r="K20667" s="5"/>
      <c r="L20667" s="5"/>
      <c r="M20667" s="5"/>
      <c r="N20667" s="5"/>
      <c r="O20667" s="5"/>
      <c r="P20667" s="5"/>
      <c r="Q20667" s="5"/>
      <c r="R20667" s="5"/>
      <c r="S20667" s="5"/>
      <c r="T20667" s="5"/>
      <c r="U20667" s="5"/>
      <c r="V20667" s="5"/>
      <c r="W20667" s="5"/>
      <c r="X20667" s="5"/>
      <c r="Y20667" s="5"/>
      <c r="Z20667" s="5"/>
      <c r="AA20667" s="5"/>
      <c r="AB20667" s="5"/>
      <c r="AC20667" s="5"/>
      <c r="AD20667" s="5"/>
      <c r="AE20667" s="5"/>
      <c r="AF20667" s="5"/>
      <c r="AG20667" s="5"/>
      <c r="AH20667" s="5"/>
      <c r="AI20667" s="5"/>
      <c r="AJ20667" s="5"/>
    </row>
    <row r="20668" spans="11:36">
      <c r="K20668" s="5"/>
      <c r="L20668" s="5"/>
      <c r="M20668" s="5"/>
      <c r="N20668" s="5"/>
      <c r="O20668" s="5"/>
      <c r="P20668" s="5"/>
      <c r="Q20668" s="5"/>
      <c r="R20668" s="5"/>
      <c r="S20668" s="5"/>
      <c r="T20668" s="5"/>
      <c r="U20668" s="5"/>
      <c r="V20668" s="5"/>
      <c r="W20668" s="5"/>
      <c r="X20668" s="5"/>
      <c r="Y20668" s="5"/>
      <c r="Z20668" s="5"/>
      <c r="AA20668" s="5"/>
      <c r="AB20668" s="5"/>
      <c r="AC20668" s="5"/>
      <c r="AD20668" s="5"/>
      <c r="AE20668" s="5"/>
      <c r="AF20668" s="5"/>
      <c r="AG20668" s="5"/>
      <c r="AH20668" s="5"/>
      <c r="AI20668" s="5"/>
      <c r="AJ20668" s="5"/>
    </row>
    <row r="20669" spans="11:36">
      <c r="K20669" s="5"/>
      <c r="L20669" s="5"/>
      <c r="M20669" s="5"/>
      <c r="N20669" s="5"/>
      <c r="O20669" s="5"/>
      <c r="P20669" s="5"/>
      <c r="Q20669" s="5"/>
      <c r="R20669" s="5"/>
      <c r="S20669" s="5"/>
      <c r="T20669" s="5"/>
      <c r="U20669" s="5"/>
      <c r="V20669" s="5"/>
      <c r="W20669" s="5"/>
      <c r="X20669" s="5"/>
      <c r="Y20669" s="5"/>
      <c r="Z20669" s="5"/>
      <c r="AA20669" s="5"/>
      <c r="AB20669" s="5"/>
      <c r="AC20669" s="5"/>
      <c r="AD20669" s="5"/>
      <c r="AE20669" s="5"/>
      <c r="AF20669" s="5"/>
      <c r="AG20669" s="5"/>
      <c r="AH20669" s="5"/>
      <c r="AI20669" s="5"/>
      <c r="AJ20669" s="5"/>
    </row>
    <row r="20670" spans="11:36">
      <c r="K20670" s="5"/>
      <c r="L20670" s="5"/>
      <c r="M20670" s="5"/>
      <c r="N20670" s="5"/>
      <c r="O20670" s="5"/>
      <c r="P20670" s="5"/>
      <c r="Q20670" s="5"/>
      <c r="R20670" s="5"/>
      <c r="S20670" s="5"/>
      <c r="T20670" s="5"/>
      <c r="U20670" s="5"/>
      <c r="V20670" s="5"/>
      <c r="W20670" s="5"/>
      <c r="X20670" s="5"/>
      <c r="Y20670" s="5"/>
      <c r="Z20670" s="5"/>
      <c r="AA20670" s="5"/>
      <c r="AB20670" s="5"/>
      <c r="AC20670" s="5"/>
      <c r="AD20670" s="5"/>
      <c r="AE20670" s="5"/>
      <c r="AF20670" s="5"/>
      <c r="AG20670" s="5"/>
      <c r="AH20670" s="5"/>
      <c r="AI20670" s="5"/>
      <c r="AJ20670" s="5"/>
    </row>
    <row r="20671" spans="11:36">
      <c r="K20671" s="5"/>
      <c r="L20671" s="5"/>
      <c r="M20671" s="5"/>
      <c r="N20671" s="5"/>
      <c r="O20671" s="5"/>
      <c r="P20671" s="5"/>
      <c r="Q20671" s="5"/>
      <c r="R20671" s="5"/>
      <c r="S20671" s="5"/>
      <c r="T20671" s="5"/>
      <c r="U20671" s="5"/>
      <c r="V20671" s="5"/>
      <c r="W20671" s="5"/>
      <c r="X20671" s="5"/>
      <c r="Y20671" s="5"/>
      <c r="Z20671" s="5"/>
      <c r="AA20671" s="5"/>
      <c r="AB20671" s="5"/>
      <c r="AC20671" s="5"/>
      <c r="AD20671" s="5"/>
      <c r="AE20671" s="5"/>
      <c r="AF20671" s="5"/>
      <c r="AG20671" s="5"/>
      <c r="AH20671" s="5"/>
      <c r="AI20671" s="5"/>
      <c r="AJ20671" s="5"/>
    </row>
    <row r="20672" spans="11:36">
      <c r="K20672" s="5"/>
      <c r="L20672" s="5"/>
      <c r="M20672" s="5"/>
      <c r="N20672" s="5"/>
      <c r="O20672" s="5"/>
      <c r="P20672" s="5"/>
      <c r="Q20672" s="5"/>
      <c r="R20672" s="5"/>
      <c r="S20672" s="5"/>
      <c r="T20672" s="5"/>
      <c r="U20672" s="5"/>
      <c r="V20672" s="5"/>
      <c r="W20672" s="5"/>
      <c r="X20672" s="5"/>
      <c r="Y20672" s="5"/>
      <c r="Z20672" s="5"/>
      <c r="AA20672" s="5"/>
      <c r="AB20672" s="5"/>
      <c r="AC20672" s="5"/>
      <c r="AD20672" s="5"/>
      <c r="AE20672" s="5"/>
      <c r="AF20672" s="5"/>
      <c r="AG20672" s="5"/>
      <c r="AH20672" s="5"/>
      <c r="AI20672" s="5"/>
      <c r="AJ20672" s="5"/>
    </row>
    <row r="20673" spans="11:36">
      <c r="K20673" s="5"/>
      <c r="L20673" s="5"/>
      <c r="M20673" s="5"/>
      <c r="N20673" s="5"/>
      <c r="O20673" s="5"/>
      <c r="P20673" s="5"/>
      <c r="Q20673" s="5"/>
      <c r="R20673" s="5"/>
      <c r="S20673" s="5"/>
      <c r="T20673" s="5"/>
      <c r="U20673" s="5"/>
      <c r="V20673" s="5"/>
      <c r="W20673" s="5"/>
      <c r="X20673" s="5"/>
      <c r="Y20673" s="5"/>
      <c r="Z20673" s="5"/>
      <c r="AA20673" s="5"/>
      <c r="AB20673" s="5"/>
      <c r="AC20673" s="5"/>
      <c r="AD20673" s="5"/>
      <c r="AE20673" s="5"/>
      <c r="AF20673" s="5"/>
      <c r="AG20673" s="5"/>
      <c r="AH20673" s="5"/>
      <c r="AI20673" s="5"/>
      <c r="AJ20673" s="5"/>
    </row>
    <row r="20674" spans="11:36">
      <c r="K20674" s="5"/>
      <c r="L20674" s="5"/>
      <c r="M20674" s="5"/>
      <c r="N20674" s="5"/>
      <c r="O20674" s="5"/>
      <c r="P20674" s="5"/>
      <c r="Q20674" s="5"/>
      <c r="R20674" s="5"/>
      <c r="S20674" s="5"/>
      <c r="T20674" s="5"/>
      <c r="U20674" s="5"/>
      <c r="V20674" s="5"/>
      <c r="W20674" s="5"/>
      <c r="X20674" s="5"/>
      <c r="Y20674" s="5"/>
      <c r="Z20674" s="5"/>
      <c r="AA20674" s="5"/>
      <c r="AB20674" s="5"/>
      <c r="AC20674" s="5"/>
      <c r="AD20674" s="5"/>
      <c r="AE20674" s="5"/>
      <c r="AF20674" s="5"/>
      <c r="AG20674" s="5"/>
      <c r="AH20674" s="5"/>
      <c r="AI20674" s="5"/>
      <c r="AJ20674" s="5"/>
    </row>
    <row r="20675" spans="11:36">
      <c r="K20675" s="5"/>
      <c r="L20675" s="5"/>
      <c r="M20675" s="5"/>
      <c r="N20675" s="5"/>
      <c r="O20675" s="5"/>
      <c r="P20675" s="5"/>
      <c r="Q20675" s="5"/>
      <c r="R20675" s="5"/>
      <c r="S20675" s="5"/>
      <c r="T20675" s="5"/>
      <c r="U20675" s="5"/>
      <c r="V20675" s="5"/>
      <c r="W20675" s="5"/>
      <c r="X20675" s="5"/>
      <c r="Y20675" s="5"/>
      <c r="Z20675" s="5"/>
      <c r="AA20675" s="5"/>
      <c r="AB20675" s="5"/>
      <c r="AC20675" s="5"/>
      <c r="AD20675" s="5"/>
      <c r="AE20675" s="5"/>
      <c r="AF20675" s="5"/>
      <c r="AG20675" s="5"/>
      <c r="AH20675" s="5"/>
      <c r="AI20675" s="5"/>
      <c r="AJ20675" s="5"/>
    </row>
    <row r="20676" spans="11:36">
      <c r="K20676" s="5"/>
      <c r="L20676" s="5"/>
      <c r="M20676" s="5"/>
      <c r="N20676" s="5"/>
      <c r="O20676" s="5"/>
      <c r="P20676" s="5"/>
      <c r="Q20676" s="5"/>
      <c r="R20676" s="5"/>
      <c r="S20676" s="5"/>
      <c r="T20676" s="5"/>
      <c r="U20676" s="5"/>
      <c r="V20676" s="5"/>
      <c r="W20676" s="5"/>
      <c r="X20676" s="5"/>
      <c r="Y20676" s="5"/>
      <c r="Z20676" s="5"/>
      <c r="AA20676" s="5"/>
      <c r="AB20676" s="5"/>
      <c r="AC20676" s="5"/>
      <c r="AD20676" s="5"/>
      <c r="AE20676" s="5"/>
      <c r="AF20676" s="5"/>
      <c r="AG20676" s="5"/>
      <c r="AH20676" s="5"/>
      <c r="AI20676" s="5"/>
      <c r="AJ20676" s="5"/>
    </row>
    <row r="20677" spans="11:36">
      <c r="K20677" s="5"/>
      <c r="L20677" s="5"/>
      <c r="M20677" s="5"/>
      <c r="N20677" s="5"/>
      <c r="O20677" s="5"/>
      <c r="P20677" s="5"/>
      <c r="Q20677" s="5"/>
      <c r="R20677" s="5"/>
      <c r="S20677" s="5"/>
      <c r="T20677" s="5"/>
      <c r="U20677" s="5"/>
      <c r="V20677" s="5"/>
      <c r="W20677" s="5"/>
      <c r="X20677" s="5"/>
      <c r="Y20677" s="5"/>
      <c r="Z20677" s="5"/>
      <c r="AA20677" s="5"/>
      <c r="AB20677" s="5"/>
      <c r="AC20677" s="5"/>
      <c r="AD20677" s="5"/>
      <c r="AE20677" s="5"/>
      <c r="AF20677" s="5"/>
      <c r="AG20677" s="5"/>
      <c r="AH20677" s="5"/>
      <c r="AI20677" s="5"/>
      <c r="AJ20677" s="5"/>
    </row>
    <row r="20678" spans="11:36">
      <c r="K20678" s="5"/>
      <c r="L20678" s="5"/>
      <c r="M20678" s="5"/>
      <c r="N20678" s="5"/>
      <c r="O20678" s="5"/>
      <c r="P20678" s="5"/>
      <c r="Q20678" s="5"/>
      <c r="R20678" s="5"/>
      <c r="S20678" s="5"/>
      <c r="T20678" s="5"/>
      <c r="U20678" s="5"/>
      <c r="V20678" s="5"/>
      <c r="W20678" s="5"/>
      <c r="X20678" s="5"/>
      <c r="Y20678" s="5"/>
      <c r="Z20678" s="5"/>
      <c r="AA20678" s="5"/>
      <c r="AB20678" s="5"/>
      <c r="AC20678" s="5"/>
      <c r="AD20678" s="5"/>
      <c r="AE20678" s="5"/>
      <c r="AF20678" s="5"/>
      <c r="AG20678" s="5"/>
      <c r="AH20678" s="5"/>
      <c r="AI20678" s="5"/>
      <c r="AJ20678" s="5"/>
    </row>
    <row r="20679" spans="11:36">
      <c r="K20679" s="5"/>
      <c r="L20679" s="5"/>
      <c r="M20679" s="5"/>
      <c r="N20679" s="5"/>
      <c r="O20679" s="5"/>
      <c r="P20679" s="5"/>
      <c r="Q20679" s="5"/>
      <c r="R20679" s="5"/>
      <c r="S20679" s="5"/>
      <c r="T20679" s="5"/>
      <c r="U20679" s="5"/>
      <c r="V20679" s="5"/>
      <c r="W20679" s="5"/>
      <c r="X20679" s="5"/>
      <c r="Y20679" s="5"/>
      <c r="Z20679" s="5"/>
      <c r="AA20679" s="5"/>
      <c r="AB20679" s="5"/>
      <c r="AC20679" s="5"/>
      <c r="AD20679" s="5"/>
      <c r="AE20679" s="5"/>
      <c r="AF20679" s="5"/>
      <c r="AG20679" s="5"/>
      <c r="AH20679" s="5"/>
      <c r="AI20679" s="5"/>
      <c r="AJ20679" s="5"/>
    </row>
    <row r="20680" spans="11:36">
      <c r="K20680" s="5"/>
      <c r="L20680" s="5"/>
      <c r="M20680" s="5"/>
      <c r="N20680" s="5"/>
      <c r="O20680" s="5"/>
      <c r="P20680" s="5"/>
      <c r="Q20680" s="5"/>
      <c r="R20680" s="5"/>
      <c r="S20680" s="5"/>
      <c r="T20680" s="5"/>
      <c r="U20680" s="5"/>
      <c r="V20680" s="5"/>
      <c r="W20680" s="5"/>
      <c r="X20680" s="5"/>
      <c r="Y20680" s="5"/>
      <c r="Z20680" s="5"/>
      <c r="AA20680" s="5"/>
      <c r="AB20680" s="5"/>
      <c r="AC20680" s="5"/>
      <c r="AD20680" s="5"/>
      <c r="AE20680" s="5"/>
      <c r="AF20680" s="5"/>
      <c r="AG20680" s="5"/>
      <c r="AH20680" s="5"/>
      <c r="AI20680" s="5"/>
      <c r="AJ20680" s="5"/>
    </row>
    <row r="20681" spans="11:36">
      <c r="K20681" s="5"/>
      <c r="L20681" s="5"/>
      <c r="M20681" s="5"/>
      <c r="N20681" s="5"/>
      <c r="O20681" s="5"/>
      <c r="P20681" s="5"/>
      <c r="Q20681" s="5"/>
      <c r="R20681" s="5"/>
      <c r="S20681" s="5"/>
      <c r="T20681" s="5"/>
      <c r="U20681" s="5"/>
      <c r="V20681" s="5"/>
      <c r="W20681" s="5"/>
      <c r="X20681" s="5"/>
      <c r="Y20681" s="5"/>
      <c r="Z20681" s="5"/>
      <c r="AA20681" s="5"/>
      <c r="AB20681" s="5"/>
      <c r="AC20681" s="5"/>
      <c r="AD20681" s="5"/>
      <c r="AE20681" s="5"/>
      <c r="AF20681" s="5"/>
      <c r="AG20681" s="5"/>
      <c r="AH20681" s="5"/>
      <c r="AI20681" s="5"/>
      <c r="AJ20681" s="5"/>
    </row>
    <row r="20682" spans="11:36">
      <c r="K20682" s="5"/>
      <c r="L20682" s="5"/>
      <c r="M20682" s="5"/>
      <c r="N20682" s="5"/>
      <c r="O20682" s="5"/>
      <c r="P20682" s="5"/>
      <c r="Q20682" s="5"/>
      <c r="R20682" s="5"/>
      <c r="S20682" s="5"/>
      <c r="T20682" s="5"/>
      <c r="U20682" s="5"/>
      <c r="V20682" s="5"/>
      <c r="W20682" s="5"/>
      <c r="X20682" s="5"/>
      <c r="Y20682" s="5"/>
      <c r="Z20682" s="5"/>
      <c r="AA20682" s="5"/>
      <c r="AB20682" s="5"/>
      <c r="AC20682" s="5"/>
      <c r="AD20682" s="5"/>
      <c r="AE20682" s="5"/>
      <c r="AF20682" s="5"/>
      <c r="AG20682" s="5"/>
      <c r="AH20682" s="5"/>
      <c r="AI20682" s="5"/>
      <c r="AJ20682" s="5"/>
    </row>
    <row r="20683" spans="11:36">
      <c r="K20683" s="5"/>
      <c r="L20683" s="5"/>
      <c r="M20683" s="5"/>
      <c r="N20683" s="5"/>
      <c r="O20683" s="5"/>
      <c r="P20683" s="5"/>
      <c r="Q20683" s="5"/>
      <c r="R20683" s="5"/>
      <c r="S20683" s="5"/>
      <c r="T20683" s="5"/>
      <c r="U20683" s="5"/>
      <c r="V20683" s="5"/>
      <c r="W20683" s="5"/>
      <c r="X20683" s="5"/>
      <c r="Y20683" s="5"/>
      <c r="Z20683" s="5"/>
      <c r="AA20683" s="5"/>
      <c r="AB20683" s="5"/>
      <c r="AC20683" s="5"/>
      <c r="AD20683" s="5"/>
      <c r="AE20683" s="5"/>
      <c r="AF20683" s="5"/>
      <c r="AG20683" s="5"/>
      <c r="AH20683" s="5"/>
      <c r="AI20683" s="5"/>
      <c r="AJ20683" s="5"/>
    </row>
    <row r="20684" spans="11:36">
      <c r="K20684" s="5"/>
      <c r="L20684" s="5"/>
      <c r="M20684" s="5"/>
      <c r="N20684" s="5"/>
      <c r="O20684" s="5"/>
      <c r="P20684" s="5"/>
      <c r="Q20684" s="5"/>
      <c r="R20684" s="5"/>
      <c r="S20684" s="5"/>
      <c r="T20684" s="5"/>
      <c r="U20684" s="5"/>
      <c r="V20684" s="5"/>
      <c r="W20684" s="5"/>
      <c r="X20684" s="5"/>
      <c r="Y20684" s="5"/>
      <c r="Z20684" s="5"/>
      <c r="AA20684" s="5"/>
      <c r="AB20684" s="5"/>
      <c r="AC20684" s="5"/>
      <c r="AD20684" s="5"/>
      <c r="AE20684" s="5"/>
      <c r="AF20684" s="5"/>
      <c r="AG20684" s="5"/>
      <c r="AH20684" s="5"/>
      <c r="AI20684" s="5"/>
      <c r="AJ20684" s="5"/>
    </row>
    <row r="20685" spans="11:36">
      <c r="K20685" s="5"/>
      <c r="L20685" s="5"/>
      <c r="M20685" s="5"/>
      <c r="N20685" s="5"/>
      <c r="O20685" s="5"/>
      <c r="P20685" s="5"/>
      <c r="Q20685" s="5"/>
      <c r="R20685" s="5"/>
      <c r="S20685" s="5"/>
      <c r="T20685" s="5"/>
      <c r="U20685" s="5"/>
      <c r="V20685" s="5"/>
      <c r="W20685" s="5"/>
      <c r="X20685" s="5"/>
      <c r="Y20685" s="5"/>
      <c r="Z20685" s="5"/>
      <c r="AA20685" s="5"/>
      <c r="AB20685" s="5"/>
      <c r="AC20685" s="5"/>
      <c r="AD20685" s="5"/>
      <c r="AE20685" s="5"/>
      <c r="AF20685" s="5"/>
      <c r="AG20685" s="5"/>
      <c r="AH20685" s="5"/>
      <c r="AI20685" s="5"/>
      <c r="AJ20685" s="5"/>
    </row>
    <row r="20686" spans="11:36">
      <c r="K20686" s="5"/>
      <c r="L20686" s="5"/>
      <c r="M20686" s="5"/>
      <c r="N20686" s="5"/>
      <c r="O20686" s="5"/>
      <c r="P20686" s="5"/>
      <c r="Q20686" s="5"/>
      <c r="R20686" s="5"/>
      <c r="S20686" s="5"/>
      <c r="T20686" s="5"/>
      <c r="U20686" s="5"/>
      <c r="V20686" s="5"/>
      <c r="W20686" s="5"/>
      <c r="X20686" s="5"/>
      <c r="Y20686" s="5"/>
      <c r="Z20686" s="5"/>
      <c r="AA20686" s="5"/>
      <c r="AB20686" s="5"/>
      <c r="AC20686" s="5"/>
      <c r="AD20686" s="5"/>
      <c r="AE20686" s="5"/>
      <c r="AF20686" s="5"/>
      <c r="AG20686" s="5"/>
      <c r="AH20686" s="5"/>
      <c r="AI20686" s="5"/>
      <c r="AJ20686" s="5"/>
    </row>
    <row r="20687" spans="11:36">
      <c r="K20687" s="5"/>
      <c r="L20687" s="5"/>
      <c r="M20687" s="5"/>
      <c r="N20687" s="5"/>
      <c r="O20687" s="5"/>
      <c r="P20687" s="5"/>
      <c r="Q20687" s="5"/>
      <c r="R20687" s="5"/>
      <c r="S20687" s="5"/>
      <c r="T20687" s="5"/>
      <c r="U20687" s="5"/>
      <c r="V20687" s="5"/>
      <c r="W20687" s="5"/>
      <c r="X20687" s="5"/>
      <c r="Y20687" s="5"/>
      <c r="Z20687" s="5"/>
      <c r="AA20687" s="5"/>
      <c r="AB20687" s="5"/>
      <c r="AC20687" s="5"/>
      <c r="AD20687" s="5"/>
      <c r="AE20687" s="5"/>
      <c r="AF20687" s="5"/>
      <c r="AG20687" s="5"/>
      <c r="AH20687" s="5"/>
      <c r="AI20687" s="5"/>
      <c r="AJ20687" s="5"/>
    </row>
    <row r="20688" spans="11:36">
      <c r="K20688" s="5"/>
      <c r="L20688" s="5"/>
      <c r="M20688" s="5"/>
      <c r="N20688" s="5"/>
      <c r="O20688" s="5"/>
      <c r="P20688" s="5"/>
      <c r="Q20688" s="5"/>
      <c r="R20688" s="5"/>
      <c r="S20688" s="5"/>
      <c r="T20688" s="5"/>
      <c r="U20688" s="5"/>
      <c r="V20688" s="5"/>
      <c r="W20688" s="5"/>
      <c r="X20688" s="5"/>
      <c r="Y20688" s="5"/>
      <c r="Z20688" s="5"/>
      <c r="AA20688" s="5"/>
      <c r="AB20688" s="5"/>
      <c r="AC20688" s="5"/>
      <c r="AD20688" s="5"/>
      <c r="AE20688" s="5"/>
      <c r="AF20688" s="5"/>
      <c r="AG20688" s="5"/>
      <c r="AH20688" s="5"/>
      <c r="AI20688" s="5"/>
      <c r="AJ20688" s="5"/>
    </row>
    <row r="20689" spans="11:36">
      <c r="K20689" s="5"/>
      <c r="L20689" s="5"/>
      <c r="M20689" s="5"/>
      <c r="N20689" s="5"/>
      <c r="O20689" s="5"/>
      <c r="P20689" s="5"/>
      <c r="Q20689" s="5"/>
      <c r="R20689" s="5"/>
      <c r="S20689" s="5"/>
      <c r="T20689" s="5"/>
      <c r="U20689" s="5"/>
      <c r="V20689" s="5"/>
      <c r="W20689" s="5"/>
      <c r="X20689" s="5"/>
      <c r="Y20689" s="5"/>
      <c r="Z20689" s="5"/>
      <c r="AA20689" s="5"/>
      <c r="AB20689" s="5"/>
      <c r="AC20689" s="5"/>
      <c r="AD20689" s="5"/>
      <c r="AE20689" s="5"/>
      <c r="AF20689" s="5"/>
      <c r="AG20689" s="5"/>
      <c r="AH20689" s="5"/>
      <c r="AI20689" s="5"/>
      <c r="AJ20689" s="5"/>
    </row>
    <row r="20690" spans="11:36">
      <c r="K20690" s="5"/>
      <c r="L20690" s="5"/>
      <c r="M20690" s="5"/>
      <c r="N20690" s="5"/>
      <c r="O20690" s="5"/>
      <c r="P20690" s="5"/>
      <c r="Q20690" s="5"/>
      <c r="R20690" s="5"/>
      <c r="S20690" s="5"/>
      <c r="T20690" s="5"/>
      <c r="U20690" s="5"/>
      <c r="V20690" s="5"/>
      <c r="W20690" s="5"/>
      <c r="X20690" s="5"/>
      <c r="Y20690" s="5"/>
      <c r="Z20690" s="5"/>
      <c r="AA20690" s="5"/>
      <c r="AB20690" s="5"/>
      <c r="AC20690" s="5"/>
      <c r="AD20690" s="5"/>
      <c r="AE20690" s="5"/>
      <c r="AF20690" s="5"/>
      <c r="AG20690" s="5"/>
      <c r="AH20690" s="5"/>
      <c r="AI20690" s="5"/>
      <c r="AJ20690" s="5"/>
    </row>
    <row r="20691" spans="11:36">
      <c r="K20691" s="5"/>
      <c r="L20691" s="5"/>
      <c r="M20691" s="5"/>
      <c r="N20691" s="5"/>
      <c r="O20691" s="5"/>
      <c r="P20691" s="5"/>
      <c r="Q20691" s="5"/>
      <c r="R20691" s="5"/>
      <c r="S20691" s="5"/>
      <c r="T20691" s="5"/>
      <c r="U20691" s="5"/>
      <c r="V20691" s="5"/>
      <c r="W20691" s="5"/>
      <c r="X20691" s="5"/>
      <c r="Y20691" s="5"/>
      <c r="Z20691" s="5"/>
      <c r="AA20691" s="5"/>
      <c r="AB20691" s="5"/>
      <c r="AC20691" s="5"/>
      <c r="AD20691" s="5"/>
      <c r="AE20691" s="5"/>
      <c r="AF20691" s="5"/>
      <c r="AG20691" s="5"/>
      <c r="AH20691" s="5"/>
      <c r="AI20691" s="5"/>
      <c r="AJ20691" s="5"/>
    </row>
    <row r="20692" spans="11:36">
      <c r="K20692" s="5"/>
      <c r="L20692" s="5"/>
      <c r="M20692" s="5"/>
      <c r="N20692" s="5"/>
      <c r="O20692" s="5"/>
      <c r="P20692" s="5"/>
      <c r="Q20692" s="5"/>
      <c r="R20692" s="5"/>
      <c r="S20692" s="5"/>
      <c r="T20692" s="5"/>
      <c r="U20692" s="5"/>
      <c r="V20692" s="5"/>
      <c r="W20692" s="5"/>
      <c r="X20692" s="5"/>
      <c r="Y20692" s="5"/>
      <c r="Z20692" s="5"/>
      <c r="AA20692" s="5"/>
      <c r="AB20692" s="5"/>
      <c r="AC20692" s="5"/>
      <c r="AD20692" s="5"/>
      <c r="AE20692" s="5"/>
      <c r="AF20692" s="5"/>
      <c r="AG20692" s="5"/>
      <c r="AH20692" s="5"/>
      <c r="AI20692" s="5"/>
      <c r="AJ20692" s="5"/>
    </row>
    <row r="20693" spans="11:36">
      <c r="K20693" s="5"/>
      <c r="L20693" s="5"/>
      <c r="M20693" s="5"/>
      <c r="N20693" s="5"/>
      <c r="O20693" s="5"/>
      <c r="P20693" s="5"/>
      <c r="Q20693" s="5"/>
      <c r="R20693" s="5"/>
      <c r="S20693" s="5"/>
      <c r="T20693" s="5"/>
      <c r="U20693" s="5"/>
      <c r="V20693" s="5"/>
      <c r="W20693" s="5"/>
      <c r="X20693" s="5"/>
      <c r="Y20693" s="5"/>
      <c r="Z20693" s="5"/>
      <c r="AA20693" s="5"/>
      <c r="AB20693" s="5"/>
      <c r="AC20693" s="5"/>
      <c r="AD20693" s="5"/>
      <c r="AE20693" s="5"/>
      <c r="AF20693" s="5"/>
      <c r="AG20693" s="5"/>
      <c r="AH20693" s="5"/>
      <c r="AI20693" s="5"/>
      <c r="AJ20693" s="5"/>
    </row>
    <row r="20694" spans="11:36">
      <c r="K20694" s="5"/>
      <c r="L20694" s="5"/>
      <c r="M20694" s="5"/>
      <c r="N20694" s="5"/>
      <c r="O20694" s="5"/>
      <c r="P20694" s="5"/>
      <c r="Q20694" s="5"/>
      <c r="R20694" s="5"/>
      <c r="S20694" s="5"/>
      <c r="T20694" s="5"/>
      <c r="U20694" s="5"/>
      <c r="V20694" s="5"/>
      <c r="W20694" s="5"/>
      <c r="X20694" s="5"/>
      <c r="Y20694" s="5"/>
      <c r="Z20694" s="5"/>
      <c r="AA20694" s="5"/>
      <c r="AB20694" s="5"/>
      <c r="AC20694" s="5"/>
      <c r="AD20694" s="5"/>
      <c r="AE20694" s="5"/>
      <c r="AF20694" s="5"/>
      <c r="AG20694" s="5"/>
      <c r="AH20694" s="5"/>
      <c r="AI20694" s="5"/>
      <c r="AJ20694" s="5"/>
    </row>
    <row r="20695" spans="11:36">
      <c r="K20695" s="5"/>
      <c r="L20695" s="5"/>
      <c r="M20695" s="5"/>
      <c r="N20695" s="5"/>
      <c r="O20695" s="5"/>
      <c r="P20695" s="5"/>
      <c r="Q20695" s="5"/>
      <c r="R20695" s="5"/>
      <c r="S20695" s="5"/>
      <c r="T20695" s="5"/>
      <c r="U20695" s="5"/>
      <c r="V20695" s="5"/>
      <c r="W20695" s="5"/>
      <c r="X20695" s="5"/>
      <c r="Y20695" s="5"/>
      <c r="Z20695" s="5"/>
      <c r="AA20695" s="5"/>
      <c r="AB20695" s="5"/>
      <c r="AC20695" s="5"/>
      <c r="AD20695" s="5"/>
      <c r="AE20695" s="5"/>
      <c r="AF20695" s="5"/>
      <c r="AG20695" s="5"/>
      <c r="AH20695" s="5"/>
      <c r="AI20695" s="5"/>
      <c r="AJ20695" s="5"/>
    </row>
    <row r="20696" spans="11:36">
      <c r="K20696" s="5"/>
      <c r="L20696" s="5"/>
      <c r="M20696" s="5"/>
      <c r="N20696" s="5"/>
      <c r="O20696" s="5"/>
      <c r="P20696" s="5"/>
      <c r="Q20696" s="5"/>
      <c r="R20696" s="5"/>
      <c r="S20696" s="5"/>
      <c r="T20696" s="5"/>
      <c r="U20696" s="5"/>
      <c r="V20696" s="5"/>
      <c r="W20696" s="5"/>
      <c r="X20696" s="5"/>
      <c r="Y20696" s="5"/>
      <c r="Z20696" s="5"/>
      <c r="AA20696" s="5"/>
      <c r="AB20696" s="5"/>
      <c r="AC20696" s="5"/>
      <c r="AD20696" s="5"/>
      <c r="AE20696" s="5"/>
      <c r="AF20696" s="5"/>
      <c r="AG20696" s="5"/>
      <c r="AH20696" s="5"/>
      <c r="AI20696" s="5"/>
      <c r="AJ20696" s="5"/>
    </row>
    <row r="20697" spans="11:36">
      <c r="K20697" s="5"/>
      <c r="L20697" s="5"/>
      <c r="M20697" s="5"/>
      <c r="N20697" s="5"/>
      <c r="O20697" s="5"/>
      <c r="P20697" s="5"/>
      <c r="Q20697" s="5"/>
      <c r="R20697" s="5"/>
      <c r="S20697" s="5"/>
      <c r="T20697" s="5"/>
      <c r="U20697" s="5"/>
      <c r="V20697" s="5"/>
      <c r="W20697" s="5"/>
      <c r="X20697" s="5"/>
      <c r="Y20697" s="5"/>
      <c r="Z20697" s="5"/>
      <c r="AA20697" s="5"/>
      <c r="AB20697" s="5"/>
      <c r="AC20697" s="5"/>
      <c r="AD20697" s="5"/>
      <c r="AE20697" s="5"/>
      <c r="AF20697" s="5"/>
      <c r="AG20697" s="5"/>
      <c r="AH20697" s="5"/>
      <c r="AI20697" s="5"/>
      <c r="AJ20697" s="5"/>
    </row>
    <row r="20698" spans="11:36">
      <c r="K20698" s="5"/>
      <c r="L20698" s="5"/>
      <c r="M20698" s="5"/>
      <c r="N20698" s="5"/>
      <c r="O20698" s="5"/>
      <c r="P20698" s="5"/>
      <c r="Q20698" s="5"/>
      <c r="R20698" s="5"/>
      <c r="S20698" s="5"/>
      <c r="T20698" s="5"/>
      <c r="U20698" s="5"/>
      <c r="V20698" s="5"/>
      <c r="W20698" s="5"/>
      <c r="X20698" s="5"/>
      <c r="Y20698" s="5"/>
      <c r="Z20698" s="5"/>
      <c r="AA20698" s="5"/>
      <c r="AB20698" s="5"/>
      <c r="AC20698" s="5"/>
      <c r="AD20698" s="5"/>
      <c r="AE20698" s="5"/>
      <c r="AF20698" s="5"/>
      <c r="AG20698" s="5"/>
      <c r="AH20698" s="5"/>
      <c r="AI20698" s="5"/>
      <c r="AJ20698" s="5"/>
    </row>
    <row r="20699" spans="11:36">
      <c r="K20699" s="5"/>
      <c r="L20699" s="5"/>
      <c r="M20699" s="5"/>
      <c r="N20699" s="5"/>
      <c r="O20699" s="5"/>
      <c r="P20699" s="5"/>
      <c r="Q20699" s="5"/>
      <c r="R20699" s="5"/>
      <c r="S20699" s="5"/>
      <c r="T20699" s="5"/>
      <c r="U20699" s="5"/>
      <c r="V20699" s="5"/>
      <c r="W20699" s="5"/>
      <c r="X20699" s="5"/>
      <c r="Y20699" s="5"/>
      <c r="Z20699" s="5"/>
      <c r="AA20699" s="5"/>
      <c r="AB20699" s="5"/>
      <c r="AC20699" s="5"/>
      <c r="AD20699" s="5"/>
      <c r="AE20699" s="5"/>
      <c r="AF20699" s="5"/>
      <c r="AG20699" s="5"/>
      <c r="AH20699" s="5"/>
      <c r="AI20699" s="5"/>
      <c r="AJ20699" s="5"/>
    </row>
    <row r="20700" spans="11:36">
      <c r="K20700" s="5"/>
      <c r="L20700" s="5"/>
      <c r="M20700" s="5"/>
      <c r="N20700" s="5"/>
      <c r="O20700" s="5"/>
      <c r="P20700" s="5"/>
      <c r="Q20700" s="5"/>
      <c r="R20700" s="5"/>
      <c r="S20700" s="5"/>
      <c r="T20700" s="5"/>
      <c r="U20700" s="5"/>
      <c r="V20700" s="5"/>
      <c r="W20700" s="5"/>
      <c r="X20700" s="5"/>
      <c r="Y20700" s="5"/>
      <c r="Z20700" s="5"/>
      <c r="AA20700" s="5"/>
      <c r="AB20700" s="5"/>
      <c r="AC20700" s="5"/>
      <c r="AD20700" s="5"/>
      <c r="AE20700" s="5"/>
      <c r="AF20700" s="5"/>
      <c r="AG20700" s="5"/>
      <c r="AH20700" s="5"/>
      <c r="AI20700" s="5"/>
      <c r="AJ20700" s="5"/>
    </row>
    <row r="20701" spans="11:36">
      <c r="K20701" s="5"/>
      <c r="L20701" s="5"/>
      <c r="M20701" s="5"/>
      <c r="N20701" s="5"/>
      <c r="O20701" s="5"/>
      <c r="P20701" s="5"/>
      <c r="Q20701" s="5"/>
      <c r="R20701" s="5"/>
      <c r="S20701" s="5"/>
      <c r="T20701" s="5"/>
      <c r="U20701" s="5"/>
      <c r="V20701" s="5"/>
      <c r="W20701" s="5"/>
      <c r="X20701" s="5"/>
      <c r="Y20701" s="5"/>
      <c r="Z20701" s="5"/>
      <c r="AA20701" s="5"/>
      <c r="AB20701" s="5"/>
      <c r="AC20701" s="5"/>
      <c r="AD20701" s="5"/>
      <c r="AE20701" s="5"/>
      <c r="AF20701" s="5"/>
      <c r="AG20701" s="5"/>
      <c r="AH20701" s="5"/>
      <c r="AI20701" s="5"/>
      <c r="AJ20701" s="5"/>
    </row>
    <row r="20702" spans="11:36">
      <c r="K20702" s="5"/>
      <c r="L20702" s="5"/>
      <c r="M20702" s="5"/>
      <c r="N20702" s="5"/>
      <c r="O20702" s="5"/>
      <c r="P20702" s="5"/>
      <c r="Q20702" s="5"/>
      <c r="R20702" s="5"/>
      <c r="S20702" s="5"/>
      <c r="T20702" s="5"/>
      <c r="U20702" s="5"/>
      <c r="V20702" s="5"/>
      <c r="W20702" s="5"/>
      <c r="X20702" s="5"/>
      <c r="Y20702" s="5"/>
      <c r="Z20702" s="5"/>
      <c r="AA20702" s="5"/>
      <c r="AB20702" s="5"/>
      <c r="AC20702" s="5"/>
      <c r="AD20702" s="5"/>
      <c r="AE20702" s="5"/>
      <c r="AF20702" s="5"/>
      <c r="AG20702" s="5"/>
      <c r="AH20702" s="5"/>
      <c r="AI20702" s="5"/>
      <c r="AJ20702" s="5"/>
    </row>
    <row r="20703" spans="11:36">
      <c r="K20703" s="5"/>
      <c r="L20703" s="5"/>
      <c r="M20703" s="5"/>
      <c r="N20703" s="5"/>
      <c r="O20703" s="5"/>
      <c r="P20703" s="5"/>
      <c r="Q20703" s="5"/>
      <c r="R20703" s="5"/>
      <c r="S20703" s="5"/>
      <c r="T20703" s="5"/>
      <c r="U20703" s="5"/>
      <c r="V20703" s="5"/>
      <c r="W20703" s="5"/>
      <c r="X20703" s="5"/>
      <c r="Y20703" s="5"/>
      <c r="Z20703" s="5"/>
      <c r="AA20703" s="5"/>
      <c r="AB20703" s="5"/>
      <c r="AC20703" s="5"/>
      <c r="AD20703" s="5"/>
      <c r="AE20703" s="5"/>
      <c r="AF20703" s="5"/>
      <c r="AG20703" s="5"/>
      <c r="AH20703" s="5"/>
      <c r="AI20703" s="5"/>
      <c r="AJ20703" s="5"/>
    </row>
    <row r="20704" spans="11:36">
      <c r="K20704" s="5"/>
      <c r="L20704" s="5"/>
      <c r="M20704" s="5"/>
      <c r="N20704" s="5"/>
      <c r="O20704" s="5"/>
      <c r="P20704" s="5"/>
      <c r="Q20704" s="5"/>
      <c r="R20704" s="5"/>
      <c r="S20704" s="5"/>
      <c r="T20704" s="5"/>
      <c r="U20704" s="5"/>
      <c r="V20704" s="5"/>
      <c r="W20704" s="5"/>
      <c r="X20704" s="5"/>
      <c r="Y20704" s="5"/>
      <c r="Z20704" s="5"/>
      <c r="AA20704" s="5"/>
      <c r="AB20704" s="5"/>
      <c r="AC20704" s="5"/>
      <c r="AD20704" s="5"/>
      <c r="AE20704" s="5"/>
      <c r="AF20704" s="5"/>
      <c r="AG20704" s="5"/>
      <c r="AH20704" s="5"/>
      <c r="AI20704" s="5"/>
      <c r="AJ20704" s="5"/>
    </row>
    <row r="20705" spans="11:36">
      <c r="K20705" s="5"/>
      <c r="L20705" s="5"/>
      <c r="M20705" s="5"/>
      <c r="N20705" s="5"/>
      <c r="O20705" s="5"/>
      <c r="P20705" s="5"/>
      <c r="Q20705" s="5"/>
      <c r="R20705" s="5"/>
      <c r="S20705" s="5"/>
      <c r="T20705" s="5"/>
      <c r="U20705" s="5"/>
      <c r="V20705" s="5"/>
      <c r="W20705" s="5"/>
      <c r="X20705" s="5"/>
      <c r="Y20705" s="5"/>
      <c r="Z20705" s="5"/>
      <c r="AA20705" s="5"/>
      <c r="AB20705" s="5"/>
      <c r="AC20705" s="5"/>
      <c r="AD20705" s="5"/>
      <c r="AE20705" s="5"/>
      <c r="AF20705" s="5"/>
      <c r="AG20705" s="5"/>
      <c r="AH20705" s="5"/>
      <c r="AI20705" s="5"/>
      <c r="AJ20705" s="5"/>
    </row>
    <row r="20706" spans="11:36">
      <c r="K20706" s="5"/>
      <c r="L20706" s="5"/>
      <c r="M20706" s="5"/>
      <c r="N20706" s="5"/>
      <c r="O20706" s="5"/>
      <c r="P20706" s="5"/>
      <c r="Q20706" s="5"/>
      <c r="R20706" s="5"/>
      <c r="S20706" s="5"/>
      <c r="T20706" s="5"/>
      <c r="U20706" s="5"/>
      <c r="V20706" s="5"/>
      <c r="W20706" s="5"/>
      <c r="X20706" s="5"/>
      <c r="Y20706" s="5"/>
      <c r="Z20706" s="5"/>
      <c r="AA20706" s="5"/>
      <c r="AB20706" s="5"/>
      <c r="AC20706" s="5"/>
      <c r="AD20706" s="5"/>
      <c r="AE20706" s="5"/>
      <c r="AF20706" s="5"/>
      <c r="AG20706" s="5"/>
      <c r="AH20706" s="5"/>
      <c r="AI20706" s="5"/>
      <c r="AJ20706" s="5"/>
    </row>
    <row r="20707" spans="11:36">
      <c r="K20707" s="5"/>
      <c r="L20707" s="5"/>
      <c r="M20707" s="5"/>
      <c r="N20707" s="5"/>
      <c r="O20707" s="5"/>
      <c r="P20707" s="5"/>
      <c r="Q20707" s="5"/>
      <c r="R20707" s="5"/>
      <c r="S20707" s="5"/>
      <c r="T20707" s="5"/>
      <c r="U20707" s="5"/>
      <c r="V20707" s="5"/>
      <c r="W20707" s="5"/>
      <c r="X20707" s="5"/>
      <c r="Y20707" s="5"/>
      <c r="Z20707" s="5"/>
      <c r="AA20707" s="5"/>
      <c r="AB20707" s="5"/>
      <c r="AC20707" s="5"/>
      <c r="AD20707" s="5"/>
      <c r="AE20707" s="5"/>
      <c r="AF20707" s="5"/>
      <c r="AG20707" s="5"/>
      <c r="AH20707" s="5"/>
      <c r="AI20707" s="5"/>
      <c r="AJ20707" s="5"/>
    </row>
    <row r="20708" spans="11:36">
      <c r="K20708" s="5"/>
      <c r="L20708" s="5"/>
      <c r="M20708" s="5"/>
      <c r="N20708" s="5"/>
      <c r="O20708" s="5"/>
      <c r="P20708" s="5"/>
      <c r="Q20708" s="5"/>
      <c r="R20708" s="5"/>
      <c r="S20708" s="5"/>
      <c r="T20708" s="5"/>
      <c r="U20708" s="5"/>
      <c r="V20708" s="5"/>
      <c r="W20708" s="5"/>
      <c r="X20708" s="5"/>
      <c r="Y20708" s="5"/>
      <c r="Z20708" s="5"/>
      <c r="AA20708" s="5"/>
      <c r="AB20708" s="5"/>
      <c r="AC20708" s="5"/>
      <c r="AD20708" s="5"/>
      <c r="AE20708" s="5"/>
      <c r="AF20708" s="5"/>
      <c r="AG20708" s="5"/>
      <c r="AH20708" s="5"/>
      <c r="AI20708" s="5"/>
      <c r="AJ20708" s="5"/>
    </row>
    <row r="20709" spans="11:36">
      <c r="K20709" s="5"/>
      <c r="L20709" s="5"/>
      <c r="M20709" s="5"/>
      <c r="N20709" s="5"/>
      <c r="O20709" s="5"/>
      <c r="P20709" s="5"/>
      <c r="Q20709" s="5"/>
      <c r="R20709" s="5"/>
      <c r="S20709" s="5"/>
      <c r="T20709" s="5"/>
      <c r="U20709" s="5"/>
      <c r="V20709" s="5"/>
      <c r="W20709" s="5"/>
      <c r="X20709" s="5"/>
      <c r="Y20709" s="5"/>
      <c r="Z20709" s="5"/>
      <c r="AA20709" s="5"/>
      <c r="AB20709" s="5"/>
      <c r="AC20709" s="5"/>
      <c r="AD20709" s="5"/>
      <c r="AE20709" s="5"/>
      <c r="AF20709" s="5"/>
      <c r="AG20709" s="5"/>
      <c r="AH20709" s="5"/>
      <c r="AI20709" s="5"/>
      <c r="AJ20709" s="5"/>
    </row>
    <row r="20710" spans="11:36">
      <c r="K20710" s="5"/>
      <c r="L20710" s="5"/>
      <c r="M20710" s="5"/>
      <c r="N20710" s="5"/>
      <c r="O20710" s="5"/>
      <c r="P20710" s="5"/>
      <c r="Q20710" s="5"/>
      <c r="R20710" s="5"/>
      <c r="S20710" s="5"/>
      <c r="T20710" s="5"/>
      <c r="U20710" s="5"/>
      <c r="V20710" s="5"/>
      <c r="W20710" s="5"/>
      <c r="X20710" s="5"/>
      <c r="Y20710" s="5"/>
      <c r="Z20710" s="5"/>
      <c r="AA20710" s="5"/>
      <c r="AB20710" s="5"/>
      <c r="AC20710" s="5"/>
      <c r="AD20710" s="5"/>
      <c r="AE20710" s="5"/>
      <c r="AF20710" s="5"/>
      <c r="AG20710" s="5"/>
      <c r="AH20710" s="5"/>
      <c r="AI20710" s="5"/>
      <c r="AJ20710" s="5"/>
    </row>
    <row r="20711" spans="11:36">
      <c r="K20711" s="5"/>
      <c r="L20711" s="5"/>
      <c r="M20711" s="5"/>
      <c r="N20711" s="5"/>
      <c r="O20711" s="5"/>
      <c r="P20711" s="5"/>
      <c r="Q20711" s="5"/>
      <c r="R20711" s="5"/>
      <c r="S20711" s="5"/>
      <c r="T20711" s="5"/>
      <c r="U20711" s="5"/>
      <c r="V20711" s="5"/>
      <c r="W20711" s="5"/>
      <c r="X20711" s="5"/>
      <c r="Y20711" s="5"/>
      <c r="Z20711" s="5"/>
      <c r="AA20711" s="5"/>
      <c r="AB20711" s="5"/>
      <c r="AC20711" s="5"/>
      <c r="AD20711" s="5"/>
      <c r="AE20711" s="5"/>
      <c r="AF20711" s="5"/>
      <c r="AG20711" s="5"/>
      <c r="AH20711" s="5"/>
      <c r="AI20711" s="5"/>
      <c r="AJ20711" s="5"/>
    </row>
    <row r="20712" spans="11:36">
      <c r="K20712" s="5"/>
      <c r="L20712" s="5"/>
      <c r="M20712" s="5"/>
      <c r="N20712" s="5"/>
      <c r="O20712" s="5"/>
      <c r="P20712" s="5"/>
      <c r="Q20712" s="5"/>
      <c r="R20712" s="5"/>
      <c r="S20712" s="5"/>
      <c r="T20712" s="5"/>
      <c r="U20712" s="5"/>
      <c r="V20712" s="5"/>
      <c r="W20712" s="5"/>
      <c r="X20712" s="5"/>
      <c r="Y20712" s="5"/>
      <c r="Z20712" s="5"/>
      <c r="AA20712" s="5"/>
      <c r="AB20712" s="5"/>
      <c r="AC20712" s="5"/>
      <c r="AD20712" s="5"/>
      <c r="AE20712" s="5"/>
      <c r="AF20712" s="5"/>
      <c r="AG20712" s="5"/>
      <c r="AH20712" s="5"/>
      <c r="AI20712" s="5"/>
      <c r="AJ20712" s="5"/>
    </row>
    <row r="20713" spans="11:36">
      <c r="K20713" s="5"/>
      <c r="L20713" s="5"/>
      <c r="M20713" s="5"/>
      <c r="N20713" s="5"/>
      <c r="O20713" s="5"/>
      <c r="P20713" s="5"/>
      <c r="Q20713" s="5"/>
      <c r="R20713" s="5"/>
      <c r="S20713" s="5"/>
      <c r="T20713" s="5"/>
      <c r="U20713" s="5"/>
      <c r="V20713" s="5"/>
      <c r="W20713" s="5"/>
      <c r="X20713" s="5"/>
      <c r="Y20713" s="5"/>
      <c r="Z20713" s="5"/>
      <c r="AA20713" s="5"/>
      <c r="AB20713" s="5"/>
      <c r="AC20713" s="5"/>
      <c r="AD20713" s="5"/>
      <c r="AE20713" s="5"/>
      <c r="AF20713" s="5"/>
      <c r="AG20713" s="5"/>
      <c r="AH20713" s="5"/>
      <c r="AI20713" s="5"/>
      <c r="AJ20713" s="5"/>
    </row>
    <row r="20714" spans="11:36">
      <c r="K20714" s="5"/>
      <c r="L20714" s="5"/>
      <c r="M20714" s="5"/>
      <c r="N20714" s="5"/>
      <c r="O20714" s="5"/>
      <c r="P20714" s="5"/>
      <c r="Q20714" s="5"/>
      <c r="R20714" s="5"/>
      <c r="S20714" s="5"/>
      <c r="T20714" s="5"/>
      <c r="U20714" s="5"/>
      <c r="V20714" s="5"/>
      <c r="W20714" s="5"/>
      <c r="X20714" s="5"/>
      <c r="Y20714" s="5"/>
      <c r="Z20714" s="5"/>
      <c r="AA20714" s="5"/>
      <c r="AB20714" s="5"/>
      <c r="AC20714" s="5"/>
      <c r="AD20714" s="5"/>
      <c r="AE20714" s="5"/>
      <c r="AF20714" s="5"/>
      <c r="AG20714" s="5"/>
      <c r="AH20714" s="5"/>
      <c r="AI20714" s="5"/>
      <c r="AJ20714" s="5"/>
    </row>
    <row r="20715" spans="11:36">
      <c r="K20715" s="5"/>
      <c r="L20715" s="5"/>
      <c r="M20715" s="5"/>
      <c r="N20715" s="5"/>
      <c r="O20715" s="5"/>
      <c r="P20715" s="5"/>
      <c r="Q20715" s="5"/>
      <c r="R20715" s="5"/>
      <c r="S20715" s="5"/>
      <c r="T20715" s="5"/>
      <c r="U20715" s="5"/>
      <c r="V20715" s="5"/>
      <c r="W20715" s="5"/>
      <c r="X20715" s="5"/>
      <c r="Y20715" s="5"/>
      <c r="Z20715" s="5"/>
      <c r="AA20715" s="5"/>
      <c r="AB20715" s="5"/>
      <c r="AC20715" s="5"/>
      <c r="AD20715" s="5"/>
      <c r="AE20715" s="5"/>
      <c r="AF20715" s="5"/>
      <c r="AG20715" s="5"/>
      <c r="AH20715" s="5"/>
      <c r="AI20715" s="5"/>
      <c r="AJ20715" s="5"/>
    </row>
    <row r="20716" spans="11:36">
      <c r="K20716" s="5"/>
      <c r="L20716" s="5"/>
      <c r="M20716" s="5"/>
      <c r="N20716" s="5"/>
      <c r="O20716" s="5"/>
      <c r="P20716" s="5"/>
      <c r="Q20716" s="5"/>
      <c r="R20716" s="5"/>
      <c r="S20716" s="5"/>
      <c r="T20716" s="5"/>
      <c r="U20716" s="5"/>
      <c r="V20716" s="5"/>
      <c r="W20716" s="5"/>
      <c r="X20716" s="5"/>
      <c r="Y20716" s="5"/>
      <c r="Z20716" s="5"/>
      <c r="AA20716" s="5"/>
      <c r="AB20716" s="5"/>
      <c r="AC20716" s="5"/>
      <c r="AD20716" s="5"/>
      <c r="AE20716" s="5"/>
      <c r="AF20716" s="5"/>
      <c r="AG20716" s="5"/>
      <c r="AH20716" s="5"/>
      <c r="AI20716" s="5"/>
      <c r="AJ20716" s="5"/>
    </row>
    <row r="20717" spans="11:36">
      <c r="K20717" s="5"/>
      <c r="L20717" s="5"/>
      <c r="M20717" s="5"/>
      <c r="N20717" s="5"/>
      <c r="O20717" s="5"/>
      <c r="P20717" s="5"/>
      <c r="Q20717" s="5"/>
      <c r="R20717" s="5"/>
      <c r="S20717" s="5"/>
      <c r="T20717" s="5"/>
      <c r="U20717" s="5"/>
      <c r="V20717" s="5"/>
      <c r="W20717" s="5"/>
      <c r="X20717" s="5"/>
      <c r="Y20717" s="5"/>
      <c r="Z20717" s="5"/>
      <c r="AA20717" s="5"/>
      <c r="AB20717" s="5"/>
      <c r="AC20717" s="5"/>
      <c r="AD20717" s="5"/>
      <c r="AE20717" s="5"/>
      <c r="AF20717" s="5"/>
      <c r="AG20717" s="5"/>
      <c r="AH20717" s="5"/>
      <c r="AI20717" s="5"/>
      <c r="AJ20717" s="5"/>
    </row>
    <row r="20718" spans="11:36">
      <c r="K20718" s="5"/>
      <c r="L20718" s="5"/>
      <c r="M20718" s="5"/>
      <c r="N20718" s="5"/>
      <c r="O20718" s="5"/>
      <c r="P20718" s="5"/>
      <c r="Q20718" s="5"/>
      <c r="R20718" s="5"/>
      <c r="S20718" s="5"/>
      <c r="T20718" s="5"/>
      <c r="U20718" s="5"/>
      <c r="V20718" s="5"/>
      <c r="W20718" s="5"/>
      <c r="X20718" s="5"/>
      <c r="Y20718" s="5"/>
      <c r="Z20718" s="5"/>
      <c r="AA20718" s="5"/>
      <c r="AB20718" s="5"/>
      <c r="AC20718" s="5"/>
      <c r="AD20718" s="5"/>
      <c r="AE20718" s="5"/>
      <c r="AF20718" s="5"/>
      <c r="AG20718" s="5"/>
      <c r="AH20718" s="5"/>
      <c r="AI20718" s="5"/>
      <c r="AJ20718" s="5"/>
    </row>
    <row r="20719" spans="11:36">
      <c r="K20719" s="5"/>
      <c r="L20719" s="5"/>
      <c r="M20719" s="5"/>
      <c r="N20719" s="5"/>
      <c r="O20719" s="5"/>
      <c r="P20719" s="5"/>
      <c r="Q20719" s="5"/>
      <c r="R20719" s="5"/>
      <c r="S20719" s="5"/>
      <c r="T20719" s="5"/>
      <c r="U20719" s="5"/>
      <c r="V20719" s="5"/>
      <c r="W20719" s="5"/>
      <c r="X20719" s="5"/>
      <c r="Y20719" s="5"/>
      <c r="Z20719" s="5"/>
      <c r="AA20719" s="5"/>
      <c r="AB20719" s="5"/>
      <c r="AC20719" s="5"/>
      <c r="AD20719" s="5"/>
      <c r="AE20719" s="5"/>
      <c r="AF20719" s="5"/>
      <c r="AG20719" s="5"/>
      <c r="AH20719" s="5"/>
      <c r="AI20719" s="5"/>
      <c r="AJ20719" s="5"/>
    </row>
    <row r="20720" spans="11:36">
      <c r="K20720" s="5"/>
      <c r="L20720" s="5"/>
      <c r="M20720" s="5"/>
      <c r="N20720" s="5"/>
      <c r="O20720" s="5"/>
      <c r="P20720" s="5"/>
      <c r="Q20720" s="5"/>
      <c r="R20720" s="5"/>
      <c r="S20720" s="5"/>
      <c r="T20720" s="5"/>
      <c r="U20720" s="5"/>
      <c r="V20720" s="5"/>
      <c r="W20720" s="5"/>
      <c r="X20720" s="5"/>
      <c r="Y20720" s="5"/>
      <c r="Z20720" s="5"/>
      <c r="AA20720" s="5"/>
      <c r="AB20720" s="5"/>
      <c r="AC20720" s="5"/>
      <c r="AD20720" s="5"/>
      <c r="AE20720" s="5"/>
      <c r="AF20720" s="5"/>
      <c r="AG20720" s="5"/>
      <c r="AH20720" s="5"/>
      <c r="AI20720" s="5"/>
      <c r="AJ20720" s="5"/>
    </row>
    <row r="20721" spans="11:36">
      <c r="K20721" s="5"/>
      <c r="L20721" s="5"/>
      <c r="M20721" s="5"/>
      <c r="N20721" s="5"/>
      <c r="O20721" s="5"/>
      <c r="P20721" s="5"/>
      <c r="Q20721" s="5"/>
      <c r="R20721" s="5"/>
      <c r="S20721" s="5"/>
      <c r="T20721" s="5"/>
      <c r="U20721" s="5"/>
      <c r="V20721" s="5"/>
      <c r="W20721" s="5"/>
      <c r="X20721" s="5"/>
      <c r="Y20721" s="5"/>
      <c r="Z20721" s="5"/>
      <c r="AA20721" s="5"/>
      <c r="AB20721" s="5"/>
      <c r="AC20721" s="5"/>
      <c r="AD20721" s="5"/>
      <c r="AE20721" s="5"/>
      <c r="AF20721" s="5"/>
      <c r="AG20721" s="5"/>
      <c r="AH20721" s="5"/>
      <c r="AI20721" s="5"/>
      <c r="AJ20721" s="5"/>
    </row>
    <row r="20722" spans="11:36">
      <c r="K20722" s="5"/>
      <c r="L20722" s="5"/>
      <c r="M20722" s="5"/>
      <c r="N20722" s="5"/>
      <c r="O20722" s="5"/>
      <c r="P20722" s="5"/>
      <c r="Q20722" s="5"/>
      <c r="R20722" s="5"/>
      <c r="S20722" s="5"/>
      <c r="T20722" s="5"/>
      <c r="U20722" s="5"/>
      <c r="V20722" s="5"/>
      <c r="W20722" s="5"/>
      <c r="X20722" s="5"/>
      <c r="Y20722" s="5"/>
      <c r="Z20722" s="5"/>
      <c r="AA20722" s="5"/>
      <c r="AB20722" s="5"/>
      <c r="AC20722" s="5"/>
      <c r="AD20722" s="5"/>
      <c r="AE20722" s="5"/>
      <c r="AF20722" s="5"/>
      <c r="AG20722" s="5"/>
      <c r="AH20722" s="5"/>
      <c r="AI20722" s="5"/>
      <c r="AJ20722" s="5"/>
    </row>
    <row r="20723" spans="11:36">
      <c r="K20723" s="5"/>
      <c r="L20723" s="5"/>
      <c r="M20723" s="5"/>
      <c r="N20723" s="5"/>
      <c r="O20723" s="5"/>
      <c r="P20723" s="5"/>
      <c r="Q20723" s="5"/>
      <c r="R20723" s="5"/>
      <c r="S20723" s="5"/>
      <c r="T20723" s="5"/>
      <c r="U20723" s="5"/>
      <c r="V20723" s="5"/>
      <c r="W20723" s="5"/>
      <c r="X20723" s="5"/>
      <c r="Y20723" s="5"/>
      <c r="Z20723" s="5"/>
      <c r="AA20723" s="5"/>
      <c r="AB20723" s="5"/>
      <c r="AC20723" s="5"/>
      <c r="AD20723" s="5"/>
      <c r="AE20723" s="5"/>
      <c r="AF20723" s="5"/>
      <c r="AG20723" s="5"/>
      <c r="AH20723" s="5"/>
      <c r="AI20723" s="5"/>
      <c r="AJ20723" s="5"/>
    </row>
    <row r="20724" spans="11:36">
      <c r="K20724" s="5"/>
      <c r="L20724" s="5"/>
      <c r="M20724" s="5"/>
      <c r="N20724" s="5"/>
      <c r="O20724" s="5"/>
      <c r="P20724" s="5"/>
      <c r="Q20724" s="5"/>
      <c r="R20724" s="5"/>
      <c r="S20724" s="5"/>
      <c r="T20724" s="5"/>
      <c r="U20724" s="5"/>
      <c r="V20724" s="5"/>
      <c r="W20724" s="5"/>
      <c r="X20724" s="5"/>
      <c r="Y20724" s="5"/>
      <c r="Z20724" s="5"/>
      <c r="AA20724" s="5"/>
      <c r="AB20724" s="5"/>
      <c r="AC20724" s="5"/>
      <c r="AD20724" s="5"/>
      <c r="AE20724" s="5"/>
      <c r="AF20724" s="5"/>
      <c r="AG20724" s="5"/>
      <c r="AH20724" s="5"/>
      <c r="AI20724" s="5"/>
      <c r="AJ20724" s="5"/>
    </row>
    <row r="20725" spans="11:36">
      <c r="K20725" s="5"/>
      <c r="L20725" s="5"/>
      <c r="M20725" s="5"/>
      <c r="N20725" s="5"/>
      <c r="O20725" s="5"/>
      <c r="P20725" s="5"/>
      <c r="Q20725" s="5"/>
      <c r="R20725" s="5"/>
      <c r="S20725" s="5"/>
      <c r="T20725" s="5"/>
      <c r="U20725" s="5"/>
      <c r="V20725" s="5"/>
      <c r="W20725" s="5"/>
      <c r="X20725" s="5"/>
      <c r="Y20725" s="5"/>
      <c r="Z20725" s="5"/>
      <c r="AA20725" s="5"/>
      <c r="AB20725" s="5"/>
      <c r="AC20725" s="5"/>
      <c r="AD20725" s="5"/>
      <c r="AE20725" s="5"/>
      <c r="AF20725" s="5"/>
      <c r="AG20725" s="5"/>
      <c r="AH20725" s="5"/>
      <c r="AI20725" s="5"/>
      <c r="AJ20725" s="5"/>
    </row>
    <row r="20726" spans="11:36">
      <c r="K20726" s="5"/>
      <c r="L20726" s="5"/>
      <c r="M20726" s="5"/>
      <c r="N20726" s="5"/>
      <c r="O20726" s="5"/>
      <c r="P20726" s="5"/>
      <c r="Q20726" s="5"/>
      <c r="R20726" s="5"/>
      <c r="S20726" s="5"/>
      <c r="T20726" s="5"/>
      <c r="U20726" s="5"/>
      <c r="V20726" s="5"/>
      <c r="W20726" s="5"/>
      <c r="X20726" s="5"/>
      <c r="Y20726" s="5"/>
      <c r="Z20726" s="5"/>
      <c r="AA20726" s="5"/>
      <c r="AB20726" s="5"/>
      <c r="AC20726" s="5"/>
      <c r="AD20726" s="5"/>
      <c r="AE20726" s="5"/>
      <c r="AF20726" s="5"/>
      <c r="AG20726" s="5"/>
      <c r="AH20726" s="5"/>
      <c r="AI20726" s="5"/>
      <c r="AJ20726" s="5"/>
    </row>
    <row r="20727" spans="11:36">
      <c r="K20727" s="5"/>
      <c r="L20727" s="5"/>
      <c r="M20727" s="5"/>
      <c r="N20727" s="5"/>
      <c r="O20727" s="5"/>
      <c r="P20727" s="5"/>
      <c r="Q20727" s="5"/>
      <c r="R20727" s="5"/>
      <c r="S20727" s="5"/>
      <c r="T20727" s="5"/>
      <c r="U20727" s="5"/>
      <c r="V20727" s="5"/>
      <c r="W20727" s="5"/>
      <c r="X20727" s="5"/>
      <c r="Y20727" s="5"/>
      <c r="Z20727" s="5"/>
      <c r="AA20727" s="5"/>
      <c r="AB20727" s="5"/>
      <c r="AC20727" s="5"/>
      <c r="AD20727" s="5"/>
      <c r="AE20727" s="5"/>
      <c r="AF20727" s="5"/>
      <c r="AG20727" s="5"/>
      <c r="AH20727" s="5"/>
      <c r="AI20727" s="5"/>
      <c r="AJ20727" s="5"/>
    </row>
    <row r="20728" spans="11:36">
      <c r="K20728" s="5"/>
      <c r="L20728" s="5"/>
      <c r="M20728" s="5"/>
      <c r="N20728" s="5"/>
      <c r="O20728" s="5"/>
      <c r="P20728" s="5"/>
      <c r="Q20728" s="5"/>
      <c r="R20728" s="5"/>
      <c r="S20728" s="5"/>
      <c r="T20728" s="5"/>
      <c r="U20728" s="5"/>
      <c r="V20728" s="5"/>
      <c r="W20728" s="5"/>
      <c r="X20728" s="5"/>
      <c r="Y20728" s="5"/>
      <c r="Z20728" s="5"/>
      <c r="AA20728" s="5"/>
      <c r="AB20728" s="5"/>
      <c r="AC20728" s="5"/>
      <c r="AD20728" s="5"/>
      <c r="AE20728" s="5"/>
      <c r="AF20728" s="5"/>
      <c r="AG20728" s="5"/>
      <c r="AH20728" s="5"/>
      <c r="AI20728" s="5"/>
      <c r="AJ20728" s="5"/>
    </row>
    <row r="20729" spans="11:36">
      <c r="K20729" s="5"/>
      <c r="L20729" s="5"/>
      <c r="M20729" s="5"/>
      <c r="N20729" s="5"/>
      <c r="O20729" s="5"/>
      <c r="P20729" s="5"/>
      <c r="Q20729" s="5"/>
      <c r="R20729" s="5"/>
      <c r="S20729" s="5"/>
      <c r="T20729" s="5"/>
      <c r="U20729" s="5"/>
      <c r="V20729" s="5"/>
      <c r="W20729" s="5"/>
      <c r="X20729" s="5"/>
      <c r="Y20729" s="5"/>
      <c r="Z20729" s="5"/>
      <c r="AA20729" s="5"/>
      <c r="AB20729" s="5"/>
      <c r="AC20729" s="5"/>
      <c r="AD20729" s="5"/>
      <c r="AE20729" s="5"/>
      <c r="AF20729" s="5"/>
      <c r="AG20729" s="5"/>
      <c r="AH20729" s="5"/>
      <c r="AI20729" s="5"/>
      <c r="AJ20729" s="5"/>
    </row>
    <row r="20730" spans="11:36">
      <c r="K20730" s="5"/>
      <c r="L20730" s="5"/>
      <c r="M20730" s="5"/>
      <c r="N20730" s="5"/>
      <c r="O20730" s="5"/>
      <c r="P20730" s="5"/>
      <c r="Q20730" s="5"/>
      <c r="R20730" s="5"/>
      <c r="S20730" s="5"/>
      <c r="T20730" s="5"/>
      <c r="U20730" s="5"/>
      <c r="V20730" s="5"/>
      <c r="W20730" s="5"/>
      <c r="X20730" s="5"/>
      <c r="Y20730" s="5"/>
      <c r="Z20730" s="5"/>
      <c r="AA20730" s="5"/>
      <c r="AB20730" s="5"/>
      <c r="AC20730" s="5"/>
      <c r="AD20730" s="5"/>
      <c r="AE20730" s="5"/>
      <c r="AF20730" s="5"/>
      <c r="AG20730" s="5"/>
      <c r="AH20730" s="5"/>
      <c r="AI20730" s="5"/>
      <c r="AJ20730" s="5"/>
    </row>
    <row r="20731" spans="11:36">
      <c r="K20731" s="5"/>
      <c r="L20731" s="5"/>
      <c r="M20731" s="5"/>
      <c r="N20731" s="5"/>
      <c r="O20731" s="5"/>
      <c r="P20731" s="5"/>
      <c r="Q20731" s="5"/>
      <c r="R20731" s="5"/>
      <c r="S20731" s="5"/>
      <c r="T20731" s="5"/>
      <c r="U20731" s="5"/>
      <c r="V20731" s="5"/>
      <c r="W20731" s="5"/>
      <c r="X20731" s="5"/>
      <c r="Y20731" s="5"/>
      <c r="Z20731" s="5"/>
      <c r="AA20731" s="5"/>
      <c r="AB20731" s="5"/>
      <c r="AC20731" s="5"/>
      <c r="AD20731" s="5"/>
      <c r="AE20731" s="5"/>
      <c r="AF20731" s="5"/>
      <c r="AG20731" s="5"/>
      <c r="AH20731" s="5"/>
      <c r="AI20731" s="5"/>
      <c r="AJ20731" s="5"/>
    </row>
    <row r="20732" spans="11:36">
      <c r="K20732" s="5"/>
      <c r="L20732" s="5"/>
      <c r="M20732" s="5"/>
      <c r="N20732" s="5"/>
      <c r="O20732" s="5"/>
      <c r="P20732" s="5"/>
      <c r="Q20732" s="5"/>
      <c r="R20732" s="5"/>
      <c r="S20732" s="5"/>
      <c r="T20732" s="5"/>
      <c r="U20732" s="5"/>
      <c r="V20732" s="5"/>
      <c r="W20732" s="5"/>
      <c r="X20732" s="5"/>
      <c r="Y20732" s="5"/>
      <c r="Z20732" s="5"/>
      <c r="AA20732" s="5"/>
      <c r="AB20732" s="5"/>
      <c r="AC20732" s="5"/>
      <c r="AD20732" s="5"/>
      <c r="AE20732" s="5"/>
      <c r="AF20732" s="5"/>
      <c r="AG20732" s="5"/>
      <c r="AH20732" s="5"/>
      <c r="AI20732" s="5"/>
      <c r="AJ20732" s="5"/>
    </row>
    <row r="20733" spans="11:36">
      <c r="K20733" s="5"/>
      <c r="L20733" s="5"/>
      <c r="M20733" s="5"/>
      <c r="N20733" s="5"/>
      <c r="O20733" s="5"/>
      <c r="P20733" s="5"/>
      <c r="Q20733" s="5"/>
      <c r="R20733" s="5"/>
      <c r="S20733" s="5"/>
      <c r="T20733" s="5"/>
      <c r="U20733" s="5"/>
      <c r="V20733" s="5"/>
      <c r="W20733" s="5"/>
      <c r="X20733" s="5"/>
      <c r="Y20733" s="5"/>
      <c r="Z20733" s="5"/>
      <c r="AA20733" s="5"/>
      <c r="AB20733" s="5"/>
      <c r="AC20733" s="5"/>
      <c r="AD20733" s="5"/>
      <c r="AE20733" s="5"/>
      <c r="AF20733" s="5"/>
      <c r="AG20733" s="5"/>
      <c r="AH20733" s="5"/>
      <c r="AI20733" s="5"/>
      <c r="AJ20733" s="5"/>
    </row>
    <row r="20734" spans="11:36">
      <c r="K20734" s="5"/>
      <c r="L20734" s="5"/>
      <c r="M20734" s="5"/>
      <c r="N20734" s="5"/>
      <c r="O20734" s="5"/>
      <c r="P20734" s="5"/>
      <c r="Q20734" s="5"/>
      <c r="R20734" s="5"/>
      <c r="S20734" s="5"/>
      <c r="T20734" s="5"/>
      <c r="U20734" s="5"/>
      <c r="V20734" s="5"/>
      <c r="W20734" s="5"/>
      <c r="X20734" s="5"/>
      <c r="Y20734" s="5"/>
      <c r="Z20734" s="5"/>
      <c r="AA20734" s="5"/>
      <c r="AB20734" s="5"/>
      <c r="AC20734" s="5"/>
      <c r="AD20734" s="5"/>
      <c r="AE20734" s="5"/>
      <c r="AF20734" s="5"/>
      <c r="AG20734" s="5"/>
      <c r="AH20734" s="5"/>
      <c r="AI20734" s="5"/>
      <c r="AJ20734" s="5"/>
    </row>
    <row r="20735" spans="11:36">
      <c r="K20735" s="5"/>
      <c r="L20735" s="5"/>
      <c r="M20735" s="5"/>
      <c r="N20735" s="5"/>
      <c r="O20735" s="5"/>
      <c r="P20735" s="5"/>
      <c r="Q20735" s="5"/>
      <c r="R20735" s="5"/>
      <c r="S20735" s="5"/>
      <c r="T20735" s="5"/>
      <c r="U20735" s="5"/>
      <c r="V20735" s="5"/>
      <c r="W20735" s="5"/>
      <c r="X20735" s="5"/>
      <c r="Y20735" s="5"/>
      <c r="Z20735" s="5"/>
      <c r="AA20735" s="5"/>
      <c r="AB20735" s="5"/>
      <c r="AC20735" s="5"/>
      <c r="AD20735" s="5"/>
      <c r="AE20735" s="5"/>
      <c r="AF20735" s="5"/>
      <c r="AG20735" s="5"/>
      <c r="AH20735" s="5"/>
      <c r="AI20735" s="5"/>
      <c r="AJ20735" s="5"/>
    </row>
    <row r="20736" spans="11:36">
      <c r="K20736" s="5"/>
      <c r="L20736" s="5"/>
      <c r="M20736" s="5"/>
      <c r="N20736" s="5"/>
      <c r="O20736" s="5"/>
      <c r="P20736" s="5"/>
      <c r="Q20736" s="5"/>
      <c r="R20736" s="5"/>
      <c r="S20736" s="5"/>
      <c r="T20736" s="5"/>
      <c r="U20736" s="5"/>
      <c r="V20736" s="5"/>
      <c r="W20736" s="5"/>
      <c r="X20736" s="5"/>
      <c r="Y20736" s="5"/>
      <c r="Z20736" s="5"/>
      <c r="AA20736" s="5"/>
      <c r="AB20736" s="5"/>
      <c r="AC20736" s="5"/>
      <c r="AD20736" s="5"/>
      <c r="AE20736" s="5"/>
      <c r="AF20736" s="5"/>
      <c r="AG20736" s="5"/>
      <c r="AH20736" s="5"/>
      <c r="AI20736" s="5"/>
      <c r="AJ20736" s="5"/>
    </row>
    <row r="20737" spans="11:36">
      <c r="K20737" s="5"/>
      <c r="L20737" s="5"/>
      <c r="M20737" s="5"/>
      <c r="N20737" s="5"/>
      <c r="O20737" s="5"/>
      <c r="P20737" s="5"/>
      <c r="Q20737" s="5"/>
      <c r="R20737" s="5"/>
      <c r="S20737" s="5"/>
      <c r="T20737" s="5"/>
      <c r="U20737" s="5"/>
      <c r="V20737" s="5"/>
      <c r="W20737" s="5"/>
      <c r="X20737" s="5"/>
      <c r="Y20737" s="5"/>
      <c r="Z20737" s="5"/>
      <c r="AA20737" s="5"/>
      <c r="AB20737" s="5"/>
      <c r="AC20737" s="5"/>
      <c r="AD20737" s="5"/>
      <c r="AE20737" s="5"/>
      <c r="AF20737" s="5"/>
      <c r="AG20737" s="5"/>
      <c r="AH20737" s="5"/>
      <c r="AI20737" s="5"/>
      <c r="AJ20737" s="5"/>
    </row>
    <row r="20738" spans="11:36">
      <c r="K20738" s="5"/>
      <c r="L20738" s="5"/>
      <c r="M20738" s="5"/>
      <c r="N20738" s="5"/>
      <c r="O20738" s="5"/>
      <c r="P20738" s="5"/>
      <c r="Q20738" s="5"/>
      <c r="R20738" s="5"/>
      <c r="S20738" s="5"/>
      <c r="T20738" s="5"/>
      <c r="U20738" s="5"/>
      <c r="V20738" s="5"/>
      <c r="W20738" s="5"/>
      <c r="X20738" s="5"/>
      <c r="Y20738" s="5"/>
      <c r="Z20738" s="5"/>
      <c r="AA20738" s="5"/>
      <c r="AB20738" s="5"/>
      <c r="AC20738" s="5"/>
      <c r="AD20738" s="5"/>
      <c r="AE20738" s="5"/>
      <c r="AF20738" s="5"/>
      <c r="AG20738" s="5"/>
      <c r="AH20738" s="5"/>
      <c r="AI20738" s="5"/>
      <c r="AJ20738" s="5"/>
    </row>
    <row r="20739" spans="11:36">
      <c r="K20739" s="5"/>
      <c r="L20739" s="5"/>
      <c r="M20739" s="5"/>
      <c r="N20739" s="5"/>
      <c r="O20739" s="5"/>
      <c r="P20739" s="5"/>
      <c r="Q20739" s="5"/>
      <c r="R20739" s="5"/>
      <c r="S20739" s="5"/>
      <c r="T20739" s="5"/>
      <c r="U20739" s="5"/>
      <c r="V20739" s="5"/>
      <c r="W20739" s="5"/>
      <c r="X20739" s="5"/>
      <c r="Y20739" s="5"/>
      <c r="Z20739" s="5"/>
      <c r="AA20739" s="5"/>
      <c r="AB20739" s="5"/>
      <c r="AC20739" s="5"/>
      <c r="AD20739" s="5"/>
      <c r="AE20739" s="5"/>
      <c r="AF20739" s="5"/>
      <c r="AG20739" s="5"/>
      <c r="AH20739" s="5"/>
      <c r="AI20739" s="5"/>
      <c r="AJ20739" s="5"/>
    </row>
    <row r="20740" spans="11:36">
      <c r="K20740" s="5"/>
      <c r="L20740" s="5"/>
      <c r="M20740" s="5"/>
      <c r="N20740" s="5"/>
      <c r="O20740" s="5"/>
      <c r="P20740" s="5"/>
      <c r="Q20740" s="5"/>
      <c r="R20740" s="5"/>
      <c r="S20740" s="5"/>
      <c r="T20740" s="5"/>
      <c r="U20740" s="5"/>
      <c r="V20740" s="5"/>
      <c r="W20740" s="5"/>
      <c r="X20740" s="5"/>
      <c r="Y20740" s="5"/>
      <c r="Z20740" s="5"/>
      <c r="AA20740" s="5"/>
      <c r="AB20740" s="5"/>
      <c r="AC20740" s="5"/>
      <c r="AD20740" s="5"/>
      <c r="AE20740" s="5"/>
      <c r="AF20740" s="5"/>
      <c r="AG20740" s="5"/>
      <c r="AH20740" s="5"/>
      <c r="AI20740" s="5"/>
      <c r="AJ20740" s="5"/>
    </row>
    <row r="20741" spans="11:36">
      <c r="K20741" s="5"/>
      <c r="L20741" s="5"/>
      <c r="M20741" s="5"/>
      <c r="N20741" s="5"/>
      <c r="O20741" s="5"/>
      <c r="P20741" s="5"/>
      <c r="Q20741" s="5"/>
      <c r="R20741" s="5"/>
      <c r="S20741" s="5"/>
      <c r="T20741" s="5"/>
      <c r="U20741" s="5"/>
      <c r="V20741" s="5"/>
      <c r="W20741" s="5"/>
      <c r="X20741" s="5"/>
      <c r="Y20741" s="5"/>
      <c r="Z20741" s="5"/>
      <c r="AA20741" s="5"/>
      <c r="AB20741" s="5"/>
      <c r="AC20741" s="5"/>
      <c r="AD20741" s="5"/>
      <c r="AE20741" s="5"/>
      <c r="AF20741" s="5"/>
      <c r="AG20741" s="5"/>
      <c r="AH20741" s="5"/>
      <c r="AI20741" s="5"/>
      <c r="AJ20741" s="5"/>
    </row>
    <row r="20742" spans="11:36">
      <c r="K20742" s="5"/>
      <c r="L20742" s="5"/>
      <c r="M20742" s="5"/>
      <c r="N20742" s="5"/>
      <c r="O20742" s="5"/>
      <c r="P20742" s="5"/>
      <c r="Q20742" s="5"/>
      <c r="R20742" s="5"/>
      <c r="S20742" s="5"/>
      <c r="T20742" s="5"/>
      <c r="U20742" s="5"/>
      <c r="V20742" s="5"/>
      <c r="W20742" s="5"/>
      <c r="X20742" s="5"/>
      <c r="Y20742" s="5"/>
      <c r="Z20742" s="5"/>
      <c r="AA20742" s="5"/>
      <c r="AB20742" s="5"/>
      <c r="AC20742" s="5"/>
      <c r="AD20742" s="5"/>
      <c r="AE20742" s="5"/>
      <c r="AF20742" s="5"/>
      <c r="AG20742" s="5"/>
      <c r="AH20742" s="5"/>
      <c r="AI20742" s="5"/>
      <c r="AJ20742" s="5"/>
    </row>
    <row r="20743" spans="11:36">
      <c r="K20743" s="5"/>
      <c r="L20743" s="5"/>
      <c r="M20743" s="5"/>
      <c r="N20743" s="5"/>
      <c r="O20743" s="5"/>
      <c r="P20743" s="5"/>
      <c r="Q20743" s="5"/>
      <c r="R20743" s="5"/>
      <c r="S20743" s="5"/>
      <c r="T20743" s="5"/>
      <c r="U20743" s="5"/>
      <c r="V20743" s="5"/>
      <c r="W20743" s="5"/>
      <c r="X20743" s="5"/>
      <c r="Y20743" s="5"/>
      <c r="Z20743" s="5"/>
      <c r="AA20743" s="5"/>
      <c r="AB20743" s="5"/>
      <c r="AC20743" s="5"/>
      <c r="AD20743" s="5"/>
      <c r="AE20743" s="5"/>
      <c r="AF20743" s="5"/>
      <c r="AG20743" s="5"/>
      <c r="AH20743" s="5"/>
      <c r="AI20743" s="5"/>
      <c r="AJ20743" s="5"/>
    </row>
    <row r="20744" spans="11:36">
      <c r="K20744" s="5"/>
      <c r="L20744" s="5"/>
      <c r="M20744" s="5"/>
      <c r="N20744" s="5"/>
      <c r="O20744" s="5"/>
      <c r="P20744" s="5"/>
      <c r="Q20744" s="5"/>
      <c r="R20744" s="5"/>
      <c r="S20744" s="5"/>
      <c r="T20744" s="5"/>
      <c r="U20744" s="5"/>
      <c r="V20744" s="5"/>
      <c r="W20744" s="5"/>
      <c r="X20744" s="5"/>
      <c r="Y20744" s="5"/>
      <c r="Z20744" s="5"/>
      <c r="AA20744" s="5"/>
      <c r="AB20744" s="5"/>
      <c r="AC20744" s="5"/>
      <c r="AD20744" s="5"/>
      <c r="AE20744" s="5"/>
      <c r="AF20744" s="5"/>
      <c r="AG20744" s="5"/>
      <c r="AH20744" s="5"/>
      <c r="AI20744" s="5"/>
      <c r="AJ20744" s="5"/>
    </row>
    <row r="20745" spans="11:36">
      <c r="K20745" s="5"/>
      <c r="L20745" s="5"/>
      <c r="M20745" s="5"/>
      <c r="N20745" s="5"/>
      <c r="O20745" s="5"/>
      <c r="P20745" s="5"/>
      <c r="Q20745" s="5"/>
      <c r="R20745" s="5"/>
      <c r="S20745" s="5"/>
      <c r="T20745" s="5"/>
      <c r="U20745" s="5"/>
      <c r="V20745" s="5"/>
      <c r="W20745" s="5"/>
      <c r="X20745" s="5"/>
      <c r="Y20745" s="5"/>
      <c r="Z20745" s="5"/>
      <c r="AA20745" s="5"/>
      <c r="AB20745" s="5"/>
      <c r="AC20745" s="5"/>
      <c r="AD20745" s="5"/>
      <c r="AE20745" s="5"/>
      <c r="AF20745" s="5"/>
      <c r="AG20745" s="5"/>
      <c r="AH20745" s="5"/>
      <c r="AI20745" s="5"/>
      <c r="AJ20745" s="5"/>
    </row>
    <row r="20746" spans="11:36">
      <c r="K20746" s="5"/>
      <c r="L20746" s="5"/>
      <c r="M20746" s="5"/>
      <c r="N20746" s="5"/>
      <c r="O20746" s="5"/>
      <c r="P20746" s="5"/>
      <c r="Q20746" s="5"/>
      <c r="R20746" s="5"/>
      <c r="S20746" s="5"/>
      <c r="T20746" s="5"/>
      <c r="U20746" s="5"/>
      <c r="V20746" s="5"/>
      <c r="W20746" s="5"/>
      <c r="X20746" s="5"/>
      <c r="Y20746" s="5"/>
      <c r="Z20746" s="5"/>
      <c r="AA20746" s="5"/>
      <c r="AB20746" s="5"/>
      <c r="AC20746" s="5"/>
      <c r="AD20746" s="5"/>
      <c r="AE20746" s="5"/>
      <c r="AF20746" s="5"/>
      <c r="AG20746" s="5"/>
      <c r="AH20746" s="5"/>
      <c r="AI20746" s="5"/>
      <c r="AJ20746" s="5"/>
    </row>
    <row r="20747" spans="11:36">
      <c r="K20747" s="5"/>
      <c r="L20747" s="5"/>
      <c r="M20747" s="5"/>
      <c r="N20747" s="5"/>
      <c r="O20747" s="5"/>
      <c r="P20747" s="5"/>
      <c r="Q20747" s="5"/>
      <c r="R20747" s="5"/>
      <c r="S20747" s="5"/>
      <c r="T20747" s="5"/>
      <c r="U20747" s="5"/>
      <c r="V20747" s="5"/>
      <c r="W20747" s="5"/>
      <c r="X20747" s="5"/>
      <c r="Y20747" s="5"/>
      <c r="Z20747" s="5"/>
      <c r="AA20747" s="5"/>
      <c r="AB20747" s="5"/>
      <c r="AC20747" s="5"/>
      <c r="AD20747" s="5"/>
      <c r="AE20747" s="5"/>
      <c r="AF20747" s="5"/>
      <c r="AG20747" s="5"/>
      <c r="AH20747" s="5"/>
      <c r="AI20747" s="5"/>
      <c r="AJ20747" s="5"/>
    </row>
    <row r="20748" spans="11:36">
      <c r="K20748" s="5"/>
      <c r="L20748" s="5"/>
      <c r="M20748" s="5"/>
      <c r="N20748" s="5"/>
      <c r="O20748" s="5"/>
      <c r="P20748" s="5"/>
      <c r="Q20748" s="5"/>
      <c r="R20748" s="5"/>
      <c r="S20748" s="5"/>
      <c r="T20748" s="5"/>
      <c r="U20748" s="5"/>
      <c r="V20748" s="5"/>
      <c r="W20748" s="5"/>
      <c r="X20748" s="5"/>
      <c r="Y20748" s="5"/>
      <c r="Z20748" s="5"/>
      <c r="AA20748" s="5"/>
      <c r="AB20748" s="5"/>
      <c r="AC20748" s="5"/>
      <c r="AD20748" s="5"/>
      <c r="AE20748" s="5"/>
      <c r="AF20748" s="5"/>
      <c r="AG20748" s="5"/>
      <c r="AH20748" s="5"/>
      <c r="AI20748" s="5"/>
      <c r="AJ20748" s="5"/>
    </row>
    <row r="20749" spans="11:36">
      <c r="K20749" s="5"/>
      <c r="L20749" s="5"/>
      <c r="M20749" s="5"/>
      <c r="N20749" s="5"/>
      <c r="O20749" s="5"/>
      <c r="P20749" s="5"/>
      <c r="Q20749" s="5"/>
      <c r="R20749" s="5"/>
      <c r="S20749" s="5"/>
      <c r="T20749" s="5"/>
      <c r="U20749" s="5"/>
      <c r="V20749" s="5"/>
      <c r="W20749" s="5"/>
      <c r="X20749" s="5"/>
      <c r="Y20749" s="5"/>
      <c r="Z20749" s="5"/>
      <c r="AA20749" s="5"/>
      <c r="AB20749" s="5"/>
      <c r="AC20749" s="5"/>
      <c r="AD20749" s="5"/>
      <c r="AE20749" s="5"/>
      <c r="AF20749" s="5"/>
      <c r="AG20749" s="5"/>
      <c r="AH20749" s="5"/>
      <c r="AI20749" s="5"/>
      <c r="AJ20749" s="5"/>
    </row>
    <row r="20750" spans="11:36">
      <c r="K20750" s="5"/>
      <c r="L20750" s="5"/>
      <c r="M20750" s="5"/>
      <c r="N20750" s="5"/>
      <c r="O20750" s="5"/>
      <c r="P20750" s="5"/>
      <c r="Q20750" s="5"/>
      <c r="R20750" s="5"/>
      <c r="S20750" s="5"/>
      <c r="T20750" s="5"/>
      <c r="U20750" s="5"/>
      <c r="V20750" s="5"/>
      <c r="W20750" s="5"/>
      <c r="X20750" s="5"/>
      <c r="Y20750" s="5"/>
      <c r="Z20750" s="5"/>
      <c r="AA20750" s="5"/>
      <c r="AB20750" s="5"/>
      <c r="AC20750" s="5"/>
      <c r="AD20750" s="5"/>
      <c r="AE20750" s="5"/>
      <c r="AF20750" s="5"/>
      <c r="AG20750" s="5"/>
      <c r="AH20750" s="5"/>
      <c r="AI20750" s="5"/>
      <c r="AJ20750" s="5"/>
    </row>
    <row r="20751" spans="11:36">
      <c r="K20751" s="5"/>
      <c r="L20751" s="5"/>
      <c r="M20751" s="5"/>
      <c r="N20751" s="5"/>
      <c r="O20751" s="5"/>
      <c r="P20751" s="5"/>
      <c r="Q20751" s="5"/>
      <c r="R20751" s="5"/>
      <c r="S20751" s="5"/>
      <c r="T20751" s="5"/>
      <c r="U20751" s="5"/>
      <c r="V20751" s="5"/>
      <c r="W20751" s="5"/>
      <c r="X20751" s="5"/>
      <c r="Y20751" s="5"/>
      <c r="Z20751" s="5"/>
      <c r="AA20751" s="5"/>
      <c r="AB20751" s="5"/>
      <c r="AC20751" s="5"/>
      <c r="AD20751" s="5"/>
      <c r="AE20751" s="5"/>
      <c r="AF20751" s="5"/>
      <c r="AG20751" s="5"/>
      <c r="AH20751" s="5"/>
      <c r="AI20751" s="5"/>
      <c r="AJ20751" s="5"/>
    </row>
    <row r="20752" spans="11:36">
      <c r="K20752" s="5"/>
      <c r="L20752" s="5"/>
      <c r="M20752" s="5"/>
      <c r="N20752" s="5"/>
      <c r="O20752" s="5"/>
      <c r="P20752" s="5"/>
      <c r="Q20752" s="5"/>
      <c r="R20752" s="5"/>
      <c r="S20752" s="5"/>
      <c r="T20752" s="5"/>
      <c r="U20752" s="5"/>
      <c r="V20752" s="5"/>
      <c r="W20752" s="5"/>
      <c r="X20752" s="5"/>
      <c r="Y20752" s="5"/>
      <c r="Z20752" s="5"/>
      <c r="AA20752" s="5"/>
      <c r="AB20752" s="5"/>
      <c r="AC20752" s="5"/>
      <c r="AD20752" s="5"/>
      <c r="AE20752" s="5"/>
      <c r="AF20752" s="5"/>
      <c r="AG20752" s="5"/>
      <c r="AH20752" s="5"/>
      <c r="AI20752" s="5"/>
      <c r="AJ20752" s="5"/>
    </row>
    <row r="20753" spans="11:36">
      <c r="K20753" s="5"/>
      <c r="L20753" s="5"/>
      <c r="M20753" s="5"/>
      <c r="N20753" s="5"/>
      <c r="O20753" s="5"/>
      <c r="P20753" s="5"/>
      <c r="Q20753" s="5"/>
      <c r="R20753" s="5"/>
      <c r="S20753" s="5"/>
      <c r="T20753" s="5"/>
      <c r="U20753" s="5"/>
      <c r="V20753" s="5"/>
      <c r="W20753" s="5"/>
      <c r="X20753" s="5"/>
      <c r="Y20753" s="5"/>
      <c r="Z20753" s="5"/>
      <c r="AA20753" s="5"/>
      <c r="AB20753" s="5"/>
      <c r="AC20753" s="5"/>
      <c r="AD20753" s="5"/>
      <c r="AE20753" s="5"/>
      <c r="AF20753" s="5"/>
      <c r="AG20753" s="5"/>
      <c r="AH20753" s="5"/>
      <c r="AI20753" s="5"/>
      <c r="AJ20753" s="5"/>
    </row>
    <row r="20754" spans="11:36">
      <c r="K20754" s="5"/>
      <c r="L20754" s="5"/>
      <c r="M20754" s="5"/>
      <c r="N20754" s="5"/>
      <c r="O20754" s="5"/>
      <c r="P20754" s="5"/>
      <c r="Q20754" s="5"/>
      <c r="R20754" s="5"/>
      <c r="S20754" s="5"/>
      <c r="T20754" s="5"/>
      <c r="U20754" s="5"/>
      <c r="V20754" s="5"/>
      <c r="W20754" s="5"/>
      <c r="X20754" s="5"/>
      <c r="Y20754" s="5"/>
      <c r="Z20754" s="5"/>
      <c r="AA20754" s="5"/>
      <c r="AB20754" s="5"/>
      <c r="AC20754" s="5"/>
      <c r="AD20754" s="5"/>
      <c r="AE20754" s="5"/>
      <c r="AF20754" s="5"/>
      <c r="AG20754" s="5"/>
      <c r="AH20754" s="5"/>
      <c r="AI20754" s="5"/>
      <c r="AJ20754" s="5"/>
    </row>
    <row r="20755" spans="11:36">
      <c r="K20755" s="5"/>
      <c r="L20755" s="5"/>
      <c r="M20755" s="5"/>
      <c r="N20755" s="5"/>
      <c r="O20755" s="5"/>
      <c r="P20755" s="5"/>
      <c r="Q20755" s="5"/>
      <c r="R20755" s="5"/>
      <c r="S20755" s="5"/>
      <c r="T20755" s="5"/>
      <c r="U20755" s="5"/>
      <c r="V20755" s="5"/>
      <c r="W20755" s="5"/>
      <c r="X20755" s="5"/>
      <c r="Y20755" s="5"/>
      <c r="Z20755" s="5"/>
      <c r="AA20755" s="5"/>
      <c r="AB20755" s="5"/>
      <c r="AC20755" s="5"/>
      <c r="AD20755" s="5"/>
      <c r="AE20755" s="5"/>
      <c r="AF20755" s="5"/>
      <c r="AG20755" s="5"/>
      <c r="AH20755" s="5"/>
      <c r="AI20755" s="5"/>
      <c r="AJ20755" s="5"/>
    </row>
    <row r="20756" spans="11:36">
      <c r="K20756" s="5"/>
      <c r="L20756" s="5"/>
      <c r="M20756" s="5"/>
      <c r="N20756" s="5"/>
      <c r="O20756" s="5"/>
      <c r="P20756" s="5"/>
      <c r="Q20756" s="5"/>
      <c r="R20756" s="5"/>
      <c r="S20756" s="5"/>
      <c r="T20756" s="5"/>
      <c r="U20756" s="5"/>
      <c r="V20756" s="5"/>
      <c r="W20756" s="5"/>
      <c r="X20756" s="5"/>
      <c r="Y20756" s="5"/>
      <c r="Z20756" s="5"/>
      <c r="AA20756" s="5"/>
      <c r="AB20756" s="5"/>
      <c r="AC20756" s="5"/>
      <c r="AD20756" s="5"/>
      <c r="AE20756" s="5"/>
      <c r="AF20756" s="5"/>
      <c r="AG20756" s="5"/>
      <c r="AH20756" s="5"/>
      <c r="AI20756" s="5"/>
      <c r="AJ20756" s="5"/>
    </row>
    <row r="20757" spans="11:36">
      <c r="K20757" s="5"/>
      <c r="L20757" s="5"/>
      <c r="M20757" s="5"/>
      <c r="N20757" s="5"/>
      <c r="O20757" s="5"/>
      <c r="P20757" s="5"/>
      <c r="Q20757" s="5"/>
      <c r="R20757" s="5"/>
      <c r="S20757" s="5"/>
      <c r="T20757" s="5"/>
      <c r="U20757" s="5"/>
      <c r="V20757" s="5"/>
      <c r="W20757" s="5"/>
      <c r="X20757" s="5"/>
      <c r="Y20757" s="5"/>
      <c r="Z20757" s="5"/>
      <c r="AA20757" s="5"/>
      <c r="AB20757" s="5"/>
      <c r="AC20757" s="5"/>
      <c r="AD20757" s="5"/>
      <c r="AE20757" s="5"/>
      <c r="AF20757" s="5"/>
      <c r="AG20757" s="5"/>
      <c r="AH20757" s="5"/>
      <c r="AI20757" s="5"/>
      <c r="AJ20757" s="5"/>
    </row>
    <row r="20758" spans="11:36">
      <c r="K20758" s="5"/>
      <c r="L20758" s="5"/>
      <c r="M20758" s="5"/>
      <c r="N20758" s="5"/>
      <c r="O20758" s="5"/>
      <c r="P20758" s="5"/>
      <c r="Q20758" s="5"/>
      <c r="R20758" s="5"/>
      <c r="S20758" s="5"/>
      <c r="T20758" s="5"/>
      <c r="U20758" s="5"/>
      <c r="V20758" s="5"/>
      <c r="W20758" s="5"/>
      <c r="X20758" s="5"/>
      <c r="Y20758" s="5"/>
      <c r="Z20758" s="5"/>
      <c r="AA20758" s="5"/>
      <c r="AB20758" s="5"/>
      <c r="AC20758" s="5"/>
      <c r="AD20758" s="5"/>
      <c r="AE20758" s="5"/>
      <c r="AF20758" s="5"/>
      <c r="AG20758" s="5"/>
      <c r="AH20758" s="5"/>
      <c r="AI20758" s="5"/>
      <c r="AJ20758" s="5"/>
    </row>
    <row r="20759" spans="11:36">
      <c r="K20759" s="5"/>
      <c r="L20759" s="5"/>
      <c r="M20759" s="5"/>
      <c r="N20759" s="5"/>
      <c r="O20759" s="5"/>
      <c r="P20759" s="5"/>
      <c r="Q20759" s="5"/>
      <c r="R20759" s="5"/>
      <c r="S20759" s="5"/>
      <c r="T20759" s="5"/>
      <c r="U20759" s="5"/>
      <c r="V20759" s="5"/>
      <c r="W20759" s="5"/>
      <c r="X20759" s="5"/>
      <c r="Y20759" s="5"/>
      <c r="Z20759" s="5"/>
      <c r="AA20759" s="5"/>
      <c r="AB20759" s="5"/>
      <c r="AC20759" s="5"/>
      <c r="AD20759" s="5"/>
      <c r="AE20759" s="5"/>
      <c r="AF20759" s="5"/>
      <c r="AG20759" s="5"/>
      <c r="AH20759" s="5"/>
      <c r="AI20759" s="5"/>
      <c r="AJ20759" s="5"/>
    </row>
    <row r="20760" spans="11:36">
      <c r="K20760" s="5"/>
      <c r="L20760" s="5"/>
      <c r="M20760" s="5"/>
      <c r="N20760" s="5"/>
      <c r="O20760" s="5"/>
      <c r="P20760" s="5"/>
      <c r="Q20760" s="5"/>
      <c r="R20760" s="5"/>
      <c r="S20760" s="5"/>
      <c r="T20760" s="5"/>
      <c r="U20760" s="5"/>
      <c r="V20760" s="5"/>
      <c r="W20760" s="5"/>
      <c r="X20760" s="5"/>
      <c r="Y20760" s="5"/>
      <c r="Z20760" s="5"/>
      <c r="AA20760" s="5"/>
      <c r="AB20760" s="5"/>
      <c r="AC20760" s="5"/>
      <c r="AD20760" s="5"/>
      <c r="AE20760" s="5"/>
      <c r="AF20760" s="5"/>
      <c r="AG20760" s="5"/>
      <c r="AH20760" s="5"/>
      <c r="AI20760" s="5"/>
      <c r="AJ20760" s="5"/>
    </row>
    <row r="20761" spans="11:36">
      <c r="K20761" s="5"/>
      <c r="L20761" s="5"/>
      <c r="M20761" s="5"/>
      <c r="N20761" s="5"/>
      <c r="O20761" s="5"/>
      <c r="P20761" s="5"/>
      <c r="Q20761" s="5"/>
      <c r="R20761" s="5"/>
      <c r="S20761" s="5"/>
      <c r="T20761" s="5"/>
      <c r="U20761" s="5"/>
      <c r="V20761" s="5"/>
      <c r="W20761" s="5"/>
      <c r="X20761" s="5"/>
      <c r="Y20761" s="5"/>
      <c r="Z20761" s="5"/>
      <c r="AA20761" s="5"/>
      <c r="AB20761" s="5"/>
      <c r="AC20761" s="5"/>
      <c r="AD20761" s="5"/>
      <c r="AE20761" s="5"/>
      <c r="AF20761" s="5"/>
      <c r="AG20761" s="5"/>
      <c r="AH20761" s="5"/>
      <c r="AI20761" s="5"/>
      <c r="AJ20761" s="5"/>
    </row>
    <row r="20762" spans="11:36">
      <c r="K20762" s="5"/>
      <c r="L20762" s="5"/>
      <c r="M20762" s="5"/>
      <c r="N20762" s="5"/>
      <c r="O20762" s="5"/>
      <c r="P20762" s="5"/>
      <c r="Q20762" s="5"/>
      <c r="R20762" s="5"/>
      <c r="S20762" s="5"/>
      <c r="T20762" s="5"/>
      <c r="U20762" s="5"/>
      <c r="V20762" s="5"/>
      <c r="W20762" s="5"/>
      <c r="X20762" s="5"/>
      <c r="Y20762" s="5"/>
      <c r="Z20762" s="5"/>
      <c r="AA20762" s="5"/>
      <c r="AB20762" s="5"/>
      <c r="AC20762" s="5"/>
      <c r="AD20762" s="5"/>
      <c r="AE20762" s="5"/>
      <c r="AF20762" s="5"/>
      <c r="AG20762" s="5"/>
      <c r="AH20762" s="5"/>
      <c r="AI20762" s="5"/>
      <c r="AJ20762" s="5"/>
    </row>
    <row r="20763" spans="11:36">
      <c r="K20763" s="5"/>
      <c r="L20763" s="5"/>
      <c r="M20763" s="5"/>
      <c r="N20763" s="5"/>
      <c r="O20763" s="5"/>
      <c r="P20763" s="5"/>
      <c r="Q20763" s="5"/>
      <c r="R20763" s="5"/>
      <c r="S20763" s="5"/>
      <c r="T20763" s="5"/>
      <c r="U20763" s="5"/>
      <c r="V20763" s="5"/>
      <c r="W20763" s="5"/>
      <c r="X20763" s="5"/>
      <c r="Y20763" s="5"/>
      <c r="Z20763" s="5"/>
      <c r="AA20763" s="5"/>
      <c r="AB20763" s="5"/>
      <c r="AC20763" s="5"/>
      <c r="AD20763" s="5"/>
      <c r="AE20763" s="5"/>
      <c r="AF20763" s="5"/>
      <c r="AG20763" s="5"/>
      <c r="AH20763" s="5"/>
      <c r="AI20763" s="5"/>
      <c r="AJ20763" s="5"/>
    </row>
    <row r="20764" spans="11:36">
      <c r="K20764" s="5"/>
      <c r="L20764" s="5"/>
      <c r="M20764" s="5"/>
      <c r="N20764" s="5"/>
      <c r="O20764" s="5"/>
      <c r="P20764" s="5"/>
      <c r="Q20764" s="5"/>
      <c r="R20764" s="5"/>
      <c r="S20764" s="5"/>
      <c r="T20764" s="5"/>
      <c r="U20764" s="5"/>
      <c r="V20764" s="5"/>
      <c r="W20764" s="5"/>
      <c r="X20764" s="5"/>
      <c r="Y20764" s="5"/>
      <c r="Z20764" s="5"/>
      <c r="AA20764" s="5"/>
      <c r="AB20764" s="5"/>
      <c r="AC20764" s="5"/>
      <c r="AD20764" s="5"/>
      <c r="AE20764" s="5"/>
      <c r="AF20764" s="5"/>
      <c r="AG20764" s="5"/>
      <c r="AH20764" s="5"/>
      <c r="AI20764" s="5"/>
      <c r="AJ20764" s="5"/>
    </row>
    <row r="20765" spans="11:36">
      <c r="K20765" s="5"/>
      <c r="L20765" s="5"/>
      <c r="M20765" s="5"/>
      <c r="N20765" s="5"/>
      <c r="O20765" s="5"/>
      <c r="P20765" s="5"/>
      <c r="Q20765" s="5"/>
      <c r="R20765" s="5"/>
      <c r="S20765" s="5"/>
      <c r="T20765" s="5"/>
      <c r="U20765" s="5"/>
      <c r="V20765" s="5"/>
      <c r="W20765" s="5"/>
      <c r="X20765" s="5"/>
      <c r="Y20765" s="5"/>
      <c r="Z20765" s="5"/>
      <c r="AA20765" s="5"/>
      <c r="AB20765" s="5"/>
      <c r="AC20765" s="5"/>
      <c r="AD20765" s="5"/>
      <c r="AE20765" s="5"/>
      <c r="AF20765" s="5"/>
      <c r="AG20765" s="5"/>
      <c r="AH20765" s="5"/>
      <c r="AI20765" s="5"/>
      <c r="AJ20765" s="5"/>
    </row>
    <row r="20766" spans="11:36">
      <c r="K20766" s="5"/>
      <c r="L20766" s="5"/>
      <c r="M20766" s="5"/>
      <c r="N20766" s="5"/>
      <c r="O20766" s="5"/>
      <c r="P20766" s="5"/>
      <c r="Q20766" s="5"/>
      <c r="R20766" s="5"/>
      <c r="S20766" s="5"/>
      <c r="T20766" s="5"/>
      <c r="U20766" s="5"/>
      <c r="V20766" s="5"/>
      <c r="W20766" s="5"/>
      <c r="X20766" s="5"/>
      <c r="Y20766" s="5"/>
      <c r="Z20766" s="5"/>
      <c r="AA20766" s="5"/>
      <c r="AB20766" s="5"/>
      <c r="AC20766" s="5"/>
      <c r="AD20766" s="5"/>
      <c r="AE20766" s="5"/>
      <c r="AF20766" s="5"/>
      <c r="AG20766" s="5"/>
      <c r="AH20766" s="5"/>
      <c r="AI20766" s="5"/>
      <c r="AJ20766" s="5"/>
    </row>
    <row r="20767" spans="11:36">
      <c r="K20767" s="5"/>
      <c r="L20767" s="5"/>
      <c r="M20767" s="5"/>
      <c r="N20767" s="5"/>
      <c r="O20767" s="5"/>
      <c r="P20767" s="5"/>
      <c r="Q20767" s="5"/>
      <c r="R20767" s="5"/>
      <c r="S20767" s="5"/>
      <c r="T20767" s="5"/>
      <c r="U20767" s="5"/>
      <c r="V20767" s="5"/>
      <c r="W20767" s="5"/>
      <c r="X20767" s="5"/>
      <c r="Y20767" s="5"/>
      <c r="Z20767" s="5"/>
      <c r="AA20767" s="5"/>
      <c r="AB20767" s="5"/>
      <c r="AC20767" s="5"/>
      <c r="AD20767" s="5"/>
      <c r="AE20767" s="5"/>
      <c r="AF20767" s="5"/>
      <c r="AG20767" s="5"/>
      <c r="AH20767" s="5"/>
      <c r="AI20767" s="5"/>
      <c r="AJ20767" s="5"/>
    </row>
    <row r="20768" spans="11:36">
      <c r="K20768" s="5"/>
      <c r="L20768" s="5"/>
      <c r="M20768" s="5"/>
      <c r="N20768" s="5"/>
      <c r="O20768" s="5"/>
      <c r="P20768" s="5"/>
      <c r="Q20768" s="5"/>
      <c r="R20768" s="5"/>
      <c r="S20768" s="5"/>
      <c r="T20768" s="5"/>
      <c r="U20768" s="5"/>
      <c r="V20768" s="5"/>
      <c r="W20768" s="5"/>
      <c r="X20768" s="5"/>
      <c r="Y20768" s="5"/>
      <c r="Z20768" s="5"/>
      <c r="AA20768" s="5"/>
      <c r="AB20768" s="5"/>
      <c r="AC20768" s="5"/>
      <c r="AD20768" s="5"/>
      <c r="AE20768" s="5"/>
      <c r="AF20768" s="5"/>
      <c r="AG20768" s="5"/>
      <c r="AH20768" s="5"/>
      <c r="AI20768" s="5"/>
      <c r="AJ20768" s="5"/>
    </row>
    <row r="20769" spans="11:36">
      <c r="K20769" s="5"/>
      <c r="L20769" s="5"/>
      <c r="M20769" s="5"/>
      <c r="N20769" s="5"/>
      <c r="O20769" s="5"/>
      <c r="P20769" s="5"/>
      <c r="Q20769" s="5"/>
      <c r="R20769" s="5"/>
      <c r="S20769" s="5"/>
      <c r="T20769" s="5"/>
      <c r="U20769" s="5"/>
      <c r="V20769" s="5"/>
      <c r="W20769" s="5"/>
      <c r="X20769" s="5"/>
      <c r="Y20769" s="5"/>
      <c r="Z20769" s="5"/>
      <c r="AA20769" s="5"/>
      <c r="AB20769" s="5"/>
      <c r="AC20769" s="5"/>
      <c r="AD20769" s="5"/>
      <c r="AE20769" s="5"/>
      <c r="AF20769" s="5"/>
      <c r="AG20769" s="5"/>
      <c r="AH20769" s="5"/>
      <c r="AI20769" s="5"/>
      <c r="AJ20769" s="5"/>
    </row>
    <row r="20770" spans="11:36">
      <c r="K20770" s="5"/>
      <c r="L20770" s="5"/>
      <c r="M20770" s="5"/>
      <c r="N20770" s="5"/>
      <c r="O20770" s="5"/>
      <c r="P20770" s="5"/>
      <c r="Q20770" s="5"/>
      <c r="R20770" s="5"/>
      <c r="S20770" s="5"/>
      <c r="T20770" s="5"/>
      <c r="U20770" s="5"/>
      <c r="V20770" s="5"/>
      <c r="W20770" s="5"/>
      <c r="X20770" s="5"/>
      <c r="Y20770" s="5"/>
      <c r="Z20770" s="5"/>
      <c r="AA20770" s="5"/>
      <c r="AB20770" s="5"/>
      <c r="AC20770" s="5"/>
      <c r="AD20770" s="5"/>
      <c r="AE20770" s="5"/>
      <c r="AF20770" s="5"/>
      <c r="AG20770" s="5"/>
      <c r="AH20770" s="5"/>
      <c r="AI20770" s="5"/>
      <c r="AJ20770" s="5"/>
    </row>
    <row r="20771" spans="11:36">
      <c r="K20771" s="5"/>
      <c r="L20771" s="5"/>
      <c r="M20771" s="5"/>
      <c r="N20771" s="5"/>
      <c r="O20771" s="5"/>
      <c r="P20771" s="5"/>
      <c r="Q20771" s="5"/>
      <c r="R20771" s="5"/>
      <c r="S20771" s="5"/>
      <c r="T20771" s="5"/>
      <c r="U20771" s="5"/>
      <c r="V20771" s="5"/>
      <c r="W20771" s="5"/>
      <c r="X20771" s="5"/>
      <c r="Y20771" s="5"/>
      <c r="Z20771" s="5"/>
      <c r="AA20771" s="5"/>
      <c r="AB20771" s="5"/>
      <c r="AC20771" s="5"/>
      <c r="AD20771" s="5"/>
      <c r="AE20771" s="5"/>
      <c r="AF20771" s="5"/>
      <c r="AG20771" s="5"/>
      <c r="AH20771" s="5"/>
      <c r="AI20771" s="5"/>
      <c r="AJ20771" s="5"/>
    </row>
    <row r="20772" spans="11:36">
      <c r="K20772" s="5"/>
      <c r="L20772" s="5"/>
      <c r="M20772" s="5"/>
      <c r="N20772" s="5"/>
      <c r="O20772" s="5"/>
      <c r="P20772" s="5"/>
      <c r="Q20772" s="5"/>
      <c r="R20772" s="5"/>
      <c r="S20772" s="5"/>
      <c r="T20772" s="5"/>
      <c r="U20772" s="5"/>
      <c r="V20772" s="5"/>
      <c r="W20772" s="5"/>
      <c r="X20772" s="5"/>
      <c r="Y20772" s="5"/>
      <c r="Z20772" s="5"/>
      <c r="AA20772" s="5"/>
      <c r="AB20772" s="5"/>
      <c r="AC20772" s="5"/>
      <c r="AD20772" s="5"/>
      <c r="AE20772" s="5"/>
      <c r="AF20772" s="5"/>
      <c r="AG20772" s="5"/>
      <c r="AH20772" s="5"/>
      <c r="AI20772" s="5"/>
      <c r="AJ20772" s="5"/>
    </row>
    <row r="20773" spans="11:36">
      <c r="K20773" s="5"/>
      <c r="L20773" s="5"/>
      <c r="M20773" s="5"/>
      <c r="N20773" s="5"/>
      <c r="O20773" s="5"/>
      <c r="P20773" s="5"/>
      <c r="Q20773" s="5"/>
      <c r="R20773" s="5"/>
      <c r="S20773" s="5"/>
      <c r="T20773" s="5"/>
      <c r="U20773" s="5"/>
      <c r="V20773" s="5"/>
      <c r="W20773" s="5"/>
      <c r="X20773" s="5"/>
      <c r="Y20773" s="5"/>
      <c r="Z20773" s="5"/>
      <c r="AA20773" s="5"/>
      <c r="AB20773" s="5"/>
      <c r="AC20773" s="5"/>
      <c r="AD20773" s="5"/>
      <c r="AE20773" s="5"/>
      <c r="AF20773" s="5"/>
      <c r="AG20773" s="5"/>
      <c r="AH20773" s="5"/>
      <c r="AI20773" s="5"/>
      <c r="AJ20773" s="5"/>
    </row>
    <row r="20774" spans="11:36">
      <c r="K20774" s="5"/>
      <c r="L20774" s="5"/>
      <c r="M20774" s="5"/>
      <c r="N20774" s="5"/>
      <c r="O20774" s="5"/>
      <c r="P20774" s="5"/>
      <c r="Q20774" s="5"/>
      <c r="R20774" s="5"/>
      <c r="S20774" s="5"/>
      <c r="T20774" s="5"/>
      <c r="U20774" s="5"/>
      <c r="V20774" s="5"/>
      <c r="W20774" s="5"/>
      <c r="X20774" s="5"/>
      <c r="Y20774" s="5"/>
      <c r="Z20774" s="5"/>
      <c r="AA20774" s="5"/>
      <c r="AB20774" s="5"/>
      <c r="AC20774" s="5"/>
      <c r="AD20774" s="5"/>
      <c r="AE20774" s="5"/>
      <c r="AF20774" s="5"/>
      <c r="AG20774" s="5"/>
      <c r="AH20774" s="5"/>
      <c r="AI20774" s="5"/>
      <c r="AJ20774" s="5"/>
    </row>
    <row r="20775" spans="11:36">
      <c r="K20775" s="5"/>
      <c r="L20775" s="5"/>
      <c r="M20775" s="5"/>
      <c r="N20775" s="5"/>
      <c r="O20775" s="5"/>
      <c r="P20775" s="5"/>
      <c r="Q20775" s="5"/>
      <c r="R20775" s="5"/>
      <c r="S20775" s="5"/>
      <c r="T20775" s="5"/>
      <c r="U20775" s="5"/>
      <c r="V20775" s="5"/>
      <c r="W20775" s="5"/>
      <c r="X20775" s="5"/>
      <c r="Y20775" s="5"/>
      <c r="Z20775" s="5"/>
      <c r="AA20775" s="5"/>
      <c r="AB20775" s="5"/>
      <c r="AC20775" s="5"/>
      <c r="AD20775" s="5"/>
      <c r="AE20775" s="5"/>
      <c r="AF20775" s="5"/>
      <c r="AG20775" s="5"/>
      <c r="AH20775" s="5"/>
      <c r="AI20775" s="5"/>
      <c r="AJ20775" s="5"/>
    </row>
    <row r="20776" spans="11:36">
      <c r="K20776" s="5"/>
      <c r="L20776" s="5"/>
      <c r="M20776" s="5"/>
      <c r="N20776" s="5"/>
      <c r="O20776" s="5"/>
      <c r="P20776" s="5"/>
      <c r="Q20776" s="5"/>
      <c r="R20776" s="5"/>
      <c r="S20776" s="5"/>
      <c r="T20776" s="5"/>
      <c r="U20776" s="5"/>
      <c r="V20776" s="5"/>
      <c r="W20776" s="5"/>
      <c r="X20776" s="5"/>
      <c r="Y20776" s="5"/>
      <c r="Z20776" s="5"/>
      <c r="AA20776" s="5"/>
      <c r="AB20776" s="5"/>
      <c r="AC20776" s="5"/>
      <c r="AD20776" s="5"/>
      <c r="AE20776" s="5"/>
      <c r="AF20776" s="5"/>
      <c r="AG20776" s="5"/>
      <c r="AH20776" s="5"/>
      <c r="AI20776" s="5"/>
      <c r="AJ20776" s="5"/>
    </row>
    <row r="20777" spans="11:36">
      <c r="K20777" s="5"/>
      <c r="L20777" s="5"/>
      <c r="M20777" s="5"/>
      <c r="N20777" s="5"/>
      <c r="O20777" s="5"/>
      <c r="P20777" s="5"/>
      <c r="Q20777" s="5"/>
      <c r="R20777" s="5"/>
      <c r="S20777" s="5"/>
      <c r="T20777" s="5"/>
      <c r="U20777" s="5"/>
      <c r="V20777" s="5"/>
      <c r="W20777" s="5"/>
      <c r="X20777" s="5"/>
      <c r="Y20777" s="5"/>
      <c r="Z20777" s="5"/>
      <c r="AA20777" s="5"/>
      <c r="AB20777" s="5"/>
      <c r="AC20777" s="5"/>
      <c r="AD20777" s="5"/>
      <c r="AE20777" s="5"/>
      <c r="AF20777" s="5"/>
      <c r="AG20777" s="5"/>
      <c r="AH20777" s="5"/>
      <c r="AI20777" s="5"/>
      <c r="AJ20777" s="5"/>
    </row>
    <row r="20778" spans="11:36">
      <c r="K20778" s="5"/>
      <c r="L20778" s="5"/>
      <c r="M20778" s="5"/>
      <c r="N20778" s="5"/>
      <c r="O20778" s="5"/>
      <c r="P20778" s="5"/>
      <c r="Q20778" s="5"/>
      <c r="R20778" s="5"/>
      <c r="S20778" s="5"/>
      <c r="T20778" s="5"/>
      <c r="U20778" s="5"/>
      <c r="V20778" s="5"/>
      <c r="W20778" s="5"/>
      <c r="X20778" s="5"/>
      <c r="Y20778" s="5"/>
      <c r="Z20778" s="5"/>
      <c r="AA20778" s="5"/>
      <c r="AB20778" s="5"/>
      <c r="AC20778" s="5"/>
      <c r="AD20778" s="5"/>
      <c r="AE20778" s="5"/>
      <c r="AF20778" s="5"/>
      <c r="AG20778" s="5"/>
      <c r="AH20778" s="5"/>
      <c r="AI20778" s="5"/>
      <c r="AJ20778" s="5"/>
    </row>
    <row r="20779" spans="11:36">
      <c r="K20779" s="5"/>
      <c r="L20779" s="5"/>
      <c r="M20779" s="5"/>
      <c r="N20779" s="5"/>
      <c r="O20779" s="5"/>
      <c r="P20779" s="5"/>
      <c r="Q20779" s="5"/>
      <c r="R20779" s="5"/>
      <c r="S20779" s="5"/>
      <c r="T20779" s="5"/>
      <c r="U20779" s="5"/>
      <c r="V20779" s="5"/>
      <c r="W20779" s="5"/>
      <c r="X20779" s="5"/>
      <c r="Y20779" s="5"/>
      <c r="Z20779" s="5"/>
      <c r="AA20779" s="5"/>
      <c r="AB20779" s="5"/>
      <c r="AC20779" s="5"/>
      <c r="AD20779" s="5"/>
      <c r="AE20779" s="5"/>
      <c r="AF20779" s="5"/>
      <c r="AG20779" s="5"/>
      <c r="AH20779" s="5"/>
      <c r="AI20779" s="5"/>
      <c r="AJ20779" s="5"/>
    </row>
    <row r="20780" spans="11:36">
      <c r="K20780" s="5"/>
      <c r="L20780" s="5"/>
      <c r="M20780" s="5"/>
      <c r="N20780" s="5"/>
      <c r="O20780" s="5"/>
      <c r="P20780" s="5"/>
      <c r="Q20780" s="5"/>
      <c r="R20780" s="5"/>
      <c r="S20780" s="5"/>
      <c r="T20780" s="5"/>
      <c r="U20780" s="5"/>
      <c r="V20780" s="5"/>
      <c r="W20780" s="5"/>
      <c r="X20780" s="5"/>
      <c r="Y20780" s="5"/>
      <c r="Z20780" s="5"/>
      <c r="AA20780" s="5"/>
      <c r="AB20780" s="5"/>
      <c r="AC20780" s="5"/>
      <c r="AD20780" s="5"/>
      <c r="AE20780" s="5"/>
      <c r="AF20780" s="5"/>
      <c r="AG20780" s="5"/>
      <c r="AH20780" s="5"/>
      <c r="AI20780" s="5"/>
      <c r="AJ20780" s="5"/>
    </row>
    <row r="20781" spans="11:36">
      <c r="K20781" s="5"/>
      <c r="L20781" s="5"/>
      <c r="M20781" s="5"/>
      <c r="N20781" s="5"/>
      <c r="O20781" s="5"/>
      <c r="P20781" s="5"/>
      <c r="Q20781" s="5"/>
      <c r="R20781" s="5"/>
      <c r="S20781" s="5"/>
      <c r="T20781" s="5"/>
      <c r="U20781" s="5"/>
      <c r="V20781" s="5"/>
      <c r="W20781" s="5"/>
      <c r="X20781" s="5"/>
      <c r="Y20781" s="5"/>
      <c r="Z20781" s="5"/>
      <c r="AA20781" s="5"/>
      <c r="AB20781" s="5"/>
      <c r="AC20781" s="5"/>
      <c r="AD20781" s="5"/>
      <c r="AE20781" s="5"/>
      <c r="AF20781" s="5"/>
      <c r="AG20781" s="5"/>
      <c r="AH20781" s="5"/>
      <c r="AI20781" s="5"/>
      <c r="AJ20781" s="5"/>
    </row>
    <row r="20782" spans="11:36">
      <c r="K20782" s="5"/>
      <c r="L20782" s="5"/>
      <c r="M20782" s="5"/>
      <c r="N20782" s="5"/>
      <c r="O20782" s="5"/>
      <c r="P20782" s="5"/>
      <c r="Q20782" s="5"/>
      <c r="R20782" s="5"/>
      <c r="S20782" s="5"/>
      <c r="T20782" s="5"/>
      <c r="U20782" s="5"/>
      <c r="V20782" s="5"/>
      <c r="W20782" s="5"/>
      <c r="X20782" s="5"/>
      <c r="Y20782" s="5"/>
      <c r="Z20782" s="5"/>
      <c r="AA20782" s="5"/>
      <c r="AB20782" s="5"/>
      <c r="AC20782" s="5"/>
      <c r="AD20782" s="5"/>
      <c r="AE20782" s="5"/>
      <c r="AF20782" s="5"/>
      <c r="AG20782" s="5"/>
      <c r="AH20782" s="5"/>
      <c r="AI20782" s="5"/>
      <c r="AJ20782" s="5"/>
    </row>
    <row r="20783" spans="11:36">
      <c r="K20783" s="5"/>
      <c r="L20783" s="5"/>
      <c r="M20783" s="5"/>
      <c r="N20783" s="5"/>
      <c r="O20783" s="5"/>
      <c r="P20783" s="5"/>
      <c r="Q20783" s="5"/>
      <c r="R20783" s="5"/>
      <c r="S20783" s="5"/>
      <c r="T20783" s="5"/>
      <c r="U20783" s="5"/>
      <c r="V20783" s="5"/>
      <c r="W20783" s="5"/>
      <c r="X20783" s="5"/>
      <c r="Y20783" s="5"/>
      <c r="Z20783" s="5"/>
      <c r="AA20783" s="5"/>
      <c r="AB20783" s="5"/>
      <c r="AC20783" s="5"/>
      <c r="AD20783" s="5"/>
      <c r="AE20783" s="5"/>
      <c r="AF20783" s="5"/>
      <c r="AG20783" s="5"/>
      <c r="AH20783" s="5"/>
      <c r="AI20783" s="5"/>
      <c r="AJ20783" s="5"/>
    </row>
    <row r="20784" spans="11:36">
      <c r="K20784" s="5"/>
      <c r="L20784" s="5"/>
      <c r="M20784" s="5"/>
      <c r="N20784" s="5"/>
      <c r="O20784" s="5"/>
      <c r="P20784" s="5"/>
      <c r="Q20784" s="5"/>
      <c r="R20784" s="5"/>
      <c r="S20784" s="5"/>
      <c r="T20784" s="5"/>
      <c r="U20784" s="5"/>
      <c r="V20784" s="5"/>
      <c r="W20784" s="5"/>
      <c r="X20784" s="5"/>
      <c r="Y20784" s="5"/>
      <c r="Z20784" s="5"/>
      <c r="AA20784" s="5"/>
      <c r="AB20784" s="5"/>
      <c r="AC20784" s="5"/>
      <c r="AD20784" s="5"/>
      <c r="AE20784" s="5"/>
      <c r="AF20784" s="5"/>
      <c r="AG20784" s="5"/>
      <c r="AH20784" s="5"/>
      <c r="AI20784" s="5"/>
      <c r="AJ20784" s="5"/>
    </row>
    <row r="20785" spans="11:36">
      <c r="K20785" s="5"/>
      <c r="L20785" s="5"/>
      <c r="M20785" s="5"/>
      <c r="N20785" s="5"/>
      <c r="O20785" s="5"/>
      <c r="P20785" s="5"/>
      <c r="Q20785" s="5"/>
      <c r="R20785" s="5"/>
      <c r="S20785" s="5"/>
      <c r="T20785" s="5"/>
      <c r="U20785" s="5"/>
      <c r="V20785" s="5"/>
      <c r="W20785" s="5"/>
      <c r="X20785" s="5"/>
      <c r="Y20785" s="5"/>
      <c r="Z20785" s="5"/>
      <c r="AA20785" s="5"/>
      <c r="AB20785" s="5"/>
      <c r="AC20785" s="5"/>
      <c r="AD20785" s="5"/>
      <c r="AE20785" s="5"/>
      <c r="AF20785" s="5"/>
      <c r="AG20785" s="5"/>
      <c r="AH20785" s="5"/>
      <c r="AI20785" s="5"/>
      <c r="AJ20785" s="5"/>
    </row>
    <row r="20786" spans="11:36">
      <c r="K20786" s="5"/>
      <c r="L20786" s="5"/>
      <c r="M20786" s="5"/>
      <c r="N20786" s="5"/>
      <c r="O20786" s="5"/>
      <c r="P20786" s="5"/>
      <c r="Q20786" s="5"/>
      <c r="R20786" s="5"/>
      <c r="S20786" s="5"/>
      <c r="T20786" s="5"/>
      <c r="U20786" s="5"/>
      <c r="V20786" s="5"/>
      <c r="W20786" s="5"/>
      <c r="X20786" s="5"/>
      <c r="Y20786" s="5"/>
      <c r="Z20786" s="5"/>
      <c r="AA20786" s="5"/>
      <c r="AB20786" s="5"/>
      <c r="AC20786" s="5"/>
      <c r="AD20786" s="5"/>
      <c r="AE20786" s="5"/>
      <c r="AF20786" s="5"/>
      <c r="AG20786" s="5"/>
      <c r="AH20786" s="5"/>
      <c r="AI20786" s="5"/>
      <c r="AJ20786" s="5"/>
    </row>
    <row r="20787" spans="11:36">
      <c r="K20787" s="5"/>
      <c r="L20787" s="5"/>
      <c r="M20787" s="5"/>
      <c r="N20787" s="5"/>
      <c r="O20787" s="5"/>
      <c r="P20787" s="5"/>
      <c r="Q20787" s="5"/>
      <c r="R20787" s="5"/>
      <c r="S20787" s="5"/>
      <c r="T20787" s="5"/>
      <c r="U20787" s="5"/>
      <c r="V20787" s="5"/>
      <c r="W20787" s="5"/>
      <c r="X20787" s="5"/>
      <c r="Y20787" s="5"/>
      <c r="Z20787" s="5"/>
      <c r="AA20787" s="5"/>
      <c r="AB20787" s="5"/>
      <c r="AC20787" s="5"/>
      <c r="AD20787" s="5"/>
      <c r="AE20787" s="5"/>
      <c r="AF20787" s="5"/>
      <c r="AG20787" s="5"/>
      <c r="AH20787" s="5"/>
      <c r="AI20787" s="5"/>
      <c r="AJ20787" s="5"/>
    </row>
    <row r="20788" spans="11:36">
      <c r="K20788" s="5"/>
      <c r="L20788" s="5"/>
      <c r="M20788" s="5"/>
      <c r="N20788" s="5"/>
      <c r="O20788" s="5"/>
      <c r="P20788" s="5"/>
      <c r="Q20788" s="5"/>
      <c r="R20788" s="5"/>
      <c r="S20788" s="5"/>
      <c r="T20788" s="5"/>
      <c r="U20788" s="5"/>
      <c r="V20788" s="5"/>
      <c r="W20788" s="5"/>
      <c r="X20788" s="5"/>
      <c r="Y20788" s="5"/>
      <c r="Z20788" s="5"/>
      <c r="AA20788" s="5"/>
      <c r="AB20788" s="5"/>
      <c r="AC20788" s="5"/>
      <c r="AD20788" s="5"/>
      <c r="AE20788" s="5"/>
      <c r="AF20788" s="5"/>
      <c r="AG20788" s="5"/>
      <c r="AH20788" s="5"/>
      <c r="AI20788" s="5"/>
      <c r="AJ20788" s="5"/>
    </row>
    <row r="20789" spans="11:36">
      <c r="K20789" s="5"/>
      <c r="L20789" s="5"/>
      <c r="M20789" s="5"/>
      <c r="N20789" s="5"/>
      <c r="O20789" s="5"/>
      <c r="P20789" s="5"/>
      <c r="Q20789" s="5"/>
      <c r="R20789" s="5"/>
      <c r="S20789" s="5"/>
      <c r="T20789" s="5"/>
      <c r="U20789" s="5"/>
      <c r="V20789" s="5"/>
      <c r="W20789" s="5"/>
      <c r="X20789" s="5"/>
      <c r="Y20789" s="5"/>
      <c r="Z20789" s="5"/>
      <c r="AA20789" s="5"/>
      <c r="AB20789" s="5"/>
      <c r="AC20789" s="5"/>
      <c r="AD20789" s="5"/>
      <c r="AE20789" s="5"/>
      <c r="AF20789" s="5"/>
      <c r="AG20789" s="5"/>
      <c r="AH20789" s="5"/>
      <c r="AI20789" s="5"/>
      <c r="AJ20789" s="5"/>
    </row>
    <row r="20790" spans="11:36">
      <c r="K20790" s="5"/>
      <c r="L20790" s="5"/>
      <c r="M20790" s="5"/>
      <c r="N20790" s="5"/>
      <c r="O20790" s="5"/>
      <c r="P20790" s="5"/>
      <c r="Q20790" s="5"/>
      <c r="R20790" s="5"/>
      <c r="S20790" s="5"/>
      <c r="T20790" s="5"/>
      <c r="U20790" s="5"/>
      <c r="V20790" s="5"/>
      <c r="W20790" s="5"/>
      <c r="X20790" s="5"/>
      <c r="Y20790" s="5"/>
      <c r="Z20790" s="5"/>
      <c r="AA20790" s="5"/>
      <c r="AB20790" s="5"/>
      <c r="AC20790" s="5"/>
      <c r="AD20790" s="5"/>
      <c r="AE20790" s="5"/>
      <c r="AF20790" s="5"/>
      <c r="AG20790" s="5"/>
      <c r="AH20790" s="5"/>
      <c r="AI20790" s="5"/>
      <c r="AJ20790" s="5"/>
    </row>
    <row r="20791" spans="11:36">
      <c r="K20791" s="5"/>
      <c r="L20791" s="5"/>
      <c r="M20791" s="5"/>
      <c r="N20791" s="5"/>
      <c r="O20791" s="5"/>
      <c r="P20791" s="5"/>
      <c r="Q20791" s="5"/>
      <c r="R20791" s="5"/>
      <c r="S20791" s="5"/>
      <c r="T20791" s="5"/>
      <c r="U20791" s="5"/>
      <c r="V20791" s="5"/>
      <c r="W20791" s="5"/>
      <c r="X20791" s="5"/>
      <c r="Y20791" s="5"/>
      <c r="Z20791" s="5"/>
      <c r="AA20791" s="5"/>
      <c r="AB20791" s="5"/>
      <c r="AC20791" s="5"/>
      <c r="AD20791" s="5"/>
      <c r="AE20791" s="5"/>
      <c r="AF20791" s="5"/>
      <c r="AG20791" s="5"/>
      <c r="AH20791" s="5"/>
      <c r="AI20791" s="5"/>
      <c r="AJ20791" s="5"/>
    </row>
    <row r="20792" spans="11:36">
      <c r="K20792" s="5"/>
      <c r="L20792" s="5"/>
      <c r="M20792" s="5"/>
      <c r="N20792" s="5"/>
      <c r="O20792" s="5"/>
      <c r="P20792" s="5"/>
      <c r="Q20792" s="5"/>
      <c r="R20792" s="5"/>
      <c r="S20792" s="5"/>
      <c r="T20792" s="5"/>
      <c r="U20792" s="5"/>
      <c r="V20792" s="5"/>
      <c r="W20792" s="5"/>
      <c r="X20792" s="5"/>
      <c r="Y20792" s="5"/>
      <c r="Z20792" s="5"/>
      <c r="AA20792" s="5"/>
      <c r="AB20792" s="5"/>
      <c r="AC20792" s="5"/>
      <c r="AD20792" s="5"/>
      <c r="AE20792" s="5"/>
      <c r="AF20792" s="5"/>
      <c r="AG20792" s="5"/>
      <c r="AH20792" s="5"/>
      <c r="AI20792" s="5"/>
      <c r="AJ20792" s="5"/>
    </row>
    <row r="20793" spans="11:36">
      <c r="K20793" s="5"/>
      <c r="L20793" s="5"/>
      <c r="M20793" s="5"/>
      <c r="N20793" s="5"/>
      <c r="O20793" s="5"/>
      <c r="P20793" s="5"/>
      <c r="Q20793" s="5"/>
      <c r="R20793" s="5"/>
      <c r="S20793" s="5"/>
      <c r="T20793" s="5"/>
      <c r="U20793" s="5"/>
      <c r="V20793" s="5"/>
      <c r="W20793" s="5"/>
      <c r="X20793" s="5"/>
      <c r="Y20793" s="5"/>
      <c r="Z20793" s="5"/>
      <c r="AA20793" s="5"/>
      <c r="AB20793" s="5"/>
      <c r="AC20793" s="5"/>
      <c r="AD20793" s="5"/>
      <c r="AE20793" s="5"/>
      <c r="AF20793" s="5"/>
      <c r="AG20793" s="5"/>
      <c r="AH20793" s="5"/>
      <c r="AI20793" s="5"/>
      <c r="AJ20793" s="5"/>
    </row>
    <row r="20794" spans="11:36">
      <c r="K20794" s="5"/>
      <c r="L20794" s="5"/>
      <c r="M20794" s="5"/>
      <c r="N20794" s="5"/>
      <c r="O20794" s="5"/>
      <c r="P20794" s="5"/>
      <c r="Q20794" s="5"/>
      <c r="R20794" s="5"/>
      <c r="S20794" s="5"/>
      <c r="T20794" s="5"/>
      <c r="U20794" s="5"/>
      <c r="V20794" s="5"/>
      <c r="W20794" s="5"/>
      <c r="X20794" s="5"/>
      <c r="Y20794" s="5"/>
      <c r="Z20794" s="5"/>
      <c r="AA20794" s="5"/>
      <c r="AB20794" s="5"/>
      <c r="AC20794" s="5"/>
      <c r="AD20794" s="5"/>
      <c r="AE20794" s="5"/>
      <c r="AF20794" s="5"/>
      <c r="AG20794" s="5"/>
      <c r="AH20794" s="5"/>
      <c r="AI20794" s="5"/>
      <c r="AJ20794" s="5"/>
    </row>
    <row r="20795" spans="11:36">
      <c r="K20795" s="5"/>
      <c r="L20795" s="5"/>
      <c r="M20795" s="5"/>
      <c r="N20795" s="5"/>
      <c r="O20795" s="5"/>
      <c r="P20795" s="5"/>
      <c r="Q20795" s="5"/>
      <c r="R20795" s="5"/>
      <c r="S20795" s="5"/>
      <c r="T20795" s="5"/>
      <c r="U20795" s="5"/>
      <c r="V20795" s="5"/>
      <c r="W20795" s="5"/>
      <c r="X20795" s="5"/>
      <c r="Y20795" s="5"/>
      <c r="Z20795" s="5"/>
      <c r="AA20795" s="5"/>
      <c r="AB20795" s="5"/>
      <c r="AC20795" s="5"/>
      <c r="AD20795" s="5"/>
      <c r="AE20795" s="5"/>
      <c r="AF20795" s="5"/>
      <c r="AG20795" s="5"/>
      <c r="AH20795" s="5"/>
      <c r="AI20795" s="5"/>
      <c r="AJ20795" s="5"/>
    </row>
    <row r="20796" spans="11:36">
      <c r="K20796" s="5"/>
      <c r="L20796" s="5"/>
      <c r="M20796" s="5"/>
      <c r="N20796" s="5"/>
      <c r="O20796" s="5"/>
      <c r="P20796" s="5"/>
      <c r="Q20796" s="5"/>
      <c r="R20796" s="5"/>
      <c r="S20796" s="5"/>
      <c r="T20796" s="5"/>
      <c r="U20796" s="5"/>
      <c r="V20796" s="5"/>
      <c r="W20796" s="5"/>
      <c r="X20796" s="5"/>
      <c r="Y20796" s="5"/>
      <c r="Z20796" s="5"/>
      <c r="AA20796" s="5"/>
      <c r="AB20796" s="5"/>
      <c r="AC20796" s="5"/>
      <c r="AD20796" s="5"/>
      <c r="AE20796" s="5"/>
      <c r="AF20796" s="5"/>
      <c r="AG20796" s="5"/>
      <c r="AH20796" s="5"/>
      <c r="AI20796" s="5"/>
      <c r="AJ20796" s="5"/>
    </row>
    <row r="20797" spans="11:36">
      <c r="K20797" s="5"/>
      <c r="L20797" s="5"/>
      <c r="M20797" s="5"/>
      <c r="N20797" s="5"/>
      <c r="O20797" s="5"/>
      <c r="P20797" s="5"/>
      <c r="Q20797" s="5"/>
      <c r="R20797" s="5"/>
      <c r="S20797" s="5"/>
      <c r="T20797" s="5"/>
      <c r="U20797" s="5"/>
      <c r="V20797" s="5"/>
      <c r="W20797" s="5"/>
      <c r="X20797" s="5"/>
      <c r="Y20797" s="5"/>
      <c r="Z20797" s="5"/>
      <c r="AA20797" s="5"/>
      <c r="AB20797" s="5"/>
      <c r="AC20797" s="5"/>
      <c r="AD20797" s="5"/>
      <c r="AE20797" s="5"/>
      <c r="AF20797" s="5"/>
      <c r="AG20797" s="5"/>
      <c r="AH20797" s="5"/>
      <c r="AI20797" s="5"/>
      <c r="AJ20797" s="5"/>
    </row>
    <row r="20798" spans="11:36">
      <c r="K20798" s="5"/>
      <c r="L20798" s="5"/>
      <c r="M20798" s="5"/>
      <c r="N20798" s="5"/>
      <c r="O20798" s="5"/>
      <c r="P20798" s="5"/>
      <c r="Q20798" s="5"/>
      <c r="R20798" s="5"/>
      <c r="S20798" s="5"/>
      <c r="T20798" s="5"/>
      <c r="U20798" s="5"/>
      <c r="V20798" s="5"/>
      <c r="W20798" s="5"/>
      <c r="X20798" s="5"/>
      <c r="Y20798" s="5"/>
      <c r="Z20798" s="5"/>
      <c r="AA20798" s="5"/>
      <c r="AB20798" s="5"/>
      <c r="AC20798" s="5"/>
      <c r="AD20798" s="5"/>
      <c r="AE20798" s="5"/>
      <c r="AF20798" s="5"/>
      <c r="AG20798" s="5"/>
      <c r="AH20798" s="5"/>
      <c r="AI20798" s="5"/>
      <c r="AJ20798" s="5"/>
    </row>
    <row r="20799" spans="11:36">
      <c r="K20799" s="5"/>
      <c r="L20799" s="5"/>
      <c r="M20799" s="5"/>
      <c r="N20799" s="5"/>
      <c r="O20799" s="5"/>
      <c r="P20799" s="5"/>
      <c r="Q20799" s="5"/>
      <c r="R20799" s="5"/>
      <c r="S20799" s="5"/>
      <c r="T20799" s="5"/>
      <c r="U20799" s="5"/>
      <c r="V20799" s="5"/>
      <c r="W20799" s="5"/>
      <c r="X20799" s="5"/>
      <c r="Y20799" s="5"/>
      <c r="Z20799" s="5"/>
      <c r="AA20799" s="5"/>
      <c r="AB20799" s="5"/>
      <c r="AC20799" s="5"/>
      <c r="AD20799" s="5"/>
      <c r="AE20799" s="5"/>
      <c r="AF20799" s="5"/>
      <c r="AG20799" s="5"/>
      <c r="AH20799" s="5"/>
      <c r="AI20799" s="5"/>
      <c r="AJ20799" s="5"/>
    </row>
    <row r="20800" spans="11:36">
      <c r="K20800" s="5"/>
      <c r="L20800" s="5"/>
      <c r="M20800" s="5"/>
      <c r="N20800" s="5"/>
      <c r="O20800" s="5"/>
      <c r="P20800" s="5"/>
      <c r="Q20800" s="5"/>
      <c r="R20800" s="5"/>
      <c r="S20800" s="5"/>
      <c r="T20800" s="5"/>
      <c r="U20800" s="5"/>
      <c r="V20800" s="5"/>
      <c r="W20800" s="5"/>
      <c r="X20800" s="5"/>
      <c r="Y20800" s="5"/>
      <c r="Z20800" s="5"/>
      <c r="AA20800" s="5"/>
      <c r="AB20800" s="5"/>
      <c r="AC20800" s="5"/>
      <c r="AD20800" s="5"/>
      <c r="AE20800" s="5"/>
      <c r="AF20800" s="5"/>
      <c r="AG20800" s="5"/>
      <c r="AH20800" s="5"/>
      <c r="AI20800" s="5"/>
      <c r="AJ20800" s="5"/>
    </row>
    <row r="20801" spans="11:36">
      <c r="K20801" s="5"/>
      <c r="L20801" s="5"/>
      <c r="M20801" s="5"/>
      <c r="N20801" s="5"/>
      <c r="O20801" s="5"/>
      <c r="P20801" s="5"/>
      <c r="Q20801" s="5"/>
      <c r="R20801" s="5"/>
      <c r="S20801" s="5"/>
      <c r="T20801" s="5"/>
      <c r="U20801" s="5"/>
      <c r="V20801" s="5"/>
      <c r="W20801" s="5"/>
      <c r="X20801" s="5"/>
      <c r="Y20801" s="5"/>
      <c r="Z20801" s="5"/>
      <c r="AA20801" s="5"/>
      <c r="AB20801" s="5"/>
      <c r="AC20801" s="5"/>
      <c r="AD20801" s="5"/>
      <c r="AE20801" s="5"/>
      <c r="AF20801" s="5"/>
      <c r="AG20801" s="5"/>
      <c r="AH20801" s="5"/>
      <c r="AI20801" s="5"/>
      <c r="AJ20801" s="5"/>
    </row>
    <row r="20802" spans="11:36">
      <c r="K20802" s="5"/>
      <c r="L20802" s="5"/>
      <c r="M20802" s="5"/>
      <c r="N20802" s="5"/>
      <c r="O20802" s="5"/>
      <c r="P20802" s="5"/>
      <c r="Q20802" s="5"/>
      <c r="R20802" s="5"/>
      <c r="S20802" s="5"/>
      <c r="T20802" s="5"/>
      <c r="U20802" s="5"/>
      <c r="V20802" s="5"/>
      <c r="W20802" s="5"/>
      <c r="X20802" s="5"/>
      <c r="Y20802" s="5"/>
      <c r="Z20802" s="5"/>
      <c r="AA20802" s="5"/>
      <c r="AB20802" s="5"/>
      <c r="AC20802" s="5"/>
      <c r="AD20802" s="5"/>
      <c r="AE20802" s="5"/>
      <c r="AF20802" s="5"/>
      <c r="AG20802" s="5"/>
      <c r="AH20802" s="5"/>
      <c r="AI20802" s="5"/>
      <c r="AJ20802" s="5"/>
    </row>
    <row r="20803" spans="11:36">
      <c r="K20803" s="5"/>
      <c r="L20803" s="5"/>
      <c r="M20803" s="5"/>
      <c r="N20803" s="5"/>
      <c r="O20803" s="5"/>
      <c r="P20803" s="5"/>
      <c r="Q20803" s="5"/>
      <c r="R20803" s="5"/>
      <c r="S20803" s="5"/>
      <c r="T20803" s="5"/>
      <c r="U20803" s="5"/>
      <c r="V20803" s="5"/>
      <c r="W20803" s="5"/>
      <c r="X20803" s="5"/>
      <c r="Y20803" s="5"/>
      <c r="Z20803" s="5"/>
      <c r="AA20803" s="5"/>
      <c r="AB20803" s="5"/>
      <c r="AC20803" s="5"/>
      <c r="AD20803" s="5"/>
      <c r="AE20803" s="5"/>
      <c r="AF20803" s="5"/>
      <c r="AG20803" s="5"/>
      <c r="AH20803" s="5"/>
      <c r="AI20803" s="5"/>
      <c r="AJ20803" s="5"/>
    </row>
    <row r="20804" spans="11:36">
      <c r="K20804" s="5"/>
      <c r="L20804" s="5"/>
      <c r="M20804" s="5"/>
      <c r="N20804" s="5"/>
      <c r="O20804" s="5"/>
      <c r="P20804" s="5"/>
      <c r="Q20804" s="5"/>
      <c r="R20804" s="5"/>
      <c r="S20804" s="5"/>
      <c r="T20804" s="5"/>
      <c r="U20804" s="5"/>
      <c r="V20804" s="5"/>
      <c r="W20804" s="5"/>
      <c r="X20804" s="5"/>
      <c r="Y20804" s="5"/>
      <c r="Z20804" s="5"/>
      <c r="AA20804" s="5"/>
      <c r="AB20804" s="5"/>
      <c r="AC20804" s="5"/>
      <c r="AD20804" s="5"/>
      <c r="AE20804" s="5"/>
      <c r="AF20804" s="5"/>
      <c r="AG20804" s="5"/>
      <c r="AH20804" s="5"/>
      <c r="AI20804" s="5"/>
      <c r="AJ20804" s="5"/>
    </row>
    <row r="20805" spans="11:36">
      <c r="K20805" s="5"/>
      <c r="L20805" s="5"/>
      <c r="M20805" s="5"/>
      <c r="N20805" s="5"/>
      <c r="O20805" s="5"/>
      <c r="P20805" s="5"/>
      <c r="Q20805" s="5"/>
      <c r="R20805" s="5"/>
      <c r="S20805" s="5"/>
      <c r="T20805" s="5"/>
      <c r="U20805" s="5"/>
      <c r="V20805" s="5"/>
      <c r="W20805" s="5"/>
      <c r="X20805" s="5"/>
      <c r="Y20805" s="5"/>
      <c r="Z20805" s="5"/>
      <c r="AA20805" s="5"/>
      <c r="AB20805" s="5"/>
      <c r="AC20805" s="5"/>
      <c r="AD20805" s="5"/>
      <c r="AE20805" s="5"/>
      <c r="AF20805" s="5"/>
      <c r="AG20805" s="5"/>
      <c r="AH20805" s="5"/>
      <c r="AI20805" s="5"/>
      <c r="AJ20805" s="5"/>
    </row>
    <row r="20806" spans="11:36">
      <c r="K20806" s="5"/>
      <c r="L20806" s="5"/>
      <c r="M20806" s="5"/>
      <c r="N20806" s="5"/>
      <c r="O20806" s="5"/>
      <c r="P20806" s="5"/>
      <c r="Q20806" s="5"/>
      <c r="R20806" s="5"/>
      <c r="S20806" s="5"/>
      <c r="T20806" s="5"/>
      <c r="U20806" s="5"/>
      <c r="V20806" s="5"/>
      <c r="W20806" s="5"/>
      <c r="X20806" s="5"/>
      <c r="Y20806" s="5"/>
      <c r="Z20806" s="5"/>
      <c r="AA20806" s="5"/>
      <c r="AB20806" s="5"/>
      <c r="AC20806" s="5"/>
      <c r="AD20806" s="5"/>
      <c r="AE20806" s="5"/>
      <c r="AF20806" s="5"/>
      <c r="AG20806" s="5"/>
      <c r="AH20806" s="5"/>
      <c r="AI20806" s="5"/>
      <c r="AJ20806" s="5"/>
    </row>
    <row r="20807" spans="11:36">
      <c r="K20807" s="5"/>
      <c r="L20807" s="5"/>
      <c r="M20807" s="5"/>
      <c r="N20807" s="5"/>
      <c r="O20807" s="5"/>
      <c r="P20807" s="5"/>
      <c r="Q20807" s="5"/>
      <c r="R20807" s="5"/>
      <c r="S20807" s="5"/>
      <c r="T20807" s="5"/>
      <c r="U20807" s="5"/>
      <c r="V20807" s="5"/>
      <c r="W20807" s="5"/>
      <c r="X20807" s="5"/>
      <c r="Y20807" s="5"/>
      <c r="Z20807" s="5"/>
      <c r="AA20807" s="5"/>
      <c r="AB20807" s="5"/>
      <c r="AC20807" s="5"/>
      <c r="AD20807" s="5"/>
      <c r="AE20807" s="5"/>
      <c r="AF20807" s="5"/>
      <c r="AG20807" s="5"/>
      <c r="AH20807" s="5"/>
      <c r="AI20807" s="5"/>
      <c r="AJ20807" s="5"/>
    </row>
    <row r="20808" spans="11:36">
      <c r="K20808" s="5"/>
      <c r="L20808" s="5"/>
      <c r="M20808" s="5"/>
      <c r="N20808" s="5"/>
      <c r="O20808" s="5"/>
      <c r="P20808" s="5"/>
      <c r="Q20808" s="5"/>
      <c r="R20808" s="5"/>
      <c r="S20808" s="5"/>
      <c r="T20808" s="5"/>
      <c r="U20808" s="5"/>
      <c r="V20808" s="5"/>
      <c r="W20808" s="5"/>
      <c r="X20808" s="5"/>
      <c r="Y20808" s="5"/>
      <c r="Z20808" s="5"/>
      <c r="AA20808" s="5"/>
      <c r="AB20808" s="5"/>
      <c r="AC20808" s="5"/>
      <c r="AD20808" s="5"/>
      <c r="AE20808" s="5"/>
      <c r="AF20808" s="5"/>
      <c r="AG20808" s="5"/>
      <c r="AH20808" s="5"/>
      <c r="AI20808" s="5"/>
      <c r="AJ20808" s="5"/>
    </row>
    <row r="20809" spans="11:36">
      <c r="K20809" s="5"/>
      <c r="L20809" s="5"/>
      <c r="M20809" s="5"/>
      <c r="N20809" s="5"/>
      <c r="O20809" s="5"/>
      <c r="P20809" s="5"/>
      <c r="Q20809" s="5"/>
      <c r="R20809" s="5"/>
      <c r="S20809" s="5"/>
      <c r="T20809" s="5"/>
      <c r="U20809" s="5"/>
      <c r="V20809" s="5"/>
      <c r="W20809" s="5"/>
      <c r="X20809" s="5"/>
      <c r="Y20809" s="5"/>
      <c r="Z20809" s="5"/>
      <c r="AA20809" s="5"/>
      <c r="AB20809" s="5"/>
      <c r="AC20809" s="5"/>
      <c r="AD20809" s="5"/>
      <c r="AE20809" s="5"/>
      <c r="AF20809" s="5"/>
      <c r="AG20809" s="5"/>
      <c r="AH20809" s="5"/>
      <c r="AI20809" s="5"/>
      <c r="AJ20809" s="5"/>
    </row>
    <row r="20810" spans="11:36">
      <c r="K20810" s="5"/>
      <c r="L20810" s="5"/>
      <c r="M20810" s="5"/>
      <c r="N20810" s="5"/>
      <c r="O20810" s="5"/>
      <c r="P20810" s="5"/>
      <c r="Q20810" s="5"/>
      <c r="R20810" s="5"/>
      <c r="S20810" s="5"/>
      <c r="T20810" s="5"/>
      <c r="U20810" s="5"/>
      <c r="V20810" s="5"/>
      <c r="W20810" s="5"/>
      <c r="X20810" s="5"/>
      <c r="Y20810" s="5"/>
      <c r="Z20810" s="5"/>
      <c r="AA20810" s="5"/>
      <c r="AB20810" s="5"/>
      <c r="AC20810" s="5"/>
      <c r="AD20810" s="5"/>
      <c r="AE20810" s="5"/>
      <c r="AF20810" s="5"/>
      <c r="AG20810" s="5"/>
      <c r="AH20810" s="5"/>
      <c r="AI20810" s="5"/>
      <c r="AJ20810" s="5"/>
    </row>
    <row r="20811" spans="11:36">
      <c r="K20811" s="5"/>
      <c r="L20811" s="5"/>
      <c r="M20811" s="5"/>
      <c r="N20811" s="5"/>
      <c r="O20811" s="5"/>
      <c r="P20811" s="5"/>
      <c r="Q20811" s="5"/>
      <c r="R20811" s="5"/>
      <c r="S20811" s="5"/>
      <c r="T20811" s="5"/>
      <c r="U20811" s="5"/>
      <c r="V20811" s="5"/>
      <c r="W20811" s="5"/>
      <c r="X20811" s="5"/>
      <c r="Y20811" s="5"/>
      <c r="Z20811" s="5"/>
      <c r="AA20811" s="5"/>
      <c r="AB20811" s="5"/>
      <c r="AC20811" s="5"/>
      <c r="AD20811" s="5"/>
      <c r="AE20811" s="5"/>
      <c r="AF20811" s="5"/>
      <c r="AG20811" s="5"/>
      <c r="AH20811" s="5"/>
      <c r="AI20811" s="5"/>
      <c r="AJ20811" s="5"/>
    </row>
    <row r="20812" spans="11:36">
      <c r="K20812" s="5"/>
      <c r="L20812" s="5"/>
      <c r="M20812" s="5"/>
      <c r="N20812" s="5"/>
      <c r="O20812" s="5"/>
      <c r="P20812" s="5"/>
      <c r="Q20812" s="5"/>
      <c r="R20812" s="5"/>
      <c r="S20812" s="5"/>
      <c r="T20812" s="5"/>
      <c r="U20812" s="5"/>
      <c r="V20812" s="5"/>
      <c r="W20812" s="5"/>
      <c r="X20812" s="5"/>
      <c r="Y20812" s="5"/>
      <c r="Z20812" s="5"/>
      <c r="AA20812" s="5"/>
      <c r="AB20812" s="5"/>
      <c r="AC20812" s="5"/>
      <c r="AD20812" s="5"/>
      <c r="AE20812" s="5"/>
      <c r="AF20812" s="5"/>
      <c r="AG20812" s="5"/>
      <c r="AH20812" s="5"/>
      <c r="AI20812" s="5"/>
      <c r="AJ20812" s="5"/>
    </row>
    <row r="20813" spans="11:36">
      <c r="K20813" s="5"/>
      <c r="L20813" s="5"/>
      <c r="M20813" s="5"/>
      <c r="N20813" s="5"/>
      <c r="O20813" s="5"/>
      <c r="P20813" s="5"/>
      <c r="Q20813" s="5"/>
      <c r="R20813" s="5"/>
      <c r="S20813" s="5"/>
      <c r="T20813" s="5"/>
      <c r="U20813" s="5"/>
      <c r="V20813" s="5"/>
      <c r="W20813" s="5"/>
      <c r="X20813" s="5"/>
      <c r="Y20813" s="5"/>
      <c r="Z20813" s="5"/>
      <c r="AA20813" s="5"/>
      <c r="AB20813" s="5"/>
      <c r="AC20813" s="5"/>
      <c r="AD20813" s="5"/>
      <c r="AE20813" s="5"/>
      <c r="AF20813" s="5"/>
      <c r="AG20813" s="5"/>
      <c r="AH20813" s="5"/>
      <c r="AI20813" s="5"/>
      <c r="AJ20813" s="5"/>
    </row>
    <row r="20814" spans="11:36">
      <c r="K20814" s="5"/>
      <c r="L20814" s="5"/>
      <c r="M20814" s="5"/>
      <c r="N20814" s="5"/>
      <c r="O20814" s="5"/>
      <c r="P20814" s="5"/>
      <c r="Q20814" s="5"/>
      <c r="R20814" s="5"/>
      <c r="S20814" s="5"/>
      <c r="T20814" s="5"/>
      <c r="U20814" s="5"/>
      <c r="V20814" s="5"/>
      <c r="W20814" s="5"/>
      <c r="X20814" s="5"/>
      <c r="Y20814" s="5"/>
      <c r="Z20814" s="5"/>
      <c r="AA20814" s="5"/>
      <c r="AB20814" s="5"/>
      <c r="AC20814" s="5"/>
      <c r="AD20814" s="5"/>
      <c r="AE20814" s="5"/>
      <c r="AF20814" s="5"/>
      <c r="AG20814" s="5"/>
      <c r="AH20814" s="5"/>
      <c r="AI20814" s="5"/>
      <c r="AJ20814" s="5"/>
    </row>
    <row r="20815" spans="11:36">
      <c r="K20815" s="5"/>
      <c r="L20815" s="5"/>
      <c r="M20815" s="5"/>
      <c r="N20815" s="5"/>
      <c r="O20815" s="5"/>
      <c r="P20815" s="5"/>
      <c r="Q20815" s="5"/>
      <c r="R20815" s="5"/>
      <c r="S20815" s="5"/>
      <c r="T20815" s="5"/>
      <c r="U20815" s="5"/>
      <c r="V20815" s="5"/>
      <c r="W20815" s="5"/>
      <c r="X20815" s="5"/>
      <c r="Y20815" s="5"/>
      <c r="Z20815" s="5"/>
      <c r="AA20815" s="5"/>
      <c r="AB20815" s="5"/>
      <c r="AC20815" s="5"/>
      <c r="AD20815" s="5"/>
      <c r="AE20815" s="5"/>
      <c r="AF20815" s="5"/>
      <c r="AG20815" s="5"/>
      <c r="AH20815" s="5"/>
      <c r="AI20815" s="5"/>
      <c r="AJ20815" s="5"/>
    </row>
    <row r="20816" spans="11:36">
      <c r="K20816" s="5"/>
      <c r="L20816" s="5"/>
      <c r="M20816" s="5"/>
      <c r="N20816" s="5"/>
      <c r="O20816" s="5"/>
      <c r="P20816" s="5"/>
      <c r="Q20816" s="5"/>
      <c r="R20816" s="5"/>
      <c r="S20816" s="5"/>
      <c r="T20816" s="5"/>
      <c r="U20816" s="5"/>
      <c r="V20816" s="5"/>
      <c r="W20816" s="5"/>
      <c r="X20816" s="5"/>
      <c r="Y20816" s="5"/>
      <c r="Z20816" s="5"/>
      <c r="AA20816" s="5"/>
      <c r="AB20816" s="5"/>
      <c r="AC20816" s="5"/>
      <c r="AD20816" s="5"/>
      <c r="AE20816" s="5"/>
      <c r="AF20816" s="5"/>
      <c r="AG20816" s="5"/>
      <c r="AH20816" s="5"/>
      <c r="AI20816" s="5"/>
      <c r="AJ20816" s="5"/>
    </row>
    <row r="20817" spans="11:36">
      <c r="K20817" s="5"/>
      <c r="L20817" s="5"/>
      <c r="M20817" s="5"/>
      <c r="N20817" s="5"/>
      <c r="O20817" s="5"/>
      <c r="P20817" s="5"/>
      <c r="Q20817" s="5"/>
      <c r="R20817" s="5"/>
      <c r="S20817" s="5"/>
      <c r="T20817" s="5"/>
      <c r="U20817" s="5"/>
      <c r="V20817" s="5"/>
      <c r="W20817" s="5"/>
      <c r="X20817" s="5"/>
      <c r="Y20817" s="5"/>
      <c r="Z20817" s="5"/>
      <c r="AA20817" s="5"/>
      <c r="AB20817" s="5"/>
      <c r="AC20817" s="5"/>
      <c r="AD20817" s="5"/>
      <c r="AE20817" s="5"/>
      <c r="AF20817" s="5"/>
      <c r="AG20817" s="5"/>
      <c r="AH20817" s="5"/>
      <c r="AI20817" s="5"/>
      <c r="AJ20817" s="5"/>
    </row>
    <row r="20818" spans="11:36">
      <c r="K20818" s="5"/>
      <c r="L20818" s="5"/>
      <c r="M20818" s="5"/>
      <c r="N20818" s="5"/>
      <c r="O20818" s="5"/>
      <c r="P20818" s="5"/>
      <c r="Q20818" s="5"/>
      <c r="R20818" s="5"/>
      <c r="S20818" s="5"/>
      <c r="T20818" s="5"/>
      <c r="U20818" s="5"/>
      <c r="V20818" s="5"/>
      <c r="W20818" s="5"/>
      <c r="X20818" s="5"/>
      <c r="Y20818" s="5"/>
      <c r="Z20818" s="5"/>
      <c r="AA20818" s="5"/>
      <c r="AB20818" s="5"/>
      <c r="AC20818" s="5"/>
      <c r="AD20818" s="5"/>
      <c r="AE20818" s="5"/>
      <c r="AF20818" s="5"/>
      <c r="AG20818" s="5"/>
      <c r="AH20818" s="5"/>
      <c r="AI20818" s="5"/>
      <c r="AJ20818" s="5"/>
    </row>
    <row r="20819" spans="11:36">
      <c r="K20819" s="5"/>
      <c r="L20819" s="5"/>
      <c r="M20819" s="5"/>
      <c r="N20819" s="5"/>
      <c r="O20819" s="5"/>
      <c r="P20819" s="5"/>
      <c r="Q20819" s="5"/>
      <c r="R20819" s="5"/>
      <c r="S20819" s="5"/>
      <c r="T20819" s="5"/>
      <c r="U20819" s="5"/>
      <c r="V20819" s="5"/>
      <c r="W20819" s="5"/>
      <c r="X20819" s="5"/>
      <c r="Y20819" s="5"/>
      <c r="Z20819" s="5"/>
      <c r="AA20819" s="5"/>
      <c r="AB20819" s="5"/>
      <c r="AC20819" s="5"/>
      <c r="AD20819" s="5"/>
      <c r="AE20819" s="5"/>
      <c r="AF20819" s="5"/>
      <c r="AG20819" s="5"/>
      <c r="AH20819" s="5"/>
      <c r="AI20819" s="5"/>
      <c r="AJ20819" s="5"/>
    </row>
    <row r="20820" spans="11:36">
      <c r="K20820" s="5"/>
      <c r="L20820" s="5"/>
      <c r="M20820" s="5"/>
      <c r="N20820" s="5"/>
      <c r="O20820" s="5"/>
      <c r="P20820" s="5"/>
      <c r="Q20820" s="5"/>
      <c r="R20820" s="5"/>
      <c r="S20820" s="5"/>
      <c r="T20820" s="5"/>
      <c r="U20820" s="5"/>
      <c r="V20820" s="5"/>
      <c r="W20820" s="5"/>
      <c r="X20820" s="5"/>
      <c r="Y20820" s="5"/>
      <c r="Z20820" s="5"/>
      <c r="AA20820" s="5"/>
      <c r="AB20820" s="5"/>
      <c r="AC20820" s="5"/>
      <c r="AD20820" s="5"/>
      <c r="AE20820" s="5"/>
      <c r="AF20820" s="5"/>
      <c r="AG20820" s="5"/>
      <c r="AH20820" s="5"/>
      <c r="AI20820" s="5"/>
      <c r="AJ20820" s="5"/>
    </row>
    <row r="20821" spans="11:36">
      <c r="K20821" s="5"/>
      <c r="L20821" s="5"/>
      <c r="M20821" s="5"/>
      <c r="N20821" s="5"/>
      <c r="O20821" s="5"/>
      <c r="P20821" s="5"/>
      <c r="Q20821" s="5"/>
      <c r="R20821" s="5"/>
      <c r="S20821" s="5"/>
      <c r="T20821" s="5"/>
      <c r="U20821" s="5"/>
      <c r="V20821" s="5"/>
      <c r="W20821" s="5"/>
      <c r="X20821" s="5"/>
      <c r="Y20821" s="5"/>
      <c r="Z20821" s="5"/>
      <c r="AA20821" s="5"/>
      <c r="AB20821" s="5"/>
      <c r="AC20821" s="5"/>
      <c r="AD20821" s="5"/>
      <c r="AE20821" s="5"/>
      <c r="AF20821" s="5"/>
      <c r="AG20821" s="5"/>
      <c r="AH20821" s="5"/>
      <c r="AI20821" s="5"/>
      <c r="AJ20821" s="5"/>
    </row>
    <row r="20822" spans="11:36">
      <c r="K20822" s="5"/>
      <c r="L20822" s="5"/>
      <c r="M20822" s="5"/>
      <c r="N20822" s="5"/>
      <c r="O20822" s="5"/>
      <c r="P20822" s="5"/>
      <c r="Q20822" s="5"/>
      <c r="R20822" s="5"/>
      <c r="S20822" s="5"/>
      <c r="T20822" s="5"/>
      <c r="U20822" s="5"/>
      <c r="V20822" s="5"/>
      <c r="W20822" s="5"/>
      <c r="X20822" s="5"/>
      <c r="Y20822" s="5"/>
      <c r="Z20822" s="5"/>
      <c r="AA20822" s="5"/>
      <c r="AB20822" s="5"/>
      <c r="AC20822" s="5"/>
      <c r="AD20822" s="5"/>
      <c r="AE20822" s="5"/>
      <c r="AF20822" s="5"/>
      <c r="AG20822" s="5"/>
      <c r="AH20822" s="5"/>
      <c r="AI20822" s="5"/>
      <c r="AJ20822" s="5"/>
    </row>
    <row r="20823" spans="11:36">
      <c r="K20823" s="5"/>
      <c r="L20823" s="5"/>
      <c r="M20823" s="5"/>
      <c r="N20823" s="5"/>
      <c r="O20823" s="5"/>
      <c r="P20823" s="5"/>
      <c r="Q20823" s="5"/>
      <c r="R20823" s="5"/>
      <c r="S20823" s="5"/>
      <c r="T20823" s="5"/>
      <c r="U20823" s="5"/>
      <c r="V20823" s="5"/>
      <c r="W20823" s="5"/>
      <c r="X20823" s="5"/>
      <c r="Y20823" s="5"/>
      <c r="Z20823" s="5"/>
      <c r="AA20823" s="5"/>
      <c r="AB20823" s="5"/>
      <c r="AC20823" s="5"/>
      <c r="AD20823" s="5"/>
      <c r="AE20823" s="5"/>
      <c r="AF20823" s="5"/>
      <c r="AG20823" s="5"/>
      <c r="AH20823" s="5"/>
      <c r="AI20823" s="5"/>
      <c r="AJ20823" s="5"/>
    </row>
    <row r="20824" spans="11:36">
      <c r="K20824" s="5"/>
      <c r="L20824" s="5"/>
      <c r="M20824" s="5"/>
      <c r="N20824" s="5"/>
      <c r="O20824" s="5"/>
      <c r="P20824" s="5"/>
      <c r="Q20824" s="5"/>
      <c r="R20824" s="5"/>
      <c r="S20824" s="5"/>
      <c r="T20824" s="5"/>
      <c r="U20824" s="5"/>
      <c r="V20824" s="5"/>
      <c r="W20824" s="5"/>
      <c r="X20824" s="5"/>
      <c r="Y20824" s="5"/>
      <c r="Z20824" s="5"/>
      <c r="AA20824" s="5"/>
      <c r="AB20824" s="5"/>
      <c r="AC20824" s="5"/>
      <c r="AD20824" s="5"/>
      <c r="AE20824" s="5"/>
      <c r="AF20824" s="5"/>
      <c r="AG20824" s="5"/>
      <c r="AH20824" s="5"/>
      <c r="AI20824" s="5"/>
      <c r="AJ20824" s="5"/>
    </row>
    <row r="20825" spans="11:36">
      <c r="K20825" s="5"/>
      <c r="L20825" s="5"/>
      <c r="M20825" s="5"/>
      <c r="N20825" s="5"/>
      <c r="O20825" s="5"/>
      <c r="P20825" s="5"/>
      <c r="Q20825" s="5"/>
      <c r="R20825" s="5"/>
      <c r="S20825" s="5"/>
      <c r="T20825" s="5"/>
      <c r="U20825" s="5"/>
      <c r="V20825" s="5"/>
      <c r="W20825" s="5"/>
      <c r="X20825" s="5"/>
      <c r="Y20825" s="5"/>
      <c r="Z20825" s="5"/>
      <c r="AA20825" s="5"/>
      <c r="AB20825" s="5"/>
      <c r="AC20825" s="5"/>
      <c r="AD20825" s="5"/>
      <c r="AE20825" s="5"/>
      <c r="AF20825" s="5"/>
      <c r="AG20825" s="5"/>
      <c r="AH20825" s="5"/>
      <c r="AI20825" s="5"/>
      <c r="AJ20825" s="5"/>
    </row>
    <row r="20826" spans="11:36">
      <c r="K20826" s="5"/>
      <c r="L20826" s="5"/>
      <c r="M20826" s="5"/>
      <c r="N20826" s="5"/>
      <c r="O20826" s="5"/>
      <c r="P20826" s="5"/>
      <c r="Q20826" s="5"/>
      <c r="R20826" s="5"/>
      <c r="S20826" s="5"/>
      <c r="T20826" s="5"/>
      <c r="U20826" s="5"/>
      <c r="V20826" s="5"/>
      <c r="W20826" s="5"/>
      <c r="X20826" s="5"/>
      <c r="Y20826" s="5"/>
      <c r="Z20826" s="5"/>
      <c r="AA20826" s="5"/>
      <c r="AB20826" s="5"/>
      <c r="AC20826" s="5"/>
      <c r="AD20826" s="5"/>
      <c r="AE20826" s="5"/>
      <c r="AF20826" s="5"/>
      <c r="AG20826" s="5"/>
      <c r="AH20826" s="5"/>
      <c r="AI20826" s="5"/>
      <c r="AJ20826" s="5"/>
    </row>
    <row r="20827" spans="11:36">
      <c r="K20827" s="5"/>
      <c r="L20827" s="5"/>
      <c r="M20827" s="5"/>
      <c r="N20827" s="5"/>
      <c r="O20827" s="5"/>
      <c r="P20827" s="5"/>
      <c r="Q20827" s="5"/>
      <c r="R20827" s="5"/>
      <c r="S20827" s="5"/>
      <c r="T20827" s="5"/>
      <c r="U20827" s="5"/>
      <c r="V20827" s="5"/>
      <c r="W20827" s="5"/>
      <c r="X20827" s="5"/>
      <c r="Y20827" s="5"/>
      <c r="Z20827" s="5"/>
      <c r="AA20827" s="5"/>
      <c r="AB20827" s="5"/>
      <c r="AC20827" s="5"/>
      <c r="AD20827" s="5"/>
      <c r="AE20827" s="5"/>
      <c r="AF20827" s="5"/>
      <c r="AG20827" s="5"/>
      <c r="AH20827" s="5"/>
      <c r="AI20827" s="5"/>
      <c r="AJ20827" s="5"/>
    </row>
    <row r="20828" spans="11:36">
      <c r="K20828" s="5"/>
      <c r="L20828" s="5"/>
      <c r="M20828" s="5"/>
      <c r="N20828" s="5"/>
      <c r="O20828" s="5"/>
      <c r="P20828" s="5"/>
      <c r="Q20828" s="5"/>
      <c r="R20828" s="5"/>
      <c r="S20828" s="5"/>
      <c r="T20828" s="5"/>
      <c r="U20828" s="5"/>
      <c r="V20828" s="5"/>
      <c r="W20828" s="5"/>
      <c r="X20828" s="5"/>
      <c r="Y20828" s="5"/>
      <c r="Z20828" s="5"/>
      <c r="AA20828" s="5"/>
      <c r="AB20828" s="5"/>
      <c r="AC20828" s="5"/>
      <c r="AD20828" s="5"/>
      <c r="AE20828" s="5"/>
      <c r="AF20828" s="5"/>
      <c r="AG20828" s="5"/>
      <c r="AH20828" s="5"/>
      <c r="AI20828" s="5"/>
      <c r="AJ20828" s="5"/>
    </row>
    <row r="20829" spans="11:36">
      <c r="K20829" s="5"/>
      <c r="L20829" s="5"/>
      <c r="M20829" s="5"/>
      <c r="N20829" s="5"/>
      <c r="O20829" s="5"/>
      <c r="P20829" s="5"/>
      <c r="Q20829" s="5"/>
      <c r="R20829" s="5"/>
      <c r="S20829" s="5"/>
      <c r="T20829" s="5"/>
      <c r="U20829" s="5"/>
      <c r="V20829" s="5"/>
      <c r="W20829" s="5"/>
      <c r="X20829" s="5"/>
      <c r="Y20829" s="5"/>
      <c r="Z20829" s="5"/>
      <c r="AA20829" s="5"/>
      <c r="AB20829" s="5"/>
      <c r="AC20829" s="5"/>
      <c r="AD20829" s="5"/>
      <c r="AE20829" s="5"/>
      <c r="AF20829" s="5"/>
      <c r="AG20829" s="5"/>
      <c r="AH20829" s="5"/>
      <c r="AI20829" s="5"/>
      <c r="AJ20829" s="5"/>
    </row>
    <row r="20830" spans="11:36">
      <c r="K20830" s="5"/>
      <c r="L20830" s="5"/>
      <c r="M20830" s="5"/>
      <c r="N20830" s="5"/>
      <c r="O20830" s="5"/>
      <c r="P20830" s="5"/>
      <c r="Q20830" s="5"/>
      <c r="R20830" s="5"/>
      <c r="S20830" s="5"/>
      <c r="T20830" s="5"/>
      <c r="U20830" s="5"/>
      <c r="V20830" s="5"/>
      <c r="W20830" s="5"/>
      <c r="X20830" s="5"/>
      <c r="Y20830" s="5"/>
      <c r="Z20830" s="5"/>
      <c r="AA20830" s="5"/>
      <c r="AB20830" s="5"/>
      <c r="AC20830" s="5"/>
      <c r="AD20830" s="5"/>
      <c r="AE20830" s="5"/>
      <c r="AF20830" s="5"/>
      <c r="AG20830" s="5"/>
      <c r="AH20830" s="5"/>
      <c r="AI20830" s="5"/>
      <c r="AJ20830" s="5"/>
    </row>
    <row r="20831" spans="11:36">
      <c r="K20831" s="5"/>
      <c r="L20831" s="5"/>
      <c r="M20831" s="5"/>
      <c r="N20831" s="5"/>
      <c r="O20831" s="5"/>
      <c r="P20831" s="5"/>
      <c r="Q20831" s="5"/>
      <c r="R20831" s="5"/>
      <c r="S20831" s="5"/>
      <c r="T20831" s="5"/>
      <c r="U20831" s="5"/>
      <c r="V20831" s="5"/>
      <c r="W20831" s="5"/>
      <c r="X20831" s="5"/>
      <c r="Y20831" s="5"/>
      <c r="Z20831" s="5"/>
      <c r="AA20831" s="5"/>
      <c r="AB20831" s="5"/>
      <c r="AC20831" s="5"/>
      <c r="AD20831" s="5"/>
      <c r="AE20831" s="5"/>
      <c r="AF20831" s="5"/>
      <c r="AG20831" s="5"/>
      <c r="AH20831" s="5"/>
      <c r="AI20831" s="5"/>
      <c r="AJ20831" s="5"/>
    </row>
    <row r="20832" spans="11:36">
      <c r="K20832" s="5"/>
      <c r="L20832" s="5"/>
      <c r="M20832" s="5"/>
      <c r="N20832" s="5"/>
      <c r="O20832" s="5"/>
      <c r="P20832" s="5"/>
      <c r="Q20832" s="5"/>
      <c r="R20832" s="5"/>
      <c r="S20832" s="5"/>
      <c r="T20832" s="5"/>
      <c r="U20832" s="5"/>
      <c r="V20832" s="5"/>
      <c r="W20832" s="5"/>
      <c r="X20832" s="5"/>
      <c r="Y20832" s="5"/>
      <c r="Z20832" s="5"/>
      <c r="AA20832" s="5"/>
      <c r="AB20832" s="5"/>
      <c r="AC20832" s="5"/>
      <c r="AD20832" s="5"/>
      <c r="AE20832" s="5"/>
      <c r="AF20832" s="5"/>
      <c r="AG20832" s="5"/>
      <c r="AH20832" s="5"/>
      <c r="AI20832" s="5"/>
      <c r="AJ20832" s="5"/>
    </row>
    <row r="20833" spans="11:36">
      <c r="K20833" s="5"/>
      <c r="L20833" s="5"/>
      <c r="M20833" s="5"/>
      <c r="N20833" s="5"/>
      <c r="O20833" s="5"/>
      <c r="P20833" s="5"/>
      <c r="Q20833" s="5"/>
      <c r="R20833" s="5"/>
      <c r="S20833" s="5"/>
      <c r="T20833" s="5"/>
      <c r="U20833" s="5"/>
      <c r="V20833" s="5"/>
      <c r="W20833" s="5"/>
      <c r="X20833" s="5"/>
      <c r="Y20833" s="5"/>
      <c r="Z20833" s="5"/>
      <c r="AA20833" s="5"/>
      <c r="AB20833" s="5"/>
      <c r="AC20833" s="5"/>
      <c r="AD20833" s="5"/>
      <c r="AE20833" s="5"/>
      <c r="AF20833" s="5"/>
      <c r="AG20833" s="5"/>
      <c r="AH20833" s="5"/>
      <c r="AI20833" s="5"/>
      <c r="AJ20833" s="5"/>
    </row>
    <row r="20834" spans="11:36">
      <c r="K20834" s="5"/>
      <c r="L20834" s="5"/>
      <c r="M20834" s="5"/>
      <c r="N20834" s="5"/>
      <c r="O20834" s="5"/>
      <c r="P20834" s="5"/>
      <c r="Q20834" s="5"/>
      <c r="R20834" s="5"/>
      <c r="S20834" s="5"/>
      <c r="T20834" s="5"/>
      <c r="U20834" s="5"/>
      <c r="V20834" s="5"/>
      <c r="W20834" s="5"/>
      <c r="X20834" s="5"/>
      <c r="Y20834" s="5"/>
      <c r="Z20834" s="5"/>
      <c r="AA20834" s="5"/>
      <c r="AB20834" s="5"/>
      <c r="AC20834" s="5"/>
      <c r="AD20834" s="5"/>
      <c r="AE20834" s="5"/>
      <c r="AF20834" s="5"/>
      <c r="AG20834" s="5"/>
      <c r="AH20834" s="5"/>
      <c r="AI20834" s="5"/>
      <c r="AJ20834" s="5"/>
    </row>
    <row r="20835" spans="11:36">
      <c r="K20835" s="5"/>
      <c r="L20835" s="5"/>
      <c r="M20835" s="5"/>
      <c r="N20835" s="5"/>
      <c r="O20835" s="5"/>
      <c r="P20835" s="5"/>
      <c r="Q20835" s="5"/>
      <c r="R20835" s="5"/>
      <c r="S20835" s="5"/>
      <c r="T20835" s="5"/>
      <c r="U20835" s="5"/>
      <c r="V20835" s="5"/>
      <c r="W20835" s="5"/>
      <c r="X20835" s="5"/>
      <c r="Y20835" s="5"/>
      <c r="Z20835" s="5"/>
      <c r="AA20835" s="5"/>
      <c r="AB20835" s="5"/>
      <c r="AC20835" s="5"/>
      <c r="AD20835" s="5"/>
      <c r="AE20835" s="5"/>
      <c r="AF20835" s="5"/>
      <c r="AG20835" s="5"/>
      <c r="AH20835" s="5"/>
      <c r="AI20835" s="5"/>
      <c r="AJ20835" s="5"/>
    </row>
    <row r="20836" spans="11:36">
      <c r="K20836" s="5"/>
      <c r="L20836" s="5"/>
      <c r="M20836" s="5"/>
      <c r="N20836" s="5"/>
      <c r="O20836" s="5"/>
      <c r="P20836" s="5"/>
      <c r="Q20836" s="5"/>
      <c r="R20836" s="5"/>
      <c r="S20836" s="5"/>
      <c r="T20836" s="5"/>
      <c r="U20836" s="5"/>
      <c r="V20836" s="5"/>
      <c r="W20836" s="5"/>
      <c r="X20836" s="5"/>
      <c r="Y20836" s="5"/>
      <c r="Z20836" s="5"/>
      <c r="AA20836" s="5"/>
      <c r="AB20836" s="5"/>
      <c r="AC20836" s="5"/>
      <c r="AD20836" s="5"/>
      <c r="AE20836" s="5"/>
      <c r="AF20836" s="5"/>
      <c r="AG20836" s="5"/>
      <c r="AH20836" s="5"/>
      <c r="AI20836" s="5"/>
      <c r="AJ20836" s="5"/>
    </row>
    <row r="20837" spans="11:36">
      <c r="K20837" s="5"/>
      <c r="L20837" s="5"/>
      <c r="M20837" s="5"/>
      <c r="N20837" s="5"/>
      <c r="O20837" s="5"/>
      <c r="P20837" s="5"/>
      <c r="Q20837" s="5"/>
      <c r="R20837" s="5"/>
      <c r="S20837" s="5"/>
      <c r="T20837" s="5"/>
      <c r="U20837" s="5"/>
      <c r="V20837" s="5"/>
      <c r="W20837" s="5"/>
      <c r="X20837" s="5"/>
      <c r="Y20837" s="5"/>
      <c r="Z20837" s="5"/>
      <c r="AA20837" s="5"/>
      <c r="AB20837" s="5"/>
      <c r="AC20837" s="5"/>
      <c r="AD20837" s="5"/>
      <c r="AE20837" s="5"/>
      <c r="AF20837" s="5"/>
      <c r="AG20837" s="5"/>
      <c r="AH20837" s="5"/>
      <c r="AI20837" s="5"/>
      <c r="AJ20837" s="5"/>
    </row>
    <row r="20838" spans="11:36">
      <c r="K20838" s="5"/>
      <c r="L20838" s="5"/>
      <c r="M20838" s="5"/>
      <c r="N20838" s="5"/>
      <c r="O20838" s="5"/>
      <c r="P20838" s="5"/>
      <c r="Q20838" s="5"/>
      <c r="R20838" s="5"/>
      <c r="S20838" s="5"/>
      <c r="T20838" s="5"/>
      <c r="U20838" s="5"/>
      <c r="V20838" s="5"/>
      <c r="W20838" s="5"/>
      <c r="X20838" s="5"/>
      <c r="Y20838" s="5"/>
      <c r="Z20838" s="5"/>
      <c r="AA20838" s="5"/>
      <c r="AB20838" s="5"/>
      <c r="AC20838" s="5"/>
      <c r="AD20838" s="5"/>
      <c r="AE20838" s="5"/>
      <c r="AF20838" s="5"/>
      <c r="AG20838" s="5"/>
      <c r="AH20838" s="5"/>
      <c r="AI20838" s="5"/>
      <c r="AJ20838" s="5"/>
    </row>
    <row r="20839" spans="11:36">
      <c r="K20839" s="5"/>
      <c r="L20839" s="5"/>
      <c r="M20839" s="5"/>
      <c r="N20839" s="5"/>
      <c r="O20839" s="5"/>
      <c r="P20839" s="5"/>
      <c r="Q20839" s="5"/>
      <c r="R20839" s="5"/>
      <c r="S20839" s="5"/>
      <c r="T20839" s="5"/>
      <c r="U20839" s="5"/>
      <c r="V20839" s="5"/>
      <c r="W20839" s="5"/>
      <c r="X20839" s="5"/>
      <c r="Y20839" s="5"/>
      <c r="Z20839" s="5"/>
      <c r="AA20839" s="5"/>
      <c r="AB20839" s="5"/>
      <c r="AC20839" s="5"/>
      <c r="AD20839" s="5"/>
      <c r="AE20839" s="5"/>
      <c r="AF20839" s="5"/>
      <c r="AG20839" s="5"/>
      <c r="AH20839" s="5"/>
      <c r="AI20839" s="5"/>
      <c r="AJ20839" s="5"/>
    </row>
    <row r="20840" spans="11:36">
      <c r="K20840" s="5"/>
      <c r="L20840" s="5"/>
      <c r="M20840" s="5"/>
      <c r="N20840" s="5"/>
      <c r="O20840" s="5"/>
      <c r="P20840" s="5"/>
      <c r="Q20840" s="5"/>
      <c r="R20840" s="5"/>
      <c r="S20840" s="5"/>
      <c r="T20840" s="5"/>
      <c r="U20840" s="5"/>
      <c r="V20840" s="5"/>
      <c r="W20840" s="5"/>
      <c r="X20840" s="5"/>
      <c r="Y20840" s="5"/>
      <c r="Z20840" s="5"/>
      <c r="AA20840" s="5"/>
      <c r="AB20840" s="5"/>
      <c r="AC20840" s="5"/>
      <c r="AD20840" s="5"/>
      <c r="AE20840" s="5"/>
      <c r="AF20840" s="5"/>
      <c r="AG20840" s="5"/>
      <c r="AH20840" s="5"/>
      <c r="AI20840" s="5"/>
      <c r="AJ20840" s="5"/>
    </row>
    <row r="20841" spans="11:36">
      <c r="K20841" s="5"/>
      <c r="L20841" s="5"/>
      <c r="M20841" s="5"/>
      <c r="N20841" s="5"/>
      <c r="O20841" s="5"/>
      <c r="P20841" s="5"/>
      <c r="Q20841" s="5"/>
      <c r="R20841" s="5"/>
      <c r="S20841" s="5"/>
      <c r="T20841" s="5"/>
      <c r="U20841" s="5"/>
      <c r="V20841" s="5"/>
      <c r="W20841" s="5"/>
      <c r="X20841" s="5"/>
      <c r="Y20841" s="5"/>
      <c r="Z20841" s="5"/>
      <c r="AA20841" s="5"/>
      <c r="AB20841" s="5"/>
      <c r="AC20841" s="5"/>
      <c r="AD20841" s="5"/>
      <c r="AE20841" s="5"/>
      <c r="AF20841" s="5"/>
      <c r="AG20841" s="5"/>
      <c r="AH20841" s="5"/>
      <c r="AI20841" s="5"/>
      <c r="AJ20841" s="5"/>
    </row>
    <row r="20842" spans="11:36">
      <c r="K20842" s="5"/>
      <c r="L20842" s="5"/>
      <c r="M20842" s="5"/>
      <c r="N20842" s="5"/>
      <c r="O20842" s="5"/>
      <c r="P20842" s="5"/>
      <c r="Q20842" s="5"/>
      <c r="R20842" s="5"/>
      <c r="S20842" s="5"/>
      <c r="T20842" s="5"/>
      <c r="U20842" s="5"/>
      <c r="V20842" s="5"/>
      <c r="W20842" s="5"/>
      <c r="X20842" s="5"/>
      <c r="Y20842" s="5"/>
      <c r="Z20842" s="5"/>
      <c r="AA20842" s="5"/>
      <c r="AB20842" s="5"/>
      <c r="AC20842" s="5"/>
      <c r="AD20842" s="5"/>
      <c r="AE20842" s="5"/>
      <c r="AF20842" s="5"/>
      <c r="AG20842" s="5"/>
      <c r="AH20842" s="5"/>
      <c r="AI20842" s="5"/>
      <c r="AJ20842" s="5"/>
    </row>
    <row r="20843" spans="11:36">
      <c r="K20843" s="5"/>
      <c r="L20843" s="5"/>
      <c r="M20843" s="5"/>
      <c r="N20843" s="5"/>
      <c r="O20843" s="5"/>
      <c r="P20843" s="5"/>
      <c r="Q20843" s="5"/>
      <c r="R20843" s="5"/>
      <c r="S20843" s="5"/>
      <c r="T20843" s="5"/>
      <c r="U20843" s="5"/>
      <c r="V20843" s="5"/>
      <c r="W20843" s="5"/>
      <c r="X20843" s="5"/>
      <c r="Y20843" s="5"/>
      <c r="Z20843" s="5"/>
      <c r="AA20843" s="5"/>
      <c r="AB20843" s="5"/>
      <c r="AC20843" s="5"/>
      <c r="AD20843" s="5"/>
      <c r="AE20843" s="5"/>
      <c r="AF20843" s="5"/>
      <c r="AG20843" s="5"/>
      <c r="AH20843" s="5"/>
      <c r="AI20843" s="5"/>
      <c r="AJ20843" s="5"/>
    </row>
    <row r="20844" spans="11:36">
      <c r="K20844" s="5"/>
      <c r="L20844" s="5"/>
      <c r="M20844" s="5"/>
      <c r="N20844" s="5"/>
      <c r="O20844" s="5"/>
      <c r="P20844" s="5"/>
      <c r="Q20844" s="5"/>
      <c r="R20844" s="5"/>
      <c r="S20844" s="5"/>
      <c r="T20844" s="5"/>
      <c r="U20844" s="5"/>
      <c r="V20844" s="5"/>
      <c r="W20844" s="5"/>
      <c r="X20844" s="5"/>
      <c r="Y20844" s="5"/>
      <c r="Z20844" s="5"/>
      <c r="AA20844" s="5"/>
      <c r="AB20844" s="5"/>
      <c r="AC20844" s="5"/>
      <c r="AD20844" s="5"/>
      <c r="AE20844" s="5"/>
      <c r="AF20844" s="5"/>
      <c r="AG20844" s="5"/>
      <c r="AH20844" s="5"/>
      <c r="AI20844" s="5"/>
      <c r="AJ20844" s="5"/>
    </row>
    <row r="20845" spans="11:36">
      <c r="K20845" s="5"/>
      <c r="L20845" s="5"/>
      <c r="M20845" s="5"/>
      <c r="N20845" s="5"/>
      <c r="O20845" s="5"/>
      <c r="P20845" s="5"/>
      <c r="Q20845" s="5"/>
      <c r="R20845" s="5"/>
      <c r="S20845" s="5"/>
      <c r="T20845" s="5"/>
      <c r="U20845" s="5"/>
      <c r="V20845" s="5"/>
      <c r="W20845" s="5"/>
      <c r="X20845" s="5"/>
      <c r="Y20845" s="5"/>
      <c r="Z20845" s="5"/>
      <c r="AA20845" s="5"/>
      <c r="AB20845" s="5"/>
      <c r="AC20845" s="5"/>
      <c r="AD20845" s="5"/>
      <c r="AE20845" s="5"/>
      <c r="AF20845" s="5"/>
      <c r="AG20845" s="5"/>
      <c r="AH20845" s="5"/>
      <c r="AI20845" s="5"/>
      <c r="AJ20845" s="5"/>
    </row>
    <row r="20846" spans="11:36">
      <c r="K20846" s="5"/>
      <c r="L20846" s="5"/>
      <c r="M20846" s="5"/>
      <c r="N20846" s="5"/>
      <c r="O20846" s="5"/>
      <c r="P20846" s="5"/>
      <c r="Q20846" s="5"/>
      <c r="R20846" s="5"/>
      <c r="S20846" s="5"/>
      <c r="T20846" s="5"/>
      <c r="U20846" s="5"/>
      <c r="V20846" s="5"/>
      <c r="W20846" s="5"/>
      <c r="X20846" s="5"/>
      <c r="Y20846" s="5"/>
      <c r="Z20846" s="5"/>
      <c r="AA20846" s="5"/>
      <c r="AB20846" s="5"/>
      <c r="AC20846" s="5"/>
      <c r="AD20846" s="5"/>
      <c r="AE20846" s="5"/>
      <c r="AF20846" s="5"/>
      <c r="AG20846" s="5"/>
      <c r="AH20846" s="5"/>
      <c r="AI20846" s="5"/>
      <c r="AJ20846" s="5"/>
    </row>
    <row r="20847" spans="11:36">
      <c r="K20847" s="5"/>
      <c r="L20847" s="5"/>
      <c r="M20847" s="5"/>
      <c r="N20847" s="5"/>
      <c r="O20847" s="5"/>
      <c r="P20847" s="5"/>
      <c r="Q20847" s="5"/>
      <c r="R20847" s="5"/>
      <c r="S20847" s="5"/>
      <c r="T20847" s="5"/>
      <c r="U20847" s="5"/>
      <c r="V20847" s="5"/>
      <c r="W20847" s="5"/>
      <c r="X20847" s="5"/>
      <c r="Y20847" s="5"/>
      <c r="Z20847" s="5"/>
      <c r="AA20847" s="5"/>
      <c r="AB20847" s="5"/>
      <c r="AC20847" s="5"/>
      <c r="AD20847" s="5"/>
      <c r="AE20847" s="5"/>
      <c r="AF20847" s="5"/>
      <c r="AG20847" s="5"/>
      <c r="AH20847" s="5"/>
      <c r="AI20847" s="5"/>
      <c r="AJ20847" s="5"/>
    </row>
    <row r="20848" spans="11:36">
      <c r="K20848" s="5"/>
      <c r="L20848" s="5"/>
      <c r="M20848" s="5"/>
      <c r="N20848" s="5"/>
      <c r="O20848" s="5"/>
      <c r="P20848" s="5"/>
      <c r="Q20848" s="5"/>
      <c r="R20848" s="5"/>
      <c r="S20848" s="5"/>
      <c r="T20848" s="5"/>
      <c r="U20848" s="5"/>
      <c r="V20848" s="5"/>
      <c r="W20848" s="5"/>
      <c r="X20848" s="5"/>
      <c r="Y20848" s="5"/>
      <c r="Z20848" s="5"/>
      <c r="AA20848" s="5"/>
      <c r="AB20848" s="5"/>
      <c r="AC20848" s="5"/>
      <c r="AD20848" s="5"/>
      <c r="AE20848" s="5"/>
      <c r="AF20848" s="5"/>
      <c r="AG20848" s="5"/>
      <c r="AH20848" s="5"/>
      <c r="AI20848" s="5"/>
      <c r="AJ20848" s="5"/>
    </row>
    <row r="20849" spans="11:36">
      <c r="K20849" s="5"/>
      <c r="L20849" s="5"/>
      <c r="M20849" s="5"/>
      <c r="N20849" s="5"/>
      <c r="O20849" s="5"/>
      <c r="P20849" s="5"/>
      <c r="Q20849" s="5"/>
      <c r="R20849" s="5"/>
      <c r="S20849" s="5"/>
      <c r="T20849" s="5"/>
      <c r="U20849" s="5"/>
      <c r="V20849" s="5"/>
      <c r="W20849" s="5"/>
      <c r="X20849" s="5"/>
      <c r="Y20849" s="5"/>
      <c r="Z20849" s="5"/>
      <c r="AA20849" s="5"/>
      <c r="AB20849" s="5"/>
      <c r="AC20849" s="5"/>
      <c r="AD20849" s="5"/>
      <c r="AE20849" s="5"/>
      <c r="AF20849" s="5"/>
      <c r="AG20849" s="5"/>
      <c r="AH20849" s="5"/>
      <c r="AI20849" s="5"/>
      <c r="AJ20849" s="5"/>
    </row>
    <row r="20850" spans="11:36">
      <c r="K20850" s="5"/>
      <c r="L20850" s="5"/>
      <c r="M20850" s="5"/>
      <c r="N20850" s="5"/>
      <c r="O20850" s="5"/>
      <c r="P20850" s="5"/>
      <c r="Q20850" s="5"/>
      <c r="R20850" s="5"/>
      <c r="S20850" s="5"/>
      <c r="T20850" s="5"/>
      <c r="U20850" s="5"/>
      <c r="V20850" s="5"/>
      <c r="W20850" s="5"/>
      <c r="X20850" s="5"/>
      <c r="Y20850" s="5"/>
      <c r="Z20850" s="5"/>
      <c r="AA20850" s="5"/>
      <c r="AB20850" s="5"/>
      <c r="AC20850" s="5"/>
      <c r="AD20850" s="5"/>
      <c r="AE20850" s="5"/>
      <c r="AF20850" s="5"/>
      <c r="AG20850" s="5"/>
      <c r="AH20850" s="5"/>
      <c r="AI20850" s="5"/>
      <c r="AJ20850" s="5"/>
    </row>
    <row r="20851" spans="11:36">
      <c r="K20851" s="5"/>
      <c r="L20851" s="5"/>
      <c r="M20851" s="5"/>
      <c r="N20851" s="5"/>
      <c r="O20851" s="5"/>
      <c r="P20851" s="5"/>
      <c r="Q20851" s="5"/>
      <c r="R20851" s="5"/>
      <c r="S20851" s="5"/>
      <c r="T20851" s="5"/>
      <c r="U20851" s="5"/>
      <c r="V20851" s="5"/>
      <c r="W20851" s="5"/>
      <c r="X20851" s="5"/>
      <c r="Y20851" s="5"/>
      <c r="Z20851" s="5"/>
      <c r="AA20851" s="5"/>
      <c r="AB20851" s="5"/>
      <c r="AC20851" s="5"/>
      <c r="AD20851" s="5"/>
      <c r="AE20851" s="5"/>
      <c r="AF20851" s="5"/>
      <c r="AG20851" s="5"/>
      <c r="AH20851" s="5"/>
      <c r="AI20851" s="5"/>
      <c r="AJ20851" s="5"/>
    </row>
    <row r="20852" spans="11:36">
      <c r="K20852" s="5"/>
      <c r="L20852" s="5"/>
      <c r="M20852" s="5"/>
      <c r="N20852" s="5"/>
      <c r="O20852" s="5"/>
      <c r="P20852" s="5"/>
      <c r="Q20852" s="5"/>
      <c r="R20852" s="5"/>
      <c r="S20852" s="5"/>
      <c r="T20852" s="5"/>
      <c r="U20852" s="5"/>
      <c r="V20852" s="5"/>
      <c r="W20852" s="5"/>
      <c r="X20852" s="5"/>
      <c r="Y20852" s="5"/>
      <c r="Z20852" s="5"/>
      <c r="AA20852" s="5"/>
      <c r="AB20852" s="5"/>
      <c r="AC20852" s="5"/>
      <c r="AD20852" s="5"/>
      <c r="AE20852" s="5"/>
      <c r="AF20852" s="5"/>
      <c r="AG20852" s="5"/>
      <c r="AH20852" s="5"/>
      <c r="AI20852" s="5"/>
      <c r="AJ20852" s="5"/>
    </row>
    <row r="20853" spans="11:36">
      <c r="K20853" s="5"/>
      <c r="L20853" s="5"/>
      <c r="M20853" s="5"/>
      <c r="N20853" s="5"/>
      <c r="O20853" s="5"/>
      <c r="P20853" s="5"/>
      <c r="Q20853" s="5"/>
      <c r="R20853" s="5"/>
      <c r="S20853" s="5"/>
      <c r="T20853" s="5"/>
      <c r="U20853" s="5"/>
      <c r="V20853" s="5"/>
      <c r="W20853" s="5"/>
      <c r="X20853" s="5"/>
      <c r="Y20853" s="5"/>
      <c r="Z20853" s="5"/>
      <c r="AA20853" s="5"/>
      <c r="AB20853" s="5"/>
      <c r="AC20853" s="5"/>
      <c r="AD20853" s="5"/>
      <c r="AE20853" s="5"/>
      <c r="AF20853" s="5"/>
      <c r="AG20853" s="5"/>
      <c r="AH20853" s="5"/>
      <c r="AI20853" s="5"/>
      <c r="AJ20853" s="5"/>
    </row>
    <row r="20854" spans="11:36">
      <c r="K20854" s="5"/>
      <c r="L20854" s="5"/>
      <c r="M20854" s="5"/>
      <c r="N20854" s="5"/>
      <c r="O20854" s="5"/>
      <c r="P20854" s="5"/>
      <c r="Q20854" s="5"/>
      <c r="R20854" s="5"/>
      <c r="S20854" s="5"/>
      <c r="T20854" s="5"/>
      <c r="U20854" s="5"/>
      <c r="V20854" s="5"/>
      <c r="W20854" s="5"/>
      <c r="X20854" s="5"/>
      <c r="Y20854" s="5"/>
      <c r="Z20854" s="5"/>
      <c r="AA20854" s="5"/>
      <c r="AB20854" s="5"/>
      <c r="AC20854" s="5"/>
      <c r="AD20854" s="5"/>
      <c r="AE20854" s="5"/>
      <c r="AF20854" s="5"/>
      <c r="AG20854" s="5"/>
      <c r="AH20854" s="5"/>
      <c r="AI20854" s="5"/>
      <c r="AJ20854" s="5"/>
    </row>
    <row r="20855" spans="11:36">
      <c r="K20855" s="5"/>
      <c r="L20855" s="5"/>
      <c r="M20855" s="5"/>
      <c r="N20855" s="5"/>
      <c r="O20855" s="5"/>
      <c r="P20855" s="5"/>
      <c r="Q20855" s="5"/>
      <c r="R20855" s="5"/>
      <c r="S20855" s="5"/>
      <c r="T20855" s="5"/>
      <c r="U20855" s="5"/>
      <c r="V20855" s="5"/>
      <c r="W20855" s="5"/>
      <c r="X20855" s="5"/>
      <c r="Y20855" s="5"/>
      <c r="Z20855" s="5"/>
      <c r="AA20855" s="5"/>
      <c r="AB20855" s="5"/>
      <c r="AC20855" s="5"/>
      <c r="AD20855" s="5"/>
      <c r="AE20855" s="5"/>
      <c r="AF20855" s="5"/>
      <c r="AG20855" s="5"/>
      <c r="AH20855" s="5"/>
      <c r="AI20855" s="5"/>
      <c r="AJ20855" s="5"/>
    </row>
    <row r="20856" spans="11:36">
      <c r="K20856" s="5"/>
      <c r="L20856" s="5"/>
      <c r="M20856" s="5"/>
      <c r="N20856" s="5"/>
      <c r="O20856" s="5"/>
      <c r="P20856" s="5"/>
      <c r="Q20856" s="5"/>
      <c r="R20856" s="5"/>
      <c r="S20856" s="5"/>
      <c r="T20856" s="5"/>
      <c r="U20856" s="5"/>
      <c r="V20856" s="5"/>
      <c r="W20856" s="5"/>
      <c r="X20856" s="5"/>
      <c r="Y20856" s="5"/>
      <c r="Z20856" s="5"/>
      <c r="AA20856" s="5"/>
      <c r="AB20856" s="5"/>
      <c r="AC20856" s="5"/>
      <c r="AD20856" s="5"/>
      <c r="AE20856" s="5"/>
      <c r="AF20856" s="5"/>
      <c r="AG20856" s="5"/>
      <c r="AH20856" s="5"/>
      <c r="AI20856" s="5"/>
      <c r="AJ20856" s="5"/>
    </row>
    <row r="20857" spans="11:36">
      <c r="K20857" s="5"/>
      <c r="L20857" s="5"/>
      <c r="M20857" s="5"/>
      <c r="N20857" s="5"/>
      <c r="O20857" s="5"/>
      <c r="P20857" s="5"/>
      <c r="Q20857" s="5"/>
      <c r="R20857" s="5"/>
      <c r="S20857" s="5"/>
      <c r="T20857" s="5"/>
      <c r="U20857" s="5"/>
      <c r="V20857" s="5"/>
      <c r="W20857" s="5"/>
      <c r="X20857" s="5"/>
      <c r="Y20857" s="5"/>
      <c r="Z20857" s="5"/>
      <c r="AA20857" s="5"/>
      <c r="AB20857" s="5"/>
      <c r="AC20857" s="5"/>
      <c r="AD20857" s="5"/>
      <c r="AE20857" s="5"/>
      <c r="AF20857" s="5"/>
      <c r="AG20857" s="5"/>
      <c r="AH20857" s="5"/>
      <c r="AI20857" s="5"/>
      <c r="AJ20857" s="5"/>
    </row>
    <row r="20858" spans="11:36">
      <c r="K20858" s="5"/>
      <c r="L20858" s="5"/>
      <c r="M20858" s="5"/>
      <c r="N20858" s="5"/>
      <c r="O20858" s="5"/>
      <c r="P20858" s="5"/>
      <c r="Q20858" s="5"/>
      <c r="R20858" s="5"/>
      <c r="S20858" s="5"/>
      <c r="T20858" s="5"/>
      <c r="U20858" s="5"/>
      <c r="V20858" s="5"/>
      <c r="W20858" s="5"/>
      <c r="X20858" s="5"/>
      <c r="Y20858" s="5"/>
      <c r="Z20858" s="5"/>
      <c r="AA20858" s="5"/>
      <c r="AB20858" s="5"/>
      <c r="AC20858" s="5"/>
      <c r="AD20858" s="5"/>
      <c r="AE20858" s="5"/>
      <c r="AF20858" s="5"/>
      <c r="AG20858" s="5"/>
      <c r="AH20858" s="5"/>
      <c r="AI20858" s="5"/>
      <c r="AJ20858" s="5"/>
    </row>
    <row r="20859" spans="11:36">
      <c r="K20859" s="5"/>
      <c r="L20859" s="5"/>
      <c r="M20859" s="5"/>
      <c r="N20859" s="5"/>
      <c r="O20859" s="5"/>
      <c r="P20859" s="5"/>
      <c r="Q20859" s="5"/>
      <c r="R20859" s="5"/>
      <c r="S20859" s="5"/>
      <c r="T20859" s="5"/>
      <c r="U20859" s="5"/>
      <c r="V20859" s="5"/>
      <c r="W20859" s="5"/>
      <c r="X20859" s="5"/>
      <c r="Y20859" s="5"/>
      <c r="Z20859" s="5"/>
      <c r="AA20859" s="5"/>
      <c r="AB20859" s="5"/>
      <c r="AC20859" s="5"/>
      <c r="AD20859" s="5"/>
      <c r="AE20859" s="5"/>
      <c r="AF20859" s="5"/>
      <c r="AG20859" s="5"/>
      <c r="AH20859" s="5"/>
      <c r="AI20859" s="5"/>
      <c r="AJ20859" s="5"/>
    </row>
    <row r="20860" spans="11:36">
      <c r="K20860" s="5"/>
      <c r="L20860" s="5"/>
      <c r="M20860" s="5"/>
      <c r="N20860" s="5"/>
      <c r="O20860" s="5"/>
      <c r="P20860" s="5"/>
      <c r="Q20860" s="5"/>
      <c r="R20860" s="5"/>
      <c r="S20860" s="5"/>
      <c r="T20860" s="5"/>
      <c r="U20860" s="5"/>
      <c r="V20860" s="5"/>
      <c r="W20860" s="5"/>
      <c r="X20860" s="5"/>
      <c r="Y20860" s="5"/>
      <c r="Z20860" s="5"/>
      <c r="AA20860" s="5"/>
      <c r="AB20860" s="5"/>
      <c r="AC20860" s="5"/>
      <c r="AD20860" s="5"/>
      <c r="AE20860" s="5"/>
      <c r="AF20860" s="5"/>
      <c r="AG20860" s="5"/>
      <c r="AH20860" s="5"/>
      <c r="AI20860" s="5"/>
      <c r="AJ20860" s="5"/>
    </row>
    <row r="20861" spans="11:36">
      <c r="K20861" s="5"/>
      <c r="L20861" s="5"/>
      <c r="M20861" s="5"/>
      <c r="N20861" s="5"/>
      <c r="O20861" s="5"/>
      <c r="P20861" s="5"/>
      <c r="Q20861" s="5"/>
      <c r="R20861" s="5"/>
      <c r="S20861" s="5"/>
      <c r="T20861" s="5"/>
      <c r="U20861" s="5"/>
      <c r="V20861" s="5"/>
      <c r="W20861" s="5"/>
      <c r="X20861" s="5"/>
      <c r="Y20861" s="5"/>
      <c r="Z20861" s="5"/>
      <c r="AA20861" s="5"/>
      <c r="AB20861" s="5"/>
      <c r="AC20861" s="5"/>
      <c r="AD20861" s="5"/>
      <c r="AE20861" s="5"/>
      <c r="AF20861" s="5"/>
      <c r="AG20861" s="5"/>
      <c r="AH20861" s="5"/>
      <c r="AI20861" s="5"/>
      <c r="AJ20861" s="5"/>
    </row>
    <row r="20862" spans="11:36">
      <c r="K20862" s="5"/>
      <c r="L20862" s="5"/>
      <c r="M20862" s="5"/>
      <c r="N20862" s="5"/>
      <c r="O20862" s="5"/>
      <c r="P20862" s="5"/>
      <c r="Q20862" s="5"/>
      <c r="R20862" s="5"/>
      <c r="S20862" s="5"/>
      <c r="T20862" s="5"/>
      <c r="U20862" s="5"/>
      <c r="V20862" s="5"/>
      <c r="W20862" s="5"/>
      <c r="X20862" s="5"/>
      <c r="Y20862" s="5"/>
      <c r="Z20862" s="5"/>
      <c r="AA20862" s="5"/>
      <c r="AB20862" s="5"/>
      <c r="AC20862" s="5"/>
      <c r="AD20862" s="5"/>
      <c r="AE20862" s="5"/>
      <c r="AF20862" s="5"/>
      <c r="AG20862" s="5"/>
      <c r="AH20862" s="5"/>
      <c r="AI20862" s="5"/>
      <c r="AJ20862" s="5"/>
    </row>
    <row r="20863" spans="11:36">
      <c r="K20863" s="5"/>
      <c r="L20863" s="5"/>
      <c r="M20863" s="5"/>
      <c r="N20863" s="5"/>
      <c r="O20863" s="5"/>
      <c r="P20863" s="5"/>
      <c r="Q20863" s="5"/>
      <c r="R20863" s="5"/>
      <c r="S20863" s="5"/>
      <c r="T20863" s="5"/>
      <c r="U20863" s="5"/>
      <c r="V20863" s="5"/>
      <c r="W20863" s="5"/>
      <c r="X20863" s="5"/>
      <c r="Y20863" s="5"/>
      <c r="Z20863" s="5"/>
      <c r="AA20863" s="5"/>
      <c r="AB20863" s="5"/>
      <c r="AC20863" s="5"/>
      <c r="AD20863" s="5"/>
      <c r="AE20863" s="5"/>
      <c r="AF20863" s="5"/>
      <c r="AG20863" s="5"/>
      <c r="AH20863" s="5"/>
      <c r="AI20863" s="5"/>
      <c r="AJ20863" s="5"/>
    </row>
    <row r="20864" spans="11:36">
      <c r="K20864" s="5"/>
      <c r="L20864" s="5"/>
      <c r="M20864" s="5"/>
      <c r="N20864" s="5"/>
      <c r="O20864" s="5"/>
      <c r="P20864" s="5"/>
      <c r="Q20864" s="5"/>
      <c r="R20864" s="5"/>
      <c r="S20864" s="5"/>
      <c r="T20864" s="5"/>
      <c r="U20864" s="5"/>
      <c r="V20864" s="5"/>
      <c r="W20864" s="5"/>
      <c r="X20864" s="5"/>
      <c r="Y20864" s="5"/>
      <c r="Z20864" s="5"/>
      <c r="AA20864" s="5"/>
      <c r="AB20864" s="5"/>
      <c r="AC20864" s="5"/>
      <c r="AD20864" s="5"/>
      <c r="AE20864" s="5"/>
      <c r="AF20864" s="5"/>
      <c r="AG20864" s="5"/>
      <c r="AH20864" s="5"/>
      <c r="AI20864" s="5"/>
      <c r="AJ20864" s="5"/>
    </row>
    <row r="20865" spans="11:36">
      <c r="K20865" s="5"/>
      <c r="L20865" s="5"/>
      <c r="M20865" s="5"/>
      <c r="N20865" s="5"/>
      <c r="O20865" s="5"/>
      <c r="P20865" s="5"/>
      <c r="Q20865" s="5"/>
      <c r="R20865" s="5"/>
      <c r="S20865" s="5"/>
      <c r="T20865" s="5"/>
      <c r="U20865" s="5"/>
      <c r="V20865" s="5"/>
      <c r="W20865" s="5"/>
      <c r="X20865" s="5"/>
      <c r="Y20865" s="5"/>
      <c r="Z20865" s="5"/>
      <c r="AA20865" s="5"/>
      <c r="AB20865" s="5"/>
      <c r="AC20865" s="5"/>
      <c r="AD20865" s="5"/>
      <c r="AE20865" s="5"/>
      <c r="AF20865" s="5"/>
      <c r="AG20865" s="5"/>
      <c r="AH20865" s="5"/>
      <c r="AI20865" s="5"/>
      <c r="AJ20865" s="5"/>
    </row>
    <row r="20866" spans="11:36">
      <c r="K20866" s="5"/>
      <c r="L20866" s="5"/>
      <c r="M20866" s="5"/>
      <c r="N20866" s="5"/>
      <c r="O20866" s="5"/>
      <c r="P20866" s="5"/>
      <c r="Q20866" s="5"/>
      <c r="R20866" s="5"/>
      <c r="S20866" s="5"/>
      <c r="T20866" s="5"/>
      <c r="U20866" s="5"/>
      <c r="V20866" s="5"/>
      <c r="W20866" s="5"/>
      <c r="X20866" s="5"/>
      <c r="Y20866" s="5"/>
      <c r="Z20866" s="5"/>
      <c r="AA20866" s="5"/>
      <c r="AB20866" s="5"/>
      <c r="AC20866" s="5"/>
      <c r="AD20866" s="5"/>
      <c r="AE20866" s="5"/>
      <c r="AF20866" s="5"/>
      <c r="AG20866" s="5"/>
      <c r="AH20866" s="5"/>
      <c r="AI20866" s="5"/>
      <c r="AJ20866" s="5"/>
    </row>
    <row r="20867" spans="11:36">
      <c r="K20867" s="5"/>
      <c r="L20867" s="5"/>
      <c r="M20867" s="5"/>
      <c r="N20867" s="5"/>
      <c r="O20867" s="5"/>
      <c r="P20867" s="5"/>
      <c r="Q20867" s="5"/>
      <c r="R20867" s="5"/>
      <c r="S20867" s="5"/>
      <c r="T20867" s="5"/>
      <c r="U20867" s="5"/>
      <c r="V20867" s="5"/>
      <c r="W20867" s="5"/>
      <c r="X20867" s="5"/>
      <c r="Y20867" s="5"/>
      <c r="Z20867" s="5"/>
      <c r="AA20867" s="5"/>
      <c r="AB20867" s="5"/>
      <c r="AC20867" s="5"/>
      <c r="AD20867" s="5"/>
      <c r="AE20867" s="5"/>
      <c r="AF20867" s="5"/>
      <c r="AG20867" s="5"/>
      <c r="AH20867" s="5"/>
      <c r="AI20867" s="5"/>
      <c r="AJ20867" s="5"/>
    </row>
    <row r="20868" spans="11:36">
      <c r="K20868" s="5"/>
      <c r="L20868" s="5"/>
      <c r="M20868" s="5"/>
      <c r="N20868" s="5"/>
      <c r="O20868" s="5"/>
      <c r="P20868" s="5"/>
      <c r="Q20868" s="5"/>
      <c r="R20868" s="5"/>
      <c r="S20868" s="5"/>
      <c r="T20868" s="5"/>
      <c r="U20868" s="5"/>
      <c r="V20868" s="5"/>
      <c r="W20868" s="5"/>
      <c r="X20868" s="5"/>
      <c r="Y20868" s="5"/>
      <c r="Z20868" s="5"/>
      <c r="AA20868" s="5"/>
      <c r="AB20868" s="5"/>
      <c r="AC20868" s="5"/>
      <c r="AD20868" s="5"/>
      <c r="AE20868" s="5"/>
      <c r="AF20868" s="5"/>
      <c r="AG20868" s="5"/>
      <c r="AH20868" s="5"/>
      <c r="AI20868" s="5"/>
      <c r="AJ20868" s="5"/>
    </row>
    <row r="20869" spans="11:36">
      <c r="K20869" s="5"/>
      <c r="L20869" s="5"/>
      <c r="M20869" s="5"/>
      <c r="N20869" s="5"/>
      <c r="O20869" s="5"/>
      <c r="P20869" s="5"/>
      <c r="Q20869" s="5"/>
      <c r="R20869" s="5"/>
      <c r="S20869" s="5"/>
      <c r="T20869" s="5"/>
      <c r="U20869" s="5"/>
      <c r="V20869" s="5"/>
      <c r="W20869" s="5"/>
      <c r="X20869" s="5"/>
      <c r="Y20869" s="5"/>
      <c r="Z20869" s="5"/>
      <c r="AA20869" s="5"/>
      <c r="AB20869" s="5"/>
      <c r="AC20869" s="5"/>
      <c r="AD20869" s="5"/>
      <c r="AE20869" s="5"/>
      <c r="AF20869" s="5"/>
      <c r="AG20869" s="5"/>
      <c r="AH20869" s="5"/>
      <c r="AI20869" s="5"/>
      <c r="AJ20869" s="5"/>
    </row>
    <row r="20870" spans="11:36">
      <c r="K20870" s="5"/>
      <c r="L20870" s="5"/>
      <c r="M20870" s="5"/>
      <c r="N20870" s="5"/>
      <c r="O20870" s="5"/>
      <c r="P20870" s="5"/>
      <c r="Q20870" s="5"/>
      <c r="R20870" s="5"/>
      <c r="S20870" s="5"/>
      <c r="T20870" s="5"/>
      <c r="U20870" s="5"/>
      <c r="V20870" s="5"/>
      <c r="W20870" s="5"/>
      <c r="X20870" s="5"/>
      <c r="Y20870" s="5"/>
      <c r="Z20870" s="5"/>
      <c r="AA20870" s="5"/>
      <c r="AB20870" s="5"/>
      <c r="AC20870" s="5"/>
      <c r="AD20870" s="5"/>
      <c r="AE20870" s="5"/>
      <c r="AF20870" s="5"/>
      <c r="AG20870" s="5"/>
      <c r="AH20870" s="5"/>
      <c r="AI20870" s="5"/>
      <c r="AJ20870" s="5"/>
    </row>
    <row r="20871" spans="11:36">
      <c r="K20871" s="5"/>
      <c r="L20871" s="5"/>
      <c r="M20871" s="5"/>
      <c r="N20871" s="5"/>
      <c r="O20871" s="5"/>
      <c r="P20871" s="5"/>
      <c r="Q20871" s="5"/>
      <c r="R20871" s="5"/>
      <c r="S20871" s="5"/>
      <c r="T20871" s="5"/>
      <c r="U20871" s="5"/>
      <c r="V20871" s="5"/>
      <c r="W20871" s="5"/>
      <c r="X20871" s="5"/>
      <c r="Y20871" s="5"/>
      <c r="Z20871" s="5"/>
      <c r="AA20871" s="5"/>
      <c r="AB20871" s="5"/>
      <c r="AC20871" s="5"/>
      <c r="AD20871" s="5"/>
      <c r="AE20871" s="5"/>
      <c r="AF20871" s="5"/>
      <c r="AG20871" s="5"/>
      <c r="AH20871" s="5"/>
      <c r="AI20871" s="5"/>
      <c r="AJ20871" s="5"/>
    </row>
    <row r="20872" spans="11:36">
      <c r="K20872" s="5"/>
      <c r="L20872" s="5"/>
      <c r="M20872" s="5"/>
      <c r="N20872" s="5"/>
      <c r="O20872" s="5"/>
      <c r="P20872" s="5"/>
      <c r="Q20872" s="5"/>
      <c r="R20872" s="5"/>
      <c r="S20872" s="5"/>
      <c r="T20872" s="5"/>
      <c r="U20872" s="5"/>
      <c r="V20872" s="5"/>
      <c r="W20872" s="5"/>
      <c r="X20872" s="5"/>
      <c r="Y20872" s="5"/>
      <c r="Z20872" s="5"/>
      <c r="AA20872" s="5"/>
      <c r="AB20872" s="5"/>
      <c r="AC20872" s="5"/>
      <c r="AD20872" s="5"/>
      <c r="AE20872" s="5"/>
      <c r="AF20872" s="5"/>
      <c r="AG20872" s="5"/>
      <c r="AH20872" s="5"/>
      <c r="AI20872" s="5"/>
      <c r="AJ20872" s="5"/>
    </row>
    <row r="20873" spans="11:36">
      <c r="K20873" s="5"/>
      <c r="L20873" s="5"/>
      <c r="M20873" s="5"/>
      <c r="N20873" s="5"/>
      <c r="O20873" s="5"/>
      <c r="P20873" s="5"/>
      <c r="Q20873" s="5"/>
      <c r="R20873" s="5"/>
      <c r="S20873" s="5"/>
      <c r="T20873" s="5"/>
      <c r="U20873" s="5"/>
      <c r="V20873" s="5"/>
      <c r="W20873" s="5"/>
      <c r="X20873" s="5"/>
      <c r="Y20873" s="5"/>
      <c r="Z20873" s="5"/>
      <c r="AA20873" s="5"/>
      <c r="AB20873" s="5"/>
      <c r="AC20873" s="5"/>
      <c r="AD20873" s="5"/>
      <c r="AE20873" s="5"/>
      <c r="AF20873" s="5"/>
      <c r="AG20873" s="5"/>
      <c r="AH20873" s="5"/>
      <c r="AI20873" s="5"/>
      <c r="AJ20873" s="5"/>
    </row>
    <row r="20874" spans="11:36">
      <c r="K20874" s="5"/>
      <c r="L20874" s="5"/>
      <c r="M20874" s="5"/>
      <c r="N20874" s="5"/>
      <c r="O20874" s="5"/>
      <c r="P20874" s="5"/>
      <c r="Q20874" s="5"/>
      <c r="R20874" s="5"/>
      <c r="S20874" s="5"/>
      <c r="T20874" s="5"/>
      <c r="U20874" s="5"/>
      <c r="V20874" s="5"/>
      <c r="W20874" s="5"/>
      <c r="X20874" s="5"/>
      <c r="Y20874" s="5"/>
      <c r="Z20874" s="5"/>
      <c r="AA20874" s="5"/>
      <c r="AB20874" s="5"/>
      <c r="AC20874" s="5"/>
      <c r="AD20874" s="5"/>
      <c r="AE20874" s="5"/>
      <c r="AF20874" s="5"/>
      <c r="AG20874" s="5"/>
      <c r="AH20874" s="5"/>
      <c r="AI20874" s="5"/>
      <c r="AJ20874" s="5"/>
    </row>
    <row r="20875" spans="11:36">
      <c r="K20875" s="5"/>
      <c r="L20875" s="5"/>
      <c r="M20875" s="5"/>
      <c r="N20875" s="5"/>
      <c r="O20875" s="5"/>
      <c r="P20875" s="5"/>
      <c r="Q20875" s="5"/>
      <c r="R20875" s="5"/>
      <c r="S20875" s="5"/>
      <c r="T20875" s="5"/>
      <c r="U20875" s="5"/>
      <c r="V20875" s="5"/>
      <c r="W20875" s="5"/>
      <c r="X20875" s="5"/>
      <c r="Y20875" s="5"/>
      <c r="Z20875" s="5"/>
      <c r="AA20875" s="5"/>
      <c r="AB20875" s="5"/>
      <c r="AC20875" s="5"/>
      <c r="AD20875" s="5"/>
      <c r="AE20875" s="5"/>
      <c r="AF20875" s="5"/>
      <c r="AG20875" s="5"/>
      <c r="AH20875" s="5"/>
      <c r="AI20875" s="5"/>
      <c r="AJ20875" s="5"/>
    </row>
    <row r="20876" spans="11:36">
      <c r="K20876" s="5"/>
      <c r="L20876" s="5"/>
      <c r="M20876" s="5"/>
      <c r="N20876" s="5"/>
      <c r="O20876" s="5"/>
      <c r="P20876" s="5"/>
      <c r="Q20876" s="5"/>
      <c r="R20876" s="5"/>
      <c r="S20876" s="5"/>
      <c r="T20876" s="5"/>
      <c r="U20876" s="5"/>
      <c r="V20876" s="5"/>
      <c r="W20876" s="5"/>
      <c r="X20876" s="5"/>
      <c r="Y20876" s="5"/>
      <c r="Z20876" s="5"/>
      <c r="AA20876" s="5"/>
      <c r="AB20876" s="5"/>
      <c r="AC20876" s="5"/>
      <c r="AD20876" s="5"/>
      <c r="AE20876" s="5"/>
      <c r="AF20876" s="5"/>
      <c r="AG20876" s="5"/>
      <c r="AH20876" s="5"/>
      <c r="AI20876" s="5"/>
      <c r="AJ20876" s="5"/>
    </row>
    <row r="20877" spans="11:36">
      <c r="K20877" s="5"/>
      <c r="L20877" s="5"/>
      <c r="M20877" s="5"/>
      <c r="N20877" s="5"/>
      <c r="O20877" s="5"/>
      <c r="P20877" s="5"/>
      <c r="Q20877" s="5"/>
      <c r="R20877" s="5"/>
      <c r="S20877" s="5"/>
      <c r="T20877" s="5"/>
      <c r="U20877" s="5"/>
      <c r="V20877" s="5"/>
      <c r="W20877" s="5"/>
      <c r="X20877" s="5"/>
      <c r="Y20877" s="5"/>
      <c r="Z20877" s="5"/>
      <c r="AA20877" s="5"/>
      <c r="AB20877" s="5"/>
      <c r="AC20877" s="5"/>
      <c r="AD20877" s="5"/>
      <c r="AE20877" s="5"/>
      <c r="AF20877" s="5"/>
      <c r="AG20877" s="5"/>
      <c r="AH20877" s="5"/>
      <c r="AI20877" s="5"/>
      <c r="AJ20877" s="5"/>
    </row>
    <row r="20878" spans="11:36">
      <c r="K20878" s="5"/>
      <c r="L20878" s="5"/>
      <c r="M20878" s="5"/>
      <c r="N20878" s="5"/>
      <c r="O20878" s="5"/>
      <c r="P20878" s="5"/>
      <c r="Q20878" s="5"/>
      <c r="R20878" s="5"/>
      <c r="S20878" s="5"/>
      <c r="T20878" s="5"/>
      <c r="U20878" s="5"/>
      <c r="V20878" s="5"/>
      <c r="W20878" s="5"/>
      <c r="X20878" s="5"/>
      <c r="Y20878" s="5"/>
      <c r="Z20878" s="5"/>
      <c r="AA20878" s="5"/>
      <c r="AB20878" s="5"/>
      <c r="AC20878" s="5"/>
      <c r="AD20878" s="5"/>
      <c r="AE20878" s="5"/>
      <c r="AF20878" s="5"/>
      <c r="AG20878" s="5"/>
      <c r="AH20878" s="5"/>
      <c r="AI20878" s="5"/>
      <c r="AJ20878" s="5"/>
    </row>
    <row r="20879" spans="11:36">
      <c r="K20879" s="5"/>
      <c r="L20879" s="5"/>
      <c r="M20879" s="5"/>
      <c r="N20879" s="5"/>
      <c r="O20879" s="5"/>
      <c r="P20879" s="5"/>
      <c r="Q20879" s="5"/>
      <c r="R20879" s="5"/>
      <c r="S20879" s="5"/>
      <c r="T20879" s="5"/>
      <c r="U20879" s="5"/>
      <c r="V20879" s="5"/>
      <c r="W20879" s="5"/>
      <c r="X20879" s="5"/>
      <c r="Y20879" s="5"/>
      <c r="Z20879" s="5"/>
      <c r="AA20879" s="5"/>
      <c r="AB20879" s="5"/>
      <c r="AC20879" s="5"/>
      <c r="AD20879" s="5"/>
      <c r="AE20879" s="5"/>
      <c r="AF20879" s="5"/>
      <c r="AG20879" s="5"/>
      <c r="AH20879" s="5"/>
      <c r="AI20879" s="5"/>
      <c r="AJ20879" s="5"/>
    </row>
    <row r="20880" spans="11:36">
      <c r="K20880" s="5"/>
      <c r="L20880" s="5"/>
      <c r="M20880" s="5"/>
      <c r="N20880" s="5"/>
      <c r="O20880" s="5"/>
      <c r="P20880" s="5"/>
      <c r="Q20880" s="5"/>
      <c r="R20880" s="5"/>
      <c r="S20880" s="5"/>
      <c r="T20880" s="5"/>
      <c r="U20880" s="5"/>
      <c r="V20880" s="5"/>
      <c r="W20880" s="5"/>
      <c r="X20880" s="5"/>
      <c r="Y20880" s="5"/>
      <c r="Z20880" s="5"/>
      <c r="AA20880" s="5"/>
      <c r="AB20880" s="5"/>
      <c r="AC20880" s="5"/>
      <c r="AD20880" s="5"/>
      <c r="AE20880" s="5"/>
      <c r="AF20880" s="5"/>
      <c r="AG20880" s="5"/>
      <c r="AH20880" s="5"/>
      <c r="AI20880" s="5"/>
      <c r="AJ20880" s="5"/>
    </row>
    <row r="20881" spans="11:36">
      <c r="K20881" s="5"/>
      <c r="L20881" s="5"/>
      <c r="M20881" s="5"/>
      <c r="N20881" s="5"/>
      <c r="O20881" s="5"/>
      <c r="P20881" s="5"/>
      <c r="Q20881" s="5"/>
      <c r="R20881" s="5"/>
      <c r="S20881" s="5"/>
      <c r="T20881" s="5"/>
      <c r="U20881" s="5"/>
      <c r="V20881" s="5"/>
      <c r="W20881" s="5"/>
      <c r="X20881" s="5"/>
      <c r="Y20881" s="5"/>
      <c r="Z20881" s="5"/>
      <c r="AA20881" s="5"/>
      <c r="AB20881" s="5"/>
      <c r="AC20881" s="5"/>
      <c r="AD20881" s="5"/>
      <c r="AE20881" s="5"/>
      <c r="AF20881" s="5"/>
      <c r="AG20881" s="5"/>
      <c r="AH20881" s="5"/>
      <c r="AI20881" s="5"/>
      <c r="AJ20881" s="5"/>
    </row>
    <row r="20882" spans="11:36">
      <c r="K20882" s="5"/>
      <c r="L20882" s="5"/>
      <c r="M20882" s="5"/>
      <c r="N20882" s="5"/>
      <c r="O20882" s="5"/>
      <c r="P20882" s="5"/>
      <c r="Q20882" s="5"/>
      <c r="R20882" s="5"/>
      <c r="S20882" s="5"/>
      <c r="T20882" s="5"/>
      <c r="U20882" s="5"/>
      <c r="V20882" s="5"/>
      <c r="W20882" s="5"/>
      <c r="X20882" s="5"/>
      <c r="Y20882" s="5"/>
      <c r="Z20882" s="5"/>
      <c r="AA20882" s="5"/>
      <c r="AB20882" s="5"/>
      <c r="AC20882" s="5"/>
      <c r="AD20882" s="5"/>
      <c r="AE20882" s="5"/>
      <c r="AF20882" s="5"/>
      <c r="AG20882" s="5"/>
      <c r="AH20882" s="5"/>
      <c r="AI20882" s="5"/>
      <c r="AJ20882" s="5"/>
    </row>
    <row r="20883" spans="11:36">
      <c r="K20883" s="5"/>
      <c r="L20883" s="5"/>
      <c r="M20883" s="5"/>
      <c r="N20883" s="5"/>
      <c r="O20883" s="5"/>
      <c r="P20883" s="5"/>
      <c r="Q20883" s="5"/>
      <c r="R20883" s="5"/>
      <c r="S20883" s="5"/>
      <c r="T20883" s="5"/>
      <c r="U20883" s="5"/>
      <c r="V20883" s="5"/>
      <c r="W20883" s="5"/>
      <c r="X20883" s="5"/>
      <c r="Y20883" s="5"/>
      <c r="Z20883" s="5"/>
      <c r="AA20883" s="5"/>
      <c r="AB20883" s="5"/>
      <c r="AC20883" s="5"/>
      <c r="AD20883" s="5"/>
      <c r="AE20883" s="5"/>
      <c r="AF20883" s="5"/>
      <c r="AG20883" s="5"/>
      <c r="AH20883" s="5"/>
      <c r="AI20883" s="5"/>
      <c r="AJ20883" s="5"/>
    </row>
    <row r="20884" spans="11:36">
      <c r="K20884" s="5"/>
      <c r="L20884" s="5"/>
      <c r="M20884" s="5"/>
      <c r="N20884" s="5"/>
      <c r="O20884" s="5"/>
      <c r="P20884" s="5"/>
      <c r="Q20884" s="5"/>
      <c r="R20884" s="5"/>
      <c r="S20884" s="5"/>
      <c r="T20884" s="5"/>
      <c r="U20884" s="5"/>
      <c r="V20884" s="5"/>
      <c r="W20884" s="5"/>
      <c r="X20884" s="5"/>
      <c r="Y20884" s="5"/>
      <c r="Z20884" s="5"/>
      <c r="AA20884" s="5"/>
      <c r="AB20884" s="5"/>
      <c r="AC20884" s="5"/>
      <c r="AD20884" s="5"/>
      <c r="AE20884" s="5"/>
      <c r="AF20884" s="5"/>
      <c r="AG20884" s="5"/>
      <c r="AH20884" s="5"/>
      <c r="AI20884" s="5"/>
      <c r="AJ20884" s="5"/>
    </row>
    <row r="20885" spans="11:36">
      <c r="K20885" s="5"/>
      <c r="L20885" s="5"/>
      <c r="M20885" s="5"/>
      <c r="N20885" s="5"/>
      <c r="O20885" s="5"/>
      <c r="P20885" s="5"/>
      <c r="Q20885" s="5"/>
      <c r="R20885" s="5"/>
      <c r="S20885" s="5"/>
      <c r="T20885" s="5"/>
      <c r="U20885" s="5"/>
      <c r="V20885" s="5"/>
      <c r="W20885" s="5"/>
      <c r="X20885" s="5"/>
      <c r="Y20885" s="5"/>
      <c r="Z20885" s="5"/>
      <c r="AA20885" s="5"/>
      <c r="AB20885" s="5"/>
      <c r="AC20885" s="5"/>
      <c r="AD20885" s="5"/>
      <c r="AE20885" s="5"/>
      <c r="AF20885" s="5"/>
      <c r="AG20885" s="5"/>
      <c r="AH20885" s="5"/>
      <c r="AI20885" s="5"/>
      <c r="AJ20885" s="5"/>
    </row>
    <row r="20886" spans="11:36">
      <c r="K20886" s="5"/>
      <c r="L20886" s="5"/>
      <c r="M20886" s="5"/>
      <c r="N20886" s="5"/>
      <c r="O20886" s="5"/>
      <c r="P20886" s="5"/>
      <c r="Q20886" s="5"/>
      <c r="R20886" s="5"/>
      <c r="S20886" s="5"/>
      <c r="T20886" s="5"/>
      <c r="U20886" s="5"/>
      <c r="V20886" s="5"/>
      <c r="W20886" s="5"/>
      <c r="X20886" s="5"/>
      <c r="Y20886" s="5"/>
      <c r="Z20886" s="5"/>
      <c r="AA20886" s="5"/>
      <c r="AB20886" s="5"/>
      <c r="AC20886" s="5"/>
      <c r="AD20886" s="5"/>
      <c r="AE20886" s="5"/>
      <c r="AF20886" s="5"/>
      <c r="AG20886" s="5"/>
      <c r="AH20886" s="5"/>
      <c r="AI20886" s="5"/>
      <c r="AJ20886" s="5"/>
    </row>
    <row r="20887" spans="11:36">
      <c r="K20887" s="5"/>
      <c r="L20887" s="5"/>
      <c r="M20887" s="5"/>
      <c r="N20887" s="5"/>
      <c r="O20887" s="5"/>
      <c r="P20887" s="5"/>
      <c r="Q20887" s="5"/>
      <c r="R20887" s="5"/>
      <c r="S20887" s="5"/>
      <c r="T20887" s="5"/>
      <c r="U20887" s="5"/>
      <c r="V20887" s="5"/>
      <c r="W20887" s="5"/>
      <c r="X20887" s="5"/>
      <c r="Y20887" s="5"/>
      <c r="Z20887" s="5"/>
      <c r="AA20887" s="5"/>
      <c r="AB20887" s="5"/>
      <c r="AC20887" s="5"/>
      <c r="AD20887" s="5"/>
      <c r="AE20887" s="5"/>
      <c r="AF20887" s="5"/>
      <c r="AG20887" s="5"/>
      <c r="AH20887" s="5"/>
      <c r="AI20887" s="5"/>
      <c r="AJ20887" s="5"/>
    </row>
    <row r="20888" spans="11:36">
      <c r="K20888" s="5"/>
      <c r="L20888" s="5"/>
      <c r="M20888" s="5"/>
      <c r="N20888" s="5"/>
      <c r="O20888" s="5"/>
      <c r="P20888" s="5"/>
      <c r="Q20888" s="5"/>
      <c r="R20888" s="5"/>
      <c r="S20888" s="5"/>
      <c r="T20888" s="5"/>
      <c r="U20888" s="5"/>
      <c r="V20888" s="5"/>
      <c r="W20888" s="5"/>
      <c r="X20888" s="5"/>
      <c r="Y20888" s="5"/>
      <c r="Z20888" s="5"/>
      <c r="AA20888" s="5"/>
      <c r="AB20888" s="5"/>
      <c r="AC20888" s="5"/>
      <c r="AD20888" s="5"/>
      <c r="AE20888" s="5"/>
      <c r="AF20888" s="5"/>
      <c r="AG20888" s="5"/>
      <c r="AH20888" s="5"/>
      <c r="AI20888" s="5"/>
      <c r="AJ20888" s="5"/>
    </row>
    <row r="20889" spans="11:36">
      <c r="K20889" s="5"/>
      <c r="L20889" s="5"/>
      <c r="M20889" s="5"/>
      <c r="N20889" s="5"/>
      <c r="O20889" s="5"/>
      <c r="P20889" s="5"/>
      <c r="Q20889" s="5"/>
      <c r="R20889" s="5"/>
      <c r="S20889" s="5"/>
      <c r="T20889" s="5"/>
      <c r="U20889" s="5"/>
      <c r="V20889" s="5"/>
      <c r="W20889" s="5"/>
      <c r="X20889" s="5"/>
      <c r="Y20889" s="5"/>
      <c r="Z20889" s="5"/>
      <c r="AA20889" s="5"/>
      <c r="AB20889" s="5"/>
      <c r="AC20889" s="5"/>
      <c r="AD20889" s="5"/>
      <c r="AE20889" s="5"/>
      <c r="AF20889" s="5"/>
      <c r="AG20889" s="5"/>
      <c r="AH20889" s="5"/>
      <c r="AI20889" s="5"/>
      <c r="AJ20889" s="5"/>
    </row>
    <row r="20890" spans="11:36">
      <c r="K20890" s="5"/>
      <c r="L20890" s="5"/>
      <c r="M20890" s="5"/>
      <c r="N20890" s="5"/>
      <c r="O20890" s="5"/>
      <c r="P20890" s="5"/>
      <c r="Q20890" s="5"/>
      <c r="R20890" s="5"/>
      <c r="S20890" s="5"/>
      <c r="T20890" s="5"/>
      <c r="U20890" s="5"/>
      <c r="V20890" s="5"/>
      <c r="W20890" s="5"/>
      <c r="X20890" s="5"/>
      <c r="Y20890" s="5"/>
      <c r="Z20890" s="5"/>
      <c r="AA20890" s="5"/>
      <c r="AB20890" s="5"/>
      <c r="AC20890" s="5"/>
      <c r="AD20890" s="5"/>
      <c r="AE20890" s="5"/>
      <c r="AF20890" s="5"/>
      <c r="AG20890" s="5"/>
      <c r="AH20890" s="5"/>
      <c r="AI20890" s="5"/>
      <c r="AJ20890" s="5"/>
    </row>
    <row r="20891" spans="11:36">
      <c r="K20891" s="5"/>
      <c r="L20891" s="5"/>
      <c r="M20891" s="5"/>
      <c r="N20891" s="5"/>
      <c r="O20891" s="5"/>
      <c r="P20891" s="5"/>
      <c r="Q20891" s="5"/>
      <c r="R20891" s="5"/>
      <c r="S20891" s="5"/>
      <c r="T20891" s="5"/>
      <c r="U20891" s="5"/>
      <c r="V20891" s="5"/>
      <c r="W20891" s="5"/>
      <c r="X20891" s="5"/>
      <c r="Y20891" s="5"/>
      <c r="Z20891" s="5"/>
      <c r="AA20891" s="5"/>
      <c r="AB20891" s="5"/>
      <c r="AC20891" s="5"/>
      <c r="AD20891" s="5"/>
      <c r="AE20891" s="5"/>
      <c r="AF20891" s="5"/>
      <c r="AG20891" s="5"/>
      <c r="AH20891" s="5"/>
      <c r="AI20891" s="5"/>
      <c r="AJ20891" s="5"/>
    </row>
    <row r="20892" spans="11:36">
      <c r="K20892" s="5"/>
      <c r="L20892" s="5"/>
      <c r="M20892" s="5"/>
      <c r="N20892" s="5"/>
      <c r="O20892" s="5"/>
      <c r="P20892" s="5"/>
      <c r="Q20892" s="5"/>
      <c r="R20892" s="5"/>
      <c r="S20892" s="5"/>
      <c r="T20892" s="5"/>
      <c r="U20892" s="5"/>
      <c r="V20892" s="5"/>
      <c r="W20892" s="5"/>
      <c r="X20892" s="5"/>
      <c r="Y20892" s="5"/>
      <c r="Z20892" s="5"/>
      <c r="AA20892" s="5"/>
      <c r="AB20892" s="5"/>
      <c r="AC20892" s="5"/>
      <c r="AD20892" s="5"/>
      <c r="AE20892" s="5"/>
      <c r="AF20892" s="5"/>
      <c r="AG20892" s="5"/>
      <c r="AH20892" s="5"/>
      <c r="AI20892" s="5"/>
      <c r="AJ20892" s="5"/>
    </row>
    <row r="20893" spans="11:36">
      <c r="K20893" s="5"/>
      <c r="L20893" s="5"/>
      <c r="M20893" s="5"/>
      <c r="N20893" s="5"/>
      <c r="O20893" s="5"/>
      <c r="P20893" s="5"/>
      <c r="Q20893" s="5"/>
      <c r="R20893" s="5"/>
      <c r="S20893" s="5"/>
      <c r="T20893" s="5"/>
      <c r="U20893" s="5"/>
      <c r="V20893" s="5"/>
      <c r="W20893" s="5"/>
      <c r="X20893" s="5"/>
      <c r="Y20893" s="5"/>
      <c r="Z20893" s="5"/>
      <c r="AA20893" s="5"/>
      <c r="AB20893" s="5"/>
      <c r="AC20893" s="5"/>
      <c r="AD20893" s="5"/>
      <c r="AE20893" s="5"/>
      <c r="AF20893" s="5"/>
      <c r="AG20893" s="5"/>
      <c r="AH20893" s="5"/>
      <c r="AI20893" s="5"/>
      <c r="AJ20893" s="5"/>
    </row>
    <row r="20894" spans="11:36">
      <c r="K20894" s="5"/>
      <c r="L20894" s="5"/>
      <c r="M20894" s="5"/>
      <c r="N20894" s="5"/>
      <c r="O20894" s="5"/>
      <c r="P20894" s="5"/>
      <c r="Q20894" s="5"/>
      <c r="R20894" s="5"/>
      <c r="S20894" s="5"/>
      <c r="T20894" s="5"/>
      <c r="U20894" s="5"/>
      <c r="V20894" s="5"/>
      <c r="W20894" s="5"/>
      <c r="X20894" s="5"/>
      <c r="Y20894" s="5"/>
      <c r="Z20894" s="5"/>
      <c r="AA20894" s="5"/>
      <c r="AB20894" s="5"/>
      <c r="AC20894" s="5"/>
      <c r="AD20894" s="5"/>
      <c r="AE20894" s="5"/>
      <c r="AF20894" s="5"/>
      <c r="AG20894" s="5"/>
      <c r="AH20894" s="5"/>
      <c r="AI20894" s="5"/>
      <c r="AJ20894" s="5"/>
    </row>
    <row r="20895" spans="11:36">
      <c r="K20895" s="5"/>
      <c r="L20895" s="5"/>
      <c r="M20895" s="5"/>
      <c r="N20895" s="5"/>
      <c r="O20895" s="5"/>
      <c r="P20895" s="5"/>
      <c r="Q20895" s="5"/>
      <c r="R20895" s="5"/>
      <c r="S20895" s="5"/>
      <c r="T20895" s="5"/>
      <c r="U20895" s="5"/>
      <c r="V20895" s="5"/>
      <c r="W20895" s="5"/>
      <c r="X20895" s="5"/>
      <c r="Y20895" s="5"/>
      <c r="Z20895" s="5"/>
      <c r="AA20895" s="5"/>
      <c r="AB20895" s="5"/>
      <c r="AC20895" s="5"/>
      <c r="AD20895" s="5"/>
      <c r="AE20895" s="5"/>
      <c r="AF20895" s="5"/>
      <c r="AG20895" s="5"/>
      <c r="AH20895" s="5"/>
      <c r="AI20895" s="5"/>
      <c r="AJ20895" s="5"/>
    </row>
    <row r="20896" spans="11:36">
      <c r="K20896" s="5"/>
      <c r="L20896" s="5"/>
      <c r="M20896" s="5"/>
      <c r="N20896" s="5"/>
      <c r="O20896" s="5"/>
      <c r="P20896" s="5"/>
      <c r="Q20896" s="5"/>
      <c r="R20896" s="5"/>
      <c r="S20896" s="5"/>
      <c r="T20896" s="5"/>
      <c r="U20896" s="5"/>
      <c r="V20896" s="5"/>
      <c r="W20896" s="5"/>
      <c r="X20896" s="5"/>
      <c r="Y20896" s="5"/>
      <c r="Z20896" s="5"/>
      <c r="AA20896" s="5"/>
      <c r="AB20896" s="5"/>
      <c r="AC20896" s="5"/>
      <c r="AD20896" s="5"/>
      <c r="AE20896" s="5"/>
      <c r="AF20896" s="5"/>
      <c r="AG20896" s="5"/>
      <c r="AH20896" s="5"/>
      <c r="AI20896" s="5"/>
      <c r="AJ20896" s="5"/>
    </row>
    <row r="20897" spans="11:36">
      <c r="K20897" s="5"/>
      <c r="L20897" s="5"/>
      <c r="M20897" s="5"/>
      <c r="N20897" s="5"/>
      <c r="O20897" s="5"/>
      <c r="P20897" s="5"/>
      <c r="Q20897" s="5"/>
      <c r="R20897" s="5"/>
      <c r="S20897" s="5"/>
      <c r="T20897" s="5"/>
      <c r="U20897" s="5"/>
      <c r="V20897" s="5"/>
      <c r="W20897" s="5"/>
      <c r="X20897" s="5"/>
      <c r="Y20897" s="5"/>
      <c r="Z20897" s="5"/>
      <c r="AA20897" s="5"/>
      <c r="AB20897" s="5"/>
      <c r="AC20897" s="5"/>
      <c r="AD20897" s="5"/>
      <c r="AE20897" s="5"/>
      <c r="AF20897" s="5"/>
      <c r="AG20897" s="5"/>
      <c r="AH20897" s="5"/>
      <c r="AI20897" s="5"/>
      <c r="AJ20897" s="5"/>
    </row>
    <row r="20898" spans="11:36">
      <c r="K20898" s="5"/>
      <c r="L20898" s="5"/>
      <c r="M20898" s="5"/>
      <c r="N20898" s="5"/>
      <c r="O20898" s="5"/>
      <c r="P20898" s="5"/>
      <c r="Q20898" s="5"/>
      <c r="R20898" s="5"/>
      <c r="S20898" s="5"/>
      <c r="T20898" s="5"/>
      <c r="U20898" s="5"/>
      <c r="V20898" s="5"/>
      <c r="W20898" s="5"/>
      <c r="X20898" s="5"/>
      <c r="Y20898" s="5"/>
      <c r="Z20898" s="5"/>
      <c r="AA20898" s="5"/>
      <c r="AB20898" s="5"/>
      <c r="AC20898" s="5"/>
      <c r="AD20898" s="5"/>
      <c r="AE20898" s="5"/>
      <c r="AF20898" s="5"/>
      <c r="AG20898" s="5"/>
      <c r="AH20898" s="5"/>
      <c r="AI20898" s="5"/>
      <c r="AJ20898" s="5"/>
    </row>
    <row r="20899" spans="11:36">
      <c r="K20899" s="5"/>
      <c r="L20899" s="5"/>
      <c r="M20899" s="5"/>
      <c r="N20899" s="5"/>
      <c r="O20899" s="5"/>
      <c r="P20899" s="5"/>
      <c r="Q20899" s="5"/>
      <c r="R20899" s="5"/>
      <c r="S20899" s="5"/>
      <c r="T20899" s="5"/>
      <c r="U20899" s="5"/>
      <c r="V20899" s="5"/>
      <c r="W20899" s="5"/>
      <c r="X20899" s="5"/>
      <c r="Y20899" s="5"/>
      <c r="Z20899" s="5"/>
      <c r="AA20899" s="5"/>
      <c r="AB20899" s="5"/>
      <c r="AC20899" s="5"/>
      <c r="AD20899" s="5"/>
      <c r="AE20899" s="5"/>
      <c r="AF20899" s="5"/>
      <c r="AG20899" s="5"/>
      <c r="AH20899" s="5"/>
      <c r="AI20899" s="5"/>
      <c r="AJ20899" s="5"/>
    </row>
    <row r="20900" spans="11:36">
      <c r="K20900" s="5"/>
      <c r="L20900" s="5"/>
      <c r="M20900" s="5"/>
      <c r="N20900" s="5"/>
      <c r="O20900" s="5"/>
      <c r="P20900" s="5"/>
      <c r="Q20900" s="5"/>
      <c r="R20900" s="5"/>
      <c r="S20900" s="5"/>
      <c r="T20900" s="5"/>
      <c r="U20900" s="5"/>
      <c r="V20900" s="5"/>
      <c r="W20900" s="5"/>
      <c r="X20900" s="5"/>
      <c r="Y20900" s="5"/>
      <c r="Z20900" s="5"/>
      <c r="AA20900" s="5"/>
      <c r="AB20900" s="5"/>
      <c r="AC20900" s="5"/>
      <c r="AD20900" s="5"/>
      <c r="AE20900" s="5"/>
      <c r="AF20900" s="5"/>
      <c r="AG20900" s="5"/>
      <c r="AH20900" s="5"/>
      <c r="AI20900" s="5"/>
      <c r="AJ20900" s="5"/>
    </row>
    <row r="20901" spans="11:36">
      <c r="K20901" s="5"/>
      <c r="L20901" s="5"/>
      <c r="M20901" s="5"/>
      <c r="N20901" s="5"/>
      <c r="O20901" s="5"/>
      <c r="P20901" s="5"/>
      <c r="Q20901" s="5"/>
      <c r="R20901" s="5"/>
      <c r="S20901" s="5"/>
      <c r="T20901" s="5"/>
      <c r="U20901" s="5"/>
      <c r="V20901" s="5"/>
      <c r="W20901" s="5"/>
      <c r="X20901" s="5"/>
      <c r="Y20901" s="5"/>
      <c r="Z20901" s="5"/>
      <c r="AA20901" s="5"/>
      <c r="AB20901" s="5"/>
      <c r="AC20901" s="5"/>
      <c r="AD20901" s="5"/>
      <c r="AE20901" s="5"/>
      <c r="AF20901" s="5"/>
      <c r="AG20901" s="5"/>
      <c r="AH20901" s="5"/>
      <c r="AI20901" s="5"/>
      <c r="AJ20901" s="5"/>
    </row>
    <row r="20902" spans="11:36">
      <c r="K20902" s="5"/>
      <c r="L20902" s="5"/>
      <c r="M20902" s="5"/>
      <c r="N20902" s="5"/>
      <c r="O20902" s="5"/>
      <c r="P20902" s="5"/>
      <c r="Q20902" s="5"/>
      <c r="R20902" s="5"/>
      <c r="S20902" s="5"/>
      <c r="T20902" s="5"/>
      <c r="U20902" s="5"/>
      <c r="V20902" s="5"/>
      <c r="W20902" s="5"/>
      <c r="X20902" s="5"/>
      <c r="Y20902" s="5"/>
      <c r="Z20902" s="5"/>
      <c r="AA20902" s="5"/>
      <c r="AB20902" s="5"/>
      <c r="AC20902" s="5"/>
      <c r="AD20902" s="5"/>
      <c r="AE20902" s="5"/>
      <c r="AF20902" s="5"/>
      <c r="AG20902" s="5"/>
      <c r="AH20902" s="5"/>
      <c r="AI20902" s="5"/>
      <c r="AJ20902" s="5"/>
    </row>
    <row r="20903" spans="11:36">
      <c r="K20903" s="5"/>
      <c r="L20903" s="5"/>
      <c r="M20903" s="5"/>
      <c r="N20903" s="5"/>
      <c r="O20903" s="5"/>
      <c r="P20903" s="5"/>
      <c r="Q20903" s="5"/>
      <c r="R20903" s="5"/>
      <c r="S20903" s="5"/>
      <c r="T20903" s="5"/>
      <c r="U20903" s="5"/>
      <c r="V20903" s="5"/>
      <c r="W20903" s="5"/>
      <c r="X20903" s="5"/>
      <c r="Y20903" s="5"/>
      <c r="Z20903" s="5"/>
      <c r="AA20903" s="5"/>
      <c r="AB20903" s="5"/>
      <c r="AC20903" s="5"/>
      <c r="AD20903" s="5"/>
      <c r="AE20903" s="5"/>
      <c r="AF20903" s="5"/>
      <c r="AG20903" s="5"/>
      <c r="AH20903" s="5"/>
      <c r="AI20903" s="5"/>
      <c r="AJ20903" s="5"/>
    </row>
    <row r="20904" spans="11:36">
      <c r="K20904" s="5"/>
      <c r="L20904" s="5"/>
      <c r="M20904" s="5"/>
      <c r="N20904" s="5"/>
      <c r="O20904" s="5"/>
      <c r="P20904" s="5"/>
      <c r="Q20904" s="5"/>
      <c r="R20904" s="5"/>
      <c r="S20904" s="5"/>
      <c r="T20904" s="5"/>
      <c r="U20904" s="5"/>
      <c r="V20904" s="5"/>
      <c r="W20904" s="5"/>
      <c r="X20904" s="5"/>
      <c r="Y20904" s="5"/>
      <c r="Z20904" s="5"/>
      <c r="AA20904" s="5"/>
      <c r="AB20904" s="5"/>
      <c r="AC20904" s="5"/>
      <c r="AD20904" s="5"/>
      <c r="AE20904" s="5"/>
      <c r="AF20904" s="5"/>
      <c r="AG20904" s="5"/>
      <c r="AH20904" s="5"/>
      <c r="AI20904" s="5"/>
      <c r="AJ20904" s="5"/>
    </row>
    <row r="20905" spans="11:36">
      <c r="K20905" s="5"/>
      <c r="L20905" s="5"/>
      <c r="M20905" s="5"/>
      <c r="N20905" s="5"/>
      <c r="O20905" s="5"/>
      <c r="P20905" s="5"/>
      <c r="Q20905" s="5"/>
      <c r="R20905" s="5"/>
      <c r="S20905" s="5"/>
      <c r="T20905" s="5"/>
      <c r="U20905" s="5"/>
      <c r="V20905" s="5"/>
      <c r="W20905" s="5"/>
      <c r="X20905" s="5"/>
      <c r="Y20905" s="5"/>
      <c r="Z20905" s="5"/>
      <c r="AA20905" s="5"/>
      <c r="AB20905" s="5"/>
      <c r="AC20905" s="5"/>
      <c r="AD20905" s="5"/>
      <c r="AE20905" s="5"/>
      <c r="AF20905" s="5"/>
      <c r="AG20905" s="5"/>
      <c r="AH20905" s="5"/>
      <c r="AI20905" s="5"/>
      <c r="AJ20905" s="5"/>
    </row>
    <row r="20906" spans="11:36">
      <c r="K20906" s="5"/>
      <c r="L20906" s="5"/>
      <c r="M20906" s="5"/>
      <c r="N20906" s="5"/>
      <c r="O20906" s="5"/>
      <c r="P20906" s="5"/>
      <c r="Q20906" s="5"/>
      <c r="R20906" s="5"/>
      <c r="S20906" s="5"/>
      <c r="T20906" s="5"/>
      <c r="U20906" s="5"/>
      <c r="V20906" s="5"/>
      <c r="W20906" s="5"/>
      <c r="X20906" s="5"/>
      <c r="Y20906" s="5"/>
      <c r="Z20906" s="5"/>
      <c r="AA20906" s="5"/>
      <c r="AB20906" s="5"/>
      <c r="AC20906" s="5"/>
      <c r="AD20906" s="5"/>
      <c r="AE20906" s="5"/>
      <c r="AF20906" s="5"/>
      <c r="AG20906" s="5"/>
      <c r="AH20906" s="5"/>
      <c r="AI20906" s="5"/>
      <c r="AJ20906" s="5"/>
    </row>
    <row r="20907" spans="11:36">
      <c r="K20907" s="5"/>
      <c r="L20907" s="5"/>
      <c r="M20907" s="5"/>
      <c r="N20907" s="5"/>
      <c r="O20907" s="5"/>
      <c r="P20907" s="5"/>
      <c r="Q20907" s="5"/>
      <c r="R20907" s="5"/>
      <c r="S20907" s="5"/>
      <c r="T20907" s="5"/>
      <c r="U20907" s="5"/>
      <c r="V20907" s="5"/>
      <c r="W20907" s="5"/>
      <c r="X20907" s="5"/>
      <c r="Y20907" s="5"/>
      <c r="Z20907" s="5"/>
      <c r="AA20907" s="5"/>
      <c r="AB20907" s="5"/>
      <c r="AC20907" s="5"/>
      <c r="AD20907" s="5"/>
      <c r="AE20907" s="5"/>
      <c r="AF20907" s="5"/>
      <c r="AG20907" s="5"/>
      <c r="AH20907" s="5"/>
      <c r="AI20907" s="5"/>
      <c r="AJ20907" s="5"/>
    </row>
    <row r="20908" spans="11:36">
      <c r="K20908" s="5"/>
      <c r="L20908" s="5"/>
      <c r="M20908" s="5"/>
      <c r="N20908" s="5"/>
      <c r="O20908" s="5"/>
      <c r="P20908" s="5"/>
      <c r="Q20908" s="5"/>
      <c r="R20908" s="5"/>
      <c r="S20908" s="5"/>
      <c r="T20908" s="5"/>
      <c r="U20908" s="5"/>
      <c r="V20908" s="5"/>
      <c r="W20908" s="5"/>
      <c r="X20908" s="5"/>
      <c r="Y20908" s="5"/>
      <c r="Z20908" s="5"/>
      <c r="AA20908" s="5"/>
      <c r="AB20908" s="5"/>
      <c r="AC20908" s="5"/>
      <c r="AD20908" s="5"/>
      <c r="AE20908" s="5"/>
      <c r="AF20908" s="5"/>
      <c r="AG20908" s="5"/>
      <c r="AH20908" s="5"/>
      <c r="AI20908" s="5"/>
      <c r="AJ20908" s="5"/>
    </row>
    <row r="20909" spans="11:36">
      <c r="K20909" s="5"/>
      <c r="L20909" s="5"/>
      <c r="M20909" s="5"/>
      <c r="N20909" s="5"/>
      <c r="O20909" s="5"/>
      <c r="P20909" s="5"/>
      <c r="Q20909" s="5"/>
      <c r="R20909" s="5"/>
      <c r="S20909" s="5"/>
      <c r="T20909" s="5"/>
      <c r="U20909" s="5"/>
      <c r="V20909" s="5"/>
      <c r="W20909" s="5"/>
      <c r="X20909" s="5"/>
      <c r="Y20909" s="5"/>
      <c r="Z20909" s="5"/>
      <c r="AA20909" s="5"/>
      <c r="AB20909" s="5"/>
      <c r="AC20909" s="5"/>
      <c r="AD20909" s="5"/>
      <c r="AE20909" s="5"/>
      <c r="AF20909" s="5"/>
      <c r="AG20909" s="5"/>
      <c r="AH20909" s="5"/>
      <c r="AI20909" s="5"/>
      <c r="AJ20909" s="5"/>
    </row>
    <row r="20910" spans="11:36">
      <c r="K20910" s="5"/>
      <c r="L20910" s="5"/>
      <c r="M20910" s="5"/>
      <c r="N20910" s="5"/>
      <c r="O20910" s="5"/>
      <c r="P20910" s="5"/>
      <c r="Q20910" s="5"/>
      <c r="R20910" s="5"/>
      <c r="S20910" s="5"/>
      <c r="T20910" s="5"/>
      <c r="U20910" s="5"/>
      <c r="V20910" s="5"/>
      <c r="W20910" s="5"/>
      <c r="X20910" s="5"/>
      <c r="Y20910" s="5"/>
      <c r="Z20910" s="5"/>
      <c r="AA20910" s="5"/>
      <c r="AB20910" s="5"/>
      <c r="AC20910" s="5"/>
      <c r="AD20910" s="5"/>
      <c r="AE20910" s="5"/>
      <c r="AF20910" s="5"/>
      <c r="AG20910" s="5"/>
      <c r="AH20910" s="5"/>
      <c r="AI20910" s="5"/>
      <c r="AJ20910" s="5"/>
    </row>
    <row r="20911" spans="11:36">
      <c r="K20911" s="5"/>
      <c r="L20911" s="5"/>
      <c r="M20911" s="5"/>
      <c r="N20911" s="5"/>
      <c r="O20911" s="5"/>
      <c r="P20911" s="5"/>
      <c r="Q20911" s="5"/>
      <c r="R20911" s="5"/>
      <c r="S20911" s="5"/>
      <c r="T20911" s="5"/>
      <c r="U20911" s="5"/>
      <c r="V20911" s="5"/>
      <c r="W20911" s="5"/>
      <c r="X20911" s="5"/>
      <c r="Y20911" s="5"/>
      <c r="Z20911" s="5"/>
      <c r="AA20911" s="5"/>
      <c r="AB20911" s="5"/>
      <c r="AC20911" s="5"/>
      <c r="AD20911" s="5"/>
      <c r="AE20911" s="5"/>
      <c r="AF20911" s="5"/>
      <c r="AG20911" s="5"/>
      <c r="AH20911" s="5"/>
      <c r="AI20911" s="5"/>
      <c r="AJ20911" s="5"/>
    </row>
    <row r="20912" spans="11:36">
      <c r="K20912" s="5"/>
      <c r="L20912" s="5"/>
      <c r="M20912" s="5"/>
      <c r="N20912" s="5"/>
      <c r="O20912" s="5"/>
      <c r="P20912" s="5"/>
      <c r="Q20912" s="5"/>
      <c r="R20912" s="5"/>
      <c r="S20912" s="5"/>
      <c r="T20912" s="5"/>
      <c r="U20912" s="5"/>
      <c r="V20912" s="5"/>
      <c r="W20912" s="5"/>
      <c r="X20912" s="5"/>
      <c r="Y20912" s="5"/>
      <c r="Z20912" s="5"/>
      <c r="AA20912" s="5"/>
      <c r="AB20912" s="5"/>
      <c r="AC20912" s="5"/>
      <c r="AD20912" s="5"/>
      <c r="AE20912" s="5"/>
      <c r="AF20912" s="5"/>
      <c r="AG20912" s="5"/>
      <c r="AH20912" s="5"/>
      <c r="AI20912" s="5"/>
      <c r="AJ20912" s="5"/>
    </row>
    <row r="20913" spans="11:36">
      <c r="K20913" s="5"/>
      <c r="L20913" s="5"/>
      <c r="M20913" s="5"/>
      <c r="N20913" s="5"/>
      <c r="O20913" s="5"/>
      <c r="P20913" s="5"/>
      <c r="Q20913" s="5"/>
      <c r="R20913" s="5"/>
      <c r="S20913" s="5"/>
      <c r="T20913" s="5"/>
      <c r="U20913" s="5"/>
      <c r="V20913" s="5"/>
      <c r="W20913" s="5"/>
      <c r="X20913" s="5"/>
      <c r="Y20913" s="5"/>
      <c r="Z20913" s="5"/>
      <c r="AA20913" s="5"/>
      <c r="AB20913" s="5"/>
      <c r="AC20913" s="5"/>
      <c r="AD20913" s="5"/>
      <c r="AE20913" s="5"/>
      <c r="AF20913" s="5"/>
      <c r="AG20913" s="5"/>
      <c r="AH20913" s="5"/>
      <c r="AI20913" s="5"/>
      <c r="AJ20913" s="5"/>
    </row>
    <row r="20914" spans="11:36">
      <c r="K20914" s="5"/>
      <c r="L20914" s="5"/>
      <c r="M20914" s="5"/>
      <c r="N20914" s="5"/>
      <c r="O20914" s="5"/>
      <c r="P20914" s="5"/>
      <c r="Q20914" s="5"/>
      <c r="R20914" s="5"/>
      <c r="S20914" s="5"/>
      <c r="T20914" s="5"/>
      <c r="U20914" s="5"/>
      <c r="V20914" s="5"/>
      <c r="W20914" s="5"/>
      <c r="X20914" s="5"/>
      <c r="Y20914" s="5"/>
      <c r="Z20914" s="5"/>
      <c r="AA20914" s="5"/>
      <c r="AB20914" s="5"/>
      <c r="AC20914" s="5"/>
      <c r="AD20914" s="5"/>
      <c r="AE20914" s="5"/>
      <c r="AF20914" s="5"/>
      <c r="AG20914" s="5"/>
      <c r="AH20914" s="5"/>
      <c r="AI20914" s="5"/>
      <c r="AJ20914" s="5"/>
    </row>
    <row r="20915" spans="11:36">
      <c r="K20915" s="5"/>
      <c r="L20915" s="5"/>
      <c r="M20915" s="5"/>
      <c r="N20915" s="5"/>
      <c r="O20915" s="5"/>
      <c r="P20915" s="5"/>
      <c r="Q20915" s="5"/>
      <c r="R20915" s="5"/>
      <c r="S20915" s="5"/>
      <c r="T20915" s="5"/>
      <c r="U20915" s="5"/>
      <c r="V20915" s="5"/>
      <c r="W20915" s="5"/>
      <c r="X20915" s="5"/>
      <c r="Y20915" s="5"/>
      <c r="Z20915" s="5"/>
      <c r="AA20915" s="5"/>
      <c r="AB20915" s="5"/>
      <c r="AC20915" s="5"/>
      <c r="AD20915" s="5"/>
      <c r="AE20915" s="5"/>
      <c r="AF20915" s="5"/>
      <c r="AG20915" s="5"/>
      <c r="AH20915" s="5"/>
      <c r="AI20915" s="5"/>
      <c r="AJ20915" s="5"/>
    </row>
    <row r="20916" spans="11:36">
      <c r="K20916" s="5"/>
      <c r="L20916" s="5"/>
      <c r="M20916" s="5"/>
      <c r="N20916" s="5"/>
      <c r="O20916" s="5"/>
      <c r="P20916" s="5"/>
      <c r="Q20916" s="5"/>
      <c r="R20916" s="5"/>
      <c r="S20916" s="5"/>
      <c r="T20916" s="5"/>
      <c r="U20916" s="5"/>
      <c r="V20916" s="5"/>
      <c r="W20916" s="5"/>
      <c r="X20916" s="5"/>
      <c r="Y20916" s="5"/>
      <c r="Z20916" s="5"/>
      <c r="AA20916" s="5"/>
      <c r="AB20916" s="5"/>
      <c r="AC20916" s="5"/>
      <c r="AD20916" s="5"/>
      <c r="AE20916" s="5"/>
      <c r="AF20916" s="5"/>
      <c r="AG20916" s="5"/>
      <c r="AH20916" s="5"/>
      <c r="AI20916" s="5"/>
      <c r="AJ20916" s="5"/>
    </row>
    <row r="20917" spans="11:36">
      <c r="K20917" s="5"/>
      <c r="L20917" s="5"/>
      <c r="M20917" s="5"/>
      <c r="N20917" s="5"/>
      <c r="O20917" s="5"/>
      <c r="P20917" s="5"/>
      <c r="Q20917" s="5"/>
      <c r="R20917" s="5"/>
      <c r="S20917" s="5"/>
      <c r="T20917" s="5"/>
      <c r="U20917" s="5"/>
      <c r="V20917" s="5"/>
      <c r="W20917" s="5"/>
      <c r="X20917" s="5"/>
      <c r="Y20917" s="5"/>
      <c r="Z20917" s="5"/>
      <c r="AA20917" s="5"/>
      <c r="AB20917" s="5"/>
      <c r="AC20917" s="5"/>
      <c r="AD20917" s="5"/>
      <c r="AE20917" s="5"/>
      <c r="AF20917" s="5"/>
      <c r="AG20917" s="5"/>
      <c r="AH20917" s="5"/>
      <c r="AI20917" s="5"/>
      <c r="AJ20917" s="5"/>
    </row>
    <row r="20918" spans="11:36">
      <c r="K20918" s="5"/>
      <c r="L20918" s="5"/>
      <c r="M20918" s="5"/>
      <c r="N20918" s="5"/>
      <c r="O20918" s="5"/>
      <c r="P20918" s="5"/>
      <c r="Q20918" s="5"/>
      <c r="R20918" s="5"/>
      <c r="S20918" s="5"/>
      <c r="T20918" s="5"/>
      <c r="U20918" s="5"/>
      <c r="V20918" s="5"/>
      <c r="W20918" s="5"/>
      <c r="X20918" s="5"/>
      <c r="Y20918" s="5"/>
      <c r="Z20918" s="5"/>
      <c r="AA20918" s="5"/>
      <c r="AB20918" s="5"/>
      <c r="AC20918" s="5"/>
      <c r="AD20918" s="5"/>
      <c r="AE20918" s="5"/>
      <c r="AF20918" s="5"/>
      <c r="AG20918" s="5"/>
      <c r="AH20918" s="5"/>
      <c r="AI20918" s="5"/>
      <c r="AJ20918" s="5"/>
    </row>
    <row r="20919" spans="11:36">
      <c r="K20919" s="5"/>
      <c r="L20919" s="5"/>
      <c r="M20919" s="5"/>
      <c r="N20919" s="5"/>
      <c r="O20919" s="5"/>
      <c r="P20919" s="5"/>
      <c r="Q20919" s="5"/>
      <c r="R20919" s="5"/>
      <c r="S20919" s="5"/>
      <c r="T20919" s="5"/>
      <c r="U20919" s="5"/>
      <c r="V20919" s="5"/>
      <c r="W20919" s="5"/>
      <c r="X20919" s="5"/>
      <c r="Y20919" s="5"/>
      <c r="Z20919" s="5"/>
      <c r="AA20919" s="5"/>
      <c r="AB20919" s="5"/>
      <c r="AC20919" s="5"/>
      <c r="AD20919" s="5"/>
      <c r="AE20919" s="5"/>
      <c r="AF20919" s="5"/>
      <c r="AG20919" s="5"/>
      <c r="AH20919" s="5"/>
      <c r="AI20919" s="5"/>
      <c r="AJ20919" s="5"/>
    </row>
    <row r="20920" spans="11:36">
      <c r="K20920" s="5"/>
      <c r="L20920" s="5"/>
      <c r="M20920" s="5"/>
      <c r="N20920" s="5"/>
      <c r="O20920" s="5"/>
      <c r="P20920" s="5"/>
      <c r="Q20920" s="5"/>
      <c r="R20920" s="5"/>
      <c r="S20920" s="5"/>
      <c r="T20920" s="5"/>
      <c r="U20920" s="5"/>
      <c r="V20920" s="5"/>
      <c r="W20920" s="5"/>
      <c r="X20920" s="5"/>
      <c r="Y20920" s="5"/>
      <c r="Z20920" s="5"/>
      <c r="AA20920" s="5"/>
      <c r="AB20920" s="5"/>
      <c r="AC20920" s="5"/>
      <c r="AD20920" s="5"/>
      <c r="AE20920" s="5"/>
      <c r="AF20920" s="5"/>
      <c r="AG20920" s="5"/>
      <c r="AH20920" s="5"/>
      <c r="AI20920" s="5"/>
      <c r="AJ20920" s="5"/>
    </row>
    <row r="20921" spans="11:36">
      <c r="K20921" s="5"/>
      <c r="L20921" s="5"/>
      <c r="M20921" s="5"/>
      <c r="N20921" s="5"/>
      <c r="O20921" s="5"/>
      <c r="P20921" s="5"/>
      <c r="Q20921" s="5"/>
      <c r="R20921" s="5"/>
      <c r="S20921" s="5"/>
      <c r="T20921" s="5"/>
      <c r="U20921" s="5"/>
      <c r="V20921" s="5"/>
      <c r="W20921" s="5"/>
      <c r="X20921" s="5"/>
      <c r="Y20921" s="5"/>
      <c r="Z20921" s="5"/>
      <c r="AA20921" s="5"/>
      <c r="AB20921" s="5"/>
      <c r="AC20921" s="5"/>
      <c r="AD20921" s="5"/>
      <c r="AE20921" s="5"/>
      <c r="AF20921" s="5"/>
      <c r="AG20921" s="5"/>
      <c r="AH20921" s="5"/>
      <c r="AI20921" s="5"/>
      <c r="AJ20921" s="5"/>
    </row>
    <row r="20922" spans="11:36">
      <c r="K20922" s="5"/>
      <c r="L20922" s="5"/>
      <c r="M20922" s="5"/>
      <c r="N20922" s="5"/>
      <c r="O20922" s="5"/>
      <c r="P20922" s="5"/>
      <c r="Q20922" s="5"/>
      <c r="R20922" s="5"/>
      <c r="S20922" s="5"/>
      <c r="T20922" s="5"/>
      <c r="U20922" s="5"/>
      <c r="V20922" s="5"/>
      <c r="W20922" s="5"/>
      <c r="X20922" s="5"/>
      <c r="Y20922" s="5"/>
      <c r="Z20922" s="5"/>
      <c r="AA20922" s="5"/>
      <c r="AB20922" s="5"/>
      <c r="AC20922" s="5"/>
      <c r="AD20922" s="5"/>
      <c r="AE20922" s="5"/>
      <c r="AF20922" s="5"/>
      <c r="AG20922" s="5"/>
      <c r="AH20922" s="5"/>
      <c r="AI20922" s="5"/>
      <c r="AJ20922" s="5"/>
    </row>
    <row r="20923" spans="11:36">
      <c r="K20923" s="5"/>
      <c r="L20923" s="5"/>
      <c r="M20923" s="5"/>
      <c r="N20923" s="5"/>
      <c r="O20923" s="5"/>
      <c r="P20923" s="5"/>
      <c r="Q20923" s="5"/>
      <c r="R20923" s="5"/>
      <c r="S20923" s="5"/>
      <c r="T20923" s="5"/>
      <c r="U20923" s="5"/>
      <c r="V20923" s="5"/>
      <c r="W20923" s="5"/>
      <c r="X20923" s="5"/>
      <c r="Y20923" s="5"/>
      <c r="Z20923" s="5"/>
      <c r="AA20923" s="5"/>
      <c r="AB20923" s="5"/>
      <c r="AC20923" s="5"/>
      <c r="AD20923" s="5"/>
      <c r="AE20923" s="5"/>
      <c r="AF20923" s="5"/>
      <c r="AG20923" s="5"/>
      <c r="AH20923" s="5"/>
      <c r="AI20923" s="5"/>
      <c r="AJ20923" s="5"/>
    </row>
    <row r="20924" spans="11:36">
      <c r="K20924" s="5"/>
      <c r="L20924" s="5"/>
      <c r="M20924" s="5"/>
      <c r="N20924" s="5"/>
      <c r="O20924" s="5"/>
      <c r="P20924" s="5"/>
      <c r="Q20924" s="5"/>
      <c r="R20924" s="5"/>
      <c r="S20924" s="5"/>
      <c r="T20924" s="5"/>
      <c r="U20924" s="5"/>
      <c r="V20924" s="5"/>
      <c r="W20924" s="5"/>
      <c r="X20924" s="5"/>
      <c r="Y20924" s="5"/>
      <c r="Z20924" s="5"/>
      <c r="AA20924" s="5"/>
      <c r="AB20924" s="5"/>
      <c r="AC20924" s="5"/>
      <c r="AD20924" s="5"/>
      <c r="AE20924" s="5"/>
      <c r="AF20924" s="5"/>
      <c r="AG20924" s="5"/>
      <c r="AH20924" s="5"/>
      <c r="AI20924" s="5"/>
      <c r="AJ20924" s="5"/>
    </row>
    <row r="20925" spans="11:36">
      <c r="K20925" s="5"/>
      <c r="L20925" s="5"/>
      <c r="M20925" s="5"/>
      <c r="N20925" s="5"/>
      <c r="O20925" s="5"/>
      <c r="P20925" s="5"/>
      <c r="Q20925" s="5"/>
      <c r="R20925" s="5"/>
      <c r="S20925" s="5"/>
      <c r="T20925" s="5"/>
      <c r="U20925" s="5"/>
      <c r="V20925" s="5"/>
      <c r="W20925" s="5"/>
      <c r="X20925" s="5"/>
      <c r="Y20925" s="5"/>
      <c r="Z20925" s="5"/>
      <c r="AA20925" s="5"/>
      <c r="AB20925" s="5"/>
      <c r="AC20925" s="5"/>
      <c r="AD20925" s="5"/>
      <c r="AE20925" s="5"/>
      <c r="AF20925" s="5"/>
      <c r="AG20925" s="5"/>
      <c r="AH20925" s="5"/>
      <c r="AI20925" s="5"/>
      <c r="AJ20925" s="5"/>
    </row>
    <row r="20926" spans="11:36">
      <c r="K20926" s="5"/>
      <c r="L20926" s="5"/>
      <c r="M20926" s="5"/>
      <c r="N20926" s="5"/>
      <c r="O20926" s="5"/>
      <c r="P20926" s="5"/>
      <c r="Q20926" s="5"/>
      <c r="R20926" s="5"/>
      <c r="S20926" s="5"/>
      <c r="T20926" s="5"/>
      <c r="U20926" s="5"/>
      <c r="V20926" s="5"/>
      <c r="W20926" s="5"/>
      <c r="X20926" s="5"/>
      <c r="Y20926" s="5"/>
      <c r="Z20926" s="5"/>
      <c r="AA20926" s="5"/>
      <c r="AB20926" s="5"/>
      <c r="AC20926" s="5"/>
      <c r="AD20926" s="5"/>
      <c r="AE20926" s="5"/>
      <c r="AF20926" s="5"/>
      <c r="AG20926" s="5"/>
      <c r="AH20926" s="5"/>
      <c r="AI20926" s="5"/>
      <c r="AJ20926" s="5"/>
    </row>
    <row r="20927" spans="11:36">
      <c r="K20927" s="5"/>
      <c r="L20927" s="5"/>
      <c r="M20927" s="5"/>
      <c r="N20927" s="5"/>
      <c r="O20927" s="5"/>
      <c r="P20927" s="5"/>
      <c r="Q20927" s="5"/>
      <c r="R20927" s="5"/>
      <c r="S20927" s="5"/>
      <c r="T20927" s="5"/>
      <c r="U20927" s="5"/>
      <c r="V20927" s="5"/>
      <c r="W20927" s="5"/>
      <c r="X20927" s="5"/>
      <c r="Y20927" s="5"/>
      <c r="Z20927" s="5"/>
      <c r="AA20927" s="5"/>
      <c r="AB20927" s="5"/>
      <c r="AC20927" s="5"/>
      <c r="AD20927" s="5"/>
      <c r="AE20927" s="5"/>
      <c r="AF20927" s="5"/>
      <c r="AG20927" s="5"/>
      <c r="AH20927" s="5"/>
      <c r="AI20927" s="5"/>
      <c r="AJ20927" s="5"/>
    </row>
    <row r="20928" spans="11:36">
      <c r="K20928" s="5"/>
      <c r="L20928" s="5"/>
      <c r="M20928" s="5"/>
      <c r="N20928" s="5"/>
      <c r="O20928" s="5"/>
      <c r="P20928" s="5"/>
      <c r="Q20928" s="5"/>
      <c r="R20928" s="5"/>
      <c r="S20928" s="5"/>
      <c r="T20928" s="5"/>
      <c r="U20928" s="5"/>
      <c r="V20928" s="5"/>
      <c r="W20928" s="5"/>
      <c r="X20928" s="5"/>
      <c r="Y20928" s="5"/>
      <c r="Z20928" s="5"/>
      <c r="AA20928" s="5"/>
      <c r="AB20928" s="5"/>
      <c r="AC20928" s="5"/>
      <c r="AD20928" s="5"/>
      <c r="AE20928" s="5"/>
      <c r="AF20928" s="5"/>
      <c r="AG20928" s="5"/>
      <c r="AH20928" s="5"/>
      <c r="AI20928" s="5"/>
      <c r="AJ20928" s="5"/>
    </row>
    <row r="20929" spans="11:36">
      <c r="K20929" s="5"/>
      <c r="L20929" s="5"/>
      <c r="M20929" s="5"/>
      <c r="N20929" s="5"/>
      <c r="O20929" s="5"/>
      <c r="P20929" s="5"/>
      <c r="Q20929" s="5"/>
      <c r="R20929" s="5"/>
      <c r="S20929" s="5"/>
      <c r="T20929" s="5"/>
      <c r="U20929" s="5"/>
      <c r="V20929" s="5"/>
      <c r="W20929" s="5"/>
      <c r="X20929" s="5"/>
      <c r="Y20929" s="5"/>
      <c r="Z20929" s="5"/>
      <c r="AA20929" s="5"/>
      <c r="AB20929" s="5"/>
      <c r="AC20929" s="5"/>
      <c r="AD20929" s="5"/>
      <c r="AE20929" s="5"/>
      <c r="AF20929" s="5"/>
      <c r="AG20929" s="5"/>
      <c r="AH20929" s="5"/>
      <c r="AI20929" s="5"/>
      <c r="AJ20929" s="5"/>
    </row>
    <row r="20930" spans="11:36">
      <c r="K20930" s="5"/>
      <c r="L20930" s="5"/>
      <c r="M20930" s="5"/>
      <c r="N20930" s="5"/>
      <c r="O20930" s="5"/>
      <c r="P20930" s="5"/>
      <c r="Q20930" s="5"/>
      <c r="R20930" s="5"/>
      <c r="S20930" s="5"/>
      <c r="T20930" s="5"/>
      <c r="U20930" s="5"/>
      <c r="V20930" s="5"/>
      <c r="W20930" s="5"/>
      <c r="X20930" s="5"/>
      <c r="Y20930" s="5"/>
      <c r="Z20930" s="5"/>
      <c r="AA20930" s="5"/>
      <c r="AB20930" s="5"/>
      <c r="AC20930" s="5"/>
      <c r="AD20930" s="5"/>
      <c r="AE20930" s="5"/>
      <c r="AF20930" s="5"/>
      <c r="AG20930" s="5"/>
      <c r="AH20930" s="5"/>
      <c r="AI20930" s="5"/>
      <c r="AJ20930" s="5"/>
    </row>
    <row r="20931" spans="11:36">
      <c r="K20931" s="5"/>
      <c r="L20931" s="5"/>
      <c r="M20931" s="5"/>
      <c r="N20931" s="5"/>
      <c r="O20931" s="5"/>
      <c r="P20931" s="5"/>
      <c r="Q20931" s="5"/>
      <c r="R20931" s="5"/>
      <c r="S20931" s="5"/>
      <c r="T20931" s="5"/>
      <c r="U20931" s="5"/>
      <c r="V20931" s="5"/>
      <c r="W20931" s="5"/>
      <c r="X20931" s="5"/>
      <c r="Y20931" s="5"/>
      <c r="Z20931" s="5"/>
      <c r="AA20931" s="5"/>
      <c r="AB20931" s="5"/>
      <c r="AC20931" s="5"/>
      <c r="AD20931" s="5"/>
      <c r="AE20931" s="5"/>
      <c r="AF20931" s="5"/>
      <c r="AG20931" s="5"/>
      <c r="AH20931" s="5"/>
      <c r="AI20931" s="5"/>
      <c r="AJ20931" s="5"/>
    </row>
    <row r="20932" spans="11:36">
      <c r="K20932" s="5"/>
      <c r="L20932" s="5"/>
      <c r="M20932" s="5"/>
      <c r="N20932" s="5"/>
      <c r="O20932" s="5"/>
      <c r="P20932" s="5"/>
      <c r="Q20932" s="5"/>
      <c r="R20932" s="5"/>
      <c r="S20932" s="5"/>
      <c r="T20932" s="5"/>
      <c r="U20932" s="5"/>
      <c r="V20932" s="5"/>
      <c r="W20932" s="5"/>
      <c r="X20932" s="5"/>
      <c r="Y20932" s="5"/>
      <c r="Z20932" s="5"/>
      <c r="AA20932" s="5"/>
      <c r="AB20932" s="5"/>
      <c r="AC20932" s="5"/>
      <c r="AD20932" s="5"/>
      <c r="AE20932" s="5"/>
      <c r="AF20932" s="5"/>
      <c r="AG20932" s="5"/>
      <c r="AH20932" s="5"/>
      <c r="AI20932" s="5"/>
      <c r="AJ20932" s="5"/>
    </row>
    <row r="20933" spans="11:36">
      <c r="K20933" s="5"/>
      <c r="L20933" s="5"/>
      <c r="M20933" s="5"/>
      <c r="N20933" s="5"/>
      <c r="O20933" s="5"/>
      <c r="P20933" s="5"/>
      <c r="Q20933" s="5"/>
      <c r="R20933" s="5"/>
      <c r="S20933" s="5"/>
      <c r="T20933" s="5"/>
      <c r="U20933" s="5"/>
      <c r="V20933" s="5"/>
      <c r="W20933" s="5"/>
      <c r="X20933" s="5"/>
      <c r="Y20933" s="5"/>
      <c r="Z20933" s="5"/>
      <c r="AA20933" s="5"/>
      <c r="AB20933" s="5"/>
      <c r="AC20933" s="5"/>
      <c r="AD20933" s="5"/>
      <c r="AE20933" s="5"/>
      <c r="AF20933" s="5"/>
      <c r="AG20933" s="5"/>
      <c r="AH20933" s="5"/>
      <c r="AI20933" s="5"/>
      <c r="AJ20933" s="5"/>
    </row>
    <row r="20934" spans="11:36">
      <c r="K20934" s="5"/>
      <c r="L20934" s="5"/>
      <c r="M20934" s="5"/>
      <c r="N20934" s="5"/>
      <c r="O20934" s="5"/>
      <c r="P20934" s="5"/>
      <c r="Q20934" s="5"/>
      <c r="R20934" s="5"/>
      <c r="S20934" s="5"/>
      <c r="T20934" s="5"/>
      <c r="U20934" s="5"/>
      <c r="V20934" s="5"/>
      <c r="W20934" s="5"/>
      <c r="X20934" s="5"/>
      <c r="Y20934" s="5"/>
      <c r="Z20934" s="5"/>
      <c r="AA20934" s="5"/>
      <c r="AB20934" s="5"/>
      <c r="AC20934" s="5"/>
      <c r="AD20934" s="5"/>
      <c r="AE20934" s="5"/>
      <c r="AF20934" s="5"/>
      <c r="AG20934" s="5"/>
      <c r="AH20934" s="5"/>
      <c r="AI20934" s="5"/>
      <c r="AJ20934" s="5"/>
    </row>
    <row r="20935" spans="11:36">
      <c r="K20935" s="5"/>
      <c r="L20935" s="5"/>
      <c r="M20935" s="5"/>
      <c r="N20935" s="5"/>
      <c r="O20935" s="5"/>
      <c r="P20935" s="5"/>
      <c r="Q20935" s="5"/>
      <c r="R20935" s="5"/>
      <c r="S20935" s="5"/>
      <c r="T20935" s="5"/>
      <c r="U20935" s="5"/>
      <c r="V20935" s="5"/>
      <c r="W20935" s="5"/>
      <c r="X20935" s="5"/>
      <c r="Y20935" s="5"/>
      <c r="Z20935" s="5"/>
      <c r="AA20935" s="5"/>
      <c r="AB20935" s="5"/>
      <c r="AC20935" s="5"/>
      <c r="AD20935" s="5"/>
      <c r="AE20935" s="5"/>
      <c r="AF20935" s="5"/>
      <c r="AG20935" s="5"/>
      <c r="AH20935" s="5"/>
      <c r="AI20935" s="5"/>
      <c r="AJ20935" s="5"/>
    </row>
    <row r="20936" spans="11:36">
      <c r="K20936" s="5"/>
      <c r="L20936" s="5"/>
      <c r="M20936" s="5"/>
      <c r="N20936" s="5"/>
      <c r="O20936" s="5"/>
      <c r="P20936" s="5"/>
      <c r="Q20936" s="5"/>
      <c r="R20936" s="5"/>
      <c r="S20936" s="5"/>
      <c r="T20936" s="5"/>
      <c r="U20936" s="5"/>
      <c r="V20936" s="5"/>
      <c r="W20936" s="5"/>
      <c r="X20936" s="5"/>
      <c r="Y20936" s="5"/>
      <c r="Z20936" s="5"/>
      <c r="AA20936" s="5"/>
      <c r="AB20936" s="5"/>
      <c r="AC20936" s="5"/>
      <c r="AD20936" s="5"/>
      <c r="AE20936" s="5"/>
      <c r="AF20936" s="5"/>
      <c r="AG20936" s="5"/>
      <c r="AH20936" s="5"/>
      <c r="AI20936" s="5"/>
      <c r="AJ20936" s="5"/>
    </row>
    <row r="20937" spans="11:36">
      <c r="K20937" s="5"/>
      <c r="L20937" s="5"/>
      <c r="M20937" s="5"/>
      <c r="N20937" s="5"/>
      <c r="O20937" s="5"/>
      <c r="P20937" s="5"/>
      <c r="Q20937" s="5"/>
      <c r="R20937" s="5"/>
      <c r="S20937" s="5"/>
      <c r="T20937" s="5"/>
      <c r="U20937" s="5"/>
      <c r="V20937" s="5"/>
      <c r="W20937" s="5"/>
      <c r="X20937" s="5"/>
      <c r="Y20937" s="5"/>
      <c r="Z20937" s="5"/>
      <c r="AA20937" s="5"/>
      <c r="AB20937" s="5"/>
      <c r="AC20937" s="5"/>
      <c r="AD20937" s="5"/>
      <c r="AE20937" s="5"/>
      <c r="AF20937" s="5"/>
      <c r="AG20937" s="5"/>
      <c r="AH20937" s="5"/>
      <c r="AI20937" s="5"/>
      <c r="AJ20937" s="5"/>
    </row>
    <row r="20938" spans="11:36">
      <c r="K20938" s="5"/>
      <c r="L20938" s="5"/>
      <c r="M20938" s="5"/>
      <c r="N20938" s="5"/>
      <c r="O20938" s="5"/>
      <c r="P20938" s="5"/>
      <c r="Q20938" s="5"/>
      <c r="R20938" s="5"/>
      <c r="S20938" s="5"/>
      <c r="T20938" s="5"/>
      <c r="U20938" s="5"/>
      <c r="V20938" s="5"/>
      <c r="W20938" s="5"/>
      <c r="X20938" s="5"/>
      <c r="Y20938" s="5"/>
      <c r="Z20938" s="5"/>
      <c r="AA20938" s="5"/>
      <c r="AB20938" s="5"/>
      <c r="AC20938" s="5"/>
      <c r="AD20938" s="5"/>
      <c r="AE20938" s="5"/>
      <c r="AF20938" s="5"/>
      <c r="AG20938" s="5"/>
      <c r="AH20938" s="5"/>
      <c r="AI20938" s="5"/>
      <c r="AJ20938" s="5"/>
    </row>
    <row r="20939" spans="11:36">
      <c r="K20939" s="5"/>
      <c r="L20939" s="5"/>
      <c r="M20939" s="5"/>
      <c r="N20939" s="5"/>
      <c r="O20939" s="5"/>
      <c r="P20939" s="5"/>
      <c r="Q20939" s="5"/>
      <c r="R20939" s="5"/>
      <c r="S20939" s="5"/>
      <c r="T20939" s="5"/>
      <c r="U20939" s="5"/>
      <c r="V20939" s="5"/>
      <c r="W20939" s="5"/>
      <c r="X20939" s="5"/>
      <c r="Y20939" s="5"/>
      <c r="Z20939" s="5"/>
      <c r="AA20939" s="5"/>
      <c r="AB20939" s="5"/>
      <c r="AC20939" s="5"/>
      <c r="AD20939" s="5"/>
      <c r="AE20939" s="5"/>
      <c r="AF20939" s="5"/>
      <c r="AG20939" s="5"/>
      <c r="AH20939" s="5"/>
      <c r="AI20939" s="5"/>
      <c r="AJ20939" s="5"/>
    </row>
    <row r="20940" spans="11:36">
      <c r="K20940" s="5"/>
      <c r="L20940" s="5"/>
      <c r="M20940" s="5"/>
      <c r="N20940" s="5"/>
      <c r="O20940" s="5"/>
      <c r="P20940" s="5"/>
      <c r="Q20940" s="5"/>
      <c r="R20940" s="5"/>
      <c r="S20940" s="5"/>
      <c r="T20940" s="5"/>
      <c r="U20940" s="5"/>
      <c r="V20940" s="5"/>
      <c r="W20940" s="5"/>
      <c r="X20940" s="5"/>
      <c r="Y20940" s="5"/>
      <c r="Z20940" s="5"/>
      <c r="AA20940" s="5"/>
      <c r="AB20940" s="5"/>
      <c r="AC20940" s="5"/>
      <c r="AD20940" s="5"/>
      <c r="AE20940" s="5"/>
      <c r="AF20940" s="5"/>
      <c r="AG20940" s="5"/>
      <c r="AH20940" s="5"/>
      <c r="AI20940" s="5"/>
      <c r="AJ20940" s="5"/>
    </row>
    <row r="20941" spans="11:36">
      <c r="K20941" s="5"/>
      <c r="L20941" s="5"/>
      <c r="M20941" s="5"/>
      <c r="N20941" s="5"/>
      <c r="O20941" s="5"/>
      <c r="P20941" s="5"/>
      <c r="Q20941" s="5"/>
      <c r="R20941" s="5"/>
      <c r="S20941" s="5"/>
      <c r="T20941" s="5"/>
      <c r="U20941" s="5"/>
      <c r="V20941" s="5"/>
      <c r="W20941" s="5"/>
      <c r="X20941" s="5"/>
      <c r="Y20941" s="5"/>
      <c r="Z20941" s="5"/>
      <c r="AA20941" s="5"/>
      <c r="AB20941" s="5"/>
      <c r="AC20941" s="5"/>
      <c r="AD20941" s="5"/>
      <c r="AE20941" s="5"/>
      <c r="AF20941" s="5"/>
      <c r="AG20941" s="5"/>
      <c r="AH20941" s="5"/>
      <c r="AI20941" s="5"/>
      <c r="AJ20941" s="5"/>
    </row>
    <row r="20942" spans="11:36">
      <c r="K20942" s="5"/>
      <c r="L20942" s="5"/>
      <c r="M20942" s="5"/>
      <c r="N20942" s="5"/>
      <c r="O20942" s="5"/>
      <c r="P20942" s="5"/>
      <c r="Q20942" s="5"/>
      <c r="R20942" s="5"/>
      <c r="S20942" s="5"/>
      <c r="T20942" s="5"/>
      <c r="U20942" s="5"/>
      <c r="V20942" s="5"/>
      <c r="W20942" s="5"/>
      <c r="X20942" s="5"/>
      <c r="Y20942" s="5"/>
      <c r="Z20942" s="5"/>
      <c r="AA20942" s="5"/>
      <c r="AB20942" s="5"/>
      <c r="AC20942" s="5"/>
      <c r="AD20942" s="5"/>
      <c r="AE20942" s="5"/>
      <c r="AF20942" s="5"/>
      <c r="AG20942" s="5"/>
      <c r="AH20942" s="5"/>
      <c r="AI20942" s="5"/>
      <c r="AJ20942" s="5"/>
    </row>
    <row r="20943" spans="11:36">
      <c r="K20943" s="5"/>
      <c r="L20943" s="5"/>
      <c r="M20943" s="5"/>
      <c r="N20943" s="5"/>
      <c r="O20943" s="5"/>
      <c r="P20943" s="5"/>
      <c r="Q20943" s="5"/>
      <c r="R20943" s="5"/>
      <c r="S20943" s="5"/>
      <c r="T20943" s="5"/>
      <c r="U20943" s="5"/>
      <c r="V20943" s="5"/>
      <c r="W20943" s="5"/>
      <c r="X20943" s="5"/>
      <c r="Y20943" s="5"/>
      <c r="Z20943" s="5"/>
      <c r="AA20943" s="5"/>
      <c r="AB20943" s="5"/>
      <c r="AC20943" s="5"/>
      <c r="AD20943" s="5"/>
      <c r="AE20943" s="5"/>
      <c r="AF20943" s="5"/>
      <c r="AG20943" s="5"/>
      <c r="AH20943" s="5"/>
      <c r="AI20943" s="5"/>
      <c r="AJ20943" s="5"/>
    </row>
    <row r="20944" spans="11:36">
      <c r="K20944" s="5"/>
      <c r="L20944" s="5"/>
      <c r="M20944" s="5"/>
      <c r="N20944" s="5"/>
      <c r="O20944" s="5"/>
      <c r="P20944" s="5"/>
      <c r="Q20944" s="5"/>
      <c r="R20944" s="5"/>
      <c r="S20944" s="5"/>
      <c r="T20944" s="5"/>
      <c r="U20944" s="5"/>
      <c r="V20944" s="5"/>
      <c r="W20944" s="5"/>
      <c r="X20944" s="5"/>
      <c r="Y20944" s="5"/>
      <c r="Z20944" s="5"/>
      <c r="AA20944" s="5"/>
      <c r="AB20944" s="5"/>
      <c r="AC20944" s="5"/>
      <c r="AD20944" s="5"/>
      <c r="AE20944" s="5"/>
      <c r="AF20944" s="5"/>
      <c r="AG20944" s="5"/>
      <c r="AH20944" s="5"/>
      <c r="AI20944" s="5"/>
      <c r="AJ20944" s="5"/>
    </row>
    <row r="20945" spans="11:36">
      <c r="K20945" s="5"/>
      <c r="L20945" s="5"/>
      <c r="M20945" s="5"/>
      <c r="N20945" s="5"/>
      <c r="O20945" s="5"/>
      <c r="P20945" s="5"/>
      <c r="Q20945" s="5"/>
      <c r="R20945" s="5"/>
      <c r="S20945" s="5"/>
      <c r="T20945" s="5"/>
      <c r="U20945" s="5"/>
      <c r="V20945" s="5"/>
      <c r="W20945" s="5"/>
      <c r="X20945" s="5"/>
      <c r="Y20945" s="5"/>
      <c r="Z20945" s="5"/>
      <c r="AA20945" s="5"/>
      <c r="AB20945" s="5"/>
      <c r="AC20945" s="5"/>
      <c r="AD20945" s="5"/>
      <c r="AE20945" s="5"/>
      <c r="AF20945" s="5"/>
      <c r="AG20945" s="5"/>
      <c r="AH20945" s="5"/>
      <c r="AI20945" s="5"/>
      <c r="AJ20945" s="5"/>
    </row>
    <row r="20946" spans="11:36">
      <c r="K20946" s="5"/>
      <c r="L20946" s="5"/>
      <c r="M20946" s="5"/>
      <c r="N20946" s="5"/>
      <c r="O20946" s="5"/>
      <c r="P20946" s="5"/>
      <c r="Q20946" s="5"/>
      <c r="R20946" s="5"/>
      <c r="S20946" s="5"/>
      <c r="T20946" s="5"/>
      <c r="U20946" s="5"/>
      <c r="V20946" s="5"/>
      <c r="W20946" s="5"/>
      <c r="X20946" s="5"/>
      <c r="Y20946" s="5"/>
      <c r="Z20946" s="5"/>
      <c r="AA20946" s="5"/>
      <c r="AB20946" s="5"/>
      <c r="AC20946" s="5"/>
      <c r="AD20946" s="5"/>
      <c r="AE20946" s="5"/>
      <c r="AF20946" s="5"/>
      <c r="AG20946" s="5"/>
      <c r="AH20946" s="5"/>
      <c r="AI20946" s="5"/>
      <c r="AJ20946" s="5"/>
    </row>
    <row r="20947" spans="11:36">
      <c r="K20947" s="5"/>
      <c r="L20947" s="5"/>
      <c r="M20947" s="5"/>
      <c r="N20947" s="5"/>
      <c r="O20947" s="5"/>
      <c r="P20947" s="5"/>
      <c r="Q20947" s="5"/>
      <c r="R20947" s="5"/>
      <c r="S20947" s="5"/>
      <c r="T20947" s="5"/>
      <c r="U20947" s="5"/>
      <c r="V20947" s="5"/>
      <c r="W20947" s="5"/>
      <c r="X20947" s="5"/>
      <c r="Y20947" s="5"/>
      <c r="Z20947" s="5"/>
      <c r="AA20947" s="5"/>
      <c r="AB20947" s="5"/>
      <c r="AC20947" s="5"/>
      <c r="AD20947" s="5"/>
      <c r="AE20947" s="5"/>
      <c r="AF20947" s="5"/>
      <c r="AG20947" s="5"/>
      <c r="AH20947" s="5"/>
      <c r="AI20947" s="5"/>
      <c r="AJ20947" s="5"/>
    </row>
    <row r="20948" spans="11:36">
      <c r="K20948" s="5"/>
      <c r="L20948" s="5"/>
      <c r="M20948" s="5"/>
      <c r="N20948" s="5"/>
      <c r="O20948" s="5"/>
      <c r="P20948" s="5"/>
      <c r="Q20948" s="5"/>
      <c r="R20948" s="5"/>
      <c r="S20948" s="5"/>
      <c r="T20948" s="5"/>
      <c r="U20948" s="5"/>
      <c r="V20948" s="5"/>
      <c r="W20948" s="5"/>
      <c r="X20948" s="5"/>
      <c r="Y20948" s="5"/>
      <c r="Z20948" s="5"/>
      <c r="AA20948" s="5"/>
      <c r="AB20948" s="5"/>
      <c r="AC20948" s="5"/>
      <c r="AD20948" s="5"/>
      <c r="AE20948" s="5"/>
      <c r="AF20948" s="5"/>
      <c r="AG20948" s="5"/>
      <c r="AH20948" s="5"/>
      <c r="AI20948" s="5"/>
      <c r="AJ20948" s="5"/>
    </row>
    <row r="20949" spans="11:36">
      <c r="K20949" s="5"/>
      <c r="L20949" s="5"/>
      <c r="M20949" s="5"/>
      <c r="N20949" s="5"/>
      <c r="O20949" s="5"/>
      <c r="P20949" s="5"/>
      <c r="Q20949" s="5"/>
      <c r="R20949" s="5"/>
      <c r="S20949" s="5"/>
      <c r="T20949" s="5"/>
      <c r="U20949" s="5"/>
      <c r="V20949" s="5"/>
      <c r="W20949" s="5"/>
      <c r="X20949" s="5"/>
      <c r="Y20949" s="5"/>
      <c r="Z20949" s="5"/>
      <c r="AA20949" s="5"/>
      <c r="AB20949" s="5"/>
      <c r="AC20949" s="5"/>
      <c r="AD20949" s="5"/>
      <c r="AE20949" s="5"/>
      <c r="AF20949" s="5"/>
      <c r="AG20949" s="5"/>
      <c r="AH20949" s="5"/>
      <c r="AI20949" s="5"/>
      <c r="AJ20949" s="5"/>
    </row>
    <row r="20950" spans="11:36">
      <c r="K20950" s="5"/>
      <c r="L20950" s="5"/>
      <c r="M20950" s="5"/>
      <c r="N20950" s="5"/>
      <c r="O20950" s="5"/>
      <c r="P20950" s="5"/>
      <c r="Q20950" s="5"/>
      <c r="R20950" s="5"/>
      <c r="S20950" s="5"/>
      <c r="T20950" s="5"/>
      <c r="U20950" s="5"/>
      <c r="V20950" s="5"/>
      <c r="W20950" s="5"/>
      <c r="X20950" s="5"/>
      <c r="Y20950" s="5"/>
      <c r="Z20950" s="5"/>
      <c r="AA20950" s="5"/>
      <c r="AB20950" s="5"/>
      <c r="AC20950" s="5"/>
      <c r="AD20950" s="5"/>
      <c r="AE20950" s="5"/>
      <c r="AF20950" s="5"/>
      <c r="AG20950" s="5"/>
      <c r="AH20950" s="5"/>
      <c r="AI20950" s="5"/>
      <c r="AJ20950" s="5"/>
    </row>
    <row r="20951" spans="11:36">
      <c r="K20951" s="5"/>
      <c r="L20951" s="5"/>
      <c r="M20951" s="5"/>
      <c r="N20951" s="5"/>
      <c r="O20951" s="5"/>
      <c r="P20951" s="5"/>
      <c r="Q20951" s="5"/>
      <c r="R20951" s="5"/>
      <c r="S20951" s="5"/>
      <c r="T20951" s="5"/>
      <c r="U20951" s="5"/>
      <c r="V20951" s="5"/>
      <c r="W20951" s="5"/>
      <c r="X20951" s="5"/>
      <c r="Y20951" s="5"/>
      <c r="Z20951" s="5"/>
      <c r="AA20951" s="5"/>
      <c r="AB20951" s="5"/>
      <c r="AC20951" s="5"/>
      <c r="AD20951" s="5"/>
      <c r="AE20951" s="5"/>
      <c r="AF20951" s="5"/>
      <c r="AG20951" s="5"/>
      <c r="AH20951" s="5"/>
      <c r="AI20951" s="5"/>
      <c r="AJ20951" s="5"/>
    </row>
    <row r="20952" spans="11:36">
      <c r="K20952" s="5"/>
      <c r="L20952" s="5"/>
      <c r="M20952" s="5"/>
      <c r="N20952" s="5"/>
      <c r="O20952" s="5"/>
      <c r="P20952" s="5"/>
      <c r="Q20952" s="5"/>
      <c r="R20952" s="5"/>
      <c r="S20952" s="5"/>
      <c r="T20952" s="5"/>
      <c r="U20952" s="5"/>
      <c r="V20952" s="5"/>
      <c r="W20952" s="5"/>
      <c r="X20952" s="5"/>
      <c r="Y20952" s="5"/>
      <c r="Z20952" s="5"/>
      <c r="AA20952" s="5"/>
      <c r="AB20952" s="5"/>
      <c r="AC20952" s="5"/>
      <c r="AD20952" s="5"/>
      <c r="AE20952" s="5"/>
      <c r="AF20952" s="5"/>
      <c r="AG20952" s="5"/>
      <c r="AH20952" s="5"/>
      <c r="AI20952" s="5"/>
      <c r="AJ20952" s="5"/>
    </row>
    <row r="20953" spans="11:36">
      <c r="K20953" s="5"/>
      <c r="L20953" s="5"/>
      <c r="M20953" s="5"/>
      <c r="N20953" s="5"/>
      <c r="O20953" s="5"/>
      <c r="P20953" s="5"/>
      <c r="Q20953" s="5"/>
      <c r="R20953" s="5"/>
      <c r="S20953" s="5"/>
      <c r="T20953" s="5"/>
      <c r="U20953" s="5"/>
      <c r="V20953" s="5"/>
      <c r="W20953" s="5"/>
      <c r="X20953" s="5"/>
      <c r="Y20953" s="5"/>
      <c r="Z20953" s="5"/>
      <c r="AA20953" s="5"/>
      <c r="AB20953" s="5"/>
      <c r="AC20953" s="5"/>
      <c r="AD20953" s="5"/>
      <c r="AE20953" s="5"/>
      <c r="AF20953" s="5"/>
      <c r="AG20953" s="5"/>
      <c r="AH20953" s="5"/>
      <c r="AI20953" s="5"/>
      <c r="AJ20953" s="5"/>
    </row>
    <row r="20954" spans="11:36">
      <c r="K20954" s="5"/>
      <c r="L20954" s="5"/>
      <c r="M20954" s="5"/>
      <c r="N20954" s="5"/>
      <c r="O20954" s="5"/>
      <c r="P20954" s="5"/>
      <c r="Q20954" s="5"/>
      <c r="R20954" s="5"/>
      <c r="S20954" s="5"/>
      <c r="T20954" s="5"/>
      <c r="U20954" s="5"/>
      <c r="V20954" s="5"/>
      <c r="W20954" s="5"/>
      <c r="X20954" s="5"/>
      <c r="Y20954" s="5"/>
      <c r="Z20954" s="5"/>
      <c r="AA20954" s="5"/>
      <c r="AB20954" s="5"/>
      <c r="AC20954" s="5"/>
      <c r="AD20954" s="5"/>
      <c r="AE20954" s="5"/>
      <c r="AF20954" s="5"/>
      <c r="AG20954" s="5"/>
      <c r="AH20954" s="5"/>
      <c r="AI20954" s="5"/>
      <c r="AJ20954" s="5"/>
    </row>
    <row r="20955" spans="11:36">
      <c r="K20955" s="5"/>
      <c r="L20955" s="5"/>
      <c r="M20955" s="5"/>
      <c r="N20955" s="5"/>
      <c r="O20955" s="5"/>
      <c r="P20955" s="5"/>
      <c r="Q20955" s="5"/>
      <c r="R20955" s="5"/>
      <c r="S20955" s="5"/>
      <c r="T20955" s="5"/>
      <c r="U20955" s="5"/>
      <c r="V20955" s="5"/>
      <c r="W20955" s="5"/>
      <c r="X20955" s="5"/>
      <c r="Y20955" s="5"/>
      <c r="Z20955" s="5"/>
      <c r="AA20955" s="5"/>
      <c r="AB20955" s="5"/>
      <c r="AC20955" s="5"/>
      <c r="AD20955" s="5"/>
      <c r="AE20955" s="5"/>
      <c r="AF20955" s="5"/>
      <c r="AG20955" s="5"/>
      <c r="AH20955" s="5"/>
      <c r="AI20955" s="5"/>
      <c r="AJ20955" s="5"/>
    </row>
    <row r="20956" spans="11:36">
      <c r="K20956" s="5"/>
      <c r="L20956" s="5"/>
      <c r="M20956" s="5"/>
      <c r="N20956" s="5"/>
      <c r="O20956" s="5"/>
      <c r="P20956" s="5"/>
      <c r="Q20956" s="5"/>
      <c r="R20956" s="5"/>
      <c r="S20956" s="5"/>
      <c r="T20956" s="5"/>
      <c r="U20956" s="5"/>
      <c r="V20956" s="5"/>
      <c r="W20956" s="5"/>
      <c r="X20956" s="5"/>
      <c r="Y20956" s="5"/>
      <c r="Z20956" s="5"/>
      <c r="AA20956" s="5"/>
      <c r="AB20956" s="5"/>
      <c r="AC20956" s="5"/>
      <c r="AD20956" s="5"/>
      <c r="AE20956" s="5"/>
      <c r="AF20956" s="5"/>
      <c r="AG20956" s="5"/>
      <c r="AH20956" s="5"/>
      <c r="AI20956" s="5"/>
      <c r="AJ20956" s="5"/>
    </row>
    <row r="20957" spans="11:36">
      <c r="K20957" s="5"/>
      <c r="L20957" s="5"/>
      <c r="M20957" s="5"/>
      <c r="N20957" s="5"/>
      <c r="O20957" s="5"/>
      <c r="P20957" s="5"/>
      <c r="Q20957" s="5"/>
      <c r="R20957" s="5"/>
      <c r="S20957" s="5"/>
      <c r="T20957" s="5"/>
      <c r="U20957" s="5"/>
      <c r="V20957" s="5"/>
      <c r="W20957" s="5"/>
      <c r="X20957" s="5"/>
      <c r="Y20957" s="5"/>
      <c r="Z20957" s="5"/>
      <c r="AA20957" s="5"/>
      <c r="AB20957" s="5"/>
      <c r="AC20957" s="5"/>
      <c r="AD20957" s="5"/>
      <c r="AE20957" s="5"/>
      <c r="AF20957" s="5"/>
      <c r="AG20957" s="5"/>
      <c r="AH20957" s="5"/>
      <c r="AI20957" s="5"/>
      <c r="AJ20957" s="5"/>
    </row>
    <row r="20958" spans="11:36">
      <c r="K20958" s="5"/>
      <c r="L20958" s="5"/>
      <c r="M20958" s="5"/>
      <c r="N20958" s="5"/>
      <c r="O20958" s="5"/>
      <c r="P20958" s="5"/>
      <c r="Q20958" s="5"/>
      <c r="R20958" s="5"/>
      <c r="S20958" s="5"/>
      <c r="T20958" s="5"/>
      <c r="U20958" s="5"/>
      <c r="V20958" s="5"/>
      <c r="W20958" s="5"/>
      <c r="X20958" s="5"/>
      <c r="Y20958" s="5"/>
      <c r="Z20958" s="5"/>
      <c r="AA20958" s="5"/>
      <c r="AB20958" s="5"/>
      <c r="AC20958" s="5"/>
      <c r="AD20958" s="5"/>
      <c r="AE20958" s="5"/>
      <c r="AF20958" s="5"/>
      <c r="AG20958" s="5"/>
      <c r="AH20958" s="5"/>
      <c r="AI20958" s="5"/>
      <c r="AJ20958" s="5"/>
    </row>
    <row r="20959" spans="11:36">
      <c r="K20959" s="5"/>
      <c r="L20959" s="5"/>
      <c r="M20959" s="5"/>
      <c r="N20959" s="5"/>
      <c r="O20959" s="5"/>
      <c r="P20959" s="5"/>
      <c r="Q20959" s="5"/>
      <c r="R20959" s="5"/>
      <c r="S20959" s="5"/>
      <c r="T20959" s="5"/>
      <c r="U20959" s="5"/>
      <c r="V20959" s="5"/>
      <c r="W20959" s="5"/>
      <c r="X20959" s="5"/>
      <c r="Y20959" s="5"/>
      <c r="Z20959" s="5"/>
      <c r="AA20959" s="5"/>
      <c r="AB20959" s="5"/>
      <c r="AC20959" s="5"/>
      <c r="AD20959" s="5"/>
      <c r="AE20959" s="5"/>
      <c r="AF20959" s="5"/>
      <c r="AG20959" s="5"/>
      <c r="AH20959" s="5"/>
      <c r="AI20959" s="5"/>
      <c r="AJ20959" s="5"/>
    </row>
    <row r="20960" spans="11:36">
      <c r="K20960" s="5"/>
      <c r="L20960" s="5"/>
      <c r="M20960" s="5"/>
      <c r="N20960" s="5"/>
      <c r="O20960" s="5"/>
      <c r="P20960" s="5"/>
      <c r="Q20960" s="5"/>
      <c r="R20960" s="5"/>
      <c r="S20960" s="5"/>
      <c r="T20960" s="5"/>
      <c r="U20960" s="5"/>
      <c r="V20960" s="5"/>
      <c r="W20960" s="5"/>
      <c r="X20960" s="5"/>
      <c r="Y20960" s="5"/>
      <c r="Z20960" s="5"/>
      <c r="AA20960" s="5"/>
      <c r="AB20960" s="5"/>
      <c r="AC20960" s="5"/>
      <c r="AD20960" s="5"/>
      <c r="AE20960" s="5"/>
      <c r="AF20960" s="5"/>
      <c r="AG20960" s="5"/>
      <c r="AH20960" s="5"/>
      <c r="AI20960" s="5"/>
      <c r="AJ20960" s="5"/>
    </row>
    <row r="20961" spans="11:36">
      <c r="K20961" s="5"/>
      <c r="L20961" s="5"/>
      <c r="M20961" s="5"/>
      <c r="N20961" s="5"/>
      <c r="O20961" s="5"/>
      <c r="P20961" s="5"/>
      <c r="Q20961" s="5"/>
      <c r="R20961" s="5"/>
      <c r="S20961" s="5"/>
      <c r="T20961" s="5"/>
      <c r="U20961" s="5"/>
      <c r="V20961" s="5"/>
      <c r="W20961" s="5"/>
      <c r="X20961" s="5"/>
      <c r="Y20961" s="5"/>
      <c r="Z20961" s="5"/>
      <c r="AA20961" s="5"/>
      <c r="AB20961" s="5"/>
      <c r="AC20961" s="5"/>
      <c r="AD20961" s="5"/>
      <c r="AE20961" s="5"/>
      <c r="AF20961" s="5"/>
      <c r="AG20961" s="5"/>
      <c r="AH20961" s="5"/>
      <c r="AI20961" s="5"/>
      <c r="AJ20961" s="5"/>
    </row>
    <row r="20962" spans="11:36">
      <c r="K20962" s="5"/>
      <c r="L20962" s="5"/>
      <c r="M20962" s="5"/>
      <c r="N20962" s="5"/>
      <c r="O20962" s="5"/>
      <c r="P20962" s="5"/>
      <c r="Q20962" s="5"/>
      <c r="R20962" s="5"/>
      <c r="S20962" s="5"/>
      <c r="T20962" s="5"/>
      <c r="U20962" s="5"/>
      <c r="V20962" s="5"/>
      <c r="W20962" s="5"/>
      <c r="X20962" s="5"/>
      <c r="Y20962" s="5"/>
      <c r="Z20962" s="5"/>
      <c r="AA20962" s="5"/>
      <c r="AB20962" s="5"/>
      <c r="AC20962" s="5"/>
      <c r="AD20962" s="5"/>
      <c r="AE20962" s="5"/>
      <c r="AF20962" s="5"/>
      <c r="AG20962" s="5"/>
      <c r="AH20962" s="5"/>
      <c r="AI20962" s="5"/>
      <c r="AJ20962" s="5"/>
    </row>
    <row r="20963" spans="11:36">
      <c r="K20963" s="5"/>
      <c r="L20963" s="5"/>
      <c r="M20963" s="5"/>
      <c r="N20963" s="5"/>
      <c r="O20963" s="5"/>
      <c r="P20963" s="5"/>
      <c r="Q20963" s="5"/>
      <c r="R20963" s="5"/>
      <c r="S20963" s="5"/>
      <c r="T20963" s="5"/>
      <c r="U20963" s="5"/>
      <c r="V20963" s="5"/>
      <c r="W20963" s="5"/>
      <c r="X20963" s="5"/>
      <c r="Y20963" s="5"/>
      <c r="Z20963" s="5"/>
      <c r="AA20963" s="5"/>
      <c r="AB20963" s="5"/>
      <c r="AC20963" s="5"/>
      <c r="AD20963" s="5"/>
      <c r="AE20963" s="5"/>
      <c r="AF20963" s="5"/>
      <c r="AG20963" s="5"/>
      <c r="AH20963" s="5"/>
      <c r="AI20963" s="5"/>
      <c r="AJ20963" s="5"/>
    </row>
    <row r="20964" spans="11:36">
      <c r="K20964" s="5"/>
      <c r="L20964" s="5"/>
      <c r="M20964" s="5"/>
      <c r="N20964" s="5"/>
      <c r="O20964" s="5"/>
      <c r="P20964" s="5"/>
      <c r="Q20964" s="5"/>
      <c r="R20964" s="5"/>
      <c r="S20964" s="5"/>
      <c r="T20964" s="5"/>
      <c r="U20964" s="5"/>
      <c r="V20964" s="5"/>
      <c r="W20964" s="5"/>
      <c r="X20964" s="5"/>
      <c r="Y20964" s="5"/>
      <c r="Z20964" s="5"/>
      <c r="AA20964" s="5"/>
      <c r="AB20964" s="5"/>
      <c r="AC20964" s="5"/>
      <c r="AD20964" s="5"/>
      <c r="AE20964" s="5"/>
      <c r="AF20964" s="5"/>
      <c r="AG20964" s="5"/>
      <c r="AH20964" s="5"/>
      <c r="AI20964" s="5"/>
      <c r="AJ20964" s="5"/>
    </row>
    <row r="20965" spans="11:36">
      <c r="K20965" s="5"/>
      <c r="L20965" s="5"/>
      <c r="M20965" s="5"/>
      <c r="N20965" s="5"/>
      <c r="O20965" s="5"/>
      <c r="P20965" s="5"/>
      <c r="Q20965" s="5"/>
      <c r="R20965" s="5"/>
      <c r="S20965" s="5"/>
      <c r="T20965" s="5"/>
      <c r="U20965" s="5"/>
      <c r="V20965" s="5"/>
      <c r="W20965" s="5"/>
      <c r="X20965" s="5"/>
      <c r="Y20965" s="5"/>
      <c r="Z20965" s="5"/>
      <c r="AA20965" s="5"/>
      <c r="AB20965" s="5"/>
      <c r="AC20965" s="5"/>
      <c r="AD20965" s="5"/>
      <c r="AE20965" s="5"/>
      <c r="AF20965" s="5"/>
      <c r="AG20965" s="5"/>
      <c r="AH20965" s="5"/>
      <c r="AI20965" s="5"/>
      <c r="AJ20965" s="5"/>
    </row>
    <row r="20966" spans="11:36">
      <c r="K20966" s="5"/>
      <c r="L20966" s="5"/>
      <c r="M20966" s="5"/>
      <c r="N20966" s="5"/>
      <c r="O20966" s="5"/>
      <c r="P20966" s="5"/>
      <c r="Q20966" s="5"/>
      <c r="R20966" s="5"/>
      <c r="S20966" s="5"/>
      <c r="T20966" s="5"/>
      <c r="U20966" s="5"/>
      <c r="V20966" s="5"/>
      <c r="W20966" s="5"/>
      <c r="X20966" s="5"/>
      <c r="Y20966" s="5"/>
      <c r="Z20966" s="5"/>
      <c r="AA20966" s="5"/>
      <c r="AB20966" s="5"/>
      <c r="AC20966" s="5"/>
      <c r="AD20966" s="5"/>
      <c r="AE20966" s="5"/>
      <c r="AF20966" s="5"/>
      <c r="AG20966" s="5"/>
      <c r="AH20966" s="5"/>
      <c r="AI20966" s="5"/>
      <c r="AJ20966" s="5"/>
    </row>
    <row r="20967" spans="11:36">
      <c r="K20967" s="5"/>
      <c r="L20967" s="5"/>
      <c r="M20967" s="5"/>
      <c r="N20967" s="5"/>
      <c r="O20967" s="5"/>
      <c r="P20967" s="5"/>
      <c r="Q20967" s="5"/>
      <c r="R20967" s="5"/>
      <c r="S20967" s="5"/>
      <c r="T20967" s="5"/>
      <c r="U20967" s="5"/>
      <c r="V20967" s="5"/>
      <c r="W20967" s="5"/>
      <c r="X20967" s="5"/>
      <c r="Y20967" s="5"/>
      <c r="Z20967" s="5"/>
      <c r="AA20967" s="5"/>
      <c r="AB20967" s="5"/>
      <c r="AC20967" s="5"/>
      <c r="AD20967" s="5"/>
      <c r="AE20967" s="5"/>
      <c r="AF20967" s="5"/>
      <c r="AG20967" s="5"/>
      <c r="AH20967" s="5"/>
      <c r="AI20967" s="5"/>
      <c r="AJ20967" s="5"/>
    </row>
    <row r="20968" spans="11:36">
      <c r="K20968" s="5"/>
      <c r="L20968" s="5"/>
      <c r="M20968" s="5"/>
      <c r="N20968" s="5"/>
      <c r="O20968" s="5"/>
      <c r="P20968" s="5"/>
      <c r="Q20968" s="5"/>
      <c r="R20968" s="5"/>
      <c r="S20968" s="5"/>
      <c r="T20968" s="5"/>
      <c r="U20968" s="5"/>
      <c r="V20968" s="5"/>
      <c r="W20968" s="5"/>
      <c r="X20968" s="5"/>
      <c r="Y20968" s="5"/>
      <c r="Z20968" s="5"/>
      <c r="AA20968" s="5"/>
      <c r="AB20968" s="5"/>
      <c r="AC20968" s="5"/>
      <c r="AD20968" s="5"/>
      <c r="AE20968" s="5"/>
      <c r="AF20968" s="5"/>
      <c r="AG20968" s="5"/>
      <c r="AH20968" s="5"/>
      <c r="AI20968" s="5"/>
      <c r="AJ20968" s="5"/>
    </row>
    <row r="20969" spans="11:36">
      <c r="K20969" s="5"/>
      <c r="L20969" s="5"/>
      <c r="M20969" s="5"/>
      <c r="N20969" s="5"/>
      <c r="O20969" s="5"/>
      <c r="P20969" s="5"/>
      <c r="Q20969" s="5"/>
      <c r="R20969" s="5"/>
      <c r="S20969" s="5"/>
      <c r="T20969" s="5"/>
      <c r="U20969" s="5"/>
      <c r="V20969" s="5"/>
      <c r="W20969" s="5"/>
      <c r="X20969" s="5"/>
      <c r="Y20969" s="5"/>
      <c r="Z20969" s="5"/>
      <c r="AA20969" s="5"/>
      <c r="AB20969" s="5"/>
      <c r="AC20969" s="5"/>
      <c r="AD20969" s="5"/>
      <c r="AE20969" s="5"/>
      <c r="AF20969" s="5"/>
      <c r="AG20969" s="5"/>
      <c r="AH20969" s="5"/>
      <c r="AI20969" s="5"/>
      <c r="AJ20969" s="5"/>
    </row>
    <row r="20970" spans="11:36">
      <c r="K20970" s="5"/>
      <c r="L20970" s="5"/>
      <c r="M20970" s="5"/>
      <c r="N20970" s="5"/>
      <c r="O20970" s="5"/>
      <c r="P20970" s="5"/>
      <c r="Q20970" s="5"/>
      <c r="R20970" s="5"/>
      <c r="S20970" s="5"/>
      <c r="T20970" s="5"/>
      <c r="U20970" s="5"/>
      <c r="V20970" s="5"/>
      <c r="W20970" s="5"/>
      <c r="X20970" s="5"/>
      <c r="Y20970" s="5"/>
      <c r="Z20970" s="5"/>
      <c r="AA20970" s="5"/>
      <c r="AB20970" s="5"/>
      <c r="AC20970" s="5"/>
      <c r="AD20970" s="5"/>
      <c r="AE20970" s="5"/>
      <c r="AF20970" s="5"/>
      <c r="AG20970" s="5"/>
      <c r="AH20970" s="5"/>
      <c r="AI20970" s="5"/>
      <c r="AJ20970" s="5"/>
    </row>
    <row r="20971" spans="11:36">
      <c r="K20971" s="5"/>
      <c r="L20971" s="5"/>
      <c r="M20971" s="5"/>
      <c r="N20971" s="5"/>
      <c r="O20971" s="5"/>
      <c r="P20971" s="5"/>
      <c r="Q20971" s="5"/>
      <c r="R20971" s="5"/>
      <c r="S20971" s="5"/>
      <c r="T20971" s="5"/>
      <c r="U20971" s="5"/>
      <c r="V20971" s="5"/>
      <c r="W20971" s="5"/>
      <c r="X20971" s="5"/>
      <c r="Y20971" s="5"/>
      <c r="Z20971" s="5"/>
      <c r="AA20971" s="5"/>
      <c r="AB20971" s="5"/>
      <c r="AC20971" s="5"/>
      <c r="AD20971" s="5"/>
      <c r="AE20971" s="5"/>
      <c r="AF20971" s="5"/>
      <c r="AG20971" s="5"/>
      <c r="AH20971" s="5"/>
      <c r="AI20971" s="5"/>
      <c r="AJ20971" s="5"/>
    </row>
    <row r="20972" spans="11:36">
      <c r="K20972" s="5"/>
      <c r="L20972" s="5"/>
      <c r="M20972" s="5"/>
      <c r="N20972" s="5"/>
      <c r="O20972" s="5"/>
      <c r="P20972" s="5"/>
      <c r="Q20972" s="5"/>
      <c r="R20972" s="5"/>
      <c r="S20972" s="5"/>
      <c r="T20972" s="5"/>
      <c r="U20972" s="5"/>
      <c r="V20972" s="5"/>
      <c r="W20972" s="5"/>
      <c r="X20972" s="5"/>
      <c r="Y20972" s="5"/>
      <c r="Z20972" s="5"/>
      <c r="AA20972" s="5"/>
      <c r="AB20972" s="5"/>
      <c r="AC20972" s="5"/>
      <c r="AD20972" s="5"/>
      <c r="AE20972" s="5"/>
      <c r="AF20972" s="5"/>
      <c r="AG20972" s="5"/>
      <c r="AH20972" s="5"/>
      <c r="AI20972" s="5"/>
      <c r="AJ20972" s="5"/>
    </row>
    <row r="20973" spans="11:36">
      <c r="K20973" s="5"/>
      <c r="L20973" s="5"/>
      <c r="M20973" s="5"/>
      <c r="N20973" s="5"/>
      <c r="O20973" s="5"/>
      <c r="P20973" s="5"/>
      <c r="Q20973" s="5"/>
      <c r="R20973" s="5"/>
      <c r="S20973" s="5"/>
      <c r="T20973" s="5"/>
      <c r="U20973" s="5"/>
      <c r="V20973" s="5"/>
      <c r="W20973" s="5"/>
      <c r="X20973" s="5"/>
      <c r="Y20973" s="5"/>
      <c r="Z20973" s="5"/>
      <c r="AA20973" s="5"/>
      <c r="AB20973" s="5"/>
      <c r="AC20973" s="5"/>
      <c r="AD20973" s="5"/>
      <c r="AE20973" s="5"/>
      <c r="AF20973" s="5"/>
      <c r="AG20973" s="5"/>
      <c r="AH20973" s="5"/>
      <c r="AI20973" s="5"/>
      <c r="AJ20973" s="5"/>
    </row>
    <row r="20974" spans="11:36">
      <c r="K20974" s="5"/>
      <c r="L20974" s="5"/>
      <c r="M20974" s="5"/>
      <c r="N20974" s="5"/>
      <c r="O20974" s="5"/>
      <c r="P20974" s="5"/>
      <c r="Q20974" s="5"/>
      <c r="R20974" s="5"/>
      <c r="S20974" s="5"/>
      <c r="T20974" s="5"/>
      <c r="U20974" s="5"/>
      <c r="V20974" s="5"/>
      <c r="W20974" s="5"/>
      <c r="X20974" s="5"/>
      <c r="Y20974" s="5"/>
      <c r="Z20974" s="5"/>
      <c r="AA20974" s="5"/>
      <c r="AB20974" s="5"/>
      <c r="AC20974" s="5"/>
      <c r="AD20974" s="5"/>
      <c r="AE20974" s="5"/>
      <c r="AF20974" s="5"/>
      <c r="AG20974" s="5"/>
      <c r="AH20974" s="5"/>
      <c r="AI20974" s="5"/>
      <c r="AJ20974" s="5"/>
    </row>
    <row r="20975" spans="11:36">
      <c r="K20975" s="5"/>
      <c r="L20975" s="5"/>
      <c r="M20975" s="5"/>
      <c r="N20975" s="5"/>
      <c r="O20975" s="5"/>
      <c r="P20975" s="5"/>
      <c r="Q20975" s="5"/>
      <c r="R20975" s="5"/>
      <c r="S20975" s="5"/>
      <c r="T20975" s="5"/>
      <c r="U20975" s="5"/>
      <c r="V20975" s="5"/>
      <c r="W20975" s="5"/>
      <c r="X20975" s="5"/>
      <c r="Y20975" s="5"/>
      <c r="Z20975" s="5"/>
      <c r="AA20975" s="5"/>
      <c r="AB20975" s="5"/>
      <c r="AC20975" s="5"/>
      <c r="AD20975" s="5"/>
      <c r="AE20975" s="5"/>
      <c r="AF20975" s="5"/>
      <c r="AG20975" s="5"/>
      <c r="AH20975" s="5"/>
      <c r="AI20975" s="5"/>
      <c r="AJ20975" s="5"/>
    </row>
    <row r="20976" spans="11:36">
      <c r="K20976" s="5"/>
      <c r="L20976" s="5"/>
      <c r="M20976" s="5"/>
      <c r="N20976" s="5"/>
      <c r="O20976" s="5"/>
      <c r="P20976" s="5"/>
      <c r="Q20976" s="5"/>
      <c r="R20976" s="5"/>
      <c r="S20976" s="5"/>
      <c r="T20976" s="5"/>
      <c r="U20976" s="5"/>
      <c r="V20976" s="5"/>
      <c r="W20976" s="5"/>
      <c r="X20976" s="5"/>
      <c r="Y20976" s="5"/>
      <c r="Z20976" s="5"/>
      <c r="AA20976" s="5"/>
      <c r="AB20976" s="5"/>
      <c r="AC20976" s="5"/>
      <c r="AD20976" s="5"/>
      <c r="AE20976" s="5"/>
      <c r="AF20976" s="5"/>
      <c r="AG20976" s="5"/>
      <c r="AH20976" s="5"/>
      <c r="AI20976" s="5"/>
      <c r="AJ20976" s="5"/>
    </row>
    <row r="20977" spans="11:36">
      <c r="K20977" s="5"/>
      <c r="L20977" s="5"/>
      <c r="M20977" s="5"/>
      <c r="N20977" s="5"/>
      <c r="O20977" s="5"/>
      <c r="P20977" s="5"/>
      <c r="Q20977" s="5"/>
      <c r="R20977" s="5"/>
      <c r="S20977" s="5"/>
      <c r="T20977" s="5"/>
      <c r="U20977" s="5"/>
      <c r="V20977" s="5"/>
      <c r="W20977" s="5"/>
      <c r="X20977" s="5"/>
      <c r="Y20977" s="5"/>
      <c r="Z20977" s="5"/>
      <c r="AA20977" s="5"/>
      <c r="AB20977" s="5"/>
      <c r="AC20977" s="5"/>
      <c r="AD20977" s="5"/>
      <c r="AE20977" s="5"/>
      <c r="AF20977" s="5"/>
      <c r="AG20977" s="5"/>
      <c r="AH20977" s="5"/>
      <c r="AI20977" s="5"/>
      <c r="AJ20977" s="5"/>
    </row>
    <row r="20978" spans="11:36">
      <c r="K20978" s="5"/>
      <c r="L20978" s="5"/>
      <c r="M20978" s="5"/>
      <c r="N20978" s="5"/>
      <c r="O20978" s="5"/>
      <c r="P20978" s="5"/>
      <c r="Q20978" s="5"/>
      <c r="R20978" s="5"/>
      <c r="S20978" s="5"/>
      <c r="T20978" s="5"/>
      <c r="U20978" s="5"/>
      <c r="V20978" s="5"/>
      <c r="W20978" s="5"/>
      <c r="X20978" s="5"/>
      <c r="Y20978" s="5"/>
      <c r="Z20978" s="5"/>
      <c r="AA20978" s="5"/>
      <c r="AB20978" s="5"/>
      <c r="AC20978" s="5"/>
      <c r="AD20978" s="5"/>
      <c r="AE20978" s="5"/>
      <c r="AF20978" s="5"/>
      <c r="AG20978" s="5"/>
      <c r="AH20978" s="5"/>
      <c r="AI20978" s="5"/>
      <c r="AJ20978" s="5"/>
    </row>
    <row r="20979" spans="11:36">
      <c r="K20979" s="5"/>
      <c r="L20979" s="5"/>
      <c r="M20979" s="5"/>
      <c r="N20979" s="5"/>
      <c r="O20979" s="5"/>
      <c r="P20979" s="5"/>
      <c r="Q20979" s="5"/>
      <c r="R20979" s="5"/>
      <c r="S20979" s="5"/>
      <c r="T20979" s="5"/>
      <c r="U20979" s="5"/>
      <c r="V20979" s="5"/>
      <c r="W20979" s="5"/>
      <c r="X20979" s="5"/>
      <c r="Y20979" s="5"/>
      <c r="Z20979" s="5"/>
      <c r="AA20979" s="5"/>
      <c r="AB20979" s="5"/>
      <c r="AC20979" s="5"/>
      <c r="AD20979" s="5"/>
      <c r="AE20979" s="5"/>
      <c r="AF20979" s="5"/>
      <c r="AG20979" s="5"/>
      <c r="AH20979" s="5"/>
      <c r="AI20979" s="5"/>
      <c r="AJ20979" s="5"/>
    </row>
    <row r="20980" spans="11:36">
      <c r="K20980" s="5"/>
      <c r="L20980" s="5"/>
      <c r="M20980" s="5"/>
      <c r="N20980" s="5"/>
      <c r="O20980" s="5"/>
      <c r="P20980" s="5"/>
      <c r="Q20980" s="5"/>
      <c r="R20980" s="5"/>
      <c r="S20980" s="5"/>
      <c r="T20980" s="5"/>
      <c r="U20980" s="5"/>
      <c r="V20980" s="5"/>
      <c r="W20980" s="5"/>
      <c r="X20980" s="5"/>
      <c r="Y20980" s="5"/>
      <c r="Z20980" s="5"/>
      <c r="AA20980" s="5"/>
      <c r="AB20980" s="5"/>
      <c r="AC20980" s="5"/>
      <c r="AD20980" s="5"/>
      <c r="AE20980" s="5"/>
      <c r="AF20980" s="5"/>
      <c r="AG20980" s="5"/>
      <c r="AH20980" s="5"/>
      <c r="AI20980" s="5"/>
      <c r="AJ20980" s="5"/>
    </row>
    <row r="20981" spans="11:36">
      <c r="K20981" s="5"/>
      <c r="L20981" s="5"/>
      <c r="M20981" s="5"/>
      <c r="N20981" s="5"/>
      <c r="O20981" s="5"/>
      <c r="P20981" s="5"/>
      <c r="Q20981" s="5"/>
      <c r="R20981" s="5"/>
      <c r="S20981" s="5"/>
      <c r="T20981" s="5"/>
      <c r="U20981" s="5"/>
      <c r="V20981" s="5"/>
      <c r="W20981" s="5"/>
      <c r="X20981" s="5"/>
      <c r="Y20981" s="5"/>
      <c r="Z20981" s="5"/>
      <c r="AA20981" s="5"/>
      <c r="AB20981" s="5"/>
      <c r="AC20981" s="5"/>
      <c r="AD20981" s="5"/>
      <c r="AE20981" s="5"/>
      <c r="AF20981" s="5"/>
      <c r="AG20981" s="5"/>
      <c r="AH20981" s="5"/>
      <c r="AI20981" s="5"/>
      <c r="AJ20981" s="5"/>
    </row>
    <row r="20982" spans="11:36">
      <c r="K20982" s="5"/>
      <c r="L20982" s="5"/>
      <c r="M20982" s="5"/>
      <c r="N20982" s="5"/>
      <c r="O20982" s="5"/>
      <c r="P20982" s="5"/>
      <c r="Q20982" s="5"/>
      <c r="R20982" s="5"/>
      <c r="S20982" s="5"/>
      <c r="T20982" s="5"/>
      <c r="U20982" s="5"/>
      <c r="V20982" s="5"/>
      <c r="W20982" s="5"/>
      <c r="X20982" s="5"/>
      <c r="Y20982" s="5"/>
      <c r="Z20982" s="5"/>
      <c r="AA20982" s="5"/>
      <c r="AB20982" s="5"/>
      <c r="AC20982" s="5"/>
      <c r="AD20982" s="5"/>
      <c r="AE20982" s="5"/>
      <c r="AF20982" s="5"/>
      <c r="AG20982" s="5"/>
      <c r="AH20982" s="5"/>
      <c r="AI20982" s="5"/>
      <c r="AJ20982" s="5"/>
    </row>
    <row r="20983" spans="11:36">
      <c r="K20983" s="5"/>
      <c r="L20983" s="5"/>
      <c r="M20983" s="5"/>
      <c r="N20983" s="5"/>
      <c r="O20983" s="5"/>
      <c r="P20983" s="5"/>
      <c r="Q20983" s="5"/>
      <c r="R20983" s="5"/>
      <c r="S20983" s="5"/>
      <c r="T20983" s="5"/>
      <c r="U20983" s="5"/>
      <c r="V20983" s="5"/>
      <c r="W20983" s="5"/>
      <c r="X20983" s="5"/>
      <c r="Y20983" s="5"/>
      <c r="Z20983" s="5"/>
      <c r="AA20983" s="5"/>
      <c r="AB20983" s="5"/>
      <c r="AC20983" s="5"/>
      <c r="AD20983" s="5"/>
      <c r="AE20983" s="5"/>
      <c r="AF20983" s="5"/>
      <c r="AG20983" s="5"/>
      <c r="AH20983" s="5"/>
      <c r="AI20983" s="5"/>
      <c r="AJ20983" s="5"/>
    </row>
    <row r="20984" spans="11:36">
      <c r="K20984" s="5"/>
      <c r="L20984" s="5"/>
      <c r="M20984" s="5"/>
      <c r="N20984" s="5"/>
      <c r="O20984" s="5"/>
      <c r="P20984" s="5"/>
      <c r="Q20984" s="5"/>
      <c r="R20984" s="5"/>
      <c r="S20984" s="5"/>
      <c r="T20984" s="5"/>
      <c r="U20984" s="5"/>
      <c r="V20984" s="5"/>
      <c r="W20984" s="5"/>
      <c r="X20984" s="5"/>
      <c r="Y20984" s="5"/>
      <c r="Z20984" s="5"/>
      <c r="AA20984" s="5"/>
      <c r="AB20984" s="5"/>
      <c r="AC20984" s="5"/>
      <c r="AD20984" s="5"/>
      <c r="AE20984" s="5"/>
      <c r="AF20984" s="5"/>
      <c r="AG20984" s="5"/>
      <c r="AH20984" s="5"/>
      <c r="AI20984" s="5"/>
      <c r="AJ20984" s="5"/>
    </row>
    <row r="20985" spans="11:36">
      <c r="K20985" s="5"/>
      <c r="L20985" s="5"/>
      <c r="M20985" s="5"/>
      <c r="N20985" s="5"/>
      <c r="O20985" s="5"/>
      <c r="P20985" s="5"/>
      <c r="Q20985" s="5"/>
      <c r="R20985" s="5"/>
      <c r="S20985" s="5"/>
      <c r="T20985" s="5"/>
      <c r="U20985" s="5"/>
      <c r="V20985" s="5"/>
      <c r="W20985" s="5"/>
      <c r="X20985" s="5"/>
      <c r="Y20985" s="5"/>
      <c r="Z20985" s="5"/>
      <c r="AA20985" s="5"/>
      <c r="AB20985" s="5"/>
      <c r="AC20985" s="5"/>
      <c r="AD20985" s="5"/>
      <c r="AE20985" s="5"/>
      <c r="AF20985" s="5"/>
      <c r="AG20985" s="5"/>
      <c r="AH20985" s="5"/>
      <c r="AI20985" s="5"/>
      <c r="AJ20985" s="5"/>
    </row>
    <row r="20986" spans="11:36">
      <c r="K20986" s="5"/>
      <c r="L20986" s="5"/>
      <c r="M20986" s="5"/>
      <c r="N20986" s="5"/>
      <c r="O20986" s="5"/>
      <c r="P20986" s="5"/>
      <c r="Q20986" s="5"/>
      <c r="R20986" s="5"/>
      <c r="S20986" s="5"/>
      <c r="T20986" s="5"/>
      <c r="U20986" s="5"/>
      <c r="V20986" s="5"/>
      <c r="W20986" s="5"/>
      <c r="X20986" s="5"/>
      <c r="Y20986" s="5"/>
      <c r="Z20986" s="5"/>
      <c r="AA20986" s="5"/>
      <c r="AB20986" s="5"/>
      <c r="AC20986" s="5"/>
      <c r="AD20986" s="5"/>
      <c r="AE20986" s="5"/>
      <c r="AF20986" s="5"/>
      <c r="AG20986" s="5"/>
      <c r="AH20986" s="5"/>
      <c r="AI20986" s="5"/>
      <c r="AJ20986" s="5"/>
    </row>
    <row r="20987" spans="11:36">
      <c r="K20987" s="5"/>
      <c r="L20987" s="5"/>
      <c r="M20987" s="5"/>
      <c r="N20987" s="5"/>
      <c r="O20987" s="5"/>
      <c r="P20987" s="5"/>
      <c r="Q20987" s="5"/>
      <c r="R20987" s="5"/>
      <c r="S20987" s="5"/>
      <c r="T20987" s="5"/>
      <c r="U20987" s="5"/>
      <c r="V20987" s="5"/>
      <c r="W20987" s="5"/>
      <c r="X20987" s="5"/>
      <c r="Y20987" s="5"/>
      <c r="Z20987" s="5"/>
      <c r="AA20987" s="5"/>
      <c r="AB20987" s="5"/>
      <c r="AC20987" s="5"/>
      <c r="AD20987" s="5"/>
      <c r="AE20987" s="5"/>
      <c r="AF20987" s="5"/>
      <c r="AG20987" s="5"/>
      <c r="AH20987" s="5"/>
      <c r="AI20987" s="5"/>
      <c r="AJ20987" s="5"/>
    </row>
    <row r="20988" spans="11:36">
      <c r="K20988" s="5"/>
      <c r="L20988" s="5"/>
      <c r="M20988" s="5"/>
      <c r="N20988" s="5"/>
      <c r="O20988" s="5"/>
      <c r="P20988" s="5"/>
      <c r="Q20988" s="5"/>
      <c r="R20988" s="5"/>
      <c r="S20988" s="5"/>
      <c r="T20988" s="5"/>
      <c r="U20988" s="5"/>
      <c r="V20988" s="5"/>
      <c r="W20988" s="5"/>
      <c r="X20988" s="5"/>
      <c r="Y20988" s="5"/>
      <c r="Z20988" s="5"/>
      <c r="AA20988" s="5"/>
      <c r="AB20988" s="5"/>
      <c r="AC20988" s="5"/>
      <c r="AD20988" s="5"/>
      <c r="AE20988" s="5"/>
      <c r="AF20988" s="5"/>
      <c r="AG20988" s="5"/>
      <c r="AH20988" s="5"/>
      <c r="AI20988" s="5"/>
      <c r="AJ20988" s="5"/>
    </row>
    <row r="20989" spans="11:36">
      <c r="K20989" s="5"/>
      <c r="L20989" s="5"/>
      <c r="M20989" s="5"/>
      <c r="N20989" s="5"/>
      <c r="O20989" s="5"/>
      <c r="P20989" s="5"/>
      <c r="Q20989" s="5"/>
      <c r="R20989" s="5"/>
      <c r="S20989" s="5"/>
      <c r="T20989" s="5"/>
      <c r="U20989" s="5"/>
      <c r="V20989" s="5"/>
      <c r="W20989" s="5"/>
      <c r="X20989" s="5"/>
      <c r="Y20989" s="5"/>
      <c r="Z20989" s="5"/>
      <c r="AA20989" s="5"/>
      <c r="AB20989" s="5"/>
      <c r="AC20989" s="5"/>
      <c r="AD20989" s="5"/>
      <c r="AE20989" s="5"/>
      <c r="AF20989" s="5"/>
      <c r="AG20989" s="5"/>
      <c r="AH20989" s="5"/>
      <c r="AI20989" s="5"/>
      <c r="AJ20989" s="5"/>
    </row>
    <row r="20990" spans="11:36">
      <c r="K20990" s="5"/>
      <c r="L20990" s="5"/>
      <c r="M20990" s="5"/>
      <c r="N20990" s="5"/>
      <c r="O20990" s="5"/>
      <c r="P20990" s="5"/>
      <c r="Q20990" s="5"/>
      <c r="R20990" s="5"/>
      <c r="S20990" s="5"/>
      <c r="T20990" s="5"/>
      <c r="U20990" s="5"/>
      <c r="V20990" s="5"/>
      <c r="W20990" s="5"/>
      <c r="X20990" s="5"/>
      <c r="Y20990" s="5"/>
      <c r="Z20990" s="5"/>
      <c r="AA20990" s="5"/>
      <c r="AB20990" s="5"/>
      <c r="AC20990" s="5"/>
      <c r="AD20990" s="5"/>
      <c r="AE20990" s="5"/>
      <c r="AF20990" s="5"/>
      <c r="AG20990" s="5"/>
      <c r="AH20990" s="5"/>
      <c r="AI20990" s="5"/>
      <c r="AJ20990" s="5"/>
    </row>
    <row r="20991" spans="11:36">
      <c r="K20991" s="5"/>
      <c r="L20991" s="5"/>
      <c r="M20991" s="5"/>
      <c r="N20991" s="5"/>
      <c r="O20991" s="5"/>
      <c r="P20991" s="5"/>
      <c r="Q20991" s="5"/>
      <c r="R20991" s="5"/>
      <c r="S20991" s="5"/>
      <c r="T20991" s="5"/>
      <c r="U20991" s="5"/>
      <c r="V20991" s="5"/>
      <c r="W20991" s="5"/>
      <c r="X20991" s="5"/>
      <c r="Y20991" s="5"/>
      <c r="Z20991" s="5"/>
      <c r="AA20991" s="5"/>
      <c r="AB20991" s="5"/>
      <c r="AC20991" s="5"/>
      <c r="AD20991" s="5"/>
      <c r="AE20991" s="5"/>
      <c r="AF20991" s="5"/>
      <c r="AG20991" s="5"/>
      <c r="AH20991" s="5"/>
      <c r="AI20991" s="5"/>
      <c r="AJ20991" s="5"/>
    </row>
    <row r="20992" spans="11:36">
      <c r="K20992" s="5"/>
      <c r="L20992" s="5"/>
      <c r="M20992" s="5"/>
      <c r="N20992" s="5"/>
      <c r="O20992" s="5"/>
      <c r="P20992" s="5"/>
      <c r="Q20992" s="5"/>
      <c r="R20992" s="5"/>
      <c r="S20992" s="5"/>
      <c r="T20992" s="5"/>
      <c r="U20992" s="5"/>
      <c r="V20992" s="5"/>
      <c r="W20992" s="5"/>
      <c r="X20992" s="5"/>
      <c r="Y20992" s="5"/>
      <c r="Z20992" s="5"/>
      <c r="AA20992" s="5"/>
      <c r="AB20992" s="5"/>
      <c r="AC20992" s="5"/>
      <c r="AD20992" s="5"/>
      <c r="AE20992" s="5"/>
      <c r="AF20992" s="5"/>
      <c r="AG20992" s="5"/>
      <c r="AH20992" s="5"/>
      <c r="AI20992" s="5"/>
      <c r="AJ20992" s="5"/>
    </row>
    <row r="20993" spans="11:36">
      <c r="K20993" s="5"/>
      <c r="L20993" s="5"/>
      <c r="M20993" s="5"/>
      <c r="N20993" s="5"/>
      <c r="O20993" s="5"/>
      <c r="P20993" s="5"/>
      <c r="Q20993" s="5"/>
      <c r="R20993" s="5"/>
      <c r="S20993" s="5"/>
      <c r="T20993" s="5"/>
      <c r="U20993" s="5"/>
      <c r="V20993" s="5"/>
      <c r="W20993" s="5"/>
      <c r="X20993" s="5"/>
      <c r="Y20993" s="5"/>
      <c r="Z20993" s="5"/>
      <c r="AA20993" s="5"/>
      <c r="AB20993" s="5"/>
      <c r="AC20993" s="5"/>
      <c r="AD20993" s="5"/>
      <c r="AE20993" s="5"/>
      <c r="AF20993" s="5"/>
      <c r="AG20993" s="5"/>
      <c r="AH20993" s="5"/>
      <c r="AI20993" s="5"/>
      <c r="AJ20993" s="5"/>
    </row>
    <row r="20994" spans="11:36">
      <c r="K20994" s="5"/>
      <c r="L20994" s="5"/>
      <c r="M20994" s="5"/>
      <c r="N20994" s="5"/>
      <c r="O20994" s="5"/>
      <c r="P20994" s="5"/>
      <c r="Q20994" s="5"/>
      <c r="R20994" s="5"/>
      <c r="S20994" s="5"/>
      <c r="T20994" s="5"/>
      <c r="U20994" s="5"/>
      <c r="V20994" s="5"/>
      <c r="W20994" s="5"/>
      <c r="X20994" s="5"/>
      <c r="Y20994" s="5"/>
      <c r="Z20994" s="5"/>
      <c r="AA20994" s="5"/>
      <c r="AB20994" s="5"/>
      <c r="AC20994" s="5"/>
      <c r="AD20994" s="5"/>
      <c r="AE20994" s="5"/>
      <c r="AF20994" s="5"/>
      <c r="AG20994" s="5"/>
      <c r="AH20994" s="5"/>
      <c r="AI20994" s="5"/>
      <c r="AJ20994" s="5"/>
    </row>
    <row r="20995" spans="11:36">
      <c r="K20995" s="5"/>
      <c r="L20995" s="5"/>
      <c r="M20995" s="5"/>
      <c r="N20995" s="5"/>
      <c r="O20995" s="5"/>
      <c r="P20995" s="5"/>
      <c r="Q20995" s="5"/>
      <c r="R20995" s="5"/>
      <c r="S20995" s="5"/>
      <c r="T20995" s="5"/>
      <c r="U20995" s="5"/>
      <c r="V20995" s="5"/>
      <c r="W20995" s="5"/>
      <c r="X20995" s="5"/>
      <c r="Y20995" s="5"/>
      <c r="Z20995" s="5"/>
      <c r="AA20995" s="5"/>
      <c r="AB20995" s="5"/>
      <c r="AC20995" s="5"/>
      <c r="AD20995" s="5"/>
      <c r="AE20995" s="5"/>
      <c r="AF20995" s="5"/>
      <c r="AG20995" s="5"/>
      <c r="AH20995" s="5"/>
      <c r="AI20995" s="5"/>
      <c r="AJ20995" s="5"/>
    </row>
    <row r="20996" spans="11:36">
      <c r="K20996" s="5"/>
      <c r="L20996" s="5"/>
      <c r="M20996" s="5"/>
      <c r="N20996" s="5"/>
      <c r="O20996" s="5"/>
      <c r="P20996" s="5"/>
      <c r="Q20996" s="5"/>
      <c r="R20996" s="5"/>
      <c r="S20996" s="5"/>
      <c r="T20996" s="5"/>
      <c r="U20996" s="5"/>
      <c r="V20996" s="5"/>
      <c r="W20996" s="5"/>
      <c r="X20996" s="5"/>
      <c r="Y20996" s="5"/>
      <c r="Z20996" s="5"/>
      <c r="AA20996" s="5"/>
      <c r="AB20996" s="5"/>
      <c r="AC20996" s="5"/>
      <c r="AD20996" s="5"/>
      <c r="AE20996" s="5"/>
      <c r="AF20996" s="5"/>
      <c r="AG20996" s="5"/>
      <c r="AH20996" s="5"/>
      <c r="AI20996" s="5"/>
      <c r="AJ20996" s="5"/>
    </row>
    <row r="20997" spans="11:36">
      <c r="K20997" s="5"/>
      <c r="L20997" s="5"/>
      <c r="M20997" s="5"/>
      <c r="N20997" s="5"/>
      <c r="O20997" s="5"/>
      <c r="P20997" s="5"/>
      <c r="Q20997" s="5"/>
      <c r="R20997" s="5"/>
      <c r="S20997" s="5"/>
      <c r="T20997" s="5"/>
      <c r="U20997" s="5"/>
      <c r="V20997" s="5"/>
      <c r="W20997" s="5"/>
      <c r="X20997" s="5"/>
      <c r="Y20997" s="5"/>
      <c r="Z20997" s="5"/>
      <c r="AA20997" s="5"/>
      <c r="AB20997" s="5"/>
      <c r="AC20997" s="5"/>
      <c r="AD20997" s="5"/>
      <c r="AE20997" s="5"/>
      <c r="AF20997" s="5"/>
      <c r="AG20997" s="5"/>
      <c r="AH20997" s="5"/>
      <c r="AI20997" s="5"/>
      <c r="AJ20997" s="5"/>
    </row>
    <row r="20998" spans="11:36">
      <c r="K20998" s="5"/>
      <c r="L20998" s="5"/>
      <c r="M20998" s="5"/>
      <c r="N20998" s="5"/>
      <c r="O20998" s="5"/>
      <c r="P20998" s="5"/>
      <c r="Q20998" s="5"/>
      <c r="R20998" s="5"/>
      <c r="S20998" s="5"/>
      <c r="T20998" s="5"/>
      <c r="U20998" s="5"/>
      <c r="V20998" s="5"/>
      <c r="W20998" s="5"/>
      <c r="X20998" s="5"/>
      <c r="Y20998" s="5"/>
      <c r="Z20998" s="5"/>
      <c r="AA20998" s="5"/>
      <c r="AB20998" s="5"/>
      <c r="AC20998" s="5"/>
      <c r="AD20998" s="5"/>
      <c r="AE20998" s="5"/>
      <c r="AF20998" s="5"/>
      <c r="AG20998" s="5"/>
      <c r="AH20998" s="5"/>
      <c r="AI20998" s="5"/>
      <c r="AJ20998" s="5"/>
    </row>
    <row r="20999" spans="11:36">
      <c r="K20999" s="5"/>
      <c r="L20999" s="5"/>
      <c r="M20999" s="5"/>
      <c r="N20999" s="5"/>
      <c r="O20999" s="5"/>
      <c r="P20999" s="5"/>
      <c r="Q20999" s="5"/>
      <c r="R20999" s="5"/>
      <c r="S20999" s="5"/>
      <c r="T20999" s="5"/>
      <c r="U20999" s="5"/>
      <c r="V20999" s="5"/>
      <c r="W20999" s="5"/>
      <c r="X20999" s="5"/>
      <c r="Y20999" s="5"/>
      <c r="Z20999" s="5"/>
      <c r="AA20999" s="5"/>
      <c r="AB20999" s="5"/>
      <c r="AC20999" s="5"/>
      <c r="AD20999" s="5"/>
      <c r="AE20999" s="5"/>
      <c r="AF20999" s="5"/>
      <c r="AG20999" s="5"/>
      <c r="AH20999" s="5"/>
      <c r="AI20999" s="5"/>
      <c r="AJ20999" s="5"/>
    </row>
    <row r="21000" spans="11:36">
      <c r="K21000" s="5"/>
      <c r="L21000" s="5"/>
      <c r="M21000" s="5"/>
      <c r="N21000" s="5"/>
      <c r="O21000" s="5"/>
      <c r="P21000" s="5"/>
      <c r="Q21000" s="5"/>
      <c r="R21000" s="5"/>
      <c r="S21000" s="5"/>
      <c r="T21000" s="5"/>
      <c r="U21000" s="5"/>
      <c r="V21000" s="5"/>
      <c r="W21000" s="5"/>
      <c r="X21000" s="5"/>
      <c r="Y21000" s="5"/>
      <c r="Z21000" s="5"/>
      <c r="AA21000" s="5"/>
      <c r="AB21000" s="5"/>
      <c r="AC21000" s="5"/>
      <c r="AD21000" s="5"/>
      <c r="AE21000" s="5"/>
      <c r="AF21000" s="5"/>
      <c r="AG21000" s="5"/>
      <c r="AH21000" s="5"/>
      <c r="AI21000" s="5"/>
      <c r="AJ21000" s="5"/>
    </row>
    <row r="21001" spans="11:36">
      <c r="K21001" s="5"/>
      <c r="L21001" s="5"/>
      <c r="M21001" s="5"/>
      <c r="N21001" s="5"/>
      <c r="O21001" s="5"/>
      <c r="P21001" s="5"/>
      <c r="Q21001" s="5"/>
      <c r="R21001" s="5"/>
      <c r="S21001" s="5"/>
      <c r="T21001" s="5"/>
      <c r="U21001" s="5"/>
      <c r="V21001" s="5"/>
      <c r="W21001" s="5"/>
      <c r="X21001" s="5"/>
      <c r="Y21001" s="5"/>
      <c r="Z21001" s="5"/>
      <c r="AA21001" s="5"/>
      <c r="AB21001" s="5"/>
      <c r="AC21001" s="5"/>
      <c r="AD21001" s="5"/>
      <c r="AE21001" s="5"/>
      <c r="AF21001" s="5"/>
      <c r="AG21001" s="5"/>
      <c r="AH21001" s="5"/>
      <c r="AI21001" s="5"/>
      <c r="AJ21001" s="5"/>
    </row>
    <row r="21002" spans="11:36">
      <c r="K21002" s="5"/>
      <c r="L21002" s="5"/>
      <c r="M21002" s="5"/>
      <c r="N21002" s="5"/>
      <c r="O21002" s="5"/>
      <c r="P21002" s="5"/>
      <c r="Q21002" s="5"/>
      <c r="R21002" s="5"/>
      <c r="S21002" s="5"/>
      <c r="T21002" s="5"/>
      <c r="U21002" s="5"/>
      <c r="V21002" s="5"/>
      <c r="W21002" s="5"/>
      <c r="X21002" s="5"/>
      <c r="Y21002" s="5"/>
      <c r="Z21002" s="5"/>
      <c r="AA21002" s="5"/>
      <c r="AB21002" s="5"/>
      <c r="AC21002" s="5"/>
      <c r="AD21002" s="5"/>
      <c r="AE21002" s="5"/>
      <c r="AF21002" s="5"/>
      <c r="AG21002" s="5"/>
      <c r="AH21002" s="5"/>
      <c r="AI21002" s="5"/>
      <c r="AJ21002" s="5"/>
    </row>
    <row r="21003" spans="11:36">
      <c r="K21003" s="5"/>
      <c r="L21003" s="5"/>
      <c r="M21003" s="5"/>
      <c r="N21003" s="5"/>
      <c r="O21003" s="5"/>
      <c r="P21003" s="5"/>
      <c r="Q21003" s="5"/>
      <c r="R21003" s="5"/>
      <c r="S21003" s="5"/>
      <c r="T21003" s="5"/>
      <c r="U21003" s="5"/>
      <c r="V21003" s="5"/>
      <c r="W21003" s="5"/>
      <c r="X21003" s="5"/>
      <c r="Y21003" s="5"/>
      <c r="Z21003" s="5"/>
      <c r="AA21003" s="5"/>
      <c r="AB21003" s="5"/>
      <c r="AC21003" s="5"/>
      <c r="AD21003" s="5"/>
      <c r="AE21003" s="5"/>
      <c r="AF21003" s="5"/>
      <c r="AG21003" s="5"/>
      <c r="AH21003" s="5"/>
      <c r="AI21003" s="5"/>
      <c r="AJ21003" s="5"/>
    </row>
    <row r="21004" spans="11:36">
      <c r="K21004" s="5"/>
      <c r="L21004" s="5"/>
      <c r="M21004" s="5"/>
      <c r="N21004" s="5"/>
      <c r="O21004" s="5"/>
      <c r="P21004" s="5"/>
      <c r="Q21004" s="5"/>
      <c r="R21004" s="5"/>
      <c r="S21004" s="5"/>
      <c r="T21004" s="5"/>
      <c r="U21004" s="5"/>
      <c r="V21004" s="5"/>
      <c r="W21004" s="5"/>
      <c r="X21004" s="5"/>
      <c r="Y21004" s="5"/>
      <c r="Z21004" s="5"/>
      <c r="AA21004" s="5"/>
      <c r="AB21004" s="5"/>
      <c r="AC21004" s="5"/>
      <c r="AD21004" s="5"/>
      <c r="AE21004" s="5"/>
      <c r="AF21004" s="5"/>
      <c r="AG21004" s="5"/>
      <c r="AH21004" s="5"/>
      <c r="AI21004" s="5"/>
      <c r="AJ21004" s="5"/>
    </row>
    <row r="21005" spans="11:36">
      <c r="K21005" s="5"/>
      <c r="L21005" s="5"/>
      <c r="M21005" s="5"/>
      <c r="N21005" s="5"/>
      <c r="O21005" s="5"/>
      <c r="P21005" s="5"/>
      <c r="Q21005" s="5"/>
      <c r="R21005" s="5"/>
      <c r="S21005" s="5"/>
      <c r="T21005" s="5"/>
      <c r="U21005" s="5"/>
      <c r="V21005" s="5"/>
      <c r="W21005" s="5"/>
      <c r="X21005" s="5"/>
      <c r="Y21005" s="5"/>
      <c r="Z21005" s="5"/>
      <c r="AA21005" s="5"/>
      <c r="AB21005" s="5"/>
      <c r="AC21005" s="5"/>
      <c r="AD21005" s="5"/>
      <c r="AE21005" s="5"/>
      <c r="AF21005" s="5"/>
      <c r="AG21005" s="5"/>
      <c r="AH21005" s="5"/>
      <c r="AI21005" s="5"/>
      <c r="AJ21005" s="5"/>
    </row>
    <row r="21006" spans="11:36">
      <c r="K21006" s="5"/>
      <c r="L21006" s="5"/>
      <c r="M21006" s="5"/>
      <c r="N21006" s="5"/>
      <c r="O21006" s="5"/>
      <c r="P21006" s="5"/>
      <c r="Q21006" s="5"/>
      <c r="R21006" s="5"/>
      <c r="S21006" s="5"/>
      <c r="T21006" s="5"/>
      <c r="U21006" s="5"/>
      <c r="V21006" s="5"/>
      <c r="W21006" s="5"/>
      <c r="X21006" s="5"/>
      <c r="Y21006" s="5"/>
      <c r="Z21006" s="5"/>
      <c r="AA21006" s="5"/>
      <c r="AB21006" s="5"/>
      <c r="AC21006" s="5"/>
      <c r="AD21006" s="5"/>
      <c r="AE21006" s="5"/>
      <c r="AF21006" s="5"/>
      <c r="AG21006" s="5"/>
      <c r="AH21006" s="5"/>
      <c r="AI21006" s="5"/>
      <c r="AJ21006" s="5"/>
    </row>
    <row r="21007" spans="11:36">
      <c r="K21007" s="5"/>
      <c r="L21007" s="5"/>
      <c r="M21007" s="5"/>
      <c r="N21007" s="5"/>
      <c r="O21007" s="5"/>
      <c r="P21007" s="5"/>
      <c r="Q21007" s="5"/>
      <c r="R21007" s="5"/>
      <c r="S21007" s="5"/>
      <c r="T21007" s="5"/>
      <c r="U21007" s="5"/>
      <c r="V21007" s="5"/>
      <c r="W21007" s="5"/>
      <c r="X21007" s="5"/>
      <c r="Y21007" s="5"/>
      <c r="Z21007" s="5"/>
      <c r="AA21007" s="5"/>
      <c r="AB21007" s="5"/>
      <c r="AC21007" s="5"/>
      <c r="AD21007" s="5"/>
      <c r="AE21007" s="5"/>
      <c r="AF21007" s="5"/>
      <c r="AG21007" s="5"/>
      <c r="AH21007" s="5"/>
      <c r="AI21007" s="5"/>
      <c r="AJ21007" s="5"/>
    </row>
    <row r="21008" spans="11:36">
      <c r="K21008" s="5"/>
      <c r="L21008" s="5"/>
      <c r="M21008" s="5"/>
      <c r="N21008" s="5"/>
      <c r="O21008" s="5"/>
      <c r="P21008" s="5"/>
      <c r="Q21008" s="5"/>
      <c r="R21008" s="5"/>
      <c r="S21008" s="5"/>
      <c r="T21008" s="5"/>
      <c r="U21008" s="5"/>
      <c r="V21008" s="5"/>
      <c r="W21008" s="5"/>
      <c r="X21008" s="5"/>
      <c r="Y21008" s="5"/>
      <c r="Z21008" s="5"/>
      <c r="AA21008" s="5"/>
      <c r="AB21008" s="5"/>
      <c r="AC21008" s="5"/>
      <c r="AD21008" s="5"/>
      <c r="AE21008" s="5"/>
      <c r="AF21008" s="5"/>
      <c r="AG21008" s="5"/>
      <c r="AH21008" s="5"/>
      <c r="AI21008" s="5"/>
      <c r="AJ21008" s="5"/>
    </row>
    <row r="21009" spans="11:36">
      <c r="K21009" s="5"/>
      <c r="L21009" s="5"/>
      <c r="M21009" s="5"/>
      <c r="N21009" s="5"/>
      <c r="O21009" s="5"/>
      <c r="P21009" s="5"/>
      <c r="Q21009" s="5"/>
      <c r="R21009" s="5"/>
      <c r="S21009" s="5"/>
      <c r="T21009" s="5"/>
      <c r="U21009" s="5"/>
      <c r="V21009" s="5"/>
      <c r="W21009" s="5"/>
      <c r="X21009" s="5"/>
      <c r="Y21009" s="5"/>
      <c r="Z21009" s="5"/>
      <c r="AA21009" s="5"/>
      <c r="AB21009" s="5"/>
      <c r="AC21009" s="5"/>
      <c r="AD21009" s="5"/>
      <c r="AE21009" s="5"/>
      <c r="AF21009" s="5"/>
      <c r="AG21009" s="5"/>
      <c r="AH21009" s="5"/>
      <c r="AI21009" s="5"/>
      <c r="AJ21009" s="5"/>
    </row>
    <row r="21010" spans="11:36">
      <c r="K21010" s="5"/>
      <c r="L21010" s="5"/>
      <c r="M21010" s="5"/>
      <c r="N21010" s="5"/>
      <c r="O21010" s="5"/>
      <c r="P21010" s="5"/>
      <c r="Q21010" s="5"/>
      <c r="R21010" s="5"/>
      <c r="S21010" s="5"/>
      <c r="T21010" s="5"/>
      <c r="U21010" s="5"/>
      <c r="V21010" s="5"/>
      <c r="W21010" s="5"/>
      <c r="X21010" s="5"/>
      <c r="Y21010" s="5"/>
      <c r="Z21010" s="5"/>
      <c r="AA21010" s="5"/>
      <c r="AB21010" s="5"/>
      <c r="AC21010" s="5"/>
      <c r="AD21010" s="5"/>
      <c r="AE21010" s="5"/>
      <c r="AF21010" s="5"/>
      <c r="AG21010" s="5"/>
      <c r="AH21010" s="5"/>
      <c r="AI21010" s="5"/>
      <c r="AJ21010" s="5"/>
    </row>
    <row r="21011" spans="11:36">
      <c r="K21011" s="5"/>
      <c r="L21011" s="5"/>
      <c r="M21011" s="5"/>
      <c r="N21011" s="5"/>
      <c r="O21011" s="5"/>
      <c r="P21011" s="5"/>
      <c r="Q21011" s="5"/>
      <c r="R21011" s="5"/>
      <c r="S21011" s="5"/>
      <c r="T21011" s="5"/>
      <c r="U21011" s="5"/>
      <c r="V21011" s="5"/>
      <c r="W21011" s="5"/>
      <c r="X21011" s="5"/>
      <c r="Y21011" s="5"/>
      <c r="Z21011" s="5"/>
      <c r="AA21011" s="5"/>
      <c r="AB21011" s="5"/>
      <c r="AC21011" s="5"/>
      <c r="AD21011" s="5"/>
      <c r="AE21011" s="5"/>
      <c r="AF21011" s="5"/>
      <c r="AG21011" s="5"/>
      <c r="AH21011" s="5"/>
      <c r="AI21011" s="5"/>
      <c r="AJ21011" s="5"/>
    </row>
    <row r="21012" spans="11:36">
      <c r="K21012" s="5"/>
      <c r="L21012" s="5"/>
      <c r="M21012" s="5"/>
      <c r="N21012" s="5"/>
      <c r="O21012" s="5"/>
      <c r="P21012" s="5"/>
      <c r="Q21012" s="5"/>
      <c r="R21012" s="5"/>
      <c r="S21012" s="5"/>
      <c r="T21012" s="5"/>
      <c r="U21012" s="5"/>
      <c r="V21012" s="5"/>
      <c r="W21012" s="5"/>
      <c r="X21012" s="5"/>
      <c r="Y21012" s="5"/>
      <c r="Z21012" s="5"/>
      <c r="AA21012" s="5"/>
      <c r="AB21012" s="5"/>
      <c r="AC21012" s="5"/>
      <c r="AD21012" s="5"/>
      <c r="AE21012" s="5"/>
      <c r="AF21012" s="5"/>
      <c r="AG21012" s="5"/>
      <c r="AH21012" s="5"/>
      <c r="AI21012" s="5"/>
      <c r="AJ21012" s="5"/>
    </row>
    <row r="21013" spans="11:36">
      <c r="K21013" s="5"/>
      <c r="L21013" s="5"/>
      <c r="M21013" s="5"/>
      <c r="N21013" s="5"/>
      <c r="O21013" s="5"/>
      <c r="P21013" s="5"/>
      <c r="Q21013" s="5"/>
      <c r="R21013" s="5"/>
      <c r="S21013" s="5"/>
      <c r="T21013" s="5"/>
      <c r="U21013" s="5"/>
      <c r="V21013" s="5"/>
      <c r="W21013" s="5"/>
      <c r="X21013" s="5"/>
      <c r="Y21013" s="5"/>
      <c r="Z21013" s="5"/>
      <c r="AA21013" s="5"/>
      <c r="AB21013" s="5"/>
      <c r="AC21013" s="5"/>
      <c r="AD21013" s="5"/>
      <c r="AE21013" s="5"/>
      <c r="AF21013" s="5"/>
      <c r="AG21013" s="5"/>
      <c r="AH21013" s="5"/>
      <c r="AI21013" s="5"/>
      <c r="AJ21013" s="5"/>
    </row>
    <row r="21014" spans="11:36">
      <c r="K21014" s="5"/>
      <c r="L21014" s="5"/>
      <c r="M21014" s="5"/>
      <c r="N21014" s="5"/>
      <c r="O21014" s="5"/>
      <c r="P21014" s="5"/>
      <c r="Q21014" s="5"/>
      <c r="R21014" s="5"/>
      <c r="S21014" s="5"/>
      <c r="T21014" s="5"/>
      <c r="U21014" s="5"/>
      <c r="V21014" s="5"/>
      <c r="W21014" s="5"/>
      <c r="X21014" s="5"/>
      <c r="Y21014" s="5"/>
      <c r="Z21014" s="5"/>
      <c r="AA21014" s="5"/>
      <c r="AB21014" s="5"/>
      <c r="AC21014" s="5"/>
      <c r="AD21014" s="5"/>
      <c r="AE21014" s="5"/>
      <c r="AF21014" s="5"/>
      <c r="AG21014" s="5"/>
      <c r="AH21014" s="5"/>
      <c r="AI21014" s="5"/>
      <c r="AJ21014" s="5"/>
    </row>
    <row r="21015" spans="11:36">
      <c r="K21015" s="5"/>
      <c r="L21015" s="5"/>
      <c r="M21015" s="5"/>
      <c r="N21015" s="5"/>
      <c r="O21015" s="5"/>
      <c r="P21015" s="5"/>
      <c r="Q21015" s="5"/>
      <c r="R21015" s="5"/>
      <c r="S21015" s="5"/>
      <c r="T21015" s="5"/>
      <c r="U21015" s="5"/>
      <c r="V21015" s="5"/>
      <c r="W21015" s="5"/>
      <c r="X21015" s="5"/>
      <c r="Y21015" s="5"/>
      <c r="Z21015" s="5"/>
      <c r="AA21015" s="5"/>
      <c r="AB21015" s="5"/>
      <c r="AC21015" s="5"/>
      <c r="AD21015" s="5"/>
      <c r="AE21015" s="5"/>
      <c r="AF21015" s="5"/>
      <c r="AG21015" s="5"/>
      <c r="AH21015" s="5"/>
      <c r="AI21015" s="5"/>
      <c r="AJ21015" s="5"/>
    </row>
    <row r="21016" spans="11:36">
      <c r="K21016" s="5"/>
      <c r="L21016" s="5"/>
      <c r="M21016" s="5"/>
      <c r="N21016" s="5"/>
      <c r="O21016" s="5"/>
      <c r="P21016" s="5"/>
      <c r="Q21016" s="5"/>
      <c r="R21016" s="5"/>
      <c r="S21016" s="5"/>
      <c r="T21016" s="5"/>
      <c r="U21016" s="5"/>
      <c r="V21016" s="5"/>
      <c r="W21016" s="5"/>
      <c r="X21016" s="5"/>
      <c r="Y21016" s="5"/>
      <c r="Z21016" s="5"/>
      <c r="AA21016" s="5"/>
      <c r="AB21016" s="5"/>
      <c r="AC21016" s="5"/>
      <c r="AD21016" s="5"/>
      <c r="AE21016" s="5"/>
      <c r="AF21016" s="5"/>
      <c r="AG21016" s="5"/>
      <c r="AH21016" s="5"/>
      <c r="AI21016" s="5"/>
      <c r="AJ21016" s="5"/>
    </row>
    <row r="21017" spans="11:36">
      <c r="K21017" s="5"/>
      <c r="L21017" s="5"/>
      <c r="M21017" s="5"/>
      <c r="N21017" s="5"/>
      <c r="O21017" s="5"/>
      <c r="P21017" s="5"/>
      <c r="Q21017" s="5"/>
      <c r="R21017" s="5"/>
      <c r="S21017" s="5"/>
      <c r="T21017" s="5"/>
      <c r="U21017" s="5"/>
      <c r="V21017" s="5"/>
      <c r="W21017" s="5"/>
      <c r="X21017" s="5"/>
      <c r="Y21017" s="5"/>
      <c r="Z21017" s="5"/>
      <c r="AA21017" s="5"/>
      <c r="AB21017" s="5"/>
      <c r="AC21017" s="5"/>
      <c r="AD21017" s="5"/>
      <c r="AE21017" s="5"/>
      <c r="AF21017" s="5"/>
      <c r="AG21017" s="5"/>
      <c r="AH21017" s="5"/>
      <c r="AI21017" s="5"/>
      <c r="AJ21017" s="5"/>
    </row>
    <row r="21018" spans="11:36">
      <c r="K21018" s="5"/>
      <c r="L21018" s="5"/>
      <c r="M21018" s="5"/>
      <c r="N21018" s="5"/>
      <c r="O21018" s="5"/>
      <c r="P21018" s="5"/>
      <c r="Q21018" s="5"/>
      <c r="R21018" s="5"/>
      <c r="S21018" s="5"/>
      <c r="T21018" s="5"/>
      <c r="U21018" s="5"/>
      <c r="V21018" s="5"/>
      <c r="W21018" s="5"/>
      <c r="X21018" s="5"/>
      <c r="Y21018" s="5"/>
      <c r="Z21018" s="5"/>
      <c r="AA21018" s="5"/>
      <c r="AB21018" s="5"/>
      <c r="AC21018" s="5"/>
      <c r="AD21018" s="5"/>
      <c r="AE21018" s="5"/>
      <c r="AF21018" s="5"/>
      <c r="AG21018" s="5"/>
      <c r="AH21018" s="5"/>
      <c r="AI21018" s="5"/>
      <c r="AJ21018" s="5"/>
    </row>
    <row r="21019" spans="11:36">
      <c r="K21019" s="5"/>
      <c r="L21019" s="5"/>
      <c r="M21019" s="5"/>
      <c r="N21019" s="5"/>
      <c r="O21019" s="5"/>
      <c r="P21019" s="5"/>
      <c r="Q21019" s="5"/>
      <c r="R21019" s="5"/>
      <c r="S21019" s="5"/>
      <c r="T21019" s="5"/>
      <c r="U21019" s="5"/>
      <c r="V21019" s="5"/>
      <c r="W21019" s="5"/>
      <c r="X21019" s="5"/>
      <c r="Y21019" s="5"/>
      <c r="Z21019" s="5"/>
      <c r="AA21019" s="5"/>
      <c r="AB21019" s="5"/>
      <c r="AC21019" s="5"/>
      <c r="AD21019" s="5"/>
      <c r="AE21019" s="5"/>
      <c r="AF21019" s="5"/>
      <c r="AG21019" s="5"/>
      <c r="AH21019" s="5"/>
      <c r="AI21019" s="5"/>
      <c r="AJ21019" s="5"/>
    </row>
    <row r="21020" spans="11:36">
      <c r="K21020" s="5"/>
      <c r="L21020" s="5"/>
      <c r="M21020" s="5"/>
      <c r="N21020" s="5"/>
      <c r="O21020" s="5"/>
      <c r="P21020" s="5"/>
      <c r="Q21020" s="5"/>
      <c r="R21020" s="5"/>
      <c r="S21020" s="5"/>
      <c r="T21020" s="5"/>
      <c r="U21020" s="5"/>
      <c r="V21020" s="5"/>
      <c r="W21020" s="5"/>
      <c r="X21020" s="5"/>
      <c r="Y21020" s="5"/>
      <c r="Z21020" s="5"/>
      <c r="AA21020" s="5"/>
      <c r="AB21020" s="5"/>
      <c r="AC21020" s="5"/>
      <c r="AD21020" s="5"/>
      <c r="AE21020" s="5"/>
      <c r="AF21020" s="5"/>
      <c r="AG21020" s="5"/>
      <c r="AH21020" s="5"/>
      <c r="AI21020" s="5"/>
      <c r="AJ21020" s="5"/>
    </row>
    <row r="21021" spans="11:36">
      <c r="K21021" s="5"/>
      <c r="L21021" s="5"/>
      <c r="M21021" s="5"/>
      <c r="N21021" s="5"/>
      <c r="O21021" s="5"/>
      <c r="P21021" s="5"/>
      <c r="Q21021" s="5"/>
      <c r="R21021" s="5"/>
      <c r="S21021" s="5"/>
      <c r="T21021" s="5"/>
      <c r="U21021" s="5"/>
      <c r="V21021" s="5"/>
      <c r="W21021" s="5"/>
      <c r="X21021" s="5"/>
      <c r="Y21021" s="5"/>
      <c r="Z21021" s="5"/>
      <c r="AA21021" s="5"/>
      <c r="AB21021" s="5"/>
      <c r="AC21021" s="5"/>
      <c r="AD21021" s="5"/>
      <c r="AE21021" s="5"/>
      <c r="AF21021" s="5"/>
      <c r="AG21021" s="5"/>
      <c r="AH21021" s="5"/>
      <c r="AI21021" s="5"/>
      <c r="AJ21021" s="5"/>
    </row>
    <row r="21022" spans="11:36">
      <c r="K21022" s="5"/>
      <c r="L21022" s="5"/>
      <c r="M21022" s="5"/>
      <c r="N21022" s="5"/>
      <c r="O21022" s="5"/>
      <c r="P21022" s="5"/>
      <c r="Q21022" s="5"/>
      <c r="R21022" s="5"/>
      <c r="S21022" s="5"/>
      <c r="T21022" s="5"/>
      <c r="U21022" s="5"/>
      <c r="V21022" s="5"/>
      <c r="W21022" s="5"/>
      <c r="X21022" s="5"/>
      <c r="Y21022" s="5"/>
      <c r="Z21022" s="5"/>
      <c r="AA21022" s="5"/>
      <c r="AB21022" s="5"/>
      <c r="AC21022" s="5"/>
      <c r="AD21022" s="5"/>
      <c r="AE21022" s="5"/>
      <c r="AF21022" s="5"/>
      <c r="AG21022" s="5"/>
      <c r="AH21022" s="5"/>
      <c r="AI21022" s="5"/>
      <c r="AJ21022" s="5"/>
    </row>
    <row r="21023" spans="11:36">
      <c r="K21023" s="5"/>
      <c r="L21023" s="5"/>
      <c r="M21023" s="5"/>
      <c r="N21023" s="5"/>
      <c r="O21023" s="5"/>
      <c r="P21023" s="5"/>
      <c r="Q21023" s="5"/>
      <c r="R21023" s="5"/>
      <c r="S21023" s="5"/>
      <c r="T21023" s="5"/>
      <c r="U21023" s="5"/>
      <c r="V21023" s="5"/>
      <c r="W21023" s="5"/>
      <c r="X21023" s="5"/>
      <c r="Y21023" s="5"/>
      <c r="Z21023" s="5"/>
      <c r="AA21023" s="5"/>
      <c r="AB21023" s="5"/>
      <c r="AC21023" s="5"/>
      <c r="AD21023" s="5"/>
      <c r="AE21023" s="5"/>
      <c r="AF21023" s="5"/>
      <c r="AG21023" s="5"/>
      <c r="AH21023" s="5"/>
      <c r="AI21023" s="5"/>
      <c r="AJ21023" s="5"/>
    </row>
    <row r="21024" spans="11:36">
      <c r="K21024" s="5"/>
      <c r="L21024" s="5"/>
      <c r="M21024" s="5"/>
      <c r="N21024" s="5"/>
      <c r="O21024" s="5"/>
      <c r="P21024" s="5"/>
      <c r="Q21024" s="5"/>
      <c r="R21024" s="5"/>
      <c r="S21024" s="5"/>
      <c r="T21024" s="5"/>
      <c r="U21024" s="5"/>
      <c r="V21024" s="5"/>
      <c r="W21024" s="5"/>
      <c r="X21024" s="5"/>
      <c r="Y21024" s="5"/>
      <c r="Z21024" s="5"/>
      <c r="AA21024" s="5"/>
      <c r="AB21024" s="5"/>
      <c r="AC21024" s="5"/>
      <c r="AD21024" s="5"/>
      <c r="AE21024" s="5"/>
      <c r="AF21024" s="5"/>
      <c r="AG21024" s="5"/>
      <c r="AH21024" s="5"/>
      <c r="AI21024" s="5"/>
      <c r="AJ21024" s="5"/>
    </row>
    <row r="21025" spans="11:36">
      <c r="K21025" s="5"/>
      <c r="L21025" s="5"/>
      <c r="M21025" s="5"/>
      <c r="N21025" s="5"/>
      <c r="O21025" s="5"/>
      <c r="P21025" s="5"/>
      <c r="Q21025" s="5"/>
      <c r="R21025" s="5"/>
      <c r="S21025" s="5"/>
      <c r="T21025" s="5"/>
      <c r="U21025" s="5"/>
      <c r="V21025" s="5"/>
      <c r="W21025" s="5"/>
      <c r="X21025" s="5"/>
      <c r="Y21025" s="5"/>
      <c r="Z21025" s="5"/>
      <c r="AA21025" s="5"/>
      <c r="AB21025" s="5"/>
      <c r="AC21025" s="5"/>
      <c r="AD21025" s="5"/>
      <c r="AE21025" s="5"/>
      <c r="AF21025" s="5"/>
      <c r="AG21025" s="5"/>
      <c r="AH21025" s="5"/>
      <c r="AI21025" s="5"/>
      <c r="AJ21025" s="5"/>
    </row>
    <row r="21026" spans="11:36">
      <c r="K21026" s="5"/>
      <c r="L21026" s="5"/>
      <c r="M21026" s="5"/>
      <c r="N21026" s="5"/>
      <c r="O21026" s="5"/>
      <c r="P21026" s="5"/>
      <c r="Q21026" s="5"/>
      <c r="R21026" s="5"/>
      <c r="S21026" s="5"/>
      <c r="T21026" s="5"/>
      <c r="U21026" s="5"/>
      <c r="V21026" s="5"/>
      <c r="W21026" s="5"/>
      <c r="X21026" s="5"/>
      <c r="Y21026" s="5"/>
      <c r="Z21026" s="5"/>
      <c r="AA21026" s="5"/>
      <c r="AB21026" s="5"/>
      <c r="AC21026" s="5"/>
      <c r="AD21026" s="5"/>
      <c r="AE21026" s="5"/>
      <c r="AF21026" s="5"/>
      <c r="AG21026" s="5"/>
      <c r="AH21026" s="5"/>
      <c r="AI21026" s="5"/>
      <c r="AJ21026" s="5"/>
    </row>
    <row r="21027" spans="11:36">
      <c r="K21027" s="5"/>
      <c r="L21027" s="5"/>
      <c r="M21027" s="5"/>
      <c r="N21027" s="5"/>
      <c r="O21027" s="5"/>
      <c r="P21027" s="5"/>
      <c r="Q21027" s="5"/>
      <c r="R21027" s="5"/>
      <c r="S21027" s="5"/>
      <c r="T21027" s="5"/>
      <c r="U21027" s="5"/>
      <c r="V21027" s="5"/>
      <c r="W21027" s="5"/>
      <c r="X21027" s="5"/>
      <c r="Y21027" s="5"/>
      <c r="Z21027" s="5"/>
      <c r="AA21027" s="5"/>
      <c r="AB21027" s="5"/>
      <c r="AC21027" s="5"/>
      <c r="AD21027" s="5"/>
      <c r="AE21027" s="5"/>
      <c r="AF21027" s="5"/>
      <c r="AG21027" s="5"/>
      <c r="AH21027" s="5"/>
      <c r="AI21027" s="5"/>
      <c r="AJ21027" s="5"/>
    </row>
    <row r="21028" spans="11:36">
      <c r="K21028" s="5"/>
      <c r="L21028" s="5"/>
      <c r="M21028" s="5"/>
      <c r="N21028" s="5"/>
      <c r="O21028" s="5"/>
      <c r="P21028" s="5"/>
      <c r="Q21028" s="5"/>
      <c r="R21028" s="5"/>
      <c r="S21028" s="5"/>
      <c r="T21028" s="5"/>
      <c r="U21028" s="5"/>
      <c r="V21028" s="5"/>
      <c r="W21028" s="5"/>
      <c r="X21028" s="5"/>
      <c r="Y21028" s="5"/>
      <c r="Z21028" s="5"/>
      <c r="AA21028" s="5"/>
      <c r="AB21028" s="5"/>
      <c r="AC21028" s="5"/>
      <c r="AD21028" s="5"/>
      <c r="AE21028" s="5"/>
      <c r="AF21028" s="5"/>
      <c r="AG21028" s="5"/>
      <c r="AH21028" s="5"/>
      <c r="AI21028" s="5"/>
      <c r="AJ21028" s="5"/>
    </row>
    <row r="21029" spans="11:36">
      <c r="K21029" s="5"/>
      <c r="L21029" s="5"/>
      <c r="M21029" s="5"/>
      <c r="N21029" s="5"/>
      <c r="O21029" s="5"/>
      <c r="P21029" s="5"/>
      <c r="Q21029" s="5"/>
      <c r="R21029" s="5"/>
      <c r="S21029" s="5"/>
      <c r="T21029" s="5"/>
      <c r="U21029" s="5"/>
      <c r="V21029" s="5"/>
      <c r="W21029" s="5"/>
      <c r="X21029" s="5"/>
      <c r="Y21029" s="5"/>
      <c r="Z21029" s="5"/>
      <c r="AA21029" s="5"/>
      <c r="AB21029" s="5"/>
      <c r="AC21029" s="5"/>
      <c r="AD21029" s="5"/>
      <c r="AE21029" s="5"/>
      <c r="AF21029" s="5"/>
      <c r="AG21029" s="5"/>
      <c r="AH21029" s="5"/>
      <c r="AI21029" s="5"/>
      <c r="AJ21029" s="5"/>
    </row>
    <row r="21030" spans="11:36">
      <c r="K21030" s="5"/>
      <c r="L21030" s="5"/>
      <c r="M21030" s="5"/>
      <c r="N21030" s="5"/>
      <c r="O21030" s="5"/>
      <c r="P21030" s="5"/>
      <c r="Q21030" s="5"/>
      <c r="R21030" s="5"/>
      <c r="S21030" s="5"/>
      <c r="T21030" s="5"/>
      <c r="U21030" s="5"/>
      <c r="V21030" s="5"/>
      <c r="W21030" s="5"/>
      <c r="X21030" s="5"/>
      <c r="Y21030" s="5"/>
      <c r="Z21030" s="5"/>
      <c r="AA21030" s="5"/>
      <c r="AB21030" s="5"/>
      <c r="AC21030" s="5"/>
      <c r="AD21030" s="5"/>
      <c r="AE21030" s="5"/>
      <c r="AF21030" s="5"/>
      <c r="AG21030" s="5"/>
      <c r="AH21030" s="5"/>
      <c r="AI21030" s="5"/>
      <c r="AJ21030" s="5"/>
    </row>
    <row r="21031" spans="11:36">
      <c r="K21031" s="5"/>
      <c r="L21031" s="5"/>
      <c r="M21031" s="5"/>
      <c r="N21031" s="5"/>
      <c r="O21031" s="5"/>
      <c r="P21031" s="5"/>
      <c r="Q21031" s="5"/>
      <c r="R21031" s="5"/>
      <c r="S21031" s="5"/>
      <c r="T21031" s="5"/>
      <c r="U21031" s="5"/>
      <c r="V21031" s="5"/>
      <c r="W21031" s="5"/>
      <c r="X21031" s="5"/>
      <c r="Y21031" s="5"/>
      <c r="Z21031" s="5"/>
      <c r="AA21031" s="5"/>
      <c r="AB21031" s="5"/>
      <c r="AC21031" s="5"/>
      <c r="AD21031" s="5"/>
      <c r="AE21031" s="5"/>
      <c r="AF21031" s="5"/>
      <c r="AG21031" s="5"/>
      <c r="AH21031" s="5"/>
      <c r="AI21031" s="5"/>
      <c r="AJ21031" s="5"/>
    </row>
    <row r="21032" spans="11:36">
      <c r="K21032" s="5"/>
      <c r="L21032" s="5"/>
      <c r="M21032" s="5"/>
      <c r="N21032" s="5"/>
      <c r="O21032" s="5"/>
      <c r="P21032" s="5"/>
      <c r="Q21032" s="5"/>
      <c r="R21032" s="5"/>
      <c r="S21032" s="5"/>
      <c r="T21032" s="5"/>
      <c r="U21032" s="5"/>
      <c r="V21032" s="5"/>
      <c r="W21032" s="5"/>
      <c r="X21032" s="5"/>
      <c r="Y21032" s="5"/>
      <c r="Z21032" s="5"/>
      <c r="AA21032" s="5"/>
      <c r="AB21032" s="5"/>
      <c r="AC21032" s="5"/>
      <c r="AD21032" s="5"/>
      <c r="AE21032" s="5"/>
      <c r="AF21032" s="5"/>
      <c r="AG21032" s="5"/>
      <c r="AH21032" s="5"/>
      <c r="AI21032" s="5"/>
      <c r="AJ21032" s="5"/>
    </row>
    <row r="21033" spans="11:36">
      <c r="K21033" s="5"/>
      <c r="L21033" s="5"/>
      <c r="M21033" s="5"/>
      <c r="N21033" s="5"/>
      <c r="O21033" s="5"/>
      <c r="P21033" s="5"/>
      <c r="Q21033" s="5"/>
      <c r="R21033" s="5"/>
      <c r="S21033" s="5"/>
      <c r="T21033" s="5"/>
      <c r="U21033" s="5"/>
      <c r="V21033" s="5"/>
      <c r="W21033" s="5"/>
      <c r="X21033" s="5"/>
      <c r="Y21033" s="5"/>
      <c r="Z21033" s="5"/>
      <c r="AA21033" s="5"/>
      <c r="AB21033" s="5"/>
      <c r="AC21033" s="5"/>
      <c r="AD21033" s="5"/>
      <c r="AE21033" s="5"/>
      <c r="AF21033" s="5"/>
      <c r="AG21033" s="5"/>
      <c r="AH21033" s="5"/>
      <c r="AI21033" s="5"/>
      <c r="AJ21033" s="5"/>
    </row>
    <row r="21034" spans="11:36">
      <c r="K21034" s="5"/>
      <c r="L21034" s="5"/>
      <c r="M21034" s="5"/>
      <c r="N21034" s="5"/>
      <c r="O21034" s="5"/>
      <c r="P21034" s="5"/>
      <c r="Q21034" s="5"/>
      <c r="R21034" s="5"/>
      <c r="S21034" s="5"/>
      <c r="T21034" s="5"/>
      <c r="U21034" s="5"/>
      <c r="V21034" s="5"/>
      <c r="W21034" s="5"/>
      <c r="X21034" s="5"/>
      <c r="Y21034" s="5"/>
      <c r="Z21034" s="5"/>
      <c r="AA21034" s="5"/>
      <c r="AB21034" s="5"/>
      <c r="AC21034" s="5"/>
      <c r="AD21034" s="5"/>
      <c r="AE21034" s="5"/>
      <c r="AF21034" s="5"/>
      <c r="AG21034" s="5"/>
      <c r="AH21034" s="5"/>
      <c r="AI21034" s="5"/>
      <c r="AJ21034" s="5"/>
    </row>
    <row r="21035" spans="11:36">
      <c r="K21035" s="5"/>
      <c r="L21035" s="5"/>
      <c r="M21035" s="5"/>
      <c r="N21035" s="5"/>
      <c r="O21035" s="5"/>
      <c r="P21035" s="5"/>
      <c r="Q21035" s="5"/>
      <c r="R21035" s="5"/>
      <c r="S21035" s="5"/>
      <c r="T21035" s="5"/>
      <c r="U21035" s="5"/>
      <c r="V21035" s="5"/>
      <c r="W21035" s="5"/>
      <c r="X21035" s="5"/>
      <c r="Y21035" s="5"/>
      <c r="Z21035" s="5"/>
      <c r="AA21035" s="5"/>
      <c r="AB21035" s="5"/>
      <c r="AC21035" s="5"/>
      <c r="AD21035" s="5"/>
      <c r="AE21035" s="5"/>
      <c r="AF21035" s="5"/>
      <c r="AG21035" s="5"/>
      <c r="AH21035" s="5"/>
      <c r="AI21035" s="5"/>
      <c r="AJ21035" s="5"/>
    </row>
    <row r="21036" spans="11:36">
      <c r="K21036" s="5"/>
      <c r="L21036" s="5"/>
      <c r="M21036" s="5"/>
      <c r="N21036" s="5"/>
      <c r="O21036" s="5"/>
      <c r="P21036" s="5"/>
      <c r="Q21036" s="5"/>
      <c r="R21036" s="5"/>
      <c r="S21036" s="5"/>
      <c r="T21036" s="5"/>
      <c r="U21036" s="5"/>
      <c r="V21036" s="5"/>
      <c r="W21036" s="5"/>
      <c r="X21036" s="5"/>
      <c r="Y21036" s="5"/>
      <c r="Z21036" s="5"/>
      <c r="AA21036" s="5"/>
      <c r="AB21036" s="5"/>
      <c r="AC21036" s="5"/>
      <c r="AD21036" s="5"/>
      <c r="AE21036" s="5"/>
      <c r="AF21036" s="5"/>
      <c r="AG21036" s="5"/>
      <c r="AH21036" s="5"/>
      <c r="AI21036" s="5"/>
      <c r="AJ21036" s="5"/>
    </row>
    <row r="21037" spans="11:36">
      <c r="K21037" s="5"/>
      <c r="L21037" s="5"/>
      <c r="M21037" s="5"/>
      <c r="N21037" s="5"/>
      <c r="O21037" s="5"/>
      <c r="P21037" s="5"/>
      <c r="Q21037" s="5"/>
      <c r="R21037" s="5"/>
      <c r="S21037" s="5"/>
      <c r="T21037" s="5"/>
      <c r="U21037" s="5"/>
      <c r="V21037" s="5"/>
      <c r="W21037" s="5"/>
      <c r="X21037" s="5"/>
      <c r="Y21037" s="5"/>
      <c r="Z21037" s="5"/>
      <c r="AA21037" s="5"/>
      <c r="AB21037" s="5"/>
      <c r="AC21037" s="5"/>
      <c r="AD21037" s="5"/>
      <c r="AE21037" s="5"/>
      <c r="AF21037" s="5"/>
      <c r="AG21037" s="5"/>
      <c r="AH21037" s="5"/>
      <c r="AI21037" s="5"/>
      <c r="AJ21037" s="5"/>
    </row>
    <row r="21038" spans="11:36">
      <c r="K21038" s="5"/>
      <c r="L21038" s="5"/>
      <c r="M21038" s="5"/>
      <c r="N21038" s="5"/>
      <c r="O21038" s="5"/>
      <c r="P21038" s="5"/>
      <c r="Q21038" s="5"/>
      <c r="R21038" s="5"/>
      <c r="S21038" s="5"/>
      <c r="T21038" s="5"/>
      <c r="U21038" s="5"/>
      <c r="V21038" s="5"/>
      <c r="W21038" s="5"/>
      <c r="X21038" s="5"/>
      <c r="Y21038" s="5"/>
      <c r="Z21038" s="5"/>
      <c r="AA21038" s="5"/>
      <c r="AB21038" s="5"/>
      <c r="AC21038" s="5"/>
      <c r="AD21038" s="5"/>
      <c r="AE21038" s="5"/>
      <c r="AF21038" s="5"/>
      <c r="AG21038" s="5"/>
      <c r="AH21038" s="5"/>
      <c r="AI21038" s="5"/>
      <c r="AJ21038" s="5"/>
    </row>
    <row r="21039" spans="11:36">
      <c r="K21039" s="5"/>
      <c r="L21039" s="5"/>
      <c r="M21039" s="5"/>
      <c r="N21039" s="5"/>
      <c r="O21039" s="5"/>
      <c r="P21039" s="5"/>
      <c r="Q21039" s="5"/>
      <c r="R21039" s="5"/>
      <c r="S21039" s="5"/>
      <c r="T21039" s="5"/>
      <c r="U21039" s="5"/>
      <c r="V21039" s="5"/>
      <c r="W21039" s="5"/>
      <c r="X21039" s="5"/>
      <c r="Y21039" s="5"/>
      <c r="Z21039" s="5"/>
      <c r="AA21039" s="5"/>
      <c r="AB21039" s="5"/>
      <c r="AC21039" s="5"/>
      <c r="AD21039" s="5"/>
      <c r="AE21039" s="5"/>
      <c r="AF21039" s="5"/>
      <c r="AG21039" s="5"/>
      <c r="AH21039" s="5"/>
      <c r="AI21039" s="5"/>
      <c r="AJ21039" s="5"/>
    </row>
    <row r="21040" spans="11:36">
      <c r="K21040" s="5"/>
      <c r="L21040" s="5"/>
      <c r="M21040" s="5"/>
      <c r="N21040" s="5"/>
      <c r="O21040" s="5"/>
      <c r="P21040" s="5"/>
      <c r="Q21040" s="5"/>
      <c r="R21040" s="5"/>
      <c r="S21040" s="5"/>
      <c r="T21040" s="5"/>
      <c r="U21040" s="5"/>
      <c r="V21040" s="5"/>
      <c r="W21040" s="5"/>
      <c r="X21040" s="5"/>
      <c r="Y21040" s="5"/>
      <c r="Z21040" s="5"/>
      <c r="AA21040" s="5"/>
      <c r="AB21040" s="5"/>
      <c r="AC21040" s="5"/>
      <c r="AD21040" s="5"/>
      <c r="AE21040" s="5"/>
      <c r="AF21040" s="5"/>
      <c r="AG21040" s="5"/>
      <c r="AH21040" s="5"/>
      <c r="AI21040" s="5"/>
      <c r="AJ21040" s="5"/>
    </row>
    <row r="21041" spans="11:36">
      <c r="K21041" s="5"/>
      <c r="L21041" s="5"/>
      <c r="M21041" s="5"/>
      <c r="N21041" s="5"/>
      <c r="O21041" s="5"/>
      <c r="P21041" s="5"/>
      <c r="Q21041" s="5"/>
      <c r="R21041" s="5"/>
      <c r="S21041" s="5"/>
      <c r="T21041" s="5"/>
      <c r="U21041" s="5"/>
      <c r="V21041" s="5"/>
      <c r="W21041" s="5"/>
      <c r="X21041" s="5"/>
      <c r="Y21041" s="5"/>
      <c r="Z21041" s="5"/>
      <c r="AA21041" s="5"/>
      <c r="AB21041" s="5"/>
      <c r="AC21041" s="5"/>
      <c r="AD21041" s="5"/>
      <c r="AE21041" s="5"/>
      <c r="AF21041" s="5"/>
      <c r="AG21041" s="5"/>
      <c r="AH21041" s="5"/>
      <c r="AI21041" s="5"/>
      <c r="AJ21041" s="5"/>
    </row>
    <row r="21042" spans="11:36">
      <c r="K21042" s="5"/>
      <c r="L21042" s="5"/>
      <c r="M21042" s="5"/>
      <c r="N21042" s="5"/>
      <c r="O21042" s="5"/>
      <c r="P21042" s="5"/>
      <c r="Q21042" s="5"/>
      <c r="R21042" s="5"/>
      <c r="S21042" s="5"/>
      <c r="T21042" s="5"/>
      <c r="U21042" s="5"/>
      <c r="V21042" s="5"/>
      <c r="W21042" s="5"/>
      <c r="X21042" s="5"/>
      <c r="Y21042" s="5"/>
      <c r="Z21042" s="5"/>
      <c r="AA21042" s="5"/>
      <c r="AB21042" s="5"/>
      <c r="AC21042" s="5"/>
      <c r="AD21042" s="5"/>
      <c r="AE21042" s="5"/>
      <c r="AF21042" s="5"/>
      <c r="AG21042" s="5"/>
      <c r="AH21042" s="5"/>
      <c r="AI21042" s="5"/>
      <c r="AJ21042" s="5"/>
    </row>
    <row r="21043" spans="11:36">
      <c r="K21043" s="5"/>
      <c r="L21043" s="5"/>
      <c r="M21043" s="5"/>
      <c r="N21043" s="5"/>
      <c r="O21043" s="5"/>
      <c r="P21043" s="5"/>
      <c r="Q21043" s="5"/>
      <c r="R21043" s="5"/>
      <c r="S21043" s="5"/>
      <c r="T21043" s="5"/>
      <c r="U21043" s="5"/>
      <c r="V21043" s="5"/>
      <c r="W21043" s="5"/>
      <c r="X21043" s="5"/>
      <c r="Y21043" s="5"/>
      <c r="Z21043" s="5"/>
      <c r="AA21043" s="5"/>
      <c r="AB21043" s="5"/>
      <c r="AC21043" s="5"/>
      <c r="AD21043" s="5"/>
      <c r="AE21043" s="5"/>
      <c r="AF21043" s="5"/>
      <c r="AG21043" s="5"/>
      <c r="AH21043" s="5"/>
      <c r="AI21043" s="5"/>
      <c r="AJ21043" s="5"/>
    </row>
    <row r="21044" spans="11:36">
      <c r="K21044" s="5"/>
      <c r="L21044" s="5"/>
      <c r="M21044" s="5"/>
      <c r="N21044" s="5"/>
      <c r="O21044" s="5"/>
      <c r="P21044" s="5"/>
      <c r="Q21044" s="5"/>
      <c r="R21044" s="5"/>
      <c r="S21044" s="5"/>
      <c r="T21044" s="5"/>
      <c r="U21044" s="5"/>
      <c r="V21044" s="5"/>
      <c r="W21044" s="5"/>
      <c r="X21044" s="5"/>
      <c r="Y21044" s="5"/>
      <c r="Z21044" s="5"/>
      <c r="AA21044" s="5"/>
      <c r="AB21044" s="5"/>
      <c r="AC21044" s="5"/>
      <c r="AD21044" s="5"/>
      <c r="AE21044" s="5"/>
      <c r="AF21044" s="5"/>
      <c r="AG21044" s="5"/>
      <c r="AH21044" s="5"/>
      <c r="AI21044" s="5"/>
      <c r="AJ21044" s="5"/>
    </row>
    <row r="21045" spans="11:36">
      <c r="K21045" s="5"/>
      <c r="L21045" s="5"/>
      <c r="M21045" s="5"/>
      <c r="N21045" s="5"/>
      <c r="O21045" s="5"/>
      <c r="P21045" s="5"/>
      <c r="Q21045" s="5"/>
      <c r="R21045" s="5"/>
      <c r="S21045" s="5"/>
      <c r="T21045" s="5"/>
      <c r="U21045" s="5"/>
      <c r="V21045" s="5"/>
      <c r="W21045" s="5"/>
      <c r="X21045" s="5"/>
      <c r="Y21045" s="5"/>
      <c r="Z21045" s="5"/>
      <c r="AA21045" s="5"/>
      <c r="AB21045" s="5"/>
      <c r="AC21045" s="5"/>
      <c r="AD21045" s="5"/>
      <c r="AE21045" s="5"/>
      <c r="AF21045" s="5"/>
      <c r="AG21045" s="5"/>
      <c r="AH21045" s="5"/>
      <c r="AI21045" s="5"/>
      <c r="AJ21045" s="5"/>
    </row>
    <row r="21046" spans="11:36">
      <c r="K21046" s="5"/>
      <c r="L21046" s="5"/>
      <c r="M21046" s="5"/>
      <c r="N21046" s="5"/>
      <c r="O21046" s="5"/>
      <c r="P21046" s="5"/>
      <c r="Q21046" s="5"/>
      <c r="R21046" s="5"/>
      <c r="S21046" s="5"/>
      <c r="T21046" s="5"/>
      <c r="U21046" s="5"/>
      <c r="V21046" s="5"/>
      <c r="W21046" s="5"/>
      <c r="X21046" s="5"/>
      <c r="Y21046" s="5"/>
      <c r="Z21046" s="5"/>
      <c r="AA21046" s="5"/>
      <c r="AB21046" s="5"/>
      <c r="AC21046" s="5"/>
      <c r="AD21046" s="5"/>
      <c r="AE21046" s="5"/>
      <c r="AF21046" s="5"/>
      <c r="AG21046" s="5"/>
      <c r="AH21046" s="5"/>
      <c r="AI21046" s="5"/>
      <c r="AJ21046" s="5"/>
    </row>
    <row r="21047" spans="11:36">
      <c r="K21047" s="5"/>
      <c r="L21047" s="5"/>
      <c r="M21047" s="5"/>
      <c r="N21047" s="5"/>
      <c r="O21047" s="5"/>
      <c r="P21047" s="5"/>
      <c r="Q21047" s="5"/>
      <c r="R21047" s="5"/>
      <c r="S21047" s="5"/>
      <c r="T21047" s="5"/>
      <c r="U21047" s="5"/>
      <c r="V21047" s="5"/>
      <c r="W21047" s="5"/>
      <c r="X21047" s="5"/>
      <c r="Y21047" s="5"/>
      <c r="Z21047" s="5"/>
      <c r="AA21047" s="5"/>
      <c r="AB21047" s="5"/>
      <c r="AC21047" s="5"/>
      <c r="AD21047" s="5"/>
      <c r="AE21047" s="5"/>
      <c r="AF21047" s="5"/>
      <c r="AG21047" s="5"/>
      <c r="AH21047" s="5"/>
      <c r="AI21047" s="5"/>
      <c r="AJ21047" s="5"/>
    </row>
    <row r="21048" spans="11:36">
      <c r="K21048" s="5"/>
      <c r="L21048" s="5"/>
      <c r="M21048" s="5"/>
      <c r="N21048" s="5"/>
      <c r="O21048" s="5"/>
      <c r="P21048" s="5"/>
      <c r="Q21048" s="5"/>
      <c r="R21048" s="5"/>
      <c r="S21048" s="5"/>
      <c r="T21048" s="5"/>
      <c r="U21048" s="5"/>
      <c r="V21048" s="5"/>
      <c r="W21048" s="5"/>
      <c r="X21048" s="5"/>
      <c r="Y21048" s="5"/>
      <c r="Z21048" s="5"/>
      <c r="AA21048" s="5"/>
      <c r="AB21048" s="5"/>
      <c r="AC21048" s="5"/>
      <c r="AD21048" s="5"/>
      <c r="AE21048" s="5"/>
      <c r="AF21048" s="5"/>
      <c r="AG21048" s="5"/>
      <c r="AH21048" s="5"/>
      <c r="AI21048" s="5"/>
      <c r="AJ21048" s="5"/>
    </row>
    <row r="21049" spans="11:36">
      <c r="K21049" s="5"/>
      <c r="L21049" s="5"/>
      <c r="M21049" s="5"/>
      <c r="N21049" s="5"/>
      <c r="O21049" s="5"/>
      <c r="P21049" s="5"/>
      <c r="Q21049" s="5"/>
      <c r="R21049" s="5"/>
      <c r="S21049" s="5"/>
      <c r="T21049" s="5"/>
      <c r="U21049" s="5"/>
      <c r="V21049" s="5"/>
      <c r="W21049" s="5"/>
      <c r="X21049" s="5"/>
      <c r="Y21049" s="5"/>
      <c r="Z21049" s="5"/>
      <c r="AA21049" s="5"/>
      <c r="AB21049" s="5"/>
      <c r="AC21049" s="5"/>
      <c r="AD21049" s="5"/>
      <c r="AE21049" s="5"/>
      <c r="AF21049" s="5"/>
      <c r="AG21049" s="5"/>
      <c r="AH21049" s="5"/>
      <c r="AI21049" s="5"/>
      <c r="AJ21049" s="5"/>
    </row>
    <row r="21050" spans="11:36">
      <c r="K21050" s="5"/>
      <c r="L21050" s="5"/>
      <c r="M21050" s="5"/>
      <c r="N21050" s="5"/>
      <c r="O21050" s="5"/>
      <c r="P21050" s="5"/>
      <c r="Q21050" s="5"/>
      <c r="R21050" s="5"/>
      <c r="S21050" s="5"/>
      <c r="T21050" s="5"/>
      <c r="U21050" s="5"/>
      <c r="V21050" s="5"/>
      <c r="W21050" s="5"/>
      <c r="X21050" s="5"/>
      <c r="Y21050" s="5"/>
      <c r="Z21050" s="5"/>
      <c r="AA21050" s="5"/>
      <c r="AB21050" s="5"/>
      <c r="AC21050" s="5"/>
      <c r="AD21050" s="5"/>
      <c r="AE21050" s="5"/>
      <c r="AF21050" s="5"/>
      <c r="AG21050" s="5"/>
      <c r="AH21050" s="5"/>
      <c r="AI21050" s="5"/>
      <c r="AJ21050" s="5"/>
    </row>
    <row r="21051" spans="11:36">
      <c r="K21051" s="5"/>
      <c r="L21051" s="5"/>
      <c r="M21051" s="5"/>
      <c r="N21051" s="5"/>
      <c r="O21051" s="5"/>
      <c r="P21051" s="5"/>
      <c r="Q21051" s="5"/>
      <c r="R21051" s="5"/>
      <c r="S21051" s="5"/>
      <c r="T21051" s="5"/>
      <c r="U21051" s="5"/>
      <c r="V21051" s="5"/>
      <c r="W21051" s="5"/>
      <c r="X21051" s="5"/>
      <c r="Y21051" s="5"/>
      <c r="Z21051" s="5"/>
      <c r="AA21051" s="5"/>
      <c r="AB21051" s="5"/>
      <c r="AC21051" s="5"/>
      <c r="AD21051" s="5"/>
      <c r="AE21051" s="5"/>
      <c r="AF21051" s="5"/>
      <c r="AG21051" s="5"/>
      <c r="AH21051" s="5"/>
      <c r="AI21051" s="5"/>
      <c r="AJ21051" s="5"/>
    </row>
    <row r="21052" spans="11:36">
      <c r="K21052" s="5"/>
      <c r="L21052" s="5"/>
      <c r="M21052" s="5"/>
      <c r="N21052" s="5"/>
      <c r="O21052" s="5"/>
      <c r="P21052" s="5"/>
      <c r="Q21052" s="5"/>
      <c r="R21052" s="5"/>
      <c r="S21052" s="5"/>
      <c r="T21052" s="5"/>
      <c r="U21052" s="5"/>
      <c r="V21052" s="5"/>
      <c r="W21052" s="5"/>
      <c r="X21052" s="5"/>
      <c r="Y21052" s="5"/>
      <c r="Z21052" s="5"/>
      <c r="AA21052" s="5"/>
      <c r="AB21052" s="5"/>
      <c r="AC21052" s="5"/>
      <c r="AD21052" s="5"/>
      <c r="AE21052" s="5"/>
      <c r="AF21052" s="5"/>
      <c r="AG21052" s="5"/>
      <c r="AH21052" s="5"/>
      <c r="AI21052" s="5"/>
      <c r="AJ21052" s="5"/>
    </row>
    <row r="21053" spans="11:36">
      <c r="K21053" s="5"/>
      <c r="L21053" s="5"/>
      <c r="M21053" s="5"/>
      <c r="N21053" s="5"/>
      <c r="O21053" s="5"/>
      <c r="P21053" s="5"/>
      <c r="Q21053" s="5"/>
      <c r="R21053" s="5"/>
      <c r="S21053" s="5"/>
      <c r="T21053" s="5"/>
      <c r="U21053" s="5"/>
      <c r="V21053" s="5"/>
      <c r="W21053" s="5"/>
      <c r="X21053" s="5"/>
      <c r="Y21053" s="5"/>
      <c r="Z21053" s="5"/>
      <c r="AA21053" s="5"/>
      <c r="AB21053" s="5"/>
      <c r="AC21053" s="5"/>
      <c r="AD21053" s="5"/>
      <c r="AE21053" s="5"/>
      <c r="AF21053" s="5"/>
      <c r="AG21053" s="5"/>
      <c r="AH21053" s="5"/>
      <c r="AI21053" s="5"/>
      <c r="AJ21053" s="5"/>
    </row>
    <row r="21054" spans="11:36">
      <c r="K21054" s="5"/>
      <c r="L21054" s="5"/>
      <c r="M21054" s="5"/>
      <c r="N21054" s="5"/>
      <c r="O21054" s="5"/>
      <c r="P21054" s="5"/>
      <c r="Q21054" s="5"/>
      <c r="R21054" s="5"/>
      <c r="S21054" s="5"/>
      <c r="T21054" s="5"/>
      <c r="U21054" s="5"/>
      <c r="V21054" s="5"/>
      <c r="W21054" s="5"/>
      <c r="X21054" s="5"/>
      <c r="Y21054" s="5"/>
      <c r="Z21054" s="5"/>
      <c r="AA21054" s="5"/>
      <c r="AB21054" s="5"/>
      <c r="AC21054" s="5"/>
      <c r="AD21054" s="5"/>
      <c r="AE21054" s="5"/>
      <c r="AF21054" s="5"/>
      <c r="AG21054" s="5"/>
      <c r="AH21054" s="5"/>
      <c r="AI21054" s="5"/>
      <c r="AJ21054" s="5"/>
    </row>
    <row r="21055" spans="11:36">
      <c r="K21055" s="5"/>
      <c r="L21055" s="5"/>
      <c r="M21055" s="5"/>
      <c r="N21055" s="5"/>
      <c r="O21055" s="5"/>
      <c r="P21055" s="5"/>
      <c r="Q21055" s="5"/>
      <c r="R21055" s="5"/>
      <c r="S21055" s="5"/>
      <c r="T21055" s="5"/>
      <c r="U21055" s="5"/>
      <c r="V21055" s="5"/>
      <c r="W21055" s="5"/>
      <c r="X21055" s="5"/>
      <c r="Y21055" s="5"/>
      <c r="Z21055" s="5"/>
      <c r="AA21055" s="5"/>
      <c r="AB21055" s="5"/>
      <c r="AC21055" s="5"/>
      <c r="AD21055" s="5"/>
      <c r="AE21055" s="5"/>
      <c r="AF21055" s="5"/>
      <c r="AG21055" s="5"/>
      <c r="AH21055" s="5"/>
      <c r="AI21055" s="5"/>
      <c r="AJ21055" s="5"/>
    </row>
    <row r="21056" spans="11:36">
      <c r="K21056" s="5"/>
      <c r="L21056" s="5"/>
      <c r="M21056" s="5"/>
      <c r="N21056" s="5"/>
      <c r="O21056" s="5"/>
      <c r="P21056" s="5"/>
      <c r="Q21056" s="5"/>
      <c r="R21056" s="5"/>
      <c r="S21056" s="5"/>
      <c r="T21056" s="5"/>
      <c r="U21056" s="5"/>
      <c r="V21056" s="5"/>
      <c r="W21056" s="5"/>
      <c r="X21056" s="5"/>
      <c r="Y21056" s="5"/>
      <c r="Z21056" s="5"/>
      <c r="AA21056" s="5"/>
      <c r="AB21056" s="5"/>
      <c r="AC21056" s="5"/>
      <c r="AD21056" s="5"/>
      <c r="AE21056" s="5"/>
      <c r="AF21056" s="5"/>
      <c r="AG21056" s="5"/>
      <c r="AH21056" s="5"/>
      <c r="AI21056" s="5"/>
      <c r="AJ21056" s="5"/>
    </row>
    <row r="21057" spans="11:36">
      <c r="K21057" s="5"/>
      <c r="L21057" s="5"/>
      <c r="M21057" s="5"/>
      <c r="N21057" s="5"/>
      <c r="O21057" s="5"/>
      <c r="P21057" s="5"/>
      <c r="Q21057" s="5"/>
      <c r="R21057" s="5"/>
      <c r="S21057" s="5"/>
      <c r="T21057" s="5"/>
      <c r="U21057" s="5"/>
      <c r="V21057" s="5"/>
      <c r="W21057" s="5"/>
      <c r="X21057" s="5"/>
      <c r="Y21057" s="5"/>
      <c r="Z21057" s="5"/>
      <c r="AA21057" s="5"/>
      <c r="AB21057" s="5"/>
      <c r="AC21057" s="5"/>
      <c r="AD21057" s="5"/>
      <c r="AE21057" s="5"/>
      <c r="AF21057" s="5"/>
      <c r="AG21057" s="5"/>
      <c r="AH21057" s="5"/>
      <c r="AI21057" s="5"/>
      <c r="AJ21057" s="5"/>
    </row>
    <row r="21058" spans="11:36">
      <c r="K21058" s="5"/>
      <c r="L21058" s="5"/>
      <c r="M21058" s="5"/>
      <c r="N21058" s="5"/>
      <c r="O21058" s="5"/>
      <c r="P21058" s="5"/>
      <c r="Q21058" s="5"/>
      <c r="R21058" s="5"/>
      <c r="S21058" s="5"/>
      <c r="T21058" s="5"/>
      <c r="U21058" s="5"/>
      <c r="V21058" s="5"/>
      <c r="W21058" s="5"/>
      <c r="X21058" s="5"/>
      <c r="Y21058" s="5"/>
      <c r="Z21058" s="5"/>
      <c r="AA21058" s="5"/>
      <c r="AB21058" s="5"/>
      <c r="AC21058" s="5"/>
      <c r="AD21058" s="5"/>
      <c r="AE21058" s="5"/>
      <c r="AF21058" s="5"/>
      <c r="AG21058" s="5"/>
      <c r="AH21058" s="5"/>
      <c r="AI21058" s="5"/>
      <c r="AJ21058" s="5"/>
    </row>
    <row r="21059" spans="11:36">
      <c r="K21059" s="5"/>
      <c r="L21059" s="5"/>
      <c r="M21059" s="5"/>
      <c r="N21059" s="5"/>
      <c r="O21059" s="5"/>
      <c r="P21059" s="5"/>
      <c r="Q21059" s="5"/>
      <c r="R21059" s="5"/>
      <c r="S21059" s="5"/>
      <c r="T21059" s="5"/>
      <c r="U21059" s="5"/>
      <c r="V21059" s="5"/>
      <c r="W21059" s="5"/>
      <c r="X21059" s="5"/>
      <c r="Y21059" s="5"/>
      <c r="Z21059" s="5"/>
      <c r="AA21059" s="5"/>
      <c r="AB21059" s="5"/>
      <c r="AC21059" s="5"/>
      <c r="AD21059" s="5"/>
      <c r="AE21059" s="5"/>
      <c r="AF21059" s="5"/>
      <c r="AG21059" s="5"/>
      <c r="AH21059" s="5"/>
      <c r="AI21059" s="5"/>
      <c r="AJ21059" s="5"/>
    </row>
    <row r="21060" spans="11:36">
      <c r="K21060" s="5"/>
      <c r="L21060" s="5"/>
      <c r="M21060" s="5"/>
      <c r="N21060" s="5"/>
      <c r="O21060" s="5"/>
      <c r="P21060" s="5"/>
      <c r="Q21060" s="5"/>
      <c r="R21060" s="5"/>
      <c r="S21060" s="5"/>
      <c r="T21060" s="5"/>
      <c r="U21060" s="5"/>
      <c r="V21060" s="5"/>
      <c r="W21060" s="5"/>
      <c r="X21060" s="5"/>
      <c r="Y21060" s="5"/>
      <c r="Z21060" s="5"/>
      <c r="AA21060" s="5"/>
      <c r="AB21060" s="5"/>
      <c r="AC21060" s="5"/>
      <c r="AD21060" s="5"/>
      <c r="AE21060" s="5"/>
      <c r="AF21060" s="5"/>
      <c r="AG21060" s="5"/>
      <c r="AH21060" s="5"/>
      <c r="AI21060" s="5"/>
      <c r="AJ21060" s="5"/>
    </row>
    <row r="21061" spans="11:36">
      <c r="K21061" s="5"/>
      <c r="L21061" s="5"/>
      <c r="M21061" s="5"/>
      <c r="N21061" s="5"/>
      <c r="O21061" s="5"/>
      <c r="P21061" s="5"/>
      <c r="Q21061" s="5"/>
      <c r="R21061" s="5"/>
      <c r="S21061" s="5"/>
      <c r="T21061" s="5"/>
      <c r="U21061" s="5"/>
      <c r="V21061" s="5"/>
      <c r="W21061" s="5"/>
      <c r="X21061" s="5"/>
      <c r="Y21061" s="5"/>
      <c r="Z21061" s="5"/>
      <c r="AA21061" s="5"/>
      <c r="AB21061" s="5"/>
      <c r="AC21061" s="5"/>
      <c r="AD21061" s="5"/>
      <c r="AE21061" s="5"/>
      <c r="AF21061" s="5"/>
      <c r="AG21061" s="5"/>
      <c r="AH21061" s="5"/>
      <c r="AI21061" s="5"/>
      <c r="AJ21061" s="5"/>
    </row>
    <row r="21062" spans="11:36">
      <c r="K21062" s="5"/>
      <c r="L21062" s="5"/>
      <c r="M21062" s="5"/>
      <c r="N21062" s="5"/>
      <c r="O21062" s="5"/>
      <c r="P21062" s="5"/>
      <c r="Q21062" s="5"/>
      <c r="R21062" s="5"/>
      <c r="S21062" s="5"/>
      <c r="T21062" s="5"/>
      <c r="U21062" s="5"/>
      <c r="V21062" s="5"/>
      <c r="W21062" s="5"/>
      <c r="X21062" s="5"/>
      <c r="Y21062" s="5"/>
      <c r="Z21062" s="5"/>
      <c r="AA21062" s="5"/>
      <c r="AB21062" s="5"/>
      <c r="AC21062" s="5"/>
      <c r="AD21062" s="5"/>
      <c r="AE21062" s="5"/>
      <c r="AF21062" s="5"/>
      <c r="AG21062" s="5"/>
      <c r="AH21062" s="5"/>
      <c r="AI21062" s="5"/>
      <c r="AJ21062" s="5"/>
    </row>
    <row r="21063" spans="11:36">
      <c r="K21063" s="5"/>
      <c r="L21063" s="5"/>
      <c r="M21063" s="5"/>
      <c r="N21063" s="5"/>
      <c r="O21063" s="5"/>
      <c r="P21063" s="5"/>
      <c r="Q21063" s="5"/>
      <c r="R21063" s="5"/>
      <c r="S21063" s="5"/>
      <c r="T21063" s="5"/>
      <c r="U21063" s="5"/>
      <c r="V21063" s="5"/>
      <c r="W21063" s="5"/>
      <c r="X21063" s="5"/>
      <c r="Y21063" s="5"/>
      <c r="Z21063" s="5"/>
      <c r="AA21063" s="5"/>
      <c r="AB21063" s="5"/>
      <c r="AC21063" s="5"/>
      <c r="AD21063" s="5"/>
      <c r="AE21063" s="5"/>
      <c r="AF21063" s="5"/>
      <c r="AG21063" s="5"/>
      <c r="AH21063" s="5"/>
      <c r="AI21063" s="5"/>
      <c r="AJ21063" s="5"/>
    </row>
    <row r="21064" spans="11:36">
      <c r="K21064" s="5"/>
      <c r="L21064" s="5"/>
      <c r="M21064" s="5"/>
      <c r="N21064" s="5"/>
      <c r="O21064" s="5"/>
      <c r="P21064" s="5"/>
      <c r="Q21064" s="5"/>
      <c r="R21064" s="5"/>
      <c r="S21064" s="5"/>
      <c r="T21064" s="5"/>
      <c r="U21064" s="5"/>
      <c r="V21064" s="5"/>
      <c r="W21064" s="5"/>
      <c r="X21064" s="5"/>
      <c r="Y21064" s="5"/>
      <c r="Z21064" s="5"/>
      <c r="AA21064" s="5"/>
      <c r="AB21064" s="5"/>
      <c r="AC21064" s="5"/>
      <c r="AD21064" s="5"/>
      <c r="AE21064" s="5"/>
      <c r="AF21064" s="5"/>
      <c r="AG21064" s="5"/>
      <c r="AH21064" s="5"/>
      <c r="AI21064" s="5"/>
      <c r="AJ21064" s="5"/>
    </row>
    <row r="21065" spans="11:36">
      <c r="K21065" s="5"/>
      <c r="L21065" s="5"/>
      <c r="M21065" s="5"/>
      <c r="N21065" s="5"/>
      <c r="O21065" s="5"/>
      <c r="P21065" s="5"/>
      <c r="Q21065" s="5"/>
      <c r="R21065" s="5"/>
      <c r="S21065" s="5"/>
      <c r="T21065" s="5"/>
      <c r="U21065" s="5"/>
      <c r="V21065" s="5"/>
      <c r="W21065" s="5"/>
      <c r="X21065" s="5"/>
      <c r="Y21065" s="5"/>
      <c r="Z21065" s="5"/>
      <c r="AA21065" s="5"/>
      <c r="AB21065" s="5"/>
      <c r="AC21065" s="5"/>
      <c r="AD21065" s="5"/>
      <c r="AE21065" s="5"/>
      <c r="AF21065" s="5"/>
      <c r="AG21065" s="5"/>
      <c r="AH21065" s="5"/>
      <c r="AI21065" s="5"/>
      <c r="AJ21065" s="5"/>
    </row>
    <row r="21066" spans="11:36">
      <c r="K21066" s="5"/>
      <c r="L21066" s="5"/>
      <c r="M21066" s="5"/>
      <c r="N21066" s="5"/>
      <c r="O21066" s="5"/>
      <c r="P21066" s="5"/>
      <c r="Q21066" s="5"/>
      <c r="R21066" s="5"/>
      <c r="S21066" s="5"/>
      <c r="T21066" s="5"/>
      <c r="U21066" s="5"/>
      <c r="V21066" s="5"/>
      <c r="W21066" s="5"/>
      <c r="X21066" s="5"/>
      <c r="Y21066" s="5"/>
      <c r="Z21066" s="5"/>
      <c r="AA21066" s="5"/>
      <c r="AB21066" s="5"/>
      <c r="AC21066" s="5"/>
      <c r="AD21066" s="5"/>
      <c r="AE21066" s="5"/>
      <c r="AF21066" s="5"/>
      <c r="AG21066" s="5"/>
      <c r="AH21066" s="5"/>
      <c r="AI21066" s="5"/>
      <c r="AJ21066" s="5"/>
    </row>
    <row r="21067" spans="11:36">
      <c r="K21067" s="5"/>
      <c r="L21067" s="5"/>
      <c r="M21067" s="5"/>
      <c r="N21067" s="5"/>
      <c r="O21067" s="5"/>
      <c r="P21067" s="5"/>
      <c r="Q21067" s="5"/>
      <c r="R21067" s="5"/>
      <c r="S21067" s="5"/>
      <c r="T21067" s="5"/>
      <c r="U21067" s="5"/>
      <c r="V21067" s="5"/>
      <c r="W21067" s="5"/>
      <c r="X21067" s="5"/>
      <c r="Y21067" s="5"/>
      <c r="Z21067" s="5"/>
      <c r="AA21067" s="5"/>
      <c r="AB21067" s="5"/>
      <c r="AC21067" s="5"/>
      <c r="AD21067" s="5"/>
      <c r="AE21067" s="5"/>
      <c r="AF21067" s="5"/>
      <c r="AG21067" s="5"/>
      <c r="AH21067" s="5"/>
      <c r="AI21067" s="5"/>
      <c r="AJ21067" s="5"/>
    </row>
    <row r="21068" spans="11:36">
      <c r="K21068" s="5"/>
      <c r="L21068" s="5"/>
      <c r="M21068" s="5"/>
      <c r="N21068" s="5"/>
      <c r="O21068" s="5"/>
      <c r="P21068" s="5"/>
      <c r="Q21068" s="5"/>
      <c r="R21068" s="5"/>
      <c r="S21068" s="5"/>
      <c r="T21068" s="5"/>
      <c r="U21068" s="5"/>
      <c r="V21068" s="5"/>
      <c r="W21068" s="5"/>
      <c r="X21068" s="5"/>
      <c r="Y21068" s="5"/>
      <c r="Z21068" s="5"/>
      <c r="AA21068" s="5"/>
      <c r="AB21068" s="5"/>
      <c r="AC21068" s="5"/>
      <c r="AD21068" s="5"/>
      <c r="AE21068" s="5"/>
      <c r="AF21068" s="5"/>
      <c r="AG21068" s="5"/>
      <c r="AH21068" s="5"/>
      <c r="AI21068" s="5"/>
      <c r="AJ21068" s="5"/>
    </row>
    <row r="21069" spans="11:36">
      <c r="K21069" s="5"/>
      <c r="L21069" s="5"/>
      <c r="M21069" s="5"/>
      <c r="N21069" s="5"/>
      <c r="O21069" s="5"/>
      <c r="P21069" s="5"/>
      <c r="Q21069" s="5"/>
      <c r="R21069" s="5"/>
      <c r="S21069" s="5"/>
      <c r="T21069" s="5"/>
      <c r="U21069" s="5"/>
      <c r="V21069" s="5"/>
      <c r="W21069" s="5"/>
      <c r="X21069" s="5"/>
      <c r="Y21069" s="5"/>
      <c r="Z21069" s="5"/>
      <c r="AA21069" s="5"/>
      <c r="AB21069" s="5"/>
      <c r="AC21069" s="5"/>
      <c r="AD21069" s="5"/>
      <c r="AE21069" s="5"/>
      <c r="AF21069" s="5"/>
      <c r="AG21069" s="5"/>
      <c r="AH21069" s="5"/>
      <c r="AI21069" s="5"/>
      <c r="AJ21069" s="5"/>
    </row>
    <row r="21070" spans="11:36">
      <c r="K21070" s="5"/>
      <c r="L21070" s="5"/>
      <c r="M21070" s="5"/>
      <c r="N21070" s="5"/>
      <c r="O21070" s="5"/>
      <c r="P21070" s="5"/>
      <c r="Q21070" s="5"/>
      <c r="R21070" s="5"/>
      <c r="S21070" s="5"/>
      <c r="T21070" s="5"/>
      <c r="U21070" s="5"/>
      <c r="V21070" s="5"/>
      <c r="W21070" s="5"/>
      <c r="X21070" s="5"/>
      <c r="Y21070" s="5"/>
      <c r="Z21070" s="5"/>
      <c r="AA21070" s="5"/>
      <c r="AB21070" s="5"/>
      <c r="AC21070" s="5"/>
      <c r="AD21070" s="5"/>
      <c r="AE21070" s="5"/>
      <c r="AF21070" s="5"/>
      <c r="AG21070" s="5"/>
      <c r="AH21070" s="5"/>
      <c r="AI21070" s="5"/>
      <c r="AJ21070" s="5"/>
    </row>
    <row r="21071" spans="11:36">
      <c r="K21071" s="5"/>
      <c r="L21071" s="5"/>
      <c r="M21071" s="5"/>
      <c r="N21071" s="5"/>
      <c r="O21071" s="5"/>
      <c r="P21071" s="5"/>
      <c r="Q21071" s="5"/>
      <c r="R21071" s="5"/>
      <c r="S21071" s="5"/>
      <c r="T21071" s="5"/>
      <c r="U21071" s="5"/>
      <c r="V21071" s="5"/>
      <c r="W21071" s="5"/>
      <c r="X21071" s="5"/>
      <c r="Y21071" s="5"/>
      <c r="Z21071" s="5"/>
      <c r="AA21071" s="5"/>
      <c r="AB21071" s="5"/>
      <c r="AC21071" s="5"/>
      <c r="AD21071" s="5"/>
      <c r="AE21071" s="5"/>
      <c r="AF21071" s="5"/>
      <c r="AG21071" s="5"/>
      <c r="AH21071" s="5"/>
      <c r="AI21071" s="5"/>
      <c r="AJ21071" s="5"/>
    </row>
    <row r="21072" spans="11:36">
      <c r="K21072" s="5"/>
      <c r="L21072" s="5"/>
      <c r="M21072" s="5"/>
      <c r="N21072" s="5"/>
      <c r="O21072" s="5"/>
      <c r="P21072" s="5"/>
      <c r="Q21072" s="5"/>
      <c r="R21072" s="5"/>
      <c r="S21072" s="5"/>
      <c r="T21072" s="5"/>
      <c r="U21072" s="5"/>
      <c r="V21072" s="5"/>
      <c r="W21072" s="5"/>
      <c r="X21072" s="5"/>
      <c r="Y21072" s="5"/>
      <c r="Z21072" s="5"/>
      <c r="AA21072" s="5"/>
      <c r="AB21072" s="5"/>
      <c r="AC21072" s="5"/>
      <c r="AD21072" s="5"/>
      <c r="AE21072" s="5"/>
      <c r="AF21072" s="5"/>
      <c r="AG21072" s="5"/>
      <c r="AH21072" s="5"/>
      <c r="AI21072" s="5"/>
      <c r="AJ21072" s="5"/>
    </row>
    <row r="21073" spans="11:36">
      <c r="K21073" s="5"/>
      <c r="L21073" s="5"/>
      <c r="M21073" s="5"/>
      <c r="N21073" s="5"/>
      <c r="O21073" s="5"/>
      <c r="P21073" s="5"/>
      <c r="Q21073" s="5"/>
      <c r="R21073" s="5"/>
      <c r="S21073" s="5"/>
      <c r="T21073" s="5"/>
      <c r="U21073" s="5"/>
      <c r="V21073" s="5"/>
      <c r="W21073" s="5"/>
      <c r="X21073" s="5"/>
      <c r="Y21073" s="5"/>
      <c r="Z21073" s="5"/>
      <c r="AA21073" s="5"/>
      <c r="AB21073" s="5"/>
      <c r="AC21073" s="5"/>
      <c r="AD21073" s="5"/>
      <c r="AE21073" s="5"/>
      <c r="AF21073" s="5"/>
      <c r="AG21073" s="5"/>
      <c r="AH21073" s="5"/>
      <c r="AI21073" s="5"/>
      <c r="AJ21073" s="5"/>
    </row>
    <row r="21074" spans="11:36">
      <c r="K21074" s="5"/>
      <c r="L21074" s="5"/>
      <c r="M21074" s="5"/>
      <c r="N21074" s="5"/>
      <c r="O21074" s="5"/>
      <c r="P21074" s="5"/>
      <c r="Q21074" s="5"/>
      <c r="R21074" s="5"/>
      <c r="S21074" s="5"/>
      <c r="T21074" s="5"/>
      <c r="U21074" s="5"/>
      <c r="V21074" s="5"/>
      <c r="W21074" s="5"/>
      <c r="X21074" s="5"/>
      <c r="Y21074" s="5"/>
      <c r="Z21074" s="5"/>
      <c r="AA21074" s="5"/>
      <c r="AB21074" s="5"/>
      <c r="AC21074" s="5"/>
      <c r="AD21074" s="5"/>
      <c r="AE21074" s="5"/>
      <c r="AF21074" s="5"/>
      <c r="AG21074" s="5"/>
      <c r="AH21074" s="5"/>
      <c r="AI21074" s="5"/>
      <c r="AJ21074" s="5"/>
    </row>
    <row r="21075" spans="11:36">
      <c r="K21075" s="5"/>
      <c r="L21075" s="5"/>
      <c r="M21075" s="5"/>
      <c r="N21075" s="5"/>
      <c r="O21075" s="5"/>
      <c r="P21075" s="5"/>
      <c r="Q21075" s="5"/>
      <c r="R21075" s="5"/>
      <c r="S21075" s="5"/>
      <c r="T21075" s="5"/>
      <c r="U21075" s="5"/>
      <c r="V21075" s="5"/>
      <c r="W21075" s="5"/>
      <c r="X21075" s="5"/>
      <c r="Y21075" s="5"/>
      <c r="Z21075" s="5"/>
      <c r="AA21075" s="5"/>
      <c r="AB21075" s="5"/>
      <c r="AC21075" s="5"/>
      <c r="AD21075" s="5"/>
      <c r="AE21075" s="5"/>
      <c r="AF21075" s="5"/>
      <c r="AG21075" s="5"/>
      <c r="AH21075" s="5"/>
      <c r="AI21075" s="5"/>
      <c r="AJ21075" s="5"/>
    </row>
    <row r="21076" spans="11:36">
      <c r="K21076" s="5"/>
      <c r="L21076" s="5"/>
      <c r="M21076" s="5"/>
      <c r="N21076" s="5"/>
      <c r="O21076" s="5"/>
      <c r="P21076" s="5"/>
      <c r="Q21076" s="5"/>
      <c r="R21076" s="5"/>
      <c r="S21076" s="5"/>
      <c r="T21076" s="5"/>
      <c r="U21076" s="5"/>
      <c r="V21076" s="5"/>
      <c r="W21076" s="5"/>
      <c r="X21076" s="5"/>
      <c r="Y21076" s="5"/>
      <c r="Z21076" s="5"/>
      <c r="AA21076" s="5"/>
      <c r="AB21076" s="5"/>
      <c r="AC21076" s="5"/>
      <c r="AD21076" s="5"/>
      <c r="AE21076" s="5"/>
      <c r="AF21076" s="5"/>
      <c r="AG21076" s="5"/>
      <c r="AH21076" s="5"/>
      <c r="AI21076" s="5"/>
      <c r="AJ21076" s="5"/>
    </row>
    <row r="21077" spans="11:36">
      <c r="K21077" s="5"/>
      <c r="L21077" s="5"/>
      <c r="M21077" s="5"/>
      <c r="N21077" s="5"/>
      <c r="O21077" s="5"/>
      <c r="P21077" s="5"/>
      <c r="Q21077" s="5"/>
      <c r="R21077" s="5"/>
      <c r="S21077" s="5"/>
      <c r="T21077" s="5"/>
      <c r="U21077" s="5"/>
      <c r="V21077" s="5"/>
      <c r="W21077" s="5"/>
      <c r="X21077" s="5"/>
      <c r="Y21077" s="5"/>
      <c r="Z21077" s="5"/>
      <c r="AA21077" s="5"/>
      <c r="AB21077" s="5"/>
      <c r="AC21077" s="5"/>
      <c r="AD21077" s="5"/>
      <c r="AE21077" s="5"/>
      <c r="AF21077" s="5"/>
      <c r="AG21077" s="5"/>
      <c r="AH21077" s="5"/>
      <c r="AI21077" s="5"/>
      <c r="AJ21077" s="5"/>
    </row>
    <row r="21078" spans="11:36">
      <c r="K21078" s="5"/>
      <c r="L21078" s="5"/>
      <c r="M21078" s="5"/>
      <c r="N21078" s="5"/>
      <c r="O21078" s="5"/>
      <c r="P21078" s="5"/>
      <c r="Q21078" s="5"/>
      <c r="R21078" s="5"/>
      <c r="S21078" s="5"/>
      <c r="T21078" s="5"/>
      <c r="U21078" s="5"/>
      <c r="V21078" s="5"/>
      <c r="W21078" s="5"/>
      <c r="X21078" s="5"/>
      <c r="Y21078" s="5"/>
      <c r="Z21078" s="5"/>
      <c r="AA21078" s="5"/>
      <c r="AB21078" s="5"/>
      <c r="AC21078" s="5"/>
      <c r="AD21078" s="5"/>
      <c r="AE21078" s="5"/>
      <c r="AF21078" s="5"/>
      <c r="AG21078" s="5"/>
      <c r="AH21078" s="5"/>
      <c r="AI21078" s="5"/>
      <c r="AJ21078" s="5"/>
    </row>
    <row r="21079" spans="11:36">
      <c r="K21079" s="5"/>
      <c r="L21079" s="5"/>
      <c r="M21079" s="5"/>
      <c r="N21079" s="5"/>
      <c r="O21079" s="5"/>
      <c r="P21079" s="5"/>
      <c r="Q21079" s="5"/>
      <c r="R21079" s="5"/>
      <c r="S21079" s="5"/>
      <c r="T21079" s="5"/>
      <c r="U21079" s="5"/>
      <c r="V21079" s="5"/>
      <c r="W21079" s="5"/>
      <c r="X21079" s="5"/>
      <c r="Y21079" s="5"/>
      <c r="Z21079" s="5"/>
      <c r="AA21079" s="5"/>
      <c r="AB21079" s="5"/>
      <c r="AC21079" s="5"/>
      <c r="AD21079" s="5"/>
      <c r="AE21079" s="5"/>
      <c r="AF21079" s="5"/>
      <c r="AG21079" s="5"/>
      <c r="AH21079" s="5"/>
      <c r="AI21079" s="5"/>
      <c r="AJ21079" s="5"/>
    </row>
    <row r="21080" spans="11:36">
      <c r="K21080" s="5"/>
      <c r="L21080" s="5"/>
      <c r="M21080" s="5"/>
      <c r="N21080" s="5"/>
      <c r="O21080" s="5"/>
      <c r="P21080" s="5"/>
      <c r="Q21080" s="5"/>
      <c r="R21080" s="5"/>
      <c r="S21080" s="5"/>
      <c r="T21080" s="5"/>
      <c r="U21080" s="5"/>
      <c r="V21080" s="5"/>
      <c r="W21080" s="5"/>
      <c r="X21080" s="5"/>
      <c r="Y21080" s="5"/>
      <c r="Z21080" s="5"/>
      <c r="AA21080" s="5"/>
      <c r="AB21080" s="5"/>
      <c r="AC21080" s="5"/>
      <c r="AD21080" s="5"/>
      <c r="AE21080" s="5"/>
      <c r="AF21080" s="5"/>
      <c r="AG21080" s="5"/>
      <c r="AH21080" s="5"/>
      <c r="AI21080" s="5"/>
      <c r="AJ21080" s="5"/>
    </row>
    <row r="21081" spans="11:36">
      <c r="K21081" s="5"/>
      <c r="L21081" s="5"/>
      <c r="M21081" s="5"/>
      <c r="N21081" s="5"/>
      <c r="O21081" s="5"/>
      <c r="P21081" s="5"/>
      <c r="Q21081" s="5"/>
      <c r="R21081" s="5"/>
      <c r="S21081" s="5"/>
      <c r="T21081" s="5"/>
      <c r="U21081" s="5"/>
      <c r="V21081" s="5"/>
      <c r="W21081" s="5"/>
      <c r="X21081" s="5"/>
      <c r="Y21081" s="5"/>
      <c r="Z21081" s="5"/>
      <c r="AA21081" s="5"/>
      <c r="AB21081" s="5"/>
      <c r="AC21081" s="5"/>
      <c r="AD21081" s="5"/>
      <c r="AE21081" s="5"/>
      <c r="AF21081" s="5"/>
      <c r="AG21081" s="5"/>
      <c r="AH21081" s="5"/>
      <c r="AI21081" s="5"/>
      <c r="AJ21081" s="5"/>
    </row>
    <row r="21082" spans="11:36">
      <c r="K21082" s="5"/>
      <c r="L21082" s="5"/>
      <c r="M21082" s="5"/>
      <c r="N21082" s="5"/>
      <c r="O21082" s="5"/>
      <c r="P21082" s="5"/>
      <c r="Q21082" s="5"/>
      <c r="R21082" s="5"/>
      <c r="S21082" s="5"/>
      <c r="T21082" s="5"/>
      <c r="U21082" s="5"/>
      <c r="V21082" s="5"/>
      <c r="W21082" s="5"/>
      <c r="X21082" s="5"/>
      <c r="Y21082" s="5"/>
      <c r="Z21082" s="5"/>
      <c r="AA21082" s="5"/>
      <c r="AB21082" s="5"/>
      <c r="AC21082" s="5"/>
      <c r="AD21082" s="5"/>
      <c r="AE21082" s="5"/>
      <c r="AF21082" s="5"/>
      <c r="AG21082" s="5"/>
      <c r="AH21082" s="5"/>
      <c r="AI21082" s="5"/>
      <c r="AJ21082" s="5"/>
    </row>
    <row r="21083" spans="11:36">
      <c r="K21083" s="5"/>
      <c r="L21083" s="5"/>
      <c r="M21083" s="5"/>
      <c r="N21083" s="5"/>
      <c r="O21083" s="5"/>
      <c r="P21083" s="5"/>
      <c r="Q21083" s="5"/>
      <c r="R21083" s="5"/>
      <c r="S21083" s="5"/>
      <c r="T21083" s="5"/>
      <c r="U21083" s="5"/>
      <c r="V21083" s="5"/>
      <c r="W21083" s="5"/>
      <c r="X21083" s="5"/>
      <c r="Y21083" s="5"/>
      <c r="Z21083" s="5"/>
      <c r="AA21083" s="5"/>
      <c r="AB21083" s="5"/>
      <c r="AC21083" s="5"/>
      <c r="AD21083" s="5"/>
      <c r="AE21083" s="5"/>
      <c r="AF21083" s="5"/>
      <c r="AG21083" s="5"/>
      <c r="AH21083" s="5"/>
      <c r="AI21083" s="5"/>
      <c r="AJ21083" s="5"/>
    </row>
    <row r="21084" spans="11:36">
      <c r="K21084" s="5"/>
      <c r="L21084" s="5"/>
      <c r="M21084" s="5"/>
      <c r="N21084" s="5"/>
      <c r="O21084" s="5"/>
      <c r="P21084" s="5"/>
      <c r="Q21084" s="5"/>
      <c r="R21084" s="5"/>
      <c r="S21084" s="5"/>
      <c r="T21084" s="5"/>
      <c r="U21084" s="5"/>
      <c r="V21084" s="5"/>
      <c r="W21084" s="5"/>
      <c r="X21084" s="5"/>
      <c r="Y21084" s="5"/>
      <c r="Z21084" s="5"/>
      <c r="AA21084" s="5"/>
      <c r="AB21084" s="5"/>
      <c r="AC21084" s="5"/>
      <c r="AD21084" s="5"/>
      <c r="AE21084" s="5"/>
      <c r="AF21084" s="5"/>
      <c r="AG21084" s="5"/>
      <c r="AH21084" s="5"/>
      <c r="AI21084" s="5"/>
      <c r="AJ21084" s="5"/>
    </row>
    <row r="21085" spans="11:36">
      <c r="K21085" s="5"/>
      <c r="L21085" s="5"/>
      <c r="M21085" s="5"/>
      <c r="N21085" s="5"/>
      <c r="O21085" s="5"/>
      <c r="P21085" s="5"/>
      <c r="Q21085" s="5"/>
      <c r="R21085" s="5"/>
      <c r="S21085" s="5"/>
      <c r="T21085" s="5"/>
      <c r="U21085" s="5"/>
      <c r="V21085" s="5"/>
      <c r="W21085" s="5"/>
      <c r="X21085" s="5"/>
      <c r="Y21085" s="5"/>
      <c r="Z21085" s="5"/>
      <c r="AA21085" s="5"/>
      <c r="AB21085" s="5"/>
      <c r="AC21085" s="5"/>
      <c r="AD21085" s="5"/>
      <c r="AE21085" s="5"/>
      <c r="AF21085" s="5"/>
      <c r="AG21085" s="5"/>
      <c r="AH21085" s="5"/>
      <c r="AI21085" s="5"/>
      <c r="AJ21085" s="5"/>
    </row>
    <row r="21086" spans="11:36">
      <c r="K21086" s="5"/>
      <c r="L21086" s="5"/>
      <c r="M21086" s="5"/>
      <c r="N21086" s="5"/>
      <c r="O21086" s="5"/>
      <c r="P21086" s="5"/>
      <c r="Q21086" s="5"/>
      <c r="R21086" s="5"/>
      <c r="S21086" s="5"/>
      <c r="T21086" s="5"/>
      <c r="U21086" s="5"/>
      <c r="V21086" s="5"/>
      <c r="W21086" s="5"/>
      <c r="X21086" s="5"/>
      <c r="Y21086" s="5"/>
      <c r="Z21086" s="5"/>
      <c r="AA21086" s="5"/>
      <c r="AB21086" s="5"/>
      <c r="AC21086" s="5"/>
      <c r="AD21086" s="5"/>
      <c r="AE21086" s="5"/>
      <c r="AF21086" s="5"/>
      <c r="AG21086" s="5"/>
      <c r="AH21086" s="5"/>
      <c r="AI21086" s="5"/>
      <c r="AJ21086" s="5"/>
    </row>
    <row r="21087" spans="11:36">
      <c r="K21087" s="5"/>
      <c r="L21087" s="5"/>
      <c r="M21087" s="5"/>
      <c r="N21087" s="5"/>
      <c r="O21087" s="5"/>
      <c r="P21087" s="5"/>
      <c r="Q21087" s="5"/>
      <c r="R21087" s="5"/>
      <c r="S21087" s="5"/>
      <c r="T21087" s="5"/>
      <c r="U21087" s="5"/>
      <c r="V21087" s="5"/>
      <c r="W21087" s="5"/>
      <c r="X21087" s="5"/>
      <c r="Y21087" s="5"/>
      <c r="Z21087" s="5"/>
      <c r="AA21087" s="5"/>
      <c r="AB21087" s="5"/>
      <c r="AC21087" s="5"/>
      <c r="AD21087" s="5"/>
      <c r="AE21087" s="5"/>
      <c r="AF21087" s="5"/>
      <c r="AG21087" s="5"/>
      <c r="AH21087" s="5"/>
      <c r="AI21087" s="5"/>
      <c r="AJ21087" s="5"/>
    </row>
    <row r="21088" spans="11:36">
      <c r="K21088" s="5"/>
      <c r="L21088" s="5"/>
      <c r="M21088" s="5"/>
      <c r="N21088" s="5"/>
      <c r="O21088" s="5"/>
      <c r="P21088" s="5"/>
      <c r="Q21088" s="5"/>
      <c r="R21088" s="5"/>
      <c r="S21088" s="5"/>
      <c r="T21088" s="5"/>
      <c r="U21088" s="5"/>
      <c r="V21088" s="5"/>
      <c r="W21088" s="5"/>
      <c r="X21088" s="5"/>
      <c r="Y21088" s="5"/>
      <c r="Z21088" s="5"/>
      <c r="AA21088" s="5"/>
      <c r="AB21088" s="5"/>
      <c r="AC21088" s="5"/>
      <c r="AD21088" s="5"/>
      <c r="AE21088" s="5"/>
      <c r="AF21088" s="5"/>
      <c r="AG21088" s="5"/>
      <c r="AH21088" s="5"/>
      <c r="AI21088" s="5"/>
      <c r="AJ21088" s="5"/>
    </row>
    <row r="21089" spans="11:36">
      <c r="K21089" s="5"/>
      <c r="L21089" s="5"/>
      <c r="M21089" s="5"/>
      <c r="N21089" s="5"/>
      <c r="O21089" s="5"/>
      <c r="P21089" s="5"/>
      <c r="Q21089" s="5"/>
      <c r="R21089" s="5"/>
      <c r="S21089" s="5"/>
      <c r="T21089" s="5"/>
      <c r="U21089" s="5"/>
      <c r="V21089" s="5"/>
      <c r="W21089" s="5"/>
      <c r="X21089" s="5"/>
      <c r="Y21089" s="5"/>
      <c r="Z21089" s="5"/>
      <c r="AA21089" s="5"/>
      <c r="AB21089" s="5"/>
      <c r="AC21089" s="5"/>
      <c r="AD21089" s="5"/>
      <c r="AE21089" s="5"/>
      <c r="AF21089" s="5"/>
      <c r="AG21089" s="5"/>
      <c r="AH21089" s="5"/>
      <c r="AI21089" s="5"/>
      <c r="AJ21089" s="5"/>
    </row>
    <row r="21090" spans="11:36">
      <c r="K21090" s="5"/>
      <c r="L21090" s="5"/>
      <c r="M21090" s="5"/>
      <c r="N21090" s="5"/>
      <c r="O21090" s="5"/>
      <c r="P21090" s="5"/>
      <c r="Q21090" s="5"/>
      <c r="R21090" s="5"/>
      <c r="S21090" s="5"/>
      <c r="T21090" s="5"/>
      <c r="U21090" s="5"/>
      <c r="V21090" s="5"/>
      <c r="W21090" s="5"/>
      <c r="X21090" s="5"/>
      <c r="Y21090" s="5"/>
      <c r="Z21090" s="5"/>
      <c r="AA21090" s="5"/>
      <c r="AB21090" s="5"/>
      <c r="AC21090" s="5"/>
      <c r="AD21090" s="5"/>
      <c r="AE21090" s="5"/>
      <c r="AF21090" s="5"/>
      <c r="AG21090" s="5"/>
      <c r="AH21090" s="5"/>
      <c r="AI21090" s="5"/>
      <c r="AJ21090" s="5"/>
    </row>
    <row r="21091" spans="11:36">
      <c r="K21091" s="5"/>
      <c r="L21091" s="5"/>
      <c r="M21091" s="5"/>
      <c r="N21091" s="5"/>
      <c r="O21091" s="5"/>
      <c r="P21091" s="5"/>
      <c r="Q21091" s="5"/>
      <c r="R21091" s="5"/>
      <c r="S21091" s="5"/>
      <c r="T21091" s="5"/>
      <c r="U21091" s="5"/>
      <c r="V21091" s="5"/>
      <c r="W21091" s="5"/>
      <c r="X21091" s="5"/>
      <c r="Y21091" s="5"/>
      <c r="Z21091" s="5"/>
      <c r="AA21091" s="5"/>
      <c r="AB21091" s="5"/>
      <c r="AC21091" s="5"/>
      <c r="AD21091" s="5"/>
      <c r="AE21091" s="5"/>
      <c r="AF21091" s="5"/>
      <c r="AG21091" s="5"/>
      <c r="AH21091" s="5"/>
      <c r="AI21091" s="5"/>
      <c r="AJ21091" s="5"/>
    </row>
    <row r="21092" spans="11:36">
      <c r="K21092" s="5"/>
      <c r="L21092" s="5"/>
      <c r="M21092" s="5"/>
      <c r="N21092" s="5"/>
      <c r="O21092" s="5"/>
      <c r="P21092" s="5"/>
      <c r="Q21092" s="5"/>
      <c r="R21092" s="5"/>
      <c r="S21092" s="5"/>
      <c r="T21092" s="5"/>
      <c r="U21092" s="5"/>
      <c r="V21092" s="5"/>
      <c r="W21092" s="5"/>
      <c r="X21092" s="5"/>
      <c r="Y21092" s="5"/>
      <c r="Z21092" s="5"/>
      <c r="AA21092" s="5"/>
      <c r="AB21092" s="5"/>
      <c r="AC21092" s="5"/>
      <c r="AD21092" s="5"/>
      <c r="AE21092" s="5"/>
      <c r="AF21092" s="5"/>
      <c r="AG21092" s="5"/>
      <c r="AH21092" s="5"/>
      <c r="AI21092" s="5"/>
      <c r="AJ21092" s="5"/>
    </row>
    <row r="21093" spans="11:36">
      <c r="K21093" s="5"/>
      <c r="L21093" s="5"/>
      <c r="M21093" s="5"/>
      <c r="N21093" s="5"/>
      <c r="O21093" s="5"/>
      <c r="P21093" s="5"/>
      <c r="Q21093" s="5"/>
      <c r="R21093" s="5"/>
      <c r="S21093" s="5"/>
      <c r="T21093" s="5"/>
      <c r="U21093" s="5"/>
      <c r="V21093" s="5"/>
      <c r="W21093" s="5"/>
      <c r="X21093" s="5"/>
      <c r="Y21093" s="5"/>
      <c r="Z21093" s="5"/>
      <c r="AA21093" s="5"/>
      <c r="AB21093" s="5"/>
      <c r="AC21093" s="5"/>
      <c r="AD21093" s="5"/>
      <c r="AE21093" s="5"/>
      <c r="AF21093" s="5"/>
      <c r="AG21093" s="5"/>
      <c r="AH21093" s="5"/>
      <c r="AI21093" s="5"/>
      <c r="AJ21093" s="5"/>
    </row>
    <row r="21094" spans="11:36">
      <c r="K21094" s="5"/>
      <c r="L21094" s="5"/>
      <c r="M21094" s="5"/>
      <c r="N21094" s="5"/>
      <c r="O21094" s="5"/>
      <c r="P21094" s="5"/>
      <c r="Q21094" s="5"/>
      <c r="R21094" s="5"/>
      <c r="S21094" s="5"/>
      <c r="T21094" s="5"/>
      <c r="U21094" s="5"/>
      <c r="V21094" s="5"/>
      <c r="W21094" s="5"/>
      <c r="X21094" s="5"/>
      <c r="Y21094" s="5"/>
      <c r="Z21094" s="5"/>
      <c r="AA21094" s="5"/>
      <c r="AB21094" s="5"/>
      <c r="AC21094" s="5"/>
      <c r="AD21094" s="5"/>
      <c r="AE21094" s="5"/>
      <c r="AF21094" s="5"/>
      <c r="AG21094" s="5"/>
      <c r="AH21094" s="5"/>
      <c r="AI21094" s="5"/>
      <c r="AJ21094" s="5"/>
    </row>
    <row r="21095" spans="11:36">
      <c r="K21095" s="5"/>
      <c r="L21095" s="5"/>
      <c r="M21095" s="5"/>
      <c r="N21095" s="5"/>
      <c r="O21095" s="5"/>
      <c r="P21095" s="5"/>
      <c r="Q21095" s="5"/>
      <c r="R21095" s="5"/>
      <c r="S21095" s="5"/>
      <c r="T21095" s="5"/>
      <c r="U21095" s="5"/>
      <c r="V21095" s="5"/>
      <c r="W21095" s="5"/>
      <c r="X21095" s="5"/>
      <c r="Y21095" s="5"/>
      <c r="Z21095" s="5"/>
      <c r="AA21095" s="5"/>
      <c r="AB21095" s="5"/>
      <c r="AC21095" s="5"/>
      <c r="AD21095" s="5"/>
      <c r="AE21095" s="5"/>
      <c r="AF21095" s="5"/>
      <c r="AG21095" s="5"/>
      <c r="AH21095" s="5"/>
      <c r="AI21095" s="5"/>
      <c r="AJ21095" s="5"/>
    </row>
    <row r="21096" spans="11:36">
      <c r="K21096" s="5"/>
      <c r="L21096" s="5"/>
      <c r="M21096" s="5"/>
      <c r="N21096" s="5"/>
      <c r="O21096" s="5"/>
      <c r="P21096" s="5"/>
      <c r="Q21096" s="5"/>
      <c r="R21096" s="5"/>
      <c r="S21096" s="5"/>
      <c r="T21096" s="5"/>
      <c r="U21096" s="5"/>
      <c r="V21096" s="5"/>
      <c r="W21096" s="5"/>
      <c r="X21096" s="5"/>
      <c r="Y21096" s="5"/>
      <c r="Z21096" s="5"/>
      <c r="AA21096" s="5"/>
      <c r="AB21096" s="5"/>
      <c r="AC21096" s="5"/>
      <c r="AD21096" s="5"/>
      <c r="AE21096" s="5"/>
      <c r="AF21096" s="5"/>
      <c r="AG21096" s="5"/>
      <c r="AH21096" s="5"/>
      <c r="AI21096" s="5"/>
      <c r="AJ21096" s="5"/>
    </row>
    <row r="21097" spans="11:36">
      <c r="K21097" s="5"/>
      <c r="L21097" s="5"/>
      <c r="M21097" s="5"/>
      <c r="N21097" s="5"/>
      <c r="O21097" s="5"/>
      <c r="P21097" s="5"/>
      <c r="Q21097" s="5"/>
      <c r="R21097" s="5"/>
      <c r="S21097" s="5"/>
      <c r="T21097" s="5"/>
      <c r="U21097" s="5"/>
      <c r="V21097" s="5"/>
      <c r="W21097" s="5"/>
      <c r="X21097" s="5"/>
      <c r="Y21097" s="5"/>
      <c r="Z21097" s="5"/>
      <c r="AA21097" s="5"/>
      <c r="AB21097" s="5"/>
      <c r="AC21097" s="5"/>
      <c r="AD21097" s="5"/>
      <c r="AE21097" s="5"/>
      <c r="AF21097" s="5"/>
      <c r="AG21097" s="5"/>
      <c r="AH21097" s="5"/>
      <c r="AI21097" s="5"/>
      <c r="AJ21097" s="5"/>
    </row>
    <row r="21098" spans="11:36">
      <c r="K21098" s="5"/>
      <c r="L21098" s="5"/>
      <c r="M21098" s="5"/>
      <c r="N21098" s="5"/>
      <c r="O21098" s="5"/>
      <c r="P21098" s="5"/>
      <c r="Q21098" s="5"/>
      <c r="R21098" s="5"/>
      <c r="S21098" s="5"/>
      <c r="T21098" s="5"/>
      <c r="U21098" s="5"/>
      <c r="V21098" s="5"/>
      <c r="W21098" s="5"/>
      <c r="X21098" s="5"/>
      <c r="Y21098" s="5"/>
      <c r="Z21098" s="5"/>
      <c r="AA21098" s="5"/>
      <c r="AB21098" s="5"/>
      <c r="AC21098" s="5"/>
      <c r="AD21098" s="5"/>
      <c r="AE21098" s="5"/>
      <c r="AF21098" s="5"/>
      <c r="AG21098" s="5"/>
      <c r="AH21098" s="5"/>
      <c r="AI21098" s="5"/>
      <c r="AJ21098" s="5"/>
    </row>
    <row r="21099" spans="11:36">
      <c r="K21099" s="5"/>
      <c r="L21099" s="5"/>
      <c r="M21099" s="5"/>
      <c r="N21099" s="5"/>
      <c r="O21099" s="5"/>
      <c r="P21099" s="5"/>
      <c r="Q21099" s="5"/>
      <c r="R21099" s="5"/>
      <c r="S21099" s="5"/>
      <c r="T21099" s="5"/>
      <c r="U21099" s="5"/>
      <c r="V21099" s="5"/>
      <c r="W21099" s="5"/>
      <c r="X21099" s="5"/>
      <c r="Y21099" s="5"/>
      <c r="Z21099" s="5"/>
      <c r="AA21099" s="5"/>
      <c r="AB21099" s="5"/>
      <c r="AC21099" s="5"/>
      <c r="AD21099" s="5"/>
      <c r="AE21099" s="5"/>
      <c r="AF21099" s="5"/>
      <c r="AG21099" s="5"/>
      <c r="AH21099" s="5"/>
      <c r="AI21099" s="5"/>
      <c r="AJ21099" s="5"/>
    </row>
    <row r="21100" spans="11:36">
      <c r="K21100" s="5"/>
      <c r="L21100" s="5"/>
      <c r="M21100" s="5"/>
      <c r="N21100" s="5"/>
      <c r="O21100" s="5"/>
      <c r="P21100" s="5"/>
      <c r="Q21100" s="5"/>
      <c r="R21100" s="5"/>
      <c r="S21100" s="5"/>
      <c r="T21100" s="5"/>
      <c r="U21100" s="5"/>
      <c r="V21100" s="5"/>
      <c r="W21100" s="5"/>
      <c r="X21100" s="5"/>
      <c r="Y21100" s="5"/>
      <c r="Z21100" s="5"/>
      <c r="AA21100" s="5"/>
      <c r="AB21100" s="5"/>
      <c r="AC21100" s="5"/>
      <c r="AD21100" s="5"/>
      <c r="AE21100" s="5"/>
      <c r="AF21100" s="5"/>
      <c r="AG21100" s="5"/>
      <c r="AH21100" s="5"/>
      <c r="AI21100" s="5"/>
      <c r="AJ21100" s="5"/>
    </row>
    <row r="21101" spans="11:36">
      <c r="K21101" s="5"/>
      <c r="L21101" s="5"/>
      <c r="M21101" s="5"/>
      <c r="N21101" s="5"/>
      <c r="O21101" s="5"/>
      <c r="P21101" s="5"/>
      <c r="Q21101" s="5"/>
      <c r="R21101" s="5"/>
      <c r="S21101" s="5"/>
      <c r="T21101" s="5"/>
      <c r="U21101" s="5"/>
      <c r="V21101" s="5"/>
      <c r="W21101" s="5"/>
      <c r="X21101" s="5"/>
      <c r="Y21101" s="5"/>
      <c r="Z21101" s="5"/>
      <c r="AA21101" s="5"/>
      <c r="AB21101" s="5"/>
      <c r="AC21101" s="5"/>
      <c r="AD21101" s="5"/>
      <c r="AE21101" s="5"/>
      <c r="AF21101" s="5"/>
      <c r="AG21101" s="5"/>
      <c r="AH21101" s="5"/>
      <c r="AI21101" s="5"/>
      <c r="AJ21101" s="5"/>
    </row>
    <row r="21102" spans="11:36">
      <c r="K21102" s="5"/>
      <c r="L21102" s="5"/>
      <c r="M21102" s="5"/>
      <c r="N21102" s="5"/>
      <c r="O21102" s="5"/>
      <c r="P21102" s="5"/>
      <c r="Q21102" s="5"/>
      <c r="R21102" s="5"/>
      <c r="S21102" s="5"/>
      <c r="T21102" s="5"/>
      <c r="U21102" s="5"/>
      <c r="V21102" s="5"/>
      <c r="W21102" s="5"/>
      <c r="X21102" s="5"/>
      <c r="Y21102" s="5"/>
      <c r="Z21102" s="5"/>
      <c r="AA21102" s="5"/>
      <c r="AB21102" s="5"/>
      <c r="AC21102" s="5"/>
      <c r="AD21102" s="5"/>
      <c r="AE21102" s="5"/>
      <c r="AF21102" s="5"/>
      <c r="AG21102" s="5"/>
      <c r="AH21102" s="5"/>
      <c r="AI21102" s="5"/>
      <c r="AJ21102" s="5"/>
    </row>
    <row r="21103" spans="11:36">
      <c r="K21103" s="5"/>
      <c r="L21103" s="5"/>
      <c r="M21103" s="5"/>
      <c r="N21103" s="5"/>
      <c r="O21103" s="5"/>
      <c r="P21103" s="5"/>
      <c r="Q21103" s="5"/>
      <c r="R21103" s="5"/>
      <c r="S21103" s="5"/>
      <c r="T21103" s="5"/>
      <c r="U21103" s="5"/>
      <c r="V21103" s="5"/>
      <c r="W21103" s="5"/>
      <c r="X21103" s="5"/>
      <c r="Y21103" s="5"/>
      <c r="Z21103" s="5"/>
      <c r="AA21103" s="5"/>
      <c r="AB21103" s="5"/>
      <c r="AC21103" s="5"/>
      <c r="AD21103" s="5"/>
      <c r="AE21103" s="5"/>
      <c r="AF21103" s="5"/>
      <c r="AG21103" s="5"/>
      <c r="AH21103" s="5"/>
      <c r="AI21103" s="5"/>
      <c r="AJ21103" s="5"/>
    </row>
    <row r="21104" spans="11:36">
      <c r="K21104" s="5"/>
      <c r="L21104" s="5"/>
      <c r="M21104" s="5"/>
      <c r="N21104" s="5"/>
      <c r="O21104" s="5"/>
      <c r="P21104" s="5"/>
      <c r="Q21104" s="5"/>
      <c r="R21104" s="5"/>
      <c r="S21104" s="5"/>
      <c r="T21104" s="5"/>
      <c r="U21104" s="5"/>
      <c r="V21104" s="5"/>
      <c r="W21104" s="5"/>
      <c r="X21104" s="5"/>
      <c r="Y21104" s="5"/>
      <c r="Z21104" s="5"/>
      <c r="AA21104" s="5"/>
      <c r="AB21104" s="5"/>
      <c r="AC21104" s="5"/>
      <c r="AD21104" s="5"/>
      <c r="AE21104" s="5"/>
      <c r="AF21104" s="5"/>
      <c r="AG21104" s="5"/>
      <c r="AH21104" s="5"/>
      <c r="AI21104" s="5"/>
      <c r="AJ21104" s="5"/>
    </row>
    <row r="21105" spans="11:36">
      <c r="K21105" s="5"/>
      <c r="L21105" s="5"/>
      <c r="M21105" s="5"/>
      <c r="N21105" s="5"/>
      <c r="O21105" s="5"/>
      <c r="P21105" s="5"/>
      <c r="Q21105" s="5"/>
      <c r="R21105" s="5"/>
      <c r="S21105" s="5"/>
      <c r="T21105" s="5"/>
      <c r="U21105" s="5"/>
      <c r="V21105" s="5"/>
      <c r="W21105" s="5"/>
      <c r="X21105" s="5"/>
      <c r="Y21105" s="5"/>
      <c r="Z21105" s="5"/>
      <c r="AA21105" s="5"/>
      <c r="AB21105" s="5"/>
      <c r="AC21105" s="5"/>
      <c r="AD21105" s="5"/>
      <c r="AE21105" s="5"/>
      <c r="AF21105" s="5"/>
      <c r="AG21105" s="5"/>
      <c r="AH21105" s="5"/>
      <c r="AI21105" s="5"/>
      <c r="AJ21105" s="5"/>
    </row>
    <row r="21106" spans="11:36">
      <c r="K21106" s="5"/>
      <c r="L21106" s="5"/>
      <c r="M21106" s="5"/>
      <c r="N21106" s="5"/>
      <c r="O21106" s="5"/>
      <c r="P21106" s="5"/>
      <c r="Q21106" s="5"/>
      <c r="R21106" s="5"/>
      <c r="S21106" s="5"/>
      <c r="T21106" s="5"/>
      <c r="U21106" s="5"/>
      <c r="V21106" s="5"/>
      <c r="W21106" s="5"/>
      <c r="X21106" s="5"/>
      <c r="Y21106" s="5"/>
      <c r="Z21106" s="5"/>
      <c r="AA21106" s="5"/>
      <c r="AB21106" s="5"/>
      <c r="AC21106" s="5"/>
      <c r="AD21106" s="5"/>
      <c r="AE21106" s="5"/>
      <c r="AF21106" s="5"/>
      <c r="AG21106" s="5"/>
      <c r="AH21106" s="5"/>
      <c r="AI21106" s="5"/>
      <c r="AJ21106" s="5"/>
    </row>
    <row r="21107" spans="11:36">
      <c r="K21107" s="5"/>
      <c r="L21107" s="5"/>
      <c r="M21107" s="5"/>
      <c r="N21107" s="5"/>
      <c r="O21107" s="5"/>
      <c r="P21107" s="5"/>
      <c r="Q21107" s="5"/>
      <c r="R21107" s="5"/>
      <c r="S21107" s="5"/>
      <c r="T21107" s="5"/>
      <c r="U21107" s="5"/>
      <c r="V21107" s="5"/>
      <c r="W21107" s="5"/>
      <c r="X21107" s="5"/>
      <c r="Y21107" s="5"/>
      <c r="Z21107" s="5"/>
      <c r="AA21107" s="5"/>
      <c r="AB21107" s="5"/>
      <c r="AC21107" s="5"/>
      <c r="AD21107" s="5"/>
      <c r="AE21107" s="5"/>
      <c r="AF21107" s="5"/>
      <c r="AG21107" s="5"/>
      <c r="AH21107" s="5"/>
      <c r="AI21107" s="5"/>
      <c r="AJ21107" s="5"/>
    </row>
    <row r="21108" spans="11:36">
      <c r="K21108" s="5"/>
      <c r="L21108" s="5"/>
      <c r="M21108" s="5"/>
      <c r="N21108" s="5"/>
      <c r="O21108" s="5"/>
      <c r="P21108" s="5"/>
      <c r="Q21108" s="5"/>
      <c r="R21108" s="5"/>
      <c r="S21108" s="5"/>
      <c r="T21108" s="5"/>
      <c r="U21108" s="5"/>
      <c r="V21108" s="5"/>
      <c r="W21108" s="5"/>
      <c r="X21108" s="5"/>
      <c r="Y21108" s="5"/>
      <c r="Z21108" s="5"/>
      <c r="AA21108" s="5"/>
      <c r="AB21108" s="5"/>
      <c r="AC21108" s="5"/>
      <c r="AD21108" s="5"/>
      <c r="AE21108" s="5"/>
      <c r="AF21108" s="5"/>
      <c r="AG21108" s="5"/>
      <c r="AH21108" s="5"/>
      <c r="AI21108" s="5"/>
      <c r="AJ21108" s="5"/>
    </row>
    <row r="21109" spans="11:36">
      <c r="K21109" s="5"/>
      <c r="L21109" s="5"/>
      <c r="M21109" s="5"/>
      <c r="N21109" s="5"/>
      <c r="O21109" s="5"/>
      <c r="P21109" s="5"/>
      <c r="Q21109" s="5"/>
      <c r="R21109" s="5"/>
      <c r="S21109" s="5"/>
      <c r="T21109" s="5"/>
      <c r="U21109" s="5"/>
      <c r="V21109" s="5"/>
      <c r="W21109" s="5"/>
      <c r="X21109" s="5"/>
      <c r="Y21109" s="5"/>
      <c r="Z21109" s="5"/>
      <c r="AA21109" s="5"/>
      <c r="AB21109" s="5"/>
      <c r="AC21109" s="5"/>
      <c r="AD21109" s="5"/>
      <c r="AE21109" s="5"/>
      <c r="AF21109" s="5"/>
      <c r="AG21109" s="5"/>
      <c r="AH21109" s="5"/>
      <c r="AI21109" s="5"/>
      <c r="AJ21109" s="5"/>
    </row>
    <row r="21110" spans="11:36">
      <c r="K21110" s="5"/>
      <c r="L21110" s="5"/>
      <c r="M21110" s="5"/>
      <c r="N21110" s="5"/>
      <c r="O21110" s="5"/>
      <c r="P21110" s="5"/>
      <c r="Q21110" s="5"/>
      <c r="R21110" s="5"/>
      <c r="S21110" s="5"/>
      <c r="T21110" s="5"/>
      <c r="U21110" s="5"/>
      <c r="V21110" s="5"/>
      <c r="W21110" s="5"/>
      <c r="X21110" s="5"/>
      <c r="Y21110" s="5"/>
      <c r="Z21110" s="5"/>
      <c r="AA21110" s="5"/>
      <c r="AB21110" s="5"/>
      <c r="AC21110" s="5"/>
      <c r="AD21110" s="5"/>
      <c r="AE21110" s="5"/>
      <c r="AF21110" s="5"/>
      <c r="AG21110" s="5"/>
      <c r="AH21110" s="5"/>
      <c r="AI21110" s="5"/>
      <c r="AJ21110" s="5"/>
    </row>
    <row r="21111" spans="11:36">
      <c r="K21111" s="5"/>
      <c r="L21111" s="5"/>
      <c r="M21111" s="5"/>
      <c r="N21111" s="5"/>
      <c r="O21111" s="5"/>
      <c r="P21111" s="5"/>
      <c r="Q21111" s="5"/>
      <c r="R21111" s="5"/>
      <c r="S21111" s="5"/>
      <c r="T21111" s="5"/>
      <c r="U21111" s="5"/>
      <c r="V21111" s="5"/>
      <c r="W21111" s="5"/>
      <c r="X21111" s="5"/>
      <c r="Y21111" s="5"/>
      <c r="Z21111" s="5"/>
      <c r="AA21111" s="5"/>
      <c r="AB21111" s="5"/>
      <c r="AC21111" s="5"/>
      <c r="AD21111" s="5"/>
      <c r="AE21111" s="5"/>
      <c r="AF21111" s="5"/>
      <c r="AG21111" s="5"/>
      <c r="AH21111" s="5"/>
      <c r="AI21111" s="5"/>
      <c r="AJ21111" s="5"/>
    </row>
    <row r="21112" spans="11:36">
      <c r="K21112" s="5"/>
      <c r="L21112" s="5"/>
      <c r="M21112" s="5"/>
      <c r="N21112" s="5"/>
      <c r="O21112" s="5"/>
      <c r="P21112" s="5"/>
      <c r="Q21112" s="5"/>
      <c r="R21112" s="5"/>
      <c r="S21112" s="5"/>
      <c r="T21112" s="5"/>
      <c r="U21112" s="5"/>
      <c r="V21112" s="5"/>
      <c r="W21112" s="5"/>
      <c r="X21112" s="5"/>
      <c r="Y21112" s="5"/>
      <c r="Z21112" s="5"/>
      <c r="AA21112" s="5"/>
      <c r="AB21112" s="5"/>
      <c r="AC21112" s="5"/>
      <c r="AD21112" s="5"/>
      <c r="AE21112" s="5"/>
      <c r="AF21112" s="5"/>
      <c r="AG21112" s="5"/>
      <c r="AH21112" s="5"/>
      <c r="AI21112" s="5"/>
      <c r="AJ21112" s="5"/>
    </row>
    <row r="21113" spans="11:36">
      <c r="K21113" s="5"/>
      <c r="L21113" s="5"/>
      <c r="M21113" s="5"/>
      <c r="N21113" s="5"/>
      <c r="O21113" s="5"/>
      <c r="P21113" s="5"/>
      <c r="Q21113" s="5"/>
      <c r="R21113" s="5"/>
      <c r="S21113" s="5"/>
      <c r="T21113" s="5"/>
      <c r="U21113" s="5"/>
      <c r="V21113" s="5"/>
      <c r="W21113" s="5"/>
      <c r="X21113" s="5"/>
      <c r="Y21113" s="5"/>
      <c r="Z21113" s="5"/>
      <c r="AA21113" s="5"/>
      <c r="AB21113" s="5"/>
      <c r="AC21113" s="5"/>
      <c r="AD21113" s="5"/>
      <c r="AE21113" s="5"/>
      <c r="AF21113" s="5"/>
      <c r="AG21113" s="5"/>
      <c r="AH21113" s="5"/>
      <c r="AI21113" s="5"/>
      <c r="AJ21113" s="5"/>
    </row>
    <row r="21114" spans="11:36">
      <c r="K21114" s="5"/>
      <c r="L21114" s="5"/>
      <c r="M21114" s="5"/>
      <c r="N21114" s="5"/>
      <c r="O21114" s="5"/>
      <c r="P21114" s="5"/>
      <c r="Q21114" s="5"/>
      <c r="R21114" s="5"/>
      <c r="S21114" s="5"/>
      <c r="T21114" s="5"/>
      <c r="U21114" s="5"/>
      <c r="V21114" s="5"/>
      <c r="W21114" s="5"/>
      <c r="X21114" s="5"/>
      <c r="Y21114" s="5"/>
      <c r="Z21114" s="5"/>
      <c r="AA21114" s="5"/>
      <c r="AB21114" s="5"/>
      <c r="AC21114" s="5"/>
      <c r="AD21114" s="5"/>
      <c r="AE21114" s="5"/>
      <c r="AF21114" s="5"/>
      <c r="AG21114" s="5"/>
      <c r="AH21114" s="5"/>
      <c r="AI21114" s="5"/>
      <c r="AJ21114" s="5"/>
    </row>
    <row r="21115" spans="11:36">
      <c r="K21115" s="5"/>
      <c r="L21115" s="5"/>
      <c r="M21115" s="5"/>
      <c r="N21115" s="5"/>
      <c r="O21115" s="5"/>
      <c r="P21115" s="5"/>
      <c r="Q21115" s="5"/>
      <c r="R21115" s="5"/>
      <c r="S21115" s="5"/>
      <c r="T21115" s="5"/>
      <c r="U21115" s="5"/>
      <c r="V21115" s="5"/>
      <c r="W21115" s="5"/>
      <c r="X21115" s="5"/>
      <c r="Y21115" s="5"/>
      <c r="Z21115" s="5"/>
      <c r="AA21115" s="5"/>
      <c r="AB21115" s="5"/>
      <c r="AC21115" s="5"/>
      <c r="AD21115" s="5"/>
      <c r="AE21115" s="5"/>
      <c r="AF21115" s="5"/>
      <c r="AG21115" s="5"/>
      <c r="AH21115" s="5"/>
      <c r="AI21115" s="5"/>
      <c r="AJ21115" s="5"/>
    </row>
    <row r="21116" spans="11:36">
      <c r="K21116" s="5"/>
      <c r="L21116" s="5"/>
      <c r="M21116" s="5"/>
      <c r="N21116" s="5"/>
      <c r="O21116" s="5"/>
      <c r="P21116" s="5"/>
      <c r="Q21116" s="5"/>
      <c r="R21116" s="5"/>
      <c r="S21116" s="5"/>
      <c r="T21116" s="5"/>
      <c r="U21116" s="5"/>
      <c r="V21116" s="5"/>
      <c r="W21116" s="5"/>
      <c r="X21116" s="5"/>
      <c r="Y21116" s="5"/>
      <c r="Z21116" s="5"/>
      <c r="AA21116" s="5"/>
      <c r="AB21116" s="5"/>
      <c r="AC21116" s="5"/>
      <c r="AD21116" s="5"/>
      <c r="AE21116" s="5"/>
      <c r="AF21116" s="5"/>
      <c r="AG21116" s="5"/>
      <c r="AH21116" s="5"/>
      <c r="AI21116" s="5"/>
      <c r="AJ21116" s="5"/>
    </row>
    <row r="21117" spans="11:36">
      <c r="K21117" s="5"/>
      <c r="L21117" s="5"/>
      <c r="M21117" s="5"/>
      <c r="N21117" s="5"/>
      <c r="O21117" s="5"/>
      <c r="P21117" s="5"/>
      <c r="Q21117" s="5"/>
      <c r="R21117" s="5"/>
      <c r="S21117" s="5"/>
      <c r="T21117" s="5"/>
      <c r="U21117" s="5"/>
      <c r="V21117" s="5"/>
      <c r="W21117" s="5"/>
      <c r="X21117" s="5"/>
      <c r="Y21117" s="5"/>
      <c r="Z21117" s="5"/>
      <c r="AA21117" s="5"/>
      <c r="AB21117" s="5"/>
      <c r="AC21117" s="5"/>
      <c r="AD21117" s="5"/>
      <c r="AE21117" s="5"/>
      <c r="AF21117" s="5"/>
      <c r="AG21117" s="5"/>
      <c r="AH21117" s="5"/>
      <c r="AI21117" s="5"/>
      <c r="AJ21117" s="5"/>
    </row>
    <row r="21118" spans="11:36">
      <c r="K21118" s="5"/>
      <c r="L21118" s="5"/>
      <c r="M21118" s="5"/>
      <c r="N21118" s="5"/>
      <c r="O21118" s="5"/>
      <c r="P21118" s="5"/>
      <c r="Q21118" s="5"/>
      <c r="R21118" s="5"/>
      <c r="S21118" s="5"/>
      <c r="T21118" s="5"/>
      <c r="U21118" s="5"/>
      <c r="V21118" s="5"/>
      <c r="W21118" s="5"/>
      <c r="X21118" s="5"/>
      <c r="Y21118" s="5"/>
      <c r="Z21118" s="5"/>
      <c r="AA21118" s="5"/>
      <c r="AB21118" s="5"/>
      <c r="AC21118" s="5"/>
      <c r="AD21118" s="5"/>
      <c r="AE21118" s="5"/>
      <c r="AF21118" s="5"/>
      <c r="AG21118" s="5"/>
      <c r="AH21118" s="5"/>
      <c r="AI21118" s="5"/>
      <c r="AJ21118" s="5"/>
    </row>
    <row r="21119" spans="11:36">
      <c r="K21119" s="5"/>
      <c r="L21119" s="5"/>
      <c r="M21119" s="5"/>
      <c r="N21119" s="5"/>
      <c r="O21119" s="5"/>
      <c r="P21119" s="5"/>
      <c r="Q21119" s="5"/>
      <c r="R21119" s="5"/>
      <c r="S21119" s="5"/>
      <c r="T21119" s="5"/>
      <c r="U21119" s="5"/>
      <c r="V21119" s="5"/>
      <c r="W21119" s="5"/>
      <c r="X21119" s="5"/>
      <c r="Y21119" s="5"/>
      <c r="Z21119" s="5"/>
      <c r="AA21119" s="5"/>
      <c r="AB21119" s="5"/>
      <c r="AC21119" s="5"/>
      <c r="AD21119" s="5"/>
      <c r="AE21119" s="5"/>
      <c r="AF21119" s="5"/>
      <c r="AG21119" s="5"/>
      <c r="AH21119" s="5"/>
      <c r="AI21119" s="5"/>
      <c r="AJ21119" s="5"/>
    </row>
    <row r="21120" spans="11:36">
      <c r="K21120" s="5"/>
      <c r="L21120" s="5"/>
      <c r="M21120" s="5"/>
      <c r="N21120" s="5"/>
      <c r="O21120" s="5"/>
      <c r="P21120" s="5"/>
      <c r="Q21120" s="5"/>
      <c r="R21120" s="5"/>
      <c r="S21120" s="5"/>
      <c r="T21120" s="5"/>
      <c r="U21120" s="5"/>
      <c r="V21120" s="5"/>
      <c r="W21120" s="5"/>
      <c r="X21120" s="5"/>
      <c r="Y21120" s="5"/>
      <c r="Z21120" s="5"/>
      <c r="AA21120" s="5"/>
      <c r="AB21120" s="5"/>
      <c r="AC21120" s="5"/>
      <c r="AD21120" s="5"/>
      <c r="AE21120" s="5"/>
      <c r="AF21120" s="5"/>
      <c r="AG21120" s="5"/>
      <c r="AH21120" s="5"/>
      <c r="AI21120" s="5"/>
      <c r="AJ21120" s="5"/>
    </row>
    <row r="21121" spans="11:36">
      <c r="K21121" s="5"/>
      <c r="L21121" s="5"/>
      <c r="M21121" s="5"/>
      <c r="N21121" s="5"/>
      <c r="O21121" s="5"/>
      <c r="P21121" s="5"/>
      <c r="Q21121" s="5"/>
      <c r="R21121" s="5"/>
      <c r="S21121" s="5"/>
      <c r="T21121" s="5"/>
      <c r="U21121" s="5"/>
      <c r="V21121" s="5"/>
      <c r="W21121" s="5"/>
      <c r="X21121" s="5"/>
      <c r="Y21121" s="5"/>
      <c r="Z21121" s="5"/>
      <c r="AA21121" s="5"/>
      <c r="AB21121" s="5"/>
      <c r="AC21121" s="5"/>
      <c r="AD21121" s="5"/>
      <c r="AE21121" s="5"/>
      <c r="AF21121" s="5"/>
      <c r="AG21121" s="5"/>
      <c r="AH21121" s="5"/>
      <c r="AI21121" s="5"/>
      <c r="AJ21121" s="5"/>
    </row>
    <row r="21122" spans="11:36">
      <c r="K21122" s="5"/>
      <c r="L21122" s="5"/>
      <c r="M21122" s="5"/>
      <c r="N21122" s="5"/>
      <c r="O21122" s="5"/>
      <c r="P21122" s="5"/>
      <c r="Q21122" s="5"/>
      <c r="R21122" s="5"/>
      <c r="S21122" s="5"/>
      <c r="T21122" s="5"/>
      <c r="U21122" s="5"/>
      <c r="V21122" s="5"/>
      <c r="W21122" s="5"/>
      <c r="X21122" s="5"/>
      <c r="Y21122" s="5"/>
      <c r="Z21122" s="5"/>
      <c r="AA21122" s="5"/>
      <c r="AB21122" s="5"/>
      <c r="AC21122" s="5"/>
      <c r="AD21122" s="5"/>
      <c r="AE21122" s="5"/>
      <c r="AF21122" s="5"/>
      <c r="AG21122" s="5"/>
      <c r="AH21122" s="5"/>
      <c r="AI21122" s="5"/>
      <c r="AJ21122" s="5"/>
    </row>
    <row r="21123" spans="11:36">
      <c r="K21123" s="5"/>
      <c r="L21123" s="5"/>
      <c r="M21123" s="5"/>
      <c r="N21123" s="5"/>
      <c r="O21123" s="5"/>
      <c r="P21123" s="5"/>
      <c r="Q21123" s="5"/>
      <c r="R21123" s="5"/>
      <c r="S21123" s="5"/>
      <c r="T21123" s="5"/>
      <c r="U21123" s="5"/>
      <c r="V21123" s="5"/>
      <c r="W21123" s="5"/>
      <c r="X21123" s="5"/>
      <c r="Y21123" s="5"/>
      <c r="Z21123" s="5"/>
      <c r="AA21123" s="5"/>
      <c r="AB21123" s="5"/>
      <c r="AC21123" s="5"/>
      <c r="AD21123" s="5"/>
      <c r="AE21123" s="5"/>
      <c r="AF21123" s="5"/>
      <c r="AG21123" s="5"/>
      <c r="AH21123" s="5"/>
      <c r="AI21123" s="5"/>
      <c r="AJ21123" s="5"/>
    </row>
    <row r="21124" spans="11:36">
      <c r="K21124" s="5"/>
      <c r="L21124" s="5"/>
      <c r="M21124" s="5"/>
      <c r="N21124" s="5"/>
      <c r="O21124" s="5"/>
      <c r="P21124" s="5"/>
      <c r="Q21124" s="5"/>
      <c r="R21124" s="5"/>
      <c r="S21124" s="5"/>
      <c r="T21124" s="5"/>
      <c r="U21124" s="5"/>
      <c r="V21124" s="5"/>
      <c r="W21124" s="5"/>
      <c r="X21124" s="5"/>
      <c r="Y21124" s="5"/>
      <c r="Z21124" s="5"/>
      <c r="AA21124" s="5"/>
      <c r="AB21124" s="5"/>
      <c r="AC21124" s="5"/>
      <c r="AD21124" s="5"/>
      <c r="AE21124" s="5"/>
      <c r="AF21124" s="5"/>
      <c r="AG21124" s="5"/>
      <c r="AH21124" s="5"/>
      <c r="AI21124" s="5"/>
      <c r="AJ21124" s="5"/>
    </row>
    <row r="21125" spans="11:36">
      <c r="K21125" s="5"/>
      <c r="L21125" s="5"/>
      <c r="M21125" s="5"/>
      <c r="N21125" s="5"/>
      <c r="O21125" s="5"/>
      <c r="P21125" s="5"/>
      <c r="Q21125" s="5"/>
      <c r="R21125" s="5"/>
      <c r="S21125" s="5"/>
      <c r="T21125" s="5"/>
      <c r="U21125" s="5"/>
      <c r="V21125" s="5"/>
      <c r="W21125" s="5"/>
      <c r="X21125" s="5"/>
      <c r="Y21125" s="5"/>
      <c r="Z21125" s="5"/>
      <c r="AA21125" s="5"/>
      <c r="AB21125" s="5"/>
      <c r="AC21125" s="5"/>
      <c r="AD21125" s="5"/>
      <c r="AE21125" s="5"/>
      <c r="AF21125" s="5"/>
      <c r="AG21125" s="5"/>
      <c r="AH21125" s="5"/>
      <c r="AI21125" s="5"/>
      <c r="AJ21125" s="5"/>
    </row>
    <row r="21126" spans="11:36">
      <c r="K21126" s="5"/>
      <c r="L21126" s="5"/>
      <c r="M21126" s="5"/>
      <c r="N21126" s="5"/>
      <c r="O21126" s="5"/>
      <c r="P21126" s="5"/>
      <c r="Q21126" s="5"/>
      <c r="R21126" s="5"/>
      <c r="S21126" s="5"/>
      <c r="T21126" s="5"/>
      <c r="U21126" s="5"/>
      <c r="V21126" s="5"/>
      <c r="W21126" s="5"/>
      <c r="X21126" s="5"/>
      <c r="Y21126" s="5"/>
      <c r="Z21126" s="5"/>
      <c r="AA21126" s="5"/>
      <c r="AB21126" s="5"/>
      <c r="AC21126" s="5"/>
      <c r="AD21126" s="5"/>
      <c r="AE21126" s="5"/>
      <c r="AF21126" s="5"/>
      <c r="AG21126" s="5"/>
      <c r="AH21126" s="5"/>
      <c r="AI21126" s="5"/>
      <c r="AJ21126" s="5"/>
    </row>
    <row r="21127" spans="11:36">
      <c r="K21127" s="5"/>
      <c r="L21127" s="5"/>
      <c r="M21127" s="5"/>
      <c r="N21127" s="5"/>
      <c r="O21127" s="5"/>
      <c r="P21127" s="5"/>
      <c r="Q21127" s="5"/>
      <c r="R21127" s="5"/>
      <c r="S21127" s="5"/>
      <c r="T21127" s="5"/>
      <c r="U21127" s="5"/>
      <c r="V21127" s="5"/>
      <c r="W21127" s="5"/>
      <c r="X21127" s="5"/>
      <c r="Y21127" s="5"/>
      <c r="Z21127" s="5"/>
      <c r="AA21127" s="5"/>
      <c r="AB21127" s="5"/>
      <c r="AC21127" s="5"/>
      <c r="AD21127" s="5"/>
      <c r="AE21127" s="5"/>
      <c r="AF21127" s="5"/>
      <c r="AG21127" s="5"/>
      <c r="AH21127" s="5"/>
      <c r="AI21127" s="5"/>
      <c r="AJ21127" s="5"/>
    </row>
    <row r="21128" spans="11:36">
      <c r="K21128" s="5"/>
      <c r="L21128" s="5"/>
      <c r="M21128" s="5"/>
      <c r="N21128" s="5"/>
      <c r="O21128" s="5"/>
      <c r="P21128" s="5"/>
      <c r="Q21128" s="5"/>
      <c r="R21128" s="5"/>
      <c r="S21128" s="5"/>
      <c r="T21128" s="5"/>
      <c r="U21128" s="5"/>
      <c r="V21128" s="5"/>
      <c r="W21128" s="5"/>
      <c r="X21128" s="5"/>
      <c r="Y21128" s="5"/>
      <c r="Z21128" s="5"/>
      <c r="AA21128" s="5"/>
      <c r="AB21128" s="5"/>
      <c r="AC21128" s="5"/>
      <c r="AD21128" s="5"/>
      <c r="AE21128" s="5"/>
      <c r="AF21128" s="5"/>
      <c r="AG21128" s="5"/>
      <c r="AH21128" s="5"/>
      <c r="AI21128" s="5"/>
      <c r="AJ21128" s="5"/>
    </row>
    <row r="21129" spans="11:36">
      <c r="K21129" s="5"/>
      <c r="L21129" s="5"/>
      <c r="M21129" s="5"/>
      <c r="N21129" s="5"/>
      <c r="O21129" s="5"/>
      <c r="P21129" s="5"/>
      <c r="Q21129" s="5"/>
      <c r="R21129" s="5"/>
      <c r="S21129" s="5"/>
      <c r="T21129" s="5"/>
      <c r="U21129" s="5"/>
      <c r="V21129" s="5"/>
      <c r="W21129" s="5"/>
      <c r="X21129" s="5"/>
      <c r="Y21129" s="5"/>
      <c r="Z21129" s="5"/>
      <c r="AA21129" s="5"/>
      <c r="AB21129" s="5"/>
      <c r="AC21129" s="5"/>
      <c r="AD21129" s="5"/>
      <c r="AE21129" s="5"/>
      <c r="AF21129" s="5"/>
      <c r="AG21129" s="5"/>
      <c r="AH21129" s="5"/>
      <c r="AI21129" s="5"/>
      <c r="AJ21129" s="5"/>
    </row>
    <row r="21130" spans="11:36">
      <c r="K21130" s="5"/>
      <c r="L21130" s="5"/>
      <c r="M21130" s="5"/>
      <c r="N21130" s="5"/>
      <c r="O21130" s="5"/>
      <c r="P21130" s="5"/>
      <c r="Q21130" s="5"/>
      <c r="R21130" s="5"/>
      <c r="S21130" s="5"/>
      <c r="T21130" s="5"/>
      <c r="U21130" s="5"/>
      <c r="V21130" s="5"/>
      <c r="W21130" s="5"/>
      <c r="X21130" s="5"/>
      <c r="Y21130" s="5"/>
      <c r="Z21130" s="5"/>
      <c r="AA21130" s="5"/>
      <c r="AB21130" s="5"/>
      <c r="AC21130" s="5"/>
      <c r="AD21130" s="5"/>
      <c r="AE21130" s="5"/>
      <c r="AF21130" s="5"/>
      <c r="AG21130" s="5"/>
      <c r="AH21130" s="5"/>
      <c r="AI21130" s="5"/>
      <c r="AJ21130" s="5"/>
    </row>
    <row r="21131" spans="11:36">
      <c r="K21131" s="5"/>
      <c r="L21131" s="5"/>
      <c r="M21131" s="5"/>
      <c r="N21131" s="5"/>
      <c r="O21131" s="5"/>
      <c r="P21131" s="5"/>
      <c r="Q21131" s="5"/>
      <c r="R21131" s="5"/>
      <c r="S21131" s="5"/>
      <c r="T21131" s="5"/>
      <c r="U21131" s="5"/>
      <c r="V21131" s="5"/>
      <c r="W21131" s="5"/>
      <c r="X21131" s="5"/>
      <c r="Y21131" s="5"/>
      <c r="Z21131" s="5"/>
      <c r="AA21131" s="5"/>
      <c r="AB21131" s="5"/>
      <c r="AC21131" s="5"/>
      <c r="AD21131" s="5"/>
      <c r="AE21131" s="5"/>
      <c r="AF21131" s="5"/>
      <c r="AG21131" s="5"/>
      <c r="AH21131" s="5"/>
      <c r="AI21131" s="5"/>
      <c r="AJ21131" s="5"/>
    </row>
    <row r="21132" spans="11:36">
      <c r="K21132" s="5"/>
      <c r="L21132" s="5"/>
      <c r="M21132" s="5"/>
      <c r="N21132" s="5"/>
      <c r="O21132" s="5"/>
      <c r="P21132" s="5"/>
      <c r="Q21132" s="5"/>
      <c r="R21132" s="5"/>
      <c r="S21132" s="5"/>
      <c r="T21132" s="5"/>
      <c r="U21132" s="5"/>
      <c r="V21132" s="5"/>
      <c r="W21132" s="5"/>
      <c r="X21132" s="5"/>
      <c r="Y21132" s="5"/>
      <c r="Z21132" s="5"/>
      <c r="AA21132" s="5"/>
      <c r="AB21132" s="5"/>
      <c r="AC21132" s="5"/>
      <c r="AD21132" s="5"/>
      <c r="AE21132" s="5"/>
      <c r="AF21132" s="5"/>
      <c r="AG21132" s="5"/>
      <c r="AH21132" s="5"/>
      <c r="AI21132" s="5"/>
      <c r="AJ21132" s="5"/>
    </row>
    <row r="21133" spans="11:36">
      <c r="K21133" s="5"/>
      <c r="L21133" s="5"/>
      <c r="M21133" s="5"/>
      <c r="N21133" s="5"/>
      <c r="O21133" s="5"/>
      <c r="P21133" s="5"/>
      <c r="Q21133" s="5"/>
      <c r="R21133" s="5"/>
      <c r="S21133" s="5"/>
      <c r="T21133" s="5"/>
      <c r="U21133" s="5"/>
      <c r="V21133" s="5"/>
      <c r="W21133" s="5"/>
      <c r="X21133" s="5"/>
      <c r="Y21133" s="5"/>
      <c r="Z21133" s="5"/>
      <c r="AA21133" s="5"/>
      <c r="AB21133" s="5"/>
      <c r="AC21133" s="5"/>
      <c r="AD21133" s="5"/>
      <c r="AE21133" s="5"/>
      <c r="AF21133" s="5"/>
      <c r="AG21133" s="5"/>
      <c r="AH21133" s="5"/>
      <c r="AI21133" s="5"/>
      <c r="AJ21133" s="5"/>
    </row>
    <row r="21134" spans="11:36">
      <c r="K21134" s="5"/>
      <c r="L21134" s="5"/>
      <c r="M21134" s="5"/>
      <c r="N21134" s="5"/>
      <c r="O21134" s="5"/>
      <c r="P21134" s="5"/>
      <c r="Q21134" s="5"/>
      <c r="R21134" s="5"/>
      <c r="S21134" s="5"/>
      <c r="T21134" s="5"/>
      <c r="U21134" s="5"/>
      <c r="V21134" s="5"/>
      <c r="W21134" s="5"/>
      <c r="X21134" s="5"/>
      <c r="Y21134" s="5"/>
      <c r="Z21134" s="5"/>
      <c r="AA21134" s="5"/>
      <c r="AB21134" s="5"/>
      <c r="AC21134" s="5"/>
      <c r="AD21134" s="5"/>
      <c r="AE21134" s="5"/>
      <c r="AF21134" s="5"/>
      <c r="AG21134" s="5"/>
      <c r="AH21134" s="5"/>
      <c r="AI21134" s="5"/>
      <c r="AJ21134" s="5"/>
    </row>
    <row r="21135" spans="11:36">
      <c r="K21135" s="5"/>
      <c r="L21135" s="5"/>
      <c r="M21135" s="5"/>
      <c r="N21135" s="5"/>
      <c r="O21135" s="5"/>
      <c r="P21135" s="5"/>
      <c r="Q21135" s="5"/>
      <c r="R21135" s="5"/>
      <c r="S21135" s="5"/>
      <c r="T21135" s="5"/>
      <c r="U21135" s="5"/>
      <c r="V21135" s="5"/>
      <c r="W21135" s="5"/>
      <c r="X21135" s="5"/>
      <c r="Y21135" s="5"/>
      <c r="Z21135" s="5"/>
      <c r="AA21135" s="5"/>
      <c r="AB21135" s="5"/>
      <c r="AC21135" s="5"/>
      <c r="AD21135" s="5"/>
      <c r="AE21135" s="5"/>
      <c r="AF21135" s="5"/>
      <c r="AG21135" s="5"/>
      <c r="AH21135" s="5"/>
      <c r="AI21135" s="5"/>
      <c r="AJ21135" s="5"/>
    </row>
    <row r="21136" spans="11:36">
      <c r="K21136" s="5"/>
      <c r="L21136" s="5"/>
      <c r="M21136" s="5"/>
      <c r="N21136" s="5"/>
      <c r="O21136" s="5"/>
      <c r="P21136" s="5"/>
      <c r="Q21136" s="5"/>
      <c r="R21136" s="5"/>
      <c r="S21136" s="5"/>
      <c r="T21136" s="5"/>
      <c r="U21136" s="5"/>
      <c r="V21136" s="5"/>
      <c r="W21136" s="5"/>
      <c r="X21136" s="5"/>
      <c r="Y21136" s="5"/>
      <c r="Z21136" s="5"/>
      <c r="AA21136" s="5"/>
      <c r="AB21136" s="5"/>
      <c r="AC21136" s="5"/>
      <c r="AD21136" s="5"/>
      <c r="AE21136" s="5"/>
      <c r="AF21136" s="5"/>
      <c r="AG21136" s="5"/>
      <c r="AH21136" s="5"/>
      <c r="AI21136" s="5"/>
      <c r="AJ21136" s="5"/>
    </row>
    <row r="21137" spans="11:36">
      <c r="K21137" s="5"/>
      <c r="L21137" s="5"/>
      <c r="M21137" s="5"/>
      <c r="N21137" s="5"/>
      <c r="O21137" s="5"/>
      <c r="P21137" s="5"/>
      <c r="Q21137" s="5"/>
      <c r="R21137" s="5"/>
      <c r="S21137" s="5"/>
      <c r="T21137" s="5"/>
      <c r="U21137" s="5"/>
      <c r="V21137" s="5"/>
      <c r="W21137" s="5"/>
      <c r="X21137" s="5"/>
      <c r="Y21137" s="5"/>
      <c r="Z21137" s="5"/>
      <c r="AA21137" s="5"/>
      <c r="AB21137" s="5"/>
      <c r="AC21137" s="5"/>
      <c r="AD21137" s="5"/>
      <c r="AE21137" s="5"/>
      <c r="AF21137" s="5"/>
      <c r="AG21137" s="5"/>
      <c r="AH21137" s="5"/>
      <c r="AI21137" s="5"/>
      <c r="AJ21137" s="5"/>
    </row>
    <row r="21138" spans="11:36">
      <c r="K21138" s="5"/>
      <c r="L21138" s="5"/>
      <c r="M21138" s="5"/>
      <c r="N21138" s="5"/>
      <c r="O21138" s="5"/>
      <c r="P21138" s="5"/>
      <c r="Q21138" s="5"/>
      <c r="R21138" s="5"/>
      <c r="S21138" s="5"/>
      <c r="T21138" s="5"/>
      <c r="U21138" s="5"/>
      <c r="V21138" s="5"/>
      <c r="W21138" s="5"/>
      <c r="X21138" s="5"/>
      <c r="Y21138" s="5"/>
      <c r="Z21138" s="5"/>
      <c r="AA21138" s="5"/>
      <c r="AB21138" s="5"/>
      <c r="AC21138" s="5"/>
      <c r="AD21138" s="5"/>
      <c r="AE21138" s="5"/>
      <c r="AF21138" s="5"/>
      <c r="AG21138" s="5"/>
      <c r="AH21138" s="5"/>
      <c r="AI21138" s="5"/>
      <c r="AJ21138" s="5"/>
    </row>
    <row r="21139" spans="11:36">
      <c r="K21139" s="5"/>
      <c r="L21139" s="5"/>
      <c r="M21139" s="5"/>
      <c r="N21139" s="5"/>
      <c r="O21139" s="5"/>
      <c r="P21139" s="5"/>
      <c r="Q21139" s="5"/>
      <c r="R21139" s="5"/>
      <c r="S21139" s="5"/>
      <c r="T21139" s="5"/>
      <c r="U21139" s="5"/>
      <c r="V21139" s="5"/>
      <c r="W21139" s="5"/>
      <c r="X21139" s="5"/>
      <c r="Y21139" s="5"/>
      <c r="Z21139" s="5"/>
      <c r="AA21139" s="5"/>
      <c r="AB21139" s="5"/>
      <c r="AC21139" s="5"/>
      <c r="AD21139" s="5"/>
      <c r="AE21139" s="5"/>
      <c r="AF21139" s="5"/>
      <c r="AG21139" s="5"/>
      <c r="AH21139" s="5"/>
      <c r="AI21139" s="5"/>
      <c r="AJ21139" s="5"/>
    </row>
    <row r="21140" spans="11:36">
      <c r="K21140" s="5"/>
      <c r="L21140" s="5"/>
      <c r="M21140" s="5"/>
      <c r="N21140" s="5"/>
      <c r="O21140" s="5"/>
      <c r="P21140" s="5"/>
      <c r="Q21140" s="5"/>
      <c r="R21140" s="5"/>
      <c r="S21140" s="5"/>
      <c r="T21140" s="5"/>
      <c r="U21140" s="5"/>
      <c r="V21140" s="5"/>
      <c r="W21140" s="5"/>
      <c r="X21140" s="5"/>
      <c r="Y21140" s="5"/>
      <c r="Z21140" s="5"/>
      <c r="AA21140" s="5"/>
      <c r="AB21140" s="5"/>
      <c r="AC21140" s="5"/>
      <c r="AD21140" s="5"/>
      <c r="AE21140" s="5"/>
      <c r="AF21140" s="5"/>
      <c r="AG21140" s="5"/>
      <c r="AH21140" s="5"/>
      <c r="AI21140" s="5"/>
      <c r="AJ21140" s="5"/>
    </row>
    <row r="21141" spans="11:36">
      <c r="K21141" s="5"/>
      <c r="L21141" s="5"/>
      <c r="M21141" s="5"/>
      <c r="N21141" s="5"/>
      <c r="O21141" s="5"/>
      <c r="P21141" s="5"/>
      <c r="Q21141" s="5"/>
      <c r="R21141" s="5"/>
      <c r="S21141" s="5"/>
      <c r="T21141" s="5"/>
      <c r="U21141" s="5"/>
      <c r="V21141" s="5"/>
      <c r="W21141" s="5"/>
      <c r="X21141" s="5"/>
      <c r="Y21141" s="5"/>
      <c r="Z21141" s="5"/>
      <c r="AA21141" s="5"/>
      <c r="AB21141" s="5"/>
      <c r="AC21141" s="5"/>
      <c r="AD21141" s="5"/>
      <c r="AE21141" s="5"/>
      <c r="AF21141" s="5"/>
      <c r="AG21141" s="5"/>
      <c r="AH21141" s="5"/>
      <c r="AI21141" s="5"/>
      <c r="AJ21141" s="5"/>
    </row>
    <row r="21142" spans="11:36">
      <c r="K21142" s="5"/>
      <c r="L21142" s="5"/>
      <c r="M21142" s="5"/>
      <c r="N21142" s="5"/>
      <c r="O21142" s="5"/>
      <c r="P21142" s="5"/>
      <c r="Q21142" s="5"/>
      <c r="R21142" s="5"/>
      <c r="S21142" s="5"/>
      <c r="T21142" s="5"/>
      <c r="U21142" s="5"/>
      <c r="V21142" s="5"/>
      <c r="W21142" s="5"/>
      <c r="X21142" s="5"/>
      <c r="Y21142" s="5"/>
      <c r="Z21142" s="5"/>
      <c r="AA21142" s="5"/>
      <c r="AB21142" s="5"/>
      <c r="AC21142" s="5"/>
      <c r="AD21142" s="5"/>
      <c r="AE21142" s="5"/>
      <c r="AF21142" s="5"/>
      <c r="AG21142" s="5"/>
      <c r="AH21142" s="5"/>
      <c r="AI21142" s="5"/>
      <c r="AJ21142" s="5"/>
    </row>
    <row r="21143" spans="11:36">
      <c r="K21143" s="5"/>
      <c r="L21143" s="5"/>
      <c r="M21143" s="5"/>
      <c r="N21143" s="5"/>
      <c r="O21143" s="5"/>
      <c r="P21143" s="5"/>
      <c r="Q21143" s="5"/>
      <c r="R21143" s="5"/>
      <c r="S21143" s="5"/>
      <c r="T21143" s="5"/>
      <c r="U21143" s="5"/>
      <c r="V21143" s="5"/>
      <c r="W21143" s="5"/>
      <c r="X21143" s="5"/>
      <c r="Y21143" s="5"/>
      <c r="Z21143" s="5"/>
      <c r="AA21143" s="5"/>
      <c r="AB21143" s="5"/>
      <c r="AC21143" s="5"/>
      <c r="AD21143" s="5"/>
      <c r="AE21143" s="5"/>
      <c r="AF21143" s="5"/>
      <c r="AG21143" s="5"/>
      <c r="AH21143" s="5"/>
      <c r="AI21143" s="5"/>
      <c r="AJ21143" s="5"/>
    </row>
    <row r="21144" spans="11:36">
      <c r="K21144" s="5"/>
      <c r="L21144" s="5"/>
      <c r="M21144" s="5"/>
      <c r="N21144" s="5"/>
      <c r="O21144" s="5"/>
      <c r="P21144" s="5"/>
      <c r="Q21144" s="5"/>
      <c r="R21144" s="5"/>
      <c r="S21144" s="5"/>
      <c r="T21144" s="5"/>
      <c r="U21144" s="5"/>
      <c r="V21144" s="5"/>
      <c r="W21144" s="5"/>
      <c r="X21144" s="5"/>
      <c r="Y21144" s="5"/>
      <c r="Z21144" s="5"/>
      <c r="AA21144" s="5"/>
      <c r="AB21144" s="5"/>
      <c r="AC21144" s="5"/>
      <c r="AD21144" s="5"/>
      <c r="AE21144" s="5"/>
      <c r="AF21144" s="5"/>
      <c r="AG21144" s="5"/>
      <c r="AH21144" s="5"/>
      <c r="AI21144" s="5"/>
      <c r="AJ21144" s="5"/>
    </row>
    <row r="21145" spans="11:36">
      <c r="K21145" s="5"/>
      <c r="L21145" s="5"/>
      <c r="M21145" s="5"/>
      <c r="N21145" s="5"/>
      <c r="O21145" s="5"/>
      <c r="P21145" s="5"/>
      <c r="Q21145" s="5"/>
      <c r="R21145" s="5"/>
      <c r="S21145" s="5"/>
      <c r="T21145" s="5"/>
      <c r="U21145" s="5"/>
      <c r="V21145" s="5"/>
      <c r="W21145" s="5"/>
      <c r="X21145" s="5"/>
      <c r="Y21145" s="5"/>
      <c r="Z21145" s="5"/>
      <c r="AA21145" s="5"/>
      <c r="AB21145" s="5"/>
      <c r="AC21145" s="5"/>
      <c r="AD21145" s="5"/>
      <c r="AE21145" s="5"/>
      <c r="AF21145" s="5"/>
      <c r="AG21145" s="5"/>
      <c r="AH21145" s="5"/>
      <c r="AI21145" s="5"/>
      <c r="AJ21145" s="5"/>
    </row>
    <row r="21146" spans="11:36">
      <c r="K21146" s="5"/>
      <c r="L21146" s="5"/>
      <c r="M21146" s="5"/>
      <c r="N21146" s="5"/>
      <c r="O21146" s="5"/>
      <c r="P21146" s="5"/>
      <c r="Q21146" s="5"/>
      <c r="R21146" s="5"/>
      <c r="S21146" s="5"/>
      <c r="T21146" s="5"/>
      <c r="U21146" s="5"/>
      <c r="V21146" s="5"/>
      <c r="W21146" s="5"/>
      <c r="X21146" s="5"/>
      <c r="Y21146" s="5"/>
      <c r="Z21146" s="5"/>
      <c r="AA21146" s="5"/>
      <c r="AB21146" s="5"/>
      <c r="AC21146" s="5"/>
      <c r="AD21146" s="5"/>
      <c r="AE21146" s="5"/>
      <c r="AF21146" s="5"/>
      <c r="AG21146" s="5"/>
      <c r="AH21146" s="5"/>
      <c r="AI21146" s="5"/>
      <c r="AJ21146" s="5"/>
    </row>
    <row r="21147" spans="11:36">
      <c r="K21147" s="5"/>
      <c r="L21147" s="5"/>
      <c r="M21147" s="5"/>
      <c r="N21147" s="5"/>
      <c r="O21147" s="5"/>
      <c r="P21147" s="5"/>
      <c r="Q21147" s="5"/>
      <c r="R21147" s="5"/>
      <c r="S21147" s="5"/>
      <c r="T21147" s="5"/>
      <c r="U21147" s="5"/>
      <c r="V21147" s="5"/>
      <c r="W21147" s="5"/>
      <c r="X21147" s="5"/>
      <c r="Y21147" s="5"/>
      <c r="Z21147" s="5"/>
      <c r="AA21147" s="5"/>
      <c r="AB21147" s="5"/>
      <c r="AC21147" s="5"/>
      <c r="AD21147" s="5"/>
      <c r="AE21147" s="5"/>
      <c r="AF21147" s="5"/>
      <c r="AG21147" s="5"/>
      <c r="AH21147" s="5"/>
      <c r="AI21147" s="5"/>
      <c r="AJ21147" s="5"/>
    </row>
    <row r="21148" spans="11:36">
      <c r="K21148" s="5"/>
      <c r="L21148" s="5"/>
      <c r="M21148" s="5"/>
      <c r="N21148" s="5"/>
      <c r="O21148" s="5"/>
      <c r="P21148" s="5"/>
      <c r="Q21148" s="5"/>
      <c r="R21148" s="5"/>
      <c r="S21148" s="5"/>
      <c r="T21148" s="5"/>
      <c r="U21148" s="5"/>
      <c r="V21148" s="5"/>
      <c r="W21148" s="5"/>
      <c r="X21148" s="5"/>
      <c r="Y21148" s="5"/>
      <c r="Z21148" s="5"/>
      <c r="AA21148" s="5"/>
      <c r="AB21148" s="5"/>
      <c r="AC21148" s="5"/>
      <c r="AD21148" s="5"/>
      <c r="AE21148" s="5"/>
      <c r="AF21148" s="5"/>
      <c r="AG21148" s="5"/>
      <c r="AH21148" s="5"/>
      <c r="AI21148" s="5"/>
      <c r="AJ21148" s="5"/>
    </row>
    <row r="21149" spans="11:36">
      <c r="K21149" s="5"/>
      <c r="L21149" s="5"/>
      <c r="M21149" s="5"/>
      <c r="N21149" s="5"/>
      <c r="O21149" s="5"/>
      <c r="P21149" s="5"/>
      <c r="Q21149" s="5"/>
      <c r="R21149" s="5"/>
      <c r="S21149" s="5"/>
      <c r="T21149" s="5"/>
      <c r="U21149" s="5"/>
      <c r="V21149" s="5"/>
      <c r="W21149" s="5"/>
      <c r="X21149" s="5"/>
      <c r="Y21149" s="5"/>
      <c r="Z21149" s="5"/>
      <c r="AA21149" s="5"/>
      <c r="AB21149" s="5"/>
      <c r="AC21149" s="5"/>
      <c r="AD21149" s="5"/>
      <c r="AE21149" s="5"/>
      <c r="AF21149" s="5"/>
      <c r="AG21149" s="5"/>
      <c r="AH21149" s="5"/>
      <c r="AI21149" s="5"/>
      <c r="AJ21149" s="5"/>
    </row>
    <row r="21150" spans="11:36">
      <c r="K21150" s="5"/>
      <c r="L21150" s="5"/>
      <c r="M21150" s="5"/>
      <c r="N21150" s="5"/>
      <c r="O21150" s="5"/>
      <c r="P21150" s="5"/>
      <c r="Q21150" s="5"/>
      <c r="R21150" s="5"/>
      <c r="S21150" s="5"/>
      <c r="T21150" s="5"/>
      <c r="U21150" s="5"/>
      <c r="V21150" s="5"/>
      <c r="W21150" s="5"/>
      <c r="X21150" s="5"/>
      <c r="Y21150" s="5"/>
      <c r="Z21150" s="5"/>
      <c r="AA21150" s="5"/>
      <c r="AB21150" s="5"/>
      <c r="AC21150" s="5"/>
      <c r="AD21150" s="5"/>
      <c r="AE21150" s="5"/>
      <c r="AF21150" s="5"/>
      <c r="AG21150" s="5"/>
      <c r="AH21150" s="5"/>
      <c r="AI21150" s="5"/>
      <c r="AJ21150" s="5"/>
    </row>
    <row r="21151" spans="11:36">
      <c r="K21151" s="5"/>
      <c r="L21151" s="5"/>
      <c r="M21151" s="5"/>
      <c r="N21151" s="5"/>
      <c r="O21151" s="5"/>
      <c r="P21151" s="5"/>
      <c r="Q21151" s="5"/>
      <c r="R21151" s="5"/>
      <c r="S21151" s="5"/>
      <c r="T21151" s="5"/>
      <c r="U21151" s="5"/>
      <c r="V21151" s="5"/>
      <c r="W21151" s="5"/>
      <c r="X21151" s="5"/>
      <c r="Y21151" s="5"/>
      <c r="Z21151" s="5"/>
      <c r="AA21151" s="5"/>
      <c r="AB21151" s="5"/>
      <c r="AC21151" s="5"/>
      <c r="AD21151" s="5"/>
      <c r="AE21151" s="5"/>
      <c r="AF21151" s="5"/>
      <c r="AG21151" s="5"/>
      <c r="AH21151" s="5"/>
      <c r="AI21151" s="5"/>
      <c r="AJ21151" s="5"/>
    </row>
    <row r="21152" spans="11:36">
      <c r="K21152" s="5"/>
      <c r="L21152" s="5"/>
      <c r="M21152" s="5"/>
      <c r="N21152" s="5"/>
      <c r="O21152" s="5"/>
      <c r="P21152" s="5"/>
      <c r="Q21152" s="5"/>
      <c r="R21152" s="5"/>
      <c r="S21152" s="5"/>
      <c r="T21152" s="5"/>
      <c r="U21152" s="5"/>
      <c r="V21152" s="5"/>
      <c r="W21152" s="5"/>
      <c r="X21152" s="5"/>
      <c r="Y21152" s="5"/>
      <c r="Z21152" s="5"/>
      <c r="AA21152" s="5"/>
      <c r="AB21152" s="5"/>
      <c r="AC21152" s="5"/>
      <c r="AD21152" s="5"/>
      <c r="AE21152" s="5"/>
      <c r="AF21152" s="5"/>
      <c r="AG21152" s="5"/>
      <c r="AH21152" s="5"/>
      <c r="AI21152" s="5"/>
      <c r="AJ21152" s="5"/>
    </row>
    <row r="21153" spans="11:36">
      <c r="K21153" s="5"/>
      <c r="L21153" s="5"/>
      <c r="M21153" s="5"/>
      <c r="N21153" s="5"/>
      <c r="O21153" s="5"/>
      <c r="P21153" s="5"/>
      <c r="Q21153" s="5"/>
      <c r="R21153" s="5"/>
      <c r="S21153" s="5"/>
      <c r="T21153" s="5"/>
      <c r="U21153" s="5"/>
      <c r="V21153" s="5"/>
      <c r="W21153" s="5"/>
      <c r="X21153" s="5"/>
      <c r="Y21153" s="5"/>
      <c r="Z21153" s="5"/>
      <c r="AA21153" s="5"/>
      <c r="AB21153" s="5"/>
      <c r="AC21153" s="5"/>
      <c r="AD21153" s="5"/>
      <c r="AE21153" s="5"/>
      <c r="AF21153" s="5"/>
      <c r="AG21153" s="5"/>
      <c r="AH21153" s="5"/>
      <c r="AI21153" s="5"/>
      <c r="AJ21153" s="5"/>
    </row>
    <row r="21154" spans="11:36">
      <c r="K21154" s="5"/>
      <c r="L21154" s="5"/>
      <c r="M21154" s="5"/>
      <c r="N21154" s="5"/>
      <c r="O21154" s="5"/>
      <c r="P21154" s="5"/>
      <c r="Q21154" s="5"/>
      <c r="R21154" s="5"/>
      <c r="S21154" s="5"/>
      <c r="T21154" s="5"/>
      <c r="U21154" s="5"/>
      <c r="V21154" s="5"/>
      <c r="W21154" s="5"/>
      <c r="X21154" s="5"/>
      <c r="Y21154" s="5"/>
      <c r="Z21154" s="5"/>
      <c r="AA21154" s="5"/>
      <c r="AB21154" s="5"/>
      <c r="AC21154" s="5"/>
      <c r="AD21154" s="5"/>
      <c r="AE21154" s="5"/>
      <c r="AF21154" s="5"/>
      <c r="AG21154" s="5"/>
      <c r="AH21154" s="5"/>
      <c r="AI21154" s="5"/>
      <c r="AJ21154" s="5"/>
    </row>
    <row r="21155" spans="11:36">
      <c r="K21155" s="5"/>
      <c r="L21155" s="5"/>
      <c r="M21155" s="5"/>
      <c r="N21155" s="5"/>
      <c r="O21155" s="5"/>
      <c r="P21155" s="5"/>
      <c r="Q21155" s="5"/>
      <c r="R21155" s="5"/>
      <c r="S21155" s="5"/>
      <c r="T21155" s="5"/>
      <c r="U21155" s="5"/>
      <c r="V21155" s="5"/>
      <c r="W21155" s="5"/>
      <c r="X21155" s="5"/>
      <c r="Y21155" s="5"/>
      <c r="Z21155" s="5"/>
      <c r="AA21155" s="5"/>
      <c r="AB21155" s="5"/>
      <c r="AC21155" s="5"/>
      <c r="AD21155" s="5"/>
      <c r="AE21155" s="5"/>
      <c r="AF21155" s="5"/>
      <c r="AG21155" s="5"/>
      <c r="AH21155" s="5"/>
      <c r="AI21155" s="5"/>
      <c r="AJ21155" s="5"/>
    </row>
    <row r="21156" spans="11:36">
      <c r="K21156" s="5"/>
      <c r="L21156" s="5"/>
      <c r="M21156" s="5"/>
      <c r="N21156" s="5"/>
      <c r="O21156" s="5"/>
      <c r="P21156" s="5"/>
      <c r="Q21156" s="5"/>
      <c r="R21156" s="5"/>
      <c r="S21156" s="5"/>
      <c r="T21156" s="5"/>
      <c r="U21156" s="5"/>
      <c r="V21156" s="5"/>
      <c r="W21156" s="5"/>
      <c r="X21156" s="5"/>
      <c r="Y21156" s="5"/>
      <c r="Z21156" s="5"/>
      <c r="AA21156" s="5"/>
      <c r="AB21156" s="5"/>
      <c r="AC21156" s="5"/>
      <c r="AD21156" s="5"/>
      <c r="AE21156" s="5"/>
      <c r="AF21156" s="5"/>
      <c r="AG21156" s="5"/>
      <c r="AH21156" s="5"/>
      <c r="AI21156" s="5"/>
      <c r="AJ21156" s="5"/>
    </row>
    <row r="21157" spans="11:36">
      <c r="K21157" s="5"/>
      <c r="L21157" s="5"/>
      <c r="M21157" s="5"/>
      <c r="N21157" s="5"/>
      <c r="O21157" s="5"/>
      <c r="P21157" s="5"/>
      <c r="Q21157" s="5"/>
      <c r="R21157" s="5"/>
      <c r="S21157" s="5"/>
      <c r="T21157" s="5"/>
      <c r="U21157" s="5"/>
      <c r="V21157" s="5"/>
      <c r="W21157" s="5"/>
      <c r="X21157" s="5"/>
      <c r="Y21157" s="5"/>
      <c r="Z21157" s="5"/>
      <c r="AA21157" s="5"/>
      <c r="AB21157" s="5"/>
      <c r="AC21157" s="5"/>
      <c r="AD21157" s="5"/>
      <c r="AE21157" s="5"/>
      <c r="AF21157" s="5"/>
      <c r="AG21157" s="5"/>
      <c r="AH21157" s="5"/>
      <c r="AI21157" s="5"/>
      <c r="AJ21157" s="5"/>
    </row>
    <row r="21158" spans="11:36">
      <c r="K21158" s="5"/>
      <c r="L21158" s="5"/>
      <c r="M21158" s="5"/>
      <c r="N21158" s="5"/>
      <c r="O21158" s="5"/>
      <c r="P21158" s="5"/>
      <c r="Q21158" s="5"/>
      <c r="R21158" s="5"/>
      <c r="S21158" s="5"/>
      <c r="T21158" s="5"/>
      <c r="U21158" s="5"/>
      <c r="V21158" s="5"/>
      <c r="W21158" s="5"/>
      <c r="X21158" s="5"/>
      <c r="Y21158" s="5"/>
      <c r="Z21158" s="5"/>
      <c r="AA21158" s="5"/>
      <c r="AB21158" s="5"/>
      <c r="AC21158" s="5"/>
      <c r="AD21158" s="5"/>
      <c r="AE21158" s="5"/>
      <c r="AF21158" s="5"/>
      <c r="AG21158" s="5"/>
      <c r="AH21158" s="5"/>
      <c r="AI21158" s="5"/>
      <c r="AJ21158" s="5"/>
    </row>
    <row r="21159" spans="11:36">
      <c r="K21159" s="5"/>
      <c r="L21159" s="5"/>
      <c r="M21159" s="5"/>
      <c r="N21159" s="5"/>
      <c r="O21159" s="5"/>
      <c r="P21159" s="5"/>
      <c r="Q21159" s="5"/>
      <c r="R21159" s="5"/>
      <c r="S21159" s="5"/>
      <c r="T21159" s="5"/>
      <c r="U21159" s="5"/>
      <c r="V21159" s="5"/>
      <c r="W21159" s="5"/>
      <c r="X21159" s="5"/>
      <c r="Y21159" s="5"/>
      <c r="Z21159" s="5"/>
      <c r="AA21159" s="5"/>
      <c r="AB21159" s="5"/>
      <c r="AC21159" s="5"/>
      <c r="AD21159" s="5"/>
      <c r="AE21159" s="5"/>
      <c r="AF21159" s="5"/>
      <c r="AG21159" s="5"/>
      <c r="AH21159" s="5"/>
      <c r="AI21159" s="5"/>
      <c r="AJ21159" s="5"/>
    </row>
    <row r="21160" spans="11:36">
      <c r="K21160" s="5"/>
      <c r="L21160" s="5"/>
      <c r="M21160" s="5"/>
      <c r="N21160" s="5"/>
      <c r="O21160" s="5"/>
      <c r="P21160" s="5"/>
      <c r="Q21160" s="5"/>
      <c r="R21160" s="5"/>
      <c r="S21160" s="5"/>
      <c r="T21160" s="5"/>
      <c r="U21160" s="5"/>
      <c r="V21160" s="5"/>
      <c r="W21160" s="5"/>
      <c r="X21160" s="5"/>
      <c r="Y21160" s="5"/>
      <c r="Z21160" s="5"/>
      <c r="AA21160" s="5"/>
      <c r="AB21160" s="5"/>
      <c r="AC21160" s="5"/>
      <c r="AD21160" s="5"/>
      <c r="AE21160" s="5"/>
      <c r="AF21160" s="5"/>
      <c r="AG21160" s="5"/>
      <c r="AH21160" s="5"/>
      <c r="AI21160" s="5"/>
      <c r="AJ21160" s="5"/>
    </row>
    <row r="21161" spans="11:36">
      <c r="K21161" s="5"/>
      <c r="L21161" s="5"/>
      <c r="M21161" s="5"/>
      <c r="N21161" s="5"/>
      <c r="O21161" s="5"/>
      <c r="P21161" s="5"/>
      <c r="Q21161" s="5"/>
      <c r="R21161" s="5"/>
      <c r="S21161" s="5"/>
      <c r="T21161" s="5"/>
      <c r="U21161" s="5"/>
      <c r="V21161" s="5"/>
      <c r="W21161" s="5"/>
      <c r="X21161" s="5"/>
      <c r="Y21161" s="5"/>
      <c r="Z21161" s="5"/>
      <c r="AA21161" s="5"/>
      <c r="AB21161" s="5"/>
      <c r="AC21161" s="5"/>
      <c r="AD21161" s="5"/>
      <c r="AE21161" s="5"/>
      <c r="AF21161" s="5"/>
      <c r="AG21161" s="5"/>
      <c r="AH21161" s="5"/>
      <c r="AI21161" s="5"/>
      <c r="AJ21161" s="5"/>
    </row>
    <row r="21162" spans="11:36">
      <c r="K21162" s="5"/>
      <c r="L21162" s="5"/>
      <c r="M21162" s="5"/>
      <c r="N21162" s="5"/>
      <c r="O21162" s="5"/>
      <c r="P21162" s="5"/>
      <c r="Q21162" s="5"/>
      <c r="R21162" s="5"/>
      <c r="S21162" s="5"/>
      <c r="T21162" s="5"/>
      <c r="U21162" s="5"/>
      <c r="V21162" s="5"/>
      <c r="W21162" s="5"/>
      <c r="X21162" s="5"/>
      <c r="Y21162" s="5"/>
      <c r="Z21162" s="5"/>
      <c r="AA21162" s="5"/>
      <c r="AB21162" s="5"/>
      <c r="AC21162" s="5"/>
      <c r="AD21162" s="5"/>
      <c r="AE21162" s="5"/>
      <c r="AF21162" s="5"/>
      <c r="AG21162" s="5"/>
      <c r="AH21162" s="5"/>
      <c r="AI21162" s="5"/>
      <c r="AJ21162" s="5"/>
    </row>
    <row r="21163" spans="11:36">
      <c r="K21163" s="5"/>
      <c r="L21163" s="5"/>
      <c r="M21163" s="5"/>
      <c r="N21163" s="5"/>
      <c r="O21163" s="5"/>
      <c r="P21163" s="5"/>
      <c r="Q21163" s="5"/>
      <c r="R21163" s="5"/>
      <c r="S21163" s="5"/>
      <c r="T21163" s="5"/>
      <c r="U21163" s="5"/>
      <c r="V21163" s="5"/>
      <c r="W21163" s="5"/>
      <c r="X21163" s="5"/>
      <c r="Y21163" s="5"/>
      <c r="Z21163" s="5"/>
      <c r="AA21163" s="5"/>
      <c r="AB21163" s="5"/>
      <c r="AC21163" s="5"/>
      <c r="AD21163" s="5"/>
      <c r="AE21163" s="5"/>
      <c r="AF21163" s="5"/>
      <c r="AG21163" s="5"/>
      <c r="AH21163" s="5"/>
      <c r="AI21163" s="5"/>
      <c r="AJ21163" s="5"/>
    </row>
    <row r="21164" spans="11:36">
      <c r="K21164" s="5"/>
      <c r="L21164" s="5"/>
      <c r="M21164" s="5"/>
      <c r="N21164" s="5"/>
      <c r="O21164" s="5"/>
      <c r="P21164" s="5"/>
      <c r="Q21164" s="5"/>
      <c r="R21164" s="5"/>
      <c r="S21164" s="5"/>
      <c r="T21164" s="5"/>
      <c r="U21164" s="5"/>
      <c r="V21164" s="5"/>
      <c r="W21164" s="5"/>
      <c r="X21164" s="5"/>
      <c r="Y21164" s="5"/>
      <c r="Z21164" s="5"/>
      <c r="AA21164" s="5"/>
      <c r="AB21164" s="5"/>
      <c r="AC21164" s="5"/>
      <c r="AD21164" s="5"/>
      <c r="AE21164" s="5"/>
      <c r="AF21164" s="5"/>
      <c r="AG21164" s="5"/>
      <c r="AH21164" s="5"/>
      <c r="AI21164" s="5"/>
      <c r="AJ21164" s="5"/>
    </row>
    <row r="21165" spans="11:36">
      <c r="K21165" s="5"/>
      <c r="L21165" s="5"/>
      <c r="M21165" s="5"/>
      <c r="N21165" s="5"/>
      <c r="O21165" s="5"/>
      <c r="P21165" s="5"/>
      <c r="Q21165" s="5"/>
      <c r="R21165" s="5"/>
      <c r="S21165" s="5"/>
      <c r="T21165" s="5"/>
      <c r="U21165" s="5"/>
      <c r="V21165" s="5"/>
      <c r="W21165" s="5"/>
      <c r="X21165" s="5"/>
      <c r="Y21165" s="5"/>
      <c r="Z21165" s="5"/>
      <c r="AA21165" s="5"/>
      <c r="AB21165" s="5"/>
      <c r="AC21165" s="5"/>
      <c r="AD21165" s="5"/>
      <c r="AE21165" s="5"/>
      <c r="AF21165" s="5"/>
      <c r="AG21165" s="5"/>
      <c r="AH21165" s="5"/>
      <c r="AI21165" s="5"/>
      <c r="AJ21165" s="5"/>
    </row>
    <row r="21166" spans="11:36">
      <c r="K21166" s="5"/>
      <c r="L21166" s="5"/>
      <c r="M21166" s="5"/>
      <c r="N21166" s="5"/>
      <c r="O21166" s="5"/>
      <c r="P21166" s="5"/>
      <c r="Q21166" s="5"/>
      <c r="R21166" s="5"/>
      <c r="S21166" s="5"/>
      <c r="T21166" s="5"/>
      <c r="U21166" s="5"/>
      <c r="V21166" s="5"/>
      <c r="W21166" s="5"/>
      <c r="X21166" s="5"/>
      <c r="Y21166" s="5"/>
      <c r="Z21166" s="5"/>
      <c r="AA21166" s="5"/>
      <c r="AB21166" s="5"/>
      <c r="AC21166" s="5"/>
      <c r="AD21166" s="5"/>
      <c r="AE21166" s="5"/>
      <c r="AF21166" s="5"/>
      <c r="AG21166" s="5"/>
      <c r="AH21166" s="5"/>
      <c r="AI21166" s="5"/>
      <c r="AJ21166" s="5"/>
    </row>
    <row r="21167" spans="11:36">
      <c r="K21167" s="5"/>
      <c r="L21167" s="5"/>
      <c r="M21167" s="5"/>
      <c r="N21167" s="5"/>
      <c r="O21167" s="5"/>
      <c r="P21167" s="5"/>
      <c r="Q21167" s="5"/>
      <c r="R21167" s="5"/>
      <c r="S21167" s="5"/>
      <c r="T21167" s="5"/>
      <c r="U21167" s="5"/>
      <c r="V21167" s="5"/>
      <c r="W21167" s="5"/>
      <c r="X21167" s="5"/>
      <c r="Y21167" s="5"/>
      <c r="Z21167" s="5"/>
      <c r="AA21167" s="5"/>
      <c r="AB21167" s="5"/>
      <c r="AC21167" s="5"/>
      <c r="AD21167" s="5"/>
      <c r="AE21167" s="5"/>
      <c r="AF21167" s="5"/>
      <c r="AG21167" s="5"/>
      <c r="AH21167" s="5"/>
      <c r="AI21167" s="5"/>
      <c r="AJ21167" s="5"/>
    </row>
    <row r="21168" spans="11:36">
      <c r="K21168" s="5"/>
      <c r="L21168" s="5"/>
      <c r="M21168" s="5"/>
      <c r="N21168" s="5"/>
      <c r="O21168" s="5"/>
      <c r="P21168" s="5"/>
      <c r="Q21168" s="5"/>
      <c r="R21168" s="5"/>
      <c r="S21168" s="5"/>
      <c r="T21168" s="5"/>
      <c r="U21168" s="5"/>
      <c r="V21168" s="5"/>
      <c r="W21168" s="5"/>
      <c r="X21168" s="5"/>
      <c r="Y21168" s="5"/>
      <c r="Z21168" s="5"/>
      <c r="AA21168" s="5"/>
      <c r="AB21168" s="5"/>
      <c r="AC21168" s="5"/>
      <c r="AD21168" s="5"/>
      <c r="AE21168" s="5"/>
      <c r="AF21168" s="5"/>
      <c r="AG21168" s="5"/>
      <c r="AH21168" s="5"/>
      <c r="AI21168" s="5"/>
      <c r="AJ21168" s="5"/>
    </row>
    <row r="21169" spans="11:36">
      <c r="K21169" s="5"/>
      <c r="L21169" s="5"/>
      <c r="M21169" s="5"/>
      <c r="N21169" s="5"/>
      <c r="O21169" s="5"/>
      <c r="P21169" s="5"/>
      <c r="Q21169" s="5"/>
      <c r="R21169" s="5"/>
      <c r="S21169" s="5"/>
      <c r="T21169" s="5"/>
      <c r="U21169" s="5"/>
      <c r="V21169" s="5"/>
      <c r="W21169" s="5"/>
      <c r="X21169" s="5"/>
      <c r="Y21169" s="5"/>
      <c r="Z21169" s="5"/>
      <c r="AA21169" s="5"/>
      <c r="AB21169" s="5"/>
      <c r="AC21169" s="5"/>
      <c r="AD21169" s="5"/>
      <c r="AE21169" s="5"/>
      <c r="AF21169" s="5"/>
      <c r="AG21169" s="5"/>
      <c r="AH21169" s="5"/>
      <c r="AI21169" s="5"/>
      <c r="AJ21169" s="5"/>
    </row>
    <row r="21170" spans="11:36">
      <c r="K21170" s="5"/>
      <c r="L21170" s="5"/>
      <c r="M21170" s="5"/>
      <c r="N21170" s="5"/>
      <c r="O21170" s="5"/>
      <c r="P21170" s="5"/>
      <c r="Q21170" s="5"/>
      <c r="R21170" s="5"/>
      <c r="S21170" s="5"/>
      <c r="T21170" s="5"/>
      <c r="U21170" s="5"/>
      <c r="V21170" s="5"/>
      <c r="W21170" s="5"/>
      <c r="X21170" s="5"/>
      <c r="Y21170" s="5"/>
      <c r="Z21170" s="5"/>
      <c r="AA21170" s="5"/>
      <c r="AB21170" s="5"/>
      <c r="AC21170" s="5"/>
      <c r="AD21170" s="5"/>
      <c r="AE21170" s="5"/>
      <c r="AF21170" s="5"/>
      <c r="AG21170" s="5"/>
      <c r="AH21170" s="5"/>
      <c r="AI21170" s="5"/>
      <c r="AJ21170" s="5"/>
    </row>
    <row r="21171" spans="11:36">
      <c r="K21171" s="5"/>
      <c r="L21171" s="5"/>
      <c r="M21171" s="5"/>
      <c r="N21171" s="5"/>
      <c r="O21171" s="5"/>
      <c r="P21171" s="5"/>
      <c r="Q21171" s="5"/>
      <c r="R21171" s="5"/>
      <c r="S21171" s="5"/>
      <c r="T21171" s="5"/>
      <c r="U21171" s="5"/>
      <c r="V21171" s="5"/>
      <c r="W21171" s="5"/>
      <c r="X21171" s="5"/>
      <c r="Y21171" s="5"/>
      <c r="Z21171" s="5"/>
      <c r="AA21171" s="5"/>
      <c r="AB21171" s="5"/>
      <c r="AC21171" s="5"/>
      <c r="AD21171" s="5"/>
      <c r="AE21171" s="5"/>
      <c r="AF21171" s="5"/>
      <c r="AG21171" s="5"/>
      <c r="AH21171" s="5"/>
      <c r="AI21171" s="5"/>
      <c r="AJ21171" s="5"/>
    </row>
    <row r="21172" spans="11:36">
      <c r="K21172" s="5"/>
      <c r="L21172" s="5"/>
      <c r="M21172" s="5"/>
      <c r="N21172" s="5"/>
      <c r="O21172" s="5"/>
      <c r="P21172" s="5"/>
      <c r="Q21172" s="5"/>
      <c r="R21172" s="5"/>
      <c r="S21172" s="5"/>
      <c r="T21172" s="5"/>
      <c r="U21172" s="5"/>
      <c r="V21172" s="5"/>
      <c r="W21172" s="5"/>
      <c r="X21172" s="5"/>
      <c r="Y21172" s="5"/>
      <c r="Z21172" s="5"/>
      <c r="AA21172" s="5"/>
      <c r="AB21172" s="5"/>
      <c r="AC21172" s="5"/>
      <c r="AD21172" s="5"/>
      <c r="AE21172" s="5"/>
      <c r="AF21172" s="5"/>
      <c r="AG21172" s="5"/>
      <c r="AH21172" s="5"/>
      <c r="AI21172" s="5"/>
      <c r="AJ21172" s="5"/>
    </row>
    <row r="21173" spans="11:36">
      <c r="K21173" s="5"/>
      <c r="L21173" s="5"/>
      <c r="M21173" s="5"/>
      <c r="N21173" s="5"/>
      <c r="O21173" s="5"/>
      <c r="P21173" s="5"/>
      <c r="Q21173" s="5"/>
      <c r="R21173" s="5"/>
      <c r="S21173" s="5"/>
      <c r="T21173" s="5"/>
      <c r="U21173" s="5"/>
      <c r="V21173" s="5"/>
      <c r="W21173" s="5"/>
      <c r="X21173" s="5"/>
      <c r="Y21173" s="5"/>
      <c r="Z21173" s="5"/>
      <c r="AA21173" s="5"/>
      <c r="AB21173" s="5"/>
      <c r="AC21173" s="5"/>
      <c r="AD21173" s="5"/>
      <c r="AE21173" s="5"/>
      <c r="AF21173" s="5"/>
      <c r="AG21173" s="5"/>
      <c r="AH21173" s="5"/>
      <c r="AI21173" s="5"/>
      <c r="AJ21173" s="5"/>
    </row>
    <row r="21174" spans="11:36">
      <c r="K21174" s="5"/>
      <c r="L21174" s="5"/>
      <c r="M21174" s="5"/>
      <c r="N21174" s="5"/>
      <c r="O21174" s="5"/>
      <c r="P21174" s="5"/>
      <c r="Q21174" s="5"/>
      <c r="R21174" s="5"/>
      <c r="S21174" s="5"/>
      <c r="T21174" s="5"/>
      <c r="U21174" s="5"/>
      <c r="V21174" s="5"/>
      <c r="W21174" s="5"/>
      <c r="X21174" s="5"/>
      <c r="Y21174" s="5"/>
      <c r="Z21174" s="5"/>
      <c r="AA21174" s="5"/>
      <c r="AB21174" s="5"/>
      <c r="AC21174" s="5"/>
      <c r="AD21174" s="5"/>
      <c r="AE21174" s="5"/>
      <c r="AF21174" s="5"/>
      <c r="AG21174" s="5"/>
      <c r="AH21174" s="5"/>
      <c r="AI21174" s="5"/>
      <c r="AJ21174" s="5"/>
    </row>
    <row r="21175" spans="11:36">
      <c r="K21175" s="5"/>
      <c r="L21175" s="5"/>
      <c r="M21175" s="5"/>
      <c r="N21175" s="5"/>
      <c r="O21175" s="5"/>
      <c r="P21175" s="5"/>
      <c r="Q21175" s="5"/>
      <c r="R21175" s="5"/>
      <c r="S21175" s="5"/>
      <c r="T21175" s="5"/>
      <c r="U21175" s="5"/>
      <c r="V21175" s="5"/>
      <c r="W21175" s="5"/>
      <c r="X21175" s="5"/>
      <c r="Y21175" s="5"/>
      <c r="Z21175" s="5"/>
      <c r="AA21175" s="5"/>
      <c r="AB21175" s="5"/>
      <c r="AC21175" s="5"/>
      <c r="AD21175" s="5"/>
      <c r="AE21175" s="5"/>
      <c r="AF21175" s="5"/>
      <c r="AG21175" s="5"/>
      <c r="AH21175" s="5"/>
      <c r="AI21175" s="5"/>
      <c r="AJ21175" s="5"/>
    </row>
    <row r="21176" spans="11:36">
      <c r="K21176" s="5"/>
      <c r="L21176" s="5"/>
      <c r="M21176" s="5"/>
      <c r="N21176" s="5"/>
      <c r="O21176" s="5"/>
      <c r="P21176" s="5"/>
      <c r="Q21176" s="5"/>
      <c r="R21176" s="5"/>
      <c r="S21176" s="5"/>
      <c r="T21176" s="5"/>
      <c r="U21176" s="5"/>
      <c r="V21176" s="5"/>
      <c r="W21176" s="5"/>
      <c r="X21176" s="5"/>
      <c r="Y21176" s="5"/>
      <c r="Z21176" s="5"/>
      <c r="AA21176" s="5"/>
      <c r="AB21176" s="5"/>
      <c r="AC21176" s="5"/>
      <c r="AD21176" s="5"/>
      <c r="AE21176" s="5"/>
      <c r="AF21176" s="5"/>
      <c r="AG21176" s="5"/>
      <c r="AH21176" s="5"/>
      <c r="AI21176" s="5"/>
      <c r="AJ21176" s="5"/>
    </row>
    <row r="21177" spans="11:36">
      <c r="K21177" s="5"/>
      <c r="L21177" s="5"/>
      <c r="M21177" s="5"/>
      <c r="N21177" s="5"/>
      <c r="O21177" s="5"/>
      <c r="P21177" s="5"/>
      <c r="Q21177" s="5"/>
      <c r="R21177" s="5"/>
      <c r="S21177" s="5"/>
      <c r="T21177" s="5"/>
      <c r="U21177" s="5"/>
      <c r="V21177" s="5"/>
      <c r="W21177" s="5"/>
      <c r="X21177" s="5"/>
      <c r="Y21177" s="5"/>
      <c r="Z21177" s="5"/>
      <c r="AA21177" s="5"/>
      <c r="AB21177" s="5"/>
      <c r="AC21177" s="5"/>
      <c r="AD21177" s="5"/>
      <c r="AE21177" s="5"/>
      <c r="AF21177" s="5"/>
      <c r="AG21177" s="5"/>
      <c r="AH21177" s="5"/>
      <c r="AI21177" s="5"/>
      <c r="AJ21177" s="5"/>
    </row>
    <row r="21178" spans="11:36">
      <c r="K21178" s="5"/>
      <c r="L21178" s="5"/>
      <c r="M21178" s="5"/>
      <c r="N21178" s="5"/>
      <c r="O21178" s="5"/>
      <c r="P21178" s="5"/>
      <c r="Q21178" s="5"/>
      <c r="R21178" s="5"/>
      <c r="S21178" s="5"/>
      <c r="T21178" s="5"/>
      <c r="U21178" s="5"/>
      <c r="V21178" s="5"/>
      <c r="W21178" s="5"/>
      <c r="X21178" s="5"/>
      <c r="Y21178" s="5"/>
      <c r="Z21178" s="5"/>
      <c r="AA21178" s="5"/>
      <c r="AB21178" s="5"/>
      <c r="AC21178" s="5"/>
      <c r="AD21178" s="5"/>
      <c r="AE21178" s="5"/>
      <c r="AF21178" s="5"/>
      <c r="AG21178" s="5"/>
      <c r="AH21178" s="5"/>
      <c r="AI21178" s="5"/>
      <c r="AJ21178" s="5"/>
    </row>
    <row r="21179" spans="11:36">
      <c r="K21179" s="5"/>
      <c r="L21179" s="5"/>
      <c r="M21179" s="5"/>
      <c r="N21179" s="5"/>
      <c r="O21179" s="5"/>
      <c r="P21179" s="5"/>
      <c r="Q21179" s="5"/>
      <c r="R21179" s="5"/>
      <c r="S21179" s="5"/>
      <c r="T21179" s="5"/>
      <c r="U21179" s="5"/>
      <c r="V21179" s="5"/>
      <c r="W21179" s="5"/>
      <c r="X21179" s="5"/>
      <c r="Y21179" s="5"/>
      <c r="Z21179" s="5"/>
      <c r="AA21179" s="5"/>
      <c r="AB21179" s="5"/>
      <c r="AC21179" s="5"/>
      <c r="AD21179" s="5"/>
      <c r="AE21179" s="5"/>
      <c r="AF21179" s="5"/>
      <c r="AG21179" s="5"/>
      <c r="AH21179" s="5"/>
      <c r="AI21179" s="5"/>
      <c r="AJ21179" s="5"/>
    </row>
    <row r="21180" spans="11:36">
      <c r="K21180" s="5"/>
      <c r="L21180" s="5"/>
      <c r="M21180" s="5"/>
      <c r="N21180" s="5"/>
      <c r="O21180" s="5"/>
      <c r="P21180" s="5"/>
      <c r="Q21180" s="5"/>
      <c r="R21180" s="5"/>
      <c r="S21180" s="5"/>
      <c r="T21180" s="5"/>
      <c r="U21180" s="5"/>
      <c r="V21180" s="5"/>
      <c r="W21180" s="5"/>
      <c r="X21180" s="5"/>
      <c r="Y21180" s="5"/>
      <c r="Z21180" s="5"/>
      <c r="AA21180" s="5"/>
      <c r="AB21180" s="5"/>
      <c r="AC21180" s="5"/>
      <c r="AD21180" s="5"/>
      <c r="AE21180" s="5"/>
      <c r="AF21180" s="5"/>
      <c r="AG21180" s="5"/>
      <c r="AH21180" s="5"/>
      <c r="AI21180" s="5"/>
      <c r="AJ21180" s="5"/>
    </row>
    <row r="21181" spans="11:36">
      <c r="K21181" s="5"/>
      <c r="L21181" s="5"/>
      <c r="M21181" s="5"/>
      <c r="N21181" s="5"/>
      <c r="O21181" s="5"/>
      <c r="P21181" s="5"/>
      <c r="Q21181" s="5"/>
      <c r="R21181" s="5"/>
      <c r="S21181" s="5"/>
      <c r="T21181" s="5"/>
      <c r="U21181" s="5"/>
      <c r="V21181" s="5"/>
      <c r="W21181" s="5"/>
      <c r="X21181" s="5"/>
      <c r="Y21181" s="5"/>
      <c r="Z21181" s="5"/>
      <c r="AA21181" s="5"/>
      <c r="AB21181" s="5"/>
      <c r="AC21181" s="5"/>
      <c r="AD21181" s="5"/>
      <c r="AE21181" s="5"/>
      <c r="AF21181" s="5"/>
      <c r="AG21181" s="5"/>
      <c r="AH21181" s="5"/>
      <c r="AI21181" s="5"/>
      <c r="AJ21181" s="5"/>
    </row>
    <row r="21182" spans="11:36">
      <c r="K21182" s="5"/>
      <c r="L21182" s="5"/>
      <c r="M21182" s="5"/>
      <c r="N21182" s="5"/>
      <c r="O21182" s="5"/>
      <c r="P21182" s="5"/>
      <c r="Q21182" s="5"/>
      <c r="R21182" s="5"/>
      <c r="S21182" s="5"/>
      <c r="T21182" s="5"/>
      <c r="U21182" s="5"/>
      <c r="V21182" s="5"/>
      <c r="W21182" s="5"/>
      <c r="X21182" s="5"/>
      <c r="Y21182" s="5"/>
      <c r="Z21182" s="5"/>
      <c r="AA21182" s="5"/>
      <c r="AB21182" s="5"/>
      <c r="AC21182" s="5"/>
      <c r="AD21182" s="5"/>
      <c r="AE21182" s="5"/>
      <c r="AF21182" s="5"/>
      <c r="AG21182" s="5"/>
      <c r="AH21182" s="5"/>
      <c r="AI21182" s="5"/>
      <c r="AJ21182" s="5"/>
    </row>
    <row r="21183" spans="11:36">
      <c r="K21183" s="5"/>
      <c r="L21183" s="5"/>
      <c r="M21183" s="5"/>
      <c r="N21183" s="5"/>
      <c r="O21183" s="5"/>
      <c r="P21183" s="5"/>
      <c r="Q21183" s="5"/>
      <c r="R21183" s="5"/>
      <c r="S21183" s="5"/>
      <c r="T21183" s="5"/>
      <c r="U21183" s="5"/>
      <c r="V21183" s="5"/>
      <c r="W21183" s="5"/>
      <c r="X21183" s="5"/>
      <c r="Y21183" s="5"/>
      <c r="Z21183" s="5"/>
      <c r="AA21183" s="5"/>
      <c r="AB21183" s="5"/>
      <c r="AC21183" s="5"/>
      <c r="AD21183" s="5"/>
      <c r="AE21183" s="5"/>
      <c r="AF21183" s="5"/>
      <c r="AG21183" s="5"/>
      <c r="AH21183" s="5"/>
      <c r="AI21183" s="5"/>
      <c r="AJ21183" s="5"/>
    </row>
    <row r="21184" spans="11:36">
      <c r="K21184" s="5"/>
      <c r="L21184" s="5"/>
      <c r="M21184" s="5"/>
      <c r="N21184" s="5"/>
      <c r="O21184" s="5"/>
      <c r="P21184" s="5"/>
      <c r="Q21184" s="5"/>
      <c r="R21184" s="5"/>
      <c r="S21184" s="5"/>
      <c r="T21184" s="5"/>
      <c r="U21184" s="5"/>
      <c r="V21184" s="5"/>
      <c r="W21184" s="5"/>
      <c r="X21184" s="5"/>
      <c r="Y21184" s="5"/>
      <c r="Z21184" s="5"/>
      <c r="AA21184" s="5"/>
      <c r="AB21184" s="5"/>
      <c r="AC21184" s="5"/>
      <c r="AD21184" s="5"/>
      <c r="AE21184" s="5"/>
      <c r="AF21184" s="5"/>
      <c r="AG21184" s="5"/>
      <c r="AH21184" s="5"/>
      <c r="AI21184" s="5"/>
      <c r="AJ21184" s="5"/>
    </row>
    <row r="21185" spans="11:36">
      <c r="K21185" s="5"/>
      <c r="L21185" s="5"/>
      <c r="M21185" s="5"/>
      <c r="N21185" s="5"/>
      <c r="O21185" s="5"/>
      <c r="P21185" s="5"/>
      <c r="Q21185" s="5"/>
      <c r="R21185" s="5"/>
      <c r="S21185" s="5"/>
      <c r="T21185" s="5"/>
      <c r="U21185" s="5"/>
      <c r="V21185" s="5"/>
      <c r="W21185" s="5"/>
      <c r="X21185" s="5"/>
      <c r="Y21185" s="5"/>
      <c r="Z21185" s="5"/>
      <c r="AA21185" s="5"/>
      <c r="AB21185" s="5"/>
      <c r="AC21185" s="5"/>
      <c r="AD21185" s="5"/>
      <c r="AE21185" s="5"/>
      <c r="AF21185" s="5"/>
      <c r="AG21185" s="5"/>
      <c r="AH21185" s="5"/>
      <c r="AI21185" s="5"/>
      <c r="AJ21185" s="5"/>
    </row>
    <row r="21186" spans="11:36">
      <c r="K21186" s="5"/>
      <c r="L21186" s="5"/>
      <c r="M21186" s="5"/>
      <c r="N21186" s="5"/>
      <c r="O21186" s="5"/>
      <c r="P21186" s="5"/>
      <c r="Q21186" s="5"/>
      <c r="R21186" s="5"/>
      <c r="S21186" s="5"/>
      <c r="T21186" s="5"/>
      <c r="U21186" s="5"/>
      <c r="V21186" s="5"/>
      <c r="W21186" s="5"/>
      <c r="X21186" s="5"/>
      <c r="Y21186" s="5"/>
      <c r="Z21186" s="5"/>
      <c r="AA21186" s="5"/>
      <c r="AB21186" s="5"/>
      <c r="AC21186" s="5"/>
      <c r="AD21186" s="5"/>
      <c r="AE21186" s="5"/>
      <c r="AF21186" s="5"/>
      <c r="AG21186" s="5"/>
      <c r="AH21186" s="5"/>
      <c r="AI21186" s="5"/>
      <c r="AJ21186" s="5"/>
    </row>
    <row r="21187" spans="11:36">
      <c r="K21187" s="5"/>
      <c r="L21187" s="5"/>
      <c r="M21187" s="5"/>
      <c r="N21187" s="5"/>
      <c r="O21187" s="5"/>
      <c r="P21187" s="5"/>
      <c r="Q21187" s="5"/>
      <c r="R21187" s="5"/>
      <c r="S21187" s="5"/>
      <c r="T21187" s="5"/>
      <c r="U21187" s="5"/>
      <c r="V21187" s="5"/>
      <c r="W21187" s="5"/>
      <c r="X21187" s="5"/>
      <c r="Y21187" s="5"/>
      <c r="Z21187" s="5"/>
      <c r="AA21187" s="5"/>
      <c r="AB21187" s="5"/>
      <c r="AC21187" s="5"/>
      <c r="AD21187" s="5"/>
      <c r="AE21187" s="5"/>
      <c r="AF21187" s="5"/>
      <c r="AG21187" s="5"/>
      <c r="AH21187" s="5"/>
      <c r="AI21187" s="5"/>
      <c r="AJ21187" s="5"/>
    </row>
    <row r="21188" spans="11:36">
      <c r="K21188" s="5"/>
      <c r="L21188" s="5"/>
      <c r="M21188" s="5"/>
      <c r="N21188" s="5"/>
      <c r="O21188" s="5"/>
      <c r="P21188" s="5"/>
      <c r="Q21188" s="5"/>
      <c r="R21188" s="5"/>
      <c r="S21188" s="5"/>
      <c r="T21188" s="5"/>
      <c r="U21188" s="5"/>
      <c r="V21188" s="5"/>
      <c r="W21188" s="5"/>
      <c r="X21188" s="5"/>
      <c r="Y21188" s="5"/>
      <c r="Z21188" s="5"/>
      <c r="AA21188" s="5"/>
      <c r="AB21188" s="5"/>
      <c r="AC21188" s="5"/>
      <c r="AD21188" s="5"/>
      <c r="AE21188" s="5"/>
      <c r="AF21188" s="5"/>
      <c r="AG21188" s="5"/>
      <c r="AH21188" s="5"/>
      <c r="AI21188" s="5"/>
      <c r="AJ21188" s="5"/>
    </row>
    <row r="21189" spans="11:36">
      <c r="K21189" s="5"/>
      <c r="L21189" s="5"/>
      <c r="M21189" s="5"/>
      <c r="N21189" s="5"/>
      <c r="O21189" s="5"/>
      <c r="P21189" s="5"/>
      <c r="Q21189" s="5"/>
      <c r="R21189" s="5"/>
      <c r="S21189" s="5"/>
      <c r="T21189" s="5"/>
      <c r="U21189" s="5"/>
      <c r="V21189" s="5"/>
      <c r="W21189" s="5"/>
      <c r="X21189" s="5"/>
      <c r="Y21189" s="5"/>
      <c r="Z21189" s="5"/>
      <c r="AA21189" s="5"/>
      <c r="AB21189" s="5"/>
      <c r="AC21189" s="5"/>
      <c r="AD21189" s="5"/>
      <c r="AE21189" s="5"/>
      <c r="AF21189" s="5"/>
      <c r="AG21189" s="5"/>
      <c r="AH21189" s="5"/>
      <c r="AI21189" s="5"/>
      <c r="AJ21189" s="5"/>
    </row>
    <row r="21190" spans="11:36">
      <c r="K21190" s="5"/>
      <c r="L21190" s="5"/>
      <c r="M21190" s="5"/>
      <c r="N21190" s="5"/>
      <c r="O21190" s="5"/>
      <c r="P21190" s="5"/>
      <c r="Q21190" s="5"/>
      <c r="R21190" s="5"/>
      <c r="S21190" s="5"/>
      <c r="T21190" s="5"/>
      <c r="U21190" s="5"/>
      <c r="V21190" s="5"/>
      <c r="W21190" s="5"/>
      <c r="X21190" s="5"/>
      <c r="Y21190" s="5"/>
      <c r="Z21190" s="5"/>
      <c r="AA21190" s="5"/>
      <c r="AB21190" s="5"/>
      <c r="AC21190" s="5"/>
      <c r="AD21190" s="5"/>
      <c r="AE21190" s="5"/>
      <c r="AF21190" s="5"/>
      <c r="AG21190" s="5"/>
      <c r="AH21190" s="5"/>
      <c r="AI21190" s="5"/>
      <c r="AJ21190" s="5"/>
    </row>
    <row r="21191" spans="11:36">
      <c r="K21191" s="5"/>
      <c r="L21191" s="5"/>
      <c r="M21191" s="5"/>
      <c r="N21191" s="5"/>
      <c r="O21191" s="5"/>
      <c r="P21191" s="5"/>
      <c r="Q21191" s="5"/>
      <c r="R21191" s="5"/>
      <c r="S21191" s="5"/>
      <c r="T21191" s="5"/>
      <c r="U21191" s="5"/>
      <c r="V21191" s="5"/>
      <c r="W21191" s="5"/>
      <c r="X21191" s="5"/>
      <c r="Y21191" s="5"/>
      <c r="Z21191" s="5"/>
      <c r="AA21191" s="5"/>
      <c r="AB21191" s="5"/>
      <c r="AC21191" s="5"/>
      <c r="AD21191" s="5"/>
      <c r="AE21191" s="5"/>
      <c r="AF21191" s="5"/>
      <c r="AG21191" s="5"/>
      <c r="AH21191" s="5"/>
      <c r="AI21191" s="5"/>
      <c r="AJ21191" s="5"/>
    </row>
    <row r="21192" spans="11:36">
      <c r="K21192" s="5"/>
      <c r="L21192" s="5"/>
      <c r="M21192" s="5"/>
      <c r="N21192" s="5"/>
      <c r="O21192" s="5"/>
      <c r="P21192" s="5"/>
      <c r="Q21192" s="5"/>
      <c r="R21192" s="5"/>
      <c r="S21192" s="5"/>
      <c r="T21192" s="5"/>
      <c r="U21192" s="5"/>
      <c r="V21192" s="5"/>
      <c r="W21192" s="5"/>
      <c r="X21192" s="5"/>
      <c r="Y21192" s="5"/>
      <c r="Z21192" s="5"/>
      <c r="AA21192" s="5"/>
      <c r="AB21192" s="5"/>
      <c r="AC21192" s="5"/>
      <c r="AD21192" s="5"/>
      <c r="AE21192" s="5"/>
      <c r="AF21192" s="5"/>
      <c r="AG21192" s="5"/>
      <c r="AH21192" s="5"/>
      <c r="AI21192" s="5"/>
      <c r="AJ21192" s="5"/>
    </row>
    <row r="21193" spans="11:36">
      <c r="K21193" s="5"/>
      <c r="L21193" s="5"/>
      <c r="M21193" s="5"/>
      <c r="N21193" s="5"/>
      <c r="O21193" s="5"/>
      <c r="P21193" s="5"/>
      <c r="Q21193" s="5"/>
      <c r="R21193" s="5"/>
      <c r="S21193" s="5"/>
      <c r="T21193" s="5"/>
      <c r="U21193" s="5"/>
      <c r="V21193" s="5"/>
      <c r="W21193" s="5"/>
      <c r="X21193" s="5"/>
      <c r="Y21193" s="5"/>
      <c r="Z21193" s="5"/>
      <c r="AA21193" s="5"/>
      <c r="AB21193" s="5"/>
      <c r="AC21193" s="5"/>
      <c r="AD21193" s="5"/>
      <c r="AE21193" s="5"/>
      <c r="AF21193" s="5"/>
      <c r="AG21193" s="5"/>
      <c r="AH21193" s="5"/>
      <c r="AI21193" s="5"/>
      <c r="AJ21193" s="5"/>
    </row>
    <row r="21194" spans="11:36">
      <c r="K21194" s="5"/>
      <c r="L21194" s="5"/>
      <c r="M21194" s="5"/>
      <c r="N21194" s="5"/>
      <c r="O21194" s="5"/>
      <c r="P21194" s="5"/>
      <c r="Q21194" s="5"/>
      <c r="R21194" s="5"/>
      <c r="S21194" s="5"/>
      <c r="T21194" s="5"/>
      <c r="U21194" s="5"/>
      <c r="V21194" s="5"/>
      <c r="W21194" s="5"/>
      <c r="X21194" s="5"/>
      <c r="Y21194" s="5"/>
      <c r="Z21194" s="5"/>
      <c r="AA21194" s="5"/>
      <c r="AB21194" s="5"/>
      <c r="AC21194" s="5"/>
      <c r="AD21194" s="5"/>
      <c r="AE21194" s="5"/>
      <c r="AF21194" s="5"/>
      <c r="AG21194" s="5"/>
      <c r="AH21194" s="5"/>
      <c r="AI21194" s="5"/>
      <c r="AJ21194" s="5"/>
    </row>
    <row r="21195" spans="11:36">
      <c r="K21195" s="5"/>
      <c r="L21195" s="5"/>
      <c r="M21195" s="5"/>
      <c r="N21195" s="5"/>
      <c r="O21195" s="5"/>
      <c r="P21195" s="5"/>
      <c r="Q21195" s="5"/>
      <c r="R21195" s="5"/>
      <c r="S21195" s="5"/>
      <c r="T21195" s="5"/>
      <c r="U21195" s="5"/>
      <c r="V21195" s="5"/>
      <c r="W21195" s="5"/>
      <c r="X21195" s="5"/>
      <c r="Y21195" s="5"/>
      <c r="Z21195" s="5"/>
      <c r="AA21195" s="5"/>
      <c r="AB21195" s="5"/>
      <c r="AC21195" s="5"/>
      <c r="AD21195" s="5"/>
      <c r="AE21195" s="5"/>
      <c r="AF21195" s="5"/>
      <c r="AG21195" s="5"/>
      <c r="AH21195" s="5"/>
      <c r="AI21195" s="5"/>
      <c r="AJ21195" s="5"/>
    </row>
    <row r="21196" spans="11:36">
      <c r="K21196" s="5"/>
      <c r="L21196" s="5"/>
      <c r="M21196" s="5"/>
      <c r="N21196" s="5"/>
      <c r="O21196" s="5"/>
      <c r="P21196" s="5"/>
      <c r="Q21196" s="5"/>
      <c r="R21196" s="5"/>
      <c r="S21196" s="5"/>
      <c r="T21196" s="5"/>
      <c r="U21196" s="5"/>
      <c r="V21196" s="5"/>
      <c r="W21196" s="5"/>
      <c r="X21196" s="5"/>
      <c r="Y21196" s="5"/>
      <c r="Z21196" s="5"/>
      <c r="AA21196" s="5"/>
      <c r="AB21196" s="5"/>
      <c r="AC21196" s="5"/>
      <c r="AD21196" s="5"/>
      <c r="AE21196" s="5"/>
      <c r="AF21196" s="5"/>
      <c r="AG21196" s="5"/>
      <c r="AH21196" s="5"/>
      <c r="AI21196" s="5"/>
      <c r="AJ21196" s="5"/>
    </row>
    <row r="21197" spans="11:36">
      <c r="K21197" s="5"/>
      <c r="L21197" s="5"/>
      <c r="M21197" s="5"/>
      <c r="N21197" s="5"/>
      <c r="O21197" s="5"/>
      <c r="P21197" s="5"/>
      <c r="Q21197" s="5"/>
      <c r="R21197" s="5"/>
      <c r="S21197" s="5"/>
      <c r="T21197" s="5"/>
      <c r="U21197" s="5"/>
      <c r="V21197" s="5"/>
      <c r="W21197" s="5"/>
      <c r="X21197" s="5"/>
      <c r="Y21197" s="5"/>
      <c r="Z21197" s="5"/>
      <c r="AA21197" s="5"/>
      <c r="AB21197" s="5"/>
      <c r="AC21197" s="5"/>
      <c r="AD21197" s="5"/>
      <c r="AE21197" s="5"/>
      <c r="AF21197" s="5"/>
      <c r="AG21197" s="5"/>
      <c r="AH21197" s="5"/>
      <c r="AI21197" s="5"/>
      <c r="AJ21197" s="5"/>
    </row>
    <row r="21198" spans="11:36">
      <c r="K21198" s="5"/>
      <c r="L21198" s="5"/>
      <c r="M21198" s="5"/>
      <c r="N21198" s="5"/>
      <c r="O21198" s="5"/>
      <c r="P21198" s="5"/>
      <c r="Q21198" s="5"/>
      <c r="R21198" s="5"/>
      <c r="S21198" s="5"/>
      <c r="T21198" s="5"/>
      <c r="U21198" s="5"/>
      <c r="V21198" s="5"/>
      <c r="W21198" s="5"/>
      <c r="X21198" s="5"/>
      <c r="Y21198" s="5"/>
      <c r="Z21198" s="5"/>
      <c r="AA21198" s="5"/>
      <c r="AB21198" s="5"/>
      <c r="AC21198" s="5"/>
      <c r="AD21198" s="5"/>
      <c r="AE21198" s="5"/>
      <c r="AF21198" s="5"/>
      <c r="AG21198" s="5"/>
      <c r="AH21198" s="5"/>
      <c r="AI21198" s="5"/>
      <c r="AJ21198" s="5"/>
    </row>
    <row r="21199" spans="11:36">
      <c r="K21199" s="5"/>
      <c r="L21199" s="5"/>
      <c r="M21199" s="5"/>
      <c r="N21199" s="5"/>
      <c r="O21199" s="5"/>
      <c r="P21199" s="5"/>
      <c r="Q21199" s="5"/>
      <c r="R21199" s="5"/>
      <c r="S21199" s="5"/>
      <c r="T21199" s="5"/>
      <c r="U21199" s="5"/>
      <c r="V21199" s="5"/>
      <c r="W21199" s="5"/>
      <c r="X21199" s="5"/>
      <c r="Y21199" s="5"/>
      <c r="Z21199" s="5"/>
      <c r="AA21199" s="5"/>
      <c r="AB21199" s="5"/>
      <c r="AC21199" s="5"/>
      <c r="AD21199" s="5"/>
      <c r="AE21199" s="5"/>
      <c r="AF21199" s="5"/>
      <c r="AG21199" s="5"/>
      <c r="AH21199" s="5"/>
      <c r="AI21199" s="5"/>
      <c r="AJ21199" s="5"/>
    </row>
    <row r="21200" spans="11:36">
      <c r="K21200" s="5"/>
      <c r="L21200" s="5"/>
      <c r="M21200" s="5"/>
      <c r="N21200" s="5"/>
      <c r="O21200" s="5"/>
      <c r="P21200" s="5"/>
      <c r="Q21200" s="5"/>
      <c r="R21200" s="5"/>
      <c r="S21200" s="5"/>
      <c r="T21200" s="5"/>
      <c r="U21200" s="5"/>
      <c r="V21200" s="5"/>
      <c r="W21200" s="5"/>
      <c r="X21200" s="5"/>
      <c r="Y21200" s="5"/>
      <c r="Z21200" s="5"/>
      <c r="AA21200" s="5"/>
      <c r="AB21200" s="5"/>
      <c r="AC21200" s="5"/>
      <c r="AD21200" s="5"/>
      <c r="AE21200" s="5"/>
      <c r="AF21200" s="5"/>
      <c r="AG21200" s="5"/>
      <c r="AH21200" s="5"/>
      <c r="AI21200" s="5"/>
      <c r="AJ21200" s="5"/>
    </row>
    <row r="21201" spans="11:36">
      <c r="K21201" s="5"/>
      <c r="L21201" s="5"/>
      <c r="M21201" s="5"/>
      <c r="N21201" s="5"/>
      <c r="O21201" s="5"/>
      <c r="P21201" s="5"/>
      <c r="Q21201" s="5"/>
      <c r="R21201" s="5"/>
      <c r="S21201" s="5"/>
      <c r="T21201" s="5"/>
      <c r="U21201" s="5"/>
      <c r="V21201" s="5"/>
      <c r="W21201" s="5"/>
      <c r="X21201" s="5"/>
      <c r="Y21201" s="5"/>
      <c r="Z21201" s="5"/>
      <c r="AA21201" s="5"/>
      <c r="AB21201" s="5"/>
      <c r="AC21201" s="5"/>
      <c r="AD21201" s="5"/>
      <c r="AE21201" s="5"/>
      <c r="AF21201" s="5"/>
      <c r="AG21201" s="5"/>
      <c r="AH21201" s="5"/>
      <c r="AI21201" s="5"/>
      <c r="AJ21201" s="5"/>
    </row>
    <row r="21202" spans="11:36">
      <c r="K21202" s="5"/>
      <c r="L21202" s="5"/>
      <c r="M21202" s="5"/>
      <c r="N21202" s="5"/>
      <c r="O21202" s="5"/>
      <c r="P21202" s="5"/>
      <c r="Q21202" s="5"/>
      <c r="R21202" s="5"/>
      <c r="S21202" s="5"/>
      <c r="T21202" s="5"/>
      <c r="U21202" s="5"/>
      <c r="V21202" s="5"/>
      <c r="W21202" s="5"/>
      <c r="X21202" s="5"/>
      <c r="Y21202" s="5"/>
      <c r="Z21202" s="5"/>
      <c r="AA21202" s="5"/>
      <c r="AB21202" s="5"/>
      <c r="AC21202" s="5"/>
      <c r="AD21202" s="5"/>
      <c r="AE21202" s="5"/>
      <c r="AF21202" s="5"/>
      <c r="AG21202" s="5"/>
      <c r="AH21202" s="5"/>
      <c r="AI21202" s="5"/>
      <c r="AJ21202" s="5"/>
    </row>
    <row r="21203" spans="11:36">
      <c r="K21203" s="5"/>
      <c r="L21203" s="5"/>
      <c r="M21203" s="5"/>
      <c r="N21203" s="5"/>
      <c r="O21203" s="5"/>
      <c r="P21203" s="5"/>
      <c r="Q21203" s="5"/>
      <c r="R21203" s="5"/>
      <c r="S21203" s="5"/>
      <c r="T21203" s="5"/>
      <c r="U21203" s="5"/>
      <c r="V21203" s="5"/>
      <c r="W21203" s="5"/>
      <c r="X21203" s="5"/>
      <c r="Y21203" s="5"/>
      <c r="Z21203" s="5"/>
      <c r="AA21203" s="5"/>
      <c r="AB21203" s="5"/>
      <c r="AC21203" s="5"/>
      <c r="AD21203" s="5"/>
      <c r="AE21203" s="5"/>
      <c r="AF21203" s="5"/>
      <c r="AG21203" s="5"/>
      <c r="AH21203" s="5"/>
      <c r="AI21203" s="5"/>
      <c r="AJ21203" s="5"/>
    </row>
    <row r="21204" spans="11:36">
      <c r="K21204" s="5"/>
      <c r="L21204" s="5"/>
      <c r="M21204" s="5"/>
      <c r="N21204" s="5"/>
      <c r="O21204" s="5"/>
      <c r="P21204" s="5"/>
      <c r="Q21204" s="5"/>
      <c r="R21204" s="5"/>
      <c r="S21204" s="5"/>
      <c r="T21204" s="5"/>
      <c r="U21204" s="5"/>
      <c r="V21204" s="5"/>
      <c r="W21204" s="5"/>
      <c r="X21204" s="5"/>
      <c r="Y21204" s="5"/>
      <c r="Z21204" s="5"/>
      <c r="AA21204" s="5"/>
      <c r="AB21204" s="5"/>
      <c r="AC21204" s="5"/>
      <c r="AD21204" s="5"/>
      <c r="AE21204" s="5"/>
      <c r="AF21204" s="5"/>
      <c r="AG21204" s="5"/>
      <c r="AH21204" s="5"/>
      <c r="AI21204" s="5"/>
      <c r="AJ21204" s="5"/>
    </row>
    <row r="21205" spans="11:36">
      <c r="K21205" s="5"/>
      <c r="L21205" s="5"/>
      <c r="M21205" s="5"/>
      <c r="N21205" s="5"/>
      <c r="O21205" s="5"/>
      <c r="P21205" s="5"/>
      <c r="Q21205" s="5"/>
      <c r="R21205" s="5"/>
      <c r="S21205" s="5"/>
      <c r="T21205" s="5"/>
      <c r="U21205" s="5"/>
      <c r="V21205" s="5"/>
      <c r="W21205" s="5"/>
      <c r="X21205" s="5"/>
      <c r="Y21205" s="5"/>
      <c r="Z21205" s="5"/>
      <c r="AA21205" s="5"/>
      <c r="AB21205" s="5"/>
      <c r="AC21205" s="5"/>
      <c r="AD21205" s="5"/>
      <c r="AE21205" s="5"/>
      <c r="AF21205" s="5"/>
      <c r="AG21205" s="5"/>
      <c r="AH21205" s="5"/>
      <c r="AI21205" s="5"/>
      <c r="AJ21205" s="5"/>
    </row>
    <row r="21206" spans="11:36">
      <c r="K21206" s="5"/>
      <c r="L21206" s="5"/>
      <c r="M21206" s="5"/>
      <c r="N21206" s="5"/>
      <c r="O21206" s="5"/>
      <c r="P21206" s="5"/>
      <c r="Q21206" s="5"/>
      <c r="R21206" s="5"/>
      <c r="S21206" s="5"/>
      <c r="T21206" s="5"/>
      <c r="U21206" s="5"/>
      <c r="V21206" s="5"/>
      <c r="W21206" s="5"/>
      <c r="X21206" s="5"/>
      <c r="Y21206" s="5"/>
      <c r="Z21206" s="5"/>
      <c r="AA21206" s="5"/>
      <c r="AB21206" s="5"/>
      <c r="AC21206" s="5"/>
      <c r="AD21206" s="5"/>
      <c r="AE21206" s="5"/>
      <c r="AF21206" s="5"/>
      <c r="AG21206" s="5"/>
      <c r="AH21206" s="5"/>
      <c r="AI21206" s="5"/>
      <c r="AJ21206" s="5"/>
    </row>
    <row r="21207" spans="11:36">
      <c r="K21207" s="5"/>
      <c r="L21207" s="5"/>
      <c r="M21207" s="5"/>
      <c r="N21207" s="5"/>
      <c r="O21207" s="5"/>
      <c r="P21207" s="5"/>
      <c r="Q21207" s="5"/>
      <c r="R21207" s="5"/>
      <c r="S21207" s="5"/>
      <c r="T21207" s="5"/>
      <c r="U21207" s="5"/>
      <c r="V21207" s="5"/>
      <c r="W21207" s="5"/>
      <c r="X21207" s="5"/>
      <c r="Y21207" s="5"/>
      <c r="Z21207" s="5"/>
      <c r="AA21207" s="5"/>
      <c r="AB21207" s="5"/>
      <c r="AC21207" s="5"/>
      <c r="AD21207" s="5"/>
      <c r="AE21207" s="5"/>
      <c r="AF21207" s="5"/>
      <c r="AG21207" s="5"/>
      <c r="AH21207" s="5"/>
      <c r="AI21207" s="5"/>
      <c r="AJ21207" s="5"/>
    </row>
    <row r="21208" spans="11:36">
      <c r="K21208" s="5"/>
      <c r="L21208" s="5"/>
      <c r="M21208" s="5"/>
      <c r="N21208" s="5"/>
      <c r="O21208" s="5"/>
      <c r="P21208" s="5"/>
      <c r="Q21208" s="5"/>
      <c r="R21208" s="5"/>
      <c r="S21208" s="5"/>
      <c r="T21208" s="5"/>
      <c r="U21208" s="5"/>
      <c r="V21208" s="5"/>
      <c r="W21208" s="5"/>
      <c r="X21208" s="5"/>
      <c r="Y21208" s="5"/>
      <c r="Z21208" s="5"/>
      <c r="AA21208" s="5"/>
      <c r="AB21208" s="5"/>
      <c r="AC21208" s="5"/>
      <c r="AD21208" s="5"/>
      <c r="AE21208" s="5"/>
      <c r="AF21208" s="5"/>
      <c r="AG21208" s="5"/>
      <c r="AH21208" s="5"/>
      <c r="AI21208" s="5"/>
      <c r="AJ21208" s="5"/>
    </row>
    <row r="21209" spans="11:36">
      <c r="K21209" s="5"/>
      <c r="L21209" s="5"/>
      <c r="M21209" s="5"/>
      <c r="N21209" s="5"/>
      <c r="O21209" s="5"/>
      <c r="P21209" s="5"/>
      <c r="Q21209" s="5"/>
      <c r="R21209" s="5"/>
      <c r="S21209" s="5"/>
      <c r="T21209" s="5"/>
      <c r="U21209" s="5"/>
      <c r="V21209" s="5"/>
      <c r="W21209" s="5"/>
      <c r="X21209" s="5"/>
      <c r="Y21209" s="5"/>
      <c r="Z21209" s="5"/>
      <c r="AA21209" s="5"/>
      <c r="AB21209" s="5"/>
      <c r="AC21209" s="5"/>
      <c r="AD21209" s="5"/>
      <c r="AE21209" s="5"/>
      <c r="AF21209" s="5"/>
      <c r="AG21209" s="5"/>
      <c r="AH21209" s="5"/>
      <c r="AI21209" s="5"/>
      <c r="AJ21209" s="5"/>
    </row>
    <row r="21210" spans="11:36">
      <c r="K21210" s="5"/>
      <c r="L21210" s="5"/>
      <c r="M21210" s="5"/>
      <c r="N21210" s="5"/>
      <c r="O21210" s="5"/>
      <c r="P21210" s="5"/>
      <c r="Q21210" s="5"/>
      <c r="R21210" s="5"/>
      <c r="S21210" s="5"/>
      <c r="T21210" s="5"/>
      <c r="U21210" s="5"/>
      <c r="V21210" s="5"/>
      <c r="W21210" s="5"/>
      <c r="X21210" s="5"/>
      <c r="Y21210" s="5"/>
      <c r="Z21210" s="5"/>
      <c r="AA21210" s="5"/>
      <c r="AB21210" s="5"/>
      <c r="AC21210" s="5"/>
      <c r="AD21210" s="5"/>
      <c r="AE21210" s="5"/>
      <c r="AF21210" s="5"/>
      <c r="AG21210" s="5"/>
      <c r="AH21210" s="5"/>
      <c r="AI21210" s="5"/>
      <c r="AJ21210" s="5"/>
    </row>
    <row r="21211" spans="11:36">
      <c r="K21211" s="5"/>
      <c r="L21211" s="5"/>
      <c r="M21211" s="5"/>
      <c r="N21211" s="5"/>
      <c r="O21211" s="5"/>
      <c r="P21211" s="5"/>
      <c r="Q21211" s="5"/>
      <c r="R21211" s="5"/>
      <c r="S21211" s="5"/>
      <c r="T21211" s="5"/>
      <c r="U21211" s="5"/>
      <c r="V21211" s="5"/>
      <c r="W21211" s="5"/>
      <c r="X21211" s="5"/>
      <c r="Y21211" s="5"/>
      <c r="Z21211" s="5"/>
      <c r="AA21211" s="5"/>
      <c r="AB21211" s="5"/>
      <c r="AC21211" s="5"/>
      <c r="AD21211" s="5"/>
      <c r="AE21211" s="5"/>
      <c r="AF21211" s="5"/>
      <c r="AG21211" s="5"/>
      <c r="AH21211" s="5"/>
      <c r="AI21211" s="5"/>
      <c r="AJ21211" s="5"/>
    </row>
    <row r="21212" spans="11:36">
      <c r="K21212" s="5"/>
      <c r="L21212" s="5"/>
      <c r="M21212" s="5"/>
      <c r="N21212" s="5"/>
      <c r="O21212" s="5"/>
      <c r="P21212" s="5"/>
      <c r="Q21212" s="5"/>
      <c r="R21212" s="5"/>
      <c r="S21212" s="5"/>
      <c r="T21212" s="5"/>
      <c r="U21212" s="5"/>
      <c r="V21212" s="5"/>
      <c r="W21212" s="5"/>
      <c r="X21212" s="5"/>
      <c r="Y21212" s="5"/>
      <c r="Z21212" s="5"/>
      <c r="AA21212" s="5"/>
      <c r="AB21212" s="5"/>
      <c r="AC21212" s="5"/>
      <c r="AD21212" s="5"/>
      <c r="AE21212" s="5"/>
      <c r="AF21212" s="5"/>
      <c r="AG21212" s="5"/>
      <c r="AH21212" s="5"/>
      <c r="AI21212" s="5"/>
      <c r="AJ21212" s="5"/>
    </row>
    <row r="21213" spans="11:36">
      <c r="K21213" s="5"/>
      <c r="L21213" s="5"/>
      <c r="M21213" s="5"/>
      <c r="N21213" s="5"/>
      <c r="O21213" s="5"/>
      <c r="P21213" s="5"/>
      <c r="Q21213" s="5"/>
      <c r="R21213" s="5"/>
      <c r="S21213" s="5"/>
      <c r="T21213" s="5"/>
      <c r="U21213" s="5"/>
      <c r="V21213" s="5"/>
      <c r="W21213" s="5"/>
      <c r="X21213" s="5"/>
      <c r="Y21213" s="5"/>
      <c r="Z21213" s="5"/>
      <c r="AA21213" s="5"/>
      <c r="AB21213" s="5"/>
      <c r="AC21213" s="5"/>
      <c r="AD21213" s="5"/>
      <c r="AE21213" s="5"/>
      <c r="AF21213" s="5"/>
      <c r="AG21213" s="5"/>
      <c r="AH21213" s="5"/>
      <c r="AI21213" s="5"/>
      <c r="AJ21213" s="5"/>
    </row>
    <row r="21214" spans="11:36">
      <c r="K21214" s="5"/>
      <c r="L21214" s="5"/>
      <c r="M21214" s="5"/>
      <c r="N21214" s="5"/>
      <c r="O21214" s="5"/>
      <c r="P21214" s="5"/>
      <c r="Q21214" s="5"/>
      <c r="R21214" s="5"/>
      <c r="S21214" s="5"/>
      <c r="T21214" s="5"/>
      <c r="U21214" s="5"/>
      <c r="V21214" s="5"/>
      <c r="W21214" s="5"/>
      <c r="X21214" s="5"/>
      <c r="Y21214" s="5"/>
      <c r="Z21214" s="5"/>
      <c r="AA21214" s="5"/>
      <c r="AB21214" s="5"/>
      <c r="AC21214" s="5"/>
      <c r="AD21214" s="5"/>
      <c r="AE21214" s="5"/>
      <c r="AF21214" s="5"/>
      <c r="AG21214" s="5"/>
      <c r="AH21214" s="5"/>
      <c r="AI21214" s="5"/>
      <c r="AJ21214" s="5"/>
    </row>
    <row r="21215" spans="11:36">
      <c r="K21215" s="5"/>
      <c r="L21215" s="5"/>
      <c r="M21215" s="5"/>
      <c r="N21215" s="5"/>
      <c r="O21215" s="5"/>
      <c r="P21215" s="5"/>
      <c r="Q21215" s="5"/>
      <c r="R21215" s="5"/>
      <c r="S21215" s="5"/>
      <c r="T21215" s="5"/>
      <c r="U21215" s="5"/>
      <c r="V21215" s="5"/>
      <c r="W21215" s="5"/>
      <c r="X21215" s="5"/>
      <c r="Y21215" s="5"/>
      <c r="Z21215" s="5"/>
      <c r="AA21215" s="5"/>
      <c r="AB21215" s="5"/>
      <c r="AC21215" s="5"/>
      <c r="AD21215" s="5"/>
      <c r="AE21215" s="5"/>
      <c r="AF21215" s="5"/>
      <c r="AG21215" s="5"/>
      <c r="AH21215" s="5"/>
      <c r="AI21215" s="5"/>
      <c r="AJ21215" s="5"/>
    </row>
    <row r="21216" spans="11:36">
      <c r="K21216" s="5"/>
      <c r="L21216" s="5"/>
      <c r="M21216" s="5"/>
      <c r="N21216" s="5"/>
      <c r="O21216" s="5"/>
      <c r="P21216" s="5"/>
      <c r="Q21216" s="5"/>
      <c r="R21216" s="5"/>
      <c r="S21216" s="5"/>
      <c r="T21216" s="5"/>
      <c r="U21216" s="5"/>
      <c r="V21216" s="5"/>
      <c r="W21216" s="5"/>
      <c r="X21216" s="5"/>
      <c r="Y21216" s="5"/>
      <c r="Z21216" s="5"/>
      <c r="AA21216" s="5"/>
      <c r="AB21216" s="5"/>
      <c r="AC21216" s="5"/>
      <c r="AD21216" s="5"/>
      <c r="AE21216" s="5"/>
      <c r="AF21216" s="5"/>
      <c r="AG21216" s="5"/>
      <c r="AH21216" s="5"/>
      <c r="AI21216" s="5"/>
      <c r="AJ21216" s="5"/>
    </row>
    <row r="21217" spans="11:36">
      <c r="K21217" s="5"/>
      <c r="L21217" s="5"/>
      <c r="M21217" s="5"/>
      <c r="N21217" s="5"/>
      <c r="O21217" s="5"/>
      <c r="P21217" s="5"/>
      <c r="Q21217" s="5"/>
      <c r="R21217" s="5"/>
      <c r="S21217" s="5"/>
      <c r="T21217" s="5"/>
      <c r="U21217" s="5"/>
      <c r="V21217" s="5"/>
      <c r="W21217" s="5"/>
      <c r="X21217" s="5"/>
      <c r="Y21217" s="5"/>
      <c r="Z21217" s="5"/>
      <c r="AA21217" s="5"/>
      <c r="AB21217" s="5"/>
      <c r="AC21217" s="5"/>
      <c r="AD21217" s="5"/>
      <c r="AE21217" s="5"/>
      <c r="AF21217" s="5"/>
      <c r="AG21217" s="5"/>
      <c r="AH21217" s="5"/>
      <c r="AI21217" s="5"/>
      <c r="AJ21217" s="5"/>
    </row>
    <row r="21218" spans="11:36">
      <c r="K21218" s="5"/>
      <c r="L21218" s="5"/>
      <c r="M21218" s="5"/>
      <c r="N21218" s="5"/>
      <c r="O21218" s="5"/>
      <c r="P21218" s="5"/>
      <c r="Q21218" s="5"/>
      <c r="R21218" s="5"/>
      <c r="S21218" s="5"/>
      <c r="T21218" s="5"/>
      <c r="U21218" s="5"/>
      <c r="V21218" s="5"/>
      <c r="W21218" s="5"/>
      <c r="X21218" s="5"/>
      <c r="Y21218" s="5"/>
      <c r="Z21218" s="5"/>
      <c r="AA21218" s="5"/>
      <c r="AB21218" s="5"/>
      <c r="AC21218" s="5"/>
      <c r="AD21218" s="5"/>
      <c r="AE21218" s="5"/>
      <c r="AF21218" s="5"/>
      <c r="AG21218" s="5"/>
      <c r="AH21218" s="5"/>
      <c r="AI21218" s="5"/>
      <c r="AJ21218" s="5"/>
    </row>
    <row r="21219" spans="11:36">
      <c r="K21219" s="5"/>
      <c r="L21219" s="5"/>
      <c r="M21219" s="5"/>
      <c r="N21219" s="5"/>
      <c r="O21219" s="5"/>
      <c r="P21219" s="5"/>
      <c r="Q21219" s="5"/>
      <c r="R21219" s="5"/>
      <c r="S21219" s="5"/>
      <c r="T21219" s="5"/>
      <c r="U21219" s="5"/>
      <c r="V21219" s="5"/>
      <c r="W21219" s="5"/>
      <c r="X21219" s="5"/>
      <c r="Y21219" s="5"/>
      <c r="Z21219" s="5"/>
      <c r="AA21219" s="5"/>
      <c r="AB21219" s="5"/>
      <c r="AC21219" s="5"/>
      <c r="AD21219" s="5"/>
      <c r="AE21219" s="5"/>
      <c r="AF21219" s="5"/>
      <c r="AG21219" s="5"/>
      <c r="AH21219" s="5"/>
      <c r="AI21219" s="5"/>
      <c r="AJ21219" s="5"/>
    </row>
    <row r="21220" spans="11:36">
      <c r="K21220" s="5"/>
      <c r="L21220" s="5"/>
      <c r="M21220" s="5"/>
      <c r="N21220" s="5"/>
      <c r="O21220" s="5"/>
      <c r="P21220" s="5"/>
      <c r="Q21220" s="5"/>
      <c r="R21220" s="5"/>
      <c r="S21220" s="5"/>
      <c r="T21220" s="5"/>
      <c r="U21220" s="5"/>
      <c r="V21220" s="5"/>
      <c r="W21220" s="5"/>
      <c r="X21220" s="5"/>
      <c r="Y21220" s="5"/>
      <c r="Z21220" s="5"/>
      <c r="AA21220" s="5"/>
      <c r="AB21220" s="5"/>
      <c r="AC21220" s="5"/>
      <c r="AD21220" s="5"/>
      <c r="AE21220" s="5"/>
      <c r="AF21220" s="5"/>
      <c r="AG21220" s="5"/>
      <c r="AH21220" s="5"/>
      <c r="AI21220" s="5"/>
      <c r="AJ21220" s="5"/>
    </row>
    <row r="21221" spans="11:36">
      <c r="K21221" s="5"/>
      <c r="L21221" s="5"/>
      <c r="M21221" s="5"/>
      <c r="N21221" s="5"/>
      <c r="O21221" s="5"/>
      <c r="P21221" s="5"/>
      <c r="Q21221" s="5"/>
      <c r="R21221" s="5"/>
      <c r="S21221" s="5"/>
      <c r="T21221" s="5"/>
      <c r="U21221" s="5"/>
      <c r="V21221" s="5"/>
      <c r="W21221" s="5"/>
      <c r="X21221" s="5"/>
      <c r="Y21221" s="5"/>
      <c r="Z21221" s="5"/>
      <c r="AA21221" s="5"/>
      <c r="AB21221" s="5"/>
      <c r="AC21221" s="5"/>
      <c r="AD21221" s="5"/>
      <c r="AE21221" s="5"/>
      <c r="AF21221" s="5"/>
      <c r="AG21221" s="5"/>
      <c r="AH21221" s="5"/>
      <c r="AI21221" s="5"/>
      <c r="AJ21221" s="5"/>
    </row>
    <row r="21222" spans="11:36">
      <c r="K21222" s="5"/>
      <c r="L21222" s="5"/>
      <c r="M21222" s="5"/>
      <c r="N21222" s="5"/>
      <c r="O21222" s="5"/>
      <c r="P21222" s="5"/>
      <c r="Q21222" s="5"/>
      <c r="R21222" s="5"/>
      <c r="S21222" s="5"/>
      <c r="T21222" s="5"/>
      <c r="U21222" s="5"/>
      <c r="V21222" s="5"/>
      <c r="W21222" s="5"/>
      <c r="X21222" s="5"/>
      <c r="Y21222" s="5"/>
      <c r="Z21222" s="5"/>
      <c r="AA21222" s="5"/>
      <c r="AB21222" s="5"/>
      <c r="AC21222" s="5"/>
      <c r="AD21222" s="5"/>
      <c r="AE21222" s="5"/>
      <c r="AF21222" s="5"/>
      <c r="AG21222" s="5"/>
      <c r="AH21222" s="5"/>
      <c r="AI21222" s="5"/>
      <c r="AJ21222" s="5"/>
    </row>
    <row r="21223" spans="11:36">
      <c r="K21223" s="5"/>
      <c r="L21223" s="5"/>
      <c r="M21223" s="5"/>
      <c r="N21223" s="5"/>
      <c r="O21223" s="5"/>
      <c r="P21223" s="5"/>
      <c r="Q21223" s="5"/>
      <c r="R21223" s="5"/>
      <c r="S21223" s="5"/>
      <c r="T21223" s="5"/>
      <c r="U21223" s="5"/>
      <c r="V21223" s="5"/>
      <c r="W21223" s="5"/>
      <c r="X21223" s="5"/>
      <c r="Y21223" s="5"/>
      <c r="Z21223" s="5"/>
      <c r="AA21223" s="5"/>
      <c r="AB21223" s="5"/>
      <c r="AC21223" s="5"/>
      <c r="AD21223" s="5"/>
      <c r="AE21223" s="5"/>
      <c r="AF21223" s="5"/>
      <c r="AG21223" s="5"/>
      <c r="AH21223" s="5"/>
      <c r="AI21223" s="5"/>
      <c r="AJ21223" s="5"/>
    </row>
    <row r="21224" spans="11:36">
      <c r="K21224" s="5"/>
      <c r="L21224" s="5"/>
      <c r="M21224" s="5"/>
      <c r="N21224" s="5"/>
      <c r="O21224" s="5"/>
      <c r="P21224" s="5"/>
      <c r="Q21224" s="5"/>
      <c r="R21224" s="5"/>
      <c r="S21224" s="5"/>
      <c r="T21224" s="5"/>
      <c r="U21224" s="5"/>
      <c r="V21224" s="5"/>
      <c r="W21224" s="5"/>
      <c r="X21224" s="5"/>
      <c r="Y21224" s="5"/>
      <c r="Z21224" s="5"/>
      <c r="AA21224" s="5"/>
      <c r="AB21224" s="5"/>
      <c r="AC21224" s="5"/>
      <c r="AD21224" s="5"/>
      <c r="AE21224" s="5"/>
      <c r="AF21224" s="5"/>
      <c r="AG21224" s="5"/>
      <c r="AH21224" s="5"/>
      <c r="AI21224" s="5"/>
      <c r="AJ21224" s="5"/>
    </row>
    <row r="21225" spans="11:36">
      <c r="K21225" s="5"/>
      <c r="L21225" s="5"/>
      <c r="M21225" s="5"/>
      <c r="N21225" s="5"/>
      <c r="O21225" s="5"/>
      <c r="P21225" s="5"/>
      <c r="Q21225" s="5"/>
      <c r="R21225" s="5"/>
      <c r="S21225" s="5"/>
      <c r="T21225" s="5"/>
      <c r="U21225" s="5"/>
      <c r="V21225" s="5"/>
      <c r="W21225" s="5"/>
      <c r="X21225" s="5"/>
      <c r="Y21225" s="5"/>
      <c r="Z21225" s="5"/>
      <c r="AA21225" s="5"/>
      <c r="AB21225" s="5"/>
      <c r="AC21225" s="5"/>
      <c r="AD21225" s="5"/>
      <c r="AE21225" s="5"/>
      <c r="AF21225" s="5"/>
      <c r="AG21225" s="5"/>
      <c r="AH21225" s="5"/>
      <c r="AI21225" s="5"/>
      <c r="AJ21225" s="5"/>
    </row>
    <row r="21226" spans="11:36">
      <c r="K21226" s="5"/>
      <c r="L21226" s="5"/>
      <c r="M21226" s="5"/>
      <c r="N21226" s="5"/>
      <c r="O21226" s="5"/>
      <c r="P21226" s="5"/>
      <c r="Q21226" s="5"/>
      <c r="R21226" s="5"/>
      <c r="S21226" s="5"/>
      <c r="T21226" s="5"/>
      <c r="U21226" s="5"/>
      <c r="V21226" s="5"/>
      <c r="W21226" s="5"/>
      <c r="X21226" s="5"/>
      <c r="Y21226" s="5"/>
      <c r="Z21226" s="5"/>
      <c r="AA21226" s="5"/>
      <c r="AB21226" s="5"/>
      <c r="AC21226" s="5"/>
      <c r="AD21226" s="5"/>
      <c r="AE21226" s="5"/>
      <c r="AF21226" s="5"/>
      <c r="AG21226" s="5"/>
      <c r="AH21226" s="5"/>
      <c r="AI21226" s="5"/>
      <c r="AJ21226" s="5"/>
    </row>
    <row r="21227" spans="11:36">
      <c r="K21227" s="5"/>
      <c r="L21227" s="5"/>
      <c r="M21227" s="5"/>
      <c r="N21227" s="5"/>
      <c r="O21227" s="5"/>
      <c r="P21227" s="5"/>
      <c r="Q21227" s="5"/>
      <c r="R21227" s="5"/>
      <c r="S21227" s="5"/>
      <c r="T21227" s="5"/>
      <c r="U21227" s="5"/>
      <c r="V21227" s="5"/>
      <c r="W21227" s="5"/>
      <c r="X21227" s="5"/>
      <c r="Y21227" s="5"/>
      <c r="Z21227" s="5"/>
      <c r="AA21227" s="5"/>
      <c r="AB21227" s="5"/>
      <c r="AC21227" s="5"/>
      <c r="AD21227" s="5"/>
      <c r="AE21227" s="5"/>
      <c r="AF21227" s="5"/>
      <c r="AG21227" s="5"/>
      <c r="AH21227" s="5"/>
      <c r="AI21227" s="5"/>
      <c r="AJ21227" s="5"/>
    </row>
    <row r="21228" spans="11:36">
      <c r="K21228" s="5"/>
      <c r="L21228" s="5"/>
      <c r="M21228" s="5"/>
      <c r="N21228" s="5"/>
      <c r="O21228" s="5"/>
      <c r="P21228" s="5"/>
      <c r="Q21228" s="5"/>
      <c r="R21228" s="5"/>
      <c r="S21228" s="5"/>
      <c r="T21228" s="5"/>
      <c r="U21228" s="5"/>
      <c r="V21228" s="5"/>
      <c r="W21228" s="5"/>
      <c r="X21228" s="5"/>
      <c r="Y21228" s="5"/>
      <c r="Z21228" s="5"/>
      <c r="AA21228" s="5"/>
      <c r="AB21228" s="5"/>
      <c r="AC21228" s="5"/>
      <c r="AD21228" s="5"/>
      <c r="AE21228" s="5"/>
      <c r="AF21228" s="5"/>
      <c r="AG21228" s="5"/>
      <c r="AH21228" s="5"/>
      <c r="AI21228" s="5"/>
      <c r="AJ21228" s="5"/>
    </row>
    <row r="21229" spans="11:36">
      <c r="K21229" s="5"/>
      <c r="L21229" s="5"/>
      <c r="M21229" s="5"/>
      <c r="N21229" s="5"/>
      <c r="O21229" s="5"/>
      <c r="P21229" s="5"/>
      <c r="Q21229" s="5"/>
      <c r="R21229" s="5"/>
      <c r="S21229" s="5"/>
      <c r="T21229" s="5"/>
      <c r="U21229" s="5"/>
      <c r="V21229" s="5"/>
      <c r="W21229" s="5"/>
      <c r="X21229" s="5"/>
      <c r="Y21229" s="5"/>
      <c r="Z21229" s="5"/>
      <c r="AA21229" s="5"/>
      <c r="AB21229" s="5"/>
      <c r="AC21229" s="5"/>
      <c r="AD21229" s="5"/>
      <c r="AE21229" s="5"/>
      <c r="AF21229" s="5"/>
      <c r="AG21229" s="5"/>
      <c r="AH21229" s="5"/>
      <c r="AI21229" s="5"/>
      <c r="AJ21229" s="5"/>
    </row>
    <row r="21230" spans="11:36">
      <c r="K21230" s="5"/>
      <c r="L21230" s="5"/>
      <c r="M21230" s="5"/>
      <c r="N21230" s="5"/>
      <c r="O21230" s="5"/>
      <c r="P21230" s="5"/>
      <c r="Q21230" s="5"/>
      <c r="R21230" s="5"/>
      <c r="S21230" s="5"/>
      <c r="T21230" s="5"/>
      <c r="U21230" s="5"/>
      <c r="V21230" s="5"/>
      <c r="W21230" s="5"/>
      <c r="X21230" s="5"/>
      <c r="Y21230" s="5"/>
      <c r="Z21230" s="5"/>
      <c r="AA21230" s="5"/>
      <c r="AB21230" s="5"/>
      <c r="AC21230" s="5"/>
      <c r="AD21230" s="5"/>
      <c r="AE21230" s="5"/>
      <c r="AF21230" s="5"/>
      <c r="AG21230" s="5"/>
      <c r="AH21230" s="5"/>
      <c r="AI21230" s="5"/>
      <c r="AJ21230" s="5"/>
    </row>
    <row r="21231" spans="11:36">
      <c r="K21231" s="5"/>
      <c r="L21231" s="5"/>
      <c r="M21231" s="5"/>
      <c r="N21231" s="5"/>
      <c r="O21231" s="5"/>
      <c r="P21231" s="5"/>
      <c r="Q21231" s="5"/>
      <c r="R21231" s="5"/>
      <c r="S21231" s="5"/>
      <c r="T21231" s="5"/>
      <c r="U21231" s="5"/>
      <c r="V21231" s="5"/>
      <c r="W21231" s="5"/>
      <c r="X21231" s="5"/>
      <c r="Y21231" s="5"/>
      <c r="Z21231" s="5"/>
      <c r="AA21231" s="5"/>
      <c r="AB21231" s="5"/>
      <c r="AC21231" s="5"/>
      <c r="AD21231" s="5"/>
      <c r="AE21231" s="5"/>
      <c r="AF21231" s="5"/>
      <c r="AG21231" s="5"/>
      <c r="AH21231" s="5"/>
      <c r="AI21231" s="5"/>
      <c r="AJ21231" s="5"/>
    </row>
    <row r="21232" spans="11:36">
      <c r="K21232" s="5"/>
      <c r="L21232" s="5"/>
      <c r="M21232" s="5"/>
      <c r="N21232" s="5"/>
      <c r="O21232" s="5"/>
      <c r="P21232" s="5"/>
      <c r="Q21232" s="5"/>
      <c r="R21232" s="5"/>
      <c r="S21232" s="5"/>
      <c r="T21232" s="5"/>
      <c r="U21232" s="5"/>
      <c r="V21232" s="5"/>
      <c r="W21232" s="5"/>
      <c r="X21232" s="5"/>
      <c r="Y21232" s="5"/>
      <c r="Z21232" s="5"/>
      <c r="AA21232" s="5"/>
      <c r="AB21232" s="5"/>
      <c r="AC21232" s="5"/>
      <c r="AD21232" s="5"/>
      <c r="AE21232" s="5"/>
      <c r="AF21232" s="5"/>
      <c r="AG21232" s="5"/>
      <c r="AH21232" s="5"/>
      <c r="AI21232" s="5"/>
      <c r="AJ21232" s="5"/>
    </row>
    <row r="21233" spans="11:36">
      <c r="K21233" s="5"/>
      <c r="L21233" s="5"/>
      <c r="M21233" s="5"/>
      <c r="N21233" s="5"/>
      <c r="O21233" s="5"/>
      <c r="P21233" s="5"/>
      <c r="Q21233" s="5"/>
      <c r="R21233" s="5"/>
      <c r="S21233" s="5"/>
      <c r="T21233" s="5"/>
      <c r="U21233" s="5"/>
      <c r="V21233" s="5"/>
      <c r="W21233" s="5"/>
      <c r="X21233" s="5"/>
      <c r="Y21233" s="5"/>
      <c r="Z21233" s="5"/>
      <c r="AA21233" s="5"/>
      <c r="AB21233" s="5"/>
      <c r="AC21233" s="5"/>
      <c r="AD21233" s="5"/>
      <c r="AE21233" s="5"/>
      <c r="AF21233" s="5"/>
      <c r="AG21233" s="5"/>
      <c r="AH21233" s="5"/>
      <c r="AI21233" s="5"/>
      <c r="AJ21233" s="5"/>
    </row>
    <row r="21234" spans="11:36">
      <c r="K21234" s="5"/>
      <c r="L21234" s="5"/>
      <c r="M21234" s="5"/>
      <c r="N21234" s="5"/>
      <c r="O21234" s="5"/>
      <c r="P21234" s="5"/>
      <c r="Q21234" s="5"/>
      <c r="R21234" s="5"/>
      <c r="S21234" s="5"/>
      <c r="T21234" s="5"/>
      <c r="U21234" s="5"/>
      <c r="V21234" s="5"/>
      <c r="W21234" s="5"/>
      <c r="X21234" s="5"/>
      <c r="Y21234" s="5"/>
      <c r="Z21234" s="5"/>
      <c r="AA21234" s="5"/>
      <c r="AB21234" s="5"/>
      <c r="AC21234" s="5"/>
      <c r="AD21234" s="5"/>
      <c r="AE21234" s="5"/>
      <c r="AF21234" s="5"/>
      <c r="AG21234" s="5"/>
      <c r="AH21234" s="5"/>
      <c r="AI21234" s="5"/>
      <c r="AJ21234" s="5"/>
    </row>
    <row r="21235" spans="11:36">
      <c r="K21235" s="5"/>
      <c r="L21235" s="5"/>
      <c r="M21235" s="5"/>
      <c r="N21235" s="5"/>
      <c r="O21235" s="5"/>
      <c r="P21235" s="5"/>
      <c r="Q21235" s="5"/>
      <c r="R21235" s="5"/>
      <c r="S21235" s="5"/>
      <c r="T21235" s="5"/>
      <c r="U21235" s="5"/>
      <c r="V21235" s="5"/>
      <c r="W21235" s="5"/>
      <c r="X21235" s="5"/>
      <c r="Y21235" s="5"/>
      <c r="Z21235" s="5"/>
      <c r="AA21235" s="5"/>
      <c r="AB21235" s="5"/>
      <c r="AC21235" s="5"/>
      <c r="AD21235" s="5"/>
      <c r="AE21235" s="5"/>
      <c r="AF21235" s="5"/>
      <c r="AG21235" s="5"/>
      <c r="AH21235" s="5"/>
      <c r="AI21235" s="5"/>
      <c r="AJ21235" s="5"/>
    </row>
    <row r="21236" spans="11:36">
      <c r="K21236" s="5"/>
      <c r="L21236" s="5"/>
      <c r="M21236" s="5"/>
      <c r="N21236" s="5"/>
      <c r="O21236" s="5"/>
      <c r="P21236" s="5"/>
      <c r="Q21236" s="5"/>
      <c r="R21236" s="5"/>
      <c r="S21236" s="5"/>
      <c r="T21236" s="5"/>
      <c r="U21236" s="5"/>
      <c r="V21236" s="5"/>
      <c r="W21236" s="5"/>
      <c r="X21236" s="5"/>
      <c r="Y21236" s="5"/>
      <c r="Z21236" s="5"/>
      <c r="AA21236" s="5"/>
      <c r="AB21236" s="5"/>
      <c r="AC21236" s="5"/>
      <c r="AD21236" s="5"/>
      <c r="AE21236" s="5"/>
      <c r="AF21236" s="5"/>
      <c r="AG21236" s="5"/>
      <c r="AH21236" s="5"/>
      <c r="AI21236" s="5"/>
      <c r="AJ21236" s="5"/>
    </row>
    <row r="21237" spans="11:36">
      <c r="K21237" s="5"/>
      <c r="L21237" s="5"/>
      <c r="M21237" s="5"/>
      <c r="N21237" s="5"/>
      <c r="O21237" s="5"/>
      <c r="P21237" s="5"/>
      <c r="Q21237" s="5"/>
      <c r="R21237" s="5"/>
      <c r="S21237" s="5"/>
      <c r="T21237" s="5"/>
      <c r="U21237" s="5"/>
      <c r="V21237" s="5"/>
      <c r="W21237" s="5"/>
      <c r="X21237" s="5"/>
      <c r="Y21237" s="5"/>
      <c r="Z21237" s="5"/>
      <c r="AA21237" s="5"/>
      <c r="AB21237" s="5"/>
      <c r="AC21237" s="5"/>
      <c r="AD21237" s="5"/>
      <c r="AE21237" s="5"/>
      <c r="AF21237" s="5"/>
      <c r="AG21237" s="5"/>
      <c r="AH21237" s="5"/>
      <c r="AI21237" s="5"/>
      <c r="AJ21237" s="5"/>
    </row>
    <row r="21238" spans="11:36">
      <c r="K21238" s="5"/>
      <c r="L21238" s="5"/>
      <c r="M21238" s="5"/>
      <c r="N21238" s="5"/>
      <c r="O21238" s="5"/>
      <c r="P21238" s="5"/>
      <c r="Q21238" s="5"/>
      <c r="R21238" s="5"/>
      <c r="S21238" s="5"/>
      <c r="T21238" s="5"/>
      <c r="U21238" s="5"/>
      <c r="V21238" s="5"/>
      <c r="W21238" s="5"/>
      <c r="X21238" s="5"/>
      <c r="Y21238" s="5"/>
      <c r="Z21238" s="5"/>
      <c r="AA21238" s="5"/>
      <c r="AB21238" s="5"/>
      <c r="AC21238" s="5"/>
      <c r="AD21238" s="5"/>
      <c r="AE21238" s="5"/>
      <c r="AF21238" s="5"/>
      <c r="AG21238" s="5"/>
      <c r="AH21238" s="5"/>
      <c r="AI21238" s="5"/>
      <c r="AJ21238" s="5"/>
    </row>
    <row r="21239" spans="11:36">
      <c r="K21239" s="5"/>
      <c r="L21239" s="5"/>
      <c r="M21239" s="5"/>
      <c r="N21239" s="5"/>
      <c r="O21239" s="5"/>
      <c r="P21239" s="5"/>
      <c r="Q21239" s="5"/>
      <c r="R21239" s="5"/>
      <c r="S21239" s="5"/>
      <c r="T21239" s="5"/>
      <c r="U21239" s="5"/>
      <c r="V21239" s="5"/>
      <c r="W21239" s="5"/>
      <c r="X21239" s="5"/>
      <c r="Y21239" s="5"/>
      <c r="Z21239" s="5"/>
      <c r="AA21239" s="5"/>
      <c r="AB21239" s="5"/>
      <c r="AC21239" s="5"/>
      <c r="AD21239" s="5"/>
      <c r="AE21239" s="5"/>
      <c r="AF21239" s="5"/>
      <c r="AG21239" s="5"/>
      <c r="AH21239" s="5"/>
      <c r="AI21239" s="5"/>
      <c r="AJ21239" s="5"/>
    </row>
    <row r="21240" spans="11:36">
      <c r="K21240" s="5"/>
      <c r="L21240" s="5"/>
      <c r="M21240" s="5"/>
      <c r="N21240" s="5"/>
      <c r="O21240" s="5"/>
      <c r="P21240" s="5"/>
      <c r="Q21240" s="5"/>
      <c r="R21240" s="5"/>
      <c r="S21240" s="5"/>
      <c r="T21240" s="5"/>
      <c r="U21240" s="5"/>
      <c r="V21240" s="5"/>
      <c r="W21240" s="5"/>
      <c r="X21240" s="5"/>
      <c r="Y21240" s="5"/>
      <c r="Z21240" s="5"/>
      <c r="AA21240" s="5"/>
      <c r="AB21240" s="5"/>
      <c r="AC21240" s="5"/>
      <c r="AD21240" s="5"/>
      <c r="AE21240" s="5"/>
      <c r="AF21240" s="5"/>
      <c r="AG21240" s="5"/>
      <c r="AH21240" s="5"/>
      <c r="AI21240" s="5"/>
      <c r="AJ21240" s="5"/>
    </row>
    <row r="21241" spans="11:36">
      <c r="K21241" s="5"/>
      <c r="L21241" s="5"/>
      <c r="M21241" s="5"/>
      <c r="N21241" s="5"/>
      <c r="O21241" s="5"/>
      <c r="P21241" s="5"/>
      <c r="Q21241" s="5"/>
      <c r="R21241" s="5"/>
      <c r="S21241" s="5"/>
      <c r="T21241" s="5"/>
      <c r="U21241" s="5"/>
      <c r="V21241" s="5"/>
      <c r="W21241" s="5"/>
      <c r="X21241" s="5"/>
      <c r="Y21241" s="5"/>
      <c r="Z21241" s="5"/>
      <c r="AA21241" s="5"/>
      <c r="AB21241" s="5"/>
      <c r="AC21241" s="5"/>
      <c r="AD21241" s="5"/>
      <c r="AE21241" s="5"/>
      <c r="AF21241" s="5"/>
      <c r="AG21241" s="5"/>
      <c r="AH21241" s="5"/>
      <c r="AI21241" s="5"/>
      <c r="AJ21241" s="5"/>
    </row>
    <row r="21242" spans="11:36">
      <c r="K21242" s="5"/>
      <c r="L21242" s="5"/>
      <c r="M21242" s="5"/>
      <c r="N21242" s="5"/>
      <c r="O21242" s="5"/>
      <c r="P21242" s="5"/>
      <c r="Q21242" s="5"/>
      <c r="R21242" s="5"/>
      <c r="S21242" s="5"/>
      <c r="T21242" s="5"/>
      <c r="U21242" s="5"/>
      <c r="V21242" s="5"/>
      <c r="W21242" s="5"/>
      <c r="X21242" s="5"/>
      <c r="Y21242" s="5"/>
      <c r="Z21242" s="5"/>
      <c r="AA21242" s="5"/>
      <c r="AB21242" s="5"/>
      <c r="AC21242" s="5"/>
      <c r="AD21242" s="5"/>
      <c r="AE21242" s="5"/>
      <c r="AF21242" s="5"/>
      <c r="AG21242" s="5"/>
      <c r="AH21242" s="5"/>
      <c r="AI21242" s="5"/>
      <c r="AJ21242" s="5"/>
    </row>
    <row r="21243" spans="11:36">
      <c r="K21243" s="5"/>
      <c r="L21243" s="5"/>
      <c r="M21243" s="5"/>
      <c r="N21243" s="5"/>
      <c r="O21243" s="5"/>
      <c r="P21243" s="5"/>
      <c r="Q21243" s="5"/>
      <c r="R21243" s="5"/>
      <c r="S21243" s="5"/>
      <c r="T21243" s="5"/>
      <c r="U21243" s="5"/>
      <c r="V21243" s="5"/>
      <c r="W21243" s="5"/>
      <c r="X21243" s="5"/>
      <c r="Y21243" s="5"/>
      <c r="Z21243" s="5"/>
      <c r="AA21243" s="5"/>
      <c r="AB21243" s="5"/>
      <c r="AC21243" s="5"/>
      <c r="AD21243" s="5"/>
      <c r="AE21243" s="5"/>
      <c r="AF21243" s="5"/>
      <c r="AG21243" s="5"/>
      <c r="AH21243" s="5"/>
      <c r="AI21243" s="5"/>
      <c r="AJ21243" s="5"/>
    </row>
    <row r="21244" spans="11:36">
      <c r="K21244" s="5"/>
      <c r="L21244" s="5"/>
      <c r="M21244" s="5"/>
      <c r="N21244" s="5"/>
      <c r="O21244" s="5"/>
      <c r="P21244" s="5"/>
      <c r="Q21244" s="5"/>
      <c r="R21244" s="5"/>
      <c r="S21244" s="5"/>
      <c r="T21244" s="5"/>
      <c r="U21244" s="5"/>
      <c r="V21244" s="5"/>
      <c r="W21244" s="5"/>
      <c r="X21244" s="5"/>
      <c r="Y21244" s="5"/>
      <c r="Z21244" s="5"/>
      <c r="AA21244" s="5"/>
      <c r="AB21244" s="5"/>
      <c r="AC21244" s="5"/>
      <c r="AD21244" s="5"/>
      <c r="AE21244" s="5"/>
      <c r="AF21244" s="5"/>
      <c r="AG21244" s="5"/>
      <c r="AH21244" s="5"/>
      <c r="AI21244" s="5"/>
      <c r="AJ21244" s="5"/>
    </row>
    <row r="21245" spans="11:36">
      <c r="K21245" s="5"/>
      <c r="L21245" s="5"/>
      <c r="M21245" s="5"/>
      <c r="N21245" s="5"/>
      <c r="O21245" s="5"/>
      <c r="P21245" s="5"/>
      <c r="Q21245" s="5"/>
      <c r="R21245" s="5"/>
      <c r="S21245" s="5"/>
      <c r="T21245" s="5"/>
      <c r="U21245" s="5"/>
      <c r="V21245" s="5"/>
      <c r="W21245" s="5"/>
      <c r="X21245" s="5"/>
      <c r="Y21245" s="5"/>
      <c r="Z21245" s="5"/>
      <c r="AA21245" s="5"/>
      <c r="AB21245" s="5"/>
      <c r="AC21245" s="5"/>
      <c r="AD21245" s="5"/>
      <c r="AE21245" s="5"/>
      <c r="AF21245" s="5"/>
      <c r="AG21245" s="5"/>
      <c r="AH21245" s="5"/>
      <c r="AI21245" s="5"/>
      <c r="AJ21245" s="5"/>
    </row>
    <row r="21246" spans="11:36">
      <c r="K21246" s="5"/>
      <c r="L21246" s="5"/>
      <c r="M21246" s="5"/>
      <c r="N21246" s="5"/>
      <c r="O21246" s="5"/>
      <c r="P21246" s="5"/>
      <c r="Q21246" s="5"/>
      <c r="R21246" s="5"/>
      <c r="S21246" s="5"/>
      <c r="T21246" s="5"/>
      <c r="U21246" s="5"/>
      <c r="V21246" s="5"/>
      <c r="W21246" s="5"/>
      <c r="X21246" s="5"/>
      <c r="Y21246" s="5"/>
      <c r="Z21246" s="5"/>
      <c r="AA21246" s="5"/>
      <c r="AB21246" s="5"/>
      <c r="AC21246" s="5"/>
      <c r="AD21246" s="5"/>
      <c r="AE21246" s="5"/>
      <c r="AF21246" s="5"/>
      <c r="AG21246" s="5"/>
      <c r="AH21246" s="5"/>
      <c r="AI21246" s="5"/>
      <c r="AJ21246" s="5"/>
    </row>
    <row r="21247" spans="11:36">
      <c r="K21247" s="5"/>
      <c r="L21247" s="5"/>
      <c r="M21247" s="5"/>
      <c r="N21247" s="5"/>
      <c r="O21247" s="5"/>
      <c r="P21247" s="5"/>
      <c r="Q21247" s="5"/>
      <c r="R21247" s="5"/>
      <c r="S21247" s="5"/>
      <c r="T21247" s="5"/>
      <c r="U21247" s="5"/>
      <c r="V21247" s="5"/>
      <c r="W21247" s="5"/>
      <c r="X21247" s="5"/>
      <c r="Y21247" s="5"/>
      <c r="Z21247" s="5"/>
      <c r="AA21247" s="5"/>
      <c r="AB21247" s="5"/>
      <c r="AC21247" s="5"/>
      <c r="AD21247" s="5"/>
      <c r="AE21247" s="5"/>
      <c r="AF21247" s="5"/>
      <c r="AG21247" s="5"/>
      <c r="AH21247" s="5"/>
      <c r="AI21247" s="5"/>
      <c r="AJ21247" s="5"/>
    </row>
    <row r="21248" spans="11:36">
      <c r="K21248" s="5"/>
      <c r="L21248" s="5"/>
      <c r="M21248" s="5"/>
      <c r="N21248" s="5"/>
      <c r="O21248" s="5"/>
      <c r="P21248" s="5"/>
      <c r="Q21248" s="5"/>
      <c r="R21248" s="5"/>
      <c r="S21248" s="5"/>
      <c r="T21248" s="5"/>
      <c r="U21248" s="5"/>
      <c r="V21248" s="5"/>
      <c r="W21248" s="5"/>
      <c r="X21248" s="5"/>
      <c r="Y21248" s="5"/>
      <c r="Z21248" s="5"/>
      <c r="AA21248" s="5"/>
      <c r="AB21248" s="5"/>
      <c r="AC21248" s="5"/>
      <c r="AD21248" s="5"/>
      <c r="AE21248" s="5"/>
      <c r="AF21248" s="5"/>
      <c r="AG21248" s="5"/>
      <c r="AH21248" s="5"/>
      <c r="AI21248" s="5"/>
      <c r="AJ21248" s="5"/>
    </row>
    <row r="21249" spans="11:36">
      <c r="K21249" s="5"/>
      <c r="L21249" s="5"/>
      <c r="M21249" s="5"/>
      <c r="N21249" s="5"/>
      <c r="O21249" s="5"/>
      <c r="P21249" s="5"/>
      <c r="Q21249" s="5"/>
      <c r="R21249" s="5"/>
      <c r="S21249" s="5"/>
      <c r="T21249" s="5"/>
      <c r="U21249" s="5"/>
      <c r="V21249" s="5"/>
      <c r="W21249" s="5"/>
      <c r="X21249" s="5"/>
      <c r="Y21249" s="5"/>
      <c r="Z21249" s="5"/>
      <c r="AA21249" s="5"/>
      <c r="AB21249" s="5"/>
      <c r="AC21249" s="5"/>
      <c r="AD21249" s="5"/>
      <c r="AE21249" s="5"/>
      <c r="AF21249" s="5"/>
      <c r="AG21249" s="5"/>
      <c r="AH21249" s="5"/>
      <c r="AI21249" s="5"/>
      <c r="AJ21249" s="5"/>
    </row>
    <row r="21250" spans="11:36">
      <c r="K21250" s="5"/>
      <c r="L21250" s="5"/>
      <c r="M21250" s="5"/>
      <c r="N21250" s="5"/>
      <c r="O21250" s="5"/>
      <c r="P21250" s="5"/>
      <c r="Q21250" s="5"/>
      <c r="R21250" s="5"/>
      <c r="S21250" s="5"/>
      <c r="T21250" s="5"/>
      <c r="U21250" s="5"/>
      <c r="V21250" s="5"/>
      <c r="W21250" s="5"/>
      <c r="X21250" s="5"/>
      <c r="Y21250" s="5"/>
      <c r="Z21250" s="5"/>
      <c r="AA21250" s="5"/>
      <c r="AB21250" s="5"/>
      <c r="AC21250" s="5"/>
      <c r="AD21250" s="5"/>
      <c r="AE21250" s="5"/>
      <c r="AF21250" s="5"/>
      <c r="AG21250" s="5"/>
      <c r="AH21250" s="5"/>
      <c r="AI21250" s="5"/>
      <c r="AJ21250" s="5"/>
    </row>
    <row r="21251" spans="11:36">
      <c r="K21251" s="5"/>
      <c r="L21251" s="5"/>
      <c r="M21251" s="5"/>
      <c r="N21251" s="5"/>
      <c r="O21251" s="5"/>
      <c r="P21251" s="5"/>
      <c r="Q21251" s="5"/>
      <c r="R21251" s="5"/>
      <c r="S21251" s="5"/>
      <c r="T21251" s="5"/>
      <c r="U21251" s="5"/>
      <c r="V21251" s="5"/>
      <c r="W21251" s="5"/>
      <c r="X21251" s="5"/>
      <c r="Y21251" s="5"/>
      <c r="Z21251" s="5"/>
      <c r="AA21251" s="5"/>
      <c r="AB21251" s="5"/>
      <c r="AC21251" s="5"/>
      <c r="AD21251" s="5"/>
      <c r="AE21251" s="5"/>
      <c r="AF21251" s="5"/>
      <c r="AG21251" s="5"/>
      <c r="AH21251" s="5"/>
      <c r="AI21251" s="5"/>
      <c r="AJ21251" s="5"/>
    </row>
    <row r="21252" spans="11:36">
      <c r="K21252" s="5"/>
      <c r="L21252" s="5"/>
      <c r="M21252" s="5"/>
      <c r="N21252" s="5"/>
      <c r="O21252" s="5"/>
      <c r="P21252" s="5"/>
      <c r="Q21252" s="5"/>
      <c r="R21252" s="5"/>
      <c r="S21252" s="5"/>
      <c r="T21252" s="5"/>
      <c r="U21252" s="5"/>
      <c r="V21252" s="5"/>
      <c r="W21252" s="5"/>
      <c r="X21252" s="5"/>
      <c r="Y21252" s="5"/>
      <c r="Z21252" s="5"/>
      <c r="AA21252" s="5"/>
      <c r="AB21252" s="5"/>
      <c r="AC21252" s="5"/>
      <c r="AD21252" s="5"/>
      <c r="AE21252" s="5"/>
      <c r="AF21252" s="5"/>
      <c r="AG21252" s="5"/>
      <c r="AH21252" s="5"/>
      <c r="AI21252" s="5"/>
      <c r="AJ21252" s="5"/>
    </row>
    <row r="21253" spans="11:36">
      <c r="K21253" s="5"/>
      <c r="L21253" s="5"/>
      <c r="M21253" s="5"/>
      <c r="N21253" s="5"/>
      <c r="O21253" s="5"/>
      <c r="P21253" s="5"/>
      <c r="Q21253" s="5"/>
      <c r="R21253" s="5"/>
      <c r="S21253" s="5"/>
      <c r="T21253" s="5"/>
      <c r="U21253" s="5"/>
      <c r="V21253" s="5"/>
      <c r="W21253" s="5"/>
      <c r="X21253" s="5"/>
      <c r="Y21253" s="5"/>
      <c r="Z21253" s="5"/>
      <c r="AA21253" s="5"/>
      <c r="AB21253" s="5"/>
      <c r="AC21253" s="5"/>
      <c r="AD21253" s="5"/>
      <c r="AE21253" s="5"/>
      <c r="AF21253" s="5"/>
      <c r="AG21253" s="5"/>
      <c r="AH21253" s="5"/>
      <c r="AI21253" s="5"/>
      <c r="AJ21253" s="5"/>
    </row>
    <row r="21254" spans="11:36">
      <c r="K21254" s="5"/>
      <c r="L21254" s="5"/>
      <c r="M21254" s="5"/>
      <c r="N21254" s="5"/>
      <c r="O21254" s="5"/>
      <c r="P21254" s="5"/>
      <c r="Q21254" s="5"/>
      <c r="R21254" s="5"/>
      <c r="S21254" s="5"/>
      <c r="T21254" s="5"/>
      <c r="U21254" s="5"/>
      <c r="V21254" s="5"/>
      <c r="W21254" s="5"/>
      <c r="X21254" s="5"/>
      <c r="Y21254" s="5"/>
      <c r="Z21254" s="5"/>
      <c r="AA21254" s="5"/>
      <c r="AB21254" s="5"/>
      <c r="AC21254" s="5"/>
      <c r="AD21254" s="5"/>
      <c r="AE21254" s="5"/>
      <c r="AF21254" s="5"/>
      <c r="AG21254" s="5"/>
      <c r="AH21254" s="5"/>
      <c r="AI21254" s="5"/>
      <c r="AJ21254" s="5"/>
    </row>
    <row r="21255" spans="11:36">
      <c r="K21255" s="5"/>
      <c r="L21255" s="5"/>
      <c r="M21255" s="5"/>
      <c r="N21255" s="5"/>
      <c r="O21255" s="5"/>
      <c r="P21255" s="5"/>
      <c r="Q21255" s="5"/>
      <c r="R21255" s="5"/>
      <c r="S21255" s="5"/>
      <c r="T21255" s="5"/>
      <c r="U21255" s="5"/>
      <c r="V21255" s="5"/>
      <c r="W21255" s="5"/>
      <c r="X21255" s="5"/>
      <c r="Y21255" s="5"/>
      <c r="Z21255" s="5"/>
      <c r="AA21255" s="5"/>
      <c r="AB21255" s="5"/>
      <c r="AC21255" s="5"/>
      <c r="AD21255" s="5"/>
      <c r="AE21255" s="5"/>
      <c r="AF21255" s="5"/>
      <c r="AG21255" s="5"/>
      <c r="AH21255" s="5"/>
      <c r="AI21255" s="5"/>
      <c r="AJ21255" s="5"/>
    </row>
    <row r="21256" spans="11:36">
      <c r="K21256" s="5"/>
      <c r="L21256" s="5"/>
      <c r="M21256" s="5"/>
      <c r="N21256" s="5"/>
      <c r="O21256" s="5"/>
      <c r="P21256" s="5"/>
      <c r="Q21256" s="5"/>
      <c r="R21256" s="5"/>
      <c r="S21256" s="5"/>
      <c r="T21256" s="5"/>
      <c r="U21256" s="5"/>
      <c r="V21256" s="5"/>
      <c r="W21256" s="5"/>
      <c r="X21256" s="5"/>
      <c r="Y21256" s="5"/>
      <c r="Z21256" s="5"/>
      <c r="AA21256" s="5"/>
      <c r="AB21256" s="5"/>
      <c r="AC21256" s="5"/>
      <c r="AD21256" s="5"/>
      <c r="AE21256" s="5"/>
      <c r="AF21256" s="5"/>
      <c r="AG21256" s="5"/>
      <c r="AH21256" s="5"/>
      <c r="AI21256" s="5"/>
      <c r="AJ21256" s="5"/>
    </row>
    <row r="21257" spans="11:36">
      <c r="K21257" s="5"/>
      <c r="L21257" s="5"/>
      <c r="M21257" s="5"/>
      <c r="N21257" s="5"/>
      <c r="O21257" s="5"/>
      <c r="P21257" s="5"/>
      <c r="Q21257" s="5"/>
      <c r="R21257" s="5"/>
      <c r="S21257" s="5"/>
      <c r="T21257" s="5"/>
      <c r="U21257" s="5"/>
      <c r="V21257" s="5"/>
      <c r="W21257" s="5"/>
      <c r="X21257" s="5"/>
      <c r="Y21257" s="5"/>
      <c r="Z21257" s="5"/>
      <c r="AA21257" s="5"/>
      <c r="AB21257" s="5"/>
      <c r="AC21257" s="5"/>
      <c r="AD21257" s="5"/>
      <c r="AE21257" s="5"/>
      <c r="AF21257" s="5"/>
      <c r="AG21257" s="5"/>
      <c r="AH21257" s="5"/>
      <c r="AI21257" s="5"/>
      <c r="AJ21257" s="5"/>
    </row>
    <row r="21258" spans="11:36">
      <c r="K21258" s="5"/>
      <c r="L21258" s="5"/>
      <c r="M21258" s="5"/>
      <c r="N21258" s="5"/>
      <c r="O21258" s="5"/>
      <c r="P21258" s="5"/>
      <c r="Q21258" s="5"/>
      <c r="R21258" s="5"/>
      <c r="S21258" s="5"/>
      <c r="T21258" s="5"/>
      <c r="U21258" s="5"/>
      <c r="V21258" s="5"/>
      <c r="W21258" s="5"/>
      <c r="X21258" s="5"/>
      <c r="Y21258" s="5"/>
      <c r="Z21258" s="5"/>
      <c r="AA21258" s="5"/>
      <c r="AB21258" s="5"/>
      <c r="AC21258" s="5"/>
      <c r="AD21258" s="5"/>
      <c r="AE21258" s="5"/>
      <c r="AF21258" s="5"/>
      <c r="AG21258" s="5"/>
      <c r="AH21258" s="5"/>
      <c r="AI21258" s="5"/>
      <c r="AJ21258" s="5"/>
    </row>
    <row r="21259" spans="11:36">
      <c r="K21259" s="5"/>
      <c r="L21259" s="5"/>
      <c r="M21259" s="5"/>
      <c r="N21259" s="5"/>
      <c r="O21259" s="5"/>
      <c r="P21259" s="5"/>
      <c r="Q21259" s="5"/>
      <c r="R21259" s="5"/>
      <c r="S21259" s="5"/>
      <c r="T21259" s="5"/>
      <c r="U21259" s="5"/>
      <c r="V21259" s="5"/>
      <c r="W21259" s="5"/>
      <c r="X21259" s="5"/>
      <c r="Y21259" s="5"/>
      <c r="Z21259" s="5"/>
      <c r="AA21259" s="5"/>
      <c r="AB21259" s="5"/>
      <c r="AC21259" s="5"/>
      <c r="AD21259" s="5"/>
      <c r="AE21259" s="5"/>
      <c r="AF21259" s="5"/>
      <c r="AG21259" s="5"/>
      <c r="AH21259" s="5"/>
      <c r="AI21259" s="5"/>
      <c r="AJ21259" s="5"/>
    </row>
    <row r="21260" spans="11:36">
      <c r="K21260" s="5"/>
      <c r="L21260" s="5"/>
      <c r="M21260" s="5"/>
      <c r="N21260" s="5"/>
      <c r="O21260" s="5"/>
      <c r="P21260" s="5"/>
      <c r="Q21260" s="5"/>
      <c r="R21260" s="5"/>
      <c r="S21260" s="5"/>
      <c r="T21260" s="5"/>
      <c r="U21260" s="5"/>
      <c r="V21260" s="5"/>
      <c r="W21260" s="5"/>
      <c r="X21260" s="5"/>
      <c r="Y21260" s="5"/>
      <c r="Z21260" s="5"/>
      <c r="AA21260" s="5"/>
      <c r="AB21260" s="5"/>
      <c r="AC21260" s="5"/>
      <c r="AD21260" s="5"/>
      <c r="AE21260" s="5"/>
      <c r="AF21260" s="5"/>
      <c r="AG21260" s="5"/>
      <c r="AH21260" s="5"/>
      <c r="AI21260" s="5"/>
      <c r="AJ21260" s="5"/>
    </row>
    <row r="21261" spans="11:36">
      <c r="K21261" s="5"/>
      <c r="L21261" s="5"/>
      <c r="M21261" s="5"/>
      <c r="N21261" s="5"/>
      <c r="O21261" s="5"/>
      <c r="P21261" s="5"/>
      <c r="Q21261" s="5"/>
      <c r="R21261" s="5"/>
      <c r="S21261" s="5"/>
      <c r="T21261" s="5"/>
      <c r="U21261" s="5"/>
      <c r="V21261" s="5"/>
      <c r="W21261" s="5"/>
      <c r="X21261" s="5"/>
      <c r="Y21261" s="5"/>
      <c r="Z21261" s="5"/>
      <c r="AA21261" s="5"/>
      <c r="AB21261" s="5"/>
      <c r="AC21261" s="5"/>
      <c r="AD21261" s="5"/>
      <c r="AE21261" s="5"/>
      <c r="AF21261" s="5"/>
      <c r="AG21261" s="5"/>
      <c r="AH21261" s="5"/>
      <c r="AI21261" s="5"/>
      <c r="AJ21261" s="5"/>
    </row>
    <row r="21262" spans="11:36">
      <c r="K21262" s="5"/>
      <c r="L21262" s="5"/>
      <c r="M21262" s="5"/>
      <c r="N21262" s="5"/>
      <c r="O21262" s="5"/>
      <c r="P21262" s="5"/>
      <c r="Q21262" s="5"/>
      <c r="R21262" s="5"/>
      <c r="S21262" s="5"/>
      <c r="T21262" s="5"/>
      <c r="U21262" s="5"/>
      <c r="V21262" s="5"/>
      <c r="W21262" s="5"/>
      <c r="X21262" s="5"/>
      <c r="Y21262" s="5"/>
      <c r="Z21262" s="5"/>
      <c r="AA21262" s="5"/>
      <c r="AB21262" s="5"/>
      <c r="AC21262" s="5"/>
      <c r="AD21262" s="5"/>
      <c r="AE21262" s="5"/>
      <c r="AF21262" s="5"/>
      <c r="AG21262" s="5"/>
      <c r="AH21262" s="5"/>
      <c r="AI21262" s="5"/>
      <c r="AJ21262" s="5"/>
    </row>
    <row r="21263" spans="11:36">
      <c r="K21263" s="5"/>
      <c r="L21263" s="5"/>
      <c r="M21263" s="5"/>
      <c r="N21263" s="5"/>
      <c r="O21263" s="5"/>
      <c r="P21263" s="5"/>
      <c r="Q21263" s="5"/>
      <c r="R21263" s="5"/>
      <c r="S21263" s="5"/>
      <c r="T21263" s="5"/>
      <c r="U21263" s="5"/>
      <c r="V21263" s="5"/>
      <c r="W21263" s="5"/>
      <c r="X21263" s="5"/>
      <c r="Y21263" s="5"/>
      <c r="Z21263" s="5"/>
      <c r="AA21263" s="5"/>
      <c r="AB21263" s="5"/>
      <c r="AC21263" s="5"/>
      <c r="AD21263" s="5"/>
      <c r="AE21263" s="5"/>
      <c r="AF21263" s="5"/>
      <c r="AG21263" s="5"/>
      <c r="AH21263" s="5"/>
      <c r="AI21263" s="5"/>
      <c r="AJ21263" s="5"/>
    </row>
    <row r="21264" spans="11:36">
      <c r="K21264" s="5"/>
      <c r="L21264" s="5"/>
      <c r="M21264" s="5"/>
      <c r="N21264" s="5"/>
      <c r="O21264" s="5"/>
      <c r="P21264" s="5"/>
      <c r="Q21264" s="5"/>
      <c r="R21264" s="5"/>
      <c r="S21264" s="5"/>
      <c r="T21264" s="5"/>
      <c r="U21264" s="5"/>
      <c r="V21264" s="5"/>
      <c r="W21264" s="5"/>
      <c r="X21264" s="5"/>
      <c r="Y21264" s="5"/>
      <c r="Z21264" s="5"/>
      <c r="AA21264" s="5"/>
      <c r="AB21264" s="5"/>
      <c r="AC21264" s="5"/>
      <c r="AD21264" s="5"/>
      <c r="AE21264" s="5"/>
      <c r="AF21264" s="5"/>
      <c r="AG21264" s="5"/>
      <c r="AH21264" s="5"/>
      <c r="AI21264" s="5"/>
      <c r="AJ21264" s="5"/>
    </row>
    <row r="21265" spans="11:36">
      <c r="K21265" s="5"/>
      <c r="L21265" s="5"/>
      <c r="M21265" s="5"/>
      <c r="N21265" s="5"/>
      <c r="O21265" s="5"/>
      <c r="P21265" s="5"/>
      <c r="Q21265" s="5"/>
      <c r="R21265" s="5"/>
      <c r="S21265" s="5"/>
      <c r="T21265" s="5"/>
      <c r="U21265" s="5"/>
      <c r="V21265" s="5"/>
      <c r="W21265" s="5"/>
      <c r="X21265" s="5"/>
      <c r="Y21265" s="5"/>
      <c r="Z21265" s="5"/>
      <c r="AA21265" s="5"/>
      <c r="AB21265" s="5"/>
      <c r="AC21265" s="5"/>
      <c r="AD21265" s="5"/>
      <c r="AE21265" s="5"/>
      <c r="AF21265" s="5"/>
      <c r="AG21265" s="5"/>
      <c r="AH21265" s="5"/>
      <c r="AI21265" s="5"/>
      <c r="AJ21265" s="5"/>
    </row>
    <row r="21266" spans="11:36">
      <c r="K21266" s="5"/>
      <c r="L21266" s="5"/>
      <c r="M21266" s="5"/>
      <c r="N21266" s="5"/>
      <c r="O21266" s="5"/>
      <c r="P21266" s="5"/>
      <c r="Q21266" s="5"/>
      <c r="R21266" s="5"/>
      <c r="S21266" s="5"/>
      <c r="T21266" s="5"/>
      <c r="U21266" s="5"/>
      <c r="V21266" s="5"/>
      <c r="W21266" s="5"/>
      <c r="X21266" s="5"/>
      <c r="Y21266" s="5"/>
      <c r="Z21266" s="5"/>
      <c r="AA21266" s="5"/>
      <c r="AB21266" s="5"/>
      <c r="AC21266" s="5"/>
      <c r="AD21266" s="5"/>
      <c r="AE21266" s="5"/>
      <c r="AF21266" s="5"/>
      <c r="AG21266" s="5"/>
      <c r="AH21266" s="5"/>
      <c r="AI21266" s="5"/>
      <c r="AJ21266" s="5"/>
    </row>
    <row r="21267" spans="11:36">
      <c r="K21267" s="5"/>
      <c r="L21267" s="5"/>
      <c r="M21267" s="5"/>
      <c r="N21267" s="5"/>
      <c r="O21267" s="5"/>
      <c r="P21267" s="5"/>
      <c r="Q21267" s="5"/>
      <c r="R21267" s="5"/>
      <c r="S21267" s="5"/>
      <c r="T21267" s="5"/>
      <c r="U21267" s="5"/>
      <c r="V21267" s="5"/>
      <c r="W21267" s="5"/>
      <c r="X21267" s="5"/>
      <c r="Y21267" s="5"/>
      <c r="Z21267" s="5"/>
      <c r="AA21267" s="5"/>
      <c r="AB21267" s="5"/>
      <c r="AC21267" s="5"/>
      <c r="AD21267" s="5"/>
      <c r="AE21267" s="5"/>
      <c r="AF21267" s="5"/>
      <c r="AG21267" s="5"/>
      <c r="AH21267" s="5"/>
      <c r="AI21267" s="5"/>
      <c r="AJ21267" s="5"/>
    </row>
    <row r="21268" spans="11:36">
      <c r="K21268" s="5"/>
      <c r="L21268" s="5"/>
      <c r="M21268" s="5"/>
      <c r="N21268" s="5"/>
      <c r="O21268" s="5"/>
      <c r="P21268" s="5"/>
      <c r="Q21268" s="5"/>
      <c r="R21268" s="5"/>
      <c r="S21268" s="5"/>
      <c r="T21268" s="5"/>
      <c r="U21268" s="5"/>
      <c r="V21268" s="5"/>
      <c r="W21268" s="5"/>
      <c r="X21268" s="5"/>
      <c r="Y21268" s="5"/>
      <c r="Z21268" s="5"/>
      <c r="AA21268" s="5"/>
      <c r="AB21268" s="5"/>
      <c r="AC21268" s="5"/>
      <c r="AD21268" s="5"/>
      <c r="AE21268" s="5"/>
      <c r="AF21268" s="5"/>
      <c r="AG21268" s="5"/>
      <c r="AH21268" s="5"/>
      <c r="AI21268" s="5"/>
      <c r="AJ21268" s="5"/>
    </row>
    <row r="21269" spans="11:36">
      <c r="K21269" s="5"/>
      <c r="L21269" s="5"/>
      <c r="M21269" s="5"/>
      <c r="N21269" s="5"/>
      <c r="O21269" s="5"/>
      <c r="P21269" s="5"/>
      <c r="Q21269" s="5"/>
      <c r="R21269" s="5"/>
      <c r="S21269" s="5"/>
      <c r="T21269" s="5"/>
      <c r="U21269" s="5"/>
      <c r="V21269" s="5"/>
      <c r="W21269" s="5"/>
      <c r="X21269" s="5"/>
      <c r="Y21269" s="5"/>
      <c r="Z21269" s="5"/>
      <c r="AA21269" s="5"/>
      <c r="AB21269" s="5"/>
      <c r="AC21269" s="5"/>
      <c r="AD21269" s="5"/>
      <c r="AE21269" s="5"/>
      <c r="AF21269" s="5"/>
      <c r="AG21269" s="5"/>
      <c r="AH21269" s="5"/>
      <c r="AI21269" s="5"/>
      <c r="AJ21269" s="5"/>
    </row>
    <row r="21270" spans="11:36">
      <c r="K21270" s="5"/>
      <c r="L21270" s="5"/>
      <c r="M21270" s="5"/>
      <c r="N21270" s="5"/>
      <c r="O21270" s="5"/>
      <c r="P21270" s="5"/>
      <c r="Q21270" s="5"/>
      <c r="R21270" s="5"/>
      <c r="S21270" s="5"/>
      <c r="T21270" s="5"/>
      <c r="U21270" s="5"/>
      <c r="V21270" s="5"/>
      <c r="W21270" s="5"/>
      <c r="X21270" s="5"/>
      <c r="Y21270" s="5"/>
      <c r="Z21270" s="5"/>
      <c r="AA21270" s="5"/>
      <c r="AB21270" s="5"/>
      <c r="AC21270" s="5"/>
      <c r="AD21270" s="5"/>
      <c r="AE21270" s="5"/>
      <c r="AF21270" s="5"/>
      <c r="AG21270" s="5"/>
      <c r="AH21270" s="5"/>
      <c r="AI21270" s="5"/>
      <c r="AJ21270" s="5"/>
    </row>
    <row r="21271" spans="11:36">
      <c r="K21271" s="5"/>
      <c r="L21271" s="5"/>
      <c r="M21271" s="5"/>
      <c r="N21271" s="5"/>
      <c r="O21271" s="5"/>
      <c r="P21271" s="5"/>
      <c r="Q21271" s="5"/>
      <c r="R21271" s="5"/>
      <c r="S21271" s="5"/>
      <c r="T21271" s="5"/>
      <c r="U21271" s="5"/>
      <c r="V21271" s="5"/>
      <c r="W21271" s="5"/>
      <c r="X21271" s="5"/>
      <c r="Y21271" s="5"/>
      <c r="Z21271" s="5"/>
      <c r="AA21271" s="5"/>
      <c r="AB21271" s="5"/>
      <c r="AC21271" s="5"/>
      <c r="AD21271" s="5"/>
      <c r="AE21271" s="5"/>
      <c r="AF21271" s="5"/>
      <c r="AG21271" s="5"/>
      <c r="AH21271" s="5"/>
      <c r="AI21271" s="5"/>
      <c r="AJ21271" s="5"/>
    </row>
    <row r="21272" spans="11:36">
      <c r="K21272" s="5"/>
      <c r="L21272" s="5"/>
      <c r="M21272" s="5"/>
      <c r="N21272" s="5"/>
      <c r="O21272" s="5"/>
      <c r="P21272" s="5"/>
      <c r="Q21272" s="5"/>
      <c r="R21272" s="5"/>
      <c r="S21272" s="5"/>
      <c r="T21272" s="5"/>
      <c r="U21272" s="5"/>
      <c r="V21272" s="5"/>
      <c r="W21272" s="5"/>
      <c r="X21272" s="5"/>
      <c r="Y21272" s="5"/>
      <c r="Z21272" s="5"/>
      <c r="AA21272" s="5"/>
      <c r="AB21272" s="5"/>
      <c r="AC21272" s="5"/>
      <c r="AD21272" s="5"/>
      <c r="AE21272" s="5"/>
      <c r="AF21272" s="5"/>
      <c r="AG21272" s="5"/>
      <c r="AH21272" s="5"/>
      <c r="AI21272" s="5"/>
      <c r="AJ21272" s="5"/>
    </row>
    <row r="21273" spans="11:36">
      <c r="K21273" s="5"/>
      <c r="L21273" s="5"/>
      <c r="M21273" s="5"/>
      <c r="N21273" s="5"/>
      <c r="O21273" s="5"/>
      <c r="P21273" s="5"/>
      <c r="Q21273" s="5"/>
      <c r="R21273" s="5"/>
      <c r="S21273" s="5"/>
      <c r="T21273" s="5"/>
      <c r="U21273" s="5"/>
      <c r="V21273" s="5"/>
      <c r="W21273" s="5"/>
      <c r="X21273" s="5"/>
      <c r="Y21273" s="5"/>
      <c r="Z21273" s="5"/>
      <c r="AA21273" s="5"/>
      <c r="AB21273" s="5"/>
      <c r="AC21273" s="5"/>
      <c r="AD21273" s="5"/>
      <c r="AE21273" s="5"/>
      <c r="AF21273" s="5"/>
      <c r="AG21273" s="5"/>
      <c r="AH21273" s="5"/>
      <c r="AI21273" s="5"/>
      <c r="AJ21273" s="5"/>
    </row>
    <row r="21274" spans="11:36">
      <c r="K21274" s="5"/>
      <c r="L21274" s="5"/>
      <c r="M21274" s="5"/>
      <c r="N21274" s="5"/>
      <c r="O21274" s="5"/>
      <c r="P21274" s="5"/>
      <c r="Q21274" s="5"/>
      <c r="R21274" s="5"/>
      <c r="S21274" s="5"/>
      <c r="T21274" s="5"/>
      <c r="U21274" s="5"/>
      <c r="V21274" s="5"/>
      <c r="W21274" s="5"/>
      <c r="X21274" s="5"/>
      <c r="Y21274" s="5"/>
      <c r="Z21274" s="5"/>
      <c r="AA21274" s="5"/>
      <c r="AB21274" s="5"/>
      <c r="AC21274" s="5"/>
      <c r="AD21274" s="5"/>
      <c r="AE21274" s="5"/>
      <c r="AF21274" s="5"/>
      <c r="AG21274" s="5"/>
      <c r="AH21274" s="5"/>
      <c r="AI21274" s="5"/>
      <c r="AJ21274" s="5"/>
    </row>
    <row r="21275" spans="11:36">
      <c r="K21275" s="5"/>
      <c r="L21275" s="5"/>
      <c r="M21275" s="5"/>
      <c r="N21275" s="5"/>
      <c r="O21275" s="5"/>
      <c r="P21275" s="5"/>
      <c r="Q21275" s="5"/>
      <c r="R21275" s="5"/>
      <c r="S21275" s="5"/>
      <c r="T21275" s="5"/>
      <c r="U21275" s="5"/>
      <c r="V21275" s="5"/>
      <c r="W21275" s="5"/>
      <c r="X21275" s="5"/>
      <c r="Y21275" s="5"/>
      <c r="Z21275" s="5"/>
      <c r="AA21275" s="5"/>
      <c r="AB21275" s="5"/>
      <c r="AC21275" s="5"/>
      <c r="AD21275" s="5"/>
      <c r="AE21275" s="5"/>
      <c r="AF21275" s="5"/>
      <c r="AG21275" s="5"/>
      <c r="AH21275" s="5"/>
      <c r="AI21275" s="5"/>
      <c r="AJ21275" s="5"/>
    </row>
    <row r="21276" spans="11:36">
      <c r="K21276" s="5"/>
      <c r="L21276" s="5"/>
      <c r="M21276" s="5"/>
      <c r="N21276" s="5"/>
      <c r="O21276" s="5"/>
      <c r="P21276" s="5"/>
      <c r="Q21276" s="5"/>
      <c r="R21276" s="5"/>
      <c r="S21276" s="5"/>
      <c r="T21276" s="5"/>
      <c r="U21276" s="5"/>
      <c r="V21276" s="5"/>
      <c r="W21276" s="5"/>
      <c r="X21276" s="5"/>
      <c r="Y21276" s="5"/>
      <c r="Z21276" s="5"/>
      <c r="AA21276" s="5"/>
      <c r="AB21276" s="5"/>
      <c r="AC21276" s="5"/>
      <c r="AD21276" s="5"/>
      <c r="AE21276" s="5"/>
      <c r="AF21276" s="5"/>
      <c r="AG21276" s="5"/>
      <c r="AH21276" s="5"/>
      <c r="AI21276" s="5"/>
      <c r="AJ21276" s="5"/>
    </row>
    <row r="21277" spans="11:36">
      <c r="K21277" s="5"/>
      <c r="L21277" s="5"/>
      <c r="M21277" s="5"/>
      <c r="N21277" s="5"/>
      <c r="O21277" s="5"/>
      <c r="P21277" s="5"/>
      <c r="Q21277" s="5"/>
      <c r="R21277" s="5"/>
      <c r="S21277" s="5"/>
      <c r="T21277" s="5"/>
      <c r="U21277" s="5"/>
      <c r="V21277" s="5"/>
      <c r="W21277" s="5"/>
      <c r="X21277" s="5"/>
      <c r="Y21277" s="5"/>
      <c r="Z21277" s="5"/>
      <c r="AA21277" s="5"/>
      <c r="AB21277" s="5"/>
      <c r="AC21277" s="5"/>
      <c r="AD21277" s="5"/>
      <c r="AE21277" s="5"/>
      <c r="AF21277" s="5"/>
      <c r="AG21277" s="5"/>
      <c r="AH21277" s="5"/>
      <c r="AI21277" s="5"/>
      <c r="AJ21277" s="5"/>
    </row>
    <row r="21278" spans="11:36">
      <c r="K21278" s="5"/>
      <c r="L21278" s="5"/>
      <c r="M21278" s="5"/>
      <c r="N21278" s="5"/>
      <c r="O21278" s="5"/>
      <c r="P21278" s="5"/>
      <c r="Q21278" s="5"/>
      <c r="R21278" s="5"/>
      <c r="S21278" s="5"/>
      <c r="T21278" s="5"/>
      <c r="U21278" s="5"/>
      <c r="V21278" s="5"/>
      <c r="W21278" s="5"/>
      <c r="X21278" s="5"/>
      <c r="Y21278" s="5"/>
      <c r="Z21278" s="5"/>
      <c r="AA21278" s="5"/>
      <c r="AB21278" s="5"/>
      <c r="AC21278" s="5"/>
      <c r="AD21278" s="5"/>
      <c r="AE21278" s="5"/>
      <c r="AF21278" s="5"/>
      <c r="AG21278" s="5"/>
      <c r="AH21278" s="5"/>
      <c r="AI21278" s="5"/>
      <c r="AJ21278" s="5"/>
    </row>
    <row r="21279" spans="11:36">
      <c r="K21279" s="5"/>
      <c r="L21279" s="5"/>
      <c r="M21279" s="5"/>
      <c r="N21279" s="5"/>
      <c r="O21279" s="5"/>
      <c r="P21279" s="5"/>
      <c r="Q21279" s="5"/>
      <c r="R21279" s="5"/>
      <c r="S21279" s="5"/>
      <c r="T21279" s="5"/>
      <c r="U21279" s="5"/>
      <c r="V21279" s="5"/>
      <c r="W21279" s="5"/>
      <c r="X21279" s="5"/>
      <c r="Y21279" s="5"/>
      <c r="Z21279" s="5"/>
      <c r="AA21279" s="5"/>
      <c r="AB21279" s="5"/>
      <c r="AC21279" s="5"/>
      <c r="AD21279" s="5"/>
      <c r="AE21279" s="5"/>
      <c r="AF21279" s="5"/>
      <c r="AG21279" s="5"/>
      <c r="AH21279" s="5"/>
      <c r="AI21279" s="5"/>
      <c r="AJ21279" s="5"/>
    </row>
    <row r="21280" spans="11:36">
      <c r="K21280" s="5"/>
      <c r="L21280" s="5"/>
      <c r="M21280" s="5"/>
      <c r="N21280" s="5"/>
      <c r="O21280" s="5"/>
      <c r="P21280" s="5"/>
      <c r="Q21280" s="5"/>
      <c r="R21280" s="5"/>
      <c r="S21280" s="5"/>
      <c r="T21280" s="5"/>
      <c r="U21280" s="5"/>
      <c r="V21280" s="5"/>
      <c r="W21280" s="5"/>
      <c r="X21280" s="5"/>
      <c r="Y21280" s="5"/>
      <c r="Z21280" s="5"/>
      <c r="AA21280" s="5"/>
      <c r="AB21280" s="5"/>
      <c r="AC21280" s="5"/>
      <c r="AD21280" s="5"/>
      <c r="AE21280" s="5"/>
      <c r="AF21280" s="5"/>
      <c r="AG21280" s="5"/>
      <c r="AH21280" s="5"/>
      <c r="AI21280" s="5"/>
      <c r="AJ21280" s="5"/>
    </row>
    <row r="21281" spans="11:36">
      <c r="K21281" s="5"/>
      <c r="L21281" s="5"/>
      <c r="M21281" s="5"/>
      <c r="N21281" s="5"/>
      <c r="O21281" s="5"/>
      <c r="P21281" s="5"/>
      <c r="Q21281" s="5"/>
      <c r="R21281" s="5"/>
      <c r="S21281" s="5"/>
      <c r="T21281" s="5"/>
      <c r="U21281" s="5"/>
      <c r="V21281" s="5"/>
      <c r="W21281" s="5"/>
      <c r="X21281" s="5"/>
      <c r="Y21281" s="5"/>
      <c r="Z21281" s="5"/>
      <c r="AA21281" s="5"/>
      <c r="AB21281" s="5"/>
      <c r="AC21281" s="5"/>
      <c r="AD21281" s="5"/>
      <c r="AE21281" s="5"/>
      <c r="AF21281" s="5"/>
      <c r="AG21281" s="5"/>
      <c r="AH21281" s="5"/>
      <c r="AI21281" s="5"/>
      <c r="AJ21281" s="5"/>
    </row>
    <row r="21282" spans="11:36">
      <c r="K21282" s="5"/>
      <c r="L21282" s="5"/>
      <c r="M21282" s="5"/>
      <c r="N21282" s="5"/>
      <c r="O21282" s="5"/>
      <c r="P21282" s="5"/>
      <c r="Q21282" s="5"/>
      <c r="R21282" s="5"/>
      <c r="S21282" s="5"/>
      <c r="T21282" s="5"/>
      <c r="U21282" s="5"/>
      <c r="V21282" s="5"/>
      <c r="W21282" s="5"/>
      <c r="X21282" s="5"/>
      <c r="Y21282" s="5"/>
      <c r="Z21282" s="5"/>
      <c r="AA21282" s="5"/>
      <c r="AB21282" s="5"/>
      <c r="AC21282" s="5"/>
      <c r="AD21282" s="5"/>
      <c r="AE21282" s="5"/>
      <c r="AF21282" s="5"/>
      <c r="AG21282" s="5"/>
      <c r="AH21282" s="5"/>
      <c r="AI21282" s="5"/>
      <c r="AJ21282" s="5"/>
    </row>
    <row r="21283" spans="11:36">
      <c r="K21283" s="5"/>
      <c r="L21283" s="5"/>
      <c r="M21283" s="5"/>
      <c r="N21283" s="5"/>
      <c r="O21283" s="5"/>
      <c r="P21283" s="5"/>
      <c r="Q21283" s="5"/>
      <c r="R21283" s="5"/>
      <c r="S21283" s="5"/>
      <c r="T21283" s="5"/>
      <c r="U21283" s="5"/>
      <c r="V21283" s="5"/>
      <c r="W21283" s="5"/>
      <c r="X21283" s="5"/>
      <c r="Y21283" s="5"/>
      <c r="Z21283" s="5"/>
      <c r="AA21283" s="5"/>
      <c r="AB21283" s="5"/>
      <c r="AC21283" s="5"/>
      <c r="AD21283" s="5"/>
      <c r="AE21283" s="5"/>
      <c r="AF21283" s="5"/>
      <c r="AG21283" s="5"/>
      <c r="AH21283" s="5"/>
      <c r="AI21283" s="5"/>
      <c r="AJ21283" s="5"/>
    </row>
    <row r="21284" spans="11:36">
      <c r="K21284" s="5"/>
      <c r="L21284" s="5"/>
      <c r="M21284" s="5"/>
      <c r="N21284" s="5"/>
      <c r="O21284" s="5"/>
      <c r="P21284" s="5"/>
      <c r="Q21284" s="5"/>
      <c r="R21284" s="5"/>
      <c r="S21284" s="5"/>
      <c r="T21284" s="5"/>
      <c r="U21284" s="5"/>
      <c r="V21284" s="5"/>
      <c r="W21284" s="5"/>
      <c r="X21284" s="5"/>
      <c r="Y21284" s="5"/>
      <c r="Z21284" s="5"/>
      <c r="AA21284" s="5"/>
      <c r="AB21284" s="5"/>
      <c r="AC21284" s="5"/>
      <c r="AD21284" s="5"/>
      <c r="AE21284" s="5"/>
      <c r="AF21284" s="5"/>
      <c r="AG21284" s="5"/>
      <c r="AH21284" s="5"/>
      <c r="AI21284" s="5"/>
      <c r="AJ21284" s="5"/>
    </row>
    <row r="21285" spans="11:36">
      <c r="K21285" s="5"/>
      <c r="L21285" s="5"/>
      <c r="M21285" s="5"/>
      <c r="N21285" s="5"/>
      <c r="O21285" s="5"/>
      <c r="P21285" s="5"/>
      <c r="Q21285" s="5"/>
      <c r="R21285" s="5"/>
      <c r="S21285" s="5"/>
      <c r="T21285" s="5"/>
      <c r="U21285" s="5"/>
      <c r="V21285" s="5"/>
      <c r="W21285" s="5"/>
      <c r="X21285" s="5"/>
      <c r="Y21285" s="5"/>
      <c r="Z21285" s="5"/>
      <c r="AA21285" s="5"/>
      <c r="AB21285" s="5"/>
      <c r="AC21285" s="5"/>
      <c r="AD21285" s="5"/>
      <c r="AE21285" s="5"/>
      <c r="AF21285" s="5"/>
      <c r="AG21285" s="5"/>
      <c r="AH21285" s="5"/>
      <c r="AI21285" s="5"/>
      <c r="AJ21285" s="5"/>
    </row>
    <row r="21286" spans="11:36">
      <c r="K21286" s="5"/>
      <c r="L21286" s="5"/>
      <c r="M21286" s="5"/>
      <c r="N21286" s="5"/>
      <c r="O21286" s="5"/>
      <c r="P21286" s="5"/>
      <c r="Q21286" s="5"/>
      <c r="R21286" s="5"/>
      <c r="S21286" s="5"/>
      <c r="T21286" s="5"/>
      <c r="U21286" s="5"/>
      <c r="V21286" s="5"/>
      <c r="W21286" s="5"/>
      <c r="X21286" s="5"/>
      <c r="Y21286" s="5"/>
      <c r="Z21286" s="5"/>
      <c r="AA21286" s="5"/>
      <c r="AB21286" s="5"/>
      <c r="AC21286" s="5"/>
      <c r="AD21286" s="5"/>
      <c r="AE21286" s="5"/>
      <c r="AF21286" s="5"/>
      <c r="AG21286" s="5"/>
      <c r="AH21286" s="5"/>
      <c r="AI21286" s="5"/>
      <c r="AJ21286" s="5"/>
    </row>
    <row r="21287" spans="11:36">
      <c r="K21287" s="5"/>
      <c r="L21287" s="5"/>
      <c r="M21287" s="5"/>
      <c r="N21287" s="5"/>
      <c r="O21287" s="5"/>
      <c r="P21287" s="5"/>
      <c r="Q21287" s="5"/>
      <c r="R21287" s="5"/>
      <c r="S21287" s="5"/>
      <c r="T21287" s="5"/>
      <c r="U21287" s="5"/>
      <c r="V21287" s="5"/>
      <c r="W21287" s="5"/>
      <c r="X21287" s="5"/>
      <c r="Y21287" s="5"/>
      <c r="Z21287" s="5"/>
      <c r="AA21287" s="5"/>
      <c r="AB21287" s="5"/>
      <c r="AC21287" s="5"/>
      <c r="AD21287" s="5"/>
      <c r="AE21287" s="5"/>
      <c r="AF21287" s="5"/>
      <c r="AG21287" s="5"/>
      <c r="AH21287" s="5"/>
      <c r="AI21287" s="5"/>
      <c r="AJ21287" s="5"/>
    </row>
    <row r="21288" spans="11:36">
      <c r="K21288" s="5"/>
      <c r="L21288" s="5"/>
      <c r="M21288" s="5"/>
      <c r="N21288" s="5"/>
      <c r="O21288" s="5"/>
      <c r="P21288" s="5"/>
      <c r="Q21288" s="5"/>
      <c r="R21288" s="5"/>
      <c r="S21288" s="5"/>
      <c r="T21288" s="5"/>
      <c r="U21288" s="5"/>
      <c r="V21288" s="5"/>
      <c r="W21288" s="5"/>
      <c r="X21288" s="5"/>
      <c r="Y21288" s="5"/>
      <c r="Z21288" s="5"/>
      <c r="AA21288" s="5"/>
      <c r="AB21288" s="5"/>
      <c r="AC21288" s="5"/>
      <c r="AD21288" s="5"/>
      <c r="AE21288" s="5"/>
      <c r="AF21288" s="5"/>
      <c r="AG21288" s="5"/>
      <c r="AH21288" s="5"/>
      <c r="AI21288" s="5"/>
      <c r="AJ21288" s="5"/>
    </row>
    <row r="21289" spans="11:36">
      <c r="K21289" s="5"/>
      <c r="L21289" s="5"/>
      <c r="M21289" s="5"/>
      <c r="N21289" s="5"/>
      <c r="O21289" s="5"/>
      <c r="P21289" s="5"/>
      <c r="Q21289" s="5"/>
      <c r="R21289" s="5"/>
      <c r="S21289" s="5"/>
      <c r="T21289" s="5"/>
      <c r="U21289" s="5"/>
      <c r="V21289" s="5"/>
      <c r="W21289" s="5"/>
      <c r="X21289" s="5"/>
      <c r="Y21289" s="5"/>
      <c r="Z21289" s="5"/>
      <c r="AA21289" s="5"/>
      <c r="AB21289" s="5"/>
      <c r="AC21289" s="5"/>
      <c r="AD21289" s="5"/>
      <c r="AE21289" s="5"/>
      <c r="AF21289" s="5"/>
      <c r="AG21289" s="5"/>
      <c r="AH21289" s="5"/>
      <c r="AI21289" s="5"/>
      <c r="AJ21289" s="5"/>
    </row>
    <row r="21290" spans="11:36">
      <c r="K21290" s="5"/>
      <c r="L21290" s="5"/>
      <c r="M21290" s="5"/>
      <c r="N21290" s="5"/>
      <c r="O21290" s="5"/>
      <c r="P21290" s="5"/>
      <c r="Q21290" s="5"/>
      <c r="R21290" s="5"/>
      <c r="S21290" s="5"/>
      <c r="T21290" s="5"/>
      <c r="U21290" s="5"/>
      <c r="V21290" s="5"/>
      <c r="W21290" s="5"/>
      <c r="X21290" s="5"/>
      <c r="Y21290" s="5"/>
      <c r="Z21290" s="5"/>
      <c r="AA21290" s="5"/>
      <c r="AB21290" s="5"/>
      <c r="AC21290" s="5"/>
      <c r="AD21290" s="5"/>
      <c r="AE21290" s="5"/>
      <c r="AF21290" s="5"/>
      <c r="AG21290" s="5"/>
      <c r="AH21290" s="5"/>
      <c r="AI21290" s="5"/>
      <c r="AJ21290" s="5"/>
    </row>
    <row r="21291" spans="11:36">
      <c r="K21291" s="5"/>
      <c r="L21291" s="5"/>
      <c r="M21291" s="5"/>
      <c r="N21291" s="5"/>
      <c r="O21291" s="5"/>
      <c r="P21291" s="5"/>
      <c r="Q21291" s="5"/>
      <c r="R21291" s="5"/>
      <c r="S21291" s="5"/>
      <c r="T21291" s="5"/>
      <c r="U21291" s="5"/>
      <c r="V21291" s="5"/>
      <c r="W21291" s="5"/>
      <c r="X21291" s="5"/>
      <c r="Y21291" s="5"/>
      <c r="Z21291" s="5"/>
      <c r="AA21291" s="5"/>
      <c r="AB21291" s="5"/>
      <c r="AC21291" s="5"/>
      <c r="AD21291" s="5"/>
      <c r="AE21291" s="5"/>
      <c r="AF21291" s="5"/>
      <c r="AG21291" s="5"/>
      <c r="AH21291" s="5"/>
      <c r="AI21291" s="5"/>
      <c r="AJ21291" s="5"/>
    </row>
    <row r="21292" spans="11:36">
      <c r="K21292" s="5"/>
      <c r="L21292" s="5"/>
      <c r="M21292" s="5"/>
      <c r="N21292" s="5"/>
      <c r="O21292" s="5"/>
      <c r="P21292" s="5"/>
      <c r="Q21292" s="5"/>
      <c r="R21292" s="5"/>
      <c r="S21292" s="5"/>
      <c r="T21292" s="5"/>
      <c r="U21292" s="5"/>
      <c r="V21292" s="5"/>
      <c r="W21292" s="5"/>
      <c r="X21292" s="5"/>
      <c r="Y21292" s="5"/>
      <c r="Z21292" s="5"/>
      <c r="AA21292" s="5"/>
      <c r="AB21292" s="5"/>
      <c r="AC21292" s="5"/>
      <c r="AD21292" s="5"/>
      <c r="AE21292" s="5"/>
      <c r="AF21292" s="5"/>
      <c r="AG21292" s="5"/>
      <c r="AH21292" s="5"/>
      <c r="AI21292" s="5"/>
      <c r="AJ21292" s="5"/>
    </row>
    <row r="21293" spans="11:36">
      <c r="K21293" s="5"/>
      <c r="L21293" s="5"/>
      <c r="M21293" s="5"/>
      <c r="N21293" s="5"/>
      <c r="O21293" s="5"/>
      <c r="P21293" s="5"/>
      <c r="Q21293" s="5"/>
      <c r="R21293" s="5"/>
      <c r="S21293" s="5"/>
      <c r="T21293" s="5"/>
      <c r="U21293" s="5"/>
      <c r="V21293" s="5"/>
      <c r="W21293" s="5"/>
      <c r="X21293" s="5"/>
      <c r="Y21293" s="5"/>
      <c r="Z21293" s="5"/>
      <c r="AA21293" s="5"/>
      <c r="AB21293" s="5"/>
      <c r="AC21293" s="5"/>
      <c r="AD21293" s="5"/>
      <c r="AE21293" s="5"/>
      <c r="AF21293" s="5"/>
      <c r="AG21293" s="5"/>
      <c r="AH21293" s="5"/>
      <c r="AI21293" s="5"/>
      <c r="AJ21293" s="5"/>
    </row>
    <row r="21294" spans="11:36">
      <c r="K21294" s="5"/>
      <c r="L21294" s="5"/>
      <c r="M21294" s="5"/>
      <c r="N21294" s="5"/>
      <c r="O21294" s="5"/>
      <c r="P21294" s="5"/>
      <c r="Q21294" s="5"/>
      <c r="R21294" s="5"/>
      <c r="S21294" s="5"/>
      <c r="T21294" s="5"/>
      <c r="U21294" s="5"/>
      <c r="V21294" s="5"/>
      <c r="W21294" s="5"/>
      <c r="X21294" s="5"/>
      <c r="Y21294" s="5"/>
      <c r="Z21294" s="5"/>
      <c r="AA21294" s="5"/>
      <c r="AB21294" s="5"/>
      <c r="AC21294" s="5"/>
      <c r="AD21294" s="5"/>
      <c r="AE21294" s="5"/>
      <c r="AF21294" s="5"/>
      <c r="AG21294" s="5"/>
      <c r="AH21294" s="5"/>
      <c r="AI21294" s="5"/>
      <c r="AJ21294" s="5"/>
    </row>
    <row r="21295" spans="11:36">
      <c r="K21295" s="5"/>
      <c r="L21295" s="5"/>
      <c r="M21295" s="5"/>
      <c r="N21295" s="5"/>
      <c r="O21295" s="5"/>
      <c r="P21295" s="5"/>
      <c r="Q21295" s="5"/>
      <c r="R21295" s="5"/>
      <c r="S21295" s="5"/>
      <c r="T21295" s="5"/>
      <c r="U21295" s="5"/>
      <c r="V21295" s="5"/>
      <c r="W21295" s="5"/>
      <c r="X21295" s="5"/>
      <c r="Y21295" s="5"/>
      <c r="Z21295" s="5"/>
      <c r="AA21295" s="5"/>
      <c r="AB21295" s="5"/>
      <c r="AC21295" s="5"/>
      <c r="AD21295" s="5"/>
      <c r="AE21295" s="5"/>
      <c r="AF21295" s="5"/>
      <c r="AG21295" s="5"/>
      <c r="AH21295" s="5"/>
      <c r="AI21295" s="5"/>
      <c r="AJ21295" s="5"/>
    </row>
    <row r="21296" spans="11:36">
      <c r="K21296" s="5"/>
      <c r="L21296" s="5"/>
      <c r="M21296" s="5"/>
      <c r="N21296" s="5"/>
      <c r="O21296" s="5"/>
      <c r="P21296" s="5"/>
      <c r="Q21296" s="5"/>
      <c r="R21296" s="5"/>
      <c r="S21296" s="5"/>
      <c r="T21296" s="5"/>
      <c r="U21296" s="5"/>
      <c r="V21296" s="5"/>
      <c r="W21296" s="5"/>
      <c r="X21296" s="5"/>
      <c r="Y21296" s="5"/>
      <c r="Z21296" s="5"/>
      <c r="AA21296" s="5"/>
      <c r="AB21296" s="5"/>
      <c r="AC21296" s="5"/>
      <c r="AD21296" s="5"/>
      <c r="AE21296" s="5"/>
      <c r="AF21296" s="5"/>
      <c r="AG21296" s="5"/>
      <c r="AH21296" s="5"/>
      <c r="AI21296" s="5"/>
      <c r="AJ21296" s="5"/>
    </row>
    <row r="21297" spans="11:36">
      <c r="K21297" s="5"/>
      <c r="L21297" s="5"/>
      <c r="M21297" s="5"/>
      <c r="N21297" s="5"/>
      <c r="O21297" s="5"/>
      <c r="P21297" s="5"/>
      <c r="Q21297" s="5"/>
      <c r="R21297" s="5"/>
      <c r="S21297" s="5"/>
      <c r="T21297" s="5"/>
      <c r="U21297" s="5"/>
      <c r="V21297" s="5"/>
      <c r="W21297" s="5"/>
      <c r="X21297" s="5"/>
      <c r="Y21297" s="5"/>
      <c r="Z21297" s="5"/>
      <c r="AA21297" s="5"/>
      <c r="AB21297" s="5"/>
      <c r="AC21297" s="5"/>
      <c r="AD21297" s="5"/>
      <c r="AE21297" s="5"/>
      <c r="AF21297" s="5"/>
      <c r="AG21297" s="5"/>
      <c r="AH21297" s="5"/>
      <c r="AI21297" s="5"/>
      <c r="AJ21297" s="5"/>
    </row>
    <row r="21298" spans="11:36">
      <c r="K21298" s="5"/>
      <c r="L21298" s="5"/>
      <c r="M21298" s="5"/>
      <c r="N21298" s="5"/>
      <c r="O21298" s="5"/>
      <c r="P21298" s="5"/>
      <c r="Q21298" s="5"/>
      <c r="R21298" s="5"/>
      <c r="S21298" s="5"/>
      <c r="T21298" s="5"/>
      <c r="U21298" s="5"/>
      <c r="V21298" s="5"/>
      <c r="W21298" s="5"/>
      <c r="X21298" s="5"/>
      <c r="Y21298" s="5"/>
      <c r="Z21298" s="5"/>
      <c r="AA21298" s="5"/>
      <c r="AB21298" s="5"/>
      <c r="AC21298" s="5"/>
      <c r="AD21298" s="5"/>
      <c r="AE21298" s="5"/>
      <c r="AF21298" s="5"/>
      <c r="AG21298" s="5"/>
      <c r="AH21298" s="5"/>
      <c r="AI21298" s="5"/>
      <c r="AJ21298" s="5"/>
    </row>
    <row r="21299" spans="11:36">
      <c r="K21299" s="5"/>
      <c r="L21299" s="5"/>
      <c r="M21299" s="5"/>
      <c r="N21299" s="5"/>
      <c r="O21299" s="5"/>
      <c r="P21299" s="5"/>
      <c r="Q21299" s="5"/>
      <c r="R21299" s="5"/>
      <c r="S21299" s="5"/>
      <c r="T21299" s="5"/>
      <c r="U21299" s="5"/>
      <c r="V21299" s="5"/>
      <c r="W21299" s="5"/>
      <c r="X21299" s="5"/>
      <c r="Y21299" s="5"/>
      <c r="Z21299" s="5"/>
      <c r="AA21299" s="5"/>
      <c r="AB21299" s="5"/>
      <c r="AC21299" s="5"/>
      <c r="AD21299" s="5"/>
      <c r="AE21299" s="5"/>
      <c r="AF21299" s="5"/>
      <c r="AG21299" s="5"/>
      <c r="AH21299" s="5"/>
      <c r="AI21299" s="5"/>
      <c r="AJ21299" s="5"/>
    </row>
    <row r="21300" spans="11:36">
      <c r="K21300" s="5"/>
      <c r="L21300" s="5"/>
      <c r="M21300" s="5"/>
      <c r="N21300" s="5"/>
      <c r="O21300" s="5"/>
      <c r="P21300" s="5"/>
      <c r="Q21300" s="5"/>
      <c r="R21300" s="5"/>
      <c r="S21300" s="5"/>
      <c r="T21300" s="5"/>
      <c r="U21300" s="5"/>
      <c r="V21300" s="5"/>
      <c r="W21300" s="5"/>
      <c r="X21300" s="5"/>
      <c r="Y21300" s="5"/>
      <c r="Z21300" s="5"/>
      <c r="AA21300" s="5"/>
      <c r="AB21300" s="5"/>
      <c r="AC21300" s="5"/>
      <c r="AD21300" s="5"/>
      <c r="AE21300" s="5"/>
      <c r="AF21300" s="5"/>
      <c r="AG21300" s="5"/>
      <c r="AH21300" s="5"/>
      <c r="AI21300" s="5"/>
      <c r="AJ21300" s="5"/>
    </row>
    <row r="21301" spans="11:36">
      <c r="K21301" s="5"/>
      <c r="L21301" s="5"/>
      <c r="M21301" s="5"/>
      <c r="N21301" s="5"/>
      <c r="O21301" s="5"/>
      <c r="P21301" s="5"/>
      <c r="Q21301" s="5"/>
      <c r="R21301" s="5"/>
      <c r="S21301" s="5"/>
      <c r="T21301" s="5"/>
      <c r="U21301" s="5"/>
      <c r="V21301" s="5"/>
      <c r="W21301" s="5"/>
      <c r="X21301" s="5"/>
      <c r="Y21301" s="5"/>
      <c r="Z21301" s="5"/>
      <c r="AA21301" s="5"/>
      <c r="AB21301" s="5"/>
      <c r="AC21301" s="5"/>
      <c r="AD21301" s="5"/>
      <c r="AE21301" s="5"/>
      <c r="AF21301" s="5"/>
      <c r="AG21301" s="5"/>
      <c r="AH21301" s="5"/>
      <c r="AI21301" s="5"/>
      <c r="AJ21301" s="5"/>
    </row>
    <row r="21302" spans="11:36">
      <c r="K21302" s="5"/>
      <c r="L21302" s="5"/>
      <c r="M21302" s="5"/>
      <c r="N21302" s="5"/>
      <c r="O21302" s="5"/>
      <c r="P21302" s="5"/>
      <c r="Q21302" s="5"/>
      <c r="R21302" s="5"/>
      <c r="S21302" s="5"/>
      <c r="T21302" s="5"/>
      <c r="U21302" s="5"/>
      <c r="V21302" s="5"/>
      <c r="W21302" s="5"/>
      <c r="X21302" s="5"/>
      <c r="Y21302" s="5"/>
      <c r="Z21302" s="5"/>
      <c r="AA21302" s="5"/>
      <c r="AB21302" s="5"/>
      <c r="AC21302" s="5"/>
      <c r="AD21302" s="5"/>
      <c r="AE21302" s="5"/>
      <c r="AF21302" s="5"/>
      <c r="AG21302" s="5"/>
      <c r="AH21302" s="5"/>
      <c r="AI21302" s="5"/>
      <c r="AJ21302" s="5"/>
    </row>
    <row r="21303" spans="11:36">
      <c r="K21303" s="5"/>
      <c r="L21303" s="5"/>
      <c r="M21303" s="5"/>
      <c r="N21303" s="5"/>
      <c r="O21303" s="5"/>
      <c r="P21303" s="5"/>
      <c r="Q21303" s="5"/>
      <c r="R21303" s="5"/>
      <c r="S21303" s="5"/>
      <c r="T21303" s="5"/>
      <c r="U21303" s="5"/>
      <c r="V21303" s="5"/>
      <c r="W21303" s="5"/>
      <c r="X21303" s="5"/>
      <c r="Y21303" s="5"/>
      <c r="Z21303" s="5"/>
      <c r="AA21303" s="5"/>
      <c r="AB21303" s="5"/>
      <c r="AC21303" s="5"/>
      <c r="AD21303" s="5"/>
      <c r="AE21303" s="5"/>
      <c r="AF21303" s="5"/>
      <c r="AG21303" s="5"/>
      <c r="AH21303" s="5"/>
      <c r="AI21303" s="5"/>
      <c r="AJ21303" s="5"/>
    </row>
    <row r="21304" spans="11:36">
      <c r="K21304" s="5"/>
      <c r="L21304" s="5"/>
      <c r="M21304" s="5"/>
      <c r="N21304" s="5"/>
      <c r="O21304" s="5"/>
      <c r="P21304" s="5"/>
      <c r="Q21304" s="5"/>
      <c r="R21304" s="5"/>
      <c r="S21304" s="5"/>
      <c r="T21304" s="5"/>
      <c r="U21304" s="5"/>
      <c r="V21304" s="5"/>
      <c r="W21304" s="5"/>
      <c r="X21304" s="5"/>
      <c r="Y21304" s="5"/>
      <c r="Z21304" s="5"/>
      <c r="AA21304" s="5"/>
      <c r="AB21304" s="5"/>
      <c r="AC21304" s="5"/>
      <c r="AD21304" s="5"/>
      <c r="AE21304" s="5"/>
      <c r="AF21304" s="5"/>
      <c r="AG21304" s="5"/>
      <c r="AH21304" s="5"/>
      <c r="AI21304" s="5"/>
      <c r="AJ21304" s="5"/>
    </row>
    <row r="21305" spans="11:36">
      <c r="K21305" s="5"/>
      <c r="L21305" s="5"/>
      <c r="M21305" s="5"/>
      <c r="N21305" s="5"/>
      <c r="O21305" s="5"/>
      <c r="P21305" s="5"/>
      <c r="Q21305" s="5"/>
      <c r="R21305" s="5"/>
      <c r="S21305" s="5"/>
      <c r="T21305" s="5"/>
      <c r="U21305" s="5"/>
      <c r="V21305" s="5"/>
      <c r="W21305" s="5"/>
      <c r="X21305" s="5"/>
      <c r="Y21305" s="5"/>
      <c r="Z21305" s="5"/>
      <c r="AA21305" s="5"/>
      <c r="AB21305" s="5"/>
      <c r="AC21305" s="5"/>
      <c r="AD21305" s="5"/>
      <c r="AE21305" s="5"/>
      <c r="AF21305" s="5"/>
      <c r="AG21305" s="5"/>
      <c r="AH21305" s="5"/>
      <c r="AI21305" s="5"/>
      <c r="AJ21305" s="5"/>
    </row>
    <row r="21306" spans="11:36">
      <c r="K21306" s="5"/>
      <c r="L21306" s="5"/>
      <c r="M21306" s="5"/>
      <c r="N21306" s="5"/>
      <c r="O21306" s="5"/>
      <c r="P21306" s="5"/>
      <c r="Q21306" s="5"/>
      <c r="R21306" s="5"/>
      <c r="S21306" s="5"/>
      <c r="T21306" s="5"/>
      <c r="U21306" s="5"/>
      <c r="V21306" s="5"/>
      <c r="W21306" s="5"/>
      <c r="X21306" s="5"/>
      <c r="Y21306" s="5"/>
      <c r="Z21306" s="5"/>
      <c r="AA21306" s="5"/>
      <c r="AB21306" s="5"/>
      <c r="AC21306" s="5"/>
      <c r="AD21306" s="5"/>
      <c r="AE21306" s="5"/>
      <c r="AF21306" s="5"/>
      <c r="AG21306" s="5"/>
      <c r="AH21306" s="5"/>
      <c r="AI21306" s="5"/>
      <c r="AJ21306" s="5"/>
    </row>
    <row r="21307" spans="11:36">
      <c r="K21307" s="5"/>
      <c r="L21307" s="5"/>
      <c r="M21307" s="5"/>
      <c r="N21307" s="5"/>
      <c r="O21307" s="5"/>
      <c r="P21307" s="5"/>
      <c r="Q21307" s="5"/>
      <c r="R21307" s="5"/>
      <c r="S21307" s="5"/>
      <c r="T21307" s="5"/>
      <c r="U21307" s="5"/>
      <c r="V21307" s="5"/>
      <c r="W21307" s="5"/>
      <c r="X21307" s="5"/>
      <c r="Y21307" s="5"/>
      <c r="Z21307" s="5"/>
      <c r="AA21307" s="5"/>
      <c r="AB21307" s="5"/>
      <c r="AC21307" s="5"/>
      <c r="AD21307" s="5"/>
      <c r="AE21307" s="5"/>
      <c r="AF21307" s="5"/>
      <c r="AG21307" s="5"/>
      <c r="AH21307" s="5"/>
      <c r="AI21307" s="5"/>
      <c r="AJ21307" s="5"/>
    </row>
    <row r="21308" spans="11:36">
      <c r="K21308" s="5"/>
      <c r="L21308" s="5"/>
      <c r="M21308" s="5"/>
      <c r="N21308" s="5"/>
      <c r="O21308" s="5"/>
      <c r="P21308" s="5"/>
      <c r="Q21308" s="5"/>
      <c r="R21308" s="5"/>
      <c r="S21308" s="5"/>
      <c r="T21308" s="5"/>
      <c r="U21308" s="5"/>
      <c r="V21308" s="5"/>
      <c r="W21308" s="5"/>
      <c r="X21308" s="5"/>
      <c r="Y21308" s="5"/>
      <c r="Z21308" s="5"/>
      <c r="AA21308" s="5"/>
      <c r="AB21308" s="5"/>
      <c r="AC21308" s="5"/>
      <c r="AD21308" s="5"/>
      <c r="AE21308" s="5"/>
      <c r="AF21308" s="5"/>
      <c r="AG21308" s="5"/>
      <c r="AH21308" s="5"/>
      <c r="AI21308" s="5"/>
      <c r="AJ21308" s="5"/>
    </row>
    <row r="21309" spans="11:36">
      <c r="K21309" s="5"/>
      <c r="L21309" s="5"/>
      <c r="M21309" s="5"/>
      <c r="N21309" s="5"/>
      <c r="O21309" s="5"/>
      <c r="P21309" s="5"/>
      <c r="Q21309" s="5"/>
      <c r="R21309" s="5"/>
      <c r="S21309" s="5"/>
      <c r="T21309" s="5"/>
      <c r="U21309" s="5"/>
      <c r="V21309" s="5"/>
      <c r="W21309" s="5"/>
      <c r="X21309" s="5"/>
      <c r="Y21309" s="5"/>
      <c r="Z21309" s="5"/>
      <c r="AA21309" s="5"/>
      <c r="AB21309" s="5"/>
      <c r="AC21309" s="5"/>
      <c r="AD21309" s="5"/>
      <c r="AE21309" s="5"/>
      <c r="AF21309" s="5"/>
      <c r="AG21309" s="5"/>
      <c r="AH21309" s="5"/>
      <c r="AI21309" s="5"/>
      <c r="AJ21309" s="5"/>
    </row>
    <row r="21310" spans="11:36">
      <c r="K21310" s="5"/>
      <c r="L21310" s="5"/>
      <c r="M21310" s="5"/>
      <c r="N21310" s="5"/>
      <c r="O21310" s="5"/>
      <c r="P21310" s="5"/>
      <c r="Q21310" s="5"/>
      <c r="R21310" s="5"/>
      <c r="S21310" s="5"/>
      <c r="T21310" s="5"/>
      <c r="U21310" s="5"/>
      <c r="V21310" s="5"/>
      <c r="W21310" s="5"/>
      <c r="X21310" s="5"/>
      <c r="Y21310" s="5"/>
      <c r="Z21310" s="5"/>
      <c r="AA21310" s="5"/>
      <c r="AB21310" s="5"/>
      <c r="AC21310" s="5"/>
      <c r="AD21310" s="5"/>
      <c r="AE21310" s="5"/>
      <c r="AF21310" s="5"/>
      <c r="AG21310" s="5"/>
      <c r="AH21310" s="5"/>
      <c r="AI21310" s="5"/>
      <c r="AJ21310" s="5"/>
    </row>
    <row r="21311" spans="11:36">
      <c r="K21311" s="5"/>
      <c r="L21311" s="5"/>
      <c r="M21311" s="5"/>
      <c r="N21311" s="5"/>
      <c r="O21311" s="5"/>
      <c r="P21311" s="5"/>
      <c r="Q21311" s="5"/>
      <c r="R21311" s="5"/>
      <c r="S21311" s="5"/>
      <c r="T21311" s="5"/>
      <c r="U21311" s="5"/>
      <c r="V21311" s="5"/>
      <c r="W21311" s="5"/>
      <c r="X21311" s="5"/>
      <c r="Y21311" s="5"/>
      <c r="Z21311" s="5"/>
      <c r="AA21311" s="5"/>
      <c r="AB21311" s="5"/>
      <c r="AC21311" s="5"/>
      <c r="AD21311" s="5"/>
      <c r="AE21311" s="5"/>
      <c r="AF21311" s="5"/>
      <c r="AG21311" s="5"/>
      <c r="AH21311" s="5"/>
      <c r="AI21311" s="5"/>
      <c r="AJ21311" s="5"/>
    </row>
    <row r="21312" spans="11:36">
      <c r="K21312" s="5"/>
      <c r="L21312" s="5"/>
      <c r="M21312" s="5"/>
      <c r="N21312" s="5"/>
      <c r="O21312" s="5"/>
      <c r="P21312" s="5"/>
      <c r="Q21312" s="5"/>
      <c r="R21312" s="5"/>
      <c r="S21312" s="5"/>
      <c r="T21312" s="5"/>
      <c r="U21312" s="5"/>
      <c r="V21312" s="5"/>
      <c r="W21312" s="5"/>
      <c r="X21312" s="5"/>
      <c r="Y21312" s="5"/>
      <c r="Z21312" s="5"/>
      <c r="AA21312" s="5"/>
      <c r="AB21312" s="5"/>
      <c r="AC21312" s="5"/>
      <c r="AD21312" s="5"/>
      <c r="AE21312" s="5"/>
      <c r="AF21312" s="5"/>
      <c r="AG21312" s="5"/>
      <c r="AH21312" s="5"/>
      <c r="AI21312" s="5"/>
      <c r="AJ21312" s="5"/>
    </row>
    <row r="21313" spans="11:36">
      <c r="K21313" s="5"/>
      <c r="L21313" s="5"/>
      <c r="M21313" s="5"/>
      <c r="N21313" s="5"/>
      <c r="O21313" s="5"/>
      <c r="P21313" s="5"/>
      <c r="Q21313" s="5"/>
      <c r="R21313" s="5"/>
      <c r="S21313" s="5"/>
      <c r="T21313" s="5"/>
      <c r="U21313" s="5"/>
      <c r="V21313" s="5"/>
      <c r="W21313" s="5"/>
      <c r="X21313" s="5"/>
      <c r="Y21313" s="5"/>
      <c r="Z21313" s="5"/>
      <c r="AA21313" s="5"/>
      <c r="AB21313" s="5"/>
      <c r="AC21313" s="5"/>
      <c r="AD21313" s="5"/>
      <c r="AE21313" s="5"/>
      <c r="AF21313" s="5"/>
      <c r="AG21313" s="5"/>
      <c r="AH21313" s="5"/>
      <c r="AI21313" s="5"/>
      <c r="AJ21313" s="5"/>
    </row>
    <row r="21314" spans="11:36">
      <c r="K21314" s="5"/>
      <c r="L21314" s="5"/>
      <c r="M21314" s="5"/>
      <c r="N21314" s="5"/>
      <c r="O21314" s="5"/>
      <c r="P21314" s="5"/>
      <c r="Q21314" s="5"/>
      <c r="R21314" s="5"/>
      <c r="S21314" s="5"/>
      <c r="T21314" s="5"/>
      <c r="U21314" s="5"/>
      <c r="V21314" s="5"/>
      <c r="W21314" s="5"/>
      <c r="X21314" s="5"/>
      <c r="Y21314" s="5"/>
      <c r="Z21314" s="5"/>
      <c r="AA21314" s="5"/>
      <c r="AB21314" s="5"/>
      <c r="AC21314" s="5"/>
      <c r="AD21314" s="5"/>
      <c r="AE21314" s="5"/>
      <c r="AF21314" s="5"/>
      <c r="AG21314" s="5"/>
      <c r="AH21314" s="5"/>
      <c r="AI21314" s="5"/>
      <c r="AJ21314" s="5"/>
    </row>
    <row r="21315" spans="11:36">
      <c r="K21315" s="5"/>
      <c r="L21315" s="5"/>
      <c r="M21315" s="5"/>
      <c r="N21315" s="5"/>
      <c r="O21315" s="5"/>
      <c r="P21315" s="5"/>
      <c r="Q21315" s="5"/>
      <c r="R21315" s="5"/>
      <c r="S21315" s="5"/>
      <c r="T21315" s="5"/>
      <c r="U21315" s="5"/>
      <c r="V21315" s="5"/>
      <c r="W21315" s="5"/>
      <c r="X21315" s="5"/>
      <c r="Y21315" s="5"/>
      <c r="Z21315" s="5"/>
      <c r="AA21315" s="5"/>
      <c r="AB21315" s="5"/>
      <c r="AC21315" s="5"/>
      <c r="AD21315" s="5"/>
      <c r="AE21315" s="5"/>
      <c r="AF21315" s="5"/>
      <c r="AG21315" s="5"/>
      <c r="AH21315" s="5"/>
      <c r="AI21315" s="5"/>
      <c r="AJ21315" s="5"/>
    </row>
    <row r="21316" spans="11:36">
      <c r="K21316" s="5"/>
      <c r="L21316" s="5"/>
      <c r="M21316" s="5"/>
      <c r="N21316" s="5"/>
      <c r="O21316" s="5"/>
      <c r="P21316" s="5"/>
      <c r="Q21316" s="5"/>
      <c r="R21316" s="5"/>
      <c r="S21316" s="5"/>
      <c r="T21316" s="5"/>
      <c r="U21316" s="5"/>
      <c r="V21316" s="5"/>
      <c r="W21316" s="5"/>
      <c r="X21316" s="5"/>
      <c r="Y21316" s="5"/>
      <c r="Z21316" s="5"/>
      <c r="AA21316" s="5"/>
      <c r="AB21316" s="5"/>
      <c r="AC21316" s="5"/>
      <c r="AD21316" s="5"/>
      <c r="AE21316" s="5"/>
      <c r="AF21316" s="5"/>
      <c r="AG21316" s="5"/>
      <c r="AH21316" s="5"/>
      <c r="AI21316" s="5"/>
      <c r="AJ21316" s="5"/>
    </row>
    <row r="21317" spans="11:36">
      <c r="K21317" s="5"/>
      <c r="L21317" s="5"/>
      <c r="M21317" s="5"/>
      <c r="N21317" s="5"/>
      <c r="O21317" s="5"/>
      <c r="P21317" s="5"/>
      <c r="Q21317" s="5"/>
      <c r="R21317" s="5"/>
      <c r="S21317" s="5"/>
      <c r="T21317" s="5"/>
      <c r="U21317" s="5"/>
      <c r="V21317" s="5"/>
      <c r="W21317" s="5"/>
      <c r="X21317" s="5"/>
      <c r="Y21317" s="5"/>
      <c r="Z21317" s="5"/>
      <c r="AA21317" s="5"/>
      <c r="AB21317" s="5"/>
      <c r="AC21317" s="5"/>
      <c r="AD21317" s="5"/>
      <c r="AE21317" s="5"/>
      <c r="AF21317" s="5"/>
      <c r="AG21317" s="5"/>
      <c r="AH21317" s="5"/>
      <c r="AI21317" s="5"/>
      <c r="AJ21317" s="5"/>
    </row>
    <row r="21318" spans="11:36">
      <c r="K21318" s="5"/>
      <c r="L21318" s="5"/>
      <c r="M21318" s="5"/>
      <c r="N21318" s="5"/>
      <c r="O21318" s="5"/>
      <c r="P21318" s="5"/>
      <c r="Q21318" s="5"/>
      <c r="R21318" s="5"/>
      <c r="S21318" s="5"/>
      <c r="T21318" s="5"/>
      <c r="U21318" s="5"/>
      <c r="V21318" s="5"/>
      <c r="W21318" s="5"/>
      <c r="X21318" s="5"/>
      <c r="Y21318" s="5"/>
      <c r="Z21318" s="5"/>
      <c r="AA21318" s="5"/>
      <c r="AB21318" s="5"/>
      <c r="AC21318" s="5"/>
      <c r="AD21318" s="5"/>
      <c r="AE21318" s="5"/>
      <c r="AF21318" s="5"/>
      <c r="AG21318" s="5"/>
      <c r="AH21318" s="5"/>
      <c r="AI21318" s="5"/>
      <c r="AJ21318" s="5"/>
    </row>
    <row r="21319" spans="11:36">
      <c r="K21319" s="5"/>
      <c r="L21319" s="5"/>
      <c r="M21319" s="5"/>
      <c r="N21319" s="5"/>
      <c r="O21319" s="5"/>
      <c r="P21319" s="5"/>
      <c r="Q21319" s="5"/>
      <c r="R21319" s="5"/>
      <c r="S21319" s="5"/>
      <c r="T21319" s="5"/>
      <c r="U21319" s="5"/>
      <c r="V21319" s="5"/>
      <c r="W21319" s="5"/>
      <c r="X21319" s="5"/>
      <c r="Y21319" s="5"/>
      <c r="Z21319" s="5"/>
      <c r="AA21319" s="5"/>
      <c r="AB21319" s="5"/>
      <c r="AC21319" s="5"/>
      <c r="AD21319" s="5"/>
      <c r="AE21319" s="5"/>
      <c r="AF21319" s="5"/>
      <c r="AG21319" s="5"/>
      <c r="AH21319" s="5"/>
      <c r="AI21319" s="5"/>
      <c r="AJ21319" s="5"/>
    </row>
    <row r="21320" spans="11:36">
      <c r="K21320" s="5"/>
      <c r="L21320" s="5"/>
      <c r="M21320" s="5"/>
      <c r="N21320" s="5"/>
      <c r="O21320" s="5"/>
      <c r="P21320" s="5"/>
      <c r="Q21320" s="5"/>
      <c r="R21320" s="5"/>
      <c r="S21320" s="5"/>
      <c r="T21320" s="5"/>
      <c r="U21320" s="5"/>
      <c r="V21320" s="5"/>
      <c r="W21320" s="5"/>
      <c r="X21320" s="5"/>
      <c r="Y21320" s="5"/>
      <c r="Z21320" s="5"/>
      <c r="AA21320" s="5"/>
      <c r="AB21320" s="5"/>
      <c r="AC21320" s="5"/>
      <c r="AD21320" s="5"/>
      <c r="AE21320" s="5"/>
      <c r="AF21320" s="5"/>
      <c r="AG21320" s="5"/>
      <c r="AH21320" s="5"/>
      <c r="AI21320" s="5"/>
      <c r="AJ21320" s="5"/>
    </row>
    <row r="21321" spans="11:36">
      <c r="K21321" s="5"/>
      <c r="L21321" s="5"/>
      <c r="M21321" s="5"/>
      <c r="N21321" s="5"/>
      <c r="O21321" s="5"/>
      <c r="P21321" s="5"/>
      <c r="Q21321" s="5"/>
      <c r="R21321" s="5"/>
      <c r="S21321" s="5"/>
      <c r="T21321" s="5"/>
      <c r="U21321" s="5"/>
      <c r="V21321" s="5"/>
      <c r="W21321" s="5"/>
      <c r="X21321" s="5"/>
      <c r="Y21321" s="5"/>
      <c r="Z21321" s="5"/>
      <c r="AA21321" s="5"/>
      <c r="AB21321" s="5"/>
      <c r="AC21321" s="5"/>
      <c r="AD21321" s="5"/>
      <c r="AE21321" s="5"/>
      <c r="AF21321" s="5"/>
      <c r="AG21321" s="5"/>
      <c r="AH21321" s="5"/>
      <c r="AI21321" s="5"/>
      <c r="AJ21321" s="5"/>
    </row>
    <row r="21322" spans="11:36">
      <c r="K21322" s="5"/>
      <c r="L21322" s="5"/>
      <c r="M21322" s="5"/>
      <c r="N21322" s="5"/>
      <c r="O21322" s="5"/>
      <c r="P21322" s="5"/>
      <c r="Q21322" s="5"/>
      <c r="R21322" s="5"/>
      <c r="S21322" s="5"/>
      <c r="T21322" s="5"/>
      <c r="U21322" s="5"/>
      <c r="V21322" s="5"/>
      <c r="W21322" s="5"/>
      <c r="X21322" s="5"/>
      <c r="Y21322" s="5"/>
      <c r="Z21322" s="5"/>
      <c r="AA21322" s="5"/>
      <c r="AB21322" s="5"/>
      <c r="AC21322" s="5"/>
      <c r="AD21322" s="5"/>
      <c r="AE21322" s="5"/>
      <c r="AF21322" s="5"/>
      <c r="AG21322" s="5"/>
      <c r="AH21322" s="5"/>
      <c r="AI21322" s="5"/>
      <c r="AJ21322" s="5"/>
    </row>
    <row r="21323" spans="11:36">
      <c r="K21323" s="5"/>
      <c r="L21323" s="5"/>
      <c r="M21323" s="5"/>
      <c r="N21323" s="5"/>
      <c r="O21323" s="5"/>
      <c r="P21323" s="5"/>
      <c r="Q21323" s="5"/>
      <c r="R21323" s="5"/>
      <c r="S21323" s="5"/>
      <c r="T21323" s="5"/>
      <c r="U21323" s="5"/>
      <c r="V21323" s="5"/>
      <c r="W21323" s="5"/>
      <c r="X21323" s="5"/>
      <c r="Y21323" s="5"/>
      <c r="Z21323" s="5"/>
      <c r="AA21323" s="5"/>
      <c r="AB21323" s="5"/>
      <c r="AC21323" s="5"/>
      <c r="AD21323" s="5"/>
      <c r="AE21323" s="5"/>
      <c r="AF21323" s="5"/>
      <c r="AG21323" s="5"/>
      <c r="AH21323" s="5"/>
      <c r="AI21323" s="5"/>
      <c r="AJ21323" s="5"/>
    </row>
    <row r="21324" spans="11:36">
      <c r="K21324" s="5"/>
      <c r="L21324" s="5"/>
      <c r="M21324" s="5"/>
      <c r="N21324" s="5"/>
      <c r="O21324" s="5"/>
      <c r="P21324" s="5"/>
      <c r="Q21324" s="5"/>
      <c r="R21324" s="5"/>
      <c r="S21324" s="5"/>
      <c r="T21324" s="5"/>
      <c r="U21324" s="5"/>
      <c r="V21324" s="5"/>
      <c r="W21324" s="5"/>
      <c r="X21324" s="5"/>
      <c r="Y21324" s="5"/>
      <c r="Z21324" s="5"/>
      <c r="AA21324" s="5"/>
      <c r="AB21324" s="5"/>
      <c r="AC21324" s="5"/>
      <c r="AD21324" s="5"/>
      <c r="AE21324" s="5"/>
      <c r="AF21324" s="5"/>
      <c r="AG21324" s="5"/>
      <c r="AH21324" s="5"/>
      <c r="AI21324" s="5"/>
      <c r="AJ21324" s="5"/>
    </row>
    <row r="21325" spans="11:36">
      <c r="K21325" s="5"/>
      <c r="L21325" s="5"/>
      <c r="M21325" s="5"/>
      <c r="N21325" s="5"/>
      <c r="O21325" s="5"/>
      <c r="P21325" s="5"/>
      <c r="Q21325" s="5"/>
      <c r="R21325" s="5"/>
      <c r="S21325" s="5"/>
      <c r="T21325" s="5"/>
      <c r="U21325" s="5"/>
      <c r="V21325" s="5"/>
      <c r="W21325" s="5"/>
      <c r="X21325" s="5"/>
      <c r="Y21325" s="5"/>
      <c r="Z21325" s="5"/>
      <c r="AA21325" s="5"/>
      <c r="AB21325" s="5"/>
      <c r="AC21325" s="5"/>
      <c r="AD21325" s="5"/>
      <c r="AE21325" s="5"/>
      <c r="AF21325" s="5"/>
      <c r="AG21325" s="5"/>
      <c r="AH21325" s="5"/>
      <c r="AI21325" s="5"/>
      <c r="AJ21325" s="5"/>
    </row>
    <row r="21326" spans="11:36">
      <c r="K21326" s="5"/>
      <c r="L21326" s="5"/>
      <c r="M21326" s="5"/>
      <c r="N21326" s="5"/>
      <c r="O21326" s="5"/>
      <c r="P21326" s="5"/>
      <c r="Q21326" s="5"/>
      <c r="R21326" s="5"/>
      <c r="S21326" s="5"/>
      <c r="T21326" s="5"/>
      <c r="U21326" s="5"/>
      <c r="V21326" s="5"/>
      <c r="W21326" s="5"/>
      <c r="X21326" s="5"/>
      <c r="Y21326" s="5"/>
      <c r="Z21326" s="5"/>
      <c r="AA21326" s="5"/>
      <c r="AB21326" s="5"/>
      <c r="AC21326" s="5"/>
      <c r="AD21326" s="5"/>
      <c r="AE21326" s="5"/>
      <c r="AF21326" s="5"/>
      <c r="AG21326" s="5"/>
      <c r="AH21326" s="5"/>
      <c r="AI21326" s="5"/>
      <c r="AJ21326" s="5"/>
    </row>
    <row r="21327" spans="11:36">
      <c r="K21327" s="5"/>
      <c r="L21327" s="5"/>
      <c r="M21327" s="5"/>
      <c r="N21327" s="5"/>
      <c r="O21327" s="5"/>
      <c r="P21327" s="5"/>
      <c r="Q21327" s="5"/>
      <c r="R21327" s="5"/>
      <c r="S21327" s="5"/>
      <c r="T21327" s="5"/>
      <c r="U21327" s="5"/>
      <c r="V21327" s="5"/>
      <c r="W21327" s="5"/>
      <c r="X21327" s="5"/>
      <c r="Y21327" s="5"/>
      <c r="Z21327" s="5"/>
      <c r="AA21327" s="5"/>
      <c r="AB21327" s="5"/>
      <c r="AC21327" s="5"/>
      <c r="AD21327" s="5"/>
      <c r="AE21327" s="5"/>
      <c r="AF21327" s="5"/>
      <c r="AG21327" s="5"/>
      <c r="AH21327" s="5"/>
      <c r="AI21327" s="5"/>
      <c r="AJ21327" s="5"/>
    </row>
    <row r="21328" spans="11:36">
      <c r="K21328" s="5"/>
      <c r="L21328" s="5"/>
      <c r="M21328" s="5"/>
      <c r="N21328" s="5"/>
      <c r="O21328" s="5"/>
      <c r="P21328" s="5"/>
      <c r="Q21328" s="5"/>
      <c r="R21328" s="5"/>
      <c r="S21328" s="5"/>
      <c r="T21328" s="5"/>
      <c r="U21328" s="5"/>
      <c r="V21328" s="5"/>
      <c r="W21328" s="5"/>
      <c r="X21328" s="5"/>
      <c r="Y21328" s="5"/>
      <c r="Z21328" s="5"/>
      <c r="AA21328" s="5"/>
      <c r="AB21328" s="5"/>
      <c r="AC21328" s="5"/>
      <c r="AD21328" s="5"/>
      <c r="AE21328" s="5"/>
      <c r="AF21328" s="5"/>
      <c r="AG21328" s="5"/>
      <c r="AH21328" s="5"/>
      <c r="AI21328" s="5"/>
      <c r="AJ21328" s="5"/>
    </row>
    <row r="21329" spans="11:36">
      <c r="K21329" s="5"/>
      <c r="L21329" s="5"/>
      <c r="M21329" s="5"/>
      <c r="N21329" s="5"/>
      <c r="O21329" s="5"/>
      <c r="P21329" s="5"/>
      <c r="Q21329" s="5"/>
      <c r="R21329" s="5"/>
      <c r="S21329" s="5"/>
      <c r="T21329" s="5"/>
      <c r="U21329" s="5"/>
      <c r="V21329" s="5"/>
      <c r="W21329" s="5"/>
      <c r="X21329" s="5"/>
      <c r="Y21329" s="5"/>
      <c r="Z21329" s="5"/>
      <c r="AA21329" s="5"/>
      <c r="AB21329" s="5"/>
      <c r="AC21329" s="5"/>
      <c r="AD21329" s="5"/>
      <c r="AE21329" s="5"/>
      <c r="AF21329" s="5"/>
      <c r="AG21329" s="5"/>
      <c r="AH21329" s="5"/>
      <c r="AI21329" s="5"/>
      <c r="AJ21329" s="5"/>
    </row>
    <row r="21330" spans="11:36">
      <c r="K21330" s="5"/>
      <c r="L21330" s="5"/>
      <c r="M21330" s="5"/>
      <c r="N21330" s="5"/>
      <c r="O21330" s="5"/>
      <c r="P21330" s="5"/>
      <c r="Q21330" s="5"/>
      <c r="R21330" s="5"/>
      <c r="S21330" s="5"/>
      <c r="T21330" s="5"/>
      <c r="U21330" s="5"/>
      <c r="V21330" s="5"/>
      <c r="W21330" s="5"/>
      <c r="X21330" s="5"/>
      <c r="Y21330" s="5"/>
      <c r="Z21330" s="5"/>
      <c r="AA21330" s="5"/>
      <c r="AB21330" s="5"/>
      <c r="AC21330" s="5"/>
      <c r="AD21330" s="5"/>
      <c r="AE21330" s="5"/>
      <c r="AF21330" s="5"/>
      <c r="AG21330" s="5"/>
      <c r="AH21330" s="5"/>
      <c r="AI21330" s="5"/>
      <c r="AJ21330" s="5"/>
    </row>
    <row r="21331" spans="11:36">
      <c r="K21331" s="5"/>
      <c r="L21331" s="5"/>
      <c r="M21331" s="5"/>
      <c r="N21331" s="5"/>
      <c r="O21331" s="5"/>
      <c r="P21331" s="5"/>
      <c r="Q21331" s="5"/>
      <c r="R21331" s="5"/>
      <c r="S21331" s="5"/>
      <c r="T21331" s="5"/>
      <c r="U21331" s="5"/>
      <c r="V21331" s="5"/>
      <c r="W21331" s="5"/>
      <c r="X21331" s="5"/>
      <c r="Y21331" s="5"/>
      <c r="Z21331" s="5"/>
      <c r="AA21331" s="5"/>
      <c r="AB21331" s="5"/>
      <c r="AC21331" s="5"/>
      <c r="AD21331" s="5"/>
      <c r="AE21331" s="5"/>
      <c r="AF21331" s="5"/>
      <c r="AG21331" s="5"/>
      <c r="AH21331" s="5"/>
      <c r="AI21331" s="5"/>
      <c r="AJ21331" s="5"/>
    </row>
    <row r="21332" spans="11:36">
      <c r="K21332" s="5"/>
      <c r="L21332" s="5"/>
      <c r="M21332" s="5"/>
      <c r="N21332" s="5"/>
      <c r="O21332" s="5"/>
      <c r="P21332" s="5"/>
      <c r="Q21332" s="5"/>
      <c r="R21332" s="5"/>
      <c r="S21332" s="5"/>
      <c r="T21332" s="5"/>
      <c r="U21332" s="5"/>
      <c r="V21332" s="5"/>
      <c r="W21332" s="5"/>
      <c r="X21332" s="5"/>
      <c r="Y21332" s="5"/>
      <c r="Z21332" s="5"/>
      <c r="AA21332" s="5"/>
      <c r="AB21332" s="5"/>
      <c r="AC21332" s="5"/>
      <c r="AD21332" s="5"/>
      <c r="AE21332" s="5"/>
      <c r="AF21332" s="5"/>
      <c r="AG21332" s="5"/>
      <c r="AH21332" s="5"/>
      <c r="AI21332" s="5"/>
      <c r="AJ21332" s="5"/>
    </row>
    <row r="21333" spans="11:36">
      <c r="K21333" s="5"/>
      <c r="L21333" s="5"/>
      <c r="M21333" s="5"/>
      <c r="N21333" s="5"/>
      <c r="O21333" s="5"/>
      <c r="P21333" s="5"/>
      <c r="Q21333" s="5"/>
      <c r="R21333" s="5"/>
      <c r="S21333" s="5"/>
      <c r="T21333" s="5"/>
      <c r="U21333" s="5"/>
      <c r="V21333" s="5"/>
      <c r="W21333" s="5"/>
      <c r="X21333" s="5"/>
      <c r="Y21333" s="5"/>
      <c r="Z21333" s="5"/>
      <c r="AA21333" s="5"/>
      <c r="AB21333" s="5"/>
      <c r="AC21333" s="5"/>
      <c r="AD21333" s="5"/>
      <c r="AE21333" s="5"/>
      <c r="AF21333" s="5"/>
      <c r="AG21333" s="5"/>
      <c r="AH21333" s="5"/>
      <c r="AI21333" s="5"/>
      <c r="AJ21333" s="5"/>
    </row>
    <row r="21334" spans="11:36">
      <c r="K21334" s="5"/>
      <c r="L21334" s="5"/>
      <c r="M21334" s="5"/>
      <c r="N21334" s="5"/>
      <c r="O21334" s="5"/>
      <c r="P21334" s="5"/>
      <c r="Q21334" s="5"/>
      <c r="R21334" s="5"/>
      <c r="S21334" s="5"/>
      <c r="T21334" s="5"/>
      <c r="U21334" s="5"/>
      <c r="V21334" s="5"/>
      <c r="W21334" s="5"/>
      <c r="X21334" s="5"/>
      <c r="Y21334" s="5"/>
      <c r="Z21334" s="5"/>
      <c r="AA21334" s="5"/>
      <c r="AB21334" s="5"/>
      <c r="AC21334" s="5"/>
      <c r="AD21334" s="5"/>
      <c r="AE21334" s="5"/>
      <c r="AF21334" s="5"/>
      <c r="AG21334" s="5"/>
      <c r="AH21334" s="5"/>
      <c r="AI21334" s="5"/>
      <c r="AJ21334" s="5"/>
    </row>
    <row r="21335" spans="11:36">
      <c r="K21335" s="5"/>
      <c r="L21335" s="5"/>
      <c r="M21335" s="5"/>
      <c r="N21335" s="5"/>
      <c r="O21335" s="5"/>
      <c r="P21335" s="5"/>
      <c r="Q21335" s="5"/>
      <c r="R21335" s="5"/>
      <c r="S21335" s="5"/>
      <c r="T21335" s="5"/>
      <c r="U21335" s="5"/>
      <c r="V21335" s="5"/>
      <c r="W21335" s="5"/>
      <c r="X21335" s="5"/>
      <c r="Y21335" s="5"/>
      <c r="Z21335" s="5"/>
      <c r="AA21335" s="5"/>
      <c r="AB21335" s="5"/>
      <c r="AC21335" s="5"/>
      <c r="AD21335" s="5"/>
      <c r="AE21335" s="5"/>
      <c r="AF21335" s="5"/>
      <c r="AG21335" s="5"/>
      <c r="AH21335" s="5"/>
      <c r="AI21335" s="5"/>
      <c r="AJ21335" s="5"/>
    </row>
    <row r="21336" spans="11:36">
      <c r="K21336" s="5"/>
      <c r="L21336" s="5"/>
      <c r="M21336" s="5"/>
      <c r="N21336" s="5"/>
      <c r="O21336" s="5"/>
      <c r="P21336" s="5"/>
      <c r="Q21336" s="5"/>
      <c r="R21336" s="5"/>
      <c r="S21336" s="5"/>
      <c r="T21336" s="5"/>
      <c r="U21336" s="5"/>
      <c r="V21336" s="5"/>
      <c r="W21336" s="5"/>
      <c r="X21336" s="5"/>
      <c r="Y21336" s="5"/>
      <c r="Z21336" s="5"/>
      <c r="AA21336" s="5"/>
      <c r="AB21336" s="5"/>
      <c r="AC21336" s="5"/>
      <c r="AD21336" s="5"/>
      <c r="AE21336" s="5"/>
      <c r="AF21336" s="5"/>
      <c r="AG21336" s="5"/>
      <c r="AH21336" s="5"/>
      <c r="AI21336" s="5"/>
      <c r="AJ21336" s="5"/>
    </row>
    <row r="21337" spans="11:36">
      <c r="K21337" s="5"/>
      <c r="L21337" s="5"/>
      <c r="M21337" s="5"/>
      <c r="N21337" s="5"/>
      <c r="O21337" s="5"/>
      <c r="P21337" s="5"/>
      <c r="Q21337" s="5"/>
      <c r="R21337" s="5"/>
      <c r="S21337" s="5"/>
      <c r="T21337" s="5"/>
      <c r="U21337" s="5"/>
      <c r="V21337" s="5"/>
      <c r="W21337" s="5"/>
      <c r="X21337" s="5"/>
      <c r="Y21337" s="5"/>
      <c r="Z21337" s="5"/>
      <c r="AA21337" s="5"/>
      <c r="AB21337" s="5"/>
      <c r="AC21337" s="5"/>
      <c r="AD21337" s="5"/>
      <c r="AE21337" s="5"/>
      <c r="AF21337" s="5"/>
      <c r="AG21337" s="5"/>
      <c r="AH21337" s="5"/>
      <c r="AI21337" s="5"/>
      <c r="AJ21337" s="5"/>
    </row>
    <row r="21338" spans="11:36">
      <c r="K21338" s="5"/>
      <c r="L21338" s="5"/>
      <c r="M21338" s="5"/>
      <c r="N21338" s="5"/>
      <c r="O21338" s="5"/>
      <c r="P21338" s="5"/>
      <c r="Q21338" s="5"/>
      <c r="R21338" s="5"/>
      <c r="S21338" s="5"/>
      <c r="T21338" s="5"/>
      <c r="U21338" s="5"/>
      <c r="V21338" s="5"/>
      <c r="W21338" s="5"/>
      <c r="X21338" s="5"/>
      <c r="Y21338" s="5"/>
      <c r="Z21338" s="5"/>
      <c r="AA21338" s="5"/>
      <c r="AB21338" s="5"/>
      <c r="AC21338" s="5"/>
      <c r="AD21338" s="5"/>
      <c r="AE21338" s="5"/>
      <c r="AF21338" s="5"/>
      <c r="AG21338" s="5"/>
      <c r="AH21338" s="5"/>
      <c r="AI21338" s="5"/>
      <c r="AJ21338" s="5"/>
    </row>
    <row r="21339" spans="11:36">
      <c r="K21339" s="5"/>
      <c r="L21339" s="5"/>
      <c r="M21339" s="5"/>
      <c r="N21339" s="5"/>
      <c r="O21339" s="5"/>
      <c r="P21339" s="5"/>
      <c r="Q21339" s="5"/>
      <c r="R21339" s="5"/>
      <c r="S21339" s="5"/>
      <c r="T21339" s="5"/>
      <c r="U21339" s="5"/>
      <c r="V21339" s="5"/>
      <c r="W21339" s="5"/>
      <c r="X21339" s="5"/>
      <c r="Y21339" s="5"/>
      <c r="Z21339" s="5"/>
      <c r="AA21339" s="5"/>
      <c r="AB21339" s="5"/>
      <c r="AC21339" s="5"/>
      <c r="AD21339" s="5"/>
      <c r="AE21339" s="5"/>
      <c r="AF21339" s="5"/>
      <c r="AG21339" s="5"/>
      <c r="AH21339" s="5"/>
      <c r="AI21339" s="5"/>
      <c r="AJ21339" s="5"/>
    </row>
    <row r="21340" spans="11:36">
      <c r="K21340" s="5"/>
      <c r="L21340" s="5"/>
      <c r="M21340" s="5"/>
      <c r="N21340" s="5"/>
      <c r="O21340" s="5"/>
      <c r="P21340" s="5"/>
      <c r="Q21340" s="5"/>
      <c r="R21340" s="5"/>
      <c r="S21340" s="5"/>
      <c r="T21340" s="5"/>
      <c r="U21340" s="5"/>
      <c r="V21340" s="5"/>
      <c r="W21340" s="5"/>
      <c r="X21340" s="5"/>
      <c r="Y21340" s="5"/>
      <c r="Z21340" s="5"/>
      <c r="AA21340" s="5"/>
      <c r="AB21340" s="5"/>
      <c r="AC21340" s="5"/>
      <c r="AD21340" s="5"/>
      <c r="AE21340" s="5"/>
      <c r="AF21340" s="5"/>
      <c r="AG21340" s="5"/>
      <c r="AH21340" s="5"/>
      <c r="AI21340" s="5"/>
      <c r="AJ21340" s="5"/>
    </row>
    <row r="21341" spans="11:36">
      <c r="K21341" s="5"/>
      <c r="L21341" s="5"/>
      <c r="M21341" s="5"/>
      <c r="N21341" s="5"/>
      <c r="O21341" s="5"/>
      <c r="P21341" s="5"/>
      <c r="Q21341" s="5"/>
      <c r="R21341" s="5"/>
      <c r="S21341" s="5"/>
      <c r="T21341" s="5"/>
      <c r="U21341" s="5"/>
      <c r="V21341" s="5"/>
      <c r="W21341" s="5"/>
      <c r="X21341" s="5"/>
      <c r="Y21341" s="5"/>
      <c r="Z21341" s="5"/>
      <c r="AA21341" s="5"/>
      <c r="AB21341" s="5"/>
      <c r="AC21341" s="5"/>
      <c r="AD21341" s="5"/>
      <c r="AE21341" s="5"/>
      <c r="AF21341" s="5"/>
      <c r="AG21341" s="5"/>
      <c r="AH21341" s="5"/>
      <c r="AI21341" s="5"/>
      <c r="AJ21341" s="5"/>
    </row>
    <row r="21342" spans="11:36">
      <c r="K21342" s="5"/>
      <c r="L21342" s="5"/>
      <c r="M21342" s="5"/>
      <c r="N21342" s="5"/>
      <c r="O21342" s="5"/>
      <c r="P21342" s="5"/>
      <c r="Q21342" s="5"/>
      <c r="R21342" s="5"/>
      <c r="S21342" s="5"/>
      <c r="T21342" s="5"/>
      <c r="U21342" s="5"/>
      <c r="V21342" s="5"/>
      <c r="W21342" s="5"/>
      <c r="X21342" s="5"/>
      <c r="Y21342" s="5"/>
      <c r="Z21342" s="5"/>
      <c r="AA21342" s="5"/>
      <c r="AB21342" s="5"/>
      <c r="AC21342" s="5"/>
      <c r="AD21342" s="5"/>
      <c r="AE21342" s="5"/>
      <c r="AF21342" s="5"/>
      <c r="AG21342" s="5"/>
      <c r="AH21342" s="5"/>
      <c r="AI21342" s="5"/>
      <c r="AJ21342" s="5"/>
    </row>
    <row r="21343" spans="11:36">
      <c r="K21343" s="5"/>
      <c r="L21343" s="5"/>
      <c r="M21343" s="5"/>
      <c r="N21343" s="5"/>
      <c r="O21343" s="5"/>
      <c r="P21343" s="5"/>
      <c r="Q21343" s="5"/>
      <c r="R21343" s="5"/>
      <c r="S21343" s="5"/>
      <c r="T21343" s="5"/>
      <c r="U21343" s="5"/>
      <c r="V21343" s="5"/>
      <c r="W21343" s="5"/>
      <c r="X21343" s="5"/>
      <c r="Y21343" s="5"/>
      <c r="Z21343" s="5"/>
      <c r="AA21343" s="5"/>
      <c r="AB21343" s="5"/>
      <c r="AC21343" s="5"/>
      <c r="AD21343" s="5"/>
      <c r="AE21343" s="5"/>
      <c r="AF21343" s="5"/>
      <c r="AG21343" s="5"/>
      <c r="AH21343" s="5"/>
      <c r="AI21343" s="5"/>
      <c r="AJ21343" s="5"/>
    </row>
    <row r="21344" spans="11:36">
      <c r="K21344" s="5"/>
      <c r="L21344" s="5"/>
      <c r="M21344" s="5"/>
      <c r="N21344" s="5"/>
      <c r="O21344" s="5"/>
      <c r="P21344" s="5"/>
      <c r="Q21344" s="5"/>
      <c r="R21344" s="5"/>
      <c r="S21344" s="5"/>
      <c r="T21344" s="5"/>
      <c r="U21344" s="5"/>
      <c r="V21344" s="5"/>
      <c r="W21344" s="5"/>
      <c r="X21344" s="5"/>
      <c r="Y21344" s="5"/>
      <c r="Z21344" s="5"/>
      <c r="AA21344" s="5"/>
      <c r="AB21344" s="5"/>
      <c r="AC21344" s="5"/>
      <c r="AD21344" s="5"/>
      <c r="AE21344" s="5"/>
      <c r="AF21344" s="5"/>
      <c r="AG21344" s="5"/>
      <c r="AH21344" s="5"/>
      <c r="AI21344" s="5"/>
      <c r="AJ21344" s="5"/>
    </row>
    <row r="21345" spans="11:36">
      <c r="K21345" s="5"/>
      <c r="L21345" s="5"/>
      <c r="M21345" s="5"/>
      <c r="N21345" s="5"/>
      <c r="O21345" s="5"/>
      <c r="P21345" s="5"/>
      <c r="Q21345" s="5"/>
      <c r="R21345" s="5"/>
      <c r="S21345" s="5"/>
      <c r="T21345" s="5"/>
      <c r="U21345" s="5"/>
      <c r="V21345" s="5"/>
      <c r="W21345" s="5"/>
      <c r="X21345" s="5"/>
      <c r="Y21345" s="5"/>
      <c r="Z21345" s="5"/>
      <c r="AA21345" s="5"/>
      <c r="AB21345" s="5"/>
      <c r="AC21345" s="5"/>
      <c r="AD21345" s="5"/>
      <c r="AE21345" s="5"/>
      <c r="AF21345" s="5"/>
      <c r="AG21345" s="5"/>
      <c r="AH21345" s="5"/>
      <c r="AI21345" s="5"/>
      <c r="AJ21345" s="5"/>
    </row>
    <row r="21346" spans="11:36">
      <c r="K21346" s="5"/>
      <c r="L21346" s="5"/>
      <c r="M21346" s="5"/>
      <c r="N21346" s="5"/>
      <c r="O21346" s="5"/>
      <c r="P21346" s="5"/>
      <c r="Q21346" s="5"/>
      <c r="R21346" s="5"/>
      <c r="S21346" s="5"/>
      <c r="T21346" s="5"/>
      <c r="U21346" s="5"/>
      <c r="V21346" s="5"/>
      <c r="W21346" s="5"/>
      <c r="X21346" s="5"/>
      <c r="Y21346" s="5"/>
      <c r="Z21346" s="5"/>
      <c r="AA21346" s="5"/>
      <c r="AB21346" s="5"/>
      <c r="AC21346" s="5"/>
      <c r="AD21346" s="5"/>
      <c r="AE21346" s="5"/>
      <c r="AF21346" s="5"/>
      <c r="AG21346" s="5"/>
      <c r="AH21346" s="5"/>
      <c r="AI21346" s="5"/>
      <c r="AJ21346" s="5"/>
    </row>
    <row r="21347" spans="11:36">
      <c r="K21347" s="5"/>
      <c r="L21347" s="5"/>
      <c r="M21347" s="5"/>
      <c r="N21347" s="5"/>
      <c r="O21347" s="5"/>
      <c r="P21347" s="5"/>
      <c r="Q21347" s="5"/>
      <c r="R21347" s="5"/>
      <c r="S21347" s="5"/>
      <c r="T21347" s="5"/>
      <c r="U21347" s="5"/>
      <c r="V21347" s="5"/>
      <c r="W21347" s="5"/>
      <c r="X21347" s="5"/>
      <c r="Y21347" s="5"/>
      <c r="Z21347" s="5"/>
      <c r="AA21347" s="5"/>
      <c r="AB21347" s="5"/>
      <c r="AC21347" s="5"/>
      <c r="AD21347" s="5"/>
      <c r="AE21347" s="5"/>
      <c r="AF21347" s="5"/>
      <c r="AG21347" s="5"/>
      <c r="AH21347" s="5"/>
      <c r="AI21347" s="5"/>
      <c r="AJ21347" s="5"/>
    </row>
    <row r="21348" spans="11:36">
      <c r="K21348" s="5"/>
      <c r="L21348" s="5"/>
      <c r="M21348" s="5"/>
      <c r="N21348" s="5"/>
      <c r="O21348" s="5"/>
      <c r="P21348" s="5"/>
      <c r="Q21348" s="5"/>
      <c r="R21348" s="5"/>
      <c r="S21348" s="5"/>
      <c r="T21348" s="5"/>
      <c r="U21348" s="5"/>
      <c r="V21348" s="5"/>
      <c r="W21348" s="5"/>
      <c r="X21348" s="5"/>
      <c r="Y21348" s="5"/>
      <c r="Z21348" s="5"/>
      <c r="AA21348" s="5"/>
      <c r="AB21348" s="5"/>
      <c r="AC21348" s="5"/>
      <c r="AD21348" s="5"/>
      <c r="AE21348" s="5"/>
      <c r="AF21348" s="5"/>
      <c r="AG21348" s="5"/>
      <c r="AH21348" s="5"/>
      <c r="AI21348" s="5"/>
      <c r="AJ21348" s="5"/>
    </row>
    <row r="21349" spans="11:36">
      <c r="K21349" s="5"/>
      <c r="L21349" s="5"/>
      <c r="M21349" s="5"/>
      <c r="N21349" s="5"/>
      <c r="O21349" s="5"/>
      <c r="P21349" s="5"/>
      <c r="Q21349" s="5"/>
      <c r="R21349" s="5"/>
      <c r="S21349" s="5"/>
      <c r="T21349" s="5"/>
      <c r="U21349" s="5"/>
      <c r="V21349" s="5"/>
      <c r="W21349" s="5"/>
      <c r="X21349" s="5"/>
      <c r="Y21349" s="5"/>
      <c r="Z21349" s="5"/>
      <c r="AA21349" s="5"/>
      <c r="AB21349" s="5"/>
      <c r="AC21349" s="5"/>
      <c r="AD21349" s="5"/>
      <c r="AE21349" s="5"/>
      <c r="AF21349" s="5"/>
      <c r="AG21349" s="5"/>
      <c r="AH21349" s="5"/>
      <c r="AI21349" s="5"/>
      <c r="AJ21349" s="5"/>
    </row>
    <row r="21350" spans="11:36">
      <c r="K21350" s="5"/>
      <c r="L21350" s="5"/>
      <c r="M21350" s="5"/>
      <c r="N21350" s="5"/>
      <c r="O21350" s="5"/>
      <c r="P21350" s="5"/>
      <c r="Q21350" s="5"/>
      <c r="R21350" s="5"/>
      <c r="S21350" s="5"/>
      <c r="T21350" s="5"/>
      <c r="U21350" s="5"/>
      <c r="V21350" s="5"/>
      <c r="W21350" s="5"/>
      <c r="X21350" s="5"/>
      <c r="Y21350" s="5"/>
      <c r="Z21350" s="5"/>
      <c r="AA21350" s="5"/>
      <c r="AB21350" s="5"/>
      <c r="AC21350" s="5"/>
      <c r="AD21350" s="5"/>
      <c r="AE21350" s="5"/>
      <c r="AF21350" s="5"/>
      <c r="AG21350" s="5"/>
      <c r="AH21350" s="5"/>
      <c r="AI21350" s="5"/>
      <c r="AJ21350" s="5"/>
    </row>
    <row r="21351" spans="11:36">
      <c r="K21351" s="5"/>
      <c r="L21351" s="5"/>
      <c r="M21351" s="5"/>
      <c r="N21351" s="5"/>
      <c r="O21351" s="5"/>
      <c r="P21351" s="5"/>
      <c r="Q21351" s="5"/>
      <c r="R21351" s="5"/>
      <c r="S21351" s="5"/>
      <c r="T21351" s="5"/>
      <c r="U21351" s="5"/>
      <c r="V21351" s="5"/>
      <c r="W21351" s="5"/>
      <c r="X21351" s="5"/>
      <c r="Y21351" s="5"/>
      <c r="Z21351" s="5"/>
      <c r="AA21351" s="5"/>
      <c r="AB21351" s="5"/>
      <c r="AC21351" s="5"/>
      <c r="AD21351" s="5"/>
      <c r="AE21351" s="5"/>
      <c r="AF21351" s="5"/>
      <c r="AG21351" s="5"/>
      <c r="AH21351" s="5"/>
      <c r="AI21351" s="5"/>
      <c r="AJ21351" s="5"/>
    </row>
    <row r="21352" spans="11:36">
      <c r="K21352" s="5"/>
      <c r="L21352" s="5"/>
      <c r="M21352" s="5"/>
      <c r="N21352" s="5"/>
      <c r="O21352" s="5"/>
      <c r="P21352" s="5"/>
      <c r="Q21352" s="5"/>
      <c r="R21352" s="5"/>
      <c r="S21352" s="5"/>
      <c r="T21352" s="5"/>
      <c r="U21352" s="5"/>
      <c r="V21352" s="5"/>
      <c r="W21352" s="5"/>
      <c r="X21352" s="5"/>
      <c r="Y21352" s="5"/>
      <c r="Z21352" s="5"/>
      <c r="AA21352" s="5"/>
      <c r="AB21352" s="5"/>
      <c r="AC21352" s="5"/>
      <c r="AD21352" s="5"/>
      <c r="AE21352" s="5"/>
      <c r="AF21352" s="5"/>
      <c r="AG21352" s="5"/>
      <c r="AH21352" s="5"/>
      <c r="AI21352" s="5"/>
      <c r="AJ21352" s="5"/>
    </row>
    <row r="21353" spans="11:36">
      <c r="K21353" s="5"/>
      <c r="L21353" s="5"/>
      <c r="M21353" s="5"/>
      <c r="N21353" s="5"/>
      <c r="O21353" s="5"/>
      <c r="P21353" s="5"/>
      <c r="Q21353" s="5"/>
      <c r="R21353" s="5"/>
      <c r="S21353" s="5"/>
      <c r="T21353" s="5"/>
      <c r="U21353" s="5"/>
      <c r="V21353" s="5"/>
      <c r="W21353" s="5"/>
      <c r="X21353" s="5"/>
      <c r="Y21353" s="5"/>
      <c r="Z21353" s="5"/>
      <c r="AA21353" s="5"/>
      <c r="AB21353" s="5"/>
      <c r="AC21353" s="5"/>
      <c r="AD21353" s="5"/>
      <c r="AE21353" s="5"/>
      <c r="AF21353" s="5"/>
      <c r="AG21353" s="5"/>
      <c r="AH21353" s="5"/>
      <c r="AI21353" s="5"/>
      <c r="AJ21353" s="5"/>
    </row>
    <row r="21354" spans="11:36">
      <c r="K21354" s="5"/>
      <c r="L21354" s="5"/>
      <c r="M21354" s="5"/>
      <c r="N21354" s="5"/>
      <c r="O21354" s="5"/>
      <c r="P21354" s="5"/>
      <c r="Q21354" s="5"/>
      <c r="R21354" s="5"/>
      <c r="S21354" s="5"/>
      <c r="T21354" s="5"/>
      <c r="U21354" s="5"/>
      <c r="V21354" s="5"/>
      <c r="W21354" s="5"/>
      <c r="X21354" s="5"/>
      <c r="Y21354" s="5"/>
      <c r="Z21354" s="5"/>
      <c r="AA21354" s="5"/>
      <c r="AB21354" s="5"/>
      <c r="AC21354" s="5"/>
      <c r="AD21354" s="5"/>
      <c r="AE21354" s="5"/>
      <c r="AF21354" s="5"/>
      <c r="AG21354" s="5"/>
      <c r="AH21354" s="5"/>
      <c r="AI21354" s="5"/>
      <c r="AJ21354" s="5"/>
    </row>
    <row r="21355" spans="11:36">
      <c r="K21355" s="5"/>
      <c r="L21355" s="5"/>
      <c r="M21355" s="5"/>
      <c r="N21355" s="5"/>
      <c r="O21355" s="5"/>
      <c r="P21355" s="5"/>
      <c r="Q21355" s="5"/>
      <c r="R21355" s="5"/>
      <c r="S21355" s="5"/>
      <c r="T21355" s="5"/>
      <c r="U21355" s="5"/>
      <c r="V21355" s="5"/>
      <c r="W21355" s="5"/>
      <c r="X21355" s="5"/>
      <c r="Y21355" s="5"/>
      <c r="Z21355" s="5"/>
      <c r="AA21355" s="5"/>
      <c r="AB21355" s="5"/>
      <c r="AC21355" s="5"/>
      <c r="AD21355" s="5"/>
      <c r="AE21355" s="5"/>
      <c r="AF21355" s="5"/>
      <c r="AG21355" s="5"/>
      <c r="AH21355" s="5"/>
      <c r="AI21355" s="5"/>
      <c r="AJ21355" s="5"/>
    </row>
    <row r="21356" spans="11:36">
      <c r="K21356" s="5"/>
      <c r="L21356" s="5"/>
      <c r="M21356" s="5"/>
      <c r="N21356" s="5"/>
      <c r="O21356" s="5"/>
      <c r="P21356" s="5"/>
      <c r="Q21356" s="5"/>
      <c r="R21356" s="5"/>
      <c r="S21356" s="5"/>
      <c r="T21356" s="5"/>
      <c r="U21356" s="5"/>
      <c r="V21356" s="5"/>
      <c r="W21356" s="5"/>
      <c r="X21356" s="5"/>
      <c r="Y21356" s="5"/>
      <c r="Z21356" s="5"/>
      <c r="AA21356" s="5"/>
      <c r="AB21356" s="5"/>
      <c r="AC21356" s="5"/>
      <c r="AD21356" s="5"/>
      <c r="AE21356" s="5"/>
      <c r="AF21356" s="5"/>
      <c r="AG21356" s="5"/>
      <c r="AH21356" s="5"/>
      <c r="AI21356" s="5"/>
      <c r="AJ21356" s="5"/>
    </row>
    <row r="21357" spans="11:36">
      <c r="K21357" s="5"/>
      <c r="L21357" s="5"/>
      <c r="M21357" s="5"/>
      <c r="N21357" s="5"/>
      <c r="O21357" s="5"/>
      <c r="P21357" s="5"/>
      <c r="Q21357" s="5"/>
      <c r="R21357" s="5"/>
      <c r="S21357" s="5"/>
      <c r="T21357" s="5"/>
      <c r="U21357" s="5"/>
      <c r="V21357" s="5"/>
      <c r="W21357" s="5"/>
      <c r="X21357" s="5"/>
      <c r="Y21357" s="5"/>
      <c r="Z21357" s="5"/>
      <c r="AA21357" s="5"/>
      <c r="AB21357" s="5"/>
      <c r="AC21357" s="5"/>
      <c r="AD21357" s="5"/>
      <c r="AE21357" s="5"/>
      <c r="AF21357" s="5"/>
      <c r="AG21357" s="5"/>
      <c r="AH21357" s="5"/>
      <c r="AI21357" s="5"/>
      <c r="AJ21357" s="5"/>
    </row>
    <row r="21358" spans="11:36">
      <c r="K21358" s="5"/>
      <c r="L21358" s="5"/>
      <c r="M21358" s="5"/>
      <c r="N21358" s="5"/>
      <c r="O21358" s="5"/>
      <c r="P21358" s="5"/>
      <c r="Q21358" s="5"/>
      <c r="R21358" s="5"/>
      <c r="S21358" s="5"/>
      <c r="T21358" s="5"/>
      <c r="U21358" s="5"/>
      <c r="V21358" s="5"/>
      <c r="W21358" s="5"/>
      <c r="X21358" s="5"/>
      <c r="Y21358" s="5"/>
      <c r="Z21358" s="5"/>
      <c r="AA21358" s="5"/>
      <c r="AB21358" s="5"/>
      <c r="AC21358" s="5"/>
      <c r="AD21358" s="5"/>
      <c r="AE21358" s="5"/>
      <c r="AF21358" s="5"/>
      <c r="AG21358" s="5"/>
      <c r="AH21358" s="5"/>
      <c r="AI21358" s="5"/>
      <c r="AJ21358" s="5"/>
    </row>
    <row r="21359" spans="11:36">
      <c r="K21359" s="5"/>
      <c r="L21359" s="5"/>
      <c r="M21359" s="5"/>
      <c r="N21359" s="5"/>
      <c r="O21359" s="5"/>
      <c r="P21359" s="5"/>
      <c r="Q21359" s="5"/>
      <c r="R21359" s="5"/>
      <c r="S21359" s="5"/>
      <c r="T21359" s="5"/>
      <c r="U21359" s="5"/>
      <c r="V21359" s="5"/>
      <c r="W21359" s="5"/>
      <c r="X21359" s="5"/>
      <c r="Y21359" s="5"/>
      <c r="Z21359" s="5"/>
      <c r="AA21359" s="5"/>
      <c r="AB21359" s="5"/>
      <c r="AC21359" s="5"/>
      <c r="AD21359" s="5"/>
      <c r="AE21359" s="5"/>
      <c r="AF21359" s="5"/>
      <c r="AG21359" s="5"/>
      <c r="AH21359" s="5"/>
      <c r="AI21359" s="5"/>
      <c r="AJ21359" s="5"/>
    </row>
    <row r="21360" spans="11:36">
      <c r="K21360" s="5"/>
      <c r="L21360" s="5"/>
      <c r="M21360" s="5"/>
      <c r="N21360" s="5"/>
      <c r="O21360" s="5"/>
      <c r="P21360" s="5"/>
      <c r="Q21360" s="5"/>
      <c r="R21360" s="5"/>
      <c r="S21360" s="5"/>
      <c r="T21360" s="5"/>
      <c r="U21360" s="5"/>
      <c r="V21360" s="5"/>
      <c r="W21360" s="5"/>
      <c r="X21360" s="5"/>
      <c r="Y21360" s="5"/>
      <c r="Z21360" s="5"/>
      <c r="AA21360" s="5"/>
      <c r="AB21360" s="5"/>
      <c r="AC21360" s="5"/>
      <c r="AD21360" s="5"/>
      <c r="AE21360" s="5"/>
      <c r="AF21360" s="5"/>
      <c r="AG21360" s="5"/>
      <c r="AH21360" s="5"/>
      <c r="AI21360" s="5"/>
      <c r="AJ21360" s="5"/>
    </row>
    <row r="21361" spans="11:36">
      <c r="K21361" s="5"/>
      <c r="L21361" s="5"/>
      <c r="M21361" s="5"/>
      <c r="N21361" s="5"/>
      <c r="O21361" s="5"/>
      <c r="P21361" s="5"/>
      <c r="Q21361" s="5"/>
      <c r="R21361" s="5"/>
      <c r="S21361" s="5"/>
      <c r="T21361" s="5"/>
      <c r="U21361" s="5"/>
      <c r="V21361" s="5"/>
      <c r="W21361" s="5"/>
      <c r="X21361" s="5"/>
      <c r="Y21361" s="5"/>
      <c r="Z21361" s="5"/>
      <c r="AA21361" s="5"/>
      <c r="AB21361" s="5"/>
      <c r="AC21361" s="5"/>
      <c r="AD21361" s="5"/>
      <c r="AE21361" s="5"/>
      <c r="AF21361" s="5"/>
      <c r="AG21361" s="5"/>
      <c r="AH21361" s="5"/>
      <c r="AI21361" s="5"/>
      <c r="AJ21361" s="5"/>
    </row>
    <row r="21362" spans="11:36">
      <c r="K21362" s="5"/>
      <c r="L21362" s="5"/>
      <c r="M21362" s="5"/>
      <c r="N21362" s="5"/>
      <c r="O21362" s="5"/>
      <c r="P21362" s="5"/>
      <c r="Q21362" s="5"/>
      <c r="R21362" s="5"/>
      <c r="S21362" s="5"/>
      <c r="T21362" s="5"/>
      <c r="U21362" s="5"/>
      <c r="V21362" s="5"/>
      <c r="W21362" s="5"/>
      <c r="X21362" s="5"/>
      <c r="Y21362" s="5"/>
      <c r="Z21362" s="5"/>
      <c r="AA21362" s="5"/>
      <c r="AB21362" s="5"/>
      <c r="AC21362" s="5"/>
      <c r="AD21362" s="5"/>
      <c r="AE21362" s="5"/>
      <c r="AF21362" s="5"/>
      <c r="AG21362" s="5"/>
      <c r="AH21362" s="5"/>
      <c r="AI21362" s="5"/>
      <c r="AJ21362" s="5"/>
    </row>
    <row r="21363" spans="11:36">
      <c r="K21363" s="5"/>
      <c r="L21363" s="5"/>
      <c r="M21363" s="5"/>
      <c r="N21363" s="5"/>
      <c r="O21363" s="5"/>
      <c r="P21363" s="5"/>
      <c r="Q21363" s="5"/>
      <c r="R21363" s="5"/>
      <c r="S21363" s="5"/>
      <c r="T21363" s="5"/>
      <c r="U21363" s="5"/>
      <c r="V21363" s="5"/>
      <c r="W21363" s="5"/>
      <c r="X21363" s="5"/>
      <c r="Y21363" s="5"/>
      <c r="Z21363" s="5"/>
      <c r="AA21363" s="5"/>
      <c r="AB21363" s="5"/>
      <c r="AC21363" s="5"/>
      <c r="AD21363" s="5"/>
      <c r="AE21363" s="5"/>
      <c r="AF21363" s="5"/>
      <c r="AG21363" s="5"/>
      <c r="AH21363" s="5"/>
      <c r="AI21363" s="5"/>
      <c r="AJ21363" s="5"/>
    </row>
    <row r="21364" spans="11:36">
      <c r="K21364" s="5"/>
      <c r="L21364" s="5"/>
      <c r="M21364" s="5"/>
      <c r="N21364" s="5"/>
      <c r="O21364" s="5"/>
      <c r="P21364" s="5"/>
      <c r="Q21364" s="5"/>
      <c r="R21364" s="5"/>
      <c r="S21364" s="5"/>
      <c r="T21364" s="5"/>
      <c r="U21364" s="5"/>
      <c r="V21364" s="5"/>
      <c r="W21364" s="5"/>
      <c r="X21364" s="5"/>
      <c r="Y21364" s="5"/>
      <c r="Z21364" s="5"/>
      <c r="AA21364" s="5"/>
      <c r="AB21364" s="5"/>
      <c r="AC21364" s="5"/>
      <c r="AD21364" s="5"/>
      <c r="AE21364" s="5"/>
      <c r="AF21364" s="5"/>
      <c r="AG21364" s="5"/>
      <c r="AH21364" s="5"/>
      <c r="AI21364" s="5"/>
      <c r="AJ21364" s="5"/>
    </row>
    <row r="21365" spans="11:36">
      <c r="K21365" s="5"/>
      <c r="L21365" s="5"/>
      <c r="M21365" s="5"/>
      <c r="N21365" s="5"/>
      <c r="O21365" s="5"/>
      <c r="P21365" s="5"/>
      <c r="Q21365" s="5"/>
      <c r="R21365" s="5"/>
      <c r="S21365" s="5"/>
      <c r="T21365" s="5"/>
      <c r="U21365" s="5"/>
      <c r="V21365" s="5"/>
      <c r="W21365" s="5"/>
      <c r="X21365" s="5"/>
      <c r="Y21365" s="5"/>
      <c r="Z21365" s="5"/>
      <c r="AA21365" s="5"/>
      <c r="AB21365" s="5"/>
      <c r="AC21365" s="5"/>
      <c r="AD21365" s="5"/>
      <c r="AE21365" s="5"/>
      <c r="AF21365" s="5"/>
      <c r="AG21365" s="5"/>
      <c r="AH21365" s="5"/>
      <c r="AI21365" s="5"/>
      <c r="AJ21365" s="5"/>
    </row>
    <row r="21366" spans="11:36">
      <c r="K21366" s="5"/>
      <c r="L21366" s="5"/>
      <c r="M21366" s="5"/>
      <c r="N21366" s="5"/>
      <c r="O21366" s="5"/>
      <c r="P21366" s="5"/>
      <c r="Q21366" s="5"/>
      <c r="R21366" s="5"/>
      <c r="S21366" s="5"/>
      <c r="T21366" s="5"/>
      <c r="U21366" s="5"/>
      <c r="V21366" s="5"/>
      <c r="W21366" s="5"/>
      <c r="X21366" s="5"/>
      <c r="Y21366" s="5"/>
      <c r="Z21366" s="5"/>
      <c r="AA21366" s="5"/>
      <c r="AB21366" s="5"/>
      <c r="AC21366" s="5"/>
      <c r="AD21366" s="5"/>
      <c r="AE21366" s="5"/>
      <c r="AF21366" s="5"/>
      <c r="AG21366" s="5"/>
      <c r="AH21366" s="5"/>
      <c r="AI21366" s="5"/>
      <c r="AJ21366" s="5"/>
    </row>
    <row r="21367" spans="11:36">
      <c r="K21367" s="5"/>
      <c r="L21367" s="5"/>
      <c r="M21367" s="5"/>
      <c r="N21367" s="5"/>
      <c r="O21367" s="5"/>
      <c r="P21367" s="5"/>
      <c r="Q21367" s="5"/>
      <c r="R21367" s="5"/>
      <c r="S21367" s="5"/>
      <c r="T21367" s="5"/>
      <c r="U21367" s="5"/>
      <c r="V21367" s="5"/>
      <c r="W21367" s="5"/>
      <c r="X21367" s="5"/>
      <c r="Y21367" s="5"/>
      <c r="Z21367" s="5"/>
      <c r="AA21367" s="5"/>
      <c r="AB21367" s="5"/>
      <c r="AC21367" s="5"/>
      <c r="AD21367" s="5"/>
      <c r="AE21367" s="5"/>
      <c r="AF21367" s="5"/>
      <c r="AG21367" s="5"/>
      <c r="AH21367" s="5"/>
      <c r="AI21367" s="5"/>
      <c r="AJ21367" s="5"/>
    </row>
    <row r="21368" spans="11:36">
      <c r="K21368" s="5"/>
      <c r="L21368" s="5"/>
      <c r="M21368" s="5"/>
      <c r="N21368" s="5"/>
      <c r="O21368" s="5"/>
      <c r="P21368" s="5"/>
      <c r="Q21368" s="5"/>
      <c r="R21368" s="5"/>
      <c r="S21368" s="5"/>
      <c r="T21368" s="5"/>
      <c r="U21368" s="5"/>
      <c r="V21368" s="5"/>
      <c r="W21368" s="5"/>
      <c r="X21368" s="5"/>
      <c r="Y21368" s="5"/>
      <c r="Z21368" s="5"/>
      <c r="AA21368" s="5"/>
      <c r="AB21368" s="5"/>
      <c r="AC21368" s="5"/>
      <c r="AD21368" s="5"/>
      <c r="AE21368" s="5"/>
      <c r="AF21368" s="5"/>
      <c r="AG21368" s="5"/>
      <c r="AH21368" s="5"/>
      <c r="AI21368" s="5"/>
      <c r="AJ21368" s="5"/>
    </row>
    <row r="21369" spans="11:36">
      <c r="K21369" s="5"/>
      <c r="L21369" s="5"/>
      <c r="M21369" s="5"/>
      <c r="N21369" s="5"/>
      <c r="O21369" s="5"/>
      <c r="P21369" s="5"/>
      <c r="Q21369" s="5"/>
      <c r="R21369" s="5"/>
      <c r="S21369" s="5"/>
      <c r="T21369" s="5"/>
      <c r="U21369" s="5"/>
      <c r="V21369" s="5"/>
      <c r="W21369" s="5"/>
      <c r="X21369" s="5"/>
      <c r="Y21369" s="5"/>
      <c r="Z21369" s="5"/>
      <c r="AA21369" s="5"/>
      <c r="AB21369" s="5"/>
      <c r="AC21369" s="5"/>
      <c r="AD21369" s="5"/>
      <c r="AE21369" s="5"/>
      <c r="AF21369" s="5"/>
      <c r="AG21369" s="5"/>
      <c r="AH21369" s="5"/>
      <c r="AI21369" s="5"/>
      <c r="AJ21369" s="5"/>
    </row>
    <row r="21370" spans="11:36">
      <c r="K21370" s="5"/>
      <c r="L21370" s="5"/>
      <c r="M21370" s="5"/>
      <c r="N21370" s="5"/>
      <c r="O21370" s="5"/>
      <c r="P21370" s="5"/>
      <c r="Q21370" s="5"/>
      <c r="R21370" s="5"/>
      <c r="S21370" s="5"/>
      <c r="T21370" s="5"/>
      <c r="U21370" s="5"/>
      <c r="V21370" s="5"/>
      <c r="W21370" s="5"/>
      <c r="X21370" s="5"/>
      <c r="Y21370" s="5"/>
      <c r="Z21370" s="5"/>
      <c r="AA21370" s="5"/>
      <c r="AB21370" s="5"/>
      <c r="AC21370" s="5"/>
      <c r="AD21370" s="5"/>
      <c r="AE21370" s="5"/>
      <c r="AF21370" s="5"/>
      <c r="AG21370" s="5"/>
      <c r="AH21370" s="5"/>
      <c r="AI21370" s="5"/>
      <c r="AJ21370" s="5"/>
    </row>
    <row r="21371" spans="11:36">
      <c r="K21371" s="5"/>
      <c r="L21371" s="5"/>
      <c r="M21371" s="5"/>
      <c r="N21371" s="5"/>
      <c r="O21371" s="5"/>
      <c r="P21371" s="5"/>
      <c r="Q21371" s="5"/>
      <c r="R21371" s="5"/>
      <c r="S21371" s="5"/>
      <c r="T21371" s="5"/>
      <c r="U21371" s="5"/>
      <c r="V21371" s="5"/>
      <c r="W21371" s="5"/>
      <c r="X21371" s="5"/>
      <c r="Y21371" s="5"/>
      <c r="Z21371" s="5"/>
      <c r="AA21371" s="5"/>
      <c r="AB21371" s="5"/>
      <c r="AC21371" s="5"/>
      <c r="AD21371" s="5"/>
      <c r="AE21371" s="5"/>
      <c r="AF21371" s="5"/>
      <c r="AG21371" s="5"/>
      <c r="AH21371" s="5"/>
      <c r="AI21371" s="5"/>
      <c r="AJ21371" s="5"/>
    </row>
    <row r="21372" spans="11:36">
      <c r="K21372" s="5"/>
      <c r="L21372" s="5"/>
      <c r="M21372" s="5"/>
      <c r="N21372" s="5"/>
      <c r="O21372" s="5"/>
      <c r="P21372" s="5"/>
      <c r="Q21372" s="5"/>
      <c r="R21372" s="5"/>
      <c r="S21372" s="5"/>
      <c r="T21372" s="5"/>
      <c r="U21372" s="5"/>
      <c r="V21372" s="5"/>
      <c r="W21372" s="5"/>
      <c r="X21372" s="5"/>
      <c r="Y21372" s="5"/>
      <c r="Z21372" s="5"/>
      <c r="AA21372" s="5"/>
      <c r="AB21372" s="5"/>
      <c r="AC21372" s="5"/>
      <c r="AD21372" s="5"/>
      <c r="AE21372" s="5"/>
      <c r="AF21372" s="5"/>
      <c r="AG21372" s="5"/>
      <c r="AH21372" s="5"/>
      <c r="AI21372" s="5"/>
      <c r="AJ21372" s="5"/>
    </row>
    <row r="21373" spans="11:36">
      <c r="K21373" s="5"/>
      <c r="L21373" s="5"/>
      <c r="M21373" s="5"/>
      <c r="N21373" s="5"/>
      <c r="O21373" s="5"/>
      <c r="P21373" s="5"/>
      <c r="Q21373" s="5"/>
      <c r="R21373" s="5"/>
      <c r="S21373" s="5"/>
      <c r="T21373" s="5"/>
      <c r="U21373" s="5"/>
      <c r="V21373" s="5"/>
      <c r="W21373" s="5"/>
      <c r="X21373" s="5"/>
      <c r="Y21373" s="5"/>
      <c r="Z21373" s="5"/>
      <c r="AA21373" s="5"/>
      <c r="AB21373" s="5"/>
      <c r="AC21373" s="5"/>
      <c r="AD21373" s="5"/>
      <c r="AE21373" s="5"/>
      <c r="AF21373" s="5"/>
      <c r="AG21373" s="5"/>
      <c r="AH21373" s="5"/>
      <c r="AI21373" s="5"/>
      <c r="AJ21373" s="5"/>
    </row>
    <row r="21374" spans="11:36">
      <c r="K21374" s="5"/>
      <c r="L21374" s="5"/>
      <c r="M21374" s="5"/>
      <c r="N21374" s="5"/>
      <c r="O21374" s="5"/>
      <c r="P21374" s="5"/>
      <c r="Q21374" s="5"/>
      <c r="R21374" s="5"/>
      <c r="S21374" s="5"/>
      <c r="T21374" s="5"/>
      <c r="U21374" s="5"/>
      <c r="V21374" s="5"/>
      <c r="W21374" s="5"/>
      <c r="X21374" s="5"/>
      <c r="Y21374" s="5"/>
      <c r="Z21374" s="5"/>
      <c r="AA21374" s="5"/>
      <c r="AB21374" s="5"/>
      <c r="AC21374" s="5"/>
      <c r="AD21374" s="5"/>
      <c r="AE21374" s="5"/>
      <c r="AF21374" s="5"/>
      <c r="AG21374" s="5"/>
      <c r="AH21374" s="5"/>
      <c r="AI21374" s="5"/>
      <c r="AJ21374" s="5"/>
    </row>
    <row r="21375" spans="11:36">
      <c r="K21375" s="5"/>
      <c r="L21375" s="5"/>
      <c r="M21375" s="5"/>
      <c r="N21375" s="5"/>
      <c r="O21375" s="5"/>
      <c r="P21375" s="5"/>
      <c r="Q21375" s="5"/>
      <c r="R21375" s="5"/>
      <c r="S21375" s="5"/>
      <c r="T21375" s="5"/>
      <c r="U21375" s="5"/>
      <c r="V21375" s="5"/>
      <c r="W21375" s="5"/>
      <c r="X21375" s="5"/>
      <c r="Y21375" s="5"/>
      <c r="Z21375" s="5"/>
      <c r="AA21375" s="5"/>
      <c r="AB21375" s="5"/>
      <c r="AC21375" s="5"/>
      <c r="AD21375" s="5"/>
      <c r="AE21375" s="5"/>
      <c r="AF21375" s="5"/>
      <c r="AG21375" s="5"/>
      <c r="AH21375" s="5"/>
      <c r="AI21375" s="5"/>
      <c r="AJ21375" s="5"/>
    </row>
    <row r="21376" spans="11:36">
      <c r="K21376" s="5"/>
      <c r="L21376" s="5"/>
      <c r="M21376" s="5"/>
      <c r="N21376" s="5"/>
      <c r="O21376" s="5"/>
      <c r="P21376" s="5"/>
      <c r="Q21376" s="5"/>
      <c r="R21376" s="5"/>
      <c r="S21376" s="5"/>
      <c r="T21376" s="5"/>
      <c r="U21376" s="5"/>
      <c r="V21376" s="5"/>
      <c r="W21376" s="5"/>
      <c r="X21376" s="5"/>
      <c r="Y21376" s="5"/>
      <c r="Z21376" s="5"/>
      <c r="AA21376" s="5"/>
      <c r="AB21376" s="5"/>
      <c r="AC21376" s="5"/>
      <c r="AD21376" s="5"/>
      <c r="AE21376" s="5"/>
      <c r="AF21376" s="5"/>
      <c r="AG21376" s="5"/>
      <c r="AH21376" s="5"/>
      <c r="AI21376" s="5"/>
      <c r="AJ21376" s="5"/>
    </row>
    <row r="21377" spans="11:36">
      <c r="K21377" s="5"/>
      <c r="L21377" s="5"/>
      <c r="M21377" s="5"/>
      <c r="N21377" s="5"/>
      <c r="O21377" s="5"/>
      <c r="P21377" s="5"/>
      <c r="Q21377" s="5"/>
      <c r="R21377" s="5"/>
      <c r="S21377" s="5"/>
      <c r="T21377" s="5"/>
      <c r="U21377" s="5"/>
      <c r="V21377" s="5"/>
      <c r="W21377" s="5"/>
      <c r="X21377" s="5"/>
      <c r="Y21377" s="5"/>
      <c r="Z21377" s="5"/>
      <c r="AA21377" s="5"/>
      <c r="AB21377" s="5"/>
      <c r="AC21377" s="5"/>
      <c r="AD21377" s="5"/>
      <c r="AE21377" s="5"/>
      <c r="AF21377" s="5"/>
      <c r="AG21377" s="5"/>
      <c r="AH21377" s="5"/>
      <c r="AI21377" s="5"/>
      <c r="AJ21377" s="5"/>
    </row>
    <row r="21378" spans="11:36">
      <c r="K21378" s="5"/>
      <c r="L21378" s="5"/>
      <c r="M21378" s="5"/>
      <c r="N21378" s="5"/>
      <c r="O21378" s="5"/>
      <c r="P21378" s="5"/>
      <c r="Q21378" s="5"/>
      <c r="R21378" s="5"/>
      <c r="S21378" s="5"/>
      <c r="T21378" s="5"/>
      <c r="U21378" s="5"/>
      <c r="V21378" s="5"/>
      <c r="W21378" s="5"/>
      <c r="X21378" s="5"/>
      <c r="Y21378" s="5"/>
      <c r="Z21378" s="5"/>
      <c r="AA21378" s="5"/>
      <c r="AB21378" s="5"/>
      <c r="AC21378" s="5"/>
      <c r="AD21378" s="5"/>
      <c r="AE21378" s="5"/>
      <c r="AF21378" s="5"/>
      <c r="AG21378" s="5"/>
      <c r="AH21378" s="5"/>
      <c r="AI21378" s="5"/>
      <c r="AJ21378" s="5"/>
    </row>
    <row r="21379" spans="11:36">
      <c r="K21379" s="5"/>
      <c r="L21379" s="5"/>
      <c r="M21379" s="5"/>
      <c r="N21379" s="5"/>
      <c r="O21379" s="5"/>
      <c r="P21379" s="5"/>
      <c r="Q21379" s="5"/>
      <c r="R21379" s="5"/>
      <c r="S21379" s="5"/>
      <c r="T21379" s="5"/>
      <c r="U21379" s="5"/>
      <c r="V21379" s="5"/>
      <c r="W21379" s="5"/>
      <c r="X21379" s="5"/>
      <c r="Y21379" s="5"/>
      <c r="Z21379" s="5"/>
      <c r="AA21379" s="5"/>
      <c r="AB21379" s="5"/>
      <c r="AC21379" s="5"/>
      <c r="AD21379" s="5"/>
      <c r="AE21379" s="5"/>
      <c r="AF21379" s="5"/>
      <c r="AG21379" s="5"/>
      <c r="AH21379" s="5"/>
      <c r="AI21379" s="5"/>
      <c r="AJ21379" s="5"/>
    </row>
    <row r="21380" spans="11:36">
      <c r="K21380" s="5"/>
      <c r="L21380" s="5"/>
      <c r="M21380" s="5"/>
      <c r="N21380" s="5"/>
      <c r="O21380" s="5"/>
      <c r="P21380" s="5"/>
      <c r="Q21380" s="5"/>
      <c r="R21380" s="5"/>
      <c r="S21380" s="5"/>
      <c r="T21380" s="5"/>
      <c r="U21380" s="5"/>
      <c r="V21380" s="5"/>
      <c r="W21380" s="5"/>
      <c r="X21380" s="5"/>
      <c r="Y21380" s="5"/>
      <c r="Z21380" s="5"/>
      <c r="AA21380" s="5"/>
      <c r="AB21380" s="5"/>
      <c r="AC21380" s="5"/>
      <c r="AD21380" s="5"/>
      <c r="AE21380" s="5"/>
      <c r="AF21380" s="5"/>
      <c r="AG21380" s="5"/>
      <c r="AH21380" s="5"/>
      <c r="AI21380" s="5"/>
      <c r="AJ21380" s="5"/>
    </row>
    <row r="21381" spans="11:36">
      <c r="K21381" s="5"/>
      <c r="L21381" s="5"/>
      <c r="M21381" s="5"/>
      <c r="N21381" s="5"/>
      <c r="O21381" s="5"/>
      <c r="P21381" s="5"/>
      <c r="Q21381" s="5"/>
      <c r="R21381" s="5"/>
      <c r="S21381" s="5"/>
      <c r="T21381" s="5"/>
      <c r="U21381" s="5"/>
      <c r="V21381" s="5"/>
      <c r="W21381" s="5"/>
      <c r="X21381" s="5"/>
      <c r="Y21381" s="5"/>
      <c r="Z21381" s="5"/>
      <c r="AA21381" s="5"/>
      <c r="AB21381" s="5"/>
      <c r="AC21381" s="5"/>
      <c r="AD21381" s="5"/>
      <c r="AE21381" s="5"/>
      <c r="AF21381" s="5"/>
      <c r="AG21381" s="5"/>
      <c r="AH21381" s="5"/>
      <c r="AI21381" s="5"/>
      <c r="AJ21381" s="5"/>
    </row>
    <row r="21382" spans="11:36">
      <c r="K21382" s="5"/>
      <c r="L21382" s="5"/>
      <c r="M21382" s="5"/>
      <c r="N21382" s="5"/>
      <c r="O21382" s="5"/>
      <c r="P21382" s="5"/>
      <c r="Q21382" s="5"/>
      <c r="R21382" s="5"/>
      <c r="S21382" s="5"/>
      <c r="T21382" s="5"/>
      <c r="U21382" s="5"/>
      <c r="V21382" s="5"/>
      <c r="W21382" s="5"/>
      <c r="X21382" s="5"/>
      <c r="Y21382" s="5"/>
      <c r="Z21382" s="5"/>
      <c r="AA21382" s="5"/>
      <c r="AB21382" s="5"/>
      <c r="AC21382" s="5"/>
      <c r="AD21382" s="5"/>
      <c r="AE21382" s="5"/>
      <c r="AF21382" s="5"/>
      <c r="AG21382" s="5"/>
      <c r="AH21382" s="5"/>
      <c r="AI21382" s="5"/>
      <c r="AJ21382" s="5"/>
    </row>
    <row r="21383" spans="11:36">
      <c r="K21383" s="5"/>
      <c r="L21383" s="5"/>
      <c r="M21383" s="5"/>
      <c r="N21383" s="5"/>
      <c r="O21383" s="5"/>
      <c r="P21383" s="5"/>
      <c r="Q21383" s="5"/>
      <c r="R21383" s="5"/>
      <c r="S21383" s="5"/>
      <c r="T21383" s="5"/>
      <c r="U21383" s="5"/>
      <c r="V21383" s="5"/>
      <c r="W21383" s="5"/>
      <c r="X21383" s="5"/>
      <c r="Y21383" s="5"/>
      <c r="Z21383" s="5"/>
      <c r="AA21383" s="5"/>
      <c r="AB21383" s="5"/>
      <c r="AC21383" s="5"/>
      <c r="AD21383" s="5"/>
      <c r="AE21383" s="5"/>
      <c r="AF21383" s="5"/>
      <c r="AG21383" s="5"/>
      <c r="AH21383" s="5"/>
      <c r="AI21383" s="5"/>
      <c r="AJ21383" s="5"/>
    </row>
    <row r="21384" spans="11:36">
      <c r="K21384" s="5"/>
      <c r="L21384" s="5"/>
      <c r="M21384" s="5"/>
      <c r="N21384" s="5"/>
      <c r="O21384" s="5"/>
      <c r="P21384" s="5"/>
      <c r="Q21384" s="5"/>
      <c r="R21384" s="5"/>
      <c r="S21384" s="5"/>
      <c r="T21384" s="5"/>
      <c r="U21384" s="5"/>
      <c r="V21384" s="5"/>
      <c r="W21384" s="5"/>
      <c r="X21384" s="5"/>
      <c r="Y21384" s="5"/>
      <c r="Z21384" s="5"/>
      <c r="AA21384" s="5"/>
      <c r="AB21384" s="5"/>
      <c r="AC21384" s="5"/>
      <c r="AD21384" s="5"/>
      <c r="AE21384" s="5"/>
      <c r="AF21384" s="5"/>
      <c r="AG21384" s="5"/>
      <c r="AH21384" s="5"/>
      <c r="AI21384" s="5"/>
      <c r="AJ21384" s="5"/>
    </row>
    <row r="21385" spans="11:36">
      <c r="K21385" s="5"/>
      <c r="L21385" s="5"/>
      <c r="M21385" s="5"/>
      <c r="N21385" s="5"/>
      <c r="O21385" s="5"/>
      <c r="P21385" s="5"/>
      <c r="Q21385" s="5"/>
      <c r="R21385" s="5"/>
      <c r="S21385" s="5"/>
      <c r="T21385" s="5"/>
      <c r="U21385" s="5"/>
      <c r="V21385" s="5"/>
      <c r="W21385" s="5"/>
      <c r="X21385" s="5"/>
      <c r="Y21385" s="5"/>
      <c r="Z21385" s="5"/>
      <c r="AA21385" s="5"/>
      <c r="AB21385" s="5"/>
      <c r="AC21385" s="5"/>
      <c r="AD21385" s="5"/>
      <c r="AE21385" s="5"/>
      <c r="AF21385" s="5"/>
      <c r="AG21385" s="5"/>
      <c r="AH21385" s="5"/>
      <c r="AI21385" s="5"/>
      <c r="AJ21385" s="5"/>
    </row>
    <row r="21386" spans="11:36">
      <c r="K21386" s="5"/>
      <c r="L21386" s="5"/>
      <c r="M21386" s="5"/>
      <c r="N21386" s="5"/>
      <c r="O21386" s="5"/>
      <c r="P21386" s="5"/>
      <c r="Q21386" s="5"/>
      <c r="R21386" s="5"/>
      <c r="S21386" s="5"/>
      <c r="T21386" s="5"/>
      <c r="U21386" s="5"/>
      <c r="V21386" s="5"/>
      <c r="W21386" s="5"/>
      <c r="X21386" s="5"/>
      <c r="Y21386" s="5"/>
      <c r="Z21386" s="5"/>
      <c r="AA21386" s="5"/>
      <c r="AB21386" s="5"/>
      <c r="AC21386" s="5"/>
      <c r="AD21386" s="5"/>
      <c r="AE21386" s="5"/>
      <c r="AF21386" s="5"/>
      <c r="AG21386" s="5"/>
      <c r="AH21386" s="5"/>
      <c r="AI21386" s="5"/>
      <c r="AJ21386" s="5"/>
    </row>
    <row r="21387" spans="11:36">
      <c r="K21387" s="5"/>
      <c r="L21387" s="5"/>
      <c r="M21387" s="5"/>
      <c r="N21387" s="5"/>
      <c r="O21387" s="5"/>
      <c r="P21387" s="5"/>
      <c r="Q21387" s="5"/>
      <c r="R21387" s="5"/>
      <c r="S21387" s="5"/>
      <c r="T21387" s="5"/>
      <c r="U21387" s="5"/>
      <c r="V21387" s="5"/>
      <c r="W21387" s="5"/>
      <c r="X21387" s="5"/>
      <c r="Y21387" s="5"/>
      <c r="Z21387" s="5"/>
      <c r="AA21387" s="5"/>
      <c r="AB21387" s="5"/>
      <c r="AC21387" s="5"/>
      <c r="AD21387" s="5"/>
      <c r="AE21387" s="5"/>
      <c r="AF21387" s="5"/>
      <c r="AG21387" s="5"/>
      <c r="AH21387" s="5"/>
      <c r="AI21387" s="5"/>
      <c r="AJ21387" s="5"/>
    </row>
    <row r="21388" spans="11:36">
      <c r="K21388" s="5"/>
      <c r="L21388" s="5"/>
      <c r="M21388" s="5"/>
      <c r="N21388" s="5"/>
      <c r="O21388" s="5"/>
      <c r="P21388" s="5"/>
      <c r="Q21388" s="5"/>
      <c r="R21388" s="5"/>
      <c r="S21388" s="5"/>
      <c r="T21388" s="5"/>
      <c r="U21388" s="5"/>
      <c r="V21388" s="5"/>
      <c r="W21388" s="5"/>
      <c r="X21388" s="5"/>
      <c r="Y21388" s="5"/>
      <c r="Z21388" s="5"/>
      <c r="AA21388" s="5"/>
      <c r="AB21388" s="5"/>
      <c r="AC21388" s="5"/>
      <c r="AD21388" s="5"/>
      <c r="AE21388" s="5"/>
      <c r="AF21388" s="5"/>
      <c r="AG21388" s="5"/>
      <c r="AH21388" s="5"/>
      <c r="AI21388" s="5"/>
      <c r="AJ21388" s="5"/>
    </row>
    <row r="21389" spans="11:36">
      <c r="K21389" s="5"/>
      <c r="L21389" s="5"/>
      <c r="M21389" s="5"/>
      <c r="N21389" s="5"/>
      <c r="O21389" s="5"/>
      <c r="P21389" s="5"/>
      <c r="Q21389" s="5"/>
      <c r="R21389" s="5"/>
      <c r="S21389" s="5"/>
      <c r="T21389" s="5"/>
      <c r="U21389" s="5"/>
      <c r="V21389" s="5"/>
      <c r="W21389" s="5"/>
      <c r="X21389" s="5"/>
      <c r="Y21389" s="5"/>
      <c r="Z21389" s="5"/>
      <c r="AA21389" s="5"/>
      <c r="AB21389" s="5"/>
      <c r="AC21389" s="5"/>
      <c r="AD21389" s="5"/>
      <c r="AE21389" s="5"/>
      <c r="AF21389" s="5"/>
      <c r="AG21389" s="5"/>
      <c r="AH21389" s="5"/>
      <c r="AI21389" s="5"/>
      <c r="AJ21389" s="5"/>
    </row>
    <row r="21390" spans="11:36">
      <c r="K21390" s="5"/>
      <c r="L21390" s="5"/>
      <c r="M21390" s="5"/>
      <c r="N21390" s="5"/>
      <c r="O21390" s="5"/>
      <c r="P21390" s="5"/>
      <c r="Q21390" s="5"/>
      <c r="R21390" s="5"/>
      <c r="S21390" s="5"/>
      <c r="T21390" s="5"/>
      <c r="U21390" s="5"/>
      <c r="V21390" s="5"/>
      <c r="W21390" s="5"/>
      <c r="X21390" s="5"/>
      <c r="Y21390" s="5"/>
      <c r="Z21390" s="5"/>
      <c r="AA21390" s="5"/>
      <c r="AB21390" s="5"/>
      <c r="AC21390" s="5"/>
      <c r="AD21390" s="5"/>
      <c r="AE21390" s="5"/>
      <c r="AF21390" s="5"/>
      <c r="AG21390" s="5"/>
      <c r="AH21390" s="5"/>
      <c r="AI21390" s="5"/>
      <c r="AJ21390" s="5"/>
    </row>
    <row r="21391" spans="11:36">
      <c r="K21391" s="5"/>
      <c r="L21391" s="5"/>
      <c r="M21391" s="5"/>
      <c r="N21391" s="5"/>
      <c r="O21391" s="5"/>
      <c r="P21391" s="5"/>
      <c r="Q21391" s="5"/>
      <c r="R21391" s="5"/>
      <c r="S21391" s="5"/>
      <c r="T21391" s="5"/>
      <c r="U21391" s="5"/>
      <c r="V21391" s="5"/>
      <c r="W21391" s="5"/>
      <c r="X21391" s="5"/>
      <c r="Y21391" s="5"/>
      <c r="Z21391" s="5"/>
      <c r="AA21391" s="5"/>
      <c r="AB21391" s="5"/>
      <c r="AC21391" s="5"/>
      <c r="AD21391" s="5"/>
      <c r="AE21391" s="5"/>
      <c r="AF21391" s="5"/>
      <c r="AG21391" s="5"/>
      <c r="AH21391" s="5"/>
      <c r="AI21391" s="5"/>
      <c r="AJ21391" s="5"/>
    </row>
    <row r="21392" spans="11:36">
      <c r="K21392" s="5"/>
      <c r="L21392" s="5"/>
      <c r="M21392" s="5"/>
      <c r="N21392" s="5"/>
      <c r="O21392" s="5"/>
      <c r="P21392" s="5"/>
      <c r="Q21392" s="5"/>
      <c r="R21392" s="5"/>
      <c r="S21392" s="5"/>
      <c r="T21392" s="5"/>
      <c r="U21392" s="5"/>
      <c r="V21392" s="5"/>
      <c r="W21392" s="5"/>
      <c r="X21392" s="5"/>
      <c r="Y21392" s="5"/>
      <c r="Z21392" s="5"/>
      <c r="AA21392" s="5"/>
      <c r="AB21392" s="5"/>
      <c r="AC21392" s="5"/>
      <c r="AD21392" s="5"/>
      <c r="AE21392" s="5"/>
      <c r="AF21392" s="5"/>
      <c r="AG21392" s="5"/>
      <c r="AH21392" s="5"/>
      <c r="AI21392" s="5"/>
      <c r="AJ21392" s="5"/>
    </row>
    <row r="21393" spans="11:36">
      <c r="K21393" s="5"/>
      <c r="L21393" s="5"/>
      <c r="M21393" s="5"/>
      <c r="N21393" s="5"/>
      <c r="O21393" s="5"/>
      <c r="P21393" s="5"/>
      <c r="Q21393" s="5"/>
      <c r="R21393" s="5"/>
      <c r="S21393" s="5"/>
      <c r="T21393" s="5"/>
      <c r="U21393" s="5"/>
      <c r="V21393" s="5"/>
      <c r="W21393" s="5"/>
      <c r="X21393" s="5"/>
      <c r="Y21393" s="5"/>
      <c r="Z21393" s="5"/>
      <c r="AA21393" s="5"/>
      <c r="AB21393" s="5"/>
      <c r="AC21393" s="5"/>
      <c r="AD21393" s="5"/>
      <c r="AE21393" s="5"/>
      <c r="AF21393" s="5"/>
      <c r="AG21393" s="5"/>
      <c r="AH21393" s="5"/>
      <c r="AI21393" s="5"/>
      <c r="AJ21393" s="5"/>
    </row>
    <row r="21394" spans="11:36">
      <c r="K21394" s="5"/>
      <c r="L21394" s="5"/>
      <c r="M21394" s="5"/>
      <c r="N21394" s="5"/>
      <c r="O21394" s="5"/>
      <c r="P21394" s="5"/>
      <c r="Q21394" s="5"/>
      <c r="R21394" s="5"/>
      <c r="S21394" s="5"/>
      <c r="T21394" s="5"/>
      <c r="U21394" s="5"/>
      <c r="V21394" s="5"/>
      <c r="W21394" s="5"/>
      <c r="X21394" s="5"/>
      <c r="Y21394" s="5"/>
      <c r="Z21394" s="5"/>
      <c r="AA21394" s="5"/>
      <c r="AB21394" s="5"/>
      <c r="AC21394" s="5"/>
      <c r="AD21394" s="5"/>
      <c r="AE21394" s="5"/>
      <c r="AF21394" s="5"/>
      <c r="AG21394" s="5"/>
      <c r="AH21394" s="5"/>
      <c r="AI21394" s="5"/>
      <c r="AJ21394" s="5"/>
    </row>
    <row r="21395" spans="11:36">
      <c r="K21395" s="5"/>
      <c r="L21395" s="5"/>
      <c r="M21395" s="5"/>
      <c r="N21395" s="5"/>
      <c r="O21395" s="5"/>
      <c r="P21395" s="5"/>
      <c r="Q21395" s="5"/>
      <c r="R21395" s="5"/>
      <c r="S21395" s="5"/>
      <c r="T21395" s="5"/>
      <c r="U21395" s="5"/>
      <c r="V21395" s="5"/>
      <c r="W21395" s="5"/>
      <c r="X21395" s="5"/>
      <c r="Y21395" s="5"/>
      <c r="Z21395" s="5"/>
      <c r="AA21395" s="5"/>
      <c r="AB21395" s="5"/>
      <c r="AC21395" s="5"/>
      <c r="AD21395" s="5"/>
      <c r="AE21395" s="5"/>
      <c r="AF21395" s="5"/>
      <c r="AG21395" s="5"/>
      <c r="AH21395" s="5"/>
      <c r="AI21395" s="5"/>
      <c r="AJ21395" s="5"/>
    </row>
    <row r="21396" spans="11:36">
      <c r="K21396" s="5"/>
      <c r="L21396" s="5"/>
      <c r="M21396" s="5"/>
      <c r="N21396" s="5"/>
      <c r="O21396" s="5"/>
      <c r="P21396" s="5"/>
      <c r="Q21396" s="5"/>
      <c r="R21396" s="5"/>
      <c r="S21396" s="5"/>
      <c r="T21396" s="5"/>
      <c r="U21396" s="5"/>
      <c r="V21396" s="5"/>
      <c r="W21396" s="5"/>
      <c r="X21396" s="5"/>
      <c r="Y21396" s="5"/>
      <c r="Z21396" s="5"/>
      <c r="AA21396" s="5"/>
      <c r="AB21396" s="5"/>
      <c r="AC21396" s="5"/>
      <c r="AD21396" s="5"/>
      <c r="AE21396" s="5"/>
      <c r="AF21396" s="5"/>
      <c r="AG21396" s="5"/>
      <c r="AH21396" s="5"/>
      <c r="AI21396" s="5"/>
      <c r="AJ21396" s="5"/>
    </row>
    <row r="21397" spans="11:36">
      <c r="K21397" s="5"/>
      <c r="L21397" s="5"/>
      <c r="M21397" s="5"/>
      <c r="N21397" s="5"/>
      <c r="O21397" s="5"/>
      <c r="P21397" s="5"/>
      <c r="Q21397" s="5"/>
      <c r="R21397" s="5"/>
      <c r="S21397" s="5"/>
      <c r="T21397" s="5"/>
      <c r="U21397" s="5"/>
      <c r="V21397" s="5"/>
      <c r="W21397" s="5"/>
      <c r="X21397" s="5"/>
      <c r="Y21397" s="5"/>
      <c r="Z21397" s="5"/>
      <c r="AA21397" s="5"/>
      <c r="AB21397" s="5"/>
      <c r="AC21397" s="5"/>
      <c r="AD21397" s="5"/>
      <c r="AE21397" s="5"/>
      <c r="AF21397" s="5"/>
      <c r="AG21397" s="5"/>
      <c r="AH21397" s="5"/>
      <c r="AI21397" s="5"/>
      <c r="AJ21397" s="5"/>
    </row>
    <row r="21398" spans="11:36">
      <c r="K21398" s="5"/>
      <c r="L21398" s="5"/>
      <c r="M21398" s="5"/>
      <c r="N21398" s="5"/>
      <c r="O21398" s="5"/>
      <c r="P21398" s="5"/>
      <c r="Q21398" s="5"/>
      <c r="R21398" s="5"/>
      <c r="S21398" s="5"/>
      <c r="T21398" s="5"/>
      <c r="U21398" s="5"/>
      <c r="V21398" s="5"/>
      <c r="W21398" s="5"/>
      <c r="X21398" s="5"/>
      <c r="Y21398" s="5"/>
      <c r="Z21398" s="5"/>
      <c r="AA21398" s="5"/>
      <c r="AB21398" s="5"/>
      <c r="AC21398" s="5"/>
      <c r="AD21398" s="5"/>
      <c r="AE21398" s="5"/>
      <c r="AF21398" s="5"/>
      <c r="AG21398" s="5"/>
      <c r="AH21398" s="5"/>
      <c r="AI21398" s="5"/>
      <c r="AJ21398" s="5"/>
    </row>
    <row r="21399" spans="11:36">
      <c r="K21399" s="5"/>
      <c r="L21399" s="5"/>
      <c r="M21399" s="5"/>
      <c r="N21399" s="5"/>
      <c r="O21399" s="5"/>
      <c r="P21399" s="5"/>
      <c r="Q21399" s="5"/>
      <c r="R21399" s="5"/>
      <c r="S21399" s="5"/>
      <c r="T21399" s="5"/>
      <c r="U21399" s="5"/>
      <c r="V21399" s="5"/>
      <c r="W21399" s="5"/>
      <c r="X21399" s="5"/>
      <c r="Y21399" s="5"/>
      <c r="Z21399" s="5"/>
      <c r="AA21399" s="5"/>
      <c r="AB21399" s="5"/>
      <c r="AC21399" s="5"/>
      <c r="AD21399" s="5"/>
      <c r="AE21399" s="5"/>
      <c r="AF21399" s="5"/>
      <c r="AG21399" s="5"/>
      <c r="AH21399" s="5"/>
      <c r="AI21399" s="5"/>
      <c r="AJ21399" s="5"/>
    </row>
    <row r="21400" spans="11:36">
      <c r="K21400" s="5"/>
      <c r="L21400" s="5"/>
      <c r="M21400" s="5"/>
      <c r="N21400" s="5"/>
      <c r="O21400" s="5"/>
      <c r="P21400" s="5"/>
      <c r="Q21400" s="5"/>
      <c r="R21400" s="5"/>
      <c r="S21400" s="5"/>
      <c r="T21400" s="5"/>
      <c r="U21400" s="5"/>
      <c r="V21400" s="5"/>
      <c r="W21400" s="5"/>
      <c r="X21400" s="5"/>
      <c r="Y21400" s="5"/>
      <c r="Z21400" s="5"/>
      <c r="AA21400" s="5"/>
      <c r="AB21400" s="5"/>
      <c r="AC21400" s="5"/>
      <c r="AD21400" s="5"/>
      <c r="AE21400" s="5"/>
      <c r="AF21400" s="5"/>
      <c r="AG21400" s="5"/>
      <c r="AH21400" s="5"/>
      <c r="AI21400" s="5"/>
      <c r="AJ21400" s="5"/>
    </row>
    <row r="21401" spans="11:36">
      <c r="K21401" s="5"/>
      <c r="L21401" s="5"/>
      <c r="M21401" s="5"/>
      <c r="N21401" s="5"/>
      <c r="O21401" s="5"/>
      <c r="P21401" s="5"/>
      <c r="Q21401" s="5"/>
      <c r="R21401" s="5"/>
      <c r="S21401" s="5"/>
      <c r="T21401" s="5"/>
      <c r="U21401" s="5"/>
      <c r="V21401" s="5"/>
      <c r="W21401" s="5"/>
      <c r="X21401" s="5"/>
      <c r="Y21401" s="5"/>
      <c r="Z21401" s="5"/>
      <c r="AA21401" s="5"/>
      <c r="AB21401" s="5"/>
      <c r="AC21401" s="5"/>
      <c r="AD21401" s="5"/>
      <c r="AE21401" s="5"/>
      <c r="AF21401" s="5"/>
      <c r="AG21401" s="5"/>
      <c r="AH21401" s="5"/>
      <c r="AI21401" s="5"/>
      <c r="AJ21401" s="5"/>
    </row>
    <row r="21402" spans="11:36">
      <c r="K21402" s="5"/>
      <c r="L21402" s="5"/>
      <c r="M21402" s="5"/>
      <c r="N21402" s="5"/>
      <c r="O21402" s="5"/>
      <c r="P21402" s="5"/>
      <c r="Q21402" s="5"/>
      <c r="R21402" s="5"/>
      <c r="S21402" s="5"/>
      <c r="T21402" s="5"/>
      <c r="U21402" s="5"/>
      <c r="V21402" s="5"/>
      <c r="W21402" s="5"/>
      <c r="X21402" s="5"/>
      <c r="Y21402" s="5"/>
      <c r="Z21402" s="5"/>
      <c r="AA21402" s="5"/>
      <c r="AB21402" s="5"/>
      <c r="AC21402" s="5"/>
      <c r="AD21402" s="5"/>
      <c r="AE21402" s="5"/>
      <c r="AF21402" s="5"/>
      <c r="AG21402" s="5"/>
      <c r="AH21402" s="5"/>
      <c r="AI21402" s="5"/>
      <c r="AJ21402" s="5"/>
    </row>
    <row r="21403" spans="11:36">
      <c r="K21403" s="5"/>
      <c r="L21403" s="5"/>
      <c r="M21403" s="5"/>
      <c r="N21403" s="5"/>
      <c r="O21403" s="5"/>
      <c r="P21403" s="5"/>
      <c r="Q21403" s="5"/>
      <c r="R21403" s="5"/>
      <c r="S21403" s="5"/>
      <c r="T21403" s="5"/>
      <c r="U21403" s="5"/>
      <c r="V21403" s="5"/>
      <c r="W21403" s="5"/>
      <c r="X21403" s="5"/>
      <c r="Y21403" s="5"/>
      <c r="Z21403" s="5"/>
      <c r="AA21403" s="5"/>
      <c r="AB21403" s="5"/>
      <c r="AC21403" s="5"/>
      <c r="AD21403" s="5"/>
      <c r="AE21403" s="5"/>
      <c r="AF21403" s="5"/>
      <c r="AG21403" s="5"/>
      <c r="AH21403" s="5"/>
      <c r="AI21403" s="5"/>
      <c r="AJ21403" s="5"/>
    </row>
    <row r="21404" spans="11:36">
      <c r="K21404" s="5"/>
      <c r="L21404" s="5"/>
      <c r="M21404" s="5"/>
      <c r="N21404" s="5"/>
      <c r="O21404" s="5"/>
      <c r="P21404" s="5"/>
      <c r="Q21404" s="5"/>
      <c r="R21404" s="5"/>
      <c r="S21404" s="5"/>
      <c r="T21404" s="5"/>
      <c r="U21404" s="5"/>
      <c r="V21404" s="5"/>
      <c r="W21404" s="5"/>
      <c r="X21404" s="5"/>
      <c r="Y21404" s="5"/>
      <c r="Z21404" s="5"/>
      <c r="AA21404" s="5"/>
      <c r="AB21404" s="5"/>
      <c r="AC21404" s="5"/>
      <c r="AD21404" s="5"/>
      <c r="AE21404" s="5"/>
      <c r="AF21404" s="5"/>
      <c r="AG21404" s="5"/>
      <c r="AH21404" s="5"/>
      <c r="AI21404" s="5"/>
      <c r="AJ21404" s="5"/>
    </row>
    <row r="21405" spans="11:36">
      <c r="K21405" s="5"/>
      <c r="L21405" s="5"/>
      <c r="M21405" s="5"/>
      <c r="N21405" s="5"/>
      <c r="O21405" s="5"/>
      <c r="P21405" s="5"/>
      <c r="Q21405" s="5"/>
      <c r="R21405" s="5"/>
      <c r="S21405" s="5"/>
      <c r="T21405" s="5"/>
      <c r="U21405" s="5"/>
      <c r="V21405" s="5"/>
      <c r="W21405" s="5"/>
      <c r="X21405" s="5"/>
      <c r="Y21405" s="5"/>
      <c r="Z21405" s="5"/>
      <c r="AA21405" s="5"/>
      <c r="AB21405" s="5"/>
      <c r="AC21405" s="5"/>
      <c r="AD21405" s="5"/>
      <c r="AE21405" s="5"/>
      <c r="AF21405" s="5"/>
      <c r="AG21405" s="5"/>
      <c r="AH21405" s="5"/>
      <c r="AI21405" s="5"/>
      <c r="AJ21405" s="5"/>
    </row>
    <row r="21406" spans="11:36">
      <c r="K21406" s="5"/>
      <c r="L21406" s="5"/>
      <c r="M21406" s="5"/>
      <c r="N21406" s="5"/>
      <c r="O21406" s="5"/>
      <c r="P21406" s="5"/>
      <c r="Q21406" s="5"/>
      <c r="R21406" s="5"/>
      <c r="S21406" s="5"/>
      <c r="T21406" s="5"/>
      <c r="U21406" s="5"/>
      <c r="V21406" s="5"/>
      <c r="W21406" s="5"/>
      <c r="X21406" s="5"/>
      <c r="Y21406" s="5"/>
      <c r="Z21406" s="5"/>
      <c r="AA21406" s="5"/>
      <c r="AB21406" s="5"/>
      <c r="AC21406" s="5"/>
      <c r="AD21406" s="5"/>
      <c r="AE21406" s="5"/>
      <c r="AF21406" s="5"/>
      <c r="AG21406" s="5"/>
      <c r="AH21406" s="5"/>
      <c r="AI21406" s="5"/>
      <c r="AJ21406" s="5"/>
    </row>
    <row r="21407" spans="11:36">
      <c r="K21407" s="5"/>
      <c r="L21407" s="5"/>
      <c r="M21407" s="5"/>
      <c r="N21407" s="5"/>
      <c r="O21407" s="5"/>
      <c r="P21407" s="5"/>
      <c r="Q21407" s="5"/>
      <c r="R21407" s="5"/>
      <c r="S21407" s="5"/>
      <c r="T21407" s="5"/>
      <c r="U21407" s="5"/>
      <c r="V21407" s="5"/>
      <c r="W21407" s="5"/>
      <c r="X21407" s="5"/>
      <c r="Y21407" s="5"/>
      <c r="Z21407" s="5"/>
      <c r="AA21407" s="5"/>
      <c r="AB21407" s="5"/>
      <c r="AC21407" s="5"/>
      <c r="AD21407" s="5"/>
      <c r="AE21407" s="5"/>
      <c r="AF21407" s="5"/>
      <c r="AG21407" s="5"/>
      <c r="AH21407" s="5"/>
      <c r="AI21407" s="5"/>
      <c r="AJ21407" s="5"/>
    </row>
    <row r="21408" spans="11:36">
      <c r="K21408" s="5"/>
      <c r="L21408" s="5"/>
      <c r="M21408" s="5"/>
      <c r="N21408" s="5"/>
      <c r="O21408" s="5"/>
      <c r="P21408" s="5"/>
      <c r="Q21408" s="5"/>
      <c r="R21408" s="5"/>
      <c r="S21408" s="5"/>
      <c r="T21408" s="5"/>
      <c r="U21408" s="5"/>
      <c r="V21408" s="5"/>
      <c r="W21408" s="5"/>
      <c r="X21408" s="5"/>
      <c r="Y21408" s="5"/>
      <c r="Z21408" s="5"/>
      <c r="AA21408" s="5"/>
      <c r="AB21408" s="5"/>
      <c r="AC21408" s="5"/>
      <c r="AD21408" s="5"/>
      <c r="AE21408" s="5"/>
      <c r="AF21408" s="5"/>
      <c r="AG21408" s="5"/>
      <c r="AH21408" s="5"/>
      <c r="AI21408" s="5"/>
      <c r="AJ21408" s="5"/>
    </row>
    <row r="21409" spans="11:36">
      <c r="K21409" s="5"/>
      <c r="L21409" s="5"/>
      <c r="M21409" s="5"/>
      <c r="N21409" s="5"/>
      <c r="O21409" s="5"/>
      <c r="P21409" s="5"/>
      <c r="Q21409" s="5"/>
      <c r="R21409" s="5"/>
      <c r="S21409" s="5"/>
      <c r="T21409" s="5"/>
      <c r="U21409" s="5"/>
      <c r="V21409" s="5"/>
      <c r="W21409" s="5"/>
      <c r="X21409" s="5"/>
      <c r="Y21409" s="5"/>
      <c r="Z21409" s="5"/>
      <c r="AA21409" s="5"/>
      <c r="AB21409" s="5"/>
      <c r="AC21409" s="5"/>
      <c r="AD21409" s="5"/>
      <c r="AE21409" s="5"/>
      <c r="AF21409" s="5"/>
      <c r="AG21409" s="5"/>
      <c r="AH21409" s="5"/>
      <c r="AI21409" s="5"/>
      <c r="AJ21409" s="5"/>
    </row>
    <row r="21410" spans="11:36">
      <c r="K21410" s="5"/>
      <c r="L21410" s="5"/>
      <c r="M21410" s="5"/>
      <c r="N21410" s="5"/>
      <c r="O21410" s="5"/>
      <c r="P21410" s="5"/>
      <c r="Q21410" s="5"/>
      <c r="R21410" s="5"/>
      <c r="S21410" s="5"/>
      <c r="T21410" s="5"/>
      <c r="U21410" s="5"/>
      <c r="V21410" s="5"/>
      <c r="W21410" s="5"/>
      <c r="X21410" s="5"/>
      <c r="Y21410" s="5"/>
      <c r="Z21410" s="5"/>
      <c r="AA21410" s="5"/>
      <c r="AB21410" s="5"/>
      <c r="AC21410" s="5"/>
      <c r="AD21410" s="5"/>
      <c r="AE21410" s="5"/>
      <c r="AF21410" s="5"/>
      <c r="AG21410" s="5"/>
      <c r="AH21410" s="5"/>
      <c r="AI21410" s="5"/>
      <c r="AJ21410" s="5"/>
    </row>
    <row r="21411" spans="11:36">
      <c r="K21411" s="5"/>
      <c r="L21411" s="5"/>
      <c r="M21411" s="5"/>
      <c r="N21411" s="5"/>
      <c r="O21411" s="5"/>
      <c r="P21411" s="5"/>
      <c r="Q21411" s="5"/>
      <c r="R21411" s="5"/>
      <c r="S21411" s="5"/>
      <c r="T21411" s="5"/>
      <c r="U21411" s="5"/>
      <c r="V21411" s="5"/>
      <c r="W21411" s="5"/>
      <c r="X21411" s="5"/>
      <c r="Y21411" s="5"/>
      <c r="Z21411" s="5"/>
      <c r="AA21411" s="5"/>
      <c r="AB21411" s="5"/>
      <c r="AC21411" s="5"/>
      <c r="AD21411" s="5"/>
      <c r="AE21411" s="5"/>
      <c r="AF21411" s="5"/>
      <c r="AG21411" s="5"/>
      <c r="AH21411" s="5"/>
      <c r="AI21411" s="5"/>
      <c r="AJ21411" s="5"/>
    </row>
    <row r="21412" spans="11:36">
      <c r="K21412" s="5"/>
      <c r="L21412" s="5"/>
      <c r="M21412" s="5"/>
      <c r="N21412" s="5"/>
      <c r="O21412" s="5"/>
      <c r="P21412" s="5"/>
      <c r="Q21412" s="5"/>
      <c r="R21412" s="5"/>
      <c r="S21412" s="5"/>
      <c r="T21412" s="5"/>
      <c r="U21412" s="5"/>
      <c r="V21412" s="5"/>
      <c r="W21412" s="5"/>
      <c r="X21412" s="5"/>
      <c r="Y21412" s="5"/>
      <c r="Z21412" s="5"/>
      <c r="AA21412" s="5"/>
      <c r="AB21412" s="5"/>
      <c r="AC21412" s="5"/>
      <c r="AD21412" s="5"/>
      <c r="AE21412" s="5"/>
      <c r="AF21412" s="5"/>
      <c r="AG21412" s="5"/>
      <c r="AH21412" s="5"/>
      <c r="AI21412" s="5"/>
      <c r="AJ21412" s="5"/>
    </row>
    <row r="21413" spans="11:36">
      <c r="K21413" s="5"/>
      <c r="L21413" s="5"/>
      <c r="M21413" s="5"/>
      <c r="N21413" s="5"/>
      <c r="O21413" s="5"/>
      <c r="P21413" s="5"/>
      <c r="Q21413" s="5"/>
      <c r="R21413" s="5"/>
      <c r="S21413" s="5"/>
      <c r="T21413" s="5"/>
      <c r="U21413" s="5"/>
      <c r="V21413" s="5"/>
      <c r="W21413" s="5"/>
      <c r="X21413" s="5"/>
      <c r="Y21413" s="5"/>
      <c r="Z21413" s="5"/>
      <c r="AA21413" s="5"/>
      <c r="AB21413" s="5"/>
      <c r="AC21413" s="5"/>
      <c r="AD21413" s="5"/>
      <c r="AE21413" s="5"/>
      <c r="AF21413" s="5"/>
      <c r="AG21413" s="5"/>
      <c r="AH21413" s="5"/>
      <c r="AI21413" s="5"/>
      <c r="AJ21413" s="5"/>
    </row>
    <row r="21414" spans="11:36">
      <c r="K21414" s="5"/>
      <c r="L21414" s="5"/>
      <c r="M21414" s="5"/>
      <c r="N21414" s="5"/>
      <c r="O21414" s="5"/>
      <c r="P21414" s="5"/>
      <c r="Q21414" s="5"/>
      <c r="R21414" s="5"/>
      <c r="S21414" s="5"/>
      <c r="T21414" s="5"/>
      <c r="U21414" s="5"/>
      <c r="V21414" s="5"/>
      <c r="W21414" s="5"/>
      <c r="X21414" s="5"/>
      <c r="Y21414" s="5"/>
      <c r="Z21414" s="5"/>
      <c r="AA21414" s="5"/>
      <c r="AB21414" s="5"/>
      <c r="AC21414" s="5"/>
      <c r="AD21414" s="5"/>
      <c r="AE21414" s="5"/>
      <c r="AF21414" s="5"/>
      <c r="AG21414" s="5"/>
      <c r="AH21414" s="5"/>
      <c r="AI21414" s="5"/>
      <c r="AJ21414" s="5"/>
    </row>
    <row r="21415" spans="11:36">
      <c r="K21415" s="5"/>
      <c r="L21415" s="5"/>
      <c r="M21415" s="5"/>
      <c r="N21415" s="5"/>
      <c r="O21415" s="5"/>
      <c r="P21415" s="5"/>
      <c r="Q21415" s="5"/>
      <c r="R21415" s="5"/>
      <c r="S21415" s="5"/>
      <c r="T21415" s="5"/>
      <c r="U21415" s="5"/>
      <c r="V21415" s="5"/>
      <c r="W21415" s="5"/>
      <c r="X21415" s="5"/>
      <c r="Y21415" s="5"/>
      <c r="Z21415" s="5"/>
      <c r="AA21415" s="5"/>
      <c r="AB21415" s="5"/>
      <c r="AC21415" s="5"/>
      <c r="AD21415" s="5"/>
      <c r="AE21415" s="5"/>
      <c r="AF21415" s="5"/>
      <c r="AG21415" s="5"/>
      <c r="AH21415" s="5"/>
      <c r="AI21415" s="5"/>
      <c r="AJ21415" s="5"/>
    </row>
    <row r="21416" spans="11:36">
      <c r="K21416" s="5"/>
      <c r="L21416" s="5"/>
      <c r="M21416" s="5"/>
      <c r="N21416" s="5"/>
      <c r="O21416" s="5"/>
      <c r="P21416" s="5"/>
      <c r="Q21416" s="5"/>
      <c r="R21416" s="5"/>
      <c r="S21416" s="5"/>
      <c r="T21416" s="5"/>
      <c r="U21416" s="5"/>
      <c r="V21416" s="5"/>
      <c r="W21416" s="5"/>
      <c r="X21416" s="5"/>
      <c r="Y21416" s="5"/>
      <c r="Z21416" s="5"/>
      <c r="AA21416" s="5"/>
      <c r="AB21416" s="5"/>
      <c r="AC21416" s="5"/>
      <c r="AD21416" s="5"/>
      <c r="AE21416" s="5"/>
      <c r="AF21416" s="5"/>
      <c r="AG21416" s="5"/>
      <c r="AH21416" s="5"/>
      <c r="AI21416" s="5"/>
      <c r="AJ21416" s="5"/>
    </row>
    <row r="21417" spans="11:36">
      <c r="K21417" s="5"/>
      <c r="L21417" s="5"/>
      <c r="M21417" s="5"/>
      <c r="N21417" s="5"/>
      <c r="O21417" s="5"/>
      <c r="P21417" s="5"/>
      <c r="Q21417" s="5"/>
      <c r="R21417" s="5"/>
      <c r="S21417" s="5"/>
      <c r="T21417" s="5"/>
      <c r="U21417" s="5"/>
      <c r="V21417" s="5"/>
      <c r="W21417" s="5"/>
      <c r="X21417" s="5"/>
      <c r="Y21417" s="5"/>
      <c r="Z21417" s="5"/>
      <c r="AA21417" s="5"/>
      <c r="AB21417" s="5"/>
      <c r="AC21417" s="5"/>
      <c r="AD21417" s="5"/>
      <c r="AE21417" s="5"/>
      <c r="AF21417" s="5"/>
      <c r="AG21417" s="5"/>
      <c r="AH21417" s="5"/>
      <c r="AI21417" s="5"/>
      <c r="AJ21417" s="5"/>
    </row>
    <row r="21418" spans="11:36">
      <c r="K21418" s="5"/>
      <c r="L21418" s="5"/>
      <c r="M21418" s="5"/>
      <c r="N21418" s="5"/>
      <c r="O21418" s="5"/>
      <c r="P21418" s="5"/>
      <c r="Q21418" s="5"/>
      <c r="R21418" s="5"/>
      <c r="S21418" s="5"/>
      <c r="T21418" s="5"/>
      <c r="U21418" s="5"/>
      <c r="V21418" s="5"/>
      <c r="W21418" s="5"/>
      <c r="X21418" s="5"/>
      <c r="Y21418" s="5"/>
      <c r="Z21418" s="5"/>
      <c r="AA21418" s="5"/>
      <c r="AB21418" s="5"/>
      <c r="AC21418" s="5"/>
      <c r="AD21418" s="5"/>
      <c r="AE21418" s="5"/>
      <c r="AF21418" s="5"/>
      <c r="AG21418" s="5"/>
      <c r="AH21418" s="5"/>
      <c r="AI21418" s="5"/>
      <c r="AJ21418" s="5"/>
    </row>
    <row r="21419" spans="11:36">
      <c r="K21419" s="5"/>
      <c r="L21419" s="5"/>
      <c r="M21419" s="5"/>
      <c r="N21419" s="5"/>
      <c r="O21419" s="5"/>
      <c r="P21419" s="5"/>
      <c r="Q21419" s="5"/>
      <c r="R21419" s="5"/>
      <c r="S21419" s="5"/>
      <c r="T21419" s="5"/>
      <c r="U21419" s="5"/>
      <c r="V21419" s="5"/>
      <c r="W21419" s="5"/>
      <c r="X21419" s="5"/>
      <c r="Y21419" s="5"/>
      <c r="Z21419" s="5"/>
      <c r="AA21419" s="5"/>
      <c r="AB21419" s="5"/>
      <c r="AC21419" s="5"/>
      <c r="AD21419" s="5"/>
      <c r="AE21419" s="5"/>
      <c r="AF21419" s="5"/>
      <c r="AG21419" s="5"/>
      <c r="AH21419" s="5"/>
      <c r="AI21419" s="5"/>
      <c r="AJ21419" s="5"/>
    </row>
    <row r="21420" spans="11:36">
      <c r="K21420" s="5"/>
      <c r="L21420" s="5"/>
      <c r="M21420" s="5"/>
      <c r="N21420" s="5"/>
      <c r="O21420" s="5"/>
      <c r="P21420" s="5"/>
      <c r="Q21420" s="5"/>
      <c r="R21420" s="5"/>
      <c r="S21420" s="5"/>
      <c r="T21420" s="5"/>
      <c r="U21420" s="5"/>
      <c r="V21420" s="5"/>
      <c r="W21420" s="5"/>
      <c r="X21420" s="5"/>
      <c r="Y21420" s="5"/>
      <c r="Z21420" s="5"/>
      <c r="AA21420" s="5"/>
      <c r="AB21420" s="5"/>
      <c r="AC21420" s="5"/>
      <c r="AD21420" s="5"/>
      <c r="AE21420" s="5"/>
      <c r="AF21420" s="5"/>
      <c r="AG21420" s="5"/>
      <c r="AH21420" s="5"/>
      <c r="AI21420" s="5"/>
      <c r="AJ21420" s="5"/>
    </row>
    <row r="21421" spans="11:36">
      <c r="K21421" s="5"/>
      <c r="L21421" s="5"/>
      <c r="M21421" s="5"/>
      <c r="N21421" s="5"/>
      <c r="O21421" s="5"/>
      <c r="P21421" s="5"/>
      <c r="Q21421" s="5"/>
      <c r="R21421" s="5"/>
      <c r="S21421" s="5"/>
      <c r="T21421" s="5"/>
      <c r="U21421" s="5"/>
      <c r="V21421" s="5"/>
      <c r="W21421" s="5"/>
      <c r="X21421" s="5"/>
      <c r="Y21421" s="5"/>
      <c r="Z21421" s="5"/>
      <c r="AA21421" s="5"/>
      <c r="AB21421" s="5"/>
      <c r="AC21421" s="5"/>
      <c r="AD21421" s="5"/>
      <c r="AE21421" s="5"/>
      <c r="AF21421" s="5"/>
      <c r="AG21421" s="5"/>
      <c r="AH21421" s="5"/>
      <c r="AI21421" s="5"/>
      <c r="AJ21421" s="5"/>
    </row>
    <row r="21422" spans="11:36">
      <c r="K21422" s="5"/>
      <c r="L21422" s="5"/>
      <c r="M21422" s="5"/>
      <c r="N21422" s="5"/>
      <c r="O21422" s="5"/>
      <c r="P21422" s="5"/>
      <c r="Q21422" s="5"/>
      <c r="R21422" s="5"/>
      <c r="S21422" s="5"/>
      <c r="T21422" s="5"/>
      <c r="U21422" s="5"/>
      <c r="V21422" s="5"/>
      <c r="W21422" s="5"/>
      <c r="X21422" s="5"/>
      <c r="Y21422" s="5"/>
      <c r="Z21422" s="5"/>
      <c r="AA21422" s="5"/>
      <c r="AB21422" s="5"/>
      <c r="AC21422" s="5"/>
      <c r="AD21422" s="5"/>
      <c r="AE21422" s="5"/>
      <c r="AF21422" s="5"/>
      <c r="AG21422" s="5"/>
      <c r="AH21422" s="5"/>
      <c r="AI21422" s="5"/>
      <c r="AJ21422" s="5"/>
    </row>
    <row r="21423" spans="11:36">
      <c r="K21423" s="5"/>
      <c r="L21423" s="5"/>
      <c r="M21423" s="5"/>
      <c r="N21423" s="5"/>
      <c r="O21423" s="5"/>
      <c r="P21423" s="5"/>
      <c r="Q21423" s="5"/>
      <c r="R21423" s="5"/>
      <c r="S21423" s="5"/>
      <c r="T21423" s="5"/>
      <c r="U21423" s="5"/>
      <c r="V21423" s="5"/>
      <c r="W21423" s="5"/>
      <c r="X21423" s="5"/>
      <c r="Y21423" s="5"/>
      <c r="Z21423" s="5"/>
      <c r="AA21423" s="5"/>
      <c r="AB21423" s="5"/>
      <c r="AC21423" s="5"/>
      <c r="AD21423" s="5"/>
      <c r="AE21423" s="5"/>
      <c r="AF21423" s="5"/>
      <c r="AG21423" s="5"/>
      <c r="AH21423" s="5"/>
      <c r="AI21423" s="5"/>
      <c r="AJ21423" s="5"/>
    </row>
    <row r="21424" spans="11:36">
      <c r="K21424" s="5"/>
      <c r="L21424" s="5"/>
      <c r="M21424" s="5"/>
      <c r="N21424" s="5"/>
      <c r="O21424" s="5"/>
      <c r="P21424" s="5"/>
      <c r="Q21424" s="5"/>
      <c r="R21424" s="5"/>
      <c r="S21424" s="5"/>
      <c r="T21424" s="5"/>
      <c r="U21424" s="5"/>
      <c r="V21424" s="5"/>
      <c r="W21424" s="5"/>
      <c r="X21424" s="5"/>
      <c r="Y21424" s="5"/>
      <c r="Z21424" s="5"/>
      <c r="AA21424" s="5"/>
      <c r="AB21424" s="5"/>
      <c r="AC21424" s="5"/>
      <c r="AD21424" s="5"/>
      <c r="AE21424" s="5"/>
      <c r="AF21424" s="5"/>
      <c r="AG21424" s="5"/>
      <c r="AH21424" s="5"/>
      <c r="AI21424" s="5"/>
      <c r="AJ21424" s="5"/>
    </row>
    <row r="21425" spans="11:36">
      <c r="K21425" s="5"/>
      <c r="L21425" s="5"/>
      <c r="M21425" s="5"/>
      <c r="N21425" s="5"/>
      <c r="O21425" s="5"/>
      <c r="P21425" s="5"/>
      <c r="Q21425" s="5"/>
      <c r="R21425" s="5"/>
      <c r="S21425" s="5"/>
      <c r="T21425" s="5"/>
      <c r="U21425" s="5"/>
      <c r="V21425" s="5"/>
      <c r="W21425" s="5"/>
      <c r="X21425" s="5"/>
      <c r="Y21425" s="5"/>
      <c r="Z21425" s="5"/>
      <c r="AA21425" s="5"/>
      <c r="AB21425" s="5"/>
      <c r="AC21425" s="5"/>
      <c r="AD21425" s="5"/>
      <c r="AE21425" s="5"/>
      <c r="AF21425" s="5"/>
      <c r="AG21425" s="5"/>
      <c r="AH21425" s="5"/>
      <c r="AI21425" s="5"/>
      <c r="AJ21425" s="5"/>
    </row>
    <row r="21426" spans="11:36">
      <c r="K21426" s="5"/>
      <c r="L21426" s="5"/>
      <c r="M21426" s="5"/>
      <c r="N21426" s="5"/>
      <c r="O21426" s="5"/>
      <c r="P21426" s="5"/>
      <c r="Q21426" s="5"/>
      <c r="R21426" s="5"/>
      <c r="S21426" s="5"/>
      <c r="T21426" s="5"/>
      <c r="U21426" s="5"/>
      <c r="V21426" s="5"/>
      <c r="W21426" s="5"/>
      <c r="X21426" s="5"/>
      <c r="Y21426" s="5"/>
      <c r="Z21426" s="5"/>
      <c r="AA21426" s="5"/>
      <c r="AB21426" s="5"/>
      <c r="AC21426" s="5"/>
      <c r="AD21426" s="5"/>
      <c r="AE21426" s="5"/>
      <c r="AF21426" s="5"/>
      <c r="AG21426" s="5"/>
      <c r="AH21426" s="5"/>
      <c r="AI21426" s="5"/>
      <c r="AJ21426" s="5"/>
    </row>
    <row r="21427" spans="11:36">
      <c r="K21427" s="5"/>
      <c r="L21427" s="5"/>
      <c r="M21427" s="5"/>
      <c r="N21427" s="5"/>
      <c r="O21427" s="5"/>
      <c r="P21427" s="5"/>
      <c r="Q21427" s="5"/>
      <c r="R21427" s="5"/>
      <c r="S21427" s="5"/>
      <c r="T21427" s="5"/>
      <c r="U21427" s="5"/>
      <c r="V21427" s="5"/>
      <c r="W21427" s="5"/>
      <c r="X21427" s="5"/>
      <c r="Y21427" s="5"/>
      <c r="Z21427" s="5"/>
      <c r="AA21427" s="5"/>
      <c r="AB21427" s="5"/>
      <c r="AC21427" s="5"/>
      <c r="AD21427" s="5"/>
      <c r="AE21427" s="5"/>
      <c r="AF21427" s="5"/>
      <c r="AG21427" s="5"/>
      <c r="AH21427" s="5"/>
      <c r="AI21427" s="5"/>
      <c r="AJ21427" s="5"/>
    </row>
    <row r="21428" spans="11:36">
      <c r="K21428" s="5"/>
      <c r="L21428" s="5"/>
      <c r="M21428" s="5"/>
      <c r="N21428" s="5"/>
      <c r="O21428" s="5"/>
      <c r="P21428" s="5"/>
      <c r="Q21428" s="5"/>
      <c r="R21428" s="5"/>
      <c r="S21428" s="5"/>
      <c r="T21428" s="5"/>
      <c r="U21428" s="5"/>
      <c r="V21428" s="5"/>
      <c r="W21428" s="5"/>
      <c r="X21428" s="5"/>
      <c r="Y21428" s="5"/>
      <c r="Z21428" s="5"/>
      <c r="AA21428" s="5"/>
      <c r="AB21428" s="5"/>
      <c r="AC21428" s="5"/>
      <c r="AD21428" s="5"/>
      <c r="AE21428" s="5"/>
      <c r="AF21428" s="5"/>
      <c r="AG21428" s="5"/>
      <c r="AH21428" s="5"/>
      <c r="AI21428" s="5"/>
      <c r="AJ21428" s="5"/>
    </row>
    <row r="21429" spans="11:36">
      <c r="K21429" s="5"/>
      <c r="L21429" s="5"/>
      <c r="M21429" s="5"/>
      <c r="N21429" s="5"/>
      <c r="O21429" s="5"/>
      <c r="P21429" s="5"/>
      <c r="Q21429" s="5"/>
      <c r="R21429" s="5"/>
      <c r="S21429" s="5"/>
      <c r="T21429" s="5"/>
      <c r="U21429" s="5"/>
      <c r="V21429" s="5"/>
      <c r="W21429" s="5"/>
      <c r="X21429" s="5"/>
      <c r="Y21429" s="5"/>
      <c r="Z21429" s="5"/>
      <c r="AA21429" s="5"/>
      <c r="AB21429" s="5"/>
      <c r="AC21429" s="5"/>
      <c r="AD21429" s="5"/>
      <c r="AE21429" s="5"/>
      <c r="AF21429" s="5"/>
      <c r="AG21429" s="5"/>
      <c r="AH21429" s="5"/>
      <c r="AI21429" s="5"/>
      <c r="AJ21429" s="5"/>
    </row>
    <row r="21430" spans="11:36">
      <c r="K21430" s="5"/>
      <c r="L21430" s="5"/>
      <c r="M21430" s="5"/>
      <c r="N21430" s="5"/>
      <c r="O21430" s="5"/>
      <c r="P21430" s="5"/>
      <c r="Q21430" s="5"/>
      <c r="R21430" s="5"/>
      <c r="S21430" s="5"/>
      <c r="T21430" s="5"/>
      <c r="U21430" s="5"/>
      <c r="V21430" s="5"/>
      <c r="W21430" s="5"/>
      <c r="X21430" s="5"/>
      <c r="Y21430" s="5"/>
      <c r="Z21430" s="5"/>
      <c r="AA21430" s="5"/>
      <c r="AB21430" s="5"/>
      <c r="AC21430" s="5"/>
      <c r="AD21430" s="5"/>
      <c r="AE21430" s="5"/>
      <c r="AF21430" s="5"/>
      <c r="AG21430" s="5"/>
      <c r="AH21430" s="5"/>
      <c r="AI21430" s="5"/>
      <c r="AJ21430" s="5"/>
    </row>
    <row r="21431" spans="11:36">
      <c r="K21431" s="5"/>
      <c r="L21431" s="5"/>
      <c r="M21431" s="5"/>
      <c r="N21431" s="5"/>
      <c r="O21431" s="5"/>
      <c r="P21431" s="5"/>
      <c r="Q21431" s="5"/>
      <c r="R21431" s="5"/>
      <c r="S21431" s="5"/>
      <c r="T21431" s="5"/>
      <c r="U21431" s="5"/>
      <c r="V21431" s="5"/>
      <c r="W21431" s="5"/>
      <c r="X21431" s="5"/>
      <c r="Y21431" s="5"/>
      <c r="Z21431" s="5"/>
      <c r="AA21431" s="5"/>
      <c r="AB21431" s="5"/>
      <c r="AC21431" s="5"/>
      <c r="AD21431" s="5"/>
      <c r="AE21431" s="5"/>
      <c r="AF21431" s="5"/>
      <c r="AG21431" s="5"/>
      <c r="AH21431" s="5"/>
      <c r="AI21431" s="5"/>
      <c r="AJ21431" s="5"/>
    </row>
    <row r="21432" spans="11:36">
      <c r="K21432" s="5"/>
      <c r="L21432" s="5"/>
      <c r="M21432" s="5"/>
      <c r="N21432" s="5"/>
      <c r="O21432" s="5"/>
      <c r="P21432" s="5"/>
      <c r="Q21432" s="5"/>
      <c r="R21432" s="5"/>
      <c r="S21432" s="5"/>
      <c r="T21432" s="5"/>
      <c r="U21432" s="5"/>
      <c r="V21432" s="5"/>
      <c r="W21432" s="5"/>
      <c r="X21432" s="5"/>
      <c r="Y21432" s="5"/>
      <c r="Z21432" s="5"/>
      <c r="AA21432" s="5"/>
      <c r="AB21432" s="5"/>
      <c r="AC21432" s="5"/>
      <c r="AD21432" s="5"/>
      <c r="AE21432" s="5"/>
      <c r="AF21432" s="5"/>
      <c r="AG21432" s="5"/>
      <c r="AH21432" s="5"/>
      <c r="AI21432" s="5"/>
      <c r="AJ21432" s="5"/>
    </row>
    <row r="21433" spans="11:36">
      <c r="K21433" s="5"/>
      <c r="L21433" s="5"/>
      <c r="M21433" s="5"/>
      <c r="N21433" s="5"/>
      <c r="O21433" s="5"/>
      <c r="P21433" s="5"/>
      <c r="Q21433" s="5"/>
      <c r="R21433" s="5"/>
      <c r="S21433" s="5"/>
      <c r="T21433" s="5"/>
      <c r="U21433" s="5"/>
      <c r="V21433" s="5"/>
      <c r="W21433" s="5"/>
      <c r="X21433" s="5"/>
      <c r="Y21433" s="5"/>
      <c r="Z21433" s="5"/>
      <c r="AA21433" s="5"/>
      <c r="AB21433" s="5"/>
      <c r="AC21433" s="5"/>
      <c r="AD21433" s="5"/>
      <c r="AE21433" s="5"/>
      <c r="AF21433" s="5"/>
      <c r="AG21433" s="5"/>
      <c r="AH21433" s="5"/>
      <c r="AI21433" s="5"/>
      <c r="AJ21433" s="5"/>
    </row>
    <row r="21434" spans="11:36">
      <c r="K21434" s="5"/>
      <c r="L21434" s="5"/>
      <c r="M21434" s="5"/>
      <c r="N21434" s="5"/>
      <c r="O21434" s="5"/>
      <c r="P21434" s="5"/>
      <c r="Q21434" s="5"/>
      <c r="R21434" s="5"/>
      <c r="S21434" s="5"/>
      <c r="T21434" s="5"/>
      <c r="U21434" s="5"/>
      <c r="V21434" s="5"/>
      <c r="W21434" s="5"/>
      <c r="X21434" s="5"/>
      <c r="Y21434" s="5"/>
      <c r="Z21434" s="5"/>
      <c r="AA21434" s="5"/>
      <c r="AB21434" s="5"/>
      <c r="AC21434" s="5"/>
      <c r="AD21434" s="5"/>
      <c r="AE21434" s="5"/>
      <c r="AF21434" s="5"/>
      <c r="AG21434" s="5"/>
      <c r="AH21434" s="5"/>
      <c r="AI21434" s="5"/>
      <c r="AJ21434" s="5"/>
    </row>
    <row r="21435" spans="11:36">
      <c r="K21435" s="5"/>
      <c r="L21435" s="5"/>
      <c r="M21435" s="5"/>
      <c r="N21435" s="5"/>
      <c r="O21435" s="5"/>
      <c r="P21435" s="5"/>
      <c r="Q21435" s="5"/>
      <c r="R21435" s="5"/>
      <c r="S21435" s="5"/>
      <c r="T21435" s="5"/>
      <c r="U21435" s="5"/>
      <c r="V21435" s="5"/>
      <c r="W21435" s="5"/>
      <c r="X21435" s="5"/>
      <c r="Y21435" s="5"/>
      <c r="Z21435" s="5"/>
      <c r="AA21435" s="5"/>
      <c r="AB21435" s="5"/>
      <c r="AC21435" s="5"/>
      <c r="AD21435" s="5"/>
      <c r="AE21435" s="5"/>
      <c r="AF21435" s="5"/>
      <c r="AG21435" s="5"/>
      <c r="AH21435" s="5"/>
      <c r="AI21435" s="5"/>
      <c r="AJ21435" s="5"/>
    </row>
    <row r="21436" spans="11:36">
      <c r="K21436" s="5"/>
      <c r="L21436" s="5"/>
      <c r="M21436" s="5"/>
      <c r="N21436" s="5"/>
      <c r="O21436" s="5"/>
      <c r="P21436" s="5"/>
      <c r="Q21436" s="5"/>
      <c r="R21436" s="5"/>
      <c r="S21436" s="5"/>
      <c r="T21436" s="5"/>
      <c r="U21436" s="5"/>
      <c r="V21436" s="5"/>
      <c r="W21436" s="5"/>
      <c r="X21436" s="5"/>
      <c r="Y21436" s="5"/>
      <c r="Z21436" s="5"/>
      <c r="AA21436" s="5"/>
      <c r="AB21436" s="5"/>
      <c r="AC21436" s="5"/>
      <c r="AD21436" s="5"/>
      <c r="AE21436" s="5"/>
      <c r="AF21436" s="5"/>
      <c r="AG21436" s="5"/>
      <c r="AH21436" s="5"/>
      <c r="AI21436" s="5"/>
      <c r="AJ21436" s="5"/>
    </row>
    <row r="21437" spans="11:36">
      <c r="K21437" s="5"/>
      <c r="L21437" s="5"/>
      <c r="M21437" s="5"/>
      <c r="N21437" s="5"/>
      <c r="O21437" s="5"/>
      <c r="P21437" s="5"/>
      <c r="Q21437" s="5"/>
      <c r="R21437" s="5"/>
      <c r="S21437" s="5"/>
      <c r="T21437" s="5"/>
      <c r="U21437" s="5"/>
      <c r="V21437" s="5"/>
      <c r="W21437" s="5"/>
      <c r="X21437" s="5"/>
      <c r="Y21437" s="5"/>
      <c r="Z21437" s="5"/>
      <c r="AA21437" s="5"/>
      <c r="AB21437" s="5"/>
      <c r="AC21437" s="5"/>
      <c r="AD21437" s="5"/>
      <c r="AE21437" s="5"/>
      <c r="AF21437" s="5"/>
      <c r="AG21437" s="5"/>
      <c r="AH21437" s="5"/>
      <c r="AI21437" s="5"/>
      <c r="AJ21437" s="5"/>
    </row>
    <row r="21438" spans="11:36">
      <c r="K21438" s="5"/>
      <c r="L21438" s="5"/>
      <c r="M21438" s="5"/>
      <c r="N21438" s="5"/>
      <c r="O21438" s="5"/>
      <c r="P21438" s="5"/>
      <c r="Q21438" s="5"/>
      <c r="R21438" s="5"/>
      <c r="S21438" s="5"/>
      <c r="T21438" s="5"/>
      <c r="U21438" s="5"/>
      <c r="V21438" s="5"/>
      <c r="W21438" s="5"/>
      <c r="X21438" s="5"/>
      <c r="Y21438" s="5"/>
      <c r="Z21438" s="5"/>
      <c r="AA21438" s="5"/>
      <c r="AB21438" s="5"/>
      <c r="AC21438" s="5"/>
      <c r="AD21438" s="5"/>
      <c r="AE21438" s="5"/>
      <c r="AF21438" s="5"/>
      <c r="AG21438" s="5"/>
      <c r="AH21438" s="5"/>
      <c r="AI21438" s="5"/>
      <c r="AJ21438" s="5"/>
    </row>
    <row r="21439" spans="11:36">
      <c r="K21439" s="5"/>
      <c r="L21439" s="5"/>
      <c r="M21439" s="5"/>
      <c r="N21439" s="5"/>
      <c r="O21439" s="5"/>
      <c r="P21439" s="5"/>
      <c r="Q21439" s="5"/>
      <c r="R21439" s="5"/>
      <c r="S21439" s="5"/>
      <c r="T21439" s="5"/>
      <c r="U21439" s="5"/>
      <c r="V21439" s="5"/>
      <c r="W21439" s="5"/>
      <c r="X21439" s="5"/>
      <c r="Y21439" s="5"/>
      <c r="Z21439" s="5"/>
      <c r="AA21439" s="5"/>
      <c r="AB21439" s="5"/>
      <c r="AC21439" s="5"/>
      <c r="AD21439" s="5"/>
      <c r="AE21439" s="5"/>
      <c r="AF21439" s="5"/>
      <c r="AG21439" s="5"/>
      <c r="AH21439" s="5"/>
      <c r="AI21439" s="5"/>
      <c r="AJ21439" s="5"/>
    </row>
    <row r="21440" spans="11:36">
      <c r="K21440" s="5"/>
      <c r="L21440" s="5"/>
      <c r="M21440" s="5"/>
      <c r="N21440" s="5"/>
      <c r="O21440" s="5"/>
      <c r="P21440" s="5"/>
      <c r="Q21440" s="5"/>
      <c r="R21440" s="5"/>
      <c r="S21440" s="5"/>
      <c r="T21440" s="5"/>
      <c r="U21440" s="5"/>
      <c r="V21440" s="5"/>
      <c r="W21440" s="5"/>
      <c r="X21440" s="5"/>
      <c r="Y21440" s="5"/>
      <c r="Z21440" s="5"/>
      <c r="AA21440" s="5"/>
      <c r="AB21440" s="5"/>
      <c r="AC21440" s="5"/>
      <c r="AD21440" s="5"/>
      <c r="AE21440" s="5"/>
      <c r="AF21440" s="5"/>
      <c r="AG21440" s="5"/>
      <c r="AH21440" s="5"/>
      <c r="AI21440" s="5"/>
      <c r="AJ21440" s="5"/>
    </row>
    <row r="21441" spans="11:36">
      <c r="K21441" s="5"/>
      <c r="L21441" s="5"/>
      <c r="M21441" s="5"/>
      <c r="N21441" s="5"/>
      <c r="O21441" s="5"/>
      <c r="P21441" s="5"/>
      <c r="Q21441" s="5"/>
      <c r="R21441" s="5"/>
      <c r="S21441" s="5"/>
      <c r="T21441" s="5"/>
      <c r="U21441" s="5"/>
      <c r="V21441" s="5"/>
      <c r="W21441" s="5"/>
      <c r="X21441" s="5"/>
      <c r="Y21441" s="5"/>
      <c r="Z21441" s="5"/>
      <c r="AA21441" s="5"/>
      <c r="AB21441" s="5"/>
      <c r="AC21441" s="5"/>
      <c r="AD21441" s="5"/>
      <c r="AE21441" s="5"/>
      <c r="AF21441" s="5"/>
      <c r="AG21441" s="5"/>
      <c r="AH21441" s="5"/>
      <c r="AI21441" s="5"/>
      <c r="AJ21441" s="5"/>
    </row>
    <row r="21442" spans="11:36">
      <c r="K21442" s="5"/>
      <c r="L21442" s="5"/>
      <c r="M21442" s="5"/>
      <c r="N21442" s="5"/>
      <c r="O21442" s="5"/>
      <c r="P21442" s="5"/>
      <c r="Q21442" s="5"/>
      <c r="R21442" s="5"/>
      <c r="S21442" s="5"/>
      <c r="T21442" s="5"/>
      <c r="U21442" s="5"/>
      <c r="V21442" s="5"/>
      <c r="W21442" s="5"/>
      <c r="X21442" s="5"/>
      <c r="Y21442" s="5"/>
      <c r="Z21442" s="5"/>
      <c r="AA21442" s="5"/>
      <c r="AB21442" s="5"/>
      <c r="AC21442" s="5"/>
      <c r="AD21442" s="5"/>
      <c r="AE21442" s="5"/>
      <c r="AF21442" s="5"/>
      <c r="AG21442" s="5"/>
      <c r="AH21442" s="5"/>
      <c r="AI21442" s="5"/>
      <c r="AJ21442" s="5"/>
    </row>
    <row r="21443" spans="11:36">
      <c r="K21443" s="5"/>
      <c r="L21443" s="5"/>
      <c r="M21443" s="5"/>
      <c r="N21443" s="5"/>
      <c r="O21443" s="5"/>
      <c r="P21443" s="5"/>
      <c r="Q21443" s="5"/>
      <c r="R21443" s="5"/>
      <c r="S21443" s="5"/>
      <c r="T21443" s="5"/>
      <c r="U21443" s="5"/>
      <c r="V21443" s="5"/>
      <c r="W21443" s="5"/>
      <c r="X21443" s="5"/>
      <c r="Y21443" s="5"/>
      <c r="Z21443" s="5"/>
      <c r="AA21443" s="5"/>
      <c r="AB21443" s="5"/>
      <c r="AC21443" s="5"/>
      <c r="AD21443" s="5"/>
      <c r="AE21443" s="5"/>
      <c r="AF21443" s="5"/>
      <c r="AG21443" s="5"/>
      <c r="AH21443" s="5"/>
      <c r="AI21443" s="5"/>
      <c r="AJ21443" s="5"/>
    </row>
    <row r="21444" spans="11:36">
      <c r="K21444" s="5"/>
      <c r="L21444" s="5"/>
      <c r="M21444" s="5"/>
      <c r="N21444" s="5"/>
      <c r="O21444" s="5"/>
      <c r="P21444" s="5"/>
      <c r="Q21444" s="5"/>
      <c r="R21444" s="5"/>
      <c r="S21444" s="5"/>
      <c r="T21444" s="5"/>
      <c r="U21444" s="5"/>
      <c r="V21444" s="5"/>
      <c r="W21444" s="5"/>
      <c r="X21444" s="5"/>
      <c r="Y21444" s="5"/>
      <c r="Z21444" s="5"/>
      <c r="AA21444" s="5"/>
      <c r="AB21444" s="5"/>
      <c r="AC21444" s="5"/>
      <c r="AD21444" s="5"/>
      <c r="AE21444" s="5"/>
      <c r="AF21444" s="5"/>
      <c r="AG21444" s="5"/>
      <c r="AH21444" s="5"/>
      <c r="AI21444" s="5"/>
      <c r="AJ21444" s="5"/>
    </row>
    <row r="21445" spans="11:36">
      <c r="K21445" s="5"/>
      <c r="L21445" s="5"/>
      <c r="M21445" s="5"/>
      <c r="N21445" s="5"/>
      <c r="O21445" s="5"/>
      <c r="P21445" s="5"/>
      <c r="Q21445" s="5"/>
      <c r="R21445" s="5"/>
      <c r="S21445" s="5"/>
      <c r="T21445" s="5"/>
      <c r="U21445" s="5"/>
      <c r="V21445" s="5"/>
      <c r="W21445" s="5"/>
      <c r="X21445" s="5"/>
      <c r="Y21445" s="5"/>
      <c r="Z21445" s="5"/>
      <c r="AA21445" s="5"/>
      <c r="AB21445" s="5"/>
      <c r="AC21445" s="5"/>
      <c r="AD21445" s="5"/>
      <c r="AE21445" s="5"/>
      <c r="AF21445" s="5"/>
      <c r="AG21445" s="5"/>
      <c r="AH21445" s="5"/>
      <c r="AI21445" s="5"/>
      <c r="AJ21445" s="5"/>
    </row>
    <row r="21446" spans="11:36">
      <c r="K21446" s="5"/>
      <c r="L21446" s="5"/>
      <c r="M21446" s="5"/>
      <c r="N21446" s="5"/>
      <c r="O21446" s="5"/>
      <c r="P21446" s="5"/>
      <c r="Q21446" s="5"/>
      <c r="R21446" s="5"/>
      <c r="S21446" s="5"/>
      <c r="T21446" s="5"/>
      <c r="U21446" s="5"/>
      <c r="V21446" s="5"/>
      <c r="W21446" s="5"/>
      <c r="X21446" s="5"/>
      <c r="Y21446" s="5"/>
      <c r="Z21446" s="5"/>
      <c r="AA21446" s="5"/>
      <c r="AB21446" s="5"/>
      <c r="AC21446" s="5"/>
      <c r="AD21446" s="5"/>
      <c r="AE21446" s="5"/>
      <c r="AF21446" s="5"/>
      <c r="AG21446" s="5"/>
      <c r="AH21446" s="5"/>
      <c r="AI21446" s="5"/>
      <c r="AJ21446" s="5"/>
    </row>
    <row r="21447" spans="11:36">
      <c r="K21447" s="5"/>
      <c r="L21447" s="5"/>
      <c r="M21447" s="5"/>
      <c r="N21447" s="5"/>
      <c r="O21447" s="5"/>
      <c r="P21447" s="5"/>
      <c r="Q21447" s="5"/>
      <c r="R21447" s="5"/>
      <c r="S21447" s="5"/>
      <c r="T21447" s="5"/>
      <c r="U21447" s="5"/>
      <c r="V21447" s="5"/>
      <c r="W21447" s="5"/>
      <c r="X21447" s="5"/>
      <c r="Y21447" s="5"/>
      <c r="Z21447" s="5"/>
      <c r="AA21447" s="5"/>
      <c r="AB21447" s="5"/>
      <c r="AC21447" s="5"/>
      <c r="AD21447" s="5"/>
      <c r="AE21447" s="5"/>
      <c r="AF21447" s="5"/>
      <c r="AG21447" s="5"/>
      <c r="AH21447" s="5"/>
      <c r="AI21447" s="5"/>
      <c r="AJ21447" s="5"/>
    </row>
    <row r="21448" spans="11:36">
      <c r="K21448" s="5"/>
      <c r="L21448" s="5"/>
      <c r="M21448" s="5"/>
      <c r="N21448" s="5"/>
      <c r="O21448" s="5"/>
      <c r="P21448" s="5"/>
      <c r="Q21448" s="5"/>
      <c r="R21448" s="5"/>
      <c r="S21448" s="5"/>
      <c r="T21448" s="5"/>
      <c r="U21448" s="5"/>
      <c r="V21448" s="5"/>
      <c r="W21448" s="5"/>
      <c r="X21448" s="5"/>
      <c r="Y21448" s="5"/>
      <c r="Z21448" s="5"/>
      <c r="AA21448" s="5"/>
      <c r="AB21448" s="5"/>
      <c r="AC21448" s="5"/>
      <c r="AD21448" s="5"/>
      <c r="AE21448" s="5"/>
      <c r="AF21448" s="5"/>
      <c r="AG21448" s="5"/>
      <c r="AH21448" s="5"/>
      <c r="AI21448" s="5"/>
      <c r="AJ21448" s="5"/>
    </row>
    <row r="21449" spans="11:36">
      <c r="K21449" s="5"/>
      <c r="L21449" s="5"/>
      <c r="M21449" s="5"/>
      <c r="N21449" s="5"/>
      <c r="O21449" s="5"/>
      <c r="P21449" s="5"/>
      <c r="Q21449" s="5"/>
      <c r="R21449" s="5"/>
      <c r="S21449" s="5"/>
      <c r="T21449" s="5"/>
      <c r="U21449" s="5"/>
      <c r="V21449" s="5"/>
      <c r="W21449" s="5"/>
      <c r="X21449" s="5"/>
      <c r="Y21449" s="5"/>
      <c r="Z21449" s="5"/>
      <c r="AA21449" s="5"/>
      <c r="AB21449" s="5"/>
      <c r="AC21449" s="5"/>
      <c r="AD21449" s="5"/>
      <c r="AE21449" s="5"/>
      <c r="AF21449" s="5"/>
      <c r="AG21449" s="5"/>
      <c r="AH21449" s="5"/>
      <c r="AI21449" s="5"/>
      <c r="AJ21449" s="5"/>
    </row>
    <row r="21450" spans="11:36">
      <c r="K21450" s="5"/>
      <c r="L21450" s="5"/>
      <c r="M21450" s="5"/>
      <c r="N21450" s="5"/>
      <c r="O21450" s="5"/>
      <c r="P21450" s="5"/>
      <c r="Q21450" s="5"/>
      <c r="R21450" s="5"/>
      <c r="S21450" s="5"/>
      <c r="T21450" s="5"/>
      <c r="U21450" s="5"/>
      <c r="V21450" s="5"/>
      <c r="W21450" s="5"/>
      <c r="X21450" s="5"/>
      <c r="Y21450" s="5"/>
      <c r="Z21450" s="5"/>
      <c r="AA21450" s="5"/>
      <c r="AB21450" s="5"/>
      <c r="AC21450" s="5"/>
      <c r="AD21450" s="5"/>
      <c r="AE21450" s="5"/>
      <c r="AF21450" s="5"/>
      <c r="AG21450" s="5"/>
      <c r="AH21450" s="5"/>
      <c r="AI21450" s="5"/>
      <c r="AJ21450" s="5"/>
    </row>
    <row r="21451" spans="11:36">
      <c r="K21451" s="5"/>
      <c r="L21451" s="5"/>
      <c r="M21451" s="5"/>
      <c r="N21451" s="5"/>
      <c r="O21451" s="5"/>
      <c r="P21451" s="5"/>
      <c r="Q21451" s="5"/>
      <c r="R21451" s="5"/>
      <c r="S21451" s="5"/>
      <c r="T21451" s="5"/>
      <c r="U21451" s="5"/>
      <c r="V21451" s="5"/>
      <c r="W21451" s="5"/>
      <c r="X21451" s="5"/>
      <c r="Y21451" s="5"/>
      <c r="Z21451" s="5"/>
      <c r="AA21451" s="5"/>
      <c r="AB21451" s="5"/>
      <c r="AC21451" s="5"/>
      <c r="AD21451" s="5"/>
      <c r="AE21451" s="5"/>
      <c r="AF21451" s="5"/>
      <c r="AG21451" s="5"/>
      <c r="AH21451" s="5"/>
      <c r="AI21451" s="5"/>
      <c r="AJ21451" s="5"/>
    </row>
    <row r="21452" spans="11:36">
      <c r="K21452" s="5"/>
      <c r="L21452" s="5"/>
      <c r="M21452" s="5"/>
      <c r="N21452" s="5"/>
      <c r="O21452" s="5"/>
      <c r="P21452" s="5"/>
      <c r="Q21452" s="5"/>
      <c r="R21452" s="5"/>
      <c r="S21452" s="5"/>
      <c r="T21452" s="5"/>
      <c r="U21452" s="5"/>
      <c r="V21452" s="5"/>
      <c r="W21452" s="5"/>
      <c r="X21452" s="5"/>
      <c r="Y21452" s="5"/>
      <c r="Z21452" s="5"/>
      <c r="AA21452" s="5"/>
      <c r="AB21452" s="5"/>
      <c r="AC21452" s="5"/>
      <c r="AD21452" s="5"/>
      <c r="AE21452" s="5"/>
      <c r="AF21452" s="5"/>
      <c r="AG21452" s="5"/>
      <c r="AH21452" s="5"/>
      <c r="AI21452" s="5"/>
      <c r="AJ21452" s="5"/>
    </row>
    <row r="21453" spans="11:36">
      <c r="K21453" s="5"/>
      <c r="L21453" s="5"/>
      <c r="M21453" s="5"/>
      <c r="N21453" s="5"/>
      <c r="O21453" s="5"/>
      <c r="P21453" s="5"/>
      <c r="Q21453" s="5"/>
      <c r="R21453" s="5"/>
      <c r="S21453" s="5"/>
      <c r="T21453" s="5"/>
      <c r="U21453" s="5"/>
      <c r="V21453" s="5"/>
      <c r="W21453" s="5"/>
      <c r="X21453" s="5"/>
      <c r="Y21453" s="5"/>
      <c r="Z21453" s="5"/>
      <c r="AA21453" s="5"/>
      <c r="AB21453" s="5"/>
      <c r="AC21453" s="5"/>
      <c r="AD21453" s="5"/>
      <c r="AE21453" s="5"/>
      <c r="AF21453" s="5"/>
      <c r="AG21453" s="5"/>
      <c r="AH21453" s="5"/>
      <c r="AI21453" s="5"/>
      <c r="AJ21453" s="5"/>
    </row>
    <row r="21454" spans="11:36">
      <c r="K21454" s="5"/>
      <c r="L21454" s="5"/>
      <c r="M21454" s="5"/>
      <c r="N21454" s="5"/>
      <c r="O21454" s="5"/>
      <c r="P21454" s="5"/>
      <c r="Q21454" s="5"/>
      <c r="R21454" s="5"/>
      <c r="S21454" s="5"/>
      <c r="T21454" s="5"/>
      <c r="U21454" s="5"/>
      <c r="V21454" s="5"/>
      <c r="W21454" s="5"/>
      <c r="X21454" s="5"/>
      <c r="Y21454" s="5"/>
      <c r="Z21454" s="5"/>
      <c r="AA21454" s="5"/>
      <c r="AB21454" s="5"/>
      <c r="AC21454" s="5"/>
      <c r="AD21454" s="5"/>
      <c r="AE21454" s="5"/>
      <c r="AF21454" s="5"/>
      <c r="AG21454" s="5"/>
      <c r="AH21454" s="5"/>
      <c r="AI21454" s="5"/>
      <c r="AJ21454" s="5"/>
    </row>
    <row r="21455" spans="11:36">
      <c r="K21455" s="5"/>
      <c r="L21455" s="5"/>
      <c r="M21455" s="5"/>
      <c r="N21455" s="5"/>
      <c r="O21455" s="5"/>
      <c r="P21455" s="5"/>
      <c r="Q21455" s="5"/>
      <c r="R21455" s="5"/>
      <c r="S21455" s="5"/>
      <c r="T21455" s="5"/>
      <c r="U21455" s="5"/>
      <c r="V21455" s="5"/>
      <c r="W21455" s="5"/>
      <c r="X21455" s="5"/>
      <c r="Y21455" s="5"/>
      <c r="Z21455" s="5"/>
      <c r="AA21455" s="5"/>
      <c r="AB21455" s="5"/>
      <c r="AC21455" s="5"/>
      <c r="AD21455" s="5"/>
      <c r="AE21455" s="5"/>
      <c r="AF21455" s="5"/>
      <c r="AG21455" s="5"/>
      <c r="AH21455" s="5"/>
      <c r="AI21455" s="5"/>
      <c r="AJ21455" s="5"/>
    </row>
    <row r="21456" spans="11:36">
      <c r="K21456" s="5"/>
      <c r="L21456" s="5"/>
      <c r="M21456" s="5"/>
      <c r="N21456" s="5"/>
      <c r="O21456" s="5"/>
      <c r="P21456" s="5"/>
      <c r="Q21456" s="5"/>
      <c r="R21456" s="5"/>
      <c r="S21456" s="5"/>
      <c r="T21456" s="5"/>
      <c r="U21456" s="5"/>
      <c r="V21456" s="5"/>
      <c r="W21456" s="5"/>
      <c r="X21456" s="5"/>
      <c r="Y21456" s="5"/>
      <c r="Z21456" s="5"/>
      <c r="AA21456" s="5"/>
      <c r="AB21456" s="5"/>
      <c r="AC21456" s="5"/>
      <c r="AD21456" s="5"/>
      <c r="AE21456" s="5"/>
      <c r="AF21456" s="5"/>
      <c r="AG21456" s="5"/>
      <c r="AH21456" s="5"/>
      <c r="AI21456" s="5"/>
      <c r="AJ21456" s="5"/>
    </row>
    <row r="21457" spans="11:36">
      <c r="K21457" s="5"/>
      <c r="L21457" s="5"/>
      <c r="M21457" s="5"/>
      <c r="N21457" s="5"/>
      <c r="O21457" s="5"/>
      <c r="P21457" s="5"/>
      <c r="Q21457" s="5"/>
      <c r="R21457" s="5"/>
      <c r="S21457" s="5"/>
      <c r="T21457" s="5"/>
      <c r="U21457" s="5"/>
      <c r="V21457" s="5"/>
      <c r="W21457" s="5"/>
      <c r="X21457" s="5"/>
      <c r="Y21457" s="5"/>
      <c r="Z21457" s="5"/>
      <c r="AA21457" s="5"/>
      <c r="AB21457" s="5"/>
      <c r="AC21457" s="5"/>
      <c r="AD21457" s="5"/>
      <c r="AE21457" s="5"/>
      <c r="AF21457" s="5"/>
      <c r="AG21457" s="5"/>
      <c r="AH21457" s="5"/>
      <c r="AI21457" s="5"/>
      <c r="AJ21457" s="5"/>
    </row>
    <row r="21458" spans="11:36">
      <c r="K21458" s="5"/>
      <c r="L21458" s="5"/>
      <c r="M21458" s="5"/>
      <c r="N21458" s="5"/>
      <c r="O21458" s="5"/>
      <c r="P21458" s="5"/>
      <c r="Q21458" s="5"/>
      <c r="R21458" s="5"/>
      <c r="S21458" s="5"/>
      <c r="T21458" s="5"/>
      <c r="U21458" s="5"/>
      <c r="V21458" s="5"/>
      <c r="W21458" s="5"/>
      <c r="X21458" s="5"/>
      <c r="Y21458" s="5"/>
      <c r="Z21458" s="5"/>
      <c r="AA21458" s="5"/>
      <c r="AB21458" s="5"/>
      <c r="AC21458" s="5"/>
      <c r="AD21458" s="5"/>
      <c r="AE21458" s="5"/>
      <c r="AF21458" s="5"/>
      <c r="AG21458" s="5"/>
      <c r="AH21458" s="5"/>
      <c r="AI21458" s="5"/>
      <c r="AJ21458" s="5"/>
    </row>
    <row r="21459" spans="11:36">
      <c r="K21459" s="5"/>
      <c r="L21459" s="5"/>
      <c r="M21459" s="5"/>
      <c r="N21459" s="5"/>
      <c r="O21459" s="5"/>
      <c r="P21459" s="5"/>
      <c r="Q21459" s="5"/>
      <c r="R21459" s="5"/>
      <c r="S21459" s="5"/>
      <c r="T21459" s="5"/>
      <c r="U21459" s="5"/>
      <c r="V21459" s="5"/>
      <c r="W21459" s="5"/>
      <c r="X21459" s="5"/>
      <c r="Y21459" s="5"/>
      <c r="Z21459" s="5"/>
      <c r="AA21459" s="5"/>
      <c r="AB21459" s="5"/>
      <c r="AC21459" s="5"/>
      <c r="AD21459" s="5"/>
      <c r="AE21459" s="5"/>
      <c r="AF21459" s="5"/>
      <c r="AG21459" s="5"/>
      <c r="AH21459" s="5"/>
      <c r="AI21459" s="5"/>
      <c r="AJ21459" s="5"/>
    </row>
    <row r="21460" spans="11:36">
      <c r="K21460" s="5"/>
      <c r="L21460" s="5"/>
      <c r="M21460" s="5"/>
      <c r="N21460" s="5"/>
      <c r="O21460" s="5"/>
      <c r="P21460" s="5"/>
      <c r="Q21460" s="5"/>
      <c r="R21460" s="5"/>
      <c r="S21460" s="5"/>
      <c r="T21460" s="5"/>
      <c r="U21460" s="5"/>
      <c r="V21460" s="5"/>
      <c r="W21460" s="5"/>
      <c r="X21460" s="5"/>
      <c r="Y21460" s="5"/>
      <c r="Z21460" s="5"/>
      <c r="AA21460" s="5"/>
      <c r="AB21460" s="5"/>
      <c r="AC21460" s="5"/>
      <c r="AD21460" s="5"/>
      <c r="AE21460" s="5"/>
      <c r="AF21460" s="5"/>
      <c r="AG21460" s="5"/>
      <c r="AH21460" s="5"/>
      <c r="AI21460" s="5"/>
      <c r="AJ21460" s="5"/>
    </row>
    <row r="21461" spans="11:36">
      <c r="K21461" s="5"/>
      <c r="L21461" s="5"/>
      <c r="M21461" s="5"/>
      <c r="N21461" s="5"/>
      <c r="O21461" s="5"/>
      <c r="P21461" s="5"/>
      <c r="Q21461" s="5"/>
      <c r="R21461" s="5"/>
      <c r="S21461" s="5"/>
      <c r="T21461" s="5"/>
      <c r="U21461" s="5"/>
      <c r="V21461" s="5"/>
      <c r="W21461" s="5"/>
      <c r="X21461" s="5"/>
      <c r="Y21461" s="5"/>
      <c r="Z21461" s="5"/>
      <c r="AA21461" s="5"/>
      <c r="AB21461" s="5"/>
      <c r="AC21461" s="5"/>
      <c r="AD21461" s="5"/>
      <c r="AE21461" s="5"/>
      <c r="AF21461" s="5"/>
      <c r="AG21461" s="5"/>
      <c r="AH21461" s="5"/>
      <c r="AI21461" s="5"/>
      <c r="AJ21461" s="5"/>
    </row>
    <row r="21462" spans="11:36">
      <c r="K21462" s="5"/>
      <c r="L21462" s="5"/>
      <c r="M21462" s="5"/>
      <c r="N21462" s="5"/>
      <c r="O21462" s="5"/>
      <c r="P21462" s="5"/>
      <c r="Q21462" s="5"/>
      <c r="R21462" s="5"/>
      <c r="S21462" s="5"/>
      <c r="T21462" s="5"/>
      <c r="U21462" s="5"/>
      <c r="V21462" s="5"/>
      <c r="W21462" s="5"/>
      <c r="X21462" s="5"/>
      <c r="Y21462" s="5"/>
      <c r="Z21462" s="5"/>
      <c r="AA21462" s="5"/>
      <c r="AB21462" s="5"/>
      <c r="AC21462" s="5"/>
      <c r="AD21462" s="5"/>
      <c r="AE21462" s="5"/>
      <c r="AF21462" s="5"/>
      <c r="AG21462" s="5"/>
      <c r="AH21462" s="5"/>
      <c r="AI21462" s="5"/>
      <c r="AJ21462" s="5"/>
    </row>
    <row r="21463" spans="11:36">
      <c r="K21463" s="5"/>
      <c r="L21463" s="5"/>
      <c r="M21463" s="5"/>
      <c r="N21463" s="5"/>
      <c r="O21463" s="5"/>
      <c r="P21463" s="5"/>
      <c r="Q21463" s="5"/>
      <c r="R21463" s="5"/>
      <c r="S21463" s="5"/>
      <c r="T21463" s="5"/>
      <c r="U21463" s="5"/>
      <c r="V21463" s="5"/>
      <c r="W21463" s="5"/>
      <c r="X21463" s="5"/>
      <c r="Y21463" s="5"/>
      <c r="Z21463" s="5"/>
      <c r="AA21463" s="5"/>
      <c r="AB21463" s="5"/>
      <c r="AC21463" s="5"/>
      <c r="AD21463" s="5"/>
      <c r="AE21463" s="5"/>
      <c r="AF21463" s="5"/>
      <c r="AG21463" s="5"/>
      <c r="AH21463" s="5"/>
      <c r="AI21463" s="5"/>
      <c r="AJ21463" s="5"/>
    </row>
    <row r="21464" spans="11:36">
      <c r="K21464" s="5"/>
      <c r="L21464" s="5"/>
      <c r="M21464" s="5"/>
      <c r="N21464" s="5"/>
      <c r="O21464" s="5"/>
      <c r="P21464" s="5"/>
      <c r="Q21464" s="5"/>
      <c r="R21464" s="5"/>
      <c r="S21464" s="5"/>
      <c r="T21464" s="5"/>
      <c r="U21464" s="5"/>
      <c r="V21464" s="5"/>
      <c r="W21464" s="5"/>
      <c r="X21464" s="5"/>
      <c r="Y21464" s="5"/>
      <c r="Z21464" s="5"/>
      <c r="AA21464" s="5"/>
      <c r="AB21464" s="5"/>
      <c r="AC21464" s="5"/>
      <c r="AD21464" s="5"/>
      <c r="AE21464" s="5"/>
      <c r="AF21464" s="5"/>
      <c r="AG21464" s="5"/>
      <c r="AH21464" s="5"/>
      <c r="AI21464" s="5"/>
      <c r="AJ21464" s="5"/>
    </row>
    <row r="21465" spans="11:36">
      <c r="K21465" s="5"/>
      <c r="L21465" s="5"/>
      <c r="M21465" s="5"/>
      <c r="N21465" s="5"/>
      <c r="O21465" s="5"/>
      <c r="P21465" s="5"/>
      <c r="Q21465" s="5"/>
      <c r="R21465" s="5"/>
      <c r="S21465" s="5"/>
      <c r="T21465" s="5"/>
      <c r="U21465" s="5"/>
      <c r="V21465" s="5"/>
      <c r="W21465" s="5"/>
      <c r="X21465" s="5"/>
      <c r="Y21465" s="5"/>
      <c r="Z21465" s="5"/>
      <c r="AA21465" s="5"/>
      <c r="AB21465" s="5"/>
      <c r="AC21465" s="5"/>
      <c r="AD21465" s="5"/>
      <c r="AE21465" s="5"/>
      <c r="AF21465" s="5"/>
      <c r="AG21465" s="5"/>
      <c r="AH21465" s="5"/>
      <c r="AI21465" s="5"/>
      <c r="AJ21465" s="5"/>
    </row>
    <row r="21466" spans="11:36">
      <c r="K21466" s="5"/>
      <c r="L21466" s="5"/>
      <c r="M21466" s="5"/>
      <c r="N21466" s="5"/>
      <c r="O21466" s="5"/>
      <c r="P21466" s="5"/>
      <c r="Q21466" s="5"/>
      <c r="R21466" s="5"/>
      <c r="S21466" s="5"/>
      <c r="T21466" s="5"/>
      <c r="U21466" s="5"/>
      <c r="V21466" s="5"/>
      <c r="W21466" s="5"/>
      <c r="X21466" s="5"/>
      <c r="Y21466" s="5"/>
      <c r="Z21466" s="5"/>
      <c r="AA21466" s="5"/>
      <c r="AB21466" s="5"/>
      <c r="AC21466" s="5"/>
      <c r="AD21466" s="5"/>
      <c r="AE21466" s="5"/>
      <c r="AF21466" s="5"/>
      <c r="AG21466" s="5"/>
      <c r="AH21466" s="5"/>
      <c r="AI21466" s="5"/>
      <c r="AJ21466" s="5"/>
    </row>
    <row r="21467" spans="11:36">
      <c r="K21467" s="5"/>
      <c r="L21467" s="5"/>
      <c r="M21467" s="5"/>
      <c r="N21467" s="5"/>
      <c r="O21467" s="5"/>
      <c r="P21467" s="5"/>
      <c r="Q21467" s="5"/>
      <c r="R21467" s="5"/>
      <c r="S21467" s="5"/>
      <c r="T21467" s="5"/>
      <c r="U21467" s="5"/>
      <c r="V21467" s="5"/>
      <c r="W21467" s="5"/>
      <c r="X21467" s="5"/>
      <c r="Y21467" s="5"/>
      <c r="Z21467" s="5"/>
      <c r="AA21467" s="5"/>
      <c r="AB21467" s="5"/>
      <c r="AC21467" s="5"/>
      <c r="AD21467" s="5"/>
      <c r="AE21467" s="5"/>
      <c r="AF21467" s="5"/>
      <c r="AG21467" s="5"/>
      <c r="AH21467" s="5"/>
      <c r="AI21467" s="5"/>
      <c r="AJ21467" s="5"/>
    </row>
    <row r="21468" spans="11:36">
      <c r="K21468" s="5"/>
      <c r="L21468" s="5"/>
      <c r="M21468" s="5"/>
      <c r="N21468" s="5"/>
      <c r="O21468" s="5"/>
      <c r="P21468" s="5"/>
      <c r="Q21468" s="5"/>
      <c r="R21468" s="5"/>
      <c r="S21468" s="5"/>
      <c r="T21468" s="5"/>
      <c r="U21468" s="5"/>
      <c r="V21468" s="5"/>
      <c r="W21468" s="5"/>
      <c r="X21468" s="5"/>
      <c r="Y21468" s="5"/>
      <c r="Z21468" s="5"/>
      <c r="AA21468" s="5"/>
      <c r="AB21468" s="5"/>
      <c r="AC21468" s="5"/>
      <c r="AD21468" s="5"/>
      <c r="AE21468" s="5"/>
      <c r="AF21468" s="5"/>
      <c r="AG21468" s="5"/>
      <c r="AH21468" s="5"/>
      <c r="AI21468" s="5"/>
      <c r="AJ21468" s="5"/>
    </row>
    <row r="21469" spans="11:36">
      <c r="K21469" s="5"/>
      <c r="L21469" s="5"/>
      <c r="M21469" s="5"/>
      <c r="N21469" s="5"/>
      <c r="O21469" s="5"/>
      <c r="P21469" s="5"/>
      <c r="Q21469" s="5"/>
      <c r="R21469" s="5"/>
      <c r="S21469" s="5"/>
      <c r="T21469" s="5"/>
      <c r="U21469" s="5"/>
      <c r="V21469" s="5"/>
      <c r="W21469" s="5"/>
      <c r="X21469" s="5"/>
      <c r="Y21469" s="5"/>
      <c r="Z21469" s="5"/>
      <c r="AA21469" s="5"/>
      <c r="AB21469" s="5"/>
      <c r="AC21469" s="5"/>
      <c r="AD21469" s="5"/>
      <c r="AE21469" s="5"/>
      <c r="AF21469" s="5"/>
      <c r="AG21469" s="5"/>
      <c r="AH21469" s="5"/>
      <c r="AI21469" s="5"/>
      <c r="AJ21469" s="5"/>
    </row>
    <row r="21470" spans="11:36">
      <c r="K21470" s="5"/>
      <c r="L21470" s="5"/>
      <c r="M21470" s="5"/>
      <c r="N21470" s="5"/>
      <c r="O21470" s="5"/>
      <c r="P21470" s="5"/>
      <c r="Q21470" s="5"/>
      <c r="R21470" s="5"/>
      <c r="S21470" s="5"/>
      <c r="T21470" s="5"/>
      <c r="U21470" s="5"/>
      <c r="V21470" s="5"/>
      <c r="W21470" s="5"/>
      <c r="X21470" s="5"/>
      <c r="Y21470" s="5"/>
      <c r="Z21470" s="5"/>
      <c r="AA21470" s="5"/>
      <c r="AB21470" s="5"/>
      <c r="AC21470" s="5"/>
      <c r="AD21470" s="5"/>
      <c r="AE21470" s="5"/>
      <c r="AF21470" s="5"/>
      <c r="AG21470" s="5"/>
      <c r="AH21470" s="5"/>
      <c r="AI21470" s="5"/>
      <c r="AJ21470" s="5"/>
    </row>
    <row r="21471" spans="11:36">
      <c r="K21471" s="5"/>
      <c r="L21471" s="5"/>
      <c r="M21471" s="5"/>
      <c r="N21471" s="5"/>
      <c r="O21471" s="5"/>
      <c r="P21471" s="5"/>
      <c r="Q21471" s="5"/>
      <c r="R21471" s="5"/>
      <c r="S21471" s="5"/>
      <c r="T21471" s="5"/>
      <c r="U21471" s="5"/>
      <c r="V21471" s="5"/>
      <c r="W21471" s="5"/>
      <c r="X21471" s="5"/>
      <c r="Y21471" s="5"/>
      <c r="Z21471" s="5"/>
      <c r="AA21471" s="5"/>
      <c r="AB21471" s="5"/>
      <c r="AC21471" s="5"/>
      <c r="AD21471" s="5"/>
      <c r="AE21471" s="5"/>
      <c r="AF21471" s="5"/>
      <c r="AG21471" s="5"/>
      <c r="AH21471" s="5"/>
      <c r="AI21471" s="5"/>
      <c r="AJ21471" s="5"/>
    </row>
    <row r="21472" spans="11:36">
      <c r="K21472" s="5"/>
      <c r="L21472" s="5"/>
      <c r="M21472" s="5"/>
      <c r="N21472" s="5"/>
      <c r="O21472" s="5"/>
      <c r="P21472" s="5"/>
      <c r="Q21472" s="5"/>
      <c r="R21472" s="5"/>
      <c r="S21472" s="5"/>
      <c r="T21472" s="5"/>
      <c r="U21472" s="5"/>
      <c r="V21472" s="5"/>
      <c r="W21472" s="5"/>
      <c r="X21472" s="5"/>
      <c r="Y21472" s="5"/>
      <c r="Z21472" s="5"/>
      <c r="AA21472" s="5"/>
      <c r="AB21472" s="5"/>
      <c r="AC21472" s="5"/>
      <c r="AD21472" s="5"/>
      <c r="AE21472" s="5"/>
      <c r="AF21472" s="5"/>
      <c r="AG21472" s="5"/>
      <c r="AH21472" s="5"/>
      <c r="AI21472" s="5"/>
      <c r="AJ21472" s="5"/>
    </row>
    <row r="21473" spans="11:36">
      <c r="K21473" s="5"/>
      <c r="L21473" s="5"/>
      <c r="M21473" s="5"/>
      <c r="N21473" s="5"/>
      <c r="O21473" s="5"/>
      <c r="P21473" s="5"/>
      <c r="Q21473" s="5"/>
      <c r="R21473" s="5"/>
      <c r="S21473" s="5"/>
      <c r="T21473" s="5"/>
      <c r="U21473" s="5"/>
      <c r="V21473" s="5"/>
      <c r="W21473" s="5"/>
      <c r="X21473" s="5"/>
      <c r="Y21473" s="5"/>
      <c r="Z21473" s="5"/>
      <c r="AA21473" s="5"/>
      <c r="AB21473" s="5"/>
      <c r="AC21473" s="5"/>
      <c r="AD21473" s="5"/>
      <c r="AE21473" s="5"/>
      <c r="AF21473" s="5"/>
      <c r="AG21473" s="5"/>
      <c r="AH21473" s="5"/>
      <c r="AI21473" s="5"/>
      <c r="AJ21473" s="5"/>
    </row>
    <row r="21474" spans="11:36">
      <c r="K21474" s="5"/>
      <c r="L21474" s="5"/>
      <c r="M21474" s="5"/>
      <c r="N21474" s="5"/>
      <c r="O21474" s="5"/>
      <c r="P21474" s="5"/>
      <c r="Q21474" s="5"/>
      <c r="R21474" s="5"/>
      <c r="S21474" s="5"/>
      <c r="T21474" s="5"/>
      <c r="U21474" s="5"/>
      <c r="V21474" s="5"/>
      <c r="W21474" s="5"/>
      <c r="X21474" s="5"/>
      <c r="Y21474" s="5"/>
      <c r="Z21474" s="5"/>
      <c r="AA21474" s="5"/>
      <c r="AB21474" s="5"/>
      <c r="AC21474" s="5"/>
      <c r="AD21474" s="5"/>
      <c r="AE21474" s="5"/>
      <c r="AF21474" s="5"/>
      <c r="AG21474" s="5"/>
      <c r="AH21474" s="5"/>
      <c r="AI21474" s="5"/>
      <c r="AJ21474" s="5"/>
    </row>
    <row r="21475" spans="11:36">
      <c r="K21475" s="5"/>
      <c r="L21475" s="5"/>
      <c r="M21475" s="5"/>
      <c r="N21475" s="5"/>
      <c r="O21475" s="5"/>
      <c r="P21475" s="5"/>
      <c r="Q21475" s="5"/>
      <c r="R21475" s="5"/>
      <c r="S21475" s="5"/>
      <c r="T21475" s="5"/>
      <c r="U21475" s="5"/>
      <c r="V21475" s="5"/>
      <c r="W21475" s="5"/>
      <c r="X21475" s="5"/>
      <c r="Y21475" s="5"/>
      <c r="Z21475" s="5"/>
      <c r="AA21475" s="5"/>
      <c r="AB21475" s="5"/>
      <c r="AC21475" s="5"/>
      <c r="AD21475" s="5"/>
      <c r="AE21475" s="5"/>
      <c r="AF21475" s="5"/>
      <c r="AG21475" s="5"/>
      <c r="AH21475" s="5"/>
      <c r="AI21475" s="5"/>
      <c r="AJ21475" s="5"/>
    </row>
    <row r="21476" spans="11:36">
      <c r="K21476" s="5"/>
      <c r="L21476" s="5"/>
      <c r="M21476" s="5"/>
      <c r="N21476" s="5"/>
      <c r="O21476" s="5"/>
      <c r="P21476" s="5"/>
      <c r="Q21476" s="5"/>
      <c r="R21476" s="5"/>
      <c r="S21476" s="5"/>
      <c r="T21476" s="5"/>
      <c r="U21476" s="5"/>
      <c r="V21476" s="5"/>
      <c r="W21476" s="5"/>
      <c r="X21476" s="5"/>
      <c r="Y21476" s="5"/>
      <c r="Z21476" s="5"/>
      <c r="AA21476" s="5"/>
      <c r="AB21476" s="5"/>
      <c r="AC21476" s="5"/>
      <c r="AD21476" s="5"/>
      <c r="AE21476" s="5"/>
      <c r="AF21476" s="5"/>
      <c r="AG21476" s="5"/>
      <c r="AH21476" s="5"/>
      <c r="AI21476" s="5"/>
      <c r="AJ21476" s="5"/>
    </row>
    <row r="21477" spans="11:36">
      <c r="K21477" s="5"/>
      <c r="L21477" s="5"/>
      <c r="M21477" s="5"/>
      <c r="N21477" s="5"/>
      <c r="O21477" s="5"/>
      <c r="P21477" s="5"/>
      <c r="Q21477" s="5"/>
      <c r="R21477" s="5"/>
      <c r="S21477" s="5"/>
      <c r="T21477" s="5"/>
      <c r="U21477" s="5"/>
      <c r="V21477" s="5"/>
      <c r="W21477" s="5"/>
      <c r="X21477" s="5"/>
      <c r="Y21477" s="5"/>
      <c r="Z21477" s="5"/>
      <c r="AA21477" s="5"/>
      <c r="AB21477" s="5"/>
      <c r="AC21477" s="5"/>
      <c r="AD21477" s="5"/>
      <c r="AE21477" s="5"/>
      <c r="AF21477" s="5"/>
      <c r="AG21477" s="5"/>
      <c r="AH21477" s="5"/>
      <c r="AI21477" s="5"/>
      <c r="AJ21477" s="5"/>
    </row>
    <row r="21478" spans="11:36">
      <c r="K21478" s="5"/>
      <c r="L21478" s="5"/>
      <c r="M21478" s="5"/>
      <c r="N21478" s="5"/>
      <c r="O21478" s="5"/>
      <c r="P21478" s="5"/>
      <c r="Q21478" s="5"/>
      <c r="R21478" s="5"/>
      <c r="S21478" s="5"/>
      <c r="T21478" s="5"/>
      <c r="U21478" s="5"/>
      <c r="V21478" s="5"/>
      <c r="W21478" s="5"/>
      <c r="X21478" s="5"/>
      <c r="Y21478" s="5"/>
      <c r="Z21478" s="5"/>
      <c r="AA21478" s="5"/>
      <c r="AB21478" s="5"/>
      <c r="AC21478" s="5"/>
      <c r="AD21478" s="5"/>
      <c r="AE21478" s="5"/>
      <c r="AF21478" s="5"/>
      <c r="AG21478" s="5"/>
      <c r="AH21478" s="5"/>
      <c r="AI21478" s="5"/>
      <c r="AJ21478" s="5"/>
    </row>
    <row r="21479" spans="11:36">
      <c r="K21479" s="5"/>
      <c r="L21479" s="5"/>
      <c r="M21479" s="5"/>
      <c r="N21479" s="5"/>
      <c r="O21479" s="5"/>
      <c r="P21479" s="5"/>
      <c r="Q21479" s="5"/>
      <c r="R21479" s="5"/>
      <c r="S21479" s="5"/>
      <c r="T21479" s="5"/>
      <c r="U21479" s="5"/>
      <c r="V21479" s="5"/>
      <c r="W21479" s="5"/>
      <c r="X21479" s="5"/>
      <c r="Y21479" s="5"/>
      <c r="Z21479" s="5"/>
      <c r="AA21479" s="5"/>
      <c r="AB21479" s="5"/>
      <c r="AC21479" s="5"/>
      <c r="AD21479" s="5"/>
      <c r="AE21479" s="5"/>
      <c r="AF21479" s="5"/>
      <c r="AG21479" s="5"/>
      <c r="AH21479" s="5"/>
      <c r="AI21479" s="5"/>
      <c r="AJ21479" s="5"/>
    </row>
    <row r="21480" spans="11:36">
      <c r="K21480" s="5"/>
      <c r="L21480" s="5"/>
      <c r="M21480" s="5"/>
      <c r="N21480" s="5"/>
      <c r="O21480" s="5"/>
      <c r="P21480" s="5"/>
      <c r="Q21480" s="5"/>
      <c r="R21480" s="5"/>
      <c r="S21480" s="5"/>
      <c r="T21480" s="5"/>
      <c r="U21480" s="5"/>
      <c r="V21480" s="5"/>
      <c r="W21480" s="5"/>
      <c r="X21480" s="5"/>
      <c r="Y21480" s="5"/>
      <c r="Z21480" s="5"/>
      <c r="AA21480" s="5"/>
      <c r="AB21480" s="5"/>
      <c r="AC21480" s="5"/>
      <c r="AD21480" s="5"/>
      <c r="AE21480" s="5"/>
      <c r="AF21480" s="5"/>
      <c r="AG21480" s="5"/>
      <c r="AH21480" s="5"/>
      <c r="AI21480" s="5"/>
      <c r="AJ21480" s="5"/>
    </row>
    <row r="21481" spans="11:36">
      <c r="K21481" s="5"/>
      <c r="L21481" s="5"/>
      <c r="M21481" s="5"/>
      <c r="N21481" s="5"/>
      <c r="O21481" s="5"/>
      <c r="P21481" s="5"/>
      <c r="Q21481" s="5"/>
      <c r="R21481" s="5"/>
      <c r="S21481" s="5"/>
      <c r="T21481" s="5"/>
      <c r="U21481" s="5"/>
      <c r="V21481" s="5"/>
      <c r="W21481" s="5"/>
      <c r="X21481" s="5"/>
      <c r="Y21481" s="5"/>
      <c r="Z21481" s="5"/>
      <c r="AA21481" s="5"/>
      <c r="AB21481" s="5"/>
      <c r="AC21481" s="5"/>
      <c r="AD21481" s="5"/>
      <c r="AE21481" s="5"/>
      <c r="AF21481" s="5"/>
      <c r="AG21481" s="5"/>
      <c r="AH21481" s="5"/>
      <c r="AI21481" s="5"/>
      <c r="AJ21481" s="5"/>
    </row>
    <row r="21482" spans="11:36">
      <c r="K21482" s="5"/>
      <c r="L21482" s="5"/>
      <c r="M21482" s="5"/>
      <c r="N21482" s="5"/>
      <c r="O21482" s="5"/>
      <c r="P21482" s="5"/>
      <c r="Q21482" s="5"/>
      <c r="R21482" s="5"/>
      <c r="S21482" s="5"/>
      <c r="T21482" s="5"/>
      <c r="U21482" s="5"/>
      <c r="V21482" s="5"/>
      <c r="W21482" s="5"/>
      <c r="X21482" s="5"/>
      <c r="Y21482" s="5"/>
      <c r="Z21482" s="5"/>
      <c r="AA21482" s="5"/>
      <c r="AB21482" s="5"/>
      <c r="AC21482" s="5"/>
      <c r="AD21482" s="5"/>
      <c r="AE21482" s="5"/>
      <c r="AF21482" s="5"/>
      <c r="AG21482" s="5"/>
      <c r="AH21482" s="5"/>
      <c r="AI21482" s="5"/>
      <c r="AJ21482" s="5"/>
    </row>
    <row r="21483" spans="11:36">
      <c r="K21483" s="5"/>
      <c r="L21483" s="5"/>
      <c r="M21483" s="5"/>
      <c r="N21483" s="5"/>
      <c r="O21483" s="5"/>
      <c r="P21483" s="5"/>
      <c r="Q21483" s="5"/>
      <c r="R21483" s="5"/>
      <c r="S21483" s="5"/>
      <c r="T21483" s="5"/>
      <c r="U21483" s="5"/>
      <c r="V21483" s="5"/>
      <c r="W21483" s="5"/>
      <c r="X21483" s="5"/>
      <c r="Y21483" s="5"/>
      <c r="Z21483" s="5"/>
      <c r="AA21483" s="5"/>
      <c r="AB21483" s="5"/>
      <c r="AC21483" s="5"/>
      <c r="AD21483" s="5"/>
      <c r="AE21483" s="5"/>
      <c r="AF21483" s="5"/>
      <c r="AG21483" s="5"/>
      <c r="AH21483" s="5"/>
      <c r="AI21483" s="5"/>
      <c r="AJ21483" s="5"/>
    </row>
    <row r="21484" spans="11:36">
      <c r="K21484" s="5"/>
      <c r="L21484" s="5"/>
      <c r="M21484" s="5"/>
      <c r="N21484" s="5"/>
      <c r="O21484" s="5"/>
      <c r="P21484" s="5"/>
      <c r="Q21484" s="5"/>
      <c r="R21484" s="5"/>
      <c r="S21484" s="5"/>
      <c r="T21484" s="5"/>
      <c r="U21484" s="5"/>
      <c r="V21484" s="5"/>
      <c r="W21484" s="5"/>
      <c r="X21484" s="5"/>
      <c r="Y21484" s="5"/>
      <c r="Z21484" s="5"/>
      <c r="AA21484" s="5"/>
      <c r="AB21484" s="5"/>
      <c r="AC21484" s="5"/>
      <c r="AD21484" s="5"/>
      <c r="AE21484" s="5"/>
      <c r="AF21484" s="5"/>
      <c r="AG21484" s="5"/>
      <c r="AH21484" s="5"/>
      <c r="AI21484" s="5"/>
      <c r="AJ21484" s="5"/>
    </row>
    <row r="21485" spans="11:36">
      <c r="K21485" s="5"/>
      <c r="L21485" s="5"/>
      <c r="M21485" s="5"/>
      <c r="N21485" s="5"/>
      <c r="O21485" s="5"/>
      <c r="P21485" s="5"/>
      <c r="Q21485" s="5"/>
      <c r="R21485" s="5"/>
      <c r="S21485" s="5"/>
      <c r="T21485" s="5"/>
      <c r="U21485" s="5"/>
      <c r="V21485" s="5"/>
      <c r="W21485" s="5"/>
      <c r="X21485" s="5"/>
      <c r="Y21485" s="5"/>
      <c r="Z21485" s="5"/>
      <c r="AA21485" s="5"/>
      <c r="AB21485" s="5"/>
      <c r="AC21485" s="5"/>
      <c r="AD21485" s="5"/>
      <c r="AE21485" s="5"/>
      <c r="AF21485" s="5"/>
      <c r="AG21485" s="5"/>
      <c r="AH21485" s="5"/>
      <c r="AI21485" s="5"/>
      <c r="AJ21485" s="5"/>
    </row>
    <row r="21486" spans="11:36">
      <c r="K21486" s="5"/>
      <c r="L21486" s="5"/>
      <c r="M21486" s="5"/>
      <c r="N21486" s="5"/>
      <c r="O21486" s="5"/>
      <c r="P21486" s="5"/>
      <c r="Q21486" s="5"/>
      <c r="R21486" s="5"/>
      <c r="S21486" s="5"/>
      <c r="T21486" s="5"/>
      <c r="U21486" s="5"/>
      <c r="V21486" s="5"/>
      <c r="W21486" s="5"/>
      <c r="X21486" s="5"/>
      <c r="Y21486" s="5"/>
      <c r="Z21486" s="5"/>
      <c r="AA21486" s="5"/>
      <c r="AB21486" s="5"/>
      <c r="AC21486" s="5"/>
      <c r="AD21486" s="5"/>
      <c r="AE21486" s="5"/>
      <c r="AF21486" s="5"/>
      <c r="AG21486" s="5"/>
      <c r="AH21486" s="5"/>
      <c r="AI21486" s="5"/>
      <c r="AJ21486" s="5"/>
    </row>
    <row r="21487" spans="11:36">
      <c r="K21487" s="5"/>
      <c r="L21487" s="5"/>
      <c r="M21487" s="5"/>
      <c r="N21487" s="5"/>
      <c r="O21487" s="5"/>
      <c r="P21487" s="5"/>
      <c r="Q21487" s="5"/>
      <c r="R21487" s="5"/>
      <c r="S21487" s="5"/>
      <c r="T21487" s="5"/>
      <c r="U21487" s="5"/>
      <c r="V21487" s="5"/>
      <c r="W21487" s="5"/>
      <c r="X21487" s="5"/>
      <c r="Y21487" s="5"/>
      <c r="Z21487" s="5"/>
      <c r="AA21487" s="5"/>
      <c r="AB21487" s="5"/>
      <c r="AC21487" s="5"/>
      <c r="AD21487" s="5"/>
      <c r="AE21487" s="5"/>
      <c r="AF21487" s="5"/>
      <c r="AG21487" s="5"/>
      <c r="AH21487" s="5"/>
      <c r="AI21487" s="5"/>
      <c r="AJ21487" s="5"/>
    </row>
    <row r="21488" spans="11:36">
      <c r="K21488" s="5"/>
      <c r="L21488" s="5"/>
      <c r="M21488" s="5"/>
      <c r="N21488" s="5"/>
      <c r="O21488" s="5"/>
      <c r="P21488" s="5"/>
      <c r="Q21488" s="5"/>
      <c r="R21488" s="5"/>
      <c r="S21488" s="5"/>
      <c r="T21488" s="5"/>
      <c r="U21488" s="5"/>
      <c r="V21488" s="5"/>
      <c r="W21488" s="5"/>
      <c r="X21488" s="5"/>
      <c r="Y21488" s="5"/>
      <c r="Z21488" s="5"/>
      <c r="AA21488" s="5"/>
      <c r="AB21488" s="5"/>
      <c r="AC21488" s="5"/>
      <c r="AD21488" s="5"/>
      <c r="AE21488" s="5"/>
      <c r="AF21488" s="5"/>
      <c r="AG21488" s="5"/>
      <c r="AH21488" s="5"/>
      <c r="AI21488" s="5"/>
      <c r="AJ21488" s="5"/>
    </row>
    <row r="21489" spans="11:36">
      <c r="K21489" s="5"/>
      <c r="L21489" s="5"/>
      <c r="M21489" s="5"/>
      <c r="N21489" s="5"/>
      <c r="O21489" s="5"/>
      <c r="P21489" s="5"/>
      <c r="Q21489" s="5"/>
      <c r="R21489" s="5"/>
      <c r="S21489" s="5"/>
      <c r="T21489" s="5"/>
      <c r="U21489" s="5"/>
      <c r="V21489" s="5"/>
      <c r="W21489" s="5"/>
      <c r="X21489" s="5"/>
      <c r="Y21489" s="5"/>
      <c r="Z21489" s="5"/>
      <c r="AA21489" s="5"/>
      <c r="AB21489" s="5"/>
      <c r="AC21489" s="5"/>
      <c r="AD21489" s="5"/>
      <c r="AE21489" s="5"/>
      <c r="AF21489" s="5"/>
      <c r="AG21489" s="5"/>
      <c r="AH21489" s="5"/>
      <c r="AI21489" s="5"/>
      <c r="AJ21489" s="5"/>
    </row>
    <row r="21490" spans="11:36">
      <c r="K21490" s="5"/>
      <c r="L21490" s="5"/>
      <c r="M21490" s="5"/>
      <c r="N21490" s="5"/>
      <c r="O21490" s="5"/>
      <c r="P21490" s="5"/>
      <c r="Q21490" s="5"/>
      <c r="R21490" s="5"/>
      <c r="S21490" s="5"/>
      <c r="T21490" s="5"/>
      <c r="U21490" s="5"/>
      <c r="V21490" s="5"/>
      <c r="W21490" s="5"/>
      <c r="X21490" s="5"/>
      <c r="Y21490" s="5"/>
      <c r="Z21490" s="5"/>
      <c r="AA21490" s="5"/>
      <c r="AB21490" s="5"/>
      <c r="AC21490" s="5"/>
      <c r="AD21490" s="5"/>
      <c r="AE21490" s="5"/>
      <c r="AF21490" s="5"/>
      <c r="AG21490" s="5"/>
      <c r="AH21490" s="5"/>
      <c r="AI21490" s="5"/>
      <c r="AJ21490" s="5"/>
    </row>
    <row r="21491" spans="11:36">
      <c r="K21491" s="5"/>
      <c r="L21491" s="5"/>
      <c r="M21491" s="5"/>
      <c r="N21491" s="5"/>
      <c r="O21491" s="5"/>
      <c r="P21491" s="5"/>
      <c r="Q21491" s="5"/>
      <c r="R21491" s="5"/>
      <c r="S21491" s="5"/>
      <c r="T21491" s="5"/>
      <c r="U21491" s="5"/>
      <c r="V21491" s="5"/>
      <c r="W21491" s="5"/>
      <c r="X21491" s="5"/>
      <c r="Y21491" s="5"/>
      <c r="Z21491" s="5"/>
      <c r="AA21491" s="5"/>
      <c r="AB21491" s="5"/>
      <c r="AC21491" s="5"/>
      <c r="AD21491" s="5"/>
      <c r="AE21491" s="5"/>
      <c r="AF21491" s="5"/>
      <c r="AG21491" s="5"/>
      <c r="AH21491" s="5"/>
      <c r="AI21491" s="5"/>
      <c r="AJ21491" s="5"/>
    </row>
    <row r="21492" spans="11:36">
      <c r="K21492" s="5"/>
      <c r="L21492" s="5"/>
      <c r="M21492" s="5"/>
      <c r="N21492" s="5"/>
      <c r="O21492" s="5"/>
      <c r="P21492" s="5"/>
      <c r="Q21492" s="5"/>
      <c r="R21492" s="5"/>
      <c r="S21492" s="5"/>
      <c r="T21492" s="5"/>
      <c r="U21492" s="5"/>
      <c r="V21492" s="5"/>
      <c r="W21492" s="5"/>
      <c r="X21492" s="5"/>
      <c r="Y21492" s="5"/>
      <c r="Z21492" s="5"/>
      <c r="AA21492" s="5"/>
      <c r="AB21492" s="5"/>
      <c r="AC21492" s="5"/>
      <c r="AD21492" s="5"/>
      <c r="AE21492" s="5"/>
      <c r="AF21492" s="5"/>
      <c r="AG21492" s="5"/>
      <c r="AH21492" s="5"/>
      <c r="AI21492" s="5"/>
      <c r="AJ21492" s="5"/>
    </row>
    <row r="21493" spans="11:36">
      <c r="K21493" s="5"/>
      <c r="L21493" s="5"/>
      <c r="M21493" s="5"/>
      <c r="N21493" s="5"/>
      <c r="O21493" s="5"/>
      <c r="P21493" s="5"/>
      <c r="Q21493" s="5"/>
      <c r="R21493" s="5"/>
      <c r="S21493" s="5"/>
      <c r="T21493" s="5"/>
      <c r="U21493" s="5"/>
      <c r="V21493" s="5"/>
      <c r="W21493" s="5"/>
      <c r="X21493" s="5"/>
      <c r="Y21493" s="5"/>
      <c r="Z21493" s="5"/>
      <c r="AA21493" s="5"/>
      <c r="AB21493" s="5"/>
      <c r="AC21493" s="5"/>
      <c r="AD21493" s="5"/>
      <c r="AE21493" s="5"/>
      <c r="AF21493" s="5"/>
      <c r="AG21493" s="5"/>
      <c r="AH21493" s="5"/>
      <c r="AI21493" s="5"/>
      <c r="AJ21493" s="5"/>
    </row>
    <row r="21494" spans="11:36">
      <c r="K21494" s="5"/>
      <c r="L21494" s="5"/>
      <c r="M21494" s="5"/>
      <c r="N21494" s="5"/>
      <c r="O21494" s="5"/>
      <c r="P21494" s="5"/>
      <c r="Q21494" s="5"/>
      <c r="R21494" s="5"/>
      <c r="S21494" s="5"/>
      <c r="T21494" s="5"/>
      <c r="U21494" s="5"/>
      <c r="V21494" s="5"/>
      <c r="W21494" s="5"/>
      <c r="X21494" s="5"/>
      <c r="Y21494" s="5"/>
      <c r="Z21494" s="5"/>
      <c r="AA21494" s="5"/>
      <c r="AB21494" s="5"/>
      <c r="AC21494" s="5"/>
      <c r="AD21494" s="5"/>
      <c r="AE21494" s="5"/>
      <c r="AF21494" s="5"/>
      <c r="AG21494" s="5"/>
      <c r="AH21494" s="5"/>
      <c r="AI21494" s="5"/>
      <c r="AJ21494" s="5"/>
    </row>
    <row r="21495" spans="11:36">
      <c r="K21495" s="5"/>
      <c r="L21495" s="5"/>
      <c r="M21495" s="5"/>
      <c r="N21495" s="5"/>
      <c r="O21495" s="5"/>
      <c r="P21495" s="5"/>
      <c r="Q21495" s="5"/>
      <c r="R21495" s="5"/>
      <c r="S21495" s="5"/>
      <c r="T21495" s="5"/>
      <c r="U21495" s="5"/>
      <c r="V21495" s="5"/>
      <c r="W21495" s="5"/>
      <c r="X21495" s="5"/>
      <c r="Y21495" s="5"/>
      <c r="Z21495" s="5"/>
      <c r="AA21495" s="5"/>
      <c r="AB21495" s="5"/>
      <c r="AC21495" s="5"/>
      <c r="AD21495" s="5"/>
      <c r="AE21495" s="5"/>
      <c r="AF21495" s="5"/>
      <c r="AG21495" s="5"/>
      <c r="AH21495" s="5"/>
      <c r="AI21495" s="5"/>
      <c r="AJ21495" s="5"/>
    </row>
    <row r="21496" spans="11:36">
      <c r="K21496" s="5"/>
      <c r="L21496" s="5"/>
      <c r="M21496" s="5"/>
      <c r="N21496" s="5"/>
      <c r="O21496" s="5"/>
      <c r="P21496" s="5"/>
      <c r="Q21496" s="5"/>
      <c r="R21496" s="5"/>
      <c r="S21496" s="5"/>
      <c r="T21496" s="5"/>
      <c r="U21496" s="5"/>
      <c r="V21496" s="5"/>
      <c r="W21496" s="5"/>
      <c r="X21496" s="5"/>
      <c r="Y21496" s="5"/>
      <c r="Z21496" s="5"/>
      <c r="AA21496" s="5"/>
      <c r="AB21496" s="5"/>
      <c r="AC21496" s="5"/>
      <c r="AD21496" s="5"/>
      <c r="AE21496" s="5"/>
      <c r="AF21496" s="5"/>
      <c r="AG21496" s="5"/>
      <c r="AH21496" s="5"/>
      <c r="AI21496" s="5"/>
      <c r="AJ21496" s="5"/>
    </row>
    <row r="21497" spans="11:36">
      <c r="K21497" s="5"/>
      <c r="L21497" s="5"/>
      <c r="M21497" s="5"/>
      <c r="N21497" s="5"/>
      <c r="O21497" s="5"/>
      <c r="P21497" s="5"/>
      <c r="Q21497" s="5"/>
      <c r="R21497" s="5"/>
      <c r="S21497" s="5"/>
      <c r="T21497" s="5"/>
      <c r="U21497" s="5"/>
      <c r="V21497" s="5"/>
      <c r="W21497" s="5"/>
      <c r="X21497" s="5"/>
      <c r="Y21497" s="5"/>
      <c r="Z21497" s="5"/>
      <c r="AA21497" s="5"/>
      <c r="AB21497" s="5"/>
      <c r="AC21497" s="5"/>
      <c r="AD21497" s="5"/>
      <c r="AE21497" s="5"/>
      <c r="AF21497" s="5"/>
      <c r="AG21497" s="5"/>
      <c r="AH21497" s="5"/>
      <c r="AI21497" s="5"/>
      <c r="AJ21497" s="5"/>
    </row>
    <row r="21498" spans="11:36">
      <c r="K21498" s="5"/>
      <c r="L21498" s="5"/>
      <c r="M21498" s="5"/>
      <c r="N21498" s="5"/>
      <c r="O21498" s="5"/>
      <c r="P21498" s="5"/>
      <c r="Q21498" s="5"/>
      <c r="R21498" s="5"/>
      <c r="S21498" s="5"/>
      <c r="T21498" s="5"/>
      <c r="U21498" s="5"/>
      <c r="V21498" s="5"/>
      <c r="W21498" s="5"/>
      <c r="X21498" s="5"/>
      <c r="Y21498" s="5"/>
      <c r="Z21498" s="5"/>
      <c r="AA21498" s="5"/>
      <c r="AB21498" s="5"/>
      <c r="AC21498" s="5"/>
      <c r="AD21498" s="5"/>
      <c r="AE21498" s="5"/>
      <c r="AF21498" s="5"/>
      <c r="AG21498" s="5"/>
      <c r="AH21498" s="5"/>
      <c r="AI21498" s="5"/>
      <c r="AJ21498" s="5"/>
    </row>
    <row r="21499" spans="11:36">
      <c r="K21499" s="5"/>
      <c r="L21499" s="5"/>
      <c r="M21499" s="5"/>
      <c r="N21499" s="5"/>
      <c r="O21499" s="5"/>
      <c r="P21499" s="5"/>
      <c r="Q21499" s="5"/>
      <c r="R21499" s="5"/>
      <c r="S21499" s="5"/>
      <c r="T21499" s="5"/>
      <c r="U21499" s="5"/>
      <c r="V21499" s="5"/>
      <c r="W21499" s="5"/>
      <c r="X21499" s="5"/>
      <c r="Y21499" s="5"/>
      <c r="Z21499" s="5"/>
      <c r="AA21499" s="5"/>
      <c r="AB21499" s="5"/>
      <c r="AC21499" s="5"/>
      <c r="AD21499" s="5"/>
      <c r="AE21499" s="5"/>
      <c r="AF21499" s="5"/>
      <c r="AG21499" s="5"/>
      <c r="AH21499" s="5"/>
      <c r="AI21499" s="5"/>
      <c r="AJ21499" s="5"/>
    </row>
    <row r="21500" spans="11:36">
      <c r="K21500" s="5"/>
      <c r="L21500" s="5"/>
      <c r="M21500" s="5"/>
      <c r="N21500" s="5"/>
      <c r="O21500" s="5"/>
      <c r="P21500" s="5"/>
      <c r="Q21500" s="5"/>
      <c r="R21500" s="5"/>
      <c r="S21500" s="5"/>
      <c r="T21500" s="5"/>
      <c r="U21500" s="5"/>
      <c r="V21500" s="5"/>
      <c r="W21500" s="5"/>
      <c r="X21500" s="5"/>
      <c r="Y21500" s="5"/>
      <c r="Z21500" s="5"/>
      <c r="AA21500" s="5"/>
      <c r="AB21500" s="5"/>
      <c r="AC21500" s="5"/>
      <c r="AD21500" s="5"/>
      <c r="AE21500" s="5"/>
      <c r="AF21500" s="5"/>
      <c r="AG21500" s="5"/>
      <c r="AH21500" s="5"/>
      <c r="AI21500" s="5"/>
      <c r="AJ21500" s="5"/>
    </row>
    <row r="21501" spans="11:36">
      <c r="K21501" s="5"/>
      <c r="L21501" s="5"/>
      <c r="M21501" s="5"/>
      <c r="N21501" s="5"/>
      <c r="O21501" s="5"/>
      <c r="P21501" s="5"/>
      <c r="Q21501" s="5"/>
      <c r="R21501" s="5"/>
      <c r="S21501" s="5"/>
      <c r="T21501" s="5"/>
      <c r="U21501" s="5"/>
      <c r="V21501" s="5"/>
      <c r="W21501" s="5"/>
      <c r="X21501" s="5"/>
      <c r="Y21501" s="5"/>
      <c r="Z21501" s="5"/>
      <c r="AA21501" s="5"/>
      <c r="AB21501" s="5"/>
      <c r="AC21501" s="5"/>
      <c r="AD21501" s="5"/>
      <c r="AE21501" s="5"/>
      <c r="AF21501" s="5"/>
      <c r="AG21501" s="5"/>
      <c r="AH21501" s="5"/>
      <c r="AI21501" s="5"/>
      <c r="AJ21501" s="5"/>
    </row>
    <row r="21502" spans="11:36">
      <c r="K21502" s="5"/>
      <c r="L21502" s="5"/>
      <c r="M21502" s="5"/>
      <c r="N21502" s="5"/>
      <c r="O21502" s="5"/>
      <c r="P21502" s="5"/>
      <c r="Q21502" s="5"/>
      <c r="R21502" s="5"/>
      <c r="S21502" s="5"/>
      <c r="T21502" s="5"/>
      <c r="U21502" s="5"/>
      <c r="V21502" s="5"/>
      <c r="W21502" s="5"/>
      <c r="X21502" s="5"/>
      <c r="Y21502" s="5"/>
      <c r="Z21502" s="5"/>
      <c r="AA21502" s="5"/>
      <c r="AB21502" s="5"/>
      <c r="AC21502" s="5"/>
      <c r="AD21502" s="5"/>
      <c r="AE21502" s="5"/>
      <c r="AF21502" s="5"/>
      <c r="AG21502" s="5"/>
      <c r="AH21502" s="5"/>
      <c r="AI21502" s="5"/>
      <c r="AJ21502" s="5"/>
    </row>
    <row r="21503" spans="11:36">
      <c r="K21503" s="5"/>
      <c r="L21503" s="5"/>
      <c r="M21503" s="5"/>
      <c r="N21503" s="5"/>
      <c r="O21503" s="5"/>
      <c r="P21503" s="5"/>
      <c r="Q21503" s="5"/>
      <c r="R21503" s="5"/>
      <c r="S21503" s="5"/>
      <c r="T21503" s="5"/>
      <c r="U21503" s="5"/>
      <c r="V21503" s="5"/>
      <c r="W21503" s="5"/>
      <c r="X21503" s="5"/>
      <c r="Y21503" s="5"/>
      <c r="Z21503" s="5"/>
      <c r="AA21503" s="5"/>
      <c r="AB21503" s="5"/>
      <c r="AC21503" s="5"/>
      <c r="AD21503" s="5"/>
      <c r="AE21503" s="5"/>
      <c r="AF21503" s="5"/>
      <c r="AG21503" s="5"/>
      <c r="AH21503" s="5"/>
      <c r="AI21503" s="5"/>
      <c r="AJ21503" s="5"/>
    </row>
    <row r="21504" spans="11:36">
      <c r="K21504" s="5"/>
      <c r="L21504" s="5"/>
      <c r="M21504" s="5"/>
      <c r="N21504" s="5"/>
      <c r="O21504" s="5"/>
      <c r="P21504" s="5"/>
      <c r="Q21504" s="5"/>
      <c r="R21504" s="5"/>
      <c r="S21504" s="5"/>
      <c r="T21504" s="5"/>
      <c r="U21504" s="5"/>
      <c r="V21504" s="5"/>
      <c r="W21504" s="5"/>
      <c r="X21504" s="5"/>
      <c r="Y21504" s="5"/>
      <c r="Z21504" s="5"/>
      <c r="AA21504" s="5"/>
      <c r="AB21504" s="5"/>
      <c r="AC21504" s="5"/>
      <c r="AD21504" s="5"/>
      <c r="AE21504" s="5"/>
      <c r="AF21504" s="5"/>
      <c r="AG21504" s="5"/>
      <c r="AH21504" s="5"/>
      <c r="AI21504" s="5"/>
      <c r="AJ21504" s="5"/>
    </row>
    <row r="21505" spans="11:36">
      <c r="K21505" s="5"/>
      <c r="L21505" s="5"/>
      <c r="M21505" s="5"/>
      <c r="N21505" s="5"/>
      <c r="O21505" s="5"/>
      <c r="P21505" s="5"/>
      <c r="Q21505" s="5"/>
      <c r="R21505" s="5"/>
      <c r="S21505" s="5"/>
      <c r="T21505" s="5"/>
      <c r="U21505" s="5"/>
      <c r="V21505" s="5"/>
      <c r="W21505" s="5"/>
      <c r="X21505" s="5"/>
      <c r="Y21505" s="5"/>
      <c r="Z21505" s="5"/>
      <c r="AA21505" s="5"/>
      <c r="AB21505" s="5"/>
      <c r="AC21505" s="5"/>
      <c r="AD21505" s="5"/>
      <c r="AE21505" s="5"/>
      <c r="AF21505" s="5"/>
      <c r="AG21505" s="5"/>
      <c r="AH21505" s="5"/>
      <c r="AI21505" s="5"/>
      <c r="AJ21505" s="5"/>
    </row>
    <row r="21506" spans="11:36">
      <c r="K21506" s="5"/>
      <c r="L21506" s="5"/>
      <c r="M21506" s="5"/>
      <c r="N21506" s="5"/>
      <c r="O21506" s="5"/>
      <c r="P21506" s="5"/>
      <c r="Q21506" s="5"/>
      <c r="R21506" s="5"/>
      <c r="S21506" s="5"/>
      <c r="T21506" s="5"/>
      <c r="U21506" s="5"/>
      <c r="V21506" s="5"/>
      <c r="W21506" s="5"/>
      <c r="X21506" s="5"/>
      <c r="Y21506" s="5"/>
      <c r="Z21506" s="5"/>
      <c r="AA21506" s="5"/>
      <c r="AB21506" s="5"/>
      <c r="AC21506" s="5"/>
      <c r="AD21506" s="5"/>
      <c r="AE21506" s="5"/>
      <c r="AF21506" s="5"/>
      <c r="AG21506" s="5"/>
      <c r="AH21506" s="5"/>
      <c r="AI21506" s="5"/>
      <c r="AJ21506" s="5"/>
    </row>
    <row r="21507" spans="11:36">
      <c r="K21507" s="5"/>
      <c r="L21507" s="5"/>
      <c r="M21507" s="5"/>
      <c r="N21507" s="5"/>
      <c r="O21507" s="5"/>
      <c r="P21507" s="5"/>
      <c r="Q21507" s="5"/>
      <c r="R21507" s="5"/>
      <c r="S21507" s="5"/>
      <c r="T21507" s="5"/>
      <c r="U21507" s="5"/>
      <c r="V21507" s="5"/>
      <c r="W21507" s="5"/>
      <c r="X21507" s="5"/>
      <c r="Y21507" s="5"/>
      <c r="Z21507" s="5"/>
      <c r="AA21507" s="5"/>
      <c r="AB21507" s="5"/>
      <c r="AC21507" s="5"/>
      <c r="AD21507" s="5"/>
      <c r="AE21507" s="5"/>
      <c r="AF21507" s="5"/>
      <c r="AG21507" s="5"/>
      <c r="AH21507" s="5"/>
      <c r="AI21507" s="5"/>
      <c r="AJ21507" s="5"/>
    </row>
    <row r="21508" spans="11:36">
      <c r="K21508" s="5"/>
      <c r="L21508" s="5"/>
      <c r="M21508" s="5"/>
      <c r="N21508" s="5"/>
      <c r="O21508" s="5"/>
      <c r="P21508" s="5"/>
      <c r="Q21508" s="5"/>
      <c r="R21508" s="5"/>
      <c r="S21508" s="5"/>
      <c r="T21508" s="5"/>
      <c r="U21508" s="5"/>
      <c r="V21508" s="5"/>
      <c r="W21508" s="5"/>
      <c r="X21508" s="5"/>
      <c r="Y21508" s="5"/>
      <c r="Z21508" s="5"/>
      <c r="AA21508" s="5"/>
      <c r="AB21508" s="5"/>
      <c r="AC21508" s="5"/>
      <c r="AD21508" s="5"/>
      <c r="AE21508" s="5"/>
      <c r="AF21508" s="5"/>
      <c r="AG21508" s="5"/>
      <c r="AH21508" s="5"/>
      <c r="AI21508" s="5"/>
      <c r="AJ21508" s="5"/>
    </row>
    <row r="21509" spans="11:36">
      <c r="K21509" s="5"/>
      <c r="L21509" s="5"/>
      <c r="M21509" s="5"/>
      <c r="N21509" s="5"/>
      <c r="O21509" s="5"/>
      <c r="P21509" s="5"/>
      <c r="Q21509" s="5"/>
      <c r="R21509" s="5"/>
      <c r="S21509" s="5"/>
      <c r="T21509" s="5"/>
      <c r="U21509" s="5"/>
      <c r="V21509" s="5"/>
      <c r="W21509" s="5"/>
      <c r="X21509" s="5"/>
      <c r="Y21509" s="5"/>
      <c r="Z21509" s="5"/>
      <c r="AA21509" s="5"/>
      <c r="AB21509" s="5"/>
      <c r="AC21509" s="5"/>
      <c r="AD21509" s="5"/>
      <c r="AE21509" s="5"/>
      <c r="AF21509" s="5"/>
      <c r="AG21509" s="5"/>
      <c r="AH21509" s="5"/>
      <c r="AI21509" s="5"/>
      <c r="AJ21509" s="5"/>
    </row>
    <row r="21510" spans="11:36">
      <c r="K21510" s="5"/>
      <c r="L21510" s="5"/>
      <c r="M21510" s="5"/>
      <c r="N21510" s="5"/>
      <c r="O21510" s="5"/>
      <c r="P21510" s="5"/>
      <c r="Q21510" s="5"/>
      <c r="R21510" s="5"/>
      <c r="S21510" s="5"/>
      <c r="T21510" s="5"/>
      <c r="U21510" s="5"/>
      <c r="V21510" s="5"/>
      <c r="W21510" s="5"/>
      <c r="X21510" s="5"/>
      <c r="Y21510" s="5"/>
      <c r="Z21510" s="5"/>
      <c r="AA21510" s="5"/>
      <c r="AB21510" s="5"/>
      <c r="AC21510" s="5"/>
      <c r="AD21510" s="5"/>
      <c r="AE21510" s="5"/>
      <c r="AF21510" s="5"/>
      <c r="AG21510" s="5"/>
      <c r="AH21510" s="5"/>
      <c r="AI21510" s="5"/>
      <c r="AJ21510" s="5"/>
    </row>
    <row r="21511" spans="11:36">
      <c r="K21511" s="5"/>
      <c r="L21511" s="5"/>
      <c r="M21511" s="5"/>
      <c r="N21511" s="5"/>
      <c r="O21511" s="5"/>
      <c r="P21511" s="5"/>
      <c r="Q21511" s="5"/>
      <c r="R21511" s="5"/>
      <c r="S21511" s="5"/>
      <c r="T21511" s="5"/>
      <c r="U21511" s="5"/>
      <c r="V21511" s="5"/>
      <c r="W21511" s="5"/>
      <c r="X21511" s="5"/>
      <c r="Y21511" s="5"/>
      <c r="Z21511" s="5"/>
      <c r="AA21511" s="5"/>
      <c r="AB21511" s="5"/>
      <c r="AC21511" s="5"/>
      <c r="AD21511" s="5"/>
      <c r="AE21511" s="5"/>
      <c r="AF21511" s="5"/>
      <c r="AG21511" s="5"/>
      <c r="AH21511" s="5"/>
      <c r="AI21511" s="5"/>
      <c r="AJ21511" s="5"/>
    </row>
    <row r="21512" spans="11:36">
      <c r="K21512" s="5"/>
      <c r="L21512" s="5"/>
      <c r="M21512" s="5"/>
      <c r="N21512" s="5"/>
      <c r="O21512" s="5"/>
      <c r="P21512" s="5"/>
      <c r="Q21512" s="5"/>
      <c r="R21512" s="5"/>
      <c r="S21512" s="5"/>
      <c r="T21512" s="5"/>
      <c r="U21512" s="5"/>
      <c r="V21512" s="5"/>
      <c r="W21512" s="5"/>
      <c r="X21512" s="5"/>
      <c r="Y21512" s="5"/>
      <c r="Z21512" s="5"/>
      <c r="AA21512" s="5"/>
      <c r="AB21512" s="5"/>
      <c r="AC21512" s="5"/>
      <c r="AD21512" s="5"/>
      <c r="AE21512" s="5"/>
      <c r="AF21512" s="5"/>
      <c r="AG21512" s="5"/>
      <c r="AH21512" s="5"/>
      <c r="AI21512" s="5"/>
      <c r="AJ21512" s="5"/>
    </row>
    <row r="21513" spans="11:36">
      <c r="K21513" s="5"/>
      <c r="L21513" s="5"/>
      <c r="M21513" s="5"/>
      <c r="N21513" s="5"/>
      <c r="O21513" s="5"/>
      <c r="P21513" s="5"/>
      <c r="Q21513" s="5"/>
      <c r="R21513" s="5"/>
      <c r="S21513" s="5"/>
      <c r="T21513" s="5"/>
      <c r="U21513" s="5"/>
      <c r="V21513" s="5"/>
      <c r="W21513" s="5"/>
      <c r="X21513" s="5"/>
      <c r="Y21513" s="5"/>
      <c r="Z21513" s="5"/>
      <c r="AA21513" s="5"/>
      <c r="AB21513" s="5"/>
      <c r="AC21513" s="5"/>
      <c r="AD21513" s="5"/>
      <c r="AE21513" s="5"/>
      <c r="AF21513" s="5"/>
      <c r="AG21513" s="5"/>
      <c r="AH21513" s="5"/>
      <c r="AI21513" s="5"/>
      <c r="AJ21513" s="5"/>
    </row>
    <row r="21514" spans="11:36">
      <c r="K21514" s="5"/>
      <c r="L21514" s="5"/>
      <c r="M21514" s="5"/>
      <c r="N21514" s="5"/>
      <c r="O21514" s="5"/>
      <c r="P21514" s="5"/>
      <c r="Q21514" s="5"/>
      <c r="R21514" s="5"/>
      <c r="S21514" s="5"/>
      <c r="T21514" s="5"/>
      <c r="U21514" s="5"/>
      <c r="V21514" s="5"/>
      <c r="W21514" s="5"/>
      <c r="X21514" s="5"/>
      <c r="Y21514" s="5"/>
      <c r="Z21514" s="5"/>
      <c r="AA21514" s="5"/>
      <c r="AB21514" s="5"/>
      <c r="AC21514" s="5"/>
      <c r="AD21514" s="5"/>
      <c r="AE21514" s="5"/>
      <c r="AF21514" s="5"/>
      <c r="AG21514" s="5"/>
      <c r="AH21514" s="5"/>
      <c r="AI21514" s="5"/>
      <c r="AJ21514" s="5"/>
    </row>
    <row r="21515" spans="11:36">
      <c r="K21515" s="5"/>
      <c r="L21515" s="5"/>
      <c r="M21515" s="5"/>
      <c r="N21515" s="5"/>
      <c r="O21515" s="5"/>
      <c r="P21515" s="5"/>
      <c r="Q21515" s="5"/>
      <c r="R21515" s="5"/>
      <c r="S21515" s="5"/>
      <c r="T21515" s="5"/>
      <c r="U21515" s="5"/>
      <c r="V21515" s="5"/>
      <c r="W21515" s="5"/>
      <c r="X21515" s="5"/>
      <c r="Y21515" s="5"/>
      <c r="Z21515" s="5"/>
      <c r="AA21515" s="5"/>
      <c r="AB21515" s="5"/>
      <c r="AC21515" s="5"/>
      <c r="AD21515" s="5"/>
      <c r="AE21515" s="5"/>
      <c r="AF21515" s="5"/>
      <c r="AG21515" s="5"/>
      <c r="AH21515" s="5"/>
      <c r="AI21515" s="5"/>
      <c r="AJ21515" s="5"/>
    </row>
    <row r="21516" spans="11:36">
      <c r="K21516" s="5"/>
      <c r="L21516" s="5"/>
      <c r="M21516" s="5"/>
      <c r="N21516" s="5"/>
      <c r="O21516" s="5"/>
      <c r="P21516" s="5"/>
      <c r="Q21516" s="5"/>
      <c r="R21516" s="5"/>
      <c r="S21516" s="5"/>
      <c r="T21516" s="5"/>
      <c r="U21516" s="5"/>
      <c r="V21516" s="5"/>
      <c r="W21516" s="5"/>
      <c r="X21516" s="5"/>
      <c r="Y21516" s="5"/>
      <c r="Z21516" s="5"/>
      <c r="AA21516" s="5"/>
      <c r="AB21516" s="5"/>
      <c r="AC21516" s="5"/>
      <c r="AD21516" s="5"/>
      <c r="AE21516" s="5"/>
      <c r="AF21516" s="5"/>
      <c r="AG21516" s="5"/>
      <c r="AH21516" s="5"/>
      <c r="AI21516" s="5"/>
      <c r="AJ21516" s="5"/>
    </row>
    <row r="21517" spans="11:36">
      <c r="K21517" s="5"/>
      <c r="L21517" s="5"/>
      <c r="M21517" s="5"/>
      <c r="N21517" s="5"/>
      <c r="O21517" s="5"/>
      <c r="P21517" s="5"/>
      <c r="Q21517" s="5"/>
      <c r="R21517" s="5"/>
      <c r="S21517" s="5"/>
      <c r="T21517" s="5"/>
      <c r="U21517" s="5"/>
      <c r="V21517" s="5"/>
      <c r="W21517" s="5"/>
      <c r="X21517" s="5"/>
      <c r="Y21517" s="5"/>
      <c r="Z21517" s="5"/>
      <c r="AA21517" s="5"/>
      <c r="AB21517" s="5"/>
      <c r="AC21517" s="5"/>
      <c r="AD21517" s="5"/>
      <c r="AE21517" s="5"/>
      <c r="AF21517" s="5"/>
      <c r="AG21517" s="5"/>
      <c r="AH21517" s="5"/>
      <c r="AI21517" s="5"/>
      <c r="AJ21517" s="5"/>
    </row>
    <row r="21518" spans="11:36">
      <c r="K21518" s="5"/>
      <c r="L21518" s="5"/>
      <c r="M21518" s="5"/>
      <c r="N21518" s="5"/>
      <c r="O21518" s="5"/>
      <c r="P21518" s="5"/>
      <c r="Q21518" s="5"/>
      <c r="R21518" s="5"/>
      <c r="S21518" s="5"/>
      <c r="T21518" s="5"/>
      <c r="U21518" s="5"/>
      <c r="V21518" s="5"/>
      <c r="W21518" s="5"/>
      <c r="X21518" s="5"/>
      <c r="Y21518" s="5"/>
      <c r="Z21518" s="5"/>
      <c r="AA21518" s="5"/>
      <c r="AB21518" s="5"/>
      <c r="AC21518" s="5"/>
      <c r="AD21518" s="5"/>
      <c r="AE21518" s="5"/>
      <c r="AF21518" s="5"/>
      <c r="AG21518" s="5"/>
      <c r="AH21518" s="5"/>
      <c r="AI21518" s="5"/>
      <c r="AJ21518" s="5"/>
    </row>
    <row r="21519" spans="11:36">
      <c r="K21519" s="5"/>
      <c r="L21519" s="5"/>
      <c r="M21519" s="5"/>
      <c r="N21519" s="5"/>
      <c r="O21519" s="5"/>
      <c r="P21519" s="5"/>
      <c r="Q21519" s="5"/>
      <c r="R21519" s="5"/>
      <c r="S21519" s="5"/>
      <c r="T21519" s="5"/>
      <c r="U21519" s="5"/>
      <c r="V21519" s="5"/>
      <c r="W21519" s="5"/>
      <c r="X21519" s="5"/>
      <c r="Y21519" s="5"/>
      <c r="Z21519" s="5"/>
      <c r="AA21519" s="5"/>
      <c r="AB21519" s="5"/>
      <c r="AC21519" s="5"/>
      <c r="AD21519" s="5"/>
      <c r="AE21519" s="5"/>
      <c r="AF21519" s="5"/>
      <c r="AG21519" s="5"/>
      <c r="AH21519" s="5"/>
      <c r="AI21519" s="5"/>
      <c r="AJ21519" s="5"/>
    </row>
    <row r="21520" spans="11:36">
      <c r="K21520" s="5"/>
      <c r="L21520" s="5"/>
      <c r="M21520" s="5"/>
      <c r="N21520" s="5"/>
      <c r="O21520" s="5"/>
      <c r="P21520" s="5"/>
      <c r="Q21520" s="5"/>
      <c r="R21520" s="5"/>
      <c r="S21520" s="5"/>
      <c r="T21520" s="5"/>
      <c r="U21520" s="5"/>
      <c r="V21520" s="5"/>
      <c r="W21520" s="5"/>
      <c r="X21520" s="5"/>
      <c r="Y21520" s="5"/>
      <c r="Z21520" s="5"/>
      <c r="AA21520" s="5"/>
      <c r="AB21520" s="5"/>
      <c r="AC21520" s="5"/>
      <c r="AD21520" s="5"/>
      <c r="AE21520" s="5"/>
      <c r="AF21520" s="5"/>
      <c r="AG21520" s="5"/>
      <c r="AH21520" s="5"/>
      <c r="AI21520" s="5"/>
      <c r="AJ21520" s="5"/>
    </row>
    <row r="21521" spans="11:36">
      <c r="K21521" s="5"/>
      <c r="L21521" s="5"/>
      <c r="M21521" s="5"/>
      <c r="N21521" s="5"/>
      <c r="O21521" s="5"/>
      <c r="P21521" s="5"/>
      <c r="Q21521" s="5"/>
      <c r="R21521" s="5"/>
      <c r="S21521" s="5"/>
      <c r="T21521" s="5"/>
      <c r="U21521" s="5"/>
      <c r="V21521" s="5"/>
      <c r="W21521" s="5"/>
      <c r="X21521" s="5"/>
      <c r="Y21521" s="5"/>
      <c r="Z21521" s="5"/>
      <c r="AA21521" s="5"/>
      <c r="AB21521" s="5"/>
      <c r="AC21521" s="5"/>
      <c r="AD21521" s="5"/>
      <c r="AE21521" s="5"/>
      <c r="AF21521" s="5"/>
      <c r="AG21521" s="5"/>
      <c r="AH21521" s="5"/>
      <c r="AI21521" s="5"/>
      <c r="AJ21521" s="5"/>
    </row>
    <row r="21522" spans="11:36">
      <c r="K21522" s="5"/>
      <c r="L21522" s="5"/>
      <c r="M21522" s="5"/>
      <c r="N21522" s="5"/>
      <c r="O21522" s="5"/>
      <c r="P21522" s="5"/>
      <c r="Q21522" s="5"/>
      <c r="R21522" s="5"/>
      <c r="S21522" s="5"/>
      <c r="T21522" s="5"/>
      <c r="U21522" s="5"/>
      <c r="V21522" s="5"/>
      <c r="W21522" s="5"/>
      <c r="X21522" s="5"/>
      <c r="Y21522" s="5"/>
      <c r="Z21522" s="5"/>
      <c r="AA21522" s="5"/>
      <c r="AB21522" s="5"/>
      <c r="AC21522" s="5"/>
      <c r="AD21522" s="5"/>
      <c r="AE21522" s="5"/>
      <c r="AF21522" s="5"/>
      <c r="AG21522" s="5"/>
      <c r="AH21522" s="5"/>
      <c r="AI21522" s="5"/>
      <c r="AJ21522" s="5"/>
    </row>
    <row r="21523" spans="11:36">
      <c r="K21523" s="5"/>
      <c r="L21523" s="5"/>
      <c r="M21523" s="5"/>
      <c r="N21523" s="5"/>
      <c r="O21523" s="5"/>
      <c r="P21523" s="5"/>
      <c r="Q21523" s="5"/>
      <c r="R21523" s="5"/>
      <c r="S21523" s="5"/>
      <c r="T21523" s="5"/>
      <c r="U21523" s="5"/>
      <c r="V21523" s="5"/>
      <c r="W21523" s="5"/>
      <c r="X21523" s="5"/>
      <c r="Y21523" s="5"/>
      <c r="Z21523" s="5"/>
      <c r="AA21523" s="5"/>
      <c r="AB21523" s="5"/>
      <c r="AC21523" s="5"/>
      <c r="AD21523" s="5"/>
      <c r="AE21523" s="5"/>
      <c r="AF21523" s="5"/>
      <c r="AG21523" s="5"/>
      <c r="AH21523" s="5"/>
      <c r="AI21523" s="5"/>
      <c r="AJ21523" s="5"/>
    </row>
    <row r="21524" spans="11:36">
      <c r="K21524" s="5"/>
      <c r="L21524" s="5"/>
      <c r="M21524" s="5"/>
      <c r="N21524" s="5"/>
      <c r="O21524" s="5"/>
      <c r="P21524" s="5"/>
      <c r="Q21524" s="5"/>
      <c r="R21524" s="5"/>
      <c r="S21524" s="5"/>
      <c r="T21524" s="5"/>
      <c r="U21524" s="5"/>
      <c r="V21524" s="5"/>
      <c r="W21524" s="5"/>
      <c r="X21524" s="5"/>
      <c r="Y21524" s="5"/>
      <c r="Z21524" s="5"/>
      <c r="AA21524" s="5"/>
      <c r="AB21524" s="5"/>
      <c r="AC21524" s="5"/>
      <c r="AD21524" s="5"/>
      <c r="AE21524" s="5"/>
      <c r="AF21524" s="5"/>
      <c r="AG21524" s="5"/>
      <c r="AH21524" s="5"/>
      <c r="AI21524" s="5"/>
      <c r="AJ21524" s="5"/>
    </row>
    <row r="21525" spans="11:36">
      <c r="K21525" s="5"/>
      <c r="L21525" s="5"/>
      <c r="M21525" s="5"/>
      <c r="N21525" s="5"/>
      <c r="O21525" s="5"/>
      <c r="P21525" s="5"/>
      <c r="Q21525" s="5"/>
      <c r="R21525" s="5"/>
      <c r="S21525" s="5"/>
      <c r="T21525" s="5"/>
      <c r="U21525" s="5"/>
      <c r="V21525" s="5"/>
      <c r="W21525" s="5"/>
      <c r="X21525" s="5"/>
      <c r="Y21525" s="5"/>
      <c r="Z21525" s="5"/>
      <c r="AA21525" s="5"/>
      <c r="AB21525" s="5"/>
      <c r="AC21525" s="5"/>
      <c r="AD21525" s="5"/>
      <c r="AE21525" s="5"/>
      <c r="AF21525" s="5"/>
      <c r="AG21525" s="5"/>
      <c r="AH21525" s="5"/>
      <c r="AI21525" s="5"/>
      <c r="AJ21525" s="5"/>
    </row>
    <row r="21526" spans="11:36">
      <c r="K21526" s="5"/>
      <c r="L21526" s="5"/>
      <c r="M21526" s="5"/>
      <c r="N21526" s="5"/>
      <c r="O21526" s="5"/>
      <c r="P21526" s="5"/>
      <c r="Q21526" s="5"/>
      <c r="R21526" s="5"/>
      <c r="S21526" s="5"/>
      <c r="T21526" s="5"/>
      <c r="U21526" s="5"/>
      <c r="V21526" s="5"/>
      <c r="W21526" s="5"/>
      <c r="X21526" s="5"/>
      <c r="Y21526" s="5"/>
      <c r="Z21526" s="5"/>
      <c r="AA21526" s="5"/>
      <c r="AB21526" s="5"/>
      <c r="AC21526" s="5"/>
      <c r="AD21526" s="5"/>
      <c r="AE21526" s="5"/>
      <c r="AF21526" s="5"/>
      <c r="AG21526" s="5"/>
      <c r="AH21526" s="5"/>
      <c r="AI21526" s="5"/>
      <c r="AJ21526" s="5"/>
    </row>
    <row r="21527" spans="11:36">
      <c r="K21527" s="5"/>
      <c r="L21527" s="5"/>
      <c r="M21527" s="5"/>
      <c r="N21527" s="5"/>
      <c r="O21527" s="5"/>
      <c r="P21527" s="5"/>
      <c r="Q21527" s="5"/>
      <c r="R21527" s="5"/>
      <c r="S21527" s="5"/>
      <c r="T21527" s="5"/>
      <c r="U21527" s="5"/>
      <c r="V21527" s="5"/>
      <c r="W21527" s="5"/>
      <c r="X21527" s="5"/>
      <c r="Y21527" s="5"/>
      <c r="Z21527" s="5"/>
      <c r="AA21527" s="5"/>
      <c r="AB21527" s="5"/>
      <c r="AC21527" s="5"/>
      <c r="AD21527" s="5"/>
      <c r="AE21527" s="5"/>
      <c r="AF21527" s="5"/>
      <c r="AG21527" s="5"/>
      <c r="AH21527" s="5"/>
      <c r="AI21527" s="5"/>
      <c r="AJ21527" s="5"/>
    </row>
    <row r="21528" spans="11:36">
      <c r="K21528" s="5"/>
      <c r="L21528" s="5"/>
      <c r="M21528" s="5"/>
      <c r="N21528" s="5"/>
      <c r="O21528" s="5"/>
      <c r="P21528" s="5"/>
      <c r="Q21528" s="5"/>
      <c r="R21528" s="5"/>
      <c r="S21528" s="5"/>
      <c r="T21528" s="5"/>
      <c r="U21528" s="5"/>
      <c r="V21528" s="5"/>
      <c r="W21528" s="5"/>
      <c r="X21528" s="5"/>
      <c r="Y21528" s="5"/>
      <c r="Z21528" s="5"/>
      <c r="AA21528" s="5"/>
      <c r="AB21528" s="5"/>
      <c r="AC21528" s="5"/>
      <c r="AD21528" s="5"/>
      <c r="AE21528" s="5"/>
      <c r="AF21528" s="5"/>
      <c r="AG21528" s="5"/>
      <c r="AH21528" s="5"/>
      <c r="AI21528" s="5"/>
      <c r="AJ21528" s="5"/>
    </row>
    <row r="21529" spans="11:36">
      <c r="K21529" s="5"/>
      <c r="L21529" s="5"/>
      <c r="M21529" s="5"/>
      <c r="N21529" s="5"/>
      <c r="O21529" s="5"/>
      <c r="P21529" s="5"/>
      <c r="Q21529" s="5"/>
      <c r="R21529" s="5"/>
      <c r="S21529" s="5"/>
      <c r="T21529" s="5"/>
      <c r="U21529" s="5"/>
      <c r="V21529" s="5"/>
      <c r="W21529" s="5"/>
      <c r="X21529" s="5"/>
      <c r="Y21529" s="5"/>
      <c r="Z21529" s="5"/>
      <c r="AA21529" s="5"/>
      <c r="AB21529" s="5"/>
      <c r="AC21529" s="5"/>
      <c r="AD21529" s="5"/>
      <c r="AE21529" s="5"/>
      <c r="AF21529" s="5"/>
      <c r="AG21529" s="5"/>
      <c r="AH21529" s="5"/>
      <c r="AI21529" s="5"/>
      <c r="AJ21529" s="5"/>
    </row>
    <row r="21530" spans="11:36">
      <c r="K21530" s="5"/>
      <c r="L21530" s="5"/>
      <c r="M21530" s="5"/>
      <c r="N21530" s="5"/>
      <c r="O21530" s="5"/>
      <c r="P21530" s="5"/>
      <c r="Q21530" s="5"/>
      <c r="R21530" s="5"/>
      <c r="S21530" s="5"/>
      <c r="T21530" s="5"/>
      <c r="U21530" s="5"/>
      <c r="V21530" s="5"/>
      <c r="W21530" s="5"/>
      <c r="X21530" s="5"/>
      <c r="Y21530" s="5"/>
      <c r="Z21530" s="5"/>
      <c r="AA21530" s="5"/>
      <c r="AB21530" s="5"/>
      <c r="AC21530" s="5"/>
      <c r="AD21530" s="5"/>
      <c r="AE21530" s="5"/>
      <c r="AF21530" s="5"/>
      <c r="AG21530" s="5"/>
      <c r="AH21530" s="5"/>
      <c r="AI21530" s="5"/>
      <c r="AJ21530" s="5"/>
    </row>
    <row r="21531" spans="11:36">
      <c r="K21531" s="5"/>
      <c r="L21531" s="5"/>
      <c r="M21531" s="5"/>
      <c r="N21531" s="5"/>
      <c r="O21531" s="5"/>
      <c r="P21531" s="5"/>
      <c r="Q21531" s="5"/>
      <c r="R21531" s="5"/>
      <c r="S21531" s="5"/>
      <c r="T21531" s="5"/>
      <c r="U21531" s="5"/>
      <c r="V21531" s="5"/>
      <c r="W21531" s="5"/>
      <c r="X21531" s="5"/>
      <c r="Y21531" s="5"/>
      <c r="Z21531" s="5"/>
      <c r="AA21531" s="5"/>
      <c r="AB21531" s="5"/>
      <c r="AC21531" s="5"/>
      <c r="AD21531" s="5"/>
      <c r="AE21531" s="5"/>
      <c r="AF21531" s="5"/>
      <c r="AG21531" s="5"/>
      <c r="AH21531" s="5"/>
      <c r="AI21531" s="5"/>
      <c r="AJ21531" s="5"/>
    </row>
    <row r="21532" spans="11:36">
      <c r="K21532" s="5"/>
      <c r="L21532" s="5"/>
      <c r="M21532" s="5"/>
      <c r="N21532" s="5"/>
      <c r="O21532" s="5"/>
      <c r="P21532" s="5"/>
      <c r="Q21532" s="5"/>
      <c r="R21532" s="5"/>
      <c r="S21532" s="5"/>
      <c r="T21532" s="5"/>
      <c r="U21532" s="5"/>
      <c r="V21532" s="5"/>
      <c r="W21532" s="5"/>
      <c r="X21532" s="5"/>
      <c r="Y21532" s="5"/>
      <c r="Z21532" s="5"/>
      <c r="AA21532" s="5"/>
      <c r="AB21532" s="5"/>
      <c r="AC21532" s="5"/>
      <c r="AD21532" s="5"/>
      <c r="AE21532" s="5"/>
      <c r="AF21532" s="5"/>
      <c r="AG21532" s="5"/>
      <c r="AH21532" s="5"/>
      <c r="AI21532" s="5"/>
      <c r="AJ21532" s="5"/>
    </row>
    <row r="21533" spans="11:36">
      <c r="K21533" s="5"/>
      <c r="L21533" s="5"/>
      <c r="M21533" s="5"/>
      <c r="N21533" s="5"/>
      <c r="O21533" s="5"/>
      <c r="P21533" s="5"/>
      <c r="Q21533" s="5"/>
      <c r="R21533" s="5"/>
      <c r="S21533" s="5"/>
      <c r="T21533" s="5"/>
      <c r="U21533" s="5"/>
      <c r="V21533" s="5"/>
      <c r="W21533" s="5"/>
      <c r="X21533" s="5"/>
      <c r="Y21533" s="5"/>
      <c r="Z21533" s="5"/>
      <c r="AA21533" s="5"/>
      <c r="AB21533" s="5"/>
      <c r="AC21533" s="5"/>
      <c r="AD21533" s="5"/>
      <c r="AE21533" s="5"/>
      <c r="AF21533" s="5"/>
      <c r="AG21533" s="5"/>
      <c r="AH21533" s="5"/>
      <c r="AI21533" s="5"/>
      <c r="AJ21533" s="5"/>
    </row>
    <row r="21534" spans="11:36">
      <c r="K21534" s="5"/>
      <c r="L21534" s="5"/>
      <c r="M21534" s="5"/>
      <c r="N21534" s="5"/>
      <c r="O21534" s="5"/>
      <c r="P21534" s="5"/>
      <c r="Q21534" s="5"/>
      <c r="R21534" s="5"/>
      <c r="S21534" s="5"/>
      <c r="T21534" s="5"/>
      <c r="U21534" s="5"/>
      <c r="V21534" s="5"/>
      <c r="W21534" s="5"/>
      <c r="X21534" s="5"/>
      <c r="Y21534" s="5"/>
      <c r="Z21534" s="5"/>
      <c r="AA21534" s="5"/>
      <c r="AB21534" s="5"/>
      <c r="AC21534" s="5"/>
      <c r="AD21534" s="5"/>
      <c r="AE21534" s="5"/>
      <c r="AF21534" s="5"/>
      <c r="AG21534" s="5"/>
      <c r="AH21534" s="5"/>
      <c r="AI21534" s="5"/>
      <c r="AJ21534" s="5"/>
    </row>
    <row r="21535" spans="11:36">
      <c r="K21535" s="5"/>
      <c r="L21535" s="5"/>
      <c r="M21535" s="5"/>
      <c r="N21535" s="5"/>
      <c r="O21535" s="5"/>
      <c r="P21535" s="5"/>
      <c r="Q21535" s="5"/>
      <c r="R21535" s="5"/>
      <c r="S21535" s="5"/>
      <c r="T21535" s="5"/>
      <c r="U21535" s="5"/>
      <c r="V21535" s="5"/>
      <c r="W21535" s="5"/>
      <c r="X21535" s="5"/>
      <c r="Y21535" s="5"/>
      <c r="Z21535" s="5"/>
      <c r="AA21535" s="5"/>
      <c r="AB21535" s="5"/>
      <c r="AC21535" s="5"/>
      <c r="AD21535" s="5"/>
      <c r="AE21535" s="5"/>
      <c r="AF21535" s="5"/>
      <c r="AG21535" s="5"/>
      <c r="AH21535" s="5"/>
      <c r="AI21535" s="5"/>
      <c r="AJ21535" s="5"/>
    </row>
    <row r="21536" spans="11:36">
      <c r="K21536" s="5"/>
      <c r="L21536" s="5"/>
      <c r="M21536" s="5"/>
      <c r="N21536" s="5"/>
      <c r="O21536" s="5"/>
      <c r="P21536" s="5"/>
      <c r="Q21536" s="5"/>
      <c r="R21536" s="5"/>
      <c r="S21536" s="5"/>
      <c r="T21536" s="5"/>
      <c r="U21536" s="5"/>
      <c r="V21536" s="5"/>
      <c r="W21536" s="5"/>
      <c r="X21536" s="5"/>
      <c r="Y21536" s="5"/>
      <c r="Z21536" s="5"/>
      <c r="AA21536" s="5"/>
      <c r="AB21536" s="5"/>
      <c r="AC21536" s="5"/>
      <c r="AD21536" s="5"/>
      <c r="AE21536" s="5"/>
      <c r="AF21536" s="5"/>
      <c r="AG21536" s="5"/>
      <c r="AH21536" s="5"/>
      <c r="AI21536" s="5"/>
      <c r="AJ21536" s="5"/>
    </row>
    <row r="21537" spans="11:36">
      <c r="K21537" s="5"/>
      <c r="L21537" s="5"/>
      <c r="M21537" s="5"/>
      <c r="N21537" s="5"/>
      <c r="O21537" s="5"/>
      <c r="P21537" s="5"/>
      <c r="Q21537" s="5"/>
      <c r="R21537" s="5"/>
      <c r="S21537" s="5"/>
      <c r="T21537" s="5"/>
      <c r="U21537" s="5"/>
      <c r="V21537" s="5"/>
      <c r="W21537" s="5"/>
      <c r="X21537" s="5"/>
      <c r="Y21537" s="5"/>
      <c r="Z21537" s="5"/>
      <c r="AA21537" s="5"/>
      <c r="AB21537" s="5"/>
      <c r="AC21537" s="5"/>
      <c r="AD21537" s="5"/>
      <c r="AE21537" s="5"/>
      <c r="AF21537" s="5"/>
      <c r="AG21537" s="5"/>
      <c r="AH21537" s="5"/>
      <c r="AI21537" s="5"/>
      <c r="AJ21537" s="5"/>
    </row>
    <row r="21538" spans="11:36">
      <c r="K21538" s="5"/>
      <c r="L21538" s="5"/>
      <c r="M21538" s="5"/>
      <c r="N21538" s="5"/>
      <c r="O21538" s="5"/>
      <c r="P21538" s="5"/>
      <c r="Q21538" s="5"/>
      <c r="R21538" s="5"/>
      <c r="S21538" s="5"/>
      <c r="T21538" s="5"/>
      <c r="U21538" s="5"/>
      <c r="V21538" s="5"/>
      <c r="W21538" s="5"/>
      <c r="X21538" s="5"/>
      <c r="Y21538" s="5"/>
      <c r="Z21538" s="5"/>
      <c r="AA21538" s="5"/>
      <c r="AB21538" s="5"/>
      <c r="AC21538" s="5"/>
      <c r="AD21538" s="5"/>
      <c r="AE21538" s="5"/>
      <c r="AF21538" s="5"/>
      <c r="AG21538" s="5"/>
      <c r="AH21538" s="5"/>
      <c r="AI21538" s="5"/>
      <c r="AJ21538" s="5"/>
    </row>
    <row r="21539" spans="11:36">
      <c r="K21539" s="5"/>
      <c r="L21539" s="5"/>
      <c r="M21539" s="5"/>
      <c r="N21539" s="5"/>
      <c r="O21539" s="5"/>
      <c r="P21539" s="5"/>
      <c r="Q21539" s="5"/>
      <c r="R21539" s="5"/>
      <c r="S21539" s="5"/>
      <c r="T21539" s="5"/>
      <c r="U21539" s="5"/>
      <c r="V21539" s="5"/>
      <c r="W21539" s="5"/>
      <c r="X21539" s="5"/>
      <c r="Y21539" s="5"/>
      <c r="Z21539" s="5"/>
      <c r="AA21539" s="5"/>
      <c r="AB21539" s="5"/>
      <c r="AC21539" s="5"/>
      <c r="AD21539" s="5"/>
      <c r="AE21539" s="5"/>
      <c r="AF21539" s="5"/>
      <c r="AG21539" s="5"/>
      <c r="AH21539" s="5"/>
      <c r="AI21539" s="5"/>
      <c r="AJ21539" s="5"/>
    </row>
    <row r="21540" spans="11:36">
      <c r="K21540" s="5"/>
      <c r="L21540" s="5"/>
      <c r="M21540" s="5"/>
      <c r="N21540" s="5"/>
      <c r="O21540" s="5"/>
      <c r="P21540" s="5"/>
      <c r="Q21540" s="5"/>
      <c r="R21540" s="5"/>
      <c r="S21540" s="5"/>
      <c r="T21540" s="5"/>
      <c r="U21540" s="5"/>
      <c r="V21540" s="5"/>
      <c r="W21540" s="5"/>
      <c r="X21540" s="5"/>
      <c r="Y21540" s="5"/>
      <c r="Z21540" s="5"/>
      <c r="AA21540" s="5"/>
      <c r="AB21540" s="5"/>
      <c r="AC21540" s="5"/>
      <c r="AD21540" s="5"/>
      <c r="AE21540" s="5"/>
      <c r="AF21540" s="5"/>
      <c r="AG21540" s="5"/>
      <c r="AH21540" s="5"/>
      <c r="AI21540" s="5"/>
      <c r="AJ21540" s="5"/>
    </row>
    <row r="21541" spans="11:36">
      <c r="K21541" s="5"/>
      <c r="L21541" s="5"/>
      <c r="M21541" s="5"/>
      <c r="N21541" s="5"/>
      <c r="O21541" s="5"/>
      <c r="P21541" s="5"/>
      <c r="Q21541" s="5"/>
      <c r="R21541" s="5"/>
      <c r="S21541" s="5"/>
      <c r="T21541" s="5"/>
      <c r="U21541" s="5"/>
      <c r="V21541" s="5"/>
      <c r="W21541" s="5"/>
      <c r="X21541" s="5"/>
      <c r="Y21541" s="5"/>
      <c r="Z21541" s="5"/>
      <c r="AA21541" s="5"/>
      <c r="AB21541" s="5"/>
      <c r="AC21541" s="5"/>
      <c r="AD21541" s="5"/>
      <c r="AE21541" s="5"/>
      <c r="AF21541" s="5"/>
      <c r="AG21541" s="5"/>
      <c r="AH21541" s="5"/>
      <c r="AI21541" s="5"/>
      <c r="AJ21541" s="5"/>
    </row>
    <row r="21542" spans="11:36">
      <c r="K21542" s="5"/>
      <c r="L21542" s="5"/>
      <c r="M21542" s="5"/>
      <c r="N21542" s="5"/>
      <c r="O21542" s="5"/>
      <c r="P21542" s="5"/>
      <c r="Q21542" s="5"/>
      <c r="R21542" s="5"/>
      <c r="S21542" s="5"/>
      <c r="T21542" s="5"/>
      <c r="U21542" s="5"/>
      <c r="V21542" s="5"/>
      <c r="W21542" s="5"/>
      <c r="X21542" s="5"/>
      <c r="Y21542" s="5"/>
      <c r="Z21542" s="5"/>
      <c r="AA21542" s="5"/>
      <c r="AB21542" s="5"/>
      <c r="AC21542" s="5"/>
      <c r="AD21542" s="5"/>
      <c r="AE21542" s="5"/>
      <c r="AF21542" s="5"/>
      <c r="AG21542" s="5"/>
      <c r="AH21542" s="5"/>
      <c r="AI21542" s="5"/>
      <c r="AJ21542" s="5"/>
    </row>
    <row r="21543" spans="11:36">
      <c r="K21543" s="5"/>
      <c r="L21543" s="5"/>
      <c r="M21543" s="5"/>
      <c r="N21543" s="5"/>
      <c r="O21543" s="5"/>
      <c r="P21543" s="5"/>
      <c r="Q21543" s="5"/>
      <c r="R21543" s="5"/>
      <c r="S21543" s="5"/>
      <c r="T21543" s="5"/>
      <c r="U21543" s="5"/>
      <c r="V21543" s="5"/>
      <c r="W21543" s="5"/>
      <c r="X21543" s="5"/>
      <c r="Y21543" s="5"/>
      <c r="Z21543" s="5"/>
      <c r="AA21543" s="5"/>
      <c r="AB21543" s="5"/>
      <c r="AC21543" s="5"/>
      <c r="AD21543" s="5"/>
      <c r="AE21543" s="5"/>
      <c r="AF21543" s="5"/>
      <c r="AG21543" s="5"/>
      <c r="AH21543" s="5"/>
      <c r="AI21543" s="5"/>
      <c r="AJ21543" s="5"/>
    </row>
    <row r="21544" spans="11:36">
      <c r="K21544" s="5"/>
      <c r="L21544" s="5"/>
      <c r="M21544" s="5"/>
      <c r="N21544" s="5"/>
      <c r="O21544" s="5"/>
      <c r="P21544" s="5"/>
      <c r="Q21544" s="5"/>
      <c r="R21544" s="5"/>
      <c r="S21544" s="5"/>
      <c r="T21544" s="5"/>
      <c r="U21544" s="5"/>
      <c r="V21544" s="5"/>
      <c r="W21544" s="5"/>
      <c r="X21544" s="5"/>
      <c r="Y21544" s="5"/>
      <c r="Z21544" s="5"/>
      <c r="AA21544" s="5"/>
      <c r="AB21544" s="5"/>
      <c r="AC21544" s="5"/>
      <c r="AD21544" s="5"/>
      <c r="AE21544" s="5"/>
      <c r="AF21544" s="5"/>
      <c r="AG21544" s="5"/>
      <c r="AH21544" s="5"/>
      <c r="AI21544" s="5"/>
      <c r="AJ21544" s="5"/>
    </row>
    <row r="21545" spans="11:36">
      <c r="K21545" s="5"/>
      <c r="L21545" s="5"/>
      <c r="M21545" s="5"/>
      <c r="N21545" s="5"/>
      <c r="O21545" s="5"/>
      <c r="P21545" s="5"/>
      <c r="Q21545" s="5"/>
      <c r="R21545" s="5"/>
      <c r="S21545" s="5"/>
      <c r="T21545" s="5"/>
      <c r="U21545" s="5"/>
      <c r="V21545" s="5"/>
      <c r="W21545" s="5"/>
      <c r="X21545" s="5"/>
      <c r="Y21545" s="5"/>
      <c r="Z21545" s="5"/>
      <c r="AA21545" s="5"/>
      <c r="AB21545" s="5"/>
      <c r="AC21545" s="5"/>
      <c r="AD21545" s="5"/>
      <c r="AE21545" s="5"/>
      <c r="AF21545" s="5"/>
      <c r="AG21545" s="5"/>
      <c r="AH21545" s="5"/>
      <c r="AI21545" s="5"/>
      <c r="AJ21545" s="5"/>
    </row>
    <row r="21546" spans="11:36">
      <c r="K21546" s="5"/>
      <c r="L21546" s="5"/>
      <c r="M21546" s="5"/>
      <c r="N21546" s="5"/>
      <c r="O21546" s="5"/>
      <c r="P21546" s="5"/>
      <c r="Q21546" s="5"/>
      <c r="R21546" s="5"/>
      <c r="S21546" s="5"/>
      <c r="T21546" s="5"/>
      <c r="U21546" s="5"/>
      <c r="V21546" s="5"/>
      <c r="W21546" s="5"/>
      <c r="X21546" s="5"/>
      <c r="Y21546" s="5"/>
      <c r="Z21546" s="5"/>
      <c r="AA21546" s="5"/>
      <c r="AB21546" s="5"/>
      <c r="AC21546" s="5"/>
      <c r="AD21546" s="5"/>
      <c r="AE21546" s="5"/>
      <c r="AF21546" s="5"/>
      <c r="AG21546" s="5"/>
      <c r="AH21546" s="5"/>
      <c r="AI21546" s="5"/>
      <c r="AJ21546" s="5"/>
    </row>
    <row r="21547" spans="11:36">
      <c r="K21547" s="5"/>
      <c r="L21547" s="5"/>
      <c r="M21547" s="5"/>
      <c r="N21547" s="5"/>
      <c r="O21547" s="5"/>
      <c r="P21547" s="5"/>
      <c r="Q21547" s="5"/>
      <c r="R21547" s="5"/>
      <c r="S21547" s="5"/>
      <c r="T21547" s="5"/>
      <c r="U21547" s="5"/>
      <c r="V21547" s="5"/>
      <c r="W21547" s="5"/>
      <c r="X21547" s="5"/>
      <c r="Y21547" s="5"/>
      <c r="Z21547" s="5"/>
      <c r="AA21547" s="5"/>
      <c r="AB21547" s="5"/>
      <c r="AC21547" s="5"/>
      <c r="AD21547" s="5"/>
      <c r="AE21547" s="5"/>
      <c r="AF21547" s="5"/>
      <c r="AG21547" s="5"/>
      <c r="AH21547" s="5"/>
      <c r="AI21547" s="5"/>
      <c r="AJ21547" s="5"/>
    </row>
    <row r="21548" spans="11:36">
      <c r="K21548" s="5"/>
      <c r="L21548" s="5"/>
      <c r="M21548" s="5"/>
      <c r="N21548" s="5"/>
      <c r="O21548" s="5"/>
      <c r="P21548" s="5"/>
      <c r="Q21548" s="5"/>
      <c r="R21548" s="5"/>
      <c r="S21548" s="5"/>
      <c r="T21548" s="5"/>
      <c r="U21548" s="5"/>
      <c r="V21548" s="5"/>
      <c r="W21548" s="5"/>
      <c r="X21548" s="5"/>
      <c r="Y21548" s="5"/>
      <c r="Z21548" s="5"/>
      <c r="AA21548" s="5"/>
      <c r="AB21548" s="5"/>
      <c r="AC21548" s="5"/>
      <c r="AD21548" s="5"/>
      <c r="AE21548" s="5"/>
      <c r="AF21548" s="5"/>
      <c r="AG21548" s="5"/>
      <c r="AH21548" s="5"/>
      <c r="AI21548" s="5"/>
      <c r="AJ21548" s="5"/>
    </row>
    <row r="21549" spans="11:36">
      <c r="K21549" s="5"/>
      <c r="L21549" s="5"/>
      <c r="M21549" s="5"/>
      <c r="N21549" s="5"/>
      <c r="O21549" s="5"/>
      <c r="P21549" s="5"/>
      <c r="Q21549" s="5"/>
      <c r="R21549" s="5"/>
      <c r="S21549" s="5"/>
      <c r="T21549" s="5"/>
      <c r="U21549" s="5"/>
      <c r="V21549" s="5"/>
      <c r="W21549" s="5"/>
      <c r="X21549" s="5"/>
      <c r="Y21549" s="5"/>
      <c r="Z21549" s="5"/>
      <c r="AA21549" s="5"/>
      <c r="AB21549" s="5"/>
      <c r="AC21549" s="5"/>
      <c r="AD21549" s="5"/>
      <c r="AE21549" s="5"/>
      <c r="AF21549" s="5"/>
      <c r="AG21549" s="5"/>
      <c r="AH21549" s="5"/>
      <c r="AI21549" s="5"/>
      <c r="AJ21549" s="5"/>
    </row>
    <row r="21550" spans="11:36">
      <c r="K21550" s="5"/>
      <c r="L21550" s="5"/>
      <c r="M21550" s="5"/>
      <c r="N21550" s="5"/>
      <c r="O21550" s="5"/>
      <c r="P21550" s="5"/>
      <c r="Q21550" s="5"/>
      <c r="R21550" s="5"/>
      <c r="S21550" s="5"/>
      <c r="T21550" s="5"/>
      <c r="U21550" s="5"/>
      <c r="V21550" s="5"/>
      <c r="W21550" s="5"/>
      <c r="X21550" s="5"/>
      <c r="Y21550" s="5"/>
      <c r="Z21550" s="5"/>
      <c r="AA21550" s="5"/>
      <c r="AB21550" s="5"/>
      <c r="AC21550" s="5"/>
      <c r="AD21550" s="5"/>
      <c r="AE21550" s="5"/>
      <c r="AF21550" s="5"/>
      <c r="AG21550" s="5"/>
      <c r="AH21550" s="5"/>
      <c r="AI21550" s="5"/>
      <c r="AJ21550" s="5"/>
    </row>
    <row r="21551" spans="11:36">
      <c r="K21551" s="5"/>
      <c r="L21551" s="5"/>
      <c r="M21551" s="5"/>
      <c r="N21551" s="5"/>
      <c r="O21551" s="5"/>
      <c r="P21551" s="5"/>
      <c r="Q21551" s="5"/>
      <c r="R21551" s="5"/>
      <c r="S21551" s="5"/>
      <c r="T21551" s="5"/>
      <c r="U21551" s="5"/>
      <c r="V21551" s="5"/>
      <c r="W21551" s="5"/>
      <c r="X21551" s="5"/>
      <c r="Y21551" s="5"/>
      <c r="Z21551" s="5"/>
      <c r="AA21551" s="5"/>
      <c r="AB21551" s="5"/>
      <c r="AC21551" s="5"/>
      <c r="AD21551" s="5"/>
      <c r="AE21551" s="5"/>
      <c r="AF21551" s="5"/>
      <c r="AG21551" s="5"/>
      <c r="AH21551" s="5"/>
      <c r="AI21551" s="5"/>
      <c r="AJ21551" s="5"/>
    </row>
    <row r="21552" spans="11:36">
      <c r="K21552" s="5"/>
      <c r="L21552" s="5"/>
      <c r="M21552" s="5"/>
      <c r="N21552" s="5"/>
      <c r="O21552" s="5"/>
      <c r="P21552" s="5"/>
      <c r="Q21552" s="5"/>
      <c r="R21552" s="5"/>
      <c r="S21552" s="5"/>
      <c r="T21552" s="5"/>
      <c r="U21552" s="5"/>
      <c r="V21552" s="5"/>
      <c r="W21552" s="5"/>
      <c r="X21552" s="5"/>
      <c r="Y21552" s="5"/>
      <c r="Z21552" s="5"/>
      <c r="AA21552" s="5"/>
      <c r="AB21552" s="5"/>
      <c r="AC21552" s="5"/>
      <c r="AD21552" s="5"/>
      <c r="AE21552" s="5"/>
      <c r="AF21552" s="5"/>
      <c r="AG21552" s="5"/>
      <c r="AH21552" s="5"/>
      <c r="AI21552" s="5"/>
      <c r="AJ21552" s="5"/>
    </row>
    <row r="21553" spans="11:36">
      <c r="K21553" s="5"/>
      <c r="L21553" s="5"/>
      <c r="M21553" s="5"/>
      <c r="N21553" s="5"/>
      <c r="O21553" s="5"/>
      <c r="P21553" s="5"/>
      <c r="Q21553" s="5"/>
      <c r="R21553" s="5"/>
      <c r="S21553" s="5"/>
      <c r="T21553" s="5"/>
      <c r="U21553" s="5"/>
      <c r="V21553" s="5"/>
      <c r="W21553" s="5"/>
      <c r="X21553" s="5"/>
      <c r="Y21553" s="5"/>
      <c r="Z21553" s="5"/>
      <c r="AA21553" s="5"/>
      <c r="AB21553" s="5"/>
      <c r="AC21553" s="5"/>
      <c r="AD21553" s="5"/>
      <c r="AE21553" s="5"/>
      <c r="AF21553" s="5"/>
      <c r="AG21553" s="5"/>
      <c r="AH21553" s="5"/>
      <c r="AI21553" s="5"/>
      <c r="AJ21553" s="5"/>
    </row>
    <row r="21554" spans="11:36">
      <c r="K21554" s="5"/>
      <c r="L21554" s="5"/>
      <c r="M21554" s="5"/>
      <c r="N21554" s="5"/>
      <c r="O21554" s="5"/>
      <c r="P21554" s="5"/>
      <c r="Q21554" s="5"/>
      <c r="R21554" s="5"/>
      <c r="S21554" s="5"/>
      <c r="T21554" s="5"/>
      <c r="U21554" s="5"/>
      <c r="V21554" s="5"/>
      <c r="W21554" s="5"/>
      <c r="X21554" s="5"/>
      <c r="Y21554" s="5"/>
      <c r="Z21554" s="5"/>
      <c r="AA21554" s="5"/>
      <c r="AB21554" s="5"/>
      <c r="AC21554" s="5"/>
      <c r="AD21554" s="5"/>
      <c r="AE21554" s="5"/>
      <c r="AF21554" s="5"/>
      <c r="AG21554" s="5"/>
      <c r="AH21554" s="5"/>
      <c r="AI21554" s="5"/>
      <c r="AJ21554" s="5"/>
    </row>
    <row r="21555" spans="11:36">
      <c r="K21555" s="5"/>
      <c r="L21555" s="5"/>
      <c r="M21555" s="5"/>
      <c r="N21555" s="5"/>
      <c r="O21555" s="5"/>
      <c r="P21555" s="5"/>
      <c r="Q21555" s="5"/>
      <c r="R21555" s="5"/>
      <c r="S21555" s="5"/>
      <c r="T21555" s="5"/>
      <c r="U21555" s="5"/>
      <c r="V21555" s="5"/>
      <c r="W21555" s="5"/>
      <c r="X21555" s="5"/>
      <c r="Y21555" s="5"/>
      <c r="Z21555" s="5"/>
      <c r="AA21555" s="5"/>
      <c r="AB21555" s="5"/>
      <c r="AC21555" s="5"/>
      <c r="AD21555" s="5"/>
      <c r="AE21555" s="5"/>
      <c r="AF21555" s="5"/>
      <c r="AG21555" s="5"/>
      <c r="AH21555" s="5"/>
      <c r="AI21555" s="5"/>
      <c r="AJ21555" s="5"/>
    </row>
    <row r="21556" spans="11:36">
      <c r="K21556" s="5"/>
      <c r="L21556" s="5"/>
      <c r="M21556" s="5"/>
      <c r="N21556" s="5"/>
      <c r="O21556" s="5"/>
      <c r="P21556" s="5"/>
      <c r="Q21556" s="5"/>
      <c r="R21556" s="5"/>
      <c r="S21556" s="5"/>
      <c r="T21556" s="5"/>
      <c r="U21556" s="5"/>
      <c r="V21556" s="5"/>
      <c r="W21556" s="5"/>
      <c r="X21556" s="5"/>
      <c r="Y21556" s="5"/>
      <c r="Z21556" s="5"/>
      <c r="AA21556" s="5"/>
      <c r="AB21556" s="5"/>
      <c r="AC21556" s="5"/>
      <c r="AD21556" s="5"/>
      <c r="AE21556" s="5"/>
      <c r="AF21556" s="5"/>
      <c r="AG21556" s="5"/>
      <c r="AH21556" s="5"/>
      <c r="AI21556" s="5"/>
      <c r="AJ21556" s="5"/>
    </row>
    <row r="21557" spans="11:36">
      <c r="K21557" s="5"/>
      <c r="L21557" s="5"/>
      <c r="M21557" s="5"/>
      <c r="N21557" s="5"/>
      <c r="O21557" s="5"/>
      <c r="P21557" s="5"/>
      <c r="Q21557" s="5"/>
      <c r="R21557" s="5"/>
      <c r="S21557" s="5"/>
      <c r="T21557" s="5"/>
      <c r="U21557" s="5"/>
      <c r="V21557" s="5"/>
      <c r="W21557" s="5"/>
      <c r="X21557" s="5"/>
      <c r="Y21557" s="5"/>
      <c r="Z21557" s="5"/>
      <c r="AA21557" s="5"/>
      <c r="AB21557" s="5"/>
      <c r="AC21557" s="5"/>
      <c r="AD21557" s="5"/>
      <c r="AE21557" s="5"/>
      <c r="AF21557" s="5"/>
      <c r="AG21557" s="5"/>
      <c r="AH21557" s="5"/>
      <c r="AI21557" s="5"/>
      <c r="AJ21557" s="5"/>
    </row>
    <row r="21558" spans="11:36">
      <c r="K21558" s="5"/>
      <c r="L21558" s="5"/>
      <c r="M21558" s="5"/>
      <c r="N21558" s="5"/>
      <c r="O21558" s="5"/>
      <c r="P21558" s="5"/>
      <c r="Q21558" s="5"/>
      <c r="R21558" s="5"/>
      <c r="S21558" s="5"/>
      <c r="T21558" s="5"/>
      <c r="U21558" s="5"/>
      <c r="V21558" s="5"/>
      <c r="W21558" s="5"/>
      <c r="X21558" s="5"/>
      <c r="Y21558" s="5"/>
      <c r="Z21558" s="5"/>
      <c r="AA21558" s="5"/>
      <c r="AB21558" s="5"/>
      <c r="AC21558" s="5"/>
      <c r="AD21558" s="5"/>
      <c r="AE21558" s="5"/>
      <c r="AF21558" s="5"/>
      <c r="AG21558" s="5"/>
      <c r="AH21558" s="5"/>
      <c r="AI21558" s="5"/>
      <c r="AJ21558" s="5"/>
    </row>
    <row r="21559" spans="11:36">
      <c r="K21559" s="5"/>
      <c r="L21559" s="5"/>
      <c r="M21559" s="5"/>
      <c r="N21559" s="5"/>
      <c r="O21559" s="5"/>
      <c r="P21559" s="5"/>
      <c r="Q21559" s="5"/>
      <c r="R21559" s="5"/>
      <c r="S21559" s="5"/>
      <c r="T21559" s="5"/>
      <c r="U21559" s="5"/>
      <c r="V21559" s="5"/>
      <c r="W21559" s="5"/>
      <c r="X21559" s="5"/>
      <c r="Y21559" s="5"/>
      <c r="Z21559" s="5"/>
      <c r="AA21559" s="5"/>
      <c r="AB21559" s="5"/>
      <c r="AC21559" s="5"/>
      <c r="AD21559" s="5"/>
      <c r="AE21559" s="5"/>
      <c r="AF21559" s="5"/>
      <c r="AG21559" s="5"/>
      <c r="AH21559" s="5"/>
      <c r="AI21559" s="5"/>
      <c r="AJ21559" s="5"/>
    </row>
    <row r="21560" spans="11:36">
      <c r="K21560" s="5"/>
      <c r="L21560" s="5"/>
      <c r="M21560" s="5"/>
      <c r="N21560" s="5"/>
      <c r="O21560" s="5"/>
      <c r="P21560" s="5"/>
      <c r="Q21560" s="5"/>
      <c r="R21560" s="5"/>
      <c r="S21560" s="5"/>
      <c r="T21560" s="5"/>
      <c r="U21560" s="5"/>
      <c r="V21560" s="5"/>
      <c r="W21560" s="5"/>
      <c r="X21560" s="5"/>
      <c r="Y21560" s="5"/>
      <c r="Z21560" s="5"/>
      <c r="AA21560" s="5"/>
      <c r="AB21560" s="5"/>
      <c r="AC21560" s="5"/>
      <c r="AD21560" s="5"/>
      <c r="AE21560" s="5"/>
      <c r="AF21560" s="5"/>
      <c r="AG21560" s="5"/>
      <c r="AH21560" s="5"/>
      <c r="AI21560" s="5"/>
      <c r="AJ21560" s="5"/>
    </row>
    <row r="21561" spans="11:36">
      <c r="K21561" s="5"/>
      <c r="L21561" s="5"/>
      <c r="M21561" s="5"/>
      <c r="N21561" s="5"/>
      <c r="O21561" s="5"/>
      <c r="P21561" s="5"/>
      <c r="Q21561" s="5"/>
      <c r="R21561" s="5"/>
      <c r="S21561" s="5"/>
      <c r="T21561" s="5"/>
      <c r="U21561" s="5"/>
      <c r="V21561" s="5"/>
      <c r="W21561" s="5"/>
      <c r="X21561" s="5"/>
      <c r="Y21561" s="5"/>
      <c r="Z21561" s="5"/>
      <c r="AA21561" s="5"/>
      <c r="AB21561" s="5"/>
      <c r="AC21561" s="5"/>
      <c r="AD21561" s="5"/>
      <c r="AE21561" s="5"/>
      <c r="AF21561" s="5"/>
      <c r="AG21561" s="5"/>
      <c r="AH21561" s="5"/>
      <c r="AI21561" s="5"/>
      <c r="AJ21561" s="5"/>
    </row>
    <row r="21562" spans="11:36">
      <c r="K21562" s="5"/>
      <c r="L21562" s="5"/>
      <c r="M21562" s="5"/>
      <c r="N21562" s="5"/>
      <c r="O21562" s="5"/>
      <c r="P21562" s="5"/>
      <c r="Q21562" s="5"/>
      <c r="R21562" s="5"/>
      <c r="S21562" s="5"/>
      <c r="T21562" s="5"/>
      <c r="U21562" s="5"/>
      <c r="V21562" s="5"/>
      <c r="W21562" s="5"/>
      <c r="X21562" s="5"/>
      <c r="Y21562" s="5"/>
      <c r="Z21562" s="5"/>
      <c r="AA21562" s="5"/>
      <c r="AB21562" s="5"/>
      <c r="AC21562" s="5"/>
      <c r="AD21562" s="5"/>
      <c r="AE21562" s="5"/>
      <c r="AF21562" s="5"/>
      <c r="AG21562" s="5"/>
      <c r="AH21562" s="5"/>
      <c r="AI21562" s="5"/>
      <c r="AJ21562" s="5"/>
    </row>
    <row r="21563" spans="11:36">
      <c r="K21563" s="5"/>
      <c r="L21563" s="5"/>
      <c r="M21563" s="5"/>
      <c r="N21563" s="5"/>
      <c r="O21563" s="5"/>
      <c r="P21563" s="5"/>
      <c r="Q21563" s="5"/>
      <c r="R21563" s="5"/>
      <c r="S21563" s="5"/>
      <c r="T21563" s="5"/>
      <c r="U21563" s="5"/>
      <c r="V21563" s="5"/>
      <c r="W21563" s="5"/>
      <c r="X21563" s="5"/>
      <c r="Y21563" s="5"/>
      <c r="Z21563" s="5"/>
      <c r="AA21563" s="5"/>
      <c r="AB21563" s="5"/>
      <c r="AC21563" s="5"/>
      <c r="AD21563" s="5"/>
      <c r="AE21563" s="5"/>
      <c r="AF21563" s="5"/>
      <c r="AG21563" s="5"/>
      <c r="AH21563" s="5"/>
      <c r="AI21563" s="5"/>
      <c r="AJ21563" s="5"/>
    </row>
    <row r="21564" spans="11:36">
      <c r="K21564" s="5"/>
      <c r="L21564" s="5"/>
      <c r="M21564" s="5"/>
      <c r="N21564" s="5"/>
      <c r="O21564" s="5"/>
      <c r="P21564" s="5"/>
      <c r="Q21564" s="5"/>
      <c r="R21564" s="5"/>
      <c r="S21564" s="5"/>
      <c r="T21564" s="5"/>
      <c r="U21564" s="5"/>
      <c r="V21564" s="5"/>
      <c r="W21564" s="5"/>
      <c r="X21564" s="5"/>
      <c r="Y21564" s="5"/>
      <c r="Z21564" s="5"/>
      <c r="AA21564" s="5"/>
      <c r="AB21564" s="5"/>
      <c r="AC21564" s="5"/>
      <c r="AD21564" s="5"/>
      <c r="AE21564" s="5"/>
      <c r="AF21564" s="5"/>
      <c r="AG21564" s="5"/>
      <c r="AH21564" s="5"/>
      <c r="AI21564" s="5"/>
      <c r="AJ21564" s="5"/>
    </row>
    <row r="21565" spans="11:36">
      <c r="K21565" s="5"/>
      <c r="L21565" s="5"/>
      <c r="M21565" s="5"/>
      <c r="N21565" s="5"/>
      <c r="O21565" s="5"/>
      <c r="P21565" s="5"/>
      <c r="Q21565" s="5"/>
      <c r="R21565" s="5"/>
      <c r="S21565" s="5"/>
      <c r="T21565" s="5"/>
      <c r="U21565" s="5"/>
      <c r="V21565" s="5"/>
      <c r="W21565" s="5"/>
      <c r="X21565" s="5"/>
      <c r="Y21565" s="5"/>
      <c r="Z21565" s="5"/>
      <c r="AA21565" s="5"/>
      <c r="AB21565" s="5"/>
      <c r="AC21565" s="5"/>
      <c r="AD21565" s="5"/>
      <c r="AE21565" s="5"/>
      <c r="AF21565" s="5"/>
      <c r="AG21565" s="5"/>
      <c r="AH21565" s="5"/>
      <c r="AI21565" s="5"/>
      <c r="AJ21565" s="5"/>
    </row>
    <row r="21566" spans="11:36">
      <c r="K21566" s="5"/>
      <c r="L21566" s="5"/>
      <c r="M21566" s="5"/>
      <c r="N21566" s="5"/>
      <c r="O21566" s="5"/>
      <c r="P21566" s="5"/>
      <c r="Q21566" s="5"/>
      <c r="R21566" s="5"/>
      <c r="S21566" s="5"/>
      <c r="T21566" s="5"/>
      <c r="U21566" s="5"/>
      <c r="V21566" s="5"/>
      <c r="W21566" s="5"/>
      <c r="X21566" s="5"/>
      <c r="Y21566" s="5"/>
      <c r="Z21566" s="5"/>
      <c r="AA21566" s="5"/>
      <c r="AB21566" s="5"/>
      <c r="AC21566" s="5"/>
      <c r="AD21566" s="5"/>
      <c r="AE21566" s="5"/>
      <c r="AF21566" s="5"/>
      <c r="AG21566" s="5"/>
      <c r="AH21566" s="5"/>
      <c r="AI21566" s="5"/>
      <c r="AJ21566" s="5"/>
    </row>
    <row r="21567" spans="11:36">
      <c r="K21567" s="5"/>
      <c r="L21567" s="5"/>
      <c r="M21567" s="5"/>
      <c r="N21567" s="5"/>
      <c r="O21567" s="5"/>
      <c r="P21567" s="5"/>
      <c r="Q21567" s="5"/>
      <c r="R21567" s="5"/>
      <c r="S21567" s="5"/>
      <c r="T21567" s="5"/>
      <c r="U21567" s="5"/>
      <c r="V21567" s="5"/>
      <c r="W21567" s="5"/>
      <c r="X21567" s="5"/>
      <c r="Y21567" s="5"/>
      <c r="Z21567" s="5"/>
      <c r="AA21567" s="5"/>
      <c r="AB21567" s="5"/>
      <c r="AC21567" s="5"/>
      <c r="AD21567" s="5"/>
      <c r="AE21567" s="5"/>
      <c r="AF21567" s="5"/>
      <c r="AG21567" s="5"/>
      <c r="AH21567" s="5"/>
      <c r="AI21567" s="5"/>
      <c r="AJ21567" s="5"/>
    </row>
    <row r="21568" spans="11:36">
      <c r="K21568" s="5"/>
      <c r="L21568" s="5"/>
      <c r="M21568" s="5"/>
      <c r="N21568" s="5"/>
      <c r="O21568" s="5"/>
      <c r="P21568" s="5"/>
      <c r="Q21568" s="5"/>
      <c r="R21568" s="5"/>
      <c r="S21568" s="5"/>
      <c r="T21568" s="5"/>
      <c r="U21568" s="5"/>
      <c r="V21568" s="5"/>
      <c r="W21568" s="5"/>
      <c r="X21568" s="5"/>
      <c r="Y21568" s="5"/>
      <c r="Z21568" s="5"/>
      <c r="AA21568" s="5"/>
      <c r="AB21568" s="5"/>
      <c r="AC21568" s="5"/>
      <c r="AD21568" s="5"/>
      <c r="AE21568" s="5"/>
      <c r="AF21568" s="5"/>
      <c r="AG21568" s="5"/>
      <c r="AH21568" s="5"/>
      <c r="AI21568" s="5"/>
      <c r="AJ21568" s="5"/>
    </row>
    <row r="21569" spans="11:36">
      <c r="K21569" s="5"/>
      <c r="L21569" s="5"/>
      <c r="M21569" s="5"/>
      <c r="N21569" s="5"/>
      <c r="O21569" s="5"/>
      <c r="P21569" s="5"/>
      <c r="Q21569" s="5"/>
      <c r="R21569" s="5"/>
      <c r="S21569" s="5"/>
      <c r="T21569" s="5"/>
      <c r="U21569" s="5"/>
      <c r="V21569" s="5"/>
      <c r="W21569" s="5"/>
      <c r="X21569" s="5"/>
      <c r="Y21569" s="5"/>
      <c r="Z21569" s="5"/>
      <c r="AA21569" s="5"/>
      <c r="AB21569" s="5"/>
      <c r="AC21569" s="5"/>
      <c r="AD21569" s="5"/>
      <c r="AE21569" s="5"/>
      <c r="AF21569" s="5"/>
      <c r="AG21569" s="5"/>
      <c r="AH21569" s="5"/>
      <c r="AI21569" s="5"/>
      <c r="AJ21569" s="5"/>
    </row>
    <row r="21570" spans="11:36">
      <c r="K21570" s="5"/>
      <c r="L21570" s="5"/>
      <c r="M21570" s="5"/>
      <c r="N21570" s="5"/>
      <c r="O21570" s="5"/>
      <c r="P21570" s="5"/>
      <c r="Q21570" s="5"/>
      <c r="R21570" s="5"/>
      <c r="S21570" s="5"/>
      <c r="T21570" s="5"/>
      <c r="U21570" s="5"/>
      <c r="V21570" s="5"/>
      <c r="W21570" s="5"/>
      <c r="X21570" s="5"/>
      <c r="Y21570" s="5"/>
      <c r="Z21570" s="5"/>
      <c r="AA21570" s="5"/>
      <c r="AB21570" s="5"/>
      <c r="AC21570" s="5"/>
      <c r="AD21570" s="5"/>
      <c r="AE21570" s="5"/>
      <c r="AF21570" s="5"/>
      <c r="AG21570" s="5"/>
      <c r="AH21570" s="5"/>
      <c r="AI21570" s="5"/>
      <c r="AJ21570" s="5"/>
    </row>
    <row r="21571" spans="11:36">
      <c r="K21571" s="5"/>
      <c r="L21571" s="5"/>
      <c r="M21571" s="5"/>
      <c r="N21571" s="5"/>
      <c r="O21571" s="5"/>
      <c r="P21571" s="5"/>
      <c r="Q21571" s="5"/>
      <c r="R21571" s="5"/>
      <c r="S21571" s="5"/>
      <c r="T21571" s="5"/>
      <c r="U21571" s="5"/>
      <c r="V21571" s="5"/>
      <c r="W21571" s="5"/>
      <c r="X21571" s="5"/>
      <c r="Y21571" s="5"/>
      <c r="Z21571" s="5"/>
      <c r="AA21571" s="5"/>
      <c r="AB21571" s="5"/>
      <c r="AC21571" s="5"/>
      <c r="AD21571" s="5"/>
      <c r="AE21571" s="5"/>
      <c r="AF21571" s="5"/>
      <c r="AG21571" s="5"/>
      <c r="AH21571" s="5"/>
      <c r="AI21571" s="5"/>
      <c r="AJ21571" s="5"/>
    </row>
    <row r="21572" spans="11:36">
      <c r="K21572" s="5"/>
      <c r="L21572" s="5"/>
      <c r="M21572" s="5"/>
      <c r="N21572" s="5"/>
      <c r="O21572" s="5"/>
      <c r="P21572" s="5"/>
      <c r="Q21572" s="5"/>
      <c r="R21572" s="5"/>
      <c r="S21572" s="5"/>
      <c r="T21572" s="5"/>
      <c r="U21572" s="5"/>
      <c r="V21572" s="5"/>
      <c r="W21572" s="5"/>
      <c r="X21572" s="5"/>
      <c r="Y21572" s="5"/>
      <c r="Z21572" s="5"/>
      <c r="AA21572" s="5"/>
      <c r="AB21572" s="5"/>
      <c r="AC21572" s="5"/>
      <c r="AD21572" s="5"/>
      <c r="AE21572" s="5"/>
      <c r="AF21572" s="5"/>
      <c r="AG21572" s="5"/>
      <c r="AH21572" s="5"/>
      <c r="AI21572" s="5"/>
      <c r="AJ21572" s="5"/>
    </row>
    <row r="21573" spans="11:36">
      <c r="K21573" s="5"/>
      <c r="L21573" s="5"/>
      <c r="M21573" s="5"/>
      <c r="N21573" s="5"/>
      <c r="O21573" s="5"/>
      <c r="P21573" s="5"/>
      <c r="Q21573" s="5"/>
      <c r="R21573" s="5"/>
      <c r="S21573" s="5"/>
      <c r="T21573" s="5"/>
      <c r="U21573" s="5"/>
      <c r="V21573" s="5"/>
      <c r="W21573" s="5"/>
      <c r="X21573" s="5"/>
      <c r="Y21573" s="5"/>
      <c r="Z21573" s="5"/>
      <c r="AA21573" s="5"/>
      <c r="AB21573" s="5"/>
      <c r="AC21573" s="5"/>
      <c r="AD21573" s="5"/>
      <c r="AE21573" s="5"/>
      <c r="AF21573" s="5"/>
      <c r="AG21573" s="5"/>
      <c r="AH21573" s="5"/>
      <c r="AI21573" s="5"/>
      <c r="AJ21573" s="5"/>
    </row>
    <row r="21574" spans="11:36">
      <c r="K21574" s="5"/>
      <c r="L21574" s="5"/>
      <c r="M21574" s="5"/>
      <c r="N21574" s="5"/>
      <c r="O21574" s="5"/>
      <c r="P21574" s="5"/>
      <c r="Q21574" s="5"/>
      <c r="R21574" s="5"/>
      <c r="S21574" s="5"/>
      <c r="T21574" s="5"/>
      <c r="U21574" s="5"/>
      <c r="V21574" s="5"/>
      <c r="W21574" s="5"/>
      <c r="X21574" s="5"/>
      <c r="Y21574" s="5"/>
      <c r="Z21574" s="5"/>
      <c r="AA21574" s="5"/>
      <c r="AB21574" s="5"/>
      <c r="AC21574" s="5"/>
      <c r="AD21574" s="5"/>
      <c r="AE21574" s="5"/>
      <c r="AF21574" s="5"/>
      <c r="AG21574" s="5"/>
      <c r="AH21574" s="5"/>
      <c r="AI21574" s="5"/>
      <c r="AJ21574" s="5"/>
    </row>
    <row r="21575" spans="11:36">
      <c r="K21575" s="5"/>
      <c r="L21575" s="5"/>
      <c r="M21575" s="5"/>
      <c r="N21575" s="5"/>
      <c r="O21575" s="5"/>
      <c r="P21575" s="5"/>
      <c r="Q21575" s="5"/>
      <c r="R21575" s="5"/>
      <c r="S21575" s="5"/>
      <c r="T21575" s="5"/>
      <c r="U21575" s="5"/>
      <c r="V21575" s="5"/>
      <c r="W21575" s="5"/>
      <c r="X21575" s="5"/>
      <c r="Y21575" s="5"/>
      <c r="Z21575" s="5"/>
      <c r="AA21575" s="5"/>
      <c r="AB21575" s="5"/>
      <c r="AC21575" s="5"/>
      <c r="AD21575" s="5"/>
      <c r="AE21575" s="5"/>
      <c r="AF21575" s="5"/>
      <c r="AG21575" s="5"/>
      <c r="AH21575" s="5"/>
      <c r="AI21575" s="5"/>
      <c r="AJ21575" s="5"/>
    </row>
    <row r="21576" spans="11:36">
      <c r="K21576" s="5"/>
      <c r="L21576" s="5"/>
      <c r="M21576" s="5"/>
      <c r="N21576" s="5"/>
      <c r="O21576" s="5"/>
      <c r="P21576" s="5"/>
      <c r="Q21576" s="5"/>
      <c r="R21576" s="5"/>
      <c r="S21576" s="5"/>
      <c r="T21576" s="5"/>
      <c r="U21576" s="5"/>
      <c r="V21576" s="5"/>
      <c r="W21576" s="5"/>
      <c r="X21576" s="5"/>
      <c r="Y21576" s="5"/>
      <c r="Z21576" s="5"/>
      <c r="AA21576" s="5"/>
      <c r="AB21576" s="5"/>
      <c r="AC21576" s="5"/>
      <c r="AD21576" s="5"/>
      <c r="AE21576" s="5"/>
      <c r="AF21576" s="5"/>
      <c r="AG21576" s="5"/>
      <c r="AH21576" s="5"/>
      <c r="AI21576" s="5"/>
      <c r="AJ21576" s="5"/>
    </row>
    <row r="21577" spans="11:36">
      <c r="K21577" s="5"/>
      <c r="L21577" s="5"/>
      <c r="M21577" s="5"/>
      <c r="N21577" s="5"/>
      <c r="O21577" s="5"/>
      <c r="P21577" s="5"/>
      <c r="Q21577" s="5"/>
      <c r="R21577" s="5"/>
      <c r="S21577" s="5"/>
      <c r="T21577" s="5"/>
      <c r="U21577" s="5"/>
      <c r="V21577" s="5"/>
      <c r="W21577" s="5"/>
      <c r="X21577" s="5"/>
      <c r="Y21577" s="5"/>
      <c r="Z21577" s="5"/>
      <c r="AA21577" s="5"/>
      <c r="AB21577" s="5"/>
      <c r="AC21577" s="5"/>
      <c r="AD21577" s="5"/>
      <c r="AE21577" s="5"/>
      <c r="AF21577" s="5"/>
      <c r="AG21577" s="5"/>
      <c r="AH21577" s="5"/>
      <c r="AI21577" s="5"/>
      <c r="AJ21577" s="5"/>
    </row>
    <row r="21578" spans="11:36">
      <c r="K21578" s="5"/>
      <c r="L21578" s="5"/>
      <c r="M21578" s="5"/>
      <c r="N21578" s="5"/>
      <c r="O21578" s="5"/>
      <c r="P21578" s="5"/>
      <c r="Q21578" s="5"/>
      <c r="R21578" s="5"/>
      <c r="S21578" s="5"/>
      <c r="T21578" s="5"/>
      <c r="U21578" s="5"/>
      <c r="V21578" s="5"/>
      <c r="W21578" s="5"/>
      <c r="X21578" s="5"/>
      <c r="Y21578" s="5"/>
      <c r="Z21578" s="5"/>
      <c r="AA21578" s="5"/>
      <c r="AB21578" s="5"/>
      <c r="AC21578" s="5"/>
      <c r="AD21578" s="5"/>
      <c r="AE21578" s="5"/>
      <c r="AF21578" s="5"/>
      <c r="AG21578" s="5"/>
      <c r="AH21578" s="5"/>
      <c r="AI21578" s="5"/>
      <c r="AJ21578" s="5"/>
    </row>
    <row r="21579" spans="11:36">
      <c r="K21579" s="5"/>
      <c r="L21579" s="5"/>
      <c r="M21579" s="5"/>
      <c r="N21579" s="5"/>
      <c r="O21579" s="5"/>
      <c r="P21579" s="5"/>
      <c r="Q21579" s="5"/>
      <c r="R21579" s="5"/>
      <c r="S21579" s="5"/>
      <c r="T21579" s="5"/>
      <c r="U21579" s="5"/>
      <c r="V21579" s="5"/>
      <c r="W21579" s="5"/>
      <c r="X21579" s="5"/>
      <c r="Y21579" s="5"/>
      <c r="Z21579" s="5"/>
      <c r="AA21579" s="5"/>
      <c r="AB21579" s="5"/>
      <c r="AC21579" s="5"/>
      <c r="AD21579" s="5"/>
      <c r="AE21579" s="5"/>
      <c r="AF21579" s="5"/>
      <c r="AG21579" s="5"/>
      <c r="AH21579" s="5"/>
      <c r="AI21579" s="5"/>
      <c r="AJ21579" s="5"/>
    </row>
    <row r="21580" spans="11:36">
      <c r="K21580" s="5"/>
      <c r="L21580" s="5"/>
      <c r="M21580" s="5"/>
      <c r="N21580" s="5"/>
      <c r="O21580" s="5"/>
      <c r="P21580" s="5"/>
      <c r="Q21580" s="5"/>
      <c r="R21580" s="5"/>
      <c r="S21580" s="5"/>
      <c r="T21580" s="5"/>
      <c r="U21580" s="5"/>
      <c r="V21580" s="5"/>
      <c r="W21580" s="5"/>
      <c r="X21580" s="5"/>
      <c r="Y21580" s="5"/>
      <c r="Z21580" s="5"/>
      <c r="AA21580" s="5"/>
      <c r="AB21580" s="5"/>
      <c r="AC21580" s="5"/>
      <c r="AD21580" s="5"/>
      <c r="AE21580" s="5"/>
      <c r="AF21580" s="5"/>
      <c r="AG21580" s="5"/>
      <c r="AH21580" s="5"/>
      <c r="AI21580" s="5"/>
      <c r="AJ21580" s="5"/>
    </row>
    <row r="21581" spans="11:36">
      <c r="K21581" s="5"/>
      <c r="L21581" s="5"/>
      <c r="M21581" s="5"/>
      <c r="N21581" s="5"/>
      <c r="O21581" s="5"/>
      <c r="P21581" s="5"/>
      <c r="Q21581" s="5"/>
      <c r="R21581" s="5"/>
      <c r="S21581" s="5"/>
      <c r="T21581" s="5"/>
      <c r="U21581" s="5"/>
      <c r="V21581" s="5"/>
      <c r="W21581" s="5"/>
      <c r="X21581" s="5"/>
      <c r="Y21581" s="5"/>
      <c r="Z21581" s="5"/>
      <c r="AA21581" s="5"/>
      <c r="AB21581" s="5"/>
      <c r="AC21581" s="5"/>
      <c r="AD21581" s="5"/>
      <c r="AE21581" s="5"/>
      <c r="AF21581" s="5"/>
      <c r="AG21581" s="5"/>
      <c r="AH21581" s="5"/>
      <c r="AI21581" s="5"/>
      <c r="AJ21581" s="5"/>
    </row>
    <row r="21582" spans="11:36">
      <c r="K21582" s="5"/>
      <c r="L21582" s="5"/>
      <c r="M21582" s="5"/>
      <c r="N21582" s="5"/>
      <c r="O21582" s="5"/>
      <c r="P21582" s="5"/>
      <c r="Q21582" s="5"/>
      <c r="R21582" s="5"/>
      <c r="S21582" s="5"/>
      <c r="T21582" s="5"/>
      <c r="U21582" s="5"/>
      <c r="V21582" s="5"/>
      <c r="W21582" s="5"/>
      <c r="X21582" s="5"/>
      <c r="Y21582" s="5"/>
      <c r="Z21582" s="5"/>
      <c r="AA21582" s="5"/>
      <c r="AB21582" s="5"/>
      <c r="AC21582" s="5"/>
      <c r="AD21582" s="5"/>
      <c r="AE21582" s="5"/>
      <c r="AF21582" s="5"/>
      <c r="AG21582" s="5"/>
      <c r="AH21582" s="5"/>
      <c r="AI21582" s="5"/>
      <c r="AJ21582" s="5"/>
    </row>
    <row r="21583" spans="11:36">
      <c r="K21583" s="5"/>
      <c r="L21583" s="5"/>
      <c r="M21583" s="5"/>
      <c r="N21583" s="5"/>
      <c r="O21583" s="5"/>
      <c r="P21583" s="5"/>
      <c r="Q21583" s="5"/>
      <c r="R21583" s="5"/>
      <c r="S21583" s="5"/>
      <c r="T21583" s="5"/>
      <c r="U21583" s="5"/>
      <c r="V21583" s="5"/>
      <c r="W21583" s="5"/>
      <c r="X21583" s="5"/>
      <c r="Y21583" s="5"/>
      <c r="Z21583" s="5"/>
      <c r="AA21583" s="5"/>
      <c r="AB21583" s="5"/>
      <c r="AC21583" s="5"/>
      <c r="AD21583" s="5"/>
      <c r="AE21583" s="5"/>
      <c r="AF21583" s="5"/>
      <c r="AG21583" s="5"/>
      <c r="AH21583" s="5"/>
      <c r="AI21583" s="5"/>
      <c r="AJ21583" s="5"/>
    </row>
    <row r="21584" spans="11:36">
      <c r="K21584" s="5"/>
      <c r="L21584" s="5"/>
      <c r="M21584" s="5"/>
      <c r="N21584" s="5"/>
      <c r="O21584" s="5"/>
      <c r="P21584" s="5"/>
      <c r="Q21584" s="5"/>
      <c r="R21584" s="5"/>
      <c r="S21584" s="5"/>
      <c r="T21584" s="5"/>
      <c r="U21584" s="5"/>
      <c r="V21584" s="5"/>
      <c r="W21584" s="5"/>
      <c r="X21584" s="5"/>
      <c r="Y21584" s="5"/>
      <c r="Z21584" s="5"/>
      <c r="AA21584" s="5"/>
      <c r="AB21584" s="5"/>
      <c r="AC21584" s="5"/>
      <c r="AD21584" s="5"/>
      <c r="AE21584" s="5"/>
      <c r="AF21584" s="5"/>
      <c r="AG21584" s="5"/>
      <c r="AH21584" s="5"/>
      <c r="AI21584" s="5"/>
      <c r="AJ21584" s="5"/>
    </row>
    <row r="21585" spans="11:36">
      <c r="K21585" s="5"/>
      <c r="L21585" s="5"/>
      <c r="M21585" s="5"/>
      <c r="N21585" s="5"/>
      <c r="O21585" s="5"/>
      <c r="P21585" s="5"/>
      <c r="Q21585" s="5"/>
      <c r="R21585" s="5"/>
      <c r="S21585" s="5"/>
      <c r="T21585" s="5"/>
      <c r="U21585" s="5"/>
      <c r="V21585" s="5"/>
      <c r="W21585" s="5"/>
      <c r="X21585" s="5"/>
      <c r="Y21585" s="5"/>
      <c r="Z21585" s="5"/>
      <c r="AA21585" s="5"/>
      <c r="AB21585" s="5"/>
      <c r="AC21585" s="5"/>
      <c r="AD21585" s="5"/>
      <c r="AE21585" s="5"/>
      <c r="AF21585" s="5"/>
      <c r="AG21585" s="5"/>
      <c r="AH21585" s="5"/>
      <c r="AI21585" s="5"/>
      <c r="AJ21585" s="5"/>
    </row>
    <row r="21586" spans="11:36">
      <c r="K21586" s="5"/>
      <c r="L21586" s="5"/>
      <c r="M21586" s="5"/>
      <c r="N21586" s="5"/>
      <c r="O21586" s="5"/>
      <c r="P21586" s="5"/>
      <c r="Q21586" s="5"/>
      <c r="R21586" s="5"/>
      <c r="S21586" s="5"/>
      <c r="T21586" s="5"/>
      <c r="U21586" s="5"/>
      <c r="V21586" s="5"/>
      <c r="W21586" s="5"/>
      <c r="X21586" s="5"/>
      <c r="Y21586" s="5"/>
      <c r="Z21586" s="5"/>
      <c r="AA21586" s="5"/>
      <c r="AB21586" s="5"/>
      <c r="AC21586" s="5"/>
      <c r="AD21586" s="5"/>
      <c r="AE21586" s="5"/>
      <c r="AF21586" s="5"/>
      <c r="AG21586" s="5"/>
      <c r="AH21586" s="5"/>
      <c r="AI21586" s="5"/>
      <c r="AJ21586" s="5"/>
    </row>
    <row r="21587" spans="11:36">
      <c r="K21587" s="5"/>
      <c r="L21587" s="5"/>
      <c r="M21587" s="5"/>
      <c r="N21587" s="5"/>
      <c r="O21587" s="5"/>
      <c r="P21587" s="5"/>
      <c r="Q21587" s="5"/>
      <c r="R21587" s="5"/>
      <c r="S21587" s="5"/>
      <c r="T21587" s="5"/>
      <c r="U21587" s="5"/>
      <c r="V21587" s="5"/>
      <c r="W21587" s="5"/>
      <c r="X21587" s="5"/>
      <c r="Y21587" s="5"/>
      <c r="Z21587" s="5"/>
      <c r="AA21587" s="5"/>
      <c r="AB21587" s="5"/>
      <c r="AC21587" s="5"/>
      <c r="AD21587" s="5"/>
      <c r="AE21587" s="5"/>
      <c r="AF21587" s="5"/>
      <c r="AG21587" s="5"/>
      <c r="AH21587" s="5"/>
      <c r="AI21587" s="5"/>
      <c r="AJ21587" s="5"/>
    </row>
    <row r="21588" spans="11:36">
      <c r="K21588" s="5"/>
      <c r="L21588" s="5"/>
      <c r="M21588" s="5"/>
      <c r="N21588" s="5"/>
      <c r="O21588" s="5"/>
      <c r="P21588" s="5"/>
      <c r="Q21588" s="5"/>
      <c r="R21588" s="5"/>
      <c r="S21588" s="5"/>
      <c r="T21588" s="5"/>
      <c r="U21588" s="5"/>
      <c r="V21588" s="5"/>
      <c r="W21588" s="5"/>
      <c r="X21588" s="5"/>
      <c r="Y21588" s="5"/>
      <c r="Z21588" s="5"/>
      <c r="AA21588" s="5"/>
      <c r="AB21588" s="5"/>
      <c r="AC21588" s="5"/>
      <c r="AD21588" s="5"/>
      <c r="AE21588" s="5"/>
      <c r="AF21588" s="5"/>
      <c r="AG21588" s="5"/>
      <c r="AH21588" s="5"/>
      <c r="AI21588" s="5"/>
      <c r="AJ21588" s="5"/>
    </row>
    <row r="21589" spans="11:36">
      <c r="K21589" s="5"/>
      <c r="L21589" s="5"/>
      <c r="M21589" s="5"/>
      <c r="N21589" s="5"/>
      <c r="O21589" s="5"/>
      <c r="P21589" s="5"/>
      <c r="Q21589" s="5"/>
      <c r="R21589" s="5"/>
      <c r="S21589" s="5"/>
      <c r="T21589" s="5"/>
      <c r="U21589" s="5"/>
      <c r="V21589" s="5"/>
      <c r="W21589" s="5"/>
      <c r="X21589" s="5"/>
      <c r="Y21589" s="5"/>
      <c r="Z21589" s="5"/>
      <c r="AA21589" s="5"/>
      <c r="AB21589" s="5"/>
      <c r="AC21589" s="5"/>
      <c r="AD21589" s="5"/>
      <c r="AE21589" s="5"/>
      <c r="AF21589" s="5"/>
      <c r="AG21589" s="5"/>
      <c r="AH21589" s="5"/>
      <c r="AI21589" s="5"/>
      <c r="AJ21589" s="5"/>
    </row>
    <row r="21590" spans="11:36">
      <c r="K21590" s="5"/>
      <c r="L21590" s="5"/>
      <c r="M21590" s="5"/>
      <c r="N21590" s="5"/>
      <c r="O21590" s="5"/>
      <c r="P21590" s="5"/>
      <c r="Q21590" s="5"/>
      <c r="R21590" s="5"/>
      <c r="S21590" s="5"/>
      <c r="T21590" s="5"/>
      <c r="U21590" s="5"/>
      <c r="V21590" s="5"/>
      <c r="W21590" s="5"/>
      <c r="X21590" s="5"/>
      <c r="Y21590" s="5"/>
      <c r="Z21590" s="5"/>
      <c r="AA21590" s="5"/>
      <c r="AB21590" s="5"/>
      <c r="AC21590" s="5"/>
      <c r="AD21590" s="5"/>
      <c r="AE21590" s="5"/>
      <c r="AF21590" s="5"/>
      <c r="AG21590" s="5"/>
      <c r="AH21590" s="5"/>
      <c r="AI21590" s="5"/>
      <c r="AJ21590" s="5"/>
    </row>
    <row r="21591" spans="11:36">
      <c r="K21591" s="5"/>
      <c r="L21591" s="5"/>
      <c r="M21591" s="5"/>
      <c r="N21591" s="5"/>
      <c r="O21591" s="5"/>
      <c r="P21591" s="5"/>
      <c r="Q21591" s="5"/>
      <c r="R21591" s="5"/>
      <c r="S21591" s="5"/>
      <c r="T21591" s="5"/>
      <c r="U21591" s="5"/>
      <c r="V21591" s="5"/>
      <c r="W21591" s="5"/>
      <c r="X21591" s="5"/>
      <c r="Y21591" s="5"/>
      <c r="Z21591" s="5"/>
      <c r="AA21591" s="5"/>
      <c r="AB21591" s="5"/>
      <c r="AC21591" s="5"/>
      <c r="AD21591" s="5"/>
      <c r="AE21591" s="5"/>
      <c r="AF21591" s="5"/>
      <c r="AG21591" s="5"/>
      <c r="AH21591" s="5"/>
      <c r="AI21591" s="5"/>
      <c r="AJ21591" s="5"/>
    </row>
    <row r="21592" spans="11:36">
      <c r="K21592" s="5"/>
      <c r="L21592" s="5"/>
      <c r="M21592" s="5"/>
      <c r="N21592" s="5"/>
      <c r="O21592" s="5"/>
      <c r="P21592" s="5"/>
      <c r="Q21592" s="5"/>
      <c r="R21592" s="5"/>
      <c r="S21592" s="5"/>
      <c r="T21592" s="5"/>
      <c r="U21592" s="5"/>
      <c r="V21592" s="5"/>
      <c r="W21592" s="5"/>
      <c r="X21592" s="5"/>
      <c r="Y21592" s="5"/>
      <c r="Z21592" s="5"/>
      <c r="AA21592" s="5"/>
      <c r="AB21592" s="5"/>
      <c r="AC21592" s="5"/>
      <c r="AD21592" s="5"/>
      <c r="AE21592" s="5"/>
      <c r="AF21592" s="5"/>
      <c r="AG21592" s="5"/>
      <c r="AH21592" s="5"/>
      <c r="AI21592" s="5"/>
      <c r="AJ21592" s="5"/>
    </row>
    <row r="21593" spans="11:36">
      <c r="K21593" s="5"/>
      <c r="L21593" s="5"/>
      <c r="M21593" s="5"/>
      <c r="N21593" s="5"/>
      <c r="O21593" s="5"/>
      <c r="P21593" s="5"/>
      <c r="Q21593" s="5"/>
      <c r="R21593" s="5"/>
      <c r="S21593" s="5"/>
      <c r="T21593" s="5"/>
      <c r="U21593" s="5"/>
      <c r="V21593" s="5"/>
      <c r="W21593" s="5"/>
      <c r="X21593" s="5"/>
      <c r="Y21593" s="5"/>
      <c r="Z21593" s="5"/>
      <c r="AA21593" s="5"/>
      <c r="AB21593" s="5"/>
      <c r="AC21593" s="5"/>
      <c r="AD21593" s="5"/>
      <c r="AE21593" s="5"/>
      <c r="AF21593" s="5"/>
      <c r="AG21593" s="5"/>
      <c r="AH21593" s="5"/>
      <c r="AI21593" s="5"/>
      <c r="AJ21593" s="5"/>
    </row>
    <row r="21594" spans="11:36">
      <c r="K21594" s="5"/>
      <c r="L21594" s="5"/>
      <c r="M21594" s="5"/>
      <c r="N21594" s="5"/>
      <c r="O21594" s="5"/>
      <c r="P21594" s="5"/>
      <c r="Q21594" s="5"/>
      <c r="R21594" s="5"/>
      <c r="S21594" s="5"/>
      <c r="T21594" s="5"/>
      <c r="U21594" s="5"/>
      <c r="V21594" s="5"/>
      <c r="W21594" s="5"/>
      <c r="X21594" s="5"/>
      <c r="Y21594" s="5"/>
      <c r="Z21594" s="5"/>
      <c r="AA21594" s="5"/>
      <c r="AB21594" s="5"/>
      <c r="AC21594" s="5"/>
      <c r="AD21594" s="5"/>
      <c r="AE21594" s="5"/>
      <c r="AF21594" s="5"/>
      <c r="AG21594" s="5"/>
      <c r="AH21594" s="5"/>
      <c r="AI21594" s="5"/>
      <c r="AJ21594" s="5"/>
    </row>
    <row r="21595" spans="11:36">
      <c r="K21595" s="5"/>
      <c r="L21595" s="5"/>
      <c r="M21595" s="5"/>
      <c r="N21595" s="5"/>
      <c r="O21595" s="5"/>
      <c r="P21595" s="5"/>
      <c r="Q21595" s="5"/>
      <c r="R21595" s="5"/>
      <c r="S21595" s="5"/>
      <c r="T21595" s="5"/>
      <c r="U21595" s="5"/>
      <c r="V21595" s="5"/>
      <c r="W21595" s="5"/>
      <c r="X21595" s="5"/>
      <c r="Y21595" s="5"/>
      <c r="Z21595" s="5"/>
      <c r="AA21595" s="5"/>
      <c r="AB21595" s="5"/>
      <c r="AC21595" s="5"/>
      <c r="AD21595" s="5"/>
      <c r="AE21595" s="5"/>
      <c r="AF21595" s="5"/>
      <c r="AG21595" s="5"/>
      <c r="AH21595" s="5"/>
      <c r="AI21595" s="5"/>
      <c r="AJ21595" s="5"/>
    </row>
    <row r="21596" spans="11:36">
      <c r="K21596" s="5"/>
      <c r="L21596" s="5"/>
      <c r="M21596" s="5"/>
      <c r="N21596" s="5"/>
      <c r="O21596" s="5"/>
      <c r="P21596" s="5"/>
      <c r="Q21596" s="5"/>
      <c r="R21596" s="5"/>
      <c r="S21596" s="5"/>
      <c r="T21596" s="5"/>
      <c r="U21596" s="5"/>
      <c r="V21596" s="5"/>
      <c r="W21596" s="5"/>
      <c r="X21596" s="5"/>
      <c r="Y21596" s="5"/>
      <c r="Z21596" s="5"/>
      <c r="AA21596" s="5"/>
      <c r="AB21596" s="5"/>
      <c r="AC21596" s="5"/>
      <c r="AD21596" s="5"/>
      <c r="AE21596" s="5"/>
      <c r="AF21596" s="5"/>
      <c r="AG21596" s="5"/>
      <c r="AH21596" s="5"/>
      <c r="AI21596" s="5"/>
      <c r="AJ21596" s="5"/>
    </row>
    <row r="21597" spans="11:36">
      <c r="K21597" s="5"/>
      <c r="L21597" s="5"/>
      <c r="M21597" s="5"/>
      <c r="N21597" s="5"/>
      <c r="O21597" s="5"/>
      <c r="P21597" s="5"/>
      <c r="Q21597" s="5"/>
      <c r="R21597" s="5"/>
      <c r="S21597" s="5"/>
      <c r="T21597" s="5"/>
      <c r="U21597" s="5"/>
      <c r="V21597" s="5"/>
      <c r="W21597" s="5"/>
      <c r="X21597" s="5"/>
      <c r="Y21597" s="5"/>
      <c r="Z21597" s="5"/>
      <c r="AA21597" s="5"/>
      <c r="AB21597" s="5"/>
      <c r="AC21597" s="5"/>
      <c r="AD21597" s="5"/>
      <c r="AE21597" s="5"/>
      <c r="AF21597" s="5"/>
      <c r="AG21597" s="5"/>
      <c r="AH21597" s="5"/>
      <c r="AI21597" s="5"/>
      <c r="AJ21597" s="5"/>
    </row>
    <row r="21598" spans="11:36">
      <c r="K21598" s="5"/>
      <c r="L21598" s="5"/>
      <c r="M21598" s="5"/>
      <c r="N21598" s="5"/>
      <c r="O21598" s="5"/>
      <c r="P21598" s="5"/>
      <c r="Q21598" s="5"/>
      <c r="R21598" s="5"/>
      <c r="S21598" s="5"/>
      <c r="T21598" s="5"/>
      <c r="U21598" s="5"/>
      <c r="V21598" s="5"/>
      <c r="W21598" s="5"/>
      <c r="X21598" s="5"/>
      <c r="Y21598" s="5"/>
      <c r="Z21598" s="5"/>
      <c r="AA21598" s="5"/>
      <c r="AB21598" s="5"/>
      <c r="AC21598" s="5"/>
      <c r="AD21598" s="5"/>
      <c r="AE21598" s="5"/>
      <c r="AF21598" s="5"/>
      <c r="AG21598" s="5"/>
      <c r="AH21598" s="5"/>
      <c r="AI21598" s="5"/>
      <c r="AJ21598" s="5"/>
    </row>
    <row r="21599" spans="11:36">
      <c r="K21599" s="5"/>
      <c r="L21599" s="5"/>
      <c r="M21599" s="5"/>
      <c r="N21599" s="5"/>
      <c r="O21599" s="5"/>
      <c r="P21599" s="5"/>
      <c r="Q21599" s="5"/>
      <c r="R21599" s="5"/>
      <c r="S21599" s="5"/>
      <c r="T21599" s="5"/>
      <c r="U21599" s="5"/>
      <c r="V21599" s="5"/>
      <c r="W21599" s="5"/>
      <c r="X21599" s="5"/>
      <c r="Y21599" s="5"/>
      <c r="Z21599" s="5"/>
      <c r="AA21599" s="5"/>
      <c r="AB21599" s="5"/>
      <c r="AC21599" s="5"/>
      <c r="AD21599" s="5"/>
      <c r="AE21599" s="5"/>
      <c r="AF21599" s="5"/>
      <c r="AG21599" s="5"/>
      <c r="AH21599" s="5"/>
      <c r="AI21599" s="5"/>
      <c r="AJ21599" s="5"/>
    </row>
    <row r="21600" spans="11:36">
      <c r="K21600" s="5"/>
      <c r="L21600" s="5"/>
      <c r="M21600" s="5"/>
      <c r="N21600" s="5"/>
      <c r="O21600" s="5"/>
      <c r="P21600" s="5"/>
      <c r="Q21600" s="5"/>
      <c r="R21600" s="5"/>
      <c r="S21600" s="5"/>
      <c r="T21600" s="5"/>
      <c r="U21600" s="5"/>
      <c r="V21600" s="5"/>
      <c r="W21600" s="5"/>
      <c r="X21600" s="5"/>
      <c r="Y21600" s="5"/>
      <c r="Z21600" s="5"/>
      <c r="AA21600" s="5"/>
      <c r="AB21600" s="5"/>
      <c r="AC21600" s="5"/>
      <c r="AD21600" s="5"/>
      <c r="AE21600" s="5"/>
      <c r="AF21600" s="5"/>
      <c r="AG21600" s="5"/>
      <c r="AH21600" s="5"/>
      <c r="AI21600" s="5"/>
      <c r="AJ21600" s="5"/>
    </row>
    <row r="21601" spans="11:36">
      <c r="K21601" s="5"/>
      <c r="L21601" s="5"/>
      <c r="M21601" s="5"/>
      <c r="N21601" s="5"/>
      <c r="O21601" s="5"/>
      <c r="P21601" s="5"/>
      <c r="Q21601" s="5"/>
      <c r="R21601" s="5"/>
      <c r="S21601" s="5"/>
      <c r="T21601" s="5"/>
      <c r="U21601" s="5"/>
      <c r="V21601" s="5"/>
      <c r="W21601" s="5"/>
      <c r="X21601" s="5"/>
      <c r="Y21601" s="5"/>
      <c r="Z21601" s="5"/>
      <c r="AA21601" s="5"/>
      <c r="AB21601" s="5"/>
      <c r="AC21601" s="5"/>
      <c r="AD21601" s="5"/>
      <c r="AE21601" s="5"/>
      <c r="AF21601" s="5"/>
      <c r="AG21601" s="5"/>
      <c r="AH21601" s="5"/>
      <c r="AI21601" s="5"/>
      <c r="AJ21601" s="5"/>
    </row>
    <row r="21602" spans="11:36">
      <c r="K21602" s="5"/>
      <c r="L21602" s="5"/>
      <c r="M21602" s="5"/>
      <c r="N21602" s="5"/>
      <c r="O21602" s="5"/>
      <c r="P21602" s="5"/>
      <c r="Q21602" s="5"/>
      <c r="R21602" s="5"/>
      <c r="S21602" s="5"/>
      <c r="T21602" s="5"/>
      <c r="U21602" s="5"/>
      <c r="V21602" s="5"/>
      <c r="W21602" s="5"/>
      <c r="X21602" s="5"/>
      <c r="Y21602" s="5"/>
      <c r="Z21602" s="5"/>
      <c r="AA21602" s="5"/>
      <c r="AB21602" s="5"/>
      <c r="AC21602" s="5"/>
      <c r="AD21602" s="5"/>
      <c r="AE21602" s="5"/>
      <c r="AF21602" s="5"/>
      <c r="AG21602" s="5"/>
      <c r="AH21602" s="5"/>
      <c r="AI21602" s="5"/>
      <c r="AJ21602" s="5"/>
    </row>
    <row r="21603" spans="11:36">
      <c r="K21603" s="5"/>
      <c r="L21603" s="5"/>
      <c r="M21603" s="5"/>
      <c r="N21603" s="5"/>
      <c r="O21603" s="5"/>
      <c r="P21603" s="5"/>
      <c r="Q21603" s="5"/>
      <c r="R21603" s="5"/>
      <c r="S21603" s="5"/>
      <c r="T21603" s="5"/>
      <c r="U21603" s="5"/>
      <c r="V21603" s="5"/>
      <c r="W21603" s="5"/>
      <c r="X21603" s="5"/>
      <c r="Y21603" s="5"/>
      <c r="Z21603" s="5"/>
      <c r="AA21603" s="5"/>
      <c r="AB21603" s="5"/>
      <c r="AC21603" s="5"/>
      <c r="AD21603" s="5"/>
      <c r="AE21603" s="5"/>
      <c r="AF21603" s="5"/>
      <c r="AG21603" s="5"/>
      <c r="AH21603" s="5"/>
      <c r="AI21603" s="5"/>
      <c r="AJ21603" s="5"/>
    </row>
    <row r="21604" spans="11:36">
      <c r="K21604" s="5"/>
      <c r="L21604" s="5"/>
      <c r="M21604" s="5"/>
      <c r="N21604" s="5"/>
      <c r="O21604" s="5"/>
      <c r="P21604" s="5"/>
      <c r="Q21604" s="5"/>
      <c r="R21604" s="5"/>
      <c r="S21604" s="5"/>
      <c r="T21604" s="5"/>
      <c r="U21604" s="5"/>
      <c r="V21604" s="5"/>
      <c r="W21604" s="5"/>
      <c r="X21604" s="5"/>
      <c r="Y21604" s="5"/>
      <c r="Z21604" s="5"/>
      <c r="AA21604" s="5"/>
      <c r="AB21604" s="5"/>
      <c r="AC21604" s="5"/>
      <c r="AD21604" s="5"/>
      <c r="AE21604" s="5"/>
      <c r="AF21604" s="5"/>
      <c r="AG21604" s="5"/>
      <c r="AH21604" s="5"/>
      <c r="AI21604" s="5"/>
      <c r="AJ21604" s="5"/>
    </row>
    <row r="21605" spans="11:36">
      <c r="K21605" s="5"/>
      <c r="L21605" s="5"/>
      <c r="M21605" s="5"/>
      <c r="N21605" s="5"/>
      <c r="O21605" s="5"/>
      <c r="P21605" s="5"/>
      <c r="Q21605" s="5"/>
      <c r="R21605" s="5"/>
      <c r="S21605" s="5"/>
      <c r="T21605" s="5"/>
      <c r="U21605" s="5"/>
      <c r="V21605" s="5"/>
      <c r="W21605" s="5"/>
      <c r="X21605" s="5"/>
      <c r="Y21605" s="5"/>
      <c r="Z21605" s="5"/>
      <c r="AA21605" s="5"/>
      <c r="AB21605" s="5"/>
      <c r="AC21605" s="5"/>
      <c r="AD21605" s="5"/>
      <c r="AE21605" s="5"/>
      <c r="AF21605" s="5"/>
      <c r="AG21605" s="5"/>
      <c r="AH21605" s="5"/>
      <c r="AI21605" s="5"/>
      <c r="AJ21605" s="5"/>
    </row>
    <row r="21606" spans="11:36">
      <c r="K21606" s="5"/>
      <c r="L21606" s="5"/>
      <c r="M21606" s="5"/>
      <c r="N21606" s="5"/>
      <c r="O21606" s="5"/>
      <c r="P21606" s="5"/>
      <c r="Q21606" s="5"/>
      <c r="R21606" s="5"/>
      <c r="S21606" s="5"/>
      <c r="T21606" s="5"/>
      <c r="U21606" s="5"/>
      <c r="V21606" s="5"/>
      <c r="W21606" s="5"/>
      <c r="X21606" s="5"/>
      <c r="Y21606" s="5"/>
      <c r="Z21606" s="5"/>
      <c r="AA21606" s="5"/>
      <c r="AB21606" s="5"/>
      <c r="AC21606" s="5"/>
      <c r="AD21606" s="5"/>
      <c r="AE21606" s="5"/>
      <c r="AF21606" s="5"/>
      <c r="AG21606" s="5"/>
      <c r="AH21606" s="5"/>
      <c r="AI21606" s="5"/>
      <c r="AJ21606" s="5"/>
    </row>
    <row r="21607" spans="11:36">
      <c r="K21607" s="5"/>
      <c r="L21607" s="5"/>
      <c r="M21607" s="5"/>
      <c r="N21607" s="5"/>
      <c r="O21607" s="5"/>
      <c r="P21607" s="5"/>
      <c r="Q21607" s="5"/>
      <c r="R21607" s="5"/>
      <c r="S21607" s="5"/>
      <c r="T21607" s="5"/>
      <c r="U21607" s="5"/>
      <c r="V21607" s="5"/>
      <c r="W21607" s="5"/>
      <c r="X21607" s="5"/>
      <c r="Y21607" s="5"/>
      <c r="Z21607" s="5"/>
      <c r="AA21607" s="5"/>
      <c r="AB21607" s="5"/>
      <c r="AC21607" s="5"/>
      <c r="AD21607" s="5"/>
      <c r="AE21607" s="5"/>
      <c r="AF21607" s="5"/>
      <c r="AG21607" s="5"/>
      <c r="AH21607" s="5"/>
      <c r="AI21607" s="5"/>
      <c r="AJ21607" s="5"/>
    </row>
    <row r="21608" spans="11:36">
      <c r="K21608" s="5"/>
      <c r="L21608" s="5"/>
      <c r="M21608" s="5"/>
      <c r="N21608" s="5"/>
      <c r="O21608" s="5"/>
      <c r="P21608" s="5"/>
      <c r="Q21608" s="5"/>
      <c r="R21608" s="5"/>
      <c r="S21608" s="5"/>
      <c r="T21608" s="5"/>
      <c r="U21608" s="5"/>
      <c r="V21608" s="5"/>
      <c r="W21608" s="5"/>
      <c r="X21608" s="5"/>
      <c r="Y21608" s="5"/>
      <c r="Z21608" s="5"/>
      <c r="AA21608" s="5"/>
      <c r="AB21608" s="5"/>
      <c r="AC21608" s="5"/>
      <c r="AD21608" s="5"/>
      <c r="AE21608" s="5"/>
      <c r="AF21608" s="5"/>
      <c r="AG21608" s="5"/>
      <c r="AH21608" s="5"/>
      <c r="AI21608" s="5"/>
      <c r="AJ21608" s="5"/>
    </row>
    <row r="21609" spans="11:36">
      <c r="K21609" s="5"/>
      <c r="L21609" s="5"/>
      <c r="M21609" s="5"/>
      <c r="N21609" s="5"/>
      <c r="O21609" s="5"/>
      <c r="P21609" s="5"/>
      <c r="Q21609" s="5"/>
      <c r="R21609" s="5"/>
      <c r="S21609" s="5"/>
      <c r="T21609" s="5"/>
      <c r="U21609" s="5"/>
      <c r="V21609" s="5"/>
      <c r="W21609" s="5"/>
      <c r="X21609" s="5"/>
      <c r="Y21609" s="5"/>
      <c r="Z21609" s="5"/>
      <c r="AA21609" s="5"/>
      <c r="AB21609" s="5"/>
      <c r="AC21609" s="5"/>
      <c r="AD21609" s="5"/>
      <c r="AE21609" s="5"/>
      <c r="AF21609" s="5"/>
      <c r="AG21609" s="5"/>
      <c r="AH21609" s="5"/>
      <c r="AI21609" s="5"/>
      <c r="AJ21609" s="5"/>
    </row>
    <row r="21610" spans="11:36">
      <c r="K21610" s="5"/>
      <c r="L21610" s="5"/>
      <c r="M21610" s="5"/>
      <c r="N21610" s="5"/>
      <c r="O21610" s="5"/>
      <c r="P21610" s="5"/>
      <c r="Q21610" s="5"/>
      <c r="R21610" s="5"/>
      <c r="S21610" s="5"/>
      <c r="T21610" s="5"/>
      <c r="U21610" s="5"/>
      <c r="V21610" s="5"/>
      <c r="W21610" s="5"/>
      <c r="X21610" s="5"/>
      <c r="Y21610" s="5"/>
      <c r="Z21610" s="5"/>
      <c r="AA21610" s="5"/>
      <c r="AB21610" s="5"/>
      <c r="AC21610" s="5"/>
      <c r="AD21610" s="5"/>
      <c r="AE21610" s="5"/>
      <c r="AF21610" s="5"/>
      <c r="AG21610" s="5"/>
      <c r="AH21610" s="5"/>
      <c r="AI21610" s="5"/>
      <c r="AJ21610" s="5"/>
    </row>
    <row r="21611" spans="11:36">
      <c r="K21611" s="5"/>
      <c r="L21611" s="5"/>
      <c r="M21611" s="5"/>
      <c r="N21611" s="5"/>
      <c r="O21611" s="5"/>
      <c r="P21611" s="5"/>
      <c r="Q21611" s="5"/>
      <c r="R21611" s="5"/>
      <c r="S21611" s="5"/>
      <c r="T21611" s="5"/>
      <c r="U21611" s="5"/>
      <c r="V21611" s="5"/>
      <c r="W21611" s="5"/>
      <c r="X21611" s="5"/>
      <c r="Y21611" s="5"/>
      <c r="Z21611" s="5"/>
      <c r="AA21611" s="5"/>
      <c r="AB21611" s="5"/>
      <c r="AC21611" s="5"/>
      <c r="AD21611" s="5"/>
      <c r="AE21611" s="5"/>
      <c r="AF21611" s="5"/>
      <c r="AG21611" s="5"/>
      <c r="AH21611" s="5"/>
      <c r="AI21611" s="5"/>
      <c r="AJ21611" s="5"/>
    </row>
    <row r="21612" spans="11:36">
      <c r="K21612" s="5"/>
      <c r="L21612" s="5"/>
      <c r="M21612" s="5"/>
      <c r="N21612" s="5"/>
      <c r="O21612" s="5"/>
      <c r="P21612" s="5"/>
      <c r="Q21612" s="5"/>
      <c r="R21612" s="5"/>
      <c r="S21612" s="5"/>
      <c r="T21612" s="5"/>
      <c r="U21612" s="5"/>
      <c r="V21612" s="5"/>
      <c r="W21612" s="5"/>
      <c r="X21612" s="5"/>
      <c r="Y21612" s="5"/>
      <c r="Z21612" s="5"/>
      <c r="AA21612" s="5"/>
      <c r="AB21612" s="5"/>
      <c r="AC21612" s="5"/>
      <c r="AD21612" s="5"/>
      <c r="AE21612" s="5"/>
      <c r="AF21612" s="5"/>
      <c r="AG21612" s="5"/>
      <c r="AH21612" s="5"/>
      <c r="AI21612" s="5"/>
      <c r="AJ21612" s="5"/>
    </row>
    <row r="21613" spans="11:36">
      <c r="K21613" s="5"/>
      <c r="L21613" s="5"/>
      <c r="M21613" s="5"/>
      <c r="N21613" s="5"/>
      <c r="O21613" s="5"/>
      <c r="P21613" s="5"/>
      <c r="Q21613" s="5"/>
      <c r="R21613" s="5"/>
      <c r="S21613" s="5"/>
      <c r="T21613" s="5"/>
      <c r="U21613" s="5"/>
      <c r="V21613" s="5"/>
      <c r="W21613" s="5"/>
      <c r="X21613" s="5"/>
      <c r="Y21613" s="5"/>
      <c r="Z21613" s="5"/>
      <c r="AA21613" s="5"/>
      <c r="AB21613" s="5"/>
      <c r="AC21613" s="5"/>
      <c r="AD21613" s="5"/>
      <c r="AE21613" s="5"/>
      <c r="AF21613" s="5"/>
      <c r="AG21613" s="5"/>
      <c r="AH21613" s="5"/>
      <c r="AI21613" s="5"/>
      <c r="AJ21613" s="5"/>
    </row>
    <row r="21614" spans="11:36">
      <c r="K21614" s="5"/>
      <c r="L21614" s="5"/>
      <c r="M21614" s="5"/>
      <c r="N21614" s="5"/>
      <c r="O21614" s="5"/>
      <c r="P21614" s="5"/>
      <c r="Q21614" s="5"/>
      <c r="R21614" s="5"/>
      <c r="S21614" s="5"/>
      <c r="T21614" s="5"/>
      <c r="U21614" s="5"/>
      <c r="V21614" s="5"/>
      <c r="W21614" s="5"/>
      <c r="X21614" s="5"/>
      <c r="Y21614" s="5"/>
      <c r="Z21614" s="5"/>
      <c r="AA21614" s="5"/>
      <c r="AB21614" s="5"/>
      <c r="AC21614" s="5"/>
      <c r="AD21614" s="5"/>
      <c r="AE21614" s="5"/>
      <c r="AF21614" s="5"/>
      <c r="AG21614" s="5"/>
      <c r="AH21614" s="5"/>
      <c r="AI21614" s="5"/>
      <c r="AJ21614" s="5"/>
    </row>
    <row r="21615" spans="11:36">
      <c r="K21615" s="5"/>
      <c r="L21615" s="5"/>
      <c r="M21615" s="5"/>
      <c r="N21615" s="5"/>
      <c r="O21615" s="5"/>
      <c r="P21615" s="5"/>
      <c r="Q21615" s="5"/>
      <c r="R21615" s="5"/>
      <c r="S21615" s="5"/>
      <c r="T21615" s="5"/>
      <c r="U21615" s="5"/>
      <c r="V21615" s="5"/>
      <c r="W21615" s="5"/>
      <c r="X21615" s="5"/>
      <c r="Y21615" s="5"/>
      <c r="Z21615" s="5"/>
      <c r="AA21615" s="5"/>
      <c r="AB21615" s="5"/>
      <c r="AC21615" s="5"/>
      <c r="AD21615" s="5"/>
      <c r="AE21615" s="5"/>
      <c r="AF21615" s="5"/>
      <c r="AG21615" s="5"/>
      <c r="AH21615" s="5"/>
      <c r="AI21615" s="5"/>
      <c r="AJ21615" s="5"/>
    </row>
    <row r="21616" spans="11:36">
      <c r="K21616" s="5"/>
      <c r="L21616" s="5"/>
      <c r="M21616" s="5"/>
      <c r="N21616" s="5"/>
      <c r="O21616" s="5"/>
      <c r="P21616" s="5"/>
      <c r="Q21616" s="5"/>
      <c r="R21616" s="5"/>
      <c r="S21616" s="5"/>
      <c r="T21616" s="5"/>
      <c r="U21616" s="5"/>
      <c r="V21616" s="5"/>
      <c r="W21616" s="5"/>
      <c r="X21616" s="5"/>
      <c r="Y21616" s="5"/>
      <c r="Z21616" s="5"/>
      <c r="AA21616" s="5"/>
      <c r="AB21616" s="5"/>
      <c r="AC21616" s="5"/>
      <c r="AD21616" s="5"/>
      <c r="AE21616" s="5"/>
      <c r="AF21616" s="5"/>
      <c r="AG21616" s="5"/>
      <c r="AH21616" s="5"/>
      <c r="AI21616" s="5"/>
      <c r="AJ21616" s="5"/>
    </row>
    <row r="21617" spans="11:36">
      <c r="K21617" s="5"/>
      <c r="L21617" s="5"/>
      <c r="M21617" s="5"/>
      <c r="N21617" s="5"/>
      <c r="O21617" s="5"/>
      <c r="P21617" s="5"/>
      <c r="Q21617" s="5"/>
      <c r="R21617" s="5"/>
      <c r="S21617" s="5"/>
      <c r="T21617" s="5"/>
      <c r="U21617" s="5"/>
      <c r="V21617" s="5"/>
      <c r="W21617" s="5"/>
      <c r="X21617" s="5"/>
      <c r="Y21617" s="5"/>
      <c r="Z21617" s="5"/>
      <c r="AA21617" s="5"/>
      <c r="AB21617" s="5"/>
      <c r="AC21617" s="5"/>
      <c r="AD21617" s="5"/>
      <c r="AE21617" s="5"/>
      <c r="AF21617" s="5"/>
      <c r="AG21617" s="5"/>
      <c r="AH21617" s="5"/>
      <c r="AI21617" s="5"/>
      <c r="AJ21617" s="5"/>
    </row>
    <row r="21618" spans="11:36">
      <c r="K21618" s="5"/>
      <c r="L21618" s="5"/>
      <c r="M21618" s="5"/>
      <c r="N21618" s="5"/>
      <c r="O21618" s="5"/>
      <c r="P21618" s="5"/>
      <c r="Q21618" s="5"/>
      <c r="R21618" s="5"/>
      <c r="S21618" s="5"/>
      <c r="T21618" s="5"/>
      <c r="U21618" s="5"/>
      <c r="V21618" s="5"/>
      <c r="W21618" s="5"/>
      <c r="X21618" s="5"/>
      <c r="Y21618" s="5"/>
      <c r="Z21618" s="5"/>
      <c r="AA21618" s="5"/>
      <c r="AB21618" s="5"/>
      <c r="AC21618" s="5"/>
      <c r="AD21618" s="5"/>
      <c r="AE21618" s="5"/>
      <c r="AF21618" s="5"/>
      <c r="AG21618" s="5"/>
      <c r="AH21618" s="5"/>
      <c r="AI21618" s="5"/>
      <c r="AJ21618" s="5"/>
    </row>
    <row r="21619" spans="11:36">
      <c r="K21619" s="5"/>
      <c r="L21619" s="5"/>
      <c r="M21619" s="5"/>
      <c r="N21619" s="5"/>
      <c r="O21619" s="5"/>
      <c r="P21619" s="5"/>
      <c r="Q21619" s="5"/>
      <c r="R21619" s="5"/>
      <c r="S21619" s="5"/>
      <c r="T21619" s="5"/>
      <c r="U21619" s="5"/>
      <c r="V21619" s="5"/>
      <c r="W21619" s="5"/>
      <c r="X21619" s="5"/>
      <c r="Y21619" s="5"/>
      <c r="Z21619" s="5"/>
      <c r="AA21619" s="5"/>
      <c r="AB21619" s="5"/>
      <c r="AC21619" s="5"/>
      <c r="AD21619" s="5"/>
      <c r="AE21619" s="5"/>
      <c r="AF21619" s="5"/>
      <c r="AG21619" s="5"/>
      <c r="AH21619" s="5"/>
      <c r="AI21619" s="5"/>
      <c r="AJ21619" s="5"/>
    </row>
    <row r="21620" spans="11:36">
      <c r="K21620" s="5"/>
      <c r="L21620" s="5"/>
      <c r="M21620" s="5"/>
      <c r="N21620" s="5"/>
      <c r="O21620" s="5"/>
      <c r="P21620" s="5"/>
      <c r="Q21620" s="5"/>
      <c r="R21620" s="5"/>
      <c r="S21620" s="5"/>
      <c r="T21620" s="5"/>
      <c r="U21620" s="5"/>
      <c r="V21620" s="5"/>
      <c r="W21620" s="5"/>
      <c r="X21620" s="5"/>
      <c r="Y21620" s="5"/>
      <c r="Z21620" s="5"/>
      <c r="AA21620" s="5"/>
      <c r="AB21620" s="5"/>
      <c r="AC21620" s="5"/>
      <c r="AD21620" s="5"/>
      <c r="AE21620" s="5"/>
      <c r="AF21620" s="5"/>
      <c r="AG21620" s="5"/>
      <c r="AH21620" s="5"/>
      <c r="AI21620" s="5"/>
      <c r="AJ21620" s="5"/>
    </row>
    <row r="21621" spans="11:36">
      <c r="K21621" s="5"/>
      <c r="L21621" s="5"/>
      <c r="M21621" s="5"/>
      <c r="N21621" s="5"/>
      <c r="O21621" s="5"/>
      <c r="P21621" s="5"/>
      <c r="Q21621" s="5"/>
      <c r="R21621" s="5"/>
      <c r="S21621" s="5"/>
      <c r="T21621" s="5"/>
      <c r="U21621" s="5"/>
      <c r="V21621" s="5"/>
      <c r="W21621" s="5"/>
      <c r="X21621" s="5"/>
      <c r="Y21621" s="5"/>
      <c r="Z21621" s="5"/>
      <c r="AA21621" s="5"/>
      <c r="AB21621" s="5"/>
      <c r="AC21621" s="5"/>
      <c r="AD21621" s="5"/>
      <c r="AE21621" s="5"/>
      <c r="AF21621" s="5"/>
      <c r="AG21621" s="5"/>
      <c r="AH21621" s="5"/>
      <c r="AI21621" s="5"/>
      <c r="AJ21621" s="5"/>
    </row>
    <row r="21622" spans="11:36">
      <c r="K21622" s="5"/>
      <c r="L21622" s="5"/>
      <c r="M21622" s="5"/>
      <c r="N21622" s="5"/>
      <c r="O21622" s="5"/>
      <c r="P21622" s="5"/>
      <c r="Q21622" s="5"/>
      <c r="R21622" s="5"/>
      <c r="S21622" s="5"/>
      <c r="T21622" s="5"/>
      <c r="U21622" s="5"/>
      <c r="V21622" s="5"/>
      <c r="W21622" s="5"/>
      <c r="X21622" s="5"/>
      <c r="Y21622" s="5"/>
      <c r="Z21622" s="5"/>
      <c r="AA21622" s="5"/>
      <c r="AB21622" s="5"/>
      <c r="AC21622" s="5"/>
      <c r="AD21622" s="5"/>
      <c r="AE21622" s="5"/>
      <c r="AF21622" s="5"/>
      <c r="AG21622" s="5"/>
      <c r="AH21622" s="5"/>
      <c r="AI21622" s="5"/>
      <c r="AJ21622" s="5"/>
    </row>
    <row r="21623" spans="11:36">
      <c r="K21623" s="5"/>
      <c r="L21623" s="5"/>
      <c r="M21623" s="5"/>
      <c r="N21623" s="5"/>
      <c r="O21623" s="5"/>
      <c r="P21623" s="5"/>
      <c r="Q21623" s="5"/>
      <c r="R21623" s="5"/>
      <c r="S21623" s="5"/>
      <c r="T21623" s="5"/>
      <c r="U21623" s="5"/>
      <c r="V21623" s="5"/>
      <c r="W21623" s="5"/>
      <c r="X21623" s="5"/>
      <c r="Y21623" s="5"/>
      <c r="Z21623" s="5"/>
      <c r="AA21623" s="5"/>
      <c r="AB21623" s="5"/>
      <c r="AC21623" s="5"/>
      <c r="AD21623" s="5"/>
      <c r="AE21623" s="5"/>
      <c r="AF21623" s="5"/>
      <c r="AG21623" s="5"/>
      <c r="AH21623" s="5"/>
      <c r="AI21623" s="5"/>
      <c r="AJ21623" s="5"/>
    </row>
    <row r="21624" spans="11:36">
      <c r="K21624" s="5"/>
      <c r="L21624" s="5"/>
      <c r="M21624" s="5"/>
      <c r="N21624" s="5"/>
      <c r="O21624" s="5"/>
      <c r="P21624" s="5"/>
      <c r="Q21624" s="5"/>
      <c r="R21624" s="5"/>
      <c r="S21624" s="5"/>
      <c r="T21624" s="5"/>
      <c r="U21624" s="5"/>
      <c r="V21624" s="5"/>
      <c r="W21624" s="5"/>
      <c r="X21624" s="5"/>
      <c r="Y21624" s="5"/>
      <c r="Z21624" s="5"/>
      <c r="AA21624" s="5"/>
      <c r="AB21624" s="5"/>
      <c r="AC21624" s="5"/>
      <c r="AD21624" s="5"/>
      <c r="AE21624" s="5"/>
      <c r="AF21624" s="5"/>
      <c r="AG21624" s="5"/>
      <c r="AH21624" s="5"/>
      <c r="AI21624" s="5"/>
      <c r="AJ21624" s="5"/>
    </row>
    <row r="21625" spans="11:36">
      <c r="K21625" s="5"/>
      <c r="L21625" s="5"/>
      <c r="M21625" s="5"/>
      <c r="N21625" s="5"/>
      <c r="O21625" s="5"/>
      <c r="P21625" s="5"/>
      <c r="Q21625" s="5"/>
      <c r="R21625" s="5"/>
      <c r="S21625" s="5"/>
      <c r="T21625" s="5"/>
      <c r="U21625" s="5"/>
      <c r="V21625" s="5"/>
      <c r="W21625" s="5"/>
      <c r="X21625" s="5"/>
      <c r="Y21625" s="5"/>
      <c r="Z21625" s="5"/>
      <c r="AA21625" s="5"/>
      <c r="AB21625" s="5"/>
      <c r="AC21625" s="5"/>
      <c r="AD21625" s="5"/>
      <c r="AE21625" s="5"/>
      <c r="AF21625" s="5"/>
      <c r="AG21625" s="5"/>
      <c r="AH21625" s="5"/>
      <c r="AI21625" s="5"/>
      <c r="AJ21625" s="5"/>
    </row>
    <row r="21626" spans="11:36">
      <c r="K21626" s="5"/>
      <c r="L21626" s="5"/>
      <c r="M21626" s="5"/>
      <c r="N21626" s="5"/>
      <c r="O21626" s="5"/>
      <c r="P21626" s="5"/>
      <c r="Q21626" s="5"/>
      <c r="R21626" s="5"/>
      <c r="S21626" s="5"/>
      <c r="T21626" s="5"/>
      <c r="U21626" s="5"/>
      <c r="V21626" s="5"/>
      <c r="W21626" s="5"/>
      <c r="X21626" s="5"/>
      <c r="Y21626" s="5"/>
      <c r="Z21626" s="5"/>
      <c r="AA21626" s="5"/>
      <c r="AB21626" s="5"/>
      <c r="AC21626" s="5"/>
      <c r="AD21626" s="5"/>
      <c r="AE21626" s="5"/>
      <c r="AF21626" s="5"/>
      <c r="AG21626" s="5"/>
      <c r="AH21626" s="5"/>
      <c r="AI21626" s="5"/>
      <c r="AJ21626" s="5"/>
    </row>
    <row r="21627" spans="11:36">
      <c r="K21627" s="5"/>
      <c r="L21627" s="5"/>
      <c r="M21627" s="5"/>
      <c r="N21627" s="5"/>
      <c r="O21627" s="5"/>
      <c r="P21627" s="5"/>
      <c r="Q21627" s="5"/>
      <c r="R21627" s="5"/>
      <c r="S21627" s="5"/>
      <c r="T21627" s="5"/>
      <c r="U21627" s="5"/>
      <c r="V21627" s="5"/>
      <c r="W21627" s="5"/>
      <c r="X21627" s="5"/>
      <c r="Y21627" s="5"/>
      <c r="Z21627" s="5"/>
      <c r="AA21627" s="5"/>
      <c r="AB21627" s="5"/>
      <c r="AC21627" s="5"/>
      <c r="AD21627" s="5"/>
      <c r="AE21627" s="5"/>
      <c r="AF21627" s="5"/>
      <c r="AG21627" s="5"/>
      <c r="AH21627" s="5"/>
      <c r="AI21627" s="5"/>
      <c r="AJ21627" s="5"/>
    </row>
    <row r="21628" spans="11:36">
      <c r="K21628" s="5"/>
      <c r="L21628" s="5"/>
      <c r="M21628" s="5"/>
      <c r="N21628" s="5"/>
      <c r="O21628" s="5"/>
      <c r="P21628" s="5"/>
      <c r="Q21628" s="5"/>
      <c r="R21628" s="5"/>
      <c r="S21628" s="5"/>
      <c r="T21628" s="5"/>
      <c r="U21628" s="5"/>
      <c r="V21628" s="5"/>
      <c r="W21628" s="5"/>
      <c r="X21628" s="5"/>
      <c r="Y21628" s="5"/>
      <c r="Z21628" s="5"/>
      <c r="AA21628" s="5"/>
      <c r="AB21628" s="5"/>
      <c r="AC21628" s="5"/>
      <c r="AD21628" s="5"/>
      <c r="AE21628" s="5"/>
      <c r="AF21628" s="5"/>
      <c r="AG21628" s="5"/>
      <c r="AH21628" s="5"/>
      <c r="AI21628" s="5"/>
      <c r="AJ21628" s="5"/>
    </row>
    <row r="21629" spans="11:36">
      <c r="K21629" s="5"/>
      <c r="L21629" s="5"/>
      <c r="M21629" s="5"/>
      <c r="N21629" s="5"/>
      <c r="O21629" s="5"/>
      <c r="P21629" s="5"/>
      <c r="Q21629" s="5"/>
      <c r="R21629" s="5"/>
      <c r="S21629" s="5"/>
      <c r="T21629" s="5"/>
      <c r="U21629" s="5"/>
      <c r="V21629" s="5"/>
      <c r="W21629" s="5"/>
      <c r="X21629" s="5"/>
      <c r="Y21629" s="5"/>
      <c r="Z21629" s="5"/>
      <c r="AA21629" s="5"/>
      <c r="AB21629" s="5"/>
      <c r="AC21629" s="5"/>
      <c r="AD21629" s="5"/>
      <c r="AE21629" s="5"/>
      <c r="AF21629" s="5"/>
      <c r="AG21629" s="5"/>
      <c r="AH21629" s="5"/>
      <c r="AI21629" s="5"/>
      <c r="AJ21629" s="5"/>
    </row>
    <row r="21630" spans="11:36">
      <c r="K21630" s="5"/>
      <c r="L21630" s="5"/>
      <c r="M21630" s="5"/>
      <c r="N21630" s="5"/>
      <c r="O21630" s="5"/>
      <c r="P21630" s="5"/>
      <c r="Q21630" s="5"/>
      <c r="R21630" s="5"/>
      <c r="S21630" s="5"/>
      <c r="T21630" s="5"/>
      <c r="U21630" s="5"/>
      <c r="V21630" s="5"/>
      <c r="W21630" s="5"/>
      <c r="X21630" s="5"/>
      <c r="Y21630" s="5"/>
      <c r="Z21630" s="5"/>
      <c r="AA21630" s="5"/>
      <c r="AB21630" s="5"/>
      <c r="AC21630" s="5"/>
      <c r="AD21630" s="5"/>
      <c r="AE21630" s="5"/>
      <c r="AF21630" s="5"/>
      <c r="AG21630" s="5"/>
      <c r="AH21630" s="5"/>
      <c r="AI21630" s="5"/>
      <c r="AJ21630" s="5"/>
    </row>
    <row r="21631" spans="11:36">
      <c r="K21631" s="5"/>
      <c r="L21631" s="5"/>
      <c r="M21631" s="5"/>
      <c r="N21631" s="5"/>
      <c r="O21631" s="5"/>
      <c r="P21631" s="5"/>
      <c r="Q21631" s="5"/>
      <c r="R21631" s="5"/>
      <c r="S21631" s="5"/>
      <c r="T21631" s="5"/>
      <c r="U21631" s="5"/>
      <c r="V21631" s="5"/>
      <c r="W21631" s="5"/>
      <c r="X21631" s="5"/>
      <c r="Y21631" s="5"/>
      <c r="Z21631" s="5"/>
      <c r="AA21631" s="5"/>
      <c r="AB21631" s="5"/>
      <c r="AC21631" s="5"/>
      <c r="AD21631" s="5"/>
      <c r="AE21631" s="5"/>
      <c r="AF21631" s="5"/>
      <c r="AG21631" s="5"/>
      <c r="AH21631" s="5"/>
      <c r="AI21631" s="5"/>
      <c r="AJ21631" s="5"/>
    </row>
    <row r="21632" spans="11:36">
      <c r="K21632" s="5"/>
      <c r="L21632" s="5"/>
      <c r="M21632" s="5"/>
      <c r="N21632" s="5"/>
      <c r="O21632" s="5"/>
      <c r="P21632" s="5"/>
      <c r="Q21632" s="5"/>
      <c r="R21632" s="5"/>
      <c r="S21632" s="5"/>
      <c r="T21632" s="5"/>
      <c r="U21632" s="5"/>
      <c r="V21632" s="5"/>
      <c r="W21632" s="5"/>
      <c r="X21632" s="5"/>
      <c r="Y21632" s="5"/>
      <c r="Z21632" s="5"/>
      <c r="AA21632" s="5"/>
      <c r="AB21632" s="5"/>
      <c r="AC21632" s="5"/>
      <c r="AD21632" s="5"/>
      <c r="AE21632" s="5"/>
      <c r="AF21632" s="5"/>
      <c r="AG21632" s="5"/>
      <c r="AH21632" s="5"/>
      <c r="AI21632" s="5"/>
      <c r="AJ21632" s="5"/>
    </row>
    <row r="21633" spans="11:36">
      <c r="K21633" s="5"/>
      <c r="L21633" s="5"/>
      <c r="M21633" s="5"/>
      <c r="N21633" s="5"/>
      <c r="O21633" s="5"/>
      <c r="P21633" s="5"/>
      <c r="Q21633" s="5"/>
      <c r="R21633" s="5"/>
      <c r="S21633" s="5"/>
      <c r="T21633" s="5"/>
      <c r="U21633" s="5"/>
      <c r="V21633" s="5"/>
      <c r="W21633" s="5"/>
      <c r="X21633" s="5"/>
      <c r="Y21633" s="5"/>
      <c r="Z21633" s="5"/>
      <c r="AA21633" s="5"/>
      <c r="AB21633" s="5"/>
      <c r="AC21633" s="5"/>
      <c r="AD21633" s="5"/>
      <c r="AE21633" s="5"/>
      <c r="AF21633" s="5"/>
      <c r="AG21633" s="5"/>
      <c r="AH21633" s="5"/>
      <c r="AI21633" s="5"/>
      <c r="AJ21633" s="5"/>
    </row>
    <row r="21634" spans="11:36">
      <c r="K21634" s="5"/>
      <c r="L21634" s="5"/>
      <c r="M21634" s="5"/>
      <c r="N21634" s="5"/>
      <c r="O21634" s="5"/>
      <c r="P21634" s="5"/>
      <c r="Q21634" s="5"/>
      <c r="R21634" s="5"/>
      <c r="S21634" s="5"/>
      <c r="T21634" s="5"/>
      <c r="U21634" s="5"/>
      <c r="V21634" s="5"/>
      <c r="W21634" s="5"/>
      <c r="X21634" s="5"/>
      <c r="Y21634" s="5"/>
      <c r="Z21634" s="5"/>
      <c r="AA21634" s="5"/>
      <c r="AB21634" s="5"/>
      <c r="AC21634" s="5"/>
      <c r="AD21634" s="5"/>
      <c r="AE21634" s="5"/>
      <c r="AF21634" s="5"/>
      <c r="AG21634" s="5"/>
      <c r="AH21634" s="5"/>
      <c r="AI21634" s="5"/>
      <c r="AJ21634" s="5"/>
    </row>
    <row r="21635" spans="11:36">
      <c r="K21635" s="5"/>
      <c r="L21635" s="5"/>
      <c r="M21635" s="5"/>
      <c r="N21635" s="5"/>
      <c r="O21635" s="5"/>
      <c r="P21635" s="5"/>
      <c r="Q21635" s="5"/>
      <c r="R21635" s="5"/>
      <c r="S21635" s="5"/>
      <c r="T21635" s="5"/>
      <c r="U21635" s="5"/>
      <c r="V21635" s="5"/>
      <c r="W21635" s="5"/>
      <c r="X21635" s="5"/>
      <c r="Y21635" s="5"/>
      <c r="Z21635" s="5"/>
      <c r="AA21635" s="5"/>
      <c r="AB21635" s="5"/>
      <c r="AC21635" s="5"/>
      <c r="AD21635" s="5"/>
      <c r="AE21635" s="5"/>
      <c r="AF21635" s="5"/>
      <c r="AG21635" s="5"/>
      <c r="AH21635" s="5"/>
      <c r="AI21635" s="5"/>
      <c r="AJ21635" s="5"/>
    </row>
    <row r="21636" spans="11:36">
      <c r="K21636" s="5"/>
      <c r="L21636" s="5"/>
      <c r="M21636" s="5"/>
      <c r="N21636" s="5"/>
      <c r="O21636" s="5"/>
      <c r="P21636" s="5"/>
      <c r="Q21636" s="5"/>
      <c r="R21636" s="5"/>
      <c r="S21636" s="5"/>
      <c r="T21636" s="5"/>
      <c r="U21636" s="5"/>
      <c r="V21636" s="5"/>
      <c r="W21636" s="5"/>
      <c r="X21636" s="5"/>
      <c r="Y21636" s="5"/>
      <c r="Z21636" s="5"/>
      <c r="AA21636" s="5"/>
      <c r="AB21636" s="5"/>
      <c r="AC21636" s="5"/>
      <c r="AD21636" s="5"/>
      <c r="AE21636" s="5"/>
      <c r="AF21636" s="5"/>
      <c r="AG21636" s="5"/>
      <c r="AH21636" s="5"/>
      <c r="AI21636" s="5"/>
      <c r="AJ21636" s="5"/>
    </row>
    <row r="21637" spans="11:36">
      <c r="K21637" s="5"/>
      <c r="L21637" s="5"/>
      <c r="M21637" s="5"/>
      <c r="N21637" s="5"/>
      <c r="O21637" s="5"/>
      <c r="P21637" s="5"/>
      <c r="Q21637" s="5"/>
      <c r="R21637" s="5"/>
      <c r="S21637" s="5"/>
      <c r="T21637" s="5"/>
      <c r="U21637" s="5"/>
      <c r="V21637" s="5"/>
      <c r="W21637" s="5"/>
      <c r="X21637" s="5"/>
      <c r="Y21637" s="5"/>
      <c r="Z21637" s="5"/>
      <c r="AA21637" s="5"/>
      <c r="AB21637" s="5"/>
      <c r="AC21637" s="5"/>
      <c r="AD21637" s="5"/>
      <c r="AE21637" s="5"/>
      <c r="AF21637" s="5"/>
      <c r="AG21637" s="5"/>
      <c r="AH21637" s="5"/>
      <c r="AI21637" s="5"/>
      <c r="AJ21637" s="5"/>
    </row>
    <row r="21638" spans="11:36">
      <c r="K21638" s="5"/>
      <c r="L21638" s="5"/>
      <c r="M21638" s="5"/>
      <c r="N21638" s="5"/>
      <c r="O21638" s="5"/>
      <c r="P21638" s="5"/>
      <c r="Q21638" s="5"/>
      <c r="R21638" s="5"/>
      <c r="S21638" s="5"/>
      <c r="T21638" s="5"/>
      <c r="U21638" s="5"/>
      <c r="V21638" s="5"/>
      <c r="W21638" s="5"/>
      <c r="X21638" s="5"/>
      <c r="Y21638" s="5"/>
      <c r="Z21638" s="5"/>
      <c r="AA21638" s="5"/>
      <c r="AB21638" s="5"/>
      <c r="AC21638" s="5"/>
      <c r="AD21638" s="5"/>
      <c r="AE21638" s="5"/>
      <c r="AF21638" s="5"/>
      <c r="AG21638" s="5"/>
      <c r="AH21638" s="5"/>
      <c r="AI21638" s="5"/>
      <c r="AJ21638" s="5"/>
    </row>
    <row r="21639" spans="11:36">
      <c r="K21639" s="5"/>
      <c r="L21639" s="5"/>
      <c r="M21639" s="5"/>
      <c r="N21639" s="5"/>
      <c r="O21639" s="5"/>
      <c r="P21639" s="5"/>
      <c r="Q21639" s="5"/>
      <c r="R21639" s="5"/>
      <c r="S21639" s="5"/>
      <c r="T21639" s="5"/>
      <c r="U21639" s="5"/>
      <c r="V21639" s="5"/>
      <c r="W21639" s="5"/>
      <c r="X21639" s="5"/>
      <c r="Y21639" s="5"/>
      <c r="Z21639" s="5"/>
      <c r="AA21639" s="5"/>
      <c r="AB21639" s="5"/>
      <c r="AC21639" s="5"/>
      <c r="AD21639" s="5"/>
      <c r="AE21639" s="5"/>
      <c r="AF21639" s="5"/>
      <c r="AG21639" s="5"/>
      <c r="AH21639" s="5"/>
      <c r="AI21639" s="5"/>
      <c r="AJ21639" s="5"/>
    </row>
    <row r="21640" spans="11:36">
      <c r="K21640" s="5"/>
      <c r="L21640" s="5"/>
      <c r="M21640" s="5"/>
      <c r="N21640" s="5"/>
      <c r="O21640" s="5"/>
      <c r="P21640" s="5"/>
      <c r="Q21640" s="5"/>
      <c r="R21640" s="5"/>
      <c r="S21640" s="5"/>
      <c r="T21640" s="5"/>
      <c r="U21640" s="5"/>
      <c r="V21640" s="5"/>
      <c r="W21640" s="5"/>
      <c r="X21640" s="5"/>
      <c r="Y21640" s="5"/>
      <c r="Z21640" s="5"/>
      <c r="AA21640" s="5"/>
      <c r="AB21640" s="5"/>
      <c r="AC21640" s="5"/>
      <c r="AD21640" s="5"/>
      <c r="AE21640" s="5"/>
      <c r="AF21640" s="5"/>
      <c r="AG21640" s="5"/>
      <c r="AH21640" s="5"/>
      <c r="AI21640" s="5"/>
      <c r="AJ21640" s="5"/>
    </row>
    <row r="21641" spans="11:36">
      <c r="K21641" s="5"/>
      <c r="L21641" s="5"/>
      <c r="M21641" s="5"/>
      <c r="N21641" s="5"/>
      <c r="O21641" s="5"/>
      <c r="P21641" s="5"/>
      <c r="Q21641" s="5"/>
      <c r="R21641" s="5"/>
      <c r="S21641" s="5"/>
      <c r="T21641" s="5"/>
      <c r="U21641" s="5"/>
      <c r="V21641" s="5"/>
      <c r="W21641" s="5"/>
      <c r="X21641" s="5"/>
      <c r="Y21641" s="5"/>
      <c r="Z21641" s="5"/>
      <c r="AA21641" s="5"/>
      <c r="AB21641" s="5"/>
      <c r="AC21641" s="5"/>
      <c r="AD21641" s="5"/>
      <c r="AE21641" s="5"/>
      <c r="AF21641" s="5"/>
      <c r="AG21641" s="5"/>
      <c r="AH21641" s="5"/>
      <c r="AI21641" s="5"/>
      <c r="AJ21641" s="5"/>
    </row>
    <row r="21642" spans="11:36">
      <c r="K21642" s="5"/>
      <c r="L21642" s="5"/>
      <c r="M21642" s="5"/>
      <c r="N21642" s="5"/>
      <c r="O21642" s="5"/>
      <c r="P21642" s="5"/>
      <c r="Q21642" s="5"/>
      <c r="R21642" s="5"/>
      <c r="S21642" s="5"/>
      <c r="T21642" s="5"/>
      <c r="U21642" s="5"/>
      <c r="V21642" s="5"/>
      <c r="W21642" s="5"/>
      <c r="X21642" s="5"/>
      <c r="Y21642" s="5"/>
      <c r="Z21642" s="5"/>
      <c r="AA21642" s="5"/>
      <c r="AB21642" s="5"/>
      <c r="AC21642" s="5"/>
      <c r="AD21642" s="5"/>
      <c r="AE21642" s="5"/>
      <c r="AF21642" s="5"/>
      <c r="AG21642" s="5"/>
      <c r="AH21642" s="5"/>
      <c r="AI21642" s="5"/>
      <c r="AJ21642" s="5"/>
    </row>
    <row r="21643" spans="11:36">
      <c r="K21643" s="5"/>
      <c r="L21643" s="5"/>
      <c r="M21643" s="5"/>
      <c r="N21643" s="5"/>
      <c r="O21643" s="5"/>
      <c r="P21643" s="5"/>
      <c r="Q21643" s="5"/>
      <c r="R21643" s="5"/>
      <c r="S21643" s="5"/>
      <c r="T21643" s="5"/>
      <c r="U21643" s="5"/>
      <c r="V21643" s="5"/>
      <c r="W21643" s="5"/>
      <c r="X21643" s="5"/>
      <c r="Y21643" s="5"/>
      <c r="Z21643" s="5"/>
      <c r="AA21643" s="5"/>
      <c r="AB21643" s="5"/>
      <c r="AC21643" s="5"/>
      <c r="AD21643" s="5"/>
      <c r="AE21643" s="5"/>
      <c r="AF21643" s="5"/>
      <c r="AG21643" s="5"/>
      <c r="AH21643" s="5"/>
      <c r="AI21643" s="5"/>
      <c r="AJ21643" s="5"/>
    </row>
    <row r="21644" spans="11:36">
      <c r="K21644" s="5"/>
      <c r="L21644" s="5"/>
      <c r="M21644" s="5"/>
      <c r="N21644" s="5"/>
      <c r="O21644" s="5"/>
      <c r="P21644" s="5"/>
      <c r="Q21644" s="5"/>
      <c r="R21644" s="5"/>
      <c r="S21644" s="5"/>
      <c r="T21644" s="5"/>
      <c r="U21644" s="5"/>
      <c r="V21644" s="5"/>
      <c r="W21644" s="5"/>
      <c r="X21644" s="5"/>
      <c r="Y21644" s="5"/>
      <c r="Z21644" s="5"/>
      <c r="AA21644" s="5"/>
      <c r="AB21644" s="5"/>
      <c r="AC21644" s="5"/>
      <c r="AD21644" s="5"/>
      <c r="AE21644" s="5"/>
      <c r="AF21644" s="5"/>
      <c r="AG21644" s="5"/>
      <c r="AH21644" s="5"/>
      <c r="AI21644" s="5"/>
      <c r="AJ21644" s="5"/>
    </row>
    <row r="21645" spans="11:36">
      <c r="K21645" s="5"/>
      <c r="L21645" s="5"/>
      <c r="M21645" s="5"/>
      <c r="N21645" s="5"/>
      <c r="O21645" s="5"/>
      <c r="P21645" s="5"/>
      <c r="Q21645" s="5"/>
      <c r="R21645" s="5"/>
      <c r="S21645" s="5"/>
      <c r="T21645" s="5"/>
      <c r="U21645" s="5"/>
      <c r="V21645" s="5"/>
      <c r="W21645" s="5"/>
      <c r="X21645" s="5"/>
      <c r="Y21645" s="5"/>
      <c r="Z21645" s="5"/>
      <c r="AA21645" s="5"/>
      <c r="AB21645" s="5"/>
      <c r="AC21645" s="5"/>
      <c r="AD21645" s="5"/>
      <c r="AE21645" s="5"/>
      <c r="AF21645" s="5"/>
      <c r="AG21645" s="5"/>
      <c r="AH21645" s="5"/>
      <c r="AI21645" s="5"/>
      <c r="AJ21645" s="5"/>
    </row>
    <row r="21646" spans="11:36">
      <c r="K21646" s="5"/>
      <c r="L21646" s="5"/>
      <c r="M21646" s="5"/>
      <c r="N21646" s="5"/>
      <c r="O21646" s="5"/>
      <c r="P21646" s="5"/>
      <c r="Q21646" s="5"/>
      <c r="R21646" s="5"/>
      <c r="S21646" s="5"/>
      <c r="T21646" s="5"/>
      <c r="U21646" s="5"/>
      <c r="V21646" s="5"/>
      <c r="W21646" s="5"/>
      <c r="X21646" s="5"/>
      <c r="Y21646" s="5"/>
      <c r="Z21646" s="5"/>
      <c r="AA21646" s="5"/>
      <c r="AB21646" s="5"/>
      <c r="AC21646" s="5"/>
      <c r="AD21646" s="5"/>
      <c r="AE21646" s="5"/>
      <c r="AF21646" s="5"/>
      <c r="AG21646" s="5"/>
      <c r="AH21646" s="5"/>
      <c r="AI21646" s="5"/>
      <c r="AJ21646" s="5"/>
    </row>
    <row r="21647" spans="11:36">
      <c r="K21647" s="5"/>
      <c r="L21647" s="5"/>
      <c r="M21647" s="5"/>
      <c r="N21647" s="5"/>
      <c r="O21647" s="5"/>
      <c r="P21647" s="5"/>
      <c r="Q21647" s="5"/>
      <c r="R21647" s="5"/>
      <c r="S21647" s="5"/>
      <c r="T21647" s="5"/>
      <c r="U21647" s="5"/>
      <c r="V21647" s="5"/>
      <c r="W21647" s="5"/>
      <c r="X21647" s="5"/>
      <c r="Y21647" s="5"/>
      <c r="Z21647" s="5"/>
      <c r="AA21647" s="5"/>
      <c r="AB21647" s="5"/>
      <c r="AC21647" s="5"/>
      <c r="AD21647" s="5"/>
      <c r="AE21647" s="5"/>
      <c r="AF21647" s="5"/>
      <c r="AG21647" s="5"/>
      <c r="AH21647" s="5"/>
      <c r="AI21647" s="5"/>
      <c r="AJ21647" s="5"/>
    </row>
    <row r="21648" spans="11:36">
      <c r="K21648" s="5"/>
      <c r="L21648" s="5"/>
      <c r="M21648" s="5"/>
      <c r="N21648" s="5"/>
      <c r="O21648" s="5"/>
      <c r="P21648" s="5"/>
      <c r="Q21648" s="5"/>
      <c r="R21648" s="5"/>
      <c r="S21648" s="5"/>
      <c r="T21648" s="5"/>
      <c r="U21648" s="5"/>
      <c r="V21648" s="5"/>
      <c r="W21648" s="5"/>
      <c r="X21648" s="5"/>
      <c r="Y21648" s="5"/>
      <c r="Z21648" s="5"/>
      <c r="AA21648" s="5"/>
      <c r="AB21648" s="5"/>
      <c r="AC21648" s="5"/>
      <c r="AD21648" s="5"/>
      <c r="AE21648" s="5"/>
      <c r="AF21648" s="5"/>
      <c r="AG21648" s="5"/>
      <c r="AH21648" s="5"/>
      <c r="AI21648" s="5"/>
      <c r="AJ21648" s="5"/>
    </row>
    <row r="21649" spans="11:36">
      <c r="K21649" s="5"/>
      <c r="L21649" s="5"/>
      <c r="M21649" s="5"/>
      <c r="N21649" s="5"/>
      <c r="O21649" s="5"/>
      <c r="P21649" s="5"/>
      <c r="Q21649" s="5"/>
      <c r="R21649" s="5"/>
      <c r="S21649" s="5"/>
      <c r="T21649" s="5"/>
      <c r="U21649" s="5"/>
      <c r="V21649" s="5"/>
      <c r="W21649" s="5"/>
      <c r="X21649" s="5"/>
      <c r="Y21649" s="5"/>
      <c r="Z21649" s="5"/>
      <c r="AA21649" s="5"/>
      <c r="AB21649" s="5"/>
      <c r="AC21649" s="5"/>
      <c r="AD21649" s="5"/>
      <c r="AE21649" s="5"/>
      <c r="AF21649" s="5"/>
      <c r="AG21649" s="5"/>
      <c r="AH21649" s="5"/>
      <c r="AI21649" s="5"/>
      <c r="AJ21649" s="5"/>
    </row>
    <row r="21650" spans="11:36">
      <c r="K21650" s="5"/>
      <c r="L21650" s="5"/>
      <c r="M21650" s="5"/>
      <c r="N21650" s="5"/>
      <c r="O21650" s="5"/>
      <c r="P21650" s="5"/>
      <c r="Q21650" s="5"/>
      <c r="R21650" s="5"/>
      <c r="S21650" s="5"/>
      <c r="T21650" s="5"/>
      <c r="U21650" s="5"/>
      <c r="V21650" s="5"/>
      <c r="W21650" s="5"/>
      <c r="X21650" s="5"/>
      <c r="Y21650" s="5"/>
      <c r="Z21650" s="5"/>
      <c r="AA21650" s="5"/>
      <c r="AB21650" s="5"/>
      <c r="AC21650" s="5"/>
      <c r="AD21650" s="5"/>
      <c r="AE21650" s="5"/>
      <c r="AF21650" s="5"/>
      <c r="AG21650" s="5"/>
      <c r="AH21650" s="5"/>
      <c r="AI21650" s="5"/>
      <c r="AJ21650" s="5"/>
    </row>
    <row r="21651" spans="11:36">
      <c r="K21651" s="5"/>
      <c r="L21651" s="5"/>
      <c r="M21651" s="5"/>
      <c r="N21651" s="5"/>
      <c r="O21651" s="5"/>
      <c r="P21651" s="5"/>
      <c r="Q21651" s="5"/>
      <c r="R21651" s="5"/>
      <c r="S21651" s="5"/>
      <c r="T21651" s="5"/>
      <c r="U21651" s="5"/>
      <c r="V21651" s="5"/>
      <c r="W21651" s="5"/>
      <c r="X21651" s="5"/>
      <c r="Y21651" s="5"/>
      <c r="Z21651" s="5"/>
      <c r="AA21651" s="5"/>
      <c r="AB21651" s="5"/>
      <c r="AC21651" s="5"/>
      <c r="AD21651" s="5"/>
      <c r="AE21651" s="5"/>
      <c r="AF21651" s="5"/>
      <c r="AG21651" s="5"/>
      <c r="AH21651" s="5"/>
      <c r="AI21651" s="5"/>
      <c r="AJ21651" s="5"/>
    </row>
    <row r="21652" spans="11:36">
      <c r="K21652" s="5"/>
      <c r="L21652" s="5"/>
      <c r="M21652" s="5"/>
      <c r="N21652" s="5"/>
      <c r="O21652" s="5"/>
      <c r="P21652" s="5"/>
      <c r="Q21652" s="5"/>
      <c r="R21652" s="5"/>
      <c r="S21652" s="5"/>
      <c r="T21652" s="5"/>
      <c r="U21652" s="5"/>
      <c r="V21652" s="5"/>
      <c r="W21652" s="5"/>
      <c r="X21652" s="5"/>
      <c r="Y21652" s="5"/>
      <c r="Z21652" s="5"/>
      <c r="AA21652" s="5"/>
      <c r="AB21652" s="5"/>
      <c r="AC21652" s="5"/>
      <c r="AD21652" s="5"/>
      <c r="AE21652" s="5"/>
      <c r="AF21652" s="5"/>
      <c r="AG21652" s="5"/>
      <c r="AH21652" s="5"/>
      <c r="AI21652" s="5"/>
      <c r="AJ21652" s="5"/>
    </row>
    <row r="21653" spans="11:36">
      <c r="K21653" s="5"/>
      <c r="L21653" s="5"/>
      <c r="M21653" s="5"/>
      <c r="N21653" s="5"/>
      <c r="O21653" s="5"/>
      <c r="P21653" s="5"/>
      <c r="Q21653" s="5"/>
      <c r="R21653" s="5"/>
      <c r="S21653" s="5"/>
      <c r="T21653" s="5"/>
      <c r="U21653" s="5"/>
      <c r="V21653" s="5"/>
      <c r="W21653" s="5"/>
      <c r="X21653" s="5"/>
      <c r="Y21653" s="5"/>
      <c r="Z21653" s="5"/>
      <c r="AA21653" s="5"/>
      <c r="AB21653" s="5"/>
      <c r="AC21653" s="5"/>
      <c r="AD21653" s="5"/>
      <c r="AE21653" s="5"/>
      <c r="AF21653" s="5"/>
      <c r="AG21653" s="5"/>
      <c r="AH21653" s="5"/>
      <c r="AI21653" s="5"/>
      <c r="AJ21653" s="5"/>
    </row>
    <row r="21654" spans="11:36">
      <c r="K21654" s="5"/>
      <c r="L21654" s="5"/>
      <c r="M21654" s="5"/>
      <c r="N21654" s="5"/>
      <c r="O21654" s="5"/>
      <c r="P21654" s="5"/>
      <c r="Q21654" s="5"/>
      <c r="R21654" s="5"/>
      <c r="S21654" s="5"/>
      <c r="T21654" s="5"/>
      <c r="U21654" s="5"/>
      <c r="V21654" s="5"/>
      <c r="W21654" s="5"/>
      <c r="X21654" s="5"/>
      <c r="Y21654" s="5"/>
      <c r="Z21654" s="5"/>
      <c r="AA21654" s="5"/>
      <c r="AB21654" s="5"/>
      <c r="AC21654" s="5"/>
      <c r="AD21654" s="5"/>
      <c r="AE21654" s="5"/>
      <c r="AF21654" s="5"/>
      <c r="AG21654" s="5"/>
      <c r="AH21654" s="5"/>
      <c r="AI21654" s="5"/>
      <c r="AJ21654" s="5"/>
    </row>
    <row r="21655" spans="11:36">
      <c r="K21655" s="5"/>
      <c r="L21655" s="5"/>
      <c r="M21655" s="5"/>
      <c r="N21655" s="5"/>
      <c r="O21655" s="5"/>
      <c r="P21655" s="5"/>
      <c r="Q21655" s="5"/>
      <c r="R21655" s="5"/>
      <c r="S21655" s="5"/>
      <c r="T21655" s="5"/>
      <c r="U21655" s="5"/>
      <c r="V21655" s="5"/>
      <c r="W21655" s="5"/>
      <c r="X21655" s="5"/>
      <c r="Y21655" s="5"/>
      <c r="Z21655" s="5"/>
      <c r="AA21655" s="5"/>
      <c r="AB21655" s="5"/>
      <c r="AC21655" s="5"/>
      <c r="AD21655" s="5"/>
      <c r="AE21655" s="5"/>
      <c r="AF21655" s="5"/>
      <c r="AG21655" s="5"/>
      <c r="AH21655" s="5"/>
      <c r="AI21655" s="5"/>
      <c r="AJ21655" s="5"/>
    </row>
    <row r="21656" spans="11:36">
      <c r="K21656" s="5"/>
      <c r="L21656" s="5"/>
      <c r="M21656" s="5"/>
      <c r="N21656" s="5"/>
      <c r="O21656" s="5"/>
      <c r="P21656" s="5"/>
      <c r="Q21656" s="5"/>
      <c r="R21656" s="5"/>
      <c r="S21656" s="5"/>
      <c r="T21656" s="5"/>
      <c r="U21656" s="5"/>
      <c r="V21656" s="5"/>
      <c r="W21656" s="5"/>
      <c r="X21656" s="5"/>
      <c r="Y21656" s="5"/>
      <c r="Z21656" s="5"/>
      <c r="AA21656" s="5"/>
      <c r="AB21656" s="5"/>
      <c r="AC21656" s="5"/>
      <c r="AD21656" s="5"/>
      <c r="AE21656" s="5"/>
      <c r="AF21656" s="5"/>
      <c r="AG21656" s="5"/>
      <c r="AH21656" s="5"/>
      <c r="AI21656" s="5"/>
      <c r="AJ21656" s="5"/>
    </row>
    <row r="21657" spans="11:36">
      <c r="K21657" s="5"/>
      <c r="L21657" s="5"/>
      <c r="M21657" s="5"/>
      <c r="N21657" s="5"/>
      <c r="O21657" s="5"/>
      <c r="P21657" s="5"/>
      <c r="Q21657" s="5"/>
      <c r="R21657" s="5"/>
      <c r="S21657" s="5"/>
      <c r="T21657" s="5"/>
      <c r="U21657" s="5"/>
      <c r="V21657" s="5"/>
      <c r="W21657" s="5"/>
      <c r="X21657" s="5"/>
      <c r="Y21657" s="5"/>
      <c r="Z21657" s="5"/>
      <c r="AA21657" s="5"/>
      <c r="AB21657" s="5"/>
      <c r="AC21657" s="5"/>
      <c r="AD21657" s="5"/>
      <c r="AE21657" s="5"/>
      <c r="AF21657" s="5"/>
      <c r="AG21657" s="5"/>
      <c r="AH21657" s="5"/>
      <c r="AI21657" s="5"/>
      <c r="AJ21657" s="5"/>
    </row>
    <row r="21658" spans="11:36">
      <c r="K21658" s="5"/>
      <c r="L21658" s="5"/>
      <c r="M21658" s="5"/>
      <c r="N21658" s="5"/>
      <c r="O21658" s="5"/>
      <c r="P21658" s="5"/>
      <c r="Q21658" s="5"/>
      <c r="R21658" s="5"/>
      <c r="S21658" s="5"/>
      <c r="T21658" s="5"/>
      <c r="U21658" s="5"/>
      <c r="V21658" s="5"/>
      <c r="W21658" s="5"/>
      <c r="X21658" s="5"/>
      <c r="Y21658" s="5"/>
      <c r="Z21658" s="5"/>
      <c r="AA21658" s="5"/>
      <c r="AB21658" s="5"/>
      <c r="AC21658" s="5"/>
      <c r="AD21658" s="5"/>
      <c r="AE21658" s="5"/>
      <c r="AF21658" s="5"/>
      <c r="AG21658" s="5"/>
      <c r="AH21658" s="5"/>
      <c r="AI21658" s="5"/>
      <c r="AJ21658" s="5"/>
    </row>
    <row r="21659" spans="11:36">
      <c r="K21659" s="5"/>
      <c r="L21659" s="5"/>
      <c r="M21659" s="5"/>
      <c r="N21659" s="5"/>
      <c r="O21659" s="5"/>
      <c r="P21659" s="5"/>
      <c r="Q21659" s="5"/>
      <c r="R21659" s="5"/>
      <c r="S21659" s="5"/>
      <c r="T21659" s="5"/>
      <c r="U21659" s="5"/>
      <c r="V21659" s="5"/>
      <c r="W21659" s="5"/>
      <c r="X21659" s="5"/>
      <c r="Y21659" s="5"/>
      <c r="Z21659" s="5"/>
      <c r="AA21659" s="5"/>
      <c r="AB21659" s="5"/>
      <c r="AC21659" s="5"/>
      <c r="AD21659" s="5"/>
      <c r="AE21659" s="5"/>
      <c r="AF21659" s="5"/>
      <c r="AG21659" s="5"/>
      <c r="AH21659" s="5"/>
      <c r="AI21659" s="5"/>
      <c r="AJ21659" s="5"/>
    </row>
    <row r="21660" spans="11:36">
      <c r="K21660" s="5"/>
      <c r="L21660" s="5"/>
      <c r="M21660" s="5"/>
      <c r="N21660" s="5"/>
      <c r="O21660" s="5"/>
      <c r="P21660" s="5"/>
      <c r="Q21660" s="5"/>
      <c r="R21660" s="5"/>
      <c r="S21660" s="5"/>
      <c r="T21660" s="5"/>
      <c r="U21660" s="5"/>
      <c r="V21660" s="5"/>
      <c r="W21660" s="5"/>
      <c r="X21660" s="5"/>
      <c r="Y21660" s="5"/>
      <c r="Z21660" s="5"/>
      <c r="AA21660" s="5"/>
      <c r="AB21660" s="5"/>
      <c r="AC21660" s="5"/>
      <c r="AD21660" s="5"/>
      <c r="AE21660" s="5"/>
      <c r="AF21660" s="5"/>
      <c r="AG21660" s="5"/>
      <c r="AH21660" s="5"/>
      <c r="AI21660" s="5"/>
      <c r="AJ21660" s="5"/>
    </row>
    <row r="21661" spans="11:36">
      <c r="K21661" s="5"/>
      <c r="L21661" s="5"/>
      <c r="M21661" s="5"/>
      <c r="N21661" s="5"/>
      <c r="O21661" s="5"/>
      <c r="P21661" s="5"/>
      <c r="Q21661" s="5"/>
      <c r="R21661" s="5"/>
      <c r="S21661" s="5"/>
      <c r="T21661" s="5"/>
      <c r="U21661" s="5"/>
      <c r="V21661" s="5"/>
      <c r="W21661" s="5"/>
      <c r="X21661" s="5"/>
      <c r="Y21661" s="5"/>
      <c r="Z21661" s="5"/>
      <c r="AA21661" s="5"/>
      <c r="AB21661" s="5"/>
      <c r="AC21661" s="5"/>
      <c r="AD21661" s="5"/>
      <c r="AE21661" s="5"/>
      <c r="AF21661" s="5"/>
      <c r="AG21661" s="5"/>
      <c r="AH21661" s="5"/>
      <c r="AI21661" s="5"/>
      <c r="AJ21661" s="5"/>
    </row>
    <row r="21662" spans="11:36">
      <c r="K21662" s="5"/>
      <c r="L21662" s="5"/>
      <c r="M21662" s="5"/>
      <c r="N21662" s="5"/>
      <c r="O21662" s="5"/>
      <c r="P21662" s="5"/>
      <c r="Q21662" s="5"/>
      <c r="R21662" s="5"/>
      <c r="S21662" s="5"/>
      <c r="T21662" s="5"/>
      <c r="U21662" s="5"/>
      <c r="V21662" s="5"/>
      <c r="W21662" s="5"/>
      <c r="X21662" s="5"/>
      <c r="Y21662" s="5"/>
      <c r="Z21662" s="5"/>
      <c r="AA21662" s="5"/>
      <c r="AB21662" s="5"/>
      <c r="AC21662" s="5"/>
      <c r="AD21662" s="5"/>
      <c r="AE21662" s="5"/>
      <c r="AF21662" s="5"/>
      <c r="AG21662" s="5"/>
      <c r="AH21662" s="5"/>
      <c r="AI21662" s="5"/>
      <c r="AJ21662" s="5"/>
    </row>
    <row r="21663" spans="11:36">
      <c r="K21663" s="5"/>
      <c r="L21663" s="5"/>
      <c r="M21663" s="5"/>
      <c r="N21663" s="5"/>
      <c r="O21663" s="5"/>
      <c r="P21663" s="5"/>
      <c r="Q21663" s="5"/>
      <c r="R21663" s="5"/>
      <c r="S21663" s="5"/>
      <c r="T21663" s="5"/>
      <c r="U21663" s="5"/>
      <c r="V21663" s="5"/>
      <c r="W21663" s="5"/>
      <c r="X21663" s="5"/>
      <c r="Y21663" s="5"/>
      <c r="Z21663" s="5"/>
      <c r="AA21663" s="5"/>
      <c r="AB21663" s="5"/>
      <c r="AC21663" s="5"/>
      <c r="AD21663" s="5"/>
      <c r="AE21663" s="5"/>
      <c r="AF21663" s="5"/>
      <c r="AG21663" s="5"/>
      <c r="AH21663" s="5"/>
      <c r="AI21663" s="5"/>
      <c r="AJ21663" s="5"/>
    </row>
    <row r="21664" spans="11:36">
      <c r="K21664" s="5"/>
      <c r="L21664" s="5"/>
      <c r="M21664" s="5"/>
      <c r="N21664" s="5"/>
      <c r="O21664" s="5"/>
      <c r="P21664" s="5"/>
      <c r="Q21664" s="5"/>
      <c r="R21664" s="5"/>
      <c r="S21664" s="5"/>
      <c r="T21664" s="5"/>
      <c r="U21664" s="5"/>
      <c r="V21664" s="5"/>
      <c r="W21664" s="5"/>
      <c r="X21664" s="5"/>
      <c r="Y21664" s="5"/>
      <c r="Z21664" s="5"/>
      <c r="AA21664" s="5"/>
      <c r="AB21664" s="5"/>
      <c r="AC21664" s="5"/>
      <c r="AD21664" s="5"/>
      <c r="AE21664" s="5"/>
      <c r="AF21664" s="5"/>
      <c r="AG21664" s="5"/>
      <c r="AH21664" s="5"/>
      <c r="AI21664" s="5"/>
      <c r="AJ21664" s="5"/>
    </row>
    <row r="21665" spans="11:36">
      <c r="K21665" s="5"/>
      <c r="L21665" s="5"/>
      <c r="M21665" s="5"/>
      <c r="N21665" s="5"/>
      <c r="O21665" s="5"/>
      <c r="P21665" s="5"/>
      <c r="Q21665" s="5"/>
      <c r="R21665" s="5"/>
      <c r="S21665" s="5"/>
      <c r="T21665" s="5"/>
      <c r="U21665" s="5"/>
      <c r="V21665" s="5"/>
      <c r="W21665" s="5"/>
      <c r="X21665" s="5"/>
      <c r="Y21665" s="5"/>
      <c r="Z21665" s="5"/>
      <c r="AA21665" s="5"/>
      <c r="AB21665" s="5"/>
      <c r="AC21665" s="5"/>
      <c r="AD21665" s="5"/>
      <c r="AE21665" s="5"/>
      <c r="AF21665" s="5"/>
      <c r="AG21665" s="5"/>
      <c r="AH21665" s="5"/>
      <c r="AI21665" s="5"/>
      <c r="AJ21665" s="5"/>
    </row>
    <row r="21666" spans="11:36">
      <c r="K21666" s="5"/>
      <c r="L21666" s="5"/>
      <c r="M21666" s="5"/>
      <c r="N21666" s="5"/>
      <c r="O21666" s="5"/>
      <c r="P21666" s="5"/>
      <c r="Q21666" s="5"/>
      <c r="R21666" s="5"/>
      <c r="S21666" s="5"/>
      <c r="T21666" s="5"/>
      <c r="U21666" s="5"/>
      <c r="V21666" s="5"/>
      <c r="W21666" s="5"/>
      <c r="X21666" s="5"/>
      <c r="Y21666" s="5"/>
      <c r="Z21666" s="5"/>
      <c r="AA21666" s="5"/>
      <c r="AB21666" s="5"/>
      <c r="AC21666" s="5"/>
      <c r="AD21666" s="5"/>
      <c r="AE21666" s="5"/>
      <c r="AF21666" s="5"/>
      <c r="AG21666" s="5"/>
      <c r="AH21666" s="5"/>
      <c r="AI21666" s="5"/>
      <c r="AJ21666" s="5"/>
    </row>
    <row r="21667" spans="11:36">
      <c r="K21667" s="5"/>
      <c r="L21667" s="5"/>
      <c r="M21667" s="5"/>
      <c r="N21667" s="5"/>
      <c r="O21667" s="5"/>
      <c r="P21667" s="5"/>
      <c r="Q21667" s="5"/>
      <c r="R21667" s="5"/>
      <c r="S21667" s="5"/>
      <c r="T21667" s="5"/>
      <c r="U21667" s="5"/>
      <c r="V21667" s="5"/>
      <c r="W21667" s="5"/>
      <c r="X21667" s="5"/>
      <c r="Y21667" s="5"/>
      <c r="Z21667" s="5"/>
      <c r="AA21667" s="5"/>
      <c r="AB21667" s="5"/>
      <c r="AC21667" s="5"/>
      <c r="AD21667" s="5"/>
      <c r="AE21667" s="5"/>
      <c r="AF21667" s="5"/>
      <c r="AG21667" s="5"/>
      <c r="AH21667" s="5"/>
      <c r="AI21667" s="5"/>
      <c r="AJ21667" s="5"/>
    </row>
    <row r="21668" spans="11:36">
      <c r="K21668" s="5"/>
      <c r="L21668" s="5"/>
      <c r="M21668" s="5"/>
      <c r="N21668" s="5"/>
      <c r="O21668" s="5"/>
      <c r="P21668" s="5"/>
      <c r="Q21668" s="5"/>
      <c r="R21668" s="5"/>
      <c r="S21668" s="5"/>
      <c r="T21668" s="5"/>
      <c r="U21668" s="5"/>
      <c r="V21668" s="5"/>
      <c r="W21668" s="5"/>
      <c r="X21668" s="5"/>
      <c r="Y21668" s="5"/>
      <c r="Z21668" s="5"/>
      <c r="AA21668" s="5"/>
      <c r="AB21668" s="5"/>
      <c r="AC21668" s="5"/>
      <c r="AD21668" s="5"/>
      <c r="AE21668" s="5"/>
      <c r="AF21668" s="5"/>
      <c r="AG21668" s="5"/>
      <c r="AH21668" s="5"/>
      <c r="AI21668" s="5"/>
      <c r="AJ21668" s="5"/>
    </row>
    <row r="21669" spans="11:36">
      <c r="K21669" s="5"/>
      <c r="L21669" s="5"/>
      <c r="M21669" s="5"/>
      <c r="N21669" s="5"/>
      <c r="O21669" s="5"/>
      <c r="P21669" s="5"/>
      <c r="Q21669" s="5"/>
      <c r="R21669" s="5"/>
      <c r="S21669" s="5"/>
      <c r="T21669" s="5"/>
      <c r="U21669" s="5"/>
      <c r="V21669" s="5"/>
      <c r="W21669" s="5"/>
      <c r="X21669" s="5"/>
      <c r="Y21669" s="5"/>
      <c r="Z21669" s="5"/>
      <c r="AA21669" s="5"/>
      <c r="AB21669" s="5"/>
      <c r="AC21669" s="5"/>
      <c r="AD21669" s="5"/>
      <c r="AE21669" s="5"/>
      <c r="AF21669" s="5"/>
      <c r="AG21669" s="5"/>
      <c r="AH21669" s="5"/>
      <c r="AI21669" s="5"/>
      <c r="AJ21669" s="5"/>
    </row>
    <row r="21670" spans="11:36">
      <c r="K21670" s="5"/>
      <c r="L21670" s="5"/>
      <c r="M21670" s="5"/>
      <c r="N21670" s="5"/>
      <c r="O21670" s="5"/>
      <c r="P21670" s="5"/>
      <c r="Q21670" s="5"/>
      <c r="R21670" s="5"/>
      <c r="S21670" s="5"/>
      <c r="T21670" s="5"/>
      <c r="U21670" s="5"/>
      <c r="V21670" s="5"/>
      <c r="W21670" s="5"/>
      <c r="X21670" s="5"/>
      <c r="Y21670" s="5"/>
      <c r="Z21670" s="5"/>
      <c r="AA21670" s="5"/>
      <c r="AB21670" s="5"/>
      <c r="AC21670" s="5"/>
      <c r="AD21670" s="5"/>
      <c r="AE21670" s="5"/>
      <c r="AF21670" s="5"/>
      <c r="AG21670" s="5"/>
      <c r="AH21670" s="5"/>
      <c r="AI21670" s="5"/>
      <c r="AJ21670" s="5"/>
    </row>
    <row r="21671" spans="11:36">
      <c r="K21671" s="5"/>
      <c r="L21671" s="5"/>
      <c r="M21671" s="5"/>
      <c r="N21671" s="5"/>
      <c r="O21671" s="5"/>
      <c r="P21671" s="5"/>
      <c r="Q21671" s="5"/>
      <c r="R21671" s="5"/>
      <c r="S21671" s="5"/>
      <c r="T21671" s="5"/>
      <c r="U21671" s="5"/>
      <c r="V21671" s="5"/>
      <c r="W21671" s="5"/>
      <c r="X21671" s="5"/>
      <c r="Y21671" s="5"/>
      <c r="Z21671" s="5"/>
      <c r="AA21671" s="5"/>
      <c r="AB21671" s="5"/>
      <c r="AC21671" s="5"/>
      <c r="AD21671" s="5"/>
      <c r="AE21671" s="5"/>
      <c r="AF21671" s="5"/>
      <c r="AG21671" s="5"/>
      <c r="AH21671" s="5"/>
      <c r="AI21671" s="5"/>
      <c r="AJ21671" s="5"/>
    </row>
    <row r="21672" spans="11:36">
      <c r="K21672" s="5"/>
      <c r="L21672" s="5"/>
      <c r="M21672" s="5"/>
      <c r="N21672" s="5"/>
      <c r="O21672" s="5"/>
      <c r="P21672" s="5"/>
      <c r="Q21672" s="5"/>
      <c r="R21672" s="5"/>
      <c r="S21672" s="5"/>
      <c r="T21672" s="5"/>
      <c r="U21672" s="5"/>
      <c r="V21672" s="5"/>
      <c r="W21672" s="5"/>
      <c r="X21672" s="5"/>
      <c r="Y21672" s="5"/>
      <c r="Z21672" s="5"/>
      <c r="AA21672" s="5"/>
      <c r="AB21672" s="5"/>
      <c r="AC21672" s="5"/>
      <c r="AD21672" s="5"/>
      <c r="AE21672" s="5"/>
      <c r="AF21672" s="5"/>
      <c r="AG21672" s="5"/>
      <c r="AH21672" s="5"/>
      <c r="AI21672" s="5"/>
      <c r="AJ21672" s="5"/>
    </row>
    <row r="21673" spans="11:36">
      <c r="K21673" s="5"/>
      <c r="L21673" s="5"/>
      <c r="M21673" s="5"/>
      <c r="N21673" s="5"/>
      <c r="O21673" s="5"/>
      <c r="P21673" s="5"/>
      <c r="Q21673" s="5"/>
      <c r="R21673" s="5"/>
      <c r="S21673" s="5"/>
      <c r="T21673" s="5"/>
      <c r="U21673" s="5"/>
      <c r="V21673" s="5"/>
      <c r="W21673" s="5"/>
      <c r="X21673" s="5"/>
      <c r="Y21673" s="5"/>
      <c r="Z21673" s="5"/>
      <c r="AA21673" s="5"/>
      <c r="AB21673" s="5"/>
      <c r="AC21673" s="5"/>
      <c r="AD21673" s="5"/>
      <c r="AE21673" s="5"/>
      <c r="AF21673" s="5"/>
      <c r="AG21673" s="5"/>
      <c r="AH21673" s="5"/>
      <c r="AI21673" s="5"/>
      <c r="AJ21673" s="5"/>
    </row>
    <row r="21674" spans="11:36">
      <c r="K21674" s="5"/>
      <c r="L21674" s="5"/>
      <c r="M21674" s="5"/>
      <c r="N21674" s="5"/>
      <c r="O21674" s="5"/>
      <c r="P21674" s="5"/>
      <c r="Q21674" s="5"/>
      <c r="R21674" s="5"/>
      <c r="S21674" s="5"/>
      <c r="T21674" s="5"/>
      <c r="U21674" s="5"/>
      <c r="V21674" s="5"/>
      <c r="W21674" s="5"/>
      <c r="X21674" s="5"/>
      <c r="Y21674" s="5"/>
      <c r="Z21674" s="5"/>
      <c r="AA21674" s="5"/>
      <c r="AB21674" s="5"/>
      <c r="AC21674" s="5"/>
      <c r="AD21674" s="5"/>
      <c r="AE21674" s="5"/>
      <c r="AF21674" s="5"/>
      <c r="AG21674" s="5"/>
      <c r="AH21674" s="5"/>
      <c r="AI21674" s="5"/>
      <c r="AJ21674" s="5"/>
    </row>
    <row r="21675" spans="11:36">
      <c r="K21675" s="5"/>
      <c r="L21675" s="5"/>
      <c r="M21675" s="5"/>
      <c r="N21675" s="5"/>
      <c r="O21675" s="5"/>
      <c r="P21675" s="5"/>
      <c r="Q21675" s="5"/>
      <c r="R21675" s="5"/>
      <c r="S21675" s="5"/>
      <c r="T21675" s="5"/>
      <c r="U21675" s="5"/>
      <c r="V21675" s="5"/>
      <c r="W21675" s="5"/>
      <c r="X21675" s="5"/>
      <c r="Y21675" s="5"/>
      <c r="Z21675" s="5"/>
      <c r="AA21675" s="5"/>
      <c r="AB21675" s="5"/>
      <c r="AC21675" s="5"/>
      <c r="AD21675" s="5"/>
      <c r="AE21675" s="5"/>
      <c r="AF21675" s="5"/>
      <c r="AG21675" s="5"/>
      <c r="AH21675" s="5"/>
      <c r="AI21675" s="5"/>
      <c r="AJ21675" s="5"/>
    </row>
    <row r="21676" spans="11:36">
      <c r="K21676" s="5"/>
      <c r="L21676" s="5"/>
      <c r="M21676" s="5"/>
      <c r="N21676" s="5"/>
      <c r="O21676" s="5"/>
      <c r="P21676" s="5"/>
      <c r="Q21676" s="5"/>
      <c r="R21676" s="5"/>
      <c r="S21676" s="5"/>
      <c r="T21676" s="5"/>
      <c r="U21676" s="5"/>
      <c r="V21676" s="5"/>
      <c r="W21676" s="5"/>
      <c r="X21676" s="5"/>
      <c r="Y21676" s="5"/>
      <c r="Z21676" s="5"/>
      <c r="AA21676" s="5"/>
      <c r="AB21676" s="5"/>
      <c r="AC21676" s="5"/>
      <c r="AD21676" s="5"/>
      <c r="AE21676" s="5"/>
      <c r="AF21676" s="5"/>
      <c r="AG21676" s="5"/>
      <c r="AH21676" s="5"/>
      <c r="AI21676" s="5"/>
      <c r="AJ21676" s="5"/>
    </row>
    <row r="21677" spans="11:36">
      <c r="K21677" s="5"/>
      <c r="L21677" s="5"/>
      <c r="M21677" s="5"/>
      <c r="N21677" s="5"/>
      <c r="O21677" s="5"/>
      <c r="P21677" s="5"/>
      <c r="Q21677" s="5"/>
      <c r="R21677" s="5"/>
      <c r="S21677" s="5"/>
      <c r="T21677" s="5"/>
      <c r="U21677" s="5"/>
      <c r="V21677" s="5"/>
      <c r="W21677" s="5"/>
      <c r="X21677" s="5"/>
      <c r="Y21677" s="5"/>
      <c r="Z21677" s="5"/>
      <c r="AA21677" s="5"/>
      <c r="AB21677" s="5"/>
      <c r="AC21677" s="5"/>
      <c r="AD21677" s="5"/>
      <c r="AE21677" s="5"/>
      <c r="AF21677" s="5"/>
      <c r="AG21677" s="5"/>
      <c r="AH21677" s="5"/>
      <c r="AI21677" s="5"/>
      <c r="AJ21677" s="5"/>
    </row>
    <row r="21678" spans="11:36">
      <c r="K21678" s="5"/>
      <c r="L21678" s="5"/>
      <c r="M21678" s="5"/>
      <c r="N21678" s="5"/>
      <c r="O21678" s="5"/>
      <c r="P21678" s="5"/>
      <c r="Q21678" s="5"/>
      <c r="R21678" s="5"/>
      <c r="S21678" s="5"/>
      <c r="T21678" s="5"/>
      <c r="U21678" s="5"/>
      <c r="V21678" s="5"/>
      <c r="W21678" s="5"/>
      <c r="X21678" s="5"/>
      <c r="Y21678" s="5"/>
      <c r="Z21678" s="5"/>
      <c r="AA21678" s="5"/>
      <c r="AB21678" s="5"/>
      <c r="AC21678" s="5"/>
      <c r="AD21678" s="5"/>
      <c r="AE21678" s="5"/>
      <c r="AF21678" s="5"/>
      <c r="AG21678" s="5"/>
      <c r="AH21678" s="5"/>
      <c r="AI21678" s="5"/>
      <c r="AJ21678" s="5"/>
    </row>
    <row r="21679" spans="11:36">
      <c r="K21679" s="5"/>
      <c r="L21679" s="5"/>
      <c r="M21679" s="5"/>
      <c r="N21679" s="5"/>
      <c r="O21679" s="5"/>
      <c r="P21679" s="5"/>
      <c r="Q21679" s="5"/>
      <c r="R21679" s="5"/>
      <c r="S21679" s="5"/>
      <c r="T21679" s="5"/>
      <c r="U21679" s="5"/>
      <c r="V21679" s="5"/>
      <c r="W21679" s="5"/>
      <c r="X21679" s="5"/>
      <c r="Y21679" s="5"/>
      <c r="Z21679" s="5"/>
      <c r="AA21679" s="5"/>
      <c r="AB21679" s="5"/>
      <c r="AC21679" s="5"/>
      <c r="AD21679" s="5"/>
      <c r="AE21679" s="5"/>
      <c r="AF21679" s="5"/>
      <c r="AG21679" s="5"/>
      <c r="AH21679" s="5"/>
      <c r="AI21679" s="5"/>
      <c r="AJ21679" s="5"/>
    </row>
    <row r="21680" spans="11:36">
      <c r="K21680" s="5"/>
      <c r="L21680" s="5"/>
      <c r="M21680" s="5"/>
      <c r="N21680" s="5"/>
      <c r="O21680" s="5"/>
      <c r="P21680" s="5"/>
      <c r="Q21680" s="5"/>
      <c r="R21680" s="5"/>
      <c r="S21680" s="5"/>
      <c r="T21680" s="5"/>
      <c r="U21680" s="5"/>
      <c r="V21680" s="5"/>
      <c r="W21680" s="5"/>
      <c r="X21680" s="5"/>
      <c r="Y21680" s="5"/>
      <c r="Z21680" s="5"/>
      <c r="AA21680" s="5"/>
      <c r="AB21680" s="5"/>
      <c r="AC21680" s="5"/>
      <c r="AD21680" s="5"/>
      <c r="AE21680" s="5"/>
      <c r="AF21680" s="5"/>
      <c r="AG21680" s="5"/>
      <c r="AH21680" s="5"/>
      <c r="AI21680" s="5"/>
      <c r="AJ21680" s="5"/>
    </row>
    <row r="21681" spans="11:36">
      <c r="K21681" s="5"/>
      <c r="L21681" s="5"/>
      <c r="M21681" s="5"/>
      <c r="N21681" s="5"/>
      <c r="O21681" s="5"/>
      <c r="P21681" s="5"/>
      <c r="Q21681" s="5"/>
      <c r="R21681" s="5"/>
      <c r="S21681" s="5"/>
      <c r="T21681" s="5"/>
      <c r="U21681" s="5"/>
      <c r="V21681" s="5"/>
      <c r="W21681" s="5"/>
      <c r="X21681" s="5"/>
      <c r="Y21681" s="5"/>
      <c r="Z21681" s="5"/>
      <c r="AA21681" s="5"/>
      <c r="AB21681" s="5"/>
      <c r="AC21681" s="5"/>
      <c r="AD21681" s="5"/>
      <c r="AE21681" s="5"/>
      <c r="AF21681" s="5"/>
      <c r="AG21681" s="5"/>
      <c r="AH21681" s="5"/>
      <c r="AI21681" s="5"/>
      <c r="AJ21681" s="5"/>
    </row>
    <row r="21682" spans="11:36">
      <c r="K21682" s="5"/>
      <c r="L21682" s="5"/>
      <c r="M21682" s="5"/>
      <c r="N21682" s="5"/>
      <c r="O21682" s="5"/>
      <c r="P21682" s="5"/>
      <c r="Q21682" s="5"/>
      <c r="R21682" s="5"/>
      <c r="S21682" s="5"/>
      <c r="T21682" s="5"/>
      <c r="U21682" s="5"/>
      <c r="V21682" s="5"/>
      <c r="W21682" s="5"/>
      <c r="X21682" s="5"/>
      <c r="Y21682" s="5"/>
      <c r="Z21682" s="5"/>
      <c r="AA21682" s="5"/>
      <c r="AB21682" s="5"/>
      <c r="AC21682" s="5"/>
      <c r="AD21682" s="5"/>
      <c r="AE21682" s="5"/>
      <c r="AF21682" s="5"/>
      <c r="AG21682" s="5"/>
      <c r="AH21682" s="5"/>
      <c r="AI21682" s="5"/>
      <c r="AJ21682" s="5"/>
    </row>
    <row r="21683" spans="11:36">
      <c r="K21683" s="5"/>
      <c r="L21683" s="5"/>
      <c r="M21683" s="5"/>
      <c r="N21683" s="5"/>
      <c r="O21683" s="5"/>
      <c r="P21683" s="5"/>
      <c r="Q21683" s="5"/>
      <c r="R21683" s="5"/>
      <c r="S21683" s="5"/>
      <c r="T21683" s="5"/>
      <c r="U21683" s="5"/>
      <c r="V21683" s="5"/>
      <c r="W21683" s="5"/>
      <c r="X21683" s="5"/>
      <c r="Y21683" s="5"/>
      <c r="Z21683" s="5"/>
      <c r="AA21683" s="5"/>
      <c r="AB21683" s="5"/>
      <c r="AC21683" s="5"/>
      <c r="AD21683" s="5"/>
      <c r="AE21683" s="5"/>
      <c r="AF21683" s="5"/>
      <c r="AG21683" s="5"/>
      <c r="AH21683" s="5"/>
      <c r="AI21683" s="5"/>
      <c r="AJ21683" s="5"/>
    </row>
    <row r="21684" spans="11:36">
      <c r="K21684" s="5"/>
      <c r="L21684" s="5"/>
      <c r="M21684" s="5"/>
      <c r="N21684" s="5"/>
      <c r="O21684" s="5"/>
      <c r="P21684" s="5"/>
      <c r="Q21684" s="5"/>
      <c r="R21684" s="5"/>
      <c r="S21684" s="5"/>
      <c r="T21684" s="5"/>
      <c r="U21684" s="5"/>
      <c r="V21684" s="5"/>
      <c r="W21684" s="5"/>
      <c r="X21684" s="5"/>
      <c r="Y21684" s="5"/>
      <c r="Z21684" s="5"/>
      <c r="AA21684" s="5"/>
      <c r="AB21684" s="5"/>
      <c r="AC21684" s="5"/>
      <c r="AD21684" s="5"/>
      <c r="AE21684" s="5"/>
      <c r="AF21684" s="5"/>
      <c r="AG21684" s="5"/>
      <c r="AH21684" s="5"/>
      <c r="AI21684" s="5"/>
      <c r="AJ21684" s="5"/>
    </row>
    <row r="21685" spans="11:36">
      <c r="K21685" s="5"/>
      <c r="L21685" s="5"/>
      <c r="M21685" s="5"/>
      <c r="N21685" s="5"/>
      <c r="O21685" s="5"/>
      <c r="P21685" s="5"/>
      <c r="Q21685" s="5"/>
      <c r="R21685" s="5"/>
      <c r="S21685" s="5"/>
      <c r="T21685" s="5"/>
      <c r="U21685" s="5"/>
      <c r="V21685" s="5"/>
      <c r="W21685" s="5"/>
      <c r="X21685" s="5"/>
      <c r="Y21685" s="5"/>
      <c r="Z21685" s="5"/>
      <c r="AA21685" s="5"/>
      <c r="AB21685" s="5"/>
      <c r="AC21685" s="5"/>
      <c r="AD21685" s="5"/>
      <c r="AE21685" s="5"/>
      <c r="AF21685" s="5"/>
      <c r="AG21685" s="5"/>
      <c r="AH21685" s="5"/>
      <c r="AI21685" s="5"/>
      <c r="AJ21685" s="5"/>
    </row>
    <row r="21686" spans="11:36">
      <c r="K21686" s="5"/>
      <c r="L21686" s="5"/>
      <c r="M21686" s="5"/>
      <c r="N21686" s="5"/>
      <c r="O21686" s="5"/>
      <c r="P21686" s="5"/>
      <c r="Q21686" s="5"/>
      <c r="R21686" s="5"/>
      <c r="S21686" s="5"/>
      <c r="T21686" s="5"/>
      <c r="U21686" s="5"/>
      <c r="V21686" s="5"/>
      <c r="W21686" s="5"/>
      <c r="X21686" s="5"/>
      <c r="Y21686" s="5"/>
      <c r="Z21686" s="5"/>
      <c r="AA21686" s="5"/>
      <c r="AB21686" s="5"/>
      <c r="AC21686" s="5"/>
      <c r="AD21686" s="5"/>
      <c r="AE21686" s="5"/>
      <c r="AF21686" s="5"/>
      <c r="AG21686" s="5"/>
      <c r="AH21686" s="5"/>
      <c r="AI21686" s="5"/>
      <c r="AJ21686" s="5"/>
    </row>
    <row r="21687" spans="11:36">
      <c r="K21687" s="5"/>
      <c r="L21687" s="5"/>
      <c r="M21687" s="5"/>
      <c r="N21687" s="5"/>
      <c r="O21687" s="5"/>
      <c r="P21687" s="5"/>
      <c r="Q21687" s="5"/>
      <c r="R21687" s="5"/>
      <c r="S21687" s="5"/>
      <c r="T21687" s="5"/>
      <c r="U21687" s="5"/>
      <c r="V21687" s="5"/>
      <c r="W21687" s="5"/>
      <c r="X21687" s="5"/>
      <c r="Y21687" s="5"/>
      <c r="Z21687" s="5"/>
      <c r="AA21687" s="5"/>
      <c r="AB21687" s="5"/>
      <c r="AC21687" s="5"/>
      <c r="AD21687" s="5"/>
      <c r="AE21687" s="5"/>
      <c r="AF21687" s="5"/>
      <c r="AG21687" s="5"/>
      <c r="AH21687" s="5"/>
      <c r="AI21687" s="5"/>
      <c r="AJ21687" s="5"/>
    </row>
    <row r="21688" spans="11:36">
      <c r="K21688" s="5"/>
      <c r="L21688" s="5"/>
      <c r="M21688" s="5"/>
      <c r="N21688" s="5"/>
      <c r="O21688" s="5"/>
      <c r="P21688" s="5"/>
      <c r="Q21688" s="5"/>
      <c r="R21688" s="5"/>
      <c r="S21688" s="5"/>
      <c r="T21688" s="5"/>
      <c r="U21688" s="5"/>
      <c r="V21688" s="5"/>
      <c r="W21688" s="5"/>
      <c r="X21688" s="5"/>
      <c r="Y21688" s="5"/>
      <c r="Z21688" s="5"/>
      <c r="AA21688" s="5"/>
      <c r="AB21688" s="5"/>
      <c r="AC21688" s="5"/>
      <c r="AD21688" s="5"/>
      <c r="AE21688" s="5"/>
      <c r="AF21688" s="5"/>
      <c r="AG21688" s="5"/>
      <c r="AH21688" s="5"/>
      <c r="AI21688" s="5"/>
      <c r="AJ21688" s="5"/>
    </row>
    <row r="21689" spans="11:36">
      <c r="K21689" s="5"/>
      <c r="L21689" s="5"/>
      <c r="M21689" s="5"/>
      <c r="N21689" s="5"/>
      <c r="O21689" s="5"/>
      <c r="P21689" s="5"/>
      <c r="Q21689" s="5"/>
      <c r="R21689" s="5"/>
      <c r="S21689" s="5"/>
      <c r="T21689" s="5"/>
      <c r="U21689" s="5"/>
      <c r="V21689" s="5"/>
      <c r="W21689" s="5"/>
      <c r="X21689" s="5"/>
      <c r="Y21689" s="5"/>
      <c r="Z21689" s="5"/>
      <c r="AA21689" s="5"/>
      <c r="AB21689" s="5"/>
      <c r="AC21689" s="5"/>
      <c r="AD21689" s="5"/>
      <c r="AE21689" s="5"/>
      <c r="AF21689" s="5"/>
      <c r="AG21689" s="5"/>
      <c r="AH21689" s="5"/>
      <c r="AI21689" s="5"/>
      <c r="AJ21689" s="5"/>
    </row>
    <row r="21690" spans="11:36">
      <c r="K21690" s="5"/>
      <c r="L21690" s="5"/>
      <c r="M21690" s="5"/>
      <c r="N21690" s="5"/>
      <c r="O21690" s="5"/>
      <c r="P21690" s="5"/>
      <c r="Q21690" s="5"/>
      <c r="R21690" s="5"/>
      <c r="S21690" s="5"/>
      <c r="T21690" s="5"/>
      <c r="U21690" s="5"/>
      <c r="V21690" s="5"/>
      <c r="W21690" s="5"/>
      <c r="X21690" s="5"/>
      <c r="Y21690" s="5"/>
      <c r="Z21690" s="5"/>
      <c r="AA21690" s="5"/>
      <c r="AB21690" s="5"/>
      <c r="AC21690" s="5"/>
      <c r="AD21690" s="5"/>
      <c r="AE21690" s="5"/>
      <c r="AF21690" s="5"/>
      <c r="AG21690" s="5"/>
      <c r="AH21690" s="5"/>
      <c r="AI21690" s="5"/>
      <c r="AJ21690" s="5"/>
    </row>
    <row r="21691" spans="11:36">
      <c r="K21691" s="5"/>
      <c r="L21691" s="5"/>
      <c r="M21691" s="5"/>
      <c r="N21691" s="5"/>
      <c r="O21691" s="5"/>
      <c r="P21691" s="5"/>
      <c r="Q21691" s="5"/>
      <c r="R21691" s="5"/>
      <c r="S21691" s="5"/>
      <c r="T21691" s="5"/>
      <c r="U21691" s="5"/>
      <c r="V21691" s="5"/>
      <c r="W21691" s="5"/>
      <c r="X21691" s="5"/>
      <c r="Y21691" s="5"/>
      <c r="Z21691" s="5"/>
      <c r="AA21691" s="5"/>
      <c r="AB21691" s="5"/>
      <c r="AC21691" s="5"/>
      <c r="AD21691" s="5"/>
      <c r="AE21691" s="5"/>
      <c r="AF21691" s="5"/>
      <c r="AG21691" s="5"/>
      <c r="AH21691" s="5"/>
      <c r="AI21691" s="5"/>
      <c r="AJ21691" s="5"/>
    </row>
    <row r="21692" spans="11:36">
      <c r="K21692" s="5"/>
      <c r="L21692" s="5"/>
      <c r="M21692" s="5"/>
      <c r="N21692" s="5"/>
      <c r="O21692" s="5"/>
      <c r="P21692" s="5"/>
      <c r="Q21692" s="5"/>
      <c r="R21692" s="5"/>
      <c r="S21692" s="5"/>
      <c r="T21692" s="5"/>
      <c r="U21692" s="5"/>
      <c r="V21692" s="5"/>
      <c r="W21692" s="5"/>
      <c r="X21692" s="5"/>
      <c r="Y21692" s="5"/>
      <c r="Z21692" s="5"/>
      <c r="AA21692" s="5"/>
      <c r="AB21692" s="5"/>
      <c r="AC21692" s="5"/>
      <c r="AD21692" s="5"/>
      <c r="AE21692" s="5"/>
      <c r="AF21692" s="5"/>
      <c r="AG21692" s="5"/>
      <c r="AH21692" s="5"/>
      <c r="AI21692" s="5"/>
      <c r="AJ21692" s="5"/>
    </row>
    <row r="21693" spans="11:36">
      <c r="K21693" s="5"/>
      <c r="L21693" s="5"/>
      <c r="M21693" s="5"/>
      <c r="N21693" s="5"/>
      <c r="O21693" s="5"/>
      <c r="P21693" s="5"/>
      <c r="Q21693" s="5"/>
      <c r="R21693" s="5"/>
      <c r="S21693" s="5"/>
      <c r="T21693" s="5"/>
      <c r="U21693" s="5"/>
      <c r="V21693" s="5"/>
      <c r="W21693" s="5"/>
      <c r="X21693" s="5"/>
      <c r="Y21693" s="5"/>
      <c r="Z21693" s="5"/>
      <c r="AA21693" s="5"/>
      <c r="AB21693" s="5"/>
      <c r="AC21693" s="5"/>
      <c r="AD21693" s="5"/>
      <c r="AE21693" s="5"/>
      <c r="AF21693" s="5"/>
      <c r="AG21693" s="5"/>
      <c r="AH21693" s="5"/>
      <c r="AI21693" s="5"/>
      <c r="AJ21693" s="5"/>
    </row>
    <row r="21694" spans="11:36">
      <c r="K21694" s="5"/>
      <c r="L21694" s="5"/>
      <c r="M21694" s="5"/>
      <c r="N21694" s="5"/>
      <c r="O21694" s="5"/>
      <c r="P21694" s="5"/>
      <c r="Q21694" s="5"/>
      <c r="R21694" s="5"/>
      <c r="S21694" s="5"/>
      <c r="T21694" s="5"/>
      <c r="U21694" s="5"/>
      <c r="V21694" s="5"/>
      <c r="W21694" s="5"/>
      <c r="X21694" s="5"/>
      <c r="Y21694" s="5"/>
      <c r="Z21694" s="5"/>
      <c r="AA21694" s="5"/>
      <c r="AB21694" s="5"/>
      <c r="AC21694" s="5"/>
      <c r="AD21694" s="5"/>
      <c r="AE21694" s="5"/>
      <c r="AF21694" s="5"/>
      <c r="AG21694" s="5"/>
      <c r="AH21694" s="5"/>
      <c r="AI21694" s="5"/>
      <c r="AJ21694" s="5"/>
    </row>
    <row r="21695" spans="11:36">
      <c r="K21695" s="5"/>
      <c r="L21695" s="5"/>
      <c r="M21695" s="5"/>
      <c r="N21695" s="5"/>
      <c r="O21695" s="5"/>
      <c r="P21695" s="5"/>
      <c r="Q21695" s="5"/>
      <c r="R21695" s="5"/>
      <c r="S21695" s="5"/>
      <c r="T21695" s="5"/>
      <c r="U21695" s="5"/>
      <c r="V21695" s="5"/>
      <c r="W21695" s="5"/>
      <c r="X21695" s="5"/>
      <c r="Y21695" s="5"/>
      <c r="Z21695" s="5"/>
      <c r="AA21695" s="5"/>
      <c r="AB21695" s="5"/>
      <c r="AC21695" s="5"/>
      <c r="AD21695" s="5"/>
      <c r="AE21695" s="5"/>
      <c r="AF21695" s="5"/>
      <c r="AG21695" s="5"/>
      <c r="AH21695" s="5"/>
      <c r="AI21695" s="5"/>
      <c r="AJ21695" s="5"/>
    </row>
    <row r="21696" spans="11:36">
      <c r="K21696" s="5"/>
      <c r="L21696" s="5"/>
      <c r="M21696" s="5"/>
      <c r="N21696" s="5"/>
      <c r="O21696" s="5"/>
      <c r="P21696" s="5"/>
      <c r="Q21696" s="5"/>
      <c r="R21696" s="5"/>
      <c r="S21696" s="5"/>
      <c r="T21696" s="5"/>
      <c r="U21696" s="5"/>
      <c r="V21696" s="5"/>
      <c r="W21696" s="5"/>
      <c r="X21696" s="5"/>
      <c r="Y21696" s="5"/>
      <c r="Z21696" s="5"/>
      <c r="AA21696" s="5"/>
      <c r="AB21696" s="5"/>
      <c r="AC21696" s="5"/>
      <c r="AD21696" s="5"/>
      <c r="AE21696" s="5"/>
      <c r="AF21696" s="5"/>
      <c r="AG21696" s="5"/>
      <c r="AH21696" s="5"/>
      <c r="AI21696" s="5"/>
      <c r="AJ21696" s="5"/>
    </row>
    <row r="21697" spans="11:36">
      <c r="K21697" s="5"/>
      <c r="L21697" s="5"/>
      <c r="M21697" s="5"/>
      <c r="N21697" s="5"/>
      <c r="O21697" s="5"/>
      <c r="P21697" s="5"/>
      <c r="Q21697" s="5"/>
      <c r="R21697" s="5"/>
      <c r="S21697" s="5"/>
      <c r="T21697" s="5"/>
      <c r="U21697" s="5"/>
      <c r="V21697" s="5"/>
      <c r="W21697" s="5"/>
      <c r="X21697" s="5"/>
      <c r="Y21697" s="5"/>
      <c r="Z21697" s="5"/>
      <c r="AA21697" s="5"/>
      <c r="AB21697" s="5"/>
      <c r="AC21697" s="5"/>
      <c r="AD21697" s="5"/>
      <c r="AE21697" s="5"/>
      <c r="AF21697" s="5"/>
      <c r="AG21697" s="5"/>
      <c r="AH21697" s="5"/>
      <c r="AI21697" s="5"/>
      <c r="AJ21697" s="5"/>
    </row>
    <row r="21698" spans="11:36">
      <c r="K21698" s="5"/>
      <c r="L21698" s="5"/>
      <c r="M21698" s="5"/>
      <c r="N21698" s="5"/>
      <c r="O21698" s="5"/>
      <c r="P21698" s="5"/>
      <c r="Q21698" s="5"/>
      <c r="R21698" s="5"/>
      <c r="S21698" s="5"/>
      <c r="T21698" s="5"/>
      <c r="U21698" s="5"/>
      <c r="V21698" s="5"/>
      <c r="W21698" s="5"/>
      <c r="X21698" s="5"/>
      <c r="Y21698" s="5"/>
      <c r="Z21698" s="5"/>
      <c r="AA21698" s="5"/>
      <c r="AB21698" s="5"/>
      <c r="AC21698" s="5"/>
      <c r="AD21698" s="5"/>
      <c r="AE21698" s="5"/>
      <c r="AF21698" s="5"/>
      <c r="AG21698" s="5"/>
      <c r="AH21698" s="5"/>
      <c r="AI21698" s="5"/>
      <c r="AJ21698" s="5"/>
    </row>
    <row r="21699" spans="11:36">
      <c r="K21699" s="5"/>
      <c r="L21699" s="5"/>
      <c r="M21699" s="5"/>
      <c r="N21699" s="5"/>
      <c r="O21699" s="5"/>
      <c r="P21699" s="5"/>
      <c r="Q21699" s="5"/>
      <c r="R21699" s="5"/>
      <c r="S21699" s="5"/>
      <c r="T21699" s="5"/>
      <c r="U21699" s="5"/>
      <c r="V21699" s="5"/>
      <c r="W21699" s="5"/>
      <c r="X21699" s="5"/>
      <c r="Y21699" s="5"/>
      <c r="Z21699" s="5"/>
      <c r="AA21699" s="5"/>
      <c r="AB21699" s="5"/>
      <c r="AC21699" s="5"/>
      <c r="AD21699" s="5"/>
      <c r="AE21699" s="5"/>
      <c r="AF21699" s="5"/>
      <c r="AG21699" s="5"/>
      <c r="AH21699" s="5"/>
      <c r="AI21699" s="5"/>
      <c r="AJ21699" s="5"/>
    </row>
    <row r="21700" spans="11:36">
      <c r="K21700" s="5"/>
      <c r="L21700" s="5"/>
      <c r="M21700" s="5"/>
      <c r="N21700" s="5"/>
      <c r="O21700" s="5"/>
      <c r="P21700" s="5"/>
      <c r="Q21700" s="5"/>
      <c r="R21700" s="5"/>
      <c r="S21700" s="5"/>
      <c r="T21700" s="5"/>
      <c r="U21700" s="5"/>
      <c r="V21700" s="5"/>
      <c r="W21700" s="5"/>
      <c r="X21700" s="5"/>
      <c r="Y21700" s="5"/>
      <c r="Z21700" s="5"/>
      <c r="AA21700" s="5"/>
      <c r="AB21700" s="5"/>
      <c r="AC21700" s="5"/>
      <c r="AD21700" s="5"/>
      <c r="AE21700" s="5"/>
      <c r="AF21700" s="5"/>
      <c r="AG21700" s="5"/>
      <c r="AH21700" s="5"/>
      <c r="AI21700" s="5"/>
      <c r="AJ21700" s="5"/>
    </row>
    <row r="21701" spans="11:36">
      <c r="K21701" s="5"/>
      <c r="L21701" s="5"/>
      <c r="M21701" s="5"/>
      <c r="N21701" s="5"/>
      <c r="O21701" s="5"/>
      <c r="P21701" s="5"/>
      <c r="Q21701" s="5"/>
      <c r="R21701" s="5"/>
      <c r="S21701" s="5"/>
      <c r="T21701" s="5"/>
      <c r="U21701" s="5"/>
      <c r="V21701" s="5"/>
      <c r="W21701" s="5"/>
      <c r="X21701" s="5"/>
      <c r="Y21701" s="5"/>
      <c r="Z21701" s="5"/>
      <c r="AA21701" s="5"/>
      <c r="AB21701" s="5"/>
      <c r="AC21701" s="5"/>
      <c r="AD21701" s="5"/>
      <c r="AE21701" s="5"/>
      <c r="AF21701" s="5"/>
      <c r="AG21701" s="5"/>
      <c r="AH21701" s="5"/>
      <c r="AI21701" s="5"/>
      <c r="AJ21701" s="5"/>
    </row>
    <row r="21702" spans="11:36">
      <c r="K21702" s="5"/>
      <c r="L21702" s="5"/>
      <c r="M21702" s="5"/>
      <c r="N21702" s="5"/>
      <c r="O21702" s="5"/>
      <c r="P21702" s="5"/>
      <c r="Q21702" s="5"/>
      <c r="R21702" s="5"/>
      <c r="S21702" s="5"/>
      <c r="T21702" s="5"/>
      <c r="U21702" s="5"/>
      <c r="V21702" s="5"/>
      <c r="W21702" s="5"/>
      <c r="X21702" s="5"/>
      <c r="Y21702" s="5"/>
      <c r="Z21702" s="5"/>
      <c r="AA21702" s="5"/>
      <c r="AB21702" s="5"/>
      <c r="AC21702" s="5"/>
      <c r="AD21702" s="5"/>
      <c r="AE21702" s="5"/>
      <c r="AF21702" s="5"/>
      <c r="AG21702" s="5"/>
      <c r="AH21702" s="5"/>
      <c r="AI21702" s="5"/>
      <c r="AJ21702" s="5"/>
    </row>
    <row r="21703" spans="11:36">
      <c r="K21703" s="5"/>
      <c r="L21703" s="5"/>
      <c r="M21703" s="5"/>
      <c r="N21703" s="5"/>
      <c r="O21703" s="5"/>
      <c r="P21703" s="5"/>
      <c r="Q21703" s="5"/>
      <c r="R21703" s="5"/>
      <c r="S21703" s="5"/>
      <c r="T21703" s="5"/>
      <c r="U21703" s="5"/>
      <c r="V21703" s="5"/>
      <c r="W21703" s="5"/>
      <c r="X21703" s="5"/>
      <c r="Y21703" s="5"/>
      <c r="Z21703" s="5"/>
      <c r="AA21703" s="5"/>
      <c r="AB21703" s="5"/>
      <c r="AC21703" s="5"/>
      <c r="AD21703" s="5"/>
      <c r="AE21703" s="5"/>
      <c r="AF21703" s="5"/>
      <c r="AG21703" s="5"/>
      <c r="AH21703" s="5"/>
      <c r="AI21703" s="5"/>
      <c r="AJ21703" s="5"/>
    </row>
    <row r="21704" spans="11:36">
      <c r="K21704" s="5"/>
      <c r="L21704" s="5"/>
      <c r="M21704" s="5"/>
      <c r="N21704" s="5"/>
      <c r="O21704" s="5"/>
      <c r="P21704" s="5"/>
      <c r="Q21704" s="5"/>
      <c r="R21704" s="5"/>
      <c r="S21704" s="5"/>
      <c r="T21704" s="5"/>
      <c r="U21704" s="5"/>
      <c r="V21704" s="5"/>
      <c r="W21704" s="5"/>
      <c r="X21704" s="5"/>
      <c r="Y21704" s="5"/>
      <c r="Z21704" s="5"/>
      <c r="AA21704" s="5"/>
      <c r="AB21704" s="5"/>
      <c r="AC21704" s="5"/>
      <c r="AD21704" s="5"/>
      <c r="AE21704" s="5"/>
      <c r="AF21704" s="5"/>
      <c r="AG21704" s="5"/>
      <c r="AH21704" s="5"/>
      <c r="AI21704" s="5"/>
      <c r="AJ21704" s="5"/>
    </row>
    <row r="21705" spans="11:36">
      <c r="K21705" s="5"/>
      <c r="L21705" s="5"/>
      <c r="M21705" s="5"/>
      <c r="N21705" s="5"/>
      <c r="O21705" s="5"/>
      <c r="P21705" s="5"/>
      <c r="Q21705" s="5"/>
      <c r="R21705" s="5"/>
      <c r="S21705" s="5"/>
      <c r="T21705" s="5"/>
      <c r="U21705" s="5"/>
      <c r="V21705" s="5"/>
      <c r="W21705" s="5"/>
      <c r="X21705" s="5"/>
      <c r="Y21705" s="5"/>
      <c r="Z21705" s="5"/>
      <c r="AA21705" s="5"/>
      <c r="AB21705" s="5"/>
      <c r="AC21705" s="5"/>
      <c r="AD21705" s="5"/>
      <c r="AE21705" s="5"/>
      <c r="AF21705" s="5"/>
      <c r="AG21705" s="5"/>
      <c r="AH21705" s="5"/>
      <c r="AI21705" s="5"/>
      <c r="AJ21705" s="5"/>
    </row>
    <row r="21706" spans="11:36">
      <c r="K21706" s="5"/>
      <c r="L21706" s="5"/>
      <c r="M21706" s="5"/>
      <c r="N21706" s="5"/>
      <c r="O21706" s="5"/>
      <c r="P21706" s="5"/>
      <c r="Q21706" s="5"/>
      <c r="R21706" s="5"/>
      <c r="S21706" s="5"/>
      <c r="T21706" s="5"/>
      <c r="U21706" s="5"/>
      <c r="V21706" s="5"/>
      <c r="W21706" s="5"/>
      <c r="X21706" s="5"/>
      <c r="Y21706" s="5"/>
      <c r="Z21706" s="5"/>
      <c r="AA21706" s="5"/>
      <c r="AB21706" s="5"/>
      <c r="AC21706" s="5"/>
      <c r="AD21706" s="5"/>
      <c r="AE21706" s="5"/>
      <c r="AF21706" s="5"/>
      <c r="AG21706" s="5"/>
      <c r="AH21706" s="5"/>
      <c r="AI21706" s="5"/>
      <c r="AJ21706" s="5"/>
    </row>
    <row r="21707" spans="11:36">
      <c r="K21707" s="5"/>
      <c r="L21707" s="5"/>
      <c r="M21707" s="5"/>
      <c r="N21707" s="5"/>
      <c r="O21707" s="5"/>
      <c r="P21707" s="5"/>
      <c r="Q21707" s="5"/>
      <c r="R21707" s="5"/>
      <c r="S21707" s="5"/>
      <c r="T21707" s="5"/>
      <c r="U21707" s="5"/>
      <c r="V21707" s="5"/>
      <c r="W21707" s="5"/>
      <c r="X21707" s="5"/>
      <c r="Y21707" s="5"/>
      <c r="Z21707" s="5"/>
      <c r="AA21707" s="5"/>
      <c r="AB21707" s="5"/>
      <c r="AC21707" s="5"/>
      <c r="AD21707" s="5"/>
      <c r="AE21707" s="5"/>
      <c r="AF21707" s="5"/>
      <c r="AG21707" s="5"/>
      <c r="AH21707" s="5"/>
      <c r="AI21707" s="5"/>
      <c r="AJ21707" s="5"/>
    </row>
    <row r="21708" spans="11:36">
      <c r="K21708" s="5"/>
      <c r="L21708" s="5"/>
      <c r="M21708" s="5"/>
      <c r="N21708" s="5"/>
      <c r="O21708" s="5"/>
      <c r="P21708" s="5"/>
      <c r="Q21708" s="5"/>
      <c r="R21708" s="5"/>
      <c r="S21708" s="5"/>
      <c r="T21708" s="5"/>
      <c r="U21708" s="5"/>
      <c r="V21708" s="5"/>
      <c r="W21708" s="5"/>
      <c r="X21708" s="5"/>
      <c r="Y21708" s="5"/>
      <c r="Z21708" s="5"/>
      <c r="AA21708" s="5"/>
      <c r="AB21708" s="5"/>
      <c r="AC21708" s="5"/>
      <c r="AD21708" s="5"/>
      <c r="AE21708" s="5"/>
      <c r="AF21708" s="5"/>
      <c r="AG21708" s="5"/>
      <c r="AH21708" s="5"/>
      <c r="AI21708" s="5"/>
      <c r="AJ21708" s="5"/>
    </row>
    <row r="21709" spans="11:36">
      <c r="K21709" s="5"/>
      <c r="L21709" s="5"/>
      <c r="M21709" s="5"/>
      <c r="N21709" s="5"/>
      <c r="O21709" s="5"/>
      <c r="P21709" s="5"/>
      <c r="Q21709" s="5"/>
      <c r="R21709" s="5"/>
      <c r="S21709" s="5"/>
      <c r="T21709" s="5"/>
      <c r="U21709" s="5"/>
      <c r="V21709" s="5"/>
      <c r="W21709" s="5"/>
      <c r="X21709" s="5"/>
      <c r="Y21709" s="5"/>
      <c r="Z21709" s="5"/>
      <c r="AA21709" s="5"/>
      <c r="AB21709" s="5"/>
      <c r="AC21709" s="5"/>
      <c r="AD21709" s="5"/>
      <c r="AE21709" s="5"/>
      <c r="AF21709" s="5"/>
      <c r="AG21709" s="5"/>
      <c r="AH21709" s="5"/>
      <c r="AI21709" s="5"/>
      <c r="AJ21709" s="5"/>
    </row>
    <row r="21710" spans="11:36">
      <c r="K21710" s="5"/>
      <c r="L21710" s="5"/>
      <c r="M21710" s="5"/>
      <c r="N21710" s="5"/>
      <c r="O21710" s="5"/>
      <c r="P21710" s="5"/>
      <c r="Q21710" s="5"/>
      <c r="R21710" s="5"/>
      <c r="S21710" s="5"/>
      <c r="T21710" s="5"/>
      <c r="U21710" s="5"/>
      <c r="V21710" s="5"/>
      <c r="W21710" s="5"/>
      <c r="X21710" s="5"/>
      <c r="Y21710" s="5"/>
      <c r="Z21710" s="5"/>
      <c r="AA21710" s="5"/>
      <c r="AB21710" s="5"/>
      <c r="AC21710" s="5"/>
      <c r="AD21710" s="5"/>
      <c r="AE21710" s="5"/>
      <c r="AF21710" s="5"/>
      <c r="AG21710" s="5"/>
      <c r="AH21710" s="5"/>
      <c r="AI21710" s="5"/>
      <c r="AJ21710" s="5"/>
    </row>
    <row r="21711" spans="11:36">
      <c r="K21711" s="5"/>
      <c r="L21711" s="5"/>
      <c r="M21711" s="5"/>
      <c r="N21711" s="5"/>
      <c r="O21711" s="5"/>
      <c r="P21711" s="5"/>
      <c r="Q21711" s="5"/>
      <c r="R21711" s="5"/>
      <c r="S21711" s="5"/>
      <c r="T21711" s="5"/>
      <c r="U21711" s="5"/>
      <c r="V21711" s="5"/>
      <c r="W21711" s="5"/>
      <c r="X21711" s="5"/>
      <c r="Y21711" s="5"/>
      <c r="Z21711" s="5"/>
      <c r="AA21711" s="5"/>
      <c r="AB21711" s="5"/>
      <c r="AC21711" s="5"/>
      <c r="AD21711" s="5"/>
      <c r="AE21711" s="5"/>
      <c r="AF21711" s="5"/>
      <c r="AG21711" s="5"/>
      <c r="AH21711" s="5"/>
      <c r="AI21711" s="5"/>
      <c r="AJ21711" s="5"/>
    </row>
    <row r="21712" spans="11:36">
      <c r="K21712" s="5"/>
      <c r="L21712" s="5"/>
      <c r="M21712" s="5"/>
      <c r="N21712" s="5"/>
      <c r="O21712" s="5"/>
      <c r="P21712" s="5"/>
      <c r="Q21712" s="5"/>
      <c r="R21712" s="5"/>
      <c r="S21712" s="5"/>
      <c r="T21712" s="5"/>
      <c r="U21712" s="5"/>
      <c r="V21712" s="5"/>
      <c r="W21712" s="5"/>
      <c r="X21712" s="5"/>
      <c r="Y21712" s="5"/>
      <c r="Z21712" s="5"/>
      <c r="AA21712" s="5"/>
      <c r="AB21712" s="5"/>
      <c r="AC21712" s="5"/>
      <c r="AD21712" s="5"/>
      <c r="AE21712" s="5"/>
      <c r="AF21712" s="5"/>
      <c r="AG21712" s="5"/>
      <c r="AH21712" s="5"/>
      <c r="AI21712" s="5"/>
      <c r="AJ21712" s="5"/>
    </row>
    <row r="21713" spans="11:36">
      <c r="K21713" s="5"/>
      <c r="L21713" s="5"/>
      <c r="M21713" s="5"/>
      <c r="N21713" s="5"/>
      <c r="O21713" s="5"/>
      <c r="P21713" s="5"/>
      <c r="Q21713" s="5"/>
      <c r="R21713" s="5"/>
      <c r="S21713" s="5"/>
      <c r="T21713" s="5"/>
      <c r="U21713" s="5"/>
      <c r="V21713" s="5"/>
      <c r="W21713" s="5"/>
      <c r="X21713" s="5"/>
      <c r="Y21713" s="5"/>
      <c r="Z21713" s="5"/>
      <c r="AA21713" s="5"/>
      <c r="AB21713" s="5"/>
      <c r="AC21713" s="5"/>
      <c r="AD21713" s="5"/>
      <c r="AE21713" s="5"/>
      <c r="AF21713" s="5"/>
      <c r="AG21713" s="5"/>
      <c r="AH21713" s="5"/>
      <c r="AI21713" s="5"/>
      <c r="AJ21713" s="5"/>
    </row>
    <row r="21714" spans="11:36">
      <c r="K21714" s="5"/>
      <c r="L21714" s="5"/>
      <c r="M21714" s="5"/>
      <c r="N21714" s="5"/>
      <c r="O21714" s="5"/>
      <c r="P21714" s="5"/>
      <c r="Q21714" s="5"/>
      <c r="R21714" s="5"/>
      <c r="S21714" s="5"/>
      <c r="T21714" s="5"/>
      <c r="U21714" s="5"/>
      <c r="V21714" s="5"/>
      <c r="W21714" s="5"/>
      <c r="X21714" s="5"/>
      <c r="Y21714" s="5"/>
      <c r="Z21714" s="5"/>
      <c r="AA21714" s="5"/>
      <c r="AB21714" s="5"/>
      <c r="AC21714" s="5"/>
      <c r="AD21714" s="5"/>
      <c r="AE21714" s="5"/>
      <c r="AF21714" s="5"/>
      <c r="AG21714" s="5"/>
      <c r="AH21714" s="5"/>
      <c r="AI21714" s="5"/>
      <c r="AJ21714" s="5"/>
    </row>
    <row r="21715" spans="11:36">
      <c r="K21715" s="5"/>
      <c r="L21715" s="5"/>
      <c r="M21715" s="5"/>
      <c r="N21715" s="5"/>
      <c r="O21715" s="5"/>
      <c r="P21715" s="5"/>
      <c r="Q21715" s="5"/>
      <c r="R21715" s="5"/>
      <c r="S21715" s="5"/>
      <c r="T21715" s="5"/>
      <c r="U21715" s="5"/>
      <c r="V21715" s="5"/>
      <c r="W21715" s="5"/>
      <c r="X21715" s="5"/>
      <c r="Y21715" s="5"/>
      <c r="Z21715" s="5"/>
      <c r="AA21715" s="5"/>
      <c r="AB21715" s="5"/>
      <c r="AC21715" s="5"/>
      <c r="AD21715" s="5"/>
      <c r="AE21715" s="5"/>
      <c r="AF21715" s="5"/>
      <c r="AG21715" s="5"/>
      <c r="AH21715" s="5"/>
      <c r="AI21715" s="5"/>
      <c r="AJ21715" s="5"/>
    </row>
    <row r="21716" spans="11:36">
      <c r="K21716" s="5"/>
      <c r="L21716" s="5"/>
      <c r="M21716" s="5"/>
      <c r="N21716" s="5"/>
      <c r="O21716" s="5"/>
      <c r="P21716" s="5"/>
      <c r="Q21716" s="5"/>
      <c r="R21716" s="5"/>
      <c r="S21716" s="5"/>
      <c r="T21716" s="5"/>
      <c r="U21716" s="5"/>
      <c r="V21716" s="5"/>
      <c r="W21716" s="5"/>
      <c r="X21716" s="5"/>
      <c r="Y21716" s="5"/>
      <c r="Z21716" s="5"/>
      <c r="AA21716" s="5"/>
      <c r="AB21716" s="5"/>
      <c r="AC21716" s="5"/>
      <c r="AD21716" s="5"/>
      <c r="AE21716" s="5"/>
      <c r="AF21716" s="5"/>
      <c r="AG21716" s="5"/>
      <c r="AH21716" s="5"/>
      <c r="AI21716" s="5"/>
      <c r="AJ21716" s="5"/>
    </row>
    <row r="21717" spans="11:36">
      <c r="K21717" s="5"/>
      <c r="L21717" s="5"/>
      <c r="M21717" s="5"/>
      <c r="N21717" s="5"/>
      <c r="O21717" s="5"/>
      <c r="P21717" s="5"/>
      <c r="Q21717" s="5"/>
      <c r="R21717" s="5"/>
      <c r="S21717" s="5"/>
      <c r="T21717" s="5"/>
      <c r="U21717" s="5"/>
      <c r="V21717" s="5"/>
      <c r="W21717" s="5"/>
      <c r="X21717" s="5"/>
      <c r="Y21717" s="5"/>
      <c r="Z21717" s="5"/>
      <c r="AA21717" s="5"/>
      <c r="AB21717" s="5"/>
      <c r="AC21717" s="5"/>
      <c r="AD21717" s="5"/>
      <c r="AE21717" s="5"/>
      <c r="AF21717" s="5"/>
      <c r="AG21717" s="5"/>
      <c r="AH21717" s="5"/>
      <c r="AI21717" s="5"/>
      <c r="AJ21717" s="5"/>
    </row>
    <row r="21718" spans="11:36">
      <c r="K21718" s="5"/>
      <c r="L21718" s="5"/>
      <c r="M21718" s="5"/>
      <c r="N21718" s="5"/>
      <c r="O21718" s="5"/>
      <c r="P21718" s="5"/>
      <c r="Q21718" s="5"/>
      <c r="R21718" s="5"/>
      <c r="S21718" s="5"/>
      <c r="T21718" s="5"/>
      <c r="U21718" s="5"/>
      <c r="V21718" s="5"/>
      <c r="W21718" s="5"/>
      <c r="X21718" s="5"/>
      <c r="Y21718" s="5"/>
      <c r="Z21718" s="5"/>
      <c r="AA21718" s="5"/>
      <c r="AB21718" s="5"/>
      <c r="AC21718" s="5"/>
      <c r="AD21718" s="5"/>
      <c r="AE21718" s="5"/>
      <c r="AF21718" s="5"/>
      <c r="AG21718" s="5"/>
      <c r="AH21718" s="5"/>
      <c r="AI21718" s="5"/>
      <c r="AJ21718" s="5"/>
    </row>
    <row r="21719" spans="11:36">
      <c r="K21719" s="5"/>
      <c r="L21719" s="5"/>
      <c r="M21719" s="5"/>
      <c r="N21719" s="5"/>
      <c r="O21719" s="5"/>
      <c r="P21719" s="5"/>
      <c r="Q21719" s="5"/>
      <c r="R21719" s="5"/>
      <c r="S21719" s="5"/>
      <c r="T21719" s="5"/>
      <c r="U21719" s="5"/>
      <c r="V21719" s="5"/>
      <c r="W21719" s="5"/>
      <c r="X21719" s="5"/>
      <c r="Y21719" s="5"/>
      <c r="Z21719" s="5"/>
      <c r="AA21719" s="5"/>
      <c r="AB21719" s="5"/>
      <c r="AC21719" s="5"/>
      <c r="AD21719" s="5"/>
      <c r="AE21719" s="5"/>
      <c r="AF21719" s="5"/>
      <c r="AG21719" s="5"/>
      <c r="AH21719" s="5"/>
      <c r="AI21719" s="5"/>
      <c r="AJ21719" s="5"/>
    </row>
    <row r="21720" spans="11:36">
      <c r="K21720" s="5"/>
      <c r="L21720" s="5"/>
      <c r="M21720" s="5"/>
      <c r="N21720" s="5"/>
      <c r="O21720" s="5"/>
      <c r="P21720" s="5"/>
      <c r="Q21720" s="5"/>
      <c r="R21720" s="5"/>
      <c r="S21720" s="5"/>
      <c r="T21720" s="5"/>
      <c r="U21720" s="5"/>
      <c r="V21720" s="5"/>
      <c r="W21720" s="5"/>
      <c r="X21720" s="5"/>
      <c r="Y21720" s="5"/>
      <c r="Z21720" s="5"/>
      <c r="AA21720" s="5"/>
      <c r="AB21720" s="5"/>
      <c r="AC21720" s="5"/>
      <c r="AD21720" s="5"/>
      <c r="AE21720" s="5"/>
      <c r="AF21720" s="5"/>
      <c r="AG21720" s="5"/>
      <c r="AH21720" s="5"/>
      <c r="AI21720" s="5"/>
      <c r="AJ21720" s="5"/>
    </row>
    <row r="21721" spans="11:36">
      <c r="K21721" s="5"/>
      <c r="L21721" s="5"/>
      <c r="M21721" s="5"/>
      <c r="N21721" s="5"/>
      <c r="O21721" s="5"/>
      <c r="P21721" s="5"/>
      <c r="Q21721" s="5"/>
      <c r="R21721" s="5"/>
      <c r="S21721" s="5"/>
      <c r="T21721" s="5"/>
      <c r="U21721" s="5"/>
      <c r="V21721" s="5"/>
      <c r="W21721" s="5"/>
      <c r="X21721" s="5"/>
      <c r="Y21721" s="5"/>
      <c r="Z21721" s="5"/>
      <c r="AA21721" s="5"/>
      <c r="AB21721" s="5"/>
      <c r="AC21721" s="5"/>
      <c r="AD21721" s="5"/>
      <c r="AE21721" s="5"/>
      <c r="AF21721" s="5"/>
      <c r="AG21721" s="5"/>
      <c r="AH21721" s="5"/>
      <c r="AI21721" s="5"/>
      <c r="AJ21721" s="5"/>
    </row>
    <row r="21722" spans="11:36">
      <c r="K21722" s="5"/>
      <c r="L21722" s="5"/>
      <c r="M21722" s="5"/>
      <c r="N21722" s="5"/>
      <c r="O21722" s="5"/>
      <c r="P21722" s="5"/>
      <c r="Q21722" s="5"/>
      <c r="R21722" s="5"/>
      <c r="S21722" s="5"/>
      <c r="T21722" s="5"/>
      <c r="U21722" s="5"/>
      <c r="V21722" s="5"/>
      <c r="W21722" s="5"/>
      <c r="X21722" s="5"/>
      <c r="Y21722" s="5"/>
      <c r="Z21722" s="5"/>
      <c r="AA21722" s="5"/>
      <c r="AB21722" s="5"/>
      <c r="AC21722" s="5"/>
      <c r="AD21722" s="5"/>
      <c r="AE21722" s="5"/>
      <c r="AF21722" s="5"/>
      <c r="AG21722" s="5"/>
      <c r="AH21722" s="5"/>
      <c r="AI21722" s="5"/>
      <c r="AJ21722" s="5"/>
    </row>
    <row r="21723" spans="11:36">
      <c r="K21723" s="5"/>
      <c r="L21723" s="5"/>
      <c r="M21723" s="5"/>
      <c r="N21723" s="5"/>
      <c r="O21723" s="5"/>
      <c r="P21723" s="5"/>
      <c r="Q21723" s="5"/>
      <c r="R21723" s="5"/>
      <c r="S21723" s="5"/>
      <c r="T21723" s="5"/>
      <c r="U21723" s="5"/>
      <c r="V21723" s="5"/>
      <c r="W21723" s="5"/>
      <c r="X21723" s="5"/>
      <c r="Y21723" s="5"/>
      <c r="Z21723" s="5"/>
      <c r="AA21723" s="5"/>
      <c r="AB21723" s="5"/>
      <c r="AC21723" s="5"/>
      <c r="AD21723" s="5"/>
      <c r="AE21723" s="5"/>
      <c r="AF21723" s="5"/>
      <c r="AG21723" s="5"/>
      <c r="AH21723" s="5"/>
      <c r="AI21723" s="5"/>
      <c r="AJ21723" s="5"/>
    </row>
    <row r="21724" spans="11:36">
      <c r="K21724" s="5"/>
      <c r="L21724" s="5"/>
      <c r="M21724" s="5"/>
      <c r="N21724" s="5"/>
      <c r="O21724" s="5"/>
      <c r="P21724" s="5"/>
      <c r="Q21724" s="5"/>
      <c r="R21724" s="5"/>
      <c r="S21724" s="5"/>
      <c r="T21724" s="5"/>
      <c r="U21724" s="5"/>
      <c r="V21724" s="5"/>
      <c r="W21724" s="5"/>
      <c r="X21724" s="5"/>
      <c r="Y21724" s="5"/>
      <c r="Z21724" s="5"/>
      <c r="AA21724" s="5"/>
      <c r="AB21724" s="5"/>
      <c r="AC21724" s="5"/>
      <c r="AD21724" s="5"/>
      <c r="AE21724" s="5"/>
      <c r="AF21724" s="5"/>
      <c r="AG21724" s="5"/>
      <c r="AH21724" s="5"/>
      <c r="AI21724" s="5"/>
      <c r="AJ21724" s="5"/>
    </row>
    <row r="21725" spans="11:36">
      <c r="K21725" s="5"/>
      <c r="L21725" s="5"/>
      <c r="M21725" s="5"/>
      <c r="N21725" s="5"/>
      <c r="O21725" s="5"/>
      <c r="P21725" s="5"/>
      <c r="Q21725" s="5"/>
      <c r="R21725" s="5"/>
      <c r="S21725" s="5"/>
      <c r="T21725" s="5"/>
      <c r="U21725" s="5"/>
      <c r="V21725" s="5"/>
      <c r="W21725" s="5"/>
      <c r="X21725" s="5"/>
      <c r="Y21725" s="5"/>
      <c r="Z21725" s="5"/>
      <c r="AA21725" s="5"/>
      <c r="AB21725" s="5"/>
      <c r="AC21725" s="5"/>
      <c r="AD21725" s="5"/>
      <c r="AE21725" s="5"/>
      <c r="AF21725" s="5"/>
      <c r="AG21725" s="5"/>
      <c r="AH21725" s="5"/>
      <c r="AI21725" s="5"/>
      <c r="AJ21725" s="5"/>
    </row>
    <row r="21726" spans="11:36">
      <c r="K21726" s="5"/>
      <c r="L21726" s="5"/>
      <c r="M21726" s="5"/>
      <c r="N21726" s="5"/>
      <c r="O21726" s="5"/>
      <c r="P21726" s="5"/>
      <c r="Q21726" s="5"/>
      <c r="R21726" s="5"/>
      <c r="S21726" s="5"/>
      <c r="T21726" s="5"/>
      <c r="U21726" s="5"/>
      <c r="V21726" s="5"/>
      <c r="W21726" s="5"/>
      <c r="X21726" s="5"/>
      <c r="Y21726" s="5"/>
      <c r="Z21726" s="5"/>
      <c r="AA21726" s="5"/>
      <c r="AB21726" s="5"/>
      <c r="AC21726" s="5"/>
      <c r="AD21726" s="5"/>
      <c r="AE21726" s="5"/>
      <c r="AF21726" s="5"/>
      <c r="AG21726" s="5"/>
      <c r="AH21726" s="5"/>
      <c r="AI21726" s="5"/>
      <c r="AJ21726" s="5"/>
    </row>
    <row r="21727" spans="11:36">
      <c r="K21727" s="5"/>
      <c r="L21727" s="5"/>
      <c r="M21727" s="5"/>
      <c r="N21727" s="5"/>
      <c r="O21727" s="5"/>
      <c r="P21727" s="5"/>
      <c r="Q21727" s="5"/>
      <c r="R21727" s="5"/>
      <c r="S21727" s="5"/>
      <c r="T21727" s="5"/>
      <c r="U21727" s="5"/>
      <c r="V21727" s="5"/>
      <c r="W21727" s="5"/>
      <c r="X21727" s="5"/>
      <c r="Y21727" s="5"/>
      <c r="Z21727" s="5"/>
      <c r="AA21727" s="5"/>
      <c r="AB21727" s="5"/>
      <c r="AC21727" s="5"/>
      <c r="AD21727" s="5"/>
      <c r="AE21727" s="5"/>
      <c r="AF21727" s="5"/>
      <c r="AG21727" s="5"/>
      <c r="AH21727" s="5"/>
      <c r="AI21727" s="5"/>
      <c r="AJ21727" s="5"/>
    </row>
    <row r="21728" spans="11:36">
      <c r="K21728" s="5"/>
      <c r="L21728" s="5"/>
      <c r="M21728" s="5"/>
      <c r="N21728" s="5"/>
      <c r="O21728" s="5"/>
      <c r="P21728" s="5"/>
      <c r="Q21728" s="5"/>
      <c r="R21728" s="5"/>
      <c r="S21728" s="5"/>
      <c r="T21728" s="5"/>
      <c r="U21728" s="5"/>
      <c r="V21728" s="5"/>
      <c r="W21728" s="5"/>
      <c r="X21728" s="5"/>
      <c r="Y21728" s="5"/>
      <c r="Z21728" s="5"/>
      <c r="AA21728" s="5"/>
      <c r="AB21728" s="5"/>
      <c r="AC21728" s="5"/>
      <c r="AD21728" s="5"/>
      <c r="AE21728" s="5"/>
      <c r="AF21728" s="5"/>
      <c r="AG21728" s="5"/>
      <c r="AH21728" s="5"/>
      <c r="AI21728" s="5"/>
      <c r="AJ21728" s="5"/>
    </row>
    <row r="21729" spans="11:36">
      <c r="K21729" s="5"/>
      <c r="L21729" s="5"/>
      <c r="M21729" s="5"/>
      <c r="N21729" s="5"/>
      <c r="O21729" s="5"/>
      <c r="P21729" s="5"/>
      <c r="Q21729" s="5"/>
      <c r="R21729" s="5"/>
      <c r="S21729" s="5"/>
      <c r="T21729" s="5"/>
      <c r="U21729" s="5"/>
      <c r="V21729" s="5"/>
      <c r="W21729" s="5"/>
      <c r="X21729" s="5"/>
      <c r="Y21729" s="5"/>
      <c r="Z21729" s="5"/>
      <c r="AA21729" s="5"/>
      <c r="AB21729" s="5"/>
      <c r="AC21729" s="5"/>
      <c r="AD21729" s="5"/>
      <c r="AE21729" s="5"/>
      <c r="AF21729" s="5"/>
      <c r="AG21729" s="5"/>
      <c r="AH21729" s="5"/>
      <c r="AI21729" s="5"/>
      <c r="AJ21729" s="5"/>
    </row>
    <row r="21730" spans="11:36">
      <c r="K21730" s="5"/>
      <c r="L21730" s="5"/>
      <c r="M21730" s="5"/>
      <c r="N21730" s="5"/>
      <c r="O21730" s="5"/>
      <c r="P21730" s="5"/>
      <c r="Q21730" s="5"/>
      <c r="R21730" s="5"/>
      <c r="S21730" s="5"/>
      <c r="T21730" s="5"/>
      <c r="U21730" s="5"/>
      <c r="V21730" s="5"/>
      <c r="W21730" s="5"/>
      <c r="X21730" s="5"/>
      <c r="Y21730" s="5"/>
      <c r="Z21730" s="5"/>
      <c r="AA21730" s="5"/>
      <c r="AB21730" s="5"/>
      <c r="AC21730" s="5"/>
      <c r="AD21730" s="5"/>
      <c r="AE21730" s="5"/>
      <c r="AF21730" s="5"/>
      <c r="AG21730" s="5"/>
      <c r="AH21730" s="5"/>
      <c r="AI21730" s="5"/>
      <c r="AJ21730" s="5"/>
    </row>
    <row r="21731" spans="11:36">
      <c r="K21731" s="5"/>
      <c r="L21731" s="5"/>
      <c r="M21731" s="5"/>
      <c r="N21731" s="5"/>
      <c r="O21731" s="5"/>
      <c r="P21731" s="5"/>
      <c r="Q21731" s="5"/>
      <c r="R21731" s="5"/>
      <c r="S21731" s="5"/>
      <c r="T21731" s="5"/>
      <c r="U21731" s="5"/>
      <c r="V21731" s="5"/>
      <c r="W21731" s="5"/>
      <c r="X21731" s="5"/>
      <c r="Y21731" s="5"/>
      <c r="Z21731" s="5"/>
      <c r="AA21731" s="5"/>
      <c r="AB21731" s="5"/>
      <c r="AC21731" s="5"/>
      <c r="AD21731" s="5"/>
      <c r="AE21731" s="5"/>
      <c r="AF21731" s="5"/>
      <c r="AG21731" s="5"/>
      <c r="AH21731" s="5"/>
      <c r="AI21731" s="5"/>
      <c r="AJ21731" s="5"/>
    </row>
    <row r="21732" spans="11:36">
      <c r="K21732" s="5"/>
      <c r="L21732" s="5"/>
      <c r="M21732" s="5"/>
      <c r="N21732" s="5"/>
      <c r="O21732" s="5"/>
      <c r="P21732" s="5"/>
      <c r="Q21732" s="5"/>
      <c r="R21732" s="5"/>
      <c r="S21732" s="5"/>
      <c r="T21732" s="5"/>
      <c r="U21732" s="5"/>
      <c r="V21732" s="5"/>
      <c r="W21732" s="5"/>
      <c r="X21732" s="5"/>
      <c r="Y21732" s="5"/>
      <c r="Z21732" s="5"/>
      <c r="AA21732" s="5"/>
      <c r="AB21732" s="5"/>
      <c r="AC21732" s="5"/>
      <c r="AD21732" s="5"/>
      <c r="AE21732" s="5"/>
      <c r="AF21732" s="5"/>
      <c r="AG21732" s="5"/>
      <c r="AH21732" s="5"/>
      <c r="AI21732" s="5"/>
      <c r="AJ21732" s="5"/>
    </row>
    <row r="21733" spans="11:36">
      <c r="K21733" s="5"/>
      <c r="L21733" s="5"/>
      <c r="M21733" s="5"/>
      <c r="N21733" s="5"/>
      <c r="O21733" s="5"/>
      <c r="P21733" s="5"/>
      <c r="Q21733" s="5"/>
      <c r="R21733" s="5"/>
      <c r="S21733" s="5"/>
      <c r="T21733" s="5"/>
      <c r="U21733" s="5"/>
      <c r="V21733" s="5"/>
      <c r="W21733" s="5"/>
      <c r="X21733" s="5"/>
      <c r="Y21733" s="5"/>
      <c r="Z21733" s="5"/>
      <c r="AA21733" s="5"/>
      <c r="AB21733" s="5"/>
      <c r="AC21733" s="5"/>
      <c r="AD21733" s="5"/>
      <c r="AE21733" s="5"/>
      <c r="AF21733" s="5"/>
      <c r="AG21733" s="5"/>
      <c r="AH21733" s="5"/>
      <c r="AI21733" s="5"/>
      <c r="AJ21733" s="5"/>
    </row>
    <row r="21734" spans="11:36">
      <c r="K21734" s="5"/>
      <c r="L21734" s="5"/>
      <c r="M21734" s="5"/>
      <c r="N21734" s="5"/>
      <c r="O21734" s="5"/>
      <c r="P21734" s="5"/>
      <c r="Q21734" s="5"/>
      <c r="R21734" s="5"/>
      <c r="S21734" s="5"/>
      <c r="T21734" s="5"/>
      <c r="U21734" s="5"/>
      <c r="V21734" s="5"/>
      <c r="W21734" s="5"/>
      <c r="X21734" s="5"/>
      <c r="Y21734" s="5"/>
      <c r="Z21734" s="5"/>
      <c r="AA21734" s="5"/>
      <c r="AB21734" s="5"/>
      <c r="AC21734" s="5"/>
      <c r="AD21734" s="5"/>
      <c r="AE21734" s="5"/>
      <c r="AF21734" s="5"/>
      <c r="AG21734" s="5"/>
      <c r="AH21734" s="5"/>
      <c r="AI21734" s="5"/>
      <c r="AJ21734" s="5"/>
    </row>
    <row r="21735" spans="11:36">
      <c r="K21735" s="5"/>
      <c r="L21735" s="5"/>
      <c r="M21735" s="5"/>
      <c r="N21735" s="5"/>
      <c r="O21735" s="5"/>
      <c r="P21735" s="5"/>
      <c r="Q21735" s="5"/>
      <c r="R21735" s="5"/>
      <c r="S21735" s="5"/>
      <c r="T21735" s="5"/>
      <c r="U21735" s="5"/>
      <c r="V21735" s="5"/>
      <c r="W21735" s="5"/>
      <c r="X21735" s="5"/>
      <c r="Y21735" s="5"/>
      <c r="Z21735" s="5"/>
      <c r="AA21735" s="5"/>
      <c r="AB21735" s="5"/>
      <c r="AC21735" s="5"/>
      <c r="AD21735" s="5"/>
      <c r="AE21735" s="5"/>
      <c r="AF21735" s="5"/>
      <c r="AG21735" s="5"/>
      <c r="AH21735" s="5"/>
      <c r="AI21735" s="5"/>
      <c r="AJ21735" s="5"/>
    </row>
    <row r="21736" spans="11:36">
      <c r="K21736" s="5"/>
      <c r="L21736" s="5"/>
      <c r="M21736" s="5"/>
      <c r="N21736" s="5"/>
      <c r="O21736" s="5"/>
      <c r="P21736" s="5"/>
      <c r="Q21736" s="5"/>
      <c r="R21736" s="5"/>
      <c r="S21736" s="5"/>
      <c r="T21736" s="5"/>
      <c r="U21736" s="5"/>
      <c r="V21736" s="5"/>
      <c r="W21736" s="5"/>
      <c r="X21736" s="5"/>
      <c r="Y21736" s="5"/>
      <c r="Z21736" s="5"/>
      <c r="AA21736" s="5"/>
      <c r="AB21736" s="5"/>
      <c r="AC21736" s="5"/>
      <c r="AD21736" s="5"/>
      <c r="AE21736" s="5"/>
      <c r="AF21736" s="5"/>
      <c r="AG21736" s="5"/>
      <c r="AH21736" s="5"/>
      <c r="AI21736" s="5"/>
      <c r="AJ21736" s="5"/>
    </row>
    <row r="21737" spans="11:36">
      <c r="K21737" s="5"/>
      <c r="L21737" s="5"/>
      <c r="M21737" s="5"/>
      <c r="N21737" s="5"/>
      <c r="O21737" s="5"/>
      <c r="P21737" s="5"/>
      <c r="Q21737" s="5"/>
      <c r="R21737" s="5"/>
      <c r="S21737" s="5"/>
      <c r="T21737" s="5"/>
      <c r="U21737" s="5"/>
      <c r="V21737" s="5"/>
      <c r="W21737" s="5"/>
      <c r="X21737" s="5"/>
      <c r="Y21737" s="5"/>
      <c r="Z21737" s="5"/>
      <c r="AA21737" s="5"/>
      <c r="AB21737" s="5"/>
      <c r="AC21737" s="5"/>
      <c r="AD21737" s="5"/>
      <c r="AE21737" s="5"/>
      <c r="AF21737" s="5"/>
      <c r="AG21737" s="5"/>
      <c r="AH21737" s="5"/>
      <c r="AI21737" s="5"/>
      <c r="AJ21737" s="5"/>
    </row>
    <row r="21738" spans="11:36">
      <c r="K21738" s="5"/>
      <c r="L21738" s="5"/>
      <c r="M21738" s="5"/>
      <c r="N21738" s="5"/>
      <c r="O21738" s="5"/>
      <c r="P21738" s="5"/>
      <c r="Q21738" s="5"/>
      <c r="R21738" s="5"/>
      <c r="S21738" s="5"/>
      <c r="T21738" s="5"/>
      <c r="U21738" s="5"/>
      <c r="V21738" s="5"/>
      <c r="W21738" s="5"/>
      <c r="X21738" s="5"/>
      <c r="Y21738" s="5"/>
      <c r="Z21738" s="5"/>
      <c r="AA21738" s="5"/>
      <c r="AB21738" s="5"/>
      <c r="AC21738" s="5"/>
      <c r="AD21738" s="5"/>
      <c r="AE21738" s="5"/>
      <c r="AF21738" s="5"/>
      <c r="AG21738" s="5"/>
      <c r="AH21738" s="5"/>
      <c r="AI21738" s="5"/>
      <c r="AJ21738" s="5"/>
    </row>
    <row r="21739" spans="11:36">
      <c r="K21739" s="5"/>
      <c r="L21739" s="5"/>
      <c r="M21739" s="5"/>
      <c r="N21739" s="5"/>
      <c r="O21739" s="5"/>
      <c r="P21739" s="5"/>
      <c r="Q21739" s="5"/>
      <c r="R21739" s="5"/>
      <c r="S21739" s="5"/>
      <c r="T21739" s="5"/>
      <c r="U21739" s="5"/>
      <c r="V21739" s="5"/>
      <c r="W21739" s="5"/>
      <c r="X21739" s="5"/>
      <c r="Y21739" s="5"/>
      <c r="Z21739" s="5"/>
      <c r="AA21739" s="5"/>
      <c r="AB21739" s="5"/>
      <c r="AC21739" s="5"/>
      <c r="AD21739" s="5"/>
      <c r="AE21739" s="5"/>
      <c r="AF21739" s="5"/>
      <c r="AG21739" s="5"/>
      <c r="AH21739" s="5"/>
      <c r="AI21739" s="5"/>
      <c r="AJ21739" s="5"/>
    </row>
    <row r="21740" spans="11:36">
      <c r="K21740" s="5"/>
      <c r="L21740" s="5"/>
      <c r="M21740" s="5"/>
      <c r="N21740" s="5"/>
      <c r="O21740" s="5"/>
      <c r="P21740" s="5"/>
      <c r="Q21740" s="5"/>
      <c r="R21740" s="5"/>
      <c r="S21740" s="5"/>
      <c r="T21740" s="5"/>
      <c r="U21740" s="5"/>
      <c r="V21740" s="5"/>
      <c r="W21740" s="5"/>
      <c r="X21740" s="5"/>
      <c r="Y21740" s="5"/>
      <c r="Z21740" s="5"/>
      <c r="AA21740" s="5"/>
      <c r="AB21740" s="5"/>
      <c r="AC21740" s="5"/>
      <c r="AD21740" s="5"/>
      <c r="AE21740" s="5"/>
      <c r="AF21740" s="5"/>
      <c r="AG21740" s="5"/>
      <c r="AH21740" s="5"/>
      <c r="AI21740" s="5"/>
      <c r="AJ21740" s="5"/>
    </row>
    <row r="21741" spans="11:36">
      <c r="K21741" s="5"/>
      <c r="L21741" s="5"/>
      <c r="M21741" s="5"/>
      <c r="N21741" s="5"/>
      <c r="O21741" s="5"/>
      <c r="P21741" s="5"/>
      <c r="Q21741" s="5"/>
      <c r="R21741" s="5"/>
      <c r="S21741" s="5"/>
      <c r="T21741" s="5"/>
      <c r="U21741" s="5"/>
      <c r="V21741" s="5"/>
      <c r="W21741" s="5"/>
      <c r="X21741" s="5"/>
      <c r="Y21741" s="5"/>
      <c r="Z21741" s="5"/>
      <c r="AA21741" s="5"/>
      <c r="AB21741" s="5"/>
      <c r="AC21741" s="5"/>
      <c r="AD21741" s="5"/>
      <c r="AE21741" s="5"/>
      <c r="AF21741" s="5"/>
      <c r="AG21741" s="5"/>
      <c r="AH21741" s="5"/>
      <c r="AI21741" s="5"/>
      <c r="AJ21741" s="5"/>
    </row>
    <row r="21742" spans="11:36">
      <c r="K21742" s="5"/>
      <c r="L21742" s="5"/>
      <c r="M21742" s="5"/>
      <c r="N21742" s="5"/>
      <c r="O21742" s="5"/>
      <c r="P21742" s="5"/>
      <c r="Q21742" s="5"/>
      <c r="R21742" s="5"/>
      <c r="S21742" s="5"/>
      <c r="T21742" s="5"/>
      <c r="U21742" s="5"/>
      <c r="V21742" s="5"/>
      <c r="W21742" s="5"/>
      <c r="X21742" s="5"/>
      <c r="Y21742" s="5"/>
      <c r="Z21742" s="5"/>
      <c r="AA21742" s="5"/>
      <c r="AB21742" s="5"/>
      <c r="AC21742" s="5"/>
      <c r="AD21742" s="5"/>
      <c r="AE21742" s="5"/>
      <c r="AF21742" s="5"/>
      <c r="AG21742" s="5"/>
      <c r="AH21742" s="5"/>
      <c r="AI21742" s="5"/>
      <c r="AJ21742" s="5"/>
    </row>
    <row r="21743" spans="11:36">
      <c r="K21743" s="5"/>
      <c r="L21743" s="5"/>
      <c r="M21743" s="5"/>
      <c r="N21743" s="5"/>
      <c r="O21743" s="5"/>
      <c r="P21743" s="5"/>
      <c r="Q21743" s="5"/>
      <c r="R21743" s="5"/>
      <c r="S21743" s="5"/>
      <c r="T21743" s="5"/>
      <c r="U21743" s="5"/>
      <c r="V21743" s="5"/>
      <c r="W21743" s="5"/>
      <c r="X21743" s="5"/>
      <c r="Y21743" s="5"/>
      <c r="Z21743" s="5"/>
      <c r="AA21743" s="5"/>
      <c r="AB21743" s="5"/>
      <c r="AC21743" s="5"/>
      <c r="AD21743" s="5"/>
      <c r="AE21743" s="5"/>
      <c r="AF21743" s="5"/>
      <c r="AG21743" s="5"/>
      <c r="AH21743" s="5"/>
      <c r="AI21743" s="5"/>
      <c r="AJ21743" s="5"/>
    </row>
    <row r="21744" spans="11:36">
      <c r="K21744" s="5"/>
      <c r="L21744" s="5"/>
      <c r="M21744" s="5"/>
      <c r="N21744" s="5"/>
      <c r="O21744" s="5"/>
      <c r="P21744" s="5"/>
      <c r="Q21744" s="5"/>
      <c r="R21744" s="5"/>
      <c r="S21744" s="5"/>
      <c r="T21744" s="5"/>
      <c r="U21744" s="5"/>
      <c r="V21744" s="5"/>
      <c r="W21744" s="5"/>
      <c r="X21744" s="5"/>
      <c r="Y21744" s="5"/>
      <c r="Z21744" s="5"/>
      <c r="AA21744" s="5"/>
      <c r="AB21744" s="5"/>
      <c r="AC21744" s="5"/>
      <c r="AD21744" s="5"/>
      <c r="AE21744" s="5"/>
      <c r="AF21744" s="5"/>
      <c r="AG21744" s="5"/>
      <c r="AH21744" s="5"/>
      <c r="AI21744" s="5"/>
      <c r="AJ21744" s="5"/>
    </row>
    <row r="21745" spans="11:36">
      <c r="K21745" s="5"/>
      <c r="L21745" s="5"/>
      <c r="M21745" s="5"/>
      <c r="N21745" s="5"/>
      <c r="O21745" s="5"/>
      <c r="P21745" s="5"/>
      <c r="Q21745" s="5"/>
      <c r="R21745" s="5"/>
      <c r="S21745" s="5"/>
      <c r="T21745" s="5"/>
      <c r="U21745" s="5"/>
      <c r="V21745" s="5"/>
      <c r="W21745" s="5"/>
      <c r="X21745" s="5"/>
      <c r="Y21745" s="5"/>
      <c r="Z21745" s="5"/>
      <c r="AA21745" s="5"/>
      <c r="AB21745" s="5"/>
      <c r="AC21745" s="5"/>
      <c r="AD21745" s="5"/>
      <c r="AE21745" s="5"/>
      <c r="AF21745" s="5"/>
      <c r="AG21745" s="5"/>
      <c r="AH21745" s="5"/>
      <c r="AI21745" s="5"/>
      <c r="AJ21745" s="5"/>
    </row>
    <row r="21746" spans="11:36">
      <c r="K21746" s="5"/>
      <c r="L21746" s="5"/>
      <c r="M21746" s="5"/>
      <c r="N21746" s="5"/>
      <c r="O21746" s="5"/>
      <c r="P21746" s="5"/>
      <c r="Q21746" s="5"/>
      <c r="R21746" s="5"/>
      <c r="S21746" s="5"/>
      <c r="T21746" s="5"/>
      <c r="U21746" s="5"/>
      <c r="V21746" s="5"/>
      <c r="W21746" s="5"/>
      <c r="X21746" s="5"/>
      <c r="Y21746" s="5"/>
      <c r="Z21746" s="5"/>
      <c r="AA21746" s="5"/>
      <c r="AB21746" s="5"/>
      <c r="AC21746" s="5"/>
      <c r="AD21746" s="5"/>
      <c r="AE21746" s="5"/>
      <c r="AF21746" s="5"/>
      <c r="AG21746" s="5"/>
      <c r="AH21746" s="5"/>
      <c r="AI21746" s="5"/>
      <c r="AJ21746" s="5"/>
    </row>
    <row r="21747" spans="11:36">
      <c r="K21747" s="5"/>
      <c r="L21747" s="5"/>
      <c r="M21747" s="5"/>
      <c r="N21747" s="5"/>
      <c r="O21747" s="5"/>
      <c r="P21747" s="5"/>
      <c r="Q21747" s="5"/>
      <c r="R21747" s="5"/>
      <c r="S21747" s="5"/>
      <c r="T21747" s="5"/>
      <c r="U21747" s="5"/>
      <c r="V21747" s="5"/>
      <c r="W21747" s="5"/>
      <c r="X21747" s="5"/>
      <c r="Y21747" s="5"/>
      <c r="Z21747" s="5"/>
      <c r="AA21747" s="5"/>
      <c r="AB21747" s="5"/>
      <c r="AC21747" s="5"/>
      <c r="AD21747" s="5"/>
      <c r="AE21747" s="5"/>
      <c r="AF21747" s="5"/>
      <c r="AG21747" s="5"/>
      <c r="AH21747" s="5"/>
      <c r="AI21747" s="5"/>
      <c r="AJ21747" s="5"/>
    </row>
    <row r="21748" spans="11:36">
      <c r="K21748" s="5"/>
      <c r="L21748" s="5"/>
      <c r="M21748" s="5"/>
      <c r="N21748" s="5"/>
      <c r="O21748" s="5"/>
      <c r="P21748" s="5"/>
      <c r="Q21748" s="5"/>
      <c r="R21748" s="5"/>
      <c r="S21748" s="5"/>
      <c r="T21748" s="5"/>
      <c r="U21748" s="5"/>
      <c r="V21748" s="5"/>
      <c r="W21748" s="5"/>
      <c r="X21748" s="5"/>
      <c r="Y21748" s="5"/>
      <c r="Z21748" s="5"/>
      <c r="AA21748" s="5"/>
      <c r="AB21748" s="5"/>
      <c r="AC21748" s="5"/>
      <c r="AD21748" s="5"/>
      <c r="AE21748" s="5"/>
      <c r="AF21748" s="5"/>
      <c r="AG21748" s="5"/>
      <c r="AH21748" s="5"/>
      <c r="AI21748" s="5"/>
      <c r="AJ21748" s="5"/>
    </row>
    <row r="21749" spans="11:36">
      <c r="K21749" s="5"/>
      <c r="L21749" s="5"/>
      <c r="M21749" s="5"/>
      <c r="N21749" s="5"/>
      <c r="O21749" s="5"/>
      <c r="P21749" s="5"/>
      <c r="Q21749" s="5"/>
      <c r="R21749" s="5"/>
      <c r="S21749" s="5"/>
      <c r="T21749" s="5"/>
      <c r="U21749" s="5"/>
      <c r="V21749" s="5"/>
      <c r="W21749" s="5"/>
      <c r="X21749" s="5"/>
      <c r="Y21749" s="5"/>
      <c r="Z21749" s="5"/>
      <c r="AA21749" s="5"/>
      <c r="AB21749" s="5"/>
      <c r="AC21749" s="5"/>
      <c r="AD21749" s="5"/>
      <c r="AE21749" s="5"/>
      <c r="AF21749" s="5"/>
      <c r="AG21749" s="5"/>
      <c r="AH21749" s="5"/>
      <c r="AI21749" s="5"/>
      <c r="AJ21749" s="5"/>
    </row>
    <row r="21750" spans="11:36">
      <c r="K21750" s="5"/>
      <c r="L21750" s="5"/>
      <c r="M21750" s="5"/>
      <c r="N21750" s="5"/>
      <c r="O21750" s="5"/>
      <c r="P21750" s="5"/>
      <c r="Q21750" s="5"/>
      <c r="R21750" s="5"/>
      <c r="S21750" s="5"/>
      <c r="T21750" s="5"/>
      <c r="U21750" s="5"/>
      <c r="V21750" s="5"/>
      <c r="W21750" s="5"/>
      <c r="X21750" s="5"/>
      <c r="Y21750" s="5"/>
      <c r="Z21750" s="5"/>
      <c r="AA21750" s="5"/>
      <c r="AB21750" s="5"/>
      <c r="AC21750" s="5"/>
      <c r="AD21750" s="5"/>
      <c r="AE21750" s="5"/>
      <c r="AF21750" s="5"/>
      <c r="AG21750" s="5"/>
      <c r="AH21750" s="5"/>
      <c r="AI21750" s="5"/>
      <c r="AJ21750" s="5"/>
    </row>
    <row r="21751" spans="11:36">
      <c r="K21751" s="5"/>
      <c r="L21751" s="5"/>
      <c r="M21751" s="5"/>
      <c r="N21751" s="5"/>
      <c r="O21751" s="5"/>
      <c r="P21751" s="5"/>
      <c r="Q21751" s="5"/>
      <c r="R21751" s="5"/>
      <c r="S21751" s="5"/>
      <c r="T21751" s="5"/>
      <c r="U21751" s="5"/>
      <c r="V21751" s="5"/>
      <c r="W21751" s="5"/>
      <c r="X21751" s="5"/>
      <c r="Y21751" s="5"/>
      <c r="Z21751" s="5"/>
      <c r="AA21751" s="5"/>
      <c r="AB21751" s="5"/>
      <c r="AC21751" s="5"/>
      <c r="AD21751" s="5"/>
      <c r="AE21751" s="5"/>
      <c r="AF21751" s="5"/>
      <c r="AG21751" s="5"/>
      <c r="AH21751" s="5"/>
      <c r="AI21751" s="5"/>
      <c r="AJ21751" s="5"/>
    </row>
    <row r="21752" spans="11:36">
      <c r="K21752" s="5"/>
      <c r="L21752" s="5"/>
      <c r="M21752" s="5"/>
      <c r="N21752" s="5"/>
      <c r="O21752" s="5"/>
      <c r="P21752" s="5"/>
      <c r="Q21752" s="5"/>
      <c r="R21752" s="5"/>
      <c r="S21752" s="5"/>
      <c r="T21752" s="5"/>
      <c r="U21752" s="5"/>
      <c r="V21752" s="5"/>
      <c r="W21752" s="5"/>
      <c r="X21752" s="5"/>
      <c r="Y21752" s="5"/>
      <c r="Z21752" s="5"/>
      <c r="AA21752" s="5"/>
      <c r="AB21752" s="5"/>
      <c r="AC21752" s="5"/>
      <c r="AD21752" s="5"/>
      <c r="AE21752" s="5"/>
      <c r="AF21752" s="5"/>
      <c r="AG21752" s="5"/>
      <c r="AH21752" s="5"/>
      <c r="AI21752" s="5"/>
      <c r="AJ21752" s="5"/>
    </row>
    <row r="21753" spans="11:36">
      <c r="K21753" s="5"/>
      <c r="L21753" s="5"/>
      <c r="M21753" s="5"/>
      <c r="N21753" s="5"/>
      <c r="O21753" s="5"/>
      <c r="P21753" s="5"/>
      <c r="Q21753" s="5"/>
      <c r="R21753" s="5"/>
      <c r="S21753" s="5"/>
      <c r="T21753" s="5"/>
      <c r="U21753" s="5"/>
      <c r="V21753" s="5"/>
      <c r="W21753" s="5"/>
      <c r="X21753" s="5"/>
      <c r="Y21753" s="5"/>
      <c r="Z21753" s="5"/>
      <c r="AA21753" s="5"/>
      <c r="AB21753" s="5"/>
      <c r="AC21753" s="5"/>
      <c r="AD21753" s="5"/>
      <c r="AE21753" s="5"/>
      <c r="AF21753" s="5"/>
      <c r="AG21753" s="5"/>
      <c r="AH21753" s="5"/>
      <c r="AI21753" s="5"/>
      <c r="AJ21753" s="5"/>
    </row>
    <row r="21754" spans="11:36">
      <c r="K21754" s="5"/>
      <c r="L21754" s="5"/>
      <c r="M21754" s="5"/>
      <c r="N21754" s="5"/>
      <c r="O21754" s="5"/>
      <c r="P21754" s="5"/>
      <c r="Q21754" s="5"/>
      <c r="R21754" s="5"/>
      <c r="S21754" s="5"/>
      <c r="T21754" s="5"/>
      <c r="U21754" s="5"/>
      <c r="V21754" s="5"/>
      <c r="W21754" s="5"/>
      <c r="X21754" s="5"/>
      <c r="Y21754" s="5"/>
      <c r="Z21754" s="5"/>
      <c r="AA21754" s="5"/>
      <c r="AB21754" s="5"/>
      <c r="AC21754" s="5"/>
      <c r="AD21754" s="5"/>
      <c r="AE21754" s="5"/>
      <c r="AF21754" s="5"/>
      <c r="AG21754" s="5"/>
      <c r="AH21754" s="5"/>
      <c r="AI21754" s="5"/>
      <c r="AJ21754" s="5"/>
    </row>
    <row r="21755" spans="11:36">
      <c r="K21755" s="5"/>
      <c r="L21755" s="5"/>
      <c r="M21755" s="5"/>
      <c r="N21755" s="5"/>
      <c r="O21755" s="5"/>
      <c r="P21755" s="5"/>
      <c r="Q21755" s="5"/>
      <c r="R21755" s="5"/>
      <c r="S21755" s="5"/>
      <c r="T21755" s="5"/>
      <c r="U21755" s="5"/>
      <c r="V21755" s="5"/>
      <c r="W21755" s="5"/>
      <c r="X21755" s="5"/>
      <c r="Y21755" s="5"/>
      <c r="Z21755" s="5"/>
      <c r="AA21755" s="5"/>
      <c r="AB21755" s="5"/>
      <c r="AC21755" s="5"/>
      <c r="AD21755" s="5"/>
      <c r="AE21755" s="5"/>
      <c r="AF21755" s="5"/>
      <c r="AG21755" s="5"/>
      <c r="AH21755" s="5"/>
      <c r="AI21755" s="5"/>
      <c r="AJ21755" s="5"/>
    </row>
    <row r="21756" spans="11:36">
      <c r="K21756" s="5"/>
      <c r="L21756" s="5"/>
      <c r="M21756" s="5"/>
      <c r="N21756" s="5"/>
      <c r="O21756" s="5"/>
      <c r="P21756" s="5"/>
      <c r="Q21756" s="5"/>
      <c r="R21756" s="5"/>
      <c r="S21756" s="5"/>
      <c r="T21756" s="5"/>
      <c r="U21756" s="5"/>
      <c r="V21756" s="5"/>
      <c r="W21756" s="5"/>
      <c r="X21756" s="5"/>
      <c r="Y21756" s="5"/>
      <c r="Z21756" s="5"/>
      <c r="AA21756" s="5"/>
      <c r="AB21756" s="5"/>
      <c r="AC21756" s="5"/>
      <c r="AD21756" s="5"/>
      <c r="AE21756" s="5"/>
      <c r="AF21756" s="5"/>
      <c r="AG21756" s="5"/>
      <c r="AH21756" s="5"/>
      <c r="AI21756" s="5"/>
      <c r="AJ21756" s="5"/>
    </row>
    <row r="21757" spans="11:36">
      <c r="K21757" s="5"/>
      <c r="L21757" s="5"/>
      <c r="M21757" s="5"/>
      <c r="N21757" s="5"/>
      <c r="O21757" s="5"/>
      <c r="P21757" s="5"/>
      <c r="Q21757" s="5"/>
      <c r="R21757" s="5"/>
      <c r="S21757" s="5"/>
      <c r="T21757" s="5"/>
      <c r="U21757" s="5"/>
      <c r="V21757" s="5"/>
      <c r="W21757" s="5"/>
      <c r="X21757" s="5"/>
      <c r="Y21757" s="5"/>
      <c r="Z21757" s="5"/>
      <c r="AA21757" s="5"/>
      <c r="AB21757" s="5"/>
      <c r="AC21757" s="5"/>
      <c r="AD21757" s="5"/>
      <c r="AE21757" s="5"/>
      <c r="AF21757" s="5"/>
      <c r="AG21757" s="5"/>
      <c r="AH21757" s="5"/>
      <c r="AI21757" s="5"/>
      <c r="AJ21757" s="5"/>
    </row>
    <row r="21758" spans="11:36">
      <c r="K21758" s="5"/>
      <c r="L21758" s="5"/>
      <c r="M21758" s="5"/>
      <c r="N21758" s="5"/>
      <c r="O21758" s="5"/>
      <c r="P21758" s="5"/>
      <c r="Q21758" s="5"/>
      <c r="R21758" s="5"/>
      <c r="S21758" s="5"/>
      <c r="T21758" s="5"/>
      <c r="U21758" s="5"/>
      <c r="V21758" s="5"/>
      <c r="W21758" s="5"/>
      <c r="X21758" s="5"/>
      <c r="Y21758" s="5"/>
      <c r="Z21758" s="5"/>
      <c r="AA21758" s="5"/>
      <c r="AB21758" s="5"/>
      <c r="AC21758" s="5"/>
      <c r="AD21758" s="5"/>
      <c r="AE21758" s="5"/>
      <c r="AF21758" s="5"/>
      <c r="AG21758" s="5"/>
      <c r="AH21758" s="5"/>
      <c r="AI21758" s="5"/>
      <c r="AJ21758" s="5"/>
    </row>
    <row r="21759" spans="11:36">
      <c r="K21759" s="5"/>
      <c r="L21759" s="5"/>
      <c r="M21759" s="5"/>
      <c r="N21759" s="5"/>
      <c r="O21759" s="5"/>
      <c r="P21759" s="5"/>
      <c r="Q21759" s="5"/>
      <c r="R21759" s="5"/>
      <c r="S21759" s="5"/>
      <c r="T21759" s="5"/>
      <c r="U21759" s="5"/>
      <c r="V21759" s="5"/>
      <c r="W21759" s="5"/>
      <c r="X21759" s="5"/>
      <c r="Y21759" s="5"/>
      <c r="Z21759" s="5"/>
      <c r="AA21759" s="5"/>
      <c r="AB21759" s="5"/>
      <c r="AC21759" s="5"/>
      <c r="AD21759" s="5"/>
      <c r="AE21759" s="5"/>
      <c r="AF21759" s="5"/>
      <c r="AG21759" s="5"/>
      <c r="AH21759" s="5"/>
      <c r="AI21759" s="5"/>
      <c r="AJ21759" s="5"/>
    </row>
    <row r="21760" spans="11:36">
      <c r="K21760" s="5"/>
      <c r="L21760" s="5"/>
      <c r="M21760" s="5"/>
      <c r="N21760" s="5"/>
      <c r="O21760" s="5"/>
      <c r="P21760" s="5"/>
      <c r="Q21760" s="5"/>
      <c r="R21760" s="5"/>
      <c r="S21760" s="5"/>
      <c r="T21760" s="5"/>
      <c r="U21760" s="5"/>
      <c r="V21760" s="5"/>
      <c r="W21760" s="5"/>
      <c r="X21760" s="5"/>
      <c r="Y21760" s="5"/>
      <c r="Z21760" s="5"/>
      <c r="AA21760" s="5"/>
      <c r="AB21760" s="5"/>
      <c r="AC21760" s="5"/>
      <c r="AD21760" s="5"/>
      <c r="AE21760" s="5"/>
      <c r="AF21760" s="5"/>
      <c r="AG21760" s="5"/>
      <c r="AH21760" s="5"/>
      <c r="AI21760" s="5"/>
      <c r="AJ21760" s="5"/>
    </row>
    <row r="21761" spans="11:36">
      <c r="K21761" s="5"/>
      <c r="L21761" s="5"/>
      <c r="M21761" s="5"/>
      <c r="N21761" s="5"/>
      <c r="O21761" s="5"/>
      <c r="P21761" s="5"/>
      <c r="Q21761" s="5"/>
      <c r="R21761" s="5"/>
      <c r="S21761" s="5"/>
      <c r="T21761" s="5"/>
      <c r="U21761" s="5"/>
      <c r="V21761" s="5"/>
      <c r="W21761" s="5"/>
      <c r="X21761" s="5"/>
      <c r="Y21761" s="5"/>
      <c r="Z21761" s="5"/>
      <c r="AA21761" s="5"/>
      <c r="AB21761" s="5"/>
      <c r="AC21761" s="5"/>
      <c r="AD21761" s="5"/>
      <c r="AE21761" s="5"/>
      <c r="AF21761" s="5"/>
      <c r="AG21761" s="5"/>
      <c r="AH21761" s="5"/>
      <c r="AI21761" s="5"/>
      <c r="AJ21761" s="5"/>
    </row>
    <row r="21762" spans="11:36">
      <c r="K21762" s="5"/>
      <c r="L21762" s="5"/>
      <c r="M21762" s="5"/>
      <c r="N21762" s="5"/>
      <c r="O21762" s="5"/>
      <c r="P21762" s="5"/>
      <c r="Q21762" s="5"/>
      <c r="R21762" s="5"/>
      <c r="S21762" s="5"/>
      <c r="T21762" s="5"/>
      <c r="U21762" s="5"/>
      <c r="V21762" s="5"/>
      <c r="W21762" s="5"/>
      <c r="X21762" s="5"/>
      <c r="Y21762" s="5"/>
      <c r="Z21762" s="5"/>
      <c r="AA21762" s="5"/>
      <c r="AB21762" s="5"/>
      <c r="AC21762" s="5"/>
      <c r="AD21762" s="5"/>
      <c r="AE21762" s="5"/>
      <c r="AF21762" s="5"/>
      <c r="AG21762" s="5"/>
      <c r="AH21762" s="5"/>
      <c r="AI21762" s="5"/>
      <c r="AJ21762" s="5"/>
    </row>
    <row r="21763" spans="11:36">
      <c r="K21763" s="5"/>
      <c r="L21763" s="5"/>
      <c r="M21763" s="5"/>
      <c r="N21763" s="5"/>
      <c r="O21763" s="5"/>
      <c r="P21763" s="5"/>
      <c r="Q21763" s="5"/>
      <c r="R21763" s="5"/>
      <c r="S21763" s="5"/>
      <c r="T21763" s="5"/>
      <c r="U21763" s="5"/>
      <c r="V21763" s="5"/>
      <c r="W21763" s="5"/>
      <c r="X21763" s="5"/>
      <c r="Y21763" s="5"/>
      <c r="Z21763" s="5"/>
      <c r="AA21763" s="5"/>
      <c r="AB21763" s="5"/>
      <c r="AC21763" s="5"/>
      <c r="AD21763" s="5"/>
      <c r="AE21763" s="5"/>
      <c r="AF21763" s="5"/>
      <c r="AG21763" s="5"/>
      <c r="AH21763" s="5"/>
      <c r="AI21763" s="5"/>
      <c r="AJ21763" s="5"/>
    </row>
    <row r="21764" spans="11:36">
      <c r="K21764" s="5"/>
      <c r="L21764" s="5"/>
      <c r="M21764" s="5"/>
      <c r="N21764" s="5"/>
      <c r="O21764" s="5"/>
      <c r="P21764" s="5"/>
      <c r="Q21764" s="5"/>
      <c r="R21764" s="5"/>
      <c r="S21764" s="5"/>
      <c r="T21764" s="5"/>
      <c r="U21764" s="5"/>
      <c r="V21764" s="5"/>
      <c r="W21764" s="5"/>
      <c r="X21764" s="5"/>
      <c r="Y21764" s="5"/>
      <c r="Z21764" s="5"/>
      <c r="AA21764" s="5"/>
      <c r="AB21764" s="5"/>
      <c r="AC21764" s="5"/>
      <c r="AD21764" s="5"/>
      <c r="AE21764" s="5"/>
      <c r="AF21764" s="5"/>
      <c r="AG21764" s="5"/>
      <c r="AH21764" s="5"/>
      <c r="AI21764" s="5"/>
      <c r="AJ21764" s="5"/>
    </row>
    <row r="21765" spans="11:36">
      <c r="K21765" s="5"/>
      <c r="L21765" s="5"/>
      <c r="M21765" s="5"/>
      <c r="N21765" s="5"/>
      <c r="O21765" s="5"/>
      <c r="P21765" s="5"/>
      <c r="Q21765" s="5"/>
      <c r="R21765" s="5"/>
      <c r="S21765" s="5"/>
      <c r="T21765" s="5"/>
      <c r="U21765" s="5"/>
      <c r="V21765" s="5"/>
      <c r="W21765" s="5"/>
      <c r="X21765" s="5"/>
      <c r="Y21765" s="5"/>
      <c r="Z21765" s="5"/>
      <c r="AA21765" s="5"/>
      <c r="AB21765" s="5"/>
      <c r="AC21765" s="5"/>
      <c r="AD21765" s="5"/>
      <c r="AE21765" s="5"/>
      <c r="AF21765" s="5"/>
      <c r="AG21765" s="5"/>
      <c r="AH21765" s="5"/>
      <c r="AI21765" s="5"/>
      <c r="AJ21765" s="5"/>
    </row>
    <row r="21766" spans="11:36">
      <c r="K21766" s="5"/>
      <c r="L21766" s="5"/>
      <c r="M21766" s="5"/>
      <c r="N21766" s="5"/>
      <c r="O21766" s="5"/>
      <c r="P21766" s="5"/>
      <c r="Q21766" s="5"/>
      <c r="R21766" s="5"/>
      <c r="S21766" s="5"/>
      <c r="T21766" s="5"/>
      <c r="U21766" s="5"/>
      <c r="V21766" s="5"/>
      <c r="W21766" s="5"/>
      <c r="X21766" s="5"/>
      <c r="Y21766" s="5"/>
      <c r="Z21766" s="5"/>
      <c r="AA21766" s="5"/>
      <c r="AB21766" s="5"/>
      <c r="AC21766" s="5"/>
      <c r="AD21766" s="5"/>
      <c r="AE21766" s="5"/>
      <c r="AF21766" s="5"/>
      <c r="AG21766" s="5"/>
      <c r="AH21766" s="5"/>
      <c r="AI21766" s="5"/>
      <c r="AJ21766" s="5"/>
    </row>
    <row r="21767" spans="11:36">
      <c r="K21767" s="5"/>
      <c r="L21767" s="5"/>
      <c r="M21767" s="5"/>
      <c r="N21767" s="5"/>
      <c r="O21767" s="5"/>
      <c r="P21767" s="5"/>
      <c r="Q21767" s="5"/>
      <c r="R21767" s="5"/>
      <c r="S21767" s="5"/>
      <c r="T21767" s="5"/>
      <c r="U21767" s="5"/>
      <c r="V21767" s="5"/>
      <c r="W21767" s="5"/>
      <c r="X21767" s="5"/>
      <c r="Y21767" s="5"/>
      <c r="Z21767" s="5"/>
      <c r="AA21767" s="5"/>
      <c r="AB21767" s="5"/>
      <c r="AC21767" s="5"/>
      <c r="AD21767" s="5"/>
      <c r="AE21767" s="5"/>
      <c r="AF21767" s="5"/>
      <c r="AG21767" s="5"/>
      <c r="AH21767" s="5"/>
      <c r="AI21767" s="5"/>
      <c r="AJ21767" s="5"/>
    </row>
    <row r="21768" spans="11:36">
      <c r="K21768" s="5"/>
      <c r="L21768" s="5"/>
      <c r="M21768" s="5"/>
      <c r="N21768" s="5"/>
      <c r="O21768" s="5"/>
      <c r="P21768" s="5"/>
      <c r="Q21768" s="5"/>
      <c r="R21768" s="5"/>
      <c r="S21768" s="5"/>
      <c r="T21768" s="5"/>
      <c r="U21768" s="5"/>
      <c r="V21768" s="5"/>
      <c r="W21768" s="5"/>
      <c r="X21768" s="5"/>
      <c r="Y21768" s="5"/>
      <c r="Z21768" s="5"/>
      <c r="AA21768" s="5"/>
      <c r="AB21768" s="5"/>
      <c r="AC21768" s="5"/>
      <c r="AD21768" s="5"/>
      <c r="AE21768" s="5"/>
      <c r="AF21768" s="5"/>
      <c r="AG21768" s="5"/>
      <c r="AH21768" s="5"/>
      <c r="AI21768" s="5"/>
      <c r="AJ21768" s="5"/>
    </row>
    <row r="21769" spans="11:36">
      <c r="K21769" s="5"/>
      <c r="L21769" s="5"/>
      <c r="M21769" s="5"/>
      <c r="N21769" s="5"/>
      <c r="O21769" s="5"/>
      <c r="P21769" s="5"/>
      <c r="Q21769" s="5"/>
      <c r="R21769" s="5"/>
      <c r="S21769" s="5"/>
      <c r="T21769" s="5"/>
      <c r="U21769" s="5"/>
      <c r="V21769" s="5"/>
      <c r="W21769" s="5"/>
      <c r="X21769" s="5"/>
      <c r="Y21769" s="5"/>
      <c r="Z21769" s="5"/>
      <c r="AA21769" s="5"/>
      <c r="AB21769" s="5"/>
      <c r="AC21769" s="5"/>
      <c r="AD21769" s="5"/>
      <c r="AE21769" s="5"/>
      <c r="AF21769" s="5"/>
      <c r="AG21769" s="5"/>
      <c r="AH21769" s="5"/>
      <c r="AI21769" s="5"/>
      <c r="AJ21769" s="5"/>
    </row>
    <row r="21770" spans="11:36">
      <c r="K21770" s="5"/>
      <c r="L21770" s="5"/>
      <c r="M21770" s="5"/>
      <c r="N21770" s="5"/>
      <c r="O21770" s="5"/>
      <c r="P21770" s="5"/>
      <c r="Q21770" s="5"/>
      <c r="R21770" s="5"/>
      <c r="S21770" s="5"/>
      <c r="T21770" s="5"/>
      <c r="U21770" s="5"/>
      <c r="V21770" s="5"/>
      <c r="W21770" s="5"/>
      <c r="X21770" s="5"/>
      <c r="Y21770" s="5"/>
      <c r="Z21770" s="5"/>
      <c r="AA21770" s="5"/>
      <c r="AB21770" s="5"/>
      <c r="AC21770" s="5"/>
      <c r="AD21770" s="5"/>
      <c r="AE21770" s="5"/>
      <c r="AF21770" s="5"/>
      <c r="AG21770" s="5"/>
      <c r="AH21770" s="5"/>
      <c r="AI21770" s="5"/>
      <c r="AJ21770" s="5"/>
    </row>
    <row r="21771" spans="11:36">
      <c r="K21771" s="5"/>
      <c r="L21771" s="5"/>
      <c r="M21771" s="5"/>
      <c r="N21771" s="5"/>
      <c r="O21771" s="5"/>
      <c r="P21771" s="5"/>
      <c r="Q21771" s="5"/>
      <c r="R21771" s="5"/>
      <c r="S21771" s="5"/>
      <c r="T21771" s="5"/>
      <c r="U21771" s="5"/>
      <c r="V21771" s="5"/>
      <c r="W21771" s="5"/>
      <c r="X21771" s="5"/>
      <c r="Y21771" s="5"/>
      <c r="Z21771" s="5"/>
      <c r="AA21771" s="5"/>
      <c r="AB21771" s="5"/>
      <c r="AC21771" s="5"/>
      <c r="AD21771" s="5"/>
      <c r="AE21771" s="5"/>
      <c r="AF21771" s="5"/>
      <c r="AG21771" s="5"/>
      <c r="AH21771" s="5"/>
      <c r="AI21771" s="5"/>
      <c r="AJ21771" s="5"/>
    </row>
    <row r="21772" spans="11:36">
      <c r="K21772" s="5"/>
      <c r="L21772" s="5"/>
      <c r="M21772" s="5"/>
      <c r="N21772" s="5"/>
      <c r="O21772" s="5"/>
      <c r="P21772" s="5"/>
      <c r="Q21772" s="5"/>
      <c r="R21772" s="5"/>
      <c r="S21772" s="5"/>
      <c r="T21772" s="5"/>
      <c r="U21772" s="5"/>
      <c r="V21772" s="5"/>
      <c r="W21772" s="5"/>
      <c r="X21772" s="5"/>
      <c r="Y21772" s="5"/>
      <c r="Z21772" s="5"/>
      <c r="AA21772" s="5"/>
      <c r="AB21772" s="5"/>
      <c r="AC21772" s="5"/>
      <c r="AD21772" s="5"/>
      <c r="AE21772" s="5"/>
      <c r="AF21772" s="5"/>
      <c r="AG21772" s="5"/>
      <c r="AH21772" s="5"/>
      <c r="AI21772" s="5"/>
      <c r="AJ21772" s="5"/>
    </row>
    <row r="21773" spans="11:36">
      <c r="K21773" s="5"/>
      <c r="L21773" s="5"/>
      <c r="M21773" s="5"/>
      <c r="N21773" s="5"/>
      <c r="O21773" s="5"/>
      <c r="P21773" s="5"/>
      <c r="Q21773" s="5"/>
      <c r="R21773" s="5"/>
      <c r="S21773" s="5"/>
      <c r="T21773" s="5"/>
      <c r="U21773" s="5"/>
      <c r="V21773" s="5"/>
      <c r="W21773" s="5"/>
      <c r="X21773" s="5"/>
      <c r="Y21773" s="5"/>
      <c r="Z21773" s="5"/>
      <c r="AA21773" s="5"/>
      <c r="AB21773" s="5"/>
      <c r="AC21773" s="5"/>
      <c r="AD21773" s="5"/>
      <c r="AE21773" s="5"/>
      <c r="AF21773" s="5"/>
      <c r="AG21773" s="5"/>
      <c r="AH21773" s="5"/>
      <c r="AI21773" s="5"/>
      <c r="AJ21773" s="5"/>
    </row>
    <row r="21774" spans="11:36">
      <c r="K21774" s="5"/>
      <c r="L21774" s="5"/>
      <c r="M21774" s="5"/>
      <c r="N21774" s="5"/>
      <c r="O21774" s="5"/>
      <c r="P21774" s="5"/>
      <c r="Q21774" s="5"/>
      <c r="R21774" s="5"/>
      <c r="S21774" s="5"/>
      <c r="T21774" s="5"/>
      <c r="U21774" s="5"/>
      <c r="V21774" s="5"/>
      <c r="W21774" s="5"/>
      <c r="X21774" s="5"/>
      <c r="Y21774" s="5"/>
      <c r="Z21774" s="5"/>
      <c r="AA21774" s="5"/>
      <c r="AB21774" s="5"/>
      <c r="AC21774" s="5"/>
      <c r="AD21774" s="5"/>
      <c r="AE21774" s="5"/>
      <c r="AF21774" s="5"/>
      <c r="AG21774" s="5"/>
      <c r="AH21774" s="5"/>
      <c r="AI21774" s="5"/>
      <c r="AJ21774" s="5"/>
    </row>
    <row r="21775" spans="11:36">
      <c r="K21775" s="5"/>
      <c r="L21775" s="5"/>
      <c r="M21775" s="5"/>
      <c r="N21775" s="5"/>
      <c r="O21775" s="5"/>
      <c r="P21775" s="5"/>
      <c r="Q21775" s="5"/>
      <c r="R21775" s="5"/>
      <c r="S21775" s="5"/>
      <c r="T21775" s="5"/>
      <c r="U21775" s="5"/>
      <c r="V21775" s="5"/>
      <c r="W21775" s="5"/>
      <c r="X21775" s="5"/>
      <c r="Y21775" s="5"/>
      <c r="Z21775" s="5"/>
      <c r="AA21775" s="5"/>
      <c r="AB21775" s="5"/>
      <c r="AC21775" s="5"/>
      <c r="AD21775" s="5"/>
      <c r="AE21775" s="5"/>
      <c r="AF21775" s="5"/>
      <c r="AG21775" s="5"/>
      <c r="AH21775" s="5"/>
      <c r="AI21775" s="5"/>
      <c r="AJ21775" s="5"/>
    </row>
    <row r="21776" spans="11:36">
      <c r="K21776" s="5"/>
      <c r="L21776" s="5"/>
      <c r="M21776" s="5"/>
      <c r="N21776" s="5"/>
      <c r="O21776" s="5"/>
      <c r="P21776" s="5"/>
      <c r="Q21776" s="5"/>
      <c r="R21776" s="5"/>
      <c r="S21776" s="5"/>
      <c r="T21776" s="5"/>
      <c r="U21776" s="5"/>
      <c r="V21776" s="5"/>
      <c r="W21776" s="5"/>
      <c r="X21776" s="5"/>
      <c r="Y21776" s="5"/>
      <c r="Z21776" s="5"/>
      <c r="AA21776" s="5"/>
      <c r="AB21776" s="5"/>
      <c r="AC21776" s="5"/>
      <c r="AD21776" s="5"/>
      <c r="AE21776" s="5"/>
      <c r="AF21776" s="5"/>
      <c r="AG21776" s="5"/>
      <c r="AH21776" s="5"/>
      <c r="AI21776" s="5"/>
      <c r="AJ21776" s="5"/>
    </row>
    <row r="21777" spans="11:36">
      <c r="K21777" s="5"/>
      <c r="L21777" s="5"/>
      <c r="M21777" s="5"/>
      <c r="N21777" s="5"/>
      <c r="O21777" s="5"/>
      <c r="P21777" s="5"/>
      <c r="Q21777" s="5"/>
      <c r="R21777" s="5"/>
      <c r="S21777" s="5"/>
      <c r="T21777" s="5"/>
      <c r="U21777" s="5"/>
      <c r="V21777" s="5"/>
      <c r="W21777" s="5"/>
      <c r="X21777" s="5"/>
      <c r="Y21777" s="5"/>
      <c r="Z21777" s="5"/>
      <c r="AA21777" s="5"/>
      <c r="AB21777" s="5"/>
      <c r="AC21777" s="5"/>
      <c r="AD21777" s="5"/>
      <c r="AE21777" s="5"/>
      <c r="AF21777" s="5"/>
      <c r="AG21777" s="5"/>
      <c r="AH21777" s="5"/>
      <c r="AI21777" s="5"/>
      <c r="AJ21777" s="5"/>
    </row>
    <row r="21778" spans="11:36">
      <c r="K21778" s="5"/>
      <c r="L21778" s="5"/>
      <c r="M21778" s="5"/>
      <c r="N21778" s="5"/>
      <c r="O21778" s="5"/>
      <c r="P21778" s="5"/>
      <c r="Q21778" s="5"/>
      <c r="R21778" s="5"/>
      <c r="S21778" s="5"/>
      <c r="T21778" s="5"/>
      <c r="U21778" s="5"/>
      <c r="V21778" s="5"/>
      <c r="W21778" s="5"/>
      <c r="X21778" s="5"/>
      <c r="Y21778" s="5"/>
      <c r="Z21778" s="5"/>
      <c r="AA21778" s="5"/>
      <c r="AB21778" s="5"/>
      <c r="AC21778" s="5"/>
      <c r="AD21778" s="5"/>
      <c r="AE21778" s="5"/>
      <c r="AF21778" s="5"/>
      <c r="AG21778" s="5"/>
      <c r="AH21778" s="5"/>
      <c r="AI21778" s="5"/>
      <c r="AJ21778" s="5"/>
    </row>
    <row r="21779" spans="11:36">
      <c r="K21779" s="5"/>
      <c r="L21779" s="5"/>
      <c r="M21779" s="5"/>
      <c r="N21779" s="5"/>
      <c r="O21779" s="5"/>
      <c r="P21779" s="5"/>
      <c r="Q21779" s="5"/>
      <c r="R21779" s="5"/>
      <c r="S21779" s="5"/>
      <c r="T21779" s="5"/>
      <c r="U21779" s="5"/>
      <c r="V21779" s="5"/>
      <c r="W21779" s="5"/>
      <c r="X21779" s="5"/>
      <c r="Y21779" s="5"/>
      <c r="Z21779" s="5"/>
      <c r="AA21779" s="5"/>
      <c r="AB21779" s="5"/>
      <c r="AC21779" s="5"/>
      <c r="AD21779" s="5"/>
      <c r="AE21779" s="5"/>
      <c r="AF21779" s="5"/>
      <c r="AG21779" s="5"/>
      <c r="AH21779" s="5"/>
      <c r="AI21779" s="5"/>
      <c r="AJ21779" s="5"/>
    </row>
    <row r="21780" spans="11:36">
      <c r="K21780" s="5"/>
      <c r="L21780" s="5"/>
      <c r="M21780" s="5"/>
      <c r="N21780" s="5"/>
      <c r="O21780" s="5"/>
      <c r="P21780" s="5"/>
      <c r="Q21780" s="5"/>
      <c r="R21780" s="5"/>
      <c r="S21780" s="5"/>
      <c r="T21780" s="5"/>
      <c r="U21780" s="5"/>
      <c r="V21780" s="5"/>
      <c r="W21780" s="5"/>
      <c r="X21780" s="5"/>
      <c r="Y21780" s="5"/>
      <c r="Z21780" s="5"/>
      <c r="AA21780" s="5"/>
      <c r="AB21780" s="5"/>
      <c r="AC21780" s="5"/>
      <c r="AD21780" s="5"/>
      <c r="AE21780" s="5"/>
      <c r="AF21780" s="5"/>
      <c r="AG21780" s="5"/>
      <c r="AH21780" s="5"/>
      <c r="AI21780" s="5"/>
      <c r="AJ21780" s="5"/>
    </row>
    <row r="21781" spans="11:36">
      <c r="K21781" s="5"/>
      <c r="L21781" s="5"/>
      <c r="M21781" s="5"/>
      <c r="N21781" s="5"/>
      <c r="O21781" s="5"/>
      <c r="P21781" s="5"/>
      <c r="Q21781" s="5"/>
      <c r="R21781" s="5"/>
      <c r="S21781" s="5"/>
      <c r="T21781" s="5"/>
      <c r="U21781" s="5"/>
      <c r="V21781" s="5"/>
      <c r="W21781" s="5"/>
      <c r="X21781" s="5"/>
      <c r="Y21781" s="5"/>
      <c r="Z21781" s="5"/>
      <c r="AA21781" s="5"/>
      <c r="AB21781" s="5"/>
      <c r="AC21781" s="5"/>
      <c r="AD21781" s="5"/>
      <c r="AE21781" s="5"/>
      <c r="AF21781" s="5"/>
      <c r="AG21781" s="5"/>
      <c r="AH21781" s="5"/>
      <c r="AI21781" s="5"/>
      <c r="AJ21781" s="5"/>
    </row>
    <row r="21782" spans="11:36">
      <c r="K21782" s="5"/>
      <c r="L21782" s="5"/>
      <c r="M21782" s="5"/>
      <c r="N21782" s="5"/>
      <c r="O21782" s="5"/>
      <c r="P21782" s="5"/>
      <c r="Q21782" s="5"/>
      <c r="R21782" s="5"/>
      <c r="S21782" s="5"/>
      <c r="T21782" s="5"/>
      <c r="U21782" s="5"/>
      <c r="V21782" s="5"/>
      <c r="W21782" s="5"/>
      <c r="X21782" s="5"/>
      <c r="Y21782" s="5"/>
      <c r="Z21782" s="5"/>
      <c r="AA21782" s="5"/>
      <c r="AB21782" s="5"/>
      <c r="AC21782" s="5"/>
      <c r="AD21782" s="5"/>
      <c r="AE21782" s="5"/>
      <c r="AF21782" s="5"/>
      <c r="AG21782" s="5"/>
      <c r="AH21782" s="5"/>
      <c r="AI21782" s="5"/>
      <c r="AJ21782" s="5"/>
    </row>
    <row r="21783" spans="11:36">
      <c r="K21783" s="5"/>
      <c r="L21783" s="5"/>
      <c r="M21783" s="5"/>
      <c r="N21783" s="5"/>
      <c r="O21783" s="5"/>
      <c r="P21783" s="5"/>
      <c r="Q21783" s="5"/>
      <c r="R21783" s="5"/>
      <c r="S21783" s="5"/>
      <c r="T21783" s="5"/>
      <c r="U21783" s="5"/>
      <c r="V21783" s="5"/>
      <c r="W21783" s="5"/>
      <c r="X21783" s="5"/>
      <c r="Y21783" s="5"/>
      <c r="Z21783" s="5"/>
      <c r="AA21783" s="5"/>
      <c r="AB21783" s="5"/>
      <c r="AC21783" s="5"/>
      <c r="AD21783" s="5"/>
      <c r="AE21783" s="5"/>
      <c r="AF21783" s="5"/>
      <c r="AG21783" s="5"/>
      <c r="AH21783" s="5"/>
      <c r="AI21783" s="5"/>
      <c r="AJ21783" s="5"/>
    </row>
    <row r="21784" spans="11:36">
      <c r="K21784" s="5"/>
      <c r="L21784" s="5"/>
      <c r="M21784" s="5"/>
      <c r="N21784" s="5"/>
      <c r="O21784" s="5"/>
      <c r="P21784" s="5"/>
      <c r="Q21784" s="5"/>
      <c r="R21784" s="5"/>
      <c r="S21784" s="5"/>
      <c r="T21784" s="5"/>
      <c r="U21784" s="5"/>
      <c r="V21784" s="5"/>
      <c r="W21784" s="5"/>
      <c r="X21784" s="5"/>
      <c r="Y21784" s="5"/>
      <c r="Z21784" s="5"/>
      <c r="AA21784" s="5"/>
      <c r="AB21784" s="5"/>
      <c r="AC21784" s="5"/>
      <c r="AD21784" s="5"/>
      <c r="AE21784" s="5"/>
      <c r="AF21784" s="5"/>
      <c r="AG21784" s="5"/>
      <c r="AH21784" s="5"/>
      <c r="AI21784" s="5"/>
      <c r="AJ21784" s="5"/>
    </row>
    <row r="21785" spans="11:36">
      <c r="K21785" s="5"/>
      <c r="L21785" s="5"/>
      <c r="M21785" s="5"/>
      <c r="N21785" s="5"/>
      <c r="O21785" s="5"/>
      <c r="P21785" s="5"/>
      <c r="Q21785" s="5"/>
      <c r="R21785" s="5"/>
      <c r="S21785" s="5"/>
      <c r="T21785" s="5"/>
      <c r="U21785" s="5"/>
      <c r="V21785" s="5"/>
      <c r="W21785" s="5"/>
      <c r="X21785" s="5"/>
      <c r="Y21785" s="5"/>
      <c r="Z21785" s="5"/>
      <c r="AA21785" s="5"/>
      <c r="AB21785" s="5"/>
      <c r="AC21785" s="5"/>
      <c r="AD21785" s="5"/>
      <c r="AE21785" s="5"/>
      <c r="AF21785" s="5"/>
      <c r="AG21785" s="5"/>
      <c r="AH21785" s="5"/>
      <c r="AI21785" s="5"/>
      <c r="AJ21785" s="5"/>
    </row>
    <row r="21786" spans="11:36">
      <c r="K21786" s="5"/>
      <c r="L21786" s="5"/>
      <c r="M21786" s="5"/>
      <c r="N21786" s="5"/>
      <c r="O21786" s="5"/>
      <c r="P21786" s="5"/>
      <c r="Q21786" s="5"/>
      <c r="R21786" s="5"/>
      <c r="S21786" s="5"/>
      <c r="T21786" s="5"/>
      <c r="U21786" s="5"/>
      <c r="V21786" s="5"/>
      <c r="W21786" s="5"/>
      <c r="X21786" s="5"/>
      <c r="Y21786" s="5"/>
      <c r="Z21786" s="5"/>
      <c r="AA21786" s="5"/>
      <c r="AB21786" s="5"/>
      <c r="AC21786" s="5"/>
      <c r="AD21786" s="5"/>
      <c r="AE21786" s="5"/>
      <c r="AF21786" s="5"/>
      <c r="AG21786" s="5"/>
      <c r="AH21786" s="5"/>
      <c r="AI21786" s="5"/>
      <c r="AJ21786" s="5"/>
    </row>
    <row r="21787" spans="11:36">
      <c r="K21787" s="5"/>
      <c r="L21787" s="5"/>
      <c r="M21787" s="5"/>
      <c r="N21787" s="5"/>
      <c r="O21787" s="5"/>
      <c r="P21787" s="5"/>
      <c r="Q21787" s="5"/>
      <c r="R21787" s="5"/>
      <c r="S21787" s="5"/>
      <c r="T21787" s="5"/>
      <c r="U21787" s="5"/>
      <c r="V21787" s="5"/>
      <c r="W21787" s="5"/>
      <c r="X21787" s="5"/>
      <c r="Y21787" s="5"/>
      <c r="Z21787" s="5"/>
      <c r="AA21787" s="5"/>
      <c r="AB21787" s="5"/>
      <c r="AC21787" s="5"/>
      <c r="AD21787" s="5"/>
      <c r="AE21787" s="5"/>
      <c r="AF21787" s="5"/>
      <c r="AG21787" s="5"/>
      <c r="AH21787" s="5"/>
      <c r="AI21787" s="5"/>
      <c r="AJ21787" s="5"/>
    </row>
    <row r="21788" spans="11:36">
      <c r="K21788" s="5"/>
      <c r="L21788" s="5"/>
      <c r="M21788" s="5"/>
      <c r="N21788" s="5"/>
      <c r="O21788" s="5"/>
      <c r="P21788" s="5"/>
      <c r="Q21788" s="5"/>
      <c r="R21788" s="5"/>
      <c r="S21788" s="5"/>
      <c r="T21788" s="5"/>
      <c r="U21788" s="5"/>
      <c r="V21788" s="5"/>
      <c r="W21788" s="5"/>
      <c r="X21788" s="5"/>
      <c r="Y21788" s="5"/>
      <c r="Z21788" s="5"/>
      <c r="AA21788" s="5"/>
      <c r="AB21788" s="5"/>
      <c r="AC21788" s="5"/>
      <c r="AD21788" s="5"/>
      <c r="AE21788" s="5"/>
      <c r="AF21788" s="5"/>
      <c r="AG21788" s="5"/>
      <c r="AH21788" s="5"/>
      <c r="AI21788" s="5"/>
      <c r="AJ21788" s="5"/>
    </row>
    <row r="21789" spans="11:36">
      <c r="K21789" s="5"/>
      <c r="L21789" s="5"/>
      <c r="M21789" s="5"/>
      <c r="N21789" s="5"/>
      <c r="O21789" s="5"/>
      <c r="P21789" s="5"/>
      <c r="Q21789" s="5"/>
      <c r="R21789" s="5"/>
      <c r="S21789" s="5"/>
      <c r="T21789" s="5"/>
      <c r="U21789" s="5"/>
      <c r="V21789" s="5"/>
      <c r="W21789" s="5"/>
      <c r="X21789" s="5"/>
      <c r="Y21789" s="5"/>
      <c r="Z21789" s="5"/>
      <c r="AA21789" s="5"/>
      <c r="AB21789" s="5"/>
      <c r="AC21789" s="5"/>
      <c r="AD21789" s="5"/>
      <c r="AE21789" s="5"/>
      <c r="AF21789" s="5"/>
      <c r="AG21789" s="5"/>
      <c r="AH21789" s="5"/>
      <c r="AI21789" s="5"/>
      <c r="AJ21789" s="5"/>
    </row>
    <row r="21790" spans="11:36">
      <c r="K21790" s="5"/>
      <c r="L21790" s="5"/>
      <c r="M21790" s="5"/>
      <c r="N21790" s="5"/>
      <c r="O21790" s="5"/>
      <c r="P21790" s="5"/>
      <c r="Q21790" s="5"/>
      <c r="R21790" s="5"/>
      <c r="S21790" s="5"/>
      <c r="T21790" s="5"/>
      <c r="U21790" s="5"/>
      <c r="V21790" s="5"/>
      <c r="W21790" s="5"/>
      <c r="X21790" s="5"/>
      <c r="Y21790" s="5"/>
      <c r="Z21790" s="5"/>
      <c r="AA21790" s="5"/>
      <c r="AB21790" s="5"/>
      <c r="AC21790" s="5"/>
      <c r="AD21790" s="5"/>
      <c r="AE21790" s="5"/>
      <c r="AF21790" s="5"/>
      <c r="AG21790" s="5"/>
      <c r="AH21790" s="5"/>
      <c r="AI21790" s="5"/>
      <c r="AJ21790" s="5"/>
    </row>
    <row r="21791" spans="11:36">
      <c r="K21791" s="5"/>
      <c r="L21791" s="5"/>
      <c r="M21791" s="5"/>
      <c r="N21791" s="5"/>
      <c r="O21791" s="5"/>
      <c r="P21791" s="5"/>
      <c r="Q21791" s="5"/>
      <c r="R21791" s="5"/>
      <c r="S21791" s="5"/>
      <c r="T21791" s="5"/>
      <c r="U21791" s="5"/>
      <c r="V21791" s="5"/>
      <c r="W21791" s="5"/>
      <c r="X21791" s="5"/>
      <c r="Y21791" s="5"/>
      <c r="Z21791" s="5"/>
      <c r="AA21791" s="5"/>
      <c r="AB21791" s="5"/>
      <c r="AC21791" s="5"/>
      <c r="AD21791" s="5"/>
      <c r="AE21791" s="5"/>
      <c r="AF21791" s="5"/>
      <c r="AG21791" s="5"/>
      <c r="AH21791" s="5"/>
      <c r="AI21791" s="5"/>
      <c r="AJ21791" s="5"/>
    </row>
    <row r="21792" spans="11:36">
      <c r="K21792" s="5"/>
      <c r="L21792" s="5"/>
      <c r="M21792" s="5"/>
      <c r="N21792" s="5"/>
      <c r="O21792" s="5"/>
      <c r="P21792" s="5"/>
      <c r="Q21792" s="5"/>
      <c r="R21792" s="5"/>
      <c r="S21792" s="5"/>
      <c r="T21792" s="5"/>
      <c r="U21792" s="5"/>
      <c r="V21792" s="5"/>
      <c r="W21792" s="5"/>
      <c r="X21792" s="5"/>
      <c r="Y21792" s="5"/>
      <c r="Z21792" s="5"/>
      <c r="AA21792" s="5"/>
      <c r="AB21792" s="5"/>
      <c r="AC21792" s="5"/>
      <c r="AD21792" s="5"/>
      <c r="AE21792" s="5"/>
      <c r="AF21792" s="5"/>
      <c r="AG21792" s="5"/>
      <c r="AH21792" s="5"/>
      <c r="AI21792" s="5"/>
      <c r="AJ21792" s="5"/>
    </row>
    <row r="21793" spans="11:36">
      <c r="K21793" s="5"/>
      <c r="L21793" s="5"/>
      <c r="M21793" s="5"/>
      <c r="N21793" s="5"/>
      <c r="O21793" s="5"/>
      <c r="P21793" s="5"/>
      <c r="Q21793" s="5"/>
      <c r="R21793" s="5"/>
      <c r="S21793" s="5"/>
      <c r="T21793" s="5"/>
      <c r="U21793" s="5"/>
      <c r="V21793" s="5"/>
      <c r="W21793" s="5"/>
      <c r="X21793" s="5"/>
      <c r="Y21793" s="5"/>
      <c r="Z21793" s="5"/>
      <c r="AA21793" s="5"/>
      <c r="AB21793" s="5"/>
      <c r="AC21793" s="5"/>
      <c r="AD21793" s="5"/>
      <c r="AE21793" s="5"/>
      <c r="AF21793" s="5"/>
      <c r="AG21793" s="5"/>
      <c r="AH21793" s="5"/>
      <c r="AI21793" s="5"/>
      <c r="AJ21793" s="5"/>
    </row>
    <row r="21794" spans="11:36">
      <c r="K21794" s="5"/>
      <c r="L21794" s="5"/>
      <c r="M21794" s="5"/>
      <c r="N21794" s="5"/>
      <c r="O21794" s="5"/>
      <c r="P21794" s="5"/>
      <c r="Q21794" s="5"/>
      <c r="R21794" s="5"/>
      <c r="S21794" s="5"/>
      <c r="T21794" s="5"/>
      <c r="U21794" s="5"/>
      <c r="V21794" s="5"/>
      <c r="W21794" s="5"/>
      <c r="X21794" s="5"/>
      <c r="Y21794" s="5"/>
      <c r="Z21794" s="5"/>
      <c r="AA21794" s="5"/>
      <c r="AB21794" s="5"/>
      <c r="AC21794" s="5"/>
      <c r="AD21794" s="5"/>
      <c r="AE21794" s="5"/>
      <c r="AF21794" s="5"/>
      <c r="AG21794" s="5"/>
      <c r="AH21794" s="5"/>
      <c r="AI21794" s="5"/>
      <c r="AJ21794" s="5"/>
    </row>
    <row r="21795" spans="11:36">
      <c r="K21795" s="5"/>
      <c r="L21795" s="5"/>
      <c r="M21795" s="5"/>
      <c r="N21795" s="5"/>
      <c r="O21795" s="5"/>
      <c r="P21795" s="5"/>
      <c r="Q21795" s="5"/>
      <c r="R21795" s="5"/>
      <c r="S21795" s="5"/>
      <c r="T21795" s="5"/>
      <c r="U21795" s="5"/>
      <c r="V21795" s="5"/>
      <c r="W21795" s="5"/>
      <c r="X21795" s="5"/>
      <c r="Y21795" s="5"/>
      <c r="Z21795" s="5"/>
      <c r="AA21795" s="5"/>
      <c r="AB21795" s="5"/>
      <c r="AC21795" s="5"/>
      <c r="AD21795" s="5"/>
      <c r="AE21795" s="5"/>
      <c r="AF21795" s="5"/>
      <c r="AG21795" s="5"/>
      <c r="AH21795" s="5"/>
      <c r="AI21795" s="5"/>
      <c r="AJ21795" s="5"/>
    </row>
    <row r="21796" spans="11:36">
      <c r="K21796" s="5"/>
      <c r="L21796" s="5"/>
      <c r="M21796" s="5"/>
      <c r="N21796" s="5"/>
      <c r="O21796" s="5"/>
      <c r="P21796" s="5"/>
      <c r="Q21796" s="5"/>
      <c r="R21796" s="5"/>
      <c r="S21796" s="5"/>
      <c r="T21796" s="5"/>
      <c r="U21796" s="5"/>
      <c r="V21796" s="5"/>
      <c r="W21796" s="5"/>
      <c r="X21796" s="5"/>
      <c r="Y21796" s="5"/>
      <c r="Z21796" s="5"/>
      <c r="AA21796" s="5"/>
      <c r="AB21796" s="5"/>
      <c r="AC21796" s="5"/>
      <c r="AD21796" s="5"/>
      <c r="AE21796" s="5"/>
      <c r="AF21796" s="5"/>
      <c r="AG21796" s="5"/>
      <c r="AH21796" s="5"/>
      <c r="AI21796" s="5"/>
      <c r="AJ21796" s="5"/>
    </row>
    <row r="21797" spans="11:36">
      <c r="K21797" s="5"/>
      <c r="L21797" s="5"/>
      <c r="M21797" s="5"/>
      <c r="N21797" s="5"/>
      <c r="O21797" s="5"/>
      <c r="P21797" s="5"/>
      <c r="Q21797" s="5"/>
      <c r="R21797" s="5"/>
      <c r="S21797" s="5"/>
      <c r="T21797" s="5"/>
      <c r="U21797" s="5"/>
      <c r="V21797" s="5"/>
      <c r="W21797" s="5"/>
      <c r="X21797" s="5"/>
      <c r="Y21797" s="5"/>
      <c r="Z21797" s="5"/>
      <c r="AA21797" s="5"/>
      <c r="AB21797" s="5"/>
      <c r="AC21797" s="5"/>
      <c r="AD21797" s="5"/>
      <c r="AE21797" s="5"/>
      <c r="AF21797" s="5"/>
      <c r="AG21797" s="5"/>
      <c r="AH21797" s="5"/>
      <c r="AI21797" s="5"/>
      <c r="AJ21797" s="5"/>
    </row>
    <row r="21798" spans="11:36">
      <c r="K21798" s="5"/>
      <c r="L21798" s="5"/>
      <c r="M21798" s="5"/>
      <c r="N21798" s="5"/>
      <c r="O21798" s="5"/>
      <c r="P21798" s="5"/>
      <c r="Q21798" s="5"/>
      <c r="R21798" s="5"/>
      <c r="S21798" s="5"/>
      <c r="T21798" s="5"/>
      <c r="U21798" s="5"/>
      <c r="V21798" s="5"/>
      <c r="W21798" s="5"/>
      <c r="X21798" s="5"/>
      <c r="Y21798" s="5"/>
      <c r="Z21798" s="5"/>
      <c r="AA21798" s="5"/>
      <c r="AB21798" s="5"/>
      <c r="AC21798" s="5"/>
      <c r="AD21798" s="5"/>
      <c r="AE21798" s="5"/>
      <c r="AF21798" s="5"/>
      <c r="AG21798" s="5"/>
      <c r="AH21798" s="5"/>
      <c r="AI21798" s="5"/>
      <c r="AJ21798" s="5"/>
    </row>
    <row r="21799" spans="11:36">
      <c r="K21799" s="5"/>
      <c r="L21799" s="5"/>
      <c r="M21799" s="5"/>
      <c r="N21799" s="5"/>
      <c r="O21799" s="5"/>
      <c r="P21799" s="5"/>
      <c r="Q21799" s="5"/>
      <c r="R21799" s="5"/>
      <c r="S21799" s="5"/>
      <c r="T21799" s="5"/>
      <c r="U21799" s="5"/>
      <c r="V21799" s="5"/>
      <c r="W21799" s="5"/>
      <c r="X21799" s="5"/>
      <c r="Y21799" s="5"/>
      <c r="Z21799" s="5"/>
      <c r="AA21799" s="5"/>
      <c r="AB21799" s="5"/>
      <c r="AC21799" s="5"/>
      <c r="AD21799" s="5"/>
      <c r="AE21799" s="5"/>
      <c r="AF21799" s="5"/>
      <c r="AG21799" s="5"/>
      <c r="AH21799" s="5"/>
      <c r="AI21799" s="5"/>
      <c r="AJ21799" s="5"/>
    </row>
    <row r="21800" spans="11:36">
      <c r="K21800" s="5"/>
      <c r="L21800" s="5"/>
      <c r="M21800" s="5"/>
      <c r="N21800" s="5"/>
      <c r="O21800" s="5"/>
      <c r="P21800" s="5"/>
      <c r="Q21800" s="5"/>
      <c r="R21800" s="5"/>
      <c r="S21800" s="5"/>
      <c r="T21800" s="5"/>
      <c r="U21800" s="5"/>
      <c r="V21800" s="5"/>
      <c r="W21800" s="5"/>
      <c r="X21800" s="5"/>
      <c r="Y21800" s="5"/>
      <c r="Z21800" s="5"/>
      <c r="AA21800" s="5"/>
      <c r="AB21800" s="5"/>
      <c r="AC21800" s="5"/>
      <c r="AD21800" s="5"/>
      <c r="AE21800" s="5"/>
      <c r="AF21800" s="5"/>
      <c r="AG21800" s="5"/>
      <c r="AH21800" s="5"/>
      <c r="AI21800" s="5"/>
      <c r="AJ21800" s="5"/>
    </row>
    <row r="21801" spans="11:36">
      <c r="K21801" s="5"/>
      <c r="L21801" s="5"/>
      <c r="M21801" s="5"/>
      <c r="N21801" s="5"/>
      <c r="O21801" s="5"/>
      <c r="P21801" s="5"/>
      <c r="Q21801" s="5"/>
      <c r="R21801" s="5"/>
      <c r="S21801" s="5"/>
      <c r="T21801" s="5"/>
      <c r="U21801" s="5"/>
      <c r="V21801" s="5"/>
      <c r="W21801" s="5"/>
      <c r="X21801" s="5"/>
      <c r="Y21801" s="5"/>
      <c r="Z21801" s="5"/>
      <c r="AA21801" s="5"/>
      <c r="AB21801" s="5"/>
      <c r="AC21801" s="5"/>
      <c r="AD21801" s="5"/>
      <c r="AE21801" s="5"/>
      <c r="AF21801" s="5"/>
      <c r="AG21801" s="5"/>
      <c r="AH21801" s="5"/>
      <c r="AI21801" s="5"/>
      <c r="AJ21801" s="5"/>
    </row>
    <row r="21802" spans="11:36">
      <c r="K21802" s="5"/>
      <c r="L21802" s="5"/>
      <c r="M21802" s="5"/>
      <c r="N21802" s="5"/>
      <c r="O21802" s="5"/>
      <c r="P21802" s="5"/>
      <c r="Q21802" s="5"/>
      <c r="R21802" s="5"/>
      <c r="S21802" s="5"/>
      <c r="T21802" s="5"/>
      <c r="U21802" s="5"/>
      <c r="V21802" s="5"/>
      <c r="W21802" s="5"/>
      <c r="X21802" s="5"/>
      <c r="Y21802" s="5"/>
      <c r="Z21802" s="5"/>
      <c r="AA21802" s="5"/>
      <c r="AB21802" s="5"/>
      <c r="AC21802" s="5"/>
      <c r="AD21802" s="5"/>
      <c r="AE21802" s="5"/>
      <c r="AF21802" s="5"/>
      <c r="AG21802" s="5"/>
      <c r="AH21802" s="5"/>
      <c r="AI21802" s="5"/>
      <c r="AJ21802" s="5"/>
    </row>
    <row r="21803" spans="11:36">
      <c r="K21803" s="5"/>
      <c r="L21803" s="5"/>
      <c r="M21803" s="5"/>
      <c r="N21803" s="5"/>
      <c r="O21803" s="5"/>
      <c r="P21803" s="5"/>
      <c r="Q21803" s="5"/>
      <c r="R21803" s="5"/>
      <c r="S21803" s="5"/>
      <c r="T21803" s="5"/>
      <c r="U21803" s="5"/>
      <c r="V21803" s="5"/>
      <c r="W21803" s="5"/>
      <c r="X21803" s="5"/>
      <c r="Y21803" s="5"/>
      <c r="Z21803" s="5"/>
      <c r="AA21803" s="5"/>
      <c r="AB21803" s="5"/>
      <c r="AC21803" s="5"/>
      <c r="AD21803" s="5"/>
      <c r="AE21803" s="5"/>
      <c r="AF21803" s="5"/>
      <c r="AG21803" s="5"/>
      <c r="AH21803" s="5"/>
      <c r="AI21803" s="5"/>
      <c r="AJ21803" s="5"/>
    </row>
    <row r="21804" spans="11:36">
      <c r="K21804" s="5"/>
      <c r="L21804" s="5"/>
      <c r="M21804" s="5"/>
      <c r="N21804" s="5"/>
      <c r="O21804" s="5"/>
      <c r="P21804" s="5"/>
      <c r="Q21804" s="5"/>
      <c r="R21804" s="5"/>
      <c r="S21804" s="5"/>
      <c r="T21804" s="5"/>
      <c r="U21804" s="5"/>
      <c r="V21804" s="5"/>
      <c r="W21804" s="5"/>
      <c r="X21804" s="5"/>
      <c r="Y21804" s="5"/>
      <c r="Z21804" s="5"/>
      <c r="AA21804" s="5"/>
      <c r="AB21804" s="5"/>
      <c r="AC21804" s="5"/>
      <c r="AD21804" s="5"/>
      <c r="AE21804" s="5"/>
      <c r="AF21804" s="5"/>
      <c r="AG21804" s="5"/>
      <c r="AH21804" s="5"/>
      <c r="AI21804" s="5"/>
      <c r="AJ21804" s="5"/>
    </row>
    <row r="21805" spans="11:36">
      <c r="K21805" s="5"/>
      <c r="L21805" s="5"/>
      <c r="M21805" s="5"/>
      <c r="N21805" s="5"/>
      <c r="O21805" s="5"/>
      <c r="P21805" s="5"/>
      <c r="Q21805" s="5"/>
      <c r="R21805" s="5"/>
      <c r="S21805" s="5"/>
      <c r="T21805" s="5"/>
      <c r="U21805" s="5"/>
      <c r="V21805" s="5"/>
      <c r="W21805" s="5"/>
      <c r="X21805" s="5"/>
      <c r="Y21805" s="5"/>
      <c r="Z21805" s="5"/>
      <c r="AA21805" s="5"/>
      <c r="AB21805" s="5"/>
      <c r="AC21805" s="5"/>
      <c r="AD21805" s="5"/>
      <c r="AE21805" s="5"/>
      <c r="AF21805" s="5"/>
      <c r="AG21805" s="5"/>
      <c r="AH21805" s="5"/>
      <c r="AI21805" s="5"/>
      <c r="AJ21805" s="5"/>
    </row>
    <row r="21806" spans="11:36">
      <c r="K21806" s="5"/>
      <c r="L21806" s="5"/>
      <c r="M21806" s="5"/>
      <c r="N21806" s="5"/>
      <c r="O21806" s="5"/>
      <c r="P21806" s="5"/>
      <c r="Q21806" s="5"/>
      <c r="R21806" s="5"/>
      <c r="S21806" s="5"/>
      <c r="T21806" s="5"/>
      <c r="U21806" s="5"/>
      <c r="V21806" s="5"/>
      <c r="W21806" s="5"/>
      <c r="X21806" s="5"/>
      <c r="Y21806" s="5"/>
      <c r="Z21806" s="5"/>
      <c r="AA21806" s="5"/>
      <c r="AB21806" s="5"/>
      <c r="AC21806" s="5"/>
      <c r="AD21806" s="5"/>
      <c r="AE21806" s="5"/>
      <c r="AF21806" s="5"/>
      <c r="AG21806" s="5"/>
      <c r="AH21806" s="5"/>
      <c r="AI21806" s="5"/>
      <c r="AJ21806" s="5"/>
    </row>
    <row r="21807" spans="11:36">
      <c r="K21807" s="5"/>
      <c r="L21807" s="5"/>
      <c r="M21807" s="5"/>
      <c r="N21807" s="5"/>
      <c r="O21807" s="5"/>
      <c r="P21807" s="5"/>
      <c r="Q21807" s="5"/>
      <c r="R21807" s="5"/>
      <c r="S21807" s="5"/>
      <c r="T21807" s="5"/>
      <c r="U21807" s="5"/>
      <c r="V21807" s="5"/>
      <c r="W21807" s="5"/>
      <c r="X21807" s="5"/>
      <c r="Y21807" s="5"/>
      <c r="Z21807" s="5"/>
      <c r="AA21807" s="5"/>
      <c r="AB21807" s="5"/>
      <c r="AC21807" s="5"/>
      <c r="AD21807" s="5"/>
      <c r="AE21807" s="5"/>
      <c r="AF21807" s="5"/>
      <c r="AG21807" s="5"/>
      <c r="AH21807" s="5"/>
      <c r="AI21807" s="5"/>
      <c r="AJ21807" s="5"/>
    </row>
    <row r="21808" spans="11:36">
      <c r="K21808" s="5"/>
      <c r="L21808" s="5"/>
      <c r="M21808" s="5"/>
      <c r="N21808" s="5"/>
      <c r="O21808" s="5"/>
      <c r="P21808" s="5"/>
      <c r="Q21808" s="5"/>
      <c r="R21808" s="5"/>
      <c r="S21808" s="5"/>
      <c r="T21808" s="5"/>
      <c r="U21808" s="5"/>
      <c r="V21808" s="5"/>
      <c r="W21808" s="5"/>
      <c r="X21808" s="5"/>
      <c r="Y21808" s="5"/>
      <c r="Z21808" s="5"/>
      <c r="AA21808" s="5"/>
      <c r="AB21808" s="5"/>
      <c r="AC21808" s="5"/>
      <c r="AD21808" s="5"/>
      <c r="AE21808" s="5"/>
      <c r="AF21808" s="5"/>
      <c r="AG21808" s="5"/>
      <c r="AH21808" s="5"/>
      <c r="AI21808" s="5"/>
      <c r="AJ21808" s="5"/>
    </row>
    <row r="21809" spans="11:36">
      <c r="K21809" s="5"/>
      <c r="L21809" s="5"/>
      <c r="M21809" s="5"/>
      <c r="N21809" s="5"/>
      <c r="O21809" s="5"/>
      <c r="P21809" s="5"/>
      <c r="Q21809" s="5"/>
      <c r="R21809" s="5"/>
      <c r="S21809" s="5"/>
      <c r="T21809" s="5"/>
      <c r="U21809" s="5"/>
      <c r="V21809" s="5"/>
      <c r="W21809" s="5"/>
      <c r="X21809" s="5"/>
      <c r="Y21809" s="5"/>
      <c r="Z21809" s="5"/>
      <c r="AA21809" s="5"/>
      <c r="AB21809" s="5"/>
      <c r="AC21809" s="5"/>
      <c r="AD21809" s="5"/>
      <c r="AE21809" s="5"/>
      <c r="AF21809" s="5"/>
      <c r="AG21809" s="5"/>
      <c r="AH21809" s="5"/>
      <c r="AI21809" s="5"/>
      <c r="AJ21809" s="5"/>
    </row>
    <row r="21810" spans="11:36">
      <c r="K21810" s="5"/>
      <c r="L21810" s="5"/>
      <c r="M21810" s="5"/>
      <c r="N21810" s="5"/>
      <c r="O21810" s="5"/>
      <c r="P21810" s="5"/>
      <c r="Q21810" s="5"/>
      <c r="R21810" s="5"/>
      <c r="S21810" s="5"/>
      <c r="T21810" s="5"/>
      <c r="U21810" s="5"/>
      <c r="V21810" s="5"/>
      <c r="W21810" s="5"/>
      <c r="X21810" s="5"/>
      <c r="Y21810" s="5"/>
      <c r="Z21810" s="5"/>
      <c r="AA21810" s="5"/>
      <c r="AB21810" s="5"/>
      <c r="AC21810" s="5"/>
      <c r="AD21810" s="5"/>
      <c r="AE21810" s="5"/>
      <c r="AF21810" s="5"/>
      <c r="AG21810" s="5"/>
      <c r="AH21810" s="5"/>
      <c r="AI21810" s="5"/>
      <c r="AJ21810" s="5"/>
    </row>
    <row r="21811" spans="11:36">
      <c r="K21811" s="5"/>
      <c r="L21811" s="5"/>
      <c r="M21811" s="5"/>
      <c r="N21811" s="5"/>
      <c r="O21811" s="5"/>
      <c r="P21811" s="5"/>
      <c r="Q21811" s="5"/>
      <c r="R21811" s="5"/>
      <c r="S21811" s="5"/>
      <c r="T21811" s="5"/>
      <c r="U21811" s="5"/>
      <c r="V21811" s="5"/>
      <c r="W21811" s="5"/>
      <c r="X21811" s="5"/>
      <c r="Y21811" s="5"/>
      <c r="Z21811" s="5"/>
      <c r="AA21811" s="5"/>
      <c r="AB21811" s="5"/>
      <c r="AC21811" s="5"/>
      <c r="AD21811" s="5"/>
      <c r="AE21811" s="5"/>
      <c r="AF21811" s="5"/>
      <c r="AG21811" s="5"/>
      <c r="AH21811" s="5"/>
      <c r="AI21811" s="5"/>
      <c r="AJ21811" s="5"/>
    </row>
    <row r="21812" spans="11:36">
      <c r="K21812" s="5"/>
      <c r="L21812" s="5"/>
      <c r="M21812" s="5"/>
      <c r="N21812" s="5"/>
      <c r="O21812" s="5"/>
      <c r="P21812" s="5"/>
      <c r="Q21812" s="5"/>
      <c r="R21812" s="5"/>
      <c r="S21812" s="5"/>
      <c r="T21812" s="5"/>
      <c r="U21812" s="5"/>
      <c r="V21812" s="5"/>
      <c r="W21812" s="5"/>
      <c r="X21812" s="5"/>
      <c r="Y21812" s="5"/>
      <c r="Z21812" s="5"/>
      <c r="AA21812" s="5"/>
      <c r="AB21812" s="5"/>
      <c r="AC21812" s="5"/>
      <c r="AD21812" s="5"/>
      <c r="AE21812" s="5"/>
      <c r="AF21812" s="5"/>
      <c r="AG21812" s="5"/>
      <c r="AH21812" s="5"/>
      <c r="AI21812" s="5"/>
      <c r="AJ21812" s="5"/>
    </row>
    <row r="21813" spans="11:36">
      <c r="K21813" s="5"/>
      <c r="L21813" s="5"/>
      <c r="M21813" s="5"/>
      <c r="N21813" s="5"/>
      <c r="O21813" s="5"/>
      <c r="P21813" s="5"/>
      <c r="Q21813" s="5"/>
      <c r="R21813" s="5"/>
      <c r="S21813" s="5"/>
      <c r="T21813" s="5"/>
      <c r="U21813" s="5"/>
      <c r="V21813" s="5"/>
      <c r="W21813" s="5"/>
      <c r="X21813" s="5"/>
      <c r="Y21813" s="5"/>
      <c r="Z21813" s="5"/>
      <c r="AA21813" s="5"/>
      <c r="AB21813" s="5"/>
      <c r="AC21813" s="5"/>
      <c r="AD21813" s="5"/>
      <c r="AE21813" s="5"/>
      <c r="AF21813" s="5"/>
      <c r="AG21813" s="5"/>
      <c r="AH21813" s="5"/>
      <c r="AI21813" s="5"/>
      <c r="AJ21813" s="5"/>
    </row>
    <row r="21814" spans="11:36">
      <c r="K21814" s="5"/>
      <c r="L21814" s="5"/>
      <c r="M21814" s="5"/>
      <c r="N21814" s="5"/>
      <c r="O21814" s="5"/>
      <c r="P21814" s="5"/>
      <c r="Q21814" s="5"/>
      <c r="R21814" s="5"/>
      <c r="S21814" s="5"/>
      <c r="T21814" s="5"/>
      <c r="U21814" s="5"/>
      <c r="V21814" s="5"/>
      <c r="W21814" s="5"/>
      <c r="X21814" s="5"/>
      <c r="Y21814" s="5"/>
      <c r="Z21814" s="5"/>
      <c r="AA21814" s="5"/>
      <c r="AB21814" s="5"/>
      <c r="AC21814" s="5"/>
      <c r="AD21814" s="5"/>
      <c r="AE21814" s="5"/>
      <c r="AF21814" s="5"/>
      <c r="AG21814" s="5"/>
      <c r="AH21814" s="5"/>
      <c r="AI21814" s="5"/>
      <c r="AJ21814" s="5"/>
    </row>
    <row r="21815" spans="11:36">
      <c r="K21815" s="5"/>
      <c r="L21815" s="5"/>
      <c r="M21815" s="5"/>
      <c r="N21815" s="5"/>
      <c r="O21815" s="5"/>
      <c r="P21815" s="5"/>
      <c r="Q21815" s="5"/>
      <c r="R21815" s="5"/>
      <c r="S21815" s="5"/>
      <c r="T21815" s="5"/>
      <c r="U21815" s="5"/>
      <c r="V21815" s="5"/>
      <c r="W21815" s="5"/>
      <c r="X21815" s="5"/>
      <c r="Y21815" s="5"/>
      <c r="Z21815" s="5"/>
      <c r="AA21815" s="5"/>
      <c r="AB21815" s="5"/>
      <c r="AC21815" s="5"/>
      <c r="AD21815" s="5"/>
      <c r="AE21815" s="5"/>
      <c r="AF21815" s="5"/>
      <c r="AG21815" s="5"/>
      <c r="AH21815" s="5"/>
      <c r="AI21815" s="5"/>
      <c r="AJ21815" s="5"/>
    </row>
    <row r="21816" spans="11:36">
      <c r="K21816" s="5"/>
      <c r="L21816" s="5"/>
      <c r="M21816" s="5"/>
      <c r="N21816" s="5"/>
      <c r="O21816" s="5"/>
      <c r="P21816" s="5"/>
      <c r="Q21816" s="5"/>
      <c r="R21816" s="5"/>
      <c r="S21816" s="5"/>
      <c r="T21816" s="5"/>
      <c r="U21816" s="5"/>
      <c r="V21816" s="5"/>
      <c r="W21816" s="5"/>
      <c r="X21816" s="5"/>
      <c r="Y21816" s="5"/>
      <c r="Z21816" s="5"/>
      <c r="AA21816" s="5"/>
      <c r="AB21816" s="5"/>
      <c r="AC21816" s="5"/>
      <c r="AD21816" s="5"/>
      <c r="AE21816" s="5"/>
      <c r="AF21816" s="5"/>
      <c r="AG21816" s="5"/>
      <c r="AH21816" s="5"/>
      <c r="AI21816" s="5"/>
      <c r="AJ21816" s="5"/>
    </row>
    <row r="21817" spans="11:36">
      <c r="K21817" s="5"/>
      <c r="L21817" s="5"/>
      <c r="M21817" s="5"/>
      <c r="N21817" s="5"/>
      <c r="O21817" s="5"/>
      <c r="P21817" s="5"/>
      <c r="Q21817" s="5"/>
      <c r="R21817" s="5"/>
      <c r="S21817" s="5"/>
      <c r="T21817" s="5"/>
      <c r="U21817" s="5"/>
      <c r="V21817" s="5"/>
      <c r="W21817" s="5"/>
      <c r="X21817" s="5"/>
      <c r="Y21817" s="5"/>
      <c r="Z21817" s="5"/>
      <c r="AA21817" s="5"/>
      <c r="AB21817" s="5"/>
      <c r="AC21817" s="5"/>
      <c r="AD21817" s="5"/>
      <c r="AE21817" s="5"/>
      <c r="AF21817" s="5"/>
      <c r="AG21817" s="5"/>
      <c r="AH21817" s="5"/>
      <c r="AI21817" s="5"/>
      <c r="AJ21817" s="5"/>
    </row>
    <row r="21818" spans="11:36">
      <c r="K21818" s="5"/>
      <c r="L21818" s="5"/>
      <c r="M21818" s="5"/>
      <c r="N21818" s="5"/>
      <c r="O21818" s="5"/>
      <c r="P21818" s="5"/>
      <c r="Q21818" s="5"/>
      <c r="R21818" s="5"/>
      <c r="S21818" s="5"/>
      <c r="T21818" s="5"/>
      <c r="U21818" s="5"/>
      <c r="V21818" s="5"/>
      <c r="W21818" s="5"/>
      <c r="X21818" s="5"/>
      <c r="Y21818" s="5"/>
      <c r="Z21818" s="5"/>
      <c r="AA21818" s="5"/>
      <c r="AB21818" s="5"/>
      <c r="AC21818" s="5"/>
      <c r="AD21818" s="5"/>
      <c r="AE21818" s="5"/>
      <c r="AF21818" s="5"/>
      <c r="AG21818" s="5"/>
      <c r="AH21818" s="5"/>
      <c r="AI21818" s="5"/>
      <c r="AJ21818" s="5"/>
    </row>
    <row r="21819" spans="11:36">
      <c r="K21819" s="5"/>
      <c r="L21819" s="5"/>
      <c r="M21819" s="5"/>
      <c r="N21819" s="5"/>
      <c r="O21819" s="5"/>
      <c r="P21819" s="5"/>
      <c r="Q21819" s="5"/>
      <c r="R21819" s="5"/>
      <c r="S21819" s="5"/>
      <c r="T21819" s="5"/>
      <c r="U21819" s="5"/>
      <c r="V21819" s="5"/>
      <c r="W21819" s="5"/>
      <c r="X21819" s="5"/>
      <c r="Y21819" s="5"/>
      <c r="Z21819" s="5"/>
      <c r="AA21819" s="5"/>
      <c r="AB21819" s="5"/>
      <c r="AC21819" s="5"/>
      <c r="AD21819" s="5"/>
      <c r="AE21819" s="5"/>
      <c r="AF21819" s="5"/>
      <c r="AG21819" s="5"/>
      <c r="AH21819" s="5"/>
      <c r="AI21819" s="5"/>
      <c r="AJ21819" s="5"/>
    </row>
    <row r="21820" spans="11:36">
      <c r="K21820" s="5"/>
      <c r="L21820" s="5"/>
      <c r="M21820" s="5"/>
      <c r="N21820" s="5"/>
      <c r="O21820" s="5"/>
      <c r="P21820" s="5"/>
      <c r="Q21820" s="5"/>
      <c r="R21820" s="5"/>
      <c r="S21820" s="5"/>
      <c r="T21820" s="5"/>
      <c r="U21820" s="5"/>
      <c r="V21820" s="5"/>
      <c r="W21820" s="5"/>
      <c r="X21820" s="5"/>
      <c r="Y21820" s="5"/>
      <c r="Z21820" s="5"/>
      <c r="AA21820" s="5"/>
      <c r="AB21820" s="5"/>
      <c r="AC21820" s="5"/>
      <c r="AD21820" s="5"/>
      <c r="AE21820" s="5"/>
      <c r="AF21820" s="5"/>
      <c r="AG21820" s="5"/>
      <c r="AH21820" s="5"/>
      <c r="AI21820" s="5"/>
      <c r="AJ21820" s="5"/>
    </row>
    <row r="21821" spans="11:36">
      <c r="K21821" s="5"/>
      <c r="L21821" s="5"/>
      <c r="M21821" s="5"/>
      <c r="N21821" s="5"/>
      <c r="O21821" s="5"/>
      <c r="P21821" s="5"/>
      <c r="Q21821" s="5"/>
      <c r="R21821" s="5"/>
      <c r="S21821" s="5"/>
      <c r="T21821" s="5"/>
      <c r="U21821" s="5"/>
      <c r="V21821" s="5"/>
      <c r="W21821" s="5"/>
      <c r="X21821" s="5"/>
      <c r="Y21821" s="5"/>
      <c r="Z21821" s="5"/>
      <c r="AA21821" s="5"/>
      <c r="AB21821" s="5"/>
      <c r="AC21821" s="5"/>
      <c r="AD21821" s="5"/>
      <c r="AE21821" s="5"/>
      <c r="AF21821" s="5"/>
      <c r="AG21821" s="5"/>
      <c r="AH21821" s="5"/>
      <c r="AI21821" s="5"/>
      <c r="AJ21821" s="5"/>
    </row>
    <row r="21822" spans="11:36">
      <c r="K21822" s="5"/>
      <c r="L21822" s="5"/>
      <c r="M21822" s="5"/>
      <c r="N21822" s="5"/>
      <c r="O21822" s="5"/>
      <c r="P21822" s="5"/>
      <c r="Q21822" s="5"/>
      <c r="R21822" s="5"/>
      <c r="S21822" s="5"/>
      <c r="T21822" s="5"/>
      <c r="U21822" s="5"/>
      <c r="V21822" s="5"/>
      <c r="W21822" s="5"/>
      <c r="X21822" s="5"/>
      <c r="Y21822" s="5"/>
      <c r="Z21822" s="5"/>
      <c r="AA21822" s="5"/>
      <c r="AB21822" s="5"/>
      <c r="AC21822" s="5"/>
      <c r="AD21822" s="5"/>
      <c r="AE21822" s="5"/>
      <c r="AF21822" s="5"/>
      <c r="AG21822" s="5"/>
      <c r="AH21822" s="5"/>
      <c r="AI21822" s="5"/>
      <c r="AJ21822" s="5"/>
    </row>
    <row r="21823" spans="11:36">
      <c r="K21823" s="5"/>
      <c r="L21823" s="5"/>
      <c r="M21823" s="5"/>
      <c r="N21823" s="5"/>
      <c r="O21823" s="5"/>
      <c r="P21823" s="5"/>
      <c r="Q21823" s="5"/>
      <c r="R21823" s="5"/>
      <c r="S21823" s="5"/>
      <c r="T21823" s="5"/>
      <c r="U21823" s="5"/>
      <c r="V21823" s="5"/>
      <c r="W21823" s="5"/>
      <c r="X21823" s="5"/>
      <c r="Y21823" s="5"/>
      <c r="Z21823" s="5"/>
      <c r="AA21823" s="5"/>
      <c r="AB21823" s="5"/>
      <c r="AC21823" s="5"/>
      <c r="AD21823" s="5"/>
      <c r="AE21823" s="5"/>
      <c r="AF21823" s="5"/>
      <c r="AG21823" s="5"/>
      <c r="AH21823" s="5"/>
      <c r="AI21823" s="5"/>
      <c r="AJ21823" s="5"/>
    </row>
    <row r="21824" spans="11:36">
      <c r="K21824" s="5"/>
      <c r="L21824" s="5"/>
      <c r="M21824" s="5"/>
      <c r="N21824" s="5"/>
      <c r="O21824" s="5"/>
      <c r="P21824" s="5"/>
      <c r="Q21824" s="5"/>
      <c r="R21824" s="5"/>
      <c r="S21824" s="5"/>
      <c r="T21824" s="5"/>
      <c r="U21824" s="5"/>
      <c r="V21824" s="5"/>
      <c r="W21824" s="5"/>
      <c r="X21824" s="5"/>
      <c r="Y21824" s="5"/>
      <c r="Z21824" s="5"/>
      <c r="AA21824" s="5"/>
      <c r="AB21824" s="5"/>
      <c r="AC21824" s="5"/>
      <c r="AD21824" s="5"/>
      <c r="AE21824" s="5"/>
      <c r="AF21824" s="5"/>
      <c r="AG21824" s="5"/>
      <c r="AH21824" s="5"/>
      <c r="AI21824" s="5"/>
      <c r="AJ21824" s="5"/>
    </row>
    <row r="21825" spans="11:36">
      <c r="K21825" s="5"/>
      <c r="L21825" s="5"/>
      <c r="M21825" s="5"/>
      <c r="N21825" s="5"/>
      <c r="O21825" s="5"/>
      <c r="P21825" s="5"/>
      <c r="Q21825" s="5"/>
      <c r="R21825" s="5"/>
      <c r="S21825" s="5"/>
      <c r="T21825" s="5"/>
      <c r="U21825" s="5"/>
      <c r="V21825" s="5"/>
      <c r="W21825" s="5"/>
      <c r="X21825" s="5"/>
      <c r="Y21825" s="5"/>
      <c r="Z21825" s="5"/>
      <c r="AA21825" s="5"/>
      <c r="AB21825" s="5"/>
      <c r="AC21825" s="5"/>
      <c r="AD21825" s="5"/>
      <c r="AE21825" s="5"/>
      <c r="AF21825" s="5"/>
      <c r="AG21825" s="5"/>
      <c r="AH21825" s="5"/>
      <c r="AI21825" s="5"/>
      <c r="AJ21825" s="5"/>
    </row>
    <row r="21826" spans="11:36">
      <c r="K21826" s="5"/>
      <c r="L21826" s="5"/>
      <c r="M21826" s="5"/>
      <c r="N21826" s="5"/>
      <c r="O21826" s="5"/>
      <c r="P21826" s="5"/>
      <c r="Q21826" s="5"/>
      <c r="R21826" s="5"/>
      <c r="S21826" s="5"/>
      <c r="T21826" s="5"/>
      <c r="U21826" s="5"/>
      <c r="V21826" s="5"/>
      <c r="W21826" s="5"/>
      <c r="X21826" s="5"/>
      <c r="Y21826" s="5"/>
      <c r="Z21826" s="5"/>
      <c r="AA21826" s="5"/>
      <c r="AB21826" s="5"/>
      <c r="AC21826" s="5"/>
      <c r="AD21826" s="5"/>
      <c r="AE21826" s="5"/>
      <c r="AF21826" s="5"/>
      <c r="AG21826" s="5"/>
      <c r="AH21826" s="5"/>
      <c r="AI21826" s="5"/>
      <c r="AJ21826" s="5"/>
    </row>
    <row r="21827" spans="11:36">
      <c r="K21827" s="5"/>
      <c r="L21827" s="5"/>
      <c r="M21827" s="5"/>
      <c r="N21827" s="5"/>
      <c r="O21827" s="5"/>
      <c r="P21827" s="5"/>
      <c r="Q21827" s="5"/>
      <c r="R21827" s="5"/>
      <c r="S21827" s="5"/>
      <c r="T21827" s="5"/>
      <c r="U21827" s="5"/>
      <c r="V21827" s="5"/>
      <c r="W21827" s="5"/>
      <c r="X21827" s="5"/>
      <c r="Y21827" s="5"/>
      <c r="Z21827" s="5"/>
      <c r="AA21827" s="5"/>
      <c r="AB21827" s="5"/>
      <c r="AC21827" s="5"/>
      <c r="AD21827" s="5"/>
      <c r="AE21827" s="5"/>
      <c r="AF21827" s="5"/>
      <c r="AG21827" s="5"/>
      <c r="AH21827" s="5"/>
      <c r="AI21827" s="5"/>
      <c r="AJ21827" s="5"/>
    </row>
    <row r="21828" spans="11:36">
      <c r="K21828" s="5"/>
      <c r="L21828" s="5"/>
      <c r="M21828" s="5"/>
      <c r="N21828" s="5"/>
      <c r="O21828" s="5"/>
      <c r="P21828" s="5"/>
      <c r="Q21828" s="5"/>
      <c r="R21828" s="5"/>
      <c r="S21828" s="5"/>
      <c r="T21828" s="5"/>
      <c r="U21828" s="5"/>
      <c r="V21828" s="5"/>
      <c r="W21828" s="5"/>
      <c r="X21828" s="5"/>
      <c r="Y21828" s="5"/>
      <c r="Z21828" s="5"/>
      <c r="AA21828" s="5"/>
      <c r="AB21828" s="5"/>
      <c r="AC21828" s="5"/>
      <c r="AD21828" s="5"/>
      <c r="AE21828" s="5"/>
      <c r="AF21828" s="5"/>
      <c r="AG21828" s="5"/>
      <c r="AH21828" s="5"/>
      <c r="AI21828" s="5"/>
      <c r="AJ21828" s="5"/>
    </row>
    <row r="21829" spans="11:36">
      <c r="K21829" s="5"/>
      <c r="L21829" s="5"/>
      <c r="M21829" s="5"/>
      <c r="N21829" s="5"/>
      <c r="O21829" s="5"/>
      <c r="P21829" s="5"/>
      <c r="Q21829" s="5"/>
      <c r="R21829" s="5"/>
      <c r="S21829" s="5"/>
      <c r="T21829" s="5"/>
      <c r="U21829" s="5"/>
      <c r="V21829" s="5"/>
      <c r="W21829" s="5"/>
      <c r="X21829" s="5"/>
      <c r="Y21829" s="5"/>
      <c r="Z21829" s="5"/>
      <c r="AA21829" s="5"/>
      <c r="AB21829" s="5"/>
      <c r="AC21829" s="5"/>
      <c r="AD21829" s="5"/>
      <c r="AE21829" s="5"/>
      <c r="AF21829" s="5"/>
      <c r="AG21829" s="5"/>
      <c r="AH21829" s="5"/>
      <c r="AI21829" s="5"/>
      <c r="AJ21829" s="5"/>
    </row>
    <row r="21830" spans="11:36">
      <c r="K21830" s="5"/>
      <c r="L21830" s="5"/>
      <c r="M21830" s="5"/>
      <c r="N21830" s="5"/>
      <c r="O21830" s="5"/>
      <c r="P21830" s="5"/>
      <c r="Q21830" s="5"/>
      <c r="R21830" s="5"/>
      <c r="S21830" s="5"/>
      <c r="T21830" s="5"/>
      <c r="U21830" s="5"/>
      <c r="V21830" s="5"/>
      <c r="W21830" s="5"/>
      <c r="X21830" s="5"/>
      <c r="Y21830" s="5"/>
      <c r="Z21830" s="5"/>
      <c r="AA21830" s="5"/>
      <c r="AB21830" s="5"/>
      <c r="AC21830" s="5"/>
      <c r="AD21830" s="5"/>
      <c r="AE21830" s="5"/>
      <c r="AF21830" s="5"/>
      <c r="AG21830" s="5"/>
      <c r="AH21830" s="5"/>
      <c r="AI21830" s="5"/>
      <c r="AJ21830" s="5"/>
    </row>
    <row r="21831" spans="11:36">
      <c r="K21831" s="5"/>
      <c r="L21831" s="5"/>
      <c r="M21831" s="5"/>
      <c r="N21831" s="5"/>
      <c r="O21831" s="5"/>
      <c r="P21831" s="5"/>
      <c r="Q21831" s="5"/>
      <c r="R21831" s="5"/>
      <c r="S21831" s="5"/>
      <c r="T21831" s="5"/>
      <c r="U21831" s="5"/>
      <c r="V21831" s="5"/>
      <c r="W21831" s="5"/>
      <c r="X21831" s="5"/>
      <c r="Y21831" s="5"/>
      <c r="Z21831" s="5"/>
      <c r="AA21831" s="5"/>
      <c r="AB21831" s="5"/>
      <c r="AC21831" s="5"/>
      <c r="AD21831" s="5"/>
      <c r="AE21831" s="5"/>
      <c r="AF21831" s="5"/>
      <c r="AG21831" s="5"/>
      <c r="AH21831" s="5"/>
      <c r="AI21831" s="5"/>
      <c r="AJ21831" s="5"/>
    </row>
    <row r="21832" spans="11:36">
      <c r="K21832" s="5"/>
      <c r="L21832" s="5"/>
      <c r="M21832" s="5"/>
      <c r="N21832" s="5"/>
      <c r="O21832" s="5"/>
      <c r="P21832" s="5"/>
      <c r="Q21832" s="5"/>
      <c r="R21832" s="5"/>
      <c r="S21832" s="5"/>
      <c r="T21832" s="5"/>
      <c r="U21832" s="5"/>
      <c r="V21832" s="5"/>
      <c r="W21832" s="5"/>
      <c r="X21832" s="5"/>
      <c r="Y21832" s="5"/>
      <c r="Z21832" s="5"/>
      <c r="AA21832" s="5"/>
      <c r="AB21832" s="5"/>
      <c r="AC21832" s="5"/>
      <c r="AD21832" s="5"/>
      <c r="AE21832" s="5"/>
      <c r="AF21832" s="5"/>
      <c r="AG21832" s="5"/>
      <c r="AH21832" s="5"/>
      <c r="AI21832" s="5"/>
      <c r="AJ21832" s="5"/>
    </row>
    <row r="21833" spans="11:36">
      <c r="K21833" s="5"/>
      <c r="L21833" s="5"/>
      <c r="M21833" s="5"/>
      <c r="N21833" s="5"/>
      <c r="O21833" s="5"/>
      <c r="P21833" s="5"/>
      <c r="Q21833" s="5"/>
      <c r="R21833" s="5"/>
      <c r="S21833" s="5"/>
      <c r="T21833" s="5"/>
      <c r="U21833" s="5"/>
      <c r="V21833" s="5"/>
      <c r="W21833" s="5"/>
      <c r="X21833" s="5"/>
      <c r="Y21833" s="5"/>
      <c r="Z21833" s="5"/>
      <c r="AA21833" s="5"/>
      <c r="AB21833" s="5"/>
      <c r="AC21833" s="5"/>
      <c r="AD21833" s="5"/>
      <c r="AE21833" s="5"/>
      <c r="AF21833" s="5"/>
      <c r="AG21833" s="5"/>
      <c r="AH21833" s="5"/>
      <c r="AI21833" s="5"/>
      <c r="AJ21833" s="5"/>
    </row>
    <row r="21834" spans="11:36">
      <c r="K21834" s="5"/>
      <c r="L21834" s="5"/>
      <c r="M21834" s="5"/>
      <c r="N21834" s="5"/>
      <c r="O21834" s="5"/>
      <c r="P21834" s="5"/>
      <c r="Q21834" s="5"/>
      <c r="R21834" s="5"/>
      <c r="S21834" s="5"/>
      <c r="T21834" s="5"/>
      <c r="U21834" s="5"/>
      <c r="V21834" s="5"/>
      <c r="W21834" s="5"/>
      <c r="X21834" s="5"/>
      <c r="Y21834" s="5"/>
      <c r="Z21834" s="5"/>
      <c r="AA21834" s="5"/>
      <c r="AB21834" s="5"/>
      <c r="AC21834" s="5"/>
      <c r="AD21834" s="5"/>
      <c r="AE21834" s="5"/>
      <c r="AF21834" s="5"/>
      <c r="AG21834" s="5"/>
      <c r="AH21834" s="5"/>
      <c r="AI21834" s="5"/>
      <c r="AJ21834" s="5"/>
    </row>
    <row r="21835" spans="11:36">
      <c r="K21835" s="5"/>
      <c r="L21835" s="5"/>
      <c r="M21835" s="5"/>
      <c r="N21835" s="5"/>
      <c r="O21835" s="5"/>
      <c r="P21835" s="5"/>
      <c r="Q21835" s="5"/>
      <c r="R21835" s="5"/>
      <c r="S21835" s="5"/>
      <c r="T21835" s="5"/>
      <c r="U21835" s="5"/>
      <c r="V21835" s="5"/>
      <c r="W21835" s="5"/>
      <c r="X21835" s="5"/>
      <c r="Y21835" s="5"/>
      <c r="Z21835" s="5"/>
      <c r="AA21835" s="5"/>
      <c r="AB21835" s="5"/>
      <c r="AC21835" s="5"/>
      <c r="AD21835" s="5"/>
      <c r="AE21835" s="5"/>
      <c r="AF21835" s="5"/>
      <c r="AG21835" s="5"/>
      <c r="AH21835" s="5"/>
      <c r="AI21835" s="5"/>
      <c r="AJ21835" s="5"/>
    </row>
    <row r="21836" spans="11:36">
      <c r="K21836" s="5"/>
      <c r="L21836" s="5"/>
      <c r="M21836" s="5"/>
      <c r="N21836" s="5"/>
      <c r="O21836" s="5"/>
      <c r="P21836" s="5"/>
      <c r="Q21836" s="5"/>
      <c r="R21836" s="5"/>
      <c r="S21836" s="5"/>
      <c r="T21836" s="5"/>
      <c r="U21836" s="5"/>
      <c r="V21836" s="5"/>
      <c r="W21836" s="5"/>
      <c r="X21836" s="5"/>
      <c r="Y21836" s="5"/>
      <c r="Z21836" s="5"/>
      <c r="AA21836" s="5"/>
      <c r="AB21836" s="5"/>
      <c r="AC21836" s="5"/>
      <c r="AD21836" s="5"/>
      <c r="AE21836" s="5"/>
      <c r="AF21836" s="5"/>
      <c r="AG21836" s="5"/>
      <c r="AH21836" s="5"/>
      <c r="AI21836" s="5"/>
      <c r="AJ21836" s="5"/>
    </row>
    <row r="21837" spans="11:36">
      <c r="K21837" s="5"/>
      <c r="L21837" s="5"/>
      <c r="M21837" s="5"/>
      <c r="N21837" s="5"/>
      <c r="O21837" s="5"/>
      <c r="P21837" s="5"/>
      <c r="Q21837" s="5"/>
      <c r="R21837" s="5"/>
      <c r="S21837" s="5"/>
      <c r="T21837" s="5"/>
      <c r="U21837" s="5"/>
      <c r="V21837" s="5"/>
      <c r="W21837" s="5"/>
      <c r="X21837" s="5"/>
      <c r="Y21837" s="5"/>
      <c r="Z21837" s="5"/>
      <c r="AA21837" s="5"/>
      <c r="AB21837" s="5"/>
      <c r="AC21837" s="5"/>
      <c r="AD21837" s="5"/>
      <c r="AE21837" s="5"/>
      <c r="AF21837" s="5"/>
      <c r="AG21837" s="5"/>
      <c r="AH21837" s="5"/>
      <c r="AI21837" s="5"/>
      <c r="AJ21837" s="5"/>
    </row>
    <row r="21838" spans="11:36">
      <c r="K21838" s="5"/>
      <c r="L21838" s="5"/>
      <c r="M21838" s="5"/>
      <c r="N21838" s="5"/>
      <c r="O21838" s="5"/>
      <c r="P21838" s="5"/>
      <c r="Q21838" s="5"/>
      <c r="R21838" s="5"/>
      <c r="S21838" s="5"/>
      <c r="T21838" s="5"/>
      <c r="U21838" s="5"/>
      <c r="V21838" s="5"/>
      <c r="W21838" s="5"/>
      <c r="X21838" s="5"/>
      <c r="Y21838" s="5"/>
      <c r="Z21838" s="5"/>
      <c r="AA21838" s="5"/>
      <c r="AB21838" s="5"/>
      <c r="AC21838" s="5"/>
      <c r="AD21838" s="5"/>
      <c r="AE21838" s="5"/>
      <c r="AF21838" s="5"/>
      <c r="AG21838" s="5"/>
      <c r="AH21838" s="5"/>
      <c r="AI21838" s="5"/>
      <c r="AJ21838" s="5"/>
    </row>
    <row r="21839" spans="11:36">
      <c r="K21839" s="5"/>
      <c r="L21839" s="5"/>
      <c r="M21839" s="5"/>
      <c r="N21839" s="5"/>
      <c r="O21839" s="5"/>
      <c r="P21839" s="5"/>
      <c r="Q21839" s="5"/>
      <c r="R21839" s="5"/>
      <c r="S21839" s="5"/>
      <c r="T21839" s="5"/>
      <c r="U21839" s="5"/>
      <c r="V21839" s="5"/>
      <c r="W21839" s="5"/>
      <c r="X21839" s="5"/>
      <c r="Y21839" s="5"/>
      <c r="Z21839" s="5"/>
      <c r="AA21839" s="5"/>
      <c r="AB21839" s="5"/>
      <c r="AC21839" s="5"/>
      <c r="AD21839" s="5"/>
      <c r="AE21839" s="5"/>
      <c r="AF21839" s="5"/>
      <c r="AG21839" s="5"/>
      <c r="AH21839" s="5"/>
      <c r="AI21839" s="5"/>
      <c r="AJ21839" s="5"/>
    </row>
    <row r="21840" spans="11:36">
      <c r="K21840" s="5"/>
      <c r="L21840" s="5"/>
      <c r="M21840" s="5"/>
      <c r="N21840" s="5"/>
      <c r="O21840" s="5"/>
      <c r="P21840" s="5"/>
      <c r="Q21840" s="5"/>
      <c r="R21840" s="5"/>
      <c r="S21840" s="5"/>
      <c r="T21840" s="5"/>
      <c r="U21840" s="5"/>
      <c r="V21840" s="5"/>
      <c r="W21840" s="5"/>
      <c r="X21840" s="5"/>
      <c r="Y21840" s="5"/>
      <c r="Z21840" s="5"/>
      <c r="AA21840" s="5"/>
      <c r="AB21840" s="5"/>
      <c r="AC21840" s="5"/>
      <c r="AD21840" s="5"/>
      <c r="AE21840" s="5"/>
      <c r="AF21840" s="5"/>
      <c r="AG21840" s="5"/>
      <c r="AH21840" s="5"/>
      <c r="AI21840" s="5"/>
      <c r="AJ21840" s="5"/>
    </row>
    <row r="21841" spans="11:36">
      <c r="K21841" s="5"/>
      <c r="L21841" s="5"/>
      <c r="M21841" s="5"/>
      <c r="N21841" s="5"/>
      <c r="O21841" s="5"/>
      <c r="P21841" s="5"/>
      <c r="Q21841" s="5"/>
      <c r="R21841" s="5"/>
      <c r="S21841" s="5"/>
      <c r="T21841" s="5"/>
      <c r="U21841" s="5"/>
      <c r="V21841" s="5"/>
      <c r="W21841" s="5"/>
      <c r="X21841" s="5"/>
      <c r="Y21841" s="5"/>
      <c r="Z21841" s="5"/>
      <c r="AA21841" s="5"/>
      <c r="AB21841" s="5"/>
      <c r="AC21841" s="5"/>
      <c r="AD21841" s="5"/>
      <c r="AE21841" s="5"/>
      <c r="AF21841" s="5"/>
      <c r="AG21841" s="5"/>
      <c r="AH21841" s="5"/>
      <c r="AI21841" s="5"/>
      <c r="AJ21841" s="5"/>
    </row>
    <row r="21842" spans="11:36">
      <c r="K21842" s="5"/>
      <c r="L21842" s="5"/>
      <c r="M21842" s="5"/>
      <c r="N21842" s="5"/>
      <c r="O21842" s="5"/>
      <c r="P21842" s="5"/>
      <c r="Q21842" s="5"/>
      <c r="R21842" s="5"/>
      <c r="S21842" s="5"/>
      <c r="T21842" s="5"/>
      <c r="U21842" s="5"/>
      <c r="V21842" s="5"/>
      <c r="W21842" s="5"/>
      <c r="X21842" s="5"/>
      <c r="Y21842" s="5"/>
      <c r="Z21842" s="5"/>
      <c r="AA21842" s="5"/>
      <c r="AB21842" s="5"/>
      <c r="AC21842" s="5"/>
      <c r="AD21842" s="5"/>
      <c r="AE21842" s="5"/>
      <c r="AF21842" s="5"/>
      <c r="AG21842" s="5"/>
      <c r="AH21842" s="5"/>
      <c r="AI21842" s="5"/>
      <c r="AJ21842" s="5"/>
    </row>
    <row r="21843" spans="11:36">
      <c r="K21843" s="5"/>
      <c r="L21843" s="5"/>
      <c r="M21843" s="5"/>
      <c r="N21843" s="5"/>
      <c r="O21843" s="5"/>
      <c r="P21843" s="5"/>
      <c r="Q21843" s="5"/>
      <c r="R21843" s="5"/>
      <c r="S21843" s="5"/>
      <c r="T21843" s="5"/>
      <c r="U21843" s="5"/>
      <c r="V21843" s="5"/>
      <c r="W21843" s="5"/>
      <c r="X21843" s="5"/>
      <c r="Y21843" s="5"/>
      <c r="Z21843" s="5"/>
      <c r="AA21843" s="5"/>
      <c r="AB21843" s="5"/>
      <c r="AC21843" s="5"/>
      <c r="AD21843" s="5"/>
      <c r="AE21843" s="5"/>
      <c r="AF21843" s="5"/>
      <c r="AG21843" s="5"/>
      <c r="AH21843" s="5"/>
      <c r="AI21843" s="5"/>
      <c r="AJ21843" s="5"/>
    </row>
    <row r="21844" spans="11:36">
      <c r="K21844" s="5"/>
      <c r="L21844" s="5"/>
      <c r="M21844" s="5"/>
      <c r="N21844" s="5"/>
      <c r="O21844" s="5"/>
      <c r="P21844" s="5"/>
      <c r="Q21844" s="5"/>
      <c r="R21844" s="5"/>
      <c r="S21844" s="5"/>
      <c r="T21844" s="5"/>
      <c r="U21844" s="5"/>
      <c r="V21844" s="5"/>
      <c r="W21844" s="5"/>
      <c r="X21844" s="5"/>
      <c r="Y21844" s="5"/>
      <c r="Z21844" s="5"/>
      <c r="AA21844" s="5"/>
      <c r="AB21844" s="5"/>
      <c r="AC21844" s="5"/>
      <c r="AD21844" s="5"/>
      <c r="AE21844" s="5"/>
      <c r="AF21844" s="5"/>
      <c r="AG21844" s="5"/>
      <c r="AH21844" s="5"/>
      <c r="AI21844" s="5"/>
      <c r="AJ21844" s="5"/>
    </row>
    <row r="21845" spans="11:36">
      <c r="K21845" s="5"/>
      <c r="L21845" s="5"/>
      <c r="M21845" s="5"/>
      <c r="N21845" s="5"/>
      <c r="O21845" s="5"/>
      <c r="P21845" s="5"/>
      <c r="Q21845" s="5"/>
      <c r="R21845" s="5"/>
      <c r="S21845" s="5"/>
      <c r="T21845" s="5"/>
      <c r="U21845" s="5"/>
      <c r="V21845" s="5"/>
      <c r="W21845" s="5"/>
      <c r="X21845" s="5"/>
      <c r="Y21845" s="5"/>
      <c r="Z21845" s="5"/>
      <c r="AA21845" s="5"/>
      <c r="AB21845" s="5"/>
      <c r="AC21845" s="5"/>
      <c r="AD21845" s="5"/>
      <c r="AE21845" s="5"/>
      <c r="AF21845" s="5"/>
      <c r="AG21845" s="5"/>
      <c r="AH21845" s="5"/>
      <c r="AI21845" s="5"/>
      <c r="AJ21845" s="5"/>
    </row>
    <row r="21846" spans="11:36">
      <c r="K21846" s="5"/>
      <c r="L21846" s="5"/>
      <c r="M21846" s="5"/>
      <c r="N21846" s="5"/>
      <c r="O21846" s="5"/>
      <c r="P21846" s="5"/>
      <c r="Q21846" s="5"/>
      <c r="R21846" s="5"/>
      <c r="S21846" s="5"/>
      <c r="T21846" s="5"/>
      <c r="U21846" s="5"/>
      <c r="V21846" s="5"/>
      <c r="W21846" s="5"/>
      <c r="X21846" s="5"/>
      <c r="Y21846" s="5"/>
      <c r="Z21846" s="5"/>
      <c r="AA21846" s="5"/>
      <c r="AB21846" s="5"/>
      <c r="AC21846" s="5"/>
      <c r="AD21846" s="5"/>
      <c r="AE21846" s="5"/>
      <c r="AF21846" s="5"/>
      <c r="AG21846" s="5"/>
      <c r="AH21846" s="5"/>
      <c r="AI21846" s="5"/>
      <c r="AJ21846" s="5"/>
    </row>
    <row r="21847" spans="11:36">
      <c r="K21847" s="5"/>
      <c r="L21847" s="5"/>
      <c r="M21847" s="5"/>
      <c r="N21847" s="5"/>
      <c r="O21847" s="5"/>
      <c r="P21847" s="5"/>
      <c r="Q21847" s="5"/>
      <c r="R21847" s="5"/>
      <c r="S21847" s="5"/>
      <c r="T21847" s="5"/>
      <c r="U21847" s="5"/>
      <c r="V21847" s="5"/>
      <c r="W21847" s="5"/>
      <c r="X21847" s="5"/>
      <c r="Y21847" s="5"/>
      <c r="Z21847" s="5"/>
      <c r="AA21847" s="5"/>
      <c r="AB21847" s="5"/>
      <c r="AC21847" s="5"/>
      <c r="AD21847" s="5"/>
      <c r="AE21847" s="5"/>
      <c r="AF21847" s="5"/>
      <c r="AG21847" s="5"/>
      <c r="AH21847" s="5"/>
      <c r="AI21847" s="5"/>
      <c r="AJ21847" s="5"/>
    </row>
    <row r="21848" spans="11:36">
      <c r="K21848" s="5"/>
      <c r="L21848" s="5"/>
      <c r="M21848" s="5"/>
      <c r="N21848" s="5"/>
      <c r="O21848" s="5"/>
      <c r="P21848" s="5"/>
      <c r="Q21848" s="5"/>
      <c r="R21848" s="5"/>
      <c r="S21848" s="5"/>
      <c r="T21848" s="5"/>
      <c r="U21848" s="5"/>
      <c r="V21848" s="5"/>
      <c r="W21848" s="5"/>
      <c r="X21848" s="5"/>
      <c r="Y21848" s="5"/>
      <c r="Z21848" s="5"/>
      <c r="AA21848" s="5"/>
      <c r="AB21848" s="5"/>
      <c r="AC21848" s="5"/>
      <c r="AD21848" s="5"/>
      <c r="AE21848" s="5"/>
      <c r="AF21848" s="5"/>
      <c r="AG21848" s="5"/>
      <c r="AH21848" s="5"/>
      <c r="AI21848" s="5"/>
      <c r="AJ21848" s="5"/>
    </row>
    <row r="21849" spans="11:36">
      <c r="K21849" s="5"/>
      <c r="L21849" s="5"/>
      <c r="M21849" s="5"/>
      <c r="N21849" s="5"/>
      <c r="O21849" s="5"/>
      <c r="P21849" s="5"/>
      <c r="Q21849" s="5"/>
      <c r="R21849" s="5"/>
      <c r="S21849" s="5"/>
      <c r="T21849" s="5"/>
      <c r="U21849" s="5"/>
      <c r="V21849" s="5"/>
      <c r="W21849" s="5"/>
      <c r="X21849" s="5"/>
      <c r="Y21849" s="5"/>
      <c r="Z21849" s="5"/>
      <c r="AA21849" s="5"/>
      <c r="AB21849" s="5"/>
      <c r="AC21849" s="5"/>
      <c r="AD21849" s="5"/>
      <c r="AE21849" s="5"/>
      <c r="AF21849" s="5"/>
      <c r="AG21849" s="5"/>
      <c r="AH21849" s="5"/>
      <c r="AI21849" s="5"/>
      <c r="AJ21849" s="5"/>
    </row>
    <row r="21850" spans="11:36">
      <c r="K21850" s="5"/>
      <c r="L21850" s="5"/>
      <c r="M21850" s="5"/>
      <c r="N21850" s="5"/>
      <c r="O21850" s="5"/>
      <c r="P21850" s="5"/>
      <c r="Q21850" s="5"/>
      <c r="R21850" s="5"/>
      <c r="S21850" s="5"/>
      <c r="T21850" s="5"/>
      <c r="U21850" s="5"/>
      <c r="V21850" s="5"/>
      <c r="W21850" s="5"/>
      <c r="X21850" s="5"/>
      <c r="Y21850" s="5"/>
      <c r="Z21850" s="5"/>
      <c r="AA21850" s="5"/>
      <c r="AB21850" s="5"/>
      <c r="AC21850" s="5"/>
      <c r="AD21850" s="5"/>
      <c r="AE21850" s="5"/>
      <c r="AF21850" s="5"/>
      <c r="AG21850" s="5"/>
      <c r="AH21850" s="5"/>
      <c r="AI21850" s="5"/>
      <c r="AJ21850" s="5"/>
    </row>
    <row r="21851" spans="11:36">
      <c r="K21851" s="5"/>
      <c r="L21851" s="5"/>
      <c r="M21851" s="5"/>
      <c r="N21851" s="5"/>
      <c r="O21851" s="5"/>
      <c r="P21851" s="5"/>
      <c r="Q21851" s="5"/>
      <c r="R21851" s="5"/>
      <c r="S21851" s="5"/>
      <c r="T21851" s="5"/>
      <c r="U21851" s="5"/>
      <c r="V21851" s="5"/>
      <c r="W21851" s="5"/>
      <c r="X21851" s="5"/>
      <c r="Y21851" s="5"/>
      <c r="Z21851" s="5"/>
      <c r="AA21851" s="5"/>
      <c r="AB21851" s="5"/>
      <c r="AC21851" s="5"/>
      <c r="AD21851" s="5"/>
      <c r="AE21851" s="5"/>
      <c r="AF21851" s="5"/>
      <c r="AG21851" s="5"/>
      <c r="AH21851" s="5"/>
      <c r="AI21851" s="5"/>
      <c r="AJ21851" s="5"/>
    </row>
    <row r="21852" spans="11:36">
      <c r="K21852" s="5"/>
      <c r="L21852" s="5"/>
      <c r="M21852" s="5"/>
      <c r="N21852" s="5"/>
      <c r="O21852" s="5"/>
      <c r="P21852" s="5"/>
      <c r="Q21852" s="5"/>
      <c r="R21852" s="5"/>
      <c r="S21852" s="5"/>
      <c r="T21852" s="5"/>
      <c r="U21852" s="5"/>
      <c r="V21852" s="5"/>
      <c r="W21852" s="5"/>
      <c r="X21852" s="5"/>
      <c r="Y21852" s="5"/>
      <c r="Z21852" s="5"/>
      <c r="AA21852" s="5"/>
      <c r="AB21852" s="5"/>
      <c r="AC21852" s="5"/>
      <c r="AD21852" s="5"/>
      <c r="AE21852" s="5"/>
      <c r="AF21852" s="5"/>
      <c r="AG21852" s="5"/>
      <c r="AH21852" s="5"/>
      <c r="AI21852" s="5"/>
      <c r="AJ21852" s="5"/>
    </row>
    <row r="21853" spans="11:36">
      <c r="K21853" s="5"/>
      <c r="L21853" s="5"/>
      <c r="M21853" s="5"/>
      <c r="N21853" s="5"/>
      <c r="O21853" s="5"/>
      <c r="P21853" s="5"/>
      <c r="Q21853" s="5"/>
      <c r="R21853" s="5"/>
      <c r="S21853" s="5"/>
      <c r="T21853" s="5"/>
      <c r="U21853" s="5"/>
      <c r="V21853" s="5"/>
      <c r="W21853" s="5"/>
      <c r="X21853" s="5"/>
      <c r="Y21853" s="5"/>
      <c r="Z21853" s="5"/>
      <c r="AA21853" s="5"/>
      <c r="AB21853" s="5"/>
      <c r="AC21853" s="5"/>
      <c r="AD21853" s="5"/>
      <c r="AE21853" s="5"/>
      <c r="AF21853" s="5"/>
      <c r="AG21853" s="5"/>
      <c r="AH21853" s="5"/>
      <c r="AI21853" s="5"/>
      <c r="AJ21853" s="5"/>
    </row>
    <row r="21854" spans="11:36">
      <c r="K21854" s="5"/>
      <c r="L21854" s="5"/>
      <c r="M21854" s="5"/>
      <c r="N21854" s="5"/>
      <c r="O21854" s="5"/>
      <c r="P21854" s="5"/>
      <c r="Q21854" s="5"/>
      <c r="R21854" s="5"/>
      <c r="S21854" s="5"/>
      <c r="T21854" s="5"/>
      <c r="U21854" s="5"/>
      <c r="V21854" s="5"/>
      <c r="W21854" s="5"/>
      <c r="X21854" s="5"/>
      <c r="Y21854" s="5"/>
      <c r="Z21854" s="5"/>
      <c r="AA21854" s="5"/>
      <c r="AB21854" s="5"/>
      <c r="AC21854" s="5"/>
      <c r="AD21854" s="5"/>
      <c r="AE21854" s="5"/>
      <c r="AF21854" s="5"/>
      <c r="AG21854" s="5"/>
      <c r="AH21854" s="5"/>
      <c r="AI21854" s="5"/>
      <c r="AJ21854" s="5"/>
    </row>
    <row r="21855" spans="11:36">
      <c r="K21855" s="5"/>
      <c r="L21855" s="5"/>
      <c r="M21855" s="5"/>
      <c r="N21855" s="5"/>
      <c r="O21855" s="5"/>
      <c r="P21855" s="5"/>
      <c r="Q21855" s="5"/>
      <c r="R21855" s="5"/>
      <c r="S21855" s="5"/>
      <c r="T21855" s="5"/>
      <c r="U21855" s="5"/>
      <c r="V21855" s="5"/>
      <c r="W21855" s="5"/>
      <c r="X21855" s="5"/>
      <c r="Y21855" s="5"/>
      <c r="Z21855" s="5"/>
      <c r="AA21855" s="5"/>
      <c r="AB21855" s="5"/>
      <c r="AC21855" s="5"/>
      <c r="AD21855" s="5"/>
      <c r="AE21855" s="5"/>
      <c r="AF21855" s="5"/>
      <c r="AG21855" s="5"/>
      <c r="AH21855" s="5"/>
      <c r="AI21855" s="5"/>
      <c r="AJ21855" s="5"/>
    </row>
    <row r="21856" spans="11:36">
      <c r="K21856" s="5"/>
      <c r="L21856" s="5"/>
      <c r="M21856" s="5"/>
      <c r="N21856" s="5"/>
      <c r="O21856" s="5"/>
      <c r="P21856" s="5"/>
      <c r="Q21856" s="5"/>
      <c r="R21856" s="5"/>
      <c r="S21856" s="5"/>
      <c r="T21856" s="5"/>
      <c r="U21856" s="5"/>
      <c r="V21856" s="5"/>
      <c r="W21856" s="5"/>
      <c r="X21856" s="5"/>
      <c r="Y21856" s="5"/>
      <c r="Z21856" s="5"/>
      <c r="AA21856" s="5"/>
      <c r="AB21856" s="5"/>
      <c r="AC21856" s="5"/>
      <c r="AD21856" s="5"/>
      <c r="AE21856" s="5"/>
      <c r="AF21856" s="5"/>
      <c r="AG21856" s="5"/>
      <c r="AH21856" s="5"/>
      <c r="AI21856" s="5"/>
      <c r="AJ21856" s="5"/>
    </row>
    <row r="21857" spans="11:36">
      <c r="K21857" s="5"/>
      <c r="L21857" s="5"/>
      <c r="M21857" s="5"/>
      <c r="N21857" s="5"/>
      <c r="O21857" s="5"/>
      <c r="P21857" s="5"/>
      <c r="Q21857" s="5"/>
      <c r="R21857" s="5"/>
      <c r="S21857" s="5"/>
      <c r="T21857" s="5"/>
      <c r="U21857" s="5"/>
      <c r="V21857" s="5"/>
      <c r="W21857" s="5"/>
      <c r="X21857" s="5"/>
      <c r="Y21857" s="5"/>
      <c r="Z21857" s="5"/>
      <c r="AA21857" s="5"/>
      <c r="AB21857" s="5"/>
      <c r="AC21857" s="5"/>
      <c r="AD21857" s="5"/>
      <c r="AE21857" s="5"/>
      <c r="AF21857" s="5"/>
      <c r="AG21857" s="5"/>
      <c r="AH21857" s="5"/>
      <c r="AI21857" s="5"/>
      <c r="AJ21857" s="5"/>
    </row>
    <row r="21858" spans="11:36">
      <c r="K21858" s="5"/>
      <c r="L21858" s="5"/>
      <c r="M21858" s="5"/>
      <c r="N21858" s="5"/>
      <c r="O21858" s="5"/>
      <c r="P21858" s="5"/>
      <c r="Q21858" s="5"/>
      <c r="R21858" s="5"/>
      <c r="S21858" s="5"/>
      <c r="T21858" s="5"/>
      <c r="U21858" s="5"/>
      <c r="V21858" s="5"/>
      <c r="W21858" s="5"/>
      <c r="X21858" s="5"/>
      <c r="Y21858" s="5"/>
      <c r="Z21858" s="5"/>
      <c r="AA21858" s="5"/>
      <c r="AB21858" s="5"/>
      <c r="AC21858" s="5"/>
      <c r="AD21858" s="5"/>
      <c r="AE21858" s="5"/>
      <c r="AF21858" s="5"/>
      <c r="AG21858" s="5"/>
      <c r="AH21858" s="5"/>
      <c r="AI21858" s="5"/>
      <c r="AJ21858" s="5"/>
    </row>
    <row r="21859" spans="11:36">
      <c r="K21859" s="5"/>
      <c r="L21859" s="5"/>
      <c r="M21859" s="5"/>
      <c r="N21859" s="5"/>
      <c r="O21859" s="5"/>
      <c r="P21859" s="5"/>
      <c r="Q21859" s="5"/>
      <c r="R21859" s="5"/>
      <c r="S21859" s="5"/>
      <c r="T21859" s="5"/>
      <c r="U21859" s="5"/>
      <c r="V21859" s="5"/>
      <c r="W21859" s="5"/>
      <c r="X21859" s="5"/>
      <c r="Y21859" s="5"/>
      <c r="Z21859" s="5"/>
      <c r="AA21859" s="5"/>
      <c r="AB21859" s="5"/>
      <c r="AC21859" s="5"/>
      <c r="AD21859" s="5"/>
      <c r="AE21859" s="5"/>
      <c r="AF21859" s="5"/>
      <c r="AG21859" s="5"/>
      <c r="AH21859" s="5"/>
      <c r="AI21859" s="5"/>
      <c r="AJ21859" s="5"/>
    </row>
    <row r="21860" spans="11:36">
      <c r="K21860" s="5"/>
      <c r="L21860" s="5"/>
      <c r="M21860" s="5"/>
      <c r="N21860" s="5"/>
      <c r="O21860" s="5"/>
      <c r="P21860" s="5"/>
      <c r="Q21860" s="5"/>
      <c r="R21860" s="5"/>
      <c r="S21860" s="5"/>
      <c r="T21860" s="5"/>
      <c r="U21860" s="5"/>
      <c r="V21860" s="5"/>
      <c r="W21860" s="5"/>
      <c r="X21860" s="5"/>
      <c r="Y21860" s="5"/>
      <c r="Z21860" s="5"/>
      <c r="AA21860" s="5"/>
      <c r="AB21860" s="5"/>
      <c r="AC21860" s="5"/>
      <c r="AD21860" s="5"/>
      <c r="AE21860" s="5"/>
      <c r="AF21860" s="5"/>
      <c r="AG21860" s="5"/>
      <c r="AH21860" s="5"/>
      <c r="AI21860" s="5"/>
      <c r="AJ21860" s="5"/>
    </row>
    <row r="21861" spans="11:36">
      <c r="K21861" s="5"/>
      <c r="L21861" s="5"/>
      <c r="M21861" s="5"/>
      <c r="N21861" s="5"/>
      <c r="O21861" s="5"/>
      <c r="P21861" s="5"/>
      <c r="Q21861" s="5"/>
      <c r="R21861" s="5"/>
      <c r="S21861" s="5"/>
      <c r="T21861" s="5"/>
      <c r="U21861" s="5"/>
      <c r="V21861" s="5"/>
      <c r="W21861" s="5"/>
      <c r="X21861" s="5"/>
      <c r="Y21861" s="5"/>
      <c r="Z21861" s="5"/>
      <c r="AA21861" s="5"/>
      <c r="AB21861" s="5"/>
      <c r="AC21861" s="5"/>
      <c r="AD21861" s="5"/>
      <c r="AE21861" s="5"/>
      <c r="AF21861" s="5"/>
      <c r="AG21861" s="5"/>
      <c r="AH21861" s="5"/>
      <c r="AI21861" s="5"/>
      <c r="AJ21861" s="5"/>
    </row>
    <row r="21862" spans="11:36">
      <c r="K21862" s="5"/>
      <c r="L21862" s="5"/>
      <c r="M21862" s="5"/>
      <c r="N21862" s="5"/>
      <c r="O21862" s="5"/>
      <c r="P21862" s="5"/>
      <c r="Q21862" s="5"/>
      <c r="R21862" s="5"/>
      <c r="S21862" s="5"/>
      <c r="T21862" s="5"/>
      <c r="U21862" s="5"/>
      <c r="V21862" s="5"/>
      <c r="W21862" s="5"/>
      <c r="X21862" s="5"/>
      <c r="Y21862" s="5"/>
      <c r="Z21862" s="5"/>
      <c r="AA21862" s="5"/>
      <c r="AB21862" s="5"/>
      <c r="AC21862" s="5"/>
      <c r="AD21862" s="5"/>
      <c r="AE21862" s="5"/>
      <c r="AF21862" s="5"/>
      <c r="AG21862" s="5"/>
      <c r="AH21862" s="5"/>
      <c r="AI21862" s="5"/>
      <c r="AJ21862" s="5"/>
    </row>
    <row r="21863" spans="11:36">
      <c r="K21863" s="5"/>
      <c r="L21863" s="5"/>
      <c r="M21863" s="5"/>
      <c r="N21863" s="5"/>
      <c r="O21863" s="5"/>
      <c r="P21863" s="5"/>
      <c r="Q21863" s="5"/>
      <c r="R21863" s="5"/>
      <c r="S21863" s="5"/>
      <c r="T21863" s="5"/>
      <c r="U21863" s="5"/>
      <c r="V21863" s="5"/>
      <c r="W21863" s="5"/>
      <c r="X21863" s="5"/>
      <c r="Y21863" s="5"/>
      <c r="Z21863" s="5"/>
      <c r="AA21863" s="5"/>
      <c r="AB21863" s="5"/>
      <c r="AC21863" s="5"/>
      <c r="AD21863" s="5"/>
      <c r="AE21863" s="5"/>
      <c r="AF21863" s="5"/>
      <c r="AG21863" s="5"/>
      <c r="AH21863" s="5"/>
      <c r="AI21863" s="5"/>
      <c r="AJ21863" s="5"/>
    </row>
    <row r="21864" spans="11:36">
      <c r="K21864" s="5"/>
      <c r="L21864" s="5"/>
      <c r="M21864" s="5"/>
      <c r="N21864" s="5"/>
      <c r="O21864" s="5"/>
      <c r="P21864" s="5"/>
      <c r="Q21864" s="5"/>
      <c r="R21864" s="5"/>
      <c r="S21864" s="5"/>
      <c r="T21864" s="5"/>
      <c r="U21864" s="5"/>
      <c r="V21864" s="5"/>
      <c r="W21864" s="5"/>
      <c r="X21864" s="5"/>
      <c r="Y21864" s="5"/>
      <c r="Z21864" s="5"/>
      <c r="AA21864" s="5"/>
      <c r="AB21864" s="5"/>
      <c r="AC21864" s="5"/>
      <c r="AD21864" s="5"/>
      <c r="AE21864" s="5"/>
      <c r="AF21864" s="5"/>
      <c r="AG21864" s="5"/>
      <c r="AH21864" s="5"/>
      <c r="AI21864" s="5"/>
      <c r="AJ21864" s="5"/>
    </row>
    <row r="21865" spans="11:36">
      <c r="K21865" s="5"/>
      <c r="L21865" s="5"/>
      <c r="M21865" s="5"/>
      <c r="N21865" s="5"/>
      <c r="O21865" s="5"/>
      <c r="P21865" s="5"/>
      <c r="Q21865" s="5"/>
      <c r="R21865" s="5"/>
      <c r="S21865" s="5"/>
      <c r="T21865" s="5"/>
      <c r="U21865" s="5"/>
      <c r="V21865" s="5"/>
      <c r="W21865" s="5"/>
      <c r="X21865" s="5"/>
      <c r="Y21865" s="5"/>
      <c r="Z21865" s="5"/>
      <c r="AA21865" s="5"/>
      <c r="AB21865" s="5"/>
      <c r="AC21865" s="5"/>
      <c r="AD21865" s="5"/>
      <c r="AE21865" s="5"/>
      <c r="AF21865" s="5"/>
      <c r="AG21865" s="5"/>
      <c r="AH21865" s="5"/>
      <c r="AI21865" s="5"/>
      <c r="AJ21865" s="5"/>
    </row>
    <row r="21866" spans="11:36">
      <c r="K21866" s="5"/>
      <c r="L21866" s="5"/>
      <c r="M21866" s="5"/>
      <c r="N21866" s="5"/>
      <c r="O21866" s="5"/>
      <c r="P21866" s="5"/>
      <c r="Q21866" s="5"/>
      <c r="R21866" s="5"/>
      <c r="S21866" s="5"/>
      <c r="T21866" s="5"/>
      <c r="U21866" s="5"/>
      <c r="V21866" s="5"/>
      <c r="W21866" s="5"/>
      <c r="X21866" s="5"/>
      <c r="Y21866" s="5"/>
      <c r="Z21866" s="5"/>
      <c r="AA21866" s="5"/>
      <c r="AB21866" s="5"/>
      <c r="AC21866" s="5"/>
      <c r="AD21866" s="5"/>
      <c r="AE21866" s="5"/>
      <c r="AF21866" s="5"/>
      <c r="AG21866" s="5"/>
      <c r="AH21866" s="5"/>
      <c r="AI21866" s="5"/>
      <c r="AJ21866" s="5"/>
    </row>
    <row r="21867" spans="11:36">
      <c r="K21867" s="5"/>
      <c r="L21867" s="5"/>
      <c r="M21867" s="5"/>
      <c r="N21867" s="5"/>
      <c r="O21867" s="5"/>
      <c r="P21867" s="5"/>
      <c r="Q21867" s="5"/>
      <c r="R21867" s="5"/>
      <c r="S21867" s="5"/>
      <c r="T21867" s="5"/>
      <c r="U21867" s="5"/>
      <c r="V21867" s="5"/>
      <c r="W21867" s="5"/>
      <c r="X21867" s="5"/>
      <c r="Y21867" s="5"/>
      <c r="Z21867" s="5"/>
      <c r="AA21867" s="5"/>
      <c r="AB21867" s="5"/>
      <c r="AC21867" s="5"/>
      <c r="AD21867" s="5"/>
      <c r="AE21867" s="5"/>
      <c r="AF21867" s="5"/>
      <c r="AG21867" s="5"/>
      <c r="AH21867" s="5"/>
      <c r="AI21867" s="5"/>
      <c r="AJ21867" s="5"/>
    </row>
    <row r="21868" spans="11:36">
      <c r="K21868" s="5"/>
      <c r="L21868" s="5"/>
      <c r="M21868" s="5"/>
      <c r="N21868" s="5"/>
      <c r="O21868" s="5"/>
      <c r="P21868" s="5"/>
      <c r="Q21868" s="5"/>
      <c r="R21868" s="5"/>
      <c r="S21868" s="5"/>
      <c r="T21868" s="5"/>
      <c r="U21868" s="5"/>
      <c r="V21868" s="5"/>
      <c r="W21868" s="5"/>
      <c r="X21868" s="5"/>
      <c r="Y21868" s="5"/>
      <c r="Z21868" s="5"/>
      <c r="AA21868" s="5"/>
      <c r="AB21868" s="5"/>
      <c r="AC21868" s="5"/>
      <c r="AD21868" s="5"/>
      <c r="AE21868" s="5"/>
      <c r="AF21868" s="5"/>
      <c r="AG21868" s="5"/>
      <c r="AH21868" s="5"/>
      <c r="AI21868" s="5"/>
      <c r="AJ21868" s="5"/>
    </row>
    <row r="21869" spans="11:36">
      <c r="K21869" s="5"/>
      <c r="L21869" s="5"/>
      <c r="M21869" s="5"/>
      <c r="N21869" s="5"/>
      <c r="O21869" s="5"/>
      <c r="P21869" s="5"/>
      <c r="Q21869" s="5"/>
      <c r="R21869" s="5"/>
      <c r="S21869" s="5"/>
      <c r="T21869" s="5"/>
      <c r="U21869" s="5"/>
      <c r="V21869" s="5"/>
      <c r="W21869" s="5"/>
      <c r="X21869" s="5"/>
      <c r="Y21869" s="5"/>
      <c r="Z21869" s="5"/>
      <c r="AA21869" s="5"/>
      <c r="AB21869" s="5"/>
      <c r="AC21869" s="5"/>
      <c r="AD21869" s="5"/>
      <c r="AE21869" s="5"/>
      <c r="AF21869" s="5"/>
      <c r="AG21869" s="5"/>
      <c r="AH21869" s="5"/>
      <c r="AI21869" s="5"/>
      <c r="AJ21869" s="5"/>
    </row>
    <row r="21870" spans="11:36">
      <c r="K21870" s="5"/>
      <c r="L21870" s="5"/>
      <c r="M21870" s="5"/>
      <c r="N21870" s="5"/>
      <c r="O21870" s="5"/>
      <c r="P21870" s="5"/>
      <c r="Q21870" s="5"/>
      <c r="R21870" s="5"/>
      <c r="S21870" s="5"/>
      <c r="T21870" s="5"/>
      <c r="U21870" s="5"/>
      <c r="V21870" s="5"/>
      <c r="W21870" s="5"/>
      <c r="X21870" s="5"/>
      <c r="Y21870" s="5"/>
      <c r="Z21870" s="5"/>
      <c r="AA21870" s="5"/>
      <c r="AB21870" s="5"/>
      <c r="AC21870" s="5"/>
      <c r="AD21870" s="5"/>
      <c r="AE21870" s="5"/>
      <c r="AF21870" s="5"/>
      <c r="AG21870" s="5"/>
      <c r="AH21870" s="5"/>
      <c r="AI21870" s="5"/>
      <c r="AJ21870" s="5"/>
    </row>
    <row r="21871" spans="11:36">
      <c r="K21871" s="5"/>
      <c r="L21871" s="5"/>
      <c r="M21871" s="5"/>
      <c r="N21871" s="5"/>
      <c r="O21871" s="5"/>
      <c r="P21871" s="5"/>
      <c r="Q21871" s="5"/>
      <c r="R21871" s="5"/>
      <c r="S21871" s="5"/>
      <c r="T21871" s="5"/>
      <c r="U21871" s="5"/>
      <c r="V21871" s="5"/>
      <c r="W21871" s="5"/>
      <c r="X21871" s="5"/>
      <c r="Y21871" s="5"/>
      <c r="Z21871" s="5"/>
      <c r="AA21871" s="5"/>
      <c r="AB21871" s="5"/>
      <c r="AC21871" s="5"/>
      <c r="AD21871" s="5"/>
      <c r="AE21871" s="5"/>
      <c r="AF21871" s="5"/>
      <c r="AG21871" s="5"/>
      <c r="AH21871" s="5"/>
      <c r="AI21871" s="5"/>
      <c r="AJ21871" s="5"/>
    </row>
    <row r="21872" spans="11:36">
      <c r="K21872" s="5"/>
      <c r="L21872" s="5"/>
      <c r="M21872" s="5"/>
      <c r="N21872" s="5"/>
      <c r="O21872" s="5"/>
      <c r="P21872" s="5"/>
      <c r="Q21872" s="5"/>
      <c r="R21872" s="5"/>
      <c r="S21872" s="5"/>
      <c r="T21872" s="5"/>
      <c r="U21872" s="5"/>
      <c r="V21872" s="5"/>
      <c r="W21872" s="5"/>
      <c r="X21872" s="5"/>
      <c r="Y21872" s="5"/>
      <c r="Z21872" s="5"/>
      <c r="AA21872" s="5"/>
      <c r="AB21872" s="5"/>
      <c r="AC21872" s="5"/>
      <c r="AD21872" s="5"/>
      <c r="AE21872" s="5"/>
      <c r="AF21872" s="5"/>
      <c r="AG21872" s="5"/>
      <c r="AH21872" s="5"/>
      <c r="AI21872" s="5"/>
      <c r="AJ21872" s="5"/>
    </row>
    <row r="21873" spans="11:36">
      <c r="K21873" s="5"/>
      <c r="L21873" s="5"/>
      <c r="M21873" s="5"/>
      <c r="N21873" s="5"/>
      <c r="O21873" s="5"/>
      <c r="P21873" s="5"/>
      <c r="Q21873" s="5"/>
      <c r="R21873" s="5"/>
      <c r="S21873" s="5"/>
      <c r="T21873" s="5"/>
      <c r="U21873" s="5"/>
      <c r="V21873" s="5"/>
      <c r="W21873" s="5"/>
      <c r="X21873" s="5"/>
      <c r="Y21873" s="5"/>
      <c r="Z21873" s="5"/>
      <c r="AA21873" s="5"/>
      <c r="AB21873" s="5"/>
      <c r="AC21873" s="5"/>
      <c r="AD21873" s="5"/>
      <c r="AE21873" s="5"/>
      <c r="AF21873" s="5"/>
      <c r="AG21873" s="5"/>
      <c r="AH21873" s="5"/>
      <c r="AI21873" s="5"/>
      <c r="AJ21873" s="5"/>
    </row>
    <row r="21874" spans="11:36">
      <c r="K21874" s="5"/>
      <c r="L21874" s="5"/>
      <c r="M21874" s="5"/>
      <c r="N21874" s="5"/>
      <c r="O21874" s="5"/>
      <c r="P21874" s="5"/>
      <c r="Q21874" s="5"/>
      <c r="R21874" s="5"/>
      <c r="S21874" s="5"/>
      <c r="T21874" s="5"/>
      <c r="U21874" s="5"/>
      <c r="V21874" s="5"/>
      <c r="W21874" s="5"/>
      <c r="X21874" s="5"/>
      <c r="Y21874" s="5"/>
      <c r="Z21874" s="5"/>
      <c r="AA21874" s="5"/>
      <c r="AB21874" s="5"/>
      <c r="AC21874" s="5"/>
      <c r="AD21874" s="5"/>
      <c r="AE21874" s="5"/>
      <c r="AF21874" s="5"/>
      <c r="AG21874" s="5"/>
      <c r="AH21874" s="5"/>
      <c r="AI21874" s="5"/>
      <c r="AJ21874" s="5"/>
    </row>
    <row r="21875" spans="11:36">
      <c r="K21875" s="5"/>
      <c r="L21875" s="5"/>
      <c r="M21875" s="5"/>
      <c r="N21875" s="5"/>
      <c r="O21875" s="5"/>
      <c r="P21875" s="5"/>
      <c r="Q21875" s="5"/>
      <c r="R21875" s="5"/>
      <c r="S21875" s="5"/>
      <c r="T21875" s="5"/>
      <c r="U21875" s="5"/>
      <c r="V21875" s="5"/>
      <c r="W21875" s="5"/>
      <c r="X21875" s="5"/>
      <c r="Y21875" s="5"/>
      <c r="Z21875" s="5"/>
      <c r="AA21875" s="5"/>
      <c r="AB21875" s="5"/>
      <c r="AC21875" s="5"/>
      <c r="AD21875" s="5"/>
      <c r="AE21875" s="5"/>
      <c r="AF21875" s="5"/>
      <c r="AG21875" s="5"/>
      <c r="AH21875" s="5"/>
      <c r="AI21875" s="5"/>
      <c r="AJ21875" s="5"/>
    </row>
    <row r="21876" spans="11:36">
      <c r="K21876" s="5"/>
      <c r="L21876" s="5"/>
      <c r="M21876" s="5"/>
      <c r="N21876" s="5"/>
      <c r="O21876" s="5"/>
      <c r="P21876" s="5"/>
      <c r="Q21876" s="5"/>
      <c r="R21876" s="5"/>
      <c r="S21876" s="5"/>
      <c r="T21876" s="5"/>
      <c r="U21876" s="5"/>
      <c r="V21876" s="5"/>
      <c r="W21876" s="5"/>
      <c r="X21876" s="5"/>
      <c r="Y21876" s="5"/>
      <c r="Z21876" s="5"/>
      <c r="AA21876" s="5"/>
      <c r="AB21876" s="5"/>
      <c r="AC21876" s="5"/>
      <c r="AD21876" s="5"/>
      <c r="AE21876" s="5"/>
      <c r="AF21876" s="5"/>
      <c r="AG21876" s="5"/>
      <c r="AH21876" s="5"/>
      <c r="AI21876" s="5"/>
      <c r="AJ21876" s="5"/>
    </row>
    <row r="21877" spans="11:36">
      <c r="K21877" s="5"/>
      <c r="L21877" s="5"/>
      <c r="M21877" s="5"/>
      <c r="N21877" s="5"/>
      <c r="O21877" s="5"/>
      <c r="P21877" s="5"/>
      <c r="Q21877" s="5"/>
      <c r="R21877" s="5"/>
      <c r="S21877" s="5"/>
      <c r="T21877" s="5"/>
      <c r="U21877" s="5"/>
      <c r="V21877" s="5"/>
      <c r="W21877" s="5"/>
      <c r="X21877" s="5"/>
      <c r="Y21877" s="5"/>
      <c r="Z21877" s="5"/>
      <c r="AA21877" s="5"/>
      <c r="AB21877" s="5"/>
      <c r="AC21877" s="5"/>
      <c r="AD21877" s="5"/>
      <c r="AE21877" s="5"/>
      <c r="AF21877" s="5"/>
      <c r="AG21877" s="5"/>
      <c r="AH21877" s="5"/>
      <c r="AI21877" s="5"/>
      <c r="AJ21877" s="5"/>
    </row>
    <row r="21878" spans="11:36">
      <c r="K21878" s="5"/>
      <c r="L21878" s="5"/>
      <c r="M21878" s="5"/>
      <c r="N21878" s="5"/>
      <c r="O21878" s="5"/>
      <c r="P21878" s="5"/>
      <c r="Q21878" s="5"/>
      <c r="R21878" s="5"/>
      <c r="S21878" s="5"/>
      <c r="T21878" s="5"/>
      <c r="U21878" s="5"/>
      <c r="V21878" s="5"/>
      <c r="W21878" s="5"/>
      <c r="X21878" s="5"/>
      <c r="Y21878" s="5"/>
      <c r="Z21878" s="5"/>
      <c r="AA21878" s="5"/>
      <c r="AB21878" s="5"/>
      <c r="AC21878" s="5"/>
      <c r="AD21878" s="5"/>
      <c r="AE21878" s="5"/>
      <c r="AF21878" s="5"/>
      <c r="AG21878" s="5"/>
      <c r="AH21878" s="5"/>
      <c r="AI21878" s="5"/>
      <c r="AJ21878" s="5"/>
    </row>
    <row r="21879" spans="11:36">
      <c r="K21879" s="5"/>
      <c r="L21879" s="5"/>
      <c r="M21879" s="5"/>
      <c r="N21879" s="5"/>
      <c r="O21879" s="5"/>
      <c r="P21879" s="5"/>
      <c r="Q21879" s="5"/>
      <c r="R21879" s="5"/>
      <c r="S21879" s="5"/>
      <c r="T21879" s="5"/>
      <c r="U21879" s="5"/>
      <c r="V21879" s="5"/>
      <c r="W21879" s="5"/>
      <c r="X21879" s="5"/>
      <c r="Y21879" s="5"/>
      <c r="Z21879" s="5"/>
      <c r="AA21879" s="5"/>
      <c r="AB21879" s="5"/>
      <c r="AC21879" s="5"/>
      <c r="AD21879" s="5"/>
      <c r="AE21879" s="5"/>
      <c r="AF21879" s="5"/>
      <c r="AG21879" s="5"/>
      <c r="AH21879" s="5"/>
      <c r="AI21879" s="5"/>
      <c r="AJ21879" s="5"/>
    </row>
    <row r="21880" spans="11:36">
      <c r="K21880" s="5"/>
      <c r="L21880" s="5"/>
      <c r="M21880" s="5"/>
      <c r="N21880" s="5"/>
      <c r="O21880" s="5"/>
      <c r="P21880" s="5"/>
      <c r="Q21880" s="5"/>
      <c r="R21880" s="5"/>
      <c r="S21880" s="5"/>
      <c r="T21880" s="5"/>
      <c r="U21880" s="5"/>
      <c r="V21880" s="5"/>
      <c r="W21880" s="5"/>
      <c r="X21880" s="5"/>
      <c r="Y21880" s="5"/>
      <c r="Z21880" s="5"/>
      <c r="AA21880" s="5"/>
      <c r="AB21880" s="5"/>
      <c r="AC21880" s="5"/>
      <c r="AD21880" s="5"/>
      <c r="AE21880" s="5"/>
      <c r="AF21880" s="5"/>
      <c r="AG21880" s="5"/>
      <c r="AH21880" s="5"/>
      <c r="AI21880" s="5"/>
      <c r="AJ21880" s="5"/>
    </row>
    <row r="21881" spans="11:36">
      <c r="K21881" s="5"/>
      <c r="L21881" s="5"/>
      <c r="M21881" s="5"/>
      <c r="N21881" s="5"/>
      <c r="O21881" s="5"/>
      <c r="P21881" s="5"/>
      <c r="Q21881" s="5"/>
      <c r="R21881" s="5"/>
      <c r="S21881" s="5"/>
      <c r="T21881" s="5"/>
      <c r="U21881" s="5"/>
      <c r="V21881" s="5"/>
      <c r="W21881" s="5"/>
      <c r="X21881" s="5"/>
      <c r="Y21881" s="5"/>
      <c r="Z21881" s="5"/>
      <c r="AA21881" s="5"/>
      <c r="AB21881" s="5"/>
      <c r="AC21881" s="5"/>
      <c r="AD21881" s="5"/>
      <c r="AE21881" s="5"/>
      <c r="AF21881" s="5"/>
      <c r="AG21881" s="5"/>
      <c r="AH21881" s="5"/>
      <c r="AI21881" s="5"/>
      <c r="AJ21881" s="5"/>
    </row>
    <row r="21882" spans="11:36">
      <c r="K21882" s="5"/>
      <c r="L21882" s="5"/>
      <c r="M21882" s="5"/>
      <c r="N21882" s="5"/>
      <c r="O21882" s="5"/>
      <c r="P21882" s="5"/>
      <c r="Q21882" s="5"/>
      <c r="R21882" s="5"/>
      <c r="S21882" s="5"/>
      <c r="T21882" s="5"/>
      <c r="U21882" s="5"/>
      <c r="V21882" s="5"/>
      <c r="W21882" s="5"/>
      <c r="X21882" s="5"/>
      <c r="Y21882" s="5"/>
      <c r="Z21882" s="5"/>
      <c r="AA21882" s="5"/>
      <c r="AB21882" s="5"/>
      <c r="AC21882" s="5"/>
      <c r="AD21882" s="5"/>
      <c r="AE21882" s="5"/>
      <c r="AF21882" s="5"/>
      <c r="AG21882" s="5"/>
      <c r="AH21882" s="5"/>
      <c r="AI21882" s="5"/>
      <c r="AJ21882" s="5"/>
    </row>
    <row r="21883" spans="11:36">
      <c r="K21883" s="5"/>
      <c r="L21883" s="5"/>
      <c r="M21883" s="5"/>
      <c r="N21883" s="5"/>
      <c r="O21883" s="5"/>
      <c r="P21883" s="5"/>
      <c r="Q21883" s="5"/>
      <c r="R21883" s="5"/>
      <c r="S21883" s="5"/>
      <c r="T21883" s="5"/>
      <c r="U21883" s="5"/>
      <c r="V21883" s="5"/>
      <c r="W21883" s="5"/>
      <c r="X21883" s="5"/>
      <c r="Y21883" s="5"/>
      <c r="Z21883" s="5"/>
      <c r="AA21883" s="5"/>
      <c r="AB21883" s="5"/>
      <c r="AC21883" s="5"/>
      <c r="AD21883" s="5"/>
      <c r="AE21883" s="5"/>
      <c r="AF21883" s="5"/>
      <c r="AG21883" s="5"/>
      <c r="AH21883" s="5"/>
      <c r="AI21883" s="5"/>
      <c r="AJ21883" s="5"/>
    </row>
    <row r="21884" spans="11:36">
      <c r="K21884" s="5"/>
      <c r="L21884" s="5"/>
      <c r="M21884" s="5"/>
      <c r="N21884" s="5"/>
      <c r="O21884" s="5"/>
      <c r="P21884" s="5"/>
      <c r="Q21884" s="5"/>
      <c r="R21884" s="5"/>
      <c r="S21884" s="5"/>
      <c r="T21884" s="5"/>
      <c r="U21884" s="5"/>
      <c r="V21884" s="5"/>
      <c r="W21884" s="5"/>
      <c r="X21884" s="5"/>
      <c r="Y21884" s="5"/>
      <c r="Z21884" s="5"/>
      <c r="AA21884" s="5"/>
      <c r="AB21884" s="5"/>
      <c r="AC21884" s="5"/>
      <c r="AD21884" s="5"/>
      <c r="AE21884" s="5"/>
      <c r="AF21884" s="5"/>
      <c r="AG21884" s="5"/>
      <c r="AH21884" s="5"/>
      <c r="AI21884" s="5"/>
      <c r="AJ21884" s="5"/>
    </row>
    <row r="21885" spans="11:36">
      <c r="K21885" s="5"/>
      <c r="L21885" s="5"/>
      <c r="M21885" s="5"/>
      <c r="N21885" s="5"/>
      <c r="O21885" s="5"/>
      <c r="P21885" s="5"/>
      <c r="Q21885" s="5"/>
      <c r="R21885" s="5"/>
      <c r="S21885" s="5"/>
      <c r="T21885" s="5"/>
      <c r="U21885" s="5"/>
      <c r="V21885" s="5"/>
      <c r="W21885" s="5"/>
      <c r="X21885" s="5"/>
      <c r="Y21885" s="5"/>
      <c r="Z21885" s="5"/>
      <c r="AA21885" s="5"/>
      <c r="AB21885" s="5"/>
      <c r="AC21885" s="5"/>
      <c r="AD21885" s="5"/>
      <c r="AE21885" s="5"/>
      <c r="AF21885" s="5"/>
      <c r="AG21885" s="5"/>
      <c r="AH21885" s="5"/>
      <c r="AI21885" s="5"/>
      <c r="AJ21885" s="5"/>
    </row>
    <row r="21886" spans="11:36">
      <c r="K21886" s="5"/>
      <c r="L21886" s="5"/>
      <c r="M21886" s="5"/>
      <c r="N21886" s="5"/>
      <c r="O21886" s="5"/>
      <c r="P21886" s="5"/>
      <c r="Q21886" s="5"/>
      <c r="R21886" s="5"/>
      <c r="S21886" s="5"/>
      <c r="T21886" s="5"/>
      <c r="U21886" s="5"/>
      <c r="V21886" s="5"/>
      <c r="W21886" s="5"/>
      <c r="X21886" s="5"/>
      <c r="Y21886" s="5"/>
      <c r="Z21886" s="5"/>
      <c r="AA21886" s="5"/>
      <c r="AB21886" s="5"/>
      <c r="AC21886" s="5"/>
      <c r="AD21886" s="5"/>
      <c r="AE21886" s="5"/>
      <c r="AF21886" s="5"/>
      <c r="AG21886" s="5"/>
      <c r="AH21886" s="5"/>
      <c r="AI21886" s="5"/>
      <c r="AJ21886" s="5"/>
    </row>
    <row r="21887" spans="11:36">
      <c r="K21887" s="5"/>
      <c r="L21887" s="5"/>
      <c r="M21887" s="5"/>
      <c r="N21887" s="5"/>
      <c r="O21887" s="5"/>
      <c r="P21887" s="5"/>
      <c r="Q21887" s="5"/>
      <c r="R21887" s="5"/>
      <c r="S21887" s="5"/>
      <c r="T21887" s="5"/>
      <c r="U21887" s="5"/>
      <c r="V21887" s="5"/>
      <c r="W21887" s="5"/>
      <c r="X21887" s="5"/>
      <c r="Y21887" s="5"/>
      <c r="Z21887" s="5"/>
      <c r="AA21887" s="5"/>
      <c r="AB21887" s="5"/>
      <c r="AC21887" s="5"/>
      <c r="AD21887" s="5"/>
      <c r="AE21887" s="5"/>
      <c r="AF21887" s="5"/>
      <c r="AG21887" s="5"/>
      <c r="AH21887" s="5"/>
      <c r="AI21887" s="5"/>
      <c r="AJ21887" s="5"/>
    </row>
    <row r="21888" spans="11:36">
      <c r="K21888" s="5"/>
      <c r="L21888" s="5"/>
      <c r="M21888" s="5"/>
      <c r="N21888" s="5"/>
      <c r="O21888" s="5"/>
      <c r="P21888" s="5"/>
      <c r="Q21888" s="5"/>
      <c r="R21888" s="5"/>
      <c r="S21888" s="5"/>
      <c r="T21888" s="5"/>
      <c r="U21888" s="5"/>
      <c r="V21888" s="5"/>
      <c r="W21888" s="5"/>
      <c r="X21888" s="5"/>
      <c r="Y21888" s="5"/>
      <c r="Z21888" s="5"/>
      <c r="AA21888" s="5"/>
      <c r="AB21888" s="5"/>
      <c r="AC21888" s="5"/>
      <c r="AD21888" s="5"/>
      <c r="AE21888" s="5"/>
      <c r="AF21888" s="5"/>
      <c r="AG21888" s="5"/>
      <c r="AH21888" s="5"/>
      <c r="AI21888" s="5"/>
      <c r="AJ21888" s="5"/>
    </row>
    <row r="21889" spans="11:36">
      <c r="K21889" s="5"/>
      <c r="L21889" s="5"/>
      <c r="M21889" s="5"/>
      <c r="N21889" s="5"/>
      <c r="O21889" s="5"/>
      <c r="P21889" s="5"/>
      <c r="Q21889" s="5"/>
      <c r="R21889" s="5"/>
      <c r="S21889" s="5"/>
      <c r="T21889" s="5"/>
      <c r="U21889" s="5"/>
      <c r="V21889" s="5"/>
      <c r="W21889" s="5"/>
      <c r="X21889" s="5"/>
      <c r="Y21889" s="5"/>
      <c r="Z21889" s="5"/>
      <c r="AA21889" s="5"/>
      <c r="AB21889" s="5"/>
      <c r="AC21889" s="5"/>
      <c r="AD21889" s="5"/>
      <c r="AE21889" s="5"/>
      <c r="AF21889" s="5"/>
      <c r="AG21889" s="5"/>
      <c r="AH21889" s="5"/>
      <c r="AI21889" s="5"/>
      <c r="AJ21889" s="5"/>
    </row>
    <row r="21890" spans="11:36">
      <c r="K21890" s="5"/>
      <c r="L21890" s="5"/>
      <c r="M21890" s="5"/>
      <c r="N21890" s="5"/>
      <c r="O21890" s="5"/>
      <c r="P21890" s="5"/>
      <c r="Q21890" s="5"/>
      <c r="R21890" s="5"/>
      <c r="S21890" s="5"/>
      <c r="T21890" s="5"/>
      <c r="U21890" s="5"/>
      <c r="V21890" s="5"/>
      <c r="W21890" s="5"/>
      <c r="X21890" s="5"/>
      <c r="Y21890" s="5"/>
      <c r="Z21890" s="5"/>
      <c r="AA21890" s="5"/>
      <c r="AB21890" s="5"/>
      <c r="AC21890" s="5"/>
      <c r="AD21890" s="5"/>
      <c r="AE21890" s="5"/>
      <c r="AF21890" s="5"/>
      <c r="AG21890" s="5"/>
      <c r="AH21890" s="5"/>
      <c r="AI21890" s="5"/>
      <c r="AJ21890" s="5"/>
    </row>
    <row r="21891" spans="11:36">
      <c r="K21891" s="5"/>
      <c r="L21891" s="5"/>
      <c r="M21891" s="5"/>
      <c r="N21891" s="5"/>
      <c r="O21891" s="5"/>
      <c r="P21891" s="5"/>
      <c r="Q21891" s="5"/>
      <c r="R21891" s="5"/>
      <c r="S21891" s="5"/>
      <c r="T21891" s="5"/>
      <c r="U21891" s="5"/>
      <c r="V21891" s="5"/>
      <c r="W21891" s="5"/>
      <c r="X21891" s="5"/>
      <c r="Y21891" s="5"/>
      <c r="Z21891" s="5"/>
      <c r="AA21891" s="5"/>
      <c r="AB21891" s="5"/>
      <c r="AC21891" s="5"/>
      <c r="AD21891" s="5"/>
      <c r="AE21891" s="5"/>
      <c r="AF21891" s="5"/>
      <c r="AG21891" s="5"/>
      <c r="AH21891" s="5"/>
      <c r="AI21891" s="5"/>
      <c r="AJ21891" s="5"/>
    </row>
    <row r="21892" spans="11:36">
      <c r="K21892" s="5"/>
      <c r="L21892" s="5"/>
      <c r="M21892" s="5"/>
      <c r="N21892" s="5"/>
      <c r="O21892" s="5"/>
      <c r="P21892" s="5"/>
      <c r="Q21892" s="5"/>
      <c r="R21892" s="5"/>
      <c r="S21892" s="5"/>
      <c r="T21892" s="5"/>
      <c r="U21892" s="5"/>
      <c r="V21892" s="5"/>
      <c r="W21892" s="5"/>
      <c r="X21892" s="5"/>
      <c r="Y21892" s="5"/>
      <c r="Z21892" s="5"/>
      <c r="AA21892" s="5"/>
      <c r="AB21892" s="5"/>
      <c r="AC21892" s="5"/>
      <c r="AD21892" s="5"/>
      <c r="AE21892" s="5"/>
      <c r="AF21892" s="5"/>
      <c r="AG21892" s="5"/>
      <c r="AH21892" s="5"/>
      <c r="AI21892" s="5"/>
      <c r="AJ21892" s="5"/>
    </row>
    <row r="21893" spans="11:36">
      <c r="K21893" s="5"/>
      <c r="L21893" s="5"/>
      <c r="M21893" s="5"/>
      <c r="N21893" s="5"/>
      <c r="O21893" s="5"/>
      <c r="P21893" s="5"/>
      <c r="Q21893" s="5"/>
      <c r="R21893" s="5"/>
      <c r="S21893" s="5"/>
      <c r="T21893" s="5"/>
      <c r="U21893" s="5"/>
      <c r="V21893" s="5"/>
      <c r="W21893" s="5"/>
      <c r="X21893" s="5"/>
      <c r="Y21893" s="5"/>
      <c r="Z21893" s="5"/>
      <c r="AA21893" s="5"/>
      <c r="AB21893" s="5"/>
      <c r="AC21893" s="5"/>
      <c r="AD21893" s="5"/>
      <c r="AE21893" s="5"/>
      <c r="AF21893" s="5"/>
      <c r="AG21893" s="5"/>
      <c r="AH21893" s="5"/>
      <c r="AI21893" s="5"/>
      <c r="AJ21893" s="5"/>
    </row>
    <row r="21894" spans="11:36">
      <c r="K21894" s="5"/>
      <c r="L21894" s="5"/>
      <c r="M21894" s="5"/>
      <c r="N21894" s="5"/>
      <c r="O21894" s="5"/>
      <c r="P21894" s="5"/>
      <c r="Q21894" s="5"/>
      <c r="R21894" s="5"/>
      <c r="S21894" s="5"/>
      <c r="T21894" s="5"/>
      <c r="U21894" s="5"/>
      <c r="V21894" s="5"/>
      <c r="W21894" s="5"/>
      <c r="X21894" s="5"/>
      <c r="Y21894" s="5"/>
      <c r="Z21894" s="5"/>
      <c r="AA21894" s="5"/>
      <c r="AB21894" s="5"/>
      <c r="AC21894" s="5"/>
      <c r="AD21894" s="5"/>
      <c r="AE21894" s="5"/>
      <c r="AF21894" s="5"/>
      <c r="AG21894" s="5"/>
      <c r="AH21894" s="5"/>
      <c r="AI21894" s="5"/>
      <c r="AJ21894" s="5"/>
    </row>
    <row r="21895" spans="11:36">
      <c r="K21895" s="5"/>
      <c r="L21895" s="5"/>
      <c r="M21895" s="5"/>
      <c r="N21895" s="5"/>
      <c r="O21895" s="5"/>
      <c r="P21895" s="5"/>
      <c r="Q21895" s="5"/>
      <c r="R21895" s="5"/>
      <c r="S21895" s="5"/>
      <c r="T21895" s="5"/>
      <c r="U21895" s="5"/>
      <c r="V21895" s="5"/>
      <c r="W21895" s="5"/>
      <c r="X21895" s="5"/>
      <c r="Y21895" s="5"/>
      <c r="Z21895" s="5"/>
      <c r="AA21895" s="5"/>
      <c r="AB21895" s="5"/>
      <c r="AC21895" s="5"/>
      <c r="AD21895" s="5"/>
      <c r="AE21895" s="5"/>
      <c r="AF21895" s="5"/>
      <c r="AG21895" s="5"/>
      <c r="AH21895" s="5"/>
      <c r="AI21895" s="5"/>
      <c r="AJ21895" s="5"/>
    </row>
    <row r="21896" spans="11:36">
      <c r="K21896" s="5"/>
      <c r="L21896" s="5"/>
      <c r="M21896" s="5"/>
      <c r="N21896" s="5"/>
      <c r="O21896" s="5"/>
      <c r="P21896" s="5"/>
      <c r="Q21896" s="5"/>
      <c r="R21896" s="5"/>
      <c r="S21896" s="5"/>
      <c r="T21896" s="5"/>
      <c r="U21896" s="5"/>
      <c r="V21896" s="5"/>
      <c r="W21896" s="5"/>
      <c r="X21896" s="5"/>
      <c r="Y21896" s="5"/>
      <c r="Z21896" s="5"/>
      <c r="AA21896" s="5"/>
      <c r="AB21896" s="5"/>
      <c r="AC21896" s="5"/>
      <c r="AD21896" s="5"/>
      <c r="AE21896" s="5"/>
      <c r="AF21896" s="5"/>
      <c r="AG21896" s="5"/>
      <c r="AH21896" s="5"/>
      <c r="AI21896" s="5"/>
      <c r="AJ21896" s="5"/>
    </row>
    <row r="21897" spans="11:36">
      <c r="K21897" s="5"/>
      <c r="L21897" s="5"/>
      <c r="M21897" s="5"/>
      <c r="N21897" s="5"/>
      <c r="O21897" s="5"/>
      <c r="P21897" s="5"/>
      <c r="Q21897" s="5"/>
      <c r="R21897" s="5"/>
      <c r="S21897" s="5"/>
      <c r="T21897" s="5"/>
      <c r="U21897" s="5"/>
      <c r="V21897" s="5"/>
      <c r="W21897" s="5"/>
      <c r="X21897" s="5"/>
      <c r="Y21897" s="5"/>
      <c r="Z21897" s="5"/>
      <c r="AA21897" s="5"/>
      <c r="AB21897" s="5"/>
      <c r="AC21897" s="5"/>
      <c r="AD21897" s="5"/>
      <c r="AE21897" s="5"/>
      <c r="AF21897" s="5"/>
      <c r="AG21897" s="5"/>
      <c r="AH21897" s="5"/>
      <c r="AI21897" s="5"/>
      <c r="AJ21897" s="5"/>
    </row>
    <row r="21898" spans="11:36">
      <c r="K21898" s="5"/>
      <c r="L21898" s="5"/>
      <c r="M21898" s="5"/>
      <c r="N21898" s="5"/>
      <c r="O21898" s="5"/>
      <c r="P21898" s="5"/>
      <c r="Q21898" s="5"/>
      <c r="R21898" s="5"/>
      <c r="S21898" s="5"/>
      <c r="T21898" s="5"/>
      <c r="U21898" s="5"/>
      <c r="V21898" s="5"/>
      <c r="W21898" s="5"/>
      <c r="X21898" s="5"/>
      <c r="Y21898" s="5"/>
      <c r="Z21898" s="5"/>
      <c r="AA21898" s="5"/>
      <c r="AB21898" s="5"/>
      <c r="AC21898" s="5"/>
      <c r="AD21898" s="5"/>
      <c r="AE21898" s="5"/>
      <c r="AF21898" s="5"/>
      <c r="AG21898" s="5"/>
      <c r="AH21898" s="5"/>
      <c r="AI21898" s="5"/>
      <c r="AJ21898" s="5"/>
    </row>
    <row r="21899" spans="11:36">
      <c r="K21899" s="5"/>
      <c r="L21899" s="5"/>
      <c r="M21899" s="5"/>
      <c r="N21899" s="5"/>
      <c r="O21899" s="5"/>
      <c r="P21899" s="5"/>
      <c r="Q21899" s="5"/>
      <c r="R21899" s="5"/>
      <c r="S21899" s="5"/>
      <c r="T21899" s="5"/>
      <c r="U21899" s="5"/>
      <c r="V21899" s="5"/>
      <c r="W21899" s="5"/>
      <c r="X21899" s="5"/>
      <c r="Y21899" s="5"/>
      <c r="Z21899" s="5"/>
      <c r="AA21899" s="5"/>
      <c r="AB21899" s="5"/>
      <c r="AC21899" s="5"/>
      <c r="AD21899" s="5"/>
      <c r="AE21899" s="5"/>
      <c r="AF21899" s="5"/>
      <c r="AG21899" s="5"/>
      <c r="AH21899" s="5"/>
      <c r="AI21899" s="5"/>
      <c r="AJ21899" s="5"/>
    </row>
    <row r="21900" spans="11:36">
      <c r="K21900" s="5"/>
      <c r="L21900" s="5"/>
      <c r="M21900" s="5"/>
      <c r="N21900" s="5"/>
      <c r="O21900" s="5"/>
      <c r="P21900" s="5"/>
      <c r="Q21900" s="5"/>
      <c r="R21900" s="5"/>
      <c r="S21900" s="5"/>
      <c r="T21900" s="5"/>
      <c r="U21900" s="5"/>
      <c r="V21900" s="5"/>
      <c r="W21900" s="5"/>
      <c r="X21900" s="5"/>
      <c r="Y21900" s="5"/>
      <c r="Z21900" s="5"/>
      <c r="AA21900" s="5"/>
      <c r="AB21900" s="5"/>
      <c r="AC21900" s="5"/>
      <c r="AD21900" s="5"/>
      <c r="AE21900" s="5"/>
      <c r="AF21900" s="5"/>
      <c r="AG21900" s="5"/>
      <c r="AH21900" s="5"/>
      <c r="AI21900" s="5"/>
      <c r="AJ21900" s="5"/>
    </row>
    <row r="21901" spans="11:36">
      <c r="K21901" s="5"/>
      <c r="L21901" s="5"/>
      <c r="M21901" s="5"/>
      <c r="N21901" s="5"/>
      <c r="O21901" s="5"/>
      <c r="P21901" s="5"/>
      <c r="Q21901" s="5"/>
      <c r="R21901" s="5"/>
      <c r="S21901" s="5"/>
      <c r="T21901" s="5"/>
      <c r="U21901" s="5"/>
      <c r="V21901" s="5"/>
      <c r="W21901" s="5"/>
      <c r="X21901" s="5"/>
      <c r="Y21901" s="5"/>
      <c r="Z21901" s="5"/>
      <c r="AA21901" s="5"/>
      <c r="AB21901" s="5"/>
      <c r="AC21901" s="5"/>
      <c r="AD21901" s="5"/>
      <c r="AE21901" s="5"/>
      <c r="AF21901" s="5"/>
      <c r="AG21901" s="5"/>
      <c r="AH21901" s="5"/>
      <c r="AI21901" s="5"/>
      <c r="AJ21901" s="5"/>
    </row>
    <row r="21902" spans="11:36">
      <c r="K21902" s="5"/>
      <c r="L21902" s="5"/>
      <c r="M21902" s="5"/>
      <c r="N21902" s="5"/>
      <c r="O21902" s="5"/>
      <c r="P21902" s="5"/>
      <c r="Q21902" s="5"/>
      <c r="R21902" s="5"/>
      <c r="S21902" s="5"/>
      <c r="T21902" s="5"/>
      <c r="U21902" s="5"/>
      <c r="V21902" s="5"/>
      <c r="W21902" s="5"/>
      <c r="X21902" s="5"/>
      <c r="Y21902" s="5"/>
      <c r="Z21902" s="5"/>
      <c r="AA21902" s="5"/>
      <c r="AB21902" s="5"/>
      <c r="AC21902" s="5"/>
      <c r="AD21902" s="5"/>
      <c r="AE21902" s="5"/>
      <c r="AF21902" s="5"/>
      <c r="AG21902" s="5"/>
      <c r="AH21902" s="5"/>
      <c r="AI21902" s="5"/>
      <c r="AJ21902" s="5"/>
    </row>
    <row r="21903" spans="11:36">
      <c r="K21903" s="5"/>
      <c r="L21903" s="5"/>
      <c r="M21903" s="5"/>
      <c r="N21903" s="5"/>
      <c r="O21903" s="5"/>
      <c r="P21903" s="5"/>
      <c r="Q21903" s="5"/>
      <c r="R21903" s="5"/>
      <c r="S21903" s="5"/>
      <c r="T21903" s="5"/>
      <c r="U21903" s="5"/>
      <c r="V21903" s="5"/>
      <c r="W21903" s="5"/>
      <c r="X21903" s="5"/>
      <c r="Y21903" s="5"/>
      <c r="Z21903" s="5"/>
      <c r="AA21903" s="5"/>
      <c r="AB21903" s="5"/>
      <c r="AC21903" s="5"/>
      <c r="AD21903" s="5"/>
      <c r="AE21903" s="5"/>
      <c r="AF21903" s="5"/>
      <c r="AG21903" s="5"/>
      <c r="AH21903" s="5"/>
      <c r="AI21903" s="5"/>
      <c r="AJ21903" s="5"/>
    </row>
    <row r="21904" spans="11:36">
      <c r="K21904" s="5"/>
      <c r="L21904" s="5"/>
      <c r="M21904" s="5"/>
      <c r="N21904" s="5"/>
      <c r="O21904" s="5"/>
      <c r="P21904" s="5"/>
      <c r="Q21904" s="5"/>
      <c r="R21904" s="5"/>
      <c r="S21904" s="5"/>
      <c r="T21904" s="5"/>
      <c r="U21904" s="5"/>
      <c r="V21904" s="5"/>
      <c r="W21904" s="5"/>
      <c r="X21904" s="5"/>
      <c r="Y21904" s="5"/>
      <c r="Z21904" s="5"/>
      <c r="AA21904" s="5"/>
      <c r="AB21904" s="5"/>
      <c r="AC21904" s="5"/>
      <c r="AD21904" s="5"/>
      <c r="AE21904" s="5"/>
      <c r="AF21904" s="5"/>
      <c r="AG21904" s="5"/>
      <c r="AH21904" s="5"/>
      <c r="AI21904" s="5"/>
      <c r="AJ21904" s="5"/>
    </row>
    <row r="21905" spans="11:36">
      <c r="K21905" s="5"/>
      <c r="L21905" s="5"/>
      <c r="M21905" s="5"/>
      <c r="N21905" s="5"/>
      <c r="O21905" s="5"/>
      <c r="P21905" s="5"/>
      <c r="Q21905" s="5"/>
      <c r="R21905" s="5"/>
      <c r="S21905" s="5"/>
      <c r="T21905" s="5"/>
      <c r="U21905" s="5"/>
      <c r="V21905" s="5"/>
      <c r="W21905" s="5"/>
      <c r="X21905" s="5"/>
      <c r="Y21905" s="5"/>
      <c r="Z21905" s="5"/>
      <c r="AA21905" s="5"/>
      <c r="AB21905" s="5"/>
      <c r="AC21905" s="5"/>
      <c r="AD21905" s="5"/>
      <c r="AE21905" s="5"/>
      <c r="AF21905" s="5"/>
      <c r="AG21905" s="5"/>
      <c r="AH21905" s="5"/>
      <c r="AI21905" s="5"/>
      <c r="AJ21905" s="5"/>
    </row>
    <row r="21906" spans="11:36">
      <c r="K21906" s="5"/>
      <c r="L21906" s="5"/>
      <c r="M21906" s="5"/>
      <c r="N21906" s="5"/>
      <c r="O21906" s="5"/>
      <c r="P21906" s="5"/>
      <c r="Q21906" s="5"/>
      <c r="R21906" s="5"/>
      <c r="S21906" s="5"/>
      <c r="T21906" s="5"/>
      <c r="U21906" s="5"/>
      <c r="V21906" s="5"/>
      <c r="W21906" s="5"/>
      <c r="X21906" s="5"/>
      <c r="Y21906" s="5"/>
      <c r="Z21906" s="5"/>
      <c r="AA21906" s="5"/>
      <c r="AB21906" s="5"/>
      <c r="AC21906" s="5"/>
      <c r="AD21906" s="5"/>
      <c r="AE21906" s="5"/>
      <c r="AF21906" s="5"/>
      <c r="AG21906" s="5"/>
      <c r="AH21906" s="5"/>
      <c r="AI21906" s="5"/>
      <c r="AJ21906" s="5"/>
    </row>
    <row r="21907" spans="11:36">
      <c r="K21907" s="5"/>
      <c r="L21907" s="5"/>
      <c r="M21907" s="5"/>
      <c r="N21907" s="5"/>
      <c r="O21907" s="5"/>
      <c r="P21907" s="5"/>
      <c r="Q21907" s="5"/>
      <c r="R21907" s="5"/>
      <c r="S21907" s="5"/>
      <c r="T21907" s="5"/>
      <c r="U21907" s="5"/>
      <c r="V21907" s="5"/>
      <c r="W21907" s="5"/>
      <c r="X21907" s="5"/>
      <c r="Y21907" s="5"/>
      <c r="Z21907" s="5"/>
      <c r="AA21907" s="5"/>
      <c r="AB21907" s="5"/>
      <c r="AC21907" s="5"/>
      <c r="AD21907" s="5"/>
      <c r="AE21907" s="5"/>
      <c r="AF21907" s="5"/>
      <c r="AG21907" s="5"/>
      <c r="AH21907" s="5"/>
      <c r="AI21907" s="5"/>
      <c r="AJ21907" s="5"/>
    </row>
    <row r="21908" spans="11:36">
      <c r="K21908" s="5"/>
      <c r="L21908" s="5"/>
      <c r="M21908" s="5"/>
      <c r="N21908" s="5"/>
      <c r="O21908" s="5"/>
      <c r="P21908" s="5"/>
      <c r="Q21908" s="5"/>
      <c r="R21908" s="5"/>
      <c r="S21908" s="5"/>
      <c r="T21908" s="5"/>
      <c r="U21908" s="5"/>
      <c r="V21908" s="5"/>
      <c r="W21908" s="5"/>
      <c r="X21908" s="5"/>
      <c r="Y21908" s="5"/>
      <c r="Z21908" s="5"/>
      <c r="AA21908" s="5"/>
      <c r="AB21908" s="5"/>
      <c r="AC21908" s="5"/>
      <c r="AD21908" s="5"/>
      <c r="AE21908" s="5"/>
      <c r="AF21908" s="5"/>
      <c r="AG21908" s="5"/>
      <c r="AH21908" s="5"/>
      <c r="AI21908" s="5"/>
      <c r="AJ21908" s="5"/>
    </row>
    <row r="21909" spans="11:36">
      <c r="K21909" s="5"/>
      <c r="L21909" s="5"/>
      <c r="M21909" s="5"/>
      <c r="N21909" s="5"/>
      <c r="O21909" s="5"/>
      <c r="P21909" s="5"/>
      <c r="Q21909" s="5"/>
      <c r="R21909" s="5"/>
      <c r="S21909" s="5"/>
      <c r="T21909" s="5"/>
      <c r="U21909" s="5"/>
      <c r="V21909" s="5"/>
      <c r="W21909" s="5"/>
      <c r="X21909" s="5"/>
      <c r="Y21909" s="5"/>
      <c r="Z21909" s="5"/>
      <c r="AA21909" s="5"/>
      <c r="AB21909" s="5"/>
      <c r="AC21909" s="5"/>
      <c r="AD21909" s="5"/>
      <c r="AE21909" s="5"/>
      <c r="AF21909" s="5"/>
      <c r="AG21909" s="5"/>
      <c r="AH21909" s="5"/>
      <c r="AI21909" s="5"/>
      <c r="AJ21909" s="5"/>
    </row>
    <row r="21910" spans="11:36">
      <c r="K21910" s="5"/>
      <c r="L21910" s="5"/>
      <c r="M21910" s="5"/>
      <c r="N21910" s="5"/>
      <c r="O21910" s="5"/>
      <c r="P21910" s="5"/>
      <c r="Q21910" s="5"/>
      <c r="R21910" s="5"/>
      <c r="S21910" s="5"/>
      <c r="T21910" s="5"/>
      <c r="U21910" s="5"/>
      <c r="V21910" s="5"/>
      <c r="W21910" s="5"/>
      <c r="X21910" s="5"/>
      <c r="Y21910" s="5"/>
      <c r="Z21910" s="5"/>
      <c r="AA21910" s="5"/>
      <c r="AB21910" s="5"/>
      <c r="AC21910" s="5"/>
      <c r="AD21910" s="5"/>
      <c r="AE21910" s="5"/>
      <c r="AF21910" s="5"/>
      <c r="AG21910" s="5"/>
      <c r="AH21910" s="5"/>
      <c r="AI21910" s="5"/>
      <c r="AJ21910" s="5"/>
    </row>
    <row r="21911" spans="11:36">
      <c r="K21911" s="5"/>
      <c r="L21911" s="5"/>
      <c r="M21911" s="5"/>
      <c r="N21911" s="5"/>
      <c r="O21911" s="5"/>
      <c r="P21911" s="5"/>
      <c r="Q21911" s="5"/>
      <c r="R21911" s="5"/>
      <c r="S21911" s="5"/>
      <c r="T21911" s="5"/>
      <c r="U21911" s="5"/>
      <c r="V21911" s="5"/>
      <c r="W21911" s="5"/>
      <c r="X21911" s="5"/>
      <c r="Y21911" s="5"/>
      <c r="Z21911" s="5"/>
      <c r="AA21911" s="5"/>
      <c r="AB21911" s="5"/>
      <c r="AC21911" s="5"/>
      <c r="AD21911" s="5"/>
      <c r="AE21911" s="5"/>
      <c r="AF21911" s="5"/>
      <c r="AG21911" s="5"/>
      <c r="AH21911" s="5"/>
      <c r="AI21911" s="5"/>
      <c r="AJ21911" s="5"/>
    </row>
    <row r="21912" spans="11:36">
      <c r="K21912" s="5"/>
      <c r="L21912" s="5"/>
      <c r="M21912" s="5"/>
      <c r="N21912" s="5"/>
      <c r="O21912" s="5"/>
      <c r="P21912" s="5"/>
      <c r="Q21912" s="5"/>
      <c r="R21912" s="5"/>
      <c r="S21912" s="5"/>
      <c r="T21912" s="5"/>
      <c r="U21912" s="5"/>
      <c r="V21912" s="5"/>
      <c r="W21912" s="5"/>
      <c r="X21912" s="5"/>
      <c r="Y21912" s="5"/>
      <c r="Z21912" s="5"/>
      <c r="AA21912" s="5"/>
      <c r="AB21912" s="5"/>
      <c r="AC21912" s="5"/>
      <c r="AD21912" s="5"/>
      <c r="AE21912" s="5"/>
      <c r="AF21912" s="5"/>
      <c r="AG21912" s="5"/>
      <c r="AH21912" s="5"/>
      <c r="AI21912" s="5"/>
      <c r="AJ21912" s="5"/>
    </row>
    <row r="21913" spans="11:36">
      <c r="K21913" s="5"/>
      <c r="L21913" s="5"/>
      <c r="M21913" s="5"/>
      <c r="N21913" s="5"/>
      <c r="O21913" s="5"/>
      <c r="P21913" s="5"/>
      <c r="Q21913" s="5"/>
      <c r="R21913" s="5"/>
      <c r="S21913" s="5"/>
      <c r="T21913" s="5"/>
      <c r="U21913" s="5"/>
      <c r="V21913" s="5"/>
      <c r="W21913" s="5"/>
      <c r="X21913" s="5"/>
      <c r="Y21913" s="5"/>
      <c r="Z21913" s="5"/>
      <c r="AA21913" s="5"/>
      <c r="AB21913" s="5"/>
      <c r="AC21913" s="5"/>
      <c r="AD21913" s="5"/>
      <c r="AE21913" s="5"/>
      <c r="AF21913" s="5"/>
      <c r="AG21913" s="5"/>
      <c r="AH21913" s="5"/>
      <c r="AI21913" s="5"/>
      <c r="AJ21913" s="5"/>
    </row>
    <row r="21914" spans="11:36">
      <c r="K21914" s="5"/>
      <c r="L21914" s="5"/>
      <c r="M21914" s="5"/>
      <c r="N21914" s="5"/>
      <c r="O21914" s="5"/>
      <c r="P21914" s="5"/>
      <c r="Q21914" s="5"/>
      <c r="R21914" s="5"/>
      <c r="S21914" s="5"/>
      <c r="T21914" s="5"/>
      <c r="U21914" s="5"/>
      <c r="V21914" s="5"/>
      <c r="W21914" s="5"/>
      <c r="X21914" s="5"/>
      <c r="Y21914" s="5"/>
      <c r="Z21914" s="5"/>
      <c r="AA21914" s="5"/>
      <c r="AB21914" s="5"/>
      <c r="AC21914" s="5"/>
      <c r="AD21914" s="5"/>
      <c r="AE21914" s="5"/>
      <c r="AF21914" s="5"/>
      <c r="AG21914" s="5"/>
      <c r="AH21914" s="5"/>
      <c r="AI21914" s="5"/>
      <c r="AJ21914" s="5"/>
    </row>
    <row r="21915" spans="11:36">
      <c r="K21915" s="5"/>
      <c r="L21915" s="5"/>
      <c r="M21915" s="5"/>
      <c r="N21915" s="5"/>
      <c r="O21915" s="5"/>
      <c r="P21915" s="5"/>
      <c r="Q21915" s="5"/>
      <c r="R21915" s="5"/>
      <c r="S21915" s="5"/>
      <c r="T21915" s="5"/>
      <c r="U21915" s="5"/>
      <c r="V21915" s="5"/>
      <c r="W21915" s="5"/>
      <c r="X21915" s="5"/>
      <c r="Y21915" s="5"/>
      <c r="Z21915" s="5"/>
      <c r="AA21915" s="5"/>
      <c r="AB21915" s="5"/>
      <c r="AC21915" s="5"/>
      <c r="AD21915" s="5"/>
      <c r="AE21915" s="5"/>
      <c r="AF21915" s="5"/>
      <c r="AG21915" s="5"/>
      <c r="AH21915" s="5"/>
      <c r="AI21915" s="5"/>
      <c r="AJ21915" s="5"/>
    </row>
    <row r="21916" spans="11:36">
      <c r="K21916" s="5"/>
      <c r="L21916" s="5"/>
      <c r="M21916" s="5"/>
      <c r="N21916" s="5"/>
      <c r="O21916" s="5"/>
      <c r="P21916" s="5"/>
      <c r="Q21916" s="5"/>
      <c r="R21916" s="5"/>
      <c r="S21916" s="5"/>
      <c r="T21916" s="5"/>
      <c r="U21916" s="5"/>
      <c r="V21916" s="5"/>
      <c r="W21916" s="5"/>
      <c r="X21916" s="5"/>
      <c r="Y21916" s="5"/>
      <c r="Z21916" s="5"/>
      <c r="AA21916" s="5"/>
      <c r="AB21916" s="5"/>
      <c r="AC21916" s="5"/>
      <c r="AD21916" s="5"/>
      <c r="AE21916" s="5"/>
      <c r="AF21916" s="5"/>
      <c r="AG21916" s="5"/>
      <c r="AH21916" s="5"/>
      <c r="AI21916" s="5"/>
      <c r="AJ21916" s="5"/>
    </row>
    <row r="21917" spans="11:36">
      <c r="K21917" s="5"/>
      <c r="L21917" s="5"/>
      <c r="M21917" s="5"/>
      <c r="N21917" s="5"/>
      <c r="O21917" s="5"/>
      <c r="P21917" s="5"/>
      <c r="Q21917" s="5"/>
      <c r="R21917" s="5"/>
      <c r="S21917" s="5"/>
      <c r="T21917" s="5"/>
      <c r="U21917" s="5"/>
      <c r="V21917" s="5"/>
      <c r="W21917" s="5"/>
      <c r="X21917" s="5"/>
      <c r="Y21917" s="5"/>
      <c r="Z21917" s="5"/>
      <c r="AA21917" s="5"/>
      <c r="AB21917" s="5"/>
      <c r="AC21917" s="5"/>
      <c r="AD21917" s="5"/>
      <c r="AE21917" s="5"/>
      <c r="AF21917" s="5"/>
      <c r="AG21917" s="5"/>
      <c r="AH21917" s="5"/>
      <c r="AI21917" s="5"/>
      <c r="AJ21917" s="5"/>
    </row>
    <row r="21918" spans="11:36">
      <c r="K21918" s="5"/>
      <c r="L21918" s="5"/>
      <c r="M21918" s="5"/>
      <c r="N21918" s="5"/>
      <c r="O21918" s="5"/>
      <c r="P21918" s="5"/>
      <c r="Q21918" s="5"/>
      <c r="R21918" s="5"/>
      <c r="S21918" s="5"/>
      <c r="T21918" s="5"/>
      <c r="U21918" s="5"/>
      <c r="V21918" s="5"/>
      <c r="W21918" s="5"/>
      <c r="X21918" s="5"/>
      <c r="Y21918" s="5"/>
      <c r="Z21918" s="5"/>
      <c r="AA21918" s="5"/>
      <c r="AB21918" s="5"/>
      <c r="AC21918" s="5"/>
      <c r="AD21918" s="5"/>
      <c r="AE21918" s="5"/>
      <c r="AF21918" s="5"/>
      <c r="AG21918" s="5"/>
      <c r="AH21918" s="5"/>
      <c r="AI21918" s="5"/>
      <c r="AJ21918" s="5"/>
    </row>
    <row r="21919" spans="11:36">
      <c r="K21919" s="5"/>
      <c r="L21919" s="5"/>
      <c r="M21919" s="5"/>
      <c r="N21919" s="5"/>
      <c r="O21919" s="5"/>
      <c r="P21919" s="5"/>
      <c r="Q21919" s="5"/>
      <c r="R21919" s="5"/>
      <c r="S21919" s="5"/>
      <c r="T21919" s="5"/>
      <c r="U21919" s="5"/>
      <c r="V21919" s="5"/>
      <c r="W21919" s="5"/>
      <c r="X21919" s="5"/>
      <c r="Y21919" s="5"/>
      <c r="Z21919" s="5"/>
      <c r="AA21919" s="5"/>
      <c r="AB21919" s="5"/>
      <c r="AC21919" s="5"/>
      <c r="AD21919" s="5"/>
      <c r="AE21919" s="5"/>
      <c r="AF21919" s="5"/>
      <c r="AG21919" s="5"/>
      <c r="AH21919" s="5"/>
      <c r="AI21919" s="5"/>
      <c r="AJ21919" s="5"/>
    </row>
    <row r="21920" spans="11:36">
      <c r="K21920" s="5"/>
      <c r="L21920" s="5"/>
      <c r="M21920" s="5"/>
      <c r="N21920" s="5"/>
      <c r="O21920" s="5"/>
      <c r="P21920" s="5"/>
      <c r="Q21920" s="5"/>
      <c r="R21920" s="5"/>
      <c r="S21920" s="5"/>
      <c r="T21920" s="5"/>
      <c r="U21920" s="5"/>
      <c r="V21920" s="5"/>
      <c r="W21920" s="5"/>
      <c r="X21920" s="5"/>
      <c r="Y21920" s="5"/>
      <c r="Z21920" s="5"/>
      <c r="AA21920" s="5"/>
      <c r="AB21920" s="5"/>
      <c r="AC21920" s="5"/>
      <c r="AD21920" s="5"/>
      <c r="AE21920" s="5"/>
      <c r="AF21920" s="5"/>
      <c r="AG21920" s="5"/>
      <c r="AH21920" s="5"/>
      <c r="AI21920" s="5"/>
      <c r="AJ21920" s="5"/>
    </row>
    <row r="21921" spans="11:36">
      <c r="K21921" s="5"/>
      <c r="L21921" s="5"/>
      <c r="M21921" s="5"/>
      <c r="N21921" s="5"/>
      <c r="O21921" s="5"/>
      <c r="P21921" s="5"/>
      <c r="Q21921" s="5"/>
      <c r="R21921" s="5"/>
      <c r="S21921" s="5"/>
      <c r="T21921" s="5"/>
      <c r="U21921" s="5"/>
      <c r="V21921" s="5"/>
      <c r="W21921" s="5"/>
      <c r="X21921" s="5"/>
      <c r="Y21921" s="5"/>
      <c r="Z21921" s="5"/>
      <c r="AA21921" s="5"/>
      <c r="AB21921" s="5"/>
      <c r="AC21921" s="5"/>
      <c r="AD21921" s="5"/>
      <c r="AE21921" s="5"/>
      <c r="AF21921" s="5"/>
      <c r="AG21921" s="5"/>
      <c r="AH21921" s="5"/>
      <c r="AI21921" s="5"/>
      <c r="AJ21921" s="5"/>
    </row>
    <row r="21922" spans="11:36">
      <c r="K21922" s="5"/>
      <c r="L21922" s="5"/>
      <c r="M21922" s="5"/>
      <c r="N21922" s="5"/>
      <c r="O21922" s="5"/>
      <c r="P21922" s="5"/>
      <c r="Q21922" s="5"/>
      <c r="R21922" s="5"/>
      <c r="S21922" s="5"/>
      <c r="T21922" s="5"/>
      <c r="U21922" s="5"/>
      <c r="V21922" s="5"/>
      <c r="W21922" s="5"/>
      <c r="X21922" s="5"/>
      <c r="Y21922" s="5"/>
      <c r="Z21922" s="5"/>
      <c r="AA21922" s="5"/>
      <c r="AB21922" s="5"/>
      <c r="AC21922" s="5"/>
      <c r="AD21922" s="5"/>
      <c r="AE21922" s="5"/>
      <c r="AF21922" s="5"/>
      <c r="AG21922" s="5"/>
      <c r="AH21922" s="5"/>
      <c r="AI21922" s="5"/>
      <c r="AJ21922" s="5"/>
    </row>
    <row r="21923" spans="11:36">
      <c r="K21923" s="5"/>
      <c r="L21923" s="5"/>
      <c r="M21923" s="5"/>
      <c r="N21923" s="5"/>
      <c r="O21923" s="5"/>
      <c r="P21923" s="5"/>
      <c r="Q21923" s="5"/>
      <c r="R21923" s="5"/>
      <c r="S21923" s="5"/>
      <c r="T21923" s="5"/>
      <c r="U21923" s="5"/>
      <c r="V21923" s="5"/>
      <c r="W21923" s="5"/>
      <c r="X21923" s="5"/>
      <c r="Y21923" s="5"/>
      <c r="Z21923" s="5"/>
      <c r="AA21923" s="5"/>
      <c r="AB21923" s="5"/>
      <c r="AC21923" s="5"/>
      <c r="AD21923" s="5"/>
      <c r="AE21923" s="5"/>
      <c r="AF21923" s="5"/>
      <c r="AG21923" s="5"/>
      <c r="AH21923" s="5"/>
      <c r="AI21923" s="5"/>
      <c r="AJ21923" s="5"/>
    </row>
    <row r="21924" spans="11:36">
      <c r="K21924" s="5"/>
      <c r="L21924" s="5"/>
      <c r="M21924" s="5"/>
      <c r="N21924" s="5"/>
      <c r="O21924" s="5"/>
      <c r="P21924" s="5"/>
      <c r="Q21924" s="5"/>
      <c r="R21924" s="5"/>
      <c r="S21924" s="5"/>
      <c r="T21924" s="5"/>
      <c r="U21924" s="5"/>
      <c r="V21924" s="5"/>
      <c r="W21924" s="5"/>
      <c r="X21924" s="5"/>
      <c r="Y21924" s="5"/>
      <c r="Z21924" s="5"/>
      <c r="AA21924" s="5"/>
      <c r="AB21924" s="5"/>
      <c r="AC21924" s="5"/>
      <c r="AD21924" s="5"/>
      <c r="AE21924" s="5"/>
      <c r="AF21924" s="5"/>
      <c r="AG21924" s="5"/>
      <c r="AH21924" s="5"/>
      <c r="AI21924" s="5"/>
      <c r="AJ21924" s="5"/>
    </row>
    <row r="21925" spans="11:36">
      <c r="K21925" s="5"/>
      <c r="L21925" s="5"/>
      <c r="M21925" s="5"/>
      <c r="N21925" s="5"/>
      <c r="O21925" s="5"/>
      <c r="P21925" s="5"/>
      <c r="Q21925" s="5"/>
      <c r="R21925" s="5"/>
      <c r="S21925" s="5"/>
      <c r="T21925" s="5"/>
      <c r="U21925" s="5"/>
      <c r="V21925" s="5"/>
      <c r="W21925" s="5"/>
      <c r="X21925" s="5"/>
      <c r="Y21925" s="5"/>
      <c r="Z21925" s="5"/>
      <c r="AA21925" s="5"/>
      <c r="AB21925" s="5"/>
      <c r="AC21925" s="5"/>
      <c r="AD21925" s="5"/>
      <c r="AE21925" s="5"/>
      <c r="AF21925" s="5"/>
      <c r="AG21925" s="5"/>
      <c r="AH21925" s="5"/>
      <c r="AI21925" s="5"/>
      <c r="AJ21925" s="5"/>
    </row>
    <row r="21926" spans="11:36">
      <c r="K21926" s="5"/>
      <c r="L21926" s="5"/>
      <c r="M21926" s="5"/>
      <c r="N21926" s="5"/>
      <c r="O21926" s="5"/>
      <c r="P21926" s="5"/>
      <c r="Q21926" s="5"/>
      <c r="R21926" s="5"/>
      <c r="S21926" s="5"/>
      <c r="T21926" s="5"/>
      <c r="U21926" s="5"/>
      <c r="V21926" s="5"/>
      <c r="W21926" s="5"/>
      <c r="X21926" s="5"/>
      <c r="Y21926" s="5"/>
      <c r="Z21926" s="5"/>
      <c r="AA21926" s="5"/>
      <c r="AB21926" s="5"/>
      <c r="AC21926" s="5"/>
      <c r="AD21926" s="5"/>
      <c r="AE21926" s="5"/>
      <c r="AF21926" s="5"/>
      <c r="AG21926" s="5"/>
      <c r="AH21926" s="5"/>
      <c r="AI21926" s="5"/>
      <c r="AJ21926" s="5"/>
    </row>
    <row r="21927" spans="11:36">
      <c r="K21927" s="5"/>
      <c r="L21927" s="5"/>
      <c r="M21927" s="5"/>
      <c r="N21927" s="5"/>
      <c r="O21927" s="5"/>
      <c r="P21927" s="5"/>
      <c r="Q21927" s="5"/>
      <c r="R21927" s="5"/>
      <c r="S21927" s="5"/>
      <c r="T21927" s="5"/>
      <c r="U21927" s="5"/>
      <c r="V21927" s="5"/>
      <c r="W21927" s="5"/>
      <c r="X21927" s="5"/>
      <c r="Y21927" s="5"/>
      <c r="Z21927" s="5"/>
      <c r="AA21927" s="5"/>
      <c r="AB21927" s="5"/>
      <c r="AC21927" s="5"/>
      <c r="AD21927" s="5"/>
      <c r="AE21927" s="5"/>
      <c r="AF21927" s="5"/>
      <c r="AG21927" s="5"/>
      <c r="AH21927" s="5"/>
      <c r="AI21927" s="5"/>
      <c r="AJ21927" s="5"/>
    </row>
    <row r="21928" spans="11:36">
      <c r="K21928" s="5"/>
      <c r="L21928" s="5"/>
      <c r="M21928" s="5"/>
      <c r="N21928" s="5"/>
      <c r="O21928" s="5"/>
      <c r="P21928" s="5"/>
      <c r="Q21928" s="5"/>
      <c r="R21928" s="5"/>
      <c r="S21928" s="5"/>
      <c r="T21928" s="5"/>
      <c r="U21928" s="5"/>
      <c r="V21928" s="5"/>
      <c r="W21928" s="5"/>
      <c r="X21928" s="5"/>
      <c r="Y21928" s="5"/>
      <c r="Z21928" s="5"/>
      <c r="AA21928" s="5"/>
      <c r="AB21928" s="5"/>
      <c r="AC21928" s="5"/>
      <c r="AD21928" s="5"/>
      <c r="AE21928" s="5"/>
      <c r="AF21928" s="5"/>
      <c r="AG21928" s="5"/>
      <c r="AH21928" s="5"/>
      <c r="AI21928" s="5"/>
      <c r="AJ21928" s="5"/>
    </row>
    <row r="21929" spans="11:36">
      <c r="K21929" s="5"/>
      <c r="L21929" s="5"/>
      <c r="M21929" s="5"/>
      <c r="N21929" s="5"/>
      <c r="O21929" s="5"/>
      <c r="P21929" s="5"/>
      <c r="Q21929" s="5"/>
      <c r="R21929" s="5"/>
      <c r="S21929" s="5"/>
      <c r="T21929" s="5"/>
      <c r="U21929" s="5"/>
      <c r="V21929" s="5"/>
      <c r="W21929" s="5"/>
      <c r="X21929" s="5"/>
      <c r="Y21929" s="5"/>
      <c r="Z21929" s="5"/>
      <c r="AA21929" s="5"/>
      <c r="AB21929" s="5"/>
      <c r="AC21929" s="5"/>
      <c r="AD21929" s="5"/>
      <c r="AE21929" s="5"/>
      <c r="AF21929" s="5"/>
      <c r="AG21929" s="5"/>
      <c r="AH21929" s="5"/>
      <c r="AI21929" s="5"/>
      <c r="AJ21929" s="5"/>
    </row>
    <row r="21930" spans="11:36">
      <c r="K21930" s="5"/>
      <c r="L21930" s="5"/>
      <c r="M21930" s="5"/>
      <c r="N21930" s="5"/>
      <c r="O21930" s="5"/>
      <c r="P21930" s="5"/>
      <c r="Q21930" s="5"/>
      <c r="R21930" s="5"/>
      <c r="S21930" s="5"/>
      <c r="T21930" s="5"/>
      <c r="U21930" s="5"/>
      <c r="V21930" s="5"/>
      <c r="W21930" s="5"/>
      <c r="X21930" s="5"/>
      <c r="Y21930" s="5"/>
      <c r="Z21930" s="5"/>
      <c r="AA21930" s="5"/>
      <c r="AB21930" s="5"/>
      <c r="AC21930" s="5"/>
      <c r="AD21930" s="5"/>
      <c r="AE21930" s="5"/>
      <c r="AF21930" s="5"/>
      <c r="AG21930" s="5"/>
      <c r="AH21930" s="5"/>
      <c r="AI21930" s="5"/>
      <c r="AJ21930" s="5"/>
    </row>
    <row r="21931" spans="11:36">
      <c r="K21931" s="5"/>
      <c r="L21931" s="5"/>
      <c r="M21931" s="5"/>
      <c r="N21931" s="5"/>
      <c r="O21931" s="5"/>
      <c r="P21931" s="5"/>
      <c r="Q21931" s="5"/>
      <c r="R21931" s="5"/>
      <c r="S21931" s="5"/>
      <c r="T21931" s="5"/>
      <c r="U21931" s="5"/>
      <c r="V21931" s="5"/>
      <c r="W21931" s="5"/>
      <c r="X21931" s="5"/>
      <c r="Y21931" s="5"/>
      <c r="Z21931" s="5"/>
      <c r="AA21931" s="5"/>
      <c r="AB21931" s="5"/>
      <c r="AC21931" s="5"/>
      <c r="AD21931" s="5"/>
      <c r="AE21931" s="5"/>
      <c r="AF21931" s="5"/>
      <c r="AG21931" s="5"/>
      <c r="AH21931" s="5"/>
      <c r="AI21931" s="5"/>
      <c r="AJ21931" s="5"/>
    </row>
    <row r="21932" spans="11:36">
      <c r="K21932" s="5"/>
      <c r="L21932" s="5"/>
      <c r="M21932" s="5"/>
      <c r="N21932" s="5"/>
      <c r="O21932" s="5"/>
      <c r="P21932" s="5"/>
      <c r="Q21932" s="5"/>
      <c r="R21932" s="5"/>
      <c r="S21932" s="5"/>
      <c r="T21932" s="5"/>
      <c r="U21932" s="5"/>
      <c r="V21932" s="5"/>
      <c r="W21932" s="5"/>
      <c r="X21932" s="5"/>
      <c r="Y21932" s="5"/>
      <c r="Z21932" s="5"/>
      <c r="AA21932" s="5"/>
      <c r="AB21932" s="5"/>
      <c r="AC21932" s="5"/>
      <c r="AD21932" s="5"/>
      <c r="AE21932" s="5"/>
      <c r="AF21932" s="5"/>
      <c r="AG21932" s="5"/>
      <c r="AH21932" s="5"/>
      <c r="AI21932" s="5"/>
      <c r="AJ21932" s="5"/>
    </row>
    <row r="21933" spans="11:36">
      <c r="K21933" s="5"/>
      <c r="L21933" s="5"/>
      <c r="M21933" s="5"/>
      <c r="N21933" s="5"/>
      <c r="O21933" s="5"/>
      <c r="P21933" s="5"/>
      <c r="Q21933" s="5"/>
      <c r="R21933" s="5"/>
      <c r="S21933" s="5"/>
      <c r="T21933" s="5"/>
      <c r="U21933" s="5"/>
      <c r="V21933" s="5"/>
      <c r="W21933" s="5"/>
      <c r="X21933" s="5"/>
      <c r="Y21933" s="5"/>
      <c r="Z21933" s="5"/>
      <c r="AA21933" s="5"/>
      <c r="AB21933" s="5"/>
      <c r="AC21933" s="5"/>
      <c r="AD21933" s="5"/>
      <c r="AE21933" s="5"/>
      <c r="AF21933" s="5"/>
      <c r="AG21933" s="5"/>
      <c r="AH21933" s="5"/>
      <c r="AI21933" s="5"/>
      <c r="AJ21933" s="5"/>
    </row>
    <row r="21934" spans="11:36">
      <c r="K21934" s="5"/>
      <c r="L21934" s="5"/>
      <c r="M21934" s="5"/>
      <c r="N21934" s="5"/>
      <c r="O21934" s="5"/>
      <c r="P21934" s="5"/>
      <c r="Q21934" s="5"/>
      <c r="R21934" s="5"/>
      <c r="S21934" s="5"/>
      <c r="T21934" s="5"/>
      <c r="U21934" s="5"/>
      <c r="V21934" s="5"/>
      <c r="W21934" s="5"/>
      <c r="X21934" s="5"/>
      <c r="Y21934" s="5"/>
      <c r="Z21934" s="5"/>
      <c r="AA21934" s="5"/>
      <c r="AB21934" s="5"/>
      <c r="AC21934" s="5"/>
      <c r="AD21934" s="5"/>
      <c r="AE21934" s="5"/>
      <c r="AF21934" s="5"/>
      <c r="AG21934" s="5"/>
      <c r="AH21934" s="5"/>
      <c r="AI21934" s="5"/>
      <c r="AJ21934" s="5"/>
    </row>
    <row r="21935" spans="11:36">
      <c r="K21935" s="5"/>
      <c r="L21935" s="5"/>
      <c r="M21935" s="5"/>
      <c r="N21935" s="5"/>
      <c r="O21935" s="5"/>
      <c r="P21935" s="5"/>
      <c r="Q21935" s="5"/>
      <c r="R21935" s="5"/>
      <c r="S21935" s="5"/>
      <c r="T21935" s="5"/>
      <c r="U21935" s="5"/>
      <c r="V21935" s="5"/>
      <c r="W21935" s="5"/>
      <c r="X21935" s="5"/>
      <c r="Y21935" s="5"/>
      <c r="Z21935" s="5"/>
      <c r="AA21935" s="5"/>
      <c r="AB21935" s="5"/>
      <c r="AC21935" s="5"/>
      <c r="AD21935" s="5"/>
      <c r="AE21935" s="5"/>
      <c r="AF21935" s="5"/>
      <c r="AG21935" s="5"/>
      <c r="AH21935" s="5"/>
      <c r="AI21935" s="5"/>
      <c r="AJ21935" s="5"/>
    </row>
    <row r="21936" spans="11:36">
      <c r="K21936" s="5"/>
      <c r="L21936" s="5"/>
      <c r="M21936" s="5"/>
      <c r="N21936" s="5"/>
      <c r="O21936" s="5"/>
      <c r="P21936" s="5"/>
      <c r="Q21936" s="5"/>
      <c r="R21936" s="5"/>
      <c r="S21936" s="5"/>
      <c r="T21936" s="5"/>
      <c r="U21936" s="5"/>
      <c r="V21936" s="5"/>
      <c r="W21936" s="5"/>
      <c r="X21936" s="5"/>
      <c r="Y21936" s="5"/>
      <c r="Z21936" s="5"/>
      <c r="AA21936" s="5"/>
      <c r="AB21936" s="5"/>
      <c r="AC21936" s="5"/>
      <c r="AD21936" s="5"/>
      <c r="AE21936" s="5"/>
      <c r="AF21936" s="5"/>
      <c r="AG21936" s="5"/>
      <c r="AH21936" s="5"/>
      <c r="AI21936" s="5"/>
      <c r="AJ21936" s="5"/>
    </row>
    <row r="21937" spans="11:36">
      <c r="K21937" s="5"/>
      <c r="L21937" s="5"/>
      <c r="M21937" s="5"/>
      <c r="N21937" s="5"/>
      <c r="O21937" s="5"/>
      <c r="P21937" s="5"/>
      <c r="Q21937" s="5"/>
      <c r="R21937" s="5"/>
      <c r="S21937" s="5"/>
      <c r="T21937" s="5"/>
      <c r="U21937" s="5"/>
      <c r="V21937" s="5"/>
      <c r="W21937" s="5"/>
      <c r="X21937" s="5"/>
      <c r="Y21937" s="5"/>
      <c r="Z21937" s="5"/>
      <c r="AA21937" s="5"/>
      <c r="AB21937" s="5"/>
      <c r="AC21937" s="5"/>
      <c r="AD21937" s="5"/>
      <c r="AE21937" s="5"/>
      <c r="AF21937" s="5"/>
      <c r="AG21937" s="5"/>
      <c r="AH21937" s="5"/>
      <c r="AI21937" s="5"/>
      <c r="AJ21937" s="5"/>
    </row>
    <row r="21938" spans="11:36">
      <c r="K21938" s="5"/>
      <c r="L21938" s="5"/>
      <c r="M21938" s="5"/>
      <c r="N21938" s="5"/>
      <c r="O21938" s="5"/>
      <c r="P21938" s="5"/>
      <c r="Q21938" s="5"/>
      <c r="R21938" s="5"/>
      <c r="S21938" s="5"/>
      <c r="T21938" s="5"/>
      <c r="U21938" s="5"/>
      <c r="V21938" s="5"/>
      <c r="W21938" s="5"/>
      <c r="X21938" s="5"/>
      <c r="Y21938" s="5"/>
      <c r="Z21938" s="5"/>
      <c r="AA21938" s="5"/>
      <c r="AB21938" s="5"/>
      <c r="AC21938" s="5"/>
      <c r="AD21938" s="5"/>
      <c r="AE21938" s="5"/>
      <c r="AF21938" s="5"/>
      <c r="AG21938" s="5"/>
      <c r="AH21938" s="5"/>
      <c r="AI21938" s="5"/>
      <c r="AJ21938" s="5"/>
    </row>
    <row r="21939" spans="11:36">
      <c r="K21939" s="5"/>
      <c r="L21939" s="5"/>
      <c r="M21939" s="5"/>
      <c r="N21939" s="5"/>
      <c r="O21939" s="5"/>
      <c r="P21939" s="5"/>
      <c r="Q21939" s="5"/>
      <c r="R21939" s="5"/>
      <c r="S21939" s="5"/>
      <c r="T21939" s="5"/>
      <c r="U21939" s="5"/>
      <c r="V21939" s="5"/>
      <c r="W21939" s="5"/>
      <c r="X21939" s="5"/>
      <c r="Y21939" s="5"/>
      <c r="Z21939" s="5"/>
      <c r="AA21939" s="5"/>
      <c r="AB21939" s="5"/>
      <c r="AC21939" s="5"/>
      <c r="AD21939" s="5"/>
      <c r="AE21939" s="5"/>
      <c r="AF21939" s="5"/>
      <c r="AG21939" s="5"/>
      <c r="AH21939" s="5"/>
      <c r="AI21939" s="5"/>
      <c r="AJ21939" s="5"/>
    </row>
    <row r="21940" spans="11:36">
      <c r="K21940" s="5"/>
      <c r="L21940" s="5"/>
      <c r="M21940" s="5"/>
      <c r="N21940" s="5"/>
      <c r="O21940" s="5"/>
      <c r="P21940" s="5"/>
      <c r="Q21940" s="5"/>
      <c r="R21940" s="5"/>
      <c r="S21940" s="5"/>
      <c r="T21940" s="5"/>
      <c r="U21940" s="5"/>
      <c r="V21940" s="5"/>
      <c r="W21940" s="5"/>
      <c r="X21940" s="5"/>
      <c r="Y21940" s="5"/>
      <c r="Z21940" s="5"/>
      <c r="AA21940" s="5"/>
      <c r="AB21940" s="5"/>
      <c r="AC21940" s="5"/>
      <c r="AD21940" s="5"/>
      <c r="AE21940" s="5"/>
      <c r="AF21940" s="5"/>
      <c r="AG21940" s="5"/>
      <c r="AH21940" s="5"/>
      <c r="AI21940" s="5"/>
      <c r="AJ21940" s="5"/>
    </row>
    <row r="21941" spans="11:36">
      <c r="K21941" s="5"/>
      <c r="L21941" s="5"/>
      <c r="M21941" s="5"/>
      <c r="N21941" s="5"/>
      <c r="O21941" s="5"/>
      <c r="P21941" s="5"/>
      <c r="Q21941" s="5"/>
      <c r="R21941" s="5"/>
      <c r="S21941" s="5"/>
      <c r="T21941" s="5"/>
      <c r="U21941" s="5"/>
      <c r="V21941" s="5"/>
      <c r="W21941" s="5"/>
      <c r="X21941" s="5"/>
      <c r="Y21941" s="5"/>
      <c r="Z21941" s="5"/>
      <c r="AA21941" s="5"/>
      <c r="AB21941" s="5"/>
      <c r="AC21941" s="5"/>
      <c r="AD21941" s="5"/>
      <c r="AE21941" s="5"/>
      <c r="AF21941" s="5"/>
      <c r="AG21941" s="5"/>
      <c r="AH21941" s="5"/>
      <c r="AI21941" s="5"/>
      <c r="AJ21941" s="5"/>
    </row>
    <row r="21942" spans="11:36">
      <c r="K21942" s="5"/>
      <c r="L21942" s="5"/>
      <c r="M21942" s="5"/>
      <c r="N21942" s="5"/>
      <c r="O21942" s="5"/>
      <c r="P21942" s="5"/>
      <c r="Q21942" s="5"/>
      <c r="R21942" s="5"/>
      <c r="S21942" s="5"/>
      <c r="T21942" s="5"/>
      <c r="U21942" s="5"/>
      <c r="V21942" s="5"/>
      <c r="W21942" s="5"/>
      <c r="X21942" s="5"/>
      <c r="Y21942" s="5"/>
      <c r="Z21942" s="5"/>
      <c r="AA21942" s="5"/>
      <c r="AB21942" s="5"/>
      <c r="AC21942" s="5"/>
      <c r="AD21942" s="5"/>
      <c r="AE21942" s="5"/>
      <c r="AF21942" s="5"/>
      <c r="AG21942" s="5"/>
      <c r="AH21942" s="5"/>
      <c r="AI21942" s="5"/>
      <c r="AJ21942" s="5"/>
    </row>
    <row r="21943" spans="11:36">
      <c r="K21943" s="5"/>
      <c r="L21943" s="5"/>
      <c r="M21943" s="5"/>
      <c r="N21943" s="5"/>
      <c r="O21943" s="5"/>
      <c r="P21943" s="5"/>
      <c r="Q21943" s="5"/>
      <c r="R21943" s="5"/>
      <c r="S21943" s="5"/>
      <c r="T21943" s="5"/>
      <c r="U21943" s="5"/>
      <c r="V21943" s="5"/>
      <c r="W21943" s="5"/>
      <c r="X21943" s="5"/>
      <c r="Y21943" s="5"/>
      <c r="Z21943" s="5"/>
      <c r="AA21943" s="5"/>
      <c r="AB21943" s="5"/>
      <c r="AC21943" s="5"/>
      <c r="AD21943" s="5"/>
      <c r="AE21943" s="5"/>
      <c r="AF21943" s="5"/>
      <c r="AG21943" s="5"/>
      <c r="AH21943" s="5"/>
      <c r="AI21943" s="5"/>
      <c r="AJ21943" s="5"/>
    </row>
    <row r="21944" spans="11:36">
      <c r="K21944" s="5"/>
      <c r="L21944" s="5"/>
      <c r="M21944" s="5"/>
      <c r="N21944" s="5"/>
      <c r="O21944" s="5"/>
      <c r="P21944" s="5"/>
      <c r="Q21944" s="5"/>
      <c r="R21944" s="5"/>
      <c r="S21944" s="5"/>
      <c r="T21944" s="5"/>
      <c r="U21944" s="5"/>
      <c r="V21944" s="5"/>
      <c r="W21944" s="5"/>
      <c r="X21944" s="5"/>
      <c r="Y21944" s="5"/>
      <c r="Z21944" s="5"/>
      <c r="AA21944" s="5"/>
      <c r="AB21944" s="5"/>
      <c r="AC21944" s="5"/>
      <c r="AD21944" s="5"/>
      <c r="AE21944" s="5"/>
      <c r="AF21944" s="5"/>
      <c r="AG21944" s="5"/>
      <c r="AH21944" s="5"/>
      <c r="AI21944" s="5"/>
      <c r="AJ21944" s="5"/>
    </row>
    <row r="21945" spans="11:36">
      <c r="K21945" s="5"/>
      <c r="L21945" s="5"/>
      <c r="M21945" s="5"/>
      <c r="N21945" s="5"/>
      <c r="O21945" s="5"/>
      <c r="P21945" s="5"/>
      <c r="Q21945" s="5"/>
      <c r="R21945" s="5"/>
      <c r="S21945" s="5"/>
      <c r="T21945" s="5"/>
      <c r="U21945" s="5"/>
      <c r="V21945" s="5"/>
      <c r="W21945" s="5"/>
      <c r="X21945" s="5"/>
      <c r="Y21945" s="5"/>
      <c r="Z21945" s="5"/>
      <c r="AA21945" s="5"/>
      <c r="AB21945" s="5"/>
      <c r="AC21945" s="5"/>
      <c r="AD21945" s="5"/>
      <c r="AE21945" s="5"/>
      <c r="AF21945" s="5"/>
      <c r="AG21945" s="5"/>
      <c r="AH21945" s="5"/>
      <c r="AI21945" s="5"/>
      <c r="AJ21945" s="5"/>
    </row>
    <row r="21946" spans="11:36">
      <c r="K21946" s="5"/>
      <c r="L21946" s="5"/>
      <c r="M21946" s="5"/>
      <c r="N21946" s="5"/>
      <c r="O21946" s="5"/>
      <c r="P21946" s="5"/>
      <c r="Q21946" s="5"/>
      <c r="R21946" s="5"/>
      <c r="S21946" s="5"/>
      <c r="T21946" s="5"/>
      <c r="U21946" s="5"/>
      <c r="V21946" s="5"/>
      <c r="W21946" s="5"/>
      <c r="X21946" s="5"/>
      <c r="Y21946" s="5"/>
      <c r="Z21946" s="5"/>
      <c r="AA21946" s="5"/>
      <c r="AB21946" s="5"/>
      <c r="AC21946" s="5"/>
      <c r="AD21946" s="5"/>
      <c r="AE21946" s="5"/>
      <c r="AF21946" s="5"/>
      <c r="AG21946" s="5"/>
      <c r="AH21946" s="5"/>
      <c r="AI21946" s="5"/>
      <c r="AJ21946" s="5"/>
    </row>
    <row r="21947" spans="11:36">
      <c r="K21947" s="5"/>
      <c r="L21947" s="5"/>
      <c r="M21947" s="5"/>
      <c r="N21947" s="5"/>
      <c r="O21947" s="5"/>
      <c r="P21947" s="5"/>
      <c r="Q21947" s="5"/>
      <c r="R21947" s="5"/>
      <c r="S21947" s="5"/>
      <c r="T21947" s="5"/>
      <c r="U21947" s="5"/>
      <c r="V21947" s="5"/>
      <c r="W21947" s="5"/>
      <c r="X21947" s="5"/>
      <c r="Y21947" s="5"/>
      <c r="Z21947" s="5"/>
      <c r="AA21947" s="5"/>
      <c r="AB21947" s="5"/>
      <c r="AC21947" s="5"/>
      <c r="AD21947" s="5"/>
      <c r="AE21947" s="5"/>
      <c r="AF21947" s="5"/>
      <c r="AG21947" s="5"/>
      <c r="AH21947" s="5"/>
      <c r="AI21947" s="5"/>
      <c r="AJ21947" s="5"/>
    </row>
    <row r="21948" spans="11:36">
      <c r="K21948" s="5"/>
      <c r="L21948" s="5"/>
      <c r="M21948" s="5"/>
      <c r="N21948" s="5"/>
      <c r="O21948" s="5"/>
      <c r="P21948" s="5"/>
      <c r="Q21948" s="5"/>
      <c r="R21948" s="5"/>
      <c r="S21948" s="5"/>
      <c r="T21948" s="5"/>
      <c r="U21948" s="5"/>
      <c r="V21948" s="5"/>
      <c r="W21948" s="5"/>
      <c r="X21948" s="5"/>
      <c r="Y21948" s="5"/>
      <c r="Z21948" s="5"/>
      <c r="AA21948" s="5"/>
      <c r="AB21948" s="5"/>
      <c r="AC21948" s="5"/>
      <c r="AD21948" s="5"/>
      <c r="AE21948" s="5"/>
      <c r="AF21948" s="5"/>
      <c r="AG21948" s="5"/>
      <c r="AH21948" s="5"/>
      <c r="AI21948" s="5"/>
      <c r="AJ21948" s="5"/>
    </row>
    <row r="21949" spans="11:36">
      <c r="K21949" s="5"/>
      <c r="L21949" s="5"/>
      <c r="M21949" s="5"/>
      <c r="N21949" s="5"/>
      <c r="O21949" s="5"/>
      <c r="P21949" s="5"/>
      <c r="Q21949" s="5"/>
      <c r="R21949" s="5"/>
      <c r="S21949" s="5"/>
      <c r="T21949" s="5"/>
      <c r="U21949" s="5"/>
      <c r="V21949" s="5"/>
      <c r="W21949" s="5"/>
      <c r="X21949" s="5"/>
      <c r="Y21949" s="5"/>
      <c r="Z21949" s="5"/>
      <c r="AA21949" s="5"/>
      <c r="AB21949" s="5"/>
      <c r="AC21949" s="5"/>
      <c r="AD21949" s="5"/>
      <c r="AE21949" s="5"/>
      <c r="AF21949" s="5"/>
      <c r="AG21949" s="5"/>
      <c r="AH21949" s="5"/>
      <c r="AI21949" s="5"/>
      <c r="AJ21949" s="5"/>
    </row>
    <row r="21950" spans="11:36">
      <c r="K21950" s="5"/>
      <c r="L21950" s="5"/>
      <c r="M21950" s="5"/>
      <c r="N21950" s="5"/>
      <c r="O21950" s="5"/>
      <c r="P21950" s="5"/>
      <c r="Q21950" s="5"/>
      <c r="R21950" s="5"/>
      <c r="S21950" s="5"/>
      <c r="T21950" s="5"/>
      <c r="U21950" s="5"/>
      <c r="V21950" s="5"/>
      <c r="W21950" s="5"/>
      <c r="X21950" s="5"/>
      <c r="Y21950" s="5"/>
      <c r="Z21950" s="5"/>
      <c r="AA21950" s="5"/>
      <c r="AB21950" s="5"/>
      <c r="AC21950" s="5"/>
      <c r="AD21950" s="5"/>
      <c r="AE21950" s="5"/>
      <c r="AF21950" s="5"/>
      <c r="AG21950" s="5"/>
      <c r="AH21950" s="5"/>
      <c r="AI21950" s="5"/>
      <c r="AJ21950" s="5"/>
    </row>
    <row r="21951" spans="11:36">
      <c r="K21951" s="5"/>
      <c r="L21951" s="5"/>
      <c r="M21951" s="5"/>
      <c r="N21951" s="5"/>
      <c r="O21951" s="5"/>
      <c r="P21951" s="5"/>
      <c r="Q21951" s="5"/>
      <c r="R21951" s="5"/>
      <c r="S21951" s="5"/>
      <c r="T21951" s="5"/>
      <c r="U21951" s="5"/>
      <c r="V21951" s="5"/>
      <c r="W21951" s="5"/>
      <c r="X21951" s="5"/>
      <c r="Y21951" s="5"/>
      <c r="Z21951" s="5"/>
      <c r="AA21951" s="5"/>
      <c r="AB21951" s="5"/>
      <c r="AC21951" s="5"/>
      <c r="AD21951" s="5"/>
      <c r="AE21951" s="5"/>
      <c r="AF21951" s="5"/>
      <c r="AG21951" s="5"/>
      <c r="AH21951" s="5"/>
      <c r="AI21951" s="5"/>
      <c r="AJ21951" s="5"/>
    </row>
    <row r="21952" spans="11:36">
      <c r="K21952" s="5"/>
      <c r="L21952" s="5"/>
      <c r="M21952" s="5"/>
      <c r="N21952" s="5"/>
      <c r="O21952" s="5"/>
      <c r="P21952" s="5"/>
      <c r="Q21952" s="5"/>
      <c r="R21952" s="5"/>
      <c r="S21952" s="5"/>
      <c r="T21952" s="5"/>
      <c r="U21952" s="5"/>
      <c r="V21952" s="5"/>
      <c r="W21952" s="5"/>
      <c r="X21952" s="5"/>
      <c r="Y21952" s="5"/>
      <c r="Z21952" s="5"/>
      <c r="AA21952" s="5"/>
      <c r="AB21952" s="5"/>
      <c r="AC21952" s="5"/>
      <c r="AD21952" s="5"/>
      <c r="AE21952" s="5"/>
      <c r="AF21952" s="5"/>
      <c r="AG21952" s="5"/>
      <c r="AH21952" s="5"/>
      <c r="AI21952" s="5"/>
      <c r="AJ21952" s="5"/>
    </row>
    <row r="21953" spans="11:36">
      <c r="K21953" s="5"/>
      <c r="L21953" s="5"/>
      <c r="M21953" s="5"/>
      <c r="N21953" s="5"/>
      <c r="O21953" s="5"/>
      <c r="P21953" s="5"/>
      <c r="Q21953" s="5"/>
      <c r="R21953" s="5"/>
      <c r="S21953" s="5"/>
      <c r="T21953" s="5"/>
      <c r="U21953" s="5"/>
      <c r="V21953" s="5"/>
      <c r="W21953" s="5"/>
      <c r="X21953" s="5"/>
      <c r="Y21953" s="5"/>
      <c r="Z21953" s="5"/>
      <c r="AA21953" s="5"/>
      <c r="AB21953" s="5"/>
      <c r="AC21953" s="5"/>
      <c r="AD21953" s="5"/>
      <c r="AE21953" s="5"/>
      <c r="AF21953" s="5"/>
      <c r="AG21953" s="5"/>
      <c r="AH21953" s="5"/>
      <c r="AI21953" s="5"/>
      <c r="AJ21953" s="5"/>
    </row>
    <row r="21954" spans="11:36">
      <c r="K21954" s="5"/>
      <c r="L21954" s="5"/>
      <c r="M21954" s="5"/>
      <c r="N21954" s="5"/>
      <c r="O21954" s="5"/>
      <c r="P21954" s="5"/>
      <c r="Q21954" s="5"/>
      <c r="R21954" s="5"/>
      <c r="S21954" s="5"/>
      <c r="T21954" s="5"/>
      <c r="U21954" s="5"/>
      <c r="V21954" s="5"/>
      <c r="W21954" s="5"/>
      <c r="X21954" s="5"/>
      <c r="Y21954" s="5"/>
      <c r="Z21954" s="5"/>
      <c r="AA21954" s="5"/>
      <c r="AB21954" s="5"/>
      <c r="AC21954" s="5"/>
      <c r="AD21954" s="5"/>
      <c r="AE21954" s="5"/>
      <c r="AF21954" s="5"/>
      <c r="AG21954" s="5"/>
      <c r="AH21954" s="5"/>
      <c r="AI21954" s="5"/>
      <c r="AJ21954" s="5"/>
    </row>
    <row r="21955" spans="11:36">
      <c r="K21955" s="5"/>
      <c r="L21955" s="5"/>
      <c r="M21955" s="5"/>
      <c r="N21955" s="5"/>
      <c r="O21955" s="5"/>
      <c r="P21955" s="5"/>
      <c r="Q21955" s="5"/>
      <c r="R21955" s="5"/>
      <c r="S21955" s="5"/>
      <c r="T21955" s="5"/>
      <c r="U21955" s="5"/>
      <c r="V21955" s="5"/>
      <c r="W21955" s="5"/>
      <c r="X21955" s="5"/>
      <c r="Y21955" s="5"/>
      <c r="Z21955" s="5"/>
      <c r="AA21955" s="5"/>
      <c r="AB21955" s="5"/>
      <c r="AC21955" s="5"/>
      <c r="AD21955" s="5"/>
      <c r="AE21955" s="5"/>
      <c r="AF21955" s="5"/>
      <c r="AG21955" s="5"/>
      <c r="AH21955" s="5"/>
      <c r="AI21955" s="5"/>
      <c r="AJ21955" s="5"/>
    </row>
    <row r="21956" spans="11:36">
      <c r="K21956" s="5"/>
      <c r="L21956" s="5"/>
      <c r="M21956" s="5"/>
      <c r="N21956" s="5"/>
      <c r="O21956" s="5"/>
      <c r="P21956" s="5"/>
      <c r="Q21956" s="5"/>
      <c r="R21956" s="5"/>
      <c r="S21956" s="5"/>
      <c r="T21956" s="5"/>
      <c r="U21956" s="5"/>
      <c r="V21956" s="5"/>
      <c r="W21956" s="5"/>
      <c r="X21956" s="5"/>
      <c r="Y21956" s="5"/>
      <c r="Z21956" s="5"/>
      <c r="AA21956" s="5"/>
      <c r="AB21956" s="5"/>
      <c r="AC21956" s="5"/>
      <c r="AD21956" s="5"/>
      <c r="AE21956" s="5"/>
      <c r="AF21956" s="5"/>
      <c r="AG21956" s="5"/>
      <c r="AH21956" s="5"/>
      <c r="AI21956" s="5"/>
      <c r="AJ21956" s="5"/>
    </row>
    <row r="21957" spans="11:36">
      <c r="K21957" s="5"/>
      <c r="L21957" s="5"/>
      <c r="M21957" s="5"/>
      <c r="N21957" s="5"/>
      <c r="O21957" s="5"/>
      <c r="P21957" s="5"/>
      <c r="Q21957" s="5"/>
      <c r="R21957" s="5"/>
      <c r="S21957" s="5"/>
      <c r="T21957" s="5"/>
      <c r="U21957" s="5"/>
      <c r="V21957" s="5"/>
      <c r="W21957" s="5"/>
      <c r="X21957" s="5"/>
      <c r="Y21957" s="5"/>
      <c r="Z21957" s="5"/>
      <c r="AA21957" s="5"/>
      <c r="AB21957" s="5"/>
      <c r="AC21957" s="5"/>
      <c r="AD21957" s="5"/>
      <c r="AE21957" s="5"/>
      <c r="AF21957" s="5"/>
      <c r="AG21957" s="5"/>
      <c r="AH21957" s="5"/>
      <c r="AI21957" s="5"/>
      <c r="AJ21957" s="5"/>
    </row>
    <row r="21958" spans="11:36">
      <c r="K21958" s="5"/>
      <c r="L21958" s="5"/>
      <c r="M21958" s="5"/>
      <c r="N21958" s="5"/>
      <c r="O21958" s="5"/>
      <c r="P21958" s="5"/>
      <c r="Q21958" s="5"/>
      <c r="R21958" s="5"/>
      <c r="S21958" s="5"/>
      <c r="T21958" s="5"/>
      <c r="U21958" s="5"/>
      <c r="V21958" s="5"/>
      <c r="W21958" s="5"/>
      <c r="X21958" s="5"/>
      <c r="Y21958" s="5"/>
      <c r="Z21958" s="5"/>
      <c r="AA21958" s="5"/>
      <c r="AB21958" s="5"/>
      <c r="AC21958" s="5"/>
      <c r="AD21958" s="5"/>
      <c r="AE21958" s="5"/>
      <c r="AF21958" s="5"/>
      <c r="AG21958" s="5"/>
      <c r="AH21958" s="5"/>
      <c r="AI21958" s="5"/>
      <c r="AJ21958" s="5"/>
    </row>
    <row r="21959" spans="11:36">
      <c r="K21959" s="5"/>
      <c r="L21959" s="5"/>
      <c r="M21959" s="5"/>
      <c r="N21959" s="5"/>
      <c r="O21959" s="5"/>
      <c r="P21959" s="5"/>
      <c r="Q21959" s="5"/>
      <c r="R21959" s="5"/>
      <c r="S21959" s="5"/>
      <c r="T21959" s="5"/>
      <c r="U21959" s="5"/>
      <c r="V21959" s="5"/>
      <c r="W21959" s="5"/>
      <c r="X21959" s="5"/>
      <c r="Y21959" s="5"/>
      <c r="Z21959" s="5"/>
      <c r="AA21959" s="5"/>
      <c r="AB21959" s="5"/>
      <c r="AC21959" s="5"/>
      <c r="AD21959" s="5"/>
      <c r="AE21959" s="5"/>
      <c r="AF21959" s="5"/>
      <c r="AG21959" s="5"/>
      <c r="AH21959" s="5"/>
      <c r="AI21959" s="5"/>
      <c r="AJ21959" s="5"/>
    </row>
    <row r="21960" spans="11:36">
      <c r="K21960" s="5"/>
      <c r="L21960" s="5"/>
      <c r="M21960" s="5"/>
      <c r="N21960" s="5"/>
      <c r="O21960" s="5"/>
      <c r="P21960" s="5"/>
      <c r="Q21960" s="5"/>
      <c r="R21960" s="5"/>
      <c r="S21960" s="5"/>
      <c r="T21960" s="5"/>
      <c r="U21960" s="5"/>
      <c r="V21960" s="5"/>
      <c r="W21960" s="5"/>
      <c r="X21960" s="5"/>
      <c r="Y21960" s="5"/>
      <c r="Z21960" s="5"/>
      <c r="AA21960" s="5"/>
      <c r="AB21960" s="5"/>
      <c r="AC21960" s="5"/>
      <c r="AD21960" s="5"/>
      <c r="AE21960" s="5"/>
      <c r="AF21960" s="5"/>
      <c r="AG21960" s="5"/>
      <c r="AH21960" s="5"/>
      <c r="AI21960" s="5"/>
      <c r="AJ21960" s="5"/>
    </row>
    <row r="21961" spans="11:36">
      <c r="K21961" s="5"/>
      <c r="L21961" s="5"/>
      <c r="M21961" s="5"/>
      <c r="N21961" s="5"/>
      <c r="O21961" s="5"/>
      <c r="P21961" s="5"/>
      <c r="Q21961" s="5"/>
      <c r="R21961" s="5"/>
      <c r="S21961" s="5"/>
      <c r="T21961" s="5"/>
      <c r="U21961" s="5"/>
      <c r="V21961" s="5"/>
      <c r="W21961" s="5"/>
      <c r="X21961" s="5"/>
      <c r="Y21961" s="5"/>
      <c r="Z21961" s="5"/>
      <c r="AA21961" s="5"/>
      <c r="AB21961" s="5"/>
      <c r="AC21961" s="5"/>
      <c r="AD21961" s="5"/>
      <c r="AE21961" s="5"/>
      <c r="AF21961" s="5"/>
      <c r="AG21961" s="5"/>
      <c r="AH21961" s="5"/>
      <c r="AI21961" s="5"/>
      <c r="AJ21961" s="5"/>
    </row>
    <row r="21962" spans="11:36">
      <c r="K21962" s="5"/>
      <c r="L21962" s="5"/>
      <c r="M21962" s="5"/>
      <c r="N21962" s="5"/>
      <c r="O21962" s="5"/>
      <c r="P21962" s="5"/>
      <c r="Q21962" s="5"/>
      <c r="R21962" s="5"/>
      <c r="S21962" s="5"/>
      <c r="T21962" s="5"/>
      <c r="U21962" s="5"/>
      <c r="V21962" s="5"/>
      <c r="W21962" s="5"/>
      <c r="X21962" s="5"/>
      <c r="Y21962" s="5"/>
      <c r="Z21962" s="5"/>
      <c r="AA21962" s="5"/>
      <c r="AB21962" s="5"/>
      <c r="AC21962" s="5"/>
      <c r="AD21962" s="5"/>
      <c r="AE21962" s="5"/>
      <c r="AF21962" s="5"/>
      <c r="AG21962" s="5"/>
      <c r="AH21962" s="5"/>
      <c r="AI21962" s="5"/>
      <c r="AJ21962" s="5"/>
    </row>
    <row r="21963" spans="11:36">
      <c r="K21963" s="5"/>
      <c r="L21963" s="5"/>
      <c r="M21963" s="5"/>
      <c r="N21963" s="5"/>
      <c r="O21963" s="5"/>
      <c r="P21963" s="5"/>
      <c r="Q21963" s="5"/>
      <c r="R21963" s="5"/>
      <c r="S21963" s="5"/>
      <c r="T21963" s="5"/>
      <c r="U21963" s="5"/>
      <c r="V21963" s="5"/>
      <c r="W21963" s="5"/>
      <c r="X21963" s="5"/>
      <c r="Y21963" s="5"/>
      <c r="Z21963" s="5"/>
      <c r="AA21963" s="5"/>
      <c r="AB21963" s="5"/>
      <c r="AC21963" s="5"/>
      <c r="AD21963" s="5"/>
      <c r="AE21963" s="5"/>
      <c r="AF21963" s="5"/>
      <c r="AG21963" s="5"/>
      <c r="AH21963" s="5"/>
      <c r="AI21963" s="5"/>
      <c r="AJ21963" s="5"/>
    </row>
    <row r="21964" spans="11:36">
      <c r="K21964" s="5"/>
      <c r="L21964" s="5"/>
      <c r="M21964" s="5"/>
      <c r="N21964" s="5"/>
      <c r="O21964" s="5"/>
      <c r="P21964" s="5"/>
      <c r="Q21964" s="5"/>
      <c r="R21964" s="5"/>
      <c r="S21964" s="5"/>
      <c r="T21964" s="5"/>
      <c r="U21964" s="5"/>
      <c r="V21964" s="5"/>
      <c r="W21964" s="5"/>
      <c r="X21964" s="5"/>
      <c r="Y21964" s="5"/>
      <c r="Z21964" s="5"/>
      <c r="AA21964" s="5"/>
      <c r="AB21964" s="5"/>
      <c r="AC21964" s="5"/>
      <c r="AD21964" s="5"/>
      <c r="AE21964" s="5"/>
      <c r="AF21964" s="5"/>
      <c r="AG21964" s="5"/>
      <c r="AH21964" s="5"/>
      <c r="AI21964" s="5"/>
      <c r="AJ21964" s="5"/>
    </row>
    <row r="21965" spans="11:36">
      <c r="K21965" s="5"/>
      <c r="L21965" s="5"/>
      <c r="M21965" s="5"/>
      <c r="N21965" s="5"/>
      <c r="O21965" s="5"/>
      <c r="P21965" s="5"/>
      <c r="Q21965" s="5"/>
      <c r="R21965" s="5"/>
      <c r="S21965" s="5"/>
      <c r="T21965" s="5"/>
      <c r="U21965" s="5"/>
      <c r="V21965" s="5"/>
      <c r="W21965" s="5"/>
      <c r="X21965" s="5"/>
      <c r="Y21965" s="5"/>
      <c r="Z21965" s="5"/>
      <c r="AA21965" s="5"/>
      <c r="AB21965" s="5"/>
      <c r="AC21965" s="5"/>
      <c r="AD21965" s="5"/>
      <c r="AE21965" s="5"/>
      <c r="AF21965" s="5"/>
      <c r="AG21965" s="5"/>
      <c r="AH21965" s="5"/>
      <c r="AI21965" s="5"/>
      <c r="AJ21965" s="5"/>
    </row>
    <row r="21966" spans="11:36">
      <c r="K21966" s="5"/>
      <c r="L21966" s="5"/>
      <c r="M21966" s="5"/>
      <c r="N21966" s="5"/>
      <c r="O21966" s="5"/>
      <c r="P21966" s="5"/>
      <c r="Q21966" s="5"/>
      <c r="R21966" s="5"/>
      <c r="S21966" s="5"/>
      <c r="T21966" s="5"/>
      <c r="U21966" s="5"/>
      <c r="V21966" s="5"/>
      <c r="W21966" s="5"/>
      <c r="X21966" s="5"/>
      <c r="Y21966" s="5"/>
      <c r="Z21966" s="5"/>
      <c r="AA21966" s="5"/>
      <c r="AB21966" s="5"/>
      <c r="AC21966" s="5"/>
      <c r="AD21966" s="5"/>
      <c r="AE21966" s="5"/>
      <c r="AF21966" s="5"/>
      <c r="AG21966" s="5"/>
      <c r="AH21966" s="5"/>
      <c r="AI21966" s="5"/>
      <c r="AJ21966" s="5"/>
    </row>
    <row r="21967" spans="11:36">
      <c r="K21967" s="5"/>
      <c r="L21967" s="5"/>
      <c r="M21967" s="5"/>
      <c r="N21967" s="5"/>
      <c r="O21967" s="5"/>
      <c r="P21967" s="5"/>
      <c r="Q21967" s="5"/>
      <c r="R21967" s="5"/>
      <c r="S21967" s="5"/>
      <c r="T21967" s="5"/>
      <c r="U21967" s="5"/>
      <c r="V21967" s="5"/>
      <c r="W21967" s="5"/>
      <c r="X21967" s="5"/>
      <c r="Y21967" s="5"/>
      <c r="Z21967" s="5"/>
      <c r="AA21967" s="5"/>
      <c r="AB21967" s="5"/>
      <c r="AC21967" s="5"/>
      <c r="AD21967" s="5"/>
      <c r="AE21967" s="5"/>
      <c r="AF21967" s="5"/>
      <c r="AG21967" s="5"/>
      <c r="AH21967" s="5"/>
      <c r="AI21967" s="5"/>
      <c r="AJ21967" s="5"/>
    </row>
    <row r="21968" spans="11:36">
      <c r="K21968" s="5"/>
      <c r="L21968" s="5"/>
      <c r="M21968" s="5"/>
      <c r="N21968" s="5"/>
      <c r="O21968" s="5"/>
      <c r="P21968" s="5"/>
      <c r="Q21968" s="5"/>
      <c r="R21968" s="5"/>
      <c r="S21968" s="5"/>
      <c r="T21968" s="5"/>
      <c r="U21968" s="5"/>
      <c r="V21968" s="5"/>
      <c r="W21968" s="5"/>
      <c r="X21968" s="5"/>
      <c r="Y21968" s="5"/>
      <c r="Z21968" s="5"/>
      <c r="AA21968" s="5"/>
      <c r="AB21968" s="5"/>
      <c r="AC21968" s="5"/>
      <c r="AD21968" s="5"/>
      <c r="AE21968" s="5"/>
      <c r="AF21968" s="5"/>
      <c r="AG21968" s="5"/>
      <c r="AH21968" s="5"/>
      <c r="AI21968" s="5"/>
      <c r="AJ21968" s="5"/>
    </row>
    <row r="21969" spans="11:36">
      <c r="K21969" s="5"/>
      <c r="L21969" s="5"/>
      <c r="M21969" s="5"/>
      <c r="N21969" s="5"/>
      <c r="O21969" s="5"/>
      <c r="P21969" s="5"/>
      <c r="Q21969" s="5"/>
      <c r="R21969" s="5"/>
      <c r="S21969" s="5"/>
      <c r="T21969" s="5"/>
      <c r="U21969" s="5"/>
      <c r="V21969" s="5"/>
      <c r="W21969" s="5"/>
      <c r="X21969" s="5"/>
      <c r="Y21969" s="5"/>
      <c r="Z21969" s="5"/>
      <c r="AA21969" s="5"/>
      <c r="AB21969" s="5"/>
      <c r="AC21969" s="5"/>
      <c r="AD21969" s="5"/>
      <c r="AE21969" s="5"/>
      <c r="AF21969" s="5"/>
      <c r="AG21969" s="5"/>
      <c r="AH21969" s="5"/>
      <c r="AI21969" s="5"/>
      <c r="AJ21969" s="5"/>
    </row>
    <row r="21970" spans="11:36">
      <c r="K21970" s="5"/>
      <c r="L21970" s="5"/>
      <c r="M21970" s="5"/>
      <c r="N21970" s="5"/>
      <c r="O21970" s="5"/>
      <c r="P21970" s="5"/>
      <c r="Q21970" s="5"/>
      <c r="R21970" s="5"/>
      <c r="S21970" s="5"/>
      <c r="T21970" s="5"/>
      <c r="U21970" s="5"/>
      <c r="V21970" s="5"/>
      <c r="W21970" s="5"/>
      <c r="X21970" s="5"/>
      <c r="Y21970" s="5"/>
      <c r="Z21970" s="5"/>
      <c r="AA21970" s="5"/>
      <c r="AB21970" s="5"/>
      <c r="AC21970" s="5"/>
      <c r="AD21970" s="5"/>
      <c r="AE21970" s="5"/>
      <c r="AF21970" s="5"/>
      <c r="AG21970" s="5"/>
      <c r="AH21970" s="5"/>
      <c r="AI21970" s="5"/>
      <c r="AJ21970" s="5"/>
    </row>
    <row r="21971" spans="11:36">
      <c r="K21971" s="5"/>
      <c r="L21971" s="5"/>
      <c r="M21971" s="5"/>
      <c r="N21971" s="5"/>
      <c r="O21971" s="5"/>
      <c r="P21971" s="5"/>
      <c r="Q21971" s="5"/>
      <c r="R21971" s="5"/>
      <c r="S21971" s="5"/>
      <c r="T21971" s="5"/>
      <c r="U21971" s="5"/>
      <c r="V21971" s="5"/>
      <c r="W21971" s="5"/>
      <c r="X21971" s="5"/>
      <c r="Y21971" s="5"/>
      <c r="Z21971" s="5"/>
      <c r="AA21971" s="5"/>
      <c r="AB21971" s="5"/>
      <c r="AC21971" s="5"/>
      <c r="AD21971" s="5"/>
      <c r="AE21971" s="5"/>
      <c r="AF21971" s="5"/>
      <c r="AG21971" s="5"/>
      <c r="AH21971" s="5"/>
      <c r="AI21971" s="5"/>
      <c r="AJ21971" s="5"/>
    </row>
    <row r="21972" spans="11:36">
      <c r="K21972" s="5"/>
      <c r="L21972" s="5"/>
      <c r="M21972" s="5"/>
      <c r="N21972" s="5"/>
      <c r="O21972" s="5"/>
      <c r="P21972" s="5"/>
      <c r="Q21972" s="5"/>
      <c r="R21972" s="5"/>
      <c r="S21972" s="5"/>
      <c r="T21972" s="5"/>
      <c r="U21972" s="5"/>
      <c r="V21972" s="5"/>
      <c r="W21972" s="5"/>
      <c r="X21972" s="5"/>
      <c r="Y21972" s="5"/>
      <c r="Z21972" s="5"/>
      <c r="AA21972" s="5"/>
      <c r="AB21972" s="5"/>
      <c r="AC21972" s="5"/>
      <c r="AD21972" s="5"/>
      <c r="AE21972" s="5"/>
      <c r="AF21972" s="5"/>
      <c r="AG21972" s="5"/>
      <c r="AH21972" s="5"/>
      <c r="AI21972" s="5"/>
      <c r="AJ21972" s="5"/>
    </row>
    <row r="21973" spans="11:36">
      <c r="K21973" s="5"/>
      <c r="L21973" s="5"/>
      <c r="M21973" s="5"/>
      <c r="N21973" s="5"/>
      <c r="O21973" s="5"/>
      <c r="P21973" s="5"/>
      <c r="Q21973" s="5"/>
      <c r="R21973" s="5"/>
      <c r="S21973" s="5"/>
      <c r="T21973" s="5"/>
      <c r="U21973" s="5"/>
      <c r="V21973" s="5"/>
      <c r="W21973" s="5"/>
      <c r="X21973" s="5"/>
      <c r="Y21973" s="5"/>
      <c r="Z21973" s="5"/>
      <c r="AA21973" s="5"/>
      <c r="AB21973" s="5"/>
      <c r="AC21973" s="5"/>
      <c r="AD21973" s="5"/>
      <c r="AE21973" s="5"/>
      <c r="AF21973" s="5"/>
      <c r="AG21973" s="5"/>
      <c r="AH21973" s="5"/>
      <c r="AI21973" s="5"/>
      <c r="AJ21973" s="5"/>
    </row>
    <row r="21974" spans="11:36">
      <c r="K21974" s="5"/>
      <c r="L21974" s="5"/>
      <c r="M21974" s="5"/>
      <c r="N21974" s="5"/>
      <c r="O21974" s="5"/>
      <c r="P21974" s="5"/>
      <c r="Q21974" s="5"/>
      <c r="R21974" s="5"/>
      <c r="S21974" s="5"/>
      <c r="T21974" s="5"/>
      <c r="U21974" s="5"/>
      <c r="V21974" s="5"/>
      <c r="W21974" s="5"/>
      <c r="X21974" s="5"/>
      <c r="Y21974" s="5"/>
      <c r="Z21974" s="5"/>
      <c r="AA21974" s="5"/>
      <c r="AB21974" s="5"/>
      <c r="AC21974" s="5"/>
      <c r="AD21974" s="5"/>
      <c r="AE21974" s="5"/>
      <c r="AF21974" s="5"/>
      <c r="AG21974" s="5"/>
      <c r="AH21974" s="5"/>
      <c r="AI21974" s="5"/>
      <c r="AJ21974" s="5"/>
    </row>
    <row r="21975" spans="11:36">
      <c r="K21975" s="5"/>
      <c r="L21975" s="5"/>
      <c r="M21975" s="5"/>
      <c r="N21975" s="5"/>
      <c r="O21975" s="5"/>
      <c r="P21975" s="5"/>
      <c r="Q21975" s="5"/>
      <c r="R21975" s="5"/>
      <c r="S21975" s="5"/>
      <c r="T21975" s="5"/>
      <c r="U21975" s="5"/>
      <c r="V21975" s="5"/>
      <c r="W21975" s="5"/>
      <c r="X21975" s="5"/>
      <c r="Y21975" s="5"/>
      <c r="Z21975" s="5"/>
      <c r="AA21975" s="5"/>
      <c r="AB21975" s="5"/>
      <c r="AC21975" s="5"/>
      <c r="AD21975" s="5"/>
      <c r="AE21975" s="5"/>
      <c r="AF21975" s="5"/>
      <c r="AG21975" s="5"/>
      <c r="AH21975" s="5"/>
      <c r="AI21975" s="5"/>
      <c r="AJ21975" s="5"/>
    </row>
    <row r="21976" spans="11:36">
      <c r="K21976" s="5"/>
      <c r="L21976" s="5"/>
      <c r="M21976" s="5"/>
      <c r="N21976" s="5"/>
      <c r="O21976" s="5"/>
      <c r="P21976" s="5"/>
      <c r="Q21976" s="5"/>
      <c r="R21976" s="5"/>
      <c r="S21976" s="5"/>
      <c r="T21976" s="5"/>
      <c r="U21976" s="5"/>
      <c r="V21976" s="5"/>
      <c r="W21976" s="5"/>
      <c r="X21976" s="5"/>
      <c r="Y21976" s="5"/>
      <c r="Z21976" s="5"/>
      <c r="AA21976" s="5"/>
      <c r="AB21976" s="5"/>
      <c r="AC21976" s="5"/>
      <c r="AD21976" s="5"/>
      <c r="AE21976" s="5"/>
      <c r="AF21976" s="5"/>
      <c r="AG21976" s="5"/>
      <c r="AH21976" s="5"/>
      <c r="AI21976" s="5"/>
      <c r="AJ21976" s="5"/>
    </row>
    <row r="21977" spans="11:36">
      <c r="K21977" s="5"/>
      <c r="L21977" s="5"/>
      <c r="M21977" s="5"/>
      <c r="N21977" s="5"/>
      <c r="O21977" s="5"/>
      <c r="P21977" s="5"/>
      <c r="Q21977" s="5"/>
      <c r="R21977" s="5"/>
      <c r="S21977" s="5"/>
      <c r="T21977" s="5"/>
      <c r="U21977" s="5"/>
      <c r="V21977" s="5"/>
      <c r="W21977" s="5"/>
      <c r="X21977" s="5"/>
      <c r="Y21977" s="5"/>
      <c r="Z21977" s="5"/>
      <c r="AA21977" s="5"/>
      <c r="AB21977" s="5"/>
      <c r="AC21977" s="5"/>
      <c r="AD21977" s="5"/>
      <c r="AE21977" s="5"/>
      <c r="AF21977" s="5"/>
      <c r="AG21977" s="5"/>
      <c r="AH21977" s="5"/>
      <c r="AI21977" s="5"/>
      <c r="AJ21977" s="5"/>
    </row>
    <row r="21978" spans="11:36">
      <c r="K21978" s="5"/>
      <c r="L21978" s="5"/>
      <c r="M21978" s="5"/>
      <c r="N21978" s="5"/>
      <c r="O21978" s="5"/>
      <c r="P21978" s="5"/>
      <c r="Q21978" s="5"/>
      <c r="R21978" s="5"/>
      <c r="S21978" s="5"/>
      <c r="T21978" s="5"/>
      <c r="U21978" s="5"/>
      <c r="V21978" s="5"/>
      <c r="W21978" s="5"/>
      <c r="X21978" s="5"/>
      <c r="Y21978" s="5"/>
      <c r="Z21978" s="5"/>
      <c r="AA21978" s="5"/>
      <c r="AB21978" s="5"/>
      <c r="AC21978" s="5"/>
      <c r="AD21978" s="5"/>
      <c r="AE21978" s="5"/>
      <c r="AF21978" s="5"/>
      <c r="AG21978" s="5"/>
      <c r="AH21978" s="5"/>
      <c r="AI21978" s="5"/>
      <c r="AJ21978" s="5"/>
    </row>
    <row r="21979" spans="11:36">
      <c r="K21979" s="5"/>
      <c r="L21979" s="5"/>
      <c r="M21979" s="5"/>
      <c r="N21979" s="5"/>
      <c r="O21979" s="5"/>
      <c r="P21979" s="5"/>
      <c r="Q21979" s="5"/>
      <c r="R21979" s="5"/>
      <c r="S21979" s="5"/>
      <c r="T21979" s="5"/>
      <c r="U21979" s="5"/>
      <c r="V21979" s="5"/>
      <c r="W21979" s="5"/>
      <c r="X21979" s="5"/>
      <c r="Y21979" s="5"/>
      <c r="Z21979" s="5"/>
      <c r="AA21979" s="5"/>
      <c r="AB21979" s="5"/>
      <c r="AC21979" s="5"/>
      <c r="AD21979" s="5"/>
      <c r="AE21979" s="5"/>
      <c r="AF21979" s="5"/>
      <c r="AG21979" s="5"/>
      <c r="AH21979" s="5"/>
      <c r="AI21979" s="5"/>
      <c r="AJ21979" s="5"/>
    </row>
    <row r="21980" spans="11:36">
      <c r="K21980" s="5"/>
      <c r="L21980" s="5"/>
      <c r="M21980" s="5"/>
      <c r="N21980" s="5"/>
      <c r="O21980" s="5"/>
      <c r="P21980" s="5"/>
      <c r="Q21980" s="5"/>
      <c r="R21980" s="5"/>
      <c r="S21980" s="5"/>
      <c r="T21980" s="5"/>
      <c r="U21980" s="5"/>
      <c r="V21980" s="5"/>
      <c r="W21980" s="5"/>
      <c r="X21980" s="5"/>
      <c r="Y21980" s="5"/>
      <c r="Z21980" s="5"/>
      <c r="AA21980" s="5"/>
      <c r="AB21980" s="5"/>
      <c r="AC21980" s="5"/>
      <c r="AD21980" s="5"/>
      <c r="AE21980" s="5"/>
      <c r="AF21980" s="5"/>
      <c r="AG21980" s="5"/>
      <c r="AH21980" s="5"/>
      <c r="AI21980" s="5"/>
      <c r="AJ21980" s="5"/>
    </row>
    <row r="21981" spans="11:36">
      <c r="K21981" s="5"/>
      <c r="L21981" s="5"/>
      <c r="M21981" s="5"/>
      <c r="N21981" s="5"/>
      <c r="O21981" s="5"/>
      <c r="P21981" s="5"/>
      <c r="Q21981" s="5"/>
      <c r="R21981" s="5"/>
      <c r="S21981" s="5"/>
      <c r="T21981" s="5"/>
      <c r="U21981" s="5"/>
      <c r="V21981" s="5"/>
      <c r="W21981" s="5"/>
      <c r="X21981" s="5"/>
      <c r="Y21981" s="5"/>
      <c r="Z21981" s="5"/>
      <c r="AA21981" s="5"/>
      <c r="AB21981" s="5"/>
      <c r="AC21981" s="5"/>
      <c r="AD21981" s="5"/>
      <c r="AE21981" s="5"/>
      <c r="AF21981" s="5"/>
      <c r="AG21981" s="5"/>
      <c r="AH21981" s="5"/>
      <c r="AI21981" s="5"/>
      <c r="AJ21981" s="5"/>
    </row>
    <row r="21982" spans="11:36">
      <c r="K21982" s="5"/>
      <c r="L21982" s="5"/>
      <c r="M21982" s="5"/>
      <c r="N21982" s="5"/>
      <c r="O21982" s="5"/>
      <c r="P21982" s="5"/>
      <c r="Q21982" s="5"/>
      <c r="R21982" s="5"/>
      <c r="S21982" s="5"/>
      <c r="T21982" s="5"/>
      <c r="U21982" s="5"/>
      <c r="V21982" s="5"/>
      <c r="W21982" s="5"/>
      <c r="X21982" s="5"/>
      <c r="Y21982" s="5"/>
      <c r="Z21982" s="5"/>
      <c r="AA21982" s="5"/>
      <c r="AB21982" s="5"/>
      <c r="AC21982" s="5"/>
      <c r="AD21982" s="5"/>
      <c r="AE21982" s="5"/>
      <c r="AF21982" s="5"/>
      <c r="AG21982" s="5"/>
      <c r="AH21982" s="5"/>
      <c r="AI21982" s="5"/>
      <c r="AJ21982" s="5"/>
    </row>
    <row r="21983" spans="11:36">
      <c r="K21983" s="5"/>
      <c r="L21983" s="5"/>
      <c r="M21983" s="5"/>
      <c r="N21983" s="5"/>
      <c r="O21983" s="5"/>
      <c r="P21983" s="5"/>
      <c r="Q21983" s="5"/>
      <c r="R21983" s="5"/>
      <c r="S21983" s="5"/>
      <c r="T21983" s="5"/>
      <c r="U21983" s="5"/>
      <c r="V21983" s="5"/>
      <c r="W21983" s="5"/>
      <c r="X21983" s="5"/>
      <c r="Y21983" s="5"/>
      <c r="Z21983" s="5"/>
      <c r="AA21983" s="5"/>
      <c r="AB21983" s="5"/>
      <c r="AC21983" s="5"/>
      <c r="AD21983" s="5"/>
      <c r="AE21983" s="5"/>
      <c r="AF21983" s="5"/>
      <c r="AG21983" s="5"/>
      <c r="AH21983" s="5"/>
      <c r="AI21983" s="5"/>
      <c r="AJ21983" s="5"/>
    </row>
    <row r="21984" spans="11:36">
      <c r="K21984" s="5"/>
      <c r="L21984" s="5"/>
      <c r="M21984" s="5"/>
      <c r="N21984" s="5"/>
      <c r="O21984" s="5"/>
      <c r="P21984" s="5"/>
      <c r="Q21984" s="5"/>
      <c r="R21984" s="5"/>
      <c r="S21984" s="5"/>
      <c r="T21984" s="5"/>
      <c r="U21984" s="5"/>
      <c r="V21984" s="5"/>
      <c r="W21984" s="5"/>
      <c r="X21984" s="5"/>
      <c r="Y21984" s="5"/>
      <c r="Z21984" s="5"/>
      <c r="AA21984" s="5"/>
      <c r="AB21984" s="5"/>
      <c r="AC21984" s="5"/>
      <c r="AD21984" s="5"/>
      <c r="AE21984" s="5"/>
      <c r="AF21984" s="5"/>
      <c r="AG21984" s="5"/>
      <c r="AH21984" s="5"/>
      <c r="AI21984" s="5"/>
      <c r="AJ21984" s="5"/>
    </row>
    <row r="21985" spans="11:36">
      <c r="K21985" s="5"/>
      <c r="L21985" s="5"/>
      <c r="M21985" s="5"/>
      <c r="N21985" s="5"/>
      <c r="O21985" s="5"/>
      <c r="P21985" s="5"/>
      <c r="Q21985" s="5"/>
      <c r="R21985" s="5"/>
      <c r="S21985" s="5"/>
      <c r="T21985" s="5"/>
      <c r="U21985" s="5"/>
      <c r="V21985" s="5"/>
      <c r="W21985" s="5"/>
      <c r="X21985" s="5"/>
      <c r="Y21985" s="5"/>
      <c r="Z21985" s="5"/>
      <c r="AA21985" s="5"/>
      <c r="AB21985" s="5"/>
      <c r="AC21985" s="5"/>
      <c r="AD21985" s="5"/>
      <c r="AE21985" s="5"/>
      <c r="AF21985" s="5"/>
      <c r="AG21985" s="5"/>
      <c r="AH21985" s="5"/>
      <c r="AI21985" s="5"/>
      <c r="AJ21985" s="5"/>
    </row>
    <row r="21986" spans="11:36">
      <c r="K21986" s="5"/>
      <c r="L21986" s="5"/>
      <c r="M21986" s="5"/>
      <c r="N21986" s="5"/>
      <c r="O21986" s="5"/>
      <c r="P21986" s="5"/>
      <c r="Q21986" s="5"/>
      <c r="R21986" s="5"/>
      <c r="S21986" s="5"/>
      <c r="T21986" s="5"/>
      <c r="U21986" s="5"/>
      <c r="V21986" s="5"/>
      <c r="W21986" s="5"/>
      <c r="X21986" s="5"/>
      <c r="Y21986" s="5"/>
      <c r="Z21986" s="5"/>
      <c r="AA21986" s="5"/>
      <c r="AB21986" s="5"/>
      <c r="AC21986" s="5"/>
      <c r="AD21986" s="5"/>
      <c r="AE21986" s="5"/>
      <c r="AF21986" s="5"/>
      <c r="AG21986" s="5"/>
      <c r="AH21986" s="5"/>
      <c r="AI21986" s="5"/>
      <c r="AJ21986" s="5"/>
    </row>
    <row r="21987" spans="11:36">
      <c r="K21987" s="5"/>
      <c r="L21987" s="5"/>
      <c r="M21987" s="5"/>
      <c r="N21987" s="5"/>
      <c r="O21987" s="5"/>
      <c r="P21987" s="5"/>
      <c r="Q21987" s="5"/>
      <c r="R21987" s="5"/>
      <c r="S21987" s="5"/>
      <c r="T21987" s="5"/>
      <c r="U21987" s="5"/>
      <c r="V21987" s="5"/>
      <c r="W21987" s="5"/>
      <c r="X21987" s="5"/>
      <c r="Y21987" s="5"/>
      <c r="Z21987" s="5"/>
      <c r="AA21987" s="5"/>
      <c r="AB21987" s="5"/>
      <c r="AC21987" s="5"/>
      <c r="AD21987" s="5"/>
      <c r="AE21987" s="5"/>
      <c r="AF21987" s="5"/>
      <c r="AG21987" s="5"/>
      <c r="AH21987" s="5"/>
      <c r="AI21987" s="5"/>
      <c r="AJ21987" s="5"/>
    </row>
    <row r="21988" spans="11:36">
      <c r="K21988" s="5"/>
      <c r="L21988" s="5"/>
      <c r="M21988" s="5"/>
      <c r="N21988" s="5"/>
      <c r="O21988" s="5"/>
      <c r="P21988" s="5"/>
      <c r="Q21988" s="5"/>
      <c r="R21988" s="5"/>
      <c r="S21988" s="5"/>
      <c r="T21988" s="5"/>
      <c r="U21988" s="5"/>
      <c r="V21988" s="5"/>
      <c r="W21988" s="5"/>
      <c r="X21988" s="5"/>
      <c r="Y21988" s="5"/>
      <c r="Z21988" s="5"/>
      <c r="AA21988" s="5"/>
      <c r="AB21988" s="5"/>
      <c r="AC21988" s="5"/>
      <c r="AD21988" s="5"/>
      <c r="AE21988" s="5"/>
      <c r="AF21988" s="5"/>
      <c r="AG21988" s="5"/>
      <c r="AH21988" s="5"/>
      <c r="AI21988" s="5"/>
      <c r="AJ21988" s="5"/>
    </row>
    <row r="21989" spans="11:36">
      <c r="K21989" s="5"/>
      <c r="L21989" s="5"/>
      <c r="M21989" s="5"/>
      <c r="N21989" s="5"/>
      <c r="O21989" s="5"/>
      <c r="P21989" s="5"/>
      <c r="Q21989" s="5"/>
      <c r="R21989" s="5"/>
      <c r="S21989" s="5"/>
      <c r="T21989" s="5"/>
      <c r="U21989" s="5"/>
      <c r="V21989" s="5"/>
      <c r="W21989" s="5"/>
      <c r="X21989" s="5"/>
      <c r="Y21989" s="5"/>
      <c r="Z21989" s="5"/>
      <c r="AA21989" s="5"/>
      <c r="AB21989" s="5"/>
      <c r="AC21989" s="5"/>
      <c r="AD21989" s="5"/>
      <c r="AE21989" s="5"/>
      <c r="AF21989" s="5"/>
      <c r="AG21989" s="5"/>
      <c r="AH21989" s="5"/>
      <c r="AI21989" s="5"/>
      <c r="AJ21989" s="5"/>
    </row>
    <row r="21990" spans="11:36">
      <c r="K21990" s="5"/>
      <c r="L21990" s="5"/>
      <c r="M21990" s="5"/>
      <c r="N21990" s="5"/>
      <c r="O21990" s="5"/>
      <c r="P21990" s="5"/>
      <c r="Q21990" s="5"/>
      <c r="R21990" s="5"/>
      <c r="S21990" s="5"/>
      <c r="T21990" s="5"/>
      <c r="U21990" s="5"/>
      <c r="V21990" s="5"/>
      <c r="W21990" s="5"/>
      <c r="X21990" s="5"/>
      <c r="Y21990" s="5"/>
      <c r="Z21990" s="5"/>
      <c r="AA21990" s="5"/>
      <c r="AB21990" s="5"/>
      <c r="AC21990" s="5"/>
      <c r="AD21990" s="5"/>
      <c r="AE21990" s="5"/>
      <c r="AF21990" s="5"/>
      <c r="AG21990" s="5"/>
      <c r="AH21990" s="5"/>
      <c r="AI21990" s="5"/>
      <c r="AJ21990" s="5"/>
    </row>
    <row r="21991" spans="11:36">
      <c r="K21991" s="5"/>
      <c r="L21991" s="5"/>
      <c r="M21991" s="5"/>
      <c r="N21991" s="5"/>
      <c r="O21991" s="5"/>
      <c r="P21991" s="5"/>
      <c r="Q21991" s="5"/>
      <c r="R21991" s="5"/>
      <c r="S21991" s="5"/>
      <c r="T21991" s="5"/>
      <c r="U21991" s="5"/>
      <c r="V21991" s="5"/>
      <c r="W21991" s="5"/>
      <c r="X21991" s="5"/>
      <c r="Y21991" s="5"/>
      <c r="Z21991" s="5"/>
      <c r="AA21991" s="5"/>
      <c r="AB21991" s="5"/>
      <c r="AC21991" s="5"/>
      <c r="AD21991" s="5"/>
      <c r="AE21991" s="5"/>
      <c r="AF21991" s="5"/>
      <c r="AG21991" s="5"/>
      <c r="AH21991" s="5"/>
      <c r="AI21991" s="5"/>
      <c r="AJ21991" s="5"/>
    </row>
    <row r="21992" spans="11:36">
      <c r="K21992" s="5"/>
      <c r="L21992" s="5"/>
      <c r="M21992" s="5"/>
      <c r="N21992" s="5"/>
      <c r="O21992" s="5"/>
      <c r="P21992" s="5"/>
      <c r="Q21992" s="5"/>
      <c r="R21992" s="5"/>
      <c r="S21992" s="5"/>
      <c r="T21992" s="5"/>
      <c r="U21992" s="5"/>
      <c r="V21992" s="5"/>
      <c r="W21992" s="5"/>
      <c r="X21992" s="5"/>
      <c r="Y21992" s="5"/>
      <c r="Z21992" s="5"/>
      <c r="AA21992" s="5"/>
      <c r="AB21992" s="5"/>
      <c r="AC21992" s="5"/>
      <c r="AD21992" s="5"/>
      <c r="AE21992" s="5"/>
      <c r="AF21992" s="5"/>
      <c r="AG21992" s="5"/>
      <c r="AH21992" s="5"/>
      <c r="AI21992" s="5"/>
      <c r="AJ21992" s="5"/>
    </row>
    <row r="21993" spans="11:36">
      <c r="K21993" s="5"/>
      <c r="L21993" s="5"/>
      <c r="M21993" s="5"/>
      <c r="N21993" s="5"/>
      <c r="O21993" s="5"/>
      <c r="P21993" s="5"/>
      <c r="Q21993" s="5"/>
      <c r="R21993" s="5"/>
      <c r="S21993" s="5"/>
      <c r="T21993" s="5"/>
      <c r="U21993" s="5"/>
      <c r="V21993" s="5"/>
      <c r="W21993" s="5"/>
      <c r="X21993" s="5"/>
      <c r="Y21993" s="5"/>
      <c r="Z21993" s="5"/>
      <c r="AA21993" s="5"/>
      <c r="AB21993" s="5"/>
      <c r="AC21993" s="5"/>
      <c r="AD21993" s="5"/>
      <c r="AE21993" s="5"/>
      <c r="AF21993" s="5"/>
      <c r="AG21993" s="5"/>
      <c r="AH21993" s="5"/>
      <c r="AI21993" s="5"/>
      <c r="AJ21993" s="5"/>
    </row>
    <row r="21994" spans="11:36">
      <c r="K21994" s="5"/>
      <c r="L21994" s="5"/>
      <c r="M21994" s="5"/>
      <c r="N21994" s="5"/>
      <c r="O21994" s="5"/>
      <c r="P21994" s="5"/>
      <c r="Q21994" s="5"/>
      <c r="R21994" s="5"/>
      <c r="S21994" s="5"/>
      <c r="T21994" s="5"/>
      <c r="U21994" s="5"/>
      <c r="V21994" s="5"/>
      <c r="W21994" s="5"/>
      <c r="X21994" s="5"/>
      <c r="Y21994" s="5"/>
      <c r="Z21994" s="5"/>
      <c r="AA21994" s="5"/>
      <c r="AB21994" s="5"/>
      <c r="AC21994" s="5"/>
      <c r="AD21994" s="5"/>
      <c r="AE21994" s="5"/>
      <c r="AF21994" s="5"/>
      <c r="AG21994" s="5"/>
      <c r="AH21994" s="5"/>
      <c r="AI21994" s="5"/>
      <c r="AJ21994" s="5"/>
    </row>
    <row r="21995" spans="11:36">
      <c r="K21995" s="5"/>
      <c r="L21995" s="5"/>
      <c r="M21995" s="5"/>
      <c r="N21995" s="5"/>
      <c r="O21995" s="5"/>
      <c r="P21995" s="5"/>
      <c r="Q21995" s="5"/>
      <c r="R21995" s="5"/>
      <c r="S21995" s="5"/>
      <c r="T21995" s="5"/>
      <c r="U21995" s="5"/>
      <c r="V21995" s="5"/>
      <c r="W21995" s="5"/>
      <c r="X21995" s="5"/>
      <c r="Y21995" s="5"/>
      <c r="Z21995" s="5"/>
      <c r="AA21995" s="5"/>
      <c r="AB21995" s="5"/>
      <c r="AC21995" s="5"/>
      <c r="AD21995" s="5"/>
      <c r="AE21995" s="5"/>
      <c r="AF21995" s="5"/>
      <c r="AG21995" s="5"/>
      <c r="AH21995" s="5"/>
      <c r="AI21995" s="5"/>
      <c r="AJ21995" s="5"/>
    </row>
    <row r="21996" spans="11:36">
      <c r="K21996" s="5"/>
      <c r="L21996" s="5"/>
      <c r="M21996" s="5"/>
      <c r="N21996" s="5"/>
      <c r="O21996" s="5"/>
      <c r="P21996" s="5"/>
      <c r="Q21996" s="5"/>
      <c r="R21996" s="5"/>
      <c r="S21996" s="5"/>
      <c r="T21996" s="5"/>
      <c r="U21996" s="5"/>
      <c r="V21996" s="5"/>
      <c r="W21996" s="5"/>
      <c r="X21996" s="5"/>
      <c r="Y21996" s="5"/>
      <c r="Z21996" s="5"/>
      <c r="AA21996" s="5"/>
      <c r="AB21996" s="5"/>
      <c r="AC21996" s="5"/>
      <c r="AD21996" s="5"/>
      <c r="AE21996" s="5"/>
      <c r="AF21996" s="5"/>
      <c r="AG21996" s="5"/>
      <c r="AH21996" s="5"/>
      <c r="AI21996" s="5"/>
      <c r="AJ21996" s="5"/>
    </row>
    <row r="21997" spans="11:36">
      <c r="K21997" s="5"/>
      <c r="L21997" s="5"/>
      <c r="M21997" s="5"/>
      <c r="N21997" s="5"/>
      <c r="O21997" s="5"/>
      <c r="P21997" s="5"/>
      <c r="Q21997" s="5"/>
      <c r="R21997" s="5"/>
      <c r="S21997" s="5"/>
      <c r="T21997" s="5"/>
      <c r="U21997" s="5"/>
      <c r="V21997" s="5"/>
      <c r="W21997" s="5"/>
      <c r="X21997" s="5"/>
      <c r="Y21997" s="5"/>
      <c r="Z21997" s="5"/>
      <c r="AA21997" s="5"/>
      <c r="AB21997" s="5"/>
      <c r="AC21997" s="5"/>
      <c r="AD21997" s="5"/>
      <c r="AE21997" s="5"/>
      <c r="AF21997" s="5"/>
      <c r="AG21997" s="5"/>
      <c r="AH21997" s="5"/>
      <c r="AI21997" s="5"/>
      <c r="AJ21997" s="5"/>
    </row>
    <row r="21998" spans="11:36">
      <c r="K21998" s="5"/>
      <c r="L21998" s="5"/>
      <c r="M21998" s="5"/>
      <c r="N21998" s="5"/>
      <c r="O21998" s="5"/>
      <c r="P21998" s="5"/>
      <c r="Q21998" s="5"/>
      <c r="R21998" s="5"/>
      <c r="S21998" s="5"/>
      <c r="T21998" s="5"/>
      <c r="U21998" s="5"/>
      <c r="V21998" s="5"/>
      <c r="W21998" s="5"/>
      <c r="X21998" s="5"/>
      <c r="Y21998" s="5"/>
      <c r="Z21998" s="5"/>
      <c r="AA21998" s="5"/>
      <c r="AB21998" s="5"/>
      <c r="AC21998" s="5"/>
      <c r="AD21998" s="5"/>
      <c r="AE21998" s="5"/>
      <c r="AF21998" s="5"/>
      <c r="AG21998" s="5"/>
      <c r="AH21998" s="5"/>
      <c r="AI21998" s="5"/>
      <c r="AJ21998" s="5"/>
    </row>
    <row r="21999" spans="11:36">
      <c r="K21999" s="5"/>
      <c r="L21999" s="5"/>
      <c r="M21999" s="5"/>
      <c r="N21999" s="5"/>
      <c r="O21999" s="5"/>
      <c r="P21999" s="5"/>
      <c r="Q21999" s="5"/>
      <c r="R21999" s="5"/>
      <c r="S21999" s="5"/>
      <c r="T21999" s="5"/>
      <c r="U21999" s="5"/>
      <c r="V21999" s="5"/>
      <c r="W21999" s="5"/>
      <c r="X21999" s="5"/>
      <c r="Y21999" s="5"/>
      <c r="Z21999" s="5"/>
      <c r="AA21999" s="5"/>
      <c r="AB21999" s="5"/>
      <c r="AC21999" s="5"/>
      <c r="AD21999" s="5"/>
      <c r="AE21999" s="5"/>
      <c r="AF21999" s="5"/>
      <c r="AG21999" s="5"/>
      <c r="AH21999" s="5"/>
      <c r="AI21999" s="5"/>
      <c r="AJ21999" s="5"/>
    </row>
    <row r="22000" spans="11:36">
      <c r="K22000" s="5"/>
      <c r="L22000" s="5"/>
      <c r="M22000" s="5"/>
      <c r="N22000" s="5"/>
      <c r="O22000" s="5"/>
      <c r="P22000" s="5"/>
      <c r="Q22000" s="5"/>
      <c r="R22000" s="5"/>
      <c r="S22000" s="5"/>
      <c r="T22000" s="5"/>
      <c r="U22000" s="5"/>
      <c r="V22000" s="5"/>
      <c r="W22000" s="5"/>
      <c r="X22000" s="5"/>
      <c r="Y22000" s="5"/>
      <c r="Z22000" s="5"/>
      <c r="AA22000" s="5"/>
      <c r="AB22000" s="5"/>
      <c r="AC22000" s="5"/>
      <c r="AD22000" s="5"/>
      <c r="AE22000" s="5"/>
      <c r="AF22000" s="5"/>
      <c r="AG22000" s="5"/>
      <c r="AH22000" s="5"/>
      <c r="AI22000" s="5"/>
      <c r="AJ22000" s="5"/>
    </row>
    <row r="22001" spans="11:36">
      <c r="K22001" s="5"/>
      <c r="L22001" s="5"/>
      <c r="M22001" s="5"/>
      <c r="N22001" s="5"/>
      <c r="O22001" s="5"/>
      <c r="P22001" s="5"/>
      <c r="Q22001" s="5"/>
      <c r="R22001" s="5"/>
      <c r="S22001" s="5"/>
      <c r="T22001" s="5"/>
      <c r="U22001" s="5"/>
      <c r="V22001" s="5"/>
      <c r="W22001" s="5"/>
      <c r="X22001" s="5"/>
      <c r="Y22001" s="5"/>
      <c r="Z22001" s="5"/>
      <c r="AA22001" s="5"/>
      <c r="AB22001" s="5"/>
      <c r="AC22001" s="5"/>
      <c r="AD22001" s="5"/>
      <c r="AE22001" s="5"/>
      <c r="AF22001" s="5"/>
      <c r="AG22001" s="5"/>
      <c r="AH22001" s="5"/>
      <c r="AI22001" s="5"/>
      <c r="AJ22001" s="5"/>
    </row>
    <row r="22002" spans="11:36">
      <c r="K22002" s="5"/>
      <c r="L22002" s="5"/>
      <c r="M22002" s="5"/>
      <c r="N22002" s="5"/>
      <c r="O22002" s="5"/>
      <c r="P22002" s="5"/>
      <c r="Q22002" s="5"/>
      <c r="R22002" s="5"/>
      <c r="S22002" s="5"/>
      <c r="T22002" s="5"/>
      <c r="U22002" s="5"/>
      <c r="V22002" s="5"/>
      <c r="W22002" s="5"/>
      <c r="X22002" s="5"/>
      <c r="Y22002" s="5"/>
      <c r="Z22002" s="5"/>
      <c r="AA22002" s="5"/>
      <c r="AB22002" s="5"/>
      <c r="AC22002" s="5"/>
      <c r="AD22002" s="5"/>
      <c r="AE22002" s="5"/>
      <c r="AF22002" s="5"/>
      <c r="AG22002" s="5"/>
      <c r="AH22002" s="5"/>
      <c r="AI22002" s="5"/>
      <c r="AJ22002" s="5"/>
    </row>
    <row r="22003" spans="11:36">
      <c r="K22003" s="5"/>
      <c r="L22003" s="5"/>
      <c r="M22003" s="5"/>
      <c r="N22003" s="5"/>
      <c r="O22003" s="5"/>
      <c r="P22003" s="5"/>
      <c r="Q22003" s="5"/>
      <c r="R22003" s="5"/>
      <c r="S22003" s="5"/>
      <c r="T22003" s="5"/>
      <c r="U22003" s="5"/>
      <c r="V22003" s="5"/>
      <c r="W22003" s="5"/>
      <c r="X22003" s="5"/>
      <c r="Y22003" s="5"/>
      <c r="Z22003" s="5"/>
      <c r="AA22003" s="5"/>
      <c r="AB22003" s="5"/>
      <c r="AC22003" s="5"/>
      <c r="AD22003" s="5"/>
      <c r="AE22003" s="5"/>
      <c r="AF22003" s="5"/>
      <c r="AG22003" s="5"/>
      <c r="AH22003" s="5"/>
      <c r="AI22003" s="5"/>
      <c r="AJ22003" s="5"/>
    </row>
    <row r="22004" spans="11:36">
      <c r="K22004" s="5"/>
      <c r="L22004" s="5"/>
      <c r="M22004" s="5"/>
      <c r="N22004" s="5"/>
      <c r="O22004" s="5"/>
      <c r="P22004" s="5"/>
      <c r="Q22004" s="5"/>
      <c r="R22004" s="5"/>
      <c r="S22004" s="5"/>
      <c r="T22004" s="5"/>
      <c r="U22004" s="5"/>
      <c r="V22004" s="5"/>
      <c r="W22004" s="5"/>
      <c r="X22004" s="5"/>
      <c r="Y22004" s="5"/>
      <c r="Z22004" s="5"/>
      <c r="AA22004" s="5"/>
      <c r="AB22004" s="5"/>
      <c r="AC22004" s="5"/>
      <c r="AD22004" s="5"/>
      <c r="AE22004" s="5"/>
      <c r="AF22004" s="5"/>
      <c r="AG22004" s="5"/>
      <c r="AH22004" s="5"/>
      <c r="AI22004" s="5"/>
      <c r="AJ22004" s="5"/>
    </row>
    <row r="22005" spans="11:36">
      <c r="K22005" s="5"/>
      <c r="L22005" s="5"/>
      <c r="M22005" s="5"/>
      <c r="N22005" s="5"/>
      <c r="O22005" s="5"/>
      <c r="P22005" s="5"/>
      <c r="Q22005" s="5"/>
      <c r="R22005" s="5"/>
      <c r="S22005" s="5"/>
      <c r="T22005" s="5"/>
      <c r="U22005" s="5"/>
      <c r="V22005" s="5"/>
      <c r="W22005" s="5"/>
      <c r="X22005" s="5"/>
      <c r="Y22005" s="5"/>
      <c r="Z22005" s="5"/>
      <c r="AA22005" s="5"/>
      <c r="AB22005" s="5"/>
      <c r="AC22005" s="5"/>
      <c r="AD22005" s="5"/>
      <c r="AE22005" s="5"/>
      <c r="AF22005" s="5"/>
      <c r="AG22005" s="5"/>
      <c r="AH22005" s="5"/>
      <c r="AI22005" s="5"/>
      <c r="AJ22005" s="5"/>
    </row>
    <row r="22006" spans="11:36">
      <c r="K22006" s="5"/>
      <c r="L22006" s="5"/>
      <c r="M22006" s="5"/>
      <c r="N22006" s="5"/>
      <c r="O22006" s="5"/>
      <c r="P22006" s="5"/>
      <c r="Q22006" s="5"/>
      <c r="R22006" s="5"/>
      <c r="S22006" s="5"/>
      <c r="T22006" s="5"/>
      <c r="U22006" s="5"/>
      <c r="V22006" s="5"/>
      <c r="W22006" s="5"/>
      <c r="X22006" s="5"/>
      <c r="Y22006" s="5"/>
      <c r="Z22006" s="5"/>
      <c r="AA22006" s="5"/>
      <c r="AB22006" s="5"/>
      <c r="AC22006" s="5"/>
      <c r="AD22006" s="5"/>
      <c r="AE22006" s="5"/>
      <c r="AF22006" s="5"/>
      <c r="AG22006" s="5"/>
      <c r="AH22006" s="5"/>
      <c r="AI22006" s="5"/>
      <c r="AJ22006" s="5"/>
    </row>
    <row r="22007" spans="11:36">
      <c r="K22007" s="5"/>
      <c r="L22007" s="5"/>
      <c r="M22007" s="5"/>
      <c r="N22007" s="5"/>
      <c r="O22007" s="5"/>
      <c r="P22007" s="5"/>
      <c r="Q22007" s="5"/>
      <c r="R22007" s="5"/>
      <c r="S22007" s="5"/>
      <c r="T22007" s="5"/>
      <c r="U22007" s="5"/>
      <c r="V22007" s="5"/>
      <c r="W22007" s="5"/>
      <c r="X22007" s="5"/>
      <c r="Y22007" s="5"/>
      <c r="Z22007" s="5"/>
      <c r="AA22007" s="5"/>
      <c r="AB22007" s="5"/>
      <c r="AC22007" s="5"/>
      <c r="AD22007" s="5"/>
      <c r="AE22007" s="5"/>
      <c r="AF22007" s="5"/>
      <c r="AG22007" s="5"/>
      <c r="AH22007" s="5"/>
      <c r="AI22007" s="5"/>
      <c r="AJ22007" s="5"/>
    </row>
    <row r="22008" spans="11:36">
      <c r="K22008" s="5"/>
      <c r="L22008" s="5"/>
      <c r="M22008" s="5"/>
      <c r="N22008" s="5"/>
      <c r="O22008" s="5"/>
      <c r="P22008" s="5"/>
      <c r="Q22008" s="5"/>
      <c r="R22008" s="5"/>
      <c r="S22008" s="5"/>
      <c r="T22008" s="5"/>
      <c r="U22008" s="5"/>
      <c r="V22008" s="5"/>
      <c r="W22008" s="5"/>
      <c r="X22008" s="5"/>
      <c r="Y22008" s="5"/>
      <c r="Z22008" s="5"/>
      <c r="AA22008" s="5"/>
      <c r="AB22008" s="5"/>
      <c r="AC22008" s="5"/>
      <c r="AD22008" s="5"/>
      <c r="AE22008" s="5"/>
      <c r="AF22008" s="5"/>
      <c r="AG22008" s="5"/>
      <c r="AH22008" s="5"/>
      <c r="AI22008" s="5"/>
      <c r="AJ22008" s="5"/>
    </row>
    <row r="22009" spans="11:36">
      <c r="K22009" s="5"/>
      <c r="L22009" s="5"/>
      <c r="M22009" s="5"/>
      <c r="N22009" s="5"/>
      <c r="O22009" s="5"/>
      <c r="P22009" s="5"/>
      <c r="Q22009" s="5"/>
      <c r="R22009" s="5"/>
      <c r="S22009" s="5"/>
      <c r="T22009" s="5"/>
      <c r="U22009" s="5"/>
      <c r="V22009" s="5"/>
      <c r="W22009" s="5"/>
      <c r="X22009" s="5"/>
      <c r="Y22009" s="5"/>
      <c r="Z22009" s="5"/>
      <c r="AA22009" s="5"/>
      <c r="AB22009" s="5"/>
      <c r="AC22009" s="5"/>
      <c r="AD22009" s="5"/>
      <c r="AE22009" s="5"/>
      <c r="AF22009" s="5"/>
      <c r="AG22009" s="5"/>
      <c r="AH22009" s="5"/>
      <c r="AI22009" s="5"/>
      <c r="AJ22009" s="5"/>
    </row>
    <row r="22010" spans="11:36">
      <c r="K22010" s="5"/>
      <c r="L22010" s="5"/>
      <c r="M22010" s="5"/>
      <c r="N22010" s="5"/>
      <c r="O22010" s="5"/>
      <c r="P22010" s="5"/>
      <c r="Q22010" s="5"/>
      <c r="R22010" s="5"/>
      <c r="S22010" s="5"/>
      <c r="T22010" s="5"/>
      <c r="U22010" s="5"/>
      <c r="V22010" s="5"/>
      <c r="W22010" s="5"/>
      <c r="X22010" s="5"/>
      <c r="Y22010" s="5"/>
      <c r="Z22010" s="5"/>
      <c r="AA22010" s="5"/>
      <c r="AB22010" s="5"/>
      <c r="AC22010" s="5"/>
      <c r="AD22010" s="5"/>
      <c r="AE22010" s="5"/>
      <c r="AF22010" s="5"/>
      <c r="AG22010" s="5"/>
      <c r="AH22010" s="5"/>
      <c r="AI22010" s="5"/>
      <c r="AJ22010" s="5"/>
    </row>
    <row r="22011" spans="11:36">
      <c r="K22011" s="5"/>
      <c r="L22011" s="5"/>
      <c r="M22011" s="5"/>
      <c r="N22011" s="5"/>
      <c r="O22011" s="5"/>
      <c r="P22011" s="5"/>
      <c r="Q22011" s="5"/>
      <c r="R22011" s="5"/>
      <c r="S22011" s="5"/>
      <c r="T22011" s="5"/>
      <c r="U22011" s="5"/>
      <c r="V22011" s="5"/>
      <c r="W22011" s="5"/>
      <c r="X22011" s="5"/>
      <c r="Y22011" s="5"/>
      <c r="Z22011" s="5"/>
      <c r="AA22011" s="5"/>
      <c r="AB22011" s="5"/>
      <c r="AC22011" s="5"/>
      <c r="AD22011" s="5"/>
      <c r="AE22011" s="5"/>
      <c r="AF22011" s="5"/>
      <c r="AG22011" s="5"/>
      <c r="AH22011" s="5"/>
      <c r="AI22011" s="5"/>
      <c r="AJ22011" s="5"/>
    </row>
    <row r="22012" spans="11:36">
      <c r="K22012" s="5"/>
      <c r="L22012" s="5"/>
      <c r="M22012" s="5"/>
      <c r="N22012" s="5"/>
      <c r="O22012" s="5"/>
      <c r="P22012" s="5"/>
      <c r="Q22012" s="5"/>
      <c r="R22012" s="5"/>
      <c r="S22012" s="5"/>
      <c r="T22012" s="5"/>
      <c r="U22012" s="5"/>
      <c r="V22012" s="5"/>
      <c r="W22012" s="5"/>
      <c r="X22012" s="5"/>
      <c r="Y22012" s="5"/>
      <c r="Z22012" s="5"/>
      <c r="AA22012" s="5"/>
      <c r="AB22012" s="5"/>
      <c r="AC22012" s="5"/>
      <c r="AD22012" s="5"/>
      <c r="AE22012" s="5"/>
      <c r="AF22012" s="5"/>
      <c r="AG22012" s="5"/>
      <c r="AH22012" s="5"/>
      <c r="AI22012" s="5"/>
      <c r="AJ22012" s="5"/>
    </row>
    <row r="22013" spans="11:36">
      <c r="K22013" s="5"/>
      <c r="L22013" s="5"/>
      <c r="M22013" s="5"/>
      <c r="N22013" s="5"/>
      <c r="O22013" s="5"/>
      <c r="P22013" s="5"/>
      <c r="Q22013" s="5"/>
      <c r="R22013" s="5"/>
      <c r="S22013" s="5"/>
      <c r="T22013" s="5"/>
      <c r="U22013" s="5"/>
      <c r="V22013" s="5"/>
      <c r="W22013" s="5"/>
      <c r="X22013" s="5"/>
      <c r="Y22013" s="5"/>
      <c r="Z22013" s="5"/>
      <c r="AA22013" s="5"/>
      <c r="AB22013" s="5"/>
      <c r="AC22013" s="5"/>
      <c r="AD22013" s="5"/>
      <c r="AE22013" s="5"/>
      <c r="AF22013" s="5"/>
      <c r="AG22013" s="5"/>
      <c r="AH22013" s="5"/>
      <c r="AI22013" s="5"/>
      <c r="AJ22013" s="5"/>
    </row>
    <row r="22014" spans="11:36">
      <c r="K22014" s="5"/>
      <c r="L22014" s="5"/>
      <c r="M22014" s="5"/>
      <c r="N22014" s="5"/>
      <c r="O22014" s="5"/>
      <c r="P22014" s="5"/>
      <c r="Q22014" s="5"/>
      <c r="R22014" s="5"/>
      <c r="S22014" s="5"/>
      <c r="T22014" s="5"/>
      <c r="U22014" s="5"/>
      <c r="V22014" s="5"/>
      <c r="W22014" s="5"/>
      <c r="X22014" s="5"/>
      <c r="Y22014" s="5"/>
      <c r="Z22014" s="5"/>
      <c r="AA22014" s="5"/>
      <c r="AB22014" s="5"/>
      <c r="AC22014" s="5"/>
      <c r="AD22014" s="5"/>
      <c r="AE22014" s="5"/>
      <c r="AF22014" s="5"/>
      <c r="AG22014" s="5"/>
      <c r="AH22014" s="5"/>
      <c r="AI22014" s="5"/>
      <c r="AJ22014" s="5"/>
    </row>
    <row r="22015" spans="11:36">
      <c r="K22015" s="5"/>
      <c r="L22015" s="5"/>
      <c r="M22015" s="5"/>
      <c r="N22015" s="5"/>
      <c r="O22015" s="5"/>
      <c r="P22015" s="5"/>
      <c r="Q22015" s="5"/>
      <c r="R22015" s="5"/>
      <c r="S22015" s="5"/>
      <c r="T22015" s="5"/>
      <c r="U22015" s="5"/>
      <c r="V22015" s="5"/>
      <c r="W22015" s="5"/>
      <c r="X22015" s="5"/>
      <c r="Y22015" s="5"/>
      <c r="Z22015" s="5"/>
      <c r="AA22015" s="5"/>
      <c r="AB22015" s="5"/>
      <c r="AC22015" s="5"/>
      <c r="AD22015" s="5"/>
      <c r="AE22015" s="5"/>
      <c r="AF22015" s="5"/>
      <c r="AG22015" s="5"/>
      <c r="AH22015" s="5"/>
      <c r="AI22015" s="5"/>
      <c r="AJ22015" s="5"/>
    </row>
    <row r="22016" spans="11:36">
      <c r="K22016" s="5"/>
      <c r="L22016" s="5"/>
      <c r="M22016" s="5"/>
      <c r="N22016" s="5"/>
      <c r="O22016" s="5"/>
      <c r="P22016" s="5"/>
      <c r="Q22016" s="5"/>
      <c r="R22016" s="5"/>
      <c r="S22016" s="5"/>
      <c r="T22016" s="5"/>
      <c r="U22016" s="5"/>
      <c r="V22016" s="5"/>
      <c r="W22016" s="5"/>
      <c r="X22016" s="5"/>
      <c r="Y22016" s="5"/>
      <c r="Z22016" s="5"/>
      <c r="AA22016" s="5"/>
      <c r="AB22016" s="5"/>
      <c r="AC22016" s="5"/>
      <c r="AD22016" s="5"/>
      <c r="AE22016" s="5"/>
      <c r="AF22016" s="5"/>
      <c r="AG22016" s="5"/>
      <c r="AH22016" s="5"/>
      <c r="AI22016" s="5"/>
      <c r="AJ22016" s="5"/>
    </row>
    <row r="22017" spans="11:36">
      <c r="K22017" s="5"/>
      <c r="L22017" s="5"/>
      <c r="M22017" s="5"/>
      <c r="N22017" s="5"/>
      <c r="O22017" s="5"/>
      <c r="P22017" s="5"/>
      <c r="Q22017" s="5"/>
      <c r="R22017" s="5"/>
      <c r="S22017" s="5"/>
      <c r="T22017" s="5"/>
      <c r="U22017" s="5"/>
      <c r="V22017" s="5"/>
      <c r="W22017" s="5"/>
      <c r="X22017" s="5"/>
      <c r="Y22017" s="5"/>
      <c r="Z22017" s="5"/>
      <c r="AA22017" s="5"/>
      <c r="AB22017" s="5"/>
      <c r="AC22017" s="5"/>
      <c r="AD22017" s="5"/>
      <c r="AE22017" s="5"/>
      <c r="AF22017" s="5"/>
      <c r="AG22017" s="5"/>
      <c r="AH22017" s="5"/>
      <c r="AI22017" s="5"/>
      <c r="AJ22017" s="5"/>
    </row>
    <row r="22018" spans="11:36">
      <c r="K22018" s="5"/>
      <c r="L22018" s="5"/>
      <c r="M22018" s="5"/>
      <c r="N22018" s="5"/>
      <c r="O22018" s="5"/>
      <c r="P22018" s="5"/>
      <c r="Q22018" s="5"/>
      <c r="R22018" s="5"/>
      <c r="S22018" s="5"/>
      <c r="T22018" s="5"/>
      <c r="U22018" s="5"/>
      <c r="V22018" s="5"/>
      <c r="W22018" s="5"/>
      <c r="X22018" s="5"/>
      <c r="Y22018" s="5"/>
      <c r="Z22018" s="5"/>
      <c r="AA22018" s="5"/>
      <c r="AB22018" s="5"/>
      <c r="AC22018" s="5"/>
      <c r="AD22018" s="5"/>
      <c r="AE22018" s="5"/>
      <c r="AF22018" s="5"/>
      <c r="AG22018" s="5"/>
      <c r="AH22018" s="5"/>
      <c r="AI22018" s="5"/>
      <c r="AJ22018" s="5"/>
    </row>
    <row r="22019" spans="11:36">
      <c r="K22019" s="5"/>
      <c r="L22019" s="5"/>
      <c r="M22019" s="5"/>
      <c r="N22019" s="5"/>
      <c r="O22019" s="5"/>
      <c r="P22019" s="5"/>
      <c r="Q22019" s="5"/>
      <c r="R22019" s="5"/>
      <c r="S22019" s="5"/>
      <c r="T22019" s="5"/>
      <c r="U22019" s="5"/>
      <c r="V22019" s="5"/>
      <c r="W22019" s="5"/>
      <c r="X22019" s="5"/>
      <c r="Y22019" s="5"/>
      <c r="Z22019" s="5"/>
      <c r="AA22019" s="5"/>
      <c r="AB22019" s="5"/>
      <c r="AC22019" s="5"/>
      <c r="AD22019" s="5"/>
      <c r="AE22019" s="5"/>
      <c r="AF22019" s="5"/>
      <c r="AG22019" s="5"/>
      <c r="AH22019" s="5"/>
      <c r="AI22019" s="5"/>
      <c r="AJ22019" s="5"/>
    </row>
    <row r="22020" spans="11:36">
      <c r="K22020" s="5"/>
      <c r="L22020" s="5"/>
      <c r="M22020" s="5"/>
      <c r="N22020" s="5"/>
      <c r="O22020" s="5"/>
      <c r="P22020" s="5"/>
      <c r="Q22020" s="5"/>
      <c r="R22020" s="5"/>
      <c r="S22020" s="5"/>
      <c r="T22020" s="5"/>
      <c r="U22020" s="5"/>
      <c r="V22020" s="5"/>
      <c r="W22020" s="5"/>
      <c r="X22020" s="5"/>
      <c r="Y22020" s="5"/>
      <c r="Z22020" s="5"/>
      <c r="AA22020" s="5"/>
      <c r="AB22020" s="5"/>
      <c r="AC22020" s="5"/>
      <c r="AD22020" s="5"/>
      <c r="AE22020" s="5"/>
      <c r="AF22020" s="5"/>
      <c r="AG22020" s="5"/>
      <c r="AH22020" s="5"/>
      <c r="AI22020" s="5"/>
      <c r="AJ22020" s="5"/>
    </row>
    <row r="22021" spans="11:36">
      <c r="K22021" s="5"/>
      <c r="L22021" s="5"/>
      <c r="M22021" s="5"/>
      <c r="N22021" s="5"/>
      <c r="O22021" s="5"/>
      <c r="P22021" s="5"/>
      <c r="Q22021" s="5"/>
      <c r="R22021" s="5"/>
      <c r="S22021" s="5"/>
      <c r="T22021" s="5"/>
      <c r="U22021" s="5"/>
      <c r="V22021" s="5"/>
      <c r="W22021" s="5"/>
      <c r="X22021" s="5"/>
      <c r="Y22021" s="5"/>
      <c r="Z22021" s="5"/>
      <c r="AA22021" s="5"/>
      <c r="AB22021" s="5"/>
      <c r="AC22021" s="5"/>
      <c r="AD22021" s="5"/>
      <c r="AE22021" s="5"/>
      <c r="AF22021" s="5"/>
      <c r="AG22021" s="5"/>
      <c r="AH22021" s="5"/>
      <c r="AI22021" s="5"/>
      <c r="AJ22021" s="5"/>
    </row>
    <row r="22022" spans="11:36">
      <c r="K22022" s="5"/>
      <c r="L22022" s="5"/>
      <c r="M22022" s="5"/>
      <c r="N22022" s="5"/>
      <c r="O22022" s="5"/>
      <c r="P22022" s="5"/>
      <c r="Q22022" s="5"/>
      <c r="R22022" s="5"/>
      <c r="S22022" s="5"/>
      <c r="T22022" s="5"/>
      <c r="U22022" s="5"/>
      <c r="V22022" s="5"/>
      <c r="W22022" s="5"/>
      <c r="X22022" s="5"/>
      <c r="Y22022" s="5"/>
      <c r="Z22022" s="5"/>
      <c r="AA22022" s="5"/>
      <c r="AB22022" s="5"/>
      <c r="AC22022" s="5"/>
      <c r="AD22022" s="5"/>
      <c r="AE22022" s="5"/>
      <c r="AF22022" s="5"/>
      <c r="AG22022" s="5"/>
      <c r="AH22022" s="5"/>
      <c r="AI22022" s="5"/>
      <c r="AJ22022" s="5"/>
    </row>
    <row r="22023" spans="11:36">
      <c r="K22023" s="5"/>
      <c r="L22023" s="5"/>
      <c r="M22023" s="5"/>
      <c r="N22023" s="5"/>
      <c r="O22023" s="5"/>
      <c r="P22023" s="5"/>
      <c r="Q22023" s="5"/>
      <c r="R22023" s="5"/>
      <c r="S22023" s="5"/>
      <c r="T22023" s="5"/>
      <c r="U22023" s="5"/>
      <c r="V22023" s="5"/>
      <c r="W22023" s="5"/>
      <c r="X22023" s="5"/>
      <c r="Y22023" s="5"/>
      <c r="Z22023" s="5"/>
      <c r="AA22023" s="5"/>
      <c r="AB22023" s="5"/>
      <c r="AC22023" s="5"/>
      <c r="AD22023" s="5"/>
      <c r="AE22023" s="5"/>
      <c r="AF22023" s="5"/>
      <c r="AG22023" s="5"/>
      <c r="AH22023" s="5"/>
      <c r="AI22023" s="5"/>
      <c r="AJ22023" s="5"/>
    </row>
    <row r="22024" spans="11:36">
      <c r="K22024" s="5"/>
      <c r="L22024" s="5"/>
      <c r="M22024" s="5"/>
      <c r="N22024" s="5"/>
      <c r="O22024" s="5"/>
      <c r="P22024" s="5"/>
      <c r="Q22024" s="5"/>
      <c r="R22024" s="5"/>
      <c r="S22024" s="5"/>
      <c r="T22024" s="5"/>
      <c r="U22024" s="5"/>
      <c r="V22024" s="5"/>
      <c r="W22024" s="5"/>
      <c r="X22024" s="5"/>
      <c r="Y22024" s="5"/>
      <c r="Z22024" s="5"/>
      <c r="AA22024" s="5"/>
      <c r="AB22024" s="5"/>
      <c r="AC22024" s="5"/>
      <c r="AD22024" s="5"/>
      <c r="AE22024" s="5"/>
      <c r="AF22024" s="5"/>
      <c r="AG22024" s="5"/>
      <c r="AH22024" s="5"/>
      <c r="AI22024" s="5"/>
      <c r="AJ22024" s="5"/>
    </row>
    <row r="22025" spans="11:36">
      <c r="K22025" s="5"/>
      <c r="L22025" s="5"/>
      <c r="M22025" s="5"/>
      <c r="N22025" s="5"/>
      <c r="O22025" s="5"/>
      <c r="P22025" s="5"/>
      <c r="Q22025" s="5"/>
      <c r="R22025" s="5"/>
      <c r="S22025" s="5"/>
      <c r="T22025" s="5"/>
      <c r="U22025" s="5"/>
      <c r="V22025" s="5"/>
      <c r="W22025" s="5"/>
      <c r="X22025" s="5"/>
      <c r="Y22025" s="5"/>
      <c r="Z22025" s="5"/>
      <c r="AA22025" s="5"/>
      <c r="AB22025" s="5"/>
      <c r="AC22025" s="5"/>
      <c r="AD22025" s="5"/>
      <c r="AE22025" s="5"/>
      <c r="AF22025" s="5"/>
      <c r="AG22025" s="5"/>
      <c r="AH22025" s="5"/>
      <c r="AI22025" s="5"/>
      <c r="AJ22025" s="5"/>
    </row>
    <row r="22026" spans="11:36">
      <c r="K22026" s="5"/>
      <c r="L22026" s="5"/>
      <c r="M22026" s="5"/>
      <c r="N22026" s="5"/>
      <c r="O22026" s="5"/>
      <c r="P22026" s="5"/>
      <c r="Q22026" s="5"/>
      <c r="R22026" s="5"/>
      <c r="S22026" s="5"/>
      <c r="T22026" s="5"/>
      <c r="U22026" s="5"/>
      <c r="V22026" s="5"/>
      <c r="W22026" s="5"/>
      <c r="X22026" s="5"/>
      <c r="Y22026" s="5"/>
      <c r="Z22026" s="5"/>
      <c r="AA22026" s="5"/>
      <c r="AB22026" s="5"/>
      <c r="AC22026" s="5"/>
      <c r="AD22026" s="5"/>
      <c r="AE22026" s="5"/>
      <c r="AF22026" s="5"/>
      <c r="AG22026" s="5"/>
      <c r="AH22026" s="5"/>
      <c r="AI22026" s="5"/>
      <c r="AJ22026" s="5"/>
    </row>
    <row r="22027" spans="11:36">
      <c r="K22027" s="5"/>
      <c r="L22027" s="5"/>
      <c r="M22027" s="5"/>
      <c r="N22027" s="5"/>
      <c r="O22027" s="5"/>
      <c r="P22027" s="5"/>
      <c r="Q22027" s="5"/>
      <c r="R22027" s="5"/>
      <c r="S22027" s="5"/>
      <c r="T22027" s="5"/>
      <c r="U22027" s="5"/>
      <c r="V22027" s="5"/>
      <c r="W22027" s="5"/>
      <c r="X22027" s="5"/>
      <c r="Y22027" s="5"/>
      <c r="Z22027" s="5"/>
      <c r="AA22027" s="5"/>
      <c r="AB22027" s="5"/>
      <c r="AC22027" s="5"/>
      <c r="AD22027" s="5"/>
      <c r="AE22027" s="5"/>
      <c r="AF22027" s="5"/>
      <c r="AG22027" s="5"/>
      <c r="AH22027" s="5"/>
      <c r="AI22027" s="5"/>
      <c r="AJ22027" s="5"/>
    </row>
    <row r="22028" spans="11:36">
      <c r="K22028" s="5"/>
      <c r="L22028" s="5"/>
      <c r="M22028" s="5"/>
      <c r="N22028" s="5"/>
      <c r="O22028" s="5"/>
      <c r="P22028" s="5"/>
      <c r="Q22028" s="5"/>
      <c r="R22028" s="5"/>
      <c r="S22028" s="5"/>
      <c r="T22028" s="5"/>
      <c r="U22028" s="5"/>
      <c r="V22028" s="5"/>
      <c r="W22028" s="5"/>
      <c r="X22028" s="5"/>
      <c r="Y22028" s="5"/>
      <c r="Z22028" s="5"/>
      <c r="AA22028" s="5"/>
      <c r="AB22028" s="5"/>
      <c r="AC22028" s="5"/>
      <c r="AD22028" s="5"/>
      <c r="AE22028" s="5"/>
      <c r="AF22028" s="5"/>
      <c r="AG22028" s="5"/>
      <c r="AH22028" s="5"/>
      <c r="AI22028" s="5"/>
      <c r="AJ22028" s="5"/>
    </row>
    <row r="22029" spans="11:36">
      <c r="K22029" s="5"/>
      <c r="L22029" s="5"/>
      <c r="M22029" s="5"/>
      <c r="N22029" s="5"/>
      <c r="O22029" s="5"/>
      <c r="P22029" s="5"/>
      <c r="Q22029" s="5"/>
      <c r="R22029" s="5"/>
      <c r="S22029" s="5"/>
      <c r="T22029" s="5"/>
      <c r="U22029" s="5"/>
      <c r="V22029" s="5"/>
      <c r="W22029" s="5"/>
      <c r="X22029" s="5"/>
      <c r="Y22029" s="5"/>
      <c r="Z22029" s="5"/>
      <c r="AA22029" s="5"/>
      <c r="AB22029" s="5"/>
      <c r="AC22029" s="5"/>
      <c r="AD22029" s="5"/>
      <c r="AE22029" s="5"/>
      <c r="AF22029" s="5"/>
      <c r="AG22029" s="5"/>
      <c r="AH22029" s="5"/>
      <c r="AI22029" s="5"/>
      <c r="AJ22029" s="5"/>
    </row>
    <row r="22030" spans="11:36">
      <c r="K22030" s="5"/>
      <c r="L22030" s="5"/>
      <c r="M22030" s="5"/>
      <c r="N22030" s="5"/>
      <c r="O22030" s="5"/>
      <c r="P22030" s="5"/>
      <c r="Q22030" s="5"/>
      <c r="R22030" s="5"/>
      <c r="S22030" s="5"/>
      <c r="T22030" s="5"/>
      <c r="U22030" s="5"/>
      <c r="V22030" s="5"/>
      <c r="W22030" s="5"/>
      <c r="X22030" s="5"/>
      <c r="Y22030" s="5"/>
      <c r="Z22030" s="5"/>
      <c r="AA22030" s="5"/>
      <c r="AB22030" s="5"/>
      <c r="AC22030" s="5"/>
      <c r="AD22030" s="5"/>
      <c r="AE22030" s="5"/>
      <c r="AF22030" s="5"/>
      <c r="AG22030" s="5"/>
      <c r="AH22030" s="5"/>
      <c r="AI22030" s="5"/>
      <c r="AJ22030" s="5"/>
    </row>
    <row r="22031" spans="11:36">
      <c r="K22031" s="5"/>
      <c r="L22031" s="5"/>
      <c r="M22031" s="5"/>
      <c r="N22031" s="5"/>
      <c r="O22031" s="5"/>
      <c r="P22031" s="5"/>
      <c r="Q22031" s="5"/>
      <c r="R22031" s="5"/>
      <c r="S22031" s="5"/>
      <c r="T22031" s="5"/>
      <c r="U22031" s="5"/>
      <c r="V22031" s="5"/>
      <c r="W22031" s="5"/>
      <c r="X22031" s="5"/>
      <c r="Y22031" s="5"/>
      <c r="Z22031" s="5"/>
      <c r="AA22031" s="5"/>
      <c r="AB22031" s="5"/>
      <c r="AC22031" s="5"/>
      <c r="AD22031" s="5"/>
      <c r="AE22031" s="5"/>
      <c r="AF22031" s="5"/>
      <c r="AG22031" s="5"/>
      <c r="AH22031" s="5"/>
      <c r="AI22031" s="5"/>
      <c r="AJ22031" s="5"/>
    </row>
    <row r="22032" spans="11:36">
      <c r="K22032" s="5"/>
      <c r="L22032" s="5"/>
      <c r="M22032" s="5"/>
      <c r="N22032" s="5"/>
      <c r="O22032" s="5"/>
      <c r="P22032" s="5"/>
      <c r="Q22032" s="5"/>
      <c r="R22032" s="5"/>
      <c r="S22032" s="5"/>
      <c r="T22032" s="5"/>
      <c r="U22032" s="5"/>
      <c r="V22032" s="5"/>
      <c r="W22032" s="5"/>
      <c r="X22032" s="5"/>
      <c r="Y22032" s="5"/>
      <c r="Z22032" s="5"/>
      <c r="AA22032" s="5"/>
      <c r="AB22032" s="5"/>
      <c r="AC22032" s="5"/>
      <c r="AD22032" s="5"/>
      <c r="AE22032" s="5"/>
      <c r="AF22032" s="5"/>
      <c r="AG22032" s="5"/>
      <c r="AH22032" s="5"/>
      <c r="AI22032" s="5"/>
      <c r="AJ22032" s="5"/>
    </row>
    <row r="22033" spans="11:36">
      <c r="K22033" s="5"/>
      <c r="L22033" s="5"/>
      <c r="M22033" s="5"/>
      <c r="N22033" s="5"/>
      <c r="O22033" s="5"/>
      <c r="P22033" s="5"/>
      <c r="Q22033" s="5"/>
      <c r="R22033" s="5"/>
      <c r="S22033" s="5"/>
      <c r="T22033" s="5"/>
      <c r="U22033" s="5"/>
      <c r="V22033" s="5"/>
      <c r="W22033" s="5"/>
      <c r="X22033" s="5"/>
      <c r="Y22033" s="5"/>
      <c r="Z22033" s="5"/>
      <c r="AA22033" s="5"/>
      <c r="AB22033" s="5"/>
      <c r="AC22033" s="5"/>
      <c r="AD22033" s="5"/>
      <c r="AE22033" s="5"/>
      <c r="AF22033" s="5"/>
      <c r="AG22033" s="5"/>
      <c r="AH22033" s="5"/>
      <c r="AI22033" s="5"/>
      <c r="AJ22033" s="5"/>
    </row>
    <row r="22034" spans="11:36">
      <c r="K22034" s="5"/>
      <c r="L22034" s="5"/>
      <c r="M22034" s="5"/>
      <c r="N22034" s="5"/>
      <c r="O22034" s="5"/>
      <c r="P22034" s="5"/>
      <c r="Q22034" s="5"/>
      <c r="R22034" s="5"/>
      <c r="S22034" s="5"/>
      <c r="T22034" s="5"/>
      <c r="U22034" s="5"/>
      <c r="V22034" s="5"/>
      <c r="W22034" s="5"/>
      <c r="X22034" s="5"/>
      <c r="Y22034" s="5"/>
      <c r="Z22034" s="5"/>
      <c r="AA22034" s="5"/>
      <c r="AB22034" s="5"/>
      <c r="AC22034" s="5"/>
      <c r="AD22034" s="5"/>
      <c r="AE22034" s="5"/>
      <c r="AF22034" s="5"/>
      <c r="AG22034" s="5"/>
      <c r="AH22034" s="5"/>
      <c r="AI22034" s="5"/>
      <c r="AJ22034" s="5"/>
    </row>
    <row r="22035" spans="11:36">
      <c r="K22035" s="5"/>
      <c r="L22035" s="5"/>
      <c r="M22035" s="5"/>
      <c r="N22035" s="5"/>
      <c r="O22035" s="5"/>
      <c r="P22035" s="5"/>
      <c r="Q22035" s="5"/>
      <c r="R22035" s="5"/>
      <c r="S22035" s="5"/>
      <c r="T22035" s="5"/>
      <c r="U22035" s="5"/>
      <c r="V22035" s="5"/>
      <c r="W22035" s="5"/>
      <c r="X22035" s="5"/>
      <c r="Y22035" s="5"/>
      <c r="Z22035" s="5"/>
      <c r="AA22035" s="5"/>
      <c r="AB22035" s="5"/>
      <c r="AC22035" s="5"/>
      <c r="AD22035" s="5"/>
      <c r="AE22035" s="5"/>
      <c r="AF22035" s="5"/>
      <c r="AG22035" s="5"/>
      <c r="AH22035" s="5"/>
      <c r="AI22035" s="5"/>
      <c r="AJ22035" s="5"/>
    </row>
    <row r="22036" spans="11:36">
      <c r="K22036" s="5"/>
      <c r="L22036" s="5"/>
      <c r="M22036" s="5"/>
      <c r="N22036" s="5"/>
      <c r="O22036" s="5"/>
      <c r="P22036" s="5"/>
      <c r="Q22036" s="5"/>
      <c r="R22036" s="5"/>
      <c r="S22036" s="5"/>
      <c r="T22036" s="5"/>
      <c r="U22036" s="5"/>
      <c r="V22036" s="5"/>
      <c r="W22036" s="5"/>
      <c r="X22036" s="5"/>
      <c r="Y22036" s="5"/>
      <c r="Z22036" s="5"/>
      <c r="AA22036" s="5"/>
      <c r="AB22036" s="5"/>
      <c r="AC22036" s="5"/>
      <c r="AD22036" s="5"/>
      <c r="AE22036" s="5"/>
      <c r="AF22036" s="5"/>
      <c r="AG22036" s="5"/>
      <c r="AH22036" s="5"/>
      <c r="AI22036" s="5"/>
      <c r="AJ22036" s="5"/>
    </row>
    <row r="22037" spans="11:36">
      <c r="K22037" s="5"/>
      <c r="L22037" s="5"/>
      <c r="M22037" s="5"/>
      <c r="N22037" s="5"/>
      <c r="O22037" s="5"/>
      <c r="P22037" s="5"/>
      <c r="Q22037" s="5"/>
      <c r="R22037" s="5"/>
      <c r="S22037" s="5"/>
      <c r="T22037" s="5"/>
      <c r="U22037" s="5"/>
      <c r="V22037" s="5"/>
      <c r="W22037" s="5"/>
      <c r="X22037" s="5"/>
      <c r="Y22037" s="5"/>
      <c r="Z22037" s="5"/>
      <c r="AA22037" s="5"/>
      <c r="AB22037" s="5"/>
      <c r="AC22037" s="5"/>
      <c r="AD22037" s="5"/>
      <c r="AE22037" s="5"/>
      <c r="AF22037" s="5"/>
      <c r="AG22037" s="5"/>
      <c r="AH22037" s="5"/>
      <c r="AI22037" s="5"/>
      <c r="AJ22037" s="5"/>
    </row>
    <row r="22038" spans="11:36">
      <c r="K22038" s="5"/>
      <c r="L22038" s="5"/>
      <c r="M22038" s="5"/>
      <c r="N22038" s="5"/>
      <c r="O22038" s="5"/>
      <c r="P22038" s="5"/>
      <c r="Q22038" s="5"/>
      <c r="R22038" s="5"/>
      <c r="S22038" s="5"/>
      <c r="T22038" s="5"/>
      <c r="U22038" s="5"/>
      <c r="V22038" s="5"/>
      <c r="W22038" s="5"/>
      <c r="X22038" s="5"/>
      <c r="Y22038" s="5"/>
      <c r="Z22038" s="5"/>
      <c r="AA22038" s="5"/>
      <c r="AB22038" s="5"/>
      <c r="AC22038" s="5"/>
      <c r="AD22038" s="5"/>
      <c r="AE22038" s="5"/>
      <c r="AF22038" s="5"/>
      <c r="AG22038" s="5"/>
      <c r="AH22038" s="5"/>
      <c r="AI22038" s="5"/>
      <c r="AJ22038" s="5"/>
    </row>
    <row r="22039" spans="11:36">
      <c r="K22039" s="5"/>
      <c r="L22039" s="5"/>
      <c r="M22039" s="5"/>
      <c r="N22039" s="5"/>
      <c r="O22039" s="5"/>
      <c r="P22039" s="5"/>
      <c r="Q22039" s="5"/>
      <c r="R22039" s="5"/>
      <c r="S22039" s="5"/>
      <c r="T22039" s="5"/>
      <c r="U22039" s="5"/>
      <c r="V22039" s="5"/>
      <c r="W22039" s="5"/>
      <c r="X22039" s="5"/>
      <c r="Y22039" s="5"/>
      <c r="Z22039" s="5"/>
      <c r="AA22039" s="5"/>
      <c r="AB22039" s="5"/>
      <c r="AC22039" s="5"/>
      <c r="AD22039" s="5"/>
      <c r="AE22039" s="5"/>
      <c r="AF22039" s="5"/>
      <c r="AG22039" s="5"/>
      <c r="AH22039" s="5"/>
      <c r="AI22039" s="5"/>
      <c r="AJ22039" s="5"/>
    </row>
    <row r="22040" spans="11:36">
      <c r="K22040" s="5"/>
      <c r="L22040" s="5"/>
      <c r="M22040" s="5"/>
      <c r="N22040" s="5"/>
      <c r="O22040" s="5"/>
      <c r="P22040" s="5"/>
      <c r="Q22040" s="5"/>
      <c r="R22040" s="5"/>
      <c r="S22040" s="5"/>
      <c r="T22040" s="5"/>
      <c r="U22040" s="5"/>
      <c r="V22040" s="5"/>
      <c r="W22040" s="5"/>
      <c r="X22040" s="5"/>
      <c r="Y22040" s="5"/>
      <c r="Z22040" s="5"/>
      <c r="AA22040" s="5"/>
      <c r="AB22040" s="5"/>
      <c r="AC22040" s="5"/>
      <c r="AD22040" s="5"/>
      <c r="AE22040" s="5"/>
      <c r="AF22040" s="5"/>
      <c r="AG22040" s="5"/>
      <c r="AH22040" s="5"/>
      <c r="AI22040" s="5"/>
      <c r="AJ22040" s="5"/>
    </row>
    <row r="22041" spans="11:36">
      <c r="K22041" s="5"/>
      <c r="L22041" s="5"/>
      <c r="M22041" s="5"/>
      <c r="N22041" s="5"/>
      <c r="O22041" s="5"/>
      <c r="P22041" s="5"/>
      <c r="Q22041" s="5"/>
      <c r="R22041" s="5"/>
      <c r="S22041" s="5"/>
      <c r="T22041" s="5"/>
      <c r="U22041" s="5"/>
      <c r="V22041" s="5"/>
      <c r="W22041" s="5"/>
      <c r="X22041" s="5"/>
      <c r="Y22041" s="5"/>
      <c r="Z22041" s="5"/>
      <c r="AA22041" s="5"/>
      <c r="AB22041" s="5"/>
      <c r="AC22041" s="5"/>
      <c r="AD22041" s="5"/>
      <c r="AE22041" s="5"/>
      <c r="AF22041" s="5"/>
      <c r="AG22041" s="5"/>
      <c r="AH22041" s="5"/>
      <c r="AI22041" s="5"/>
      <c r="AJ22041" s="5"/>
    </row>
    <row r="22042" spans="11:36">
      <c r="K22042" s="5"/>
      <c r="L22042" s="5"/>
      <c r="M22042" s="5"/>
      <c r="N22042" s="5"/>
      <c r="O22042" s="5"/>
      <c r="P22042" s="5"/>
      <c r="Q22042" s="5"/>
      <c r="R22042" s="5"/>
      <c r="S22042" s="5"/>
      <c r="T22042" s="5"/>
      <c r="U22042" s="5"/>
      <c r="V22042" s="5"/>
      <c r="W22042" s="5"/>
      <c r="X22042" s="5"/>
      <c r="Y22042" s="5"/>
      <c r="Z22042" s="5"/>
      <c r="AA22042" s="5"/>
      <c r="AB22042" s="5"/>
      <c r="AC22042" s="5"/>
      <c r="AD22042" s="5"/>
      <c r="AE22042" s="5"/>
      <c r="AF22042" s="5"/>
      <c r="AG22042" s="5"/>
      <c r="AH22042" s="5"/>
      <c r="AI22042" s="5"/>
      <c r="AJ22042" s="5"/>
    </row>
    <row r="22043" spans="11:36">
      <c r="K22043" s="5"/>
      <c r="L22043" s="5"/>
      <c r="M22043" s="5"/>
      <c r="N22043" s="5"/>
      <c r="O22043" s="5"/>
      <c r="P22043" s="5"/>
      <c r="Q22043" s="5"/>
      <c r="R22043" s="5"/>
      <c r="S22043" s="5"/>
      <c r="T22043" s="5"/>
      <c r="U22043" s="5"/>
      <c r="V22043" s="5"/>
      <c r="W22043" s="5"/>
      <c r="X22043" s="5"/>
      <c r="Y22043" s="5"/>
      <c r="Z22043" s="5"/>
      <c r="AA22043" s="5"/>
      <c r="AB22043" s="5"/>
      <c r="AC22043" s="5"/>
      <c r="AD22043" s="5"/>
      <c r="AE22043" s="5"/>
      <c r="AF22043" s="5"/>
      <c r="AG22043" s="5"/>
      <c r="AH22043" s="5"/>
      <c r="AI22043" s="5"/>
      <c r="AJ22043" s="5"/>
    </row>
    <row r="22044" spans="11:36">
      <c r="K22044" s="5"/>
      <c r="L22044" s="5"/>
      <c r="M22044" s="5"/>
      <c r="N22044" s="5"/>
      <c r="O22044" s="5"/>
      <c r="P22044" s="5"/>
      <c r="Q22044" s="5"/>
      <c r="R22044" s="5"/>
      <c r="S22044" s="5"/>
      <c r="T22044" s="5"/>
      <c r="U22044" s="5"/>
      <c r="V22044" s="5"/>
      <c r="W22044" s="5"/>
      <c r="X22044" s="5"/>
      <c r="Y22044" s="5"/>
      <c r="Z22044" s="5"/>
      <c r="AA22044" s="5"/>
      <c r="AB22044" s="5"/>
      <c r="AC22044" s="5"/>
      <c r="AD22044" s="5"/>
      <c r="AE22044" s="5"/>
      <c r="AF22044" s="5"/>
      <c r="AG22044" s="5"/>
      <c r="AH22044" s="5"/>
      <c r="AI22044" s="5"/>
      <c r="AJ22044" s="5"/>
    </row>
    <row r="22045" spans="11:36">
      <c r="K22045" s="5"/>
      <c r="L22045" s="5"/>
      <c r="M22045" s="5"/>
      <c r="N22045" s="5"/>
      <c r="O22045" s="5"/>
      <c r="P22045" s="5"/>
      <c r="Q22045" s="5"/>
      <c r="R22045" s="5"/>
      <c r="S22045" s="5"/>
      <c r="T22045" s="5"/>
      <c r="U22045" s="5"/>
      <c r="V22045" s="5"/>
      <c r="W22045" s="5"/>
      <c r="X22045" s="5"/>
      <c r="Y22045" s="5"/>
      <c r="Z22045" s="5"/>
      <c r="AA22045" s="5"/>
      <c r="AB22045" s="5"/>
      <c r="AC22045" s="5"/>
      <c r="AD22045" s="5"/>
      <c r="AE22045" s="5"/>
      <c r="AF22045" s="5"/>
      <c r="AG22045" s="5"/>
      <c r="AH22045" s="5"/>
      <c r="AI22045" s="5"/>
      <c r="AJ22045" s="5"/>
    </row>
    <row r="22046" spans="11:36">
      <c r="K22046" s="5"/>
      <c r="L22046" s="5"/>
      <c r="M22046" s="5"/>
      <c r="N22046" s="5"/>
      <c r="O22046" s="5"/>
      <c r="P22046" s="5"/>
      <c r="Q22046" s="5"/>
      <c r="R22046" s="5"/>
      <c r="S22046" s="5"/>
      <c r="T22046" s="5"/>
      <c r="U22046" s="5"/>
      <c r="V22046" s="5"/>
      <c r="W22046" s="5"/>
      <c r="X22046" s="5"/>
      <c r="Y22046" s="5"/>
      <c r="Z22046" s="5"/>
      <c r="AA22046" s="5"/>
      <c r="AB22046" s="5"/>
      <c r="AC22046" s="5"/>
      <c r="AD22046" s="5"/>
      <c r="AE22046" s="5"/>
      <c r="AF22046" s="5"/>
      <c r="AG22046" s="5"/>
      <c r="AH22046" s="5"/>
      <c r="AI22046" s="5"/>
      <c r="AJ22046" s="5"/>
    </row>
    <row r="22047" spans="11:36">
      <c r="K22047" s="5"/>
      <c r="L22047" s="5"/>
      <c r="M22047" s="5"/>
      <c r="N22047" s="5"/>
      <c r="O22047" s="5"/>
      <c r="P22047" s="5"/>
      <c r="Q22047" s="5"/>
      <c r="R22047" s="5"/>
      <c r="S22047" s="5"/>
      <c r="T22047" s="5"/>
      <c r="U22047" s="5"/>
      <c r="V22047" s="5"/>
      <c r="W22047" s="5"/>
      <c r="X22047" s="5"/>
      <c r="Y22047" s="5"/>
      <c r="Z22047" s="5"/>
      <c r="AA22047" s="5"/>
      <c r="AB22047" s="5"/>
      <c r="AC22047" s="5"/>
      <c r="AD22047" s="5"/>
      <c r="AE22047" s="5"/>
      <c r="AF22047" s="5"/>
      <c r="AG22047" s="5"/>
      <c r="AH22047" s="5"/>
      <c r="AI22047" s="5"/>
      <c r="AJ22047" s="5"/>
    </row>
    <row r="22048" spans="11:36">
      <c r="K22048" s="5"/>
      <c r="L22048" s="5"/>
      <c r="M22048" s="5"/>
      <c r="N22048" s="5"/>
      <c r="O22048" s="5"/>
      <c r="P22048" s="5"/>
      <c r="Q22048" s="5"/>
      <c r="R22048" s="5"/>
      <c r="S22048" s="5"/>
      <c r="T22048" s="5"/>
      <c r="U22048" s="5"/>
      <c r="V22048" s="5"/>
      <c r="W22048" s="5"/>
      <c r="X22048" s="5"/>
      <c r="Y22048" s="5"/>
      <c r="Z22048" s="5"/>
      <c r="AA22048" s="5"/>
      <c r="AB22048" s="5"/>
      <c r="AC22048" s="5"/>
      <c r="AD22048" s="5"/>
      <c r="AE22048" s="5"/>
      <c r="AF22048" s="5"/>
      <c r="AG22048" s="5"/>
      <c r="AH22048" s="5"/>
      <c r="AI22048" s="5"/>
      <c r="AJ22048" s="5"/>
    </row>
    <row r="22049" spans="11:36">
      <c r="K22049" s="5"/>
      <c r="L22049" s="5"/>
      <c r="M22049" s="5"/>
      <c r="N22049" s="5"/>
      <c r="O22049" s="5"/>
      <c r="P22049" s="5"/>
      <c r="Q22049" s="5"/>
      <c r="R22049" s="5"/>
      <c r="S22049" s="5"/>
      <c r="T22049" s="5"/>
      <c r="U22049" s="5"/>
      <c r="V22049" s="5"/>
      <c r="W22049" s="5"/>
      <c r="X22049" s="5"/>
      <c r="Y22049" s="5"/>
      <c r="Z22049" s="5"/>
      <c r="AA22049" s="5"/>
      <c r="AB22049" s="5"/>
      <c r="AC22049" s="5"/>
      <c r="AD22049" s="5"/>
      <c r="AE22049" s="5"/>
      <c r="AF22049" s="5"/>
      <c r="AG22049" s="5"/>
      <c r="AH22049" s="5"/>
      <c r="AI22049" s="5"/>
      <c r="AJ22049" s="5"/>
    </row>
    <row r="22050" spans="11:36">
      <c r="K22050" s="5"/>
      <c r="L22050" s="5"/>
      <c r="M22050" s="5"/>
      <c r="N22050" s="5"/>
      <c r="O22050" s="5"/>
      <c r="P22050" s="5"/>
      <c r="Q22050" s="5"/>
      <c r="R22050" s="5"/>
      <c r="S22050" s="5"/>
      <c r="T22050" s="5"/>
      <c r="U22050" s="5"/>
      <c r="V22050" s="5"/>
      <c r="W22050" s="5"/>
      <c r="X22050" s="5"/>
      <c r="Y22050" s="5"/>
      <c r="Z22050" s="5"/>
      <c r="AA22050" s="5"/>
      <c r="AB22050" s="5"/>
      <c r="AC22050" s="5"/>
      <c r="AD22050" s="5"/>
      <c r="AE22050" s="5"/>
      <c r="AF22050" s="5"/>
      <c r="AG22050" s="5"/>
      <c r="AH22050" s="5"/>
      <c r="AI22050" s="5"/>
      <c r="AJ22050" s="5"/>
    </row>
    <row r="22051" spans="11:36">
      <c r="K22051" s="5"/>
      <c r="L22051" s="5"/>
      <c r="M22051" s="5"/>
      <c r="N22051" s="5"/>
      <c r="O22051" s="5"/>
      <c r="P22051" s="5"/>
      <c r="Q22051" s="5"/>
      <c r="R22051" s="5"/>
      <c r="S22051" s="5"/>
      <c r="T22051" s="5"/>
      <c r="U22051" s="5"/>
      <c r="V22051" s="5"/>
      <c r="W22051" s="5"/>
      <c r="X22051" s="5"/>
      <c r="Y22051" s="5"/>
      <c r="Z22051" s="5"/>
      <c r="AA22051" s="5"/>
      <c r="AB22051" s="5"/>
      <c r="AC22051" s="5"/>
      <c r="AD22051" s="5"/>
      <c r="AE22051" s="5"/>
      <c r="AF22051" s="5"/>
      <c r="AG22051" s="5"/>
      <c r="AH22051" s="5"/>
      <c r="AI22051" s="5"/>
      <c r="AJ22051" s="5"/>
    </row>
    <row r="22052" spans="11:36">
      <c r="K22052" s="5"/>
      <c r="L22052" s="5"/>
      <c r="M22052" s="5"/>
      <c r="N22052" s="5"/>
      <c r="O22052" s="5"/>
      <c r="P22052" s="5"/>
      <c r="Q22052" s="5"/>
      <c r="R22052" s="5"/>
      <c r="S22052" s="5"/>
      <c r="T22052" s="5"/>
      <c r="U22052" s="5"/>
      <c r="V22052" s="5"/>
      <c r="W22052" s="5"/>
      <c r="X22052" s="5"/>
      <c r="Y22052" s="5"/>
      <c r="Z22052" s="5"/>
      <c r="AA22052" s="5"/>
      <c r="AB22052" s="5"/>
      <c r="AC22052" s="5"/>
      <c r="AD22052" s="5"/>
      <c r="AE22052" s="5"/>
      <c r="AF22052" s="5"/>
      <c r="AG22052" s="5"/>
      <c r="AH22052" s="5"/>
      <c r="AI22052" s="5"/>
      <c r="AJ22052" s="5"/>
    </row>
    <row r="22053" spans="11:36">
      <c r="K22053" s="5"/>
      <c r="L22053" s="5"/>
      <c r="M22053" s="5"/>
      <c r="N22053" s="5"/>
      <c r="O22053" s="5"/>
      <c r="P22053" s="5"/>
      <c r="Q22053" s="5"/>
      <c r="R22053" s="5"/>
      <c r="S22053" s="5"/>
      <c r="T22053" s="5"/>
      <c r="U22053" s="5"/>
      <c r="V22053" s="5"/>
      <c r="W22053" s="5"/>
      <c r="X22053" s="5"/>
      <c r="Y22053" s="5"/>
      <c r="Z22053" s="5"/>
      <c r="AA22053" s="5"/>
      <c r="AB22053" s="5"/>
      <c r="AC22053" s="5"/>
      <c r="AD22053" s="5"/>
      <c r="AE22053" s="5"/>
      <c r="AF22053" s="5"/>
      <c r="AG22053" s="5"/>
      <c r="AH22053" s="5"/>
      <c r="AI22053" s="5"/>
      <c r="AJ22053" s="5"/>
    </row>
    <row r="22054" spans="11:36">
      <c r="K22054" s="5"/>
      <c r="L22054" s="5"/>
      <c r="M22054" s="5"/>
      <c r="N22054" s="5"/>
      <c r="O22054" s="5"/>
      <c r="P22054" s="5"/>
      <c r="Q22054" s="5"/>
      <c r="R22054" s="5"/>
      <c r="S22054" s="5"/>
      <c r="T22054" s="5"/>
      <c r="U22054" s="5"/>
      <c r="V22054" s="5"/>
      <c r="W22054" s="5"/>
      <c r="X22054" s="5"/>
      <c r="Y22054" s="5"/>
      <c r="Z22054" s="5"/>
      <c r="AA22054" s="5"/>
      <c r="AB22054" s="5"/>
      <c r="AC22054" s="5"/>
      <c r="AD22054" s="5"/>
      <c r="AE22054" s="5"/>
      <c r="AF22054" s="5"/>
      <c r="AG22054" s="5"/>
      <c r="AH22054" s="5"/>
      <c r="AI22054" s="5"/>
      <c r="AJ22054" s="5"/>
    </row>
    <row r="22055" spans="11:36">
      <c r="K22055" s="5"/>
      <c r="L22055" s="5"/>
      <c r="M22055" s="5"/>
      <c r="N22055" s="5"/>
      <c r="O22055" s="5"/>
      <c r="P22055" s="5"/>
      <c r="Q22055" s="5"/>
      <c r="R22055" s="5"/>
      <c r="S22055" s="5"/>
      <c r="T22055" s="5"/>
      <c r="U22055" s="5"/>
      <c r="V22055" s="5"/>
      <c r="W22055" s="5"/>
      <c r="X22055" s="5"/>
      <c r="Y22055" s="5"/>
      <c r="Z22055" s="5"/>
      <c r="AA22055" s="5"/>
      <c r="AB22055" s="5"/>
      <c r="AC22055" s="5"/>
      <c r="AD22055" s="5"/>
      <c r="AE22055" s="5"/>
      <c r="AF22055" s="5"/>
      <c r="AG22055" s="5"/>
      <c r="AH22055" s="5"/>
      <c r="AI22055" s="5"/>
      <c r="AJ22055" s="5"/>
    </row>
    <row r="22056" spans="11:36">
      <c r="K22056" s="5"/>
      <c r="L22056" s="5"/>
      <c r="M22056" s="5"/>
      <c r="N22056" s="5"/>
      <c r="O22056" s="5"/>
      <c r="P22056" s="5"/>
      <c r="Q22056" s="5"/>
      <c r="R22056" s="5"/>
      <c r="S22056" s="5"/>
      <c r="T22056" s="5"/>
      <c r="U22056" s="5"/>
      <c r="V22056" s="5"/>
      <c r="W22056" s="5"/>
      <c r="X22056" s="5"/>
      <c r="Y22056" s="5"/>
      <c r="Z22056" s="5"/>
      <c r="AA22056" s="5"/>
      <c r="AB22056" s="5"/>
      <c r="AC22056" s="5"/>
      <c r="AD22056" s="5"/>
      <c r="AE22056" s="5"/>
      <c r="AF22056" s="5"/>
      <c r="AG22056" s="5"/>
      <c r="AH22056" s="5"/>
      <c r="AI22056" s="5"/>
      <c r="AJ22056" s="5"/>
    </row>
    <row r="22057" spans="11:36">
      <c r="K22057" s="5"/>
      <c r="L22057" s="5"/>
      <c r="M22057" s="5"/>
      <c r="N22057" s="5"/>
      <c r="O22057" s="5"/>
      <c r="P22057" s="5"/>
      <c r="Q22057" s="5"/>
      <c r="R22057" s="5"/>
      <c r="S22057" s="5"/>
      <c r="T22057" s="5"/>
      <c r="U22057" s="5"/>
      <c r="V22057" s="5"/>
      <c r="W22057" s="5"/>
      <c r="X22057" s="5"/>
      <c r="Y22057" s="5"/>
      <c r="Z22057" s="5"/>
      <c r="AA22057" s="5"/>
      <c r="AB22057" s="5"/>
      <c r="AC22057" s="5"/>
      <c r="AD22057" s="5"/>
      <c r="AE22057" s="5"/>
      <c r="AF22057" s="5"/>
      <c r="AG22057" s="5"/>
      <c r="AH22057" s="5"/>
      <c r="AI22057" s="5"/>
      <c r="AJ22057" s="5"/>
    </row>
    <row r="22058" spans="11:36">
      <c r="K22058" s="5"/>
      <c r="L22058" s="5"/>
      <c r="M22058" s="5"/>
      <c r="N22058" s="5"/>
      <c r="O22058" s="5"/>
      <c r="P22058" s="5"/>
      <c r="Q22058" s="5"/>
      <c r="R22058" s="5"/>
      <c r="S22058" s="5"/>
      <c r="T22058" s="5"/>
      <c r="U22058" s="5"/>
      <c r="V22058" s="5"/>
      <c r="W22058" s="5"/>
      <c r="X22058" s="5"/>
      <c r="Y22058" s="5"/>
      <c r="Z22058" s="5"/>
      <c r="AA22058" s="5"/>
      <c r="AB22058" s="5"/>
      <c r="AC22058" s="5"/>
      <c r="AD22058" s="5"/>
      <c r="AE22058" s="5"/>
      <c r="AF22058" s="5"/>
      <c r="AG22058" s="5"/>
      <c r="AH22058" s="5"/>
      <c r="AI22058" s="5"/>
      <c r="AJ22058" s="5"/>
    </row>
    <row r="22059" spans="11:36">
      <c r="K22059" s="5"/>
      <c r="L22059" s="5"/>
      <c r="M22059" s="5"/>
      <c r="N22059" s="5"/>
      <c r="O22059" s="5"/>
      <c r="P22059" s="5"/>
      <c r="Q22059" s="5"/>
      <c r="R22059" s="5"/>
      <c r="S22059" s="5"/>
      <c r="T22059" s="5"/>
      <c r="U22059" s="5"/>
      <c r="V22059" s="5"/>
      <c r="W22059" s="5"/>
      <c r="X22059" s="5"/>
      <c r="Y22059" s="5"/>
      <c r="Z22059" s="5"/>
      <c r="AA22059" s="5"/>
      <c r="AB22059" s="5"/>
      <c r="AC22059" s="5"/>
      <c r="AD22059" s="5"/>
      <c r="AE22059" s="5"/>
      <c r="AF22059" s="5"/>
      <c r="AG22059" s="5"/>
      <c r="AH22059" s="5"/>
      <c r="AI22059" s="5"/>
      <c r="AJ22059" s="5"/>
    </row>
    <row r="22060" spans="11:36">
      <c r="K22060" s="5"/>
      <c r="L22060" s="5"/>
      <c r="M22060" s="5"/>
      <c r="N22060" s="5"/>
      <c r="O22060" s="5"/>
      <c r="P22060" s="5"/>
      <c r="Q22060" s="5"/>
      <c r="R22060" s="5"/>
      <c r="S22060" s="5"/>
      <c r="T22060" s="5"/>
      <c r="U22060" s="5"/>
      <c r="V22060" s="5"/>
      <c r="W22060" s="5"/>
      <c r="X22060" s="5"/>
      <c r="Y22060" s="5"/>
      <c r="Z22060" s="5"/>
      <c r="AA22060" s="5"/>
      <c r="AB22060" s="5"/>
      <c r="AC22060" s="5"/>
      <c r="AD22060" s="5"/>
      <c r="AE22060" s="5"/>
      <c r="AF22060" s="5"/>
      <c r="AG22060" s="5"/>
      <c r="AH22060" s="5"/>
      <c r="AI22060" s="5"/>
      <c r="AJ22060" s="5"/>
    </row>
    <row r="22061" spans="11:36">
      <c r="K22061" s="5"/>
      <c r="L22061" s="5"/>
      <c r="M22061" s="5"/>
      <c r="N22061" s="5"/>
      <c r="O22061" s="5"/>
      <c r="P22061" s="5"/>
      <c r="Q22061" s="5"/>
      <c r="R22061" s="5"/>
      <c r="S22061" s="5"/>
      <c r="T22061" s="5"/>
      <c r="U22061" s="5"/>
      <c r="V22061" s="5"/>
      <c r="W22061" s="5"/>
      <c r="X22061" s="5"/>
      <c r="Y22061" s="5"/>
      <c r="Z22061" s="5"/>
      <c r="AA22061" s="5"/>
      <c r="AB22061" s="5"/>
      <c r="AC22061" s="5"/>
      <c r="AD22061" s="5"/>
      <c r="AE22061" s="5"/>
      <c r="AF22061" s="5"/>
      <c r="AG22061" s="5"/>
      <c r="AH22061" s="5"/>
      <c r="AI22061" s="5"/>
      <c r="AJ22061" s="5"/>
    </row>
    <row r="22062" spans="11:36">
      <c r="K22062" s="5"/>
      <c r="L22062" s="5"/>
      <c r="M22062" s="5"/>
      <c r="N22062" s="5"/>
      <c r="O22062" s="5"/>
      <c r="P22062" s="5"/>
      <c r="Q22062" s="5"/>
      <c r="R22062" s="5"/>
      <c r="S22062" s="5"/>
      <c r="T22062" s="5"/>
      <c r="U22062" s="5"/>
      <c r="V22062" s="5"/>
      <c r="W22062" s="5"/>
      <c r="X22062" s="5"/>
      <c r="Y22062" s="5"/>
      <c r="Z22062" s="5"/>
      <c r="AA22062" s="5"/>
      <c r="AB22062" s="5"/>
      <c r="AC22062" s="5"/>
      <c r="AD22062" s="5"/>
      <c r="AE22062" s="5"/>
      <c r="AF22062" s="5"/>
      <c r="AG22062" s="5"/>
      <c r="AH22062" s="5"/>
      <c r="AI22062" s="5"/>
      <c r="AJ22062" s="5"/>
    </row>
    <row r="22063" spans="11:36">
      <c r="K22063" s="5"/>
      <c r="L22063" s="5"/>
      <c r="M22063" s="5"/>
      <c r="N22063" s="5"/>
      <c r="O22063" s="5"/>
      <c r="P22063" s="5"/>
      <c r="Q22063" s="5"/>
      <c r="R22063" s="5"/>
      <c r="S22063" s="5"/>
      <c r="T22063" s="5"/>
      <c r="U22063" s="5"/>
      <c r="V22063" s="5"/>
      <c r="W22063" s="5"/>
      <c r="X22063" s="5"/>
      <c r="Y22063" s="5"/>
      <c r="Z22063" s="5"/>
      <c r="AA22063" s="5"/>
      <c r="AB22063" s="5"/>
      <c r="AC22063" s="5"/>
      <c r="AD22063" s="5"/>
      <c r="AE22063" s="5"/>
      <c r="AF22063" s="5"/>
      <c r="AG22063" s="5"/>
      <c r="AH22063" s="5"/>
      <c r="AI22063" s="5"/>
      <c r="AJ22063" s="5"/>
    </row>
    <row r="22064" spans="11:36">
      <c r="K22064" s="5"/>
      <c r="L22064" s="5"/>
      <c r="M22064" s="5"/>
      <c r="N22064" s="5"/>
      <c r="O22064" s="5"/>
      <c r="P22064" s="5"/>
      <c r="Q22064" s="5"/>
      <c r="R22064" s="5"/>
      <c r="S22064" s="5"/>
      <c r="T22064" s="5"/>
      <c r="U22064" s="5"/>
      <c r="V22064" s="5"/>
      <c r="W22064" s="5"/>
      <c r="X22064" s="5"/>
      <c r="Y22064" s="5"/>
      <c r="Z22064" s="5"/>
      <c r="AA22064" s="5"/>
      <c r="AB22064" s="5"/>
      <c r="AC22064" s="5"/>
      <c r="AD22064" s="5"/>
      <c r="AE22064" s="5"/>
      <c r="AF22064" s="5"/>
      <c r="AG22064" s="5"/>
      <c r="AH22064" s="5"/>
      <c r="AI22064" s="5"/>
      <c r="AJ22064" s="5"/>
    </row>
    <row r="22065" spans="11:36">
      <c r="K22065" s="5"/>
      <c r="L22065" s="5"/>
      <c r="M22065" s="5"/>
      <c r="N22065" s="5"/>
      <c r="O22065" s="5"/>
      <c r="P22065" s="5"/>
      <c r="Q22065" s="5"/>
      <c r="R22065" s="5"/>
      <c r="S22065" s="5"/>
      <c r="T22065" s="5"/>
      <c r="U22065" s="5"/>
      <c r="V22065" s="5"/>
      <c r="W22065" s="5"/>
      <c r="X22065" s="5"/>
      <c r="Y22065" s="5"/>
      <c r="Z22065" s="5"/>
      <c r="AA22065" s="5"/>
      <c r="AB22065" s="5"/>
      <c r="AC22065" s="5"/>
      <c r="AD22065" s="5"/>
      <c r="AE22065" s="5"/>
      <c r="AF22065" s="5"/>
      <c r="AG22065" s="5"/>
      <c r="AH22065" s="5"/>
      <c r="AI22065" s="5"/>
      <c r="AJ22065" s="5"/>
    </row>
    <row r="22066" spans="11:36">
      <c r="K22066" s="5"/>
      <c r="L22066" s="5"/>
      <c r="M22066" s="5"/>
      <c r="N22066" s="5"/>
      <c r="O22066" s="5"/>
      <c r="P22066" s="5"/>
      <c r="Q22066" s="5"/>
      <c r="R22066" s="5"/>
      <c r="S22066" s="5"/>
      <c r="T22066" s="5"/>
      <c r="U22066" s="5"/>
      <c r="V22066" s="5"/>
      <c r="W22066" s="5"/>
      <c r="X22066" s="5"/>
      <c r="Y22066" s="5"/>
      <c r="Z22066" s="5"/>
      <c r="AA22066" s="5"/>
      <c r="AB22066" s="5"/>
      <c r="AC22066" s="5"/>
      <c r="AD22066" s="5"/>
      <c r="AE22066" s="5"/>
      <c r="AF22066" s="5"/>
      <c r="AG22066" s="5"/>
      <c r="AH22066" s="5"/>
      <c r="AI22066" s="5"/>
      <c r="AJ22066" s="5"/>
    </row>
    <row r="22067" spans="11:36">
      <c r="K22067" s="5"/>
      <c r="L22067" s="5"/>
      <c r="M22067" s="5"/>
      <c r="N22067" s="5"/>
      <c r="O22067" s="5"/>
      <c r="P22067" s="5"/>
      <c r="Q22067" s="5"/>
      <c r="R22067" s="5"/>
      <c r="S22067" s="5"/>
      <c r="T22067" s="5"/>
      <c r="U22067" s="5"/>
      <c r="V22067" s="5"/>
      <c r="W22067" s="5"/>
      <c r="X22067" s="5"/>
      <c r="Y22067" s="5"/>
      <c r="Z22067" s="5"/>
      <c r="AA22067" s="5"/>
      <c r="AB22067" s="5"/>
      <c r="AC22067" s="5"/>
      <c r="AD22067" s="5"/>
      <c r="AE22067" s="5"/>
      <c r="AF22067" s="5"/>
      <c r="AG22067" s="5"/>
      <c r="AH22067" s="5"/>
      <c r="AI22067" s="5"/>
      <c r="AJ22067" s="5"/>
    </row>
    <row r="22068" spans="11:36">
      <c r="K22068" s="5"/>
      <c r="L22068" s="5"/>
      <c r="M22068" s="5"/>
      <c r="N22068" s="5"/>
      <c r="O22068" s="5"/>
      <c r="P22068" s="5"/>
      <c r="Q22068" s="5"/>
      <c r="R22068" s="5"/>
      <c r="S22068" s="5"/>
      <c r="T22068" s="5"/>
      <c r="U22068" s="5"/>
      <c r="V22068" s="5"/>
      <c r="W22068" s="5"/>
      <c r="X22068" s="5"/>
      <c r="Y22068" s="5"/>
      <c r="Z22068" s="5"/>
      <c r="AA22068" s="5"/>
      <c r="AB22068" s="5"/>
      <c r="AC22068" s="5"/>
      <c r="AD22068" s="5"/>
      <c r="AE22068" s="5"/>
      <c r="AF22068" s="5"/>
      <c r="AG22068" s="5"/>
      <c r="AH22068" s="5"/>
      <c r="AI22068" s="5"/>
      <c r="AJ22068" s="5"/>
    </row>
    <row r="22069" spans="11:36">
      <c r="K22069" s="5"/>
      <c r="L22069" s="5"/>
      <c r="M22069" s="5"/>
      <c r="N22069" s="5"/>
      <c r="O22069" s="5"/>
      <c r="P22069" s="5"/>
      <c r="Q22069" s="5"/>
      <c r="R22069" s="5"/>
      <c r="S22069" s="5"/>
      <c r="T22069" s="5"/>
      <c r="U22069" s="5"/>
      <c r="V22069" s="5"/>
      <c r="W22069" s="5"/>
      <c r="X22069" s="5"/>
      <c r="Y22069" s="5"/>
      <c r="Z22069" s="5"/>
      <c r="AA22069" s="5"/>
      <c r="AB22069" s="5"/>
      <c r="AC22069" s="5"/>
      <c r="AD22069" s="5"/>
      <c r="AE22069" s="5"/>
      <c r="AF22069" s="5"/>
      <c r="AG22069" s="5"/>
      <c r="AH22069" s="5"/>
      <c r="AI22069" s="5"/>
      <c r="AJ22069" s="5"/>
    </row>
    <row r="22070" spans="11:36">
      <c r="K22070" s="5"/>
      <c r="L22070" s="5"/>
      <c r="M22070" s="5"/>
      <c r="N22070" s="5"/>
      <c r="O22070" s="5"/>
      <c r="P22070" s="5"/>
      <c r="Q22070" s="5"/>
      <c r="R22070" s="5"/>
      <c r="S22070" s="5"/>
      <c r="T22070" s="5"/>
      <c r="U22070" s="5"/>
      <c r="V22070" s="5"/>
      <c r="W22070" s="5"/>
      <c r="X22070" s="5"/>
      <c r="Y22070" s="5"/>
      <c r="Z22070" s="5"/>
      <c r="AA22070" s="5"/>
      <c r="AB22070" s="5"/>
      <c r="AC22070" s="5"/>
      <c r="AD22070" s="5"/>
      <c r="AE22070" s="5"/>
      <c r="AF22070" s="5"/>
      <c r="AG22070" s="5"/>
      <c r="AH22070" s="5"/>
      <c r="AI22070" s="5"/>
      <c r="AJ22070" s="5"/>
    </row>
    <row r="22071" spans="11:36">
      <c r="K22071" s="5"/>
      <c r="L22071" s="5"/>
      <c r="M22071" s="5"/>
      <c r="N22071" s="5"/>
      <c r="O22071" s="5"/>
      <c r="P22071" s="5"/>
      <c r="Q22071" s="5"/>
      <c r="R22071" s="5"/>
      <c r="S22071" s="5"/>
      <c r="T22071" s="5"/>
      <c r="U22071" s="5"/>
      <c r="V22071" s="5"/>
      <c r="W22071" s="5"/>
      <c r="X22071" s="5"/>
      <c r="Y22071" s="5"/>
      <c r="Z22071" s="5"/>
      <c r="AA22071" s="5"/>
      <c r="AB22071" s="5"/>
      <c r="AC22071" s="5"/>
      <c r="AD22071" s="5"/>
      <c r="AE22071" s="5"/>
      <c r="AF22071" s="5"/>
      <c r="AG22071" s="5"/>
      <c r="AH22071" s="5"/>
      <c r="AI22071" s="5"/>
      <c r="AJ22071" s="5"/>
    </row>
    <row r="22072" spans="11:36">
      <c r="K22072" s="5"/>
      <c r="L22072" s="5"/>
      <c r="M22072" s="5"/>
      <c r="N22072" s="5"/>
      <c r="O22072" s="5"/>
      <c r="P22072" s="5"/>
      <c r="Q22072" s="5"/>
      <c r="R22072" s="5"/>
      <c r="S22072" s="5"/>
      <c r="T22072" s="5"/>
      <c r="U22072" s="5"/>
      <c r="V22072" s="5"/>
      <c r="W22072" s="5"/>
      <c r="X22072" s="5"/>
      <c r="Y22072" s="5"/>
      <c r="Z22072" s="5"/>
      <c r="AA22072" s="5"/>
      <c r="AB22072" s="5"/>
      <c r="AC22072" s="5"/>
      <c r="AD22072" s="5"/>
      <c r="AE22072" s="5"/>
      <c r="AF22072" s="5"/>
      <c r="AG22072" s="5"/>
      <c r="AH22072" s="5"/>
      <c r="AI22072" s="5"/>
      <c r="AJ22072" s="5"/>
    </row>
    <row r="22073" spans="11:36">
      <c r="K22073" s="5"/>
      <c r="L22073" s="5"/>
      <c r="M22073" s="5"/>
      <c r="N22073" s="5"/>
      <c r="O22073" s="5"/>
      <c r="P22073" s="5"/>
      <c r="Q22073" s="5"/>
      <c r="R22073" s="5"/>
      <c r="S22073" s="5"/>
      <c r="T22073" s="5"/>
      <c r="U22073" s="5"/>
      <c r="V22073" s="5"/>
      <c r="W22073" s="5"/>
      <c r="X22073" s="5"/>
      <c r="Y22073" s="5"/>
      <c r="Z22073" s="5"/>
      <c r="AA22073" s="5"/>
      <c r="AB22073" s="5"/>
      <c r="AC22073" s="5"/>
      <c r="AD22073" s="5"/>
      <c r="AE22073" s="5"/>
      <c r="AF22073" s="5"/>
      <c r="AG22073" s="5"/>
      <c r="AH22073" s="5"/>
      <c r="AI22073" s="5"/>
      <c r="AJ22073" s="5"/>
    </row>
    <row r="22074" spans="11:36">
      <c r="K22074" s="5"/>
      <c r="L22074" s="5"/>
      <c r="M22074" s="5"/>
      <c r="N22074" s="5"/>
      <c r="O22074" s="5"/>
      <c r="P22074" s="5"/>
      <c r="Q22074" s="5"/>
      <c r="R22074" s="5"/>
      <c r="S22074" s="5"/>
      <c r="T22074" s="5"/>
      <c r="U22074" s="5"/>
      <c r="V22074" s="5"/>
      <c r="W22074" s="5"/>
      <c r="X22074" s="5"/>
      <c r="Y22074" s="5"/>
      <c r="Z22074" s="5"/>
      <c r="AA22074" s="5"/>
      <c r="AB22074" s="5"/>
      <c r="AC22074" s="5"/>
      <c r="AD22074" s="5"/>
      <c r="AE22074" s="5"/>
      <c r="AF22074" s="5"/>
      <c r="AG22074" s="5"/>
      <c r="AH22074" s="5"/>
      <c r="AI22074" s="5"/>
      <c r="AJ22074" s="5"/>
    </row>
    <row r="22075" spans="11:36">
      <c r="K22075" s="5"/>
      <c r="L22075" s="5"/>
      <c r="M22075" s="5"/>
      <c r="N22075" s="5"/>
      <c r="O22075" s="5"/>
      <c r="P22075" s="5"/>
      <c r="Q22075" s="5"/>
      <c r="R22075" s="5"/>
      <c r="S22075" s="5"/>
      <c r="T22075" s="5"/>
      <c r="U22075" s="5"/>
      <c r="V22075" s="5"/>
      <c r="W22075" s="5"/>
      <c r="X22075" s="5"/>
      <c r="Y22075" s="5"/>
      <c r="Z22075" s="5"/>
      <c r="AA22075" s="5"/>
      <c r="AB22075" s="5"/>
      <c r="AC22075" s="5"/>
      <c r="AD22075" s="5"/>
      <c r="AE22075" s="5"/>
      <c r="AF22075" s="5"/>
      <c r="AG22075" s="5"/>
      <c r="AH22075" s="5"/>
      <c r="AI22075" s="5"/>
      <c r="AJ22075" s="5"/>
    </row>
    <row r="22076" spans="11:36">
      <c r="K22076" s="5"/>
      <c r="L22076" s="5"/>
      <c r="M22076" s="5"/>
      <c r="N22076" s="5"/>
      <c r="O22076" s="5"/>
      <c r="P22076" s="5"/>
      <c r="Q22076" s="5"/>
      <c r="R22076" s="5"/>
      <c r="S22076" s="5"/>
      <c r="T22076" s="5"/>
      <c r="U22076" s="5"/>
      <c r="V22076" s="5"/>
      <c r="W22076" s="5"/>
      <c r="X22076" s="5"/>
      <c r="Y22076" s="5"/>
      <c r="Z22076" s="5"/>
      <c r="AA22076" s="5"/>
      <c r="AB22076" s="5"/>
      <c r="AC22076" s="5"/>
      <c r="AD22076" s="5"/>
      <c r="AE22076" s="5"/>
      <c r="AF22076" s="5"/>
      <c r="AG22076" s="5"/>
      <c r="AH22076" s="5"/>
      <c r="AI22076" s="5"/>
      <c r="AJ22076" s="5"/>
    </row>
    <row r="22077" spans="11:36">
      <c r="K22077" s="5"/>
      <c r="L22077" s="5"/>
      <c r="M22077" s="5"/>
      <c r="N22077" s="5"/>
      <c r="O22077" s="5"/>
      <c r="P22077" s="5"/>
      <c r="Q22077" s="5"/>
      <c r="R22077" s="5"/>
      <c r="S22077" s="5"/>
      <c r="T22077" s="5"/>
      <c r="U22077" s="5"/>
      <c r="V22077" s="5"/>
      <c r="W22077" s="5"/>
      <c r="X22077" s="5"/>
      <c r="Y22077" s="5"/>
      <c r="Z22077" s="5"/>
      <c r="AA22077" s="5"/>
      <c r="AB22077" s="5"/>
      <c r="AC22077" s="5"/>
      <c r="AD22077" s="5"/>
      <c r="AE22077" s="5"/>
      <c r="AF22077" s="5"/>
      <c r="AG22077" s="5"/>
      <c r="AH22077" s="5"/>
      <c r="AI22077" s="5"/>
      <c r="AJ22077" s="5"/>
    </row>
    <row r="22078" spans="11:36">
      <c r="K22078" s="5"/>
      <c r="L22078" s="5"/>
      <c r="M22078" s="5"/>
      <c r="N22078" s="5"/>
      <c r="O22078" s="5"/>
      <c r="P22078" s="5"/>
      <c r="Q22078" s="5"/>
      <c r="R22078" s="5"/>
      <c r="S22078" s="5"/>
      <c r="T22078" s="5"/>
      <c r="U22078" s="5"/>
      <c r="V22078" s="5"/>
      <c r="W22078" s="5"/>
      <c r="X22078" s="5"/>
      <c r="Y22078" s="5"/>
      <c r="Z22078" s="5"/>
      <c r="AA22078" s="5"/>
      <c r="AB22078" s="5"/>
      <c r="AC22078" s="5"/>
      <c r="AD22078" s="5"/>
      <c r="AE22078" s="5"/>
      <c r="AF22078" s="5"/>
      <c r="AG22078" s="5"/>
      <c r="AH22078" s="5"/>
      <c r="AI22078" s="5"/>
      <c r="AJ22078" s="5"/>
    </row>
    <row r="22079" spans="11:36">
      <c r="K22079" s="5"/>
      <c r="L22079" s="5"/>
      <c r="M22079" s="5"/>
      <c r="N22079" s="5"/>
      <c r="O22079" s="5"/>
      <c r="P22079" s="5"/>
      <c r="Q22079" s="5"/>
      <c r="R22079" s="5"/>
      <c r="S22079" s="5"/>
      <c r="T22079" s="5"/>
      <c r="U22079" s="5"/>
      <c r="V22079" s="5"/>
      <c r="W22079" s="5"/>
      <c r="X22079" s="5"/>
      <c r="Y22079" s="5"/>
      <c r="Z22079" s="5"/>
      <c r="AA22079" s="5"/>
      <c r="AB22079" s="5"/>
      <c r="AC22079" s="5"/>
      <c r="AD22079" s="5"/>
      <c r="AE22079" s="5"/>
      <c r="AF22079" s="5"/>
      <c r="AG22079" s="5"/>
      <c r="AH22079" s="5"/>
      <c r="AI22079" s="5"/>
      <c r="AJ22079" s="5"/>
    </row>
    <row r="22080" spans="11:36">
      <c r="K22080" s="5"/>
      <c r="L22080" s="5"/>
      <c r="M22080" s="5"/>
      <c r="N22080" s="5"/>
      <c r="O22080" s="5"/>
      <c r="P22080" s="5"/>
      <c r="Q22080" s="5"/>
      <c r="R22080" s="5"/>
      <c r="S22080" s="5"/>
      <c r="T22080" s="5"/>
      <c r="U22080" s="5"/>
      <c r="V22080" s="5"/>
      <c r="W22080" s="5"/>
      <c r="X22080" s="5"/>
      <c r="Y22080" s="5"/>
      <c r="Z22080" s="5"/>
      <c r="AA22080" s="5"/>
      <c r="AB22080" s="5"/>
      <c r="AC22080" s="5"/>
      <c r="AD22080" s="5"/>
      <c r="AE22080" s="5"/>
      <c r="AF22080" s="5"/>
      <c r="AG22080" s="5"/>
      <c r="AH22080" s="5"/>
      <c r="AI22080" s="5"/>
      <c r="AJ22080" s="5"/>
    </row>
    <row r="22081" spans="11:36">
      <c r="K22081" s="5"/>
      <c r="L22081" s="5"/>
      <c r="M22081" s="5"/>
      <c r="N22081" s="5"/>
      <c r="O22081" s="5"/>
      <c r="P22081" s="5"/>
      <c r="Q22081" s="5"/>
      <c r="R22081" s="5"/>
      <c r="S22081" s="5"/>
      <c r="T22081" s="5"/>
      <c r="U22081" s="5"/>
      <c r="V22081" s="5"/>
      <c r="W22081" s="5"/>
      <c r="X22081" s="5"/>
      <c r="Y22081" s="5"/>
      <c r="Z22081" s="5"/>
      <c r="AA22081" s="5"/>
      <c r="AB22081" s="5"/>
      <c r="AC22081" s="5"/>
      <c r="AD22081" s="5"/>
      <c r="AE22081" s="5"/>
      <c r="AF22081" s="5"/>
      <c r="AG22081" s="5"/>
      <c r="AH22081" s="5"/>
      <c r="AI22081" s="5"/>
      <c r="AJ22081" s="5"/>
    </row>
    <row r="22082" spans="11:36">
      <c r="K22082" s="5"/>
      <c r="L22082" s="5"/>
      <c r="M22082" s="5"/>
      <c r="N22082" s="5"/>
      <c r="O22082" s="5"/>
      <c r="P22082" s="5"/>
      <c r="Q22082" s="5"/>
      <c r="R22082" s="5"/>
      <c r="S22082" s="5"/>
      <c r="T22082" s="5"/>
      <c r="U22082" s="5"/>
      <c r="V22082" s="5"/>
      <c r="W22082" s="5"/>
      <c r="X22082" s="5"/>
      <c r="Y22082" s="5"/>
      <c r="Z22082" s="5"/>
      <c r="AA22082" s="5"/>
      <c r="AB22082" s="5"/>
      <c r="AC22082" s="5"/>
      <c r="AD22082" s="5"/>
      <c r="AE22082" s="5"/>
      <c r="AF22082" s="5"/>
      <c r="AG22082" s="5"/>
      <c r="AH22082" s="5"/>
      <c r="AI22082" s="5"/>
      <c r="AJ22082" s="5"/>
    </row>
    <row r="22083" spans="11:36">
      <c r="K22083" s="5"/>
      <c r="L22083" s="5"/>
      <c r="M22083" s="5"/>
      <c r="N22083" s="5"/>
      <c r="O22083" s="5"/>
      <c r="P22083" s="5"/>
      <c r="Q22083" s="5"/>
      <c r="R22083" s="5"/>
      <c r="S22083" s="5"/>
      <c r="T22083" s="5"/>
      <c r="U22083" s="5"/>
      <c r="V22083" s="5"/>
      <c r="W22083" s="5"/>
      <c r="X22083" s="5"/>
      <c r="Y22083" s="5"/>
      <c r="Z22083" s="5"/>
      <c r="AA22083" s="5"/>
      <c r="AB22083" s="5"/>
      <c r="AC22083" s="5"/>
      <c r="AD22083" s="5"/>
      <c r="AE22083" s="5"/>
      <c r="AF22083" s="5"/>
      <c r="AG22083" s="5"/>
      <c r="AH22083" s="5"/>
      <c r="AI22083" s="5"/>
      <c r="AJ22083" s="5"/>
    </row>
    <row r="22084" spans="11:36">
      <c r="K22084" s="5"/>
      <c r="L22084" s="5"/>
      <c r="M22084" s="5"/>
      <c r="N22084" s="5"/>
      <c r="O22084" s="5"/>
      <c r="P22084" s="5"/>
      <c r="Q22084" s="5"/>
      <c r="R22084" s="5"/>
      <c r="S22084" s="5"/>
      <c r="T22084" s="5"/>
      <c r="U22084" s="5"/>
      <c r="V22084" s="5"/>
      <c r="W22084" s="5"/>
      <c r="X22084" s="5"/>
      <c r="Y22084" s="5"/>
      <c r="Z22084" s="5"/>
      <c r="AA22084" s="5"/>
      <c r="AB22084" s="5"/>
      <c r="AC22084" s="5"/>
      <c r="AD22084" s="5"/>
      <c r="AE22084" s="5"/>
      <c r="AF22084" s="5"/>
      <c r="AG22084" s="5"/>
      <c r="AH22084" s="5"/>
      <c r="AI22084" s="5"/>
      <c r="AJ22084" s="5"/>
    </row>
    <row r="22085" spans="11:36">
      <c r="K22085" s="5"/>
      <c r="L22085" s="5"/>
      <c r="M22085" s="5"/>
      <c r="N22085" s="5"/>
      <c r="O22085" s="5"/>
      <c r="P22085" s="5"/>
      <c r="Q22085" s="5"/>
      <c r="R22085" s="5"/>
      <c r="S22085" s="5"/>
      <c r="T22085" s="5"/>
      <c r="U22085" s="5"/>
      <c r="V22085" s="5"/>
      <c r="W22085" s="5"/>
      <c r="X22085" s="5"/>
      <c r="Y22085" s="5"/>
      <c r="Z22085" s="5"/>
      <c r="AA22085" s="5"/>
      <c r="AB22085" s="5"/>
      <c r="AC22085" s="5"/>
      <c r="AD22085" s="5"/>
      <c r="AE22085" s="5"/>
      <c r="AF22085" s="5"/>
      <c r="AG22085" s="5"/>
      <c r="AH22085" s="5"/>
      <c r="AI22085" s="5"/>
      <c r="AJ22085" s="5"/>
    </row>
    <row r="22086" spans="11:36">
      <c r="K22086" s="5"/>
      <c r="L22086" s="5"/>
      <c r="M22086" s="5"/>
      <c r="N22086" s="5"/>
      <c r="O22086" s="5"/>
      <c r="P22086" s="5"/>
      <c r="Q22086" s="5"/>
      <c r="R22086" s="5"/>
      <c r="S22086" s="5"/>
      <c r="T22086" s="5"/>
      <c r="U22086" s="5"/>
      <c r="V22086" s="5"/>
      <c r="W22086" s="5"/>
      <c r="X22086" s="5"/>
      <c r="Y22086" s="5"/>
      <c r="Z22086" s="5"/>
      <c r="AA22086" s="5"/>
      <c r="AB22086" s="5"/>
      <c r="AC22086" s="5"/>
      <c r="AD22086" s="5"/>
      <c r="AE22086" s="5"/>
      <c r="AF22086" s="5"/>
      <c r="AG22086" s="5"/>
      <c r="AH22086" s="5"/>
      <c r="AI22086" s="5"/>
      <c r="AJ22086" s="5"/>
    </row>
    <row r="22087" spans="11:36">
      <c r="K22087" s="5"/>
      <c r="L22087" s="5"/>
      <c r="M22087" s="5"/>
      <c r="N22087" s="5"/>
      <c r="O22087" s="5"/>
      <c r="P22087" s="5"/>
      <c r="Q22087" s="5"/>
      <c r="R22087" s="5"/>
      <c r="S22087" s="5"/>
      <c r="T22087" s="5"/>
      <c r="U22087" s="5"/>
      <c r="V22087" s="5"/>
      <c r="W22087" s="5"/>
      <c r="X22087" s="5"/>
      <c r="Y22087" s="5"/>
      <c r="Z22087" s="5"/>
      <c r="AA22087" s="5"/>
      <c r="AB22087" s="5"/>
      <c r="AC22087" s="5"/>
      <c r="AD22087" s="5"/>
      <c r="AE22087" s="5"/>
      <c r="AF22087" s="5"/>
      <c r="AG22087" s="5"/>
      <c r="AH22087" s="5"/>
      <c r="AI22087" s="5"/>
      <c r="AJ22087" s="5"/>
    </row>
    <row r="22088" spans="11:36">
      <c r="K22088" s="5"/>
      <c r="L22088" s="5"/>
      <c r="M22088" s="5"/>
      <c r="N22088" s="5"/>
      <c r="O22088" s="5"/>
      <c r="P22088" s="5"/>
      <c r="Q22088" s="5"/>
      <c r="R22088" s="5"/>
      <c r="S22088" s="5"/>
      <c r="T22088" s="5"/>
      <c r="U22088" s="5"/>
      <c r="V22088" s="5"/>
      <c r="W22088" s="5"/>
      <c r="X22088" s="5"/>
      <c r="Y22088" s="5"/>
      <c r="Z22088" s="5"/>
      <c r="AA22088" s="5"/>
      <c r="AB22088" s="5"/>
      <c r="AC22088" s="5"/>
      <c r="AD22088" s="5"/>
      <c r="AE22088" s="5"/>
      <c r="AF22088" s="5"/>
      <c r="AG22088" s="5"/>
      <c r="AH22088" s="5"/>
      <c r="AI22088" s="5"/>
      <c r="AJ22088" s="5"/>
    </row>
    <row r="22089" spans="11:36">
      <c r="K22089" s="5"/>
      <c r="L22089" s="5"/>
      <c r="M22089" s="5"/>
      <c r="N22089" s="5"/>
      <c r="O22089" s="5"/>
      <c r="P22089" s="5"/>
      <c r="Q22089" s="5"/>
      <c r="R22089" s="5"/>
      <c r="S22089" s="5"/>
      <c r="T22089" s="5"/>
      <c r="U22089" s="5"/>
      <c r="V22089" s="5"/>
      <c r="W22089" s="5"/>
      <c r="X22089" s="5"/>
      <c r="Y22089" s="5"/>
      <c r="Z22089" s="5"/>
      <c r="AA22089" s="5"/>
      <c r="AB22089" s="5"/>
      <c r="AC22089" s="5"/>
      <c r="AD22089" s="5"/>
      <c r="AE22089" s="5"/>
      <c r="AF22089" s="5"/>
      <c r="AG22089" s="5"/>
      <c r="AH22089" s="5"/>
      <c r="AI22089" s="5"/>
      <c r="AJ22089" s="5"/>
    </row>
    <row r="22090" spans="11:36">
      <c r="K22090" s="5"/>
      <c r="L22090" s="5"/>
      <c r="M22090" s="5"/>
      <c r="N22090" s="5"/>
      <c r="O22090" s="5"/>
      <c r="P22090" s="5"/>
      <c r="Q22090" s="5"/>
      <c r="R22090" s="5"/>
      <c r="S22090" s="5"/>
      <c r="T22090" s="5"/>
      <c r="U22090" s="5"/>
      <c r="V22090" s="5"/>
      <c r="W22090" s="5"/>
      <c r="X22090" s="5"/>
      <c r="Y22090" s="5"/>
      <c r="Z22090" s="5"/>
      <c r="AA22090" s="5"/>
      <c r="AB22090" s="5"/>
      <c r="AC22090" s="5"/>
      <c r="AD22090" s="5"/>
      <c r="AE22090" s="5"/>
      <c r="AF22090" s="5"/>
      <c r="AG22090" s="5"/>
      <c r="AH22090" s="5"/>
      <c r="AI22090" s="5"/>
      <c r="AJ22090" s="5"/>
    </row>
    <row r="22091" spans="11:36">
      <c r="K22091" s="5"/>
      <c r="L22091" s="5"/>
      <c r="M22091" s="5"/>
      <c r="N22091" s="5"/>
      <c r="O22091" s="5"/>
      <c r="P22091" s="5"/>
      <c r="Q22091" s="5"/>
      <c r="R22091" s="5"/>
      <c r="S22091" s="5"/>
      <c r="T22091" s="5"/>
      <c r="U22091" s="5"/>
      <c r="V22091" s="5"/>
      <c r="W22091" s="5"/>
      <c r="X22091" s="5"/>
      <c r="Y22091" s="5"/>
      <c r="Z22091" s="5"/>
      <c r="AA22091" s="5"/>
      <c r="AB22091" s="5"/>
      <c r="AC22091" s="5"/>
      <c r="AD22091" s="5"/>
      <c r="AE22091" s="5"/>
      <c r="AF22091" s="5"/>
      <c r="AG22091" s="5"/>
      <c r="AH22091" s="5"/>
      <c r="AI22091" s="5"/>
      <c r="AJ22091" s="5"/>
    </row>
    <row r="22092" spans="11:36">
      <c r="K22092" s="5"/>
      <c r="L22092" s="5"/>
      <c r="M22092" s="5"/>
      <c r="N22092" s="5"/>
      <c r="O22092" s="5"/>
      <c r="P22092" s="5"/>
      <c r="Q22092" s="5"/>
      <c r="R22092" s="5"/>
      <c r="S22092" s="5"/>
      <c r="T22092" s="5"/>
      <c r="U22092" s="5"/>
      <c r="V22092" s="5"/>
      <c r="W22092" s="5"/>
      <c r="X22092" s="5"/>
      <c r="Y22092" s="5"/>
      <c r="Z22092" s="5"/>
      <c r="AA22092" s="5"/>
      <c r="AB22092" s="5"/>
      <c r="AC22092" s="5"/>
      <c r="AD22092" s="5"/>
      <c r="AE22092" s="5"/>
      <c r="AF22092" s="5"/>
      <c r="AG22092" s="5"/>
      <c r="AH22092" s="5"/>
      <c r="AI22092" s="5"/>
      <c r="AJ22092" s="5"/>
    </row>
    <row r="22093" spans="11:36">
      <c r="K22093" s="5"/>
      <c r="L22093" s="5"/>
      <c r="M22093" s="5"/>
      <c r="N22093" s="5"/>
      <c r="O22093" s="5"/>
      <c r="P22093" s="5"/>
      <c r="Q22093" s="5"/>
      <c r="R22093" s="5"/>
      <c r="S22093" s="5"/>
      <c r="T22093" s="5"/>
      <c r="U22093" s="5"/>
      <c r="V22093" s="5"/>
      <c r="W22093" s="5"/>
      <c r="X22093" s="5"/>
      <c r="Y22093" s="5"/>
      <c r="Z22093" s="5"/>
      <c r="AA22093" s="5"/>
      <c r="AB22093" s="5"/>
      <c r="AC22093" s="5"/>
      <c r="AD22093" s="5"/>
      <c r="AE22093" s="5"/>
      <c r="AF22093" s="5"/>
      <c r="AG22093" s="5"/>
      <c r="AH22093" s="5"/>
      <c r="AI22093" s="5"/>
      <c r="AJ22093" s="5"/>
    </row>
    <row r="22094" spans="11:36">
      <c r="K22094" s="5"/>
      <c r="L22094" s="5"/>
      <c r="M22094" s="5"/>
      <c r="N22094" s="5"/>
      <c r="O22094" s="5"/>
      <c r="P22094" s="5"/>
      <c r="Q22094" s="5"/>
      <c r="R22094" s="5"/>
      <c r="S22094" s="5"/>
      <c r="T22094" s="5"/>
      <c r="U22094" s="5"/>
      <c r="V22094" s="5"/>
      <c r="W22094" s="5"/>
      <c r="X22094" s="5"/>
      <c r="Y22094" s="5"/>
      <c r="Z22094" s="5"/>
      <c r="AA22094" s="5"/>
      <c r="AB22094" s="5"/>
      <c r="AC22094" s="5"/>
      <c r="AD22094" s="5"/>
      <c r="AE22094" s="5"/>
      <c r="AF22094" s="5"/>
      <c r="AG22094" s="5"/>
      <c r="AH22094" s="5"/>
      <c r="AI22094" s="5"/>
      <c r="AJ22094" s="5"/>
    </row>
    <row r="22095" spans="11:36">
      <c r="K22095" s="5"/>
      <c r="L22095" s="5"/>
      <c r="M22095" s="5"/>
      <c r="N22095" s="5"/>
      <c r="O22095" s="5"/>
      <c r="P22095" s="5"/>
      <c r="Q22095" s="5"/>
      <c r="R22095" s="5"/>
      <c r="S22095" s="5"/>
      <c r="T22095" s="5"/>
      <c r="U22095" s="5"/>
      <c r="V22095" s="5"/>
      <c r="W22095" s="5"/>
      <c r="X22095" s="5"/>
      <c r="Y22095" s="5"/>
      <c r="Z22095" s="5"/>
      <c r="AA22095" s="5"/>
      <c r="AB22095" s="5"/>
      <c r="AC22095" s="5"/>
      <c r="AD22095" s="5"/>
      <c r="AE22095" s="5"/>
      <c r="AF22095" s="5"/>
      <c r="AG22095" s="5"/>
      <c r="AH22095" s="5"/>
      <c r="AI22095" s="5"/>
      <c r="AJ22095" s="5"/>
    </row>
    <row r="22096" spans="11:36">
      <c r="K22096" s="5"/>
      <c r="L22096" s="5"/>
      <c r="M22096" s="5"/>
      <c r="N22096" s="5"/>
      <c r="O22096" s="5"/>
      <c r="P22096" s="5"/>
      <c r="Q22096" s="5"/>
      <c r="R22096" s="5"/>
      <c r="S22096" s="5"/>
      <c r="T22096" s="5"/>
      <c r="U22096" s="5"/>
      <c r="V22096" s="5"/>
      <c r="W22096" s="5"/>
      <c r="X22096" s="5"/>
      <c r="Y22096" s="5"/>
      <c r="Z22096" s="5"/>
      <c r="AA22096" s="5"/>
      <c r="AB22096" s="5"/>
      <c r="AC22096" s="5"/>
      <c r="AD22096" s="5"/>
      <c r="AE22096" s="5"/>
      <c r="AF22096" s="5"/>
      <c r="AG22096" s="5"/>
      <c r="AH22096" s="5"/>
      <c r="AI22096" s="5"/>
      <c r="AJ22096" s="5"/>
    </row>
    <row r="22097" spans="11:36">
      <c r="K22097" s="5"/>
      <c r="L22097" s="5"/>
      <c r="M22097" s="5"/>
      <c r="N22097" s="5"/>
      <c r="O22097" s="5"/>
      <c r="P22097" s="5"/>
      <c r="Q22097" s="5"/>
      <c r="R22097" s="5"/>
      <c r="S22097" s="5"/>
      <c r="T22097" s="5"/>
      <c r="U22097" s="5"/>
      <c r="V22097" s="5"/>
      <c r="W22097" s="5"/>
      <c r="X22097" s="5"/>
      <c r="Y22097" s="5"/>
      <c r="Z22097" s="5"/>
      <c r="AA22097" s="5"/>
      <c r="AB22097" s="5"/>
      <c r="AC22097" s="5"/>
      <c r="AD22097" s="5"/>
      <c r="AE22097" s="5"/>
      <c r="AF22097" s="5"/>
      <c r="AG22097" s="5"/>
      <c r="AH22097" s="5"/>
      <c r="AI22097" s="5"/>
      <c r="AJ22097" s="5"/>
    </row>
    <row r="22098" spans="11:36">
      <c r="K22098" s="5"/>
      <c r="L22098" s="5"/>
      <c r="M22098" s="5"/>
      <c r="N22098" s="5"/>
      <c r="O22098" s="5"/>
      <c r="P22098" s="5"/>
      <c r="Q22098" s="5"/>
      <c r="R22098" s="5"/>
      <c r="S22098" s="5"/>
      <c r="T22098" s="5"/>
      <c r="U22098" s="5"/>
      <c r="V22098" s="5"/>
      <c r="W22098" s="5"/>
      <c r="X22098" s="5"/>
      <c r="Y22098" s="5"/>
      <c r="Z22098" s="5"/>
      <c r="AA22098" s="5"/>
      <c r="AB22098" s="5"/>
      <c r="AC22098" s="5"/>
      <c r="AD22098" s="5"/>
      <c r="AE22098" s="5"/>
      <c r="AF22098" s="5"/>
      <c r="AG22098" s="5"/>
      <c r="AH22098" s="5"/>
      <c r="AI22098" s="5"/>
      <c r="AJ22098" s="5"/>
    </row>
    <row r="22099" spans="11:36">
      <c r="K22099" s="5"/>
      <c r="L22099" s="5"/>
      <c r="M22099" s="5"/>
      <c r="N22099" s="5"/>
      <c r="O22099" s="5"/>
      <c r="P22099" s="5"/>
      <c r="Q22099" s="5"/>
      <c r="R22099" s="5"/>
      <c r="S22099" s="5"/>
      <c r="T22099" s="5"/>
      <c r="U22099" s="5"/>
      <c r="V22099" s="5"/>
      <c r="W22099" s="5"/>
      <c r="X22099" s="5"/>
      <c r="Y22099" s="5"/>
      <c r="Z22099" s="5"/>
      <c r="AA22099" s="5"/>
      <c r="AB22099" s="5"/>
      <c r="AC22099" s="5"/>
      <c r="AD22099" s="5"/>
      <c r="AE22099" s="5"/>
      <c r="AF22099" s="5"/>
      <c r="AG22099" s="5"/>
      <c r="AH22099" s="5"/>
      <c r="AI22099" s="5"/>
      <c r="AJ22099" s="5"/>
    </row>
    <row r="22100" spans="11:36">
      <c r="K22100" s="5"/>
      <c r="L22100" s="5"/>
      <c r="M22100" s="5"/>
      <c r="N22100" s="5"/>
      <c r="O22100" s="5"/>
      <c r="P22100" s="5"/>
      <c r="Q22100" s="5"/>
      <c r="R22100" s="5"/>
      <c r="S22100" s="5"/>
      <c r="T22100" s="5"/>
      <c r="U22100" s="5"/>
      <c r="V22100" s="5"/>
      <c r="W22100" s="5"/>
      <c r="X22100" s="5"/>
      <c r="Y22100" s="5"/>
      <c r="Z22100" s="5"/>
      <c r="AA22100" s="5"/>
      <c r="AB22100" s="5"/>
      <c r="AC22100" s="5"/>
      <c r="AD22100" s="5"/>
      <c r="AE22100" s="5"/>
      <c r="AF22100" s="5"/>
      <c r="AG22100" s="5"/>
      <c r="AH22100" s="5"/>
      <c r="AI22100" s="5"/>
      <c r="AJ22100" s="5"/>
    </row>
    <row r="22101" spans="11:36">
      <c r="K22101" s="5"/>
      <c r="L22101" s="5"/>
      <c r="M22101" s="5"/>
      <c r="N22101" s="5"/>
      <c r="O22101" s="5"/>
      <c r="P22101" s="5"/>
      <c r="Q22101" s="5"/>
      <c r="R22101" s="5"/>
      <c r="S22101" s="5"/>
      <c r="T22101" s="5"/>
      <c r="U22101" s="5"/>
      <c r="V22101" s="5"/>
      <c r="W22101" s="5"/>
      <c r="X22101" s="5"/>
      <c r="Y22101" s="5"/>
      <c r="Z22101" s="5"/>
      <c r="AA22101" s="5"/>
      <c r="AB22101" s="5"/>
      <c r="AC22101" s="5"/>
      <c r="AD22101" s="5"/>
      <c r="AE22101" s="5"/>
      <c r="AF22101" s="5"/>
      <c r="AG22101" s="5"/>
      <c r="AH22101" s="5"/>
      <c r="AI22101" s="5"/>
      <c r="AJ22101" s="5"/>
    </row>
    <row r="22102" spans="11:36">
      <c r="K22102" s="5"/>
      <c r="L22102" s="5"/>
      <c r="M22102" s="5"/>
      <c r="N22102" s="5"/>
      <c r="O22102" s="5"/>
      <c r="P22102" s="5"/>
      <c r="Q22102" s="5"/>
      <c r="R22102" s="5"/>
      <c r="S22102" s="5"/>
      <c r="T22102" s="5"/>
      <c r="U22102" s="5"/>
      <c r="V22102" s="5"/>
      <c r="W22102" s="5"/>
      <c r="X22102" s="5"/>
      <c r="Y22102" s="5"/>
      <c r="Z22102" s="5"/>
      <c r="AA22102" s="5"/>
      <c r="AB22102" s="5"/>
      <c r="AC22102" s="5"/>
      <c r="AD22102" s="5"/>
      <c r="AE22102" s="5"/>
      <c r="AF22102" s="5"/>
      <c r="AG22102" s="5"/>
      <c r="AH22102" s="5"/>
      <c r="AI22102" s="5"/>
      <c r="AJ22102" s="5"/>
    </row>
    <row r="22103" spans="11:36">
      <c r="K22103" s="5"/>
      <c r="L22103" s="5"/>
      <c r="M22103" s="5"/>
      <c r="N22103" s="5"/>
      <c r="O22103" s="5"/>
      <c r="P22103" s="5"/>
      <c r="Q22103" s="5"/>
      <c r="R22103" s="5"/>
      <c r="S22103" s="5"/>
      <c r="T22103" s="5"/>
      <c r="U22103" s="5"/>
      <c r="V22103" s="5"/>
      <c r="W22103" s="5"/>
      <c r="X22103" s="5"/>
      <c r="Y22103" s="5"/>
      <c r="Z22103" s="5"/>
      <c r="AA22103" s="5"/>
      <c r="AB22103" s="5"/>
      <c r="AC22103" s="5"/>
      <c r="AD22103" s="5"/>
      <c r="AE22103" s="5"/>
      <c r="AF22103" s="5"/>
      <c r="AG22103" s="5"/>
      <c r="AH22103" s="5"/>
      <c r="AI22103" s="5"/>
      <c r="AJ22103" s="5"/>
    </row>
    <row r="22104" spans="11:36">
      <c r="K22104" s="5"/>
      <c r="L22104" s="5"/>
      <c r="M22104" s="5"/>
      <c r="N22104" s="5"/>
      <c r="O22104" s="5"/>
      <c r="P22104" s="5"/>
      <c r="Q22104" s="5"/>
      <c r="R22104" s="5"/>
      <c r="S22104" s="5"/>
      <c r="T22104" s="5"/>
      <c r="U22104" s="5"/>
      <c r="V22104" s="5"/>
      <c r="W22104" s="5"/>
      <c r="X22104" s="5"/>
      <c r="Y22104" s="5"/>
      <c r="Z22104" s="5"/>
      <c r="AA22104" s="5"/>
      <c r="AB22104" s="5"/>
      <c r="AC22104" s="5"/>
      <c r="AD22104" s="5"/>
      <c r="AE22104" s="5"/>
      <c r="AF22104" s="5"/>
      <c r="AG22104" s="5"/>
      <c r="AH22104" s="5"/>
      <c r="AI22104" s="5"/>
      <c r="AJ22104" s="5"/>
    </row>
    <row r="22105" spans="11:36">
      <c r="K22105" s="5"/>
      <c r="L22105" s="5"/>
      <c r="M22105" s="5"/>
      <c r="N22105" s="5"/>
      <c r="O22105" s="5"/>
      <c r="P22105" s="5"/>
      <c r="Q22105" s="5"/>
      <c r="R22105" s="5"/>
      <c r="S22105" s="5"/>
      <c r="T22105" s="5"/>
      <c r="U22105" s="5"/>
      <c r="V22105" s="5"/>
      <c r="W22105" s="5"/>
      <c r="X22105" s="5"/>
      <c r="Y22105" s="5"/>
      <c r="Z22105" s="5"/>
      <c r="AA22105" s="5"/>
      <c r="AB22105" s="5"/>
      <c r="AC22105" s="5"/>
      <c r="AD22105" s="5"/>
      <c r="AE22105" s="5"/>
      <c r="AF22105" s="5"/>
      <c r="AG22105" s="5"/>
      <c r="AH22105" s="5"/>
      <c r="AI22105" s="5"/>
      <c r="AJ22105" s="5"/>
    </row>
    <row r="22106" spans="11:36">
      <c r="K22106" s="5"/>
      <c r="L22106" s="5"/>
      <c r="M22106" s="5"/>
      <c r="N22106" s="5"/>
      <c r="O22106" s="5"/>
      <c r="P22106" s="5"/>
      <c r="Q22106" s="5"/>
      <c r="R22106" s="5"/>
      <c r="S22106" s="5"/>
      <c r="T22106" s="5"/>
      <c r="U22106" s="5"/>
      <c r="V22106" s="5"/>
      <c r="W22106" s="5"/>
      <c r="X22106" s="5"/>
      <c r="Y22106" s="5"/>
      <c r="Z22106" s="5"/>
      <c r="AA22106" s="5"/>
      <c r="AB22106" s="5"/>
      <c r="AC22106" s="5"/>
      <c r="AD22106" s="5"/>
      <c r="AE22106" s="5"/>
      <c r="AF22106" s="5"/>
      <c r="AG22106" s="5"/>
      <c r="AH22106" s="5"/>
      <c r="AI22106" s="5"/>
      <c r="AJ22106" s="5"/>
    </row>
    <row r="22107" spans="11:36">
      <c r="K22107" s="5"/>
      <c r="L22107" s="5"/>
      <c r="M22107" s="5"/>
      <c r="N22107" s="5"/>
      <c r="O22107" s="5"/>
      <c r="P22107" s="5"/>
      <c r="Q22107" s="5"/>
      <c r="R22107" s="5"/>
      <c r="S22107" s="5"/>
      <c r="T22107" s="5"/>
      <c r="U22107" s="5"/>
      <c r="V22107" s="5"/>
      <c r="W22107" s="5"/>
      <c r="X22107" s="5"/>
      <c r="Y22107" s="5"/>
      <c r="Z22107" s="5"/>
      <c r="AA22107" s="5"/>
      <c r="AB22107" s="5"/>
      <c r="AC22107" s="5"/>
      <c r="AD22107" s="5"/>
      <c r="AE22107" s="5"/>
      <c r="AF22107" s="5"/>
      <c r="AG22107" s="5"/>
      <c r="AH22107" s="5"/>
      <c r="AI22107" s="5"/>
      <c r="AJ22107" s="5"/>
    </row>
    <row r="22108" spans="11:36">
      <c r="K22108" s="5"/>
      <c r="L22108" s="5"/>
      <c r="M22108" s="5"/>
      <c r="N22108" s="5"/>
      <c r="O22108" s="5"/>
      <c r="P22108" s="5"/>
      <c r="Q22108" s="5"/>
      <c r="R22108" s="5"/>
      <c r="S22108" s="5"/>
      <c r="T22108" s="5"/>
      <c r="U22108" s="5"/>
      <c r="V22108" s="5"/>
      <c r="W22108" s="5"/>
      <c r="X22108" s="5"/>
      <c r="Y22108" s="5"/>
      <c r="Z22108" s="5"/>
      <c r="AA22108" s="5"/>
      <c r="AB22108" s="5"/>
      <c r="AC22108" s="5"/>
      <c r="AD22108" s="5"/>
      <c r="AE22108" s="5"/>
      <c r="AF22108" s="5"/>
      <c r="AG22108" s="5"/>
      <c r="AH22108" s="5"/>
      <c r="AI22108" s="5"/>
      <c r="AJ22108" s="5"/>
    </row>
    <row r="22109" spans="11:36">
      <c r="K22109" s="5"/>
      <c r="L22109" s="5"/>
      <c r="M22109" s="5"/>
      <c r="N22109" s="5"/>
      <c r="O22109" s="5"/>
      <c r="P22109" s="5"/>
      <c r="Q22109" s="5"/>
      <c r="R22109" s="5"/>
      <c r="S22109" s="5"/>
      <c r="T22109" s="5"/>
      <c r="U22109" s="5"/>
      <c r="V22109" s="5"/>
      <c r="W22109" s="5"/>
      <c r="X22109" s="5"/>
      <c r="Y22109" s="5"/>
      <c r="Z22109" s="5"/>
      <c r="AA22109" s="5"/>
      <c r="AB22109" s="5"/>
      <c r="AC22109" s="5"/>
      <c r="AD22109" s="5"/>
      <c r="AE22109" s="5"/>
      <c r="AF22109" s="5"/>
      <c r="AG22109" s="5"/>
      <c r="AH22109" s="5"/>
      <c r="AI22109" s="5"/>
      <c r="AJ22109" s="5"/>
    </row>
    <row r="22110" spans="11:36">
      <c r="K22110" s="5"/>
      <c r="L22110" s="5"/>
      <c r="M22110" s="5"/>
      <c r="N22110" s="5"/>
      <c r="O22110" s="5"/>
      <c r="P22110" s="5"/>
      <c r="Q22110" s="5"/>
      <c r="R22110" s="5"/>
      <c r="S22110" s="5"/>
      <c r="T22110" s="5"/>
      <c r="U22110" s="5"/>
      <c r="V22110" s="5"/>
      <c r="W22110" s="5"/>
      <c r="X22110" s="5"/>
      <c r="Y22110" s="5"/>
      <c r="Z22110" s="5"/>
      <c r="AA22110" s="5"/>
      <c r="AB22110" s="5"/>
      <c r="AC22110" s="5"/>
      <c r="AD22110" s="5"/>
      <c r="AE22110" s="5"/>
      <c r="AF22110" s="5"/>
      <c r="AG22110" s="5"/>
      <c r="AH22110" s="5"/>
      <c r="AI22110" s="5"/>
      <c r="AJ22110" s="5"/>
    </row>
    <row r="22111" spans="11:36">
      <c r="K22111" s="5"/>
      <c r="L22111" s="5"/>
      <c r="M22111" s="5"/>
      <c r="N22111" s="5"/>
      <c r="O22111" s="5"/>
      <c r="P22111" s="5"/>
      <c r="Q22111" s="5"/>
      <c r="R22111" s="5"/>
      <c r="S22111" s="5"/>
      <c r="T22111" s="5"/>
      <c r="U22111" s="5"/>
      <c r="V22111" s="5"/>
      <c r="W22111" s="5"/>
      <c r="X22111" s="5"/>
      <c r="Y22111" s="5"/>
      <c r="Z22111" s="5"/>
      <c r="AA22111" s="5"/>
      <c r="AB22111" s="5"/>
      <c r="AC22111" s="5"/>
      <c r="AD22111" s="5"/>
      <c r="AE22111" s="5"/>
      <c r="AF22111" s="5"/>
      <c r="AG22111" s="5"/>
      <c r="AH22111" s="5"/>
      <c r="AI22111" s="5"/>
      <c r="AJ22111" s="5"/>
    </row>
    <row r="22112" spans="11:36">
      <c r="K22112" s="5"/>
      <c r="L22112" s="5"/>
      <c r="M22112" s="5"/>
      <c r="N22112" s="5"/>
      <c r="O22112" s="5"/>
      <c r="P22112" s="5"/>
      <c r="Q22112" s="5"/>
      <c r="R22112" s="5"/>
      <c r="S22112" s="5"/>
      <c r="T22112" s="5"/>
      <c r="U22112" s="5"/>
      <c r="V22112" s="5"/>
      <c r="W22112" s="5"/>
      <c r="X22112" s="5"/>
      <c r="Y22112" s="5"/>
      <c r="Z22112" s="5"/>
      <c r="AA22112" s="5"/>
      <c r="AB22112" s="5"/>
      <c r="AC22112" s="5"/>
      <c r="AD22112" s="5"/>
      <c r="AE22112" s="5"/>
      <c r="AF22112" s="5"/>
      <c r="AG22112" s="5"/>
      <c r="AH22112" s="5"/>
      <c r="AI22112" s="5"/>
      <c r="AJ22112" s="5"/>
    </row>
    <row r="22113" spans="11:36">
      <c r="K22113" s="5"/>
      <c r="L22113" s="5"/>
      <c r="M22113" s="5"/>
      <c r="N22113" s="5"/>
      <c r="O22113" s="5"/>
      <c r="P22113" s="5"/>
      <c r="Q22113" s="5"/>
      <c r="R22113" s="5"/>
      <c r="S22113" s="5"/>
      <c r="T22113" s="5"/>
      <c r="U22113" s="5"/>
      <c r="V22113" s="5"/>
      <c r="W22113" s="5"/>
      <c r="X22113" s="5"/>
      <c r="Y22113" s="5"/>
      <c r="Z22113" s="5"/>
      <c r="AA22113" s="5"/>
      <c r="AB22113" s="5"/>
      <c r="AC22113" s="5"/>
      <c r="AD22113" s="5"/>
      <c r="AE22113" s="5"/>
      <c r="AF22113" s="5"/>
      <c r="AG22113" s="5"/>
      <c r="AH22113" s="5"/>
      <c r="AI22113" s="5"/>
      <c r="AJ22113" s="5"/>
    </row>
    <row r="22114" spans="11:36">
      <c r="K22114" s="5"/>
      <c r="L22114" s="5"/>
      <c r="M22114" s="5"/>
      <c r="N22114" s="5"/>
      <c r="O22114" s="5"/>
      <c r="P22114" s="5"/>
      <c r="Q22114" s="5"/>
      <c r="R22114" s="5"/>
      <c r="S22114" s="5"/>
      <c r="T22114" s="5"/>
      <c r="U22114" s="5"/>
      <c r="V22114" s="5"/>
      <c r="W22114" s="5"/>
      <c r="X22114" s="5"/>
      <c r="Y22114" s="5"/>
      <c r="Z22114" s="5"/>
      <c r="AA22114" s="5"/>
      <c r="AB22114" s="5"/>
      <c r="AC22114" s="5"/>
      <c r="AD22114" s="5"/>
      <c r="AE22114" s="5"/>
      <c r="AF22114" s="5"/>
      <c r="AG22114" s="5"/>
      <c r="AH22114" s="5"/>
      <c r="AI22114" s="5"/>
      <c r="AJ22114" s="5"/>
    </row>
    <row r="22115" spans="11:36">
      <c r="K22115" s="5"/>
      <c r="L22115" s="5"/>
      <c r="M22115" s="5"/>
      <c r="N22115" s="5"/>
      <c r="O22115" s="5"/>
      <c r="P22115" s="5"/>
      <c r="Q22115" s="5"/>
      <c r="R22115" s="5"/>
      <c r="S22115" s="5"/>
      <c r="T22115" s="5"/>
      <c r="U22115" s="5"/>
      <c r="V22115" s="5"/>
      <c r="W22115" s="5"/>
      <c r="X22115" s="5"/>
      <c r="Y22115" s="5"/>
      <c r="Z22115" s="5"/>
      <c r="AA22115" s="5"/>
      <c r="AB22115" s="5"/>
      <c r="AC22115" s="5"/>
      <c r="AD22115" s="5"/>
      <c r="AE22115" s="5"/>
      <c r="AF22115" s="5"/>
      <c r="AG22115" s="5"/>
      <c r="AH22115" s="5"/>
      <c r="AI22115" s="5"/>
      <c r="AJ22115" s="5"/>
    </row>
    <row r="22116" spans="11:36">
      <c r="K22116" s="5"/>
      <c r="L22116" s="5"/>
      <c r="M22116" s="5"/>
      <c r="N22116" s="5"/>
      <c r="O22116" s="5"/>
      <c r="P22116" s="5"/>
      <c r="Q22116" s="5"/>
      <c r="R22116" s="5"/>
      <c r="S22116" s="5"/>
      <c r="T22116" s="5"/>
      <c r="U22116" s="5"/>
      <c r="V22116" s="5"/>
      <c r="W22116" s="5"/>
      <c r="X22116" s="5"/>
      <c r="Y22116" s="5"/>
      <c r="Z22116" s="5"/>
      <c r="AA22116" s="5"/>
      <c r="AB22116" s="5"/>
      <c r="AC22116" s="5"/>
      <c r="AD22116" s="5"/>
      <c r="AE22116" s="5"/>
      <c r="AF22116" s="5"/>
      <c r="AG22116" s="5"/>
      <c r="AH22116" s="5"/>
      <c r="AI22116" s="5"/>
      <c r="AJ22116" s="5"/>
    </row>
    <row r="22117" spans="11:36">
      <c r="K22117" s="5"/>
      <c r="L22117" s="5"/>
      <c r="M22117" s="5"/>
      <c r="N22117" s="5"/>
      <c r="O22117" s="5"/>
      <c r="P22117" s="5"/>
      <c r="Q22117" s="5"/>
      <c r="R22117" s="5"/>
      <c r="S22117" s="5"/>
      <c r="T22117" s="5"/>
      <c r="U22117" s="5"/>
      <c r="V22117" s="5"/>
      <c r="W22117" s="5"/>
      <c r="X22117" s="5"/>
      <c r="Y22117" s="5"/>
      <c r="Z22117" s="5"/>
      <c r="AA22117" s="5"/>
      <c r="AB22117" s="5"/>
      <c r="AC22117" s="5"/>
      <c r="AD22117" s="5"/>
      <c r="AE22117" s="5"/>
      <c r="AF22117" s="5"/>
      <c r="AG22117" s="5"/>
      <c r="AH22117" s="5"/>
      <c r="AI22117" s="5"/>
      <c r="AJ22117" s="5"/>
    </row>
    <row r="22118" spans="11:36">
      <c r="K22118" s="5"/>
      <c r="L22118" s="5"/>
      <c r="M22118" s="5"/>
      <c r="N22118" s="5"/>
      <c r="O22118" s="5"/>
      <c r="P22118" s="5"/>
      <c r="Q22118" s="5"/>
      <c r="R22118" s="5"/>
      <c r="S22118" s="5"/>
      <c r="T22118" s="5"/>
      <c r="U22118" s="5"/>
      <c r="V22118" s="5"/>
      <c r="W22118" s="5"/>
      <c r="X22118" s="5"/>
      <c r="Y22118" s="5"/>
      <c r="Z22118" s="5"/>
      <c r="AA22118" s="5"/>
      <c r="AB22118" s="5"/>
      <c r="AC22118" s="5"/>
      <c r="AD22118" s="5"/>
      <c r="AE22118" s="5"/>
      <c r="AF22118" s="5"/>
      <c r="AG22118" s="5"/>
      <c r="AH22118" s="5"/>
      <c r="AI22118" s="5"/>
      <c r="AJ22118" s="5"/>
    </row>
    <row r="22119" spans="11:36">
      <c r="K22119" s="5"/>
      <c r="L22119" s="5"/>
      <c r="M22119" s="5"/>
      <c r="N22119" s="5"/>
      <c r="O22119" s="5"/>
      <c r="P22119" s="5"/>
      <c r="Q22119" s="5"/>
      <c r="R22119" s="5"/>
      <c r="S22119" s="5"/>
      <c r="T22119" s="5"/>
      <c r="U22119" s="5"/>
      <c r="V22119" s="5"/>
      <c r="W22119" s="5"/>
      <c r="X22119" s="5"/>
      <c r="Y22119" s="5"/>
      <c r="Z22119" s="5"/>
      <c r="AA22119" s="5"/>
      <c r="AB22119" s="5"/>
      <c r="AC22119" s="5"/>
      <c r="AD22119" s="5"/>
      <c r="AE22119" s="5"/>
      <c r="AF22119" s="5"/>
      <c r="AG22119" s="5"/>
      <c r="AH22119" s="5"/>
      <c r="AI22119" s="5"/>
      <c r="AJ22119" s="5"/>
    </row>
    <row r="22120" spans="11:36">
      <c r="K22120" s="5"/>
      <c r="L22120" s="5"/>
      <c r="M22120" s="5"/>
      <c r="N22120" s="5"/>
      <c r="O22120" s="5"/>
      <c r="P22120" s="5"/>
      <c r="Q22120" s="5"/>
      <c r="R22120" s="5"/>
      <c r="S22120" s="5"/>
      <c r="T22120" s="5"/>
      <c r="U22120" s="5"/>
      <c r="V22120" s="5"/>
      <c r="W22120" s="5"/>
      <c r="X22120" s="5"/>
      <c r="Y22120" s="5"/>
      <c r="Z22120" s="5"/>
      <c r="AA22120" s="5"/>
      <c r="AB22120" s="5"/>
      <c r="AC22120" s="5"/>
      <c r="AD22120" s="5"/>
      <c r="AE22120" s="5"/>
      <c r="AF22120" s="5"/>
      <c r="AG22120" s="5"/>
      <c r="AH22120" s="5"/>
      <c r="AI22120" s="5"/>
      <c r="AJ22120" s="5"/>
    </row>
    <row r="22121" spans="11:36">
      <c r="K22121" s="5"/>
      <c r="L22121" s="5"/>
      <c r="M22121" s="5"/>
      <c r="N22121" s="5"/>
      <c r="O22121" s="5"/>
      <c r="P22121" s="5"/>
      <c r="Q22121" s="5"/>
      <c r="R22121" s="5"/>
      <c r="S22121" s="5"/>
      <c r="T22121" s="5"/>
      <c r="U22121" s="5"/>
      <c r="V22121" s="5"/>
      <c r="W22121" s="5"/>
      <c r="X22121" s="5"/>
      <c r="Y22121" s="5"/>
      <c r="Z22121" s="5"/>
      <c r="AA22121" s="5"/>
      <c r="AB22121" s="5"/>
      <c r="AC22121" s="5"/>
      <c r="AD22121" s="5"/>
      <c r="AE22121" s="5"/>
      <c r="AF22121" s="5"/>
      <c r="AG22121" s="5"/>
      <c r="AH22121" s="5"/>
      <c r="AI22121" s="5"/>
      <c r="AJ22121" s="5"/>
    </row>
    <row r="22122" spans="11:36">
      <c r="K22122" s="5"/>
      <c r="L22122" s="5"/>
      <c r="M22122" s="5"/>
      <c r="N22122" s="5"/>
      <c r="O22122" s="5"/>
      <c r="P22122" s="5"/>
      <c r="Q22122" s="5"/>
      <c r="R22122" s="5"/>
      <c r="S22122" s="5"/>
      <c r="T22122" s="5"/>
      <c r="U22122" s="5"/>
      <c r="V22122" s="5"/>
      <c r="W22122" s="5"/>
      <c r="X22122" s="5"/>
      <c r="Y22122" s="5"/>
      <c r="Z22122" s="5"/>
      <c r="AA22122" s="5"/>
      <c r="AB22122" s="5"/>
      <c r="AC22122" s="5"/>
      <c r="AD22122" s="5"/>
      <c r="AE22122" s="5"/>
      <c r="AF22122" s="5"/>
      <c r="AG22122" s="5"/>
      <c r="AH22122" s="5"/>
      <c r="AI22122" s="5"/>
      <c r="AJ22122" s="5"/>
    </row>
    <row r="22123" spans="11:36">
      <c r="K22123" s="5"/>
      <c r="L22123" s="5"/>
      <c r="M22123" s="5"/>
      <c r="N22123" s="5"/>
      <c r="O22123" s="5"/>
      <c r="P22123" s="5"/>
      <c r="Q22123" s="5"/>
      <c r="R22123" s="5"/>
      <c r="S22123" s="5"/>
      <c r="T22123" s="5"/>
      <c r="U22123" s="5"/>
      <c r="V22123" s="5"/>
      <c r="W22123" s="5"/>
      <c r="X22123" s="5"/>
      <c r="Y22123" s="5"/>
      <c r="Z22123" s="5"/>
      <c r="AA22123" s="5"/>
      <c r="AB22123" s="5"/>
      <c r="AC22123" s="5"/>
      <c r="AD22123" s="5"/>
      <c r="AE22123" s="5"/>
      <c r="AF22123" s="5"/>
      <c r="AG22123" s="5"/>
      <c r="AH22123" s="5"/>
      <c r="AI22123" s="5"/>
      <c r="AJ22123" s="5"/>
    </row>
    <row r="22124" spans="11:36">
      <c r="K22124" s="5"/>
      <c r="L22124" s="5"/>
      <c r="M22124" s="5"/>
      <c r="N22124" s="5"/>
      <c r="O22124" s="5"/>
      <c r="P22124" s="5"/>
      <c r="Q22124" s="5"/>
      <c r="R22124" s="5"/>
      <c r="S22124" s="5"/>
      <c r="T22124" s="5"/>
      <c r="U22124" s="5"/>
      <c r="V22124" s="5"/>
      <c r="W22124" s="5"/>
      <c r="X22124" s="5"/>
      <c r="Y22124" s="5"/>
      <c r="Z22124" s="5"/>
      <c r="AA22124" s="5"/>
      <c r="AB22124" s="5"/>
      <c r="AC22124" s="5"/>
      <c r="AD22124" s="5"/>
      <c r="AE22124" s="5"/>
      <c r="AF22124" s="5"/>
      <c r="AG22124" s="5"/>
      <c r="AH22124" s="5"/>
      <c r="AI22124" s="5"/>
      <c r="AJ22124" s="5"/>
    </row>
    <row r="22125" spans="11:36">
      <c r="K22125" s="5"/>
      <c r="L22125" s="5"/>
      <c r="M22125" s="5"/>
      <c r="N22125" s="5"/>
      <c r="O22125" s="5"/>
      <c r="P22125" s="5"/>
      <c r="Q22125" s="5"/>
      <c r="R22125" s="5"/>
      <c r="S22125" s="5"/>
      <c r="T22125" s="5"/>
      <c r="U22125" s="5"/>
      <c r="V22125" s="5"/>
      <c r="W22125" s="5"/>
      <c r="X22125" s="5"/>
      <c r="Y22125" s="5"/>
      <c r="Z22125" s="5"/>
      <c r="AA22125" s="5"/>
      <c r="AB22125" s="5"/>
      <c r="AC22125" s="5"/>
      <c r="AD22125" s="5"/>
      <c r="AE22125" s="5"/>
      <c r="AF22125" s="5"/>
      <c r="AG22125" s="5"/>
      <c r="AH22125" s="5"/>
      <c r="AI22125" s="5"/>
      <c r="AJ22125" s="5"/>
    </row>
    <row r="22126" spans="11:36">
      <c r="K22126" s="5"/>
      <c r="L22126" s="5"/>
      <c r="M22126" s="5"/>
      <c r="N22126" s="5"/>
      <c r="O22126" s="5"/>
      <c r="P22126" s="5"/>
      <c r="Q22126" s="5"/>
      <c r="R22126" s="5"/>
      <c r="S22126" s="5"/>
      <c r="T22126" s="5"/>
      <c r="U22126" s="5"/>
      <c r="V22126" s="5"/>
      <c r="W22126" s="5"/>
      <c r="X22126" s="5"/>
      <c r="Y22126" s="5"/>
      <c r="Z22126" s="5"/>
      <c r="AA22126" s="5"/>
      <c r="AB22126" s="5"/>
      <c r="AC22126" s="5"/>
      <c r="AD22126" s="5"/>
      <c r="AE22126" s="5"/>
      <c r="AF22126" s="5"/>
      <c r="AG22126" s="5"/>
      <c r="AH22126" s="5"/>
      <c r="AI22126" s="5"/>
      <c r="AJ22126" s="5"/>
    </row>
    <row r="22127" spans="11:36">
      <c r="K22127" s="5"/>
      <c r="L22127" s="5"/>
      <c r="M22127" s="5"/>
      <c r="N22127" s="5"/>
      <c r="O22127" s="5"/>
      <c r="P22127" s="5"/>
      <c r="Q22127" s="5"/>
      <c r="R22127" s="5"/>
      <c r="S22127" s="5"/>
      <c r="T22127" s="5"/>
      <c r="U22127" s="5"/>
      <c r="V22127" s="5"/>
      <c r="W22127" s="5"/>
      <c r="X22127" s="5"/>
      <c r="Y22127" s="5"/>
      <c r="Z22127" s="5"/>
      <c r="AA22127" s="5"/>
      <c r="AB22127" s="5"/>
      <c r="AC22127" s="5"/>
      <c r="AD22127" s="5"/>
      <c r="AE22127" s="5"/>
      <c r="AF22127" s="5"/>
      <c r="AG22127" s="5"/>
      <c r="AH22127" s="5"/>
      <c r="AI22127" s="5"/>
      <c r="AJ22127" s="5"/>
    </row>
    <row r="22128" spans="11:36">
      <c r="K22128" s="5"/>
      <c r="L22128" s="5"/>
      <c r="M22128" s="5"/>
      <c r="N22128" s="5"/>
      <c r="O22128" s="5"/>
      <c r="P22128" s="5"/>
      <c r="Q22128" s="5"/>
      <c r="R22128" s="5"/>
      <c r="S22128" s="5"/>
      <c r="T22128" s="5"/>
      <c r="U22128" s="5"/>
      <c r="V22128" s="5"/>
      <c r="W22128" s="5"/>
      <c r="X22128" s="5"/>
      <c r="Y22128" s="5"/>
      <c r="Z22128" s="5"/>
      <c r="AA22128" s="5"/>
      <c r="AB22128" s="5"/>
      <c r="AC22128" s="5"/>
      <c r="AD22128" s="5"/>
      <c r="AE22128" s="5"/>
      <c r="AF22128" s="5"/>
      <c r="AG22128" s="5"/>
      <c r="AH22128" s="5"/>
      <c r="AI22128" s="5"/>
      <c r="AJ22128" s="5"/>
    </row>
    <row r="22129" spans="11:36">
      <c r="K22129" s="5"/>
      <c r="L22129" s="5"/>
      <c r="M22129" s="5"/>
      <c r="N22129" s="5"/>
      <c r="O22129" s="5"/>
      <c r="P22129" s="5"/>
      <c r="Q22129" s="5"/>
      <c r="R22129" s="5"/>
      <c r="S22129" s="5"/>
      <c r="T22129" s="5"/>
      <c r="U22129" s="5"/>
      <c r="V22129" s="5"/>
      <c r="W22129" s="5"/>
      <c r="X22129" s="5"/>
      <c r="Y22129" s="5"/>
      <c r="Z22129" s="5"/>
      <c r="AA22129" s="5"/>
      <c r="AB22129" s="5"/>
      <c r="AC22129" s="5"/>
      <c r="AD22129" s="5"/>
      <c r="AE22129" s="5"/>
      <c r="AF22129" s="5"/>
      <c r="AG22129" s="5"/>
      <c r="AH22129" s="5"/>
      <c r="AI22129" s="5"/>
      <c r="AJ22129" s="5"/>
    </row>
    <row r="22130" spans="11:36">
      <c r="K22130" s="5"/>
      <c r="L22130" s="5"/>
      <c r="M22130" s="5"/>
      <c r="N22130" s="5"/>
      <c r="O22130" s="5"/>
      <c r="P22130" s="5"/>
      <c r="Q22130" s="5"/>
      <c r="R22130" s="5"/>
      <c r="S22130" s="5"/>
      <c r="T22130" s="5"/>
      <c r="U22130" s="5"/>
      <c r="V22130" s="5"/>
      <c r="W22130" s="5"/>
      <c r="X22130" s="5"/>
      <c r="Y22130" s="5"/>
      <c r="Z22130" s="5"/>
      <c r="AA22130" s="5"/>
      <c r="AB22130" s="5"/>
      <c r="AC22130" s="5"/>
      <c r="AD22130" s="5"/>
      <c r="AE22130" s="5"/>
      <c r="AF22130" s="5"/>
      <c r="AG22130" s="5"/>
      <c r="AH22130" s="5"/>
      <c r="AI22130" s="5"/>
      <c r="AJ22130" s="5"/>
    </row>
    <row r="22131" spans="11:36">
      <c r="K22131" s="5"/>
      <c r="L22131" s="5"/>
      <c r="M22131" s="5"/>
      <c r="N22131" s="5"/>
      <c r="O22131" s="5"/>
      <c r="P22131" s="5"/>
      <c r="Q22131" s="5"/>
      <c r="R22131" s="5"/>
      <c r="S22131" s="5"/>
      <c r="T22131" s="5"/>
      <c r="U22131" s="5"/>
      <c r="V22131" s="5"/>
      <c r="W22131" s="5"/>
      <c r="X22131" s="5"/>
      <c r="Y22131" s="5"/>
      <c r="Z22131" s="5"/>
      <c r="AA22131" s="5"/>
      <c r="AB22131" s="5"/>
      <c r="AC22131" s="5"/>
      <c r="AD22131" s="5"/>
      <c r="AE22131" s="5"/>
      <c r="AF22131" s="5"/>
      <c r="AG22131" s="5"/>
      <c r="AH22131" s="5"/>
      <c r="AI22131" s="5"/>
      <c r="AJ22131" s="5"/>
    </row>
    <row r="22132" spans="11:36">
      <c r="K22132" s="5"/>
      <c r="L22132" s="5"/>
      <c r="M22132" s="5"/>
      <c r="N22132" s="5"/>
      <c r="O22132" s="5"/>
      <c r="P22132" s="5"/>
      <c r="Q22132" s="5"/>
      <c r="R22132" s="5"/>
      <c r="S22132" s="5"/>
      <c r="T22132" s="5"/>
      <c r="U22132" s="5"/>
      <c r="V22132" s="5"/>
      <c r="W22132" s="5"/>
      <c r="X22132" s="5"/>
      <c r="Y22132" s="5"/>
      <c r="Z22132" s="5"/>
      <c r="AA22132" s="5"/>
      <c r="AB22132" s="5"/>
      <c r="AC22132" s="5"/>
      <c r="AD22132" s="5"/>
      <c r="AE22132" s="5"/>
      <c r="AF22132" s="5"/>
      <c r="AG22132" s="5"/>
      <c r="AH22132" s="5"/>
      <c r="AI22132" s="5"/>
      <c r="AJ22132" s="5"/>
    </row>
    <row r="22133" spans="11:36">
      <c r="K22133" s="5"/>
      <c r="L22133" s="5"/>
      <c r="M22133" s="5"/>
      <c r="N22133" s="5"/>
      <c r="O22133" s="5"/>
      <c r="P22133" s="5"/>
      <c r="Q22133" s="5"/>
      <c r="R22133" s="5"/>
      <c r="S22133" s="5"/>
      <c r="T22133" s="5"/>
      <c r="U22133" s="5"/>
      <c r="V22133" s="5"/>
      <c r="W22133" s="5"/>
      <c r="X22133" s="5"/>
      <c r="Y22133" s="5"/>
      <c r="Z22133" s="5"/>
      <c r="AA22133" s="5"/>
      <c r="AB22133" s="5"/>
      <c r="AC22133" s="5"/>
      <c r="AD22133" s="5"/>
      <c r="AE22133" s="5"/>
      <c r="AF22133" s="5"/>
      <c r="AG22133" s="5"/>
      <c r="AH22133" s="5"/>
      <c r="AI22133" s="5"/>
      <c r="AJ22133" s="5"/>
    </row>
    <row r="22134" spans="11:36">
      <c r="K22134" s="5"/>
      <c r="L22134" s="5"/>
      <c r="M22134" s="5"/>
      <c r="N22134" s="5"/>
      <c r="O22134" s="5"/>
      <c r="P22134" s="5"/>
      <c r="Q22134" s="5"/>
      <c r="R22134" s="5"/>
      <c r="S22134" s="5"/>
      <c r="T22134" s="5"/>
      <c r="U22134" s="5"/>
      <c r="V22134" s="5"/>
      <c r="W22134" s="5"/>
      <c r="X22134" s="5"/>
      <c r="Y22134" s="5"/>
      <c r="Z22134" s="5"/>
      <c r="AA22134" s="5"/>
      <c r="AB22134" s="5"/>
      <c r="AC22134" s="5"/>
      <c r="AD22134" s="5"/>
      <c r="AE22134" s="5"/>
      <c r="AF22134" s="5"/>
      <c r="AG22134" s="5"/>
      <c r="AH22134" s="5"/>
      <c r="AI22134" s="5"/>
      <c r="AJ22134" s="5"/>
    </row>
    <row r="22135" spans="11:36">
      <c r="K22135" s="5"/>
      <c r="L22135" s="5"/>
      <c r="M22135" s="5"/>
      <c r="N22135" s="5"/>
      <c r="O22135" s="5"/>
      <c r="P22135" s="5"/>
      <c r="Q22135" s="5"/>
      <c r="R22135" s="5"/>
      <c r="S22135" s="5"/>
      <c r="T22135" s="5"/>
      <c r="U22135" s="5"/>
      <c r="V22135" s="5"/>
      <c r="W22135" s="5"/>
      <c r="X22135" s="5"/>
      <c r="Y22135" s="5"/>
      <c r="Z22135" s="5"/>
      <c r="AA22135" s="5"/>
      <c r="AB22135" s="5"/>
      <c r="AC22135" s="5"/>
      <c r="AD22135" s="5"/>
      <c r="AE22135" s="5"/>
      <c r="AF22135" s="5"/>
      <c r="AG22135" s="5"/>
      <c r="AH22135" s="5"/>
      <c r="AI22135" s="5"/>
      <c r="AJ22135" s="5"/>
    </row>
    <row r="22136" spans="11:36">
      <c r="K22136" s="5"/>
      <c r="L22136" s="5"/>
      <c r="M22136" s="5"/>
      <c r="N22136" s="5"/>
      <c r="O22136" s="5"/>
      <c r="P22136" s="5"/>
      <c r="Q22136" s="5"/>
      <c r="R22136" s="5"/>
      <c r="S22136" s="5"/>
      <c r="T22136" s="5"/>
      <c r="U22136" s="5"/>
      <c r="V22136" s="5"/>
      <c r="W22136" s="5"/>
      <c r="X22136" s="5"/>
      <c r="Y22136" s="5"/>
      <c r="Z22136" s="5"/>
      <c r="AA22136" s="5"/>
      <c r="AB22136" s="5"/>
      <c r="AC22136" s="5"/>
      <c r="AD22136" s="5"/>
      <c r="AE22136" s="5"/>
      <c r="AF22136" s="5"/>
      <c r="AG22136" s="5"/>
      <c r="AH22136" s="5"/>
      <c r="AI22136" s="5"/>
      <c r="AJ22136" s="5"/>
    </row>
    <row r="22137" spans="11:36">
      <c r="K22137" s="5"/>
      <c r="L22137" s="5"/>
      <c r="M22137" s="5"/>
      <c r="N22137" s="5"/>
      <c r="O22137" s="5"/>
      <c r="P22137" s="5"/>
      <c r="Q22137" s="5"/>
      <c r="R22137" s="5"/>
      <c r="S22137" s="5"/>
      <c r="T22137" s="5"/>
      <c r="U22137" s="5"/>
      <c r="V22137" s="5"/>
      <c r="W22137" s="5"/>
      <c r="X22137" s="5"/>
      <c r="Y22137" s="5"/>
      <c r="Z22137" s="5"/>
      <c r="AA22137" s="5"/>
      <c r="AB22137" s="5"/>
      <c r="AC22137" s="5"/>
      <c r="AD22137" s="5"/>
      <c r="AE22137" s="5"/>
      <c r="AF22137" s="5"/>
      <c r="AG22137" s="5"/>
      <c r="AH22137" s="5"/>
      <c r="AI22137" s="5"/>
      <c r="AJ22137" s="5"/>
    </row>
    <row r="22138" spans="11:36">
      <c r="K22138" s="5"/>
      <c r="L22138" s="5"/>
      <c r="M22138" s="5"/>
      <c r="N22138" s="5"/>
      <c r="O22138" s="5"/>
      <c r="P22138" s="5"/>
      <c r="Q22138" s="5"/>
      <c r="R22138" s="5"/>
      <c r="S22138" s="5"/>
      <c r="T22138" s="5"/>
      <c r="U22138" s="5"/>
      <c r="V22138" s="5"/>
      <c r="W22138" s="5"/>
      <c r="X22138" s="5"/>
      <c r="Y22138" s="5"/>
      <c r="Z22138" s="5"/>
      <c r="AA22138" s="5"/>
      <c r="AB22138" s="5"/>
      <c r="AC22138" s="5"/>
      <c r="AD22138" s="5"/>
      <c r="AE22138" s="5"/>
      <c r="AF22138" s="5"/>
      <c r="AG22138" s="5"/>
      <c r="AH22138" s="5"/>
      <c r="AI22138" s="5"/>
      <c r="AJ22138" s="5"/>
    </row>
    <row r="22139" spans="11:36">
      <c r="K22139" s="5"/>
      <c r="L22139" s="5"/>
      <c r="M22139" s="5"/>
      <c r="N22139" s="5"/>
      <c r="O22139" s="5"/>
      <c r="P22139" s="5"/>
      <c r="Q22139" s="5"/>
      <c r="R22139" s="5"/>
      <c r="S22139" s="5"/>
      <c r="T22139" s="5"/>
      <c r="U22139" s="5"/>
      <c r="V22139" s="5"/>
      <c r="W22139" s="5"/>
      <c r="X22139" s="5"/>
      <c r="Y22139" s="5"/>
      <c r="Z22139" s="5"/>
      <c r="AA22139" s="5"/>
      <c r="AB22139" s="5"/>
      <c r="AC22139" s="5"/>
      <c r="AD22139" s="5"/>
      <c r="AE22139" s="5"/>
      <c r="AF22139" s="5"/>
      <c r="AG22139" s="5"/>
      <c r="AH22139" s="5"/>
      <c r="AI22139" s="5"/>
      <c r="AJ22139" s="5"/>
    </row>
    <row r="22140" spans="11:36">
      <c r="K22140" s="5"/>
      <c r="L22140" s="5"/>
      <c r="M22140" s="5"/>
      <c r="N22140" s="5"/>
      <c r="O22140" s="5"/>
      <c r="P22140" s="5"/>
      <c r="Q22140" s="5"/>
      <c r="R22140" s="5"/>
      <c r="S22140" s="5"/>
      <c r="T22140" s="5"/>
      <c r="U22140" s="5"/>
      <c r="V22140" s="5"/>
      <c r="W22140" s="5"/>
      <c r="X22140" s="5"/>
      <c r="Y22140" s="5"/>
      <c r="Z22140" s="5"/>
      <c r="AA22140" s="5"/>
      <c r="AB22140" s="5"/>
      <c r="AC22140" s="5"/>
      <c r="AD22140" s="5"/>
      <c r="AE22140" s="5"/>
      <c r="AF22140" s="5"/>
      <c r="AG22140" s="5"/>
      <c r="AH22140" s="5"/>
      <c r="AI22140" s="5"/>
      <c r="AJ22140" s="5"/>
    </row>
    <row r="22141" spans="11:36">
      <c r="K22141" s="5"/>
      <c r="L22141" s="5"/>
      <c r="M22141" s="5"/>
      <c r="N22141" s="5"/>
      <c r="O22141" s="5"/>
      <c r="P22141" s="5"/>
      <c r="Q22141" s="5"/>
      <c r="R22141" s="5"/>
      <c r="S22141" s="5"/>
      <c r="T22141" s="5"/>
      <c r="U22141" s="5"/>
      <c r="V22141" s="5"/>
      <c r="W22141" s="5"/>
      <c r="X22141" s="5"/>
      <c r="Y22141" s="5"/>
      <c r="Z22141" s="5"/>
      <c r="AA22141" s="5"/>
      <c r="AB22141" s="5"/>
      <c r="AC22141" s="5"/>
      <c r="AD22141" s="5"/>
      <c r="AE22141" s="5"/>
      <c r="AF22141" s="5"/>
      <c r="AG22141" s="5"/>
      <c r="AH22141" s="5"/>
      <c r="AI22141" s="5"/>
      <c r="AJ22141" s="5"/>
    </row>
    <row r="22142" spans="11:36">
      <c r="K22142" s="5"/>
      <c r="L22142" s="5"/>
      <c r="M22142" s="5"/>
      <c r="N22142" s="5"/>
      <c r="O22142" s="5"/>
      <c r="P22142" s="5"/>
      <c r="Q22142" s="5"/>
      <c r="R22142" s="5"/>
      <c r="S22142" s="5"/>
      <c r="T22142" s="5"/>
      <c r="U22142" s="5"/>
      <c r="V22142" s="5"/>
      <c r="W22142" s="5"/>
      <c r="X22142" s="5"/>
      <c r="Y22142" s="5"/>
      <c r="Z22142" s="5"/>
      <c r="AA22142" s="5"/>
      <c r="AB22142" s="5"/>
      <c r="AC22142" s="5"/>
      <c r="AD22142" s="5"/>
      <c r="AE22142" s="5"/>
      <c r="AF22142" s="5"/>
      <c r="AG22142" s="5"/>
      <c r="AH22142" s="5"/>
      <c r="AI22142" s="5"/>
      <c r="AJ22142" s="5"/>
    </row>
    <row r="22143" spans="11:36">
      <c r="K22143" s="5"/>
      <c r="L22143" s="5"/>
      <c r="M22143" s="5"/>
      <c r="N22143" s="5"/>
      <c r="O22143" s="5"/>
      <c r="P22143" s="5"/>
      <c r="Q22143" s="5"/>
      <c r="R22143" s="5"/>
      <c r="S22143" s="5"/>
      <c r="T22143" s="5"/>
      <c r="U22143" s="5"/>
      <c r="V22143" s="5"/>
      <c r="W22143" s="5"/>
      <c r="X22143" s="5"/>
      <c r="Y22143" s="5"/>
      <c r="Z22143" s="5"/>
      <c r="AA22143" s="5"/>
      <c r="AB22143" s="5"/>
      <c r="AC22143" s="5"/>
      <c r="AD22143" s="5"/>
      <c r="AE22143" s="5"/>
      <c r="AF22143" s="5"/>
      <c r="AG22143" s="5"/>
      <c r="AH22143" s="5"/>
      <c r="AI22143" s="5"/>
      <c r="AJ22143" s="5"/>
    </row>
    <row r="22144" spans="11:36">
      <c r="K22144" s="5"/>
      <c r="L22144" s="5"/>
      <c r="M22144" s="5"/>
      <c r="N22144" s="5"/>
      <c r="O22144" s="5"/>
      <c r="P22144" s="5"/>
      <c r="Q22144" s="5"/>
      <c r="R22144" s="5"/>
      <c r="S22144" s="5"/>
      <c r="T22144" s="5"/>
      <c r="U22144" s="5"/>
      <c r="V22144" s="5"/>
      <c r="W22144" s="5"/>
      <c r="X22144" s="5"/>
      <c r="Y22144" s="5"/>
      <c r="Z22144" s="5"/>
      <c r="AA22144" s="5"/>
      <c r="AB22144" s="5"/>
      <c r="AC22144" s="5"/>
      <c r="AD22144" s="5"/>
      <c r="AE22144" s="5"/>
      <c r="AF22144" s="5"/>
      <c r="AG22144" s="5"/>
      <c r="AH22144" s="5"/>
      <c r="AI22144" s="5"/>
      <c r="AJ22144" s="5"/>
    </row>
    <row r="22145" spans="11:36">
      <c r="K22145" s="5"/>
      <c r="L22145" s="5"/>
      <c r="M22145" s="5"/>
      <c r="N22145" s="5"/>
      <c r="O22145" s="5"/>
      <c r="P22145" s="5"/>
      <c r="Q22145" s="5"/>
      <c r="R22145" s="5"/>
      <c r="S22145" s="5"/>
      <c r="T22145" s="5"/>
      <c r="U22145" s="5"/>
      <c r="V22145" s="5"/>
      <c r="W22145" s="5"/>
      <c r="X22145" s="5"/>
      <c r="Y22145" s="5"/>
      <c r="Z22145" s="5"/>
      <c r="AA22145" s="5"/>
      <c r="AB22145" s="5"/>
      <c r="AC22145" s="5"/>
      <c r="AD22145" s="5"/>
      <c r="AE22145" s="5"/>
      <c r="AF22145" s="5"/>
      <c r="AG22145" s="5"/>
      <c r="AH22145" s="5"/>
      <c r="AI22145" s="5"/>
      <c r="AJ22145" s="5"/>
    </row>
    <row r="22146" spans="11:36">
      <c r="K22146" s="5"/>
      <c r="L22146" s="5"/>
      <c r="M22146" s="5"/>
      <c r="N22146" s="5"/>
      <c r="O22146" s="5"/>
      <c r="P22146" s="5"/>
      <c r="Q22146" s="5"/>
      <c r="R22146" s="5"/>
      <c r="S22146" s="5"/>
      <c r="T22146" s="5"/>
      <c r="U22146" s="5"/>
      <c r="V22146" s="5"/>
      <c r="W22146" s="5"/>
      <c r="X22146" s="5"/>
      <c r="Y22146" s="5"/>
      <c r="Z22146" s="5"/>
      <c r="AA22146" s="5"/>
      <c r="AB22146" s="5"/>
      <c r="AC22146" s="5"/>
      <c r="AD22146" s="5"/>
      <c r="AE22146" s="5"/>
      <c r="AF22146" s="5"/>
      <c r="AG22146" s="5"/>
      <c r="AH22146" s="5"/>
      <c r="AI22146" s="5"/>
      <c r="AJ22146" s="5"/>
    </row>
    <row r="22147" spans="11:36">
      <c r="K22147" s="5"/>
      <c r="L22147" s="5"/>
      <c r="M22147" s="5"/>
      <c r="N22147" s="5"/>
      <c r="O22147" s="5"/>
      <c r="P22147" s="5"/>
      <c r="Q22147" s="5"/>
      <c r="R22147" s="5"/>
      <c r="S22147" s="5"/>
      <c r="T22147" s="5"/>
      <c r="U22147" s="5"/>
      <c r="V22147" s="5"/>
      <c r="W22147" s="5"/>
      <c r="X22147" s="5"/>
      <c r="Y22147" s="5"/>
      <c r="Z22147" s="5"/>
      <c r="AA22147" s="5"/>
      <c r="AB22147" s="5"/>
      <c r="AC22147" s="5"/>
      <c r="AD22147" s="5"/>
      <c r="AE22147" s="5"/>
      <c r="AF22147" s="5"/>
      <c r="AG22147" s="5"/>
      <c r="AH22147" s="5"/>
      <c r="AI22147" s="5"/>
      <c r="AJ22147" s="5"/>
    </row>
    <row r="22148" spans="11:36">
      <c r="K22148" s="5"/>
      <c r="L22148" s="5"/>
      <c r="M22148" s="5"/>
      <c r="N22148" s="5"/>
      <c r="O22148" s="5"/>
      <c r="P22148" s="5"/>
      <c r="Q22148" s="5"/>
      <c r="R22148" s="5"/>
      <c r="S22148" s="5"/>
      <c r="T22148" s="5"/>
      <c r="U22148" s="5"/>
      <c r="V22148" s="5"/>
      <c r="W22148" s="5"/>
      <c r="X22148" s="5"/>
      <c r="Y22148" s="5"/>
      <c r="Z22148" s="5"/>
      <c r="AA22148" s="5"/>
      <c r="AB22148" s="5"/>
      <c r="AC22148" s="5"/>
      <c r="AD22148" s="5"/>
      <c r="AE22148" s="5"/>
      <c r="AF22148" s="5"/>
      <c r="AG22148" s="5"/>
      <c r="AH22148" s="5"/>
      <c r="AI22148" s="5"/>
      <c r="AJ22148" s="5"/>
    </row>
    <row r="22149" spans="11:36">
      <c r="K22149" s="5"/>
      <c r="L22149" s="5"/>
      <c r="M22149" s="5"/>
      <c r="N22149" s="5"/>
      <c r="O22149" s="5"/>
      <c r="P22149" s="5"/>
      <c r="Q22149" s="5"/>
      <c r="R22149" s="5"/>
      <c r="S22149" s="5"/>
      <c r="T22149" s="5"/>
      <c r="U22149" s="5"/>
      <c r="V22149" s="5"/>
      <c r="W22149" s="5"/>
      <c r="X22149" s="5"/>
      <c r="Y22149" s="5"/>
      <c r="Z22149" s="5"/>
      <c r="AA22149" s="5"/>
      <c r="AB22149" s="5"/>
      <c r="AC22149" s="5"/>
      <c r="AD22149" s="5"/>
      <c r="AE22149" s="5"/>
      <c r="AF22149" s="5"/>
      <c r="AG22149" s="5"/>
      <c r="AH22149" s="5"/>
      <c r="AI22149" s="5"/>
      <c r="AJ22149" s="5"/>
    </row>
    <row r="22150" spans="11:36">
      <c r="K22150" s="5"/>
      <c r="L22150" s="5"/>
      <c r="M22150" s="5"/>
      <c r="N22150" s="5"/>
      <c r="O22150" s="5"/>
      <c r="P22150" s="5"/>
      <c r="Q22150" s="5"/>
      <c r="R22150" s="5"/>
      <c r="S22150" s="5"/>
      <c r="T22150" s="5"/>
      <c r="U22150" s="5"/>
      <c r="V22150" s="5"/>
      <c r="W22150" s="5"/>
      <c r="X22150" s="5"/>
      <c r="Y22150" s="5"/>
      <c r="Z22150" s="5"/>
      <c r="AA22150" s="5"/>
      <c r="AB22150" s="5"/>
      <c r="AC22150" s="5"/>
      <c r="AD22150" s="5"/>
      <c r="AE22150" s="5"/>
      <c r="AF22150" s="5"/>
      <c r="AG22150" s="5"/>
      <c r="AH22150" s="5"/>
      <c r="AI22150" s="5"/>
      <c r="AJ22150" s="5"/>
    </row>
    <row r="22151" spans="11:36">
      <c r="K22151" s="5"/>
      <c r="L22151" s="5"/>
      <c r="M22151" s="5"/>
      <c r="N22151" s="5"/>
      <c r="O22151" s="5"/>
      <c r="P22151" s="5"/>
      <c r="Q22151" s="5"/>
      <c r="R22151" s="5"/>
      <c r="S22151" s="5"/>
      <c r="T22151" s="5"/>
      <c r="U22151" s="5"/>
      <c r="V22151" s="5"/>
      <c r="W22151" s="5"/>
      <c r="X22151" s="5"/>
      <c r="Y22151" s="5"/>
      <c r="Z22151" s="5"/>
      <c r="AA22151" s="5"/>
      <c r="AB22151" s="5"/>
      <c r="AC22151" s="5"/>
      <c r="AD22151" s="5"/>
      <c r="AE22151" s="5"/>
      <c r="AF22151" s="5"/>
      <c r="AG22151" s="5"/>
      <c r="AH22151" s="5"/>
      <c r="AI22151" s="5"/>
      <c r="AJ22151" s="5"/>
    </row>
    <row r="22152" spans="11:36">
      <c r="K22152" s="5"/>
      <c r="L22152" s="5"/>
      <c r="M22152" s="5"/>
      <c r="N22152" s="5"/>
      <c r="O22152" s="5"/>
      <c r="P22152" s="5"/>
      <c r="Q22152" s="5"/>
      <c r="R22152" s="5"/>
      <c r="S22152" s="5"/>
      <c r="T22152" s="5"/>
      <c r="U22152" s="5"/>
      <c r="V22152" s="5"/>
      <c r="W22152" s="5"/>
      <c r="X22152" s="5"/>
      <c r="Y22152" s="5"/>
      <c r="Z22152" s="5"/>
      <c r="AA22152" s="5"/>
      <c r="AB22152" s="5"/>
      <c r="AC22152" s="5"/>
      <c r="AD22152" s="5"/>
      <c r="AE22152" s="5"/>
      <c r="AF22152" s="5"/>
      <c r="AG22152" s="5"/>
      <c r="AH22152" s="5"/>
      <c r="AI22152" s="5"/>
      <c r="AJ22152" s="5"/>
    </row>
    <row r="22153" spans="11:36">
      <c r="K22153" s="5"/>
      <c r="L22153" s="5"/>
      <c r="M22153" s="5"/>
      <c r="N22153" s="5"/>
      <c r="O22153" s="5"/>
      <c r="P22153" s="5"/>
      <c r="Q22153" s="5"/>
      <c r="R22153" s="5"/>
      <c r="S22153" s="5"/>
      <c r="T22153" s="5"/>
      <c r="U22153" s="5"/>
      <c r="V22153" s="5"/>
      <c r="W22153" s="5"/>
      <c r="X22153" s="5"/>
      <c r="Y22153" s="5"/>
      <c r="Z22153" s="5"/>
      <c r="AA22153" s="5"/>
      <c r="AB22153" s="5"/>
      <c r="AC22153" s="5"/>
      <c r="AD22153" s="5"/>
      <c r="AE22153" s="5"/>
      <c r="AF22153" s="5"/>
      <c r="AG22153" s="5"/>
      <c r="AH22153" s="5"/>
      <c r="AI22153" s="5"/>
      <c r="AJ22153" s="5"/>
    </row>
    <row r="22154" spans="11:36">
      <c r="K22154" s="5"/>
      <c r="L22154" s="5"/>
      <c r="M22154" s="5"/>
      <c r="N22154" s="5"/>
      <c r="O22154" s="5"/>
      <c r="P22154" s="5"/>
      <c r="Q22154" s="5"/>
      <c r="R22154" s="5"/>
      <c r="S22154" s="5"/>
      <c r="T22154" s="5"/>
      <c r="U22154" s="5"/>
      <c r="V22154" s="5"/>
      <c r="W22154" s="5"/>
      <c r="X22154" s="5"/>
      <c r="Y22154" s="5"/>
      <c r="Z22154" s="5"/>
      <c r="AA22154" s="5"/>
      <c r="AB22154" s="5"/>
      <c r="AC22154" s="5"/>
      <c r="AD22154" s="5"/>
      <c r="AE22154" s="5"/>
      <c r="AF22154" s="5"/>
      <c r="AG22154" s="5"/>
      <c r="AH22154" s="5"/>
      <c r="AI22154" s="5"/>
      <c r="AJ22154" s="5"/>
    </row>
    <row r="22155" spans="11:36">
      <c r="K22155" s="5"/>
      <c r="L22155" s="5"/>
      <c r="M22155" s="5"/>
      <c r="N22155" s="5"/>
      <c r="O22155" s="5"/>
      <c r="P22155" s="5"/>
      <c r="Q22155" s="5"/>
      <c r="R22155" s="5"/>
      <c r="S22155" s="5"/>
      <c r="T22155" s="5"/>
      <c r="U22155" s="5"/>
      <c r="V22155" s="5"/>
      <c r="W22155" s="5"/>
      <c r="X22155" s="5"/>
      <c r="Y22155" s="5"/>
      <c r="Z22155" s="5"/>
      <c r="AA22155" s="5"/>
      <c r="AB22155" s="5"/>
      <c r="AC22155" s="5"/>
      <c r="AD22155" s="5"/>
      <c r="AE22155" s="5"/>
      <c r="AF22155" s="5"/>
      <c r="AG22155" s="5"/>
      <c r="AH22155" s="5"/>
      <c r="AI22155" s="5"/>
      <c r="AJ22155" s="5"/>
    </row>
    <row r="22156" spans="11:36">
      <c r="K22156" s="5"/>
      <c r="L22156" s="5"/>
      <c r="M22156" s="5"/>
      <c r="N22156" s="5"/>
      <c r="O22156" s="5"/>
      <c r="P22156" s="5"/>
      <c r="Q22156" s="5"/>
      <c r="R22156" s="5"/>
      <c r="S22156" s="5"/>
      <c r="T22156" s="5"/>
      <c r="U22156" s="5"/>
      <c r="V22156" s="5"/>
      <c r="W22156" s="5"/>
      <c r="X22156" s="5"/>
      <c r="Y22156" s="5"/>
      <c r="Z22156" s="5"/>
      <c r="AA22156" s="5"/>
      <c r="AB22156" s="5"/>
      <c r="AC22156" s="5"/>
      <c r="AD22156" s="5"/>
      <c r="AE22156" s="5"/>
      <c r="AF22156" s="5"/>
      <c r="AG22156" s="5"/>
      <c r="AH22156" s="5"/>
      <c r="AI22156" s="5"/>
      <c r="AJ22156" s="5"/>
    </row>
    <row r="22157" spans="11:36">
      <c r="K22157" s="5"/>
      <c r="L22157" s="5"/>
      <c r="M22157" s="5"/>
      <c r="N22157" s="5"/>
      <c r="O22157" s="5"/>
      <c r="P22157" s="5"/>
      <c r="Q22157" s="5"/>
      <c r="R22157" s="5"/>
      <c r="S22157" s="5"/>
      <c r="T22157" s="5"/>
      <c r="U22157" s="5"/>
      <c r="V22157" s="5"/>
      <c r="W22157" s="5"/>
      <c r="X22157" s="5"/>
      <c r="Y22157" s="5"/>
      <c r="Z22157" s="5"/>
      <c r="AA22157" s="5"/>
      <c r="AB22157" s="5"/>
      <c r="AC22157" s="5"/>
      <c r="AD22157" s="5"/>
      <c r="AE22157" s="5"/>
      <c r="AF22157" s="5"/>
      <c r="AG22157" s="5"/>
      <c r="AH22157" s="5"/>
      <c r="AI22157" s="5"/>
      <c r="AJ22157" s="5"/>
    </row>
    <row r="22158" spans="11:36">
      <c r="K22158" s="5"/>
      <c r="L22158" s="5"/>
      <c r="M22158" s="5"/>
      <c r="N22158" s="5"/>
      <c r="O22158" s="5"/>
      <c r="P22158" s="5"/>
      <c r="Q22158" s="5"/>
      <c r="R22158" s="5"/>
      <c r="S22158" s="5"/>
      <c r="T22158" s="5"/>
      <c r="U22158" s="5"/>
      <c r="V22158" s="5"/>
      <c r="W22158" s="5"/>
      <c r="X22158" s="5"/>
      <c r="Y22158" s="5"/>
      <c r="Z22158" s="5"/>
      <c r="AA22158" s="5"/>
      <c r="AB22158" s="5"/>
      <c r="AC22158" s="5"/>
      <c r="AD22158" s="5"/>
      <c r="AE22158" s="5"/>
      <c r="AF22158" s="5"/>
      <c r="AG22158" s="5"/>
      <c r="AH22158" s="5"/>
      <c r="AI22158" s="5"/>
      <c r="AJ22158" s="5"/>
    </row>
    <row r="22159" spans="11:36">
      <c r="K22159" s="5"/>
      <c r="L22159" s="5"/>
      <c r="M22159" s="5"/>
      <c r="N22159" s="5"/>
      <c r="O22159" s="5"/>
      <c r="P22159" s="5"/>
      <c r="Q22159" s="5"/>
      <c r="R22159" s="5"/>
      <c r="S22159" s="5"/>
      <c r="T22159" s="5"/>
      <c r="U22159" s="5"/>
      <c r="V22159" s="5"/>
      <c r="W22159" s="5"/>
      <c r="X22159" s="5"/>
      <c r="Y22159" s="5"/>
      <c r="Z22159" s="5"/>
      <c r="AA22159" s="5"/>
      <c r="AB22159" s="5"/>
      <c r="AC22159" s="5"/>
      <c r="AD22159" s="5"/>
      <c r="AE22159" s="5"/>
      <c r="AF22159" s="5"/>
      <c r="AG22159" s="5"/>
      <c r="AH22159" s="5"/>
      <c r="AI22159" s="5"/>
      <c r="AJ22159" s="5"/>
    </row>
    <row r="22160" spans="11:36">
      <c r="K22160" s="5"/>
      <c r="L22160" s="5"/>
      <c r="M22160" s="5"/>
      <c r="N22160" s="5"/>
      <c r="O22160" s="5"/>
      <c r="P22160" s="5"/>
      <c r="Q22160" s="5"/>
      <c r="R22160" s="5"/>
      <c r="S22160" s="5"/>
      <c r="T22160" s="5"/>
      <c r="U22160" s="5"/>
      <c r="V22160" s="5"/>
      <c r="W22160" s="5"/>
      <c r="X22160" s="5"/>
      <c r="Y22160" s="5"/>
      <c r="Z22160" s="5"/>
      <c r="AA22160" s="5"/>
      <c r="AB22160" s="5"/>
      <c r="AC22160" s="5"/>
      <c r="AD22160" s="5"/>
      <c r="AE22160" s="5"/>
      <c r="AF22160" s="5"/>
      <c r="AG22160" s="5"/>
      <c r="AH22160" s="5"/>
      <c r="AI22160" s="5"/>
      <c r="AJ22160" s="5"/>
    </row>
    <row r="22161" spans="11:36">
      <c r="K22161" s="5"/>
      <c r="L22161" s="5"/>
      <c r="M22161" s="5"/>
      <c r="N22161" s="5"/>
      <c r="O22161" s="5"/>
      <c r="P22161" s="5"/>
      <c r="Q22161" s="5"/>
      <c r="R22161" s="5"/>
      <c r="S22161" s="5"/>
      <c r="T22161" s="5"/>
      <c r="U22161" s="5"/>
      <c r="V22161" s="5"/>
      <c r="W22161" s="5"/>
      <c r="X22161" s="5"/>
      <c r="Y22161" s="5"/>
      <c r="Z22161" s="5"/>
      <c r="AA22161" s="5"/>
      <c r="AB22161" s="5"/>
      <c r="AC22161" s="5"/>
      <c r="AD22161" s="5"/>
      <c r="AE22161" s="5"/>
      <c r="AF22161" s="5"/>
      <c r="AG22161" s="5"/>
      <c r="AH22161" s="5"/>
      <c r="AI22161" s="5"/>
      <c r="AJ22161" s="5"/>
    </row>
    <row r="22162" spans="11:36">
      <c r="K22162" s="5"/>
      <c r="L22162" s="5"/>
      <c r="M22162" s="5"/>
      <c r="N22162" s="5"/>
      <c r="O22162" s="5"/>
      <c r="P22162" s="5"/>
      <c r="Q22162" s="5"/>
      <c r="R22162" s="5"/>
      <c r="S22162" s="5"/>
      <c r="T22162" s="5"/>
      <c r="U22162" s="5"/>
      <c r="V22162" s="5"/>
      <c r="W22162" s="5"/>
      <c r="X22162" s="5"/>
      <c r="Y22162" s="5"/>
      <c r="Z22162" s="5"/>
      <c r="AA22162" s="5"/>
      <c r="AB22162" s="5"/>
      <c r="AC22162" s="5"/>
      <c r="AD22162" s="5"/>
      <c r="AE22162" s="5"/>
      <c r="AF22162" s="5"/>
      <c r="AG22162" s="5"/>
      <c r="AH22162" s="5"/>
      <c r="AI22162" s="5"/>
      <c r="AJ22162" s="5"/>
    </row>
    <row r="22163" spans="11:36">
      <c r="K22163" s="5"/>
      <c r="L22163" s="5"/>
      <c r="M22163" s="5"/>
      <c r="N22163" s="5"/>
      <c r="O22163" s="5"/>
      <c r="P22163" s="5"/>
      <c r="Q22163" s="5"/>
      <c r="R22163" s="5"/>
      <c r="S22163" s="5"/>
      <c r="T22163" s="5"/>
      <c r="U22163" s="5"/>
      <c r="V22163" s="5"/>
      <c r="W22163" s="5"/>
      <c r="X22163" s="5"/>
      <c r="Y22163" s="5"/>
      <c r="Z22163" s="5"/>
      <c r="AA22163" s="5"/>
      <c r="AB22163" s="5"/>
      <c r="AC22163" s="5"/>
      <c r="AD22163" s="5"/>
      <c r="AE22163" s="5"/>
      <c r="AF22163" s="5"/>
      <c r="AG22163" s="5"/>
      <c r="AH22163" s="5"/>
      <c r="AI22163" s="5"/>
      <c r="AJ22163" s="5"/>
    </row>
    <row r="22164" spans="11:36">
      <c r="K22164" s="5"/>
      <c r="L22164" s="5"/>
      <c r="M22164" s="5"/>
      <c r="N22164" s="5"/>
      <c r="O22164" s="5"/>
      <c r="P22164" s="5"/>
      <c r="Q22164" s="5"/>
      <c r="R22164" s="5"/>
      <c r="S22164" s="5"/>
      <c r="T22164" s="5"/>
      <c r="U22164" s="5"/>
      <c r="V22164" s="5"/>
      <c r="W22164" s="5"/>
      <c r="X22164" s="5"/>
      <c r="Y22164" s="5"/>
      <c r="Z22164" s="5"/>
      <c r="AA22164" s="5"/>
      <c r="AB22164" s="5"/>
      <c r="AC22164" s="5"/>
      <c r="AD22164" s="5"/>
      <c r="AE22164" s="5"/>
      <c r="AF22164" s="5"/>
      <c r="AG22164" s="5"/>
      <c r="AH22164" s="5"/>
      <c r="AI22164" s="5"/>
      <c r="AJ22164" s="5"/>
    </row>
    <row r="22165" spans="11:36">
      <c r="K22165" s="5"/>
      <c r="L22165" s="5"/>
      <c r="M22165" s="5"/>
      <c r="N22165" s="5"/>
      <c r="O22165" s="5"/>
      <c r="P22165" s="5"/>
      <c r="Q22165" s="5"/>
      <c r="R22165" s="5"/>
      <c r="S22165" s="5"/>
      <c r="T22165" s="5"/>
      <c r="U22165" s="5"/>
      <c r="V22165" s="5"/>
      <c r="W22165" s="5"/>
      <c r="X22165" s="5"/>
      <c r="Y22165" s="5"/>
      <c r="Z22165" s="5"/>
      <c r="AA22165" s="5"/>
      <c r="AB22165" s="5"/>
      <c r="AC22165" s="5"/>
      <c r="AD22165" s="5"/>
      <c r="AE22165" s="5"/>
      <c r="AF22165" s="5"/>
      <c r="AG22165" s="5"/>
      <c r="AH22165" s="5"/>
      <c r="AI22165" s="5"/>
      <c r="AJ22165" s="5"/>
    </row>
    <row r="22166" spans="11:36">
      <c r="K22166" s="5"/>
      <c r="L22166" s="5"/>
      <c r="M22166" s="5"/>
      <c r="N22166" s="5"/>
      <c r="O22166" s="5"/>
      <c r="P22166" s="5"/>
      <c r="Q22166" s="5"/>
      <c r="R22166" s="5"/>
      <c r="S22166" s="5"/>
      <c r="T22166" s="5"/>
      <c r="U22166" s="5"/>
      <c r="V22166" s="5"/>
      <c r="W22166" s="5"/>
      <c r="X22166" s="5"/>
      <c r="Y22166" s="5"/>
      <c r="Z22166" s="5"/>
      <c r="AA22166" s="5"/>
      <c r="AB22166" s="5"/>
      <c r="AC22166" s="5"/>
      <c r="AD22166" s="5"/>
      <c r="AE22166" s="5"/>
      <c r="AF22166" s="5"/>
      <c r="AG22166" s="5"/>
      <c r="AH22166" s="5"/>
      <c r="AI22166" s="5"/>
      <c r="AJ22166" s="5"/>
    </row>
    <row r="22167" spans="11:36">
      <c r="K22167" s="5"/>
      <c r="L22167" s="5"/>
      <c r="M22167" s="5"/>
      <c r="N22167" s="5"/>
      <c r="O22167" s="5"/>
      <c r="P22167" s="5"/>
      <c r="Q22167" s="5"/>
      <c r="R22167" s="5"/>
      <c r="S22167" s="5"/>
      <c r="T22167" s="5"/>
      <c r="U22167" s="5"/>
      <c r="V22167" s="5"/>
      <c r="W22167" s="5"/>
      <c r="X22167" s="5"/>
      <c r="Y22167" s="5"/>
      <c r="Z22167" s="5"/>
      <c r="AA22167" s="5"/>
      <c r="AB22167" s="5"/>
      <c r="AC22167" s="5"/>
      <c r="AD22167" s="5"/>
      <c r="AE22167" s="5"/>
      <c r="AF22167" s="5"/>
      <c r="AG22167" s="5"/>
      <c r="AH22167" s="5"/>
      <c r="AI22167" s="5"/>
      <c r="AJ22167" s="5"/>
    </row>
    <row r="22168" spans="11:36">
      <c r="K22168" s="5"/>
      <c r="L22168" s="5"/>
      <c r="M22168" s="5"/>
      <c r="N22168" s="5"/>
      <c r="O22168" s="5"/>
      <c r="P22168" s="5"/>
      <c r="Q22168" s="5"/>
      <c r="R22168" s="5"/>
      <c r="S22168" s="5"/>
      <c r="T22168" s="5"/>
      <c r="U22168" s="5"/>
      <c r="V22168" s="5"/>
      <c r="W22168" s="5"/>
      <c r="X22168" s="5"/>
      <c r="Y22168" s="5"/>
      <c r="Z22168" s="5"/>
      <c r="AA22168" s="5"/>
      <c r="AB22168" s="5"/>
      <c r="AC22168" s="5"/>
      <c r="AD22168" s="5"/>
      <c r="AE22168" s="5"/>
      <c r="AF22168" s="5"/>
      <c r="AG22168" s="5"/>
      <c r="AH22168" s="5"/>
      <c r="AI22168" s="5"/>
      <c r="AJ22168" s="5"/>
    </row>
    <row r="22169" spans="11:36">
      <c r="K22169" s="5"/>
      <c r="L22169" s="5"/>
      <c r="M22169" s="5"/>
      <c r="N22169" s="5"/>
      <c r="O22169" s="5"/>
      <c r="P22169" s="5"/>
      <c r="Q22169" s="5"/>
      <c r="R22169" s="5"/>
      <c r="S22169" s="5"/>
      <c r="T22169" s="5"/>
      <c r="U22169" s="5"/>
      <c r="V22169" s="5"/>
      <c r="W22169" s="5"/>
      <c r="X22169" s="5"/>
      <c r="Y22169" s="5"/>
      <c r="Z22169" s="5"/>
      <c r="AA22169" s="5"/>
      <c r="AB22169" s="5"/>
      <c r="AC22169" s="5"/>
      <c r="AD22169" s="5"/>
      <c r="AE22169" s="5"/>
      <c r="AF22169" s="5"/>
      <c r="AG22169" s="5"/>
      <c r="AH22169" s="5"/>
      <c r="AI22169" s="5"/>
      <c r="AJ22169" s="5"/>
    </row>
    <row r="22170" spans="11:36">
      <c r="K22170" s="5"/>
      <c r="L22170" s="5"/>
      <c r="M22170" s="5"/>
      <c r="N22170" s="5"/>
      <c r="O22170" s="5"/>
      <c r="P22170" s="5"/>
      <c r="Q22170" s="5"/>
      <c r="R22170" s="5"/>
      <c r="S22170" s="5"/>
      <c r="T22170" s="5"/>
      <c r="U22170" s="5"/>
      <c r="V22170" s="5"/>
      <c r="W22170" s="5"/>
      <c r="X22170" s="5"/>
      <c r="Y22170" s="5"/>
      <c r="Z22170" s="5"/>
      <c r="AA22170" s="5"/>
      <c r="AB22170" s="5"/>
      <c r="AC22170" s="5"/>
      <c r="AD22170" s="5"/>
      <c r="AE22170" s="5"/>
      <c r="AF22170" s="5"/>
      <c r="AG22170" s="5"/>
      <c r="AH22170" s="5"/>
      <c r="AI22170" s="5"/>
      <c r="AJ22170" s="5"/>
    </row>
    <row r="22171" spans="11:36">
      <c r="K22171" s="5"/>
      <c r="L22171" s="5"/>
      <c r="M22171" s="5"/>
      <c r="N22171" s="5"/>
      <c r="O22171" s="5"/>
      <c r="P22171" s="5"/>
      <c r="Q22171" s="5"/>
      <c r="R22171" s="5"/>
      <c r="S22171" s="5"/>
      <c r="T22171" s="5"/>
      <c r="U22171" s="5"/>
      <c r="V22171" s="5"/>
      <c r="W22171" s="5"/>
      <c r="X22171" s="5"/>
      <c r="Y22171" s="5"/>
      <c r="Z22171" s="5"/>
      <c r="AA22171" s="5"/>
      <c r="AB22171" s="5"/>
      <c r="AC22171" s="5"/>
      <c r="AD22171" s="5"/>
      <c r="AE22171" s="5"/>
      <c r="AF22171" s="5"/>
      <c r="AG22171" s="5"/>
      <c r="AH22171" s="5"/>
      <c r="AI22171" s="5"/>
      <c r="AJ22171" s="5"/>
    </row>
    <row r="22172" spans="11:36">
      <c r="K22172" s="5"/>
      <c r="L22172" s="5"/>
      <c r="M22172" s="5"/>
      <c r="N22172" s="5"/>
      <c r="O22172" s="5"/>
      <c r="P22172" s="5"/>
      <c r="Q22172" s="5"/>
      <c r="R22172" s="5"/>
      <c r="S22172" s="5"/>
      <c r="T22172" s="5"/>
      <c r="U22172" s="5"/>
      <c r="V22172" s="5"/>
      <c r="W22172" s="5"/>
      <c r="X22172" s="5"/>
      <c r="Y22172" s="5"/>
      <c r="Z22172" s="5"/>
      <c r="AA22172" s="5"/>
      <c r="AB22172" s="5"/>
      <c r="AC22172" s="5"/>
      <c r="AD22172" s="5"/>
      <c r="AE22172" s="5"/>
      <c r="AF22172" s="5"/>
      <c r="AG22172" s="5"/>
      <c r="AH22172" s="5"/>
      <c r="AI22172" s="5"/>
      <c r="AJ22172" s="5"/>
    </row>
    <row r="22173" spans="11:36">
      <c r="K22173" s="5"/>
      <c r="L22173" s="5"/>
      <c r="M22173" s="5"/>
      <c r="N22173" s="5"/>
      <c r="O22173" s="5"/>
      <c r="P22173" s="5"/>
      <c r="Q22173" s="5"/>
      <c r="R22173" s="5"/>
      <c r="S22173" s="5"/>
      <c r="T22173" s="5"/>
      <c r="U22173" s="5"/>
      <c r="V22173" s="5"/>
      <c r="W22173" s="5"/>
      <c r="X22173" s="5"/>
      <c r="Y22173" s="5"/>
      <c r="Z22173" s="5"/>
      <c r="AA22173" s="5"/>
      <c r="AB22173" s="5"/>
      <c r="AC22173" s="5"/>
      <c r="AD22173" s="5"/>
      <c r="AE22173" s="5"/>
      <c r="AF22173" s="5"/>
      <c r="AG22173" s="5"/>
      <c r="AH22173" s="5"/>
      <c r="AI22173" s="5"/>
      <c r="AJ22173" s="5"/>
    </row>
    <row r="22174" spans="11:36">
      <c r="K22174" s="5"/>
      <c r="L22174" s="5"/>
      <c r="M22174" s="5"/>
      <c r="N22174" s="5"/>
      <c r="O22174" s="5"/>
      <c r="P22174" s="5"/>
      <c r="Q22174" s="5"/>
      <c r="R22174" s="5"/>
      <c r="S22174" s="5"/>
      <c r="T22174" s="5"/>
      <c r="U22174" s="5"/>
      <c r="V22174" s="5"/>
      <c r="W22174" s="5"/>
      <c r="X22174" s="5"/>
      <c r="Y22174" s="5"/>
      <c r="Z22174" s="5"/>
      <c r="AA22174" s="5"/>
      <c r="AB22174" s="5"/>
      <c r="AC22174" s="5"/>
      <c r="AD22174" s="5"/>
      <c r="AE22174" s="5"/>
      <c r="AF22174" s="5"/>
      <c r="AG22174" s="5"/>
      <c r="AH22174" s="5"/>
      <c r="AI22174" s="5"/>
      <c r="AJ22174" s="5"/>
    </row>
    <row r="22175" spans="11:36">
      <c r="K22175" s="5"/>
      <c r="L22175" s="5"/>
      <c r="M22175" s="5"/>
      <c r="N22175" s="5"/>
      <c r="O22175" s="5"/>
      <c r="P22175" s="5"/>
      <c r="Q22175" s="5"/>
      <c r="R22175" s="5"/>
      <c r="S22175" s="5"/>
      <c r="T22175" s="5"/>
      <c r="U22175" s="5"/>
      <c r="V22175" s="5"/>
      <c r="W22175" s="5"/>
      <c r="X22175" s="5"/>
      <c r="Y22175" s="5"/>
      <c r="Z22175" s="5"/>
      <c r="AA22175" s="5"/>
      <c r="AB22175" s="5"/>
      <c r="AC22175" s="5"/>
      <c r="AD22175" s="5"/>
      <c r="AE22175" s="5"/>
      <c r="AF22175" s="5"/>
      <c r="AG22175" s="5"/>
      <c r="AH22175" s="5"/>
      <c r="AI22175" s="5"/>
      <c r="AJ22175" s="5"/>
    </row>
    <row r="22176" spans="11:36">
      <c r="K22176" s="5"/>
      <c r="L22176" s="5"/>
      <c r="M22176" s="5"/>
      <c r="N22176" s="5"/>
      <c r="O22176" s="5"/>
      <c r="P22176" s="5"/>
      <c r="Q22176" s="5"/>
      <c r="R22176" s="5"/>
      <c r="S22176" s="5"/>
      <c r="T22176" s="5"/>
      <c r="U22176" s="5"/>
      <c r="V22176" s="5"/>
      <c r="W22176" s="5"/>
      <c r="X22176" s="5"/>
      <c r="Y22176" s="5"/>
      <c r="Z22176" s="5"/>
      <c r="AA22176" s="5"/>
      <c r="AB22176" s="5"/>
      <c r="AC22176" s="5"/>
      <c r="AD22176" s="5"/>
      <c r="AE22176" s="5"/>
      <c r="AF22176" s="5"/>
      <c r="AG22176" s="5"/>
      <c r="AH22176" s="5"/>
      <c r="AI22176" s="5"/>
      <c r="AJ22176" s="5"/>
    </row>
    <row r="22177" spans="11:36">
      <c r="K22177" s="5"/>
      <c r="L22177" s="5"/>
      <c r="M22177" s="5"/>
      <c r="N22177" s="5"/>
      <c r="O22177" s="5"/>
      <c r="P22177" s="5"/>
      <c r="Q22177" s="5"/>
      <c r="R22177" s="5"/>
      <c r="S22177" s="5"/>
      <c r="T22177" s="5"/>
      <c r="U22177" s="5"/>
      <c r="V22177" s="5"/>
      <c r="W22177" s="5"/>
      <c r="X22177" s="5"/>
      <c r="Y22177" s="5"/>
      <c r="Z22177" s="5"/>
      <c r="AA22177" s="5"/>
      <c r="AB22177" s="5"/>
      <c r="AC22177" s="5"/>
      <c r="AD22177" s="5"/>
      <c r="AE22177" s="5"/>
      <c r="AF22177" s="5"/>
      <c r="AG22177" s="5"/>
      <c r="AH22177" s="5"/>
      <c r="AI22177" s="5"/>
      <c r="AJ22177" s="5"/>
    </row>
    <row r="22178" spans="11:36">
      <c r="K22178" s="5"/>
      <c r="L22178" s="5"/>
      <c r="M22178" s="5"/>
      <c r="N22178" s="5"/>
      <c r="O22178" s="5"/>
      <c r="P22178" s="5"/>
      <c r="Q22178" s="5"/>
      <c r="R22178" s="5"/>
      <c r="S22178" s="5"/>
      <c r="T22178" s="5"/>
      <c r="U22178" s="5"/>
      <c r="V22178" s="5"/>
      <c r="W22178" s="5"/>
      <c r="X22178" s="5"/>
      <c r="Y22178" s="5"/>
      <c r="Z22178" s="5"/>
      <c r="AA22178" s="5"/>
      <c r="AB22178" s="5"/>
      <c r="AC22178" s="5"/>
      <c r="AD22178" s="5"/>
      <c r="AE22178" s="5"/>
      <c r="AF22178" s="5"/>
      <c r="AG22178" s="5"/>
      <c r="AH22178" s="5"/>
      <c r="AI22178" s="5"/>
      <c r="AJ22178" s="5"/>
    </row>
    <row r="22179" spans="11:36">
      <c r="K22179" s="5"/>
      <c r="L22179" s="5"/>
      <c r="M22179" s="5"/>
      <c r="N22179" s="5"/>
      <c r="O22179" s="5"/>
      <c r="P22179" s="5"/>
      <c r="Q22179" s="5"/>
      <c r="R22179" s="5"/>
      <c r="S22179" s="5"/>
      <c r="T22179" s="5"/>
      <c r="U22179" s="5"/>
      <c r="V22179" s="5"/>
      <c r="W22179" s="5"/>
      <c r="X22179" s="5"/>
      <c r="Y22179" s="5"/>
      <c r="Z22179" s="5"/>
      <c r="AA22179" s="5"/>
      <c r="AB22179" s="5"/>
      <c r="AC22179" s="5"/>
      <c r="AD22179" s="5"/>
      <c r="AE22179" s="5"/>
      <c r="AF22179" s="5"/>
      <c r="AG22179" s="5"/>
      <c r="AH22179" s="5"/>
      <c r="AI22179" s="5"/>
      <c r="AJ22179" s="5"/>
    </row>
    <row r="22180" spans="11:36">
      <c r="K22180" s="5"/>
      <c r="L22180" s="5"/>
      <c r="M22180" s="5"/>
      <c r="N22180" s="5"/>
      <c r="O22180" s="5"/>
      <c r="P22180" s="5"/>
      <c r="Q22180" s="5"/>
      <c r="R22180" s="5"/>
      <c r="S22180" s="5"/>
      <c r="T22180" s="5"/>
      <c r="U22180" s="5"/>
      <c r="V22180" s="5"/>
      <c r="W22180" s="5"/>
      <c r="X22180" s="5"/>
      <c r="Y22180" s="5"/>
      <c r="Z22180" s="5"/>
      <c r="AA22180" s="5"/>
      <c r="AB22180" s="5"/>
      <c r="AC22180" s="5"/>
      <c r="AD22180" s="5"/>
      <c r="AE22180" s="5"/>
      <c r="AF22180" s="5"/>
      <c r="AG22180" s="5"/>
      <c r="AH22180" s="5"/>
      <c r="AI22180" s="5"/>
      <c r="AJ22180" s="5"/>
    </row>
    <row r="22181" spans="11:36">
      <c r="K22181" s="5"/>
      <c r="L22181" s="5"/>
      <c r="M22181" s="5"/>
      <c r="N22181" s="5"/>
      <c r="O22181" s="5"/>
      <c r="P22181" s="5"/>
      <c r="Q22181" s="5"/>
      <c r="R22181" s="5"/>
      <c r="S22181" s="5"/>
      <c r="T22181" s="5"/>
      <c r="U22181" s="5"/>
      <c r="V22181" s="5"/>
      <c r="W22181" s="5"/>
      <c r="X22181" s="5"/>
      <c r="Y22181" s="5"/>
      <c r="Z22181" s="5"/>
      <c r="AA22181" s="5"/>
      <c r="AB22181" s="5"/>
      <c r="AC22181" s="5"/>
      <c r="AD22181" s="5"/>
      <c r="AE22181" s="5"/>
      <c r="AF22181" s="5"/>
      <c r="AG22181" s="5"/>
      <c r="AH22181" s="5"/>
      <c r="AI22181" s="5"/>
      <c r="AJ22181" s="5"/>
    </row>
    <row r="22182" spans="11:36">
      <c r="K22182" s="5"/>
      <c r="L22182" s="5"/>
      <c r="M22182" s="5"/>
      <c r="N22182" s="5"/>
      <c r="O22182" s="5"/>
      <c r="P22182" s="5"/>
      <c r="Q22182" s="5"/>
      <c r="R22182" s="5"/>
      <c r="S22182" s="5"/>
      <c r="T22182" s="5"/>
      <c r="U22182" s="5"/>
      <c r="V22182" s="5"/>
      <c r="W22182" s="5"/>
      <c r="X22182" s="5"/>
      <c r="Y22182" s="5"/>
      <c r="Z22182" s="5"/>
      <c r="AA22182" s="5"/>
      <c r="AB22182" s="5"/>
      <c r="AC22182" s="5"/>
      <c r="AD22182" s="5"/>
      <c r="AE22182" s="5"/>
      <c r="AF22182" s="5"/>
      <c r="AG22182" s="5"/>
      <c r="AH22182" s="5"/>
      <c r="AI22182" s="5"/>
      <c r="AJ22182" s="5"/>
    </row>
    <row r="22183" spans="11:36">
      <c r="K22183" s="5"/>
      <c r="L22183" s="5"/>
      <c r="M22183" s="5"/>
      <c r="N22183" s="5"/>
      <c r="O22183" s="5"/>
      <c r="P22183" s="5"/>
      <c r="Q22183" s="5"/>
      <c r="R22183" s="5"/>
      <c r="S22183" s="5"/>
      <c r="T22183" s="5"/>
      <c r="U22183" s="5"/>
      <c r="V22183" s="5"/>
      <c r="W22183" s="5"/>
      <c r="X22183" s="5"/>
      <c r="Y22183" s="5"/>
      <c r="Z22183" s="5"/>
      <c r="AA22183" s="5"/>
      <c r="AB22183" s="5"/>
      <c r="AC22183" s="5"/>
      <c r="AD22183" s="5"/>
      <c r="AE22183" s="5"/>
      <c r="AF22183" s="5"/>
      <c r="AG22183" s="5"/>
      <c r="AH22183" s="5"/>
      <c r="AI22183" s="5"/>
      <c r="AJ22183" s="5"/>
    </row>
    <row r="22184" spans="11:36">
      <c r="K22184" s="5"/>
      <c r="L22184" s="5"/>
      <c r="M22184" s="5"/>
      <c r="N22184" s="5"/>
      <c r="O22184" s="5"/>
      <c r="P22184" s="5"/>
      <c r="Q22184" s="5"/>
      <c r="R22184" s="5"/>
      <c r="S22184" s="5"/>
      <c r="T22184" s="5"/>
      <c r="U22184" s="5"/>
      <c r="V22184" s="5"/>
      <c r="W22184" s="5"/>
      <c r="X22184" s="5"/>
      <c r="Y22184" s="5"/>
      <c r="Z22184" s="5"/>
      <c r="AA22184" s="5"/>
      <c r="AB22184" s="5"/>
      <c r="AC22184" s="5"/>
      <c r="AD22184" s="5"/>
      <c r="AE22184" s="5"/>
      <c r="AF22184" s="5"/>
      <c r="AG22184" s="5"/>
      <c r="AH22184" s="5"/>
      <c r="AI22184" s="5"/>
      <c r="AJ22184" s="5"/>
    </row>
    <row r="22185" spans="11:36">
      <c r="K22185" s="5"/>
      <c r="L22185" s="5"/>
      <c r="M22185" s="5"/>
      <c r="N22185" s="5"/>
      <c r="O22185" s="5"/>
      <c r="P22185" s="5"/>
      <c r="Q22185" s="5"/>
      <c r="R22185" s="5"/>
      <c r="S22185" s="5"/>
      <c r="T22185" s="5"/>
      <c r="U22185" s="5"/>
      <c r="V22185" s="5"/>
      <c r="W22185" s="5"/>
      <c r="X22185" s="5"/>
      <c r="Y22185" s="5"/>
      <c r="Z22185" s="5"/>
      <c r="AA22185" s="5"/>
      <c r="AB22185" s="5"/>
      <c r="AC22185" s="5"/>
      <c r="AD22185" s="5"/>
      <c r="AE22185" s="5"/>
      <c r="AF22185" s="5"/>
      <c r="AG22185" s="5"/>
      <c r="AH22185" s="5"/>
      <c r="AI22185" s="5"/>
      <c r="AJ22185" s="5"/>
    </row>
    <row r="22186" spans="11:36">
      <c r="K22186" s="5"/>
      <c r="L22186" s="5"/>
      <c r="M22186" s="5"/>
      <c r="N22186" s="5"/>
      <c r="O22186" s="5"/>
      <c r="P22186" s="5"/>
      <c r="Q22186" s="5"/>
      <c r="R22186" s="5"/>
      <c r="S22186" s="5"/>
      <c r="T22186" s="5"/>
      <c r="U22186" s="5"/>
      <c r="V22186" s="5"/>
      <c r="W22186" s="5"/>
      <c r="X22186" s="5"/>
      <c r="Y22186" s="5"/>
      <c r="Z22186" s="5"/>
      <c r="AA22186" s="5"/>
      <c r="AB22186" s="5"/>
      <c r="AC22186" s="5"/>
      <c r="AD22186" s="5"/>
      <c r="AE22186" s="5"/>
      <c r="AF22186" s="5"/>
      <c r="AG22186" s="5"/>
      <c r="AH22186" s="5"/>
      <c r="AI22186" s="5"/>
      <c r="AJ22186" s="5"/>
    </row>
    <row r="22187" spans="11:36">
      <c r="K22187" s="5"/>
      <c r="L22187" s="5"/>
      <c r="M22187" s="5"/>
      <c r="N22187" s="5"/>
      <c r="O22187" s="5"/>
      <c r="P22187" s="5"/>
      <c r="Q22187" s="5"/>
      <c r="R22187" s="5"/>
      <c r="S22187" s="5"/>
      <c r="T22187" s="5"/>
      <c r="U22187" s="5"/>
      <c r="V22187" s="5"/>
      <c r="W22187" s="5"/>
      <c r="X22187" s="5"/>
      <c r="Y22187" s="5"/>
      <c r="Z22187" s="5"/>
      <c r="AA22187" s="5"/>
      <c r="AB22187" s="5"/>
      <c r="AC22187" s="5"/>
      <c r="AD22187" s="5"/>
      <c r="AE22187" s="5"/>
      <c r="AF22187" s="5"/>
      <c r="AG22187" s="5"/>
      <c r="AH22187" s="5"/>
      <c r="AI22187" s="5"/>
      <c r="AJ22187" s="5"/>
    </row>
    <row r="22188" spans="11:36">
      <c r="K22188" s="5"/>
      <c r="L22188" s="5"/>
      <c r="M22188" s="5"/>
      <c r="N22188" s="5"/>
      <c r="O22188" s="5"/>
      <c r="P22188" s="5"/>
      <c r="Q22188" s="5"/>
      <c r="R22188" s="5"/>
      <c r="S22188" s="5"/>
      <c r="T22188" s="5"/>
      <c r="U22188" s="5"/>
      <c r="V22188" s="5"/>
      <c r="W22188" s="5"/>
      <c r="X22188" s="5"/>
      <c r="Y22188" s="5"/>
      <c r="Z22188" s="5"/>
      <c r="AA22188" s="5"/>
      <c r="AB22188" s="5"/>
      <c r="AC22188" s="5"/>
      <c r="AD22188" s="5"/>
      <c r="AE22188" s="5"/>
      <c r="AF22188" s="5"/>
      <c r="AG22188" s="5"/>
      <c r="AH22188" s="5"/>
      <c r="AI22188" s="5"/>
      <c r="AJ22188" s="5"/>
    </row>
    <row r="22189" spans="11:36">
      <c r="K22189" s="5"/>
      <c r="L22189" s="5"/>
      <c r="M22189" s="5"/>
      <c r="N22189" s="5"/>
      <c r="O22189" s="5"/>
      <c r="P22189" s="5"/>
      <c r="Q22189" s="5"/>
      <c r="R22189" s="5"/>
      <c r="S22189" s="5"/>
      <c r="T22189" s="5"/>
      <c r="U22189" s="5"/>
      <c r="V22189" s="5"/>
      <c r="W22189" s="5"/>
      <c r="X22189" s="5"/>
      <c r="Y22189" s="5"/>
      <c r="Z22189" s="5"/>
      <c r="AA22189" s="5"/>
      <c r="AB22189" s="5"/>
      <c r="AC22189" s="5"/>
      <c r="AD22189" s="5"/>
      <c r="AE22189" s="5"/>
      <c r="AF22189" s="5"/>
      <c r="AG22189" s="5"/>
      <c r="AH22189" s="5"/>
      <c r="AI22189" s="5"/>
      <c r="AJ22189" s="5"/>
    </row>
    <row r="22190" spans="11:36">
      <c r="K22190" s="5"/>
      <c r="L22190" s="5"/>
      <c r="M22190" s="5"/>
      <c r="N22190" s="5"/>
      <c r="O22190" s="5"/>
      <c r="P22190" s="5"/>
      <c r="Q22190" s="5"/>
      <c r="R22190" s="5"/>
      <c r="S22190" s="5"/>
      <c r="T22190" s="5"/>
      <c r="U22190" s="5"/>
      <c r="V22190" s="5"/>
      <c r="W22190" s="5"/>
      <c r="X22190" s="5"/>
      <c r="Y22190" s="5"/>
      <c r="Z22190" s="5"/>
      <c r="AA22190" s="5"/>
      <c r="AB22190" s="5"/>
      <c r="AC22190" s="5"/>
      <c r="AD22190" s="5"/>
      <c r="AE22190" s="5"/>
      <c r="AF22190" s="5"/>
      <c r="AG22190" s="5"/>
      <c r="AH22190" s="5"/>
      <c r="AI22190" s="5"/>
      <c r="AJ22190" s="5"/>
    </row>
    <row r="22191" spans="11:36">
      <c r="K22191" s="5"/>
      <c r="L22191" s="5"/>
      <c r="M22191" s="5"/>
      <c r="N22191" s="5"/>
      <c r="O22191" s="5"/>
      <c r="P22191" s="5"/>
      <c r="Q22191" s="5"/>
      <c r="R22191" s="5"/>
      <c r="S22191" s="5"/>
      <c r="T22191" s="5"/>
      <c r="U22191" s="5"/>
      <c r="V22191" s="5"/>
      <c r="W22191" s="5"/>
      <c r="X22191" s="5"/>
      <c r="Y22191" s="5"/>
      <c r="Z22191" s="5"/>
      <c r="AA22191" s="5"/>
      <c r="AB22191" s="5"/>
      <c r="AC22191" s="5"/>
      <c r="AD22191" s="5"/>
      <c r="AE22191" s="5"/>
      <c r="AF22191" s="5"/>
      <c r="AG22191" s="5"/>
      <c r="AH22191" s="5"/>
      <c r="AI22191" s="5"/>
      <c r="AJ22191" s="5"/>
    </row>
    <row r="22192" spans="11:36">
      <c r="K22192" s="5"/>
      <c r="L22192" s="5"/>
      <c r="M22192" s="5"/>
      <c r="N22192" s="5"/>
      <c r="O22192" s="5"/>
      <c r="P22192" s="5"/>
      <c r="Q22192" s="5"/>
      <c r="R22192" s="5"/>
      <c r="S22192" s="5"/>
      <c r="T22192" s="5"/>
      <c r="U22192" s="5"/>
      <c r="V22192" s="5"/>
      <c r="W22192" s="5"/>
      <c r="X22192" s="5"/>
      <c r="Y22192" s="5"/>
      <c r="Z22192" s="5"/>
      <c r="AA22192" s="5"/>
      <c r="AB22192" s="5"/>
      <c r="AC22192" s="5"/>
      <c r="AD22192" s="5"/>
      <c r="AE22192" s="5"/>
      <c r="AF22192" s="5"/>
      <c r="AG22192" s="5"/>
      <c r="AH22192" s="5"/>
      <c r="AI22192" s="5"/>
      <c r="AJ22192" s="5"/>
    </row>
    <row r="22193" spans="11:36">
      <c r="K22193" s="5"/>
      <c r="L22193" s="5"/>
      <c r="M22193" s="5"/>
      <c r="N22193" s="5"/>
      <c r="O22193" s="5"/>
      <c r="P22193" s="5"/>
      <c r="Q22193" s="5"/>
      <c r="R22193" s="5"/>
      <c r="S22193" s="5"/>
      <c r="T22193" s="5"/>
      <c r="U22193" s="5"/>
      <c r="V22193" s="5"/>
      <c r="W22193" s="5"/>
      <c r="X22193" s="5"/>
      <c r="Y22193" s="5"/>
      <c r="Z22193" s="5"/>
      <c r="AA22193" s="5"/>
      <c r="AB22193" s="5"/>
      <c r="AC22193" s="5"/>
      <c r="AD22193" s="5"/>
      <c r="AE22193" s="5"/>
      <c r="AF22193" s="5"/>
      <c r="AG22193" s="5"/>
      <c r="AH22193" s="5"/>
      <c r="AI22193" s="5"/>
      <c r="AJ22193" s="5"/>
    </row>
    <row r="22194" spans="11:36">
      <c r="K22194" s="5"/>
      <c r="L22194" s="5"/>
      <c r="M22194" s="5"/>
      <c r="N22194" s="5"/>
      <c r="O22194" s="5"/>
      <c r="P22194" s="5"/>
      <c r="Q22194" s="5"/>
      <c r="R22194" s="5"/>
      <c r="S22194" s="5"/>
      <c r="T22194" s="5"/>
      <c r="U22194" s="5"/>
      <c r="V22194" s="5"/>
      <c r="W22194" s="5"/>
      <c r="X22194" s="5"/>
      <c r="Y22194" s="5"/>
      <c r="Z22194" s="5"/>
      <c r="AA22194" s="5"/>
      <c r="AB22194" s="5"/>
      <c r="AC22194" s="5"/>
      <c r="AD22194" s="5"/>
      <c r="AE22194" s="5"/>
      <c r="AF22194" s="5"/>
      <c r="AG22194" s="5"/>
      <c r="AH22194" s="5"/>
      <c r="AI22194" s="5"/>
      <c r="AJ22194" s="5"/>
    </row>
    <row r="22195" spans="11:36">
      <c r="K22195" s="5"/>
      <c r="L22195" s="5"/>
      <c r="M22195" s="5"/>
      <c r="N22195" s="5"/>
      <c r="O22195" s="5"/>
      <c r="P22195" s="5"/>
      <c r="Q22195" s="5"/>
      <c r="R22195" s="5"/>
      <c r="S22195" s="5"/>
      <c r="T22195" s="5"/>
      <c r="U22195" s="5"/>
      <c r="V22195" s="5"/>
      <c r="W22195" s="5"/>
      <c r="X22195" s="5"/>
      <c r="Y22195" s="5"/>
      <c r="Z22195" s="5"/>
      <c r="AA22195" s="5"/>
      <c r="AB22195" s="5"/>
      <c r="AC22195" s="5"/>
      <c r="AD22195" s="5"/>
      <c r="AE22195" s="5"/>
      <c r="AF22195" s="5"/>
      <c r="AG22195" s="5"/>
      <c r="AH22195" s="5"/>
      <c r="AI22195" s="5"/>
      <c r="AJ22195" s="5"/>
    </row>
    <row r="22196" spans="11:36">
      <c r="K22196" s="5"/>
      <c r="L22196" s="5"/>
      <c r="M22196" s="5"/>
      <c r="N22196" s="5"/>
      <c r="O22196" s="5"/>
      <c r="P22196" s="5"/>
      <c r="Q22196" s="5"/>
      <c r="R22196" s="5"/>
      <c r="S22196" s="5"/>
      <c r="T22196" s="5"/>
      <c r="U22196" s="5"/>
      <c r="V22196" s="5"/>
      <c r="W22196" s="5"/>
      <c r="X22196" s="5"/>
      <c r="Y22196" s="5"/>
      <c r="Z22196" s="5"/>
      <c r="AA22196" s="5"/>
      <c r="AB22196" s="5"/>
      <c r="AC22196" s="5"/>
      <c r="AD22196" s="5"/>
      <c r="AE22196" s="5"/>
      <c r="AF22196" s="5"/>
      <c r="AG22196" s="5"/>
      <c r="AH22196" s="5"/>
      <c r="AI22196" s="5"/>
      <c r="AJ22196" s="5"/>
    </row>
    <row r="22197" spans="11:36">
      <c r="K22197" s="5"/>
      <c r="L22197" s="5"/>
      <c r="M22197" s="5"/>
      <c r="N22197" s="5"/>
      <c r="O22197" s="5"/>
      <c r="P22197" s="5"/>
      <c r="Q22197" s="5"/>
      <c r="R22197" s="5"/>
      <c r="S22197" s="5"/>
      <c r="T22197" s="5"/>
      <c r="U22197" s="5"/>
      <c r="V22197" s="5"/>
      <c r="W22197" s="5"/>
      <c r="X22197" s="5"/>
      <c r="Y22197" s="5"/>
      <c r="Z22197" s="5"/>
      <c r="AA22197" s="5"/>
      <c r="AB22197" s="5"/>
      <c r="AC22197" s="5"/>
      <c r="AD22197" s="5"/>
      <c r="AE22197" s="5"/>
      <c r="AF22197" s="5"/>
      <c r="AG22197" s="5"/>
      <c r="AH22197" s="5"/>
      <c r="AI22197" s="5"/>
      <c r="AJ22197" s="5"/>
    </row>
    <row r="22198" spans="11:36">
      <c r="K22198" s="5"/>
      <c r="L22198" s="5"/>
      <c r="M22198" s="5"/>
      <c r="N22198" s="5"/>
      <c r="O22198" s="5"/>
      <c r="P22198" s="5"/>
      <c r="Q22198" s="5"/>
      <c r="R22198" s="5"/>
      <c r="S22198" s="5"/>
      <c r="T22198" s="5"/>
      <c r="U22198" s="5"/>
      <c r="V22198" s="5"/>
      <c r="W22198" s="5"/>
      <c r="X22198" s="5"/>
      <c r="Y22198" s="5"/>
      <c r="Z22198" s="5"/>
      <c r="AA22198" s="5"/>
      <c r="AB22198" s="5"/>
      <c r="AC22198" s="5"/>
      <c r="AD22198" s="5"/>
      <c r="AE22198" s="5"/>
      <c r="AF22198" s="5"/>
      <c r="AG22198" s="5"/>
      <c r="AH22198" s="5"/>
      <c r="AI22198" s="5"/>
      <c r="AJ22198" s="5"/>
    </row>
    <row r="22199" spans="11:36">
      <c r="K22199" s="5"/>
      <c r="L22199" s="5"/>
      <c r="M22199" s="5"/>
      <c r="N22199" s="5"/>
      <c r="O22199" s="5"/>
      <c r="P22199" s="5"/>
      <c r="Q22199" s="5"/>
      <c r="R22199" s="5"/>
      <c r="S22199" s="5"/>
      <c r="T22199" s="5"/>
      <c r="U22199" s="5"/>
      <c r="V22199" s="5"/>
      <c r="W22199" s="5"/>
      <c r="X22199" s="5"/>
      <c r="Y22199" s="5"/>
      <c r="Z22199" s="5"/>
      <c r="AA22199" s="5"/>
      <c r="AB22199" s="5"/>
      <c r="AC22199" s="5"/>
      <c r="AD22199" s="5"/>
      <c r="AE22199" s="5"/>
      <c r="AF22199" s="5"/>
      <c r="AG22199" s="5"/>
      <c r="AH22199" s="5"/>
      <c r="AI22199" s="5"/>
      <c r="AJ22199" s="5"/>
    </row>
    <row r="22200" spans="11:36">
      <c r="K22200" s="5"/>
      <c r="L22200" s="5"/>
      <c r="M22200" s="5"/>
      <c r="N22200" s="5"/>
      <c r="O22200" s="5"/>
      <c r="P22200" s="5"/>
      <c r="Q22200" s="5"/>
      <c r="R22200" s="5"/>
      <c r="S22200" s="5"/>
      <c r="T22200" s="5"/>
      <c r="U22200" s="5"/>
      <c r="V22200" s="5"/>
      <c r="W22200" s="5"/>
      <c r="X22200" s="5"/>
      <c r="Y22200" s="5"/>
      <c r="Z22200" s="5"/>
      <c r="AA22200" s="5"/>
      <c r="AB22200" s="5"/>
      <c r="AC22200" s="5"/>
      <c r="AD22200" s="5"/>
      <c r="AE22200" s="5"/>
      <c r="AF22200" s="5"/>
      <c r="AG22200" s="5"/>
      <c r="AH22200" s="5"/>
      <c r="AI22200" s="5"/>
      <c r="AJ22200" s="5"/>
    </row>
    <row r="22201" spans="11:36">
      <c r="K22201" s="5"/>
      <c r="L22201" s="5"/>
      <c r="M22201" s="5"/>
      <c r="N22201" s="5"/>
      <c r="O22201" s="5"/>
      <c r="P22201" s="5"/>
      <c r="Q22201" s="5"/>
      <c r="R22201" s="5"/>
      <c r="S22201" s="5"/>
      <c r="T22201" s="5"/>
      <c r="U22201" s="5"/>
      <c r="V22201" s="5"/>
      <c r="W22201" s="5"/>
      <c r="X22201" s="5"/>
      <c r="Y22201" s="5"/>
      <c r="Z22201" s="5"/>
      <c r="AA22201" s="5"/>
      <c r="AB22201" s="5"/>
      <c r="AC22201" s="5"/>
      <c r="AD22201" s="5"/>
      <c r="AE22201" s="5"/>
      <c r="AF22201" s="5"/>
      <c r="AG22201" s="5"/>
      <c r="AH22201" s="5"/>
      <c r="AI22201" s="5"/>
      <c r="AJ22201" s="5"/>
    </row>
    <row r="22202" spans="11:36">
      <c r="K22202" s="5"/>
      <c r="L22202" s="5"/>
      <c r="M22202" s="5"/>
      <c r="N22202" s="5"/>
      <c r="O22202" s="5"/>
      <c r="P22202" s="5"/>
      <c r="Q22202" s="5"/>
      <c r="R22202" s="5"/>
      <c r="S22202" s="5"/>
      <c r="T22202" s="5"/>
      <c r="U22202" s="5"/>
      <c r="V22202" s="5"/>
      <c r="W22202" s="5"/>
      <c r="X22202" s="5"/>
      <c r="Y22202" s="5"/>
      <c r="Z22202" s="5"/>
      <c r="AA22202" s="5"/>
      <c r="AB22202" s="5"/>
      <c r="AC22202" s="5"/>
      <c r="AD22202" s="5"/>
      <c r="AE22202" s="5"/>
      <c r="AF22202" s="5"/>
      <c r="AG22202" s="5"/>
      <c r="AH22202" s="5"/>
      <c r="AI22202" s="5"/>
      <c r="AJ22202" s="5"/>
    </row>
    <row r="22203" spans="11:36">
      <c r="K22203" s="5"/>
      <c r="L22203" s="5"/>
      <c r="M22203" s="5"/>
      <c r="N22203" s="5"/>
      <c r="O22203" s="5"/>
      <c r="P22203" s="5"/>
      <c r="Q22203" s="5"/>
      <c r="R22203" s="5"/>
      <c r="S22203" s="5"/>
      <c r="T22203" s="5"/>
      <c r="U22203" s="5"/>
      <c r="V22203" s="5"/>
      <c r="W22203" s="5"/>
      <c r="X22203" s="5"/>
      <c r="Y22203" s="5"/>
      <c r="Z22203" s="5"/>
      <c r="AA22203" s="5"/>
      <c r="AB22203" s="5"/>
      <c r="AC22203" s="5"/>
      <c r="AD22203" s="5"/>
      <c r="AE22203" s="5"/>
      <c r="AF22203" s="5"/>
      <c r="AG22203" s="5"/>
      <c r="AH22203" s="5"/>
      <c r="AI22203" s="5"/>
      <c r="AJ22203" s="5"/>
    </row>
    <row r="22204" spans="11:36">
      <c r="K22204" s="5"/>
      <c r="L22204" s="5"/>
      <c r="M22204" s="5"/>
      <c r="N22204" s="5"/>
      <c r="O22204" s="5"/>
      <c r="P22204" s="5"/>
      <c r="Q22204" s="5"/>
      <c r="R22204" s="5"/>
      <c r="S22204" s="5"/>
      <c r="T22204" s="5"/>
      <c r="U22204" s="5"/>
      <c r="V22204" s="5"/>
      <c r="W22204" s="5"/>
      <c r="X22204" s="5"/>
      <c r="Y22204" s="5"/>
      <c r="Z22204" s="5"/>
      <c r="AA22204" s="5"/>
      <c r="AB22204" s="5"/>
      <c r="AC22204" s="5"/>
      <c r="AD22204" s="5"/>
      <c r="AE22204" s="5"/>
      <c r="AF22204" s="5"/>
      <c r="AG22204" s="5"/>
      <c r="AH22204" s="5"/>
      <c r="AI22204" s="5"/>
      <c r="AJ22204" s="5"/>
    </row>
    <row r="22205" spans="11:36">
      <c r="K22205" s="5"/>
      <c r="L22205" s="5"/>
      <c r="M22205" s="5"/>
      <c r="N22205" s="5"/>
      <c r="O22205" s="5"/>
      <c r="P22205" s="5"/>
      <c r="Q22205" s="5"/>
      <c r="R22205" s="5"/>
      <c r="S22205" s="5"/>
      <c r="T22205" s="5"/>
      <c r="U22205" s="5"/>
      <c r="V22205" s="5"/>
      <c r="W22205" s="5"/>
      <c r="X22205" s="5"/>
      <c r="Y22205" s="5"/>
      <c r="Z22205" s="5"/>
      <c r="AA22205" s="5"/>
      <c r="AB22205" s="5"/>
      <c r="AC22205" s="5"/>
      <c r="AD22205" s="5"/>
      <c r="AE22205" s="5"/>
      <c r="AF22205" s="5"/>
      <c r="AG22205" s="5"/>
      <c r="AH22205" s="5"/>
      <c r="AI22205" s="5"/>
      <c r="AJ22205" s="5"/>
    </row>
    <row r="22206" spans="11:36">
      <c r="K22206" s="5"/>
      <c r="L22206" s="5"/>
      <c r="M22206" s="5"/>
      <c r="N22206" s="5"/>
      <c r="O22206" s="5"/>
      <c r="P22206" s="5"/>
      <c r="Q22206" s="5"/>
      <c r="R22206" s="5"/>
      <c r="S22206" s="5"/>
      <c r="T22206" s="5"/>
      <c r="U22206" s="5"/>
      <c r="V22206" s="5"/>
      <c r="W22206" s="5"/>
      <c r="X22206" s="5"/>
      <c r="Y22206" s="5"/>
      <c r="Z22206" s="5"/>
      <c r="AA22206" s="5"/>
      <c r="AB22206" s="5"/>
      <c r="AC22206" s="5"/>
      <c r="AD22206" s="5"/>
      <c r="AE22206" s="5"/>
      <c r="AF22206" s="5"/>
      <c r="AG22206" s="5"/>
      <c r="AH22206" s="5"/>
      <c r="AI22206" s="5"/>
      <c r="AJ22206" s="5"/>
    </row>
    <row r="22207" spans="11:36">
      <c r="K22207" s="5"/>
      <c r="L22207" s="5"/>
      <c r="M22207" s="5"/>
      <c r="N22207" s="5"/>
      <c r="O22207" s="5"/>
      <c r="P22207" s="5"/>
      <c r="Q22207" s="5"/>
      <c r="R22207" s="5"/>
      <c r="S22207" s="5"/>
      <c r="T22207" s="5"/>
      <c r="U22207" s="5"/>
      <c r="V22207" s="5"/>
      <c r="W22207" s="5"/>
      <c r="X22207" s="5"/>
      <c r="Y22207" s="5"/>
      <c r="Z22207" s="5"/>
      <c r="AA22207" s="5"/>
      <c r="AB22207" s="5"/>
      <c r="AC22207" s="5"/>
      <c r="AD22207" s="5"/>
      <c r="AE22207" s="5"/>
      <c r="AF22207" s="5"/>
      <c r="AG22207" s="5"/>
      <c r="AH22207" s="5"/>
      <c r="AI22207" s="5"/>
      <c r="AJ22207" s="5"/>
    </row>
    <row r="22208" spans="11:36">
      <c r="K22208" s="5"/>
      <c r="L22208" s="5"/>
      <c r="M22208" s="5"/>
      <c r="N22208" s="5"/>
      <c r="O22208" s="5"/>
      <c r="P22208" s="5"/>
      <c r="Q22208" s="5"/>
      <c r="R22208" s="5"/>
      <c r="S22208" s="5"/>
      <c r="T22208" s="5"/>
      <c r="U22208" s="5"/>
      <c r="V22208" s="5"/>
      <c r="W22208" s="5"/>
      <c r="X22208" s="5"/>
      <c r="Y22208" s="5"/>
      <c r="Z22208" s="5"/>
      <c r="AA22208" s="5"/>
      <c r="AB22208" s="5"/>
      <c r="AC22208" s="5"/>
      <c r="AD22208" s="5"/>
      <c r="AE22208" s="5"/>
      <c r="AF22208" s="5"/>
      <c r="AG22208" s="5"/>
      <c r="AH22208" s="5"/>
      <c r="AI22208" s="5"/>
      <c r="AJ22208" s="5"/>
    </row>
    <row r="22209" spans="11:36">
      <c r="K22209" s="5"/>
      <c r="L22209" s="5"/>
      <c r="M22209" s="5"/>
      <c r="N22209" s="5"/>
      <c r="O22209" s="5"/>
      <c r="P22209" s="5"/>
      <c r="Q22209" s="5"/>
      <c r="R22209" s="5"/>
      <c r="S22209" s="5"/>
      <c r="T22209" s="5"/>
      <c r="U22209" s="5"/>
      <c r="V22209" s="5"/>
      <c r="W22209" s="5"/>
      <c r="X22209" s="5"/>
      <c r="Y22209" s="5"/>
      <c r="Z22209" s="5"/>
      <c r="AA22209" s="5"/>
      <c r="AB22209" s="5"/>
      <c r="AC22209" s="5"/>
      <c r="AD22209" s="5"/>
      <c r="AE22209" s="5"/>
      <c r="AF22209" s="5"/>
      <c r="AG22209" s="5"/>
      <c r="AH22209" s="5"/>
      <c r="AI22209" s="5"/>
      <c r="AJ22209" s="5"/>
    </row>
    <row r="22210" spans="11:36">
      <c r="K22210" s="5"/>
      <c r="L22210" s="5"/>
      <c r="M22210" s="5"/>
      <c r="N22210" s="5"/>
      <c r="O22210" s="5"/>
      <c r="P22210" s="5"/>
      <c r="Q22210" s="5"/>
      <c r="R22210" s="5"/>
      <c r="S22210" s="5"/>
      <c r="T22210" s="5"/>
      <c r="U22210" s="5"/>
      <c r="V22210" s="5"/>
      <c r="W22210" s="5"/>
      <c r="X22210" s="5"/>
      <c r="Y22210" s="5"/>
      <c r="Z22210" s="5"/>
      <c r="AA22210" s="5"/>
      <c r="AB22210" s="5"/>
      <c r="AC22210" s="5"/>
      <c r="AD22210" s="5"/>
      <c r="AE22210" s="5"/>
      <c r="AF22210" s="5"/>
      <c r="AG22210" s="5"/>
      <c r="AH22210" s="5"/>
      <c r="AI22210" s="5"/>
      <c r="AJ22210" s="5"/>
    </row>
    <row r="22211" spans="11:36">
      <c r="K22211" s="5"/>
      <c r="L22211" s="5"/>
      <c r="M22211" s="5"/>
      <c r="N22211" s="5"/>
      <c r="O22211" s="5"/>
      <c r="P22211" s="5"/>
      <c r="Q22211" s="5"/>
      <c r="R22211" s="5"/>
      <c r="S22211" s="5"/>
      <c r="T22211" s="5"/>
      <c r="U22211" s="5"/>
      <c r="V22211" s="5"/>
      <c r="W22211" s="5"/>
      <c r="X22211" s="5"/>
      <c r="Y22211" s="5"/>
      <c r="Z22211" s="5"/>
      <c r="AA22211" s="5"/>
      <c r="AB22211" s="5"/>
      <c r="AC22211" s="5"/>
      <c r="AD22211" s="5"/>
      <c r="AE22211" s="5"/>
      <c r="AF22211" s="5"/>
      <c r="AG22211" s="5"/>
      <c r="AH22211" s="5"/>
      <c r="AI22211" s="5"/>
      <c r="AJ22211" s="5"/>
    </row>
    <row r="22212" spans="11:36">
      <c r="K22212" s="5"/>
      <c r="L22212" s="5"/>
      <c r="M22212" s="5"/>
      <c r="N22212" s="5"/>
      <c r="O22212" s="5"/>
      <c r="P22212" s="5"/>
      <c r="Q22212" s="5"/>
      <c r="R22212" s="5"/>
      <c r="S22212" s="5"/>
      <c r="T22212" s="5"/>
      <c r="U22212" s="5"/>
      <c r="V22212" s="5"/>
      <c r="W22212" s="5"/>
      <c r="X22212" s="5"/>
      <c r="Y22212" s="5"/>
      <c r="Z22212" s="5"/>
      <c r="AA22212" s="5"/>
      <c r="AB22212" s="5"/>
      <c r="AC22212" s="5"/>
      <c r="AD22212" s="5"/>
      <c r="AE22212" s="5"/>
      <c r="AF22212" s="5"/>
      <c r="AG22212" s="5"/>
      <c r="AH22212" s="5"/>
      <c r="AI22212" s="5"/>
      <c r="AJ22212" s="5"/>
    </row>
    <row r="22213" spans="11:36">
      <c r="K22213" s="5"/>
      <c r="L22213" s="5"/>
      <c r="M22213" s="5"/>
      <c r="N22213" s="5"/>
      <c r="O22213" s="5"/>
      <c r="P22213" s="5"/>
      <c r="Q22213" s="5"/>
      <c r="R22213" s="5"/>
      <c r="S22213" s="5"/>
      <c r="T22213" s="5"/>
      <c r="U22213" s="5"/>
      <c r="V22213" s="5"/>
      <c r="W22213" s="5"/>
      <c r="X22213" s="5"/>
      <c r="Y22213" s="5"/>
      <c r="Z22213" s="5"/>
      <c r="AA22213" s="5"/>
      <c r="AB22213" s="5"/>
      <c r="AC22213" s="5"/>
      <c r="AD22213" s="5"/>
      <c r="AE22213" s="5"/>
      <c r="AF22213" s="5"/>
      <c r="AG22213" s="5"/>
      <c r="AH22213" s="5"/>
      <c r="AI22213" s="5"/>
      <c r="AJ22213" s="5"/>
    </row>
    <row r="22214" spans="11:36">
      <c r="K22214" s="5"/>
      <c r="L22214" s="5"/>
      <c r="M22214" s="5"/>
      <c r="N22214" s="5"/>
      <c r="O22214" s="5"/>
      <c r="P22214" s="5"/>
      <c r="Q22214" s="5"/>
      <c r="R22214" s="5"/>
      <c r="S22214" s="5"/>
      <c r="T22214" s="5"/>
      <c r="U22214" s="5"/>
      <c r="V22214" s="5"/>
      <c r="W22214" s="5"/>
      <c r="X22214" s="5"/>
      <c r="Y22214" s="5"/>
      <c r="Z22214" s="5"/>
      <c r="AA22214" s="5"/>
      <c r="AB22214" s="5"/>
      <c r="AC22214" s="5"/>
      <c r="AD22214" s="5"/>
      <c r="AE22214" s="5"/>
      <c r="AF22214" s="5"/>
      <c r="AG22214" s="5"/>
      <c r="AH22214" s="5"/>
      <c r="AI22214" s="5"/>
      <c r="AJ22214" s="5"/>
    </row>
    <row r="22215" spans="11:36">
      <c r="K22215" s="5"/>
      <c r="L22215" s="5"/>
      <c r="M22215" s="5"/>
      <c r="N22215" s="5"/>
      <c r="O22215" s="5"/>
      <c r="P22215" s="5"/>
      <c r="Q22215" s="5"/>
      <c r="R22215" s="5"/>
      <c r="S22215" s="5"/>
      <c r="T22215" s="5"/>
      <c r="U22215" s="5"/>
      <c r="V22215" s="5"/>
      <c r="W22215" s="5"/>
      <c r="X22215" s="5"/>
      <c r="Y22215" s="5"/>
      <c r="Z22215" s="5"/>
      <c r="AA22215" s="5"/>
      <c r="AB22215" s="5"/>
      <c r="AC22215" s="5"/>
      <c r="AD22215" s="5"/>
      <c r="AE22215" s="5"/>
      <c r="AF22215" s="5"/>
      <c r="AG22215" s="5"/>
      <c r="AH22215" s="5"/>
      <c r="AI22215" s="5"/>
      <c r="AJ22215" s="5"/>
    </row>
    <row r="22216" spans="11:36">
      <c r="K22216" s="5"/>
      <c r="L22216" s="5"/>
      <c r="M22216" s="5"/>
      <c r="N22216" s="5"/>
      <c r="O22216" s="5"/>
      <c r="P22216" s="5"/>
      <c r="Q22216" s="5"/>
      <c r="R22216" s="5"/>
      <c r="S22216" s="5"/>
      <c r="T22216" s="5"/>
      <c r="U22216" s="5"/>
      <c r="V22216" s="5"/>
      <c r="W22216" s="5"/>
      <c r="X22216" s="5"/>
      <c r="Y22216" s="5"/>
      <c r="Z22216" s="5"/>
      <c r="AA22216" s="5"/>
      <c r="AB22216" s="5"/>
      <c r="AC22216" s="5"/>
      <c r="AD22216" s="5"/>
      <c r="AE22216" s="5"/>
      <c r="AF22216" s="5"/>
      <c r="AG22216" s="5"/>
      <c r="AH22216" s="5"/>
      <c r="AI22216" s="5"/>
      <c r="AJ22216" s="5"/>
    </row>
    <row r="22217" spans="11:36">
      <c r="K22217" s="5"/>
      <c r="L22217" s="5"/>
      <c r="M22217" s="5"/>
      <c r="N22217" s="5"/>
      <c r="O22217" s="5"/>
      <c r="P22217" s="5"/>
      <c r="Q22217" s="5"/>
      <c r="R22217" s="5"/>
      <c r="S22217" s="5"/>
      <c r="T22217" s="5"/>
      <c r="U22217" s="5"/>
      <c r="V22217" s="5"/>
      <c r="W22217" s="5"/>
      <c r="X22217" s="5"/>
      <c r="Y22217" s="5"/>
      <c r="Z22217" s="5"/>
      <c r="AA22217" s="5"/>
      <c r="AB22217" s="5"/>
      <c r="AC22217" s="5"/>
      <c r="AD22217" s="5"/>
      <c r="AE22217" s="5"/>
      <c r="AF22217" s="5"/>
      <c r="AG22217" s="5"/>
      <c r="AH22217" s="5"/>
      <c r="AI22217" s="5"/>
      <c r="AJ22217" s="5"/>
    </row>
    <row r="22218" spans="11:36">
      <c r="K22218" s="5"/>
      <c r="L22218" s="5"/>
      <c r="M22218" s="5"/>
      <c r="N22218" s="5"/>
      <c r="O22218" s="5"/>
      <c r="P22218" s="5"/>
      <c r="Q22218" s="5"/>
      <c r="R22218" s="5"/>
      <c r="S22218" s="5"/>
      <c r="T22218" s="5"/>
      <c r="U22218" s="5"/>
      <c r="V22218" s="5"/>
      <c r="W22218" s="5"/>
      <c r="X22218" s="5"/>
      <c r="Y22218" s="5"/>
      <c r="Z22218" s="5"/>
      <c r="AA22218" s="5"/>
      <c r="AB22218" s="5"/>
      <c r="AC22218" s="5"/>
      <c r="AD22218" s="5"/>
      <c r="AE22218" s="5"/>
      <c r="AF22218" s="5"/>
      <c r="AG22218" s="5"/>
      <c r="AH22218" s="5"/>
      <c r="AI22218" s="5"/>
      <c r="AJ22218" s="5"/>
    </row>
    <row r="22219" spans="11:36">
      <c r="K22219" s="5"/>
      <c r="L22219" s="5"/>
      <c r="M22219" s="5"/>
      <c r="N22219" s="5"/>
      <c r="O22219" s="5"/>
      <c r="P22219" s="5"/>
      <c r="Q22219" s="5"/>
      <c r="R22219" s="5"/>
      <c r="S22219" s="5"/>
      <c r="T22219" s="5"/>
      <c r="U22219" s="5"/>
      <c r="V22219" s="5"/>
      <c r="W22219" s="5"/>
      <c r="X22219" s="5"/>
      <c r="Y22219" s="5"/>
      <c r="Z22219" s="5"/>
      <c r="AA22219" s="5"/>
      <c r="AB22219" s="5"/>
      <c r="AC22219" s="5"/>
      <c r="AD22219" s="5"/>
      <c r="AE22219" s="5"/>
      <c r="AF22219" s="5"/>
      <c r="AG22219" s="5"/>
      <c r="AH22219" s="5"/>
      <c r="AI22219" s="5"/>
      <c r="AJ22219" s="5"/>
    </row>
    <row r="22220" spans="11:36">
      <c r="K22220" s="5"/>
      <c r="L22220" s="5"/>
      <c r="M22220" s="5"/>
      <c r="N22220" s="5"/>
      <c r="O22220" s="5"/>
      <c r="P22220" s="5"/>
      <c r="Q22220" s="5"/>
      <c r="R22220" s="5"/>
      <c r="S22220" s="5"/>
      <c r="T22220" s="5"/>
      <c r="U22220" s="5"/>
      <c r="V22220" s="5"/>
      <c r="W22220" s="5"/>
      <c r="X22220" s="5"/>
      <c r="Y22220" s="5"/>
      <c r="Z22220" s="5"/>
      <c r="AA22220" s="5"/>
      <c r="AB22220" s="5"/>
      <c r="AC22220" s="5"/>
      <c r="AD22220" s="5"/>
      <c r="AE22220" s="5"/>
      <c r="AF22220" s="5"/>
      <c r="AG22220" s="5"/>
      <c r="AH22220" s="5"/>
      <c r="AI22220" s="5"/>
      <c r="AJ22220" s="5"/>
    </row>
    <row r="22221" spans="11:36">
      <c r="K22221" s="5"/>
      <c r="L22221" s="5"/>
      <c r="M22221" s="5"/>
      <c r="N22221" s="5"/>
      <c r="O22221" s="5"/>
      <c r="P22221" s="5"/>
      <c r="Q22221" s="5"/>
      <c r="R22221" s="5"/>
      <c r="S22221" s="5"/>
      <c r="T22221" s="5"/>
      <c r="U22221" s="5"/>
      <c r="V22221" s="5"/>
      <c r="W22221" s="5"/>
      <c r="X22221" s="5"/>
      <c r="Y22221" s="5"/>
      <c r="Z22221" s="5"/>
      <c r="AA22221" s="5"/>
      <c r="AB22221" s="5"/>
      <c r="AC22221" s="5"/>
      <c r="AD22221" s="5"/>
      <c r="AE22221" s="5"/>
      <c r="AF22221" s="5"/>
      <c r="AG22221" s="5"/>
      <c r="AH22221" s="5"/>
      <c r="AI22221" s="5"/>
      <c r="AJ22221" s="5"/>
    </row>
    <row r="22222" spans="11:36">
      <c r="K22222" s="5"/>
      <c r="L22222" s="5"/>
      <c r="M22222" s="5"/>
      <c r="N22222" s="5"/>
      <c r="O22222" s="5"/>
      <c r="P22222" s="5"/>
      <c r="Q22222" s="5"/>
      <c r="R22222" s="5"/>
      <c r="S22222" s="5"/>
      <c r="T22222" s="5"/>
      <c r="U22222" s="5"/>
      <c r="V22222" s="5"/>
      <c r="W22222" s="5"/>
      <c r="X22222" s="5"/>
      <c r="Y22222" s="5"/>
      <c r="Z22222" s="5"/>
      <c r="AA22222" s="5"/>
      <c r="AB22222" s="5"/>
      <c r="AC22222" s="5"/>
      <c r="AD22222" s="5"/>
      <c r="AE22222" s="5"/>
      <c r="AF22222" s="5"/>
      <c r="AG22222" s="5"/>
      <c r="AH22222" s="5"/>
      <c r="AI22222" s="5"/>
      <c r="AJ22222" s="5"/>
    </row>
    <row r="22223" spans="11:36">
      <c r="K22223" s="5"/>
      <c r="L22223" s="5"/>
      <c r="M22223" s="5"/>
      <c r="N22223" s="5"/>
      <c r="O22223" s="5"/>
      <c r="P22223" s="5"/>
      <c r="Q22223" s="5"/>
      <c r="R22223" s="5"/>
      <c r="S22223" s="5"/>
      <c r="T22223" s="5"/>
      <c r="U22223" s="5"/>
      <c r="V22223" s="5"/>
      <c r="W22223" s="5"/>
      <c r="X22223" s="5"/>
      <c r="Y22223" s="5"/>
      <c r="Z22223" s="5"/>
      <c r="AA22223" s="5"/>
      <c r="AB22223" s="5"/>
      <c r="AC22223" s="5"/>
      <c r="AD22223" s="5"/>
      <c r="AE22223" s="5"/>
      <c r="AF22223" s="5"/>
      <c r="AG22223" s="5"/>
      <c r="AH22223" s="5"/>
      <c r="AI22223" s="5"/>
      <c r="AJ22223" s="5"/>
    </row>
    <row r="22224" spans="11:36">
      <c r="K22224" s="5"/>
      <c r="L22224" s="5"/>
      <c r="M22224" s="5"/>
      <c r="N22224" s="5"/>
      <c r="O22224" s="5"/>
      <c r="P22224" s="5"/>
      <c r="Q22224" s="5"/>
      <c r="R22224" s="5"/>
      <c r="S22224" s="5"/>
      <c r="T22224" s="5"/>
      <c r="U22224" s="5"/>
      <c r="V22224" s="5"/>
      <c r="W22224" s="5"/>
      <c r="X22224" s="5"/>
      <c r="Y22224" s="5"/>
      <c r="Z22224" s="5"/>
      <c r="AA22224" s="5"/>
      <c r="AB22224" s="5"/>
      <c r="AC22224" s="5"/>
      <c r="AD22224" s="5"/>
      <c r="AE22224" s="5"/>
      <c r="AF22224" s="5"/>
      <c r="AG22224" s="5"/>
      <c r="AH22224" s="5"/>
      <c r="AI22224" s="5"/>
      <c r="AJ22224" s="5"/>
    </row>
    <row r="22225" spans="11:36">
      <c r="K22225" s="5"/>
      <c r="L22225" s="5"/>
      <c r="M22225" s="5"/>
      <c r="N22225" s="5"/>
      <c r="O22225" s="5"/>
      <c r="P22225" s="5"/>
      <c r="Q22225" s="5"/>
      <c r="R22225" s="5"/>
      <c r="S22225" s="5"/>
      <c r="T22225" s="5"/>
      <c r="U22225" s="5"/>
      <c r="V22225" s="5"/>
      <c r="W22225" s="5"/>
      <c r="X22225" s="5"/>
      <c r="Y22225" s="5"/>
      <c r="Z22225" s="5"/>
      <c r="AA22225" s="5"/>
      <c r="AB22225" s="5"/>
      <c r="AC22225" s="5"/>
      <c r="AD22225" s="5"/>
      <c r="AE22225" s="5"/>
      <c r="AF22225" s="5"/>
      <c r="AG22225" s="5"/>
      <c r="AH22225" s="5"/>
      <c r="AI22225" s="5"/>
      <c r="AJ22225" s="5"/>
    </row>
    <row r="22226" spans="11:36">
      <c r="K22226" s="5"/>
      <c r="L22226" s="5"/>
      <c r="M22226" s="5"/>
      <c r="N22226" s="5"/>
      <c r="O22226" s="5"/>
      <c r="P22226" s="5"/>
      <c r="Q22226" s="5"/>
      <c r="R22226" s="5"/>
      <c r="S22226" s="5"/>
      <c r="T22226" s="5"/>
      <c r="U22226" s="5"/>
      <c r="V22226" s="5"/>
      <c r="W22226" s="5"/>
      <c r="X22226" s="5"/>
      <c r="Y22226" s="5"/>
      <c r="Z22226" s="5"/>
      <c r="AA22226" s="5"/>
      <c r="AB22226" s="5"/>
      <c r="AC22226" s="5"/>
      <c r="AD22226" s="5"/>
      <c r="AE22226" s="5"/>
      <c r="AF22226" s="5"/>
      <c r="AG22226" s="5"/>
      <c r="AH22226" s="5"/>
      <c r="AI22226" s="5"/>
      <c r="AJ22226" s="5"/>
    </row>
    <row r="22227" spans="11:36">
      <c r="K22227" s="5"/>
      <c r="L22227" s="5"/>
      <c r="M22227" s="5"/>
      <c r="N22227" s="5"/>
      <c r="O22227" s="5"/>
      <c r="P22227" s="5"/>
      <c r="Q22227" s="5"/>
      <c r="R22227" s="5"/>
      <c r="S22227" s="5"/>
      <c r="T22227" s="5"/>
      <c r="U22227" s="5"/>
      <c r="V22227" s="5"/>
      <c r="W22227" s="5"/>
      <c r="X22227" s="5"/>
      <c r="Y22227" s="5"/>
      <c r="Z22227" s="5"/>
      <c r="AA22227" s="5"/>
      <c r="AB22227" s="5"/>
      <c r="AC22227" s="5"/>
      <c r="AD22227" s="5"/>
      <c r="AE22227" s="5"/>
      <c r="AF22227" s="5"/>
      <c r="AG22227" s="5"/>
      <c r="AH22227" s="5"/>
      <c r="AI22227" s="5"/>
      <c r="AJ22227" s="5"/>
    </row>
    <row r="22228" spans="11:36">
      <c r="K22228" s="5"/>
      <c r="L22228" s="5"/>
      <c r="M22228" s="5"/>
      <c r="N22228" s="5"/>
      <c r="O22228" s="5"/>
      <c r="P22228" s="5"/>
      <c r="Q22228" s="5"/>
      <c r="R22228" s="5"/>
      <c r="S22228" s="5"/>
      <c r="T22228" s="5"/>
      <c r="U22228" s="5"/>
      <c r="V22228" s="5"/>
      <c r="W22228" s="5"/>
      <c r="X22228" s="5"/>
      <c r="Y22228" s="5"/>
      <c r="Z22228" s="5"/>
      <c r="AA22228" s="5"/>
      <c r="AB22228" s="5"/>
      <c r="AC22228" s="5"/>
      <c r="AD22228" s="5"/>
      <c r="AE22228" s="5"/>
      <c r="AF22228" s="5"/>
      <c r="AG22228" s="5"/>
      <c r="AH22228" s="5"/>
      <c r="AI22228" s="5"/>
      <c r="AJ22228" s="5"/>
    </row>
    <row r="22229" spans="11:36">
      <c r="K22229" s="5"/>
      <c r="L22229" s="5"/>
      <c r="M22229" s="5"/>
      <c r="N22229" s="5"/>
      <c r="O22229" s="5"/>
      <c r="P22229" s="5"/>
      <c r="Q22229" s="5"/>
      <c r="R22229" s="5"/>
      <c r="S22229" s="5"/>
      <c r="T22229" s="5"/>
      <c r="U22229" s="5"/>
      <c r="V22229" s="5"/>
      <c r="W22229" s="5"/>
      <c r="X22229" s="5"/>
      <c r="Y22229" s="5"/>
      <c r="Z22229" s="5"/>
      <c r="AA22229" s="5"/>
      <c r="AB22229" s="5"/>
      <c r="AC22229" s="5"/>
      <c r="AD22229" s="5"/>
      <c r="AE22229" s="5"/>
      <c r="AF22229" s="5"/>
      <c r="AG22229" s="5"/>
      <c r="AH22229" s="5"/>
      <c r="AI22229" s="5"/>
      <c r="AJ22229" s="5"/>
    </row>
    <row r="22230" spans="11:36">
      <c r="K22230" s="5"/>
      <c r="L22230" s="5"/>
      <c r="M22230" s="5"/>
      <c r="N22230" s="5"/>
      <c r="O22230" s="5"/>
      <c r="P22230" s="5"/>
      <c r="Q22230" s="5"/>
      <c r="R22230" s="5"/>
      <c r="S22230" s="5"/>
      <c r="T22230" s="5"/>
      <c r="U22230" s="5"/>
      <c r="V22230" s="5"/>
      <c r="W22230" s="5"/>
      <c r="X22230" s="5"/>
      <c r="Y22230" s="5"/>
      <c r="Z22230" s="5"/>
      <c r="AA22230" s="5"/>
      <c r="AB22230" s="5"/>
      <c r="AC22230" s="5"/>
      <c r="AD22230" s="5"/>
      <c r="AE22230" s="5"/>
      <c r="AF22230" s="5"/>
      <c r="AG22230" s="5"/>
      <c r="AH22230" s="5"/>
      <c r="AI22230" s="5"/>
      <c r="AJ22230" s="5"/>
    </row>
    <row r="22231" spans="11:36">
      <c r="K22231" s="5"/>
      <c r="L22231" s="5"/>
      <c r="M22231" s="5"/>
      <c r="N22231" s="5"/>
      <c r="O22231" s="5"/>
      <c r="P22231" s="5"/>
      <c r="Q22231" s="5"/>
      <c r="R22231" s="5"/>
      <c r="S22231" s="5"/>
      <c r="T22231" s="5"/>
      <c r="U22231" s="5"/>
      <c r="V22231" s="5"/>
      <c r="W22231" s="5"/>
      <c r="X22231" s="5"/>
      <c r="Y22231" s="5"/>
      <c r="Z22231" s="5"/>
      <c r="AA22231" s="5"/>
      <c r="AB22231" s="5"/>
      <c r="AC22231" s="5"/>
      <c r="AD22231" s="5"/>
      <c r="AE22231" s="5"/>
      <c r="AF22231" s="5"/>
      <c r="AG22231" s="5"/>
      <c r="AH22231" s="5"/>
      <c r="AI22231" s="5"/>
      <c r="AJ22231" s="5"/>
    </row>
    <row r="22232" spans="11:36">
      <c r="K22232" s="5"/>
      <c r="L22232" s="5"/>
      <c r="M22232" s="5"/>
      <c r="N22232" s="5"/>
      <c r="O22232" s="5"/>
      <c r="P22232" s="5"/>
      <c r="Q22232" s="5"/>
      <c r="R22232" s="5"/>
      <c r="S22232" s="5"/>
      <c r="T22232" s="5"/>
      <c r="U22232" s="5"/>
      <c r="V22232" s="5"/>
      <c r="W22232" s="5"/>
      <c r="X22232" s="5"/>
      <c r="Y22232" s="5"/>
      <c r="Z22232" s="5"/>
      <c r="AA22232" s="5"/>
      <c r="AB22232" s="5"/>
      <c r="AC22232" s="5"/>
      <c r="AD22232" s="5"/>
      <c r="AE22232" s="5"/>
      <c r="AF22232" s="5"/>
      <c r="AG22232" s="5"/>
      <c r="AH22232" s="5"/>
      <c r="AI22232" s="5"/>
      <c r="AJ22232" s="5"/>
    </row>
    <row r="22233" spans="11:36">
      <c r="K22233" s="5"/>
      <c r="L22233" s="5"/>
      <c r="M22233" s="5"/>
      <c r="N22233" s="5"/>
      <c r="O22233" s="5"/>
      <c r="P22233" s="5"/>
      <c r="Q22233" s="5"/>
      <c r="R22233" s="5"/>
      <c r="S22233" s="5"/>
      <c r="T22233" s="5"/>
      <c r="U22233" s="5"/>
      <c r="V22233" s="5"/>
      <c r="W22233" s="5"/>
      <c r="X22233" s="5"/>
      <c r="Y22233" s="5"/>
      <c r="Z22233" s="5"/>
      <c r="AA22233" s="5"/>
      <c r="AB22233" s="5"/>
      <c r="AC22233" s="5"/>
      <c r="AD22233" s="5"/>
      <c r="AE22233" s="5"/>
      <c r="AF22233" s="5"/>
      <c r="AG22233" s="5"/>
      <c r="AH22233" s="5"/>
      <c r="AI22233" s="5"/>
      <c r="AJ22233" s="5"/>
    </row>
    <row r="22234" spans="11:36">
      <c r="K22234" s="5"/>
      <c r="L22234" s="5"/>
      <c r="M22234" s="5"/>
      <c r="N22234" s="5"/>
      <c r="O22234" s="5"/>
      <c r="P22234" s="5"/>
      <c r="Q22234" s="5"/>
      <c r="R22234" s="5"/>
      <c r="S22234" s="5"/>
      <c r="T22234" s="5"/>
      <c r="U22234" s="5"/>
      <c r="V22234" s="5"/>
      <c r="W22234" s="5"/>
      <c r="X22234" s="5"/>
      <c r="Y22234" s="5"/>
      <c r="Z22234" s="5"/>
      <c r="AA22234" s="5"/>
      <c r="AB22234" s="5"/>
      <c r="AC22234" s="5"/>
      <c r="AD22234" s="5"/>
      <c r="AE22234" s="5"/>
      <c r="AF22234" s="5"/>
      <c r="AG22234" s="5"/>
      <c r="AH22234" s="5"/>
      <c r="AI22234" s="5"/>
      <c r="AJ22234" s="5"/>
    </row>
    <row r="22235" spans="11:36">
      <c r="K22235" s="5"/>
      <c r="L22235" s="5"/>
      <c r="M22235" s="5"/>
      <c r="N22235" s="5"/>
      <c r="O22235" s="5"/>
      <c r="P22235" s="5"/>
      <c r="Q22235" s="5"/>
      <c r="R22235" s="5"/>
      <c r="S22235" s="5"/>
      <c r="T22235" s="5"/>
      <c r="U22235" s="5"/>
      <c r="V22235" s="5"/>
      <c r="W22235" s="5"/>
      <c r="X22235" s="5"/>
      <c r="Y22235" s="5"/>
      <c r="Z22235" s="5"/>
      <c r="AA22235" s="5"/>
      <c r="AB22235" s="5"/>
      <c r="AC22235" s="5"/>
      <c r="AD22235" s="5"/>
      <c r="AE22235" s="5"/>
      <c r="AF22235" s="5"/>
      <c r="AG22235" s="5"/>
      <c r="AH22235" s="5"/>
      <c r="AI22235" s="5"/>
      <c r="AJ22235" s="5"/>
    </row>
    <row r="22236" spans="11:36">
      <c r="K22236" s="5"/>
      <c r="L22236" s="5"/>
      <c r="M22236" s="5"/>
      <c r="N22236" s="5"/>
      <c r="O22236" s="5"/>
      <c r="P22236" s="5"/>
      <c r="Q22236" s="5"/>
      <c r="R22236" s="5"/>
      <c r="S22236" s="5"/>
      <c r="T22236" s="5"/>
      <c r="U22236" s="5"/>
      <c r="V22236" s="5"/>
      <c r="W22236" s="5"/>
      <c r="X22236" s="5"/>
      <c r="Y22236" s="5"/>
      <c r="Z22236" s="5"/>
      <c r="AA22236" s="5"/>
      <c r="AB22236" s="5"/>
      <c r="AC22236" s="5"/>
      <c r="AD22236" s="5"/>
      <c r="AE22236" s="5"/>
      <c r="AF22236" s="5"/>
      <c r="AG22236" s="5"/>
      <c r="AH22236" s="5"/>
      <c r="AI22236" s="5"/>
      <c r="AJ22236" s="5"/>
    </row>
    <row r="22237" spans="11:36">
      <c r="K22237" s="5"/>
      <c r="L22237" s="5"/>
      <c r="M22237" s="5"/>
      <c r="N22237" s="5"/>
      <c r="O22237" s="5"/>
      <c r="P22237" s="5"/>
      <c r="Q22237" s="5"/>
      <c r="R22237" s="5"/>
      <c r="S22237" s="5"/>
      <c r="T22237" s="5"/>
      <c r="U22237" s="5"/>
      <c r="V22237" s="5"/>
      <c r="W22237" s="5"/>
      <c r="X22237" s="5"/>
      <c r="Y22237" s="5"/>
      <c r="Z22237" s="5"/>
      <c r="AA22237" s="5"/>
      <c r="AB22237" s="5"/>
      <c r="AC22237" s="5"/>
      <c r="AD22237" s="5"/>
      <c r="AE22237" s="5"/>
      <c r="AF22237" s="5"/>
      <c r="AG22237" s="5"/>
      <c r="AH22237" s="5"/>
      <c r="AI22237" s="5"/>
      <c r="AJ22237" s="5"/>
    </row>
    <row r="22238" spans="11:36">
      <c r="K22238" s="5"/>
      <c r="L22238" s="5"/>
      <c r="M22238" s="5"/>
      <c r="N22238" s="5"/>
      <c r="O22238" s="5"/>
      <c r="P22238" s="5"/>
      <c r="Q22238" s="5"/>
      <c r="R22238" s="5"/>
      <c r="S22238" s="5"/>
      <c r="T22238" s="5"/>
      <c r="U22238" s="5"/>
      <c r="V22238" s="5"/>
      <c r="W22238" s="5"/>
      <c r="X22238" s="5"/>
      <c r="Y22238" s="5"/>
      <c r="Z22238" s="5"/>
      <c r="AA22238" s="5"/>
      <c r="AB22238" s="5"/>
      <c r="AC22238" s="5"/>
      <c r="AD22238" s="5"/>
      <c r="AE22238" s="5"/>
      <c r="AF22238" s="5"/>
      <c r="AG22238" s="5"/>
      <c r="AH22238" s="5"/>
      <c r="AI22238" s="5"/>
      <c r="AJ22238" s="5"/>
    </row>
    <row r="22239" spans="11:36">
      <c r="K22239" s="5"/>
      <c r="L22239" s="5"/>
      <c r="M22239" s="5"/>
      <c r="N22239" s="5"/>
      <c r="O22239" s="5"/>
      <c r="P22239" s="5"/>
      <c r="Q22239" s="5"/>
      <c r="R22239" s="5"/>
      <c r="S22239" s="5"/>
      <c r="T22239" s="5"/>
      <c r="U22239" s="5"/>
      <c r="V22239" s="5"/>
      <c r="W22239" s="5"/>
      <c r="X22239" s="5"/>
      <c r="Y22239" s="5"/>
      <c r="Z22239" s="5"/>
      <c r="AA22239" s="5"/>
      <c r="AB22239" s="5"/>
      <c r="AC22239" s="5"/>
      <c r="AD22239" s="5"/>
      <c r="AE22239" s="5"/>
      <c r="AF22239" s="5"/>
      <c r="AG22239" s="5"/>
      <c r="AH22239" s="5"/>
      <c r="AI22239" s="5"/>
      <c r="AJ22239" s="5"/>
    </row>
    <row r="22240" spans="11:36">
      <c r="K22240" s="5"/>
      <c r="L22240" s="5"/>
      <c r="M22240" s="5"/>
      <c r="N22240" s="5"/>
      <c r="O22240" s="5"/>
      <c r="P22240" s="5"/>
      <c r="Q22240" s="5"/>
      <c r="R22240" s="5"/>
      <c r="S22240" s="5"/>
      <c r="T22240" s="5"/>
      <c r="U22240" s="5"/>
      <c r="V22240" s="5"/>
      <c r="W22240" s="5"/>
      <c r="X22240" s="5"/>
      <c r="Y22240" s="5"/>
      <c r="Z22240" s="5"/>
      <c r="AA22240" s="5"/>
      <c r="AB22240" s="5"/>
      <c r="AC22240" s="5"/>
      <c r="AD22240" s="5"/>
      <c r="AE22240" s="5"/>
      <c r="AF22240" s="5"/>
      <c r="AG22240" s="5"/>
      <c r="AH22240" s="5"/>
      <c r="AI22240" s="5"/>
      <c r="AJ22240" s="5"/>
    </row>
    <row r="22241" spans="11:36">
      <c r="K22241" s="5"/>
      <c r="L22241" s="5"/>
      <c r="M22241" s="5"/>
      <c r="N22241" s="5"/>
      <c r="O22241" s="5"/>
      <c r="P22241" s="5"/>
      <c r="Q22241" s="5"/>
      <c r="R22241" s="5"/>
      <c r="S22241" s="5"/>
      <c r="T22241" s="5"/>
      <c r="U22241" s="5"/>
      <c r="V22241" s="5"/>
      <c r="W22241" s="5"/>
      <c r="X22241" s="5"/>
      <c r="Y22241" s="5"/>
      <c r="Z22241" s="5"/>
      <c r="AA22241" s="5"/>
      <c r="AB22241" s="5"/>
      <c r="AC22241" s="5"/>
      <c r="AD22241" s="5"/>
      <c r="AE22241" s="5"/>
      <c r="AF22241" s="5"/>
      <c r="AG22241" s="5"/>
      <c r="AH22241" s="5"/>
      <c r="AI22241" s="5"/>
      <c r="AJ22241" s="5"/>
    </row>
    <row r="22242" spans="11:36">
      <c r="K22242" s="5"/>
      <c r="L22242" s="5"/>
      <c r="M22242" s="5"/>
      <c r="N22242" s="5"/>
      <c r="O22242" s="5"/>
      <c r="P22242" s="5"/>
      <c r="Q22242" s="5"/>
      <c r="R22242" s="5"/>
      <c r="S22242" s="5"/>
      <c r="T22242" s="5"/>
      <c r="U22242" s="5"/>
      <c r="V22242" s="5"/>
      <c r="W22242" s="5"/>
      <c r="X22242" s="5"/>
      <c r="Y22242" s="5"/>
      <c r="Z22242" s="5"/>
      <c r="AA22242" s="5"/>
      <c r="AB22242" s="5"/>
      <c r="AC22242" s="5"/>
      <c r="AD22242" s="5"/>
      <c r="AE22242" s="5"/>
      <c r="AF22242" s="5"/>
      <c r="AG22242" s="5"/>
      <c r="AH22242" s="5"/>
      <c r="AI22242" s="5"/>
      <c r="AJ22242" s="5"/>
    </row>
    <row r="22243" spans="11:36">
      <c r="K22243" s="5"/>
      <c r="L22243" s="5"/>
      <c r="M22243" s="5"/>
      <c r="N22243" s="5"/>
      <c r="O22243" s="5"/>
      <c r="P22243" s="5"/>
      <c r="Q22243" s="5"/>
      <c r="R22243" s="5"/>
      <c r="S22243" s="5"/>
      <c r="T22243" s="5"/>
      <c r="U22243" s="5"/>
      <c r="V22243" s="5"/>
      <c r="W22243" s="5"/>
      <c r="X22243" s="5"/>
      <c r="Y22243" s="5"/>
      <c r="Z22243" s="5"/>
      <c r="AA22243" s="5"/>
      <c r="AB22243" s="5"/>
      <c r="AC22243" s="5"/>
      <c r="AD22243" s="5"/>
      <c r="AE22243" s="5"/>
      <c r="AF22243" s="5"/>
      <c r="AG22243" s="5"/>
      <c r="AH22243" s="5"/>
      <c r="AI22243" s="5"/>
      <c r="AJ22243" s="5"/>
    </row>
    <row r="22244" spans="11:36">
      <c r="K22244" s="5"/>
      <c r="L22244" s="5"/>
      <c r="M22244" s="5"/>
      <c r="N22244" s="5"/>
      <c r="O22244" s="5"/>
      <c r="P22244" s="5"/>
      <c r="Q22244" s="5"/>
      <c r="R22244" s="5"/>
      <c r="S22244" s="5"/>
      <c r="T22244" s="5"/>
      <c r="U22244" s="5"/>
      <c r="V22244" s="5"/>
      <c r="W22244" s="5"/>
      <c r="X22244" s="5"/>
      <c r="Y22244" s="5"/>
      <c r="Z22244" s="5"/>
      <c r="AA22244" s="5"/>
      <c r="AB22244" s="5"/>
      <c r="AC22244" s="5"/>
      <c r="AD22244" s="5"/>
      <c r="AE22244" s="5"/>
      <c r="AF22244" s="5"/>
      <c r="AG22244" s="5"/>
      <c r="AH22244" s="5"/>
      <c r="AI22244" s="5"/>
      <c r="AJ22244" s="5"/>
    </row>
    <row r="22245" spans="11:36">
      <c r="K22245" s="5"/>
      <c r="L22245" s="5"/>
      <c r="M22245" s="5"/>
      <c r="N22245" s="5"/>
      <c r="O22245" s="5"/>
      <c r="P22245" s="5"/>
      <c r="Q22245" s="5"/>
      <c r="R22245" s="5"/>
      <c r="S22245" s="5"/>
      <c r="T22245" s="5"/>
      <c r="U22245" s="5"/>
      <c r="V22245" s="5"/>
      <c r="W22245" s="5"/>
      <c r="X22245" s="5"/>
      <c r="Y22245" s="5"/>
      <c r="Z22245" s="5"/>
      <c r="AA22245" s="5"/>
      <c r="AB22245" s="5"/>
      <c r="AC22245" s="5"/>
      <c r="AD22245" s="5"/>
      <c r="AE22245" s="5"/>
      <c r="AF22245" s="5"/>
      <c r="AG22245" s="5"/>
      <c r="AH22245" s="5"/>
      <c r="AI22245" s="5"/>
      <c r="AJ22245" s="5"/>
    </row>
    <row r="22246" spans="11:36">
      <c r="K22246" s="5"/>
      <c r="L22246" s="5"/>
      <c r="M22246" s="5"/>
      <c r="N22246" s="5"/>
      <c r="O22246" s="5"/>
      <c r="P22246" s="5"/>
      <c r="Q22246" s="5"/>
      <c r="R22246" s="5"/>
      <c r="S22246" s="5"/>
      <c r="T22246" s="5"/>
      <c r="U22246" s="5"/>
      <c r="V22246" s="5"/>
      <c r="W22246" s="5"/>
      <c r="X22246" s="5"/>
      <c r="Y22246" s="5"/>
      <c r="Z22246" s="5"/>
      <c r="AA22246" s="5"/>
      <c r="AB22246" s="5"/>
      <c r="AC22246" s="5"/>
      <c r="AD22246" s="5"/>
      <c r="AE22246" s="5"/>
      <c r="AF22246" s="5"/>
      <c r="AG22246" s="5"/>
      <c r="AH22246" s="5"/>
      <c r="AI22246" s="5"/>
      <c r="AJ22246" s="5"/>
    </row>
    <row r="22247" spans="11:36">
      <c r="K22247" s="5"/>
      <c r="L22247" s="5"/>
      <c r="M22247" s="5"/>
      <c r="N22247" s="5"/>
      <c r="O22247" s="5"/>
      <c r="P22247" s="5"/>
      <c r="Q22247" s="5"/>
      <c r="R22247" s="5"/>
      <c r="S22247" s="5"/>
      <c r="T22247" s="5"/>
      <c r="U22247" s="5"/>
      <c r="V22247" s="5"/>
      <c r="W22247" s="5"/>
      <c r="X22247" s="5"/>
      <c r="Y22247" s="5"/>
      <c r="Z22247" s="5"/>
      <c r="AA22247" s="5"/>
      <c r="AB22247" s="5"/>
      <c r="AC22247" s="5"/>
      <c r="AD22247" s="5"/>
      <c r="AE22247" s="5"/>
      <c r="AF22247" s="5"/>
      <c r="AG22247" s="5"/>
      <c r="AH22247" s="5"/>
      <c r="AI22247" s="5"/>
      <c r="AJ22247" s="5"/>
    </row>
    <row r="22248" spans="11:36">
      <c r="K22248" s="5"/>
      <c r="L22248" s="5"/>
      <c r="M22248" s="5"/>
      <c r="N22248" s="5"/>
      <c r="O22248" s="5"/>
      <c r="P22248" s="5"/>
      <c r="Q22248" s="5"/>
      <c r="R22248" s="5"/>
      <c r="S22248" s="5"/>
      <c r="T22248" s="5"/>
      <c r="U22248" s="5"/>
      <c r="V22248" s="5"/>
      <c r="W22248" s="5"/>
      <c r="X22248" s="5"/>
      <c r="Y22248" s="5"/>
      <c r="Z22248" s="5"/>
      <c r="AA22248" s="5"/>
      <c r="AB22248" s="5"/>
      <c r="AC22248" s="5"/>
      <c r="AD22248" s="5"/>
      <c r="AE22248" s="5"/>
      <c r="AF22248" s="5"/>
      <c r="AG22248" s="5"/>
      <c r="AH22248" s="5"/>
      <c r="AI22248" s="5"/>
      <c r="AJ22248" s="5"/>
    </row>
    <row r="22249" spans="11:36">
      <c r="K22249" s="5"/>
      <c r="L22249" s="5"/>
      <c r="M22249" s="5"/>
      <c r="N22249" s="5"/>
      <c r="O22249" s="5"/>
      <c r="P22249" s="5"/>
      <c r="Q22249" s="5"/>
      <c r="R22249" s="5"/>
      <c r="S22249" s="5"/>
      <c r="T22249" s="5"/>
      <c r="U22249" s="5"/>
      <c r="V22249" s="5"/>
      <c r="W22249" s="5"/>
      <c r="X22249" s="5"/>
      <c r="Y22249" s="5"/>
      <c r="Z22249" s="5"/>
      <c r="AA22249" s="5"/>
      <c r="AB22249" s="5"/>
      <c r="AC22249" s="5"/>
      <c r="AD22249" s="5"/>
      <c r="AE22249" s="5"/>
      <c r="AF22249" s="5"/>
      <c r="AG22249" s="5"/>
      <c r="AH22249" s="5"/>
      <c r="AI22249" s="5"/>
      <c r="AJ22249" s="5"/>
    </row>
    <row r="22250" spans="11:36">
      <c r="K22250" s="5"/>
      <c r="L22250" s="5"/>
      <c r="M22250" s="5"/>
      <c r="N22250" s="5"/>
      <c r="O22250" s="5"/>
      <c r="P22250" s="5"/>
      <c r="Q22250" s="5"/>
      <c r="R22250" s="5"/>
      <c r="S22250" s="5"/>
      <c r="T22250" s="5"/>
      <c r="U22250" s="5"/>
      <c r="V22250" s="5"/>
      <c r="W22250" s="5"/>
      <c r="X22250" s="5"/>
      <c r="Y22250" s="5"/>
      <c r="Z22250" s="5"/>
      <c r="AA22250" s="5"/>
      <c r="AB22250" s="5"/>
      <c r="AC22250" s="5"/>
      <c r="AD22250" s="5"/>
      <c r="AE22250" s="5"/>
      <c r="AF22250" s="5"/>
      <c r="AG22250" s="5"/>
      <c r="AH22250" s="5"/>
      <c r="AI22250" s="5"/>
      <c r="AJ22250" s="5"/>
    </row>
    <row r="22251" spans="11:36">
      <c r="K22251" s="5"/>
      <c r="L22251" s="5"/>
      <c r="M22251" s="5"/>
      <c r="N22251" s="5"/>
      <c r="O22251" s="5"/>
      <c r="P22251" s="5"/>
      <c r="Q22251" s="5"/>
      <c r="R22251" s="5"/>
      <c r="S22251" s="5"/>
      <c r="T22251" s="5"/>
      <c r="U22251" s="5"/>
      <c r="V22251" s="5"/>
      <c r="W22251" s="5"/>
      <c r="X22251" s="5"/>
      <c r="Y22251" s="5"/>
      <c r="Z22251" s="5"/>
      <c r="AA22251" s="5"/>
      <c r="AB22251" s="5"/>
      <c r="AC22251" s="5"/>
      <c r="AD22251" s="5"/>
      <c r="AE22251" s="5"/>
      <c r="AF22251" s="5"/>
      <c r="AG22251" s="5"/>
      <c r="AH22251" s="5"/>
      <c r="AI22251" s="5"/>
      <c r="AJ22251" s="5"/>
    </row>
    <row r="22252" spans="11:36">
      <c r="K22252" s="5"/>
      <c r="L22252" s="5"/>
      <c r="M22252" s="5"/>
      <c r="N22252" s="5"/>
      <c r="O22252" s="5"/>
      <c r="P22252" s="5"/>
      <c r="Q22252" s="5"/>
      <c r="R22252" s="5"/>
      <c r="S22252" s="5"/>
      <c r="T22252" s="5"/>
      <c r="U22252" s="5"/>
      <c r="V22252" s="5"/>
      <c r="W22252" s="5"/>
      <c r="X22252" s="5"/>
      <c r="Y22252" s="5"/>
      <c r="Z22252" s="5"/>
      <c r="AA22252" s="5"/>
      <c r="AB22252" s="5"/>
      <c r="AC22252" s="5"/>
      <c r="AD22252" s="5"/>
      <c r="AE22252" s="5"/>
      <c r="AF22252" s="5"/>
      <c r="AG22252" s="5"/>
      <c r="AH22252" s="5"/>
      <c r="AI22252" s="5"/>
      <c r="AJ22252" s="5"/>
    </row>
    <row r="22253" spans="11:36">
      <c r="K22253" s="5"/>
      <c r="L22253" s="5"/>
      <c r="M22253" s="5"/>
      <c r="N22253" s="5"/>
      <c r="O22253" s="5"/>
      <c r="P22253" s="5"/>
      <c r="Q22253" s="5"/>
      <c r="R22253" s="5"/>
      <c r="S22253" s="5"/>
      <c r="T22253" s="5"/>
      <c r="U22253" s="5"/>
      <c r="V22253" s="5"/>
      <c r="W22253" s="5"/>
      <c r="X22253" s="5"/>
      <c r="Y22253" s="5"/>
      <c r="Z22253" s="5"/>
      <c r="AA22253" s="5"/>
      <c r="AB22253" s="5"/>
      <c r="AC22253" s="5"/>
      <c r="AD22253" s="5"/>
      <c r="AE22253" s="5"/>
      <c r="AF22253" s="5"/>
      <c r="AG22253" s="5"/>
      <c r="AH22253" s="5"/>
      <c r="AI22253" s="5"/>
      <c r="AJ22253" s="5"/>
    </row>
    <row r="22254" spans="11:36">
      <c r="K22254" s="5"/>
      <c r="L22254" s="5"/>
      <c r="M22254" s="5"/>
      <c r="N22254" s="5"/>
      <c r="O22254" s="5"/>
      <c r="P22254" s="5"/>
      <c r="Q22254" s="5"/>
      <c r="R22254" s="5"/>
      <c r="S22254" s="5"/>
      <c r="T22254" s="5"/>
      <c r="U22254" s="5"/>
      <c r="V22254" s="5"/>
      <c r="W22254" s="5"/>
      <c r="X22254" s="5"/>
      <c r="Y22254" s="5"/>
      <c r="Z22254" s="5"/>
      <c r="AA22254" s="5"/>
      <c r="AB22254" s="5"/>
      <c r="AC22254" s="5"/>
      <c r="AD22254" s="5"/>
      <c r="AE22254" s="5"/>
      <c r="AF22254" s="5"/>
      <c r="AG22254" s="5"/>
      <c r="AH22254" s="5"/>
      <c r="AI22254" s="5"/>
      <c r="AJ22254" s="5"/>
    </row>
    <row r="22255" spans="11:36">
      <c r="K22255" s="5"/>
      <c r="L22255" s="5"/>
      <c r="M22255" s="5"/>
      <c r="N22255" s="5"/>
      <c r="O22255" s="5"/>
      <c r="P22255" s="5"/>
      <c r="Q22255" s="5"/>
      <c r="R22255" s="5"/>
      <c r="S22255" s="5"/>
      <c r="T22255" s="5"/>
      <c r="U22255" s="5"/>
      <c r="V22255" s="5"/>
      <c r="W22255" s="5"/>
      <c r="X22255" s="5"/>
      <c r="Y22255" s="5"/>
      <c r="Z22255" s="5"/>
      <c r="AA22255" s="5"/>
      <c r="AB22255" s="5"/>
      <c r="AC22255" s="5"/>
      <c r="AD22255" s="5"/>
      <c r="AE22255" s="5"/>
      <c r="AF22255" s="5"/>
      <c r="AG22255" s="5"/>
      <c r="AH22255" s="5"/>
      <c r="AI22255" s="5"/>
      <c r="AJ22255" s="5"/>
    </row>
    <row r="22256" spans="11:36">
      <c r="K22256" s="5"/>
      <c r="L22256" s="5"/>
      <c r="M22256" s="5"/>
      <c r="N22256" s="5"/>
      <c r="O22256" s="5"/>
      <c r="P22256" s="5"/>
      <c r="Q22256" s="5"/>
      <c r="R22256" s="5"/>
      <c r="S22256" s="5"/>
      <c r="T22256" s="5"/>
      <c r="U22256" s="5"/>
      <c r="V22256" s="5"/>
      <c r="W22256" s="5"/>
      <c r="X22256" s="5"/>
      <c r="Y22256" s="5"/>
      <c r="Z22256" s="5"/>
      <c r="AA22256" s="5"/>
      <c r="AB22256" s="5"/>
      <c r="AC22256" s="5"/>
      <c r="AD22256" s="5"/>
      <c r="AE22256" s="5"/>
      <c r="AF22256" s="5"/>
      <c r="AG22256" s="5"/>
      <c r="AH22256" s="5"/>
      <c r="AI22256" s="5"/>
      <c r="AJ22256" s="5"/>
    </row>
    <row r="22257" spans="11:36">
      <c r="K22257" s="5"/>
      <c r="L22257" s="5"/>
      <c r="M22257" s="5"/>
      <c r="N22257" s="5"/>
      <c r="O22257" s="5"/>
      <c r="P22257" s="5"/>
      <c r="Q22257" s="5"/>
      <c r="R22257" s="5"/>
      <c r="S22257" s="5"/>
      <c r="T22257" s="5"/>
      <c r="U22257" s="5"/>
      <c r="V22257" s="5"/>
      <c r="W22257" s="5"/>
      <c r="X22257" s="5"/>
      <c r="Y22257" s="5"/>
      <c r="Z22257" s="5"/>
      <c r="AA22257" s="5"/>
      <c r="AB22257" s="5"/>
      <c r="AC22257" s="5"/>
      <c r="AD22257" s="5"/>
      <c r="AE22257" s="5"/>
      <c r="AF22257" s="5"/>
      <c r="AG22257" s="5"/>
      <c r="AH22257" s="5"/>
      <c r="AI22257" s="5"/>
      <c r="AJ22257" s="5"/>
    </row>
    <row r="22258" spans="11:36">
      <c r="K22258" s="5"/>
      <c r="L22258" s="5"/>
      <c r="M22258" s="5"/>
      <c r="N22258" s="5"/>
      <c r="O22258" s="5"/>
      <c r="P22258" s="5"/>
      <c r="Q22258" s="5"/>
      <c r="R22258" s="5"/>
      <c r="S22258" s="5"/>
      <c r="T22258" s="5"/>
      <c r="U22258" s="5"/>
      <c r="V22258" s="5"/>
      <c r="W22258" s="5"/>
      <c r="X22258" s="5"/>
      <c r="Y22258" s="5"/>
      <c r="Z22258" s="5"/>
      <c r="AA22258" s="5"/>
      <c r="AB22258" s="5"/>
      <c r="AC22258" s="5"/>
      <c r="AD22258" s="5"/>
      <c r="AE22258" s="5"/>
      <c r="AF22258" s="5"/>
      <c r="AG22258" s="5"/>
      <c r="AH22258" s="5"/>
      <c r="AI22258" s="5"/>
      <c r="AJ22258" s="5"/>
    </row>
    <row r="22259" spans="11:36">
      <c r="K22259" s="5"/>
      <c r="L22259" s="5"/>
      <c r="M22259" s="5"/>
      <c r="N22259" s="5"/>
      <c r="O22259" s="5"/>
      <c r="P22259" s="5"/>
      <c r="Q22259" s="5"/>
      <c r="R22259" s="5"/>
      <c r="S22259" s="5"/>
      <c r="T22259" s="5"/>
      <c r="U22259" s="5"/>
      <c r="V22259" s="5"/>
      <c r="W22259" s="5"/>
      <c r="X22259" s="5"/>
      <c r="Y22259" s="5"/>
      <c r="Z22259" s="5"/>
      <c r="AA22259" s="5"/>
      <c r="AB22259" s="5"/>
      <c r="AC22259" s="5"/>
      <c r="AD22259" s="5"/>
      <c r="AE22259" s="5"/>
      <c r="AF22259" s="5"/>
      <c r="AG22259" s="5"/>
      <c r="AH22259" s="5"/>
      <c r="AI22259" s="5"/>
      <c r="AJ22259" s="5"/>
    </row>
    <row r="22260" spans="11:36">
      <c r="K22260" s="5"/>
      <c r="L22260" s="5"/>
      <c r="M22260" s="5"/>
      <c r="N22260" s="5"/>
      <c r="O22260" s="5"/>
      <c r="P22260" s="5"/>
      <c r="Q22260" s="5"/>
      <c r="R22260" s="5"/>
      <c r="S22260" s="5"/>
      <c r="T22260" s="5"/>
      <c r="U22260" s="5"/>
      <c r="V22260" s="5"/>
      <c r="W22260" s="5"/>
      <c r="X22260" s="5"/>
      <c r="Y22260" s="5"/>
      <c r="Z22260" s="5"/>
      <c r="AA22260" s="5"/>
      <c r="AB22260" s="5"/>
      <c r="AC22260" s="5"/>
      <c r="AD22260" s="5"/>
      <c r="AE22260" s="5"/>
      <c r="AF22260" s="5"/>
      <c r="AG22260" s="5"/>
      <c r="AH22260" s="5"/>
      <c r="AI22260" s="5"/>
      <c r="AJ22260" s="5"/>
    </row>
    <row r="22261" spans="11:36">
      <c r="K22261" s="5"/>
      <c r="L22261" s="5"/>
      <c r="M22261" s="5"/>
      <c r="N22261" s="5"/>
      <c r="O22261" s="5"/>
      <c r="P22261" s="5"/>
      <c r="Q22261" s="5"/>
      <c r="R22261" s="5"/>
      <c r="S22261" s="5"/>
      <c r="T22261" s="5"/>
      <c r="U22261" s="5"/>
      <c r="V22261" s="5"/>
      <c r="W22261" s="5"/>
      <c r="X22261" s="5"/>
      <c r="Y22261" s="5"/>
      <c r="Z22261" s="5"/>
      <c r="AA22261" s="5"/>
      <c r="AB22261" s="5"/>
      <c r="AC22261" s="5"/>
      <c r="AD22261" s="5"/>
      <c r="AE22261" s="5"/>
      <c r="AF22261" s="5"/>
      <c r="AG22261" s="5"/>
      <c r="AH22261" s="5"/>
      <c r="AI22261" s="5"/>
      <c r="AJ22261" s="5"/>
    </row>
    <row r="22262" spans="11:36">
      <c r="K22262" s="5"/>
      <c r="L22262" s="5"/>
      <c r="M22262" s="5"/>
      <c r="N22262" s="5"/>
      <c r="O22262" s="5"/>
      <c r="P22262" s="5"/>
      <c r="Q22262" s="5"/>
      <c r="R22262" s="5"/>
      <c r="S22262" s="5"/>
      <c r="T22262" s="5"/>
      <c r="U22262" s="5"/>
      <c r="V22262" s="5"/>
      <c r="W22262" s="5"/>
      <c r="X22262" s="5"/>
      <c r="Y22262" s="5"/>
      <c r="Z22262" s="5"/>
      <c r="AA22262" s="5"/>
      <c r="AB22262" s="5"/>
      <c r="AC22262" s="5"/>
      <c r="AD22262" s="5"/>
      <c r="AE22262" s="5"/>
      <c r="AF22262" s="5"/>
      <c r="AG22262" s="5"/>
      <c r="AH22262" s="5"/>
      <c r="AI22262" s="5"/>
      <c r="AJ22262" s="5"/>
    </row>
    <row r="22263" spans="11:36">
      <c r="K22263" s="5"/>
      <c r="L22263" s="5"/>
      <c r="M22263" s="5"/>
      <c r="N22263" s="5"/>
      <c r="O22263" s="5"/>
      <c r="P22263" s="5"/>
      <c r="Q22263" s="5"/>
      <c r="R22263" s="5"/>
      <c r="S22263" s="5"/>
      <c r="T22263" s="5"/>
      <c r="U22263" s="5"/>
      <c r="V22263" s="5"/>
      <c r="W22263" s="5"/>
      <c r="X22263" s="5"/>
      <c r="Y22263" s="5"/>
      <c r="Z22263" s="5"/>
      <c r="AA22263" s="5"/>
      <c r="AB22263" s="5"/>
      <c r="AC22263" s="5"/>
      <c r="AD22263" s="5"/>
      <c r="AE22263" s="5"/>
      <c r="AF22263" s="5"/>
      <c r="AG22263" s="5"/>
      <c r="AH22263" s="5"/>
      <c r="AI22263" s="5"/>
      <c r="AJ22263" s="5"/>
    </row>
    <row r="22264" spans="11:36">
      <c r="K22264" s="5"/>
      <c r="L22264" s="5"/>
      <c r="M22264" s="5"/>
      <c r="N22264" s="5"/>
      <c r="O22264" s="5"/>
      <c r="P22264" s="5"/>
      <c r="Q22264" s="5"/>
      <c r="R22264" s="5"/>
      <c r="S22264" s="5"/>
      <c r="T22264" s="5"/>
      <c r="U22264" s="5"/>
      <c r="V22264" s="5"/>
      <c r="W22264" s="5"/>
      <c r="X22264" s="5"/>
      <c r="Y22264" s="5"/>
      <c r="Z22264" s="5"/>
      <c r="AA22264" s="5"/>
      <c r="AB22264" s="5"/>
      <c r="AC22264" s="5"/>
      <c r="AD22264" s="5"/>
      <c r="AE22264" s="5"/>
      <c r="AF22264" s="5"/>
      <c r="AG22264" s="5"/>
      <c r="AH22264" s="5"/>
      <c r="AI22264" s="5"/>
      <c r="AJ22264" s="5"/>
    </row>
    <row r="22265" spans="11:36">
      <c r="K22265" s="5"/>
      <c r="L22265" s="5"/>
      <c r="M22265" s="5"/>
      <c r="N22265" s="5"/>
      <c r="O22265" s="5"/>
      <c r="P22265" s="5"/>
      <c r="Q22265" s="5"/>
      <c r="R22265" s="5"/>
      <c r="S22265" s="5"/>
      <c r="T22265" s="5"/>
      <c r="U22265" s="5"/>
      <c r="V22265" s="5"/>
      <c r="W22265" s="5"/>
      <c r="X22265" s="5"/>
      <c r="Y22265" s="5"/>
      <c r="Z22265" s="5"/>
      <c r="AA22265" s="5"/>
      <c r="AB22265" s="5"/>
      <c r="AC22265" s="5"/>
      <c r="AD22265" s="5"/>
      <c r="AE22265" s="5"/>
      <c r="AF22265" s="5"/>
      <c r="AG22265" s="5"/>
      <c r="AH22265" s="5"/>
      <c r="AI22265" s="5"/>
      <c r="AJ22265" s="5"/>
    </row>
    <row r="22266" spans="11:36">
      <c r="K22266" s="5"/>
      <c r="L22266" s="5"/>
      <c r="M22266" s="5"/>
      <c r="N22266" s="5"/>
      <c r="O22266" s="5"/>
      <c r="P22266" s="5"/>
      <c r="Q22266" s="5"/>
      <c r="R22266" s="5"/>
      <c r="S22266" s="5"/>
      <c r="T22266" s="5"/>
      <c r="U22266" s="5"/>
      <c r="V22266" s="5"/>
      <c r="W22266" s="5"/>
      <c r="X22266" s="5"/>
      <c r="Y22266" s="5"/>
      <c r="Z22266" s="5"/>
      <c r="AA22266" s="5"/>
      <c r="AB22266" s="5"/>
      <c r="AC22266" s="5"/>
      <c r="AD22266" s="5"/>
      <c r="AE22266" s="5"/>
      <c r="AF22266" s="5"/>
      <c r="AG22266" s="5"/>
      <c r="AH22266" s="5"/>
      <c r="AI22266" s="5"/>
      <c r="AJ22266" s="5"/>
    </row>
    <row r="22267" spans="11:36">
      <c r="K22267" s="5"/>
      <c r="L22267" s="5"/>
      <c r="M22267" s="5"/>
      <c r="N22267" s="5"/>
      <c r="O22267" s="5"/>
      <c r="P22267" s="5"/>
      <c r="Q22267" s="5"/>
      <c r="R22267" s="5"/>
      <c r="S22267" s="5"/>
      <c r="T22267" s="5"/>
      <c r="U22267" s="5"/>
      <c r="V22267" s="5"/>
      <c r="W22267" s="5"/>
      <c r="X22267" s="5"/>
      <c r="Y22267" s="5"/>
      <c r="Z22267" s="5"/>
      <c r="AA22267" s="5"/>
      <c r="AB22267" s="5"/>
      <c r="AC22267" s="5"/>
      <c r="AD22267" s="5"/>
      <c r="AE22267" s="5"/>
      <c r="AF22267" s="5"/>
      <c r="AG22267" s="5"/>
      <c r="AH22267" s="5"/>
      <c r="AI22267" s="5"/>
      <c r="AJ22267" s="5"/>
    </row>
    <row r="22268" spans="11:36">
      <c r="K22268" s="5"/>
      <c r="L22268" s="5"/>
      <c r="M22268" s="5"/>
      <c r="N22268" s="5"/>
      <c r="O22268" s="5"/>
      <c r="P22268" s="5"/>
      <c r="Q22268" s="5"/>
      <c r="R22268" s="5"/>
      <c r="S22268" s="5"/>
      <c r="T22268" s="5"/>
      <c r="U22268" s="5"/>
      <c r="V22268" s="5"/>
      <c r="W22268" s="5"/>
      <c r="X22268" s="5"/>
      <c r="Y22268" s="5"/>
      <c r="Z22268" s="5"/>
      <c r="AA22268" s="5"/>
      <c r="AB22268" s="5"/>
      <c r="AC22268" s="5"/>
      <c r="AD22268" s="5"/>
      <c r="AE22268" s="5"/>
      <c r="AF22268" s="5"/>
      <c r="AG22268" s="5"/>
      <c r="AH22268" s="5"/>
      <c r="AI22268" s="5"/>
      <c r="AJ22268" s="5"/>
    </row>
    <row r="22269" spans="11:36">
      <c r="K22269" s="5"/>
      <c r="L22269" s="5"/>
      <c r="M22269" s="5"/>
      <c r="N22269" s="5"/>
      <c r="O22269" s="5"/>
      <c r="P22269" s="5"/>
      <c r="Q22269" s="5"/>
      <c r="R22269" s="5"/>
      <c r="S22269" s="5"/>
      <c r="T22269" s="5"/>
      <c r="U22269" s="5"/>
      <c r="V22269" s="5"/>
      <c r="W22269" s="5"/>
      <c r="X22269" s="5"/>
      <c r="Y22269" s="5"/>
      <c r="Z22269" s="5"/>
      <c r="AA22269" s="5"/>
      <c r="AB22269" s="5"/>
      <c r="AC22269" s="5"/>
      <c r="AD22269" s="5"/>
      <c r="AE22269" s="5"/>
      <c r="AF22269" s="5"/>
      <c r="AG22269" s="5"/>
      <c r="AH22269" s="5"/>
      <c r="AI22269" s="5"/>
      <c r="AJ22269" s="5"/>
    </row>
    <row r="22270" spans="11:36">
      <c r="K22270" s="5"/>
      <c r="L22270" s="5"/>
      <c r="M22270" s="5"/>
      <c r="N22270" s="5"/>
      <c r="O22270" s="5"/>
      <c r="P22270" s="5"/>
      <c r="Q22270" s="5"/>
      <c r="R22270" s="5"/>
      <c r="S22270" s="5"/>
      <c r="T22270" s="5"/>
      <c r="U22270" s="5"/>
      <c r="V22270" s="5"/>
      <c r="W22270" s="5"/>
      <c r="X22270" s="5"/>
      <c r="Y22270" s="5"/>
      <c r="Z22270" s="5"/>
      <c r="AA22270" s="5"/>
      <c r="AB22270" s="5"/>
      <c r="AC22270" s="5"/>
      <c r="AD22270" s="5"/>
      <c r="AE22270" s="5"/>
      <c r="AF22270" s="5"/>
      <c r="AG22270" s="5"/>
      <c r="AH22270" s="5"/>
      <c r="AI22270" s="5"/>
      <c r="AJ22270" s="5"/>
    </row>
    <row r="22271" spans="11:36">
      <c r="K22271" s="5"/>
      <c r="L22271" s="5"/>
      <c r="M22271" s="5"/>
      <c r="N22271" s="5"/>
      <c r="O22271" s="5"/>
      <c r="P22271" s="5"/>
      <c r="Q22271" s="5"/>
      <c r="R22271" s="5"/>
      <c r="S22271" s="5"/>
      <c r="T22271" s="5"/>
      <c r="U22271" s="5"/>
      <c r="V22271" s="5"/>
      <c r="W22271" s="5"/>
      <c r="X22271" s="5"/>
      <c r="Y22271" s="5"/>
      <c r="Z22271" s="5"/>
      <c r="AA22271" s="5"/>
      <c r="AB22271" s="5"/>
      <c r="AC22271" s="5"/>
      <c r="AD22271" s="5"/>
      <c r="AE22271" s="5"/>
      <c r="AF22271" s="5"/>
      <c r="AG22271" s="5"/>
      <c r="AH22271" s="5"/>
      <c r="AI22271" s="5"/>
      <c r="AJ22271" s="5"/>
    </row>
    <row r="22272" spans="11:36">
      <c r="K22272" s="5"/>
      <c r="L22272" s="5"/>
      <c r="M22272" s="5"/>
      <c r="N22272" s="5"/>
      <c r="O22272" s="5"/>
      <c r="P22272" s="5"/>
      <c r="Q22272" s="5"/>
      <c r="R22272" s="5"/>
      <c r="S22272" s="5"/>
      <c r="T22272" s="5"/>
      <c r="U22272" s="5"/>
      <c r="V22272" s="5"/>
      <c r="W22272" s="5"/>
      <c r="X22272" s="5"/>
      <c r="Y22272" s="5"/>
      <c r="Z22272" s="5"/>
      <c r="AA22272" s="5"/>
      <c r="AB22272" s="5"/>
      <c r="AC22272" s="5"/>
      <c r="AD22272" s="5"/>
      <c r="AE22272" s="5"/>
      <c r="AF22272" s="5"/>
      <c r="AG22272" s="5"/>
      <c r="AH22272" s="5"/>
      <c r="AI22272" s="5"/>
      <c r="AJ22272" s="5"/>
    </row>
    <row r="22273" spans="11:36">
      <c r="K22273" s="5"/>
      <c r="L22273" s="5"/>
      <c r="M22273" s="5"/>
      <c r="N22273" s="5"/>
      <c r="O22273" s="5"/>
      <c r="P22273" s="5"/>
      <c r="Q22273" s="5"/>
      <c r="R22273" s="5"/>
      <c r="S22273" s="5"/>
      <c r="T22273" s="5"/>
      <c r="U22273" s="5"/>
      <c r="V22273" s="5"/>
      <c r="W22273" s="5"/>
      <c r="X22273" s="5"/>
      <c r="Y22273" s="5"/>
      <c r="Z22273" s="5"/>
      <c r="AA22273" s="5"/>
      <c r="AB22273" s="5"/>
      <c r="AC22273" s="5"/>
      <c r="AD22273" s="5"/>
      <c r="AE22273" s="5"/>
      <c r="AF22273" s="5"/>
      <c r="AG22273" s="5"/>
      <c r="AH22273" s="5"/>
      <c r="AI22273" s="5"/>
      <c r="AJ22273" s="5"/>
    </row>
    <row r="22274" spans="11:36">
      <c r="K22274" s="5"/>
      <c r="L22274" s="5"/>
      <c r="M22274" s="5"/>
      <c r="N22274" s="5"/>
      <c r="O22274" s="5"/>
      <c r="P22274" s="5"/>
      <c r="Q22274" s="5"/>
      <c r="R22274" s="5"/>
      <c r="S22274" s="5"/>
      <c r="T22274" s="5"/>
      <c r="U22274" s="5"/>
      <c r="V22274" s="5"/>
      <c r="W22274" s="5"/>
      <c r="X22274" s="5"/>
      <c r="Y22274" s="5"/>
      <c r="Z22274" s="5"/>
      <c r="AA22274" s="5"/>
      <c r="AB22274" s="5"/>
      <c r="AC22274" s="5"/>
      <c r="AD22274" s="5"/>
      <c r="AE22274" s="5"/>
      <c r="AF22274" s="5"/>
      <c r="AG22274" s="5"/>
      <c r="AH22274" s="5"/>
      <c r="AI22274" s="5"/>
      <c r="AJ22274" s="5"/>
    </row>
    <row r="22275" spans="11:36">
      <c r="K22275" s="5"/>
      <c r="L22275" s="5"/>
      <c r="M22275" s="5"/>
      <c r="N22275" s="5"/>
      <c r="O22275" s="5"/>
      <c r="P22275" s="5"/>
      <c r="Q22275" s="5"/>
      <c r="R22275" s="5"/>
      <c r="S22275" s="5"/>
      <c r="T22275" s="5"/>
      <c r="U22275" s="5"/>
      <c r="V22275" s="5"/>
      <c r="W22275" s="5"/>
      <c r="X22275" s="5"/>
      <c r="Y22275" s="5"/>
      <c r="Z22275" s="5"/>
      <c r="AA22275" s="5"/>
      <c r="AB22275" s="5"/>
      <c r="AC22275" s="5"/>
      <c r="AD22275" s="5"/>
      <c r="AE22275" s="5"/>
      <c r="AF22275" s="5"/>
      <c r="AG22275" s="5"/>
      <c r="AH22275" s="5"/>
      <c r="AI22275" s="5"/>
      <c r="AJ22275" s="5"/>
    </row>
    <row r="22276" spans="11:36">
      <c r="K22276" s="5"/>
      <c r="L22276" s="5"/>
      <c r="M22276" s="5"/>
      <c r="N22276" s="5"/>
      <c r="O22276" s="5"/>
      <c r="P22276" s="5"/>
      <c r="Q22276" s="5"/>
      <c r="R22276" s="5"/>
      <c r="S22276" s="5"/>
      <c r="T22276" s="5"/>
      <c r="U22276" s="5"/>
      <c r="V22276" s="5"/>
      <c r="W22276" s="5"/>
      <c r="X22276" s="5"/>
      <c r="Y22276" s="5"/>
      <c r="Z22276" s="5"/>
      <c r="AA22276" s="5"/>
      <c r="AB22276" s="5"/>
      <c r="AC22276" s="5"/>
      <c r="AD22276" s="5"/>
      <c r="AE22276" s="5"/>
      <c r="AF22276" s="5"/>
      <c r="AG22276" s="5"/>
      <c r="AH22276" s="5"/>
      <c r="AI22276" s="5"/>
      <c r="AJ22276" s="5"/>
    </row>
    <row r="22277" spans="11:36">
      <c r="K22277" s="5"/>
      <c r="L22277" s="5"/>
      <c r="M22277" s="5"/>
      <c r="N22277" s="5"/>
      <c r="O22277" s="5"/>
      <c r="P22277" s="5"/>
      <c r="Q22277" s="5"/>
      <c r="R22277" s="5"/>
      <c r="S22277" s="5"/>
      <c r="T22277" s="5"/>
      <c r="U22277" s="5"/>
      <c r="V22277" s="5"/>
      <c r="W22277" s="5"/>
      <c r="X22277" s="5"/>
      <c r="Y22277" s="5"/>
      <c r="Z22277" s="5"/>
      <c r="AA22277" s="5"/>
      <c r="AB22277" s="5"/>
      <c r="AC22277" s="5"/>
      <c r="AD22277" s="5"/>
      <c r="AE22277" s="5"/>
      <c r="AF22277" s="5"/>
      <c r="AG22277" s="5"/>
      <c r="AH22277" s="5"/>
      <c r="AI22277" s="5"/>
      <c r="AJ22277" s="5"/>
    </row>
    <row r="22278" spans="11:36">
      <c r="K22278" s="5"/>
      <c r="L22278" s="5"/>
      <c r="M22278" s="5"/>
      <c r="N22278" s="5"/>
      <c r="O22278" s="5"/>
      <c r="P22278" s="5"/>
      <c r="Q22278" s="5"/>
      <c r="R22278" s="5"/>
      <c r="S22278" s="5"/>
      <c r="T22278" s="5"/>
      <c r="U22278" s="5"/>
      <c r="V22278" s="5"/>
      <c r="W22278" s="5"/>
      <c r="X22278" s="5"/>
      <c r="Y22278" s="5"/>
      <c r="Z22278" s="5"/>
      <c r="AA22278" s="5"/>
      <c r="AB22278" s="5"/>
      <c r="AC22278" s="5"/>
      <c r="AD22278" s="5"/>
      <c r="AE22278" s="5"/>
      <c r="AF22278" s="5"/>
      <c r="AG22278" s="5"/>
      <c r="AH22278" s="5"/>
      <c r="AI22278" s="5"/>
      <c r="AJ22278" s="5"/>
    </row>
    <row r="22279" spans="11:36">
      <c r="K22279" s="5"/>
      <c r="L22279" s="5"/>
      <c r="M22279" s="5"/>
      <c r="N22279" s="5"/>
      <c r="O22279" s="5"/>
      <c r="P22279" s="5"/>
      <c r="Q22279" s="5"/>
      <c r="R22279" s="5"/>
      <c r="S22279" s="5"/>
      <c r="T22279" s="5"/>
      <c r="U22279" s="5"/>
      <c r="V22279" s="5"/>
      <c r="W22279" s="5"/>
      <c r="X22279" s="5"/>
      <c r="Y22279" s="5"/>
      <c r="Z22279" s="5"/>
      <c r="AA22279" s="5"/>
      <c r="AB22279" s="5"/>
      <c r="AC22279" s="5"/>
      <c r="AD22279" s="5"/>
      <c r="AE22279" s="5"/>
      <c r="AF22279" s="5"/>
      <c r="AG22279" s="5"/>
      <c r="AH22279" s="5"/>
      <c r="AI22279" s="5"/>
      <c r="AJ22279" s="5"/>
    </row>
    <row r="22280" spans="11:36">
      <c r="K22280" s="5"/>
      <c r="L22280" s="5"/>
      <c r="M22280" s="5"/>
      <c r="N22280" s="5"/>
      <c r="O22280" s="5"/>
      <c r="P22280" s="5"/>
      <c r="Q22280" s="5"/>
      <c r="R22280" s="5"/>
      <c r="S22280" s="5"/>
      <c r="T22280" s="5"/>
      <c r="U22280" s="5"/>
      <c r="V22280" s="5"/>
      <c r="W22280" s="5"/>
      <c r="X22280" s="5"/>
      <c r="Y22280" s="5"/>
      <c r="Z22280" s="5"/>
      <c r="AA22280" s="5"/>
      <c r="AB22280" s="5"/>
      <c r="AC22280" s="5"/>
      <c r="AD22280" s="5"/>
      <c r="AE22280" s="5"/>
      <c r="AF22280" s="5"/>
      <c r="AG22280" s="5"/>
      <c r="AH22280" s="5"/>
      <c r="AI22280" s="5"/>
      <c r="AJ22280" s="5"/>
    </row>
    <row r="22281" spans="11:36">
      <c r="K22281" s="5"/>
      <c r="L22281" s="5"/>
      <c r="M22281" s="5"/>
      <c r="N22281" s="5"/>
      <c r="O22281" s="5"/>
      <c r="P22281" s="5"/>
      <c r="Q22281" s="5"/>
      <c r="R22281" s="5"/>
      <c r="S22281" s="5"/>
      <c r="T22281" s="5"/>
      <c r="U22281" s="5"/>
      <c r="V22281" s="5"/>
      <c r="W22281" s="5"/>
      <c r="X22281" s="5"/>
      <c r="Y22281" s="5"/>
      <c r="Z22281" s="5"/>
      <c r="AA22281" s="5"/>
      <c r="AB22281" s="5"/>
      <c r="AC22281" s="5"/>
      <c r="AD22281" s="5"/>
      <c r="AE22281" s="5"/>
      <c r="AF22281" s="5"/>
      <c r="AG22281" s="5"/>
      <c r="AH22281" s="5"/>
      <c r="AI22281" s="5"/>
      <c r="AJ22281" s="5"/>
    </row>
    <row r="22282" spans="11:36">
      <c r="K22282" s="5"/>
      <c r="L22282" s="5"/>
      <c r="M22282" s="5"/>
      <c r="N22282" s="5"/>
      <c r="O22282" s="5"/>
      <c r="P22282" s="5"/>
      <c r="Q22282" s="5"/>
      <c r="R22282" s="5"/>
      <c r="S22282" s="5"/>
      <c r="T22282" s="5"/>
      <c r="U22282" s="5"/>
      <c r="V22282" s="5"/>
      <c r="W22282" s="5"/>
      <c r="X22282" s="5"/>
      <c r="Y22282" s="5"/>
      <c r="Z22282" s="5"/>
      <c r="AA22282" s="5"/>
      <c r="AB22282" s="5"/>
      <c r="AC22282" s="5"/>
      <c r="AD22282" s="5"/>
      <c r="AE22282" s="5"/>
      <c r="AF22282" s="5"/>
      <c r="AG22282" s="5"/>
      <c r="AH22282" s="5"/>
      <c r="AI22282" s="5"/>
      <c r="AJ22282" s="5"/>
    </row>
    <row r="22283" spans="11:36">
      <c r="K22283" s="5"/>
      <c r="L22283" s="5"/>
      <c r="M22283" s="5"/>
      <c r="N22283" s="5"/>
      <c r="O22283" s="5"/>
      <c r="P22283" s="5"/>
      <c r="Q22283" s="5"/>
      <c r="R22283" s="5"/>
      <c r="S22283" s="5"/>
      <c r="T22283" s="5"/>
      <c r="U22283" s="5"/>
      <c r="V22283" s="5"/>
      <c r="W22283" s="5"/>
      <c r="X22283" s="5"/>
      <c r="Y22283" s="5"/>
      <c r="Z22283" s="5"/>
      <c r="AA22283" s="5"/>
      <c r="AB22283" s="5"/>
      <c r="AC22283" s="5"/>
      <c r="AD22283" s="5"/>
      <c r="AE22283" s="5"/>
      <c r="AF22283" s="5"/>
      <c r="AG22283" s="5"/>
      <c r="AH22283" s="5"/>
      <c r="AI22283" s="5"/>
      <c r="AJ22283" s="5"/>
    </row>
    <row r="22284" spans="11:36">
      <c r="K22284" s="5"/>
      <c r="L22284" s="5"/>
      <c r="M22284" s="5"/>
      <c r="N22284" s="5"/>
      <c r="O22284" s="5"/>
      <c r="P22284" s="5"/>
      <c r="Q22284" s="5"/>
      <c r="R22284" s="5"/>
      <c r="S22284" s="5"/>
      <c r="T22284" s="5"/>
      <c r="U22284" s="5"/>
      <c r="V22284" s="5"/>
      <c r="W22284" s="5"/>
      <c r="X22284" s="5"/>
      <c r="Y22284" s="5"/>
      <c r="Z22284" s="5"/>
      <c r="AA22284" s="5"/>
      <c r="AB22284" s="5"/>
      <c r="AC22284" s="5"/>
      <c r="AD22284" s="5"/>
      <c r="AE22284" s="5"/>
      <c r="AF22284" s="5"/>
      <c r="AG22284" s="5"/>
      <c r="AH22284" s="5"/>
      <c r="AI22284" s="5"/>
      <c r="AJ22284" s="5"/>
    </row>
    <row r="22285" spans="11:36">
      <c r="K22285" s="5"/>
      <c r="L22285" s="5"/>
      <c r="M22285" s="5"/>
      <c r="N22285" s="5"/>
      <c r="O22285" s="5"/>
      <c r="P22285" s="5"/>
      <c r="Q22285" s="5"/>
      <c r="R22285" s="5"/>
      <c r="S22285" s="5"/>
      <c r="T22285" s="5"/>
      <c r="U22285" s="5"/>
      <c r="V22285" s="5"/>
      <c r="W22285" s="5"/>
      <c r="X22285" s="5"/>
      <c r="Y22285" s="5"/>
      <c r="Z22285" s="5"/>
      <c r="AA22285" s="5"/>
      <c r="AB22285" s="5"/>
      <c r="AC22285" s="5"/>
      <c r="AD22285" s="5"/>
      <c r="AE22285" s="5"/>
      <c r="AF22285" s="5"/>
      <c r="AG22285" s="5"/>
      <c r="AH22285" s="5"/>
      <c r="AI22285" s="5"/>
      <c r="AJ22285" s="5"/>
    </row>
    <row r="22286" spans="11:36">
      <c r="K22286" s="5"/>
      <c r="L22286" s="5"/>
      <c r="M22286" s="5"/>
      <c r="N22286" s="5"/>
      <c r="O22286" s="5"/>
      <c r="P22286" s="5"/>
      <c r="Q22286" s="5"/>
      <c r="R22286" s="5"/>
      <c r="S22286" s="5"/>
      <c r="T22286" s="5"/>
      <c r="U22286" s="5"/>
      <c r="V22286" s="5"/>
      <c r="W22286" s="5"/>
      <c r="X22286" s="5"/>
      <c r="Y22286" s="5"/>
      <c r="Z22286" s="5"/>
      <c r="AA22286" s="5"/>
      <c r="AB22286" s="5"/>
      <c r="AC22286" s="5"/>
      <c r="AD22286" s="5"/>
      <c r="AE22286" s="5"/>
      <c r="AF22286" s="5"/>
      <c r="AG22286" s="5"/>
      <c r="AH22286" s="5"/>
      <c r="AI22286" s="5"/>
      <c r="AJ22286" s="5"/>
    </row>
    <row r="22287" spans="11:36">
      <c r="K22287" s="5"/>
      <c r="L22287" s="5"/>
      <c r="M22287" s="5"/>
      <c r="N22287" s="5"/>
      <c r="O22287" s="5"/>
      <c r="P22287" s="5"/>
      <c r="Q22287" s="5"/>
      <c r="R22287" s="5"/>
      <c r="S22287" s="5"/>
      <c r="T22287" s="5"/>
      <c r="U22287" s="5"/>
      <c r="V22287" s="5"/>
      <c r="W22287" s="5"/>
      <c r="X22287" s="5"/>
      <c r="Y22287" s="5"/>
      <c r="Z22287" s="5"/>
      <c r="AA22287" s="5"/>
      <c r="AB22287" s="5"/>
      <c r="AC22287" s="5"/>
      <c r="AD22287" s="5"/>
      <c r="AE22287" s="5"/>
      <c r="AF22287" s="5"/>
      <c r="AG22287" s="5"/>
      <c r="AH22287" s="5"/>
      <c r="AI22287" s="5"/>
      <c r="AJ22287" s="5"/>
    </row>
    <row r="22288" spans="11:36">
      <c r="K22288" s="5"/>
      <c r="L22288" s="5"/>
      <c r="M22288" s="5"/>
      <c r="N22288" s="5"/>
      <c r="O22288" s="5"/>
      <c r="P22288" s="5"/>
      <c r="Q22288" s="5"/>
      <c r="R22288" s="5"/>
      <c r="S22288" s="5"/>
      <c r="T22288" s="5"/>
      <c r="U22288" s="5"/>
      <c r="V22288" s="5"/>
      <c r="W22288" s="5"/>
      <c r="X22288" s="5"/>
      <c r="Y22288" s="5"/>
      <c r="Z22288" s="5"/>
      <c r="AA22288" s="5"/>
      <c r="AB22288" s="5"/>
      <c r="AC22288" s="5"/>
      <c r="AD22288" s="5"/>
      <c r="AE22288" s="5"/>
      <c r="AF22288" s="5"/>
      <c r="AG22288" s="5"/>
      <c r="AH22288" s="5"/>
      <c r="AI22288" s="5"/>
      <c r="AJ22288" s="5"/>
    </row>
    <row r="22289" spans="11:36">
      <c r="K22289" s="5"/>
      <c r="L22289" s="5"/>
      <c r="M22289" s="5"/>
      <c r="N22289" s="5"/>
      <c r="O22289" s="5"/>
      <c r="P22289" s="5"/>
      <c r="Q22289" s="5"/>
      <c r="R22289" s="5"/>
      <c r="S22289" s="5"/>
      <c r="T22289" s="5"/>
      <c r="U22289" s="5"/>
      <c r="V22289" s="5"/>
      <c r="W22289" s="5"/>
      <c r="X22289" s="5"/>
      <c r="Y22289" s="5"/>
      <c r="Z22289" s="5"/>
      <c r="AA22289" s="5"/>
      <c r="AB22289" s="5"/>
      <c r="AC22289" s="5"/>
      <c r="AD22289" s="5"/>
      <c r="AE22289" s="5"/>
      <c r="AF22289" s="5"/>
      <c r="AG22289" s="5"/>
      <c r="AH22289" s="5"/>
      <c r="AI22289" s="5"/>
      <c r="AJ22289" s="5"/>
    </row>
    <row r="22290" spans="11:36">
      <c r="K22290" s="5"/>
      <c r="L22290" s="5"/>
      <c r="M22290" s="5"/>
      <c r="N22290" s="5"/>
      <c r="O22290" s="5"/>
      <c r="P22290" s="5"/>
      <c r="Q22290" s="5"/>
      <c r="R22290" s="5"/>
      <c r="S22290" s="5"/>
      <c r="T22290" s="5"/>
      <c r="U22290" s="5"/>
      <c r="V22290" s="5"/>
      <c r="W22290" s="5"/>
      <c r="X22290" s="5"/>
      <c r="Y22290" s="5"/>
      <c r="Z22290" s="5"/>
      <c r="AA22290" s="5"/>
      <c r="AB22290" s="5"/>
      <c r="AC22290" s="5"/>
      <c r="AD22290" s="5"/>
      <c r="AE22290" s="5"/>
      <c r="AF22290" s="5"/>
      <c r="AG22290" s="5"/>
      <c r="AH22290" s="5"/>
      <c r="AI22290" s="5"/>
      <c r="AJ22290" s="5"/>
    </row>
    <row r="22291" spans="11:36">
      <c r="K22291" s="5"/>
      <c r="L22291" s="5"/>
      <c r="M22291" s="5"/>
      <c r="N22291" s="5"/>
      <c r="O22291" s="5"/>
      <c r="P22291" s="5"/>
      <c r="Q22291" s="5"/>
      <c r="R22291" s="5"/>
      <c r="S22291" s="5"/>
      <c r="T22291" s="5"/>
      <c r="U22291" s="5"/>
      <c r="V22291" s="5"/>
      <c r="W22291" s="5"/>
      <c r="X22291" s="5"/>
      <c r="Y22291" s="5"/>
      <c r="Z22291" s="5"/>
      <c r="AA22291" s="5"/>
      <c r="AB22291" s="5"/>
      <c r="AC22291" s="5"/>
      <c r="AD22291" s="5"/>
      <c r="AE22291" s="5"/>
      <c r="AF22291" s="5"/>
      <c r="AG22291" s="5"/>
      <c r="AH22291" s="5"/>
      <c r="AI22291" s="5"/>
      <c r="AJ22291" s="5"/>
    </row>
    <row r="22292" spans="11:36">
      <c r="K22292" s="5"/>
      <c r="L22292" s="5"/>
      <c r="M22292" s="5"/>
      <c r="N22292" s="5"/>
      <c r="O22292" s="5"/>
      <c r="P22292" s="5"/>
      <c r="Q22292" s="5"/>
      <c r="R22292" s="5"/>
      <c r="S22292" s="5"/>
      <c r="T22292" s="5"/>
      <c r="U22292" s="5"/>
      <c r="V22292" s="5"/>
      <c r="W22292" s="5"/>
      <c r="X22292" s="5"/>
      <c r="Y22292" s="5"/>
      <c r="Z22292" s="5"/>
      <c r="AA22292" s="5"/>
      <c r="AB22292" s="5"/>
      <c r="AC22292" s="5"/>
      <c r="AD22292" s="5"/>
      <c r="AE22292" s="5"/>
      <c r="AF22292" s="5"/>
      <c r="AG22292" s="5"/>
      <c r="AH22292" s="5"/>
      <c r="AI22292" s="5"/>
      <c r="AJ22292" s="5"/>
    </row>
    <row r="22293" spans="11:36">
      <c r="K22293" s="5"/>
      <c r="L22293" s="5"/>
      <c r="M22293" s="5"/>
      <c r="N22293" s="5"/>
      <c r="O22293" s="5"/>
      <c r="P22293" s="5"/>
      <c r="Q22293" s="5"/>
      <c r="R22293" s="5"/>
      <c r="S22293" s="5"/>
      <c r="T22293" s="5"/>
      <c r="U22293" s="5"/>
      <c r="V22293" s="5"/>
      <c r="W22293" s="5"/>
      <c r="X22293" s="5"/>
      <c r="Y22293" s="5"/>
      <c r="Z22293" s="5"/>
      <c r="AA22293" s="5"/>
      <c r="AB22293" s="5"/>
      <c r="AC22293" s="5"/>
      <c r="AD22293" s="5"/>
      <c r="AE22293" s="5"/>
      <c r="AF22293" s="5"/>
      <c r="AG22293" s="5"/>
      <c r="AH22293" s="5"/>
      <c r="AI22293" s="5"/>
      <c r="AJ22293" s="5"/>
    </row>
    <row r="22294" spans="11:36">
      <c r="K22294" s="5"/>
      <c r="L22294" s="5"/>
      <c r="M22294" s="5"/>
      <c r="N22294" s="5"/>
      <c r="O22294" s="5"/>
      <c r="P22294" s="5"/>
      <c r="Q22294" s="5"/>
      <c r="R22294" s="5"/>
      <c r="S22294" s="5"/>
      <c r="T22294" s="5"/>
      <c r="U22294" s="5"/>
      <c r="V22294" s="5"/>
      <c r="W22294" s="5"/>
      <c r="X22294" s="5"/>
      <c r="Y22294" s="5"/>
      <c r="Z22294" s="5"/>
      <c r="AA22294" s="5"/>
      <c r="AB22294" s="5"/>
      <c r="AC22294" s="5"/>
      <c r="AD22294" s="5"/>
      <c r="AE22294" s="5"/>
      <c r="AF22294" s="5"/>
      <c r="AG22294" s="5"/>
      <c r="AH22294" s="5"/>
      <c r="AI22294" s="5"/>
      <c r="AJ22294" s="5"/>
    </row>
    <row r="22295" spans="11:36">
      <c r="K22295" s="5"/>
      <c r="L22295" s="5"/>
      <c r="M22295" s="5"/>
      <c r="N22295" s="5"/>
      <c r="O22295" s="5"/>
      <c r="P22295" s="5"/>
      <c r="Q22295" s="5"/>
      <c r="R22295" s="5"/>
      <c r="S22295" s="5"/>
      <c r="T22295" s="5"/>
      <c r="U22295" s="5"/>
      <c r="V22295" s="5"/>
      <c r="W22295" s="5"/>
      <c r="X22295" s="5"/>
      <c r="Y22295" s="5"/>
      <c r="Z22295" s="5"/>
      <c r="AA22295" s="5"/>
      <c r="AB22295" s="5"/>
      <c r="AC22295" s="5"/>
      <c r="AD22295" s="5"/>
      <c r="AE22295" s="5"/>
      <c r="AF22295" s="5"/>
      <c r="AG22295" s="5"/>
      <c r="AH22295" s="5"/>
      <c r="AI22295" s="5"/>
      <c r="AJ22295" s="5"/>
    </row>
    <row r="22296" spans="11:36">
      <c r="K22296" s="5"/>
      <c r="L22296" s="5"/>
      <c r="M22296" s="5"/>
      <c r="N22296" s="5"/>
      <c r="O22296" s="5"/>
      <c r="P22296" s="5"/>
      <c r="Q22296" s="5"/>
      <c r="R22296" s="5"/>
      <c r="S22296" s="5"/>
      <c r="T22296" s="5"/>
      <c r="U22296" s="5"/>
      <c r="V22296" s="5"/>
      <c r="W22296" s="5"/>
      <c r="X22296" s="5"/>
      <c r="Y22296" s="5"/>
      <c r="Z22296" s="5"/>
      <c r="AA22296" s="5"/>
      <c r="AB22296" s="5"/>
      <c r="AC22296" s="5"/>
      <c r="AD22296" s="5"/>
      <c r="AE22296" s="5"/>
      <c r="AF22296" s="5"/>
      <c r="AG22296" s="5"/>
      <c r="AH22296" s="5"/>
      <c r="AI22296" s="5"/>
      <c r="AJ22296" s="5"/>
    </row>
    <row r="22297" spans="11:36">
      <c r="K22297" s="5"/>
      <c r="L22297" s="5"/>
      <c r="M22297" s="5"/>
      <c r="N22297" s="5"/>
      <c r="O22297" s="5"/>
      <c r="P22297" s="5"/>
      <c r="Q22297" s="5"/>
      <c r="R22297" s="5"/>
      <c r="S22297" s="5"/>
      <c r="T22297" s="5"/>
      <c r="U22297" s="5"/>
      <c r="V22297" s="5"/>
      <c r="W22297" s="5"/>
      <c r="X22297" s="5"/>
      <c r="Y22297" s="5"/>
      <c r="Z22297" s="5"/>
      <c r="AA22297" s="5"/>
      <c r="AB22297" s="5"/>
      <c r="AC22297" s="5"/>
      <c r="AD22297" s="5"/>
      <c r="AE22297" s="5"/>
      <c r="AF22297" s="5"/>
      <c r="AG22297" s="5"/>
      <c r="AH22297" s="5"/>
      <c r="AI22297" s="5"/>
      <c r="AJ22297" s="5"/>
    </row>
    <row r="22298" spans="11:36">
      <c r="K22298" s="5"/>
      <c r="L22298" s="5"/>
      <c r="M22298" s="5"/>
      <c r="N22298" s="5"/>
      <c r="O22298" s="5"/>
      <c r="P22298" s="5"/>
      <c r="Q22298" s="5"/>
      <c r="R22298" s="5"/>
      <c r="S22298" s="5"/>
      <c r="T22298" s="5"/>
      <c r="U22298" s="5"/>
      <c r="V22298" s="5"/>
      <c r="W22298" s="5"/>
      <c r="X22298" s="5"/>
      <c r="Y22298" s="5"/>
      <c r="Z22298" s="5"/>
      <c r="AA22298" s="5"/>
      <c r="AB22298" s="5"/>
      <c r="AC22298" s="5"/>
      <c r="AD22298" s="5"/>
      <c r="AE22298" s="5"/>
      <c r="AF22298" s="5"/>
      <c r="AG22298" s="5"/>
      <c r="AH22298" s="5"/>
      <c r="AI22298" s="5"/>
      <c r="AJ22298" s="5"/>
    </row>
    <row r="22299" spans="11:36">
      <c r="K22299" s="5"/>
      <c r="L22299" s="5"/>
      <c r="M22299" s="5"/>
      <c r="N22299" s="5"/>
      <c r="O22299" s="5"/>
      <c r="P22299" s="5"/>
      <c r="Q22299" s="5"/>
      <c r="R22299" s="5"/>
      <c r="S22299" s="5"/>
      <c r="T22299" s="5"/>
      <c r="U22299" s="5"/>
      <c r="V22299" s="5"/>
      <c r="W22299" s="5"/>
      <c r="X22299" s="5"/>
      <c r="Y22299" s="5"/>
      <c r="Z22299" s="5"/>
      <c r="AA22299" s="5"/>
      <c r="AB22299" s="5"/>
      <c r="AC22299" s="5"/>
      <c r="AD22299" s="5"/>
      <c r="AE22299" s="5"/>
      <c r="AF22299" s="5"/>
      <c r="AG22299" s="5"/>
      <c r="AH22299" s="5"/>
      <c r="AI22299" s="5"/>
      <c r="AJ22299" s="5"/>
    </row>
    <row r="22300" spans="11:36">
      <c r="K22300" s="5"/>
      <c r="L22300" s="5"/>
      <c r="M22300" s="5"/>
      <c r="N22300" s="5"/>
      <c r="O22300" s="5"/>
      <c r="P22300" s="5"/>
      <c r="Q22300" s="5"/>
      <c r="R22300" s="5"/>
      <c r="S22300" s="5"/>
      <c r="T22300" s="5"/>
      <c r="U22300" s="5"/>
      <c r="V22300" s="5"/>
      <c r="W22300" s="5"/>
      <c r="X22300" s="5"/>
      <c r="Y22300" s="5"/>
      <c r="Z22300" s="5"/>
      <c r="AA22300" s="5"/>
      <c r="AB22300" s="5"/>
      <c r="AC22300" s="5"/>
      <c r="AD22300" s="5"/>
      <c r="AE22300" s="5"/>
      <c r="AF22300" s="5"/>
      <c r="AG22300" s="5"/>
      <c r="AH22300" s="5"/>
      <c r="AI22300" s="5"/>
      <c r="AJ22300" s="5"/>
    </row>
    <row r="22301" spans="11:36">
      <c r="K22301" s="5"/>
      <c r="L22301" s="5"/>
      <c r="M22301" s="5"/>
      <c r="N22301" s="5"/>
      <c r="O22301" s="5"/>
      <c r="P22301" s="5"/>
      <c r="Q22301" s="5"/>
      <c r="R22301" s="5"/>
      <c r="S22301" s="5"/>
      <c r="T22301" s="5"/>
      <c r="U22301" s="5"/>
      <c r="V22301" s="5"/>
      <c r="W22301" s="5"/>
      <c r="X22301" s="5"/>
      <c r="Y22301" s="5"/>
      <c r="Z22301" s="5"/>
      <c r="AA22301" s="5"/>
      <c r="AB22301" s="5"/>
      <c r="AC22301" s="5"/>
      <c r="AD22301" s="5"/>
      <c r="AE22301" s="5"/>
      <c r="AF22301" s="5"/>
      <c r="AG22301" s="5"/>
      <c r="AH22301" s="5"/>
      <c r="AI22301" s="5"/>
      <c r="AJ22301" s="5"/>
    </row>
    <row r="22302" spans="11:36">
      <c r="K22302" s="5"/>
      <c r="L22302" s="5"/>
      <c r="M22302" s="5"/>
      <c r="N22302" s="5"/>
      <c r="O22302" s="5"/>
      <c r="P22302" s="5"/>
      <c r="Q22302" s="5"/>
      <c r="R22302" s="5"/>
      <c r="S22302" s="5"/>
      <c r="T22302" s="5"/>
      <c r="U22302" s="5"/>
      <c r="V22302" s="5"/>
      <c r="W22302" s="5"/>
      <c r="X22302" s="5"/>
      <c r="Y22302" s="5"/>
      <c r="Z22302" s="5"/>
      <c r="AA22302" s="5"/>
      <c r="AB22302" s="5"/>
      <c r="AC22302" s="5"/>
      <c r="AD22302" s="5"/>
      <c r="AE22302" s="5"/>
      <c r="AF22302" s="5"/>
      <c r="AG22302" s="5"/>
      <c r="AH22302" s="5"/>
      <c r="AI22302" s="5"/>
      <c r="AJ22302" s="5"/>
    </row>
    <row r="22303" spans="11:36">
      <c r="K22303" s="5"/>
      <c r="L22303" s="5"/>
      <c r="M22303" s="5"/>
      <c r="N22303" s="5"/>
      <c r="O22303" s="5"/>
      <c r="P22303" s="5"/>
      <c r="Q22303" s="5"/>
      <c r="R22303" s="5"/>
      <c r="S22303" s="5"/>
      <c r="T22303" s="5"/>
      <c r="U22303" s="5"/>
      <c r="V22303" s="5"/>
      <c r="W22303" s="5"/>
      <c r="X22303" s="5"/>
      <c r="Y22303" s="5"/>
      <c r="Z22303" s="5"/>
      <c r="AA22303" s="5"/>
      <c r="AB22303" s="5"/>
      <c r="AC22303" s="5"/>
      <c r="AD22303" s="5"/>
      <c r="AE22303" s="5"/>
      <c r="AF22303" s="5"/>
      <c r="AG22303" s="5"/>
      <c r="AH22303" s="5"/>
      <c r="AI22303" s="5"/>
      <c r="AJ22303" s="5"/>
    </row>
    <row r="22304" spans="11:36">
      <c r="K22304" s="5"/>
      <c r="L22304" s="5"/>
      <c r="M22304" s="5"/>
      <c r="N22304" s="5"/>
      <c r="O22304" s="5"/>
      <c r="P22304" s="5"/>
      <c r="Q22304" s="5"/>
      <c r="R22304" s="5"/>
      <c r="S22304" s="5"/>
      <c r="T22304" s="5"/>
      <c r="U22304" s="5"/>
      <c r="V22304" s="5"/>
      <c r="W22304" s="5"/>
      <c r="X22304" s="5"/>
      <c r="Y22304" s="5"/>
      <c r="Z22304" s="5"/>
      <c r="AA22304" s="5"/>
      <c r="AB22304" s="5"/>
      <c r="AC22304" s="5"/>
      <c r="AD22304" s="5"/>
      <c r="AE22304" s="5"/>
      <c r="AF22304" s="5"/>
      <c r="AG22304" s="5"/>
      <c r="AH22304" s="5"/>
      <c r="AI22304" s="5"/>
      <c r="AJ22304" s="5"/>
    </row>
    <row r="22305" spans="11:36">
      <c r="K22305" s="5"/>
      <c r="L22305" s="5"/>
      <c r="M22305" s="5"/>
      <c r="N22305" s="5"/>
      <c r="O22305" s="5"/>
      <c r="P22305" s="5"/>
      <c r="Q22305" s="5"/>
      <c r="R22305" s="5"/>
      <c r="S22305" s="5"/>
      <c r="T22305" s="5"/>
      <c r="U22305" s="5"/>
      <c r="V22305" s="5"/>
      <c r="W22305" s="5"/>
      <c r="X22305" s="5"/>
      <c r="Y22305" s="5"/>
      <c r="Z22305" s="5"/>
      <c r="AA22305" s="5"/>
      <c r="AB22305" s="5"/>
      <c r="AC22305" s="5"/>
      <c r="AD22305" s="5"/>
      <c r="AE22305" s="5"/>
      <c r="AF22305" s="5"/>
      <c r="AG22305" s="5"/>
      <c r="AH22305" s="5"/>
      <c r="AI22305" s="5"/>
      <c r="AJ22305" s="5"/>
    </row>
    <row r="22306" spans="11:36">
      <c r="K22306" s="5"/>
      <c r="L22306" s="5"/>
      <c r="M22306" s="5"/>
      <c r="N22306" s="5"/>
      <c r="O22306" s="5"/>
      <c r="P22306" s="5"/>
      <c r="Q22306" s="5"/>
      <c r="R22306" s="5"/>
      <c r="S22306" s="5"/>
      <c r="T22306" s="5"/>
      <c r="U22306" s="5"/>
      <c r="V22306" s="5"/>
      <c r="W22306" s="5"/>
      <c r="X22306" s="5"/>
      <c r="Y22306" s="5"/>
      <c r="Z22306" s="5"/>
      <c r="AA22306" s="5"/>
      <c r="AB22306" s="5"/>
      <c r="AC22306" s="5"/>
      <c r="AD22306" s="5"/>
      <c r="AE22306" s="5"/>
      <c r="AF22306" s="5"/>
      <c r="AG22306" s="5"/>
      <c r="AH22306" s="5"/>
      <c r="AI22306" s="5"/>
      <c r="AJ22306" s="5"/>
    </row>
    <row r="22307" spans="11:36">
      <c r="K22307" s="5"/>
      <c r="L22307" s="5"/>
      <c r="M22307" s="5"/>
      <c r="N22307" s="5"/>
      <c r="O22307" s="5"/>
      <c r="P22307" s="5"/>
      <c r="Q22307" s="5"/>
      <c r="R22307" s="5"/>
      <c r="S22307" s="5"/>
      <c r="T22307" s="5"/>
      <c r="U22307" s="5"/>
      <c r="V22307" s="5"/>
      <c r="W22307" s="5"/>
      <c r="X22307" s="5"/>
      <c r="Y22307" s="5"/>
      <c r="Z22307" s="5"/>
      <c r="AA22307" s="5"/>
      <c r="AB22307" s="5"/>
      <c r="AC22307" s="5"/>
      <c r="AD22307" s="5"/>
      <c r="AE22307" s="5"/>
      <c r="AF22307" s="5"/>
      <c r="AG22307" s="5"/>
      <c r="AH22307" s="5"/>
      <c r="AI22307" s="5"/>
      <c r="AJ22307" s="5"/>
    </row>
    <row r="22308" spans="11:36">
      <c r="K22308" s="5"/>
      <c r="L22308" s="5"/>
      <c r="M22308" s="5"/>
      <c r="N22308" s="5"/>
      <c r="O22308" s="5"/>
      <c r="P22308" s="5"/>
      <c r="Q22308" s="5"/>
      <c r="R22308" s="5"/>
      <c r="S22308" s="5"/>
      <c r="T22308" s="5"/>
      <c r="U22308" s="5"/>
      <c r="V22308" s="5"/>
      <c r="W22308" s="5"/>
      <c r="X22308" s="5"/>
      <c r="Y22308" s="5"/>
      <c r="Z22308" s="5"/>
      <c r="AA22308" s="5"/>
      <c r="AB22308" s="5"/>
      <c r="AC22308" s="5"/>
      <c r="AD22308" s="5"/>
      <c r="AE22308" s="5"/>
      <c r="AF22308" s="5"/>
      <c r="AG22308" s="5"/>
      <c r="AH22308" s="5"/>
      <c r="AI22308" s="5"/>
      <c r="AJ22308" s="5"/>
    </row>
    <row r="22309" spans="11:36">
      <c r="K22309" s="5"/>
      <c r="L22309" s="5"/>
      <c r="M22309" s="5"/>
      <c r="N22309" s="5"/>
      <c r="O22309" s="5"/>
      <c r="P22309" s="5"/>
      <c r="Q22309" s="5"/>
      <c r="R22309" s="5"/>
      <c r="S22309" s="5"/>
      <c r="T22309" s="5"/>
      <c r="U22309" s="5"/>
      <c r="V22309" s="5"/>
      <c r="W22309" s="5"/>
      <c r="X22309" s="5"/>
      <c r="Y22309" s="5"/>
      <c r="Z22309" s="5"/>
      <c r="AA22309" s="5"/>
      <c r="AB22309" s="5"/>
      <c r="AC22309" s="5"/>
      <c r="AD22309" s="5"/>
      <c r="AE22309" s="5"/>
      <c r="AF22309" s="5"/>
      <c r="AG22309" s="5"/>
      <c r="AH22309" s="5"/>
      <c r="AI22309" s="5"/>
      <c r="AJ22309" s="5"/>
    </row>
    <row r="22310" spans="11:36">
      <c r="K22310" s="5"/>
      <c r="L22310" s="5"/>
      <c r="M22310" s="5"/>
      <c r="N22310" s="5"/>
      <c r="O22310" s="5"/>
      <c r="P22310" s="5"/>
      <c r="Q22310" s="5"/>
      <c r="R22310" s="5"/>
      <c r="S22310" s="5"/>
      <c r="T22310" s="5"/>
      <c r="U22310" s="5"/>
      <c r="V22310" s="5"/>
      <c r="W22310" s="5"/>
      <c r="X22310" s="5"/>
      <c r="Y22310" s="5"/>
      <c r="Z22310" s="5"/>
      <c r="AA22310" s="5"/>
      <c r="AB22310" s="5"/>
      <c r="AC22310" s="5"/>
      <c r="AD22310" s="5"/>
      <c r="AE22310" s="5"/>
      <c r="AF22310" s="5"/>
      <c r="AG22310" s="5"/>
      <c r="AH22310" s="5"/>
      <c r="AI22310" s="5"/>
      <c r="AJ22310" s="5"/>
    </row>
    <row r="22311" spans="11:36">
      <c r="K22311" s="5"/>
      <c r="L22311" s="5"/>
      <c r="M22311" s="5"/>
      <c r="N22311" s="5"/>
      <c r="O22311" s="5"/>
      <c r="P22311" s="5"/>
      <c r="Q22311" s="5"/>
      <c r="R22311" s="5"/>
      <c r="S22311" s="5"/>
      <c r="T22311" s="5"/>
      <c r="U22311" s="5"/>
      <c r="V22311" s="5"/>
      <c r="W22311" s="5"/>
      <c r="X22311" s="5"/>
      <c r="Y22311" s="5"/>
      <c r="Z22311" s="5"/>
      <c r="AA22311" s="5"/>
      <c r="AB22311" s="5"/>
      <c r="AC22311" s="5"/>
      <c r="AD22311" s="5"/>
      <c r="AE22311" s="5"/>
      <c r="AF22311" s="5"/>
      <c r="AG22311" s="5"/>
      <c r="AH22311" s="5"/>
      <c r="AI22311" s="5"/>
      <c r="AJ22311" s="5"/>
    </row>
    <row r="22312" spans="11:36">
      <c r="K22312" s="5"/>
      <c r="L22312" s="5"/>
      <c r="M22312" s="5"/>
      <c r="N22312" s="5"/>
      <c r="O22312" s="5"/>
      <c r="P22312" s="5"/>
      <c r="Q22312" s="5"/>
      <c r="R22312" s="5"/>
      <c r="S22312" s="5"/>
      <c r="T22312" s="5"/>
      <c r="U22312" s="5"/>
      <c r="V22312" s="5"/>
      <c r="W22312" s="5"/>
      <c r="X22312" s="5"/>
      <c r="Y22312" s="5"/>
      <c r="Z22312" s="5"/>
      <c r="AA22312" s="5"/>
      <c r="AB22312" s="5"/>
      <c r="AC22312" s="5"/>
      <c r="AD22312" s="5"/>
      <c r="AE22312" s="5"/>
      <c r="AF22312" s="5"/>
      <c r="AG22312" s="5"/>
      <c r="AH22312" s="5"/>
      <c r="AI22312" s="5"/>
      <c r="AJ22312" s="5"/>
    </row>
    <row r="22313" spans="11:36">
      <c r="K22313" s="5"/>
      <c r="L22313" s="5"/>
      <c r="M22313" s="5"/>
      <c r="N22313" s="5"/>
      <c r="O22313" s="5"/>
      <c r="P22313" s="5"/>
      <c r="Q22313" s="5"/>
      <c r="R22313" s="5"/>
      <c r="S22313" s="5"/>
      <c r="T22313" s="5"/>
      <c r="U22313" s="5"/>
      <c r="V22313" s="5"/>
      <c r="W22313" s="5"/>
      <c r="X22313" s="5"/>
      <c r="Y22313" s="5"/>
      <c r="Z22313" s="5"/>
      <c r="AA22313" s="5"/>
      <c r="AB22313" s="5"/>
      <c r="AC22313" s="5"/>
      <c r="AD22313" s="5"/>
      <c r="AE22313" s="5"/>
      <c r="AF22313" s="5"/>
      <c r="AG22313" s="5"/>
      <c r="AH22313" s="5"/>
      <c r="AI22313" s="5"/>
      <c r="AJ22313" s="5"/>
    </row>
    <row r="22314" spans="11:36">
      <c r="K22314" s="5"/>
      <c r="L22314" s="5"/>
      <c r="M22314" s="5"/>
      <c r="N22314" s="5"/>
      <c r="O22314" s="5"/>
      <c r="P22314" s="5"/>
      <c r="Q22314" s="5"/>
      <c r="R22314" s="5"/>
      <c r="S22314" s="5"/>
      <c r="T22314" s="5"/>
      <c r="U22314" s="5"/>
      <c r="V22314" s="5"/>
      <c r="W22314" s="5"/>
      <c r="X22314" s="5"/>
      <c r="Y22314" s="5"/>
      <c r="Z22314" s="5"/>
      <c r="AA22314" s="5"/>
      <c r="AB22314" s="5"/>
      <c r="AC22314" s="5"/>
      <c r="AD22314" s="5"/>
      <c r="AE22314" s="5"/>
      <c r="AF22314" s="5"/>
      <c r="AG22314" s="5"/>
      <c r="AH22314" s="5"/>
      <c r="AI22314" s="5"/>
      <c r="AJ22314" s="5"/>
    </row>
    <row r="22315" spans="11:36">
      <c r="K22315" s="5"/>
      <c r="L22315" s="5"/>
      <c r="M22315" s="5"/>
      <c r="N22315" s="5"/>
      <c r="O22315" s="5"/>
      <c r="P22315" s="5"/>
      <c r="Q22315" s="5"/>
      <c r="R22315" s="5"/>
      <c r="S22315" s="5"/>
      <c r="T22315" s="5"/>
      <c r="U22315" s="5"/>
      <c r="V22315" s="5"/>
      <c r="W22315" s="5"/>
      <c r="X22315" s="5"/>
      <c r="Y22315" s="5"/>
      <c r="Z22315" s="5"/>
      <c r="AA22315" s="5"/>
      <c r="AB22315" s="5"/>
      <c r="AC22315" s="5"/>
      <c r="AD22315" s="5"/>
      <c r="AE22315" s="5"/>
      <c r="AF22315" s="5"/>
      <c r="AG22315" s="5"/>
      <c r="AH22315" s="5"/>
      <c r="AI22315" s="5"/>
      <c r="AJ22315" s="5"/>
    </row>
    <row r="22316" spans="11:36">
      <c r="K22316" s="5"/>
      <c r="L22316" s="5"/>
      <c r="M22316" s="5"/>
      <c r="N22316" s="5"/>
      <c r="O22316" s="5"/>
      <c r="P22316" s="5"/>
      <c r="Q22316" s="5"/>
      <c r="R22316" s="5"/>
      <c r="S22316" s="5"/>
      <c r="T22316" s="5"/>
      <c r="U22316" s="5"/>
      <c r="V22316" s="5"/>
      <c r="W22316" s="5"/>
      <c r="X22316" s="5"/>
      <c r="Y22316" s="5"/>
      <c r="Z22316" s="5"/>
      <c r="AA22316" s="5"/>
      <c r="AB22316" s="5"/>
      <c r="AC22316" s="5"/>
      <c r="AD22316" s="5"/>
      <c r="AE22316" s="5"/>
      <c r="AF22316" s="5"/>
      <c r="AG22316" s="5"/>
      <c r="AH22316" s="5"/>
      <c r="AI22316" s="5"/>
      <c r="AJ22316" s="5"/>
    </row>
    <row r="22317" spans="11:36">
      <c r="K22317" s="5"/>
      <c r="L22317" s="5"/>
      <c r="M22317" s="5"/>
      <c r="N22317" s="5"/>
      <c r="O22317" s="5"/>
      <c r="P22317" s="5"/>
      <c r="Q22317" s="5"/>
      <c r="R22317" s="5"/>
      <c r="S22317" s="5"/>
      <c r="T22317" s="5"/>
      <c r="U22317" s="5"/>
      <c r="V22317" s="5"/>
      <c r="W22317" s="5"/>
      <c r="X22317" s="5"/>
      <c r="Y22317" s="5"/>
      <c r="Z22317" s="5"/>
      <c r="AA22317" s="5"/>
      <c r="AB22317" s="5"/>
      <c r="AC22317" s="5"/>
      <c r="AD22317" s="5"/>
      <c r="AE22317" s="5"/>
      <c r="AF22317" s="5"/>
      <c r="AG22317" s="5"/>
      <c r="AH22317" s="5"/>
      <c r="AI22317" s="5"/>
      <c r="AJ22317" s="5"/>
    </row>
    <row r="22318" spans="11:36">
      <c r="K22318" s="5"/>
      <c r="L22318" s="5"/>
      <c r="M22318" s="5"/>
      <c r="N22318" s="5"/>
      <c r="O22318" s="5"/>
      <c r="P22318" s="5"/>
      <c r="Q22318" s="5"/>
      <c r="R22318" s="5"/>
      <c r="S22318" s="5"/>
      <c r="T22318" s="5"/>
      <c r="U22318" s="5"/>
      <c r="V22318" s="5"/>
      <c r="W22318" s="5"/>
      <c r="X22318" s="5"/>
      <c r="Y22318" s="5"/>
      <c r="Z22318" s="5"/>
      <c r="AA22318" s="5"/>
      <c r="AB22318" s="5"/>
      <c r="AC22318" s="5"/>
      <c r="AD22318" s="5"/>
      <c r="AE22318" s="5"/>
      <c r="AF22318" s="5"/>
      <c r="AG22318" s="5"/>
      <c r="AH22318" s="5"/>
      <c r="AI22318" s="5"/>
      <c r="AJ22318" s="5"/>
    </row>
    <row r="22319" spans="11:36">
      <c r="K22319" s="5"/>
      <c r="L22319" s="5"/>
      <c r="M22319" s="5"/>
      <c r="N22319" s="5"/>
      <c r="O22319" s="5"/>
      <c r="P22319" s="5"/>
      <c r="Q22319" s="5"/>
      <c r="R22319" s="5"/>
      <c r="S22319" s="5"/>
      <c r="T22319" s="5"/>
      <c r="U22319" s="5"/>
      <c r="V22319" s="5"/>
      <c r="W22319" s="5"/>
      <c r="X22319" s="5"/>
      <c r="Y22319" s="5"/>
      <c r="Z22319" s="5"/>
      <c r="AA22319" s="5"/>
      <c r="AB22319" s="5"/>
      <c r="AC22319" s="5"/>
      <c r="AD22319" s="5"/>
      <c r="AE22319" s="5"/>
      <c r="AF22319" s="5"/>
      <c r="AG22319" s="5"/>
      <c r="AH22319" s="5"/>
      <c r="AI22319" s="5"/>
      <c r="AJ22319" s="5"/>
    </row>
    <row r="22320" spans="11:36">
      <c r="K22320" s="5"/>
      <c r="L22320" s="5"/>
      <c r="M22320" s="5"/>
      <c r="N22320" s="5"/>
      <c r="O22320" s="5"/>
      <c r="P22320" s="5"/>
      <c r="Q22320" s="5"/>
      <c r="R22320" s="5"/>
      <c r="S22320" s="5"/>
      <c r="T22320" s="5"/>
      <c r="U22320" s="5"/>
      <c r="V22320" s="5"/>
      <c r="W22320" s="5"/>
      <c r="X22320" s="5"/>
      <c r="Y22320" s="5"/>
      <c r="Z22320" s="5"/>
      <c r="AA22320" s="5"/>
      <c r="AB22320" s="5"/>
      <c r="AC22320" s="5"/>
      <c r="AD22320" s="5"/>
      <c r="AE22320" s="5"/>
      <c r="AF22320" s="5"/>
      <c r="AG22320" s="5"/>
      <c r="AH22320" s="5"/>
      <c r="AI22320" s="5"/>
      <c r="AJ22320" s="5"/>
    </row>
    <row r="22321" spans="11:36">
      <c r="K22321" s="5"/>
      <c r="L22321" s="5"/>
      <c r="M22321" s="5"/>
      <c r="N22321" s="5"/>
      <c r="O22321" s="5"/>
      <c r="P22321" s="5"/>
      <c r="Q22321" s="5"/>
      <c r="R22321" s="5"/>
      <c r="S22321" s="5"/>
      <c r="T22321" s="5"/>
      <c r="U22321" s="5"/>
      <c r="V22321" s="5"/>
      <c r="W22321" s="5"/>
      <c r="X22321" s="5"/>
      <c r="Y22321" s="5"/>
      <c r="Z22321" s="5"/>
      <c r="AA22321" s="5"/>
      <c r="AB22321" s="5"/>
      <c r="AC22321" s="5"/>
      <c r="AD22321" s="5"/>
      <c r="AE22321" s="5"/>
      <c r="AF22321" s="5"/>
      <c r="AG22321" s="5"/>
      <c r="AH22321" s="5"/>
      <c r="AI22321" s="5"/>
      <c r="AJ22321" s="5"/>
    </row>
    <row r="22322" spans="11:36">
      <c r="K22322" s="5"/>
      <c r="L22322" s="5"/>
      <c r="M22322" s="5"/>
      <c r="N22322" s="5"/>
      <c r="O22322" s="5"/>
      <c r="P22322" s="5"/>
      <c r="Q22322" s="5"/>
      <c r="R22322" s="5"/>
      <c r="S22322" s="5"/>
      <c r="T22322" s="5"/>
      <c r="U22322" s="5"/>
      <c r="V22322" s="5"/>
      <c r="W22322" s="5"/>
      <c r="X22322" s="5"/>
      <c r="Y22322" s="5"/>
      <c r="Z22322" s="5"/>
      <c r="AA22322" s="5"/>
      <c r="AB22322" s="5"/>
      <c r="AC22322" s="5"/>
      <c r="AD22322" s="5"/>
      <c r="AE22322" s="5"/>
      <c r="AF22322" s="5"/>
      <c r="AG22322" s="5"/>
      <c r="AH22322" s="5"/>
      <c r="AI22322" s="5"/>
      <c r="AJ22322" s="5"/>
    </row>
    <row r="22323" spans="11:36">
      <c r="K22323" s="5"/>
      <c r="L22323" s="5"/>
      <c r="M22323" s="5"/>
      <c r="N22323" s="5"/>
      <c r="O22323" s="5"/>
      <c r="P22323" s="5"/>
      <c r="Q22323" s="5"/>
      <c r="R22323" s="5"/>
      <c r="S22323" s="5"/>
      <c r="T22323" s="5"/>
      <c r="U22323" s="5"/>
      <c r="V22323" s="5"/>
      <c r="W22323" s="5"/>
      <c r="X22323" s="5"/>
      <c r="Y22323" s="5"/>
      <c r="Z22323" s="5"/>
      <c r="AA22323" s="5"/>
      <c r="AB22323" s="5"/>
      <c r="AC22323" s="5"/>
      <c r="AD22323" s="5"/>
      <c r="AE22323" s="5"/>
      <c r="AF22323" s="5"/>
      <c r="AG22323" s="5"/>
      <c r="AH22323" s="5"/>
      <c r="AI22323" s="5"/>
      <c r="AJ22323" s="5"/>
    </row>
    <row r="22324" spans="11:36">
      <c r="K22324" s="5"/>
      <c r="L22324" s="5"/>
      <c r="M22324" s="5"/>
      <c r="N22324" s="5"/>
      <c r="O22324" s="5"/>
      <c r="P22324" s="5"/>
      <c r="Q22324" s="5"/>
      <c r="R22324" s="5"/>
      <c r="S22324" s="5"/>
      <c r="T22324" s="5"/>
      <c r="U22324" s="5"/>
      <c r="V22324" s="5"/>
      <c r="W22324" s="5"/>
      <c r="X22324" s="5"/>
      <c r="Y22324" s="5"/>
      <c r="Z22324" s="5"/>
      <c r="AA22324" s="5"/>
      <c r="AB22324" s="5"/>
      <c r="AC22324" s="5"/>
      <c r="AD22324" s="5"/>
      <c r="AE22324" s="5"/>
      <c r="AF22324" s="5"/>
      <c r="AG22324" s="5"/>
      <c r="AH22324" s="5"/>
      <c r="AI22324" s="5"/>
      <c r="AJ22324" s="5"/>
    </row>
    <row r="22325" spans="11:36">
      <c r="K22325" s="5"/>
      <c r="L22325" s="5"/>
      <c r="M22325" s="5"/>
      <c r="N22325" s="5"/>
      <c r="O22325" s="5"/>
      <c r="P22325" s="5"/>
      <c r="Q22325" s="5"/>
      <c r="R22325" s="5"/>
      <c r="S22325" s="5"/>
      <c r="T22325" s="5"/>
      <c r="U22325" s="5"/>
      <c r="V22325" s="5"/>
      <c r="W22325" s="5"/>
      <c r="X22325" s="5"/>
      <c r="Y22325" s="5"/>
      <c r="Z22325" s="5"/>
      <c r="AA22325" s="5"/>
      <c r="AB22325" s="5"/>
      <c r="AC22325" s="5"/>
      <c r="AD22325" s="5"/>
      <c r="AE22325" s="5"/>
      <c r="AF22325" s="5"/>
      <c r="AG22325" s="5"/>
      <c r="AH22325" s="5"/>
      <c r="AI22325" s="5"/>
      <c r="AJ22325" s="5"/>
    </row>
    <row r="22326" spans="11:36">
      <c r="K22326" s="5"/>
      <c r="L22326" s="5"/>
      <c r="M22326" s="5"/>
      <c r="N22326" s="5"/>
      <c r="O22326" s="5"/>
      <c r="P22326" s="5"/>
      <c r="Q22326" s="5"/>
      <c r="R22326" s="5"/>
      <c r="S22326" s="5"/>
      <c r="T22326" s="5"/>
      <c r="U22326" s="5"/>
      <c r="V22326" s="5"/>
      <c r="W22326" s="5"/>
      <c r="X22326" s="5"/>
      <c r="Y22326" s="5"/>
      <c r="Z22326" s="5"/>
      <c r="AA22326" s="5"/>
      <c r="AB22326" s="5"/>
      <c r="AC22326" s="5"/>
      <c r="AD22326" s="5"/>
      <c r="AE22326" s="5"/>
      <c r="AF22326" s="5"/>
      <c r="AG22326" s="5"/>
      <c r="AH22326" s="5"/>
      <c r="AI22326" s="5"/>
      <c r="AJ22326" s="5"/>
    </row>
    <row r="22327" spans="11:36">
      <c r="K22327" s="5"/>
      <c r="L22327" s="5"/>
      <c r="M22327" s="5"/>
      <c r="N22327" s="5"/>
      <c r="O22327" s="5"/>
      <c r="P22327" s="5"/>
      <c r="Q22327" s="5"/>
      <c r="R22327" s="5"/>
      <c r="S22327" s="5"/>
      <c r="T22327" s="5"/>
      <c r="U22327" s="5"/>
      <c r="V22327" s="5"/>
      <c r="W22327" s="5"/>
      <c r="X22327" s="5"/>
      <c r="Y22327" s="5"/>
      <c r="Z22327" s="5"/>
      <c r="AA22327" s="5"/>
      <c r="AB22327" s="5"/>
      <c r="AC22327" s="5"/>
      <c r="AD22327" s="5"/>
      <c r="AE22327" s="5"/>
      <c r="AF22327" s="5"/>
      <c r="AG22327" s="5"/>
      <c r="AH22327" s="5"/>
      <c r="AI22327" s="5"/>
      <c r="AJ22327" s="5"/>
    </row>
    <row r="22328" spans="11:36">
      <c r="K22328" s="5"/>
      <c r="L22328" s="5"/>
      <c r="M22328" s="5"/>
      <c r="N22328" s="5"/>
      <c r="O22328" s="5"/>
      <c r="P22328" s="5"/>
      <c r="Q22328" s="5"/>
      <c r="R22328" s="5"/>
      <c r="S22328" s="5"/>
      <c r="T22328" s="5"/>
      <c r="U22328" s="5"/>
      <c r="V22328" s="5"/>
      <c r="W22328" s="5"/>
      <c r="X22328" s="5"/>
      <c r="Y22328" s="5"/>
      <c r="Z22328" s="5"/>
      <c r="AA22328" s="5"/>
      <c r="AB22328" s="5"/>
      <c r="AC22328" s="5"/>
      <c r="AD22328" s="5"/>
      <c r="AE22328" s="5"/>
      <c r="AF22328" s="5"/>
      <c r="AG22328" s="5"/>
      <c r="AH22328" s="5"/>
      <c r="AI22328" s="5"/>
      <c r="AJ22328" s="5"/>
    </row>
    <row r="22329" spans="11:36">
      <c r="K22329" s="5"/>
      <c r="L22329" s="5"/>
      <c r="M22329" s="5"/>
      <c r="N22329" s="5"/>
      <c r="O22329" s="5"/>
      <c r="P22329" s="5"/>
      <c r="Q22329" s="5"/>
      <c r="R22329" s="5"/>
      <c r="S22329" s="5"/>
      <c r="T22329" s="5"/>
      <c r="U22329" s="5"/>
      <c r="V22329" s="5"/>
      <c r="W22329" s="5"/>
      <c r="X22329" s="5"/>
      <c r="Y22329" s="5"/>
      <c r="Z22329" s="5"/>
      <c r="AA22329" s="5"/>
      <c r="AB22329" s="5"/>
      <c r="AC22329" s="5"/>
      <c r="AD22329" s="5"/>
      <c r="AE22329" s="5"/>
      <c r="AF22329" s="5"/>
      <c r="AG22329" s="5"/>
      <c r="AH22329" s="5"/>
      <c r="AI22329" s="5"/>
      <c r="AJ22329" s="5"/>
    </row>
    <row r="22330" spans="11:36">
      <c r="K22330" s="5"/>
      <c r="L22330" s="5"/>
      <c r="M22330" s="5"/>
      <c r="N22330" s="5"/>
      <c r="O22330" s="5"/>
      <c r="P22330" s="5"/>
      <c r="Q22330" s="5"/>
      <c r="R22330" s="5"/>
      <c r="S22330" s="5"/>
      <c r="T22330" s="5"/>
      <c r="U22330" s="5"/>
      <c r="V22330" s="5"/>
      <c r="W22330" s="5"/>
      <c r="X22330" s="5"/>
      <c r="Y22330" s="5"/>
      <c r="Z22330" s="5"/>
      <c r="AA22330" s="5"/>
      <c r="AB22330" s="5"/>
      <c r="AC22330" s="5"/>
      <c r="AD22330" s="5"/>
      <c r="AE22330" s="5"/>
      <c r="AF22330" s="5"/>
      <c r="AG22330" s="5"/>
      <c r="AH22330" s="5"/>
      <c r="AI22330" s="5"/>
      <c r="AJ22330" s="5"/>
    </row>
    <row r="22331" spans="11:36">
      <c r="K22331" s="5"/>
      <c r="L22331" s="5"/>
      <c r="M22331" s="5"/>
      <c r="N22331" s="5"/>
      <c r="O22331" s="5"/>
      <c r="P22331" s="5"/>
      <c r="Q22331" s="5"/>
      <c r="R22331" s="5"/>
      <c r="S22331" s="5"/>
      <c r="T22331" s="5"/>
      <c r="U22331" s="5"/>
      <c r="V22331" s="5"/>
      <c r="W22331" s="5"/>
      <c r="X22331" s="5"/>
      <c r="Y22331" s="5"/>
      <c r="Z22331" s="5"/>
      <c r="AA22331" s="5"/>
      <c r="AB22331" s="5"/>
      <c r="AC22331" s="5"/>
      <c r="AD22331" s="5"/>
      <c r="AE22331" s="5"/>
      <c r="AF22331" s="5"/>
      <c r="AG22331" s="5"/>
      <c r="AH22331" s="5"/>
      <c r="AI22331" s="5"/>
      <c r="AJ22331" s="5"/>
    </row>
    <row r="22332" spans="11:36">
      <c r="K22332" s="5"/>
      <c r="L22332" s="5"/>
      <c r="M22332" s="5"/>
      <c r="N22332" s="5"/>
      <c r="O22332" s="5"/>
      <c r="P22332" s="5"/>
      <c r="Q22332" s="5"/>
      <c r="R22332" s="5"/>
      <c r="S22332" s="5"/>
      <c r="T22332" s="5"/>
      <c r="U22332" s="5"/>
      <c r="V22332" s="5"/>
      <c r="W22332" s="5"/>
      <c r="X22332" s="5"/>
      <c r="Y22332" s="5"/>
      <c r="Z22332" s="5"/>
      <c r="AA22332" s="5"/>
      <c r="AB22332" s="5"/>
      <c r="AC22332" s="5"/>
      <c r="AD22332" s="5"/>
      <c r="AE22332" s="5"/>
      <c r="AF22332" s="5"/>
      <c r="AG22332" s="5"/>
      <c r="AH22332" s="5"/>
      <c r="AI22332" s="5"/>
      <c r="AJ22332" s="5"/>
    </row>
    <row r="22333" spans="11:36">
      <c r="K22333" s="5"/>
      <c r="L22333" s="5"/>
      <c r="M22333" s="5"/>
      <c r="N22333" s="5"/>
      <c r="O22333" s="5"/>
      <c r="P22333" s="5"/>
      <c r="Q22333" s="5"/>
      <c r="R22333" s="5"/>
      <c r="S22333" s="5"/>
      <c r="T22333" s="5"/>
      <c r="U22333" s="5"/>
      <c r="V22333" s="5"/>
      <c r="W22333" s="5"/>
      <c r="X22333" s="5"/>
      <c r="Y22333" s="5"/>
      <c r="Z22333" s="5"/>
      <c r="AA22333" s="5"/>
      <c r="AB22333" s="5"/>
      <c r="AC22333" s="5"/>
      <c r="AD22333" s="5"/>
      <c r="AE22333" s="5"/>
      <c r="AF22333" s="5"/>
      <c r="AG22333" s="5"/>
      <c r="AH22333" s="5"/>
      <c r="AI22333" s="5"/>
      <c r="AJ22333" s="5"/>
    </row>
    <row r="22334" spans="11:36">
      <c r="K22334" s="5"/>
      <c r="L22334" s="5"/>
      <c r="M22334" s="5"/>
      <c r="N22334" s="5"/>
      <c r="O22334" s="5"/>
      <c r="P22334" s="5"/>
      <c r="Q22334" s="5"/>
      <c r="R22334" s="5"/>
      <c r="S22334" s="5"/>
      <c r="T22334" s="5"/>
      <c r="U22334" s="5"/>
      <c r="V22334" s="5"/>
      <c r="W22334" s="5"/>
      <c r="X22334" s="5"/>
      <c r="Y22334" s="5"/>
      <c r="Z22334" s="5"/>
      <c r="AA22334" s="5"/>
      <c r="AB22334" s="5"/>
      <c r="AC22334" s="5"/>
      <c r="AD22334" s="5"/>
      <c r="AE22334" s="5"/>
      <c r="AF22334" s="5"/>
      <c r="AG22334" s="5"/>
      <c r="AH22334" s="5"/>
      <c r="AI22334" s="5"/>
      <c r="AJ22334" s="5"/>
    </row>
    <row r="22335" spans="11:36">
      <c r="K22335" s="5"/>
      <c r="L22335" s="5"/>
      <c r="M22335" s="5"/>
      <c r="N22335" s="5"/>
      <c r="O22335" s="5"/>
      <c r="P22335" s="5"/>
      <c r="Q22335" s="5"/>
      <c r="R22335" s="5"/>
      <c r="S22335" s="5"/>
      <c r="T22335" s="5"/>
      <c r="U22335" s="5"/>
      <c r="V22335" s="5"/>
      <c r="W22335" s="5"/>
      <c r="X22335" s="5"/>
      <c r="Y22335" s="5"/>
      <c r="Z22335" s="5"/>
      <c r="AA22335" s="5"/>
      <c r="AB22335" s="5"/>
      <c r="AC22335" s="5"/>
      <c r="AD22335" s="5"/>
      <c r="AE22335" s="5"/>
      <c r="AF22335" s="5"/>
      <c r="AG22335" s="5"/>
      <c r="AH22335" s="5"/>
      <c r="AI22335" s="5"/>
      <c r="AJ22335" s="5"/>
    </row>
    <row r="22336" spans="11:36">
      <c r="K22336" s="5"/>
      <c r="L22336" s="5"/>
      <c r="M22336" s="5"/>
      <c r="N22336" s="5"/>
      <c r="O22336" s="5"/>
      <c r="P22336" s="5"/>
      <c r="Q22336" s="5"/>
      <c r="R22336" s="5"/>
      <c r="S22336" s="5"/>
      <c r="T22336" s="5"/>
      <c r="U22336" s="5"/>
      <c r="V22336" s="5"/>
      <c r="W22336" s="5"/>
      <c r="X22336" s="5"/>
      <c r="Y22336" s="5"/>
      <c r="Z22336" s="5"/>
      <c r="AA22336" s="5"/>
      <c r="AB22336" s="5"/>
      <c r="AC22336" s="5"/>
      <c r="AD22336" s="5"/>
      <c r="AE22336" s="5"/>
      <c r="AF22336" s="5"/>
      <c r="AG22336" s="5"/>
      <c r="AH22336" s="5"/>
      <c r="AI22336" s="5"/>
      <c r="AJ22336" s="5"/>
    </row>
    <row r="22337" spans="11:36">
      <c r="K22337" s="5"/>
      <c r="L22337" s="5"/>
      <c r="M22337" s="5"/>
      <c r="N22337" s="5"/>
      <c r="O22337" s="5"/>
      <c r="P22337" s="5"/>
      <c r="Q22337" s="5"/>
      <c r="R22337" s="5"/>
      <c r="S22337" s="5"/>
      <c r="T22337" s="5"/>
      <c r="U22337" s="5"/>
      <c r="V22337" s="5"/>
      <c r="W22337" s="5"/>
      <c r="X22337" s="5"/>
      <c r="Y22337" s="5"/>
      <c r="Z22337" s="5"/>
      <c r="AA22337" s="5"/>
      <c r="AB22337" s="5"/>
      <c r="AC22337" s="5"/>
      <c r="AD22337" s="5"/>
      <c r="AE22337" s="5"/>
      <c r="AF22337" s="5"/>
      <c r="AG22337" s="5"/>
      <c r="AH22337" s="5"/>
      <c r="AI22337" s="5"/>
      <c r="AJ22337" s="5"/>
    </row>
    <row r="22338" spans="11:36">
      <c r="K22338" s="5"/>
      <c r="L22338" s="5"/>
      <c r="M22338" s="5"/>
      <c r="N22338" s="5"/>
      <c r="O22338" s="5"/>
      <c r="P22338" s="5"/>
      <c r="Q22338" s="5"/>
      <c r="R22338" s="5"/>
      <c r="S22338" s="5"/>
      <c r="T22338" s="5"/>
      <c r="U22338" s="5"/>
      <c r="V22338" s="5"/>
      <c r="W22338" s="5"/>
      <c r="X22338" s="5"/>
      <c r="Y22338" s="5"/>
      <c r="Z22338" s="5"/>
      <c r="AA22338" s="5"/>
      <c r="AB22338" s="5"/>
      <c r="AC22338" s="5"/>
      <c r="AD22338" s="5"/>
      <c r="AE22338" s="5"/>
      <c r="AF22338" s="5"/>
      <c r="AG22338" s="5"/>
      <c r="AH22338" s="5"/>
      <c r="AI22338" s="5"/>
      <c r="AJ22338" s="5"/>
    </row>
    <row r="22339" spans="11:36">
      <c r="K22339" s="5"/>
      <c r="L22339" s="5"/>
      <c r="M22339" s="5"/>
      <c r="N22339" s="5"/>
      <c r="O22339" s="5"/>
      <c r="P22339" s="5"/>
      <c r="Q22339" s="5"/>
      <c r="R22339" s="5"/>
      <c r="S22339" s="5"/>
      <c r="T22339" s="5"/>
      <c r="U22339" s="5"/>
      <c r="V22339" s="5"/>
      <c r="W22339" s="5"/>
      <c r="X22339" s="5"/>
      <c r="Y22339" s="5"/>
      <c r="Z22339" s="5"/>
      <c r="AA22339" s="5"/>
      <c r="AB22339" s="5"/>
      <c r="AC22339" s="5"/>
      <c r="AD22339" s="5"/>
      <c r="AE22339" s="5"/>
      <c r="AF22339" s="5"/>
      <c r="AG22339" s="5"/>
      <c r="AH22339" s="5"/>
      <c r="AI22339" s="5"/>
      <c r="AJ22339" s="5"/>
    </row>
    <row r="22340" spans="11:36">
      <c r="K22340" s="5"/>
      <c r="L22340" s="5"/>
      <c r="M22340" s="5"/>
      <c r="N22340" s="5"/>
      <c r="O22340" s="5"/>
      <c r="P22340" s="5"/>
      <c r="Q22340" s="5"/>
      <c r="R22340" s="5"/>
      <c r="S22340" s="5"/>
      <c r="T22340" s="5"/>
      <c r="U22340" s="5"/>
      <c r="V22340" s="5"/>
      <c r="W22340" s="5"/>
      <c r="X22340" s="5"/>
      <c r="Y22340" s="5"/>
      <c r="Z22340" s="5"/>
      <c r="AA22340" s="5"/>
      <c r="AB22340" s="5"/>
      <c r="AC22340" s="5"/>
      <c r="AD22340" s="5"/>
      <c r="AE22340" s="5"/>
      <c r="AF22340" s="5"/>
      <c r="AG22340" s="5"/>
      <c r="AH22340" s="5"/>
      <c r="AI22340" s="5"/>
      <c r="AJ22340" s="5"/>
    </row>
    <row r="22341" spans="11:36">
      <c r="K22341" s="5"/>
      <c r="L22341" s="5"/>
      <c r="M22341" s="5"/>
      <c r="N22341" s="5"/>
      <c r="O22341" s="5"/>
      <c r="P22341" s="5"/>
      <c r="Q22341" s="5"/>
      <c r="R22341" s="5"/>
      <c r="S22341" s="5"/>
      <c r="T22341" s="5"/>
      <c r="U22341" s="5"/>
      <c r="V22341" s="5"/>
      <c r="W22341" s="5"/>
      <c r="X22341" s="5"/>
      <c r="Y22341" s="5"/>
      <c r="Z22341" s="5"/>
      <c r="AA22341" s="5"/>
      <c r="AB22341" s="5"/>
      <c r="AC22341" s="5"/>
      <c r="AD22341" s="5"/>
      <c r="AE22341" s="5"/>
      <c r="AF22341" s="5"/>
      <c r="AG22341" s="5"/>
      <c r="AH22341" s="5"/>
      <c r="AI22341" s="5"/>
      <c r="AJ22341" s="5"/>
    </row>
    <row r="22342" spans="11:36">
      <c r="K22342" s="5"/>
      <c r="L22342" s="5"/>
      <c r="M22342" s="5"/>
      <c r="N22342" s="5"/>
      <c r="O22342" s="5"/>
      <c r="P22342" s="5"/>
      <c r="Q22342" s="5"/>
      <c r="R22342" s="5"/>
      <c r="S22342" s="5"/>
      <c r="T22342" s="5"/>
      <c r="U22342" s="5"/>
      <c r="V22342" s="5"/>
      <c r="W22342" s="5"/>
      <c r="X22342" s="5"/>
      <c r="Y22342" s="5"/>
      <c r="Z22342" s="5"/>
      <c r="AA22342" s="5"/>
      <c r="AB22342" s="5"/>
      <c r="AC22342" s="5"/>
      <c r="AD22342" s="5"/>
      <c r="AE22342" s="5"/>
      <c r="AF22342" s="5"/>
      <c r="AG22342" s="5"/>
      <c r="AH22342" s="5"/>
      <c r="AI22342" s="5"/>
      <c r="AJ22342" s="5"/>
    </row>
    <row r="22343" spans="11:36">
      <c r="K22343" s="5"/>
      <c r="L22343" s="5"/>
      <c r="M22343" s="5"/>
      <c r="N22343" s="5"/>
      <c r="O22343" s="5"/>
      <c r="P22343" s="5"/>
      <c r="Q22343" s="5"/>
      <c r="R22343" s="5"/>
      <c r="S22343" s="5"/>
      <c r="T22343" s="5"/>
      <c r="U22343" s="5"/>
      <c r="V22343" s="5"/>
      <c r="W22343" s="5"/>
      <c r="X22343" s="5"/>
      <c r="Y22343" s="5"/>
      <c r="Z22343" s="5"/>
      <c r="AA22343" s="5"/>
      <c r="AB22343" s="5"/>
      <c r="AC22343" s="5"/>
      <c r="AD22343" s="5"/>
      <c r="AE22343" s="5"/>
      <c r="AF22343" s="5"/>
      <c r="AG22343" s="5"/>
      <c r="AH22343" s="5"/>
      <c r="AI22343" s="5"/>
      <c r="AJ22343" s="5"/>
    </row>
    <row r="22344" spans="11:36">
      <c r="K22344" s="5"/>
      <c r="L22344" s="5"/>
      <c r="M22344" s="5"/>
      <c r="N22344" s="5"/>
      <c r="O22344" s="5"/>
      <c r="P22344" s="5"/>
      <c r="Q22344" s="5"/>
      <c r="R22344" s="5"/>
      <c r="S22344" s="5"/>
      <c r="T22344" s="5"/>
      <c r="U22344" s="5"/>
      <c r="V22344" s="5"/>
      <c r="W22344" s="5"/>
      <c r="X22344" s="5"/>
      <c r="Y22344" s="5"/>
      <c r="Z22344" s="5"/>
      <c r="AA22344" s="5"/>
      <c r="AB22344" s="5"/>
      <c r="AC22344" s="5"/>
      <c r="AD22344" s="5"/>
      <c r="AE22344" s="5"/>
      <c r="AF22344" s="5"/>
      <c r="AG22344" s="5"/>
      <c r="AH22344" s="5"/>
      <c r="AI22344" s="5"/>
      <c r="AJ22344" s="5"/>
    </row>
    <row r="22345" spans="11:36">
      <c r="K22345" s="5"/>
      <c r="L22345" s="5"/>
      <c r="M22345" s="5"/>
      <c r="N22345" s="5"/>
      <c r="O22345" s="5"/>
      <c r="P22345" s="5"/>
      <c r="Q22345" s="5"/>
      <c r="R22345" s="5"/>
      <c r="S22345" s="5"/>
      <c r="T22345" s="5"/>
      <c r="U22345" s="5"/>
      <c r="V22345" s="5"/>
      <c r="W22345" s="5"/>
      <c r="X22345" s="5"/>
      <c r="Y22345" s="5"/>
      <c r="Z22345" s="5"/>
      <c r="AA22345" s="5"/>
      <c r="AB22345" s="5"/>
      <c r="AC22345" s="5"/>
      <c r="AD22345" s="5"/>
      <c r="AE22345" s="5"/>
      <c r="AF22345" s="5"/>
      <c r="AG22345" s="5"/>
      <c r="AH22345" s="5"/>
      <c r="AI22345" s="5"/>
      <c r="AJ22345" s="5"/>
    </row>
    <row r="22346" spans="11:36">
      <c r="K22346" s="5"/>
      <c r="L22346" s="5"/>
      <c r="M22346" s="5"/>
      <c r="N22346" s="5"/>
      <c r="O22346" s="5"/>
      <c r="P22346" s="5"/>
      <c r="Q22346" s="5"/>
      <c r="R22346" s="5"/>
      <c r="S22346" s="5"/>
      <c r="T22346" s="5"/>
      <c r="U22346" s="5"/>
      <c r="V22346" s="5"/>
      <c r="W22346" s="5"/>
      <c r="X22346" s="5"/>
      <c r="Y22346" s="5"/>
      <c r="Z22346" s="5"/>
      <c r="AA22346" s="5"/>
      <c r="AB22346" s="5"/>
      <c r="AC22346" s="5"/>
      <c r="AD22346" s="5"/>
      <c r="AE22346" s="5"/>
      <c r="AF22346" s="5"/>
      <c r="AG22346" s="5"/>
      <c r="AH22346" s="5"/>
      <c r="AI22346" s="5"/>
      <c r="AJ22346" s="5"/>
    </row>
    <row r="22347" spans="11:36">
      <c r="K22347" s="5"/>
      <c r="L22347" s="5"/>
      <c r="M22347" s="5"/>
      <c r="N22347" s="5"/>
      <c r="O22347" s="5"/>
      <c r="P22347" s="5"/>
      <c r="Q22347" s="5"/>
      <c r="R22347" s="5"/>
      <c r="S22347" s="5"/>
      <c r="T22347" s="5"/>
      <c r="U22347" s="5"/>
      <c r="V22347" s="5"/>
      <c r="W22347" s="5"/>
      <c r="X22347" s="5"/>
      <c r="Y22347" s="5"/>
      <c r="Z22347" s="5"/>
      <c r="AA22347" s="5"/>
      <c r="AB22347" s="5"/>
      <c r="AC22347" s="5"/>
      <c r="AD22347" s="5"/>
      <c r="AE22347" s="5"/>
      <c r="AF22347" s="5"/>
      <c r="AG22347" s="5"/>
      <c r="AH22347" s="5"/>
      <c r="AI22347" s="5"/>
      <c r="AJ22347" s="5"/>
    </row>
    <row r="22348" spans="11:36">
      <c r="K22348" s="5"/>
      <c r="L22348" s="5"/>
      <c r="M22348" s="5"/>
      <c r="N22348" s="5"/>
      <c r="O22348" s="5"/>
      <c r="P22348" s="5"/>
      <c r="Q22348" s="5"/>
      <c r="R22348" s="5"/>
      <c r="S22348" s="5"/>
      <c r="T22348" s="5"/>
      <c r="U22348" s="5"/>
      <c r="V22348" s="5"/>
      <c r="W22348" s="5"/>
      <c r="X22348" s="5"/>
      <c r="Y22348" s="5"/>
      <c r="Z22348" s="5"/>
      <c r="AA22348" s="5"/>
      <c r="AB22348" s="5"/>
      <c r="AC22348" s="5"/>
      <c r="AD22348" s="5"/>
      <c r="AE22348" s="5"/>
      <c r="AF22348" s="5"/>
      <c r="AG22348" s="5"/>
      <c r="AH22348" s="5"/>
      <c r="AI22348" s="5"/>
      <c r="AJ22348" s="5"/>
    </row>
    <row r="22349" spans="11:36">
      <c r="K22349" s="5"/>
      <c r="L22349" s="5"/>
      <c r="M22349" s="5"/>
      <c r="N22349" s="5"/>
      <c r="O22349" s="5"/>
      <c r="P22349" s="5"/>
      <c r="Q22349" s="5"/>
      <c r="R22349" s="5"/>
      <c r="S22349" s="5"/>
      <c r="T22349" s="5"/>
      <c r="U22349" s="5"/>
      <c r="V22349" s="5"/>
      <c r="W22349" s="5"/>
      <c r="X22349" s="5"/>
      <c r="Y22349" s="5"/>
      <c r="Z22349" s="5"/>
      <c r="AA22349" s="5"/>
      <c r="AB22349" s="5"/>
      <c r="AC22349" s="5"/>
      <c r="AD22349" s="5"/>
      <c r="AE22349" s="5"/>
      <c r="AF22349" s="5"/>
      <c r="AG22349" s="5"/>
      <c r="AH22349" s="5"/>
      <c r="AI22349" s="5"/>
      <c r="AJ22349" s="5"/>
    </row>
    <row r="22350" spans="11:36">
      <c r="K22350" s="5"/>
      <c r="L22350" s="5"/>
      <c r="M22350" s="5"/>
      <c r="N22350" s="5"/>
      <c r="O22350" s="5"/>
      <c r="P22350" s="5"/>
      <c r="Q22350" s="5"/>
      <c r="R22350" s="5"/>
      <c r="S22350" s="5"/>
      <c r="T22350" s="5"/>
      <c r="U22350" s="5"/>
      <c r="V22350" s="5"/>
      <c r="W22350" s="5"/>
      <c r="X22350" s="5"/>
      <c r="Y22350" s="5"/>
      <c r="Z22350" s="5"/>
      <c r="AA22350" s="5"/>
      <c r="AB22350" s="5"/>
      <c r="AC22350" s="5"/>
      <c r="AD22350" s="5"/>
      <c r="AE22350" s="5"/>
      <c r="AF22350" s="5"/>
      <c r="AG22350" s="5"/>
      <c r="AH22350" s="5"/>
      <c r="AI22350" s="5"/>
      <c r="AJ22350" s="5"/>
    </row>
    <row r="22351" spans="11:36">
      <c r="K22351" s="5"/>
      <c r="L22351" s="5"/>
      <c r="M22351" s="5"/>
      <c r="N22351" s="5"/>
      <c r="O22351" s="5"/>
      <c r="P22351" s="5"/>
      <c r="Q22351" s="5"/>
      <c r="R22351" s="5"/>
      <c r="S22351" s="5"/>
      <c r="T22351" s="5"/>
      <c r="U22351" s="5"/>
      <c r="V22351" s="5"/>
      <c r="W22351" s="5"/>
      <c r="X22351" s="5"/>
      <c r="Y22351" s="5"/>
      <c r="Z22351" s="5"/>
      <c r="AA22351" s="5"/>
      <c r="AB22351" s="5"/>
      <c r="AC22351" s="5"/>
      <c r="AD22351" s="5"/>
      <c r="AE22351" s="5"/>
      <c r="AF22351" s="5"/>
      <c r="AG22351" s="5"/>
      <c r="AH22351" s="5"/>
      <c r="AI22351" s="5"/>
      <c r="AJ22351" s="5"/>
    </row>
    <row r="22352" spans="11:36">
      <c r="K22352" s="5"/>
      <c r="L22352" s="5"/>
      <c r="M22352" s="5"/>
      <c r="N22352" s="5"/>
      <c r="O22352" s="5"/>
      <c r="P22352" s="5"/>
      <c r="Q22352" s="5"/>
      <c r="R22352" s="5"/>
      <c r="S22352" s="5"/>
      <c r="T22352" s="5"/>
      <c r="U22352" s="5"/>
      <c r="V22352" s="5"/>
      <c r="W22352" s="5"/>
      <c r="X22352" s="5"/>
      <c r="Y22352" s="5"/>
      <c r="Z22352" s="5"/>
      <c r="AA22352" s="5"/>
      <c r="AB22352" s="5"/>
      <c r="AC22352" s="5"/>
      <c r="AD22352" s="5"/>
      <c r="AE22352" s="5"/>
      <c r="AF22352" s="5"/>
      <c r="AG22352" s="5"/>
      <c r="AH22352" s="5"/>
      <c r="AI22352" s="5"/>
      <c r="AJ22352" s="5"/>
    </row>
    <row r="22353" spans="11:36">
      <c r="K22353" s="5"/>
      <c r="L22353" s="5"/>
      <c r="M22353" s="5"/>
      <c r="N22353" s="5"/>
      <c r="O22353" s="5"/>
      <c r="P22353" s="5"/>
      <c r="Q22353" s="5"/>
      <c r="R22353" s="5"/>
      <c r="S22353" s="5"/>
      <c r="T22353" s="5"/>
      <c r="U22353" s="5"/>
      <c r="V22353" s="5"/>
      <c r="W22353" s="5"/>
      <c r="X22353" s="5"/>
      <c r="Y22353" s="5"/>
      <c r="Z22353" s="5"/>
      <c r="AA22353" s="5"/>
      <c r="AB22353" s="5"/>
      <c r="AC22353" s="5"/>
      <c r="AD22353" s="5"/>
      <c r="AE22353" s="5"/>
      <c r="AF22353" s="5"/>
      <c r="AG22353" s="5"/>
      <c r="AH22353" s="5"/>
      <c r="AI22353" s="5"/>
      <c r="AJ22353" s="5"/>
    </row>
    <row r="22354" spans="11:36">
      <c r="K22354" s="5"/>
      <c r="L22354" s="5"/>
      <c r="M22354" s="5"/>
      <c r="N22354" s="5"/>
      <c r="O22354" s="5"/>
      <c r="P22354" s="5"/>
      <c r="Q22354" s="5"/>
      <c r="R22354" s="5"/>
      <c r="S22354" s="5"/>
      <c r="T22354" s="5"/>
      <c r="U22354" s="5"/>
      <c r="V22354" s="5"/>
      <c r="W22354" s="5"/>
      <c r="X22354" s="5"/>
      <c r="Y22354" s="5"/>
      <c r="Z22354" s="5"/>
      <c r="AA22354" s="5"/>
      <c r="AB22354" s="5"/>
      <c r="AC22354" s="5"/>
      <c r="AD22354" s="5"/>
      <c r="AE22354" s="5"/>
      <c r="AF22354" s="5"/>
      <c r="AG22354" s="5"/>
      <c r="AH22354" s="5"/>
      <c r="AI22354" s="5"/>
      <c r="AJ22354" s="5"/>
    </row>
    <row r="22355" spans="11:36">
      <c r="K22355" s="5"/>
      <c r="L22355" s="5"/>
      <c r="M22355" s="5"/>
      <c r="N22355" s="5"/>
      <c r="O22355" s="5"/>
      <c r="P22355" s="5"/>
      <c r="Q22355" s="5"/>
      <c r="R22355" s="5"/>
      <c r="S22355" s="5"/>
      <c r="T22355" s="5"/>
      <c r="U22355" s="5"/>
      <c r="V22355" s="5"/>
      <c r="W22355" s="5"/>
      <c r="X22355" s="5"/>
      <c r="Y22355" s="5"/>
      <c r="Z22355" s="5"/>
      <c r="AA22355" s="5"/>
      <c r="AB22355" s="5"/>
      <c r="AC22355" s="5"/>
      <c r="AD22355" s="5"/>
      <c r="AE22355" s="5"/>
      <c r="AF22355" s="5"/>
      <c r="AG22355" s="5"/>
      <c r="AH22355" s="5"/>
      <c r="AI22355" s="5"/>
      <c r="AJ22355" s="5"/>
    </row>
    <row r="22356" spans="11:36">
      <c r="K22356" s="5"/>
      <c r="L22356" s="5"/>
      <c r="M22356" s="5"/>
      <c r="N22356" s="5"/>
      <c r="O22356" s="5"/>
      <c r="P22356" s="5"/>
      <c r="Q22356" s="5"/>
      <c r="R22356" s="5"/>
      <c r="S22356" s="5"/>
      <c r="T22356" s="5"/>
      <c r="U22356" s="5"/>
      <c r="V22356" s="5"/>
      <c r="W22356" s="5"/>
      <c r="X22356" s="5"/>
      <c r="Y22356" s="5"/>
      <c r="Z22356" s="5"/>
      <c r="AA22356" s="5"/>
      <c r="AB22356" s="5"/>
      <c r="AC22356" s="5"/>
      <c r="AD22356" s="5"/>
      <c r="AE22356" s="5"/>
      <c r="AF22356" s="5"/>
      <c r="AG22356" s="5"/>
      <c r="AH22356" s="5"/>
      <c r="AI22356" s="5"/>
      <c r="AJ22356" s="5"/>
    </row>
    <row r="22357" spans="11:36">
      <c r="K22357" s="5"/>
      <c r="L22357" s="5"/>
      <c r="M22357" s="5"/>
      <c r="N22357" s="5"/>
      <c r="O22357" s="5"/>
      <c r="P22357" s="5"/>
      <c r="Q22357" s="5"/>
      <c r="R22357" s="5"/>
      <c r="S22357" s="5"/>
      <c r="T22357" s="5"/>
      <c r="U22357" s="5"/>
      <c r="V22357" s="5"/>
      <c r="W22357" s="5"/>
      <c r="X22357" s="5"/>
      <c r="Y22357" s="5"/>
      <c r="Z22357" s="5"/>
      <c r="AA22357" s="5"/>
      <c r="AB22357" s="5"/>
      <c r="AC22357" s="5"/>
      <c r="AD22357" s="5"/>
      <c r="AE22357" s="5"/>
      <c r="AF22357" s="5"/>
      <c r="AG22357" s="5"/>
      <c r="AH22357" s="5"/>
      <c r="AI22357" s="5"/>
      <c r="AJ22357" s="5"/>
    </row>
    <row r="22358" spans="11:36">
      <c r="K22358" s="5"/>
      <c r="L22358" s="5"/>
      <c r="M22358" s="5"/>
      <c r="N22358" s="5"/>
      <c r="O22358" s="5"/>
      <c r="P22358" s="5"/>
      <c r="Q22358" s="5"/>
      <c r="R22358" s="5"/>
      <c r="S22358" s="5"/>
      <c r="T22358" s="5"/>
      <c r="U22358" s="5"/>
      <c r="V22358" s="5"/>
      <c r="W22358" s="5"/>
      <c r="X22358" s="5"/>
      <c r="Y22358" s="5"/>
      <c r="Z22358" s="5"/>
      <c r="AA22358" s="5"/>
      <c r="AB22358" s="5"/>
      <c r="AC22358" s="5"/>
      <c r="AD22358" s="5"/>
      <c r="AE22358" s="5"/>
      <c r="AF22358" s="5"/>
      <c r="AG22358" s="5"/>
      <c r="AH22358" s="5"/>
      <c r="AI22358" s="5"/>
      <c r="AJ22358" s="5"/>
    </row>
    <row r="22359" spans="11:36">
      <c r="K22359" s="5"/>
      <c r="L22359" s="5"/>
      <c r="M22359" s="5"/>
      <c r="N22359" s="5"/>
      <c r="O22359" s="5"/>
      <c r="P22359" s="5"/>
      <c r="Q22359" s="5"/>
      <c r="R22359" s="5"/>
      <c r="S22359" s="5"/>
      <c r="T22359" s="5"/>
      <c r="U22359" s="5"/>
      <c r="V22359" s="5"/>
      <c r="W22359" s="5"/>
      <c r="X22359" s="5"/>
      <c r="Y22359" s="5"/>
      <c r="Z22359" s="5"/>
      <c r="AA22359" s="5"/>
      <c r="AB22359" s="5"/>
      <c r="AC22359" s="5"/>
      <c r="AD22359" s="5"/>
      <c r="AE22359" s="5"/>
      <c r="AF22359" s="5"/>
      <c r="AG22359" s="5"/>
      <c r="AH22359" s="5"/>
      <c r="AI22359" s="5"/>
      <c r="AJ22359" s="5"/>
    </row>
    <row r="22360" spans="11:36">
      <c r="K22360" s="5"/>
      <c r="L22360" s="5"/>
      <c r="M22360" s="5"/>
      <c r="N22360" s="5"/>
      <c r="O22360" s="5"/>
      <c r="P22360" s="5"/>
      <c r="Q22360" s="5"/>
      <c r="R22360" s="5"/>
      <c r="S22360" s="5"/>
      <c r="T22360" s="5"/>
      <c r="U22360" s="5"/>
      <c r="V22360" s="5"/>
      <c r="W22360" s="5"/>
      <c r="X22360" s="5"/>
      <c r="Y22360" s="5"/>
      <c r="Z22360" s="5"/>
      <c r="AA22360" s="5"/>
      <c r="AB22360" s="5"/>
      <c r="AC22360" s="5"/>
      <c r="AD22360" s="5"/>
      <c r="AE22360" s="5"/>
      <c r="AF22360" s="5"/>
      <c r="AG22360" s="5"/>
      <c r="AH22360" s="5"/>
      <c r="AI22360" s="5"/>
      <c r="AJ22360" s="5"/>
    </row>
    <row r="22361" spans="11:36">
      <c r="K22361" s="5"/>
      <c r="L22361" s="5"/>
      <c r="M22361" s="5"/>
      <c r="N22361" s="5"/>
      <c r="O22361" s="5"/>
      <c r="P22361" s="5"/>
      <c r="Q22361" s="5"/>
      <c r="R22361" s="5"/>
      <c r="S22361" s="5"/>
      <c r="T22361" s="5"/>
      <c r="U22361" s="5"/>
      <c r="V22361" s="5"/>
      <c r="W22361" s="5"/>
      <c r="X22361" s="5"/>
      <c r="Y22361" s="5"/>
      <c r="Z22361" s="5"/>
      <c r="AA22361" s="5"/>
      <c r="AB22361" s="5"/>
      <c r="AC22361" s="5"/>
      <c r="AD22361" s="5"/>
      <c r="AE22361" s="5"/>
      <c r="AF22361" s="5"/>
      <c r="AG22361" s="5"/>
      <c r="AH22361" s="5"/>
      <c r="AI22361" s="5"/>
      <c r="AJ22361" s="5"/>
    </row>
    <row r="22362" spans="11:36">
      <c r="K22362" s="5"/>
      <c r="L22362" s="5"/>
      <c r="M22362" s="5"/>
      <c r="N22362" s="5"/>
      <c r="O22362" s="5"/>
      <c r="P22362" s="5"/>
      <c r="Q22362" s="5"/>
      <c r="R22362" s="5"/>
      <c r="S22362" s="5"/>
      <c r="T22362" s="5"/>
      <c r="U22362" s="5"/>
      <c r="V22362" s="5"/>
      <c r="W22362" s="5"/>
      <c r="X22362" s="5"/>
      <c r="Y22362" s="5"/>
      <c r="Z22362" s="5"/>
      <c r="AA22362" s="5"/>
      <c r="AB22362" s="5"/>
      <c r="AC22362" s="5"/>
      <c r="AD22362" s="5"/>
      <c r="AE22362" s="5"/>
      <c r="AF22362" s="5"/>
      <c r="AG22362" s="5"/>
      <c r="AH22362" s="5"/>
      <c r="AI22362" s="5"/>
      <c r="AJ22362" s="5"/>
    </row>
    <row r="22363" spans="11:36">
      <c r="K22363" s="5"/>
      <c r="L22363" s="5"/>
      <c r="M22363" s="5"/>
      <c r="N22363" s="5"/>
      <c r="O22363" s="5"/>
      <c r="P22363" s="5"/>
      <c r="Q22363" s="5"/>
      <c r="R22363" s="5"/>
      <c r="S22363" s="5"/>
      <c r="T22363" s="5"/>
      <c r="U22363" s="5"/>
      <c r="V22363" s="5"/>
      <c r="W22363" s="5"/>
      <c r="X22363" s="5"/>
      <c r="Y22363" s="5"/>
      <c r="Z22363" s="5"/>
      <c r="AA22363" s="5"/>
      <c r="AB22363" s="5"/>
      <c r="AC22363" s="5"/>
      <c r="AD22363" s="5"/>
      <c r="AE22363" s="5"/>
      <c r="AF22363" s="5"/>
      <c r="AG22363" s="5"/>
      <c r="AH22363" s="5"/>
      <c r="AI22363" s="5"/>
      <c r="AJ22363" s="5"/>
    </row>
    <row r="22364" spans="11:36">
      <c r="K22364" s="5"/>
      <c r="L22364" s="5"/>
      <c r="M22364" s="5"/>
      <c r="N22364" s="5"/>
      <c r="O22364" s="5"/>
      <c r="P22364" s="5"/>
      <c r="Q22364" s="5"/>
      <c r="R22364" s="5"/>
      <c r="S22364" s="5"/>
      <c r="T22364" s="5"/>
      <c r="U22364" s="5"/>
      <c r="V22364" s="5"/>
      <c r="W22364" s="5"/>
      <c r="X22364" s="5"/>
      <c r="Y22364" s="5"/>
      <c r="Z22364" s="5"/>
      <c r="AA22364" s="5"/>
      <c r="AB22364" s="5"/>
      <c r="AC22364" s="5"/>
      <c r="AD22364" s="5"/>
      <c r="AE22364" s="5"/>
      <c r="AF22364" s="5"/>
      <c r="AG22364" s="5"/>
      <c r="AH22364" s="5"/>
      <c r="AI22364" s="5"/>
      <c r="AJ22364" s="5"/>
    </row>
    <row r="22365" spans="11:36">
      <c r="K22365" s="5"/>
      <c r="L22365" s="5"/>
      <c r="M22365" s="5"/>
      <c r="N22365" s="5"/>
      <c r="O22365" s="5"/>
      <c r="P22365" s="5"/>
      <c r="Q22365" s="5"/>
      <c r="R22365" s="5"/>
      <c r="S22365" s="5"/>
      <c r="T22365" s="5"/>
      <c r="U22365" s="5"/>
      <c r="V22365" s="5"/>
      <c r="W22365" s="5"/>
      <c r="X22365" s="5"/>
      <c r="Y22365" s="5"/>
      <c r="Z22365" s="5"/>
      <c r="AA22365" s="5"/>
      <c r="AB22365" s="5"/>
      <c r="AC22365" s="5"/>
      <c r="AD22365" s="5"/>
      <c r="AE22365" s="5"/>
      <c r="AF22365" s="5"/>
      <c r="AG22365" s="5"/>
      <c r="AH22365" s="5"/>
      <c r="AI22365" s="5"/>
      <c r="AJ22365" s="5"/>
    </row>
    <row r="22366" spans="11:36">
      <c r="K22366" s="5"/>
      <c r="L22366" s="5"/>
      <c r="M22366" s="5"/>
      <c r="N22366" s="5"/>
      <c r="O22366" s="5"/>
      <c r="P22366" s="5"/>
      <c r="Q22366" s="5"/>
      <c r="R22366" s="5"/>
      <c r="S22366" s="5"/>
      <c r="T22366" s="5"/>
      <c r="U22366" s="5"/>
      <c r="V22366" s="5"/>
      <c r="W22366" s="5"/>
      <c r="X22366" s="5"/>
      <c r="Y22366" s="5"/>
      <c r="Z22366" s="5"/>
      <c r="AA22366" s="5"/>
      <c r="AB22366" s="5"/>
      <c r="AC22366" s="5"/>
      <c r="AD22366" s="5"/>
      <c r="AE22366" s="5"/>
      <c r="AF22366" s="5"/>
      <c r="AG22366" s="5"/>
      <c r="AH22366" s="5"/>
      <c r="AI22366" s="5"/>
      <c r="AJ22366" s="5"/>
    </row>
    <row r="22367" spans="11:36">
      <c r="K22367" s="5"/>
      <c r="L22367" s="5"/>
      <c r="M22367" s="5"/>
      <c r="N22367" s="5"/>
      <c r="O22367" s="5"/>
      <c r="P22367" s="5"/>
      <c r="Q22367" s="5"/>
      <c r="R22367" s="5"/>
      <c r="S22367" s="5"/>
      <c r="T22367" s="5"/>
      <c r="U22367" s="5"/>
      <c r="V22367" s="5"/>
      <c r="W22367" s="5"/>
      <c r="X22367" s="5"/>
      <c r="Y22367" s="5"/>
      <c r="Z22367" s="5"/>
      <c r="AA22367" s="5"/>
      <c r="AB22367" s="5"/>
      <c r="AC22367" s="5"/>
      <c r="AD22367" s="5"/>
      <c r="AE22367" s="5"/>
      <c r="AF22367" s="5"/>
      <c r="AG22367" s="5"/>
      <c r="AH22367" s="5"/>
      <c r="AI22367" s="5"/>
      <c r="AJ22367" s="5"/>
    </row>
    <row r="22368" spans="11:36">
      <c r="K22368" s="5"/>
      <c r="L22368" s="5"/>
      <c r="M22368" s="5"/>
      <c r="N22368" s="5"/>
      <c r="O22368" s="5"/>
      <c r="P22368" s="5"/>
      <c r="Q22368" s="5"/>
      <c r="R22368" s="5"/>
      <c r="S22368" s="5"/>
      <c r="T22368" s="5"/>
      <c r="U22368" s="5"/>
      <c r="V22368" s="5"/>
      <c r="W22368" s="5"/>
      <c r="X22368" s="5"/>
      <c r="Y22368" s="5"/>
      <c r="Z22368" s="5"/>
      <c r="AA22368" s="5"/>
      <c r="AB22368" s="5"/>
      <c r="AC22368" s="5"/>
      <c r="AD22368" s="5"/>
      <c r="AE22368" s="5"/>
      <c r="AF22368" s="5"/>
      <c r="AG22368" s="5"/>
      <c r="AH22368" s="5"/>
      <c r="AI22368" s="5"/>
      <c r="AJ22368" s="5"/>
    </row>
    <row r="22369" spans="11:36">
      <c r="K22369" s="5"/>
      <c r="L22369" s="5"/>
      <c r="M22369" s="5"/>
      <c r="N22369" s="5"/>
      <c r="O22369" s="5"/>
      <c r="P22369" s="5"/>
      <c r="Q22369" s="5"/>
      <c r="R22369" s="5"/>
      <c r="S22369" s="5"/>
      <c r="T22369" s="5"/>
      <c r="U22369" s="5"/>
      <c r="V22369" s="5"/>
      <c r="W22369" s="5"/>
      <c r="X22369" s="5"/>
      <c r="Y22369" s="5"/>
      <c r="Z22369" s="5"/>
      <c r="AA22369" s="5"/>
      <c r="AB22369" s="5"/>
      <c r="AC22369" s="5"/>
      <c r="AD22369" s="5"/>
      <c r="AE22369" s="5"/>
      <c r="AF22369" s="5"/>
      <c r="AG22369" s="5"/>
      <c r="AH22369" s="5"/>
      <c r="AI22369" s="5"/>
      <c r="AJ22369" s="5"/>
    </row>
    <row r="22370" spans="11:36">
      <c r="K22370" s="5"/>
      <c r="L22370" s="5"/>
      <c r="M22370" s="5"/>
      <c r="N22370" s="5"/>
      <c r="O22370" s="5"/>
      <c r="P22370" s="5"/>
      <c r="Q22370" s="5"/>
      <c r="R22370" s="5"/>
      <c r="S22370" s="5"/>
      <c r="T22370" s="5"/>
      <c r="U22370" s="5"/>
      <c r="V22370" s="5"/>
      <c r="W22370" s="5"/>
      <c r="X22370" s="5"/>
      <c r="Y22370" s="5"/>
      <c r="Z22370" s="5"/>
      <c r="AA22370" s="5"/>
      <c r="AB22370" s="5"/>
      <c r="AC22370" s="5"/>
      <c r="AD22370" s="5"/>
      <c r="AE22370" s="5"/>
      <c r="AF22370" s="5"/>
      <c r="AG22370" s="5"/>
      <c r="AH22370" s="5"/>
      <c r="AI22370" s="5"/>
      <c r="AJ22370" s="5"/>
    </row>
    <row r="22371" spans="11:36">
      <c r="K22371" s="5"/>
      <c r="L22371" s="5"/>
      <c r="M22371" s="5"/>
      <c r="N22371" s="5"/>
      <c r="O22371" s="5"/>
      <c r="P22371" s="5"/>
      <c r="Q22371" s="5"/>
      <c r="R22371" s="5"/>
      <c r="S22371" s="5"/>
      <c r="T22371" s="5"/>
      <c r="U22371" s="5"/>
      <c r="V22371" s="5"/>
      <c r="W22371" s="5"/>
      <c r="X22371" s="5"/>
      <c r="Y22371" s="5"/>
      <c r="Z22371" s="5"/>
      <c r="AA22371" s="5"/>
      <c r="AB22371" s="5"/>
      <c r="AC22371" s="5"/>
      <c r="AD22371" s="5"/>
      <c r="AE22371" s="5"/>
      <c r="AF22371" s="5"/>
      <c r="AG22371" s="5"/>
      <c r="AH22371" s="5"/>
      <c r="AI22371" s="5"/>
      <c r="AJ22371" s="5"/>
    </row>
    <row r="22372" spans="11:36">
      <c r="K22372" s="5"/>
      <c r="L22372" s="5"/>
      <c r="M22372" s="5"/>
      <c r="N22372" s="5"/>
      <c r="O22372" s="5"/>
      <c r="P22372" s="5"/>
      <c r="Q22372" s="5"/>
      <c r="R22372" s="5"/>
      <c r="S22372" s="5"/>
      <c r="T22372" s="5"/>
      <c r="U22372" s="5"/>
      <c r="V22372" s="5"/>
      <c r="W22372" s="5"/>
      <c r="X22372" s="5"/>
      <c r="Y22372" s="5"/>
      <c r="Z22372" s="5"/>
      <c r="AA22372" s="5"/>
      <c r="AB22372" s="5"/>
      <c r="AC22372" s="5"/>
      <c r="AD22372" s="5"/>
      <c r="AE22372" s="5"/>
      <c r="AF22372" s="5"/>
      <c r="AG22372" s="5"/>
      <c r="AH22372" s="5"/>
      <c r="AI22372" s="5"/>
      <c r="AJ22372" s="5"/>
    </row>
    <row r="22373" spans="11:36">
      <c r="K22373" s="5"/>
      <c r="L22373" s="5"/>
      <c r="M22373" s="5"/>
      <c r="N22373" s="5"/>
      <c r="O22373" s="5"/>
      <c r="P22373" s="5"/>
      <c r="Q22373" s="5"/>
      <c r="R22373" s="5"/>
      <c r="S22373" s="5"/>
      <c r="T22373" s="5"/>
      <c r="U22373" s="5"/>
      <c r="V22373" s="5"/>
      <c r="W22373" s="5"/>
      <c r="X22373" s="5"/>
      <c r="Y22373" s="5"/>
      <c r="Z22373" s="5"/>
      <c r="AA22373" s="5"/>
      <c r="AB22373" s="5"/>
      <c r="AC22373" s="5"/>
      <c r="AD22373" s="5"/>
      <c r="AE22373" s="5"/>
      <c r="AF22373" s="5"/>
      <c r="AG22373" s="5"/>
      <c r="AH22373" s="5"/>
      <c r="AI22373" s="5"/>
      <c r="AJ22373" s="5"/>
    </row>
    <row r="22374" spans="11:36">
      <c r="K22374" s="5"/>
      <c r="L22374" s="5"/>
      <c r="M22374" s="5"/>
      <c r="N22374" s="5"/>
      <c r="O22374" s="5"/>
      <c r="P22374" s="5"/>
      <c r="Q22374" s="5"/>
      <c r="R22374" s="5"/>
      <c r="S22374" s="5"/>
      <c r="T22374" s="5"/>
      <c r="U22374" s="5"/>
      <c r="V22374" s="5"/>
      <c r="W22374" s="5"/>
      <c r="X22374" s="5"/>
      <c r="Y22374" s="5"/>
      <c r="Z22374" s="5"/>
      <c r="AA22374" s="5"/>
      <c r="AB22374" s="5"/>
      <c r="AC22374" s="5"/>
      <c r="AD22374" s="5"/>
      <c r="AE22374" s="5"/>
      <c r="AF22374" s="5"/>
      <c r="AG22374" s="5"/>
      <c r="AH22374" s="5"/>
      <c r="AI22374" s="5"/>
      <c r="AJ22374" s="5"/>
    </row>
    <row r="22375" spans="11:36">
      <c r="K22375" s="5"/>
      <c r="L22375" s="5"/>
      <c r="M22375" s="5"/>
      <c r="N22375" s="5"/>
      <c r="O22375" s="5"/>
      <c r="P22375" s="5"/>
      <c r="Q22375" s="5"/>
      <c r="R22375" s="5"/>
      <c r="S22375" s="5"/>
      <c r="T22375" s="5"/>
      <c r="U22375" s="5"/>
      <c r="V22375" s="5"/>
      <c r="W22375" s="5"/>
      <c r="X22375" s="5"/>
      <c r="Y22375" s="5"/>
      <c r="Z22375" s="5"/>
      <c r="AA22375" s="5"/>
      <c r="AB22375" s="5"/>
      <c r="AC22375" s="5"/>
      <c r="AD22375" s="5"/>
      <c r="AE22375" s="5"/>
      <c r="AF22375" s="5"/>
      <c r="AG22375" s="5"/>
      <c r="AH22375" s="5"/>
      <c r="AI22375" s="5"/>
      <c r="AJ22375" s="5"/>
    </row>
    <row r="22376" spans="11:36">
      <c r="K22376" s="5"/>
      <c r="L22376" s="5"/>
      <c r="M22376" s="5"/>
      <c r="N22376" s="5"/>
      <c r="O22376" s="5"/>
      <c r="P22376" s="5"/>
      <c r="Q22376" s="5"/>
      <c r="R22376" s="5"/>
      <c r="S22376" s="5"/>
      <c r="T22376" s="5"/>
      <c r="U22376" s="5"/>
      <c r="V22376" s="5"/>
      <c r="W22376" s="5"/>
      <c r="X22376" s="5"/>
      <c r="Y22376" s="5"/>
      <c r="Z22376" s="5"/>
      <c r="AA22376" s="5"/>
      <c r="AB22376" s="5"/>
      <c r="AC22376" s="5"/>
      <c r="AD22376" s="5"/>
      <c r="AE22376" s="5"/>
      <c r="AF22376" s="5"/>
      <c r="AG22376" s="5"/>
      <c r="AH22376" s="5"/>
      <c r="AI22376" s="5"/>
      <c r="AJ22376" s="5"/>
    </row>
    <row r="22377" spans="11:36">
      <c r="K22377" s="5"/>
      <c r="L22377" s="5"/>
      <c r="M22377" s="5"/>
      <c r="N22377" s="5"/>
      <c r="O22377" s="5"/>
      <c r="P22377" s="5"/>
      <c r="Q22377" s="5"/>
      <c r="R22377" s="5"/>
      <c r="S22377" s="5"/>
      <c r="T22377" s="5"/>
      <c r="U22377" s="5"/>
      <c r="V22377" s="5"/>
      <c r="W22377" s="5"/>
      <c r="X22377" s="5"/>
      <c r="Y22377" s="5"/>
      <c r="Z22377" s="5"/>
      <c r="AA22377" s="5"/>
      <c r="AB22377" s="5"/>
      <c r="AC22377" s="5"/>
      <c r="AD22377" s="5"/>
      <c r="AE22377" s="5"/>
      <c r="AF22377" s="5"/>
      <c r="AG22377" s="5"/>
      <c r="AH22377" s="5"/>
      <c r="AI22377" s="5"/>
      <c r="AJ22377" s="5"/>
    </row>
    <row r="22378" spans="11:36">
      <c r="K22378" s="5"/>
      <c r="L22378" s="5"/>
      <c r="M22378" s="5"/>
      <c r="N22378" s="5"/>
      <c r="O22378" s="5"/>
      <c r="P22378" s="5"/>
      <c r="Q22378" s="5"/>
      <c r="R22378" s="5"/>
      <c r="S22378" s="5"/>
      <c r="T22378" s="5"/>
      <c r="U22378" s="5"/>
      <c r="V22378" s="5"/>
      <c r="W22378" s="5"/>
      <c r="X22378" s="5"/>
      <c r="Y22378" s="5"/>
      <c r="Z22378" s="5"/>
      <c r="AA22378" s="5"/>
      <c r="AB22378" s="5"/>
      <c r="AC22378" s="5"/>
      <c r="AD22378" s="5"/>
      <c r="AE22378" s="5"/>
      <c r="AF22378" s="5"/>
      <c r="AG22378" s="5"/>
      <c r="AH22378" s="5"/>
      <c r="AI22378" s="5"/>
      <c r="AJ22378" s="5"/>
    </row>
    <row r="22379" spans="11:36">
      <c r="K22379" s="5"/>
      <c r="L22379" s="5"/>
      <c r="M22379" s="5"/>
      <c r="N22379" s="5"/>
      <c r="O22379" s="5"/>
      <c r="P22379" s="5"/>
      <c r="Q22379" s="5"/>
      <c r="R22379" s="5"/>
      <c r="S22379" s="5"/>
      <c r="T22379" s="5"/>
      <c r="U22379" s="5"/>
      <c r="V22379" s="5"/>
      <c r="W22379" s="5"/>
      <c r="X22379" s="5"/>
      <c r="Y22379" s="5"/>
      <c r="Z22379" s="5"/>
      <c r="AA22379" s="5"/>
      <c r="AB22379" s="5"/>
      <c r="AC22379" s="5"/>
      <c r="AD22379" s="5"/>
      <c r="AE22379" s="5"/>
      <c r="AF22379" s="5"/>
      <c r="AG22379" s="5"/>
      <c r="AH22379" s="5"/>
      <c r="AI22379" s="5"/>
      <c r="AJ22379" s="5"/>
    </row>
    <row r="22380" spans="11:36">
      <c r="K22380" s="5"/>
      <c r="L22380" s="5"/>
      <c r="M22380" s="5"/>
      <c r="N22380" s="5"/>
      <c r="O22380" s="5"/>
      <c r="P22380" s="5"/>
      <c r="Q22380" s="5"/>
      <c r="R22380" s="5"/>
      <c r="S22380" s="5"/>
      <c r="T22380" s="5"/>
      <c r="U22380" s="5"/>
      <c r="V22380" s="5"/>
      <c r="W22380" s="5"/>
      <c r="X22380" s="5"/>
      <c r="Y22380" s="5"/>
      <c r="Z22380" s="5"/>
      <c r="AA22380" s="5"/>
      <c r="AB22380" s="5"/>
      <c r="AC22380" s="5"/>
      <c r="AD22380" s="5"/>
      <c r="AE22380" s="5"/>
      <c r="AF22380" s="5"/>
      <c r="AG22380" s="5"/>
      <c r="AH22380" s="5"/>
      <c r="AI22380" s="5"/>
      <c r="AJ22380" s="5"/>
    </row>
    <row r="22381" spans="11:36">
      <c r="K22381" s="5"/>
      <c r="L22381" s="5"/>
      <c r="M22381" s="5"/>
      <c r="N22381" s="5"/>
      <c r="O22381" s="5"/>
      <c r="P22381" s="5"/>
      <c r="Q22381" s="5"/>
      <c r="R22381" s="5"/>
      <c r="S22381" s="5"/>
      <c r="T22381" s="5"/>
      <c r="U22381" s="5"/>
      <c r="V22381" s="5"/>
      <c r="W22381" s="5"/>
      <c r="X22381" s="5"/>
      <c r="Y22381" s="5"/>
      <c r="Z22381" s="5"/>
      <c r="AA22381" s="5"/>
      <c r="AB22381" s="5"/>
      <c r="AC22381" s="5"/>
      <c r="AD22381" s="5"/>
      <c r="AE22381" s="5"/>
      <c r="AF22381" s="5"/>
      <c r="AG22381" s="5"/>
      <c r="AH22381" s="5"/>
      <c r="AI22381" s="5"/>
      <c r="AJ22381" s="5"/>
    </row>
    <row r="22382" spans="11:36">
      <c r="K22382" s="5"/>
      <c r="L22382" s="5"/>
      <c r="M22382" s="5"/>
      <c r="N22382" s="5"/>
      <c r="O22382" s="5"/>
      <c r="P22382" s="5"/>
      <c r="Q22382" s="5"/>
      <c r="R22382" s="5"/>
      <c r="S22382" s="5"/>
      <c r="T22382" s="5"/>
      <c r="U22382" s="5"/>
      <c r="V22382" s="5"/>
      <c r="W22382" s="5"/>
      <c r="X22382" s="5"/>
      <c r="Y22382" s="5"/>
      <c r="Z22382" s="5"/>
      <c r="AA22382" s="5"/>
      <c r="AB22382" s="5"/>
      <c r="AC22382" s="5"/>
      <c r="AD22382" s="5"/>
      <c r="AE22382" s="5"/>
      <c r="AF22382" s="5"/>
      <c r="AG22382" s="5"/>
      <c r="AH22382" s="5"/>
      <c r="AI22382" s="5"/>
      <c r="AJ22382" s="5"/>
    </row>
    <row r="22383" spans="11:36">
      <c r="K22383" s="5"/>
      <c r="L22383" s="5"/>
      <c r="M22383" s="5"/>
      <c r="N22383" s="5"/>
      <c r="O22383" s="5"/>
      <c r="P22383" s="5"/>
      <c r="Q22383" s="5"/>
      <c r="R22383" s="5"/>
      <c r="S22383" s="5"/>
      <c r="T22383" s="5"/>
      <c r="U22383" s="5"/>
      <c r="V22383" s="5"/>
      <c r="W22383" s="5"/>
      <c r="X22383" s="5"/>
      <c r="Y22383" s="5"/>
      <c r="Z22383" s="5"/>
      <c r="AA22383" s="5"/>
      <c r="AB22383" s="5"/>
      <c r="AC22383" s="5"/>
      <c r="AD22383" s="5"/>
      <c r="AE22383" s="5"/>
      <c r="AF22383" s="5"/>
      <c r="AG22383" s="5"/>
      <c r="AH22383" s="5"/>
      <c r="AI22383" s="5"/>
      <c r="AJ22383" s="5"/>
    </row>
    <row r="22384" spans="11:36">
      <c r="K22384" s="5"/>
      <c r="L22384" s="5"/>
      <c r="M22384" s="5"/>
      <c r="N22384" s="5"/>
      <c r="O22384" s="5"/>
      <c r="P22384" s="5"/>
      <c r="Q22384" s="5"/>
      <c r="R22384" s="5"/>
      <c r="S22384" s="5"/>
      <c r="T22384" s="5"/>
      <c r="U22384" s="5"/>
      <c r="V22384" s="5"/>
      <c r="W22384" s="5"/>
      <c r="X22384" s="5"/>
      <c r="Y22384" s="5"/>
      <c r="Z22384" s="5"/>
      <c r="AA22384" s="5"/>
      <c r="AB22384" s="5"/>
      <c r="AC22384" s="5"/>
      <c r="AD22384" s="5"/>
      <c r="AE22384" s="5"/>
      <c r="AF22384" s="5"/>
      <c r="AG22384" s="5"/>
      <c r="AH22384" s="5"/>
      <c r="AI22384" s="5"/>
      <c r="AJ22384" s="5"/>
    </row>
    <row r="22385" spans="11:36">
      <c r="K22385" s="5"/>
      <c r="L22385" s="5"/>
      <c r="M22385" s="5"/>
      <c r="N22385" s="5"/>
      <c r="O22385" s="5"/>
      <c r="P22385" s="5"/>
      <c r="Q22385" s="5"/>
      <c r="R22385" s="5"/>
      <c r="S22385" s="5"/>
      <c r="T22385" s="5"/>
      <c r="U22385" s="5"/>
      <c r="V22385" s="5"/>
      <c r="W22385" s="5"/>
      <c r="X22385" s="5"/>
      <c r="Y22385" s="5"/>
      <c r="Z22385" s="5"/>
      <c r="AA22385" s="5"/>
      <c r="AB22385" s="5"/>
      <c r="AC22385" s="5"/>
      <c r="AD22385" s="5"/>
      <c r="AE22385" s="5"/>
      <c r="AF22385" s="5"/>
      <c r="AG22385" s="5"/>
      <c r="AH22385" s="5"/>
      <c r="AI22385" s="5"/>
      <c r="AJ22385" s="5"/>
    </row>
    <row r="22386" spans="11:36">
      <c r="K22386" s="5"/>
      <c r="L22386" s="5"/>
      <c r="M22386" s="5"/>
      <c r="N22386" s="5"/>
      <c r="O22386" s="5"/>
      <c r="P22386" s="5"/>
      <c r="Q22386" s="5"/>
      <c r="R22386" s="5"/>
      <c r="S22386" s="5"/>
      <c r="T22386" s="5"/>
      <c r="U22386" s="5"/>
      <c r="V22386" s="5"/>
      <c r="W22386" s="5"/>
      <c r="X22386" s="5"/>
      <c r="Y22386" s="5"/>
      <c r="Z22386" s="5"/>
      <c r="AA22386" s="5"/>
      <c r="AB22386" s="5"/>
      <c r="AC22386" s="5"/>
      <c r="AD22386" s="5"/>
      <c r="AE22386" s="5"/>
      <c r="AF22386" s="5"/>
      <c r="AG22386" s="5"/>
      <c r="AH22386" s="5"/>
      <c r="AI22386" s="5"/>
      <c r="AJ22386" s="5"/>
    </row>
    <row r="22387" spans="11:36">
      <c r="K22387" s="5"/>
      <c r="L22387" s="5"/>
      <c r="M22387" s="5"/>
      <c r="N22387" s="5"/>
      <c r="O22387" s="5"/>
      <c r="P22387" s="5"/>
      <c r="Q22387" s="5"/>
      <c r="R22387" s="5"/>
      <c r="S22387" s="5"/>
      <c r="T22387" s="5"/>
      <c r="U22387" s="5"/>
      <c r="V22387" s="5"/>
      <c r="W22387" s="5"/>
      <c r="X22387" s="5"/>
      <c r="Y22387" s="5"/>
      <c r="Z22387" s="5"/>
      <c r="AA22387" s="5"/>
      <c r="AB22387" s="5"/>
      <c r="AC22387" s="5"/>
      <c r="AD22387" s="5"/>
      <c r="AE22387" s="5"/>
      <c r="AF22387" s="5"/>
      <c r="AG22387" s="5"/>
      <c r="AH22387" s="5"/>
      <c r="AI22387" s="5"/>
      <c r="AJ22387" s="5"/>
    </row>
    <row r="22388" spans="11:36">
      <c r="K22388" s="5"/>
      <c r="L22388" s="5"/>
      <c r="M22388" s="5"/>
      <c r="N22388" s="5"/>
      <c r="O22388" s="5"/>
      <c r="P22388" s="5"/>
      <c r="Q22388" s="5"/>
      <c r="R22388" s="5"/>
      <c r="S22388" s="5"/>
      <c r="T22388" s="5"/>
      <c r="U22388" s="5"/>
      <c r="V22388" s="5"/>
      <c r="W22388" s="5"/>
      <c r="X22388" s="5"/>
      <c r="Y22388" s="5"/>
      <c r="Z22388" s="5"/>
      <c r="AA22388" s="5"/>
      <c r="AB22388" s="5"/>
      <c r="AC22388" s="5"/>
      <c r="AD22388" s="5"/>
      <c r="AE22388" s="5"/>
      <c r="AF22388" s="5"/>
      <c r="AG22388" s="5"/>
      <c r="AH22388" s="5"/>
      <c r="AI22388" s="5"/>
      <c r="AJ22388" s="5"/>
    </row>
    <row r="22389" spans="11:36">
      <c r="K22389" s="5"/>
      <c r="L22389" s="5"/>
      <c r="M22389" s="5"/>
      <c r="N22389" s="5"/>
      <c r="O22389" s="5"/>
      <c r="P22389" s="5"/>
      <c r="Q22389" s="5"/>
      <c r="R22389" s="5"/>
      <c r="S22389" s="5"/>
      <c r="T22389" s="5"/>
      <c r="U22389" s="5"/>
      <c r="V22389" s="5"/>
      <c r="W22389" s="5"/>
      <c r="X22389" s="5"/>
      <c r="Y22389" s="5"/>
      <c r="Z22389" s="5"/>
      <c r="AA22389" s="5"/>
      <c r="AB22389" s="5"/>
      <c r="AC22389" s="5"/>
      <c r="AD22389" s="5"/>
      <c r="AE22389" s="5"/>
      <c r="AF22389" s="5"/>
      <c r="AG22389" s="5"/>
      <c r="AH22389" s="5"/>
      <c r="AI22389" s="5"/>
      <c r="AJ22389" s="5"/>
    </row>
    <row r="22390" spans="11:36">
      <c r="K22390" s="5"/>
      <c r="L22390" s="5"/>
      <c r="M22390" s="5"/>
      <c r="N22390" s="5"/>
      <c r="O22390" s="5"/>
      <c r="P22390" s="5"/>
      <c r="Q22390" s="5"/>
      <c r="R22390" s="5"/>
      <c r="S22390" s="5"/>
      <c r="T22390" s="5"/>
      <c r="U22390" s="5"/>
      <c r="V22390" s="5"/>
      <c r="W22390" s="5"/>
      <c r="X22390" s="5"/>
      <c r="Y22390" s="5"/>
      <c r="Z22390" s="5"/>
      <c r="AA22390" s="5"/>
      <c r="AB22390" s="5"/>
      <c r="AC22390" s="5"/>
      <c r="AD22390" s="5"/>
      <c r="AE22390" s="5"/>
      <c r="AF22390" s="5"/>
      <c r="AG22390" s="5"/>
      <c r="AH22390" s="5"/>
      <c r="AI22390" s="5"/>
      <c r="AJ22390" s="5"/>
    </row>
    <row r="22391" spans="11:36">
      <c r="K22391" s="5"/>
      <c r="L22391" s="5"/>
      <c r="M22391" s="5"/>
      <c r="N22391" s="5"/>
      <c r="O22391" s="5"/>
      <c r="P22391" s="5"/>
      <c r="Q22391" s="5"/>
      <c r="R22391" s="5"/>
      <c r="S22391" s="5"/>
      <c r="T22391" s="5"/>
      <c r="U22391" s="5"/>
      <c r="V22391" s="5"/>
      <c r="W22391" s="5"/>
      <c r="X22391" s="5"/>
      <c r="Y22391" s="5"/>
      <c r="Z22391" s="5"/>
      <c r="AA22391" s="5"/>
      <c r="AB22391" s="5"/>
      <c r="AC22391" s="5"/>
      <c r="AD22391" s="5"/>
      <c r="AE22391" s="5"/>
      <c r="AF22391" s="5"/>
      <c r="AG22391" s="5"/>
      <c r="AH22391" s="5"/>
      <c r="AI22391" s="5"/>
      <c r="AJ22391" s="5"/>
    </row>
    <row r="22392" spans="11:36">
      <c r="K22392" s="5"/>
      <c r="L22392" s="5"/>
      <c r="M22392" s="5"/>
      <c r="N22392" s="5"/>
      <c r="O22392" s="5"/>
      <c r="P22392" s="5"/>
      <c r="Q22392" s="5"/>
      <c r="R22392" s="5"/>
      <c r="S22392" s="5"/>
      <c r="T22392" s="5"/>
      <c r="U22392" s="5"/>
      <c r="V22392" s="5"/>
      <c r="W22392" s="5"/>
      <c r="X22392" s="5"/>
      <c r="Y22392" s="5"/>
      <c r="Z22392" s="5"/>
      <c r="AA22392" s="5"/>
      <c r="AB22392" s="5"/>
      <c r="AC22392" s="5"/>
      <c r="AD22392" s="5"/>
      <c r="AE22392" s="5"/>
      <c r="AF22392" s="5"/>
      <c r="AG22392" s="5"/>
      <c r="AH22392" s="5"/>
      <c r="AI22392" s="5"/>
      <c r="AJ22392" s="5"/>
    </row>
    <row r="22393" spans="11:36">
      <c r="K22393" s="5"/>
      <c r="L22393" s="5"/>
      <c r="M22393" s="5"/>
      <c r="N22393" s="5"/>
      <c r="O22393" s="5"/>
      <c r="P22393" s="5"/>
      <c r="Q22393" s="5"/>
      <c r="R22393" s="5"/>
      <c r="S22393" s="5"/>
      <c r="T22393" s="5"/>
      <c r="U22393" s="5"/>
      <c r="V22393" s="5"/>
      <c r="W22393" s="5"/>
      <c r="X22393" s="5"/>
      <c r="Y22393" s="5"/>
      <c r="Z22393" s="5"/>
      <c r="AA22393" s="5"/>
      <c r="AB22393" s="5"/>
      <c r="AC22393" s="5"/>
      <c r="AD22393" s="5"/>
      <c r="AE22393" s="5"/>
      <c r="AF22393" s="5"/>
      <c r="AG22393" s="5"/>
      <c r="AH22393" s="5"/>
      <c r="AI22393" s="5"/>
      <c r="AJ22393" s="5"/>
    </row>
    <row r="22394" spans="11:36">
      <c r="K22394" s="5"/>
      <c r="L22394" s="5"/>
      <c r="M22394" s="5"/>
      <c r="N22394" s="5"/>
      <c r="O22394" s="5"/>
      <c r="P22394" s="5"/>
      <c r="Q22394" s="5"/>
      <c r="R22394" s="5"/>
      <c r="S22394" s="5"/>
      <c r="T22394" s="5"/>
      <c r="U22394" s="5"/>
      <c r="V22394" s="5"/>
      <c r="W22394" s="5"/>
      <c r="X22394" s="5"/>
      <c r="Y22394" s="5"/>
      <c r="Z22394" s="5"/>
      <c r="AA22394" s="5"/>
      <c r="AB22394" s="5"/>
      <c r="AC22394" s="5"/>
      <c r="AD22394" s="5"/>
      <c r="AE22394" s="5"/>
      <c r="AF22394" s="5"/>
      <c r="AG22394" s="5"/>
      <c r="AH22394" s="5"/>
      <c r="AI22394" s="5"/>
      <c r="AJ22394" s="5"/>
    </row>
    <row r="22395" spans="11:36">
      <c r="K22395" s="5"/>
      <c r="L22395" s="5"/>
      <c r="M22395" s="5"/>
      <c r="N22395" s="5"/>
      <c r="O22395" s="5"/>
      <c r="P22395" s="5"/>
      <c r="Q22395" s="5"/>
      <c r="R22395" s="5"/>
      <c r="S22395" s="5"/>
      <c r="T22395" s="5"/>
      <c r="U22395" s="5"/>
      <c r="V22395" s="5"/>
      <c r="W22395" s="5"/>
      <c r="X22395" s="5"/>
      <c r="Y22395" s="5"/>
      <c r="Z22395" s="5"/>
      <c r="AA22395" s="5"/>
      <c r="AB22395" s="5"/>
      <c r="AC22395" s="5"/>
      <c r="AD22395" s="5"/>
      <c r="AE22395" s="5"/>
      <c r="AF22395" s="5"/>
      <c r="AG22395" s="5"/>
      <c r="AH22395" s="5"/>
      <c r="AI22395" s="5"/>
      <c r="AJ22395" s="5"/>
    </row>
    <row r="22396" spans="11:36">
      <c r="K22396" s="5"/>
      <c r="L22396" s="5"/>
      <c r="M22396" s="5"/>
      <c r="N22396" s="5"/>
      <c r="O22396" s="5"/>
      <c r="P22396" s="5"/>
      <c r="Q22396" s="5"/>
      <c r="R22396" s="5"/>
      <c r="S22396" s="5"/>
      <c r="T22396" s="5"/>
      <c r="U22396" s="5"/>
      <c r="V22396" s="5"/>
      <c r="W22396" s="5"/>
      <c r="X22396" s="5"/>
      <c r="Y22396" s="5"/>
      <c r="Z22396" s="5"/>
      <c r="AA22396" s="5"/>
      <c r="AB22396" s="5"/>
      <c r="AC22396" s="5"/>
      <c r="AD22396" s="5"/>
      <c r="AE22396" s="5"/>
      <c r="AF22396" s="5"/>
      <c r="AG22396" s="5"/>
      <c r="AH22396" s="5"/>
      <c r="AI22396" s="5"/>
      <c r="AJ22396" s="5"/>
    </row>
    <row r="22397" spans="11:36">
      <c r="K22397" s="5"/>
      <c r="L22397" s="5"/>
      <c r="M22397" s="5"/>
      <c r="N22397" s="5"/>
      <c r="O22397" s="5"/>
      <c r="P22397" s="5"/>
      <c r="Q22397" s="5"/>
      <c r="R22397" s="5"/>
      <c r="S22397" s="5"/>
      <c r="T22397" s="5"/>
      <c r="U22397" s="5"/>
      <c r="V22397" s="5"/>
      <c r="W22397" s="5"/>
      <c r="X22397" s="5"/>
      <c r="Y22397" s="5"/>
      <c r="Z22397" s="5"/>
      <c r="AA22397" s="5"/>
      <c r="AB22397" s="5"/>
      <c r="AC22397" s="5"/>
      <c r="AD22397" s="5"/>
      <c r="AE22397" s="5"/>
      <c r="AF22397" s="5"/>
      <c r="AG22397" s="5"/>
      <c r="AH22397" s="5"/>
      <c r="AI22397" s="5"/>
      <c r="AJ22397" s="5"/>
    </row>
    <row r="22398" spans="11:36">
      <c r="K22398" s="5"/>
      <c r="L22398" s="5"/>
      <c r="M22398" s="5"/>
      <c r="N22398" s="5"/>
      <c r="O22398" s="5"/>
      <c r="P22398" s="5"/>
      <c r="Q22398" s="5"/>
      <c r="R22398" s="5"/>
      <c r="S22398" s="5"/>
      <c r="T22398" s="5"/>
      <c r="U22398" s="5"/>
      <c r="V22398" s="5"/>
      <c r="W22398" s="5"/>
      <c r="X22398" s="5"/>
      <c r="Y22398" s="5"/>
      <c r="Z22398" s="5"/>
      <c r="AA22398" s="5"/>
      <c r="AB22398" s="5"/>
      <c r="AC22398" s="5"/>
      <c r="AD22398" s="5"/>
      <c r="AE22398" s="5"/>
      <c r="AF22398" s="5"/>
      <c r="AG22398" s="5"/>
      <c r="AH22398" s="5"/>
      <c r="AI22398" s="5"/>
      <c r="AJ22398" s="5"/>
    </row>
    <row r="22399" spans="11:36">
      <c r="K22399" s="5"/>
      <c r="L22399" s="5"/>
      <c r="M22399" s="5"/>
      <c r="N22399" s="5"/>
      <c r="O22399" s="5"/>
      <c r="P22399" s="5"/>
      <c r="Q22399" s="5"/>
      <c r="R22399" s="5"/>
      <c r="S22399" s="5"/>
      <c r="T22399" s="5"/>
      <c r="U22399" s="5"/>
      <c r="V22399" s="5"/>
      <c r="W22399" s="5"/>
      <c r="X22399" s="5"/>
      <c r="Y22399" s="5"/>
      <c r="Z22399" s="5"/>
      <c r="AA22399" s="5"/>
      <c r="AB22399" s="5"/>
      <c r="AC22399" s="5"/>
      <c r="AD22399" s="5"/>
      <c r="AE22399" s="5"/>
      <c r="AF22399" s="5"/>
      <c r="AG22399" s="5"/>
      <c r="AH22399" s="5"/>
      <c r="AI22399" s="5"/>
      <c r="AJ22399" s="5"/>
    </row>
    <row r="22400" spans="11:36">
      <c r="K22400" s="5"/>
      <c r="L22400" s="5"/>
      <c r="M22400" s="5"/>
      <c r="N22400" s="5"/>
      <c r="O22400" s="5"/>
      <c r="P22400" s="5"/>
      <c r="Q22400" s="5"/>
      <c r="R22400" s="5"/>
      <c r="S22400" s="5"/>
      <c r="T22400" s="5"/>
      <c r="U22400" s="5"/>
      <c r="V22400" s="5"/>
      <c r="W22400" s="5"/>
      <c r="X22400" s="5"/>
      <c r="Y22400" s="5"/>
      <c r="Z22400" s="5"/>
      <c r="AA22400" s="5"/>
      <c r="AB22400" s="5"/>
      <c r="AC22400" s="5"/>
      <c r="AD22400" s="5"/>
      <c r="AE22400" s="5"/>
      <c r="AF22400" s="5"/>
      <c r="AG22400" s="5"/>
      <c r="AH22400" s="5"/>
      <c r="AI22400" s="5"/>
      <c r="AJ22400" s="5"/>
    </row>
    <row r="22401" spans="11:36">
      <c r="K22401" s="5"/>
      <c r="L22401" s="5"/>
      <c r="M22401" s="5"/>
      <c r="N22401" s="5"/>
      <c r="O22401" s="5"/>
      <c r="P22401" s="5"/>
      <c r="Q22401" s="5"/>
      <c r="R22401" s="5"/>
      <c r="S22401" s="5"/>
      <c r="T22401" s="5"/>
      <c r="U22401" s="5"/>
      <c r="V22401" s="5"/>
      <c r="W22401" s="5"/>
      <c r="X22401" s="5"/>
      <c r="Y22401" s="5"/>
      <c r="Z22401" s="5"/>
      <c r="AA22401" s="5"/>
      <c r="AB22401" s="5"/>
      <c r="AC22401" s="5"/>
      <c r="AD22401" s="5"/>
      <c r="AE22401" s="5"/>
      <c r="AF22401" s="5"/>
      <c r="AG22401" s="5"/>
      <c r="AH22401" s="5"/>
      <c r="AI22401" s="5"/>
      <c r="AJ22401" s="5"/>
    </row>
    <row r="22402" spans="11:36">
      <c r="K22402" s="5"/>
      <c r="L22402" s="5"/>
      <c r="M22402" s="5"/>
      <c r="N22402" s="5"/>
      <c r="O22402" s="5"/>
      <c r="P22402" s="5"/>
      <c r="Q22402" s="5"/>
      <c r="R22402" s="5"/>
      <c r="S22402" s="5"/>
      <c r="T22402" s="5"/>
      <c r="U22402" s="5"/>
      <c r="V22402" s="5"/>
      <c r="W22402" s="5"/>
      <c r="X22402" s="5"/>
      <c r="Y22402" s="5"/>
      <c r="Z22402" s="5"/>
      <c r="AA22402" s="5"/>
      <c r="AB22402" s="5"/>
      <c r="AC22402" s="5"/>
      <c r="AD22402" s="5"/>
      <c r="AE22402" s="5"/>
      <c r="AF22402" s="5"/>
      <c r="AG22402" s="5"/>
      <c r="AH22402" s="5"/>
      <c r="AI22402" s="5"/>
      <c r="AJ22402" s="5"/>
    </row>
    <row r="22403" spans="11:36">
      <c r="K22403" s="5"/>
      <c r="L22403" s="5"/>
      <c r="M22403" s="5"/>
      <c r="N22403" s="5"/>
      <c r="O22403" s="5"/>
      <c r="P22403" s="5"/>
      <c r="Q22403" s="5"/>
      <c r="R22403" s="5"/>
      <c r="S22403" s="5"/>
      <c r="T22403" s="5"/>
      <c r="U22403" s="5"/>
      <c r="V22403" s="5"/>
      <c r="W22403" s="5"/>
      <c r="X22403" s="5"/>
      <c r="Y22403" s="5"/>
      <c r="Z22403" s="5"/>
      <c r="AA22403" s="5"/>
      <c r="AB22403" s="5"/>
      <c r="AC22403" s="5"/>
      <c r="AD22403" s="5"/>
      <c r="AE22403" s="5"/>
      <c r="AF22403" s="5"/>
      <c r="AG22403" s="5"/>
      <c r="AH22403" s="5"/>
      <c r="AI22403" s="5"/>
      <c r="AJ22403" s="5"/>
    </row>
    <row r="22404" spans="11:36">
      <c r="K22404" s="5"/>
      <c r="L22404" s="5"/>
      <c r="M22404" s="5"/>
      <c r="N22404" s="5"/>
      <c r="O22404" s="5"/>
      <c r="P22404" s="5"/>
      <c r="Q22404" s="5"/>
      <c r="R22404" s="5"/>
      <c r="S22404" s="5"/>
      <c r="T22404" s="5"/>
      <c r="U22404" s="5"/>
      <c r="V22404" s="5"/>
      <c r="W22404" s="5"/>
      <c r="X22404" s="5"/>
      <c r="Y22404" s="5"/>
      <c r="Z22404" s="5"/>
      <c r="AA22404" s="5"/>
      <c r="AB22404" s="5"/>
      <c r="AC22404" s="5"/>
      <c r="AD22404" s="5"/>
      <c r="AE22404" s="5"/>
      <c r="AF22404" s="5"/>
      <c r="AG22404" s="5"/>
      <c r="AH22404" s="5"/>
      <c r="AI22404" s="5"/>
      <c r="AJ22404" s="5"/>
    </row>
    <row r="22405" spans="11:36">
      <c r="K22405" s="5"/>
      <c r="L22405" s="5"/>
      <c r="M22405" s="5"/>
      <c r="N22405" s="5"/>
      <c r="O22405" s="5"/>
      <c r="P22405" s="5"/>
      <c r="Q22405" s="5"/>
      <c r="R22405" s="5"/>
      <c r="S22405" s="5"/>
      <c r="T22405" s="5"/>
      <c r="U22405" s="5"/>
      <c r="V22405" s="5"/>
      <c r="W22405" s="5"/>
      <c r="X22405" s="5"/>
      <c r="Y22405" s="5"/>
      <c r="Z22405" s="5"/>
      <c r="AA22405" s="5"/>
      <c r="AB22405" s="5"/>
      <c r="AC22405" s="5"/>
      <c r="AD22405" s="5"/>
      <c r="AE22405" s="5"/>
      <c r="AF22405" s="5"/>
      <c r="AG22405" s="5"/>
      <c r="AH22405" s="5"/>
      <c r="AI22405" s="5"/>
      <c r="AJ22405" s="5"/>
    </row>
    <row r="22406" spans="11:36">
      <c r="K22406" s="5"/>
      <c r="L22406" s="5"/>
      <c r="M22406" s="5"/>
      <c r="N22406" s="5"/>
      <c r="O22406" s="5"/>
      <c r="P22406" s="5"/>
      <c r="Q22406" s="5"/>
      <c r="R22406" s="5"/>
      <c r="S22406" s="5"/>
      <c r="T22406" s="5"/>
      <c r="U22406" s="5"/>
      <c r="V22406" s="5"/>
      <c r="W22406" s="5"/>
      <c r="X22406" s="5"/>
      <c r="Y22406" s="5"/>
      <c r="Z22406" s="5"/>
      <c r="AA22406" s="5"/>
      <c r="AB22406" s="5"/>
      <c r="AC22406" s="5"/>
      <c r="AD22406" s="5"/>
      <c r="AE22406" s="5"/>
      <c r="AF22406" s="5"/>
      <c r="AG22406" s="5"/>
      <c r="AH22406" s="5"/>
      <c r="AI22406" s="5"/>
      <c r="AJ22406" s="5"/>
    </row>
    <row r="22407" spans="11:36">
      <c r="K22407" s="5"/>
      <c r="L22407" s="5"/>
      <c r="M22407" s="5"/>
      <c r="N22407" s="5"/>
      <c r="O22407" s="5"/>
      <c r="P22407" s="5"/>
      <c r="Q22407" s="5"/>
      <c r="R22407" s="5"/>
      <c r="S22407" s="5"/>
      <c r="T22407" s="5"/>
      <c r="U22407" s="5"/>
      <c r="V22407" s="5"/>
      <c r="W22407" s="5"/>
      <c r="X22407" s="5"/>
      <c r="Y22407" s="5"/>
      <c r="Z22407" s="5"/>
      <c r="AA22407" s="5"/>
      <c r="AB22407" s="5"/>
      <c r="AC22407" s="5"/>
      <c r="AD22407" s="5"/>
      <c r="AE22407" s="5"/>
      <c r="AF22407" s="5"/>
      <c r="AG22407" s="5"/>
      <c r="AH22407" s="5"/>
      <c r="AI22407" s="5"/>
      <c r="AJ22407" s="5"/>
    </row>
    <row r="22408" spans="11:36">
      <c r="K22408" s="5"/>
      <c r="L22408" s="5"/>
      <c r="M22408" s="5"/>
      <c r="N22408" s="5"/>
      <c r="O22408" s="5"/>
      <c r="P22408" s="5"/>
      <c r="Q22408" s="5"/>
      <c r="R22408" s="5"/>
      <c r="S22408" s="5"/>
      <c r="T22408" s="5"/>
      <c r="U22408" s="5"/>
      <c r="V22408" s="5"/>
      <c r="W22408" s="5"/>
      <c r="X22408" s="5"/>
      <c r="Y22408" s="5"/>
      <c r="Z22408" s="5"/>
      <c r="AA22408" s="5"/>
      <c r="AB22408" s="5"/>
      <c r="AC22408" s="5"/>
      <c r="AD22408" s="5"/>
      <c r="AE22408" s="5"/>
      <c r="AF22408" s="5"/>
      <c r="AG22408" s="5"/>
      <c r="AH22408" s="5"/>
      <c r="AI22408" s="5"/>
      <c r="AJ22408" s="5"/>
    </row>
    <row r="22409" spans="11:36">
      <c r="K22409" s="5"/>
      <c r="L22409" s="5"/>
      <c r="M22409" s="5"/>
      <c r="N22409" s="5"/>
      <c r="O22409" s="5"/>
      <c r="P22409" s="5"/>
      <c r="Q22409" s="5"/>
      <c r="R22409" s="5"/>
      <c r="S22409" s="5"/>
      <c r="T22409" s="5"/>
      <c r="U22409" s="5"/>
      <c r="V22409" s="5"/>
      <c r="W22409" s="5"/>
      <c r="X22409" s="5"/>
      <c r="Y22409" s="5"/>
      <c r="Z22409" s="5"/>
      <c r="AA22409" s="5"/>
      <c r="AB22409" s="5"/>
      <c r="AC22409" s="5"/>
      <c r="AD22409" s="5"/>
      <c r="AE22409" s="5"/>
      <c r="AF22409" s="5"/>
      <c r="AG22409" s="5"/>
      <c r="AH22409" s="5"/>
      <c r="AI22409" s="5"/>
      <c r="AJ22409" s="5"/>
    </row>
    <row r="22410" spans="11:36">
      <c r="K22410" s="5"/>
      <c r="L22410" s="5"/>
      <c r="M22410" s="5"/>
      <c r="N22410" s="5"/>
      <c r="O22410" s="5"/>
      <c r="P22410" s="5"/>
      <c r="Q22410" s="5"/>
      <c r="R22410" s="5"/>
      <c r="S22410" s="5"/>
      <c r="T22410" s="5"/>
      <c r="U22410" s="5"/>
      <c r="V22410" s="5"/>
      <c r="W22410" s="5"/>
      <c r="X22410" s="5"/>
      <c r="Y22410" s="5"/>
      <c r="Z22410" s="5"/>
      <c r="AA22410" s="5"/>
      <c r="AB22410" s="5"/>
      <c r="AC22410" s="5"/>
      <c r="AD22410" s="5"/>
      <c r="AE22410" s="5"/>
      <c r="AF22410" s="5"/>
      <c r="AG22410" s="5"/>
      <c r="AH22410" s="5"/>
      <c r="AI22410" s="5"/>
      <c r="AJ22410" s="5"/>
    </row>
    <row r="22411" spans="11:36">
      <c r="K22411" s="5"/>
      <c r="L22411" s="5"/>
      <c r="M22411" s="5"/>
      <c r="N22411" s="5"/>
      <c r="O22411" s="5"/>
      <c r="P22411" s="5"/>
      <c r="Q22411" s="5"/>
      <c r="R22411" s="5"/>
      <c r="S22411" s="5"/>
      <c r="T22411" s="5"/>
      <c r="U22411" s="5"/>
      <c r="V22411" s="5"/>
      <c r="W22411" s="5"/>
      <c r="X22411" s="5"/>
      <c r="Y22411" s="5"/>
      <c r="Z22411" s="5"/>
      <c r="AA22411" s="5"/>
      <c r="AB22411" s="5"/>
      <c r="AC22411" s="5"/>
      <c r="AD22411" s="5"/>
      <c r="AE22411" s="5"/>
      <c r="AF22411" s="5"/>
      <c r="AG22411" s="5"/>
      <c r="AH22411" s="5"/>
      <c r="AI22411" s="5"/>
      <c r="AJ22411" s="5"/>
    </row>
    <row r="22412" spans="11:36">
      <c r="K22412" s="5"/>
      <c r="L22412" s="5"/>
      <c r="M22412" s="5"/>
      <c r="N22412" s="5"/>
      <c r="O22412" s="5"/>
      <c r="P22412" s="5"/>
      <c r="Q22412" s="5"/>
      <c r="R22412" s="5"/>
      <c r="S22412" s="5"/>
      <c r="T22412" s="5"/>
      <c r="U22412" s="5"/>
      <c r="V22412" s="5"/>
      <c r="W22412" s="5"/>
      <c r="X22412" s="5"/>
      <c r="Y22412" s="5"/>
      <c r="Z22412" s="5"/>
      <c r="AA22412" s="5"/>
      <c r="AB22412" s="5"/>
      <c r="AC22412" s="5"/>
      <c r="AD22412" s="5"/>
      <c r="AE22412" s="5"/>
      <c r="AF22412" s="5"/>
      <c r="AG22412" s="5"/>
      <c r="AH22412" s="5"/>
      <c r="AI22412" s="5"/>
      <c r="AJ22412" s="5"/>
    </row>
    <row r="22413" spans="11:36">
      <c r="K22413" s="5"/>
      <c r="L22413" s="5"/>
      <c r="M22413" s="5"/>
      <c r="N22413" s="5"/>
      <c r="O22413" s="5"/>
      <c r="P22413" s="5"/>
      <c r="Q22413" s="5"/>
      <c r="R22413" s="5"/>
      <c r="S22413" s="5"/>
      <c r="T22413" s="5"/>
      <c r="U22413" s="5"/>
      <c r="V22413" s="5"/>
      <c r="W22413" s="5"/>
      <c r="X22413" s="5"/>
      <c r="Y22413" s="5"/>
      <c r="Z22413" s="5"/>
      <c r="AA22413" s="5"/>
      <c r="AB22413" s="5"/>
      <c r="AC22413" s="5"/>
      <c r="AD22413" s="5"/>
      <c r="AE22413" s="5"/>
      <c r="AF22413" s="5"/>
      <c r="AG22413" s="5"/>
      <c r="AH22413" s="5"/>
      <c r="AI22413" s="5"/>
      <c r="AJ22413" s="5"/>
    </row>
    <row r="22414" spans="11:36">
      <c r="K22414" s="5"/>
      <c r="L22414" s="5"/>
      <c r="M22414" s="5"/>
      <c r="N22414" s="5"/>
      <c r="O22414" s="5"/>
      <c r="P22414" s="5"/>
      <c r="Q22414" s="5"/>
      <c r="R22414" s="5"/>
      <c r="S22414" s="5"/>
      <c r="T22414" s="5"/>
      <c r="U22414" s="5"/>
      <c r="V22414" s="5"/>
      <c r="W22414" s="5"/>
      <c r="X22414" s="5"/>
      <c r="Y22414" s="5"/>
      <c r="Z22414" s="5"/>
      <c r="AA22414" s="5"/>
      <c r="AB22414" s="5"/>
      <c r="AC22414" s="5"/>
      <c r="AD22414" s="5"/>
      <c r="AE22414" s="5"/>
      <c r="AF22414" s="5"/>
      <c r="AG22414" s="5"/>
      <c r="AH22414" s="5"/>
      <c r="AI22414" s="5"/>
      <c r="AJ22414" s="5"/>
    </row>
    <row r="22415" spans="11:36">
      <c r="K22415" s="5"/>
      <c r="L22415" s="5"/>
      <c r="M22415" s="5"/>
      <c r="N22415" s="5"/>
      <c r="O22415" s="5"/>
      <c r="P22415" s="5"/>
      <c r="Q22415" s="5"/>
      <c r="R22415" s="5"/>
      <c r="S22415" s="5"/>
      <c r="T22415" s="5"/>
      <c r="U22415" s="5"/>
      <c r="V22415" s="5"/>
      <c r="W22415" s="5"/>
      <c r="X22415" s="5"/>
      <c r="Y22415" s="5"/>
      <c r="Z22415" s="5"/>
      <c r="AA22415" s="5"/>
      <c r="AB22415" s="5"/>
      <c r="AC22415" s="5"/>
      <c r="AD22415" s="5"/>
      <c r="AE22415" s="5"/>
      <c r="AF22415" s="5"/>
      <c r="AG22415" s="5"/>
      <c r="AH22415" s="5"/>
      <c r="AI22415" s="5"/>
      <c r="AJ22415" s="5"/>
    </row>
    <row r="22416" spans="11:36">
      <c r="K22416" s="5"/>
      <c r="L22416" s="5"/>
      <c r="M22416" s="5"/>
      <c r="N22416" s="5"/>
      <c r="O22416" s="5"/>
      <c r="P22416" s="5"/>
      <c r="Q22416" s="5"/>
      <c r="R22416" s="5"/>
      <c r="S22416" s="5"/>
      <c r="T22416" s="5"/>
      <c r="U22416" s="5"/>
      <c r="V22416" s="5"/>
      <c r="W22416" s="5"/>
      <c r="X22416" s="5"/>
      <c r="Y22416" s="5"/>
      <c r="Z22416" s="5"/>
      <c r="AA22416" s="5"/>
      <c r="AB22416" s="5"/>
      <c r="AC22416" s="5"/>
      <c r="AD22416" s="5"/>
      <c r="AE22416" s="5"/>
      <c r="AF22416" s="5"/>
      <c r="AG22416" s="5"/>
      <c r="AH22416" s="5"/>
      <c r="AI22416" s="5"/>
      <c r="AJ22416" s="5"/>
    </row>
    <row r="22417" spans="11:36">
      <c r="K22417" s="5"/>
      <c r="L22417" s="5"/>
      <c r="M22417" s="5"/>
      <c r="N22417" s="5"/>
      <c r="O22417" s="5"/>
      <c r="P22417" s="5"/>
      <c r="Q22417" s="5"/>
      <c r="R22417" s="5"/>
      <c r="S22417" s="5"/>
      <c r="T22417" s="5"/>
      <c r="U22417" s="5"/>
      <c r="V22417" s="5"/>
      <c r="W22417" s="5"/>
      <c r="X22417" s="5"/>
      <c r="Y22417" s="5"/>
      <c r="Z22417" s="5"/>
      <c r="AA22417" s="5"/>
      <c r="AB22417" s="5"/>
      <c r="AC22417" s="5"/>
      <c r="AD22417" s="5"/>
      <c r="AE22417" s="5"/>
      <c r="AF22417" s="5"/>
      <c r="AG22417" s="5"/>
      <c r="AH22417" s="5"/>
      <c r="AI22417" s="5"/>
      <c r="AJ22417" s="5"/>
    </row>
    <row r="22418" spans="11:36">
      <c r="K22418" s="5"/>
      <c r="L22418" s="5"/>
      <c r="M22418" s="5"/>
      <c r="N22418" s="5"/>
      <c r="O22418" s="5"/>
      <c r="P22418" s="5"/>
      <c r="Q22418" s="5"/>
      <c r="R22418" s="5"/>
      <c r="S22418" s="5"/>
      <c r="T22418" s="5"/>
      <c r="U22418" s="5"/>
      <c r="V22418" s="5"/>
      <c r="W22418" s="5"/>
      <c r="X22418" s="5"/>
      <c r="Y22418" s="5"/>
      <c r="Z22418" s="5"/>
      <c r="AA22418" s="5"/>
      <c r="AB22418" s="5"/>
      <c r="AC22418" s="5"/>
      <c r="AD22418" s="5"/>
      <c r="AE22418" s="5"/>
      <c r="AF22418" s="5"/>
      <c r="AG22418" s="5"/>
      <c r="AH22418" s="5"/>
      <c r="AI22418" s="5"/>
      <c r="AJ22418" s="5"/>
    </row>
    <row r="22419" spans="11:36">
      <c r="K22419" s="5"/>
      <c r="L22419" s="5"/>
      <c r="M22419" s="5"/>
      <c r="N22419" s="5"/>
      <c r="O22419" s="5"/>
      <c r="P22419" s="5"/>
      <c r="Q22419" s="5"/>
      <c r="R22419" s="5"/>
      <c r="S22419" s="5"/>
      <c r="T22419" s="5"/>
      <c r="U22419" s="5"/>
      <c r="V22419" s="5"/>
      <c r="W22419" s="5"/>
      <c r="X22419" s="5"/>
      <c r="Y22419" s="5"/>
      <c r="Z22419" s="5"/>
      <c r="AA22419" s="5"/>
      <c r="AB22419" s="5"/>
      <c r="AC22419" s="5"/>
      <c r="AD22419" s="5"/>
      <c r="AE22419" s="5"/>
      <c r="AF22419" s="5"/>
      <c r="AG22419" s="5"/>
      <c r="AH22419" s="5"/>
      <c r="AI22419" s="5"/>
      <c r="AJ22419" s="5"/>
    </row>
    <row r="22420" spans="11:36">
      <c r="K22420" s="5"/>
      <c r="L22420" s="5"/>
      <c r="M22420" s="5"/>
      <c r="N22420" s="5"/>
      <c r="O22420" s="5"/>
      <c r="P22420" s="5"/>
      <c r="Q22420" s="5"/>
      <c r="R22420" s="5"/>
      <c r="S22420" s="5"/>
      <c r="T22420" s="5"/>
      <c r="U22420" s="5"/>
      <c r="V22420" s="5"/>
      <c r="W22420" s="5"/>
      <c r="X22420" s="5"/>
      <c r="Y22420" s="5"/>
      <c r="Z22420" s="5"/>
      <c r="AA22420" s="5"/>
      <c r="AB22420" s="5"/>
      <c r="AC22420" s="5"/>
      <c r="AD22420" s="5"/>
      <c r="AE22420" s="5"/>
      <c r="AF22420" s="5"/>
      <c r="AG22420" s="5"/>
      <c r="AH22420" s="5"/>
      <c r="AI22420" s="5"/>
      <c r="AJ22420" s="5"/>
    </row>
    <row r="22421" spans="11:36">
      <c r="K22421" s="5"/>
      <c r="L22421" s="5"/>
      <c r="M22421" s="5"/>
      <c r="N22421" s="5"/>
      <c r="O22421" s="5"/>
      <c r="P22421" s="5"/>
      <c r="Q22421" s="5"/>
      <c r="R22421" s="5"/>
      <c r="S22421" s="5"/>
      <c r="T22421" s="5"/>
      <c r="U22421" s="5"/>
      <c r="V22421" s="5"/>
      <c r="W22421" s="5"/>
      <c r="X22421" s="5"/>
      <c r="Y22421" s="5"/>
      <c r="Z22421" s="5"/>
      <c r="AA22421" s="5"/>
      <c r="AB22421" s="5"/>
      <c r="AC22421" s="5"/>
      <c r="AD22421" s="5"/>
      <c r="AE22421" s="5"/>
      <c r="AF22421" s="5"/>
      <c r="AG22421" s="5"/>
      <c r="AH22421" s="5"/>
      <c r="AI22421" s="5"/>
      <c r="AJ22421" s="5"/>
    </row>
    <row r="22422" spans="11:36">
      <c r="K22422" s="5"/>
      <c r="L22422" s="5"/>
      <c r="M22422" s="5"/>
      <c r="N22422" s="5"/>
      <c r="O22422" s="5"/>
      <c r="P22422" s="5"/>
      <c r="Q22422" s="5"/>
      <c r="R22422" s="5"/>
      <c r="S22422" s="5"/>
      <c r="T22422" s="5"/>
      <c r="U22422" s="5"/>
      <c r="V22422" s="5"/>
      <c r="W22422" s="5"/>
      <c r="X22422" s="5"/>
      <c r="Y22422" s="5"/>
      <c r="Z22422" s="5"/>
      <c r="AA22422" s="5"/>
      <c r="AB22422" s="5"/>
      <c r="AC22422" s="5"/>
      <c r="AD22422" s="5"/>
      <c r="AE22422" s="5"/>
      <c r="AF22422" s="5"/>
      <c r="AG22422" s="5"/>
      <c r="AH22422" s="5"/>
      <c r="AI22422" s="5"/>
      <c r="AJ22422" s="5"/>
    </row>
    <row r="22423" spans="11:36">
      <c r="K22423" s="5"/>
      <c r="L22423" s="5"/>
      <c r="M22423" s="5"/>
      <c r="N22423" s="5"/>
      <c r="O22423" s="5"/>
      <c r="P22423" s="5"/>
      <c r="Q22423" s="5"/>
      <c r="R22423" s="5"/>
      <c r="S22423" s="5"/>
      <c r="T22423" s="5"/>
      <c r="U22423" s="5"/>
      <c r="V22423" s="5"/>
      <c r="W22423" s="5"/>
      <c r="X22423" s="5"/>
      <c r="Y22423" s="5"/>
      <c r="Z22423" s="5"/>
      <c r="AA22423" s="5"/>
      <c r="AB22423" s="5"/>
      <c r="AC22423" s="5"/>
      <c r="AD22423" s="5"/>
      <c r="AE22423" s="5"/>
      <c r="AF22423" s="5"/>
      <c r="AG22423" s="5"/>
      <c r="AH22423" s="5"/>
      <c r="AI22423" s="5"/>
      <c r="AJ22423" s="5"/>
    </row>
    <row r="22424" spans="11:36">
      <c r="K22424" s="5"/>
      <c r="L22424" s="5"/>
      <c r="M22424" s="5"/>
      <c r="N22424" s="5"/>
      <c r="O22424" s="5"/>
      <c r="P22424" s="5"/>
      <c r="Q22424" s="5"/>
      <c r="R22424" s="5"/>
      <c r="S22424" s="5"/>
      <c r="T22424" s="5"/>
      <c r="U22424" s="5"/>
      <c r="V22424" s="5"/>
      <c r="W22424" s="5"/>
      <c r="X22424" s="5"/>
      <c r="Y22424" s="5"/>
      <c r="Z22424" s="5"/>
      <c r="AA22424" s="5"/>
      <c r="AB22424" s="5"/>
      <c r="AC22424" s="5"/>
      <c r="AD22424" s="5"/>
      <c r="AE22424" s="5"/>
      <c r="AF22424" s="5"/>
      <c r="AG22424" s="5"/>
      <c r="AH22424" s="5"/>
      <c r="AI22424" s="5"/>
      <c r="AJ22424" s="5"/>
    </row>
    <row r="22425" spans="11:36">
      <c r="K22425" s="5"/>
      <c r="L22425" s="5"/>
      <c r="M22425" s="5"/>
      <c r="N22425" s="5"/>
      <c r="O22425" s="5"/>
      <c r="P22425" s="5"/>
      <c r="Q22425" s="5"/>
      <c r="R22425" s="5"/>
      <c r="S22425" s="5"/>
      <c r="T22425" s="5"/>
      <c r="U22425" s="5"/>
      <c r="V22425" s="5"/>
      <c r="W22425" s="5"/>
      <c r="X22425" s="5"/>
      <c r="Y22425" s="5"/>
      <c r="Z22425" s="5"/>
      <c r="AA22425" s="5"/>
      <c r="AB22425" s="5"/>
      <c r="AC22425" s="5"/>
      <c r="AD22425" s="5"/>
      <c r="AE22425" s="5"/>
      <c r="AF22425" s="5"/>
      <c r="AG22425" s="5"/>
      <c r="AH22425" s="5"/>
      <c r="AI22425" s="5"/>
      <c r="AJ22425" s="5"/>
    </row>
    <row r="22426" spans="11:36">
      <c r="K22426" s="5"/>
      <c r="L22426" s="5"/>
      <c r="M22426" s="5"/>
      <c r="N22426" s="5"/>
      <c r="O22426" s="5"/>
      <c r="P22426" s="5"/>
      <c r="Q22426" s="5"/>
      <c r="R22426" s="5"/>
      <c r="S22426" s="5"/>
      <c r="T22426" s="5"/>
      <c r="U22426" s="5"/>
      <c r="V22426" s="5"/>
      <c r="W22426" s="5"/>
      <c r="X22426" s="5"/>
      <c r="Y22426" s="5"/>
      <c r="Z22426" s="5"/>
      <c r="AA22426" s="5"/>
      <c r="AB22426" s="5"/>
      <c r="AC22426" s="5"/>
      <c r="AD22426" s="5"/>
      <c r="AE22426" s="5"/>
      <c r="AF22426" s="5"/>
      <c r="AG22426" s="5"/>
      <c r="AH22426" s="5"/>
      <c r="AI22426" s="5"/>
      <c r="AJ22426" s="5"/>
    </row>
    <row r="22427" spans="11:36">
      <c r="K22427" s="5"/>
      <c r="L22427" s="5"/>
      <c r="M22427" s="5"/>
      <c r="N22427" s="5"/>
      <c r="O22427" s="5"/>
      <c r="P22427" s="5"/>
      <c r="Q22427" s="5"/>
      <c r="R22427" s="5"/>
      <c r="S22427" s="5"/>
      <c r="T22427" s="5"/>
      <c r="U22427" s="5"/>
      <c r="V22427" s="5"/>
      <c r="W22427" s="5"/>
      <c r="X22427" s="5"/>
      <c r="Y22427" s="5"/>
      <c r="Z22427" s="5"/>
      <c r="AA22427" s="5"/>
      <c r="AB22427" s="5"/>
      <c r="AC22427" s="5"/>
      <c r="AD22427" s="5"/>
      <c r="AE22427" s="5"/>
      <c r="AF22427" s="5"/>
      <c r="AG22427" s="5"/>
      <c r="AH22427" s="5"/>
      <c r="AI22427" s="5"/>
      <c r="AJ22427" s="5"/>
    </row>
    <row r="22428" spans="11:36">
      <c r="K22428" s="5"/>
      <c r="L22428" s="5"/>
      <c r="M22428" s="5"/>
      <c r="N22428" s="5"/>
      <c r="O22428" s="5"/>
      <c r="P22428" s="5"/>
      <c r="Q22428" s="5"/>
      <c r="R22428" s="5"/>
      <c r="S22428" s="5"/>
      <c r="T22428" s="5"/>
      <c r="U22428" s="5"/>
      <c r="V22428" s="5"/>
      <c r="W22428" s="5"/>
      <c r="X22428" s="5"/>
      <c r="Y22428" s="5"/>
      <c r="Z22428" s="5"/>
      <c r="AA22428" s="5"/>
      <c r="AB22428" s="5"/>
      <c r="AC22428" s="5"/>
      <c r="AD22428" s="5"/>
      <c r="AE22428" s="5"/>
      <c r="AF22428" s="5"/>
      <c r="AG22428" s="5"/>
      <c r="AH22428" s="5"/>
      <c r="AI22428" s="5"/>
      <c r="AJ22428" s="5"/>
    </row>
    <row r="22429" spans="11:36">
      <c r="K22429" s="5"/>
      <c r="L22429" s="5"/>
      <c r="M22429" s="5"/>
      <c r="N22429" s="5"/>
      <c r="O22429" s="5"/>
      <c r="P22429" s="5"/>
      <c r="Q22429" s="5"/>
      <c r="R22429" s="5"/>
      <c r="S22429" s="5"/>
      <c r="T22429" s="5"/>
      <c r="U22429" s="5"/>
      <c r="V22429" s="5"/>
      <c r="W22429" s="5"/>
      <c r="X22429" s="5"/>
      <c r="Y22429" s="5"/>
      <c r="Z22429" s="5"/>
      <c r="AA22429" s="5"/>
      <c r="AB22429" s="5"/>
      <c r="AC22429" s="5"/>
      <c r="AD22429" s="5"/>
      <c r="AE22429" s="5"/>
      <c r="AF22429" s="5"/>
      <c r="AG22429" s="5"/>
      <c r="AH22429" s="5"/>
      <c r="AI22429" s="5"/>
      <c r="AJ22429" s="5"/>
    </row>
    <row r="22430" spans="11:36">
      <c r="K22430" s="5"/>
      <c r="L22430" s="5"/>
      <c r="M22430" s="5"/>
      <c r="N22430" s="5"/>
      <c r="O22430" s="5"/>
      <c r="P22430" s="5"/>
      <c r="Q22430" s="5"/>
      <c r="R22430" s="5"/>
      <c r="S22430" s="5"/>
      <c r="T22430" s="5"/>
      <c r="U22430" s="5"/>
      <c r="V22430" s="5"/>
      <c r="W22430" s="5"/>
      <c r="X22430" s="5"/>
      <c r="Y22430" s="5"/>
      <c r="Z22430" s="5"/>
      <c r="AA22430" s="5"/>
      <c r="AB22430" s="5"/>
      <c r="AC22430" s="5"/>
      <c r="AD22430" s="5"/>
      <c r="AE22430" s="5"/>
      <c r="AF22430" s="5"/>
      <c r="AG22430" s="5"/>
      <c r="AH22430" s="5"/>
      <c r="AI22430" s="5"/>
      <c r="AJ22430" s="5"/>
    </row>
    <row r="22431" spans="11:36">
      <c r="K22431" s="5"/>
      <c r="L22431" s="5"/>
      <c r="M22431" s="5"/>
      <c r="N22431" s="5"/>
      <c r="O22431" s="5"/>
      <c r="P22431" s="5"/>
      <c r="Q22431" s="5"/>
      <c r="R22431" s="5"/>
      <c r="S22431" s="5"/>
      <c r="T22431" s="5"/>
      <c r="U22431" s="5"/>
      <c r="V22431" s="5"/>
      <c r="W22431" s="5"/>
      <c r="X22431" s="5"/>
      <c r="Y22431" s="5"/>
      <c r="Z22431" s="5"/>
      <c r="AA22431" s="5"/>
      <c r="AB22431" s="5"/>
      <c r="AC22431" s="5"/>
      <c r="AD22431" s="5"/>
      <c r="AE22431" s="5"/>
      <c r="AF22431" s="5"/>
      <c r="AG22431" s="5"/>
      <c r="AH22431" s="5"/>
      <c r="AI22431" s="5"/>
      <c r="AJ22431" s="5"/>
    </row>
    <row r="22432" spans="11:36">
      <c r="K22432" s="5"/>
      <c r="L22432" s="5"/>
      <c r="M22432" s="5"/>
      <c r="N22432" s="5"/>
      <c r="O22432" s="5"/>
      <c r="P22432" s="5"/>
      <c r="Q22432" s="5"/>
      <c r="R22432" s="5"/>
      <c r="S22432" s="5"/>
      <c r="T22432" s="5"/>
      <c r="U22432" s="5"/>
      <c r="V22432" s="5"/>
      <c r="W22432" s="5"/>
      <c r="X22432" s="5"/>
      <c r="Y22432" s="5"/>
      <c r="Z22432" s="5"/>
      <c r="AA22432" s="5"/>
      <c r="AB22432" s="5"/>
      <c r="AC22432" s="5"/>
      <c r="AD22432" s="5"/>
      <c r="AE22432" s="5"/>
      <c r="AF22432" s="5"/>
      <c r="AG22432" s="5"/>
      <c r="AH22432" s="5"/>
      <c r="AI22432" s="5"/>
      <c r="AJ22432" s="5"/>
    </row>
    <row r="22433" spans="11:36">
      <c r="K22433" s="5"/>
      <c r="L22433" s="5"/>
      <c r="M22433" s="5"/>
      <c r="N22433" s="5"/>
      <c r="O22433" s="5"/>
      <c r="P22433" s="5"/>
      <c r="Q22433" s="5"/>
      <c r="R22433" s="5"/>
      <c r="S22433" s="5"/>
      <c r="T22433" s="5"/>
      <c r="U22433" s="5"/>
      <c r="V22433" s="5"/>
      <c r="W22433" s="5"/>
      <c r="X22433" s="5"/>
      <c r="Y22433" s="5"/>
      <c r="Z22433" s="5"/>
      <c r="AA22433" s="5"/>
      <c r="AB22433" s="5"/>
      <c r="AC22433" s="5"/>
      <c r="AD22433" s="5"/>
      <c r="AE22433" s="5"/>
      <c r="AF22433" s="5"/>
      <c r="AG22433" s="5"/>
      <c r="AH22433" s="5"/>
      <c r="AI22433" s="5"/>
      <c r="AJ22433" s="5"/>
    </row>
    <row r="22434" spans="11:36">
      <c r="K22434" s="5"/>
      <c r="L22434" s="5"/>
      <c r="M22434" s="5"/>
      <c r="N22434" s="5"/>
      <c r="O22434" s="5"/>
      <c r="P22434" s="5"/>
      <c r="Q22434" s="5"/>
      <c r="R22434" s="5"/>
      <c r="S22434" s="5"/>
      <c r="T22434" s="5"/>
      <c r="U22434" s="5"/>
      <c r="V22434" s="5"/>
      <c r="W22434" s="5"/>
      <c r="X22434" s="5"/>
      <c r="Y22434" s="5"/>
      <c r="Z22434" s="5"/>
      <c r="AA22434" s="5"/>
      <c r="AB22434" s="5"/>
      <c r="AC22434" s="5"/>
      <c r="AD22434" s="5"/>
      <c r="AE22434" s="5"/>
      <c r="AF22434" s="5"/>
      <c r="AG22434" s="5"/>
      <c r="AH22434" s="5"/>
      <c r="AI22434" s="5"/>
      <c r="AJ22434" s="5"/>
    </row>
    <row r="22435" spans="11:36">
      <c r="K22435" s="5"/>
      <c r="L22435" s="5"/>
      <c r="M22435" s="5"/>
      <c r="N22435" s="5"/>
      <c r="O22435" s="5"/>
      <c r="P22435" s="5"/>
      <c r="Q22435" s="5"/>
      <c r="R22435" s="5"/>
      <c r="S22435" s="5"/>
      <c r="T22435" s="5"/>
      <c r="U22435" s="5"/>
      <c r="V22435" s="5"/>
      <c r="W22435" s="5"/>
      <c r="X22435" s="5"/>
      <c r="Y22435" s="5"/>
      <c r="Z22435" s="5"/>
      <c r="AA22435" s="5"/>
      <c r="AB22435" s="5"/>
      <c r="AC22435" s="5"/>
      <c r="AD22435" s="5"/>
      <c r="AE22435" s="5"/>
      <c r="AF22435" s="5"/>
      <c r="AG22435" s="5"/>
      <c r="AH22435" s="5"/>
      <c r="AI22435" s="5"/>
      <c r="AJ22435" s="5"/>
    </row>
    <row r="22436" spans="11:36">
      <c r="K22436" s="5"/>
      <c r="L22436" s="5"/>
      <c r="M22436" s="5"/>
      <c r="N22436" s="5"/>
      <c r="O22436" s="5"/>
      <c r="P22436" s="5"/>
      <c r="Q22436" s="5"/>
      <c r="R22436" s="5"/>
      <c r="S22436" s="5"/>
      <c r="T22436" s="5"/>
      <c r="U22436" s="5"/>
      <c r="V22436" s="5"/>
      <c r="W22436" s="5"/>
      <c r="X22436" s="5"/>
      <c r="Y22436" s="5"/>
      <c r="Z22436" s="5"/>
      <c r="AA22436" s="5"/>
      <c r="AB22436" s="5"/>
      <c r="AC22436" s="5"/>
      <c r="AD22436" s="5"/>
      <c r="AE22436" s="5"/>
      <c r="AF22436" s="5"/>
      <c r="AG22436" s="5"/>
      <c r="AH22436" s="5"/>
      <c r="AI22436" s="5"/>
      <c r="AJ22436" s="5"/>
    </row>
    <row r="22437" spans="11:36">
      <c r="K22437" s="5"/>
      <c r="L22437" s="5"/>
      <c r="M22437" s="5"/>
      <c r="N22437" s="5"/>
      <c r="O22437" s="5"/>
      <c r="P22437" s="5"/>
      <c r="Q22437" s="5"/>
      <c r="R22437" s="5"/>
      <c r="S22437" s="5"/>
      <c r="T22437" s="5"/>
      <c r="U22437" s="5"/>
      <c r="V22437" s="5"/>
      <c r="W22437" s="5"/>
      <c r="X22437" s="5"/>
      <c r="Y22437" s="5"/>
      <c r="Z22437" s="5"/>
      <c r="AA22437" s="5"/>
      <c r="AB22437" s="5"/>
      <c r="AC22437" s="5"/>
      <c r="AD22437" s="5"/>
      <c r="AE22437" s="5"/>
      <c r="AF22437" s="5"/>
      <c r="AG22437" s="5"/>
      <c r="AH22437" s="5"/>
      <c r="AI22437" s="5"/>
      <c r="AJ22437" s="5"/>
    </row>
    <row r="22438" spans="11:36">
      <c r="K22438" s="5"/>
      <c r="L22438" s="5"/>
      <c r="M22438" s="5"/>
      <c r="N22438" s="5"/>
      <c r="O22438" s="5"/>
      <c r="P22438" s="5"/>
      <c r="Q22438" s="5"/>
      <c r="R22438" s="5"/>
      <c r="S22438" s="5"/>
      <c r="T22438" s="5"/>
      <c r="U22438" s="5"/>
      <c r="V22438" s="5"/>
      <c r="W22438" s="5"/>
      <c r="X22438" s="5"/>
      <c r="Y22438" s="5"/>
      <c r="Z22438" s="5"/>
      <c r="AA22438" s="5"/>
      <c r="AB22438" s="5"/>
      <c r="AC22438" s="5"/>
      <c r="AD22438" s="5"/>
      <c r="AE22438" s="5"/>
      <c r="AF22438" s="5"/>
      <c r="AG22438" s="5"/>
      <c r="AH22438" s="5"/>
      <c r="AI22438" s="5"/>
      <c r="AJ22438" s="5"/>
    </row>
    <row r="22439" spans="11:36">
      <c r="K22439" s="5"/>
      <c r="L22439" s="5"/>
      <c r="M22439" s="5"/>
      <c r="N22439" s="5"/>
      <c r="O22439" s="5"/>
      <c r="P22439" s="5"/>
      <c r="Q22439" s="5"/>
      <c r="R22439" s="5"/>
      <c r="S22439" s="5"/>
      <c r="T22439" s="5"/>
      <c r="U22439" s="5"/>
      <c r="V22439" s="5"/>
      <c r="W22439" s="5"/>
      <c r="X22439" s="5"/>
      <c r="Y22439" s="5"/>
      <c r="Z22439" s="5"/>
      <c r="AA22439" s="5"/>
      <c r="AB22439" s="5"/>
      <c r="AC22439" s="5"/>
      <c r="AD22439" s="5"/>
      <c r="AE22439" s="5"/>
      <c r="AF22439" s="5"/>
      <c r="AG22439" s="5"/>
      <c r="AH22439" s="5"/>
      <c r="AI22439" s="5"/>
      <c r="AJ22439" s="5"/>
    </row>
    <row r="22440" spans="11:36">
      <c r="K22440" s="5"/>
      <c r="L22440" s="5"/>
      <c r="M22440" s="5"/>
      <c r="N22440" s="5"/>
      <c r="O22440" s="5"/>
      <c r="P22440" s="5"/>
      <c r="Q22440" s="5"/>
      <c r="R22440" s="5"/>
      <c r="S22440" s="5"/>
      <c r="T22440" s="5"/>
      <c r="U22440" s="5"/>
      <c r="V22440" s="5"/>
      <c r="W22440" s="5"/>
      <c r="X22440" s="5"/>
      <c r="Y22440" s="5"/>
      <c r="Z22440" s="5"/>
      <c r="AA22440" s="5"/>
      <c r="AB22440" s="5"/>
      <c r="AC22440" s="5"/>
      <c r="AD22440" s="5"/>
      <c r="AE22440" s="5"/>
      <c r="AF22440" s="5"/>
      <c r="AG22440" s="5"/>
      <c r="AH22440" s="5"/>
      <c r="AI22440" s="5"/>
      <c r="AJ22440" s="5"/>
    </row>
    <row r="22441" spans="11:36">
      <c r="K22441" s="5"/>
      <c r="L22441" s="5"/>
      <c r="M22441" s="5"/>
      <c r="N22441" s="5"/>
      <c r="O22441" s="5"/>
      <c r="P22441" s="5"/>
      <c r="Q22441" s="5"/>
      <c r="R22441" s="5"/>
      <c r="S22441" s="5"/>
      <c r="T22441" s="5"/>
      <c r="U22441" s="5"/>
      <c r="V22441" s="5"/>
      <c r="W22441" s="5"/>
      <c r="X22441" s="5"/>
      <c r="Y22441" s="5"/>
      <c r="Z22441" s="5"/>
      <c r="AA22441" s="5"/>
      <c r="AB22441" s="5"/>
      <c r="AC22441" s="5"/>
      <c r="AD22441" s="5"/>
      <c r="AE22441" s="5"/>
      <c r="AF22441" s="5"/>
      <c r="AG22441" s="5"/>
      <c r="AH22441" s="5"/>
      <c r="AI22441" s="5"/>
      <c r="AJ22441" s="5"/>
    </row>
    <row r="22442" spans="11:36">
      <c r="K22442" s="5"/>
      <c r="L22442" s="5"/>
      <c r="M22442" s="5"/>
      <c r="N22442" s="5"/>
      <c r="O22442" s="5"/>
      <c r="P22442" s="5"/>
      <c r="Q22442" s="5"/>
      <c r="R22442" s="5"/>
      <c r="S22442" s="5"/>
      <c r="T22442" s="5"/>
      <c r="U22442" s="5"/>
      <c r="V22442" s="5"/>
      <c r="W22442" s="5"/>
      <c r="X22442" s="5"/>
      <c r="Y22442" s="5"/>
      <c r="Z22442" s="5"/>
      <c r="AA22442" s="5"/>
      <c r="AB22442" s="5"/>
      <c r="AC22442" s="5"/>
      <c r="AD22442" s="5"/>
      <c r="AE22442" s="5"/>
      <c r="AF22442" s="5"/>
      <c r="AG22442" s="5"/>
      <c r="AH22442" s="5"/>
      <c r="AI22442" s="5"/>
      <c r="AJ22442" s="5"/>
    </row>
    <row r="22443" spans="11:36">
      <c r="K22443" s="5"/>
      <c r="L22443" s="5"/>
      <c r="M22443" s="5"/>
      <c r="N22443" s="5"/>
      <c r="O22443" s="5"/>
      <c r="P22443" s="5"/>
      <c r="Q22443" s="5"/>
      <c r="R22443" s="5"/>
      <c r="S22443" s="5"/>
      <c r="T22443" s="5"/>
      <c r="U22443" s="5"/>
      <c r="V22443" s="5"/>
      <c r="W22443" s="5"/>
      <c r="X22443" s="5"/>
      <c r="Y22443" s="5"/>
      <c r="Z22443" s="5"/>
      <c r="AA22443" s="5"/>
      <c r="AB22443" s="5"/>
      <c r="AC22443" s="5"/>
      <c r="AD22443" s="5"/>
      <c r="AE22443" s="5"/>
      <c r="AF22443" s="5"/>
      <c r="AG22443" s="5"/>
      <c r="AH22443" s="5"/>
      <c r="AI22443" s="5"/>
      <c r="AJ22443" s="5"/>
    </row>
    <row r="22444" spans="11:36">
      <c r="K22444" s="5"/>
      <c r="L22444" s="5"/>
      <c r="M22444" s="5"/>
      <c r="N22444" s="5"/>
      <c r="O22444" s="5"/>
      <c r="P22444" s="5"/>
      <c r="Q22444" s="5"/>
      <c r="R22444" s="5"/>
      <c r="S22444" s="5"/>
      <c r="T22444" s="5"/>
      <c r="U22444" s="5"/>
      <c r="V22444" s="5"/>
      <c r="W22444" s="5"/>
      <c r="X22444" s="5"/>
      <c r="Y22444" s="5"/>
      <c r="Z22444" s="5"/>
      <c r="AA22444" s="5"/>
      <c r="AB22444" s="5"/>
      <c r="AC22444" s="5"/>
      <c r="AD22444" s="5"/>
      <c r="AE22444" s="5"/>
      <c r="AF22444" s="5"/>
      <c r="AG22444" s="5"/>
      <c r="AH22444" s="5"/>
      <c r="AI22444" s="5"/>
      <c r="AJ22444" s="5"/>
    </row>
    <row r="22445" spans="11:36">
      <c r="K22445" s="5"/>
      <c r="L22445" s="5"/>
      <c r="M22445" s="5"/>
      <c r="N22445" s="5"/>
      <c r="O22445" s="5"/>
      <c r="P22445" s="5"/>
      <c r="Q22445" s="5"/>
      <c r="R22445" s="5"/>
      <c r="S22445" s="5"/>
      <c r="T22445" s="5"/>
      <c r="U22445" s="5"/>
      <c r="V22445" s="5"/>
      <c r="W22445" s="5"/>
      <c r="X22445" s="5"/>
      <c r="Y22445" s="5"/>
      <c r="Z22445" s="5"/>
      <c r="AA22445" s="5"/>
      <c r="AB22445" s="5"/>
      <c r="AC22445" s="5"/>
      <c r="AD22445" s="5"/>
      <c r="AE22445" s="5"/>
      <c r="AF22445" s="5"/>
      <c r="AG22445" s="5"/>
      <c r="AH22445" s="5"/>
      <c r="AI22445" s="5"/>
      <c r="AJ22445" s="5"/>
    </row>
    <row r="22446" spans="11:36">
      <c r="K22446" s="5"/>
      <c r="L22446" s="5"/>
      <c r="M22446" s="5"/>
      <c r="N22446" s="5"/>
      <c r="O22446" s="5"/>
      <c r="P22446" s="5"/>
      <c r="Q22446" s="5"/>
      <c r="R22446" s="5"/>
      <c r="S22446" s="5"/>
      <c r="T22446" s="5"/>
      <c r="U22446" s="5"/>
      <c r="V22446" s="5"/>
      <c r="W22446" s="5"/>
      <c r="X22446" s="5"/>
      <c r="Y22446" s="5"/>
      <c r="Z22446" s="5"/>
      <c r="AA22446" s="5"/>
      <c r="AB22446" s="5"/>
      <c r="AC22446" s="5"/>
      <c r="AD22446" s="5"/>
      <c r="AE22446" s="5"/>
      <c r="AF22446" s="5"/>
      <c r="AG22446" s="5"/>
      <c r="AH22446" s="5"/>
      <c r="AI22446" s="5"/>
      <c r="AJ22446" s="5"/>
    </row>
    <row r="22447" spans="11:36">
      <c r="K22447" s="5"/>
      <c r="L22447" s="5"/>
      <c r="M22447" s="5"/>
      <c r="N22447" s="5"/>
      <c r="O22447" s="5"/>
      <c r="P22447" s="5"/>
      <c r="Q22447" s="5"/>
      <c r="R22447" s="5"/>
      <c r="S22447" s="5"/>
      <c r="T22447" s="5"/>
      <c r="U22447" s="5"/>
      <c r="V22447" s="5"/>
      <c r="W22447" s="5"/>
      <c r="X22447" s="5"/>
      <c r="Y22447" s="5"/>
      <c r="Z22447" s="5"/>
      <c r="AA22447" s="5"/>
      <c r="AB22447" s="5"/>
      <c r="AC22447" s="5"/>
      <c r="AD22447" s="5"/>
      <c r="AE22447" s="5"/>
      <c r="AF22447" s="5"/>
      <c r="AG22447" s="5"/>
      <c r="AH22447" s="5"/>
      <c r="AI22447" s="5"/>
      <c r="AJ22447" s="5"/>
    </row>
    <row r="22448" spans="11:36">
      <c r="K22448" s="5"/>
      <c r="L22448" s="5"/>
      <c r="M22448" s="5"/>
      <c r="N22448" s="5"/>
      <c r="O22448" s="5"/>
      <c r="P22448" s="5"/>
      <c r="Q22448" s="5"/>
      <c r="R22448" s="5"/>
      <c r="S22448" s="5"/>
      <c r="T22448" s="5"/>
      <c r="U22448" s="5"/>
      <c r="V22448" s="5"/>
      <c r="W22448" s="5"/>
      <c r="X22448" s="5"/>
      <c r="Y22448" s="5"/>
      <c r="Z22448" s="5"/>
      <c r="AA22448" s="5"/>
      <c r="AB22448" s="5"/>
      <c r="AC22448" s="5"/>
      <c r="AD22448" s="5"/>
      <c r="AE22448" s="5"/>
      <c r="AF22448" s="5"/>
      <c r="AG22448" s="5"/>
      <c r="AH22448" s="5"/>
      <c r="AI22448" s="5"/>
      <c r="AJ22448" s="5"/>
    </row>
    <row r="22449" spans="11:36">
      <c r="K22449" s="5"/>
      <c r="L22449" s="5"/>
      <c r="M22449" s="5"/>
      <c r="N22449" s="5"/>
      <c r="O22449" s="5"/>
      <c r="P22449" s="5"/>
      <c r="Q22449" s="5"/>
      <c r="R22449" s="5"/>
      <c r="S22449" s="5"/>
      <c r="T22449" s="5"/>
      <c r="U22449" s="5"/>
      <c r="V22449" s="5"/>
      <c r="W22449" s="5"/>
      <c r="X22449" s="5"/>
      <c r="Y22449" s="5"/>
      <c r="Z22449" s="5"/>
      <c r="AA22449" s="5"/>
      <c r="AB22449" s="5"/>
      <c r="AC22449" s="5"/>
      <c r="AD22449" s="5"/>
      <c r="AE22449" s="5"/>
      <c r="AF22449" s="5"/>
      <c r="AG22449" s="5"/>
      <c r="AH22449" s="5"/>
      <c r="AI22449" s="5"/>
      <c r="AJ22449" s="5"/>
    </row>
    <row r="22450" spans="11:36">
      <c r="K22450" s="5"/>
      <c r="L22450" s="5"/>
      <c r="M22450" s="5"/>
      <c r="N22450" s="5"/>
      <c r="O22450" s="5"/>
      <c r="P22450" s="5"/>
      <c r="Q22450" s="5"/>
      <c r="R22450" s="5"/>
      <c r="S22450" s="5"/>
      <c r="T22450" s="5"/>
      <c r="U22450" s="5"/>
      <c r="V22450" s="5"/>
      <c r="W22450" s="5"/>
      <c r="X22450" s="5"/>
      <c r="Y22450" s="5"/>
      <c r="Z22450" s="5"/>
      <c r="AA22450" s="5"/>
      <c r="AB22450" s="5"/>
      <c r="AC22450" s="5"/>
      <c r="AD22450" s="5"/>
      <c r="AE22450" s="5"/>
      <c r="AF22450" s="5"/>
      <c r="AG22450" s="5"/>
      <c r="AH22450" s="5"/>
      <c r="AI22450" s="5"/>
      <c r="AJ22450" s="5"/>
    </row>
    <row r="22451" spans="11:36">
      <c r="K22451" s="5"/>
      <c r="L22451" s="5"/>
      <c r="M22451" s="5"/>
      <c r="N22451" s="5"/>
      <c r="O22451" s="5"/>
      <c r="P22451" s="5"/>
      <c r="Q22451" s="5"/>
      <c r="R22451" s="5"/>
      <c r="S22451" s="5"/>
      <c r="T22451" s="5"/>
      <c r="U22451" s="5"/>
      <c r="V22451" s="5"/>
      <c r="W22451" s="5"/>
      <c r="X22451" s="5"/>
      <c r="Y22451" s="5"/>
      <c r="Z22451" s="5"/>
      <c r="AA22451" s="5"/>
      <c r="AB22451" s="5"/>
      <c r="AC22451" s="5"/>
      <c r="AD22451" s="5"/>
      <c r="AE22451" s="5"/>
      <c r="AF22451" s="5"/>
      <c r="AG22451" s="5"/>
      <c r="AH22451" s="5"/>
      <c r="AI22451" s="5"/>
      <c r="AJ22451" s="5"/>
    </row>
    <row r="22452" spans="11:36">
      <c r="K22452" s="5"/>
      <c r="L22452" s="5"/>
      <c r="M22452" s="5"/>
      <c r="N22452" s="5"/>
      <c r="O22452" s="5"/>
      <c r="P22452" s="5"/>
      <c r="Q22452" s="5"/>
      <c r="R22452" s="5"/>
      <c r="S22452" s="5"/>
      <c r="T22452" s="5"/>
      <c r="U22452" s="5"/>
      <c r="V22452" s="5"/>
      <c r="W22452" s="5"/>
      <c r="X22452" s="5"/>
      <c r="Y22452" s="5"/>
      <c r="Z22452" s="5"/>
      <c r="AA22452" s="5"/>
      <c r="AB22452" s="5"/>
      <c r="AC22452" s="5"/>
      <c r="AD22452" s="5"/>
      <c r="AE22452" s="5"/>
      <c r="AF22452" s="5"/>
      <c r="AG22452" s="5"/>
      <c r="AH22452" s="5"/>
      <c r="AI22452" s="5"/>
      <c r="AJ22452" s="5"/>
    </row>
    <row r="22453" spans="11:36">
      <c r="K22453" s="5"/>
      <c r="L22453" s="5"/>
      <c r="M22453" s="5"/>
      <c r="N22453" s="5"/>
      <c r="O22453" s="5"/>
      <c r="P22453" s="5"/>
      <c r="Q22453" s="5"/>
      <c r="R22453" s="5"/>
      <c r="S22453" s="5"/>
      <c r="T22453" s="5"/>
      <c r="U22453" s="5"/>
      <c r="V22453" s="5"/>
      <c r="W22453" s="5"/>
      <c r="X22453" s="5"/>
      <c r="Y22453" s="5"/>
      <c r="Z22453" s="5"/>
      <c r="AA22453" s="5"/>
      <c r="AB22453" s="5"/>
      <c r="AC22453" s="5"/>
      <c r="AD22453" s="5"/>
      <c r="AE22453" s="5"/>
      <c r="AF22453" s="5"/>
      <c r="AG22453" s="5"/>
      <c r="AH22453" s="5"/>
      <c r="AI22453" s="5"/>
      <c r="AJ22453" s="5"/>
    </row>
    <row r="22454" spans="11:36">
      <c r="K22454" s="5"/>
      <c r="L22454" s="5"/>
      <c r="M22454" s="5"/>
      <c r="N22454" s="5"/>
      <c r="O22454" s="5"/>
      <c r="P22454" s="5"/>
      <c r="Q22454" s="5"/>
      <c r="R22454" s="5"/>
      <c r="S22454" s="5"/>
      <c r="T22454" s="5"/>
      <c r="U22454" s="5"/>
      <c r="V22454" s="5"/>
      <c r="W22454" s="5"/>
      <c r="X22454" s="5"/>
      <c r="Y22454" s="5"/>
      <c r="Z22454" s="5"/>
      <c r="AA22454" s="5"/>
      <c r="AB22454" s="5"/>
      <c r="AC22454" s="5"/>
      <c r="AD22454" s="5"/>
      <c r="AE22454" s="5"/>
      <c r="AF22454" s="5"/>
      <c r="AG22454" s="5"/>
      <c r="AH22454" s="5"/>
      <c r="AI22454" s="5"/>
      <c r="AJ22454" s="5"/>
    </row>
    <row r="22455" spans="11:36">
      <c r="K22455" s="5"/>
      <c r="L22455" s="5"/>
      <c r="M22455" s="5"/>
      <c r="N22455" s="5"/>
      <c r="O22455" s="5"/>
      <c r="P22455" s="5"/>
      <c r="Q22455" s="5"/>
      <c r="R22455" s="5"/>
      <c r="S22455" s="5"/>
      <c r="T22455" s="5"/>
      <c r="U22455" s="5"/>
      <c r="V22455" s="5"/>
      <c r="W22455" s="5"/>
      <c r="X22455" s="5"/>
      <c r="Y22455" s="5"/>
      <c r="Z22455" s="5"/>
      <c r="AA22455" s="5"/>
      <c r="AB22455" s="5"/>
      <c r="AC22455" s="5"/>
      <c r="AD22455" s="5"/>
      <c r="AE22455" s="5"/>
      <c r="AF22455" s="5"/>
      <c r="AG22455" s="5"/>
      <c r="AH22455" s="5"/>
      <c r="AI22455" s="5"/>
      <c r="AJ22455" s="5"/>
    </row>
    <row r="22456" spans="11:36">
      <c r="K22456" s="5"/>
      <c r="L22456" s="5"/>
      <c r="M22456" s="5"/>
      <c r="N22456" s="5"/>
      <c r="O22456" s="5"/>
      <c r="P22456" s="5"/>
      <c r="Q22456" s="5"/>
      <c r="R22456" s="5"/>
      <c r="S22456" s="5"/>
      <c r="T22456" s="5"/>
      <c r="U22456" s="5"/>
      <c r="V22456" s="5"/>
      <c r="W22456" s="5"/>
      <c r="X22456" s="5"/>
      <c r="Y22456" s="5"/>
      <c r="Z22456" s="5"/>
      <c r="AA22456" s="5"/>
      <c r="AB22456" s="5"/>
      <c r="AC22456" s="5"/>
      <c r="AD22456" s="5"/>
      <c r="AE22456" s="5"/>
      <c r="AF22456" s="5"/>
      <c r="AG22456" s="5"/>
      <c r="AH22456" s="5"/>
      <c r="AI22456" s="5"/>
      <c r="AJ22456" s="5"/>
    </row>
    <row r="22457" spans="11:36">
      <c r="K22457" s="5"/>
      <c r="L22457" s="5"/>
      <c r="M22457" s="5"/>
      <c r="N22457" s="5"/>
      <c r="O22457" s="5"/>
      <c r="P22457" s="5"/>
      <c r="Q22457" s="5"/>
      <c r="R22457" s="5"/>
      <c r="S22457" s="5"/>
      <c r="T22457" s="5"/>
      <c r="U22457" s="5"/>
      <c r="V22457" s="5"/>
      <c r="W22457" s="5"/>
      <c r="X22457" s="5"/>
      <c r="Y22457" s="5"/>
      <c r="Z22457" s="5"/>
      <c r="AA22457" s="5"/>
      <c r="AB22457" s="5"/>
      <c r="AC22457" s="5"/>
      <c r="AD22457" s="5"/>
      <c r="AE22457" s="5"/>
      <c r="AF22457" s="5"/>
      <c r="AG22457" s="5"/>
      <c r="AH22457" s="5"/>
      <c r="AI22457" s="5"/>
      <c r="AJ22457" s="5"/>
    </row>
    <row r="22458" spans="11:36">
      <c r="K22458" s="5"/>
      <c r="L22458" s="5"/>
      <c r="M22458" s="5"/>
      <c r="N22458" s="5"/>
      <c r="O22458" s="5"/>
      <c r="P22458" s="5"/>
      <c r="Q22458" s="5"/>
      <c r="R22458" s="5"/>
      <c r="S22458" s="5"/>
      <c r="T22458" s="5"/>
      <c r="U22458" s="5"/>
      <c r="V22458" s="5"/>
      <c r="W22458" s="5"/>
      <c r="X22458" s="5"/>
      <c r="Y22458" s="5"/>
      <c r="Z22458" s="5"/>
      <c r="AA22458" s="5"/>
      <c r="AB22458" s="5"/>
      <c r="AC22458" s="5"/>
      <c r="AD22458" s="5"/>
      <c r="AE22458" s="5"/>
      <c r="AF22458" s="5"/>
      <c r="AG22458" s="5"/>
      <c r="AH22458" s="5"/>
      <c r="AI22458" s="5"/>
      <c r="AJ22458" s="5"/>
    </row>
    <row r="22459" spans="11:36">
      <c r="K22459" s="5"/>
      <c r="L22459" s="5"/>
      <c r="M22459" s="5"/>
      <c r="N22459" s="5"/>
      <c r="O22459" s="5"/>
      <c r="P22459" s="5"/>
      <c r="Q22459" s="5"/>
      <c r="R22459" s="5"/>
      <c r="S22459" s="5"/>
      <c r="T22459" s="5"/>
      <c r="U22459" s="5"/>
      <c r="V22459" s="5"/>
      <c r="W22459" s="5"/>
      <c r="X22459" s="5"/>
      <c r="Y22459" s="5"/>
      <c r="Z22459" s="5"/>
      <c r="AA22459" s="5"/>
      <c r="AB22459" s="5"/>
      <c r="AC22459" s="5"/>
      <c r="AD22459" s="5"/>
      <c r="AE22459" s="5"/>
      <c r="AF22459" s="5"/>
      <c r="AG22459" s="5"/>
      <c r="AH22459" s="5"/>
      <c r="AI22459" s="5"/>
      <c r="AJ22459" s="5"/>
    </row>
    <row r="22460" spans="11:36">
      <c r="K22460" s="5"/>
      <c r="L22460" s="5"/>
      <c r="M22460" s="5"/>
      <c r="N22460" s="5"/>
      <c r="O22460" s="5"/>
      <c r="P22460" s="5"/>
      <c r="Q22460" s="5"/>
      <c r="R22460" s="5"/>
      <c r="S22460" s="5"/>
      <c r="T22460" s="5"/>
      <c r="U22460" s="5"/>
      <c r="V22460" s="5"/>
      <c r="W22460" s="5"/>
      <c r="X22460" s="5"/>
      <c r="Y22460" s="5"/>
      <c r="Z22460" s="5"/>
      <c r="AA22460" s="5"/>
      <c r="AB22460" s="5"/>
      <c r="AC22460" s="5"/>
      <c r="AD22460" s="5"/>
      <c r="AE22460" s="5"/>
      <c r="AF22460" s="5"/>
      <c r="AG22460" s="5"/>
      <c r="AH22460" s="5"/>
      <c r="AI22460" s="5"/>
      <c r="AJ22460" s="5"/>
    </row>
    <row r="22461" spans="11:36">
      <c r="K22461" s="5"/>
      <c r="L22461" s="5"/>
      <c r="M22461" s="5"/>
      <c r="N22461" s="5"/>
      <c r="O22461" s="5"/>
      <c r="P22461" s="5"/>
      <c r="Q22461" s="5"/>
      <c r="R22461" s="5"/>
      <c r="S22461" s="5"/>
      <c r="T22461" s="5"/>
      <c r="U22461" s="5"/>
      <c r="V22461" s="5"/>
      <c r="W22461" s="5"/>
      <c r="X22461" s="5"/>
      <c r="Y22461" s="5"/>
      <c r="Z22461" s="5"/>
      <c r="AA22461" s="5"/>
      <c r="AB22461" s="5"/>
      <c r="AC22461" s="5"/>
      <c r="AD22461" s="5"/>
      <c r="AE22461" s="5"/>
      <c r="AF22461" s="5"/>
      <c r="AG22461" s="5"/>
      <c r="AH22461" s="5"/>
      <c r="AI22461" s="5"/>
      <c r="AJ22461" s="5"/>
    </row>
    <row r="22462" spans="11:36">
      <c r="K22462" s="5"/>
      <c r="L22462" s="5"/>
      <c r="M22462" s="5"/>
      <c r="N22462" s="5"/>
      <c r="O22462" s="5"/>
      <c r="P22462" s="5"/>
      <c r="Q22462" s="5"/>
      <c r="R22462" s="5"/>
      <c r="S22462" s="5"/>
      <c r="T22462" s="5"/>
      <c r="U22462" s="5"/>
      <c r="V22462" s="5"/>
      <c r="W22462" s="5"/>
      <c r="X22462" s="5"/>
      <c r="Y22462" s="5"/>
      <c r="Z22462" s="5"/>
      <c r="AA22462" s="5"/>
      <c r="AB22462" s="5"/>
      <c r="AC22462" s="5"/>
      <c r="AD22462" s="5"/>
      <c r="AE22462" s="5"/>
      <c r="AF22462" s="5"/>
      <c r="AG22462" s="5"/>
      <c r="AH22462" s="5"/>
      <c r="AI22462" s="5"/>
      <c r="AJ22462" s="5"/>
    </row>
    <row r="22463" spans="11:36">
      <c r="K22463" s="5"/>
      <c r="L22463" s="5"/>
      <c r="M22463" s="5"/>
      <c r="N22463" s="5"/>
      <c r="O22463" s="5"/>
      <c r="P22463" s="5"/>
      <c r="Q22463" s="5"/>
      <c r="R22463" s="5"/>
      <c r="S22463" s="5"/>
      <c r="T22463" s="5"/>
      <c r="U22463" s="5"/>
      <c r="V22463" s="5"/>
      <c r="W22463" s="5"/>
      <c r="X22463" s="5"/>
      <c r="Y22463" s="5"/>
      <c r="Z22463" s="5"/>
      <c r="AA22463" s="5"/>
      <c r="AB22463" s="5"/>
      <c r="AC22463" s="5"/>
      <c r="AD22463" s="5"/>
      <c r="AE22463" s="5"/>
      <c r="AF22463" s="5"/>
      <c r="AG22463" s="5"/>
      <c r="AH22463" s="5"/>
      <c r="AI22463" s="5"/>
      <c r="AJ22463" s="5"/>
    </row>
    <row r="22464" spans="11:36">
      <c r="K22464" s="5"/>
      <c r="L22464" s="5"/>
      <c r="M22464" s="5"/>
      <c r="N22464" s="5"/>
      <c r="O22464" s="5"/>
      <c r="P22464" s="5"/>
      <c r="Q22464" s="5"/>
      <c r="R22464" s="5"/>
      <c r="S22464" s="5"/>
      <c r="T22464" s="5"/>
      <c r="U22464" s="5"/>
      <c r="V22464" s="5"/>
      <c r="W22464" s="5"/>
      <c r="X22464" s="5"/>
      <c r="Y22464" s="5"/>
      <c r="Z22464" s="5"/>
      <c r="AA22464" s="5"/>
      <c r="AB22464" s="5"/>
      <c r="AC22464" s="5"/>
      <c r="AD22464" s="5"/>
      <c r="AE22464" s="5"/>
      <c r="AF22464" s="5"/>
      <c r="AG22464" s="5"/>
      <c r="AH22464" s="5"/>
      <c r="AI22464" s="5"/>
      <c r="AJ22464" s="5"/>
    </row>
    <row r="22465" spans="11:36">
      <c r="K22465" s="5"/>
      <c r="L22465" s="5"/>
      <c r="M22465" s="5"/>
      <c r="N22465" s="5"/>
      <c r="O22465" s="5"/>
      <c r="P22465" s="5"/>
      <c r="Q22465" s="5"/>
      <c r="R22465" s="5"/>
      <c r="S22465" s="5"/>
      <c r="T22465" s="5"/>
      <c r="U22465" s="5"/>
      <c r="V22465" s="5"/>
      <c r="W22465" s="5"/>
      <c r="X22465" s="5"/>
      <c r="Y22465" s="5"/>
      <c r="Z22465" s="5"/>
      <c r="AA22465" s="5"/>
      <c r="AB22465" s="5"/>
      <c r="AC22465" s="5"/>
      <c r="AD22465" s="5"/>
      <c r="AE22465" s="5"/>
      <c r="AF22465" s="5"/>
      <c r="AG22465" s="5"/>
      <c r="AH22465" s="5"/>
      <c r="AI22465" s="5"/>
      <c r="AJ22465" s="5"/>
    </row>
    <row r="22466" spans="11:36">
      <c r="K22466" s="5"/>
      <c r="L22466" s="5"/>
      <c r="M22466" s="5"/>
      <c r="N22466" s="5"/>
      <c r="O22466" s="5"/>
      <c r="P22466" s="5"/>
      <c r="Q22466" s="5"/>
      <c r="R22466" s="5"/>
      <c r="S22466" s="5"/>
      <c r="T22466" s="5"/>
      <c r="U22466" s="5"/>
      <c r="V22466" s="5"/>
      <c r="W22466" s="5"/>
      <c r="X22466" s="5"/>
      <c r="Y22466" s="5"/>
      <c r="Z22466" s="5"/>
      <c r="AA22466" s="5"/>
      <c r="AB22466" s="5"/>
      <c r="AC22466" s="5"/>
      <c r="AD22466" s="5"/>
      <c r="AE22466" s="5"/>
      <c r="AF22466" s="5"/>
      <c r="AG22466" s="5"/>
      <c r="AH22466" s="5"/>
      <c r="AI22466" s="5"/>
      <c r="AJ22466" s="5"/>
    </row>
    <row r="22467" spans="11:36">
      <c r="K22467" s="5"/>
      <c r="L22467" s="5"/>
      <c r="M22467" s="5"/>
      <c r="N22467" s="5"/>
      <c r="O22467" s="5"/>
      <c r="P22467" s="5"/>
      <c r="Q22467" s="5"/>
      <c r="R22467" s="5"/>
      <c r="S22467" s="5"/>
      <c r="T22467" s="5"/>
      <c r="U22467" s="5"/>
      <c r="V22467" s="5"/>
      <c r="W22467" s="5"/>
      <c r="X22467" s="5"/>
      <c r="Y22467" s="5"/>
      <c r="Z22467" s="5"/>
      <c r="AA22467" s="5"/>
      <c r="AB22467" s="5"/>
      <c r="AC22467" s="5"/>
      <c r="AD22467" s="5"/>
      <c r="AE22467" s="5"/>
      <c r="AF22467" s="5"/>
      <c r="AG22467" s="5"/>
      <c r="AH22467" s="5"/>
      <c r="AI22467" s="5"/>
      <c r="AJ22467" s="5"/>
    </row>
    <row r="22468" spans="11:36">
      <c r="K22468" s="5"/>
      <c r="L22468" s="5"/>
      <c r="M22468" s="5"/>
      <c r="N22468" s="5"/>
      <c r="O22468" s="5"/>
      <c r="P22468" s="5"/>
      <c r="Q22468" s="5"/>
      <c r="R22468" s="5"/>
      <c r="S22468" s="5"/>
      <c r="T22468" s="5"/>
      <c r="U22468" s="5"/>
      <c r="V22468" s="5"/>
      <c r="W22468" s="5"/>
      <c r="X22468" s="5"/>
      <c r="Y22468" s="5"/>
      <c r="Z22468" s="5"/>
      <c r="AA22468" s="5"/>
      <c r="AB22468" s="5"/>
      <c r="AC22468" s="5"/>
      <c r="AD22468" s="5"/>
      <c r="AE22468" s="5"/>
      <c r="AF22468" s="5"/>
      <c r="AG22468" s="5"/>
      <c r="AH22468" s="5"/>
      <c r="AI22468" s="5"/>
      <c r="AJ22468" s="5"/>
    </row>
    <row r="22469" spans="11:36">
      <c r="K22469" s="5"/>
      <c r="L22469" s="5"/>
      <c r="M22469" s="5"/>
      <c r="N22469" s="5"/>
      <c r="O22469" s="5"/>
      <c r="P22469" s="5"/>
      <c r="Q22469" s="5"/>
      <c r="R22469" s="5"/>
      <c r="S22469" s="5"/>
      <c r="T22469" s="5"/>
      <c r="U22469" s="5"/>
      <c r="V22469" s="5"/>
      <c r="W22469" s="5"/>
      <c r="X22469" s="5"/>
      <c r="Y22469" s="5"/>
      <c r="Z22469" s="5"/>
      <c r="AA22469" s="5"/>
      <c r="AB22469" s="5"/>
      <c r="AC22469" s="5"/>
      <c r="AD22469" s="5"/>
      <c r="AE22469" s="5"/>
      <c r="AF22469" s="5"/>
      <c r="AG22469" s="5"/>
      <c r="AH22469" s="5"/>
      <c r="AI22469" s="5"/>
      <c r="AJ22469" s="5"/>
    </row>
    <row r="22470" spans="11:36">
      <c r="K22470" s="5"/>
      <c r="L22470" s="5"/>
      <c r="M22470" s="5"/>
      <c r="N22470" s="5"/>
      <c r="O22470" s="5"/>
      <c r="P22470" s="5"/>
      <c r="Q22470" s="5"/>
      <c r="R22470" s="5"/>
      <c r="S22470" s="5"/>
      <c r="T22470" s="5"/>
      <c r="U22470" s="5"/>
      <c r="V22470" s="5"/>
      <c r="W22470" s="5"/>
      <c r="X22470" s="5"/>
      <c r="Y22470" s="5"/>
      <c r="Z22470" s="5"/>
      <c r="AA22470" s="5"/>
      <c r="AB22470" s="5"/>
      <c r="AC22470" s="5"/>
      <c r="AD22470" s="5"/>
      <c r="AE22470" s="5"/>
      <c r="AF22470" s="5"/>
      <c r="AG22470" s="5"/>
      <c r="AH22470" s="5"/>
      <c r="AI22470" s="5"/>
      <c r="AJ22470" s="5"/>
    </row>
    <row r="22471" spans="11:36">
      <c r="K22471" s="5"/>
      <c r="L22471" s="5"/>
      <c r="M22471" s="5"/>
      <c r="N22471" s="5"/>
      <c r="O22471" s="5"/>
      <c r="P22471" s="5"/>
      <c r="Q22471" s="5"/>
      <c r="R22471" s="5"/>
      <c r="S22471" s="5"/>
      <c r="T22471" s="5"/>
      <c r="U22471" s="5"/>
      <c r="V22471" s="5"/>
      <c r="W22471" s="5"/>
      <c r="X22471" s="5"/>
      <c r="Y22471" s="5"/>
      <c r="Z22471" s="5"/>
      <c r="AA22471" s="5"/>
      <c r="AB22471" s="5"/>
      <c r="AC22471" s="5"/>
      <c r="AD22471" s="5"/>
      <c r="AE22471" s="5"/>
      <c r="AF22471" s="5"/>
      <c r="AG22471" s="5"/>
      <c r="AH22471" s="5"/>
      <c r="AI22471" s="5"/>
      <c r="AJ22471" s="5"/>
    </row>
    <row r="22472" spans="11:36">
      <c r="K22472" s="5"/>
      <c r="L22472" s="5"/>
      <c r="M22472" s="5"/>
      <c r="N22472" s="5"/>
      <c r="O22472" s="5"/>
      <c r="P22472" s="5"/>
      <c r="Q22472" s="5"/>
      <c r="R22472" s="5"/>
      <c r="S22472" s="5"/>
      <c r="T22472" s="5"/>
      <c r="U22472" s="5"/>
      <c r="V22472" s="5"/>
      <c r="W22472" s="5"/>
      <c r="X22472" s="5"/>
      <c r="Y22472" s="5"/>
      <c r="Z22472" s="5"/>
      <c r="AA22472" s="5"/>
      <c r="AB22472" s="5"/>
      <c r="AC22472" s="5"/>
      <c r="AD22472" s="5"/>
      <c r="AE22472" s="5"/>
      <c r="AF22472" s="5"/>
      <c r="AG22472" s="5"/>
      <c r="AH22472" s="5"/>
      <c r="AI22472" s="5"/>
      <c r="AJ22472" s="5"/>
    </row>
    <row r="22473" spans="11:36">
      <c r="K22473" s="5"/>
      <c r="L22473" s="5"/>
      <c r="M22473" s="5"/>
      <c r="N22473" s="5"/>
      <c r="O22473" s="5"/>
      <c r="P22473" s="5"/>
      <c r="Q22473" s="5"/>
      <c r="R22473" s="5"/>
      <c r="S22473" s="5"/>
      <c r="T22473" s="5"/>
      <c r="U22473" s="5"/>
      <c r="V22473" s="5"/>
      <c r="W22473" s="5"/>
      <c r="X22473" s="5"/>
      <c r="Y22473" s="5"/>
      <c r="Z22473" s="5"/>
      <c r="AA22473" s="5"/>
      <c r="AB22473" s="5"/>
      <c r="AC22473" s="5"/>
      <c r="AD22473" s="5"/>
      <c r="AE22473" s="5"/>
      <c r="AF22473" s="5"/>
      <c r="AG22473" s="5"/>
      <c r="AH22473" s="5"/>
      <c r="AI22473" s="5"/>
      <c r="AJ22473" s="5"/>
    </row>
    <row r="22474" spans="11:36">
      <c r="K22474" s="5"/>
      <c r="L22474" s="5"/>
      <c r="M22474" s="5"/>
      <c r="N22474" s="5"/>
      <c r="O22474" s="5"/>
      <c r="P22474" s="5"/>
      <c r="Q22474" s="5"/>
      <c r="R22474" s="5"/>
      <c r="S22474" s="5"/>
      <c r="T22474" s="5"/>
      <c r="U22474" s="5"/>
      <c r="V22474" s="5"/>
      <c r="W22474" s="5"/>
      <c r="X22474" s="5"/>
      <c r="Y22474" s="5"/>
      <c r="Z22474" s="5"/>
      <c r="AA22474" s="5"/>
      <c r="AB22474" s="5"/>
      <c r="AC22474" s="5"/>
      <c r="AD22474" s="5"/>
      <c r="AE22474" s="5"/>
      <c r="AF22474" s="5"/>
      <c r="AG22474" s="5"/>
      <c r="AH22474" s="5"/>
      <c r="AI22474" s="5"/>
      <c r="AJ22474" s="5"/>
    </row>
    <row r="22475" spans="11:36">
      <c r="K22475" s="5"/>
      <c r="L22475" s="5"/>
      <c r="M22475" s="5"/>
      <c r="N22475" s="5"/>
      <c r="O22475" s="5"/>
      <c r="P22475" s="5"/>
      <c r="Q22475" s="5"/>
      <c r="R22475" s="5"/>
      <c r="S22475" s="5"/>
      <c r="T22475" s="5"/>
      <c r="U22475" s="5"/>
      <c r="V22475" s="5"/>
      <c r="W22475" s="5"/>
      <c r="X22475" s="5"/>
      <c r="Y22475" s="5"/>
      <c r="Z22475" s="5"/>
      <c r="AA22475" s="5"/>
      <c r="AB22475" s="5"/>
      <c r="AC22475" s="5"/>
      <c r="AD22475" s="5"/>
      <c r="AE22475" s="5"/>
      <c r="AF22475" s="5"/>
      <c r="AG22475" s="5"/>
      <c r="AH22475" s="5"/>
      <c r="AI22475" s="5"/>
      <c r="AJ22475" s="5"/>
    </row>
    <row r="22476" spans="11:36">
      <c r="K22476" s="5"/>
      <c r="L22476" s="5"/>
      <c r="M22476" s="5"/>
      <c r="N22476" s="5"/>
      <c r="O22476" s="5"/>
      <c r="P22476" s="5"/>
      <c r="Q22476" s="5"/>
      <c r="R22476" s="5"/>
      <c r="S22476" s="5"/>
      <c r="T22476" s="5"/>
      <c r="U22476" s="5"/>
      <c r="V22476" s="5"/>
      <c r="W22476" s="5"/>
      <c r="X22476" s="5"/>
      <c r="Y22476" s="5"/>
      <c r="Z22476" s="5"/>
      <c r="AA22476" s="5"/>
      <c r="AB22476" s="5"/>
      <c r="AC22476" s="5"/>
      <c r="AD22476" s="5"/>
      <c r="AE22476" s="5"/>
      <c r="AF22476" s="5"/>
      <c r="AG22476" s="5"/>
      <c r="AH22476" s="5"/>
      <c r="AI22476" s="5"/>
      <c r="AJ22476" s="5"/>
    </row>
    <row r="22477" spans="11:36">
      <c r="K22477" s="5"/>
      <c r="L22477" s="5"/>
      <c r="M22477" s="5"/>
      <c r="N22477" s="5"/>
      <c r="O22477" s="5"/>
      <c r="P22477" s="5"/>
      <c r="Q22477" s="5"/>
      <c r="R22477" s="5"/>
      <c r="S22477" s="5"/>
      <c r="T22477" s="5"/>
      <c r="U22477" s="5"/>
      <c r="V22477" s="5"/>
      <c r="W22477" s="5"/>
      <c r="X22477" s="5"/>
      <c r="Y22477" s="5"/>
      <c r="Z22477" s="5"/>
      <c r="AA22477" s="5"/>
      <c r="AB22477" s="5"/>
      <c r="AC22477" s="5"/>
      <c r="AD22477" s="5"/>
      <c r="AE22477" s="5"/>
      <c r="AF22477" s="5"/>
      <c r="AG22477" s="5"/>
      <c r="AH22477" s="5"/>
      <c r="AI22477" s="5"/>
      <c r="AJ22477" s="5"/>
    </row>
    <row r="22478" spans="11:36">
      <c r="K22478" s="5"/>
      <c r="L22478" s="5"/>
      <c r="M22478" s="5"/>
      <c r="N22478" s="5"/>
      <c r="O22478" s="5"/>
      <c r="P22478" s="5"/>
      <c r="Q22478" s="5"/>
      <c r="R22478" s="5"/>
      <c r="S22478" s="5"/>
      <c r="T22478" s="5"/>
      <c r="U22478" s="5"/>
      <c r="V22478" s="5"/>
      <c r="W22478" s="5"/>
      <c r="X22478" s="5"/>
      <c r="Y22478" s="5"/>
      <c r="Z22478" s="5"/>
      <c r="AA22478" s="5"/>
      <c r="AB22478" s="5"/>
      <c r="AC22478" s="5"/>
      <c r="AD22478" s="5"/>
      <c r="AE22478" s="5"/>
      <c r="AF22478" s="5"/>
      <c r="AG22478" s="5"/>
      <c r="AH22478" s="5"/>
      <c r="AI22478" s="5"/>
      <c r="AJ22478" s="5"/>
    </row>
    <row r="22479" spans="11:36">
      <c r="K22479" s="5"/>
      <c r="L22479" s="5"/>
      <c r="M22479" s="5"/>
      <c r="N22479" s="5"/>
      <c r="O22479" s="5"/>
      <c r="P22479" s="5"/>
      <c r="Q22479" s="5"/>
      <c r="R22479" s="5"/>
      <c r="S22479" s="5"/>
      <c r="T22479" s="5"/>
      <c r="U22479" s="5"/>
      <c r="V22479" s="5"/>
      <c r="W22479" s="5"/>
      <c r="X22479" s="5"/>
      <c r="Y22479" s="5"/>
      <c r="Z22479" s="5"/>
      <c r="AA22479" s="5"/>
      <c r="AB22479" s="5"/>
      <c r="AC22479" s="5"/>
      <c r="AD22479" s="5"/>
      <c r="AE22479" s="5"/>
      <c r="AF22479" s="5"/>
      <c r="AG22479" s="5"/>
      <c r="AH22479" s="5"/>
      <c r="AI22479" s="5"/>
      <c r="AJ22479" s="5"/>
    </row>
    <row r="22480" spans="11:36">
      <c r="K22480" s="5"/>
      <c r="L22480" s="5"/>
      <c r="M22480" s="5"/>
      <c r="N22480" s="5"/>
      <c r="O22480" s="5"/>
      <c r="P22480" s="5"/>
      <c r="Q22480" s="5"/>
      <c r="R22480" s="5"/>
      <c r="S22480" s="5"/>
      <c r="T22480" s="5"/>
      <c r="U22480" s="5"/>
      <c r="V22480" s="5"/>
      <c r="W22480" s="5"/>
      <c r="X22480" s="5"/>
      <c r="Y22480" s="5"/>
      <c r="Z22480" s="5"/>
      <c r="AA22480" s="5"/>
      <c r="AB22480" s="5"/>
      <c r="AC22480" s="5"/>
      <c r="AD22480" s="5"/>
      <c r="AE22480" s="5"/>
      <c r="AF22480" s="5"/>
      <c r="AG22480" s="5"/>
      <c r="AH22480" s="5"/>
      <c r="AI22480" s="5"/>
      <c r="AJ22480" s="5"/>
    </row>
    <row r="22481" spans="11:36">
      <c r="K22481" s="5"/>
      <c r="L22481" s="5"/>
      <c r="M22481" s="5"/>
      <c r="N22481" s="5"/>
      <c r="O22481" s="5"/>
      <c r="P22481" s="5"/>
      <c r="Q22481" s="5"/>
      <c r="R22481" s="5"/>
      <c r="S22481" s="5"/>
      <c r="T22481" s="5"/>
      <c r="U22481" s="5"/>
      <c r="V22481" s="5"/>
      <c r="W22481" s="5"/>
      <c r="X22481" s="5"/>
      <c r="Y22481" s="5"/>
      <c r="Z22481" s="5"/>
      <c r="AA22481" s="5"/>
      <c r="AB22481" s="5"/>
      <c r="AC22481" s="5"/>
      <c r="AD22481" s="5"/>
      <c r="AE22481" s="5"/>
      <c r="AF22481" s="5"/>
      <c r="AG22481" s="5"/>
      <c r="AH22481" s="5"/>
      <c r="AI22481" s="5"/>
      <c r="AJ22481" s="5"/>
    </row>
    <row r="22482" spans="11:36">
      <c r="K22482" s="5"/>
      <c r="L22482" s="5"/>
      <c r="M22482" s="5"/>
      <c r="N22482" s="5"/>
      <c r="O22482" s="5"/>
      <c r="P22482" s="5"/>
      <c r="Q22482" s="5"/>
      <c r="R22482" s="5"/>
      <c r="S22482" s="5"/>
      <c r="T22482" s="5"/>
      <c r="U22482" s="5"/>
      <c r="V22482" s="5"/>
      <c r="W22482" s="5"/>
      <c r="X22482" s="5"/>
      <c r="Y22482" s="5"/>
      <c r="Z22482" s="5"/>
      <c r="AA22482" s="5"/>
      <c r="AB22482" s="5"/>
      <c r="AC22482" s="5"/>
      <c r="AD22482" s="5"/>
      <c r="AE22482" s="5"/>
      <c r="AF22482" s="5"/>
      <c r="AG22482" s="5"/>
      <c r="AH22482" s="5"/>
      <c r="AI22482" s="5"/>
      <c r="AJ22482" s="5"/>
    </row>
    <row r="22483" spans="11:36">
      <c r="K22483" s="5"/>
      <c r="L22483" s="5"/>
      <c r="M22483" s="5"/>
      <c r="N22483" s="5"/>
      <c r="O22483" s="5"/>
      <c r="P22483" s="5"/>
      <c r="Q22483" s="5"/>
      <c r="R22483" s="5"/>
      <c r="S22483" s="5"/>
      <c r="T22483" s="5"/>
      <c r="U22483" s="5"/>
      <c r="V22483" s="5"/>
      <c r="W22483" s="5"/>
      <c r="X22483" s="5"/>
      <c r="Y22483" s="5"/>
      <c r="Z22483" s="5"/>
      <c r="AA22483" s="5"/>
      <c r="AB22483" s="5"/>
      <c r="AC22483" s="5"/>
      <c r="AD22483" s="5"/>
      <c r="AE22483" s="5"/>
      <c r="AF22483" s="5"/>
      <c r="AG22483" s="5"/>
      <c r="AH22483" s="5"/>
      <c r="AI22483" s="5"/>
      <c r="AJ22483" s="5"/>
    </row>
    <row r="22484" spans="11:36">
      <c r="K22484" s="5"/>
      <c r="L22484" s="5"/>
      <c r="M22484" s="5"/>
      <c r="N22484" s="5"/>
      <c r="O22484" s="5"/>
      <c r="P22484" s="5"/>
      <c r="Q22484" s="5"/>
      <c r="R22484" s="5"/>
      <c r="S22484" s="5"/>
      <c r="T22484" s="5"/>
      <c r="U22484" s="5"/>
      <c r="V22484" s="5"/>
      <c r="W22484" s="5"/>
      <c r="X22484" s="5"/>
      <c r="Y22484" s="5"/>
      <c r="Z22484" s="5"/>
      <c r="AA22484" s="5"/>
      <c r="AB22484" s="5"/>
      <c r="AC22484" s="5"/>
      <c r="AD22484" s="5"/>
      <c r="AE22484" s="5"/>
      <c r="AF22484" s="5"/>
      <c r="AG22484" s="5"/>
      <c r="AH22484" s="5"/>
      <c r="AI22484" s="5"/>
      <c r="AJ22484" s="5"/>
    </row>
    <row r="22485" spans="11:36">
      <c r="K22485" s="5"/>
      <c r="L22485" s="5"/>
      <c r="M22485" s="5"/>
      <c r="N22485" s="5"/>
      <c r="O22485" s="5"/>
      <c r="P22485" s="5"/>
      <c r="Q22485" s="5"/>
      <c r="R22485" s="5"/>
      <c r="S22485" s="5"/>
      <c r="T22485" s="5"/>
      <c r="U22485" s="5"/>
      <c r="V22485" s="5"/>
      <c r="W22485" s="5"/>
      <c r="X22485" s="5"/>
      <c r="Y22485" s="5"/>
      <c r="Z22485" s="5"/>
      <c r="AA22485" s="5"/>
      <c r="AB22485" s="5"/>
      <c r="AC22485" s="5"/>
      <c r="AD22485" s="5"/>
      <c r="AE22485" s="5"/>
      <c r="AF22485" s="5"/>
      <c r="AG22485" s="5"/>
      <c r="AH22485" s="5"/>
      <c r="AI22485" s="5"/>
      <c r="AJ22485" s="5"/>
    </row>
    <row r="22486" spans="11:36">
      <c r="K22486" s="5"/>
      <c r="L22486" s="5"/>
      <c r="M22486" s="5"/>
      <c r="N22486" s="5"/>
      <c r="O22486" s="5"/>
      <c r="P22486" s="5"/>
      <c r="Q22486" s="5"/>
      <c r="R22486" s="5"/>
      <c r="S22486" s="5"/>
      <c r="T22486" s="5"/>
      <c r="U22486" s="5"/>
      <c r="V22486" s="5"/>
      <c r="W22486" s="5"/>
      <c r="X22486" s="5"/>
      <c r="Y22486" s="5"/>
      <c r="Z22486" s="5"/>
      <c r="AA22486" s="5"/>
      <c r="AB22486" s="5"/>
      <c r="AC22486" s="5"/>
      <c r="AD22486" s="5"/>
      <c r="AE22486" s="5"/>
      <c r="AF22486" s="5"/>
      <c r="AG22486" s="5"/>
      <c r="AH22486" s="5"/>
      <c r="AI22486" s="5"/>
      <c r="AJ22486" s="5"/>
    </row>
    <row r="22487" spans="11:36">
      <c r="K22487" s="5"/>
      <c r="L22487" s="5"/>
      <c r="M22487" s="5"/>
      <c r="N22487" s="5"/>
      <c r="O22487" s="5"/>
      <c r="P22487" s="5"/>
      <c r="Q22487" s="5"/>
      <c r="R22487" s="5"/>
      <c r="S22487" s="5"/>
      <c r="T22487" s="5"/>
      <c r="U22487" s="5"/>
      <c r="V22487" s="5"/>
      <c r="W22487" s="5"/>
      <c r="X22487" s="5"/>
      <c r="Y22487" s="5"/>
      <c r="Z22487" s="5"/>
      <c r="AA22487" s="5"/>
      <c r="AB22487" s="5"/>
      <c r="AC22487" s="5"/>
      <c r="AD22487" s="5"/>
      <c r="AE22487" s="5"/>
      <c r="AF22487" s="5"/>
      <c r="AG22487" s="5"/>
      <c r="AH22487" s="5"/>
      <c r="AI22487" s="5"/>
      <c r="AJ22487" s="5"/>
    </row>
    <row r="22488" spans="11:36">
      <c r="K22488" s="5"/>
      <c r="L22488" s="5"/>
      <c r="M22488" s="5"/>
      <c r="N22488" s="5"/>
      <c r="O22488" s="5"/>
      <c r="P22488" s="5"/>
      <c r="Q22488" s="5"/>
      <c r="R22488" s="5"/>
      <c r="S22488" s="5"/>
      <c r="T22488" s="5"/>
      <c r="U22488" s="5"/>
      <c r="V22488" s="5"/>
      <c r="W22488" s="5"/>
      <c r="X22488" s="5"/>
      <c r="Y22488" s="5"/>
      <c r="Z22488" s="5"/>
      <c r="AA22488" s="5"/>
      <c r="AB22488" s="5"/>
      <c r="AC22488" s="5"/>
      <c r="AD22488" s="5"/>
      <c r="AE22488" s="5"/>
      <c r="AF22488" s="5"/>
      <c r="AG22488" s="5"/>
      <c r="AH22488" s="5"/>
      <c r="AI22488" s="5"/>
      <c r="AJ22488" s="5"/>
    </row>
    <row r="22489" spans="11:36">
      <c r="K22489" s="5"/>
      <c r="L22489" s="5"/>
      <c r="M22489" s="5"/>
      <c r="N22489" s="5"/>
      <c r="O22489" s="5"/>
      <c r="P22489" s="5"/>
      <c r="Q22489" s="5"/>
      <c r="R22489" s="5"/>
      <c r="S22489" s="5"/>
      <c r="T22489" s="5"/>
      <c r="U22489" s="5"/>
      <c r="V22489" s="5"/>
      <c r="W22489" s="5"/>
      <c r="X22489" s="5"/>
      <c r="Y22489" s="5"/>
      <c r="Z22489" s="5"/>
      <c r="AA22489" s="5"/>
      <c r="AB22489" s="5"/>
      <c r="AC22489" s="5"/>
      <c r="AD22489" s="5"/>
      <c r="AE22489" s="5"/>
      <c r="AF22489" s="5"/>
      <c r="AG22489" s="5"/>
      <c r="AH22489" s="5"/>
      <c r="AI22489" s="5"/>
      <c r="AJ22489" s="5"/>
    </row>
    <row r="22490" spans="11:36">
      <c r="K22490" s="5"/>
      <c r="L22490" s="5"/>
      <c r="M22490" s="5"/>
      <c r="N22490" s="5"/>
      <c r="O22490" s="5"/>
      <c r="P22490" s="5"/>
      <c r="Q22490" s="5"/>
      <c r="R22490" s="5"/>
      <c r="S22490" s="5"/>
      <c r="T22490" s="5"/>
      <c r="U22490" s="5"/>
      <c r="V22490" s="5"/>
      <c r="W22490" s="5"/>
      <c r="X22490" s="5"/>
      <c r="Y22490" s="5"/>
      <c r="Z22490" s="5"/>
      <c r="AA22490" s="5"/>
      <c r="AB22490" s="5"/>
      <c r="AC22490" s="5"/>
      <c r="AD22490" s="5"/>
      <c r="AE22490" s="5"/>
      <c r="AF22490" s="5"/>
      <c r="AG22490" s="5"/>
      <c r="AH22490" s="5"/>
      <c r="AI22490" s="5"/>
      <c r="AJ22490" s="5"/>
    </row>
    <row r="22491" spans="11:36">
      <c r="K22491" s="5"/>
      <c r="L22491" s="5"/>
      <c r="M22491" s="5"/>
      <c r="N22491" s="5"/>
      <c r="O22491" s="5"/>
      <c r="P22491" s="5"/>
      <c r="Q22491" s="5"/>
      <c r="R22491" s="5"/>
      <c r="S22491" s="5"/>
      <c r="T22491" s="5"/>
      <c r="U22491" s="5"/>
      <c r="V22491" s="5"/>
      <c r="W22491" s="5"/>
      <c r="X22491" s="5"/>
      <c r="Y22491" s="5"/>
      <c r="Z22491" s="5"/>
      <c r="AA22491" s="5"/>
      <c r="AB22491" s="5"/>
      <c r="AC22491" s="5"/>
      <c r="AD22491" s="5"/>
      <c r="AE22491" s="5"/>
      <c r="AF22491" s="5"/>
      <c r="AG22491" s="5"/>
      <c r="AH22491" s="5"/>
      <c r="AI22491" s="5"/>
      <c r="AJ22491" s="5"/>
    </row>
    <row r="22492" spans="11:36">
      <c r="K22492" s="5"/>
      <c r="L22492" s="5"/>
      <c r="M22492" s="5"/>
      <c r="N22492" s="5"/>
      <c r="O22492" s="5"/>
      <c r="P22492" s="5"/>
      <c r="Q22492" s="5"/>
      <c r="R22492" s="5"/>
      <c r="S22492" s="5"/>
      <c r="T22492" s="5"/>
      <c r="U22492" s="5"/>
      <c r="V22492" s="5"/>
      <c r="W22492" s="5"/>
      <c r="X22492" s="5"/>
      <c r="Y22492" s="5"/>
      <c r="Z22492" s="5"/>
      <c r="AA22492" s="5"/>
      <c r="AB22492" s="5"/>
      <c r="AC22492" s="5"/>
      <c r="AD22492" s="5"/>
      <c r="AE22492" s="5"/>
      <c r="AF22492" s="5"/>
      <c r="AG22492" s="5"/>
      <c r="AH22492" s="5"/>
      <c r="AI22492" s="5"/>
      <c r="AJ22492" s="5"/>
    </row>
    <row r="22493" spans="11:36">
      <c r="K22493" s="5"/>
      <c r="L22493" s="5"/>
      <c r="M22493" s="5"/>
      <c r="N22493" s="5"/>
      <c r="O22493" s="5"/>
      <c r="P22493" s="5"/>
      <c r="Q22493" s="5"/>
      <c r="R22493" s="5"/>
      <c r="S22493" s="5"/>
      <c r="T22493" s="5"/>
      <c r="U22493" s="5"/>
      <c r="V22493" s="5"/>
      <c r="W22493" s="5"/>
      <c r="X22493" s="5"/>
      <c r="Y22493" s="5"/>
      <c r="Z22493" s="5"/>
      <c r="AA22493" s="5"/>
      <c r="AB22493" s="5"/>
      <c r="AC22493" s="5"/>
      <c r="AD22493" s="5"/>
      <c r="AE22493" s="5"/>
      <c r="AF22493" s="5"/>
      <c r="AG22493" s="5"/>
      <c r="AH22493" s="5"/>
      <c r="AI22493" s="5"/>
      <c r="AJ22493" s="5"/>
    </row>
    <row r="22494" spans="11:36">
      <c r="K22494" s="5"/>
      <c r="L22494" s="5"/>
      <c r="M22494" s="5"/>
      <c r="N22494" s="5"/>
      <c r="O22494" s="5"/>
      <c r="P22494" s="5"/>
      <c r="Q22494" s="5"/>
      <c r="R22494" s="5"/>
      <c r="S22494" s="5"/>
      <c r="T22494" s="5"/>
      <c r="U22494" s="5"/>
      <c r="V22494" s="5"/>
      <c r="W22494" s="5"/>
      <c r="X22494" s="5"/>
      <c r="Y22494" s="5"/>
      <c r="Z22494" s="5"/>
      <c r="AA22494" s="5"/>
      <c r="AB22494" s="5"/>
      <c r="AC22494" s="5"/>
      <c r="AD22494" s="5"/>
      <c r="AE22494" s="5"/>
      <c r="AF22494" s="5"/>
      <c r="AG22494" s="5"/>
      <c r="AH22494" s="5"/>
      <c r="AI22494" s="5"/>
      <c r="AJ22494" s="5"/>
    </row>
    <row r="22495" spans="11:36">
      <c r="K22495" s="5"/>
      <c r="L22495" s="5"/>
      <c r="M22495" s="5"/>
      <c r="N22495" s="5"/>
      <c r="O22495" s="5"/>
      <c r="P22495" s="5"/>
      <c r="Q22495" s="5"/>
      <c r="R22495" s="5"/>
      <c r="S22495" s="5"/>
      <c r="T22495" s="5"/>
      <c r="U22495" s="5"/>
      <c r="V22495" s="5"/>
      <c r="W22495" s="5"/>
      <c r="X22495" s="5"/>
      <c r="Y22495" s="5"/>
      <c r="Z22495" s="5"/>
      <c r="AA22495" s="5"/>
      <c r="AB22495" s="5"/>
      <c r="AC22495" s="5"/>
      <c r="AD22495" s="5"/>
      <c r="AE22495" s="5"/>
      <c r="AF22495" s="5"/>
      <c r="AG22495" s="5"/>
      <c r="AH22495" s="5"/>
      <c r="AI22495" s="5"/>
      <c r="AJ22495" s="5"/>
    </row>
    <row r="22496" spans="11:36">
      <c r="K22496" s="5"/>
      <c r="L22496" s="5"/>
      <c r="M22496" s="5"/>
      <c r="N22496" s="5"/>
      <c r="O22496" s="5"/>
      <c r="P22496" s="5"/>
      <c r="Q22496" s="5"/>
      <c r="R22496" s="5"/>
      <c r="S22496" s="5"/>
      <c r="T22496" s="5"/>
      <c r="U22496" s="5"/>
      <c r="V22496" s="5"/>
      <c r="W22496" s="5"/>
      <c r="X22496" s="5"/>
      <c r="Y22496" s="5"/>
      <c r="Z22496" s="5"/>
      <c r="AA22496" s="5"/>
      <c r="AB22496" s="5"/>
      <c r="AC22496" s="5"/>
      <c r="AD22496" s="5"/>
      <c r="AE22496" s="5"/>
      <c r="AF22496" s="5"/>
      <c r="AG22496" s="5"/>
      <c r="AH22496" s="5"/>
      <c r="AI22496" s="5"/>
      <c r="AJ22496" s="5"/>
    </row>
    <row r="22497" spans="11:36">
      <c r="K22497" s="5"/>
      <c r="L22497" s="5"/>
      <c r="M22497" s="5"/>
      <c r="N22497" s="5"/>
      <c r="O22497" s="5"/>
      <c r="P22497" s="5"/>
      <c r="Q22497" s="5"/>
      <c r="R22497" s="5"/>
      <c r="S22497" s="5"/>
      <c r="T22497" s="5"/>
      <c r="U22497" s="5"/>
      <c r="V22497" s="5"/>
      <c r="W22497" s="5"/>
      <c r="X22497" s="5"/>
      <c r="Y22497" s="5"/>
      <c r="Z22497" s="5"/>
      <c r="AA22497" s="5"/>
      <c r="AB22497" s="5"/>
      <c r="AC22497" s="5"/>
      <c r="AD22497" s="5"/>
      <c r="AE22497" s="5"/>
      <c r="AF22497" s="5"/>
      <c r="AG22497" s="5"/>
      <c r="AH22497" s="5"/>
      <c r="AI22497" s="5"/>
      <c r="AJ22497" s="5"/>
    </row>
    <row r="22498" spans="11:36">
      <c r="K22498" s="5"/>
      <c r="L22498" s="5"/>
      <c r="M22498" s="5"/>
      <c r="N22498" s="5"/>
      <c r="O22498" s="5"/>
      <c r="P22498" s="5"/>
      <c r="Q22498" s="5"/>
      <c r="R22498" s="5"/>
      <c r="S22498" s="5"/>
      <c r="T22498" s="5"/>
      <c r="U22498" s="5"/>
      <c r="V22498" s="5"/>
      <c r="W22498" s="5"/>
      <c r="X22498" s="5"/>
      <c r="Y22498" s="5"/>
      <c r="Z22498" s="5"/>
      <c r="AA22498" s="5"/>
      <c r="AB22498" s="5"/>
      <c r="AC22498" s="5"/>
      <c r="AD22498" s="5"/>
      <c r="AE22498" s="5"/>
      <c r="AF22498" s="5"/>
      <c r="AG22498" s="5"/>
      <c r="AH22498" s="5"/>
      <c r="AI22498" s="5"/>
      <c r="AJ22498" s="5"/>
    </row>
    <row r="22499" spans="11:36">
      <c r="K22499" s="5"/>
      <c r="L22499" s="5"/>
      <c r="M22499" s="5"/>
      <c r="N22499" s="5"/>
      <c r="O22499" s="5"/>
      <c r="P22499" s="5"/>
      <c r="Q22499" s="5"/>
      <c r="R22499" s="5"/>
      <c r="S22499" s="5"/>
      <c r="T22499" s="5"/>
      <c r="U22499" s="5"/>
      <c r="V22499" s="5"/>
      <c r="W22499" s="5"/>
      <c r="X22499" s="5"/>
      <c r="Y22499" s="5"/>
      <c r="Z22499" s="5"/>
      <c r="AA22499" s="5"/>
      <c r="AB22499" s="5"/>
      <c r="AC22499" s="5"/>
      <c r="AD22499" s="5"/>
      <c r="AE22499" s="5"/>
      <c r="AF22499" s="5"/>
      <c r="AG22499" s="5"/>
      <c r="AH22499" s="5"/>
      <c r="AI22499" s="5"/>
      <c r="AJ22499" s="5"/>
    </row>
    <row r="22500" spans="11:36">
      <c r="K22500" s="5"/>
      <c r="L22500" s="5"/>
      <c r="M22500" s="5"/>
      <c r="N22500" s="5"/>
      <c r="O22500" s="5"/>
      <c r="P22500" s="5"/>
      <c r="Q22500" s="5"/>
      <c r="R22500" s="5"/>
      <c r="S22500" s="5"/>
      <c r="T22500" s="5"/>
      <c r="U22500" s="5"/>
      <c r="V22500" s="5"/>
      <c r="W22500" s="5"/>
      <c r="X22500" s="5"/>
      <c r="Y22500" s="5"/>
      <c r="Z22500" s="5"/>
      <c r="AA22500" s="5"/>
      <c r="AB22500" s="5"/>
      <c r="AC22500" s="5"/>
      <c r="AD22500" s="5"/>
      <c r="AE22500" s="5"/>
      <c r="AF22500" s="5"/>
      <c r="AG22500" s="5"/>
      <c r="AH22500" s="5"/>
      <c r="AI22500" s="5"/>
      <c r="AJ22500" s="5"/>
    </row>
    <row r="22501" spans="11:36">
      <c r="K22501" s="5"/>
      <c r="L22501" s="5"/>
      <c r="M22501" s="5"/>
      <c r="N22501" s="5"/>
      <c r="O22501" s="5"/>
      <c r="P22501" s="5"/>
      <c r="Q22501" s="5"/>
      <c r="R22501" s="5"/>
      <c r="S22501" s="5"/>
      <c r="T22501" s="5"/>
      <c r="U22501" s="5"/>
      <c r="V22501" s="5"/>
      <c r="W22501" s="5"/>
      <c r="X22501" s="5"/>
      <c r="Y22501" s="5"/>
      <c r="Z22501" s="5"/>
      <c r="AA22501" s="5"/>
      <c r="AB22501" s="5"/>
      <c r="AC22501" s="5"/>
      <c r="AD22501" s="5"/>
      <c r="AE22501" s="5"/>
      <c r="AF22501" s="5"/>
      <c r="AG22501" s="5"/>
      <c r="AH22501" s="5"/>
      <c r="AI22501" s="5"/>
      <c r="AJ22501" s="5"/>
    </row>
    <row r="22502" spans="11:36">
      <c r="K22502" s="5"/>
      <c r="L22502" s="5"/>
      <c r="M22502" s="5"/>
      <c r="N22502" s="5"/>
      <c r="O22502" s="5"/>
      <c r="P22502" s="5"/>
      <c r="Q22502" s="5"/>
      <c r="R22502" s="5"/>
      <c r="S22502" s="5"/>
      <c r="T22502" s="5"/>
      <c r="U22502" s="5"/>
      <c r="V22502" s="5"/>
      <c r="W22502" s="5"/>
      <c r="X22502" s="5"/>
      <c r="Y22502" s="5"/>
      <c r="Z22502" s="5"/>
      <c r="AA22502" s="5"/>
      <c r="AB22502" s="5"/>
      <c r="AC22502" s="5"/>
      <c r="AD22502" s="5"/>
      <c r="AE22502" s="5"/>
      <c r="AF22502" s="5"/>
      <c r="AG22502" s="5"/>
      <c r="AH22502" s="5"/>
      <c r="AI22502" s="5"/>
      <c r="AJ22502" s="5"/>
    </row>
    <row r="22503" spans="11:36">
      <c r="K22503" s="5"/>
      <c r="L22503" s="5"/>
      <c r="M22503" s="5"/>
      <c r="N22503" s="5"/>
      <c r="O22503" s="5"/>
      <c r="P22503" s="5"/>
      <c r="Q22503" s="5"/>
      <c r="R22503" s="5"/>
      <c r="S22503" s="5"/>
      <c r="T22503" s="5"/>
      <c r="U22503" s="5"/>
      <c r="V22503" s="5"/>
      <c r="W22503" s="5"/>
      <c r="X22503" s="5"/>
      <c r="Y22503" s="5"/>
      <c r="Z22503" s="5"/>
      <c r="AA22503" s="5"/>
      <c r="AB22503" s="5"/>
      <c r="AC22503" s="5"/>
      <c r="AD22503" s="5"/>
      <c r="AE22503" s="5"/>
      <c r="AF22503" s="5"/>
      <c r="AG22503" s="5"/>
      <c r="AH22503" s="5"/>
      <c r="AI22503" s="5"/>
      <c r="AJ22503" s="5"/>
    </row>
    <row r="22504" spans="11:36">
      <c r="K22504" s="5"/>
      <c r="L22504" s="5"/>
      <c r="M22504" s="5"/>
      <c r="N22504" s="5"/>
      <c r="O22504" s="5"/>
      <c r="P22504" s="5"/>
      <c r="Q22504" s="5"/>
      <c r="R22504" s="5"/>
      <c r="S22504" s="5"/>
      <c r="T22504" s="5"/>
      <c r="U22504" s="5"/>
      <c r="V22504" s="5"/>
      <c r="W22504" s="5"/>
      <c r="X22504" s="5"/>
      <c r="Y22504" s="5"/>
      <c r="Z22504" s="5"/>
      <c r="AA22504" s="5"/>
      <c r="AB22504" s="5"/>
      <c r="AC22504" s="5"/>
      <c r="AD22504" s="5"/>
      <c r="AE22504" s="5"/>
      <c r="AF22504" s="5"/>
      <c r="AG22504" s="5"/>
      <c r="AH22504" s="5"/>
      <c r="AI22504" s="5"/>
      <c r="AJ22504" s="5"/>
    </row>
    <row r="22505" spans="11:36">
      <c r="K22505" s="5"/>
      <c r="L22505" s="5"/>
      <c r="M22505" s="5"/>
      <c r="N22505" s="5"/>
      <c r="O22505" s="5"/>
      <c r="P22505" s="5"/>
      <c r="Q22505" s="5"/>
      <c r="R22505" s="5"/>
      <c r="S22505" s="5"/>
      <c r="T22505" s="5"/>
      <c r="U22505" s="5"/>
      <c r="V22505" s="5"/>
      <c r="W22505" s="5"/>
      <c r="X22505" s="5"/>
      <c r="Y22505" s="5"/>
      <c r="Z22505" s="5"/>
      <c r="AA22505" s="5"/>
      <c r="AB22505" s="5"/>
      <c r="AC22505" s="5"/>
      <c r="AD22505" s="5"/>
      <c r="AE22505" s="5"/>
      <c r="AF22505" s="5"/>
      <c r="AG22505" s="5"/>
      <c r="AH22505" s="5"/>
      <c r="AI22505" s="5"/>
      <c r="AJ22505" s="5"/>
    </row>
    <row r="22506" spans="11:36">
      <c r="K22506" s="5"/>
      <c r="L22506" s="5"/>
      <c r="M22506" s="5"/>
      <c r="N22506" s="5"/>
      <c r="O22506" s="5"/>
      <c r="P22506" s="5"/>
      <c r="Q22506" s="5"/>
      <c r="R22506" s="5"/>
      <c r="S22506" s="5"/>
      <c r="T22506" s="5"/>
      <c r="U22506" s="5"/>
      <c r="V22506" s="5"/>
      <c r="W22506" s="5"/>
      <c r="X22506" s="5"/>
      <c r="Y22506" s="5"/>
      <c r="Z22506" s="5"/>
      <c r="AA22506" s="5"/>
      <c r="AB22506" s="5"/>
      <c r="AC22506" s="5"/>
      <c r="AD22506" s="5"/>
      <c r="AE22506" s="5"/>
      <c r="AF22506" s="5"/>
      <c r="AG22506" s="5"/>
      <c r="AH22506" s="5"/>
      <c r="AI22506" s="5"/>
      <c r="AJ22506" s="5"/>
    </row>
    <row r="22507" spans="11:36">
      <c r="K22507" s="5"/>
      <c r="L22507" s="5"/>
      <c r="M22507" s="5"/>
      <c r="N22507" s="5"/>
      <c r="O22507" s="5"/>
      <c r="P22507" s="5"/>
      <c r="Q22507" s="5"/>
      <c r="R22507" s="5"/>
      <c r="S22507" s="5"/>
      <c r="T22507" s="5"/>
      <c r="U22507" s="5"/>
      <c r="V22507" s="5"/>
      <c r="W22507" s="5"/>
      <c r="X22507" s="5"/>
      <c r="Y22507" s="5"/>
      <c r="Z22507" s="5"/>
      <c r="AA22507" s="5"/>
      <c r="AB22507" s="5"/>
      <c r="AC22507" s="5"/>
      <c r="AD22507" s="5"/>
      <c r="AE22507" s="5"/>
      <c r="AF22507" s="5"/>
      <c r="AG22507" s="5"/>
      <c r="AH22507" s="5"/>
      <c r="AI22507" s="5"/>
      <c r="AJ22507" s="5"/>
    </row>
    <row r="22508" spans="11:36">
      <c r="K22508" s="5"/>
      <c r="L22508" s="5"/>
      <c r="M22508" s="5"/>
      <c r="N22508" s="5"/>
      <c r="O22508" s="5"/>
      <c r="P22508" s="5"/>
      <c r="Q22508" s="5"/>
      <c r="R22508" s="5"/>
      <c r="S22508" s="5"/>
      <c r="T22508" s="5"/>
      <c r="U22508" s="5"/>
      <c r="V22508" s="5"/>
      <c r="W22508" s="5"/>
      <c r="X22508" s="5"/>
      <c r="Y22508" s="5"/>
      <c r="Z22508" s="5"/>
      <c r="AA22508" s="5"/>
      <c r="AB22508" s="5"/>
      <c r="AC22508" s="5"/>
      <c r="AD22508" s="5"/>
      <c r="AE22508" s="5"/>
      <c r="AF22508" s="5"/>
      <c r="AG22508" s="5"/>
      <c r="AH22508" s="5"/>
      <c r="AI22508" s="5"/>
      <c r="AJ22508" s="5"/>
    </row>
    <row r="22509" spans="11:36">
      <c r="K22509" s="5"/>
      <c r="L22509" s="5"/>
      <c r="M22509" s="5"/>
      <c r="N22509" s="5"/>
      <c r="O22509" s="5"/>
      <c r="P22509" s="5"/>
      <c r="Q22509" s="5"/>
      <c r="R22509" s="5"/>
      <c r="S22509" s="5"/>
      <c r="T22509" s="5"/>
      <c r="U22509" s="5"/>
      <c r="V22509" s="5"/>
      <c r="W22509" s="5"/>
      <c r="X22509" s="5"/>
      <c r="Y22509" s="5"/>
      <c r="Z22509" s="5"/>
      <c r="AA22509" s="5"/>
      <c r="AB22509" s="5"/>
      <c r="AC22509" s="5"/>
      <c r="AD22509" s="5"/>
      <c r="AE22509" s="5"/>
      <c r="AF22509" s="5"/>
      <c r="AG22509" s="5"/>
      <c r="AH22509" s="5"/>
      <c r="AI22509" s="5"/>
      <c r="AJ22509" s="5"/>
    </row>
    <row r="22510" spans="11:36">
      <c r="K22510" s="5"/>
      <c r="L22510" s="5"/>
      <c r="M22510" s="5"/>
      <c r="N22510" s="5"/>
      <c r="O22510" s="5"/>
      <c r="P22510" s="5"/>
      <c r="Q22510" s="5"/>
      <c r="R22510" s="5"/>
      <c r="S22510" s="5"/>
      <c r="T22510" s="5"/>
      <c r="U22510" s="5"/>
      <c r="V22510" s="5"/>
      <c r="W22510" s="5"/>
      <c r="X22510" s="5"/>
      <c r="Y22510" s="5"/>
      <c r="Z22510" s="5"/>
      <c r="AA22510" s="5"/>
      <c r="AB22510" s="5"/>
      <c r="AC22510" s="5"/>
      <c r="AD22510" s="5"/>
      <c r="AE22510" s="5"/>
      <c r="AF22510" s="5"/>
      <c r="AG22510" s="5"/>
      <c r="AH22510" s="5"/>
      <c r="AI22510" s="5"/>
      <c r="AJ22510" s="5"/>
    </row>
    <row r="22511" spans="11:36">
      <c r="K22511" s="5"/>
      <c r="L22511" s="5"/>
      <c r="M22511" s="5"/>
      <c r="N22511" s="5"/>
      <c r="O22511" s="5"/>
      <c r="P22511" s="5"/>
      <c r="Q22511" s="5"/>
      <c r="R22511" s="5"/>
      <c r="S22511" s="5"/>
      <c r="T22511" s="5"/>
      <c r="U22511" s="5"/>
      <c r="V22511" s="5"/>
      <c r="W22511" s="5"/>
      <c r="X22511" s="5"/>
      <c r="Y22511" s="5"/>
      <c r="Z22511" s="5"/>
      <c r="AA22511" s="5"/>
      <c r="AB22511" s="5"/>
      <c r="AC22511" s="5"/>
      <c r="AD22511" s="5"/>
      <c r="AE22511" s="5"/>
      <c r="AF22511" s="5"/>
      <c r="AG22511" s="5"/>
      <c r="AH22511" s="5"/>
      <c r="AI22511" s="5"/>
      <c r="AJ22511" s="5"/>
    </row>
    <row r="22512" spans="11:36">
      <c r="K22512" s="5"/>
      <c r="L22512" s="5"/>
      <c r="M22512" s="5"/>
      <c r="N22512" s="5"/>
      <c r="O22512" s="5"/>
      <c r="P22512" s="5"/>
      <c r="Q22512" s="5"/>
      <c r="R22512" s="5"/>
      <c r="S22512" s="5"/>
      <c r="T22512" s="5"/>
      <c r="U22512" s="5"/>
      <c r="V22512" s="5"/>
      <c r="W22512" s="5"/>
      <c r="X22512" s="5"/>
      <c r="Y22512" s="5"/>
      <c r="Z22512" s="5"/>
      <c r="AA22512" s="5"/>
      <c r="AB22512" s="5"/>
      <c r="AC22512" s="5"/>
      <c r="AD22512" s="5"/>
      <c r="AE22512" s="5"/>
      <c r="AF22512" s="5"/>
      <c r="AG22512" s="5"/>
      <c r="AH22512" s="5"/>
      <c r="AI22512" s="5"/>
      <c r="AJ22512" s="5"/>
    </row>
    <row r="22513" spans="11:36">
      <c r="K22513" s="5"/>
      <c r="L22513" s="5"/>
      <c r="M22513" s="5"/>
      <c r="N22513" s="5"/>
      <c r="O22513" s="5"/>
      <c r="P22513" s="5"/>
      <c r="Q22513" s="5"/>
      <c r="R22513" s="5"/>
      <c r="S22513" s="5"/>
      <c r="T22513" s="5"/>
      <c r="U22513" s="5"/>
      <c r="V22513" s="5"/>
      <c r="W22513" s="5"/>
      <c r="X22513" s="5"/>
      <c r="Y22513" s="5"/>
      <c r="Z22513" s="5"/>
      <c r="AA22513" s="5"/>
      <c r="AB22513" s="5"/>
      <c r="AC22513" s="5"/>
      <c r="AD22513" s="5"/>
      <c r="AE22513" s="5"/>
      <c r="AF22513" s="5"/>
      <c r="AG22513" s="5"/>
      <c r="AH22513" s="5"/>
      <c r="AI22513" s="5"/>
      <c r="AJ22513" s="5"/>
    </row>
    <row r="22514" spans="11:36">
      <c r="K22514" s="5"/>
      <c r="L22514" s="5"/>
      <c r="M22514" s="5"/>
      <c r="N22514" s="5"/>
      <c r="O22514" s="5"/>
      <c r="P22514" s="5"/>
      <c r="Q22514" s="5"/>
      <c r="R22514" s="5"/>
      <c r="S22514" s="5"/>
      <c r="T22514" s="5"/>
      <c r="U22514" s="5"/>
      <c r="V22514" s="5"/>
      <c r="W22514" s="5"/>
      <c r="X22514" s="5"/>
      <c r="Y22514" s="5"/>
      <c r="Z22514" s="5"/>
      <c r="AA22514" s="5"/>
      <c r="AB22514" s="5"/>
      <c r="AC22514" s="5"/>
      <c r="AD22514" s="5"/>
      <c r="AE22514" s="5"/>
      <c r="AF22514" s="5"/>
      <c r="AG22514" s="5"/>
      <c r="AH22514" s="5"/>
      <c r="AI22514" s="5"/>
      <c r="AJ22514" s="5"/>
    </row>
    <row r="22515" spans="11:36">
      <c r="K22515" s="5"/>
      <c r="L22515" s="5"/>
      <c r="M22515" s="5"/>
      <c r="N22515" s="5"/>
      <c r="O22515" s="5"/>
      <c r="P22515" s="5"/>
      <c r="Q22515" s="5"/>
      <c r="R22515" s="5"/>
      <c r="S22515" s="5"/>
      <c r="T22515" s="5"/>
      <c r="U22515" s="5"/>
      <c r="V22515" s="5"/>
      <c r="W22515" s="5"/>
      <c r="X22515" s="5"/>
      <c r="Y22515" s="5"/>
      <c r="Z22515" s="5"/>
      <c r="AA22515" s="5"/>
      <c r="AB22515" s="5"/>
      <c r="AC22515" s="5"/>
      <c r="AD22515" s="5"/>
      <c r="AE22515" s="5"/>
      <c r="AF22515" s="5"/>
      <c r="AG22515" s="5"/>
      <c r="AH22515" s="5"/>
      <c r="AI22515" s="5"/>
      <c r="AJ22515" s="5"/>
    </row>
    <row r="22516" spans="11:36">
      <c r="K22516" s="5"/>
      <c r="L22516" s="5"/>
      <c r="M22516" s="5"/>
      <c r="N22516" s="5"/>
      <c r="O22516" s="5"/>
      <c r="P22516" s="5"/>
      <c r="Q22516" s="5"/>
      <c r="R22516" s="5"/>
      <c r="S22516" s="5"/>
      <c r="T22516" s="5"/>
      <c r="U22516" s="5"/>
      <c r="V22516" s="5"/>
      <c r="W22516" s="5"/>
      <c r="X22516" s="5"/>
      <c r="Y22516" s="5"/>
      <c r="Z22516" s="5"/>
      <c r="AA22516" s="5"/>
      <c r="AB22516" s="5"/>
      <c r="AC22516" s="5"/>
      <c r="AD22516" s="5"/>
      <c r="AE22516" s="5"/>
      <c r="AF22516" s="5"/>
      <c r="AG22516" s="5"/>
      <c r="AH22516" s="5"/>
      <c r="AI22516" s="5"/>
      <c r="AJ22516" s="5"/>
    </row>
    <row r="22517" spans="11:36">
      <c r="K22517" s="5"/>
      <c r="L22517" s="5"/>
      <c r="M22517" s="5"/>
      <c r="N22517" s="5"/>
      <c r="O22517" s="5"/>
      <c r="P22517" s="5"/>
      <c r="Q22517" s="5"/>
      <c r="R22517" s="5"/>
      <c r="S22517" s="5"/>
      <c r="T22517" s="5"/>
      <c r="U22517" s="5"/>
      <c r="V22517" s="5"/>
      <c r="W22517" s="5"/>
      <c r="X22517" s="5"/>
      <c r="Y22517" s="5"/>
      <c r="Z22517" s="5"/>
      <c r="AA22517" s="5"/>
      <c r="AB22517" s="5"/>
      <c r="AC22517" s="5"/>
      <c r="AD22517" s="5"/>
      <c r="AE22517" s="5"/>
      <c r="AF22517" s="5"/>
      <c r="AG22517" s="5"/>
      <c r="AH22517" s="5"/>
      <c r="AI22517" s="5"/>
      <c r="AJ22517" s="5"/>
    </row>
    <row r="22518" spans="11:36">
      <c r="K22518" s="5"/>
      <c r="L22518" s="5"/>
      <c r="M22518" s="5"/>
      <c r="N22518" s="5"/>
      <c r="O22518" s="5"/>
      <c r="P22518" s="5"/>
      <c r="Q22518" s="5"/>
      <c r="R22518" s="5"/>
      <c r="S22518" s="5"/>
      <c r="T22518" s="5"/>
      <c r="U22518" s="5"/>
      <c r="V22518" s="5"/>
      <c r="W22518" s="5"/>
      <c r="X22518" s="5"/>
      <c r="Y22518" s="5"/>
      <c r="Z22518" s="5"/>
      <c r="AA22518" s="5"/>
      <c r="AB22518" s="5"/>
      <c r="AC22518" s="5"/>
      <c r="AD22518" s="5"/>
      <c r="AE22518" s="5"/>
      <c r="AF22518" s="5"/>
      <c r="AG22518" s="5"/>
      <c r="AH22518" s="5"/>
      <c r="AI22518" s="5"/>
      <c r="AJ22518" s="5"/>
    </row>
    <row r="22519" spans="11:36">
      <c r="K22519" s="5"/>
      <c r="L22519" s="5"/>
      <c r="M22519" s="5"/>
      <c r="N22519" s="5"/>
      <c r="O22519" s="5"/>
      <c r="P22519" s="5"/>
      <c r="Q22519" s="5"/>
      <c r="R22519" s="5"/>
      <c r="S22519" s="5"/>
      <c r="T22519" s="5"/>
      <c r="U22519" s="5"/>
      <c r="V22519" s="5"/>
      <c r="W22519" s="5"/>
      <c r="X22519" s="5"/>
      <c r="Y22519" s="5"/>
      <c r="Z22519" s="5"/>
      <c r="AA22519" s="5"/>
      <c r="AB22519" s="5"/>
      <c r="AC22519" s="5"/>
      <c r="AD22519" s="5"/>
      <c r="AE22519" s="5"/>
      <c r="AF22519" s="5"/>
      <c r="AG22519" s="5"/>
      <c r="AH22519" s="5"/>
      <c r="AI22519" s="5"/>
      <c r="AJ22519" s="5"/>
    </row>
    <row r="22520" spans="11:36">
      <c r="K22520" s="5"/>
      <c r="L22520" s="5"/>
      <c r="M22520" s="5"/>
      <c r="N22520" s="5"/>
      <c r="O22520" s="5"/>
      <c r="P22520" s="5"/>
      <c r="Q22520" s="5"/>
      <c r="R22520" s="5"/>
      <c r="S22520" s="5"/>
      <c r="T22520" s="5"/>
      <c r="U22520" s="5"/>
      <c r="V22520" s="5"/>
      <c r="W22520" s="5"/>
      <c r="X22520" s="5"/>
      <c r="Y22520" s="5"/>
      <c r="Z22520" s="5"/>
      <c r="AA22520" s="5"/>
      <c r="AB22520" s="5"/>
      <c r="AC22520" s="5"/>
      <c r="AD22520" s="5"/>
      <c r="AE22520" s="5"/>
      <c r="AF22520" s="5"/>
      <c r="AG22520" s="5"/>
      <c r="AH22520" s="5"/>
      <c r="AI22520" s="5"/>
      <c r="AJ22520" s="5"/>
    </row>
    <row r="22521" spans="11:36">
      <c r="K22521" s="5"/>
      <c r="L22521" s="5"/>
      <c r="M22521" s="5"/>
      <c r="N22521" s="5"/>
      <c r="O22521" s="5"/>
      <c r="P22521" s="5"/>
      <c r="Q22521" s="5"/>
      <c r="R22521" s="5"/>
      <c r="S22521" s="5"/>
      <c r="T22521" s="5"/>
      <c r="U22521" s="5"/>
      <c r="V22521" s="5"/>
      <c r="W22521" s="5"/>
      <c r="X22521" s="5"/>
      <c r="Y22521" s="5"/>
      <c r="Z22521" s="5"/>
      <c r="AA22521" s="5"/>
      <c r="AB22521" s="5"/>
      <c r="AC22521" s="5"/>
      <c r="AD22521" s="5"/>
      <c r="AE22521" s="5"/>
      <c r="AF22521" s="5"/>
      <c r="AG22521" s="5"/>
      <c r="AH22521" s="5"/>
      <c r="AI22521" s="5"/>
      <c r="AJ22521" s="5"/>
    </row>
    <row r="22522" spans="11:36">
      <c r="K22522" s="5"/>
      <c r="L22522" s="5"/>
      <c r="M22522" s="5"/>
      <c r="N22522" s="5"/>
      <c r="O22522" s="5"/>
      <c r="P22522" s="5"/>
      <c r="Q22522" s="5"/>
      <c r="R22522" s="5"/>
      <c r="S22522" s="5"/>
      <c r="T22522" s="5"/>
      <c r="U22522" s="5"/>
      <c r="V22522" s="5"/>
      <c r="W22522" s="5"/>
      <c r="X22522" s="5"/>
      <c r="Y22522" s="5"/>
      <c r="Z22522" s="5"/>
      <c r="AA22522" s="5"/>
      <c r="AB22522" s="5"/>
      <c r="AC22522" s="5"/>
      <c r="AD22522" s="5"/>
      <c r="AE22522" s="5"/>
      <c r="AF22522" s="5"/>
      <c r="AG22522" s="5"/>
      <c r="AH22522" s="5"/>
      <c r="AI22522" s="5"/>
      <c r="AJ22522" s="5"/>
    </row>
    <row r="22523" spans="11:36">
      <c r="K22523" s="5"/>
      <c r="L22523" s="5"/>
      <c r="M22523" s="5"/>
      <c r="N22523" s="5"/>
      <c r="O22523" s="5"/>
      <c r="P22523" s="5"/>
      <c r="Q22523" s="5"/>
      <c r="R22523" s="5"/>
      <c r="S22523" s="5"/>
      <c r="T22523" s="5"/>
      <c r="U22523" s="5"/>
      <c r="V22523" s="5"/>
      <c r="W22523" s="5"/>
      <c r="X22523" s="5"/>
      <c r="Y22523" s="5"/>
      <c r="Z22523" s="5"/>
      <c r="AA22523" s="5"/>
      <c r="AB22523" s="5"/>
      <c r="AC22523" s="5"/>
      <c r="AD22523" s="5"/>
      <c r="AE22523" s="5"/>
      <c r="AF22523" s="5"/>
      <c r="AG22523" s="5"/>
      <c r="AH22523" s="5"/>
      <c r="AI22523" s="5"/>
      <c r="AJ22523" s="5"/>
    </row>
    <row r="22524" spans="11:36">
      <c r="K22524" s="5"/>
      <c r="L22524" s="5"/>
      <c r="M22524" s="5"/>
      <c r="N22524" s="5"/>
      <c r="O22524" s="5"/>
      <c r="P22524" s="5"/>
      <c r="Q22524" s="5"/>
      <c r="R22524" s="5"/>
      <c r="S22524" s="5"/>
      <c r="T22524" s="5"/>
      <c r="U22524" s="5"/>
      <c r="V22524" s="5"/>
      <c r="W22524" s="5"/>
      <c r="X22524" s="5"/>
      <c r="Y22524" s="5"/>
      <c r="Z22524" s="5"/>
      <c r="AA22524" s="5"/>
      <c r="AB22524" s="5"/>
      <c r="AC22524" s="5"/>
      <c r="AD22524" s="5"/>
      <c r="AE22524" s="5"/>
      <c r="AF22524" s="5"/>
      <c r="AG22524" s="5"/>
      <c r="AH22524" s="5"/>
      <c r="AI22524" s="5"/>
      <c r="AJ22524" s="5"/>
    </row>
    <row r="22525" spans="11:36">
      <c r="K22525" s="5"/>
      <c r="L22525" s="5"/>
      <c r="M22525" s="5"/>
      <c r="N22525" s="5"/>
      <c r="O22525" s="5"/>
      <c r="P22525" s="5"/>
      <c r="Q22525" s="5"/>
      <c r="R22525" s="5"/>
      <c r="S22525" s="5"/>
      <c r="T22525" s="5"/>
      <c r="U22525" s="5"/>
      <c r="V22525" s="5"/>
      <c r="W22525" s="5"/>
      <c r="X22525" s="5"/>
      <c r="Y22525" s="5"/>
      <c r="Z22525" s="5"/>
      <c r="AA22525" s="5"/>
      <c r="AB22525" s="5"/>
      <c r="AC22525" s="5"/>
      <c r="AD22525" s="5"/>
      <c r="AE22525" s="5"/>
      <c r="AF22525" s="5"/>
      <c r="AG22525" s="5"/>
      <c r="AH22525" s="5"/>
      <c r="AI22525" s="5"/>
      <c r="AJ22525" s="5"/>
    </row>
    <row r="22526" spans="11:36">
      <c r="K22526" s="5"/>
      <c r="L22526" s="5"/>
      <c r="M22526" s="5"/>
      <c r="N22526" s="5"/>
      <c r="O22526" s="5"/>
      <c r="P22526" s="5"/>
      <c r="Q22526" s="5"/>
      <c r="R22526" s="5"/>
      <c r="S22526" s="5"/>
      <c r="T22526" s="5"/>
      <c r="U22526" s="5"/>
      <c r="V22526" s="5"/>
      <c r="W22526" s="5"/>
      <c r="X22526" s="5"/>
      <c r="Y22526" s="5"/>
      <c r="Z22526" s="5"/>
      <c r="AA22526" s="5"/>
      <c r="AB22526" s="5"/>
      <c r="AC22526" s="5"/>
      <c r="AD22526" s="5"/>
      <c r="AE22526" s="5"/>
      <c r="AF22526" s="5"/>
      <c r="AG22526" s="5"/>
      <c r="AH22526" s="5"/>
      <c r="AI22526" s="5"/>
      <c r="AJ22526" s="5"/>
    </row>
    <row r="22527" spans="11:36">
      <c r="K22527" s="5"/>
      <c r="L22527" s="5"/>
      <c r="M22527" s="5"/>
      <c r="N22527" s="5"/>
      <c r="O22527" s="5"/>
      <c r="P22527" s="5"/>
      <c r="Q22527" s="5"/>
      <c r="R22527" s="5"/>
      <c r="S22527" s="5"/>
      <c r="T22527" s="5"/>
      <c r="U22527" s="5"/>
      <c r="V22527" s="5"/>
      <c r="W22527" s="5"/>
      <c r="X22527" s="5"/>
      <c r="Y22527" s="5"/>
      <c r="Z22527" s="5"/>
      <c r="AA22527" s="5"/>
      <c r="AB22527" s="5"/>
      <c r="AC22527" s="5"/>
      <c r="AD22527" s="5"/>
      <c r="AE22527" s="5"/>
      <c r="AF22527" s="5"/>
      <c r="AG22527" s="5"/>
      <c r="AH22527" s="5"/>
      <c r="AI22527" s="5"/>
      <c r="AJ22527" s="5"/>
    </row>
    <row r="22528" spans="11:36">
      <c r="K22528" s="5"/>
      <c r="L22528" s="5"/>
      <c r="M22528" s="5"/>
      <c r="N22528" s="5"/>
      <c r="O22528" s="5"/>
      <c r="P22528" s="5"/>
      <c r="Q22528" s="5"/>
      <c r="R22528" s="5"/>
      <c r="S22528" s="5"/>
      <c r="T22528" s="5"/>
      <c r="U22528" s="5"/>
      <c r="V22528" s="5"/>
      <c r="W22528" s="5"/>
      <c r="X22528" s="5"/>
      <c r="Y22528" s="5"/>
      <c r="Z22528" s="5"/>
      <c r="AA22528" s="5"/>
      <c r="AB22528" s="5"/>
      <c r="AC22528" s="5"/>
      <c r="AD22528" s="5"/>
      <c r="AE22528" s="5"/>
      <c r="AF22528" s="5"/>
      <c r="AG22528" s="5"/>
      <c r="AH22528" s="5"/>
      <c r="AI22528" s="5"/>
      <c r="AJ22528" s="5"/>
    </row>
    <row r="22529" spans="11:36">
      <c r="K22529" s="5"/>
      <c r="L22529" s="5"/>
      <c r="M22529" s="5"/>
      <c r="N22529" s="5"/>
      <c r="O22529" s="5"/>
      <c r="P22529" s="5"/>
      <c r="Q22529" s="5"/>
      <c r="R22529" s="5"/>
      <c r="S22529" s="5"/>
      <c r="T22529" s="5"/>
      <c r="U22529" s="5"/>
      <c r="V22529" s="5"/>
      <c r="W22529" s="5"/>
      <c r="X22529" s="5"/>
      <c r="Y22529" s="5"/>
      <c r="Z22529" s="5"/>
      <c r="AA22529" s="5"/>
      <c r="AB22529" s="5"/>
      <c r="AC22529" s="5"/>
      <c r="AD22529" s="5"/>
      <c r="AE22529" s="5"/>
      <c r="AF22529" s="5"/>
      <c r="AG22529" s="5"/>
      <c r="AH22529" s="5"/>
      <c r="AI22529" s="5"/>
      <c r="AJ22529" s="5"/>
    </row>
    <row r="22530" spans="11:36">
      <c r="K22530" s="5"/>
      <c r="L22530" s="5"/>
      <c r="M22530" s="5"/>
      <c r="N22530" s="5"/>
      <c r="O22530" s="5"/>
      <c r="P22530" s="5"/>
      <c r="Q22530" s="5"/>
      <c r="R22530" s="5"/>
      <c r="S22530" s="5"/>
      <c r="T22530" s="5"/>
      <c r="U22530" s="5"/>
      <c r="V22530" s="5"/>
      <c r="W22530" s="5"/>
      <c r="X22530" s="5"/>
      <c r="Y22530" s="5"/>
      <c r="Z22530" s="5"/>
      <c r="AA22530" s="5"/>
      <c r="AB22530" s="5"/>
      <c r="AC22530" s="5"/>
      <c r="AD22530" s="5"/>
      <c r="AE22530" s="5"/>
      <c r="AF22530" s="5"/>
      <c r="AG22530" s="5"/>
      <c r="AH22530" s="5"/>
      <c r="AI22530" s="5"/>
      <c r="AJ22530" s="5"/>
    </row>
    <row r="22531" spans="11:36">
      <c r="K22531" s="5"/>
      <c r="L22531" s="5"/>
      <c r="M22531" s="5"/>
      <c r="N22531" s="5"/>
      <c r="O22531" s="5"/>
      <c r="P22531" s="5"/>
      <c r="Q22531" s="5"/>
      <c r="R22531" s="5"/>
      <c r="S22531" s="5"/>
      <c r="T22531" s="5"/>
      <c r="U22531" s="5"/>
      <c r="V22531" s="5"/>
      <c r="W22531" s="5"/>
      <c r="X22531" s="5"/>
      <c r="Y22531" s="5"/>
      <c r="Z22531" s="5"/>
      <c r="AA22531" s="5"/>
      <c r="AB22531" s="5"/>
      <c r="AC22531" s="5"/>
      <c r="AD22531" s="5"/>
      <c r="AE22531" s="5"/>
      <c r="AF22531" s="5"/>
      <c r="AG22531" s="5"/>
      <c r="AH22531" s="5"/>
      <c r="AI22531" s="5"/>
      <c r="AJ22531" s="5"/>
    </row>
    <row r="22532" spans="11:36">
      <c r="K22532" s="5"/>
      <c r="L22532" s="5"/>
      <c r="M22532" s="5"/>
      <c r="N22532" s="5"/>
      <c r="O22532" s="5"/>
      <c r="P22532" s="5"/>
      <c r="Q22532" s="5"/>
      <c r="R22532" s="5"/>
      <c r="S22532" s="5"/>
      <c r="T22532" s="5"/>
      <c r="U22532" s="5"/>
      <c r="V22532" s="5"/>
      <c r="W22532" s="5"/>
      <c r="X22532" s="5"/>
      <c r="Y22532" s="5"/>
      <c r="Z22532" s="5"/>
      <c r="AA22532" s="5"/>
      <c r="AB22532" s="5"/>
      <c r="AC22532" s="5"/>
      <c r="AD22532" s="5"/>
      <c r="AE22532" s="5"/>
      <c r="AF22532" s="5"/>
      <c r="AG22532" s="5"/>
      <c r="AH22532" s="5"/>
      <c r="AI22532" s="5"/>
      <c r="AJ22532" s="5"/>
    </row>
    <row r="22533" spans="11:36">
      <c r="K22533" s="5"/>
      <c r="L22533" s="5"/>
      <c r="M22533" s="5"/>
      <c r="N22533" s="5"/>
      <c r="O22533" s="5"/>
      <c r="P22533" s="5"/>
      <c r="Q22533" s="5"/>
      <c r="R22533" s="5"/>
      <c r="S22533" s="5"/>
      <c r="T22533" s="5"/>
      <c r="U22533" s="5"/>
      <c r="V22533" s="5"/>
      <c r="W22533" s="5"/>
      <c r="X22533" s="5"/>
      <c r="Y22533" s="5"/>
      <c r="Z22533" s="5"/>
      <c r="AA22533" s="5"/>
      <c r="AB22533" s="5"/>
      <c r="AC22533" s="5"/>
      <c r="AD22533" s="5"/>
      <c r="AE22533" s="5"/>
      <c r="AF22533" s="5"/>
      <c r="AG22533" s="5"/>
      <c r="AH22533" s="5"/>
      <c r="AI22533" s="5"/>
      <c r="AJ22533" s="5"/>
    </row>
    <row r="22534" spans="11:36">
      <c r="K22534" s="5"/>
      <c r="L22534" s="5"/>
      <c r="M22534" s="5"/>
      <c r="N22534" s="5"/>
      <c r="O22534" s="5"/>
      <c r="P22534" s="5"/>
      <c r="Q22534" s="5"/>
      <c r="R22534" s="5"/>
      <c r="S22534" s="5"/>
      <c r="T22534" s="5"/>
      <c r="U22534" s="5"/>
      <c r="V22534" s="5"/>
      <c r="W22534" s="5"/>
      <c r="X22534" s="5"/>
      <c r="Y22534" s="5"/>
      <c r="Z22534" s="5"/>
      <c r="AA22534" s="5"/>
      <c r="AB22534" s="5"/>
      <c r="AC22534" s="5"/>
      <c r="AD22534" s="5"/>
      <c r="AE22534" s="5"/>
      <c r="AF22534" s="5"/>
      <c r="AG22534" s="5"/>
      <c r="AH22534" s="5"/>
      <c r="AI22534" s="5"/>
      <c r="AJ22534" s="5"/>
    </row>
    <row r="22535" spans="11:36">
      <c r="K22535" s="5"/>
      <c r="L22535" s="5"/>
      <c r="M22535" s="5"/>
      <c r="N22535" s="5"/>
      <c r="O22535" s="5"/>
      <c r="P22535" s="5"/>
      <c r="Q22535" s="5"/>
      <c r="R22535" s="5"/>
      <c r="S22535" s="5"/>
      <c r="T22535" s="5"/>
      <c r="U22535" s="5"/>
      <c r="V22535" s="5"/>
      <c r="W22535" s="5"/>
      <c r="X22535" s="5"/>
      <c r="Y22535" s="5"/>
      <c r="Z22535" s="5"/>
      <c r="AA22535" s="5"/>
      <c r="AB22535" s="5"/>
      <c r="AC22535" s="5"/>
      <c r="AD22535" s="5"/>
      <c r="AE22535" s="5"/>
      <c r="AF22535" s="5"/>
      <c r="AG22535" s="5"/>
      <c r="AH22535" s="5"/>
      <c r="AI22535" s="5"/>
      <c r="AJ22535" s="5"/>
    </row>
    <row r="22536" spans="11:36">
      <c r="K22536" s="5"/>
      <c r="L22536" s="5"/>
      <c r="M22536" s="5"/>
      <c r="N22536" s="5"/>
      <c r="O22536" s="5"/>
      <c r="P22536" s="5"/>
      <c r="Q22536" s="5"/>
      <c r="R22536" s="5"/>
      <c r="S22536" s="5"/>
      <c r="T22536" s="5"/>
      <c r="U22536" s="5"/>
      <c r="V22536" s="5"/>
      <c r="W22536" s="5"/>
      <c r="X22536" s="5"/>
      <c r="Y22536" s="5"/>
      <c r="Z22536" s="5"/>
      <c r="AA22536" s="5"/>
      <c r="AB22536" s="5"/>
      <c r="AC22536" s="5"/>
      <c r="AD22536" s="5"/>
      <c r="AE22536" s="5"/>
      <c r="AF22536" s="5"/>
      <c r="AG22536" s="5"/>
      <c r="AH22536" s="5"/>
      <c r="AI22536" s="5"/>
      <c r="AJ22536" s="5"/>
    </row>
    <row r="22537" spans="11:36">
      <c r="K22537" s="5"/>
      <c r="L22537" s="5"/>
      <c r="M22537" s="5"/>
      <c r="N22537" s="5"/>
      <c r="O22537" s="5"/>
      <c r="P22537" s="5"/>
      <c r="Q22537" s="5"/>
      <c r="R22537" s="5"/>
      <c r="S22537" s="5"/>
      <c r="T22537" s="5"/>
      <c r="U22537" s="5"/>
      <c r="V22537" s="5"/>
      <c r="W22537" s="5"/>
      <c r="X22537" s="5"/>
      <c r="Y22537" s="5"/>
      <c r="Z22537" s="5"/>
      <c r="AA22537" s="5"/>
      <c r="AB22537" s="5"/>
      <c r="AC22537" s="5"/>
      <c r="AD22537" s="5"/>
      <c r="AE22537" s="5"/>
      <c r="AF22537" s="5"/>
      <c r="AG22537" s="5"/>
      <c r="AH22537" s="5"/>
      <c r="AI22537" s="5"/>
      <c r="AJ22537" s="5"/>
    </row>
    <row r="22538" spans="11:36">
      <c r="K22538" s="5"/>
      <c r="L22538" s="5"/>
      <c r="M22538" s="5"/>
      <c r="N22538" s="5"/>
      <c r="O22538" s="5"/>
      <c r="P22538" s="5"/>
      <c r="Q22538" s="5"/>
      <c r="R22538" s="5"/>
      <c r="S22538" s="5"/>
      <c r="T22538" s="5"/>
      <c r="U22538" s="5"/>
      <c r="V22538" s="5"/>
      <c r="W22538" s="5"/>
      <c r="X22538" s="5"/>
      <c r="Y22538" s="5"/>
      <c r="Z22538" s="5"/>
      <c r="AA22538" s="5"/>
      <c r="AB22538" s="5"/>
      <c r="AC22538" s="5"/>
      <c r="AD22538" s="5"/>
      <c r="AE22538" s="5"/>
      <c r="AF22538" s="5"/>
      <c r="AG22538" s="5"/>
      <c r="AH22538" s="5"/>
      <c r="AI22538" s="5"/>
      <c r="AJ22538" s="5"/>
    </row>
    <row r="22539" spans="11:36">
      <c r="K22539" s="5"/>
      <c r="L22539" s="5"/>
      <c r="M22539" s="5"/>
      <c r="N22539" s="5"/>
      <c r="O22539" s="5"/>
      <c r="P22539" s="5"/>
      <c r="Q22539" s="5"/>
      <c r="R22539" s="5"/>
      <c r="S22539" s="5"/>
      <c r="T22539" s="5"/>
      <c r="U22539" s="5"/>
      <c r="V22539" s="5"/>
      <c r="W22539" s="5"/>
      <c r="X22539" s="5"/>
      <c r="Y22539" s="5"/>
      <c r="Z22539" s="5"/>
      <c r="AA22539" s="5"/>
      <c r="AB22539" s="5"/>
      <c r="AC22539" s="5"/>
      <c r="AD22539" s="5"/>
      <c r="AE22539" s="5"/>
      <c r="AF22539" s="5"/>
      <c r="AG22539" s="5"/>
      <c r="AH22539" s="5"/>
      <c r="AI22539" s="5"/>
      <c r="AJ22539" s="5"/>
    </row>
    <row r="22540" spans="11:36">
      <c r="K22540" s="5"/>
      <c r="L22540" s="5"/>
      <c r="M22540" s="5"/>
      <c r="N22540" s="5"/>
      <c r="O22540" s="5"/>
      <c r="P22540" s="5"/>
      <c r="Q22540" s="5"/>
      <c r="R22540" s="5"/>
      <c r="S22540" s="5"/>
      <c r="T22540" s="5"/>
      <c r="U22540" s="5"/>
      <c r="V22540" s="5"/>
      <c r="W22540" s="5"/>
      <c r="X22540" s="5"/>
      <c r="Y22540" s="5"/>
      <c r="Z22540" s="5"/>
      <c r="AA22540" s="5"/>
      <c r="AB22540" s="5"/>
      <c r="AC22540" s="5"/>
      <c r="AD22540" s="5"/>
      <c r="AE22540" s="5"/>
      <c r="AF22540" s="5"/>
      <c r="AG22540" s="5"/>
      <c r="AH22540" s="5"/>
      <c r="AI22540" s="5"/>
      <c r="AJ22540" s="5"/>
    </row>
    <row r="22541" spans="11:36">
      <c r="K22541" s="5"/>
      <c r="L22541" s="5"/>
      <c r="M22541" s="5"/>
      <c r="N22541" s="5"/>
      <c r="O22541" s="5"/>
      <c r="P22541" s="5"/>
      <c r="Q22541" s="5"/>
      <c r="R22541" s="5"/>
      <c r="S22541" s="5"/>
      <c r="T22541" s="5"/>
      <c r="U22541" s="5"/>
      <c r="V22541" s="5"/>
      <c r="W22541" s="5"/>
      <c r="X22541" s="5"/>
      <c r="Y22541" s="5"/>
      <c r="Z22541" s="5"/>
      <c r="AA22541" s="5"/>
      <c r="AB22541" s="5"/>
      <c r="AC22541" s="5"/>
      <c r="AD22541" s="5"/>
      <c r="AE22541" s="5"/>
      <c r="AF22541" s="5"/>
      <c r="AG22541" s="5"/>
      <c r="AH22541" s="5"/>
      <c r="AI22541" s="5"/>
      <c r="AJ22541" s="5"/>
    </row>
    <row r="22542" spans="11:36">
      <c r="K22542" s="5"/>
      <c r="L22542" s="5"/>
      <c r="M22542" s="5"/>
      <c r="N22542" s="5"/>
      <c r="O22542" s="5"/>
      <c r="P22542" s="5"/>
      <c r="Q22542" s="5"/>
      <c r="R22542" s="5"/>
      <c r="S22542" s="5"/>
      <c r="T22542" s="5"/>
      <c r="U22542" s="5"/>
      <c r="V22542" s="5"/>
      <c r="W22542" s="5"/>
      <c r="X22542" s="5"/>
      <c r="Y22542" s="5"/>
      <c r="Z22542" s="5"/>
      <c r="AA22542" s="5"/>
      <c r="AB22542" s="5"/>
      <c r="AC22542" s="5"/>
      <c r="AD22542" s="5"/>
      <c r="AE22542" s="5"/>
      <c r="AF22542" s="5"/>
      <c r="AG22542" s="5"/>
      <c r="AH22542" s="5"/>
      <c r="AI22542" s="5"/>
      <c r="AJ22542" s="5"/>
    </row>
    <row r="22543" spans="11:36">
      <c r="K22543" s="5"/>
      <c r="L22543" s="5"/>
      <c r="M22543" s="5"/>
      <c r="N22543" s="5"/>
      <c r="O22543" s="5"/>
      <c r="P22543" s="5"/>
      <c r="Q22543" s="5"/>
      <c r="R22543" s="5"/>
      <c r="S22543" s="5"/>
      <c r="T22543" s="5"/>
      <c r="U22543" s="5"/>
      <c r="V22543" s="5"/>
      <c r="W22543" s="5"/>
      <c r="X22543" s="5"/>
      <c r="Y22543" s="5"/>
      <c r="Z22543" s="5"/>
      <c r="AA22543" s="5"/>
      <c r="AB22543" s="5"/>
      <c r="AC22543" s="5"/>
      <c r="AD22543" s="5"/>
      <c r="AE22543" s="5"/>
      <c r="AF22543" s="5"/>
      <c r="AG22543" s="5"/>
      <c r="AH22543" s="5"/>
      <c r="AI22543" s="5"/>
      <c r="AJ22543" s="5"/>
    </row>
    <row r="22544" spans="11:36">
      <c r="K22544" s="5"/>
      <c r="L22544" s="5"/>
      <c r="M22544" s="5"/>
      <c r="N22544" s="5"/>
      <c r="O22544" s="5"/>
      <c r="P22544" s="5"/>
      <c r="Q22544" s="5"/>
      <c r="R22544" s="5"/>
      <c r="S22544" s="5"/>
      <c r="T22544" s="5"/>
      <c r="U22544" s="5"/>
      <c r="V22544" s="5"/>
      <c r="W22544" s="5"/>
      <c r="X22544" s="5"/>
      <c r="Y22544" s="5"/>
      <c r="Z22544" s="5"/>
      <c r="AA22544" s="5"/>
      <c r="AB22544" s="5"/>
      <c r="AC22544" s="5"/>
      <c r="AD22544" s="5"/>
      <c r="AE22544" s="5"/>
      <c r="AF22544" s="5"/>
      <c r="AG22544" s="5"/>
      <c r="AH22544" s="5"/>
      <c r="AI22544" s="5"/>
      <c r="AJ22544" s="5"/>
    </row>
    <row r="22545" spans="11:36">
      <c r="K22545" s="5"/>
      <c r="L22545" s="5"/>
      <c r="M22545" s="5"/>
      <c r="N22545" s="5"/>
      <c r="O22545" s="5"/>
      <c r="P22545" s="5"/>
      <c r="Q22545" s="5"/>
      <c r="R22545" s="5"/>
      <c r="S22545" s="5"/>
      <c r="T22545" s="5"/>
      <c r="U22545" s="5"/>
      <c r="V22545" s="5"/>
      <c r="W22545" s="5"/>
      <c r="X22545" s="5"/>
      <c r="Y22545" s="5"/>
      <c r="Z22545" s="5"/>
      <c r="AA22545" s="5"/>
      <c r="AB22545" s="5"/>
      <c r="AC22545" s="5"/>
      <c r="AD22545" s="5"/>
      <c r="AE22545" s="5"/>
      <c r="AF22545" s="5"/>
      <c r="AG22545" s="5"/>
      <c r="AH22545" s="5"/>
      <c r="AI22545" s="5"/>
      <c r="AJ22545" s="5"/>
    </row>
    <row r="22546" spans="11:36">
      <c r="K22546" s="5"/>
      <c r="L22546" s="5"/>
      <c r="M22546" s="5"/>
      <c r="N22546" s="5"/>
      <c r="O22546" s="5"/>
      <c r="P22546" s="5"/>
      <c r="Q22546" s="5"/>
      <c r="R22546" s="5"/>
      <c r="S22546" s="5"/>
      <c r="T22546" s="5"/>
      <c r="U22546" s="5"/>
      <c r="V22546" s="5"/>
      <c r="W22546" s="5"/>
      <c r="X22546" s="5"/>
      <c r="Y22546" s="5"/>
      <c r="Z22546" s="5"/>
      <c r="AA22546" s="5"/>
      <c r="AB22546" s="5"/>
      <c r="AC22546" s="5"/>
      <c r="AD22546" s="5"/>
      <c r="AE22546" s="5"/>
      <c r="AF22546" s="5"/>
      <c r="AG22546" s="5"/>
      <c r="AH22546" s="5"/>
      <c r="AI22546" s="5"/>
      <c r="AJ22546" s="5"/>
    </row>
    <row r="22547" spans="11:36">
      <c r="K22547" s="5"/>
      <c r="L22547" s="5"/>
      <c r="M22547" s="5"/>
      <c r="N22547" s="5"/>
      <c r="O22547" s="5"/>
      <c r="P22547" s="5"/>
      <c r="Q22547" s="5"/>
      <c r="R22547" s="5"/>
      <c r="S22547" s="5"/>
      <c r="T22547" s="5"/>
      <c r="U22547" s="5"/>
      <c r="V22547" s="5"/>
      <c r="W22547" s="5"/>
      <c r="X22547" s="5"/>
      <c r="Y22547" s="5"/>
      <c r="Z22547" s="5"/>
      <c r="AA22547" s="5"/>
      <c r="AB22547" s="5"/>
      <c r="AC22547" s="5"/>
      <c r="AD22547" s="5"/>
      <c r="AE22547" s="5"/>
      <c r="AF22547" s="5"/>
      <c r="AG22547" s="5"/>
      <c r="AH22547" s="5"/>
      <c r="AI22547" s="5"/>
      <c r="AJ22547" s="5"/>
    </row>
    <row r="22548" spans="11:36">
      <c r="K22548" s="5"/>
      <c r="L22548" s="5"/>
      <c r="M22548" s="5"/>
      <c r="N22548" s="5"/>
      <c r="O22548" s="5"/>
      <c r="P22548" s="5"/>
      <c r="Q22548" s="5"/>
      <c r="R22548" s="5"/>
      <c r="S22548" s="5"/>
      <c r="T22548" s="5"/>
      <c r="U22548" s="5"/>
      <c r="V22548" s="5"/>
      <c r="W22548" s="5"/>
      <c r="X22548" s="5"/>
      <c r="Y22548" s="5"/>
      <c r="Z22548" s="5"/>
      <c r="AA22548" s="5"/>
      <c r="AB22548" s="5"/>
      <c r="AC22548" s="5"/>
      <c r="AD22548" s="5"/>
      <c r="AE22548" s="5"/>
      <c r="AF22548" s="5"/>
      <c r="AG22548" s="5"/>
      <c r="AH22548" s="5"/>
      <c r="AI22548" s="5"/>
      <c r="AJ22548" s="5"/>
    </row>
    <row r="22549" spans="11:36">
      <c r="K22549" s="5"/>
      <c r="L22549" s="5"/>
      <c r="M22549" s="5"/>
      <c r="N22549" s="5"/>
      <c r="O22549" s="5"/>
      <c r="P22549" s="5"/>
      <c r="Q22549" s="5"/>
      <c r="R22549" s="5"/>
      <c r="S22549" s="5"/>
      <c r="T22549" s="5"/>
      <c r="U22549" s="5"/>
      <c r="V22549" s="5"/>
      <c r="W22549" s="5"/>
      <c r="X22549" s="5"/>
      <c r="Y22549" s="5"/>
      <c r="Z22549" s="5"/>
      <c r="AA22549" s="5"/>
      <c r="AB22549" s="5"/>
      <c r="AC22549" s="5"/>
      <c r="AD22549" s="5"/>
      <c r="AE22549" s="5"/>
      <c r="AF22549" s="5"/>
      <c r="AG22549" s="5"/>
      <c r="AH22549" s="5"/>
      <c r="AI22549" s="5"/>
      <c r="AJ22549" s="5"/>
    </row>
    <row r="22550" spans="11:36">
      <c r="K22550" s="5"/>
      <c r="L22550" s="5"/>
      <c r="M22550" s="5"/>
      <c r="N22550" s="5"/>
      <c r="O22550" s="5"/>
      <c r="P22550" s="5"/>
      <c r="Q22550" s="5"/>
      <c r="R22550" s="5"/>
      <c r="S22550" s="5"/>
      <c r="T22550" s="5"/>
      <c r="U22550" s="5"/>
      <c r="V22550" s="5"/>
      <c r="W22550" s="5"/>
      <c r="X22550" s="5"/>
      <c r="Y22550" s="5"/>
      <c r="Z22550" s="5"/>
      <c r="AA22550" s="5"/>
      <c r="AB22550" s="5"/>
      <c r="AC22550" s="5"/>
      <c r="AD22550" s="5"/>
      <c r="AE22550" s="5"/>
      <c r="AF22550" s="5"/>
      <c r="AG22550" s="5"/>
      <c r="AH22550" s="5"/>
      <c r="AI22550" s="5"/>
      <c r="AJ22550" s="5"/>
    </row>
    <row r="22551" spans="11:36">
      <c r="K22551" s="5"/>
      <c r="L22551" s="5"/>
      <c r="M22551" s="5"/>
      <c r="N22551" s="5"/>
      <c r="O22551" s="5"/>
      <c r="P22551" s="5"/>
      <c r="Q22551" s="5"/>
      <c r="R22551" s="5"/>
      <c r="S22551" s="5"/>
      <c r="T22551" s="5"/>
      <c r="U22551" s="5"/>
      <c r="V22551" s="5"/>
      <c r="W22551" s="5"/>
      <c r="X22551" s="5"/>
      <c r="Y22551" s="5"/>
      <c r="Z22551" s="5"/>
      <c r="AA22551" s="5"/>
      <c r="AB22551" s="5"/>
      <c r="AC22551" s="5"/>
      <c r="AD22551" s="5"/>
      <c r="AE22551" s="5"/>
      <c r="AF22551" s="5"/>
      <c r="AG22551" s="5"/>
      <c r="AH22551" s="5"/>
      <c r="AI22551" s="5"/>
      <c r="AJ22551" s="5"/>
    </row>
    <row r="22552" spans="11:36">
      <c r="K22552" s="5"/>
      <c r="L22552" s="5"/>
      <c r="M22552" s="5"/>
      <c r="N22552" s="5"/>
      <c r="O22552" s="5"/>
      <c r="P22552" s="5"/>
      <c r="Q22552" s="5"/>
      <c r="R22552" s="5"/>
      <c r="S22552" s="5"/>
      <c r="T22552" s="5"/>
      <c r="U22552" s="5"/>
      <c r="V22552" s="5"/>
      <c r="W22552" s="5"/>
      <c r="X22552" s="5"/>
      <c r="Y22552" s="5"/>
      <c r="Z22552" s="5"/>
      <c r="AA22552" s="5"/>
      <c r="AB22552" s="5"/>
      <c r="AC22552" s="5"/>
      <c r="AD22552" s="5"/>
      <c r="AE22552" s="5"/>
      <c r="AF22552" s="5"/>
      <c r="AG22552" s="5"/>
      <c r="AH22552" s="5"/>
      <c r="AI22552" s="5"/>
      <c r="AJ22552" s="5"/>
    </row>
    <row r="22553" spans="11:36">
      <c r="K22553" s="5"/>
      <c r="L22553" s="5"/>
      <c r="M22553" s="5"/>
      <c r="N22553" s="5"/>
      <c r="O22553" s="5"/>
      <c r="P22553" s="5"/>
      <c r="Q22553" s="5"/>
      <c r="R22553" s="5"/>
      <c r="S22553" s="5"/>
      <c r="T22553" s="5"/>
      <c r="U22553" s="5"/>
      <c r="V22553" s="5"/>
      <c r="W22553" s="5"/>
      <c r="X22553" s="5"/>
      <c r="Y22553" s="5"/>
      <c r="Z22553" s="5"/>
      <c r="AA22553" s="5"/>
      <c r="AB22553" s="5"/>
      <c r="AC22553" s="5"/>
      <c r="AD22553" s="5"/>
      <c r="AE22553" s="5"/>
      <c r="AF22553" s="5"/>
      <c r="AG22553" s="5"/>
      <c r="AH22553" s="5"/>
      <c r="AI22553" s="5"/>
      <c r="AJ22553" s="5"/>
    </row>
    <row r="22554" spans="11:36">
      <c r="K22554" s="5"/>
      <c r="L22554" s="5"/>
      <c r="M22554" s="5"/>
      <c r="N22554" s="5"/>
      <c r="O22554" s="5"/>
      <c r="P22554" s="5"/>
      <c r="Q22554" s="5"/>
      <c r="R22554" s="5"/>
      <c r="S22554" s="5"/>
      <c r="T22554" s="5"/>
      <c r="U22554" s="5"/>
      <c r="V22554" s="5"/>
      <c r="W22554" s="5"/>
      <c r="X22554" s="5"/>
      <c r="Y22554" s="5"/>
      <c r="Z22554" s="5"/>
      <c r="AA22554" s="5"/>
      <c r="AB22554" s="5"/>
      <c r="AC22554" s="5"/>
      <c r="AD22554" s="5"/>
      <c r="AE22554" s="5"/>
      <c r="AF22554" s="5"/>
      <c r="AG22554" s="5"/>
      <c r="AH22554" s="5"/>
      <c r="AI22554" s="5"/>
      <c r="AJ22554" s="5"/>
    </row>
    <row r="22555" spans="11:36">
      <c r="K22555" s="5"/>
      <c r="L22555" s="5"/>
      <c r="M22555" s="5"/>
      <c r="N22555" s="5"/>
      <c r="O22555" s="5"/>
      <c r="P22555" s="5"/>
      <c r="Q22555" s="5"/>
      <c r="R22555" s="5"/>
      <c r="S22555" s="5"/>
      <c r="T22555" s="5"/>
      <c r="U22555" s="5"/>
      <c r="V22555" s="5"/>
      <c r="W22555" s="5"/>
      <c r="X22555" s="5"/>
      <c r="Y22555" s="5"/>
      <c r="Z22555" s="5"/>
      <c r="AA22555" s="5"/>
      <c r="AB22555" s="5"/>
      <c r="AC22555" s="5"/>
      <c r="AD22555" s="5"/>
      <c r="AE22555" s="5"/>
      <c r="AF22555" s="5"/>
      <c r="AG22555" s="5"/>
      <c r="AH22555" s="5"/>
      <c r="AI22555" s="5"/>
      <c r="AJ22555" s="5"/>
    </row>
    <row r="22556" spans="11:36">
      <c r="K22556" s="5"/>
      <c r="L22556" s="5"/>
      <c r="M22556" s="5"/>
      <c r="N22556" s="5"/>
      <c r="O22556" s="5"/>
      <c r="P22556" s="5"/>
      <c r="Q22556" s="5"/>
      <c r="R22556" s="5"/>
      <c r="S22556" s="5"/>
      <c r="T22556" s="5"/>
      <c r="U22556" s="5"/>
      <c r="V22556" s="5"/>
      <c r="W22556" s="5"/>
      <c r="X22556" s="5"/>
      <c r="Y22556" s="5"/>
      <c r="Z22556" s="5"/>
      <c r="AA22556" s="5"/>
      <c r="AB22556" s="5"/>
      <c r="AC22556" s="5"/>
      <c r="AD22556" s="5"/>
      <c r="AE22556" s="5"/>
      <c r="AF22556" s="5"/>
      <c r="AG22556" s="5"/>
      <c r="AH22556" s="5"/>
      <c r="AI22556" s="5"/>
      <c r="AJ22556" s="5"/>
    </row>
    <row r="22557" spans="11:36">
      <c r="K22557" s="5"/>
      <c r="L22557" s="5"/>
      <c r="M22557" s="5"/>
      <c r="N22557" s="5"/>
      <c r="O22557" s="5"/>
      <c r="P22557" s="5"/>
      <c r="Q22557" s="5"/>
      <c r="R22557" s="5"/>
      <c r="S22557" s="5"/>
      <c r="T22557" s="5"/>
      <c r="U22557" s="5"/>
      <c r="V22557" s="5"/>
      <c r="W22557" s="5"/>
      <c r="X22557" s="5"/>
      <c r="Y22557" s="5"/>
      <c r="Z22557" s="5"/>
      <c r="AA22557" s="5"/>
      <c r="AB22557" s="5"/>
      <c r="AC22557" s="5"/>
      <c r="AD22557" s="5"/>
      <c r="AE22557" s="5"/>
      <c r="AF22557" s="5"/>
      <c r="AG22557" s="5"/>
      <c r="AH22557" s="5"/>
      <c r="AI22557" s="5"/>
      <c r="AJ22557" s="5"/>
    </row>
    <row r="22558" spans="11:36">
      <c r="K22558" s="5"/>
      <c r="L22558" s="5"/>
      <c r="M22558" s="5"/>
      <c r="N22558" s="5"/>
      <c r="O22558" s="5"/>
      <c r="P22558" s="5"/>
      <c r="Q22558" s="5"/>
      <c r="R22558" s="5"/>
      <c r="S22558" s="5"/>
      <c r="T22558" s="5"/>
      <c r="U22558" s="5"/>
      <c r="V22558" s="5"/>
      <c r="W22558" s="5"/>
      <c r="X22558" s="5"/>
      <c r="Y22558" s="5"/>
      <c r="Z22558" s="5"/>
      <c r="AA22558" s="5"/>
      <c r="AB22558" s="5"/>
      <c r="AC22558" s="5"/>
      <c r="AD22558" s="5"/>
      <c r="AE22558" s="5"/>
      <c r="AF22558" s="5"/>
      <c r="AG22558" s="5"/>
      <c r="AH22558" s="5"/>
      <c r="AI22558" s="5"/>
      <c r="AJ22558" s="5"/>
    </row>
    <row r="22559" spans="11:36">
      <c r="K22559" s="5"/>
      <c r="L22559" s="5"/>
      <c r="M22559" s="5"/>
      <c r="N22559" s="5"/>
      <c r="O22559" s="5"/>
      <c r="P22559" s="5"/>
      <c r="Q22559" s="5"/>
      <c r="R22559" s="5"/>
      <c r="S22559" s="5"/>
      <c r="T22559" s="5"/>
      <c r="U22559" s="5"/>
      <c r="V22559" s="5"/>
      <c r="W22559" s="5"/>
      <c r="X22559" s="5"/>
      <c r="Y22559" s="5"/>
      <c r="Z22559" s="5"/>
      <c r="AA22559" s="5"/>
      <c r="AB22559" s="5"/>
      <c r="AC22559" s="5"/>
      <c r="AD22559" s="5"/>
      <c r="AE22559" s="5"/>
      <c r="AF22559" s="5"/>
      <c r="AG22559" s="5"/>
      <c r="AH22559" s="5"/>
      <c r="AI22559" s="5"/>
      <c r="AJ22559" s="5"/>
    </row>
    <row r="22560" spans="11:36">
      <c r="K22560" s="5"/>
      <c r="L22560" s="5"/>
      <c r="M22560" s="5"/>
      <c r="N22560" s="5"/>
      <c r="O22560" s="5"/>
      <c r="P22560" s="5"/>
      <c r="Q22560" s="5"/>
      <c r="R22560" s="5"/>
      <c r="S22560" s="5"/>
      <c r="T22560" s="5"/>
      <c r="U22560" s="5"/>
      <c r="V22560" s="5"/>
      <c r="W22560" s="5"/>
      <c r="X22560" s="5"/>
      <c r="Y22560" s="5"/>
      <c r="Z22560" s="5"/>
      <c r="AA22560" s="5"/>
      <c r="AB22560" s="5"/>
      <c r="AC22560" s="5"/>
      <c r="AD22560" s="5"/>
      <c r="AE22560" s="5"/>
      <c r="AF22560" s="5"/>
      <c r="AG22560" s="5"/>
      <c r="AH22560" s="5"/>
      <c r="AI22560" s="5"/>
      <c r="AJ22560" s="5"/>
    </row>
    <row r="22561" spans="11:36">
      <c r="K22561" s="5"/>
      <c r="L22561" s="5"/>
      <c r="M22561" s="5"/>
      <c r="N22561" s="5"/>
      <c r="O22561" s="5"/>
      <c r="P22561" s="5"/>
      <c r="Q22561" s="5"/>
      <c r="R22561" s="5"/>
      <c r="S22561" s="5"/>
      <c r="T22561" s="5"/>
      <c r="U22561" s="5"/>
      <c r="V22561" s="5"/>
      <c r="W22561" s="5"/>
      <c r="X22561" s="5"/>
      <c r="Y22561" s="5"/>
      <c r="Z22561" s="5"/>
      <c r="AA22561" s="5"/>
      <c r="AB22561" s="5"/>
      <c r="AC22561" s="5"/>
      <c r="AD22561" s="5"/>
      <c r="AE22561" s="5"/>
      <c r="AF22561" s="5"/>
      <c r="AG22561" s="5"/>
      <c r="AH22561" s="5"/>
      <c r="AI22561" s="5"/>
      <c r="AJ22561" s="5"/>
    </row>
    <row r="22562" spans="11:36">
      <c r="K22562" s="5"/>
      <c r="L22562" s="5"/>
      <c r="M22562" s="5"/>
      <c r="N22562" s="5"/>
      <c r="O22562" s="5"/>
      <c r="P22562" s="5"/>
      <c r="Q22562" s="5"/>
      <c r="R22562" s="5"/>
      <c r="S22562" s="5"/>
      <c r="T22562" s="5"/>
      <c r="U22562" s="5"/>
      <c r="V22562" s="5"/>
      <c r="W22562" s="5"/>
      <c r="X22562" s="5"/>
      <c r="Y22562" s="5"/>
      <c r="Z22562" s="5"/>
      <c r="AA22562" s="5"/>
      <c r="AB22562" s="5"/>
      <c r="AC22562" s="5"/>
      <c r="AD22562" s="5"/>
      <c r="AE22562" s="5"/>
      <c r="AF22562" s="5"/>
      <c r="AG22562" s="5"/>
      <c r="AH22562" s="5"/>
      <c r="AI22562" s="5"/>
      <c r="AJ22562" s="5"/>
    </row>
    <row r="22563" spans="11:36">
      <c r="K22563" s="5"/>
      <c r="L22563" s="5"/>
      <c r="M22563" s="5"/>
      <c r="N22563" s="5"/>
      <c r="O22563" s="5"/>
      <c r="P22563" s="5"/>
      <c r="Q22563" s="5"/>
      <c r="R22563" s="5"/>
      <c r="S22563" s="5"/>
      <c r="T22563" s="5"/>
      <c r="U22563" s="5"/>
      <c r="V22563" s="5"/>
      <c r="W22563" s="5"/>
      <c r="X22563" s="5"/>
      <c r="Y22563" s="5"/>
      <c r="Z22563" s="5"/>
      <c r="AA22563" s="5"/>
      <c r="AB22563" s="5"/>
      <c r="AC22563" s="5"/>
      <c r="AD22563" s="5"/>
      <c r="AE22563" s="5"/>
      <c r="AF22563" s="5"/>
      <c r="AG22563" s="5"/>
      <c r="AH22563" s="5"/>
      <c r="AI22563" s="5"/>
      <c r="AJ22563" s="5"/>
    </row>
    <row r="22564" spans="11:36">
      <c r="K22564" s="5"/>
      <c r="L22564" s="5"/>
      <c r="M22564" s="5"/>
      <c r="N22564" s="5"/>
      <c r="O22564" s="5"/>
      <c r="P22564" s="5"/>
      <c r="Q22564" s="5"/>
      <c r="R22564" s="5"/>
      <c r="S22564" s="5"/>
      <c r="T22564" s="5"/>
      <c r="U22564" s="5"/>
      <c r="V22564" s="5"/>
      <c r="W22564" s="5"/>
      <c r="X22564" s="5"/>
      <c r="Y22564" s="5"/>
      <c r="Z22564" s="5"/>
      <c r="AA22564" s="5"/>
      <c r="AB22564" s="5"/>
      <c r="AC22564" s="5"/>
      <c r="AD22564" s="5"/>
      <c r="AE22564" s="5"/>
      <c r="AF22564" s="5"/>
      <c r="AG22564" s="5"/>
      <c r="AH22564" s="5"/>
      <c r="AI22564" s="5"/>
      <c r="AJ22564" s="5"/>
    </row>
    <row r="22565" spans="11:36">
      <c r="K22565" s="5"/>
      <c r="L22565" s="5"/>
      <c r="M22565" s="5"/>
      <c r="N22565" s="5"/>
      <c r="O22565" s="5"/>
      <c r="P22565" s="5"/>
      <c r="Q22565" s="5"/>
      <c r="R22565" s="5"/>
      <c r="S22565" s="5"/>
      <c r="T22565" s="5"/>
      <c r="U22565" s="5"/>
      <c r="V22565" s="5"/>
      <c r="W22565" s="5"/>
      <c r="X22565" s="5"/>
      <c r="Y22565" s="5"/>
      <c r="Z22565" s="5"/>
      <c r="AA22565" s="5"/>
      <c r="AB22565" s="5"/>
      <c r="AC22565" s="5"/>
      <c r="AD22565" s="5"/>
      <c r="AE22565" s="5"/>
      <c r="AF22565" s="5"/>
      <c r="AG22565" s="5"/>
      <c r="AH22565" s="5"/>
      <c r="AI22565" s="5"/>
      <c r="AJ22565" s="5"/>
    </row>
    <row r="22566" spans="11:36">
      <c r="K22566" s="5"/>
      <c r="L22566" s="5"/>
      <c r="M22566" s="5"/>
      <c r="N22566" s="5"/>
      <c r="O22566" s="5"/>
      <c r="P22566" s="5"/>
      <c r="Q22566" s="5"/>
      <c r="R22566" s="5"/>
      <c r="S22566" s="5"/>
      <c r="T22566" s="5"/>
      <c r="U22566" s="5"/>
      <c r="V22566" s="5"/>
      <c r="W22566" s="5"/>
      <c r="X22566" s="5"/>
      <c r="Y22566" s="5"/>
      <c r="Z22566" s="5"/>
      <c r="AA22566" s="5"/>
      <c r="AB22566" s="5"/>
      <c r="AC22566" s="5"/>
      <c r="AD22566" s="5"/>
      <c r="AE22566" s="5"/>
      <c r="AF22566" s="5"/>
      <c r="AG22566" s="5"/>
      <c r="AH22566" s="5"/>
      <c r="AI22566" s="5"/>
      <c r="AJ22566" s="5"/>
    </row>
    <row r="22567" spans="11:36">
      <c r="K22567" s="5"/>
      <c r="L22567" s="5"/>
      <c r="M22567" s="5"/>
      <c r="N22567" s="5"/>
      <c r="O22567" s="5"/>
      <c r="P22567" s="5"/>
      <c r="Q22567" s="5"/>
      <c r="R22567" s="5"/>
      <c r="S22567" s="5"/>
      <c r="T22567" s="5"/>
      <c r="U22567" s="5"/>
      <c r="V22567" s="5"/>
      <c r="W22567" s="5"/>
      <c r="X22567" s="5"/>
      <c r="Y22567" s="5"/>
      <c r="Z22567" s="5"/>
      <c r="AA22567" s="5"/>
      <c r="AB22567" s="5"/>
      <c r="AC22567" s="5"/>
      <c r="AD22567" s="5"/>
      <c r="AE22567" s="5"/>
      <c r="AF22567" s="5"/>
      <c r="AG22567" s="5"/>
      <c r="AH22567" s="5"/>
      <c r="AI22567" s="5"/>
      <c r="AJ22567" s="5"/>
    </row>
    <row r="22568" spans="11:36">
      <c r="K22568" s="5"/>
      <c r="L22568" s="5"/>
      <c r="M22568" s="5"/>
      <c r="N22568" s="5"/>
      <c r="O22568" s="5"/>
      <c r="P22568" s="5"/>
      <c r="Q22568" s="5"/>
      <c r="R22568" s="5"/>
      <c r="S22568" s="5"/>
      <c r="T22568" s="5"/>
      <c r="U22568" s="5"/>
      <c r="V22568" s="5"/>
      <c r="W22568" s="5"/>
      <c r="X22568" s="5"/>
      <c r="Y22568" s="5"/>
      <c r="Z22568" s="5"/>
      <c r="AA22568" s="5"/>
      <c r="AB22568" s="5"/>
      <c r="AC22568" s="5"/>
      <c r="AD22568" s="5"/>
      <c r="AE22568" s="5"/>
      <c r="AF22568" s="5"/>
      <c r="AG22568" s="5"/>
      <c r="AH22568" s="5"/>
      <c r="AI22568" s="5"/>
      <c r="AJ22568" s="5"/>
    </row>
    <row r="22569" spans="11:36">
      <c r="K22569" s="5"/>
      <c r="L22569" s="5"/>
      <c r="M22569" s="5"/>
      <c r="N22569" s="5"/>
      <c r="O22569" s="5"/>
      <c r="P22569" s="5"/>
      <c r="Q22569" s="5"/>
      <c r="R22569" s="5"/>
      <c r="S22569" s="5"/>
      <c r="T22569" s="5"/>
      <c r="U22569" s="5"/>
      <c r="V22569" s="5"/>
      <c r="W22569" s="5"/>
      <c r="X22569" s="5"/>
      <c r="Y22569" s="5"/>
      <c r="Z22569" s="5"/>
      <c r="AA22569" s="5"/>
      <c r="AB22569" s="5"/>
      <c r="AC22569" s="5"/>
      <c r="AD22569" s="5"/>
      <c r="AE22569" s="5"/>
      <c r="AF22569" s="5"/>
      <c r="AG22569" s="5"/>
      <c r="AH22569" s="5"/>
      <c r="AI22569" s="5"/>
      <c r="AJ22569" s="5"/>
    </row>
    <row r="22570" spans="11:36">
      <c r="K22570" s="5"/>
      <c r="L22570" s="5"/>
      <c r="M22570" s="5"/>
      <c r="N22570" s="5"/>
      <c r="O22570" s="5"/>
      <c r="P22570" s="5"/>
      <c r="Q22570" s="5"/>
      <c r="R22570" s="5"/>
      <c r="S22570" s="5"/>
      <c r="T22570" s="5"/>
      <c r="U22570" s="5"/>
      <c r="V22570" s="5"/>
      <c r="W22570" s="5"/>
      <c r="X22570" s="5"/>
      <c r="Y22570" s="5"/>
      <c r="Z22570" s="5"/>
      <c r="AA22570" s="5"/>
      <c r="AB22570" s="5"/>
      <c r="AC22570" s="5"/>
      <c r="AD22570" s="5"/>
      <c r="AE22570" s="5"/>
      <c r="AF22570" s="5"/>
      <c r="AG22570" s="5"/>
      <c r="AH22570" s="5"/>
      <c r="AI22570" s="5"/>
      <c r="AJ22570" s="5"/>
    </row>
    <row r="22571" spans="11:36">
      <c r="K22571" s="5"/>
      <c r="L22571" s="5"/>
      <c r="M22571" s="5"/>
      <c r="N22571" s="5"/>
      <c r="O22571" s="5"/>
      <c r="P22571" s="5"/>
      <c r="Q22571" s="5"/>
      <c r="R22571" s="5"/>
      <c r="S22571" s="5"/>
      <c r="T22571" s="5"/>
      <c r="U22571" s="5"/>
      <c r="V22571" s="5"/>
      <c r="W22571" s="5"/>
      <c r="X22571" s="5"/>
      <c r="Y22571" s="5"/>
      <c r="Z22571" s="5"/>
      <c r="AA22571" s="5"/>
      <c r="AB22571" s="5"/>
      <c r="AC22571" s="5"/>
      <c r="AD22571" s="5"/>
      <c r="AE22571" s="5"/>
      <c r="AF22571" s="5"/>
      <c r="AG22571" s="5"/>
      <c r="AH22571" s="5"/>
      <c r="AI22571" s="5"/>
      <c r="AJ22571" s="5"/>
    </row>
    <row r="22572" spans="11:36">
      <c r="K22572" s="5"/>
      <c r="L22572" s="5"/>
      <c r="M22572" s="5"/>
      <c r="N22572" s="5"/>
      <c r="O22572" s="5"/>
      <c r="P22572" s="5"/>
      <c r="Q22572" s="5"/>
      <c r="R22572" s="5"/>
      <c r="S22572" s="5"/>
      <c r="T22572" s="5"/>
      <c r="U22572" s="5"/>
      <c r="V22572" s="5"/>
      <c r="W22572" s="5"/>
      <c r="X22572" s="5"/>
      <c r="Y22572" s="5"/>
      <c r="Z22572" s="5"/>
      <c r="AA22572" s="5"/>
      <c r="AB22572" s="5"/>
      <c r="AC22572" s="5"/>
      <c r="AD22572" s="5"/>
      <c r="AE22572" s="5"/>
      <c r="AF22572" s="5"/>
      <c r="AG22572" s="5"/>
      <c r="AH22572" s="5"/>
      <c r="AI22572" s="5"/>
      <c r="AJ22572" s="5"/>
    </row>
    <row r="22573" spans="11:36">
      <c r="K22573" s="5"/>
      <c r="L22573" s="5"/>
      <c r="M22573" s="5"/>
      <c r="N22573" s="5"/>
      <c r="O22573" s="5"/>
      <c r="P22573" s="5"/>
      <c r="Q22573" s="5"/>
      <c r="R22573" s="5"/>
      <c r="S22573" s="5"/>
      <c r="T22573" s="5"/>
      <c r="U22573" s="5"/>
      <c r="V22573" s="5"/>
      <c r="W22573" s="5"/>
      <c r="X22573" s="5"/>
      <c r="Y22573" s="5"/>
      <c r="Z22573" s="5"/>
      <c r="AA22573" s="5"/>
      <c r="AB22573" s="5"/>
      <c r="AC22573" s="5"/>
      <c r="AD22573" s="5"/>
      <c r="AE22573" s="5"/>
      <c r="AF22573" s="5"/>
      <c r="AG22573" s="5"/>
      <c r="AH22573" s="5"/>
      <c r="AI22573" s="5"/>
      <c r="AJ22573" s="5"/>
    </row>
    <row r="22574" spans="11:36">
      <c r="K22574" s="5"/>
      <c r="L22574" s="5"/>
      <c r="M22574" s="5"/>
      <c r="N22574" s="5"/>
      <c r="O22574" s="5"/>
      <c r="P22574" s="5"/>
      <c r="Q22574" s="5"/>
      <c r="R22574" s="5"/>
      <c r="S22574" s="5"/>
      <c r="T22574" s="5"/>
      <c r="U22574" s="5"/>
      <c r="V22574" s="5"/>
      <c r="W22574" s="5"/>
      <c r="X22574" s="5"/>
      <c r="Y22574" s="5"/>
      <c r="Z22574" s="5"/>
      <c r="AA22574" s="5"/>
      <c r="AB22574" s="5"/>
      <c r="AC22574" s="5"/>
      <c r="AD22574" s="5"/>
      <c r="AE22574" s="5"/>
      <c r="AF22574" s="5"/>
      <c r="AG22574" s="5"/>
      <c r="AH22574" s="5"/>
      <c r="AI22574" s="5"/>
      <c r="AJ22574" s="5"/>
    </row>
    <row r="22575" spans="11:36">
      <c r="K22575" s="5"/>
      <c r="L22575" s="5"/>
      <c r="M22575" s="5"/>
      <c r="N22575" s="5"/>
      <c r="O22575" s="5"/>
      <c r="P22575" s="5"/>
      <c r="Q22575" s="5"/>
      <c r="R22575" s="5"/>
      <c r="S22575" s="5"/>
      <c r="T22575" s="5"/>
      <c r="U22575" s="5"/>
      <c r="V22575" s="5"/>
      <c r="W22575" s="5"/>
      <c r="X22575" s="5"/>
      <c r="Y22575" s="5"/>
      <c r="Z22575" s="5"/>
      <c r="AA22575" s="5"/>
      <c r="AB22575" s="5"/>
      <c r="AC22575" s="5"/>
      <c r="AD22575" s="5"/>
      <c r="AE22575" s="5"/>
      <c r="AF22575" s="5"/>
      <c r="AG22575" s="5"/>
      <c r="AH22575" s="5"/>
      <c r="AI22575" s="5"/>
      <c r="AJ22575" s="5"/>
    </row>
    <row r="22576" spans="11:36">
      <c r="K22576" s="5"/>
      <c r="L22576" s="5"/>
      <c r="M22576" s="5"/>
      <c r="N22576" s="5"/>
      <c r="O22576" s="5"/>
      <c r="P22576" s="5"/>
      <c r="Q22576" s="5"/>
      <c r="R22576" s="5"/>
      <c r="S22576" s="5"/>
      <c r="T22576" s="5"/>
      <c r="U22576" s="5"/>
      <c r="V22576" s="5"/>
      <c r="W22576" s="5"/>
      <c r="X22576" s="5"/>
      <c r="Y22576" s="5"/>
      <c r="Z22576" s="5"/>
      <c r="AA22576" s="5"/>
      <c r="AB22576" s="5"/>
      <c r="AC22576" s="5"/>
      <c r="AD22576" s="5"/>
      <c r="AE22576" s="5"/>
      <c r="AF22576" s="5"/>
      <c r="AG22576" s="5"/>
      <c r="AH22576" s="5"/>
      <c r="AI22576" s="5"/>
      <c r="AJ22576" s="5"/>
    </row>
    <row r="22577" spans="11:36">
      <c r="K22577" s="5"/>
      <c r="L22577" s="5"/>
      <c r="M22577" s="5"/>
      <c r="N22577" s="5"/>
      <c r="O22577" s="5"/>
      <c r="P22577" s="5"/>
      <c r="Q22577" s="5"/>
      <c r="R22577" s="5"/>
      <c r="S22577" s="5"/>
      <c r="T22577" s="5"/>
      <c r="U22577" s="5"/>
      <c r="V22577" s="5"/>
      <c r="W22577" s="5"/>
      <c r="X22577" s="5"/>
      <c r="Y22577" s="5"/>
      <c r="Z22577" s="5"/>
      <c r="AA22577" s="5"/>
      <c r="AB22577" s="5"/>
      <c r="AC22577" s="5"/>
      <c r="AD22577" s="5"/>
      <c r="AE22577" s="5"/>
      <c r="AF22577" s="5"/>
      <c r="AG22577" s="5"/>
      <c r="AH22577" s="5"/>
      <c r="AI22577" s="5"/>
      <c r="AJ22577" s="5"/>
    </row>
    <row r="22578" spans="11:36">
      <c r="K22578" s="5"/>
      <c r="L22578" s="5"/>
      <c r="M22578" s="5"/>
      <c r="N22578" s="5"/>
      <c r="O22578" s="5"/>
      <c r="P22578" s="5"/>
      <c r="Q22578" s="5"/>
      <c r="R22578" s="5"/>
      <c r="S22578" s="5"/>
      <c r="T22578" s="5"/>
      <c r="U22578" s="5"/>
      <c r="V22578" s="5"/>
      <c r="W22578" s="5"/>
      <c r="X22578" s="5"/>
      <c r="Y22578" s="5"/>
      <c r="Z22578" s="5"/>
      <c r="AA22578" s="5"/>
      <c r="AB22578" s="5"/>
      <c r="AC22578" s="5"/>
      <c r="AD22578" s="5"/>
      <c r="AE22578" s="5"/>
      <c r="AF22578" s="5"/>
      <c r="AG22578" s="5"/>
      <c r="AH22578" s="5"/>
      <c r="AI22578" s="5"/>
      <c r="AJ22578" s="5"/>
    </row>
    <row r="22579" spans="11:36">
      <c r="K22579" s="5"/>
      <c r="L22579" s="5"/>
      <c r="M22579" s="5"/>
      <c r="N22579" s="5"/>
      <c r="O22579" s="5"/>
      <c r="P22579" s="5"/>
      <c r="Q22579" s="5"/>
      <c r="R22579" s="5"/>
      <c r="S22579" s="5"/>
      <c r="T22579" s="5"/>
      <c r="U22579" s="5"/>
      <c r="V22579" s="5"/>
      <c r="W22579" s="5"/>
      <c r="X22579" s="5"/>
      <c r="Y22579" s="5"/>
      <c r="Z22579" s="5"/>
      <c r="AA22579" s="5"/>
      <c r="AB22579" s="5"/>
      <c r="AC22579" s="5"/>
      <c r="AD22579" s="5"/>
      <c r="AE22579" s="5"/>
      <c r="AF22579" s="5"/>
      <c r="AG22579" s="5"/>
      <c r="AH22579" s="5"/>
      <c r="AI22579" s="5"/>
      <c r="AJ22579" s="5"/>
    </row>
    <row r="22580" spans="11:36">
      <c r="K22580" s="5"/>
      <c r="L22580" s="5"/>
      <c r="M22580" s="5"/>
      <c r="N22580" s="5"/>
      <c r="O22580" s="5"/>
      <c r="P22580" s="5"/>
      <c r="Q22580" s="5"/>
      <c r="R22580" s="5"/>
      <c r="S22580" s="5"/>
      <c r="T22580" s="5"/>
      <c r="U22580" s="5"/>
      <c r="V22580" s="5"/>
      <c r="W22580" s="5"/>
      <c r="X22580" s="5"/>
      <c r="Y22580" s="5"/>
      <c r="Z22580" s="5"/>
      <c r="AA22580" s="5"/>
      <c r="AB22580" s="5"/>
      <c r="AC22580" s="5"/>
      <c r="AD22580" s="5"/>
      <c r="AE22580" s="5"/>
      <c r="AF22580" s="5"/>
      <c r="AG22580" s="5"/>
      <c r="AH22580" s="5"/>
      <c r="AI22580" s="5"/>
      <c r="AJ22580" s="5"/>
    </row>
    <row r="22581" spans="11:36">
      <c r="K22581" s="5"/>
      <c r="L22581" s="5"/>
      <c r="M22581" s="5"/>
      <c r="N22581" s="5"/>
      <c r="O22581" s="5"/>
      <c r="P22581" s="5"/>
      <c r="Q22581" s="5"/>
      <c r="R22581" s="5"/>
      <c r="S22581" s="5"/>
      <c r="T22581" s="5"/>
      <c r="U22581" s="5"/>
      <c r="V22581" s="5"/>
      <c r="W22581" s="5"/>
      <c r="X22581" s="5"/>
      <c r="Y22581" s="5"/>
      <c r="Z22581" s="5"/>
      <c r="AA22581" s="5"/>
      <c r="AB22581" s="5"/>
      <c r="AC22581" s="5"/>
      <c r="AD22581" s="5"/>
      <c r="AE22581" s="5"/>
      <c r="AF22581" s="5"/>
      <c r="AG22581" s="5"/>
      <c r="AH22581" s="5"/>
      <c r="AI22581" s="5"/>
      <c r="AJ22581" s="5"/>
    </row>
    <row r="22582" spans="11:36">
      <c r="K22582" s="5"/>
      <c r="L22582" s="5"/>
      <c r="M22582" s="5"/>
      <c r="N22582" s="5"/>
      <c r="O22582" s="5"/>
      <c r="P22582" s="5"/>
      <c r="Q22582" s="5"/>
      <c r="R22582" s="5"/>
      <c r="S22582" s="5"/>
      <c r="T22582" s="5"/>
      <c r="U22582" s="5"/>
      <c r="V22582" s="5"/>
      <c r="W22582" s="5"/>
      <c r="X22582" s="5"/>
      <c r="Y22582" s="5"/>
      <c r="Z22582" s="5"/>
      <c r="AA22582" s="5"/>
      <c r="AB22582" s="5"/>
      <c r="AC22582" s="5"/>
      <c r="AD22582" s="5"/>
      <c r="AE22582" s="5"/>
      <c r="AF22582" s="5"/>
      <c r="AG22582" s="5"/>
      <c r="AH22582" s="5"/>
      <c r="AI22582" s="5"/>
      <c r="AJ22582" s="5"/>
    </row>
    <row r="22583" spans="11:36">
      <c r="K22583" s="5"/>
      <c r="L22583" s="5"/>
      <c r="M22583" s="5"/>
      <c r="N22583" s="5"/>
      <c r="O22583" s="5"/>
      <c r="P22583" s="5"/>
      <c r="Q22583" s="5"/>
      <c r="R22583" s="5"/>
      <c r="S22583" s="5"/>
      <c r="T22583" s="5"/>
      <c r="U22583" s="5"/>
      <c r="V22583" s="5"/>
      <c r="W22583" s="5"/>
      <c r="X22583" s="5"/>
      <c r="Y22583" s="5"/>
      <c r="Z22583" s="5"/>
      <c r="AA22583" s="5"/>
      <c r="AB22583" s="5"/>
      <c r="AC22583" s="5"/>
      <c r="AD22583" s="5"/>
      <c r="AE22583" s="5"/>
      <c r="AF22583" s="5"/>
      <c r="AG22583" s="5"/>
      <c r="AH22583" s="5"/>
      <c r="AI22583" s="5"/>
      <c r="AJ22583" s="5"/>
    </row>
    <row r="22584" spans="11:36">
      <c r="K22584" s="5"/>
      <c r="L22584" s="5"/>
      <c r="M22584" s="5"/>
      <c r="N22584" s="5"/>
      <c r="O22584" s="5"/>
      <c r="P22584" s="5"/>
      <c r="Q22584" s="5"/>
      <c r="R22584" s="5"/>
      <c r="S22584" s="5"/>
      <c r="T22584" s="5"/>
      <c r="U22584" s="5"/>
      <c r="V22584" s="5"/>
      <c r="W22584" s="5"/>
      <c r="X22584" s="5"/>
      <c r="Y22584" s="5"/>
      <c r="Z22584" s="5"/>
      <c r="AA22584" s="5"/>
      <c r="AB22584" s="5"/>
      <c r="AC22584" s="5"/>
      <c r="AD22584" s="5"/>
      <c r="AE22584" s="5"/>
      <c r="AF22584" s="5"/>
      <c r="AG22584" s="5"/>
      <c r="AH22584" s="5"/>
      <c r="AI22584" s="5"/>
      <c r="AJ22584" s="5"/>
    </row>
    <row r="22585" spans="11:36">
      <c r="K22585" s="5"/>
      <c r="L22585" s="5"/>
      <c r="M22585" s="5"/>
      <c r="N22585" s="5"/>
      <c r="O22585" s="5"/>
      <c r="P22585" s="5"/>
      <c r="Q22585" s="5"/>
      <c r="R22585" s="5"/>
      <c r="S22585" s="5"/>
      <c r="T22585" s="5"/>
      <c r="U22585" s="5"/>
      <c r="V22585" s="5"/>
      <c r="W22585" s="5"/>
      <c r="X22585" s="5"/>
      <c r="Y22585" s="5"/>
      <c r="Z22585" s="5"/>
      <c r="AA22585" s="5"/>
      <c r="AB22585" s="5"/>
      <c r="AC22585" s="5"/>
      <c r="AD22585" s="5"/>
      <c r="AE22585" s="5"/>
      <c r="AF22585" s="5"/>
      <c r="AG22585" s="5"/>
      <c r="AH22585" s="5"/>
      <c r="AI22585" s="5"/>
      <c r="AJ22585" s="5"/>
    </row>
    <row r="22586" spans="11:36">
      <c r="K22586" s="5"/>
      <c r="L22586" s="5"/>
      <c r="M22586" s="5"/>
      <c r="N22586" s="5"/>
      <c r="O22586" s="5"/>
      <c r="P22586" s="5"/>
      <c r="Q22586" s="5"/>
      <c r="R22586" s="5"/>
      <c r="S22586" s="5"/>
      <c r="T22586" s="5"/>
      <c r="U22586" s="5"/>
      <c r="V22586" s="5"/>
      <c r="W22586" s="5"/>
      <c r="X22586" s="5"/>
      <c r="Y22586" s="5"/>
      <c r="Z22586" s="5"/>
      <c r="AA22586" s="5"/>
      <c r="AB22586" s="5"/>
      <c r="AC22586" s="5"/>
      <c r="AD22586" s="5"/>
      <c r="AE22586" s="5"/>
      <c r="AF22586" s="5"/>
      <c r="AG22586" s="5"/>
      <c r="AH22586" s="5"/>
      <c r="AI22586" s="5"/>
      <c r="AJ22586" s="5"/>
    </row>
    <row r="22587" spans="11:36">
      <c r="K22587" s="5"/>
      <c r="L22587" s="5"/>
      <c r="M22587" s="5"/>
      <c r="N22587" s="5"/>
      <c r="O22587" s="5"/>
      <c r="P22587" s="5"/>
      <c r="Q22587" s="5"/>
      <c r="R22587" s="5"/>
      <c r="S22587" s="5"/>
      <c r="T22587" s="5"/>
      <c r="U22587" s="5"/>
      <c r="V22587" s="5"/>
      <c r="W22587" s="5"/>
      <c r="X22587" s="5"/>
      <c r="Y22587" s="5"/>
      <c r="Z22587" s="5"/>
      <c r="AA22587" s="5"/>
      <c r="AB22587" s="5"/>
      <c r="AC22587" s="5"/>
      <c r="AD22587" s="5"/>
      <c r="AE22587" s="5"/>
      <c r="AF22587" s="5"/>
      <c r="AG22587" s="5"/>
      <c r="AH22587" s="5"/>
      <c r="AI22587" s="5"/>
      <c r="AJ22587" s="5"/>
    </row>
    <row r="22588" spans="11:36">
      <c r="K22588" s="5"/>
      <c r="L22588" s="5"/>
      <c r="M22588" s="5"/>
      <c r="N22588" s="5"/>
      <c r="O22588" s="5"/>
      <c r="P22588" s="5"/>
      <c r="Q22588" s="5"/>
      <c r="R22588" s="5"/>
      <c r="S22588" s="5"/>
      <c r="T22588" s="5"/>
      <c r="U22588" s="5"/>
      <c r="V22588" s="5"/>
      <c r="W22588" s="5"/>
      <c r="X22588" s="5"/>
      <c r="Y22588" s="5"/>
      <c r="Z22588" s="5"/>
      <c r="AA22588" s="5"/>
      <c r="AB22588" s="5"/>
      <c r="AC22588" s="5"/>
      <c r="AD22588" s="5"/>
      <c r="AE22588" s="5"/>
      <c r="AF22588" s="5"/>
      <c r="AG22588" s="5"/>
      <c r="AH22588" s="5"/>
      <c r="AI22588" s="5"/>
      <c r="AJ22588" s="5"/>
    </row>
    <row r="22589" spans="11:36">
      <c r="K22589" s="5"/>
      <c r="L22589" s="5"/>
      <c r="M22589" s="5"/>
      <c r="N22589" s="5"/>
      <c r="O22589" s="5"/>
      <c r="P22589" s="5"/>
      <c r="Q22589" s="5"/>
      <c r="R22589" s="5"/>
      <c r="S22589" s="5"/>
      <c r="T22589" s="5"/>
      <c r="U22589" s="5"/>
      <c r="V22589" s="5"/>
      <c r="W22589" s="5"/>
      <c r="X22589" s="5"/>
      <c r="Y22589" s="5"/>
      <c r="Z22589" s="5"/>
      <c r="AA22589" s="5"/>
      <c r="AB22589" s="5"/>
      <c r="AC22589" s="5"/>
      <c r="AD22589" s="5"/>
      <c r="AE22589" s="5"/>
      <c r="AF22589" s="5"/>
      <c r="AG22589" s="5"/>
      <c r="AH22589" s="5"/>
      <c r="AI22589" s="5"/>
      <c r="AJ22589" s="5"/>
    </row>
    <row r="22590" spans="11:36">
      <c r="K22590" s="5"/>
      <c r="L22590" s="5"/>
      <c r="M22590" s="5"/>
      <c r="N22590" s="5"/>
      <c r="O22590" s="5"/>
      <c r="P22590" s="5"/>
      <c r="Q22590" s="5"/>
      <c r="R22590" s="5"/>
      <c r="S22590" s="5"/>
      <c r="T22590" s="5"/>
      <c r="U22590" s="5"/>
      <c r="V22590" s="5"/>
      <c r="W22590" s="5"/>
      <c r="X22590" s="5"/>
      <c r="Y22590" s="5"/>
      <c r="Z22590" s="5"/>
      <c r="AA22590" s="5"/>
      <c r="AB22590" s="5"/>
      <c r="AC22590" s="5"/>
      <c r="AD22590" s="5"/>
      <c r="AE22590" s="5"/>
      <c r="AF22590" s="5"/>
      <c r="AG22590" s="5"/>
      <c r="AH22590" s="5"/>
      <c r="AI22590" s="5"/>
      <c r="AJ22590" s="5"/>
    </row>
    <row r="22591" spans="11:36">
      <c r="K22591" s="5"/>
      <c r="L22591" s="5"/>
      <c r="M22591" s="5"/>
      <c r="N22591" s="5"/>
      <c r="O22591" s="5"/>
      <c r="P22591" s="5"/>
      <c r="Q22591" s="5"/>
      <c r="R22591" s="5"/>
      <c r="S22591" s="5"/>
      <c r="T22591" s="5"/>
      <c r="U22591" s="5"/>
      <c r="V22591" s="5"/>
      <c r="W22591" s="5"/>
      <c r="X22591" s="5"/>
      <c r="Y22591" s="5"/>
      <c r="Z22591" s="5"/>
      <c r="AA22591" s="5"/>
      <c r="AB22591" s="5"/>
      <c r="AC22591" s="5"/>
      <c r="AD22591" s="5"/>
      <c r="AE22591" s="5"/>
      <c r="AF22591" s="5"/>
      <c r="AG22591" s="5"/>
      <c r="AH22591" s="5"/>
      <c r="AI22591" s="5"/>
      <c r="AJ22591" s="5"/>
    </row>
    <row r="22592" spans="11:36">
      <c r="K22592" s="5"/>
      <c r="L22592" s="5"/>
      <c r="M22592" s="5"/>
      <c r="N22592" s="5"/>
      <c r="O22592" s="5"/>
      <c r="P22592" s="5"/>
      <c r="Q22592" s="5"/>
      <c r="R22592" s="5"/>
      <c r="S22592" s="5"/>
      <c r="T22592" s="5"/>
      <c r="U22592" s="5"/>
      <c r="V22592" s="5"/>
      <c r="W22592" s="5"/>
      <c r="X22592" s="5"/>
      <c r="Y22592" s="5"/>
      <c r="Z22592" s="5"/>
      <c r="AA22592" s="5"/>
      <c r="AB22592" s="5"/>
      <c r="AC22592" s="5"/>
      <c r="AD22592" s="5"/>
      <c r="AE22592" s="5"/>
      <c r="AF22592" s="5"/>
      <c r="AG22592" s="5"/>
      <c r="AH22592" s="5"/>
      <c r="AI22592" s="5"/>
      <c r="AJ22592" s="5"/>
    </row>
    <row r="22593" spans="11:36">
      <c r="K22593" s="5"/>
      <c r="L22593" s="5"/>
      <c r="M22593" s="5"/>
      <c r="N22593" s="5"/>
      <c r="O22593" s="5"/>
      <c r="P22593" s="5"/>
      <c r="Q22593" s="5"/>
      <c r="R22593" s="5"/>
      <c r="S22593" s="5"/>
      <c r="T22593" s="5"/>
      <c r="U22593" s="5"/>
      <c r="V22593" s="5"/>
      <c r="W22593" s="5"/>
      <c r="X22593" s="5"/>
      <c r="Y22593" s="5"/>
      <c r="Z22593" s="5"/>
      <c r="AA22593" s="5"/>
      <c r="AB22593" s="5"/>
      <c r="AC22593" s="5"/>
      <c r="AD22593" s="5"/>
      <c r="AE22593" s="5"/>
      <c r="AF22593" s="5"/>
      <c r="AG22593" s="5"/>
      <c r="AH22593" s="5"/>
      <c r="AI22593" s="5"/>
      <c r="AJ22593" s="5"/>
    </row>
    <row r="22594" spans="11:36">
      <c r="K22594" s="5"/>
      <c r="L22594" s="5"/>
      <c r="M22594" s="5"/>
      <c r="N22594" s="5"/>
      <c r="O22594" s="5"/>
      <c r="P22594" s="5"/>
      <c r="Q22594" s="5"/>
      <c r="R22594" s="5"/>
      <c r="S22594" s="5"/>
      <c r="T22594" s="5"/>
      <c r="U22594" s="5"/>
      <c r="V22594" s="5"/>
      <c r="W22594" s="5"/>
      <c r="X22594" s="5"/>
      <c r="Y22594" s="5"/>
      <c r="Z22594" s="5"/>
      <c r="AA22594" s="5"/>
      <c r="AB22594" s="5"/>
      <c r="AC22594" s="5"/>
      <c r="AD22594" s="5"/>
      <c r="AE22594" s="5"/>
      <c r="AF22594" s="5"/>
      <c r="AG22594" s="5"/>
      <c r="AH22594" s="5"/>
      <c r="AI22594" s="5"/>
      <c r="AJ22594" s="5"/>
    </row>
    <row r="22595" spans="11:36">
      <c r="K22595" s="5"/>
      <c r="L22595" s="5"/>
      <c r="M22595" s="5"/>
      <c r="N22595" s="5"/>
      <c r="O22595" s="5"/>
      <c r="P22595" s="5"/>
      <c r="Q22595" s="5"/>
      <c r="R22595" s="5"/>
      <c r="S22595" s="5"/>
      <c r="T22595" s="5"/>
      <c r="U22595" s="5"/>
      <c r="V22595" s="5"/>
      <c r="W22595" s="5"/>
      <c r="X22595" s="5"/>
      <c r="Y22595" s="5"/>
      <c r="Z22595" s="5"/>
      <c r="AA22595" s="5"/>
      <c r="AB22595" s="5"/>
      <c r="AC22595" s="5"/>
      <c r="AD22595" s="5"/>
      <c r="AE22595" s="5"/>
      <c r="AF22595" s="5"/>
      <c r="AG22595" s="5"/>
      <c r="AH22595" s="5"/>
      <c r="AI22595" s="5"/>
      <c r="AJ22595" s="5"/>
    </row>
    <row r="22596" spans="11:36">
      <c r="K22596" s="5"/>
      <c r="L22596" s="5"/>
      <c r="M22596" s="5"/>
      <c r="N22596" s="5"/>
      <c r="O22596" s="5"/>
      <c r="P22596" s="5"/>
      <c r="Q22596" s="5"/>
      <c r="R22596" s="5"/>
      <c r="S22596" s="5"/>
      <c r="T22596" s="5"/>
      <c r="U22596" s="5"/>
      <c r="V22596" s="5"/>
      <c r="W22596" s="5"/>
      <c r="X22596" s="5"/>
      <c r="Y22596" s="5"/>
      <c r="Z22596" s="5"/>
      <c r="AA22596" s="5"/>
      <c r="AB22596" s="5"/>
      <c r="AC22596" s="5"/>
      <c r="AD22596" s="5"/>
      <c r="AE22596" s="5"/>
      <c r="AF22596" s="5"/>
      <c r="AG22596" s="5"/>
      <c r="AH22596" s="5"/>
      <c r="AI22596" s="5"/>
      <c r="AJ22596" s="5"/>
    </row>
    <row r="22597" spans="11:36">
      <c r="K22597" s="5"/>
      <c r="L22597" s="5"/>
      <c r="M22597" s="5"/>
      <c r="N22597" s="5"/>
      <c r="O22597" s="5"/>
      <c r="P22597" s="5"/>
      <c r="Q22597" s="5"/>
      <c r="R22597" s="5"/>
      <c r="S22597" s="5"/>
      <c r="T22597" s="5"/>
      <c r="U22597" s="5"/>
      <c r="V22597" s="5"/>
      <c r="W22597" s="5"/>
      <c r="X22597" s="5"/>
      <c r="Y22597" s="5"/>
      <c r="Z22597" s="5"/>
      <c r="AA22597" s="5"/>
      <c r="AB22597" s="5"/>
      <c r="AC22597" s="5"/>
      <c r="AD22597" s="5"/>
      <c r="AE22597" s="5"/>
      <c r="AF22597" s="5"/>
      <c r="AG22597" s="5"/>
      <c r="AH22597" s="5"/>
      <c r="AI22597" s="5"/>
      <c r="AJ22597" s="5"/>
    </row>
    <row r="22598" spans="11:36">
      <c r="K22598" s="5"/>
      <c r="L22598" s="5"/>
      <c r="M22598" s="5"/>
      <c r="N22598" s="5"/>
      <c r="O22598" s="5"/>
      <c r="P22598" s="5"/>
      <c r="Q22598" s="5"/>
      <c r="R22598" s="5"/>
      <c r="S22598" s="5"/>
      <c r="T22598" s="5"/>
      <c r="U22598" s="5"/>
      <c r="V22598" s="5"/>
      <c r="W22598" s="5"/>
      <c r="X22598" s="5"/>
      <c r="Y22598" s="5"/>
      <c r="Z22598" s="5"/>
      <c r="AA22598" s="5"/>
      <c r="AB22598" s="5"/>
      <c r="AC22598" s="5"/>
      <c r="AD22598" s="5"/>
      <c r="AE22598" s="5"/>
      <c r="AF22598" s="5"/>
      <c r="AG22598" s="5"/>
      <c r="AH22598" s="5"/>
      <c r="AI22598" s="5"/>
      <c r="AJ22598" s="5"/>
    </row>
    <row r="22599" spans="11:36">
      <c r="K22599" s="5"/>
      <c r="L22599" s="5"/>
      <c r="M22599" s="5"/>
      <c r="N22599" s="5"/>
      <c r="O22599" s="5"/>
      <c r="P22599" s="5"/>
      <c r="Q22599" s="5"/>
      <c r="R22599" s="5"/>
      <c r="S22599" s="5"/>
      <c r="T22599" s="5"/>
      <c r="U22599" s="5"/>
      <c r="V22599" s="5"/>
      <c r="W22599" s="5"/>
      <c r="X22599" s="5"/>
      <c r="Y22599" s="5"/>
      <c r="Z22599" s="5"/>
      <c r="AA22599" s="5"/>
      <c r="AB22599" s="5"/>
      <c r="AC22599" s="5"/>
      <c r="AD22599" s="5"/>
      <c r="AE22599" s="5"/>
      <c r="AF22599" s="5"/>
      <c r="AG22599" s="5"/>
      <c r="AH22599" s="5"/>
      <c r="AI22599" s="5"/>
      <c r="AJ22599" s="5"/>
    </row>
    <row r="22600" spans="11:36">
      <c r="K22600" s="5"/>
      <c r="L22600" s="5"/>
      <c r="M22600" s="5"/>
      <c r="N22600" s="5"/>
      <c r="O22600" s="5"/>
      <c r="P22600" s="5"/>
      <c r="Q22600" s="5"/>
      <c r="R22600" s="5"/>
      <c r="S22600" s="5"/>
      <c r="T22600" s="5"/>
      <c r="U22600" s="5"/>
      <c r="V22600" s="5"/>
      <c r="W22600" s="5"/>
      <c r="X22600" s="5"/>
      <c r="Y22600" s="5"/>
      <c r="Z22600" s="5"/>
      <c r="AA22600" s="5"/>
      <c r="AB22600" s="5"/>
      <c r="AC22600" s="5"/>
      <c r="AD22600" s="5"/>
      <c r="AE22600" s="5"/>
      <c r="AF22600" s="5"/>
      <c r="AG22600" s="5"/>
      <c r="AH22600" s="5"/>
      <c r="AI22600" s="5"/>
      <c r="AJ22600" s="5"/>
    </row>
    <row r="22601" spans="11:36">
      <c r="K22601" s="5"/>
      <c r="L22601" s="5"/>
      <c r="M22601" s="5"/>
      <c r="N22601" s="5"/>
      <c r="O22601" s="5"/>
      <c r="P22601" s="5"/>
      <c r="Q22601" s="5"/>
      <c r="R22601" s="5"/>
      <c r="S22601" s="5"/>
      <c r="T22601" s="5"/>
      <c r="U22601" s="5"/>
      <c r="V22601" s="5"/>
      <c r="W22601" s="5"/>
      <c r="X22601" s="5"/>
      <c r="Y22601" s="5"/>
      <c r="Z22601" s="5"/>
      <c r="AA22601" s="5"/>
      <c r="AB22601" s="5"/>
      <c r="AC22601" s="5"/>
      <c r="AD22601" s="5"/>
      <c r="AE22601" s="5"/>
      <c r="AF22601" s="5"/>
      <c r="AG22601" s="5"/>
      <c r="AH22601" s="5"/>
      <c r="AI22601" s="5"/>
      <c r="AJ22601" s="5"/>
    </row>
    <row r="22602" spans="11:36">
      <c r="K22602" s="5"/>
      <c r="L22602" s="5"/>
      <c r="M22602" s="5"/>
      <c r="N22602" s="5"/>
      <c r="O22602" s="5"/>
      <c r="P22602" s="5"/>
      <c r="Q22602" s="5"/>
      <c r="R22602" s="5"/>
      <c r="S22602" s="5"/>
      <c r="T22602" s="5"/>
      <c r="U22602" s="5"/>
      <c r="V22602" s="5"/>
      <c r="W22602" s="5"/>
      <c r="X22602" s="5"/>
      <c r="Y22602" s="5"/>
      <c r="Z22602" s="5"/>
      <c r="AA22602" s="5"/>
      <c r="AB22602" s="5"/>
      <c r="AC22602" s="5"/>
      <c r="AD22602" s="5"/>
      <c r="AE22602" s="5"/>
      <c r="AF22602" s="5"/>
      <c r="AG22602" s="5"/>
      <c r="AH22602" s="5"/>
      <c r="AI22602" s="5"/>
      <c r="AJ22602" s="5"/>
    </row>
    <row r="22603" spans="11:36">
      <c r="K22603" s="5"/>
      <c r="L22603" s="5"/>
      <c r="M22603" s="5"/>
      <c r="N22603" s="5"/>
      <c r="O22603" s="5"/>
      <c r="P22603" s="5"/>
      <c r="Q22603" s="5"/>
      <c r="R22603" s="5"/>
      <c r="S22603" s="5"/>
      <c r="T22603" s="5"/>
      <c r="U22603" s="5"/>
      <c r="V22603" s="5"/>
      <c r="W22603" s="5"/>
      <c r="X22603" s="5"/>
      <c r="Y22603" s="5"/>
      <c r="Z22603" s="5"/>
      <c r="AA22603" s="5"/>
      <c r="AB22603" s="5"/>
      <c r="AC22603" s="5"/>
      <c r="AD22603" s="5"/>
      <c r="AE22603" s="5"/>
      <c r="AF22603" s="5"/>
      <c r="AG22603" s="5"/>
      <c r="AH22603" s="5"/>
      <c r="AI22603" s="5"/>
      <c r="AJ22603" s="5"/>
    </row>
    <row r="22604" spans="11:36">
      <c r="K22604" s="5"/>
      <c r="L22604" s="5"/>
      <c r="M22604" s="5"/>
      <c r="N22604" s="5"/>
      <c r="O22604" s="5"/>
      <c r="P22604" s="5"/>
      <c r="Q22604" s="5"/>
      <c r="R22604" s="5"/>
      <c r="S22604" s="5"/>
      <c r="T22604" s="5"/>
      <c r="U22604" s="5"/>
      <c r="V22604" s="5"/>
      <c r="W22604" s="5"/>
      <c r="X22604" s="5"/>
      <c r="Y22604" s="5"/>
      <c r="Z22604" s="5"/>
      <c r="AA22604" s="5"/>
      <c r="AB22604" s="5"/>
      <c r="AC22604" s="5"/>
      <c r="AD22604" s="5"/>
      <c r="AE22604" s="5"/>
      <c r="AF22604" s="5"/>
      <c r="AG22604" s="5"/>
      <c r="AH22604" s="5"/>
      <c r="AI22604" s="5"/>
      <c r="AJ22604" s="5"/>
    </row>
    <row r="22605" spans="11:36">
      <c r="K22605" s="5"/>
      <c r="L22605" s="5"/>
      <c r="M22605" s="5"/>
      <c r="N22605" s="5"/>
      <c r="O22605" s="5"/>
      <c r="P22605" s="5"/>
      <c r="Q22605" s="5"/>
      <c r="R22605" s="5"/>
      <c r="S22605" s="5"/>
      <c r="T22605" s="5"/>
      <c r="U22605" s="5"/>
      <c r="V22605" s="5"/>
      <c r="W22605" s="5"/>
      <c r="X22605" s="5"/>
      <c r="Y22605" s="5"/>
      <c r="Z22605" s="5"/>
      <c r="AA22605" s="5"/>
      <c r="AB22605" s="5"/>
      <c r="AC22605" s="5"/>
      <c r="AD22605" s="5"/>
      <c r="AE22605" s="5"/>
      <c r="AF22605" s="5"/>
      <c r="AG22605" s="5"/>
      <c r="AH22605" s="5"/>
      <c r="AI22605" s="5"/>
      <c r="AJ22605" s="5"/>
    </row>
    <row r="22606" spans="11:36">
      <c r="K22606" s="5"/>
      <c r="L22606" s="5"/>
      <c r="M22606" s="5"/>
      <c r="N22606" s="5"/>
      <c r="O22606" s="5"/>
      <c r="P22606" s="5"/>
      <c r="Q22606" s="5"/>
      <c r="R22606" s="5"/>
      <c r="S22606" s="5"/>
      <c r="T22606" s="5"/>
      <c r="U22606" s="5"/>
      <c r="V22606" s="5"/>
      <c r="W22606" s="5"/>
      <c r="X22606" s="5"/>
      <c r="Y22606" s="5"/>
      <c r="Z22606" s="5"/>
      <c r="AA22606" s="5"/>
      <c r="AB22606" s="5"/>
      <c r="AC22606" s="5"/>
      <c r="AD22606" s="5"/>
      <c r="AE22606" s="5"/>
      <c r="AF22606" s="5"/>
      <c r="AG22606" s="5"/>
      <c r="AH22606" s="5"/>
      <c r="AI22606" s="5"/>
      <c r="AJ22606" s="5"/>
    </row>
    <row r="22607" spans="11:36">
      <c r="K22607" s="5"/>
      <c r="L22607" s="5"/>
      <c r="M22607" s="5"/>
      <c r="N22607" s="5"/>
      <c r="O22607" s="5"/>
      <c r="P22607" s="5"/>
      <c r="Q22607" s="5"/>
      <c r="R22607" s="5"/>
      <c r="S22607" s="5"/>
      <c r="T22607" s="5"/>
      <c r="U22607" s="5"/>
      <c r="V22607" s="5"/>
      <c r="W22607" s="5"/>
      <c r="X22607" s="5"/>
      <c r="Y22607" s="5"/>
      <c r="Z22607" s="5"/>
      <c r="AA22607" s="5"/>
      <c r="AB22607" s="5"/>
      <c r="AC22607" s="5"/>
      <c r="AD22607" s="5"/>
      <c r="AE22607" s="5"/>
      <c r="AF22607" s="5"/>
      <c r="AG22607" s="5"/>
      <c r="AH22607" s="5"/>
      <c r="AI22607" s="5"/>
      <c r="AJ22607" s="5"/>
    </row>
    <row r="22608" spans="11:36">
      <c r="K22608" s="5"/>
      <c r="L22608" s="5"/>
      <c r="M22608" s="5"/>
      <c r="N22608" s="5"/>
      <c r="O22608" s="5"/>
      <c r="P22608" s="5"/>
      <c r="Q22608" s="5"/>
      <c r="R22608" s="5"/>
      <c r="S22608" s="5"/>
      <c r="T22608" s="5"/>
      <c r="U22608" s="5"/>
      <c r="V22608" s="5"/>
      <c r="W22608" s="5"/>
      <c r="X22608" s="5"/>
      <c r="Y22608" s="5"/>
      <c r="Z22608" s="5"/>
      <c r="AA22608" s="5"/>
      <c r="AB22608" s="5"/>
      <c r="AC22608" s="5"/>
      <c r="AD22608" s="5"/>
      <c r="AE22608" s="5"/>
      <c r="AF22608" s="5"/>
      <c r="AG22608" s="5"/>
      <c r="AH22608" s="5"/>
      <c r="AI22608" s="5"/>
      <c r="AJ22608" s="5"/>
    </row>
    <row r="22609" spans="11:36">
      <c r="K22609" s="5"/>
      <c r="L22609" s="5"/>
      <c r="M22609" s="5"/>
      <c r="N22609" s="5"/>
      <c r="O22609" s="5"/>
      <c r="P22609" s="5"/>
      <c r="Q22609" s="5"/>
      <c r="R22609" s="5"/>
      <c r="S22609" s="5"/>
      <c r="T22609" s="5"/>
      <c r="U22609" s="5"/>
      <c r="V22609" s="5"/>
      <c r="W22609" s="5"/>
      <c r="X22609" s="5"/>
      <c r="Y22609" s="5"/>
      <c r="Z22609" s="5"/>
      <c r="AA22609" s="5"/>
      <c r="AB22609" s="5"/>
      <c r="AC22609" s="5"/>
      <c r="AD22609" s="5"/>
      <c r="AE22609" s="5"/>
      <c r="AF22609" s="5"/>
      <c r="AG22609" s="5"/>
      <c r="AH22609" s="5"/>
      <c r="AI22609" s="5"/>
      <c r="AJ22609" s="5"/>
    </row>
    <row r="22610" spans="11:36">
      <c r="K22610" s="5"/>
      <c r="L22610" s="5"/>
      <c r="M22610" s="5"/>
      <c r="N22610" s="5"/>
      <c r="O22610" s="5"/>
      <c r="P22610" s="5"/>
      <c r="Q22610" s="5"/>
      <c r="R22610" s="5"/>
      <c r="S22610" s="5"/>
      <c r="T22610" s="5"/>
      <c r="U22610" s="5"/>
      <c r="V22610" s="5"/>
      <c r="W22610" s="5"/>
      <c r="X22610" s="5"/>
      <c r="Y22610" s="5"/>
      <c r="Z22610" s="5"/>
      <c r="AA22610" s="5"/>
      <c r="AB22610" s="5"/>
      <c r="AC22610" s="5"/>
      <c r="AD22610" s="5"/>
      <c r="AE22610" s="5"/>
      <c r="AF22610" s="5"/>
      <c r="AG22610" s="5"/>
      <c r="AH22610" s="5"/>
      <c r="AI22610" s="5"/>
      <c r="AJ22610" s="5"/>
    </row>
    <row r="22611" spans="11:36">
      <c r="K22611" s="5"/>
      <c r="L22611" s="5"/>
      <c r="M22611" s="5"/>
      <c r="N22611" s="5"/>
      <c r="O22611" s="5"/>
      <c r="P22611" s="5"/>
      <c r="Q22611" s="5"/>
      <c r="R22611" s="5"/>
      <c r="S22611" s="5"/>
      <c r="T22611" s="5"/>
      <c r="U22611" s="5"/>
      <c r="V22611" s="5"/>
      <c r="W22611" s="5"/>
      <c r="X22611" s="5"/>
      <c r="Y22611" s="5"/>
      <c r="Z22611" s="5"/>
      <c r="AA22611" s="5"/>
      <c r="AB22611" s="5"/>
      <c r="AC22611" s="5"/>
      <c r="AD22611" s="5"/>
      <c r="AE22611" s="5"/>
      <c r="AF22611" s="5"/>
      <c r="AG22611" s="5"/>
      <c r="AH22611" s="5"/>
      <c r="AI22611" s="5"/>
      <c r="AJ22611" s="5"/>
    </row>
    <row r="22612" spans="11:36">
      <c r="K22612" s="5"/>
      <c r="L22612" s="5"/>
      <c r="M22612" s="5"/>
      <c r="N22612" s="5"/>
      <c r="O22612" s="5"/>
      <c r="P22612" s="5"/>
      <c r="Q22612" s="5"/>
      <c r="R22612" s="5"/>
      <c r="S22612" s="5"/>
      <c r="T22612" s="5"/>
      <c r="U22612" s="5"/>
      <c r="V22612" s="5"/>
      <c r="W22612" s="5"/>
      <c r="X22612" s="5"/>
      <c r="Y22612" s="5"/>
      <c r="Z22612" s="5"/>
      <c r="AA22612" s="5"/>
      <c r="AB22612" s="5"/>
      <c r="AC22612" s="5"/>
      <c r="AD22612" s="5"/>
      <c r="AE22612" s="5"/>
      <c r="AF22612" s="5"/>
      <c r="AG22612" s="5"/>
      <c r="AH22612" s="5"/>
      <c r="AI22612" s="5"/>
      <c r="AJ22612" s="5"/>
    </row>
    <row r="22613" spans="11:36">
      <c r="K22613" s="5"/>
      <c r="L22613" s="5"/>
      <c r="M22613" s="5"/>
      <c r="N22613" s="5"/>
      <c r="O22613" s="5"/>
      <c r="P22613" s="5"/>
      <c r="Q22613" s="5"/>
      <c r="R22613" s="5"/>
      <c r="S22613" s="5"/>
      <c r="T22613" s="5"/>
      <c r="U22613" s="5"/>
      <c r="V22613" s="5"/>
      <c r="W22613" s="5"/>
      <c r="X22613" s="5"/>
      <c r="Y22613" s="5"/>
      <c r="Z22613" s="5"/>
      <c r="AA22613" s="5"/>
      <c r="AB22613" s="5"/>
      <c r="AC22613" s="5"/>
      <c r="AD22613" s="5"/>
      <c r="AE22613" s="5"/>
      <c r="AF22613" s="5"/>
      <c r="AG22613" s="5"/>
      <c r="AH22613" s="5"/>
      <c r="AI22613" s="5"/>
      <c r="AJ22613" s="5"/>
    </row>
    <row r="22614" spans="11:36">
      <c r="K22614" s="5"/>
      <c r="L22614" s="5"/>
      <c r="M22614" s="5"/>
      <c r="N22614" s="5"/>
      <c r="O22614" s="5"/>
      <c r="P22614" s="5"/>
      <c r="Q22614" s="5"/>
      <c r="R22614" s="5"/>
      <c r="S22614" s="5"/>
      <c r="T22614" s="5"/>
      <c r="U22614" s="5"/>
      <c r="V22614" s="5"/>
      <c r="W22614" s="5"/>
      <c r="X22614" s="5"/>
      <c r="Y22614" s="5"/>
      <c r="Z22614" s="5"/>
      <c r="AA22614" s="5"/>
      <c r="AB22614" s="5"/>
      <c r="AC22614" s="5"/>
      <c r="AD22614" s="5"/>
      <c r="AE22614" s="5"/>
      <c r="AF22614" s="5"/>
      <c r="AG22614" s="5"/>
      <c r="AH22614" s="5"/>
      <c r="AI22614" s="5"/>
      <c r="AJ22614" s="5"/>
    </row>
    <row r="22615" spans="11:36">
      <c r="K22615" s="5"/>
      <c r="L22615" s="5"/>
      <c r="M22615" s="5"/>
      <c r="N22615" s="5"/>
      <c r="O22615" s="5"/>
      <c r="P22615" s="5"/>
      <c r="Q22615" s="5"/>
      <c r="R22615" s="5"/>
      <c r="S22615" s="5"/>
      <c r="T22615" s="5"/>
      <c r="U22615" s="5"/>
      <c r="V22615" s="5"/>
      <c r="W22615" s="5"/>
      <c r="X22615" s="5"/>
      <c r="Y22615" s="5"/>
      <c r="Z22615" s="5"/>
      <c r="AA22615" s="5"/>
      <c r="AB22615" s="5"/>
      <c r="AC22615" s="5"/>
      <c r="AD22615" s="5"/>
      <c r="AE22615" s="5"/>
      <c r="AF22615" s="5"/>
      <c r="AG22615" s="5"/>
      <c r="AH22615" s="5"/>
      <c r="AI22615" s="5"/>
      <c r="AJ22615" s="5"/>
    </row>
    <row r="22616" spans="11:36">
      <c r="K22616" s="5"/>
      <c r="L22616" s="5"/>
      <c r="M22616" s="5"/>
      <c r="N22616" s="5"/>
      <c r="O22616" s="5"/>
      <c r="P22616" s="5"/>
      <c r="Q22616" s="5"/>
      <c r="R22616" s="5"/>
      <c r="S22616" s="5"/>
      <c r="T22616" s="5"/>
      <c r="U22616" s="5"/>
      <c r="V22616" s="5"/>
      <c r="W22616" s="5"/>
      <c r="X22616" s="5"/>
      <c r="Y22616" s="5"/>
      <c r="Z22616" s="5"/>
      <c r="AA22616" s="5"/>
      <c r="AB22616" s="5"/>
      <c r="AC22616" s="5"/>
      <c r="AD22616" s="5"/>
      <c r="AE22616" s="5"/>
      <c r="AF22616" s="5"/>
      <c r="AG22616" s="5"/>
      <c r="AH22616" s="5"/>
      <c r="AI22616" s="5"/>
      <c r="AJ22616" s="5"/>
    </row>
    <row r="22617" spans="11:36">
      <c r="K22617" s="5"/>
      <c r="L22617" s="5"/>
      <c r="M22617" s="5"/>
      <c r="N22617" s="5"/>
      <c r="O22617" s="5"/>
      <c r="P22617" s="5"/>
      <c r="Q22617" s="5"/>
      <c r="R22617" s="5"/>
      <c r="S22617" s="5"/>
      <c r="T22617" s="5"/>
      <c r="U22617" s="5"/>
      <c r="V22617" s="5"/>
      <c r="W22617" s="5"/>
      <c r="X22617" s="5"/>
      <c r="Y22617" s="5"/>
      <c r="Z22617" s="5"/>
      <c r="AA22617" s="5"/>
      <c r="AB22617" s="5"/>
      <c r="AC22617" s="5"/>
      <c r="AD22617" s="5"/>
      <c r="AE22617" s="5"/>
      <c r="AF22617" s="5"/>
      <c r="AG22617" s="5"/>
      <c r="AH22617" s="5"/>
      <c r="AI22617" s="5"/>
      <c r="AJ22617" s="5"/>
    </row>
    <row r="22618" spans="11:36">
      <c r="K22618" s="5"/>
      <c r="L22618" s="5"/>
      <c r="M22618" s="5"/>
      <c r="N22618" s="5"/>
      <c r="O22618" s="5"/>
      <c r="P22618" s="5"/>
      <c r="Q22618" s="5"/>
      <c r="R22618" s="5"/>
      <c r="S22618" s="5"/>
      <c r="T22618" s="5"/>
      <c r="U22618" s="5"/>
      <c r="V22618" s="5"/>
      <c r="W22618" s="5"/>
      <c r="X22618" s="5"/>
      <c r="Y22618" s="5"/>
      <c r="Z22618" s="5"/>
      <c r="AA22618" s="5"/>
      <c r="AB22618" s="5"/>
      <c r="AC22618" s="5"/>
      <c r="AD22618" s="5"/>
      <c r="AE22618" s="5"/>
      <c r="AF22618" s="5"/>
      <c r="AG22618" s="5"/>
      <c r="AH22618" s="5"/>
      <c r="AI22618" s="5"/>
      <c r="AJ22618" s="5"/>
    </row>
    <row r="22619" spans="11:36">
      <c r="K22619" s="5"/>
      <c r="L22619" s="5"/>
      <c r="M22619" s="5"/>
      <c r="N22619" s="5"/>
      <c r="O22619" s="5"/>
      <c r="P22619" s="5"/>
      <c r="Q22619" s="5"/>
      <c r="R22619" s="5"/>
      <c r="S22619" s="5"/>
      <c r="T22619" s="5"/>
      <c r="U22619" s="5"/>
      <c r="V22619" s="5"/>
      <c r="W22619" s="5"/>
      <c r="X22619" s="5"/>
      <c r="Y22619" s="5"/>
      <c r="Z22619" s="5"/>
      <c r="AA22619" s="5"/>
      <c r="AB22619" s="5"/>
      <c r="AC22619" s="5"/>
      <c r="AD22619" s="5"/>
      <c r="AE22619" s="5"/>
      <c r="AF22619" s="5"/>
      <c r="AG22619" s="5"/>
      <c r="AH22619" s="5"/>
      <c r="AI22619" s="5"/>
      <c r="AJ22619" s="5"/>
    </row>
    <row r="22620" spans="11:36">
      <c r="K22620" s="5"/>
      <c r="L22620" s="5"/>
      <c r="M22620" s="5"/>
      <c r="N22620" s="5"/>
      <c r="O22620" s="5"/>
      <c r="P22620" s="5"/>
      <c r="Q22620" s="5"/>
      <c r="R22620" s="5"/>
      <c r="S22620" s="5"/>
      <c r="T22620" s="5"/>
      <c r="U22620" s="5"/>
      <c r="V22620" s="5"/>
      <c r="W22620" s="5"/>
      <c r="X22620" s="5"/>
      <c r="Y22620" s="5"/>
      <c r="Z22620" s="5"/>
      <c r="AA22620" s="5"/>
      <c r="AB22620" s="5"/>
      <c r="AC22620" s="5"/>
      <c r="AD22620" s="5"/>
      <c r="AE22620" s="5"/>
      <c r="AF22620" s="5"/>
      <c r="AG22620" s="5"/>
      <c r="AH22620" s="5"/>
      <c r="AI22620" s="5"/>
      <c r="AJ22620" s="5"/>
    </row>
    <row r="22621" spans="11:36">
      <c r="K22621" s="5"/>
      <c r="L22621" s="5"/>
      <c r="M22621" s="5"/>
      <c r="N22621" s="5"/>
      <c r="O22621" s="5"/>
      <c r="P22621" s="5"/>
      <c r="Q22621" s="5"/>
      <c r="R22621" s="5"/>
      <c r="S22621" s="5"/>
      <c r="T22621" s="5"/>
      <c r="U22621" s="5"/>
      <c r="V22621" s="5"/>
      <c r="W22621" s="5"/>
      <c r="X22621" s="5"/>
      <c r="Y22621" s="5"/>
      <c r="Z22621" s="5"/>
      <c r="AA22621" s="5"/>
      <c r="AB22621" s="5"/>
      <c r="AC22621" s="5"/>
      <c r="AD22621" s="5"/>
      <c r="AE22621" s="5"/>
      <c r="AF22621" s="5"/>
      <c r="AG22621" s="5"/>
      <c r="AH22621" s="5"/>
      <c r="AI22621" s="5"/>
      <c r="AJ22621" s="5"/>
    </row>
    <row r="22622" spans="11:36">
      <c r="K22622" s="5"/>
      <c r="L22622" s="5"/>
      <c r="M22622" s="5"/>
      <c r="N22622" s="5"/>
      <c r="O22622" s="5"/>
      <c r="P22622" s="5"/>
      <c r="Q22622" s="5"/>
      <c r="R22622" s="5"/>
      <c r="S22622" s="5"/>
      <c r="T22622" s="5"/>
      <c r="U22622" s="5"/>
      <c r="V22622" s="5"/>
      <c r="W22622" s="5"/>
      <c r="X22622" s="5"/>
      <c r="Y22622" s="5"/>
      <c r="Z22622" s="5"/>
      <c r="AA22622" s="5"/>
      <c r="AB22622" s="5"/>
      <c r="AC22622" s="5"/>
      <c r="AD22622" s="5"/>
      <c r="AE22622" s="5"/>
      <c r="AF22622" s="5"/>
      <c r="AG22622" s="5"/>
      <c r="AH22622" s="5"/>
      <c r="AI22622" s="5"/>
      <c r="AJ22622" s="5"/>
    </row>
    <row r="22623" spans="11:36">
      <c r="K22623" s="5"/>
      <c r="L22623" s="5"/>
      <c r="M22623" s="5"/>
      <c r="N22623" s="5"/>
      <c r="O22623" s="5"/>
      <c r="P22623" s="5"/>
      <c r="Q22623" s="5"/>
      <c r="R22623" s="5"/>
      <c r="S22623" s="5"/>
      <c r="T22623" s="5"/>
      <c r="U22623" s="5"/>
      <c r="V22623" s="5"/>
      <c r="W22623" s="5"/>
      <c r="X22623" s="5"/>
      <c r="Y22623" s="5"/>
      <c r="Z22623" s="5"/>
      <c r="AA22623" s="5"/>
      <c r="AB22623" s="5"/>
      <c r="AC22623" s="5"/>
      <c r="AD22623" s="5"/>
      <c r="AE22623" s="5"/>
      <c r="AF22623" s="5"/>
      <c r="AG22623" s="5"/>
      <c r="AH22623" s="5"/>
      <c r="AI22623" s="5"/>
      <c r="AJ22623" s="5"/>
    </row>
    <row r="22624" spans="11:36">
      <c r="K22624" s="5"/>
      <c r="L22624" s="5"/>
      <c r="M22624" s="5"/>
      <c r="N22624" s="5"/>
      <c r="O22624" s="5"/>
      <c r="P22624" s="5"/>
      <c r="Q22624" s="5"/>
      <c r="R22624" s="5"/>
      <c r="S22624" s="5"/>
      <c r="T22624" s="5"/>
      <c r="U22624" s="5"/>
      <c r="V22624" s="5"/>
      <c r="W22624" s="5"/>
      <c r="X22624" s="5"/>
      <c r="Y22624" s="5"/>
      <c r="Z22624" s="5"/>
      <c r="AA22624" s="5"/>
      <c r="AB22624" s="5"/>
      <c r="AC22624" s="5"/>
      <c r="AD22624" s="5"/>
      <c r="AE22624" s="5"/>
      <c r="AF22624" s="5"/>
      <c r="AG22624" s="5"/>
      <c r="AH22624" s="5"/>
      <c r="AI22624" s="5"/>
      <c r="AJ22624" s="5"/>
    </row>
    <row r="22625" spans="11:36">
      <c r="K22625" s="5"/>
      <c r="L22625" s="5"/>
      <c r="M22625" s="5"/>
      <c r="N22625" s="5"/>
      <c r="O22625" s="5"/>
      <c r="P22625" s="5"/>
      <c r="Q22625" s="5"/>
      <c r="R22625" s="5"/>
      <c r="S22625" s="5"/>
      <c r="T22625" s="5"/>
      <c r="U22625" s="5"/>
      <c r="V22625" s="5"/>
      <c r="W22625" s="5"/>
      <c r="X22625" s="5"/>
      <c r="Y22625" s="5"/>
      <c r="Z22625" s="5"/>
      <c r="AA22625" s="5"/>
      <c r="AB22625" s="5"/>
      <c r="AC22625" s="5"/>
      <c r="AD22625" s="5"/>
      <c r="AE22625" s="5"/>
      <c r="AF22625" s="5"/>
      <c r="AG22625" s="5"/>
      <c r="AH22625" s="5"/>
      <c r="AI22625" s="5"/>
      <c r="AJ22625" s="5"/>
    </row>
    <row r="22626" spans="11:36">
      <c r="K22626" s="5"/>
      <c r="L22626" s="5"/>
      <c r="M22626" s="5"/>
      <c r="N22626" s="5"/>
      <c r="O22626" s="5"/>
      <c r="P22626" s="5"/>
      <c r="Q22626" s="5"/>
      <c r="R22626" s="5"/>
      <c r="S22626" s="5"/>
      <c r="T22626" s="5"/>
      <c r="U22626" s="5"/>
      <c r="V22626" s="5"/>
      <c r="W22626" s="5"/>
      <c r="X22626" s="5"/>
      <c r="Y22626" s="5"/>
      <c r="Z22626" s="5"/>
      <c r="AA22626" s="5"/>
      <c r="AB22626" s="5"/>
      <c r="AC22626" s="5"/>
      <c r="AD22626" s="5"/>
      <c r="AE22626" s="5"/>
      <c r="AF22626" s="5"/>
      <c r="AG22626" s="5"/>
      <c r="AH22626" s="5"/>
      <c r="AI22626" s="5"/>
      <c r="AJ22626" s="5"/>
    </row>
    <row r="22627" spans="11:36">
      <c r="K22627" s="5"/>
      <c r="L22627" s="5"/>
      <c r="M22627" s="5"/>
      <c r="N22627" s="5"/>
      <c r="O22627" s="5"/>
      <c r="P22627" s="5"/>
      <c r="Q22627" s="5"/>
      <c r="R22627" s="5"/>
      <c r="S22627" s="5"/>
      <c r="T22627" s="5"/>
      <c r="U22627" s="5"/>
      <c r="V22627" s="5"/>
      <c r="W22627" s="5"/>
      <c r="X22627" s="5"/>
      <c r="Y22627" s="5"/>
      <c r="Z22627" s="5"/>
      <c r="AA22627" s="5"/>
      <c r="AB22627" s="5"/>
      <c r="AC22627" s="5"/>
      <c r="AD22627" s="5"/>
      <c r="AE22627" s="5"/>
      <c r="AF22627" s="5"/>
      <c r="AG22627" s="5"/>
      <c r="AH22627" s="5"/>
      <c r="AI22627" s="5"/>
      <c r="AJ22627" s="5"/>
    </row>
    <row r="22628" spans="11:36">
      <c r="K22628" s="5"/>
      <c r="L22628" s="5"/>
      <c r="M22628" s="5"/>
      <c r="N22628" s="5"/>
      <c r="O22628" s="5"/>
      <c r="P22628" s="5"/>
      <c r="Q22628" s="5"/>
      <c r="R22628" s="5"/>
      <c r="S22628" s="5"/>
      <c r="T22628" s="5"/>
      <c r="U22628" s="5"/>
      <c r="V22628" s="5"/>
      <c r="W22628" s="5"/>
      <c r="X22628" s="5"/>
      <c r="Y22628" s="5"/>
      <c r="Z22628" s="5"/>
      <c r="AA22628" s="5"/>
      <c r="AB22628" s="5"/>
      <c r="AC22628" s="5"/>
      <c r="AD22628" s="5"/>
      <c r="AE22628" s="5"/>
      <c r="AF22628" s="5"/>
      <c r="AG22628" s="5"/>
      <c r="AH22628" s="5"/>
      <c r="AI22628" s="5"/>
      <c r="AJ22628" s="5"/>
    </row>
    <row r="22629" spans="11:36">
      <c r="K22629" s="5"/>
      <c r="L22629" s="5"/>
      <c r="M22629" s="5"/>
      <c r="N22629" s="5"/>
      <c r="O22629" s="5"/>
      <c r="P22629" s="5"/>
      <c r="Q22629" s="5"/>
      <c r="R22629" s="5"/>
      <c r="S22629" s="5"/>
      <c r="T22629" s="5"/>
      <c r="U22629" s="5"/>
      <c r="V22629" s="5"/>
      <c r="W22629" s="5"/>
      <c r="X22629" s="5"/>
      <c r="Y22629" s="5"/>
      <c r="Z22629" s="5"/>
      <c r="AA22629" s="5"/>
      <c r="AB22629" s="5"/>
      <c r="AC22629" s="5"/>
      <c r="AD22629" s="5"/>
      <c r="AE22629" s="5"/>
      <c r="AF22629" s="5"/>
      <c r="AG22629" s="5"/>
      <c r="AH22629" s="5"/>
      <c r="AI22629" s="5"/>
      <c r="AJ22629" s="5"/>
    </row>
    <row r="22630" spans="11:36">
      <c r="K22630" s="5"/>
      <c r="L22630" s="5"/>
      <c r="M22630" s="5"/>
      <c r="N22630" s="5"/>
      <c r="O22630" s="5"/>
      <c r="P22630" s="5"/>
      <c r="Q22630" s="5"/>
      <c r="R22630" s="5"/>
      <c r="S22630" s="5"/>
      <c r="T22630" s="5"/>
      <c r="U22630" s="5"/>
      <c r="V22630" s="5"/>
      <c r="W22630" s="5"/>
      <c r="X22630" s="5"/>
      <c r="Y22630" s="5"/>
      <c r="Z22630" s="5"/>
      <c r="AA22630" s="5"/>
      <c r="AB22630" s="5"/>
      <c r="AC22630" s="5"/>
      <c r="AD22630" s="5"/>
      <c r="AE22630" s="5"/>
      <c r="AF22630" s="5"/>
      <c r="AG22630" s="5"/>
      <c r="AH22630" s="5"/>
      <c r="AI22630" s="5"/>
      <c r="AJ22630" s="5"/>
    </row>
    <row r="22631" spans="11:36">
      <c r="K22631" s="5"/>
      <c r="L22631" s="5"/>
      <c r="M22631" s="5"/>
      <c r="N22631" s="5"/>
      <c r="O22631" s="5"/>
      <c r="P22631" s="5"/>
      <c r="Q22631" s="5"/>
      <c r="R22631" s="5"/>
      <c r="S22631" s="5"/>
      <c r="T22631" s="5"/>
      <c r="U22631" s="5"/>
      <c r="V22631" s="5"/>
      <c r="W22631" s="5"/>
      <c r="X22631" s="5"/>
      <c r="Y22631" s="5"/>
      <c r="Z22631" s="5"/>
      <c r="AA22631" s="5"/>
      <c r="AB22631" s="5"/>
      <c r="AC22631" s="5"/>
      <c r="AD22631" s="5"/>
      <c r="AE22631" s="5"/>
      <c r="AF22631" s="5"/>
      <c r="AG22631" s="5"/>
      <c r="AH22631" s="5"/>
      <c r="AI22631" s="5"/>
      <c r="AJ22631" s="5"/>
    </row>
    <row r="22632" spans="11:36">
      <c r="K22632" s="5"/>
      <c r="L22632" s="5"/>
      <c r="M22632" s="5"/>
      <c r="N22632" s="5"/>
      <c r="O22632" s="5"/>
      <c r="P22632" s="5"/>
      <c r="Q22632" s="5"/>
      <c r="R22632" s="5"/>
      <c r="S22632" s="5"/>
      <c r="T22632" s="5"/>
      <c r="U22632" s="5"/>
      <c r="V22632" s="5"/>
      <c r="W22632" s="5"/>
      <c r="X22632" s="5"/>
      <c r="Y22632" s="5"/>
      <c r="Z22632" s="5"/>
      <c r="AA22632" s="5"/>
      <c r="AB22632" s="5"/>
      <c r="AC22632" s="5"/>
      <c r="AD22632" s="5"/>
      <c r="AE22632" s="5"/>
      <c r="AF22632" s="5"/>
      <c r="AG22632" s="5"/>
      <c r="AH22632" s="5"/>
      <c r="AI22632" s="5"/>
      <c r="AJ22632" s="5"/>
    </row>
    <row r="22633" spans="11:36">
      <c r="K22633" s="5"/>
      <c r="L22633" s="5"/>
      <c r="M22633" s="5"/>
      <c r="N22633" s="5"/>
      <c r="O22633" s="5"/>
      <c r="P22633" s="5"/>
      <c r="Q22633" s="5"/>
      <c r="R22633" s="5"/>
      <c r="S22633" s="5"/>
      <c r="T22633" s="5"/>
      <c r="U22633" s="5"/>
      <c r="V22633" s="5"/>
      <c r="W22633" s="5"/>
      <c r="X22633" s="5"/>
      <c r="Y22633" s="5"/>
      <c r="Z22633" s="5"/>
      <c r="AA22633" s="5"/>
      <c r="AB22633" s="5"/>
      <c r="AC22633" s="5"/>
      <c r="AD22633" s="5"/>
      <c r="AE22633" s="5"/>
      <c r="AF22633" s="5"/>
      <c r="AG22633" s="5"/>
      <c r="AH22633" s="5"/>
      <c r="AI22633" s="5"/>
      <c r="AJ22633" s="5"/>
    </row>
    <row r="22634" spans="11:36">
      <c r="K22634" s="5"/>
      <c r="L22634" s="5"/>
      <c r="M22634" s="5"/>
      <c r="N22634" s="5"/>
      <c r="O22634" s="5"/>
      <c r="P22634" s="5"/>
      <c r="Q22634" s="5"/>
      <c r="R22634" s="5"/>
      <c r="S22634" s="5"/>
      <c r="T22634" s="5"/>
      <c r="U22634" s="5"/>
      <c r="V22634" s="5"/>
      <c r="W22634" s="5"/>
      <c r="X22634" s="5"/>
      <c r="Y22634" s="5"/>
      <c r="Z22634" s="5"/>
      <c r="AA22634" s="5"/>
      <c r="AB22634" s="5"/>
      <c r="AC22634" s="5"/>
      <c r="AD22634" s="5"/>
      <c r="AE22634" s="5"/>
      <c r="AF22634" s="5"/>
      <c r="AG22634" s="5"/>
      <c r="AH22634" s="5"/>
      <c r="AI22634" s="5"/>
      <c r="AJ22634" s="5"/>
    </row>
    <row r="22635" spans="11:36">
      <c r="K22635" s="5"/>
      <c r="L22635" s="5"/>
      <c r="M22635" s="5"/>
      <c r="N22635" s="5"/>
      <c r="O22635" s="5"/>
      <c r="P22635" s="5"/>
      <c r="Q22635" s="5"/>
      <c r="R22635" s="5"/>
      <c r="S22635" s="5"/>
      <c r="T22635" s="5"/>
      <c r="U22635" s="5"/>
      <c r="V22635" s="5"/>
      <c r="W22635" s="5"/>
      <c r="X22635" s="5"/>
      <c r="Y22635" s="5"/>
      <c r="Z22635" s="5"/>
      <c r="AA22635" s="5"/>
      <c r="AB22635" s="5"/>
      <c r="AC22635" s="5"/>
      <c r="AD22635" s="5"/>
      <c r="AE22635" s="5"/>
      <c r="AF22635" s="5"/>
      <c r="AG22635" s="5"/>
      <c r="AH22635" s="5"/>
      <c r="AI22635" s="5"/>
      <c r="AJ22635" s="5"/>
    </row>
    <row r="22636" spans="11:36">
      <c r="K22636" s="5"/>
      <c r="L22636" s="5"/>
      <c r="M22636" s="5"/>
      <c r="N22636" s="5"/>
      <c r="O22636" s="5"/>
      <c r="P22636" s="5"/>
      <c r="Q22636" s="5"/>
      <c r="R22636" s="5"/>
      <c r="S22636" s="5"/>
      <c r="T22636" s="5"/>
      <c r="U22636" s="5"/>
      <c r="V22636" s="5"/>
      <c r="W22636" s="5"/>
      <c r="X22636" s="5"/>
      <c r="Y22636" s="5"/>
      <c r="Z22636" s="5"/>
      <c r="AA22636" s="5"/>
      <c r="AB22636" s="5"/>
      <c r="AC22636" s="5"/>
      <c r="AD22636" s="5"/>
      <c r="AE22636" s="5"/>
      <c r="AF22636" s="5"/>
      <c r="AG22636" s="5"/>
      <c r="AH22636" s="5"/>
      <c r="AI22636" s="5"/>
      <c r="AJ22636" s="5"/>
    </row>
    <row r="22637" spans="11:36">
      <c r="K22637" s="5"/>
      <c r="L22637" s="5"/>
      <c r="M22637" s="5"/>
      <c r="N22637" s="5"/>
      <c r="O22637" s="5"/>
      <c r="P22637" s="5"/>
      <c r="Q22637" s="5"/>
      <c r="R22637" s="5"/>
      <c r="S22637" s="5"/>
      <c r="T22637" s="5"/>
      <c r="U22637" s="5"/>
      <c r="V22637" s="5"/>
      <c r="W22637" s="5"/>
      <c r="X22637" s="5"/>
      <c r="Y22637" s="5"/>
      <c r="Z22637" s="5"/>
      <c r="AA22637" s="5"/>
      <c r="AB22637" s="5"/>
      <c r="AC22637" s="5"/>
      <c r="AD22637" s="5"/>
      <c r="AE22637" s="5"/>
      <c r="AF22637" s="5"/>
      <c r="AG22637" s="5"/>
      <c r="AH22637" s="5"/>
      <c r="AI22637" s="5"/>
      <c r="AJ22637" s="5"/>
    </row>
    <row r="22638" spans="11:36">
      <c r="K22638" s="5"/>
      <c r="L22638" s="5"/>
      <c r="M22638" s="5"/>
      <c r="N22638" s="5"/>
      <c r="O22638" s="5"/>
      <c r="P22638" s="5"/>
      <c r="Q22638" s="5"/>
      <c r="R22638" s="5"/>
      <c r="S22638" s="5"/>
      <c r="T22638" s="5"/>
      <c r="U22638" s="5"/>
      <c r="V22638" s="5"/>
      <c r="W22638" s="5"/>
      <c r="X22638" s="5"/>
      <c r="Y22638" s="5"/>
      <c r="Z22638" s="5"/>
      <c r="AA22638" s="5"/>
      <c r="AB22638" s="5"/>
      <c r="AC22638" s="5"/>
      <c r="AD22638" s="5"/>
      <c r="AE22638" s="5"/>
      <c r="AF22638" s="5"/>
      <c r="AG22638" s="5"/>
      <c r="AH22638" s="5"/>
      <c r="AI22638" s="5"/>
      <c r="AJ22638" s="5"/>
    </row>
    <row r="22639" spans="11:36">
      <c r="K22639" s="5"/>
      <c r="L22639" s="5"/>
      <c r="M22639" s="5"/>
      <c r="N22639" s="5"/>
      <c r="O22639" s="5"/>
      <c r="P22639" s="5"/>
      <c r="Q22639" s="5"/>
      <c r="R22639" s="5"/>
      <c r="S22639" s="5"/>
      <c r="T22639" s="5"/>
      <c r="U22639" s="5"/>
      <c r="V22639" s="5"/>
      <c r="W22639" s="5"/>
      <c r="X22639" s="5"/>
      <c r="Y22639" s="5"/>
      <c r="Z22639" s="5"/>
      <c r="AA22639" s="5"/>
      <c r="AB22639" s="5"/>
      <c r="AC22639" s="5"/>
      <c r="AD22639" s="5"/>
      <c r="AE22639" s="5"/>
      <c r="AF22639" s="5"/>
      <c r="AG22639" s="5"/>
      <c r="AH22639" s="5"/>
      <c r="AI22639" s="5"/>
      <c r="AJ22639" s="5"/>
    </row>
    <row r="22640" spans="11:36">
      <c r="K22640" s="5"/>
      <c r="L22640" s="5"/>
      <c r="M22640" s="5"/>
      <c r="N22640" s="5"/>
      <c r="O22640" s="5"/>
      <c r="P22640" s="5"/>
      <c r="Q22640" s="5"/>
      <c r="R22640" s="5"/>
      <c r="S22640" s="5"/>
      <c r="T22640" s="5"/>
      <c r="U22640" s="5"/>
      <c r="V22640" s="5"/>
      <c r="W22640" s="5"/>
      <c r="X22640" s="5"/>
      <c r="Y22640" s="5"/>
      <c r="Z22640" s="5"/>
      <c r="AA22640" s="5"/>
      <c r="AB22640" s="5"/>
      <c r="AC22640" s="5"/>
      <c r="AD22640" s="5"/>
      <c r="AE22640" s="5"/>
      <c r="AF22640" s="5"/>
      <c r="AG22640" s="5"/>
      <c r="AH22640" s="5"/>
      <c r="AI22640" s="5"/>
      <c r="AJ22640" s="5"/>
    </row>
    <row r="22641" spans="11:36">
      <c r="K22641" s="5"/>
      <c r="L22641" s="5"/>
      <c r="M22641" s="5"/>
      <c r="N22641" s="5"/>
      <c r="O22641" s="5"/>
      <c r="P22641" s="5"/>
      <c r="Q22641" s="5"/>
      <c r="R22641" s="5"/>
      <c r="S22641" s="5"/>
      <c r="T22641" s="5"/>
      <c r="U22641" s="5"/>
      <c r="V22641" s="5"/>
      <c r="W22641" s="5"/>
      <c r="X22641" s="5"/>
      <c r="Y22641" s="5"/>
      <c r="Z22641" s="5"/>
      <c r="AA22641" s="5"/>
      <c r="AB22641" s="5"/>
      <c r="AC22641" s="5"/>
      <c r="AD22641" s="5"/>
      <c r="AE22641" s="5"/>
      <c r="AF22641" s="5"/>
      <c r="AG22641" s="5"/>
      <c r="AH22641" s="5"/>
      <c r="AI22641" s="5"/>
      <c r="AJ22641" s="5"/>
    </row>
    <row r="22642" spans="11:36">
      <c r="K22642" s="5"/>
      <c r="L22642" s="5"/>
      <c r="M22642" s="5"/>
      <c r="N22642" s="5"/>
      <c r="O22642" s="5"/>
      <c r="P22642" s="5"/>
      <c r="Q22642" s="5"/>
      <c r="R22642" s="5"/>
      <c r="S22642" s="5"/>
      <c r="T22642" s="5"/>
      <c r="U22642" s="5"/>
      <c r="V22642" s="5"/>
      <c r="W22642" s="5"/>
      <c r="X22642" s="5"/>
      <c r="Y22642" s="5"/>
      <c r="Z22642" s="5"/>
      <c r="AA22642" s="5"/>
      <c r="AB22642" s="5"/>
      <c r="AC22642" s="5"/>
      <c r="AD22642" s="5"/>
      <c r="AE22642" s="5"/>
      <c r="AF22642" s="5"/>
      <c r="AG22642" s="5"/>
      <c r="AH22642" s="5"/>
      <c r="AI22642" s="5"/>
      <c r="AJ22642" s="5"/>
    </row>
    <row r="22643" spans="11:36">
      <c r="K22643" s="5"/>
      <c r="L22643" s="5"/>
      <c r="M22643" s="5"/>
      <c r="N22643" s="5"/>
      <c r="O22643" s="5"/>
      <c r="P22643" s="5"/>
      <c r="Q22643" s="5"/>
      <c r="R22643" s="5"/>
      <c r="S22643" s="5"/>
      <c r="T22643" s="5"/>
      <c r="U22643" s="5"/>
      <c r="V22643" s="5"/>
      <c r="W22643" s="5"/>
      <c r="X22643" s="5"/>
      <c r="Y22643" s="5"/>
      <c r="Z22643" s="5"/>
      <c r="AA22643" s="5"/>
      <c r="AB22643" s="5"/>
      <c r="AC22643" s="5"/>
      <c r="AD22643" s="5"/>
      <c r="AE22643" s="5"/>
      <c r="AF22643" s="5"/>
      <c r="AG22643" s="5"/>
      <c r="AH22643" s="5"/>
      <c r="AI22643" s="5"/>
      <c r="AJ22643" s="5"/>
    </row>
    <row r="22644" spans="11:36">
      <c r="K22644" s="5"/>
      <c r="L22644" s="5"/>
      <c r="M22644" s="5"/>
      <c r="N22644" s="5"/>
      <c r="O22644" s="5"/>
      <c r="P22644" s="5"/>
      <c r="Q22644" s="5"/>
      <c r="R22644" s="5"/>
      <c r="S22644" s="5"/>
      <c r="T22644" s="5"/>
      <c r="U22644" s="5"/>
      <c r="V22644" s="5"/>
      <c r="W22644" s="5"/>
      <c r="X22644" s="5"/>
      <c r="Y22644" s="5"/>
      <c r="Z22644" s="5"/>
      <c r="AA22644" s="5"/>
      <c r="AB22644" s="5"/>
      <c r="AC22644" s="5"/>
      <c r="AD22644" s="5"/>
      <c r="AE22644" s="5"/>
      <c r="AF22644" s="5"/>
      <c r="AG22644" s="5"/>
      <c r="AH22644" s="5"/>
      <c r="AI22644" s="5"/>
      <c r="AJ22644" s="5"/>
    </row>
    <row r="22645" spans="11:36">
      <c r="K22645" s="5"/>
      <c r="L22645" s="5"/>
      <c r="M22645" s="5"/>
      <c r="N22645" s="5"/>
      <c r="O22645" s="5"/>
      <c r="P22645" s="5"/>
      <c r="Q22645" s="5"/>
      <c r="R22645" s="5"/>
      <c r="S22645" s="5"/>
      <c r="T22645" s="5"/>
      <c r="U22645" s="5"/>
      <c r="V22645" s="5"/>
      <c r="W22645" s="5"/>
      <c r="X22645" s="5"/>
      <c r="Y22645" s="5"/>
      <c r="Z22645" s="5"/>
      <c r="AA22645" s="5"/>
      <c r="AB22645" s="5"/>
      <c r="AC22645" s="5"/>
      <c r="AD22645" s="5"/>
      <c r="AE22645" s="5"/>
      <c r="AF22645" s="5"/>
      <c r="AG22645" s="5"/>
      <c r="AH22645" s="5"/>
      <c r="AI22645" s="5"/>
      <c r="AJ22645" s="5"/>
    </row>
    <row r="22646" spans="11:36">
      <c r="K22646" s="5"/>
      <c r="L22646" s="5"/>
      <c r="M22646" s="5"/>
      <c r="N22646" s="5"/>
      <c r="O22646" s="5"/>
      <c r="P22646" s="5"/>
      <c r="Q22646" s="5"/>
      <c r="R22646" s="5"/>
      <c r="S22646" s="5"/>
      <c r="T22646" s="5"/>
      <c r="U22646" s="5"/>
      <c r="V22646" s="5"/>
      <c r="W22646" s="5"/>
      <c r="X22646" s="5"/>
      <c r="Y22646" s="5"/>
      <c r="Z22646" s="5"/>
      <c r="AA22646" s="5"/>
      <c r="AB22646" s="5"/>
      <c r="AC22646" s="5"/>
      <c r="AD22646" s="5"/>
      <c r="AE22646" s="5"/>
      <c r="AF22646" s="5"/>
      <c r="AG22646" s="5"/>
      <c r="AH22646" s="5"/>
      <c r="AI22646" s="5"/>
      <c r="AJ22646" s="5"/>
    </row>
    <row r="22647" spans="11:36">
      <c r="K22647" s="5"/>
      <c r="L22647" s="5"/>
      <c r="M22647" s="5"/>
      <c r="N22647" s="5"/>
      <c r="O22647" s="5"/>
      <c r="P22647" s="5"/>
      <c r="Q22647" s="5"/>
      <c r="R22647" s="5"/>
      <c r="S22647" s="5"/>
      <c r="T22647" s="5"/>
      <c r="U22647" s="5"/>
      <c r="V22647" s="5"/>
      <c r="W22647" s="5"/>
      <c r="X22647" s="5"/>
      <c r="Y22647" s="5"/>
      <c r="Z22647" s="5"/>
      <c r="AA22647" s="5"/>
      <c r="AB22647" s="5"/>
      <c r="AC22647" s="5"/>
      <c r="AD22647" s="5"/>
      <c r="AE22647" s="5"/>
      <c r="AF22647" s="5"/>
      <c r="AG22647" s="5"/>
      <c r="AH22647" s="5"/>
      <c r="AI22647" s="5"/>
      <c r="AJ22647" s="5"/>
    </row>
    <row r="22648" spans="11:36">
      <c r="K22648" s="5"/>
      <c r="L22648" s="5"/>
      <c r="M22648" s="5"/>
      <c r="N22648" s="5"/>
      <c r="O22648" s="5"/>
      <c r="P22648" s="5"/>
      <c r="Q22648" s="5"/>
      <c r="R22648" s="5"/>
      <c r="S22648" s="5"/>
      <c r="T22648" s="5"/>
      <c r="U22648" s="5"/>
      <c r="V22648" s="5"/>
      <c r="W22648" s="5"/>
      <c r="X22648" s="5"/>
      <c r="Y22648" s="5"/>
      <c r="Z22648" s="5"/>
      <c r="AA22648" s="5"/>
      <c r="AB22648" s="5"/>
      <c r="AC22648" s="5"/>
      <c r="AD22648" s="5"/>
      <c r="AE22648" s="5"/>
      <c r="AF22648" s="5"/>
      <c r="AG22648" s="5"/>
      <c r="AH22648" s="5"/>
      <c r="AI22648" s="5"/>
      <c r="AJ22648" s="5"/>
    </row>
    <row r="22649" spans="11:36">
      <c r="K22649" s="5"/>
      <c r="L22649" s="5"/>
      <c r="M22649" s="5"/>
      <c r="N22649" s="5"/>
      <c r="O22649" s="5"/>
      <c r="P22649" s="5"/>
      <c r="Q22649" s="5"/>
      <c r="R22649" s="5"/>
      <c r="S22649" s="5"/>
      <c r="T22649" s="5"/>
      <c r="U22649" s="5"/>
      <c r="V22649" s="5"/>
      <c r="W22649" s="5"/>
      <c r="X22649" s="5"/>
      <c r="Y22649" s="5"/>
      <c r="Z22649" s="5"/>
      <c r="AA22649" s="5"/>
      <c r="AB22649" s="5"/>
      <c r="AC22649" s="5"/>
      <c r="AD22649" s="5"/>
      <c r="AE22649" s="5"/>
      <c r="AF22649" s="5"/>
      <c r="AG22649" s="5"/>
      <c r="AH22649" s="5"/>
      <c r="AI22649" s="5"/>
      <c r="AJ22649" s="5"/>
    </row>
    <row r="22650" spans="11:36">
      <c r="K22650" s="5"/>
      <c r="L22650" s="5"/>
      <c r="M22650" s="5"/>
      <c r="N22650" s="5"/>
      <c r="O22650" s="5"/>
      <c r="P22650" s="5"/>
      <c r="Q22650" s="5"/>
      <c r="R22650" s="5"/>
      <c r="S22650" s="5"/>
      <c r="T22650" s="5"/>
      <c r="U22650" s="5"/>
      <c r="V22650" s="5"/>
      <c r="W22650" s="5"/>
      <c r="X22650" s="5"/>
      <c r="Y22650" s="5"/>
      <c r="Z22650" s="5"/>
      <c r="AA22650" s="5"/>
      <c r="AB22650" s="5"/>
      <c r="AC22650" s="5"/>
      <c r="AD22650" s="5"/>
      <c r="AE22650" s="5"/>
      <c r="AF22650" s="5"/>
      <c r="AG22650" s="5"/>
      <c r="AH22650" s="5"/>
      <c r="AI22650" s="5"/>
      <c r="AJ22650" s="5"/>
    </row>
    <row r="22651" spans="11:36">
      <c r="K22651" s="5"/>
      <c r="L22651" s="5"/>
      <c r="M22651" s="5"/>
      <c r="N22651" s="5"/>
      <c r="O22651" s="5"/>
      <c r="P22651" s="5"/>
      <c r="Q22651" s="5"/>
      <c r="R22651" s="5"/>
      <c r="S22651" s="5"/>
      <c r="T22651" s="5"/>
      <c r="U22651" s="5"/>
      <c r="V22651" s="5"/>
      <c r="W22651" s="5"/>
      <c r="X22651" s="5"/>
      <c r="Y22651" s="5"/>
      <c r="Z22651" s="5"/>
      <c r="AA22651" s="5"/>
      <c r="AB22651" s="5"/>
      <c r="AC22651" s="5"/>
      <c r="AD22651" s="5"/>
      <c r="AE22651" s="5"/>
      <c r="AF22651" s="5"/>
      <c r="AG22651" s="5"/>
      <c r="AH22651" s="5"/>
      <c r="AI22651" s="5"/>
      <c r="AJ22651" s="5"/>
    </row>
    <row r="22652" spans="11:36">
      <c r="K22652" s="5"/>
      <c r="L22652" s="5"/>
      <c r="M22652" s="5"/>
      <c r="N22652" s="5"/>
      <c r="O22652" s="5"/>
      <c r="P22652" s="5"/>
      <c r="Q22652" s="5"/>
      <c r="R22652" s="5"/>
      <c r="S22652" s="5"/>
      <c r="T22652" s="5"/>
      <c r="U22652" s="5"/>
      <c r="V22652" s="5"/>
      <c r="W22652" s="5"/>
      <c r="X22652" s="5"/>
      <c r="Y22652" s="5"/>
      <c r="Z22652" s="5"/>
      <c r="AA22652" s="5"/>
      <c r="AB22652" s="5"/>
      <c r="AC22652" s="5"/>
      <c r="AD22652" s="5"/>
      <c r="AE22652" s="5"/>
      <c r="AF22652" s="5"/>
      <c r="AG22652" s="5"/>
      <c r="AH22652" s="5"/>
      <c r="AI22652" s="5"/>
      <c r="AJ22652" s="5"/>
    </row>
    <row r="22653" spans="11:36">
      <c r="K22653" s="5"/>
      <c r="L22653" s="5"/>
      <c r="M22653" s="5"/>
      <c r="N22653" s="5"/>
      <c r="O22653" s="5"/>
      <c r="P22653" s="5"/>
      <c r="Q22653" s="5"/>
      <c r="R22653" s="5"/>
      <c r="S22653" s="5"/>
      <c r="T22653" s="5"/>
      <c r="U22653" s="5"/>
      <c r="V22653" s="5"/>
      <c r="W22653" s="5"/>
      <c r="X22653" s="5"/>
      <c r="Y22653" s="5"/>
      <c r="Z22653" s="5"/>
      <c r="AA22653" s="5"/>
      <c r="AB22653" s="5"/>
      <c r="AC22653" s="5"/>
      <c r="AD22653" s="5"/>
      <c r="AE22653" s="5"/>
      <c r="AF22653" s="5"/>
      <c r="AG22653" s="5"/>
      <c r="AH22653" s="5"/>
      <c r="AI22653" s="5"/>
      <c r="AJ22653" s="5"/>
    </row>
    <row r="22654" spans="11:36">
      <c r="K22654" s="5"/>
      <c r="L22654" s="5"/>
      <c r="M22654" s="5"/>
      <c r="N22654" s="5"/>
      <c r="O22654" s="5"/>
      <c r="P22654" s="5"/>
      <c r="Q22654" s="5"/>
      <c r="R22654" s="5"/>
      <c r="S22654" s="5"/>
      <c r="T22654" s="5"/>
      <c r="U22654" s="5"/>
      <c r="V22654" s="5"/>
      <c r="W22654" s="5"/>
      <c r="X22654" s="5"/>
      <c r="Y22654" s="5"/>
      <c r="Z22654" s="5"/>
      <c r="AA22654" s="5"/>
      <c r="AB22654" s="5"/>
      <c r="AC22654" s="5"/>
      <c r="AD22654" s="5"/>
      <c r="AE22654" s="5"/>
      <c r="AF22654" s="5"/>
      <c r="AG22654" s="5"/>
      <c r="AH22654" s="5"/>
      <c r="AI22654" s="5"/>
      <c r="AJ22654" s="5"/>
    </row>
    <row r="22655" spans="11:36">
      <c r="K22655" s="5"/>
      <c r="L22655" s="5"/>
      <c r="M22655" s="5"/>
      <c r="N22655" s="5"/>
      <c r="O22655" s="5"/>
      <c r="P22655" s="5"/>
      <c r="Q22655" s="5"/>
      <c r="R22655" s="5"/>
      <c r="S22655" s="5"/>
      <c r="T22655" s="5"/>
      <c r="U22655" s="5"/>
      <c r="V22655" s="5"/>
      <c r="W22655" s="5"/>
      <c r="X22655" s="5"/>
      <c r="Y22655" s="5"/>
      <c r="Z22655" s="5"/>
      <c r="AA22655" s="5"/>
      <c r="AB22655" s="5"/>
      <c r="AC22655" s="5"/>
      <c r="AD22655" s="5"/>
      <c r="AE22655" s="5"/>
      <c r="AF22655" s="5"/>
      <c r="AG22655" s="5"/>
      <c r="AH22655" s="5"/>
      <c r="AI22655" s="5"/>
      <c r="AJ22655" s="5"/>
    </row>
    <row r="22656" spans="11:36">
      <c r="K22656" s="5"/>
      <c r="L22656" s="5"/>
      <c r="M22656" s="5"/>
      <c r="N22656" s="5"/>
      <c r="O22656" s="5"/>
      <c r="P22656" s="5"/>
      <c r="Q22656" s="5"/>
      <c r="R22656" s="5"/>
      <c r="S22656" s="5"/>
      <c r="T22656" s="5"/>
      <c r="U22656" s="5"/>
      <c r="V22656" s="5"/>
      <c r="W22656" s="5"/>
      <c r="X22656" s="5"/>
      <c r="Y22656" s="5"/>
      <c r="Z22656" s="5"/>
      <c r="AA22656" s="5"/>
      <c r="AB22656" s="5"/>
      <c r="AC22656" s="5"/>
      <c r="AD22656" s="5"/>
      <c r="AE22656" s="5"/>
      <c r="AF22656" s="5"/>
      <c r="AG22656" s="5"/>
      <c r="AH22656" s="5"/>
      <c r="AI22656" s="5"/>
      <c r="AJ22656" s="5"/>
    </row>
    <row r="22657" spans="11:36">
      <c r="K22657" s="5"/>
      <c r="L22657" s="5"/>
      <c r="M22657" s="5"/>
      <c r="N22657" s="5"/>
      <c r="O22657" s="5"/>
      <c r="P22657" s="5"/>
      <c r="Q22657" s="5"/>
      <c r="R22657" s="5"/>
      <c r="S22657" s="5"/>
      <c r="T22657" s="5"/>
      <c r="U22657" s="5"/>
      <c r="V22657" s="5"/>
      <c r="W22657" s="5"/>
      <c r="X22657" s="5"/>
      <c r="Y22657" s="5"/>
      <c r="Z22657" s="5"/>
      <c r="AA22657" s="5"/>
      <c r="AB22657" s="5"/>
      <c r="AC22657" s="5"/>
      <c r="AD22657" s="5"/>
      <c r="AE22657" s="5"/>
      <c r="AF22657" s="5"/>
      <c r="AG22657" s="5"/>
      <c r="AH22657" s="5"/>
      <c r="AI22657" s="5"/>
      <c r="AJ22657" s="5"/>
    </row>
    <row r="22658" spans="11:36">
      <c r="K22658" s="5"/>
      <c r="L22658" s="5"/>
      <c r="M22658" s="5"/>
      <c r="N22658" s="5"/>
      <c r="O22658" s="5"/>
      <c r="P22658" s="5"/>
      <c r="Q22658" s="5"/>
      <c r="R22658" s="5"/>
      <c r="S22658" s="5"/>
      <c r="T22658" s="5"/>
      <c r="U22658" s="5"/>
      <c r="V22658" s="5"/>
      <c r="W22658" s="5"/>
      <c r="X22658" s="5"/>
      <c r="Y22658" s="5"/>
      <c r="Z22658" s="5"/>
      <c r="AA22658" s="5"/>
      <c r="AB22658" s="5"/>
      <c r="AC22658" s="5"/>
      <c r="AD22658" s="5"/>
      <c r="AE22658" s="5"/>
      <c r="AF22658" s="5"/>
      <c r="AG22658" s="5"/>
      <c r="AH22658" s="5"/>
      <c r="AI22658" s="5"/>
      <c r="AJ22658" s="5"/>
    </row>
    <row r="22659" spans="11:36">
      <c r="K22659" s="5"/>
      <c r="L22659" s="5"/>
      <c r="M22659" s="5"/>
      <c r="N22659" s="5"/>
      <c r="O22659" s="5"/>
      <c r="P22659" s="5"/>
      <c r="Q22659" s="5"/>
      <c r="R22659" s="5"/>
      <c r="S22659" s="5"/>
      <c r="T22659" s="5"/>
      <c r="U22659" s="5"/>
      <c r="V22659" s="5"/>
      <c r="W22659" s="5"/>
      <c r="X22659" s="5"/>
      <c r="Y22659" s="5"/>
      <c r="Z22659" s="5"/>
      <c r="AA22659" s="5"/>
      <c r="AB22659" s="5"/>
      <c r="AC22659" s="5"/>
      <c r="AD22659" s="5"/>
      <c r="AE22659" s="5"/>
      <c r="AF22659" s="5"/>
      <c r="AG22659" s="5"/>
      <c r="AH22659" s="5"/>
      <c r="AI22659" s="5"/>
      <c r="AJ22659" s="5"/>
    </row>
    <row r="22660" spans="11:36">
      <c r="K22660" s="5"/>
      <c r="L22660" s="5"/>
      <c r="M22660" s="5"/>
      <c r="N22660" s="5"/>
      <c r="O22660" s="5"/>
      <c r="P22660" s="5"/>
      <c r="Q22660" s="5"/>
      <c r="R22660" s="5"/>
      <c r="S22660" s="5"/>
      <c r="T22660" s="5"/>
      <c r="U22660" s="5"/>
      <c r="V22660" s="5"/>
      <c r="W22660" s="5"/>
      <c r="X22660" s="5"/>
      <c r="Y22660" s="5"/>
      <c r="Z22660" s="5"/>
      <c r="AA22660" s="5"/>
      <c r="AB22660" s="5"/>
      <c r="AC22660" s="5"/>
      <c r="AD22660" s="5"/>
      <c r="AE22660" s="5"/>
      <c r="AF22660" s="5"/>
      <c r="AG22660" s="5"/>
      <c r="AH22660" s="5"/>
      <c r="AI22660" s="5"/>
      <c r="AJ22660" s="5"/>
    </row>
    <row r="22661" spans="11:36">
      <c r="K22661" s="5"/>
      <c r="L22661" s="5"/>
      <c r="M22661" s="5"/>
      <c r="N22661" s="5"/>
      <c r="O22661" s="5"/>
      <c r="P22661" s="5"/>
      <c r="Q22661" s="5"/>
      <c r="R22661" s="5"/>
      <c r="S22661" s="5"/>
      <c r="T22661" s="5"/>
      <c r="U22661" s="5"/>
      <c r="V22661" s="5"/>
      <c r="W22661" s="5"/>
      <c r="X22661" s="5"/>
      <c r="Y22661" s="5"/>
      <c r="Z22661" s="5"/>
      <c r="AA22661" s="5"/>
      <c r="AB22661" s="5"/>
      <c r="AC22661" s="5"/>
      <c r="AD22661" s="5"/>
      <c r="AE22661" s="5"/>
      <c r="AF22661" s="5"/>
      <c r="AG22661" s="5"/>
      <c r="AH22661" s="5"/>
      <c r="AI22661" s="5"/>
      <c r="AJ22661" s="5"/>
    </row>
    <row r="22662" spans="11:36">
      <c r="K22662" s="5"/>
      <c r="L22662" s="5"/>
      <c r="M22662" s="5"/>
      <c r="N22662" s="5"/>
      <c r="O22662" s="5"/>
      <c r="P22662" s="5"/>
      <c r="Q22662" s="5"/>
      <c r="R22662" s="5"/>
      <c r="S22662" s="5"/>
      <c r="T22662" s="5"/>
      <c r="U22662" s="5"/>
      <c r="V22662" s="5"/>
      <c r="W22662" s="5"/>
      <c r="X22662" s="5"/>
      <c r="Y22662" s="5"/>
      <c r="Z22662" s="5"/>
      <c r="AA22662" s="5"/>
      <c r="AB22662" s="5"/>
      <c r="AC22662" s="5"/>
      <c r="AD22662" s="5"/>
      <c r="AE22662" s="5"/>
      <c r="AF22662" s="5"/>
      <c r="AG22662" s="5"/>
      <c r="AH22662" s="5"/>
      <c r="AI22662" s="5"/>
      <c r="AJ22662" s="5"/>
    </row>
    <row r="22663" spans="11:36">
      <c r="K22663" s="5"/>
      <c r="L22663" s="5"/>
      <c r="M22663" s="5"/>
      <c r="N22663" s="5"/>
      <c r="O22663" s="5"/>
      <c r="P22663" s="5"/>
      <c r="Q22663" s="5"/>
      <c r="R22663" s="5"/>
      <c r="S22663" s="5"/>
      <c r="T22663" s="5"/>
      <c r="U22663" s="5"/>
      <c r="V22663" s="5"/>
      <c r="W22663" s="5"/>
      <c r="X22663" s="5"/>
      <c r="Y22663" s="5"/>
      <c r="Z22663" s="5"/>
      <c r="AA22663" s="5"/>
      <c r="AB22663" s="5"/>
      <c r="AC22663" s="5"/>
      <c r="AD22663" s="5"/>
      <c r="AE22663" s="5"/>
      <c r="AF22663" s="5"/>
      <c r="AG22663" s="5"/>
      <c r="AH22663" s="5"/>
      <c r="AI22663" s="5"/>
      <c r="AJ22663" s="5"/>
    </row>
    <row r="22664" spans="11:36">
      <c r="K22664" s="5"/>
      <c r="L22664" s="5"/>
      <c r="M22664" s="5"/>
      <c r="N22664" s="5"/>
      <c r="O22664" s="5"/>
      <c r="P22664" s="5"/>
      <c r="Q22664" s="5"/>
      <c r="R22664" s="5"/>
      <c r="S22664" s="5"/>
      <c r="T22664" s="5"/>
      <c r="U22664" s="5"/>
      <c r="V22664" s="5"/>
      <c r="W22664" s="5"/>
      <c r="X22664" s="5"/>
      <c r="Y22664" s="5"/>
      <c r="Z22664" s="5"/>
      <c r="AA22664" s="5"/>
      <c r="AB22664" s="5"/>
      <c r="AC22664" s="5"/>
      <c r="AD22664" s="5"/>
      <c r="AE22664" s="5"/>
      <c r="AF22664" s="5"/>
      <c r="AG22664" s="5"/>
      <c r="AH22664" s="5"/>
      <c r="AI22664" s="5"/>
      <c r="AJ22664" s="5"/>
    </row>
    <row r="22665" spans="11:36">
      <c r="K22665" s="5"/>
      <c r="L22665" s="5"/>
      <c r="M22665" s="5"/>
      <c r="N22665" s="5"/>
      <c r="O22665" s="5"/>
      <c r="P22665" s="5"/>
      <c r="Q22665" s="5"/>
      <c r="R22665" s="5"/>
      <c r="S22665" s="5"/>
      <c r="T22665" s="5"/>
      <c r="U22665" s="5"/>
      <c r="V22665" s="5"/>
      <c r="W22665" s="5"/>
      <c r="X22665" s="5"/>
      <c r="Y22665" s="5"/>
      <c r="Z22665" s="5"/>
      <c r="AA22665" s="5"/>
      <c r="AB22665" s="5"/>
      <c r="AC22665" s="5"/>
      <c r="AD22665" s="5"/>
      <c r="AE22665" s="5"/>
      <c r="AF22665" s="5"/>
      <c r="AG22665" s="5"/>
      <c r="AH22665" s="5"/>
      <c r="AI22665" s="5"/>
      <c r="AJ22665" s="5"/>
    </row>
    <row r="22666" spans="11:36">
      <c r="K22666" s="5"/>
      <c r="L22666" s="5"/>
      <c r="M22666" s="5"/>
      <c r="N22666" s="5"/>
      <c r="O22666" s="5"/>
      <c r="P22666" s="5"/>
      <c r="Q22666" s="5"/>
      <c r="R22666" s="5"/>
      <c r="S22666" s="5"/>
      <c r="T22666" s="5"/>
      <c r="U22666" s="5"/>
      <c r="V22666" s="5"/>
      <c r="W22666" s="5"/>
      <c r="X22666" s="5"/>
      <c r="Y22666" s="5"/>
      <c r="Z22666" s="5"/>
      <c r="AA22666" s="5"/>
      <c r="AB22666" s="5"/>
      <c r="AC22666" s="5"/>
      <c r="AD22666" s="5"/>
      <c r="AE22666" s="5"/>
      <c r="AF22666" s="5"/>
      <c r="AG22666" s="5"/>
      <c r="AH22666" s="5"/>
      <c r="AI22666" s="5"/>
      <c r="AJ22666" s="5"/>
    </row>
    <row r="22667" spans="11:36">
      <c r="K22667" s="5"/>
      <c r="L22667" s="5"/>
      <c r="M22667" s="5"/>
      <c r="N22667" s="5"/>
      <c r="O22667" s="5"/>
      <c r="P22667" s="5"/>
      <c r="Q22667" s="5"/>
      <c r="R22667" s="5"/>
      <c r="S22667" s="5"/>
      <c r="T22667" s="5"/>
      <c r="U22667" s="5"/>
      <c r="V22667" s="5"/>
      <c r="W22667" s="5"/>
      <c r="X22667" s="5"/>
      <c r="Y22667" s="5"/>
      <c r="Z22667" s="5"/>
      <c r="AA22667" s="5"/>
      <c r="AB22667" s="5"/>
      <c r="AC22667" s="5"/>
      <c r="AD22667" s="5"/>
      <c r="AE22667" s="5"/>
      <c r="AF22667" s="5"/>
      <c r="AG22667" s="5"/>
      <c r="AH22667" s="5"/>
      <c r="AI22667" s="5"/>
      <c r="AJ22667" s="5"/>
    </row>
    <row r="22668" spans="11:36">
      <c r="K22668" s="5"/>
      <c r="L22668" s="5"/>
      <c r="M22668" s="5"/>
      <c r="N22668" s="5"/>
      <c r="O22668" s="5"/>
      <c r="P22668" s="5"/>
      <c r="Q22668" s="5"/>
      <c r="R22668" s="5"/>
      <c r="S22668" s="5"/>
      <c r="T22668" s="5"/>
      <c r="U22668" s="5"/>
      <c r="V22668" s="5"/>
      <c r="W22668" s="5"/>
      <c r="X22668" s="5"/>
      <c r="Y22668" s="5"/>
      <c r="Z22668" s="5"/>
      <c r="AA22668" s="5"/>
      <c r="AB22668" s="5"/>
      <c r="AC22668" s="5"/>
      <c r="AD22668" s="5"/>
      <c r="AE22668" s="5"/>
      <c r="AF22668" s="5"/>
      <c r="AG22668" s="5"/>
      <c r="AH22668" s="5"/>
      <c r="AI22668" s="5"/>
      <c r="AJ22668" s="5"/>
    </row>
    <row r="22669" spans="11:36">
      <c r="K22669" s="5"/>
      <c r="L22669" s="5"/>
      <c r="M22669" s="5"/>
      <c r="N22669" s="5"/>
      <c r="O22669" s="5"/>
      <c r="P22669" s="5"/>
      <c r="Q22669" s="5"/>
      <c r="R22669" s="5"/>
      <c r="S22669" s="5"/>
      <c r="T22669" s="5"/>
      <c r="U22669" s="5"/>
      <c r="V22669" s="5"/>
      <c r="W22669" s="5"/>
      <c r="X22669" s="5"/>
      <c r="Y22669" s="5"/>
      <c r="Z22669" s="5"/>
      <c r="AA22669" s="5"/>
      <c r="AB22669" s="5"/>
      <c r="AC22669" s="5"/>
      <c r="AD22669" s="5"/>
      <c r="AE22669" s="5"/>
      <c r="AF22669" s="5"/>
      <c r="AG22669" s="5"/>
      <c r="AH22669" s="5"/>
      <c r="AI22669" s="5"/>
      <c r="AJ22669" s="5"/>
    </row>
    <row r="22670" spans="11:36">
      <c r="K22670" s="5"/>
      <c r="L22670" s="5"/>
      <c r="M22670" s="5"/>
      <c r="N22670" s="5"/>
      <c r="O22670" s="5"/>
      <c r="P22670" s="5"/>
      <c r="Q22670" s="5"/>
      <c r="R22670" s="5"/>
      <c r="S22670" s="5"/>
      <c r="T22670" s="5"/>
      <c r="U22670" s="5"/>
      <c r="V22670" s="5"/>
      <c r="W22670" s="5"/>
      <c r="X22670" s="5"/>
      <c r="Y22670" s="5"/>
      <c r="Z22670" s="5"/>
      <c r="AA22670" s="5"/>
      <c r="AB22670" s="5"/>
      <c r="AC22670" s="5"/>
      <c r="AD22670" s="5"/>
      <c r="AE22670" s="5"/>
      <c r="AF22670" s="5"/>
      <c r="AG22670" s="5"/>
      <c r="AH22670" s="5"/>
      <c r="AI22670" s="5"/>
      <c r="AJ22670" s="5"/>
    </row>
    <row r="22671" spans="11:36">
      <c r="K22671" s="5"/>
      <c r="L22671" s="5"/>
      <c r="M22671" s="5"/>
      <c r="N22671" s="5"/>
      <c r="O22671" s="5"/>
      <c r="P22671" s="5"/>
      <c r="Q22671" s="5"/>
      <c r="R22671" s="5"/>
      <c r="S22671" s="5"/>
      <c r="T22671" s="5"/>
      <c r="U22671" s="5"/>
      <c r="V22671" s="5"/>
      <c r="W22671" s="5"/>
      <c r="X22671" s="5"/>
      <c r="Y22671" s="5"/>
      <c r="Z22671" s="5"/>
      <c r="AA22671" s="5"/>
      <c r="AB22671" s="5"/>
      <c r="AC22671" s="5"/>
      <c r="AD22671" s="5"/>
      <c r="AE22671" s="5"/>
      <c r="AF22671" s="5"/>
      <c r="AG22671" s="5"/>
      <c r="AH22671" s="5"/>
      <c r="AI22671" s="5"/>
      <c r="AJ22671" s="5"/>
    </row>
    <row r="22672" spans="11:36">
      <c r="K22672" s="5"/>
      <c r="L22672" s="5"/>
      <c r="M22672" s="5"/>
      <c r="N22672" s="5"/>
      <c r="O22672" s="5"/>
      <c r="P22672" s="5"/>
      <c r="Q22672" s="5"/>
      <c r="R22672" s="5"/>
      <c r="S22672" s="5"/>
      <c r="T22672" s="5"/>
      <c r="U22672" s="5"/>
      <c r="V22672" s="5"/>
      <c r="W22672" s="5"/>
      <c r="X22672" s="5"/>
      <c r="Y22672" s="5"/>
      <c r="Z22672" s="5"/>
      <c r="AA22672" s="5"/>
      <c r="AB22672" s="5"/>
      <c r="AC22672" s="5"/>
      <c r="AD22672" s="5"/>
      <c r="AE22672" s="5"/>
      <c r="AF22672" s="5"/>
      <c r="AG22672" s="5"/>
      <c r="AH22672" s="5"/>
      <c r="AI22672" s="5"/>
      <c r="AJ22672" s="5"/>
    </row>
    <row r="22673" spans="11:36">
      <c r="K22673" s="5"/>
      <c r="L22673" s="5"/>
      <c r="M22673" s="5"/>
      <c r="N22673" s="5"/>
      <c r="O22673" s="5"/>
      <c r="P22673" s="5"/>
      <c r="Q22673" s="5"/>
      <c r="R22673" s="5"/>
      <c r="S22673" s="5"/>
      <c r="T22673" s="5"/>
      <c r="U22673" s="5"/>
      <c r="V22673" s="5"/>
      <c r="W22673" s="5"/>
      <c r="X22673" s="5"/>
      <c r="Y22673" s="5"/>
      <c r="Z22673" s="5"/>
      <c r="AA22673" s="5"/>
      <c r="AB22673" s="5"/>
      <c r="AC22673" s="5"/>
      <c r="AD22673" s="5"/>
      <c r="AE22673" s="5"/>
      <c r="AF22673" s="5"/>
      <c r="AG22673" s="5"/>
      <c r="AH22673" s="5"/>
      <c r="AI22673" s="5"/>
      <c r="AJ22673" s="5"/>
    </row>
    <row r="22674" spans="11:36">
      <c r="K22674" s="5"/>
      <c r="L22674" s="5"/>
      <c r="M22674" s="5"/>
      <c r="N22674" s="5"/>
      <c r="O22674" s="5"/>
      <c r="P22674" s="5"/>
      <c r="Q22674" s="5"/>
      <c r="R22674" s="5"/>
      <c r="S22674" s="5"/>
      <c r="T22674" s="5"/>
      <c r="U22674" s="5"/>
      <c r="V22674" s="5"/>
      <c r="W22674" s="5"/>
      <c r="X22674" s="5"/>
      <c r="Y22674" s="5"/>
      <c r="Z22674" s="5"/>
      <c r="AA22674" s="5"/>
      <c r="AB22674" s="5"/>
      <c r="AC22674" s="5"/>
      <c r="AD22674" s="5"/>
      <c r="AE22674" s="5"/>
      <c r="AF22674" s="5"/>
      <c r="AG22674" s="5"/>
      <c r="AH22674" s="5"/>
      <c r="AI22674" s="5"/>
      <c r="AJ22674" s="5"/>
    </row>
    <row r="22675" spans="11:36">
      <c r="K22675" s="5"/>
      <c r="L22675" s="5"/>
      <c r="M22675" s="5"/>
      <c r="N22675" s="5"/>
      <c r="O22675" s="5"/>
      <c r="P22675" s="5"/>
      <c r="Q22675" s="5"/>
      <c r="R22675" s="5"/>
      <c r="S22675" s="5"/>
      <c r="T22675" s="5"/>
      <c r="U22675" s="5"/>
      <c r="V22675" s="5"/>
      <c r="W22675" s="5"/>
      <c r="X22675" s="5"/>
      <c r="Y22675" s="5"/>
      <c r="Z22675" s="5"/>
      <c r="AA22675" s="5"/>
      <c r="AB22675" s="5"/>
      <c r="AC22675" s="5"/>
      <c r="AD22675" s="5"/>
      <c r="AE22675" s="5"/>
      <c r="AF22675" s="5"/>
      <c r="AG22675" s="5"/>
      <c r="AH22675" s="5"/>
      <c r="AI22675" s="5"/>
      <c r="AJ22675" s="5"/>
    </row>
    <row r="22676" spans="11:36">
      <c r="K22676" s="5"/>
      <c r="L22676" s="5"/>
      <c r="M22676" s="5"/>
      <c r="N22676" s="5"/>
      <c r="O22676" s="5"/>
      <c r="P22676" s="5"/>
      <c r="Q22676" s="5"/>
      <c r="R22676" s="5"/>
      <c r="S22676" s="5"/>
      <c r="T22676" s="5"/>
      <c r="U22676" s="5"/>
      <c r="V22676" s="5"/>
      <c r="W22676" s="5"/>
      <c r="X22676" s="5"/>
      <c r="Y22676" s="5"/>
      <c r="Z22676" s="5"/>
      <c r="AA22676" s="5"/>
      <c r="AB22676" s="5"/>
      <c r="AC22676" s="5"/>
      <c r="AD22676" s="5"/>
      <c r="AE22676" s="5"/>
      <c r="AF22676" s="5"/>
      <c r="AG22676" s="5"/>
      <c r="AH22676" s="5"/>
      <c r="AI22676" s="5"/>
      <c r="AJ22676" s="5"/>
    </row>
    <row r="22677" spans="11:36">
      <c r="K22677" s="5"/>
      <c r="L22677" s="5"/>
      <c r="M22677" s="5"/>
      <c r="N22677" s="5"/>
      <c r="O22677" s="5"/>
      <c r="P22677" s="5"/>
      <c r="Q22677" s="5"/>
      <c r="R22677" s="5"/>
      <c r="S22677" s="5"/>
      <c r="T22677" s="5"/>
      <c r="U22677" s="5"/>
      <c r="V22677" s="5"/>
      <c r="W22677" s="5"/>
      <c r="X22677" s="5"/>
      <c r="Y22677" s="5"/>
      <c r="Z22677" s="5"/>
      <c r="AA22677" s="5"/>
      <c r="AB22677" s="5"/>
      <c r="AC22677" s="5"/>
      <c r="AD22677" s="5"/>
      <c r="AE22677" s="5"/>
      <c r="AF22677" s="5"/>
      <c r="AG22677" s="5"/>
      <c r="AH22677" s="5"/>
      <c r="AI22677" s="5"/>
      <c r="AJ22677" s="5"/>
    </row>
    <row r="22678" spans="11:36">
      <c r="K22678" s="5"/>
      <c r="L22678" s="5"/>
      <c r="M22678" s="5"/>
      <c r="N22678" s="5"/>
      <c r="O22678" s="5"/>
      <c r="P22678" s="5"/>
      <c r="Q22678" s="5"/>
      <c r="R22678" s="5"/>
      <c r="S22678" s="5"/>
      <c r="T22678" s="5"/>
      <c r="U22678" s="5"/>
      <c r="V22678" s="5"/>
      <c r="W22678" s="5"/>
      <c r="X22678" s="5"/>
      <c r="Y22678" s="5"/>
      <c r="Z22678" s="5"/>
      <c r="AA22678" s="5"/>
      <c r="AB22678" s="5"/>
      <c r="AC22678" s="5"/>
      <c r="AD22678" s="5"/>
      <c r="AE22678" s="5"/>
      <c r="AF22678" s="5"/>
      <c r="AG22678" s="5"/>
      <c r="AH22678" s="5"/>
      <c r="AI22678" s="5"/>
      <c r="AJ22678" s="5"/>
    </row>
    <row r="22679" spans="11:36">
      <c r="K22679" s="5"/>
      <c r="L22679" s="5"/>
      <c r="M22679" s="5"/>
      <c r="N22679" s="5"/>
      <c r="O22679" s="5"/>
      <c r="P22679" s="5"/>
      <c r="Q22679" s="5"/>
      <c r="R22679" s="5"/>
      <c r="S22679" s="5"/>
      <c r="T22679" s="5"/>
      <c r="U22679" s="5"/>
      <c r="V22679" s="5"/>
      <c r="W22679" s="5"/>
      <c r="X22679" s="5"/>
      <c r="Y22679" s="5"/>
      <c r="Z22679" s="5"/>
      <c r="AA22679" s="5"/>
      <c r="AB22679" s="5"/>
      <c r="AC22679" s="5"/>
      <c r="AD22679" s="5"/>
      <c r="AE22679" s="5"/>
      <c r="AF22679" s="5"/>
      <c r="AG22679" s="5"/>
      <c r="AH22679" s="5"/>
      <c r="AI22679" s="5"/>
      <c r="AJ22679" s="5"/>
    </row>
    <row r="22680" spans="11:36">
      <c r="K22680" s="5"/>
      <c r="L22680" s="5"/>
      <c r="M22680" s="5"/>
      <c r="N22680" s="5"/>
      <c r="O22680" s="5"/>
      <c r="P22680" s="5"/>
      <c r="Q22680" s="5"/>
      <c r="R22680" s="5"/>
      <c r="S22680" s="5"/>
      <c r="T22680" s="5"/>
      <c r="U22680" s="5"/>
      <c r="V22680" s="5"/>
      <c r="W22680" s="5"/>
      <c r="X22680" s="5"/>
      <c r="Y22680" s="5"/>
      <c r="Z22680" s="5"/>
      <c r="AA22680" s="5"/>
      <c r="AB22680" s="5"/>
      <c r="AC22680" s="5"/>
      <c r="AD22680" s="5"/>
      <c r="AE22680" s="5"/>
      <c r="AF22680" s="5"/>
      <c r="AG22680" s="5"/>
      <c r="AH22680" s="5"/>
      <c r="AI22680" s="5"/>
      <c r="AJ22680" s="5"/>
    </row>
    <row r="22681" spans="11:36">
      <c r="K22681" s="5"/>
      <c r="L22681" s="5"/>
      <c r="M22681" s="5"/>
      <c r="N22681" s="5"/>
      <c r="O22681" s="5"/>
      <c r="P22681" s="5"/>
      <c r="Q22681" s="5"/>
      <c r="R22681" s="5"/>
      <c r="S22681" s="5"/>
      <c r="T22681" s="5"/>
      <c r="U22681" s="5"/>
      <c r="V22681" s="5"/>
      <c r="W22681" s="5"/>
      <c r="X22681" s="5"/>
      <c r="Y22681" s="5"/>
      <c r="Z22681" s="5"/>
      <c r="AA22681" s="5"/>
      <c r="AB22681" s="5"/>
      <c r="AC22681" s="5"/>
      <c r="AD22681" s="5"/>
      <c r="AE22681" s="5"/>
      <c r="AF22681" s="5"/>
      <c r="AG22681" s="5"/>
      <c r="AH22681" s="5"/>
      <c r="AI22681" s="5"/>
      <c r="AJ22681" s="5"/>
    </row>
    <row r="22682" spans="11:36">
      <c r="K22682" s="5"/>
      <c r="L22682" s="5"/>
      <c r="M22682" s="5"/>
      <c r="N22682" s="5"/>
      <c r="O22682" s="5"/>
      <c r="P22682" s="5"/>
      <c r="Q22682" s="5"/>
      <c r="R22682" s="5"/>
      <c r="S22682" s="5"/>
      <c r="T22682" s="5"/>
      <c r="U22682" s="5"/>
      <c r="V22682" s="5"/>
      <c r="W22682" s="5"/>
      <c r="X22682" s="5"/>
      <c r="Y22682" s="5"/>
      <c r="Z22682" s="5"/>
      <c r="AA22682" s="5"/>
      <c r="AB22682" s="5"/>
      <c r="AC22682" s="5"/>
      <c r="AD22682" s="5"/>
      <c r="AE22682" s="5"/>
      <c r="AF22682" s="5"/>
      <c r="AG22682" s="5"/>
      <c r="AH22682" s="5"/>
      <c r="AI22682" s="5"/>
      <c r="AJ22682" s="5"/>
    </row>
    <row r="22683" spans="11:36">
      <c r="K22683" s="5"/>
      <c r="L22683" s="5"/>
      <c r="M22683" s="5"/>
      <c r="N22683" s="5"/>
      <c r="O22683" s="5"/>
      <c r="P22683" s="5"/>
      <c r="Q22683" s="5"/>
      <c r="R22683" s="5"/>
      <c r="S22683" s="5"/>
      <c r="T22683" s="5"/>
      <c r="U22683" s="5"/>
      <c r="V22683" s="5"/>
      <c r="W22683" s="5"/>
      <c r="X22683" s="5"/>
      <c r="Y22683" s="5"/>
      <c r="Z22683" s="5"/>
      <c r="AA22683" s="5"/>
      <c r="AB22683" s="5"/>
      <c r="AC22683" s="5"/>
      <c r="AD22683" s="5"/>
      <c r="AE22683" s="5"/>
      <c r="AF22683" s="5"/>
      <c r="AG22683" s="5"/>
      <c r="AH22683" s="5"/>
      <c r="AI22683" s="5"/>
      <c r="AJ22683" s="5"/>
    </row>
    <row r="22684" spans="11:36">
      <c r="K22684" s="5"/>
      <c r="L22684" s="5"/>
      <c r="M22684" s="5"/>
      <c r="N22684" s="5"/>
      <c r="O22684" s="5"/>
      <c r="P22684" s="5"/>
      <c r="Q22684" s="5"/>
      <c r="R22684" s="5"/>
      <c r="S22684" s="5"/>
      <c r="T22684" s="5"/>
      <c r="U22684" s="5"/>
      <c r="V22684" s="5"/>
      <c r="W22684" s="5"/>
      <c r="X22684" s="5"/>
      <c r="Y22684" s="5"/>
      <c r="Z22684" s="5"/>
      <c r="AA22684" s="5"/>
      <c r="AB22684" s="5"/>
      <c r="AC22684" s="5"/>
      <c r="AD22684" s="5"/>
      <c r="AE22684" s="5"/>
      <c r="AF22684" s="5"/>
      <c r="AG22684" s="5"/>
      <c r="AH22684" s="5"/>
      <c r="AI22684" s="5"/>
      <c r="AJ22684" s="5"/>
    </row>
    <row r="22685" spans="11:36">
      <c r="K22685" s="5"/>
      <c r="L22685" s="5"/>
      <c r="M22685" s="5"/>
      <c r="N22685" s="5"/>
      <c r="O22685" s="5"/>
      <c r="P22685" s="5"/>
      <c r="Q22685" s="5"/>
      <c r="R22685" s="5"/>
      <c r="S22685" s="5"/>
      <c r="T22685" s="5"/>
      <c r="U22685" s="5"/>
      <c r="V22685" s="5"/>
      <c r="W22685" s="5"/>
      <c r="X22685" s="5"/>
      <c r="Y22685" s="5"/>
      <c r="Z22685" s="5"/>
      <c r="AA22685" s="5"/>
      <c r="AB22685" s="5"/>
      <c r="AC22685" s="5"/>
      <c r="AD22685" s="5"/>
      <c r="AE22685" s="5"/>
      <c r="AF22685" s="5"/>
      <c r="AG22685" s="5"/>
      <c r="AH22685" s="5"/>
      <c r="AI22685" s="5"/>
      <c r="AJ22685" s="5"/>
    </row>
    <row r="22686" spans="11:36">
      <c r="K22686" s="5"/>
      <c r="L22686" s="5"/>
      <c r="M22686" s="5"/>
      <c r="N22686" s="5"/>
      <c r="O22686" s="5"/>
      <c r="P22686" s="5"/>
      <c r="Q22686" s="5"/>
      <c r="R22686" s="5"/>
      <c r="S22686" s="5"/>
      <c r="T22686" s="5"/>
      <c r="U22686" s="5"/>
      <c r="V22686" s="5"/>
      <c r="W22686" s="5"/>
      <c r="X22686" s="5"/>
      <c r="Y22686" s="5"/>
      <c r="Z22686" s="5"/>
      <c r="AA22686" s="5"/>
      <c r="AB22686" s="5"/>
      <c r="AC22686" s="5"/>
      <c r="AD22686" s="5"/>
      <c r="AE22686" s="5"/>
      <c r="AF22686" s="5"/>
      <c r="AG22686" s="5"/>
      <c r="AH22686" s="5"/>
      <c r="AI22686" s="5"/>
      <c r="AJ22686" s="5"/>
    </row>
    <row r="22687" spans="11:36">
      <c r="K22687" s="5"/>
      <c r="L22687" s="5"/>
      <c r="M22687" s="5"/>
      <c r="N22687" s="5"/>
      <c r="O22687" s="5"/>
      <c r="P22687" s="5"/>
      <c r="Q22687" s="5"/>
      <c r="R22687" s="5"/>
      <c r="S22687" s="5"/>
      <c r="T22687" s="5"/>
      <c r="U22687" s="5"/>
      <c r="V22687" s="5"/>
      <c r="W22687" s="5"/>
      <c r="X22687" s="5"/>
      <c r="Y22687" s="5"/>
      <c r="Z22687" s="5"/>
      <c r="AA22687" s="5"/>
      <c r="AB22687" s="5"/>
      <c r="AC22687" s="5"/>
      <c r="AD22687" s="5"/>
      <c r="AE22687" s="5"/>
      <c r="AF22687" s="5"/>
      <c r="AG22687" s="5"/>
      <c r="AH22687" s="5"/>
      <c r="AI22687" s="5"/>
      <c r="AJ22687" s="5"/>
    </row>
    <row r="22688" spans="11:36">
      <c r="K22688" s="5"/>
      <c r="L22688" s="5"/>
      <c r="M22688" s="5"/>
      <c r="N22688" s="5"/>
      <c r="O22688" s="5"/>
      <c r="P22688" s="5"/>
      <c r="Q22688" s="5"/>
      <c r="R22688" s="5"/>
      <c r="S22688" s="5"/>
      <c r="T22688" s="5"/>
      <c r="U22688" s="5"/>
      <c r="V22688" s="5"/>
      <c r="W22688" s="5"/>
      <c r="X22688" s="5"/>
      <c r="Y22688" s="5"/>
      <c r="Z22688" s="5"/>
      <c r="AA22688" s="5"/>
      <c r="AB22688" s="5"/>
      <c r="AC22688" s="5"/>
      <c r="AD22688" s="5"/>
      <c r="AE22688" s="5"/>
      <c r="AF22688" s="5"/>
      <c r="AG22688" s="5"/>
      <c r="AH22688" s="5"/>
      <c r="AI22688" s="5"/>
      <c r="AJ22688" s="5"/>
    </row>
    <row r="22689" spans="11:36">
      <c r="K22689" s="5"/>
      <c r="L22689" s="5"/>
      <c r="M22689" s="5"/>
      <c r="N22689" s="5"/>
      <c r="O22689" s="5"/>
      <c r="P22689" s="5"/>
      <c r="Q22689" s="5"/>
      <c r="R22689" s="5"/>
      <c r="S22689" s="5"/>
      <c r="T22689" s="5"/>
      <c r="U22689" s="5"/>
      <c r="V22689" s="5"/>
      <c r="W22689" s="5"/>
      <c r="X22689" s="5"/>
      <c r="Y22689" s="5"/>
      <c r="Z22689" s="5"/>
      <c r="AA22689" s="5"/>
      <c r="AB22689" s="5"/>
      <c r="AC22689" s="5"/>
      <c r="AD22689" s="5"/>
      <c r="AE22689" s="5"/>
      <c r="AF22689" s="5"/>
      <c r="AG22689" s="5"/>
      <c r="AH22689" s="5"/>
      <c r="AI22689" s="5"/>
      <c r="AJ22689" s="5"/>
    </row>
    <row r="22690" spans="11:36">
      <c r="K22690" s="5"/>
      <c r="L22690" s="5"/>
      <c r="M22690" s="5"/>
      <c r="N22690" s="5"/>
      <c r="O22690" s="5"/>
      <c r="P22690" s="5"/>
      <c r="Q22690" s="5"/>
      <c r="R22690" s="5"/>
      <c r="S22690" s="5"/>
      <c r="T22690" s="5"/>
      <c r="U22690" s="5"/>
      <c r="V22690" s="5"/>
      <c r="W22690" s="5"/>
      <c r="X22690" s="5"/>
      <c r="Y22690" s="5"/>
      <c r="Z22690" s="5"/>
      <c r="AA22690" s="5"/>
      <c r="AB22690" s="5"/>
      <c r="AC22690" s="5"/>
      <c r="AD22690" s="5"/>
      <c r="AE22690" s="5"/>
      <c r="AF22690" s="5"/>
      <c r="AG22690" s="5"/>
      <c r="AH22690" s="5"/>
      <c r="AI22690" s="5"/>
      <c r="AJ22690" s="5"/>
    </row>
    <row r="22691" spans="11:36">
      <c r="K22691" s="5"/>
      <c r="L22691" s="5"/>
      <c r="M22691" s="5"/>
      <c r="N22691" s="5"/>
      <c r="O22691" s="5"/>
      <c r="P22691" s="5"/>
      <c r="Q22691" s="5"/>
      <c r="R22691" s="5"/>
      <c r="S22691" s="5"/>
      <c r="T22691" s="5"/>
      <c r="U22691" s="5"/>
      <c r="V22691" s="5"/>
      <c r="W22691" s="5"/>
      <c r="X22691" s="5"/>
      <c r="Y22691" s="5"/>
      <c r="Z22691" s="5"/>
      <c r="AA22691" s="5"/>
      <c r="AB22691" s="5"/>
      <c r="AC22691" s="5"/>
      <c r="AD22691" s="5"/>
      <c r="AE22691" s="5"/>
      <c r="AF22691" s="5"/>
      <c r="AG22691" s="5"/>
      <c r="AH22691" s="5"/>
      <c r="AI22691" s="5"/>
      <c r="AJ22691" s="5"/>
    </row>
    <row r="22692" spans="11:36">
      <c r="K22692" s="5"/>
      <c r="L22692" s="5"/>
      <c r="M22692" s="5"/>
      <c r="N22692" s="5"/>
      <c r="O22692" s="5"/>
      <c r="P22692" s="5"/>
      <c r="Q22692" s="5"/>
      <c r="R22692" s="5"/>
      <c r="S22692" s="5"/>
      <c r="T22692" s="5"/>
      <c r="U22692" s="5"/>
      <c r="V22692" s="5"/>
      <c r="W22692" s="5"/>
      <c r="X22692" s="5"/>
      <c r="Y22692" s="5"/>
      <c r="Z22692" s="5"/>
      <c r="AA22692" s="5"/>
      <c r="AB22692" s="5"/>
      <c r="AC22692" s="5"/>
      <c r="AD22692" s="5"/>
      <c r="AE22692" s="5"/>
      <c r="AF22692" s="5"/>
      <c r="AG22692" s="5"/>
      <c r="AH22692" s="5"/>
      <c r="AI22692" s="5"/>
      <c r="AJ22692" s="5"/>
    </row>
    <row r="22693" spans="11:36">
      <c r="K22693" s="5"/>
      <c r="L22693" s="5"/>
      <c r="M22693" s="5"/>
      <c r="N22693" s="5"/>
      <c r="O22693" s="5"/>
      <c r="P22693" s="5"/>
      <c r="Q22693" s="5"/>
      <c r="R22693" s="5"/>
      <c r="S22693" s="5"/>
      <c r="T22693" s="5"/>
      <c r="U22693" s="5"/>
      <c r="V22693" s="5"/>
      <c r="W22693" s="5"/>
      <c r="X22693" s="5"/>
      <c r="Y22693" s="5"/>
      <c r="Z22693" s="5"/>
      <c r="AA22693" s="5"/>
      <c r="AB22693" s="5"/>
      <c r="AC22693" s="5"/>
      <c r="AD22693" s="5"/>
      <c r="AE22693" s="5"/>
      <c r="AF22693" s="5"/>
      <c r="AG22693" s="5"/>
      <c r="AH22693" s="5"/>
      <c r="AI22693" s="5"/>
      <c r="AJ22693" s="5"/>
    </row>
    <row r="22694" spans="11:36">
      <c r="K22694" s="5"/>
      <c r="L22694" s="5"/>
      <c r="M22694" s="5"/>
      <c r="N22694" s="5"/>
      <c r="O22694" s="5"/>
      <c r="P22694" s="5"/>
      <c r="Q22694" s="5"/>
      <c r="R22694" s="5"/>
      <c r="S22694" s="5"/>
      <c r="T22694" s="5"/>
      <c r="U22694" s="5"/>
      <c r="V22694" s="5"/>
      <c r="W22694" s="5"/>
      <c r="X22694" s="5"/>
      <c r="Y22694" s="5"/>
      <c r="Z22694" s="5"/>
      <c r="AA22694" s="5"/>
      <c r="AB22694" s="5"/>
      <c r="AC22694" s="5"/>
      <c r="AD22694" s="5"/>
      <c r="AE22694" s="5"/>
      <c r="AF22694" s="5"/>
      <c r="AG22694" s="5"/>
      <c r="AH22694" s="5"/>
      <c r="AI22694" s="5"/>
      <c r="AJ22694" s="5"/>
    </row>
    <row r="22695" spans="11:36">
      <c r="K22695" s="5"/>
      <c r="L22695" s="5"/>
      <c r="M22695" s="5"/>
      <c r="N22695" s="5"/>
      <c r="O22695" s="5"/>
      <c r="P22695" s="5"/>
      <c r="Q22695" s="5"/>
      <c r="R22695" s="5"/>
      <c r="S22695" s="5"/>
      <c r="T22695" s="5"/>
      <c r="U22695" s="5"/>
      <c r="V22695" s="5"/>
      <c r="W22695" s="5"/>
      <c r="X22695" s="5"/>
      <c r="Y22695" s="5"/>
      <c r="Z22695" s="5"/>
      <c r="AA22695" s="5"/>
      <c r="AB22695" s="5"/>
      <c r="AC22695" s="5"/>
      <c r="AD22695" s="5"/>
      <c r="AE22695" s="5"/>
      <c r="AF22695" s="5"/>
      <c r="AG22695" s="5"/>
      <c r="AH22695" s="5"/>
      <c r="AI22695" s="5"/>
      <c r="AJ22695" s="5"/>
    </row>
    <row r="22696" spans="11:36">
      <c r="K22696" s="5"/>
      <c r="L22696" s="5"/>
      <c r="M22696" s="5"/>
      <c r="N22696" s="5"/>
      <c r="O22696" s="5"/>
      <c r="P22696" s="5"/>
      <c r="Q22696" s="5"/>
      <c r="R22696" s="5"/>
      <c r="S22696" s="5"/>
      <c r="T22696" s="5"/>
      <c r="U22696" s="5"/>
      <c r="V22696" s="5"/>
      <c r="W22696" s="5"/>
      <c r="X22696" s="5"/>
      <c r="Y22696" s="5"/>
      <c r="Z22696" s="5"/>
      <c r="AA22696" s="5"/>
      <c r="AB22696" s="5"/>
      <c r="AC22696" s="5"/>
      <c r="AD22696" s="5"/>
      <c r="AE22696" s="5"/>
      <c r="AF22696" s="5"/>
      <c r="AG22696" s="5"/>
      <c r="AH22696" s="5"/>
      <c r="AI22696" s="5"/>
      <c r="AJ22696" s="5"/>
    </row>
    <row r="22697" spans="11:36">
      <c r="K22697" s="5"/>
      <c r="L22697" s="5"/>
      <c r="M22697" s="5"/>
      <c r="N22697" s="5"/>
      <c r="O22697" s="5"/>
      <c r="P22697" s="5"/>
      <c r="Q22697" s="5"/>
      <c r="R22697" s="5"/>
      <c r="S22697" s="5"/>
      <c r="T22697" s="5"/>
      <c r="U22697" s="5"/>
      <c r="V22697" s="5"/>
      <c r="W22697" s="5"/>
      <c r="X22697" s="5"/>
      <c r="Y22697" s="5"/>
      <c r="Z22697" s="5"/>
      <c r="AA22697" s="5"/>
      <c r="AB22697" s="5"/>
      <c r="AC22697" s="5"/>
      <c r="AD22697" s="5"/>
      <c r="AE22697" s="5"/>
      <c r="AF22697" s="5"/>
      <c r="AG22697" s="5"/>
      <c r="AH22697" s="5"/>
      <c r="AI22697" s="5"/>
      <c r="AJ22697" s="5"/>
    </row>
    <row r="22698" spans="11:36">
      <c r="K22698" s="5"/>
      <c r="L22698" s="5"/>
      <c r="M22698" s="5"/>
      <c r="N22698" s="5"/>
      <c r="O22698" s="5"/>
      <c r="P22698" s="5"/>
      <c r="Q22698" s="5"/>
      <c r="R22698" s="5"/>
      <c r="S22698" s="5"/>
      <c r="T22698" s="5"/>
      <c r="U22698" s="5"/>
      <c r="V22698" s="5"/>
      <c r="W22698" s="5"/>
      <c r="X22698" s="5"/>
      <c r="Y22698" s="5"/>
      <c r="Z22698" s="5"/>
      <c r="AA22698" s="5"/>
      <c r="AB22698" s="5"/>
      <c r="AC22698" s="5"/>
      <c r="AD22698" s="5"/>
      <c r="AE22698" s="5"/>
      <c r="AF22698" s="5"/>
      <c r="AG22698" s="5"/>
      <c r="AH22698" s="5"/>
      <c r="AI22698" s="5"/>
      <c r="AJ22698" s="5"/>
    </row>
    <row r="22699" spans="11:36">
      <c r="K22699" s="5"/>
      <c r="L22699" s="5"/>
      <c r="M22699" s="5"/>
      <c r="N22699" s="5"/>
      <c r="O22699" s="5"/>
      <c r="P22699" s="5"/>
      <c r="Q22699" s="5"/>
      <c r="R22699" s="5"/>
      <c r="S22699" s="5"/>
      <c r="T22699" s="5"/>
      <c r="U22699" s="5"/>
      <c r="V22699" s="5"/>
      <c r="W22699" s="5"/>
      <c r="X22699" s="5"/>
      <c r="Y22699" s="5"/>
      <c r="Z22699" s="5"/>
      <c r="AA22699" s="5"/>
      <c r="AB22699" s="5"/>
      <c r="AC22699" s="5"/>
      <c r="AD22699" s="5"/>
      <c r="AE22699" s="5"/>
      <c r="AF22699" s="5"/>
      <c r="AG22699" s="5"/>
      <c r="AH22699" s="5"/>
      <c r="AI22699" s="5"/>
      <c r="AJ22699" s="5"/>
    </row>
    <row r="22700" spans="11:36">
      <c r="K22700" s="5"/>
      <c r="L22700" s="5"/>
      <c r="M22700" s="5"/>
      <c r="N22700" s="5"/>
      <c r="O22700" s="5"/>
      <c r="P22700" s="5"/>
      <c r="Q22700" s="5"/>
      <c r="R22700" s="5"/>
      <c r="S22700" s="5"/>
      <c r="T22700" s="5"/>
      <c r="U22700" s="5"/>
      <c r="V22700" s="5"/>
      <c r="W22700" s="5"/>
      <c r="X22700" s="5"/>
      <c r="Y22700" s="5"/>
      <c r="Z22700" s="5"/>
      <c r="AA22700" s="5"/>
      <c r="AB22700" s="5"/>
      <c r="AC22700" s="5"/>
      <c r="AD22700" s="5"/>
      <c r="AE22700" s="5"/>
      <c r="AF22700" s="5"/>
      <c r="AG22700" s="5"/>
      <c r="AH22700" s="5"/>
      <c r="AI22700" s="5"/>
      <c r="AJ22700" s="5"/>
    </row>
    <row r="22701" spans="11:36">
      <c r="K22701" s="5"/>
      <c r="L22701" s="5"/>
      <c r="M22701" s="5"/>
      <c r="N22701" s="5"/>
      <c r="O22701" s="5"/>
      <c r="P22701" s="5"/>
      <c r="Q22701" s="5"/>
      <c r="R22701" s="5"/>
      <c r="S22701" s="5"/>
      <c r="T22701" s="5"/>
      <c r="U22701" s="5"/>
      <c r="V22701" s="5"/>
      <c r="W22701" s="5"/>
      <c r="X22701" s="5"/>
      <c r="Y22701" s="5"/>
      <c r="Z22701" s="5"/>
      <c r="AA22701" s="5"/>
      <c r="AB22701" s="5"/>
      <c r="AC22701" s="5"/>
      <c r="AD22701" s="5"/>
      <c r="AE22701" s="5"/>
      <c r="AF22701" s="5"/>
      <c r="AG22701" s="5"/>
      <c r="AH22701" s="5"/>
      <c r="AI22701" s="5"/>
      <c r="AJ22701" s="5"/>
    </row>
    <row r="22702" spans="11:36">
      <c r="K22702" s="5"/>
      <c r="L22702" s="5"/>
      <c r="M22702" s="5"/>
      <c r="N22702" s="5"/>
      <c r="O22702" s="5"/>
      <c r="P22702" s="5"/>
      <c r="Q22702" s="5"/>
      <c r="R22702" s="5"/>
      <c r="S22702" s="5"/>
      <c r="T22702" s="5"/>
      <c r="U22702" s="5"/>
      <c r="V22702" s="5"/>
      <c r="W22702" s="5"/>
      <c r="X22702" s="5"/>
      <c r="Y22702" s="5"/>
      <c r="Z22702" s="5"/>
      <c r="AA22702" s="5"/>
      <c r="AB22702" s="5"/>
      <c r="AC22702" s="5"/>
      <c r="AD22702" s="5"/>
      <c r="AE22702" s="5"/>
      <c r="AF22702" s="5"/>
      <c r="AG22702" s="5"/>
      <c r="AH22702" s="5"/>
      <c r="AI22702" s="5"/>
      <c r="AJ22702" s="5"/>
    </row>
    <row r="22703" spans="11:36">
      <c r="K22703" s="5"/>
      <c r="L22703" s="5"/>
      <c r="M22703" s="5"/>
      <c r="N22703" s="5"/>
      <c r="O22703" s="5"/>
      <c r="P22703" s="5"/>
      <c r="Q22703" s="5"/>
      <c r="R22703" s="5"/>
      <c r="S22703" s="5"/>
      <c r="T22703" s="5"/>
      <c r="U22703" s="5"/>
      <c r="V22703" s="5"/>
      <c r="W22703" s="5"/>
      <c r="X22703" s="5"/>
      <c r="Y22703" s="5"/>
      <c r="Z22703" s="5"/>
      <c r="AA22703" s="5"/>
      <c r="AB22703" s="5"/>
      <c r="AC22703" s="5"/>
      <c r="AD22703" s="5"/>
      <c r="AE22703" s="5"/>
      <c r="AF22703" s="5"/>
      <c r="AG22703" s="5"/>
      <c r="AH22703" s="5"/>
      <c r="AI22703" s="5"/>
      <c r="AJ22703" s="5"/>
    </row>
    <row r="22704" spans="11:36">
      <c r="K22704" s="5"/>
      <c r="L22704" s="5"/>
      <c r="M22704" s="5"/>
      <c r="N22704" s="5"/>
      <c r="O22704" s="5"/>
      <c r="P22704" s="5"/>
      <c r="Q22704" s="5"/>
      <c r="R22704" s="5"/>
      <c r="S22704" s="5"/>
      <c r="T22704" s="5"/>
      <c r="U22704" s="5"/>
      <c r="V22704" s="5"/>
      <c r="W22704" s="5"/>
      <c r="X22704" s="5"/>
      <c r="Y22704" s="5"/>
      <c r="Z22704" s="5"/>
      <c r="AA22704" s="5"/>
      <c r="AB22704" s="5"/>
      <c r="AC22704" s="5"/>
      <c r="AD22704" s="5"/>
      <c r="AE22704" s="5"/>
      <c r="AF22704" s="5"/>
      <c r="AG22704" s="5"/>
      <c r="AH22704" s="5"/>
      <c r="AI22704" s="5"/>
      <c r="AJ22704" s="5"/>
    </row>
    <row r="22705" spans="11:36">
      <c r="K22705" s="5"/>
      <c r="L22705" s="5"/>
      <c r="M22705" s="5"/>
      <c r="N22705" s="5"/>
      <c r="O22705" s="5"/>
      <c r="P22705" s="5"/>
      <c r="Q22705" s="5"/>
      <c r="R22705" s="5"/>
      <c r="S22705" s="5"/>
      <c r="T22705" s="5"/>
      <c r="U22705" s="5"/>
      <c r="V22705" s="5"/>
      <c r="W22705" s="5"/>
      <c r="X22705" s="5"/>
      <c r="Y22705" s="5"/>
      <c r="Z22705" s="5"/>
      <c r="AA22705" s="5"/>
      <c r="AB22705" s="5"/>
      <c r="AC22705" s="5"/>
      <c r="AD22705" s="5"/>
      <c r="AE22705" s="5"/>
      <c r="AF22705" s="5"/>
      <c r="AG22705" s="5"/>
      <c r="AH22705" s="5"/>
      <c r="AI22705" s="5"/>
      <c r="AJ22705" s="5"/>
    </row>
    <row r="22706" spans="11:36">
      <c r="K22706" s="5"/>
      <c r="L22706" s="5"/>
      <c r="M22706" s="5"/>
      <c r="N22706" s="5"/>
      <c r="O22706" s="5"/>
      <c r="P22706" s="5"/>
      <c r="Q22706" s="5"/>
      <c r="R22706" s="5"/>
      <c r="S22706" s="5"/>
      <c r="T22706" s="5"/>
      <c r="U22706" s="5"/>
      <c r="V22706" s="5"/>
      <c r="W22706" s="5"/>
      <c r="X22706" s="5"/>
      <c r="Y22706" s="5"/>
      <c r="Z22706" s="5"/>
      <c r="AA22706" s="5"/>
      <c r="AB22706" s="5"/>
      <c r="AC22706" s="5"/>
      <c r="AD22706" s="5"/>
      <c r="AE22706" s="5"/>
      <c r="AF22706" s="5"/>
      <c r="AG22706" s="5"/>
      <c r="AH22706" s="5"/>
      <c r="AI22706" s="5"/>
      <c r="AJ22706" s="5"/>
    </row>
    <row r="22707" spans="11:36">
      <c r="K22707" s="5"/>
      <c r="L22707" s="5"/>
      <c r="M22707" s="5"/>
      <c r="N22707" s="5"/>
      <c r="O22707" s="5"/>
      <c r="P22707" s="5"/>
      <c r="Q22707" s="5"/>
      <c r="R22707" s="5"/>
      <c r="S22707" s="5"/>
      <c r="T22707" s="5"/>
      <c r="U22707" s="5"/>
      <c r="V22707" s="5"/>
      <c r="W22707" s="5"/>
      <c r="X22707" s="5"/>
      <c r="Y22707" s="5"/>
      <c r="Z22707" s="5"/>
      <c r="AA22707" s="5"/>
      <c r="AB22707" s="5"/>
      <c r="AC22707" s="5"/>
      <c r="AD22707" s="5"/>
      <c r="AE22707" s="5"/>
      <c r="AF22707" s="5"/>
      <c r="AG22707" s="5"/>
      <c r="AH22707" s="5"/>
      <c r="AI22707" s="5"/>
      <c r="AJ22707" s="5"/>
    </row>
    <row r="22708" spans="11:36">
      <c r="K22708" s="5"/>
      <c r="L22708" s="5"/>
      <c r="M22708" s="5"/>
      <c r="N22708" s="5"/>
      <c r="O22708" s="5"/>
      <c r="P22708" s="5"/>
      <c r="Q22708" s="5"/>
      <c r="R22708" s="5"/>
      <c r="S22708" s="5"/>
      <c r="T22708" s="5"/>
      <c r="U22708" s="5"/>
      <c r="V22708" s="5"/>
      <c r="W22708" s="5"/>
      <c r="X22708" s="5"/>
      <c r="Y22708" s="5"/>
      <c r="Z22708" s="5"/>
      <c r="AA22708" s="5"/>
      <c r="AB22708" s="5"/>
      <c r="AC22708" s="5"/>
      <c r="AD22708" s="5"/>
      <c r="AE22708" s="5"/>
      <c r="AF22708" s="5"/>
      <c r="AG22708" s="5"/>
      <c r="AH22708" s="5"/>
      <c r="AI22708" s="5"/>
      <c r="AJ22708" s="5"/>
    </row>
    <row r="22709" spans="11:36">
      <c r="K22709" s="5"/>
      <c r="L22709" s="5"/>
      <c r="M22709" s="5"/>
      <c r="N22709" s="5"/>
      <c r="O22709" s="5"/>
      <c r="P22709" s="5"/>
      <c r="Q22709" s="5"/>
      <c r="R22709" s="5"/>
      <c r="S22709" s="5"/>
      <c r="T22709" s="5"/>
      <c r="U22709" s="5"/>
      <c r="V22709" s="5"/>
      <c r="W22709" s="5"/>
      <c r="X22709" s="5"/>
      <c r="Y22709" s="5"/>
      <c r="Z22709" s="5"/>
      <c r="AA22709" s="5"/>
      <c r="AB22709" s="5"/>
      <c r="AC22709" s="5"/>
      <c r="AD22709" s="5"/>
      <c r="AE22709" s="5"/>
      <c r="AF22709" s="5"/>
      <c r="AG22709" s="5"/>
      <c r="AH22709" s="5"/>
      <c r="AI22709" s="5"/>
      <c r="AJ22709" s="5"/>
    </row>
    <row r="22710" spans="11:36">
      <c r="K22710" s="5"/>
      <c r="L22710" s="5"/>
      <c r="M22710" s="5"/>
      <c r="N22710" s="5"/>
      <c r="O22710" s="5"/>
      <c r="P22710" s="5"/>
      <c r="Q22710" s="5"/>
      <c r="R22710" s="5"/>
      <c r="S22710" s="5"/>
      <c r="T22710" s="5"/>
      <c r="U22710" s="5"/>
      <c r="V22710" s="5"/>
      <c r="W22710" s="5"/>
      <c r="X22710" s="5"/>
      <c r="Y22710" s="5"/>
      <c r="Z22710" s="5"/>
      <c r="AA22710" s="5"/>
      <c r="AB22710" s="5"/>
      <c r="AC22710" s="5"/>
      <c r="AD22710" s="5"/>
      <c r="AE22710" s="5"/>
      <c r="AF22710" s="5"/>
      <c r="AG22710" s="5"/>
      <c r="AH22710" s="5"/>
      <c r="AI22710" s="5"/>
      <c r="AJ22710" s="5"/>
    </row>
    <row r="22711" spans="11:36">
      <c r="K22711" s="5"/>
      <c r="L22711" s="5"/>
      <c r="M22711" s="5"/>
      <c r="N22711" s="5"/>
      <c r="O22711" s="5"/>
      <c r="P22711" s="5"/>
      <c r="Q22711" s="5"/>
      <c r="R22711" s="5"/>
      <c r="S22711" s="5"/>
      <c r="T22711" s="5"/>
      <c r="U22711" s="5"/>
      <c r="V22711" s="5"/>
      <c r="W22711" s="5"/>
      <c r="X22711" s="5"/>
      <c r="Y22711" s="5"/>
      <c r="Z22711" s="5"/>
      <c r="AA22711" s="5"/>
      <c r="AB22711" s="5"/>
      <c r="AC22711" s="5"/>
      <c r="AD22711" s="5"/>
      <c r="AE22711" s="5"/>
      <c r="AF22711" s="5"/>
      <c r="AG22711" s="5"/>
      <c r="AH22711" s="5"/>
      <c r="AI22711" s="5"/>
      <c r="AJ22711" s="5"/>
    </row>
    <row r="22712" spans="11:36">
      <c r="K22712" s="5"/>
      <c r="L22712" s="5"/>
      <c r="M22712" s="5"/>
      <c r="N22712" s="5"/>
      <c r="O22712" s="5"/>
      <c r="P22712" s="5"/>
      <c r="Q22712" s="5"/>
      <c r="R22712" s="5"/>
      <c r="S22712" s="5"/>
      <c r="T22712" s="5"/>
      <c r="U22712" s="5"/>
      <c r="V22712" s="5"/>
      <c r="W22712" s="5"/>
      <c r="X22712" s="5"/>
      <c r="Y22712" s="5"/>
      <c r="Z22712" s="5"/>
      <c r="AA22712" s="5"/>
      <c r="AB22712" s="5"/>
      <c r="AC22712" s="5"/>
      <c r="AD22712" s="5"/>
      <c r="AE22712" s="5"/>
      <c r="AF22712" s="5"/>
      <c r="AG22712" s="5"/>
      <c r="AH22712" s="5"/>
      <c r="AI22712" s="5"/>
      <c r="AJ22712" s="5"/>
    </row>
    <row r="22713" spans="11:36">
      <c r="K22713" s="5"/>
      <c r="L22713" s="5"/>
      <c r="M22713" s="5"/>
      <c r="N22713" s="5"/>
      <c r="O22713" s="5"/>
      <c r="P22713" s="5"/>
      <c r="Q22713" s="5"/>
      <c r="R22713" s="5"/>
      <c r="S22713" s="5"/>
      <c r="T22713" s="5"/>
      <c r="U22713" s="5"/>
      <c r="V22713" s="5"/>
      <c r="W22713" s="5"/>
      <c r="X22713" s="5"/>
      <c r="Y22713" s="5"/>
      <c r="Z22713" s="5"/>
      <c r="AA22713" s="5"/>
      <c r="AB22713" s="5"/>
      <c r="AC22713" s="5"/>
      <c r="AD22713" s="5"/>
      <c r="AE22713" s="5"/>
      <c r="AF22713" s="5"/>
      <c r="AG22713" s="5"/>
      <c r="AH22713" s="5"/>
      <c r="AI22713" s="5"/>
      <c r="AJ22713" s="5"/>
    </row>
    <row r="22714" spans="11:36">
      <c r="K22714" s="5"/>
      <c r="L22714" s="5"/>
      <c r="M22714" s="5"/>
      <c r="N22714" s="5"/>
      <c r="O22714" s="5"/>
      <c r="P22714" s="5"/>
      <c r="Q22714" s="5"/>
      <c r="R22714" s="5"/>
      <c r="S22714" s="5"/>
      <c r="T22714" s="5"/>
      <c r="U22714" s="5"/>
      <c r="V22714" s="5"/>
      <c r="W22714" s="5"/>
      <c r="X22714" s="5"/>
      <c r="Y22714" s="5"/>
      <c r="Z22714" s="5"/>
      <c r="AA22714" s="5"/>
      <c r="AB22714" s="5"/>
      <c r="AC22714" s="5"/>
      <c r="AD22714" s="5"/>
      <c r="AE22714" s="5"/>
      <c r="AF22714" s="5"/>
      <c r="AG22714" s="5"/>
      <c r="AH22714" s="5"/>
      <c r="AI22714" s="5"/>
      <c r="AJ22714" s="5"/>
    </row>
    <row r="22715" spans="11:36">
      <c r="K22715" s="5"/>
      <c r="L22715" s="5"/>
      <c r="M22715" s="5"/>
      <c r="N22715" s="5"/>
      <c r="O22715" s="5"/>
      <c r="P22715" s="5"/>
      <c r="Q22715" s="5"/>
      <c r="R22715" s="5"/>
      <c r="S22715" s="5"/>
      <c r="T22715" s="5"/>
      <c r="U22715" s="5"/>
      <c r="V22715" s="5"/>
      <c r="W22715" s="5"/>
      <c r="X22715" s="5"/>
      <c r="Y22715" s="5"/>
      <c r="Z22715" s="5"/>
      <c r="AA22715" s="5"/>
      <c r="AB22715" s="5"/>
      <c r="AC22715" s="5"/>
      <c r="AD22715" s="5"/>
      <c r="AE22715" s="5"/>
      <c r="AF22715" s="5"/>
      <c r="AG22715" s="5"/>
      <c r="AH22715" s="5"/>
      <c r="AI22715" s="5"/>
      <c r="AJ22715" s="5"/>
    </row>
    <row r="22716" spans="11:36">
      <c r="K22716" s="5"/>
      <c r="L22716" s="5"/>
      <c r="M22716" s="5"/>
      <c r="N22716" s="5"/>
      <c r="O22716" s="5"/>
      <c r="P22716" s="5"/>
      <c r="Q22716" s="5"/>
      <c r="R22716" s="5"/>
      <c r="S22716" s="5"/>
      <c r="T22716" s="5"/>
      <c r="U22716" s="5"/>
      <c r="V22716" s="5"/>
      <c r="W22716" s="5"/>
      <c r="X22716" s="5"/>
      <c r="Y22716" s="5"/>
      <c r="Z22716" s="5"/>
      <c r="AA22716" s="5"/>
      <c r="AB22716" s="5"/>
      <c r="AC22716" s="5"/>
      <c r="AD22716" s="5"/>
      <c r="AE22716" s="5"/>
      <c r="AF22716" s="5"/>
      <c r="AG22716" s="5"/>
      <c r="AH22716" s="5"/>
      <c r="AI22716" s="5"/>
      <c r="AJ22716" s="5"/>
    </row>
    <row r="22717" spans="11:36">
      <c r="K22717" s="5"/>
      <c r="L22717" s="5"/>
      <c r="M22717" s="5"/>
      <c r="N22717" s="5"/>
      <c r="O22717" s="5"/>
      <c r="P22717" s="5"/>
      <c r="Q22717" s="5"/>
      <c r="R22717" s="5"/>
      <c r="S22717" s="5"/>
      <c r="T22717" s="5"/>
      <c r="U22717" s="5"/>
      <c r="V22717" s="5"/>
      <c r="W22717" s="5"/>
      <c r="X22717" s="5"/>
      <c r="Y22717" s="5"/>
      <c r="Z22717" s="5"/>
      <c r="AA22717" s="5"/>
      <c r="AB22717" s="5"/>
      <c r="AC22717" s="5"/>
      <c r="AD22717" s="5"/>
      <c r="AE22717" s="5"/>
      <c r="AF22717" s="5"/>
      <c r="AG22717" s="5"/>
      <c r="AH22717" s="5"/>
      <c r="AI22717" s="5"/>
      <c r="AJ22717" s="5"/>
    </row>
    <row r="22718" spans="11:36">
      <c r="K22718" s="5"/>
      <c r="L22718" s="5"/>
      <c r="M22718" s="5"/>
      <c r="N22718" s="5"/>
      <c r="O22718" s="5"/>
      <c r="P22718" s="5"/>
      <c r="Q22718" s="5"/>
      <c r="R22718" s="5"/>
      <c r="S22718" s="5"/>
      <c r="T22718" s="5"/>
      <c r="U22718" s="5"/>
      <c r="V22718" s="5"/>
      <c r="W22718" s="5"/>
      <c r="X22718" s="5"/>
      <c r="Y22718" s="5"/>
      <c r="Z22718" s="5"/>
      <c r="AA22718" s="5"/>
      <c r="AB22718" s="5"/>
      <c r="AC22718" s="5"/>
      <c r="AD22718" s="5"/>
      <c r="AE22718" s="5"/>
      <c r="AF22718" s="5"/>
      <c r="AG22718" s="5"/>
      <c r="AH22718" s="5"/>
      <c r="AI22718" s="5"/>
      <c r="AJ22718" s="5"/>
    </row>
    <row r="22719" spans="11:36">
      <c r="K22719" s="5"/>
      <c r="L22719" s="5"/>
      <c r="M22719" s="5"/>
      <c r="N22719" s="5"/>
      <c r="O22719" s="5"/>
      <c r="P22719" s="5"/>
      <c r="Q22719" s="5"/>
      <c r="R22719" s="5"/>
      <c r="S22719" s="5"/>
      <c r="T22719" s="5"/>
      <c r="U22719" s="5"/>
      <c r="V22719" s="5"/>
      <c r="W22719" s="5"/>
      <c r="X22719" s="5"/>
      <c r="Y22719" s="5"/>
      <c r="Z22719" s="5"/>
      <c r="AA22719" s="5"/>
      <c r="AB22719" s="5"/>
      <c r="AC22719" s="5"/>
      <c r="AD22719" s="5"/>
      <c r="AE22719" s="5"/>
      <c r="AF22719" s="5"/>
      <c r="AG22719" s="5"/>
      <c r="AH22719" s="5"/>
      <c r="AI22719" s="5"/>
      <c r="AJ22719" s="5"/>
    </row>
    <row r="22720" spans="11:36">
      <c r="K22720" s="5"/>
      <c r="L22720" s="5"/>
      <c r="M22720" s="5"/>
      <c r="N22720" s="5"/>
      <c r="O22720" s="5"/>
      <c r="P22720" s="5"/>
      <c r="Q22720" s="5"/>
      <c r="R22720" s="5"/>
      <c r="S22720" s="5"/>
      <c r="T22720" s="5"/>
      <c r="U22720" s="5"/>
      <c r="V22720" s="5"/>
      <c r="W22720" s="5"/>
      <c r="X22720" s="5"/>
      <c r="Y22720" s="5"/>
      <c r="Z22720" s="5"/>
      <c r="AA22720" s="5"/>
      <c r="AB22720" s="5"/>
      <c r="AC22720" s="5"/>
      <c r="AD22720" s="5"/>
      <c r="AE22720" s="5"/>
      <c r="AF22720" s="5"/>
      <c r="AG22720" s="5"/>
      <c r="AH22720" s="5"/>
      <c r="AI22720" s="5"/>
      <c r="AJ22720" s="5"/>
    </row>
    <row r="22721" spans="11:36">
      <c r="K22721" s="5"/>
      <c r="L22721" s="5"/>
      <c r="M22721" s="5"/>
      <c r="N22721" s="5"/>
      <c r="O22721" s="5"/>
      <c r="P22721" s="5"/>
      <c r="Q22721" s="5"/>
      <c r="R22721" s="5"/>
      <c r="S22721" s="5"/>
      <c r="T22721" s="5"/>
      <c r="U22721" s="5"/>
      <c r="V22721" s="5"/>
      <c r="W22721" s="5"/>
      <c r="X22721" s="5"/>
      <c r="Y22721" s="5"/>
      <c r="Z22721" s="5"/>
      <c r="AA22721" s="5"/>
      <c r="AB22721" s="5"/>
      <c r="AC22721" s="5"/>
      <c r="AD22721" s="5"/>
      <c r="AE22721" s="5"/>
      <c r="AF22721" s="5"/>
      <c r="AG22721" s="5"/>
      <c r="AH22721" s="5"/>
      <c r="AI22721" s="5"/>
      <c r="AJ22721" s="5"/>
    </row>
    <row r="22722" spans="11:36">
      <c r="K22722" s="5"/>
      <c r="L22722" s="5"/>
      <c r="M22722" s="5"/>
      <c r="N22722" s="5"/>
      <c r="O22722" s="5"/>
      <c r="P22722" s="5"/>
      <c r="Q22722" s="5"/>
      <c r="R22722" s="5"/>
      <c r="S22722" s="5"/>
      <c r="T22722" s="5"/>
      <c r="U22722" s="5"/>
      <c r="V22722" s="5"/>
      <c r="W22722" s="5"/>
      <c r="X22722" s="5"/>
      <c r="Y22722" s="5"/>
      <c r="Z22722" s="5"/>
      <c r="AA22722" s="5"/>
      <c r="AB22722" s="5"/>
      <c r="AC22722" s="5"/>
      <c r="AD22722" s="5"/>
      <c r="AE22722" s="5"/>
      <c r="AF22722" s="5"/>
      <c r="AG22722" s="5"/>
      <c r="AH22722" s="5"/>
      <c r="AI22722" s="5"/>
      <c r="AJ22722" s="5"/>
    </row>
    <row r="22723" spans="11:36">
      <c r="K22723" s="5"/>
      <c r="L22723" s="5"/>
      <c r="M22723" s="5"/>
      <c r="N22723" s="5"/>
      <c r="O22723" s="5"/>
      <c r="P22723" s="5"/>
      <c r="Q22723" s="5"/>
      <c r="R22723" s="5"/>
      <c r="S22723" s="5"/>
      <c r="T22723" s="5"/>
      <c r="U22723" s="5"/>
      <c r="V22723" s="5"/>
      <c r="W22723" s="5"/>
      <c r="X22723" s="5"/>
      <c r="Y22723" s="5"/>
      <c r="Z22723" s="5"/>
      <c r="AA22723" s="5"/>
      <c r="AB22723" s="5"/>
      <c r="AC22723" s="5"/>
      <c r="AD22723" s="5"/>
      <c r="AE22723" s="5"/>
      <c r="AF22723" s="5"/>
      <c r="AG22723" s="5"/>
      <c r="AH22723" s="5"/>
      <c r="AI22723" s="5"/>
      <c r="AJ22723" s="5"/>
    </row>
    <row r="22724" spans="11:36">
      <c r="K22724" s="5"/>
      <c r="L22724" s="5"/>
      <c r="M22724" s="5"/>
      <c r="N22724" s="5"/>
      <c r="O22724" s="5"/>
      <c r="P22724" s="5"/>
      <c r="Q22724" s="5"/>
      <c r="R22724" s="5"/>
      <c r="S22724" s="5"/>
      <c r="T22724" s="5"/>
      <c r="U22724" s="5"/>
      <c r="V22724" s="5"/>
      <c r="W22724" s="5"/>
      <c r="X22724" s="5"/>
      <c r="Y22724" s="5"/>
      <c r="Z22724" s="5"/>
      <c r="AA22724" s="5"/>
      <c r="AB22724" s="5"/>
      <c r="AC22724" s="5"/>
      <c r="AD22724" s="5"/>
      <c r="AE22724" s="5"/>
      <c r="AF22724" s="5"/>
      <c r="AG22724" s="5"/>
      <c r="AH22724" s="5"/>
      <c r="AI22724" s="5"/>
      <c r="AJ22724" s="5"/>
    </row>
    <row r="22725" spans="11:36">
      <c r="K22725" s="5"/>
      <c r="L22725" s="5"/>
      <c r="M22725" s="5"/>
      <c r="N22725" s="5"/>
      <c r="O22725" s="5"/>
      <c r="P22725" s="5"/>
      <c r="Q22725" s="5"/>
      <c r="R22725" s="5"/>
      <c r="S22725" s="5"/>
      <c r="T22725" s="5"/>
      <c r="U22725" s="5"/>
      <c r="V22725" s="5"/>
      <c r="W22725" s="5"/>
      <c r="X22725" s="5"/>
      <c r="Y22725" s="5"/>
      <c r="Z22725" s="5"/>
      <c r="AA22725" s="5"/>
      <c r="AB22725" s="5"/>
      <c r="AC22725" s="5"/>
      <c r="AD22725" s="5"/>
      <c r="AE22725" s="5"/>
      <c r="AF22725" s="5"/>
      <c r="AG22725" s="5"/>
      <c r="AH22725" s="5"/>
      <c r="AI22725" s="5"/>
      <c r="AJ22725" s="5"/>
    </row>
    <row r="22726" spans="11:36">
      <c r="K22726" s="5"/>
      <c r="L22726" s="5"/>
      <c r="M22726" s="5"/>
      <c r="N22726" s="5"/>
      <c r="O22726" s="5"/>
      <c r="P22726" s="5"/>
      <c r="Q22726" s="5"/>
      <c r="R22726" s="5"/>
      <c r="S22726" s="5"/>
      <c r="T22726" s="5"/>
      <c r="U22726" s="5"/>
      <c r="V22726" s="5"/>
      <c r="W22726" s="5"/>
      <c r="X22726" s="5"/>
      <c r="Y22726" s="5"/>
      <c r="Z22726" s="5"/>
      <c r="AA22726" s="5"/>
      <c r="AB22726" s="5"/>
      <c r="AC22726" s="5"/>
      <c r="AD22726" s="5"/>
      <c r="AE22726" s="5"/>
      <c r="AF22726" s="5"/>
      <c r="AG22726" s="5"/>
      <c r="AH22726" s="5"/>
      <c r="AI22726" s="5"/>
      <c r="AJ22726" s="5"/>
    </row>
    <row r="22727" spans="11:36">
      <c r="K22727" s="5"/>
      <c r="L22727" s="5"/>
      <c r="M22727" s="5"/>
      <c r="N22727" s="5"/>
      <c r="O22727" s="5"/>
      <c r="P22727" s="5"/>
      <c r="Q22727" s="5"/>
      <c r="R22727" s="5"/>
      <c r="S22727" s="5"/>
      <c r="T22727" s="5"/>
      <c r="U22727" s="5"/>
      <c r="V22727" s="5"/>
      <c r="W22727" s="5"/>
      <c r="X22727" s="5"/>
      <c r="Y22727" s="5"/>
      <c r="Z22727" s="5"/>
      <c r="AA22727" s="5"/>
      <c r="AB22727" s="5"/>
      <c r="AC22727" s="5"/>
      <c r="AD22727" s="5"/>
      <c r="AE22727" s="5"/>
      <c r="AF22727" s="5"/>
      <c r="AG22727" s="5"/>
      <c r="AH22727" s="5"/>
      <c r="AI22727" s="5"/>
      <c r="AJ22727" s="5"/>
    </row>
    <row r="22728" spans="11:36">
      <c r="K22728" s="5"/>
      <c r="L22728" s="5"/>
      <c r="M22728" s="5"/>
      <c r="N22728" s="5"/>
      <c r="O22728" s="5"/>
      <c r="P22728" s="5"/>
      <c r="Q22728" s="5"/>
      <c r="R22728" s="5"/>
      <c r="S22728" s="5"/>
      <c r="T22728" s="5"/>
      <c r="U22728" s="5"/>
      <c r="V22728" s="5"/>
      <c r="W22728" s="5"/>
      <c r="X22728" s="5"/>
      <c r="Y22728" s="5"/>
      <c r="Z22728" s="5"/>
      <c r="AA22728" s="5"/>
      <c r="AB22728" s="5"/>
      <c r="AC22728" s="5"/>
      <c r="AD22728" s="5"/>
      <c r="AE22728" s="5"/>
      <c r="AF22728" s="5"/>
      <c r="AG22728" s="5"/>
      <c r="AH22728" s="5"/>
      <c r="AI22728" s="5"/>
      <c r="AJ22728" s="5"/>
    </row>
    <row r="22729" spans="11:36">
      <c r="K22729" s="5"/>
      <c r="L22729" s="5"/>
      <c r="M22729" s="5"/>
      <c r="N22729" s="5"/>
      <c r="O22729" s="5"/>
      <c r="P22729" s="5"/>
      <c r="Q22729" s="5"/>
      <c r="R22729" s="5"/>
      <c r="S22729" s="5"/>
      <c r="T22729" s="5"/>
      <c r="U22729" s="5"/>
      <c r="V22729" s="5"/>
      <c r="W22729" s="5"/>
      <c r="X22729" s="5"/>
      <c r="Y22729" s="5"/>
      <c r="Z22729" s="5"/>
      <c r="AA22729" s="5"/>
      <c r="AB22729" s="5"/>
      <c r="AC22729" s="5"/>
      <c r="AD22729" s="5"/>
      <c r="AE22729" s="5"/>
      <c r="AF22729" s="5"/>
      <c r="AG22729" s="5"/>
      <c r="AH22729" s="5"/>
      <c r="AI22729" s="5"/>
      <c r="AJ22729" s="5"/>
    </row>
    <row r="22730" spans="11:36">
      <c r="K22730" s="5"/>
      <c r="L22730" s="5"/>
      <c r="M22730" s="5"/>
      <c r="N22730" s="5"/>
      <c r="O22730" s="5"/>
      <c r="P22730" s="5"/>
      <c r="Q22730" s="5"/>
      <c r="R22730" s="5"/>
      <c r="S22730" s="5"/>
      <c r="T22730" s="5"/>
      <c r="U22730" s="5"/>
      <c r="V22730" s="5"/>
      <c r="W22730" s="5"/>
      <c r="X22730" s="5"/>
      <c r="Y22730" s="5"/>
      <c r="Z22730" s="5"/>
      <c r="AA22730" s="5"/>
      <c r="AB22730" s="5"/>
      <c r="AC22730" s="5"/>
      <c r="AD22730" s="5"/>
      <c r="AE22730" s="5"/>
      <c r="AF22730" s="5"/>
      <c r="AG22730" s="5"/>
      <c r="AH22730" s="5"/>
      <c r="AI22730" s="5"/>
      <c r="AJ22730" s="5"/>
    </row>
    <row r="22731" spans="11:36">
      <c r="K22731" s="5"/>
      <c r="L22731" s="5"/>
      <c r="M22731" s="5"/>
      <c r="N22731" s="5"/>
      <c r="O22731" s="5"/>
      <c r="P22731" s="5"/>
      <c r="Q22731" s="5"/>
      <c r="R22731" s="5"/>
      <c r="S22731" s="5"/>
      <c r="T22731" s="5"/>
      <c r="U22731" s="5"/>
      <c r="V22731" s="5"/>
      <c r="W22731" s="5"/>
      <c r="X22731" s="5"/>
      <c r="Y22731" s="5"/>
      <c r="Z22731" s="5"/>
      <c r="AA22731" s="5"/>
      <c r="AB22731" s="5"/>
      <c r="AC22731" s="5"/>
      <c r="AD22731" s="5"/>
      <c r="AE22731" s="5"/>
      <c r="AF22731" s="5"/>
      <c r="AG22731" s="5"/>
      <c r="AH22731" s="5"/>
      <c r="AI22731" s="5"/>
      <c r="AJ22731" s="5"/>
    </row>
    <row r="22732" spans="11:36">
      <c r="K22732" s="5"/>
      <c r="L22732" s="5"/>
      <c r="M22732" s="5"/>
      <c r="N22732" s="5"/>
      <c r="O22732" s="5"/>
      <c r="P22732" s="5"/>
      <c r="Q22732" s="5"/>
      <c r="R22732" s="5"/>
      <c r="S22732" s="5"/>
      <c r="T22732" s="5"/>
      <c r="U22732" s="5"/>
      <c r="V22732" s="5"/>
      <c r="W22732" s="5"/>
      <c r="X22732" s="5"/>
      <c r="Y22732" s="5"/>
      <c r="Z22732" s="5"/>
      <c r="AA22732" s="5"/>
      <c r="AB22732" s="5"/>
      <c r="AC22732" s="5"/>
      <c r="AD22732" s="5"/>
      <c r="AE22732" s="5"/>
      <c r="AF22732" s="5"/>
      <c r="AG22732" s="5"/>
      <c r="AH22732" s="5"/>
      <c r="AI22732" s="5"/>
      <c r="AJ22732" s="5"/>
    </row>
    <row r="22733" spans="11:36">
      <c r="K22733" s="5"/>
      <c r="L22733" s="5"/>
      <c r="M22733" s="5"/>
      <c r="N22733" s="5"/>
      <c r="O22733" s="5"/>
      <c r="P22733" s="5"/>
      <c r="Q22733" s="5"/>
      <c r="R22733" s="5"/>
      <c r="S22733" s="5"/>
      <c r="T22733" s="5"/>
      <c r="U22733" s="5"/>
      <c r="V22733" s="5"/>
      <c r="W22733" s="5"/>
      <c r="X22733" s="5"/>
      <c r="Y22733" s="5"/>
      <c r="Z22733" s="5"/>
      <c r="AA22733" s="5"/>
      <c r="AB22733" s="5"/>
      <c r="AC22733" s="5"/>
      <c r="AD22733" s="5"/>
      <c r="AE22733" s="5"/>
      <c r="AF22733" s="5"/>
      <c r="AG22733" s="5"/>
      <c r="AH22733" s="5"/>
      <c r="AI22733" s="5"/>
      <c r="AJ22733" s="5"/>
    </row>
    <row r="22734" spans="11:36">
      <c r="K22734" s="5"/>
      <c r="L22734" s="5"/>
      <c r="M22734" s="5"/>
      <c r="N22734" s="5"/>
      <c r="O22734" s="5"/>
      <c r="P22734" s="5"/>
      <c r="Q22734" s="5"/>
      <c r="R22734" s="5"/>
      <c r="S22734" s="5"/>
      <c r="T22734" s="5"/>
      <c r="U22734" s="5"/>
      <c r="V22734" s="5"/>
      <c r="W22734" s="5"/>
      <c r="X22734" s="5"/>
      <c r="Y22734" s="5"/>
      <c r="Z22734" s="5"/>
      <c r="AA22734" s="5"/>
      <c r="AB22734" s="5"/>
      <c r="AC22734" s="5"/>
      <c r="AD22734" s="5"/>
      <c r="AE22734" s="5"/>
      <c r="AF22734" s="5"/>
      <c r="AG22734" s="5"/>
      <c r="AH22734" s="5"/>
      <c r="AI22734" s="5"/>
      <c r="AJ22734" s="5"/>
    </row>
    <row r="22735" spans="11:36">
      <c r="K22735" s="5"/>
      <c r="L22735" s="5"/>
      <c r="M22735" s="5"/>
      <c r="N22735" s="5"/>
      <c r="O22735" s="5"/>
      <c r="P22735" s="5"/>
      <c r="Q22735" s="5"/>
      <c r="R22735" s="5"/>
      <c r="S22735" s="5"/>
      <c r="T22735" s="5"/>
      <c r="U22735" s="5"/>
      <c r="V22735" s="5"/>
      <c r="W22735" s="5"/>
      <c r="X22735" s="5"/>
      <c r="Y22735" s="5"/>
      <c r="Z22735" s="5"/>
      <c r="AA22735" s="5"/>
      <c r="AB22735" s="5"/>
      <c r="AC22735" s="5"/>
      <c r="AD22735" s="5"/>
      <c r="AE22735" s="5"/>
      <c r="AF22735" s="5"/>
      <c r="AG22735" s="5"/>
      <c r="AH22735" s="5"/>
      <c r="AI22735" s="5"/>
      <c r="AJ22735" s="5"/>
    </row>
    <row r="22736" spans="11:36">
      <c r="K22736" s="5"/>
      <c r="L22736" s="5"/>
      <c r="M22736" s="5"/>
      <c r="N22736" s="5"/>
      <c r="O22736" s="5"/>
      <c r="P22736" s="5"/>
      <c r="Q22736" s="5"/>
      <c r="R22736" s="5"/>
      <c r="S22736" s="5"/>
      <c r="T22736" s="5"/>
      <c r="U22736" s="5"/>
      <c r="V22736" s="5"/>
      <c r="W22736" s="5"/>
      <c r="X22736" s="5"/>
      <c r="Y22736" s="5"/>
      <c r="Z22736" s="5"/>
      <c r="AA22736" s="5"/>
      <c r="AB22736" s="5"/>
      <c r="AC22736" s="5"/>
      <c r="AD22736" s="5"/>
      <c r="AE22736" s="5"/>
      <c r="AF22736" s="5"/>
      <c r="AG22736" s="5"/>
      <c r="AH22736" s="5"/>
      <c r="AI22736" s="5"/>
      <c r="AJ22736" s="5"/>
    </row>
    <row r="22737" spans="11:36">
      <c r="K22737" s="5"/>
      <c r="L22737" s="5"/>
      <c r="M22737" s="5"/>
      <c r="N22737" s="5"/>
      <c r="O22737" s="5"/>
      <c r="P22737" s="5"/>
      <c r="Q22737" s="5"/>
      <c r="R22737" s="5"/>
      <c r="S22737" s="5"/>
      <c r="T22737" s="5"/>
      <c r="U22737" s="5"/>
      <c r="V22737" s="5"/>
      <c r="W22737" s="5"/>
      <c r="X22737" s="5"/>
      <c r="Y22737" s="5"/>
      <c r="Z22737" s="5"/>
      <c r="AA22737" s="5"/>
      <c r="AB22737" s="5"/>
      <c r="AC22737" s="5"/>
      <c r="AD22737" s="5"/>
      <c r="AE22737" s="5"/>
      <c r="AF22737" s="5"/>
      <c r="AG22737" s="5"/>
      <c r="AH22737" s="5"/>
      <c r="AI22737" s="5"/>
      <c r="AJ22737" s="5"/>
    </row>
    <row r="22738" spans="11:36">
      <c r="K22738" s="5"/>
      <c r="L22738" s="5"/>
      <c r="M22738" s="5"/>
      <c r="N22738" s="5"/>
      <c r="O22738" s="5"/>
      <c r="P22738" s="5"/>
      <c r="Q22738" s="5"/>
      <c r="R22738" s="5"/>
      <c r="S22738" s="5"/>
      <c r="T22738" s="5"/>
      <c r="U22738" s="5"/>
      <c r="V22738" s="5"/>
      <c r="W22738" s="5"/>
      <c r="X22738" s="5"/>
      <c r="Y22738" s="5"/>
      <c r="Z22738" s="5"/>
      <c r="AA22738" s="5"/>
      <c r="AB22738" s="5"/>
      <c r="AC22738" s="5"/>
      <c r="AD22738" s="5"/>
      <c r="AE22738" s="5"/>
      <c r="AF22738" s="5"/>
      <c r="AG22738" s="5"/>
      <c r="AH22738" s="5"/>
      <c r="AI22738" s="5"/>
      <c r="AJ22738" s="5"/>
    </row>
    <row r="22739" spans="11:36">
      <c r="K22739" s="5"/>
      <c r="L22739" s="5"/>
      <c r="M22739" s="5"/>
      <c r="N22739" s="5"/>
      <c r="O22739" s="5"/>
      <c r="P22739" s="5"/>
      <c r="Q22739" s="5"/>
      <c r="R22739" s="5"/>
      <c r="S22739" s="5"/>
      <c r="T22739" s="5"/>
      <c r="U22739" s="5"/>
      <c r="V22739" s="5"/>
      <c r="W22739" s="5"/>
      <c r="X22739" s="5"/>
      <c r="Y22739" s="5"/>
      <c r="Z22739" s="5"/>
      <c r="AA22739" s="5"/>
      <c r="AB22739" s="5"/>
      <c r="AC22739" s="5"/>
      <c r="AD22739" s="5"/>
      <c r="AE22739" s="5"/>
      <c r="AF22739" s="5"/>
      <c r="AG22739" s="5"/>
      <c r="AH22739" s="5"/>
      <c r="AI22739" s="5"/>
      <c r="AJ22739" s="5"/>
    </row>
    <row r="22740" spans="11:36">
      <c r="K22740" s="5"/>
      <c r="L22740" s="5"/>
      <c r="M22740" s="5"/>
      <c r="N22740" s="5"/>
      <c r="O22740" s="5"/>
      <c r="P22740" s="5"/>
      <c r="Q22740" s="5"/>
      <c r="R22740" s="5"/>
      <c r="S22740" s="5"/>
      <c r="T22740" s="5"/>
      <c r="U22740" s="5"/>
      <c r="V22740" s="5"/>
      <c r="W22740" s="5"/>
      <c r="X22740" s="5"/>
      <c r="Y22740" s="5"/>
      <c r="Z22740" s="5"/>
      <c r="AA22740" s="5"/>
      <c r="AB22740" s="5"/>
      <c r="AC22740" s="5"/>
      <c r="AD22740" s="5"/>
      <c r="AE22740" s="5"/>
      <c r="AF22740" s="5"/>
      <c r="AG22740" s="5"/>
      <c r="AH22740" s="5"/>
      <c r="AI22740" s="5"/>
      <c r="AJ22740" s="5"/>
    </row>
    <row r="22741" spans="11:36">
      <c r="K22741" s="5"/>
      <c r="L22741" s="5"/>
      <c r="M22741" s="5"/>
      <c r="N22741" s="5"/>
      <c r="O22741" s="5"/>
      <c r="P22741" s="5"/>
      <c r="Q22741" s="5"/>
      <c r="R22741" s="5"/>
      <c r="S22741" s="5"/>
      <c r="T22741" s="5"/>
      <c r="U22741" s="5"/>
      <c r="V22741" s="5"/>
      <c r="W22741" s="5"/>
      <c r="X22741" s="5"/>
      <c r="Y22741" s="5"/>
      <c r="Z22741" s="5"/>
      <c r="AA22741" s="5"/>
      <c r="AB22741" s="5"/>
      <c r="AC22741" s="5"/>
      <c r="AD22741" s="5"/>
      <c r="AE22741" s="5"/>
      <c r="AF22741" s="5"/>
      <c r="AG22741" s="5"/>
      <c r="AH22741" s="5"/>
      <c r="AI22741" s="5"/>
      <c r="AJ22741" s="5"/>
    </row>
    <row r="22742" spans="11:36">
      <c r="K22742" s="5"/>
      <c r="L22742" s="5"/>
      <c r="M22742" s="5"/>
      <c r="N22742" s="5"/>
      <c r="O22742" s="5"/>
      <c r="P22742" s="5"/>
      <c r="Q22742" s="5"/>
      <c r="R22742" s="5"/>
      <c r="S22742" s="5"/>
      <c r="T22742" s="5"/>
      <c r="U22742" s="5"/>
      <c r="V22742" s="5"/>
      <c r="W22742" s="5"/>
      <c r="X22742" s="5"/>
      <c r="Y22742" s="5"/>
      <c r="Z22742" s="5"/>
      <c r="AA22742" s="5"/>
      <c r="AB22742" s="5"/>
      <c r="AC22742" s="5"/>
      <c r="AD22742" s="5"/>
      <c r="AE22742" s="5"/>
      <c r="AF22742" s="5"/>
      <c r="AG22742" s="5"/>
      <c r="AH22742" s="5"/>
      <c r="AI22742" s="5"/>
      <c r="AJ22742" s="5"/>
    </row>
    <row r="22743" spans="11:36">
      <c r="K22743" s="5"/>
      <c r="L22743" s="5"/>
      <c r="M22743" s="5"/>
      <c r="N22743" s="5"/>
      <c r="O22743" s="5"/>
      <c r="P22743" s="5"/>
      <c r="Q22743" s="5"/>
      <c r="R22743" s="5"/>
      <c r="S22743" s="5"/>
      <c r="T22743" s="5"/>
      <c r="U22743" s="5"/>
      <c r="V22743" s="5"/>
      <c r="W22743" s="5"/>
      <c r="X22743" s="5"/>
      <c r="Y22743" s="5"/>
      <c r="Z22743" s="5"/>
      <c r="AA22743" s="5"/>
      <c r="AB22743" s="5"/>
      <c r="AC22743" s="5"/>
      <c r="AD22743" s="5"/>
      <c r="AE22743" s="5"/>
      <c r="AF22743" s="5"/>
      <c r="AG22743" s="5"/>
      <c r="AH22743" s="5"/>
      <c r="AI22743" s="5"/>
      <c r="AJ22743" s="5"/>
    </row>
    <row r="22744" spans="11:36">
      <c r="K22744" s="5"/>
      <c r="L22744" s="5"/>
      <c r="M22744" s="5"/>
      <c r="N22744" s="5"/>
      <c r="O22744" s="5"/>
      <c r="P22744" s="5"/>
      <c r="Q22744" s="5"/>
      <c r="R22744" s="5"/>
      <c r="S22744" s="5"/>
      <c r="T22744" s="5"/>
      <c r="U22744" s="5"/>
      <c r="V22744" s="5"/>
      <c r="W22744" s="5"/>
      <c r="X22744" s="5"/>
      <c r="Y22744" s="5"/>
      <c r="Z22744" s="5"/>
      <c r="AA22744" s="5"/>
      <c r="AB22744" s="5"/>
      <c r="AC22744" s="5"/>
      <c r="AD22744" s="5"/>
      <c r="AE22744" s="5"/>
      <c r="AF22744" s="5"/>
      <c r="AG22744" s="5"/>
      <c r="AH22744" s="5"/>
      <c r="AI22744" s="5"/>
      <c r="AJ22744" s="5"/>
    </row>
    <row r="22745" spans="11:36">
      <c r="K22745" s="5"/>
      <c r="L22745" s="5"/>
      <c r="M22745" s="5"/>
      <c r="N22745" s="5"/>
      <c r="O22745" s="5"/>
      <c r="P22745" s="5"/>
      <c r="Q22745" s="5"/>
      <c r="R22745" s="5"/>
      <c r="S22745" s="5"/>
      <c r="T22745" s="5"/>
      <c r="U22745" s="5"/>
      <c r="V22745" s="5"/>
      <c r="W22745" s="5"/>
      <c r="X22745" s="5"/>
      <c r="Y22745" s="5"/>
      <c r="Z22745" s="5"/>
      <c r="AA22745" s="5"/>
      <c r="AB22745" s="5"/>
      <c r="AC22745" s="5"/>
      <c r="AD22745" s="5"/>
      <c r="AE22745" s="5"/>
      <c r="AF22745" s="5"/>
      <c r="AG22745" s="5"/>
      <c r="AH22745" s="5"/>
      <c r="AI22745" s="5"/>
      <c r="AJ22745" s="5"/>
    </row>
    <row r="22746" spans="11:36">
      <c r="K22746" s="5"/>
      <c r="L22746" s="5"/>
      <c r="M22746" s="5"/>
      <c r="N22746" s="5"/>
      <c r="O22746" s="5"/>
      <c r="P22746" s="5"/>
      <c r="Q22746" s="5"/>
      <c r="R22746" s="5"/>
      <c r="S22746" s="5"/>
      <c r="T22746" s="5"/>
      <c r="U22746" s="5"/>
      <c r="V22746" s="5"/>
      <c r="W22746" s="5"/>
      <c r="X22746" s="5"/>
      <c r="Y22746" s="5"/>
      <c r="Z22746" s="5"/>
      <c r="AA22746" s="5"/>
      <c r="AB22746" s="5"/>
      <c r="AC22746" s="5"/>
      <c r="AD22746" s="5"/>
      <c r="AE22746" s="5"/>
      <c r="AF22746" s="5"/>
      <c r="AG22746" s="5"/>
      <c r="AH22746" s="5"/>
      <c r="AI22746" s="5"/>
      <c r="AJ22746" s="5"/>
    </row>
    <row r="22747" spans="11:36">
      <c r="K22747" s="5"/>
      <c r="L22747" s="5"/>
      <c r="M22747" s="5"/>
      <c r="N22747" s="5"/>
      <c r="O22747" s="5"/>
      <c r="P22747" s="5"/>
      <c r="Q22747" s="5"/>
      <c r="R22747" s="5"/>
      <c r="S22747" s="5"/>
      <c r="T22747" s="5"/>
      <c r="U22747" s="5"/>
      <c r="V22747" s="5"/>
      <c r="W22747" s="5"/>
      <c r="X22747" s="5"/>
      <c r="Y22747" s="5"/>
      <c r="Z22747" s="5"/>
      <c r="AA22747" s="5"/>
      <c r="AB22747" s="5"/>
      <c r="AC22747" s="5"/>
      <c r="AD22747" s="5"/>
      <c r="AE22747" s="5"/>
      <c r="AF22747" s="5"/>
      <c r="AG22747" s="5"/>
      <c r="AH22747" s="5"/>
      <c r="AI22747" s="5"/>
      <c r="AJ22747" s="5"/>
    </row>
    <row r="22748" spans="11:36">
      <c r="K22748" s="5"/>
      <c r="L22748" s="5"/>
      <c r="M22748" s="5"/>
      <c r="N22748" s="5"/>
      <c r="O22748" s="5"/>
      <c r="P22748" s="5"/>
      <c r="Q22748" s="5"/>
      <c r="R22748" s="5"/>
      <c r="S22748" s="5"/>
      <c r="T22748" s="5"/>
      <c r="U22748" s="5"/>
      <c r="V22748" s="5"/>
      <c r="W22748" s="5"/>
      <c r="X22748" s="5"/>
      <c r="Y22748" s="5"/>
      <c r="Z22748" s="5"/>
      <c r="AA22748" s="5"/>
      <c r="AB22748" s="5"/>
      <c r="AC22748" s="5"/>
      <c r="AD22748" s="5"/>
      <c r="AE22748" s="5"/>
      <c r="AF22748" s="5"/>
      <c r="AG22748" s="5"/>
      <c r="AH22748" s="5"/>
      <c r="AI22748" s="5"/>
      <c r="AJ22748" s="5"/>
    </row>
    <row r="22749" spans="11:36">
      <c r="K22749" s="5"/>
      <c r="L22749" s="5"/>
      <c r="M22749" s="5"/>
      <c r="N22749" s="5"/>
      <c r="O22749" s="5"/>
      <c r="P22749" s="5"/>
      <c r="Q22749" s="5"/>
      <c r="R22749" s="5"/>
      <c r="S22749" s="5"/>
      <c r="T22749" s="5"/>
      <c r="U22749" s="5"/>
      <c r="V22749" s="5"/>
      <c r="W22749" s="5"/>
      <c r="X22749" s="5"/>
      <c r="Y22749" s="5"/>
      <c r="Z22749" s="5"/>
      <c r="AA22749" s="5"/>
      <c r="AB22749" s="5"/>
      <c r="AC22749" s="5"/>
      <c r="AD22749" s="5"/>
      <c r="AE22749" s="5"/>
      <c r="AF22749" s="5"/>
      <c r="AG22749" s="5"/>
      <c r="AH22749" s="5"/>
      <c r="AI22749" s="5"/>
      <c r="AJ22749" s="5"/>
    </row>
    <row r="22750" spans="11:36">
      <c r="K22750" s="5"/>
      <c r="L22750" s="5"/>
      <c r="M22750" s="5"/>
      <c r="N22750" s="5"/>
      <c r="O22750" s="5"/>
      <c r="P22750" s="5"/>
      <c r="Q22750" s="5"/>
      <c r="R22750" s="5"/>
      <c r="S22750" s="5"/>
      <c r="T22750" s="5"/>
      <c r="U22750" s="5"/>
      <c r="V22750" s="5"/>
      <c r="W22750" s="5"/>
      <c r="X22750" s="5"/>
      <c r="Y22750" s="5"/>
      <c r="Z22750" s="5"/>
      <c r="AA22750" s="5"/>
      <c r="AB22750" s="5"/>
      <c r="AC22750" s="5"/>
      <c r="AD22750" s="5"/>
      <c r="AE22750" s="5"/>
      <c r="AF22750" s="5"/>
      <c r="AG22750" s="5"/>
      <c r="AH22750" s="5"/>
      <c r="AI22750" s="5"/>
      <c r="AJ22750" s="5"/>
    </row>
    <row r="22751" spans="11:36">
      <c r="K22751" s="5"/>
      <c r="L22751" s="5"/>
      <c r="M22751" s="5"/>
      <c r="N22751" s="5"/>
      <c r="O22751" s="5"/>
      <c r="P22751" s="5"/>
      <c r="Q22751" s="5"/>
      <c r="R22751" s="5"/>
      <c r="S22751" s="5"/>
      <c r="T22751" s="5"/>
      <c r="U22751" s="5"/>
      <c r="V22751" s="5"/>
      <c r="W22751" s="5"/>
      <c r="X22751" s="5"/>
      <c r="Y22751" s="5"/>
      <c r="Z22751" s="5"/>
      <c r="AA22751" s="5"/>
      <c r="AB22751" s="5"/>
      <c r="AC22751" s="5"/>
      <c r="AD22751" s="5"/>
      <c r="AE22751" s="5"/>
      <c r="AF22751" s="5"/>
      <c r="AG22751" s="5"/>
      <c r="AH22751" s="5"/>
      <c r="AI22751" s="5"/>
      <c r="AJ22751" s="5"/>
    </row>
    <row r="22752" spans="11:36">
      <c r="K22752" s="5"/>
      <c r="L22752" s="5"/>
      <c r="M22752" s="5"/>
      <c r="N22752" s="5"/>
      <c r="O22752" s="5"/>
      <c r="P22752" s="5"/>
      <c r="Q22752" s="5"/>
      <c r="R22752" s="5"/>
      <c r="S22752" s="5"/>
      <c r="T22752" s="5"/>
      <c r="U22752" s="5"/>
      <c r="V22752" s="5"/>
      <c r="W22752" s="5"/>
      <c r="X22752" s="5"/>
      <c r="Y22752" s="5"/>
      <c r="Z22752" s="5"/>
      <c r="AA22752" s="5"/>
      <c r="AB22752" s="5"/>
      <c r="AC22752" s="5"/>
      <c r="AD22752" s="5"/>
      <c r="AE22752" s="5"/>
      <c r="AF22752" s="5"/>
      <c r="AG22752" s="5"/>
      <c r="AH22752" s="5"/>
      <c r="AI22752" s="5"/>
      <c r="AJ22752" s="5"/>
    </row>
    <row r="22753" spans="11:36">
      <c r="K22753" s="5"/>
      <c r="L22753" s="5"/>
      <c r="M22753" s="5"/>
      <c r="N22753" s="5"/>
      <c r="O22753" s="5"/>
      <c r="P22753" s="5"/>
      <c r="Q22753" s="5"/>
      <c r="R22753" s="5"/>
      <c r="S22753" s="5"/>
      <c r="T22753" s="5"/>
      <c r="U22753" s="5"/>
      <c r="V22753" s="5"/>
      <c r="W22753" s="5"/>
      <c r="X22753" s="5"/>
      <c r="Y22753" s="5"/>
      <c r="Z22753" s="5"/>
      <c r="AA22753" s="5"/>
      <c r="AB22753" s="5"/>
      <c r="AC22753" s="5"/>
      <c r="AD22753" s="5"/>
      <c r="AE22753" s="5"/>
      <c r="AF22753" s="5"/>
      <c r="AG22753" s="5"/>
      <c r="AH22753" s="5"/>
      <c r="AI22753" s="5"/>
      <c r="AJ22753" s="5"/>
    </row>
    <row r="22754" spans="11:36">
      <c r="K22754" s="5"/>
      <c r="L22754" s="5"/>
      <c r="M22754" s="5"/>
      <c r="N22754" s="5"/>
      <c r="O22754" s="5"/>
      <c r="P22754" s="5"/>
      <c r="Q22754" s="5"/>
      <c r="R22754" s="5"/>
      <c r="S22754" s="5"/>
      <c r="T22754" s="5"/>
      <c r="U22754" s="5"/>
      <c r="V22754" s="5"/>
      <c r="W22754" s="5"/>
      <c r="X22754" s="5"/>
      <c r="Y22754" s="5"/>
      <c r="Z22754" s="5"/>
      <c r="AA22754" s="5"/>
      <c r="AB22754" s="5"/>
      <c r="AC22754" s="5"/>
      <c r="AD22754" s="5"/>
      <c r="AE22754" s="5"/>
      <c r="AF22754" s="5"/>
      <c r="AG22754" s="5"/>
      <c r="AH22754" s="5"/>
      <c r="AI22754" s="5"/>
      <c r="AJ22754" s="5"/>
    </row>
    <row r="22755" spans="11:36">
      <c r="K22755" s="5"/>
      <c r="L22755" s="5"/>
      <c r="M22755" s="5"/>
      <c r="N22755" s="5"/>
      <c r="O22755" s="5"/>
      <c r="P22755" s="5"/>
      <c r="Q22755" s="5"/>
      <c r="R22755" s="5"/>
      <c r="S22755" s="5"/>
      <c r="T22755" s="5"/>
      <c r="U22755" s="5"/>
      <c r="V22755" s="5"/>
      <c r="W22755" s="5"/>
      <c r="X22755" s="5"/>
      <c r="Y22755" s="5"/>
      <c r="Z22755" s="5"/>
      <c r="AA22755" s="5"/>
      <c r="AB22755" s="5"/>
      <c r="AC22755" s="5"/>
      <c r="AD22755" s="5"/>
      <c r="AE22755" s="5"/>
      <c r="AF22755" s="5"/>
      <c r="AG22755" s="5"/>
      <c r="AH22755" s="5"/>
      <c r="AI22755" s="5"/>
      <c r="AJ22755" s="5"/>
    </row>
    <row r="22756" spans="11:36">
      <c r="K22756" s="5"/>
      <c r="L22756" s="5"/>
      <c r="M22756" s="5"/>
      <c r="N22756" s="5"/>
      <c r="O22756" s="5"/>
      <c r="P22756" s="5"/>
      <c r="Q22756" s="5"/>
      <c r="R22756" s="5"/>
      <c r="S22756" s="5"/>
      <c r="T22756" s="5"/>
      <c r="U22756" s="5"/>
      <c r="V22756" s="5"/>
      <c r="W22756" s="5"/>
      <c r="X22756" s="5"/>
      <c r="Y22756" s="5"/>
      <c r="Z22756" s="5"/>
      <c r="AA22756" s="5"/>
      <c r="AB22756" s="5"/>
      <c r="AC22756" s="5"/>
      <c r="AD22756" s="5"/>
      <c r="AE22756" s="5"/>
      <c r="AF22756" s="5"/>
      <c r="AG22756" s="5"/>
      <c r="AH22756" s="5"/>
      <c r="AI22756" s="5"/>
      <c r="AJ22756" s="5"/>
    </row>
    <row r="22757" spans="11:36">
      <c r="K22757" s="5"/>
      <c r="L22757" s="5"/>
      <c r="M22757" s="5"/>
      <c r="N22757" s="5"/>
      <c r="O22757" s="5"/>
      <c r="P22757" s="5"/>
      <c r="Q22757" s="5"/>
      <c r="R22757" s="5"/>
      <c r="S22757" s="5"/>
      <c r="T22757" s="5"/>
      <c r="U22757" s="5"/>
      <c r="V22757" s="5"/>
      <c r="W22757" s="5"/>
      <c r="X22757" s="5"/>
      <c r="Y22757" s="5"/>
      <c r="Z22757" s="5"/>
      <c r="AA22757" s="5"/>
      <c r="AB22757" s="5"/>
      <c r="AC22757" s="5"/>
      <c r="AD22757" s="5"/>
      <c r="AE22757" s="5"/>
      <c r="AF22757" s="5"/>
      <c r="AG22757" s="5"/>
      <c r="AH22757" s="5"/>
      <c r="AI22757" s="5"/>
      <c r="AJ22757" s="5"/>
    </row>
    <row r="22758" spans="11:36">
      <c r="K22758" s="5"/>
      <c r="L22758" s="5"/>
      <c r="M22758" s="5"/>
      <c r="N22758" s="5"/>
      <c r="O22758" s="5"/>
      <c r="P22758" s="5"/>
      <c r="Q22758" s="5"/>
      <c r="R22758" s="5"/>
      <c r="S22758" s="5"/>
      <c r="T22758" s="5"/>
      <c r="U22758" s="5"/>
      <c r="V22758" s="5"/>
      <c r="W22758" s="5"/>
      <c r="X22758" s="5"/>
      <c r="Y22758" s="5"/>
      <c r="Z22758" s="5"/>
      <c r="AA22758" s="5"/>
      <c r="AB22758" s="5"/>
      <c r="AC22758" s="5"/>
      <c r="AD22758" s="5"/>
      <c r="AE22758" s="5"/>
      <c r="AF22758" s="5"/>
      <c r="AG22758" s="5"/>
      <c r="AH22758" s="5"/>
      <c r="AI22758" s="5"/>
      <c r="AJ22758" s="5"/>
    </row>
    <row r="22759" spans="11:36">
      <c r="K22759" s="5"/>
      <c r="L22759" s="5"/>
      <c r="M22759" s="5"/>
      <c r="N22759" s="5"/>
      <c r="O22759" s="5"/>
      <c r="P22759" s="5"/>
      <c r="Q22759" s="5"/>
      <c r="R22759" s="5"/>
      <c r="S22759" s="5"/>
      <c r="T22759" s="5"/>
      <c r="U22759" s="5"/>
      <c r="V22759" s="5"/>
      <c r="W22759" s="5"/>
      <c r="X22759" s="5"/>
      <c r="Y22759" s="5"/>
      <c r="Z22759" s="5"/>
      <c r="AA22759" s="5"/>
      <c r="AB22759" s="5"/>
      <c r="AC22759" s="5"/>
      <c r="AD22759" s="5"/>
      <c r="AE22759" s="5"/>
      <c r="AF22759" s="5"/>
      <c r="AG22759" s="5"/>
      <c r="AH22759" s="5"/>
      <c r="AI22759" s="5"/>
      <c r="AJ22759" s="5"/>
    </row>
    <row r="22760" spans="11:36">
      <c r="K22760" s="5"/>
      <c r="L22760" s="5"/>
      <c r="M22760" s="5"/>
      <c r="N22760" s="5"/>
      <c r="O22760" s="5"/>
      <c r="P22760" s="5"/>
      <c r="Q22760" s="5"/>
      <c r="R22760" s="5"/>
      <c r="S22760" s="5"/>
      <c r="T22760" s="5"/>
      <c r="U22760" s="5"/>
      <c r="V22760" s="5"/>
      <c r="W22760" s="5"/>
      <c r="X22760" s="5"/>
      <c r="Y22760" s="5"/>
      <c r="Z22760" s="5"/>
      <c r="AA22760" s="5"/>
      <c r="AB22760" s="5"/>
      <c r="AC22760" s="5"/>
      <c r="AD22760" s="5"/>
      <c r="AE22760" s="5"/>
      <c r="AF22760" s="5"/>
      <c r="AG22760" s="5"/>
      <c r="AH22760" s="5"/>
      <c r="AI22760" s="5"/>
      <c r="AJ22760" s="5"/>
    </row>
    <row r="22761" spans="11:36">
      <c r="K22761" s="5"/>
      <c r="L22761" s="5"/>
      <c r="M22761" s="5"/>
      <c r="N22761" s="5"/>
      <c r="O22761" s="5"/>
      <c r="P22761" s="5"/>
      <c r="Q22761" s="5"/>
      <c r="R22761" s="5"/>
      <c r="S22761" s="5"/>
      <c r="T22761" s="5"/>
      <c r="U22761" s="5"/>
      <c r="V22761" s="5"/>
      <c r="W22761" s="5"/>
      <c r="X22761" s="5"/>
      <c r="Y22761" s="5"/>
      <c r="Z22761" s="5"/>
      <c r="AA22761" s="5"/>
      <c r="AB22761" s="5"/>
      <c r="AC22761" s="5"/>
      <c r="AD22761" s="5"/>
      <c r="AE22761" s="5"/>
      <c r="AF22761" s="5"/>
      <c r="AG22761" s="5"/>
      <c r="AH22761" s="5"/>
      <c r="AI22761" s="5"/>
      <c r="AJ22761" s="5"/>
    </row>
    <row r="22762" spans="11:36">
      <c r="K22762" s="5"/>
      <c r="L22762" s="5"/>
      <c r="M22762" s="5"/>
      <c r="N22762" s="5"/>
      <c r="O22762" s="5"/>
      <c r="P22762" s="5"/>
      <c r="Q22762" s="5"/>
      <c r="R22762" s="5"/>
      <c r="S22762" s="5"/>
      <c r="T22762" s="5"/>
      <c r="U22762" s="5"/>
      <c r="V22762" s="5"/>
      <c r="W22762" s="5"/>
      <c r="X22762" s="5"/>
      <c r="Y22762" s="5"/>
      <c r="Z22762" s="5"/>
      <c r="AA22762" s="5"/>
      <c r="AB22762" s="5"/>
      <c r="AC22762" s="5"/>
      <c r="AD22762" s="5"/>
      <c r="AE22762" s="5"/>
      <c r="AF22762" s="5"/>
      <c r="AG22762" s="5"/>
      <c r="AH22762" s="5"/>
      <c r="AI22762" s="5"/>
      <c r="AJ22762" s="5"/>
    </row>
    <row r="22763" spans="11:36">
      <c r="K22763" s="5"/>
      <c r="L22763" s="5"/>
      <c r="M22763" s="5"/>
      <c r="N22763" s="5"/>
      <c r="O22763" s="5"/>
      <c r="P22763" s="5"/>
      <c r="Q22763" s="5"/>
      <c r="R22763" s="5"/>
      <c r="S22763" s="5"/>
      <c r="T22763" s="5"/>
      <c r="U22763" s="5"/>
      <c r="V22763" s="5"/>
      <c r="W22763" s="5"/>
      <c r="X22763" s="5"/>
      <c r="Y22763" s="5"/>
      <c r="Z22763" s="5"/>
      <c r="AA22763" s="5"/>
      <c r="AB22763" s="5"/>
      <c r="AC22763" s="5"/>
      <c r="AD22763" s="5"/>
      <c r="AE22763" s="5"/>
      <c r="AF22763" s="5"/>
      <c r="AG22763" s="5"/>
      <c r="AH22763" s="5"/>
      <c r="AI22763" s="5"/>
      <c r="AJ22763" s="5"/>
    </row>
    <row r="22764" spans="11:36">
      <c r="K22764" s="5"/>
      <c r="L22764" s="5"/>
      <c r="M22764" s="5"/>
      <c r="N22764" s="5"/>
      <c r="O22764" s="5"/>
      <c r="P22764" s="5"/>
      <c r="Q22764" s="5"/>
      <c r="R22764" s="5"/>
      <c r="S22764" s="5"/>
      <c r="T22764" s="5"/>
      <c r="U22764" s="5"/>
      <c r="V22764" s="5"/>
      <c r="W22764" s="5"/>
      <c r="X22764" s="5"/>
      <c r="Y22764" s="5"/>
      <c r="Z22764" s="5"/>
      <c r="AA22764" s="5"/>
      <c r="AB22764" s="5"/>
      <c r="AC22764" s="5"/>
      <c r="AD22764" s="5"/>
      <c r="AE22764" s="5"/>
      <c r="AF22764" s="5"/>
      <c r="AG22764" s="5"/>
      <c r="AH22764" s="5"/>
      <c r="AI22764" s="5"/>
      <c r="AJ22764" s="5"/>
    </row>
    <row r="22765" spans="11:36">
      <c r="K22765" s="5"/>
      <c r="L22765" s="5"/>
      <c r="M22765" s="5"/>
      <c r="N22765" s="5"/>
      <c r="O22765" s="5"/>
      <c r="P22765" s="5"/>
      <c r="Q22765" s="5"/>
      <c r="R22765" s="5"/>
      <c r="S22765" s="5"/>
      <c r="T22765" s="5"/>
      <c r="U22765" s="5"/>
      <c r="V22765" s="5"/>
      <c r="W22765" s="5"/>
      <c r="X22765" s="5"/>
      <c r="Y22765" s="5"/>
      <c r="Z22765" s="5"/>
      <c r="AA22765" s="5"/>
      <c r="AB22765" s="5"/>
      <c r="AC22765" s="5"/>
      <c r="AD22765" s="5"/>
      <c r="AE22765" s="5"/>
      <c r="AF22765" s="5"/>
      <c r="AG22765" s="5"/>
      <c r="AH22765" s="5"/>
      <c r="AI22765" s="5"/>
      <c r="AJ22765" s="5"/>
    </row>
    <row r="22766" spans="11:36">
      <c r="K22766" s="5"/>
      <c r="L22766" s="5"/>
      <c r="M22766" s="5"/>
      <c r="N22766" s="5"/>
      <c r="O22766" s="5"/>
      <c r="P22766" s="5"/>
      <c r="Q22766" s="5"/>
      <c r="R22766" s="5"/>
      <c r="S22766" s="5"/>
      <c r="T22766" s="5"/>
      <c r="U22766" s="5"/>
      <c r="V22766" s="5"/>
      <c r="W22766" s="5"/>
      <c r="X22766" s="5"/>
      <c r="Y22766" s="5"/>
      <c r="Z22766" s="5"/>
      <c r="AA22766" s="5"/>
      <c r="AB22766" s="5"/>
      <c r="AC22766" s="5"/>
      <c r="AD22766" s="5"/>
      <c r="AE22766" s="5"/>
      <c r="AF22766" s="5"/>
      <c r="AG22766" s="5"/>
      <c r="AH22766" s="5"/>
      <c r="AI22766" s="5"/>
      <c r="AJ22766" s="5"/>
    </row>
    <row r="22767" spans="11:36">
      <c r="K22767" s="5"/>
      <c r="L22767" s="5"/>
      <c r="M22767" s="5"/>
      <c r="N22767" s="5"/>
      <c r="O22767" s="5"/>
      <c r="P22767" s="5"/>
      <c r="Q22767" s="5"/>
      <c r="R22767" s="5"/>
      <c r="S22767" s="5"/>
      <c r="T22767" s="5"/>
      <c r="U22767" s="5"/>
      <c r="V22767" s="5"/>
      <c r="W22767" s="5"/>
      <c r="X22767" s="5"/>
      <c r="Y22767" s="5"/>
      <c r="Z22767" s="5"/>
      <c r="AA22767" s="5"/>
      <c r="AB22767" s="5"/>
      <c r="AC22767" s="5"/>
      <c r="AD22767" s="5"/>
      <c r="AE22767" s="5"/>
      <c r="AF22767" s="5"/>
      <c r="AG22767" s="5"/>
      <c r="AH22767" s="5"/>
      <c r="AI22767" s="5"/>
      <c r="AJ22767" s="5"/>
    </row>
    <row r="22768" spans="11:36">
      <c r="K22768" s="5"/>
      <c r="L22768" s="5"/>
      <c r="M22768" s="5"/>
      <c r="N22768" s="5"/>
      <c r="O22768" s="5"/>
      <c r="P22768" s="5"/>
      <c r="Q22768" s="5"/>
      <c r="R22768" s="5"/>
      <c r="S22768" s="5"/>
      <c r="T22768" s="5"/>
      <c r="U22768" s="5"/>
      <c r="V22768" s="5"/>
      <c r="W22768" s="5"/>
      <c r="X22768" s="5"/>
      <c r="Y22768" s="5"/>
      <c r="Z22768" s="5"/>
      <c r="AA22768" s="5"/>
      <c r="AB22768" s="5"/>
      <c r="AC22768" s="5"/>
      <c r="AD22768" s="5"/>
      <c r="AE22768" s="5"/>
      <c r="AF22768" s="5"/>
      <c r="AG22768" s="5"/>
      <c r="AH22768" s="5"/>
      <c r="AI22768" s="5"/>
      <c r="AJ22768" s="5"/>
    </row>
    <row r="22769" spans="11:36">
      <c r="K22769" s="5"/>
      <c r="L22769" s="5"/>
      <c r="M22769" s="5"/>
      <c r="N22769" s="5"/>
      <c r="O22769" s="5"/>
      <c r="P22769" s="5"/>
      <c r="Q22769" s="5"/>
      <c r="R22769" s="5"/>
      <c r="S22769" s="5"/>
      <c r="T22769" s="5"/>
      <c r="U22769" s="5"/>
      <c r="V22769" s="5"/>
      <c r="W22769" s="5"/>
      <c r="X22769" s="5"/>
      <c r="Y22769" s="5"/>
      <c r="Z22769" s="5"/>
      <c r="AA22769" s="5"/>
      <c r="AB22769" s="5"/>
      <c r="AC22769" s="5"/>
      <c r="AD22769" s="5"/>
      <c r="AE22769" s="5"/>
      <c r="AF22769" s="5"/>
      <c r="AG22769" s="5"/>
      <c r="AH22769" s="5"/>
      <c r="AI22769" s="5"/>
      <c r="AJ22769" s="5"/>
    </row>
    <row r="22770" spans="11:36">
      <c r="K22770" s="5"/>
      <c r="L22770" s="5"/>
      <c r="M22770" s="5"/>
      <c r="N22770" s="5"/>
      <c r="O22770" s="5"/>
      <c r="P22770" s="5"/>
      <c r="Q22770" s="5"/>
      <c r="R22770" s="5"/>
      <c r="S22770" s="5"/>
      <c r="T22770" s="5"/>
      <c r="U22770" s="5"/>
      <c r="V22770" s="5"/>
      <c r="W22770" s="5"/>
      <c r="X22770" s="5"/>
      <c r="Y22770" s="5"/>
      <c r="Z22770" s="5"/>
      <c r="AA22770" s="5"/>
      <c r="AB22770" s="5"/>
      <c r="AC22770" s="5"/>
      <c r="AD22770" s="5"/>
      <c r="AE22770" s="5"/>
      <c r="AF22770" s="5"/>
      <c r="AG22770" s="5"/>
      <c r="AH22770" s="5"/>
      <c r="AI22770" s="5"/>
      <c r="AJ22770" s="5"/>
    </row>
    <row r="22771" spans="11:36">
      <c r="K22771" s="5"/>
      <c r="L22771" s="5"/>
      <c r="M22771" s="5"/>
      <c r="N22771" s="5"/>
      <c r="O22771" s="5"/>
      <c r="P22771" s="5"/>
      <c r="Q22771" s="5"/>
      <c r="R22771" s="5"/>
      <c r="S22771" s="5"/>
      <c r="T22771" s="5"/>
      <c r="U22771" s="5"/>
      <c r="V22771" s="5"/>
      <c r="W22771" s="5"/>
      <c r="X22771" s="5"/>
      <c r="Y22771" s="5"/>
      <c r="Z22771" s="5"/>
      <c r="AA22771" s="5"/>
      <c r="AB22771" s="5"/>
      <c r="AC22771" s="5"/>
      <c r="AD22771" s="5"/>
      <c r="AE22771" s="5"/>
      <c r="AF22771" s="5"/>
      <c r="AG22771" s="5"/>
      <c r="AH22771" s="5"/>
      <c r="AI22771" s="5"/>
      <c r="AJ22771" s="5"/>
    </row>
    <row r="22772" spans="11:36">
      <c r="K22772" s="5"/>
      <c r="L22772" s="5"/>
      <c r="M22772" s="5"/>
      <c r="N22772" s="5"/>
      <c r="O22772" s="5"/>
      <c r="P22772" s="5"/>
      <c r="Q22772" s="5"/>
      <c r="R22772" s="5"/>
      <c r="S22772" s="5"/>
      <c r="T22772" s="5"/>
      <c r="U22772" s="5"/>
      <c r="V22772" s="5"/>
      <c r="W22772" s="5"/>
      <c r="X22772" s="5"/>
      <c r="Y22772" s="5"/>
      <c r="Z22772" s="5"/>
      <c r="AA22772" s="5"/>
      <c r="AB22772" s="5"/>
      <c r="AC22772" s="5"/>
      <c r="AD22772" s="5"/>
      <c r="AE22772" s="5"/>
      <c r="AF22772" s="5"/>
      <c r="AG22772" s="5"/>
      <c r="AH22772" s="5"/>
      <c r="AI22772" s="5"/>
      <c r="AJ22772" s="5"/>
    </row>
    <row r="22773" spans="11:36">
      <c r="K22773" s="5"/>
      <c r="L22773" s="5"/>
      <c r="M22773" s="5"/>
      <c r="N22773" s="5"/>
      <c r="O22773" s="5"/>
      <c r="P22773" s="5"/>
      <c r="Q22773" s="5"/>
      <c r="R22773" s="5"/>
      <c r="S22773" s="5"/>
      <c r="T22773" s="5"/>
      <c r="U22773" s="5"/>
      <c r="V22773" s="5"/>
      <c r="W22773" s="5"/>
      <c r="X22773" s="5"/>
      <c r="Y22773" s="5"/>
      <c r="Z22773" s="5"/>
      <c r="AA22773" s="5"/>
      <c r="AB22773" s="5"/>
      <c r="AC22773" s="5"/>
      <c r="AD22773" s="5"/>
      <c r="AE22773" s="5"/>
      <c r="AF22773" s="5"/>
      <c r="AG22773" s="5"/>
      <c r="AH22773" s="5"/>
      <c r="AI22773" s="5"/>
      <c r="AJ22773" s="5"/>
    </row>
    <row r="22774" spans="11:36">
      <c r="K22774" s="5"/>
      <c r="L22774" s="5"/>
      <c r="M22774" s="5"/>
      <c r="N22774" s="5"/>
      <c r="O22774" s="5"/>
      <c r="P22774" s="5"/>
      <c r="Q22774" s="5"/>
      <c r="R22774" s="5"/>
      <c r="S22774" s="5"/>
      <c r="T22774" s="5"/>
      <c r="U22774" s="5"/>
      <c r="V22774" s="5"/>
      <c r="W22774" s="5"/>
      <c r="X22774" s="5"/>
      <c r="Y22774" s="5"/>
      <c r="Z22774" s="5"/>
      <c r="AA22774" s="5"/>
      <c r="AB22774" s="5"/>
      <c r="AC22774" s="5"/>
      <c r="AD22774" s="5"/>
      <c r="AE22774" s="5"/>
      <c r="AF22774" s="5"/>
      <c r="AG22774" s="5"/>
      <c r="AH22774" s="5"/>
      <c r="AI22774" s="5"/>
      <c r="AJ22774" s="5"/>
    </row>
    <row r="22775" spans="11:36">
      <c r="K22775" s="5"/>
      <c r="L22775" s="5"/>
      <c r="M22775" s="5"/>
      <c r="N22775" s="5"/>
      <c r="O22775" s="5"/>
      <c r="P22775" s="5"/>
      <c r="Q22775" s="5"/>
      <c r="R22775" s="5"/>
      <c r="S22775" s="5"/>
      <c r="T22775" s="5"/>
      <c r="U22775" s="5"/>
      <c r="V22775" s="5"/>
      <c r="W22775" s="5"/>
      <c r="X22775" s="5"/>
      <c r="Y22775" s="5"/>
      <c r="Z22775" s="5"/>
      <c r="AA22775" s="5"/>
      <c r="AB22775" s="5"/>
      <c r="AC22775" s="5"/>
      <c r="AD22775" s="5"/>
      <c r="AE22775" s="5"/>
      <c r="AF22775" s="5"/>
      <c r="AG22775" s="5"/>
      <c r="AH22775" s="5"/>
      <c r="AI22775" s="5"/>
      <c r="AJ22775" s="5"/>
    </row>
    <row r="22776" spans="11:36">
      <c r="K22776" s="5"/>
      <c r="L22776" s="5"/>
      <c r="M22776" s="5"/>
      <c r="N22776" s="5"/>
      <c r="O22776" s="5"/>
      <c r="P22776" s="5"/>
      <c r="Q22776" s="5"/>
      <c r="R22776" s="5"/>
      <c r="S22776" s="5"/>
      <c r="T22776" s="5"/>
      <c r="U22776" s="5"/>
      <c r="V22776" s="5"/>
      <c r="W22776" s="5"/>
      <c r="X22776" s="5"/>
      <c r="Y22776" s="5"/>
      <c r="Z22776" s="5"/>
      <c r="AA22776" s="5"/>
      <c r="AB22776" s="5"/>
      <c r="AC22776" s="5"/>
      <c r="AD22776" s="5"/>
      <c r="AE22776" s="5"/>
      <c r="AF22776" s="5"/>
      <c r="AG22776" s="5"/>
      <c r="AH22776" s="5"/>
      <c r="AI22776" s="5"/>
      <c r="AJ22776" s="5"/>
    </row>
    <row r="22777" spans="11:36">
      <c r="K22777" s="5"/>
      <c r="L22777" s="5"/>
      <c r="M22777" s="5"/>
      <c r="N22777" s="5"/>
      <c r="O22777" s="5"/>
      <c r="P22777" s="5"/>
      <c r="Q22777" s="5"/>
      <c r="R22777" s="5"/>
      <c r="S22777" s="5"/>
      <c r="T22777" s="5"/>
      <c r="U22777" s="5"/>
      <c r="V22777" s="5"/>
      <c r="W22777" s="5"/>
      <c r="X22777" s="5"/>
      <c r="Y22777" s="5"/>
      <c r="Z22777" s="5"/>
      <c r="AA22777" s="5"/>
      <c r="AB22777" s="5"/>
      <c r="AC22777" s="5"/>
      <c r="AD22777" s="5"/>
      <c r="AE22777" s="5"/>
      <c r="AF22777" s="5"/>
      <c r="AG22777" s="5"/>
      <c r="AH22777" s="5"/>
      <c r="AI22777" s="5"/>
      <c r="AJ22777" s="5"/>
    </row>
    <row r="22778" spans="11:36">
      <c r="K22778" s="5"/>
      <c r="L22778" s="5"/>
      <c r="M22778" s="5"/>
      <c r="N22778" s="5"/>
      <c r="O22778" s="5"/>
      <c r="P22778" s="5"/>
      <c r="Q22778" s="5"/>
      <c r="R22778" s="5"/>
      <c r="S22778" s="5"/>
      <c r="T22778" s="5"/>
      <c r="U22778" s="5"/>
      <c r="V22778" s="5"/>
      <c r="W22778" s="5"/>
      <c r="X22778" s="5"/>
      <c r="Y22778" s="5"/>
      <c r="Z22778" s="5"/>
      <c r="AA22778" s="5"/>
      <c r="AB22778" s="5"/>
      <c r="AC22778" s="5"/>
      <c r="AD22778" s="5"/>
      <c r="AE22778" s="5"/>
      <c r="AF22778" s="5"/>
      <c r="AG22778" s="5"/>
      <c r="AH22778" s="5"/>
      <c r="AI22778" s="5"/>
      <c r="AJ22778" s="5"/>
    </row>
    <row r="22779" spans="11:36">
      <c r="K22779" s="5"/>
      <c r="L22779" s="5"/>
      <c r="M22779" s="5"/>
      <c r="N22779" s="5"/>
      <c r="O22779" s="5"/>
      <c r="P22779" s="5"/>
      <c r="Q22779" s="5"/>
      <c r="R22779" s="5"/>
      <c r="S22779" s="5"/>
      <c r="T22779" s="5"/>
      <c r="U22779" s="5"/>
      <c r="V22779" s="5"/>
      <c r="W22779" s="5"/>
      <c r="X22779" s="5"/>
      <c r="Y22779" s="5"/>
      <c r="Z22779" s="5"/>
      <c r="AA22779" s="5"/>
      <c r="AB22779" s="5"/>
      <c r="AC22779" s="5"/>
      <c r="AD22779" s="5"/>
      <c r="AE22779" s="5"/>
      <c r="AF22779" s="5"/>
      <c r="AG22779" s="5"/>
      <c r="AH22779" s="5"/>
      <c r="AI22779" s="5"/>
      <c r="AJ22779" s="5"/>
    </row>
    <row r="22780" spans="11:36">
      <c r="K22780" s="5"/>
      <c r="L22780" s="5"/>
      <c r="M22780" s="5"/>
      <c r="N22780" s="5"/>
      <c r="O22780" s="5"/>
      <c r="P22780" s="5"/>
      <c r="Q22780" s="5"/>
      <c r="R22780" s="5"/>
      <c r="S22780" s="5"/>
      <c r="T22780" s="5"/>
      <c r="U22780" s="5"/>
      <c r="V22780" s="5"/>
      <c r="W22780" s="5"/>
      <c r="X22780" s="5"/>
      <c r="Y22780" s="5"/>
      <c r="Z22780" s="5"/>
      <c r="AA22780" s="5"/>
      <c r="AB22780" s="5"/>
      <c r="AC22780" s="5"/>
      <c r="AD22780" s="5"/>
      <c r="AE22780" s="5"/>
      <c r="AF22780" s="5"/>
      <c r="AG22780" s="5"/>
      <c r="AH22780" s="5"/>
      <c r="AI22780" s="5"/>
      <c r="AJ22780" s="5"/>
    </row>
    <row r="22781" spans="11:36">
      <c r="K22781" s="5"/>
      <c r="L22781" s="5"/>
      <c r="M22781" s="5"/>
      <c r="N22781" s="5"/>
      <c r="O22781" s="5"/>
      <c r="P22781" s="5"/>
      <c r="Q22781" s="5"/>
      <c r="R22781" s="5"/>
      <c r="S22781" s="5"/>
      <c r="T22781" s="5"/>
      <c r="U22781" s="5"/>
      <c r="V22781" s="5"/>
      <c r="W22781" s="5"/>
      <c r="X22781" s="5"/>
      <c r="Y22781" s="5"/>
      <c r="Z22781" s="5"/>
      <c r="AA22781" s="5"/>
      <c r="AB22781" s="5"/>
      <c r="AC22781" s="5"/>
      <c r="AD22781" s="5"/>
      <c r="AE22781" s="5"/>
      <c r="AF22781" s="5"/>
      <c r="AG22781" s="5"/>
      <c r="AH22781" s="5"/>
      <c r="AI22781" s="5"/>
      <c r="AJ22781" s="5"/>
    </row>
    <row r="22782" spans="11:36">
      <c r="K22782" s="5"/>
      <c r="L22782" s="5"/>
      <c r="M22782" s="5"/>
      <c r="N22782" s="5"/>
      <c r="O22782" s="5"/>
      <c r="P22782" s="5"/>
      <c r="Q22782" s="5"/>
      <c r="R22782" s="5"/>
      <c r="S22782" s="5"/>
      <c r="T22782" s="5"/>
      <c r="U22782" s="5"/>
      <c r="V22782" s="5"/>
      <c r="W22782" s="5"/>
      <c r="X22782" s="5"/>
      <c r="Y22782" s="5"/>
      <c r="Z22782" s="5"/>
      <c r="AA22782" s="5"/>
      <c r="AB22782" s="5"/>
      <c r="AC22782" s="5"/>
      <c r="AD22782" s="5"/>
      <c r="AE22782" s="5"/>
      <c r="AF22782" s="5"/>
      <c r="AG22782" s="5"/>
      <c r="AH22782" s="5"/>
      <c r="AI22782" s="5"/>
      <c r="AJ22782" s="5"/>
    </row>
    <row r="22783" spans="11:36">
      <c r="K22783" s="5"/>
      <c r="L22783" s="5"/>
      <c r="M22783" s="5"/>
      <c r="N22783" s="5"/>
      <c r="O22783" s="5"/>
      <c r="P22783" s="5"/>
      <c r="Q22783" s="5"/>
      <c r="R22783" s="5"/>
      <c r="S22783" s="5"/>
      <c r="T22783" s="5"/>
      <c r="U22783" s="5"/>
      <c r="V22783" s="5"/>
      <c r="W22783" s="5"/>
      <c r="X22783" s="5"/>
      <c r="Y22783" s="5"/>
      <c r="Z22783" s="5"/>
      <c r="AA22783" s="5"/>
      <c r="AB22783" s="5"/>
      <c r="AC22783" s="5"/>
      <c r="AD22783" s="5"/>
      <c r="AE22783" s="5"/>
      <c r="AF22783" s="5"/>
      <c r="AG22783" s="5"/>
      <c r="AH22783" s="5"/>
      <c r="AI22783" s="5"/>
      <c r="AJ22783" s="5"/>
    </row>
    <row r="22784" spans="11:36">
      <c r="K22784" s="5"/>
      <c r="L22784" s="5"/>
      <c r="M22784" s="5"/>
      <c r="N22784" s="5"/>
      <c r="O22784" s="5"/>
      <c r="P22784" s="5"/>
      <c r="Q22784" s="5"/>
      <c r="R22784" s="5"/>
      <c r="S22784" s="5"/>
      <c r="T22784" s="5"/>
      <c r="U22784" s="5"/>
      <c r="V22784" s="5"/>
      <c r="W22784" s="5"/>
      <c r="X22784" s="5"/>
      <c r="Y22784" s="5"/>
      <c r="Z22784" s="5"/>
      <c r="AA22784" s="5"/>
      <c r="AB22784" s="5"/>
      <c r="AC22784" s="5"/>
      <c r="AD22784" s="5"/>
      <c r="AE22784" s="5"/>
      <c r="AF22784" s="5"/>
      <c r="AG22784" s="5"/>
      <c r="AH22784" s="5"/>
      <c r="AI22784" s="5"/>
      <c r="AJ22784" s="5"/>
    </row>
    <row r="22785" spans="11:36">
      <c r="K22785" s="5"/>
      <c r="L22785" s="5"/>
      <c r="M22785" s="5"/>
      <c r="N22785" s="5"/>
      <c r="O22785" s="5"/>
      <c r="P22785" s="5"/>
      <c r="Q22785" s="5"/>
      <c r="R22785" s="5"/>
      <c r="S22785" s="5"/>
      <c r="T22785" s="5"/>
      <c r="U22785" s="5"/>
      <c r="V22785" s="5"/>
      <c r="W22785" s="5"/>
      <c r="X22785" s="5"/>
      <c r="Y22785" s="5"/>
      <c r="Z22785" s="5"/>
      <c r="AA22785" s="5"/>
      <c r="AB22785" s="5"/>
      <c r="AC22785" s="5"/>
      <c r="AD22785" s="5"/>
      <c r="AE22785" s="5"/>
      <c r="AF22785" s="5"/>
      <c r="AG22785" s="5"/>
      <c r="AH22785" s="5"/>
      <c r="AI22785" s="5"/>
      <c r="AJ22785" s="5"/>
    </row>
    <row r="22786" spans="11:36">
      <c r="K22786" s="5"/>
      <c r="L22786" s="5"/>
      <c r="M22786" s="5"/>
      <c r="N22786" s="5"/>
      <c r="O22786" s="5"/>
      <c r="P22786" s="5"/>
      <c r="Q22786" s="5"/>
      <c r="R22786" s="5"/>
      <c r="S22786" s="5"/>
      <c r="T22786" s="5"/>
      <c r="U22786" s="5"/>
      <c r="V22786" s="5"/>
      <c r="W22786" s="5"/>
      <c r="X22786" s="5"/>
      <c r="Y22786" s="5"/>
      <c r="Z22786" s="5"/>
      <c r="AA22786" s="5"/>
      <c r="AB22786" s="5"/>
      <c r="AC22786" s="5"/>
      <c r="AD22786" s="5"/>
      <c r="AE22786" s="5"/>
      <c r="AF22786" s="5"/>
      <c r="AG22786" s="5"/>
      <c r="AH22786" s="5"/>
      <c r="AI22786" s="5"/>
      <c r="AJ22786" s="5"/>
    </row>
    <row r="22787" spans="11:36">
      <c r="K22787" s="5"/>
      <c r="L22787" s="5"/>
      <c r="M22787" s="5"/>
      <c r="N22787" s="5"/>
      <c r="O22787" s="5"/>
      <c r="P22787" s="5"/>
      <c r="Q22787" s="5"/>
      <c r="R22787" s="5"/>
      <c r="S22787" s="5"/>
      <c r="T22787" s="5"/>
      <c r="U22787" s="5"/>
      <c r="V22787" s="5"/>
      <c r="W22787" s="5"/>
      <c r="X22787" s="5"/>
      <c r="Y22787" s="5"/>
      <c r="Z22787" s="5"/>
      <c r="AA22787" s="5"/>
      <c r="AB22787" s="5"/>
      <c r="AC22787" s="5"/>
      <c r="AD22787" s="5"/>
      <c r="AE22787" s="5"/>
      <c r="AF22787" s="5"/>
      <c r="AG22787" s="5"/>
      <c r="AH22787" s="5"/>
      <c r="AI22787" s="5"/>
      <c r="AJ22787" s="5"/>
    </row>
    <row r="22788" spans="11:36">
      <c r="K22788" s="5"/>
      <c r="L22788" s="5"/>
      <c r="M22788" s="5"/>
      <c r="N22788" s="5"/>
      <c r="O22788" s="5"/>
      <c r="P22788" s="5"/>
      <c r="Q22788" s="5"/>
      <c r="R22788" s="5"/>
      <c r="S22788" s="5"/>
      <c r="T22788" s="5"/>
      <c r="U22788" s="5"/>
      <c r="V22788" s="5"/>
      <c r="W22788" s="5"/>
      <c r="X22788" s="5"/>
      <c r="Y22788" s="5"/>
      <c r="Z22788" s="5"/>
      <c r="AA22788" s="5"/>
      <c r="AB22788" s="5"/>
      <c r="AC22788" s="5"/>
      <c r="AD22788" s="5"/>
      <c r="AE22788" s="5"/>
      <c r="AF22788" s="5"/>
      <c r="AG22788" s="5"/>
      <c r="AH22788" s="5"/>
      <c r="AI22788" s="5"/>
      <c r="AJ22788" s="5"/>
    </row>
    <row r="22789" spans="11:36">
      <c r="K22789" s="5"/>
      <c r="L22789" s="5"/>
      <c r="M22789" s="5"/>
      <c r="N22789" s="5"/>
      <c r="O22789" s="5"/>
      <c r="P22789" s="5"/>
      <c r="Q22789" s="5"/>
      <c r="R22789" s="5"/>
      <c r="S22789" s="5"/>
      <c r="T22789" s="5"/>
      <c r="U22789" s="5"/>
      <c r="V22789" s="5"/>
      <c r="W22789" s="5"/>
      <c r="X22789" s="5"/>
      <c r="Y22789" s="5"/>
      <c r="Z22789" s="5"/>
      <c r="AA22789" s="5"/>
      <c r="AB22789" s="5"/>
      <c r="AC22789" s="5"/>
      <c r="AD22789" s="5"/>
      <c r="AE22789" s="5"/>
      <c r="AF22789" s="5"/>
      <c r="AG22789" s="5"/>
      <c r="AH22789" s="5"/>
      <c r="AI22789" s="5"/>
      <c r="AJ22789" s="5"/>
    </row>
    <row r="22790" spans="11:36">
      <c r="K22790" s="5"/>
      <c r="L22790" s="5"/>
      <c r="M22790" s="5"/>
      <c r="N22790" s="5"/>
      <c r="O22790" s="5"/>
      <c r="P22790" s="5"/>
      <c r="Q22790" s="5"/>
      <c r="R22790" s="5"/>
      <c r="S22790" s="5"/>
      <c r="T22790" s="5"/>
      <c r="U22790" s="5"/>
      <c r="V22790" s="5"/>
      <c r="W22790" s="5"/>
      <c r="X22790" s="5"/>
      <c r="Y22790" s="5"/>
      <c r="Z22790" s="5"/>
      <c r="AA22790" s="5"/>
      <c r="AB22790" s="5"/>
      <c r="AC22790" s="5"/>
      <c r="AD22790" s="5"/>
      <c r="AE22790" s="5"/>
      <c r="AF22790" s="5"/>
      <c r="AG22790" s="5"/>
      <c r="AH22790" s="5"/>
      <c r="AI22790" s="5"/>
      <c r="AJ22790" s="5"/>
    </row>
    <row r="22791" spans="11:36">
      <c r="K22791" s="5"/>
      <c r="L22791" s="5"/>
      <c r="M22791" s="5"/>
      <c r="N22791" s="5"/>
      <c r="O22791" s="5"/>
      <c r="P22791" s="5"/>
      <c r="Q22791" s="5"/>
      <c r="R22791" s="5"/>
      <c r="S22791" s="5"/>
      <c r="T22791" s="5"/>
      <c r="U22791" s="5"/>
      <c r="V22791" s="5"/>
      <c r="W22791" s="5"/>
      <c r="X22791" s="5"/>
      <c r="Y22791" s="5"/>
      <c r="Z22791" s="5"/>
      <c r="AA22791" s="5"/>
      <c r="AB22791" s="5"/>
      <c r="AC22791" s="5"/>
      <c r="AD22791" s="5"/>
      <c r="AE22791" s="5"/>
      <c r="AF22791" s="5"/>
      <c r="AG22791" s="5"/>
      <c r="AH22791" s="5"/>
      <c r="AI22791" s="5"/>
      <c r="AJ22791" s="5"/>
    </row>
    <row r="22792" spans="11:36">
      <c r="K22792" s="5"/>
      <c r="L22792" s="5"/>
      <c r="M22792" s="5"/>
      <c r="N22792" s="5"/>
      <c r="O22792" s="5"/>
      <c r="P22792" s="5"/>
      <c r="Q22792" s="5"/>
      <c r="R22792" s="5"/>
      <c r="S22792" s="5"/>
      <c r="T22792" s="5"/>
      <c r="U22792" s="5"/>
      <c r="V22792" s="5"/>
      <c r="W22792" s="5"/>
      <c r="X22792" s="5"/>
      <c r="Y22792" s="5"/>
      <c r="Z22792" s="5"/>
      <c r="AA22792" s="5"/>
      <c r="AB22792" s="5"/>
      <c r="AC22792" s="5"/>
      <c r="AD22792" s="5"/>
      <c r="AE22792" s="5"/>
      <c r="AF22792" s="5"/>
      <c r="AG22792" s="5"/>
      <c r="AH22792" s="5"/>
      <c r="AI22792" s="5"/>
      <c r="AJ22792" s="5"/>
    </row>
    <row r="22793" spans="11:36">
      <c r="K22793" s="5"/>
      <c r="L22793" s="5"/>
      <c r="M22793" s="5"/>
      <c r="N22793" s="5"/>
      <c r="O22793" s="5"/>
      <c r="P22793" s="5"/>
      <c r="Q22793" s="5"/>
      <c r="R22793" s="5"/>
      <c r="S22793" s="5"/>
      <c r="T22793" s="5"/>
      <c r="U22793" s="5"/>
      <c r="V22793" s="5"/>
      <c r="W22793" s="5"/>
      <c r="X22793" s="5"/>
      <c r="Y22793" s="5"/>
      <c r="Z22793" s="5"/>
      <c r="AA22793" s="5"/>
      <c r="AB22793" s="5"/>
      <c r="AC22793" s="5"/>
      <c r="AD22793" s="5"/>
      <c r="AE22793" s="5"/>
      <c r="AF22793" s="5"/>
      <c r="AG22793" s="5"/>
      <c r="AH22793" s="5"/>
      <c r="AI22793" s="5"/>
      <c r="AJ22793" s="5"/>
    </row>
    <row r="22794" spans="11:36">
      <c r="K22794" s="5"/>
      <c r="L22794" s="5"/>
      <c r="M22794" s="5"/>
      <c r="N22794" s="5"/>
      <c r="O22794" s="5"/>
      <c r="P22794" s="5"/>
      <c r="Q22794" s="5"/>
      <c r="R22794" s="5"/>
      <c r="S22794" s="5"/>
      <c r="T22794" s="5"/>
      <c r="U22794" s="5"/>
      <c r="V22794" s="5"/>
      <c r="W22794" s="5"/>
      <c r="X22794" s="5"/>
      <c r="Y22794" s="5"/>
      <c r="Z22794" s="5"/>
      <c r="AA22794" s="5"/>
      <c r="AB22794" s="5"/>
      <c r="AC22794" s="5"/>
      <c r="AD22794" s="5"/>
      <c r="AE22794" s="5"/>
      <c r="AF22794" s="5"/>
      <c r="AG22794" s="5"/>
      <c r="AH22794" s="5"/>
      <c r="AI22794" s="5"/>
      <c r="AJ22794" s="5"/>
    </row>
    <row r="22795" spans="11:36">
      <c r="K22795" s="5"/>
      <c r="L22795" s="5"/>
      <c r="M22795" s="5"/>
      <c r="N22795" s="5"/>
      <c r="O22795" s="5"/>
      <c r="P22795" s="5"/>
      <c r="Q22795" s="5"/>
      <c r="R22795" s="5"/>
      <c r="S22795" s="5"/>
      <c r="T22795" s="5"/>
      <c r="U22795" s="5"/>
      <c r="V22795" s="5"/>
      <c r="W22795" s="5"/>
      <c r="X22795" s="5"/>
      <c r="Y22795" s="5"/>
      <c r="Z22795" s="5"/>
      <c r="AA22795" s="5"/>
      <c r="AB22795" s="5"/>
      <c r="AC22795" s="5"/>
      <c r="AD22795" s="5"/>
      <c r="AE22795" s="5"/>
      <c r="AF22795" s="5"/>
      <c r="AG22795" s="5"/>
      <c r="AH22795" s="5"/>
      <c r="AI22795" s="5"/>
      <c r="AJ22795" s="5"/>
    </row>
    <row r="22796" spans="11:36">
      <c r="K22796" s="5"/>
      <c r="L22796" s="5"/>
      <c r="M22796" s="5"/>
      <c r="N22796" s="5"/>
      <c r="O22796" s="5"/>
      <c r="P22796" s="5"/>
      <c r="Q22796" s="5"/>
      <c r="R22796" s="5"/>
      <c r="S22796" s="5"/>
      <c r="T22796" s="5"/>
      <c r="U22796" s="5"/>
      <c r="V22796" s="5"/>
      <c r="W22796" s="5"/>
      <c r="X22796" s="5"/>
      <c r="Y22796" s="5"/>
      <c r="Z22796" s="5"/>
      <c r="AA22796" s="5"/>
      <c r="AB22796" s="5"/>
      <c r="AC22796" s="5"/>
      <c r="AD22796" s="5"/>
      <c r="AE22796" s="5"/>
      <c r="AF22796" s="5"/>
      <c r="AG22796" s="5"/>
      <c r="AH22796" s="5"/>
      <c r="AI22796" s="5"/>
      <c r="AJ22796" s="5"/>
    </row>
    <row r="22797" spans="11:36">
      <c r="K22797" s="5"/>
      <c r="L22797" s="5"/>
      <c r="M22797" s="5"/>
      <c r="N22797" s="5"/>
      <c r="O22797" s="5"/>
      <c r="P22797" s="5"/>
      <c r="Q22797" s="5"/>
      <c r="R22797" s="5"/>
      <c r="S22797" s="5"/>
      <c r="T22797" s="5"/>
      <c r="U22797" s="5"/>
      <c r="V22797" s="5"/>
      <c r="W22797" s="5"/>
      <c r="X22797" s="5"/>
      <c r="Y22797" s="5"/>
      <c r="Z22797" s="5"/>
      <c r="AA22797" s="5"/>
      <c r="AB22797" s="5"/>
      <c r="AC22797" s="5"/>
      <c r="AD22797" s="5"/>
      <c r="AE22797" s="5"/>
      <c r="AF22797" s="5"/>
      <c r="AG22797" s="5"/>
      <c r="AH22797" s="5"/>
      <c r="AI22797" s="5"/>
      <c r="AJ22797" s="5"/>
    </row>
    <row r="22798" spans="11:36">
      <c r="K22798" s="5"/>
      <c r="L22798" s="5"/>
      <c r="M22798" s="5"/>
      <c r="N22798" s="5"/>
      <c r="O22798" s="5"/>
      <c r="P22798" s="5"/>
      <c r="Q22798" s="5"/>
      <c r="R22798" s="5"/>
      <c r="S22798" s="5"/>
      <c r="T22798" s="5"/>
      <c r="U22798" s="5"/>
      <c r="V22798" s="5"/>
      <c r="W22798" s="5"/>
      <c r="X22798" s="5"/>
      <c r="Y22798" s="5"/>
      <c r="Z22798" s="5"/>
      <c r="AA22798" s="5"/>
      <c r="AB22798" s="5"/>
      <c r="AC22798" s="5"/>
      <c r="AD22798" s="5"/>
      <c r="AE22798" s="5"/>
      <c r="AF22798" s="5"/>
      <c r="AG22798" s="5"/>
      <c r="AH22798" s="5"/>
      <c r="AI22798" s="5"/>
      <c r="AJ22798" s="5"/>
    </row>
    <row r="22799" spans="11:36">
      <c r="K22799" s="5"/>
      <c r="L22799" s="5"/>
      <c r="M22799" s="5"/>
      <c r="N22799" s="5"/>
      <c r="O22799" s="5"/>
      <c r="P22799" s="5"/>
      <c r="Q22799" s="5"/>
      <c r="R22799" s="5"/>
      <c r="S22799" s="5"/>
      <c r="T22799" s="5"/>
      <c r="U22799" s="5"/>
      <c r="V22799" s="5"/>
      <c r="W22799" s="5"/>
      <c r="X22799" s="5"/>
      <c r="Y22799" s="5"/>
      <c r="Z22799" s="5"/>
      <c r="AA22799" s="5"/>
      <c r="AB22799" s="5"/>
      <c r="AC22799" s="5"/>
      <c r="AD22799" s="5"/>
      <c r="AE22799" s="5"/>
      <c r="AF22799" s="5"/>
      <c r="AG22799" s="5"/>
      <c r="AH22799" s="5"/>
      <c r="AI22799" s="5"/>
      <c r="AJ22799" s="5"/>
    </row>
    <row r="22800" spans="11:36">
      <c r="K22800" s="5"/>
      <c r="L22800" s="5"/>
      <c r="M22800" s="5"/>
      <c r="N22800" s="5"/>
      <c r="O22800" s="5"/>
      <c r="P22800" s="5"/>
      <c r="Q22800" s="5"/>
      <c r="R22800" s="5"/>
      <c r="S22800" s="5"/>
      <c r="T22800" s="5"/>
      <c r="U22800" s="5"/>
      <c r="V22800" s="5"/>
      <c r="W22800" s="5"/>
      <c r="X22800" s="5"/>
      <c r="Y22800" s="5"/>
      <c r="Z22800" s="5"/>
      <c r="AA22800" s="5"/>
      <c r="AB22800" s="5"/>
      <c r="AC22800" s="5"/>
      <c r="AD22800" s="5"/>
      <c r="AE22800" s="5"/>
      <c r="AF22800" s="5"/>
      <c r="AG22800" s="5"/>
      <c r="AH22800" s="5"/>
      <c r="AI22800" s="5"/>
      <c r="AJ22800" s="5"/>
    </row>
    <row r="22801" spans="11:36">
      <c r="K22801" s="5"/>
      <c r="L22801" s="5"/>
      <c r="M22801" s="5"/>
      <c r="N22801" s="5"/>
      <c r="O22801" s="5"/>
      <c r="P22801" s="5"/>
      <c r="Q22801" s="5"/>
      <c r="R22801" s="5"/>
      <c r="S22801" s="5"/>
      <c r="T22801" s="5"/>
      <c r="U22801" s="5"/>
      <c r="V22801" s="5"/>
      <c r="W22801" s="5"/>
      <c r="X22801" s="5"/>
      <c r="Y22801" s="5"/>
      <c r="Z22801" s="5"/>
      <c r="AA22801" s="5"/>
      <c r="AB22801" s="5"/>
      <c r="AC22801" s="5"/>
      <c r="AD22801" s="5"/>
      <c r="AE22801" s="5"/>
      <c r="AF22801" s="5"/>
      <c r="AG22801" s="5"/>
      <c r="AH22801" s="5"/>
      <c r="AI22801" s="5"/>
      <c r="AJ22801" s="5"/>
    </row>
    <row r="22802" spans="11:36">
      <c r="K22802" s="5"/>
      <c r="L22802" s="5"/>
      <c r="M22802" s="5"/>
      <c r="N22802" s="5"/>
      <c r="O22802" s="5"/>
      <c r="P22802" s="5"/>
      <c r="Q22802" s="5"/>
      <c r="R22802" s="5"/>
      <c r="S22802" s="5"/>
      <c r="T22802" s="5"/>
      <c r="U22802" s="5"/>
      <c r="V22802" s="5"/>
      <c r="W22802" s="5"/>
      <c r="X22802" s="5"/>
      <c r="Y22802" s="5"/>
      <c r="Z22802" s="5"/>
      <c r="AA22802" s="5"/>
      <c r="AB22802" s="5"/>
      <c r="AC22802" s="5"/>
      <c r="AD22802" s="5"/>
      <c r="AE22802" s="5"/>
      <c r="AF22802" s="5"/>
      <c r="AG22802" s="5"/>
      <c r="AH22802" s="5"/>
      <c r="AI22802" s="5"/>
      <c r="AJ22802" s="5"/>
    </row>
    <row r="22803" spans="11:36">
      <c r="K22803" s="5"/>
      <c r="L22803" s="5"/>
      <c r="M22803" s="5"/>
      <c r="N22803" s="5"/>
      <c r="O22803" s="5"/>
      <c r="P22803" s="5"/>
      <c r="Q22803" s="5"/>
      <c r="R22803" s="5"/>
      <c r="S22803" s="5"/>
      <c r="T22803" s="5"/>
      <c r="U22803" s="5"/>
      <c r="V22803" s="5"/>
      <c r="W22803" s="5"/>
      <c r="X22803" s="5"/>
      <c r="Y22803" s="5"/>
      <c r="Z22803" s="5"/>
      <c r="AA22803" s="5"/>
      <c r="AB22803" s="5"/>
      <c r="AC22803" s="5"/>
      <c r="AD22803" s="5"/>
      <c r="AE22803" s="5"/>
      <c r="AF22803" s="5"/>
      <c r="AG22803" s="5"/>
      <c r="AH22803" s="5"/>
      <c r="AI22803" s="5"/>
      <c r="AJ22803" s="5"/>
    </row>
    <row r="22804" spans="11:36">
      <c r="K22804" s="5"/>
      <c r="L22804" s="5"/>
      <c r="M22804" s="5"/>
      <c r="N22804" s="5"/>
      <c r="O22804" s="5"/>
      <c r="P22804" s="5"/>
      <c r="Q22804" s="5"/>
      <c r="R22804" s="5"/>
      <c r="S22804" s="5"/>
      <c r="T22804" s="5"/>
      <c r="U22804" s="5"/>
      <c r="V22804" s="5"/>
      <c r="W22804" s="5"/>
      <c r="X22804" s="5"/>
      <c r="Y22804" s="5"/>
      <c r="Z22804" s="5"/>
      <c r="AA22804" s="5"/>
      <c r="AB22804" s="5"/>
      <c r="AC22804" s="5"/>
      <c r="AD22804" s="5"/>
      <c r="AE22804" s="5"/>
      <c r="AF22804" s="5"/>
      <c r="AG22804" s="5"/>
      <c r="AH22804" s="5"/>
      <c r="AI22804" s="5"/>
      <c r="AJ22804" s="5"/>
    </row>
    <row r="22805" spans="11:36">
      <c r="K22805" s="5"/>
      <c r="L22805" s="5"/>
      <c r="M22805" s="5"/>
      <c r="N22805" s="5"/>
      <c r="O22805" s="5"/>
      <c r="P22805" s="5"/>
      <c r="Q22805" s="5"/>
      <c r="R22805" s="5"/>
      <c r="S22805" s="5"/>
      <c r="T22805" s="5"/>
      <c r="U22805" s="5"/>
      <c r="V22805" s="5"/>
      <c r="W22805" s="5"/>
      <c r="X22805" s="5"/>
      <c r="Y22805" s="5"/>
      <c r="Z22805" s="5"/>
      <c r="AA22805" s="5"/>
      <c r="AB22805" s="5"/>
      <c r="AC22805" s="5"/>
      <c r="AD22805" s="5"/>
      <c r="AE22805" s="5"/>
      <c r="AF22805" s="5"/>
      <c r="AG22805" s="5"/>
      <c r="AH22805" s="5"/>
      <c r="AI22805" s="5"/>
      <c r="AJ22805" s="5"/>
    </row>
    <row r="22806" spans="11:36">
      <c r="K22806" s="5"/>
      <c r="L22806" s="5"/>
      <c r="M22806" s="5"/>
      <c r="N22806" s="5"/>
      <c r="O22806" s="5"/>
      <c r="P22806" s="5"/>
      <c r="Q22806" s="5"/>
      <c r="R22806" s="5"/>
      <c r="S22806" s="5"/>
      <c r="T22806" s="5"/>
      <c r="U22806" s="5"/>
      <c r="V22806" s="5"/>
      <c r="W22806" s="5"/>
      <c r="X22806" s="5"/>
      <c r="Y22806" s="5"/>
      <c r="Z22806" s="5"/>
      <c r="AA22806" s="5"/>
      <c r="AB22806" s="5"/>
      <c r="AC22806" s="5"/>
      <c r="AD22806" s="5"/>
      <c r="AE22806" s="5"/>
      <c r="AF22806" s="5"/>
      <c r="AG22806" s="5"/>
      <c r="AH22806" s="5"/>
      <c r="AI22806" s="5"/>
      <c r="AJ22806" s="5"/>
    </row>
    <row r="22807" spans="11:36">
      <c r="K22807" s="5"/>
      <c r="L22807" s="5"/>
      <c r="M22807" s="5"/>
      <c r="N22807" s="5"/>
      <c r="O22807" s="5"/>
      <c r="P22807" s="5"/>
      <c r="Q22807" s="5"/>
      <c r="R22807" s="5"/>
      <c r="S22807" s="5"/>
      <c r="T22807" s="5"/>
      <c r="U22807" s="5"/>
      <c r="V22807" s="5"/>
      <c r="W22807" s="5"/>
      <c r="X22807" s="5"/>
      <c r="Y22807" s="5"/>
      <c r="Z22807" s="5"/>
      <c r="AA22807" s="5"/>
      <c r="AB22807" s="5"/>
      <c r="AC22807" s="5"/>
      <c r="AD22807" s="5"/>
      <c r="AE22807" s="5"/>
      <c r="AF22807" s="5"/>
      <c r="AG22807" s="5"/>
      <c r="AH22807" s="5"/>
      <c r="AI22807" s="5"/>
      <c r="AJ22807" s="5"/>
    </row>
    <row r="22808" spans="11:36">
      <c r="K22808" s="5"/>
      <c r="L22808" s="5"/>
      <c r="M22808" s="5"/>
      <c r="N22808" s="5"/>
      <c r="O22808" s="5"/>
      <c r="P22808" s="5"/>
      <c r="Q22808" s="5"/>
      <c r="R22808" s="5"/>
      <c r="S22808" s="5"/>
      <c r="T22808" s="5"/>
      <c r="U22808" s="5"/>
      <c r="V22808" s="5"/>
      <c r="W22808" s="5"/>
      <c r="X22808" s="5"/>
      <c r="Y22808" s="5"/>
      <c r="Z22808" s="5"/>
      <c r="AA22808" s="5"/>
      <c r="AB22808" s="5"/>
      <c r="AC22808" s="5"/>
      <c r="AD22808" s="5"/>
      <c r="AE22808" s="5"/>
      <c r="AF22808" s="5"/>
      <c r="AG22808" s="5"/>
      <c r="AH22808" s="5"/>
      <c r="AI22808" s="5"/>
      <c r="AJ22808" s="5"/>
    </row>
    <row r="22809" spans="11:36">
      <c r="K22809" s="5"/>
      <c r="L22809" s="5"/>
      <c r="M22809" s="5"/>
      <c r="N22809" s="5"/>
      <c r="O22809" s="5"/>
      <c r="P22809" s="5"/>
      <c r="Q22809" s="5"/>
      <c r="R22809" s="5"/>
      <c r="S22809" s="5"/>
      <c r="T22809" s="5"/>
      <c r="U22809" s="5"/>
      <c r="V22809" s="5"/>
      <c r="W22809" s="5"/>
      <c r="X22809" s="5"/>
      <c r="Y22809" s="5"/>
      <c r="Z22809" s="5"/>
      <c r="AA22809" s="5"/>
      <c r="AB22809" s="5"/>
      <c r="AC22809" s="5"/>
      <c r="AD22809" s="5"/>
      <c r="AE22809" s="5"/>
      <c r="AF22809" s="5"/>
      <c r="AG22809" s="5"/>
      <c r="AH22809" s="5"/>
      <c r="AI22809" s="5"/>
      <c r="AJ22809" s="5"/>
    </row>
    <row r="22810" spans="11:36">
      <c r="K22810" s="5"/>
      <c r="L22810" s="5"/>
      <c r="M22810" s="5"/>
      <c r="N22810" s="5"/>
      <c r="O22810" s="5"/>
      <c r="P22810" s="5"/>
      <c r="Q22810" s="5"/>
      <c r="R22810" s="5"/>
      <c r="S22810" s="5"/>
      <c r="T22810" s="5"/>
      <c r="U22810" s="5"/>
      <c r="V22810" s="5"/>
      <c r="W22810" s="5"/>
      <c r="X22810" s="5"/>
      <c r="Y22810" s="5"/>
      <c r="Z22810" s="5"/>
      <c r="AA22810" s="5"/>
      <c r="AB22810" s="5"/>
      <c r="AC22810" s="5"/>
      <c r="AD22810" s="5"/>
      <c r="AE22810" s="5"/>
      <c r="AF22810" s="5"/>
      <c r="AG22810" s="5"/>
      <c r="AH22810" s="5"/>
      <c r="AI22810" s="5"/>
      <c r="AJ22810" s="5"/>
    </row>
    <row r="22811" spans="11:36">
      <c r="K22811" s="5"/>
      <c r="L22811" s="5"/>
      <c r="M22811" s="5"/>
      <c r="N22811" s="5"/>
      <c r="O22811" s="5"/>
      <c r="P22811" s="5"/>
      <c r="Q22811" s="5"/>
      <c r="R22811" s="5"/>
      <c r="S22811" s="5"/>
      <c r="T22811" s="5"/>
      <c r="U22811" s="5"/>
      <c r="V22811" s="5"/>
      <c r="W22811" s="5"/>
      <c r="X22811" s="5"/>
      <c r="Y22811" s="5"/>
      <c r="Z22811" s="5"/>
      <c r="AA22811" s="5"/>
      <c r="AB22811" s="5"/>
      <c r="AC22811" s="5"/>
      <c r="AD22811" s="5"/>
      <c r="AE22811" s="5"/>
      <c r="AF22811" s="5"/>
      <c r="AG22811" s="5"/>
      <c r="AH22811" s="5"/>
      <c r="AI22811" s="5"/>
      <c r="AJ22811" s="5"/>
    </row>
    <row r="22812" spans="11:36">
      <c r="K22812" s="5"/>
      <c r="L22812" s="5"/>
      <c r="M22812" s="5"/>
      <c r="N22812" s="5"/>
      <c r="O22812" s="5"/>
      <c r="P22812" s="5"/>
      <c r="Q22812" s="5"/>
      <c r="R22812" s="5"/>
      <c r="S22812" s="5"/>
      <c r="T22812" s="5"/>
      <c r="U22812" s="5"/>
      <c r="V22812" s="5"/>
      <c r="W22812" s="5"/>
      <c r="X22812" s="5"/>
      <c r="Y22812" s="5"/>
      <c r="Z22812" s="5"/>
      <c r="AA22812" s="5"/>
      <c r="AB22812" s="5"/>
      <c r="AC22812" s="5"/>
      <c r="AD22812" s="5"/>
      <c r="AE22812" s="5"/>
      <c r="AF22812" s="5"/>
      <c r="AG22812" s="5"/>
      <c r="AH22812" s="5"/>
      <c r="AI22812" s="5"/>
      <c r="AJ22812" s="5"/>
    </row>
    <row r="22813" spans="11:36">
      <c r="K22813" s="5"/>
      <c r="L22813" s="5"/>
      <c r="M22813" s="5"/>
      <c r="N22813" s="5"/>
      <c r="O22813" s="5"/>
      <c r="P22813" s="5"/>
      <c r="Q22813" s="5"/>
      <c r="R22813" s="5"/>
      <c r="S22813" s="5"/>
      <c r="T22813" s="5"/>
      <c r="U22813" s="5"/>
      <c r="V22813" s="5"/>
      <c r="W22813" s="5"/>
      <c r="X22813" s="5"/>
      <c r="Y22813" s="5"/>
      <c r="Z22813" s="5"/>
      <c r="AA22813" s="5"/>
      <c r="AB22813" s="5"/>
      <c r="AC22813" s="5"/>
      <c r="AD22813" s="5"/>
      <c r="AE22813" s="5"/>
      <c r="AF22813" s="5"/>
      <c r="AG22813" s="5"/>
      <c r="AH22813" s="5"/>
      <c r="AI22813" s="5"/>
      <c r="AJ22813" s="5"/>
    </row>
    <row r="22814" spans="11:36">
      <c r="K22814" s="5"/>
      <c r="L22814" s="5"/>
      <c r="M22814" s="5"/>
      <c r="N22814" s="5"/>
      <c r="O22814" s="5"/>
      <c r="P22814" s="5"/>
      <c r="Q22814" s="5"/>
      <c r="R22814" s="5"/>
      <c r="S22814" s="5"/>
      <c r="T22814" s="5"/>
      <c r="U22814" s="5"/>
      <c r="V22814" s="5"/>
      <c r="W22814" s="5"/>
      <c r="X22814" s="5"/>
      <c r="Y22814" s="5"/>
      <c r="Z22814" s="5"/>
      <c r="AA22814" s="5"/>
      <c r="AB22814" s="5"/>
      <c r="AC22814" s="5"/>
      <c r="AD22814" s="5"/>
      <c r="AE22814" s="5"/>
      <c r="AF22814" s="5"/>
      <c r="AG22814" s="5"/>
      <c r="AH22814" s="5"/>
      <c r="AI22814" s="5"/>
      <c r="AJ22814" s="5"/>
    </row>
    <row r="22815" spans="11:36">
      <c r="K22815" s="5"/>
      <c r="L22815" s="5"/>
      <c r="M22815" s="5"/>
      <c r="N22815" s="5"/>
      <c r="O22815" s="5"/>
      <c r="P22815" s="5"/>
      <c r="Q22815" s="5"/>
      <c r="R22815" s="5"/>
      <c r="S22815" s="5"/>
      <c r="T22815" s="5"/>
      <c r="U22815" s="5"/>
      <c r="V22815" s="5"/>
      <c r="W22815" s="5"/>
      <c r="X22815" s="5"/>
      <c r="Y22815" s="5"/>
      <c r="Z22815" s="5"/>
      <c r="AA22815" s="5"/>
      <c r="AB22815" s="5"/>
      <c r="AC22815" s="5"/>
      <c r="AD22815" s="5"/>
      <c r="AE22815" s="5"/>
      <c r="AF22815" s="5"/>
      <c r="AG22815" s="5"/>
      <c r="AH22815" s="5"/>
      <c r="AI22815" s="5"/>
      <c r="AJ22815" s="5"/>
    </row>
    <row r="22816" spans="11:36">
      <c r="K22816" s="5"/>
      <c r="L22816" s="5"/>
      <c r="M22816" s="5"/>
      <c r="N22816" s="5"/>
      <c r="O22816" s="5"/>
      <c r="P22816" s="5"/>
      <c r="Q22816" s="5"/>
      <c r="R22816" s="5"/>
      <c r="S22816" s="5"/>
      <c r="T22816" s="5"/>
      <c r="U22816" s="5"/>
      <c r="V22816" s="5"/>
      <c r="W22816" s="5"/>
      <c r="X22816" s="5"/>
      <c r="Y22816" s="5"/>
      <c r="Z22816" s="5"/>
      <c r="AA22816" s="5"/>
      <c r="AB22816" s="5"/>
      <c r="AC22816" s="5"/>
      <c r="AD22816" s="5"/>
      <c r="AE22816" s="5"/>
      <c r="AF22816" s="5"/>
      <c r="AG22816" s="5"/>
      <c r="AH22816" s="5"/>
      <c r="AI22816" s="5"/>
      <c r="AJ22816" s="5"/>
    </row>
    <row r="22817" spans="11:36">
      <c r="K22817" s="5"/>
      <c r="L22817" s="5"/>
      <c r="M22817" s="5"/>
      <c r="N22817" s="5"/>
      <c r="O22817" s="5"/>
      <c r="P22817" s="5"/>
      <c r="Q22817" s="5"/>
      <c r="R22817" s="5"/>
      <c r="S22817" s="5"/>
      <c r="T22817" s="5"/>
      <c r="U22817" s="5"/>
      <c r="V22817" s="5"/>
      <c r="W22817" s="5"/>
      <c r="X22817" s="5"/>
      <c r="Y22817" s="5"/>
      <c r="Z22817" s="5"/>
      <c r="AA22817" s="5"/>
      <c r="AB22817" s="5"/>
      <c r="AC22817" s="5"/>
      <c r="AD22817" s="5"/>
      <c r="AE22817" s="5"/>
      <c r="AF22817" s="5"/>
      <c r="AG22817" s="5"/>
      <c r="AH22817" s="5"/>
      <c r="AI22817" s="5"/>
      <c r="AJ22817" s="5"/>
    </row>
    <row r="22818" spans="11:36">
      <c r="K22818" s="5"/>
      <c r="L22818" s="5"/>
      <c r="M22818" s="5"/>
      <c r="N22818" s="5"/>
      <c r="O22818" s="5"/>
      <c r="P22818" s="5"/>
      <c r="Q22818" s="5"/>
      <c r="R22818" s="5"/>
      <c r="S22818" s="5"/>
      <c r="T22818" s="5"/>
      <c r="U22818" s="5"/>
      <c r="V22818" s="5"/>
      <c r="W22818" s="5"/>
      <c r="X22818" s="5"/>
      <c r="Y22818" s="5"/>
      <c r="Z22818" s="5"/>
      <c r="AA22818" s="5"/>
      <c r="AB22818" s="5"/>
      <c r="AC22818" s="5"/>
      <c r="AD22818" s="5"/>
      <c r="AE22818" s="5"/>
      <c r="AF22818" s="5"/>
      <c r="AG22818" s="5"/>
      <c r="AH22818" s="5"/>
      <c r="AI22818" s="5"/>
      <c r="AJ22818" s="5"/>
    </row>
    <row r="22819" spans="11:36">
      <c r="K22819" s="5"/>
      <c r="L22819" s="5"/>
      <c r="M22819" s="5"/>
      <c r="N22819" s="5"/>
      <c r="O22819" s="5"/>
      <c r="P22819" s="5"/>
      <c r="Q22819" s="5"/>
      <c r="R22819" s="5"/>
      <c r="S22819" s="5"/>
      <c r="T22819" s="5"/>
      <c r="U22819" s="5"/>
      <c r="V22819" s="5"/>
      <c r="W22819" s="5"/>
      <c r="X22819" s="5"/>
      <c r="Y22819" s="5"/>
      <c r="Z22819" s="5"/>
      <c r="AA22819" s="5"/>
      <c r="AB22819" s="5"/>
      <c r="AC22819" s="5"/>
      <c r="AD22819" s="5"/>
      <c r="AE22819" s="5"/>
      <c r="AF22819" s="5"/>
      <c r="AG22819" s="5"/>
      <c r="AH22819" s="5"/>
      <c r="AI22819" s="5"/>
      <c r="AJ22819" s="5"/>
    </row>
    <row r="22820" spans="11:36">
      <c r="K22820" s="5"/>
      <c r="L22820" s="5"/>
      <c r="M22820" s="5"/>
      <c r="N22820" s="5"/>
      <c r="O22820" s="5"/>
      <c r="P22820" s="5"/>
      <c r="Q22820" s="5"/>
      <c r="R22820" s="5"/>
      <c r="S22820" s="5"/>
      <c r="T22820" s="5"/>
      <c r="U22820" s="5"/>
      <c r="V22820" s="5"/>
      <c r="W22820" s="5"/>
      <c r="X22820" s="5"/>
      <c r="Y22820" s="5"/>
      <c r="Z22820" s="5"/>
      <c r="AA22820" s="5"/>
      <c r="AB22820" s="5"/>
      <c r="AC22820" s="5"/>
      <c r="AD22820" s="5"/>
      <c r="AE22820" s="5"/>
      <c r="AF22820" s="5"/>
      <c r="AG22820" s="5"/>
      <c r="AH22820" s="5"/>
      <c r="AI22820" s="5"/>
      <c r="AJ22820" s="5"/>
    </row>
    <row r="22821" spans="11:36">
      <c r="K22821" s="5"/>
      <c r="L22821" s="5"/>
      <c r="M22821" s="5"/>
      <c r="N22821" s="5"/>
      <c r="O22821" s="5"/>
      <c r="P22821" s="5"/>
      <c r="Q22821" s="5"/>
      <c r="R22821" s="5"/>
      <c r="S22821" s="5"/>
      <c r="T22821" s="5"/>
      <c r="U22821" s="5"/>
      <c r="V22821" s="5"/>
      <c r="W22821" s="5"/>
      <c r="X22821" s="5"/>
      <c r="Y22821" s="5"/>
      <c r="Z22821" s="5"/>
      <c r="AA22821" s="5"/>
      <c r="AB22821" s="5"/>
      <c r="AC22821" s="5"/>
      <c r="AD22821" s="5"/>
      <c r="AE22821" s="5"/>
      <c r="AF22821" s="5"/>
      <c r="AG22821" s="5"/>
      <c r="AH22821" s="5"/>
      <c r="AI22821" s="5"/>
      <c r="AJ22821" s="5"/>
    </row>
    <row r="22822" spans="11:36">
      <c r="K22822" s="5"/>
      <c r="L22822" s="5"/>
      <c r="M22822" s="5"/>
      <c r="N22822" s="5"/>
      <c r="O22822" s="5"/>
      <c r="P22822" s="5"/>
      <c r="Q22822" s="5"/>
      <c r="R22822" s="5"/>
      <c r="S22822" s="5"/>
      <c r="T22822" s="5"/>
      <c r="U22822" s="5"/>
      <c r="V22822" s="5"/>
      <c r="W22822" s="5"/>
      <c r="X22822" s="5"/>
      <c r="Y22822" s="5"/>
      <c r="Z22822" s="5"/>
      <c r="AA22822" s="5"/>
      <c r="AB22822" s="5"/>
      <c r="AC22822" s="5"/>
      <c r="AD22822" s="5"/>
      <c r="AE22822" s="5"/>
      <c r="AF22822" s="5"/>
      <c r="AG22822" s="5"/>
      <c r="AH22822" s="5"/>
      <c r="AI22822" s="5"/>
      <c r="AJ22822" s="5"/>
    </row>
    <row r="22823" spans="11:36">
      <c r="K22823" s="5"/>
      <c r="L22823" s="5"/>
      <c r="M22823" s="5"/>
      <c r="N22823" s="5"/>
      <c r="O22823" s="5"/>
      <c r="P22823" s="5"/>
      <c r="Q22823" s="5"/>
      <c r="R22823" s="5"/>
      <c r="S22823" s="5"/>
      <c r="T22823" s="5"/>
      <c r="U22823" s="5"/>
      <c r="V22823" s="5"/>
      <c r="W22823" s="5"/>
      <c r="X22823" s="5"/>
      <c r="Y22823" s="5"/>
      <c r="Z22823" s="5"/>
      <c r="AA22823" s="5"/>
      <c r="AB22823" s="5"/>
      <c r="AC22823" s="5"/>
      <c r="AD22823" s="5"/>
      <c r="AE22823" s="5"/>
      <c r="AF22823" s="5"/>
      <c r="AG22823" s="5"/>
      <c r="AH22823" s="5"/>
      <c r="AI22823" s="5"/>
      <c r="AJ22823" s="5"/>
    </row>
    <row r="22824" spans="11:36">
      <c r="K22824" s="5"/>
      <c r="L22824" s="5"/>
      <c r="M22824" s="5"/>
      <c r="N22824" s="5"/>
      <c r="O22824" s="5"/>
      <c r="P22824" s="5"/>
      <c r="Q22824" s="5"/>
      <c r="R22824" s="5"/>
      <c r="S22824" s="5"/>
      <c r="T22824" s="5"/>
      <c r="U22824" s="5"/>
      <c r="V22824" s="5"/>
      <c r="W22824" s="5"/>
      <c r="X22824" s="5"/>
      <c r="Y22824" s="5"/>
      <c r="Z22824" s="5"/>
      <c r="AA22824" s="5"/>
      <c r="AB22824" s="5"/>
      <c r="AC22824" s="5"/>
      <c r="AD22824" s="5"/>
      <c r="AE22824" s="5"/>
      <c r="AF22824" s="5"/>
      <c r="AG22824" s="5"/>
      <c r="AH22824" s="5"/>
      <c r="AI22824" s="5"/>
      <c r="AJ22824" s="5"/>
    </row>
    <row r="22825" spans="11:36">
      <c r="K22825" s="5"/>
      <c r="L22825" s="5"/>
      <c r="M22825" s="5"/>
      <c r="N22825" s="5"/>
      <c r="O22825" s="5"/>
      <c r="P22825" s="5"/>
      <c r="Q22825" s="5"/>
      <c r="R22825" s="5"/>
      <c r="S22825" s="5"/>
      <c r="T22825" s="5"/>
      <c r="U22825" s="5"/>
      <c r="V22825" s="5"/>
      <c r="W22825" s="5"/>
      <c r="X22825" s="5"/>
      <c r="Y22825" s="5"/>
      <c r="Z22825" s="5"/>
      <c r="AA22825" s="5"/>
      <c r="AB22825" s="5"/>
      <c r="AC22825" s="5"/>
      <c r="AD22825" s="5"/>
      <c r="AE22825" s="5"/>
      <c r="AF22825" s="5"/>
      <c r="AG22825" s="5"/>
      <c r="AH22825" s="5"/>
      <c r="AI22825" s="5"/>
      <c r="AJ22825" s="5"/>
    </row>
    <row r="22826" spans="11:36">
      <c r="K22826" s="5"/>
      <c r="L22826" s="5"/>
      <c r="M22826" s="5"/>
      <c r="N22826" s="5"/>
      <c r="O22826" s="5"/>
      <c r="P22826" s="5"/>
      <c r="Q22826" s="5"/>
      <c r="R22826" s="5"/>
      <c r="S22826" s="5"/>
      <c r="T22826" s="5"/>
      <c r="U22826" s="5"/>
      <c r="V22826" s="5"/>
      <c r="W22826" s="5"/>
      <c r="X22826" s="5"/>
      <c r="Y22826" s="5"/>
      <c r="Z22826" s="5"/>
      <c r="AA22826" s="5"/>
      <c r="AB22826" s="5"/>
      <c r="AC22826" s="5"/>
      <c r="AD22826" s="5"/>
      <c r="AE22826" s="5"/>
      <c r="AF22826" s="5"/>
      <c r="AG22826" s="5"/>
      <c r="AH22826" s="5"/>
      <c r="AI22826" s="5"/>
      <c r="AJ22826" s="5"/>
    </row>
    <row r="22827" spans="11:36">
      <c r="K22827" s="5"/>
      <c r="L22827" s="5"/>
      <c r="M22827" s="5"/>
      <c r="N22827" s="5"/>
      <c r="O22827" s="5"/>
      <c r="P22827" s="5"/>
      <c r="Q22827" s="5"/>
      <c r="R22827" s="5"/>
      <c r="S22827" s="5"/>
      <c r="T22827" s="5"/>
      <c r="U22827" s="5"/>
      <c r="V22827" s="5"/>
      <c r="W22827" s="5"/>
      <c r="X22827" s="5"/>
      <c r="Y22827" s="5"/>
      <c r="Z22827" s="5"/>
      <c r="AA22827" s="5"/>
      <c r="AB22827" s="5"/>
      <c r="AC22827" s="5"/>
      <c r="AD22827" s="5"/>
      <c r="AE22827" s="5"/>
      <c r="AF22827" s="5"/>
      <c r="AG22827" s="5"/>
      <c r="AH22827" s="5"/>
      <c r="AI22827" s="5"/>
      <c r="AJ22827" s="5"/>
    </row>
    <row r="22828" spans="11:36">
      <c r="K22828" s="5"/>
      <c r="L22828" s="5"/>
      <c r="M22828" s="5"/>
      <c r="N22828" s="5"/>
      <c r="O22828" s="5"/>
      <c r="P22828" s="5"/>
      <c r="Q22828" s="5"/>
      <c r="R22828" s="5"/>
      <c r="S22828" s="5"/>
      <c r="T22828" s="5"/>
      <c r="U22828" s="5"/>
      <c r="V22828" s="5"/>
      <c r="W22828" s="5"/>
      <c r="X22828" s="5"/>
      <c r="Y22828" s="5"/>
      <c r="Z22828" s="5"/>
      <c r="AA22828" s="5"/>
      <c r="AB22828" s="5"/>
      <c r="AC22828" s="5"/>
      <c r="AD22828" s="5"/>
      <c r="AE22828" s="5"/>
      <c r="AF22828" s="5"/>
      <c r="AG22828" s="5"/>
      <c r="AH22828" s="5"/>
      <c r="AI22828" s="5"/>
      <c r="AJ22828" s="5"/>
    </row>
    <row r="22829" spans="11:36">
      <c r="K22829" s="5"/>
      <c r="L22829" s="5"/>
      <c r="M22829" s="5"/>
      <c r="N22829" s="5"/>
      <c r="O22829" s="5"/>
      <c r="P22829" s="5"/>
      <c r="Q22829" s="5"/>
      <c r="R22829" s="5"/>
      <c r="S22829" s="5"/>
      <c r="T22829" s="5"/>
      <c r="U22829" s="5"/>
      <c r="V22829" s="5"/>
      <c r="W22829" s="5"/>
      <c r="X22829" s="5"/>
      <c r="Y22829" s="5"/>
      <c r="Z22829" s="5"/>
      <c r="AA22829" s="5"/>
      <c r="AB22829" s="5"/>
      <c r="AC22829" s="5"/>
      <c r="AD22829" s="5"/>
      <c r="AE22829" s="5"/>
      <c r="AF22829" s="5"/>
      <c r="AG22829" s="5"/>
      <c r="AH22829" s="5"/>
      <c r="AI22829" s="5"/>
      <c r="AJ22829" s="5"/>
    </row>
    <row r="22830" spans="11:36">
      <c r="K22830" s="5"/>
      <c r="L22830" s="5"/>
      <c r="M22830" s="5"/>
      <c r="N22830" s="5"/>
      <c r="O22830" s="5"/>
      <c r="P22830" s="5"/>
      <c r="Q22830" s="5"/>
      <c r="R22830" s="5"/>
      <c r="S22830" s="5"/>
      <c r="T22830" s="5"/>
      <c r="U22830" s="5"/>
      <c r="V22830" s="5"/>
      <c r="W22830" s="5"/>
      <c r="X22830" s="5"/>
      <c r="Y22830" s="5"/>
      <c r="Z22830" s="5"/>
      <c r="AA22830" s="5"/>
      <c r="AB22830" s="5"/>
      <c r="AC22830" s="5"/>
      <c r="AD22830" s="5"/>
      <c r="AE22830" s="5"/>
      <c r="AF22830" s="5"/>
      <c r="AG22830" s="5"/>
      <c r="AH22830" s="5"/>
      <c r="AI22830" s="5"/>
      <c r="AJ22830" s="5"/>
    </row>
    <row r="22831" spans="11:36">
      <c r="K22831" s="5"/>
      <c r="L22831" s="5"/>
      <c r="M22831" s="5"/>
      <c r="N22831" s="5"/>
      <c r="O22831" s="5"/>
      <c r="P22831" s="5"/>
      <c r="Q22831" s="5"/>
      <c r="R22831" s="5"/>
      <c r="S22831" s="5"/>
      <c r="T22831" s="5"/>
      <c r="U22831" s="5"/>
      <c r="V22831" s="5"/>
      <c r="W22831" s="5"/>
      <c r="X22831" s="5"/>
      <c r="Y22831" s="5"/>
      <c r="Z22831" s="5"/>
      <c r="AA22831" s="5"/>
      <c r="AB22831" s="5"/>
      <c r="AC22831" s="5"/>
      <c r="AD22831" s="5"/>
      <c r="AE22831" s="5"/>
      <c r="AF22831" s="5"/>
      <c r="AG22831" s="5"/>
      <c r="AH22831" s="5"/>
      <c r="AI22831" s="5"/>
      <c r="AJ22831" s="5"/>
    </row>
    <row r="22832" spans="11:36">
      <c r="K22832" s="5"/>
      <c r="L22832" s="5"/>
      <c r="M22832" s="5"/>
      <c r="N22832" s="5"/>
      <c r="O22832" s="5"/>
      <c r="P22832" s="5"/>
      <c r="Q22832" s="5"/>
      <c r="R22832" s="5"/>
      <c r="S22832" s="5"/>
      <c r="T22832" s="5"/>
      <c r="U22832" s="5"/>
      <c r="V22832" s="5"/>
      <c r="W22832" s="5"/>
      <c r="X22832" s="5"/>
      <c r="Y22832" s="5"/>
      <c r="Z22832" s="5"/>
      <c r="AA22832" s="5"/>
      <c r="AB22832" s="5"/>
      <c r="AC22832" s="5"/>
      <c r="AD22832" s="5"/>
      <c r="AE22832" s="5"/>
      <c r="AF22832" s="5"/>
      <c r="AG22832" s="5"/>
      <c r="AH22832" s="5"/>
      <c r="AI22832" s="5"/>
      <c r="AJ22832" s="5"/>
    </row>
    <row r="22833" spans="11:36">
      <c r="K22833" s="5"/>
      <c r="L22833" s="5"/>
      <c r="M22833" s="5"/>
      <c r="N22833" s="5"/>
      <c r="O22833" s="5"/>
      <c r="P22833" s="5"/>
      <c r="Q22833" s="5"/>
      <c r="R22833" s="5"/>
      <c r="S22833" s="5"/>
      <c r="T22833" s="5"/>
      <c r="U22833" s="5"/>
      <c r="V22833" s="5"/>
      <c r="W22833" s="5"/>
      <c r="X22833" s="5"/>
      <c r="Y22833" s="5"/>
      <c r="Z22833" s="5"/>
      <c r="AA22833" s="5"/>
      <c r="AB22833" s="5"/>
      <c r="AC22833" s="5"/>
      <c r="AD22833" s="5"/>
      <c r="AE22833" s="5"/>
      <c r="AF22833" s="5"/>
      <c r="AG22833" s="5"/>
      <c r="AH22833" s="5"/>
      <c r="AI22833" s="5"/>
      <c r="AJ22833" s="5"/>
    </row>
    <row r="22834" spans="11:36">
      <c r="K22834" s="5"/>
      <c r="L22834" s="5"/>
      <c r="M22834" s="5"/>
      <c r="N22834" s="5"/>
      <c r="O22834" s="5"/>
      <c r="P22834" s="5"/>
      <c r="Q22834" s="5"/>
      <c r="R22834" s="5"/>
      <c r="S22834" s="5"/>
      <c r="T22834" s="5"/>
      <c r="U22834" s="5"/>
      <c r="V22834" s="5"/>
      <c r="W22834" s="5"/>
      <c r="X22834" s="5"/>
      <c r="Y22834" s="5"/>
      <c r="Z22834" s="5"/>
      <c r="AA22834" s="5"/>
      <c r="AB22834" s="5"/>
      <c r="AC22834" s="5"/>
      <c r="AD22834" s="5"/>
      <c r="AE22834" s="5"/>
      <c r="AF22834" s="5"/>
      <c r="AG22834" s="5"/>
      <c r="AH22834" s="5"/>
      <c r="AI22834" s="5"/>
      <c r="AJ22834" s="5"/>
    </row>
    <row r="22835" spans="11:36">
      <c r="K22835" s="5"/>
      <c r="L22835" s="5"/>
      <c r="M22835" s="5"/>
      <c r="N22835" s="5"/>
      <c r="O22835" s="5"/>
      <c r="P22835" s="5"/>
      <c r="Q22835" s="5"/>
      <c r="R22835" s="5"/>
      <c r="S22835" s="5"/>
      <c r="T22835" s="5"/>
      <c r="U22835" s="5"/>
      <c r="V22835" s="5"/>
      <c r="W22835" s="5"/>
      <c r="X22835" s="5"/>
      <c r="Y22835" s="5"/>
      <c r="Z22835" s="5"/>
      <c r="AA22835" s="5"/>
      <c r="AB22835" s="5"/>
      <c r="AC22835" s="5"/>
      <c r="AD22835" s="5"/>
      <c r="AE22835" s="5"/>
      <c r="AF22835" s="5"/>
      <c r="AG22835" s="5"/>
      <c r="AH22835" s="5"/>
      <c r="AI22835" s="5"/>
      <c r="AJ22835" s="5"/>
    </row>
    <row r="22836" spans="11:36">
      <c r="K22836" s="5"/>
      <c r="L22836" s="5"/>
      <c r="M22836" s="5"/>
      <c r="N22836" s="5"/>
      <c r="O22836" s="5"/>
      <c r="P22836" s="5"/>
      <c r="Q22836" s="5"/>
      <c r="R22836" s="5"/>
      <c r="S22836" s="5"/>
      <c r="T22836" s="5"/>
      <c r="U22836" s="5"/>
      <c r="V22836" s="5"/>
      <c r="W22836" s="5"/>
      <c r="X22836" s="5"/>
      <c r="Y22836" s="5"/>
      <c r="Z22836" s="5"/>
      <c r="AA22836" s="5"/>
      <c r="AB22836" s="5"/>
      <c r="AC22836" s="5"/>
      <c r="AD22836" s="5"/>
      <c r="AE22836" s="5"/>
      <c r="AF22836" s="5"/>
      <c r="AG22836" s="5"/>
      <c r="AH22836" s="5"/>
      <c r="AI22836" s="5"/>
      <c r="AJ22836" s="5"/>
    </row>
    <row r="22837" spans="11:36">
      <c r="K22837" s="5"/>
      <c r="L22837" s="5"/>
      <c r="M22837" s="5"/>
      <c r="N22837" s="5"/>
      <c r="O22837" s="5"/>
      <c r="P22837" s="5"/>
      <c r="Q22837" s="5"/>
      <c r="R22837" s="5"/>
      <c r="S22837" s="5"/>
      <c r="T22837" s="5"/>
      <c r="U22837" s="5"/>
      <c r="V22837" s="5"/>
      <c r="W22837" s="5"/>
      <c r="X22837" s="5"/>
      <c r="Y22837" s="5"/>
      <c r="Z22837" s="5"/>
      <c r="AA22837" s="5"/>
      <c r="AB22837" s="5"/>
      <c r="AC22837" s="5"/>
      <c r="AD22837" s="5"/>
      <c r="AE22837" s="5"/>
      <c r="AF22837" s="5"/>
      <c r="AG22837" s="5"/>
      <c r="AH22837" s="5"/>
      <c r="AI22837" s="5"/>
      <c r="AJ22837" s="5"/>
    </row>
    <row r="22838" spans="11:36">
      <c r="K22838" s="5"/>
      <c r="L22838" s="5"/>
      <c r="M22838" s="5"/>
      <c r="N22838" s="5"/>
      <c r="O22838" s="5"/>
      <c r="P22838" s="5"/>
      <c r="Q22838" s="5"/>
      <c r="R22838" s="5"/>
      <c r="S22838" s="5"/>
      <c r="T22838" s="5"/>
      <c r="U22838" s="5"/>
      <c r="V22838" s="5"/>
      <c r="W22838" s="5"/>
      <c r="X22838" s="5"/>
      <c r="Y22838" s="5"/>
      <c r="Z22838" s="5"/>
      <c r="AA22838" s="5"/>
      <c r="AB22838" s="5"/>
      <c r="AC22838" s="5"/>
      <c r="AD22838" s="5"/>
      <c r="AE22838" s="5"/>
      <c r="AF22838" s="5"/>
      <c r="AG22838" s="5"/>
      <c r="AH22838" s="5"/>
      <c r="AI22838" s="5"/>
      <c r="AJ22838" s="5"/>
    </row>
    <row r="22839" spans="11:36">
      <c r="K22839" s="5"/>
      <c r="L22839" s="5"/>
      <c r="M22839" s="5"/>
      <c r="N22839" s="5"/>
      <c r="O22839" s="5"/>
      <c r="P22839" s="5"/>
      <c r="Q22839" s="5"/>
      <c r="R22839" s="5"/>
      <c r="S22839" s="5"/>
      <c r="T22839" s="5"/>
      <c r="U22839" s="5"/>
      <c r="V22839" s="5"/>
      <c r="W22839" s="5"/>
      <c r="X22839" s="5"/>
      <c r="Y22839" s="5"/>
      <c r="Z22839" s="5"/>
      <c r="AA22839" s="5"/>
      <c r="AB22839" s="5"/>
      <c r="AC22839" s="5"/>
      <c r="AD22839" s="5"/>
      <c r="AE22839" s="5"/>
      <c r="AF22839" s="5"/>
      <c r="AG22839" s="5"/>
      <c r="AH22839" s="5"/>
      <c r="AI22839" s="5"/>
      <c r="AJ22839" s="5"/>
    </row>
    <row r="22840" spans="11:36">
      <c r="K22840" s="5"/>
      <c r="L22840" s="5"/>
      <c r="M22840" s="5"/>
      <c r="N22840" s="5"/>
      <c r="O22840" s="5"/>
      <c r="P22840" s="5"/>
      <c r="Q22840" s="5"/>
      <c r="R22840" s="5"/>
      <c r="S22840" s="5"/>
      <c r="T22840" s="5"/>
      <c r="U22840" s="5"/>
      <c r="V22840" s="5"/>
      <c r="W22840" s="5"/>
      <c r="X22840" s="5"/>
      <c r="Y22840" s="5"/>
      <c r="Z22840" s="5"/>
      <c r="AA22840" s="5"/>
      <c r="AB22840" s="5"/>
      <c r="AC22840" s="5"/>
      <c r="AD22840" s="5"/>
      <c r="AE22840" s="5"/>
      <c r="AF22840" s="5"/>
      <c r="AG22840" s="5"/>
      <c r="AH22840" s="5"/>
      <c r="AI22840" s="5"/>
      <c r="AJ22840" s="5"/>
    </row>
    <row r="22841" spans="11:36">
      <c r="K22841" s="5"/>
      <c r="L22841" s="5"/>
      <c r="M22841" s="5"/>
      <c r="N22841" s="5"/>
      <c r="O22841" s="5"/>
      <c r="P22841" s="5"/>
      <c r="Q22841" s="5"/>
      <c r="R22841" s="5"/>
      <c r="S22841" s="5"/>
      <c r="T22841" s="5"/>
      <c r="U22841" s="5"/>
      <c r="V22841" s="5"/>
      <c r="W22841" s="5"/>
      <c r="X22841" s="5"/>
      <c r="Y22841" s="5"/>
      <c r="Z22841" s="5"/>
      <c r="AA22841" s="5"/>
      <c r="AB22841" s="5"/>
      <c r="AC22841" s="5"/>
      <c r="AD22841" s="5"/>
      <c r="AE22841" s="5"/>
      <c r="AF22841" s="5"/>
      <c r="AG22841" s="5"/>
      <c r="AH22841" s="5"/>
      <c r="AI22841" s="5"/>
      <c r="AJ22841" s="5"/>
    </row>
    <row r="22842" spans="11:36">
      <c r="K22842" s="5"/>
      <c r="L22842" s="5"/>
      <c r="M22842" s="5"/>
      <c r="N22842" s="5"/>
      <c r="O22842" s="5"/>
      <c r="P22842" s="5"/>
      <c r="Q22842" s="5"/>
      <c r="R22842" s="5"/>
      <c r="S22842" s="5"/>
      <c r="T22842" s="5"/>
      <c r="U22842" s="5"/>
      <c r="V22842" s="5"/>
      <c r="W22842" s="5"/>
      <c r="X22842" s="5"/>
      <c r="Y22842" s="5"/>
      <c r="Z22842" s="5"/>
      <c r="AA22842" s="5"/>
      <c r="AB22842" s="5"/>
      <c r="AC22842" s="5"/>
      <c r="AD22842" s="5"/>
      <c r="AE22842" s="5"/>
      <c r="AF22842" s="5"/>
      <c r="AG22842" s="5"/>
      <c r="AH22842" s="5"/>
      <c r="AI22842" s="5"/>
      <c r="AJ22842" s="5"/>
    </row>
    <row r="22843" spans="11:36">
      <c r="K22843" s="5"/>
      <c r="L22843" s="5"/>
      <c r="M22843" s="5"/>
      <c r="N22843" s="5"/>
      <c r="O22843" s="5"/>
      <c r="P22843" s="5"/>
      <c r="Q22843" s="5"/>
      <c r="R22843" s="5"/>
      <c r="S22843" s="5"/>
      <c r="T22843" s="5"/>
      <c r="U22843" s="5"/>
      <c r="V22843" s="5"/>
      <c r="W22843" s="5"/>
      <c r="X22843" s="5"/>
      <c r="Y22843" s="5"/>
      <c r="Z22843" s="5"/>
      <c r="AA22843" s="5"/>
      <c r="AB22843" s="5"/>
      <c r="AC22843" s="5"/>
      <c r="AD22843" s="5"/>
      <c r="AE22843" s="5"/>
      <c r="AF22843" s="5"/>
      <c r="AG22843" s="5"/>
      <c r="AH22843" s="5"/>
      <c r="AI22843" s="5"/>
      <c r="AJ22843" s="5"/>
    </row>
    <row r="22844" spans="11:36">
      <c r="K22844" s="5"/>
      <c r="L22844" s="5"/>
      <c r="M22844" s="5"/>
      <c r="N22844" s="5"/>
      <c r="O22844" s="5"/>
      <c r="P22844" s="5"/>
      <c r="Q22844" s="5"/>
      <c r="R22844" s="5"/>
      <c r="S22844" s="5"/>
      <c r="T22844" s="5"/>
      <c r="U22844" s="5"/>
      <c r="V22844" s="5"/>
      <c r="W22844" s="5"/>
      <c r="X22844" s="5"/>
      <c r="Y22844" s="5"/>
      <c r="Z22844" s="5"/>
      <c r="AA22844" s="5"/>
      <c r="AB22844" s="5"/>
      <c r="AC22844" s="5"/>
      <c r="AD22844" s="5"/>
      <c r="AE22844" s="5"/>
      <c r="AF22844" s="5"/>
      <c r="AG22844" s="5"/>
      <c r="AH22844" s="5"/>
      <c r="AI22844" s="5"/>
      <c r="AJ22844" s="5"/>
    </row>
    <row r="22845" spans="11:36">
      <c r="K22845" s="5"/>
      <c r="L22845" s="5"/>
      <c r="M22845" s="5"/>
      <c r="N22845" s="5"/>
      <c r="O22845" s="5"/>
      <c r="P22845" s="5"/>
      <c r="Q22845" s="5"/>
      <c r="R22845" s="5"/>
      <c r="S22845" s="5"/>
      <c r="T22845" s="5"/>
      <c r="U22845" s="5"/>
      <c r="V22845" s="5"/>
      <c r="W22845" s="5"/>
      <c r="X22845" s="5"/>
      <c r="Y22845" s="5"/>
      <c r="Z22845" s="5"/>
      <c r="AA22845" s="5"/>
      <c r="AB22845" s="5"/>
      <c r="AC22845" s="5"/>
      <c r="AD22845" s="5"/>
      <c r="AE22845" s="5"/>
      <c r="AF22845" s="5"/>
      <c r="AG22845" s="5"/>
      <c r="AH22845" s="5"/>
      <c r="AI22845" s="5"/>
      <c r="AJ22845" s="5"/>
    </row>
    <row r="22846" spans="11:36">
      <c r="K22846" s="5"/>
      <c r="L22846" s="5"/>
      <c r="M22846" s="5"/>
      <c r="N22846" s="5"/>
      <c r="O22846" s="5"/>
      <c r="P22846" s="5"/>
      <c r="Q22846" s="5"/>
      <c r="R22846" s="5"/>
      <c r="S22846" s="5"/>
      <c r="T22846" s="5"/>
      <c r="U22846" s="5"/>
      <c r="V22846" s="5"/>
      <c r="W22846" s="5"/>
      <c r="X22846" s="5"/>
      <c r="Y22846" s="5"/>
      <c r="Z22846" s="5"/>
      <c r="AA22846" s="5"/>
      <c r="AB22846" s="5"/>
      <c r="AC22846" s="5"/>
      <c r="AD22846" s="5"/>
      <c r="AE22846" s="5"/>
      <c r="AF22846" s="5"/>
      <c r="AG22846" s="5"/>
      <c r="AH22846" s="5"/>
      <c r="AI22846" s="5"/>
      <c r="AJ22846" s="5"/>
    </row>
    <row r="22847" spans="11:36">
      <c r="K22847" s="5"/>
      <c r="L22847" s="5"/>
      <c r="M22847" s="5"/>
      <c r="N22847" s="5"/>
      <c r="O22847" s="5"/>
      <c r="P22847" s="5"/>
      <c r="Q22847" s="5"/>
      <c r="R22847" s="5"/>
      <c r="S22847" s="5"/>
      <c r="T22847" s="5"/>
      <c r="U22847" s="5"/>
      <c r="V22847" s="5"/>
      <c r="W22847" s="5"/>
      <c r="X22847" s="5"/>
      <c r="Y22847" s="5"/>
      <c r="Z22847" s="5"/>
      <c r="AA22847" s="5"/>
      <c r="AB22847" s="5"/>
      <c r="AC22847" s="5"/>
      <c r="AD22847" s="5"/>
      <c r="AE22847" s="5"/>
      <c r="AF22847" s="5"/>
      <c r="AG22847" s="5"/>
      <c r="AH22847" s="5"/>
      <c r="AI22847" s="5"/>
      <c r="AJ22847" s="5"/>
    </row>
    <row r="22848" spans="11:36">
      <c r="K22848" s="5"/>
      <c r="L22848" s="5"/>
      <c r="M22848" s="5"/>
      <c r="N22848" s="5"/>
      <c r="O22848" s="5"/>
      <c r="P22848" s="5"/>
      <c r="Q22848" s="5"/>
      <c r="R22848" s="5"/>
      <c r="S22848" s="5"/>
      <c r="T22848" s="5"/>
      <c r="U22848" s="5"/>
      <c r="V22848" s="5"/>
      <c r="W22848" s="5"/>
      <c r="X22848" s="5"/>
      <c r="Y22848" s="5"/>
      <c r="Z22848" s="5"/>
      <c r="AA22848" s="5"/>
      <c r="AB22848" s="5"/>
      <c r="AC22848" s="5"/>
      <c r="AD22848" s="5"/>
      <c r="AE22848" s="5"/>
      <c r="AF22848" s="5"/>
      <c r="AG22848" s="5"/>
      <c r="AH22848" s="5"/>
      <c r="AI22848" s="5"/>
      <c r="AJ22848" s="5"/>
    </row>
    <row r="22849" spans="11:36">
      <c r="K22849" s="5"/>
      <c r="L22849" s="5"/>
      <c r="M22849" s="5"/>
      <c r="N22849" s="5"/>
      <c r="O22849" s="5"/>
      <c r="P22849" s="5"/>
      <c r="Q22849" s="5"/>
      <c r="R22849" s="5"/>
      <c r="S22849" s="5"/>
      <c r="T22849" s="5"/>
      <c r="U22849" s="5"/>
      <c r="V22849" s="5"/>
      <c r="W22849" s="5"/>
      <c r="X22849" s="5"/>
      <c r="Y22849" s="5"/>
      <c r="Z22849" s="5"/>
      <c r="AA22849" s="5"/>
      <c r="AB22849" s="5"/>
      <c r="AC22849" s="5"/>
      <c r="AD22849" s="5"/>
      <c r="AE22849" s="5"/>
      <c r="AF22849" s="5"/>
      <c r="AG22849" s="5"/>
      <c r="AH22849" s="5"/>
      <c r="AI22849" s="5"/>
      <c r="AJ22849" s="5"/>
    </row>
    <row r="22850" spans="11:36">
      <c r="K22850" s="5"/>
      <c r="L22850" s="5"/>
      <c r="M22850" s="5"/>
      <c r="N22850" s="5"/>
      <c r="O22850" s="5"/>
      <c r="P22850" s="5"/>
      <c r="Q22850" s="5"/>
      <c r="R22850" s="5"/>
      <c r="S22850" s="5"/>
      <c r="T22850" s="5"/>
      <c r="U22850" s="5"/>
      <c r="V22850" s="5"/>
      <c r="W22850" s="5"/>
      <c r="X22850" s="5"/>
      <c r="Y22850" s="5"/>
      <c r="Z22850" s="5"/>
      <c r="AA22850" s="5"/>
      <c r="AB22850" s="5"/>
      <c r="AC22850" s="5"/>
      <c r="AD22850" s="5"/>
      <c r="AE22850" s="5"/>
      <c r="AF22850" s="5"/>
      <c r="AG22850" s="5"/>
      <c r="AH22850" s="5"/>
      <c r="AI22850" s="5"/>
      <c r="AJ22850" s="5"/>
    </row>
    <row r="22851" spans="11:36">
      <c r="K22851" s="5"/>
      <c r="L22851" s="5"/>
      <c r="M22851" s="5"/>
      <c r="N22851" s="5"/>
      <c r="O22851" s="5"/>
      <c r="P22851" s="5"/>
      <c r="Q22851" s="5"/>
      <c r="R22851" s="5"/>
      <c r="S22851" s="5"/>
      <c r="T22851" s="5"/>
      <c r="U22851" s="5"/>
      <c r="V22851" s="5"/>
      <c r="W22851" s="5"/>
      <c r="X22851" s="5"/>
      <c r="Y22851" s="5"/>
      <c r="Z22851" s="5"/>
      <c r="AA22851" s="5"/>
      <c r="AB22851" s="5"/>
      <c r="AC22851" s="5"/>
      <c r="AD22851" s="5"/>
      <c r="AE22851" s="5"/>
      <c r="AF22851" s="5"/>
      <c r="AG22851" s="5"/>
      <c r="AH22851" s="5"/>
      <c r="AI22851" s="5"/>
      <c r="AJ22851" s="5"/>
    </row>
    <row r="22852" spans="11:36">
      <c r="K22852" s="5"/>
      <c r="L22852" s="5"/>
      <c r="M22852" s="5"/>
      <c r="N22852" s="5"/>
      <c r="O22852" s="5"/>
      <c r="P22852" s="5"/>
      <c r="Q22852" s="5"/>
      <c r="R22852" s="5"/>
      <c r="S22852" s="5"/>
      <c r="T22852" s="5"/>
      <c r="U22852" s="5"/>
      <c r="V22852" s="5"/>
      <c r="W22852" s="5"/>
      <c r="X22852" s="5"/>
      <c r="Y22852" s="5"/>
      <c r="Z22852" s="5"/>
      <c r="AA22852" s="5"/>
      <c r="AB22852" s="5"/>
      <c r="AC22852" s="5"/>
      <c r="AD22852" s="5"/>
      <c r="AE22852" s="5"/>
      <c r="AF22852" s="5"/>
      <c r="AG22852" s="5"/>
      <c r="AH22852" s="5"/>
      <c r="AI22852" s="5"/>
      <c r="AJ22852" s="5"/>
    </row>
    <row r="22853" spans="11:36">
      <c r="K22853" s="5"/>
      <c r="L22853" s="5"/>
      <c r="M22853" s="5"/>
      <c r="N22853" s="5"/>
      <c r="O22853" s="5"/>
      <c r="P22853" s="5"/>
      <c r="Q22853" s="5"/>
      <c r="R22853" s="5"/>
      <c r="S22853" s="5"/>
      <c r="T22853" s="5"/>
      <c r="U22853" s="5"/>
      <c r="V22853" s="5"/>
      <c r="W22853" s="5"/>
      <c r="X22853" s="5"/>
      <c r="Y22853" s="5"/>
      <c r="Z22853" s="5"/>
      <c r="AA22853" s="5"/>
      <c r="AB22853" s="5"/>
      <c r="AC22853" s="5"/>
      <c r="AD22853" s="5"/>
      <c r="AE22853" s="5"/>
      <c r="AF22853" s="5"/>
      <c r="AG22853" s="5"/>
      <c r="AH22853" s="5"/>
      <c r="AI22853" s="5"/>
      <c r="AJ22853" s="5"/>
    </row>
    <row r="22854" spans="11:36">
      <c r="K22854" s="5"/>
      <c r="L22854" s="5"/>
      <c r="M22854" s="5"/>
      <c r="N22854" s="5"/>
      <c r="O22854" s="5"/>
      <c r="P22854" s="5"/>
      <c r="Q22854" s="5"/>
      <c r="R22854" s="5"/>
      <c r="S22854" s="5"/>
      <c r="T22854" s="5"/>
      <c r="U22854" s="5"/>
      <c r="V22854" s="5"/>
      <c r="W22854" s="5"/>
      <c r="X22854" s="5"/>
      <c r="Y22854" s="5"/>
      <c r="Z22854" s="5"/>
      <c r="AA22854" s="5"/>
      <c r="AB22854" s="5"/>
      <c r="AC22854" s="5"/>
      <c r="AD22854" s="5"/>
      <c r="AE22854" s="5"/>
      <c r="AF22854" s="5"/>
      <c r="AG22854" s="5"/>
      <c r="AH22854" s="5"/>
      <c r="AI22854" s="5"/>
      <c r="AJ22854" s="5"/>
    </row>
    <row r="22855" spans="11:36">
      <c r="K22855" s="5"/>
      <c r="L22855" s="5"/>
      <c r="M22855" s="5"/>
      <c r="N22855" s="5"/>
      <c r="O22855" s="5"/>
      <c r="P22855" s="5"/>
      <c r="Q22855" s="5"/>
      <c r="R22855" s="5"/>
      <c r="S22855" s="5"/>
      <c r="T22855" s="5"/>
      <c r="U22855" s="5"/>
      <c r="V22855" s="5"/>
      <c r="W22855" s="5"/>
      <c r="X22855" s="5"/>
      <c r="Y22855" s="5"/>
      <c r="Z22855" s="5"/>
      <c r="AA22855" s="5"/>
      <c r="AB22855" s="5"/>
      <c r="AC22855" s="5"/>
      <c r="AD22855" s="5"/>
      <c r="AE22855" s="5"/>
      <c r="AF22855" s="5"/>
      <c r="AG22855" s="5"/>
      <c r="AH22855" s="5"/>
      <c r="AI22855" s="5"/>
      <c r="AJ22855" s="5"/>
    </row>
    <row r="22856" spans="11:36">
      <c r="K22856" s="5"/>
      <c r="L22856" s="5"/>
      <c r="M22856" s="5"/>
      <c r="N22856" s="5"/>
      <c r="O22856" s="5"/>
      <c r="P22856" s="5"/>
      <c r="Q22856" s="5"/>
      <c r="R22856" s="5"/>
      <c r="S22856" s="5"/>
      <c r="T22856" s="5"/>
      <c r="U22856" s="5"/>
      <c r="V22856" s="5"/>
      <c r="W22856" s="5"/>
      <c r="X22856" s="5"/>
      <c r="Y22856" s="5"/>
      <c r="Z22856" s="5"/>
      <c r="AA22856" s="5"/>
      <c r="AB22856" s="5"/>
      <c r="AC22856" s="5"/>
      <c r="AD22856" s="5"/>
      <c r="AE22856" s="5"/>
      <c r="AF22856" s="5"/>
      <c r="AG22856" s="5"/>
      <c r="AH22856" s="5"/>
      <c r="AI22856" s="5"/>
      <c r="AJ22856" s="5"/>
    </row>
    <row r="22857" spans="11:36">
      <c r="K22857" s="5"/>
      <c r="L22857" s="5"/>
      <c r="M22857" s="5"/>
      <c r="N22857" s="5"/>
      <c r="O22857" s="5"/>
      <c r="P22857" s="5"/>
      <c r="Q22857" s="5"/>
      <c r="R22857" s="5"/>
      <c r="S22857" s="5"/>
      <c r="T22857" s="5"/>
      <c r="U22857" s="5"/>
      <c r="V22857" s="5"/>
      <c r="W22857" s="5"/>
      <c r="X22857" s="5"/>
      <c r="Y22857" s="5"/>
      <c r="Z22857" s="5"/>
      <c r="AA22857" s="5"/>
      <c r="AB22857" s="5"/>
      <c r="AC22857" s="5"/>
      <c r="AD22857" s="5"/>
      <c r="AE22857" s="5"/>
      <c r="AF22857" s="5"/>
      <c r="AG22857" s="5"/>
      <c r="AH22857" s="5"/>
      <c r="AI22857" s="5"/>
      <c r="AJ22857" s="5"/>
    </row>
    <row r="22858" spans="11:36">
      <c r="K22858" s="5"/>
      <c r="L22858" s="5"/>
      <c r="M22858" s="5"/>
      <c r="N22858" s="5"/>
      <c r="O22858" s="5"/>
      <c r="P22858" s="5"/>
      <c r="Q22858" s="5"/>
      <c r="R22858" s="5"/>
      <c r="S22858" s="5"/>
      <c r="T22858" s="5"/>
      <c r="U22858" s="5"/>
      <c r="V22858" s="5"/>
      <c r="W22858" s="5"/>
      <c r="X22858" s="5"/>
      <c r="Y22858" s="5"/>
      <c r="Z22858" s="5"/>
      <c r="AA22858" s="5"/>
      <c r="AB22858" s="5"/>
      <c r="AC22858" s="5"/>
      <c r="AD22858" s="5"/>
      <c r="AE22858" s="5"/>
      <c r="AF22858" s="5"/>
      <c r="AG22858" s="5"/>
      <c r="AH22858" s="5"/>
      <c r="AI22858" s="5"/>
      <c r="AJ22858" s="5"/>
    </row>
    <row r="22859" spans="11:36">
      <c r="K22859" s="5"/>
      <c r="L22859" s="5"/>
      <c r="M22859" s="5"/>
      <c r="N22859" s="5"/>
      <c r="O22859" s="5"/>
      <c r="P22859" s="5"/>
      <c r="Q22859" s="5"/>
      <c r="R22859" s="5"/>
      <c r="S22859" s="5"/>
      <c r="T22859" s="5"/>
      <c r="U22859" s="5"/>
      <c r="V22859" s="5"/>
      <c r="W22859" s="5"/>
      <c r="X22859" s="5"/>
      <c r="Y22859" s="5"/>
      <c r="Z22859" s="5"/>
      <c r="AA22859" s="5"/>
      <c r="AB22859" s="5"/>
      <c r="AC22859" s="5"/>
      <c r="AD22859" s="5"/>
      <c r="AE22859" s="5"/>
      <c r="AF22859" s="5"/>
      <c r="AG22859" s="5"/>
      <c r="AH22859" s="5"/>
      <c r="AI22859" s="5"/>
      <c r="AJ22859" s="5"/>
    </row>
    <row r="22860" spans="11:36">
      <c r="K22860" s="5"/>
      <c r="L22860" s="5"/>
      <c r="M22860" s="5"/>
      <c r="N22860" s="5"/>
      <c r="O22860" s="5"/>
      <c r="P22860" s="5"/>
      <c r="Q22860" s="5"/>
      <c r="R22860" s="5"/>
      <c r="S22860" s="5"/>
      <c r="T22860" s="5"/>
      <c r="U22860" s="5"/>
      <c r="V22860" s="5"/>
      <c r="W22860" s="5"/>
      <c r="X22860" s="5"/>
      <c r="Y22860" s="5"/>
      <c r="Z22860" s="5"/>
      <c r="AA22860" s="5"/>
      <c r="AB22860" s="5"/>
      <c r="AC22860" s="5"/>
      <c r="AD22860" s="5"/>
      <c r="AE22860" s="5"/>
      <c r="AF22860" s="5"/>
      <c r="AG22860" s="5"/>
      <c r="AH22860" s="5"/>
      <c r="AI22860" s="5"/>
      <c r="AJ22860" s="5"/>
    </row>
    <row r="22861" spans="11:36">
      <c r="K22861" s="5"/>
      <c r="L22861" s="5"/>
      <c r="M22861" s="5"/>
      <c r="N22861" s="5"/>
      <c r="O22861" s="5"/>
      <c r="P22861" s="5"/>
      <c r="Q22861" s="5"/>
      <c r="R22861" s="5"/>
      <c r="S22861" s="5"/>
      <c r="T22861" s="5"/>
      <c r="U22861" s="5"/>
      <c r="V22861" s="5"/>
      <c r="W22861" s="5"/>
      <c r="X22861" s="5"/>
      <c r="Y22861" s="5"/>
      <c r="Z22861" s="5"/>
      <c r="AA22861" s="5"/>
      <c r="AB22861" s="5"/>
      <c r="AC22861" s="5"/>
      <c r="AD22861" s="5"/>
      <c r="AE22861" s="5"/>
      <c r="AF22861" s="5"/>
      <c r="AG22861" s="5"/>
      <c r="AH22861" s="5"/>
      <c r="AI22861" s="5"/>
      <c r="AJ22861" s="5"/>
    </row>
    <row r="22862" spans="11:36">
      <c r="K22862" s="5"/>
      <c r="L22862" s="5"/>
      <c r="M22862" s="5"/>
      <c r="N22862" s="5"/>
      <c r="O22862" s="5"/>
      <c r="P22862" s="5"/>
      <c r="Q22862" s="5"/>
      <c r="R22862" s="5"/>
      <c r="S22862" s="5"/>
      <c r="T22862" s="5"/>
      <c r="U22862" s="5"/>
      <c r="V22862" s="5"/>
      <c r="W22862" s="5"/>
      <c r="X22862" s="5"/>
      <c r="Y22862" s="5"/>
      <c r="Z22862" s="5"/>
      <c r="AA22862" s="5"/>
      <c r="AB22862" s="5"/>
      <c r="AC22862" s="5"/>
      <c r="AD22862" s="5"/>
      <c r="AE22862" s="5"/>
      <c r="AF22862" s="5"/>
      <c r="AG22862" s="5"/>
      <c r="AH22862" s="5"/>
      <c r="AI22862" s="5"/>
      <c r="AJ22862" s="5"/>
    </row>
    <row r="22863" spans="11:36">
      <c r="K22863" s="5"/>
      <c r="L22863" s="5"/>
      <c r="M22863" s="5"/>
      <c r="N22863" s="5"/>
      <c r="O22863" s="5"/>
      <c r="P22863" s="5"/>
      <c r="Q22863" s="5"/>
      <c r="R22863" s="5"/>
      <c r="S22863" s="5"/>
      <c r="T22863" s="5"/>
      <c r="U22863" s="5"/>
      <c r="V22863" s="5"/>
      <c r="W22863" s="5"/>
      <c r="X22863" s="5"/>
      <c r="Y22863" s="5"/>
      <c r="Z22863" s="5"/>
      <c r="AA22863" s="5"/>
      <c r="AB22863" s="5"/>
      <c r="AC22863" s="5"/>
      <c r="AD22863" s="5"/>
      <c r="AE22863" s="5"/>
      <c r="AF22863" s="5"/>
      <c r="AG22863" s="5"/>
      <c r="AH22863" s="5"/>
      <c r="AI22863" s="5"/>
      <c r="AJ22863" s="5"/>
    </row>
    <row r="22864" spans="11:36">
      <c r="K22864" s="5"/>
      <c r="L22864" s="5"/>
      <c r="M22864" s="5"/>
      <c r="N22864" s="5"/>
      <c r="O22864" s="5"/>
      <c r="P22864" s="5"/>
      <c r="Q22864" s="5"/>
      <c r="R22864" s="5"/>
      <c r="S22864" s="5"/>
      <c r="T22864" s="5"/>
      <c r="U22864" s="5"/>
      <c r="V22864" s="5"/>
      <c r="W22864" s="5"/>
      <c r="X22864" s="5"/>
      <c r="Y22864" s="5"/>
      <c r="Z22864" s="5"/>
      <c r="AA22864" s="5"/>
      <c r="AB22864" s="5"/>
      <c r="AC22864" s="5"/>
      <c r="AD22864" s="5"/>
      <c r="AE22864" s="5"/>
      <c r="AF22864" s="5"/>
      <c r="AG22864" s="5"/>
      <c r="AH22864" s="5"/>
      <c r="AI22864" s="5"/>
      <c r="AJ22864" s="5"/>
    </row>
    <row r="22865" spans="11:36">
      <c r="K22865" s="5"/>
      <c r="L22865" s="5"/>
      <c r="M22865" s="5"/>
      <c r="N22865" s="5"/>
      <c r="O22865" s="5"/>
      <c r="P22865" s="5"/>
      <c r="Q22865" s="5"/>
      <c r="R22865" s="5"/>
      <c r="S22865" s="5"/>
      <c r="T22865" s="5"/>
      <c r="U22865" s="5"/>
      <c r="V22865" s="5"/>
      <c r="W22865" s="5"/>
      <c r="X22865" s="5"/>
      <c r="Y22865" s="5"/>
      <c r="Z22865" s="5"/>
      <c r="AA22865" s="5"/>
      <c r="AB22865" s="5"/>
      <c r="AC22865" s="5"/>
      <c r="AD22865" s="5"/>
      <c r="AE22865" s="5"/>
      <c r="AF22865" s="5"/>
      <c r="AG22865" s="5"/>
      <c r="AH22865" s="5"/>
      <c r="AI22865" s="5"/>
      <c r="AJ22865" s="5"/>
    </row>
    <row r="22866" spans="11:36">
      <c r="K22866" s="5"/>
      <c r="L22866" s="5"/>
      <c r="M22866" s="5"/>
      <c r="N22866" s="5"/>
      <c r="O22866" s="5"/>
      <c r="P22866" s="5"/>
      <c r="Q22866" s="5"/>
      <c r="R22866" s="5"/>
      <c r="S22866" s="5"/>
      <c r="T22866" s="5"/>
      <c r="U22866" s="5"/>
      <c r="V22866" s="5"/>
      <c r="W22866" s="5"/>
      <c r="X22866" s="5"/>
      <c r="Y22866" s="5"/>
      <c r="Z22866" s="5"/>
      <c r="AA22866" s="5"/>
      <c r="AB22866" s="5"/>
      <c r="AC22866" s="5"/>
      <c r="AD22866" s="5"/>
      <c r="AE22866" s="5"/>
      <c r="AF22866" s="5"/>
      <c r="AG22866" s="5"/>
      <c r="AH22866" s="5"/>
      <c r="AI22866" s="5"/>
      <c r="AJ22866" s="5"/>
    </row>
    <row r="22867" spans="11:36">
      <c r="K22867" s="5"/>
      <c r="L22867" s="5"/>
      <c r="M22867" s="5"/>
      <c r="N22867" s="5"/>
      <c r="O22867" s="5"/>
      <c r="P22867" s="5"/>
      <c r="Q22867" s="5"/>
      <c r="R22867" s="5"/>
      <c r="S22867" s="5"/>
      <c r="T22867" s="5"/>
      <c r="U22867" s="5"/>
      <c r="V22867" s="5"/>
      <c r="W22867" s="5"/>
      <c r="X22867" s="5"/>
      <c r="Y22867" s="5"/>
      <c r="Z22867" s="5"/>
      <c r="AA22867" s="5"/>
      <c r="AB22867" s="5"/>
      <c r="AC22867" s="5"/>
      <c r="AD22867" s="5"/>
      <c r="AE22867" s="5"/>
      <c r="AF22867" s="5"/>
      <c r="AG22867" s="5"/>
      <c r="AH22867" s="5"/>
      <c r="AI22867" s="5"/>
      <c r="AJ22867" s="5"/>
    </row>
    <row r="22868" spans="11:36">
      <c r="K22868" s="5"/>
      <c r="L22868" s="5"/>
      <c r="M22868" s="5"/>
      <c r="N22868" s="5"/>
      <c r="O22868" s="5"/>
      <c r="P22868" s="5"/>
      <c r="Q22868" s="5"/>
      <c r="R22868" s="5"/>
      <c r="S22868" s="5"/>
      <c r="T22868" s="5"/>
      <c r="U22868" s="5"/>
      <c r="V22868" s="5"/>
      <c r="W22868" s="5"/>
      <c r="X22868" s="5"/>
      <c r="Y22868" s="5"/>
      <c r="Z22868" s="5"/>
      <c r="AA22868" s="5"/>
      <c r="AB22868" s="5"/>
      <c r="AC22868" s="5"/>
      <c r="AD22868" s="5"/>
      <c r="AE22868" s="5"/>
      <c r="AF22868" s="5"/>
      <c r="AG22868" s="5"/>
      <c r="AH22868" s="5"/>
      <c r="AI22868" s="5"/>
      <c r="AJ22868" s="5"/>
    </row>
    <row r="22869" spans="11:36">
      <c r="K22869" s="5"/>
      <c r="L22869" s="5"/>
      <c r="M22869" s="5"/>
      <c r="N22869" s="5"/>
      <c r="O22869" s="5"/>
      <c r="P22869" s="5"/>
      <c r="Q22869" s="5"/>
      <c r="R22869" s="5"/>
      <c r="S22869" s="5"/>
      <c r="T22869" s="5"/>
      <c r="U22869" s="5"/>
      <c r="V22869" s="5"/>
      <c r="W22869" s="5"/>
      <c r="X22869" s="5"/>
      <c r="Y22869" s="5"/>
      <c r="Z22869" s="5"/>
      <c r="AA22869" s="5"/>
      <c r="AB22869" s="5"/>
      <c r="AC22869" s="5"/>
      <c r="AD22869" s="5"/>
      <c r="AE22869" s="5"/>
      <c r="AF22869" s="5"/>
      <c r="AG22869" s="5"/>
      <c r="AH22869" s="5"/>
      <c r="AI22869" s="5"/>
      <c r="AJ22869" s="5"/>
    </row>
    <row r="22870" spans="11:36">
      <c r="K22870" s="5"/>
      <c r="L22870" s="5"/>
      <c r="M22870" s="5"/>
      <c r="N22870" s="5"/>
      <c r="O22870" s="5"/>
      <c r="P22870" s="5"/>
      <c r="Q22870" s="5"/>
      <c r="R22870" s="5"/>
      <c r="S22870" s="5"/>
      <c r="T22870" s="5"/>
      <c r="U22870" s="5"/>
      <c r="V22870" s="5"/>
      <c r="W22870" s="5"/>
      <c r="X22870" s="5"/>
      <c r="Y22870" s="5"/>
      <c r="Z22870" s="5"/>
      <c r="AA22870" s="5"/>
      <c r="AB22870" s="5"/>
      <c r="AC22870" s="5"/>
      <c r="AD22870" s="5"/>
      <c r="AE22870" s="5"/>
      <c r="AF22870" s="5"/>
      <c r="AG22870" s="5"/>
      <c r="AH22870" s="5"/>
      <c r="AI22870" s="5"/>
      <c r="AJ22870" s="5"/>
    </row>
    <row r="22871" spans="11:36">
      <c r="K22871" s="5"/>
      <c r="L22871" s="5"/>
      <c r="M22871" s="5"/>
      <c r="N22871" s="5"/>
      <c r="O22871" s="5"/>
      <c r="P22871" s="5"/>
      <c r="Q22871" s="5"/>
      <c r="R22871" s="5"/>
      <c r="S22871" s="5"/>
      <c r="T22871" s="5"/>
      <c r="U22871" s="5"/>
      <c r="V22871" s="5"/>
      <c r="W22871" s="5"/>
      <c r="X22871" s="5"/>
      <c r="Y22871" s="5"/>
      <c r="Z22871" s="5"/>
      <c r="AA22871" s="5"/>
      <c r="AB22871" s="5"/>
      <c r="AC22871" s="5"/>
      <c r="AD22871" s="5"/>
      <c r="AE22871" s="5"/>
      <c r="AF22871" s="5"/>
      <c r="AG22871" s="5"/>
      <c r="AH22871" s="5"/>
      <c r="AI22871" s="5"/>
      <c r="AJ22871" s="5"/>
    </row>
    <row r="22872" spans="11:36">
      <c r="K22872" s="5"/>
      <c r="L22872" s="5"/>
      <c r="M22872" s="5"/>
      <c r="N22872" s="5"/>
      <c r="O22872" s="5"/>
      <c r="P22872" s="5"/>
      <c r="Q22872" s="5"/>
      <c r="R22872" s="5"/>
      <c r="S22872" s="5"/>
      <c r="T22872" s="5"/>
      <c r="U22872" s="5"/>
      <c r="V22872" s="5"/>
      <c r="W22872" s="5"/>
      <c r="X22872" s="5"/>
      <c r="Y22872" s="5"/>
      <c r="Z22872" s="5"/>
      <c r="AA22872" s="5"/>
      <c r="AB22872" s="5"/>
      <c r="AC22872" s="5"/>
      <c r="AD22872" s="5"/>
      <c r="AE22872" s="5"/>
      <c r="AF22872" s="5"/>
      <c r="AG22872" s="5"/>
      <c r="AH22872" s="5"/>
      <c r="AI22872" s="5"/>
      <c r="AJ22872" s="5"/>
    </row>
    <row r="22873" spans="11:36">
      <c r="K22873" s="5"/>
      <c r="L22873" s="5"/>
      <c r="M22873" s="5"/>
      <c r="N22873" s="5"/>
      <c r="O22873" s="5"/>
      <c r="P22873" s="5"/>
      <c r="Q22873" s="5"/>
      <c r="R22873" s="5"/>
      <c r="S22873" s="5"/>
      <c r="T22873" s="5"/>
      <c r="U22873" s="5"/>
      <c r="V22873" s="5"/>
      <c r="W22873" s="5"/>
      <c r="X22873" s="5"/>
      <c r="Y22873" s="5"/>
      <c r="Z22873" s="5"/>
      <c r="AA22873" s="5"/>
      <c r="AB22873" s="5"/>
      <c r="AC22873" s="5"/>
      <c r="AD22873" s="5"/>
      <c r="AE22873" s="5"/>
      <c r="AF22873" s="5"/>
      <c r="AG22873" s="5"/>
      <c r="AH22873" s="5"/>
      <c r="AI22873" s="5"/>
      <c r="AJ22873" s="5"/>
    </row>
    <row r="22874" spans="11:36">
      <c r="K22874" s="5"/>
      <c r="L22874" s="5"/>
      <c r="M22874" s="5"/>
      <c r="N22874" s="5"/>
      <c r="O22874" s="5"/>
      <c r="P22874" s="5"/>
      <c r="Q22874" s="5"/>
      <c r="R22874" s="5"/>
      <c r="S22874" s="5"/>
      <c r="T22874" s="5"/>
      <c r="U22874" s="5"/>
      <c r="V22874" s="5"/>
      <c r="W22874" s="5"/>
      <c r="X22874" s="5"/>
      <c r="Y22874" s="5"/>
      <c r="Z22874" s="5"/>
      <c r="AA22874" s="5"/>
      <c r="AB22874" s="5"/>
      <c r="AC22874" s="5"/>
      <c r="AD22874" s="5"/>
      <c r="AE22874" s="5"/>
      <c r="AF22874" s="5"/>
      <c r="AG22874" s="5"/>
      <c r="AH22874" s="5"/>
      <c r="AI22874" s="5"/>
      <c r="AJ22874" s="5"/>
    </row>
    <row r="22875" spans="11:36">
      <c r="K22875" s="5"/>
      <c r="L22875" s="5"/>
      <c r="M22875" s="5"/>
      <c r="N22875" s="5"/>
      <c r="O22875" s="5"/>
      <c r="P22875" s="5"/>
      <c r="Q22875" s="5"/>
      <c r="R22875" s="5"/>
      <c r="S22875" s="5"/>
      <c r="T22875" s="5"/>
      <c r="U22875" s="5"/>
      <c r="V22875" s="5"/>
      <c r="W22875" s="5"/>
      <c r="X22875" s="5"/>
      <c r="Y22875" s="5"/>
      <c r="Z22875" s="5"/>
      <c r="AA22875" s="5"/>
      <c r="AB22875" s="5"/>
      <c r="AC22875" s="5"/>
      <c r="AD22875" s="5"/>
      <c r="AE22875" s="5"/>
      <c r="AF22875" s="5"/>
      <c r="AG22875" s="5"/>
      <c r="AH22875" s="5"/>
      <c r="AI22875" s="5"/>
      <c r="AJ22875" s="5"/>
    </row>
    <row r="22876" spans="11:36">
      <c r="K22876" s="5"/>
      <c r="L22876" s="5"/>
      <c r="M22876" s="5"/>
      <c r="N22876" s="5"/>
      <c r="O22876" s="5"/>
      <c r="P22876" s="5"/>
      <c r="Q22876" s="5"/>
      <c r="R22876" s="5"/>
      <c r="S22876" s="5"/>
      <c r="T22876" s="5"/>
      <c r="U22876" s="5"/>
      <c r="V22876" s="5"/>
      <c r="W22876" s="5"/>
      <c r="X22876" s="5"/>
      <c r="Y22876" s="5"/>
      <c r="Z22876" s="5"/>
      <c r="AA22876" s="5"/>
      <c r="AB22876" s="5"/>
      <c r="AC22876" s="5"/>
      <c r="AD22876" s="5"/>
      <c r="AE22876" s="5"/>
      <c r="AF22876" s="5"/>
      <c r="AG22876" s="5"/>
      <c r="AH22876" s="5"/>
      <c r="AI22876" s="5"/>
      <c r="AJ22876" s="5"/>
    </row>
    <row r="22877" spans="11:36">
      <c r="K22877" s="5"/>
      <c r="L22877" s="5"/>
      <c r="M22877" s="5"/>
      <c r="N22877" s="5"/>
      <c r="O22877" s="5"/>
      <c r="P22877" s="5"/>
      <c r="Q22877" s="5"/>
      <c r="R22877" s="5"/>
      <c r="S22877" s="5"/>
      <c r="T22877" s="5"/>
      <c r="U22877" s="5"/>
      <c r="V22877" s="5"/>
      <c r="W22877" s="5"/>
      <c r="X22877" s="5"/>
      <c r="Y22877" s="5"/>
      <c r="Z22877" s="5"/>
      <c r="AA22877" s="5"/>
      <c r="AB22877" s="5"/>
      <c r="AC22877" s="5"/>
      <c r="AD22877" s="5"/>
      <c r="AE22877" s="5"/>
      <c r="AF22877" s="5"/>
      <c r="AG22877" s="5"/>
      <c r="AH22877" s="5"/>
      <c r="AI22877" s="5"/>
      <c r="AJ22877" s="5"/>
    </row>
    <row r="22878" spans="11:36">
      <c r="K22878" s="5"/>
      <c r="L22878" s="5"/>
      <c r="M22878" s="5"/>
      <c r="N22878" s="5"/>
      <c r="O22878" s="5"/>
      <c r="P22878" s="5"/>
      <c r="Q22878" s="5"/>
      <c r="R22878" s="5"/>
      <c r="S22878" s="5"/>
      <c r="T22878" s="5"/>
      <c r="U22878" s="5"/>
      <c r="V22878" s="5"/>
      <c r="W22878" s="5"/>
      <c r="X22878" s="5"/>
      <c r="Y22878" s="5"/>
      <c r="Z22878" s="5"/>
      <c r="AA22878" s="5"/>
      <c r="AB22878" s="5"/>
      <c r="AC22878" s="5"/>
      <c r="AD22878" s="5"/>
      <c r="AE22878" s="5"/>
      <c r="AF22878" s="5"/>
      <c r="AG22878" s="5"/>
      <c r="AH22878" s="5"/>
      <c r="AI22878" s="5"/>
      <c r="AJ22878" s="5"/>
    </row>
    <row r="22879" spans="11:36">
      <c r="K22879" s="5"/>
      <c r="L22879" s="5"/>
      <c r="M22879" s="5"/>
      <c r="N22879" s="5"/>
      <c r="O22879" s="5"/>
      <c r="P22879" s="5"/>
      <c r="Q22879" s="5"/>
      <c r="R22879" s="5"/>
      <c r="S22879" s="5"/>
      <c r="T22879" s="5"/>
      <c r="U22879" s="5"/>
      <c r="V22879" s="5"/>
      <c r="W22879" s="5"/>
      <c r="X22879" s="5"/>
      <c r="Y22879" s="5"/>
      <c r="Z22879" s="5"/>
      <c r="AA22879" s="5"/>
      <c r="AB22879" s="5"/>
      <c r="AC22879" s="5"/>
      <c r="AD22879" s="5"/>
      <c r="AE22879" s="5"/>
      <c r="AF22879" s="5"/>
      <c r="AG22879" s="5"/>
      <c r="AH22879" s="5"/>
      <c r="AI22879" s="5"/>
      <c r="AJ22879" s="5"/>
    </row>
    <row r="22880" spans="11:36">
      <c r="K22880" s="5"/>
      <c r="L22880" s="5"/>
      <c r="M22880" s="5"/>
      <c r="N22880" s="5"/>
      <c r="O22880" s="5"/>
      <c r="P22880" s="5"/>
      <c r="Q22880" s="5"/>
      <c r="R22880" s="5"/>
      <c r="S22880" s="5"/>
      <c r="T22880" s="5"/>
      <c r="U22880" s="5"/>
      <c r="V22880" s="5"/>
      <c r="W22880" s="5"/>
      <c r="X22880" s="5"/>
      <c r="Y22880" s="5"/>
      <c r="Z22880" s="5"/>
      <c r="AA22880" s="5"/>
      <c r="AB22880" s="5"/>
      <c r="AC22880" s="5"/>
      <c r="AD22880" s="5"/>
      <c r="AE22880" s="5"/>
      <c r="AF22880" s="5"/>
      <c r="AG22880" s="5"/>
      <c r="AH22880" s="5"/>
      <c r="AI22880" s="5"/>
      <c r="AJ22880" s="5"/>
    </row>
    <row r="22881" spans="11:36">
      <c r="K22881" s="5"/>
      <c r="L22881" s="5"/>
      <c r="M22881" s="5"/>
      <c r="N22881" s="5"/>
      <c r="O22881" s="5"/>
      <c r="P22881" s="5"/>
      <c r="Q22881" s="5"/>
      <c r="R22881" s="5"/>
      <c r="S22881" s="5"/>
      <c r="T22881" s="5"/>
      <c r="U22881" s="5"/>
      <c r="V22881" s="5"/>
      <c r="W22881" s="5"/>
      <c r="X22881" s="5"/>
      <c r="Y22881" s="5"/>
      <c r="Z22881" s="5"/>
      <c r="AA22881" s="5"/>
      <c r="AB22881" s="5"/>
      <c r="AC22881" s="5"/>
      <c r="AD22881" s="5"/>
      <c r="AE22881" s="5"/>
      <c r="AF22881" s="5"/>
      <c r="AG22881" s="5"/>
      <c r="AH22881" s="5"/>
      <c r="AI22881" s="5"/>
      <c r="AJ22881" s="5"/>
    </row>
    <row r="22882" spans="11:36">
      <c r="K22882" s="5"/>
      <c r="L22882" s="5"/>
      <c r="M22882" s="5"/>
      <c r="N22882" s="5"/>
      <c r="O22882" s="5"/>
      <c r="P22882" s="5"/>
      <c r="Q22882" s="5"/>
      <c r="R22882" s="5"/>
      <c r="S22882" s="5"/>
      <c r="T22882" s="5"/>
      <c r="U22882" s="5"/>
      <c r="V22882" s="5"/>
      <c r="W22882" s="5"/>
      <c r="X22882" s="5"/>
      <c r="Y22882" s="5"/>
      <c r="Z22882" s="5"/>
      <c r="AA22882" s="5"/>
      <c r="AB22882" s="5"/>
      <c r="AC22882" s="5"/>
      <c r="AD22882" s="5"/>
      <c r="AE22882" s="5"/>
      <c r="AF22882" s="5"/>
      <c r="AG22882" s="5"/>
      <c r="AH22882" s="5"/>
      <c r="AI22882" s="5"/>
      <c r="AJ22882" s="5"/>
    </row>
    <row r="22883" spans="11:36">
      <c r="K22883" s="5"/>
      <c r="L22883" s="5"/>
      <c r="M22883" s="5"/>
      <c r="N22883" s="5"/>
      <c r="O22883" s="5"/>
      <c r="P22883" s="5"/>
      <c r="Q22883" s="5"/>
      <c r="R22883" s="5"/>
      <c r="S22883" s="5"/>
      <c r="T22883" s="5"/>
      <c r="U22883" s="5"/>
      <c r="V22883" s="5"/>
      <c r="W22883" s="5"/>
      <c r="X22883" s="5"/>
      <c r="Y22883" s="5"/>
      <c r="Z22883" s="5"/>
      <c r="AA22883" s="5"/>
      <c r="AB22883" s="5"/>
      <c r="AC22883" s="5"/>
      <c r="AD22883" s="5"/>
      <c r="AE22883" s="5"/>
      <c r="AF22883" s="5"/>
      <c r="AG22883" s="5"/>
      <c r="AH22883" s="5"/>
      <c r="AI22883" s="5"/>
      <c r="AJ22883" s="5"/>
    </row>
    <row r="22884" spans="11:36">
      <c r="K22884" s="5"/>
      <c r="L22884" s="5"/>
      <c r="M22884" s="5"/>
      <c r="N22884" s="5"/>
      <c r="O22884" s="5"/>
      <c r="P22884" s="5"/>
      <c r="Q22884" s="5"/>
      <c r="R22884" s="5"/>
      <c r="S22884" s="5"/>
      <c r="T22884" s="5"/>
      <c r="U22884" s="5"/>
      <c r="V22884" s="5"/>
      <c r="W22884" s="5"/>
      <c r="X22884" s="5"/>
      <c r="Y22884" s="5"/>
      <c r="Z22884" s="5"/>
      <c r="AA22884" s="5"/>
      <c r="AB22884" s="5"/>
      <c r="AC22884" s="5"/>
      <c r="AD22884" s="5"/>
      <c r="AE22884" s="5"/>
      <c r="AF22884" s="5"/>
      <c r="AG22884" s="5"/>
      <c r="AH22884" s="5"/>
      <c r="AI22884" s="5"/>
      <c r="AJ22884" s="5"/>
    </row>
    <row r="22885" spans="11:36">
      <c r="K22885" s="5"/>
      <c r="L22885" s="5"/>
      <c r="M22885" s="5"/>
      <c r="N22885" s="5"/>
      <c r="O22885" s="5"/>
      <c r="P22885" s="5"/>
      <c r="Q22885" s="5"/>
      <c r="R22885" s="5"/>
      <c r="S22885" s="5"/>
      <c r="T22885" s="5"/>
      <c r="U22885" s="5"/>
      <c r="V22885" s="5"/>
      <c r="W22885" s="5"/>
      <c r="X22885" s="5"/>
      <c r="Y22885" s="5"/>
      <c r="Z22885" s="5"/>
      <c r="AA22885" s="5"/>
      <c r="AB22885" s="5"/>
      <c r="AC22885" s="5"/>
      <c r="AD22885" s="5"/>
      <c r="AE22885" s="5"/>
      <c r="AF22885" s="5"/>
      <c r="AG22885" s="5"/>
      <c r="AH22885" s="5"/>
      <c r="AI22885" s="5"/>
      <c r="AJ22885" s="5"/>
    </row>
    <row r="22886" spans="11:36">
      <c r="K22886" s="5"/>
      <c r="L22886" s="5"/>
      <c r="M22886" s="5"/>
      <c r="N22886" s="5"/>
      <c r="O22886" s="5"/>
      <c r="P22886" s="5"/>
      <c r="Q22886" s="5"/>
      <c r="R22886" s="5"/>
      <c r="S22886" s="5"/>
      <c r="T22886" s="5"/>
      <c r="U22886" s="5"/>
      <c r="V22886" s="5"/>
      <c r="W22886" s="5"/>
      <c r="X22886" s="5"/>
      <c r="Y22886" s="5"/>
      <c r="Z22886" s="5"/>
      <c r="AA22886" s="5"/>
      <c r="AB22886" s="5"/>
      <c r="AC22886" s="5"/>
      <c r="AD22886" s="5"/>
      <c r="AE22886" s="5"/>
      <c r="AF22886" s="5"/>
      <c r="AG22886" s="5"/>
      <c r="AH22886" s="5"/>
      <c r="AI22886" s="5"/>
      <c r="AJ22886" s="5"/>
    </row>
    <row r="22887" spans="11:36">
      <c r="K22887" s="5"/>
      <c r="L22887" s="5"/>
      <c r="M22887" s="5"/>
      <c r="N22887" s="5"/>
      <c r="O22887" s="5"/>
      <c r="P22887" s="5"/>
      <c r="Q22887" s="5"/>
      <c r="R22887" s="5"/>
      <c r="S22887" s="5"/>
      <c r="T22887" s="5"/>
      <c r="U22887" s="5"/>
      <c r="V22887" s="5"/>
      <c r="W22887" s="5"/>
      <c r="X22887" s="5"/>
      <c r="Y22887" s="5"/>
      <c r="Z22887" s="5"/>
      <c r="AA22887" s="5"/>
      <c r="AB22887" s="5"/>
      <c r="AC22887" s="5"/>
      <c r="AD22887" s="5"/>
      <c r="AE22887" s="5"/>
      <c r="AF22887" s="5"/>
      <c r="AG22887" s="5"/>
      <c r="AH22887" s="5"/>
      <c r="AI22887" s="5"/>
      <c r="AJ22887" s="5"/>
    </row>
    <row r="22888" spans="11:36">
      <c r="K22888" s="5"/>
      <c r="L22888" s="5"/>
      <c r="M22888" s="5"/>
      <c r="N22888" s="5"/>
      <c r="O22888" s="5"/>
      <c r="P22888" s="5"/>
      <c r="Q22888" s="5"/>
      <c r="R22888" s="5"/>
      <c r="S22888" s="5"/>
      <c r="T22888" s="5"/>
      <c r="U22888" s="5"/>
      <c r="V22888" s="5"/>
      <c r="W22888" s="5"/>
      <c r="X22888" s="5"/>
      <c r="Y22888" s="5"/>
      <c r="Z22888" s="5"/>
      <c r="AA22888" s="5"/>
      <c r="AB22888" s="5"/>
      <c r="AC22888" s="5"/>
      <c r="AD22888" s="5"/>
      <c r="AE22888" s="5"/>
      <c r="AF22888" s="5"/>
      <c r="AG22888" s="5"/>
      <c r="AH22888" s="5"/>
      <c r="AI22888" s="5"/>
      <c r="AJ22888" s="5"/>
    </row>
    <row r="22889" spans="11:36">
      <c r="K22889" s="5"/>
      <c r="L22889" s="5"/>
      <c r="M22889" s="5"/>
      <c r="N22889" s="5"/>
      <c r="O22889" s="5"/>
      <c r="P22889" s="5"/>
      <c r="Q22889" s="5"/>
      <c r="R22889" s="5"/>
      <c r="S22889" s="5"/>
      <c r="T22889" s="5"/>
      <c r="U22889" s="5"/>
      <c r="V22889" s="5"/>
      <c r="W22889" s="5"/>
      <c r="X22889" s="5"/>
      <c r="Y22889" s="5"/>
      <c r="Z22889" s="5"/>
      <c r="AA22889" s="5"/>
      <c r="AB22889" s="5"/>
      <c r="AC22889" s="5"/>
      <c r="AD22889" s="5"/>
      <c r="AE22889" s="5"/>
      <c r="AF22889" s="5"/>
      <c r="AG22889" s="5"/>
      <c r="AH22889" s="5"/>
      <c r="AI22889" s="5"/>
      <c r="AJ22889" s="5"/>
    </row>
    <row r="22890" spans="11:36">
      <c r="K22890" s="5"/>
      <c r="L22890" s="5"/>
      <c r="M22890" s="5"/>
      <c r="N22890" s="5"/>
      <c r="O22890" s="5"/>
      <c r="P22890" s="5"/>
      <c r="Q22890" s="5"/>
      <c r="R22890" s="5"/>
      <c r="S22890" s="5"/>
      <c r="T22890" s="5"/>
      <c r="U22890" s="5"/>
      <c r="V22890" s="5"/>
      <c r="W22890" s="5"/>
      <c r="X22890" s="5"/>
      <c r="Y22890" s="5"/>
      <c r="Z22890" s="5"/>
      <c r="AA22890" s="5"/>
      <c r="AB22890" s="5"/>
      <c r="AC22890" s="5"/>
      <c r="AD22890" s="5"/>
      <c r="AE22890" s="5"/>
      <c r="AF22890" s="5"/>
      <c r="AG22890" s="5"/>
      <c r="AH22890" s="5"/>
      <c r="AI22890" s="5"/>
      <c r="AJ22890" s="5"/>
    </row>
    <row r="22891" spans="11:36">
      <c r="K22891" s="5"/>
      <c r="L22891" s="5"/>
      <c r="M22891" s="5"/>
      <c r="N22891" s="5"/>
      <c r="O22891" s="5"/>
      <c r="P22891" s="5"/>
      <c r="Q22891" s="5"/>
      <c r="R22891" s="5"/>
      <c r="S22891" s="5"/>
      <c r="T22891" s="5"/>
      <c r="U22891" s="5"/>
      <c r="V22891" s="5"/>
      <c r="W22891" s="5"/>
      <c r="X22891" s="5"/>
      <c r="Y22891" s="5"/>
      <c r="Z22891" s="5"/>
      <c r="AA22891" s="5"/>
      <c r="AB22891" s="5"/>
      <c r="AC22891" s="5"/>
      <c r="AD22891" s="5"/>
      <c r="AE22891" s="5"/>
      <c r="AF22891" s="5"/>
      <c r="AG22891" s="5"/>
      <c r="AH22891" s="5"/>
      <c r="AI22891" s="5"/>
      <c r="AJ22891" s="5"/>
    </row>
    <row r="22892" spans="11:36">
      <c r="K22892" s="5"/>
      <c r="L22892" s="5"/>
      <c r="M22892" s="5"/>
      <c r="N22892" s="5"/>
      <c r="O22892" s="5"/>
      <c r="P22892" s="5"/>
      <c r="Q22892" s="5"/>
      <c r="R22892" s="5"/>
      <c r="S22892" s="5"/>
      <c r="T22892" s="5"/>
      <c r="U22892" s="5"/>
      <c r="V22892" s="5"/>
      <c r="W22892" s="5"/>
      <c r="X22892" s="5"/>
      <c r="Y22892" s="5"/>
      <c r="Z22892" s="5"/>
      <c r="AA22892" s="5"/>
      <c r="AB22892" s="5"/>
      <c r="AC22892" s="5"/>
      <c r="AD22892" s="5"/>
      <c r="AE22892" s="5"/>
      <c r="AF22892" s="5"/>
      <c r="AG22892" s="5"/>
      <c r="AH22892" s="5"/>
      <c r="AI22892" s="5"/>
      <c r="AJ22892" s="5"/>
    </row>
    <row r="22893" spans="11:36">
      <c r="K22893" s="5"/>
      <c r="L22893" s="5"/>
      <c r="M22893" s="5"/>
      <c r="N22893" s="5"/>
      <c r="O22893" s="5"/>
      <c r="P22893" s="5"/>
      <c r="Q22893" s="5"/>
      <c r="R22893" s="5"/>
      <c r="S22893" s="5"/>
      <c r="T22893" s="5"/>
      <c r="U22893" s="5"/>
      <c r="V22893" s="5"/>
      <c r="W22893" s="5"/>
      <c r="X22893" s="5"/>
      <c r="Y22893" s="5"/>
      <c r="Z22893" s="5"/>
      <c r="AA22893" s="5"/>
      <c r="AB22893" s="5"/>
      <c r="AC22893" s="5"/>
      <c r="AD22893" s="5"/>
      <c r="AE22893" s="5"/>
      <c r="AF22893" s="5"/>
      <c r="AG22893" s="5"/>
      <c r="AH22893" s="5"/>
      <c r="AI22893" s="5"/>
      <c r="AJ22893" s="5"/>
    </row>
    <row r="22894" spans="11:36">
      <c r="K22894" s="5"/>
      <c r="L22894" s="5"/>
      <c r="M22894" s="5"/>
      <c r="N22894" s="5"/>
      <c r="O22894" s="5"/>
      <c r="P22894" s="5"/>
      <c r="Q22894" s="5"/>
      <c r="R22894" s="5"/>
      <c r="S22894" s="5"/>
      <c r="T22894" s="5"/>
      <c r="U22894" s="5"/>
      <c r="V22894" s="5"/>
      <c r="W22894" s="5"/>
      <c r="X22894" s="5"/>
      <c r="Y22894" s="5"/>
      <c r="Z22894" s="5"/>
      <c r="AA22894" s="5"/>
      <c r="AB22894" s="5"/>
      <c r="AC22894" s="5"/>
      <c r="AD22894" s="5"/>
      <c r="AE22894" s="5"/>
      <c r="AF22894" s="5"/>
      <c r="AG22894" s="5"/>
      <c r="AH22894" s="5"/>
      <c r="AI22894" s="5"/>
      <c r="AJ22894" s="5"/>
    </row>
    <row r="22895" spans="11:36">
      <c r="K22895" s="5"/>
      <c r="L22895" s="5"/>
      <c r="M22895" s="5"/>
      <c r="N22895" s="5"/>
      <c r="O22895" s="5"/>
      <c r="P22895" s="5"/>
      <c r="Q22895" s="5"/>
      <c r="R22895" s="5"/>
      <c r="S22895" s="5"/>
      <c r="T22895" s="5"/>
      <c r="U22895" s="5"/>
      <c r="V22895" s="5"/>
      <c r="W22895" s="5"/>
      <c r="X22895" s="5"/>
      <c r="Y22895" s="5"/>
      <c r="Z22895" s="5"/>
      <c r="AA22895" s="5"/>
      <c r="AB22895" s="5"/>
      <c r="AC22895" s="5"/>
      <c r="AD22895" s="5"/>
      <c r="AE22895" s="5"/>
      <c r="AF22895" s="5"/>
      <c r="AG22895" s="5"/>
      <c r="AH22895" s="5"/>
      <c r="AI22895" s="5"/>
      <c r="AJ22895" s="5"/>
    </row>
    <row r="22896" spans="11:36">
      <c r="K22896" s="5"/>
      <c r="L22896" s="5"/>
      <c r="M22896" s="5"/>
      <c r="N22896" s="5"/>
      <c r="O22896" s="5"/>
      <c r="P22896" s="5"/>
      <c r="Q22896" s="5"/>
      <c r="R22896" s="5"/>
      <c r="S22896" s="5"/>
      <c r="T22896" s="5"/>
      <c r="U22896" s="5"/>
      <c r="V22896" s="5"/>
      <c r="W22896" s="5"/>
      <c r="X22896" s="5"/>
      <c r="Y22896" s="5"/>
      <c r="Z22896" s="5"/>
      <c r="AA22896" s="5"/>
      <c r="AB22896" s="5"/>
      <c r="AC22896" s="5"/>
      <c r="AD22896" s="5"/>
      <c r="AE22896" s="5"/>
      <c r="AF22896" s="5"/>
      <c r="AG22896" s="5"/>
      <c r="AH22896" s="5"/>
      <c r="AI22896" s="5"/>
      <c r="AJ22896" s="5"/>
    </row>
    <row r="22897" spans="11:36">
      <c r="K22897" s="5"/>
      <c r="L22897" s="5"/>
      <c r="M22897" s="5"/>
      <c r="N22897" s="5"/>
      <c r="O22897" s="5"/>
      <c r="P22897" s="5"/>
      <c r="Q22897" s="5"/>
      <c r="R22897" s="5"/>
      <c r="S22897" s="5"/>
      <c r="T22897" s="5"/>
      <c r="U22897" s="5"/>
      <c r="V22897" s="5"/>
      <c r="W22897" s="5"/>
      <c r="X22897" s="5"/>
      <c r="Y22897" s="5"/>
      <c r="Z22897" s="5"/>
      <c r="AA22897" s="5"/>
      <c r="AB22897" s="5"/>
      <c r="AC22897" s="5"/>
      <c r="AD22897" s="5"/>
      <c r="AE22897" s="5"/>
      <c r="AF22897" s="5"/>
      <c r="AG22897" s="5"/>
      <c r="AH22897" s="5"/>
      <c r="AI22897" s="5"/>
      <c r="AJ22897" s="5"/>
    </row>
    <row r="22898" spans="11:36">
      <c r="K22898" s="5"/>
      <c r="L22898" s="5"/>
      <c r="M22898" s="5"/>
      <c r="N22898" s="5"/>
      <c r="O22898" s="5"/>
      <c r="P22898" s="5"/>
      <c r="Q22898" s="5"/>
      <c r="R22898" s="5"/>
      <c r="S22898" s="5"/>
      <c r="T22898" s="5"/>
      <c r="U22898" s="5"/>
      <c r="V22898" s="5"/>
      <c r="W22898" s="5"/>
      <c r="X22898" s="5"/>
      <c r="Y22898" s="5"/>
      <c r="Z22898" s="5"/>
      <c r="AA22898" s="5"/>
      <c r="AB22898" s="5"/>
      <c r="AC22898" s="5"/>
      <c r="AD22898" s="5"/>
      <c r="AE22898" s="5"/>
      <c r="AF22898" s="5"/>
      <c r="AG22898" s="5"/>
      <c r="AH22898" s="5"/>
      <c r="AI22898" s="5"/>
      <c r="AJ22898" s="5"/>
    </row>
    <row r="22899" spans="11:36">
      <c r="K22899" s="5"/>
      <c r="L22899" s="5"/>
      <c r="M22899" s="5"/>
      <c r="N22899" s="5"/>
      <c r="O22899" s="5"/>
      <c r="P22899" s="5"/>
      <c r="Q22899" s="5"/>
      <c r="R22899" s="5"/>
      <c r="S22899" s="5"/>
      <c r="T22899" s="5"/>
      <c r="U22899" s="5"/>
      <c r="V22899" s="5"/>
      <c r="W22899" s="5"/>
      <c r="X22899" s="5"/>
      <c r="Y22899" s="5"/>
      <c r="Z22899" s="5"/>
      <c r="AA22899" s="5"/>
      <c r="AB22899" s="5"/>
      <c r="AC22899" s="5"/>
      <c r="AD22899" s="5"/>
      <c r="AE22899" s="5"/>
      <c r="AF22899" s="5"/>
      <c r="AG22899" s="5"/>
      <c r="AH22899" s="5"/>
      <c r="AI22899" s="5"/>
      <c r="AJ22899" s="5"/>
    </row>
    <row r="22900" spans="11:36">
      <c r="K22900" s="5"/>
      <c r="L22900" s="5"/>
      <c r="M22900" s="5"/>
      <c r="N22900" s="5"/>
      <c r="O22900" s="5"/>
      <c r="P22900" s="5"/>
      <c r="Q22900" s="5"/>
      <c r="R22900" s="5"/>
      <c r="S22900" s="5"/>
      <c r="T22900" s="5"/>
      <c r="U22900" s="5"/>
      <c r="V22900" s="5"/>
      <c r="W22900" s="5"/>
      <c r="X22900" s="5"/>
      <c r="Y22900" s="5"/>
      <c r="Z22900" s="5"/>
      <c r="AA22900" s="5"/>
      <c r="AB22900" s="5"/>
      <c r="AC22900" s="5"/>
      <c r="AD22900" s="5"/>
      <c r="AE22900" s="5"/>
      <c r="AF22900" s="5"/>
      <c r="AG22900" s="5"/>
      <c r="AH22900" s="5"/>
      <c r="AI22900" s="5"/>
      <c r="AJ22900" s="5"/>
    </row>
    <row r="22901" spans="11:36">
      <c r="K22901" s="5"/>
      <c r="L22901" s="5"/>
      <c r="M22901" s="5"/>
      <c r="N22901" s="5"/>
      <c r="O22901" s="5"/>
      <c r="P22901" s="5"/>
      <c r="Q22901" s="5"/>
      <c r="R22901" s="5"/>
      <c r="S22901" s="5"/>
      <c r="T22901" s="5"/>
      <c r="U22901" s="5"/>
      <c r="V22901" s="5"/>
      <c r="W22901" s="5"/>
      <c r="X22901" s="5"/>
      <c r="Y22901" s="5"/>
      <c r="Z22901" s="5"/>
      <c r="AA22901" s="5"/>
      <c r="AB22901" s="5"/>
      <c r="AC22901" s="5"/>
      <c r="AD22901" s="5"/>
      <c r="AE22901" s="5"/>
      <c r="AF22901" s="5"/>
      <c r="AG22901" s="5"/>
      <c r="AH22901" s="5"/>
      <c r="AI22901" s="5"/>
      <c r="AJ22901" s="5"/>
    </row>
    <row r="22902" spans="11:36">
      <c r="K22902" s="5"/>
      <c r="L22902" s="5"/>
      <c r="M22902" s="5"/>
      <c r="N22902" s="5"/>
      <c r="O22902" s="5"/>
      <c r="P22902" s="5"/>
      <c r="Q22902" s="5"/>
      <c r="R22902" s="5"/>
      <c r="S22902" s="5"/>
      <c r="T22902" s="5"/>
      <c r="U22902" s="5"/>
      <c r="V22902" s="5"/>
      <c r="W22902" s="5"/>
      <c r="X22902" s="5"/>
      <c r="Y22902" s="5"/>
      <c r="Z22902" s="5"/>
      <c r="AA22902" s="5"/>
      <c r="AB22902" s="5"/>
      <c r="AC22902" s="5"/>
      <c r="AD22902" s="5"/>
      <c r="AE22902" s="5"/>
      <c r="AF22902" s="5"/>
      <c r="AG22902" s="5"/>
      <c r="AH22902" s="5"/>
      <c r="AI22902" s="5"/>
      <c r="AJ22902" s="5"/>
    </row>
    <row r="22903" spans="11:36">
      <c r="K22903" s="5"/>
      <c r="L22903" s="5"/>
      <c r="M22903" s="5"/>
      <c r="N22903" s="5"/>
      <c r="O22903" s="5"/>
      <c r="P22903" s="5"/>
      <c r="Q22903" s="5"/>
      <c r="R22903" s="5"/>
      <c r="S22903" s="5"/>
      <c r="T22903" s="5"/>
      <c r="U22903" s="5"/>
      <c r="V22903" s="5"/>
      <c r="W22903" s="5"/>
      <c r="X22903" s="5"/>
      <c r="Y22903" s="5"/>
      <c r="Z22903" s="5"/>
      <c r="AA22903" s="5"/>
      <c r="AB22903" s="5"/>
      <c r="AC22903" s="5"/>
      <c r="AD22903" s="5"/>
      <c r="AE22903" s="5"/>
      <c r="AF22903" s="5"/>
      <c r="AG22903" s="5"/>
      <c r="AH22903" s="5"/>
      <c r="AI22903" s="5"/>
      <c r="AJ22903" s="5"/>
    </row>
    <row r="22904" spans="11:36">
      <c r="K22904" s="5"/>
      <c r="L22904" s="5"/>
      <c r="M22904" s="5"/>
      <c r="N22904" s="5"/>
      <c r="O22904" s="5"/>
      <c r="P22904" s="5"/>
      <c r="Q22904" s="5"/>
      <c r="R22904" s="5"/>
      <c r="S22904" s="5"/>
      <c r="T22904" s="5"/>
      <c r="U22904" s="5"/>
      <c r="V22904" s="5"/>
      <c r="W22904" s="5"/>
      <c r="X22904" s="5"/>
      <c r="Y22904" s="5"/>
      <c r="Z22904" s="5"/>
      <c r="AA22904" s="5"/>
      <c r="AB22904" s="5"/>
      <c r="AC22904" s="5"/>
      <c r="AD22904" s="5"/>
      <c r="AE22904" s="5"/>
      <c r="AF22904" s="5"/>
      <c r="AG22904" s="5"/>
      <c r="AH22904" s="5"/>
      <c r="AI22904" s="5"/>
      <c r="AJ22904" s="5"/>
    </row>
    <row r="22905" spans="11:36">
      <c r="K22905" s="5"/>
      <c r="L22905" s="5"/>
      <c r="M22905" s="5"/>
      <c r="N22905" s="5"/>
      <c r="O22905" s="5"/>
      <c r="P22905" s="5"/>
      <c r="Q22905" s="5"/>
      <c r="R22905" s="5"/>
      <c r="S22905" s="5"/>
      <c r="T22905" s="5"/>
      <c r="U22905" s="5"/>
      <c r="V22905" s="5"/>
      <c r="W22905" s="5"/>
      <c r="X22905" s="5"/>
      <c r="Y22905" s="5"/>
      <c r="Z22905" s="5"/>
      <c r="AA22905" s="5"/>
      <c r="AB22905" s="5"/>
      <c r="AC22905" s="5"/>
      <c r="AD22905" s="5"/>
      <c r="AE22905" s="5"/>
      <c r="AF22905" s="5"/>
      <c r="AG22905" s="5"/>
      <c r="AH22905" s="5"/>
      <c r="AI22905" s="5"/>
      <c r="AJ22905" s="5"/>
    </row>
    <row r="22906" spans="11:36">
      <c r="K22906" s="5"/>
      <c r="L22906" s="5"/>
      <c r="M22906" s="5"/>
      <c r="N22906" s="5"/>
      <c r="O22906" s="5"/>
      <c r="P22906" s="5"/>
      <c r="Q22906" s="5"/>
      <c r="R22906" s="5"/>
      <c r="S22906" s="5"/>
      <c r="T22906" s="5"/>
      <c r="U22906" s="5"/>
      <c r="V22906" s="5"/>
      <c r="W22906" s="5"/>
      <c r="X22906" s="5"/>
      <c r="Y22906" s="5"/>
      <c r="Z22906" s="5"/>
      <c r="AA22906" s="5"/>
      <c r="AB22906" s="5"/>
      <c r="AC22906" s="5"/>
      <c r="AD22906" s="5"/>
      <c r="AE22906" s="5"/>
      <c r="AF22906" s="5"/>
      <c r="AG22906" s="5"/>
      <c r="AH22906" s="5"/>
      <c r="AI22906" s="5"/>
      <c r="AJ22906" s="5"/>
    </row>
    <row r="22907" spans="11:36">
      <c r="K22907" s="5"/>
      <c r="L22907" s="5"/>
      <c r="M22907" s="5"/>
      <c r="N22907" s="5"/>
      <c r="O22907" s="5"/>
      <c r="P22907" s="5"/>
      <c r="Q22907" s="5"/>
      <c r="R22907" s="5"/>
      <c r="S22907" s="5"/>
      <c r="T22907" s="5"/>
      <c r="U22907" s="5"/>
      <c r="V22907" s="5"/>
      <c r="W22907" s="5"/>
      <c r="X22907" s="5"/>
      <c r="Y22907" s="5"/>
      <c r="Z22907" s="5"/>
      <c r="AA22907" s="5"/>
      <c r="AB22907" s="5"/>
      <c r="AC22907" s="5"/>
      <c r="AD22907" s="5"/>
      <c r="AE22907" s="5"/>
      <c r="AF22907" s="5"/>
      <c r="AG22907" s="5"/>
      <c r="AH22907" s="5"/>
      <c r="AI22907" s="5"/>
      <c r="AJ22907" s="5"/>
    </row>
    <row r="22908" spans="11:36">
      <c r="K22908" s="5"/>
      <c r="L22908" s="5"/>
      <c r="M22908" s="5"/>
      <c r="N22908" s="5"/>
      <c r="O22908" s="5"/>
      <c r="P22908" s="5"/>
      <c r="Q22908" s="5"/>
      <c r="R22908" s="5"/>
      <c r="S22908" s="5"/>
      <c r="T22908" s="5"/>
      <c r="U22908" s="5"/>
      <c r="V22908" s="5"/>
      <c r="W22908" s="5"/>
      <c r="X22908" s="5"/>
      <c r="Y22908" s="5"/>
      <c r="Z22908" s="5"/>
      <c r="AA22908" s="5"/>
      <c r="AB22908" s="5"/>
      <c r="AC22908" s="5"/>
      <c r="AD22908" s="5"/>
      <c r="AE22908" s="5"/>
      <c r="AF22908" s="5"/>
      <c r="AG22908" s="5"/>
      <c r="AH22908" s="5"/>
      <c r="AI22908" s="5"/>
      <c r="AJ22908" s="5"/>
    </row>
    <row r="22909" spans="11:36">
      <c r="K22909" s="5"/>
      <c r="L22909" s="5"/>
      <c r="M22909" s="5"/>
      <c r="N22909" s="5"/>
      <c r="O22909" s="5"/>
      <c r="P22909" s="5"/>
      <c r="Q22909" s="5"/>
      <c r="R22909" s="5"/>
      <c r="S22909" s="5"/>
      <c r="T22909" s="5"/>
      <c r="U22909" s="5"/>
      <c r="V22909" s="5"/>
      <c r="W22909" s="5"/>
      <c r="X22909" s="5"/>
      <c r="Y22909" s="5"/>
      <c r="Z22909" s="5"/>
      <c r="AA22909" s="5"/>
      <c r="AB22909" s="5"/>
      <c r="AC22909" s="5"/>
      <c r="AD22909" s="5"/>
      <c r="AE22909" s="5"/>
      <c r="AF22909" s="5"/>
      <c r="AG22909" s="5"/>
      <c r="AH22909" s="5"/>
      <c r="AI22909" s="5"/>
      <c r="AJ22909" s="5"/>
    </row>
    <row r="22910" spans="11:36">
      <c r="K22910" s="5"/>
      <c r="L22910" s="5"/>
      <c r="M22910" s="5"/>
      <c r="N22910" s="5"/>
      <c r="O22910" s="5"/>
      <c r="P22910" s="5"/>
      <c r="Q22910" s="5"/>
      <c r="R22910" s="5"/>
      <c r="S22910" s="5"/>
      <c r="T22910" s="5"/>
      <c r="U22910" s="5"/>
      <c r="V22910" s="5"/>
      <c r="W22910" s="5"/>
      <c r="X22910" s="5"/>
      <c r="Y22910" s="5"/>
      <c r="Z22910" s="5"/>
      <c r="AA22910" s="5"/>
      <c r="AB22910" s="5"/>
      <c r="AC22910" s="5"/>
      <c r="AD22910" s="5"/>
      <c r="AE22910" s="5"/>
      <c r="AF22910" s="5"/>
      <c r="AG22910" s="5"/>
      <c r="AH22910" s="5"/>
      <c r="AI22910" s="5"/>
      <c r="AJ22910" s="5"/>
    </row>
    <row r="22911" spans="11:36">
      <c r="K22911" s="5"/>
      <c r="L22911" s="5"/>
      <c r="M22911" s="5"/>
      <c r="N22911" s="5"/>
      <c r="O22911" s="5"/>
      <c r="P22911" s="5"/>
      <c r="Q22911" s="5"/>
      <c r="R22911" s="5"/>
      <c r="S22911" s="5"/>
      <c r="T22911" s="5"/>
      <c r="U22911" s="5"/>
      <c r="V22911" s="5"/>
      <c r="W22911" s="5"/>
      <c r="X22911" s="5"/>
      <c r="Y22911" s="5"/>
      <c r="Z22911" s="5"/>
      <c r="AA22911" s="5"/>
      <c r="AB22911" s="5"/>
      <c r="AC22911" s="5"/>
      <c r="AD22911" s="5"/>
      <c r="AE22911" s="5"/>
      <c r="AF22911" s="5"/>
      <c r="AG22911" s="5"/>
      <c r="AH22911" s="5"/>
      <c r="AI22911" s="5"/>
      <c r="AJ22911" s="5"/>
    </row>
    <row r="22912" spans="11:36">
      <c r="K22912" s="5"/>
      <c r="L22912" s="5"/>
      <c r="M22912" s="5"/>
      <c r="N22912" s="5"/>
      <c r="O22912" s="5"/>
      <c r="P22912" s="5"/>
      <c r="Q22912" s="5"/>
      <c r="R22912" s="5"/>
      <c r="S22912" s="5"/>
      <c r="T22912" s="5"/>
      <c r="U22912" s="5"/>
      <c r="V22912" s="5"/>
      <c r="W22912" s="5"/>
      <c r="X22912" s="5"/>
      <c r="Y22912" s="5"/>
      <c r="Z22912" s="5"/>
      <c r="AA22912" s="5"/>
      <c r="AB22912" s="5"/>
      <c r="AC22912" s="5"/>
      <c r="AD22912" s="5"/>
      <c r="AE22912" s="5"/>
      <c r="AF22912" s="5"/>
      <c r="AG22912" s="5"/>
      <c r="AH22912" s="5"/>
      <c r="AI22912" s="5"/>
      <c r="AJ22912" s="5"/>
    </row>
    <row r="22913" spans="11:36">
      <c r="K22913" s="5"/>
      <c r="L22913" s="5"/>
      <c r="M22913" s="5"/>
      <c r="N22913" s="5"/>
      <c r="O22913" s="5"/>
      <c r="P22913" s="5"/>
      <c r="Q22913" s="5"/>
      <c r="R22913" s="5"/>
      <c r="S22913" s="5"/>
      <c r="T22913" s="5"/>
      <c r="U22913" s="5"/>
      <c r="V22913" s="5"/>
      <c r="W22913" s="5"/>
      <c r="X22913" s="5"/>
      <c r="Y22913" s="5"/>
      <c r="Z22913" s="5"/>
      <c r="AA22913" s="5"/>
      <c r="AB22913" s="5"/>
      <c r="AC22913" s="5"/>
      <c r="AD22913" s="5"/>
      <c r="AE22913" s="5"/>
      <c r="AF22913" s="5"/>
      <c r="AG22913" s="5"/>
      <c r="AH22913" s="5"/>
      <c r="AI22913" s="5"/>
      <c r="AJ22913" s="5"/>
    </row>
    <row r="22914" spans="11:36">
      <c r="K22914" s="5"/>
      <c r="L22914" s="5"/>
      <c r="M22914" s="5"/>
      <c r="N22914" s="5"/>
      <c r="O22914" s="5"/>
      <c r="P22914" s="5"/>
      <c r="Q22914" s="5"/>
      <c r="R22914" s="5"/>
      <c r="S22914" s="5"/>
      <c r="T22914" s="5"/>
      <c r="U22914" s="5"/>
      <c r="V22914" s="5"/>
      <c r="W22914" s="5"/>
      <c r="X22914" s="5"/>
      <c r="Y22914" s="5"/>
      <c r="Z22914" s="5"/>
      <c r="AA22914" s="5"/>
      <c r="AB22914" s="5"/>
      <c r="AC22914" s="5"/>
      <c r="AD22914" s="5"/>
      <c r="AE22914" s="5"/>
      <c r="AF22914" s="5"/>
      <c r="AG22914" s="5"/>
      <c r="AH22914" s="5"/>
      <c r="AI22914" s="5"/>
      <c r="AJ22914" s="5"/>
    </row>
    <row r="22915" spans="11:36">
      <c r="K22915" s="5"/>
      <c r="L22915" s="5"/>
      <c r="M22915" s="5"/>
      <c r="N22915" s="5"/>
      <c r="O22915" s="5"/>
      <c r="P22915" s="5"/>
      <c r="Q22915" s="5"/>
      <c r="R22915" s="5"/>
      <c r="S22915" s="5"/>
      <c r="T22915" s="5"/>
      <c r="U22915" s="5"/>
      <c r="V22915" s="5"/>
      <c r="W22915" s="5"/>
      <c r="X22915" s="5"/>
      <c r="Y22915" s="5"/>
      <c r="Z22915" s="5"/>
      <c r="AA22915" s="5"/>
      <c r="AB22915" s="5"/>
      <c r="AC22915" s="5"/>
      <c r="AD22915" s="5"/>
      <c r="AE22915" s="5"/>
      <c r="AF22915" s="5"/>
      <c r="AG22915" s="5"/>
      <c r="AH22915" s="5"/>
      <c r="AI22915" s="5"/>
      <c r="AJ22915" s="5"/>
    </row>
    <row r="22916" spans="11:36">
      <c r="K22916" s="5"/>
      <c r="L22916" s="5"/>
      <c r="M22916" s="5"/>
      <c r="N22916" s="5"/>
      <c r="O22916" s="5"/>
      <c r="P22916" s="5"/>
      <c r="Q22916" s="5"/>
      <c r="R22916" s="5"/>
      <c r="S22916" s="5"/>
      <c r="T22916" s="5"/>
      <c r="U22916" s="5"/>
      <c r="V22916" s="5"/>
      <c r="W22916" s="5"/>
      <c r="X22916" s="5"/>
      <c r="Y22916" s="5"/>
      <c r="Z22916" s="5"/>
      <c r="AA22916" s="5"/>
      <c r="AB22916" s="5"/>
      <c r="AC22916" s="5"/>
      <c r="AD22916" s="5"/>
      <c r="AE22916" s="5"/>
      <c r="AF22916" s="5"/>
      <c r="AG22916" s="5"/>
      <c r="AH22916" s="5"/>
      <c r="AI22916" s="5"/>
      <c r="AJ22916" s="5"/>
    </row>
    <row r="22917" spans="11:36">
      <c r="K22917" s="5"/>
      <c r="L22917" s="5"/>
      <c r="M22917" s="5"/>
      <c r="N22917" s="5"/>
      <c r="O22917" s="5"/>
      <c r="P22917" s="5"/>
      <c r="Q22917" s="5"/>
      <c r="R22917" s="5"/>
      <c r="S22917" s="5"/>
      <c r="T22917" s="5"/>
      <c r="U22917" s="5"/>
      <c r="V22917" s="5"/>
      <c r="W22917" s="5"/>
      <c r="X22917" s="5"/>
      <c r="Y22917" s="5"/>
      <c r="Z22917" s="5"/>
      <c r="AA22917" s="5"/>
      <c r="AB22917" s="5"/>
      <c r="AC22917" s="5"/>
      <c r="AD22917" s="5"/>
      <c r="AE22917" s="5"/>
      <c r="AF22917" s="5"/>
      <c r="AG22917" s="5"/>
      <c r="AH22917" s="5"/>
      <c r="AI22917" s="5"/>
      <c r="AJ22917" s="5"/>
    </row>
    <row r="22918" spans="11:36">
      <c r="K22918" s="5"/>
      <c r="L22918" s="5"/>
      <c r="M22918" s="5"/>
      <c r="N22918" s="5"/>
      <c r="O22918" s="5"/>
      <c r="P22918" s="5"/>
      <c r="Q22918" s="5"/>
      <c r="R22918" s="5"/>
      <c r="S22918" s="5"/>
      <c r="T22918" s="5"/>
      <c r="U22918" s="5"/>
      <c r="V22918" s="5"/>
      <c r="W22918" s="5"/>
      <c r="X22918" s="5"/>
      <c r="Y22918" s="5"/>
      <c r="Z22918" s="5"/>
      <c r="AA22918" s="5"/>
      <c r="AB22918" s="5"/>
      <c r="AC22918" s="5"/>
      <c r="AD22918" s="5"/>
      <c r="AE22918" s="5"/>
      <c r="AF22918" s="5"/>
      <c r="AG22918" s="5"/>
      <c r="AH22918" s="5"/>
      <c r="AI22918" s="5"/>
      <c r="AJ22918" s="5"/>
    </row>
    <row r="22919" spans="11:36">
      <c r="K22919" s="5"/>
      <c r="L22919" s="5"/>
      <c r="M22919" s="5"/>
      <c r="N22919" s="5"/>
      <c r="O22919" s="5"/>
      <c r="P22919" s="5"/>
      <c r="Q22919" s="5"/>
      <c r="R22919" s="5"/>
      <c r="S22919" s="5"/>
      <c r="T22919" s="5"/>
      <c r="U22919" s="5"/>
      <c r="V22919" s="5"/>
      <c r="W22919" s="5"/>
      <c r="X22919" s="5"/>
      <c r="Y22919" s="5"/>
      <c r="Z22919" s="5"/>
      <c r="AA22919" s="5"/>
      <c r="AB22919" s="5"/>
      <c r="AC22919" s="5"/>
      <c r="AD22919" s="5"/>
      <c r="AE22919" s="5"/>
      <c r="AF22919" s="5"/>
      <c r="AG22919" s="5"/>
      <c r="AH22919" s="5"/>
      <c r="AI22919" s="5"/>
      <c r="AJ22919" s="5"/>
    </row>
    <row r="22920" spans="11:36">
      <c r="K22920" s="5"/>
      <c r="L22920" s="5"/>
      <c r="M22920" s="5"/>
      <c r="N22920" s="5"/>
      <c r="O22920" s="5"/>
      <c r="P22920" s="5"/>
      <c r="Q22920" s="5"/>
      <c r="R22920" s="5"/>
      <c r="S22920" s="5"/>
      <c r="T22920" s="5"/>
      <c r="U22920" s="5"/>
      <c r="V22920" s="5"/>
      <c r="W22920" s="5"/>
      <c r="X22920" s="5"/>
      <c r="Y22920" s="5"/>
      <c r="Z22920" s="5"/>
      <c r="AA22920" s="5"/>
      <c r="AB22920" s="5"/>
      <c r="AC22920" s="5"/>
      <c r="AD22920" s="5"/>
      <c r="AE22920" s="5"/>
      <c r="AF22920" s="5"/>
      <c r="AG22920" s="5"/>
      <c r="AH22920" s="5"/>
      <c r="AI22920" s="5"/>
      <c r="AJ22920" s="5"/>
    </row>
    <row r="22921" spans="11:36">
      <c r="K22921" s="5"/>
      <c r="L22921" s="5"/>
      <c r="M22921" s="5"/>
      <c r="N22921" s="5"/>
      <c r="O22921" s="5"/>
      <c r="P22921" s="5"/>
      <c r="Q22921" s="5"/>
      <c r="R22921" s="5"/>
      <c r="S22921" s="5"/>
      <c r="T22921" s="5"/>
      <c r="U22921" s="5"/>
      <c r="V22921" s="5"/>
      <c r="W22921" s="5"/>
      <c r="X22921" s="5"/>
      <c r="Y22921" s="5"/>
      <c r="Z22921" s="5"/>
      <c r="AA22921" s="5"/>
      <c r="AB22921" s="5"/>
      <c r="AC22921" s="5"/>
      <c r="AD22921" s="5"/>
      <c r="AE22921" s="5"/>
      <c r="AF22921" s="5"/>
      <c r="AG22921" s="5"/>
      <c r="AH22921" s="5"/>
      <c r="AI22921" s="5"/>
      <c r="AJ22921" s="5"/>
    </row>
    <row r="22922" spans="11:36">
      <c r="K22922" s="5"/>
      <c r="L22922" s="5"/>
      <c r="M22922" s="5"/>
      <c r="N22922" s="5"/>
      <c r="O22922" s="5"/>
      <c r="P22922" s="5"/>
      <c r="Q22922" s="5"/>
      <c r="R22922" s="5"/>
      <c r="S22922" s="5"/>
      <c r="T22922" s="5"/>
      <c r="U22922" s="5"/>
      <c r="V22922" s="5"/>
      <c r="W22922" s="5"/>
      <c r="X22922" s="5"/>
      <c r="Y22922" s="5"/>
      <c r="Z22922" s="5"/>
      <c r="AA22922" s="5"/>
      <c r="AB22922" s="5"/>
      <c r="AC22922" s="5"/>
      <c r="AD22922" s="5"/>
      <c r="AE22922" s="5"/>
      <c r="AF22922" s="5"/>
      <c r="AG22922" s="5"/>
      <c r="AH22922" s="5"/>
      <c r="AI22922" s="5"/>
      <c r="AJ22922" s="5"/>
    </row>
    <row r="22923" spans="11:36">
      <c r="K22923" s="5"/>
      <c r="L22923" s="5"/>
      <c r="M22923" s="5"/>
      <c r="N22923" s="5"/>
      <c r="O22923" s="5"/>
      <c r="P22923" s="5"/>
      <c r="Q22923" s="5"/>
      <c r="R22923" s="5"/>
      <c r="S22923" s="5"/>
      <c r="T22923" s="5"/>
      <c r="U22923" s="5"/>
      <c r="V22923" s="5"/>
      <c r="W22923" s="5"/>
      <c r="X22923" s="5"/>
      <c r="Y22923" s="5"/>
      <c r="Z22923" s="5"/>
      <c r="AA22923" s="5"/>
      <c r="AB22923" s="5"/>
      <c r="AC22923" s="5"/>
      <c r="AD22923" s="5"/>
      <c r="AE22923" s="5"/>
      <c r="AF22923" s="5"/>
      <c r="AG22923" s="5"/>
      <c r="AH22923" s="5"/>
      <c r="AI22923" s="5"/>
      <c r="AJ22923" s="5"/>
    </row>
    <row r="22924" spans="11:36">
      <c r="K22924" s="5"/>
      <c r="L22924" s="5"/>
      <c r="M22924" s="5"/>
      <c r="N22924" s="5"/>
      <c r="O22924" s="5"/>
      <c r="P22924" s="5"/>
      <c r="Q22924" s="5"/>
      <c r="R22924" s="5"/>
      <c r="S22924" s="5"/>
      <c r="T22924" s="5"/>
      <c r="U22924" s="5"/>
      <c r="V22924" s="5"/>
      <c r="W22924" s="5"/>
      <c r="X22924" s="5"/>
      <c r="Y22924" s="5"/>
      <c r="Z22924" s="5"/>
      <c r="AA22924" s="5"/>
      <c r="AB22924" s="5"/>
      <c r="AC22924" s="5"/>
      <c r="AD22924" s="5"/>
      <c r="AE22924" s="5"/>
      <c r="AF22924" s="5"/>
      <c r="AG22924" s="5"/>
      <c r="AH22924" s="5"/>
      <c r="AI22924" s="5"/>
      <c r="AJ22924" s="5"/>
    </row>
    <row r="22925" spans="11:36">
      <c r="K22925" s="5"/>
      <c r="L22925" s="5"/>
      <c r="M22925" s="5"/>
      <c r="N22925" s="5"/>
      <c r="O22925" s="5"/>
      <c r="P22925" s="5"/>
      <c r="Q22925" s="5"/>
      <c r="R22925" s="5"/>
      <c r="S22925" s="5"/>
      <c r="T22925" s="5"/>
      <c r="U22925" s="5"/>
      <c r="V22925" s="5"/>
      <c r="W22925" s="5"/>
      <c r="X22925" s="5"/>
      <c r="Y22925" s="5"/>
      <c r="Z22925" s="5"/>
      <c r="AA22925" s="5"/>
      <c r="AB22925" s="5"/>
      <c r="AC22925" s="5"/>
      <c r="AD22925" s="5"/>
      <c r="AE22925" s="5"/>
      <c r="AF22925" s="5"/>
      <c r="AG22925" s="5"/>
      <c r="AH22925" s="5"/>
      <c r="AI22925" s="5"/>
      <c r="AJ22925" s="5"/>
    </row>
    <row r="22926" spans="11:36">
      <c r="K22926" s="5"/>
      <c r="L22926" s="5"/>
      <c r="M22926" s="5"/>
      <c r="N22926" s="5"/>
      <c r="O22926" s="5"/>
      <c r="P22926" s="5"/>
      <c r="Q22926" s="5"/>
      <c r="R22926" s="5"/>
      <c r="S22926" s="5"/>
      <c r="T22926" s="5"/>
      <c r="U22926" s="5"/>
      <c r="V22926" s="5"/>
      <c r="W22926" s="5"/>
      <c r="X22926" s="5"/>
      <c r="Y22926" s="5"/>
      <c r="Z22926" s="5"/>
      <c r="AA22926" s="5"/>
      <c r="AB22926" s="5"/>
      <c r="AC22926" s="5"/>
      <c r="AD22926" s="5"/>
      <c r="AE22926" s="5"/>
      <c r="AF22926" s="5"/>
      <c r="AG22926" s="5"/>
      <c r="AH22926" s="5"/>
      <c r="AI22926" s="5"/>
      <c r="AJ22926" s="5"/>
    </row>
    <row r="22927" spans="11:36">
      <c r="K22927" s="5"/>
      <c r="L22927" s="5"/>
      <c r="M22927" s="5"/>
      <c r="N22927" s="5"/>
      <c r="O22927" s="5"/>
      <c r="P22927" s="5"/>
      <c r="Q22927" s="5"/>
      <c r="R22927" s="5"/>
      <c r="S22927" s="5"/>
      <c r="T22927" s="5"/>
      <c r="U22927" s="5"/>
      <c r="V22927" s="5"/>
      <c r="W22927" s="5"/>
      <c r="X22927" s="5"/>
      <c r="Y22927" s="5"/>
      <c r="Z22927" s="5"/>
      <c r="AA22927" s="5"/>
      <c r="AB22927" s="5"/>
      <c r="AC22927" s="5"/>
      <c r="AD22927" s="5"/>
      <c r="AE22927" s="5"/>
      <c r="AF22927" s="5"/>
      <c r="AG22927" s="5"/>
      <c r="AH22927" s="5"/>
      <c r="AI22927" s="5"/>
      <c r="AJ22927" s="5"/>
    </row>
    <row r="22928" spans="11:36">
      <c r="K22928" s="5"/>
      <c r="L22928" s="5"/>
      <c r="M22928" s="5"/>
      <c r="N22928" s="5"/>
      <c r="O22928" s="5"/>
      <c r="P22928" s="5"/>
      <c r="Q22928" s="5"/>
      <c r="R22928" s="5"/>
      <c r="S22928" s="5"/>
      <c r="T22928" s="5"/>
      <c r="U22928" s="5"/>
      <c r="V22928" s="5"/>
      <c r="W22928" s="5"/>
      <c r="X22928" s="5"/>
      <c r="Y22928" s="5"/>
      <c r="Z22928" s="5"/>
      <c r="AA22928" s="5"/>
      <c r="AB22928" s="5"/>
      <c r="AC22928" s="5"/>
      <c r="AD22928" s="5"/>
      <c r="AE22928" s="5"/>
      <c r="AF22928" s="5"/>
      <c r="AG22928" s="5"/>
      <c r="AH22928" s="5"/>
      <c r="AI22928" s="5"/>
      <c r="AJ22928" s="5"/>
    </row>
    <row r="22929" spans="11:36">
      <c r="K22929" s="5"/>
      <c r="L22929" s="5"/>
      <c r="M22929" s="5"/>
      <c r="N22929" s="5"/>
      <c r="O22929" s="5"/>
      <c r="P22929" s="5"/>
      <c r="Q22929" s="5"/>
      <c r="R22929" s="5"/>
      <c r="S22929" s="5"/>
      <c r="T22929" s="5"/>
      <c r="U22929" s="5"/>
      <c r="V22929" s="5"/>
      <c r="W22929" s="5"/>
      <c r="X22929" s="5"/>
      <c r="Y22929" s="5"/>
      <c r="Z22929" s="5"/>
      <c r="AA22929" s="5"/>
      <c r="AB22929" s="5"/>
      <c r="AC22929" s="5"/>
      <c r="AD22929" s="5"/>
      <c r="AE22929" s="5"/>
      <c r="AF22929" s="5"/>
      <c r="AG22929" s="5"/>
      <c r="AH22929" s="5"/>
      <c r="AI22929" s="5"/>
      <c r="AJ22929" s="5"/>
    </row>
    <row r="22930" spans="11:36">
      <c r="K22930" s="5"/>
      <c r="L22930" s="5"/>
      <c r="M22930" s="5"/>
      <c r="N22930" s="5"/>
      <c r="O22930" s="5"/>
      <c r="P22930" s="5"/>
      <c r="Q22930" s="5"/>
      <c r="R22930" s="5"/>
      <c r="S22930" s="5"/>
      <c r="T22930" s="5"/>
      <c r="U22930" s="5"/>
      <c r="V22930" s="5"/>
      <c r="W22930" s="5"/>
      <c r="X22930" s="5"/>
      <c r="Y22930" s="5"/>
      <c r="Z22930" s="5"/>
      <c r="AA22930" s="5"/>
      <c r="AB22930" s="5"/>
      <c r="AC22930" s="5"/>
      <c r="AD22930" s="5"/>
      <c r="AE22930" s="5"/>
      <c r="AF22930" s="5"/>
      <c r="AG22930" s="5"/>
      <c r="AH22930" s="5"/>
      <c r="AI22930" s="5"/>
      <c r="AJ22930" s="5"/>
    </row>
    <row r="22931" spans="11:36">
      <c r="K22931" s="5"/>
      <c r="L22931" s="5"/>
      <c r="M22931" s="5"/>
      <c r="N22931" s="5"/>
      <c r="O22931" s="5"/>
      <c r="P22931" s="5"/>
      <c r="Q22931" s="5"/>
      <c r="R22931" s="5"/>
      <c r="S22931" s="5"/>
      <c r="T22931" s="5"/>
      <c r="U22931" s="5"/>
      <c r="V22931" s="5"/>
      <c r="W22931" s="5"/>
      <c r="X22931" s="5"/>
      <c r="Y22931" s="5"/>
      <c r="Z22931" s="5"/>
      <c r="AA22931" s="5"/>
      <c r="AB22931" s="5"/>
      <c r="AC22931" s="5"/>
      <c r="AD22931" s="5"/>
      <c r="AE22931" s="5"/>
      <c r="AF22931" s="5"/>
      <c r="AG22931" s="5"/>
      <c r="AH22931" s="5"/>
      <c r="AI22931" s="5"/>
      <c r="AJ22931" s="5"/>
    </row>
    <row r="22932" spans="11:36">
      <c r="K22932" s="5"/>
      <c r="L22932" s="5"/>
      <c r="M22932" s="5"/>
      <c r="N22932" s="5"/>
      <c r="O22932" s="5"/>
      <c r="P22932" s="5"/>
      <c r="Q22932" s="5"/>
      <c r="R22932" s="5"/>
      <c r="S22932" s="5"/>
      <c r="T22932" s="5"/>
      <c r="U22932" s="5"/>
      <c r="V22932" s="5"/>
      <c r="W22932" s="5"/>
      <c r="X22932" s="5"/>
      <c r="Y22932" s="5"/>
      <c r="Z22932" s="5"/>
      <c r="AA22932" s="5"/>
      <c r="AB22932" s="5"/>
      <c r="AC22932" s="5"/>
      <c r="AD22932" s="5"/>
      <c r="AE22932" s="5"/>
      <c r="AF22932" s="5"/>
      <c r="AG22932" s="5"/>
      <c r="AH22932" s="5"/>
      <c r="AI22932" s="5"/>
      <c r="AJ22932" s="5"/>
    </row>
    <row r="22933" spans="11:36">
      <c r="K22933" s="5"/>
      <c r="L22933" s="5"/>
      <c r="M22933" s="5"/>
      <c r="N22933" s="5"/>
      <c r="O22933" s="5"/>
      <c r="P22933" s="5"/>
      <c r="Q22933" s="5"/>
      <c r="R22933" s="5"/>
      <c r="S22933" s="5"/>
      <c r="T22933" s="5"/>
      <c r="U22933" s="5"/>
      <c r="V22933" s="5"/>
      <c r="W22933" s="5"/>
      <c r="X22933" s="5"/>
      <c r="Y22933" s="5"/>
      <c r="Z22933" s="5"/>
      <c r="AA22933" s="5"/>
      <c r="AB22933" s="5"/>
      <c r="AC22933" s="5"/>
      <c r="AD22933" s="5"/>
      <c r="AE22933" s="5"/>
      <c r="AF22933" s="5"/>
      <c r="AG22933" s="5"/>
      <c r="AH22933" s="5"/>
      <c r="AI22933" s="5"/>
      <c r="AJ22933" s="5"/>
    </row>
    <row r="22934" spans="11:36">
      <c r="K22934" s="5"/>
      <c r="L22934" s="5"/>
      <c r="M22934" s="5"/>
      <c r="N22934" s="5"/>
      <c r="O22934" s="5"/>
      <c r="P22934" s="5"/>
      <c r="Q22934" s="5"/>
      <c r="R22934" s="5"/>
      <c r="S22934" s="5"/>
      <c r="T22934" s="5"/>
      <c r="U22934" s="5"/>
      <c r="V22934" s="5"/>
      <c r="W22934" s="5"/>
      <c r="X22934" s="5"/>
      <c r="Y22934" s="5"/>
      <c r="Z22934" s="5"/>
      <c r="AA22934" s="5"/>
      <c r="AB22934" s="5"/>
      <c r="AC22934" s="5"/>
      <c r="AD22934" s="5"/>
      <c r="AE22934" s="5"/>
      <c r="AF22934" s="5"/>
      <c r="AG22934" s="5"/>
      <c r="AH22934" s="5"/>
      <c r="AI22934" s="5"/>
      <c r="AJ22934" s="5"/>
    </row>
    <row r="22935" spans="11:36">
      <c r="K22935" s="5"/>
      <c r="L22935" s="5"/>
      <c r="M22935" s="5"/>
      <c r="N22935" s="5"/>
      <c r="O22935" s="5"/>
      <c r="P22935" s="5"/>
      <c r="Q22935" s="5"/>
      <c r="R22935" s="5"/>
      <c r="S22935" s="5"/>
      <c r="T22935" s="5"/>
      <c r="U22935" s="5"/>
      <c r="V22935" s="5"/>
      <c r="W22935" s="5"/>
      <c r="X22935" s="5"/>
      <c r="Y22935" s="5"/>
      <c r="Z22935" s="5"/>
      <c r="AA22935" s="5"/>
      <c r="AB22935" s="5"/>
      <c r="AC22935" s="5"/>
      <c r="AD22935" s="5"/>
      <c r="AE22935" s="5"/>
      <c r="AF22935" s="5"/>
      <c r="AG22935" s="5"/>
      <c r="AH22935" s="5"/>
      <c r="AI22935" s="5"/>
      <c r="AJ22935" s="5"/>
    </row>
    <row r="22936" spans="11:36">
      <c r="K22936" s="5"/>
      <c r="L22936" s="5"/>
      <c r="M22936" s="5"/>
      <c r="N22936" s="5"/>
      <c r="O22936" s="5"/>
      <c r="P22936" s="5"/>
      <c r="Q22936" s="5"/>
      <c r="R22936" s="5"/>
      <c r="S22936" s="5"/>
      <c r="T22936" s="5"/>
      <c r="U22936" s="5"/>
      <c r="V22936" s="5"/>
      <c r="W22936" s="5"/>
      <c r="X22936" s="5"/>
      <c r="Y22936" s="5"/>
      <c r="Z22936" s="5"/>
      <c r="AA22936" s="5"/>
      <c r="AB22936" s="5"/>
      <c r="AC22936" s="5"/>
      <c r="AD22936" s="5"/>
      <c r="AE22936" s="5"/>
      <c r="AF22936" s="5"/>
      <c r="AG22936" s="5"/>
      <c r="AH22936" s="5"/>
      <c r="AI22936" s="5"/>
      <c r="AJ22936" s="5"/>
    </row>
    <row r="22937" spans="11:36">
      <c r="K22937" s="5"/>
      <c r="L22937" s="5"/>
      <c r="M22937" s="5"/>
      <c r="N22937" s="5"/>
      <c r="O22937" s="5"/>
      <c r="P22937" s="5"/>
      <c r="Q22937" s="5"/>
      <c r="R22937" s="5"/>
      <c r="S22937" s="5"/>
      <c r="T22937" s="5"/>
      <c r="U22937" s="5"/>
      <c r="V22937" s="5"/>
      <c r="W22937" s="5"/>
      <c r="X22937" s="5"/>
      <c r="Y22937" s="5"/>
      <c r="Z22937" s="5"/>
      <c r="AA22937" s="5"/>
      <c r="AB22937" s="5"/>
      <c r="AC22937" s="5"/>
      <c r="AD22937" s="5"/>
      <c r="AE22937" s="5"/>
      <c r="AF22937" s="5"/>
      <c r="AG22937" s="5"/>
      <c r="AH22937" s="5"/>
      <c r="AI22937" s="5"/>
      <c r="AJ22937" s="5"/>
    </row>
    <row r="22938" spans="11:36">
      <c r="K22938" s="5"/>
      <c r="L22938" s="5"/>
      <c r="M22938" s="5"/>
      <c r="N22938" s="5"/>
      <c r="O22938" s="5"/>
      <c r="P22938" s="5"/>
      <c r="Q22938" s="5"/>
      <c r="R22938" s="5"/>
      <c r="S22938" s="5"/>
      <c r="T22938" s="5"/>
      <c r="U22938" s="5"/>
      <c r="V22938" s="5"/>
      <c r="W22938" s="5"/>
      <c r="X22938" s="5"/>
      <c r="Y22938" s="5"/>
      <c r="Z22938" s="5"/>
      <c r="AA22938" s="5"/>
      <c r="AB22938" s="5"/>
      <c r="AC22938" s="5"/>
      <c r="AD22938" s="5"/>
      <c r="AE22938" s="5"/>
      <c r="AF22938" s="5"/>
      <c r="AG22938" s="5"/>
      <c r="AH22938" s="5"/>
      <c r="AI22938" s="5"/>
      <c r="AJ22938" s="5"/>
    </row>
    <row r="22939" spans="11:36">
      <c r="K22939" s="5"/>
      <c r="L22939" s="5"/>
      <c r="M22939" s="5"/>
      <c r="N22939" s="5"/>
      <c r="O22939" s="5"/>
      <c r="P22939" s="5"/>
      <c r="Q22939" s="5"/>
      <c r="R22939" s="5"/>
      <c r="S22939" s="5"/>
      <c r="T22939" s="5"/>
      <c r="U22939" s="5"/>
      <c r="V22939" s="5"/>
      <c r="W22939" s="5"/>
      <c r="X22939" s="5"/>
      <c r="Y22939" s="5"/>
      <c r="Z22939" s="5"/>
      <c r="AA22939" s="5"/>
      <c r="AB22939" s="5"/>
      <c r="AC22939" s="5"/>
      <c r="AD22939" s="5"/>
      <c r="AE22939" s="5"/>
      <c r="AF22939" s="5"/>
      <c r="AG22939" s="5"/>
      <c r="AH22939" s="5"/>
      <c r="AI22939" s="5"/>
      <c r="AJ22939" s="5"/>
    </row>
    <row r="22940" spans="11:36">
      <c r="K22940" s="5"/>
      <c r="L22940" s="5"/>
      <c r="M22940" s="5"/>
      <c r="N22940" s="5"/>
      <c r="O22940" s="5"/>
      <c r="P22940" s="5"/>
      <c r="Q22940" s="5"/>
      <c r="R22940" s="5"/>
      <c r="S22940" s="5"/>
      <c r="T22940" s="5"/>
      <c r="U22940" s="5"/>
      <c r="V22940" s="5"/>
      <c r="W22940" s="5"/>
      <c r="X22940" s="5"/>
      <c r="Y22940" s="5"/>
      <c r="Z22940" s="5"/>
      <c r="AA22940" s="5"/>
      <c r="AB22940" s="5"/>
      <c r="AC22940" s="5"/>
      <c r="AD22940" s="5"/>
      <c r="AE22940" s="5"/>
      <c r="AF22940" s="5"/>
      <c r="AG22940" s="5"/>
      <c r="AH22940" s="5"/>
      <c r="AI22940" s="5"/>
      <c r="AJ22940" s="5"/>
    </row>
    <row r="22941" spans="11:36">
      <c r="K22941" s="5"/>
      <c r="L22941" s="5"/>
      <c r="M22941" s="5"/>
      <c r="N22941" s="5"/>
      <c r="O22941" s="5"/>
      <c r="P22941" s="5"/>
      <c r="Q22941" s="5"/>
      <c r="R22941" s="5"/>
      <c r="S22941" s="5"/>
      <c r="T22941" s="5"/>
      <c r="U22941" s="5"/>
      <c r="V22941" s="5"/>
      <c r="W22941" s="5"/>
      <c r="X22941" s="5"/>
      <c r="Y22941" s="5"/>
      <c r="Z22941" s="5"/>
      <c r="AA22941" s="5"/>
      <c r="AB22941" s="5"/>
      <c r="AC22941" s="5"/>
      <c r="AD22941" s="5"/>
      <c r="AE22941" s="5"/>
      <c r="AF22941" s="5"/>
      <c r="AG22941" s="5"/>
      <c r="AH22941" s="5"/>
      <c r="AI22941" s="5"/>
      <c r="AJ22941" s="5"/>
    </row>
    <row r="22942" spans="11:36">
      <c r="K22942" s="5"/>
      <c r="L22942" s="5"/>
      <c r="M22942" s="5"/>
      <c r="N22942" s="5"/>
      <c r="O22942" s="5"/>
      <c r="P22942" s="5"/>
      <c r="Q22942" s="5"/>
      <c r="R22942" s="5"/>
      <c r="S22942" s="5"/>
      <c r="T22942" s="5"/>
      <c r="U22942" s="5"/>
      <c r="V22942" s="5"/>
      <c r="W22942" s="5"/>
      <c r="X22942" s="5"/>
      <c r="Y22942" s="5"/>
      <c r="Z22942" s="5"/>
      <c r="AA22942" s="5"/>
      <c r="AB22942" s="5"/>
      <c r="AC22942" s="5"/>
      <c r="AD22942" s="5"/>
      <c r="AE22942" s="5"/>
      <c r="AF22942" s="5"/>
      <c r="AG22942" s="5"/>
      <c r="AH22942" s="5"/>
      <c r="AI22942" s="5"/>
      <c r="AJ22942" s="5"/>
    </row>
    <row r="22943" spans="11:36">
      <c r="K22943" s="5"/>
      <c r="L22943" s="5"/>
      <c r="M22943" s="5"/>
      <c r="N22943" s="5"/>
      <c r="O22943" s="5"/>
      <c r="P22943" s="5"/>
      <c r="Q22943" s="5"/>
      <c r="R22943" s="5"/>
      <c r="S22943" s="5"/>
      <c r="T22943" s="5"/>
      <c r="U22943" s="5"/>
      <c r="V22943" s="5"/>
      <c r="W22943" s="5"/>
      <c r="X22943" s="5"/>
      <c r="Y22943" s="5"/>
      <c r="Z22943" s="5"/>
      <c r="AA22943" s="5"/>
      <c r="AB22943" s="5"/>
      <c r="AC22943" s="5"/>
      <c r="AD22943" s="5"/>
      <c r="AE22943" s="5"/>
      <c r="AF22943" s="5"/>
      <c r="AG22943" s="5"/>
      <c r="AH22943" s="5"/>
      <c r="AI22943" s="5"/>
      <c r="AJ22943" s="5"/>
    </row>
    <row r="22944" spans="11:36">
      <c r="K22944" s="5"/>
      <c r="L22944" s="5"/>
      <c r="M22944" s="5"/>
      <c r="N22944" s="5"/>
      <c r="O22944" s="5"/>
      <c r="P22944" s="5"/>
      <c r="Q22944" s="5"/>
      <c r="R22944" s="5"/>
      <c r="S22944" s="5"/>
      <c r="T22944" s="5"/>
      <c r="U22944" s="5"/>
      <c r="V22944" s="5"/>
      <c r="W22944" s="5"/>
      <c r="X22944" s="5"/>
      <c r="Y22944" s="5"/>
      <c r="Z22944" s="5"/>
      <c r="AA22944" s="5"/>
      <c r="AB22944" s="5"/>
      <c r="AC22944" s="5"/>
      <c r="AD22944" s="5"/>
      <c r="AE22944" s="5"/>
      <c r="AF22944" s="5"/>
      <c r="AG22944" s="5"/>
      <c r="AH22944" s="5"/>
      <c r="AI22944" s="5"/>
      <c r="AJ22944" s="5"/>
    </row>
    <row r="22945" spans="11:36">
      <c r="K22945" s="5"/>
      <c r="L22945" s="5"/>
      <c r="M22945" s="5"/>
      <c r="N22945" s="5"/>
      <c r="O22945" s="5"/>
      <c r="P22945" s="5"/>
      <c r="Q22945" s="5"/>
      <c r="R22945" s="5"/>
      <c r="S22945" s="5"/>
      <c r="T22945" s="5"/>
      <c r="U22945" s="5"/>
      <c r="V22945" s="5"/>
      <c r="W22945" s="5"/>
      <c r="X22945" s="5"/>
      <c r="Y22945" s="5"/>
      <c r="Z22945" s="5"/>
      <c r="AA22945" s="5"/>
      <c r="AB22945" s="5"/>
      <c r="AC22945" s="5"/>
      <c r="AD22945" s="5"/>
      <c r="AE22945" s="5"/>
      <c r="AF22945" s="5"/>
      <c r="AG22945" s="5"/>
      <c r="AH22945" s="5"/>
      <c r="AI22945" s="5"/>
      <c r="AJ22945" s="5"/>
    </row>
    <row r="22946" spans="11:36">
      <c r="K22946" s="5"/>
      <c r="L22946" s="5"/>
      <c r="M22946" s="5"/>
      <c r="N22946" s="5"/>
      <c r="O22946" s="5"/>
      <c r="P22946" s="5"/>
      <c r="Q22946" s="5"/>
      <c r="R22946" s="5"/>
      <c r="S22946" s="5"/>
      <c r="T22946" s="5"/>
      <c r="U22946" s="5"/>
      <c r="V22946" s="5"/>
      <c r="W22946" s="5"/>
      <c r="X22946" s="5"/>
      <c r="Y22946" s="5"/>
      <c r="Z22946" s="5"/>
      <c r="AA22946" s="5"/>
      <c r="AB22946" s="5"/>
      <c r="AC22946" s="5"/>
      <c r="AD22946" s="5"/>
      <c r="AE22946" s="5"/>
      <c r="AF22946" s="5"/>
      <c r="AG22946" s="5"/>
      <c r="AH22946" s="5"/>
      <c r="AI22946" s="5"/>
      <c r="AJ22946" s="5"/>
    </row>
    <row r="22947" spans="11:36">
      <c r="K22947" s="5"/>
      <c r="L22947" s="5"/>
      <c r="M22947" s="5"/>
      <c r="N22947" s="5"/>
      <c r="O22947" s="5"/>
      <c r="P22947" s="5"/>
      <c r="Q22947" s="5"/>
      <c r="R22947" s="5"/>
      <c r="S22947" s="5"/>
      <c r="T22947" s="5"/>
      <c r="U22947" s="5"/>
      <c r="V22947" s="5"/>
      <c r="W22947" s="5"/>
      <c r="X22947" s="5"/>
      <c r="Y22947" s="5"/>
      <c r="Z22947" s="5"/>
      <c r="AA22947" s="5"/>
      <c r="AB22947" s="5"/>
      <c r="AC22947" s="5"/>
      <c r="AD22947" s="5"/>
      <c r="AE22947" s="5"/>
      <c r="AF22947" s="5"/>
      <c r="AG22947" s="5"/>
      <c r="AH22947" s="5"/>
      <c r="AI22947" s="5"/>
      <c r="AJ22947" s="5"/>
    </row>
    <row r="22948" spans="11:36">
      <c r="K22948" s="5"/>
      <c r="L22948" s="5"/>
      <c r="M22948" s="5"/>
      <c r="N22948" s="5"/>
      <c r="O22948" s="5"/>
      <c r="P22948" s="5"/>
      <c r="Q22948" s="5"/>
      <c r="R22948" s="5"/>
      <c r="S22948" s="5"/>
      <c r="T22948" s="5"/>
      <c r="U22948" s="5"/>
      <c r="V22948" s="5"/>
      <c r="W22948" s="5"/>
      <c r="X22948" s="5"/>
      <c r="Y22948" s="5"/>
      <c r="Z22948" s="5"/>
      <c r="AA22948" s="5"/>
      <c r="AB22948" s="5"/>
      <c r="AC22948" s="5"/>
      <c r="AD22948" s="5"/>
      <c r="AE22948" s="5"/>
      <c r="AF22948" s="5"/>
      <c r="AG22948" s="5"/>
      <c r="AH22948" s="5"/>
      <c r="AI22948" s="5"/>
      <c r="AJ22948" s="5"/>
    </row>
    <row r="22949" spans="11:36">
      <c r="K22949" s="5"/>
      <c r="L22949" s="5"/>
      <c r="M22949" s="5"/>
      <c r="N22949" s="5"/>
      <c r="O22949" s="5"/>
      <c r="P22949" s="5"/>
      <c r="Q22949" s="5"/>
      <c r="R22949" s="5"/>
      <c r="S22949" s="5"/>
      <c r="T22949" s="5"/>
      <c r="U22949" s="5"/>
      <c r="V22949" s="5"/>
      <c r="W22949" s="5"/>
      <c r="X22949" s="5"/>
      <c r="Y22949" s="5"/>
      <c r="Z22949" s="5"/>
      <c r="AA22949" s="5"/>
      <c r="AB22949" s="5"/>
      <c r="AC22949" s="5"/>
      <c r="AD22949" s="5"/>
      <c r="AE22949" s="5"/>
      <c r="AF22949" s="5"/>
      <c r="AG22949" s="5"/>
      <c r="AH22949" s="5"/>
      <c r="AI22949" s="5"/>
      <c r="AJ22949" s="5"/>
    </row>
    <row r="22950" spans="11:36">
      <c r="K22950" s="5"/>
      <c r="L22950" s="5"/>
      <c r="M22950" s="5"/>
      <c r="N22950" s="5"/>
      <c r="O22950" s="5"/>
      <c r="P22950" s="5"/>
      <c r="Q22950" s="5"/>
      <c r="R22950" s="5"/>
      <c r="S22950" s="5"/>
      <c r="T22950" s="5"/>
      <c r="U22950" s="5"/>
      <c r="V22950" s="5"/>
      <c r="W22950" s="5"/>
      <c r="X22950" s="5"/>
      <c r="Y22950" s="5"/>
      <c r="Z22950" s="5"/>
      <c r="AA22950" s="5"/>
      <c r="AB22950" s="5"/>
      <c r="AC22950" s="5"/>
      <c r="AD22950" s="5"/>
      <c r="AE22950" s="5"/>
      <c r="AF22950" s="5"/>
      <c r="AG22950" s="5"/>
      <c r="AH22950" s="5"/>
      <c r="AI22950" s="5"/>
      <c r="AJ22950" s="5"/>
    </row>
    <row r="22951" spans="11:36">
      <c r="K22951" s="5"/>
      <c r="L22951" s="5"/>
      <c r="M22951" s="5"/>
      <c r="N22951" s="5"/>
      <c r="O22951" s="5"/>
      <c r="P22951" s="5"/>
      <c r="Q22951" s="5"/>
      <c r="R22951" s="5"/>
      <c r="S22951" s="5"/>
      <c r="T22951" s="5"/>
      <c r="U22951" s="5"/>
      <c r="V22951" s="5"/>
      <c r="W22951" s="5"/>
      <c r="X22951" s="5"/>
      <c r="Y22951" s="5"/>
      <c r="Z22951" s="5"/>
      <c r="AA22951" s="5"/>
      <c r="AB22951" s="5"/>
      <c r="AC22951" s="5"/>
      <c r="AD22951" s="5"/>
      <c r="AE22951" s="5"/>
      <c r="AF22951" s="5"/>
      <c r="AG22951" s="5"/>
      <c r="AH22951" s="5"/>
      <c r="AI22951" s="5"/>
      <c r="AJ22951" s="5"/>
    </row>
    <row r="22952" spans="11:36">
      <c r="K22952" s="5"/>
      <c r="L22952" s="5"/>
      <c r="M22952" s="5"/>
      <c r="N22952" s="5"/>
      <c r="O22952" s="5"/>
      <c r="P22952" s="5"/>
      <c r="Q22952" s="5"/>
      <c r="R22952" s="5"/>
      <c r="S22952" s="5"/>
      <c r="T22952" s="5"/>
      <c r="U22952" s="5"/>
      <c r="V22952" s="5"/>
      <c r="W22952" s="5"/>
      <c r="X22952" s="5"/>
      <c r="Y22952" s="5"/>
      <c r="Z22952" s="5"/>
      <c r="AA22952" s="5"/>
      <c r="AB22952" s="5"/>
      <c r="AC22952" s="5"/>
      <c r="AD22952" s="5"/>
      <c r="AE22952" s="5"/>
      <c r="AF22952" s="5"/>
      <c r="AG22952" s="5"/>
      <c r="AH22952" s="5"/>
      <c r="AI22952" s="5"/>
      <c r="AJ22952" s="5"/>
    </row>
    <row r="22953" spans="11:36">
      <c r="K22953" s="5"/>
      <c r="L22953" s="5"/>
      <c r="M22953" s="5"/>
      <c r="N22953" s="5"/>
      <c r="O22953" s="5"/>
      <c r="P22953" s="5"/>
      <c r="Q22953" s="5"/>
      <c r="R22953" s="5"/>
      <c r="S22953" s="5"/>
      <c r="T22953" s="5"/>
      <c r="U22953" s="5"/>
      <c r="V22953" s="5"/>
      <c r="W22953" s="5"/>
      <c r="X22953" s="5"/>
      <c r="Y22953" s="5"/>
      <c r="Z22953" s="5"/>
      <c r="AA22953" s="5"/>
      <c r="AB22953" s="5"/>
      <c r="AC22953" s="5"/>
      <c r="AD22953" s="5"/>
      <c r="AE22953" s="5"/>
      <c r="AF22953" s="5"/>
      <c r="AG22953" s="5"/>
      <c r="AH22953" s="5"/>
      <c r="AI22953" s="5"/>
      <c r="AJ22953" s="5"/>
    </row>
    <row r="22954" spans="11:36">
      <c r="K22954" s="5"/>
      <c r="L22954" s="5"/>
      <c r="M22954" s="5"/>
      <c r="N22954" s="5"/>
      <c r="O22954" s="5"/>
      <c r="P22954" s="5"/>
      <c r="Q22954" s="5"/>
      <c r="R22954" s="5"/>
      <c r="S22954" s="5"/>
      <c r="T22954" s="5"/>
      <c r="U22954" s="5"/>
      <c r="V22954" s="5"/>
      <c r="W22954" s="5"/>
      <c r="X22954" s="5"/>
      <c r="Y22954" s="5"/>
      <c r="Z22954" s="5"/>
      <c r="AA22954" s="5"/>
      <c r="AB22954" s="5"/>
      <c r="AC22954" s="5"/>
      <c r="AD22954" s="5"/>
      <c r="AE22954" s="5"/>
      <c r="AF22954" s="5"/>
      <c r="AG22954" s="5"/>
      <c r="AH22954" s="5"/>
      <c r="AI22954" s="5"/>
      <c r="AJ22954" s="5"/>
    </row>
    <row r="22955" spans="11:36">
      <c r="K22955" s="5"/>
      <c r="L22955" s="5"/>
      <c r="M22955" s="5"/>
      <c r="N22955" s="5"/>
      <c r="O22955" s="5"/>
      <c r="P22955" s="5"/>
      <c r="Q22955" s="5"/>
      <c r="R22955" s="5"/>
      <c r="S22955" s="5"/>
      <c r="T22955" s="5"/>
      <c r="U22955" s="5"/>
      <c r="V22955" s="5"/>
      <c r="W22955" s="5"/>
      <c r="X22955" s="5"/>
      <c r="Y22955" s="5"/>
      <c r="Z22955" s="5"/>
      <c r="AA22955" s="5"/>
      <c r="AB22955" s="5"/>
      <c r="AC22955" s="5"/>
      <c r="AD22955" s="5"/>
      <c r="AE22955" s="5"/>
      <c r="AF22955" s="5"/>
      <c r="AG22955" s="5"/>
      <c r="AH22955" s="5"/>
      <c r="AI22955" s="5"/>
      <c r="AJ22955" s="5"/>
    </row>
    <row r="22956" spans="11:36">
      <c r="K22956" s="5"/>
      <c r="L22956" s="5"/>
      <c r="M22956" s="5"/>
      <c r="N22956" s="5"/>
      <c r="O22956" s="5"/>
      <c r="P22956" s="5"/>
      <c r="Q22956" s="5"/>
      <c r="R22956" s="5"/>
      <c r="S22956" s="5"/>
      <c r="T22956" s="5"/>
      <c r="U22956" s="5"/>
      <c r="V22956" s="5"/>
      <c r="W22956" s="5"/>
      <c r="X22956" s="5"/>
      <c r="Y22956" s="5"/>
      <c r="Z22956" s="5"/>
      <c r="AA22956" s="5"/>
      <c r="AB22956" s="5"/>
      <c r="AC22956" s="5"/>
      <c r="AD22956" s="5"/>
      <c r="AE22956" s="5"/>
      <c r="AF22956" s="5"/>
      <c r="AG22956" s="5"/>
      <c r="AH22956" s="5"/>
      <c r="AI22956" s="5"/>
      <c r="AJ22956" s="5"/>
    </row>
    <row r="22957" spans="11:36">
      <c r="K22957" s="5"/>
      <c r="L22957" s="5"/>
      <c r="M22957" s="5"/>
      <c r="N22957" s="5"/>
      <c r="O22957" s="5"/>
      <c r="P22957" s="5"/>
      <c r="Q22957" s="5"/>
      <c r="R22957" s="5"/>
      <c r="S22957" s="5"/>
      <c r="T22957" s="5"/>
      <c r="U22957" s="5"/>
      <c r="V22957" s="5"/>
      <c r="W22957" s="5"/>
      <c r="X22957" s="5"/>
      <c r="Y22957" s="5"/>
      <c r="Z22957" s="5"/>
      <c r="AA22957" s="5"/>
      <c r="AB22957" s="5"/>
      <c r="AC22957" s="5"/>
      <c r="AD22957" s="5"/>
      <c r="AE22957" s="5"/>
      <c r="AF22957" s="5"/>
      <c r="AG22957" s="5"/>
      <c r="AH22957" s="5"/>
      <c r="AI22957" s="5"/>
      <c r="AJ22957" s="5"/>
    </row>
    <row r="22958" spans="11:36">
      <c r="K22958" s="5"/>
      <c r="L22958" s="5"/>
      <c r="M22958" s="5"/>
      <c r="N22958" s="5"/>
      <c r="O22958" s="5"/>
      <c r="P22958" s="5"/>
      <c r="Q22958" s="5"/>
      <c r="R22958" s="5"/>
      <c r="S22958" s="5"/>
      <c r="T22958" s="5"/>
      <c r="U22958" s="5"/>
      <c r="V22958" s="5"/>
      <c r="W22958" s="5"/>
      <c r="X22958" s="5"/>
      <c r="Y22958" s="5"/>
      <c r="Z22958" s="5"/>
      <c r="AA22958" s="5"/>
      <c r="AB22958" s="5"/>
      <c r="AC22958" s="5"/>
      <c r="AD22958" s="5"/>
      <c r="AE22958" s="5"/>
      <c r="AF22958" s="5"/>
      <c r="AG22958" s="5"/>
      <c r="AH22958" s="5"/>
      <c r="AI22958" s="5"/>
      <c r="AJ22958" s="5"/>
    </row>
    <row r="22959" spans="11:36">
      <c r="K22959" s="5"/>
      <c r="L22959" s="5"/>
      <c r="M22959" s="5"/>
      <c r="N22959" s="5"/>
      <c r="O22959" s="5"/>
      <c r="P22959" s="5"/>
      <c r="Q22959" s="5"/>
      <c r="R22959" s="5"/>
      <c r="S22959" s="5"/>
      <c r="T22959" s="5"/>
      <c r="U22959" s="5"/>
      <c r="V22959" s="5"/>
      <c r="W22959" s="5"/>
      <c r="X22959" s="5"/>
      <c r="Y22959" s="5"/>
      <c r="Z22959" s="5"/>
      <c r="AA22959" s="5"/>
      <c r="AB22959" s="5"/>
      <c r="AC22959" s="5"/>
      <c r="AD22959" s="5"/>
      <c r="AE22959" s="5"/>
      <c r="AF22959" s="5"/>
      <c r="AG22959" s="5"/>
      <c r="AH22959" s="5"/>
      <c r="AI22959" s="5"/>
      <c r="AJ22959" s="5"/>
    </row>
    <row r="22960" spans="11:36">
      <c r="K22960" s="5"/>
      <c r="L22960" s="5"/>
      <c r="M22960" s="5"/>
      <c r="N22960" s="5"/>
      <c r="O22960" s="5"/>
      <c r="P22960" s="5"/>
      <c r="Q22960" s="5"/>
      <c r="R22960" s="5"/>
      <c r="S22960" s="5"/>
      <c r="T22960" s="5"/>
      <c r="U22960" s="5"/>
      <c r="V22960" s="5"/>
      <c r="W22960" s="5"/>
      <c r="X22960" s="5"/>
      <c r="Y22960" s="5"/>
      <c r="Z22960" s="5"/>
      <c r="AA22960" s="5"/>
      <c r="AB22960" s="5"/>
      <c r="AC22960" s="5"/>
      <c r="AD22960" s="5"/>
      <c r="AE22960" s="5"/>
      <c r="AF22960" s="5"/>
      <c r="AG22960" s="5"/>
      <c r="AH22960" s="5"/>
      <c r="AI22960" s="5"/>
      <c r="AJ22960" s="5"/>
    </row>
    <row r="22961" spans="11:36">
      <c r="K22961" s="5"/>
      <c r="L22961" s="5"/>
      <c r="M22961" s="5"/>
      <c r="N22961" s="5"/>
      <c r="O22961" s="5"/>
      <c r="P22961" s="5"/>
      <c r="Q22961" s="5"/>
      <c r="R22961" s="5"/>
      <c r="S22961" s="5"/>
      <c r="T22961" s="5"/>
      <c r="U22961" s="5"/>
      <c r="V22961" s="5"/>
      <c r="W22961" s="5"/>
      <c r="X22961" s="5"/>
      <c r="Y22961" s="5"/>
      <c r="Z22961" s="5"/>
      <c r="AA22961" s="5"/>
      <c r="AB22961" s="5"/>
      <c r="AC22961" s="5"/>
      <c r="AD22961" s="5"/>
      <c r="AE22961" s="5"/>
      <c r="AF22961" s="5"/>
      <c r="AG22961" s="5"/>
      <c r="AH22961" s="5"/>
      <c r="AI22961" s="5"/>
      <c r="AJ22961" s="5"/>
    </row>
    <row r="22962" spans="11:36">
      <c r="K22962" s="5"/>
      <c r="L22962" s="5"/>
      <c r="M22962" s="5"/>
      <c r="N22962" s="5"/>
      <c r="O22962" s="5"/>
      <c r="P22962" s="5"/>
      <c r="Q22962" s="5"/>
      <c r="R22962" s="5"/>
      <c r="S22962" s="5"/>
      <c r="T22962" s="5"/>
      <c r="U22962" s="5"/>
      <c r="V22962" s="5"/>
      <c r="W22962" s="5"/>
      <c r="X22962" s="5"/>
      <c r="Y22962" s="5"/>
      <c r="Z22962" s="5"/>
      <c r="AA22962" s="5"/>
      <c r="AB22962" s="5"/>
      <c r="AC22962" s="5"/>
      <c r="AD22962" s="5"/>
      <c r="AE22962" s="5"/>
      <c r="AF22962" s="5"/>
      <c r="AG22962" s="5"/>
      <c r="AH22962" s="5"/>
      <c r="AI22962" s="5"/>
      <c r="AJ22962" s="5"/>
    </row>
    <row r="22963" spans="11:36">
      <c r="K22963" s="5"/>
      <c r="L22963" s="5"/>
      <c r="M22963" s="5"/>
      <c r="N22963" s="5"/>
      <c r="O22963" s="5"/>
      <c r="P22963" s="5"/>
      <c r="Q22963" s="5"/>
      <c r="R22963" s="5"/>
      <c r="S22963" s="5"/>
      <c r="T22963" s="5"/>
      <c r="U22963" s="5"/>
      <c r="V22963" s="5"/>
      <c r="W22963" s="5"/>
      <c r="X22963" s="5"/>
      <c r="Y22963" s="5"/>
      <c r="Z22963" s="5"/>
      <c r="AA22963" s="5"/>
      <c r="AB22963" s="5"/>
      <c r="AC22963" s="5"/>
      <c r="AD22963" s="5"/>
      <c r="AE22963" s="5"/>
      <c r="AF22963" s="5"/>
      <c r="AG22963" s="5"/>
      <c r="AH22963" s="5"/>
      <c r="AI22963" s="5"/>
      <c r="AJ22963" s="5"/>
    </row>
    <row r="22964" spans="11:36">
      <c r="K22964" s="5"/>
      <c r="L22964" s="5"/>
      <c r="M22964" s="5"/>
      <c r="N22964" s="5"/>
      <c r="O22964" s="5"/>
      <c r="P22964" s="5"/>
      <c r="Q22964" s="5"/>
      <c r="R22964" s="5"/>
      <c r="S22964" s="5"/>
      <c r="T22964" s="5"/>
      <c r="U22964" s="5"/>
      <c r="V22964" s="5"/>
      <c r="W22964" s="5"/>
      <c r="X22964" s="5"/>
      <c r="Y22964" s="5"/>
      <c r="Z22964" s="5"/>
      <c r="AA22964" s="5"/>
      <c r="AB22964" s="5"/>
      <c r="AC22964" s="5"/>
      <c r="AD22964" s="5"/>
      <c r="AE22964" s="5"/>
      <c r="AF22964" s="5"/>
      <c r="AG22964" s="5"/>
      <c r="AH22964" s="5"/>
      <c r="AI22964" s="5"/>
      <c r="AJ22964" s="5"/>
    </row>
    <row r="22965" spans="11:36">
      <c r="K22965" s="5"/>
      <c r="L22965" s="5"/>
      <c r="M22965" s="5"/>
      <c r="N22965" s="5"/>
      <c r="O22965" s="5"/>
      <c r="P22965" s="5"/>
      <c r="Q22965" s="5"/>
      <c r="R22965" s="5"/>
      <c r="S22965" s="5"/>
      <c r="T22965" s="5"/>
      <c r="U22965" s="5"/>
      <c r="V22965" s="5"/>
      <c r="W22965" s="5"/>
      <c r="X22965" s="5"/>
      <c r="Y22965" s="5"/>
      <c r="Z22965" s="5"/>
      <c r="AA22965" s="5"/>
      <c r="AB22965" s="5"/>
      <c r="AC22965" s="5"/>
      <c r="AD22965" s="5"/>
      <c r="AE22965" s="5"/>
      <c r="AF22965" s="5"/>
      <c r="AG22965" s="5"/>
      <c r="AH22965" s="5"/>
      <c r="AI22965" s="5"/>
      <c r="AJ22965" s="5"/>
    </row>
    <row r="22966" spans="11:36">
      <c r="K22966" s="5"/>
      <c r="L22966" s="5"/>
      <c r="M22966" s="5"/>
      <c r="N22966" s="5"/>
      <c r="O22966" s="5"/>
      <c r="P22966" s="5"/>
      <c r="Q22966" s="5"/>
      <c r="R22966" s="5"/>
      <c r="S22966" s="5"/>
      <c r="T22966" s="5"/>
      <c r="U22966" s="5"/>
      <c r="V22966" s="5"/>
      <c r="W22966" s="5"/>
      <c r="X22966" s="5"/>
      <c r="Y22966" s="5"/>
      <c r="Z22966" s="5"/>
      <c r="AA22966" s="5"/>
      <c r="AB22966" s="5"/>
      <c r="AC22966" s="5"/>
      <c r="AD22966" s="5"/>
      <c r="AE22966" s="5"/>
      <c r="AF22966" s="5"/>
      <c r="AG22966" s="5"/>
      <c r="AH22966" s="5"/>
      <c r="AI22966" s="5"/>
      <c r="AJ22966" s="5"/>
    </row>
    <row r="22967" spans="11:36">
      <c r="K22967" s="5"/>
      <c r="L22967" s="5"/>
      <c r="M22967" s="5"/>
      <c r="N22967" s="5"/>
      <c r="O22967" s="5"/>
      <c r="P22967" s="5"/>
      <c r="Q22967" s="5"/>
      <c r="R22967" s="5"/>
      <c r="S22967" s="5"/>
      <c r="T22967" s="5"/>
      <c r="U22967" s="5"/>
      <c r="V22967" s="5"/>
      <c r="W22967" s="5"/>
      <c r="X22967" s="5"/>
      <c r="Y22967" s="5"/>
      <c r="Z22967" s="5"/>
      <c r="AA22967" s="5"/>
      <c r="AB22967" s="5"/>
      <c r="AC22967" s="5"/>
      <c r="AD22967" s="5"/>
      <c r="AE22967" s="5"/>
      <c r="AF22967" s="5"/>
      <c r="AG22967" s="5"/>
      <c r="AH22967" s="5"/>
      <c r="AI22967" s="5"/>
      <c r="AJ22967" s="5"/>
    </row>
    <row r="22968" spans="11:36">
      <c r="K22968" s="5"/>
      <c r="L22968" s="5"/>
      <c r="M22968" s="5"/>
      <c r="N22968" s="5"/>
      <c r="O22968" s="5"/>
      <c r="P22968" s="5"/>
      <c r="Q22968" s="5"/>
      <c r="R22968" s="5"/>
      <c r="S22968" s="5"/>
      <c r="T22968" s="5"/>
      <c r="U22968" s="5"/>
      <c r="V22968" s="5"/>
      <c r="W22968" s="5"/>
      <c r="X22968" s="5"/>
      <c r="Y22968" s="5"/>
      <c r="Z22968" s="5"/>
      <c r="AA22968" s="5"/>
      <c r="AB22968" s="5"/>
      <c r="AC22968" s="5"/>
      <c r="AD22968" s="5"/>
      <c r="AE22968" s="5"/>
      <c r="AF22968" s="5"/>
      <c r="AG22968" s="5"/>
      <c r="AH22968" s="5"/>
      <c r="AI22968" s="5"/>
      <c r="AJ22968" s="5"/>
    </row>
    <row r="22969" spans="11:36">
      <c r="K22969" s="5"/>
      <c r="L22969" s="5"/>
      <c r="M22969" s="5"/>
      <c r="N22969" s="5"/>
      <c r="O22969" s="5"/>
      <c r="P22969" s="5"/>
      <c r="Q22969" s="5"/>
      <c r="R22969" s="5"/>
      <c r="S22969" s="5"/>
      <c r="T22969" s="5"/>
      <c r="U22969" s="5"/>
      <c r="V22969" s="5"/>
      <c r="W22969" s="5"/>
      <c r="X22969" s="5"/>
      <c r="Y22969" s="5"/>
      <c r="Z22969" s="5"/>
      <c r="AA22969" s="5"/>
      <c r="AB22969" s="5"/>
      <c r="AC22969" s="5"/>
      <c r="AD22969" s="5"/>
      <c r="AE22969" s="5"/>
      <c r="AF22969" s="5"/>
      <c r="AG22969" s="5"/>
      <c r="AH22969" s="5"/>
      <c r="AI22969" s="5"/>
      <c r="AJ22969" s="5"/>
    </row>
    <row r="22970" spans="11:36">
      <c r="K22970" s="5"/>
      <c r="L22970" s="5"/>
      <c r="M22970" s="5"/>
      <c r="N22970" s="5"/>
      <c r="O22970" s="5"/>
      <c r="P22970" s="5"/>
      <c r="Q22970" s="5"/>
      <c r="R22970" s="5"/>
      <c r="S22970" s="5"/>
      <c r="T22970" s="5"/>
      <c r="U22970" s="5"/>
      <c r="V22970" s="5"/>
      <c r="W22970" s="5"/>
      <c r="X22970" s="5"/>
      <c r="Y22970" s="5"/>
      <c r="Z22970" s="5"/>
      <c r="AA22970" s="5"/>
      <c r="AB22970" s="5"/>
      <c r="AC22970" s="5"/>
      <c r="AD22970" s="5"/>
      <c r="AE22970" s="5"/>
      <c r="AF22970" s="5"/>
      <c r="AG22970" s="5"/>
      <c r="AH22970" s="5"/>
      <c r="AI22970" s="5"/>
      <c r="AJ22970" s="5"/>
    </row>
    <row r="22971" spans="11:36">
      <c r="K22971" s="5"/>
      <c r="L22971" s="5"/>
      <c r="M22971" s="5"/>
      <c r="N22971" s="5"/>
      <c r="O22971" s="5"/>
      <c r="P22971" s="5"/>
      <c r="Q22971" s="5"/>
      <c r="R22971" s="5"/>
      <c r="S22971" s="5"/>
      <c r="T22971" s="5"/>
      <c r="U22971" s="5"/>
      <c r="V22971" s="5"/>
      <c r="W22971" s="5"/>
      <c r="X22971" s="5"/>
      <c r="Y22971" s="5"/>
      <c r="Z22971" s="5"/>
      <c r="AA22971" s="5"/>
      <c r="AB22971" s="5"/>
      <c r="AC22971" s="5"/>
      <c r="AD22971" s="5"/>
      <c r="AE22971" s="5"/>
      <c r="AF22971" s="5"/>
      <c r="AG22971" s="5"/>
      <c r="AH22971" s="5"/>
      <c r="AI22971" s="5"/>
      <c r="AJ22971" s="5"/>
    </row>
    <row r="22972" spans="11:36">
      <c r="K22972" s="5"/>
      <c r="L22972" s="5"/>
      <c r="M22972" s="5"/>
      <c r="N22972" s="5"/>
      <c r="O22972" s="5"/>
      <c r="P22972" s="5"/>
      <c r="Q22972" s="5"/>
      <c r="R22972" s="5"/>
      <c r="S22972" s="5"/>
      <c r="T22972" s="5"/>
      <c r="U22972" s="5"/>
      <c r="V22972" s="5"/>
      <c r="W22972" s="5"/>
      <c r="X22972" s="5"/>
      <c r="Y22972" s="5"/>
      <c r="Z22972" s="5"/>
      <c r="AA22972" s="5"/>
      <c r="AB22972" s="5"/>
      <c r="AC22972" s="5"/>
      <c r="AD22972" s="5"/>
      <c r="AE22972" s="5"/>
      <c r="AF22972" s="5"/>
      <c r="AG22972" s="5"/>
      <c r="AH22972" s="5"/>
      <c r="AI22972" s="5"/>
      <c r="AJ22972" s="5"/>
    </row>
    <row r="22973" spans="11:36">
      <c r="K22973" s="5"/>
      <c r="L22973" s="5"/>
      <c r="M22973" s="5"/>
      <c r="N22973" s="5"/>
      <c r="O22973" s="5"/>
      <c r="P22973" s="5"/>
      <c r="Q22973" s="5"/>
      <c r="R22973" s="5"/>
      <c r="S22973" s="5"/>
      <c r="T22973" s="5"/>
      <c r="U22973" s="5"/>
      <c r="V22973" s="5"/>
      <c r="W22973" s="5"/>
      <c r="X22973" s="5"/>
      <c r="Y22973" s="5"/>
      <c r="Z22973" s="5"/>
      <c r="AA22973" s="5"/>
      <c r="AB22973" s="5"/>
      <c r="AC22973" s="5"/>
      <c r="AD22973" s="5"/>
      <c r="AE22973" s="5"/>
      <c r="AF22973" s="5"/>
      <c r="AG22973" s="5"/>
      <c r="AH22973" s="5"/>
      <c r="AI22973" s="5"/>
      <c r="AJ22973" s="5"/>
    </row>
    <row r="22974" spans="11:36">
      <c r="K22974" s="5"/>
      <c r="L22974" s="5"/>
      <c r="M22974" s="5"/>
      <c r="N22974" s="5"/>
      <c r="O22974" s="5"/>
      <c r="P22974" s="5"/>
      <c r="Q22974" s="5"/>
      <c r="R22974" s="5"/>
      <c r="S22974" s="5"/>
      <c r="T22974" s="5"/>
      <c r="U22974" s="5"/>
      <c r="V22974" s="5"/>
      <c r="W22974" s="5"/>
      <c r="X22974" s="5"/>
      <c r="Y22974" s="5"/>
      <c r="Z22974" s="5"/>
      <c r="AA22974" s="5"/>
      <c r="AB22974" s="5"/>
      <c r="AC22974" s="5"/>
      <c r="AD22974" s="5"/>
      <c r="AE22974" s="5"/>
      <c r="AF22974" s="5"/>
      <c r="AG22974" s="5"/>
      <c r="AH22974" s="5"/>
      <c r="AI22974" s="5"/>
      <c r="AJ22974" s="5"/>
    </row>
    <row r="22975" spans="11:36">
      <c r="K22975" s="5"/>
      <c r="L22975" s="5"/>
      <c r="M22975" s="5"/>
      <c r="N22975" s="5"/>
      <c r="O22975" s="5"/>
      <c r="P22975" s="5"/>
      <c r="Q22975" s="5"/>
      <c r="R22975" s="5"/>
      <c r="S22975" s="5"/>
      <c r="T22975" s="5"/>
      <c r="U22975" s="5"/>
      <c r="V22975" s="5"/>
      <c r="W22975" s="5"/>
      <c r="X22975" s="5"/>
      <c r="Y22975" s="5"/>
      <c r="Z22975" s="5"/>
      <c r="AA22975" s="5"/>
      <c r="AB22975" s="5"/>
      <c r="AC22975" s="5"/>
      <c r="AD22975" s="5"/>
      <c r="AE22975" s="5"/>
      <c r="AF22975" s="5"/>
      <c r="AG22975" s="5"/>
      <c r="AH22975" s="5"/>
      <c r="AI22975" s="5"/>
      <c r="AJ22975" s="5"/>
    </row>
    <row r="22976" spans="11:36">
      <c r="K22976" s="5"/>
      <c r="L22976" s="5"/>
      <c r="M22976" s="5"/>
      <c r="N22976" s="5"/>
      <c r="O22976" s="5"/>
      <c r="P22976" s="5"/>
      <c r="Q22976" s="5"/>
      <c r="R22976" s="5"/>
      <c r="S22976" s="5"/>
      <c r="T22976" s="5"/>
      <c r="U22976" s="5"/>
      <c r="V22976" s="5"/>
      <c r="W22976" s="5"/>
      <c r="X22976" s="5"/>
      <c r="Y22976" s="5"/>
      <c r="Z22976" s="5"/>
      <c r="AA22976" s="5"/>
      <c r="AB22976" s="5"/>
      <c r="AC22976" s="5"/>
      <c r="AD22976" s="5"/>
      <c r="AE22976" s="5"/>
      <c r="AF22976" s="5"/>
      <c r="AG22976" s="5"/>
      <c r="AH22976" s="5"/>
      <c r="AI22976" s="5"/>
      <c r="AJ22976" s="5"/>
    </row>
    <row r="22977" spans="11:36">
      <c r="K22977" s="5"/>
      <c r="L22977" s="5"/>
      <c r="M22977" s="5"/>
      <c r="N22977" s="5"/>
      <c r="O22977" s="5"/>
      <c r="P22977" s="5"/>
      <c r="Q22977" s="5"/>
      <c r="R22977" s="5"/>
      <c r="S22977" s="5"/>
      <c r="T22977" s="5"/>
      <c r="U22977" s="5"/>
      <c r="V22977" s="5"/>
      <c r="W22977" s="5"/>
      <c r="X22977" s="5"/>
      <c r="Y22977" s="5"/>
      <c r="Z22977" s="5"/>
      <c r="AA22977" s="5"/>
      <c r="AB22977" s="5"/>
      <c r="AC22977" s="5"/>
      <c r="AD22977" s="5"/>
      <c r="AE22977" s="5"/>
      <c r="AF22977" s="5"/>
      <c r="AG22977" s="5"/>
      <c r="AH22977" s="5"/>
      <c r="AI22977" s="5"/>
      <c r="AJ22977" s="5"/>
    </row>
    <row r="22978" spans="11:36">
      <c r="K22978" s="5"/>
      <c r="L22978" s="5"/>
      <c r="M22978" s="5"/>
      <c r="N22978" s="5"/>
      <c r="O22978" s="5"/>
      <c r="P22978" s="5"/>
      <c r="Q22978" s="5"/>
      <c r="R22978" s="5"/>
      <c r="S22978" s="5"/>
      <c r="T22978" s="5"/>
      <c r="U22978" s="5"/>
      <c r="V22978" s="5"/>
      <c r="W22978" s="5"/>
      <c r="X22978" s="5"/>
      <c r="Y22978" s="5"/>
      <c r="Z22978" s="5"/>
      <c r="AA22978" s="5"/>
      <c r="AB22978" s="5"/>
      <c r="AC22978" s="5"/>
      <c r="AD22978" s="5"/>
      <c r="AE22978" s="5"/>
      <c r="AF22978" s="5"/>
      <c r="AG22978" s="5"/>
      <c r="AH22978" s="5"/>
      <c r="AI22978" s="5"/>
      <c r="AJ22978" s="5"/>
    </row>
    <row r="22979" spans="11:36">
      <c r="K22979" s="5"/>
      <c r="L22979" s="5"/>
      <c r="M22979" s="5"/>
      <c r="N22979" s="5"/>
      <c r="O22979" s="5"/>
      <c r="P22979" s="5"/>
      <c r="Q22979" s="5"/>
      <c r="R22979" s="5"/>
      <c r="S22979" s="5"/>
      <c r="T22979" s="5"/>
      <c r="U22979" s="5"/>
      <c r="V22979" s="5"/>
      <c r="W22979" s="5"/>
      <c r="X22979" s="5"/>
      <c r="Y22979" s="5"/>
      <c r="Z22979" s="5"/>
      <c r="AA22979" s="5"/>
      <c r="AB22979" s="5"/>
      <c r="AC22979" s="5"/>
      <c r="AD22979" s="5"/>
      <c r="AE22979" s="5"/>
      <c r="AF22979" s="5"/>
      <c r="AG22979" s="5"/>
      <c r="AH22979" s="5"/>
      <c r="AI22979" s="5"/>
      <c r="AJ22979" s="5"/>
    </row>
    <row r="22980" spans="11:36">
      <c r="K22980" s="5"/>
      <c r="L22980" s="5"/>
      <c r="M22980" s="5"/>
      <c r="N22980" s="5"/>
      <c r="O22980" s="5"/>
      <c r="P22980" s="5"/>
      <c r="Q22980" s="5"/>
      <c r="R22980" s="5"/>
      <c r="S22980" s="5"/>
      <c r="T22980" s="5"/>
      <c r="U22980" s="5"/>
      <c r="V22980" s="5"/>
      <c r="W22980" s="5"/>
      <c r="X22980" s="5"/>
      <c r="Y22980" s="5"/>
      <c r="Z22980" s="5"/>
      <c r="AA22980" s="5"/>
      <c r="AB22980" s="5"/>
      <c r="AC22980" s="5"/>
      <c r="AD22980" s="5"/>
      <c r="AE22980" s="5"/>
      <c r="AF22980" s="5"/>
      <c r="AG22980" s="5"/>
      <c r="AH22980" s="5"/>
      <c r="AI22980" s="5"/>
      <c r="AJ22980" s="5"/>
    </row>
    <row r="22981" spans="11:36">
      <c r="K22981" s="5"/>
      <c r="L22981" s="5"/>
      <c r="M22981" s="5"/>
      <c r="N22981" s="5"/>
      <c r="O22981" s="5"/>
      <c r="P22981" s="5"/>
      <c r="Q22981" s="5"/>
      <c r="R22981" s="5"/>
      <c r="S22981" s="5"/>
      <c r="T22981" s="5"/>
      <c r="U22981" s="5"/>
      <c r="V22981" s="5"/>
      <c r="W22981" s="5"/>
      <c r="X22981" s="5"/>
      <c r="Y22981" s="5"/>
      <c r="Z22981" s="5"/>
      <c r="AA22981" s="5"/>
      <c r="AB22981" s="5"/>
      <c r="AC22981" s="5"/>
      <c r="AD22981" s="5"/>
      <c r="AE22981" s="5"/>
      <c r="AF22981" s="5"/>
      <c r="AG22981" s="5"/>
      <c r="AH22981" s="5"/>
      <c r="AI22981" s="5"/>
      <c r="AJ22981" s="5"/>
    </row>
    <row r="22982" spans="11:36">
      <c r="K22982" s="5"/>
      <c r="L22982" s="5"/>
      <c r="M22982" s="5"/>
      <c r="N22982" s="5"/>
      <c r="O22982" s="5"/>
      <c r="P22982" s="5"/>
      <c r="Q22982" s="5"/>
      <c r="R22982" s="5"/>
      <c r="S22982" s="5"/>
      <c r="T22982" s="5"/>
      <c r="U22982" s="5"/>
      <c r="V22982" s="5"/>
      <c r="W22982" s="5"/>
      <c r="X22982" s="5"/>
      <c r="Y22982" s="5"/>
      <c r="Z22982" s="5"/>
      <c r="AA22982" s="5"/>
      <c r="AB22982" s="5"/>
      <c r="AC22982" s="5"/>
      <c r="AD22982" s="5"/>
      <c r="AE22982" s="5"/>
      <c r="AF22982" s="5"/>
      <c r="AG22982" s="5"/>
      <c r="AH22982" s="5"/>
      <c r="AI22982" s="5"/>
      <c r="AJ22982" s="5"/>
    </row>
    <row r="22983" spans="11:36">
      <c r="K22983" s="5"/>
      <c r="L22983" s="5"/>
      <c r="M22983" s="5"/>
      <c r="N22983" s="5"/>
      <c r="O22983" s="5"/>
      <c r="P22983" s="5"/>
      <c r="Q22983" s="5"/>
      <c r="R22983" s="5"/>
      <c r="S22983" s="5"/>
      <c r="T22983" s="5"/>
      <c r="U22983" s="5"/>
      <c r="V22983" s="5"/>
      <c r="W22983" s="5"/>
      <c r="X22983" s="5"/>
      <c r="Y22983" s="5"/>
      <c r="Z22983" s="5"/>
      <c r="AA22983" s="5"/>
      <c r="AB22983" s="5"/>
      <c r="AC22983" s="5"/>
      <c r="AD22983" s="5"/>
      <c r="AE22983" s="5"/>
      <c r="AF22983" s="5"/>
      <c r="AG22983" s="5"/>
      <c r="AH22983" s="5"/>
      <c r="AI22983" s="5"/>
      <c r="AJ22983" s="5"/>
    </row>
    <row r="22984" spans="11:36">
      <c r="K22984" s="5"/>
      <c r="L22984" s="5"/>
      <c r="M22984" s="5"/>
      <c r="N22984" s="5"/>
      <c r="O22984" s="5"/>
      <c r="P22984" s="5"/>
      <c r="Q22984" s="5"/>
      <c r="R22984" s="5"/>
      <c r="S22984" s="5"/>
      <c r="T22984" s="5"/>
      <c r="U22984" s="5"/>
      <c r="V22984" s="5"/>
      <c r="W22984" s="5"/>
      <c r="X22984" s="5"/>
      <c r="Y22984" s="5"/>
      <c r="Z22984" s="5"/>
      <c r="AA22984" s="5"/>
      <c r="AB22984" s="5"/>
      <c r="AC22984" s="5"/>
      <c r="AD22984" s="5"/>
      <c r="AE22984" s="5"/>
      <c r="AF22984" s="5"/>
      <c r="AG22984" s="5"/>
      <c r="AH22984" s="5"/>
      <c r="AI22984" s="5"/>
      <c r="AJ22984" s="5"/>
    </row>
    <row r="22985" spans="11:36">
      <c r="K22985" s="5"/>
      <c r="L22985" s="5"/>
      <c r="M22985" s="5"/>
      <c r="N22985" s="5"/>
      <c r="O22985" s="5"/>
      <c r="P22985" s="5"/>
      <c r="Q22985" s="5"/>
      <c r="R22985" s="5"/>
      <c r="S22985" s="5"/>
      <c r="T22985" s="5"/>
      <c r="U22985" s="5"/>
      <c r="V22985" s="5"/>
      <c r="W22985" s="5"/>
      <c r="X22985" s="5"/>
      <c r="Y22985" s="5"/>
      <c r="Z22985" s="5"/>
      <c r="AA22985" s="5"/>
      <c r="AB22985" s="5"/>
      <c r="AC22985" s="5"/>
      <c r="AD22985" s="5"/>
      <c r="AE22985" s="5"/>
      <c r="AF22985" s="5"/>
      <c r="AG22985" s="5"/>
      <c r="AH22985" s="5"/>
      <c r="AI22985" s="5"/>
      <c r="AJ22985" s="5"/>
    </row>
    <row r="22986" spans="11:36">
      <c r="K22986" s="5"/>
      <c r="L22986" s="5"/>
      <c r="M22986" s="5"/>
      <c r="N22986" s="5"/>
      <c r="O22986" s="5"/>
      <c r="P22986" s="5"/>
      <c r="Q22986" s="5"/>
      <c r="R22986" s="5"/>
      <c r="S22986" s="5"/>
      <c r="T22986" s="5"/>
      <c r="U22986" s="5"/>
      <c r="V22986" s="5"/>
      <c r="W22986" s="5"/>
      <c r="X22986" s="5"/>
      <c r="Y22986" s="5"/>
      <c r="Z22986" s="5"/>
      <c r="AA22986" s="5"/>
      <c r="AB22986" s="5"/>
      <c r="AC22986" s="5"/>
      <c r="AD22986" s="5"/>
      <c r="AE22986" s="5"/>
      <c r="AF22986" s="5"/>
      <c r="AG22986" s="5"/>
      <c r="AH22986" s="5"/>
      <c r="AI22986" s="5"/>
      <c r="AJ22986" s="5"/>
    </row>
    <row r="22987" spans="11:36">
      <c r="K22987" s="5"/>
      <c r="L22987" s="5"/>
      <c r="M22987" s="5"/>
      <c r="N22987" s="5"/>
      <c r="O22987" s="5"/>
      <c r="P22987" s="5"/>
      <c r="Q22987" s="5"/>
      <c r="R22987" s="5"/>
      <c r="S22987" s="5"/>
      <c r="T22987" s="5"/>
      <c r="U22987" s="5"/>
      <c r="V22987" s="5"/>
      <c r="W22987" s="5"/>
      <c r="X22987" s="5"/>
      <c r="Y22987" s="5"/>
      <c r="Z22987" s="5"/>
      <c r="AA22987" s="5"/>
      <c r="AB22987" s="5"/>
      <c r="AC22987" s="5"/>
      <c r="AD22987" s="5"/>
      <c r="AE22987" s="5"/>
      <c r="AF22987" s="5"/>
      <c r="AG22987" s="5"/>
      <c r="AH22987" s="5"/>
      <c r="AI22987" s="5"/>
      <c r="AJ22987" s="5"/>
    </row>
    <row r="22988" spans="11:36">
      <c r="K22988" s="5"/>
      <c r="L22988" s="5"/>
      <c r="M22988" s="5"/>
      <c r="N22988" s="5"/>
      <c r="O22988" s="5"/>
      <c r="P22988" s="5"/>
      <c r="Q22988" s="5"/>
      <c r="R22988" s="5"/>
      <c r="S22988" s="5"/>
      <c r="T22988" s="5"/>
      <c r="U22988" s="5"/>
      <c r="V22988" s="5"/>
      <c r="W22988" s="5"/>
      <c r="X22988" s="5"/>
      <c r="Y22988" s="5"/>
      <c r="Z22988" s="5"/>
      <c r="AA22988" s="5"/>
      <c r="AB22988" s="5"/>
      <c r="AC22988" s="5"/>
      <c r="AD22988" s="5"/>
      <c r="AE22988" s="5"/>
      <c r="AF22988" s="5"/>
      <c r="AG22988" s="5"/>
      <c r="AH22988" s="5"/>
      <c r="AI22988" s="5"/>
      <c r="AJ22988" s="5"/>
    </row>
    <row r="22989" spans="11:36">
      <c r="K22989" s="5"/>
      <c r="L22989" s="5"/>
      <c r="M22989" s="5"/>
      <c r="N22989" s="5"/>
      <c r="O22989" s="5"/>
      <c r="P22989" s="5"/>
      <c r="Q22989" s="5"/>
      <c r="R22989" s="5"/>
      <c r="S22989" s="5"/>
      <c r="T22989" s="5"/>
      <c r="U22989" s="5"/>
      <c r="V22989" s="5"/>
      <c r="W22989" s="5"/>
      <c r="X22989" s="5"/>
      <c r="Y22989" s="5"/>
      <c r="Z22989" s="5"/>
      <c r="AA22989" s="5"/>
      <c r="AB22989" s="5"/>
      <c r="AC22989" s="5"/>
      <c r="AD22989" s="5"/>
      <c r="AE22989" s="5"/>
      <c r="AF22989" s="5"/>
      <c r="AG22989" s="5"/>
      <c r="AH22989" s="5"/>
      <c r="AI22989" s="5"/>
      <c r="AJ22989" s="5"/>
    </row>
    <row r="22990" spans="11:36">
      <c r="K22990" s="5"/>
      <c r="L22990" s="5"/>
      <c r="M22990" s="5"/>
      <c r="N22990" s="5"/>
      <c r="O22990" s="5"/>
      <c r="P22990" s="5"/>
      <c r="Q22990" s="5"/>
      <c r="R22990" s="5"/>
      <c r="S22990" s="5"/>
      <c r="T22990" s="5"/>
      <c r="U22990" s="5"/>
      <c r="V22990" s="5"/>
      <c r="W22990" s="5"/>
      <c r="X22990" s="5"/>
      <c r="Y22990" s="5"/>
      <c r="Z22990" s="5"/>
      <c r="AA22990" s="5"/>
      <c r="AB22990" s="5"/>
      <c r="AC22990" s="5"/>
      <c r="AD22990" s="5"/>
      <c r="AE22990" s="5"/>
      <c r="AF22990" s="5"/>
      <c r="AG22990" s="5"/>
      <c r="AH22990" s="5"/>
      <c r="AI22990" s="5"/>
      <c r="AJ22990" s="5"/>
    </row>
    <row r="22991" spans="11:36">
      <c r="K22991" s="5"/>
      <c r="L22991" s="5"/>
      <c r="M22991" s="5"/>
      <c r="N22991" s="5"/>
      <c r="O22991" s="5"/>
      <c r="P22991" s="5"/>
      <c r="Q22991" s="5"/>
      <c r="R22991" s="5"/>
      <c r="S22991" s="5"/>
      <c r="T22991" s="5"/>
      <c r="U22991" s="5"/>
      <c r="V22991" s="5"/>
      <c r="W22991" s="5"/>
      <c r="X22991" s="5"/>
      <c r="Y22991" s="5"/>
      <c r="Z22991" s="5"/>
      <c r="AA22991" s="5"/>
      <c r="AB22991" s="5"/>
      <c r="AC22991" s="5"/>
      <c r="AD22991" s="5"/>
      <c r="AE22991" s="5"/>
      <c r="AF22991" s="5"/>
      <c r="AG22991" s="5"/>
      <c r="AH22991" s="5"/>
      <c r="AI22991" s="5"/>
      <c r="AJ22991" s="5"/>
    </row>
    <row r="22992" spans="11:36">
      <c r="K22992" s="5"/>
      <c r="L22992" s="5"/>
      <c r="M22992" s="5"/>
      <c r="N22992" s="5"/>
      <c r="O22992" s="5"/>
      <c r="P22992" s="5"/>
      <c r="Q22992" s="5"/>
      <c r="R22992" s="5"/>
      <c r="S22992" s="5"/>
      <c r="T22992" s="5"/>
      <c r="U22992" s="5"/>
      <c r="V22992" s="5"/>
      <c r="W22992" s="5"/>
      <c r="X22992" s="5"/>
      <c r="Y22992" s="5"/>
      <c r="Z22992" s="5"/>
      <c r="AA22992" s="5"/>
      <c r="AB22992" s="5"/>
      <c r="AC22992" s="5"/>
      <c r="AD22992" s="5"/>
      <c r="AE22992" s="5"/>
      <c r="AF22992" s="5"/>
      <c r="AG22992" s="5"/>
      <c r="AH22992" s="5"/>
      <c r="AI22992" s="5"/>
      <c r="AJ22992" s="5"/>
    </row>
    <row r="22993" spans="11:36">
      <c r="K22993" s="5"/>
      <c r="L22993" s="5"/>
      <c r="M22993" s="5"/>
      <c r="N22993" s="5"/>
      <c r="O22993" s="5"/>
      <c r="P22993" s="5"/>
      <c r="Q22993" s="5"/>
      <c r="R22993" s="5"/>
      <c r="S22993" s="5"/>
      <c r="T22993" s="5"/>
      <c r="U22993" s="5"/>
      <c r="V22993" s="5"/>
      <c r="W22993" s="5"/>
      <c r="X22993" s="5"/>
      <c r="Y22993" s="5"/>
      <c r="Z22993" s="5"/>
      <c r="AA22993" s="5"/>
      <c r="AB22993" s="5"/>
      <c r="AC22993" s="5"/>
      <c r="AD22993" s="5"/>
      <c r="AE22993" s="5"/>
      <c r="AF22993" s="5"/>
      <c r="AG22993" s="5"/>
      <c r="AH22993" s="5"/>
      <c r="AI22993" s="5"/>
      <c r="AJ22993" s="5"/>
    </row>
    <row r="22994" spans="11:36">
      <c r="K22994" s="5"/>
      <c r="L22994" s="5"/>
      <c r="M22994" s="5"/>
      <c r="N22994" s="5"/>
      <c r="O22994" s="5"/>
      <c r="P22994" s="5"/>
      <c r="Q22994" s="5"/>
      <c r="R22994" s="5"/>
      <c r="S22994" s="5"/>
      <c r="T22994" s="5"/>
      <c r="U22994" s="5"/>
      <c r="V22994" s="5"/>
      <c r="W22994" s="5"/>
      <c r="X22994" s="5"/>
      <c r="Y22994" s="5"/>
      <c r="Z22994" s="5"/>
      <c r="AA22994" s="5"/>
      <c r="AB22994" s="5"/>
      <c r="AC22994" s="5"/>
      <c r="AD22994" s="5"/>
      <c r="AE22994" s="5"/>
      <c r="AF22994" s="5"/>
      <c r="AG22994" s="5"/>
      <c r="AH22994" s="5"/>
      <c r="AI22994" s="5"/>
      <c r="AJ22994" s="5"/>
    </row>
    <row r="22995" spans="11:36">
      <c r="K22995" s="5"/>
      <c r="L22995" s="5"/>
      <c r="M22995" s="5"/>
      <c r="N22995" s="5"/>
      <c r="O22995" s="5"/>
      <c r="P22995" s="5"/>
      <c r="Q22995" s="5"/>
      <c r="R22995" s="5"/>
      <c r="S22995" s="5"/>
      <c r="T22995" s="5"/>
      <c r="U22995" s="5"/>
      <c r="V22995" s="5"/>
      <c r="W22995" s="5"/>
      <c r="X22995" s="5"/>
      <c r="Y22995" s="5"/>
      <c r="Z22995" s="5"/>
      <c r="AA22995" s="5"/>
      <c r="AB22995" s="5"/>
      <c r="AC22995" s="5"/>
      <c r="AD22995" s="5"/>
      <c r="AE22995" s="5"/>
      <c r="AF22995" s="5"/>
      <c r="AG22995" s="5"/>
      <c r="AH22995" s="5"/>
      <c r="AI22995" s="5"/>
      <c r="AJ22995" s="5"/>
    </row>
    <row r="22996" spans="11:36">
      <c r="K22996" s="5"/>
      <c r="L22996" s="5"/>
      <c r="M22996" s="5"/>
      <c r="N22996" s="5"/>
      <c r="O22996" s="5"/>
      <c r="P22996" s="5"/>
      <c r="Q22996" s="5"/>
      <c r="R22996" s="5"/>
      <c r="S22996" s="5"/>
      <c r="T22996" s="5"/>
      <c r="U22996" s="5"/>
      <c r="V22996" s="5"/>
      <c r="W22996" s="5"/>
      <c r="X22996" s="5"/>
      <c r="Y22996" s="5"/>
      <c r="Z22996" s="5"/>
      <c r="AA22996" s="5"/>
      <c r="AB22996" s="5"/>
      <c r="AC22996" s="5"/>
      <c r="AD22996" s="5"/>
      <c r="AE22996" s="5"/>
      <c r="AF22996" s="5"/>
      <c r="AG22996" s="5"/>
      <c r="AH22996" s="5"/>
      <c r="AI22996" s="5"/>
      <c r="AJ22996" s="5"/>
    </row>
    <row r="22997" spans="11:36">
      <c r="K22997" s="5"/>
      <c r="L22997" s="5"/>
      <c r="M22997" s="5"/>
      <c r="N22997" s="5"/>
      <c r="O22997" s="5"/>
      <c r="P22997" s="5"/>
      <c r="Q22997" s="5"/>
      <c r="R22997" s="5"/>
      <c r="S22997" s="5"/>
      <c r="T22997" s="5"/>
      <c r="U22997" s="5"/>
      <c r="V22997" s="5"/>
      <c r="W22997" s="5"/>
      <c r="X22997" s="5"/>
      <c r="Y22997" s="5"/>
      <c r="Z22997" s="5"/>
      <c r="AA22997" s="5"/>
      <c r="AB22997" s="5"/>
      <c r="AC22997" s="5"/>
      <c r="AD22997" s="5"/>
      <c r="AE22997" s="5"/>
      <c r="AF22997" s="5"/>
      <c r="AG22997" s="5"/>
      <c r="AH22997" s="5"/>
      <c r="AI22997" s="5"/>
      <c r="AJ22997" s="5"/>
    </row>
    <row r="22998" spans="11:36">
      <c r="K22998" s="5"/>
      <c r="L22998" s="5"/>
      <c r="M22998" s="5"/>
      <c r="N22998" s="5"/>
      <c r="O22998" s="5"/>
      <c r="P22998" s="5"/>
      <c r="Q22998" s="5"/>
      <c r="R22998" s="5"/>
      <c r="S22998" s="5"/>
      <c r="T22998" s="5"/>
      <c r="U22998" s="5"/>
      <c r="V22998" s="5"/>
      <c r="W22998" s="5"/>
      <c r="X22998" s="5"/>
      <c r="Y22998" s="5"/>
      <c r="Z22998" s="5"/>
      <c r="AA22998" s="5"/>
      <c r="AB22998" s="5"/>
      <c r="AC22998" s="5"/>
      <c r="AD22998" s="5"/>
      <c r="AE22998" s="5"/>
      <c r="AF22998" s="5"/>
      <c r="AG22998" s="5"/>
      <c r="AH22998" s="5"/>
      <c r="AI22998" s="5"/>
      <c r="AJ22998" s="5"/>
    </row>
    <row r="22999" spans="11:36">
      <c r="K22999" s="5"/>
      <c r="L22999" s="5"/>
      <c r="M22999" s="5"/>
      <c r="N22999" s="5"/>
      <c r="O22999" s="5"/>
      <c r="P22999" s="5"/>
      <c r="Q22999" s="5"/>
      <c r="R22999" s="5"/>
      <c r="S22999" s="5"/>
      <c r="T22999" s="5"/>
      <c r="U22999" s="5"/>
      <c r="V22999" s="5"/>
      <c r="W22999" s="5"/>
      <c r="X22999" s="5"/>
      <c r="Y22999" s="5"/>
      <c r="Z22999" s="5"/>
      <c r="AA22999" s="5"/>
      <c r="AB22999" s="5"/>
      <c r="AC22999" s="5"/>
      <c r="AD22999" s="5"/>
      <c r="AE22999" s="5"/>
      <c r="AF22999" s="5"/>
      <c r="AG22999" s="5"/>
      <c r="AH22999" s="5"/>
      <c r="AI22999" s="5"/>
      <c r="AJ22999" s="5"/>
    </row>
    <row r="23000" spans="11:36">
      <c r="K23000" s="5"/>
      <c r="L23000" s="5"/>
      <c r="M23000" s="5"/>
      <c r="N23000" s="5"/>
      <c r="O23000" s="5"/>
      <c r="P23000" s="5"/>
      <c r="Q23000" s="5"/>
      <c r="R23000" s="5"/>
      <c r="S23000" s="5"/>
      <c r="T23000" s="5"/>
      <c r="U23000" s="5"/>
      <c r="V23000" s="5"/>
      <c r="W23000" s="5"/>
      <c r="X23000" s="5"/>
      <c r="Y23000" s="5"/>
      <c r="Z23000" s="5"/>
      <c r="AA23000" s="5"/>
      <c r="AB23000" s="5"/>
      <c r="AC23000" s="5"/>
      <c r="AD23000" s="5"/>
      <c r="AE23000" s="5"/>
      <c r="AF23000" s="5"/>
      <c r="AG23000" s="5"/>
      <c r="AH23000" s="5"/>
      <c r="AI23000" s="5"/>
      <c r="AJ23000" s="5"/>
    </row>
    <row r="23001" spans="11:36">
      <c r="K23001" s="5"/>
      <c r="L23001" s="5"/>
      <c r="M23001" s="5"/>
      <c r="N23001" s="5"/>
      <c r="O23001" s="5"/>
      <c r="P23001" s="5"/>
      <c r="Q23001" s="5"/>
      <c r="R23001" s="5"/>
      <c r="S23001" s="5"/>
      <c r="T23001" s="5"/>
      <c r="U23001" s="5"/>
      <c r="V23001" s="5"/>
      <c r="W23001" s="5"/>
      <c r="X23001" s="5"/>
      <c r="Y23001" s="5"/>
      <c r="Z23001" s="5"/>
      <c r="AA23001" s="5"/>
      <c r="AB23001" s="5"/>
      <c r="AC23001" s="5"/>
      <c r="AD23001" s="5"/>
      <c r="AE23001" s="5"/>
      <c r="AF23001" s="5"/>
      <c r="AG23001" s="5"/>
      <c r="AH23001" s="5"/>
      <c r="AI23001" s="5"/>
      <c r="AJ23001" s="5"/>
    </row>
    <row r="23002" spans="11:36">
      <c r="K23002" s="5"/>
      <c r="L23002" s="5"/>
      <c r="M23002" s="5"/>
      <c r="N23002" s="5"/>
      <c r="O23002" s="5"/>
      <c r="P23002" s="5"/>
      <c r="Q23002" s="5"/>
      <c r="R23002" s="5"/>
      <c r="S23002" s="5"/>
      <c r="T23002" s="5"/>
      <c r="U23002" s="5"/>
      <c r="V23002" s="5"/>
      <c r="W23002" s="5"/>
      <c r="X23002" s="5"/>
      <c r="Y23002" s="5"/>
      <c r="Z23002" s="5"/>
      <c r="AA23002" s="5"/>
      <c r="AB23002" s="5"/>
      <c r="AC23002" s="5"/>
      <c r="AD23002" s="5"/>
      <c r="AE23002" s="5"/>
      <c r="AF23002" s="5"/>
      <c r="AG23002" s="5"/>
      <c r="AH23002" s="5"/>
      <c r="AI23002" s="5"/>
      <c r="AJ23002" s="5"/>
    </row>
    <row r="23003" spans="11:36">
      <c r="K23003" s="5"/>
      <c r="L23003" s="5"/>
      <c r="M23003" s="5"/>
      <c r="N23003" s="5"/>
      <c r="O23003" s="5"/>
      <c r="P23003" s="5"/>
      <c r="Q23003" s="5"/>
      <c r="R23003" s="5"/>
      <c r="S23003" s="5"/>
      <c r="T23003" s="5"/>
      <c r="U23003" s="5"/>
      <c r="V23003" s="5"/>
      <c r="W23003" s="5"/>
      <c r="X23003" s="5"/>
      <c r="Y23003" s="5"/>
      <c r="Z23003" s="5"/>
      <c r="AA23003" s="5"/>
      <c r="AB23003" s="5"/>
      <c r="AC23003" s="5"/>
      <c r="AD23003" s="5"/>
      <c r="AE23003" s="5"/>
      <c r="AF23003" s="5"/>
      <c r="AG23003" s="5"/>
      <c r="AH23003" s="5"/>
      <c r="AI23003" s="5"/>
      <c r="AJ23003" s="5"/>
    </row>
    <row r="23004" spans="11:36">
      <c r="K23004" s="5"/>
      <c r="L23004" s="5"/>
      <c r="M23004" s="5"/>
      <c r="N23004" s="5"/>
      <c r="O23004" s="5"/>
      <c r="P23004" s="5"/>
      <c r="Q23004" s="5"/>
      <c r="R23004" s="5"/>
      <c r="S23004" s="5"/>
      <c r="T23004" s="5"/>
      <c r="U23004" s="5"/>
      <c r="V23004" s="5"/>
      <c r="W23004" s="5"/>
      <c r="X23004" s="5"/>
      <c r="Y23004" s="5"/>
      <c r="Z23004" s="5"/>
      <c r="AA23004" s="5"/>
      <c r="AB23004" s="5"/>
      <c r="AC23004" s="5"/>
      <c r="AD23004" s="5"/>
      <c r="AE23004" s="5"/>
      <c r="AF23004" s="5"/>
      <c r="AG23004" s="5"/>
      <c r="AH23004" s="5"/>
      <c r="AI23004" s="5"/>
      <c r="AJ23004" s="5"/>
    </row>
    <row r="23005" spans="11:36">
      <c r="K23005" s="5"/>
      <c r="L23005" s="5"/>
      <c r="M23005" s="5"/>
      <c r="N23005" s="5"/>
      <c r="O23005" s="5"/>
      <c r="P23005" s="5"/>
      <c r="Q23005" s="5"/>
      <c r="R23005" s="5"/>
      <c r="S23005" s="5"/>
      <c r="T23005" s="5"/>
      <c r="U23005" s="5"/>
      <c r="V23005" s="5"/>
      <c r="W23005" s="5"/>
      <c r="X23005" s="5"/>
      <c r="Y23005" s="5"/>
      <c r="Z23005" s="5"/>
      <c r="AA23005" s="5"/>
      <c r="AB23005" s="5"/>
      <c r="AC23005" s="5"/>
      <c r="AD23005" s="5"/>
      <c r="AE23005" s="5"/>
      <c r="AF23005" s="5"/>
      <c r="AG23005" s="5"/>
      <c r="AH23005" s="5"/>
      <c r="AI23005" s="5"/>
      <c r="AJ23005" s="5"/>
    </row>
    <row r="23006" spans="11:36">
      <c r="K23006" s="5"/>
      <c r="L23006" s="5"/>
      <c r="M23006" s="5"/>
      <c r="N23006" s="5"/>
      <c r="O23006" s="5"/>
      <c r="P23006" s="5"/>
      <c r="Q23006" s="5"/>
      <c r="R23006" s="5"/>
      <c r="S23006" s="5"/>
      <c r="T23006" s="5"/>
      <c r="U23006" s="5"/>
      <c r="V23006" s="5"/>
      <c r="W23006" s="5"/>
      <c r="X23006" s="5"/>
      <c r="Y23006" s="5"/>
      <c r="Z23006" s="5"/>
      <c r="AA23006" s="5"/>
      <c r="AB23006" s="5"/>
      <c r="AC23006" s="5"/>
      <c r="AD23006" s="5"/>
      <c r="AE23006" s="5"/>
      <c r="AF23006" s="5"/>
      <c r="AG23006" s="5"/>
      <c r="AH23006" s="5"/>
      <c r="AI23006" s="5"/>
      <c r="AJ23006" s="5"/>
    </row>
    <row r="23007" spans="11:36">
      <c r="K23007" s="5"/>
      <c r="L23007" s="5"/>
      <c r="M23007" s="5"/>
      <c r="N23007" s="5"/>
      <c r="O23007" s="5"/>
      <c r="P23007" s="5"/>
      <c r="Q23007" s="5"/>
      <c r="R23007" s="5"/>
      <c r="S23007" s="5"/>
      <c r="T23007" s="5"/>
      <c r="U23007" s="5"/>
      <c r="V23007" s="5"/>
      <c r="W23007" s="5"/>
      <c r="X23007" s="5"/>
      <c r="Y23007" s="5"/>
      <c r="Z23007" s="5"/>
      <c r="AA23007" s="5"/>
      <c r="AB23007" s="5"/>
      <c r="AC23007" s="5"/>
      <c r="AD23007" s="5"/>
      <c r="AE23007" s="5"/>
      <c r="AF23007" s="5"/>
      <c r="AG23007" s="5"/>
      <c r="AH23007" s="5"/>
      <c r="AI23007" s="5"/>
      <c r="AJ23007" s="5"/>
    </row>
    <row r="23008" spans="11:36">
      <c r="K23008" s="5"/>
      <c r="L23008" s="5"/>
      <c r="M23008" s="5"/>
      <c r="N23008" s="5"/>
      <c r="O23008" s="5"/>
      <c r="P23008" s="5"/>
      <c r="Q23008" s="5"/>
      <c r="R23008" s="5"/>
      <c r="S23008" s="5"/>
      <c r="T23008" s="5"/>
      <c r="U23008" s="5"/>
      <c r="V23008" s="5"/>
      <c r="W23008" s="5"/>
      <c r="X23008" s="5"/>
      <c r="Y23008" s="5"/>
      <c r="Z23008" s="5"/>
      <c r="AA23008" s="5"/>
      <c r="AB23008" s="5"/>
      <c r="AC23008" s="5"/>
      <c r="AD23008" s="5"/>
      <c r="AE23008" s="5"/>
      <c r="AF23008" s="5"/>
      <c r="AG23008" s="5"/>
      <c r="AH23008" s="5"/>
      <c r="AI23008" s="5"/>
      <c r="AJ23008" s="5"/>
    </row>
    <row r="23009" spans="11:36">
      <c r="K23009" s="5"/>
      <c r="L23009" s="5"/>
      <c r="M23009" s="5"/>
      <c r="N23009" s="5"/>
      <c r="O23009" s="5"/>
      <c r="P23009" s="5"/>
      <c r="Q23009" s="5"/>
      <c r="R23009" s="5"/>
      <c r="S23009" s="5"/>
      <c r="T23009" s="5"/>
      <c r="U23009" s="5"/>
      <c r="V23009" s="5"/>
      <c r="W23009" s="5"/>
      <c r="X23009" s="5"/>
      <c r="Y23009" s="5"/>
      <c r="Z23009" s="5"/>
      <c r="AA23009" s="5"/>
      <c r="AB23009" s="5"/>
      <c r="AC23009" s="5"/>
      <c r="AD23009" s="5"/>
      <c r="AE23009" s="5"/>
      <c r="AF23009" s="5"/>
      <c r="AG23009" s="5"/>
      <c r="AH23009" s="5"/>
      <c r="AI23009" s="5"/>
      <c r="AJ23009" s="5"/>
    </row>
    <row r="23010" spans="11:36">
      <c r="K23010" s="5"/>
      <c r="L23010" s="5"/>
      <c r="M23010" s="5"/>
      <c r="N23010" s="5"/>
      <c r="O23010" s="5"/>
      <c r="P23010" s="5"/>
      <c r="Q23010" s="5"/>
      <c r="R23010" s="5"/>
      <c r="S23010" s="5"/>
      <c r="T23010" s="5"/>
      <c r="U23010" s="5"/>
      <c r="V23010" s="5"/>
      <c r="W23010" s="5"/>
      <c r="X23010" s="5"/>
      <c r="Y23010" s="5"/>
      <c r="Z23010" s="5"/>
      <c r="AA23010" s="5"/>
      <c r="AB23010" s="5"/>
      <c r="AC23010" s="5"/>
      <c r="AD23010" s="5"/>
      <c r="AE23010" s="5"/>
      <c r="AF23010" s="5"/>
      <c r="AG23010" s="5"/>
      <c r="AH23010" s="5"/>
      <c r="AI23010" s="5"/>
      <c r="AJ23010" s="5"/>
    </row>
    <row r="23011" spans="11:36">
      <c r="K23011" s="5"/>
      <c r="L23011" s="5"/>
      <c r="M23011" s="5"/>
      <c r="N23011" s="5"/>
      <c r="O23011" s="5"/>
      <c r="P23011" s="5"/>
      <c r="Q23011" s="5"/>
      <c r="R23011" s="5"/>
      <c r="S23011" s="5"/>
      <c r="T23011" s="5"/>
      <c r="U23011" s="5"/>
      <c r="V23011" s="5"/>
      <c r="W23011" s="5"/>
      <c r="X23011" s="5"/>
      <c r="Y23011" s="5"/>
      <c r="Z23011" s="5"/>
      <c r="AA23011" s="5"/>
      <c r="AB23011" s="5"/>
      <c r="AC23011" s="5"/>
      <c r="AD23011" s="5"/>
      <c r="AE23011" s="5"/>
      <c r="AF23011" s="5"/>
      <c r="AG23011" s="5"/>
      <c r="AH23011" s="5"/>
      <c r="AI23011" s="5"/>
      <c r="AJ23011" s="5"/>
    </row>
    <row r="23012" spans="11:36">
      <c r="K23012" s="5"/>
      <c r="L23012" s="5"/>
      <c r="M23012" s="5"/>
      <c r="N23012" s="5"/>
      <c r="O23012" s="5"/>
      <c r="P23012" s="5"/>
      <c r="Q23012" s="5"/>
      <c r="R23012" s="5"/>
      <c r="S23012" s="5"/>
      <c r="T23012" s="5"/>
      <c r="U23012" s="5"/>
      <c r="V23012" s="5"/>
      <c r="W23012" s="5"/>
      <c r="X23012" s="5"/>
      <c r="Y23012" s="5"/>
      <c r="Z23012" s="5"/>
      <c r="AA23012" s="5"/>
      <c r="AB23012" s="5"/>
      <c r="AC23012" s="5"/>
      <c r="AD23012" s="5"/>
      <c r="AE23012" s="5"/>
      <c r="AF23012" s="5"/>
      <c r="AG23012" s="5"/>
      <c r="AH23012" s="5"/>
      <c r="AI23012" s="5"/>
      <c r="AJ23012" s="5"/>
    </row>
    <row r="23013" spans="11:36">
      <c r="K23013" s="5"/>
      <c r="L23013" s="5"/>
      <c r="M23013" s="5"/>
      <c r="N23013" s="5"/>
      <c r="O23013" s="5"/>
      <c r="P23013" s="5"/>
      <c r="Q23013" s="5"/>
      <c r="R23013" s="5"/>
      <c r="S23013" s="5"/>
      <c r="T23013" s="5"/>
      <c r="U23013" s="5"/>
      <c r="V23013" s="5"/>
      <c r="W23013" s="5"/>
      <c r="X23013" s="5"/>
      <c r="Y23013" s="5"/>
      <c r="Z23013" s="5"/>
      <c r="AA23013" s="5"/>
      <c r="AB23013" s="5"/>
      <c r="AC23013" s="5"/>
      <c r="AD23013" s="5"/>
      <c r="AE23013" s="5"/>
      <c r="AF23013" s="5"/>
      <c r="AG23013" s="5"/>
      <c r="AH23013" s="5"/>
      <c r="AI23013" s="5"/>
      <c r="AJ23013" s="5"/>
    </row>
    <row r="23014" spans="11:36">
      <c r="K23014" s="5"/>
      <c r="L23014" s="5"/>
      <c r="M23014" s="5"/>
      <c r="N23014" s="5"/>
      <c r="O23014" s="5"/>
      <c r="P23014" s="5"/>
      <c r="Q23014" s="5"/>
      <c r="R23014" s="5"/>
      <c r="S23014" s="5"/>
      <c r="T23014" s="5"/>
      <c r="U23014" s="5"/>
      <c r="V23014" s="5"/>
      <c r="W23014" s="5"/>
      <c r="X23014" s="5"/>
      <c r="Y23014" s="5"/>
      <c r="Z23014" s="5"/>
      <c r="AA23014" s="5"/>
      <c r="AB23014" s="5"/>
      <c r="AC23014" s="5"/>
      <c r="AD23014" s="5"/>
      <c r="AE23014" s="5"/>
      <c r="AF23014" s="5"/>
      <c r="AG23014" s="5"/>
      <c r="AH23014" s="5"/>
      <c r="AI23014" s="5"/>
      <c r="AJ23014" s="5"/>
    </row>
    <row r="23015" spans="11:36">
      <c r="K23015" s="5"/>
      <c r="L23015" s="5"/>
      <c r="M23015" s="5"/>
      <c r="N23015" s="5"/>
      <c r="O23015" s="5"/>
      <c r="P23015" s="5"/>
      <c r="Q23015" s="5"/>
      <c r="R23015" s="5"/>
      <c r="S23015" s="5"/>
      <c r="T23015" s="5"/>
      <c r="U23015" s="5"/>
      <c r="V23015" s="5"/>
      <c r="W23015" s="5"/>
      <c r="X23015" s="5"/>
      <c r="Y23015" s="5"/>
      <c r="Z23015" s="5"/>
      <c r="AA23015" s="5"/>
      <c r="AB23015" s="5"/>
      <c r="AC23015" s="5"/>
      <c r="AD23015" s="5"/>
      <c r="AE23015" s="5"/>
      <c r="AF23015" s="5"/>
      <c r="AG23015" s="5"/>
      <c r="AH23015" s="5"/>
      <c r="AI23015" s="5"/>
      <c r="AJ23015" s="5"/>
    </row>
    <row r="23016" spans="11:36">
      <c r="K23016" s="5"/>
      <c r="L23016" s="5"/>
      <c r="M23016" s="5"/>
      <c r="N23016" s="5"/>
      <c r="O23016" s="5"/>
      <c r="P23016" s="5"/>
      <c r="Q23016" s="5"/>
      <c r="R23016" s="5"/>
      <c r="S23016" s="5"/>
      <c r="T23016" s="5"/>
      <c r="U23016" s="5"/>
      <c r="V23016" s="5"/>
      <c r="W23016" s="5"/>
      <c r="X23016" s="5"/>
      <c r="Y23016" s="5"/>
      <c r="Z23016" s="5"/>
      <c r="AA23016" s="5"/>
      <c r="AB23016" s="5"/>
      <c r="AC23016" s="5"/>
      <c r="AD23016" s="5"/>
      <c r="AE23016" s="5"/>
      <c r="AF23016" s="5"/>
      <c r="AG23016" s="5"/>
      <c r="AH23016" s="5"/>
      <c r="AI23016" s="5"/>
      <c r="AJ23016" s="5"/>
    </row>
    <row r="23017" spans="11:36">
      <c r="K23017" s="5"/>
      <c r="L23017" s="5"/>
      <c r="M23017" s="5"/>
      <c r="N23017" s="5"/>
      <c r="O23017" s="5"/>
      <c r="P23017" s="5"/>
      <c r="Q23017" s="5"/>
      <c r="R23017" s="5"/>
      <c r="S23017" s="5"/>
      <c r="T23017" s="5"/>
      <c r="U23017" s="5"/>
      <c r="V23017" s="5"/>
      <c r="W23017" s="5"/>
      <c r="X23017" s="5"/>
      <c r="Y23017" s="5"/>
      <c r="Z23017" s="5"/>
      <c r="AA23017" s="5"/>
      <c r="AB23017" s="5"/>
      <c r="AC23017" s="5"/>
      <c r="AD23017" s="5"/>
      <c r="AE23017" s="5"/>
      <c r="AF23017" s="5"/>
      <c r="AG23017" s="5"/>
      <c r="AH23017" s="5"/>
      <c r="AI23017" s="5"/>
      <c r="AJ23017" s="5"/>
    </row>
    <row r="23018" spans="11:36">
      <c r="K23018" s="5"/>
      <c r="L23018" s="5"/>
      <c r="M23018" s="5"/>
      <c r="N23018" s="5"/>
      <c r="O23018" s="5"/>
      <c r="P23018" s="5"/>
      <c r="Q23018" s="5"/>
      <c r="R23018" s="5"/>
      <c r="S23018" s="5"/>
      <c r="T23018" s="5"/>
      <c r="U23018" s="5"/>
      <c r="V23018" s="5"/>
      <c r="W23018" s="5"/>
      <c r="X23018" s="5"/>
      <c r="Y23018" s="5"/>
      <c r="Z23018" s="5"/>
      <c r="AA23018" s="5"/>
      <c r="AB23018" s="5"/>
      <c r="AC23018" s="5"/>
      <c r="AD23018" s="5"/>
      <c r="AE23018" s="5"/>
      <c r="AF23018" s="5"/>
      <c r="AG23018" s="5"/>
      <c r="AH23018" s="5"/>
      <c r="AI23018" s="5"/>
      <c r="AJ23018" s="5"/>
    </row>
    <row r="23019" spans="11:36">
      <c r="K23019" s="5"/>
      <c r="L23019" s="5"/>
      <c r="M23019" s="5"/>
      <c r="N23019" s="5"/>
      <c r="O23019" s="5"/>
      <c r="P23019" s="5"/>
      <c r="Q23019" s="5"/>
      <c r="R23019" s="5"/>
      <c r="S23019" s="5"/>
      <c r="T23019" s="5"/>
      <c r="U23019" s="5"/>
      <c r="V23019" s="5"/>
      <c r="W23019" s="5"/>
      <c r="X23019" s="5"/>
      <c r="Y23019" s="5"/>
      <c r="Z23019" s="5"/>
      <c r="AA23019" s="5"/>
      <c r="AB23019" s="5"/>
      <c r="AC23019" s="5"/>
      <c r="AD23019" s="5"/>
      <c r="AE23019" s="5"/>
      <c r="AF23019" s="5"/>
      <c r="AG23019" s="5"/>
      <c r="AH23019" s="5"/>
      <c r="AI23019" s="5"/>
      <c r="AJ23019" s="5"/>
    </row>
    <row r="23020" spans="11:36">
      <c r="K23020" s="5"/>
      <c r="L23020" s="5"/>
      <c r="M23020" s="5"/>
      <c r="N23020" s="5"/>
      <c r="O23020" s="5"/>
      <c r="P23020" s="5"/>
      <c r="Q23020" s="5"/>
      <c r="R23020" s="5"/>
      <c r="S23020" s="5"/>
      <c r="T23020" s="5"/>
      <c r="U23020" s="5"/>
      <c r="V23020" s="5"/>
      <c r="W23020" s="5"/>
      <c r="X23020" s="5"/>
      <c r="Y23020" s="5"/>
      <c r="Z23020" s="5"/>
      <c r="AA23020" s="5"/>
      <c r="AB23020" s="5"/>
      <c r="AC23020" s="5"/>
      <c r="AD23020" s="5"/>
      <c r="AE23020" s="5"/>
      <c r="AF23020" s="5"/>
      <c r="AG23020" s="5"/>
      <c r="AH23020" s="5"/>
      <c r="AI23020" s="5"/>
      <c r="AJ23020" s="5"/>
    </row>
    <row r="23021" spans="11:36">
      <c r="K23021" s="5"/>
      <c r="L23021" s="5"/>
      <c r="M23021" s="5"/>
      <c r="N23021" s="5"/>
      <c r="O23021" s="5"/>
      <c r="P23021" s="5"/>
      <c r="Q23021" s="5"/>
      <c r="R23021" s="5"/>
      <c r="S23021" s="5"/>
      <c r="T23021" s="5"/>
      <c r="U23021" s="5"/>
      <c r="V23021" s="5"/>
      <c r="W23021" s="5"/>
      <c r="X23021" s="5"/>
      <c r="Y23021" s="5"/>
      <c r="Z23021" s="5"/>
      <c r="AA23021" s="5"/>
      <c r="AB23021" s="5"/>
      <c r="AC23021" s="5"/>
      <c r="AD23021" s="5"/>
      <c r="AE23021" s="5"/>
      <c r="AF23021" s="5"/>
      <c r="AG23021" s="5"/>
      <c r="AH23021" s="5"/>
      <c r="AI23021" s="5"/>
      <c r="AJ23021" s="5"/>
    </row>
    <row r="23022" spans="11:36">
      <c r="K23022" s="5"/>
      <c r="L23022" s="5"/>
      <c r="M23022" s="5"/>
      <c r="N23022" s="5"/>
      <c r="O23022" s="5"/>
      <c r="P23022" s="5"/>
      <c r="Q23022" s="5"/>
      <c r="R23022" s="5"/>
      <c r="S23022" s="5"/>
      <c r="T23022" s="5"/>
      <c r="U23022" s="5"/>
      <c r="V23022" s="5"/>
      <c r="W23022" s="5"/>
      <c r="X23022" s="5"/>
      <c r="Y23022" s="5"/>
      <c r="Z23022" s="5"/>
      <c r="AA23022" s="5"/>
      <c r="AB23022" s="5"/>
      <c r="AC23022" s="5"/>
      <c r="AD23022" s="5"/>
      <c r="AE23022" s="5"/>
      <c r="AF23022" s="5"/>
      <c r="AG23022" s="5"/>
      <c r="AH23022" s="5"/>
      <c r="AI23022" s="5"/>
      <c r="AJ23022" s="5"/>
    </row>
    <row r="23023" spans="11:36">
      <c r="K23023" s="5"/>
      <c r="L23023" s="5"/>
      <c r="M23023" s="5"/>
      <c r="N23023" s="5"/>
      <c r="O23023" s="5"/>
      <c r="P23023" s="5"/>
      <c r="Q23023" s="5"/>
      <c r="R23023" s="5"/>
      <c r="S23023" s="5"/>
      <c r="T23023" s="5"/>
      <c r="U23023" s="5"/>
      <c r="V23023" s="5"/>
      <c r="W23023" s="5"/>
      <c r="X23023" s="5"/>
      <c r="Y23023" s="5"/>
      <c r="Z23023" s="5"/>
      <c r="AA23023" s="5"/>
      <c r="AB23023" s="5"/>
      <c r="AC23023" s="5"/>
      <c r="AD23023" s="5"/>
      <c r="AE23023" s="5"/>
      <c r="AF23023" s="5"/>
      <c r="AG23023" s="5"/>
      <c r="AH23023" s="5"/>
      <c r="AI23023" s="5"/>
      <c r="AJ23023" s="5"/>
    </row>
    <row r="23024" spans="11:36">
      <c r="K23024" s="5"/>
      <c r="L23024" s="5"/>
      <c r="M23024" s="5"/>
      <c r="N23024" s="5"/>
      <c r="O23024" s="5"/>
      <c r="P23024" s="5"/>
      <c r="Q23024" s="5"/>
      <c r="R23024" s="5"/>
      <c r="S23024" s="5"/>
      <c r="T23024" s="5"/>
      <c r="U23024" s="5"/>
      <c r="V23024" s="5"/>
      <c r="W23024" s="5"/>
      <c r="X23024" s="5"/>
      <c r="Y23024" s="5"/>
      <c r="Z23024" s="5"/>
      <c r="AA23024" s="5"/>
      <c r="AB23024" s="5"/>
      <c r="AC23024" s="5"/>
      <c r="AD23024" s="5"/>
      <c r="AE23024" s="5"/>
      <c r="AF23024" s="5"/>
      <c r="AG23024" s="5"/>
      <c r="AH23024" s="5"/>
      <c r="AI23024" s="5"/>
      <c r="AJ23024" s="5"/>
    </row>
    <row r="23025" spans="11:36">
      <c r="K23025" s="5"/>
      <c r="L23025" s="5"/>
      <c r="M23025" s="5"/>
      <c r="N23025" s="5"/>
      <c r="O23025" s="5"/>
      <c r="P23025" s="5"/>
      <c r="Q23025" s="5"/>
      <c r="R23025" s="5"/>
      <c r="S23025" s="5"/>
      <c r="T23025" s="5"/>
      <c r="U23025" s="5"/>
      <c r="V23025" s="5"/>
      <c r="W23025" s="5"/>
      <c r="X23025" s="5"/>
      <c r="Y23025" s="5"/>
      <c r="Z23025" s="5"/>
      <c r="AA23025" s="5"/>
      <c r="AB23025" s="5"/>
      <c r="AC23025" s="5"/>
      <c r="AD23025" s="5"/>
      <c r="AE23025" s="5"/>
      <c r="AF23025" s="5"/>
      <c r="AG23025" s="5"/>
      <c r="AH23025" s="5"/>
      <c r="AI23025" s="5"/>
      <c r="AJ23025" s="5"/>
    </row>
    <row r="23026" spans="11:36">
      <c r="K23026" s="5"/>
      <c r="L23026" s="5"/>
      <c r="M23026" s="5"/>
      <c r="N23026" s="5"/>
      <c r="O23026" s="5"/>
      <c r="P23026" s="5"/>
      <c r="Q23026" s="5"/>
      <c r="R23026" s="5"/>
      <c r="S23026" s="5"/>
      <c r="T23026" s="5"/>
      <c r="U23026" s="5"/>
      <c r="V23026" s="5"/>
      <c r="W23026" s="5"/>
      <c r="X23026" s="5"/>
      <c r="Y23026" s="5"/>
      <c r="Z23026" s="5"/>
      <c r="AA23026" s="5"/>
      <c r="AB23026" s="5"/>
      <c r="AC23026" s="5"/>
      <c r="AD23026" s="5"/>
      <c r="AE23026" s="5"/>
      <c r="AF23026" s="5"/>
      <c r="AG23026" s="5"/>
      <c r="AH23026" s="5"/>
      <c r="AI23026" s="5"/>
      <c r="AJ23026" s="5"/>
    </row>
    <row r="23027" spans="11:36">
      <c r="K23027" s="5"/>
      <c r="L23027" s="5"/>
      <c r="M23027" s="5"/>
      <c r="N23027" s="5"/>
      <c r="O23027" s="5"/>
      <c r="P23027" s="5"/>
      <c r="Q23027" s="5"/>
      <c r="R23027" s="5"/>
      <c r="S23027" s="5"/>
      <c r="T23027" s="5"/>
      <c r="U23027" s="5"/>
      <c r="V23027" s="5"/>
      <c r="W23027" s="5"/>
      <c r="X23027" s="5"/>
      <c r="Y23027" s="5"/>
      <c r="Z23027" s="5"/>
      <c r="AA23027" s="5"/>
      <c r="AB23027" s="5"/>
      <c r="AC23027" s="5"/>
      <c r="AD23027" s="5"/>
      <c r="AE23027" s="5"/>
      <c r="AF23027" s="5"/>
      <c r="AG23027" s="5"/>
      <c r="AH23027" s="5"/>
      <c r="AI23027" s="5"/>
      <c r="AJ23027" s="5"/>
    </row>
    <row r="23028" spans="11:36">
      <c r="K23028" s="5"/>
      <c r="L23028" s="5"/>
      <c r="M23028" s="5"/>
      <c r="N23028" s="5"/>
      <c r="O23028" s="5"/>
      <c r="P23028" s="5"/>
      <c r="Q23028" s="5"/>
      <c r="R23028" s="5"/>
      <c r="S23028" s="5"/>
      <c r="T23028" s="5"/>
      <c r="U23028" s="5"/>
      <c r="V23028" s="5"/>
      <c r="W23028" s="5"/>
      <c r="X23028" s="5"/>
      <c r="Y23028" s="5"/>
      <c r="Z23028" s="5"/>
      <c r="AA23028" s="5"/>
      <c r="AB23028" s="5"/>
      <c r="AC23028" s="5"/>
      <c r="AD23028" s="5"/>
      <c r="AE23028" s="5"/>
      <c r="AF23028" s="5"/>
      <c r="AG23028" s="5"/>
      <c r="AH23028" s="5"/>
      <c r="AI23028" s="5"/>
      <c r="AJ23028" s="5"/>
    </row>
    <row r="23029" spans="11:36">
      <c r="K23029" s="5"/>
      <c r="L23029" s="5"/>
      <c r="M23029" s="5"/>
      <c r="N23029" s="5"/>
      <c r="O23029" s="5"/>
      <c r="P23029" s="5"/>
      <c r="Q23029" s="5"/>
      <c r="R23029" s="5"/>
      <c r="S23029" s="5"/>
      <c r="T23029" s="5"/>
      <c r="U23029" s="5"/>
      <c r="V23029" s="5"/>
      <c r="W23029" s="5"/>
      <c r="X23029" s="5"/>
      <c r="Y23029" s="5"/>
      <c r="Z23029" s="5"/>
      <c r="AA23029" s="5"/>
      <c r="AB23029" s="5"/>
      <c r="AC23029" s="5"/>
      <c r="AD23029" s="5"/>
      <c r="AE23029" s="5"/>
      <c r="AF23029" s="5"/>
      <c r="AG23029" s="5"/>
      <c r="AH23029" s="5"/>
      <c r="AI23029" s="5"/>
      <c r="AJ23029" s="5"/>
    </row>
    <row r="23030" spans="11:36">
      <c r="K23030" s="5"/>
      <c r="L23030" s="5"/>
      <c r="M23030" s="5"/>
      <c r="N23030" s="5"/>
      <c r="O23030" s="5"/>
      <c r="P23030" s="5"/>
      <c r="Q23030" s="5"/>
      <c r="R23030" s="5"/>
      <c r="S23030" s="5"/>
      <c r="T23030" s="5"/>
      <c r="U23030" s="5"/>
      <c r="V23030" s="5"/>
      <c r="W23030" s="5"/>
      <c r="X23030" s="5"/>
      <c r="Y23030" s="5"/>
      <c r="Z23030" s="5"/>
      <c r="AA23030" s="5"/>
      <c r="AB23030" s="5"/>
      <c r="AC23030" s="5"/>
      <c r="AD23030" s="5"/>
      <c r="AE23030" s="5"/>
      <c r="AF23030" s="5"/>
      <c r="AG23030" s="5"/>
      <c r="AH23030" s="5"/>
      <c r="AI23030" s="5"/>
      <c r="AJ23030" s="5"/>
    </row>
    <row r="23031" spans="11:36">
      <c r="K23031" s="5"/>
      <c r="L23031" s="5"/>
      <c r="M23031" s="5"/>
      <c r="N23031" s="5"/>
      <c r="O23031" s="5"/>
      <c r="P23031" s="5"/>
      <c r="Q23031" s="5"/>
      <c r="R23031" s="5"/>
      <c r="S23031" s="5"/>
      <c r="T23031" s="5"/>
      <c r="U23031" s="5"/>
      <c r="V23031" s="5"/>
      <c r="W23031" s="5"/>
      <c r="X23031" s="5"/>
      <c r="Y23031" s="5"/>
      <c r="Z23031" s="5"/>
      <c r="AA23031" s="5"/>
      <c r="AB23031" s="5"/>
      <c r="AC23031" s="5"/>
      <c r="AD23031" s="5"/>
      <c r="AE23031" s="5"/>
      <c r="AF23031" s="5"/>
      <c r="AG23031" s="5"/>
      <c r="AH23031" s="5"/>
      <c r="AI23031" s="5"/>
      <c r="AJ23031" s="5"/>
    </row>
    <row r="23032" spans="11:36">
      <c r="K23032" s="5"/>
      <c r="L23032" s="5"/>
      <c r="M23032" s="5"/>
      <c r="N23032" s="5"/>
      <c r="O23032" s="5"/>
      <c r="P23032" s="5"/>
      <c r="Q23032" s="5"/>
      <c r="R23032" s="5"/>
      <c r="S23032" s="5"/>
      <c r="T23032" s="5"/>
      <c r="U23032" s="5"/>
      <c r="V23032" s="5"/>
      <c r="W23032" s="5"/>
      <c r="X23032" s="5"/>
      <c r="Y23032" s="5"/>
      <c r="Z23032" s="5"/>
      <c r="AA23032" s="5"/>
      <c r="AB23032" s="5"/>
      <c r="AC23032" s="5"/>
      <c r="AD23032" s="5"/>
      <c r="AE23032" s="5"/>
      <c r="AF23032" s="5"/>
      <c r="AG23032" s="5"/>
      <c r="AH23032" s="5"/>
      <c r="AI23032" s="5"/>
      <c r="AJ23032" s="5"/>
    </row>
    <row r="23033" spans="11:36">
      <c r="K23033" s="5"/>
      <c r="L23033" s="5"/>
      <c r="M23033" s="5"/>
      <c r="N23033" s="5"/>
      <c r="O23033" s="5"/>
      <c r="P23033" s="5"/>
      <c r="Q23033" s="5"/>
      <c r="R23033" s="5"/>
      <c r="S23033" s="5"/>
      <c r="T23033" s="5"/>
      <c r="U23033" s="5"/>
      <c r="V23033" s="5"/>
      <c r="W23033" s="5"/>
      <c r="X23033" s="5"/>
      <c r="Y23033" s="5"/>
      <c r="Z23033" s="5"/>
      <c r="AA23033" s="5"/>
      <c r="AB23033" s="5"/>
      <c r="AC23033" s="5"/>
      <c r="AD23033" s="5"/>
      <c r="AE23033" s="5"/>
      <c r="AF23033" s="5"/>
      <c r="AG23033" s="5"/>
      <c r="AH23033" s="5"/>
      <c r="AI23033" s="5"/>
      <c r="AJ23033" s="5"/>
    </row>
    <row r="23034" spans="11:36">
      <c r="K23034" s="5"/>
      <c r="L23034" s="5"/>
      <c r="M23034" s="5"/>
      <c r="N23034" s="5"/>
      <c r="O23034" s="5"/>
      <c r="P23034" s="5"/>
      <c r="Q23034" s="5"/>
      <c r="R23034" s="5"/>
      <c r="S23034" s="5"/>
      <c r="T23034" s="5"/>
      <c r="U23034" s="5"/>
      <c r="V23034" s="5"/>
      <c r="W23034" s="5"/>
      <c r="X23034" s="5"/>
      <c r="Y23034" s="5"/>
      <c r="Z23034" s="5"/>
      <c r="AA23034" s="5"/>
      <c r="AB23034" s="5"/>
      <c r="AC23034" s="5"/>
      <c r="AD23034" s="5"/>
      <c r="AE23034" s="5"/>
      <c r="AF23034" s="5"/>
      <c r="AG23034" s="5"/>
      <c r="AH23034" s="5"/>
      <c r="AI23034" s="5"/>
      <c r="AJ23034" s="5"/>
    </row>
    <row r="23035" spans="11:36">
      <c r="K23035" s="5"/>
      <c r="L23035" s="5"/>
      <c r="M23035" s="5"/>
      <c r="N23035" s="5"/>
      <c r="O23035" s="5"/>
      <c r="P23035" s="5"/>
      <c r="Q23035" s="5"/>
      <c r="R23035" s="5"/>
      <c r="S23035" s="5"/>
      <c r="T23035" s="5"/>
      <c r="U23035" s="5"/>
      <c r="V23035" s="5"/>
      <c r="W23035" s="5"/>
      <c r="X23035" s="5"/>
      <c r="Y23035" s="5"/>
      <c r="Z23035" s="5"/>
      <c r="AA23035" s="5"/>
      <c r="AB23035" s="5"/>
      <c r="AC23035" s="5"/>
      <c r="AD23035" s="5"/>
      <c r="AE23035" s="5"/>
      <c r="AF23035" s="5"/>
      <c r="AG23035" s="5"/>
      <c r="AH23035" s="5"/>
      <c r="AI23035" s="5"/>
      <c r="AJ23035" s="5"/>
    </row>
    <row r="23036" spans="11:36">
      <c r="K23036" s="5"/>
      <c r="L23036" s="5"/>
      <c r="M23036" s="5"/>
      <c r="N23036" s="5"/>
      <c r="O23036" s="5"/>
      <c r="P23036" s="5"/>
      <c r="Q23036" s="5"/>
      <c r="R23036" s="5"/>
      <c r="S23036" s="5"/>
      <c r="T23036" s="5"/>
      <c r="U23036" s="5"/>
      <c r="V23036" s="5"/>
      <c r="W23036" s="5"/>
      <c r="X23036" s="5"/>
      <c r="Y23036" s="5"/>
      <c r="Z23036" s="5"/>
      <c r="AA23036" s="5"/>
      <c r="AB23036" s="5"/>
      <c r="AC23036" s="5"/>
      <c r="AD23036" s="5"/>
      <c r="AE23036" s="5"/>
      <c r="AF23036" s="5"/>
      <c r="AG23036" s="5"/>
      <c r="AH23036" s="5"/>
      <c r="AI23036" s="5"/>
      <c r="AJ23036" s="5"/>
    </row>
    <row r="23037" spans="11:36">
      <c r="K23037" s="5"/>
      <c r="L23037" s="5"/>
      <c r="M23037" s="5"/>
      <c r="N23037" s="5"/>
      <c r="O23037" s="5"/>
      <c r="P23037" s="5"/>
      <c r="Q23037" s="5"/>
      <c r="R23037" s="5"/>
      <c r="S23037" s="5"/>
      <c r="T23037" s="5"/>
      <c r="U23037" s="5"/>
      <c r="V23037" s="5"/>
      <c r="W23037" s="5"/>
      <c r="X23037" s="5"/>
      <c r="Y23037" s="5"/>
      <c r="Z23037" s="5"/>
      <c r="AA23037" s="5"/>
      <c r="AB23037" s="5"/>
      <c r="AC23037" s="5"/>
      <c r="AD23037" s="5"/>
      <c r="AE23037" s="5"/>
      <c r="AF23037" s="5"/>
      <c r="AG23037" s="5"/>
      <c r="AH23037" s="5"/>
      <c r="AI23037" s="5"/>
      <c r="AJ23037" s="5"/>
    </row>
    <row r="23038" spans="11:36">
      <c r="K23038" s="5"/>
      <c r="L23038" s="5"/>
      <c r="M23038" s="5"/>
      <c r="N23038" s="5"/>
      <c r="O23038" s="5"/>
      <c r="P23038" s="5"/>
      <c r="Q23038" s="5"/>
      <c r="R23038" s="5"/>
      <c r="S23038" s="5"/>
      <c r="T23038" s="5"/>
      <c r="U23038" s="5"/>
      <c r="V23038" s="5"/>
      <c r="W23038" s="5"/>
      <c r="X23038" s="5"/>
      <c r="Y23038" s="5"/>
      <c r="Z23038" s="5"/>
      <c r="AA23038" s="5"/>
      <c r="AB23038" s="5"/>
      <c r="AC23038" s="5"/>
      <c r="AD23038" s="5"/>
      <c r="AE23038" s="5"/>
      <c r="AF23038" s="5"/>
      <c r="AG23038" s="5"/>
      <c r="AH23038" s="5"/>
      <c r="AI23038" s="5"/>
      <c r="AJ23038" s="5"/>
    </row>
    <row r="23039" spans="11:36">
      <c r="K23039" s="5"/>
      <c r="L23039" s="5"/>
      <c r="M23039" s="5"/>
      <c r="N23039" s="5"/>
      <c r="O23039" s="5"/>
      <c r="P23039" s="5"/>
      <c r="Q23039" s="5"/>
      <c r="R23039" s="5"/>
      <c r="S23039" s="5"/>
      <c r="T23039" s="5"/>
      <c r="U23039" s="5"/>
      <c r="V23039" s="5"/>
      <c r="W23039" s="5"/>
      <c r="X23039" s="5"/>
      <c r="Y23039" s="5"/>
      <c r="Z23039" s="5"/>
      <c r="AA23039" s="5"/>
      <c r="AB23039" s="5"/>
      <c r="AC23039" s="5"/>
      <c r="AD23039" s="5"/>
      <c r="AE23039" s="5"/>
      <c r="AF23039" s="5"/>
      <c r="AG23039" s="5"/>
      <c r="AH23039" s="5"/>
      <c r="AI23039" s="5"/>
      <c r="AJ23039" s="5"/>
    </row>
    <row r="23040" spans="11:36">
      <c r="K23040" s="5"/>
      <c r="L23040" s="5"/>
      <c r="M23040" s="5"/>
      <c r="N23040" s="5"/>
      <c r="O23040" s="5"/>
      <c r="P23040" s="5"/>
      <c r="Q23040" s="5"/>
      <c r="R23040" s="5"/>
      <c r="S23040" s="5"/>
      <c r="T23040" s="5"/>
      <c r="U23040" s="5"/>
      <c r="V23040" s="5"/>
      <c r="W23040" s="5"/>
      <c r="X23040" s="5"/>
      <c r="Y23040" s="5"/>
      <c r="Z23040" s="5"/>
      <c r="AA23040" s="5"/>
      <c r="AB23040" s="5"/>
      <c r="AC23040" s="5"/>
      <c r="AD23040" s="5"/>
      <c r="AE23040" s="5"/>
      <c r="AF23040" s="5"/>
      <c r="AG23040" s="5"/>
      <c r="AH23040" s="5"/>
      <c r="AI23040" s="5"/>
      <c r="AJ23040" s="5"/>
    </row>
    <row r="23041" spans="11:36">
      <c r="K23041" s="5"/>
      <c r="L23041" s="5"/>
      <c r="M23041" s="5"/>
      <c r="N23041" s="5"/>
      <c r="O23041" s="5"/>
      <c r="P23041" s="5"/>
      <c r="Q23041" s="5"/>
      <c r="R23041" s="5"/>
      <c r="S23041" s="5"/>
      <c r="T23041" s="5"/>
      <c r="U23041" s="5"/>
      <c r="V23041" s="5"/>
      <c r="W23041" s="5"/>
      <c r="X23041" s="5"/>
      <c r="Y23041" s="5"/>
      <c r="Z23041" s="5"/>
      <c r="AA23041" s="5"/>
      <c r="AB23041" s="5"/>
      <c r="AC23041" s="5"/>
      <c r="AD23041" s="5"/>
      <c r="AE23041" s="5"/>
      <c r="AF23041" s="5"/>
      <c r="AG23041" s="5"/>
      <c r="AH23041" s="5"/>
      <c r="AI23041" s="5"/>
      <c r="AJ23041" s="5"/>
    </row>
    <row r="23042" spans="11:36">
      <c r="K23042" s="5"/>
      <c r="L23042" s="5"/>
      <c r="M23042" s="5"/>
      <c r="N23042" s="5"/>
      <c r="O23042" s="5"/>
      <c r="P23042" s="5"/>
      <c r="Q23042" s="5"/>
      <c r="R23042" s="5"/>
      <c r="S23042" s="5"/>
      <c r="T23042" s="5"/>
      <c r="U23042" s="5"/>
      <c r="V23042" s="5"/>
      <c r="W23042" s="5"/>
      <c r="X23042" s="5"/>
      <c r="Y23042" s="5"/>
      <c r="Z23042" s="5"/>
      <c r="AA23042" s="5"/>
      <c r="AB23042" s="5"/>
      <c r="AC23042" s="5"/>
      <c r="AD23042" s="5"/>
      <c r="AE23042" s="5"/>
      <c r="AF23042" s="5"/>
      <c r="AG23042" s="5"/>
      <c r="AH23042" s="5"/>
      <c r="AI23042" s="5"/>
      <c r="AJ23042" s="5"/>
    </row>
    <row r="23043" spans="11:36">
      <c r="K23043" s="5"/>
      <c r="L23043" s="5"/>
      <c r="M23043" s="5"/>
      <c r="N23043" s="5"/>
      <c r="O23043" s="5"/>
      <c r="P23043" s="5"/>
      <c r="Q23043" s="5"/>
      <c r="R23043" s="5"/>
      <c r="S23043" s="5"/>
      <c r="T23043" s="5"/>
      <c r="U23043" s="5"/>
      <c r="V23043" s="5"/>
      <c r="W23043" s="5"/>
      <c r="X23043" s="5"/>
      <c r="Y23043" s="5"/>
      <c r="Z23043" s="5"/>
      <c r="AA23043" s="5"/>
      <c r="AB23043" s="5"/>
      <c r="AC23043" s="5"/>
      <c r="AD23043" s="5"/>
      <c r="AE23043" s="5"/>
      <c r="AF23043" s="5"/>
      <c r="AG23043" s="5"/>
      <c r="AH23043" s="5"/>
      <c r="AI23043" s="5"/>
      <c r="AJ23043" s="5"/>
    </row>
    <row r="23044" spans="11:36">
      <c r="K23044" s="5"/>
      <c r="L23044" s="5"/>
      <c r="M23044" s="5"/>
      <c r="N23044" s="5"/>
      <c r="O23044" s="5"/>
      <c r="P23044" s="5"/>
      <c r="Q23044" s="5"/>
      <c r="R23044" s="5"/>
      <c r="S23044" s="5"/>
      <c r="T23044" s="5"/>
      <c r="U23044" s="5"/>
      <c r="V23044" s="5"/>
      <c r="W23044" s="5"/>
      <c r="X23044" s="5"/>
      <c r="Y23044" s="5"/>
      <c r="Z23044" s="5"/>
      <c r="AA23044" s="5"/>
      <c r="AB23044" s="5"/>
      <c r="AC23044" s="5"/>
      <c r="AD23044" s="5"/>
      <c r="AE23044" s="5"/>
      <c r="AF23044" s="5"/>
      <c r="AG23044" s="5"/>
      <c r="AH23044" s="5"/>
      <c r="AI23044" s="5"/>
      <c r="AJ23044" s="5"/>
    </row>
    <row r="23045" spans="11:36">
      <c r="K23045" s="5"/>
      <c r="L23045" s="5"/>
      <c r="M23045" s="5"/>
      <c r="N23045" s="5"/>
      <c r="O23045" s="5"/>
      <c r="P23045" s="5"/>
      <c r="Q23045" s="5"/>
      <c r="R23045" s="5"/>
      <c r="S23045" s="5"/>
      <c r="T23045" s="5"/>
      <c r="U23045" s="5"/>
      <c r="V23045" s="5"/>
      <c r="W23045" s="5"/>
      <c r="X23045" s="5"/>
      <c r="Y23045" s="5"/>
      <c r="Z23045" s="5"/>
      <c r="AA23045" s="5"/>
      <c r="AB23045" s="5"/>
      <c r="AC23045" s="5"/>
      <c r="AD23045" s="5"/>
      <c r="AE23045" s="5"/>
      <c r="AF23045" s="5"/>
      <c r="AG23045" s="5"/>
      <c r="AH23045" s="5"/>
      <c r="AI23045" s="5"/>
      <c r="AJ23045" s="5"/>
    </row>
    <row r="23046" spans="11:36">
      <c r="K23046" s="5"/>
      <c r="L23046" s="5"/>
      <c r="M23046" s="5"/>
      <c r="N23046" s="5"/>
      <c r="O23046" s="5"/>
      <c r="P23046" s="5"/>
      <c r="Q23046" s="5"/>
      <c r="R23046" s="5"/>
      <c r="S23046" s="5"/>
      <c r="T23046" s="5"/>
      <c r="U23046" s="5"/>
      <c r="V23046" s="5"/>
      <c r="W23046" s="5"/>
      <c r="X23046" s="5"/>
      <c r="Y23046" s="5"/>
      <c r="Z23046" s="5"/>
      <c r="AA23046" s="5"/>
      <c r="AB23046" s="5"/>
      <c r="AC23046" s="5"/>
      <c r="AD23046" s="5"/>
      <c r="AE23046" s="5"/>
      <c r="AF23046" s="5"/>
      <c r="AG23046" s="5"/>
      <c r="AH23046" s="5"/>
      <c r="AI23046" s="5"/>
      <c r="AJ23046" s="5"/>
    </row>
    <row r="23047" spans="11:36">
      <c r="K23047" s="5"/>
      <c r="L23047" s="5"/>
      <c r="M23047" s="5"/>
      <c r="N23047" s="5"/>
      <c r="O23047" s="5"/>
      <c r="P23047" s="5"/>
      <c r="Q23047" s="5"/>
      <c r="R23047" s="5"/>
      <c r="S23047" s="5"/>
      <c r="T23047" s="5"/>
      <c r="U23047" s="5"/>
      <c r="V23047" s="5"/>
      <c r="W23047" s="5"/>
      <c r="X23047" s="5"/>
      <c r="Y23047" s="5"/>
      <c r="Z23047" s="5"/>
      <c r="AA23047" s="5"/>
      <c r="AB23047" s="5"/>
      <c r="AC23047" s="5"/>
      <c r="AD23047" s="5"/>
      <c r="AE23047" s="5"/>
      <c r="AF23047" s="5"/>
      <c r="AG23047" s="5"/>
      <c r="AH23047" s="5"/>
      <c r="AI23047" s="5"/>
      <c r="AJ23047" s="5"/>
    </row>
    <row r="23048" spans="11:36">
      <c r="K23048" s="5"/>
      <c r="L23048" s="5"/>
      <c r="M23048" s="5"/>
      <c r="N23048" s="5"/>
      <c r="O23048" s="5"/>
      <c r="P23048" s="5"/>
      <c r="Q23048" s="5"/>
      <c r="R23048" s="5"/>
      <c r="S23048" s="5"/>
      <c r="T23048" s="5"/>
      <c r="U23048" s="5"/>
      <c r="V23048" s="5"/>
      <c r="W23048" s="5"/>
      <c r="X23048" s="5"/>
      <c r="Y23048" s="5"/>
      <c r="Z23048" s="5"/>
      <c r="AA23048" s="5"/>
      <c r="AB23048" s="5"/>
      <c r="AC23048" s="5"/>
      <c r="AD23048" s="5"/>
      <c r="AE23048" s="5"/>
      <c r="AF23048" s="5"/>
      <c r="AG23048" s="5"/>
      <c r="AH23048" s="5"/>
      <c r="AI23048" s="5"/>
      <c r="AJ23048" s="5"/>
    </row>
    <row r="23049" spans="11:36">
      <c r="K23049" s="5"/>
      <c r="L23049" s="5"/>
      <c r="M23049" s="5"/>
      <c r="N23049" s="5"/>
      <c r="O23049" s="5"/>
      <c r="P23049" s="5"/>
      <c r="Q23049" s="5"/>
      <c r="R23049" s="5"/>
      <c r="S23049" s="5"/>
      <c r="T23049" s="5"/>
      <c r="U23049" s="5"/>
      <c r="V23049" s="5"/>
      <c r="W23049" s="5"/>
      <c r="X23049" s="5"/>
      <c r="Y23049" s="5"/>
      <c r="Z23049" s="5"/>
      <c r="AA23049" s="5"/>
      <c r="AB23049" s="5"/>
      <c r="AC23049" s="5"/>
      <c r="AD23049" s="5"/>
      <c r="AE23049" s="5"/>
      <c r="AF23049" s="5"/>
      <c r="AG23049" s="5"/>
      <c r="AH23049" s="5"/>
      <c r="AI23049" s="5"/>
      <c r="AJ23049" s="5"/>
    </row>
    <row r="23050" spans="11:36">
      <c r="K23050" s="5"/>
      <c r="L23050" s="5"/>
      <c r="M23050" s="5"/>
      <c r="N23050" s="5"/>
      <c r="O23050" s="5"/>
      <c r="P23050" s="5"/>
      <c r="Q23050" s="5"/>
      <c r="R23050" s="5"/>
      <c r="S23050" s="5"/>
      <c r="T23050" s="5"/>
      <c r="U23050" s="5"/>
      <c r="V23050" s="5"/>
      <c r="W23050" s="5"/>
      <c r="X23050" s="5"/>
      <c r="Y23050" s="5"/>
      <c r="Z23050" s="5"/>
      <c r="AA23050" s="5"/>
      <c r="AB23050" s="5"/>
      <c r="AC23050" s="5"/>
      <c r="AD23050" s="5"/>
      <c r="AE23050" s="5"/>
      <c r="AF23050" s="5"/>
      <c r="AG23050" s="5"/>
      <c r="AH23050" s="5"/>
      <c r="AI23050" s="5"/>
      <c r="AJ23050" s="5"/>
    </row>
    <row r="23051" spans="11:36">
      <c r="K23051" s="5"/>
      <c r="L23051" s="5"/>
      <c r="M23051" s="5"/>
      <c r="N23051" s="5"/>
      <c r="O23051" s="5"/>
      <c r="P23051" s="5"/>
      <c r="Q23051" s="5"/>
      <c r="R23051" s="5"/>
      <c r="S23051" s="5"/>
      <c r="T23051" s="5"/>
      <c r="U23051" s="5"/>
      <c r="V23051" s="5"/>
      <c r="W23051" s="5"/>
      <c r="X23051" s="5"/>
      <c r="Y23051" s="5"/>
      <c r="Z23051" s="5"/>
      <c r="AA23051" s="5"/>
      <c r="AB23051" s="5"/>
      <c r="AC23051" s="5"/>
      <c r="AD23051" s="5"/>
      <c r="AE23051" s="5"/>
      <c r="AF23051" s="5"/>
      <c r="AG23051" s="5"/>
      <c r="AH23051" s="5"/>
      <c r="AI23051" s="5"/>
      <c r="AJ23051" s="5"/>
    </row>
    <row r="23052" spans="11:36">
      <c r="K23052" s="5"/>
      <c r="L23052" s="5"/>
      <c r="M23052" s="5"/>
      <c r="N23052" s="5"/>
      <c r="O23052" s="5"/>
      <c r="P23052" s="5"/>
      <c r="Q23052" s="5"/>
      <c r="R23052" s="5"/>
      <c r="S23052" s="5"/>
      <c r="T23052" s="5"/>
      <c r="U23052" s="5"/>
      <c r="V23052" s="5"/>
      <c r="W23052" s="5"/>
      <c r="X23052" s="5"/>
      <c r="Y23052" s="5"/>
      <c r="Z23052" s="5"/>
      <c r="AA23052" s="5"/>
      <c r="AB23052" s="5"/>
      <c r="AC23052" s="5"/>
      <c r="AD23052" s="5"/>
      <c r="AE23052" s="5"/>
      <c r="AF23052" s="5"/>
      <c r="AG23052" s="5"/>
      <c r="AH23052" s="5"/>
      <c r="AI23052" s="5"/>
      <c r="AJ23052" s="5"/>
    </row>
    <row r="23053" spans="11:36">
      <c r="K23053" s="5"/>
      <c r="L23053" s="5"/>
      <c r="M23053" s="5"/>
      <c r="N23053" s="5"/>
      <c r="O23053" s="5"/>
      <c r="P23053" s="5"/>
      <c r="Q23053" s="5"/>
      <c r="R23053" s="5"/>
      <c r="S23053" s="5"/>
      <c r="T23053" s="5"/>
      <c r="U23053" s="5"/>
      <c r="V23053" s="5"/>
      <c r="W23053" s="5"/>
      <c r="X23053" s="5"/>
      <c r="Y23053" s="5"/>
      <c r="Z23053" s="5"/>
      <c r="AA23053" s="5"/>
      <c r="AB23053" s="5"/>
      <c r="AC23053" s="5"/>
      <c r="AD23053" s="5"/>
      <c r="AE23053" s="5"/>
      <c r="AF23053" s="5"/>
      <c r="AG23053" s="5"/>
      <c r="AH23053" s="5"/>
      <c r="AI23053" s="5"/>
      <c r="AJ23053" s="5"/>
    </row>
    <row r="23054" spans="11:36">
      <c r="K23054" s="5"/>
      <c r="L23054" s="5"/>
      <c r="M23054" s="5"/>
      <c r="N23054" s="5"/>
      <c r="O23054" s="5"/>
      <c r="P23054" s="5"/>
      <c r="Q23054" s="5"/>
      <c r="R23054" s="5"/>
      <c r="S23054" s="5"/>
      <c r="T23054" s="5"/>
      <c r="U23054" s="5"/>
      <c r="V23054" s="5"/>
      <c r="W23054" s="5"/>
      <c r="X23054" s="5"/>
      <c r="Y23054" s="5"/>
      <c r="Z23054" s="5"/>
      <c r="AA23054" s="5"/>
      <c r="AB23054" s="5"/>
      <c r="AC23054" s="5"/>
      <c r="AD23054" s="5"/>
      <c r="AE23054" s="5"/>
      <c r="AF23054" s="5"/>
      <c r="AG23054" s="5"/>
      <c r="AH23054" s="5"/>
      <c r="AI23054" s="5"/>
      <c r="AJ23054" s="5"/>
    </row>
    <row r="23055" spans="11:36">
      <c r="K23055" s="5"/>
      <c r="L23055" s="5"/>
      <c r="M23055" s="5"/>
      <c r="N23055" s="5"/>
      <c r="O23055" s="5"/>
      <c r="P23055" s="5"/>
      <c r="Q23055" s="5"/>
      <c r="R23055" s="5"/>
      <c r="S23055" s="5"/>
      <c r="T23055" s="5"/>
      <c r="U23055" s="5"/>
      <c r="V23055" s="5"/>
      <c r="W23055" s="5"/>
      <c r="X23055" s="5"/>
      <c r="Y23055" s="5"/>
      <c r="Z23055" s="5"/>
      <c r="AA23055" s="5"/>
      <c r="AB23055" s="5"/>
      <c r="AC23055" s="5"/>
      <c r="AD23055" s="5"/>
      <c r="AE23055" s="5"/>
      <c r="AF23055" s="5"/>
      <c r="AG23055" s="5"/>
      <c r="AH23055" s="5"/>
      <c r="AI23055" s="5"/>
      <c r="AJ23055" s="5"/>
    </row>
    <row r="23056" spans="11:36">
      <c r="K23056" s="5"/>
      <c r="L23056" s="5"/>
      <c r="M23056" s="5"/>
      <c r="N23056" s="5"/>
      <c r="O23056" s="5"/>
      <c r="P23056" s="5"/>
      <c r="Q23056" s="5"/>
      <c r="R23056" s="5"/>
      <c r="S23056" s="5"/>
      <c r="T23056" s="5"/>
      <c r="U23056" s="5"/>
      <c r="V23056" s="5"/>
      <c r="W23056" s="5"/>
      <c r="X23056" s="5"/>
      <c r="Y23056" s="5"/>
      <c r="Z23056" s="5"/>
      <c r="AA23056" s="5"/>
      <c r="AB23056" s="5"/>
      <c r="AC23056" s="5"/>
      <c r="AD23056" s="5"/>
      <c r="AE23056" s="5"/>
      <c r="AF23056" s="5"/>
      <c r="AG23056" s="5"/>
      <c r="AH23056" s="5"/>
      <c r="AI23056" s="5"/>
      <c r="AJ23056" s="5"/>
    </row>
    <row r="23057" spans="11:36">
      <c r="K23057" s="5"/>
      <c r="L23057" s="5"/>
      <c r="M23057" s="5"/>
      <c r="N23057" s="5"/>
      <c r="O23057" s="5"/>
      <c r="P23057" s="5"/>
      <c r="Q23057" s="5"/>
      <c r="R23057" s="5"/>
      <c r="S23057" s="5"/>
      <c r="T23057" s="5"/>
      <c r="U23057" s="5"/>
      <c r="V23057" s="5"/>
      <c r="W23057" s="5"/>
      <c r="X23057" s="5"/>
      <c r="Y23057" s="5"/>
      <c r="Z23057" s="5"/>
      <c r="AA23057" s="5"/>
      <c r="AB23057" s="5"/>
      <c r="AC23057" s="5"/>
      <c r="AD23057" s="5"/>
      <c r="AE23057" s="5"/>
      <c r="AF23057" s="5"/>
      <c r="AG23057" s="5"/>
      <c r="AH23057" s="5"/>
      <c r="AI23057" s="5"/>
      <c r="AJ23057" s="5"/>
    </row>
    <row r="23058" spans="11:36">
      <c r="K23058" s="5"/>
      <c r="L23058" s="5"/>
      <c r="M23058" s="5"/>
      <c r="N23058" s="5"/>
      <c r="O23058" s="5"/>
      <c r="P23058" s="5"/>
      <c r="Q23058" s="5"/>
      <c r="R23058" s="5"/>
      <c r="S23058" s="5"/>
      <c r="T23058" s="5"/>
      <c r="U23058" s="5"/>
      <c r="V23058" s="5"/>
      <c r="W23058" s="5"/>
      <c r="X23058" s="5"/>
      <c r="Y23058" s="5"/>
      <c r="Z23058" s="5"/>
      <c r="AA23058" s="5"/>
      <c r="AB23058" s="5"/>
      <c r="AC23058" s="5"/>
      <c r="AD23058" s="5"/>
      <c r="AE23058" s="5"/>
      <c r="AF23058" s="5"/>
      <c r="AG23058" s="5"/>
      <c r="AH23058" s="5"/>
      <c r="AI23058" s="5"/>
      <c r="AJ23058" s="5"/>
    </row>
    <row r="23059" spans="11:36">
      <c r="K23059" s="5"/>
      <c r="L23059" s="5"/>
      <c r="M23059" s="5"/>
      <c r="N23059" s="5"/>
      <c r="O23059" s="5"/>
      <c r="P23059" s="5"/>
      <c r="Q23059" s="5"/>
      <c r="R23059" s="5"/>
      <c r="S23059" s="5"/>
      <c r="T23059" s="5"/>
      <c r="U23059" s="5"/>
      <c r="V23059" s="5"/>
      <c r="W23059" s="5"/>
      <c r="X23059" s="5"/>
      <c r="Y23059" s="5"/>
      <c r="Z23059" s="5"/>
      <c r="AA23059" s="5"/>
      <c r="AB23059" s="5"/>
      <c r="AC23059" s="5"/>
      <c r="AD23059" s="5"/>
      <c r="AE23059" s="5"/>
      <c r="AF23059" s="5"/>
      <c r="AG23059" s="5"/>
      <c r="AH23059" s="5"/>
      <c r="AI23059" s="5"/>
      <c r="AJ23059" s="5"/>
    </row>
    <row r="23060" spans="11:36">
      <c r="K23060" s="5"/>
      <c r="L23060" s="5"/>
      <c r="M23060" s="5"/>
      <c r="N23060" s="5"/>
      <c r="O23060" s="5"/>
      <c r="P23060" s="5"/>
      <c r="Q23060" s="5"/>
      <c r="R23060" s="5"/>
      <c r="S23060" s="5"/>
      <c r="T23060" s="5"/>
      <c r="U23060" s="5"/>
      <c r="V23060" s="5"/>
      <c r="W23060" s="5"/>
      <c r="X23060" s="5"/>
      <c r="Y23060" s="5"/>
      <c r="Z23060" s="5"/>
      <c r="AA23060" s="5"/>
      <c r="AB23060" s="5"/>
      <c r="AC23060" s="5"/>
      <c r="AD23060" s="5"/>
      <c r="AE23060" s="5"/>
      <c r="AF23060" s="5"/>
      <c r="AG23060" s="5"/>
      <c r="AH23060" s="5"/>
      <c r="AI23060" s="5"/>
      <c r="AJ23060" s="5"/>
    </row>
    <row r="23061" spans="11:36">
      <c r="K23061" s="5"/>
      <c r="L23061" s="5"/>
      <c r="M23061" s="5"/>
      <c r="N23061" s="5"/>
      <c r="O23061" s="5"/>
      <c r="P23061" s="5"/>
      <c r="Q23061" s="5"/>
      <c r="R23061" s="5"/>
      <c r="S23061" s="5"/>
      <c r="T23061" s="5"/>
      <c r="U23061" s="5"/>
      <c r="V23061" s="5"/>
      <c r="W23061" s="5"/>
      <c r="X23061" s="5"/>
      <c r="Y23061" s="5"/>
      <c r="Z23061" s="5"/>
      <c r="AA23061" s="5"/>
      <c r="AB23061" s="5"/>
      <c r="AC23061" s="5"/>
      <c r="AD23061" s="5"/>
      <c r="AE23061" s="5"/>
      <c r="AF23061" s="5"/>
      <c r="AG23061" s="5"/>
      <c r="AH23061" s="5"/>
      <c r="AI23061" s="5"/>
      <c r="AJ23061" s="5"/>
    </row>
    <row r="23062" spans="11:36">
      <c r="K23062" s="5"/>
      <c r="L23062" s="5"/>
      <c r="M23062" s="5"/>
      <c r="N23062" s="5"/>
      <c r="O23062" s="5"/>
      <c r="P23062" s="5"/>
      <c r="Q23062" s="5"/>
      <c r="R23062" s="5"/>
      <c r="S23062" s="5"/>
      <c r="T23062" s="5"/>
      <c r="U23062" s="5"/>
      <c r="V23062" s="5"/>
      <c r="W23062" s="5"/>
      <c r="X23062" s="5"/>
      <c r="Y23062" s="5"/>
      <c r="Z23062" s="5"/>
      <c r="AA23062" s="5"/>
      <c r="AB23062" s="5"/>
      <c r="AC23062" s="5"/>
      <c r="AD23062" s="5"/>
      <c r="AE23062" s="5"/>
      <c r="AF23062" s="5"/>
      <c r="AG23062" s="5"/>
      <c r="AH23062" s="5"/>
      <c r="AI23062" s="5"/>
      <c r="AJ23062" s="5"/>
    </row>
    <row r="23063" spans="11:36">
      <c r="K23063" s="5"/>
      <c r="L23063" s="5"/>
      <c r="M23063" s="5"/>
      <c r="N23063" s="5"/>
      <c r="O23063" s="5"/>
      <c r="P23063" s="5"/>
      <c r="Q23063" s="5"/>
      <c r="R23063" s="5"/>
      <c r="S23063" s="5"/>
      <c r="T23063" s="5"/>
      <c r="U23063" s="5"/>
      <c r="V23063" s="5"/>
      <c r="W23063" s="5"/>
      <c r="X23063" s="5"/>
      <c r="Y23063" s="5"/>
      <c r="Z23063" s="5"/>
      <c r="AA23063" s="5"/>
      <c r="AB23063" s="5"/>
      <c r="AC23063" s="5"/>
      <c r="AD23063" s="5"/>
      <c r="AE23063" s="5"/>
      <c r="AF23063" s="5"/>
      <c r="AG23063" s="5"/>
      <c r="AH23063" s="5"/>
      <c r="AI23063" s="5"/>
      <c r="AJ23063" s="5"/>
    </row>
    <row r="23064" spans="11:36">
      <c r="K23064" s="5"/>
      <c r="L23064" s="5"/>
      <c r="M23064" s="5"/>
      <c r="N23064" s="5"/>
      <c r="O23064" s="5"/>
      <c r="P23064" s="5"/>
      <c r="Q23064" s="5"/>
      <c r="R23064" s="5"/>
      <c r="S23064" s="5"/>
      <c r="T23064" s="5"/>
      <c r="U23064" s="5"/>
      <c r="V23064" s="5"/>
      <c r="W23064" s="5"/>
      <c r="X23064" s="5"/>
      <c r="Y23064" s="5"/>
      <c r="Z23064" s="5"/>
      <c r="AA23064" s="5"/>
      <c r="AB23064" s="5"/>
      <c r="AC23064" s="5"/>
      <c r="AD23064" s="5"/>
      <c r="AE23064" s="5"/>
      <c r="AF23064" s="5"/>
      <c r="AG23064" s="5"/>
      <c r="AH23064" s="5"/>
      <c r="AI23064" s="5"/>
      <c r="AJ23064" s="5"/>
    </row>
    <row r="23065" spans="11:36">
      <c r="K23065" s="5"/>
      <c r="L23065" s="5"/>
      <c r="M23065" s="5"/>
      <c r="N23065" s="5"/>
      <c r="O23065" s="5"/>
      <c r="P23065" s="5"/>
      <c r="Q23065" s="5"/>
      <c r="R23065" s="5"/>
      <c r="S23065" s="5"/>
      <c r="T23065" s="5"/>
      <c r="U23065" s="5"/>
      <c r="V23065" s="5"/>
      <c r="W23065" s="5"/>
      <c r="X23065" s="5"/>
      <c r="Y23065" s="5"/>
      <c r="Z23065" s="5"/>
      <c r="AA23065" s="5"/>
      <c r="AB23065" s="5"/>
      <c r="AC23065" s="5"/>
      <c r="AD23065" s="5"/>
      <c r="AE23065" s="5"/>
      <c r="AF23065" s="5"/>
      <c r="AG23065" s="5"/>
      <c r="AH23065" s="5"/>
      <c r="AI23065" s="5"/>
      <c r="AJ23065" s="5"/>
    </row>
    <row r="23066" spans="11:36">
      <c r="K23066" s="5"/>
      <c r="L23066" s="5"/>
      <c r="M23066" s="5"/>
      <c r="N23066" s="5"/>
      <c r="O23066" s="5"/>
      <c r="P23066" s="5"/>
      <c r="Q23066" s="5"/>
      <c r="R23066" s="5"/>
      <c r="S23066" s="5"/>
      <c r="T23066" s="5"/>
      <c r="U23066" s="5"/>
      <c r="V23066" s="5"/>
      <c r="W23066" s="5"/>
      <c r="X23066" s="5"/>
      <c r="Y23066" s="5"/>
      <c r="Z23066" s="5"/>
      <c r="AA23066" s="5"/>
      <c r="AB23066" s="5"/>
      <c r="AC23066" s="5"/>
      <c r="AD23066" s="5"/>
      <c r="AE23066" s="5"/>
      <c r="AF23066" s="5"/>
      <c r="AG23066" s="5"/>
      <c r="AH23066" s="5"/>
      <c r="AI23066" s="5"/>
      <c r="AJ23066" s="5"/>
    </row>
    <row r="23067" spans="11:36">
      <c r="K23067" s="5"/>
      <c r="L23067" s="5"/>
      <c r="M23067" s="5"/>
      <c r="N23067" s="5"/>
      <c r="O23067" s="5"/>
      <c r="P23067" s="5"/>
      <c r="Q23067" s="5"/>
      <c r="R23067" s="5"/>
      <c r="S23067" s="5"/>
      <c r="T23067" s="5"/>
      <c r="U23067" s="5"/>
      <c r="V23067" s="5"/>
      <c r="W23067" s="5"/>
      <c r="X23067" s="5"/>
      <c r="Y23067" s="5"/>
      <c r="Z23067" s="5"/>
      <c r="AA23067" s="5"/>
      <c r="AB23067" s="5"/>
      <c r="AC23067" s="5"/>
      <c r="AD23067" s="5"/>
      <c r="AE23067" s="5"/>
      <c r="AF23067" s="5"/>
      <c r="AG23067" s="5"/>
      <c r="AH23067" s="5"/>
      <c r="AI23067" s="5"/>
      <c r="AJ23067" s="5"/>
    </row>
    <row r="23068" spans="11:36">
      <c r="K23068" s="5"/>
      <c r="L23068" s="5"/>
      <c r="M23068" s="5"/>
      <c r="N23068" s="5"/>
      <c r="O23068" s="5"/>
      <c r="P23068" s="5"/>
      <c r="Q23068" s="5"/>
      <c r="R23068" s="5"/>
      <c r="S23068" s="5"/>
      <c r="T23068" s="5"/>
      <c r="U23068" s="5"/>
      <c r="V23068" s="5"/>
      <c r="W23068" s="5"/>
      <c r="X23068" s="5"/>
      <c r="Y23068" s="5"/>
      <c r="Z23068" s="5"/>
      <c r="AA23068" s="5"/>
      <c r="AB23068" s="5"/>
      <c r="AC23068" s="5"/>
      <c r="AD23068" s="5"/>
      <c r="AE23068" s="5"/>
      <c r="AF23068" s="5"/>
      <c r="AG23068" s="5"/>
      <c r="AH23068" s="5"/>
      <c r="AI23068" s="5"/>
      <c r="AJ23068" s="5"/>
    </row>
    <row r="23069" spans="11:36">
      <c r="K23069" s="5"/>
      <c r="L23069" s="5"/>
      <c r="M23069" s="5"/>
      <c r="N23069" s="5"/>
      <c r="O23069" s="5"/>
      <c r="P23069" s="5"/>
      <c r="Q23069" s="5"/>
      <c r="R23069" s="5"/>
      <c r="S23069" s="5"/>
      <c r="T23069" s="5"/>
      <c r="U23069" s="5"/>
      <c r="V23069" s="5"/>
      <c r="W23069" s="5"/>
      <c r="X23069" s="5"/>
      <c r="Y23069" s="5"/>
      <c r="Z23069" s="5"/>
      <c r="AA23069" s="5"/>
      <c r="AB23069" s="5"/>
      <c r="AC23069" s="5"/>
      <c r="AD23069" s="5"/>
      <c r="AE23069" s="5"/>
      <c r="AF23069" s="5"/>
      <c r="AG23069" s="5"/>
      <c r="AH23069" s="5"/>
      <c r="AI23069" s="5"/>
      <c r="AJ23069" s="5"/>
    </row>
    <row r="23070" spans="11:36">
      <c r="K23070" s="5"/>
      <c r="L23070" s="5"/>
      <c r="M23070" s="5"/>
      <c r="N23070" s="5"/>
      <c r="O23070" s="5"/>
      <c r="P23070" s="5"/>
      <c r="Q23070" s="5"/>
      <c r="R23070" s="5"/>
      <c r="S23070" s="5"/>
      <c r="T23070" s="5"/>
      <c r="U23070" s="5"/>
      <c r="V23070" s="5"/>
      <c r="W23070" s="5"/>
      <c r="X23070" s="5"/>
      <c r="Y23070" s="5"/>
      <c r="Z23070" s="5"/>
      <c r="AA23070" s="5"/>
      <c r="AB23070" s="5"/>
      <c r="AC23070" s="5"/>
      <c r="AD23070" s="5"/>
      <c r="AE23070" s="5"/>
      <c r="AF23070" s="5"/>
      <c r="AG23070" s="5"/>
      <c r="AH23070" s="5"/>
      <c r="AI23070" s="5"/>
      <c r="AJ23070" s="5"/>
    </row>
    <row r="23071" spans="11:36">
      <c r="K23071" s="5"/>
      <c r="L23071" s="5"/>
      <c r="M23071" s="5"/>
      <c r="N23071" s="5"/>
      <c r="O23071" s="5"/>
      <c r="P23071" s="5"/>
      <c r="Q23071" s="5"/>
      <c r="R23071" s="5"/>
      <c r="S23071" s="5"/>
      <c r="T23071" s="5"/>
      <c r="U23071" s="5"/>
      <c r="V23071" s="5"/>
      <c r="W23071" s="5"/>
      <c r="X23071" s="5"/>
      <c r="Y23071" s="5"/>
      <c r="Z23071" s="5"/>
      <c r="AA23071" s="5"/>
      <c r="AB23071" s="5"/>
      <c r="AC23071" s="5"/>
      <c r="AD23071" s="5"/>
      <c r="AE23071" s="5"/>
      <c r="AF23071" s="5"/>
      <c r="AG23071" s="5"/>
      <c r="AH23071" s="5"/>
      <c r="AI23071" s="5"/>
      <c r="AJ23071" s="5"/>
    </row>
    <row r="23072" spans="11:36">
      <c r="K23072" s="5"/>
      <c r="L23072" s="5"/>
      <c r="M23072" s="5"/>
      <c r="N23072" s="5"/>
      <c r="O23072" s="5"/>
      <c r="P23072" s="5"/>
      <c r="Q23072" s="5"/>
      <c r="R23072" s="5"/>
      <c r="S23072" s="5"/>
      <c r="T23072" s="5"/>
      <c r="U23072" s="5"/>
      <c r="V23072" s="5"/>
      <c r="W23072" s="5"/>
      <c r="X23072" s="5"/>
      <c r="Y23072" s="5"/>
      <c r="Z23072" s="5"/>
      <c r="AA23072" s="5"/>
      <c r="AB23072" s="5"/>
      <c r="AC23072" s="5"/>
      <c r="AD23072" s="5"/>
      <c r="AE23072" s="5"/>
      <c r="AF23072" s="5"/>
      <c r="AG23072" s="5"/>
      <c r="AH23072" s="5"/>
      <c r="AI23072" s="5"/>
      <c r="AJ23072" s="5"/>
    </row>
    <row r="23073" spans="11:36">
      <c r="K23073" s="5"/>
      <c r="L23073" s="5"/>
      <c r="M23073" s="5"/>
      <c r="N23073" s="5"/>
      <c r="O23073" s="5"/>
      <c r="P23073" s="5"/>
      <c r="Q23073" s="5"/>
      <c r="R23073" s="5"/>
      <c r="S23073" s="5"/>
      <c r="T23073" s="5"/>
      <c r="U23073" s="5"/>
      <c r="V23073" s="5"/>
      <c r="W23073" s="5"/>
      <c r="X23073" s="5"/>
      <c r="Y23073" s="5"/>
      <c r="Z23073" s="5"/>
      <c r="AA23073" s="5"/>
      <c r="AB23073" s="5"/>
      <c r="AC23073" s="5"/>
      <c r="AD23073" s="5"/>
      <c r="AE23073" s="5"/>
      <c r="AF23073" s="5"/>
      <c r="AG23073" s="5"/>
      <c r="AH23073" s="5"/>
      <c r="AI23073" s="5"/>
      <c r="AJ23073" s="5"/>
    </row>
    <row r="23074" spans="11:36">
      <c r="K23074" s="5"/>
      <c r="L23074" s="5"/>
      <c r="M23074" s="5"/>
      <c r="N23074" s="5"/>
      <c r="O23074" s="5"/>
      <c r="P23074" s="5"/>
      <c r="Q23074" s="5"/>
      <c r="R23074" s="5"/>
      <c r="S23074" s="5"/>
      <c r="T23074" s="5"/>
      <c r="U23074" s="5"/>
      <c r="V23074" s="5"/>
      <c r="W23074" s="5"/>
      <c r="X23074" s="5"/>
      <c r="Y23074" s="5"/>
      <c r="Z23074" s="5"/>
      <c r="AA23074" s="5"/>
      <c r="AB23074" s="5"/>
      <c r="AC23074" s="5"/>
      <c r="AD23074" s="5"/>
      <c r="AE23074" s="5"/>
      <c r="AF23074" s="5"/>
      <c r="AG23074" s="5"/>
      <c r="AH23074" s="5"/>
      <c r="AI23074" s="5"/>
      <c r="AJ23074" s="5"/>
    </row>
    <row r="23075" spans="11:36">
      <c r="K23075" s="5"/>
      <c r="L23075" s="5"/>
      <c r="M23075" s="5"/>
      <c r="N23075" s="5"/>
      <c r="O23075" s="5"/>
      <c r="P23075" s="5"/>
      <c r="Q23075" s="5"/>
      <c r="R23075" s="5"/>
      <c r="S23075" s="5"/>
      <c r="T23075" s="5"/>
      <c r="U23075" s="5"/>
      <c r="V23075" s="5"/>
      <c r="W23075" s="5"/>
      <c r="X23075" s="5"/>
      <c r="Y23075" s="5"/>
      <c r="Z23075" s="5"/>
      <c r="AA23075" s="5"/>
      <c r="AB23075" s="5"/>
      <c r="AC23075" s="5"/>
      <c r="AD23075" s="5"/>
      <c r="AE23075" s="5"/>
      <c r="AF23075" s="5"/>
      <c r="AG23075" s="5"/>
      <c r="AH23075" s="5"/>
      <c r="AI23075" s="5"/>
      <c r="AJ23075" s="5"/>
    </row>
    <row r="23076" spans="11:36">
      <c r="K23076" s="5"/>
      <c r="L23076" s="5"/>
      <c r="M23076" s="5"/>
      <c r="N23076" s="5"/>
      <c r="O23076" s="5"/>
      <c r="P23076" s="5"/>
      <c r="Q23076" s="5"/>
      <c r="R23076" s="5"/>
      <c r="S23076" s="5"/>
      <c r="T23076" s="5"/>
      <c r="U23076" s="5"/>
      <c r="V23076" s="5"/>
      <c r="W23076" s="5"/>
      <c r="X23076" s="5"/>
      <c r="Y23076" s="5"/>
      <c r="Z23076" s="5"/>
      <c r="AA23076" s="5"/>
      <c r="AB23076" s="5"/>
      <c r="AC23076" s="5"/>
      <c r="AD23076" s="5"/>
      <c r="AE23076" s="5"/>
      <c r="AF23076" s="5"/>
      <c r="AG23076" s="5"/>
      <c r="AH23076" s="5"/>
      <c r="AI23076" s="5"/>
      <c r="AJ23076" s="5"/>
    </row>
    <row r="23077" spans="11:36">
      <c r="K23077" s="5"/>
      <c r="L23077" s="5"/>
      <c r="M23077" s="5"/>
      <c r="N23077" s="5"/>
      <c r="O23077" s="5"/>
      <c r="P23077" s="5"/>
      <c r="Q23077" s="5"/>
      <c r="R23077" s="5"/>
      <c r="S23077" s="5"/>
      <c r="T23077" s="5"/>
      <c r="U23077" s="5"/>
      <c r="V23077" s="5"/>
      <c r="W23077" s="5"/>
      <c r="X23077" s="5"/>
      <c r="Y23077" s="5"/>
      <c r="Z23077" s="5"/>
      <c r="AA23077" s="5"/>
      <c r="AB23077" s="5"/>
      <c r="AC23077" s="5"/>
      <c r="AD23077" s="5"/>
      <c r="AE23077" s="5"/>
      <c r="AF23077" s="5"/>
      <c r="AG23077" s="5"/>
      <c r="AH23077" s="5"/>
      <c r="AI23077" s="5"/>
      <c r="AJ23077" s="5"/>
    </row>
    <row r="23078" spans="11:36">
      <c r="K23078" s="5"/>
      <c r="L23078" s="5"/>
      <c r="M23078" s="5"/>
      <c r="N23078" s="5"/>
      <c r="O23078" s="5"/>
      <c r="P23078" s="5"/>
      <c r="Q23078" s="5"/>
      <c r="R23078" s="5"/>
      <c r="S23078" s="5"/>
      <c r="T23078" s="5"/>
      <c r="U23078" s="5"/>
      <c r="V23078" s="5"/>
      <c r="W23078" s="5"/>
      <c r="X23078" s="5"/>
      <c r="Y23078" s="5"/>
      <c r="Z23078" s="5"/>
      <c r="AA23078" s="5"/>
      <c r="AB23078" s="5"/>
      <c r="AC23078" s="5"/>
      <c r="AD23078" s="5"/>
      <c r="AE23078" s="5"/>
      <c r="AF23078" s="5"/>
      <c r="AG23078" s="5"/>
      <c r="AH23078" s="5"/>
      <c r="AI23078" s="5"/>
      <c r="AJ23078" s="5"/>
    </row>
    <row r="23079" spans="11:36">
      <c r="K23079" s="5"/>
      <c r="L23079" s="5"/>
      <c r="M23079" s="5"/>
      <c r="N23079" s="5"/>
      <c r="O23079" s="5"/>
      <c r="P23079" s="5"/>
      <c r="Q23079" s="5"/>
      <c r="R23079" s="5"/>
      <c r="S23079" s="5"/>
      <c r="T23079" s="5"/>
      <c r="U23079" s="5"/>
      <c r="V23079" s="5"/>
      <c r="W23079" s="5"/>
      <c r="X23079" s="5"/>
      <c r="Y23079" s="5"/>
      <c r="Z23079" s="5"/>
      <c r="AA23079" s="5"/>
      <c r="AB23079" s="5"/>
      <c r="AC23079" s="5"/>
      <c r="AD23079" s="5"/>
      <c r="AE23079" s="5"/>
      <c r="AF23079" s="5"/>
      <c r="AG23079" s="5"/>
      <c r="AH23079" s="5"/>
      <c r="AI23079" s="5"/>
      <c r="AJ23079" s="5"/>
    </row>
    <row r="23080" spans="11:36">
      <c r="K23080" s="5"/>
      <c r="L23080" s="5"/>
      <c r="M23080" s="5"/>
      <c r="N23080" s="5"/>
      <c r="O23080" s="5"/>
      <c r="P23080" s="5"/>
      <c r="Q23080" s="5"/>
      <c r="R23080" s="5"/>
      <c r="S23080" s="5"/>
      <c r="T23080" s="5"/>
      <c r="U23080" s="5"/>
      <c r="V23080" s="5"/>
      <c r="W23080" s="5"/>
      <c r="X23080" s="5"/>
      <c r="Y23080" s="5"/>
      <c r="Z23080" s="5"/>
      <c r="AA23080" s="5"/>
      <c r="AB23080" s="5"/>
      <c r="AC23080" s="5"/>
      <c r="AD23080" s="5"/>
      <c r="AE23080" s="5"/>
      <c r="AF23080" s="5"/>
      <c r="AG23080" s="5"/>
      <c r="AH23080" s="5"/>
      <c r="AI23080" s="5"/>
      <c r="AJ23080" s="5"/>
    </row>
    <row r="23081" spans="11:36">
      <c r="K23081" s="5"/>
      <c r="L23081" s="5"/>
      <c r="M23081" s="5"/>
      <c r="N23081" s="5"/>
      <c r="O23081" s="5"/>
      <c r="P23081" s="5"/>
      <c r="Q23081" s="5"/>
      <c r="R23081" s="5"/>
      <c r="S23081" s="5"/>
      <c r="T23081" s="5"/>
      <c r="U23081" s="5"/>
      <c r="V23081" s="5"/>
      <c r="W23081" s="5"/>
      <c r="X23081" s="5"/>
      <c r="Y23081" s="5"/>
      <c r="Z23081" s="5"/>
      <c r="AA23081" s="5"/>
      <c r="AB23081" s="5"/>
      <c r="AC23081" s="5"/>
      <c r="AD23081" s="5"/>
      <c r="AE23081" s="5"/>
      <c r="AF23081" s="5"/>
      <c r="AG23081" s="5"/>
      <c r="AH23081" s="5"/>
      <c r="AI23081" s="5"/>
      <c r="AJ23081" s="5"/>
    </row>
    <row r="23082" spans="11:36">
      <c r="K23082" s="5"/>
      <c r="L23082" s="5"/>
      <c r="M23082" s="5"/>
      <c r="N23082" s="5"/>
      <c r="O23082" s="5"/>
      <c r="P23082" s="5"/>
      <c r="Q23082" s="5"/>
      <c r="R23082" s="5"/>
      <c r="S23082" s="5"/>
      <c r="T23082" s="5"/>
      <c r="U23082" s="5"/>
      <c r="V23082" s="5"/>
      <c r="W23082" s="5"/>
      <c r="X23082" s="5"/>
      <c r="Y23082" s="5"/>
      <c r="Z23082" s="5"/>
      <c r="AA23082" s="5"/>
      <c r="AB23082" s="5"/>
      <c r="AC23082" s="5"/>
      <c r="AD23082" s="5"/>
      <c r="AE23082" s="5"/>
      <c r="AF23082" s="5"/>
      <c r="AG23082" s="5"/>
      <c r="AH23082" s="5"/>
      <c r="AI23082" s="5"/>
      <c r="AJ23082" s="5"/>
    </row>
    <row r="23083" spans="11:36">
      <c r="K23083" s="5"/>
      <c r="L23083" s="5"/>
      <c r="M23083" s="5"/>
      <c r="N23083" s="5"/>
      <c r="O23083" s="5"/>
      <c r="P23083" s="5"/>
      <c r="Q23083" s="5"/>
      <c r="R23083" s="5"/>
      <c r="S23083" s="5"/>
      <c r="T23083" s="5"/>
      <c r="U23083" s="5"/>
      <c r="V23083" s="5"/>
      <c r="W23083" s="5"/>
      <c r="X23083" s="5"/>
      <c r="Y23083" s="5"/>
      <c r="Z23083" s="5"/>
      <c r="AA23083" s="5"/>
      <c r="AB23083" s="5"/>
      <c r="AC23083" s="5"/>
      <c r="AD23083" s="5"/>
      <c r="AE23083" s="5"/>
      <c r="AF23083" s="5"/>
      <c r="AG23083" s="5"/>
      <c r="AH23083" s="5"/>
      <c r="AI23083" s="5"/>
      <c r="AJ23083" s="5"/>
    </row>
    <row r="23084" spans="11:36">
      <c r="K23084" s="5"/>
      <c r="L23084" s="5"/>
      <c r="M23084" s="5"/>
      <c r="N23084" s="5"/>
      <c r="O23084" s="5"/>
      <c r="P23084" s="5"/>
      <c r="Q23084" s="5"/>
      <c r="R23084" s="5"/>
      <c r="S23084" s="5"/>
      <c r="T23084" s="5"/>
      <c r="U23084" s="5"/>
      <c r="V23084" s="5"/>
      <c r="W23084" s="5"/>
      <c r="X23084" s="5"/>
      <c r="Y23084" s="5"/>
      <c r="Z23084" s="5"/>
      <c r="AA23084" s="5"/>
      <c r="AB23084" s="5"/>
      <c r="AC23084" s="5"/>
      <c r="AD23084" s="5"/>
      <c r="AE23084" s="5"/>
      <c r="AF23084" s="5"/>
      <c r="AG23084" s="5"/>
      <c r="AH23084" s="5"/>
      <c r="AI23084" s="5"/>
      <c r="AJ23084" s="5"/>
    </row>
    <row r="23085" spans="11:36">
      <c r="K23085" s="5"/>
      <c r="L23085" s="5"/>
      <c r="M23085" s="5"/>
      <c r="N23085" s="5"/>
      <c r="O23085" s="5"/>
      <c r="P23085" s="5"/>
      <c r="Q23085" s="5"/>
      <c r="R23085" s="5"/>
      <c r="S23085" s="5"/>
      <c r="T23085" s="5"/>
      <c r="U23085" s="5"/>
      <c r="V23085" s="5"/>
      <c r="W23085" s="5"/>
      <c r="X23085" s="5"/>
      <c r="Y23085" s="5"/>
      <c r="Z23085" s="5"/>
      <c r="AA23085" s="5"/>
      <c r="AB23085" s="5"/>
      <c r="AC23085" s="5"/>
      <c r="AD23085" s="5"/>
      <c r="AE23085" s="5"/>
      <c r="AF23085" s="5"/>
      <c r="AG23085" s="5"/>
      <c r="AH23085" s="5"/>
      <c r="AI23085" s="5"/>
      <c r="AJ23085" s="5"/>
    </row>
    <row r="23086" spans="11:36">
      <c r="K23086" s="5"/>
      <c r="L23086" s="5"/>
      <c r="M23086" s="5"/>
      <c r="N23086" s="5"/>
      <c r="O23086" s="5"/>
      <c r="P23086" s="5"/>
      <c r="Q23086" s="5"/>
      <c r="R23086" s="5"/>
      <c r="S23086" s="5"/>
      <c r="T23086" s="5"/>
      <c r="U23086" s="5"/>
      <c r="V23086" s="5"/>
      <c r="W23086" s="5"/>
      <c r="X23086" s="5"/>
      <c r="Y23086" s="5"/>
      <c r="Z23086" s="5"/>
      <c r="AA23086" s="5"/>
      <c r="AB23086" s="5"/>
      <c r="AC23086" s="5"/>
      <c r="AD23086" s="5"/>
      <c r="AE23086" s="5"/>
      <c r="AF23086" s="5"/>
      <c r="AG23086" s="5"/>
      <c r="AH23086" s="5"/>
      <c r="AI23086" s="5"/>
      <c r="AJ23086" s="5"/>
    </row>
    <row r="23087" spans="11:36">
      <c r="K23087" s="5"/>
      <c r="L23087" s="5"/>
      <c r="M23087" s="5"/>
      <c r="N23087" s="5"/>
      <c r="O23087" s="5"/>
      <c r="P23087" s="5"/>
      <c r="Q23087" s="5"/>
      <c r="R23087" s="5"/>
      <c r="S23087" s="5"/>
      <c r="T23087" s="5"/>
      <c r="U23087" s="5"/>
      <c r="V23087" s="5"/>
      <c r="W23087" s="5"/>
      <c r="X23087" s="5"/>
      <c r="Y23087" s="5"/>
      <c r="Z23087" s="5"/>
      <c r="AA23087" s="5"/>
      <c r="AB23087" s="5"/>
      <c r="AC23087" s="5"/>
      <c r="AD23087" s="5"/>
      <c r="AE23087" s="5"/>
      <c r="AF23087" s="5"/>
      <c r="AG23087" s="5"/>
      <c r="AH23087" s="5"/>
      <c r="AI23087" s="5"/>
      <c r="AJ23087" s="5"/>
    </row>
    <row r="23088" spans="11:36">
      <c r="K23088" s="5"/>
      <c r="L23088" s="5"/>
      <c r="M23088" s="5"/>
      <c r="N23088" s="5"/>
      <c r="O23088" s="5"/>
      <c r="P23088" s="5"/>
      <c r="Q23088" s="5"/>
      <c r="R23088" s="5"/>
      <c r="S23088" s="5"/>
      <c r="T23088" s="5"/>
      <c r="U23088" s="5"/>
      <c r="V23088" s="5"/>
      <c r="W23088" s="5"/>
      <c r="X23088" s="5"/>
      <c r="Y23088" s="5"/>
      <c r="Z23088" s="5"/>
      <c r="AA23088" s="5"/>
      <c r="AB23088" s="5"/>
      <c r="AC23088" s="5"/>
      <c r="AD23088" s="5"/>
      <c r="AE23088" s="5"/>
      <c r="AF23088" s="5"/>
      <c r="AG23088" s="5"/>
      <c r="AH23088" s="5"/>
      <c r="AI23088" s="5"/>
      <c r="AJ23088" s="5"/>
    </row>
    <row r="23089" spans="11:36">
      <c r="K23089" s="5"/>
      <c r="L23089" s="5"/>
      <c r="M23089" s="5"/>
      <c r="N23089" s="5"/>
      <c r="O23089" s="5"/>
      <c r="P23089" s="5"/>
      <c r="Q23089" s="5"/>
      <c r="R23089" s="5"/>
      <c r="S23089" s="5"/>
      <c r="T23089" s="5"/>
      <c r="U23089" s="5"/>
      <c r="V23089" s="5"/>
      <c r="W23089" s="5"/>
      <c r="X23089" s="5"/>
      <c r="Y23089" s="5"/>
      <c r="Z23089" s="5"/>
      <c r="AA23089" s="5"/>
      <c r="AB23089" s="5"/>
      <c r="AC23089" s="5"/>
      <c r="AD23089" s="5"/>
      <c r="AE23089" s="5"/>
      <c r="AF23089" s="5"/>
      <c r="AG23089" s="5"/>
      <c r="AH23089" s="5"/>
      <c r="AI23089" s="5"/>
      <c r="AJ23089" s="5"/>
    </row>
    <row r="23090" spans="11:36">
      <c r="K23090" s="5"/>
      <c r="L23090" s="5"/>
      <c r="M23090" s="5"/>
      <c r="N23090" s="5"/>
      <c r="O23090" s="5"/>
      <c r="P23090" s="5"/>
      <c r="Q23090" s="5"/>
      <c r="R23090" s="5"/>
      <c r="S23090" s="5"/>
      <c r="T23090" s="5"/>
      <c r="U23090" s="5"/>
      <c r="V23090" s="5"/>
      <c r="W23090" s="5"/>
      <c r="X23090" s="5"/>
      <c r="Y23090" s="5"/>
      <c r="Z23090" s="5"/>
      <c r="AA23090" s="5"/>
      <c r="AB23090" s="5"/>
      <c r="AC23090" s="5"/>
      <c r="AD23090" s="5"/>
      <c r="AE23090" s="5"/>
      <c r="AF23090" s="5"/>
      <c r="AG23090" s="5"/>
      <c r="AH23090" s="5"/>
      <c r="AI23090" s="5"/>
      <c r="AJ23090" s="5"/>
    </row>
    <row r="23091" spans="11:36">
      <c r="K23091" s="5"/>
      <c r="L23091" s="5"/>
      <c r="M23091" s="5"/>
      <c r="N23091" s="5"/>
      <c r="O23091" s="5"/>
      <c r="P23091" s="5"/>
      <c r="Q23091" s="5"/>
      <c r="R23091" s="5"/>
      <c r="S23091" s="5"/>
      <c r="T23091" s="5"/>
      <c r="U23091" s="5"/>
      <c r="V23091" s="5"/>
      <c r="W23091" s="5"/>
      <c r="X23091" s="5"/>
      <c r="Y23091" s="5"/>
      <c r="Z23091" s="5"/>
      <c r="AA23091" s="5"/>
      <c r="AB23091" s="5"/>
      <c r="AC23091" s="5"/>
      <c r="AD23091" s="5"/>
      <c r="AE23091" s="5"/>
      <c r="AF23091" s="5"/>
      <c r="AG23091" s="5"/>
      <c r="AH23091" s="5"/>
      <c r="AI23091" s="5"/>
      <c r="AJ23091" s="5"/>
    </row>
    <row r="23092" spans="11:36">
      <c r="K23092" s="5"/>
      <c r="L23092" s="5"/>
      <c r="M23092" s="5"/>
      <c r="N23092" s="5"/>
      <c r="O23092" s="5"/>
      <c r="P23092" s="5"/>
      <c r="Q23092" s="5"/>
      <c r="R23092" s="5"/>
      <c r="S23092" s="5"/>
      <c r="T23092" s="5"/>
      <c r="U23092" s="5"/>
      <c r="V23092" s="5"/>
      <c r="W23092" s="5"/>
      <c r="X23092" s="5"/>
      <c r="Y23092" s="5"/>
      <c r="Z23092" s="5"/>
      <c r="AA23092" s="5"/>
      <c r="AB23092" s="5"/>
      <c r="AC23092" s="5"/>
      <c r="AD23092" s="5"/>
      <c r="AE23092" s="5"/>
      <c r="AF23092" s="5"/>
      <c r="AG23092" s="5"/>
      <c r="AH23092" s="5"/>
      <c r="AI23092" s="5"/>
      <c r="AJ23092" s="5"/>
    </row>
    <row r="23093" spans="11:36">
      <c r="K23093" s="5"/>
      <c r="L23093" s="5"/>
      <c r="M23093" s="5"/>
      <c r="N23093" s="5"/>
      <c r="O23093" s="5"/>
      <c r="P23093" s="5"/>
      <c r="Q23093" s="5"/>
      <c r="R23093" s="5"/>
      <c r="S23093" s="5"/>
      <c r="T23093" s="5"/>
      <c r="U23093" s="5"/>
      <c r="V23093" s="5"/>
      <c r="W23093" s="5"/>
      <c r="X23093" s="5"/>
      <c r="Y23093" s="5"/>
      <c r="Z23093" s="5"/>
      <c r="AA23093" s="5"/>
      <c r="AB23093" s="5"/>
      <c r="AC23093" s="5"/>
      <c r="AD23093" s="5"/>
      <c r="AE23093" s="5"/>
      <c r="AF23093" s="5"/>
      <c r="AG23093" s="5"/>
      <c r="AH23093" s="5"/>
      <c r="AI23093" s="5"/>
      <c r="AJ23093" s="5"/>
    </row>
    <row r="23094" spans="11:36">
      <c r="K23094" s="5"/>
      <c r="L23094" s="5"/>
      <c r="M23094" s="5"/>
      <c r="N23094" s="5"/>
      <c r="O23094" s="5"/>
      <c r="P23094" s="5"/>
      <c r="Q23094" s="5"/>
      <c r="R23094" s="5"/>
      <c r="S23094" s="5"/>
      <c r="T23094" s="5"/>
      <c r="U23094" s="5"/>
      <c r="V23094" s="5"/>
      <c r="W23094" s="5"/>
      <c r="X23094" s="5"/>
      <c r="Y23094" s="5"/>
      <c r="Z23094" s="5"/>
      <c r="AA23094" s="5"/>
      <c r="AB23094" s="5"/>
      <c r="AC23094" s="5"/>
      <c r="AD23094" s="5"/>
      <c r="AE23094" s="5"/>
      <c r="AF23094" s="5"/>
      <c r="AG23094" s="5"/>
      <c r="AH23094" s="5"/>
      <c r="AI23094" s="5"/>
      <c r="AJ23094" s="5"/>
    </row>
    <row r="23095" spans="11:36">
      <c r="K23095" s="5"/>
      <c r="L23095" s="5"/>
      <c r="M23095" s="5"/>
      <c r="N23095" s="5"/>
      <c r="O23095" s="5"/>
      <c r="P23095" s="5"/>
      <c r="Q23095" s="5"/>
      <c r="R23095" s="5"/>
      <c r="S23095" s="5"/>
      <c r="T23095" s="5"/>
      <c r="U23095" s="5"/>
      <c r="V23095" s="5"/>
      <c r="W23095" s="5"/>
      <c r="X23095" s="5"/>
      <c r="Y23095" s="5"/>
      <c r="Z23095" s="5"/>
      <c r="AA23095" s="5"/>
      <c r="AB23095" s="5"/>
      <c r="AC23095" s="5"/>
      <c r="AD23095" s="5"/>
      <c r="AE23095" s="5"/>
      <c r="AF23095" s="5"/>
      <c r="AG23095" s="5"/>
      <c r="AH23095" s="5"/>
      <c r="AI23095" s="5"/>
      <c r="AJ23095" s="5"/>
    </row>
    <row r="23096" spans="11:36">
      <c r="K23096" s="5"/>
      <c r="L23096" s="5"/>
      <c r="M23096" s="5"/>
      <c r="N23096" s="5"/>
      <c r="O23096" s="5"/>
      <c r="P23096" s="5"/>
      <c r="Q23096" s="5"/>
      <c r="R23096" s="5"/>
      <c r="S23096" s="5"/>
      <c r="T23096" s="5"/>
      <c r="U23096" s="5"/>
      <c r="V23096" s="5"/>
      <c r="W23096" s="5"/>
      <c r="X23096" s="5"/>
      <c r="Y23096" s="5"/>
      <c r="Z23096" s="5"/>
      <c r="AA23096" s="5"/>
      <c r="AB23096" s="5"/>
      <c r="AC23096" s="5"/>
      <c r="AD23096" s="5"/>
      <c r="AE23096" s="5"/>
      <c r="AF23096" s="5"/>
      <c r="AG23096" s="5"/>
      <c r="AH23096" s="5"/>
      <c r="AI23096" s="5"/>
      <c r="AJ23096" s="5"/>
    </row>
    <row r="23097" spans="11:36">
      <c r="K23097" s="5"/>
      <c r="L23097" s="5"/>
      <c r="M23097" s="5"/>
      <c r="N23097" s="5"/>
      <c r="O23097" s="5"/>
      <c r="P23097" s="5"/>
      <c r="Q23097" s="5"/>
      <c r="R23097" s="5"/>
      <c r="S23097" s="5"/>
      <c r="T23097" s="5"/>
      <c r="U23097" s="5"/>
      <c r="V23097" s="5"/>
      <c r="W23097" s="5"/>
      <c r="X23097" s="5"/>
      <c r="Y23097" s="5"/>
      <c r="Z23097" s="5"/>
      <c r="AA23097" s="5"/>
      <c r="AB23097" s="5"/>
      <c r="AC23097" s="5"/>
      <c r="AD23097" s="5"/>
      <c r="AE23097" s="5"/>
      <c r="AF23097" s="5"/>
      <c r="AG23097" s="5"/>
      <c r="AH23097" s="5"/>
      <c r="AI23097" s="5"/>
      <c r="AJ23097" s="5"/>
    </row>
    <row r="23098" spans="11:36">
      <c r="K23098" s="5"/>
      <c r="L23098" s="5"/>
      <c r="M23098" s="5"/>
      <c r="N23098" s="5"/>
      <c r="O23098" s="5"/>
      <c r="P23098" s="5"/>
      <c r="Q23098" s="5"/>
      <c r="R23098" s="5"/>
      <c r="S23098" s="5"/>
      <c r="T23098" s="5"/>
      <c r="U23098" s="5"/>
      <c r="V23098" s="5"/>
      <c r="W23098" s="5"/>
      <c r="X23098" s="5"/>
      <c r="Y23098" s="5"/>
      <c r="Z23098" s="5"/>
      <c r="AA23098" s="5"/>
      <c r="AB23098" s="5"/>
      <c r="AC23098" s="5"/>
      <c r="AD23098" s="5"/>
      <c r="AE23098" s="5"/>
      <c r="AF23098" s="5"/>
      <c r="AG23098" s="5"/>
      <c r="AH23098" s="5"/>
      <c r="AI23098" s="5"/>
      <c r="AJ23098" s="5"/>
    </row>
    <row r="23099" spans="11:36">
      <c r="K23099" s="5"/>
      <c r="L23099" s="5"/>
      <c r="M23099" s="5"/>
      <c r="N23099" s="5"/>
      <c r="O23099" s="5"/>
      <c r="P23099" s="5"/>
      <c r="Q23099" s="5"/>
      <c r="R23099" s="5"/>
      <c r="S23099" s="5"/>
      <c r="T23099" s="5"/>
      <c r="U23099" s="5"/>
      <c r="V23099" s="5"/>
      <c r="W23099" s="5"/>
      <c r="X23099" s="5"/>
      <c r="Y23099" s="5"/>
      <c r="Z23099" s="5"/>
      <c r="AA23099" s="5"/>
      <c r="AB23099" s="5"/>
      <c r="AC23099" s="5"/>
      <c r="AD23099" s="5"/>
      <c r="AE23099" s="5"/>
      <c r="AF23099" s="5"/>
      <c r="AG23099" s="5"/>
      <c r="AH23099" s="5"/>
      <c r="AI23099" s="5"/>
      <c r="AJ23099" s="5"/>
    </row>
    <row r="23100" spans="11:36">
      <c r="K23100" s="5"/>
      <c r="L23100" s="5"/>
      <c r="M23100" s="5"/>
      <c r="N23100" s="5"/>
      <c r="O23100" s="5"/>
      <c r="P23100" s="5"/>
      <c r="Q23100" s="5"/>
      <c r="R23100" s="5"/>
      <c r="S23100" s="5"/>
      <c r="T23100" s="5"/>
      <c r="U23100" s="5"/>
      <c r="V23100" s="5"/>
      <c r="W23100" s="5"/>
      <c r="X23100" s="5"/>
      <c r="Y23100" s="5"/>
      <c r="Z23100" s="5"/>
      <c r="AA23100" s="5"/>
      <c r="AB23100" s="5"/>
      <c r="AC23100" s="5"/>
      <c r="AD23100" s="5"/>
      <c r="AE23100" s="5"/>
      <c r="AF23100" s="5"/>
      <c r="AG23100" s="5"/>
      <c r="AH23100" s="5"/>
      <c r="AI23100" s="5"/>
      <c r="AJ23100" s="5"/>
    </row>
    <row r="23101" spans="11:36">
      <c r="K23101" s="5"/>
      <c r="L23101" s="5"/>
      <c r="M23101" s="5"/>
      <c r="N23101" s="5"/>
      <c r="O23101" s="5"/>
      <c r="P23101" s="5"/>
      <c r="Q23101" s="5"/>
      <c r="R23101" s="5"/>
      <c r="S23101" s="5"/>
      <c r="T23101" s="5"/>
      <c r="U23101" s="5"/>
      <c r="V23101" s="5"/>
      <c r="W23101" s="5"/>
      <c r="X23101" s="5"/>
      <c r="Y23101" s="5"/>
      <c r="Z23101" s="5"/>
      <c r="AA23101" s="5"/>
      <c r="AB23101" s="5"/>
      <c r="AC23101" s="5"/>
      <c r="AD23101" s="5"/>
      <c r="AE23101" s="5"/>
      <c r="AF23101" s="5"/>
      <c r="AG23101" s="5"/>
      <c r="AH23101" s="5"/>
      <c r="AI23101" s="5"/>
      <c r="AJ23101" s="5"/>
    </row>
    <row r="23102" spans="11:36">
      <c r="K23102" s="5"/>
      <c r="L23102" s="5"/>
      <c r="M23102" s="5"/>
      <c r="N23102" s="5"/>
      <c r="O23102" s="5"/>
      <c r="P23102" s="5"/>
      <c r="Q23102" s="5"/>
      <c r="R23102" s="5"/>
      <c r="S23102" s="5"/>
      <c r="T23102" s="5"/>
      <c r="U23102" s="5"/>
      <c r="V23102" s="5"/>
      <c r="W23102" s="5"/>
      <c r="X23102" s="5"/>
      <c r="Y23102" s="5"/>
      <c r="Z23102" s="5"/>
      <c r="AA23102" s="5"/>
      <c r="AB23102" s="5"/>
      <c r="AC23102" s="5"/>
      <c r="AD23102" s="5"/>
      <c r="AE23102" s="5"/>
      <c r="AF23102" s="5"/>
      <c r="AG23102" s="5"/>
      <c r="AH23102" s="5"/>
      <c r="AI23102" s="5"/>
      <c r="AJ23102" s="5"/>
    </row>
    <row r="23103" spans="11:36">
      <c r="K23103" s="5"/>
      <c r="L23103" s="5"/>
      <c r="M23103" s="5"/>
      <c r="N23103" s="5"/>
      <c r="O23103" s="5"/>
      <c r="P23103" s="5"/>
      <c r="Q23103" s="5"/>
      <c r="R23103" s="5"/>
      <c r="S23103" s="5"/>
      <c r="T23103" s="5"/>
      <c r="U23103" s="5"/>
      <c r="V23103" s="5"/>
      <c r="W23103" s="5"/>
      <c r="X23103" s="5"/>
      <c r="Y23103" s="5"/>
      <c r="Z23103" s="5"/>
      <c r="AA23103" s="5"/>
      <c r="AB23103" s="5"/>
      <c r="AC23103" s="5"/>
      <c r="AD23103" s="5"/>
      <c r="AE23103" s="5"/>
      <c r="AF23103" s="5"/>
      <c r="AG23103" s="5"/>
      <c r="AH23103" s="5"/>
      <c r="AI23103" s="5"/>
      <c r="AJ23103" s="5"/>
    </row>
    <row r="23104" spans="11:36">
      <c r="K23104" s="5"/>
      <c r="L23104" s="5"/>
      <c r="M23104" s="5"/>
      <c r="N23104" s="5"/>
      <c r="O23104" s="5"/>
      <c r="P23104" s="5"/>
      <c r="Q23104" s="5"/>
      <c r="R23104" s="5"/>
      <c r="S23104" s="5"/>
      <c r="T23104" s="5"/>
      <c r="U23104" s="5"/>
      <c r="V23104" s="5"/>
      <c r="W23104" s="5"/>
      <c r="X23104" s="5"/>
      <c r="Y23104" s="5"/>
      <c r="Z23104" s="5"/>
      <c r="AA23104" s="5"/>
      <c r="AB23104" s="5"/>
      <c r="AC23104" s="5"/>
      <c r="AD23104" s="5"/>
      <c r="AE23104" s="5"/>
      <c r="AF23104" s="5"/>
      <c r="AG23104" s="5"/>
      <c r="AH23104" s="5"/>
      <c r="AI23104" s="5"/>
      <c r="AJ23104" s="5"/>
    </row>
    <row r="23105" spans="11:36">
      <c r="K23105" s="5"/>
      <c r="L23105" s="5"/>
      <c r="M23105" s="5"/>
      <c r="N23105" s="5"/>
      <c r="O23105" s="5"/>
      <c r="P23105" s="5"/>
      <c r="Q23105" s="5"/>
      <c r="R23105" s="5"/>
      <c r="S23105" s="5"/>
      <c r="T23105" s="5"/>
      <c r="U23105" s="5"/>
      <c r="V23105" s="5"/>
      <c r="W23105" s="5"/>
      <c r="X23105" s="5"/>
      <c r="Y23105" s="5"/>
      <c r="Z23105" s="5"/>
      <c r="AA23105" s="5"/>
      <c r="AB23105" s="5"/>
      <c r="AC23105" s="5"/>
      <c r="AD23105" s="5"/>
      <c r="AE23105" s="5"/>
      <c r="AF23105" s="5"/>
      <c r="AG23105" s="5"/>
      <c r="AH23105" s="5"/>
      <c r="AI23105" s="5"/>
      <c r="AJ23105" s="5"/>
    </row>
    <row r="23106" spans="11:36">
      <c r="K23106" s="5"/>
      <c r="L23106" s="5"/>
      <c r="M23106" s="5"/>
      <c r="N23106" s="5"/>
      <c r="O23106" s="5"/>
      <c r="P23106" s="5"/>
      <c r="Q23106" s="5"/>
      <c r="R23106" s="5"/>
      <c r="S23106" s="5"/>
      <c r="T23106" s="5"/>
      <c r="U23106" s="5"/>
      <c r="V23106" s="5"/>
      <c r="W23106" s="5"/>
      <c r="X23106" s="5"/>
      <c r="Y23106" s="5"/>
      <c r="Z23106" s="5"/>
      <c r="AA23106" s="5"/>
      <c r="AB23106" s="5"/>
      <c r="AC23106" s="5"/>
      <c r="AD23106" s="5"/>
      <c r="AE23106" s="5"/>
      <c r="AF23106" s="5"/>
      <c r="AG23106" s="5"/>
      <c r="AH23106" s="5"/>
      <c r="AI23106" s="5"/>
      <c r="AJ23106" s="5"/>
    </row>
    <row r="23107" spans="11:36">
      <c r="K23107" s="5"/>
      <c r="L23107" s="5"/>
      <c r="M23107" s="5"/>
      <c r="N23107" s="5"/>
      <c r="O23107" s="5"/>
      <c r="P23107" s="5"/>
      <c r="Q23107" s="5"/>
      <c r="R23107" s="5"/>
      <c r="S23107" s="5"/>
      <c r="T23107" s="5"/>
      <c r="U23107" s="5"/>
      <c r="V23107" s="5"/>
      <c r="W23107" s="5"/>
      <c r="X23107" s="5"/>
      <c r="Y23107" s="5"/>
      <c r="Z23107" s="5"/>
      <c r="AA23107" s="5"/>
      <c r="AB23107" s="5"/>
      <c r="AC23107" s="5"/>
      <c r="AD23107" s="5"/>
      <c r="AE23107" s="5"/>
      <c r="AF23107" s="5"/>
      <c r="AG23107" s="5"/>
      <c r="AH23107" s="5"/>
      <c r="AI23107" s="5"/>
      <c r="AJ23107" s="5"/>
    </row>
    <row r="23108" spans="11:36">
      <c r="K23108" s="5"/>
      <c r="L23108" s="5"/>
      <c r="M23108" s="5"/>
      <c r="N23108" s="5"/>
      <c r="O23108" s="5"/>
      <c r="P23108" s="5"/>
      <c r="Q23108" s="5"/>
      <c r="R23108" s="5"/>
      <c r="S23108" s="5"/>
      <c r="T23108" s="5"/>
      <c r="U23108" s="5"/>
      <c r="V23108" s="5"/>
      <c r="W23108" s="5"/>
      <c r="X23108" s="5"/>
      <c r="Y23108" s="5"/>
      <c r="Z23108" s="5"/>
      <c r="AA23108" s="5"/>
      <c r="AB23108" s="5"/>
      <c r="AC23108" s="5"/>
      <c r="AD23108" s="5"/>
      <c r="AE23108" s="5"/>
      <c r="AF23108" s="5"/>
      <c r="AG23108" s="5"/>
      <c r="AH23108" s="5"/>
      <c r="AI23108" s="5"/>
      <c r="AJ23108" s="5"/>
    </row>
    <row r="23109" spans="11:36">
      <c r="K23109" s="5"/>
      <c r="L23109" s="5"/>
      <c r="M23109" s="5"/>
      <c r="N23109" s="5"/>
      <c r="O23109" s="5"/>
      <c r="P23109" s="5"/>
      <c r="Q23109" s="5"/>
      <c r="R23109" s="5"/>
      <c r="S23109" s="5"/>
      <c r="T23109" s="5"/>
      <c r="U23109" s="5"/>
      <c r="V23109" s="5"/>
      <c r="W23109" s="5"/>
      <c r="X23109" s="5"/>
      <c r="Y23109" s="5"/>
      <c r="Z23109" s="5"/>
      <c r="AA23109" s="5"/>
      <c r="AB23109" s="5"/>
      <c r="AC23109" s="5"/>
      <c r="AD23109" s="5"/>
      <c r="AE23109" s="5"/>
      <c r="AF23109" s="5"/>
      <c r="AG23109" s="5"/>
      <c r="AH23109" s="5"/>
      <c r="AI23109" s="5"/>
      <c r="AJ23109" s="5"/>
    </row>
    <row r="23110" spans="11:36">
      <c r="K23110" s="5"/>
      <c r="L23110" s="5"/>
      <c r="M23110" s="5"/>
      <c r="N23110" s="5"/>
      <c r="O23110" s="5"/>
      <c r="P23110" s="5"/>
      <c r="Q23110" s="5"/>
      <c r="R23110" s="5"/>
      <c r="S23110" s="5"/>
      <c r="T23110" s="5"/>
      <c r="U23110" s="5"/>
      <c r="V23110" s="5"/>
      <c r="W23110" s="5"/>
      <c r="X23110" s="5"/>
      <c r="Y23110" s="5"/>
      <c r="Z23110" s="5"/>
      <c r="AA23110" s="5"/>
      <c r="AB23110" s="5"/>
      <c r="AC23110" s="5"/>
      <c r="AD23110" s="5"/>
      <c r="AE23110" s="5"/>
      <c r="AF23110" s="5"/>
      <c r="AG23110" s="5"/>
      <c r="AH23110" s="5"/>
      <c r="AI23110" s="5"/>
      <c r="AJ23110" s="5"/>
    </row>
    <row r="23111" spans="11:36">
      <c r="K23111" s="5"/>
      <c r="L23111" s="5"/>
      <c r="M23111" s="5"/>
      <c r="N23111" s="5"/>
      <c r="O23111" s="5"/>
      <c r="P23111" s="5"/>
      <c r="Q23111" s="5"/>
      <c r="R23111" s="5"/>
      <c r="S23111" s="5"/>
      <c r="T23111" s="5"/>
      <c r="U23111" s="5"/>
      <c r="V23111" s="5"/>
      <c r="W23111" s="5"/>
      <c r="X23111" s="5"/>
      <c r="Y23111" s="5"/>
      <c r="Z23111" s="5"/>
      <c r="AA23111" s="5"/>
      <c r="AB23111" s="5"/>
      <c r="AC23111" s="5"/>
      <c r="AD23111" s="5"/>
      <c r="AE23111" s="5"/>
      <c r="AF23111" s="5"/>
      <c r="AG23111" s="5"/>
      <c r="AH23111" s="5"/>
      <c r="AI23111" s="5"/>
      <c r="AJ23111" s="5"/>
    </row>
    <row r="23112" spans="11:36">
      <c r="K23112" s="5"/>
      <c r="L23112" s="5"/>
      <c r="M23112" s="5"/>
      <c r="N23112" s="5"/>
      <c r="O23112" s="5"/>
      <c r="P23112" s="5"/>
      <c r="Q23112" s="5"/>
      <c r="R23112" s="5"/>
      <c r="S23112" s="5"/>
      <c r="T23112" s="5"/>
      <c r="U23112" s="5"/>
      <c r="V23112" s="5"/>
      <c r="W23112" s="5"/>
      <c r="X23112" s="5"/>
      <c r="Y23112" s="5"/>
      <c r="Z23112" s="5"/>
      <c r="AA23112" s="5"/>
      <c r="AB23112" s="5"/>
      <c r="AC23112" s="5"/>
      <c r="AD23112" s="5"/>
      <c r="AE23112" s="5"/>
      <c r="AF23112" s="5"/>
      <c r="AG23112" s="5"/>
      <c r="AH23112" s="5"/>
      <c r="AI23112" s="5"/>
      <c r="AJ23112" s="5"/>
    </row>
    <row r="23113" spans="11:36">
      <c r="K23113" s="5"/>
      <c r="L23113" s="5"/>
      <c r="M23113" s="5"/>
      <c r="N23113" s="5"/>
      <c r="O23113" s="5"/>
      <c r="P23113" s="5"/>
      <c r="Q23113" s="5"/>
      <c r="R23113" s="5"/>
      <c r="S23113" s="5"/>
      <c r="T23113" s="5"/>
      <c r="U23113" s="5"/>
      <c r="V23113" s="5"/>
      <c r="W23113" s="5"/>
      <c r="X23113" s="5"/>
      <c r="Y23113" s="5"/>
      <c r="Z23113" s="5"/>
      <c r="AA23113" s="5"/>
      <c r="AB23113" s="5"/>
      <c r="AC23113" s="5"/>
      <c r="AD23113" s="5"/>
      <c r="AE23113" s="5"/>
      <c r="AF23113" s="5"/>
      <c r="AG23113" s="5"/>
      <c r="AH23113" s="5"/>
      <c r="AI23113" s="5"/>
      <c r="AJ23113" s="5"/>
    </row>
    <row r="23114" spans="11:36">
      <c r="K23114" s="5"/>
      <c r="L23114" s="5"/>
      <c r="M23114" s="5"/>
      <c r="N23114" s="5"/>
      <c r="O23114" s="5"/>
      <c r="P23114" s="5"/>
      <c r="Q23114" s="5"/>
      <c r="R23114" s="5"/>
      <c r="S23114" s="5"/>
      <c r="T23114" s="5"/>
      <c r="U23114" s="5"/>
      <c r="V23114" s="5"/>
      <c r="W23114" s="5"/>
      <c r="X23114" s="5"/>
      <c r="Y23114" s="5"/>
      <c r="Z23114" s="5"/>
      <c r="AA23114" s="5"/>
      <c r="AB23114" s="5"/>
      <c r="AC23114" s="5"/>
      <c r="AD23114" s="5"/>
      <c r="AE23114" s="5"/>
      <c r="AF23114" s="5"/>
      <c r="AG23114" s="5"/>
      <c r="AH23114" s="5"/>
      <c r="AI23114" s="5"/>
      <c r="AJ23114" s="5"/>
    </row>
    <row r="23115" spans="11:36">
      <c r="K23115" s="5"/>
      <c r="L23115" s="5"/>
      <c r="M23115" s="5"/>
      <c r="N23115" s="5"/>
      <c r="O23115" s="5"/>
      <c r="P23115" s="5"/>
      <c r="Q23115" s="5"/>
      <c r="R23115" s="5"/>
      <c r="S23115" s="5"/>
      <c r="T23115" s="5"/>
      <c r="U23115" s="5"/>
      <c r="V23115" s="5"/>
      <c r="W23115" s="5"/>
      <c r="X23115" s="5"/>
      <c r="Y23115" s="5"/>
      <c r="Z23115" s="5"/>
      <c r="AA23115" s="5"/>
      <c r="AB23115" s="5"/>
      <c r="AC23115" s="5"/>
      <c r="AD23115" s="5"/>
      <c r="AE23115" s="5"/>
      <c r="AF23115" s="5"/>
      <c r="AG23115" s="5"/>
      <c r="AH23115" s="5"/>
      <c r="AI23115" s="5"/>
      <c r="AJ23115" s="5"/>
    </row>
    <row r="23116" spans="11:36">
      <c r="K23116" s="5"/>
      <c r="L23116" s="5"/>
      <c r="M23116" s="5"/>
      <c r="N23116" s="5"/>
      <c r="O23116" s="5"/>
      <c r="P23116" s="5"/>
      <c r="Q23116" s="5"/>
      <c r="R23116" s="5"/>
      <c r="S23116" s="5"/>
      <c r="T23116" s="5"/>
      <c r="U23116" s="5"/>
      <c r="V23116" s="5"/>
      <c r="W23116" s="5"/>
      <c r="X23116" s="5"/>
      <c r="Y23116" s="5"/>
      <c r="Z23116" s="5"/>
      <c r="AA23116" s="5"/>
      <c r="AB23116" s="5"/>
      <c r="AC23116" s="5"/>
      <c r="AD23116" s="5"/>
      <c r="AE23116" s="5"/>
      <c r="AF23116" s="5"/>
      <c r="AG23116" s="5"/>
      <c r="AH23116" s="5"/>
      <c r="AI23116" s="5"/>
      <c r="AJ23116" s="5"/>
    </row>
    <row r="23117" spans="11:36">
      <c r="K23117" s="5"/>
      <c r="L23117" s="5"/>
      <c r="M23117" s="5"/>
      <c r="N23117" s="5"/>
      <c r="O23117" s="5"/>
      <c r="P23117" s="5"/>
      <c r="Q23117" s="5"/>
      <c r="R23117" s="5"/>
      <c r="S23117" s="5"/>
      <c r="T23117" s="5"/>
      <c r="U23117" s="5"/>
      <c r="V23117" s="5"/>
      <c r="W23117" s="5"/>
      <c r="X23117" s="5"/>
      <c r="Y23117" s="5"/>
      <c r="Z23117" s="5"/>
      <c r="AA23117" s="5"/>
      <c r="AB23117" s="5"/>
      <c r="AC23117" s="5"/>
      <c r="AD23117" s="5"/>
      <c r="AE23117" s="5"/>
      <c r="AF23117" s="5"/>
      <c r="AG23117" s="5"/>
      <c r="AH23117" s="5"/>
      <c r="AI23117" s="5"/>
      <c r="AJ23117" s="5"/>
    </row>
    <row r="23118" spans="11:36">
      <c r="K23118" s="5"/>
      <c r="L23118" s="5"/>
      <c r="M23118" s="5"/>
      <c r="N23118" s="5"/>
      <c r="O23118" s="5"/>
      <c r="P23118" s="5"/>
      <c r="Q23118" s="5"/>
      <c r="R23118" s="5"/>
      <c r="S23118" s="5"/>
      <c r="T23118" s="5"/>
      <c r="U23118" s="5"/>
      <c r="V23118" s="5"/>
      <c r="W23118" s="5"/>
      <c r="X23118" s="5"/>
      <c r="Y23118" s="5"/>
      <c r="Z23118" s="5"/>
      <c r="AA23118" s="5"/>
      <c r="AB23118" s="5"/>
      <c r="AC23118" s="5"/>
      <c r="AD23118" s="5"/>
      <c r="AE23118" s="5"/>
      <c r="AF23118" s="5"/>
      <c r="AG23118" s="5"/>
      <c r="AH23118" s="5"/>
      <c r="AI23118" s="5"/>
      <c r="AJ23118" s="5"/>
    </row>
    <row r="23119" spans="11:36">
      <c r="K23119" s="5"/>
      <c r="L23119" s="5"/>
      <c r="M23119" s="5"/>
      <c r="N23119" s="5"/>
      <c r="O23119" s="5"/>
      <c r="P23119" s="5"/>
      <c r="Q23119" s="5"/>
      <c r="R23119" s="5"/>
      <c r="S23119" s="5"/>
      <c r="T23119" s="5"/>
      <c r="U23119" s="5"/>
      <c r="V23119" s="5"/>
      <c r="W23119" s="5"/>
      <c r="X23119" s="5"/>
      <c r="Y23119" s="5"/>
      <c r="Z23119" s="5"/>
      <c r="AA23119" s="5"/>
      <c r="AB23119" s="5"/>
      <c r="AC23119" s="5"/>
      <c r="AD23119" s="5"/>
      <c r="AE23119" s="5"/>
      <c r="AF23119" s="5"/>
      <c r="AG23119" s="5"/>
      <c r="AH23119" s="5"/>
      <c r="AI23119" s="5"/>
      <c r="AJ23119" s="5"/>
    </row>
    <row r="23120" spans="11:36">
      <c r="K23120" s="5"/>
      <c r="L23120" s="5"/>
      <c r="M23120" s="5"/>
      <c r="N23120" s="5"/>
      <c r="O23120" s="5"/>
      <c r="P23120" s="5"/>
      <c r="Q23120" s="5"/>
      <c r="R23120" s="5"/>
      <c r="S23120" s="5"/>
      <c r="T23120" s="5"/>
      <c r="U23120" s="5"/>
      <c r="V23120" s="5"/>
      <c r="W23120" s="5"/>
      <c r="X23120" s="5"/>
      <c r="Y23120" s="5"/>
      <c r="Z23120" s="5"/>
      <c r="AA23120" s="5"/>
      <c r="AB23120" s="5"/>
      <c r="AC23120" s="5"/>
      <c r="AD23120" s="5"/>
      <c r="AE23120" s="5"/>
      <c r="AF23120" s="5"/>
      <c r="AG23120" s="5"/>
      <c r="AH23120" s="5"/>
      <c r="AI23120" s="5"/>
      <c r="AJ23120" s="5"/>
    </row>
    <row r="23121" spans="11:36">
      <c r="K23121" s="5"/>
      <c r="L23121" s="5"/>
      <c r="M23121" s="5"/>
      <c r="N23121" s="5"/>
      <c r="O23121" s="5"/>
      <c r="P23121" s="5"/>
      <c r="Q23121" s="5"/>
      <c r="R23121" s="5"/>
      <c r="S23121" s="5"/>
      <c r="T23121" s="5"/>
      <c r="U23121" s="5"/>
      <c r="V23121" s="5"/>
      <c r="W23121" s="5"/>
      <c r="X23121" s="5"/>
      <c r="Y23121" s="5"/>
      <c r="Z23121" s="5"/>
      <c r="AA23121" s="5"/>
      <c r="AB23121" s="5"/>
      <c r="AC23121" s="5"/>
      <c r="AD23121" s="5"/>
      <c r="AE23121" s="5"/>
      <c r="AF23121" s="5"/>
      <c r="AG23121" s="5"/>
      <c r="AH23121" s="5"/>
      <c r="AI23121" s="5"/>
      <c r="AJ23121" s="5"/>
    </row>
    <row r="23122" spans="11:36">
      <c r="K23122" s="5"/>
      <c r="L23122" s="5"/>
      <c r="M23122" s="5"/>
      <c r="N23122" s="5"/>
      <c r="O23122" s="5"/>
      <c r="P23122" s="5"/>
      <c r="Q23122" s="5"/>
      <c r="R23122" s="5"/>
      <c r="S23122" s="5"/>
      <c r="T23122" s="5"/>
      <c r="U23122" s="5"/>
      <c r="V23122" s="5"/>
      <c r="W23122" s="5"/>
      <c r="X23122" s="5"/>
      <c r="Y23122" s="5"/>
      <c r="Z23122" s="5"/>
      <c r="AA23122" s="5"/>
      <c r="AB23122" s="5"/>
      <c r="AC23122" s="5"/>
      <c r="AD23122" s="5"/>
      <c r="AE23122" s="5"/>
      <c r="AF23122" s="5"/>
      <c r="AG23122" s="5"/>
      <c r="AH23122" s="5"/>
      <c r="AI23122" s="5"/>
      <c r="AJ23122" s="5"/>
    </row>
    <row r="23123" spans="11:36">
      <c r="K23123" s="5"/>
      <c r="L23123" s="5"/>
      <c r="M23123" s="5"/>
      <c r="N23123" s="5"/>
      <c r="O23123" s="5"/>
      <c r="P23123" s="5"/>
      <c r="Q23123" s="5"/>
      <c r="R23123" s="5"/>
      <c r="S23123" s="5"/>
      <c r="T23123" s="5"/>
      <c r="U23123" s="5"/>
      <c r="V23123" s="5"/>
      <c r="W23123" s="5"/>
      <c r="X23123" s="5"/>
      <c r="Y23123" s="5"/>
      <c r="Z23123" s="5"/>
      <c r="AA23123" s="5"/>
      <c r="AB23123" s="5"/>
      <c r="AC23123" s="5"/>
      <c r="AD23123" s="5"/>
      <c r="AE23123" s="5"/>
      <c r="AF23123" s="5"/>
      <c r="AG23123" s="5"/>
      <c r="AH23123" s="5"/>
      <c r="AI23123" s="5"/>
      <c r="AJ23123" s="5"/>
    </row>
    <row r="23124" spans="11:36">
      <c r="K23124" s="5"/>
      <c r="L23124" s="5"/>
      <c r="M23124" s="5"/>
      <c r="N23124" s="5"/>
      <c r="O23124" s="5"/>
      <c r="P23124" s="5"/>
      <c r="Q23124" s="5"/>
      <c r="R23124" s="5"/>
      <c r="S23124" s="5"/>
      <c r="T23124" s="5"/>
      <c r="U23124" s="5"/>
      <c r="V23124" s="5"/>
      <c r="W23124" s="5"/>
      <c r="X23124" s="5"/>
      <c r="Y23124" s="5"/>
      <c r="Z23124" s="5"/>
      <c r="AA23124" s="5"/>
      <c r="AB23124" s="5"/>
      <c r="AC23124" s="5"/>
      <c r="AD23124" s="5"/>
      <c r="AE23124" s="5"/>
      <c r="AF23124" s="5"/>
      <c r="AG23124" s="5"/>
      <c r="AH23124" s="5"/>
      <c r="AI23124" s="5"/>
      <c r="AJ23124" s="5"/>
    </row>
    <row r="23125" spans="11:36">
      <c r="K23125" s="5"/>
      <c r="L23125" s="5"/>
      <c r="M23125" s="5"/>
      <c r="N23125" s="5"/>
      <c r="O23125" s="5"/>
      <c r="P23125" s="5"/>
      <c r="Q23125" s="5"/>
      <c r="R23125" s="5"/>
      <c r="S23125" s="5"/>
      <c r="T23125" s="5"/>
      <c r="U23125" s="5"/>
      <c r="V23125" s="5"/>
      <c r="W23125" s="5"/>
      <c r="X23125" s="5"/>
      <c r="Y23125" s="5"/>
      <c r="Z23125" s="5"/>
      <c r="AA23125" s="5"/>
      <c r="AB23125" s="5"/>
      <c r="AC23125" s="5"/>
      <c r="AD23125" s="5"/>
      <c r="AE23125" s="5"/>
      <c r="AF23125" s="5"/>
      <c r="AG23125" s="5"/>
      <c r="AH23125" s="5"/>
      <c r="AI23125" s="5"/>
      <c r="AJ23125" s="5"/>
    </row>
    <row r="23126" spans="11:36">
      <c r="K23126" s="5"/>
      <c r="L23126" s="5"/>
      <c r="M23126" s="5"/>
      <c r="N23126" s="5"/>
      <c r="O23126" s="5"/>
      <c r="P23126" s="5"/>
      <c r="Q23126" s="5"/>
      <c r="R23126" s="5"/>
      <c r="S23126" s="5"/>
      <c r="T23126" s="5"/>
      <c r="U23126" s="5"/>
      <c r="V23126" s="5"/>
      <c r="W23126" s="5"/>
      <c r="X23126" s="5"/>
      <c r="Y23126" s="5"/>
      <c r="Z23126" s="5"/>
      <c r="AA23126" s="5"/>
      <c r="AB23126" s="5"/>
      <c r="AC23126" s="5"/>
      <c r="AD23126" s="5"/>
      <c r="AE23126" s="5"/>
      <c r="AF23126" s="5"/>
      <c r="AG23126" s="5"/>
      <c r="AH23126" s="5"/>
      <c r="AI23126" s="5"/>
      <c r="AJ23126" s="5"/>
    </row>
    <row r="23127" spans="11:36">
      <c r="K23127" s="5"/>
      <c r="L23127" s="5"/>
      <c r="M23127" s="5"/>
      <c r="N23127" s="5"/>
      <c r="O23127" s="5"/>
      <c r="P23127" s="5"/>
      <c r="Q23127" s="5"/>
      <c r="R23127" s="5"/>
      <c r="S23127" s="5"/>
      <c r="T23127" s="5"/>
      <c r="U23127" s="5"/>
      <c r="V23127" s="5"/>
      <c r="W23127" s="5"/>
      <c r="X23127" s="5"/>
      <c r="Y23127" s="5"/>
      <c r="Z23127" s="5"/>
      <c r="AA23127" s="5"/>
      <c r="AB23127" s="5"/>
      <c r="AC23127" s="5"/>
      <c r="AD23127" s="5"/>
      <c r="AE23127" s="5"/>
      <c r="AF23127" s="5"/>
      <c r="AG23127" s="5"/>
      <c r="AH23127" s="5"/>
      <c r="AI23127" s="5"/>
      <c r="AJ23127" s="5"/>
    </row>
    <row r="23128" spans="11:36">
      <c r="K23128" s="5"/>
      <c r="L23128" s="5"/>
      <c r="M23128" s="5"/>
      <c r="N23128" s="5"/>
      <c r="O23128" s="5"/>
      <c r="P23128" s="5"/>
      <c r="Q23128" s="5"/>
      <c r="R23128" s="5"/>
      <c r="S23128" s="5"/>
      <c r="T23128" s="5"/>
      <c r="U23128" s="5"/>
      <c r="V23128" s="5"/>
      <c r="W23128" s="5"/>
      <c r="X23128" s="5"/>
      <c r="Y23128" s="5"/>
      <c r="Z23128" s="5"/>
      <c r="AA23128" s="5"/>
      <c r="AB23128" s="5"/>
      <c r="AC23128" s="5"/>
      <c r="AD23128" s="5"/>
      <c r="AE23128" s="5"/>
      <c r="AF23128" s="5"/>
      <c r="AG23128" s="5"/>
      <c r="AH23128" s="5"/>
      <c r="AI23128" s="5"/>
      <c r="AJ23128" s="5"/>
    </row>
    <row r="23129" spans="11:36">
      <c r="K23129" s="5"/>
      <c r="L23129" s="5"/>
      <c r="M23129" s="5"/>
      <c r="N23129" s="5"/>
      <c r="O23129" s="5"/>
      <c r="P23129" s="5"/>
      <c r="Q23129" s="5"/>
      <c r="R23129" s="5"/>
      <c r="S23129" s="5"/>
      <c r="T23129" s="5"/>
      <c r="U23129" s="5"/>
      <c r="V23129" s="5"/>
      <c r="W23129" s="5"/>
      <c r="X23129" s="5"/>
      <c r="Y23129" s="5"/>
      <c r="Z23129" s="5"/>
      <c r="AA23129" s="5"/>
      <c r="AB23129" s="5"/>
      <c r="AC23129" s="5"/>
      <c r="AD23129" s="5"/>
      <c r="AE23129" s="5"/>
      <c r="AF23129" s="5"/>
      <c r="AG23129" s="5"/>
      <c r="AH23129" s="5"/>
      <c r="AI23129" s="5"/>
      <c r="AJ23129" s="5"/>
    </row>
    <row r="23130" spans="11:36">
      <c r="K23130" s="5"/>
      <c r="L23130" s="5"/>
      <c r="M23130" s="5"/>
      <c r="N23130" s="5"/>
      <c r="O23130" s="5"/>
      <c r="P23130" s="5"/>
      <c r="Q23130" s="5"/>
      <c r="R23130" s="5"/>
      <c r="S23130" s="5"/>
      <c r="T23130" s="5"/>
      <c r="U23130" s="5"/>
      <c r="V23130" s="5"/>
      <c r="W23130" s="5"/>
      <c r="X23130" s="5"/>
      <c r="Y23130" s="5"/>
      <c r="Z23130" s="5"/>
      <c r="AA23130" s="5"/>
      <c r="AB23130" s="5"/>
      <c r="AC23130" s="5"/>
      <c r="AD23130" s="5"/>
      <c r="AE23130" s="5"/>
      <c r="AF23130" s="5"/>
      <c r="AG23130" s="5"/>
      <c r="AH23130" s="5"/>
      <c r="AI23130" s="5"/>
      <c r="AJ23130" s="5"/>
    </row>
    <row r="23131" spans="11:36">
      <c r="K23131" s="5"/>
      <c r="L23131" s="5"/>
      <c r="M23131" s="5"/>
      <c r="N23131" s="5"/>
      <c r="O23131" s="5"/>
      <c r="P23131" s="5"/>
      <c r="Q23131" s="5"/>
      <c r="R23131" s="5"/>
      <c r="S23131" s="5"/>
      <c r="T23131" s="5"/>
      <c r="U23131" s="5"/>
      <c r="V23131" s="5"/>
      <c r="W23131" s="5"/>
      <c r="X23131" s="5"/>
      <c r="Y23131" s="5"/>
      <c r="Z23131" s="5"/>
      <c r="AA23131" s="5"/>
      <c r="AB23131" s="5"/>
      <c r="AC23131" s="5"/>
      <c r="AD23131" s="5"/>
      <c r="AE23131" s="5"/>
      <c r="AF23131" s="5"/>
      <c r="AG23131" s="5"/>
      <c r="AH23131" s="5"/>
      <c r="AI23131" s="5"/>
      <c r="AJ23131" s="5"/>
    </row>
    <row r="23132" spans="11:36">
      <c r="K23132" s="5"/>
      <c r="L23132" s="5"/>
      <c r="M23132" s="5"/>
      <c r="N23132" s="5"/>
      <c r="O23132" s="5"/>
      <c r="P23132" s="5"/>
      <c r="Q23132" s="5"/>
      <c r="R23132" s="5"/>
      <c r="S23132" s="5"/>
      <c r="T23132" s="5"/>
      <c r="U23132" s="5"/>
      <c r="V23132" s="5"/>
      <c r="W23132" s="5"/>
      <c r="X23132" s="5"/>
      <c r="Y23132" s="5"/>
      <c r="Z23132" s="5"/>
      <c r="AA23132" s="5"/>
      <c r="AB23132" s="5"/>
      <c r="AC23132" s="5"/>
      <c r="AD23132" s="5"/>
      <c r="AE23132" s="5"/>
      <c r="AF23132" s="5"/>
      <c r="AG23132" s="5"/>
      <c r="AH23132" s="5"/>
      <c r="AI23132" s="5"/>
      <c r="AJ23132" s="5"/>
    </row>
    <row r="23133" spans="11:36">
      <c r="K23133" s="5"/>
      <c r="L23133" s="5"/>
      <c r="M23133" s="5"/>
      <c r="N23133" s="5"/>
      <c r="O23133" s="5"/>
      <c r="P23133" s="5"/>
      <c r="Q23133" s="5"/>
      <c r="R23133" s="5"/>
      <c r="S23133" s="5"/>
      <c r="T23133" s="5"/>
      <c r="U23133" s="5"/>
      <c r="V23133" s="5"/>
      <c r="W23133" s="5"/>
      <c r="X23133" s="5"/>
      <c r="Y23133" s="5"/>
      <c r="Z23133" s="5"/>
      <c r="AA23133" s="5"/>
      <c r="AB23133" s="5"/>
      <c r="AC23133" s="5"/>
      <c r="AD23133" s="5"/>
      <c r="AE23133" s="5"/>
      <c r="AF23133" s="5"/>
      <c r="AG23133" s="5"/>
      <c r="AH23133" s="5"/>
      <c r="AI23133" s="5"/>
      <c r="AJ23133" s="5"/>
    </row>
    <row r="23134" spans="11:36">
      <c r="K23134" s="5"/>
      <c r="L23134" s="5"/>
      <c r="M23134" s="5"/>
      <c r="N23134" s="5"/>
      <c r="O23134" s="5"/>
      <c r="P23134" s="5"/>
      <c r="Q23134" s="5"/>
      <c r="R23134" s="5"/>
      <c r="S23134" s="5"/>
      <c r="T23134" s="5"/>
      <c r="U23134" s="5"/>
      <c r="V23134" s="5"/>
      <c r="W23134" s="5"/>
      <c r="X23134" s="5"/>
      <c r="Y23134" s="5"/>
      <c r="Z23134" s="5"/>
      <c r="AA23134" s="5"/>
      <c r="AB23134" s="5"/>
      <c r="AC23134" s="5"/>
      <c r="AD23134" s="5"/>
      <c r="AE23134" s="5"/>
      <c r="AF23134" s="5"/>
      <c r="AG23134" s="5"/>
      <c r="AH23134" s="5"/>
      <c r="AI23134" s="5"/>
      <c r="AJ23134" s="5"/>
    </row>
    <row r="23135" spans="11:36">
      <c r="K23135" s="5"/>
      <c r="L23135" s="5"/>
      <c r="M23135" s="5"/>
      <c r="N23135" s="5"/>
      <c r="O23135" s="5"/>
      <c r="P23135" s="5"/>
      <c r="Q23135" s="5"/>
      <c r="R23135" s="5"/>
      <c r="S23135" s="5"/>
      <c r="T23135" s="5"/>
      <c r="U23135" s="5"/>
      <c r="V23135" s="5"/>
      <c r="W23135" s="5"/>
      <c r="X23135" s="5"/>
      <c r="Y23135" s="5"/>
      <c r="Z23135" s="5"/>
      <c r="AA23135" s="5"/>
      <c r="AB23135" s="5"/>
      <c r="AC23135" s="5"/>
      <c r="AD23135" s="5"/>
      <c r="AE23135" s="5"/>
      <c r="AF23135" s="5"/>
      <c r="AG23135" s="5"/>
      <c r="AH23135" s="5"/>
      <c r="AI23135" s="5"/>
      <c r="AJ23135" s="5"/>
    </row>
    <row r="23136" spans="11:36">
      <c r="K23136" s="5"/>
      <c r="L23136" s="5"/>
      <c r="M23136" s="5"/>
      <c r="N23136" s="5"/>
      <c r="O23136" s="5"/>
      <c r="P23136" s="5"/>
      <c r="Q23136" s="5"/>
      <c r="R23136" s="5"/>
      <c r="S23136" s="5"/>
      <c r="T23136" s="5"/>
      <c r="U23136" s="5"/>
      <c r="V23136" s="5"/>
      <c r="W23136" s="5"/>
      <c r="X23136" s="5"/>
      <c r="Y23136" s="5"/>
      <c r="Z23136" s="5"/>
      <c r="AA23136" s="5"/>
      <c r="AB23136" s="5"/>
      <c r="AC23136" s="5"/>
      <c r="AD23136" s="5"/>
      <c r="AE23136" s="5"/>
      <c r="AF23136" s="5"/>
      <c r="AG23136" s="5"/>
      <c r="AH23136" s="5"/>
      <c r="AI23136" s="5"/>
      <c r="AJ23136" s="5"/>
    </row>
    <row r="23137" spans="11:36">
      <c r="K23137" s="5"/>
      <c r="L23137" s="5"/>
      <c r="M23137" s="5"/>
      <c r="N23137" s="5"/>
      <c r="O23137" s="5"/>
      <c r="P23137" s="5"/>
      <c r="Q23137" s="5"/>
      <c r="R23137" s="5"/>
      <c r="S23137" s="5"/>
      <c r="T23137" s="5"/>
      <c r="U23137" s="5"/>
      <c r="V23137" s="5"/>
      <c r="W23137" s="5"/>
      <c r="X23137" s="5"/>
      <c r="Y23137" s="5"/>
      <c r="Z23137" s="5"/>
      <c r="AA23137" s="5"/>
      <c r="AB23137" s="5"/>
      <c r="AC23137" s="5"/>
      <c r="AD23137" s="5"/>
      <c r="AE23137" s="5"/>
      <c r="AF23137" s="5"/>
      <c r="AG23137" s="5"/>
      <c r="AH23137" s="5"/>
      <c r="AI23137" s="5"/>
      <c r="AJ23137" s="5"/>
    </row>
    <row r="23138" spans="11:36">
      <c r="K23138" s="5"/>
      <c r="L23138" s="5"/>
      <c r="M23138" s="5"/>
      <c r="N23138" s="5"/>
      <c r="O23138" s="5"/>
      <c r="P23138" s="5"/>
      <c r="Q23138" s="5"/>
      <c r="R23138" s="5"/>
      <c r="S23138" s="5"/>
      <c r="T23138" s="5"/>
      <c r="U23138" s="5"/>
      <c r="V23138" s="5"/>
      <c r="W23138" s="5"/>
      <c r="X23138" s="5"/>
      <c r="Y23138" s="5"/>
      <c r="Z23138" s="5"/>
      <c r="AA23138" s="5"/>
      <c r="AB23138" s="5"/>
      <c r="AC23138" s="5"/>
      <c r="AD23138" s="5"/>
      <c r="AE23138" s="5"/>
      <c r="AF23138" s="5"/>
      <c r="AG23138" s="5"/>
      <c r="AH23138" s="5"/>
      <c r="AI23138" s="5"/>
      <c r="AJ23138" s="5"/>
    </row>
    <row r="23139" spans="11:36">
      <c r="K23139" s="5"/>
      <c r="L23139" s="5"/>
      <c r="M23139" s="5"/>
      <c r="N23139" s="5"/>
      <c r="O23139" s="5"/>
      <c r="P23139" s="5"/>
      <c r="Q23139" s="5"/>
      <c r="R23139" s="5"/>
      <c r="S23139" s="5"/>
      <c r="T23139" s="5"/>
      <c r="U23139" s="5"/>
      <c r="V23139" s="5"/>
      <c r="W23139" s="5"/>
      <c r="X23139" s="5"/>
      <c r="Y23139" s="5"/>
      <c r="Z23139" s="5"/>
      <c r="AA23139" s="5"/>
      <c r="AB23139" s="5"/>
      <c r="AC23139" s="5"/>
      <c r="AD23139" s="5"/>
      <c r="AE23139" s="5"/>
      <c r="AF23139" s="5"/>
      <c r="AG23139" s="5"/>
      <c r="AH23139" s="5"/>
      <c r="AI23139" s="5"/>
      <c r="AJ23139" s="5"/>
    </row>
    <row r="23140" spans="11:36">
      <c r="K23140" s="5"/>
      <c r="L23140" s="5"/>
      <c r="M23140" s="5"/>
      <c r="N23140" s="5"/>
      <c r="O23140" s="5"/>
      <c r="P23140" s="5"/>
      <c r="Q23140" s="5"/>
      <c r="R23140" s="5"/>
      <c r="S23140" s="5"/>
      <c r="T23140" s="5"/>
      <c r="U23140" s="5"/>
      <c r="V23140" s="5"/>
      <c r="W23140" s="5"/>
      <c r="X23140" s="5"/>
      <c r="Y23140" s="5"/>
      <c r="Z23140" s="5"/>
      <c r="AA23140" s="5"/>
      <c r="AB23140" s="5"/>
      <c r="AC23140" s="5"/>
      <c r="AD23140" s="5"/>
      <c r="AE23140" s="5"/>
      <c r="AF23140" s="5"/>
      <c r="AG23140" s="5"/>
      <c r="AH23140" s="5"/>
      <c r="AI23140" s="5"/>
      <c r="AJ23140" s="5"/>
    </row>
    <row r="23141" spans="11:36">
      <c r="K23141" s="5"/>
      <c r="L23141" s="5"/>
      <c r="M23141" s="5"/>
      <c r="N23141" s="5"/>
      <c r="O23141" s="5"/>
      <c r="P23141" s="5"/>
      <c r="Q23141" s="5"/>
      <c r="R23141" s="5"/>
      <c r="S23141" s="5"/>
      <c r="T23141" s="5"/>
      <c r="U23141" s="5"/>
      <c r="V23141" s="5"/>
      <c r="W23141" s="5"/>
      <c r="X23141" s="5"/>
      <c r="Y23141" s="5"/>
      <c r="Z23141" s="5"/>
      <c r="AA23141" s="5"/>
      <c r="AB23141" s="5"/>
      <c r="AC23141" s="5"/>
      <c r="AD23141" s="5"/>
      <c r="AE23141" s="5"/>
      <c r="AF23141" s="5"/>
      <c r="AG23141" s="5"/>
      <c r="AH23141" s="5"/>
      <c r="AI23141" s="5"/>
      <c r="AJ23141" s="5"/>
    </row>
    <row r="23142" spans="11:36">
      <c r="K23142" s="5"/>
      <c r="L23142" s="5"/>
      <c r="M23142" s="5"/>
      <c r="N23142" s="5"/>
      <c r="O23142" s="5"/>
      <c r="P23142" s="5"/>
      <c r="Q23142" s="5"/>
      <c r="R23142" s="5"/>
      <c r="S23142" s="5"/>
      <c r="T23142" s="5"/>
      <c r="U23142" s="5"/>
      <c r="V23142" s="5"/>
      <c r="W23142" s="5"/>
      <c r="X23142" s="5"/>
      <c r="Y23142" s="5"/>
      <c r="Z23142" s="5"/>
      <c r="AA23142" s="5"/>
      <c r="AB23142" s="5"/>
      <c r="AC23142" s="5"/>
      <c r="AD23142" s="5"/>
      <c r="AE23142" s="5"/>
      <c r="AF23142" s="5"/>
      <c r="AG23142" s="5"/>
      <c r="AH23142" s="5"/>
      <c r="AI23142" s="5"/>
      <c r="AJ23142" s="5"/>
    </row>
    <row r="23143" spans="11:36">
      <c r="K23143" s="5"/>
      <c r="L23143" s="5"/>
      <c r="M23143" s="5"/>
      <c r="N23143" s="5"/>
      <c r="O23143" s="5"/>
      <c r="P23143" s="5"/>
      <c r="Q23143" s="5"/>
      <c r="R23143" s="5"/>
      <c r="S23143" s="5"/>
      <c r="T23143" s="5"/>
      <c r="U23143" s="5"/>
      <c r="V23143" s="5"/>
      <c r="W23143" s="5"/>
      <c r="X23143" s="5"/>
      <c r="Y23143" s="5"/>
      <c r="Z23143" s="5"/>
      <c r="AA23143" s="5"/>
      <c r="AB23143" s="5"/>
      <c r="AC23143" s="5"/>
      <c r="AD23143" s="5"/>
      <c r="AE23143" s="5"/>
      <c r="AF23143" s="5"/>
      <c r="AG23143" s="5"/>
      <c r="AH23143" s="5"/>
      <c r="AI23143" s="5"/>
      <c r="AJ23143" s="5"/>
    </row>
    <row r="23144" spans="11:36">
      <c r="K23144" s="5"/>
      <c r="L23144" s="5"/>
      <c r="M23144" s="5"/>
      <c r="N23144" s="5"/>
      <c r="O23144" s="5"/>
      <c r="P23144" s="5"/>
      <c r="Q23144" s="5"/>
      <c r="R23144" s="5"/>
      <c r="S23144" s="5"/>
      <c r="T23144" s="5"/>
      <c r="U23144" s="5"/>
      <c r="V23144" s="5"/>
      <c r="W23144" s="5"/>
      <c r="X23144" s="5"/>
      <c r="Y23144" s="5"/>
      <c r="Z23144" s="5"/>
      <c r="AA23144" s="5"/>
      <c r="AB23144" s="5"/>
      <c r="AC23144" s="5"/>
      <c r="AD23144" s="5"/>
      <c r="AE23144" s="5"/>
      <c r="AF23144" s="5"/>
      <c r="AG23144" s="5"/>
      <c r="AH23144" s="5"/>
      <c r="AI23144" s="5"/>
      <c r="AJ23144" s="5"/>
    </row>
    <row r="23145" spans="11:36">
      <c r="K23145" s="5"/>
      <c r="L23145" s="5"/>
      <c r="M23145" s="5"/>
      <c r="N23145" s="5"/>
      <c r="O23145" s="5"/>
      <c r="P23145" s="5"/>
      <c r="Q23145" s="5"/>
      <c r="R23145" s="5"/>
      <c r="S23145" s="5"/>
      <c r="T23145" s="5"/>
      <c r="U23145" s="5"/>
      <c r="V23145" s="5"/>
      <c r="W23145" s="5"/>
      <c r="X23145" s="5"/>
      <c r="Y23145" s="5"/>
      <c r="Z23145" s="5"/>
      <c r="AA23145" s="5"/>
      <c r="AB23145" s="5"/>
      <c r="AC23145" s="5"/>
      <c r="AD23145" s="5"/>
      <c r="AE23145" s="5"/>
      <c r="AF23145" s="5"/>
      <c r="AG23145" s="5"/>
      <c r="AH23145" s="5"/>
      <c r="AI23145" s="5"/>
      <c r="AJ23145" s="5"/>
    </row>
    <row r="23146" spans="11:36">
      <c r="K23146" s="5"/>
      <c r="L23146" s="5"/>
      <c r="M23146" s="5"/>
      <c r="N23146" s="5"/>
      <c r="O23146" s="5"/>
      <c r="P23146" s="5"/>
      <c r="Q23146" s="5"/>
      <c r="R23146" s="5"/>
      <c r="S23146" s="5"/>
      <c r="T23146" s="5"/>
      <c r="U23146" s="5"/>
      <c r="V23146" s="5"/>
      <c r="W23146" s="5"/>
      <c r="X23146" s="5"/>
      <c r="Y23146" s="5"/>
      <c r="Z23146" s="5"/>
      <c r="AA23146" s="5"/>
      <c r="AB23146" s="5"/>
      <c r="AC23146" s="5"/>
      <c r="AD23146" s="5"/>
      <c r="AE23146" s="5"/>
      <c r="AF23146" s="5"/>
      <c r="AG23146" s="5"/>
      <c r="AH23146" s="5"/>
      <c r="AI23146" s="5"/>
      <c r="AJ23146" s="5"/>
    </row>
    <row r="23147" spans="11:36">
      <c r="K23147" s="5"/>
      <c r="L23147" s="5"/>
      <c r="M23147" s="5"/>
      <c r="N23147" s="5"/>
      <c r="O23147" s="5"/>
      <c r="P23147" s="5"/>
      <c r="Q23147" s="5"/>
      <c r="R23147" s="5"/>
      <c r="S23147" s="5"/>
      <c r="T23147" s="5"/>
      <c r="U23147" s="5"/>
      <c r="V23147" s="5"/>
      <c r="W23147" s="5"/>
      <c r="X23147" s="5"/>
      <c r="Y23147" s="5"/>
      <c r="Z23147" s="5"/>
      <c r="AA23147" s="5"/>
      <c r="AB23147" s="5"/>
      <c r="AC23147" s="5"/>
      <c r="AD23147" s="5"/>
      <c r="AE23147" s="5"/>
      <c r="AF23147" s="5"/>
      <c r="AG23147" s="5"/>
      <c r="AH23147" s="5"/>
      <c r="AI23147" s="5"/>
      <c r="AJ23147" s="5"/>
    </row>
    <row r="23148" spans="11:36">
      <c r="K23148" s="5"/>
      <c r="L23148" s="5"/>
      <c r="M23148" s="5"/>
      <c r="N23148" s="5"/>
      <c r="O23148" s="5"/>
      <c r="P23148" s="5"/>
      <c r="Q23148" s="5"/>
      <c r="R23148" s="5"/>
      <c r="S23148" s="5"/>
      <c r="T23148" s="5"/>
      <c r="U23148" s="5"/>
      <c r="V23148" s="5"/>
      <c r="W23148" s="5"/>
      <c r="X23148" s="5"/>
      <c r="Y23148" s="5"/>
      <c r="Z23148" s="5"/>
      <c r="AA23148" s="5"/>
      <c r="AB23148" s="5"/>
      <c r="AC23148" s="5"/>
      <c r="AD23148" s="5"/>
      <c r="AE23148" s="5"/>
      <c r="AF23148" s="5"/>
      <c r="AG23148" s="5"/>
      <c r="AH23148" s="5"/>
      <c r="AI23148" s="5"/>
      <c r="AJ23148" s="5"/>
    </row>
    <row r="23149" spans="11:36">
      <c r="K23149" s="5"/>
      <c r="L23149" s="5"/>
      <c r="M23149" s="5"/>
      <c r="N23149" s="5"/>
      <c r="O23149" s="5"/>
      <c r="P23149" s="5"/>
      <c r="Q23149" s="5"/>
      <c r="R23149" s="5"/>
      <c r="S23149" s="5"/>
      <c r="T23149" s="5"/>
      <c r="U23149" s="5"/>
      <c r="V23149" s="5"/>
      <c r="W23149" s="5"/>
      <c r="X23149" s="5"/>
      <c r="Y23149" s="5"/>
      <c r="Z23149" s="5"/>
      <c r="AA23149" s="5"/>
      <c r="AB23149" s="5"/>
      <c r="AC23149" s="5"/>
      <c r="AD23149" s="5"/>
      <c r="AE23149" s="5"/>
      <c r="AF23149" s="5"/>
      <c r="AG23149" s="5"/>
      <c r="AH23149" s="5"/>
      <c r="AI23149" s="5"/>
      <c r="AJ23149" s="5"/>
    </row>
    <row r="23150" spans="11:36">
      <c r="K23150" s="5"/>
      <c r="L23150" s="5"/>
      <c r="M23150" s="5"/>
      <c r="N23150" s="5"/>
      <c r="O23150" s="5"/>
      <c r="P23150" s="5"/>
      <c r="Q23150" s="5"/>
      <c r="R23150" s="5"/>
      <c r="S23150" s="5"/>
      <c r="T23150" s="5"/>
      <c r="U23150" s="5"/>
      <c r="V23150" s="5"/>
      <c r="W23150" s="5"/>
      <c r="X23150" s="5"/>
      <c r="Y23150" s="5"/>
      <c r="Z23150" s="5"/>
      <c r="AA23150" s="5"/>
      <c r="AB23150" s="5"/>
      <c r="AC23150" s="5"/>
      <c r="AD23150" s="5"/>
      <c r="AE23150" s="5"/>
      <c r="AF23150" s="5"/>
      <c r="AG23150" s="5"/>
      <c r="AH23150" s="5"/>
      <c r="AI23150" s="5"/>
      <c r="AJ23150" s="5"/>
    </row>
    <row r="23151" spans="11:36">
      <c r="K23151" s="5"/>
      <c r="L23151" s="5"/>
      <c r="M23151" s="5"/>
      <c r="N23151" s="5"/>
      <c r="O23151" s="5"/>
      <c r="P23151" s="5"/>
      <c r="Q23151" s="5"/>
      <c r="R23151" s="5"/>
      <c r="S23151" s="5"/>
      <c r="T23151" s="5"/>
      <c r="U23151" s="5"/>
      <c r="V23151" s="5"/>
      <c r="W23151" s="5"/>
      <c r="X23151" s="5"/>
      <c r="Y23151" s="5"/>
      <c r="Z23151" s="5"/>
      <c r="AA23151" s="5"/>
      <c r="AB23151" s="5"/>
      <c r="AC23151" s="5"/>
      <c r="AD23151" s="5"/>
      <c r="AE23151" s="5"/>
      <c r="AF23151" s="5"/>
      <c r="AG23151" s="5"/>
      <c r="AH23151" s="5"/>
      <c r="AI23151" s="5"/>
      <c r="AJ23151" s="5"/>
    </row>
    <row r="23152" spans="11:36">
      <c r="K23152" s="5"/>
      <c r="L23152" s="5"/>
      <c r="M23152" s="5"/>
      <c r="N23152" s="5"/>
      <c r="O23152" s="5"/>
      <c r="P23152" s="5"/>
      <c r="Q23152" s="5"/>
      <c r="R23152" s="5"/>
      <c r="S23152" s="5"/>
      <c r="T23152" s="5"/>
      <c r="U23152" s="5"/>
      <c r="V23152" s="5"/>
      <c r="W23152" s="5"/>
      <c r="X23152" s="5"/>
      <c r="Y23152" s="5"/>
      <c r="Z23152" s="5"/>
      <c r="AA23152" s="5"/>
      <c r="AB23152" s="5"/>
      <c r="AC23152" s="5"/>
      <c r="AD23152" s="5"/>
      <c r="AE23152" s="5"/>
      <c r="AF23152" s="5"/>
      <c r="AG23152" s="5"/>
      <c r="AH23152" s="5"/>
      <c r="AI23152" s="5"/>
      <c r="AJ23152" s="5"/>
    </row>
    <row r="23153" spans="11:36">
      <c r="K23153" s="5"/>
      <c r="L23153" s="5"/>
      <c r="M23153" s="5"/>
      <c r="N23153" s="5"/>
      <c r="O23153" s="5"/>
      <c r="P23153" s="5"/>
      <c r="Q23153" s="5"/>
      <c r="R23153" s="5"/>
      <c r="S23153" s="5"/>
      <c r="T23153" s="5"/>
      <c r="U23153" s="5"/>
      <c r="V23153" s="5"/>
      <c r="W23153" s="5"/>
      <c r="X23153" s="5"/>
      <c r="Y23153" s="5"/>
      <c r="Z23153" s="5"/>
      <c r="AA23153" s="5"/>
      <c r="AB23153" s="5"/>
      <c r="AC23153" s="5"/>
      <c r="AD23153" s="5"/>
      <c r="AE23153" s="5"/>
      <c r="AF23153" s="5"/>
      <c r="AG23153" s="5"/>
      <c r="AH23153" s="5"/>
      <c r="AI23153" s="5"/>
      <c r="AJ23153" s="5"/>
    </row>
    <row r="23154" spans="11:36">
      <c r="K23154" s="5"/>
      <c r="L23154" s="5"/>
      <c r="M23154" s="5"/>
      <c r="N23154" s="5"/>
      <c r="O23154" s="5"/>
      <c r="P23154" s="5"/>
      <c r="Q23154" s="5"/>
      <c r="R23154" s="5"/>
      <c r="S23154" s="5"/>
      <c r="T23154" s="5"/>
      <c r="U23154" s="5"/>
      <c r="V23154" s="5"/>
      <c r="W23154" s="5"/>
      <c r="X23154" s="5"/>
      <c r="Y23154" s="5"/>
      <c r="Z23154" s="5"/>
      <c r="AA23154" s="5"/>
      <c r="AB23154" s="5"/>
      <c r="AC23154" s="5"/>
      <c r="AD23154" s="5"/>
      <c r="AE23154" s="5"/>
      <c r="AF23154" s="5"/>
      <c r="AG23154" s="5"/>
      <c r="AH23154" s="5"/>
      <c r="AI23154" s="5"/>
      <c r="AJ23154" s="5"/>
    </row>
    <row r="23155" spans="11:36">
      <c r="K23155" s="5"/>
      <c r="L23155" s="5"/>
      <c r="M23155" s="5"/>
      <c r="N23155" s="5"/>
      <c r="O23155" s="5"/>
      <c r="P23155" s="5"/>
      <c r="Q23155" s="5"/>
      <c r="R23155" s="5"/>
      <c r="S23155" s="5"/>
      <c r="T23155" s="5"/>
      <c r="U23155" s="5"/>
      <c r="V23155" s="5"/>
      <c r="W23155" s="5"/>
      <c r="X23155" s="5"/>
      <c r="Y23155" s="5"/>
      <c r="Z23155" s="5"/>
      <c r="AA23155" s="5"/>
      <c r="AB23155" s="5"/>
      <c r="AC23155" s="5"/>
      <c r="AD23155" s="5"/>
      <c r="AE23155" s="5"/>
      <c r="AF23155" s="5"/>
      <c r="AG23155" s="5"/>
      <c r="AH23155" s="5"/>
      <c r="AI23155" s="5"/>
      <c r="AJ23155" s="5"/>
    </row>
    <row r="23156" spans="11:36">
      <c r="K23156" s="5"/>
      <c r="L23156" s="5"/>
      <c r="M23156" s="5"/>
      <c r="N23156" s="5"/>
      <c r="O23156" s="5"/>
      <c r="P23156" s="5"/>
      <c r="Q23156" s="5"/>
      <c r="R23156" s="5"/>
      <c r="S23156" s="5"/>
      <c r="T23156" s="5"/>
      <c r="U23156" s="5"/>
      <c r="V23156" s="5"/>
      <c r="W23156" s="5"/>
      <c r="X23156" s="5"/>
      <c r="Y23156" s="5"/>
      <c r="Z23156" s="5"/>
      <c r="AA23156" s="5"/>
      <c r="AB23156" s="5"/>
      <c r="AC23156" s="5"/>
      <c r="AD23156" s="5"/>
      <c r="AE23156" s="5"/>
      <c r="AF23156" s="5"/>
      <c r="AG23156" s="5"/>
      <c r="AH23156" s="5"/>
      <c r="AI23156" s="5"/>
      <c r="AJ23156" s="5"/>
    </row>
    <row r="23157" spans="11:36">
      <c r="K23157" s="5"/>
      <c r="L23157" s="5"/>
      <c r="M23157" s="5"/>
      <c r="N23157" s="5"/>
      <c r="O23157" s="5"/>
      <c r="P23157" s="5"/>
      <c r="Q23157" s="5"/>
      <c r="R23157" s="5"/>
      <c r="S23157" s="5"/>
      <c r="T23157" s="5"/>
      <c r="U23157" s="5"/>
      <c r="V23157" s="5"/>
      <c r="W23157" s="5"/>
      <c r="X23157" s="5"/>
      <c r="Y23157" s="5"/>
      <c r="Z23157" s="5"/>
      <c r="AA23157" s="5"/>
      <c r="AB23157" s="5"/>
      <c r="AC23157" s="5"/>
      <c r="AD23157" s="5"/>
      <c r="AE23157" s="5"/>
      <c r="AF23157" s="5"/>
      <c r="AG23157" s="5"/>
      <c r="AH23157" s="5"/>
      <c r="AI23157" s="5"/>
      <c r="AJ23157" s="5"/>
    </row>
    <row r="23158" spans="11:36">
      <c r="K23158" s="5"/>
      <c r="L23158" s="5"/>
      <c r="M23158" s="5"/>
      <c r="N23158" s="5"/>
      <c r="O23158" s="5"/>
      <c r="P23158" s="5"/>
      <c r="Q23158" s="5"/>
      <c r="R23158" s="5"/>
      <c r="S23158" s="5"/>
      <c r="T23158" s="5"/>
      <c r="U23158" s="5"/>
      <c r="V23158" s="5"/>
      <c r="W23158" s="5"/>
      <c r="X23158" s="5"/>
      <c r="Y23158" s="5"/>
      <c r="Z23158" s="5"/>
      <c r="AA23158" s="5"/>
      <c r="AB23158" s="5"/>
      <c r="AC23158" s="5"/>
      <c r="AD23158" s="5"/>
      <c r="AE23158" s="5"/>
      <c r="AF23158" s="5"/>
      <c r="AG23158" s="5"/>
      <c r="AH23158" s="5"/>
      <c r="AI23158" s="5"/>
      <c r="AJ23158" s="5"/>
    </row>
    <row r="23159" spans="11:36">
      <c r="K23159" s="5"/>
      <c r="L23159" s="5"/>
      <c r="M23159" s="5"/>
      <c r="N23159" s="5"/>
      <c r="O23159" s="5"/>
      <c r="P23159" s="5"/>
      <c r="Q23159" s="5"/>
      <c r="R23159" s="5"/>
      <c r="S23159" s="5"/>
      <c r="T23159" s="5"/>
      <c r="U23159" s="5"/>
      <c r="V23159" s="5"/>
      <c r="W23159" s="5"/>
      <c r="X23159" s="5"/>
      <c r="Y23159" s="5"/>
      <c r="Z23159" s="5"/>
      <c r="AA23159" s="5"/>
      <c r="AB23159" s="5"/>
      <c r="AC23159" s="5"/>
      <c r="AD23159" s="5"/>
      <c r="AE23159" s="5"/>
      <c r="AF23159" s="5"/>
      <c r="AG23159" s="5"/>
      <c r="AH23159" s="5"/>
      <c r="AI23159" s="5"/>
      <c r="AJ23159" s="5"/>
    </row>
    <row r="23160" spans="11:36">
      <c r="K23160" s="5"/>
      <c r="L23160" s="5"/>
      <c r="M23160" s="5"/>
      <c r="N23160" s="5"/>
      <c r="O23160" s="5"/>
      <c r="P23160" s="5"/>
      <c r="Q23160" s="5"/>
      <c r="R23160" s="5"/>
      <c r="S23160" s="5"/>
      <c r="T23160" s="5"/>
      <c r="U23160" s="5"/>
      <c r="V23160" s="5"/>
      <c r="W23160" s="5"/>
      <c r="X23160" s="5"/>
      <c r="Y23160" s="5"/>
      <c r="Z23160" s="5"/>
      <c r="AA23160" s="5"/>
      <c r="AB23160" s="5"/>
      <c r="AC23160" s="5"/>
      <c r="AD23160" s="5"/>
      <c r="AE23160" s="5"/>
      <c r="AF23160" s="5"/>
      <c r="AG23160" s="5"/>
      <c r="AH23160" s="5"/>
      <c r="AI23160" s="5"/>
      <c r="AJ23160" s="5"/>
    </row>
    <row r="23161" spans="11:36">
      <c r="K23161" s="5"/>
      <c r="L23161" s="5"/>
      <c r="M23161" s="5"/>
      <c r="N23161" s="5"/>
      <c r="O23161" s="5"/>
      <c r="P23161" s="5"/>
      <c r="Q23161" s="5"/>
      <c r="R23161" s="5"/>
      <c r="S23161" s="5"/>
      <c r="T23161" s="5"/>
      <c r="U23161" s="5"/>
      <c r="V23161" s="5"/>
      <c r="W23161" s="5"/>
      <c r="X23161" s="5"/>
      <c r="Y23161" s="5"/>
      <c r="Z23161" s="5"/>
      <c r="AA23161" s="5"/>
      <c r="AB23161" s="5"/>
      <c r="AC23161" s="5"/>
      <c r="AD23161" s="5"/>
      <c r="AE23161" s="5"/>
      <c r="AF23161" s="5"/>
      <c r="AG23161" s="5"/>
      <c r="AH23161" s="5"/>
      <c r="AI23161" s="5"/>
      <c r="AJ23161" s="5"/>
    </row>
    <row r="23162" spans="11:36">
      <c r="K23162" s="5"/>
      <c r="L23162" s="5"/>
      <c r="M23162" s="5"/>
      <c r="N23162" s="5"/>
      <c r="O23162" s="5"/>
      <c r="P23162" s="5"/>
      <c r="Q23162" s="5"/>
      <c r="R23162" s="5"/>
      <c r="S23162" s="5"/>
      <c r="T23162" s="5"/>
      <c r="U23162" s="5"/>
      <c r="V23162" s="5"/>
      <c r="W23162" s="5"/>
      <c r="X23162" s="5"/>
      <c r="Y23162" s="5"/>
      <c r="Z23162" s="5"/>
      <c r="AA23162" s="5"/>
      <c r="AB23162" s="5"/>
      <c r="AC23162" s="5"/>
      <c r="AD23162" s="5"/>
      <c r="AE23162" s="5"/>
      <c r="AF23162" s="5"/>
      <c r="AG23162" s="5"/>
      <c r="AH23162" s="5"/>
      <c r="AI23162" s="5"/>
      <c r="AJ23162" s="5"/>
    </row>
    <row r="23163" spans="11:36">
      <c r="K23163" s="5"/>
      <c r="L23163" s="5"/>
      <c r="M23163" s="5"/>
      <c r="N23163" s="5"/>
      <c r="O23163" s="5"/>
      <c r="P23163" s="5"/>
      <c r="Q23163" s="5"/>
      <c r="R23163" s="5"/>
      <c r="S23163" s="5"/>
      <c r="T23163" s="5"/>
      <c r="U23163" s="5"/>
      <c r="V23163" s="5"/>
      <c r="W23163" s="5"/>
      <c r="X23163" s="5"/>
      <c r="Y23163" s="5"/>
      <c r="Z23163" s="5"/>
      <c r="AA23163" s="5"/>
      <c r="AB23163" s="5"/>
      <c r="AC23163" s="5"/>
      <c r="AD23163" s="5"/>
      <c r="AE23163" s="5"/>
      <c r="AF23163" s="5"/>
      <c r="AG23163" s="5"/>
      <c r="AH23163" s="5"/>
      <c r="AI23163" s="5"/>
      <c r="AJ23163" s="5"/>
    </row>
    <row r="23164" spans="11:36">
      <c r="K23164" s="5"/>
      <c r="L23164" s="5"/>
      <c r="M23164" s="5"/>
      <c r="N23164" s="5"/>
      <c r="O23164" s="5"/>
      <c r="P23164" s="5"/>
      <c r="Q23164" s="5"/>
      <c r="R23164" s="5"/>
      <c r="S23164" s="5"/>
      <c r="T23164" s="5"/>
      <c r="U23164" s="5"/>
      <c r="V23164" s="5"/>
      <c r="W23164" s="5"/>
      <c r="X23164" s="5"/>
      <c r="Y23164" s="5"/>
      <c r="Z23164" s="5"/>
      <c r="AA23164" s="5"/>
      <c r="AB23164" s="5"/>
      <c r="AC23164" s="5"/>
      <c r="AD23164" s="5"/>
      <c r="AE23164" s="5"/>
      <c r="AF23164" s="5"/>
      <c r="AG23164" s="5"/>
      <c r="AH23164" s="5"/>
      <c r="AI23164" s="5"/>
      <c r="AJ23164" s="5"/>
    </row>
    <row r="23165" spans="11:36">
      <c r="K23165" s="5"/>
      <c r="L23165" s="5"/>
      <c r="M23165" s="5"/>
      <c r="N23165" s="5"/>
      <c r="O23165" s="5"/>
      <c r="P23165" s="5"/>
      <c r="Q23165" s="5"/>
      <c r="R23165" s="5"/>
      <c r="S23165" s="5"/>
      <c r="T23165" s="5"/>
      <c r="U23165" s="5"/>
      <c r="V23165" s="5"/>
      <c r="W23165" s="5"/>
      <c r="X23165" s="5"/>
      <c r="Y23165" s="5"/>
      <c r="Z23165" s="5"/>
      <c r="AA23165" s="5"/>
      <c r="AB23165" s="5"/>
      <c r="AC23165" s="5"/>
      <c r="AD23165" s="5"/>
      <c r="AE23165" s="5"/>
      <c r="AF23165" s="5"/>
      <c r="AG23165" s="5"/>
      <c r="AH23165" s="5"/>
      <c r="AI23165" s="5"/>
      <c r="AJ23165" s="5"/>
    </row>
    <row r="23166" spans="11:36">
      <c r="K23166" s="5"/>
      <c r="L23166" s="5"/>
      <c r="M23166" s="5"/>
      <c r="N23166" s="5"/>
      <c r="O23166" s="5"/>
      <c r="P23166" s="5"/>
      <c r="Q23166" s="5"/>
      <c r="R23166" s="5"/>
      <c r="S23166" s="5"/>
      <c r="T23166" s="5"/>
      <c r="U23166" s="5"/>
      <c r="V23166" s="5"/>
      <c r="W23166" s="5"/>
      <c r="X23166" s="5"/>
      <c r="Y23166" s="5"/>
      <c r="Z23166" s="5"/>
      <c r="AA23166" s="5"/>
      <c r="AB23166" s="5"/>
      <c r="AC23166" s="5"/>
      <c r="AD23166" s="5"/>
      <c r="AE23166" s="5"/>
      <c r="AF23166" s="5"/>
      <c r="AG23166" s="5"/>
      <c r="AH23166" s="5"/>
      <c r="AI23166" s="5"/>
      <c r="AJ23166" s="5"/>
    </row>
    <row r="23167" spans="11:36">
      <c r="K23167" s="5"/>
      <c r="L23167" s="5"/>
      <c r="M23167" s="5"/>
      <c r="N23167" s="5"/>
      <c r="O23167" s="5"/>
      <c r="P23167" s="5"/>
      <c r="Q23167" s="5"/>
      <c r="R23167" s="5"/>
      <c r="S23167" s="5"/>
      <c r="T23167" s="5"/>
      <c r="U23167" s="5"/>
      <c r="V23167" s="5"/>
      <c r="W23167" s="5"/>
      <c r="X23167" s="5"/>
      <c r="Y23167" s="5"/>
      <c r="Z23167" s="5"/>
      <c r="AA23167" s="5"/>
      <c r="AB23167" s="5"/>
      <c r="AC23167" s="5"/>
      <c r="AD23167" s="5"/>
      <c r="AE23167" s="5"/>
      <c r="AF23167" s="5"/>
      <c r="AG23167" s="5"/>
      <c r="AH23167" s="5"/>
      <c r="AI23167" s="5"/>
      <c r="AJ23167" s="5"/>
    </row>
    <row r="23168" spans="11:36">
      <c r="K23168" s="5"/>
      <c r="L23168" s="5"/>
      <c r="M23168" s="5"/>
      <c r="N23168" s="5"/>
      <c r="O23168" s="5"/>
      <c r="P23168" s="5"/>
      <c r="Q23168" s="5"/>
      <c r="R23168" s="5"/>
      <c r="S23168" s="5"/>
      <c r="T23168" s="5"/>
      <c r="U23168" s="5"/>
      <c r="V23168" s="5"/>
      <c r="W23168" s="5"/>
      <c r="X23168" s="5"/>
      <c r="Y23168" s="5"/>
      <c r="Z23168" s="5"/>
      <c r="AA23168" s="5"/>
      <c r="AB23168" s="5"/>
      <c r="AC23168" s="5"/>
      <c r="AD23168" s="5"/>
      <c r="AE23168" s="5"/>
      <c r="AF23168" s="5"/>
      <c r="AG23168" s="5"/>
      <c r="AH23168" s="5"/>
      <c r="AI23168" s="5"/>
      <c r="AJ23168" s="5"/>
    </row>
    <row r="23169" spans="11:36">
      <c r="K23169" s="5"/>
      <c r="L23169" s="5"/>
      <c r="M23169" s="5"/>
      <c r="N23169" s="5"/>
      <c r="O23169" s="5"/>
      <c r="P23169" s="5"/>
      <c r="Q23169" s="5"/>
      <c r="R23169" s="5"/>
      <c r="S23169" s="5"/>
      <c r="T23169" s="5"/>
      <c r="U23169" s="5"/>
      <c r="V23169" s="5"/>
      <c r="W23169" s="5"/>
      <c r="X23169" s="5"/>
      <c r="Y23169" s="5"/>
      <c r="Z23169" s="5"/>
      <c r="AA23169" s="5"/>
      <c r="AB23169" s="5"/>
      <c r="AC23169" s="5"/>
      <c r="AD23169" s="5"/>
      <c r="AE23169" s="5"/>
      <c r="AF23169" s="5"/>
      <c r="AG23169" s="5"/>
      <c r="AH23169" s="5"/>
      <c r="AI23169" s="5"/>
      <c r="AJ23169" s="5"/>
    </row>
    <row r="23170" spans="11:36">
      <c r="K23170" s="5"/>
      <c r="L23170" s="5"/>
      <c r="M23170" s="5"/>
      <c r="N23170" s="5"/>
      <c r="O23170" s="5"/>
      <c r="P23170" s="5"/>
      <c r="Q23170" s="5"/>
      <c r="R23170" s="5"/>
      <c r="S23170" s="5"/>
      <c r="T23170" s="5"/>
      <c r="U23170" s="5"/>
      <c r="V23170" s="5"/>
      <c r="W23170" s="5"/>
      <c r="X23170" s="5"/>
      <c r="Y23170" s="5"/>
      <c r="Z23170" s="5"/>
      <c r="AA23170" s="5"/>
      <c r="AB23170" s="5"/>
      <c r="AC23170" s="5"/>
      <c r="AD23170" s="5"/>
      <c r="AE23170" s="5"/>
      <c r="AF23170" s="5"/>
      <c r="AG23170" s="5"/>
      <c r="AH23170" s="5"/>
      <c r="AI23170" s="5"/>
      <c r="AJ23170" s="5"/>
    </row>
    <row r="23171" spans="11:36">
      <c r="K23171" s="5"/>
      <c r="L23171" s="5"/>
      <c r="M23171" s="5"/>
      <c r="N23171" s="5"/>
      <c r="O23171" s="5"/>
      <c r="P23171" s="5"/>
      <c r="Q23171" s="5"/>
      <c r="R23171" s="5"/>
      <c r="S23171" s="5"/>
      <c r="T23171" s="5"/>
      <c r="U23171" s="5"/>
      <c r="V23171" s="5"/>
      <c r="W23171" s="5"/>
      <c r="X23171" s="5"/>
      <c r="Y23171" s="5"/>
      <c r="Z23171" s="5"/>
      <c r="AA23171" s="5"/>
      <c r="AB23171" s="5"/>
      <c r="AC23171" s="5"/>
      <c r="AD23171" s="5"/>
      <c r="AE23171" s="5"/>
      <c r="AF23171" s="5"/>
      <c r="AG23171" s="5"/>
      <c r="AH23171" s="5"/>
      <c r="AI23171" s="5"/>
      <c r="AJ23171" s="5"/>
    </row>
    <row r="23172" spans="11:36">
      <c r="K23172" s="5"/>
      <c r="L23172" s="5"/>
      <c r="M23172" s="5"/>
      <c r="N23172" s="5"/>
      <c r="O23172" s="5"/>
      <c r="P23172" s="5"/>
      <c r="Q23172" s="5"/>
      <c r="R23172" s="5"/>
      <c r="S23172" s="5"/>
      <c r="T23172" s="5"/>
      <c r="U23172" s="5"/>
      <c r="V23172" s="5"/>
      <c r="W23172" s="5"/>
      <c r="X23172" s="5"/>
      <c r="Y23172" s="5"/>
      <c r="Z23172" s="5"/>
      <c r="AA23172" s="5"/>
      <c r="AB23172" s="5"/>
      <c r="AC23172" s="5"/>
      <c r="AD23172" s="5"/>
      <c r="AE23172" s="5"/>
      <c r="AF23172" s="5"/>
      <c r="AG23172" s="5"/>
      <c r="AH23172" s="5"/>
      <c r="AI23172" s="5"/>
      <c r="AJ23172" s="5"/>
    </row>
    <row r="23173" spans="11:36">
      <c r="K23173" s="5"/>
      <c r="L23173" s="5"/>
      <c r="M23173" s="5"/>
      <c r="N23173" s="5"/>
      <c r="O23173" s="5"/>
      <c r="P23173" s="5"/>
      <c r="Q23173" s="5"/>
      <c r="R23173" s="5"/>
      <c r="S23173" s="5"/>
      <c r="T23173" s="5"/>
      <c r="U23173" s="5"/>
      <c r="V23173" s="5"/>
      <c r="W23173" s="5"/>
      <c r="X23173" s="5"/>
      <c r="Y23173" s="5"/>
      <c r="Z23173" s="5"/>
      <c r="AA23173" s="5"/>
      <c r="AB23173" s="5"/>
      <c r="AC23173" s="5"/>
      <c r="AD23173" s="5"/>
      <c r="AE23173" s="5"/>
      <c r="AF23173" s="5"/>
      <c r="AG23173" s="5"/>
      <c r="AH23173" s="5"/>
      <c r="AI23173" s="5"/>
      <c r="AJ23173" s="5"/>
    </row>
    <row r="23174" spans="11:36">
      <c r="K23174" s="5"/>
      <c r="L23174" s="5"/>
      <c r="M23174" s="5"/>
      <c r="N23174" s="5"/>
      <c r="O23174" s="5"/>
      <c r="P23174" s="5"/>
      <c r="Q23174" s="5"/>
      <c r="R23174" s="5"/>
      <c r="S23174" s="5"/>
      <c r="T23174" s="5"/>
      <c r="U23174" s="5"/>
      <c r="V23174" s="5"/>
      <c r="W23174" s="5"/>
      <c r="X23174" s="5"/>
      <c r="Y23174" s="5"/>
      <c r="Z23174" s="5"/>
      <c r="AA23174" s="5"/>
      <c r="AB23174" s="5"/>
      <c r="AC23174" s="5"/>
      <c r="AD23174" s="5"/>
      <c r="AE23174" s="5"/>
      <c r="AF23174" s="5"/>
      <c r="AG23174" s="5"/>
      <c r="AH23174" s="5"/>
      <c r="AI23174" s="5"/>
      <c r="AJ23174" s="5"/>
    </row>
    <row r="23175" spans="11:36">
      <c r="K23175" s="5"/>
      <c r="L23175" s="5"/>
      <c r="M23175" s="5"/>
      <c r="N23175" s="5"/>
      <c r="O23175" s="5"/>
      <c r="P23175" s="5"/>
      <c r="Q23175" s="5"/>
      <c r="R23175" s="5"/>
      <c r="S23175" s="5"/>
      <c r="T23175" s="5"/>
      <c r="U23175" s="5"/>
      <c r="V23175" s="5"/>
      <c r="W23175" s="5"/>
      <c r="X23175" s="5"/>
      <c r="Y23175" s="5"/>
      <c r="Z23175" s="5"/>
      <c r="AA23175" s="5"/>
      <c r="AB23175" s="5"/>
      <c r="AC23175" s="5"/>
      <c r="AD23175" s="5"/>
      <c r="AE23175" s="5"/>
      <c r="AF23175" s="5"/>
      <c r="AG23175" s="5"/>
      <c r="AH23175" s="5"/>
      <c r="AI23175" s="5"/>
      <c r="AJ23175" s="5"/>
    </row>
    <row r="23176" spans="11:36">
      <c r="K23176" s="5"/>
      <c r="L23176" s="5"/>
      <c r="M23176" s="5"/>
      <c r="N23176" s="5"/>
      <c r="O23176" s="5"/>
      <c r="P23176" s="5"/>
      <c r="Q23176" s="5"/>
      <c r="R23176" s="5"/>
      <c r="S23176" s="5"/>
      <c r="T23176" s="5"/>
      <c r="U23176" s="5"/>
      <c r="V23176" s="5"/>
      <c r="W23176" s="5"/>
      <c r="X23176" s="5"/>
      <c r="Y23176" s="5"/>
      <c r="Z23176" s="5"/>
      <c r="AA23176" s="5"/>
      <c r="AB23176" s="5"/>
      <c r="AC23176" s="5"/>
      <c r="AD23176" s="5"/>
      <c r="AE23176" s="5"/>
      <c r="AF23176" s="5"/>
      <c r="AG23176" s="5"/>
      <c r="AH23176" s="5"/>
      <c r="AI23176" s="5"/>
      <c r="AJ23176" s="5"/>
    </row>
    <row r="23177" spans="11:36">
      <c r="K23177" s="5"/>
      <c r="L23177" s="5"/>
      <c r="M23177" s="5"/>
      <c r="N23177" s="5"/>
      <c r="O23177" s="5"/>
      <c r="P23177" s="5"/>
      <c r="Q23177" s="5"/>
      <c r="R23177" s="5"/>
      <c r="S23177" s="5"/>
      <c r="T23177" s="5"/>
      <c r="U23177" s="5"/>
      <c r="V23177" s="5"/>
      <c r="W23177" s="5"/>
      <c r="X23177" s="5"/>
      <c r="Y23177" s="5"/>
      <c r="Z23177" s="5"/>
      <c r="AA23177" s="5"/>
      <c r="AB23177" s="5"/>
      <c r="AC23177" s="5"/>
      <c r="AD23177" s="5"/>
      <c r="AE23177" s="5"/>
      <c r="AF23177" s="5"/>
      <c r="AG23177" s="5"/>
      <c r="AH23177" s="5"/>
      <c r="AI23177" s="5"/>
      <c r="AJ23177" s="5"/>
    </row>
    <row r="23178" spans="11:36">
      <c r="K23178" s="5"/>
      <c r="L23178" s="5"/>
      <c r="M23178" s="5"/>
      <c r="N23178" s="5"/>
      <c r="O23178" s="5"/>
      <c r="P23178" s="5"/>
      <c r="Q23178" s="5"/>
      <c r="R23178" s="5"/>
      <c r="S23178" s="5"/>
      <c r="T23178" s="5"/>
      <c r="U23178" s="5"/>
      <c r="V23178" s="5"/>
      <c r="W23178" s="5"/>
      <c r="X23178" s="5"/>
      <c r="Y23178" s="5"/>
      <c r="Z23178" s="5"/>
      <c r="AA23178" s="5"/>
      <c r="AB23178" s="5"/>
      <c r="AC23178" s="5"/>
      <c r="AD23178" s="5"/>
      <c r="AE23178" s="5"/>
      <c r="AF23178" s="5"/>
      <c r="AG23178" s="5"/>
      <c r="AH23178" s="5"/>
      <c r="AI23178" s="5"/>
      <c r="AJ23178" s="5"/>
    </row>
    <row r="23179" spans="11:36">
      <c r="K23179" s="5"/>
      <c r="L23179" s="5"/>
      <c r="M23179" s="5"/>
      <c r="N23179" s="5"/>
      <c r="O23179" s="5"/>
      <c r="P23179" s="5"/>
      <c r="Q23179" s="5"/>
      <c r="R23179" s="5"/>
      <c r="S23179" s="5"/>
      <c r="T23179" s="5"/>
      <c r="U23179" s="5"/>
      <c r="V23179" s="5"/>
      <c r="W23179" s="5"/>
      <c r="X23179" s="5"/>
      <c r="Y23179" s="5"/>
      <c r="Z23179" s="5"/>
      <c r="AA23179" s="5"/>
      <c r="AB23179" s="5"/>
      <c r="AC23179" s="5"/>
      <c r="AD23179" s="5"/>
      <c r="AE23179" s="5"/>
      <c r="AF23179" s="5"/>
      <c r="AG23179" s="5"/>
      <c r="AH23179" s="5"/>
      <c r="AI23179" s="5"/>
      <c r="AJ23179" s="5"/>
    </row>
    <row r="23180" spans="11:36">
      <c r="K23180" s="5"/>
      <c r="L23180" s="5"/>
      <c r="M23180" s="5"/>
      <c r="N23180" s="5"/>
      <c r="O23180" s="5"/>
      <c r="P23180" s="5"/>
      <c r="Q23180" s="5"/>
      <c r="R23180" s="5"/>
      <c r="S23180" s="5"/>
      <c r="T23180" s="5"/>
      <c r="U23180" s="5"/>
      <c r="V23180" s="5"/>
      <c r="W23180" s="5"/>
      <c r="X23180" s="5"/>
      <c r="Y23180" s="5"/>
      <c r="Z23180" s="5"/>
      <c r="AA23180" s="5"/>
      <c r="AB23180" s="5"/>
      <c r="AC23180" s="5"/>
      <c r="AD23180" s="5"/>
      <c r="AE23180" s="5"/>
      <c r="AF23180" s="5"/>
      <c r="AG23180" s="5"/>
      <c r="AH23180" s="5"/>
      <c r="AI23180" s="5"/>
      <c r="AJ23180" s="5"/>
    </row>
    <row r="23181" spans="11:36">
      <c r="K23181" s="5"/>
      <c r="L23181" s="5"/>
      <c r="M23181" s="5"/>
      <c r="N23181" s="5"/>
      <c r="O23181" s="5"/>
      <c r="P23181" s="5"/>
      <c r="Q23181" s="5"/>
      <c r="R23181" s="5"/>
      <c r="S23181" s="5"/>
      <c r="T23181" s="5"/>
      <c r="U23181" s="5"/>
      <c r="V23181" s="5"/>
      <c r="W23181" s="5"/>
      <c r="X23181" s="5"/>
      <c r="Y23181" s="5"/>
      <c r="Z23181" s="5"/>
      <c r="AA23181" s="5"/>
      <c r="AB23181" s="5"/>
      <c r="AC23181" s="5"/>
      <c r="AD23181" s="5"/>
      <c r="AE23181" s="5"/>
      <c r="AF23181" s="5"/>
      <c r="AG23181" s="5"/>
      <c r="AH23181" s="5"/>
      <c r="AI23181" s="5"/>
      <c r="AJ23181" s="5"/>
    </row>
    <row r="23182" spans="11:36">
      <c r="K23182" s="5"/>
      <c r="L23182" s="5"/>
      <c r="M23182" s="5"/>
      <c r="N23182" s="5"/>
      <c r="O23182" s="5"/>
      <c r="P23182" s="5"/>
      <c r="Q23182" s="5"/>
      <c r="R23182" s="5"/>
      <c r="S23182" s="5"/>
      <c r="T23182" s="5"/>
      <c r="U23182" s="5"/>
      <c r="V23182" s="5"/>
      <c r="W23182" s="5"/>
      <c r="X23182" s="5"/>
      <c r="Y23182" s="5"/>
      <c r="Z23182" s="5"/>
      <c r="AA23182" s="5"/>
      <c r="AB23182" s="5"/>
      <c r="AC23182" s="5"/>
      <c r="AD23182" s="5"/>
      <c r="AE23182" s="5"/>
      <c r="AF23182" s="5"/>
      <c r="AG23182" s="5"/>
      <c r="AH23182" s="5"/>
      <c r="AI23182" s="5"/>
      <c r="AJ23182" s="5"/>
    </row>
    <row r="23183" spans="11:36">
      <c r="K23183" s="5"/>
      <c r="L23183" s="5"/>
      <c r="M23183" s="5"/>
      <c r="N23183" s="5"/>
      <c r="O23183" s="5"/>
      <c r="P23183" s="5"/>
      <c r="Q23183" s="5"/>
      <c r="R23183" s="5"/>
      <c r="S23183" s="5"/>
      <c r="T23183" s="5"/>
      <c r="U23183" s="5"/>
      <c r="V23183" s="5"/>
      <c r="W23183" s="5"/>
      <c r="X23183" s="5"/>
      <c r="Y23183" s="5"/>
      <c r="Z23183" s="5"/>
      <c r="AA23183" s="5"/>
      <c r="AB23183" s="5"/>
      <c r="AC23183" s="5"/>
      <c r="AD23183" s="5"/>
      <c r="AE23183" s="5"/>
      <c r="AF23183" s="5"/>
      <c r="AG23183" s="5"/>
      <c r="AH23183" s="5"/>
      <c r="AI23183" s="5"/>
      <c r="AJ23183" s="5"/>
    </row>
    <row r="23184" spans="11:36">
      <c r="K23184" s="5"/>
      <c r="L23184" s="5"/>
      <c r="M23184" s="5"/>
      <c r="N23184" s="5"/>
      <c r="O23184" s="5"/>
      <c r="P23184" s="5"/>
      <c r="Q23184" s="5"/>
      <c r="R23184" s="5"/>
      <c r="S23184" s="5"/>
      <c r="T23184" s="5"/>
      <c r="U23184" s="5"/>
      <c r="V23184" s="5"/>
      <c r="W23184" s="5"/>
      <c r="X23184" s="5"/>
      <c r="Y23184" s="5"/>
      <c r="Z23184" s="5"/>
      <c r="AA23184" s="5"/>
      <c r="AB23184" s="5"/>
      <c r="AC23184" s="5"/>
      <c r="AD23184" s="5"/>
      <c r="AE23184" s="5"/>
      <c r="AF23184" s="5"/>
      <c r="AG23184" s="5"/>
      <c r="AH23184" s="5"/>
      <c r="AI23184" s="5"/>
      <c r="AJ23184" s="5"/>
    </row>
    <row r="23185" spans="11:36">
      <c r="K23185" s="5"/>
      <c r="L23185" s="5"/>
      <c r="M23185" s="5"/>
      <c r="N23185" s="5"/>
      <c r="O23185" s="5"/>
      <c r="P23185" s="5"/>
      <c r="Q23185" s="5"/>
      <c r="R23185" s="5"/>
      <c r="S23185" s="5"/>
      <c r="T23185" s="5"/>
      <c r="U23185" s="5"/>
      <c r="V23185" s="5"/>
      <c r="W23185" s="5"/>
      <c r="X23185" s="5"/>
      <c r="Y23185" s="5"/>
      <c r="Z23185" s="5"/>
      <c r="AA23185" s="5"/>
      <c r="AB23185" s="5"/>
      <c r="AC23185" s="5"/>
      <c r="AD23185" s="5"/>
      <c r="AE23185" s="5"/>
      <c r="AF23185" s="5"/>
      <c r="AG23185" s="5"/>
      <c r="AH23185" s="5"/>
      <c r="AI23185" s="5"/>
      <c r="AJ23185" s="5"/>
    </row>
    <row r="23186" spans="11:36">
      <c r="K23186" s="5"/>
      <c r="L23186" s="5"/>
      <c r="M23186" s="5"/>
      <c r="N23186" s="5"/>
      <c r="O23186" s="5"/>
      <c r="P23186" s="5"/>
      <c r="Q23186" s="5"/>
      <c r="R23186" s="5"/>
      <c r="S23186" s="5"/>
      <c r="T23186" s="5"/>
      <c r="U23186" s="5"/>
      <c r="V23186" s="5"/>
      <c r="W23186" s="5"/>
      <c r="X23186" s="5"/>
      <c r="Y23186" s="5"/>
      <c r="Z23186" s="5"/>
      <c r="AA23186" s="5"/>
      <c r="AB23186" s="5"/>
      <c r="AC23186" s="5"/>
      <c r="AD23186" s="5"/>
      <c r="AE23186" s="5"/>
      <c r="AF23186" s="5"/>
      <c r="AG23186" s="5"/>
      <c r="AH23186" s="5"/>
      <c r="AI23186" s="5"/>
      <c r="AJ23186" s="5"/>
    </row>
    <row r="23187" spans="11:36">
      <c r="K23187" s="5"/>
      <c r="L23187" s="5"/>
      <c r="M23187" s="5"/>
      <c r="N23187" s="5"/>
      <c r="O23187" s="5"/>
      <c r="P23187" s="5"/>
      <c r="Q23187" s="5"/>
      <c r="R23187" s="5"/>
      <c r="S23187" s="5"/>
      <c r="T23187" s="5"/>
      <c r="U23187" s="5"/>
      <c r="V23187" s="5"/>
      <c r="W23187" s="5"/>
      <c r="X23187" s="5"/>
      <c r="Y23187" s="5"/>
      <c r="Z23187" s="5"/>
      <c r="AA23187" s="5"/>
      <c r="AB23187" s="5"/>
      <c r="AC23187" s="5"/>
      <c r="AD23187" s="5"/>
      <c r="AE23187" s="5"/>
      <c r="AF23187" s="5"/>
      <c r="AG23187" s="5"/>
      <c r="AH23187" s="5"/>
      <c r="AI23187" s="5"/>
      <c r="AJ23187" s="5"/>
    </row>
    <row r="23188" spans="11:36">
      <c r="K23188" s="5"/>
      <c r="L23188" s="5"/>
      <c r="M23188" s="5"/>
      <c r="N23188" s="5"/>
      <c r="O23188" s="5"/>
      <c r="P23188" s="5"/>
      <c r="Q23188" s="5"/>
      <c r="R23188" s="5"/>
      <c r="S23188" s="5"/>
      <c r="T23188" s="5"/>
      <c r="U23188" s="5"/>
      <c r="V23188" s="5"/>
      <c r="W23188" s="5"/>
      <c r="X23188" s="5"/>
      <c r="Y23188" s="5"/>
      <c r="Z23188" s="5"/>
      <c r="AA23188" s="5"/>
      <c r="AB23188" s="5"/>
      <c r="AC23188" s="5"/>
      <c r="AD23188" s="5"/>
      <c r="AE23188" s="5"/>
      <c r="AF23188" s="5"/>
      <c r="AG23188" s="5"/>
      <c r="AH23188" s="5"/>
      <c r="AI23188" s="5"/>
      <c r="AJ23188" s="5"/>
    </row>
    <row r="23189" spans="11:36">
      <c r="K23189" s="5"/>
      <c r="L23189" s="5"/>
      <c r="M23189" s="5"/>
      <c r="N23189" s="5"/>
      <c r="O23189" s="5"/>
      <c r="P23189" s="5"/>
      <c r="Q23189" s="5"/>
      <c r="R23189" s="5"/>
      <c r="S23189" s="5"/>
      <c r="T23189" s="5"/>
      <c r="U23189" s="5"/>
      <c r="V23189" s="5"/>
      <c r="W23189" s="5"/>
      <c r="X23189" s="5"/>
      <c r="Y23189" s="5"/>
      <c r="Z23189" s="5"/>
      <c r="AA23189" s="5"/>
      <c r="AB23189" s="5"/>
      <c r="AC23189" s="5"/>
      <c r="AD23189" s="5"/>
      <c r="AE23189" s="5"/>
      <c r="AF23189" s="5"/>
      <c r="AG23189" s="5"/>
      <c r="AH23189" s="5"/>
      <c r="AI23189" s="5"/>
      <c r="AJ23189" s="5"/>
    </row>
    <row r="23190" spans="11:36">
      <c r="K23190" s="5"/>
      <c r="L23190" s="5"/>
      <c r="M23190" s="5"/>
      <c r="N23190" s="5"/>
      <c r="O23190" s="5"/>
      <c r="P23190" s="5"/>
      <c r="Q23190" s="5"/>
      <c r="R23190" s="5"/>
      <c r="S23190" s="5"/>
      <c r="T23190" s="5"/>
      <c r="U23190" s="5"/>
      <c r="V23190" s="5"/>
      <c r="W23190" s="5"/>
      <c r="X23190" s="5"/>
      <c r="Y23190" s="5"/>
      <c r="Z23190" s="5"/>
      <c r="AA23190" s="5"/>
      <c r="AB23190" s="5"/>
      <c r="AC23190" s="5"/>
      <c r="AD23190" s="5"/>
      <c r="AE23190" s="5"/>
      <c r="AF23190" s="5"/>
      <c r="AG23190" s="5"/>
      <c r="AH23190" s="5"/>
      <c r="AI23190" s="5"/>
      <c r="AJ23190" s="5"/>
    </row>
    <row r="23191" spans="11:36">
      <c r="K23191" s="5"/>
      <c r="L23191" s="5"/>
      <c r="M23191" s="5"/>
      <c r="N23191" s="5"/>
      <c r="O23191" s="5"/>
      <c r="P23191" s="5"/>
      <c r="Q23191" s="5"/>
      <c r="R23191" s="5"/>
      <c r="S23191" s="5"/>
      <c r="T23191" s="5"/>
      <c r="U23191" s="5"/>
      <c r="V23191" s="5"/>
      <c r="W23191" s="5"/>
      <c r="X23191" s="5"/>
      <c r="Y23191" s="5"/>
      <c r="Z23191" s="5"/>
      <c r="AA23191" s="5"/>
      <c r="AB23191" s="5"/>
      <c r="AC23191" s="5"/>
      <c r="AD23191" s="5"/>
      <c r="AE23191" s="5"/>
      <c r="AF23191" s="5"/>
      <c r="AG23191" s="5"/>
      <c r="AH23191" s="5"/>
      <c r="AI23191" s="5"/>
      <c r="AJ23191" s="5"/>
    </row>
    <row r="23192" spans="11:36">
      <c r="K23192" s="5"/>
      <c r="L23192" s="5"/>
      <c r="M23192" s="5"/>
      <c r="N23192" s="5"/>
      <c r="O23192" s="5"/>
      <c r="P23192" s="5"/>
      <c r="Q23192" s="5"/>
      <c r="R23192" s="5"/>
      <c r="S23192" s="5"/>
      <c r="T23192" s="5"/>
      <c r="U23192" s="5"/>
      <c r="V23192" s="5"/>
      <c r="W23192" s="5"/>
      <c r="X23192" s="5"/>
      <c r="Y23192" s="5"/>
      <c r="Z23192" s="5"/>
      <c r="AA23192" s="5"/>
      <c r="AB23192" s="5"/>
      <c r="AC23192" s="5"/>
      <c r="AD23192" s="5"/>
      <c r="AE23192" s="5"/>
      <c r="AF23192" s="5"/>
      <c r="AG23192" s="5"/>
      <c r="AH23192" s="5"/>
      <c r="AI23192" s="5"/>
      <c r="AJ23192" s="5"/>
    </row>
    <row r="23193" spans="11:36">
      <c r="K23193" s="5"/>
      <c r="L23193" s="5"/>
      <c r="M23193" s="5"/>
      <c r="N23193" s="5"/>
      <c r="O23193" s="5"/>
      <c r="P23193" s="5"/>
      <c r="Q23193" s="5"/>
      <c r="R23193" s="5"/>
      <c r="S23193" s="5"/>
      <c r="T23193" s="5"/>
      <c r="U23193" s="5"/>
      <c r="V23193" s="5"/>
      <c r="W23193" s="5"/>
      <c r="X23193" s="5"/>
      <c r="Y23193" s="5"/>
      <c r="Z23193" s="5"/>
      <c r="AA23193" s="5"/>
      <c r="AB23193" s="5"/>
      <c r="AC23193" s="5"/>
      <c r="AD23193" s="5"/>
      <c r="AE23193" s="5"/>
      <c r="AF23193" s="5"/>
      <c r="AG23193" s="5"/>
      <c r="AH23193" s="5"/>
      <c r="AI23193" s="5"/>
      <c r="AJ23193" s="5"/>
    </row>
    <row r="23194" spans="11:36">
      <c r="K23194" s="5"/>
      <c r="L23194" s="5"/>
      <c r="M23194" s="5"/>
      <c r="N23194" s="5"/>
      <c r="O23194" s="5"/>
      <c r="P23194" s="5"/>
      <c r="Q23194" s="5"/>
      <c r="R23194" s="5"/>
      <c r="S23194" s="5"/>
      <c r="T23194" s="5"/>
      <c r="U23194" s="5"/>
      <c r="V23194" s="5"/>
      <c r="W23194" s="5"/>
      <c r="X23194" s="5"/>
      <c r="Y23194" s="5"/>
      <c r="Z23194" s="5"/>
      <c r="AA23194" s="5"/>
      <c r="AB23194" s="5"/>
      <c r="AC23194" s="5"/>
      <c r="AD23194" s="5"/>
      <c r="AE23194" s="5"/>
      <c r="AF23194" s="5"/>
      <c r="AG23194" s="5"/>
      <c r="AH23194" s="5"/>
      <c r="AI23194" s="5"/>
      <c r="AJ23194" s="5"/>
    </row>
    <row r="23195" spans="11:36">
      <c r="K23195" s="5"/>
      <c r="L23195" s="5"/>
      <c r="M23195" s="5"/>
      <c r="N23195" s="5"/>
      <c r="O23195" s="5"/>
      <c r="P23195" s="5"/>
      <c r="Q23195" s="5"/>
      <c r="R23195" s="5"/>
      <c r="S23195" s="5"/>
      <c r="T23195" s="5"/>
      <c r="U23195" s="5"/>
      <c r="V23195" s="5"/>
      <c r="W23195" s="5"/>
      <c r="X23195" s="5"/>
      <c r="Y23195" s="5"/>
      <c r="Z23195" s="5"/>
      <c r="AA23195" s="5"/>
      <c r="AB23195" s="5"/>
      <c r="AC23195" s="5"/>
      <c r="AD23195" s="5"/>
      <c r="AE23195" s="5"/>
      <c r="AF23195" s="5"/>
      <c r="AG23195" s="5"/>
      <c r="AH23195" s="5"/>
      <c r="AI23195" s="5"/>
      <c r="AJ23195" s="5"/>
    </row>
    <row r="23196" spans="11:36">
      <c r="K23196" s="5"/>
      <c r="L23196" s="5"/>
      <c r="M23196" s="5"/>
      <c r="N23196" s="5"/>
      <c r="O23196" s="5"/>
      <c r="P23196" s="5"/>
      <c r="Q23196" s="5"/>
      <c r="R23196" s="5"/>
      <c r="S23196" s="5"/>
      <c r="T23196" s="5"/>
      <c r="U23196" s="5"/>
      <c r="V23196" s="5"/>
      <c r="W23196" s="5"/>
      <c r="X23196" s="5"/>
      <c r="Y23196" s="5"/>
      <c r="Z23196" s="5"/>
      <c r="AA23196" s="5"/>
      <c r="AB23196" s="5"/>
      <c r="AC23196" s="5"/>
      <c r="AD23196" s="5"/>
      <c r="AE23196" s="5"/>
      <c r="AF23196" s="5"/>
      <c r="AG23196" s="5"/>
      <c r="AH23196" s="5"/>
      <c r="AI23196" s="5"/>
      <c r="AJ23196" s="5"/>
    </row>
    <row r="23197" spans="11:36">
      <c r="K23197" s="5"/>
      <c r="L23197" s="5"/>
      <c r="M23197" s="5"/>
      <c r="N23197" s="5"/>
      <c r="O23197" s="5"/>
      <c r="P23197" s="5"/>
      <c r="Q23197" s="5"/>
      <c r="R23197" s="5"/>
      <c r="S23197" s="5"/>
      <c r="T23197" s="5"/>
      <c r="U23197" s="5"/>
      <c r="V23197" s="5"/>
      <c r="W23197" s="5"/>
      <c r="X23197" s="5"/>
      <c r="Y23197" s="5"/>
      <c r="Z23197" s="5"/>
      <c r="AA23197" s="5"/>
      <c r="AB23197" s="5"/>
      <c r="AC23197" s="5"/>
      <c r="AD23197" s="5"/>
      <c r="AE23197" s="5"/>
      <c r="AF23197" s="5"/>
      <c r="AG23197" s="5"/>
      <c r="AH23197" s="5"/>
      <c r="AI23197" s="5"/>
      <c r="AJ23197" s="5"/>
    </row>
    <row r="23198" spans="11:36">
      <c r="K23198" s="5"/>
      <c r="L23198" s="5"/>
      <c r="M23198" s="5"/>
      <c r="N23198" s="5"/>
      <c r="O23198" s="5"/>
      <c r="P23198" s="5"/>
      <c r="Q23198" s="5"/>
      <c r="R23198" s="5"/>
      <c r="S23198" s="5"/>
      <c r="T23198" s="5"/>
      <c r="U23198" s="5"/>
      <c r="V23198" s="5"/>
      <c r="W23198" s="5"/>
      <c r="X23198" s="5"/>
      <c r="Y23198" s="5"/>
      <c r="Z23198" s="5"/>
      <c r="AA23198" s="5"/>
      <c r="AB23198" s="5"/>
      <c r="AC23198" s="5"/>
      <c r="AD23198" s="5"/>
      <c r="AE23198" s="5"/>
      <c r="AF23198" s="5"/>
      <c r="AG23198" s="5"/>
      <c r="AH23198" s="5"/>
      <c r="AI23198" s="5"/>
      <c r="AJ23198" s="5"/>
    </row>
    <row r="23199" spans="11:36">
      <c r="K23199" s="5"/>
      <c r="L23199" s="5"/>
      <c r="M23199" s="5"/>
      <c r="N23199" s="5"/>
      <c r="O23199" s="5"/>
      <c r="P23199" s="5"/>
      <c r="Q23199" s="5"/>
      <c r="R23199" s="5"/>
      <c r="S23199" s="5"/>
      <c r="T23199" s="5"/>
      <c r="U23199" s="5"/>
      <c r="V23199" s="5"/>
      <c r="W23199" s="5"/>
      <c r="X23199" s="5"/>
      <c r="Y23199" s="5"/>
      <c r="Z23199" s="5"/>
      <c r="AA23199" s="5"/>
      <c r="AB23199" s="5"/>
      <c r="AC23199" s="5"/>
      <c r="AD23199" s="5"/>
      <c r="AE23199" s="5"/>
      <c r="AF23199" s="5"/>
      <c r="AG23199" s="5"/>
      <c r="AH23199" s="5"/>
      <c r="AI23199" s="5"/>
      <c r="AJ23199" s="5"/>
    </row>
    <row r="23200" spans="11:36">
      <c r="K23200" s="5"/>
      <c r="L23200" s="5"/>
      <c r="M23200" s="5"/>
      <c r="N23200" s="5"/>
      <c r="O23200" s="5"/>
      <c r="P23200" s="5"/>
      <c r="Q23200" s="5"/>
      <c r="R23200" s="5"/>
      <c r="S23200" s="5"/>
      <c r="T23200" s="5"/>
      <c r="U23200" s="5"/>
      <c r="V23200" s="5"/>
      <c r="W23200" s="5"/>
      <c r="X23200" s="5"/>
      <c r="Y23200" s="5"/>
      <c r="Z23200" s="5"/>
      <c r="AA23200" s="5"/>
      <c r="AB23200" s="5"/>
      <c r="AC23200" s="5"/>
      <c r="AD23200" s="5"/>
      <c r="AE23200" s="5"/>
      <c r="AF23200" s="5"/>
      <c r="AG23200" s="5"/>
      <c r="AH23200" s="5"/>
      <c r="AI23200" s="5"/>
      <c r="AJ23200" s="5"/>
    </row>
    <row r="23201" spans="11:36">
      <c r="K23201" s="5"/>
      <c r="L23201" s="5"/>
      <c r="M23201" s="5"/>
      <c r="N23201" s="5"/>
      <c r="O23201" s="5"/>
      <c r="P23201" s="5"/>
      <c r="Q23201" s="5"/>
      <c r="R23201" s="5"/>
      <c r="S23201" s="5"/>
      <c r="T23201" s="5"/>
      <c r="U23201" s="5"/>
      <c r="V23201" s="5"/>
      <c r="W23201" s="5"/>
      <c r="X23201" s="5"/>
      <c r="Y23201" s="5"/>
      <c r="Z23201" s="5"/>
      <c r="AA23201" s="5"/>
      <c r="AB23201" s="5"/>
      <c r="AC23201" s="5"/>
      <c r="AD23201" s="5"/>
      <c r="AE23201" s="5"/>
      <c r="AF23201" s="5"/>
      <c r="AG23201" s="5"/>
      <c r="AH23201" s="5"/>
      <c r="AI23201" s="5"/>
      <c r="AJ23201" s="5"/>
    </row>
    <row r="23202" spans="11:36">
      <c r="K23202" s="5"/>
      <c r="L23202" s="5"/>
      <c r="M23202" s="5"/>
      <c r="N23202" s="5"/>
      <c r="O23202" s="5"/>
      <c r="P23202" s="5"/>
      <c r="Q23202" s="5"/>
      <c r="R23202" s="5"/>
      <c r="S23202" s="5"/>
      <c r="T23202" s="5"/>
      <c r="U23202" s="5"/>
      <c r="V23202" s="5"/>
      <c r="W23202" s="5"/>
      <c r="X23202" s="5"/>
      <c r="Y23202" s="5"/>
      <c r="Z23202" s="5"/>
      <c r="AA23202" s="5"/>
      <c r="AB23202" s="5"/>
      <c r="AC23202" s="5"/>
      <c r="AD23202" s="5"/>
      <c r="AE23202" s="5"/>
      <c r="AF23202" s="5"/>
      <c r="AG23202" s="5"/>
      <c r="AH23202" s="5"/>
      <c r="AI23202" s="5"/>
      <c r="AJ23202" s="5"/>
    </row>
    <row r="23203" spans="11:36">
      <c r="K23203" s="5"/>
      <c r="L23203" s="5"/>
      <c r="M23203" s="5"/>
      <c r="N23203" s="5"/>
      <c r="O23203" s="5"/>
      <c r="P23203" s="5"/>
      <c r="Q23203" s="5"/>
      <c r="R23203" s="5"/>
      <c r="S23203" s="5"/>
      <c r="T23203" s="5"/>
      <c r="U23203" s="5"/>
      <c r="V23203" s="5"/>
      <c r="W23203" s="5"/>
      <c r="X23203" s="5"/>
      <c r="Y23203" s="5"/>
      <c r="Z23203" s="5"/>
      <c r="AA23203" s="5"/>
      <c r="AB23203" s="5"/>
      <c r="AC23203" s="5"/>
      <c r="AD23203" s="5"/>
      <c r="AE23203" s="5"/>
      <c r="AF23203" s="5"/>
      <c r="AG23203" s="5"/>
      <c r="AH23203" s="5"/>
      <c r="AI23203" s="5"/>
      <c r="AJ23203" s="5"/>
    </row>
    <row r="23204" spans="11:36">
      <c r="K23204" s="5"/>
      <c r="L23204" s="5"/>
      <c r="M23204" s="5"/>
      <c r="N23204" s="5"/>
      <c r="O23204" s="5"/>
      <c r="P23204" s="5"/>
      <c r="Q23204" s="5"/>
      <c r="R23204" s="5"/>
      <c r="S23204" s="5"/>
      <c r="T23204" s="5"/>
      <c r="U23204" s="5"/>
      <c r="V23204" s="5"/>
      <c r="W23204" s="5"/>
      <c r="X23204" s="5"/>
      <c r="Y23204" s="5"/>
      <c r="Z23204" s="5"/>
      <c r="AA23204" s="5"/>
      <c r="AB23204" s="5"/>
      <c r="AC23204" s="5"/>
      <c r="AD23204" s="5"/>
      <c r="AE23204" s="5"/>
      <c r="AF23204" s="5"/>
      <c r="AG23204" s="5"/>
      <c r="AH23204" s="5"/>
      <c r="AI23204" s="5"/>
      <c r="AJ23204" s="5"/>
    </row>
    <row r="23205" spans="11:36">
      <c r="K23205" s="5"/>
      <c r="L23205" s="5"/>
      <c r="M23205" s="5"/>
      <c r="N23205" s="5"/>
      <c r="O23205" s="5"/>
      <c r="P23205" s="5"/>
      <c r="Q23205" s="5"/>
      <c r="R23205" s="5"/>
      <c r="S23205" s="5"/>
      <c r="T23205" s="5"/>
      <c r="U23205" s="5"/>
      <c r="V23205" s="5"/>
      <c r="W23205" s="5"/>
      <c r="X23205" s="5"/>
      <c r="Y23205" s="5"/>
      <c r="Z23205" s="5"/>
      <c r="AA23205" s="5"/>
      <c r="AB23205" s="5"/>
      <c r="AC23205" s="5"/>
      <c r="AD23205" s="5"/>
      <c r="AE23205" s="5"/>
      <c r="AF23205" s="5"/>
      <c r="AG23205" s="5"/>
      <c r="AH23205" s="5"/>
      <c r="AI23205" s="5"/>
      <c r="AJ23205" s="5"/>
    </row>
    <row r="23206" spans="11:36">
      <c r="K23206" s="5"/>
      <c r="L23206" s="5"/>
      <c r="M23206" s="5"/>
      <c r="N23206" s="5"/>
      <c r="O23206" s="5"/>
      <c r="P23206" s="5"/>
      <c r="Q23206" s="5"/>
      <c r="R23206" s="5"/>
      <c r="S23206" s="5"/>
      <c r="T23206" s="5"/>
      <c r="U23206" s="5"/>
      <c r="V23206" s="5"/>
      <c r="W23206" s="5"/>
      <c r="X23206" s="5"/>
      <c r="Y23206" s="5"/>
      <c r="Z23206" s="5"/>
      <c r="AA23206" s="5"/>
      <c r="AB23206" s="5"/>
      <c r="AC23206" s="5"/>
      <c r="AD23206" s="5"/>
      <c r="AE23206" s="5"/>
      <c r="AF23206" s="5"/>
      <c r="AG23206" s="5"/>
      <c r="AH23206" s="5"/>
      <c r="AI23206" s="5"/>
      <c r="AJ23206" s="5"/>
    </row>
    <row r="23207" spans="11:36">
      <c r="K23207" s="5"/>
      <c r="L23207" s="5"/>
      <c r="M23207" s="5"/>
      <c r="N23207" s="5"/>
      <c r="O23207" s="5"/>
      <c r="P23207" s="5"/>
      <c r="Q23207" s="5"/>
      <c r="R23207" s="5"/>
      <c r="S23207" s="5"/>
      <c r="T23207" s="5"/>
      <c r="U23207" s="5"/>
      <c r="V23207" s="5"/>
      <c r="W23207" s="5"/>
      <c r="X23207" s="5"/>
      <c r="Y23207" s="5"/>
      <c r="Z23207" s="5"/>
      <c r="AA23207" s="5"/>
      <c r="AB23207" s="5"/>
      <c r="AC23207" s="5"/>
      <c r="AD23207" s="5"/>
      <c r="AE23207" s="5"/>
      <c r="AF23207" s="5"/>
      <c r="AG23207" s="5"/>
      <c r="AH23207" s="5"/>
      <c r="AI23207" s="5"/>
      <c r="AJ23207" s="5"/>
    </row>
    <row r="23208" spans="11:36">
      <c r="K23208" s="5"/>
      <c r="L23208" s="5"/>
      <c r="M23208" s="5"/>
      <c r="N23208" s="5"/>
      <c r="O23208" s="5"/>
      <c r="P23208" s="5"/>
      <c r="Q23208" s="5"/>
      <c r="R23208" s="5"/>
      <c r="S23208" s="5"/>
      <c r="T23208" s="5"/>
      <c r="U23208" s="5"/>
      <c r="V23208" s="5"/>
      <c r="W23208" s="5"/>
      <c r="X23208" s="5"/>
      <c r="Y23208" s="5"/>
      <c r="Z23208" s="5"/>
      <c r="AA23208" s="5"/>
      <c r="AB23208" s="5"/>
      <c r="AC23208" s="5"/>
      <c r="AD23208" s="5"/>
      <c r="AE23208" s="5"/>
      <c r="AF23208" s="5"/>
      <c r="AG23208" s="5"/>
      <c r="AH23208" s="5"/>
      <c r="AI23208" s="5"/>
      <c r="AJ23208" s="5"/>
    </row>
    <row r="23209" spans="11:36">
      <c r="K23209" s="5"/>
      <c r="L23209" s="5"/>
      <c r="M23209" s="5"/>
      <c r="N23209" s="5"/>
      <c r="O23209" s="5"/>
      <c r="P23209" s="5"/>
      <c r="Q23209" s="5"/>
      <c r="R23209" s="5"/>
      <c r="S23209" s="5"/>
      <c r="T23209" s="5"/>
      <c r="U23209" s="5"/>
      <c r="V23209" s="5"/>
      <c r="W23209" s="5"/>
      <c r="X23209" s="5"/>
      <c r="Y23209" s="5"/>
      <c r="Z23209" s="5"/>
      <c r="AA23209" s="5"/>
      <c r="AB23209" s="5"/>
      <c r="AC23209" s="5"/>
      <c r="AD23209" s="5"/>
      <c r="AE23209" s="5"/>
      <c r="AF23209" s="5"/>
      <c r="AG23209" s="5"/>
      <c r="AH23209" s="5"/>
      <c r="AI23209" s="5"/>
      <c r="AJ23209" s="5"/>
    </row>
    <row r="23210" spans="11:36">
      <c r="K23210" s="5"/>
      <c r="L23210" s="5"/>
      <c r="M23210" s="5"/>
      <c r="N23210" s="5"/>
      <c r="O23210" s="5"/>
      <c r="P23210" s="5"/>
      <c r="Q23210" s="5"/>
      <c r="R23210" s="5"/>
      <c r="S23210" s="5"/>
      <c r="T23210" s="5"/>
      <c r="U23210" s="5"/>
      <c r="V23210" s="5"/>
      <c r="W23210" s="5"/>
      <c r="X23210" s="5"/>
      <c r="Y23210" s="5"/>
      <c r="Z23210" s="5"/>
      <c r="AA23210" s="5"/>
      <c r="AB23210" s="5"/>
      <c r="AC23210" s="5"/>
      <c r="AD23210" s="5"/>
      <c r="AE23210" s="5"/>
      <c r="AF23210" s="5"/>
      <c r="AG23210" s="5"/>
      <c r="AH23210" s="5"/>
      <c r="AI23210" s="5"/>
      <c r="AJ23210" s="5"/>
    </row>
    <row r="23211" spans="11:36">
      <c r="K23211" s="5"/>
      <c r="L23211" s="5"/>
      <c r="M23211" s="5"/>
      <c r="N23211" s="5"/>
      <c r="O23211" s="5"/>
      <c r="P23211" s="5"/>
      <c r="Q23211" s="5"/>
      <c r="R23211" s="5"/>
      <c r="S23211" s="5"/>
      <c r="T23211" s="5"/>
      <c r="U23211" s="5"/>
      <c r="V23211" s="5"/>
      <c r="W23211" s="5"/>
      <c r="X23211" s="5"/>
      <c r="Y23211" s="5"/>
      <c r="Z23211" s="5"/>
      <c r="AA23211" s="5"/>
      <c r="AB23211" s="5"/>
      <c r="AC23211" s="5"/>
      <c r="AD23211" s="5"/>
      <c r="AE23211" s="5"/>
      <c r="AF23211" s="5"/>
      <c r="AG23211" s="5"/>
      <c r="AH23211" s="5"/>
      <c r="AI23211" s="5"/>
      <c r="AJ23211" s="5"/>
    </row>
    <row r="23212" spans="11:36">
      <c r="K23212" s="5"/>
      <c r="L23212" s="5"/>
      <c r="M23212" s="5"/>
      <c r="N23212" s="5"/>
      <c r="O23212" s="5"/>
      <c r="P23212" s="5"/>
      <c r="Q23212" s="5"/>
      <c r="R23212" s="5"/>
      <c r="S23212" s="5"/>
      <c r="T23212" s="5"/>
      <c r="U23212" s="5"/>
      <c r="V23212" s="5"/>
      <c r="W23212" s="5"/>
      <c r="X23212" s="5"/>
      <c r="Y23212" s="5"/>
      <c r="Z23212" s="5"/>
      <c r="AA23212" s="5"/>
      <c r="AB23212" s="5"/>
      <c r="AC23212" s="5"/>
      <c r="AD23212" s="5"/>
      <c r="AE23212" s="5"/>
      <c r="AF23212" s="5"/>
      <c r="AG23212" s="5"/>
      <c r="AH23212" s="5"/>
      <c r="AI23212" s="5"/>
      <c r="AJ23212" s="5"/>
    </row>
    <row r="23213" spans="11:36">
      <c r="K23213" s="5"/>
      <c r="L23213" s="5"/>
      <c r="M23213" s="5"/>
      <c r="N23213" s="5"/>
      <c r="O23213" s="5"/>
      <c r="P23213" s="5"/>
      <c r="Q23213" s="5"/>
      <c r="R23213" s="5"/>
      <c r="S23213" s="5"/>
      <c r="T23213" s="5"/>
      <c r="U23213" s="5"/>
      <c r="V23213" s="5"/>
      <c r="W23213" s="5"/>
      <c r="X23213" s="5"/>
      <c r="Y23213" s="5"/>
      <c r="Z23213" s="5"/>
      <c r="AA23213" s="5"/>
      <c r="AB23213" s="5"/>
      <c r="AC23213" s="5"/>
      <c r="AD23213" s="5"/>
      <c r="AE23213" s="5"/>
      <c r="AF23213" s="5"/>
      <c r="AG23213" s="5"/>
      <c r="AH23213" s="5"/>
      <c r="AI23213" s="5"/>
      <c r="AJ23213" s="5"/>
    </row>
    <row r="23214" spans="11:36">
      <c r="K23214" s="5"/>
      <c r="L23214" s="5"/>
      <c r="M23214" s="5"/>
      <c r="N23214" s="5"/>
      <c r="O23214" s="5"/>
      <c r="P23214" s="5"/>
      <c r="Q23214" s="5"/>
      <c r="R23214" s="5"/>
      <c r="S23214" s="5"/>
      <c r="T23214" s="5"/>
      <c r="U23214" s="5"/>
      <c r="V23214" s="5"/>
      <c r="W23214" s="5"/>
      <c r="X23214" s="5"/>
      <c r="Y23214" s="5"/>
      <c r="Z23214" s="5"/>
      <c r="AA23214" s="5"/>
      <c r="AB23214" s="5"/>
      <c r="AC23214" s="5"/>
      <c r="AD23214" s="5"/>
      <c r="AE23214" s="5"/>
      <c r="AF23214" s="5"/>
      <c r="AG23214" s="5"/>
      <c r="AH23214" s="5"/>
      <c r="AI23214" s="5"/>
      <c r="AJ23214" s="5"/>
    </row>
    <row r="23215" spans="11:36">
      <c r="K23215" s="5"/>
      <c r="L23215" s="5"/>
      <c r="M23215" s="5"/>
      <c r="N23215" s="5"/>
      <c r="O23215" s="5"/>
      <c r="P23215" s="5"/>
      <c r="Q23215" s="5"/>
      <c r="R23215" s="5"/>
      <c r="S23215" s="5"/>
      <c r="T23215" s="5"/>
      <c r="U23215" s="5"/>
      <c r="V23215" s="5"/>
      <c r="W23215" s="5"/>
      <c r="X23215" s="5"/>
      <c r="Y23215" s="5"/>
      <c r="Z23215" s="5"/>
      <c r="AA23215" s="5"/>
      <c r="AB23215" s="5"/>
      <c r="AC23215" s="5"/>
      <c r="AD23215" s="5"/>
      <c r="AE23215" s="5"/>
      <c r="AF23215" s="5"/>
      <c r="AG23215" s="5"/>
      <c r="AH23215" s="5"/>
      <c r="AI23215" s="5"/>
      <c r="AJ23215" s="5"/>
    </row>
    <row r="23216" spans="11:36">
      <c r="K23216" s="5"/>
      <c r="L23216" s="5"/>
      <c r="M23216" s="5"/>
      <c r="N23216" s="5"/>
      <c r="O23216" s="5"/>
      <c r="P23216" s="5"/>
      <c r="Q23216" s="5"/>
      <c r="R23216" s="5"/>
      <c r="S23216" s="5"/>
      <c r="T23216" s="5"/>
      <c r="U23216" s="5"/>
      <c r="V23216" s="5"/>
      <c r="W23216" s="5"/>
      <c r="X23216" s="5"/>
      <c r="Y23216" s="5"/>
      <c r="Z23216" s="5"/>
      <c r="AA23216" s="5"/>
      <c r="AB23216" s="5"/>
      <c r="AC23216" s="5"/>
      <c r="AD23216" s="5"/>
      <c r="AE23216" s="5"/>
      <c r="AF23216" s="5"/>
      <c r="AG23216" s="5"/>
      <c r="AH23216" s="5"/>
      <c r="AI23216" s="5"/>
      <c r="AJ23216" s="5"/>
    </row>
    <row r="23217" spans="11:36">
      <c r="K23217" s="5"/>
      <c r="L23217" s="5"/>
      <c r="M23217" s="5"/>
      <c r="N23217" s="5"/>
      <c r="O23217" s="5"/>
      <c r="P23217" s="5"/>
      <c r="Q23217" s="5"/>
      <c r="R23217" s="5"/>
      <c r="S23217" s="5"/>
      <c r="T23217" s="5"/>
      <c r="U23217" s="5"/>
      <c r="V23217" s="5"/>
      <c r="W23217" s="5"/>
      <c r="X23217" s="5"/>
      <c r="Y23217" s="5"/>
      <c r="Z23217" s="5"/>
      <c r="AA23217" s="5"/>
      <c r="AB23217" s="5"/>
      <c r="AC23217" s="5"/>
      <c r="AD23217" s="5"/>
      <c r="AE23217" s="5"/>
      <c r="AF23217" s="5"/>
      <c r="AG23217" s="5"/>
      <c r="AH23217" s="5"/>
      <c r="AI23217" s="5"/>
      <c r="AJ23217" s="5"/>
    </row>
    <row r="23218" spans="11:36">
      <c r="K23218" s="5"/>
      <c r="L23218" s="5"/>
      <c r="M23218" s="5"/>
      <c r="N23218" s="5"/>
      <c r="O23218" s="5"/>
      <c r="P23218" s="5"/>
      <c r="Q23218" s="5"/>
      <c r="R23218" s="5"/>
      <c r="S23218" s="5"/>
      <c r="T23218" s="5"/>
      <c r="U23218" s="5"/>
      <c r="V23218" s="5"/>
      <c r="W23218" s="5"/>
      <c r="X23218" s="5"/>
      <c r="Y23218" s="5"/>
      <c r="Z23218" s="5"/>
      <c r="AA23218" s="5"/>
      <c r="AB23218" s="5"/>
      <c r="AC23218" s="5"/>
      <c r="AD23218" s="5"/>
      <c r="AE23218" s="5"/>
      <c r="AF23218" s="5"/>
      <c r="AG23218" s="5"/>
      <c r="AH23218" s="5"/>
      <c r="AI23218" s="5"/>
      <c r="AJ23218" s="5"/>
    </row>
    <row r="23219" spans="11:36">
      <c r="K23219" s="5"/>
      <c r="L23219" s="5"/>
      <c r="M23219" s="5"/>
      <c r="N23219" s="5"/>
      <c r="O23219" s="5"/>
      <c r="P23219" s="5"/>
      <c r="Q23219" s="5"/>
      <c r="R23219" s="5"/>
      <c r="S23219" s="5"/>
      <c r="T23219" s="5"/>
      <c r="U23219" s="5"/>
      <c r="V23219" s="5"/>
      <c r="W23219" s="5"/>
      <c r="X23219" s="5"/>
      <c r="Y23219" s="5"/>
      <c r="Z23219" s="5"/>
      <c r="AA23219" s="5"/>
      <c r="AB23219" s="5"/>
      <c r="AC23219" s="5"/>
      <c r="AD23219" s="5"/>
      <c r="AE23219" s="5"/>
      <c r="AF23219" s="5"/>
      <c r="AG23219" s="5"/>
      <c r="AH23219" s="5"/>
      <c r="AI23219" s="5"/>
      <c r="AJ23219" s="5"/>
    </row>
    <row r="23220" spans="11:36">
      <c r="K23220" s="5"/>
      <c r="L23220" s="5"/>
      <c r="M23220" s="5"/>
      <c r="N23220" s="5"/>
      <c r="O23220" s="5"/>
      <c r="P23220" s="5"/>
      <c r="Q23220" s="5"/>
      <c r="R23220" s="5"/>
      <c r="S23220" s="5"/>
      <c r="T23220" s="5"/>
      <c r="U23220" s="5"/>
      <c r="V23220" s="5"/>
      <c r="W23220" s="5"/>
      <c r="X23220" s="5"/>
      <c r="Y23220" s="5"/>
      <c r="Z23220" s="5"/>
      <c r="AA23220" s="5"/>
      <c r="AB23220" s="5"/>
      <c r="AC23220" s="5"/>
      <c r="AD23220" s="5"/>
      <c r="AE23220" s="5"/>
      <c r="AF23220" s="5"/>
      <c r="AG23220" s="5"/>
      <c r="AH23220" s="5"/>
      <c r="AI23220" s="5"/>
      <c r="AJ23220" s="5"/>
    </row>
    <row r="23221" spans="11:36">
      <c r="K23221" s="5"/>
      <c r="L23221" s="5"/>
      <c r="M23221" s="5"/>
      <c r="N23221" s="5"/>
      <c r="O23221" s="5"/>
      <c r="P23221" s="5"/>
      <c r="Q23221" s="5"/>
      <c r="R23221" s="5"/>
      <c r="S23221" s="5"/>
      <c r="T23221" s="5"/>
      <c r="U23221" s="5"/>
      <c r="V23221" s="5"/>
      <c r="W23221" s="5"/>
      <c r="X23221" s="5"/>
      <c r="Y23221" s="5"/>
      <c r="Z23221" s="5"/>
      <c r="AA23221" s="5"/>
      <c r="AB23221" s="5"/>
      <c r="AC23221" s="5"/>
      <c r="AD23221" s="5"/>
      <c r="AE23221" s="5"/>
      <c r="AF23221" s="5"/>
      <c r="AG23221" s="5"/>
      <c r="AH23221" s="5"/>
      <c r="AI23221" s="5"/>
      <c r="AJ23221" s="5"/>
    </row>
    <row r="23222" spans="11:36">
      <c r="K23222" s="5"/>
      <c r="L23222" s="5"/>
      <c r="M23222" s="5"/>
      <c r="N23222" s="5"/>
      <c r="O23222" s="5"/>
      <c r="P23222" s="5"/>
      <c r="Q23222" s="5"/>
      <c r="R23222" s="5"/>
      <c r="S23222" s="5"/>
      <c r="T23222" s="5"/>
      <c r="U23222" s="5"/>
      <c r="V23222" s="5"/>
      <c r="W23222" s="5"/>
      <c r="X23222" s="5"/>
      <c r="Y23222" s="5"/>
      <c r="Z23222" s="5"/>
      <c r="AA23222" s="5"/>
      <c r="AB23222" s="5"/>
      <c r="AC23222" s="5"/>
      <c r="AD23222" s="5"/>
      <c r="AE23222" s="5"/>
      <c r="AF23222" s="5"/>
      <c r="AG23222" s="5"/>
      <c r="AH23222" s="5"/>
      <c r="AI23222" s="5"/>
      <c r="AJ23222" s="5"/>
    </row>
    <row r="23223" spans="11:36">
      <c r="K23223" s="5"/>
      <c r="L23223" s="5"/>
      <c r="M23223" s="5"/>
      <c r="N23223" s="5"/>
      <c r="O23223" s="5"/>
      <c r="P23223" s="5"/>
      <c r="Q23223" s="5"/>
      <c r="R23223" s="5"/>
      <c r="S23223" s="5"/>
      <c r="T23223" s="5"/>
      <c r="U23223" s="5"/>
      <c r="V23223" s="5"/>
      <c r="W23223" s="5"/>
      <c r="X23223" s="5"/>
      <c r="Y23223" s="5"/>
      <c r="Z23223" s="5"/>
      <c r="AA23223" s="5"/>
      <c r="AB23223" s="5"/>
      <c r="AC23223" s="5"/>
      <c r="AD23223" s="5"/>
      <c r="AE23223" s="5"/>
      <c r="AF23223" s="5"/>
      <c r="AG23223" s="5"/>
      <c r="AH23223" s="5"/>
      <c r="AI23223" s="5"/>
      <c r="AJ23223" s="5"/>
    </row>
    <row r="23224" spans="11:36">
      <c r="K23224" s="5"/>
      <c r="L23224" s="5"/>
      <c r="M23224" s="5"/>
      <c r="N23224" s="5"/>
      <c r="O23224" s="5"/>
      <c r="P23224" s="5"/>
      <c r="Q23224" s="5"/>
      <c r="R23224" s="5"/>
      <c r="S23224" s="5"/>
      <c r="T23224" s="5"/>
      <c r="U23224" s="5"/>
      <c r="V23224" s="5"/>
      <c r="W23224" s="5"/>
      <c r="X23224" s="5"/>
      <c r="Y23224" s="5"/>
      <c r="Z23224" s="5"/>
      <c r="AA23224" s="5"/>
      <c r="AB23224" s="5"/>
      <c r="AC23224" s="5"/>
      <c r="AD23224" s="5"/>
      <c r="AE23224" s="5"/>
      <c r="AF23224" s="5"/>
      <c r="AG23224" s="5"/>
      <c r="AH23224" s="5"/>
      <c r="AI23224" s="5"/>
      <c r="AJ23224" s="5"/>
    </row>
    <row r="23225" spans="11:36">
      <c r="K23225" s="5"/>
      <c r="L23225" s="5"/>
      <c r="M23225" s="5"/>
      <c r="N23225" s="5"/>
      <c r="O23225" s="5"/>
      <c r="P23225" s="5"/>
      <c r="Q23225" s="5"/>
      <c r="R23225" s="5"/>
      <c r="S23225" s="5"/>
      <c r="T23225" s="5"/>
      <c r="U23225" s="5"/>
      <c r="V23225" s="5"/>
      <c r="W23225" s="5"/>
      <c r="X23225" s="5"/>
      <c r="Y23225" s="5"/>
      <c r="Z23225" s="5"/>
      <c r="AA23225" s="5"/>
      <c r="AB23225" s="5"/>
      <c r="AC23225" s="5"/>
      <c r="AD23225" s="5"/>
      <c r="AE23225" s="5"/>
      <c r="AF23225" s="5"/>
      <c r="AG23225" s="5"/>
      <c r="AH23225" s="5"/>
      <c r="AI23225" s="5"/>
      <c r="AJ23225" s="5"/>
    </row>
    <row r="23226" spans="11:36">
      <c r="K23226" s="5"/>
      <c r="L23226" s="5"/>
      <c r="M23226" s="5"/>
      <c r="N23226" s="5"/>
      <c r="O23226" s="5"/>
      <c r="P23226" s="5"/>
      <c r="Q23226" s="5"/>
      <c r="R23226" s="5"/>
      <c r="S23226" s="5"/>
      <c r="T23226" s="5"/>
      <c r="U23226" s="5"/>
      <c r="V23226" s="5"/>
      <c r="W23226" s="5"/>
      <c r="X23226" s="5"/>
      <c r="Y23226" s="5"/>
      <c r="Z23226" s="5"/>
      <c r="AA23226" s="5"/>
      <c r="AB23226" s="5"/>
      <c r="AC23226" s="5"/>
      <c r="AD23226" s="5"/>
      <c r="AE23226" s="5"/>
      <c r="AF23226" s="5"/>
      <c r="AG23226" s="5"/>
      <c r="AH23226" s="5"/>
      <c r="AI23226" s="5"/>
      <c r="AJ23226" s="5"/>
    </row>
    <row r="23227" spans="11:36">
      <c r="K23227" s="5"/>
      <c r="L23227" s="5"/>
      <c r="M23227" s="5"/>
      <c r="N23227" s="5"/>
      <c r="O23227" s="5"/>
      <c r="P23227" s="5"/>
      <c r="Q23227" s="5"/>
      <c r="R23227" s="5"/>
      <c r="S23227" s="5"/>
      <c r="T23227" s="5"/>
      <c r="U23227" s="5"/>
      <c r="V23227" s="5"/>
      <c r="W23227" s="5"/>
      <c r="X23227" s="5"/>
      <c r="Y23227" s="5"/>
      <c r="Z23227" s="5"/>
      <c r="AA23227" s="5"/>
      <c r="AB23227" s="5"/>
      <c r="AC23227" s="5"/>
      <c r="AD23227" s="5"/>
      <c r="AE23227" s="5"/>
      <c r="AF23227" s="5"/>
      <c r="AG23227" s="5"/>
      <c r="AH23227" s="5"/>
      <c r="AI23227" s="5"/>
      <c r="AJ23227" s="5"/>
    </row>
    <row r="23228" spans="11:36">
      <c r="K23228" s="5"/>
      <c r="L23228" s="5"/>
      <c r="M23228" s="5"/>
      <c r="N23228" s="5"/>
      <c r="O23228" s="5"/>
      <c r="P23228" s="5"/>
      <c r="Q23228" s="5"/>
      <c r="R23228" s="5"/>
      <c r="S23228" s="5"/>
      <c r="T23228" s="5"/>
      <c r="U23228" s="5"/>
      <c r="V23228" s="5"/>
      <c r="W23228" s="5"/>
      <c r="X23228" s="5"/>
      <c r="Y23228" s="5"/>
      <c r="Z23228" s="5"/>
      <c r="AA23228" s="5"/>
      <c r="AB23228" s="5"/>
      <c r="AC23228" s="5"/>
      <c r="AD23228" s="5"/>
      <c r="AE23228" s="5"/>
      <c r="AF23228" s="5"/>
      <c r="AG23228" s="5"/>
      <c r="AH23228" s="5"/>
      <c r="AI23228" s="5"/>
      <c r="AJ23228" s="5"/>
    </row>
    <row r="23229" spans="11:36">
      <c r="K23229" s="5"/>
      <c r="L23229" s="5"/>
      <c r="M23229" s="5"/>
      <c r="N23229" s="5"/>
      <c r="O23229" s="5"/>
      <c r="P23229" s="5"/>
      <c r="Q23229" s="5"/>
      <c r="R23229" s="5"/>
      <c r="S23229" s="5"/>
      <c r="T23229" s="5"/>
      <c r="U23229" s="5"/>
      <c r="V23229" s="5"/>
      <c r="W23229" s="5"/>
      <c r="X23229" s="5"/>
      <c r="Y23229" s="5"/>
      <c r="Z23229" s="5"/>
      <c r="AA23229" s="5"/>
      <c r="AB23229" s="5"/>
      <c r="AC23229" s="5"/>
      <c r="AD23229" s="5"/>
      <c r="AE23229" s="5"/>
      <c r="AF23229" s="5"/>
      <c r="AG23229" s="5"/>
      <c r="AH23229" s="5"/>
      <c r="AI23229" s="5"/>
      <c r="AJ23229" s="5"/>
    </row>
    <row r="23230" spans="11:36">
      <c r="K23230" s="5"/>
      <c r="L23230" s="5"/>
      <c r="M23230" s="5"/>
      <c r="N23230" s="5"/>
      <c r="O23230" s="5"/>
      <c r="P23230" s="5"/>
      <c r="Q23230" s="5"/>
      <c r="R23230" s="5"/>
      <c r="S23230" s="5"/>
      <c r="T23230" s="5"/>
      <c r="U23230" s="5"/>
      <c r="V23230" s="5"/>
      <c r="W23230" s="5"/>
      <c r="X23230" s="5"/>
      <c r="Y23230" s="5"/>
      <c r="Z23230" s="5"/>
      <c r="AA23230" s="5"/>
      <c r="AB23230" s="5"/>
      <c r="AC23230" s="5"/>
      <c r="AD23230" s="5"/>
      <c r="AE23230" s="5"/>
      <c r="AF23230" s="5"/>
      <c r="AG23230" s="5"/>
      <c r="AH23230" s="5"/>
      <c r="AI23230" s="5"/>
      <c r="AJ23230" s="5"/>
    </row>
    <row r="23231" spans="11:36">
      <c r="K23231" s="5"/>
      <c r="L23231" s="5"/>
      <c r="M23231" s="5"/>
      <c r="N23231" s="5"/>
      <c r="O23231" s="5"/>
      <c r="P23231" s="5"/>
      <c r="Q23231" s="5"/>
      <c r="R23231" s="5"/>
      <c r="S23231" s="5"/>
      <c r="T23231" s="5"/>
      <c r="U23231" s="5"/>
      <c r="V23231" s="5"/>
      <c r="W23231" s="5"/>
      <c r="X23231" s="5"/>
      <c r="Y23231" s="5"/>
      <c r="Z23231" s="5"/>
      <c r="AA23231" s="5"/>
      <c r="AB23231" s="5"/>
      <c r="AC23231" s="5"/>
      <c r="AD23231" s="5"/>
      <c r="AE23231" s="5"/>
      <c r="AF23231" s="5"/>
      <c r="AG23231" s="5"/>
      <c r="AH23231" s="5"/>
      <c r="AI23231" s="5"/>
      <c r="AJ23231" s="5"/>
    </row>
    <row r="23232" spans="11:36">
      <c r="K23232" s="5"/>
      <c r="L23232" s="5"/>
      <c r="M23232" s="5"/>
      <c r="N23232" s="5"/>
      <c r="O23232" s="5"/>
      <c r="P23232" s="5"/>
      <c r="Q23232" s="5"/>
      <c r="R23232" s="5"/>
      <c r="S23232" s="5"/>
      <c r="T23232" s="5"/>
      <c r="U23232" s="5"/>
      <c r="V23232" s="5"/>
      <c r="W23232" s="5"/>
      <c r="X23232" s="5"/>
      <c r="Y23232" s="5"/>
      <c r="Z23232" s="5"/>
      <c r="AA23232" s="5"/>
      <c r="AB23232" s="5"/>
      <c r="AC23232" s="5"/>
      <c r="AD23232" s="5"/>
      <c r="AE23232" s="5"/>
      <c r="AF23232" s="5"/>
      <c r="AG23232" s="5"/>
      <c r="AH23232" s="5"/>
      <c r="AI23232" s="5"/>
      <c r="AJ23232" s="5"/>
    </row>
    <row r="23233" spans="11:36">
      <c r="K23233" s="5"/>
      <c r="L23233" s="5"/>
      <c r="M23233" s="5"/>
      <c r="N23233" s="5"/>
      <c r="O23233" s="5"/>
      <c r="P23233" s="5"/>
      <c r="Q23233" s="5"/>
      <c r="R23233" s="5"/>
      <c r="S23233" s="5"/>
      <c r="T23233" s="5"/>
      <c r="U23233" s="5"/>
      <c r="V23233" s="5"/>
      <c r="W23233" s="5"/>
      <c r="X23233" s="5"/>
      <c r="Y23233" s="5"/>
      <c r="Z23233" s="5"/>
      <c r="AA23233" s="5"/>
      <c r="AB23233" s="5"/>
      <c r="AC23233" s="5"/>
      <c r="AD23233" s="5"/>
      <c r="AE23233" s="5"/>
      <c r="AF23233" s="5"/>
      <c r="AG23233" s="5"/>
      <c r="AH23233" s="5"/>
      <c r="AI23233" s="5"/>
      <c r="AJ23233" s="5"/>
    </row>
    <row r="23234" spans="11:36">
      <c r="K23234" s="5"/>
      <c r="L23234" s="5"/>
      <c r="M23234" s="5"/>
      <c r="N23234" s="5"/>
      <c r="O23234" s="5"/>
      <c r="P23234" s="5"/>
      <c r="Q23234" s="5"/>
      <c r="R23234" s="5"/>
      <c r="S23234" s="5"/>
      <c r="T23234" s="5"/>
      <c r="U23234" s="5"/>
      <c r="V23234" s="5"/>
      <c r="W23234" s="5"/>
      <c r="X23234" s="5"/>
      <c r="Y23234" s="5"/>
      <c r="Z23234" s="5"/>
      <c r="AA23234" s="5"/>
      <c r="AB23234" s="5"/>
      <c r="AC23234" s="5"/>
      <c r="AD23234" s="5"/>
      <c r="AE23234" s="5"/>
      <c r="AF23234" s="5"/>
      <c r="AG23234" s="5"/>
      <c r="AH23234" s="5"/>
      <c r="AI23234" s="5"/>
      <c r="AJ23234" s="5"/>
    </row>
    <row r="23235" spans="11:36">
      <c r="K23235" s="5"/>
      <c r="L23235" s="5"/>
      <c r="M23235" s="5"/>
      <c r="N23235" s="5"/>
      <c r="O23235" s="5"/>
      <c r="P23235" s="5"/>
      <c r="Q23235" s="5"/>
      <c r="R23235" s="5"/>
      <c r="S23235" s="5"/>
      <c r="T23235" s="5"/>
      <c r="U23235" s="5"/>
      <c r="V23235" s="5"/>
      <c r="W23235" s="5"/>
      <c r="X23235" s="5"/>
      <c r="Y23235" s="5"/>
      <c r="Z23235" s="5"/>
      <c r="AA23235" s="5"/>
      <c r="AB23235" s="5"/>
      <c r="AC23235" s="5"/>
      <c r="AD23235" s="5"/>
      <c r="AE23235" s="5"/>
      <c r="AF23235" s="5"/>
      <c r="AG23235" s="5"/>
      <c r="AH23235" s="5"/>
      <c r="AI23235" s="5"/>
      <c r="AJ23235" s="5"/>
    </row>
    <row r="23236" spans="11:36">
      <c r="K23236" s="5"/>
      <c r="L23236" s="5"/>
      <c r="M23236" s="5"/>
      <c r="N23236" s="5"/>
      <c r="O23236" s="5"/>
      <c r="P23236" s="5"/>
      <c r="Q23236" s="5"/>
      <c r="R23236" s="5"/>
      <c r="S23236" s="5"/>
      <c r="T23236" s="5"/>
      <c r="U23236" s="5"/>
      <c r="V23236" s="5"/>
      <c r="W23236" s="5"/>
      <c r="X23236" s="5"/>
      <c r="Y23236" s="5"/>
      <c r="Z23236" s="5"/>
      <c r="AA23236" s="5"/>
      <c r="AB23236" s="5"/>
      <c r="AC23236" s="5"/>
      <c r="AD23236" s="5"/>
      <c r="AE23236" s="5"/>
      <c r="AF23236" s="5"/>
      <c r="AG23236" s="5"/>
      <c r="AH23236" s="5"/>
      <c r="AI23236" s="5"/>
      <c r="AJ23236" s="5"/>
    </row>
    <row r="23237" spans="11:36">
      <c r="K23237" s="5"/>
      <c r="L23237" s="5"/>
      <c r="M23237" s="5"/>
      <c r="N23237" s="5"/>
      <c r="O23237" s="5"/>
      <c r="P23237" s="5"/>
      <c r="Q23237" s="5"/>
      <c r="R23237" s="5"/>
      <c r="S23237" s="5"/>
      <c r="T23237" s="5"/>
      <c r="U23237" s="5"/>
      <c r="V23237" s="5"/>
      <c r="W23237" s="5"/>
      <c r="X23237" s="5"/>
      <c r="Y23237" s="5"/>
      <c r="Z23237" s="5"/>
      <c r="AA23237" s="5"/>
      <c r="AB23237" s="5"/>
      <c r="AC23237" s="5"/>
      <c r="AD23237" s="5"/>
      <c r="AE23237" s="5"/>
      <c r="AF23237" s="5"/>
      <c r="AG23237" s="5"/>
      <c r="AH23237" s="5"/>
      <c r="AI23237" s="5"/>
      <c r="AJ23237" s="5"/>
    </row>
    <row r="23238" spans="11:36">
      <c r="K23238" s="5"/>
      <c r="L23238" s="5"/>
      <c r="M23238" s="5"/>
      <c r="N23238" s="5"/>
      <c r="O23238" s="5"/>
      <c r="P23238" s="5"/>
      <c r="Q23238" s="5"/>
      <c r="R23238" s="5"/>
      <c r="S23238" s="5"/>
      <c r="T23238" s="5"/>
      <c r="U23238" s="5"/>
      <c r="V23238" s="5"/>
      <c r="W23238" s="5"/>
      <c r="X23238" s="5"/>
      <c r="Y23238" s="5"/>
      <c r="Z23238" s="5"/>
      <c r="AA23238" s="5"/>
      <c r="AB23238" s="5"/>
      <c r="AC23238" s="5"/>
      <c r="AD23238" s="5"/>
      <c r="AE23238" s="5"/>
      <c r="AF23238" s="5"/>
      <c r="AG23238" s="5"/>
      <c r="AH23238" s="5"/>
      <c r="AI23238" s="5"/>
      <c r="AJ23238" s="5"/>
    </row>
    <row r="23239" spans="11:36">
      <c r="K23239" s="5"/>
      <c r="L23239" s="5"/>
      <c r="M23239" s="5"/>
      <c r="N23239" s="5"/>
      <c r="O23239" s="5"/>
      <c r="P23239" s="5"/>
      <c r="Q23239" s="5"/>
      <c r="R23239" s="5"/>
      <c r="S23239" s="5"/>
      <c r="T23239" s="5"/>
      <c r="U23239" s="5"/>
      <c r="V23239" s="5"/>
      <c r="W23239" s="5"/>
      <c r="X23239" s="5"/>
      <c r="Y23239" s="5"/>
      <c r="Z23239" s="5"/>
      <c r="AA23239" s="5"/>
      <c r="AB23239" s="5"/>
      <c r="AC23239" s="5"/>
      <c r="AD23239" s="5"/>
      <c r="AE23239" s="5"/>
      <c r="AF23239" s="5"/>
      <c r="AG23239" s="5"/>
      <c r="AH23239" s="5"/>
      <c r="AI23239" s="5"/>
      <c r="AJ23239" s="5"/>
    </row>
    <row r="23240" spans="11:36">
      <c r="K23240" s="5"/>
      <c r="L23240" s="5"/>
      <c r="M23240" s="5"/>
      <c r="N23240" s="5"/>
      <c r="O23240" s="5"/>
      <c r="P23240" s="5"/>
      <c r="Q23240" s="5"/>
      <c r="R23240" s="5"/>
      <c r="S23240" s="5"/>
      <c r="T23240" s="5"/>
      <c r="U23240" s="5"/>
      <c r="V23240" s="5"/>
      <c r="W23240" s="5"/>
      <c r="X23240" s="5"/>
      <c r="Y23240" s="5"/>
      <c r="Z23240" s="5"/>
      <c r="AA23240" s="5"/>
      <c r="AB23240" s="5"/>
      <c r="AC23240" s="5"/>
      <c r="AD23240" s="5"/>
      <c r="AE23240" s="5"/>
      <c r="AF23240" s="5"/>
      <c r="AG23240" s="5"/>
      <c r="AH23240" s="5"/>
      <c r="AI23240" s="5"/>
      <c r="AJ23240" s="5"/>
    </row>
    <row r="23241" spans="11:36">
      <c r="K23241" s="5"/>
      <c r="L23241" s="5"/>
      <c r="M23241" s="5"/>
      <c r="N23241" s="5"/>
      <c r="O23241" s="5"/>
      <c r="P23241" s="5"/>
      <c r="Q23241" s="5"/>
      <c r="R23241" s="5"/>
      <c r="S23241" s="5"/>
      <c r="T23241" s="5"/>
      <c r="U23241" s="5"/>
      <c r="V23241" s="5"/>
      <c r="W23241" s="5"/>
      <c r="X23241" s="5"/>
      <c r="Y23241" s="5"/>
      <c r="Z23241" s="5"/>
      <c r="AA23241" s="5"/>
      <c r="AB23241" s="5"/>
      <c r="AC23241" s="5"/>
      <c r="AD23241" s="5"/>
      <c r="AE23241" s="5"/>
      <c r="AF23241" s="5"/>
      <c r="AG23241" s="5"/>
      <c r="AH23241" s="5"/>
      <c r="AI23241" s="5"/>
      <c r="AJ23241" s="5"/>
    </row>
    <row r="23242" spans="11:36">
      <c r="K23242" s="5"/>
      <c r="L23242" s="5"/>
      <c r="M23242" s="5"/>
      <c r="N23242" s="5"/>
      <c r="O23242" s="5"/>
      <c r="P23242" s="5"/>
      <c r="Q23242" s="5"/>
      <c r="R23242" s="5"/>
      <c r="S23242" s="5"/>
      <c r="T23242" s="5"/>
      <c r="U23242" s="5"/>
      <c r="V23242" s="5"/>
      <c r="W23242" s="5"/>
      <c r="X23242" s="5"/>
      <c r="Y23242" s="5"/>
      <c r="Z23242" s="5"/>
      <c r="AA23242" s="5"/>
      <c r="AB23242" s="5"/>
      <c r="AC23242" s="5"/>
      <c r="AD23242" s="5"/>
      <c r="AE23242" s="5"/>
      <c r="AF23242" s="5"/>
      <c r="AG23242" s="5"/>
      <c r="AH23242" s="5"/>
      <c r="AI23242" s="5"/>
      <c r="AJ23242" s="5"/>
    </row>
    <row r="23243" spans="11:36">
      <c r="K23243" s="5"/>
      <c r="L23243" s="5"/>
      <c r="M23243" s="5"/>
      <c r="N23243" s="5"/>
      <c r="O23243" s="5"/>
      <c r="P23243" s="5"/>
      <c r="Q23243" s="5"/>
      <c r="R23243" s="5"/>
      <c r="S23243" s="5"/>
      <c r="T23243" s="5"/>
      <c r="U23243" s="5"/>
      <c r="V23243" s="5"/>
      <c r="W23243" s="5"/>
      <c r="X23243" s="5"/>
      <c r="Y23243" s="5"/>
      <c r="Z23243" s="5"/>
      <c r="AA23243" s="5"/>
      <c r="AB23243" s="5"/>
      <c r="AC23243" s="5"/>
      <c r="AD23243" s="5"/>
      <c r="AE23243" s="5"/>
      <c r="AF23243" s="5"/>
      <c r="AG23243" s="5"/>
      <c r="AH23243" s="5"/>
      <c r="AI23243" s="5"/>
      <c r="AJ23243" s="5"/>
    </row>
    <row r="23244" spans="11:36">
      <c r="K23244" s="5"/>
      <c r="L23244" s="5"/>
      <c r="M23244" s="5"/>
      <c r="N23244" s="5"/>
      <c r="O23244" s="5"/>
      <c r="P23244" s="5"/>
      <c r="Q23244" s="5"/>
      <c r="R23244" s="5"/>
      <c r="S23244" s="5"/>
      <c r="T23244" s="5"/>
      <c r="U23244" s="5"/>
      <c r="V23244" s="5"/>
      <c r="W23244" s="5"/>
      <c r="X23244" s="5"/>
      <c r="Y23244" s="5"/>
      <c r="Z23244" s="5"/>
      <c r="AA23244" s="5"/>
      <c r="AB23244" s="5"/>
      <c r="AC23244" s="5"/>
      <c r="AD23244" s="5"/>
      <c r="AE23244" s="5"/>
      <c r="AF23244" s="5"/>
      <c r="AG23244" s="5"/>
      <c r="AH23244" s="5"/>
      <c r="AI23244" s="5"/>
      <c r="AJ23244" s="5"/>
    </row>
    <row r="23245" spans="11:36">
      <c r="K23245" s="5"/>
      <c r="L23245" s="5"/>
      <c r="M23245" s="5"/>
      <c r="N23245" s="5"/>
      <c r="O23245" s="5"/>
      <c r="P23245" s="5"/>
      <c r="Q23245" s="5"/>
      <c r="R23245" s="5"/>
      <c r="S23245" s="5"/>
      <c r="T23245" s="5"/>
      <c r="U23245" s="5"/>
      <c r="V23245" s="5"/>
      <c r="W23245" s="5"/>
      <c r="X23245" s="5"/>
      <c r="Y23245" s="5"/>
      <c r="Z23245" s="5"/>
      <c r="AA23245" s="5"/>
      <c r="AB23245" s="5"/>
      <c r="AC23245" s="5"/>
      <c r="AD23245" s="5"/>
      <c r="AE23245" s="5"/>
      <c r="AF23245" s="5"/>
      <c r="AG23245" s="5"/>
      <c r="AH23245" s="5"/>
      <c r="AI23245" s="5"/>
      <c r="AJ23245" s="5"/>
    </row>
    <row r="23246" spans="11:36">
      <c r="K23246" s="5"/>
      <c r="L23246" s="5"/>
      <c r="M23246" s="5"/>
      <c r="N23246" s="5"/>
      <c r="O23246" s="5"/>
      <c r="P23246" s="5"/>
      <c r="Q23246" s="5"/>
      <c r="R23246" s="5"/>
      <c r="S23246" s="5"/>
      <c r="T23246" s="5"/>
      <c r="U23246" s="5"/>
      <c r="V23246" s="5"/>
      <c r="W23246" s="5"/>
      <c r="X23246" s="5"/>
      <c r="Y23246" s="5"/>
      <c r="Z23246" s="5"/>
      <c r="AA23246" s="5"/>
      <c r="AB23246" s="5"/>
      <c r="AC23246" s="5"/>
      <c r="AD23246" s="5"/>
      <c r="AE23246" s="5"/>
      <c r="AF23246" s="5"/>
      <c r="AG23246" s="5"/>
      <c r="AH23246" s="5"/>
      <c r="AI23246" s="5"/>
      <c r="AJ23246" s="5"/>
    </row>
    <row r="23247" spans="11:36">
      <c r="K23247" s="5"/>
      <c r="L23247" s="5"/>
      <c r="M23247" s="5"/>
      <c r="N23247" s="5"/>
      <c r="O23247" s="5"/>
      <c r="P23247" s="5"/>
      <c r="Q23247" s="5"/>
      <c r="R23247" s="5"/>
      <c r="S23247" s="5"/>
      <c r="T23247" s="5"/>
      <c r="U23247" s="5"/>
      <c r="V23247" s="5"/>
      <c r="W23247" s="5"/>
      <c r="X23247" s="5"/>
      <c r="Y23247" s="5"/>
      <c r="Z23247" s="5"/>
      <c r="AA23247" s="5"/>
      <c r="AB23247" s="5"/>
      <c r="AC23247" s="5"/>
      <c r="AD23247" s="5"/>
      <c r="AE23247" s="5"/>
      <c r="AF23247" s="5"/>
      <c r="AG23247" s="5"/>
      <c r="AH23247" s="5"/>
      <c r="AI23247" s="5"/>
      <c r="AJ23247" s="5"/>
    </row>
    <row r="23248" spans="11:36">
      <c r="K23248" s="5"/>
      <c r="L23248" s="5"/>
      <c r="M23248" s="5"/>
      <c r="N23248" s="5"/>
      <c r="O23248" s="5"/>
      <c r="P23248" s="5"/>
      <c r="Q23248" s="5"/>
      <c r="R23248" s="5"/>
      <c r="S23248" s="5"/>
      <c r="T23248" s="5"/>
      <c r="U23248" s="5"/>
      <c r="V23248" s="5"/>
      <c r="W23248" s="5"/>
      <c r="X23248" s="5"/>
      <c r="Y23248" s="5"/>
      <c r="Z23248" s="5"/>
      <c r="AA23248" s="5"/>
      <c r="AB23248" s="5"/>
      <c r="AC23248" s="5"/>
      <c r="AD23248" s="5"/>
      <c r="AE23248" s="5"/>
      <c r="AF23248" s="5"/>
      <c r="AG23248" s="5"/>
      <c r="AH23248" s="5"/>
      <c r="AI23248" s="5"/>
      <c r="AJ23248" s="5"/>
    </row>
    <row r="23249" spans="11:36">
      <c r="K23249" s="5"/>
      <c r="L23249" s="5"/>
      <c r="M23249" s="5"/>
      <c r="N23249" s="5"/>
      <c r="O23249" s="5"/>
      <c r="P23249" s="5"/>
      <c r="Q23249" s="5"/>
      <c r="R23249" s="5"/>
      <c r="S23249" s="5"/>
      <c r="T23249" s="5"/>
      <c r="U23249" s="5"/>
      <c r="V23249" s="5"/>
      <c r="W23249" s="5"/>
      <c r="X23249" s="5"/>
      <c r="Y23249" s="5"/>
      <c r="Z23249" s="5"/>
      <c r="AA23249" s="5"/>
      <c r="AB23249" s="5"/>
      <c r="AC23249" s="5"/>
      <c r="AD23249" s="5"/>
      <c r="AE23249" s="5"/>
      <c r="AF23249" s="5"/>
      <c r="AG23249" s="5"/>
      <c r="AH23249" s="5"/>
      <c r="AI23249" s="5"/>
      <c r="AJ23249" s="5"/>
    </row>
    <row r="23250" spans="11:36">
      <c r="K23250" s="5"/>
      <c r="L23250" s="5"/>
      <c r="M23250" s="5"/>
      <c r="N23250" s="5"/>
      <c r="O23250" s="5"/>
      <c r="P23250" s="5"/>
      <c r="Q23250" s="5"/>
      <c r="R23250" s="5"/>
      <c r="S23250" s="5"/>
      <c r="T23250" s="5"/>
      <c r="U23250" s="5"/>
      <c r="V23250" s="5"/>
      <c r="W23250" s="5"/>
      <c r="X23250" s="5"/>
      <c r="Y23250" s="5"/>
      <c r="Z23250" s="5"/>
      <c r="AA23250" s="5"/>
      <c r="AB23250" s="5"/>
      <c r="AC23250" s="5"/>
      <c r="AD23250" s="5"/>
      <c r="AE23250" s="5"/>
      <c r="AF23250" s="5"/>
      <c r="AG23250" s="5"/>
      <c r="AH23250" s="5"/>
      <c r="AI23250" s="5"/>
      <c r="AJ23250" s="5"/>
    </row>
    <row r="23251" spans="11:36">
      <c r="K23251" s="5"/>
      <c r="L23251" s="5"/>
      <c r="M23251" s="5"/>
      <c r="N23251" s="5"/>
      <c r="O23251" s="5"/>
      <c r="P23251" s="5"/>
      <c r="Q23251" s="5"/>
      <c r="R23251" s="5"/>
      <c r="S23251" s="5"/>
      <c r="T23251" s="5"/>
      <c r="U23251" s="5"/>
      <c r="V23251" s="5"/>
      <c r="W23251" s="5"/>
      <c r="X23251" s="5"/>
      <c r="Y23251" s="5"/>
      <c r="Z23251" s="5"/>
      <c r="AA23251" s="5"/>
      <c r="AB23251" s="5"/>
      <c r="AC23251" s="5"/>
      <c r="AD23251" s="5"/>
      <c r="AE23251" s="5"/>
      <c r="AF23251" s="5"/>
      <c r="AG23251" s="5"/>
      <c r="AH23251" s="5"/>
      <c r="AI23251" s="5"/>
      <c r="AJ23251" s="5"/>
    </row>
    <row r="23252" spans="11:36">
      <c r="K23252" s="5"/>
      <c r="L23252" s="5"/>
      <c r="M23252" s="5"/>
      <c r="N23252" s="5"/>
      <c r="O23252" s="5"/>
      <c r="P23252" s="5"/>
      <c r="Q23252" s="5"/>
      <c r="R23252" s="5"/>
      <c r="S23252" s="5"/>
      <c r="T23252" s="5"/>
      <c r="U23252" s="5"/>
      <c r="V23252" s="5"/>
      <c r="W23252" s="5"/>
      <c r="X23252" s="5"/>
      <c r="Y23252" s="5"/>
      <c r="Z23252" s="5"/>
      <c r="AA23252" s="5"/>
      <c r="AB23252" s="5"/>
      <c r="AC23252" s="5"/>
      <c r="AD23252" s="5"/>
      <c r="AE23252" s="5"/>
      <c r="AF23252" s="5"/>
      <c r="AG23252" s="5"/>
      <c r="AH23252" s="5"/>
      <c r="AI23252" s="5"/>
      <c r="AJ23252" s="5"/>
    </row>
    <row r="23253" spans="11:36">
      <c r="K23253" s="5"/>
      <c r="L23253" s="5"/>
      <c r="M23253" s="5"/>
      <c r="N23253" s="5"/>
      <c r="O23253" s="5"/>
      <c r="P23253" s="5"/>
      <c r="Q23253" s="5"/>
      <c r="R23253" s="5"/>
      <c r="S23253" s="5"/>
      <c r="T23253" s="5"/>
      <c r="U23253" s="5"/>
      <c r="V23253" s="5"/>
      <c r="W23253" s="5"/>
      <c r="X23253" s="5"/>
      <c r="Y23253" s="5"/>
      <c r="Z23253" s="5"/>
      <c r="AA23253" s="5"/>
      <c r="AB23253" s="5"/>
      <c r="AC23253" s="5"/>
      <c r="AD23253" s="5"/>
      <c r="AE23253" s="5"/>
      <c r="AF23253" s="5"/>
      <c r="AG23253" s="5"/>
      <c r="AH23253" s="5"/>
      <c r="AI23253" s="5"/>
      <c r="AJ23253" s="5"/>
    </row>
    <row r="23254" spans="11:36">
      <c r="K23254" s="5"/>
      <c r="L23254" s="5"/>
      <c r="M23254" s="5"/>
      <c r="N23254" s="5"/>
      <c r="O23254" s="5"/>
      <c r="P23254" s="5"/>
      <c r="Q23254" s="5"/>
      <c r="R23254" s="5"/>
      <c r="S23254" s="5"/>
      <c r="T23254" s="5"/>
      <c r="U23254" s="5"/>
      <c r="V23254" s="5"/>
      <c r="W23254" s="5"/>
      <c r="X23254" s="5"/>
      <c r="Y23254" s="5"/>
      <c r="Z23254" s="5"/>
      <c r="AA23254" s="5"/>
      <c r="AB23254" s="5"/>
      <c r="AC23254" s="5"/>
      <c r="AD23254" s="5"/>
      <c r="AE23254" s="5"/>
      <c r="AF23254" s="5"/>
      <c r="AG23254" s="5"/>
      <c r="AH23254" s="5"/>
      <c r="AI23254" s="5"/>
      <c r="AJ23254" s="5"/>
    </row>
    <row r="23255" spans="11:36">
      <c r="K23255" s="5"/>
      <c r="L23255" s="5"/>
      <c r="M23255" s="5"/>
      <c r="N23255" s="5"/>
      <c r="O23255" s="5"/>
      <c r="P23255" s="5"/>
      <c r="Q23255" s="5"/>
      <c r="R23255" s="5"/>
      <c r="S23255" s="5"/>
      <c r="T23255" s="5"/>
      <c r="U23255" s="5"/>
      <c r="V23255" s="5"/>
      <c r="W23255" s="5"/>
      <c r="X23255" s="5"/>
      <c r="Y23255" s="5"/>
      <c r="Z23255" s="5"/>
      <c r="AA23255" s="5"/>
      <c r="AB23255" s="5"/>
      <c r="AC23255" s="5"/>
      <c r="AD23255" s="5"/>
      <c r="AE23255" s="5"/>
      <c r="AF23255" s="5"/>
      <c r="AG23255" s="5"/>
      <c r="AH23255" s="5"/>
      <c r="AI23255" s="5"/>
      <c r="AJ23255" s="5"/>
    </row>
    <row r="23256" spans="11:36">
      <c r="K23256" s="5"/>
      <c r="L23256" s="5"/>
      <c r="M23256" s="5"/>
      <c r="N23256" s="5"/>
      <c r="O23256" s="5"/>
      <c r="P23256" s="5"/>
      <c r="Q23256" s="5"/>
      <c r="R23256" s="5"/>
      <c r="S23256" s="5"/>
      <c r="T23256" s="5"/>
      <c r="U23256" s="5"/>
      <c r="V23256" s="5"/>
      <c r="W23256" s="5"/>
      <c r="X23256" s="5"/>
      <c r="Y23256" s="5"/>
      <c r="Z23256" s="5"/>
      <c r="AA23256" s="5"/>
      <c r="AB23256" s="5"/>
      <c r="AC23256" s="5"/>
      <c r="AD23256" s="5"/>
      <c r="AE23256" s="5"/>
      <c r="AF23256" s="5"/>
      <c r="AG23256" s="5"/>
      <c r="AH23256" s="5"/>
      <c r="AI23256" s="5"/>
      <c r="AJ23256" s="5"/>
    </row>
    <row r="23257" spans="11:36">
      <c r="K23257" s="5"/>
      <c r="L23257" s="5"/>
      <c r="M23257" s="5"/>
      <c r="N23257" s="5"/>
      <c r="O23257" s="5"/>
      <c r="P23257" s="5"/>
      <c r="Q23257" s="5"/>
      <c r="R23257" s="5"/>
      <c r="S23257" s="5"/>
      <c r="T23257" s="5"/>
      <c r="U23257" s="5"/>
      <c r="V23257" s="5"/>
      <c r="W23257" s="5"/>
      <c r="X23257" s="5"/>
      <c r="Y23257" s="5"/>
      <c r="Z23257" s="5"/>
      <c r="AA23257" s="5"/>
      <c r="AB23257" s="5"/>
      <c r="AC23257" s="5"/>
      <c r="AD23257" s="5"/>
      <c r="AE23257" s="5"/>
      <c r="AF23257" s="5"/>
      <c r="AG23257" s="5"/>
      <c r="AH23257" s="5"/>
      <c r="AI23257" s="5"/>
      <c r="AJ23257" s="5"/>
    </row>
    <row r="23258" spans="11:36">
      <c r="K23258" s="5"/>
      <c r="L23258" s="5"/>
      <c r="M23258" s="5"/>
      <c r="N23258" s="5"/>
      <c r="O23258" s="5"/>
      <c r="P23258" s="5"/>
      <c r="Q23258" s="5"/>
      <c r="R23258" s="5"/>
      <c r="S23258" s="5"/>
      <c r="T23258" s="5"/>
      <c r="U23258" s="5"/>
      <c r="V23258" s="5"/>
      <c r="W23258" s="5"/>
      <c r="X23258" s="5"/>
      <c r="Y23258" s="5"/>
      <c r="Z23258" s="5"/>
      <c r="AA23258" s="5"/>
      <c r="AB23258" s="5"/>
      <c r="AC23258" s="5"/>
      <c r="AD23258" s="5"/>
      <c r="AE23258" s="5"/>
      <c r="AF23258" s="5"/>
      <c r="AG23258" s="5"/>
      <c r="AH23258" s="5"/>
      <c r="AI23258" s="5"/>
      <c r="AJ23258" s="5"/>
    </row>
    <row r="23259" spans="11:36">
      <c r="K23259" s="5"/>
      <c r="L23259" s="5"/>
      <c r="M23259" s="5"/>
      <c r="N23259" s="5"/>
      <c r="O23259" s="5"/>
      <c r="P23259" s="5"/>
      <c r="Q23259" s="5"/>
      <c r="R23259" s="5"/>
      <c r="S23259" s="5"/>
      <c r="T23259" s="5"/>
      <c r="U23259" s="5"/>
      <c r="V23259" s="5"/>
      <c r="W23259" s="5"/>
      <c r="X23259" s="5"/>
      <c r="Y23259" s="5"/>
      <c r="Z23259" s="5"/>
      <c r="AA23259" s="5"/>
      <c r="AB23259" s="5"/>
      <c r="AC23259" s="5"/>
      <c r="AD23259" s="5"/>
      <c r="AE23259" s="5"/>
      <c r="AF23259" s="5"/>
      <c r="AG23259" s="5"/>
      <c r="AH23259" s="5"/>
      <c r="AI23259" s="5"/>
      <c r="AJ23259" s="5"/>
    </row>
    <row r="23260" spans="11:36">
      <c r="K23260" s="5"/>
      <c r="L23260" s="5"/>
      <c r="M23260" s="5"/>
      <c r="N23260" s="5"/>
      <c r="O23260" s="5"/>
      <c r="P23260" s="5"/>
      <c r="Q23260" s="5"/>
      <c r="R23260" s="5"/>
      <c r="S23260" s="5"/>
      <c r="T23260" s="5"/>
      <c r="U23260" s="5"/>
      <c r="V23260" s="5"/>
      <c r="W23260" s="5"/>
      <c r="X23260" s="5"/>
      <c r="Y23260" s="5"/>
      <c r="Z23260" s="5"/>
      <c r="AA23260" s="5"/>
      <c r="AB23260" s="5"/>
      <c r="AC23260" s="5"/>
      <c r="AD23260" s="5"/>
      <c r="AE23260" s="5"/>
      <c r="AF23260" s="5"/>
      <c r="AG23260" s="5"/>
      <c r="AH23260" s="5"/>
      <c r="AI23260" s="5"/>
      <c r="AJ23260" s="5"/>
    </row>
    <row r="23261" spans="11:36">
      <c r="K23261" s="5"/>
      <c r="L23261" s="5"/>
      <c r="M23261" s="5"/>
      <c r="N23261" s="5"/>
      <c r="O23261" s="5"/>
      <c r="P23261" s="5"/>
      <c r="Q23261" s="5"/>
      <c r="R23261" s="5"/>
      <c r="S23261" s="5"/>
      <c r="T23261" s="5"/>
      <c r="U23261" s="5"/>
      <c r="V23261" s="5"/>
      <c r="W23261" s="5"/>
      <c r="X23261" s="5"/>
      <c r="Y23261" s="5"/>
      <c r="Z23261" s="5"/>
      <c r="AA23261" s="5"/>
      <c r="AB23261" s="5"/>
      <c r="AC23261" s="5"/>
      <c r="AD23261" s="5"/>
      <c r="AE23261" s="5"/>
      <c r="AF23261" s="5"/>
      <c r="AG23261" s="5"/>
      <c r="AH23261" s="5"/>
      <c r="AI23261" s="5"/>
      <c r="AJ23261" s="5"/>
    </row>
    <row r="23262" spans="11:36">
      <c r="K23262" s="5"/>
      <c r="L23262" s="5"/>
      <c r="M23262" s="5"/>
      <c r="N23262" s="5"/>
      <c r="O23262" s="5"/>
      <c r="P23262" s="5"/>
      <c r="Q23262" s="5"/>
      <c r="R23262" s="5"/>
      <c r="S23262" s="5"/>
      <c r="T23262" s="5"/>
      <c r="U23262" s="5"/>
      <c r="V23262" s="5"/>
      <c r="W23262" s="5"/>
      <c r="X23262" s="5"/>
      <c r="Y23262" s="5"/>
      <c r="Z23262" s="5"/>
      <c r="AA23262" s="5"/>
      <c r="AB23262" s="5"/>
      <c r="AC23262" s="5"/>
      <c r="AD23262" s="5"/>
      <c r="AE23262" s="5"/>
      <c r="AF23262" s="5"/>
      <c r="AG23262" s="5"/>
      <c r="AH23262" s="5"/>
      <c r="AI23262" s="5"/>
      <c r="AJ23262" s="5"/>
    </row>
    <row r="23263" spans="11:36">
      <c r="K23263" s="5"/>
      <c r="L23263" s="5"/>
      <c r="M23263" s="5"/>
      <c r="N23263" s="5"/>
      <c r="O23263" s="5"/>
      <c r="P23263" s="5"/>
      <c r="Q23263" s="5"/>
      <c r="R23263" s="5"/>
      <c r="S23263" s="5"/>
      <c r="T23263" s="5"/>
      <c r="U23263" s="5"/>
      <c r="V23263" s="5"/>
      <c r="W23263" s="5"/>
      <c r="X23263" s="5"/>
      <c r="Y23263" s="5"/>
      <c r="Z23263" s="5"/>
      <c r="AA23263" s="5"/>
      <c r="AB23263" s="5"/>
      <c r="AC23263" s="5"/>
      <c r="AD23263" s="5"/>
      <c r="AE23263" s="5"/>
      <c r="AF23263" s="5"/>
      <c r="AG23263" s="5"/>
      <c r="AH23263" s="5"/>
      <c r="AI23263" s="5"/>
      <c r="AJ23263" s="5"/>
    </row>
    <row r="23264" spans="11:36">
      <c r="K23264" s="5"/>
      <c r="L23264" s="5"/>
      <c r="M23264" s="5"/>
      <c r="N23264" s="5"/>
      <c r="O23264" s="5"/>
      <c r="P23264" s="5"/>
      <c r="Q23264" s="5"/>
      <c r="R23264" s="5"/>
      <c r="S23264" s="5"/>
      <c r="T23264" s="5"/>
      <c r="U23264" s="5"/>
      <c r="V23264" s="5"/>
      <c r="W23264" s="5"/>
      <c r="X23264" s="5"/>
      <c r="Y23264" s="5"/>
      <c r="Z23264" s="5"/>
      <c r="AA23264" s="5"/>
      <c r="AB23264" s="5"/>
      <c r="AC23264" s="5"/>
      <c r="AD23264" s="5"/>
      <c r="AE23264" s="5"/>
      <c r="AF23264" s="5"/>
      <c r="AG23264" s="5"/>
      <c r="AH23264" s="5"/>
      <c r="AI23264" s="5"/>
      <c r="AJ23264" s="5"/>
    </row>
    <row r="23265" spans="11:36">
      <c r="K23265" s="5"/>
      <c r="L23265" s="5"/>
      <c r="M23265" s="5"/>
      <c r="N23265" s="5"/>
      <c r="O23265" s="5"/>
      <c r="P23265" s="5"/>
      <c r="Q23265" s="5"/>
      <c r="R23265" s="5"/>
      <c r="S23265" s="5"/>
      <c r="T23265" s="5"/>
      <c r="U23265" s="5"/>
      <c r="V23265" s="5"/>
      <c r="W23265" s="5"/>
      <c r="X23265" s="5"/>
      <c r="Y23265" s="5"/>
      <c r="Z23265" s="5"/>
      <c r="AA23265" s="5"/>
      <c r="AB23265" s="5"/>
      <c r="AC23265" s="5"/>
      <c r="AD23265" s="5"/>
      <c r="AE23265" s="5"/>
      <c r="AF23265" s="5"/>
      <c r="AG23265" s="5"/>
      <c r="AH23265" s="5"/>
      <c r="AI23265" s="5"/>
      <c r="AJ23265" s="5"/>
    </row>
    <row r="23266" spans="11:36">
      <c r="K23266" s="5"/>
      <c r="L23266" s="5"/>
      <c r="M23266" s="5"/>
      <c r="N23266" s="5"/>
      <c r="O23266" s="5"/>
      <c r="P23266" s="5"/>
      <c r="Q23266" s="5"/>
      <c r="R23266" s="5"/>
      <c r="S23266" s="5"/>
      <c r="T23266" s="5"/>
      <c r="U23266" s="5"/>
      <c r="V23266" s="5"/>
      <c r="W23266" s="5"/>
      <c r="X23266" s="5"/>
      <c r="Y23266" s="5"/>
      <c r="Z23266" s="5"/>
      <c r="AA23266" s="5"/>
      <c r="AB23266" s="5"/>
      <c r="AC23266" s="5"/>
      <c r="AD23266" s="5"/>
      <c r="AE23266" s="5"/>
      <c r="AF23266" s="5"/>
      <c r="AG23266" s="5"/>
      <c r="AH23266" s="5"/>
      <c r="AI23266" s="5"/>
      <c r="AJ23266" s="5"/>
    </row>
    <row r="23267" spans="11:36">
      <c r="K23267" s="5"/>
      <c r="L23267" s="5"/>
      <c r="M23267" s="5"/>
      <c r="N23267" s="5"/>
      <c r="O23267" s="5"/>
      <c r="P23267" s="5"/>
      <c r="Q23267" s="5"/>
      <c r="R23267" s="5"/>
      <c r="S23267" s="5"/>
      <c r="T23267" s="5"/>
      <c r="U23267" s="5"/>
      <c r="V23267" s="5"/>
      <c r="W23267" s="5"/>
      <c r="X23267" s="5"/>
      <c r="Y23267" s="5"/>
      <c r="Z23267" s="5"/>
      <c r="AA23267" s="5"/>
      <c r="AB23267" s="5"/>
      <c r="AC23267" s="5"/>
      <c r="AD23267" s="5"/>
      <c r="AE23267" s="5"/>
      <c r="AF23267" s="5"/>
      <c r="AG23267" s="5"/>
      <c r="AH23267" s="5"/>
      <c r="AI23267" s="5"/>
      <c r="AJ23267" s="5"/>
    </row>
    <row r="23268" spans="11:36">
      <c r="K23268" s="5"/>
      <c r="L23268" s="5"/>
      <c r="M23268" s="5"/>
      <c r="N23268" s="5"/>
      <c r="O23268" s="5"/>
      <c r="P23268" s="5"/>
      <c r="Q23268" s="5"/>
      <c r="R23268" s="5"/>
      <c r="S23268" s="5"/>
      <c r="T23268" s="5"/>
      <c r="U23268" s="5"/>
      <c r="V23268" s="5"/>
      <c r="W23268" s="5"/>
      <c r="X23268" s="5"/>
      <c r="Y23268" s="5"/>
      <c r="Z23268" s="5"/>
      <c r="AA23268" s="5"/>
      <c r="AB23268" s="5"/>
      <c r="AC23268" s="5"/>
      <c r="AD23268" s="5"/>
      <c r="AE23268" s="5"/>
      <c r="AF23268" s="5"/>
      <c r="AG23268" s="5"/>
      <c r="AH23268" s="5"/>
      <c r="AI23268" s="5"/>
      <c r="AJ23268" s="5"/>
    </row>
    <row r="23269" spans="11:36">
      <c r="K23269" s="5"/>
      <c r="L23269" s="5"/>
      <c r="M23269" s="5"/>
      <c r="N23269" s="5"/>
      <c r="O23269" s="5"/>
      <c r="P23269" s="5"/>
      <c r="Q23269" s="5"/>
      <c r="R23269" s="5"/>
      <c r="S23269" s="5"/>
      <c r="T23269" s="5"/>
      <c r="U23269" s="5"/>
      <c r="V23269" s="5"/>
      <c r="W23269" s="5"/>
      <c r="X23269" s="5"/>
      <c r="Y23269" s="5"/>
      <c r="Z23269" s="5"/>
      <c r="AA23269" s="5"/>
      <c r="AB23269" s="5"/>
      <c r="AC23269" s="5"/>
      <c r="AD23269" s="5"/>
      <c r="AE23269" s="5"/>
      <c r="AF23269" s="5"/>
      <c r="AG23269" s="5"/>
      <c r="AH23269" s="5"/>
      <c r="AI23269" s="5"/>
      <c r="AJ23269" s="5"/>
    </row>
    <row r="23270" spans="11:36">
      <c r="K23270" s="5"/>
      <c r="L23270" s="5"/>
      <c r="M23270" s="5"/>
      <c r="N23270" s="5"/>
      <c r="O23270" s="5"/>
      <c r="P23270" s="5"/>
      <c r="Q23270" s="5"/>
      <c r="R23270" s="5"/>
      <c r="S23270" s="5"/>
      <c r="T23270" s="5"/>
      <c r="U23270" s="5"/>
      <c r="V23270" s="5"/>
      <c r="W23270" s="5"/>
      <c r="X23270" s="5"/>
      <c r="Y23270" s="5"/>
      <c r="Z23270" s="5"/>
      <c r="AA23270" s="5"/>
      <c r="AB23270" s="5"/>
      <c r="AC23270" s="5"/>
      <c r="AD23270" s="5"/>
      <c r="AE23270" s="5"/>
      <c r="AF23270" s="5"/>
      <c r="AG23270" s="5"/>
      <c r="AH23270" s="5"/>
      <c r="AI23270" s="5"/>
      <c r="AJ23270" s="5"/>
    </row>
    <row r="23271" spans="11:36">
      <c r="K23271" s="5"/>
      <c r="L23271" s="5"/>
      <c r="M23271" s="5"/>
      <c r="N23271" s="5"/>
      <c r="O23271" s="5"/>
      <c r="P23271" s="5"/>
      <c r="Q23271" s="5"/>
      <c r="R23271" s="5"/>
      <c r="S23271" s="5"/>
      <c r="T23271" s="5"/>
      <c r="U23271" s="5"/>
      <c r="V23271" s="5"/>
      <c r="W23271" s="5"/>
      <c r="X23271" s="5"/>
      <c r="Y23271" s="5"/>
      <c r="Z23271" s="5"/>
      <c r="AA23271" s="5"/>
      <c r="AB23271" s="5"/>
      <c r="AC23271" s="5"/>
      <c r="AD23271" s="5"/>
      <c r="AE23271" s="5"/>
      <c r="AF23271" s="5"/>
      <c r="AG23271" s="5"/>
      <c r="AH23271" s="5"/>
      <c r="AI23271" s="5"/>
      <c r="AJ23271" s="5"/>
    </row>
    <row r="23272" spans="11:36">
      <c r="K23272" s="5"/>
      <c r="L23272" s="5"/>
      <c r="M23272" s="5"/>
      <c r="N23272" s="5"/>
      <c r="O23272" s="5"/>
      <c r="P23272" s="5"/>
      <c r="Q23272" s="5"/>
      <c r="R23272" s="5"/>
      <c r="S23272" s="5"/>
      <c r="T23272" s="5"/>
      <c r="U23272" s="5"/>
      <c r="V23272" s="5"/>
      <c r="W23272" s="5"/>
      <c r="X23272" s="5"/>
      <c r="Y23272" s="5"/>
      <c r="Z23272" s="5"/>
      <c r="AA23272" s="5"/>
      <c r="AB23272" s="5"/>
      <c r="AC23272" s="5"/>
      <c r="AD23272" s="5"/>
      <c r="AE23272" s="5"/>
      <c r="AF23272" s="5"/>
      <c r="AG23272" s="5"/>
      <c r="AH23272" s="5"/>
      <c r="AI23272" s="5"/>
      <c r="AJ23272" s="5"/>
    </row>
    <row r="23273" spans="11:36">
      <c r="K23273" s="5"/>
      <c r="L23273" s="5"/>
      <c r="M23273" s="5"/>
      <c r="N23273" s="5"/>
      <c r="O23273" s="5"/>
      <c r="P23273" s="5"/>
      <c r="Q23273" s="5"/>
      <c r="R23273" s="5"/>
      <c r="S23273" s="5"/>
      <c r="T23273" s="5"/>
      <c r="U23273" s="5"/>
      <c r="V23273" s="5"/>
      <c r="W23273" s="5"/>
      <c r="X23273" s="5"/>
      <c r="Y23273" s="5"/>
      <c r="Z23273" s="5"/>
      <c r="AA23273" s="5"/>
      <c r="AB23273" s="5"/>
      <c r="AC23273" s="5"/>
      <c r="AD23273" s="5"/>
      <c r="AE23273" s="5"/>
      <c r="AF23273" s="5"/>
      <c r="AG23273" s="5"/>
      <c r="AH23273" s="5"/>
      <c r="AI23273" s="5"/>
      <c r="AJ23273" s="5"/>
    </row>
    <row r="23274" spans="11:36">
      <c r="K23274" s="5"/>
      <c r="L23274" s="5"/>
      <c r="M23274" s="5"/>
      <c r="N23274" s="5"/>
      <c r="O23274" s="5"/>
      <c r="P23274" s="5"/>
      <c r="Q23274" s="5"/>
      <c r="R23274" s="5"/>
      <c r="S23274" s="5"/>
      <c r="T23274" s="5"/>
      <c r="U23274" s="5"/>
      <c r="V23274" s="5"/>
      <c r="W23274" s="5"/>
      <c r="X23274" s="5"/>
      <c r="Y23274" s="5"/>
      <c r="Z23274" s="5"/>
      <c r="AA23274" s="5"/>
      <c r="AB23274" s="5"/>
      <c r="AC23274" s="5"/>
      <c r="AD23274" s="5"/>
      <c r="AE23274" s="5"/>
      <c r="AF23274" s="5"/>
      <c r="AG23274" s="5"/>
      <c r="AH23274" s="5"/>
      <c r="AI23274" s="5"/>
      <c r="AJ23274" s="5"/>
    </row>
    <row r="23275" spans="11:36">
      <c r="K23275" s="5"/>
      <c r="L23275" s="5"/>
      <c r="M23275" s="5"/>
      <c r="N23275" s="5"/>
      <c r="O23275" s="5"/>
      <c r="P23275" s="5"/>
      <c r="Q23275" s="5"/>
      <c r="R23275" s="5"/>
      <c r="S23275" s="5"/>
      <c r="T23275" s="5"/>
      <c r="U23275" s="5"/>
      <c r="V23275" s="5"/>
      <c r="W23275" s="5"/>
      <c r="X23275" s="5"/>
      <c r="Y23275" s="5"/>
      <c r="Z23275" s="5"/>
      <c r="AA23275" s="5"/>
      <c r="AB23275" s="5"/>
      <c r="AC23275" s="5"/>
      <c r="AD23275" s="5"/>
      <c r="AE23275" s="5"/>
      <c r="AF23275" s="5"/>
      <c r="AG23275" s="5"/>
      <c r="AH23275" s="5"/>
      <c r="AI23275" s="5"/>
      <c r="AJ23275" s="5"/>
    </row>
    <row r="23276" spans="11:36">
      <c r="K23276" s="5"/>
      <c r="L23276" s="5"/>
      <c r="M23276" s="5"/>
      <c r="N23276" s="5"/>
      <c r="O23276" s="5"/>
      <c r="P23276" s="5"/>
      <c r="Q23276" s="5"/>
      <c r="R23276" s="5"/>
      <c r="S23276" s="5"/>
      <c r="T23276" s="5"/>
      <c r="U23276" s="5"/>
      <c r="V23276" s="5"/>
      <c r="W23276" s="5"/>
      <c r="X23276" s="5"/>
      <c r="Y23276" s="5"/>
      <c r="Z23276" s="5"/>
      <c r="AA23276" s="5"/>
      <c r="AB23276" s="5"/>
      <c r="AC23276" s="5"/>
      <c r="AD23276" s="5"/>
      <c r="AE23276" s="5"/>
      <c r="AF23276" s="5"/>
      <c r="AG23276" s="5"/>
      <c r="AH23276" s="5"/>
      <c r="AI23276" s="5"/>
      <c r="AJ23276" s="5"/>
    </row>
    <row r="23277" spans="11:36">
      <c r="K23277" s="5"/>
      <c r="L23277" s="5"/>
      <c r="M23277" s="5"/>
      <c r="N23277" s="5"/>
      <c r="O23277" s="5"/>
      <c r="P23277" s="5"/>
      <c r="Q23277" s="5"/>
      <c r="R23277" s="5"/>
      <c r="S23277" s="5"/>
      <c r="T23277" s="5"/>
      <c r="U23277" s="5"/>
      <c r="V23277" s="5"/>
      <c r="W23277" s="5"/>
      <c r="X23277" s="5"/>
      <c r="Y23277" s="5"/>
      <c r="Z23277" s="5"/>
      <c r="AA23277" s="5"/>
      <c r="AB23277" s="5"/>
      <c r="AC23277" s="5"/>
      <c r="AD23277" s="5"/>
      <c r="AE23277" s="5"/>
      <c r="AF23277" s="5"/>
      <c r="AG23277" s="5"/>
      <c r="AH23277" s="5"/>
      <c r="AI23277" s="5"/>
      <c r="AJ23277" s="5"/>
    </row>
    <row r="23278" spans="11:36">
      <c r="K23278" s="5"/>
      <c r="L23278" s="5"/>
      <c r="M23278" s="5"/>
      <c r="N23278" s="5"/>
      <c r="O23278" s="5"/>
      <c r="P23278" s="5"/>
      <c r="Q23278" s="5"/>
      <c r="R23278" s="5"/>
      <c r="S23278" s="5"/>
      <c r="T23278" s="5"/>
      <c r="U23278" s="5"/>
      <c r="V23278" s="5"/>
      <c r="W23278" s="5"/>
      <c r="X23278" s="5"/>
      <c r="Y23278" s="5"/>
      <c r="Z23278" s="5"/>
      <c r="AA23278" s="5"/>
      <c r="AB23278" s="5"/>
      <c r="AC23278" s="5"/>
      <c r="AD23278" s="5"/>
      <c r="AE23278" s="5"/>
      <c r="AF23278" s="5"/>
      <c r="AG23278" s="5"/>
      <c r="AH23278" s="5"/>
      <c r="AI23278" s="5"/>
      <c r="AJ23278" s="5"/>
    </row>
    <row r="23279" spans="11:36">
      <c r="K23279" s="5"/>
      <c r="L23279" s="5"/>
      <c r="M23279" s="5"/>
      <c r="N23279" s="5"/>
      <c r="O23279" s="5"/>
      <c r="P23279" s="5"/>
      <c r="Q23279" s="5"/>
      <c r="R23279" s="5"/>
      <c r="S23279" s="5"/>
      <c r="T23279" s="5"/>
      <c r="U23279" s="5"/>
      <c r="V23279" s="5"/>
      <c r="W23279" s="5"/>
      <c r="X23279" s="5"/>
      <c r="Y23279" s="5"/>
      <c r="Z23279" s="5"/>
      <c r="AA23279" s="5"/>
      <c r="AB23279" s="5"/>
      <c r="AC23279" s="5"/>
      <c r="AD23279" s="5"/>
      <c r="AE23279" s="5"/>
      <c r="AF23279" s="5"/>
      <c r="AG23279" s="5"/>
      <c r="AH23279" s="5"/>
      <c r="AI23279" s="5"/>
      <c r="AJ23279" s="5"/>
    </row>
    <row r="23280" spans="11:36">
      <c r="K23280" s="5"/>
      <c r="L23280" s="5"/>
      <c r="M23280" s="5"/>
      <c r="N23280" s="5"/>
      <c r="O23280" s="5"/>
      <c r="P23280" s="5"/>
      <c r="Q23280" s="5"/>
      <c r="R23280" s="5"/>
      <c r="S23280" s="5"/>
      <c r="T23280" s="5"/>
      <c r="U23280" s="5"/>
      <c r="V23280" s="5"/>
      <c r="W23280" s="5"/>
      <c r="X23280" s="5"/>
      <c r="Y23280" s="5"/>
      <c r="Z23280" s="5"/>
      <c r="AA23280" s="5"/>
      <c r="AB23280" s="5"/>
      <c r="AC23280" s="5"/>
      <c r="AD23280" s="5"/>
      <c r="AE23280" s="5"/>
      <c r="AF23280" s="5"/>
      <c r="AG23280" s="5"/>
      <c r="AH23280" s="5"/>
      <c r="AI23280" s="5"/>
      <c r="AJ23280" s="5"/>
    </row>
    <row r="23281" spans="11:36">
      <c r="K23281" s="5"/>
      <c r="L23281" s="5"/>
      <c r="M23281" s="5"/>
      <c r="N23281" s="5"/>
      <c r="O23281" s="5"/>
      <c r="P23281" s="5"/>
      <c r="Q23281" s="5"/>
      <c r="R23281" s="5"/>
      <c r="S23281" s="5"/>
      <c r="T23281" s="5"/>
      <c r="U23281" s="5"/>
      <c r="V23281" s="5"/>
      <c r="W23281" s="5"/>
      <c r="X23281" s="5"/>
      <c r="Y23281" s="5"/>
      <c r="Z23281" s="5"/>
      <c r="AA23281" s="5"/>
      <c r="AB23281" s="5"/>
      <c r="AC23281" s="5"/>
      <c r="AD23281" s="5"/>
      <c r="AE23281" s="5"/>
      <c r="AF23281" s="5"/>
      <c r="AG23281" s="5"/>
      <c r="AH23281" s="5"/>
      <c r="AI23281" s="5"/>
      <c r="AJ23281" s="5"/>
    </row>
    <row r="23282" spans="11:36">
      <c r="K23282" s="5"/>
      <c r="L23282" s="5"/>
      <c r="M23282" s="5"/>
      <c r="N23282" s="5"/>
      <c r="O23282" s="5"/>
      <c r="P23282" s="5"/>
      <c r="Q23282" s="5"/>
      <c r="R23282" s="5"/>
      <c r="S23282" s="5"/>
      <c r="T23282" s="5"/>
      <c r="U23282" s="5"/>
      <c r="V23282" s="5"/>
      <c r="W23282" s="5"/>
      <c r="X23282" s="5"/>
      <c r="Y23282" s="5"/>
      <c r="Z23282" s="5"/>
      <c r="AA23282" s="5"/>
      <c r="AB23282" s="5"/>
      <c r="AC23282" s="5"/>
      <c r="AD23282" s="5"/>
      <c r="AE23282" s="5"/>
      <c r="AF23282" s="5"/>
      <c r="AG23282" s="5"/>
      <c r="AH23282" s="5"/>
      <c r="AI23282" s="5"/>
      <c r="AJ23282" s="5"/>
    </row>
    <row r="23283" spans="11:36">
      <c r="K23283" s="5"/>
      <c r="L23283" s="5"/>
      <c r="M23283" s="5"/>
      <c r="N23283" s="5"/>
      <c r="O23283" s="5"/>
      <c r="P23283" s="5"/>
      <c r="Q23283" s="5"/>
      <c r="R23283" s="5"/>
      <c r="S23283" s="5"/>
      <c r="T23283" s="5"/>
      <c r="U23283" s="5"/>
      <c r="V23283" s="5"/>
      <c r="W23283" s="5"/>
      <c r="X23283" s="5"/>
      <c r="Y23283" s="5"/>
      <c r="Z23283" s="5"/>
      <c r="AA23283" s="5"/>
      <c r="AB23283" s="5"/>
      <c r="AC23283" s="5"/>
      <c r="AD23283" s="5"/>
      <c r="AE23283" s="5"/>
      <c r="AF23283" s="5"/>
      <c r="AG23283" s="5"/>
      <c r="AH23283" s="5"/>
      <c r="AI23283" s="5"/>
      <c r="AJ23283" s="5"/>
    </row>
    <row r="23284" spans="11:36">
      <c r="K23284" s="5"/>
      <c r="L23284" s="5"/>
      <c r="M23284" s="5"/>
      <c r="N23284" s="5"/>
      <c r="O23284" s="5"/>
      <c r="P23284" s="5"/>
      <c r="Q23284" s="5"/>
      <c r="R23284" s="5"/>
      <c r="S23284" s="5"/>
      <c r="T23284" s="5"/>
      <c r="U23284" s="5"/>
      <c r="V23284" s="5"/>
      <c r="W23284" s="5"/>
      <c r="X23284" s="5"/>
      <c r="Y23284" s="5"/>
      <c r="Z23284" s="5"/>
      <c r="AA23284" s="5"/>
      <c r="AB23284" s="5"/>
      <c r="AC23284" s="5"/>
      <c r="AD23284" s="5"/>
      <c r="AE23284" s="5"/>
      <c r="AF23284" s="5"/>
      <c r="AG23284" s="5"/>
      <c r="AH23284" s="5"/>
      <c r="AI23284" s="5"/>
      <c r="AJ23284" s="5"/>
    </row>
    <row r="23285" spans="11:36">
      <c r="K23285" s="5"/>
      <c r="L23285" s="5"/>
      <c r="M23285" s="5"/>
      <c r="N23285" s="5"/>
      <c r="O23285" s="5"/>
      <c r="P23285" s="5"/>
      <c r="Q23285" s="5"/>
      <c r="R23285" s="5"/>
      <c r="S23285" s="5"/>
      <c r="T23285" s="5"/>
      <c r="U23285" s="5"/>
      <c r="V23285" s="5"/>
      <c r="W23285" s="5"/>
      <c r="X23285" s="5"/>
      <c r="Y23285" s="5"/>
      <c r="Z23285" s="5"/>
      <c r="AA23285" s="5"/>
      <c r="AB23285" s="5"/>
      <c r="AC23285" s="5"/>
      <c r="AD23285" s="5"/>
      <c r="AE23285" s="5"/>
      <c r="AF23285" s="5"/>
      <c r="AG23285" s="5"/>
      <c r="AH23285" s="5"/>
      <c r="AI23285" s="5"/>
      <c r="AJ23285" s="5"/>
    </row>
    <row r="23286" spans="11:36">
      <c r="K23286" s="5"/>
      <c r="L23286" s="5"/>
      <c r="M23286" s="5"/>
      <c r="N23286" s="5"/>
      <c r="O23286" s="5"/>
      <c r="P23286" s="5"/>
      <c r="Q23286" s="5"/>
      <c r="R23286" s="5"/>
      <c r="S23286" s="5"/>
      <c r="T23286" s="5"/>
      <c r="U23286" s="5"/>
      <c r="V23286" s="5"/>
      <c r="W23286" s="5"/>
      <c r="X23286" s="5"/>
      <c r="Y23286" s="5"/>
      <c r="Z23286" s="5"/>
      <c r="AA23286" s="5"/>
      <c r="AB23286" s="5"/>
      <c r="AC23286" s="5"/>
      <c r="AD23286" s="5"/>
      <c r="AE23286" s="5"/>
      <c r="AF23286" s="5"/>
      <c r="AG23286" s="5"/>
      <c r="AH23286" s="5"/>
      <c r="AI23286" s="5"/>
      <c r="AJ23286" s="5"/>
    </row>
    <row r="23287" spans="11:36">
      <c r="K23287" s="5"/>
      <c r="L23287" s="5"/>
      <c r="M23287" s="5"/>
      <c r="N23287" s="5"/>
      <c r="O23287" s="5"/>
      <c r="P23287" s="5"/>
      <c r="Q23287" s="5"/>
      <c r="R23287" s="5"/>
      <c r="S23287" s="5"/>
      <c r="T23287" s="5"/>
      <c r="U23287" s="5"/>
      <c r="V23287" s="5"/>
      <c r="W23287" s="5"/>
      <c r="X23287" s="5"/>
      <c r="Y23287" s="5"/>
      <c r="Z23287" s="5"/>
      <c r="AA23287" s="5"/>
      <c r="AB23287" s="5"/>
      <c r="AC23287" s="5"/>
      <c r="AD23287" s="5"/>
      <c r="AE23287" s="5"/>
      <c r="AF23287" s="5"/>
      <c r="AG23287" s="5"/>
      <c r="AH23287" s="5"/>
      <c r="AI23287" s="5"/>
      <c r="AJ23287" s="5"/>
    </row>
    <row r="23288" spans="11:36">
      <c r="K23288" s="5"/>
      <c r="L23288" s="5"/>
      <c r="M23288" s="5"/>
      <c r="N23288" s="5"/>
      <c r="O23288" s="5"/>
      <c r="P23288" s="5"/>
      <c r="Q23288" s="5"/>
      <c r="R23288" s="5"/>
      <c r="S23288" s="5"/>
      <c r="T23288" s="5"/>
      <c r="U23288" s="5"/>
      <c r="V23288" s="5"/>
      <c r="W23288" s="5"/>
      <c r="X23288" s="5"/>
      <c r="Y23288" s="5"/>
      <c r="Z23288" s="5"/>
      <c r="AA23288" s="5"/>
      <c r="AB23288" s="5"/>
      <c r="AC23288" s="5"/>
      <c r="AD23288" s="5"/>
      <c r="AE23288" s="5"/>
      <c r="AF23288" s="5"/>
      <c r="AG23288" s="5"/>
      <c r="AH23288" s="5"/>
      <c r="AI23288" s="5"/>
      <c r="AJ23288" s="5"/>
    </row>
    <row r="23289" spans="11:36">
      <c r="K23289" s="5"/>
      <c r="L23289" s="5"/>
      <c r="M23289" s="5"/>
      <c r="N23289" s="5"/>
      <c r="O23289" s="5"/>
      <c r="P23289" s="5"/>
      <c r="Q23289" s="5"/>
      <c r="R23289" s="5"/>
      <c r="S23289" s="5"/>
      <c r="T23289" s="5"/>
      <c r="U23289" s="5"/>
      <c r="V23289" s="5"/>
      <c r="W23289" s="5"/>
      <c r="X23289" s="5"/>
      <c r="Y23289" s="5"/>
      <c r="Z23289" s="5"/>
      <c r="AA23289" s="5"/>
      <c r="AB23289" s="5"/>
      <c r="AC23289" s="5"/>
      <c r="AD23289" s="5"/>
      <c r="AE23289" s="5"/>
      <c r="AF23289" s="5"/>
      <c r="AG23289" s="5"/>
      <c r="AH23289" s="5"/>
      <c r="AI23289" s="5"/>
      <c r="AJ23289" s="5"/>
    </row>
    <row r="23290" spans="11:36">
      <c r="K23290" s="5"/>
      <c r="L23290" s="5"/>
      <c r="M23290" s="5"/>
      <c r="N23290" s="5"/>
      <c r="O23290" s="5"/>
      <c r="P23290" s="5"/>
      <c r="Q23290" s="5"/>
      <c r="R23290" s="5"/>
      <c r="S23290" s="5"/>
      <c r="T23290" s="5"/>
      <c r="U23290" s="5"/>
      <c r="V23290" s="5"/>
      <c r="W23290" s="5"/>
      <c r="X23290" s="5"/>
      <c r="Y23290" s="5"/>
      <c r="Z23290" s="5"/>
      <c r="AA23290" s="5"/>
      <c r="AB23290" s="5"/>
      <c r="AC23290" s="5"/>
      <c r="AD23290" s="5"/>
      <c r="AE23290" s="5"/>
      <c r="AF23290" s="5"/>
      <c r="AG23290" s="5"/>
      <c r="AH23290" s="5"/>
      <c r="AI23290" s="5"/>
      <c r="AJ23290" s="5"/>
    </row>
    <row r="23291" spans="11:36">
      <c r="K23291" s="5"/>
      <c r="L23291" s="5"/>
      <c r="M23291" s="5"/>
      <c r="N23291" s="5"/>
      <c r="O23291" s="5"/>
      <c r="P23291" s="5"/>
      <c r="Q23291" s="5"/>
      <c r="R23291" s="5"/>
      <c r="S23291" s="5"/>
      <c r="T23291" s="5"/>
      <c r="U23291" s="5"/>
      <c r="V23291" s="5"/>
      <c r="W23291" s="5"/>
      <c r="X23291" s="5"/>
      <c r="Y23291" s="5"/>
      <c r="Z23291" s="5"/>
      <c r="AA23291" s="5"/>
      <c r="AB23291" s="5"/>
      <c r="AC23291" s="5"/>
      <c r="AD23291" s="5"/>
      <c r="AE23291" s="5"/>
      <c r="AF23291" s="5"/>
      <c r="AG23291" s="5"/>
      <c r="AH23291" s="5"/>
      <c r="AI23291" s="5"/>
      <c r="AJ23291" s="5"/>
    </row>
    <row r="23292" spans="11:36">
      <c r="K23292" s="5"/>
      <c r="L23292" s="5"/>
      <c r="M23292" s="5"/>
      <c r="N23292" s="5"/>
      <c r="O23292" s="5"/>
      <c r="P23292" s="5"/>
      <c r="Q23292" s="5"/>
      <c r="R23292" s="5"/>
      <c r="S23292" s="5"/>
      <c r="T23292" s="5"/>
      <c r="U23292" s="5"/>
      <c r="V23292" s="5"/>
      <c r="W23292" s="5"/>
      <c r="X23292" s="5"/>
      <c r="Y23292" s="5"/>
      <c r="Z23292" s="5"/>
      <c r="AA23292" s="5"/>
      <c r="AB23292" s="5"/>
      <c r="AC23292" s="5"/>
      <c r="AD23292" s="5"/>
      <c r="AE23292" s="5"/>
      <c r="AF23292" s="5"/>
      <c r="AG23292" s="5"/>
      <c r="AH23292" s="5"/>
      <c r="AI23292" s="5"/>
      <c r="AJ23292" s="5"/>
    </row>
    <row r="23293" spans="11:36">
      <c r="K23293" s="5"/>
      <c r="L23293" s="5"/>
      <c r="M23293" s="5"/>
      <c r="N23293" s="5"/>
      <c r="O23293" s="5"/>
      <c r="P23293" s="5"/>
      <c r="Q23293" s="5"/>
      <c r="R23293" s="5"/>
      <c r="S23293" s="5"/>
      <c r="T23293" s="5"/>
      <c r="U23293" s="5"/>
      <c r="V23293" s="5"/>
      <c r="W23293" s="5"/>
      <c r="X23293" s="5"/>
      <c r="Y23293" s="5"/>
      <c r="Z23293" s="5"/>
      <c r="AA23293" s="5"/>
      <c r="AB23293" s="5"/>
      <c r="AC23293" s="5"/>
      <c r="AD23293" s="5"/>
      <c r="AE23293" s="5"/>
      <c r="AF23293" s="5"/>
      <c r="AG23293" s="5"/>
      <c r="AH23293" s="5"/>
      <c r="AI23293" s="5"/>
      <c r="AJ23293" s="5"/>
    </row>
    <row r="23294" spans="11:36">
      <c r="K23294" s="5"/>
      <c r="L23294" s="5"/>
      <c r="M23294" s="5"/>
      <c r="N23294" s="5"/>
      <c r="O23294" s="5"/>
      <c r="P23294" s="5"/>
      <c r="Q23294" s="5"/>
      <c r="R23294" s="5"/>
      <c r="S23294" s="5"/>
      <c r="T23294" s="5"/>
      <c r="U23294" s="5"/>
      <c r="V23294" s="5"/>
      <c r="W23294" s="5"/>
      <c r="X23294" s="5"/>
      <c r="Y23294" s="5"/>
      <c r="Z23294" s="5"/>
      <c r="AA23294" s="5"/>
      <c r="AB23294" s="5"/>
      <c r="AC23294" s="5"/>
      <c r="AD23294" s="5"/>
      <c r="AE23294" s="5"/>
      <c r="AF23294" s="5"/>
      <c r="AG23294" s="5"/>
      <c r="AH23294" s="5"/>
      <c r="AI23294" s="5"/>
      <c r="AJ23294" s="5"/>
    </row>
    <row r="23295" spans="11:36">
      <c r="K23295" s="5"/>
      <c r="L23295" s="5"/>
      <c r="M23295" s="5"/>
      <c r="N23295" s="5"/>
      <c r="O23295" s="5"/>
      <c r="P23295" s="5"/>
      <c r="Q23295" s="5"/>
      <c r="R23295" s="5"/>
      <c r="S23295" s="5"/>
      <c r="T23295" s="5"/>
      <c r="U23295" s="5"/>
      <c r="V23295" s="5"/>
      <c r="W23295" s="5"/>
      <c r="X23295" s="5"/>
      <c r="Y23295" s="5"/>
      <c r="Z23295" s="5"/>
      <c r="AA23295" s="5"/>
      <c r="AB23295" s="5"/>
      <c r="AC23295" s="5"/>
      <c r="AD23295" s="5"/>
      <c r="AE23295" s="5"/>
      <c r="AF23295" s="5"/>
      <c r="AG23295" s="5"/>
      <c r="AH23295" s="5"/>
      <c r="AI23295" s="5"/>
      <c r="AJ23295" s="5"/>
    </row>
    <row r="23296" spans="11:36">
      <c r="K23296" s="5"/>
      <c r="L23296" s="5"/>
      <c r="M23296" s="5"/>
      <c r="N23296" s="5"/>
      <c r="O23296" s="5"/>
      <c r="P23296" s="5"/>
      <c r="Q23296" s="5"/>
      <c r="R23296" s="5"/>
      <c r="S23296" s="5"/>
      <c r="T23296" s="5"/>
      <c r="U23296" s="5"/>
      <c r="V23296" s="5"/>
      <c r="W23296" s="5"/>
      <c r="X23296" s="5"/>
      <c r="Y23296" s="5"/>
      <c r="Z23296" s="5"/>
      <c r="AA23296" s="5"/>
      <c r="AB23296" s="5"/>
      <c r="AC23296" s="5"/>
      <c r="AD23296" s="5"/>
      <c r="AE23296" s="5"/>
      <c r="AF23296" s="5"/>
      <c r="AG23296" s="5"/>
      <c r="AH23296" s="5"/>
      <c r="AI23296" s="5"/>
      <c r="AJ23296" s="5"/>
    </row>
    <row r="23297" spans="11:36">
      <c r="K23297" s="5"/>
      <c r="L23297" s="5"/>
      <c r="M23297" s="5"/>
      <c r="N23297" s="5"/>
      <c r="O23297" s="5"/>
      <c r="P23297" s="5"/>
      <c r="Q23297" s="5"/>
      <c r="R23297" s="5"/>
      <c r="S23297" s="5"/>
      <c r="T23297" s="5"/>
      <c r="U23297" s="5"/>
      <c r="V23297" s="5"/>
      <c r="W23297" s="5"/>
      <c r="X23297" s="5"/>
      <c r="Y23297" s="5"/>
      <c r="Z23297" s="5"/>
      <c r="AA23297" s="5"/>
      <c r="AB23297" s="5"/>
      <c r="AC23297" s="5"/>
      <c r="AD23297" s="5"/>
      <c r="AE23297" s="5"/>
      <c r="AF23297" s="5"/>
      <c r="AG23297" s="5"/>
      <c r="AH23297" s="5"/>
      <c r="AI23297" s="5"/>
      <c r="AJ23297" s="5"/>
    </row>
    <row r="23298" spans="11:36">
      <c r="K23298" s="5"/>
      <c r="L23298" s="5"/>
      <c r="M23298" s="5"/>
      <c r="N23298" s="5"/>
      <c r="O23298" s="5"/>
      <c r="P23298" s="5"/>
      <c r="Q23298" s="5"/>
      <c r="R23298" s="5"/>
      <c r="S23298" s="5"/>
      <c r="T23298" s="5"/>
      <c r="U23298" s="5"/>
      <c r="V23298" s="5"/>
      <c r="W23298" s="5"/>
      <c r="X23298" s="5"/>
      <c r="Y23298" s="5"/>
      <c r="Z23298" s="5"/>
      <c r="AA23298" s="5"/>
      <c r="AB23298" s="5"/>
      <c r="AC23298" s="5"/>
      <c r="AD23298" s="5"/>
      <c r="AE23298" s="5"/>
      <c r="AF23298" s="5"/>
      <c r="AG23298" s="5"/>
      <c r="AH23298" s="5"/>
      <c r="AI23298" s="5"/>
      <c r="AJ23298" s="5"/>
    </row>
    <row r="23299" spans="11:36">
      <c r="K23299" s="5"/>
      <c r="L23299" s="5"/>
      <c r="M23299" s="5"/>
      <c r="N23299" s="5"/>
      <c r="O23299" s="5"/>
      <c r="P23299" s="5"/>
      <c r="Q23299" s="5"/>
      <c r="R23299" s="5"/>
      <c r="S23299" s="5"/>
      <c r="T23299" s="5"/>
      <c r="U23299" s="5"/>
      <c r="V23299" s="5"/>
      <c r="W23299" s="5"/>
      <c r="X23299" s="5"/>
      <c r="Y23299" s="5"/>
      <c r="Z23299" s="5"/>
      <c r="AA23299" s="5"/>
      <c r="AB23299" s="5"/>
      <c r="AC23299" s="5"/>
      <c r="AD23299" s="5"/>
      <c r="AE23299" s="5"/>
      <c r="AF23299" s="5"/>
      <c r="AG23299" s="5"/>
      <c r="AH23299" s="5"/>
      <c r="AI23299" s="5"/>
      <c r="AJ23299" s="5"/>
    </row>
    <row r="23300" spans="11:36">
      <c r="K23300" s="5"/>
      <c r="L23300" s="5"/>
      <c r="M23300" s="5"/>
      <c r="N23300" s="5"/>
      <c r="O23300" s="5"/>
      <c r="P23300" s="5"/>
      <c r="Q23300" s="5"/>
      <c r="R23300" s="5"/>
      <c r="S23300" s="5"/>
      <c r="T23300" s="5"/>
      <c r="U23300" s="5"/>
      <c r="V23300" s="5"/>
      <c r="W23300" s="5"/>
      <c r="X23300" s="5"/>
      <c r="Y23300" s="5"/>
      <c r="Z23300" s="5"/>
      <c r="AA23300" s="5"/>
      <c r="AB23300" s="5"/>
      <c r="AC23300" s="5"/>
      <c r="AD23300" s="5"/>
      <c r="AE23300" s="5"/>
      <c r="AF23300" s="5"/>
      <c r="AG23300" s="5"/>
      <c r="AH23300" s="5"/>
      <c r="AI23300" s="5"/>
      <c r="AJ23300" s="5"/>
    </row>
    <row r="23301" spans="11:36">
      <c r="K23301" s="5"/>
      <c r="L23301" s="5"/>
      <c r="M23301" s="5"/>
      <c r="N23301" s="5"/>
      <c r="O23301" s="5"/>
      <c r="P23301" s="5"/>
      <c r="Q23301" s="5"/>
      <c r="R23301" s="5"/>
      <c r="S23301" s="5"/>
      <c r="T23301" s="5"/>
      <c r="U23301" s="5"/>
      <c r="V23301" s="5"/>
      <c r="W23301" s="5"/>
      <c r="X23301" s="5"/>
      <c r="Y23301" s="5"/>
      <c r="Z23301" s="5"/>
      <c r="AA23301" s="5"/>
      <c r="AB23301" s="5"/>
      <c r="AC23301" s="5"/>
      <c r="AD23301" s="5"/>
      <c r="AE23301" s="5"/>
      <c r="AF23301" s="5"/>
      <c r="AG23301" s="5"/>
      <c r="AH23301" s="5"/>
      <c r="AI23301" s="5"/>
      <c r="AJ23301" s="5"/>
    </row>
    <row r="23302" spans="11:36">
      <c r="K23302" s="5"/>
      <c r="L23302" s="5"/>
      <c r="M23302" s="5"/>
      <c r="N23302" s="5"/>
      <c r="O23302" s="5"/>
      <c r="P23302" s="5"/>
      <c r="Q23302" s="5"/>
      <c r="R23302" s="5"/>
      <c r="S23302" s="5"/>
      <c r="T23302" s="5"/>
      <c r="U23302" s="5"/>
      <c r="V23302" s="5"/>
      <c r="W23302" s="5"/>
      <c r="X23302" s="5"/>
      <c r="Y23302" s="5"/>
      <c r="Z23302" s="5"/>
      <c r="AA23302" s="5"/>
      <c r="AB23302" s="5"/>
      <c r="AC23302" s="5"/>
      <c r="AD23302" s="5"/>
      <c r="AE23302" s="5"/>
      <c r="AF23302" s="5"/>
      <c r="AG23302" s="5"/>
      <c r="AH23302" s="5"/>
      <c r="AI23302" s="5"/>
      <c r="AJ23302" s="5"/>
    </row>
    <row r="23303" spans="11:36">
      <c r="K23303" s="5"/>
      <c r="L23303" s="5"/>
      <c r="M23303" s="5"/>
      <c r="N23303" s="5"/>
      <c r="O23303" s="5"/>
      <c r="P23303" s="5"/>
      <c r="Q23303" s="5"/>
      <c r="R23303" s="5"/>
      <c r="S23303" s="5"/>
      <c r="T23303" s="5"/>
      <c r="U23303" s="5"/>
      <c r="V23303" s="5"/>
      <c r="W23303" s="5"/>
      <c r="X23303" s="5"/>
      <c r="Y23303" s="5"/>
      <c r="Z23303" s="5"/>
      <c r="AA23303" s="5"/>
      <c r="AB23303" s="5"/>
      <c r="AC23303" s="5"/>
      <c r="AD23303" s="5"/>
      <c r="AE23303" s="5"/>
      <c r="AF23303" s="5"/>
      <c r="AG23303" s="5"/>
      <c r="AH23303" s="5"/>
      <c r="AI23303" s="5"/>
      <c r="AJ23303" s="5"/>
    </row>
    <row r="23304" spans="11:36">
      <c r="K23304" s="5"/>
      <c r="L23304" s="5"/>
      <c r="M23304" s="5"/>
      <c r="N23304" s="5"/>
      <c r="O23304" s="5"/>
      <c r="P23304" s="5"/>
      <c r="Q23304" s="5"/>
      <c r="R23304" s="5"/>
      <c r="S23304" s="5"/>
      <c r="T23304" s="5"/>
      <c r="U23304" s="5"/>
      <c r="V23304" s="5"/>
      <c r="W23304" s="5"/>
      <c r="X23304" s="5"/>
      <c r="Y23304" s="5"/>
      <c r="Z23304" s="5"/>
      <c r="AA23304" s="5"/>
      <c r="AB23304" s="5"/>
      <c r="AC23304" s="5"/>
      <c r="AD23304" s="5"/>
      <c r="AE23304" s="5"/>
      <c r="AF23304" s="5"/>
      <c r="AG23304" s="5"/>
      <c r="AH23304" s="5"/>
      <c r="AI23304" s="5"/>
      <c r="AJ23304" s="5"/>
    </row>
    <row r="23305" spans="11:36">
      <c r="K23305" s="5"/>
      <c r="L23305" s="5"/>
      <c r="M23305" s="5"/>
      <c r="N23305" s="5"/>
      <c r="O23305" s="5"/>
      <c r="P23305" s="5"/>
      <c r="Q23305" s="5"/>
      <c r="R23305" s="5"/>
      <c r="S23305" s="5"/>
      <c r="T23305" s="5"/>
      <c r="U23305" s="5"/>
      <c r="V23305" s="5"/>
      <c r="W23305" s="5"/>
      <c r="X23305" s="5"/>
      <c r="Y23305" s="5"/>
      <c r="Z23305" s="5"/>
      <c r="AA23305" s="5"/>
      <c r="AB23305" s="5"/>
      <c r="AC23305" s="5"/>
      <c r="AD23305" s="5"/>
      <c r="AE23305" s="5"/>
      <c r="AF23305" s="5"/>
      <c r="AG23305" s="5"/>
      <c r="AH23305" s="5"/>
      <c r="AI23305" s="5"/>
      <c r="AJ23305" s="5"/>
    </row>
    <row r="23306" spans="11:36">
      <c r="K23306" s="5"/>
      <c r="L23306" s="5"/>
      <c r="M23306" s="5"/>
      <c r="N23306" s="5"/>
      <c r="O23306" s="5"/>
      <c r="P23306" s="5"/>
      <c r="Q23306" s="5"/>
      <c r="R23306" s="5"/>
      <c r="S23306" s="5"/>
      <c r="T23306" s="5"/>
      <c r="U23306" s="5"/>
      <c r="V23306" s="5"/>
      <c r="W23306" s="5"/>
      <c r="X23306" s="5"/>
      <c r="Y23306" s="5"/>
      <c r="Z23306" s="5"/>
      <c r="AA23306" s="5"/>
      <c r="AB23306" s="5"/>
      <c r="AC23306" s="5"/>
      <c r="AD23306" s="5"/>
      <c r="AE23306" s="5"/>
      <c r="AF23306" s="5"/>
      <c r="AG23306" s="5"/>
      <c r="AH23306" s="5"/>
      <c r="AI23306" s="5"/>
      <c r="AJ23306" s="5"/>
    </row>
    <row r="23307" spans="11:36">
      <c r="K23307" s="5"/>
      <c r="L23307" s="5"/>
      <c r="M23307" s="5"/>
      <c r="N23307" s="5"/>
      <c r="O23307" s="5"/>
      <c r="P23307" s="5"/>
      <c r="Q23307" s="5"/>
      <c r="R23307" s="5"/>
      <c r="S23307" s="5"/>
      <c r="T23307" s="5"/>
      <c r="U23307" s="5"/>
      <c r="V23307" s="5"/>
      <c r="W23307" s="5"/>
      <c r="X23307" s="5"/>
      <c r="Y23307" s="5"/>
      <c r="Z23307" s="5"/>
      <c r="AA23307" s="5"/>
      <c r="AB23307" s="5"/>
      <c r="AC23307" s="5"/>
      <c r="AD23307" s="5"/>
      <c r="AE23307" s="5"/>
      <c r="AF23307" s="5"/>
      <c r="AG23307" s="5"/>
      <c r="AH23307" s="5"/>
      <c r="AI23307" s="5"/>
      <c r="AJ23307" s="5"/>
    </row>
    <row r="23308" spans="11:36">
      <c r="K23308" s="5"/>
      <c r="L23308" s="5"/>
      <c r="M23308" s="5"/>
      <c r="N23308" s="5"/>
      <c r="O23308" s="5"/>
      <c r="P23308" s="5"/>
      <c r="Q23308" s="5"/>
      <c r="R23308" s="5"/>
      <c r="S23308" s="5"/>
      <c r="T23308" s="5"/>
      <c r="U23308" s="5"/>
      <c r="V23308" s="5"/>
      <c r="W23308" s="5"/>
      <c r="X23308" s="5"/>
      <c r="Y23308" s="5"/>
      <c r="Z23308" s="5"/>
      <c r="AA23308" s="5"/>
      <c r="AB23308" s="5"/>
      <c r="AC23308" s="5"/>
      <c r="AD23308" s="5"/>
      <c r="AE23308" s="5"/>
      <c r="AF23308" s="5"/>
      <c r="AG23308" s="5"/>
      <c r="AH23308" s="5"/>
      <c r="AI23308" s="5"/>
      <c r="AJ23308" s="5"/>
    </row>
    <row r="23309" spans="11:36">
      <c r="K23309" s="5"/>
      <c r="L23309" s="5"/>
      <c r="M23309" s="5"/>
      <c r="N23309" s="5"/>
      <c r="O23309" s="5"/>
      <c r="P23309" s="5"/>
      <c r="Q23309" s="5"/>
      <c r="R23309" s="5"/>
      <c r="S23309" s="5"/>
      <c r="T23309" s="5"/>
      <c r="U23309" s="5"/>
      <c r="V23309" s="5"/>
      <c r="W23309" s="5"/>
      <c r="X23309" s="5"/>
      <c r="Y23309" s="5"/>
      <c r="Z23309" s="5"/>
      <c r="AA23309" s="5"/>
      <c r="AB23309" s="5"/>
      <c r="AC23309" s="5"/>
      <c r="AD23309" s="5"/>
      <c r="AE23309" s="5"/>
      <c r="AF23309" s="5"/>
      <c r="AG23309" s="5"/>
      <c r="AH23309" s="5"/>
      <c r="AI23309" s="5"/>
      <c r="AJ23309" s="5"/>
    </row>
    <row r="23310" spans="11:36">
      <c r="K23310" s="5"/>
      <c r="L23310" s="5"/>
      <c r="M23310" s="5"/>
      <c r="N23310" s="5"/>
      <c r="O23310" s="5"/>
      <c r="P23310" s="5"/>
      <c r="Q23310" s="5"/>
      <c r="R23310" s="5"/>
      <c r="S23310" s="5"/>
      <c r="T23310" s="5"/>
      <c r="U23310" s="5"/>
      <c r="V23310" s="5"/>
      <c r="W23310" s="5"/>
      <c r="X23310" s="5"/>
      <c r="Y23310" s="5"/>
      <c r="Z23310" s="5"/>
      <c r="AA23310" s="5"/>
      <c r="AB23310" s="5"/>
      <c r="AC23310" s="5"/>
      <c r="AD23310" s="5"/>
      <c r="AE23310" s="5"/>
      <c r="AF23310" s="5"/>
      <c r="AG23310" s="5"/>
      <c r="AH23310" s="5"/>
      <c r="AI23310" s="5"/>
      <c r="AJ23310" s="5"/>
    </row>
    <row r="23311" spans="11:36">
      <c r="K23311" s="5"/>
      <c r="L23311" s="5"/>
      <c r="M23311" s="5"/>
      <c r="N23311" s="5"/>
      <c r="O23311" s="5"/>
      <c r="P23311" s="5"/>
      <c r="Q23311" s="5"/>
      <c r="R23311" s="5"/>
      <c r="S23311" s="5"/>
      <c r="T23311" s="5"/>
      <c r="U23311" s="5"/>
      <c r="V23311" s="5"/>
      <c r="W23311" s="5"/>
      <c r="X23311" s="5"/>
      <c r="Y23311" s="5"/>
      <c r="Z23311" s="5"/>
      <c r="AA23311" s="5"/>
      <c r="AB23311" s="5"/>
      <c r="AC23311" s="5"/>
      <c r="AD23311" s="5"/>
      <c r="AE23311" s="5"/>
      <c r="AF23311" s="5"/>
      <c r="AG23311" s="5"/>
      <c r="AH23311" s="5"/>
      <c r="AI23311" s="5"/>
      <c r="AJ23311" s="5"/>
    </row>
    <row r="23312" spans="11:36">
      <c r="K23312" s="5"/>
      <c r="L23312" s="5"/>
      <c r="M23312" s="5"/>
      <c r="N23312" s="5"/>
      <c r="O23312" s="5"/>
      <c r="P23312" s="5"/>
      <c r="Q23312" s="5"/>
      <c r="R23312" s="5"/>
      <c r="S23312" s="5"/>
      <c r="T23312" s="5"/>
      <c r="U23312" s="5"/>
      <c r="V23312" s="5"/>
      <c r="W23312" s="5"/>
      <c r="X23312" s="5"/>
      <c r="Y23312" s="5"/>
      <c r="Z23312" s="5"/>
      <c r="AA23312" s="5"/>
      <c r="AB23312" s="5"/>
      <c r="AC23312" s="5"/>
      <c r="AD23312" s="5"/>
      <c r="AE23312" s="5"/>
      <c r="AF23312" s="5"/>
      <c r="AG23312" s="5"/>
      <c r="AH23312" s="5"/>
      <c r="AI23312" s="5"/>
      <c r="AJ23312" s="5"/>
    </row>
    <row r="23313" spans="11:36">
      <c r="K23313" s="5"/>
      <c r="L23313" s="5"/>
      <c r="M23313" s="5"/>
      <c r="N23313" s="5"/>
      <c r="O23313" s="5"/>
      <c r="P23313" s="5"/>
      <c r="Q23313" s="5"/>
      <c r="R23313" s="5"/>
      <c r="S23313" s="5"/>
      <c r="T23313" s="5"/>
      <c r="U23313" s="5"/>
      <c r="V23313" s="5"/>
      <c r="W23313" s="5"/>
      <c r="X23313" s="5"/>
      <c r="Y23313" s="5"/>
      <c r="Z23313" s="5"/>
      <c r="AA23313" s="5"/>
      <c r="AB23313" s="5"/>
      <c r="AC23313" s="5"/>
      <c r="AD23313" s="5"/>
      <c r="AE23313" s="5"/>
      <c r="AF23313" s="5"/>
      <c r="AG23313" s="5"/>
      <c r="AH23313" s="5"/>
      <c r="AI23313" s="5"/>
      <c r="AJ23313" s="5"/>
    </row>
    <row r="23314" spans="11:36">
      <c r="K23314" s="5"/>
      <c r="L23314" s="5"/>
      <c r="M23314" s="5"/>
      <c r="N23314" s="5"/>
      <c r="O23314" s="5"/>
      <c r="P23314" s="5"/>
      <c r="Q23314" s="5"/>
      <c r="R23314" s="5"/>
      <c r="S23314" s="5"/>
      <c r="T23314" s="5"/>
      <c r="U23314" s="5"/>
      <c r="V23314" s="5"/>
      <c r="W23314" s="5"/>
      <c r="X23314" s="5"/>
      <c r="Y23314" s="5"/>
      <c r="Z23314" s="5"/>
      <c r="AA23314" s="5"/>
      <c r="AB23314" s="5"/>
      <c r="AC23314" s="5"/>
      <c r="AD23314" s="5"/>
      <c r="AE23314" s="5"/>
      <c r="AF23314" s="5"/>
      <c r="AG23314" s="5"/>
      <c r="AH23314" s="5"/>
      <c r="AI23314" s="5"/>
      <c r="AJ23314" s="5"/>
    </row>
    <row r="23315" spans="11:36">
      <c r="K23315" s="5"/>
      <c r="L23315" s="5"/>
      <c r="M23315" s="5"/>
      <c r="N23315" s="5"/>
      <c r="O23315" s="5"/>
      <c r="P23315" s="5"/>
      <c r="Q23315" s="5"/>
      <c r="R23315" s="5"/>
      <c r="S23315" s="5"/>
      <c r="T23315" s="5"/>
      <c r="U23315" s="5"/>
      <c r="V23315" s="5"/>
      <c r="W23315" s="5"/>
      <c r="X23315" s="5"/>
      <c r="Y23315" s="5"/>
      <c r="Z23315" s="5"/>
      <c r="AA23315" s="5"/>
      <c r="AB23315" s="5"/>
      <c r="AC23315" s="5"/>
      <c r="AD23315" s="5"/>
      <c r="AE23315" s="5"/>
      <c r="AF23315" s="5"/>
      <c r="AG23315" s="5"/>
      <c r="AH23315" s="5"/>
      <c r="AI23315" s="5"/>
      <c r="AJ23315" s="5"/>
    </row>
    <row r="23316" spans="11:36">
      <c r="K23316" s="5"/>
      <c r="L23316" s="5"/>
      <c r="M23316" s="5"/>
      <c r="N23316" s="5"/>
      <c r="O23316" s="5"/>
      <c r="P23316" s="5"/>
      <c r="Q23316" s="5"/>
      <c r="R23316" s="5"/>
      <c r="S23316" s="5"/>
      <c r="T23316" s="5"/>
      <c r="U23316" s="5"/>
      <c r="V23316" s="5"/>
      <c r="W23316" s="5"/>
      <c r="X23316" s="5"/>
      <c r="Y23316" s="5"/>
      <c r="Z23316" s="5"/>
      <c r="AA23316" s="5"/>
      <c r="AB23316" s="5"/>
      <c r="AC23316" s="5"/>
      <c r="AD23316" s="5"/>
      <c r="AE23316" s="5"/>
      <c r="AF23316" s="5"/>
      <c r="AG23316" s="5"/>
      <c r="AH23316" s="5"/>
      <c r="AI23316" s="5"/>
      <c r="AJ23316" s="5"/>
    </row>
    <row r="23317" spans="11:36">
      <c r="K23317" s="5"/>
      <c r="L23317" s="5"/>
      <c r="M23317" s="5"/>
      <c r="N23317" s="5"/>
      <c r="O23317" s="5"/>
      <c r="P23317" s="5"/>
      <c r="Q23317" s="5"/>
      <c r="R23317" s="5"/>
      <c r="S23317" s="5"/>
      <c r="T23317" s="5"/>
      <c r="U23317" s="5"/>
      <c r="V23317" s="5"/>
      <c r="W23317" s="5"/>
      <c r="X23317" s="5"/>
      <c r="Y23317" s="5"/>
      <c r="Z23317" s="5"/>
      <c r="AA23317" s="5"/>
      <c r="AB23317" s="5"/>
      <c r="AC23317" s="5"/>
      <c r="AD23317" s="5"/>
      <c r="AE23317" s="5"/>
      <c r="AF23317" s="5"/>
      <c r="AG23317" s="5"/>
      <c r="AH23317" s="5"/>
      <c r="AI23317" s="5"/>
      <c r="AJ23317" s="5"/>
    </row>
    <row r="23318" spans="11:36">
      <c r="K23318" s="5"/>
      <c r="L23318" s="5"/>
      <c r="M23318" s="5"/>
      <c r="N23318" s="5"/>
      <c r="O23318" s="5"/>
      <c r="P23318" s="5"/>
      <c r="Q23318" s="5"/>
      <c r="R23318" s="5"/>
      <c r="S23318" s="5"/>
      <c r="T23318" s="5"/>
      <c r="U23318" s="5"/>
      <c r="V23318" s="5"/>
      <c r="W23318" s="5"/>
      <c r="X23318" s="5"/>
      <c r="Y23318" s="5"/>
      <c r="Z23318" s="5"/>
      <c r="AA23318" s="5"/>
      <c r="AB23318" s="5"/>
      <c r="AC23318" s="5"/>
      <c r="AD23318" s="5"/>
      <c r="AE23318" s="5"/>
      <c r="AF23318" s="5"/>
      <c r="AG23318" s="5"/>
      <c r="AH23318" s="5"/>
      <c r="AI23318" s="5"/>
      <c r="AJ23318" s="5"/>
    </row>
    <row r="23319" spans="11:36">
      <c r="K23319" s="5"/>
      <c r="L23319" s="5"/>
      <c r="M23319" s="5"/>
      <c r="N23319" s="5"/>
      <c r="O23319" s="5"/>
      <c r="P23319" s="5"/>
      <c r="Q23319" s="5"/>
      <c r="R23319" s="5"/>
      <c r="S23319" s="5"/>
      <c r="T23319" s="5"/>
      <c r="U23319" s="5"/>
      <c r="V23319" s="5"/>
      <c r="W23319" s="5"/>
      <c r="X23319" s="5"/>
      <c r="Y23319" s="5"/>
      <c r="Z23319" s="5"/>
      <c r="AA23319" s="5"/>
      <c r="AB23319" s="5"/>
      <c r="AC23319" s="5"/>
      <c r="AD23319" s="5"/>
      <c r="AE23319" s="5"/>
      <c r="AF23319" s="5"/>
      <c r="AG23319" s="5"/>
      <c r="AH23319" s="5"/>
      <c r="AI23319" s="5"/>
      <c r="AJ23319" s="5"/>
    </row>
    <row r="23320" spans="11:36">
      <c r="K23320" s="5"/>
      <c r="L23320" s="5"/>
      <c r="M23320" s="5"/>
      <c r="N23320" s="5"/>
      <c r="O23320" s="5"/>
      <c r="P23320" s="5"/>
      <c r="Q23320" s="5"/>
      <c r="R23320" s="5"/>
      <c r="S23320" s="5"/>
      <c r="T23320" s="5"/>
      <c r="U23320" s="5"/>
      <c r="V23320" s="5"/>
      <c r="W23320" s="5"/>
      <c r="X23320" s="5"/>
      <c r="Y23320" s="5"/>
      <c r="Z23320" s="5"/>
      <c r="AA23320" s="5"/>
      <c r="AB23320" s="5"/>
      <c r="AC23320" s="5"/>
      <c r="AD23320" s="5"/>
      <c r="AE23320" s="5"/>
      <c r="AF23320" s="5"/>
      <c r="AG23320" s="5"/>
      <c r="AH23320" s="5"/>
      <c r="AI23320" s="5"/>
      <c r="AJ23320" s="5"/>
    </row>
    <row r="23321" spans="11:36">
      <c r="K23321" s="5"/>
      <c r="L23321" s="5"/>
      <c r="M23321" s="5"/>
      <c r="N23321" s="5"/>
      <c r="O23321" s="5"/>
      <c r="P23321" s="5"/>
      <c r="Q23321" s="5"/>
      <c r="R23321" s="5"/>
      <c r="S23321" s="5"/>
      <c r="T23321" s="5"/>
      <c r="U23321" s="5"/>
      <c r="V23321" s="5"/>
      <c r="W23321" s="5"/>
      <c r="X23321" s="5"/>
      <c r="Y23321" s="5"/>
      <c r="Z23321" s="5"/>
      <c r="AA23321" s="5"/>
      <c r="AB23321" s="5"/>
      <c r="AC23321" s="5"/>
      <c r="AD23321" s="5"/>
      <c r="AE23321" s="5"/>
      <c r="AF23321" s="5"/>
      <c r="AG23321" s="5"/>
      <c r="AH23321" s="5"/>
      <c r="AI23321" s="5"/>
      <c r="AJ23321" s="5"/>
    </row>
    <row r="23322" spans="11:36">
      <c r="K23322" s="5"/>
      <c r="L23322" s="5"/>
      <c r="M23322" s="5"/>
      <c r="N23322" s="5"/>
      <c r="O23322" s="5"/>
      <c r="P23322" s="5"/>
      <c r="Q23322" s="5"/>
      <c r="R23322" s="5"/>
      <c r="S23322" s="5"/>
      <c r="T23322" s="5"/>
      <c r="U23322" s="5"/>
      <c r="V23322" s="5"/>
      <c r="W23322" s="5"/>
      <c r="X23322" s="5"/>
      <c r="Y23322" s="5"/>
      <c r="Z23322" s="5"/>
      <c r="AA23322" s="5"/>
      <c r="AB23322" s="5"/>
      <c r="AC23322" s="5"/>
      <c r="AD23322" s="5"/>
      <c r="AE23322" s="5"/>
      <c r="AF23322" s="5"/>
      <c r="AG23322" s="5"/>
      <c r="AH23322" s="5"/>
      <c r="AI23322" s="5"/>
      <c r="AJ23322" s="5"/>
    </row>
    <row r="23323" spans="11:36">
      <c r="K23323" s="5"/>
      <c r="L23323" s="5"/>
      <c r="M23323" s="5"/>
      <c r="N23323" s="5"/>
      <c r="O23323" s="5"/>
      <c r="P23323" s="5"/>
      <c r="Q23323" s="5"/>
      <c r="R23323" s="5"/>
      <c r="S23323" s="5"/>
      <c r="T23323" s="5"/>
      <c r="U23323" s="5"/>
      <c r="V23323" s="5"/>
      <c r="W23323" s="5"/>
      <c r="X23323" s="5"/>
      <c r="Y23323" s="5"/>
      <c r="Z23323" s="5"/>
      <c r="AA23323" s="5"/>
      <c r="AB23323" s="5"/>
      <c r="AC23323" s="5"/>
      <c r="AD23323" s="5"/>
      <c r="AE23323" s="5"/>
      <c r="AF23323" s="5"/>
      <c r="AG23323" s="5"/>
      <c r="AH23323" s="5"/>
      <c r="AI23323" s="5"/>
      <c r="AJ23323" s="5"/>
    </row>
    <row r="23324" spans="11:36">
      <c r="K23324" s="5"/>
      <c r="L23324" s="5"/>
      <c r="M23324" s="5"/>
      <c r="N23324" s="5"/>
      <c r="O23324" s="5"/>
      <c r="P23324" s="5"/>
      <c r="Q23324" s="5"/>
      <c r="R23324" s="5"/>
      <c r="S23324" s="5"/>
      <c r="T23324" s="5"/>
      <c r="U23324" s="5"/>
      <c r="V23324" s="5"/>
      <c r="W23324" s="5"/>
      <c r="X23324" s="5"/>
      <c r="Y23324" s="5"/>
      <c r="Z23324" s="5"/>
      <c r="AA23324" s="5"/>
      <c r="AB23324" s="5"/>
      <c r="AC23324" s="5"/>
      <c r="AD23324" s="5"/>
      <c r="AE23324" s="5"/>
      <c r="AF23324" s="5"/>
      <c r="AG23324" s="5"/>
      <c r="AH23324" s="5"/>
      <c r="AI23324" s="5"/>
      <c r="AJ23324" s="5"/>
    </row>
    <row r="23325" spans="11:36">
      <c r="K23325" s="5"/>
      <c r="L23325" s="5"/>
      <c r="M23325" s="5"/>
      <c r="N23325" s="5"/>
      <c r="O23325" s="5"/>
      <c r="P23325" s="5"/>
      <c r="Q23325" s="5"/>
      <c r="R23325" s="5"/>
      <c r="S23325" s="5"/>
      <c r="T23325" s="5"/>
      <c r="U23325" s="5"/>
      <c r="V23325" s="5"/>
      <c r="W23325" s="5"/>
      <c r="X23325" s="5"/>
      <c r="Y23325" s="5"/>
      <c r="Z23325" s="5"/>
      <c r="AA23325" s="5"/>
      <c r="AB23325" s="5"/>
      <c r="AC23325" s="5"/>
      <c r="AD23325" s="5"/>
      <c r="AE23325" s="5"/>
      <c r="AF23325" s="5"/>
      <c r="AG23325" s="5"/>
      <c r="AH23325" s="5"/>
      <c r="AI23325" s="5"/>
      <c r="AJ23325" s="5"/>
    </row>
    <row r="23326" spans="11:36">
      <c r="K23326" s="5"/>
      <c r="L23326" s="5"/>
      <c r="M23326" s="5"/>
      <c r="N23326" s="5"/>
      <c r="O23326" s="5"/>
      <c r="P23326" s="5"/>
      <c r="Q23326" s="5"/>
      <c r="R23326" s="5"/>
      <c r="S23326" s="5"/>
      <c r="T23326" s="5"/>
      <c r="U23326" s="5"/>
      <c r="V23326" s="5"/>
      <c r="W23326" s="5"/>
      <c r="X23326" s="5"/>
      <c r="Y23326" s="5"/>
      <c r="Z23326" s="5"/>
      <c r="AA23326" s="5"/>
      <c r="AB23326" s="5"/>
      <c r="AC23326" s="5"/>
      <c r="AD23326" s="5"/>
      <c r="AE23326" s="5"/>
      <c r="AF23326" s="5"/>
      <c r="AG23326" s="5"/>
      <c r="AH23326" s="5"/>
      <c r="AI23326" s="5"/>
      <c r="AJ23326" s="5"/>
    </row>
    <row r="23327" spans="11:36">
      <c r="K23327" s="5"/>
      <c r="L23327" s="5"/>
      <c r="M23327" s="5"/>
      <c r="N23327" s="5"/>
      <c r="O23327" s="5"/>
      <c r="P23327" s="5"/>
      <c r="Q23327" s="5"/>
      <c r="R23327" s="5"/>
      <c r="S23327" s="5"/>
      <c r="T23327" s="5"/>
      <c r="U23327" s="5"/>
      <c r="V23327" s="5"/>
      <c r="W23327" s="5"/>
      <c r="X23327" s="5"/>
      <c r="Y23327" s="5"/>
      <c r="Z23327" s="5"/>
      <c r="AA23327" s="5"/>
      <c r="AB23327" s="5"/>
      <c r="AC23327" s="5"/>
      <c r="AD23327" s="5"/>
      <c r="AE23327" s="5"/>
      <c r="AF23327" s="5"/>
      <c r="AG23327" s="5"/>
      <c r="AH23327" s="5"/>
      <c r="AI23327" s="5"/>
      <c r="AJ23327" s="5"/>
    </row>
    <row r="23328" spans="11:36">
      <c r="K23328" s="5"/>
      <c r="L23328" s="5"/>
      <c r="M23328" s="5"/>
      <c r="N23328" s="5"/>
      <c r="O23328" s="5"/>
      <c r="P23328" s="5"/>
      <c r="Q23328" s="5"/>
      <c r="R23328" s="5"/>
      <c r="S23328" s="5"/>
      <c r="T23328" s="5"/>
      <c r="U23328" s="5"/>
      <c r="V23328" s="5"/>
      <c r="W23328" s="5"/>
      <c r="X23328" s="5"/>
      <c r="Y23328" s="5"/>
      <c r="Z23328" s="5"/>
      <c r="AA23328" s="5"/>
      <c r="AB23328" s="5"/>
      <c r="AC23328" s="5"/>
      <c r="AD23328" s="5"/>
      <c r="AE23328" s="5"/>
      <c r="AF23328" s="5"/>
      <c r="AG23328" s="5"/>
      <c r="AH23328" s="5"/>
      <c r="AI23328" s="5"/>
      <c r="AJ23328" s="5"/>
    </row>
    <row r="23329" spans="11:36">
      <c r="K23329" s="5"/>
      <c r="L23329" s="5"/>
      <c r="M23329" s="5"/>
      <c r="N23329" s="5"/>
      <c r="O23329" s="5"/>
      <c r="P23329" s="5"/>
      <c r="Q23329" s="5"/>
      <c r="R23329" s="5"/>
      <c r="S23329" s="5"/>
      <c r="T23329" s="5"/>
      <c r="U23329" s="5"/>
      <c r="V23329" s="5"/>
      <c r="W23329" s="5"/>
      <c r="X23329" s="5"/>
      <c r="Y23329" s="5"/>
      <c r="Z23329" s="5"/>
      <c r="AA23329" s="5"/>
      <c r="AB23329" s="5"/>
      <c r="AC23329" s="5"/>
      <c r="AD23329" s="5"/>
      <c r="AE23329" s="5"/>
      <c r="AF23329" s="5"/>
      <c r="AG23329" s="5"/>
      <c r="AH23329" s="5"/>
      <c r="AI23329" s="5"/>
      <c r="AJ23329" s="5"/>
    </row>
    <row r="23330" spans="11:36">
      <c r="K23330" s="5"/>
      <c r="L23330" s="5"/>
      <c r="M23330" s="5"/>
      <c r="N23330" s="5"/>
      <c r="O23330" s="5"/>
      <c r="P23330" s="5"/>
      <c r="Q23330" s="5"/>
      <c r="R23330" s="5"/>
      <c r="S23330" s="5"/>
      <c r="T23330" s="5"/>
      <c r="U23330" s="5"/>
      <c r="V23330" s="5"/>
      <c r="W23330" s="5"/>
      <c r="X23330" s="5"/>
      <c r="Y23330" s="5"/>
      <c r="Z23330" s="5"/>
      <c r="AA23330" s="5"/>
      <c r="AB23330" s="5"/>
      <c r="AC23330" s="5"/>
      <c r="AD23330" s="5"/>
      <c r="AE23330" s="5"/>
      <c r="AF23330" s="5"/>
      <c r="AG23330" s="5"/>
      <c r="AH23330" s="5"/>
      <c r="AI23330" s="5"/>
      <c r="AJ23330" s="5"/>
    </row>
    <row r="23331" spans="11:36">
      <c r="K23331" s="5"/>
      <c r="L23331" s="5"/>
      <c r="M23331" s="5"/>
      <c r="N23331" s="5"/>
      <c r="O23331" s="5"/>
      <c r="P23331" s="5"/>
      <c r="Q23331" s="5"/>
      <c r="R23331" s="5"/>
      <c r="S23331" s="5"/>
      <c r="T23331" s="5"/>
      <c r="U23331" s="5"/>
      <c r="V23331" s="5"/>
      <c r="W23331" s="5"/>
      <c r="X23331" s="5"/>
      <c r="Y23331" s="5"/>
      <c r="Z23331" s="5"/>
      <c r="AA23331" s="5"/>
      <c r="AB23331" s="5"/>
      <c r="AC23331" s="5"/>
      <c r="AD23331" s="5"/>
      <c r="AE23331" s="5"/>
      <c r="AF23331" s="5"/>
      <c r="AG23331" s="5"/>
      <c r="AH23331" s="5"/>
      <c r="AI23331" s="5"/>
      <c r="AJ23331" s="5"/>
    </row>
    <row r="23332" spans="11:36">
      <c r="K23332" s="5"/>
      <c r="L23332" s="5"/>
      <c r="M23332" s="5"/>
      <c r="N23332" s="5"/>
      <c r="O23332" s="5"/>
      <c r="P23332" s="5"/>
      <c r="Q23332" s="5"/>
      <c r="R23332" s="5"/>
      <c r="S23332" s="5"/>
      <c r="T23332" s="5"/>
      <c r="U23332" s="5"/>
      <c r="V23332" s="5"/>
      <c r="W23332" s="5"/>
      <c r="X23332" s="5"/>
      <c r="Y23332" s="5"/>
      <c r="Z23332" s="5"/>
      <c r="AA23332" s="5"/>
      <c r="AB23332" s="5"/>
      <c r="AC23332" s="5"/>
      <c r="AD23332" s="5"/>
      <c r="AE23332" s="5"/>
      <c r="AF23332" s="5"/>
      <c r="AG23332" s="5"/>
      <c r="AH23332" s="5"/>
      <c r="AI23332" s="5"/>
      <c r="AJ23332" s="5"/>
    </row>
    <row r="23333" spans="11:36">
      <c r="K23333" s="5"/>
      <c r="L23333" s="5"/>
      <c r="M23333" s="5"/>
      <c r="N23333" s="5"/>
      <c r="O23333" s="5"/>
      <c r="P23333" s="5"/>
      <c r="Q23333" s="5"/>
      <c r="R23333" s="5"/>
      <c r="S23333" s="5"/>
      <c r="T23333" s="5"/>
      <c r="U23333" s="5"/>
      <c r="V23333" s="5"/>
      <c r="W23333" s="5"/>
      <c r="X23333" s="5"/>
      <c r="Y23333" s="5"/>
      <c r="Z23333" s="5"/>
      <c r="AA23333" s="5"/>
      <c r="AB23333" s="5"/>
      <c r="AC23333" s="5"/>
      <c r="AD23333" s="5"/>
      <c r="AE23333" s="5"/>
      <c r="AF23333" s="5"/>
      <c r="AG23333" s="5"/>
      <c r="AH23333" s="5"/>
      <c r="AI23333" s="5"/>
      <c r="AJ23333" s="5"/>
    </row>
    <row r="23334" spans="11:36">
      <c r="K23334" s="5"/>
      <c r="L23334" s="5"/>
      <c r="M23334" s="5"/>
      <c r="N23334" s="5"/>
      <c r="O23334" s="5"/>
      <c r="P23334" s="5"/>
      <c r="Q23334" s="5"/>
      <c r="R23334" s="5"/>
      <c r="S23334" s="5"/>
      <c r="T23334" s="5"/>
      <c r="U23334" s="5"/>
      <c r="V23334" s="5"/>
      <c r="W23334" s="5"/>
      <c r="X23334" s="5"/>
      <c r="Y23334" s="5"/>
      <c r="Z23334" s="5"/>
      <c r="AA23334" s="5"/>
      <c r="AB23334" s="5"/>
      <c r="AC23334" s="5"/>
      <c r="AD23334" s="5"/>
      <c r="AE23334" s="5"/>
      <c r="AF23334" s="5"/>
      <c r="AG23334" s="5"/>
      <c r="AH23334" s="5"/>
      <c r="AI23334" s="5"/>
      <c r="AJ23334" s="5"/>
    </row>
    <row r="23335" spans="11:36">
      <c r="K23335" s="5"/>
      <c r="L23335" s="5"/>
      <c r="M23335" s="5"/>
      <c r="N23335" s="5"/>
      <c r="O23335" s="5"/>
      <c r="P23335" s="5"/>
      <c r="Q23335" s="5"/>
      <c r="R23335" s="5"/>
      <c r="S23335" s="5"/>
      <c r="T23335" s="5"/>
      <c r="U23335" s="5"/>
      <c r="V23335" s="5"/>
      <c r="W23335" s="5"/>
      <c r="X23335" s="5"/>
      <c r="Y23335" s="5"/>
      <c r="Z23335" s="5"/>
      <c r="AA23335" s="5"/>
      <c r="AB23335" s="5"/>
      <c r="AC23335" s="5"/>
      <c r="AD23335" s="5"/>
      <c r="AE23335" s="5"/>
      <c r="AF23335" s="5"/>
      <c r="AG23335" s="5"/>
      <c r="AH23335" s="5"/>
      <c r="AI23335" s="5"/>
      <c r="AJ23335" s="5"/>
    </row>
    <row r="23336" spans="11:36">
      <c r="K23336" s="5"/>
      <c r="L23336" s="5"/>
      <c r="M23336" s="5"/>
      <c r="N23336" s="5"/>
      <c r="O23336" s="5"/>
      <c r="P23336" s="5"/>
      <c r="Q23336" s="5"/>
      <c r="R23336" s="5"/>
      <c r="S23336" s="5"/>
      <c r="T23336" s="5"/>
      <c r="U23336" s="5"/>
      <c r="V23336" s="5"/>
      <c r="W23336" s="5"/>
      <c r="X23336" s="5"/>
      <c r="Y23336" s="5"/>
      <c r="Z23336" s="5"/>
      <c r="AA23336" s="5"/>
      <c r="AB23336" s="5"/>
      <c r="AC23336" s="5"/>
      <c r="AD23336" s="5"/>
      <c r="AE23336" s="5"/>
      <c r="AF23336" s="5"/>
      <c r="AG23336" s="5"/>
      <c r="AH23336" s="5"/>
      <c r="AI23336" s="5"/>
      <c r="AJ23336" s="5"/>
    </row>
    <row r="23337" spans="11:36">
      <c r="K23337" s="5"/>
      <c r="L23337" s="5"/>
      <c r="M23337" s="5"/>
      <c r="N23337" s="5"/>
      <c r="O23337" s="5"/>
      <c r="P23337" s="5"/>
      <c r="Q23337" s="5"/>
      <c r="R23337" s="5"/>
      <c r="S23337" s="5"/>
      <c r="T23337" s="5"/>
      <c r="U23337" s="5"/>
      <c r="V23337" s="5"/>
      <c r="W23337" s="5"/>
      <c r="X23337" s="5"/>
      <c r="Y23337" s="5"/>
      <c r="Z23337" s="5"/>
      <c r="AA23337" s="5"/>
      <c r="AB23337" s="5"/>
      <c r="AC23337" s="5"/>
      <c r="AD23337" s="5"/>
      <c r="AE23337" s="5"/>
      <c r="AF23337" s="5"/>
      <c r="AG23337" s="5"/>
      <c r="AH23337" s="5"/>
      <c r="AI23337" s="5"/>
      <c r="AJ23337" s="5"/>
    </row>
    <row r="23338" spans="11:36">
      <c r="K23338" s="5"/>
      <c r="L23338" s="5"/>
      <c r="M23338" s="5"/>
      <c r="N23338" s="5"/>
      <c r="O23338" s="5"/>
      <c r="P23338" s="5"/>
      <c r="Q23338" s="5"/>
      <c r="R23338" s="5"/>
      <c r="S23338" s="5"/>
      <c r="T23338" s="5"/>
      <c r="U23338" s="5"/>
      <c r="V23338" s="5"/>
      <c r="W23338" s="5"/>
      <c r="X23338" s="5"/>
      <c r="Y23338" s="5"/>
      <c r="Z23338" s="5"/>
      <c r="AA23338" s="5"/>
      <c r="AB23338" s="5"/>
      <c r="AC23338" s="5"/>
      <c r="AD23338" s="5"/>
      <c r="AE23338" s="5"/>
      <c r="AF23338" s="5"/>
      <c r="AG23338" s="5"/>
      <c r="AH23338" s="5"/>
      <c r="AI23338" s="5"/>
      <c r="AJ23338" s="5"/>
    </row>
    <row r="23339" spans="11:36">
      <c r="K23339" s="5"/>
      <c r="L23339" s="5"/>
      <c r="M23339" s="5"/>
      <c r="N23339" s="5"/>
      <c r="O23339" s="5"/>
      <c r="P23339" s="5"/>
      <c r="Q23339" s="5"/>
      <c r="R23339" s="5"/>
      <c r="S23339" s="5"/>
      <c r="T23339" s="5"/>
      <c r="U23339" s="5"/>
      <c r="V23339" s="5"/>
      <c r="W23339" s="5"/>
      <c r="X23339" s="5"/>
      <c r="Y23339" s="5"/>
      <c r="Z23339" s="5"/>
      <c r="AA23339" s="5"/>
      <c r="AB23339" s="5"/>
      <c r="AC23339" s="5"/>
      <c r="AD23339" s="5"/>
      <c r="AE23339" s="5"/>
      <c r="AF23339" s="5"/>
      <c r="AG23339" s="5"/>
      <c r="AH23339" s="5"/>
      <c r="AI23339" s="5"/>
      <c r="AJ23339" s="5"/>
    </row>
    <row r="23340" spans="11:36">
      <c r="K23340" s="5"/>
      <c r="L23340" s="5"/>
      <c r="M23340" s="5"/>
      <c r="N23340" s="5"/>
      <c r="O23340" s="5"/>
      <c r="P23340" s="5"/>
      <c r="Q23340" s="5"/>
      <c r="R23340" s="5"/>
      <c r="S23340" s="5"/>
      <c r="T23340" s="5"/>
      <c r="U23340" s="5"/>
      <c r="V23340" s="5"/>
      <c r="W23340" s="5"/>
      <c r="X23340" s="5"/>
      <c r="Y23340" s="5"/>
      <c r="Z23340" s="5"/>
      <c r="AA23340" s="5"/>
      <c r="AB23340" s="5"/>
      <c r="AC23340" s="5"/>
      <c r="AD23340" s="5"/>
      <c r="AE23340" s="5"/>
      <c r="AF23340" s="5"/>
      <c r="AG23340" s="5"/>
      <c r="AH23340" s="5"/>
      <c r="AI23340" s="5"/>
      <c r="AJ23340" s="5"/>
    </row>
    <row r="23341" spans="11:36">
      <c r="K23341" s="5"/>
      <c r="L23341" s="5"/>
      <c r="M23341" s="5"/>
      <c r="N23341" s="5"/>
      <c r="O23341" s="5"/>
      <c r="P23341" s="5"/>
      <c r="Q23341" s="5"/>
      <c r="R23341" s="5"/>
      <c r="S23341" s="5"/>
      <c r="T23341" s="5"/>
      <c r="U23341" s="5"/>
      <c r="V23341" s="5"/>
      <c r="W23341" s="5"/>
      <c r="X23341" s="5"/>
      <c r="Y23341" s="5"/>
      <c r="Z23341" s="5"/>
      <c r="AA23341" s="5"/>
      <c r="AB23341" s="5"/>
      <c r="AC23341" s="5"/>
      <c r="AD23341" s="5"/>
      <c r="AE23341" s="5"/>
      <c r="AF23341" s="5"/>
      <c r="AG23341" s="5"/>
      <c r="AH23341" s="5"/>
      <c r="AI23341" s="5"/>
      <c r="AJ23341" s="5"/>
    </row>
    <row r="23342" spans="11:36">
      <c r="K23342" s="5"/>
      <c r="L23342" s="5"/>
      <c r="M23342" s="5"/>
      <c r="N23342" s="5"/>
      <c r="O23342" s="5"/>
      <c r="P23342" s="5"/>
      <c r="Q23342" s="5"/>
      <c r="R23342" s="5"/>
      <c r="S23342" s="5"/>
      <c r="T23342" s="5"/>
      <c r="U23342" s="5"/>
      <c r="V23342" s="5"/>
      <c r="W23342" s="5"/>
      <c r="X23342" s="5"/>
      <c r="Y23342" s="5"/>
      <c r="Z23342" s="5"/>
      <c r="AA23342" s="5"/>
      <c r="AB23342" s="5"/>
      <c r="AC23342" s="5"/>
      <c r="AD23342" s="5"/>
      <c r="AE23342" s="5"/>
      <c r="AF23342" s="5"/>
      <c r="AG23342" s="5"/>
      <c r="AH23342" s="5"/>
      <c r="AI23342" s="5"/>
      <c r="AJ23342" s="5"/>
    </row>
    <row r="23343" spans="11:36">
      <c r="K23343" s="5"/>
      <c r="L23343" s="5"/>
      <c r="M23343" s="5"/>
      <c r="N23343" s="5"/>
      <c r="O23343" s="5"/>
      <c r="P23343" s="5"/>
      <c r="Q23343" s="5"/>
      <c r="R23343" s="5"/>
      <c r="S23343" s="5"/>
      <c r="T23343" s="5"/>
      <c r="U23343" s="5"/>
      <c r="V23343" s="5"/>
      <c r="W23343" s="5"/>
      <c r="X23343" s="5"/>
      <c r="Y23343" s="5"/>
      <c r="Z23343" s="5"/>
      <c r="AA23343" s="5"/>
      <c r="AB23343" s="5"/>
      <c r="AC23343" s="5"/>
      <c r="AD23343" s="5"/>
      <c r="AE23343" s="5"/>
      <c r="AF23343" s="5"/>
      <c r="AG23343" s="5"/>
      <c r="AH23343" s="5"/>
      <c r="AI23343" s="5"/>
      <c r="AJ23343" s="5"/>
    </row>
    <row r="23344" spans="11:36">
      <c r="K23344" s="5"/>
      <c r="L23344" s="5"/>
      <c r="M23344" s="5"/>
      <c r="N23344" s="5"/>
      <c r="O23344" s="5"/>
      <c r="P23344" s="5"/>
      <c r="Q23344" s="5"/>
      <c r="R23344" s="5"/>
      <c r="S23344" s="5"/>
      <c r="T23344" s="5"/>
      <c r="U23344" s="5"/>
      <c r="V23344" s="5"/>
      <c r="W23344" s="5"/>
      <c r="X23344" s="5"/>
      <c r="Y23344" s="5"/>
      <c r="Z23344" s="5"/>
      <c r="AA23344" s="5"/>
      <c r="AB23344" s="5"/>
      <c r="AC23344" s="5"/>
      <c r="AD23344" s="5"/>
      <c r="AE23344" s="5"/>
      <c r="AF23344" s="5"/>
      <c r="AG23344" s="5"/>
      <c r="AH23344" s="5"/>
      <c r="AI23344" s="5"/>
      <c r="AJ23344" s="5"/>
    </row>
    <row r="23345" spans="11:36">
      <c r="K23345" s="5"/>
      <c r="L23345" s="5"/>
      <c r="M23345" s="5"/>
      <c r="N23345" s="5"/>
      <c r="O23345" s="5"/>
      <c r="P23345" s="5"/>
      <c r="Q23345" s="5"/>
      <c r="R23345" s="5"/>
      <c r="S23345" s="5"/>
      <c r="T23345" s="5"/>
      <c r="U23345" s="5"/>
      <c r="V23345" s="5"/>
      <c r="W23345" s="5"/>
      <c r="X23345" s="5"/>
      <c r="Y23345" s="5"/>
      <c r="Z23345" s="5"/>
      <c r="AA23345" s="5"/>
      <c r="AB23345" s="5"/>
      <c r="AC23345" s="5"/>
      <c r="AD23345" s="5"/>
      <c r="AE23345" s="5"/>
      <c r="AF23345" s="5"/>
      <c r="AG23345" s="5"/>
      <c r="AH23345" s="5"/>
      <c r="AI23345" s="5"/>
      <c r="AJ23345" s="5"/>
    </row>
    <row r="23346" spans="11:36">
      <c r="K23346" s="5"/>
      <c r="L23346" s="5"/>
      <c r="M23346" s="5"/>
      <c r="N23346" s="5"/>
      <c r="O23346" s="5"/>
      <c r="P23346" s="5"/>
      <c r="Q23346" s="5"/>
      <c r="R23346" s="5"/>
      <c r="S23346" s="5"/>
      <c r="T23346" s="5"/>
      <c r="U23346" s="5"/>
      <c r="V23346" s="5"/>
      <c r="W23346" s="5"/>
      <c r="X23346" s="5"/>
      <c r="Y23346" s="5"/>
      <c r="Z23346" s="5"/>
      <c r="AA23346" s="5"/>
      <c r="AB23346" s="5"/>
      <c r="AC23346" s="5"/>
      <c r="AD23346" s="5"/>
      <c r="AE23346" s="5"/>
      <c r="AF23346" s="5"/>
      <c r="AG23346" s="5"/>
      <c r="AH23346" s="5"/>
      <c r="AI23346" s="5"/>
      <c r="AJ23346" s="5"/>
    </row>
    <row r="23347" spans="11:36">
      <c r="K23347" s="5"/>
      <c r="L23347" s="5"/>
      <c r="M23347" s="5"/>
      <c r="N23347" s="5"/>
      <c r="O23347" s="5"/>
      <c r="P23347" s="5"/>
      <c r="Q23347" s="5"/>
      <c r="R23347" s="5"/>
      <c r="S23347" s="5"/>
      <c r="T23347" s="5"/>
      <c r="U23347" s="5"/>
      <c r="V23347" s="5"/>
      <c r="W23347" s="5"/>
      <c r="X23347" s="5"/>
      <c r="Y23347" s="5"/>
      <c r="Z23347" s="5"/>
      <c r="AA23347" s="5"/>
      <c r="AB23347" s="5"/>
      <c r="AC23347" s="5"/>
      <c r="AD23347" s="5"/>
      <c r="AE23347" s="5"/>
      <c r="AF23347" s="5"/>
      <c r="AG23347" s="5"/>
      <c r="AH23347" s="5"/>
      <c r="AI23347" s="5"/>
      <c r="AJ23347" s="5"/>
    </row>
    <row r="23348" spans="11:36">
      <c r="K23348" s="5"/>
      <c r="L23348" s="5"/>
      <c r="M23348" s="5"/>
      <c r="N23348" s="5"/>
      <c r="O23348" s="5"/>
      <c r="P23348" s="5"/>
      <c r="Q23348" s="5"/>
      <c r="R23348" s="5"/>
      <c r="S23348" s="5"/>
      <c r="T23348" s="5"/>
      <c r="U23348" s="5"/>
      <c r="V23348" s="5"/>
      <c r="W23348" s="5"/>
      <c r="X23348" s="5"/>
      <c r="Y23348" s="5"/>
      <c r="Z23348" s="5"/>
      <c r="AA23348" s="5"/>
      <c r="AB23348" s="5"/>
      <c r="AC23348" s="5"/>
      <c r="AD23348" s="5"/>
      <c r="AE23348" s="5"/>
      <c r="AF23348" s="5"/>
      <c r="AG23348" s="5"/>
      <c r="AH23348" s="5"/>
      <c r="AI23348" s="5"/>
      <c r="AJ23348" s="5"/>
    </row>
    <row r="23349" spans="11:36">
      <c r="K23349" s="5"/>
      <c r="L23349" s="5"/>
      <c r="M23349" s="5"/>
      <c r="N23349" s="5"/>
      <c r="O23349" s="5"/>
      <c r="P23349" s="5"/>
      <c r="Q23349" s="5"/>
      <c r="R23349" s="5"/>
      <c r="S23349" s="5"/>
      <c r="T23349" s="5"/>
      <c r="U23349" s="5"/>
      <c r="V23349" s="5"/>
      <c r="W23349" s="5"/>
      <c r="X23349" s="5"/>
      <c r="Y23349" s="5"/>
      <c r="Z23349" s="5"/>
      <c r="AA23349" s="5"/>
      <c r="AB23349" s="5"/>
      <c r="AC23349" s="5"/>
      <c r="AD23349" s="5"/>
      <c r="AE23349" s="5"/>
      <c r="AF23349" s="5"/>
      <c r="AG23349" s="5"/>
      <c r="AH23349" s="5"/>
      <c r="AI23349" s="5"/>
      <c r="AJ23349" s="5"/>
    </row>
    <row r="23350" spans="11:36">
      <c r="K23350" s="5"/>
      <c r="L23350" s="5"/>
      <c r="M23350" s="5"/>
      <c r="N23350" s="5"/>
      <c r="O23350" s="5"/>
      <c r="P23350" s="5"/>
      <c r="Q23350" s="5"/>
      <c r="R23350" s="5"/>
      <c r="S23350" s="5"/>
      <c r="T23350" s="5"/>
      <c r="U23350" s="5"/>
      <c r="V23350" s="5"/>
      <c r="W23350" s="5"/>
      <c r="X23350" s="5"/>
      <c r="Y23350" s="5"/>
      <c r="Z23350" s="5"/>
      <c r="AA23350" s="5"/>
      <c r="AB23350" s="5"/>
      <c r="AC23350" s="5"/>
      <c r="AD23350" s="5"/>
      <c r="AE23350" s="5"/>
      <c r="AF23350" s="5"/>
      <c r="AG23350" s="5"/>
      <c r="AH23350" s="5"/>
      <c r="AI23350" s="5"/>
      <c r="AJ23350" s="5"/>
    </row>
    <row r="23351" spans="11:36">
      <c r="K23351" s="5"/>
      <c r="L23351" s="5"/>
      <c r="M23351" s="5"/>
      <c r="N23351" s="5"/>
      <c r="O23351" s="5"/>
      <c r="P23351" s="5"/>
      <c r="Q23351" s="5"/>
      <c r="R23351" s="5"/>
      <c r="S23351" s="5"/>
      <c r="T23351" s="5"/>
      <c r="U23351" s="5"/>
      <c r="V23351" s="5"/>
      <c r="W23351" s="5"/>
      <c r="X23351" s="5"/>
      <c r="Y23351" s="5"/>
      <c r="Z23351" s="5"/>
      <c r="AA23351" s="5"/>
      <c r="AB23351" s="5"/>
      <c r="AC23351" s="5"/>
      <c r="AD23351" s="5"/>
      <c r="AE23351" s="5"/>
      <c r="AF23351" s="5"/>
      <c r="AG23351" s="5"/>
      <c r="AH23351" s="5"/>
      <c r="AI23351" s="5"/>
      <c r="AJ23351" s="5"/>
    </row>
    <row r="23352" spans="11:36">
      <c r="K23352" s="5"/>
      <c r="L23352" s="5"/>
      <c r="M23352" s="5"/>
      <c r="N23352" s="5"/>
      <c r="O23352" s="5"/>
      <c r="P23352" s="5"/>
      <c r="Q23352" s="5"/>
      <c r="R23352" s="5"/>
      <c r="S23352" s="5"/>
      <c r="T23352" s="5"/>
      <c r="U23352" s="5"/>
      <c r="V23352" s="5"/>
      <c r="W23352" s="5"/>
      <c r="X23352" s="5"/>
      <c r="Y23352" s="5"/>
      <c r="Z23352" s="5"/>
      <c r="AA23352" s="5"/>
      <c r="AB23352" s="5"/>
      <c r="AC23352" s="5"/>
      <c r="AD23352" s="5"/>
      <c r="AE23352" s="5"/>
      <c r="AF23352" s="5"/>
      <c r="AG23352" s="5"/>
      <c r="AH23352" s="5"/>
      <c r="AI23352" s="5"/>
      <c r="AJ23352" s="5"/>
    </row>
    <row r="23353" spans="11:36">
      <c r="K23353" s="5"/>
      <c r="L23353" s="5"/>
      <c r="M23353" s="5"/>
      <c r="N23353" s="5"/>
      <c r="O23353" s="5"/>
      <c r="P23353" s="5"/>
      <c r="Q23353" s="5"/>
      <c r="R23353" s="5"/>
      <c r="S23353" s="5"/>
      <c r="T23353" s="5"/>
      <c r="U23353" s="5"/>
      <c r="V23353" s="5"/>
      <c r="W23353" s="5"/>
      <c r="X23353" s="5"/>
      <c r="Y23353" s="5"/>
      <c r="Z23353" s="5"/>
      <c r="AA23353" s="5"/>
      <c r="AB23353" s="5"/>
      <c r="AC23353" s="5"/>
      <c r="AD23353" s="5"/>
      <c r="AE23353" s="5"/>
      <c r="AF23353" s="5"/>
      <c r="AG23353" s="5"/>
      <c r="AH23353" s="5"/>
      <c r="AI23353" s="5"/>
      <c r="AJ23353" s="5"/>
    </row>
    <row r="23354" spans="11:36">
      <c r="K23354" s="5"/>
      <c r="L23354" s="5"/>
      <c r="M23354" s="5"/>
      <c r="N23354" s="5"/>
      <c r="O23354" s="5"/>
      <c r="P23354" s="5"/>
      <c r="Q23354" s="5"/>
      <c r="R23354" s="5"/>
      <c r="S23354" s="5"/>
      <c r="T23354" s="5"/>
      <c r="U23354" s="5"/>
      <c r="V23354" s="5"/>
      <c r="W23354" s="5"/>
      <c r="X23354" s="5"/>
      <c r="Y23354" s="5"/>
      <c r="Z23354" s="5"/>
      <c r="AA23354" s="5"/>
      <c r="AB23354" s="5"/>
      <c r="AC23354" s="5"/>
      <c r="AD23354" s="5"/>
      <c r="AE23354" s="5"/>
      <c r="AF23354" s="5"/>
      <c r="AG23354" s="5"/>
      <c r="AH23354" s="5"/>
      <c r="AI23354" s="5"/>
      <c r="AJ23354" s="5"/>
    </row>
    <row r="23355" spans="11:36">
      <c r="K23355" s="5"/>
      <c r="L23355" s="5"/>
      <c r="M23355" s="5"/>
      <c r="N23355" s="5"/>
      <c r="O23355" s="5"/>
      <c r="P23355" s="5"/>
      <c r="Q23355" s="5"/>
      <c r="R23355" s="5"/>
      <c r="S23355" s="5"/>
      <c r="T23355" s="5"/>
      <c r="U23355" s="5"/>
      <c r="V23355" s="5"/>
      <c r="W23355" s="5"/>
      <c r="X23355" s="5"/>
      <c r="Y23355" s="5"/>
      <c r="Z23355" s="5"/>
      <c r="AA23355" s="5"/>
      <c r="AB23355" s="5"/>
      <c r="AC23355" s="5"/>
      <c r="AD23355" s="5"/>
      <c r="AE23355" s="5"/>
      <c r="AF23355" s="5"/>
      <c r="AG23355" s="5"/>
      <c r="AH23355" s="5"/>
      <c r="AI23355" s="5"/>
      <c r="AJ23355" s="5"/>
    </row>
    <row r="23356" spans="11:36">
      <c r="K23356" s="5"/>
      <c r="L23356" s="5"/>
      <c r="M23356" s="5"/>
      <c r="N23356" s="5"/>
      <c r="O23356" s="5"/>
      <c r="P23356" s="5"/>
      <c r="Q23356" s="5"/>
      <c r="R23356" s="5"/>
      <c r="S23356" s="5"/>
      <c r="T23356" s="5"/>
      <c r="U23356" s="5"/>
      <c r="V23356" s="5"/>
      <c r="W23356" s="5"/>
      <c r="X23356" s="5"/>
      <c r="Y23356" s="5"/>
      <c r="Z23356" s="5"/>
      <c r="AA23356" s="5"/>
      <c r="AB23356" s="5"/>
      <c r="AC23356" s="5"/>
      <c r="AD23356" s="5"/>
      <c r="AE23356" s="5"/>
      <c r="AF23356" s="5"/>
      <c r="AG23356" s="5"/>
      <c r="AH23356" s="5"/>
      <c r="AI23356" s="5"/>
      <c r="AJ23356" s="5"/>
    </row>
    <row r="23357" spans="11:36">
      <c r="K23357" s="5"/>
      <c r="L23357" s="5"/>
      <c r="M23357" s="5"/>
      <c r="N23357" s="5"/>
      <c r="O23357" s="5"/>
      <c r="P23357" s="5"/>
      <c r="Q23357" s="5"/>
      <c r="R23357" s="5"/>
      <c r="S23357" s="5"/>
      <c r="T23357" s="5"/>
      <c r="U23357" s="5"/>
      <c r="V23357" s="5"/>
      <c r="W23357" s="5"/>
      <c r="X23357" s="5"/>
      <c r="Y23357" s="5"/>
      <c r="Z23357" s="5"/>
      <c r="AA23357" s="5"/>
      <c r="AB23357" s="5"/>
      <c r="AC23357" s="5"/>
      <c r="AD23357" s="5"/>
      <c r="AE23357" s="5"/>
      <c r="AF23357" s="5"/>
      <c r="AG23357" s="5"/>
      <c r="AH23357" s="5"/>
      <c r="AI23357" s="5"/>
      <c r="AJ23357" s="5"/>
    </row>
    <row r="23358" spans="11:36">
      <c r="K23358" s="5"/>
      <c r="L23358" s="5"/>
      <c r="M23358" s="5"/>
      <c r="N23358" s="5"/>
      <c r="O23358" s="5"/>
      <c r="P23358" s="5"/>
      <c r="Q23358" s="5"/>
      <c r="R23358" s="5"/>
      <c r="S23358" s="5"/>
      <c r="T23358" s="5"/>
      <c r="U23358" s="5"/>
      <c r="V23358" s="5"/>
      <c r="W23358" s="5"/>
      <c r="X23358" s="5"/>
      <c r="Y23358" s="5"/>
      <c r="Z23358" s="5"/>
      <c r="AA23358" s="5"/>
      <c r="AB23358" s="5"/>
      <c r="AC23358" s="5"/>
      <c r="AD23358" s="5"/>
      <c r="AE23358" s="5"/>
      <c r="AF23358" s="5"/>
      <c r="AG23358" s="5"/>
      <c r="AH23358" s="5"/>
      <c r="AI23358" s="5"/>
      <c r="AJ23358" s="5"/>
    </row>
    <row r="23359" spans="11:36">
      <c r="K23359" s="5"/>
      <c r="L23359" s="5"/>
      <c r="M23359" s="5"/>
      <c r="N23359" s="5"/>
      <c r="O23359" s="5"/>
      <c r="P23359" s="5"/>
      <c r="Q23359" s="5"/>
      <c r="R23359" s="5"/>
      <c r="S23359" s="5"/>
      <c r="T23359" s="5"/>
      <c r="U23359" s="5"/>
      <c r="V23359" s="5"/>
      <c r="W23359" s="5"/>
      <c r="X23359" s="5"/>
      <c r="Y23359" s="5"/>
      <c r="Z23359" s="5"/>
      <c r="AA23359" s="5"/>
      <c r="AB23359" s="5"/>
      <c r="AC23359" s="5"/>
      <c r="AD23359" s="5"/>
      <c r="AE23359" s="5"/>
      <c r="AF23359" s="5"/>
      <c r="AG23359" s="5"/>
      <c r="AH23359" s="5"/>
      <c r="AI23359" s="5"/>
      <c r="AJ23359" s="5"/>
    </row>
    <row r="23360" spans="11:36">
      <c r="K23360" s="5"/>
      <c r="L23360" s="5"/>
      <c r="M23360" s="5"/>
      <c r="N23360" s="5"/>
      <c r="O23360" s="5"/>
      <c r="P23360" s="5"/>
      <c r="Q23360" s="5"/>
      <c r="R23360" s="5"/>
      <c r="S23360" s="5"/>
      <c r="T23360" s="5"/>
      <c r="U23360" s="5"/>
      <c r="V23360" s="5"/>
      <c r="W23360" s="5"/>
      <c r="X23360" s="5"/>
      <c r="Y23360" s="5"/>
      <c r="Z23360" s="5"/>
      <c r="AA23360" s="5"/>
      <c r="AB23360" s="5"/>
      <c r="AC23360" s="5"/>
      <c r="AD23360" s="5"/>
      <c r="AE23360" s="5"/>
      <c r="AF23360" s="5"/>
      <c r="AG23360" s="5"/>
      <c r="AH23360" s="5"/>
      <c r="AI23360" s="5"/>
      <c r="AJ23360" s="5"/>
    </row>
    <row r="23361" spans="11:36">
      <c r="K23361" s="5"/>
      <c r="L23361" s="5"/>
      <c r="M23361" s="5"/>
      <c r="N23361" s="5"/>
      <c r="O23361" s="5"/>
      <c r="P23361" s="5"/>
      <c r="Q23361" s="5"/>
      <c r="R23361" s="5"/>
      <c r="S23361" s="5"/>
      <c r="T23361" s="5"/>
      <c r="U23361" s="5"/>
      <c r="V23361" s="5"/>
      <c r="W23361" s="5"/>
      <c r="X23361" s="5"/>
      <c r="Y23361" s="5"/>
      <c r="Z23361" s="5"/>
      <c r="AA23361" s="5"/>
      <c r="AB23361" s="5"/>
      <c r="AC23361" s="5"/>
      <c r="AD23361" s="5"/>
      <c r="AE23361" s="5"/>
      <c r="AF23361" s="5"/>
      <c r="AG23361" s="5"/>
      <c r="AH23361" s="5"/>
      <c r="AI23361" s="5"/>
      <c r="AJ23361" s="5"/>
    </row>
    <row r="23362" spans="11:36">
      <c r="K23362" s="5"/>
      <c r="L23362" s="5"/>
      <c r="M23362" s="5"/>
      <c r="N23362" s="5"/>
      <c r="O23362" s="5"/>
      <c r="P23362" s="5"/>
      <c r="Q23362" s="5"/>
      <c r="R23362" s="5"/>
      <c r="S23362" s="5"/>
      <c r="T23362" s="5"/>
      <c r="U23362" s="5"/>
      <c r="V23362" s="5"/>
      <c r="W23362" s="5"/>
      <c r="X23362" s="5"/>
      <c r="Y23362" s="5"/>
      <c r="Z23362" s="5"/>
      <c r="AA23362" s="5"/>
      <c r="AB23362" s="5"/>
      <c r="AC23362" s="5"/>
      <c r="AD23362" s="5"/>
      <c r="AE23362" s="5"/>
      <c r="AF23362" s="5"/>
      <c r="AG23362" s="5"/>
      <c r="AH23362" s="5"/>
      <c r="AI23362" s="5"/>
      <c r="AJ23362" s="5"/>
    </row>
    <row r="23363" spans="11:36">
      <c r="K23363" s="5"/>
      <c r="L23363" s="5"/>
      <c r="M23363" s="5"/>
      <c r="N23363" s="5"/>
      <c r="O23363" s="5"/>
      <c r="P23363" s="5"/>
      <c r="Q23363" s="5"/>
      <c r="R23363" s="5"/>
      <c r="S23363" s="5"/>
      <c r="T23363" s="5"/>
      <c r="U23363" s="5"/>
      <c r="V23363" s="5"/>
      <c r="W23363" s="5"/>
      <c r="X23363" s="5"/>
      <c r="Y23363" s="5"/>
      <c r="Z23363" s="5"/>
      <c r="AA23363" s="5"/>
      <c r="AB23363" s="5"/>
      <c r="AC23363" s="5"/>
      <c r="AD23363" s="5"/>
      <c r="AE23363" s="5"/>
      <c r="AF23363" s="5"/>
      <c r="AG23363" s="5"/>
      <c r="AH23363" s="5"/>
      <c r="AI23363" s="5"/>
      <c r="AJ23363" s="5"/>
    </row>
    <row r="23364" spans="11:36">
      <c r="K23364" s="5"/>
      <c r="L23364" s="5"/>
      <c r="M23364" s="5"/>
      <c r="N23364" s="5"/>
      <c r="O23364" s="5"/>
      <c r="P23364" s="5"/>
      <c r="Q23364" s="5"/>
      <c r="R23364" s="5"/>
      <c r="S23364" s="5"/>
      <c r="T23364" s="5"/>
      <c r="U23364" s="5"/>
      <c r="V23364" s="5"/>
      <c r="W23364" s="5"/>
      <c r="X23364" s="5"/>
      <c r="Y23364" s="5"/>
      <c r="Z23364" s="5"/>
      <c r="AA23364" s="5"/>
      <c r="AB23364" s="5"/>
      <c r="AC23364" s="5"/>
      <c r="AD23364" s="5"/>
      <c r="AE23364" s="5"/>
      <c r="AF23364" s="5"/>
      <c r="AG23364" s="5"/>
      <c r="AH23364" s="5"/>
      <c r="AI23364" s="5"/>
      <c r="AJ23364" s="5"/>
    </row>
    <row r="23365" spans="11:36">
      <c r="K23365" s="5"/>
      <c r="L23365" s="5"/>
      <c r="M23365" s="5"/>
      <c r="N23365" s="5"/>
      <c r="O23365" s="5"/>
      <c r="P23365" s="5"/>
      <c r="Q23365" s="5"/>
      <c r="R23365" s="5"/>
      <c r="S23365" s="5"/>
      <c r="T23365" s="5"/>
      <c r="U23365" s="5"/>
      <c r="V23365" s="5"/>
      <c r="W23365" s="5"/>
      <c r="X23365" s="5"/>
      <c r="Y23365" s="5"/>
      <c r="Z23365" s="5"/>
      <c r="AA23365" s="5"/>
      <c r="AB23365" s="5"/>
      <c r="AC23365" s="5"/>
      <c r="AD23365" s="5"/>
      <c r="AE23365" s="5"/>
      <c r="AF23365" s="5"/>
      <c r="AG23365" s="5"/>
      <c r="AH23365" s="5"/>
      <c r="AI23365" s="5"/>
      <c r="AJ23365" s="5"/>
    </row>
    <row r="23366" spans="11:36">
      <c r="K23366" s="5"/>
      <c r="L23366" s="5"/>
      <c r="M23366" s="5"/>
      <c r="N23366" s="5"/>
      <c r="O23366" s="5"/>
      <c r="P23366" s="5"/>
      <c r="Q23366" s="5"/>
      <c r="R23366" s="5"/>
      <c r="S23366" s="5"/>
      <c r="T23366" s="5"/>
      <c r="U23366" s="5"/>
      <c r="V23366" s="5"/>
      <c r="W23366" s="5"/>
      <c r="X23366" s="5"/>
      <c r="Y23366" s="5"/>
      <c r="Z23366" s="5"/>
      <c r="AA23366" s="5"/>
      <c r="AB23366" s="5"/>
      <c r="AC23366" s="5"/>
      <c r="AD23366" s="5"/>
      <c r="AE23366" s="5"/>
      <c r="AF23366" s="5"/>
      <c r="AG23366" s="5"/>
      <c r="AH23366" s="5"/>
      <c r="AI23366" s="5"/>
      <c r="AJ23366" s="5"/>
    </row>
    <row r="23367" spans="11:36">
      <c r="K23367" s="5"/>
      <c r="L23367" s="5"/>
      <c r="M23367" s="5"/>
      <c r="N23367" s="5"/>
      <c r="O23367" s="5"/>
      <c r="P23367" s="5"/>
      <c r="Q23367" s="5"/>
      <c r="R23367" s="5"/>
      <c r="S23367" s="5"/>
      <c r="T23367" s="5"/>
      <c r="U23367" s="5"/>
      <c r="V23367" s="5"/>
      <c r="W23367" s="5"/>
      <c r="X23367" s="5"/>
      <c r="Y23367" s="5"/>
      <c r="Z23367" s="5"/>
      <c r="AA23367" s="5"/>
      <c r="AB23367" s="5"/>
      <c r="AC23367" s="5"/>
      <c r="AD23367" s="5"/>
      <c r="AE23367" s="5"/>
      <c r="AF23367" s="5"/>
      <c r="AG23367" s="5"/>
      <c r="AH23367" s="5"/>
      <c r="AI23367" s="5"/>
      <c r="AJ23367" s="5"/>
    </row>
    <row r="23368" spans="11:36">
      <c r="K23368" s="5"/>
      <c r="L23368" s="5"/>
      <c r="M23368" s="5"/>
      <c r="N23368" s="5"/>
      <c r="O23368" s="5"/>
      <c r="P23368" s="5"/>
      <c r="Q23368" s="5"/>
      <c r="R23368" s="5"/>
      <c r="S23368" s="5"/>
      <c r="T23368" s="5"/>
      <c r="U23368" s="5"/>
      <c r="V23368" s="5"/>
      <c r="W23368" s="5"/>
      <c r="X23368" s="5"/>
      <c r="Y23368" s="5"/>
      <c r="Z23368" s="5"/>
      <c r="AA23368" s="5"/>
      <c r="AB23368" s="5"/>
      <c r="AC23368" s="5"/>
      <c r="AD23368" s="5"/>
      <c r="AE23368" s="5"/>
      <c r="AF23368" s="5"/>
      <c r="AG23368" s="5"/>
      <c r="AH23368" s="5"/>
      <c r="AI23368" s="5"/>
      <c r="AJ23368" s="5"/>
    </row>
    <row r="23369" spans="11:36">
      <c r="K23369" s="5"/>
      <c r="L23369" s="5"/>
      <c r="M23369" s="5"/>
      <c r="N23369" s="5"/>
      <c r="O23369" s="5"/>
      <c r="P23369" s="5"/>
      <c r="Q23369" s="5"/>
      <c r="R23369" s="5"/>
      <c r="S23369" s="5"/>
      <c r="T23369" s="5"/>
      <c r="U23369" s="5"/>
      <c r="V23369" s="5"/>
      <c r="W23369" s="5"/>
      <c r="X23369" s="5"/>
      <c r="Y23369" s="5"/>
      <c r="Z23369" s="5"/>
      <c r="AA23369" s="5"/>
      <c r="AB23369" s="5"/>
      <c r="AC23369" s="5"/>
      <c r="AD23369" s="5"/>
      <c r="AE23369" s="5"/>
      <c r="AF23369" s="5"/>
      <c r="AG23369" s="5"/>
      <c r="AH23369" s="5"/>
      <c r="AI23369" s="5"/>
      <c r="AJ23369" s="5"/>
    </row>
    <row r="23370" spans="11:36">
      <c r="K23370" s="5"/>
      <c r="L23370" s="5"/>
      <c r="M23370" s="5"/>
      <c r="N23370" s="5"/>
      <c r="O23370" s="5"/>
      <c r="P23370" s="5"/>
      <c r="Q23370" s="5"/>
      <c r="R23370" s="5"/>
      <c r="S23370" s="5"/>
      <c r="T23370" s="5"/>
      <c r="U23370" s="5"/>
      <c r="V23370" s="5"/>
      <c r="W23370" s="5"/>
      <c r="X23370" s="5"/>
      <c r="Y23370" s="5"/>
      <c r="Z23370" s="5"/>
      <c r="AA23370" s="5"/>
      <c r="AB23370" s="5"/>
      <c r="AC23370" s="5"/>
      <c r="AD23370" s="5"/>
      <c r="AE23370" s="5"/>
      <c r="AF23370" s="5"/>
      <c r="AG23370" s="5"/>
      <c r="AH23370" s="5"/>
      <c r="AI23370" s="5"/>
      <c r="AJ23370" s="5"/>
    </row>
    <row r="23371" spans="11:36">
      <c r="K23371" s="5"/>
      <c r="L23371" s="5"/>
      <c r="M23371" s="5"/>
      <c r="N23371" s="5"/>
      <c r="O23371" s="5"/>
      <c r="P23371" s="5"/>
      <c r="Q23371" s="5"/>
      <c r="R23371" s="5"/>
      <c r="S23371" s="5"/>
      <c r="T23371" s="5"/>
      <c r="U23371" s="5"/>
      <c r="V23371" s="5"/>
      <c r="W23371" s="5"/>
      <c r="X23371" s="5"/>
      <c r="Y23371" s="5"/>
      <c r="Z23371" s="5"/>
      <c r="AA23371" s="5"/>
      <c r="AB23371" s="5"/>
      <c r="AC23371" s="5"/>
      <c r="AD23371" s="5"/>
      <c r="AE23371" s="5"/>
      <c r="AF23371" s="5"/>
      <c r="AG23371" s="5"/>
      <c r="AH23371" s="5"/>
      <c r="AI23371" s="5"/>
      <c r="AJ23371" s="5"/>
    </row>
    <row r="23372" spans="11:36">
      <c r="K23372" s="5"/>
      <c r="L23372" s="5"/>
      <c r="M23372" s="5"/>
      <c r="N23372" s="5"/>
      <c r="O23372" s="5"/>
      <c r="P23372" s="5"/>
      <c r="Q23372" s="5"/>
      <c r="R23372" s="5"/>
      <c r="S23372" s="5"/>
      <c r="T23372" s="5"/>
      <c r="U23372" s="5"/>
      <c r="V23372" s="5"/>
      <c r="W23372" s="5"/>
      <c r="X23372" s="5"/>
      <c r="Y23372" s="5"/>
      <c r="Z23372" s="5"/>
      <c r="AA23372" s="5"/>
      <c r="AB23372" s="5"/>
      <c r="AC23372" s="5"/>
      <c r="AD23372" s="5"/>
      <c r="AE23372" s="5"/>
      <c r="AF23372" s="5"/>
      <c r="AG23372" s="5"/>
      <c r="AH23372" s="5"/>
      <c r="AI23372" s="5"/>
      <c r="AJ23372" s="5"/>
    </row>
    <row r="23373" spans="11:36">
      <c r="K23373" s="5"/>
      <c r="L23373" s="5"/>
      <c r="M23373" s="5"/>
      <c r="N23373" s="5"/>
      <c r="O23373" s="5"/>
      <c r="P23373" s="5"/>
      <c r="Q23373" s="5"/>
      <c r="R23373" s="5"/>
      <c r="S23373" s="5"/>
      <c r="T23373" s="5"/>
      <c r="U23373" s="5"/>
      <c r="V23373" s="5"/>
      <c r="W23373" s="5"/>
      <c r="X23373" s="5"/>
      <c r="Y23373" s="5"/>
      <c r="Z23373" s="5"/>
      <c r="AA23373" s="5"/>
      <c r="AB23373" s="5"/>
      <c r="AC23373" s="5"/>
      <c r="AD23373" s="5"/>
      <c r="AE23373" s="5"/>
      <c r="AF23373" s="5"/>
      <c r="AG23373" s="5"/>
      <c r="AH23373" s="5"/>
      <c r="AI23373" s="5"/>
      <c r="AJ23373" s="5"/>
    </row>
    <row r="23374" spans="11:36">
      <c r="K23374" s="5"/>
      <c r="L23374" s="5"/>
      <c r="M23374" s="5"/>
      <c r="N23374" s="5"/>
      <c r="O23374" s="5"/>
      <c r="P23374" s="5"/>
      <c r="Q23374" s="5"/>
      <c r="R23374" s="5"/>
      <c r="S23374" s="5"/>
      <c r="T23374" s="5"/>
      <c r="U23374" s="5"/>
      <c r="V23374" s="5"/>
      <c r="W23374" s="5"/>
      <c r="X23374" s="5"/>
      <c r="Y23374" s="5"/>
      <c r="Z23374" s="5"/>
      <c r="AA23374" s="5"/>
      <c r="AB23374" s="5"/>
      <c r="AC23374" s="5"/>
      <c r="AD23374" s="5"/>
      <c r="AE23374" s="5"/>
      <c r="AF23374" s="5"/>
      <c r="AG23374" s="5"/>
      <c r="AH23374" s="5"/>
      <c r="AI23374" s="5"/>
      <c r="AJ23374" s="5"/>
    </row>
    <row r="23375" spans="11:36">
      <c r="K23375" s="5"/>
      <c r="L23375" s="5"/>
      <c r="M23375" s="5"/>
      <c r="N23375" s="5"/>
      <c r="O23375" s="5"/>
      <c r="P23375" s="5"/>
      <c r="Q23375" s="5"/>
      <c r="R23375" s="5"/>
      <c r="S23375" s="5"/>
      <c r="T23375" s="5"/>
      <c r="U23375" s="5"/>
      <c r="V23375" s="5"/>
      <c r="W23375" s="5"/>
      <c r="X23375" s="5"/>
      <c r="Y23375" s="5"/>
      <c r="Z23375" s="5"/>
      <c r="AA23375" s="5"/>
      <c r="AB23375" s="5"/>
      <c r="AC23375" s="5"/>
      <c r="AD23375" s="5"/>
      <c r="AE23375" s="5"/>
      <c r="AF23375" s="5"/>
      <c r="AG23375" s="5"/>
      <c r="AH23375" s="5"/>
      <c r="AI23375" s="5"/>
      <c r="AJ23375" s="5"/>
    </row>
    <row r="23376" spans="11:36">
      <c r="K23376" s="5"/>
      <c r="L23376" s="5"/>
      <c r="M23376" s="5"/>
      <c r="N23376" s="5"/>
      <c r="O23376" s="5"/>
      <c r="P23376" s="5"/>
      <c r="Q23376" s="5"/>
      <c r="R23376" s="5"/>
      <c r="S23376" s="5"/>
      <c r="T23376" s="5"/>
      <c r="U23376" s="5"/>
      <c r="V23376" s="5"/>
      <c r="W23376" s="5"/>
      <c r="X23376" s="5"/>
      <c r="Y23376" s="5"/>
      <c r="Z23376" s="5"/>
      <c r="AA23376" s="5"/>
      <c r="AB23376" s="5"/>
      <c r="AC23376" s="5"/>
      <c r="AD23376" s="5"/>
      <c r="AE23376" s="5"/>
      <c r="AF23376" s="5"/>
      <c r="AG23376" s="5"/>
      <c r="AH23376" s="5"/>
      <c r="AI23376" s="5"/>
      <c r="AJ23376" s="5"/>
    </row>
    <row r="23377" spans="11:36">
      <c r="K23377" s="5"/>
      <c r="L23377" s="5"/>
      <c r="M23377" s="5"/>
      <c r="N23377" s="5"/>
      <c r="O23377" s="5"/>
      <c r="P23377" s="5"/>
      <c r="Q23377" s="5"/>
      <c r="R23377" s="5"/>
      <c r="S23377" s="5"/>
      <c r="T23377" s="5"/>
      <c r="U23377" s="5"/>
      <c r="V23377" s="5"/>
      <c r="W23377" s="5"/>
      <c r="X23377" s="5"/>
      <c r="Y23377" s="5"/>
      <c r="Z23377" s="5"/>
      <c r="AA23377" s="5"/>
      <c r="AB23377" s="5"/>
      <c r="AC23377" s="5"/>
      <c r="AD23377" s="5"/>
      <c r="AE23377" s="5"/>
      <c r="AF23377" s="5"/>
      <c r="AG23377" s="5"/>
      <c r="AH23377" s="5"/>
      <c r="AI23377" s="5"/>
      <c r="AJ23377" s="5"/>
    </row>
    <row r="23378" spans="11:36">
      <c r="K23378" s="5"/>
      <c r="L23378" s="5"/>
      <c r="M23378" s="5"/>
      <c r="N23378" s="5"/>
      <c r="O23378" s="5"/>
      <c r="P23378" s="5"/>
      <c r="Q23378" s="5"/>
      <c r="R23378" s="5"/>
      <c r="S23378" s="5"/>
      <c r="T23378" s="5"/>
      <c r="U23378" s="5"/>
      <c r="V23378" s="5"/>
      <c r="W23378" s="5"/>
      <c r="X23378" s="5"/>
      <c r="Y23378" s="5"/>
      <c r="Z23378" s="5"/>
      <c r="AA23378" s="5"/>
      <c r="AB23378" s="5"/>
      <c r="AC23378" s="5"/>
      <c r="AD23378" s="5"/>
      <c r="AE23378" s="5"/>
      <c r="AF23378" s="5"/>
      <c r="AG23378" s="5"/>
      <c r="AH23378" s="5"/>
      <c r="AI23378" s="5"/>
      <c r="AJ23378" s="5"/>
    </row>
    <row r="23379" spans="11:36">
      <c r="K23379" s="5"/>
      <c r="L23379" s="5"/>
      <c r="M23379" s="5"/>
      <c r="N23379" s="5"/>
      <c r="O23379" s="5"/>
      <c r="P23379" s="5"/>
      <c r="Q23379" s="5"/>
      <c r="R23379" s="5"/>
      <c r="S23379" s="5"/>
      <c r="T23379" s="5"/>
      <c r="U23379" s="5"/>
      <c r="V23379" s="5"/>
      <c r="W23379" s="5"/>
      <c r="X23379" s="5"/>
      <c r="Y23379" s="5"/>
      <c r="Z23379" s="5"/>
      <c r="AA23379" s="5"/>
      <c r="AB23379" s="5"/>
      <c r="AC23379" s="5"/>
      <c r="AD23379" s="5"/>
      <c r="AE23379" s="5"/>
      <c r="AF23379" s="5"/>
      <c r="AG23379" s="5"/>
      <c r="AH23379" s="5"/>
      <c r="AI23379" s="5"/>
      <c r="AJ23379" s="5"/>
    </row>
    <row r="23380" spans="11:36">
      <c r="K23380" s="5"/>
      <c r="L23380" s="5"/>
      <c r="M23380" s="5"/>
      <c r="N23380" s="5"/>
      <c r="O23380" s="5"/>
      <c r="P23380" s="5"/>
      <c r="Q23380" s="5"/>
      <c r="R23380" s="5"/>
      <c r="S23380" s="5"/>
      <c r="T23380" s="5"/>
      <c r="U23380" s="5"/>
      <c r="V23380" s="5"/>
      <c r="W23380" s="5"/>
      <c r="X23380" s="5"/>
      <c r="Y23380" s="5"/>
      <c r="Z23380" s="5"/>
      <c r="AA23380" s="5"/>
      <c r="AB23380" s="5"/>
      <c r="AC23380" s="5"/>
      <c r="AD23380" s="5"/>
      <c r="AE23380" s="5"/>
      <c r="AF23380" s="5"/>
      <c r="AG23380" s="5"/>
      <c r="AH23380" s="5"/>
      <c r="AI23380" s="5"/>
      <c r="AJ23380" s="5"/>
    </row>
    <row r="23381" spans="11:36">
      <c r="K23381" s="5"/>
      <c r="L23381" s="5"/>
      <c r="M23381" s="5"/>
      <c r="N23381" s="5"/>
      <c r="O23381" s="5"/>
      <c r="P23381" s="5"/>
      <c r="Q23381" s="5"/>
      <c r="R23381" s="5"/>
      <c r="S23381" s="5"/>
      <c r="T23381" s="5"/>
      <c r="U23381" s="5"/>
      <c r="V23381" s="5"/>
      <c r="W23381" s="5"/>
      <c r="X23381" s="5"/>
      <c r="Y23381" s="5"/>
      <c r="Z23381" s="5"/>
      <c r="AA23381" s="5"/>
      <c r="AB23381" s="5"/>
      <c r="AC23381" s="5"/>
      <c r="AD23381" s="5"/>
      <c r="AE23381" s="5"/>
      <c r="AF23381" s="5"/>
      <c r="AG23381" s="5"/>
      <c r="AH23381" s="5"/>
      <c r="AI23381" s="5"/>
      <c r="AJ23381" s="5"/>
    </row>
    <row r="23382" spans="11:36">
      <c r="K23382" s="5"/>
      <c r="L23382" s="5"/>
      <c r="M23382" s="5"/>
      <c r="N23382" s="5"/>
      <c r="O23382" s="5"/>
      <c r="P23382" s="5"/>
      <c r="Q23382" s="5"/>
      <c r="R23382" s="5"/>
      <c r="S23382" s="5"/>
      <c r="T23382" s="5"/>
      <c r="U23382" s="5"/>
      <c r="V23382" s="5"/>
      <c r="W23382" s="5"/>
      <c r="X23382" s="5"/>
      <c r="Y23382" s="5"/>
      <c r="Z23382" s="5"/>
      <c r="AA23382" s="5"/>
      <c r="AB23382" s="5"/>
      <c r="AC23382" s="5"/>
      <c r="AD23382" s="5"/>
      <c r="AE23382" s="5"/>
      <c r="AF23382" s="5"/>
      <c r="AG23382" s="5"/>
      <c r="AH23382" s="5"/>
      <c r="AI23382" s="5"/>
      <c r="AJ23382" s="5"/>
    </row>
    <row r="23383" spans="11:36">
      <c r="K23383" s="5"/>
      <c r="L23383" s="5"/>
      <c r="M23383" s="5"/>
      <c r="N23383" s="5"/>
      <c r="O23383" s="5"/>
      <c r="P23383" s="5"/>
      <c r="Q23383" s="5"/>
      <c r="R23383" s="5"/>
      <c r="S23383" s="5"/>
      <c r="T23383" s="5"/>
      <c r="U23383" s="5"/>
      <c r="V23383" s="5"/>
      <c r="W23383" s="5"/>
      <c r="X23383" s="5"/>
      <c r="Y23383" s="5"/>
      <c r="Z23383" s="5"/>
      <c r="AA23383" s="5"/>
      <c r="AB23383" s="5"/>
      <c r="AC23383" s="5"/>
      <c r="AD23383" s="5"/>
      <c r="AE23383" s="5"/>
      <c r="AF23383" s="5"/>
      <c r="AG23383" s="5"/>
      <c r="AH23383" s="5"/>
      <c r="AI23383" s="5"/>
      <c r="AJ23383" s="5"/>
    </row>
    <row r="23384" spans="11:36">
      <c r="K23384" s="5"/>
      <c r="L23384" s="5"/>
      <c r="M23384" s="5"/>
      <c r="N23384" s="5"/>
      <c r="O23384" s="5"/>
      <c r="P23384" s="5"/>
      <c r="Q23384" s="5"/>
      <c r="R23384" s="5"/>
      <c r="S23384" s="5"/>
      <c r="T23384" s="5"/>
      <c r="U23384" s="5"/>
      <c r="V23384" s="5"/>
      <c r="W23384" s="5"/>
      <c r="X23384" s="5"/>
      <c r="Y23384" s="5"/>
      <c r="Z23384" s="5"/>
      <c r="AA23384" s="5"/>
      <c r="AB23384" s="5"/>
      <c r="AC23384" s="5"/>
      <c r="AD23384" s="5"/>
      <c r="AE23384" s="5"/>
      <c r="AF23384" s="5"/>
      <c r="AG23384" s="5"/>
      <c r="AH23384" s="5"/>
      <c r="AI23384" s="5"/>
      <c r="AJ23384" s="5"/>
    </row>
    <row r="23385" spans="11:36">
      <c r="K23385" s="5"/>
      <c r="L23385" s="5"/>
      <c r="M23385" s="5"/>
      <c r="N23385" s="5"/>
      <c r="O23385" s="5"/>
      <c r="P23385" s="5"/>
      <c r="Q23385" s="5"/>
      <c r="R23385" s="5"/>
      <c r="S23385" s="5"/>
      <c r="T23385" s="5"/>
      <c r="U23385" s="5"/>
      <c r="V23385" s="5"/>
      <c r="W23385" s="5"/>
      <c r="X23385" s="5"/>
      <c r="Y23385" s="5"/>
      <c r="Z23385" s="5"/>
      <c r="AA23385" s="5"/>
      <c r="AB23385" s="5"/>
      <c r="AC23385" s="5"/>
      <c r="AD23385" s="5"/>
      <c r="AE23385" s="5"/>
      <c r="AF23385" s="5"/>
      <c r="AG23385" s="5"/>
      <c r="AH23385" s="5"/>
      <c r="AI23385" s="5"/>
      <c r="AJ23385" s="5"/>
    </row>
    <row r="23386" spans="11:36">
      <c r="K23386" s="5"/>
      <c r="L23386" s="5"/>
      <c r="M23386" s="5"/>
      <c r="N23386" s="5"/>
      <c r="O23386" s="5"/>
      <c r="P23386" s="5"/>
      <c r="Q23386" s="5"/>
      <c r="R23386" s="5"/>
      <c r="S23386" s="5"/>
      <c r="T23386" s="5"/>
      <c r="U23386" s="5"/>
      <c r="V23386" s="5"/>
      <c r="W23386" s="5"/>
      <c r="X23386" s="5"/>
      <c r="Y23386" s="5"/>
      <c r="Z23386" s="5"/>
      <c r="AA23386" s="5"/>
      <c r="AB23386" s="5"/>
      <c r="AC23386" s="5"/>
      <c r="AD23386" s="5"/>
      <c r="AE23386" s="5"/>
      <c r="AF23386" s="5"/>
      <c r="AG23386" s="5"/>
      <c r="AH23386" s="5"/>
      <c r="AI23386" s="5"/>
      <c r="AJ23386" s="5"/>
    </row>
    <row r="23387" spans="11:36">
      <c r="K23387" s="5"/>
      <c r="L23387" s="5"/>
      <c r="M23387" s="5"/>
      <c r="N23387" s="5"/>
      <c r="O23387" s="5"/>
      <c r="P23387" s="5"/>
      <c r="Q23387" s="5"/>
      <c r="R23387" s="5"/>
      <c r="S23387" s="5"/>
      <c r="T23387" s="5"/>
      <c r="U23387" s="5"/>
      <c r="V23387" s="5"/>
      <c r="W23387" s="5"/>
      <c r="X23387" s="5"/>
      <c r="Y23387" s="5"/>
      <c r="Z23387" s="5"/>
      <c r="AA23387" s="5"/>
      <c r="AB23387" s="5"/>
      <c r="AC23387" s="5"/>
      <c r="AD23387" s="5"/>
      <c r="AE23387" s="5"/>
      <c r="AF23387" s="5"/>
      <c r="AG23387" s="5"/>
      <c r="AH23387" s="5"/>
      <c r="AI23387" s="5"/>
      <c r="AJ23387" s="5"/>
    </row>
    <row r="23388" spans="11:36">
      <c r="K23388" s="5"/>
      <c r="L23388" s="5"/>
      <c r="M23388" s="5"/>
      <c r="N23388" s="5"/>
      <c r="O23388" s="5"/>
      <c r="P23388" s="5"/>
      <c r="Q23388" s="5"/>
      <c r="R23388" s="5"/>
      <c r="S23388" s="5"/>
      <c r="T23388" s="5"/>
      <c r="U23388" s="5"/>
      <c r="V23388" s="5"/>
      <c r="W23388" s="5"/>
      <c r="X23388" s="5"/>
      <c r="Y23388" s="5"/>
      <c r="Z23388" s="5"/>
      <c r="AA23388" s="5"/>
      <c r="AB23388" s="5"/>
      <c r="AC23388" s="5"/>
      <c r="AD23388" s="5"/>
      <c r="AE23388" s="5"/>
      <c r="AF23388" s="5"/>
      <c r="AG23388" s="5"/>
      <c r="AH23388" s="5"/>
      <c r="AI23388" s="5"/>
      <c r="AJ23388" s="5"/>
    </row>
    <row r="23389" spans="11:36">
      <c r="K23389" s="5"/>
      <c r="L23389" s="5"/>
      <c r="M23389" s="5"/>
      <c r="N23389" s="5"/>
      <c r="O23389" s="5"/>
      <c r="P23389" s="5"/>
      <c r="Q23389" s="5"/>
      <c r="R23389" s="5"/>
      <c r="S23389" s="5"/>
      <c r="T23389" s="5"/>
      <c r="U23389" s="5"/>
      <c r="V23389" s="5"/>
      <c r="W23389" s="5"/>
      <c r="X23389" s="5"/>
      <c r="Y23389" s="5"/>
      <c r="Z23389" s="5"/>
      <c r="AA23389" s="5"/>
      <c r="AB23389" s="5"/>
      <c r="AC23389" s="5"/>
      <c r="AD23389" s="5"/>
      <c r="AE23389" s="5"/>
      <c r="AF23389" s="5"/>
      <c r="AG23389" s="5"/>
      <c r="AH23389" s="5"/>
      <c r="AI23389" s="5"/>
      <c r="AJ23389" s="5"/>
    </row>
    <row r="23390" spans="11:36">
      <c r="K23390" s="5"/>
      <c r="L23390" s="5"/>
      <c r="M23390" s="5"/>
      <c r="N23390" s="5"/>
      <c r="O23390" s="5"/>
      <c r="P23390" s="5"/>
      <c r="Q23390" s="5"/>
      <c r="R23390" s="5"/>
      <c r="S23390" s="5"/>
      <c r="T23390" s="5"/>
      <c r="U23390" s="5"/>
      <c r="V23390" s="5"/>
      <c r="W23390" s="5"/>
      <c r="X23390" s="5"/>
      <c r="Y23390" s="5"/>
      <c r="Z23390" s="5"/>
      <c r="AA23390" s="5"/>
      <c r="AB23390" s="5"/>
      <c r="AC23390" s="5"/>
      <c r="AD23390" s="5"/>
      <c r="AE23390" s="5"/>
      <c r="AF23390" s="5"/>
      <c r="AG23390" s="5"/>
      <c r="AH23390" s="5"/>
      <c r="AI23390" s="5"/>
      <c r="AJ23390" s="5"/>
    </row>
    <row r="23391" spans="11:36">
      <c r="K23391" s="5"/>
      <c r="L23391" s="5"/>
      <c r="M23391" s="5"/>
      <c r="N23391" s="5"/>
      <c r="O23391" s="5"/>
      <c r="P23391" s="5"/>
      <c r="Q23391" s="5"/>
      <c r="R23391" s="5"/>
      <c r="S23391" s="5"/>
      <c r="T23391" s="5"/>
      <c r="U23391" s="5"/>
      <c r="V23391" s="5"/>
      <c r="W23391" s="5"/>
      <c r="X23391" s="5"/>
      <c r="Y23391" s="5"/>
      <c r="Z23391" s="5"/>
      <c r="AA23391" s="5"/>
      <c r="AB23391" s="5"/>
      <c r="AC23391" s="5"/>
      <c r="AD23391" s="5"/>
      <c r="AE23391" s="5"/>
      <c r="AF23391" s="5"/>
      <c r="AG23391" s="5"/>
      <c r="AH23391" s="5"/>
      <c r="AI23391" s="5"/>
      <c r="AJ23391" s="5"/>
    </row>
    <row r="23392" spans="11:36">
      <c r="K23392" s="5"/>
      <c r="L23392" s="5"/>
      <c r="M23392" s="5"/>
      <c r="N23392" s="5"/>
      <c r="O23392" s="5"/>
      <c r="P23392" s="5"/>
      <c r="Q23392" s="5"/>
      <c r="R23392" s="5"/>
      <c r="S23392" s="5"/>
      <c r="T23392" s="5"/>
      <c r="U23392" s="5"/>
      <c r="V23392" s="5"/>
      <c r="W23392" s="5"/>
      <c r="X23392" s="5"/>
      <c r="Y23392" s="5"/>
      <c r="Z23392" s="5"/>
      <c r="AA23392" s="5"/>
      <c r="AB23392" s="5"/>
      <c r="AC23392" s="5"/>
      <c r="AD23392" s="5"/>
      <c r="AE23392" s="5"/>
      <c r="AF23392" s="5"/>
      <c r="AG23392" s="5"/>
      <c r="AH23392" s="5"/>
      <c r="AI23392" s="5"/>
      <c r="AJ23392" s="5"/>
    </row>
    <row r="23393" spans="11:36">
      <c r="K23393" s="5"/>
      <c r="L23393" s="5"/>
      <c r="M23393" s="5"/>
      <c r="N23393" s="5"/>
      <c r="O23393" s="5"/>
      <c r="P23393" s="5"/>
      <c r="Q23393" s="5"/>
      <c r="R23393" s="5"/>
      <c r="S23393" s="5"/>
      <c r="T23393" s="5"/>
      <c r="U23393" s="5"/>
      <c r="V23393" s="5"/>
      <c r="W23393" s="5"/>
      <c r="X23393" s="5"/>
      <c r="Y23393" s="5"/>
      <c r="Z23393" s="5"/>
      <c r="AA23393" s="5"/>
      <c r="AB23393" s="5"/>
      <c r="AC23393" s="5"/>
      <c r="AD23393" s="5"/>
      <c r="AE23393" s="5"/>
      <c r="AF23393" s="5"/>
      <c r="AG23393" s="5"/>
      <c r="AH23393" s="5"/>
      <c r="AI23393" s="5"/>
      <c r="AJ23393" s="5"/>
    </row>
    <row r="23394" spans="11:36">
      <c r="K23394" s="5"/>
      <c r="L23394" s="5"/>
      <c r="M23394" s="5"/>
      <c r="N23394" s="5"/>
      <c r="O23394" s="5"/>
      <c r="P23394" s="5"/>
      <c r="Q23394" s="5"/>
      <c r="R23394" s="5"/>
      <c r="S23394" s="5"/>
      <c r="T23394" s="5"/>
      <c r="U23394" s="5"/>
      <c r="V23394" s="5"/>
      <c r="W23394" s="5"/>
      <c r="X23394" s="5"/>
      <c r="Y23394" s="5"/>
      <c r="Z23394" s="5"/>
      <c r="AA23394" s="5"/>
      <c r="AB23394" s="5"/>
      <c r="AC23394" s="5"/>
      <c r="AD23394" s="5"/>
      <c r="AE23394" s="5"/>
      <c r="AF23394" s="5"/>
      <c r="AG23394" s="5"/>
      <c r="AH23394" s="5"/>
      <c r="AI23394" s="5"/>
      <c r="AJ23394" s="5"/>
    </row>
    <row r="23395" spans="11:36">
      <c r="K23395" s="5"/>
      <c r="L23395" s="5"/>
      <c r="M23395" s="5"/>
      <c r="N23395" s="5"/>
      <c r="O23395" s="5"/>
      <c r="P23395" s="5"/>
      <c r="Q23395" s="5"/>
      <c r="R23395" s="5"/>
      <c r="S23395" s="5"/>
      <c r="T23395" s="5"/>
      <c r="U23395" s="5"/>
      <c r="V23395" s="5"/>
      <c r="W23395" s="5"/>
      <c r="X23395" s="5"/>
      <c r="Y23395" s="5"/>
      <c r="Z23395" s="5"/>
      <c r="AA23395" s="5"/>
      <c r="AB23395" s="5"/>
      <c r="AC23395" s="5"/>
      <c r="AD23395" s="5"/>
      <c r="AE23395" s="5"/>
      <c r="AF23395" s="5"/>
      <c r="AG23395" s="5"/>
      <c r="AH23395" s="5"/>
      <c r="AI23395" s="5"/>
      <c r="AJ23395" s="5"/>
    </row>
    <row r="23396" spans="11:36">
      <c r="K23396" s="5"/>
      <c r="L23396" s="5"/>
      <c r="M23396" s="5"/>
      <c r="N23396" s="5"/>
      <c r="O23396" s="5"/>
      <c r="P23396" s="5"/>
      <c r="Q23396" s="5"/>
      <c r="R23396" s="5"/>
      <c r="S23396" s="5"/>
      <c r="T23396" s="5"/>
      <c r="U23396" s="5"/>
      <c r="V23396" s="5"/>
      <c r="W23396" s="5"/>
      <c r="X23396" s="5"/>
      <c r="Y23396" s="5"/>
      <c r="Z23396" s="5"/>
      <c r="AA23396" s="5"/>
      <c r="AB23396" s="5"/>
      <c r="AC23396" s="5"/>
      <c r="AD23396" s="5"/>
      <c r="AE23396" s="5"/>
      <c r="AF23396" s="5"/>
      <c r="AG23396" s="5"/>
      <c r="AH23396" s="5"/>
      <c r="AI23396" s="5"/>
      <c r="AJ23396" s="5"/>
    </row>
    <row r="23397" spans="11:36">
      <c r="K23397" s="5"/>
      <c r="L23397" s="5"/>
      <c r="M23397" s="5"/>
      <c r="N23397" s="5"/>
      <c r="O23397" s="5"/>
      <c r="P23397" s="5"/>
      <c r="Q23397" s="5"/>
      <c r="R23397" s="5"/>
      <c r="S23397" s="5"/>
      <c r="T23397" s="5"/>
      <c r="U23397" s="5"/>
      <c r="V23397" s="5"/>
      <c r="W23397" s="5"/>
      <c r="X23397" s="5"/>
      <c r="Y23397" s="5"/>
      <c r="Z23397" s="5"/>
      <c r="AA23397" s="5"/>
      <c r="AB23397" s="5"/>
      <c r="AC23397" s="5"/>
      <c r="AD23397" s="5"/>
      <c r="AE23397" s="5"/>
      <c r="AF23397" s="5"/>
      <c r="AG23397" s="5"/>
      <c r="AH23397" s="5"/>
      <c r="AI23397" s="5"/>
      <c r="AJ23397" s="5"/>
    </row>
    <row r="23398" spans="11:36">
      <c r="K23398" s="5"/>
      <c r="L23398" s="5"/>
      <c r="M23398" s="5"/>
      <c r="N23398" s="5"/>
      <c r="O23398" s="5"/>
      <c r="P23398" s="5"/>
      <c r="Q23398" s="5"/>
      <c r="R23398" s="5"/>
      <c r="S23398" s="5"/>
      <c r="T23398" s="5"/>
      <c r="U23398" s="5"/>
      <c r="V23398" s="5"/>
      <c r="W23398" s="5"/>
      <c r="X23398" s="5"/>
      <c r="Y23398" s="5"/>
      <c r="Z23398" s="5"/>
      <c r="AA23398" s="5"/>
      <c r="AB23398" s="5"/>
      <c r="AC23398" s="5"/>
      <c r="AD23398" s="5"/>
      <c r="AE23398" s="5"/>
      <c r="AF23398" s="5"/>
      <c r="AG23398" s="5"/>
      <c r="AH23398" s="5"/>
      <c r="AI23398" s="5"/>
      <c r="AJ23398" s="5"/>
    </row>
    <row r="23399" spans="11:36">
      <c r="K23399" s="5"/>
      <c r="L23399" s="5"/>
      <c r="M23399" s="5"/>
      <c r="N23399" s="5"/>
      <c r="O23399" s="5"/>
      <c r="P23399" s="5"/>
      <c r="Q23399" s="5"/>
      <c r="R23399" s="5"/>
      <c r="S23399" s="5"/>
      <c r="T23399" s="5"/>
      <c r="U23399" s="5"/>
      <c r="V23399" s="5"/>
      <c r="W23399" s="5"/>
      <c r="X23399" s="5"/>
      <c r="Y23399" s="5"/>
      <c r="Z23399" s="5"/>
      <c r="AA23399" s="5"/>
      <c r="AB23399" s="5"/>
      <c r="AC23399" s="5"/>
      <c r="AD23399" s="5"/>
      <c r="AE23399" s="5"/>
      <c r="AF23399" s="5"/>
      <c r="AG23399" s="5"/>
      <c r="AH23399" s="5"/>
      <c r="AI23399" s="5"/>
      <c r="AJ23399" s="5"/>
    </row>
    <row r="23400" spans="11:36">
      <c r="K23400" s="5"/>
      <c r="L23400" s="5"/>
      <c r="M23400" s="5"/>
      <c r="N23400" s="5"/>
      <c r="O23400" s="5"/>
      <c r="P23400" s="5"/>
      <c r="Q23400" s="5"/>
      <c r="R23400" s="5"/>
      <c r="S23400" s="5"/>
      <c r="T23400" s="5"/>
      <c r="U23400" s="5"/>
      <c r="V23400" s="5"/>
      <c r="W23400" s="5"/>
      <c r="X23400" s="5"/>
      <c r="Y23400" s="5"/>
      <c r="Z23400" s="5"/>
      <c r="AA23400" s="5"/>
      <c r="AB23400" s="5"/>
      <c r="AC23400" s="5"/>
      <c r="AD23400" s="5"/>
      <c r="AE23400" s="5"/>
      <c r="AF23400" s="5"/>
      <c r="AG23400" s="5"/>
      <c r="AH23400" s="5"/>
      <c r="AI23400" s="5"/>
      <c r="AJ23400" s="5"/>
    </row>
    <row r="23401" spans="11:36">
      <c r="K23401" s="5"/>
      <c r="L23401" s="5"/>
      <c r="M23401" s="5"/>
      <c r="N23401" s="5"/>
      <c r="O23401" s="5"/>
      <c r="P23401" s="5"/>
      <c r="Q23401" s="5"/>
      <c r="R23401" s="5"/>
      <c r="S23401" s="5"/>
      <c r="T23401" s="5"/>
      <c r="U23401" s="5"/>
      <c r="V23401" s="5"/>
      <c r="W23401" s="5"/>
      <c r="X23401" s="5"/>
      <c r="Y23401" s="5"/>
      <c r="Z23401" s="5"/>
      <c r="AA23401" s="5"/>
      <c r="AB23401" s="5"/>
      <c r="AC23401" s="5"/>
      <c r="AD23401" s="5"/>
      <c r="AE23401" s="5"/>
      <c r="AF23401" s="5"/>
      <c r="AG23401" s="5"/>
      <c r="AH23401" s="5"/>
      <c r="AI23401" s="5"/>
      <c r="AJ23401" s="5"/>
    </row>
    <row r="23402" spans="11:36">
      <c r="K23402" s="5"/>
      <c r="L23402" s="5"/>
      <c r="M23402" s="5"/>
      <c r="N23402" s="5"/>
      <c r="O23402" s="5"/>
      <c r="P23402" s="5"/>
      <c r="Q23402" s="5"/>
      <c r="R23402" s="5"/>
      <c r="S23402" s="5"/>
      <c r="T23402" s="5"/>
      <c r="U23402" s="5"/>
      <c r="V23402" s="5"/>
      <c r="W23402" s="5"/>
      <c r="X23402" s="5"/>
      <c r="Y23402" s="5"/>
      <c r="Z23402" s="5"/>
      <c r="AA23402" s="5"/>
      <c r="AB23402" s="5"/>
      <c r="AC23402" s="5"/>
      <c r="AD23402" s="5"/>
      <c r="AE23402" s="5"/>
      <c r="AF23402" s="5"/>
      <c r="AG23402" s="5"/>
      <c r="AH23402" s="5"/>
      <c r="AI23402" s="5"/>
      <c r="AJ23402" s="5"/>
    </row>
    <row r="23403" spans="11:36">
      <c r="K23403" s="5"/>
      <c r="L23403" s="5"/>
      <c r="M23403" s="5"/>
      <c r="N23403" s="5"/>
      <c r="O23403" s="5"/>
      <c r="P23403" s="5"/>
      <c r="Q23403" s="5"/>
      <c r="R23403" s="5"/>
      <c r="S23403" s="5"/>
      <c r="T23403" s="5"/>
      <c r="U23403" s="5"/>
      <c r="V23403" s="5"/>
      <c r="W23403" s="5"/>
      <c r="X23403" s="5"/>
      <c r="Y23403" s="5"/>
      <c r="Z23403" s="5"/>
      <c r="AA23403" s="5"/>
      <c r="AB23403" s="5"/>
      <c r="AC23403" s="5"/>
      <c r="AD23403" s="5"/>
      <c r="AE23403" s="5"/>
      <c r="AF23403" s="5"/>
      <c r="AG23403" s="5"/>
      <c r="AH23403" s="5"/>
      <c r="AI23403" s="5"/>
      <c r="AJ23403" s="5"/>
    </row>
    <row r="23404" spans="11:36">
      <c r="K23404" s="5"/>
      <c r="L23404" s="5"/>
      <c r="M23404" s="5"/>
      <c r="N23404" s="5"/>
      <c r="O23404" s="5"/>
      <c r="P23404" s="5"/>
      <c r="Q23404" s="5"/>
      <c r="R23404" s="5"/>
      <c r="S23404" s="5"/>
      <c r="T23404" s="5"/>
      <c r="U23404" s="5"/>
      <c r="V23404" s="5"/>
      <c r="W23404" s="5"/>
      <c r="X23404" s="5"/>
      <c r="Y23404" s="5"/>
      <c r="Z23404" s="5"/>
      <c r="AA23404" s="5"/>
      <c r="AB23404" s="5"/>
      <c r="AC23404" s="5"/>
      <c r="AD23404" s="5"/>
      <c r="AE23404" s="5"/>
      <c r="AF23404" s="5"/>
      <c r="AG23404" s="5"/>
      <c r="AH23404" s="5"/>
      <c r="AI23404" s="5"/>
      <c r="AJ23404" s="5"/>
    </row>
    <row r="23405" spans="11:36">
      <c r="K23405" s="5"/>
      <c r="L23405" s="5"/>
      <c r="M23405" s="5"/>
      <c r="N23405" s="5"/>
      <c r="O23405" s="5"/>
      <c r="P23405" s="5"/>
      <c r="Q23405" s="5"/>
      <c r="R23405" s="5"/>
      <c r="S23405" s="5"/>
      <c r="T23405" s="5"/>
      <c r="U23405" s="5"/>
      <c r="V23405" s="5"/>
      <c r="W23405" s="5"/>
      <c r="X23405" s="5"/>
      <c r="Y23405" s="5"/>
      <c r="Z23405" s="5"/>
      <c r="AA23405" s="5"/>
      <c r="AB23405" s="5"/>
      <c r="AC23405" s="5"/>
      <c r="AD23405" s="5"/>
      <c r="AE23405" s="5"/>
      <c r="AF23405" s="5"/>
      <c r="AG23405" s="5"/>
      <c r="AH23405" s="5"/>
      <c r="AI23405" s="5"/>
      <c r="AJ23405" s="5"/>
    </row>
    <row r="23406" spans="11:36">
      <c r="K23406" s="5"/>
      <c r="L23406" s="5"/>
      <c r="M23406" s="5"/>
      <c r="N23406" s="5"/>
      <c r="O23406" s="5"/>
      <c r="P23406" s="5"/>
      <c r="Q23406" s="5"/>
      <c r="R23406" s="5"/>
      <c r="S23406" s="5"/>
      <c r="T23406" s="5"/>
      <c r="U23406" s="5"/>
      <c r="V23406" s="5"/>
      <c r="W23406" s="5"/>
      <c r="X23406" s="5"/>
      <c r="Y23406" s="5"/>
      <c r="Z23406" s="5"/>
      <c r="AA23406" s="5"/>
      <c r="AB23406" s="5"/>
      <c r="AC23406" s="5"/>
      <c r="AD23406" s="5"/>
      <c r="AE23406" s="5"/>
      <c r="AF23406" s="5"/>
      <c r="AG23406" s="5"/>
      <c r="AH23406" s="5"/>
      <c r="AI23406" s="5"/>
      <c r="AJ23406" s="5"/>
    </row>
    <row r="23407" spans="11:36">
      <c r="K23407" s="5"/>
      <c r="L23407" s="5"/>
      <c r="M23407" s="5"/>
      <c r="N23407" s="5"/>
      <c r="O23407" s="5"/>
      <c r="P23407" s="5"/>
      <c r="Q23407" s="5"/>
      <c r="R23407" s="5"/>
      <c r="S23407" s="5"/>
      <c r="T23407" s="5"/>
      <c r="U23407" s="5"/>
      <c r="V23407" s="5"/>
      <c r="W23407" s="5"/>
      <c r="X23407" s="5"/>
      <c r="Y23407" s="5"/>
      <c r="Z23407" s="5"/>
      <c r="AA23407" s="5"/>
      <c r="AB23407" s="5"/>
      <c r="AC23407" s="5"/>
      <c r="AD23407" s="5"/>
      <c r="AE23407" s="5"/>
      <c r="AF23407" s="5"/>
      <c r="AG23407" s="5"/>
      <c r="AH23407" s="5"/>
      <c r="AI23407" s="5"/>
      <c r="AJ23407" s="5"/>
    </row>
    <row r="23408" spans="11:36">
      <c r="K23408" s="5"/>
      <c r="L23408" s="5"/>
      <c r="M23408" s="5"/>
      <c r="N23408" s="5"/>
      <c r="O23408" s="5"/>
      <c r="P23408" s="5"/>
      <c r="Q23408" s="5"/>
      <c r="R23408" s="5"/>
      <c r="S23408" s="5"/>
      <c r="T23408" s="5"/>
      <c r="U23408" s="5"/>
      <c r="V23408" s="5"/>
      <c r="W23408" s="5"/>
      <c r="X23408" s="5"/>
      <c r="Y23408" s="5"/>
      <c r="Z23408" s="5"/>
      <c r="AA23408" s="5"/>
      <c r="AB23408" s="5"/>
      <c r="AC23408" s="5"/>
      <c r="AD23408" s="5"/>
      <c r="AE23408" s="5"/>
      <c r="AF23408" s="5"/>
      <c r="AG23408" s="5"/>
      <c r="AH23408" s="5"/>
      <c r="AI23408" s="5"/>
      <c r="AJ23408" s="5"/>
    </row>
    <row r="23409" spans="11:36">
      <c r="K23409" s="5"/>
      <c r="L23409" s="5"/>
      <c r="M23409" s="5"/>
      <c r="N23409" s="5"/>
      <c r="O23409" s="5"/>
      <c r="P23409" s="5"/>
      <c r="Q23409" s="5"/>
      <c r="R23409" s="5"/>
      <c r="S23409" s="5"/>
      <c r="T23409" s="5"/>
      <c r="U23409" s="5"/>
      <c r="V23409" s="5"/>
      <c r="W23409" s="5"/>
      <c r="X23409" s="5"/>
      <c r="Y23409" s="5"/>
      <c r="Z23409" s="5"/>
      <c r="AA23409" s="5"/>
      <c r="AB23409" s="5"/>
      <c r="AC23409" s="5"/>
      <c r="AD23409" s="5"/>
      <c r="AE23409" s="5"/>
      <c r="AF23409" s="5"/>
      <c r="AG23409" s="5"/>
      <c r="AH23409" s="5"/>
      <c r="AI23409" s="5"/>
      <c r="AJ23409" s="5"/>
    </row>
    <row r="23410" spans="11:36">
      <c r="K23410" s="5"/>
      <c r="L23410" s="5"/>
      <c r="M23410" s="5"/>
      <c r="N23410" s="5"/>
      <c r="O23410" s="5"/>
      <c r="P23410" s="5"/>
      <c r="Q23410" s="5"/>
      <c r="R23410" s="5"/>
      <c r="S23410" s="5"/>
      <c r="T23410" s="5"/>
      <c r="U23410" s="5"/>
      <c r="V23410" s="5"/>
      <c r="W23410" s="5"/>
      <c r="X23410" s="5"/>
      <c r="Y23410" s="5"/>
      <c r="Z23410" s="5"/>
      <c r="AA23410" s="5"/>
      <c r="AB23410" s="5"/>
      <c r="AC23410" s="5"/>
      <c r="AD23410" s="5"/>
      <c r="AE23410" s="5"/>
      <c r="AF23410" s="5"/>
      <c r="AG23410" s="5"/>
      <c r="AH23410" s="5"/>
      <c r="AI23410" s="5"/>
      <c r="AJ23410" s="5"/>
    </row>
    <row r="23411" spans="11:36">
      <c r="K23411" s="5"/>
      <c r="L23411" s="5"/>
      <c r="M23411" s="5"/>
      <c r="N23411" s="5"/>
      <c r="O23411" s="5"/>
      <c r="P23411" s="5"/>
      <c r="Q23411" s="5"/>
      <c r="R23411" s="5"/>
      <c r="S23411" s="5"/>
      <c r="T23411" s="5"/>
      <c r="U23411" s="5"/>
      <c r="V23411" s="5"/>
      <c r="W23411" s="5"/>
      <c r="X23411" s="5"/>
      <c r="Y23411" s="5"/>
      <c r="Z23411" s="5"/>
      <c r="AA23411" s="5"/>
      <c r="AB23411" s="5"/>
      <c r="AC23411" s="5"/>
      <c r="AD23411" s="5"/>
      <c r="AE23411" s="5"/>
      <c r="AF23411" s="5"/>
      <c r="AG23411" s="5"/>
      <c r="AH23411" s="5"/>
      <c r="AI23411" s="5"/>
      <c r="AJ23411" s="5"/>
    </row>
    <row r="23412" spans="11:36">
      <c r="K23412" s="5"/>
      <c r="L23412" s="5"/>
      <c r="M23412" s="5"/>
      <c r="N23412" s="5"/>
      <c r="O23412" s="5"/>
      <c r="P23412" s="5"/>
      <c r="Q23412" s="5"/>
      <c r="R23412" s="5"/>
      <c r="S23412" s="5"/>
      <c r="T23412" s="5"/>
      <c r="U23412" s="5"/>
      <c r="V23412" s="5"/>
      <c r="W23412" s="5"/>
      <c r="X23412" s="5"/>
      <c r="Y23412" s="5"/>
      <c r="Z23412" s="5"/>
      <c r="AA23412" s="5"/>
      <c r="AB23412" s="5"/>
      <c r="AC23412" s="5"/>
      <c r="AD23412" s="5"/>
      <c r="AE23412" s="5"/>
      <c r="AF23412" s="5"/>
      <c r="AG23412" s="5"/>
      <c r="AH23412" s="5"/>
      <c r="AI23412" s="5"/>
      <c r="AJ23412" s="5"/>
    </row>
    <row r="23413" spans="11:36">
      <c r="K23413" s="5"/>
      <c r="L23413" s="5"/>
      <c r="M23413" s="5"/>
      <c r="N23413" s="5"/>
      <c r="O23413" s="5"/>
      <c r="P23413" s="5"/>
      <c r="Q23413" s="5"/>
      <c r="R23413" s="5"/>
      <c r="S23413" s="5"/>
      <c r="T23413" s="5"/>
      <c r="U23413" s="5"/>
      <c r="V23413" s="5"/>
      <c r="W23413" s="5"/>
      <c r="X23413" s="5"/>
      <c r="Y23413" s="5"/>
      <c r="Z23413" s="5"/>
      <c r="AA23413" s="5"/>
      <c r="AB23413" s="5"/>
      <c r="AC23413" s="5"/>
      <c r="AD23413" s="5"/>
      <c r="AE23413" s="5"/>
      <c r="AF23413" s="5"/>
      <c r="AG23413" s="5"/>
      <c r="AH23413" s="5"/>
      <c r="AI23413" s="5"/>
      <c r="AJ23413" s="5"/>
    </row>
    <row r="23414" spans="11:36">
      <c r="K23414" s="5"/>
      <c r="L23414" s="5"/>
      <c r="M23414" s="5"/>
      <c r="N23414" s="5"/>
      <c r="O23414" s="5"/>
      <c r="P23414" s="5"/>
      <c r="Q23414" s="5"/>
      <c r="R23414" s="5"/>
      <c r="S23414" s="5"/>
      <c r="T23414" s="5"/>
      <c r="U23414" s="5"/>
      <c r="V23414" s="5"/>
      <c r="W23414" s="5"/>
      <c r="X23414" s="5"/>
      <c r="Y23414" s="5"/>
      <c r="Z23414" s="5"/>
      <c r="AA23414" s="5"/>
      <c r="AB23414" s="5"/>
      <c r="AC23414" s="5"/>
      <c r="AD23414" s="5"/>
      <c r="AE23414" s="5"/>
      <c r="AF23414" s="5"/>
      <c r="AG23414" s="5"/>
      <c r="AH23414" s="5"/>
      <c r="AI23414" s="5"/>
      <c r="AJ23414" s="5"/>
    </row>
    <row r="23415" spans="11:36">
      <c r="K23415" s="5"/>
      <c r="L23415" s="5"/>
      <c r="M23415" s="5"/>
      <c r="N23415" s="5"/>
      <c r="O23415" s="5"/>
      <c r="P23415" s="5"/>
      <c r="Q23415" s="5"/>
      <c r="R23415" s="5"/>
      <c r="S23415" s="5"/>
      <c r="T23415" s="5"/>
      <c r="U23415" s="5"/>
      <c r="V23415" s="5"/>
      <c r="W23415" s="5"/>
      <c r="X23415" s="5"/>
      <c r="Y23415" s="5"/>
      <c r="Z23415" s="5"/>
      <c r="AA23415" s="5"/>
      <c r="AB23415" s="5"/>
      <c r="AC23415" s="5"/>
      <c r="AD23415" s="5"/>
      <c r="AE23415" s="5"/>
      <c r="AF23415" s="5"/>
      <c r="AG23415" s="5"/>
      <c r="AH23415" s="5"/>
      <c r="AI23415" s="5"/>
      <c r="AJ23415" s="5"/>
    </row>
    <row r="23416" spans="11:36">
      <c r="K23416" s="5"/>
      <c r="L23416" s="5"/>
      <c r="M23416" s="5"/>
      <c r="N23416" s="5"/>
      <c r="O23416" s="5"/>
      <c r="P23416" s="5"/>
      <c r="Q23416" s="5"/>
      <c r="R23416" s="5"/>
      <c r="S23416" s="5"/>
      <c r="T23416" s="5"/>
      <c r="U23416" s="5"/>
      <c r="V23416" s="5"/>
      <c r="W23416" s="5"/>
      <c r="X23416" s="5"/>
      <c r="Y23416" s="5"/>
      <c r="Z23416" s="5"/>
      <c r="AA23416" s="5"/>
      <c r="AB23416" s="5"/>
      <c r="AC23416" s="5"/>
      <c r="AD23416" s="5"/>
      <c r="AE23416" s="5"/>
      <c r="AF23416" s="5"/>
      <c r="AG23416" s="5"/>
      <c r="AH23416" s="5"/>
      <c r="AI23416" s="5"/>
      <c r="AJ23416" s="5"/>
    </row>
    <row r="23417" spans="11:36">
      <c r="K23417" s="5"/>
      <c r="L23417" s="5"/>
      <c r="M23417" s="5"/>
      <c r="N23417" s="5"/>
      <c r="O23417" s="5"/>
      <c r="P23417" s="5"/>
      <c r="Q23417" s="5"/>
      <c r="R23417" s="5"/>
      <c r="S23417" s="5"/>
      <c r="T23417" s="5"/>
      <c r="U23417" s="5"/>
      <c r="V23417" s="5"/>
      <c r="W23417" s="5"/>
      <c r="X23417" s="5"/>
      <c r="Y23417" s="5"/>
      <c r="Z23417" s="5"/>
      <c r="AA23417" s="5"/>
      <c r="AB23417" s="5"/>
      <c r="AC23417" s="5"/>
      <c r="AD23417" s="5"/>
      <c r="AE23417" s="5"/>
      <c r="AF23417" s="5"/>
      <c r="AG23417" s="5"/>
      <c r="AH23417" s="5"/>
      <c r="AI23417" s="5"/>
      <c r="AJ23417" s="5"/>
    </row>
    <row r="23418" spans="11:36">
      <c r="K23418" s="5"/>
      <c r="L23418" s="5"/>
      <c r="M23418" s="5"/>
      <c r="N23418" s="5"/>
      <c r="O23418" s="5"/>
      <c r="P23418" s="5"/>
      <c r="Q23418" s="5"/>
      <c r="R23418" s="5"/>
      <c r="S23418" s="5"/>
      <c r="T23418" s="5"/>
      <c r="U23418" s="5"/>
      <c r="V23418" s="5"/>
      <c r="W23418" s="5"/>
      <c r="X23418" s="5"/>
      <c r="Y23418" s="5"/>
      <c r="Z23418" s="5"/>
      <c r="AA23418" s="5"/>
      <c r="AB23418" s="5"/>
      <c r="AC23418" s="5"/>
      <c r="AD23418" s="5"/>
      <c r="AE23418" s="5"/>
      <c r="AF23418" s="5"/>
      <c r="AG23418" s="5"/>
      <c r="AH23418" s="5"/>
      <c r="AI23418" s="5"/>
      <c r="AJ23418" s="5"/>
    </row>
    <row r="23419" spans="11:36">
      <c r="K23419" s="5"/>
      <c r="L23419" s="5"/>
      <c r="M23419" s="5"/>
      <c r="N23419" s="5"/>
      <c r="O23419" s="5"/>
      <c r="P23419" s="5"/>
      <c r="Q23419" s="5"/>
      <c r="R23419" s="5"/>
      <c r="S23419" s="5"/>
      <c r="T23419" s="5"/>
      <c r="U23419" s="5"/>
      <c r="V23419" s="5"/>
      <c r="W23419" s="5"/>
      <c r="X23419" s="5"/>
      <c r="Y23419" s="5"/>
      <c r="Z23419" s="5"/>
      <c r="AA23419" s="5"/>
      <c r="AB23419" s="5"/>
      <c r="AC23419" s="5"/>
      <c r="AD23419" s="5"/>
      <c r="AE23419" s="5"/>
      <c r="AF23419" s="5"/>
      <c r="AG23419" s="5"/>
      <c r="AH23419" s="5"/>
      <c r="AI23419" s="5"/>
      <c r="AJ23419" s="5"/>
    </row>
    <row r="23420" spans="11:36">
      <c r="K23420" s="5"/>
      <c r="L23420" s="5"/>
      <c r="M23420" s="5"/>
      <c r="N23420" s="5"/>
      <c r="O23420" s="5"/>
      <c r="P23420" s="5"/>
      <c r="Q23420" s="5"/>
      <c r="R23420" s="5"/>
      <c r="S23420" s="5"/>
      <c r="T23420" s="5"/>
      <c r="U23420" s="5"/>
      <c r="V23420" s="5"/>
      <c r="W23420" s="5"/>
      <c r="X23420" s="5"/>
      <c r="Y23420" s="5"/>
      <c r="Z23420" s="5"/>
      <c r="AA23420" s="5"/>
      <c r="AB23420" s="5"/>
      <c r="AC23420" s="5"/>
      <c r="AD23420" s="5"/>
      <c r="AE23420" s="5"/>
      <c r="AF23420" s="5"/>
      <c r="AG23420" s="5"/>
      <c r="AH23420" s="5"/>
      <c r="AI23420" s="5"/>
      <c r="AJ23420" s="5"/>
    </row>
    <row r="23421" spans="11:36">
      <c r="K23421" s="5"/>
      <c r="L23421" s="5"/>
      <c r="M23421" s="5"/>
      <c r="N23421" s="5"/>
      <c r="O23421" s="5"/>
      <c r="P23421" s="5"/>
      <c r="Q23421" s="5"/>
      <c r="R23421" s="5"/>
      <c r="S23421" s="5"/>
      <c r="T23421" s="5"/>
      <c r="U23421" s="5"/>
      <c r="V23421" s="5"/>
      <c r="W23421" s="5"/>
      <c r="X23421" s="5"/>
      <c r="Y23421" s="5"/>
      <c r="Z23421" s="5"/>
      <c r="AA23421" s="5"/>
      <c r="AB23421" s="5"/>
      <c r="AC23421" s="5"/>
      <c r="AD23421" s="5"/>
      <c r="AE23421" s="5"/>
      <c r="AF23421" s="5"/>
      <c r="AG23421" s="5"/>
      <c r="AH23421" s="5"/>
      <c r="AI23421" s="5"/>
      <c r="AJ23421" s="5"/>
    </row>
    <row r="23422" spans="11:36">
      <c r="K23422" s="5"/>
      <c r="L23422" s="5"/>
      <c r="M23422" s="5"/>
      <c r="N23422" s="5"/>
      <c r="O23422" s="5"/>
      <c r="P23422" s="5"/>
      <c r="Q23422" s="5"/>
      <c r="R23422" s="5"/>
      <c r="S23422" s="5"/>
      <c r="T23422" s="5"/>
      <c r="U23422" s="5"/>
      <c r="V23422" s="5"/>
      <c r="W23422" s="5"/>
      <c r="X23422" s="5"/>
      <c r="Y23422" s="5"/>
      <c r="Z23422" s="5"/>
      <c r="AA23422" s="5"/>
      <c r="AB23422" s="5"/>
      <c r="AC23422" s="5"/>
      <c r="AD23422" s="5"/>
      <c r="AE23422" s="5"/>
      <c r="AF23422" s="5"/>
      <c r="AG23422" s="5"/>
      <c r="AH23422" s="5"/>
      <c r="AI23422" s="5"/>
      <c r="AJ23422" s="5"/>
    </row>
    <row r="23423" spans="11:36">
      <c r="K23423" s="5"/>
      <c r="L23423" s="5"/>
      <c r="M23423" s="5"/>
      <c r="N23423" s="5"/>
      <c r="O23423" s="5"/>
      <c r="P23423" s="5"/>
      <c r="Q23423" s="5"/>
      <c r="R23423" s="5"/>
      <c r="S23423" s="5"/>
      <c r="T23423" s="5"/>
      <c r="U23423" s="5"/>
      <c r="V23423" s="5"/>
      <c r="W23423" s="5"/>
      <c r="X23423" s="5"/>
      <c r="Y23423" s="5"/>
      <c r="Z23423" s="5"/>
      <c r="AA23423" s="5"/>
      <c r="AB23423" s="5"/>
      <c r="AC23423" s="5"/>
      <c r="AD23423" s="5"/>
      <c r="AE23423" s="5"/>
      <c r="AF23423" s="5"/>
      <c r="AG23423" s="5"/>
      <c r="AH23423" s="5"/>
      <c r="AI23423" s="5"/>
      <c r="AJ23423" s="5"/>
    </row>
    <row r="23424" spans="11:36">
      <c r="K23424" s="5"/>
      <c r="L23424" s="5"/>
      <c r="M23424" s="5"/>
      <c r="N23424" s="5"/>
      <c r="O23424" s="5"/>
      <c r="P23424" s="5"/>
      <c r="Q23424" s="5"/>
      <c r="R23424" s="5"/>
      <c r="S23424" s="5"/>
      <c r="T23424" s="5"/>
      <c r="U23424" s="5"/>
      <c r="V23424" s="5"/>
      <c r="W23424" s="5"/>
      <c r="X23424" s="5"/>
      <c r="Y23424" s="5"/>
      <c r="Z23424" s="5"/>
      <c r="AA23424" s="5"/>
      <c r="AB23424" s="5"/>
      <c r="AC23424" s="5"/>
      <c r="AD23424" s="5"/>
      <c r="AE23424" s="5"/>
      <c r="AF23424" s="5"/>
      <c r="AG23424" s="5"/>
      <c r="AH23424" s="5"/>
      <c r="AI23424" s="5"/>
      <c r="AJ23424" s="5"/>
    </row>
    <row r="23425" spans="11:36">
      <c r="K23425" s="5"/>
      <c r="L23425" s="5"/>
      <c r="M23425" s="5"/>
      <c r="N23425" s="5"/>
      <c r="O23425" s="5"/>
      <c r="P23425" s="5"/>
      <c r="Q23425" s="5"/>
      <c r="R23425" s="5"/>
      <c r="S23425" s="5"/>
      <c r="T23425" s="5"/>
      <c r="U23425" s="5"/>
      <c r="V23425" s="5"/>
      <c r="W23425" s="5"/>
      <c r="X23425" s="5"/>
      <c r="Y23425" s="5"/>
      <c r="Z23425" s="5"/>
      <c r="AA23425" s="5"/>
      <c r="AB23425" s="5"/>
      <c r="AC23425" s="5"/>
      <c r="AD23425" s="5"/>
      <c r="AE23425" s="5"/>
      <c r="AF23425" s="5"/>
      <c r="AG23425" s="5"/>
      <c r="AH23425" s="5"/>
      <c r="AI23425" s="5"/>
      <c r="AJ23425" s="5"/>
    </row>
    <row r="23426" spans="11:36">
      <c r="K23426" s="5"/>
      <c r="L23426" s="5"/>
      <c r="M23426" s="5"/>
      <c r="N23426" s="5"/>
      <c r="O23426" s="5"/>
      <c r="P23426" s="5"/>
      <c r="Q23426" s="5"/>
      <c r="R23426" s="5"/>
      <c r="S23426" s="5"/>
      <c r="T23426" s="5"/>
      <c r="U23426" s="5"/>
      <c r="V23426" s="5"/>
      <c r="W23426" s="5"/>
      <c r="X23426" s="5"/>
      <c r="Y23426" s="5"/>
      <c r="Z23426" s="5"/>
      <c r="AA23426" s="5"/>
      <c r="AB23426" s="5"/>
      <c r="AC23426" s="5"/>
      <c r="AD23426" s="5"/>
      <c r="AE23426" s="5"/>
      <c r="AF23426" s="5"/>
      <c r="AG23426" s="5"/>
      <c r="AH23426" s="5"/>
      <c r="AI23426" s="5"/>
      <c r="AJ23426" s="5"/>
    </row>
    <row r="23427" spans="11:36">
      <c r="K23427" s="5"/>
      <c r="L23427" s="5"/>
      <c r="M23427" s="5"/>
      <c r="N23427" s="5"/>
      <c r="O23427" s="5"/>
      <c r="P23427" s="5"/>
      <c r="Q23427" s="5"/>
      <c r="R23427" s="5"/>
      <c r="S23427" s="5"/>
      <c r="T23427" s="5"/>
      <c r="U23427" s="5"/>
      <c r="V23427" s="5"/>
      <c r="W23427" s="5"/>
      <c r="X23427" s="5"/>
      <c r="Y23427" s="5"/>
      <c r="Z23427" s="5"/>
      <c r="AA23427" s="5"/>
      <c r="AB23427" s="5"/>
      <c r="AC23427" s="5"/>
      <c r="AD23427" s="5"/>
      <c r="AE23427" s="5"/>
      <c r="AF23427" s="5"/>
      <c r="AG23427" s="5"/>
      <c r="AH23427" s="5"/>
      <c r="AI23427" s="5"/>
      <c r="AJ23427" s="5"/>
    </row>
    <row r="23428" spans="11:36">
      <c r="K23428" s="5"/>
      <c r="L23428" s="5"/>
      <c r="M23428" s="5"/>
      <c r="N23428" s="5"/>
      <c r="O23428" s="5"/>
      <c r="P23428" s="5"/>
      <c r="Q23428" s="5"/>
      <c r="R23428" s="5"/>
      <c r="S23428" s="5"/>
      <c r="T23428" s="5"/>
      <c r="U23428" s="5"/>
      <c r="V23428" s="5"/>
      <c r="W23428" s="5"/>
      <c r="X23428" s="5"/>
      <c r="Y23428" s="5"/>
      <c r="Z23428" s="5"/>
      <c r="AA23428" s="5"/>
      <c r="AB23428" s="5"/>
      <c r="AC23428" s="5"/>
      <c r="AD23428" s="5"/>
      <c r="AE23428" s="5"/>
      <c r="AF23428" s="5"/>
      <c r="AG23428" s="5"/>
      <c r="AH23428" s="5"/>
      <c r="AI23428" s="5"/>
      <c r="AJ23428" s="5"/>
    </row>
    <row r="23429" spans="11:36">
      <c r="K23429" s="5"/>
      <c r="L23429" s="5"/>
      <c r="M23429" s="5"/>
      <c r="N23429" s="5"/>
      <c r="O23429" s="5"/>
      <c r="P23429" s="5"/>
      <c r="Q23429" s="5"/>
      <c r="R23429" s="5"/>
      <c r="S23429" s="5"/>
      <c r="T23429" s="5"/>
      <c r="U23429" s="5"/>
      <c r="V23429" s="5"/>
      <c r="W23429" s="5"/>
      <c r="X23429" s="5"/>
      <c r="Y23429" s="5"/>
      <c r="Z23429" s="5"/>
      <c r="AA23429" s="5"/>
      <c r="AB23429" s="5"/>
      <c r="AC23429" s="5"/>
      <c r="AD23429" s="5"/>
      <c r="AE23429" s="5"/>
      <c r="AF23429" s="5"/>
      <c r="AG23429" s="5"/>
      <c r="AH23429" s="5"/>
      <c r="AI23429" s="5"/>
      <c r="AJ23429" s="5"/>
    </row>
    <row r="23430" spans="11:36">
      <c r="K23430" s="5"/>
      <c r="L23430" s="5"/>
      <c r="M23430" s="5"/>
      <c r="N23430" s="5"/>
      <c r="O23430" s="5"/>
      <c r="P23430" s="5"/>
      <c r="Q23430" s="5"/>
      <c r="R23430" s="5"/>
      <c r="S23430" s="5"/>
      <c r="T23430" s="5"/>
      <c r="U23430" s="5"/>
      <c r="V23430" s="5"/>
      <c r="W23430" s="5"/>
      <c r="X23430" s="5"/>
      <c r="Y23430" s="5"/>
      <c r="Z23430" s="5"/>
      <c r="AA23430" s="5"/>
      <c r="AB23430" s="5"/>
      <c r="AC23430" s="5"/>
      <c r="AD23430" s="5"/>
      <c r="AE23430" s="5"/>
      <c r="AF23430" s="5"/>
      <c r="AG23430" s="5"/>
      <c r="AH23430" s="5"/>
      <c r="AI23430" s="5"/>
      <c r="AJ23430" s="5"/>
    </row>
    <row r="23431" spans="11:36">
      <c r="K23431" s="5"/>
      <c r="L23431" s="5"/>
      <c r="M23431" s="5"/>
      <c r="N23431" s="5"/>
      <c r="O23431" s="5"/>
      <c r="P23431" s="5"/>
      <c r="Q23431" s="5"/>
      <c r="R23431" s="5"/>
      <c r="S23431" s="5"/>
      <c r="T23431" s="5"/>
      <c r="U23431" s="5"/>
      <c r="V23431" s="5"/>
      <c r="W23431" s="5"/>
      <c r="X23431" s="5"/>
      <c r="Y23431" s="5"/>
      <c r="Z23431" s="5"/>
      <c r="AA23431" s="5"/>
      <c r="AB23431" s="5"/>
      <c r="AC23431" s="5"/>
      <c r="AD23431" s="5"/>
      <c r="AE23431" s="5"/>
      <c r="AF23431" s="5"/>
      <c r="AG23431" s="5"/>
      <c r="AH23431" s="5"/>
      <c r="AI23431" s="5"/>
      <c r="AJ23431" s="5"/>
    </row>
    <row r="23432" spans="11:36">
      <c r="K23432" s="5"/>
      <c r="L23432" s="5"/>
      <c r="M23432" s="5"/>
      <c r="N23432" s="5"/>
      <c r="O23432" s="5"/>
      <c r="P23432" s="5"/>
      <c r="Q23432" s="5"/>
      <c r="R23432" s="5"/>
      <c r="S23432" s="5"/>
      <c r="T23432" s="5"/>
      <c r="U23432" s="5"/>
      <c r="V23432" s="5"/>
      <c r="W23432" s="5"/>
      <c r="X23432" s="5"/>
      <c r="Y23432" s="5"/>
      <c r="Z23432" s="5"/>
      <c r="AA23432" s="5"/>
      <c r="AB23432" s="5"/>
      <c r="AC23432" s="5"/>
      <c r="AD23432" s="5"/>
      <c r="AE23432" s="5"/>
      <c r="AF23432" s="5"/>
      <c r="AG23432" s="5"/>
      <c r="AH23432" s="5"/>
      <c r="AI23432" s="5"/>
      <c r="AJ23432" s="5"/>
    </row>
    <row r="23433" spans="11:36">
      <c r="K23433" s="5"/>
      <c r="L23433" s="5"/>
      <c r="M23433" s="5"/>
      <c r="N23433" s="5"/>
      <c r="O23433" s="5"/>
      <c r="P23433" s="5"/>
      <c r="Q23433" s="5"/>
      <c r="R23433" s="5"/>
      <c r="S23433" s="5"/>
      <c r="T23433" s="5"/>
      <c r="U23433" s="5"/>
      <c r="V23433" s="5"/>
      <c r="W23433" s="5"/>
      <c r="X23433" s="5"/>
      <c r="Y23433" s="5"/>
      <c r="Z23433" s="5"/>
      <c r="AA23433" s="5"/>
      <c r="AB23433" s="5"/>
      <c r="AC23433" s="5"/>
      <c r="AD23433" s="5"/>
      <c r="AE23433" s="5"/>
      <c r="AF23433" s="5"/>
      <c r="AG23433" s="5"/>
      <c r="AH23433" s="5"/>
      <c r="AI23433" s="5"/>
      <c r="AJ23433" s="5"/>
    </row>
    <row r="23434" spans="11:36">
      <c r="K23434" s="5"/>
      <c r="L23434" s="5"/>
      <c r="M23434" s="5"/>
      <c r="N23434" s="5"/>
      <c r="O23434" s="5"/>
      <c r="P23434" s="5"/>
      <c r="Q23434" s="5"/>
      <c r="R23434" s="5"/>
      <c r="S23434" s="5"/>
      <c r="T23434" s="5"/>
      <c r="U23434" s="5"/>
      <c r="V23434" s="5"/>
      <c r="W23434" s="5"/>
      <c r="X23434" s="5"/>
      <c r="Y23434" s="5"/>
      <c r="Z23434" s="5"/>
      <c r="AA23434" s="5"/>
      <c r="AB23434" s="5"/>
      <c r="AC23434" s="5"/>
      <c r="AD23434" s="5"/>
      <c r="AE23434" s="5"/>
      <c r="AF23434" s="5"/>
      <c r="AG23434" s="5"/>
      <c r="AH23434" s="5"/>
      <c r="AI23434" s="5"/>
      <c r="AJ23434" s="5"/>
    </row>
    <row r="23435" spans="11:36">
      <c r="K23435" s="5"/>
      <c r="L23435" s="5"/>
      <c r="M23435" s="5"/>
      <c r="N23435" s="5"/>
      <c r="O23435" s="5"/>
      <c r="P23435" s="5"/>
      <c r="Q23435" s="5"/>
      <c r="R23435" s="5"/>
      <c r="S23435" s="5"/>
      <c r="T23435" s="5"/>
      <c r="U23435" s="5"/>
      <c r="V23435" s="5"/>
      <c r="W23435" s="5"/>
      <c r="X23435" s="5"/>
      <c r="Y23435" s="5"/>
      <c r="Z23435" s="5"/>
      <c r="AA23435" s="5"/>
      <c r="AB23435" s="5"/>
      <c r="AC23435" s="5"/>
      <c r="AD23435" s="5"/>
      <c r="AE23435" s="5"/>
      <c r="AF23435" s="5"/>
      <c r="AG23435" s="5"/>
      <c r="AH23435" s="5"/>
      <c r="AI23435" s="5"/>
      <c r="AJ23435" s="5"/>
    </row>
    <row r="23436" spans="11:36">
      <c r="K23436" s="5"/>
      <c r="L23436" s="5"/>
      <c r="M23436" s="5"/>
      <c r="N23436" s="5"/>
      <c r="O23436" s="5"/>
      <c r="P23436" s="5"/>
      <c r="Q23436" s="5"/>
      <c r="R23436" s="5"/>
      <c r="S23436" s="5"/>
      <c r="T23436" s="5"/>
      <c r="U23436" s="5"/>
      <c r="V23436" s="5"/>
      <c r="W23436" s="5"/>
      <c r="X23436" s="5"/>
      <c r="Y23436" s="5"/>
      <c r="Z23436" s="5"/>
      <c r="AA23436" s="5"/>
      <c r="AB23436" s="5"/>
      <c r="AC23436" s="5"/>
      <c r="AD23436" s="5"/>
      <c r="AE23436" s="5"/>
      <c r="AF23436" s="5"/>
      <c r="AG23436" s="5"/>
      <c r="AH23436" s="5"/>
      <c r="AI23436" s="5"/>
      <c r="AJ23436" s="5"/>
    </row>
    <row r="23437" spans="11:36">
      <c r="K23437" s="5"/>
      <c r="L23437" s="5"/>
      <c r="M23437" s="5"/>
      <c r="N23437" s="5"/>
      <c r="O23437" s="5"/>
      <c r="P23437" s="5"/>
      <c r="Q23437" s="5"/>
      <c r="R23437" s="5"/>
      <c r="S23437" s="5"/>
      <c r="T23437" s="5"/>
      <c r="U23437" s="5"/>
      <c r="V23437" s="5"/>
      <c r="W23437" s="5"/>
      <c r="X23437" s="5"/>
      <c r="Y23437" s="5"/>
      <c r="Z23437" s="5"/>
      <c r="AA23437" s="5"/>
      <c r="AB23437" s="5"/>
      <c r="AC23437" s="5"/>
      <c r="AD23437" s="5"/>
      <c r="AE23437" s="5"/>
      <c r="AF23437" s="5"/>
      <c r="AG23437" s="5"/>
      <c r="AH23437" s="5"/>
      <c r="AI23437" s="5"/>
      <c r="AJ23437" s="5"/>
    </row>
    <row r="23438" spans="11:36">
      <c r="K23438" s="5"/>
      <c r="L23438" s="5"/>
      <c r="M23438" s="5"/>
      <c r="N23438" s="5"/>
      <c r="O23438" s="5"/>
      <c r="P23438" s="5"/>
      <c r="Q23438" s="5"/>
      <c r="R23438" s="5"/>
      <c r="S23438" s="5"/>
      <c r="T23438" s="5"/>
      <c r="U23438" s="5"/>
      <c r="V23438" s="5"/>
      <c r="W23438" s="5"/>
      <c r="X23438" s="5"/>
      <c r="Y23438" s="5"/>
      <c r="Z23438" s="5"/>
      <c r="AA23438" s="5"/>
      <c r="AB23438" s="5"/>
      <c r="AC23438" s="5"/>
      <c r="AD23438" s="5"/>
      <c r="AE23438" s="5"/>
      <c r="AF23438" s="5"/>
      <c r="AG23438" s="5"/>
      <c r="AH23438" s="5"/>
      <c r="AI23438" s="5"/>
      <c r="AJ23438" s="5"/>
    </row>
    <row r="23439" spans="11:36">
      <c r="K23439" s="5"/>
      <c r="L23439" s="5"/>
      <c r="M23439" s="5"/>
      <c r="N23439" s="5"/>
      <c r="O23439" s="5"/>
      <c r="P23439" s="5"/>
      <c r="Q23439" s="5"/>
      <c r="R23439" s="5"/>
      <c r="S23439" s="5"/>
      <c r="T23439" s="5"/>
      <c r="U23439" s="5"/>
      <c r="V23439" s="5"/>
      <c r="W23439" s="5"/>
      <c r="X23439" s="5"/>
      <c r="Y23439" s="5"/>
      <c r="Z23439" s="5"/>
      <c r="AA23439" s="5"/>
      <c r="AB23439" s="5"/>
      <c r="AC23439" s="5"/>
      <c r="AD23439" s="5"/>
      <c r="AE23439" s="5"/>
      <c r="AF23439" s="5"/>
      <c r="AG23439" s="5"/>
      <c r="AH23439" s="5"/>
      <c r="AI23439" s="5"/>
      <c r="AJ23439" s="5"/>
    </row>
    <row r="23440" spans="11:36">
      <c r="K23440" s="5"/>
      <c r="L23440" s="5"/>
      <c r="M23440" s="5"/>
      <c r="N23440" s="5"/>
      <c r="O23440" s="5"/>
      <c r="P23440" s="5"/>
      <c r="Q23440" s="5"/>
      <c r="R23440" s="5"/>
      <c r="S23440" s="5"/>
      <c r="T23440" s="5"/>
      <c r="U23440" s="5"/>
      <c r="V23440" s="5"/>
      <c r="W23440" s="5"/>
      <c r="X23440" s="5"/>
      <c r="Y23440" s="5"/>
      <c r="Z23440" s="5"/>
      <c r="AA23440" s="5"/>
      <c r="AB23440" s="5"/>
      <c r="AC23440" s="5"/>
      <c r="AD23440" s="5"/>
      <c r="AE23440" s="5"/>
      <c r="AF23440" s="5"/>
      <c r="AG23440" s="5"/>
      <c r="AH23440" s="5"/>
      <c r="AI23440" s="5"/>
      <c r="AJ23440" s="5"/>
    </row>
    <row r="23441" spans="11:36">
      <c r="K23441" s="5"/>
      <c r="L23441" s="5"/>
      <c r="M23441" s="5"/>
      <c r="N23441" s="5"/>
      <c r="O23441" s="5"/>
      <c r="P23441" s="5"/>
      <c r="Q23441" s="5"/>
      <c r="R23441" s="5"/>
      <c r="S23441" s="5"/>
      <c r="T23441" s="5"/>
      <c r="U23441" s="5"/>
      <c r="V23441" s="5"/>
      <c r="W23441" s="5"/>
      <c r="X23441" s="5"/>
      <c r="Y23441" s="5"/>
      <c r="Z23441" s="5"/>
      <c r="AA23441" s="5"/>
      <c r="AB23441" s="5"/>
      <c r="AC23441" s="5"/>
      <c r="AD23441" s="5"/>
      <c r="AE23441" s="5"/>
      <c r="AF23441" s="5"/>
      <c r="AG23441" s="5"/>
      <c r="AH23441" s="5"/>
      <c r="AI23441" s="5"/>
      <c r="AJ23441" s="5"/>
    </row>
    <row r="23442" spans="11:36">
      <c r="K23442" s="5"/>
      <c r="L23442" s="5"/>
      <c r="M23442" s="5"/>
      <c r="N23442" s="5"/>
      <c r="O23442" s="5"/>
      <c r="P23442" s="5"/>
      <c r="Q23442" s="5"/>
      <c r="R23442" s="5"/>
      <c r="S23442" s="5"/>
      <c r="T23442" s="5"/>
      <c r="U23442" s="5"/>
      <c r="V23442" s="5"/>
      <c r="W23442" s="5"/>
      <c r="X23442" s="5"/>
      <c r="Y23442" s="5"/>
      <c r="Z23442" s="5"/>
      <c r="AA23442" s="5"/>
      <c r="AB23442" s="5"/>
      <c r="AC23442" s="5"/>
      <c r="AD23442" s="5"/>
      <c r="AE23442" s="5"/>
      <c r="AF23442" s="5"/>
      <c r="AG23442" s="5"/>
      <c r="AH23442" s="5"/>
      <c r="AI23442" s="5"/>
      <c r="AJ23442" s="5"/>
    </row>
    <row r="23443" spans="11:36">
      <c r="K23443" s="5"/>
      <c r="L23443" s="5"/>
      <c r="M23443" s="5"/>
      <c r="N23443" s="5"/>
      <c r="O23443" s="5"/>
      <c r="P23443" s="5"/>
      <c r="Q23443" s="5"/>
      <c r="R23443" s="5"/>
      <c r="S23443" s="5"/>
      <c r="T23443" s="5"/>
      <c r="U23443" s="5"/>
      <c r="V23443" s="5"/>
      <c r="W23443" s="5"/>
      <c r="X23443" s="5"/>
      <c r="Y23443" s="5"/>
      <c r="Z23443" s="5"/>
      <c r="AA23443" s="5"/>
      <c r="AB23443" s="5"/>
      <c r="AC23443" s="5"/>
      <c r="AD23443" s="5"/>
      <c r="AE23443" s="5"/>
      <c r="AF23443" s="5"/>
      <c r="AG23443" s="5"/>
      <c r="AH23443" s="5"/>
      <c r="AI23443" s="5"/>
      <c r="AJ23443" s="5"/>
    </row>
    <row r="23444" spans="11:36">
      <c r="K23444" s="5"/>
      <c r="L23444" s="5"/>
      <c r="M23444" s="5"/>
      <c r="N23444" s="5"/>
      <c r="O23444" s="5"/>
      <c r="P23444" s="5"/>
      <c r="Q23444" s="5"/>
      <c r="R23444" s="5"/>
      <c r="S23444" s="5"/>
      <c r="T23444" s="5"/>
      <c r="U23444" s="5"/>
      <c r="V23444" s="5"/>
      <c r="W23444" s="5"/>
      <c r="X23444" s="5"/>
      <c r="Y23444" s="5"/>
      <c r="Z23444" s="5"/>
      <c r="AA23444" s="5"/>
      <c r="AB23444" s="5"/>
      <c r="AC23444" s="5"/>
      <c r="AD23444" s="5"/>
      <c r="AE23444" s="5"/>
      <c r="AF23444" s="5"/>
      <c r="AG23444" s="5"/>
      <c r="AH23444" s="5"/>
      <c r="AI23444" s="5"/>
      <c r="AJ23444" s="5"/>
    </row>
    <row r="23445" spans="11:36">
      <c r="K23445" s="5"/>
      <c r="L23445" s="5"/>
      <c r="M23445" s="5"/>
      <c r="N23445" s="5"/>
      <c r="O23445" s="5"/>
      <c r="P23445" s="5"/>
      <c r="Q23445" s="5"/>
      <c r="R23445" s="5"/>
      <c r="S23445" s="5"/>
      <c r="T23445" s="5"/>
      <c r="U23445" s="5"/>
      <c r="V23445" s="5"/>
      <c r="W23445" s="5"/>
      <c r="X23445" s="5"/>
      <c r="Y23445" s="5"/>
      <c r="Z23445" s="5"/>
      <c r="AA23445" s="5"/>
      <c r="AB23445" s="5"/>
      <c r="AC23445" s="5"/>
      <c r="AD23445" s="5"/>
      <c r="AE23445" s="5"/>
      <c r="AF23445" s="5"/>
      <c r="AG23445" s="5"/>
      <c r="AH23445" s="5"/>
      <c r="AI23445" s="5"/>
      <c r="AJ23445" s="5"/>
    </row>
    <row r="23446" spans="11:36">
      <c r="K23446" s="5"/>
      <c r="L23446" s="5"/>
      <c r="M23446" s="5"/>
      <c r="N23446" s="5"/>
      <c r="O23446" s="5"/>
      <c r="P23446" s="5"/>
      <c r="Q23446" s="5"/>
      <c r="R23446" s="5"/>
      <c r="S23446" s="5"/>
      <c r="T23446" s="5"/>
      <c r="U23446" s="5"/>
      <c r="V23446" s="5"/>
      <c r="W23446" s="5"/>
      <c r="X23446" s="5"/>
      <c r="Y23446" s="5"/>
      <c r="Z23446" s="5"/>
      <c r="AA23446" s="5"/>
      <c r="AB23446" s="5"/>
      <c r="AC23446" s="5"/>
      <c r="AD23446" s="5"/>
      <c r="AE23446" s="5"/>
      <c r="AF23446" s="5"/>
      <c r="AG23446" s="5"/>
      <c r="AH23446" s="5"/>
      <c r="AI23446" s="5"/>
      <c r="AJ23446" s="5"/>
    </row>
    <row r="23447" spans="11:36">
      <c r="K23447" s="5"/>
      <c r="L23447" s="5"/>
      <c r="M23447" s="5"/>
      <c r="N23447" s="5"/>
      <c r="O23447" s="5"/>
      <c r="P23447" s="5"/>
      <c r="Q23447" s="5"/>
      <c r="R23447" s="5"/>
      <c r="S23447" s="5"/>
      <c r="T23447" s="5"/>
      <c r="U23447" s="5"/>
      <c r="V23447" s="5"/>
      <c r="W23447" s="5"/>
      <c r="X23447" s="5"/>
      <c r="Y23447" s="5"/>
      <c r="Z23447" s="5"/>
      <c r="AA23447" s="5"/>
      <c r="AB23447" s="5"/>
      <c r="AC23447" s="5"/>
      <c r="AD23447" s="5"/>
      <c r="AE23447" s="5"/>
      <c r="AF23447" s="5"/>
      <c r="AG23447" s="5"/>
      <c r="AH23447" s="5"/>
      <c r="AI23447" s="5"/>
      <c r="AJ23447" s="5"/>
    </row>
    <row r="23448" spans="11:36">
      <c r="K23448" s="5"/>
      <c r="L23448" s="5"/>
      <c r="M23448" s="5"/>
      <c r="N23448" s="5"/>
      <c r="O23448" s="5"/>
      <c r="P23448" s="5"/>
      <c r="Q23448" s="5"/>
      <c r="R23448" s="5"/>
      <c r="S23448" s="5"/>
      <c r="T23448" s="5"/>
      <c r="U23448" s="5"/>
      <c r="V23448" s="5"/>
      <c r="W23448" s="5"/>
      <c r="X23448" s="5"/>
      <c r="Y23448" s="5"/>
      <c r="Z23448" s="5"/>
      <c r="AA23448" s="5"/>
      <c r="AB23448" s="5"/>
      <c r="AC23448" s="5"/>
      <c r="AD23448" s="5"/>
      <c r="AE23448" s="5"/>
      <c r="AF23448" s="5"/>
      <c r="AG23448" s="5"/>
      <c r="AH23448" s="5"/>
      <c r="AI23448" s="5"/>
      <c r="AJ23448" s="5"/>
    </row>
    <row r="23449" spans="11:36">
      <c r="K23449" s="5"/>
      <c r="L23449" s="5"/>
      <c r="M23449" s="5"/>
      <c r="N23449" s="5"/>
      <c r="O23449" s="5"/>
      <c r="P23449" s="5"/>
      <c r="Q23449" s="5"/>
      <c r="R23449" s="5"/>
      <c r="S23449" s="5"/>
      <c r="T23449" s="5"/>
      <c r="U23449" s="5"/>
      <c r="V23449" s="5"/>
      <c r="W23449" s="5"/>
      <c r="X23449" s="5"/>
      <c r="Y23449" s="5"/>
      <c r="Z23449" s="5"/>
      <c r="AA23449" s="5"/>
      <c r="AB23449" s="5"/>
      <c r="AC23449" s="5"/>
      <c r="AD23449" s="5"/>
      <c r="AE23449" s="5"/>
      <c r="AF23449" s="5"/>
      <c r="AG23449" s="5"/>
      <c r="AH23449" s="5"/>
      <c r="AI23449" s="5"/>
      <c r="AJ23449" s="5"/>
    </row>
    <row r="23450" spans="11:36">
      <c r="K23450" s="5"/>
      <c r="L23450" s="5"/>
      <c r="M23450" s="5"/>
      <c r="N23450" s="5"/>
      <c r="O23450" s="5"/>
      <c r="P23450" s="5"/>
      <c r="Q23450" s="5"/>
      <c r="R23450" s="5"/>
      <c r="S23450" s="5"/>
      <c r="T23450" s="5"/>
      <c r="U23450" s="5"/>
      <c r="V23450" s="5"/>
      <c r="W23450" s="5"/>
      <c r="X23450" s="5"/>
      <c r="Y23450" s="5"/>
      <c r="Z23450" s="5"/>
      <c r="AA23450" s="5"/>
      <c r="AB23450" s="5"/>
      <c r="AC23450" s="5"/>
      <c r="AD23450" s="5"/>
      <c r="AE23450" s="5"/>
      <c r="AF23450" s="5"/>
      <c r="AG23450" s="5"/>
      <c r="AH23450" s="5"/>
      <c r="AI23450" s="5"/>
      <c r="AJ23450" s="5"/>
    </row>
    <row r="23451" spans="11:36">
      <c r="K23451" s="5"/>
      <c r="L23451" s="5"/>
      <c r="M23451" s="5"/>
      <c r="N23451" s="5"/>
      <c r="O23451" s="5"/>
      <c r="P23451" s="5"/>
      <c r="Q23451" s="5"/>
      <c r="R23451" s="5"/>
      <c r="S23451" s="5"/>
      <c r="T23451" s="5"/>
      <c r="U23451" s="5"/>
      <c r="V23451" s="5"/>
      <c r="W23451" s="5"/>
      <c r="X23451" s="5"/>
      <c r="Y23451" s="5"/>
      <c r="Z23451" s="5"/>
      <c r="AA23451" s="5"/>
      <c r="AB23451" s="5"/>
      <c r="AC23451" s="5"/>
      <c r="AD23451" s="5"/>
      <c r="AE23451" s="5"/>
      <c r="AF23451" s="5"/>
      <c r="AG23451" s="5"/>
      <c r="AH23451" s="5"/>
      <c r="AI23451" s="5"/>
      <c r="AJ23451" s="5"/>
    </row>
    <row r="23452" spans="11:36">
      <c r="K23452" s="5"/>
      <c r="L23452" s="5"/>
      <c r="M23452" s="5"/>
      <c r="N23452" s="5"/>
      <c r="O23452" s="5"/>
      <c r="P23452" s="5"/>
      <c r="Q23452" s="5"/>
      <c r="R23452" s="5"/>
      <c r="S23452" s="5"/>
      <c r="T23452" s="5"/>
      <c r="U23452" s="5"/>
      <c r="V23452" s="5"/>
      <c r="W23452" s="5"/>
      <c r="X23452" s="5"/>
      <c r="Y23452" s="5"/>
      <c r="Z23452" s="5"/>
      <c r="AA23452" s="5"/>
      <c r="AB23452" s="5"/>
      <c r="AC23452" s="5"/>
      <c r="AD23452" s="5"/>
      <c r="AE23452" s="5"/>
      <c r="AF23452" s="5"/>
      <c r="AG23452" s="5"/>
      <c r="AH23452" s="5"/>
      <c r="AI23452" s="5"/>
      <c r="AJ23452" s="5"/>
    </row>
    <row r="23453" spans="11:36">
      <c r="K23453" s="5"/>
      <c r="L23453" s="5"/>
      <c r="M23453" s="5"/>
      <c r="N23453" s="5"/>
      <c r="O23453" s="5"/>
      <c r="P23453" s="5"/>
      <c r="Q23453" s="5"/>
      <c r="R23453" s="5"/>
      <c r="S23453" s="5"/>
      <c r="T23453" s="5"/>
      <c r="U23453" s="5"/>
      <c r="V23453" s="5"/>
      <c r="W23453" s="5"/>
      <c r="X23453" s="5"/>
      <c r="Y23453" s="5"/>
      <c r="Z23453" s="5"/>
      <c r="AA23453" s="5"/>
      <c r="AB23453" s="5"/>
      <c r="AC23453" s="5"/>
      <c r="AD23453" s="5"/>
      <c r="AE23453" s="5"/>
      <c r="AF23453" s="5"/>
      <c r="AG23453" s="5"/>
      <c r="AH23453" s="5"/>
      <c r="AI23453" s="5"/>
      <c r="AJ23453" s="5"/>
    </row>
    <row r="23454" spans="11:36">
      <c r="K23454" s="5"/>
      <c r="L23454" s="5"/>
      <c r="M23454" s="5"/>
      <c r="N23454" s="5"/>
      <c r="O23454" s="5"/>
      <c r="P23454" s="5"/>
      <c r="Q23454" s="5"/>
      <c r="R23454" s="5"/>
      <c r="S23454" s="5"/>
      <c r="T23454" s="5"/>
      <c r="U23454" s="5"/>
      <c r="V23454" s="5"/>
      <c r="W23454" s="5"/>
      <c r="X23454" s="5"/>
      <c r="Y23454" s="5"/>
      <c r="Z23454" s="5"/>
      <c r="AA23454" s="5"/>
      <c r="AB23454" s="5"/>
      <c r="AC23454" s="5"/>
      <c r="AD23454" s="5"/>
      <c r="AE23454" s="5"/>
      <c r="AF23454" s="5"/>
      <c r="AG23454" s="5"/>
      <c r="AH23454" s="5"/>
      <c r="AI23454" s="5"/>
      <c r="AJ23454" s="5"/>
    </row>
    <row r="23455" spans="11:36">
      <c r="K23455" s="5"/>
      <c r="L23455" s="5"/>
      <c r="M23455" s="5"/>
      <c r="N23455" s="5"/>
      <c r="O23455" s="5"/>
      <c r="P23455" s="5"/>
      <c r="Q23455" s="5"/>
      <c r="R23455" s="5"/>
      <c r="S23455" s="5"/>
      <c r="T23455" s="5"/>
      <c r="U23455" s="5"/>
      <c r="V23455" s="5"/>
      <c r="W23455" s="5"/>
      <c r="X23455" s="5"/>
      <c r="Y23455" s="5"/>
      <c r="Z23455" s="5"/>
      <c r="AA23455" s="5"/>
      <c r="AB23455" s="5"/>
      <c r="AC23455" s="5"/>
      <c r="AD23455" s="5"/>
      <c r="AE23455" s="5"/>
      <c r="AF23455" s="5"/>
      <c r="AG23455" s="5"/>
      <c r="AH23455" s="5"/>
      <c r="AI23455" s="5"/>
      <c r="AJ23455" s="5"/>
    </row>
    <row r="23456" spans="11:36">
      <c r="K23456" s="5"/>
      <c r="L23456" s="5"/>
      <c r="M23456" s="5"/>
      <c r="N23456" s="5"/>
      <c r="O23456" s="5"/>
      <c r="P23456" s="5"/>
      <c r="Q23456" s="5"/>
      <c r="R23456" s="5"/>
      <c r="S23456" s="5"/>
      <c r="T23456" s="5"/>
      <c r="U23456" s="5"/>
      <c r="V23456" s="5"/>
      <c r="W23456" s="5"/>
      <c r="X23456" s="5"/>
      <c r="Y23456" s="5"/>
      <c r="Z23456" s="5"/>
      <c r="AA23456" s="5"/>
      <c r="AB23456" s="5"/>
      <c r="AC23456" s="5"/>
      <c r="AD23456" s="5"/>
      <c r="AE23456" s="5"/>
      <c r="AF23456" s="5"/>
      <c r="AG23456" s="5"/>
      <c r="AH23456" s="5"/>
      <c r="AI23456" s="5"/>
      <c r="AJ23456" s="5"/>
    </row>
    <row r="23457" spans="11:36">
      <c r="K23457" s="5"/>
      <c r="L23457" s="5"/>
      <c r="M23457" s="5"/>
      <c r="N23457" s="5"/>
      <c r="O23457" s="5"/>
      <c r="P23457" s="5"/>
      <c r="Q23457" s="5"/>
      <c r="R23457" s="5"/>
      <c r="S23457" s="5"/>
      <c r="T23457" s="5"/>
      <c r="U23457" s="5"/>
      <c r="V23457" s="5"/>
      <c r="W23457" s="5"/>
      <c r="X23457" s="5"/>
      <c r="Y23457" s="5"/>
      <c r="Z23457" s="5"/>
      <c r="AA23457" s="5"/>
      <c r="AB23457" s="5"/>
      <c r="AC23457" s="5"/>
      <c r="AD23457" s="5"/>
      <c r="AE23457" s="5"/>
      <c r="AF23457" s="5"/>
      <c r="AG23457" s="5"/>
      <c r="AH23457" s="5"/>
      <c r="AI23457" s="5"/>
      <c r="AJ23457" s="5"/>
    </row>
    <row r="23458" spans="11:36">
      <c r="K23458" s="5"/>
      <c r="L23458" s="5"/>
      <c r="M23458" s="5"/>
      <c r="N23458" s="5"/>
      <c r="O23458" s="5"/>
      <c r="P23458" s="5"/>
      <c r="Q23458" s="5"/>
      <c r="R23458" s="5"/>
      <c r="S23458" s="5"/>
      <c r="T23458" s="5"/>
      <c r="U23458" s="5"/>
      <c r="V23458" s="5"/>
      <c r="W23458" s="5"/>
      <c r="X23458" s="5"/>
      <c r="Y23458" s="5"/>
      <c r="Z23458" s="5"/>
      <c r="AA23458" s="5"/>
      <c r="AB23458" s="5"/>
      <c r="AC23458" s="5"/>
      <c r="AD23458" s="5"/>
      <c r="AE23458" s="5"/>
      <c r="AF23458" s="5"/>
      <c r="AG23458" s="5"/>
      <c r="AH23458" s="5"/>
      <c r="AI23458" s="5"/>
      <c r="AJ23458" s="5"/>
    </row>
    <row r="23459" spans="11:36">
      <c r="K23459" s="5"/>
      <c r="L23459" s="5"/>
      <c r="M23459" s="5"/>
      <c r="N23459" s="5"/>
      <c r="O23459" s="5"/>
      <c r="P23459" s="5"/>
      <c r="Q23459" s="5"/>
      <c r="R23459" s="5"/>
      <c r="S23459" s="5"/>
      <c r="T23459" s="5"/>
      <c r="U23459" s="5"/>
      <c r="V23459" s="5"/>
      <c r="W23459" s="5"/>
      <c r="X23459" s="5"/>
      <c r="Y23459" s="5"/>
      <c r="Z23459" s="5"/>
      <c r="AA23459" s="5"/>
      <c r="AB23459" s="5"/>
      <c r="AC23459" s="5"/>
      <c r="AD23459" s="5"/>
      <c r="AE23459" s="5"/>
      <c r="AF23459" s="5"/>
      <c r="AG23459" s="5"/>
      <c r="AH23459" s="5"/>
      <c r="AI23459" s="5"/>
      <c r="AJ23459" s="5"/>
    </row>
    <row r="23460" spans="11:36">
      <c r="K23460" s="5"/>
      <c r="L23460" s="5"/>
      <c r="M23460" s="5"/>
      <c r="N23460" s="5"/>
      <c r="O23460" s="5"/>
      <c r="P23460" s="5"/>
      <c r="Q23460" s="5"/>
      <c r="R23460" s="5"/>
      <c r="S23460" s="5"/>
      <c r="T23460" s="5"/>
      <c r="U23460" s="5"/>
      <c r="V23460" s="5"/>
      <c r="W23460" s="5"/>
      <c r="X23460" s="5"/>
      <c r="Y23460" s="5"/>
      <c r="Z23460" s="5"/>
      <c r="AA23460" s="5"/>
      <c r="AB23460" s="5"/>
      <c r="AC23460" s="5"/>
      <c r="AD23460" s="5"/>
      <c r="AE23460" s="5"/>
      <c r="AF23460" s="5"/>
      <c r="AG23460" s="5"/>
      <c r="AH23460" s="5"/>
      <c r="AI23460" s="5"/>
      <c r="AJ23460" s="5"/>
    </row>
    <row r="23461" spans="11:36">
      <c r="K23461" s="5"/>
      <c r="L23461" s="5"/>
      <c r="M23461" s="5"/>
      <c r="N23461" s="5"/>
      <c r="O23461" s="5"/>
      <c r="P23461" s="5"/>
      <c r="Q23461" s="5"/>
      <c r="R23461" s="5"/>
      <c r="S23461" s="5"/>
      <c r="T23461" s="5"/>
      <c r="U23461" s="5"/>
      <c r="V23461" s="5"/>
      <c r="W23461" s="5"/>
      <c r="X23461" s="5"/>
      <c r="Y23461" s="5"/>
      <c r="Z23461" s="5"/>
      <c r="AA23461" s="5"/>
      <c r="AB23461" s="5"/>
      <c r="AC23461" s="5"/>
      <c r="AD23461" s="5"/>
      <c r="AE23461" s="5"/>
      <c r="AF23461" s="5"/>
      <c r="AG23461" s="5"/>
      <c r="AH23461" s="5"/>
      <c r="AI23461" s="5"/>
      <c r="AJ23461" s="5"/>
    </row>
    <row r="23462" spans="11:36">
      <c r="K23462" s="5"/>
      <c r="L23462" s="5"/>
      <c r="M23462" s="5"/>
      <c r="N23462" s="5"/>
      <c r="O23462" s="5"/>
      <c r="P23462" s="5"/>
      <c r="Q23462" s="5"/>
      <c r="R23462" s="5"/>
      <c r="S23462" s="5"/>
      <c r="T23462" s="5"/>
      <c r="U23462" s="5"/>
      <c r="V23462" s="5"/>
      <c r="W23462" s="5"/>
      <c r="X23462" s="5"/>
      <c r="Y23462" s="5"/>
      <c r="Z23462" s="5"/>
      <c r="AA23462" s="5"/>
      <c r="AB23462" s="5"/>
      <c r="AC23462" s="5"/>
      <c r="AD23462" s="5"/>
      <c r="AE23462" s="5"/>
      <c r="AF23462" s="5"/>
      <c r="AG23462" s="5"/>
      <c r="AH23462" s="5"/>
      <c r="AI23462" s="5"/>
      <c r="AJ23462" s="5"/>
    </row>
    <row r="23463" spans="11:36">
      <c r="K23463" s="5"/>
      <c r="L23463" s="5"/>
      <c r="M23463" s="5"/>
      <c r="N23463" s="5"/>
      <c r="O23463" s="5"/>
      <c r="P23463" s="5"/>
      <c r="Q23463" s="5"/>
      <c r="R23463" s="5"/>
      <c r="S23463" s="5"/>
      <c r="T23463" s="5"/>
      <c r="U23463" s="5"/>
      <c r="V23463" s="5"/>
      <c r="W23463" s="5"/>
      <c r="X23463" s="5"/>
      <c r="Y23463" s="5"/>
      <c r="Z23463" s="5"/>
      <c r="AA23463" s="5"/>
      <c r="AB23463" s="5"/>
      <c r="AC23463" s="5"/>
      <c r="AD23463" s="5"/>
      <c r="AE23463" s="5"/>
      <c r="AF23463" s="5"/>
      <c r="AG23463" s="5"/>
      <c r="AH23463" s="5"/>
      <c r="AI23463" s="5"/>
      <c r="AJ23463" s="5"/>
    </row>
    <row r="23464" spans="11:36">
      <c r="K23464" s="5"/>
      <c r="L23464" s="5"/>
      <c r="M23464" s="5"/>
      <c r="N23464" s="5"/>
      <c r="O23464" s="5"/>
      <c r="P23464" s="5"/>
      <c r="Q23464" s="5"/>
      <c r="R23464" s="5"/>
      <c r="S23464" s="5"/>
      <c r="T23464" s="5"/>
      <c r="U23464" s="5"/>
      <c r="V23464" s="5"/>
      <c r="W23464" s="5"/>
      <c r="X23464" s="5"/>
      <c r="Y23464" s="5"/>
      <c r="Z23464" s="5"/>
      <c r="AA23464" s="5"/>
      <c r="AB23464" s="5"/>
      <c r="AC23464" s="5"/>
      <c r="AD23464" s="5"/>
      <c r="AE23464" s="5"/>
      <c r="AF23464" s="5"/>
      <c r="AG23464" s="5"/>
      <c r="AH23464" s="5"/>
      <c r="AI23464" s="5"/>
      <c r="AJ23464" s="5"/>
    </row>
    <row r="23465" spans="11:36">
      <c r="K23465" s="5"/>
      <c r="L23465" s="5"/>
      <c r="M23465" s="5"/>
      <c r="N23465" s="5"/>
      <c r="O23465" s="5"/>
      <c r="P23465" s="5"/>
      <c r="Q23465" s="5"/>
      <c r="R23465" s="5"/>
      <c r="S23465" s="5"/>
      <c r="T23465" s="5"/>
      <c r="U23465" s="5"/>
      <c r="V23465" s="5"/>
      <c r="W23465" s="5"/>
      <c r="X23465" s="5"/>
      <c r="Y23465" s="5"/>
      <c r="Z23465" s="5"/>
      <c r="AA23465" s="5"/>
      <c r="AB23465" s="5"/>
      <c r="AC23465" s="5"/>
      <c r="AD23465" s="5"/>
      <c r="AE23465" s="5"/>
      <c r="AF23465" s="5"/>
      <c r="AG23465" s="5"/>
      <c r="AH23465" s="5"/>
      <c r="AI23465" s="5"/>
      <c r="AJ23465" s="5"/>
    </row>
    <row r="23466" spans="11:36">
      <c r="K23466" s="5"/>
      <c r="L23466" s="5"/>
      <c r="M23466" s="5"/>
      <c r="N23466" s="5"/>
      <c r="O23466" s="5"/>
      <c r="P23466" s="5"/>
      <c r="Q23466" s="5"/>
      <c r="R23466" s="5"/>
      <c r="S23466" s="5"/>
      <c r="T23466" s="5"/>
      <c r="U23466" s="5"/>
      <c r="V23466" s="5"/>
      <c r="W23466" s="5"/>
      <c r="X23466" s="5"/>
      <c r="Y23466" s="5"/>
      <c r="Z23466" s="5"/>
      <c r="AA23466" s="5"/>
      <c r="AB23466" s="5"/>
      <c r="AC23466" s="5"/>
      <c r="AD23466" s="5"/>
      <c r="AE23466" s="5"/>
      <c r="AF23466" s="5"/>
      <c r="AG23466" s="5"/>
      <c r="AH23466" s="5"/>
      <c r="AI23466" s="5"/>
      <c r="AJ23466" s="5"/>
    </row>
    <row r="23467" spans="11:36">
      <c r="K23467" s="5"/>
      <c r="L23467" s="5"/>
      <c r="M23467" s="5"/>
      <c r="N23467" s="5"/>
      <c r="O23467" s="5"/>
      <c r="P23467" s="5"/>
      <c r="Q23467" s="5"/>
      <c r="R23467" s="5"/>
      <c r="S23467" s="5"/>
      <c r="T23467" s="5"/>
      <c r="U23467" s="5"/>
      <c r="V23467" s="5"/>
      <c r="W23467" s="5"/>
      <c r="X23467" s="5"/>
      <c r="Y23467" s="5"/>
      <c r="Z23467" s="5"/>
      <c r="AA23467" s="5"/>
      <c r="AB23467" s="5"/>
      <c r="AC23467" s="5"/>
      <c r="AD23467" s="5"/>
      <c r="AE23467" s="5"/>
      <c r="AF23467" s="5"/>
      <c r="AG23467" s="5"/>
      <c r="AH23467" s="5"/>
      <c r="AI23467" s="5"/>
      <c r="AJ23467" s="5"/>
    </row>
    <row r="23468" spans="11:36">
      <c r="K23468" s="5"/>
      <c r="L23468" s="5"/>
      <c r="M23468" s="5"/>
      <c r="N23468" s="5"/>
      <c r="O23468" s="5"/>
      <c r="P23468" s="5"/>
      <c r="Q23468" s="5"/>
      <c r="R23468" s="5"/>
      <c r="S23468" s="5"/>
      <c r="T23468" s="5"/>
      <c r="U23468" s="5"/>
      <c r="V23468" s="5"/>
      <c r="W23468" s="5"/>
      <c r="X23468" s="5"/>
      <c r="Y23468" s="5"/>
      <c r="Z23468" s="5"/>
      <c r="AA23468" s="5"/>
      <c r="AB23468" s="5"/>
      <c r="AC23468" s="5"/>
      <c r="AD23468" s="5"/>
      <c r="AE23468" s="5"/>
      <c r="AF23468" s="5"/>
      <c r="AG23468" s="5"/>
      <c r="AH23468" s="5"/>
      <c r="AI23468" s="5"/>
      <c r="AJ23468" s="5"/>
    </row>
    <row r="23469" spans="11:36">
      <c r="K23469" s="5"/>
      <c r="L23469" s="5"/>
      <c r="M23469" s="5"/>
      <c r="N23469" s="5"/>
      <c r="O23469" s="5"/>
      <c r="P23469" s="5"/>
      <c r="Q23469" s="5"/>
      <c r="R23469" s="5"/>
      <c r="S23469" s="5"/>
      <c r="T23469" s="5"/>
      <c r="U23469" s="5"/>
      <c r="V23469" s="5"/>
      <c r="W23469" s="5"/>
      <c r="X23469" s="5"/>
      <c r="Y23469" s="5"/>
      <c r="Z23469" s="5"/>
      <c r="AA23469" s="5"/>
      <c r="AB23469" s="5"/>
      <c r="AC23469" s="5"/>
      <c r="AD23469" s="5"/>
      <c r="AE23469" s="5"/>
      <c r="AF23469" s="5"/>
      <c r="AG23469" s="5"/>
      <c r="AH23469" s="5"/>
      <c r="AI23469" s="5"/>
      <c r="AJ23469" s="5"/>
    </row>
    <row r="23470" spans="11:36">
      <c r="K23470" s="5"/>
      <c r="L23470" s="5"/>
      <c r="M23470" s="5"/>
      <c r="N23470" s="5"/>
      <c r="O23470" s="5"/>
      <c r="P23470" s="5"/>
      <c r="Q23470" s="5"/>
      <c r="R23470" s="5"/>
      <c r="S23470" s="5"/>
      <c r="T23470" s="5"/>
      <c r="U23470" s="5"/>
      <c r="V23470" s="5"/>
      <c r="W23470" s="5"/>
      <c r="X23470" s="5"/>
      <c r="Y23470" s="5"/>
      <c r="Z23470" s="5"/>
      <c r="AA23470" s="5"/>
      <c r="AB23470" s="5"/>
      <c r="AC23470" s="5"/>
      <c r="AD23470" s="5"/>
      <c r="AE23470" s="5"/>
      <c r="AF23470" s="5"/>
      <c r="AG23470" s="5"/>
      <c r="AH23470" s="5"/>
      <c r="AI23470" s="5"/>
      <c r="AJ23470" s="5"/>
    </row>
    <row r="23471" spans="11:36">
      <c r="K23471" s="5"/>
      <c r="L23471" s="5"/>
      <c r="M23471" s="5"/>
      <c r="N23471" s="5"/>
      <c r="O23471" s="5"/>
      <c r="P23471" s="5"/>
      <c r="Q23471" s="5"/>
      <c r="R23471" s="5"/>
      <c r="S23471" s="5"/>
      <c r="T23471" s="5"/>
      <c r="U23471" s="5"/>
      <c r="V23471" s="5"/>
      <c r="W23471" s="5"/>
      <c r="X23471" s="5"/>
      <c r="Y23471" s="5"/>
      <c r="Z23471" s="5"/>
      <c r="AA23471" s="5"/>
      <c r="AB23471" s="5"/>
      <c r="AC23471" s="5"/>
      <c r="AD23471" s="5"/>
      <c r="AE23471" s="5"/>
      <c r="AF23471" s="5"/>
      <c r="AG23471" s="5"/>
      <c r="AH23471" s="5"/>
      <c r="AI23471" s="5"/>
      <c r="AJ23471" s="5"/>
    </row>
    <row r="23472" spans="11:36">
      <c r="K23472" s="5"/>
      <c r="L23472" s="5"/>
      <c r="M23472" s="5"/>
      <c r="N23472" s="5"/>
      <c r="O23472" s="5"/>
      <c r="P23472" s="5"/>
      <c r="Q23472" s="5"/>
      <c r="R23472" s="5"/>
      <c r="S23472" s="5"/>
      <c r="T23472" s="5"/>
      <c r="U23472" s="5"/>
      <c r="V23472" s="5"/>
      <c r="W23472" s="5"/>
      <c r="X23472" s="5"/>
      <c r="Y23472" s="5"/>
      <c r="Z23472" s="5"/>
      <c r="AA23472" s="5"/>
      <c r="AB23472" s="5"/>
      <c r="AC23472" s="5"/>
      <c r="AD23472" s="5"/>
      <c r="AE23472" s="5"/>
      <c r="AF23472" s="5"/>
      <c r="AG23472" s="5"/>
      <c r="AH23472" s="5"/>
      <c r="AI23472" s="5"/>
      <c r="AJ23472" s="5"/>
    </row>
    <row r="23473" spans="11:36">
      <c r="K23473" s="5"/>
      <c r="L23473" s="5"/>
      <c r="M23473" s="5"/>
      <c r="N23473" s="5"/>
      <c r="O23473" s="5"/>
      <c r="P23473" s="5"/>
      <c r="Q23473" s="5"/>
      <c r="R23473" s="5"/>
      <c r="S23473" s="5"/>
      <c r="T23473" s="5"/>
      <c r="U23473" s="5"/>
      <c r="V23473" s="5"/>
      <c r="W23473" s="5"/>
      <c r="X23473" s="5"/>
      <c r="Y23473" s="5"/>
      <c r="Z23473" s="5"/>
      <c r="AA23473" s="5"/>
      <c r="AB23473" s="5"/>
      <c r="AC23473" s="5"/>
      <c r="AD23473" s="5"/>
      <c r="AE23473" s="5"/>
      <c r="AF23473" s="5"/>
      <c r="AG23473" s="5"/>
      <c r="AH23473" s="5"/>
      <c r="AI23473" s="5"/>
      <c r="AJ23473" s="5"/>
    </row>
    <row r="23474" spans="11:36">
      <c r="K23474" s="5"/>
      <c r="L23474" s="5"/>
      <c r="M23474" s="5"/>
      <c r="N23474" s="5"/>
      <c r="O23474" s="5"/>
      <c r="P23474" s="5"/>
      <c r="Q23474" s="5"/>
      <c r="R23474" s="5"/>
      <c r="S23474" s="5"/>
      <c r="T23474" s="5"/>
      <c r="U23474" s="5"/>
      <c r="V23474" s="5"/>
      <c r="W23474" s="5"/>
      <c r="X23474" s="5"/>
      <c r="Y23474" s="5"/>
      <c r="Z23474" s="5"/>
      <c r="AA23474" s="5"/>
      <c r="AB23474" s="5"/>
      <c r="AC23474" s="5"/>
      <c r="AD23474" s="5"/>
      <c r="AE23474" s="5"/>
      <c r="AF23474" s="5"/>
      <c r="AG23474" s="5"/>
      <c r="AH23474" s="5"/>
      <c r="AI23474" s="5"/>
      <c r="AJ23474" s="5"/>
    </row>
    <row r="23475" spans="11:36">
      <c r="K23475" s="5"/>
      <c r="L23475" s="5"/>
      <c r="M23475" s="5"/>
      <c r="N23475" s="5"/>
      <c r="O23475" s="5"/>
      <c r="P23475" s="5"/>
      <c r="Q23475" s="5"/>
      <c r="R23475" s="5"/>
      <c r="S23475" s="5"/>
      <c r="T23475" s="5"/>
      <c r="U23475" s="5"/>
      <c r="V23475" s="5"/>
      <c r="W23475" s="5"/>
      <c r="X23475" s="5"/>
      <c r="Y23475" s="5"/>
      <c r="Z23475" s="5"/>
      <c r="AA23475" s="5"/>
      <c r="AB23475" s="5"/>
      <c r="AC23475" s="5"/>
      <c r="AD23475" s="5"/>
      <c r="AE23475" s="5"/>
      <c r="AF23475" s="5"/>
      <c r="AG23475" s="5"/>
      <c r="AH23475" s="5"/>
      <c r="AI23475" s="5"/>
      <c r="AJ23475" s="5"/>
    </row>
    <row r="23476" spans="11:36">
      <c r="K23476" s="5"/>
      <c r="L23476" s="5"/>
      <c r="M23476" s="5"/>
      <c r="N23476" s="5"/>
      <c r="O23476" s="5"/>
      <c r="P23476" s="5"/>
      <c r="Q23476" s="5"/>
      <c r="R23476" s="5"/>
      <c r="S23476" s="5"/>
      <c r="T23476" s="5"/>
      <c r="U23476" s="5"/>
      <c r="V23476" s="5"/>
      <c r="W23476" s="5"/>
      <c r="X23476" s="5"/>
      <c r="Y23476" s="5"/>
      <c r="Z23476" s="5"/>
      <c r="AA23476" s="5"/>
      <c r="AB23476" s="5"/>
      <c r="AC23476" s="5"/>
      <c r="AD23476" s="5"/>
      <c r="AE23476" s="5"/>
      <c r="AF23476" s="5"/>
      <c r="AG23476" s="5"/>
      <c r="AH23476" s="5"/>
      <c r="AI23476" s="5"/>
      <c r="AJ23476" s="5"/>
    </row>
    <row r="23477" spans="11:36">
      <c r="K23477" s="5"/>
      <c r="L23477" s="5"/>
      <c r="M23477" s="5"/>
      <c r="N23477" s="5"/>
      <c r="O23477" s="5"/>
      <c r="P23477" s="5"/>
      <c r="Q23477" s="5"/>
      <c r="R23477" s="5"/>
      <c r="S23477" s="5"/>
      <c r="T23477" s="5"/>
      <c r="U23477" s="5"/>
      <c r="V23477" s="5"/>
      <c r="W23477" s="5"/>
      <c r="X23477" s="5"/>
      <c r="Y23477" s="5"/>
      <c r="Z23477" s="5"/>
      <c r="AA23477" s="5"/>
      <c r="AB23477" s="5"/>
      <c r="AC23477" s="5"/>
      <c r="AD23477" s="5"/>
      <c r="AE23477" s="5"/>
      <c r="AF23477" s="5"/>
      <c r="AG23477" s="5"/>
      <c r="AH23477" s="5"/>
      <c r="AI23477" s="5"/>
      <c r="AJ23477" s="5"/>
    </row>
    <row r="23478" spans="11:36">
      <c r="K23478" s="5"/>
      <c r="L23478" s="5"/>
      <c r="M23478" s="5"/>
      <c r="N23478" s="5"/>
      <c r="O23478" s="5"/>
      <c r="P23478" s="5"/>
      <c r="Q23478" s="5"/>
      <c r="R23478" s="5"/>
      <c r="S23478" s="5"/>
      <c r="T23478" s="5"/>
      <c r="U23478" s="5"/>
      <c r="V23478" s="5"/>
      <c r="W23478" s="5"/>
      <c r="X23478" s="5"/>
      <c r="Y23478" s="5"/>
      <c r="Z23478" s="5"/>
      <c r="AA23478" s="5"/>
      <c r="AB23478" s="5"/>
      <c r="AC23478" s="5"/>
      <c r="AD23478" s="5"/>
      <c r="AE23478" s="5"/>
      <c r="AF23478" s="5"/>
      <c r="AG23478" s="5"/>
      <c r="AH23478" s="5"/>
      <c r="AI23478" s="5"/>
      <c r="AJ23478" s="5"/>
    </row>
    <row r="23479" spans="11:36">
      <c r="K23479" s="5"/>
      <c r="L23479" s="5"/>
      <c r="M23479" s="5"/>
      <c r="N23479" s="5"/>
      <c r="O23479" s="5"/>
      <c r="P23479" s="5"/>
      <c r="Q23479" s="5"/>
      <c r="R23479" s="5"/>
      <c r="S23479" s="5"/>
      <c r="T23479" s="5"/>
      <c r="U23479" s="5"/>
      <c r="V23479" s="5"/>
      <c r="W23479" s="5"/>
      <c r="X23479" s="5"/>
      <c r="Y23479" s="5"/>
      <c r="Z23479" s="5"/>
      <c r="AA23479" s="5"/>
      <c r="AB23479" s="5"/>
      <c r="AC23479" s="5"/>
      <c r="AD23479" s="5"/>
      <c r="AE23479" s="5"/>
      <c r="AF23479" s="5"/>
      <c r="AG23479" s="5"/>
      <c r="AH23479" s="5"/>
      <c r="AI23479" s="5"/>
      <c r="AJ23479" s="5"/>
    </row>
    <row r="23480" spans="11:36">
      <c r="K23480" s="5"/>
      <c r="L23480" s="5"/>
      <c r="M23480" s="5"/>
      <c r="N23480" s="5"/>
      <c r="O23480" s="5"/>
      <c r="P23480" s="5"/>
      <c r="Q23480" s="5"/>
      <c r="R23480" s="5"/>
      <c r="S23480" s="5"/>
      <c r="T23480" s="5"/>
      <c r="U23480" s="5"/>
      <c r="V23480" s="5"/>
      <c r="W23480" s="5"/>
      <c r="X23480" s="5"/>
      <c r="Y23480" s="5"/>
      <c r="Z23480" s="5"/>
      <c r="AA23480" s="5"/>
      <c r="AB23480" s="5"/>
      <c r="AC23480" s="5"/>
      <c r="AD23480" s="5"/>
      <c r="AE23480" s="5"/>
      <c r="AF23480" s="5"/>
      <c r="AG23480" s="5"/>
      <c r="AH23480" s="5"/>
      <c r="AI23480" s="5"/>
      <c r="AJ23480" s="5"/>
    </row>
    <row r="23481" spans="11:36">
      <c r="K23481" s="5"/>
      <c r="L23481" s="5"/>
      <c r="M23481" s="5"/>
      <c r="N23481" s="5"/>
      <c r="O23481" s="5"/>
      <c r="P23481" s="5"/>
      <c r="Q23481" s="5"/>
      <c r="R23481" s="5"/>
      <c r="S23481" s="5"/>
      <c r="T23481" s="5"/>
      <c r="U23481" s="5"/>
      <c r="V23481" s="5"/>
      <c r="W23481" s="5"/>
      <c r="X23481" s="5"/>
      <c r="Y23481" s="5"/>
      <c r="Z23481" s="5"/>
      <c r="AA23481" s="5"/>
      <c r="AB23481" s="5"/>
      <c r="AC23481" s="5"/>
      <c r="AD23481" s="5"/>
      <c r="AE23481" s="5"/>
      <c r="AF23481" s="5"/>
      <c r="AG23481" s="5"/>
      <c r="AH23481" s="5"/>
      <c r="AI23481" s="5"/>
      <c r="AJ23481" s="5"/>
    </row>
    <row r="23482" spans="11:36">
      <c r="K23482" s="5"/>
      <c r="L23482" s="5"/>
      <c r="M23482" s="5"/>
      <c r="N23482" s="5"/>
      <c r="O23482" s="5"/>
      <c r="P23482" s="5"/>
      <c r="Q23482" s="5"/>
      <c r="R23482" s="5"/>
      <c r="S23482" s="5"/>
      <c r="T23482" s="5"/>
      <c r="U23482" s="5"/>
      <c r="V23482" s="5"/>
      <c r="W23482" s="5"/>
      <c r="X23482" s="5"/>
      <c r="Y23482" s="5"/>
      <c r="Z23482" s="5"/>
      <c r="AA23482" s="5"/>
      <c r="AB23482" s="5"/>
      <c r="AC23482" s="5"/>
      <c r="AD23482" s="5"/>
      <c r="AE23482" s="5"/>
      <c r="AF23482" s="5"/>
      <c r="AG23482" s="5"/>
      <c r="AH23482" s="5"/>
      <c r="AI23482" s="5"/>
      <c r="AJ23482" s="5"/>
    </row>
    <row r="23483" spans="11:36">
      <c r="K23483" s="5"/>
      <c r="L23483" s="5"/>
      <c r="M23483" s="5"/>
      <c r="N23483" s="5"/>
      <c r="O23483" s="5"/>
      <c r="P23483" s="5"/>
      <c r="Q23483" s="5"/>
      <c r="R23483" s="5"/>
      <c r="S23483" s="5"/>
      <c r="T23483" s="5"/>
      <c r="U23483" s="5"/>
      <c r="V23483" s="5"/>
      <c r="W23483" s="5"/>
      <c r="X23483" s="5"/>
      <c r="Y23483" s="5"/>
      <c r="Z23483" s="5"/>
      <c r="AA23483" s="5"/>
      <c r="AB23483" s="5"/>
      <c r="AC23483" s="5"/>
      <c r="AD23483" s="5"/>
      <c r="AE23483" s="5"/>
      <c r="AF23483" s="5"/>
      <c r="AG23483" s="5"/>
      <c r="AH23483" s="5"/>
      <c r="AI23483" s="5"/>
      <c r="AJ23483" s="5"/>
    </row>
    <row r="23484" spans="11:36">
      <c r="K23484" s="5"/>
      <c r="L23484" s="5"/>
      <c r="M23484" s="5"/>
      <c r="N23484" s="5"/>
      <c r="O23484" s="5"/>
      <c r="P23484" s="5"/>
      <c r="Q23484" s="5"/>
      <c r="R23484" s="5"/>
      <c r="S23484" s="5"/>
      <c r="T23484" s="5"/>
      <c r="U23484" s="5"/>
      <c r="V23484" s="5"/>
      <c r="W23484" s="5"/>
      <c r="X23484" s="5"/>
      <c r="Y23484" s="5"/>
      <c r="Z23484" s="5"/>
      <c r="AA23484" s="5"/>
      <c r="AB23484" s="5"/>
      <c r="AC23484" s="5"/>
      <c r="AD23484" s="5"/>
      <c r="AE23484" s="5"/>
      <c r="AF23484" s="5"/>
      <c r="AG23484" s="5"/>
      <c r="AH23484" s="5"/>
      <c r="AI23484" s="5"/>
      <c r="AJ23484" s="5"/>
    </row>
    <row r="23485" spans="11:36">
      <c r="K23485" s="5"/>
      <c r="L23485" s="5"/>
      <c r="M23485" s="5"/>
      <c r="N23485" s="5"/>
      <c r="O23485" s="5"/>
      <c r="P23485" s="5"/>
      <c r="Q23485" s="5"/>
      <c r="R23485" s="5"/>
      <c r="S23485" s="5"/>
      <c r="T23485" s="5"/>
      <c r="U23485" s="5"/>
      <c r="V23485" s="5"/>
      <c r="W23485" s="5"/>
      <c r="X23485" s="5"/>
      <c r="Y23485" s="5"/>
      <c r="Z23485" s="5"/>
      <c r="AA23485" s="5"/>
      <c r="AB23485" s="5"/>
      <c r="AC23485" s="5"/>
      <c r="AD23485" s="5"/>
      <c r="AE23485" s="5"/>
      <c r="AF23485" s="5"/>
      <c r="AG23485" s="5"/>
      <c r="AH23485" s="5"/>
      <c r="AI23485" s="5"/>
      <c r="AJ23485" s="5"/>
    </row>
    <row r="23486" spans="11:36">
      <c r="K23486" s="5"/>
      <c r="L23486" s="5"/>
      <c r="M23486" s="5"/>
      <c r="N23486" s="5"/>
      <c r="O23486" s="5"/>
      <c r="P23486" s="5"/>
      <c r="Q23486" s="5"/>
      <c r="R23486" s="5"/>
      <c r="S23486" s="5"/>
      <c r="T23486" s="5"/>
      <c r="U23486" s="5"/>
      <c r="V23486" s="5"/>
      <c r="W23486" s="5"/>
      <c r="X23486" s="5"/>
      <c r="Y23486" s="5"/>
      <c r="Z23486" s="5"/>
      <c r="AA23486" s="5"/>
      <c r="AB23486" s="5"/>
      <c r="AC23486" s="5"/>
      <c r="AD23486" s="5"/>
      <c r="AE23486" s="5"/>
      <c r="AF23486" s="5"/>
      <c r="AG23486" s="5"/>
      <c r="AH23486" s="5"/>
      <c r="AI23486" s="5"/>
      <c r="AJ23486" s="5"/>
    </row>
    <row r="23487" spans="11:36">
      <c r="K23487" s="5"/>
      <c r="L23487" s="5"/>
      <c r="M23487" s="5"/>
      <c r="N23487" s="5"/>
      <c r="O23487" s="5"/>
      <c r="P23487" s="5"/>
      <c r="Q23487" s="5"/>
      <c r="R23487" s="5"/>
      <c r="S23487" s="5"/>
      <c r="T23487" s="5"/>
      <c r="U23487" s="5"/>
      <c r="V23487" s="5"/>
      <c r="W23487" s="5"/>
      <c r="X23487" s="5"/>
      <c r="Y23487" s="5"/>
      <c r="Z23487" s="5"/>
      <c r="AA23487" s="5"/>
      <c r="AB23487" s="5"/>
      <c r="AC23487" s="5"/>
      <c r="AD23487" s="5"/>
      <c r="AE23487" s="5"/>
      <c r="AF23487" s="5"/>
      <c r="AG23487" s="5"/>
      <c r="AH23487" s="5"/>
      <c r="AI23487" s="5"/>
      <c r="AJ23487" s="5"/>
    </row>
    <row r="23488" spans="11:36">
      <c r="K23488" s="5"/>
      <c r="L23488" s="5"/>
      <c r="M23488" s="5"/>
      <c r="N23488" s="5"/>
      <c r="O23488" s="5"/>
      <c r="P23488" s="5"/>
      <c r="Q23488" s="5"/>
      <c r="R23488" s="5"/>
      <c r="S23488" s="5"/>
      <c r="T23488" s="5"/>
      <c r="U23488" s="5"/>
      <c r="V23488" s="5"/>
      <c r="W23488" s="5"/>
      <c r="X23488" s="5"/>
      <c r="Y23488" s="5"/>
      <c r="Z23488" s="5"/>
      <c r="AA23488" s="5"/>
      <c r="AB23488" s="5"/>
      <c r="AC23488" s="5"/>
      <c r="AD23488" s="5"/>
      <c r="AE23488" s="5"/>
      <c r="AF23488" s="5"/>
      <c r="AG23488" s="5"/>
      <c r="AH23488" s="5"/>
      <c r="AI23488" s="5"/>
      <c r="AJ23488" s="5"/>
    </row>
    <row r="23489" spans="11:36">
      <c r="K23489" s="5"/>
      <c r="L23489" s="5"/>
      <c r="M23489" s="5"/>
      <c r="N23489" s="5"/>
      <c r="O23489" s="5"/>
      <c r="P23489" s="5"/>
      <c r="Q23489" s="5"/>
      <c r="R23489" s="5"/>
      <c r="S23489" s="5"/>
      <c r="T23489" s="5"/>
      <c r="U23489" s="5"/>
      <c r="V23489" s="5"/>
      <c r="W23489" s="5"/>
      <c r="X23489" s="5"/>
      <c r="Y23489" s="5"/>
      <c r="Z23489" s="5"/>
      <c r="AA23489" s="5"/>
      <c r="AB23489" s="5"/>
      <c r="AC23489" s="5"/>
      <c r="AD23489" s="5"/>
      <c r="AE23489" s="5"/>
      <c r="AF23489" s="5"/>
      <c r="AG23489" s="5"/>
      <c r="AH23489" s="5"/>
      <c r="AI23489" s="5"/>
      <c r="AJ23489" s="5"/>
    </row>
    <row r="23490" spans="11:36">
      <c r="K23490" s="5"/>
      <c r="L23490" s="5"/>
      <c r="M23490" s="5"/>
      <c r="N23490" s="5"/>
      <c r="O23490" s="5"/>
      <c r="P23490" s="5"/>
      <c r="Q23490" s="5"/>
      <c r="R23490" s="5"/>
      <c r="S23490" s="5"/>
      <c r="T23490" s="5"/>
      <c r="U23490" s="5"/>
      <c r="V23490" s="5"/>
      <c r="W23490" s="5"/>
      <c r="X23490" s="5"/>
      <c r="Y23490" s="5"/>
      <c r="Z23490" s="5"/>
      <c r="AA23490" s="5"/>
      <c r="AB23490" s="5"/>
      <c r="AC23490" s="5"/>
      <c r="AD23490" s="5"/>
      <c r="AE23490" s="5"/>
      <c r="AF23490" s="5"/>
      <c r="AG23490" s="5"/>
      <c r="AH23490" s="5"/>
      <c r="AI23490" s="5"/>
      <c r="AJ23490" s="5"/>
    </row>
    <row r="23491" spans="11:36">
      <c r="K23491" s="5"/>
      <c r="L23491" s="5"/>
      <c r="M23491" s="5"/>
      <c r="N23491" s="5"/>
      <c r="O23491" s="5"/>
      <c r="P23491" s="5"/>
      <c r="Q23491" s="5"/>
      <c r="R23491" s="5"/>
      <c r="S23491" s="5"/>
      <c r="T23491" s="5"/>
      <c r="U23491" s="5"/>
      <c r="V23491" s="5"/>
      <c r="W23491" s="5"/>
      <c r="X23491" s="5"/>
      <c r="Y23491" s="5"/>
      <c r="Z23491" s="5"/>
      <c r="AA23491" s="5"/>
      <c r="AB23491" s="5"/>
      <c r="AC23491" s="5"/>
      <c r="AD23491" s="5"/>
      <c r="AE23491" s="5"/>
      <c r="AF23491" s="5"/>
      <c r="AG23491" s="5"/>
      <c r="AH23491" s="5"/>
      <c r="AI23491" s="5"/>
      <c r="AJ23491" s="5"/>
    </row>
    <row r="23492" spans="11:36">
      <c r="K23492" s="5"/>
      <c r="L23492" s="5"/>
      <c r="M23492" s="5"/>
      <c r="N23492" s="5"/>
      <c r="O23492" s="5"/>
      <c r="P23492" s="5"/>
      <c r="Q23492" s="5"/>
      <c r="R23492" s="5"/>
      <c r="S23492" s="5"/>
      <c r="T23492" s="5"/>
      <c r="U23492" s="5"/>
      <c r="V23492" s="5"/>
      <c r="W23492" s="5"/>
      <c r="X23492" s="5"/>
      <c r="Y23492" s="5"/>
      <c r="Z23492" s="5"/>
      <c r="AA23492" s="5"/>
      <c r="AB23492" s="5"/>
      <c r="AC23492" s="5"/>
      <c r="AD23492" s="5"/>
      <c r="AE23492" s="5"/>
      <c r="AF23492" s="5"/>
      <c r="AG23492" s="5"/>
      <c r="AH23492" s="5"/>
      <c r="AI23492" s="5"/>
      <c r="AJ23492" s="5"/>
    </row>
    <row r="23493" spans="11:36">
      <c r="K23493" s="5"/>
      <c r="L23493" s="5"/>
      <c r="M23493" s="5"/>
      <c r="N23493" s="5"/>
      <c r="O23493" s="5"/>
      <c r="P23493" s="5"/>
      <c r="Q23493" s="5"/>
      <c r="R23493" s="5"/>
      <c r="S23493" s="5"/>
      <c r="T23493" s="5"/>
      <c r="U23493" s="5"/>
      <c r="V23493" s="5"/>
      <c r="W23493" s="5"/>
      <c r="X23493" s="5"/>
      <c r="Y23493" s="5"/>
      <c r="Z23493" s="5"/>
      <c r="AA23493" s="5"/>
      <c r="AB23493" s="5"/>
      <c r="AC23493" s="5"/>
      <c r="AD23493" s="5"/>
      <c r="AE23493" s="5"/>
      <c r="AF23493" s="5"/>
      <c r="AG23493" s="5"/>
      <c r="AH23493" s="5"/>
      <c r="AI23493" s="5"/>
      <c r="AJ23493" s="5"/>
    </row>
    <row r="23494" spans="11:36">
      <c r="K23494" s="5"/>
      <c r="L23494" s="5"/>
      <c r="M23494" s="5"/>
      <c r="N23494" s="5"/>
      <c r="O23494" s="5"/>
      <c r="P23494" s="5"/>
      <c r="Q23494" s="5"/>
      <c r="R23494" s="5"/>
      <c r="S23494" s="5"/>
      <c r="T23494" s="5"/>
      <c r="U23494" s="5"/>
      <c r="V23494" s="5"/>
      <c r="W23494" s="5"/>
      <c r="X23494" s="5"/>
      <c r="Y23494" s="5"/>
      <c r="Z23494" s="5"/>
      <c r="AA23494" s="5"/>
      <c r="AB23494" s="5"/>
      <c r="AC23494" s="5"/>
      <c r="AD23494" s="5"/>
      <c r="AE23494" s="5"/>
      <c r="AF23494" s="5"/>
      <c r="AG23494" s="5"/>
      <c r="AH23494" s="5"/>
      <c r="AI23494" s="5"/>
      <c r="AJ23494" s="5"/>
    </row>
    <row r="23495" spans="11:36">
      <c r="K23495" s="5"/>
      <c r="L23495" s="5"/>
      <c r="M23495" s="5"/>
      <c r="N23495" s="5"/>
      <c r="O23495" s="5"/>
      <c r="P23495" s="5"/>
      <c r="Q23495" s="5"/>
      <c r="R23495" s="5"/>
      <c r="S23495" s="5"/>
      <c r="T23495" s="5"/>
      <c r="U23495" s="5"/>
      <c r="V23495" s="5"/>
      <c r="W23495" s="5"/>
      <c r="X23495" s="5"/>
      <c r="Y23495" s="5"/>
      <c r="Z23495" s="5"/>
      <c r="AA23495" s="5"/>
      <c r="AB23495" s="5"/>
      <c r="AC23495" s="5"/>
      <c r="AD23495" s="5"/>
      <c r="AE23495" s="5"/>
      <c r="AF23495" s="5"/>
      <c r="AG23495" s="5"/>
      <c r="AH23495" s="5"/>
      <c r="AI23495" s="5"/>
      <c r="AJ23495" s="5"/>
    </row>
    <row r="23496" spans="11:36">
      <c r="K23496" s="5"/>
      <c r="L23496" s="5"/>
      <c r="M23496" s="5"/>
      <c r="N23496" s="5"/>
      <c r="O23496" s="5"/>
      <c r="P23496" s="5"/>
      <c r="Q23496" s="5"/>
      <c r="R23496" s="5"/>
      <c r="S23496" s="5"/>
      <c r="T23496" s="5"/>
      <c r="U23496" s="5"/>
      <c r="V23496" s="5"/>
      <c r="W23496" s="5"/>
      <c r="X23496" s="5"/>
      <c r="Y23496" s="5"/>
      <c r="Z23496" s="5"/>
      <c r="AA23496" s="5"/>
      <c r="AB23496" s="5"/>
      <c r="AC23496" s="5"/>
      <c r="AD23496" s="5"/>
      <c r="AE23496" s="5"/>
      <c r="AF23496" s="5"/>
      <c r="AG23496" s="5"/>
      <c r="AH23496" s="5"/>
      <c r="AI23496" s="5"/>
      <c r="AJ23496" s="5"/>
    </row>
    <row r="23497" spans="11:36">
      <c r="K23497" s="5"/>
      <c r="L23497" s="5"/>
      <c r="M23497" s="5"/>
      <c r="N23497" s="5"/>
      <c r="O23497" s="5"/>
      <c r="P23497" s="5"/>
      <c r="Q23497" s="5"/>
      <c r="R23497" s="5"/>
      <c r="S23497" s="5"/>
      <c r="T23497" s="5"/>
      <c r="U23497" s="5"/>
      <c r="V23497" s="5"/>
      <c r="W23497" s="5"/>
      <c r="X23497" s="5"/>
      <c r="Y23497" s="5"/>
      <c r="Z23497" s="5"/>
      <c r="AA23497" s="5"/>
      <c r="AB23497" s="5"/>
      <c r="AC23497" s="5"/>
      <c r="AD23497" s="5"/>
      <c r="AE23497" s="5"/>
      <c r="AF23497" s="5"/>
      <c r="AG23497" s="5"/>
      <c r="AH23497" s="5"/>
      <c r="AI23497" s="5"/>
      <c r="AJ23497" s="5"/>
    </row>
    <row r="23498" spans="11:36">
      <c r="K23498" s="5"/>
      <c r="L23498" s="5"/>
      <c r="M23498" s="5"/>
      <c r="N23498" s="5"/>
      <c r="O23498" s="5"/>
      <c r="P23498" s="5"/>
      <c r="Q23498" s="5"/>
      <c r="R23498" s="5"/>
      <c r="S23498" s="5"/>
      <c r="T23498" s="5"/>
      <c r="U23498" s="5"/>
      <c r="V23498" s="5"/>
      <c r="W23498" s="5"/>
      <c r="X23498" s="5"/>
      <c r="Y23498" s="5"/>
      <c r="Z23498" s="5"/>
      <c r="AA23498" s="5"/>
      <c r="AB23498" s="5"/>
      <c r="AC23498" s="5"/>
      <c r="AD23498" s="5"/>
      <c r="AE23498" s="5"/>
      <c r="AF23498" s="5"/>
      <c r="AG23498" s="5"/>
      <c r="AH23498" s="5"/>
      <c r="AI23498" s="5"/>
      <c r="AJ23498" s="5"/>
    </row>
    <row r="23499" spans="11:36">
      <c r="K23499" s="5"/>
      <c r="L23499" s="5"/>
      <c r="M23499" s="5"/>
      <c r="N23499" s="5"/>
      <c r="O23499" s="5"/>
      <c r="P23499" s="5"/>
      <c r="Q23499" s="5"/>
      <c r="R23499" s="5"/>
      <c r="S23499" s="5"/>
      <c r="T23499" s="5"/>
      <c r="U23499" s="5"/>
      <c r="V23499" s="5"/>
      <c r="W23499" s="5"/>
      <c r="X23499" s="5"/>
      <c r="Y23499" s="5"/>
      <c r="Z23499" s="5"/>
      <c r="AA23499" s="5"/>
      <c r="AB23499" s="5"/>
      <c r="AC23499" s="5"/>
      <c r="AD23499" s="5"/>
      <c r="AE23499" s="5"/>
      <c r="AF23499" s="5"/>
      <c r="AG23499" s="5"/>
      <c r="AH23499" s="5"/>
      <c r="AI23499" s="5"/>
      <c r="AJ23499" s="5"/>
    </row>
    <row r="23500" spans="11:36">
      <c r="K23500" s="5"/>
      <c r="L23500" s="5"/>
      <c r="M23500" s="5"/>
      <c r="N23500" s="5"/>
      <c r="O23500" s="5"/>
      <c r="P23500" s="5"/>
      <c r="Q23500" s="5"/>
      <c r="R23500" s="5"/>
      <c r="S23500" s="5"/>
      <c r="T23500" s="5"/>
      <c r="U23500" s="5"/>
      <c r="V23500" s="5"/>
      <c r="W23500" s="5"/>
      <c r="X23500" s="5"/>
      <c r="Y23500" s="5"/>
      <c r="Z23500" s="5"/>
      <c r="AA23500" s="5"/>
      <c r="AB23500" s="5"/>
      <c r="AC23500" s="5"/>
      <c r="AD23500" s="5"/>
      <c r="AE23500" s="5"/>
      <c r="AF23500" s="5"/>
      <c r="AG23500" s="5"/>
      <c r="AH23500" s="5"/>
      <c r="AI23500" s="5"/>
      <c r="AJ23500" s="5"/>
    </row>
    <row r="23501" spans="11:36">
      <c r="K23501" s="5"/>
      <c r="L23501" s="5"/>
      <c r="M23501" s="5"/>
      <c r="N23501" s="5"/>
      <c r="O23501" s="5"/>
      <c r="P23501" s="5"/>
      <c r="Q23501" s="5"/>
      <c r="R23501" s="5"/>
      <c r="S23501" s="5"/>
      <c r="T23501" s="5"/>
      <c r="U23501" s="5"/>
      <c r="V23501" s="5"/>
      <c r="W23501" s="5"/>
      <c r="X23501" s="5"/>
      <c r="Y23501" s="5"/>
      <c r="Z23501" s="5"/>
      <c r="AA23501" s="5"/>
      <c r="AB23501" s="5"/>
      <c r="AC23501" s="5"/>
      <c r="AD23501" s="5"/>
      <c r="AE23501" s="5"/>
      <c r="AF23501" s="5"/>
      <c r="AG23501" s="5"/>
      <c r="AH23501" s="5"/>
      <c r="AI23501" s="5"/>
      <c r="AJ23501" s="5"/>
    </row>
    <row r="23502" spans="11:36">
      <c r="K23502" s="5"/>
      <c r="L23502" s="5"/>
      <c r="M23502" s="5"/>
      <c r="N23502" s="5"/>
      <c r="O23502" s="5"/>
      <c r="P23502" s="5"/>
      <c r="Q23502" s="5"/>
      <c r="R23502" s="5"/>
      <c r="S23502" s="5"/>
      <c r="T23502" s="5"/>
      <c r="U23502" s="5"/>
      <c r="V23502" s="5"/>
      <c r="W23502" s="5"/>
      <c r="X23502" s="5"/>
      <c r="Y23502" s="5"/>
      <c r="Z23502" s="5"/>
      <c r="AA23502" s="5"/>
      <c r="AB23502" s="5"/>
      <c r="AC23502" s="5"/>
      <c r="AD23502" s="5"/>
      <c r="AE23502" s="5"/>
      <c r="AF23502" s="5"/>
      <c r="AG23502" s="5"/>
      <c r="AH23502" s="5"/>
      <c r="AI23502" s="5"/>
      <c r="AJ23502" s="5"/>
    </row>
    <row r="23503" spans="11:36">
      <c r="K23503" s="5"/>
      <c r="L23503" s="5"/>
      <c r="M23503" s="5"/>
      <c r="N23503" s="5"/>
      <c r="O23503" s="5"/>
      <c r="P23503" s="5"/>
      <c r="Q23503" s="5"/>
      <c r="R23503" s="5"/>
      <c r="S23503" s="5"/>
      <c r="T23503" s="5"/>
      <c r="U23503" s="5"/>
      <c r="V23503" s="5"/>
      <c r="W23503" s="5"/>
      <c r="X23503" s="5"/>
      <c r="Y23503" s="5"/>
      <c r="Z23503" s="5"/>
      <c r="AA23503" s="5"/>
      <c r="AB23503" s="5"/>
      <c r="AC23503" s="5"/>
      <c r="AD23503" s="5"/>
      <c r="AE23503" s="5"/>
      <c r="AF23503" s="5"/>
      <c r="AG23503" s="5"/>
      <c r="AH23503" s="5"/>
      <c r="AI23503" s="5"/>
      <c r="AJ23503" s="5"/>
    </row>
    <row r="23504" spans="11:36">
      <c r="K23504" s="5"/>
      <c r="L23504" s="5"/>
      <c r="M23504" s="5"/>
      <c r="N23504" s="5"/>
      <c r="O23504" s="5"/>
      <c r="P23504" s="5"/>
      <c r="Q23504" s="5"/>
      <c r="R23504" s="5"/>
      <c r="S23504" s="5"/>
      <c r="T23504" s="5"/>
      <c r="U23504" s="5"/>
      <c r="V23504" s="5"/>
      <c r="W23504" s="5"/>
      <c r="X23504" s="5"/>
      <c r="Y23504" s="5"/>
      <c r="Z23504" s="5"/>
      <c r="AA23504" s="5"/>
      <c r="AB23504" s="5"/>
      <c r="AC23504" s="5"/>
      <c r="AD23504" s="5"/>
      <c r="AE23504" s="5"/>
      <c r="AF23504" s="5"/>
      <c r="AG23504" s="5"/>
      <c r="AH23504" s="5"/>
      <c r="AI23504" s="5"/>
      <c r="AJ23504" s="5"/>
    </row>
    <row r="23505" spans="11:36">
      <c r="K23505" s="5"/>
      <c r="L23505" s="5"/>
      <c r="M23505" s="5"/>
      <c r="N23505" s="5"/>
      <c r="O23505" s="5"/>
      <c r="P23505" s="5"/>
      <c r="Q23505" s="5"/>
      <c r="R23505" s="5"/>
      <c r="S23505" s="5"/>
      <c r="T23505" s="5"/>
      <c r="U23505" s="5"/>
      <c r="V23505" s="5"/>
      <c r="W23505" s="5"/>
      <c r="X23505" s="5"/>
      <c r="Y23505" s="5"/>
      <c r="Z23505" s="5"/>
      <c r="AA23505" s="5"/>
      <c r="AB23505" s="5"/>
      <c r="AC23505" s="5"/>
      <c r="AD23505" s="5"/>
      <c r="AE23505" s="5"/>
      <c r="AF23505" s="5"/>
      <c r="AG23505" s="5"/>
      <c r="AH23505" s="5"/>
      <c r="AI23505" s="5"/>
      <c r="AJ23505" s="5"/>
    </row>
    <row r="23506" spans="11:36">
      <c r="K23506" s="5"/>
      <c r="L23506" s="5"/>
      <c r="M23506" s="5"/>
      <c r="N23506" s="5"/>
      <c r="O23506" s="5"/>
      <c r="P23506" s="5"/>
      <c r="Q23506" s="5"/>
      <c r="R23506" s="5"/>
      <c r="S23506" s="5"/>
      <c r="T23506" s="5"/>
      <c r="U23506" s="5"/>
      <c r="V23506" s="5"/>
      <c r="W23506" s="5"/>
      <c r="X23506" s="5"/>
      <c r="Y23506" s="5"/>
      <c r="Z23506" s="5"/>
      <c r="AA23506" s="5"/>
      <c r="AB23506" s="5"/>
      <c r="AC23506" s="5"/>
      <c r="AD23506" s="5"/>
      <c r="AE23506" s="5"/>
      <c r="AF23506" s="5"/>
      <c r="AG23506" s="5"/>
      <c r="AH23506" s="5"/>
      <c r="AI23506" s="5"/>
      <c r="AJ23506" s="5"/>
    </row>
    <row r="23507" spans="11:36">
      <c r="K23507" s="5"/>
      <c r="L23507" s="5"/>
      <c r="M23507" s="5"/>
      <c r="N23507" s="5"/>
      <c r="O23507" s="5"/>
      <c r="P23507" s="5"/>
      <c r="Q23507" s="5"/>
      <c r="R23507" s="5"/>
      <c r="S23507" s="5"/>
      <c r="T23507" s="5"/>
      <c r="U23507" s="5"/>
      <c r="V23507" s="5"/>
      <c r="W23507" s="5"/>
      <c r="X23507" s="5"/>
      <c r="Y23507" s="5"/>
      <c r="Z23507" s="5"/>
      <c r="AA23507" s="5"/>
      <c r="AB23507" s="5"/>
      <c r="AC23507" s="5"/>
      <c r="AD23507" s="5"/>
      <c r="AE23507" s="5"/>
      <c r="AF23507" s="5"/>
      <c r="AG23507" s="5"/>
      <c r="AH23507" s="5"/>
      <c r="AI23507" s="5"/>
      <c r="AJ23507" s="5"/>
    </row>
    <row r="23508" spans="11:36">
      <c r="K23508" s="5"/>
      <c r="L23508" s="5"/>
      <c r="M23508" s="5"/>
      <c r="N23508" s="5"/>
      <c r="O23508" s="5"/>
      <c r="P23508" s="5"/>
      <c r="Q23508" s="5"/>
      <c r="R23508" s="5"/>
      <c r="S23508" s="5"/>
      <c r="T23508" s="5"/>
      <c r="U23508" s="5"/>
      <c r="V23508" s="5"/>
      <c r="W23508" s="5"/>
      <c r="X23508" s="5"/>
      <c r="Y23508" s="5"/>
      <c r="Z23508" s="5"/>
      <c r="AA23508" s="5"/>
      <c r="AB23508" s="5"/>
      <c r="AC23508" s="5"/>
      <c r="AD23508" s="5"/>
      <c r="AE23508" s="5"/>
      <c r="AF23508" s="5"/>
      <c r="AG23508" s="5"/>
      <c r="AH23508" s="5"/>
      <c r="AI23508" s="5"/>
      <c r="AJ23508" s="5"/>
    </row>
    <row r="23509" spans="11:36">
      <c r="K23509" s="5"/>
      <c r="L23509" s="5"/>
      <c r="M23509" s="5"/>
      <c r="N23509" s="5"/>
      <c r="O23509" s="5"/>
      <c r="P23509" s="5"/>
      <c r="Q23509" s="5"/>
      <c r="R23509" s="5"/>
      <c r="S23509" s="5"/>
      <c r="T23509" s="5"/>
      <c r="U23509" s="5"/>
      <c r="V23509" s="5"/>
      <c r="W23509" s="5"/>
      <c r="X23509" s="5"/>
      <c r="Y23509" s="5"/>
      <c r="Z23509" s="5"/>
      <c r="AA23509" s="5"/>
      <c r="AB23509" s="5"/>
      <c r="AC23509" s="5"/>
      <c r="AD23509" s="5"/>
      <c r="AE23509" s="5"/>
      <c r="AF23509" s="5"/>
      <c r="AG23509" s="5"/>
      <c r="AH23509" s="5"/>
      <c r="AI23509" s="5"/>
      <c r="AJ23509" s="5"/>
    </row>
    <row r="23510" spans="11:36">
      <c r="K23510" s="5"/>
      <c r="L23510" s="5"/>
      <c r="M23510" s="5"/>
      <c r="N23510" s="5"/>
      <c r="O23510" s="5"/>
      <c r="P23510" s="5"/>
      <c r="Q23510" s="5"/>
      <c r="R23510" s="5"/>
      <c r="S23510" s="5"/>
      <c r="T23510" s="5"/>
      <c r="U23510" s="5"/>
      <c r="V23510" s="5"/>
      <c r="W23510" s="5"/>
      <c r="X23510" s="5"/>
      <c r="Y23510" s="5"/>
      <c r="Z23510" s="5"/>
      <c r="AA23510" s="5"/>
      <c r="AB23510" s="5"/>
      <c r="AC23510" s="5"/>
      <c r="AD23510" s="5"/>
      <c r="AE23510" s="5"/>
      <c r="AF23510" s="5"/>
      <c r="AG23510" s="5"/>
      <c r="AH23510" s="5"/>
      <c r="AI23510" s="5"/>
      <c r="AJ23510" s="5"/>
    </row>
    <row r="23511" spans="11:36">
      <c r="K23511" s="5"/>
      <c r="L23511" s="5"/>
      <c r="M23511" s="5"/>
      <c r="N23511" s="5"/>
      <c r="O23511" s="5"/>
      <c r="P23511" s="5"/>
      <c r="Q23511" s="5"/>
      <c r="R23511" s="5"/>
      <c r="S23511" s="5"/>
      <c r="T23511" s="5"/>
      <c r="U23511" s="5"/>
      <c r="V23511" s="5"/>
      <c r="W23511" s="5"/>
      <c r="X23511" s="5"/>
      <c r="Y23511" s="5"/>
      <c r="Z23511" s="5"/>
      <c r="AA23511" s="5"/>
      <c r="AB23511" s="5"/>
      <c r="AC23511" s="5"/>
      <c r="AD23511" s="5"/>
      <c r="AE23511" s="5"/>
      <c r="AF23511" s="5"/>
      <c r="AG23511" s="5"/>
      <c r="AH23511" s="5"/>
      <c r="AI23511" s="5"/>
      <c r="AJ23511" s="5"/>
    </row>
    <row r="23512" spans="11:36">
      <c r="K23512" s="5"/>
      <c r="L23512" s="5"/>
      <c r="M23512" s="5"/>
      <c r="N23512" s="5"/>
      <c r="O23512" s="5"/>
      <c r="P23512" s="5"/>
      <c r="Q23512" s="5"/>
      <c r="R23512" s="5"/>
      <c r="S23512" s="5"/>
      <c r="T23512" s="5"/>
      <c r="U23512" s="5"/>
      <c r="V23512" s="5"/>
      <c r="W23512" s="5"/>
      <c r="X23512" s="5"/>
      <c r="Y23512" s="5"/>
      <c r="Z23512" s="5"/>
      <c r="AA23512" s="5"/>
      <c r="AB23512" s="5"/>
      <c r="AC23512" s="5"/>
      <c r="AD23512" s="5"/>
      <c r="AE23512" s="5"/>
      <c r="AF23512" s="5"/>
      <c r="AG23512" s="5"/>
      <c r="AH23512" s="5"/>
      <c r="AI23512" s="5"/>
      <c r="AJ23512" s="5"/>
    </row>
    <row r="23513" spans="11:36">
      <c r="K23513" s="5"/>
      <c r="L23513" s="5"/>
      <c r="M23513" s="5"/>
      <c r="N23513" s="5"/>
      <c r="O23513" s="5"/>
      <c r="P23513" s="5"/>
      <c r="Q23513" s="5"/>
      <c r="R23513" s="5"/>
      <c r="S23513" s="5"/>
      <c r="T23513" s="5"/>
      <c r="U23513" s="5"/>
      <c r="V23513" s="5"/>
      <c r="W23513" s="5"/>
      <c r="X23513" s="5"/>
      <c r="Y23513" s="5"/>
      <c r="Z23513" s="5"/>
      <c r="AA23513" s="5"/>
      <c r="AB23513" s="5"/>
      <c r="AC23513" s="5"/>
      <c r="AD23513" s="5"/>
      <c r="AE23513" s="5"/>
      <c r="AF23513" s="5"/>
      <c r="AG23513" s="5"/>
      <c r="AH23513" s="5"/>
      <c r="AI23513" s="5"/>
      <c r="AJ23513" s="5"/>
    </row>
    <row r="23514" spans="11:36">
      <c r="K23514" s="5"/>
      <c r="L23514" s="5"/>
      <c r="M23514" s="5"/>
      <c r="N23514" s="5"/>
      <c r="O23514" s="5"/>
      <c r="P23514" s="5"/>
      <c r="Q23514" s="5"/>
      <c r="R23514" s="5"/>
      <c r="S23514" s="5"/>
      <c r="T23514" s="5"/>
      <c r="U23514" s="5"/>
      <c r="V23514" s="5"/>
      <c r="W23514" s="5"/>
      <c r="X23514" s="5"/>
      <c r="Y23514" s="5"/>
      <c r="Z23514" s="5"/>
      <c r="AA23514" s="5"/>
      <c r="AB23514" s="5"/>
      <c r="AC23514" s="5"/>
      <c r="AD23514" s="5"/>
      <c r="AE23514" s="5"/>
      <c r="AF23514" s="5"/>
      <c r="AG23514" s="5"/>
      <c r="AH23514" s="5"/>
      <c r="AI23514" s="5"/>
      <c r="AJ23514" s="5"/>
    </row>
    <row r="23515" spans="11:36">
      <c r="K23515" s="5"/>
      <c r="L23515" s="5"/>
      <c r="M23515" s="5"/>
      <c r="N23515" s="5"/>
      <c r="O23515" s="5"/>
      <c r="P23515" s="5"/>
      <c r="Q23515" s="5"/>
      <c r="R23515" s="5"/>
      <c r="S23515" s="5"/>
      <c r="T23515" s="5"/>
      <c r="U23515" s="5"/>
      <c r="V23515" s="5"/>
      <c r="W23515" s="5"/>
      <c r="X23515" s="5"/>
      <c r="Y23515" s="5"/>
      <c r="Z23515" s="5"/>
      <c r="AA23515" s="5"/>
      <c r="AB23515" s="5"/>
      <c r="AC23515" s="5"/>
      <c r="AD23515" s="5"/>
      <c r="AE23515" s="5"/>
      <c r="AF23515" s="5"/>
      <c r="AG23515" s="5"/>
      <c r="AH23515" s="5"/>
      <c r="AI23515" s="5"/>
      <c r="AJ23515" s="5"/>
    </row>
    <row r="23516" spans="11:36">
      <c r="K23516" s="5"/>
      <c r="L23516" s="5"/>
      <c r="M23516" s="5"/>
      <c r="N23516" s="5"/>
      <c r="O23516" s="5"/>
      <c r="P23516" s="5"/>
      <c r="Q23516" s="5"/>
      <c r="R23516" s="5"/>
      <c r="S23516" s="5"/>
      <c r="T23516" s="5"/>
      <c r="U23516" s="5"/>
      <c r="V23516" s="5"/>
      <c r="W23516" s="5"/>
      <c r="X23516" s="5"/>
      <c r="Y23516" s="5"/>
      <c r="Z23516" s="5"/>
      <c r="AA23516" s="5"/>
      <c r="AB23516" s="5"/>
      <c r="AC23516" s="5"/>
      <c r="AD23516" s="5"/>
      <c r="AE23516" s="5"/>
      <c r="AF23516" s="5"/>
      <c r="AG23516" s="5"/>
      <c r="AH23516" s="5"/>
      <c r="AI23516" s="5"/>
      <c r="AJ23516" s="5"/>
    </row>
    <row r="23517" spans="11:36">
      <c r="K23517" s="5"/>
      <c r="L23517" s="5"/>
      <c r="M23517" s="5"/>
      <c r="N23517" s="5"/>
      <c r="O23517" s="5"/>
      <c r="P23517" s="5"/>
      <c r="Q23517" s="5"/>
      <c r="R23517" s="5"/>
      <c r="S23517" s="5"/>
      <c r="T23517" s="5"/>
      <c r="U23517" s="5"/>
      <c r="V23517" s="5"/>
      <c r="W23517" s="5"/>
      <c r="X23517" s="5"/>
      <c r="Y23517" s="5"/>
      <c r="Z23517" s="5"/>
      <c r="AA23517" s="5"/>
      <c r="AB23517" s="5"/>
      <c r="AC23517" s="5"/>
      <c r="AD23517" s="5"/>
      <c r="AE23517" s="5"/>
      <c r="AF23517" s="5"/>
      <c r="AG23517" s="5"/>
      <c r="AH23517" s="5"/>
      <c r="AI23517" s="5"/>
      <c r="AJ23517" s="5"/>
    </row>
    <row r="23518" spans="11:36">
      <c r="K23518" s="5"/>
      <c r="L23518" s="5"/>
      <c r="M23518" s="5"/>
      <c r="N23518" s="5"/>
      <c r="O23518" s="5"/>
      <c r="P23518" s="5"/>
      <c r="Q23518" s="5"/>
      <c r="R23518" s="5"/>
      <c r="S23518" s="5"/>
      <c r="T23518" s="5"/>
      <c r="U23518" s="5"/>
      <c r="V23518" s="5"/>
      <c r="W23518" s="5"/>
      <c r="X23518" s="5"/>
      <c r="Y23518" s="5"/>
      <c r="Z23518" s="5"/>
      <c r="AA23518" s="5"/>
      <c r="AB23518" s="5"/>
      <c r="AC23518" s="5"/>
      <c r="AD23518" s="5"/>
      <c r="AE23518" s="5"/>
      <c r="AF23518" s="5"/>
      <c r="AG23518" s="5"/>
      <c r="AH23518" s="5"/>
      <c r="AI23518" s="5"/>
      <c r="AJ23518" s="5"/>
    </row>
    <row r="23519" spans="11:36">
      <c r="K23519" s="5"/>
      <c r="L23519" s="5"/>
      <c r="M23519" s="5"/>
      <c r="N23519" s="5"/>
      <c r="O23519" s="5"/>
      <c r="P23519" s="5"/>
      <c r="Q23519" s="5"/>
      <c r="R23519" s="5"/>
      <c r="S23519" s="5"/>
      <c r="T23519" s="5"/>
      <c r="U23519" s="5"/>
      <c r="V23519" s="5"/>
      <c r="W23519" s="5"/>
      <c r="X23519" s="5"/>
      <c r="Y23519" s="5"/>
      <c r="Z23519" s="5"/>
      <c r="AA23519" s="5"/>
      <c r="AB23519" s="5"/>
      <c r="AC23519" s="5"/>
      <c r="AD23519" s="5"/>
      <c r="AE23519" s="5"/>
      <c r="AF23519" s="5"/>
      <c r="AG23519" s="5"/>
      <c r="AH23519" s="5"/>
      <c r="AI23519" s="5"/>
      <c r="AJ23519" s="5"/>
    </row>
    <row r="23520" spans="11:36">
      <c r="K23520" s="5"/>
      <c r="L23520" s="5"/>
      <c r="M23520" s="5"/>
      <c r="N23520" s="5"/>
      <c r="O23520" s="5"/>
      <c r="P23520" s="5"/>
      <c r="Q23520" s="5"/>
      <c r="R23520" s="5"/>
      <c r="S23520" s="5"/>
      <c r="T23520" s="5"/>
      <c r="U23520" s="5"/>
      <c r="V23520" s="5"/>
      <c r="W23520" s="5"/>
      <c r="X23520" s="5"/>
      <c r="Y23520" s="5"/>
      <c r="Z23520" s="5"/>
      <c r="AA23520" s="5"/>
      <c r="AB23520" s="5"/>
      <c r="AC23520" s="5"/>
      <c r="AD23520" s="5"/>
      <c r="AE23520" s="5"/>
      <c r="AF23520" s="5"/>
      <c r="AG23520" s="5"/>
      <c r="AH23520" s="5"/>
      <c r="AI23520" s="5"/>
      <c r="AJ23520" s="5"/>
    </row>
    <row r="23521" spans="11:36">
      <c r="K23521" s="5"/>
      <c r="L23521" s="5"/>
      <c r="M23521" s="5"/>
      <c r="N23521" s="5"/>
      <c r="O23521" s="5"/>
      <c r="P23521" s="5"/>
      <c r="Q23521" s="5"/>
      <c r="R23521" s="5"/>
      <c r="S23521" s="5"/>
      <c r="T23521" s="5"/>
      <c r="U23521" s="5"/>
      <c r="V23521" s="5"/>
      <c r="W23521" s="5"/>
      <c r="X23521" s="5"/>
      <c r="Y23521" s="5"/>
      <c r="Z23521" s="5"/>
      <c r="AA23521" s="5"/>
      <c r="AB23521" s="5"/>
      <c r="AC23521" s="5"/>
      <c r="AD23521" s="5"/>
      <c r="AE23521" s="5"/>
      <c r="AF23521" s="5"/>
      <c r="AG23521" s="5"/>
      <c r="AH23521" s="5"/>
      <c r="AI23521" s="5"/>
      <c r="AJ23521" s="5"/>
    </row>
    <row r="23522" spans="11:36">
      <c r="K23522" s="5"/>
      <c r="L23522" s="5"/>
      <c r="M23522" s="5"/>
      <c r="N23522" s="5"/>
      <c r="O23522" s="5"/>
      <c r="P23522" s="5"/>
      <c r="Q23522" s="5"/>
      <c r="R23522" s="5"/>
      <c r="S23522" s="5"/>
      <c r="T23522" s="5"/>
      <c r="U23522" s="5"/>
      <c r="V23522" s="5"/>
      <c r="W23522" s="5"/>
      <c r="X23522" s="5"/>
      <c r="Y23522" s="5"/>
      <c r="Z23522" s="5"/>
      <c r="AA23522" s="5"/>
      <c r="AB23522" s="5"/>
      <c r="AC23522" s="5"/>
      <c r="AD23522" s="5"/>
      <c r="AE23522" s="5"/>
      <c r="AF23522" s="5"/>
      <c r="AG23522" s="5"/>
      <c r="AH23522" s="5"/>
      <c r="AI23522" s="5"/>
      <c r="AJ23522" s="5"/>
    </row>
    <row r="23523" spans="11:36">
      <c r="K23523" s="5"/>
      <c r="L23523" s="5"/>
      <c r="M23523" s="5"/>
      <c r="N23523" s="5"/>
      <c r="O23523" s="5"/>
      <c r="P23523" s="5"/>
      <c r="Q23523" s="5"/>
      <c r="R23523" s="5"/>
      <c r="S23523" s="5"/>
      <c r="T23523" s="5"/>
      <c r="U23523" s="5"/>
      <c r="V23523" s="5"/>
      <c r="W23523" s="5"/>
      <c r="X23523" s="5"/>
      <c r="Y23523" s="5"/>
      <c r="Z23523" s="5"/>
      <c r="AA23523" s="5"/>
      <c r="AB23523" s="5"/>
      <c r="AC23523" s="5"/>
      <c r="AD23523" s="5"/>
      <c r="AE23523" s="5"/>
      <c r="AF23523" s="5"/>
      <c r="AG23523" s="5"/>
      <c r="AH23523" s="5"/>
      <c r="AI23523" s="5"/>
      <c r="AJ23523" s="5"/>
    </row>
    <row r="23524" spans="11:36">
      <c r="K23524" s="5"/>
      <c r="L23524" s="5"/>
      <c r="M23524" s="5"/>
      <c r="N23524" s="5"/>
      <c r="O23524" s="5"/>
      <c r="P23524" s="5"/>
      <c r="Q23524" s="5"/>
      <c r="R23524" s="5"/>
      <c r="S23524" s="5"/>
      <c r="T23524" s="5"/>
      <c r="U23524" s="5"/>
      <c r="V23524" s="5"/>
      <c r="W23524" s="5"/>
      <c r="X23524" s="5"/>
      <c r="Y23524" s="5"/>
      <c r="Z23524" s="5"/>
      <c r="AA23524" s="5"/>
      <c r="AB23524" s="5"/>
      <c r="AC23524" s="5"/>
      <c r="AD23524" s="5"/>
      <c r="AE23524" s="5"/>
      <c r="AF23524" s="5"/>
      <c r="AG23524" s="5"/>
      <c r="AH23524" s="5"/>
      <c r="AI23524" s="5"/>
      <c r="AJ23524" s="5"/>
    </row>
    <row r="23525" spans="11:36">
      <c r="K23525" s="5"/>
      <c r="L23525" s="5"/>
      <c r="M23525" s="5"/>
      <c r="N23525" s="5"/>
      <c r="O23525" s="5"/>
      <c r="P23525" s="5"/>
      <c r="Q23525" s="5"/>
      <c r="R23525" s="5"/>
      <c r="S23525" s="5"/>
      <c r="T23525" s="5"/>
      <c r="U23525" s="5"/>
      <c r="V23525" s="5"/>
      <c r="W23525" s="5"/>
      <c r="X23525" s="5"/>
      <c r="Y23525" s="5"/>
      <c r="Z23525" s="5"/>
      <c r="AA23525" s="5"/>
      <c r="AB23525" s="5"/>
      <c r="AC23525" s="5"/>
      <c r="AD23525" s="5"/>
      <c r="AE23525" s="5"/>
      <c r="AF23525" s="5"/>
      <c r="AG23525" s="5"/>
      <c r="AH23525" s="5"/>
      <c r="AI23525" s="5"/>
      <c r="AJ23525" s="5"/>
    </row>
    <row r="23526" spans="11:36">
      <c r="K23526" s="5"/>
      <c r="L23526" s="5"/>
      <c r="M23526" s="5"/>
      <c r="N23526" s="5"/>
      <c r="O23526" s="5"/>
      <c r="P23526" s="5"/>
      <c r="Q23526" s="5"/>
      <c r="R23526" s="5"/>
      <c r="S23526" s="5"/>
      <c r="T23526" s="5"/>
      <c r="U23526" s="5"/>
      <c r="V23526" s="5"/>
      <c r="W23526" s="5"/>
      <c r="X23526" s="5"/>
      <c r="Y23526" s="5"/>
      <c r="Z23526" s="5"/>
      <c r="AA23526" s="5"/>
      <c r="AB23526" s="5"/>
      <c r="AC23526" s="5"/>
      <c r="AD23526" s="5"/>
      <c r="AE23526" s="5"/>
      <c r="AF23526" s="5"/>
      <c r="AG23526" s="5"/>
      <c r="AH23526" s="5"/>
      <c r="AI23526" s="5"/>
      <c r="AJ23526" s="5"/>
    </row>
    <row r="23527" spans="11:36">
      <c r="K23527" s="5"/>
      <c r="L23527" s="5"/>
      <c r="M23527" s="5"/>
      <c r="N23527" s="5"/>
      <c r="O23527" s="5"/>
      <c r="P23527" s="5"/>
      <c r="Q23527" s="5"/>
      <c r="R23527" s="5"/>
      <c r="S23527" s="5"/>
      <c r="T23527" s="5"/>
      <c r="U23527" s="5"/>
      <c r="V23527" s="5"/>
      <c r="W23527" s="5"/>
      <c r="X23527" s="5"/>
      <c r="Y23527" s="5"/>
      <c r="Z23527" s="5"/>
      <c r="AA23527" s="5"/>
      <c r="AB23527" s="5"/>
      <c r="AC23527" s="5"/>
      <c r="AD23527" s="5"/>
      <c r="AE23527" s="5"/>
      <c r="AF23527" s="5"/>
      <c r="AG23527" s="5"/>
      <c r="AH23527" s="5"/>
      <c r="AI23527" s="5"/>
      <c r="AJ23527" s="5"/>
    </row>
    <row r="23528" spans="11:36">
      <c r="K23528" s="5"/>
      <c r="L23528" s="5"/>
      <c r="M23528" s="5"/>
      <c r="N23528" s="5"/>
      <c r="O23528" s="5"/>
      <c r="P23528" s="5"/>
      <c r="Q23528" s="5"/>
      <c r="R23528" s="5"/>
      <c r="S23528" s="5"/>
      <c r="T23528" s="5"/>
      <c r="U23528" s="5"/>
      <c r="V23528" s="5"/>
      <c r="W23528" s="5"/>
      <c r="X23528" s="5"/>
      <c r="Y23528" s="5"/>
      <c r="Z23528" s="5"/>
      <c r="AA23528" s="5"/>
      <c r="AB23528" s="5"/>
      <c r="AC23528" s="5"/>
      <c r="AD23528" s="5"/>
      <c r="AE23528" s="5"/>
      <c r="AF23528" s="5"/>
      <c r="AG23528" s="5"/>
      <c r="AH23528" s="5"/>
      <c r="AI23528" s="5"/>
      <c r="AJ23528" s="5"/>
    </row>
    <row r="23529" spans="11:36">
      <c r="K23529" s="5"/>
      <c r="L23529" s="5"/>
      <c r="M23529" s="5"/>
      <c r="N23529" s="5"/>
      <c r="O23529" s="5"/>
      <c r="P23529" s="5"/>
      <c r="Q23529" s="5"/>
      <c r="R23529" s="5"/>
      <c r="S23529" s="5"/>
      <c r="T23529" s="5"/>
      <c r="U23529" s="5"/>
      <c r="V23529" s="5"/>
      <c r="W23529" s="5"/>
      <c r="X23529" s="5"/>
      <c r="Y23529" s="5"/>
      <c r="Z23529" s="5"/>
      <c r="AA23529" s="5"/>
      <c r="AB23529" s="5"/>
      <c r="AC23529" s="5"/>
      <c r="AD23529" s="5"/>
      <c r="AE23529" s="5"/>
      <c r="AF23529" s="5"/>
      <c r="AG23529" s="5"/>
      <c r="AH23529" s="5"/>
      <c r="AI23529" s="5"/>
      <c r="AJ23529" s="5"/>
    </row>
    <row r="23530" spans="11:36">
      <c r="K23530" s="5"/>
      <c r="L23530" s="5"/>
      <c r="M23530" s="5"/>
      <c r="N23530" s="5"/>
      <c r="O23530" s="5"/>
      <c r="P23530" s="5"/>
      <c r="Q23530" s="5"/>
      <c r="R23530" s="5"/>
      <c r="S23530" s="5"/>
      <c r="T23530" s="5"/>
      <c r="U23530" s="5"/>
      <c r="V23530" s="5"/>
      <c r="W23530" s="5"/>
      <c r="X23530" s="5"/>
      <c r="Y23530" s="5"/>
      <c r="Z23530" s="5"/>
      <c r="AA23530" s="5"/>
      <c r="AB23530" s="5"/>
      <c r="AC23530" s="5"/>
      <c r="AD23530" s="5"/>
      <c r="AE23530" s="5"/>
      <c r="AF23530" s="5"/>
      <c r="AG23530" s="5"/>
      <c r="AH23530" s="5"/>
      <c r="AI23530" s="5"/>
      <c r="AJ23530" s="5"/>
    </row>
    <row r="23531" spans="11:36">
      <c r="K23531" s="5"/>
      <c r="L23531" s="5"/>
      <c r="M23531" s="5"/>
      <c r="N23531" s="5"/>
      <c r="O23531" s="5"/>
      <c r="P23531" s="5"/>
      <c r="Q23531" s="5"/>
      <c r="R23531" s="5"/>
      <c r="S23531" s="5"/>
      <c r="T23531" s="5"/>
      <c r="U23531" s="5"/>
      <c r="V23531" s="5"/>
      <c r="W23531" s="5"/>
      <c r="X23531" s="5"/>
      <c r="Y23531" s="5"/>
      <c r="Z23531" s="5"/>
      <c r="AA23531" s="5"/>
      <c r="AB23531" s="5"/>
      <c r="AC23531" s="5"/>
      <c r="AD23531" s="5"/>
      <c r="AE23531" s="5"/>
      <c r="AF23531" s="5"/>
      <c r="AG23531" s="5"/>
      <c r="AH23531" s="5"/>
      <c r="AI23531" s="5"/>
      <c r="AJ23531" s="5"/>
    </row>
    <row r="23532" spans="11:36">
      <c r="K23532" s="5"/>
      <c r="L23532" s="5"/>
      <c r="M23532" s="5"/>
      <c r="N23532" s="5"/>
      <c r="O23532" s="5"/>
      <c r="P23532" s="5"/>
      <c r="Q23532" s="5"/>
      <c r="R23532" s="5"/>
      <c r="S23532" s="5"/>
      <c r="T23532" s="5"/>
      <c r="U23532" s="5"/>
      <c r="V23532" s="5"/>
      <c r="W23532" s="5"/>
      <c r="X23532" s="5"/>
      <c r="Y23532" s="5"/>
      <c r="Z23532" s="5"/>
      <c r="AA23532" s="5"/>
      <c r="AB23532" s="5"/>
      <c r="AC23532" s="5"/>
      <c r="AD23532" s="5"/>
      <c r="AE23532" s="5"/>
      <c r="AF23532" s="5"/>
      <c r="AG23532" s="5"/>
      <c r="AH23532" s="5"/>
      <c r="AI23532" s="5"/>
      <c r="AJ23532" s="5"/>
    </row>
    <row r="23533" spans="11:36">
      <c r="K23533" s="5"/>
      <c r="L23533" s="5"/>
      <c r="M23533" s="5"/>
      <c r="N23533" s="5"/>
      <c r="O23533" s="5"/>
      <c r="P23533" s="5"/>
      <c r="Q23533" s="5"/>
      <c r="R23533" s="5"/>
      <c r="S23533" s="5"/>
      <c r="T23533" s="5"/>
      <c r="U23533" s="5"/>
      <c r="V23533" s="5"/>
      <c r="W23533" s="5"/>
      <c r="X23533" s="5"/>
      <c r="Y23533" s="5"/>
      <c r="Z23533" s="5"/>
      <c r="AA23533" s="5"/>
      <c r="AB23533" s="5"/>
      <c r="AC23533" s="5"/>
      <c r="AD23533" s="5"/>
      <c r="AE23533" s="5"/>
      <c r="AF23533" s="5"/>
      <c r="AG23533" s="5"/>
      <c r="AH23533" s="5"/>
      <c r="AI23533" s="5"/>
      <c r="AJ23533" s="5"/>
    </row>
    <row r="23534" spans="11:36">
      <c r="K23534" s="5"/>
      <c r="L23534" s="5"/>
      <c r="M23534" s="5"/>
      <c r="N23534" s="5"/>
      <c r="O23534" s="5"/>
      <c r="P23534" s="5"/>
      <c r="Q23534" s="5"/>
      <c r="R23534" s="5"/>
      <c r="S23534" s="5"/>
      <c r="T23534" s="5"/>
      <c r="U23534" s="5"/>
      <c r="V23534" s="5"/>
      <c r="W23534" s="5"/>
      <c r="X23534" s="5"/>
      <c r="Y23534" s="5"/>
      <c r="Z23534" s="5"/>
      <c r="AA23534" s="5"/>
      <c r="AB23534" s="5"/>
      <c r="AC23534" s="5"/>
      <c r="AD23534" s="5"/>
      <c r="AE23534" s="5"/>
      <c r="AF23534" s="5"/>
      <c r="AG23534" s="5"/>
      <c r="AH23534" s="5"/>
      <c r="AI23534" s="5"/>
      <c r="AJ23534" s="5"/>
    </row>
    <row r="23535" spans="11:36">
      <c r="K23535" s="5"/>
      <c r="L23535" s="5"/>
      <c r="M23535" s="5"/>
      <c r="N23535" s="5"/>
      <c r="O23535" s="5"/>
      <c r="P23535" s="5"/>
      <c r="Q23535" s="5"/>
      <c r="R23535" s="5"/>
      <c r="S23535" s="5"/>
      <c r="T23535" s="5"/>
      <c r="U23535" s="5"/>
      <c r="V23535" s="5"/>
      <c r="W23535" s="5"/>
      <c r="X23535" s="5"/>
      <c r="Y23535" s="5"/>
      <c r="Z23535" s="5"/>
      <c r="AA23535" s="5"/>
      <c r="AB23535" s="5"/>
      <c r="AC23535" s="5"/>
      <c r="AD23535" s="5"/>
      <c r="AE23535" s="5"/>
      <c r="AF23535" s="5"/>
      <c r="AG23535" s="5"/>
      <c r="AH23535" s="5"/>
      <c r="AI23535" s="5"/>
      <c r="AJ23535" s="5"/>
    </row>
    <row r="23536" spans="11:36">
      <c r="K23536" s="5"/>
      <c r="L23536" s="5"/>
      <c r="M23536" s="5"/>
      <c r="N23536" s="5"/>
      <c r="O23536" s="5"/>
      <c r="P23536" s="5"/>
      <c r="Q23536" s="5"/>
      <c r="R23536" s="5"/>
      <c r="S23536" s="5"/>
      <c r="T23536" s="5"/>
      <c r="U23536" s="5"/>
      <c r="V23536" s="5"/>
      <c r="W23536" s="5"/>
      <c r="X23536" s="5"/>
      <c r="Y23536" s="5"/>
      <c r="Z23536" s="5"/>
      <c r="AA23536" s="5"/>
      <c r="AB23536" s="5"/>
      <c r="AC23536" s="5"/>
      <c r="AD23536" s="5"/>
      <c r="AE23536" s="5"/>
      <c r="AF23536" s="5"/>
      <c r="AG23536" s="5"/>
      <c r="AH23536" s="5"/>
      <c r="AI23536" s="5"/>
      <c r="AJ23536" s="5"/>
    </row>
    <row r="23537" spans="11:36">
      <c r="K23537" s="5"/>
      <c r="L23537" s="5"/>
      <c r="M23537" s="5"/>
      <c r="N23537" s="5"/>
      <c r="O23537" s="5"/>
      <c r="P23537" s="5"/>
      <c r="Q23537" s="5"/>
      <c r="R23537" s="5"/>
      <c r="S23537" s="5"/>
      <c r="T23537" s="5"/>
      <c r="U23537" s="5"/>
      <c r="V23537" s="5"/>
      <c r="W23537" s="5"/>
      <c r="X23537" s="5"/>
      <c r="Y23537" s="5"/>
      <c r="Z23537" s="5"/>
      <c r="AA23537" s="5"/>
      <c r="AB23537" s="5"/>
      <c r="AC23537" s="5"/>
      <c r="AD23537" s="5"/>
      <c r="AE23537" s="5"/>
      <c r="AF23537" s="5"/>
      <c r="AG23537" s="5"/>
      <c r="AH23537" s="5"/>
      <c r="AI23537" s="5"/>
      <c r="AJ23537" s="5"/>
    </row>
    <row r="23538" spans="11:36">
      <c r="K23538" s="5"/>
      <c r="L23538" s="5"/>
      <c r="M23538" s="5"/>
      <c r="N23538" s="5"/>
      <c r="O23538" s="5"/>
      <c r="P23538" s="5"/>
      <c r="Q23538" s="5"/>
      <c r="R23538" s="5"/>
      <c r="S23538" s="5"/>
      <c r="T23538" s="5"/>
      <c r="U23538" s="5"/>
      <c r="V23538" s="5"/>
      <c r="W23538" s="5"/>
      <c r="X23538" s="5"/>
      <c r="Y23538" s="5"/>
      <c r="Z23538" s="5"/>
      <c r="AA23538" s="5"/>
      <c r="AB23538" s="5"/>
      <c r="AC23538" s="5"/>
      <c r="AD23538" s="5"/>
      <c r="AE23538" s="5"/>
      <c r="AF23538" s="5"/>
      <c r="AG23538" s="5"/>
      <c r="AH23538" s="5"/>
      <c r="AI23538" s="5"/>
      <c r="AJ23538" s="5"/>
    </row>
    <row r="23539" spans="11:36">
      <c r="K23539" s="5"/>
      <c r="L23539" s="5"/>
      <c r="M23539" s="5"/>
      <c r="N23539" s="5"/>
      <c r="O23539" s="5"/>
      <c r="P23539" s="5"/>
      <c r="Q23539" s="5"/>
      <c r="R23539" s="5"/>
      <c r="S23539" s="5"/>
      <c r="T23539" s="5"/>
      <c r="U23539" s="5"/>
      <c r="V23539" s="5"/>
      <c r="W23539" s="5"/>
      <c r="X23539" s="5"/>
      <c r="Y23539" s="5"/>
      <c r="Z23539" s="5"/>
      <c r="AA23539" s="5"/>
      <c r="AB23539" s="5"/>
      <c r="AC23539" s="5"/>
      <c r="AD23539" s="5"/>
      <c r="AE23539" s="5"/>
      <c r="AF23539" s="5"/>
      <c r="AG23539" s="5"/>
      <c r="AH23539" s="5"/>
      <c r="AI23539" s="5"/>
      <c r="AJ23539" s="5"/>
    </row>
    <row r="23540" spans="11:36">
      <c r="K23540" s="5"/>
      <c r="L23540" s="5"/>
      <c r="M23540" s="5"/>
      <c r="N23540" s="5"/>
      <c r="O23540" s="5"/>
      <c r="P23540" s="5"/>
      <c r="Q23540" s="5"/>
      <c r="R23540" s="5"/>
      <c r="S23540" s="5"/>
      <c r="T23540" s="5"/>
      <c r="U23540" s="5"/>
      <c r="V23540" s="5"/>
      <c r="W23540" s="5"/>
      <c r="X23540" s="5"/>
      <c r="Y23540" s="5"/>
      <c r="Z23540" s="5"/>
      <c r="AA23540" s="5"/>
      <c r="AB23540" s="5"/>
      <c r="AC23540" s="5"/>
      <c r="AD23540" s="5"/>
      <c r="AE23540" s="5"/>
      <c r="AF23540" s="5"/>
      <c r="AG23540" s="5"/>
      <c r="AH23540" s="5"/>
      <c r="AI23540" s="5"/>
      <c r="AJ23540" s="5"/>
    </row>
    <row r="23541" spans="11:36">
      <c r="K23541" s="5"/>
      <c r="L23541" s="5"/>
      <c r="M23541" s="5"/>
      <c r="N23541" s="5"/>
      <c r="O23541" s="5"/>
      <c r="P23541" s="5"/>
      <c r="Q23541" s="5"/>
      <c r="R23541" s="5"/>
      <c r="S23541" s="5"/>
      <c r="T23541" s="5"/>
      <c r="U23541" s="5"/>
      <c r="V23541" s="5"/>
      <c r="W23541" s="5"/>
      <c r="X23541" s="5"/>
      <c r="Y23541" s="5"/>
      <c r="Z23541" s="5"/>
      <c r="AA23541" s="5"/>
      <c r="AB23541" s="5"/>
      <c r="AC23541" s="5"/>
      <c r="AD23541" s="5"/>
      <c r="AE23541" s="5"/>
      <c r="AF23541" s="5"/>
      <c r="AG23541" s="5"/>
      <c r="AH23541" s="5"/>
      <c r="AI23541" s="5"/>
      <c r="AJ23541" s="5"/>
    </row>
    <row r="23542" spans="11:36">
      <c r="K23542" s="5"/>
      <c r="L23542" s="5"/>
      <c r="M23542" s="5"/>
      <c r="N23542" s="5"/>
      <c r="O23542" s="5"/>
      <c r="P23542" s="5"/>
      <c r="Q23542" s="5"/>
      <c r="R23542" s="5"/>
      <c r="S23542" s="5"/>
      <c r="T23542" s="5"/>
      <c r="U23542" s="5"/>
      <c r="V23542" s="5"/>
      <c r="W23542" s="5"/>
      <c r="X23542" s="5"/>
      <c r="Y23542" s="5"/>
      <c r="Z23542" s="5"/>
      <c r="AA23542" s="5"/>
      <c r="AB23542" s="5"/>
      <c r="AC23542" s="5"/>
      <c r="AD23542" s="5"/>
      <c r="AE23542" s="5"/>
      <c r="AF23542" s="5"/>
      <c r="AG23542" s="5"/>
      <c r="AH23542" s="5"/>
      <c r="AI23542" s="5"/>
      <c r="AJ23542" s="5"/>
    </row>
    <row r="23543" spans="11:36">
      <c r="K23543" s="5"/>
      <c r="L23543" s="5"/>
      <c r="M23543" s="5"/>
      <c r="N23543" s="5"/>
      <c r="O23543" s="5"/>
      <c r="P23543" s="5"/>
      <c r="Q23543" s="5"/>
      <c r="R23543" s="5"/>
      <c r="S23543" s="5"/>
      <c r="T23543" s="5"/>
      <c r="U23543" s="5"/>
      <c r="V23543" s="5"/>
      <c r="W23543" s="5"/>
      <c r="X23543" s="5"/>
      <c r="Y23543" s="5"/>
      <c r="Z23543" s="5"/>
      <c r="AA23543" s="5"/>
      <c r="AB23543" s="5"/>
      <c r="AC23543" s="5"/>
      <c r="AD23543" s="5"/>
      <c r="AE23543" s="5"/>
      <c r="AF23543" s="5"/>
      <c r="AG23543" s="5"/>
      <c r="AH23543" s="5"/>
      <c r="AI23543" s="5"/>
      <c r="AJ23543" s="5"/>
    </row>
    <row r="23544" spans="11:36">
      <c r="K23544" s="5"/>
      <c r="L23544" s="5"/>
      <c r="M23544" s="5"/>
      <c r="N23544" s="5"/>
      <c r="O23544" s="5"/>
      <c r="P23544" s="5"/>
      <c r="Q23544" s="5"/>
      <c r="R23544" s="5"/>
      <c r="S23544" s="5"/>
      <c r="T23544" s="5"/>
      <c r="U23544" s="5"/>
      <c r="V23544" s="5"/>
      <c r="W23544" s="5"/>
      <c r="X23544" s="5"/>
      <c r="Y23544" s="5"/>
      <c r="Z23544" s="5"/>
      <c r="AA23544" s="5"/>
      <c r="AB23544" s="5"/>
      <c r="AC23544" s="5"/>
      <c r="AD23544" s="5"/>
      <c r="AE23544" s="5"/>
      <c r="AF23544" s="5"/>
      <c r="AG23544" s="5"/>
      <c r="AH23544" s="5"/>
      <c r="AI23544" s="5"/>
      <c r="AJ23544" s="5"/>
    </row>
    <row r="23545" spans="11:36">
      <c r="K23545" s="5"/>
      <c r="L23545" s="5"/>
      <c r="M23545" s="5"/>
      <c r="N23545" s="5"/>
      <c r="O23545" s="5"/>
      <c r="P23545" s="5"/>
      <c r="Q23545" s="5"/>
      <c r="R23545" s="5"/>
      <c r="S23545" s="5"/>
      <c r="T23545" s="5"/>
      <c r="U23545" s="5"/>
      <c r="V23545" s="5"/>
      <c r="W23545" s="5"/>
      <c r="X23545" s="5"/>
      <c r="Y23545" s="5"/>
      <c r="Z23545" s="5"/>
      <c r="AA23545" s="5"/>
      <c r="AB23545" s="5"/>
      <c r="AC23545" s="5"/>
      <c r="AD23545" s="5"/>
      <c r="AE23545" s="5"/>
      <c r="AF23545" s="5"/>
      <c r="AG23545" s="5"/>
      <c r="AH23545" s="5"/>
      <c r="AI23545" s="5"/>
      <c r="AJ23545" s="5"/>
    </row>
    <row r="23546" spans="11:36">
      <c r="K23546" s="5"/>
      <c r="L23546" s="5"/>
      <c r="M23546" s="5"/>
      <c r="N23546" s="5"/>
      <c r="O23546" s="5"/>
      <c r="P23546" s="5"/>
      <c r="Q23546" s="5"/>
      <c r="R23546" s="5"/>
      <c r="S23546" s="5"/>
      <c r="T23546" s="5"/>
      <c r="U23546" s="5"/>
      <c r="V23546" s="5"/>
      <c r="W23546" s="5"/>
      <c r="X23546" s="5"/>
      <c r="Y23546" s="5"/>
      <c r="Z23546" s="5"/>
      <c r="AA23546" s="5"/>
      <c r="AB23546" s="5"/>
      <c r="AC23546" s="5"/>
      <c r="AD23546" s="5"/>
      <c r="AE23546" s="5"/>
      <c r="AF23546" s="5"/>
      <c r="AG23546" s="5"/>
      <c r="AH23546" s="5"/>
      <c r="AI23546" s="5"/>
      <c r="AJ23546" s="5"/>
    </row>
    <row r="23547" spans="11:36">
      <c r="K23547" s="5"/>
      <c r="L23547" s="5"/>
      <c r="M23547" s="5"/>
      <c r="N23547" s="5"/>
      <c r="O23547" s="5"/>
      <c r="P23547" s="5"/>
      <c r="Q23547" s="5"/>
      <c r="R23547" s="5"/>
      <c r="S23547" s="5"/>
      <c r="T23547" s="5"/>
      <c r="U23547" s="5"/>
      <c r="V23547" s="5"/>
      <c r="W23547" s="5"/>
      <c r="X23547" s="5"/>
      <c r="Y23547" s="5"/>
      <c r="Z23547" s="5"/>
      <c r="AA23547" s="5"/>
      <c r="AB23547" s="5"/>
      <c r="AC23547" s="5"/>
      <c r="AD23547" s="5"/>
      <c r="AE23547" s="5"/>
      <c r="AF23547" s="5"/>
      <c r="AG23547" s="5"/>
      <c r="AH23547" s="5"/>
      <c r="AI23547" s="5"/>
      <c r="AJ23547" s="5"/>
    </row>
    <row r="23548" spans="11:36">
      <c r="K23548" s="5"/>
      <c r="L23548" s="5"/>
      <c r="M23548" s="5"/>
      <c r="N23548" s="5"/>
      <c r="O23548" s="5"/>
      <c r="P23548" s="5"/>
      <c r="Q23548" s="5"/>
      <c r="R23548" s="5"/>
      <c r="S23548" s="5"/>
      <c r="T23548" s="5"/>
      <c r="U23548" s="5"/>
      <c r="V23548" s="5"/>
      <c r="W23548" s="5"/>
      <c r="X23548" s="5"/>
      <c r="Y23548" s="5"/>
      <c r="Z23548" s="5"/>
      <c r="AA23548" s="5"/>
      <c r="AB23548" s="5"/>
      <c r="AC23548" s="5"/>
      <c r="AD23548" s="5"/>
      <c r="AE23548" s="5"/>
      <c r="AF23548" s="5"/>
      <c r="AG23548" s="5"/>
      <c r="AH23548" s="5"/>
      <c r="AI23548" s="5"/>
      <c r="AJ23548" s="5"/>
    </row>
    <row r="23549" spans="11:36">
      <c r="K23549" s="5"/>
      <c r="L23549" s="5"/>
      <c r="M23549" s="5"/>
      <c r="N23549" s="5"/>
      <c r="O23549" s="5"/>
      <c r="P23549" s="5"/>
      <c r="Q23549" s="5"/>
      <c r="R23549" s="5"/>
      <c r="S23549" s="5"/>
      <c r="T23549" s="5"/>
      <c r="U23549" s="5"/>
      <c r="V23549" s="5"/>
      <c r="W23549" s="5"/>
      <c r="X23549" s="5"/>
      <c r="Y23549" s="5"/>
      <c r="Z23549" s="5"/>
      <c r="AA23549" s="5"/>
      <c r="AB23549" s="5"/>
      <c r="AC23549" s="5"/>
      <c r="AD23549" s="5"/>
      <c r="AE23549" s="5"/>
      <c r="AF23549" s="5"/>
      <c r="AG23549" s="5"/>
      <c r="AH23549" s="5"/>
      <c r="AI23549" s="5"/>
      <c r="AJ23549" s="5"/>
    </row>
    <row r="23550" spans="11:36">
      <c r="K23550" s="5"/>
      <c r="L23550" s="5"/>
      <c r="M23550" s="5"/>
      <c r="N23550" s="5"/>
      <c r="O23550" s="5"/>
      <c r="P23550" s="5"/>
      <c r="Q23550" s="5"/>
      <c r="R23550" s="5"/>
      <c r="S23550" s="5"/>
      <c r="T23550" s="5"/>
      <c r="U23550" s="5"/>
      <c r="V23550" s="5"/>
      <c r="W23550" s="5"/>
      <c r="X23550" s="5"/>
      <c r="Y23550" s="5"/>
      <c r="Z23550" s="5"/>
      <c r="AA23550" s="5"/>
      <c r="AB23550" s="5"/>
      <c r="AC23550" s="5"/>
      <c r="AD23550" s="5"/>
      <c r="AE23550" s="5"/>
      <c r="AF23550" s="5"/>
      <c r="AG23550" s="5"/>
      <c r="AH23550" s="5"/>
      <c r="AI23550" s="5"/>
      <c r="AJ23550" s="5"/>
    </row>
    <row r="23551" spans="11:36">
      <c r="K23551" s="5"/>
      <c r="L23551" s="5"/>
      <c r="M23551" s="5"/>
      <c r="N23551" s="5"/>
      <c r="O23551" s="5"/>
      <c r="P23551" s="5"/>
      <c r="Q23551" s="5"/>
      <c r="R23551" s="5"/>
      <c r="S23551" s="5"/>
      <c r="T23551" s="5"/>
      <c r="U23551" s="5"/>
      <c r="V23551" s="5"/>
      <c r="W23551" s="5"/>
      <c r="X23551" s="5"/>
      <c r="Y23551" s="5"/>
      <c r="Z23551" s="5"/>
      <c r="AA23551" s="5"/>
      <c r="AB23551" s="5"/>
      <c r="AC23551" s="5"/>
      <c r="AD23551" s="5"/>
      <c r="AE23551" s="5"/>
      <c r="AF23551" s="5"/>
      <c r="AG23551" s="5"/>
      <c r="AH23551" s="5"/>
      <c r="AI23551" s="5"/>
      <c r="AJ23551" s="5"/>
    </row>
    <row r="23552" spans="11:36">
      <c r="K23552" s="5"/>
      <c r="L23552" s="5"/>
      <c r="M23552" s="5"/>
      <c r="N23552" s="5"/>
      <c r="O23552" s="5"/>
      <c r="P23552" s="5"/>
      <c r="Q23552" s="5"/>
      <c r="R23552" s="5"/>
      <c r="S23552" s="5"/>
      <c r="T23552" s="5"/>
      <c r="U23552" s="5"/>
      <c r="V23552" s="5"/>
      <c r="W23552" s="5"/>
      <c r="X23552" s="5"/>
      <c r="Y23552" s="5"/>
      <c r="Z23552" s="5"/>
      <c r="AA23552" s="5"/>
      <c r="AB23552" s="5"/>
      <c r="AC23552" s="5"/>
      <c r="AD23552" s="5"/>
      <c r="AE23552" s="5"/>
      <c r="AF23552" s="5"/>
      <c r="AG23552" s="5"/>
      <c r="AH23552" s="5"/>
      <c r="AI23552" s="5"/>
      <c r="AJ23552" s="5"/>
    </row>
    <row r="23553" spans="11:36">
      <c r="K23553" s="5"/>
      <c r="L23553" s="5"/>
      <c r="M23553" s="5"/>
      <c r="N23553" s="5"/>
      <c r="O23553" s="5"/>
      <c r="P23553" s="5"/>
      <c r="Q23553" s="5"/>
      <c r="R23553" s="5"/>
      <c r="S23553" s="5"/>
      <c r="T23553" s="5"/>
      <c r="U23553" s="5"/>
      <c r="V23553" s="5"/>
      <c r="W23553" s="5"/>
      <c r="X23553" s="5"/>
      <c r="Y23553" s="5"/>
      <c r="Z23553" s="5"/>
      <c r="AA23553" s="5"/>
      <c r="AB23553" s="5"/>
      <c r="AC23553" s="5"/>
      <c r="AD23553" s="5"/>
      <c r="AE23553" s="5"/>
      <c r="AF23553" s="5"/>
      <c r="AG23553" s="5"/>
      <c r="AH23553" s="5"/>
      <c r="AI23553" s="5"/>
      <c r="AJ23553" s="5"/>
    </row>
    <row r="23554" spans="11:36">
      <c r="K23554" s="5"/>
      <c r="L23554" s="5"/>
      <c r="M23554" s="5"/>
      <c r="N23554" s="5"/>
      <c r="O23554" s="5"/>
      <c r="P23554" s="5"/>
      <c r="Q23554" s="5"/>
      <c r="R23554" s="5"/>
      <c r="S23554" s="5"/>
      <c r="T23554" s="5"/>
      <c r="U23554" s="5"/>
      <c r="V23554" s="5"/>
      <c r="W23554" s="5"/>
      <c r="X23554" s="5"/>
      <c r="Y23554" s="5"/>
      <c r="Z23554" s="5"/>
      <c r="AA23554" s="5"/>
      <c r="AB23554" s="5"/>
      <c r="AC23554" s="5"/>
      <c r="AD23554" s="5"/>
      <c r="AE23554" s="5"/>
      <c r="AF23554" s="5"/>
      <c r="AG23554" s="5"/>
      <c r="AH23554" s="5"/>
      <c r="AI23554" s="5"/>
      <c r="AJ23554" s="5"/>
    </row>
    <row r="23555" spans="11:36">
      <c r="K23555" s="5"/>
      <c r="L23555" s="5"/>
      <c r="M23555" s="5"/>
      <c r="N23555" s="5"/>
      <c r="O23555" s="5"/>
      <c r="P23555" s="5"/>
      <c r="Q23555" s="5"/>
      <c r="R23555" s="5"/>
      <c r="S23555" s="5"/>
      <c r="T23555" s="5"/>
      <c r="U23555" s="5"/>
      <c r="V23555" s="5"/>
      <c r="W23555" s="5"/>
      <c r="X23555" s="5"/>
      <c r="Y23555" s="5"/>
      <c r="Z23555" s="5"/>
      <c r="AA23555" s="5"/>
      <c r="AB23555" s="5"/>
      <c r="AC23555" s="5"/>
      <c r="AD23555" s="5"/>
      <c r="AE23555" s="5"/>
      <c r="AF23555" s="5"/>
      <c r="AG23555" s="5"/>
      <c r="AH23555" s="5"/>
      <c r="AI23555" s="5"/>
      <c r="AJ23555" s="5"/>
    </row>
    <row r="23556" spans="11:36">
      <c r="K23556" s="5"/>
      <c r="L23556" s="5"/>
      <c r="M23556" s="5"/>
      <c r="N23556" s="5"/>
      <c r="O23556" s="5"/>
      <c r="P23556" s="5"/>
      <c r="Q23556" s="5"/>
      <c r="R23556" s="5"/>
      <c r="S23556" s="5"/>
      <c r="T23556" s="5"/>
      <c r="U23556" s="5"/>
      <c r="V23556" s="5"/>
      <c r="W23556" s="5"/>
      <c r="X23556" s="5"/>
      <c r="Y23556" s="5"/>
      <c r="Z23556" s="5"/>
      <c r="AA23556" s="5"/>
      <c r="AB23556" s="5"/>
      <c r="AC23556" s="5"/>
      <c r="AD23556" s="5"/>
      <c r="AE23556" s="5"/>
      <c r="AF23556" s="5"/>
      <c r="AG23556" s="5"/>
      <c r="AH23556" s="5"/>
      <c r="AI23556" s="5"/>
      <c r="AJ23556" s="5"/>
    </row>
    <row r="23557" spans="11:36">
      <c r="K23557" s="5"/>
      <c r="L23557" s="5"/>
      <c r="M23557" s="5"/>
      <c r="N23557" s="5"/>
      <c r="O23557" s="5"/>
      <c r="P23557" s="5"/>
      <c r="Q23557" s="5"/>
      <c r="R23557" s="5"/>
      <c r="S23557" s="5"/>
      <c r="T23557" s="5"/>
      <c r="U23557" s="5"/>
      <c r="V23557" s="5"/>
      <c r="W23557" s="5"/>
      <c r="X23557" s="5"/>
      <c r="Y23557" s="5"/>
      <c r="Z23557" s="5"/>
      <c r="AA23557" s="5"/>
      <c r="AB23557" s="5"/>
      <c r="AC23557" s="5"/>
      <c r="AD23557" s="5"/>
      <c r="AE23557" s="5"/>
      <c r="AF23557" s="5"/>
      <c r="AG23557" s="5"/>
      <c r="AH23557" s="5"/>
      <c r="AI23557" s="5"/>
      <c r="AJ23557" s="5"/>
    </row>
    <row r="23558" spans="11:36">
      <c r="K23558" s="5"/>
      <c r="L23558" s="5"/>
      <c r="M23558" s="5"/>
      <c r="N23558" s="5"/>
      <c r="O23558" s="5"/>
      <c r="P23558" s="5"/>
      <c r="Q23558" s="5"/>
      <c r="R23558" s="5"/>
      <c r="S23558" s="5"/>
      <c r="T23558" s="5"/>
      <c r="U23558" s="5"/>
      <c r="V23558" s="5"/>
      <c r="W23558" s="5"/>
      <c r="X23558" s="5"/>
      <c r="Y23558" s="5"/>
      <c r="Z23558" s="5"/>
      <c r="AA23558" s="5"/>
      <c r="AB23558" s="5"/>
      <c r="AC23558" s="5"/>
      <c r="AD23558" s="5"/>
      <c r="AE23558" s="5"/>
      <c r="AF23558" s="5"/>
      <c r="AG23558" s="5"/>
      <c r="AH23558" s="5"/>
      <c r="AI23558" s="5"/>
      <c r="AJ23558" s="5"/>
    </row>
    <row r="23559" spans="11:36">
      <c r="K23559" s="5"/>
      <c r="L23559" s="5"/>
      <c r="M23559" s="5"/>
      <c r="N23559" s="5"/>
      <c r="O23559" s="5"/>
      <c r="P23559" s="5"/>
      <c r="Q23559" s="5"/>
      <c r="R23559" s="5"/>
      <c r="S23559" s="5"/>
      <c r="T23559" s="5"/>
      <c r="U23559" s="5"/>
      <c r="V23559" s="5"/>
      <c r="W23559" s="5"/>
      <c r="X23559" s="5"/>
      <c r="Y23559" s="5"/>
      <c r="Z23559" s="5"/>
      <c r="AA23559" s="5"/>
      <c r="AB23559" s="5"/>
      <c r="AC23559" s="5"/>
      <c r="AD23559" s="5"/>
      <c r="AE23559" s="5"/>
      <c r="AF23559" s="5"/>
      <c r="AG23559" s="5"/>
      <c r="AH23559" s="5"/>
      <c r="AI23559" s="5"/>
      <c r="AJ23559" s="5"/>
    </row>
    <row r="23560" spans="11:36">
      <c r="K23560" s="5"/>
      <c r="L23560" s="5"/>
      <c r="M23560" s="5"/>
      <c r="N23560" s="5"/>
      <c r="O23560" s="5"/>
      <c r="P23560" s="5"/>
      <c r="Q23560" s="5"/>
      <c r="R23560" s="5"/>
      <c r="S23560" s="5"/>
      <c r="T23560" s="5"/>
      <c r="U23560" s="5"/>
      <c r="V23560" s="5"/>
      <c r="W23560" s="5"/>
      <c r="X23560" s="5"/>
      <c r="Y23560" s="5"/>
      <c r="Z23560" s="5"/>
      <c r="AA23560" s="5"/>
      <c r="AB23560" s="5"/>
      <c r="AC23560" s="5"/>
      <c r="AD23560" s="5"/>
      <c r="AE23560" s="5"/>
      <c r="AF23560" s="5"/>
      <c r="AG23560" s="5"/>
      <c r="AH23560" s="5"/>
      <c r="AI23560" s="5"/>
      <c r="AJ23560" s="5"/>
    </row>
    <row r="23561" spans="11:36">
      <c r="K23561" s="5"/>
      <c r="L23561" s="5"/>
      <c r="M23561" s="5"/>
      <c r="N23561" s="5"/>
      <c r="O23561" s="5"/>
      <c r="P23561" s="5"/>
      <c r="Q23561" s="5"/>
      <c r="R23561" s="5"/>
      <c r="S23561" s="5"/>
      <c r="T23561" s="5"/>
      <c r="U23561" s="5"/>
      <c r="V23561" s="5"/>
      <c r="W23561" s="5"/>
      <c r="X23561" s="5"/>
      <c r="Y23561" s="5"/>
      <c r="Z23561" s="5"/>
      <c r="AA23561" s="5"/>
      <c r="AB23561" s="5"/>
      <c r="AC23561" s="5"/>
      <c r="AD23561" s="5"/>
      <c r="AE23561" s="5"/>
      <c r="AF23561" s="5"/>
      <c r="AG23561" s="5"/>
      <c r="AH23561" s="5"/>
      <c r="AI23561" s="5"/>
      <c r="AJ23561" s="5"/>
    </row>
    <row r="23562" spans="11:36">
      <c r="K23562" s="5"/>
      <c r="L23562" s="5"/>
      <c r="M23562" s="5"/>
      <c r="N23562" s="5"/>
      <c r="O23562" s="5"/>
      <c r="P23562" s="5"/>
      <c r="Q23562" s="5"/>
      <c r="R23562" s="5"/>
      <c r="S23562" s="5"/>
      <c r="T23562" s="5"/>
      <c r="U23562" s="5"/>
      <c r="V23562" s="5"/>
      <c r="W23562" s="5"/>
      <c r="X23562" s="5"/>
      <c r="Y23562" s="5"/>
      <c r="Z23562" s="5"/>
      <c r="AA23562" s="5"/>
      <c r="AB23562" s="5"/>
      <c r="AC23562" s="5"/>
      <c r="AD23562" s="5"/>
      <c r="AE23562" s="5"/>
      <c r="AF23562" s="5"/>
      <c r="AG23562" s="5"/>
      <c r="AH23562" s="5"/>
      <c r="AI23562" s="5"/>
      <c r="AJ23562" s="5"/>
    </row>
    <row r="23563" spans="11:36">
      <c r="K23563" s="5"/>
      <c r="L23563" s="5"/>
      <c r="M23563" s="5"/>
      <c r="N23563" s="5"/>
      <c r="O23563" s="5"/>
      <c r="P23563" s="5"/>
      <c r="Q23563" s="5"/>
      <c r="R23563" s="5"/>
      <c r="S23563" s="5"/>
      <c r="T23563" s="5"/>
      <c r="U23563" s="5"/>
      <c r="V23563" s="5"/>
      <c r="W23563" s="5"/>
      <c r="X23563" s="5"/>
      <c r="Y23563" s="5"/>
      <c r="Z23563" s="5"/>
      <c r="AA23563" s="5"/>
      <c r="AB23563" s="5"/>
      <c r="AC23563" s="5"/>
      <c r="AD23563" s="5"/>
      <c r="AE23563" s="5"/>
      <c r="AF23563" s="5"/>
      <c r="AG23563" s="5"/>
      <c r="AH23563" s="5"/>
      <c r="AI23563" s="5"/>
      <c r="AJ23563" s="5"/>
    </row>
    <row r="23564" spans="11:36">
      <c r="K23564" s="5"/>
      <c r="L23564" s="5"/>
      <c r="M23564" s="5"/>
      <c r="N23564" s="5"/>
      <c r="O23564" s="5"/>
      <c r="P23564" s="5"/>
      <c r="Q23564" s="5"/>
      <c r="R23564" s="5"/>
      <c r="S23564" s="5"/>
      <c r="T23564" s="5"/>
      <c r="U23564" s="5"/>
      <c r="V23564" s="5"/>
      <c r="W23564" s="5"/>
      <c r="X23564" s="5"/>
      <c r="Y23564" s="5"/>
      <c r="Z23564" s="5"/>
      <c r="AA23564" s="5"/>
      <c r="AB23564" s="5"/>
      <c r="AC23564" s="5"/>
      <c r="AD23564" s="5"/>
      <c r="AE23564" s="5"/>
      <c r="AF23564" s="5"/>
      <c r="AG23564" s="5"/>
      <c r="AH23564" s="5"/>
      <c r="AI23564" s="5"/>
      <c r="AJ23564" s="5"/>
    </row>
    <row r="23565" spans="11:36">
      <c r="K23565" s="5"/>
      <c r="L23565" s="5"/>
      <c r="M23565" s="5"/>
      <c r="N23565" s="5"/>
      <c r="O23565" s="5"/>
      <c r="P23565" s="5"/>
      <c r="Q23565" s="5"/>
      <c r="R23565" s="5"/>
      <c r="S23565" s="5"/>
      <c r="T23565" s="5"/>
      <c r="U23565" s="5"/>
      <c r="V23565" s="5"/>
      <c r="W23565" s="5"/>
      <c r="X23565" s="5"/>
      <c r="Y23565" s="5"/>
      <c r="Z23565" s="5"/>
      <c r="AA23565" s="5"/>
      <c r="AB23565" s="5"/>
      <c r="AC23565" s="5"/>
      <c r="AD23565" s="5"/>
      <c r="AE23565" s="5"/>
      <c r="AF23565" s="5"/>
      <c r="AG23565" s="5"/>
      <c r="AH23565" s="5"/>
      <c r="AI23565" s="5"/>
      <c r="AJ23565" s="5"/>
    </row>
    <row r="23566" spans="11:36">
      <c r="K23566" s="5"/>
      <c r="L23566" s="5"/>
      <c r="M23566" s="5"/>
      <c r="N23566" s="5"/>
      <c r="O23566" s="5"/>
      <c r="P23566" s="5"/>
      <c r="Q23566" s="5"/>
      <c r="R23566" s="5"/>
      <c r="S23566" s="5"/>
      <c r="T23566" s="5"/>
      <c r="U23566" s="5"/>
      <c r="V23566" s="5"/>
      <c r="W23566" s="5"/>
      <c r="X23566" s="5"/>
      <c r="Y23566" s="5"/>
      <c r="Z23566" s="5"/>
      <c r="AA23566" s="5"/>
      <c r="AB23566" s="5"/>
      <c r="AC23566" s="5"/>
      <c r="AD23566" s="5"/>
      <c r="AE23566" s="5"/>
      <c r="AF23566" s="5"/>
      <c r="AG23566" s="5"/>
      <c r="AH23566" s="5"/>
      <c r="AI23566" s="5"/>
      <c r="AJ23566" s="5"/>
    </row>
    <row r="23567" spans="11:36">
      <c r="K23567" s="5"/>
      <c r="L23567" s="5"/>
      <c r="M23567" s="5"/>
      <c r="N23567" s="5"/>
      <c r="O23567" s="5"/>
      <c r="P23567" s="5"/>
      <c r="Q23567" s="5"/>
      <c r="R23567" s="5"/>
      <c r="S23567" s="5"/>
      <c r="T23567" s="5"/>
      <c r="U23567" s="5"/>
      <c r="V23567" s="5"/>
      <c r="W23567" s="5"/>
      <c r="X23567" s="5"/>
      <c r="Y23567" s="5"/>
      <c r="Z23567" s="5"/>
      <c r="AA23567" s="5"/>
      <c r="AB23567" s="5"/>
      <c r="AC23567" s="5"/>
      <c r="AD23567" s="5"/>
      <c r="AE23567" s="5"/>
      <c r="AF23567" s="5"/>
      <c r="AG23567" s="5"/>
      <c r="AH23567" s="5"/>
      <c r="AI23567" s="5"/>
      <c r="AJ23567" s="5"/>
    </row>
    <row r="23568" spans="11:36">
      <c r="K23568" s="5"/>
      <c r="L23568" s="5"/>
      <c r="M23568" s="5"/>
      <c r="N23568" s="5"/>
      <c r="O23568" s="5"/>
      <c r="P23568" s="5"/>
      <c r="Q23568" s="5"/>
      <c r="R23568" s="5"/>
      <c r="S23568" s="5"/>
      <c r="T23568" s="5"/>
      <c r="U23568" s="5"/>
      <c r="V23568" s="5"/>
      <c r="W23568" s="5"/>
      <c r="X23568" s="5"/>
      <c r="Y23568" s="5"/>
      <c r="Z23568" s="5"/>
      <c r="AA23568" s="5"/>
      <c r="AB23568" s="5"/>
      <c r="AC23568" s="5"/>
      <c r="AD23568" s="5"/>
      <c r="AE23568" s="5"/>
      <c r="AF23568" s="5"/>
      <c r="AG23568" s="5"/>
      <c r="AH23568" s="5"/>
      <c r="AI23568" s="5"/>
      <c r="AJ23568" s="5"/>
    </row>
    <row r="23569" spans="11:36">
      <c r="K23569" s="5"/>
      <c r="L23569" s="5"/>
      <c r="M23569" s="5"/>
      <c r="N23569" s="5"/>
      <c r="O23569" s="5"/>
      <c r="P23569" s="5"/>
      <c r="Q23569" s="5"/>
      <c r="R23569" s="5"/>
      <c r="S23569" s="5"/>
      <c r="T23569" s="5"/>
      <c r="U23569" s="5"/>
      <c r="V23569" s="5"/>
      <c r="W23569" s="5"/>
      <c r="X23569" s="5"/>
      <c r="Y23569" s="5"/>
      <c r="Z23569" s="5"/>
      <c r="AA23569" s="5"/>
      <c r="AB23569" s="5"/>
      <c r="AC23569" s="5"/>
      <c r="AD23569" s="5"/>
      <c r="AE23569" s="5"/>
      <c r="AF23569" s="5"/>
      <c r="AG23569" s="5"/>
      <c r="AH23569" s="5"/>
      <c r="AI23569" s="5"/>
      <c r="AJ23569" s="5"/>
    </row>
    <row r="23570" spans="11:36">
      <c r="K23570" s="5"/>
      <c r="L23570" s="5"/>
      <c r="M23570" s="5"/>
      <c r="N23570" s="5"/>
      <c r="O23570" s="5"/>
      <c r="P23570" s="5"/>
      <c r="Q23570" s="5"/>
      <c r="R23570" s="5"/>
      <c r="S23570" s="5"/>
      <c r="T23570" s="5"/>
      <c r="U23570" s="5"/>
      <c r="V23570" s="5"/>
      <c r="W23570" s="5"/>
      <c r="X23570" s="5"/>
      <c r="Y23570" s="5"/>
      <c r="Z23570" s="5"/>
      <c r="AA23570" s="5"/>
      <c r="AB23570" s="5"/>
      <c r="AC23570" s="5"/>
      <c r="AD23570" s="5"/>
      <c r="AE23570" s="5"/>
      <c r="AF23570" s="5"/>
      <c r="AG23570" s="5"/>
      <c r="AH23570" s="5"/>
      <c r="AI23570" s="5"/>
      <c r="AJ23570" s="5"/>
    </row>
    <row r="23571" spans="11:36">
      <c r="K23571" s="5"/>
      <c r="L23571" s="5"/>
      <c r="M23571" s="5"/>
      <c r="N23571" s="5"/>
      <c r="O23571" s="5"/>
      <c r="P23571" s="5"/>
      <c r="Q23571" s="5"/>
      <c r="R23571" s="5"/>
      <c r="S23571" s="5"/>
      <c r="T23571" s="5"/>
      <c r="U23571" s="5"/>
      <c r="V23571" s="5"/>
      <c r="W23571" s="5"/>
      <c r="X23571" s="5"/>
      <c r="Y23571" s="5"/>
      <c r="Z23571" s="5"/>
      <c r="AA23571" s="5"/>
      <c r="AB23571" s="5"/>
      <c r="AC23571" s="5"/>
      <c r="AD23571" s="5"/>
      <c r="AE23571" s="5"/>
      <c r="AF23571" s="5"/>
      <c r="AG23571" s="5"/>
      <c r="AH23571" s="5"/>
      <c r="AI23571" s="5"/>
      <c r="AJ23571" s="5"/>
    </row>
    <row r="23572" spans="11:36">
      <c r="K23572" s="5"/>
      <c r="L23572" s="5"/>
      <c r="M23572" s="5"/>
      <c r="N23572" s="5"/>
      <c r="O23572" s="5"/>
      <c r="P23572" s="5"/>
      <c r="Q23572" s="5"/>
      <c r="R23572" s="5"/>
      <c r="S23572" s="5"/>
      <c r="T23572" s="5"/>
      <c r="U23572" s="5"/>
      <c r="V23572" s="5"/>
      <c r="W23572" s="5"/>
      <c r="X23572" s="5"/>
      <c r="Y23572" s="5"/>
      <c r="Z23572" s="5"/>
      <c r="AA23572" s="5"/>
      <c r="AB23572" s="5"/>
      <c r="AC23572" s="5"/>
      <c r="AD23572" s="5"/>
      <c r="AE23572" s="5"/>
      <c r="AF23572" s="5"/>
      <c r="AG23572" s="5"/>
      <c r="AH23572" s="5"/>
      <c r="AI23572" s="5"/>
      <c r="AJ23572" s="5"/>
    </row>
    <row r="23573" spans="11:36">
      <c r="K23573" s="5"/>
      <c r="L23573" s="5"/>
      <c r="M23573" s="5"/>
      <c r="N23573" s="5"/>
      <c r="O23573" s="5"/>
      <c r="P23573" s="5"/>
      <c r="Q23573" s="5"/>
      <c r="R23573" s="5"/>
      <c r="S23573" s="5"/>
      <c r="T23573" s="5"/>
      <c r="U23573" s="5"/>
      <c r="V23573" s="5"/>
      <c r="W23573" s="5"/>
      <c r="X23573" s="5"/>
      <c r="Y23573" s="5"/>
      <c r="Z23573" s="5"/>
      <c r="AA23573" s="5"/>
      <c r="AB23573" s="5"/>
      <c r="AC23573" s="5"/>
      <c r="AD23573" s="5"/>
      <c r="AE23573" s="5"/>
      <c r="AF23573" s="5"/>
      <c r="AG23573" s="5"/>
      <c r="AH23573" s="5"/>
      <c r="AI23573" s="5"/>
      <c r="AJ23573" s="5"/>
    </row>
    <row r="23574" spans="11:36">
      <c r="K23574" s="5"/>
      <c r="L23574" s="5"/>
      <c r="M23574" s="5"/>
      <c r="N23574" s="5"/>
      <c r="O23574" s="5"/>
      <c r="P23574" s="5"/>
      <c r="Q23574" s="5"/>
      <c r="R23574" s="5"/>
      <c r="S23574" s="5"/>
      <c r="T23574" s="5"/>
      <c r="U23574" s="5"/>
      <c r="V23574" s="5"/>
      <c r="W23574" s="5"/>
      <c r="X23574" s="5"/>
      <c r="Y23574" s="5"/>
      <c r="Z23574" s="5"/>
      <c r="AA23574" s="5"/>
      <c r="AB23574" s="5"/>
      <c r="AC23574" s="5"/>
      <c r="AD23574" s="5"/>
      <c r="AE23574" s="5"/>
      <c r="AF23574" s="5"/>
      <c r="AG23574" s="5"/>
      <c r="AH23574" s="5"/>
      <c r="AI23574" s="5"/>
      <c r="AJ23574" s="5"/>
    </row>
    <row r="23575" spans="11:36">
      <c r="K23575" s="5"/>
      <c r="L23575" s="5"/>
      <c r="M23575" s="5"/>
      <c r="N23575" s="5"/>
      <c r="O23575" s="5"/>
      <c r="P23575" s="5"/>
      <c r="Q23575" s="5"/>
      <c r="R23575" s="5"/>
      <c r="S23575" s="5"/>
      <c r="T23575" s="5"/>
      <c r="U23575" s="5"/>
      <c r="V23575" s="5"/>
      <c r="W23575" s="5"/>
      <c r="X23575" s="5"/>
      <c r="Y23575" s="5"/>
      <c r="Z23575" s="5"/>
      <c r="AA23575" s="5"/>
      <c r="AB23575" s="5"/>
      <c r="AC23575" s="5"/>
      <c r="AD23575" s="5"/>
      <c r="AE23575" s="5"/>
      <c r="AF23575" s="5"/>
      <c r="AG23575" s="5"/>
      <c r="AH23575" s="5"/>
      <c r="AI23575" s="5"/>
      <c r="AJ23575" s="5"/>
    </row>
    <row r="23576" spans="11:36">
      <c r="K23576" s="5"/>
      <c r="L23576" s="5"/>
      <c r="M23576" s="5"/>
      <c r="N23576" s="5"/>
      <c r="O23576" s="5"/>
      <c r="P23576" s="5"/>
      <c r="Q23576" s="5"/>
      <c r="R23576" s="5"/>
      <c r="S23576" s="5"/>
      <c r="T23576" s="5"/>
      <c r="U23576" s="5"/>
      <c r="V23576" s="5"/>
      <c r="W23576" s="5"/>
      <c r="X23576" s="5"/>
      <c r="Y23576" s="5"/>
      <c r="Z23576" s="5"/>
      <c r="AA23576" s="5"/>
      <c r="AB23576" s="5"/>
      <c r="AC23576" s="5"/>
      <c r="AD23576" s="5"/>
      <c r="AE23576" s="5"/>
      <c r="AF23576" s="5"/>
      <c r="AG23576" s="5"/>
      <c r="AH23576" s="5"/>
      <c r="AI23576" s="5"/>
      <c r="AJ23576" s="5"/>
    </row>
    <row r="23577" spans="11:36">
      <c r="K23577" s="5"/>
      <c r="L23577" s="5"/>
      <c r="M23577" s="5"/>
      <c r="N23577" s="5"/>
      <c r="O23577" s="5"/>
      <c r="P23577" s="5"/>
      <c r="Q23577" s="5"/>
      <c r="R23577" s="5"/>
      <c r="S23577" s="5"/>
      <c r="T23577" s="5"/>
      <c r="U23577" s="5"/>
      <c r="V23577" s="5"/>
      <c r="W23577" s="5"/>
      <c r="X23577" s="5"/>
      <c r="Y23577" s="5"/>
      <c r="Z23577" s="5"/>
      <c r="AA23577" s="5"/>
      <c r="AB23577" s="5"/>
      <c r="AC23577" s="5"/>
      <c r="AD23577" s="5"/>
      <c r="AE23577" s="5"/>
      <c r="AF23577" s="5"/>
      <c r="AG23577" s="5"/>
      <c r="AH23577" s="5"/>
      <c r="AI23577" s="5"/>
      <c r="AJ23577" s="5"/>
    </row>
    <row r="23578" spans="11:36">
      <c r="K23578" s="5"/>
      <c r="L23578" s="5"/>
      <c r="M23578" s="5"/>
      <c r="N23578" s="5"/>
      <c r="O23578" s="5"/>
      <c r="P23578" s="5"/>
      <c r="Q23578" s="5"/>
      <c r="R23578" s="5"/>
      <c r="S23578" s="5"/>
      <c r="T23578" s="5"/>
      <c r="U23578" s="5"/>
      <c r="V23578" s="5"/>
      <c r="W23578" s="5"/>
      <c r="X23578" s="5"/>
      <c r="Y23578" s="5"/>
      <c r="Z23578" s="5"/>
      <c r="AA23578" s="5"/>
      <c r="AB23578" s="5"/>
      <c r="AC23578" s="5"/>
      <c r="AD23578" s="5"/>
      <c r="AE23578" s="5"/>
      <c r="AF23578" s="5"/>
      <c r="AG23578" s="5"/>
      <c r="AH23578" s="5"/>
      <c r="AI23578" s="5"/>
      <c r="AJ23578" s="5"/>
    </row>
    <row r="23579" spans="11:36">
      <c r="K23579" s="5"/>
      <c r="L23579" s="5"/>
      <c r="M23579" s="5"/>
      <c r="N23579" s="5"/>
      <c r="O23579" s="5"/>
      <c r="P23579" s="5"/>
      <c r="Q23579" s="5"/>
      <c r="R23579" s="5"/>
      <c r="S23579" s="5"/>
      <c r="T23579" s="5"/>
      <c r="U23579" s="5"/>
      <c r="V23579" s="5"/>
      <c r="W23579" s="5"/>
      <c r="X23579" s="5"/>
      <c r="Y23579" s="5"/>
      <c r="Z23579" s="5"/>
      <c r="AA23579" s="5"/>
      <c r="AB23579" s="5"/>
      <c r="AC23579" s="5"/>
      <c r="AD23579" s="5"/>
      <c r="AE23579" s="5"/>
      <c r="AF23579" s="5"/>
      <c r="AG23579" s="5"/>
      <c r="AH23579" s="5"/>
      <c r="AI23579" s="5"/>
      <c r="AJ23579" s="5"/>
    </row>
    <row r="23580" spans="11:36">
      <c r="K23580" s="5"/>
      <c r="L23580" s="5"/>
      <c r="M23580" s="5"/>
      <c r="N23580" s="5"/>
      <c r="O23580" s="5"/>
      <c r="P23580" s="5"/>
      <c r="Q23580" s="5"/>
      <c r="R23580" s="5"/>
      <c r="S23580" s="5"/>
      <c r="T23580" s="5"/>
      <c r="U23580" s="5"/>
      <c r="V23580" s="5"/>
      <c r="W23580" s="5"/>
      <c r="X23580" s="5"/>
      <c r="Y23580" s="5"/>
      <c r="Z23580" s="5"/>
      <c r="AA23580" s="5"/>
      <c r="AB23580" s="5"/>
      <c r="AC23580" s="5"/>
      <c r="AD23580" s="5"/>
      <c r="AE23580" s="5"/>
      <c r="AF23580" s="5"/>
      <c r="AG23580" s="5"/>
      <c r="AH23580" s="5"/>
      <c r="AI23580" s="5"/>
      <c r="AJ23580" s="5"/>
    </row>
    <row r="23581" spans="11:36">
      <c r="K23581" s="5"/>
      <c r="L23581" s="5"/>
      <c r="M23581" s="5"/>
      <c r="N23581" s="5"/>
      <c r="O23581" s="5"/>
      <c r="P23581" s="5"/>
      <c r="Q23581" s="5"/>
      <c r="R23581" s="5"/>
      <c r="S23581" s="5"/>
      <c r="T23581" s="5"/>
      <c r="U23581" s="5"/>
      <c r="V23581" s="5"/>
      <c r="W23581" s="5"/>
      <c r="X23581" s="5"/>
      <c r="Y23581" s="5"/>
      <c r="Z23581" s="5"/>
      <c r="AA23581" s="5"/>
      <c r="AB23581" s="5"/>
      <c r="AC23581" s="5"/>
      <c r="AD23581" s="5"/>
      <c r="AE23581" s="5"/>
      <c r="AF23581" s="5"/>
      <c r="AG23581" s="5"/>
      <c r="AH23581" s="5"/>
      <c r="AI23581" s="5"/>
      <c r="AJ23581" s="5"/>
    </row>
    <row r="23582" spans="11:36">
      <c r="K23582" s="5"/>
      <c r="L23582" s="5"/>
      <c r="M23582" s="5"/>
      <c r="N23582" s="5"/>
      <c r="O23582" s="5"/>
      <c r="P23582" s="5"/>
      <c r="Q23582" s="5"/>
      <c r="R23582" s="5"/>
      <c r="S23582" s="5"/>
      <c r="T23582" s="5"/>
      <c r="U23582" s="5"/>
      <c r="V23582" s="5"/>
      <c r="W23582" s="5"/>
      <c r="X23582" s="5"/>
      <c r="Y23582" s="5"/>
      <c r="Z23582" s="5"/>
      <c r="AA23582" s="5"/>
      <c r="AB23582" s="5"/>
      <c r="AC23582" s="5"/>
      <c r="AD23582" s="5"/>
      <c r="AE23582" s="5"/>
      <c r="AF23582" s="5"/>
      <c r="AG23582" s="5"/>
      <c r="AH23582" s="5"/>
      <c r="AI23582" s="5"/>
      <c r="AJ23582" s="5"/>
    </row>
    <row r="23583" spans="11:36">
      <c r="K23583" s="5"/>
      <c r="L23583" s="5"/>
      <c r="M23583" s="5"/>
      <c r="N23583" s="5"/>
      <c r="O23583" s="5"/>
      <c r="P23583" s="5"/>
      <c r="Q23583" s="5"/>
      <c r="R23583" s="5"/>
      <c r="S23583" s="5"/>
      <c r="T23583" s="5"/>
      <c r="U23583" s="5"/>
      <c r="V23583" s="5"/>
      <c r="W23583" s="5"/>
      <c r="X23583" s="5"/>
      <c r="Y23583" s="5"/>
      <c r="Z23583" s="5"/>
      <c r="AA23583" s="5"/>
      <c r="AB23583" s="5"/>
      <c r="AC23583" s="5"/>
      <c r="AD23583" s="5"/>
      <c r="AE23583" s="5"/>
      <c r="AF23583" s="5"/>
      <c r="AG23583" s="5"/>
      <c r="AH23583" s="5"/>
      <c r="AI23583" s="5"/>
      <c r="AJ23583" s="5"/>
    </row>
    <row r="23584" spans="11:36">
      <c r="K23584" s="5"/>
      <c r="L23584" s="5"/>
      <c r="M23584" s="5"/>
      <c r="N23584" s="5"/>
      <c r="O23584" s="5"/>
      <c r="P23584" s="5"/>
      <c r="Q23584" s="5"/>
      <c r="R23584" s="5"/>
      <c r="S23584" s="5"/>
      <c r="T23584" s="5"/>
      <c r="U23584" s="5"/>
      <c r="V23584" s="5"/>
      <c r="W23584" s="5"/>
      <c r="X23584" s="5"/>
      <c r="Y23584" s="5"/>
      <c r="Z23584" s="5"/>
      <c r="AA23584" s="5"/>
      <c r="AB23584" s="5"/>
      <c r="AC23584" s="5"/>
      <c r="AD23584" s="5"/>
      <c r="AE23584" s="5"/>
      <c r="AF23584" s="5"/>
      <c r="AG23584" s="5"/>
      <c r="AH23584" s="5"/>
      <c r="AI23584" s="5"/>
      <c r="AJ23584" s="5"/>
    </row>
    <row r="23585" spans="11:36">
      <c r="K23585" s="5"/>
      <c r="L23585" s="5"/>
      <c r="M23585" s="5"/>
      <c r="N23585" s="5"/>
      <c r="O23585" s="5"/>
      <c r="P23585" s="5"/>
      <c r="Q23585" s="5"/>
      <c r="R23585" s="5"/>
      <c r="S23585" s="5"/>
      <c r="T23585" s="5"/>
      <c r="U23585" s="5"/>
      <c r="V23585" s="5"/>
      <c r="W23585" s="5"/>
      <c r="X23585" s="5"/>
      <c r="Y23585" s="5"/>
      <c r="Z23585" s="5"/>
      <c r="AA23585" s="5"/>
      <c r="AB23585" s="5"/>
      <c r="AC23585" s="5"/>
      <c r="AD23585" s="5"/>
      <c r="AE23585" s="5"/>
      <c r="AF23585" s="5"/>
      <c r="AG23585" s="5"/>
      <c r="AH23585" s="5"/>
      <c r="AI23585" s="5"/>
      <c r="AJ23585" s="5"/>
    </row>
    <row r="23586" spans="11:36">
      <c r="K23586" s="5"/>
      <c r="L23586" s="5"/>
      <c r="M23586" s="5"/>
      <c r="N23586" s="5"/>
      <c r="O23586" s="5"/>
      <c r="P23586" s="5"/>
      <c r="Q23586" s="5"/>
      <c r="R23586" s="5"/>
      <c r="S23586" s="5"/>
      <c r="T23586" s="5"/>
      <c r="U23586" s="5"/>
      <c r="V23586" s="5"/>
      <c r="W23586" s="5"/>
      <c r="X23586" s="5"/>
      <c r="Y23586" s="5"/>
      <c r="Z23586" s="5"/>
      <c r="AA23586" s="5"/>
      <c r="AB23586" s="5"/>
      <c r="AC23586" s="5"/>
      <c r="AD23586" s="5"/>
      <c r="AE23586" s="5"/>
      <c r="AF23586" s="5"/>
      <c r="AG23586" s="5"/>
      <c r="AH23586" s="5"/>
      <c r="AI23586" s="5"/>
      <c r="AJ23586" s="5"/>
    </row>
    <row r="23587" spans="11:36">
      <c r="K23587" s="5"/>
      <c r="L23587" s="5"/>
      <c r="M23587" s="5"/>
      <c r="N23587" s="5"/>
      <c r="O23587" s="5"/>
      <c r="P23587" s="5"/>
      <c r="Q23587" s="5"/>
      <c r="R23587" s="5"/>
      <c r="S23587" s="5"/>
      <c r="T23587" s="5"/>
      <c r="U23587" s="5"/>
      <c r="V23587" s="5"/>
      <c r="W23587" s="5"/>
      <c r="X23587" s="5"/>
      <c r="Y23587" s="5"/>
      <c r="Z23587" s="5"/>
      <c r="AA23587" s="5"/>
      <c r="AB23587" s="5"/>
      <c r="AC23587" s="5"/>
      <c r="AD23587" s="5"/>
      <c r="AE23587" s="5"/>
      <c r="AF23587" s="5"/>
      <c r="AG23587" s="5"/>
      <c r="AH23587" s="5"/>
      <c r="AI23587" s="5"/>
      <c r="AJ23587" s="5"/>
    </row>
    <row r="23588" spans="11:36">
      <c r="K23588" s="5"/>
      <c r="L23588" s="5"/>
      <c r="M23588" s="5"/>
      <c r="N23588" s="5"/>
      <c r="O23588" s="5"/>
      <c r="P23588" s="5"/>
      <c r="Q23588" s="5"/>
      <c r="R23588" s="5"/>
      <c r="S23588" s="5"/>
      <c r="T23588" s="5"/>
      <c r="U23588" s="5"/>
      <c r="V23588" s="5"/>
      <c r="W23588" s="5"/>
      <c r="X23588" s="5"/>
      <c r="Y23588" s="5"/>
      <c r="Z23588" s="5"/>
      <c r="AA23588" s="5"/>
      <c r="AB23588" s="5"/>
      <c r="AC23588" s="5"/>
      <c r="AD23588" s="5"/>
      <c r="AE23588" s="5"/>
      <c r="AF23588" s="5"/>
      <c r="AG23588" s="5"/>
      <c r="AH23588" s="5"/>
      <c r="AI23588" s="5"/>
      <c r="AJ23588" s="5"/>
    </row>
    <row r="23589" spans="11:36">
      <c r="K23589" s="5"/>
      <c r="L23589" s="5"/>
      <c r="M23589" s="5"/>
      <c r="N23589" s="5"/>
      <c r="O23589" s="5"/>
      <c r="P23589" s="5"/>
      <c r="Q23589" s="5"/>
      <c r="R23589" s="5"/>
      <c r="S23589" s="5"/>
      <c r="T23589" s="5"/>
      <c r="U23589" s="5"/>
      <c r="V23589" s="5"/>
      <c r="W23589" s="5"/>
      <c r="X23589" s="5"/>
      <c r="Y23589" s="5"/>
      <c r="Z23589" s="5"/>
      <c r="AA23589" s="5"/>
      <c r="AB23589" s="5"/>
      <c r="AC23589" s="5"/>
      <c r="AD23589" s="5"/>
      <c r="AE23589" s="5"/>
      <c r="AF23589" s="5"/>
      <c r="AG23589" s="5"/>
      <c r="AH23589" s="5"/>
      <c r="AI23589" s="5"/>
      <c r="AJ23589" s="5"/>
    </row>
    <row r="23590" spans="11:36">
      <c r="K23590" s="5"/>
      <c r="L23590" s="5"/>
      <c r="M23590" s="5"/>
      <c r="N23590" s="5"/>
      <c r="O23590" s="5"/>
      <c r="P23590" s="5"/>
      <c r="Q23590" s="5"/>
      <c r="R23590" s="5"/>
      <c r="S23590" s="5"/>
      <c r="T23590" s="5"/>
      <c r="U23590" s="5"/>
      <c r="V23590" s="5"/>
      <c r="W23590" s="5"/>
      <c r="X23590" s="5"/>
      <c r="Y23590" s="5"/>
      <c r="Z23590" s="5"/>
      <c r="AA23590" s="5"/>
      <c r="AB23590" s="5"/>
      <c r="AC23590" s="5"/>
      <c r="AD23590" s="5"/>
      <c r="AE23590" s="5"/>
      <c r="AF23590" s="5"/>
      <c r="AG23590" s="5"/>
      <c r="AH23590" s="5"/>
      <c r="AI23590" s="5"/>
      <c r="AJ23590" s="5"/>
    </row>
    <row r="23591" spans="11:36">
      <c r="K23591" s="5"/>
      <c r="L23591" s="5"/>
      <c r="M23591" s="5"/>
      <c r="N23591" s="5"/>
      <c r="O23591" s="5"/>
      <c r="P23591" s="5"/>
      <c r="Q23591" s="5"/>
      <c r="R23591" s="5"/>
      <c r="S23591" s="5"/>
      <c r="T23591" s="5"/>
      <c r="U23591" s="5"/>
      <c r="V23591" s="5"/>
      <c r="W23591" s="5"/>
      <c r="X23591" s="5"/>
      <c r="Y23591" s="5"/>
      <c r="Z23591" s="5"/>
      <c r="AA23591" s="5"/>
      <c r="AB23591" s="5"/>
      <c r="AC23591" s="5"/>
      <c r="AD23591" s="5"/>
      <c r="AE23591" s="5"/>
      <c r="AF23591" s="5"/>
      <c r="AG23591" s="5"/>
      <c r="AH23591" s="5"/>
      <c r="AI23591" s="5"/>
      <c r="AJ23591" s="5"/>
    </row>
    <row r="23592" spans="11:36">
      <c r="K23592" s="5"/>
      <c r="L23592" s="5"/>
      <c r="M23592" s="5"/>
      <c r="N23592" s="5"/>
      <c r="O23592" s="5"/>
      <c r="P23592" s="5"/>
      <c r="Q23592" s="5"/>
      <c r="R23592" s="5"/>
      <c r="S23592" s="5"/>
      <c r="T23592" s="5"/>
      <c r="U23592" s="5"/>
      <c r="V23592" s="5"/>
      <c r="W23592" s="5"/>
      <c r="X23592" s="5"/>
      <c r="Y23592" s="5"/>
      <c r="Z23592" s="5"/>
      <c r="AA23592" s="5"/>
      <c r="AB23592" s="5"/>
      <c r="AC23592" s="5"/>
      <c r="AD23592" s="5"/>
      <c r="AE23592" s="5"/>
      <c r="AF23592" s="5"/>
      <c r="AG23592" s="5"/>
      <c r="AH23592" s="5"/>
      <c r="AI23592" s="5"/>
      <c r="AJ23592" s="5"/>
    </row>
    <row r="23593" spans="11:36">
      <c r="K23593" s="5"/>
      <c r="L23593" s="5"/>
      <c r="M23593" s="5"/>
      <c r="N23593" s="5"/>
      <c r="O23593" s="5"/>
      <c r="P23593" s="5"/>
      <c r="Q23593" s="5"/>
      <c r="R23593" s="5"/>
      <c r="S23593" s="5"/>
      <c r="T23593" s="5"/>
      <c r="U23593" s="5"/>
      <c r="V23593" s="5"/>
      <c r="W23593" s="5"/>
      <c r="X23593" s="5"/>
      <c r="Y23593" s="5"/>
      <c r="Z23593" s="5"/>
      <c r="AA23593" s="5"/>
      <c r="AB23593" s="5"/>
      <c r="AC23593" s="5"/>
      <c r="AD23593" s="5"/>
      <c r="AE23593" s="5"/>
      <c r="AF23593" s="5"/>
      <c r="AG23593" s="5"/>
      <c r="AH23593" s="5"/>
      <c r="AI23593" s="5"/>
      <c r="AJ23593" s="5"/>
    </row>
    <row r="23594" spans="11:36">
      <c r="K23594" s="5"/>
      <c r="L23594" s="5"/>
      <c r="M23594" s="5"/>
      <c r="N23594" s="5"/>
      <c r="O23594" s="5"/>
      <c r="P23594" s="5"/>
      <c r="Q23594" s="5"/>
      <c r="R23594" s="5"/>
      <c r="S23594" s="5"/>
      <c r="T23594" s="5"/>
      <c r="U23594" s="5"/>
      <c r="V23594" s="5"/>
      <c r="W23594" s="5"/>
      <c r="X23594" s="5"/>
      <c r="Y23594" s="5"/>
      <c r="Z23594" s="5"/>
      <c r="AA23594" s="5"/>
      <c r="AB23594" s="5"/>
      <c r="AC23594" s="5"/>
      <c r="AD23594" s="5"/>
      <c r="AE23594" s="5"/>
      <c r="AF23594" s="5"/>
      <c r="AG23594" s="5"/>
      <c r="AH23594" s="5"/>
      <c r="AI23594" s="5"/>
      <c r="AJ23594" s="5"/>
    </row>
    <row r="23595" spans="11:36">
      <c r="K23595" s="5"/>
      <c r="L23595" s="5"/>
      <c r="M23595" s="5"/>
      <c r="N23595" s="5"/>
      <c r="O23595" s="5"/>
      <c r="P23595" s="5"/>
      <c r="Q23595" s="5"/>
      <c r="R23595" s="5"/>
      <c r="S23595" s="5"/>
      <c r="T23595" s="5"/>
      <c r="U23595" s="5"/>
      <c r="V23595" s="5"/>
      <c r="W23595" s="5"/>
      <c r="X23595" s="5"/>
      <c r="Y23595" s="5"/>
      <c r="Z23595" s="5"/>
      <c r="AA23595" s="5"/>
      <c r="AB23595" s="5"/>
      <c r="AC23595" s="5"/>
      <c r="AD23595" s="5"/>
      <c r="AE23595" s="5"/>
      <c r="AF23595" s="5"/>
      <c r="AG23595" s="5"/>
      <c r="AH23595" s="5"/>
      <c r="AI23595" s="5"/>
      <c r="AJ23595" s="5"/>
    </row>
    <row r="23596" spans="11:36">
      <c r="K23596" s="5"/>
      <c r="L23596" s="5"/>
      <c r="M23596" s="5"/>
      <c r="N23596" s="5"/>
      <c r="O23596" s="5"/>
      <c r="P23596" s="5"/>
      <c r="Q23596" s="5"/>
      <c r="R23596" s="5"/>
      <c r="S23596" s="5"/>
      <c r="T23596" s="5"/>
      <c r="U23596" s="5"/>
      <c r="V23596" s="5"/>
      <c r="W23596" s="5"/>
      <c r="X23596" s="5"/>
      <c r="Y23596" s="5"/>
      <c r="Z23596" s="5"/>
      <c r="AA23596" s="5"/>
      <c r="AB23596" s="5"/>
      <c r="AC23596" s="5"/>
      <c r="AD23596" s="5"/>
      <c r="AE23596" s="5"/>
      <c r="AF23596" s="5"/>
      <c r="AG23596" s="5"/>
      <c r="AH23596" s="5"/>
      <c r="AI23596" s="5"/>
      <c r="AJ23596" s="5"/>
    </row>
    <row r="23597" spans="11:36">
      <c r="K23597" s="5"/>
      <c r="L23597" s="5"/>
      <c r="M23597" s="5"/>
      <c r="N23597" s="5"/>
      <c r="O23597" s="5"/>
      <c r="P23597" s="5"/>
      <c r="Q23597" s="5"/>
      <c r="R23597" s="5"/>
      <c r="S23597" s="5"/>
      <c r="T23597" s="5"/>
      <c r="U23597" s="5"/>
      <c r="V23597" s="5"/>
      <c r="W23597" s="5"/>
      <c r="X23597" s="5"/>
      <c r="Y23597" s="5"/>
      <c r="Z23597" s="5"/>
      <c r="AA23597" s="5"/>
      <c r="AB23597" s="5"/>
      <c r="AC23597" s="5"/>
      <c r="AD23597" s="5"/>
      <c r="AE23597" s="5"/>
      <c r="AF23597" s="5"/>
      <c r="AG23597" s="5"/>
      <c r="AH23597" s="5"/>
      <c r="AI23597" s="5"/>
      <c r="AJ23597" s="5"/>
    </row>
    <row r="23598" spans="11:36">
      <c r="K23598" s="5"/>
      <c r="L23598" s="5"/>
      <c r="M23598" s="5"/>
      <c r="N23598" s="5"/>
      <c r="O23598" s="5"/>
      <c r="P23598" s="5"/>
      <c r="Q23598" s="5"/>
      <c r="R23598" s="5"/>
      <c r="S23598" s="5"/>
      <c r="T23598" s="5"/>
      <c r="U23598" s="5"/>
      <c r="V23598" s="5"/>
      <c r="W23598" s="5"/>
      <c r="X23598" s="5"/>
      <c r="Y23598" s="5"/>
      <c r="Z23598" s="5"/>
      <c r="AA23598" s="5"/>
      <c r="AB23598" s="5"/>
      <c r="AC23598" s="5"/>
      <c r="AD23598" s="5"/>
      <c r="AE23598" s="5"/>
      <c r="AF23598" s="5"/>
      <c r="AG23598" s="5"/>
      <c r="AH23598" s="5"/>
      <c r="AI23598" s="5"/>
      <c r="AJ23598" s="5"/>
    </row>
    <row r="23599" spans="11:36">
      <c r="K23599" s="5"/>
      <c r="L23599" s="5"/>
      <c r="M23599" s="5"/>
      <c r="N23599" s="5"/>
      <c r="O23599" s="5"/>
      <c r="P23599" s="5"/>
      <c r="Q23599" s="5"/>
      <c r="R23599" s="5"/>
      <c r="S23599" s="5"/>
      <c r="T23599" s="5"/>
      <c r="U23599" s="5"/>
      <c r="V23599" s="5"/>
      <c r="W23599" s="5"/>
      <c r="X23599" s="5"/>
      <c r="Y23599" s="5"/>
      <c r="Z23599" s="5"/>
      <c r="AA23599" s="5"/>
      <c r="AB23599" s="5"/>
      <c r="AC23599" s="5"/>
      <c r="AD23599" s="5"/>
      <c r="AE23599" s="5"/>
      <c r="AF23599" s="5"/>
      <c r="AG23599" s="5"/>
      <c r="AH23599" s="5"/>
      <c r="AI23599" s="5"/>
      <c r="AJ23599" s="5"/>
    </row>
    <row r="23600" spans="11:36">
      <c r="K23600" s="5"/>
      <c r="L23600" s="5"/>
      <c r="M23600" s="5"/>
      <c r="N23600" s="5"/>
      <c r="O23600" s="5"/>
      <c r="P23600" s="5"/>
      <c r="Q23600" s="5"/>
      <c r="R23600" s="5"/>
      <c r="S23600" s="5"/>
      <c r="T23600" s="5"/>
      <c r="U23600" s="5"/>
      <c r="V23600" s="5"/>
      <c r="W23600" s="5"/>
      <c r="X23600" s="5"/>
      <c r="Y23600" s="5"/>
      <c r="Z23600" s="5"/>
      <c r="AA23600" s="5"/>
      <c r="AB23600" s="5"/>
      <c r="AC23600" s="5"/>
      <c r="AD23600" s="5"/>
      <c r="AE23600" s="5"/>
      <c r="AF23600" s="5"/>
      <c r="AG23600" s="5"/>
      <c r="AH23600" s="5"/>
      <c r="AI23600" s="5"/>
      <c r="AJ23600" s="5"/>
    </row>
    <row r="23601" spans="11:36">
      <c r="K23601" s="5"/>
      <c r="L23601" s="5"/>
      <c r="M23601" s="5"/>
      <c r="N23601" s="5"/>
      <c r="O23601" s="5"/>
      <c r="P23601" s="5"/>
      <c r="Q23601" s="5"/>
      <c r="R23601" s="5"/>
      <c r="S23601" s="5"/>
      <c r="T23601" s="5"/>
      <c r="U23601" s="5"/>
      <c r="V23601" s="5"/>
      <c r="W23601" s="5"/>
      <c r="X23601" s="5"/>
      <c r="Y23601" s="5"/>
      <c r="Z23601" s="5"/>
      <c r="AA23601" s="5"/>
      <c r="AB23601" s="5"/>
      <c r="AC23601" s="5"/>
      <c r="AD23601" s="5"/>
      <c r="AE23601" s="5"/>
      <c r="AF23601" s="5"/>
      <c r="AG23601" s="5"/>
      <c r="AH23601" s="5"/>
      <c r="AI23601" s="5"/>
      <c r="AJ23601" s="5"/>
    </row>
    <row r="23602" spans="11:36">
      <c r="K23602" s="5"/>
      <c r="L23602" s="5"/>
      <c r="M23602" s="5"/>
      <c r="N23602" s="5"/>
      <c r="O23602" s="5"/>
      <c r="P23602" s="5"/>
      <c r="Q23602" s="5"/>
      <c r="R23602" s="5"/>
      <c r="S23602" s="5"/>
      <c r="T23602" s="5"/>
      <c r="U23602" s="5"/>
      <c r="V23602" s="5"/>
      <c r="W23602" s="5"/>
      <c r="X23602" s="5"/>
      <c r="Y23602" s="5"/>
      <c r="Z23602" s="5"/>
      <c r="AA23602" s="5"/>
      <c r="AB23602" s="5"/>
      <c r="AC23602" s="5"/>
      <c r="AD23602" s="5"/>
      <c r="AE23602" s="5"/>
      <c r="AF23602" s="5"/>
      <c r="AG23602" s="5"/>
      <c r="AH23602" s="5"/>
      <c r="AI23602" s="5"/>
      <c r="AJ23602" s="5"/>
    </row>
    <row r="23603" spans="11:36">
      <c r="K23603" s="5"/>
      <c r="L23603" s="5"/>
      <c r="M23603" s="5"/>
      <c r="N23603" s="5"/>
      <c r="O23603" s="5"/>
      <c r="P23603" s="5"/>
      <c r="Q23603" s="5"/>
      <c r="R23603" s="5"/>
      <c r="S23603" s="5"/>
      <c r="T23603" s="5"/>
      <c r="U23603" s="5"/>
      <c r="V23603" s="5"/>
      <c r="W23603" s="5"/>
      <c r="X23603" s="5"/>
      <c r="Y23603" s="5"/>
      <c r="Z23603" s="5"/>
      <c r="AA23603" s="5"/>
      <c r="AB23603" s="5"/>
      <c r="AC23603" s="5"/>
      <c r="AD23603" s="5"/>
      <c r="AE23603" s="5"/>
      <c r="AF23603" s="5"/>
      <c r="AG23603" s="5"/>
      <c r="AH23603" s="5"/>
      <c r="AI23603" s="5"/>
      <c r="AJ23603" s="5"/>
    </row>
    <row r="23604" spans="11:36">
      <c r="K23604" s="5"/>
      <c r="L23604" s="5"/>
      <c r="M23604" s="5"/>
      <c r="N23604" s="5"/>
      <c r="O23604" s="5"/>
      <c r="P23604" s="5"/>
      <c r="Q23604" s="5"/>
      <c r="R23604" s="5"/>
      <c r="S23604" s="5"/>
      <c r="T23604" s="5"/>
      <c r="U23604" s="5"/>
      <c r="V23604" s="5"/>
      <c r="W23604" s="5"/>
      <c r="X23604" s="5"/>
      <c r="Y23604" s="5"/>
      <c r="Z23604" s="5"/>
      <c r="AA23604" s="5"/>
      <c r="AB23604" s="5"/>
      <c r="AC23604" s="5"/>
      <c r="AD23604" s="5"/>
      <c r="AE23604" s="5"/>
      <c r="AF23604" s="5"/>
      <c r="AG23604" s="5"/>
      <c r="AH23604" s="5"/>
      <c r="AI23604" s="5"/>
      <c r="AJ23604" s="5"/>
    </row>
    <row r="23605" spans="11:36">
      <c r="K23605" s="5"/>
      <c r="L23605" s="5"/>
      <c r="M23605" s="5"/>
      <c r="N23605" s="5"/>
      <c r="O23605" s="5"/>
      <c r="P23605" s="5"/>
      <c r="Q23605" s="5"/>
      <c r="R23605" s="5"/>
      <c r="S23605" s="5"/>
      <c r="T23605" s="5"/>
      <c r="U23605" s="5"/>
      <c r="V23605" s="5"/>
      <c r="W23605" s="5"/>
      <c r="X23605" s="5"/>
      <c r="Y23605" s="5"/>
      <c r="Z23605" s="5"/>
      <c r="AA23605" s="5"/>
      <c r="AB23605" s="5"/>
      <c r="AC23605" s="5"/>
      <c r="AD23605" s="5"/>
      <c r="AE23605" s="5"/>
      <c r="AF23605" s="5"/>
      <c r="AG23605" s="5"/>
      <c r="AH23605" s="5"/>
      <c r="AI23605" s="5"/>
      <c r="AJ23605" s="5"/>
    </row>
    <row r="23606" spans="11:36">
      <c r="K23606" s="5"/>
      <c r="L23606" s="5"/>
      <c r="M23606" s="5"/>
      <c r="N23606" s="5"/>
      <c r="O23606" s="5"/>
      <c r="P23606" s="5"/>
      <c r="Q23606" s="5"/>
      <c r="R23606" s="5"/>
      <c r="S23606" s="5"/>
      <c r="T23606" s="5"/>
      <c r="U23606" s="5"/>
      <c r="V23606" s="5"/>
      <c r="W23606" s="5"/>
      <c r="X23606" s="5"/>
      <c r="Y23606" s="5"/>
      <c r="Z23606" s="5"/>
      <c r="AA23606" s="5"/>
      <c r="AB23606" s="5"/>
      <c r="AC23606" s="5"/>
      <c r="AD23606" s="5"/>
      <c r="AE23606" s="5"/>
      <c r="AF23606" s="5"/>
      <c r="AG23606" s="5"/>
      <c r="AH23606" s="5"/>
      <c r="AI23606" s="5"/>
      <c r="AJ23606" s="5"/>
    </row>
    <row r="23607" spans="11:36">
      <c r="K23607" s="5"/>
      <c r="L23607" s="5"/>
      <c r="M23607" s="5"/>
      <c r="N23607" s="5"/>
      <c r="O23607" s="5"/>
      <c r="P23607" s="5"/>
      <c r="Q23607" s="5"/>
      <c r="R23607" s="5"/>
      <c r="S23607" s="5"/>
      <c r="T23607" s="5"/>
      <c r="U23607" s="5"/>
      <c r="V23607" s="5"/>
      <c r="W23607" s="5"/>
      <c r="X23607" s="5"/>
      <c r="Y23607" s="5"/>
      <c r="Z23607" s="5"/>
      <c r="AA23607" s="5"/>
      <c r="AB23607" s="5"/>
      <c r="AC23607" s="5"/>
      <c r="AD23607" s="5"/>
      <c r="AE23607" s="5"/>
      <c r="AF23607" s="5"/>
      <c r="AG23607" s="5"/>
      <c r="AH23607" s="5"/>
      <c r="AI23607" s="5"/>
      <c r="AJ23607" s="5"/>
    </row>
    <row r="23608" spans="11:36">
      <c r="K23608" s="5"/>
      <c r="L23608" s="5"/>
      <c r="M23608" s="5"/>
      <c r="N23608" s="5"/>
      <c r="O23608" s="5"/>
      <c r="P23608" s="5"/>
      <c r="Q23608" s="5"/>
      <c r="R23608" s="5"/>
      <c r="S23608" s="5"/>
      <c r="T23608" s="5"/>
      <c r="U23608" s="5"/>
      <c r="V23608" s="5"/>
      <c r="W23608" s="5"/>
      <c r="X23608" s="5"/>
      <c r="Y23608" s="5"/>
      <c r="Z23608" s="5"/>
      <c r="AA23608" s="5"/>
      <c r="AB23608" s="5"/>
      <c r="AC23608" s="5"/>
      <c r="AD23608" s="5"/>
      <c r="AE23608" s="5"/>
      <c r="AF23608" s="5"/>
      <c r="AG23608" s="5"/>
      <c r="AH23608" s="5"/>
      <c r="AI23608" s="5"/>
      <c r="AJ23608" s="5"/>
    </row>
    <row r="23609" spans="11:36">
      <c r="K23609" s="5"/>
      <c r="L23609" s="5"/>
      <c r="M23609" s="5"/>
      <c r="N23609" s="5"/>
      <c r="O23609" s="5"/>
      <c r="P23609" s="5"/>
      <c r="Q23609" s="5"/>
      <c r="R23609" s="5"/>
      <c r="S23609" s="5"/>
      <c r="T23609" s="5"/>
      <c r="U23609" s="5"/>
      <c r="V23609" s="5"/>
      <c r="W23609" s="5"/>
      <c r="X23609" s="5"/>
      <c r="Y23609" s="5"/>
      <c r="Z23609" s="5"/>
      <c r="AA23609" s="5"/>
      <c r="AB23609" s="5"/>
      <c r="AC23609" s="5"/>
      <c r="AD23609" s="5"/>
      <c r="AE23609" s="5"/>
      <c r="AF23609" s="5"/>
      <c r="AG23609" s="5"/>
      <c r="AH23609" s="5"/>
      <c r="AI23609" s="5"/>
      <c r="AJ23609" s="5"/>
    </row>
    <row r="23610" spans="11:36">
      <c r="K23610" s="5"/>
      <c r="L23610" s="5"/>
      <c r="M23610" s="5"/>
      <c r="N23610" s="5"/>
      <c r="O23610" s="5"/>
      <c r="P23610" s="5"/>
      <c r="Q23610" s="5"/>
      <c r="R23610" s="5"/>
      <c r="S23610" s="5"/>
      <c r="T23610" s="5"/>
      <c r="U23610" s="5"/>
      <c r="V23610" s="5"/>
      <c r="W23610" s="5"/>
      <c r="X23610" s="5"/>
      <c r="Y23610" s="5"/>
      <c r="Z23610" s="5"/>
      <c r="AA23610" s="5"/>
      <c r="AB23610" s="5"/>
      <c r="AC23610" s="5"/>
      <c r="AD23610" s="5"/>
      <c r="AE23610" s="5"/>
      <c r="AF23610" s="5"/>
      <c r="AG23610" s="5"/>
      <c r="AH23610" s="5"/>
      <c r="AI23610" s="5"/>
      <c r="AJ23610" s="5"/>
    </row>
    <row r="23611" spans="11:36">
      <c r="K23611" s="5"/>
      <c r="L23611" s="5"/>
      <c r="M23611" s="5"/>
      <c r="N23611" s="5"/>
      <c r="O23611" s="5"/>
      <c r="P23611" s="5"/>
      <c r="Q23611" s="5"/>
      <c r="R23611" s="5"/>
      <c r="S23611" s="5"/>
      <c r="T23611" s="5"/>
      <c r="U23611" s="5"/>
      <c r="V23611" s="5"/>
      <c r="W23611" s="5"/>
      <c r="X23611" s="5"/>
      <c r="Y23611" s="5"/>
      <c r="Z23611" s="5"/>
      <c r="AA23611" s="5"/>
      <c r="AB23611" s="5"/>
      <c r="AC23611" s="5"/>
      <c r="AD23611" s="5"/>
      <c r="AE23611" s="5"/>
      <c r="AF23611" s="5"/>
      <c r="AG23611" s="5"/>
      <c r="AH23611" s="5"/>
      <c r="AI23611" s="5"/>
      <c r="AJ23611" s="5"/>
    </row>
    <row r="23612" spans="11:36">
      <c r="K23612" s="5"/>
      <c r="L23612" s="5"/>
      <c r="M23612" s="5"/>
      <c r="N23612" s="5"/>
      <c r="O23612" s="5"/>
      <c r="P23612" s="5"/>
      <c r="Q23612" s="5"/>
      <c r="R23612" s="5"/>
      <c r="S23612" s="5"/>
      <c r="T23612" s="5"/>
      <c r="U23612" s="5"/>
      <c r="V23612" s="5"/>
      <c r="W23612" s="5"/>
      <c r="X23612" s="5"/>
      <c r="Y23612" s="5"/>
      <c r="Z23612" s="5"/>
      <c r="AA23612" s="5"/>
      <c r="AB23612" s="5"/>
      <c r="AC23612" s="5"/>
      <c r="AD23612" s="5"/>
      <c r="AE23612" s="5"/>
      <c r="AF23612" s="5"/>
      <c r="AG23612" s="5"/>
      <c r="AH23612" s="5"/>
      <c r="AI23612" s="5"/>
      <c r="AJ23612" s="5"/>
    </row>
    <row r="23613" spans="11:36">
      <c r="K23613" s="5"/>
      <c r="L23613" s="5"/>
      <c r="M23613" s="5"/>
      <c r="N23613" s="5"/>
      <c r="O23613" s="5"/>
      <c r="P23613" s="5"/>
      <c r="Q23613" s="5"/>
      <c r="R23613" s="5"/>
      <c r="S23613" s="5"/>
      <c r="T23613" s="5"/>
      <c r="U23613" s="5"/>
      <c r="V23613" s="5"/>
      <c r="W23613" s="5"/>
      <c r="X23613" s="5"/>
      <c r="Y23613" s="5"/>
      <c r="Z23613" s="5"/>
      <c r="AA23613" s="5"/>
      <c r="AB23613" s="5"/>
      <c r="AC23613" s="5"/>
      <c r="AD23613" s="5"/>
      <c r="AE23613" s="5"/>
      <c r="AF23613" s="5"/>
      <c r="AG23613" s="5"/>
      <c r="AH23613" s="5"/>
      <c r="AI23613" s="5"/>
      <c r="AJ23613" s="5"/>
    </row>
    <row r="23614" spans="11:36">
      <c r="K23614" s="5"/>
      <c r="L23614" s="5"/>
      <c r="M23614" s="5"/>
      <c r="N23614" s="5"/>
      <c r="O23614" s="5"/>
      <c r="P23614" s="5"/>
      <c r="Q23614" s="5"/>
      <c r="R23614" s="5"/>
      <c r="S23614" s="5"/>
      <c r="T23614" s="5"/>
      <c r="U23614" s="5"/>
      <c r="V23614" s="5"/>
      <c r="W23614" s="5"/>
      <c r="X23614" s="5"/>
      <c r="Y23614" s="5"/>
      <c r="Z23614" s="5"/>
      <c r="AA23614" s="5"/>
      <c r="AB23614" s="5"/>
      <c r="AC23614" s="5"/>
      <c r="AD23614" s="5"/>
      <c r="AE23614" s="5"/>
      <c r="AF23614" s="5"/>
      <c r="AG23614" s="5"/>
      <c r="AH23614" s="5"/>
      <c r="AI23614" s="5"/>
      <c r="AJ23614" s="5"/>
    </row>
    <row r="23615" spans="11:36">
      <c r="K23615" s="5"/>
      <c r="L23615" s="5"/>
      <c r="M23615" s="5"/>
      <c r="N23615" s="5"/>
      <c r="O23615" s="5"/>
      <c r="P23615" s="5"/>
      <c r="Q23615" s="5"/>
      <c r="R23615" s="5"/>
      <c r="S23615" s="5"/>
      <c r="T23615" s="5"/>
      <c r="U23615" s="5"/>
      <c r="V23615" s="5"/>
      <c r="W23615" s="5"/>
      <c r="X23615" s="5"/>
      <c r="Y23615" s="5"/>
      <c r="Z23615" s="5"/>
      <c r="AA23615" s="5"/>
      <c r="AB23615" s="5"/>
      <c r="AC23615" s="5"/>
      <c r="AD23615" s="5"/>
      <c r="AE23615" s="5"/>
      <c r="AF23615" s="5"/>
      <c r="AG23615" s="5"/>
      <c r="AH23615" s="5"/>
      <c r="AI23615" s="5"/>
      <c r="AJ23615" s="5"/>
    </row>
    <row r="23616" spans="11:36">
      <c r="K23616" s="5"/>
      <c r="L23616" s="5"/>
      <c r="M23616" s="5"/>
      <c r="N23616" s="5"/>
      <c r="O23616" s="5"/>
      <c r="P23616" s="5"/>
      <c r="Q23616" s="5"/>
      <c r="R23616" s="5"/>
      <c r="S23616" s="5"/>
      <c r="T23616" s="5"/>
      <c r="U23616" s="5"/>
      <c r="V23616" s="5"/>
      <c r="W23616" s="5"/>
      <c r="X23616" s="5"/>
      <c r="Y23616" s="5"/>
      <c r="Z23616" s="5"/>
      <c r="AA23616" s="5"/>
      <c r="AB23616" s="5"/>
      <c r="AC23616" s="5"/>
      <c r="AD23616" s="5"/>
      <c r="AE23616" s="5"/>
      <c r="AF23616" s="5"/>
      <c r="AG23616" s="5"/>
      <c r="AH23616" s="5"/>
      <c r="AI23616" s="5"/>
      <c r="AJ23616" s="5"/>
    </row>
    <row r="23617" spans="11:36">
      <c r="K23617" s="5"/>
      <c r="L23617" s="5"/>
      <c r="M23617" s="5"/>
      <c r="N23617" s="5"/>
      <c r="O23617" s="5"/>
      <c r="P23617" s="5"/>
      <c r="Q23617" s="5"/>
      <c r="R23617" s="5"/>
      <c r="S23617" s="5"/>
      <c r="T23617" s="5"/>
      <c r="U23617" s="5"/>
      <c r="V23617" s="5"/>
      <c r="W23617" s="5"/>
      <c r="X23617" s="5"/>
      <c r="Y23617" s="5"/>
      <c r="Z23617" s="5"/>
      <c r="AA23617" s="5"/>
      <c r="AB23617" s="5"/>
      <c r="AC23617" s="5"/>
      <c r="AD23617" s="5"/>
      <c r="AE23617" s="5"/>
      <c r="AF23617" s="5"/>
      <c r="AG23617" s="5"/>
      <c r="AH23617" s="5"/>
      <c r="AI23617" s="5"/>
      <c r="AJ23617" s="5"/>
    </row>
    <row r="23618" spans="11:36">
      <c r="K23618" s="5"/>
      <c r="L23618" s="5"/>
      <c r="M23618" s="5"/>
      <c r="N23618" s="5"/>
      <c r="O23618" s="5"/>
      <c r="P23618" s="5"/>
      <c r="Q23618" s="5"/>
      <c r="R23618" s="5"/>
      <c r="S23618" s="5"/>
      <c r="T23618" s="5"/>
      <c r="U23618" s="5"/>
      <c r="V23618" s="5"/>
      <c r="W23618" s="5"/>
      <c r="X23618" s="5"/>
      <c r="Y23618" s="5"/>
      <c r="Z23618" s="5"/>
      <c r="AA23618" s="5"/>
      <c r="AB23618" s="5"/>
      <c r="AC23618" s="5"/>
      <c r="AD23618" s="5"/>
      <c r="AE23618" s="5"/>
      <c r="AF23618" s="5"/>
      <c r="AG23618" s="5"/>
      <c r="AH23618" s="5"/>
      <c r="AI23618" s="5"/>
      <c r="AJ23618" s="5"/>
    </row>
    <row r="23619" spans="11:36">
      <c r="K23619" s="5"/>
      <c r="L23619" s="5"/>
      <c r="M23619" s="5"/>
      <c r="N23619" s="5"/>
      <c r="O23619" s="5"/>
      <c r="P23619" s="5"/>
      <c r="Q23619" s="5"/>
      <c r="R23619" s="5"/>
      <c r="S23619" s="5"/>
      <c r="T23619" s="5"/>
      <c r="U23619" s="5"/>
      <c r="V23619" s="5"/>
      <c r="W23619" s="5"/>
      <c r="X23619" s="5"/>
      <c r="Y23619" s="5"/>
      <c r="Z23619" s="5"/>
      <c r="AA23619" s="5"/>
      <c r="AB23619" s="5"/>
      <c r="AC23619" s="5"/>
      <c r="AD23619" s="5"/>
      <c r="AE23619" s="5"/>
      <c r="AF23619" s="5"/>
      <c r="AG23619" s="5"/>
      <c r="AH23619" s="5"/>
      <c r="AI23619" s="5"/>
      <c r="AJ23619" s="5"/>
    </row>
    <row r="23620" spans="11:36">
      <c r="K23620" s="5"/>
      <c r="L23620" s="5"/>
      <c r="M23620" s="5"/>
      <c r="N23620" s="5"/>
      <c r="O23620" s="5"/>
      <c r="P23620" s="5"/>
      <c r="Q23620" s="5"/>
      <c r="R23620" s="5"/>
      <c r="S23620" s="5"/>
      <c r="T23620" s="5"/>
      <c r="U23620" s="5"/>
      <c r="V23620" s="5"/>
      <c r="W23620" s="5"/>
      <c r="X23620" s="5"/>
      <c r="Y23620" s="5"/>
      <c r="Z23620" s="5"/>
      <c r="AA23620" s="5"/>
      <c r="AB23620" s="5"/>
      <c r="AC23620" s="5"/>
      <c r="AD23620" s="5"/>
      <c r="AE23620" s="5"/>
      <c r="AF23620" s="5"/>
      <c r="AG23620" s="5"/>
      <c r="AH23620" s="5"/>
      <c r="AI23620" s="5"/>
      <c r="AJ23620" s="5"/>
    </row>
    <row r="23621" spans="11:36">
      <c r="K23621" s="5"/>
      <c r="L23621" s="5"/>
      <c r="M23621" s="5"/>
      <c r="N23621" s="5"/>
      <c r="O23621" s="5"/>
      <c r="P23621" s="5"/>
      <c r="Q23621" s="5"/>
      <c r="R23621" s="5"/>
      <c r="S23621" s="5"/>
      <c r="T23621" s="5"/>
      <c r="U23621" s="5"/>
      <c r="V23621" s="5"/>
      <c r="W23621" s="5"/>
      <c r="X23621" s="5"/>
      <c r="Y23621" s="5"/>
      <c r="Z23621" s="5"/>
      <c r="AA23621" s="5"/>
      <c r="AB23621" s="5"/>
      <c r="AC23621" s="5"/>
      <c r="AD23621" s="5"/>
      <c r="AE23621" s="5"/>
      <c r="AF23621" s="5"/>
      <c r="AG23621" s="5"/>
      <c r="AH23621" s="5"/>
      <c r="AI23621" s="5"/>
      <c r="AJ23621" s="5"/>
    </row>
    <row r="23622" spans="11:36">
      <c r="K23622" s="5"/>
      <c r="L23622" s="5"/>
      <c r="M23622" s="5"/>
      <c r="N23622" s="5"/>
      <c r="O23622" s="5"/>
      <c r="P23622" s="5"/>
      <c r="Q23622" s="5"/>
      <c r="R23622" s="5"/>
      <c r="S23622" s="5"/>
      <c r="T23622" s="5"/>
      <c r="U23622" s="5"/>
      <c r="V23622" s="5"/>
      <c r="W23622" s="5"/>
      <c r="X23622" s="5"/>
      <c r="Y23622" s="5"/>
      <c r="Z23622" s="5"/>
      <c r="AA23622" s="5"/>
      <c r="AB23622" s="5"/>
      <c r="AC23622" s="5"/>
      <c r="AD23622" s="5"/>
      <c r="AE23622" s="5"/>
      <c r="AF23622" s="5"/>
      <c r="AG23622" s="5"/>
      <c r="AH23622" s="5"/>
      <c r="AI23622" s="5"/>
      <c r="AJ23622" s="5"/>
    </row>
    <row r="23623" spans="11:36">
      <c r="K23623" s="5"/>
      <c r="L23623" s="5"/>
      <c r="M23623" s="5"/>
      <c r="N23623" s="5"/>
      <c r="O23623" s="5"/>
      <c r="P23623" s="5"/>
      <c r="Q23623" s="5"/>
      <c r="R23623" s="5"/>
      <c r="S23623" s="5"/>
      <c r="T23623" s="5"/>
      <c r="U23623" s="5"/>
      <c r="V23623" s="5"/>
      <c r="W23623" s="5"/>
      <c r="X23623" s="5"/>
      <c r="Y23623" s="5"/>
      <c r="Z23623" s="5"/>
      <c r="AA23623" s="5"/>
      <c r="AB23623" s="5"/>
      <c r="AC23623" s="5"/>
      <c r="AD23623" s="5"/>
      <c r="AE23623" s="5"/>
      <c r="AF23623" s="5"/>
      <c r="AG23623" s="5"/>
      <c r="AH23623" s="5"/>
      <c r="AI23623" s="5"/>
      <c r="AJ23623" s="5"/>
    </row>
    <row r="23624" spans="11:36">
      <c r="K23624" s="5"/>
      <c r="L23624" s="5"/>
      <c r="M23624" s="5"/>
      <c r="N23624" s="5"/>
      <c r="O23624" s="5"/>
      <c r="P23624" s="5"/>
      <c r="Q23624" s="5"/>
      <c r="R23624" s="5"/>
      <c r="S23624" s="5"/>
      <c r="T23624" s="5"/>
      <c r="U23624" s="5"/>
      <c r="V23624" s="5"/>
      <c r="W23624" s="5"/>
      <c r="X23624" s="5"/>
      <c r="Y23624" s="5"/>
      <c r="Z23624" s="5"/>
      <c r="AA23624" s="5"/>
      <c r="AB23624" s="5"/>
      <c r="AC23624" s="5"/>
      <c r="AD23624" s="5"/>
      <c r="AE23624" s="5"/>
      <c r="AF23624" s="5"/>
      <c r="AG23624" s="5"/>
      <c r="AH23624" s="5"/>
      <c r="AI23624" s="5"/>
      <c r="AJ23624" s="5"/>
    </row>
    <row r="23625" spans="11:36">
      <c r="K23625" s="5"/>
      <c r="L23625" s="5"/>
      <c r="M23625" s="5"/>
      <c r="N23625" s="5"/>
      <c r="O23625" s="5"/>
      <c r="P23625" s="5"/>
      <c r="Q23625" s="5"/>
      <c r="R23625" s="5"/>
      <c r="S23625" s="5"/>
      <c r="T23625" s="5"/>
      <c r="U23625" s="5"/>
      <c r="V23625" s="5"/>
      <c r="W23625" s="5"/>
      <c r="X23625" s="5"/>
      <c r="Y23625" s="5"/>
      <c r="Z23625" s="5"/>
      <c r="AA23625" s="5"/>
      <c r="AB23625" s="5"/>
      <c r="AC23625" s="5"/>
      <c r="AD23625" s="5"/>
      <c r="AE23625" s="5"/>
      <c r="AF23625" s="5"/>
      <c r="AG23625" s="5"/>
      <c r="AH23625" s="5"/>
      <c r="AI23625" s="5"/>
      <c r="AJ23625" s="5"/>
    </row>
    <row r="23626" spans="11:36">
      <c r="K23626" s="5"/>
      <c r="L23626" s="5"/>
      <c r="M23626" s="5"/>
      <c r="N23626" s="5"/>
      <c r="O23626" s="5"/>
      <c r="P23626" s="5"/>
      <c r="Q23626" s="5"/>
      <c r="R23626" s="5"/>
      <c r="S23626" s="5"/>
      <c r="T23626" s="5"/>
      <c r="U23626" s="5"/>
      <c r="V23626" s="5"/>
      <c r="W23626" s="5"/>
      <c r="X23626" s="5"/>
      <c r="Y23626" s="5"/>
      <c r="Z23626" s="5"/>
      <c r="AA23626" s="5"/>
      <c r="AB23626" s="5"/>
      <c r="AC23626" s="5"/>
      <c r="AD23626" s="5"/>
      <c r="AE23626" s="5"/>
      <c r="AF23626" s="5"/>
      <c r="AG23626" s="5"/>
      <c r="AH23626" s="5"/>
      <c r="AI23626" s="5"/>
      <c r="AJ23626" s="5"/>
    </row>
    <row r="23627" spans="11:36">
      <c r="K23627" s="5"/>
      <c r="L23627" s="5"/>
      <c r="M23627" s="5"/>
      <c r="N23627" s="5"/>
      <c r="O23627" s="5"/>
      <c r="P23627" s="5"/>
      <c r="Q23627" s="5"/>
      <c r="R23627" s="5"/>
      <c r="S23627" s="5"/>
      <c r="T23627" s="5"/>
      <c r="U23627" s="5"/>
      <c r="V23627" s="5"/>
      <c r="W23627" s="5"/>
      <c r="X23627" s="5"/>
      <c r="Y23627" s="5"/>
      <c r="Z23627" s="5"/>
      <c r="AA23627" s="5"/>
      <c r="AB23627" s="5"/>
      <c r="AC23627" s="5"/>
      <c r="AD23627" s="5"/>
      <c r="AE23627" s="5"/>
      <c r="AF23627" s="5"/>
      <c r="AG23627" s="5"/>
      <c r="AH23627" s="5"/>
      <c r="AI23627" s="5"/>
      <c r="AJ23627" s="5"/>
    </row>
    <row r="23628" spans="11:36">
      <c r="K23628" s="5"/>
      <c r="L23628" s="5"/>
      <c r="M23628" s="5"/>
      <c r="N23628" s="5"/>
      <c r="O23628" s="5"/>
      <c r="P23628" s="5"/>
      <c r="Q23628" s="5"/>
      <c r="R23628" s="5"/>
      <c r="S23628" s="5"/>
      <c r="T23628" s="5"/>
      <c r="U23628" s="5"/>
      <c r="V23628" s="5"/>
      <c r="W23628" s="5"/>
      <c r="X23628" s="5"/>
      <c r="Y23628" s="5"/>
      <c r="Z23628" s="5"/>
      <c r="AA23628" s="5"/>
      <c r="AB23628" s="5"/>
      <c r="AC23628" s="5"/>
      <c r="AD23628" s="5"/>
      <c r="AE23628" s="5"/>
      <c r="AF23628" s="5"/>
      <c r="AG23628" s="5"/>
      <c r="AH23628" s="5"/>
      <c r="AI23628" s="5"/>
      <c r="AJ23628" s="5"/>
    </row>
    <row r="23629" spans="11:36">
      <c r="K23629" s="5"/>
      <c r="L23629" s="5"/>
      <c r="M23629" s="5"/>
      <c r="N23629" s="5"/>
      <c r="O23629" s="5"/>
      <c r="P23629" s="5"/>
      <c r="Q23629" s="5"/>
      <c r="R23629" s="5"/>
      <c r="S23629" s="5"/>
      <c r="T23629" s="5"/>
      <c r="U23629" s="5"/>
      <c r="V23629" s="5"/>
      <c r="W23629" s="5"/>
      <c r="X23629" s="5"/>
      <c r="Y23629" s="5"/>
      <c r="Z23629" s="5"/>
      <c r="AA23629" s="5"/>
      <c r="AB23629" s="5"/>
      <c r="AC23629" s="5"/>
      <c r="AD23629" s="5"/>
      <c r="AE23629" s="5"/>
      <c r="AF23629" s="5"/>
      <c r="AG23629" s="5"/>
      <c r="AH23629" s="5"/>
      <c r="AI23629" s="5"/>
      <c r="AJ23629" s="5"/>
    </row>
    <row r="23630" spans="11:36">
      <c r="K23630" s="5"/>
      <c r="L23630" s="5"/>
      <c r="M23630" s="5"/>
      <c r="N23630" s="5"/>
      <c r="O23630" s="5"/>
      <c r="P23630" s="5"/>
      <c r="Q23630" s="5"/>
      <c r="R23630" s="5"/>
      <c r="S23630" s="5"/>
      <c r="T23630" s="5"/>
      <c r="U23630" s="5"/>
      <c r="V23630" s="5"/>
      <c r="W23630" s="5"/>
      <c r="X23630" s="5"/>
      <c r="Y23630" s="5"/>
      <c r="Z23630" s="5"/>
      <c r="AA23630" s="5"/>
      <c r="AB23630" s="5"/>
      <c r="AC23630" s="5"/>
      <c r="AD23630" s="5"/>
      <c r="AE23630" s="5"/>
      <c r="AF23630" s="5"/>
      <c r="AG23630" s="5"/>
      <c r="AH23630" s="5"/>
      <c r="AI23630" s="5"/>
      <c r="AJ23630" s="5"/>
    </row>
    <row r="23631" spans="11:36">
      <c r="K23631" s="5"/>
      <c r="L23631" s="5"/>
      <c r="M23631" s="5"/>
      <c r="N23631" s="5"/>
      <c r="O23631" s="5"/>
      <c r="P23631" s="5"/>
      <c r="Q23631" s="5"/>
      <c r="R23631" s="5"/>
      <c r="S23631" s="5"/>
      <c r="T23631" s="5"/>
      <c r="U23631" s="5"/>
      <c r="V23631" s="5"/>
      <c r="W23631" s="5"/>
      <c r="X23631" s="5"/>
      <c r="Y23631" s="5"/>
      <c r="Z23631" s="5"/>
      <c r="AA23631" s="5"/>
      <c r="AB23631" s="5"/>
      <c r="AC23631" s="5"/>
      <c r="AD23631" s="5"/>
      <c r="AE23631" s="5"/>
      <c r="AF23631" s="5"/>
      <c r="AG23631" s="5"/>
      <c r="AH23631" s="5"/>
      <c r="AI23631" s="5"/>
      <c r="AJ23631" s="5"/>
    </row>
    <row r="23632" spans="11:36">
      <c r="K23632" s="5"/>
      <c r="L23632" s="5"/>
      <c r="M23632" s="5"/>
      <c r="N23632" s="5"/>
      <c r="O23632" s="5"/>
      <c r="P23632" s="5"/>
      <c r="Q23632" s="5"/>
      <c r="R23632" s="5"/>
      <c r="S23632" s="5"/>
      <c r="T23632" s="5"/>
      <c r="U23632" s="5"/>
      <c r="V23632" s="5"/>
      <c r="W23632" s="5"/>
      <c r="X23632" s="5"/>
      <c r="Y23632" s="5"/>
      <c r="Z23632" s="5"/>
      <c r="AA23632" s="5"/>
      <c r="AB23632" s="5"/>
      <c r="AC23632" s="5"/>
      <c r="AD23632" s="5"/>
      <c r="AE23632" s="5"/>
      <c r="AF23632" s="5"/>
      <c r="AG23632" s="5"/>
      <c r="AH23632" s="5"/>
      <c r="AI23632" s="5"/>
      <c r="AJ23632" s="5"/>
    </row>
    <row r="23633" spans="11:36">
      <c r="K23633" s="5"/>
      <c r="L23633" s="5"/>
      <c r="M23633" s="5"/>
      <c r="N23633" s="5"/>
      <c r="O23633" s="5"/>
      <c r="P23633" s="5"/>
      <c r="Q23633" s="5"/>
      <c r="R23633" s="5"/>
      <c r="S23633" s="5"/>
      <c r="T23633" s="5"/>
      <c r="U23633" s="5"/>
      <c r="V23633" s="5"/>
      <c r="W23633" s="5"/>
      <c r="X23633" s="5"/>
      <c r="Y23633" s="5"/>
      <c r="Z23633" s="5"/>
      <c r="AA23633" s="5"/>
      <c r="AB23633" s="5"/>
      <c r="AC23633" s="5"/>
      <c r="AD23633" s="5"/>
      <c r="AE23633" s="5"/>
      <c r="AF23633" s="5"/>
      <c r="AG23633" s="5"/>
      <c r="AH23633" s="5"/>
      <c r="AI23633" s="5"/>
      <c r="AJ23633" s="5"/>
    </row>
    <row r="23634" spans="11:36">
      <c r="K23634" s="5"/>
      <c r="L23634" s="5"/>
      <c r="M23634" s="5"/>
      <c r="N23634" s="5"/>
      <c r="O23634" s="5"/>
      <c r="P23634" s="5"/>
      <c r="Q23634" s="5"/>
      <c r="R23634" s="5"/>
      <c r="S23634" s="5"/>
      <c r="T23634" s="5"/>
      <c r="U23634" s="5"/>
      <c r="V23634" s="5"/>
      <c r="W23634" s="5"/>
      <c r="X23634" s="5"/>
      <c r="Y23634" s="5"/>
      <c r="Z23634" s="5"/>
      <c r="AA23634" s="5"/>
      <c r="AB23634" s="5"/>
      <c r="AC23634" s="5"/>
      <c r="AD23634" s="5"/>
      <c r="AE23634" s="5"/>
      <c r="AF23634" s="5"/>
      <c r="AG23634" s="5"/>
      <c r="AH23634" s="5"/>
      <c r="AI23634" s="5"/>
      <c r="AJ23634" s="5"/>
    </row>
    <row r="23635" spans="11:36">
      <c r="K23635" s="5"/>
      <c r="L23635" s="5"/>
      <c r="M23635" s="5"/>
      <c r="N23635" s="5"/>
      <c r="O23635" s="5"/>
      <c r="P23635" s="5"/>
      <c r="Q23635" s="5"/>
      <c r="R23635" s="5"/>
      <c r="S23635" s="5"/>
      <c r="T23635" s="5"/>
      <c r="U23635" s="5"/>
      <c r="V23635" s="5"/>
      <c r="W23635" s="5"/>
      <c r="X23635" s="5"/>
      <c r="Y23635" s="5"/>
      <c r="Z23635" s="5"/>
      <c r="AA23635" s="5"/>
      <c r="AB23635" s="5"/>
      <c r="AC23635" s="5"/>
      <c r="AD23635" s="5"/>
      <c r="AE23635" s="5"/>
      <c r="AF23635" s="5"/>
      <c r="AG23635" s="5"/>
      <c r="AH23635" s="5"/>
      <c r="AI23635" s="5"/>
      <c r="AJ23635" s="5"/>
    </row>
    <row r="23636" spans="11:36">
      <c r="K23636" s="5"/>
      <c r="L23636" s="5"/>
      <c r="M23636" s="5"/>
      <c r="N23636" s="5"/>
      <c r="O23636" s="5"/>
      <c r="P23636" s="5"/>
      <c r="Q23636" s="5"/>
      <c r="R23636" s="5"/>
      <c r="S23636" s="5"/>
      <c r="T23636" s="5"/>
      <c r="U23636" s="5"/>
      <c r="V23636" s="5"/>
      <c r="W23636" s="5"/>
      <c r="X23636" s="5"/>
      <c r="Y23636" s="5"/>
      <c r="Z23636" s="5"/>
      <c r="AA23636" s="5"/>
      <c r="AB23636" s="5"/>
      <c r="AC23636" s="5"/>
      <c r="AD23636" s="5"/>
      <c r="AE23636" s="5"/>
      <c r="AF23636" s="5"/>
      <c r="AG23636" s="5"/>
      <c r="AH23636" s="5"/>
      <c r="AI23636" s="5"/>
      <c r="AJ23636" s="5"/>
    </row>
    <row r="23637" spans="11:36">
      <c r="K23637" s="5"/>
      <c r="L23637" s="5"/>
      <c r="M23637" s="5"/>
      <c r="N23637" s="5"/>
      <c r="O23637" s="5"/>
      <c r="P23637" s="5"/>
      <c r="Q23637" s="5"/>
      <c r="R23637" s="5"/>
      <c r="S23637" s="5"/>
      <c r="T23637" s="5"/>
      <c r="U23637" s="5"/>
      <c r="V23637" s="5"/>
      <c r="W23637" s="5"/>
      <c r="X23637" s="5"/>
      <c r="Y23637" s="5"/>
      <c r="Z23637" s="5"/>
      <c r="AA23637" s="5"/>
      <c r="AB23637" s="5"/>
      <c r="AC23637" s="5"/>
      <c r="AD23637" s="5"/>
      <c r="AE23637" s="5"/>
      <c r="AF23637" s="5"/>
      <c r="AG23637" s="5"/>
      <c r="AH23637" s="5"/>
      <c r="AI23637" s="5"/>
      <c r="AJ23637" s="5"/>
    </row>
    <row r="23638" spans="11:36">
      <c r="K23638" s="5"/>
      <c r="L23638" s="5"/>
      <c r="M23638" s="5"/>
      <c r="N23638" s="5"/>
      <c r="O23638" s="5"/>
      <c r="P23638" s="5"/>
      <c r="Q23638" s="5"/>
      <c r="R23638" s="5"/>
      <c r="S23638" s="5"/>
      <c r="T23638" s="5"/>
      <c r="U23638" s="5"/>
      <c r="V23638" s="5"/>
      <c r="W23638" s="5"/>
      <c r="X23638" s="5"/>
      <c r="Y23638" s="5"/>
      <c r="Z23638" s="5"/>
      <c r="AA23638" s="5"/>
      <c r="AB23638" s="5"/>
      <c r="AC23638" s="5"/>
      <c r="AD23638" s="5"/>
      <c r="AE23638" s="5"/>
      <c r="AF23638" s="5"/>
      <c r="AG23638" s="5"/>
      <c r="AH23638" s="5"/>
      <c r="AI23638" s="5"/>
      <c r="AJ23638" s="5"/>
    </row>
    <row r="23639" spans="11:36">
      <c r="K23639" s="5"/>
      <c r="L23639" s="5"/>
      <c r="M23639" s="5"/>
      <c r="N23639" s="5"/>
      <c r="O23639" s="5"/>
      <c r="P23639" s="5"/>
      <c r="Q23639" s="5"/>
      <c r="R23639" s="5"/>
      <c r="S23639" s="5"/>
      <c r="T23639" s="5"/>
      <c r="U23639" s="5"/>
      <c r="V23639" s="5"/>
      <c r="W23639" s="5"/>
      <c r="X23639" s="5"/>
      <c r="Y23639" s="5"/>
      <c r="Z23639" s="5"/>
      <c r="AA23639" s="5"/>
      <c r="AB23639" s="5"/>
      <c r="AC23639" s="5"/>
      <c r="AD23639" s="5"/>
      <c r="AE23639" s="5"/>
      <c r="AF23639" s="5"/>
      <c r="AG23639" s="5"/>
      <c r="AH23639" s="5"/>
      <c r="AI23639" s="5"/>
      <c r="AJ23639" s="5"/>
    </row>
    <row r="23640" spans="11:36">
      <c r="K23640" s="5"/>
      <c r="L23640" s="5"/>
      <c r="M23640" s="5"/>
      <c r="N23640" s="5"/>
      <c r="O23640" s="5"/>
      <c r="P23640" s="5"/>
      <c r="Q23640" s="5"/>
      <c r="R23640" s="5"/>
      <c r="S23640" s="5"/>
      <c r="T23640" s="5"/>
      <c r="U23640" s="5"/>
      <c r="V23640" s="5"/>
      <c r="W23640" s="5"/>
      <c r="X23640" s="5"/>
      <c r="Y23640" s="5"/>
      <c r="Z23640" s="5"/>
      <c r="AA23640" s="5"/>
      <c r="AB23640" s="5"/>
      <c r="AC23640" s="5"/>
      <c r="AD23640" s="5"/>
      <c r="AE23640" s="5"/>
      <c r="AF23640" s="5"/>
      <c r="AG23640" s="5"/>
      <c r="AH23640" s="5"/>
      <c r="AI23640" s="5"/>
      <c r="AJ23640" s="5"/>
    </row>
    <row r="23641" spans="11:36">
      <c r="K23641" s="5"/>
      <c r="L23641" s="5"/>
      <c r="M23641" s="5"/>
      <c r="N23641" s="5"/>
      <c r="O23641" s="5"/>
      <c r="P23641" s="5"/>
      <c r="Q23641" s="5"/>
      <c r="R23641" s="5"/>
      <c r="S23641" s="5"/>
      <c r="T23641" s="5"/>
      <c r="U23641" s="5"/>
      <c r="V23641" s="5"/>
      <c r="W23641" s="5"/>
      <c r="X23641" s="5"/>
      <c r="Y23641" s="5"/>
      <c r="Z23641" s="5"/>
      <c r="AA23641" s="5"/>
      <c r="AB23641" s="5"/>
      <c r="AC23641" s="5"/>
      <c r="AD23641" s="5"/>
      <c r="AE23641" s="5"/>
      <c r="AF23641" s="5"/>
      <c r="AG23641" s="5"/>
      <c r="AH23641" s="5"/>
      <c r="AI23641" s="5"/>
      <c r="AJ23641" s="5"/>
    </row>
    <row r="23642" spans="11:36">
      <c r="K23642" s="5"/>
      <c r="L23642" s="5"/>
      <c r="M23642" s="5"/>
      <c r="N23642" s="5"/>
      <c r="O23642" s="5"/>
      <c r="P23642" s="5"/>
      <c r="Q23642" s="5"/>
      <c r="R23642" s="5"/>
      <c r="S23642" s="5"/>
      <c r="T23642" s="5"/>
      <c r="U23642" s="5"/>
      <c r="V23642" s="5"/>
      <c r="W23642" s="5"/>
      <c r="X23642" s="5"/>
      <c r="Y23642" s="5"/>
      <c r="Z23642" s="5"/>
      <c r="AA23642" s="5"/>
      <c r="AB23642" s="5"/>
      <c r="AC23642" s="5"/>
      <c r="AD23642" s="5"/>
      <c r="AE23642" s="5"/>
      <c r="AF23642" s="5"/>
      <c r="AG23642" s="5"/>
      <c r="AH23642" s="5"/>
      <c r="AI23642" s="5"/>
      <c r="AJ23642" s="5"/>
    </row>
    <row r="23643" spans="11:36">
      <c r="K23643" s="5"/>
      <c r="L23643" s="5"/>
      <c r="M23643" s="5"/>
      <c r="N23643" s="5"/>
      <c r="O23643" s="5"/>
      <c r="P23643" s="5"/>
      <c r="Q23643" s="5"/>
      <c r="R23643" s="5"/>
      <c r="S23643" s="5"/>
      <c r="T23643" s="5"/>
      <c r="U23643" s="5"/>
      <c r="V23643" s="5"/>
      <c r="W23643" s="5"/>
      <c r="X23643" s="5"/>
      <c r="Y23643" s="5"/>
      <c r="Z23643" s="5"/>
      <c r="AA23643" s="5"/>
      <c r="AB23643" s="5"/>
      <c r="AC23643" s="5"/>
      <c r="AD23643" s="5"/>
      <c r="AE23643" s="5"/>
      <c r="AF23643" s="5"/>
      <c r="AG23643" s="5"/>
      <c r="AH23643" s="5"/>
      <c r="AI23643" s="5"/>
      <c r="AJ23643" s="5"/>
    </row>
    <row r="23644" spans="11:36">
      <c r="K23644" s="5"/>
      <c r="L23644" s="5"/>
      <c r="M23644" s="5"/>
      <c r="N23644" s="5"/>
      <c r="O23644" s="5"/>
      <c r="P23644" s="5"/>
      <c r="Q23644" s="5"/>
      <c r="R23644" s="5"/>
      <c r="S23644" s="5"/>
      <c r="T23644" s="5"/>
      <c r="U23644" s="5"/>
      <c r="V23644" s="5"/>
      <c r="W23644" s="5"/>
      <c r="X23644" s="5"/>
      <c r="Y23644" s="5"/>
      <c r="Z23644" s="5"/>
      <c r="AA23644" s="5"/>
      <c r="AB23644" s="5"/>
      <c r="AC23644" s="5"/>
      <c r="AD23644" s="5"/>
      <c r="AE23644" s="5"/>
      <c r="AF23644" s="5"/>
      <c r="AG23644" s="5"/>
      <c r="AH23644" s="5"/>
      <c r="AI23644" s="5"/>
      <c r="AJ23644" s="5"/>
    </row>
    <row r="23645" spans="11:36">
      <c r="K23645" s="5"/>
      <c r="L23645" s="5"/>
      <c r="M23645" s="5"/>
      <c r="N23645" s="5"/>
      <c r="O23645" s="5"/>
      <c r="P23645" s="5"/>
      <c r="Q23645" s="5"/>
      <c r="R23645" s="5"/>
      <c r="S23645" s="5"/>
      <c r="T23645" s="5"/>
      <c r="U23645" s="5"/>
      <c r="V23645" s="5"/>
      <c r="W23645" s="5"/>
      <c r="X23645" s="5"/>
      <c r="Y23645" s="5"/>
      <c r="Z23645" s="5"/>
      <c r="AA23645" s="5"/>
      <c r="AB23645" s="5"/>
      <c r="AC23645" s="5"/>
      <c r="AD23645" s="5"/>
      <c r="AE23645" s="5"/>
      <c r="AF23645" s="5"/>
      <c r="AG23645" s="5"/>
      <c r="AH23645" s="5"/>
      <c r="AI23645" s="5"/>
      <c r="AJ23645" s="5"/>
    </row>
    <row r="23646" spans="11:36">
      <c r="K23646" s="5"/>
      <c r="L23646" s="5"/>
      <c r="M23646" s="5"/>
      <c r="N23646" s="5"/>
      <c r="O23646" s="5"/>
      <c r="P23646" s="5"/>
      <c r="Q23646" s="5"/>
      <c r="R23646" s="5"/>
      <c r="S23646" s="5"/>
      <c r="T23646" s="5"/>
      <c r="U23646" s="5"/>
      <c r="V23646" s="5"/>
      <c r="W23646" s="5"/>
      <c r="X23646" s="5"/>
      <c r="Y23646" s="5"/>
      <c r="Z23646" s="5"/>
      <c r="AA23646" s="5"/>
      <c r="AB23646" s="5"/>
      <c r="AC23646" s="5"/>
      <c r="AD23646" s="5"/>
      <c r="AE23646" s="5"/>
      <c r="AF23646" s="5"/>
      <c r="AG23646" s="5"/>
      <c r="AH23646" s="5"/>
      <c r="AI23646" s="5"/>
      <c r="AJ23646" s="5"/>
    </row>
    <row r="23647" spans="11:36">
      <c r="K23647" s="5"/>
      <c r="L23647" s="5"/>
      <c r="M23647" s="5"/>
      <c r="N23647" s="5"/>
      <c r="O23647" s="5"/>
      <c r="P23647" s="5"/>
      <c r="Q23647" s="5"/>
      <c r="R23647" s="5"/>
      <c r="S23647" s="5"/>
      <c r="T23647" s="5"/>
      <c r="U23647" s="5"/>
      <c r="V23647" s="5"/>
      <c r="W23647" s="5"/>
      <c r="X23647" s="5"/>
      <c r="Y23647" s="5"/>
      <c r="Z23647" s="5"/>
      <c r="AA23647" s="5"/>
      <c r="AB23647" s="5"/>
      <c r="AC23647" s="5"/>
      <c r="AD23647" s="5"/>
      <c r="AE23647" s="5"/>
      <c r="AF23647" s="5"/>
      <c r="AG23647" s="5"/>
      <c r="AH23647" s="5"/>
      <c r="AI23647" s="5"/>
      <c r="AJ23647" s="5"/>
    </row>
    <row r="23648" spans="11:36">
      <c r="K23648" s="5"/>
      <c r="L23648" s="5"/>
      <c r="M23648" s="5"/>
      <c r="N23648" s="5"/>
      <c r="O23648" s="5"/>
      <c r="P23648" s="5"/>
      <c r="Q23648" s="5"/>
      <c r="R23648" s="5"/>
      <c r="S23648" s="5"/>
      <c r="T23648" s="5"/>
      <c r="U23648" s="5"/>
      <c r="V23648" s="5"/>
      <c r="W23648" s="5"/>
      <c r="X23648" s="5"/>
      <c r="Y23648" s="5"/>
      <c r="Z23648" s="5"/>
      <c r="AA23648" s="5"/>
      <c r="AB23648" s="5"/>
      <c r="AC23648" s="5"/>
      <c r="AD23648" s="5"/>
      <c r="AE23648" s="5"/>
      <c r="AF23648" s="5"/>
      <c r="AG23648" s="5"/>
      <c r="AH23648" s="5"/>
      <c r="AI23648" s="5"/>
      <c r="AJ23648" s="5"/>
    </row>
    <row r="23649" spans="11:36">
      <c r="K23649" s="5"/>
      <c r="L23649" s="5"/>
      <c r="M23649" s="5"/>
      <c r="N23649" s="5"/>
      <c r="O23649" s="5"/>
      <c r="P23649" s="5"/>
      <c r="Q23649" s="5"/>
      <c r="R23649" s="5"/>
      <c r="S23649" s="5"/>
      <c r="T23649" s="5"/>
      <c r="U23649" s="5"/>
      <c r="V23649" s="5"/>
      <c r="W23649" s="5"/>
      <c r="X23649" s="5"/>
      <c r="Y23649" s="5"/>
      <c r="Z23649" s="5"/>
      <c r="AA23649" s="5"/>
      <c r="AB23649" s="5"/>
      <c r="AC23649" s="5"/>
      <c r="AD23649" s="5"/>
      <c r="AE23649" s="5"/>
      <c r="AF23649" s="5"/>
      <c r="AG23649" s="5"/>
      <c r="AH23649" s="5"/>
      <c r="AI23649" s="5"/>
      <c r="AJ23649" s="5"/>
    </row>
    <row r="23650" spans="11:36">
      <c r="K23650" s="5"/>
      <c r="L23650" s="5"/>
      <c r="M23650" s="5"/>
      <c r="N23650" s="5"/>
      <c r="O23650" s="5"/>
      <c r="P23650" s="5"/>
      <c r="Q23650" s="5"/>
      <c r="R23650" s="5"/>
      <c r="S23650" s="5"/>
      <c r="T23650" s="5"/>
      <c r="U23650" s="5"/>
      <c r="V23650" s="5"/>
      <c r="W23650" s="5"/>
      <c r="X23650" s="5"/>
      <c r="Y23650" s="5"/>
      <c r="Z23650" s="5"/>
      <c r="AA23650" s="5"/>
      <c r="AB23650" s="5"/>
      <c r="AC23650" s="5"/>
      <c r="AD23650" s="5"/>
      <c r="AE23650" s="5"/>
      <c r="AF23650" s="5"/>
      <c r="AG23650" s="5"/>
      <c r="AH23650" s="5"/>
      <c r="AI23650" s="5"/>
      <c r="AJ23650" s="5"/>
    </row>
    <row r="23651" spans="11:36">
      <c r="K23651" s="5"/>
      <c r="L23651" s="5"/>
      <c r="M23651" s="5"/>
      <c r="N23651" s="5"/>
      <c r="O23651" s="5"/>
      <c r="P23651" s="5"/>
      <c r="Q23651" s="5"/>
      <c r="R23651" s="5"/>
      <c r="S23651" s="5"/>
      <c r="T23651" s="5"/>
      <c r="U23651" s="5"/>
      <c r="V23651" s="5"/>
      <c r="W23651" s="5"/>
      <c r="X23651" s="5"/>
      <c r="Y23651" s="5"/>
      <c r="Z23651" s="5"/>
      <c r="AA23651" s="5"/>
      <c r="AB23651" s="5"/>
      <c r="AC23651" s="5"/>
      <c r="AD23651" s="5"/>
      <c r="AE23651" s="5"/>
      <c r="AF23651" s="5"/>
      <c r="AG23651" s="5"/>
      <c r="AH23651" s="5"/>
      <c r="AI23651" s="5"/>
      <c r="AJ23651" s="5"/>
    </row>
    <row r="23652" spans="11:36">
      <c r="K23652" s="5"/>
      <c r="L23652" s="5"/>
      <c r="M23652" s="5"/>
      <c r="N23652" s="5"/>
      <c r="O23652" s="5"/>
      <c r="P23652" s="5"/>
      <c r="Q23652" s="5"/>
      <c r="R23652" s="5"/>
      <c r="S23652" s="5"/>
      <c r="T23652" s="5"/>
      <c r="U23652" s="5"/>
      <c r="V23652" s="5"/>
      <c r="W23652" s="5"/>
      <c r="X23652" s="5"/>
      <c r="Y23652" s="5"/>
      <c r="Z23652" s="5"/>
      <c r="AA23652" s="5"/>
      <c r="AB23652" s="5"/>
      <c r="AC23652" s="5"/>
      <c r="AD23652" s="5"/>
      <c r="AE23652" s="5"/>
      <c r="AF23652" s="5"/>
      <c r="AG23652" s="5"/>
      <c r="AH23652" s="5"/>
      <c r="AI23652" s="5"/>
      <c r="AJ23652" s="5"/>
    </row>
    <row r="23653" spans="11:36">
      <c r="K23653" s="5"/>
      <c r="L23653" s="5"/>
      <c r="M23653" s="5"/>
      <c r="N23653" s="5"/>
      <c r="O23653" s="5"/>
      <c r="P23653" s="5"/>
      <c r="Q23653" s="5"/>
      <c r="R23653" s="5"/>
      <c r="S23653" s="5"/>
      <c r="T23653" s="5"/>
      <c r="U23653" s="5"/>
      <c r="V23653" s="5"/>
      <c r="W23653" s="5"/>
      <c r="X23653" s="5"/>
      <c r="Y23653" s="5"/>
      <c r="Z23653" s="5"/>
      <c r="AA23653" s="5"/>
      <c r="AB23653" s="5"/>
      <c r="AC23653" s="5"/>
      <c r="AD23653" s="5"/>
      <c r="AE23653" s="5"/>
      <c r="AF23653" s="5"/>
      <c r="AG23653" s="5"/>
      <c r="AH23653" s="5"/>
      <c r="AI23653" s="5"/>
      <c r="AJ23653" s="5"/>
    </row>
    <row r="23654" spans="11:36">
      <c r="K23654" s="5"/>
      <c r="L23654" s="5"/>
      <c r="M23654" s="5"/>
      <c r="N23654" s="5"/>
      <c r="O23654" s="5"/>
      <c r="P23654" s="5"/>
      <c r="Q23654" s="5"/>
      <c r="R23654" s="5"/>
      <c r="S23654" s="5"/>
      <c r="T23654" s="5"/>
      <c r="U23654" s="5"/>
      <c r="V23654" s="5"/>
      <c r="W23654" s="5"/>
      <c r="X23654" s="5"/>
      <c r="Y23654" s="5"/>
      <c r="Z23654" s="5"/>
      <c r="AA23654" s="5"/>
      <c r="AB23654" s="5"/>
      <c r="AC23654" s="5"/>
      <c r="AD23654" s="5"/>
      <c r="AE23654" s="5"/>
      <c r="AF23654" s="5"/>
      <c r="AG23654" s="5"/>
      <c r="AH23654" s="5"/>
      <c r="AI23654" s="5"/>
      <c r="AJ23654" s="5"/>
    </row>
    <row r="23655" spans="11:36">
      <c r="K23655" s="5"/>
      <c r="L23655" s="5"/>
      <c r="M23655" s="5"/>
      <c r="N23655" s="5"/>
      <c r="O23655" s="5"/>
      <c r="P23655" s="5"/>
      <c r="Q23655" s="5"/>
      <c r="R23655" s="5"/>
      <c r="S23655" s="5"/>
      <c r="T23655" s="5"/>
      <c r="U23655" s="5"/>
      <c r="V23655" s="5"/>
      <c r="W23655" s="5"/>
      <c r="X23655" s="5"/>
      <c r="Y23655" s="5"/>
      <c r="Z23655" s="5"/>
      <c r="AA23655" s="5"/>
      <c r="AB23655" s="5"/>
      <c r="AC23655" s="5"/>
      <c r="AD23655" s="5"/>
      <c r="AE23655" s="5"/>
      <c r="AF23655" s="5"/>
      <c r="AG23655" s="5"/>
      <c r="AH23655" s="5"/>
      <c r="AI23655" s="5"/>
      <c r="AJ23655" s="5"/>
    </row>
    <row r="23656" spans="11:36">
      <c r="K23656" s="5"/>
      <c r="L23656" s="5"/>
      <c r="M23656" s="5"/>
      <c r="N23656" s="5"/>
      <c r="O23656" s="5"/>
      <c r="P23656" s="5"/>
      <c r="Q23656" s="5"/>
      <c r="R23656" s="5"/>
      <c r="S23656" s="5"/>
      <c r="T23656" s="5"/>
      <c r="U23656" s="5"/>
      <c r="V23656" s="5"/>
      <c r="W23656" s="5"/>
      <c r="X23656" s="5"/>
      <c r="Y23656" s="5"/>
      <c r="Z23656" s="5"/>
      <c r="AA23656" s="5"/>
      <c r="AB23656" s="5"/>
      <c r="AC23656" s="5"/>
      <c r="AD23656" s="5"/>
      <c r="AE23656" s="5"/>
      <c r="AF23656" s="5"/>
      <c r="AG23656" s="5"/>
      <c r="AH23656" s="5"/>
      <c r="AI23656" s="5"/>
      <c r="AJ23656" s="5"/>
    </row>
    <row r="23657" spans="11:36">
      <c r="K23657" s="5"/>
      <c r="L23657" s="5"/>
      <c r="M23657" s="5"/>
      <c r="N23657" s="5"/>
      <c r="O23657" s="5"/>
      <c r="P23657" s="5"/>
      <c r="Q23657" s="5"/>
      <c r="R23657" s="5"/>
      <c r="S23657" s="5"/>
      <c r="T23657" s="5"/>
      <c r="U23657" s="5"/>
      <c r="V23657" s="5"/>
      <c r="W23657" s="5"/>
      <c r="X23657" s="5"/>
      <c r="Y23657" s="5"/>
      <c r="Z23657" s="5"/>
      <c r="AA23657" s="5"/>
      <c r="AB23657" s="5"/>
      <c r="AC23657" s="5"/>
      <c r="AD23657" s="5"/>
      <c r="AE23657" s="5"/>
      <c r="AF23657" s="5"/>
      <c r="AG23657" s="5"/>
      <c r="AH23657" s="5"/>
      <c r="AI23657" s="5"/>
      <c r="AJ23657" s="5"/>
    </row>
    <row r="23658" spans="11:36">
      <c r="K23658" s="5"/>
      <c r="L23658" s="5"/>
      <c r="M23658" s="5"/>
      <c r="N23658" s="5"/>
      <c r="O23658" s="5"/>
      <c r="P23658" s="5"/>
      <c r="Q23658" s="5"/>
      <c r="R23658" s="5"/>
      <c r="S23658" s="5"/>
      <c r="T23658" s="5"/>
      <c r="U23658" s="5"/>
      <c r="V23658" s="5"/>
      <c r="W23658" s="5"/>
      <c r="X23658" s="5"/>
      <c r="Y23658" s="5"/>
      <c r="Z23658" s="5"/>
      <c r="AA23658" s="5"/>
      <c r="AB23658" s="5"/>
      <c r="AC23658" s="5"/>
      <c r="AD23658" s="5"/>
      <c r="AE23658" s="5"/>
      <c r="AF23658" s="5"/>
      <c r="AG23658" s="5"/>
      <c r="AH23658" s="5"/>
      <c r="AI23658" s="5"/>
      <c r="AJ23658" s="5"/>
    </row>
    <row r="23659" spans="11:36">
      <c r="K23659" s="5"/>
      <c r="L23659" s="5"/>
      <c r="M23659" s="5"/>
      <c r="N23659" s="5"/>
      <c r="O23659" s="5"/>
      <c r="P23659" s="5"/>
      <c r="Q23659" s="5"/>
      <c r="R23659" s="5"/>
      <c r="S23659" s="5"/>
      <c r="T23659" s="5"/>
      <c r="U23659" s="5"/>
      <c r="V23659" s="5"/>
      <c r="W23659" s="5"/>
      <c r="X23659" s="5"/>
      <c r="Y23659" s="5"/>
      <c r="Z23659" s="5"/>
      <c r="AA23659" s="5"/>
      <c r="AB23659" s="5"/>
      <c r="AC23659" s="5"/>
      <c r="AD23659" s="5"/>
      <c r="AE23659" s="5"/>
      <c r="AF23659" s="5"/>
      <c r="AG23659" s="5"/>
      <c r="AH23659" s="5"/>
      <c r="AI23659" s="5"/>
      <c r="AJ23659" s="5"/>
    </row>
    <row r="23660" spans="11:36">
      <c r="K23660" s="5"/>
      <c r="L23660" s="5"/>
      <c r="M23660" s="5"/>
      <c r="N23660" s="5"/>
      <c r="O23660" s="5"/>
      <c r="P23660" s="5"/>
      <c r="Q23660" s="5"/>
      <c r="R23660" s="5"/>
      <c r="S23660" s="5"/>
      <c r="T23660" s="5"/>
      <c r="U23660" s="5"/>
      <c r="V23660" s="5"/>
      <c r="W23660" s="5"/>
      <c r="X23660" s="5"/>
      <c r="Y23660" s="5"/>
      <c r="Z23660" s="5"/>
      <c r="AA23660" s="5"/>
      <c r="AB23660" s="5"/>
      <c r="AC23660" s="5"/>
      <c r="AD23660" s="5"/>
      <c r="AE23660" s="5"/>
      <c r="AF23660" s="5"/>
      <c r="AG23660" s="5"/>
      <c r="AH23660" s="5"/>
      <c r="AI23660" s="5"/>
      <c r="AJ23660" s="5"/>
    </row>
    <row r="23661" spans="11:36">
      <c r="K23661" s="5"/>
      <c r="L23661" s="5"/>
      <c r="M23661" s="5"/>
      <c r="N23661" s="5"/>
      <c r="O23661" s="5"/>
      <c r="P23661" s="5"/>
      <c r="Q23661" s="5"/>
      <c r="R23661" s="5"/>
      <c r="S23661" s="5"/>
      <c r="T23661" s="5"/>
      <c r="U23661" s="5"/>
      <c r="V23661" s="5"/>
      <c r="W23661" s="5"/>
      <c r="X23661" s="5"/>
      <c r="Y23661" s="5"/>
      <c r="Z23661" s="5"/>
      <c r="AA23661" s="5"/>
      <c r="AB23661" s="5"/>
      <c r="AC23661" s="5"/>
      <c r="AD23661" s="5"/>
      <c r="AE23661" s="5"/>
      <c r="AF23661" s="5"/>
      <c r="AG23661" s="5"/>
      <c r="AH23661" s="5"/>
      <c r="AI23661" s="5"/>
      <c r="AJ23661" s="5"/>
    </row>
    <row r="23662" spans="11:36">
      <c r="K23662" s="5"/>
      <c r="L23662" s="5"/>
      <c r="M23662" s="5"/>
      <c r="N23662" s="5"/>
      <c r="O23662" s="5"/>
      <c r="P23662" s="5"/>
      <c r="Q23662" s="5"/>
      <c r="R23662" s="5"/>
      <c r="S23662" s="5"/>
      <c r="T23662" s="5"/>
      <c r="U23662" s="5"/>
      <c r="V23662" s="5"/>
      <c r="W23662" s="5"/>
      <c r="X23662" s="5"/>
      <c r="Y23662" s="5"/>
      <c r="Z23662" s="5"/>
      <c r="AA23662" s="5"/>
      <c r="AB23662" s="5"/>
      <c r="AC23662" s="5"/>
      <c r="AD23662" s="5"/>
      <c r="AE23662" s="5"/>
      <c r="AF23662" s="5"/>
      <c r="AG23662" s="5"/>
      <c r="AH23662" s="5"/>
      <c r="AI23662" s="5"/>
      <c r="AJ23662" s="5"/>
    </row>
    <row r="23663" spans="11:36">
      <c r="K23663" s="5"/>
      <c r="L23663" s="5"/>
      <c r="M23663" s="5"/>
      <c r="N23663" s="5"/>
      <c r="O23663" s="5"/>
      <c r="P23663" s="5"/>
      <c r="Q23663" s="5"/>
      <c r="R23663" s="5"/>
      <c r="S23663" s="5"/>
      <c r="T23663" s="5"/>
      <c r="U23663" s="5"/>
      <c r="V23663" s="5"/>
      <c r="W23663" s="5"/>
      <c r="X23663" s="5"/>
      <c r="Y23663" s="5"/>
      <c r="Z23663" s="5"/>
      <c r="AA23663" s="5"/>
      <c r="AB23663" s="5"/>
      <c r="AC23663" s="5"/>
      <c r="AD23663" s="5"/>
      <c r="AE23663" s="5"/>
      <c r="AF23663" s="5"/>
      <c r="AG23663" s="5"/>
      <c r="AH23663" s="5"/>
      <c r="AI23663" s="5"/>
      <c r="AJ23663" s="5"/>
    </row>
    <row r="23664" spans="11:36">
      <c r="K23664" s="5"/>
      <c r="L23664" s="5"/>
      <c r="M23664" s="5"/>
      <c r="N23664" s="5"/>
      <c r="O23664" s="5"/>
      <c r="P23664" s="5"/>
      <c r="Q23664" s="5"/>
      <c r="R23664" s="5"/>
      <c r="S23664" s="5"/>
      <c r="T23664" s="5"/>
      <c r="U23664" s="5"/>
      <c r="V23664" s="5"/>
      <c r="W23664" s="5"/>
      <c r="X23664" s="5"/>
      <c r="Y23664" s="5"/>
      <c r="Z23664" s="5"/>
      <c r="AA23664" s="5"/>
      <c r="AB23664" s="5"/>
      <c r="AC23664" s="5"/>
      <c r="AD23664" s="5"/>
      <c r="AE23664" s="5"/>
      <c r="AF23664" s="5"/>
      <c r="AG23664" s="5"/>
      <c r="AH23664" s="5"/>
      <c r="AI23664" s="5"/>
      <c r="AJ23664" s="5"/>
    </row>
    <row r="23665" spans="11:36">
      <c r="K23665" s="5"/>
      <c r="L23665" s="5"/>
      <c r="M23665" s="5"/>
      <c r="N23665" s="5"/>
      <c r="O23665" s="5"/>
      <c r="P23665" s="5"/>
      <c r="Q23665" s="5"/>
      <c r="R23665" s="5"/>
      <c r="S23665" s="5"/>
      <c r="T23665" s="5"/>
      <c r="U23665" s="5"/>
      <c r="V23665" s="5"/>
      <c r="W23665" s="5"/>
      <c r="X23665" s="5"/>
      <c r="Y23665" s="5"/>
      <c r="Z23665" s="5"/>
      <c r="AA23665" s="5"/>
      <c r="AB23665" s="5"/>
      <c r="AC23665" s="5"/>
      <c r="AD23665" s="5"/>
      <c r="AE23665" s="5"/>
      <c r="AF23665" s="5"/>
      <c r="AG23665" s="5"/>
      <c r="AH23665" s="5"/>
      <c r="AI23665" s="5"/>
      <c r="AJ23665" s="5"/>
    </row>
    <row r="23666" spans="11:36">
      <c r="K23666" s="5"/>
      <c r="L23666" s="5"/>
      <c r="M23666" s="5"/>
      <c r="N23666" s="5"/>
      <c r="O23666" s="5"/>
      <c r="P23666" s="5"/>
      <c r="Q23666" s="5"/>
      <c r="R23666" s="5"/>
      <c r="S23666" s="5"/>
      <c r="T23666" s="5"/>
      <c r="U23666" s="5"/>
      <c r="V23666" s="5"/>
      <c r="W23666" s="5"/>
      <c r="X23666" s="5"/>
      <c r="Y23666" s="5"/>
      <c r="Z23666" s="5"/>
      <c r="AA23666" s="5"/>
      <c r="AB23666" s="5"/>
      <c r="AC23666" s="5"/>
      <c r="AD23666" s="5"/>
      <c r="AE23666" s="5"/>
      <c r="AF23666" s="5"/>
      <c r="AG23666" s="5"/>
      <c r="AH23666" s="5"/>
      <c r="AI23666" s="5"/>
      <c r="AJ23666" s="5"/>
    </row>
    <row r="23667" spans="11:36">
      <c r="K23667" s="5"/>
      <c r="L23667" s="5"/>
      <c r="M23667" s="5"/>
      <c r="N23667" s="5"/>
      <c r="O23667" s="5"/>
      <c r="P23667" s="5"/>
      <c r="Q23667" s="5"/>
      <c r="R23667" s="5"/>
      <c r="S23667" s="5"/>
      <c r="T23667" s="5"/>
      <c r="U23667" s="5"/>
      <c r="V23667" s="5"/>
      <c r="W23667" s="5"/>
      <c r="X23667" s="5"/>
      <c r="Y23667" s="5"/>
      <c r="Z23667" s="5"/>
      <c r="AA23667" s="5"/>
      <c r="AB23667" s="5"/>
      <c r="AC23667" s="5"/>
      <c r="AD23667" s="5"/>
      <c r="AE23667" s="5"/>
      <c r="AF23667" s="5"/>
      <c r="AG23667" s="5"/>
      <c r="AH23667" s="5"/>
      <c r="AI23667" s="5"/>
      <c r="AJ23667" s="5"/>
    </row>
    <row r="23668" spans="11:36">
      <c r="K23668" s="5"/>
      <c r="L23668" s="5"/>
      <c r="M23668" s="5"/>
      <c r="N23668" s="5"/>
      <c r="O23668" s="5"/>
      <c r="P23668" s="5"/>
      <c r="Q23668" s="5"/>
      <c r="R23668" s="5"/>
      <c r="S23668" s="5"/>
      <c r="T23668" s="5"/>
      <c r="U23668" s="5"/>
      <c r="V23668" s="5"/>
      <c r="W23668" s="5"/>
      <c r="X23668" s="5"/>
      <c r="Y23668" s="5"/>
      <c r="Z23668" s="5"/>
      <c r="AA23668" s="5"/>
      <c r="AB23668" s="5"/>
      <c r="AC23668" s="5"/>
      <c r="AD23668" s="5"/>
      <c r="AE23668" s="5"/>
      <c r="AF23668" s="5"/>
      <c r="AG23668" s="5"/>
      <c r="AH23668" s="5"/>
      <c r="AI23668" s="5"/>
      <c r="AJ23668" s="5"/>
    </row>
    <row r="23669" spans="11:36">
      <c r="K23669" s="5"/>
      <c r="L23669" s="5"/>
      <c r="M23669" s="5"/>
      <c r="N23669" s="5"/>
      <c r="O23669" s="5"/>
      <c r="P23669" s="5"/>
      <c r="Q23669" s="5"/>
      <c r="R23669" s="5"/>
      <c r="S23669" s="5"/>
      <c r="T23669" s="5"/>
      <c r="U23669" s="5"/>
      <c r="V23669" s="5"/>
      <c r="W23669" s="5"/>
      <c r="X23669" s="5"/>
      <c r="Y23669" s="5"/>
      <c r="Z23669" s="5"/>
      <c r="AA23669" s="5"/>
      <c r="AB23669" s="5"/>
      <c r="AC23669" s="5"/>
      <c r="AD23669" s="5"/>
      <c r="AE23669" s="5"/>
      <c r="AF23669" s="5"/>
      <c r="AG23669" s="5"/>
      <c r="AH23669" s="5"/>
      <c r="AI23669" s="5"/>
      <c r="AJ23669" s="5"/>
    </row>
    <row r="23670" spans="11:36">
      <c r="K23670" s="5"/>
      <c r="L23670" s="5"/>
      <c r="M23670" s="5"/>
      <c r="N23670" s="5"/>
      <c r="O23670" s="5"/>
      <c r="P23670" s="5"/>
      <c r="Q23670" s="5"/>
      <c r="R23670" s="5"/>
      <c r="S23670" s="5"/>
      <c r="T23670" s="5"/>
      <c r="U23670" s="5"/>
      <c r="V23670" s="5"/>
      <c r="W23670" s="5"/>
      <c r="X23670" s="5"/>
      <c r="Y23670" s="5"/>
      <c r="Z23670" s="5"/>
      <c r="AA23670" s="5"/>
      <c r="AB23670" s="5"/>
      <c r="AC23670" s="5"/>
      <c r="AD23670" s="5"/>
      <c r="AE23670" s="5"/>
      <c r="AF23670" s="5"/>
      <c r="AG23670" s="5"/>
      <c r="AH23670" s="5"/>
      <c r="AI23670" s="5"/>
      <c r="AJ23670" s="5"/>
    </row>
    <row r="23671" spans="11:36">
      <c r="K23671" s="5"/>
      <c r="L23671" s="5"/>
      <c r="M23671" s="5"/>
      <c r="N23671" s="5"/>
      <c r="O23671" s="5"/>
      <c r="P23671" s="5"/>
      <c r="Q23671" s="5"/>
      <c r="R23671" s="5"/>
      <c r="S23671" s="5"/>
      <c r="T23671" s="5"/>
      <c r="U23671" s="5"/>
      <c r="V23671" s="5"/>
      <c r="W23671" s="5"/>
      <c r="X23671" s="5"/>
      <c r="Y23671" s="5"/>
      <c r="Z23671" s="5"/>
      <c r="AA23671" s="5"/>
      <c r="AB23671" s="5"/>
      <c r="AC23671" s="5"/>
      <c r="AD23671" s="5"/>
      <c r="AE23671" s="5"/>
      <c r="AF23671" s="5"/>
      <c r="AG23671" s="5"/>
      <c r="AH23671" s="5"/>
      <c r="AI23671" s="5"/>
      <c r="AJ23671" s="5"/>
    </row>
    <row r="23672" spans="11:36">
      <c r="K23672" s="5"/>
      <c r="L23672" s="5"/>
      <c r="M23672" s="5"/>
      <c r="N23672" s="5"/>
      <c r="O23672" s="5"/>
      <c r="P23672" s="5"/>
      <c r="Q23672" s="5"/>
      <c r="R23672" s="5"/>
      <c r="S23672" s="5"/>
      <c r="T23672" s="5"/>
      <c r="U23672" s="5"/>
      <c r="V23672" s="5"/>
      <c r="W23672" s="5"/>
      <c r="X23672" s="5"/>
      <c r="Y23672" s="5"/>
      <c r="Z23672" s="5"/>
      <c r="AA23672" s="5"/>
      <c r="AB23672" s="5"/>
      <c r="AC23672" s="5"/>
      <c r="AD23672" s="5"/>
      <c r="AE23672" s="5"/>
      <c r="AF23672" s="5"/>
      <c r="AG23672" s="5"/>
      <c r="AH23672" s="5"/>
      <c r="AI23672" s="5"/>
      <c r="AJ23672" s="5"/>
    </row>
    <row r="23673" spans="11:36">
      <c r="K23673" s="5"/>
      <c r="L23673" s="5"/>
      <c r="M23673" s="5"/>
      <c r="N23673" s="5"/>
      <c r="O23673" s="5"/>
      <c r="P23673" s="5"/>
      <c r="Q23673" s="5"/>
      <c r="R23673" s="5"/>
      <c r="S23673" s="5"/>
      <c r="T23673" s="5"/>
      <c r="U23673" s="5"/>
      <c r="V23673" s="5"/>
      <c r="W23673" s="5"/>
      <c r="X23673" s="5"/>
      <c r="Y23673" s="5"/>
      <c r="Z23673" s="5"/>
      <c r="AA23673" s="5"/>
      <c r="AB23673" s="5"/>
      <c r="AC23673" s="5"/>
      <c r="AD23673" s="5"/>
      <c r="AE23673" s="5"/>
      <c r="AF23673" s="5"/>
      <c r="AG23673" s="5"/>
      <c r="AH23673" s="5"/>
      <c r="AI23673" s="5"/>
      <c r="AJ23673" s="5"/>
    </row>
    <row r="23674" spans="11:36">
      <c r="K23674" s="5"/>
      <c r="L23674" s="5"/>
      <c r="M23674" s="5"/>
      <c r="N23674" s="5"/>
      <c r="O23674" s="5"/>
      <c r="P23674" s="5"/>
      <c r="Q23674" s="5"/>
      <c r="R23674" s="5"/>
      <c r="S23674" s="5"/>
      <c r="T23674" s="5"/>
      <c r="U23674" s="5"/>
      <c r="V23674" s="5"/>
      <c r="W23674" s="5"/>
      <c r="X23674" s="5"/>
      <c r="Y23674" s="5"/>
      <c r="Z23674" s="5"/>
      <c r="AA23674" s="5"/>
      <c r="AB23674" s="5"/>
      <c r="AC23674" s="5"/>
      <c r="AD23674" s="5"/>
      <c r="AE23674" s="5"/>
      <c r="AF23674" s="5"/>
      <c r="AG23674" s="5"/>
      <c r="AH23674" s="5"/>
      <c r="AI23674" s="5"/>
      <c r="AJ23674" s="5"/>
    </row>
    <row r="23675" spans="11:36">
      <c r="K23675" s="5"/>
      <c r="L23675" s="5"/>
      <c r="M23675" s="5"/>
      <c r="N23675" s="5"/>
      <c r="O23675" s="5"/>
      <c r="P23675" s="5"/>
      <c r="Q23675" s="5"/>
      <c r="R23675" s="5"/>
      <c r="S23675" s="5"/>
      <c r="T23675" s="5"/>
      <c r="U23675" s="5"/>
      <c r="V23675" s="5"/>
      <c r="W23675" s="5"/>
      <c r="X23675" s="5"/>
      <c r="Y23675" s="5"/>
      <c r="Z23675" s="5"/>
      <c r="AA23675" s="5"/>
      <c r="AB23675" s="5"/>
      <c r="AC23675" s="5"/>
      <c r="AD23675" s="5"/>
      <c r="AE23675" s="5"/>
      <c r="AF23675" s="5"/>
      <c r="AG23675" s="5"/>
      <c r="AH23675" s="5"/>
      <c r="AI23675" s="5"/>
      <c r="AJ23675" s="5"/>
    </row>
    <row r="23676" spans="11:36">
      <c r="K23676" s="5"/>
      <c r="L23676" s="5"/>
      <c r="M23676" s="5"/>
      <c r="N23676" s="5"/>
      <c r="O23676" s="5"/>
      <c r="P23676" s="5"/>
      <c r="Q23676" s="5"/>
      <c r="R23676" s="5"/>
      <c r="S23676" s="5"/>
      <c r="T23676" s="5"/>
      <c r="U23676" s="5"/>
      <c r="V23676" s="5"/>
      <c r="W23676" s="5"/>
      <c r="X23676" s="5"/>
      <c r="Y23676" s="5"/>
      <c r="Z23676" s="5"/>
      <c r="AA23676" s="5"/>
      <c r="AB23676" s="5"/>
      <c r="AC23676" s="5"/>
      <c r="AD23676" s="5"/>
      <c r="AE23676" s="5"/>
      <c r="AF23676" s="5"/>
      <c r="AG23676" s="5"/>
      <c r="AH23676" s="5"/>
      <c r="AI23676" s="5"/>
      <c r="AJ23676" s="5"/>
    </row>
    <row r="23677" spans="11:36">
      <c r="K23677" s="5"/>
      <c r="L23677" s="5"/>
      <c r="M23677" s="5"/>
      <c r="N23677" s="5"/>
      <c r="O23677" s="5"/>
      <c r="P23677" s="5"/>
      <c r="Q23677" s="5"/>
      <c r="R23677" s="5"/>
      <c r="S23677" s="5"/>
      <c r="T23677" s="5"/>
      <c r="U23677" s="5"/>
      <c r="V23677" s="5"/>
      <c r="W23677" s="5"/>
      <c r="X23677" s="5"/>
      <c r="Y23677" s="5"/>
      <c r="Z23677" s="5"/>
      <c r="AA23677" s="5"/>
      <c r="AB23677" s="5"/>
      <c r="AC23677" s="5"/>
      <c r="AD23677" s="5"/>
      <c r="AE23677" s="5"/>
      <c r="AF23677" s="5"/>
      <c r="AG23677" s="5"/>
      <c r="AH23677" s="5"/>
      <c r="AI23677" s="5"/>
      <c r="AJ23677" s="5"/>
    </row>
    <row r="23678" spans="11:36">
      <c r="K23678" s="5"/>
      <c r="L23678" s="5"/>
      <c r="M23678" s="5"/>
      <c r="N23678" s="5"/>
      <c r="O23678" s="5"/>
      <c r="P23678" s="5"/>
      <c r="Q23678" s="5"/>
      <c r="R23678" s="5"/>
      <c r="S23678" s="5"/>
      <c r="T23678" s="5"/>
      <c r="U23678" s="5"/>
      <c r="V23678" s="5"/>
      <c r="W23678" s="5"/>
      <c r="X23678" s="5"/>
      <c r="Y23678" s="5"/>
      <c r="Z23678" s="5"/>
      <c r="AA23678" s="5"/>
      <c r="AB23678" s="5"/>
      <c r="AC23678" s="5"/>
      <c r="AD23678" s="5"/>
      <c r="AE23678" s="5"/>
      <c r="AF23678" s="5"/>
      <c r="AG23678" s="5"/>
      <c r="AH23678" s="5"/>
      <c r="AI23678" s="5"/>
      <c r="AJ23678" s="5"/>
    </row>
    <row r="23679" spans="11:36">
      <c r="K23679" s="5"/>
      <c r="L23679" s="5"/>
      <c r="M23679" s="5"/>
      <c r="N23679" s="5"/>
      <c r="O23679" s="5"/>
      <c r="P23679" s="5"/>
      <c r="Q23679" s="5"/>
      <c r="R23679" s="5"/>
      <c r="S23679" s="5"/>
      <c r="T23679" s="5"/>
      <c r="U23679" s="5"/>
      <c r="V23679" s="5"/>
      <c r="W23679" s="5"/>
      <c r="X23679" s="5"/>
      <c r="Y23679" s="5"/>
      <c r="Z23679" s="5"/>
      <c r="AA23679" s="5"/>
      <c r="AB23679" s="5"/>
      <c r="AC23679" s="5"/>
      <c r="AD23679" s="5"/>
      <c r="AE23679" s="5"/>
      <c r="AF23679" s="5"/>
      <c r="AG23679" s="5"/>
      <c r="AH23679" s="5"/>
      <c r="AI23679" s="5"/>
      <c r="AJ23679" s="5"/>
    </row>
    <row r="23680" spans="11:36">
      <c r="K23680" s="5"/>
      <c r="L23680" s="5"/>
      <c r="M23680" s="5"/>
      <c r="N23680" s="5"/>
      <c r="O23680" s="5"/>
      <c r="P23680" s="5"/>
      <c r="Q23680" s="5"/>
      <c r="R23680" s="5"/>
      <c r="S23680" s="5"/>
      <c r="T23680" s="5"/>
      <c r="U23680" s="5"/>
      <c r="V23680" s="5"/>
      <c r="W23680" s="5"/>
      <c r="X23680" s="5"/>
      <c r="Y23680" s="5"/>
      <c r="Z23680" s="5"/>
      <c r="AA23680" s="5"/>
      <c r="AB23680" s="5"/>
      <c r="AC23680" s="5"/>
      <c r="AD23680" s="5"/>
      <c r="AE23680" s="5"/>
      <c r="AF23680" s="5"/>
      <c r="AG23680" s="5"/>
      <c r="AH23680" s="5"/>
      <c r="AI23680" s="5"/>
      <c r="AJ23680" s="5"/>
    </row>
    <row r="23681" spans="11:36">
      <c r="K23681" s="5"/>
      <c r="L23681" s="5"/>
      <c r="M23681" s="5"/>
      <c r="N23681" s="5"/>
      <c r="O23681" s="5"/>
      <c r="P23681" s="5"/>
      <c r="Q23681" s="5"/>
      <c r="R23681" s="5"/>
      <c r="S23681" s="5"/>
      <c r="T23681" s="5"/>
      <c r="U23681" s="5"/>
      <c r="V23681" s="5"/>
      <c r="W23681" s="5"/>
      <c r="X23681" s="5"/>
      <c r="Y23681" s="5"/>
      <c r="Z23681" s="5"/>
      <c r="AA23681" s="5"/>
      <c r="AB23681" s="5"/>
      <c r="AC23681" s="5"/>
      <c r="AD23681" s="5"/>
      <c r="AE23681" s="5"/>
      <c r="AF23681" s="5"/>
      <c r="AG23681" s="5"/>
      <c r="AH23681" s="5"/>
      <c r="AI23681" s="5"/>
      <c r="AJ23681" s="5"/>
    </row>
    <row r="23682" spans="11:36">
      <c r="K23682" s="5"/>
      <c r="L23682" s="5"/>
      <c r="M23682" s="5"/>
      <c r="N23682" s="5"/>
      <c r="O23682" s="5"/>
      <c r="P23682" s="5"/>
      <c r="Q23682" s="5"/>
      <c r="R23682" s="5"/>
      <c r="S23682" s="5"/>
      <c r="T23682" s="5"/>
      <c r="U23682" s="5"/>
      <c r="V23682" s="5"/>
      <c r="W23682" s="5"/>
      <c r="X23682" s="5"/>
      <c r="Y23682" s="5"/>
      <c r="Z23682" s="5"/>
      <c r="AA23682" s="5"/>
      <c r="AB23682" s="5"/>
      <c r="AC23682" s="5"/>
      <c r="AD23682" s="5"/>
      <c r="AE23682" s="5"/>
      <c r="AF23682" s="5"/>
      <c r="AG23682" s="5"/>
      <c r="AH23682" s="5"/>
      <c r="AI23682" s="5"/>
      <c r="AJ23682" s="5"/>
    </row>
    <row r="23683" spans="11:36">
      <c r="K23683" s="5"/>
      <c r="L23683" s="5"/>
      <c r="M23683" s="5"/>
      <c r="N23683" s="5"/>
      <c r="O23683" s="5"/>
      <c r="P23683" s="5"/>
      <c r="Q23683" s="5"/>
      <c r="R23683" s="5"/>
      <c r="S23683" s="5"/>
      <c r="T23683" s="5"/>
      <c r="U23683" s="5"/>
      <c r="V23683" s="5"/>
      <c r="W23683" s="5"/>
      <c r="X23683" s="5"/>
      <c r="Y23683" s="5"/>
      <c r="Z23683" s="5"/>
      <c r="AA23683" s="5"/>
      <c r="AB23683" s="5"/>
      <c r="AC23683" s="5"/>
      <c r="AD23683" s="5"/>
      <c r="AE23683" s="5"/>
      <c r="AF23683" s="5"/>
      <c r="AG23683" s="5"/>
      <c r="AH23683" s="5"/>
      <c r="AI23683" s="5"/>
      <c r="AJ23683" s="5"/>
    </row>
    <row r="23684" spans="11:36">
      <c r="K23684" s="5"/>
      <c r="L23684" s="5"/>
      <c r="M23684" s="5"/>
      <c r="N23684" s="5"/>
      <c r="O23684" s="5"/>
      <c r="P23684" s="5"/>
      <c r="Q23684" s="5"/>
      <c r="R23684" s="5"/>
      <c r="S23684" s="5"/>
      <c r="T23684" s="5"/>
      <c r="U23684" s="5"/>
      <c r="V23684" s="5"/>
      <c r="W23684" s="5"/>
      <c r="X23684" s="5"/>
      <c r="Y23684" s="5"/>
      <c r="Z23684" s="5"/>
      <c r="AA23684" s="5"/>
      <c r="AB23684" s="5"/>
      <c r="AC23684" s="5"/>
      <c r="AD23684" s="5"/>
      <c r="AE23684" s="5"/>
      <c r="AF23684" s="5"/>
      <c r="AG23684" s="5"/>
      <c r="AH23684" s="5"/>
      <c r="AI23684" s="5"/>
      <c r="AJ23684" s="5"/>
    </row>
    <row r="23685" spans="11:36">
      <c r="K23685" s="5"/>
      <c r="L23685" s="5"/>
      <c r="M23685" s="5"/>
      <c r="N23685" s="5"/>
      <c r="O23685" s="5"/>
      <c r="P23685" s="5"/>
      <c r="Q23685" s="5"/>
      <c r="R23685" s="5"/>
      <c r="S23685" s="5"/>
      <c r="T23685" s="5"/>
      <c r="U23685" s="5"/>
      <c r="V23685" s="5"/>
      <c r="W23685" s="5"/>
      <c r="X23685" s="5"/>
      <c r="Y23685" s="5"/>
      <c r="Z23685" s="5"/>
      <c r="AA23685" s="5"/>
      <c r="AB23685" s="5"/>
      <c r="AC23685" s="5"/>
      <c r="AD23685" s="5"/>
      <c r="AE23685" s="5"/>
      <c r="AF23685" s="5"/>
      <c r="AG23685" s="5"/>
      <c r="AH23685" s="5"/>
      <c r="AI23685" s="5"/>
      <c r="AJ23685" s="5"/>
    </row>
    <row r="23686" spans="11:36">
      <c r="K23686" s="5"/>
      <c r="L23686" s="5"/>
      <c r="M23686" s="5"/>
      <c r="N23686" s="5"/>
      <c r="O23686" s="5"/>
      <c r="P23686" s="5"/>
      <c r="Q23686" s="5"/>
      <c r="R23686" s="5"/>
      <c r="S23686" s="5"/>
      <c r="T23686" s="5"/>
      <c r="U23686" s="5"/>
      <c r="V23686" s="5"/>
      <c r="W23686" s="5"/>
      <c r="X23686" s="5"/>
      <c r="Y23686" s="5"/>
      <c r="Z23686" s="5"/>
      <c r="AA23686" s="5"/>
      <c r="AB23686" s="5"/>
      <c r="AC23686" s="5"/>
      <c r="AD23686" s="5"/>
      <c r="AE23686" s="5"/>
      <c r="AF23686" s="5"/>
      <c r="AG23686" s="5"/>
      <c r="AH23686" s="5"/>
      <c r="AI23686" s="5"/>
      <c r="AJ23686" s="5"/>
    </row>
    <row r="23687" spans="11:36">
      <c r="K23687" s="5"/>
      <c r="L23687" s="5"/>
      <c r="M23687" s="5"/>
      <c r="N23687" s="5"/>
      <c r="O23687" s="5"/>
      <c r="P23687" s="5"/>
      <c r="Q23687" s="5"/>
      <c r="R23687" s="5"/>
      <c r="S23687" s="5"/>
      <c r="T23687" s="5"/>
      <c r="U23687" s="5"/>
      <c r="V23687" s="5"/>
      <c r="W23687" s="5"/>
      <c r="X23687" s="5"/>
      <c r="Y23687" s="5"/>
      <c r="Z23687" s="5"/>
      <c r="AA23687" s="5"/>
      <c r="AB23687" s="5"/>
      <c r="AC23687" s="5"/>
      <c r="AD23687" s="5"/>
      <c r="AE23687" s="5"/>
      <c r="AF23687" s="5"/>
      <c r="AG23687" s="5"/>
      <c r="AH23687" s="5"/>
      <c r="AI23687" s="5"/>
      <c r="AJ23687" s="5"/>
    </row>
    <row r="23688" spans="11:36">
      <c r="K23688" s="5"/>
      <c r="L23688" s="5"/>
      <c r="M23688" s="5"/>
      <c r="N23688" s="5"/>
      <c r="O23688" s="5"/>
      <c r="P23688" s="5"/>
      <c r="Q23688" s="5"/>
      <c r="R23688" s="5"/>
      <c r="S23688" s="5"/>
      <c r="T23688" s="5"/>
      <c r="U23688" s="5"/>
      <c r="V23688" s="5"/>
      <c r="W23688" s="5"/>
      <c r="X23688" s="5"/>
      <c r="Y23688" s="5"/>
      <c r="Z23688" s="5"/>
      <c r="AA23688" s="5"/>
      <c r="AB23688" s="5"/>
      <c r="AC23688" s="5"/>
      <c r="AD23688" s="5"/>
      <c r="AE23688" s="5"/>
      <c r="AF23688" s="5"/>
      <c r="AG23688" s="5"/>
      <c r="AH23688" s="5"/>
      <c r="AI23688" s="5"/>
      <c r="AJ23688" s="5"/>
    </row>
    <row r="23689" spans="11:36">
      <c r="K23689" s="5"/>
      <c r="L23689" s="5"/>
      <c r="M23689" s="5"/>
      <c r="N23689" s="5"/>
      <c r="O23689" s="5"/>
      <c r="P23689" s="5"/>
      <c r="Q23689" s="5"/>
      <c r="R23689" s="5"/>
      <c r="S23689" s="5"/>
      <c r="T23689" s="5"/>
      <c r="U23689" s="5"/>
      <c r="V23689" s="5"/>
      <c r="W23689" s="5"/>
      <c r="X23689" s="5"/>
      <c r="Y23689" s="5"/>
      <c r="Z23689" s="5"/>
      <c r="AA23689" s="5"/>
      <c r="AB23689" s="5"/>
      <c r="AC23689" s="5"/>
      <c r="AD23689" s="5"/>
      <c r="AE23689" s="5"/>
      <c r="AF23689" s="5"/>
      <c r="AG23689" s="5"/>
      <c r="AH23689" s="5"/>
      <c r="AI23689" s="5"/>
      <c r="AJ23689" s="5"/>
    </row>
    <row r="23690" spans="11:36">
      <c r="K23690" s="5"/>
      <c r="L23690" s="5"/>
      <c r="M23690" s="5"/>
      <c r="N23690" s="5"/>
      <c r="O23690" s="5"/>
      <c r="P23690" s="5"/>
      <c r="Q23690" s="5"/>
      <c r="R23690" s="5"/>
      <c r="S23690" s="5"/>
      <c r="T23690" s="5"/>
      <c r="U23690" s="5"/>
      <c r="V23690" s="5"/>
      <c r="W23690" s="5"/>
      <c r="X23690" s="5"/>
      <c r="Y23690" s="5"/>
      <c r="Z23690" s="5"/>
      <c r="AA23690" s="5"/>
      <c r="AB23690" s="5"/>
      <c r="AC23690" s="5"/>
      <c r="AD23690" s="5"/>
      <c r="AE23690" s="5"/>
      <c r="AF23690" s="5"/>
      <c r="AG23690" s="5"/>
      <c r="AH23690" s="5"/>
      <c r="AI23690" s="5"/>
      <c r="AJ23690" s="5"/>
    </row>
    <row r="23691" spans="11:36">
      <c r="K23691" s="5"/>
      <c r="L23691" s="5"/>
      <c r="M23691" s="5"/>
      <c r="N23691" s="5"/>
      <c r="O23691" s="5"/>
      <c r="P23691" s="5"/>
      <c r="Q23691" s="5"/>
      <c r="R23691" s="5"/>
      <c r="S23691" s="5"/>
      <c r="T23691" s="5"/>
      <c r="U23691" s="5"/>
      <c r="V23691" s="5"/>
      <c r="W23691" s="5"/>
      <c r="X23691" s="5"/>
      <c r="Y23691" s="5"/>
      <c r="Z23691" s="5"/>
      <c r="AA23691" s="5"/>
      <c r="AB23691" s="5"/>
      <c r="AC23691" s="5"/>
      <c r="AD23691" s="5"/>
      <c r="AE23691" s="5"/>
      <c r="AF23691" s="5"/>
      <c r="AG23691" s="5"/>
      <c r="AH23691" s="5"/>
      <c r="AI23691" s="5"/>
      <c r="AJ23691" s="5"/>
    </row>
    <row r="23692" spans="11:36">
      <c r="K23692" s="5"/>
      <c r="L23692" s="5"/>
      <c r="M23692" s="5"/>
      <c r="N23692" s="5"/>
      <c r="O23692" s="5"/>
      <c r="P23692" s="5"/>
      <c r="Q23692" s="5"/>
      <c r="R23692" s="5"/>
      <c r="S23692" s="5"/>
      <c r="T23692" s="5"/>
      <c r="U23692" s="5"/>
      <c r="V23692" s="5"/>
      <c r="W23692" s="5"/>
      <c r="X23692" s="5"/>
      <c r="Y23692" s="5"/>
      <c r="Z23692" s="5"/>
      <c r="AA23692" s="5"/>
      <c r="AB23692" s="5"/>
      <c r="AC23692" s="5"/>
      <c r="AD23692" s="5"/>
      <c r="AE23692" s="5"/>
      <c r="AF23692" s="5"/>
      <c r="AG23692" s="5"/>
      <c r="AH23692" s="5"/>
      <c r="AI23692" s="5"/>
      <c r="AJ23692" s="5"/>
    </row>
    <row r="23693" spans="11:36">
      <c r="K23693" s="5"/>
      <c r="L23693" s="5"/>
      <c r="M23693" s="5"/>
      <c r="N23693" s="5"/>
      <c r="O23693" s="5"/>
      <c r="P23693" s="5"/>
      <c r="Q23693" s="5"/>
      <c r="R23693" s="5"/>
      <c r="S23693" s="5"/>
      <c r="T23693" s="5"/>
      <c r="U23693" s="5"/>
      <c r="V23693" s="5"/>
      <c r="W23693" s="5"/>
      <c r="X23693" s="5"/>
      <c r="Y23693" s="5"/>
      <c r="Z23693" s="5"/>
      <c r="AA23693" s="5"/>
      <c r="AB23693" s="5"/>
      <c r="AC23693" s="5"/>
      <c r="AD23693" s="5"/>
      <c r="AE23693" s="5"/>
      <c r="AF23693" s="5"/>
      <c r="AG23693" s="5"/>
      <c r="AH23693" s="5"/>
      <c r="AI23693" s="5"/>
      <c r="AJ23693" s="5"/>
    </row>
    <row r="23694" spans="11:36">
      <c r="K23694" s="5"/>
      <c r="L23694" s="5"/>
      <c r="M23694" s="5"/>
      <c r="N23694" s="5"/>
      <c r="O23694" s="5"/>
      <c r="P23694" s="5"/>
      <c r="Q23694" s="5"/>
      <c r="R23694" s="5"/>
      <c r="S23694" s="5"/>
      <c r="T23694" s="5"/>
      <c r="U23694" s="5"/>
      <c r="V23694" s="5"/>
      <c r="W23694" s="5"/>
      <c r="X23694" s="5"/>
      <c r="Y23694" s="5"/>
      <c r="Z23694" s="5"/>
      <c r="AA23694" s="5"/>
      <c r="AB23694" s="5"/>
      <c r="AC23694" s="5"/>
      <c r="AD23694" s="5"/>
      <c r="AE23694" s="5"/>
      <c r="AF23694" s="5"/>
      <c r="AG23694" s="5"/>
      <c r="AH23694" s="5"/>
      <c r="AI23694" s="5"/>
      <c r="AJ23694" s="5"/>
    </row>
    <row r="23695" spans="11:36">
      <c r="K23695" s="5"/>
      <c r="L23695" s="5"/>
      <c r="M23695" s="5"/>
      <c r="N23695" s="5"/>
      <c r="O23695" s="5"/>
      <c r="P23695" s="5"/>
      <c r="Q23695" s="5"/>
      <c r="R23695" s="5"/>
      <c r="S23695" s="5"/>
      <c r="T23695" s="5"/>
      <c r="U23695" s="5"/>
      <c r="V23695" s="5"/>
      <c r="W23695" s="5"/>
      <c r="X23695" s="5"/>
      <c r="Y23695" s="5"/>
      <c r="Z23695" s="5"/>
      <c r="AA23695" s="5"/>
      <c r="AB23695" s="5"/>
      <c r="AC23695" s="5"/>
      <c r="AD23695" s="5"/>
      <c r="AE23695" s="5"/>
      <c r="AF23695" s="5"/>
      <c r="AG23695" s="5"/>
      <c r="AH23695" s="5"/>
      <c r="AI23695" s="5"/>
      <c r="AJ23695" s="5"/>
    </row>
    <row r="23696" spans="11:36">
      <c r="K23696" s="5"/>
      <c r="L23696" s="5"/>
      <c r="M23696" s="5"/>
      <c r="N23696" s="5"/>
      <c r="O23696" s="5"/>
      <c r="P23696" s="5"/>
      <c r="Q23696" s="5"/>
      <c r="R23696" s="5"/>
      <c r="S23696" s="5"/>
      <c r="T23696" s="5"/>
      <c r="U23696" s="5"/>
      <c r="V23696" s="5"/>
      <c r="W23696" s="5"/>
      <c r="X23696" s="5"/>
      <c r="Y23696" s="5"/>
      <c r="Z23696" s="5"/>
      <c r="AA23696" s="5"/>
      <c r="AB23696" s="5"/>
      <c r="AC23696" s="5"/>
      <c r="AD23696" s="5"/>
      <c r="AE23696" s="5"/>
      <c r="AF23696" s="5"/>
      <c r="AG23696" s="5"/>
      <c r="AH23696" s="5"/>
      <c r="AI23696" s="5"/>
      <c r="AJ23696" s="5"/>
    </row>
    <row r="23697" spans="11:36">
      <c r="K23697" s="5"/>
      <c r="L23697" s="5"/>
      <c r="M23697" s="5"/>
      <c r="N23697" s="5"/>
      <c r="O23697" s="5"/>
      <c r="P23697" s="5"/>
      <c r="Q23697" s="5"/>
      <c r="R23697" s="5"/>
      <c r="S23697" s="5"/>
      <c r="T23697" s="5"/>
      <c r="U23697" s="5"/>
      <c r="V23697" s="5"/>
      <c r="W23697" s="5"/>
      <c r="X23697" s="5"/>
      <c r="Y23697" s="5"/>
      <c r="Z23697" s="5"/>
      <c r="AA23697" s="5"/>
      <c r="AB23697" s="5"/>
      <c r="AC23697" s="5"/>
      <c r="AD23697" s="5"/>
      <c r="AE23697" s="5"/>
      <c r="AF23697" s="5"/>
      <c r="AG23697" s="5"/>
      <c r="AH23697" s="5"/>
      <c r="AI23697" s="5"/>
      <c r="AJ23697" s="5"/>
    </row>
    <row r="23698" spans="11:36">
      <c r="K23698" s="5"/>
      <c r="L23698" s="5"/>
      <c r="M23698" s="5"/>
      <c r="N23698" s="5"/>
      <c r="O23698" s="5"/>
      <c r="P23698" s="5"/>
      <c r="Q23698" s="5"/>
      <c r="R23698" s="5"/>
      <c r="S23698" s="5"/>
      <c r="T23698" s="5"/>
      <c r="U23698" s="5"/>
      <c r="V23698" s="5"/>
      <c r="W23698" s="5"/>
      <c r="X23698" s="5"/>
      <c r="Y23698" s="5"/>
      <c r="Z23698" s="5"/>
      <c r="AA23698" s="5"/>
      <c r="AB23698" s="5"/>
      <c r="AC23698" s="5"/>
      <c r="AD23698" s="5"/>
      <c r="AE23698" s="5"/>
      <c r="AF23698" s="5"/>
      <c r="AG23698" s="5"/>
      <c r="AH23698" s="5"/>
      <c r="AI23698" s="5"/>
      <c r="AJ23698" s="5"/>
    </row>
    <row r="23699" spans="11:36">
      <c r="K23699" s="5"/>
      <c r="L23699" s="5"/>
      <c r="M23699" s="5"/>
      <c r="N23699" s="5"/>
      <c r="O23699" s="5"/>
      <c r="P23699" s="5"/>
      <c r="Q23699" s="5"/>
      <c r="R23699" s="5"/>
      <c r="S23699" s="5"/>
      <c r="T23699" s="5"/>
      <c r="U23699" s="5"/>
      <c r="V23699" s="5"/>
      <c r="W23699" s="5"/>
      <c r="X23699" s="5"/>
      <c r="Y23699" s="5"/>
      <c r="Z23699" s="5"/>
      <c r="AA23699" s="5"/>
      <c r="AB23699" s="5"/>
      <c r="AC23699" s="5"/>
      <c r="AD23699" s="5"/>
      <c r="AE23699" s="5"/>
      <c r="AF23699" s="5"/>
      <c r="AG23699" s="5"/>
      <c r="AH23699" s="5"/>
      <c r="AI23699" s="5"/>
      <c r="AJ23699" s="5"/>
    </row>
    <row r="23700" spans="11:36">
      <c r="K23700" s="5"/>
      <c r="L23700" s="5"/>
      <c r="M23700" s="5"/>
      <c r="N23700" s="5"/>
      <c r="O23700" s="5"/>
      <c r="P23700" s="5"/>
      <c r="Q23700" s="5"/>
      <c r="R23700" s="5"/>
      <c r="S23700" s="5"/>
      <c r="T23700" s="5"/>
      <c r="U23700" s="5"/>
      <c r="V23700" s="5"/>
      <c r="W23700" s="5"/>
      <c r="X23700" s="5"/>
      <c r="Y23700" s="5"/>
      <c r="Z23700" s="5"/>
      <c r="AA23700" s="5"/>
      <c r="AB23700" s="5"/>
      <c r="AC23700" s="5"/>
      <c r="AD23700" s="5"/>
      <c r="AE23700" s="5"/>
      <c r="AF23700" s="5"/>
      <c r="AG23700" s="5"/>
      <c r="AH23700" s="5"/>
      <c r="AI23700" s="5"/>
      <c r="AJ23700" s="5"/>
    </row>
    <row r="23701" spans="11:36">
      <c r="K23701" s="5"/>
      <c r="L23701" s="5"/>
      <c r="M23701" s="5"/>
      <c r="N23701" s="5"/>
      <c r="O23701" s="5"/>
      <c r="P23701" s="5"/>
      <c r="Q23701" s="5"/>
      <c r="R23701" s="5"/>
      <c r="S23701" s="5"/>
      <c r="T23701" s="5"/>
      <c r="U23701" s="5"/>
      <c r="V23701" s="5"/>
      <c r="W23701" s="5"/>
      <c r="X23701" s="5"/>
      <c r="Y23701" s="5"/>
      <c r="Z23701" s="5"/>
      <c r="AA23701" s="5"/>
      <c r="AB23701" s="5"/>
      <c r="AC23701" s="5"/>
      <c r="AD23701" s="5"/>
      <c r="AE23701" s="5"/>
      <c r="AF23701" s="5"/>
      <c r="AG23701" s="5"/>
      <c r="AH23701" s="5"/>
      <c r="AI23701" s="5"/>
      <c r="AJ23701" s="5"/>
    </row>
    <row r="23702" spans="11:36">
      <c r="K23702" s="5"/>
      <c r="L23702" s="5"/>
      <c r="M23702" s="5"/>
      <c r="N23702" s="5"/>
      <c r="O23702" s="5"/>
      <c r="P23702" s="5"/>
      <c r="Q23702" s="5"/>
      <c r="R23702" s="5"/>
      <c r="S23702" s="5"/>
      <c r="T23702" s="5"/>
      <c r="U23702" s="5"/>
      <c r="V23702" s="5"/>
      <c r="W23702" s="5"/>
      <c r="X23702" s="5"/>
      <c r="Y23702" s="5"/>
      <c r="Z23702" s="5"/>
      <c r="AA23702" s="5"/>
      <c r="AB23702" s="5"/>
      <c r="AC23702" s="5"/>
      <c r="AD23702" s="5"/>
      <c r="AE23702" s="5"/>
      <c r="AF23702" s="5"/>
      <c r="AG23702" s="5"/>
      <c r="AH23702" s="5"/>
      <c r="AI23702" s="5"/>
      <c r="AJ23702" s="5"/>
    </row>
    <row r="23703" spans="11:36">
      <c r="K23703" s="5"/>
      <c r="L23703" s="5"/>
      <c r="M23703" s="5"/>
      <c r="N23703" s="5"/>
      <c r="O23703" s="5"/>
      <c r="P23703" s="5"/>
      <c r="Q23703" s="5"/>
      <c r="R23703" s="5"/>
      <c r="S23703" s="5"/>
      <c r="T23703" s="5"/>
      <c r="U23703" s="5"/>
      <c r="V23703" s="5"/>
      <c r="W23703" s="5"/>
      <c r="X23703" s="5"/>
      <c r="Y23703" s="5"/>
      <c r="Z23703" s="5"/>
      <c r="AA23703" s="5"/>
      <c r="AB23703" s="5"/>
      <c r="AC23703" s="5"/>
      <c r="AD23703" s="5"/>
      <c r="AE23703" s="5"/>
      <c r="AF23703" s="5"/>
      <c r="AG23703" s="5"/>
      <c r="AH23703" s="5"/>
      <c r="AI23703" s="5"/>
      <c r="AJ23703" s="5"/>
    </row>
    <row r="23704" spans="11:36">
      <c r="K23704" s="5"/>
      <c r="L23704" s="5"/>
      <c r="M23704" s="5"/>
      <c r="N23704" s="5"/>
      <c r="O23704" s="5"/>
      <c r="P23704" s="5"/>
      <c r="Q23704" s="5"/>
      <c r="R23704" s="5"/>
      <c r="S23704" s="5"/>
      <c r="T23704" s="5"/>
      <c r="U23704" s="5"/>
      <c r="V23704" s="5"/>
      <c r="W23704" s="5"/>
      <c r="X23704" s="5"/>
      <c r="Y23704" s="5"/>
      <c r="Z23704" s="5"/>
      <c r="AA23704" s="5"/>
      <c r="AB23704" s="5"/>
      <c r="AC23704" s="5"/>
      <c r="AD23704" s="5"/>
      <c r="AE23704" s="5"/>
      <c r="AF23704" s="5"/>
      <c r="AG23704" s="5"/>
      <c r="AH23704" s="5"/>
      <c r="AI23704" s="5"/>
      <c r="AJ23704" s="5"/>
    </row>
    <row r="23705" spans="11:36">
      <c r="K23705" s="5"/>
      <c r="L23705" s="5"/>
      <c r="M23705" s="5"/>
      <c r="N23705" s="5"/>
      <c r="O23705" s="5"/>
      <c r="P23705" s="5"/>
      <c r="Q23705" s="5"/>
      <c r="R23705" s="5"/>
      <c r="S23705" s="5"/>
      <c r="T23705" s="5"/>
      <c r="U23705" s="5"/>
      <c r="V23705" s="5"/>
      <c r="W23705" s="5"/>
      <c r="X23705" s="5"/>
      <c r="Y23705" s="5"/>
      <c r="Z23705" s="5"/>
      <c r="AA23705" s="5"/>
      <c r="AB23705" s="5"/>
      <c r="AC23705" s="5"/>
      <c r="AD23705" s="5"/>
      <c r="AE23705" s="5"/>
      <c r="AF23705" s="5"/>
      <c r="AG23705" s="5"/>
      <c r="AH23705" s="5"/>
      <c r="AI23705" s="5"/>
      <c r="AJ23705" s="5"/>
    </row>
    <row r="23706" spans="11:36">
      <c r="K23706" s="5"/>
      <c r="L23706" s="5"/>
      <c r="M23706" s="5"/>
      <c r="N23706" s="5"/>
      <c r="O23706" s="5"/>
      <c r="P23706" s="5"/>
      <c r="Q23706" s="5"/>
      <c r="R23706" s="5"/>
      <c r="S23706" s="5"/>
      <c r="T23706" s="5"/>
      <c r="U23706" s="5"/>
      <c r="V23706" s="5"/>
      <c r="W23706" s="5"/>
      <c r="X23706" s="5"/>
      <c r="Y23706" s="5"/>
      <c r="Z23706" s="5"/>
      <c r="AA23706" s="5"/>
      <c r="AB23706" s="5"/>
      <c r="AC23706" s="5"/>
      <c r="AD23706" s="5"/>
      <c r="AE23706" s="5"/>
      <c r="AF23706" s="5"/>
      <c r="AG23706" s="5"/>
      <c r="AH23706" s="5"/>
      <c r="AI23706" s="5"/>
      <c r="AJ23706" s="5"/>
    </row>
    <row r="23707" spans="11:36">
      <c r="K23707" s="5"/>
      <c r="L23707" s="5"/>
      <c r="M23707" s="5"/>
      <c r="N23707" s="5"/>
      <c r="O23707" s="5"/>
      <c r="P23707" s="5"/>
      <c r="Q23707" s="5"/>
      <c r="R23707" s="5"/>
      <c r="S23707" s="5"/>
      <c r="T23707" s="5"/>
      <c r="U23707" s="5"/>
      <c r="V23707" s="5"/>
      <c r="W23707" s="5"/>
      <c r="X23707" s="5"/>
      <c r="Y23707" s="5"/>
      <c r="Z23707" s="5"/>
      <c r="AA23707" s="5"/>
      <c r="AB23707" s="5"/>
      <c r="AC23707" s="5"/>
      <c r="AD23707" s="5"/>
      <c r="AE23707" s="5"/>
      <c r="AF23707" s="5"/>
      <c r="AG23707" s="5"/>
      <c r="AH23707" s="5"/>
      <c r="AI23707" s="5"/>
      <c r="AJ23707" s="5"/>
    </row>
    <row r="23708" spans="11:36">
      <c r="K23708" s="5"/>
      <c r="L23708" s="5"/>
      <c r="M23708" s="5"/>
      <c r="N23708" s="5"/>
      <c r="O23708" s="5"/>
      <c r="P23708" s="5"/>
      <c r="Q23708" s="5"/>
      <c r="R23708" s="5"/>
      <c r="S23708" s="5"/>
      <c r="T23708" s="5"/>
      <c r="U23708" s="5"/>
      <c r="V23708" s="5"/>
      <c r="W23708" s="5"/>
      <c r="X23708" s="5"/>
      <c r="Y23708" s="5"/>
      <c r="Z23708" s="5"/>
      <c r="AA23708" s="5"/>
      <c r="AB23708" s="5"/>
      <c r="AC23708" s="5"/>
      <c r="AD23708" s="5"/>
      <c r="AE23708" s="5"/>
      <c r="AF23708" s="5"/>
      <c r="AG23708" s="5"/>
      <c r="AH23708" s="5"/>
      <c r="AI23708" s="5"/>
      <c r="AJ23708" s="5"/>
    </row>
    <row r="23709" spans="11:36">
      <c r="K23709" s="5"/>
      <c r="L23709" s="5"/>
      <c r="M23709" s="5"/>
      <c r="N23709" s="5"/>
      <c r="O23709" s="5"/>
      <c r="P23709" s="5"/>
      <c r="Q23709" s="5"/>
      <c r="R23709" s="5"/>
      <c r="S23709" s="5"/>
      <c r="T23709" s="5"/>
      <c r="U23709" s="5"/>
      <c r="V23709" s="5"/>
      <c r="W23709" s="5"/>
      <c r="X23709" s="5"/>
      <c r="Y23709" s="5"/>
      <c r="Z23709" s="5"/>
      <c r="AA23709" s="5"/>
      <c r="AB23709" s="5"/>
      <c r="AC23709" s="5"/>
      <c r="AD23709" s="5"/>
      <c r="AE23709" s="5"/>
      <c r="AF23709" s="5"/>
      <c r="AG23709" s="5"/>
      <c r="AH23709" s="5"/>
      <c r="AI23709" s="5"/>
      <c r="AJ23709" s="5"/>
    </row>
    <row r="23710" spans="11:36">
      <c r="K23710" s="5"/>
      <c r="L23710" s="5"/>
      <c r="M23710" s="5"/>
      <c r="N23710" s="5"/>
      <c r="O23710" s="5"/>
      <c r="P23710" s="5"/>
      <c r="Q23710" s="5"/>
      <c r="R23710" s="5"/>
      <c r="S23710" s="5"/>
      <c r="T23710" s="5"/>
      <c r="U23710" s="5"/>
      <c r="V23710" s="5"/>
      <c r="W23710" s="5"/>
      <c r="X23710" s="5"/>
      <c r="Y23710" s="5"/>
      <c r="Z23710" s="5"/>
      <c r="AA23710" s="5"/>
      <c r="AB23710" s="5"/>
      <c r="AC23710" s="5"/>
      <c r="AD23710" s="5"/>
      <c r="AE23710" s="5"/>
      <c r="AF23710" s="5"/>
      <c r="AG23710" s="5"/>
      <c r="AH23710" s="5"/>
      <c r="AI23710" s="5"/>
      <c r="AJ23710" s="5"/>
    </row>
    <row r="23711" spans="11:36">
      <c r="K23711" s="5"/>
      <c r="L23711" s="5"/>
      <c r="M23711" s="5"/>
      <c r="N23711" s="5"/>
      <c r="O23711" s="5"/>
      <c r="P23711" s="5"/>
      <c r="Q23711" s="5"/>
      <c r="R23711" s="5"/>
      <c r="S23711" s="5"/>
      <c r="T23711" s="5"/>
      <c r="U23711" s="5"/>
      <c r="V23711" s="5"/>
      <c r="W23711" s="5"/>
      <c r="X23711" s="5"/>
      <c r="Y23711" s="5"/>
      <c r="Z23711" s="5"/>
      <c r="AA23711" s="5"/>
      <c r="AB23711" s="5"/>
      <c r="AC23711" s="5"/>
      <c r="AD23711" s="5"/>
      <c r="AE23711" s="5"/>
      <c r="AF23711" s="5"/>
      <c r="AG23711" s="5"/>
      <c r="AH23711" s="5"/>
      <c r="AI23711" s="5"/>
      <c r="AJ23711" s="5"/>
    </row>
    <row r="23712" spans="11:36">
      <c r="K23712" s="5"/>
      <c r="L23712" s="5"/>
      <c r="M23712" s="5"/>
      <c r="N23712" s="5"/>
      <c r="O23712" s="5"/>
      <c r="P23712" s="5"/>
      <c r="Q23712" s="5"/>
      <c r="R23712" s="5"/>
      <c r="S23712" s="5"/>
      <c r="T23712" s="5"/>
      <c r="U23712" s="5"/>
      <c r="V23712" s="5"/>
      <c r="W23712" s="5"/>
      <c r="X23712" s="5"/>
      <c r="Y23712" s="5"/>
      <c r="Z23712" s="5"/>
      <c r="AA23712" s="5"/>
      <c r="AB23712" s="5"/>
      <c r="AC23712" s="5"/>
      <c r="AD23712" s="5"/>
      <c r="AE23712" s="5"/>
      <c r="AF23712" s="5"/>
      <c r="AG23712" s="5"/>
      <c r="AH23712" s="5"/>
      <c r="AI23712" s="5"/>
      <c r="AJ23712" s="5"/>
    </row>
    <row r="23713" spans="11:36">
      <c r="K23713" s="5"/>
      <c r="L23713" s="5"/>
      <c r="M23713" s="5"/>
      <c r="N23713" s="5"/>
      <c r="O23713" s="5"/>
      <c r="P23713" s="5"/>
      <c r="Q23713" s="5"/>
      <c r="R23713" s="5"/>
      <c r="S23713" s="5"/>
      <c r="T23713" s="5"/>
      <c r="U23713" s="5"/>
      <c r="V23713" s="5"/>
      <c r="W23713" s="5"/>
      <c r="X23713" s="5"/>
      <c r="Y23713" s="5"/>
      <c r="Z23713" s="5"/>
      <c r="AA23713" s="5"/>
      <c r="AB23713" s="5"/>
      <c r="AC23713" s="5"/>
      <c r="AD23713" s="5"/>
      <c r="AE23713" s="5"/>
      <c r="AF23713" s="5"/>
      <c r="AG23713" s="5"/>
      <c r="AH23713" s="5"/>
      <c r="AI23713" s="5"/>
      <c r="AJ23713" s="5"/>
    </row>
    <row r="23714" spans="11:36">
      <c r="K23714" s="5"/>
      <c r="L23714" s="5"/>
      <c r="M23714" s="5"/>
      <c r="N23714" s="5"/>
      <c r="O23714" s="5"/>
      <c r="P23714" s="5"/>
      <c r="Q23714" s="5"/>
      <c r="R23714" s="5"/>
      <c r="S23714" s="5"/>
      <c r="T23714" s="5"/>
      <c r="U23714" s="5"/>
      <c r="V23714" s="5"/>
      <c r="W23714" s="5"/>
      <c r="X23714" s="5"/>
      <c r="Y23714" s="5"/>
      <c r="Z23714" s="5"/>
      <c r="AA23714" s="5"/>
      <c r="AB23714" s="5"/>
      <c r="AC23714" s="5"/>
      <c r="AD23714" s="5"/>
      <c r="AE23714" s="5"/>
      <c r="AF23714" s="5"/>
      <c r="AG23714" s="5"/>
      <c r="AH23714" s="5"/>
      <c r="AI23714" s="5"/>
      <c r="AJ23714" s="5"/>
    </row>
    <row r="23715" spans="11:36">
      <c r="K23715" s="5"/>
      <c r="L23715" s="5"/>
      <c r="M23715" s="5"/>
      <c r="N23715" s="5"/>
      <c r="O23715" s="5"/>
      <c r="P23715" s="5"/>
      <c r="Q23715" s="5"/>
      <c r="R23715" s="5"/>
      <c r="S23715" s="5"/>
      <c r="T23715" s="5"/>
      <c r="U23715" s="5"/>
      <c r="V23715" s="5"/>
      <c r="W23715" s="5"/>
      <c r="X23715" s="5"/>
      <c r="Y23715" s="5"/>
      <c r="Z23715" s="5"/>
      <c r="AA23715" s="5"/>
      <c r="AB23715" s="5"/>
      <c r="AC23715" s="5"/>
      <c r="AD23715" s="5"/>
      <c r="AE23715" s="5"/>
      <c r="AF23715" s="5"/>
      <c r="AG23715" s="5"/>
      <c r="AH23715" s="5"/>
      <c r="AI23715" s="5"/>
      <c r="AJ23715" s="5"/>
    </row>
    <row r="23716" spans="11:36">
      <c r="K23716" s="5"/>
      <c r="L23716" s="5"/>
      <c r="M23716" s="5"/>
      <c r="N23716" s="5"/>
      <c r="O23716" s="5"/>
      <c r="P23716" s="5"/>
      <c r="Q23716" s="5"/>
      <c r="R23716" s="5"/>
      <c r="S23716" s="5"/>
      <c r="T23716" s="5"/>
      <c r="U23716" s="5"/>
      <c r="V23716" s="5"/>
      <c r="W23716" s="5"/>
      <c r="X23716" s="5"/>
      <c r="Y23716" s="5"/>
      <c r="Z23716" s="5"/>
      <c r="AA23716" s="5"/>
      <c r="AB23716" s="5"/>
      <c r="AC23716" s="5"/>
      <c r="AD23716" s="5"/>
      <c r="AE23716" s="5"/>
      <c r="AF23716" s="5"/>
      <c r="AG23716" s="5"/>
      <c r="AH23716" s="5"/>
      <c r="AI23716" s="5"/>
      <c r="AJ23716" s="5"/>
    </row>
    <row r="23717" spans="11:36">
      <c r="K23717" s="5"/>
      <c r="L23717" s="5"/>
      <c r="M23717" s="5"/>
      <c r="N23717" s="5"/>
      <c r="O23717" s="5"/>
      <c r="P23717" s="5"/>
      <c r="Q23717" s="5"/>
      <c r="R23717" s="5"/>
      <c r="S23717" s="5"/>
      <c r="T23717" s="5"/>
      <c r="U23717" s="5"/>
      <c r="V23717" s="5"/>
      <c r="W23717" s="5"/>
      <c r="X23717" s="5"/>
      <c r="Y23717" s="5"/>
      <c r="Z23717" s="5"/>
      <c r="AA23717" s="5"/>
      <c r="AB23717" s="5"/>
      <c r="AC23717" s="5"/>
      <c r="AD23717" s="5"/>
      <c r="AE23717" s="5"/>
      <c r="AF23717" s="5"/>
      <c r="AG23717" s="5"/>
      <c r="AH23717" s="5"/>
      <c r="AI23717" s="5"/>
      <c r="AJ23717" s="5"/>
    </row>
    <row r="23718" spans="11:36">
      <c r="K23718" s="5"/>
      <c r="L23718" s="5"/>
      <c r="M23718" s="5"/>
      <c r="N23718" s="5"/>
      <c r="O23718" s="5"/>
      <c r="P23718" s="5"/>
      <c r="Q23718" s="5"/>
      <c r="R23718" s="5"/>
      <c r="S23718" s="5"/>
      <c r="T23718" s="5"/>
      <c r="U23718" s="5"/>
      <c r="V23718" s="5"/>
      <c r="W23718" s="5"/>
      <c r="X23718" s="5"/>
      <c r="Y23718" s="5"/>
      <c r="Z23718" s="5"/>
      <c r="AA23718" s="5"/>
      <c r="AB23718" s="5"/>
      <c r="AC23718" s="5"/>
      <c r="AD23718" s="5"/>
      <c r="AE23718" s="5"/>
      <c r="AF23718" s="5"/>
      <c r="AG23718" s="5"/>
      <c r="AH23718" s="5"/>
      <c r="AI23718" s="5"/>
      <c r="AJ23718" s="5"/>
    </row>
    <row r="23719" spans="11:36">
      <c r="K23719" s="5"/>
      <c r="L23719" s="5"/>
      <c r="M23719" s="5"/>
      <c r="N23719" s="5"/>
      <c r="O23719" s="5"/>
      <c r="P23719" s="5"/>
      <c r="Q23719" s="5"/>
      <c r="R23719" s="5"/>
      <c r="S23719" s="5"/>
      <c r="T23719" s="5"/>
      <c r="U23719" s="5"/>
      <c r="V23719" s="5"/>
      <c r="W23719" s="5"/>
      <c r="X23719" s="5"/>
      <c r="Y23719" s="5"/>
      <c r="Z23719" s="5"/>
      <c r="AA23719" s="5"/>
      <c r="AB23719" s="5"/>
      <c r="AC23719" s="5"/>
      <c r="AD23719" s="5"/>
      <c r="AE23719" s="5"/>
      <c r="AF23719" s="5"/>
      <c r="AG23719" s="5"/>
      <c r="AH23719" s="5"/>
      <c r="AI23719" s="5"/>
      <c r="AJ23719" s="5"/>
    </row>
    <row r="23720" spans="11:36">
      <c r="K23720" s="5"/>
      <c r="L23720" s="5"/>
      <c r="M23720" s="5"/>
      <c r="N23720" s="5"/>
      <c r="O23720" s="5"/>
      <c r="P23720" s="5"/>
      <c r="Q23720" s="5"/>
      <c r="R23720" s="5"/>
      <c r="S23720" s="5"/>
      <c r="T23720" s="5"/>
      <c r="U23720" s="5"/>
      <c r="V23720" s="5"/>
      <c r="W23720" s="5"/>
      <c r="X23720" s="5"/>
      <c r="Y23720" s="5"/>
      <c r="Z23720" s="5"/>
      <c r="AA23720" s="5"/>
      <c r="AB23720" s="5"/>
      <c r="AC23720" s="5"/>
      <c r="AD23720" s="5"/>
      <c r="AE23720" s="5"/>
      <c r="AF23720" s="5"/>
      <c r="AG23720" s="5"/>
      <c r="AH23720" s="5"/>
      <c r="AI23720" s="5"/>
      <c r="AJ23720" s="5"/>
    </row>
    <row r="23721" spans="11:36">
      <c r="K23721" s="5"/>
      <c r="L23721" s="5"/>
      <c r="M23721" s="5"/>
      <c r="N23721" s="5"/>
      <c r="O23721" s="5"/>
      <c r="P23721" s="5"/>
      <c r="Q23721" s="5"/>
      <c r="R23721" s="5"/>
      <c r="S23721" s="5"/>
      <c r="T23721" s="5"/>
      <c r="U23721" s="5"/>
      <c r="V23721" s="5"/>
      <c r="W23721" s="5"/>
      <c r="X23721" s="5"/>
      <c r="Y23721" s="5"/>
      <c r="Z23721" s="5"/>
      <c r="AA23721" s="5"/>
      <c r="AB23721" s="5"/>
      <c r="AC23721" s="5"/>
      <c r="AD23721" s="5"/>
      <c r="AE23721" s="5"/>
      <c r="AF23721" s="5"/>
      <c r="AG23721" s="5"/>
      <c r="AH23721" s="5"/>
      <c r="AI23721" s="5"/>
      <c r="AJ23721" s="5"/>
    </row>
    <row r="23722" spans="11:36">
      <c r="K23722" s="5"/>
      <c r="L23722" s="5"/>
      <c r="M23722" s="5"/>
      <c r="N23722" s="5"/>
      <c r="O23722" s="5"/>
      <c r="P23722" s="5"/>
      <c r="Q23722" s="5"/>
      <c r="R23722" s="5"/>
      <c r="S23722" s="5"/>
      <c r="T23722" s="5"/>
      <c r="U23722" s="5"/>
      <c r="V23722" s="5"/>
      <c r="W23722" s="5"/>
      <c r="X23722" s="5"/>
      <c r="Y23722" s="5"/>
      <c r="Z23722" s="5"/>
      <c r="AA23722" s="5"/>
      <c r="AB23722" s="5"/>
      <c r="AC23722" s="5"/>
      <c r="AD23722" s="5"/>
      <c r="AE23722" s="5"/>
      <c r="AF23722" s="5"/>
      <c r="AG23722" s="5"/>
      <c r="AH23722" s="5"/>
      <c r="AI23722" s="5"/>
      <c r="AJ23722" s="5"/>
    </row>
    <row r="23723" spans="11:36">
      <c r="K23723" s="5"/>
      <c r="L23723" s="5"/>
      <c r="M23723" s="5"/>
      <c r="N23723" s="5"/>
      <c r="O23723" s="5"/>
      <c r="P23723" s="5"/>
      <c r="Q23723" s="5"/>
      <c r="R23723" s="5"/>
      <c r="S23723" s="5"/>
      <c r="T23723" s="5"/>
      <c r="U23723" s="5"/>
      <c r="V23723" s="5"/>
      <c r="W23723" s="5"/>
      <c r="X23723" s="5"/>
      <c r="Y23723" s="5"/>
      <c r="Z23723" s="5"/>
      <c r="AA23723" s="5"/>
      <c r="AB23723" s="5"/>
      <c r="AC23723" s="5"/>
      <c r="AD23723" s="5"/>
      <c r="AE23723" s="5"/>
      <c r="AF23723" s="5"/>
      <c r="AG23723" s="5"/>
      <c r="AH23723" s="5"/>
      <c r="AI23723" s="5"/>
      <c r="AJ23723" s="5"/>
    </row>
    <row r="23724" spans="11:36">
      <c r="K23724" s="5"/>
      <c r="L23724" s="5"/>
      <c r="M23724" s="5"/>
      <c r="N23724" s="5"/>
      <c r="O23724" s="5"/>
      <c r="P23724" s="5"/>
      <c r="Q23724" s="5"/>
      <c r="R23724" s="5"/>
      <c r="S23724" s="5"/>
      <c r="T23724" s="5"/>
      <c r="U23724" s="5"/>
      <c r="V23724" s="5"/>
      <c r="W23724" s="5"/>
      <c r="X23724" s="5"/>
      <c r="Y23724" s="5"/>
      <c r="Z23724" s="5"/>
      <c r="AA23724" s="5"/>
      <c r="AB23724" s="5"/>
      <c r="AC23724" s="5"/>
      <c r="AD23724" s="5"/>
      <c r="AE23724" s="5"/>
      <c r="AF23724" s="5"/>
      <c r="AG23724" s="5"/>
      <c r="AH23724" s="5"/>
      <c r="AI23724" s="5"/>
      <c r="AJ23724" s="5"/>
    </row>
    <row r="23725" spans="11:36">
      <c r="K23725" s="5"/>
      <c r="L23725" s="5"/>
      <c r="M23725" s="5"/>
      <c r="N23725" s="5"/>
      <c r="O23725" s="5"/>
      <c r="P23725" s="5"/>
      <c r="Q23725" s="5"/>
      <c r="R23725" s="5"/>
      <c r="S23725" s="5"/>
      <c r="T23725" s="5"/>
      <c r="U23725" s="5"/>
      <c r="V23725" s="5"/>
      <c r="W23725" s="5"/>
      <c r="X23725" s="5"/>
      <c r="Y23725" s="5"/>
      <c r="Z23725" s="5"/>
      <c r="AA23725" s="5"/>
      <c r="AB23725" s="5"/>
      <c r="AC23725" s="5"/>
      <c r="AD23725" s="5"/>
      <c r="AE23725" s="5"/>
      <c r="AF23725" s="5"/>
      <c r="AG23725" s="5"/>
      <c r="AH23725" s="5"/>
      <c r="AI23725" s="5"/>
      <c r="AJ23725" s="5"/>
    </row>
    <row r="23726" spans="11:36">
      <c r="K23726" s="5"/>
      <c r="L23726" s="5"/>
      <c r="M23726" s="5"/>
      <c r="N23726" s="5"/>
      <c r="O23726" s="5"/>
      <c r="P23726" s="5"/>
      <c r="Q23726" s="5"/>
      <c r="R23726" s="5"/>
      <c r="S23726" s="5"/>
      <c r="T23726" s="5"/>
      <c r="U23726" s="5"/>
      <c r="V23726" s="5"/>
      <c r="W23726" s="5"/>
      <c r="X23726" s="5"/>
      <c r="Y23726" s="5"/>
      <c r="Z23726" s="5"/>
      <c r="AA23726" s="5"/>
      <c r="AB23726" s="5"/>
      <c r="AC23726" s="5"/>
      <c r="AD23726" s="5"/>
      <c r="AE23726" s="5"/>
      <c r="AF23726" s="5"/>
      <c r="AG23726" s="5"/>
      <c r="AH23726" s="5"/>
      <c r="AI23726" s="5"/>
      <c r="AJ23726" s="5"/>
    </row>
    <row r="23727" spans="11:36">
      <c r="K23727" s="5"/>
      <c r="L23727" s="5"/>
      <c r="M23727" s="5"/>
      <c r="N23727" s="5"/>
      <c r="O23727" s="5"/>
      <c r="P23727" s="5"/>
      <c r="Q23727" s="5"/>
      <c r="R23727" s="5"/>
      <c r="S23727" s="5"/>
      <c r="T23727" s="5"/>
      <c r="U23727" s="5"/>
      <c r="V23727" s="5"/>
      <c r="W23727" s="5"/>
      <c r="X23727" s="5"/>
      <c r="Y23727" s="5"/>
      <c r="Z23727" s="5"/>
      <c r="AA23727" s="5"/>
      <c r="AB23727" s="5"/>
      <c r="AC23727" s="5"/>
      <c r="AD23727" s="5"/>
      <c r="AE23727" s="5"/>
      <c r="AF23727" s="5"/>
      <c r="AG23727" s="5"/>
      <c r="AH23727" s="5"/>
      <c r="AI23727" s="5"/>
      <c r="AJ23727" s="5"/>
    </row>
    <row r="23728" spans="11:36">
      <c r="K23728" s="5"/>
      <c r="L23728" s="5"/>
      <c r="M23728" s="5"/>
      <c r="N23728" s="5"/>
      <c r="O23728" s="5"/>
      <c r="P23728" s="5"/>
      <c r="Q23728" s="5"/>
      <c r="R23728" s="5"/>
      <c r="S23728" s="5"/>
      <c r="T23728" s="5"/>
      <c r="U23728" s="5"/>
      <c r="V23728" s="5"/>
      <c r="W23728" s="5"/>
      <c r="X23728" s="5"/>
      <c r="Y23728" s="5"/>
      <c r="Z23728" s="5"/>
      <c r="AA23728" s="5"/>
      <c r="AB23728" s="5"/>
      <c r="AC23728" s="5"/>
      <c r="AD23728" s="5"/>
      <c r="AE23728" s="5"/>
      <c r="AF23728" s="5"/>
      <c r="AG23728" s="5"/>
      <c r="AH23728" s="5"/>
      <c r="AI23728" s="5"/>
      <c r="AJ23728" s="5"/>
    </row>
    <row r="23729" spans="11:36">
      <c r="K23729" s="5"/>
      <c r="L23729" s="5"/>
      <c r="M23729" s="5"/>
      <c r="N23729" s="5"/>
      <c r="O23729" s="5"/>
      <c r="P23729" s="5"/>
      <c r="Q23729" s="5"/>
      <c r="R23729" s="5"/>
      <c r="S23729" s="5"/>
      <c r="T23729" s="5"/>
      <c r="U23729" s="5"/>
      <c r="V23729" s="5"/>
      <c r="W23729" s="5"/>
      <c r="X23729" s="5"/>
      <c r="Y23729" s="5"/>
      <c r="Z23729" s="5"/>
      <c r="AA23729" s="5"/>
      <c r="AB23729" s="5"/>
      <c r="AC23729" s="5"/>
      <c r="AD23729" s="5"/>
      <c r="AE23729" s="5"/>
      <c r="AF23729" s="5"/>
      <c r="AG23729" s="5"/>
      <c r="AH23729" s="5"/>
      <c r="AI23729" s="5"/>
      <c r="AJ23729" s="5"/>
    </row>
    <row r="23730" spans="11:36">
      <c r="K23730" s="5"/>
      <c r="L23730" s="5"/>
      <c r="M23730" s="5"/>
      <c r="N23730" s="5"/>
      <c r="O23730" s="5"/>
      <c r="P23730" s="5"/>
      <c r="Q23730" s="5"/>
      <c r="R23730" s="5"/>
      <c r="S23730" s="5"/>
      <c r="T23730" s="5"/>
      <c r="U23730" s="5"/>
      <c r="V23730" s="5"/>
      <c r="W23730" s="5"/>
      <c r="X23730" s="5"/>
      <c r="Y23730" s="5"/>
      <c r="Z23730" s="5"/>
      <c r="AA23730" s="5"/>
      <c r="AB23730" s="5"/>
      <c r="AC23730" s="5"/>
      <c r="AD23730" s="5"/>
      <c r="AE23730" s="5"/>
      <c r="AF23730" s="5"/>
      <c r="AG23730" s="5"/>
      <c r="AH23730" s="5"/>
      <c r="AI23730" s="5"/>
      <c r="AJ23730" s="5"/>
    </row>
    <row r="23731" spans="11:36">
      <c r="K23731" s="5"/>
      <c r="L23731" s="5"/>
      <c r="M23731" s="5"/>
      <c r="N23731" s="5"/>
      <c r="O23731" s="5"/>
      <c r="P23731" s="5"/>
      <c r="Q23731" s="5"/>
      <c r="R23731" s="5"/>
      <c r="S23731" s="5"/>
      <c r="T23731" s="5"/>
      <c r="U23731" s="5"/>
      <c r="V23731" s="5"/>
      <c r="W23731" s="5"/>
      <c r="X23731" s="5"/>
      <c r="Y23731" s="5"/>
      <c r="Z23731" s="5"/>
      <c r="AA23731" s="5"/>
      <c r="AB23731" s="5"/>
      <c r="AC23731" s="5"/>
      <c r="AD23731" s="5"/>
      <c r="AE23731" s="5"/>
      <c r="AF23731" s="5"/>
      <c r="AG23731" s="5"/>
      <c r="AH23731" s="5"/>
      <c r="AI23731" s="5"/>
      <c r="AJ23731" s="5"/>
    </row>
    <row r="23732" spans="11:36">
      <c r="K23732" s="5"/>
      <c r="L23732" s="5"/>
      <c r="M23732" s="5"/>
      <c r="N23732" s="5"/>
      <c r="O23732" s="5"/>
      <c r="P23732" s="5"/>
      <c r="Q23732" s="5"/>
      <c r="R23732" s="5"/>
      <c r="S23732" s="5"/>
      <c r="T23732" s="5"/>
      <c r="U23732" s="5"/>
      <c r="V23732" s="5"/>
      <c r="W23732" s="5"/>
      <c r="X23732" s="5"/>
      <c r="Y23732" s="5"/>
      <c r="Z23732" s="5"/>
      <c r="AA23732" s="5"/>
      <c r="AB23732" s="5"/>
      <c r="AC23732" s="5"/>
      <c r="AD23732" s="5"/>
      <c r="AE23732" s="5"/>
      <c r="AF23732" s="5"/>
      <c r="AG23732" s="5"/>
      <c r="AH23732" s="5"/>
      <c r="AI23732" s="5"/>
      <c r="AJ23732" s="5"/>
    </row>
    <row r="23733" spans="11:36">
      <c r="K23733" s="5"/>
      <c r="L23733" s="5"/>
      <c r="M23733" s="5"/>
      <c r="N23733" s="5"/>
      <c r="O23733" s="5"/>
      <c r="P23733" s="5"/>
      <c r="Q23733" s="5"/>
      <c r="R23733" s="5"/>
      <c r="S23733" s="5"/>
      <c r="T23733" s="5"/>
      <c r="U23733" s="5"/>
      <c r="V23733" s="5"/>
      <c r="W23733" s="5"/>
      <c r="X23733" s="5"/>
      <c r="Y23733" s="5"/>
      <c r="Z23733" s="5"/>
      <c r="AA23733" s="5"/>
      <c r="AB23733" s="5"/>
      <c r="AC23733" s="5"/>
      <c r="AD23733" s="5"/>
      <c r="AE23733" s="5"/>
      <c r="AF23733" s="5"/>
      <c r="AG23733" s="5"/>
      <c r="AH23733" s="5"/>
      <c r="AI23733" s="5"/>
      <c r="AJ23733" s="5"/>
    </row>
    <row r="23734" spans="11:36">
      <c r="K23734" s="5"/>
      <c r="L23734" s="5"/>
      <c r="M23734" s="5"/>
      <c r="N23734" s="5"/>
      <c r="O23734" s="5"/>
      <c r="P23734" s="5"/>
      <c r="Q23734" s="5"/>
      <c r="R23734" s="5"/>
      <c r="S23734" s="5"/>
      <c r="T23734" s="5"/>
      <c r="U23734" s="5"/>
      <c r="V23734" s="5"/>
      <c r="W23734" s="5"/>
      <c r="X23734" s="5"/>
      <c r="Y23734" s="5"/>
      <c r="Z23734" s="5"/>
      <c r="AA23734" s="5"/>
      <c r="AB23734" s="5"/>
      <c r="AC23734" s="5"/>
      <c r="AD23734" s="5"/>
      <c r="AE23734" s="5"/>
      <c r="AF23734" s="5"/>
      <c r="AG23734" s="5"/>
      <c r="AH23734" s="5"/>
      <c r="AI23734" s="5"/>
      <c r="AJ23734" s="5"/>
    </row>
    <row r="23735" spans="11:36">
      <c r="K23735" s="5"/>
      <c r="L23735" s="5"/>
      <c r="M23735" s="5"/>
      <c r="N23735" s="5"/>
      <c r="O23735" s="5"/>
      <c r="P23735" s="5"/>
      <c r="Q23735" s="5"/>
      <c r="R23735" s="5"/>
      <c r="S23735" s="5"/>
      <c r="T23735" s="5"/>
      <c r="U23735" s="5"/>
      <c r="V23735" s="5"/>
      <c r="W23735" s="5"/>
      <c r="X23735" s="5"/>
      <c r="Y23735" s="5"/>
      <c r="Z23735" s="5"/>
      <c r="AA23735" s="5"/>
      <c r="AB23735" s="5"/>
      <c r="AC23735" s="5"/>
      <c r="AD23735" s="5"/>
      <c r="AE23735" s="5"/>
      <c r="AF23735" s="5"/>
      <c r="AG23735" s="5"/>
      <c r="AH23735" s="5"/>
      <c r="AI23735" s="5"/>
      <c r="AJ23735" s="5"/>
    </row>
    <row r="23736" spans="11:36">
      <c r="K23736" s="5"/>
      <c r="L23736" s="5"/>
      <c r="M23736" s="5"/>
      <c r="N23736" s="5"/>
      <c r="O23736" s="5"/>
      <c r="P23736" s="5"/>
      <c r="Q23736" s="5"/>
      <c r="R23736" s="5"/>
      <c r="S23736" s="5"/>
      <c r="T23736" s="5"/>
      <c r="U23736" s="5"/>
      <c r="V23736" s="5"/>
      <c r="W23736" s="5"/>
      <c r="X23736" s="5"/>
      <c r="Y23736" s="5"/>
      <c r="Z23736" s="5"/>
      <c r="AA23736" s="5"/>
      <c r="AB23736" s="5"/>
      <c r="AC23736" s="5"/>
      <c r="AD23736" s="5"/>
      <c r="AE23736" s="5"/>
      <c r="AF23736" s="5"/>
      <c r="AG23736" s="5"/>
      <c r="AH23736" s="5"/>
      <c r="AI23736" s="5"/>
      <c r="AJ23736" s="5"/>
    </row>
    <row r="23737" spans="11:36">
      <c r="K23737" s="5"/>
      <c r="L23737" s="5"/>
      <c r="M23737" s="5"/>
      <c r="N23737" s="5"/>
      <c r="O23737" s="5"/>
      <c r="P23737" s="5"/>
      <c r="Q23737" s="5"/>
      <c r="R23737" s="5"/>
      <c r="S23737" s="5"/>
      <c r="T23737" s="5"/>
      <c r="U23737" s="5"/>
      <c r="V23737" s="5"/>
      <c r="W23737" s="5"/>
      <c r="X23737" s="5"/>
      <c r="Y23737" s="5"/>
      <c r="Z23737" s="5"/>
      <c r="AA23737" s="5"/>
      <c r="AB23737" s="5"/>
      <c r="AC23737" s="5"/>
      <c r="AD23737" s="5"/>
      <c r="AE23737" s="5"/>
      <c r="AF23737" s="5"/>
      <c r="AG23737" s="5"/>
      <c r="AH23737" s="5"/>
      <c r="AI23737" s="5"/>
      <c r="AJ23737" s="5"/>
    </row>
    <row r="23738" spans="11:36">
      <c r="K23738" s="5"/>
      <c r="L23738" s="5"/>
      <c r="M23738" s="5"/>
      <c r="N23738" s="5"/>
      <c r="O23738" s="5"/>
      <c r="P23738" s="5"/>
      <c r="Q23738" s="5"/>
      <c r="R23738" s="5"/>
      <c r="S23738" s="5"/>
      <c r="T23738" s="5"/>
      <c r="U23738" s="5"/>
      <c r="V23738" s="5"/>
      <c r="W23738" s="5"/>
      <c r="X23738" s="5"/>
      <c r="Y23738" s="5"/>
      <c r="Z23738" s="5"/>
      <c r="AA23738" s="5"/>
      <c r="AB23738" s="5"/>
      <c r="AC23738" s="5"/>
      <c r="AD23738" s="5"/>
      <c r="AE23738" s="5"/>
      <c r="AF23738" s="5"/>
      <c r="AG23738" s="5"/>
      <c r="AH23738" s="5"/>
      <c r="AI23738" s="5"/>
      <c r="AJ23738" s="5"/>
    </row>
    <row r="23739" spans="11:36">
      <c r="K23739" s="5"/>
      <c r="L23739" s="5"/>
      <c r="M23739" s="5"/>
      <c r="N23739" s="5"/>
      <c r="O23739" s="5"/>
      <c r="P23739" s="5"/>
      <c r="Q23739" s="5"/>
      <c r="R23739" s="5"/>
      <c r="S23739" s="5"/>
      <c r="T23739" s="5"/>
      <c r="U23739" s="5"/>
      <c r="V23739" s="5"/>
      <c r="W23739" s="5"/>
      <c r="X23739" s="5"/>
      <c r="Y23739" s="5"/>
      <c r="Z23739" s="5"/>
      <c r="AA23739" s="5"/>
      <c r="AB23739" s="5"/>
      <c r="AC23739" s="5"/>
      <c r="AD23739" s="5"/>
      <c r="AE23739" s="5"/>
      <c r="AF23739" s="5"/>
      <c r="AG23739" s="5"/>
      <c r="AH23739" s="5"/>
      <c r="AI23739" s="5"/>
      <c r="AJ23739" s="5"/>
    </row>
    <row r="23740" spans="11:36">
      <c r="K23740" s="5"/>
      <c r="L23740" s="5"/>
      <c r="M23740" s="5"/>
      <c r="N23740" s="5"/>
      <c r="O23740" s="5"/>
      <c r="P23740" s="5"/>
      <c r="Q23740" s="5"/>
      <c r="R23740" s="5"/>
      <c r="S23740" s="5"/>
      <c r="T23740" s="5"/>
      <c r="U23740" s="5"/>
      <c r="V23740" s="5"/>
      <c r="W23740" s="5"/>
      <c r="X23740" s="5"/>
      <c r="Y23740" s="5"/>
      <c r="Z23740" s="5"/>
      <c r="AA23740" s="5"/>
      <c r="AB23740" s="5"/>
      <c r="AC23740" s="5"/>
      <c r="AD23740" s="5"/>
      <c r="AE23740" s="5"/>
      <c r="AF23740" s="5"/>
      <c r="AG23740" s="5"/>
      <c r="AH23740" s="5"/>
      <c r="AI23740" s="5"/>
      <c r="AJ23740" s="5"/>
    </row>
    <row r="23741" spans="11:36">
      <c r="K23741" s="5"/>
      <c r="L23741" s="5"/>
      <c r="M23741" s="5"/>
      <c r="N23741" s="5"/>
      <c r="O23741" s="5"/>
      <c r="P23741" s="5"/>
      <c r="Q23741" s="5"/>
      <c r="R23741" s="5"/>
      <c r="S23741" s="5"/>
      <c r="T23741" s="5"/>
      <c r="U23741" s="5"/>
      <c r="V23741" s="5"/>
      <c r="W23741" s="5"/>
      <c r="X23741" s="5"/>
      <c r="Y23741" s="5"/>
      <c r="Z23741" s="5"/>
      <c r="AA23741" s="5"/>
      <c r="AB23741" s="5"/>
      <c r="AC23741" s="5"/>
      <c r="AD23741" s="5"/>
      <c r="AE23741" s="5"/>
      <c r="AF23741" s="5"/>
      <c r="AG23741" s="5"/>
      <c r="AH23741" s="5"/>
      <c r="AI23741" s="5"/>
      <c r="AJ23741" s="5"/>
    </row>
    <row r="23742" spans="11:36">
      <c r="K23742" s="5"/>
      <c r="L23742" s="5"/>
      <c r="M23742" s="5"/>
      <c r="N23742" s="5"/>
      <c r="O23742" s="5"/>
      <c r="P23742" s="5"/>
      <c r="Q23742" s="5"/>
      <c r="R23742" s="5"/>
      <c r="S23742" s="5"/>
      <c r="T23742" s="5"/>
      <c r="U23742" s="5"/>
      <c r="V23742" s="5"/>
      <c r="W23742" s="5"/>
      <c r="X23742" s="5"/>
      <c r="Y23742" s="5"/>
      <c r="Z23742" s="5"/>
      <c r="AA23742" s="5"/>
      <c r="AB23742" s="5"/>
      <c r="AC23742" s="5"/>
      <c r="AD23742" s="5"/>
      <c r="AE23742" s="5"/>
      <c r="AF23742" s="5"/>
      <c r="AG23742" s="5"/>
      <c r="AH23742" s="5"/>
      <c r="AI23742" s="5"/>
      <c r="AJ23742" s="5"/>
    </row>
    <row r="23743" spans="11:36">
      <c r="K23743" s="5"/>
      <c r="L23743" s="5"/>
      <c r="M23743" s="5"/>
      <c r="N23743" s="5"/>
      <c r="O23743" s="5"/>
      <c r="P23743" s="5"/>
      <c r="Q23743" s="5"/>
      <c r="R23743" s="5"/>
      <c r="S23743" s="5"/>
      <c r="T23743" s="5"/>
      <c r="U23743" s="5"/>
      <c r="V23743" s="5"/>
      <c r="W23743" s="5"/>
      <c r="X23743" s="5"/>
      <c r="Y23743" s="5"/>
      <c r="Z23743" s="5"/>
      <c r="AA23743" s="5"/>
      <c r="AB23743" s="5"/>
      <c r="AC23743" s="5"/>
      <c r="AD23743" s="5"/>
      <c r="AE23743" s="5"/>
      <c r="AF23743" s="5"/>
      <c r="AG23743" s="5"/>
      <c r="AH23743" s="5"/>
      <c r="AI23743" s="5"/>
      <c r="AJ23743" s="5"/>
    </row>
    <row r="23744" spans="11:36">
      <c r="K23744" s="5"/>
      <c r="L23744" s="5"/>
      <c r="M23744" s="5"/>
      <c r="N23744" s="5"/>
      <c r="O23744" s="5"/>
      <c r="P23744" s="5"/>
      <c r="Q23744" s="5"/>
      <c r="R23744" s="5"/>
      <c r="S23744" s="5"/>
      <c r="T23744" s="5"/>
      <c r="U23744" s="5"/>
      <c r="V23744" s="5"/>
      <c r="W23744" s="5"/>
      <c r="X23744" s="5"/>
      <c r="Y23744" s="5"/>
      <c r="Z23744" s="5"/>
      <c r="AA23744" s="5"/>
      <c r="AB23744" s="5"/>
      <c r="AC23744" s="5"/>
      <c r="AD23744" s="5"/>
      <c r="AE23744" s="5"/>
      <c r="AF23744" s="5"/>
      <c r="AG23744" s="5"/>
      <c r="AH23744" s="5"/>
      <c r="AI23744" s="5"/>
      <c r="AJ23744" s="5"/>
    </row>
    <row r="23745" spans="11:36">
      <c r="K23745" s="5"/>
      <c r="L23745" s="5"/>
      <c r="M23745" s="5"/>
      <c r="N23745" s="5"/>
      <c r="O23745" s="5"/>
      <c r="P23745" s="5"/>
      <c r="Q23745" s="5"/>
      <c r="R23745" s="5"/>
      <c r="S23745" s="5"/>
      <c r="T23745" s="5"/>
      <c r="U23745" s="5"/>
      <c r="V23745" s="5"/>
      <c r="W23745" s="5"/>
      <c r="X23745" s="5"/>
      <c r="Y23745" s="5"/>
      <c r="Z23745" s="5"/>
      <c r="AA23745" s="5"/>
      <c r="AB23745" s="5"/>
      <c r="AC23745" s="5"/>
      <c r="AD23745" s="5"/>
      <c r="AE23745" s="5"/>
      <c r="AF23745" s="5"/>
      <c r="AG23745" s="5"/>
      <c r="AH23745" s="5"/>
      <c r="AI23745" s="5"/>
      <c r="AJ23745" s="5"/>
    </row>
    <row r="23746" spans="11:36">
      <c r="K23746" s="5"/>
      <c r="L23746" s="5"/>
      <c r="M23746" s="5"/>
      <c r="N23746" s="5"/>
      <c r="O23746" s="5"/>
      <c r="P23746" s="5"/>
      <c r="Q23746" s="5"/>
      <c r="R23746" s="5"/>
      <c r="S23746" s="5"/>
      <c r="T23746" s="5"/>
      <c r="U23746" s="5"/>
      <c r="V23746" s="5"/>
      <c r="W23746" s="5"/>
      <c r="X23746" s="5"/>
      <c r="Y23746" s="5"/>
      <c r="Z23746" s="5"/>
      <c r="AA23746" s="5"/>
      <c r="AB23746" s="5"/>
      <c r="AC23746" s="5"/>
      <c r="AD23746" s="5"/>
      <c r="AE23746" s="5"/>
      <c r="AF23746" s="5"/>
      <c r="AG23746" s="5"/>
      <c r="AH23746" s="5"/>
      <c r="AI23746" s="5"/>
      <c r="AJ23746" s="5"/>
    </row>
    <row r="23747" spans="11:36">
      <c r="K23747" s="5"/>
      <c r="L23747" s="5"/>
      <c r="M23747" s="5"/>
      <c r="N23747" s="5"/>
      <c r="O23747" s="5"/>
      <c r="P23747" s="5"/>
      <c r="Q23747" s="5"/>
      <c r="R23747" s="5"/>
      <c r="S23747" s="5"/>
      <c r="T23747" s="5"/>
      <c r="U23747" s="5"/>
      <c r="V23747" s="5"/>
      <c r="W23747" s="5"/>
      <c r="X23747" s="5"/>
      <c r="Y23747" s="5"/>
      <c r="Z23747" s="5"/>
      <c r="AA23747" s="5"/>
      <c r="AB23747" s="5"/>
      <c r="AC23747" s="5"/>
      <c r="AD23747" s="5"/>
      <c r="AE23747" s="5"/>
      <c r="AF23747" s="5"/>
      <c r="AG23747" s="5"/>
      <c r="AH23747" s="5"/>
      <c r="AI23747" s="5"/>
      <c r="AJ23747" s="5"/>
    </row>
    <row r="23748" spans="11:36">
      <c r="K23748" s="5"/>
      <c r="L23748" s="5"/>
      <c r="M23748" s="5"/>
      <c r="N23748" s="5"/>
      <c r="O23748" s="5"/>
      <c r="P23748" s="5"/>
      <c r="Q23748" s="5"/>
      <c r="R23748" s="5"/>
      <c r="S23748" s="5"/>
      <c r="T23748" s="5"/>
      <c r="U23748" s="5"/>
      <c r="V23748" s="5"/>
      <c r="W23748" s="5"/>
      <c r="X23748" s="5"/>
      <c r="Y23748" s="5"/>
      <c r="Z23748" s="5"/>
      <c r="AA23748" s="5"/>
      <c r="AB23748" s="5"/>
      <c r="AC23748" s="5"/>
      <c r="AD23748" s="5"/>
      <c r="AE23748" s="5"/>
      <c r="AF23748" s="5"/>
      <c r="AG23748" s="5"/>
      <c r="AH23748" s="5"/>
      <c r="AI23748" s="5"/>
      <c r="AJ23748" s="5"/>
    </row>
    <row r="23749" spans="11:36">
      <c r="K23749" s="5"/>
      <c r="L23749" s="5"/>
      <c r="M23749" s="5"/>
      <c r="N23749" s="5"/>
      <c r="O23749" s="5"/>
      <c r="P23749" s="5"/>
      <c r="Q23749" s="5"/>
      <c r="R23749" s="5"/>
      <c r="S23749" s="5"/>
      <c r="T23749" s="5"/>
      <c r="U23749" s="5"/>
      <c r="V23749" s="5"/>
      <c r="W23749" s="5"/>
      <c r="X23749" s="5"/>
      <c r="Y23749" s="5"/>
      <c r="Z23749" s="5"/>
      <c r="AA23749" s="5"/>
      <c r="AB23749" s="5"/>
      <c r="AC23749" s="5"/>
      <c r="AD23749" s="5"/>
      <c r="AE23749" s="5"/>
      <c r="AF23749" s="5"/>
      <c r="AG23749" s="5"/>
      <c r="AH23749" s="5"/>
      <c r="AI23749" s="5"/>
      <c r="AJ23749" s="5"/>
    </row>
    <row r="23750" spans="11:36">
      <c r="K23750" s="5"/>
      <c r="L23750" s="5"/>
      <c r="M23750" s="5"/>
      <c r="N23750" s="5"/>
      <c r="O23750" s="5"/>
      <c r="P23750" s="5"/>
      <c r="Q23750" s="5"/>
      <c r="R23750" s="5"/>
      <c r="S23750" s="5"/>
      <c r="T23750" s="5"/>
      <c r="U23750" s="5"/>
      <c r="V23750" s="5"/>
      <c r="W23750" s="5"/>
      <c r="X23750" s="5"/>
      <c r="Y23750" s="5"/>
      <c r="Z23750" s="5"/>
      <c r="AA23750" s="5"/>
      <c r="AB23750" s="5"/>
      <c r="AC23750" s="5"/>
      <c r="AD23750" s="5"/>
      <c r="AE23750" s="5"/>
      <c r="AF23750" s="5"/>
      <c r="AG23750" s="5"/>
      <c r="AH23750" s="5"/>
      <c r="AI23750" s="5"/>
      <c r="AJ23750" s="5"/>
    </row>
    <row r="23751" spans="11:36">
      <c r="K23751" s="5"/>
      <c r="L23751" s="5"/>
      <c r="M23751" s="5"/>
      <c r="N23751" s="5"/>
      <c r="O23751" s="5"/>
      <c r="P23751" s="5"/>
      <c r="Q23751" s="5"/>
      <c r="R23751" s="5"/>
      <c r="S23751" s="5"/>
      <c r="T23751" s="5"/>
      <c r="U23751" s="5"/>
      <c r="V23751" s="5"/>
      <c r="W23751" s="5"/>
      <c r="X23751" s="5"/>
      <c r="Y23751" s="5"/>
      <c r="Z23751" s="5"/>
      <c r="AA23751" s="5"/>
      <c r="AB23751" s="5"/>
      <c r="AC23751" s="5"/>
      <c r="AD23751" s="5"/>
      <c r="AE23751" s="5"/>
      <c r="AF23751" s="5"/>
      <c r="AG23751" s="5"/>
      <c r="AH23751" s="5"/>
      <c r="AI23751" s="5"/>
      <c r="AJ23751" s="5"/>
    </row>
    <row r="23752" spans="11:36">
      <c r="K23752" s="5"/>
      <c r="L23752" s="5"/>
      <c r="M23752" s="5"/>
      <c r="N23752" s="5"/>
      <c r="O23752" s="5"/>
      <c r="P23752" s="5"/>
      <c r="Q23752" s="5"/>
      <c r="R23752" s="5"/>
      <c r="S23752" s="5"/>
      <c r="T23752" s="5"/>
      <c r="U23752" s="5"/>
      <c r="V23752" s="5"/>
      <c r="W23752" s="5"/>
      <c r="X23752" s="5"/>
      <c r="Y23752" s="5"/>
      <c r="Z23752" s="5"/>
      <c r="AA23752" s="5"/>
      <c r="AB23752" s="5"/>
      <c r="AC23752" s="5"/>
      <c r="AD23752" s="5"/>
      <c r="AE23752" s="5"/>
      <c r="AF23752" s="5"/>
      <c r="AG23752" s="5"/>
      <c r="AH23752" s="5"/>
      <c r="AI23752" s="5"/>
      <c r="AJ23752" s="5"/>
    </row>
    <row r="23753" spans="11:36">
      <c r="K23753" s="5"/>
      <c r="L23753" s="5"/>
      <c r="M23753" s="5"/>
      <c r="N23753" s="5"/>
      <c r="O23753" s="5"/>
      <c r="P23753" s="5"/>
      <c r="Q23753" s="5"/>
      <c r="R23753" s="5"/>
      <c r="S23753" s="5"/>
      <c r="T23753" s="5"/>
      <c r="U23753" s="5"/>
      <c r="V23753" s="5"/>
      <c r="W23753" s="5"/>
      <c r="X23753" s="5"/>
      <c r="Y23753" s="5"/>
      <c r="Z23753" s="5"/>
      <c r="AA23753" s="5"/>
      <c r="AB23753" s="5"/>
      <c r="AC23753" s="5"/>
      <c r="AD23753" s="5"/>
      <c r="AE23753" s="5"/>
      <c r="AF23753" s="5"/>
      <c r="AG23753" s="5"/>
      <c r="AH23753" s="5"/>
      <c r="AI23753" s="5"/>
      <c r="AJ23753" s="5"/>
    </row>
    <row r="23754" spans="11:36">
      <c r="K23754" s="5"/>
      <c r="L23754" s="5"/>
      <c r="M23754" s="5"/>
      <c r="N23754" s="5"/>
      <c r="O23754" s="5"/>
      <c r="P23754" s="5"/>
      <c r="Q23754" s="5"/>
      <c r="R23754" s="5"/>
      <c r="S23754" s="5"/>
      <c r="T23754" s="5"/>
      <c r="U23754" s="5"/>
      <c r="V23754" s="5"/>
      <c r="W23754" s="5"/>
      <c r="X23754" s="5"/>
      <c r="Y23754" s="5"/>
      <c r="Z23754" s="5"/>
      <c r="AA23754" s="5"/>
      <c r="AB23754" s="5"/>
      <c r="AC23754" s="5"/>
      <c r="AD23754" s="5"/>
      <c r="AE23754" s="5"/>
      <c r="AF23754" s="5"/>
      <c r="AG23754" s="5"/>
      <c r="AH23754" s="5"/>
      <c r="AI23754" s="5"/>
      <c r="AJ23754" s="5"/>
    </row>
    <row r="23755" spans="11:36">
      <c r="K23755" s="5"/>
      <c r="L23755" s="5"/>
      <c r="M23755" s="5"/>
      <c r="N23755" s="5"/>
      <c r="O23755" s="5"/>
      <c r="P23755" s="5"/>
      <c r="Q23755" s="5"/>
      <c r="R23755" s="5"/>
      <c r="S23755" s="5"/>
      <c r="T23755" s="5"/>
      <c r="U23755" s="5"/>
      <c r="V23755" s="5"/>
      <c r="W23755" s="5"/>
      <c r="X23755" s="5"/>
      <c r="Y23755" s="5"/>
      <c r="Z23755" s="5"/>
      <c r="AA23755" s="5"/>
      <c r="AB23755" s="5"/>
      <c r="AC23755" s="5"/>
      <c r="AD23755" s="5"/>
      <c r="AE23755" s="5"/>
      <c r="AF23755" s="5"/>
      <c r="AG23755" s="5"/>
      <c r="AH23755" s="5"/>
      <c r="AI23755" s="5"/>
      <c r="AJ23755" s="5"/>
    </row>
    <row r="23756" spans="11:36">
      <c r="K23756" s="5"/>
      <c r="L23756" s="5"/>
      <c r="M23756" s="5"/>
      <c r="N23756" s="5"/>
      <c r="O23756" s="5"/>
      <c r="P23756" s="5"/>
      <c r="Q23756" s="5"/>
      <c r="R23756" s="5"/>
      <c r="S23756" s="5"/>
      <c r="T23756" s="5"/>
      <c r="U23756" s="5"/>
      <c r="V23756" s="5"/>
      <c r="W23756" s="5"/>
      <c r="X23756" s="5"/>
      <c r="Y23756" s="5"/>
      <c r="Z23756" s="5"/>
      <c r="AA23756" s="5"/>
      <c r="AB23756" s="5"/>
      <c r="AC23756" s="5"/>
      <c r="AD23756" s="5"/>
      <c r="AE23756" s="5"/>
      <c r="AF23756" s="5"/>
      <c r="AG23756" s="5"/>
      <c r="AH23756" s="5"/>
      <c r="AI23756" s="5"/>
      <c r="AJ23756" s="5"/>
    </row>
    <row r="23757" spans="11:36">
      <c r="K23757" s="5"/>
      <c r="L23757" s="5"/>
      <c r="M23757" s="5"/>
      <c r="N23757" s="5"/>
      <c r="O23757" s="5"/>
      <c r="P23757" s="5"/>
      <c r="Q23757" s="5"/>
      <c r="R23757" s="5"/>
      <c r="S23757" s="5"/>
      <c r="T23757" s="5"/>
      <c r="U23757" s="5"/>
      <c r="V23757" s="5"/>
      <c r="W23757" s="5"/>
      <c r="X23757" s="5"/>
      <c r="Y23757" s="5"/>
      <c r="Z23757" s="5"/>
      <c r="AA23757" s="5"/>
      <c r="AB23757" s="5"/>
      <c r="AC23757" s="5"/>
      <c r="AD23757" s="5"/>
      <c r="AE23757" s="5"/>
      <c r="AF23757" s="5"/>
      <c r="AG23757" s="5"/>
      <c r="AH23757" s="5"/>
      <c r="AI23757" s="5"/>
      <c r="AJ23757" s="5"/>
    </row>
    <row r="23758" spans="11:36">
      <c r="K23758" s="5"/>
      <c r="L23758" s="5"/>
      <c r="M23758" s="5"/>
      <c r="N23758" s="5"/>
      <c r="O23758" s="5"/>
      <c r="P23758" s="5"/>
      <c r="Q23758" s="5"/>
      <c r="R23758" s="5"/>
      <c r="S23758" s="5"/>
      <c r="T23758" s="5"/>
      <c r="U23758" s="5"/>
      <c r="V23758" s="5"/>
      <c r="W23758" s="5"/>
      <c r="X23758" s="5"/>
      <c r="Y23758" s="5"/>
      <c r="Z23758" s="5"/>
      <c r="AA23758" s="5"/>
      <c r="AB23758" s="5"/>
      <c r="AC23758" s="5"/>
      <c r="AD23758" s="5"/>
      <c r="AE23758" s="5"/>
      <c r="AF23758" s="5"/>
      <c r="AG23758" s="5"/>
      <c r="AH23758" s="5"/>
      <c r="AI23758" s="5"/>
      <c r="AJ23758" s="5"/>
    </row>
    <row r="23759" spans="11:36">
      <c r="K23759" s="5"/>
      <c r="L23759" s="5"/>
      <c r="M23759" s="5"/>
      <c r="N23759" s="5"/>
      <c r="O23759" s="5"/>
      <c r="P23759" s="5"/>
      <c r="Q23759" s="5"/>
      <c r="R23759" s="5"/>
      <c r="S23759" s="5"/>
      <c r="T23759" s="5"/>
      <c r="U23759" s="5"/>
      <c r="V23759" s="5"/>
      <c r="W23759" s="5"/>
      <c r="X23759" s="5"/>
      <c r="Y23759" s="5"/>
      <c r="Z23759" s="5"/>
      <c r="AA23759" s="5"/>
      <c r="AB23759" s="5"/>
      <c r="AC23759" s="5"/>
      <c r="AD23759" s="5"/>
      <c r="AE23759" s="5"/>
      <c r="AF23759" s="5"/>
      <c r="AG23759" s="5"/>
      <c r="AH23759" s="5"/>
      <c r="AI23759" s="5"/>
      <c r="AJ23759" s="5"/>
    </row>
    <row r="23760" spans="11:36">
      <c r="K23760" s="5"/>
      <c r="L23760" s="5"/>
      <c r="M23760" s="5"/>
      <c r="N23760" s="5"/>
      <c r="O23760" s="5"/>
      <c r="P23760" s="5"/>
      <c r="Q23760" s="5"/>
      <c r="R23760" s="5"/>
      <c r="S23760" s="5"/>
      <c r="T23760" s="5"/>
      <c r="U23760" s="5"/>
      <c r="V23760" s="5"/>
      <c r="W23760" s="5"/>
      <c r="X23760" s="5"/>
      <c r="Y23760" s="5"/>
      <c r="Z23760" s="5"/>
      <c r="AA23760" s="5"/>
      <c r="AB23760" s="5"/>
      <c r="AC23760" s="5"/>
      <c r="AD23760" s="5"/>
      <c r="AE23760" s="5"/>
      <c r="AF23760" s="5"/>
      <c r="AG23760" s="5"/>
      <c r="AH23760" s="5"/>
      <c r="AI23760" s="5"/>
      <c r="AJ23760" s="5"/>
    </row>
    <row r="23761" spans="11:36">
      <c r="K23761" s="5"/>
      <c r="L23761" s="5"/>
      <c r="M23761" s="5"/>
      <c r="N23761" s="5"/>
      <c r="O23761" s="5"/>
      <c r="P23761" s="5"/>
      <c r="Q23761" s="5"/>
      <c r="R23761" s="5"/>
      <c r="S23761" s="5"/>
      <c r="T23761" s="5"/>
      <c r="U23761" s="5"/>
      <c r="V23761" s="5"/>
      <c r="W23761" s="5"/>
      <c r="X23761" s="5"/>
      <c r="Y23761" s="5"/>
      <c r="Z23761" s="5"/>
      <c r="AA23761" s="5"/>
      <c r="AB23761" s="5"/>
      <c r="AC23761" s="5"/>
      <c r="AD23761" s="5"/>
      <c r="AE23761" s="5"/>
      <c r="AF23761" s="5"/>
      <c r="AG23761" s="5"/>
      <c r="AH23761" s="5"/>
      <c r="AI23761" s="5"/>
      <c r="AJ23761" s="5"/>
    </row>
    <row r="23762" spans="11:36">
      <c r="K23762" s="5"/>
      <c r="L23762" s="5"/>
      <c r="M23762" s="5"/>
      <c r="N23762" s="5"/>
      <c r="O23762" s="5"/>
      <c r="P23762" s="5"/>
      <c r="Q23762" s="5"/>
      <c r="R23762" s="5"/>
      <c r="S23762" s="5"/>
      <c r="T23762" s="5"/>
      <c r="U23762" s="5"/>
      <c r="V23762" s="5"/>
      <c r="W23762" s="5"/>
      <c r="X23762" s="5"/>
      <c r="Y23762" s="5"/>
      <c r="Z23762" s="5"/>
      <c r="AA23762" s="5"/>
      <c r="AB23762" s="5"/>
      <c r="AC23762" s="5"/>
      <c r="AD23762" s="5"/>
      <c r="AE23762" s="5"/>
      <c r="AF23762" s="5"/>
      <c r="AG23762" s="5"/>
      <c r="AH23762" s="5"/>
      <c r="AI23762" s="5"/>
      <c r="AJ23762" s="5"/>
    </row>
    <row r="23763" spans="11:36">
      <c r="K23763" s="5"/>
      <c r="L23763" s="5"/>
      <c r="M23763" s="5"/>
      <c r="N23763" s="5"/>
      <c r="O23763" s="5"/>
      <c r="P23763" s="5"/>
      <c r="Q23763" s="5"/>
      <c r="R23763" s="5"/>
      <c r="S23763" s="5"/>
      <c r="T23763" s="5"/>
      <c r="U23763" s="5"/>
      <c r="V23763" s="5"/>
      <c r="W23763" s="5"/>
      <c r="X23763" s="5"/>
      <c r="Y23763" s="5"/>
      <c r="Z23763" s="5"/>
      <c r="AA23763" s="5"/>
      <c r="AB23763" s="5"/>
      <c r="AC23763" s="5"/>
      <c r="AD23763" s="5"/>
      <c r="AE23763" s="5"/>
      <c r="AF23763" s="5"/>
      <c r="AG23763" s="5"/>
      <c r="AH23763" s="5"/>
      <c r="AI23763" s="5"/>
      <c r="AJ23763" s="5"/>
    </row>
    <row r="23764" spans="11:36">
      <c r="K23764" s="5"/>
      <c r="L23764" s="5"/>
      <c r="M23764" s="5"/>
      <c r="N23764" s="5"/>
      <c r="O23764" s="5"/>
      <c r="P23764" s="5"/>
      <c r="Q23764" s="5"/>
      <c r="R23764" s="5"/>
      <c r="S23764" s="5"/>
      <c r="T23764" s="5"/>
      <c r="U23764" s="5"/>
      <c r="V23764" s="5"/>
      <c r="W23764" s="5"/>
      <c r="X23764" s="5"/>
      <c r="Y23764" s="5"/>
      <c r="Z23764" s="5"/>
      <c r="AA23764" s="5"/>
      <c r="AB23764" s="5"/>
      <c r="AC23764" s="5"/>
      <c r="AD23764" s="5"/>
      <c r="AE23764" s="5"/>
      <c r="AF23764" s="5"/>
      <c r="AG23764" s="5"/>
      <c r="AH23764" s="5"/>
      <c r="AI23764" s="5"/>
      <c r="AJ23764" s="5"/>
    </row>
    <row r="23765" spans="11:36">
      <c r="K23765" s="5"/>
      <c r="L23765" s="5"/>
      <c r="M23765" s="5"/>
      <c r="N23765" s="5"/>
      <c r="O23765" s="5"/>
      <c r="P23765" s="5"/>
      <c r="Q23765" s="5"/>
      <c r="R23765" s="5"/>
      <c r="S23765" s="5"/>
      <c r="T23765" s="5"/>
      <c r="U23765" s="5"/>
      <c r="V23765" s="5"/>
      <c r="W23765" s="5"/>
      <c r="X23765" s="5"/>
      <c r="Y23765" s="5"/>
      <c r="Z23765" s="5"/>
      <c r="AA23765" s="5"/>
      <c r="AB23765" s="5"/>
      <c r="AC23765" s="5"/>
      <c r="AD23765" s="5"/>
      <c r="AE23765" s="5"/>
      <c r="AF23765" s="5"/>
      <c r="AG23765" s="5"/>
      <c r="AH23765" s="5"/>
      <c r="AI23765" s="5"/>
      <c r="AJ23765" s="5"/>
    </row>
    <row r="23766" spans="11:36">
      <c r="K23766" s="5"/>
      <c r="L23766" s="5"/>
      <c r="M23766" s="5"/>
      <c r="N23766" s="5"/>
      <c r="O23766" s="5"/>
      <c r="P23766" s="5"/>
      <c r="Q23766" s="5"/>
      <c r="R23766" s="5"/>
      <c r="S23766" s="5"/>
      <c r="T23766" s="5"/>
      <c r="U23766" s="5"/>
      <c r="V23766" s="5"/>
      <c r="W23766" s="5"/>
      <c r="X23766" s="5"/>
      <c r="Y23766" s="5"/>
      <c r="Z23766" s="5"/>
      <c r="AA23766" s="5"/>
      <c r="AB23766" s="5"/>
      <c r="AC23766" s="5"/>
      <c r="AD23766" s="5"/>
      <c r="AE23766" s="5"/>
      <c r="AF23766" s="5"/>
      <c r="AG23766" s="5"/>
      <c r="AH23766" s="5"/>
      <c r="AI23766" s="5"/>
      <c r="AJ23766" s="5"/>
    </row>
    <row r="23767" spans="11:36">
      <c r="K23767" s="5"/>
      <c r="L23767" s="5"/>
      <c r="M23767" s="5"/>
      <c r="N23767" s="5"/>
      <c r="O23767" s="5"/>
      <c r="P23767" s="5"/>
      <c r="Q23767" s="5"/>
      <c r="R23767" s="5"/>
      <c r="S23767" s="5"/>
      <c r="T23767" s="5"/>
      <c r="U23767" s="5"/>
      <c r="V23767" s="5"/>
      <c r="W23767" s="5"/>
      <c r="X23767" s="5"/>
      <c r="Y23767" s="5"/>
      <c r="Z23767" s="5"/>
      <c r="AA23767" s="5"/>
      <c r="AB23767" s="5"/>
      <c r="AC23767" s="5"/>
      <c r="AD23767" s="5"/>
      <c r="AE23767" s="5"/>
      <c r="AF23767" s="5"/>
      <c r="AG23767" s="5"/>
      <c r="AH23767" s="5"/>
      <c r="AI23767" s="5"/>
      <c r="AJ23767" s="5"/>
    </row>
    <row r="23768" spans="11:36">
      <c r="K23768" s="5"/>
      <c r="L23768" s="5"/>
      <c r="M23768" s="5"/>
      <c r="N23768" s="5"/>
      <c r="O23768" s="5"/>
      <c r="P23768" s="5"/>
      <c r="Q23768" s="5"/>
      <c r="R23768" s="5"/>
      <c r="S23768" s="5"/>
      <c r="T23768" s="5"/>
      <c r="U23768" s="5"/>
      <c r="V23768" s="5"/>
      <c r="W23768" s="5"/>
      <c r="X23768" s="5"/>
      <c r="Y23768" s="5"/>
      <c r="Z23768" s="5"/>
      <c r="AA23768" s="5"/>
      <c r="AB23768" s="5"/>
      <c r="AC23768" s="5"/>
      <c r="AD23768" s="5"/>
      <c r="AE23768" s="5"/>
      <c r="AF23768" s="5"/>
      <c r="AG23768" s="5"/>
      <c r="AH23768" s="5"/>
      <c r="AI23768" s="5"/>
      <c r="AJ23768" s="5"/>
    </row>
    <row r="23769" spans="11:36">
      <c r="K23769" s="5"/>
      <c r="L23769" s="5"/>
      <c r="M23769" s="5"/>
      <c r="N23769" s="5"/>
      <c r="O23769" s="5"/>
      <c r="P23769" s="5"/>
      <c r="Q23769" s="5"/>
      <c r="R23769" s="5"/>
      <c r="S23769" s="5"/>
      <c r="T23769" s="5"/>
      <c r="U23769" s="5"/>
      <c r="V23769" s="5"/>
      <c r="W23769" s="5"/>
      <c r="X23769" s="5"/>
      <c r="Y23769" s="5"/>
      <c r="Z23769" s="5"/>
      <c r="AA23769" s="5"/>
      <c r="AB23769" s="5"/>
      <c r="AC23769" s="5"/>
      <c r="AD23769" s="5"/>
      <c r="AE23769" s="5"/>
      <c r="AF23769" s="5"/>
      <c r="AG23769" s="5"/>
      <c r="AH23769" s="5"/>
      <c r="AI23769" s="5"/>
      <c r="AJ23769" s="5"/>
    </row>
    <row r="23770" spans="11:36">
      <c r="K23770" s="5"/>
      <c r="L23770" s="5"/>
      <c r="M23770" s="5"/>
      <c r="N23770" s="5"/>
      <c r="O23770" s="5"/>
      <c r="P23770" s="5"/>
      <c r="Q23770" s="5"/>
      <c r="R23770" s="5"/>
      <c r="S23770" s="5"/>
      <c r="T23770" s="5"/>
      <c r="U23770" s="5"/>
      <c r="V23770" s="5"/>
      <c r="W23770" s="5"/>
      <c r="X23770" s="5"/>
      <c r="Y23770" s="5"/>
      <c r="Z23770" s="5"/>
      <c r="AA23770" s="5"/>
      <c r="AB23770" s="5"/>
      <c r="AC23770" s="5"/>
      <c r="AD23770" s="5"/>
      <c r="AE23770" s="5"/>
      <c r="AF23770" s="5"/>
      <c r="AG23770" s="5"/>
      <c r="AH23770" s="5"/>
      <c r="AI23770" s="5"/>
      <c r="AJ23770" s="5"/>
    </row>
    <row r="23771" spans="11:36">
      <c r="K23771" s="5"/>
      <c r="L23771" s="5"/>
      <c r="M23771" s="5"/>
      <c r="N23771" s="5"/>
      <c r="O23771" s="5"/>
      <c r="P23771" s="5"/>
      <c r="Q23771" s="5"/>
      <c r="R23771" s="5"/>
      <c r="S23771" s="5"/>
      <c r="T23771" s="5"/>
      <c r="U23771" s="5"/>
      <c r="V23771" s="5"/>
      <c r="W23771" s="5"/>
      <c r="X23771" s="5"/>
      <c r="Y23771" s="5"/>
      <c r="Z23771" s="5"/>
      <c r="AA23771" s="5"/>
      <c r="AB23771" s="5"/>
      <c r="AC23771" s="5"/>
      <c r="AD23771" s="5"/>
      <c r="AE23771" s="5"/>
      <c r="AF23771" s="5"/>
      <c r="AG23771" s="5"/>
      <c r="AH23771" s="5"/>
      <c r="AI23771" s="5"/>
      <c r="AJ23771" s="5"/>
    </row>
    <row r="23772" spans="11:36">
      <c r="K23772" s="5"/>
      <c r="L23772" s="5"/>
      <c r="M23772" s="5"/>
      <c r="N23772" s="5"/>
      <c r="O23772" s="5"/>
      <c r="P23772" s="5"/>
      <c r="Q23772" s="5"/>
      <c r="R23772" s="5"/>
      <c r="S23772" s="5"/>
      <c r="T23772" s="5"/>
      <c r="U23772" s="5"/>
      <c r="V23772" s="5"/>
      <c r="W23772" s="5"/>
      <c r="X23772" s="5"/>
      <c r="Y23772" s="5"/>
      <c r="Z23772" s="5"/>
      <c r="AA23772" s="5"/>
      <c r="AB23772" s="5"/>
      <c r="AC23772" s="5"/>
      <c r="AD23772" s="5"/>
      <c r="AE23772" s="5"/>
      <c r="AF23772" s="5"/>
      <c r="AG23772" s="5"/>
      <c r="AH23772" s="5"/>
      <c r="AI23772" s="5"/>
      <c r="AJ23772" s="5"/>
    </row>
    <row r="23773" spans="11:36">
      <c r="K23773" s="5"/>
      <c r="L23773" s="5"/>
      <c r="M23773" s="5"/>
      <c r="N23773" s="5"/>
      <c r="O23773" s="5"/>
      <c r="P23773" s="5"/>
      <c r="Q23773" s="5"/>
      <c r="R23773" s="5"/>
      <c r="S23773" s="5"/>
      <c r="T23773" s="5"/>
      <c r="U23773" s="5"/>
      <c r="V23773" s="5"/>
      <c r="W23773" s="5"/>
      <c r="X23773" s="5"/>
      <c r="Y23773" s="5"/>
      <c r="Z23773" s="5"/>
      <c r="AA23773" s="5"/>
      <c r="AB23773" s="5"/>
      <c r="AC23773" s="5"/>
      <c r="AD23773" s="5"/>
      <c r="AE23773" s="5"/>
      <c r="AF23773" s="5"/>
      <c r="AG23773" s="5"/>
      <c r="AH23773" s="5"/>
      <c r="AI23773" s="5"/>
      <c r="AJ23773" s="5"/>
    </row>
    <row r="23774" spans="11:36">
      <c r="K23774" s="5"/>
      <c r="L23774" s="5"/>
      <c r="M23774" s="5"/>
      <c r="N23774" s="5"/>
      <c r="O23774" s="5"/>
      <c r="P23774" s="5"/>
      <c r="Q23774" s="5"/>
      <c r="R23774" s="5"/>
      <c r="S23774" s="5"/>
      <c r="T23774" s="5"/>
      <c r="U23774" s="5"/>
      <c r="V23774" s="5"/>
      <c r="W23774" s="5"/>
      <c r="X23774" s="5"/>
      <c r="Y23774" s="5"/>
      <c r="Z23774" s="5"/>
      <c r="AA23774" s="5"/>
      <c r="AB23774" s="5"/>
      <c r="AC23774" s="5"/>
      <c r="AD23774" s="5"/>
      <c r="AE23774" s="5"/>
      <c r="AF23774" s="5"/>
      <c r="AG23774" s="5"/>
      <c r="AH23774" s="5"/>
      <c r="AI23774" s="5"/>
      <c r="AJ23774" s="5"/>
    </row>
    <row r="23775" spans="11:36">
      <c r="K23775" s="5"/>
      <c r="L23775" s="5"/>
      <c r="M23775" s="5"/>
      <c r="N23775" s="5"/>
      <c r="O23775" s="5"/>
      <c r="P23775" s="5"/>
      <c r="Q23775" s="5"/>
      <c r="R23775" s="5"/>
      <c r="S23775" s="5"/>
      <c r="T23775" s="5"/>
      <c r="U23775" s="5"/>
      <c r="V23775" s="5"/>
      <c r="W23775" s="5"/>
      <c r="X23775" s="5"/>
      <c r="Y23775" s="5"/>
      <c r="Z23775" s="5"/>
      <c r="AA23775" s="5"/>
      <c r="AB23775" s="5"/>
      <c r="AC23775" s="5"/>
      <c r="AD23775" s="5"/>
      <c r="AE23775" s="5"/>
      <c r="AF23775" s="5"/>
      <c r="AG23775" s="5"/>
      <c r="AH23775" s="5"/>
      <c r="AI23775" s="5"/>
      <c r="AJ23775" s="5"/>
    </row>
    <row r="23776" spans="11:36">
      <c r="K23776" s="5"/>
      <c r="L23776" s="5"/>
      <c r="M23776" s="5"/>
      <c r="N23776" s="5"/>
      <c r="O23776" s="5"/>
      <c r="P23776" s="5"/>
      <c r="Q23776" s="5"/>
      <c r="R23776" s="5"/>
      <c r="S23776" s="5"/>
      <c r="T23776" s="5"/>
      <c r="U23776" s="5"/>
      <c r="V23776" s="5"/>
      <c r="W23776" s="5"/>
      <c r="X23776" s="5"/>
      <c r="Y23776" s="5"/>
      <c r="Z23776" s="5"/>
      <c r="AA23776" s="5"/>
      <c r="AB23776" s="5"/>
      <c r="AC23776" s="5"/>
      <c r="AD23776" s="5"/>
      <c r="AE23776" s="5"/>
      <c r="AF23776" s="5"/>
      <c r="AG23776" s="5"/>
      <c r="AH23776" s="5"/>
      <c r="AI23776" s="5"/>
      <c r="AJ23776" s="5"/>
    </row>
    <row r="23777" spans="11:36">
      <c r="K23777" s="5"/>
      <c r="L23777" s="5"/>
      <c r="M23777" s="5"/>
      <c r="N23777" s="5"/>
      <c r="O23777" s="5"/>
      <c r="P23777" s="5"/>
      <c r="Q23777" s="5"/>
      <c r="R23777" s="5"/>
      <c r="S23777" s="5"/>
      <c r="T23777" s="5"/>
      <c r="U23777" s="5"/>
      <c r="V23777" s="5"/>
      <c r="W23777" s="5"/>
      <c r="X23777" s="5"/>
      <c r="Y23777" s="5"/>
      <c r="Z23777" s="5"/>
      <c r="AA23777" s="5"/>
      <c r="AB23777" s="5"/>
      <c r="AC23777" s="5"/>
      <c r="AD23777" s="5"/>
      <c r="AE23777" s="5"/>
      <c r="AF23777" s="5"/>
      <c r="AG23777" s="5"/>
      <c r="AH23777" s="5"/>
      <c r="AI23777" s="5"/>
      <c r="AJ23777" s="5"/>
    </row>
    <row r="23778" spans="11:36">
      <c r="K23778" s="5"/>
      <c r="L23778" s="5"/>
      <c r="M23778" s="5"/>
      <c r="N23778" s="5"/>
      <c r="O23778" s="5"/>
      <c r="P23778" s="5"/>
      <c r="Q23778" s="5"/>
      <c r="R23778" s="5"/>
      <c r="S23778" s="5"/>
      <c r="T23778" s="5"/>
      <c r="U23778" s="5"/>
      <c r="V23778" s="5"/>
      <c r="W23778" s="5"/>
      <c r="X23778" s="5"/>
      <c r="Y23778" s="5"/>
      <c r="Z23778" s="5"/>
      <c r="AA23778" s="5"/>
      <c r="AB23778" s="5"/>
      <c r="AC23778" s="5"/>
      <c r="AD23778" s="5"/>
      <c r="AE23778" s="5"/>
      <c r="AF23778" s="5"/>
      <c r="AG23778" s="5"/>
      <c r="AH23778" s="5"/>
      <c r="AI23778" s="5"/>
      <c r="AJ23778" s="5"/>
    </row>
    <row r="23779" spans="11:36">
      <c r="K23779" s="5"/>
      <c r="L23779" s="5"/>
      <c r="M23779" s="5"/>
      <c r="N23779" s="5"/>
      <c r="O23779" s="5"/>
      <c r="P23779" s="5"/>
      <c r="Q23779" s="5"/>
      <c r="R23779" s="5"/>
      <c r="S23779" s="5"/>
      <c r="T23779" s="5"/>
      <c r="U23779" s="5"/>
      <c r="V23779" s="5"/>
      <c r="W23779" s="5"/>
      <c r="X23779" s="5"/>
      <c r="Y23779" s="5"/>
      <c r="Z23779" s="5"/>
      <c r="AA23779" s="5"/>
      <c r="AB23779" s="5"/>
      <c r="AC23779" s="5"/>
      <c r="AD23779" s="5"/>
      <c r="AE23779" s="5"/>
      <c r="AF23779" s="5"/>
      <c r="AG23779" s="5"/>
      <c r="AH23779" s="5"/>
      <c r="AI23779" s="5"/>
      <c r="AJ23779" s="5"/>
    </row>
    <row r="23780" spans="11:36">
      <c r="K23780" s="5"/>
      <c r="L23780" s="5"/>
      <c r="M23780" s="5"/>
      <c r="N23780" s="5"/>
      <c r="O23780" s="5"/>
      <c r="P23780" s="5"/>
      <c r="Q23780" s="5"/>
      <c r="R23780" s="5"/>
      <c r="S23780" s="5"/>
      <c r="T23780" s="5"/>
      <c r="U23780" s="5"/>
      <c r="V23780" s="5"/>
      <c r="W23780" s="5"/>
      <c r="X23780" s="5"/>
      <c r="Y23780" s="5"/>
      <c r="Z23780" s="5"/>
      <c r="AA23780" s="5"/>
      <c r="AB23780" s="5"/>
      <c r="AC23780" s="5"/>
      <c r="AD23780" s="5"/>
      <c r="AE23780" s="5"/>
      <c r="AF23780" s="5"/>
      <c r="AG23780" s="5"/>
      <c r="AH23780" s="5"/>
      <c r="AI23780" s="5"/>
      <c r="AJ23780" s="5"/>
    </row>
    <row r="23781" spans="11:36">
      <c r="K23781" s="5"/>
      <c r="L23781" s="5"/>
      <c r="M23781" s="5"/>
      <c r="N23781" s="5"/>
      <c r="O23781" s="5"/>
      <c r="P23781" s="5"/>
      <c r="Q23781" s="5"/>
      <c r="R23781" s="5"/>
      <c r="S23781" s="5"/>
      <c r="T23781" s="5"/>
      <c r="U23781" s="5"/>
      <c r="V23781" s="5"/>
      <c r="W23781" s="5"/>
      <c r="X23781" s="5"/>
      <c r="Y23781" s="5"/>
      <c r="Z23781" s="5"/>
      <c r="AA23781" s="5"/>
      <c r="AB23781" s="5"/>
      <c r="AC23781" s="5"/>
      <c r="AD23781" s="5"/>
      <c r="AE23781" s="5"/>
      <c r="AF23781" s="5"/>
      <c r="AG23781" s="5"/>
      <c r="AH23781" s="5"/>
      <c r="AI23781" s="5"/>
      <c r="AJ23781" s="5"/>
    </row>
    <row r="23782" spans="11:36">
      <c r="K23782" s="5"/>
      <c r="L23782" s="5"/>
      <c r="M23782" s="5"/>
      <c r="N23782" s="5"/>
      <c r="O23782" s="5"/>
      <c r="P23782" s="5"/>
      <c r="Q23782" s="5"/>
      <c r="R23782" s="5"/>
      <c r="S23782" s="5"/>
      <c r="T23782" s="5"/>
      <c r="U23782" s="5"/>
      <c r="V23782" s="5"/>
      <c r="W23782" s="5"/>
      <c r="X23782" s="5"/>
      <c r="Y23782" s="5"/>
      <c r="Z23782" s="5"/>
      <c r="AA23782" s="5"/>
      <c r="AB23782" s="5"/>
      <c r="AC23782" s="5"/>
      <c r="AD23782" s="5"/>
      <c r="AE23782" s="5"/>
      <c r="AF23782" s="5"/>
      <c r="AG23782" s="5"/>
      <c r="AH23782" s="5"/>
      <c r="AI23782" s="5"/>
      <c r="AJ23782" s="5"/>
    </row>
    <row r="23783" spans="11:36">
      <c r="K23783" s="5"/>
      <c r="L23783" s="5"/>
      <c r="M23783" s="5"/>
      <c r="N23783" s="5"/>
      <c r="O23783" s="5"/>
      <c r="P23783" s="5"/>
      <c r="Q23783" s="5"/>
      <c r="R23783" s="5"/>
      <c r="S23783" s="5"/>
      <c r="T23783" s="5"/>
      <c r="U23783" s="5"/>
      <c r="V23783" s="5"/>
      <c r="W23783" s="5"/>
      <c r="X23783" s="5"/>
      <c r="Y23783" s="5"/>
      <c r="Z23783" s="5"/>
      <c r="AA23783" s="5"/>
      <c r="AB23783" s="5"/>
      <c r="AC23783" s="5"/>
      <c r="AD23783" s="5"/>
      <c r="AE23783" s="5"/>
      <c r="AF23783" s="5"/>
      <c r="AG23783" s="5"/>
      <c r="AH23783" s="5"/>
      <c r="AI23783" s="5"/>
      <c r="AJ23783" s="5"/>
    </row>
    <row r="23784" spans="11:36">
      <c r="K23784" s="5"/>
      <c r="L23784" s="5"/>
      <c r="M23784" s="5"/>
      <c r="N23784" s="5"/>
      <c r="O23784" s="5"/>
      <c r="P23784" s="5"/>
      <c r="Q23784" s="5"/>
      <c r="R23784" s="5"/>
      <c r="S23784" s="5"/>
      <c r="T23784" s="5"/>
      <c r="U23784" s="5"/>
      <c r="V23784" s="5"/>
      <c r="W23784" s="5"/>
      <c r="X23784" s="5"/>
      <c r="Y23784" s="5"/>
      <c r="Z23784" s="5"/>
      <c r="AA23784" s="5"/>
      <c r="AB23784" s="5"/>
      <c r="AC23784" s="5"/>
      <c r="AD23784" s="5"/>
      <c r="AE23784" s="5"/>
      <c r="AF23784" s="5"/>
      <c r="AG23784" s="5"/>
      <c r="AH23784" s="5"/>
      <c r="AI23784" s="5"/>
      <c r="AJ23784" s="5"/>
    </row>
    <row r="23785" spans="11:36">
      <c r="K23785" s="5"/>
      <c r="L23785" s="5"/>
      <c r="M23785" s="5"/>
      <c r="N23785" s="5"/>
      <c r="O23785" s="5"/>
      <c r="P23785" s="5"/>
      <c r="Q23785" s="5"/>
      <c r="R23785" s="5"/>
      <c r="S23785" s="5"/>
      <c r="T23785" s="5"/>
      <c r="U23785" s="5"/>
      <c r="V23785" s="5"/>
      <c r="W23785" s="5"/>
      <c r="X23785" s="5"/>
      <c r="Y23785" s="5"/>
      <c r="Z23785" s="5"/>
      <c r="AA23785" s="5"/>
      <c r="AB23785" s="5"/>
      <c r="AC23785" s="5"/>
      <c r="AD23785" s="5"/>
      <c r="AE23785" s="5"/>
      <c r="AF23785" s="5"/>
      <c r="AG23785" s="5"/>
      <c r="AH23785" s="5"/>
      <c r="AI23785" s="5"/>
      <c r="AJ23785" s="5"/>
    </row>
    <row r="23786" spans="11:36">
      <c r="K23786" s="5"/>
      <c r="L23786" s="5"/>
      <c r="M23786" s="5"/>
      <c r="N23786" s="5"/>
      <c r="O23786" s="5"/>
      <c r="P23786" s="5"/>
      <c r="Q23786" s="5"/>
      <c r="R23786" s="5"/>
      <c r="S23786" s="5"/>
      <c r="T23786" s="5"/>
      <c r="U23786" s="5"/>
      <c r="V23786" s="5"/>
      <c r="W23786" s="5"/>
      <c r="X23786" s="5"/>
      <c r="Y23786" s="5"/>
      <c r="Z23786" s="5"/>
      <c r="AA23786" s="5"/>
      <c r="AB23786" s="5"/>
      <c r="AC23786" s="5"/>
      <c r="AD23786" s="5"/>
      <c r="AE23786" s="5"/>
      <c r="AF23786" s="5"/>
      <c r="AG23786" s="5"/>
      <c r="AH23786" s="5"/>
      <c r="AI23786" s="5"/>
      <c r="AJ23786" s="5"/>
    </row>
    <row r="23787" spans="11:36">
      <c r="K23787" s="5"/>
      <c r="L23787" s="5"/>
      <c r="M23787" s="5"/>
      <c r="N23787" s="5"/>
      <c r="O23787" s="5"/>
      <c r="P23787" s="5"/>
      <c r="Q23787" s="5"/>
      <c r="R23787" s="5"/>
      <c r="S23787" s="5"/>
      <c r="T23787" s="5"/>
      <c r="U23787" s="5"/>
      <c r="V23787" s="5"/>
      <c r="W23787" s="5"/>
      <c r="X23787" s="5"/>
      <c r="Y23787" s="5"/>
      <c r="Z23787" s="5"/>
      <c r="AA23787" s="5"/>
      <c r="AB23787" s="5"/>
      <c r="AC23787" s="5"/>
      <c r="AD23787" s="5"/>
      <c r="AE23787" s="5"/>
      <c r="AF23787" s="5"/>
      <c r="AG23787" s="5"/>
      <c r="AH23787" s="5"/>
      <c r="AI23787" s="5"/>
      <c r="AJ23787" s="5"/>
    </row>
    <row r="23788" spans="11:36">
      <c r="K23788" s="5"/>
      <c r="L23788" s="5"/>
      <c r="M23788" s="5"/>
      <c r="N23788" s="5"/>
      <c r="O23788" s="5"/>
      <c r="P23788" s="5"/>
      <c r="Q23788" s="5"/>
      <c r="R23788" s="5"/>
      <c r="S23788" s="5"/>
      <c r="T23788" s="5"/>
      <c r="U23788" s="5"/>
      <c r="V23788" s="5"/>
      <c r="W23788" s="5"/>
      <c r="X23788" s="5"/>
      <c r="Y23788" s="5"/>
      <c r="Z23788" s="5"/>
      <c r="AA23788" s="5"/>
      <c r="AB23788" s="5"/>
      <c r="AC23788" s="5"/>
      <c r="AD23788" s="5"/>
      <c r="AE23788" s="5"/>
      <c r="AF23788" s="5"/>
      <c r="AG23788" s="5"/>
      <c r="AH23788" s="5"/>
      <c r="AI23788" s="5"/>
      <c r="AJ23788" s="5"/>
    </row>
    <row r="23789" spans="11:36">
      <c r="K23789" s="5"/>
      <c r="L23789" s="5"/>
      <c r="M23789" s="5"/>
      <c r="N23789" s="5"/>
      <c r="O23789" s="5"/>
      <c r="P23789" s="5"/>
      <c r="Q23789" s="5"/>
      <c r="R23789" s="5"/>
      <c r="S23789" s="5"/>
      <c r="T23789" s="5"/>
      <c r="U23789" s="5"/>
      <c r="V23789" s="5"/>
      <c r="W23789" s="5"/>
      <c r="X23789" s="5"/>
      <c r="Y23789" s="5"/>
      <c r="Z23789" s="5"/>
      <c r="AA23789" s="5"/>
      <c r="AB23789" s="5"/>
      <c r="AC23789" s="5"/>
      <c r="AD23789" s="5"/>
      <c r="AE23789" s="5"/>
      <c r="AF23789" s="5"/>
      <c r="AG23789" s="5"/>
      <c r="AH23789" s="5"/>
      <c r="AI23789" s="5"/>
      <c r="AJ23789" s="5"/>
    </row>
    <row r="23790" spans="11:36">
      <c r="K23790" s="5"/>
      <c r="L23790" s="5"/>
      <c r="M23790" s="5"/>
      <c r="N23790" s="5"/>
      <c r="O23790" s="5"/>
      <c r="P23790" s="5"/>
      <c r="Q23790" s="5"/>
      <c r="R23790" s="5"/>
      <c r="S23790" s="5"/>
      <c r="T23790" s="5"/>
      <c r="U23790" s="5"/>
      <c r="V23790" s="5"/>
      <c r="W23790" s="5"/>
      <c r="X23790" s="5"/>
      <c r="Y23790" s="5"/>
      <c r="Z23790" s="5"/>
      <c r="AA23790" s="5"/>
      <c r="AB23790" s="5"/>
      <c r="AC23790" s="5"/>
      <c r="AD23790" s="5"/>
      <c r="AE23790" s="5"/>
      <c r="AF23790" s="5"/>
      <c r="AG23790" s="5"/>
      <c r="AH23790" s="5"/>
      <c r="AI23790" s="5"/>
      <c r="AJ23790" s="5"/>
    </row>
    <row r="23791" spans="11:36">
      <c r="K23791" s="5"/>
      <c r="L23791" s="5"/>
      <c r="M23791" s="5"/>
      <c r="N23791" s="5"/>
      <c r="O23791" s="5"/>
      <c r="P23791" s="5"/>
      <c r="Q23791" s="5"/>
      <c r="R23791" s="5"/>
      <c r="S23791" s="5"/>
      <c r="T23791" s="5"/>
      <c r="U23791" s="5"/>
      <c r="V23791" s="5"/>
      <c r="W23791" s="5"/>
      <c r="X23791" s="5"/>
      <c r="Y23791" s="5"/>
      <c r="Z23791" s="5"/>
      <c r="AA23791" s="5"/>
      <c r="AB23791" s="5"/>
      <c r="AC23791" s="5"/>
      <c r="AD23791" s="5"/>
      <c r="AE23791" s="5"/>
      <c r="AF23791" s="5"/>
      <c r="AG23791" s="5"/>
      <c r="AH23791" s="5"/>
      <c r="AI23791" s="5"/>
      <c r="AJ23791" s="5"/>
    </row>
    <row r="23792" spans="11:36">
      <c r="K23792" s="5"/>
      <c r="L23792" s="5"/>
      <c r="M23792" s="5"/>
      <c r="N23792" s="5"/>
      <c r="O23792" s="5"/>
      <c r="P23792" s="5"/>
      <c r="Q23792" s="5"/>
      <c r="R23792" s="5"/>
      <c r="S23792" s="5"/>
      <c r="T23792" s="5"/>
      <c r="U23792" s="5"/>
      <c r="V23792" s="5"/>
      <c r="W23792" s="5"/>
      <c r="X23792" s="5"/>
      <c r="Y23792" s="5"/>
      <c r="Z23792" s="5"/>
      <c r="AA23792" s="5"/>
      <c r="AB23792" s="5"/>
      <c r="AC23792" s="5"/>
      <c r="AD23792" s="5"/>
      <c r="AE23792" s="5"/>
      <c r="AF23792" s="5"/>
      <c r="AG23792" s="5"/>
      <c r="AH23792" s="5"/>
      <c r="AI23792" s="5"/>
      <c r="AJ23792" s="5"/>
    </row>
    <row r="23793" spans="11:36">
      <c r="K23793" s="5"/>
      <c r="L23793" s="5"/>
      <c r="M23793" s="5"/>
      <c r="N23793" s="5"/>
      <c r="O23793" s="5"/>
      <c r="P23793" s="5"/>
      <c r="Q23793" s="5"/>
      <c r="R23793" s="5"/>
      <c r="S23793" s="5"/>
      <c r="T23793" s="5"/>
      <c r="U23793" s="5"/>
      <c r="V23793" s="5"/>
      <c r="W23793" s="5"/>
      <c r="X23793" s="5"/>
      <c r="Y23793" s="5"/>
      <c r="Z23793" s="5"/>
      <c r="AA23793" s="5"/>
      <c r="AB23793" s="5"/>
      <c r="AC23793" s="5"/>
      <c r="AD23793" s="5"/>
      <c r="AE23793" s="5"/>
      <c r="AF23793" s="5"/>
      <c r="AG23793" s="5"/>
      <c r="AH23793" s="5"/>
      <c r="AI23793" s="5"/>
      <c r="AJ23793" s="5"/>
    </row>
    <row r="23794" spans="11:36">
      <c r="K23794" s="5"/>
      <c r="L23794" s="5"/>
      <c r="M23794" s="5"/>
      <c r="N23794" s="5"/>
      <c r="O23794" s="5"/>
      <c r="P23794" s="5"/>
      <c r="Q23794" s="5"/>
      <c r="R23794" s="5"/>
      <c r="S23794" s="5"/>
      <c r="T23794" s="5"/>
      <c r="U23794" s="5"/>
      <c r="V23794" s="5"/>
      <c r="W23794" s="5"/>
      <c r="X23794" s="5"/>
      <c r="Y23794" s="5"/>
      <c r="Z23794" s="5"/>
      <c r="AA23794" s="5"/>
      <c r="AB23794" s="5"/>
      <c r="AC23794" s="5"/>
      <c r="AD23794" s="5"/>
      <c r="AE23794" s="5"/>
      <c r="AF23794" s="5"/>
      <c r="AG23794" s="5"/>
      <c r="AH23794" s="5"/>
      <c r="AI23794" s="5"/>
      <c r="AJ23794" s="5"/>
    </row>
    <row r="23795" spans="11:36">
      <c r="K23795" s="5"/>
      <c r="L23795" s="5"/>
      <c r="M23795" s="5"/>
      <c r="N23795" s="5"/>
      <c r="O23795" s="5"/>
      <c r="P23795" s="5"/>
      <c r="Q23795" s="5"/>
      <c r="R23795" s="5"/>
      <c r="S23795" s="5"/>
      <c r="T23795" s="5"/>
      <c r="U23795" s="5"/>
      <c r="V23795" s="5"/>
      <c r="W23795" s="5"/>
      <c r="X23795" s="5"/>
      <c r="Y23795" s="5"/>
      <c r="Z23795" s="5"/>
      <c r="AA23795" s="5"/>
      <c r="AB23795" s="5"/>
      <c r="AC23795" s="5"/>
      <c r="AD23795" s="5"/>
      <c r="AE23795" s="5"/>
      <c r="AF23795" s="5"/>
      <c r="AG23795" s="5"/>
      <c r="AH23795" s="5"/>
      <c r="AI23795" s="5"/>
      <c r="AJ23795" s="5"/>
    </row>
    <row r="23796" spans="11:36">
      <c r="K23796" s="5"/>
      <c r="L23796" s="5"/>
      <c r="M23796" s="5"/>
      <c r="N23796" s="5"/>
      <c r="O23796" s="5"/>
      <c r="P23796" s="5"/>
      <c r="Q23796" s="5"/>
      <c r="R23796" s="5"/>
      <c r="S23796" s="5"/>
      <c r="T23796" s="5"/>
      <c r="U23796" s="5"/>
      <c r="V23796" s="5"/>
      <c r="W23796" s="5"/>
      <c r="X23796" s="5"/>
      <c r="Y23796" s="5"/>
      <c r="Z23796" s="5"/>
      <c r="AA23796" s="5"/>
      <c r="AB23796" s="5"/>
      <c r="AC23796" s="5"/>
      <c r="AD23796" s="5"/>
      <c r="AE23796" s="5"/>
      <c r="AF23796" s="5"/>
      <c r="AG23796" s="5"/>
      <c r="AH23796" s="5"/>
      <c r="AI23796" s="5"/>
      <c r="AJ23796" s="5"/>
    </row>
    <row r="23797" spans="11:36">
      <c r="K23797" s="5"/>
      <c r="L23797" s="5"/>
      <c r="M23797" s="5"/>
      <c r="N23797" s="5"/>
      <c r="O23797" s="5"/>
      <c r="P23797" s="5"/>
      <c r="Q23797" s="5"/>
      <c r="R23797" s="5"/>
      <c r="S23797" s="5"/>
      <c r="T23797" s="5"/>
      <c r="U23797" s="5"/>
      <c r="V23797" s="5"/>
      <c r="W23797" s="5"/>
      <c r="X23797" s="5"/>
      <c r="Y23797" s="5"/>
      <c r="Z23797" s="5"/>
      <c r="AA23797" s="5"/>
      <c r="AB23797" s="5"/>
      <c r="AC23797" s="5"/>
      <c r="AD23797" s="5"/>
      <c r="AE23797" s="5"/>
      <c r="AF23797" s="5"/>
      <c r="AG23797" s="5"/>
      <c r="AH23797" s="5"/>
      <c r="AI23797" s="5"/>
      <c r="AJ23797" s="5"/>
    </row>
    <row r="23798" spans="11:36">
      <c r="K23798" s="5"/>
      <c r="L23798" s="5"/>
      <c r="M23798" s="5"/>
      <c r="N23798" s="5"/>
      <c r="O23798" s="5"/>
      <c r="P23798" s="5"/>
      <c r="Q23798" s="5"/>
      <c r="R23798" s="5"/>
      <c r="S23798" s="5"/>
      <c r="T23798" s="5"/>
      <c r="U23798" s="5"/>
      <c r="V23798" s="5"/>
      <c r="W23798" s="5"/>
      <c r="X23798" s="5"/>
      <c r="Y23798" s="5"/>
      <c r="Z23798" s="5"/>
      <c r="AA23798" s="5"/>
      <c r="AB23798" s="5"/>
      <c r="AC23798" s="5"/>
      <c r="AD23798" s="5"/>
      <c r="AE23798" s="5"/>
      <c r="AF23798" s="5"/>
      <c r="AG23798" s="5"/>
      <c r="AH23798" s="5"/>
      <c r="AI23798" s="5"/>
      <c r="AJ23798" s="5"/>
    </row>
    <row r="23799" spans="11:36">
      <c r="K23799" s="5"/>
      <c r="L23799" s="5"/>
      <c r="M23799" s="5"/>
      <c r="N23799" s="5"/>
      <c r="O23799" s="5"/>
      <c r="P23799" s="5"/>
      <c r="Q23799" s="5"/>
      <c r="R23799" s="5"/>
      <c r="S23799" s="5"/>
      <c r="T23799" s="5"/>
      <c r="U23799" s="5"/>
      <c r="V23799" s="5"/>
      <c r="W23799" s="5"/>
      <c r="X23799" s="5"/>
      <c r="Y23799" s="5"/>
      <c r="Z23799" s="5"/>
      <c r="AA23799" s="5"/>
      <c r="AB23799" s="5"/>
      <c r="AC23799" s="5"/>
      <c r="AD23799" s="5"/>
      <c r="AE23799" s="5"/>
      <c r="AF23799" s="5"/>
      <c r="AG23799" s="5"/>
      <c r="AH23799" s="5"/>
      <c r="AI23799" s="5"/>
      <c r="AJ23799" s="5"/>
    </row>
    <row r="23800" spans="11:36">
      <c r="K23800" s="5"/>
      <c r="L23800" s="5"/>
      <c r="M23800" s="5"/>
      <c r="N23800" s="5"/>
      <c r="O23800" s="5"/>
      <c r="P23800" s="5"/>
      <c r="Q23800" s="5"/>
      <c r="R23800" s="5"/>
      <c r="S23800" s="5"/>
      <c r="T23800" s="5"/>
      <c r="U23800" s="5"/>
      <c r="V23800" s="5"/>
      <c r="W23800" s="5"/>
      <c r="X23800" s="5"/>
      <c r="Y23800" s="5"/>
      <c r="Z23800" s="5"/>
      <c r="AA23800" s="5"/>
      <c r="AB23800" s="5"/>
      <c r="AC23800" s="5"/>
      <c r="AD23800" s="5"/>
      <c r="AE23800" s="5"/>
      <c r="AF23800" s="5"/>
      <c r="AG23800" s="5"/>
      <c r="AH23800" s="5"/>
      <c r="AI23800" s="5"/>
      <c r="AJ23800" s="5"/>
    </row>
    <row r="23801" spans="11:36">
      <c r="K23801" s="5"/>
      <c r="L23801" s="5"/>
      <c r="M23801" s="5"/>
      <c r="N23801" s="5"/>
      <c r="O23801" s="5"/>
      <c r="P23801" s="5"/>
      <c r="Q23801" s="5"/>
      <c r="R23801" s="5"/>
      <c r="S23801" s="5"/>
      <c r="T23801" s="5"/>
      <c r="U23801" s="5"/>
      <c r="V23801" s="5"/>
      <c r="W23801" s="5"/>
      <c r="X23801" s="5"/>
      <c r="Y23801" s="5"/>
      <c r="Z23801" s="5"/>
      <c r="AA23801" s="5"/>
      <c r="AB23801" s="5"/>
      <c r="AC23801" s="5"/>
      <c r="AD23801" s="5"/>
      <c r="AE23801" s="5"/>
      <c r="AF23801" s="5"/>
      <c r="AG23801" s="5"/>
      <c r="AH23801" s="5"/>
      <c r="AI23801" s="5"/>
      <c r="AJ23801" s="5"/>
    </row>
    <row r="23802" spans="11:36">
      <c r="K23802" s="5"/>
      <c r="L23802" s="5"/>
      <c r="M23802" s="5"/>
      <c r="N23802" s="5"/>
      <c r="O23802" s="5"/>
      <c r="P23802" s="5"/>
      <c r="Q23802" s="5"/>
      <c r="R23802" s="5"/>
      <c r="S23802" s="5"/>
      <c r="T23802" s="5"/>
      <c r="U23802" s="5"/>
      <c r="V23802" s="5"/>
      <c r="W23802" s="5"/>
      <c r="X23802" s="5"/>
      <c r="Y23802" s="5"/>
      <c r="Z23802" s="5"/>
      <c r="AA23802" s="5"/>
      <c r="AB23802" s="5"/>
      <c r="AC23802" s="5"/>
      <c r="AD23802" s="5"/>
      <c r="AE23802" s="5"/>
      <c r="AF23802" s="5"/>
      <c r="AG23802" s="5"/>
      <c r="AH23802" s="5"/>
      <c r="AI23802" s="5"/>
      <c r="AJ23802" s="5"/>
    </row>
    <row r="23803" spans="11:36">
      <c r="K23803" s="5"/>
      <c r="L23803" s="5"/>
      <c r="M23803" s="5"/>
      <c r="N23803" s="5"/>
      <c r="O23803" s="5"/>
      <c r="P23803" s="5"/>
      <c r="Q23803" s="5"/>
      <c r="R23803" s="5"/>
      <c r="S23803" s="5"/>
      <c r="T23803" s="5"/>
      <c r="U23803" s="5"/>
      <c r="V23803" s="5"/>
      <c r="W23803" s="5"/>
      <c r="X23803" s="5"/>
      <c r="Y23803" s="5"/>
      <c r="Z23803" s="5"/>
      <c r="AA23803" s="5"/>
      <c r="AB23803" s="5"/>
      <c r="AC23803" s="5"/>
      <c r="AD23803" s="5"/>
      <c r="AE23803" s="5"/>
      <c r="AF23803" s="5"/>
      <c r="AG23803" s="5"/>
      <c r="AH23803" s="5"/>
      <c r="AI23803" s="5"/>
      <c r="AJ23803" s="5"/>
    </row>
    <row r="23804" spans="11:36">
      <c r="K23804" s="5"/>
      <c r="L23804" s="5"/>
      <c r="M23804" s="5"/>
      <c r="N23804" s="5"/>
      <c r="O23804" s="5"/>
      <c r="P23804" s="5"/>
      <c r="Q23804" s="5"/>
      <c r="R23804" s="5"/>
      <c r="S23804" s="5"/>
      <c r="T23804" s="5"/>
      <c r="U23804" s="5"/>
      <c r="V23804" s="5"/>
      <c r="W23804" s="5"/>
      <c r="X23804" s="5"/>
      <c r="Y23804" s="5"/>
      <c r="Z23804" s="5"/>
      <c r="AA23804" s="5"/>
      <c r="AB23804" s="5"/>
      <c r="AC23804" s="5"/>
      <c r="AD23804" s="5"/>
      <c r="AE23804" s="5"/>
      <c r="AF23804" s="5"/>
      <c r="AG23804" s="5"/>
      <c r="AH23804" s="5"/>
      <c r="AI23804" s="5"/>
      <c r="AJ23804" s="5"/>
    </row>
    <row r="23805" spans="11:36">
      <c r="K23805" s="5"/>
      <c r="L23805" s="5"/>
      <c r="M23805" s="5"/>
      <c r="N23805" s="5"/>
      <c r="O23805" s="5"/>
      <c r="P23805" s="5"/>
      <c r="Q23805" s="5"/>
      <c r="R23805" s="5"/>
      <c r="S23805" s="5"/>
      <c r="T23805" s="5"/>
      <c r="U23805" s="5"/>
      <c r="V23805" s="5"/>
      <c r="W23805" s="5"/>
      <c r="X23805" s="5"/>
      <c r="Y23805" s="5"/>
      <c r="Z23805" s="5"/>
      <c r="AA23805" s="5"/>
      <c r="AB23805" s="5"/>
      <c r="AC23805" s="5"/>
      <c r="AD23805" s="5"/>
      <c r="AE23805" s="5"/>
      <c r="AF23805" s="5"/>
      <c r="AG23805" s="5"/>
      <c r="AH23805" s="5"/>
      <c r="AI23805" s="5"/>
      <c r="AJ23805" s="5"/>
    </row>
    <row r="23806" spans="11:36">
      <c r="K23806" s="5"/>
      <c r="L23806" s="5"/>
      <c r="M23806" s="5"/>
      <c r="N23806" s="5"/>
      <c r="O23806" s="5"/>
      <c r="P23806" s="5"/>
      <c r="Q23806" s="5"/>
      <c r="R23806" s="5"/>
      <c r="S23806" s="5"/>
      <c r="T23806" s="5"/>
      <c r="U23806" s="5"/>
      <c r="V23806" s="5"/>
      <c r="W23806" s="5"/>
      <c r="X23806" s="5"/>
      <c r="Y23806" s="5"/>
      <c r="Z23806" s="5"/>
      <c r="AA23806" s="5"/>
      <c r="AB23806" s="5"/>
      <c r="AC23806" s="5"/>
      <c r="AD23806" s="5"/>
      <c r="AE23806" s="5"/>
      <c r="AF23806" s="5"/>
      <c r="AG23806" s="5"/>
      <c r="AH23806" s="5"/>
      <c r="AI23806" s="5"/>
      <c r="AJ23806" s="5"/>
    </row>
    <row r="23807" spans="11:36">
      <c r="K23807" s="5"/>
      <c r="L23807" s="5"/>
      <c r="M23807" s="5"/>
      <c r="N23807" s="5"/>
      <c r="O23807" s="5"/>
      <c r="P23807" s="5"/>
      <c r="Q23807" s="5"/>
      <c r="R23807" s="5"/>
      <c r="S23807" s="5"/>
      <c r="T23807" s="5"/>
      <c r="U23807" s="5"/>
      <c r="V23807" s="5"/>
      <c r="W23807" s="5"/>
      <c r="X23807" s="5"/>
      <c r="Y23807" s="5"/>
      <c r="Z23807" s="5"/>
      <c r="AA23807" s="5"/>
      <c r="AB23807" s="5"/>
      <c r="AC23807" s="5"/>
      <c r="AD23807" s="5"/>
      <c r="AE23807" s="5"/>
      <c r="AF23807" s="5"/>
      <c r="AG23807" s="5"/>
      <c r="AH23807" s="5"/>
      <c r="AI23807" s="5"/>
      <c r="AJ23807" s="5"/>
    </row>
    <row r="23808" spans="11:36">
      <c r="K23808" s="5"/>
      <c r="L23808" s="5"/>
      <c r="M23808" s="5"/>
      <c r="N23808" s="5"/>
      <c r="O23808" s="5"/>
      <c r="P23808" s="5"/>
      <c r="Q23808" s="5"/>
      <c r="R23808" s="5"/>
      <c r="S23808" s="5"/>
      <c r="T23808" s="5"/>
      <c r="U23808" s="5"/>
      <c r="V23808" s="5"/>
      <c r="W23808" s="5"/>
      <c r="X23808" s="5"/>
      <c r="Y23808" s="5"/>
      <c r="Z23808" s="5"/>
      <c r="AA23808" s="5"/>
      <c r="AB23808" s="5"/>
      <c r="AC23808" s="5"/>
      <c r="AD23808" s="5"/>
      <c r="AE23808" s="5"/>
      <c r="AF23808" s="5"/>
      <c r="AG23808" s="5"/>
      <c r="AH23808" s="5"/>
      <c r="AI23808" s="5"/>
      <c r="AJ23808" s="5"/>
    </row>
    <row r="23809" spans="11:36">
      <c r="K23809" s="5"/>
      <c r="L23809" s="5"/>
      <c r="M23809" s="5"/>
      <c r="N23809" s="5"/>
      <c r="O23809" s="5"/>
      <c r="P23809" s="5"/>
      <c r="Q23809" s="5"/>
      <c r="R23809" s="5"/>
      <c r="S23809" s="5"/>
      <c r="T23809" s="5"/>
      <c r="U23809" s="5"/>
      <c r="V23809" s="5"/>
      <c r="W23809" s="5"/>
      <c r="X23809" s="5"/>
      <c r="Y23809" s="5"/>
      <c r="Z23809" s="5"/>
      <c r="AA23809" s="5"/>
      <c r="AB23809" s="5"/>
      <c r="AC23809" s="5"/>
      <c r="AD23809" s="5"/>
      <c r="AE23809" s="5"/>
      <c r="AF23809" s="5"/>
      <c r="AG23809" s="5"/>
      <c r="AH23809" s="5"/>
      <c r="AI23809" s="5"/>
      <c r="AJ23809" s="5"/>
    </row>
    <row r="23810" spans="11:36">
      <c r="K23810" s="5"/>
      <c r="L23810" s="5"/>
      <c r="M23810" s="5"/>
      <c r="N23810" s="5"/>
      <c r="O23810" s="5"/>
      <c r="P23810" s="5"/>
      <c r="Q23810" s="5"/>
      <c r="R23810" s="5"/>
      <c r="S23810" s="5"/>
      <c r="T23810" s="5"/>
      <c r="U23810" s="5"/>
      <c r="V23810" s="5"/>
      <c r="W23810" s="5"/>
      <c r="X23810" s="5"/>
      <c r="Y23810" s="5"/>
      <c r="Z23810" s="5"/>
      <c r="AA23810" s="5"/>
      <c r="AB23810" s="5"/>
      <c r="AC23810" s="5"/>
      <c r="AD23810" s="5"/>
      <c r="AE23810" s="5"/>
      <c r="AF23810" s="5"/>
      <c r="AG23810" s="5"/>
      <c r="AH23810" s="5"/>
      <c r="AI23810" s="5"/>
      <c r="AJ23810" s="5"/>
    </row>
    <row r="23811" spans="11:36">
      <c r="K23811" s="5"/>
      <c r="L23811" s="5"/>
      <c r="M23811" s="5"/>
      <c r="N23811" s="5"/>
      <c r="O23811" s="5"/>
      <c r="P23811" s="5"/>
      <c r="Q23811" s="5"/>
      <c r="R23811" s="5"/>
      <c r="S23811" s="5"/>
      <c r="T23811" s="5"/>
      <c r="U23811" s="5"/>
      <c r="V23811" s="5"/>
      <c r="W23811" s="5"/>
      <c r="X23811" s="5"/>
      <c r="Y23811" s="5"/>
      <c r="Z23811" s="5"/>
      <c r="AA23811" s="5"/>
      <c r="AB23811" s="5"/>
      <c r="AC23811" s="5"/>
      <c r="AD23811" s="5"/>
      <c r="AE23811" s="5"/>
      <c r="AF23811" s="5"/>
      <c r="AG23811" s="5"/>
      <c r="AH23811" s="5"/>
      <c r="AI23811" s="5"/>
      <c r="AJ23811" s="5"/>
    </row>
    <row r="23812" spans="11:36">
      <c r="K23812" s="5"/>
      <c r="L23812" s="5"/>
      <c r="M23812" s="5"/>
      <c r="N23812" s="5"/>
      <c r="O23812" s="5"/>
      <c r="P23812" s="5"/>
      <c r="Q23812" s="5"/>
      <c r="R23812" s="5"/>
      <c r="S23812" s="5"/>
      <c r="T23812" s="5"/>
      <c r="U23812" s="5"/>
      <c r="V23812" s="5"/>
      <c r="W23812" s="5"/>
      <c r="X23812" s="5"/>
      <c r="Y23812" s="5"/>
      <c r="Z23812" s="5"/>
      <c r="AA23812" s="5"/>
      <c r="AB23812" s="5"/>
      <c r="AC23812" s="5"/>
      <c r="AD23812" s="5"/>
      <c r="AE23812" s="5"/>
      <c r="AF23812" s="5"/>
      <c r="AG23812" s="5"/>
      <c r="AH23812" s="5"/>
      <c r="AI23812" s="5"/>
      <c r="AJ23812" s="5"/>
    </row>
    <row r="23813" spans="11:36">
      <c r="K23813" s="5"/>
      <c r="L23813" s="5"/>
      <c r="M23813" s="5"/>
      <c r="N23813" s="5"/>
      <c r="O23813" s="5"/>
      <c r="P23813" s="5"/>
      <c r="Q23813" s="5"/>
      <c r="R23813" s="5"/>
      <c r="S23813" s="5"/>
      <c r="T23813" s="5"/>
      <c r="U23813" s="5"/>
      <c r="V23813" s="5"/>
      <c r="W23813" s="5"/>
      <c r="X23813" s="5"/>
      <c r="Y23813" s="5"/>
      <c r="Z23813" s="5"/>
      <c r="AA23813" s="5"/>
      <c r="AB23813" s="5"/>
      <c r="AC23813" s="5"/>
      <c r="AD23813" s="5"/>
      <c r="AE23813" s="5"/>
      <c r="AF23813" s="5"/>
      <c r="AG23813" s="5"/>
      <c r="AH23813" s="5"/>
      <c r="AI23813" s="5"/>
      <c r="AJ23813" s="5"/>
    </row>
    <row r="23814" spans="11:36">
      <c r="K23814" s="5"/>
      <c r="L23814" s="5"/>
      <c r="M23814" s="5"/>
      <c r="N23814" s="5"/>
      <c r="O23814" s="5"/>
      <c r="P23814" s="5"/>
      <c r="Q23814" s="5"/>
      <c r="R23814" s="5"/>
      <c r="S23814" s="5"/>
      <c r="T23814" s="5"/>
      <c r="U23814" s="5"/>
      <c r="V23814" s="5"/>
      <c r="W23814" s="5"/>
      <c r="X23814" s="5"/>
      <c r="Y23814" s="5"/>
      <c r="Z23814" s="5"/>
      <c r="AA23814" s="5"/>
      <c r="AB23814" s="5"/>
      <c r="AC23814" s="5"/>
      <c r="AD23814" s="5"/>
      <c r="AE23814" s="5"/>
      <c r="AF23814" s="5"/>
      <c r="AG23814" s="5"/>
      <c r="AH23814" s="5"/>
      <c r="AI23814" s="5"/>
      <c r="AJ23814" s="5"/>
    </row>
    <row r="23815" spans="11:36">
      <c r="K23815" s="5"/>
      <c r="L23815" s="5"/>
      <c r="M23815" s="5"/>
      <c r="N23815" s="5"/>
      <c r="O23815" s="5"/>
      <c r="P23815" s="5"/>
      <c r="Q23815" s="5"/>
      <c r="R23815" s="5"/>
      <c r="S23815" s="5"/>
      <c r="T23815" s="5"/>
      <c r="U23815" s="5"/>
      <c r="V23815" s="5"/>
      <c r="W23815" s="5"/>
      <c r="X23815" s="5"/>
      <c r="Y23815" s="5"/>
      <c r="Z23815" s="5"/>
      <c r="AA23815" s="5"/>
      <c r="AB23815" s="5"/>
      <c r="AC23815" s="5"/>
      <c r="AD23815" s="5"/>
      <c r="AE23815" s="5"/>
      <c r="AF23815" s="5"/>
      <c r="AG23815" s="5"/>
      <c r="AH23815" s="5"/>
      <c r="AI23815" s="5"/>
      <c r="AJ23815" s="5"/>
    </row>
    <row r="23816" spans="11:36">
      <c r="K23816" s="5"/>
      <c r="L23816" s="5"/>
      <c r="M23816" s="5"/>
      <c r="N23816" s="5"/>
      <c r="O23816" s="5"/>
      <c r="P23816" s="5"/>
      <c r="Q23816" s="5"/>
      <c r="R23816" s="5"/>
      <c r="S23816" s="5"/>
      <c r="T23816" s="5"/>
      <c r="U23816" s="5"/>
      <c r="V23816" s="5"/>
      <c r="W23816" s="5"/>
      <c r="X23816" s="5"/>
      <c r="Y23816" s="5"/>
      <c r="Z23816" s="5"/>
      <c r="AA23816" s="5"/>
      <c r="AB23816" s="5"/>
      <c r="AC23816" s="5"/>
      <c r="AD23816" s="5"/>
      <c r="AE23816" s="5"/>
      <c r="AF23816" s="5"/>
      <c r="AG23816" s="5"/>
      <c r="AH23816" s="5"/>
      <c r="AI23816" s="5"/>
      <c r="AJ23816" s="5"/>
    </row>
    <row r="23817" spans="11:36">
      <c r="K23817" s="5"/>
      <c r="L23817" s="5"/>
      <c r="M23817" s="5"/>
      <c r="N23817" s="5"/>
      <c r="O23817" s="5"/>
      <c r="P23817" s="5"/>
      <c r="Q23817" s="5"/>
      <c r="R23817" s="5"/>
      <c r="S23817" s="5"/>
      <c r="T23817" s="5"/>
      <c r="U23817" s="5"/>
      <c r="V23817" s="5"/>
      <c r="W23817" s="5"/>
      <c r="X23817" s="5"/>
      <c r="Y23817" s="5"/>
      <c r="Z23817" s="5"/>
      <c r="AA23817" s="5"/>
      <c r="AB23817" s="5"/>
      <c r="AC23817" s="5"/>
      <c r="AD23817" s="5"/>
      <c r="AE23817" s="5"/>
      <c r="AF23817" s="5"/>
      <c r="AG23817" s="5"/>
      <c r="AH23817" s="5"/>
      <c r="AI23817" s="5"/>
      <c r="AJ23817" s="5"/>
    </row>
    <row r="23818" spans="11:36">
      <c r="K23818" s="5"/>
      <c r="L23818" s="5"/>
      <c r="M23818" s="5"/>
      <c r="N23818" s="5"/>
      <c r="O23818" s="5"/>
      <c r="P23818" s="5"/>
      <c r="Q23818" s="5"/>
      <c r="R23818" s="5"/>
      <c r="S23818" s="5"/>
      <c r="T23818" s="5"/>
      <c r="U23818" s="5"/>
      <c r="V23818" s="5"/>
      <c r="W23818" s="5"/>
      <c r="X23818" s="5"/>
      <c r="Y23818" s="5"/>
      <c r="Z23818" s="5"/>
      <c r="AA23818" s="5"/>
      <c r="AB23818" s="5"/>
      <c r="AC23818" s="5"/>
      <c r="AD23818" s="5"/>
      <c r="AE23818" s="5"/>
      <c r="AF23818" s="5"/>
      <c r="AG23818" s="5"/>
      <c r="AH23818" s="5"/>
      <c r="AI23818" s="5"/>
      <c r="AJ23818" s="5"/>
    </row>
    <row r="23819" spans="11:36">
      <c r="K23819" s="5"/>
      <c r="L23819" s="5"/>
      <c r="M23819" s="5"/>
      <c r="N23819" s="5"/>
      <c r="O23819" s="5"/>
      <c r="P23819" s="5"/>
      <c r="Q23819" s="5"/>
      <c r="R23819" s="5"/>
      <c r="S23819" s="5"/>
      <c r="T23819" s="5"/>
      <c r="U23819" s="5"/>
      <c r="V23819" s="5"/>
      <c r="W23819" s="5"/>
      <c r="X23819" s="5"/>
      <c r="Y23819" s="5"/>
      <c r="Z23819" s="5"/>
      <c r="AA23819" s="5"/>
      <c r="AB23819" s="5"/>
      <c r="AC23819" s="5"/>
      <c r="AD23819" s="5"/>
      <c r="AE23819" s="5"/>
      <c r="AF23819" s="5"/>
      <c r="AG23819" s="5"/>
      <c r="AH23819" s="5"/>
      <c r="AI23819" s="5"/>
      <c r="AJ23819" s="5"/>
    </row>
    <row r="23820" spans="11:36">
      <c r="K23820" s="5"/>
      <c r="L23820" s="5"/>
      <c r="M23820" s="5"/>
      <c r="N23820" s="5"/>
      <c r="O23820" s="5"/>
      <c r="P23820" s="5"/>
      <c r="Q23820" s="5"/>
      <c r="R23820" s="5"/>
      <c r="S23820" s="5"/>
      <c r="T23820" s="5"/>
      <c r="U23820" s="5"/>
      <c r="V23820" s="5"/>
      <c r="W23820" s="5"/>
      <c r="X23820" s="5"/>
      <c r="Y23820" s="5"/>
      <c r="Z23820" s="5"/>
      <c r="AA23820" s="5"/>
      <c r="AB23820" s="5"/>
      <c r="AC23820" s="5"/>
      <c r="AD23820" s="5"/>
      <c r="AE23820" s="5"/>
      <c r="AF23820" s="5"/>
      <c r="AG23820" s="5"/>
      <c r="AH23820" s="5"/>
      <c r="AI23820" s="5"/>
      <c r="AJ23820" s="5"/>
    </row>
    <row r="23821" spans="11:36">
      <c r="K23821" s="5"/>
      <c r="L23821" s="5"/>
      <c r="M23821" s="5"/>
      <c r="N23821" s="5"/>
      <c r="O23821" s="5"/>
      <c r="P23821" s="5"/>
      <c r="Q23821" s="5"/>
      <c r="R23821" s="5"/>
      <c r="S23821" s="5"/>
      <c r="T23821" s="5"/>
      <c r="U23821" s="5"/>
      <c r="V23821" s="5"/>
      <c r="W23821" s="5"/>
      <c r="X23821" s="5"/>
      <c r="Y23821" s="5"/>
      <c r="Z23821" s="5"/>
      <c r="AA23821" s="5"/>
      <c r="AB23821" s="5"/>
      <c r="AC23821" s="5"/>
      <c r="AD23821" s="5"/>
      <c r="AE23821" s="5"/>
      <c r="AF23821" s="5"/>
      <c r="AG23821" s="5"/>
      <c r="AH23821" s="5"/>
      <c r="AI23821" s="5"/>
      <c r="AJ23821" s="5"/>
    </row>
    <row r="23822" spans="11:36">
      <c r="K23822" s="5"/>
      <c r="L23822" s="5"/>
      <c r="M23822" s="5"/>
      <c r="N23822" s="5"/>
      <c r="O23822" s="5"/>
      <c r="P23822" s="5"/>
      <c r="Q23822" s="5"/>
      <c r="R23822" s="5"/>
      <c r="S23822" s="5"/>
      <c r="T23822" s="5"/>
      <c r="U23822" s="5"/>
      <c r="V23822" s="5"/>
      <c r="W23822" s="5"/>
      <c r="X23822" s="5"/>
      <c r="Y23822" s="5"/>
      <c r="Z23822" s="5"/>
      <c r="AA23822" s="5"/>
      <c r="AB23822" s="5"/>
      <c r="AC23822" s="5"/>
      <c r="AD23822" s="5"/>
      <c r="AE23822" s="5"/>
      <c r="AF23822" s="5"/>
      <c r="AG23822" s="5"/>
      <c r="AH23822" s="5"/>
      <c r="AI23822" s="5"/>
      <c r="AJ23822" s="5"/>
    </row>
    <row r="23823" spans="11:36">
      <c r="K23823" s="5"/>
      <c r="L23823" s="5"/>
      <c r="M23823" s="5"/>
      <c r="N23823" s="5"/>
      <c r="O23823" s="5"/>
      <c r="P23823" s="5"/>
      <c r="Q23823" s="5"/>
      <c r="R23823" s="5"/>
      <c r="S23823" s="5"/>
      <c r="T23823" s="5"/>
      <c r="U23823" s="5"/>
      <c r="V23823" s="5"/>
      <c r="W23823" s="5"/>
      <c r="X23823" s="5"/>
      <c r="Y23823" s="5"/>
      <c r="Z23823" s="5"/>
      <c r="AA23823" s="5"/>
      <c r="AB23823" s="5"/>
      <c r="AC23823" s="5"/>
      <c r="AD23823" s="5"/>
      <c r="AE23823" s="5"/>
      <c r="AF23823" s="5"/>
      <c r="AG23823" s="5"/>
      <c r="AH23823" s="5"/>
      <c r="AI23823" s="5"/>
      <c r="AJ23823" s="5"/>
    </row>
    <row r="23824" spans="11:36">
      <c r="K23824" s="5"/>
      <c r="L23824" s="5"/>
      <c r="M23824" s="5"/>
      <c r="N23824" s="5"/>
      <c r="O23824" s="5"/>
      <c r="P23824" s="5"/>
      <c r="Q23824" s="5"/>
      <c r="R23824" s="5"/>
      <c r="S23824" s="5"/>
      <c r="T23824" s="5"/>
      <c r="U23824" s="5"/>
      <c r="V23824" s="5"/>
      <c r="W23824" s="5"/>
      <c r="X23824" s="5"/>
      <c r="Y23824" s="5"/>
      <c r="Z23824" s="5"/>
      <c r="AA23824" s="5"/>
      <c r="AB23824" s="5"/>
      <c r="AC23824" s="5"/>
      <c r="AD23824" s="5"/>
      <c r="AE23824" s="5"/>
      <c r="AF23824" s="5"/>
      <c r="AG23824" s="5"/>
      <c r="AH23824" s="5"/>
      <c r="AI23824" s="5"/>
      <c r="AJ23824" s="5"/>
    </row>
    <row r="23825" spans="11:36">
      <c r="K23825" s="5"/>
      <c r="L23825" s="5"/>
      <c r="M23825" s="5"/>
      <c r="N23825" s="5"/>
      <c r="O23825" s="5"/>
      <c r="P23825" s="5"/>
      <c r="Q23825" s="5"/>
      <c r="R23825" s="5"/>
      <c r="S23825" s="5"/>
      <c r="T23825" s="5"/>
      <c r="U23825" s="5"/>
      <c r="V23825" s="5"/>
      <c r="W23825" s="5"/>
      <c r="X23825" s="5"/>
      <c r="Y23825" s="5"/>
      <c r="Z23825" s="5"/>
      <c r="AA23825" s="5"/>
      <c r="AB23825" s="5"/>
      <c r="AC23825" s="5"/>
      <c r="AD23825" s="5"/>
      <c r="AE23825" s="5"/>
      <c r="AF23825" s="5"/>
      <c r="AG23825" s="5"/>
      <c r="AH23825" s="5"/>
      <c r="AI23825" s="5"/>
      <c r="AJ23825" s="5"/>
    </row>
    <row r="23826" spans="11:36">
      <c r="K23826" s="5"/>
      <c r="L23826" s="5"/>
      <c r="M23826" s="5"/>
      <c r="N23826" s="5"/>
      <c r="O23826" s="5"/>
      <c r="P23826" s="5"/>
      <c r="Q23826" s="5"/>
      <c r="R23826" s="5"/>
      <c r="S23826" s="5"/>
      <c r="T23826" s="5"/>
      <c r="U23826" s="5"/>
      <c r="V23826" s="5"/>
      <c r="W23826" s="5"/>
      <c r="X23826" s="5"/>
      <c r="Y23826" s="5"/>
      <c r="Z23826" s="5"/>
      <c r="AA23826" s="5"/>
      <c r="AB23826" s="5"/>
      <c r="AC23826" s="5"/>
      <c r="AD23826" s="5"/>
      <c r="AE23826" s="5"/>
      <c r="AF23826" s="5"/>
      <c r="AG23826" s="5"/>
      <c r="AH23826" s="5"/>
      <c r="AI23826" s="5"/>
      <c r="AJ23826" s="5"/>
    </row>
    <row r="23827" spans="11:36">
      <c r="K23827" s="5"/>
      <c r="L23827" s="5"/>
      <c r="M23827" s="5"/>
      <c r="N23827" s="5"/>
      <c r="O23827" s="5"/>
      <c r="P23827" s="5"/>
      <c r="Q23827" s="5"/>
      <c r="R23827" s="5"/>
      <c r="S23827" s="5"/>
      <c r="T23827" s="5"/>
      <c r="U23827" s="5"/>
      <c r="V23827" s="5"/>
      <c r="W23827" s="5"/>
      <c r="X23827" s="5"/>
      <c r="Y23827" s="5"/>
      <c r="Z23827" s="5"/>
      <c r="AA23827" s="5"/>
      <c r="AB23827" s="5"/>
      <c r="AC23827" s="5"/>
      <c r="AD23827" s="5"/>
      <c r="AE23827" s="5"/>
      <c r="AF23827" s="5"/>
      <c r="AG23827" s="5"/>
      <c r="AH23827" s="5"/>
      <c r="AI23827" s="5"/>
      <c r="AJ23827" s="5"/>
    </row>
    <row r="23828" spans="11:36">
      <c r="K23828" s="5"/>
      <c r="L23828" s="5"/>
      <c r="M23828" s="5"/>
      <c r="N23828" s="5"/>
      <c r="O23828" s="5"/>
      <c r="P23828" s="5"/>
      <c r="Q23828" s="5"/>
      <c r="R23828" s="5"/>
      <c r="S23828" s="5"/>
      <c r="T23828" s="5"/>
      <c r="U23828" s="5"/>
      <c r="V23828" s="5"/>
      <c r="W23828" s="5"/>
      <c r="X23828" s="5"/>
      <c r="Y23828" s="5"/>
      <c r="Z23828" s="5"/>
      <c r="AA23828" s="5"/>
      <c r="AB23828" s="5"/>
      <c r="AC23828" s="5"/>
      <c r="AD23828" s="5"/>
      <c r="AE23828" s="5"/>
      <c r="AF23828" s="5"/>
      <c r="AG23828" s="5"/>
      <c r="AH23828" s="5"/>
      <c r="AI23828" s="5"/>
      <c r="AJ23828" s="5"/>
    </row>
    <row r="23829" spans="11:36">
      <c r="K23829" s="5"/>
      <c r="L23829" s="5"/>
      <c r="M23829" s="5"/>
      <c r="N23829" s="5"/>
      <c r="O23829" s="5"/>
      <c r="P23829" s="5"/>
      <c r="Q23829" s="5"/>
      <c r="R23829" s="5"/>
      <c r="S23829" s="5"/>
      <c r="T23829" s="5"/>
      <c r="U23829" s="5"/>
      <c r="V23829" s="5"/>
      <c r="W23829" s="5"/>
      <c r="X23829" s="5"/>
      <c r="Y23829" s="5"/>
      <c r="Z23829" s="5"/>
      <c r="AA23829" s="5"/>
      <c r="AB23829" s="5"/>
      <c r="AC23829" s="5"/>
      <c r="AD23829" s="5"/>
      <c r="AE23829" s="5"/>
      <c r="AF23829" s="5"/>
      <c r="AG23829" s="5"/>
      <c r="AH23829" s="5"/>
      <c r="AI23829" s="5"/>
      <c r="AJ23829" s="5"/>
    </row>
    <row r="23830" spans="11:36">
      <c r="K23830" s="5"/>
      <c r="L23830" s="5"/>
      <c r="M23830" s="5"/>
      <c r="N23830" s="5"/>
      <c r="O23830" s="5"/>
      <c r="P23830" s="5"/>
      <c r="Q23830" s="5"/>
      <c r="R23830" s="5"/>
      <c r="S23830" s="5"/>
      <c r="T23830" s="5"/>
      <c r="U23830" s="5"/>
      <c r="V23830" s="5"/>
      <c r="W23830" s="5"/>
      <c r="X23830" s="5"/>
      <c r="Y23830" s="5"/>
      <c r="Z23830" s="5"/>
      <c r="AA23830" s="5"/>
      <c r="AB23830" s="5"/>
      <c r="AC23830" s="5"/>
      <c r="AD23830" s="5"/>
      <c r="AE23830" s="5"/>
      <c r="AF23830" s="5"/>
      <c r="AG23830" s="5"/>
      <c r="AH23830" s="5"/>
      <c r="AI23830" s="5"/>
      <c r="AJ23830" s="5"/>
    </row>
    <row r="23831" spans="11:36">
      <c r="K23831" s="5"/>
      <c r="L23831" s="5"/>
      <c r="M23831" s="5"/>
      <c r="N23831" s="5"/>
      <c r="O23831" s="5"/>
      <c r="P23831" s="5"/>
      <c r="Q23831" s="5"/>
      <c r="R23831" s="5"/>
      <c r="S23831" s="5"/>
      <c r="T23831" s="5"/>
      <c r="U23831" s="5"/>
      <c r="V23831" s="5"/>
      <c r="W23831" s="5"/>
      <c r="X23831" s="5"/>
      <c r="Y23831" s="5"/>
      <c r="Z23831" s="5"/>
      <c r="AA23831" s="5"/>
      <c r="AB23831" s="5"/>
      <c r="AC23831" s="5"/>
      <c r="AD23831" s="5"/>
      <c r="AE23831" s="5"/>
      <c r="AF23831" s="5"/>
      <c r="AG23831" s="5"/>
      <c r="AH23831" s="5"/>
      <c r="AI23831" s="5"/>
      <c r="AJ23831" s="5"/>
    </row>
    <row r="23832" spans="11:36">
      <c r="K23832" s="5"/>
      <c r="L23832" s="5"/>
      <c r="M23832" s="5"/>
      <c r="N23832" s="5"/>
      <c r="O23832" s="5"/>
      <c r="P23832" s="5"/>
      <c r="Q23832" s="5"/>
      <c r="R23832" s="5"/>
      <c r="S23832" s="5"/>
      <c r="T23832" s="5"/>
      <c r="U23832" s="5"/>
      <c r="V23832" s="5"/>
      <c r="W23832" s="5"/>
      <c r="X23832" s="5"/>
      <c r="Y23832" s="5"/>
      <c r="Z23832" s="5"/>
      <c r="AA23832" s="5"/>
      <c r="AB23832" s="5"/>
      <c r="AC23832" s="5"/>
      <c r="AD23832" s="5"/>
      <c r="AE23832" s="5"/>
      <c r="AF23832" s="5"/>
      <c r="AG23832" s="5"/>
      <c r="AH23832" s="5"/>
      <c r="AI23832" s="5"/>
      <c r="AJ23832" s="5"/>
    </row>
    <row r="23833" spans="11:36">
      <c r="K23833" s="5"/>
      <c r="L23833" s="5"/>
      <c r="M23833" s="5"/>
      <c r="N23833" s="5"/>
      <c r="O23833" s="5"/>
      <c r="P23833" s="5"/>
      <c r="Q23833" s="5"/>
      <c r="R23833" s="5"/>
      <c r="S23833" s="5"/>
      <c r="T23833" s="5"/>
      <c r="U23833" s="5"/>
      <c r="V23833" s="5"/>
      <c r="W23833" s="5"/>
      <c r="X23833" s="5"/>
      <c r="Y23833" s="5"/>
      <c r="Z23833" s="5"/>
      <c r="AA23833" s="5"/>
      <c r="AB23833" s="5"/>
      <c r="AC23833" s="5"/>
      <c r="AD23833" s="5"/>
      <c r="AE23833" s="5"/>
      <c r="AF23833" s="5"/>
      <c r="AG23833" s="5"/>
      <c r="AH23833" s="5"/>
      <c r="AI23833" s="5"/>
      <c r="AJ23833" s="5"/>
    </row>
    <row r="23834" spans="11:36">
      <c r="K23834" s="5"/>
      <c r="L23834" s="5"/>
      <c r="M23834" s="5"/>
      <c r="N23834" s="5"/>
      <c r="O23834" s="5"/>
      <c r="P23834" s="5"/>
      <c r="Q23834" s="5"/>
      <c r="R23834" s="5"/>
      <c r="S23834" s="5"/>
      <c r="T23834" s="5"/>
      <c r="U23834" s="5"/>
      <c r="V23834" s="5"/>
      <c r="W23834" s="5"/>
      <c r="X23834" s="5"/>
      <c r="Y23834" s="5"/>
      <c r="Z23834" s="5"/>
      <c r="AA23834" s="5"/>
      <c r="AB23834" s="5"/>
      <c r="AC23834" s="5"/>
      <c r="AD23834" s="5"/>
      <c r="AE23834" s="5"/>
      <c r="AF23834" s="5"/>
      <c r="AG23834" s="5"/>
      <c r="AH23834" s="5"/>
      <c r="AI23834" s="5"/>
      <c r="AJ23834" s="5"/>
    </row>
    <row r="23835" spans="11:36">
      <c r="K23835" s="5"/>
      <c r="L23835" s="5"/>
      <c r="M23835" s="5"/>
      <c r="N23835" s="5"/>
      <c r="O23835" s="5"/>
      <c r="P23835" s="5"/>
      <c r="Q23835" s="5"/>
      <c r="R23835" s="5"/>
      <c r="S23835" s="5"/>
      <c r="T23835" s="5"/>
      <c r="U23835" s="5"/>
      <c r="V23835" s="5"/>
      <c r="W23835" s="5"/>
      <c r="X23835" s="5"/>
      <c r="Y23835" s="5"/>
      <c r="Z23835" s="5"/>
      <c r="AA23835" s="5"/>
      <c r="AB23835" s="5"/>
      <c r="AC23835" s="5"/>
      <c r="AD23835" s="5"/>
      <c r="AE23835" s="5"/>
      <c r="AF23835" s="5"/>
      <c r="AG23835" s="5"/>
      <c r="AH23835" s="5"/>
      <c r="AI23835" s="5"/>
      <c r="AJ23835" s="5"/>
    </row>
    <row r="23836" spans="11:36">
      <c r="K23836" s="5"/>
      <c r="L23836" s="5"/>
      <c r="M23836" s="5"/>
      <c r="N23836" s="5"/>
      <c r="O23836" s="5"/>
      <c r="P23836" s="5"/>
      <c r="Q23836" s="5"/>
      <c r="R23836" s="5"/>
      <c r="S23836" s="5"/>
      <c r="T23836" s="5"/>
      <c r="U23836" s="5"/>
      <c r="V23836" s="5"/>
      <c r="W23836" s="5"/>
      <c r="X23836" s="5"/>
      <c r="Y23836" s="5"/>
      <c r="Z23836" s="5"/>
      <c r="AA23836" s="5"/>
      <c r="AB23836" s="5"/>
      <c r="AC23836" s="5"/>
      <c r="AD23836" s="5"/>
      <c r="AE23836" s="5"/>
      <c r="AF23836" s="5"/>
      <c r="AG23836" s="5"/>
      <c r="AH23836" s="5"/>
      <c r="AI23836" s="5"/>
      <c r="AJ23836" s="5"/>
    </row>
    <row r="23837" spans="11:36">
      <c r="K23837" s="5"/>
      <c r="L23837" s="5"/>
      <c r="M23837" s="5"/>
      <c r="N23837" s="5"/>
      <c r="O23837" s="5"/>
      <c r="P23837" s="5"/>
      <c r="Q23837" s="5"/>
      <c r="R23837" s="5"/>
      <c r="S23837" s="5"/>
      <c r="T23837" s="5"/>
      <c r="U23837" s="5"/>
      <c r="V23837" s="5"/>
      <c r="W23837" s="5"/>
      <c r="X23837" s="5"/>
      <c r="Y23837" s="5"/>
      <c r="Z23837" s="5"/>
      <c r="AA23837" s="5"/>
      <c r="AB23837" s="5"/>
      <c r="AC23837" s="5"/>
      <c r="AD23837" s="5"/>
      <c r="AE23837" s="5"/>
      <c r="AF23837" s="5"/>
      <c r="AG23837" s="5"/>
      <c r="AH23837" s="5"/>
      <c r="AI23837" s="5"/>
      <c r="AJ23837" s="5"/>
    </row>
    <row r="23838" spans="11:36">
      <c r="K23838" s="5"/>
      <c r="L23838" s="5"/>
      <c r="M23838" s="5"/>
      <c r="N23838" s="5"/>
      <c r="O23838" s="5"/>
      <c r="P23838" s="5"/>
      <c r="Q23838" s="5"/>
      <c r="R23838" s="5"/>
      <c r="S23838" s="5"/>
      <c r="T23838" s="5"/>
      <c r="U23838" s="5"/>
      <c r="V23838" s="5"/>
      <c r="W23838" s="5"/>
      <c r="X23838" s="5"/>
      <c r="Y23838" s="5"/>
      <c r="Z23838" s="5"/>
      <c r="AA23838" s="5"/>
      <c r="AB23838" s="5"/>
      <c r="AC23838" s="5"/>
      <c r="AD23838" s="5"/>
      <c r="AE23838" s="5"/>
      <c r="AF23838" s="5"/>
      <c r="AG23838" s="5"/>
      <c r="AH23838" s="5"/>
      <c r="AI23838" s="5"/>
      <c r="AJ23838" s="5"/>
    </row>
    <row r="23839" spans="11:36">
      <c r="K23839" s="5"/>
      <c r="L23839" s="5"/>
      <c r="M23839" s="5"/>
      <c r="N23839" s="5"/>
      <c r="O23839" s="5"/>
      <c r="P23839" s="5"/>
      <c r="Q23839" s="5"/>
      <c r="R23839" s="5"/>
      <c r="S23839" s="5"/>
      <c r="T23839" s="5"/>
      <c r="U23839" s="5"/>
      <c r="V23839" s="5"/>
      <c r="W23839" s="5"/>
      <c r="X23839" s="5"/>
      <c r="Y23839" s="5"/>
      <c r="Z23839" s="5"/>
      <c r="AA23839" s="5"/>
      <c r="AB23839" s="5"/>
      <c r="AC23839" s="5"/>
      <c r="AD23839" s="5"/>
      <c r="AE23839" s="5"/>
      <c r="AF23839" s="5"/>
      <c r="AG23839" s="5"/>
      <c r="AH23839" s="5"/>
      <c r="AI23839" s="5"/>
      <c r="AJ23839" s="5"/>
    </row>
    <row r="23840" spans="11:36">
      <c r="K23840" s="5"/>
      <c r="L23840" s="5"/>
      <c r="M23840" s="5"/>
      <c r="N23840" s="5"/>
      <c r="O23840" s="5"/>
      <c r="P23840" s="5"/>
      <c r="Q23840" s="5"/>
      <c r="R23840" s="5"/>
      <c r="S23840" s="5"/>
      <c r="T23840" s="5"/>
      <c r="U23840" s="5"/>
      <c r="V23840" s="5"/>
      <c r="W23840" s="5"/>
      <c r="X23840" s="5"/>
      <c r="Y23840" s="5"/>
      <c r="Z23840" s="5"/>
      <c r="AA23840" s="5"/>
      <c r="AB23840" s="5"/>
      <c r="AC23840" s="5"/>
      <c r="AD23840" s="5"/>
      <c r="AE23840" s="5"/>
      <c r="AF23840" s="5"/>
      <c r="AG23840" s="5"/>
      <c r="AH23840" s="5"/>
      <c r="AI23840" s="5"/>
      <c r="AJ23840" s="5"/>
    </row>
    <row r="23841" spans="11:36">
      <c r="K23841" s="5"/>
      <c r="L23841" s="5"/>
      <c r="M23841" s="5"/>
      <c r="N23841" s="5"/>
      <c r="O23841" s="5"/>
      <c r="P23841" s="5"/>
      <c r="Q23841" s="5"/>
      <c r="R23841" s="5"/>
      <c r="S23841" s="5"/>
      <c r="T23841" s="5"/>
      <c r="U23841" s="5"/>
      <c r="V23841" s="5"/>
      <c r="W23841" s="5"/>
      <c r="X23841" s="5"/>
      <c r="Y23841" s="5"/>
      <c r="Z23841" s="5"/>
      <c r="AA23841" s="5"/>
      <c r="AB23841" s="5"/>
      <c r="AC23841" s="5"/>
      <c r="AD23841" s="5"/>
      <c r="AE23841" s="5"/>
      <c r="AF23841" s="5"/>
      <c r="AG23841" s="5"/>
      <c r="AH23841" s="5"/>
      <c r="AI23841" s="5"/>
      <c r="AJ23841" s="5"/>
    </row>
    <row r="23842" spans="11:36">
      <c r="K23842" s="5"/>
      <c r="L23842" s="5"/>
      <c r="M23842" s="5"/>
      <c r="N23842" s="5"/>
      <c r="O23842" s="5"/>
      <c r="P23842" s="5"/>
      <c r="Q23842" s="5"/>
      <c r="R23842" s="5"/>
      <c r="S23842" s="5"/>
      <c r="T23842" s="5"/>
      <c r="U23842" s="5"/>
      <c r="V23842" s="5"/>
      <c r="W23842" s="5"/>
      <c r="X23842" s="5"/>
      <c r="Y23842" s="5"/>
      <c r="Z23842" s="5"/>
      <c r="AA23842" s="5"/>
      <c r="AB23842" s="5"/>
      <c r="AC23842" s="5"/>
      <c r="AD23842" s="5"/>
      <c r="AE23842" s="5"/>
      <c r="AF23842" s="5"/>
      <c r="AG23842" s="5"/>
      <c r="AH23842" s="5"/>
      <c r="AI23842" s="5"/>
      <c r="AJ23842" s="5"/>
    </row>
    <row r="23843" spans="11:36">
      <c r="K23843" s="5"/>
      <c r="L23843" s="5"/>
      <c r="M23843" s="5"/>
      <c r="N23843" s="5"/>
      <c r="O23843" s="5"/>
      <c r="P23843" s="5"/>
      <c r="Q23843" s="5"/>
      <c r="R23843" s="5"/>
      <c r="S23843" s="5"/>
      <c r="T23843" s="5"/>
      <c r="U23843" s="5"/>
      <c r="V23843" s="5"/>
      <c r="W23843" s="5"/>
      <c r="X23843" s="5"/>
      <c r="Y23843" s="5"/>
      <c r="Z23843" s="5"/>
      <c r="AA23843" s="5"/>
      <c r="AB23843" s="5"/>
      <c r="AC23843" s="5"/>
      <c r="AD23843" s="5"/>
      <c r="AE23843" s="5"/>
      <c r="AF23843" s="5"/>
      <c r="AG23843" s="5"/>
      <c r="AH23843" s="5"/>
      <c r="AI23843" s="5"/>
      <c r="AJ23843" s="5"/>
    </row>
    <row r="23844" spans="11:36">
      <c r="K23844" s="5"/>
      <c r="L23844" s="5"/>
      <c r="M23844" s="5"/>
      <c r="N23844" s="5"/>
      <c r="O23844" s="5"/>
      <c r="P23844" s="5"/>
      <c r="Q23844" s="5"/>
      <c r="R23844" s="5"/>
      <c r="S23844" s="5"/>
      <c r="T23844" s="5"/>
      <c r="U23844" s="5"/>
      <c r="V23844" s="5"/>
      <c r="W23844" s="5"/>
      <c r="X23844" s="5"/>
      <c r="Y23844" s="5"/>
      <c r="Z23844" s="5"/>
      <c r="AA23844" s="5"/>
      <c r="AB23844" s="5"/>
      <c r="AC23844" s="5"/>
      <c r="AD23844" s="5"/>
      <c r="AE23844" s="5"/>
      <c r="AF23844" s="5"/>
      <c r="AG23844" s="5"/>
      <c r="AH23844" s="5"/>
      <c r="AI23844" s="5"/>
      <c r="AJ23844" s="5"/>
    </row>
    <row r="23845" spans="11:36">
      <c r="K23845" s="5"/>
      <c r="L23845" s="5"/>
      <c r="M23845" s="5"/>
      <c r="N23845" s="5"/>
      <c r="O23845" s="5"/>
      <c r="P23845" s="5"/>
      <c r="Q23845" s="5"/>
      <c r="R23845" s="5"/>
      <c r="S23845" s="5"/>
      <c r="T23845" s="5"/>
      <c r="U23845" s="5"/>
      <c r="V23845" s="5"/>
      <c r="W23845" s="5"/>
      <c r="X23845" s="5"/>
      <c r="Y23845" s="5"/>
      <c r="Z23845" s="5"/>
      <c r="AA23845" s="5"/>
      <c r="AB23845" s="5"/>
      <c r="AC23845" s="5"/>
      <c r="AD23845" s="5"/>
      <c r="AE23845" s="5"/>
      <c r="AF23845" s="5"/>
      <c r="AG23845" s="5"/>
      <c r="AH23845" s="5"/>
      <c r="AI23845" s="5"/>
      <c r="AJ23845" s="5"/>
    </row>
    <row r="23846" spans="11:36">
      <c r="K23846" s="5"/>
      <c r="L23846" s="5"/>
      <c r="M23846" s="5"/>
      <c r="N23846" s="5"/>
      <c r="O23846" s="5"/>
      <c r="P23846" s="5"/>
      <c r="Q23846" s="5"/>
      <c r="R23846" s="5"/>
      <c r="S23846" s="5"/>
      <c r="T23846" s="5"/>
      <c r="U23846" s="5"/>
      <c r="V23846" s="5"/>
      <c r="W23846" s="5"/>
      <c r="X23846" s="5"/>
      <c r="Y23846" s="5"/>
      <c r="Z23846" s="5"/>
      <c r="AA23846" s="5"/>
      <c r="AB23846" s="5"/>
      <c r="AC23846" s="5"/>
      <c r="AD23846" s="5"/>
      <c r="AE23846" s="5"/>
      <c r="AF23846" s="5"/>
      <c r="AG23846" s="5"/>
      <c r="AH23846" s="5"/>
      <c r="AI23846" s="5"/>
      <c r="AJ23846" s="5"/>
    </row>
    <row r="23847" spans="11:36">
      <c r="K23847" s="5"/>
      <c r="L23847" s="5"/>
      <c r="M23847" s="5"/>
      <c r="N23847" s="5"/>
      <c r="O23847" s="5"/>
      <c r="P23847" s="5"/>
      <c r="Q23847" s="5"/>
      <c r="R23847" s="5"/>
      <c r="S23847" s="5"/>
      <c r="T23847" s="5"/>
      <c r="U23847" s="5"/>
      <c r="V23847" s="5"/>
      <c r="W23847" s="5"/>
      <c r="X23847" s="5"/>
      <c r="Y23847" s="5"/>
      <c r="Z23847" s="5"/>
      <c r="AA23847" s="5"/>
      <c r="AB23847" s="5"/>
      <c r="AC23847" s="5"/>
      <c r="AD23847" s="5"/>
      <c r="AE23847" s="5"/>
      <c r="AF23847" s="5"/>
      <c r="AG23847" s="5"/>
      <c r="AH23847" s="5"/>
      <c r="AI23847" s="5"/>
      <c r="AJ23847" s="5"/>
    </row>
    <row r="23848" spans="11:36">
      <c r="K23848" s="5"/>
      <c r="L23848" s="5"/>
      <c r="M23848" s="5"/>
      <c r="N23848" s="5"/>
      <c r="O23848" s="5"/>
      <c r="P23848" s="5"/>
      <c r="Q23848" s="5"/>
      <c r="R23848" s="5"/>
      <c r="S23848" s="5"/>
      <c r="T23848" s="5"/>
      <c r="U23848" s="5"/>
      <c r="V23848" s="5"/>
      <c r="W23848" s="5"/>
      <c r="X23848" s="5"/>
      <c r="Y23848" s="5"/>
      <c r="Z23848" s="5"/>
      <c r="AA23848" s="5"/>
      <c r="AB23848" s="5"/>
      <c r="AC23848" s="5"/>
      <c r="AD23848" s="5"/>
      <c r="AE23848" s="5"/>
      <c r="AF23848" s="5"/>
      <c r="AG23848" s="5"/>
      <c r="AH23848" s="5"/>
      <c r="AI23848" s="5"/>
      <c r="AJ23848" s="5"/>
    </row>
    <row r="23849" spans="11:36">
      <c r="K23849" s="5"/>
      <c r="L23849" s="5"/>
      <c r="M23849" s="5"/>
      <c r="N23849" s="5"/>
      <c r="O23849" s="5"/>
      <c r="P23849" s="5"/>
      <c r="Q23849" s="5"/>
      <c r="R23849" s="5"/>
      <c r="S23849" s="5"/>
      <c r="T23849" s="5"/>
      <c r="U23849" s="5"/>
      <c r="V23849" s="5"/>
      <c r="W23849" s="5"/>
      <c r="X23849" s="5"/>
      <c r="Y23849" s="5"/>
      <c r="Z23849" s="5"/>
      <c r="AA23849" s="5"/>
      <c r="AB23849" s="5"/>
      <c r="AC23849" s="5"/>
      <c r="AD23849" s="5"/>
      <c r="AE23849" s="5"/>
      <c r="AF23849" s="5"/>
      <c r="AG23849" s="5"/>
      <c r="AH23849" s="5"/>
      <c r="AI23849" s="5"/>
      <c r="AJ23849" s="5"/>
    </row>
    <row r="23850" spans="11:36">
      <c r="K23850" s="5"/>
      <c r="L23850" s="5"/>
      <c r="M23850" s="5"/>
      <c r="N23850" s="5"/>
      <c r="O23850" s="5"/>
      <c r="P23850" s="5"/>
      <c r="Q23850" s="5"/>
      <c r="R23850" s="5"/>
      <c r="S23850" s="5"/>
      <c r="T23850" s="5"/>
      <c r="U23850" s="5"/>
      <c r="V23850" s="5"/>
      <c r="W23850" s="5"/>
      <c r="X23850" s="5"/>
      <c r="Y23850" s="5"/>
      <c r="Z23850" s="5"/>
      <c r="AA23850" s="5"/>
      <c r="AB23850" s="5"/>
      <c r="AC23850" s="5"/>
      <c r="AD23850" s="5"/>
      <c r="AE23850" s="5"/>
      <c r="AF23850" s="5"/>
      <c r="AG23850" s="5"/>
      <c r="AH23850" s="5"/>
      <c r="AI23850" s="5"/>
      <c r="AJ23850" s="5"/>
    </row>
    <row r="23851" spans="11:36">
      <c r="K23851" s="5"/>
      <c r="L23851" s="5"/>
      <c r="M23851" s="5"/>
      <c r="N23851" s="5"/>
      <c r="O23851" s="5"/>
      <c r="P23851" s="5"/>
      <c r="Q23851" s="5"/>
      <c r="R23851" s="5"/>
      <c r="S23851" s="5"/>
      <c r="T23851" s="5"/>
      <c r="U23851" s="5"/>
      <c r="V23851" s="5"/>
      <c r="W23851" s="5"/>
      <c r="X23851" s="5"/>
      <c r="Y23851" s="5"/>
      <c r="Z23851" s="5"/>
      <c r="AA23851" s="5"/>
      <c r="AB23851" s="5"/>
      <c r="AC23851" s="5"/>
      <c r="AD23851" s="5"/>
      <c r="AE23851" s="5"/>
      <c r="AF23851" s="5"/>
      <c r="AG23851" s="5"/>
      <c r="AH23851" s="5"/>
      <c r="AI23851" s="5"/>
      <c r="AJ23851" s="5"/>
    </row>
    <row r="23852" spans="11:36">
      <c r="K23852" s="5"/>
      <c r="L23852" s="5"/>
      <c r="M23852" s="5"/>
      <c r="N23852" s="5"/>
      <c r="O23852" s="5"/>
      <c r="P23852" s="5"/>
      <c r="Q23852" s="5"/>
      <c r="R23852" s="5"/>
      <c r="S23852" s="5"/>
      <c r="T23852" s="5"/>
      <c r="U23852" s="5"/>
      <c r="V23852" s="5"/>
      <c r="W23852" s="5"/>
      <c r="X23852" s="5"/>
      <c r="Y23852" s="5"/>
      <c r="Z23852" s="5"/>
      <c r="AA23852" s="5"/>
      <c r="AB23852" s="5"/>
      <c r="AC23852" s="5"/>
      <c r="AD23852" s="5"/>
      <c r="AE23852" s="5"/>
      <c r="AF23852" s="5"/>
      <c r="AG23852" s="5"/>
      <c r="AH23852" s="5"/>
      <c r="AI23852" s="5"/>
      <c r="AJ23852" s="5"/>
    </row>
    <row r="23853" spans="11:36">
      <c r="K23853" s="5"/>
      <c r="L23853" s="5"/>
      <c r="M23853" s="5"/>
      <c r="N23853" s="5"/>
      <c r="O23853" s="5"/>
      <c r="P23853" s="5"/>
      <c r="Q23853" s="5"/>
      <c r="R23853" s="5"/>
      <c r="S23853" s="5"/>
      <c r="T23853" s="5"/>
      <c r="U23853" s="5"/>
      <c r="V23853" s="5"/>
      <c r="W23853" s="5"/>
      <c r="X23853" s="5"/>
      <c r="Y23853" s="5"/>
      <c r="Z23853" s="5"/>
      <c r="AA23853" s="5"/>
      <c r="AB23853" s="5"/>
      <c r="AC23853" s="5"/>
      <c r="AD23853" s="5"/>
      <c r="AE23853" s="5"/>
      <c r="AF23853" s="5"/>
      <c r="AG23853" s="5"/>
      <c r="AH23853" s="5"/>
      <c r="AI23853" s="5"/>
      <c r="AJ23853" s="5"/>
    </row>
    <row r="23854" spans="11:36">
      <c r="K23854" s="5"/>
      <c r="L23854" s="5"/>
      <c r="M23854" s="5"/>
      <c r="N23854" s="5"/>
      <c r="O23854" s="5"/>
      <c r="P23854" s="5"/>
      <c r="Q23854" s="5"/>
      <c r="R23854" s="5"/>
      <c r="S23854" s="5"/>
      <c r="T23854" s="5"/>
      <c r="U23854" s="5"/>
      <c r="V23854" s="5"/>
      <c r="W23854" s="5"/>
      <c r="X23854" s="5"/>
      <c r="Y23854" s="5"/>
      <c r="Z23854" s="5"/>
      <c r="AA23854" s="5"/>
      <c r="AB23854" s="5"/>
      <c r="AC23854" s="5"/>
      <c r="AD23854" s="5"/>
      <c r="AE23854" s="5"/>
      <c r="AF23854" s="5"/>
      <c r="AG23854" s="5"/>
      <c r="AH23854" s="5"/>
      <c r="AI23854" s="5"/>
      <c r="AJ23854" s="5"/>
    </row>
    <row r="23855" spans="11:36">
      <c r="K23855" s="5"/>
      <c r="L23855" s="5"/>
      <c r="M23855" s="5"/>
      <c r="N23855" s="5"/>
      <c r="O23855" s="5"/>
      <c r="P23855" s="5"/>
      <c r="Q23855" s="5"/>
      <c r="R23855" s="5"/>
      <c r="S23855" s="5"/>
      <c r="T23855" s="5"/>
      <c r="U23855" s="5"/>
      <c r="V23855" s="5"/>
      <c r="W23855" s="5"/>
      <c r="X23855" s="5"/>
      <c r="Y23855" s="5"/>
      <c r="Z23855" s="5"/>
      <c r="AA23855" s="5"/>
      <c r="AB23855" s="5"/>
      <c r="AC23855" s="5"/>
      <c r="AD23855" s="5"/>
      <c r="AE23855" s="5"/>
      <c r="AF23855" s="5"/>
      <c r="AG23855" s="5"/>
      <c r="AH23855" s="5"/>
      <c r="AI23855" s="5"/>
      <c r="AJ23855" s="5"/>
    </row>
    <row r="23856" spans="11:36">
      <c r="K23856" s="5"/>
      <c r="L23856" s="5"/>
      <c r="M23856" s="5"/>
      <c r="N23856" s="5"/>
      <c r="O23856" s="5"/>
      <c r="P23856" s="5"/>
      <c r="Q23856" s="5"/>
      <c r="R23856" s="5"/>
      <c r="S23856" s="5"/>
      <c r="T23856" s="5"/>
      <c r="U23856" s="5"/>
      <c r="V23856" s="5"/>
      <c r="W23856" s="5"/>
      <c r="X23856" s="5"/>
      <c r="Y23856" s="5"/>
      <c r="Z23856" s="5"/>
      <c r="AA23856" s="5"/>
      <c r="AB23856" s="5"/>
      <c r="AC23856" s="5"/>
      <c r="AD23856" s="5"/>
      <c r="AE23856" s="5"/>
      <c r="AF23856" s="5"/>
      <c r="AG23856" s="5"/>
      <c r="AH23856" s="5"/>
      <c r="AI23856" s="5"/>
      <c r="AJ23856" s="5"/>
    </row>
    <row r="23857" spans="11:36">
      <c r="K23857" s="5"/>
      <c r="L23857" s="5"/>
      <c r="M23857" s="5"/>
      <c r="N23857" s="5"/>
      <c r="O23857" s="5"/>
      <c r="P23857" s="5"/>
      <c r="Q23857" s="5"/>
      <c r="R23857" s="5"/>
      <c r="S23857" s="5"/>
      <c r="T23857" s="5"/>
      <c r="U23857" s="5"/>
      <c r="V23857" s="5"/>
      <c r="W23857" s="5"/>
      <c r="X23857" s="5"/>
      <c r="Y23857" s="5"/>
      <c r="Z23857" s="5"/>
      <c r="AA23857" s="5"/>
      <c r="AB23857" s="5"/>
      <c r="AC23857" s="5"/>
      <c r="AD23857" s="5"/>
      <c r="AE23857" s="5"/>
      <c r="AF23857" s="5"/>
      <c r="AG23857" s="5"/>
      <c r="AH23857" s="5"/>
      <c r="AI23857" s="5"/>
      <c r="AJ23857" s="5"/>
    </row>
    <row r="23858" spans="11:36">
      <c r="K23858" s="5"/>
      <c r="L23858" s="5"/>
      <c r="M23858" s="5"/>
      <c r="N23858" s="5"/>
      <c r="O23858" s="5"/>
      <c r="P23858" s="5"/>
      <c r="Q23858" s="5"/>
      <c r="R23858" s="5"/>
      <c r="S23858" s="5"/>
      <c r="T23858" s="5"/>
      <c r="U23858" s="5"/>
      <c r="V23858" s="5"/>
      <c r="W23858" s="5"/>
      <c r="X23858" s="5"/>
      <c r="Y23858" s="5"/>
      <c r="Z23858" s="5"/>
      <c r="AA23858" s="5"/>
      <c r="AB23858" s="5"/>
      <c r="AC23858" s="5"/>
      <c r="AD23858" s="5"/>
      <c r="AE23858" s="5"/>
      <c r="AF23858" s="5"/>
      <c r="AG23858" s="5"/>
      <c r="AH23858" s="5"/>
      <c r="AI23858" s="5"/>
      <c r="AJ23858" s="5"/>
    </row>
    <row r="23859" spans="11:36">
      <c r="K23859" s="5"/>
      <c r="L23859" s="5"/>
      <c r="M23859" s="5"/>
      <c r="N23859" s="5"/>
      <c r="O23859" s="5"/>
      <c r="P23859" s="5"/>
      <c r="Q23859" s="5"/>
      <c r="R23859" s="5"/>
      <c r="S23859" s="5"/>
      <c r="T23859" s="5"/>
      <c r="U23859" s="5"/>
      <c r="V23859" s="5"/>
      <c r="W23859" s="5"/>
      <c r="X23859" s="5"/>
      <c r="Y23859" s="5"/>
      <c r="Z23859" s="5"/>
      <c r="AA23859" s="5"/>
      <c r="AB23859" s="5"/>
      <c r="AC23859" s="5"/>
      <c r="AD23859" s="5"/>
      <c r="AE23859" s="5"/>
      <c r="AF23859" s="5"/>
      <c r="AG23859" s="5"/>
      <c r="AH23859" s="5"/>
      <c r="AI23859" s="5"/>
      <c r="AJ23859" s="5"/>
    </row>
    <row r="23860" spans="11:36">
      <c r="K23860" s="5"/>
      <c r="L23860" s="5"/>
      <c r="M23860" s="5"/>
      <c r="N23860" s="5"/>
      <c r="O23860" s="5"/>
      <c r="P23860" s="5"/>
      <c r="Q23860" s="5"/>
      <c r="R23860" s="5"/>
      <c r="S23860" s="5"/>
      <c r="T23860" s="5"/>
      <c r="U23860" s="5"/>
      <c r="V23860" s="5"/>
      <c r="W23860" s="5"/>
      <c r="X23860" s="5"/>
      <c r="Y23860" s="5"/>
      <c r="Z23860" s="5"/>
      <c r="AA23860" s="5"/>
      <c r="AB23860" s="5"/>
      <c r="AC23860" s="5"/>
      <c r="AD23860" s="5"/>
      <c r="AE23860" s="5"/>
      <c r="AF23860" s="5"/>
      <c r="AG23860" s="5"/>
      <c r="AH23860" s="5"/>
      <c r="AI23860" s="5"/>
      <c r="AJ23860" s="5"/>
    </row>
    <row r="23861" spans="11:36">
      <c r="K23861" s="5"/>
      <c r="L23861" s="5"/>
      <c r="M23861" s="5"/>
      <c r="N23861" s="5"/>
      <c r="O23861" s="5"/>
      <c r="P23861" s="5"/>
      <c r="Q23861" s="5"/>
      <c r="R23861" s="5"/>
      <c r="S23861" s="5"/>
      <c r="T23861" s="5"/>
      <c r="U23861" s="5"/>
      <c r="V23861" s="5"/>
      <c r="W23861" s="5"/>
      <c r="X23861" s="5"/>
      <c r="Y23861" s="5"/>
      <c r="Z23861" s="5"/>
      <c r="AA23861" s="5"/>
      <c r="AB23861" s="5"/>
      <c r="AC23861" s="5"/>
      <c r="AD23861" s="5"/>
      <c r="AE23861" s="5"/>
      <c r="AF23861" s="5"/>
      <c r="AG23861" s="5"/>
      <c r="AH23861" s="5"/>
      <c r="AI23861" s="5"/>
      <c r="AJ23861" s="5"/>
    </row>
    <row r="23862" spans="11:36">
      <c r="K23862" s="5"/>
      <c r="L23862" s="5"/>
      <c r="M23862" s="5"/>
      <c r="N23862" s="5"/>
      <c r="O23862" s="5"/>
      <c r="P23862" s="5"/>
      <c r="Q23862" s="5"/>
      <c r="R23862" s="5"/>
      <c r="S23862" s="5"/>
      <c r="T23862" s="5"/>
      <c r="U23862" s="5"/>
      <c r="V23862" s="5"/>
      <c r="W23862" s="5"/>
      <c r="X23862" s="5"/>
      <c r="Y23862" s="5"/>
      <c r="Z23862" s="5"/>
      <c r="AA23862" s="5"/>
      <c r="AB23862" s="5"/>
      <c r="AC23862" s="5"/>
      <c r="AD23862" s="5"/>
      <c r="AE23862" s="5"/>
      <c r="AF23862" s="5"/>
      <c r="AG23862" s="5"/>
      <c r="AH23862" s="5"/>
      <c r="AI23862" s="5"/>
      <c r="AJ23862" s="5"/>
    </row>
    <row r="23863" spans="11:36">
      <c r="K23863" s="5"/>
      <c r="L23863" s="5"/>
      <c r="M23863" s="5"/>
      <c r="N23863" s="5"/>
      <c r="O23863" s="5"/>
      <c r="P23863" s="5"/>
      <c r="Q23863" s="5"/>
      <c r="R23863" s="5"/>
      <c r="S23863" s="5"/>
      <c r="T23863" s="5"/>
      <c r="U23863" s="5"/>
      <c r="V23863" s="5"/>
      <c r="W23863" s="5"/>
      <c r="X23863" s="5"/>
      <c r="Y23863" s="5"/>
      <c r="Z23863" s="5"/>
      <c r="AA23863" s="5"/>
      <c r="AB23863" s="5"/>
      <c r="AC23863" s="5"/>
      <c r="AD23863" s="5"/>
      <c r="AE23863" s="5"/>
      <c r="AF23863" s="5"/>
      <c r="AG23863" s="5"/>
      <c r="AH23863" s="5"/>
      <c r="AI23863" s="5"/>
      <c r="AJ23863" s="5"/>
    </row>
    <row r="23864" spans="11:36">
      <c r="K23864" s="5"/>
      <c r="L23864" s="5"/>
      <c r="M23864" s="5"/>
      <c r="N23864" s="5"/>
      <c r="O23864" s="5"/>
      <c r="P23864" s="5"/>
      <c r="Q23864" s="5"/>
      <c r="R23864" s="5"/>
      <c r="S23864" s="5"/>
      <c r="T23864" s="5"/>
      <c r="U23864" s="5"/>
      <c r="V23864" s="5"/>
      <c r="W23864" s="5"/>
      <c r="X23864" s="5"/>
      <c r="Y23864" s="5"/>
      <c r="Z23864" s="5"/>
      <c r="AA23864" s="5"/>
      <c r="AB23864" s="5"/>
      <c r="AC23864" s="5"/>
      <c r="AD23864" s="5"/>
      <c r="AE23864" s="5"/>
      <c r="AF23864" s="5"/>
      <c r="AG23864" s="5"/>
      <c r="AH23864" s="5"/>
      <c r="AI23864" s="5"/>
      <c r="AJ23864" s="5"/>
    </row>
    <row r="23865" spans="11:36">
      <c r="K23865" s="5"/>
      <c r="L23865" s="5"/>
      <c r="M23865" s="5"/>
      <c r="N23865" s="5"/>
      <c r="O23865" s="5"/>
      <c r="P23865" s="5"/>
      <c r="Q23865" s="5"/>
      <c r="R23865" s="5"/>
      <c r="S23865" s="5"/>
      <c r="T23865" s="5"/>
      <c r="U23865" s="5"/>
      <c r="V23865" s="5"/>
      <c r="W23865" s="5"/>
      <c r="X23865" s="5"/>
      <c r="Y23865" s="5"/>
      <c r="Z23865" s="5"/>
      <c r="AA23865" s="5"/>
      <c r="AB23865" s="5"/>
      <c r="AC23865" s="5"/>
      <c r="AD23865" s="5"/>
      <c r="AE23865" s="5"/>
      <c r="AF23865" s="5"/>
      <c r="AG23865" s="5"/>
      <c r="AH23865" s="5"/>
      <c r="AI23865" s="5"/>
      <c r="AJ23865" s="5"/>
    </row>
    <row r="23866" spans="11:36">
      <c r="K23866" s="5"/>
      <c r="L23866" s="5"/>
      <c r="M23866" s="5"/>
      <c r="N23866" s="5"/>
      <c r="O23866" s="5"/>
      <c r="P23866" s="5"/>
      <c r="Q23866" s="5"/>
      <c r="R23866" s="5"/>
      <c r="S23866" s="5"/>
      <c r="T23866" s="5"/>
      <c r="U23866" s="5"/>
      <c r="V23866" s="5"/>
      <c r="W23866" s="5"/>
      <c r="X23866" s="5"/>
      <c r="Y23866" s="5"/>
      <c r="Z23866" s="5"/>
      <c r="AA23866" s="5"/>
      <c r="AB23866" s="5"/>
      <c r="AC23866" s="5"/>
      <c r="AD23866" s="5"/>
      <c r="AE23866" s="5"/>
      <c r="AF23866" s="5"/>
      <c r="AG23866" s="5"/>
      <c r="AH23866" s="5"/>
      <c r="AI23866" s="5"/>
      <c r="AJ23866" s="5"/>
    </row>
    <row r="23867" spans="11:36">
      <c r="K23867" s="5"/>
      <c r="L23867" s="5"/>
      <c r="M23867" s="5"/>
      <c r="N23867" s="5"/>
      <c r="O23867" s="5"/>
      <c r="P23867" s="5"/>
      <c r="Q23867" s="5"/>
      <c r="R23867" s="5"/>
      <c r="S23867" s="5"/>
      <c r="T23867" s="5"/>
      <c r="U23867" s="5"/>
      <c r="V23867" s="5"/>
      <c r="W23867" s="5"/>
      <c r="X23867" s="5"/>
      <c r="Y23867" s="5"/>
      <c r="Z23867" s="5"/>
      <c r="AA23867" s="5"/>
      <c r="AB23867" s="5"/>
      <c r="AC23867" s="5"/>
      <c r="AD23867" s="5"/>
      <c r="AE23867" s="5"/>
      <c r="AF23867" s="5"/>
      <c r="AG23867" s="5"/>
      <c r="AH23867" s="5"/>
      <c r="AI23867" s="5"/>
      <c r="AJ23867" s="5"/>
    </row>
    <row r="23868" spans="11:36">
      <c r="K23868" s="5"/>
      <c r="L23868" s="5"/>
      <c r="M23868" s="5"/>
      <c r="N23868" s="5"/>
      <c r="O23868" s="5"/>
      <c r="P23868" s="5"/>
      <c r="Q23868" s="5"/>
      <c r="R23868" s="5"/>
      <c r="S23868" s="5"/>
      <c r="T23868" s="5"/>
      <c r="U23868" s="5"/>
      <c r="V23868" s="5"/>
      <c r="W23868" s="5"/>
      <c r="X23868" s="5"/>
      <c r="Y23868" s="5"/>
      <c r="Z23868" s="5"/>
      <c r="AA23868" s="5"/>
      <c r="AB23868" s="5"/>
      <c r="AC23868" s="5"/>
      <c r="AD23868" s="5"/>
      <c r="AE23868" s="5"/>
      <c r="AF23868" s="5"/>
      <c r="AG23868" s="5"/>
      <c r="AH23868" s="5"/>
      <c r="AI23868" s="5"/>
      <c r="AJ23868" s="5"/>
    </row>
    <row r="23869" spans="11:36">
      <c r="K23869" s="5"/>
      <c r="L23869" s="5"/>
      <c r="M23869" s="5"/>
      <c r="N23869" s="5"/>
      <c r="O23869" s="5"/>
      <c r="P23869" s="5"/>
      <c r="Q23869" s="5"/>
      <c r="R23869" s="5"/>
      <c r="S23869" s="5"/>
      <c r="T23869" s="5"/>
      <c r="U23869" s="5"/>
      <c r="V23869" s="5"/>
      <c r="W23869" s="5"/>
      <c r="X23869" s="5"/>
      <c r="Y23869" s="5"/>
      <c r="Z23869" s="5"/>
      <c r="AA23869" s="5"/>
      <c r="AB23869" s="5"/>
      <c r="AC23869" s="5"/>
      <c r="AD23869" s="5"/>
      <c r="AE23869" s="5"/>
      <c r="AF23869" s="5"/>
      <c r="AG23869" s="5"/>
      <c r="AH23869" s="5"/>
      <c r="AI23869" s="5"/>
      <c r="AJ23869" s="5"/>
    </row>
    <row r="23870" spans="11:36">
      <c r="K23870" s="5"/>
      <c r="L23870" s="5"/>
      <c r="M23870" s="5"/>
      <c r="N23870" s="5"/>
      <c r="O23870" s="5"/>
      <c r="P23870" s="5"/>
      <c r="Q23870" s="5"/>
      <c r="R23870" s="5"/>
      <c r="S23870" s="5"/>
      <c r="T23870" s="5"/>
      <c r="U23870" s="5"/>
      <c r="V23870" s="5"/>
      <c r="W23870" s="5"/>
      <c r="X23870" s="5"/>
      <c r="Y23870" s="5"/>
      <c r="Z23870" s="5"/>
      <c r="AA23870" s="5"/>
      <c r="AB23870" s="5"/>
      <c r="AC23870" s="5"/>
      <c r="AD23870" s="5"/>
      <c r="AE23870" s="5"/>
      <c r="AF23870" s="5"/>
      <c r="AG23870" s="5"/>
      <c r="AH23870" s="5"/>
      <c r="AI23870" s="5"/>
      <c r="AJ23870" s="5"/>
    </row>
    <row r="23871" spans="11:36">
      <c r="K23871" s="5"/>
      <c r="L23871" s="5"/>
      <c r="M23871" s="5"/>
      <c r="N23871" s="5"/>
      <c r="O23871" s="5"/>
      <c r="P23871" s="5"/>
      <c r="Q23871" s="5"/>
      <c r="R23871" s="5"/>
      <c r="S23871" s="5"/>
      <c r="T23871" s="5"/>
      <c r="U23871" s="5"/>
      <c r="V23871" s="5"/>
      <c r="W23871" s="5"/>
      <c r="X23871" s="5"/>
      <c r="Y23871" s="5"/>
      <c r="Z23871" s="5"/>
      <c r="AA23871" s="5"/>
      <c r="AB23871" s="5"/>
      <c r="AC23871" s="5"/>
      <c r="AD23871" s="5"/>
      <c r="AE23871" s="5"/>
      <c r="AF23871" s="5"/>
      <c r="AG23871" s="5"/>
      <c r="AH23871" s="5"/>
      <c r="AI23871" s="5"/>
      <c r="AJ23871" s="5"/>
    </row>
    <row r="23872" spans="11:36">
      <c r="K23872" s="5"/>
      <c r="L23872" s="5"/>
      <c r="M23872" s="5"/>
      <c r="N23872" s="5"/>
      <c r="O23872" s="5"/>
      <c r="P23872" s="5"/>
      <c r="Q23872" s="5"/>
      <c r="R23872" s="5"/>
      <c r="S23872" s="5"/>
      <c r="T23872" s="5"/>
      <c r="U23872" s="5"/>
      <c r="V23872" s="5"/>
      <c r="W23872" s="5"/>
      <c r="X23872" s="5"/>
      <c r="Y23872" s="5"/>
      <c r="Z23872" s="5"/>
      <c r="AA23872" s="5"/>
      <c r="AB23872" s="5"/>
      <c r="AC23872" s="5"/>
      <c r="AD23872" s="5"/>
      <c r="AE23872" s="5"/>
      <c r="AF23872" s="5"/>
      <c r="AG23872" s="5"/>
      <c r="AH23872" s="5"/>
      <c r="AI23872" s="5"/>
      <c r="AJ23872" s="5"/>
    </row>
    <row r="23873" spans="11:36">
      <c r="K23873" s="5"/>
      <c r="L23873" s="5"/>
      <c r="M23873" s="5"/>
      <c r="N23873" s="5"/>
      <c r="O23873" s="5"/>
      <c r="P23873" s="5"/>
      <c r="Q23873" s="5"/>
      <c r="R23873" s="5"/>
      <c r="S23873" s="5"/>
      <c r="T23873" s="5"/>
      <c r="U23873" s="5"/>
      <c r="V23873" s="5"/>
      <c r="W23873" s="5"/>
      <c r="X23873" s="5"/>
      <c r="Y23873" s="5"/>
      <c r="Z23873" s="5"/>
      <c r="AA23873" s="5"/>
      <c r="AB23873" s="5"/>
      <c r="AC23873" s="5"/>
      <c r="AD23873" s="5"/>
      <c r="AE23873" s="5"/>
      <c r="AF23873" s="5"/>
      <c r="AG23873" s="5"/>
      <c r="AH23873" s="5"/>
      <c r="AI23873" s="5"/>
      <c r="AJ23873" s="5"/>
    </row>
    <row r="23874" spans="11:36">
      <c r="K23874" s="5"/>
      <c r="L23874" s="5"/>
      <c r="M23874" s="5"/>
      <c r="N23874" s="5"/>
      <c r="O23874" s="5"/>
      <c r="P23874" s="5"/>
      <c r="Q23874" s="5"/>
      <c r="R23874" s="5"/>
      <c r="S23874" s="5"/>
      <c r="T23874" s="5"/>
      <c r="U23874" s="5"/>
      <c r="V23874" s="5"/>
      <c r="W23874" s="5"/>
      <c r="X23874" s="5"/>
      <c r="Y23874" s="5"/>
      <c r="Z23874" s="5"/>
      <c r="AA23874" s="5"/>
      <c r="AB23874" s="5"/>
      <c r="AC23874" s="5"/>
      <c r="AD23874" s="5"/>
      <c r="AE23874" s="5"/>
      <c r="AF23874" s="5"/>
      <c r="AG23874" s="5"/>
      <c r="AH23874" s="5"/>
      <c r="AI23874" s="5"/>
      <c r="AJ23874" s="5"/>
    </row>
    <row r="23875" spans="11:36">
      <c r="K23875" s="5"/>
      <c r="L23875" s="5"/>
      <c r="M23875" s="5"/>
      <c r="N23875" s="5"/>
      <c r="O23875" s="5"/>
      <c r="P23875" s="5"/>
      <c r="Q23875" s="5"/>
      <c r="R23875" s="5"/>
      <c r="S23875" s="5"/>
      <c r="T23875" s="5"/>
      <c r="U23875" s="5"/>
      <c r="V23875" s="5"/>
      <c r="W23875" s="5"/>
      <c r="X23875" s="5"/>
      <c r="Y23875" s="5"/>
      <c r="Z23875" s="5"/>
      <c r="AA23875" s="5"/>
      <c r="AB23875" s="5"/>
      <c r="AC23875" s="5"/>
      <c r="AD23875" s="5"/>
      <c r="AE23875" s="5"/>
      <c r="AF23875" s="5"/>
      <c r="AG23875" s="5"/>
      <c r="AH23875" s="5"/>
      <c r="AI23875" s="5"/>
      <c r="AJ23875" s="5"/>
    </row>
    <row r="23876" spans="11:36">
      <c r="K23876" s="5"/>
      <c r="L23876" s="5"/>
      <c r="M23876" s="5"/>
      <c r="N23876" s="5"/>
      <c r="O23876" s="5"/>
      <c r="P23876" s="5"/>
      <c r="Q23876" s="5"/>
      <c r="R23876" s="5"/>
      <c r="S23876" s="5"/>
      <c r="T23876" s="5"/>
      <c r="U23876" s="5"/>
      <c r="V23876" s="5"/>
      <c r="W23876" s="5"/>
      <c r="X23876" s="5"/>
      <c r="Y23876" s="5"/>
      <c r="Z23876" s="5"/>
      <c r="AA23876" s="5"/>
      <c r="AB23876" s="5"/>
      <c r="AC23876" s="5"/>
      <c r="AD23876" s="5"/>
      <c r="AE23876" s="5"/>
      <c r="AF23876" s="5"/>
      <c r="AG23876" s="5"/>
      <c r="AH23876" s="5"/>
      <c r="AI23876" s="5"/>
      <c r="AJ23876" s="5"/>
    </row>
    <row r="23877" spans="11:36">
      <c r="K23877" s="5"/>
      <c r="L23877" s="5"/>
      <c r="M23877" s="5"/>
      <c r="N23877" s="5"/>
      <c r="O23877" s="5"/>
      <c r="P23877" s="5"/>
      <c r="Q23877" s="5"/>
      <c r="R23877" s="5"/>
      <c r="S23877" s="5"/>
      <c r="T23877" s="5"/>
      <c r="U23877" s="5"/>
      <c r="V23877" s="5"/>
      <c r="W23877" s="5"/>
      <c r="X23877" s="5"/>
      <c r="Y23877" s="5"/>
      <c r="Z23877" s="5"/>
      <c r="AA23877" s="5"/>
      <c r="AB23877" s="5"/>
      <c r="AC23877" s="5"/>
      <c r="AD23877" s="5"/>
      <c r="AE23877" s="5"/>
      <c r="AF23877" s="5"/>
      <c r="AG23877" s="5"/>
      <c r="AH23877" s="5"/>
      <c r="AI23877" s="5"/>
      <c r="AJ23877" s="5"/>
    </row>
    <row r="23878" spans="11:36">
      <c r="K23878" s="5"/>
      <c r="L23878" s="5"/>
      <c r="M23878" s="5"/>
      <c r="N23878" s="5"/>
      <c r="O23878" s="5"/>
      <c r="P23878" s="5"/>
      <c r="Q23878" s="5"/>
      <c r="R23878" s="5"/>
      <c r="S23878" s="5"/>
      <c r="T23878" s="5"/>
      <c r="U23878" s="5"/>
      <c r="V23878" s="5"/>
      <c r="W23878" s="5"/>
      <c r="X23878" s="5"/>
      <c r="Y23878" s="5"/>
      <c r="Z23878" s="5"/>
      <c r="AA23878" s="5"/>
      <c r="AB23878" s="5"/>
      <c r="AC23878" s="5"/>
      <c r="AD23878" s="5"/>
      <c r="AE23878" s="5"/>
      <c r="AF23878" s="5"/>
      <c r="AG23878" s="5"/>
      <c r="AH23878" s="5"/>
      <c r="AI23878" s="5"/>
      <c r="AJ23878" s="5"/>
    </row>
    <row r="23879" spans="11:36">
      <c r="K23879" s="5"/>
      <c r="L23879" s="5"/>
      <c r="M23879" s="5"/>
      <c r="N23879" s="5"/>
      <c r="O23879" s="5"/>
      <c r="P23879" s="5"/>
      <c r="Q23879" s="5"/>
      <c r="R23879" s="5"/>
      <c r="S23879" s="5"/>
      <c r="T23879" s="5"/>
      <c r="U23879" s="5"/>
      <c r="V23879" s="5"/>
      <c r="W23879" s="5"/>
      <c r="X23879" s="5"/>
      <c r="Y23879" s="5"/>
      <c r="Z23879" s="5"/>
      <c r="AA23879" s="5"/>
      <c r="AB23879" s="5"/>
      <c r="AC23879" s="5"/>
      <c r="AD23879" s="5"/>
      <c r="AE23879" s="5"/>
      <c r="AF23879" s="5"/>
      <c r="AG23879" s="5"/>
      <c r="AH23879" s="5"/>
      <c r="AI23879" s="5"/>
      <c r="AJ23879" s="5"/>
    </row>
    <row r="23880" spans="11:36">
      <c r="K23880" s="5"/>
      <c r="L23880" s="5"/>
      <c r="M23880" s="5"/>
      <c r="N23880" s="5"/>
      <c r="O23880" s="5"/>
      <c r="P23880" s="5"/>
      <c r="Q23880" s="5"/>
      <c r="R23880" s="5"/>
      <c r="S23880" s="5"/>
      <c r="T23880" s="5"/>
      <c r="U23880" s="5"/>
      <c r="V23880" s="5"/>
      <c r="W23880" s="5"/>
      <c r="X23880" s="5"/>
      <c r="Y23880" s="5"/>
      <c r="Z23880" s="5"/>
      <c r="AA23880" s="5"/>
      <c r="AB23880" s="5"/>
      <c r="AC23880" s="5"/>
      <c r="AD23880" s="5"/>
      <c r="AE23880" s="5"/>
      <c r="AF23880" s="5"/>
      <c r="AG23880" s="5"/>
      <c r="AH23880" s="5"/>
      <c r="AI23880" s="5"/>
      <c r="AJ23880" s="5"/>
    </row>
    <row r="23881" spans="11:36">
      <c r="K23881" s="5"/>
      <c r="L23881" s="5"/>
      <c r="M23881" s="5"/>
      <c r="N23881" s="5"/>
      <c r="O23881" s="5"/>
      <c r="P23881" s="5"/>
      <c r="Q23881" s="5"/>
      <c r="R23881" s="5"/>
      <c r="S23881" s="5"/>
      <c r="T23881" s="5"/>
      <c r="U23881" s="5"/>
      <c r="V23881" s="5"/>
      <c r="W23881" s="5"/>
      <c r="X23881" s="5"/>
      <c r="Y23881" s="5"/>
      <c r="Z23881" s="5"/>
      <c r="AA23881" s="5"/>
      <c r="AB23881" s="5"/>
      <c r="AC23881" s="5"/>
      <c r="AD23881" s="5"/>
      <c r="AE23881" s="5"/>
      <c r="AF23881" s="5"/>
      <c r="AG23881" s="5"/>
      <c r="AH23881" s="5"/>
      <c r="AI23881" s="5"/>
      <c r="AJ23881" s="5"/>
    </row>
    <row r="23882" spans="11:36">
      <c r="K23882" s="5"/>
      <c r="L23882" s="5"/>
      <c r="M23882" s="5"/>
      <c r="N23882" s="5"/>
      <c r="O23882" s="5"/>
      <c r="P23882" s="5"/>
      <c r="Q23882" s="5"/>
      <c r="R23882" s="5"/>
      <c r="S23882" s="5"/>
      <c r="T23882" s="5"/>
      <c r="U23882" s="5"/>
      <c r="V23882" s="5"/>
      <c r="W23882" s="5"/>
      <c r="X23882" s="5"/>
      <c r="Y23882" s="5"/>
      <c r="Z23882" s="5"/>
      <c r="AA23882" s="5"/>
      <c r="AB23882" s="5"/>
      <c r="AC23882" s="5"/>
      <c r="AD23882" s="5"/>
      <c r="AE23882" s="5"/>
      <c r="AF23882" s="5"/>
      <c r="AG23882" s="5"/>
      <c r="AH23882" s="5"/>
      <c r="AI23882" s="5"/>
      <c r="AJ23882" s="5"/>
    </row>
    <row r="23883" spans="11:36">
      <c r="K23883" s="5"/>
      <c r="L23883" s="5"/>
      <c r="M23883" s="5"/>
      <c r="N23883" s="5"/>
      <c r="O23883" s="5"/>
      <c r="P23883" s="5"/>
      <c r="Q23883" s="5"/>
      <c r="R23883" s="5"/>
      <c r="S23883" s="5"/>
      <c r="T23883" s="5"/>
      <c r="U23883" s="5"/>
      <c r="V23883" s="5"/>
      <c r="W23883" s="5"/>
      <c r="X23883" s="5"/>
      <c r="Y23883" s="5"/>
      <c r="Z23883" s="5"/>
      <c r="AA23883" s="5"/>
      <c r="AB23883" s="5"/>
      <c r="AC23883" s="5"/>
      <c r="AD23883" s="5"/>
      <c r="AE23883" s="5"/>
      <c r="AF23883" s="5"/>
      <c r="AG23883" s="5"/>
      <c r="AH23883" s="5"/>
      <c r="AI23883" s="5"/>
      <c r="AJ23883" s="5"/>
    </row>
    <row r="23884" spans="11:36">
      <c r="K23884" s="5"/>
      <c r="L23884" s="5"/>
      <c r="M23884" s="5"/>
      <c r="N23884" s="5"/>
      <c r="O23884" s="5"/>
      <c r="P23884" s="5"/>
      <c r="Q23884" s="5"/>
      <c r="R23884" s="5"/>
      <c r="S23884" s="5"/>
      <c r="T23884" s="5"/>
      <c r="U23884" s="5"/>
      <c r="V23884" s="5"/>
      <c r="W23884" s="5"/>
      <c r="X23884" s="5"/>
      <c r="Y23884" s="5"/>
      <c r="Z23884" s="5"/>
      <c r="AA23884" s="5"/>
      <c r="AB23884" s="5"/>
      <c r="AC23884" s="5"/>
      <c r="AD23884" s="5"/>
      <c r="AE23884" s="5"/>
      <c r="AF23884" s="5"/>
      <c r="AG23884" s="5"/>
      <c r="AH23884" s="5"/>
      <c r="AI23884" s="5"/>
      <c r="AJ23884" s="5"/>
    </row>
    <row r="23885" spans="11:36">
      <c r="K23885" s="5"/>
      <c r="L23885" s="5"/>
      <c r="M23885" s="5"/>
      <c r="N23885" s="5"/>
      <c r="O23885" s="5"/>
      <c r="P23885" s="5"/>
      <c r="Q23885" s="5"/>
      <c r="R23885" s="5"/>
      <c r="S23885" s="5"/>
      <c r="T23885" s="5"/>
      <c r="U23885" s="5"/>
      <c r="V23885" s="5"/>
      <c r="W23885" s="5"/>
      <c r="X23885" s="5"/>
      <c r="Y23885" s="5"/>
      <c r="Z23885" s="5"/>
      <c r="AA23885" s="5"/>
      <c r="AB23885" s="5"/>
      <c r="AC23885" s="5"/>
      <c r="AD23885" s="5"/>
      <c r="AE23885" s="5"/>
      <c r="AF23885" s="5"/>
      <c r="AG23885" s="5"/>
      <c r="AH23885" s="5"/>
      <c r="AI23885" s="5"/>
      <c r="AJ23885" s="5"/>
    </row>
    <row r="23886" spans="11:36">
      <c r="K23886" s="5"/>
      <c r="L23886" s="5"/>
      <c r="M23886" s="5"/>
      <c r="N23886" s="5"/>
      <c r="O23886" s="5"/>
      <c r="P23886" s="5"/>
      <c r="Q23886" s="5"/>
      <c r="R23886" s="5"/>
      <c r="S23886" s="5"/>
      <c r="T23886" s="5"/>
      <c r="U23886" s="5"/>
      <c r="V23886" s="5"/>
      <c r="W23886" s="5"/>
      <c r="X23886" s="5"/>
      <c r="Y23886" s="5"/>
      <c r="Z23886" s="5"/>
      <c r="AA23886" s="5"/>
      <c r="AB23886" s="5"/>
      <c r="AC23886" s="5"/>
      <c r="AD23886" s="5"/>
      <c r="AE23886" s="5"/>
      <c r="AF23886" s="5"/>
      <c r="AG23886" s="5"/>
      <c r="AH23886" s="5"/>
      <c r="AI23886" s="5"/>
      <c r="AJ23886" s="5"/>
    </row>
    <row r="23887" spans="11:36">
      <c r="K23887" s="5"/>
      <c r="L23887" s="5"/>
      <c r="M23887" s="5"/>
      <c r="N23887" s="5"/>
      <c r="O23887" s="5"/>
      <c r="P23887" s="5"/>
      <c r="Q23887" s="5"/>
      <c r="R23887" s="5"/>
      <c r="S23887" s="5"/>
      <c r="T23887" s="5"/>
      <c r="U23887" s="5"/>
      <c r="V23887" s="5"/>
      <c r="W23887" s="5"/>
      <c r="X23887" s="5"/>
      <c r="Y23887" s="5"/>
      <c r="Z23887" s="5"/>
      <c r="AA23887" s="5"/>
      <c r="AB23887" s="5"/>
      <c r="AC23887" s="5"/>
      <c r="AD23887" s="5"/>
      <c r="AE23887" s="5"/>
      <c r="AF23887" s="5"/>
      <c r="AG23887" s="5"/>
      <c r="AH23887" s="5"/>
      <c r="AI23887" s="5"/>
      <c r="AJ23887" s="5"/>
    </row>
    <row r="23888" spans="11:36">
      <c r="K23888" s="5"/>
      <c r="L23888" s="5"/>
      <c r="M23888" s="5"/>
      <c r="N23888" s="5"/>
      <c r="O23888" s="5"/>
      <c r="P23888" s="5"/>
      <c r="Q23888" s="5"/>
      <c r="R23888" s="5"/>
      <c r="S23888" s="5"/>
      <c r="T23888" s="5"/>
      <c r="U23888" s="5"/>
      <c r="V23888" s="5"/>
      <c r="W23888" s="5"/>
      <c r="X23888" s="5"/>
      <c r="Y23888" s="5"/>
      <c r="Z23888" s="5"/>
      <c r="AA23888" s="5"/>
      <c r="AB23888" s="5"/>
      <c r="AC23888" s="5"/>
      <c r="AD23888" s="5"/>
      <c r="AE23888" s="5"/>
      <c r="AF23888" s="5"/>
      <c r="AG23888" s="5"/>
      <c r="AH23888" s="5"/>
      <c r="AI23888" s="5"/>
      <c r="AJ23888" s="5"/>
    </row>
    <row r="23889" spans="11:36">
      <c r="K23889" s="5"/>
      <c r="L23889" s="5"/>
      <c r="M23889" s="5"/>
      <c r="N23889" s="5"/>
      <c r="O23889" s="5"/>
      <c r="P23889" s="5"/>
      <c r="Q23889" s="5"/>
      <c r="R23889" s="5"/>
      <c r="S23889" s="5"/>
      <c r="T23889" s="5"/>
      <c r="U23889" s="5"/>
      <c r="V23889" s="5"/>
      <c r="W23889" s="5"/>
      <c r="X23889" s="5"/>
      <c r="Y23889" s="5"/>
      <c r="Z23889" s="5"/>
      <c r="AA23889" s="5"/>
      <c r="AB23889" s="5"/>
      <c r="AC23889" s="5"/>
      <c r="AD23889" s="5"/>
      <c r="AE23889" s="5"/>
      <c r="AF23889" s="5"/>
      <c r="AG23889" s="5"/>
      <c r="AH23889" s="5"/>
      <c r="AI23889" s="5"/>
      <c r="AJ23889" s="5"/>
    </row>
    <row r="23890" spans="11:36">
      <c r="K23890" s="5"/>
      <c r="L23890" s="5"/>
      <c r="M23890" s="5"/>
      <c r="N23890" s="5"/>
      <c r="O23890" s="5"/>
      <c r="P23890" s="5"/>
      <c r="Q23890" s="5"/>
      <c r="R23890" s="5"/>
      <c r="S23890" s="5"/>
      <c r="T23890" s="5"/>
      <c r="U23890" s="5"/>
      <c r="V23890" s="5"/>
      <c r="W23890" s="5"/>
      <c r="X23890" s="5"/>
      <c r="Y23890" s="5"/>
      <c r="Z23890" s="5"/>
      <c r="AA23890" s="5"/>
      <c r="AB23890" s="5"/>
      <c r="AC23890" s="5"/>
      <c r="AD23890" s="5"/>
      <c r="AE23890" s="5"/>
      <c r="AF23890" s="5"/>
      <c r="AG23890" s="5"/>
      <c r="AH23890" s="5"/>
      <c r="AI23890" s="5"/>
      <c r="AJ23890" s="5"/>
    </row>
    <row r="23891" spans="11:36">
      <c r="K23891" s="5"/>
      <c r="L23891" s="5"/>
      <c r="M23891" s="5"/>
      <c r="N23891" s="5"/>
      <c r="O23891" s="5"/>
      <c r="P23891" s="5"/>
      <c r="Q23891" s="5"/>
      <c r="R23891" s="5"/>
      <c r="S23891" s="5"/>
      <c r="T23891" s="5"/>
      <c r="U23891" s="5"/>
      <c r="V23891" s="5"/>
      <c r="W23891" s="5"/>
      <c r="X23891" s="5"/>
      <c r="Y23891" s="5"/>
      <c r="Z23891" s="5"/>
      <c r="AA23891" s="5"/>
      <c r="AB23891" s="5"/>
      <c r="AC23891" s="5"/>
      <c r="AD23891" s="5"/>
      <c r="AE23891" s="5"/>
      <c r="AF23891" s="5"/>
      <c r="AG23891" s="5"/>
      <c r="AH23891" s="5"/>
      <c r="AI23891" s="5"/>
      <c r="AJ23891" s="5"/>
    </row>
    <row r="23892" spans="11:36">
      <c r="K23892" s="5"/>
      <c r="L23892" s="5"/>
      <c r="M23892" s="5"/>
      <c r="N23892" s="5"/>
      <c r="O23892" s="5"/>
      <c r="P23892" s="5"/>
      <c r="Q23892" s="5"/>
      <c r="R23892" s="5"/>
      <c r="S23892" s="5"/>
      <c r="T23892" s="5"/>
      <c r="U23892" s="5"/>
      <c r="V23892" s="5"/>
      <c r="W23892" s="5"/>
      <c r="X23892" s="5"/>
      <c r="Y23892" s="5"/>
      <c r="Z23892" s="5"/>
      <c r="AA23892" s="5"/>
      <c r="AB23892" s="5"/>
      <c r="AC23892" s="5"/>
      <c r="AD23892" s="5"/>
      <c r="AE23892" s="5"/>
      <c r="AF23892" s="5"/>
      <c r="AG23892" s="5"/>
      <c r="AH23892" s="5"/>
      <c r="AI23892" s="5"/>
      <c r="AJ23892" s="5"/>
    </row>
    <row r="23893" spans="11:36">
      <c r="K23893" s="5"/>
      <c r="L23893" s="5"/>
      <c r="M23893" s="5"/>
      <c r="N23893" s="5"/>
      <c r="O23893" s="5"/>
      <c r="P23893" s="5"/>
      <c r="Q23893" s="5"/>
      <c r="R23893" s="5"/>
      <c r="S23893" s="5"/>
      <c r="T23893" s="5"/>
      <c r="U23893" s="5"/>
      <c r="V23893" s="5"/>
      <c r="W23893" s="5"/>
      <c r="X23893" s="5"/>
      <c r="Y23893" s="5"/>
      <c r="Z23893" s="5"/>
      <c r="AA23893" s="5"/>
      <c r="AB23893" s="5"/>
      <c r="AC23893" s="5"/>
      <c r="AD23893" s="5"/>
      <c r="AE23893" s="5"/>
      <c r="AF23893" s="5"/>
      <c r="AG23893" s="5"/>
      <c r="AH23893" s="5"/>
      <c r="AI23893" s="5"/>
      <c r="AJ23893" s="5"/>
    </row>
    <row r="23894" spans="11:36">
      <c r="K23894" s="5"/>
      <c r="L23894" s="5"/>
      <c r="M23894" s="5"/>
      <c r="N23894" s="5"/>
      <c r="O23894" s="5"/>
      <c r="P23894" s="5"/>
      <c r="Q23894" s="5"/>
      <c r="R23894" s="5"/>
      <c r="S23894" s="5"/>
      <c r="T23894" s="5"/>
      <c r="U23894" s="5"/>
      <c r="V23894" s="5"/>
      <c r="W23894" s="5"/>
      <c r="X23894" s="5"/>
      <c r="Y23894" s="5"/>
      <c r="Z23894" s="5"/>
      <c r="AA23894" s="5"/>
      <c r="AB23894" s="5"/>
      <c r="AC23894" s="5"/>
      <c r="AD23894" s="5"/>
      <c r="AE23894" s="5"/>
      <c r="AF23894" s="5"/>
      <c r="AG23894" s="5"/>
      <c r="AH23894" s="5"/>
      <c r="AI23894" s="5"/>
      <c r="AJ23894" s="5"/>
    </row>
    <row r="23895" spans="11:36">
      <c r="K23895" s="5"/>
      <c r="L23895" s="5"/>
      <c r="M23895" s="5"/>
      <c r="N23895" s="5"/>
      <c r="O23895" s="5"/>
      <c r="P23895" s="5"/>
      <c r="Q23895" s="5"/>
      <c r="R23895" s="5"/>
      <c r="S23895" s="5"/>
      <c r="T23895" s="5"/>
      <c r="U23895" s="5"/>
      <c r="V23895" s="5"/>
      <c r="W23895" s="5"/>
      <c r="X23895" s="5"/>
      <c r="Y23895" s="5"/>
      <c r="Z23895" s="5"/>
      <c r="AA23895" s="5"/>
      <c r="AB23895" s="5"/>
      <c r="AC23895" s="5"/>
      <c r="AD23895" s="5"/>
      <c r="AE23895" s="5"/>
      <c r="AF23895" s="5"/>
      <c r="AG23895" s="5"/>
      <c r="AH23895" s="5"/>
      <c r="AI23895" s="5"/>
      <c r="AJ23895" s="5"/>
    </row>
    <row r="23896" spans="11:36">
      <c r="K23896" s="5"/>
      <c r="L23896" s="5"/>
      <c r="M23896" s="5"/>
      <c r="N23896" s="5"/>
      <c r="O23896" s="5"/>
      <c r="P23896" s="5"/>
      <c r="Q23896" s="5"/>
      <c r="R23896" s="5"/>
      <c r="S23896" s="5"/>
      <c r="T23896" s="5"/>
      <c r="U23896" s="5"/>
      <c r="V23896" s="5"/>
      <c r="W23896" s="5"/>
      <c r="X23896" s="5"/>
      <c r="Y23896" s="5"/>
      <c r="Z23896" s="5"/>
      <c r="AA23896" s="5"/>
      <c r="AB23896" s="5"/>
      <c r="AC23896" s="5"/>
      <c r="AD23896" s="5"/>
      <c r="AE23896" s="5"/>
      <c r="AF23896" s="5"/>
      <c r="AG23896" s="5"/>
      <c r="AH23896" s="5"/>
      <c r="AI23896" s="5"/>
      <c r="AJ23896" s="5"/>
    </row>
    <row r="23897" spans="11:36">
      <c r="K23897" s="5"/>
      <c r="L23897" s="5"/>
      <c r="M23897" s="5"/>
      <c r="N23897" s="5"/>
      <c r="O23897" s="5"/>
      <c r="P23897" s="5"/>
      <c r="Q23897" s="5"/>
      <c r="R23897" s="5"/>
      <c r="S23897" s="5"/>
      <c r="T23897" s="5"/>
      <c r="U23897" s="5"/>
      <c r="V23897" s="5"/>
      <c r="W23897" s="5"/>
      <c r="X23897" s="5"/>
      <c r="Y23897" s="5"/>
      <c r="Z23897" s="5"/>
      <c r="AA23897" s="5"/>
      <c r="AB23897" s="5"/>
      <c r="AC23897" s="5"/>
      <c r="AD23897" s="5"/>
      <c r="AE23897" s="5"/>
      <c r="AF23897" s="5"/>
      <c r="AG23897" s="5"/>
      <c r="AH23897" s="5"/>
      <c r="AI23897" s="5"/>
      <c r="AJ23897" s="5"/>
    </row>
    <row r="23898" spans="11:36">
      <c r="K23898" s="5"/>
      <c r="L23898" s="5"/>
      <c r="M23898" s="5"/>
      <c r="N23898" s="5"/>
      <c r="O23898" s="5"/>
      <c r="P23898" s="5"/>
      <c r="Q23898" s="5"/>
      <c r="R23898" s="5"/>
      <c r="S23898" s="5"/>
      <c r="T23898" s="5"/>
      <c r="U23898" s="5"/>
      <c r="V23898" s="5"/>
      <c r="W23898" s="5"/>
      <c r="X23898" s="5"/>
      <c r="Y23898" s="5"/>
      <c r="Z23898" s="5"/>
      <c r="AA23898" s="5"/>
      <c r="AB23898" s="5"/>
      <c r="AC23898" s="5"/>
      <c r="AD23898" s="5"/>
      <c r="AE23898" s="5"/>
      <c r="AF23898" s="5"/>
      <c r="AG23898" s="5"/>
      <c r="AH23898" s="5"/>
      <c r="AI23898" s="5"/>
      <c r="AJ23898" s="5"/>
    </row>
    <row r="23899" spans="11:36">
      <c r="K23899" s="5"/>
      <c r="L23899" s="5"/>
      <c r="M23899" s="5"/>
      <c r="N23899" s="5"/>
      <c r="O23899" s="5"/>
      <c r="P23899" s="5"/>
      <c r="Q23899" s="5"/>
      <c r="R23899" s="5"/>
      <c r="S23899" s="5"/>
      <c r="T23899" s="5"/>
      <c r="U23899" s="5"/>
      <c r="V23899" s="5"/>
      <c r="W23899" s="5"/>
      <c r="X23899" s="5"/>
      <c r="Y23899" s="5"/>
      <c r="Z23899" s="5"/>
      <c r="AA23899" s="5"/>
      <c r="AB23899" s="5"/>
      <c r="AC23899" s="5"/>
      <c r="AD23899" s="5"/>
      <c r="AE23899" s="5"/>
      <c r="AF23899" s="5"/>
      <c r="AG23899" s="5"/>
      <c r="AH23899" s="5"/>
      <c r="AI23899" s="5"/>
      <c r="AJ23899" s="5"/>
    </row>
    <row r="23900" spans="11:36">
      <c r="K23900" s="5"/>
      <c r="L23900" s="5"/>
      <c r="M23900" s="5"/>
      <c r="N23900" s="5"/>
      <c r="O23900" s="5"/>
      <c r="P23900" s="5"/>
      <c r="Q23900" s="5"/>
      <c r="R23900" s="5"/>
      <c r="S23900" s="5"/>
      <c r="T23900" s="5"/>
      <c r="U23900" s="5"/>
      <c r="V23900" s="5"/>
      <c r="W23900" s="5"/>
      <c r="X23900" s="5"/>
      <c r="Y23900" s="5"/>
      <c r="Z23900" s="5"/>
      <c r="AA23900" s="5"/>
      <c r="AB23900" s="5"/>
      <c r="AC23900" s="5"/>
      <c r="AD23900" s="5"/>
      <c r="AE23900" s="5"/>
      <c r="AF23900" s="5"/>
      <c r="AG23900" s="5"/>
      <c r="AH23900" s="5"/>
      <c r="AI23900" s="5"/>
      <c r="AJ23900" s="5"/>
    </row>
    <row r="23901" spans="11:36">
      <c r="K23901" s="5"/>
      <c r="L23901" s="5"/>
      <c r="M23901" s="5"/>
      <c r="N23901" s="5"/>
      <c r="O23901" s="5"/>
      <c r="P23901" s="5"/>
      <c r="Q23901" s="5"/>
      <c r="R23901" s="5"/>
      <c r="S23901" s="5"/>
      <c r="T23901" s="5"/>
      <c r="U23901" s="5"/>
      <c r="V23901" s="5"/>
      <c r="W23901" s="5"/>
      <c r="X23901" s="5"/>
      <c r="Y23901" s="5"/>
      <c r="Z23901" s="5"/>
      <c r="AA23901" s="5"/>
      <c r="AB23901" s="5"/>
      <c r="AC23901" s="5"/>
      <c r="AD23901" s="5"/>
      <c r="AE23901" s="5"/>
      <c r="AF23901" s="5"/>
      <c r="AG23901" s="5"/>
      <c r="AH23901" s="5"/>
      <c r="AI23901" s="5"/>
      <c r="AJ23901" s="5"/>
    </row>
    <row r="23902" spans="11:36">
      <c r="K23902" s="5"/>
      <c r="L23902" s="5"/>
      <c r="M23902" s="5"/>
      <c r="N23902" s="5"/>
      <c r="O23902" s="5"/>
      <c r="P23902" s="5"/>
      <c r="Q23902" s="5"/>
      <c r="R23902" s="5"/>
      <c r="S23902" s="5"/>
      <c r="T23902" s="5"/>
      <c r="U23902" s="5"/>
      <c r="V23902" s="5"/>
      <c r="W23902" s="5"/>
      <c r="X23902" s="5"/>
      <c r="Y23902" s="5"/>
      <c r="Z23902" s="5"/>
      <c r="AA23902" s="5"/>
      <c r="AB23902" s="5"/>
      <c r="AC23902" s="5"/>
      <c r="AD23902" s="5"/>
      <c r="AE23902" s="5"/>
      <c r="AF23902" s="5"/>
      <c r="AG23902" s="5"/>
      <c r="AH23902" s="5"/>
      <c r="AI23902" s="5"/>
      <c r="AJ23902" s="5"/>
    </row>
    <row r="23903" spans="11:36">
      <c r="K23903" s="5"/>
      <c r="L23903" s="5"/>
      <c r="M23903" s="5"/>
      <c r="N23903" s="5"/>
      <c r="O23903" s="5"/>
      <c r="P23903" s="5"/>
      <c r="Q23903" s="5"/>
      <c r="R23903" s="5"/>
      <c r="S23903" s="5"/>
      <c r="T23903" s="5"/>
      <c r="U23903" s="5"/>
      <c r="V23903" s="5"/>
      <c r="W23903" s="5"/>
      <c r="X23903" s="5"/>
      <c r="Y23903" s="5"/>
      <c r="Z23903" s="5"/>
      <c r="AA23903" s="5"/>
      <c r="AB23903" s="5"/>
      <c r="AC23903" s="5"/>
      <c r="AD23903" s="5"/>
      <c r="AE23903" s="5"/>
      <c r="AF23903" s="5"/>
      <c r="AG23903" s="5"/>
      <c r="AH23903" s="5"/>
      <c r="AI23903" s="5"/>
      <c r="AJ23903" s="5"/>
    </row>
    <row r="23904" spans="11:36">
      <c r="K23904" s="5"/>
      <c r="L23904" s="5"/>
      <c r="M23904" s="5"/>
      <c r="N23904" s="5"/>
      <c r="O23904" s="5"/>
      <c r="P23904" s="5"/>
      <c r="Q23904" s="5"/>
      <c r="R23904" s="5"/>
      <c r="S23904" s="5"/>
      <c r="T23904" s="5"/>
      <c r="U23904" s="5"/>
      <c r="V23904" s="5"/>
      <c r="W23904" s="5"/>
      <c r="X23904" s="5"/>
      <c r="Y23904" s="5"/>
      <c r="Z23904" s="5"/>
      <c r="AA23904" s="5"/>
      <c r="AB23904" s="5"/>
      <c r="AC23904" s="5"/>
      <c r="AD23904" s="5"/>
      <c r="AE23904" s="5"/>
      <c r="AF23904" s="5"/>
      <c r="AG23904" s="5"/>
      <c r="AH23904" s="5"/>
      <c r="AI23904" s="5"/>
      <c r="AJ23904" s="5"/>
    </row>
    <row r="23905" spans="11:36">
      <c r="K23905" s="5"/>
      <c r="L23905" s="5"/>
      <c r="M23905" s="5"/>
      <c r="N23905" s="5"/>
      <c r="O23905" s="5"/>
      <c r="P23905" s="5"/>
      <c r="Q23905" s="5"/>
      <c r="R23905" s="5"/>
      <c r="S23905" s="5"/>
      <c r="T23905" s="5"/>
      <c r="U23905" s="5"/>
      <c r="V23905" s="5"/>
      <c r="W23905" s="5"/>
      <c r="X23905" s="5"/>
      <c r="Y23905" s="5"/>
      <c r="Z23905" s="5"/>
      <c r="AA23905" s="5"/>
      <c r="AB23905" s="5"/>
      <c r="AC23905" s="5"/>
      <c r="AD23905" s="5"/>
      <c r="AE23905" s="5"/>
      <c r="AF23905" s="5"/>
      <c r="AG23905" s="5"/>
      <c r="AH23905" s="5"/>
      <c r="AI23905" s="5"/>
      <c r="AJ23905" s="5"/>
    </row>
    <row r="23906" spans="11:36">
      <c r="K23906" s="5"/>
      <c r="L23906" s="5"/>
      <c r="M23906" s="5"/>
      <c r="N23906" s="5"/>
      <c r="O23906" s="5"/>
      <c r="P23906" s="5"/>
      <c r="Q23906" s="5"/>
      <c r="R23906" s="5"/>
      <c r="S23906" s="5"/>
      <c r="T23906" s="5"/>
      <c r="U23906" s="5"/>
      <c r="V23906" s="5"/>
      <c r="W23906" s="5"/>
      <c r="X23906" s="5"/>
      <c r="Y23906" s="5"/>
      <c r="Z23906" s="5"/>
      <c r="AA23906" s="5"/>
      <c r="AB23906" s="5"/>
      <c r="AC23906" s="5"/>
      <c r="AD23906" s="5"/>
      <c r="AE23906" s="5"/>
      <c r="AF23906" s="5"/>
      <c r="AG23906" s="5"/>
      <c r="AH23906" s="5"/>
      <c r="AI23906" s="5"/>
      <c r="AJ23906" s="5"/>
    </row>
    <row r="23907" spans="11:36">
      <c r="K23907" s="5"/>
      <c r="L23907" s="5"/>
      <c r="M23907" s="5"/>
      <c r="N23907" s="5"/>
      <c r="O23907" s="5"/>
      <c r="P23907" s="5"/>
      <c r="Q23907" s="5"/>
      <c r="R23907" s="5"/>
      <c r="S23907" s="5"/>
      <c r="T23907" s="5"/>
      <c r="U23907" s="5"/>
      <c r="V23907" s="5"/>
      <c r="W23907" s="5"/>
      <c r="X23907" s="5"/>
      <c r="Y23907" s="5"/>
      <c r="Z23907" s="5"/>
      <c r="AA23907" s="5"/>
      <c r="AB23907" s="5"/>
      <c r="AC23907" s="5"/>
      <c r="AD23907" s="5"/>
      <c r="AE23907" s="5"/>
      <c r="AF23907" s="5"/>
      <c r="AG23907" s="5"/>
      <c r="AH23907" s="5"/>
      <c r="AI23907" s="5"/>
      <c r="AJ23907" s="5"/>
    </row>
    <row r="23908" spans="11:36">
      <c r="K23908" s="5"/>
      <c r="L23908" s="5"/>
      <c r="M23908" s="5"/>
      <c r="N23908" s="5"/>
      <c r="O23908" s="5"/>
      <c r="P23908" s="5"/>
      <c r="Q23908" s="5"/>
      <c r="R23908" s="5"/>
      <c r="S23908" s="5"/>
      <c r="T23908" s="5"/>
      <c r="U23908" s="5"/>
      <c r="V23908" s="5"/>
      <c r="W23908" s="5"/>
      <c r="X23908" s="5"/>
      <c r="Y23908" s="5"/>
      <c r="Z23908" s="5"/>
      <c r="AA23908" s="5"/>
      <c r="AB23908" s="5"/>
      <c r="AC23908" s="5"/>
      <c r="AD23908" s="5"/>
      <c r="AE23908" s="5"/>
      <c r="AF23908" s="5"/>
      <c r="AG23908" s="5"/>
      <c r="AH23908" s="5"/>
      <c r="AI23908" s="5"/>
      <c r="AJ23908" s="5"/>
    </row>
    <row r="23909" spans="11:36">
      <c r="K23909" s="5"/>
      <c r="L23909" s="5"/>
      <c r="M23909" s="5"/>
      <c r="N23909" s="5"/>
      <c r="O23909" s="5"/>
      <c r="P23909" s="5"/>
      <c r="Q23909" s="5"/>
      <c r="R23909" s="5"/>
      <c r="S23909" s="5"/>
      <c r="T23909" s="5"/>
      <c r="U23909" s="5"/>
      <c r="V23909" s="5"/>
      <c r="W23909" s="5"/>
      <c r="X23909" s="5"/>
      <c r="Y23909" s="5"/>
      <c r="Z23909" s="5"/>
      <c r="AA23909" s="5"/>
      <c r="AB23909" s="5"/>
      <c r="AC23909" s="5"/>
      <c r="AD23909" s="5"/>
      <c r="AE23909" s="5"/>
      <c r="AF23909" s="5"/>
      <c r="AG23909" s="5"/>
      <c r="AH23909" s="5"/>
      <c r="AI23909" s="5"/>
      <c r="AJ23909" s="5"/>
    </row>
    <row r="23910" spans="11:36">
      <c r="K23910" s="5"/>
      <c r="L23910" s="5"/>
      <c r="M23910" s="5"/>
      <c r="N23910" s="5"/>
      <c r="O23910" s="5"/>
      <c r="P23910" s="5"/>
      <c r="Q23910" s="5"/>
      <c r="R23910" s="5"/>
      <c r="S23910" s="5"/>
      <c r="T23910" s="5"/>
      <c r="U23910" s="5"/>
      <c r="V23910" s="5"/>
      <c r="W23910" s="5"/>
      <c r="X23910" s="5"/>
      <c r="Y23910" s="5"/>
      <c r="Z23910" s="5"/>
      <c r="AA23910" s="5"/>
      <c r="AB23910" s="5"/>
      <c r="AC23910" s="5"/>
      <c r="AD23910" s="5"/>
      <c r="AE23910" s="5"/>
      <c r="AF23910" s="5"/>
      <c r="AG23910" s="5"/>
      <c r="AH23910" s="5"/>
      <c r="AI23910" s="5"/>
      <c r="AJ23910" s="5"/>
    </row>
    <row r="23911" spans="11:36">
      <c r="K23911" s="5"/>
      <c r="L23911" s="5"/>
      <c r="M23911" s="5"/>
      <c r="N23911" s="5"/>
      <c r="O23911" s="5"/>
      <c r="P23911" s="5"/>
      <c r="Q23911" s="5"/>
      <c r="R23911" s="5"/>
      <c r="S23911" s="5"/>
      <c r="T23911" s="5"/>
      <c r="U23911" s="5"/>
      <c r="V23911" s="5"/>
      <c r="W23911" s="5"/>
      <c r="X23911" s="5"/>
      <c r="Y23911" s="5"/>
      <c r="Z23911" s="5"/>
      <c r="AA23911" s="5"/>
      <c r="AB23911" s="5"/>
      <c r="AC23911" s="5"/>
      <c r="AD23911" s="5"/>
      <c r="AE23911" s="5"/>
      <c r="AF23911" s="5"/>
      <c r="AG23911" s="5"/>
      <c r="AH23911" s="5"/>
      <c r="AI23911" s="5"/>
      <c r="AJ23911" s="5"/>
    </row>
    <row r="23912" spans="11:36">
      <c r="K23912" s="5"/>
      <c r="L23912" s="5"/>
      <c r="M23912" s="5"/>
      <c r="N23912" s="5"/>
      <c r="O23912" s="5"/>
      <c r="P23912" s="5"/>
      <c r="Q23912" s="5"/>
      <c r="R23912" s="5"/>
      <c r="S23912" s="5"/>
      <c r="T23912" s="5"/>
      <c r="U23912" s="5"/>
      <c r="V23912" s="5"/>
      <c r="W23912" s="5"/>
      <c r="X23912" s="5"/>
      <c r="Y23912" s="5"/>
      <c r="Z23912" s="5"/>
      <c r="AA23912" s="5"/>
      <c r="AB23912" s="5"/>
      <c r="AC23912" s="5"/>
      <c r="AD23912" s="5"/>
      <c r="AE23912" s="5"/>
      <c r="AF23912" s="5"/>
      <c r="AG23912" s="5"/>
      <c r="AH23912" s="5"/>
      <c r="AI23912" s="5"/>
      <c r="AJ23912" s="5"/>
    </row>
    <row r="23913" spans="11:36">
      <c r="K23913" s="5"/>
      <c r="L23913" s="5"/>
      <c r="M23913" s="5"/>
      <c r="N23913" s="5"/>
      <c r="O23913" s="5"/>
      <c r="P23913" s="5"/>
      <c r="Q23913" s="5"/>
      <c r="R23913" s="5"/>
      <c r="S23913" s="5"/>
      <c r="T23913" s="5"/>
      <c r="U23913" s="5"/>
      <c r="V23913" s="5"/>
      <c r="W23913" s="5"/>
      <c r="X23913" s="5"/>
      <c r="Y23913" s="5"/>
      <c r="Z23913" s="5"/>
      <c r="AA23913" s="5"/>
      <c r="AB23913" s="5"/>
      <c r="AC23913" s="5"/>
      <c r="AD23913" s="5"/>
      <c r="AE23913" s="5"/>
      <c r="AF23913" s="5"/>
      <c r="AG23913" s="5"/>
      <c r="AH23913" s="5"/>
      <c r="AI23913" s="5"/>
      <c r="AJ23913" s="5"/>
    </row>
    <row r="23914" spans="11:36">
      <c r="K23914" s="5"/>
      <c r="L23914" s="5"/>
      <c r="M23914" s="5"/>
      <c r="N23914" s="5"/>
      <c r="O23914" s="5"/>
      <c r="P23914" s="5"/>
      <c r="Q23914" s="5"/>
      <c r="R23914" s="5"/>
      <c r="S23914" s="5"/>
      <c r="T23914" s="5"/>
      <c r="U23914" s="5"/>
      <c r="V23914" s="5"/>
      <c r="W23914" s="5"/>
      <c r="X23914" s="5"/>
      <c r="Y23914" s="5"/>
      <c r="Z23914" s="5"/>
      <c r="AA23914" s="5"/>
      <c r="AB23914" s="5"/>
      <c r="AC23914" s="5"/>
      <c r="AD23914" s="5"/>
      <c r="AE23914" s="5"/>
      <c r="AF23914" s="5"/>
      <c r="AG23914" s="5"/>
      <c r="AH23914" s="5"/>
      <c r="AI23914" s="5"/>
      <c r="AJ23914" s="5"/>
    </row>
    <row r="23915" spans="11:36">
      <c r="K23915" s="5"/>
      <c r="L23915" s="5"/>
      <c r="M23915" s="5"/>
      <c r="N23915" s="5"/>
      <c r="O23915" s="5"/>
      <c r="P23915" s="5"/>
      <c r="Q23915" s="5"/>
      <c r="R23915" s="5"/>
      <c r="S23915" s="5"/>
      <c r="T23915" s="5"/>
      <c r="U23915" s="5"/>
      <c r="V23915" s="5"/>
      <c r="W23915" s="5"/>
      <c r="X23915" s="5"/>
      <c r="Y23915" s="5"/>
      <c r="Z23915" s="5"/>
      <c r="AA23915" s="5"/>
      <c r="AB23915" s="5"/>
      <c r="AC23915" s="5"/>
      <c r="AD23915" s="5"/>
      <c r="AE23915" s="5"/>
      <c r="AF23915" s="5"/>
      <c r="AG23915" s="5"/>
      <c r="AH23915" s="5"/>
      <c r="AI23915" s="5"/>
      <c r="AJ23915" s="5"/>
    </row>
    <row r="23916" spans="11:36">
      <c r="K23916" s="5"/>
      <c r="L23916" s="5"/>
      <c r="M23916" s="5"/>
      <c r="N23916" s="5"/>
      <c r="O23916" s="5"/>
      <c r="P23916" s="5"/>
      <c r="Q23916" s="5"/>
      <c r="R23916" s="5"/>
      <c r="S23916" s="5"/>
      <c r="T23916" s="5"/>
      <c r="U23916" s="5"/>
      <c r="V23916" s="5"/>
      <c r="W23916" s="5"/>
      <c r="X23916" s="5"/>
      <c r="Y23916" s="5"/>
      <c r="Z23916" s="5"/>
      <c r="AA23916" s="5"/>
      <c r="AB23916" s="5"/>
      <c r="AC23916" s="5"/>
      <c r="AD23916" s="5"/>
      <c r="AE23916" s="5"/>
      <c r="AF23916" s="5"/>
      <c r="AG23916" s="5"/>
      <c r="AH23916" s="5"/>
      <c r="AI23916" s="5"/>
      <c r="AJ23916" s="5"/>
    </row>
    <row r="23917" spans="11:36">
      <c r="K23917" s="5"/>
      <c r="L23917" s="5"/>
      <c r="M23917" s="5"/>
      <c r="N23917" s="5"/>
      <c r="O23917" s="5"/>
      <c r="P23917" s="5"/>
      <c r="Q23917" s="5"/>
      <c r="R23917" s="5"/>
      <c r="S23917" s="5"/>
      <c r="T23917" s="5"/>
      <c r="U23917" s="5"/>
      <c r="V23917" s="5"/>
      <c r="W23917" s="5"/>
      <c r="X23917" s="5"/>
      <c r="Y23917" s="5"/>
      <c r="Z23917" s="5"/>
      <c r="AA23917" s="5"/>
      <c r="AB23917" s="5"/>
      <c r="AC23917" s="5"/>
      <c r="AD23917" s="5"/>
      <c r="AE23917" s="5"/>
      <c r="AF23917" s="5"/>
      <c r="AG23917" s="5"/>
      <c r="AH23917" s="5"/>
      <c r="AI23917" s="5"/>
      <c r="AJ23917" s="5"/>
    </row>
    <row r="23918" spans="11:36">
      <c r="K23918" s="5"/>
      <c r="L23918" s="5"/>
      <c r="M23918" s="5"/>
      <c r="N23918" s="5"/>
      <c r="O23918" s="5"/>
      <c r="P23918" s="5"/>
      <c r="Q23918" s="5"/>
      <c r="R23918" s="5"/>
      <c r="S23918" s="5"/>
      <c r="T23918" s="5"/>
      <c r="U23918" s="5"/>
      <c r="V23918" s="5"/>
      <c r="W23918" s="5"/>
      <c r="X23918" s="5"/>
      <c r="Y23918" s="5"/>
      <c r="Z23918" s="5"/>
      <c r="AA23918" s="5"/>
      <c r="AB23918" s="5"/>
      <c r="AC23918" s="5"/>
      <c r="AD23918" s="5"/>
      <c r="AE23918" s="5"/>
      <c r="AF23918" s="5"/>
      <c r="AG23918" s="5"/>
      <c r="AH23918" s="5"/>
      <c r="AI23918" s="5"/>
      <c r="AJ23918" s="5"/>
    </row>
    <row r="23919" spans="11:36">
      <c r="K23919" s="5"/>
      <c r="L23919" s="5"/>
      <c r="M23919" s="5"/>
      <c r="N23919" s="5"/>
      <c r="O23919" s="5"/>
      <c r="P23919" s="5"/>
      <c r="Q23919" s="5"/>
      <c r="R23919" s="5"/>
      <c r="S23919" s="5"/>
      <c r="T23919" s="5"/>
      <c r="U23919" s="5"/>
      <c r="V23919" s="5"/>
      <c r="W23919" s="5"/>
      <c r="X23919" s="5"/>
      <c r="Y23919" s="5"/>
      <c r="Z23919" s="5"/>
      <c r="AA23919" s="5"/>
      <c r="AB23919" s="5"/>
      <c r="AC23919" s="5"/>
      <c r="AD23919" s="5"/>
      <c r="AE23919" s="5"/>
      <c r="AF23919" s="5"/>
      <c r="AG23919" s="5"/>
      <c r="AH23919" s="5"/>
      <c r="AI23919" s="5"/>
      <c r="AJ23919" s="5"/>
    </row>
    <row r="23920" spans="11:36">
      <c r="K23920" s="5"/>
      <c r="L23920" s="5"/>
      <c r="M23920" s="5"/>
      <c r="N23920" s="5"/>
      <c r="O23920" s="5"/>
      <c r="P23920" s="5"/>
      <c r="Q23920" s="5"/>
      <c r="R23920" s="5"/>
      <c r="S23920" s="5"/>
      <c r="T23920" s="5"/>
      <c r="U23920" s="5"/>
      <c r="V23920" s="5"/>
      <c r="W23920" s="5"/>
      <c r="X23920" s="5"/>
      <c r="Y23920" s="5"/>
      <c r="Z23920" s="5"/>
      <c r="AA23920" s="5"/>
      <c r="AB23920" s="5"/>
      <c r="AC23920" s="5"/>
      <c r="AD23920" s="5"/>
      <c r="AE23920" s="5"/>
      <c r="AF23920" s="5"/>
      <c r="AG23920" s="5"/>
      <c r="AH23920" s="5"/>
      <c r="AI23920" s="5"/>
      <c r="AJ23920" s="5"/>
    </row>
    <row r="23921" spans="11:36">
      <c r="K23921" s="5"/>
      <c r="L23921" s="5"/>
      <c r="M23921" s="5"/>
      <c r="N23921" s="5"/>
      <c r="O23921" s="5"/>
      <c r="P23921" s="5"/>
      <c r="Q23921" s="5"/>
      <c r="R23921" s="5"/>
      <c r="S23921" s="5"/>
      <c r="T23921" s="5"/>
      <c r="U23921" s="5"/>
      <c r="V23921" s="5"/>
      <c r="W23921" s="5"/>
      <c r="X23921" s="5"/>
      <c r="Y23921" s="5"/>
      <c r="Z23921" s="5"/>
      <c r="AA23921" s="5"/>
      <c r="AB23921" s="5"/>
      <c r="AC23921" s="5"/>
      <c r="AD23921" s="5"/>
      <c r="AE23921" s="5"/>
      <c r="AF23921" s="5"/>
      <c r="AG23921" s="5"/>
      <c r="AH23921" s="5"/>
      <c r="AI23921" s="5"/>
      <c r="AJ23921" s="5"/>
    </row>
    <row r="23922" spans="11:36">
      <c r="K23922" s="5"/>
      <c r="L23922" s="5"/>
      <c r="M23922" s="5"/>
      <c r="N23922" s="5"/>
      <c r="O23922" s="5"/>
      <c r="P23922" s="5"/>
      <c r="Q23922" s="5"/>
      <c r="R23922" s="5"/>
      <c r="S23922" s="5"/>
      <c r="T23922" s="5"/>
      <c r="U23922" s="5"/>
      <c r="V23922" s="5"/>
      <c r="W23922" s="5"/>
      <c r="X23922" s="5"/>
      <c r="Y23922" s="5"/>
      <c r="Z23922" s="5"/>
      <c r="AA23922" s="5"/>
      <c r="AB23922" s="5"/>
      <c r="AC23922" s="5"/>
      <c r="AD23922" s="5"/>
      <c r="AE23922" s="5"/>
      <c r="AF23922" s="5"/>
      <c r="AG23922" s="5"/>
      <c r="AH23922" s="5"/>
      <c r="AI23922" s="5"/>
      <c r="AJ23922" s="5"/>
    </row>
    <row r="23923" spans="11:36">
      <c r="K23923" s="5"/>
      <c r="L23923" s="5"/>
      <c r="M23923" s="5"/>
      <c r="N23923" s="5"/>
      <c r="O23923" s="5"/>
      <c r="P23923" s="5"/>
      <c r="Q23923" s="5"/>
      <c r="R23923" s="5"/>
      <c r="S23923" s="5"/>
      <c r="T23923" s="5"/>
      <c r="U23923" s="5"/>
      <c r="V23923" s="5"/>
      <c r="W23923" s="5"/>
      <c r="X23923" s="5"/>
      <c r="Y23923" s="5"/>
      <c r="Z23923" s="5"/>
      <c r="AA23923" s="5"/>
      <c r="AB23923" s="5"/>
      <c r="AC23923" s="5"/>
      <c r="AD23923" s="5"/>
      <c r="AE23923" s="5"/>
      <c r="AF23923" s="5"/>
      <c r="AG23923" s="5"/>
      <c r="AH23923" s="5"/>
      <c r="AI23923" s="5"/>
      <c r="AJ23923" s="5"/>
    </row>
    <row r="23924" spans="11:36">
      <c r="K23924" s="5"/>
      <c r="L23924" s="5"/>
      <c r="M23924" s="5"/>
      <c r="N23924" s="5"/>
      <c r="O23924" s="5"/>
      <c r="P23924" s="5"/>
      <c r="Q23924" s="5"/>
      <c r="R23924" s="5"/>
      <c r="S23924" s="5"/>
      <c r="T23924" s="5"/>
      <c r="U23924" s="5"/>
      <c r="V23924" s="5"/>
      <c r="W23924" s="5"/>
      <c r="X23924" s="5"/>
      <c r="Y23924" s="5"/>
      <c r="Z23924" s="5"/>
      <c r="AA23924" s="5"/>
      <c r="AB23924" s="5"/>
      <c r="AC23924" s="5"/>
      <c r="AD23924" s="5"/>
      <c r="AE23924" s="5"/>
      <c r="AF23924" s="5"/>
      <c r="AG23924" s="5"/>
      <c r="AH23924" s="5"/>
      <c r="AI23924" s="5"/>
      <c r="AJ23924" s="5"/>
    </row>
    <row r="23925" spans="11:36">
      <c r="K23925" s="5"/>
      <c r="L23925" s="5"/>
      <c r="M23925" s="5"/>
      <c r="N23925" s="5"/>
      <c r="O23925" s="5"/>
      <c r="P23925" s="5"/>
      <c r="Q23925" s="5"/>
      <c r="R23925" s="5"/>
      <c r="S23925" s="5"/>
      <c r="T23925" s="5"/>
      <c r="U23925" s="5"/>
      <c r="V23925" s="5"/>
      <c r="W23925" s="5"/>
      <c r="X23925" s="5"/>
      <c r="Y23925" s="5"/>
      <c r="Z23925" s="5"/>
      <c r="AA23925" s="5"/>
      <c r="AB23925" s="5"/>
      <c r="AC23925" s="5"/>
      <c r="AD23925" s="5"/>
      <c r="AE23925" s="5"/>
      <c r="AF23925" s="5"/>
      <c r="AG23925" s="5"/>
      <c r="AH23925" s="5"/>
      <c r="AI23925" s="5"/>
      <c r="AJ23925" s="5"/>
    </row>
    <row r="23926" spans="11:36">
      <c r="K23926" s="5"/>
      <c r="L23926" s="5"/>
      <c r="M23926" s="5"/>
      <c r="N23926" s="5"/>
      <c r="O23926" s="5"/>
      <c r="P23926" s="5"/>
      <c r="Q23926" s="5"/>
      <c r="R23926" s="5"/>
      <c r="S23926" s="5"/>
      <c r="T23926" s="5"/>
      <c r="U23926" s="5"/>
      <c r="V23926" s="5"/>
      <c r="W23926" s="5"/>
      <c r="X23926" s="5"/>
      <c r="Y23926" s="5"/>
      <c r="Z23926" s="5"/>
      <c r="AA23926" s="5"/>
      <c r="AB23926" s="5"/>
      <c r="AC23926" s="5"/>
      <c r="AD23926" s="5"/>
      <c r="AE23926" s="5"/>
      <c r="AF23926" s="5"/>
      <c r="AG23926" s="5"/>
      <c r="AH23926" s="5"/>
      <c r="AI23926" s="5"/>
      <c r="AJ23926" s="5"/>
    </row>
    <row r="23927" spans="11:36">
      <c r="K23927" s="5"/>
      <c r="L23927" s="5"/>
      <c r="M23927" s="5"/>
      <c r="N23927" s="5"/>
      <c r="O23927" s="5"/>
      <c r="P23927" s="5"/>
      <c r="Q23927" s="5"/>
      <c r="R23927" s="5"/>
      <c r="S23927" s="5"/>
      <c r="T23927" s="5"/>
      <c r="U23927" s="5"/>
      <c r="V23927" s="5"/>
      <c r="W23927" s="5"/>
      <c r="X23927" s="5"/>
      <c r="Y23927" s="5"/>
      <c r="Z23927" s="5"/>
      <c r="AA23927" s="5"/>
      <c r="AB23927" s="5"/>
      <c r="AC23927" s="5"/>
      <c r="AD23927" s="5"/>
      <c r="AE23927" s="5"/>
      <c r="AF23927" s="5"/>
      <c r="AG23927" s="5"/>
      <c r="AH23927" s="5"/>
      <c r="AI23927" s="5"/>
      <c r="AJ23927" s="5"/>
    </row>
    <row r="23928" spans="11:36">
      <c r="K23928" s="5"/>
      <c r="L23928" s="5"/>
      <c r="M23928" s="5"/>
      <c r="N23928" s="5"/>
      <c r="O23928" s="5"/>
      <c r="P23928" s="5"/>
      <c r="Q23928" s="5"/>
      <c r="R23928" s="5"/>
      <c r="S23928" s="5"/>
      <c r="T23928" s="5"/>
      <c r="U23928" s="5"/>
      <c r="V23928" s="5"/>
      <c r="W23928" s="5"/>
      <c r="X23928" s="5"/>
      <c r="Y23928" s="5"/>
      <c r="Z23928" s="5"/>
      <c r="AA23928" s="5"/>
      <c r="AB23928" s="5"/>
      <c r="AC23928" s="5"/>
      <c r="AD23928" s="5"/>
      <c r="AE23928" s="5"/>
      <c r="AF23928" s="5"/>
      <c r="AG23928" s="5"/>
      <c r="AH23928" s="5"/>
      <c r="AI23928" s="5"/>
      <c r="AJ23928" s="5"/>
    </row>
    <row r="23929" spans="11:36">
      <c r="K23929" s="5"/>
      <c r="L23929" s="5"/>
      <c r="M23929" s="5"/>
      <c r="N23929" s="5"/>
      <c r="O23929" s="5"/>
      <c r="P23929" s="5"/>
      <c r="Q23929" s="5"/>
      <c r="R23929" s="5"/>
      <c r="S23929" s="5"/>
      <c r="T23929" s="5"/>
      <c r="U23929" s="5"/>
      <c r="V23929" s="5"/>
      <c r="W23929" s="5"/>
      <c r="X23929" s="5"/>
      <c r="Y23929" s="5"/>
      <c r="Z23929" s="5"/>
      <c r="AA23929" s="5"/>
      <c r="AB23929" s="5"/>
      <c r="AC23929" s="5"/>
      <c r="AD23929" s="5"/>
      <c r="AE23929" s="5"/>
      <c r="AF23929" s="5"/>
      <c r="AG23929" s="5"/>
      <c r="AH23929" s="5"/>
      <c r="AI23929" s="5"/>
      <c r="AJ23929" s="5"/>
    </row>
    <row r="23930" spans="11:36">
      <c r="K23930" s="5"/>
      <c r="L23930" s="5"/>
      <c r="M23930" s="5"/>
      <c r="N23930" s="5"/>
      <c r="O23930" s="5"/>
      <c r="P23930" s="5"/>
      <c r="Q23930" s="5"/>
      <c r="R23930" s="5"/>
      <c r="S23930" s="5"/>
      <c r="T23930" s="5"/>
      <c r="U23930" s="5"/>
      <c r="V23930" s="5"/>
      <c r="W23930" s="5"/>
      <c r="X23930" s="5"/>
      <c r="Y23930" s="5"/>
      <c r="Z23930" s="5"/>
      <c r="AA23930" s="5"/>
      <c r="AB23930" s="5"/>
      <c r="AC23930" s="5"/>
      <c r="AD23930" s="5"/>
      <c r="AE23930" s="5"/>
      <c r="AF23930" s="5"/>
      <c r="AG23930" s="5"/>
      <c r="AH23930" s="5"/>
      <c r="AI23930" s="5"/>
      <c r="AJ23930" s="5"/>
    </row>
    <row r="23931" spans="11:36">
      <c r="K23931" s="5"/>
      <c r="L23931" s="5"/>
      <c r="M23931" s="5"/>
      <c r="N23931" s="5"/>
      <c r="O23931" s="5"/>
      <c r="P23931" s="5"/>
      <c r="Q23931" s="5"/>
      <c r="R23931" s="5"/>
      <c r="S23931" s="5"/>
      <c r="T23931" s="5"/>
      <c r="U23931" s="5"/>
      <c r="V23931" s="5"/>
      <c r="W23931" s="5"/>
      <c r="X23931" s="5"/>
      <c r="Y23931" s="5"/>
      <c r="Z23931" s="5"/>
      <c r="AA23931" s="5"/>
      <c r="AB23931" s="5"/>
      <c r="AC23931" s="5"/>
      <c r="AD23931" s="5"/>
      <c r="AE23931" s="5"/>
      <c r="AF23931" s="5"/>
      <c r="AG23931" s="5"/>
      <c r="AH23931" s="5"/>
      <c r="AI23931" s="5"/>
      <c r="AJ23931" s="5"/>
    </row>
    <row r="23932" spans="11:36">
      <c r="K23932" s="5"/>
      <c r="L23932" s="5"/>
      <c r="M23932" s="5"/>
      <c r="N23932" s="5"/>
      <c r="O23932" s="5"/>
      <c r="P23932" s="5"/>
      <c r="Q23932" s="5"/>
      <c r="R23932" s="5"/>
      <c r="S23932" s="5"/>
      <c r="T23932" s="5"/>
      <c r="U23932" s="5"/>
      <c r="V23932" s="5"/>
      <c r="W23932" s="5"/>
      <c r="X23932" s="5"/>
      <c r="Y23932" s="5"/>
      <c r="Z23932" s="5"/>
      <c r="AA23932" s="5"/>
      <c r="AB23932" s="5"/>
      <c r="AC23932" s="5"/>
      <c r="AD23932" s="5"/>
      <c r="AE23932" s="5"/>
      <c r="AF23932" s="5"/>
      <c r="AG23932" s="5"/>
      <c r="AH23932" s="5"/>
      <c r="AI23932" s="5"/>
      <c r="AJ23932" s="5"/>
    </row>
    <row r="23933" spans="11:36">
      <c r="K23933" s="5"/>
      <c r="L23933" s="5"/>
      <c r="M23933" s="5"/>
      <c r="N23933" s="5"/>
      <c r="O23933" s="5"/>
      <c r="P23933" s="5"/>
      <c r="Q23933" s="5"/>
      <c r="R23933" s="5"/>
      <c r="S23933" s="5"/>
      <c r="T23933" s="5"/>
      <c r="U23933" s="5"/>
      <c r="V23933" s="5"/>
      <c r="W23933" s="5"/>
      <c r="X23933" s="5"/>
      <c r="Y23933" s="5"/>
      <c r="Z23933" s="5"/>
      <c r="AA23933" s="5"/>
      <c r="AB23933" s="5"/>
      <c r="AC23933" s="5"/>
      <c r="AD23933" s="5"/>
      <c r="AE23933" s="5"/>
      <c r="AF23933" s="5"/>
      <c r="AG23933" s="5"/>
      <c r="AH23933" s="5"/>
      <c r="AI23933" s="5"/>
      <c r="AJ23933" s="5"/>
    </row>
    <row r="23934" spans="11:36">
      <c r="K23934" s="5"/>
      <c r="L23934" s="5"/>
      <c r="M23934" s="5"/>
      <c r="N23934" s="5"/>
      <c r="O23934" s="5"/>
      <c r="P23934" s="5"/>
      <c r="Q23934" s="5"/>
      <c r="R23934" s="5"/>
      <c r="S23934" s="5"/>
      <c r="T23934" s="5"/>
      <c r="U23934" s="5"/>
      <c r="V23934" s="5"/>
      <c r="W23934" s="5"/>
      <c r="X23934" s="5"/>
      <c r="Y23934" s="5"/>
      <c r="Z23934" s="5"/>
      <c r="AA23934" s="5"/>
      <c r="AB23934" s="5"/>
      <c r="AC23934" s="5"/>
      <c r="AD23934" s="5"/>
      <c r="AE23934" s="5"/>
      <c r="AF23934" s="5"/>
      <c r="AG23934" s="5"/>
      <c r="AH23934" s="5"/>
      <c r="AI23934" s="5"/>
      <c r="AJ23934" s="5"/>
    </row>
    <row r="23935" spans="11:36">
      <c r="K23935" s="5"/>
      <c r="L23935" s="5"/>
      <c r="M23935" s="5"/>
      <c r="N23935" s="5"/>
      <c r="O23935" s="5"/>
      <c r="P23935" s="5"/>
      <c r="Q23935" s="5"/>
      <c r="R23935" s="5"/>
      <c r="S23935" s="5"/>
      <c r="T23935" s="5"/>
      <c r="U23935" s="5"/>
      <c r="V23935" s="5"/>
      <c r="W23935" s="5"/>
      <c r="X23935" s="5"/>
      <c r="Y23935" s="5"/>
      <c r="Z23935" s="5"/>
      <c r="AA23935" s="5"/>
      <c r="AB23935" s="5"/>
      <c r="AC23935" s="5"/>
      <c r="AD23935" s="5"/>
      <c r="AE23935" s="5"/>
      <c r="AF23935" s="5"/>
      <c r="AG23935" s="5"/>
      <c r="AH23935" s="5"/>
      <c r="AI23935" s="5"/>
      <c r="AJ23935" s="5"/>
    </row>
    <row r="23936" spans="11:36">
      <c r="K23936" s="5"/>
      <c r="L23936" s="5"/>
      <c r="M23936" s="5"/>
      <c r="N23936" s="5"/>
      <c r="O23936" s="5"/>
      <c r="P23936" s="5"/>
      <c r="Q23936" s="5"/>
      <c r="R23936" s="5"/>
      <c r="S23936" s="5"/>
      <c r="T23936" s="5"/>
      <c r="U23936" s="5"/>
      <c r="V23936" s="5"/>
      <c r="W23936" s="5"/>
      <c r="X23936" s="5"/>
      <c r="Y23936" s="5"/>
      <c r="Z23936" s="5"/>
      <c r="AA23936" s="5"/>
      <c r="AB23936" s="5"/>
      <c r="AC23936" s="5"/>
      <c r="AD23936" s="5"/>
      <c r="AE23936" s="5"/>
      <c r="AF23936" s="5"/>
      <c r="AG23936" s="5"/>
      <c r="AH23936" s="5"/>
      <c r="AI23936" s="5"/>
      <c r="AJ23936" s="5"/>
    </row>
    <row r="23937" spans="11:36">
      <c r="K23937" s="5"/>
      <c r="L23937" s="5"/>
      <c r="M23937" s="5"/>
      <c r="N23937" s="5"/>
      <c r="O23937" s="5"/>
      <c r="P23937" s="5"/>
      <c r="Q23937" s="5"/>
      <c r="R23937" s="5"/>
      <c r="S23937" s="5"/>
      <c r="T23937" s="5"/>
      <c r="U23937" s="5"/>
      <c r="V23937" s="5"/>
      <c r="W23937" s="5"/>
      <c r="X23937" s="5"/>
      <c r="Y23937" s="5"/>
      <c r="Z23937" s="5"/>
      <c r="AA23937" s="5"/>
      <c r="AB23937" s="5"/>
      <c r="AC23937" s="5"/>
      <c r="AD23937" s="5"/>
      <c r="AE23937" s="5"/>
      <c r="AF23937" s="5"/>
      <c r="AG23937" s="5"/>
      <c r="AH23937" s="5"/>
      <c r="AI23937" s="5"/>
      <c r="AJ23937" s="5"/>
    </row>
    <row r="23938" spans="11:36">
      <c r="K23938" s="5"/>
      <c r="L23938" s="5"/>
      <c r="M23938" s="5"/>
      <c r="N23938" s="5"/>
      <c r="O23938" s="5"/>
      <c r="P23938" s="5"/>
      <c r="Q23938" s="5"/>
      <c r="R23938" s="5"/>
      <c r="S23938" s="5"/>
      <c r="T23938" s="5"/>
      <c r="U23938" s="5"/>
      <c r="V23938" s="5"/>
      <c r="W23938" s="5"/>
      <c r="X23938" s="5"/>
      <c r="Y23938" s="5"/>
      <c r="Z23938" s="5"/>
      <c r="AA23938" s="5"/>
      <c r="AB23938" s="5"/>
      <c r="AC23938" s="5"/>
      <c r="AD23938" s="5"/>
      <c r="AE23938" s="5"/>
      <c r="AF23938" s="5"/>
      <c r="AG23938" s="5"/>
      <c r="AH23938" s="5"/>
      <c r="AI23938" s="5"/>
      <c r="AJ23938" s="5"/>
    </row>
    <row r="23939" spans="11:36">
      <c r="K23939" s="5"/>
      <c r="L23939" s="5"/>
      <c r="M23939" s="5"/>
      <c r="N23939" s="5"/>
      <c r="O23939" s="5"/>
      <c r="P23939" s="5"/>
      <c r="Q23939" s="5"/>
      <c r="R23939" s="5"/>
      <c r="S23939" s="5"/>
      <c r="T23939" s="5"/>
      <c r="U23939" s="5"/>
      <c r="V23939" s="5"/>
      <c r="W23939" s="5"/>
      <c r="X23939" s="5"/>
      <c r="Y23939" s="5"/>
      <c r="Z23939" s="5"/>
      <c r="AA23939" s="5"/>
      <c r="AB23939" s="5"/>
      <c r="AC23939" s="5"/>
      <c r="AD23939" s="5"/>
      <c r="AE23939" s="5"/>
      <c r="AF23939" s="5"/>
      <c r="AG23939" s="5"/>
      <c r="AH23939" s="5"/>
      <c r="AI23939" s="5"/>
      <c r="AJ23939" s="5"/>
    </row>
    <row r="23940" spans="11:36">
      <c r="K23940" s="5"/>
      <c r="L23940" s="5"/>
      <c r="M23940" s="5"/>
      <c r="N23940" s="5"/>
      <c r="O23940" s="5"/>
      <c r="P23940" s="5"/>
      <c r="Q23940" s="5"/>
      <c r="R23940" s="5"/>
      <c r="S23940" s="5"/>
      <c r="T23940" s="5"/>
      <c r="U23940" s="5"/>
      <c r="V23940" s="5"/>
      <c r="W23940" s="5"/>
      <c r="X23940" s="5"/>
      <c r="Y23940" s="5"/>
      <c r="Z23940" s="5"/>
      <c r="AA23940" s="5"/>
      <c r="AB23940" s="5"/>
      <c r="AC23940" s="5"/>
      <c r="AD23940" s="5"/>
      <c r="AE23940" s="5"/>
      <c r="AF23940" s="5"/>
      <c r="AG23940" s="5"/>
      <c r="AH23940" s="5"/>
      <c r="AI23940" s="5"/>
      <c r="AJ23940" s="5"/>
    </row>
    <row r="23941" spans="11:36">
      <c r="K23941" s="5"/>
      <c r="L23941" s="5"/>
      <c r="M23941" s="5"/>
      <c r="N23941" s="5"/>
      <c r="O23941" s="5"/>
      <c r="P23941" s="5"/>
      <c r="Q23941" s="5"/>
      <c r="R23941" s="5"/>
      <c r="S23941" s="5"/>
      <c r="T23941" s="5"/>
      <c r="U23941" s="5"/>
      <c r="V23941" s="5"/>
      <c r="W23941" s="5"/>
      <c r="X23941" s="5"/>
      <c r="Y23941" s="5"/>
      <c r="Z23941" s="5"/>
      <c r="AA23941" s="5"/>
      <c r="AB23941" s="5"/>
      <c r="AC23941" s="5"/>
      <c r="AD23941" s="5"/>
      <c r="AE23941" s="5"/>
      <c r="AF23941" s="5"/>
      <c r="AG23941" s="5"/>
      <c r="AH23941" s="5"/>
      <c r="AI23941" s="5"/>
      <c r="AJ23941" s="5"/>
    </row>
    <row r="23942" spans="11:36">
      <c r="K23942" s="5"/>
      <c r="L23942" s="5"/>
      <c r="M23942" s="5"/>
      <c r="N23942" s="5"/>
      <c r="O23942" s="5"/>
      <c r="P23942" s="5"/>
      <c r="Q23942" s="5"/>
      <c r="R23942" s="5"/>
      <c r="S23942" s="5"/>
      <c r="T23942" s="5"/>
      <c r="U23942" s="5"/>
      <c r="V23942" s="5"/>
      <c r="W23942" s="5"/>
      <c r="X23942" s="5"/>
      <c r="Y23942" s="5"/>
      <c r="Z23942" s="5"/>
      <c r="AA23942" s="5"/>
      <c r="AB23942" s="5"/>
      <c r="AC23942" s="5"/>
      <c r="AD23942" s="5"/>
      <c r="AE23942" s="5"/>
      <c r="AF23942" s="5"/>
      <c r="AG23942" s="5"/>
      <c r="AH23942" s="5"/>
      <c r="AI23942" s="5"/>
      <c r="AJ23942" s="5"/>
    </row>
    <row r="23943" spans="11:36">
      <c r="K23943" s="5"/>
      <c r="L23943" s="5"/>
      <c r="M23943" s="5"/>
      <c r="N23943" s="5"/>
      <c r="O23943" s="5"/>
      <c r="P23943" s="5"/>
      <c r="Q23943" s="5"/>
      <c r="R23943" s="5"/>
      <c r="S23943" s="5"/>
      <c r="T23943" s="5"/>
      <c r="U23943" s="5"/>
      <c r="V23943" s="5"/>
      <c r="W23943" s="5"/>
      <c r="X23943" s="5"/>
      <c r="Y23943" s="5"/>
      <c r="Z23943" s="5"/>
      <c r="AA23943" s="5"/>
      <c r="AB23943" s="5"/>
      <c r="AC23943" s="5"/>
      <c r="AD23943" s="5"/>
      <c r="AE23943" s="5"/>
      <c r="AF23943" s="5"/>
      <c r="AG23943" s="5"/>
      <c r="AH23943" s="5"/>
      <c r="AI23943" s="5"/>
      <c r="AJ23943" s="5"/>
    </row>
    <row r="23944" spans="11:36">
      <c r="K23944" s="5"/>
      <c r="L23944" s="5"/>
      <c r="M23944" s="5"/>
      <c r="N23944" s="5"/>
      <c r="O23944" s="5"/>
      <c r="P23944" s="5"/>
      <c r="Q23944" s="5"/>
      <c r="R23944" s="5"/>
      <c r="S23944" s="5"/>
      <c r="T23944" s="5"/>
      <c r="U23944" s="5"/>
      <c r="V23944" s="5"/>
      <c r="W23944" s="5"/>
      <c r="X23944" s="5"/>
      <c r="Y23944" s="5"/>
      <c r="Z23944" s="5"/>
      <c r="AA23944" s="5"/>
      <c r="AB23944" s="5"/>
      <c r="AC23944" s="5"/>
      <c r="AD23944" s="5"/>
      <c r="AE23944" s="5"/>
      <c r="AF23944" s="5"/>
      <c r="AG23944" s="5"/>
      <c r="AH23944" s="5"/>
      <c r="AI23944" s="5"/>
      <c r="AJ23944" s="5"/>
    </row>
    <row r="23945" spans="11:36">
      <c r="K23945" s="5"/>
      <c r="L23945" s="5"/>
      <c r="M23945" s="5"/>
      <c r="N23945" s="5"/>
      <c r="O23945" s="5"/>
      <c r="P23945" s="5"/>
      <c r="Q23945" s="5"/>
      <c r="R23945" s="5"/>
      <c r="S23945" s="5"/>
      <c r="T23945" s="5"/>
      <c r="U23945" s="5"/>
      <c r="V23945" s="5"/>
      <c r="W23945" s="5"/>
      <c r="X23945" s="5"/>
      <c r="Y23945" s="5"/>
      <c r="Z23945" s="5"/>
      <c r="AA23945" s="5"/>
      <c r="AB23945" s="5"/>
      <c r="AC23945" s="5"/>
      <c r="AD23945" s="5"/>
      <c r="AE23945" s="5"/>
      <c r="AF23945" s="5"/>
      <c r="AG23945" s="5"/>
      <c r="AH23945" s="5"/>
      <c r="AI23945" s="5"/>
      <c r="AJ23945" s="5"/>
    </row>
    <row r="23946" spans="11:36">
      <c r="K23946" s="5"/>
      <c r="L23946" s="5"/>
      <c r="M23946" s="5"/>
      <c r="N23946" s="5"/>
      <c r="O23946" s="5"/>
      <c r="P23946" s="5"/>
      <c r="Q23946" s="5"/>
      <c r="R23946" s="5"/>
      <c r="S23946" s="5"/>
      <c r="T23946" s="5"/>
      <c r="U23946" s="5"/>
      <c r="V23946" s="5"/>
      <c r="W23946" s="5"/>
      <c r="X23946" s="5"/>
      <c r="Y23946" s="5"/>
      <c r="Z23946" s="5"/>
      <c r="AA23946" s="5"/>
      <c r="AB23946" s="5"/>
      <c r="AC23946" s="5"/>
      <c r="AD23946" s="5"/>
      <c r="AE23946" s="5"/>
      <c r="AF23946" s="5"/>
      <c r="AG23946" s="5"/>
      <c r="AH23946" s="5"/>
      <c r="AI23946" s="5"/>
      <c r="AJ23946" s="5"/>
    </row>
    <row r="23947" spans="11:36">
      <c r="K23947" s="5"/>
      <c r="L23947" s="5"/>
      <c r="M23947" s="5"/>
      <c r="N23947" s="5"/>
      <c r="O23947" s="5"/>
      <c r="P23947" s="5"/>
      <c r="Q23947" s="5"/>
      <c r="R23947" s="5"/>
      <c r="S23947" s="5"/>
      <c r="T23947" s="5"/>
      <c r="U23947" s="5"/>
      <c r="V23947" s="5"/>
      <c r="W23947" s="5"/>
      <c r="X23947" s="5"/>
      <c r="Y23947" s="5"/>
      <c r="Z23947" s="5"/>
      <c r="AA23947" s="5"/>
      <c r="AB23947" s="5"/>
      <c r="AC23947" s="5"/>
      <c r="AD23947" s="5"/>
      <c r="AE23947" s="5"/>
      <c r="AF23947" s="5"/>
      <c r="AG23947" s="5"/>
      <c r="AH23947" s="5"/>
      <c r="AI23947" s="5"/>
      <c r="AJ23947" s="5"/>
    </row>
    <row r="23948" spans="11:36">
      <c r="K23948" s="5"/>
      <c r="L23948" s="5"/>
      <c r="M23948" s="5"/>
      <c r="N23948" s="5"/>
      <c r="O23948" s="5"/>
      <c r="P23948" s="5"/>
      <c r="Q23948" s="5"/>
      <c r="R23948" s="5"/>
      <c r="S23948" s="5"/>
      <c r="T23948" s="5"/>
      <c r="U23948" s="5"/>
      <c r="V23948" s="5"/>
      <c r="W23948" s="5"/>
      <c r="X23948" s="5"/>
      <c r="Y23948" s="5"/>
      <c r="Z23948" s="5"/>
      <c r="AA23948" s="5"/>
      <c r="AB23948" s="5"/>
      <c r="AC23948" s="5"/>
      <c r="AD23948" s="5"/>
      <c r="AE23948" s="5"/>
      <c r="AF23948" s="5"/>
      <c r="AG23948" s="5"/>
      <c r="AH23948" s="5"/>
      <c r="AI23948" s="5"/>
      <c r="AJ23948" s="5"/>
    </row>
    <row r="23949" spans="11:36">
      <c r="K23949" s="5"/>
      <c r="L23949" s="5"/>
      <c r="M23949" s="5"/>
      <c r="N23949" s="5"/>
      <c r="O23949" s="5"/>
      <c r="P23949" s="5"/>
      <c r="Q23949" s="5"/>
      <c r="R23949" s="5"/>
      <c r="S23949" s="5"/>
      <c r="T23949" s="5"/>
      <c r="U23949" s="5"/>
      <c r="V23949" s="5"/>
      <c r="W23949" s="5"/>
      <c r="X23949" s="5"/>
      <c r="Y23949" s="5"/>
      <c r="Z23949" s="5"/>
      <c r="AA23949" s="5"/>
      <c r="AB23949" s="5"/>
      <c r="AC23949" s="5"/>
      <c r="AD23949" s="5"/>
      <c r="AE23949" s="5"/>
      <c r="AF23949" s="5"/>
      <c r="AG23949" s="5"/>
      <c r="AH23949" s="5"/>
      <c r="AI23949" s="5"/>
      <c r="AJ23949" s="5"/>
    </row>
    <row r="23950" spans="11:36">
      <c r="K23950" s="5"/>
      <c r="L23950" s="5"/>
      <c r="M23950" s="5"/>
      <c r="N23950" s="5"/>
      <c r="O23950" s="5"/>
      <c r="P23950" s="5"/>
      <c r="Q23950" s="5"/>
      <c r="R23950" s="5"/>
      <c r="S23950" s="5"/>
      <c r="T23950" s="5"/>
      <c r="U23950" s="5"/>
      <c r="V23950" s="5"/>
      <c r="W23950" s="5"/>
      <c r="X23950" s="5"/>
      <c r="Y23950" s="5"/>
      <c r="Z23950" s="5"/>
      <c r="AA23950" s="5"/>
      <c r="AB23950" s="5"/>
      <c r="AC23950" s="5"/>
      <c r="AD23950" s="5"/>
      <c r="AE23950" s="5"/>
      <c r="AF23950" s="5"/>
      <c r="AG23950" s="5"/>
      <c r="AH23950" s="5"/>
      <c r="AI23950" s="5"/>
      <c r="AJ23950" s="5"/>
    </row>
    <row r="23951" spans="11:36">
      <c r="K23951" s="5"/>
      <c r="L23951" s="5"/>
      <c r="M23951" s="5"/>
      <c r="N23951" s="5"/>
      <c r="O23951" s="5"/>
      <c r="P23951" s="5"/>
      <c r="Q23951" s="5"/>
      <c r="R23951" s="5"/>
      <c r="S23951" s="5"/>
      <c r="T23951" s="5"/>
      <c r="U23951" s="5"/>
      <c r="V23951" s="5"/>
      <c r="W23951" s="5"/>
      <c r="X23951" s="5"/>
      <c r="Y23951" s="5"/>
      <c r="Z23951" s="5"/>
      <c r="AA23951" s="5"/>
      <c r="AB23951" s="5"/>
      <c r="AC23951" s="5"/>
      <c r="AD23951" s="5"/>
      <c r="AE23951" s="5"/>
      <c r="AF23951" s="5"/>
      <c r="AG23951" s="5"/>
      <c r="AH23951" s="5"/>
      <c r="AI23951" s="5"/>
      <c r="AJ23951" s="5"/>
    </row>
    <row r="23952" spans="11:36">
      <c r="K23952" s="5"/>
      <c r="L23952" s="5"/>
      <c r="M23952" s="5"/>
      <c r="N23952" s="5"/>
      <c r="O23952" s="5"/>
      <c r="P23952" s="5"/>
      <c r="Q23952" s="5"/>
      <c r="R23952" s="5"/>
      <c r="S23952" s="5"/>
      <c r="T23952" s="5"/>
      <c r="U23952" s="5"/>
      <c r="V23952" s="5"/>
      <c r="W23952" s="5"/>
      <c r="X23952" s="5"/>
      <c r="Y23952" s="5"/>
      <c r="Z23952" s="5"/>
      <c r="AA23952" s="5"/>
      <c r="AB23952" s="5"/>
      <c r="AC23952" s="5"/>
      <c r="AD23952" s="5"/>
      <c r="AE23952" s="5"/>
      <c r="AF23952" s="5"/>
      <c r="AG23952" s="5"/>
      <c r="AH23952" s="5"/>
      <c r="AI23952" s="5"/>
      <c r="AJ23952" s="5"/>
    </row>
    <row r="23953" spans="11:36">
      <c r="K23953" s="5"/>
      <c r="L23953" s="5"/>
      <c r="M23953" s="5"/>
      <c r="N23953" s="5"/>
      <c r="O23953" s="5"/>
      <c r="P23953" s="5"/>
      <c r="Q23953" s="5"/>
      <c r="R23953" s="5"/>
      <c r="S23953" s="5"/>
      <c r="T23953" s="5"/>
      <c r="U23953" s="5"/>
      <c r="V23953" s="5"/>
      <c r="W23953" s="5"/>
      <c r="X23953" s="5"/>
      <c r="Y23953" s="5"/>
      <c r="Z23953" s="5"/>
      <c r="AA23953" s="5"/>
      <c r="AB23953" s="5"/>
      <c r="AC23953" s="5"/>
      <c r="AD23953" s="5"/>
      <c r="AE23953" s="5"/>
      <c r="AF23953" s="5"/>
      <c r="AG23953" s="5"/>
      <c r="AH23953" s="5"/>
      <c r="AI23953" s="5"/>
      <c r="AJ23953" s="5"/>
    </row>
    <row r="23954" spans="11:36">
      <c r="K23954" s="5"/>
      <c r="L23954" s="5"/>
      <c r="M23954" s="5"/>
      <c r="N23954" s="5"/>
      <c r="O23954" s="5"/>
      <c r="P23954" s="5"/>
      <c r="Q23954" s="5"/>
      <c r="R23954" s="5"/>
      <c r="S23954" s="5"/>
      <c r="T23954" s="5"/>
      <c r="U23954" s="5"/>
      <c r="V23954" s="5"/>
      <c r="W23954" s="5"/>
      <c r="X23954" s="5"/>
      <c r="Y23954" s="5"/>
      <c r="Z23954" s="5"/>
      <c r="AA23954" s="5"/>
      <c r="AB23954" s="5"/>
      <c r="AC23954" s="5"/>
      <c r="AD23954" s="5"/>
      <c r="AE23954" s="5"/>
      <c r="AF23954" s="5"/>
      <c r="AG23954" s="5"/>
      <c r="AH23954" s="5"/>
      <c r="AI23954" s="5"/>
      <c r="AJ23954" s="5"/>
    </row>
    <row r="23955" spans="11:36">
      <c r="K23955" s="5"/>
      <c r="L23955" s="5"/>
      <c r="M23955" s="5"/>
      <c r="N23955" s="5"/>
      <c r="O23955" s="5"/>
      <c r="P23955" s="5"/>
      <c r="Q23955" s="5"/>
      <c r="R23955" s="5"/>
      <c r="S23955" s="5"/>
      <c r="T23955" s="5"/>
      <c r="U23955" s="5"/>
      <c r="V23955" s="5"/>
      <c r="W23955" s="5"/>
      <c r="X23955" s="5"/>
      <c r="Y23955" s="5"/>
      <c r="Z23955" s="5"/>
      <c r="AA23955" s="5"/>
      <c r="AB23955" s="5"/>
      <c r="AC23955" s="5"/>
      <c r="AD23955" s="5"/>
      <c r="AE23955" s="5"/>
      <c r="AF23955" s="5"/>
      <c r="AG23955" s="5"/>
      <c r="AH23955" s="5"/>
      <c r="AI23955" s="5"/>
      <c r="AJ23955" s="5"/>
    </row>
    <row r="23956" spans="11:36">
      <c r="K23956" s="5"/>
      <c r="L23956" s="5"/>
      <c r="M23956" s="5"/>
      <c r="N23956" s="5"/>
      <c r="O23956" s="5"/>
      <c r="P23956" s="5"/>
      <c r="Q23956" s="5"/>
      <c r="R23956" s="5"/>
      <c r="S23956" s="5"/>
      <c r="T23956" s="5"/>
      <c r="U23956" s="5"/>
      <c r="V23956" s="5"/>
      <c r="W23956" s="5"/>
      <c r="X23956" s="5"/>
      <c r="Y23956" s="5"/>
      <c r="Z23956" s="5"/>
      <c r="AA23956" s="5"/>
      <c r="AB23956" s="5"/>
      <c r="AC23956" s="5"/>
      <c r="AD23956" s="5"/>
      <c r="AE23956" s="5"/>
      <c r="AF23956" s="5"/>
      <c r="AG23956" s="5"/>
      <c r="AH23956" s="5"/>
      <c r="AI23956" s="5"/>
      <c r="AJ23956" s="5"/>
    </row>
    <row r="23957" spans="11:36">
      <c r="K23957" s="5"/>
      <c r="L23957" s="5"/>
      <c r="M23957" s="5"/>
      <c r="N23957" s="5"/>
      <c r="O23957" s="5"/>
      <c r="P23957" s="5"/>
      <c r="Q23957" s="5"/>
      <c r="R23957" s="5"/>
      <c r="S23957" s="5"/>
      <c r="T23957" s="5"/>
      <c r="U23957" s="5"/>
      <c r="V23957" s="5"/>
      <c r="W23957" s="5"/>
      <c r="X23957" s="5"/>
      <c r="Y23957" s="5"/>
      <c r="Z23957" s="5"/>
      <c r="AA23957" s="5"/>
      <c r="AB23957" s="5"/>
      <c r="AC23957" s="5"/>
      <c r="AD23957" s="5"/>
      <c r="AE23957" s="5"/>
      <c r="AF23957" s="5"/>
      <c r="AG23957" s="5"/>
      <c r="AH23957" s="5"/>
      <c r="AI23957" s="5"/>
      <c r="AJ23957" s="5"/>
    </row>
    <row r="23958" spans="11:36">
      <c r="K23958" s="5"/>
      <c r="L23958" s="5"/>
      <c r="M23958" s="5"/>
      <c r="N23958" s="5"/>
      <c r="O23958" s="5"/>
      <c r="P23958" s="5"/>
      <c r="Q23958" s="5"/>
      <c r="R23958" s="5"/>
      <c r="S23958" s="5"/>
      <c r="T23958" s="5"/>
      <c r="U23958" s="5"/>
      <c r="V23958" s="5"/>
      <c r="W23958" s="5"/>
      <c r="X23958" s="5"/>
      <c r="Y23958" s="5"/>
      <c r="Z23958" s="5"/>
      <c r="AA23958" s="5"/>
      <c r="AB23958" s="5"/>
      <c r="AC23958" s="5"/>
      <c r="AD23958" s="5"/>
      <c r="AE23958" s="5"/>
      <c r="AF23958" s="5"/>
      <c r="AG23958" s="5"/>
      <c r="AH23958" s="5"/>
      <c r="AI23958" s="5"/>
      <c r="AJ23958" s="5"/>
    </row>
    <row r="23959" spans="11:36">
      <c r="K23959" s="5"/>
      <c r="L23959" s="5"/>
      <c r="M23959" s="5"/>
      <c r="N23959" s="5"/>
      <c r="O23959" s="5"/>
      <c r="P23959" s="5"/>
      <c r="Q23959" s="5"/>
      <c r="R23959" s="5"/>
      <c r="S23959" s="5"/>
      <c r="T23959" s="5"/>
      <c r="U23959" s="5"/>
      <c r="V23959" s="5"/>
      <c r="W23959" s="5"/>
      <c r="X23959" s="5"/>
      <c r="Y23959" s="5"/>
      <c r="Z23959" s="5"/>
      <c r="AA23959" s="5"/>
      <c r="AB23959" s="5"/>
      <c r="AC23959" s="5"/>
      <c r="AD23959" s="5"/>
      <c r="AE23959" s="5"/>
      <c r="AF23959" s="5"/>
      <c r="AG23959" s="5"/>
      <c r="AH23959" s="5"/>
      <c r="AI23959" s="5"/>
      <c r="AJ23959" s="5"/>
    </row>
    <row r="23960" spans="11:36">
      <c r="K23960" s="5"/>
      <c r="L23960" s="5"/>
      <c r="M23960" s="5"/>
      <c r="N23960" s="5"/>
      <c r="O23960" s="5"/>
      <c r="P23960" s="5"/>
      <c r="Q23960" s="5"/>
      <c r="R23960" s="5"/>
      <c r="S23960" s="5"/>
      <c r="T23960" s="5"/>
      <c r="U23960" s="5"/>
      <c r="V23960" s="5"/>
      <c r="W23960" s="5"/>
      <c r="X23960" s="5"/>
      <c r="Y23960" s="5"/>
      <c r="Z23960" s="5"/>
      <c r="AA23960" s="5"/>
      <c r="AB23960" s="5"/>
      <c r="AC23960" s="5"/>
      <c r="AD23960" s="5"/>
      <c r="AE23960" s="5"/>
      <c r="AF23960" s="5"/>
      <c r="AG23960" s="5"/>
      <c r="AH23960" s="5"/>
      <c r="AI23960" s="5"/>
      <c r="AJ23960" s="5"/>
    </row>
    <row r="23961" spans="11:36">
      <c r="K23961" s="5"/>
      <c r="L23961" s="5"/>
      <c r="M23961" s="5"/>
      <c r="N23961" s="5"/>
      <c r="O23961" s="5"/>
      <c r="P23961" s="5"/>
      <c r="Q23961" s="5"/>
      <c r="R23961" s="5"/>
      <c r="S23961" s="5"/>
      <c r="T23961" s="5"/>
      <c r="U23961" s="5"/>
      <c r="V23961" s="5"/>
      <c r="W23961" s="5"/>
      <c r="X23961" s="5"/>
      <c r="Y23961" s="5"/>
      <c r="Z23961" s="5"/>
      <c r="AA23961" s="5"/>
      <c r="AB23961" s="5"/>
      <c r="AC23961" s="5"/>
      <c r="AD23961" s="5"/>
      <c r="AE23961" s="5"/>
      <c r="AF23961" s="5"/>
      <c r="AG23961" s="5"/>
      <c r="AH23961" s="5"/>
      <c r="AI23961" s="5"/>
      <c r="AJ23961" s="5"/>
    </row>
    <row r="23962" spans="11:36">
      <c r="K23962" s="5"/>
      <c r="L23962" s="5"/>
      <c r="M23962" s="5"/>
      <c r="N23962" s="5"/>
      <c r="O23962" s="5"/>
      <c r="P23962" s="5"/>
      <c r="Q23962" s="5"/>
      <c r="R23962" s="5"/>
      <c r="S23962" s="5"/>
      <c r="T23962" s="5"/>
      <c r="U23962" s="5"/>
      <c r="V23962" s="5"/>
      <c r="W23962" s="5"/>
      <c r="X23962" s="5"/>
      <c r="Y23962" s="5"/>
      <c r="Z23962" s="5"/>
      <c r="AA23962" s="5"/>
      <c r="AB23962" s="5"/>
      <c r="AC23962" s="5"/>
      <c r="AD23962" s="5"/>
      <c r="AE23962" s="5"/>
      <c r="AF23962" s="5"/>
      <c r="AG23962" s="5"/>
      <c r="AH23962" s="5"/>
      <c r="AI23962" s="5"/>
      <c r="AJ23962" s="5"/>
    </row>
    <row r="23963" spans="11:36">
      <c r="K23963" s="5"/>
      <c r="L23963" s="5"/>
      <c r="M23963" s="5"/>
      <c r="N23963" s="5"/>
      <c r="O23963" s="5"/>
      <c r="P23963" s="5"/>
      <c r="Q23963" s="5"/>
      <c r="R23963" s="5"/>
      <c r="S23963" s="5"/>
      <c r="T23963" s="5"/>
      <c r="U23963" s="5"/>
      <c r="V23963" s="5"/>
      <c r="W23963" s="5"/>
      <c r="X23963" s="5"/>
      <c r="Y23963" s="5"/>
      <c r="Z23963" s="5"/>
      <c r="AA23963" s="5"/>
      <c r="AB23963" s="5"/>
      <c r="AC23963" s="5"/>
      <c r="AD23963" s="5"/>
      <c r="AE23963" s="5"/>
      <c r="AF23963" s="5"/>
      <c r="AG23963" s="5"/>
      <c r="AH23963" s="5"/>
      <c r="AI23963" s="5"/>
      <c r="AJ23963" s="5"/>
    </row>
    <row r="23964" spans="11:36">
      <c r="K23964" s="5"/>
      <c r="L23964" s="5"/>
      <c r="M23964" s="5"/>
      <c r="N23964" s="5"/>
      <c r="O23964" s="5"/>
      <c r="P23964" s="5"/>
      <c r="Q23964" s="5"/>
      <c r="R23964" s="5"/>
      <c r="S23964" s="5"/>
      <c r="T23964" s="5"/>
      <c r="U23964" s="5"/>
      <c r="V23964" s="5"/>
      <c r="W23964" s="5"/>
      <c r="X23964" s="5"/>
      <c r="Y23964" s="5"/>
      <c r="Z23964" s="5"/>
      <c r="AA23964" s="5"/>
      <c r="AB23964" s="5"/>
      <c r="AC23964" s="5"/>
      <c r="AD23964" s="5"/>
      <c r="AE23964" s="5"/>
      <c r="AF23964" s="5"/>
      <c r="AG23964" s="5"/>
      <c r="AH23964" s="5"/>
      <c r="AI23964" s="5"/>
      <c r="AJ23964" s="5"/>
    </row>
    <row r="23965" spans="11:36">
      <c r="K23965" s="5"/>
      <c r="L23965" s="5"/>
      <c r="M23965" s="5"/>
      <c r="N23965" s="5"/>
      <c r="O23965" s="5"/>
      <c r="P23965" s="5"/>
      <c r="Q23965" s="5"/>
      <c r="R23965" s="5"/>
      <c r="S23965" s="5"/>
      <c r="T23965" s="5"/>
      <c r="U23965" s="5"/>
      <c r="V23965" s="5"/>
      <c r="W23965" s="5"/>
      <c r="X23965" s="5"/>
      <c r="Y23965" s="5"/>
      <c r="Z23965" s="5"/>
      <c r="AA23965" s="5"/>
      <c r="AB23965" s="5"/>
      <c r="AC23965" s="5"/>
      <c r="AD23965" s="5"/>
      <c r="AE23965" s="5"/>
      <c r="AF23965" s="5"/>
      <c r="AG23965" s="5"/>
      <c r="AH23965" s="5"/>
      <c r="AI23965" s="5"/>
      <c r="AJ23965" s="5"/>
    </row>
    <row r="23966" spans="11:36">
      <c r="K23966" s="5"/>
      <c r="L23966" s="5"/>
      <c r="M23966" s="5"/>
      <c r="N23966" s="5"/>
      <c r="O23966" s="5"/>
      <c r="P23966" s="5"/>
      <c r="Q23966" s="5"/>
      <c r="R23966" s="5"/>
      <c r="S23966" s="5"/>
      <c r="T23966" s="5"/>
      <c r="U23966" s="5"/>
      <c r="V23966" s="5"/>
      <c r="W23966" s="5"/>
      <c r="X23966" s="5"/>
      <c r="Y23966" s="5"/>
      <c r="Z23966" s="5"/>
      <c r="AA23966" s="5"/>
      <c r="AB23966" s="5"/>
      <c r="AC23966" s="5"/>
      <c r="AD23966" s="5"/>
      <c r="AE23966" s="5"/>
      <c r="AF23966" s="5"/>
      <c r="AG23966" s="5"/>
      <c r="AH23966" s="5"/>
      <c r="AI23966" s="5"/>
      <c r="AJ23966" s="5"/>
    </row>
    <row r="23967" spans="11:36">
      <c r="K23967" s="5"/>
      <c r="L23967" s="5"/>
      <c r="M23967" s="5"/>
      <c r="N23967" s="5"/>
      <c r="O23967" s="5"/>
      <c r="P23967" s="5"/>
      <c r="Q23967" s="5"/>
      <c r="R23967" s="5"/>
      <c r="S23967" s="5"/>
      <c r="T23967" s="5"/>
      <c r="U23967" s="5"/>
      <c r="V23967" s="5"/>
      <c r="W23967" s="5"/>
      <c r="X23967" s="5"/>
      <c r="Y23967" s="5"/>
      <c r="Z23967" s="5"/>
      <c r="AA23967" s="5"/>
      <c r="AB23967" s="5"/>
      <c r="AC23967" s="5"/>
      <c r="AD23967" s="5"/>
      <c r="AE23967" s="5"/>
      <c r="AF23967" s="5"/>
      <c r="AG23967" s="5"/>
      <c r="AH23967" s="5"/>
      <c r="AI23967" s="5"/>
      <c r="AJ23967" s="5"/>
    </row>
    <row r="23968" spans="11:36">
      <c r="K23968" s="5"/>
      <c r="L23968" s="5"/>
      <c r="M23968" s="5"/>
      <c r="N23968" s="5"/>
      <c r="O23968" s="5"/>
      <c r="P23968" s="5"/>
      <c r="Q23968" s="5"/>
      <c r="R23968" s="5"/>
      <c r="S23968" s="5"/>
      <c r="T23968" s="5"/>
      <c r="U23968" s="5"/>
      <c r="V23968" s="5"/>
      <c r="W23968" s="5"/>
      <c r="X23968" s="5"/>
      <c r="Y23968" s="5"/>
      <c r="Z23968" s="5"/>
      <c r="AA23968" s="5"/>
      <c r="AB23968" s="5"/>
      <c r="AC23968" s="5"/>
      <c r="AD23968" s="5"/>
      <c r="AE23968" s="5"/>
      <c r="AF23968" s="5"/>
      <c r="AG23968" s="5"/>
      <c r="AH23968" s="5"/>
      <c r="AI23968" s="5"/>
      <c r="AJ23968" s="5"/>
    </row>
    <row r="23969" spans="11:36">
      <c r="K23969" s="5"/>
      <c r="L23969" s="5"/>
      <c r="M23969" s="5"/>
      <c r="N23969" s="5"/>
      <c r="O23969" s="5"/>
      <c r="P23969" s="5"/>
      <c r="Q23969" s="5"/>
      <c r="R23969" s="5"/>
      <c r="S23969" s="5"/>
      <c r="T23969" s="5"/>
      <c r="U23969" s="5"/>
      <c r="V23969" s="5"/>
      <c r="W23969" s="5"/>
      <c r="X23969" s="5"/>
      <c r="Y23969" s="5"/>
      <c r="Z23969" s="5"/>
      <c r="AA23969" s="5"/>
      <c r="AB23969" s="5"/>
      <c r="AC23969" s="5"/>
      <c r="AD23969" s="5"/>
      <c r="AE23969" s="5"/>
      <c r="AF23969" s="5"/>
      <c r="AG23969" s="5"/>
      <c r="AH23969" s="5"/>
      <c r="AI23969" s="5"/>
      <c r="AJ23969" s="5"/>
    </row>
    <row r="23970" spans="11:36">
      <c r="K23970" s="5"/>
      <c r="L23970" s="5"/>
      <c r="M23970" s="5"/>
      <c r="N23970" s="5"/>
      <c r="O23970" s="5"/>
      <c r="P23970" s="5"/>
      <c r="Q23970" s="5"/>
      <c r="R23970" s="5"/>
      <c r="S23970" s="5"/>
      <c r="T23970" s="5"/>
      <c r="U23970" s="5"/>
      <c r="V23970" s="5"/>
      <c r="W23970" s="5"/>
      <c r="X23970" s="5"/>
      <c r="Y23970" s="5"/>
      <c r="Z23970" s="5"/>
      <c r="AA23970" s="5"/>
      <c r="AB23970" s="5"/>
      <c r="AC23970" s="5"/>
      <c r="AD23970" s="5"/>
      <c r="AE23970" s="5"/>
      <c r="AF23970" s="5"/>
      <c r="AG23970" s="5"/>
      <c r="AH23970" s="5"/>
      <c r="AI23970" s="5"/>
      <c r="AJ23970" s="5"/>
    </row>
    <row r="23971" spans="11:36">
      <c r="K23971" s="5"/>
      <c r="L23971" s="5"/>
      <c r="M23971" s="5"/>
      <c r="N23971" s="5"/>
      <c r="O23971" s="5"/>
      <c r="P23971" s="5"/>
      <c r="Q23971" s="5"/>
      <c r="R23971" s="5"/>
      <c r="S23971" s="5"/>
      <c r="T23971" s="5"/>
      <c r="U23971" s="5"/>
      <c r="V23971" s="5"/>
      <c r="W23971" s="5"/>
      <c r="X23971" s="5"/>
      <c r="Y23971" s="5"/>
      <c r="Z23971" s="5"/>
      <c r="AA23971" s="5"/>
      <c r="AB23971" s="5"/>
      <c r="AC23971" s="5"/>
      <c r="AD23971" s="5"/>
      <c r="AE23971" s="5"/>
      <c r="AF23971" s="5"/>
      <c r="AG23971" s="5"/>
      <c r="AH23971" s="5"/>
      <c r="AI23971" s="5"/>
      <c r="AJ23971" s="5"/>
    </row>
    <row r="23972" spans="11:36">
      <c r="K23972" s="5"/>
      <c r="L23972" s="5"/>
      <c r="M23972" s="5"/>
      <c r="N23972" s="5"/>
      <c r="O23972" s="5"/>
      <c r="P23972" s="5"/>
      <c r="Q23972" s="5"/>
      <c r="R23972" s="5"/>
      <c r="S23972" s="5"/>
      <c r="T23972" s="5"/>
      <c r="U23972" s="5"/>
      <c r="V23972" s="5"/>
      <c r="W23972" s="5"/>
      <c r="X23972" s="5"/>
      <c r="Y23972" s="5"/>
      <c r="Z23972" s="5"/>
      <c r="AA23972" s="5"/>
      <c r="AB23972" s="5"/>
      <c r="AC23972" s="5"/>
      <c r="AD23972" s="5"/>
      <c r="AE23972" s="5"/>
      <c r="AF23972" s="5"/>
      <c r="AG23972" s="5"/>
      <c r="AH23972" s="5"/>
      <c r="AI23972" s="5"/>
      <c r="AJ23972" s="5"/>
    </row>
    <row r="23973" spans="11:36">
      <c r="K23973" s="5"/>
      <c r="L23973" s="5"/>
      <c r="M23973" s="5"/>
      <c r="N23973" s="5"/>
      <c r="O23973" s="5"/>
      <c r="P23973" s="5"/>
      <c r="Q23973" s="5"/>
      <c r="R23973" s="5"/>
      <c r="S23973" s="5"/>
      <c r="T23973" s="5"/>
      <c r="U23973" s="5"/>
      <c r="V23973" s="5"/>
      <c r="W23973" s="5"/>
      <c r="X23973" s="5"/>
      <c r="Y23973" s="5"/>
      <c r="Z23973" s="5"/>
      <c r="AA23973" s="5"/>
      <c r="AB23973" s="5"/>
      <c r="AC23973" s="5"/>
      <c r="AD23973" s="5"/>
      <c r="AE23973" s="5"/>
      <c r="AF23973" s="5"/>
      <c r="AG23973" s="5"/>
      <c r="AH23973" s="5"/>
      <c r="AI23973" s="5"/>
      <c r="AJ23973" s="5"/>
    </row>
    <row r="23974" spans="11:36">
      <c r="K23974" s="5"/>
      <c r="L23974" s="5"/>
      <c r="M23974" s="5"/>
      <c r="N23974" s="5"/>
      <c r="O23974" s="5"/>
      <c r="P23974" s="5"/>
      <c r="Q23974" s="5"/>
      <c r="R23974" s="5"/>
      <c r="S23974" s="5"/>
      <c r="T23974" s="5"/>
      <c r="U23974" s="5"/>
      <c r="V23974" s="5"/>
      <c r="W23974" s="5"/>
      <c r="X23974" s="5"/>
      <c r="Y23974" s="5"/>
      <c r="Z23974" s="5"/>
      <c r="AA23974" s="5"/>
      <c r="AB23974" s="5"/>
      <c r="AC23974" s="5"/>
      <c r="AD23974" s="5"/>
      <c r="AE23974" s="5"/>
      <c r="AF23974" s="5"/>
      <c r="AG23974" s="5"/>
      <c r="AH23974" s="5"/>
      <c r="AI23974" s="5"/>
      <c r="AJ23974" s="5"/>
    </row>
    <row r="23975" spans="11:36">
      <c r="K23975" s="5"/>
      <c r="L23975" s="5"/>
      <c r="M23975" s="5"/>
      <c r="N23975" s="5"/>
      <c r="O23975" s="5"/>
      <c r="P23975" s="5"/>
      <c r="Q23975" s="5"/>
      <c r="R23975" s="5"/>
      <c r="S23975" s="5"/>
      <c r="T23975" s="5"/>
      <c r="U23975" s="5"/>
      <c r="V23975" s="5"/>
      <c r="W23975" s="5"/>
      <c r="X23975" s="5"/>
      <c r="Y23975" s="5"/>
      <c r="Z23975" s="5"/>
      <c r="AA23975" s="5"/>
      <c r="AB23975" s="5"/>
      <c r="AC23975" s="5"/>
      <c r="AD23975" s="5"/>
      <c r="AE23975" s="5"/>
      <c r="AF23975" s="5"/>
      <c r="AG23975" s="5"/>
      <c r="AH23975" s="5"/>
      <c r="AI23975" s="5"/>
      <c r="AJ23975" s="5"/>
    </row>
    <row r="23976" spans="11:36">
      <c r="K23976" s="5"/>
      <c r="L23976" s="5"/>
      <c r="M23976" s="5"/>
      <c r="N23976" s="5"/>
      <c r="O23976" s="5"/>
      <c r="P23976" s="5"/>
      <c r="Q23976" s="5"/>
      <c r="R23976" s="5"/>
      <c r="S23976" s="5"/>
      <c r="T23976" s="5"/>
      <c r="U23976" s="5"/>
      <c r="V23976" s="5"/>
      <c r="W23976" s="5"/>
      <c r="X23976" s="5"/>
      <c r="Y23976" s="5"/>
      <c r="Z23976" s="5"/>
      <c r="AA23976" s="5"/>
      <c r="AB23976" s="5"/>
      <c r="AC23976" s="5"/>
      <c r="AD23976" s="5"/>
      <c r="AE23976" s="5"/>
      <c r="AF23976" s="5"/>
      <c r="AG23976" s="5"/>
      <c r="AH23976" s="5"/>
      <c r="AI23976" s="5"/>
      <c r="AJ23976" s="5"/>
    </row>
    <row r="23977" spans="11:36">
      <c r="K23977" s="5"/>
      <c r="L23977" s="5"/>
      <c r="M23977" s="5"/>
      <c r="N23977" s="5"/>
      <c r="O23977" s="5"/>
      <c r="P23977" s="5"/>
      <c r="Q23977" s="5"/>
      <c r="R23977" s="5"/>
      <c r="S23977" s="5"/>
      <c r="T23977" s="5"/>
      <c r="U23977" s="5"/>
      <c r="V23977" s="5"/>
      <c r="W23977" s="5"/>
      <c r="X23977" s="5"/>
      <c r="Y23977" s="5"/>
      <c r="Z23977" s="5"/>
      <c r="AA23977" s="5"/>
      <c r="AB23977" s="5"/>
      <c r="AC23977" s="5"/>
      <c r="AD23977" s="5"/>
      <c r="AE23977" s="5"/>
      <c r="AF23977" s="5"/>
      <c r="AG23977" s="5"/>
      <c r="AH23977" s="5"/>
      <c r="AI23977" s="5"/>
      <c r="AJ23977" s="5"/>
    </row>
    <row r="23978" spans="11:36">
      <c r="K23978" s="5"/>
      <c r="L23978" s="5"/>
      <c r="M23978" s="5"/>
      <c r="N23978" s="5"/>
      <c r="O23978" s="5"/>
      <c r="P23978" s="5"/>
      <c r="Q23978" s="5"/>
      <c r="R23978" s="5"/>
      <c r="S23978" s="5"/>
      <c r="T23978" s="5"/>
      <c r="U23978" s="5"/>
      <c r="V23978" s="5"/>
      <c r="W23978" s="5"/>
      <c r="X23978" s="5"/>
      <c r="Y23978" s="5"/>
      <c r="Z23978" s="5"/>
      <c r="AA23978" s="5"/>
      <c r="AB23978" s="5"/>
      <c r="AC23978" s="5"/>
      <c r="AD23978" s="5"/>
      <c r="AE23978" s="5"/>
      <c r="AF23978" s="5"/>
      <c r="AG23978" s="5"/>
      <c r="AH23978" s="5"/>
      <c r="AI23978" s="5"/>
      <c r="AJ23978" s="5"/>
    </row>
    <row r="23979" spans="11:36">
      <c r="K23979" s="5"/>
      <c r="L23979" s="5"/>
      <c r="M23979" s="5"/>
      <c r="N23979" s="5"/>
      <c r="O23979" s="5"/>
      <c r="P23979" s="5"/>
      <c r="Q23979" s="5"/>
      <c r="R23979" s="5"/>
      <c r="S23979" s="5"/>
      <c r="T23979" s="5"/>
      <c r="U23979" s="5"/>
      <c r="V23979" s="5"/>
      <c r="W23979" s="5"/>
      <c r="X23979" s="5"/>
      <c r="Y23979" s="5"/>
      <c r="Z23979" s="5"/>
      <c r="AA23979" s="5"/>
      <c r="AB23979" s="5"/>
      <c r="AC23979" s="5"/>
      <c r="AD23979" s="5"/>
      <c r="AE23979" s="5"/>
      <c r="AF23979" s="5"/>
      <c r="AG23979" s="5"/>
      <c r="AH23979" s="5"/>
      <c r="AI23979" s="5"/>
      <c r="AJ23979" s="5"/>
    </row>
    <row r="23980" spans="11:36">
      <c r="K23980" s="5"/>
      <c r="L23980" s="5"/>
      <c r="M23980" s="5"/>
      <c r="N23980" s="5"/>
      <c r="O23980" s="5"/>
      <c r="P23980" s="5"/>
      <c r="Q23980" s="5"/>
      <c r="R23980" s="5"/>
      <c r="S23980" s="5"/>
      <c r="T23980" s="5"/>
      <c r="U23980" s="5"/>
      <c r="V23980" s="5"/>
      <c r="W23980" s="5"/>
      <c r="X23980" s="5"/>
      <c r="Y23980" s="5"/>
      <c r="Z23980" s="5"/>
      <c r="AA23980" s="5"/>
      <c r="AB23980" s="5"/>
      <c r="AC23980" s="5"/>
      <c r="AD23980" s="5"/>
      <c r="AE23980" s="5"/>
      <c r="AF23980" s="5"/>
      <c r="AG23980" s="5"/>
      <c r="AH23980" s="5"/>
      <c r="AI23980" s="5"/>
      <c r="AJ23980" s="5"/>
    </row>
    <row r="23981" spans="11:36">
      <c r="K23981" s="5"/>
      <c r="L23981" s="5"/>
      <c r="M23981" s="5"/>
      <c r="N23981" s="5"/>
      <c r="O23981" s="5"/>
      <c r="P23981" s="5"/>
      <c r="Q23981" s="5"/>
      <c r="R23981" s="5"/>
      <c r="S23981" s="5"/>
      <c r="T23981" s="5"/>
      <c r="U23981" s="5"/>
      <c r="V23981" s="5"/>
      <c r="W23981" s="5"/>
      <c r="X23981" s="5"/>
      <c r="Y23981" s="5"/>
      <c r="Z23981" s="5"/>
      <c r="AA23981" s="5"/>
      <c r="AB23981" s="5"/>
      <c r="AC23981" s="5"/>
      <c r="AD23981" s="5"/>
      <c r="AE23981" s="5"/>
      <c r="AF23981" s="5"/>
      <c r="AG23981" s="5"/>
      <c r="AH23981" s="5"/>
      <c r="AI23981" s="5"/>
      <c r="AJ23981" s="5"/>
    </row>
    <row r="23982" spans="11:36">
      <c r="K23982" s="5"/>
      <c r="L23982" s="5"/>
      <c r="M23982" s="5"/>
      <c r="N23982" s="5"/>
      <c r="O23982" s="5"/>
      <c r="P23982" s="5"/>
      <c r="Q23982" s="5"/>
      <c r="R23982" s="5"/>
      <c r="S23982" s="5"/>
      <c r="T23982" s="5"/>
      <c r="U23982" s="5"/>
      <c r="V23982" s="5"/>
      <c r="W23982" s="5"/>
      <c r="X23982" s="5"/>
      <c r="Y23982" s="5"/>
      <c r="Z23982" s="5"/>
      <c r="AA23982" s="5"/>
      <c r="AB23982" s="5"/>
      <c r="AC23982" s="5"/>
      <c r="AD23982" s="5"/>
      <c r="AE23982" s="5"/>
      <c r="AF23982" s="5"/>
      <c r="AG23982" s="5"/>
      <c r="AH23982" s="5"/>
      <c r="AI23982" s="5"/>
      <c r="AJ23982" s="5"/>
    </row>
    <row r="23983" spans="11:36">
      <c r="K23983" s="5"/>
      <c r="L23983" s="5"/>
      <c r="M23983" s="5"/>
      <c r="N23983" s="5"/>
      <c r="O23983" s="5"/>
      <c r="P23983" s="5"/>
      <c r="Q23983" s="5"/>
      <c r="R23983" s="5"/>
      <c r="S23983" s="5"/>
      <c r="T23983" s="5"/>
      <c r="U23983" s="5"/>
      <c r="V23983" s="5"/>
      <c r="W23983" s="5"/>
      <c r="X23983" s="5"/>
      <c r="Y23983" s="5"/>
      <c r="Z23983" s="5"/>
      <c r="AA23983" s="5"/>
      <c r="AB23983" s="5"/>
      <c r="AC23983" s="5"/>
      <c r="AD23983" s="5"/>
      <c r="AE23983" s="5"/>
      <c r="AF23983" s="5"/>
      <c r="AG23983" s="5"/>
      <c r="AH23983" s="5"/>
      <c r="AI23983" s="5"/>
      <c r="AJ23983" s="5"/>
    </row>
    <row r="23984" spans="11:36">
      <c r="K23984" s="5"/>
      <c r="L23984" s="5"/>
      <c r="M23984" s="5"/>
      <c r="N23984" s="5"/>
      <c r="O23984" s="5"/>
      <c r="P23984" s="5"/>
      <c r="Q23984" s="5"/>
      <c r="R23984" s="5"/>
      <c r="S23984" s="5"/>
      <c r="T23984" s="5"/>
      <c r="U23984" s="5"/>
      <c r="V23984" s="5"/>
      <c r="W23984" s="5"/>
      <c r="X23984" s="5"/>
      <c r="Y23984" s="5"/>
      <c r="Z23984" s="5"/>
      <c r="AA23984" s="5"/>
      <c r="AB23984" s="5"/>
      <c r="AC23984" s="5"/>
      <c r="AD23984" s="5"/>
      <c r="AE23984" s="5"/>
      <c r="AF23984" s="5"/>
      <c r="AG23984" s="5"/>
      <c r="AH23984" s="5"/>
      <c r="AI23984" s="5"/>
      <c r="AJ23984" s="5"/>
    </row>
    <row r="23985" spans="11:36">
      <c r="K23985" s="5"/>
      <c r="L23985" s="5"/>
      <c r="M23985" s="5"/>
      <c r="N23985" s="5"/>
      <c r="O23985" s="5"/>
      <c r="P23985" s="5"/>
      <c r="Q23985" s="5"/>
      <c r="R23985" s="5"/>
      <c r="S23985" s="5"/>
      <c r="T23985" s="5"/>
      <c r="U23985" s="5"/>
      <c r="V23985" s="5"/>
      <c r="W23985" s="5"/>
      <c r="X23985" s="5"/>
      <c r="Y23985" s="5"/>
      <c r="Z23985" s="5"/>
      <c r="AA23985" s="5"/>
      <c r="AB23985" s="5"/>
      <c r="AC23985" s="5"/>
      <c r="AD23985" s="5"/>
      <c r="AE23985" s="5"/>
      <c r="AF23985" s="5"/>
      <c r="AG23985" s="5"/>
      <c r="AH23985" s="5"/>
      <c r="AI23985" s="5"/>
      <c r="AJ23985" s="5"/>
    </row>
    <row r="23986" spans="11:36">
      <c r="K23986" s="5"/>
      <c r="L23986" s="5"/>
      <c r="M23986" s="5"/>
      <c r="N23986" s="5"/>
      <c r="O23986" s="5"/>
      <c r="P23986" s="5"/>
      <c r="Q23986" s="5"/>
      <c r="R23986" s="5"/>
      <c r="S23986" s="5"/>
      <c r="T23986" s="5"/>
      <c r="U23986" s="5"/>
      <c r="V23986" s="5"/>
      <c r="W23986" s="5"/>
      <c r="X23986" s="5"/>
      <c r="Y23986" s="5"/>
      <c r="Z23986" s="5"/>
      <c r="AA23986" s="5"/>
      <c r="AB23986" s="5"/>
      <c r="AC23986" s="5"/>
      <c r="AD23986" s="5"/>
      <c r="AE23986" s="5"/>
      <c r="AF23986" s="5"/>
      <c r="AG23986" s="5"/>
      <c r="AH23986" s="5"/>
      <c r="AI23986" s="5"/>
      <c r="AJ23986" s="5"/>
    </row>
    <row r="23987" spans="11:36">
      <c r="K23987" s="5"/>
      <c r="L23987" s="5"/>
      <c r="M23987" s="5"/>
      <c r="N23987" s="5"/>
      <c r="O23987" s="5"/>
      <c r="P23987" s="5"/>
      <c r="Q23987" s="5"/>
      <c r="R23987" s="5"/>
      <c r="S23987" s="5"/>
      <c r="T23987" s="5"/>
      <c r="U23987" s="5"/>
      <c r="V23987" s="5"/>
      <c r="W23987" s="5"/>
      <c r="X23987" s="5"/>
      <c r="Y23987" s="5"/>
      <c r="Z23987" s="5"/>
      <c r="AA23987" s="5"/>
      <c r="AB23987" s="5"/>
      <c r="AC23987" s="5"/>
      <c r="AD23987" s="5"/>
      <c r="AE23987" s="5"/>
      <c r="AF23987" s="5"/>
      <c r="AG23987" s="5"/>
      <c r="AH23987" s="5"/>
      <c r="AI23987" s="5"/>
      <c r="AJ23987" s="5"/>
    </row>
    <row r="23988" spans="11:36">
      <c r="K23988" s="5"/>
      <c r="L23988" s="5"/>
      <c r="M23988" s="5"/>
      <c r="N23988" s="5"/>
      <c r="O23988" s="5"/>
      <c r="P23988" s="5"/>
      <c r="Q23988" s="5"/>
      <c r="R23988" s="5"/>
      <c r="S23988" s="5"/>
      <c r="T23988" s="5"/>
      <c r="U23988" s="5"/>
      <c r="V23988" s="5"/>
      <c r="W23988" s="5"/>
      <c r="X23988" s="5"/>
      <c r="Y23988" s="5"/>
      <c r="Z23988" s="5"/>
      <c r="AA23988" s="5"/>
      <c r="AB23988" s="5"/>
      <c r="AC23988" s="5"/>
      <c r="AD23988" s="5"/>
      <c r="AE23988" s="5"/>
      <c r="AF23988" s="5"/>
      <c r="AG23988" s="5"/>
      <c r="AH23988" s="5"/>
      <c r="AI23988" s="5"/>
      <c r="AJ23988" s="5"/>
    </row>
    <row r="23989" spans="11:36">
      <c r="K23989" s="5"/>
      <c r="L23989" s="5"/>
      <c r="M23989" s="5"/>
      <c r="N23989" s="5"/>
      <c r="O23989" s="5"/>
      <c r="P23989" s="5"/>
      <c r="Q23989" s="5"/>
      <c r="R23989" s="5"/>
      <c r="S23989" s="5"/>
      <c r="T23989" s="5"/>
      <c r="U23989" s="5"/>
      <c r="V23989" s="5"/>
      <c r="W23989" s="5"/>
      <c r="X23989" s="5"/>
      <c r="Y23989" s="5"/>
      <c r="Z23989" s="5"/>
      <c r="AA23989" s="5"/>
      <c r="AB23989" s="5"/>
      <c r="AC23989" s="5"/>
      <c r="AD23989" s="5"/>
      <c r="AE23989" s="5"/>
      <c r="AF23989" s="5"/>
      <c r="AG23989" s="5"/>
      <c r="AH23989" s="5"/>
      <c r="AI23989" s="5"/>
      <c r="AJ23989" s="5"/>
    </row>
    <row r="23990" spans="11:36">
      <c r="K23990" s="5"/>
      <c r="L23990" s="5"/>
      <c r="M23990" s="5"/>
      <c r="N23990" s="5"/>
      <c r="O23990" s="5"/>
      <c r="P23990" s="5"/>
      <c r="Q23990" s="5"/>
      <c r="R23990" s="5"/>
      <c r="S23990" s="5"/>
      <c r="T23990" s="5"/>
      <c r="U23990" s="5"/>
      <c r="V23990" s="5"/>
      <c r="W23990" s="5"/>
      <c r="X23990" s="5"/>
      <c r="Y23990" s="5"/>
      <c r="Z23990" s="5"/>
      <c r="AA23990" s="5"/>
      <c r="AB23990" s="5"/>
      <c r="AC23990" s="5"/>
      <c r="AD23990" s="5"/>
      <c r="AE23990" s="5"/>
      <c r="AF23990" s="5"/>
      <c r="AG23990" s="5"/>
      <c r="AH23990" s="5"/>
      <c r="AI23990" s="5"/>
      <c r="AJ23990" s="5"/>
    </row>
    <row r="23991" spans="11:36">
      <c r="K23991" s="5"/>
      <c r="L23991" s="5"/>
      <c r="M23991" s="5"/>
      <c r="N23991" s="5"/>
      <c r="O23991" s="5"/>
      <c r="P23991" s="5"/>
      <c r="Q23991" s="5"/>
      <c r="R23991" s="5"/>
      <c r="S23991" s="5"/>
      <c r="T23991" s="5"/>
      <c r="U23991" s="5"/>
      <c r="V23991" s="5"/>
      <c r="W23991" s="5"/>
      <c r="X23991" s="5"/>
      <c r="Y23991" s="5"/>
      <c r="Z23991" s="5"/>
      <c r="AA23991" s="5"/>
      <c r="AB23991" s="5"/>
      <c r="AC23991" s="5"/>
      <c r="AD23991" s="5"/>
      <c r="AE23991" s="5"/>
      <c r="AF23991" s="5"/>
      <c r="AG23991" s="5"/>
      <c r="AH23991" s="5"/>
      <c r="AI23991" s="5"/>
      <c r="AJ23991" s="5"/>
    </row>
    <row r="23992" spans="11:36">
      <c r="K23992" s="5"/>
      <c r="L23992" s="5"/>
      <c r="M23992" s="5"/>
      <c r="N23992" s="5"/>
      <c r="O23992" s="5"/>
      <c r="P23992" s="5"/>
      <c r="Q23992" s="5"/>
      <c r="R23992" s="5"/>
      <c r="S23992" s="5"/>
      <c r="T23992" s="5"/>
      <c r="U23992" s="5"/>
      <c r="V23992" s="5"/>
      <c r="W23992" s="5"/>
      <c r="X23992" s="5"/>
      <c r="Y23992" s="5"/>
      <c r="Z23992" s="5"/>
      <c r="AA23992" s="5"/>
      <c r="AB23992" s="5"/>
      <c r="AC23992" s="5"/>
      <c r="AD23992" s="5"/>
      <c r="AE23992" s="5"/>
      <c r="AF23992" s="5"/>
      <c r="AG23992" s="5"/>
      <c r="AH23992" s="5"/>
      <c r="AI23992" s="5"/>
      <c r="AJ23992" s="5"/>
    </row>
    <row r="23993" spans="11:36">
      <c r="K23993" s="5"/>
      <c r="L23993" s="5"/>
      <c r="M23993" s="5"/>
      <c r="N23993" s="5"/>
      <c r="O23993" s="5"/>
      <c r="P23993" s="5"/>
      <c r="Q23993" s="5"/>
      <c r="R23993" s="5"/>
      <c r="S23993" s="5"/>
      <c r="T23993" s="5"/>
      <c r="U23993" s="5"/>
      <c r="V23993" s="5"/>
      <c r="W23993" s="5"/>
      <c r="X23993" s="5"/>
      <c r="Y23993" s="5"/>
      <c r="Z23993" s="5"/>
      <c r="AA23993" s="5"/>
      <c r="AB23993" s="5"/>
      <c r="AC23993" s="5"/>
      <c r="AD23993" s="5"/>
      <c r="AE23993" s="5"/>
      <c r="AF23993" s="5"/>
      <c r="AG23993" s="5"/>
      <c r="AH23993" s="5"/>
      <c r="AI23993" s="5"/>
      <c r="AJ23993" s="5"/>
    </row>
    <row r="23994" spans="11:36">
      <c r="K23994" s="5"/>
      <c r="L23994" s="5"/>
      <c r="M23994" s="5"/>
      <c r="N23994" s="5"/>
      <c r="O23994" s="5"/>
      <c r="P23994" s="5"/>
      <c r="Q23994" s="5"/>
      <c r="R23994" s="5"/>
      <c r="S23994" s="5"/>
      <c r="T23994" s="5"/>
      <c r="U23994" s="5"/>
      <c r="V23994" s="5"/>
      <c r="W23994" s="5"/>
      <c r="X23994" s="5"/>
      <c r="Y23994" s="5"/>
      <c r="Z23994" s="5"/>
      <c r="AA23994" s="5"/>
      <c r="AB23994" s="5"/>
      <c r="AC23994" s="5"/>
      <c r="AD23994" s="5"/>
      <c r="AE23994" s="5"/>
      <c r="AF23994" s="5"/>
      <c r="AG23994" s="5"/>
      <c r="AH23994" s="5"/>
      <c r="AI23994" s="5"/>
      <c r="AJ23994" s="5"/>
    </row>
    <row r="23995" spans="11:36">
      <c r="K23995" s="5"/>
      <c r="L23995" s="5"/>
      <c r="M23995" s="5"/>
      <c r="N23995" s="5"/>
      <c r="O23995" s="5"/>
      <c r="P23995" s="5"/>
      <c r="Q23995" s="5"/>
      <c r="R23995" s="5"/>
      <c r="S23995" s="5"/>
      <c r="T23995" s="5"/>
      <c r="U23995" s="5"/>
      <c r="V23995" s="5"/>
      <c r="W23995" s="5"/>
      <c r="X23995" s="5"/>
      <c r="Y23995" s="5"/>
      <c r="Z23995" s="5"/>
      <c r="AA23995" s="5"/>
      <c r="AB23995" s="5"/>
      <c r="AC23995" s="5"/>
      <c r="AD23995" s="5"/>
      <c r="AE23995" s="5"/>
      <c r="AF23995" s="5"/>
      <c r="AG23995" s="5"/>
      <c r="AH23995" s="5"/>
      <c r="AI23995" s="5"/>
      <c r="AJ23995" s="5"/>
    </row>
    <row r="23996" spans="11:36">
      <c r="K23996" s="5"/>
      <c r="L23996" s="5"/>
      <c r="M23996" s="5"/>
      <c r="N23996" s="5"/>
      <c r="O23996" s="5"/>
      <c r="P23996" s="5"/>
      <c r="Q23996" s="5"/>
      <c r="R23996" s="5"/>
      <c r="S23996" s="5"/>
      <c r="T23996" s="5"/>
      <c r="U23996" s="5"/>
      <c r="V23996" s="5"/>
      <c r="W23996" s="5"/>
      <c r="X23996" s="5"/>
      <c r="Y23996" s="5"/>
      <c r="Z23996" s="5"/>
      <c r="AA23996" s="5"/>
      <c r="AB23996" s="5"/>
      <c r="AC23996" s="5"/>
      <c r="AD23996" s="5"/>
      <c r="AE23996" s="5"/>
      <c r="AF23996" s="5"/>
      <c r="AG23996" s="5"/>
      <c r="AH23996" s="5"/>
      <c r="AI23996" s="5"/>
      <c r="AJ23996" s="5"/>
    </row>
    <row r="23997" spans="11:36">
      <c r="K23997" s="5"/>
      <c r="L23997" s="5"/>
      <c r="M23997" s="5"/>
      <c r="N23997" s="5"/>
      <c r="O23997" s="5"/>
      <c r="P23997" s="5"/>
      <c r="Q23997" s="5"/>
      <c r="R23997" s="5"/>
      <c r="S23997" s="5"/>
      <c r="T23997" s="5"/>
      <c r="U23997" s="5"/>
      <c r="V23997" s="5"/>
      <c r="W23997" s="5"/>
      <c r="X23997" s="5"/>
      <c r="Y23997" s="5"/>
      <c r="Z23997" s="5"/>
      <c r="AA23997" s="5"/>
      <c r="AB23997" s="5"/>
      <c r="AC23997" s="5"/>
      <c r="AD23997" s="5"/>
      <c r="AE23997" s="5"/>
      <c r="AF23997" s="5"/>
      <c r="AG23997" s="5"/>
      <c r="AH23997" s="5"/>
      <c r="AI23997" s="5"/>
      <c r="AJ23997" s="5"/>
    </row>
    <row r="23998" spans="11:36">
      <c r="K23998" s="5"/>
      <c r="L23998" s="5"/>
      <c r="M23998" s="5"/>
      <c r="N23998" s="5"/>
      <c r="O23998" s="5"/>
      <c r="P23998" s="5"/>
      <c r="Q23998" s="5"/>
      <c r="R23998" s="5"/>
      <c r="S23998" s="5"/>
      <c r="T23998" s="5"/>
      <c r="U23998" s="5"/>
      <c r="V23998" s="5"/>
      <c r="W23998" s="5"/>
      <c r="X23998" s="5"/>
      <c r="Y23998" s="5"/>
      <c r="Z23998" s="5"/>
      <c r="AA23998" s="5"/>
      <c r="AB23998" s="5"/>
      <c r="AC23998" s="5"/>
      <c r="AD23998" s="5"/>
      <c r="AE23998" s="5"/>
      <c r="AF23998" s="5"/>
      <c r="AG23998" s="5"/>
      <c r="AH23998" s="5"/>
      <c r="AI23998" s="5"/>
      <c r="AJ23998" s="5"/>
    </row>
    <row r="23999" spans="11:36">
      <c r="K23999" s="5"/>
      <c r="L23999" s="5"/>
      <c r="M23999" s="5"/>
      <c r="N23999" s="5"/>
      <c r="O23999" s="5"/>
      <c r="P23999" s="5"/>
      <c r="Q23999" s="5"/>
      <c r="R23999" s="5"/>
      <c r="S23999" s="5"/>
      <c r="T23999" s="5"/>
      <c r="U23999" s="5"/>
      <c r="V23999" s="5"/>
      <c r="W23999" s="5"/>
      <c r="X23999" s="5"/>
      <c r="Y23999" s="5"/>
      <c r="Z23999" s="5"/>
      <c r="AA23999" s="5"/>
      <c r="AB23999" s="5"/>
      <c r="AC23999" s="5"/>
      <c r="AD23999" s="5"/>
      <c r="AE23999" s="5"/>
      <c r="AF23999" s="5"/>
      <c r="AG23999" s="5"/>
      <c r="AH23999" s="5"/>
      <c r="AI23999" s="5"/>
      <c r="AJ23999" s="5"/>
    </row>
    <row r="24000" spans="11:36">
      <c r="K24000" s="5"/>
      <c r="L24000" s="5"/>
      <c r="M24000" s="5"/>
      <c r="N24000" s="5"/>
      <c r="O24000" s="5"/>
      <c r="P24000" s="5"/>
      <c r="Q24000" s="5"/>
      <c r="R24000" s="5"/>
      <c r="S24000" s="5"/>
      <c r="T24000" s="5"/>
      <c r="U24000" s="5"/>
      <c r="V24000" s="5"/>
      <c r="W24000" s="5"/>
      <c r="X24000" s="5"/>
      <c r="Y24000" s="5"/>
      <c r="Z24000" s="5"/>
      <c r="AA24000" s="5"/>
      <c r="AB24000" s="5"/>
      <c r="AC24000" s="5"/>
      <c r="AD24000" s="5"/>
      <c r="AE24000" s="5"/>
      <c r="AF24000" s="5"/>
      <c r="AG24000" s="5"/>
      <c r="AH24000" s="5"/>
      <c r="AI24000" s="5"/>
      <c r="AJ24000" s="5"/>
    </row>
    <row r="24001" spans="11:36">
      <c r="K24001" s="5"/>
      <c r="L24001" s="5"/>
      <c r="M24001" s="5"/>
      <c r="N24001" s="5"/>
      <c r="O24001" s="5"/>
      <c r="P24001" s="5"/>
      <c r="Q24001" s="5"/>
      <c r="R24001" s="5"/>
      <c r="S24001" s="5"/>
      <c r="T24001" s="5"/>
      <c r="U24001" s="5"/>
      <c r="V24001" s="5"/>
      <c r="W24001" s="5"/>
      <c r="X24001" s="5"/>
      <c r="Y24001" s="5"/>
      <c r="Z24001" s="5"/>
      <c r="AA24001" s="5"/>
      <c r="AB24001" s="5"/>
      <c r="AC24001" s="5"/>
      <c r="AD24001" s="5"/>
      <c r="AE24001" s="5"/>
      <c r="AF24001" s="5"/>
      <c r="AG24001" s="5"/>
      <c r="AH24001" s="5"/>
      <c r="AI24001" s="5"/>
      <c r="AJ24001" s="5"/>
    </row>
    <row r="24002" spans="11:36">
      <c r="K24002" s="5"/>
      <c r="L24002" s="5"/>
      <c r="M24002" s="5"/>
      <c r="N24002" s="5"/>
      <c r="O24002" s="5"/>
      <c r="P24002" s="5"/>
      <c r="Q24002" s="5"/>
      <c r="R24002" s="5"/>
      <c r="S24002" s="5"/>
      <c r="T24002" s="5"/>
      <c r="U24002" s="5"/>
      <c r="V24002" s="5"/>
      <c r="W24002" s="5"/>
      <c r="X24002" s="5"/>
      <c r="Y24002" s="5"/>
      <c r="Z24002" s="5"/>
      <c r="AA24002" s="5"/>
      <c r="AB24002" s="5"/>
      <c r="AC24002" s="5"/>
      <c r="AD24002" s="5"/>
      <c r="AE24002" s="5"/>
      <c r="AF24002" s="5"/>
      <c r="AG24002" s="5"/>
      <c r="AH24002" s="5"/>
      <c r="AI24002" s="5"/>
      <c r="AJ24002" s="5"/>
    </row>
    <row r="24003" spans="11:36">
      <c r="K24003" s="5"/>
      <c r="L24003" s="5"/>
      <c r="M24003" s="5"/>
      <c r="N24003" s="5"/>
      <c r="O24003" s="5"/>
      <c r="P24003" s="5"/>
      <c r="Q24003" s="5"/>
      <c r="R24003" s="5"/>
      <c r="S24003" s="5"/>
      <c r="T24003" s="5"/>
      <c r="U24003" s="5"/>
      <c r="V24003" s="5"/>
      <c r="W24003" s="5"/>
      <c r="X24003" s="5"/>
      <c r="Y24003" s="5"/>
      <c r="Z24003" s="5"/>
      <c r="AA24003" s="5"/>
      <c r="AB24003" s="5"/>
      <c r="AC24003" s="5"/>
      <c r="AD24003" s="5"/>
      <c r="AE24003" s="5"/>
      <c r="AF24003" s="5"/>
      <c r="AG24003" s="5"/>
      <c r="AH24003" s="5"/>
      <c r="AI24003" s="5"/>
      <c r="AJ24003" s="5"/>
    </row>
    <row r="24004" spans="11:36">
      <c r="K24004" s="5"/>
      <c r="L24004" s="5"/>
      <c r="M24004" s="5"/>
      <c r="N24004" s="5"/>
      <c r="O24004" s="5"/>
      <c r="P24004" s="5"/>
      <c r="Q24004" s="5"/>
      <c r="R24004" s="5"/>
      <c r="S24004" s="5"/>
      <c r="T24004" s="5"/>
      <c r="U24004" s="5"/>
      <c r="V24004" s="5"/>
      <c r="W24004" s="5"/>
      <c r="X24004" s="5"/>
      <c r="Y24004" s="5"/>
      <c r="Z24004" s="5"/>
      <c r="AA24004" s="5"/>
      <c r="AB24004" s="5"/>
      <c r="AC24004" s="5"/>
      <c r="AD24004" s="5"/>
      <c r="AE24004" s="5"/>
      <c r="AF24004" s="5"/>
      <c r="AG24004" s="5"/>
      <c r="AH24004" s="5"/>
      <c r="AI24004" s="5"/>
      <c r="AJ24004" s="5"/>
    </row>
    <row r="24005" spans="11:36">
      <c r="K24005" s="5"/>
      <c r="L24005" s="5"/>
      <c r="M24005" s="5"/>
      <c r="N24005" s="5"/>
      <c r="O24005" s="5"/>
      <c r="P24005" s="5"/>
      <c r="Q24005" s="5"/>
      <c r="R24005" s="5"/>
      <c r="S24005" s="5"/>
      <c r="T24005" s="5"/>
      <c r="U24005" s="5"/>
      <c r="V24005" s="5"/>
      <c r="W24005" s="5"/>
      <c r="X24005" s="5"/>
      <c r="Y24005" s="5"/>
      <c r="Z24005" s="5"/>
      <c r="AA24005" s="5"/>
      <c r="AB24005" s="5"/>
      <c r="AC24005" s="5"/>
      <c r="AD24005" s="5"/>
      <c r="AE24005" s="5"/>
      <c r="AF24005" s="5"/>
      <c r="AG24005" s="5"/>
      <c r="AH24005" s="5"/>
      <c r="AI24005" s="5"/>
      <c r="AJ24005" s="5"/>
    </row>
    <row r="24006" spans="11:36">
      <c r="K24006" s="5"/>
      <c r="L24006" s="5"/>
      <c r="M24006" s="5"/>
      <c r="N24006" s="5"/>
      <c r="O24006" s="5"/>
      <c r="P24006" s="5"/>
      <c r="Q24006" s="5"/>
      <c r="R24006" s="5"/>
      <c r="S24006" s="5"/>
      <c r="T24006" s="5"/>
      <c r="U24006" s="5"/>
      <c r="V24006" s="5"/>
      <c r="W24006" s="5"/>
      <c r="X24006" s="5"/>
      <c r="Y24006" s="5"/>
      <c r="Z24006" s="5"/>
      <c r="AA24006" s="5"/>
      <c r="AB24006" s="5"/>
      <c r="AC24006" s="5"/>
      <c r="AD24006" s="5"/>
      <c r="AE24006" s="5"/>
      <c r="AF24006" s="5"/>
      <c r="AG24006" s="5"/>
      <c r="AH24006" s="5"/>
      <c r="AI24006" s="5"/>
      <c r="AJ24006" s="5"/>
    </row>
    <row r="24007" spans="11:36">
      <c r="K24007" s="5"/>
      <c r="L24007" s="5"/>
      <c r="M24007" s="5"/>
      <c r="N24007" s="5"/>
      <c r="O24007" s="5"/>
      <c r="P24007" s="5"/>
      <c r="Q24007" s="5"/>
      <c r="R24007" s="5"/>
      <c r="S24007" s="5"/>
      <c r="T24007" s="5"/>
      <c r="U24007" s="5"/>
      <c r="V24007" s="5"/>
      <c r="W24007" s="5"/>
      <c r="X24007" s="5"/>
      <c r="Y24007" s="5"/>
      <c r="Z24007" s="5"/>
      <c r="AA24007" s="5"/>
      <c r="AB24007" s="5"/>
      <c r="AC24007" s="5"/>
      <c r="AD24007" s="5"/>
      <c r="AE24007" s="5"/>
      <c r="AF24007" s="5"/>
      <c r="AG24007" s="5"/>
      <c r="AH24007" s="5"/>
      <c r="AI24007" s="5"/>
      <c r="AJ24007" s="5"/>
    </row>
    <row r="24008" spans="11:36">
      <c r="K24008" s="5"/>
      <c r="L24008" s="5"/>
      <c r="M24008" s="5"/>
      <c r="N24008" s="5"/>
      <c r="O24008" s="5"/>
      <c r="P24008" s="5"/>
      <c r="Q24008" s="5"/>
      <c r="R24008" s="5"/>
      <c r="S24008" s="5"/>
      <c r="T24008" s="5"/>
      <c r="U24008" s="5"/>
      <c r="V24008" s="5"/>
      <c r="W24008" s="5"/>
      <c r="X24008" s="5"/>
      <c r="Y24008" s="5"/>
      <c r="Z24008" s="5"/>
      <c r="AA24008" s="5"/>
      <c r="AB24008" s="5"/>
      <c r="AC24008" s="5"/>
      <c r="AD24008" s="5"/>
      <c r="AE24008" s="5"/>
      <c r="AF24008" s="5"/>
      <c r="AG24008" s="5"/>
      <c r="AH24008" s="5"/>
      <c r="AI24008" s="5"/>
      <c r="AJ24008" s="5"/>
    </row>
    <row r="24009" spans="11:36">
      <c r="K24009" s="5"/>
      <c r="L24009" s="5"/>
      <c r="M24009" s="5"/>
      <c r="N24009" s="5"/>
      <c r="O24009" s="5"/>
      <c r="P24009" s="5"/>
      <c r="Q24009" s="5"/>
      <c r="R24009" s="5"/>
      <c r="S24009" s="5"/>
      <c r="T24009" s="5"/>
      <c r="U24009" s="5"/>
      <c r="V24009" s="5"/>
      <c r="W24009" s="5"/>
      <c r="X24009" s="5"/>
      <c r="Y24009" s="5"/>
      <c r="Z24009" s="5"/>
      <c r="AA24009" s="5"/>
      <c r="AB24009" s="5"/>
      <c r="AC24009" s="5"/>
      <c r="AD24009" s="5"/>
      <c r="AE24009" s="5"/>
      <c r="AF24009" s="5"/>
      <c r="AG24009" s="5"/>
      <c r="AH24009" s="5"/>
      <c r="AI24009" s="5"/>
      <c r="AJ24009" s="5"/>
    </row>
    <row r="24010" spans="11:36">
      <c r="K24010" s="5"/>
      <c r="L24010" s="5"/>
      <c r="M24010" s="5"/>
      <c r="N24010" s="5"/>
      <c r="O24010" s="5"/>
      <c r="P24010" s="5"/>
      <c r="Q24010" s="5"/>
      <c r="R24010" s="5"/>
      <c r="S24010" s="5"/>
      <c r="T24010" s="5"/>
      <c r="U24010" s="5"/>
      <c r="V24010" s="5"/>
      <c r="W24010" s="5"/>
      <c r="X24010" s="5"/>
      <c r="Y24010" s="5"/>
      <c r="Z24010" s="5"/>
      <c r="AA24010" s="5"/>
      <c r="AB24010" s="5"/>
      <c r="AC24010" s="5"/>
      <c r="AD24010" s="5"/>
      <c r="AE24010" s="5"/>
      <c r="AF24010" s="5"/>
      <c r="AG24010" s="5"/>
      <c r="AH24010" s="5"/>
      <c r="AI24010" s="5"/>
      <c r="AJ24010" s="5"/>
    </row>
    <row r="24011" spans="11:36">
      <c r="K24011" s="5"/>
      <c r="L24011" s="5"/>
      <c r="M24011" s="5"/>
      <c r="N24011" s="5"/>
      <c r="O24011" s="5"/>
      <c r="P24011" s="5"/>
      <c r="Q24011" s="5"/>
      <c r="R24011" s="5"/>
      <c r="S24011" s="5"/>
      <c r="T24011" s="5"/>
      <c r="U24011" s="5"/>
      <c r="V24011" s="5"/>
      <c r="W24011" s="5"/>
      <c r="X24011" s="5"/>
      <c r="Y24011" s="5"/>
      <c r="Z24011" s="5"/>
      <c r="AA24011" s="5"/>
      <c r="AB24011" s="5"/>
      <c r="AC24011" s="5"/>
      <c r="AD24011" s="5"/>
      <c r="AE24011" s="5"/>
      <c r="AF24011" s="5"/>
      <c r="AG24011" s="5"/>
      <c r="AH24011" s="5"/>
      <c r="AI24011" s="5"/>
      <c r="AJ24011" s="5"/>
    </row>
    <row r="24012" spans="11:36">
      <c r="K24012" s="5"/>
      <c r="L24012" s="5"/>
      <c r="M24012" s="5"/>
      <c r="N24012" s="5"/>
      <c r="O24012" s="5"/>
      <c r="P24012" s="5"/>
      <c r="Q24012" s="5"/>
      <c r="R24012" s="5"/>
      <c r="S24012" s="5"/>
      <c r="T24012" s="5"/>
      <c r="U24012" s="5"/>
      <c r="V24012" s="5"/>
      <c r="W24012" s="5"/>
      <c r="X24012" s="5"/>
      <c r="Y24012" s="5"/>
      <c r="Z24012" s="5"/>
      <c r="AA24012" s="5"/>
      <c r="AB24012" s="5"/>
      <c r="AC24012" s="5"/>
      <c r="AD24012" s="5"/>
      <c r="AE24012" s="5"/>
      <c r="AF24012" s="5"/>
      <c r="AG24012" s="5"/>
      <c r="AH24012" s="5"/>
      <c r="AI24012" s="5"/>
      <c r="AJ24012" s="5"/>
    </row>
    <row r="24013" spans="11:36">
      <c r="K24013" s="5"/>
      <c r="L24013" s="5"/>
      <c r="M24013" s="5"/>
      <c r="N24013" s="5"/>
      <c r="O24013" s="5"/>
      <c r="P24013" s="5"/>
      <c r="Q24013" s="5"/>
      <c r="R24013" s="5"/>
      <c r="S24013" s="5"/>
      <c r="T24013" s="5"/>
      <c r="U24013" s="5"/>
      <c r="V24013" s="5"/>
      <c r="W24013" s="5"/>
      <c r="X24013" s="5"/>
      <c r="Y24013" s="5"/>
      <c r="Z24013" s="5"/>
      <c r="AA24013" s="5"/>
      <c r="AB24013" s="5"/>
      <c r="AC24013" s="5"/>
      <c r="AD24013" s="5"/>
      <c r="AE24013" s="5"/>
      <c r="AF24013" s="5"/>
      <c r="AG24013" s="5"/>
      <c r="AH24013" s="5"/>
      <c r="AI24013" s="5"/>
      <c r="AJ24013" s="5"/>
    </row>
    <row r="24014" spans="11:36">
      <c r="K24014" s="5"/>
      <c r="L24014" s="5"/>
      <c r="M24014" s="5"/>
      <c r="N24014" s="5"/>
      <c r="O24014" s="5"/>
      <c r="P24014" s="5"/>
      <c r="Q24014" s="5"/>
      <c r="R24014" s="5"/>
      <c r="S24014" s="5"/>
      <c r="T24014" s="5"/>
      <c r="U24014" s="5"/>
      <c r="V24014" s="5"/>
      <c r="W24014" s="5"/>
      <c r="X24014" s="5"/>
      <c r="Y24014" s="5"/>
      <c r="Z24014" s="5"/>
      <c r="AA24014" s="5"/>
      <c r="AB24014" s="5"/>
      <c r="AC24014" s="5"/>
      <c r="AD24014" s="5"/>
      <c r="AE24014" s="5"/>
      <c r="AF24014" s="5"/>
      <c r="AG24014" s="5"/>
      <c r="AH24014" s="5"/>
      <c r="AI24014" s="5"/>
      <c r="AJ24014" s="5"/>
    </row>
    <row r="24015" spans="11:36">
      <c r="K24015" s="5"/>
      <c r="L24015" s="5"/>
      <c r="M24015" s="5"/>
      <c r="N24015" s="5"/>
      <c r="O24015" s="5"/>
      <c r="P24015" s="5"/>
      <c r="Q24015" s="5"/>
      <c r="R24015" s="5"/>
      <c r="S24015" s="5"/>
      <c r="T24015" s="5"/>
      <c r="U24015" s="5"/>
      <c r="V24015" s="5"/>
      <c r="W24015" s="5"/>
      <c r="X24015" s="5"/>
      <c r="Y24015" s="5"/>
      <c r="Z24015" s="5"/>
      <c r="AA24015" s="5"/>
      <c r="AB24015" s="5"/>
      <c r="AC24015" s="5"/>
      <c r="AD24015" s="5"/>
      <c r="AE24015" s="5"/>
      <c r="AF24015" s="5"/>
      <c r="AG24015" s="5"/>
      <c r="AH24015" s="5"/>
      <c r="AI24015" s="5"/>
      <c r="AJ24015" s="5"/>
    </row>
    <row r="24016" spans="11:36">
      <c r="K24016" s="5"/>
      <c r="L24016" s="5"/>
      <c r="M24016" s="5"/>
      <c r="N24016" s="5"/>
      <c r="O24016" s="5"/>
      <c r="P24016" s="5"/>
      <c r="Q24016" s="5"/>
      <c r="R24016" s="5"/>
      <c r="S24016" s="5"/>
      <c r="T24016" s="5"/>
      <c r="U24016" s="5"/>
      <c r="V24016" s="5"/>
      <c r="W24016" s="5"/>
      <c r="X24016" s="5"/>
      <c r="Y24016" s="5"/>
      <c r="Z24016" s="5"/>
      <c r="AA24016" s="5"/>
      <c r="AB24016" s="5"/>
      <c r="AC24016" s="5"/>
      <c r="AD24016" s="5"/>
      <c r="AE24016" s="5"/>
      <c r="AF24016" s="5"/>
      <c r="AG24016" s="5"/>
      <c r="AH24016" s="5"/>
      <c r="AI24016" s="5"/>
      <c r="AJ24016" s="5"/>
    </row>
    <row r="24017" spans="11:36">
      <c r="K24017" s="5"/>
      <c r="L24017" s="5"/>
      <c r="M24017" s="5"/>
      <c r="N24017" s="5"/>
      <c r="O24017" s="5"/>
      <c r="P24017" s="5"/>
      <c r="Q24017" s="5"/>
      <c r="R24017" s="5"/>
      <c r="S24017" s="5"/>
      <c r="T24017" s="5"/>
      <c r="U24017" s="5"/>
      <c r="V24017" s="5"/>
      <c r="W24017" s="5"/>
      <c r="X24017" s="5"/>
      <c r="Y24017" s="5"/>
      <c r="Z24017" s="5"/>
      <c r="AA24017" s="5"/>
      <c r="AB24017" s="5"/>
      <c r="AC24017" s="5"/>
      <c r="AD24017" s="5"/>
      <c r="AE24017" s="5"/>
      <c r="AF24017" s="5"/>
      <c r="AG24017" s="5"/>
      <c r="AH24017" s="5"/>
      <c r="AI24017" s="5"/>
      <c r="AJ24017" s="5"/>
    </row>
    <row r="24018" spans="11:36">
      <c r="K24018" s="5"/>
      <c r="L24018" s="5"/>
      <c r="M24018" s="5"/>
      <c r="N24018" s="5"/>
      <c r="O24018" s="5"/>
      <c r="P24018" s="5"/>
      <c r="Q24018" s="5"/>
      <c r="R24018" s="5"/>
      <c r="S24018" s="5"/>
      <c r="T24018" s="5"/>
      <c r="U24018" s="5"/>
      <c r="V24018" s="5"/>
      <c r="W24018" s="5"/>
      <c r="X24018" s="5"/>
      <c r="Y24018" s="5"/>
      <c r="Z24018" s="5"/>
      <c r="AA24018" s="5"/>
      <c r="AB24018" s="5"/>
      <c r="AC24018" s="5"/>
      <c r="AD24018" s="5"/>
      <c r="AE24018" s="5"/>
      <c r="AF24018" s="5"/>
      <c r="AG24018" s="5"/>
      <c r="AH24018" s="5"/>
      <c r="AI24018" s="5"/>
      <c r="AJ24018" s="5"/>
    </row>
    <row r="24019" spans="11:36">
      <c r="K24019" s="5"/>
      <c r="L24019" s="5"/>
      <c r="M24019" s="5"/>
      <c r="N24019" s="5"/>
      <c r="O24019" s="5"/>
      <c r="P24019" s="5"/>
      <c r="Q24019" s="5"/>
      <c r="R24019" s="5"/>
      <c r="S24019" s="5"/>
      <c r="T24019" s="5"/>
      <c r="U24019" s="5"/>
      <c r="V24019" s="5"/>
      <c r="W24019" s="5"/>
      <c r="X24019" s="5"/>
      <c r="Y24019" s="5"/>
      <c r="Z24019" s="5"/>
      <c r="AA24019" s="5"/>
      <c r="AB24019" s="5"/>
      <c r="AC24019" s="5"/>
      <c r="AD24019" s="5"/>
      <c r="AE24019" s="5"/>
      <c r="AF24019" s="5"/>
      <c r="AG24019" s="5"/>
      <c r="AH24019" s="5"/>
      <c r="AI24019" s="5"/>
      <c r="AJ24019" s="5"/>
    </row>
    <row r="24020" spans="11:36">
      <c r="K24020" s="5"/>
      <c r="L24020" s="5"/>
      <c r="M24020" s="5"/>
      <c r="N24020" s="5"/>
      <c r="O24020" s="5"/>
      <c r="P24020" s="5"/>
      <c r="Q24020" s="5"/>
      <c r="R24020" s="5"/>
      <c r="S24020" s="5"/>
      <c r="T24020" s="5"/>
      <c r="U24020" s="5"/>
      <c r="V24020" s="5"/>
      <c r="W24020" s="5"/>
      <c r="X24020" s="5"/>
      <c r="Y24020" s="5"/>
      <c r="Z24020" s="5"/>
      <c r="AA24020" s="5"/>
      <c r="AB24020" s="5"/>
      <c r="AC24020" s="5"/>
      <c r="AD24020" s="5"/>
      <c r="AE24020" s="5"/>
      <c r="AF24020" s="5"/>
      <c r="AG24020" s="5"/>
      <c r="AH24020" s="5"/>
      <c r="AI24020" s="5"/>
      <c r="AJ24020" s="5"/>
    </row>
    <row r="24021" spans="11:36">
      <c r="K24021" s="5"/>
      <c r="L24021" s="5"/>
      <c r="M24021" s="5"/>
      <c r="N24021" s="5"/>
      <c r="O24021" s="5"/>
      <c r="P24021" s="5"/>
      <c r="Q24021" s="5"/>
      <c r="R24021" s="5"/>
      <c r="S24021" s="5"/>
      <c r="T24021" s="5"/>
      <c r="U24021" s="5"/>
      <c r="V24021" s="5"/>
      <c r="W24021" s="5"/>
      <c r="X24021" s="5"/>
      <c r="Y24021" s="5"/>
      <c r="Z24021" s="5"/>
      <c r="AA24021" s="5"/>
      <c r="AB24021" s="5"/>
      <c r="AC24021" s="5"/>
      <c r="AD24021" s="5"/>
      <c r="AE24021" s="5"/>
      <c r="AF24021" s="5"/>
      <c r="AG24021" s="5"/>
      <c r="AH24021" s="5"/>
      <c r="AI24021" s="5"/>
      <c r="AJ24021" s="5"/>
    </row>
    <row r="24022" spans="11:36">
      <c r="K24022" s="5"/>
      <c r="L24022" s="5"/>
      <c r="M24022" s="5"/>
      <c r="N24022" s="5"/>
      <c r="O24022" s="5"/>
      <c r="P24022" s="5"/>
      <c r="Q24022" s="5"/>
      <c r="R24022" s="5"/>
      <c r="S24022" s="5"/>
      <c r="T24022" s="5"/>
      <c r="U24022" s="5"/>
      <c r="V24022" s="5"/>
      <c r="W24022" s="5"/>
      <c r="X24022" s="5"/>
      <c r="Y24022" s="5"/>
      <c r="Z24022" s="5"/>
      <c r="AA24022" s="5"/>
      <c r="AB24022" s="5"/>
      <c r="AC24022" s="5"/>
      <c r="AD24022" s="5"/>
      <c r="AE24022" s="5"/>
      <c r="AF24022" s="5"/>
      <c r="AG24022" s="5"/>
      <c r="AH24022" s="5"/>
      <c r="AI24022" s="5"/>
      <c r="AJ24022" s="5"/>
    </row>
    <row r="24023" spans="11:36">
      <c r="K24023" s="5"/>
      <c r="L24023" s="5"/>
      <c r="M24023" s="5"/>
      <c r="N24023" s="5"/>
      <c r="O24023" s="5"/>
      <c r="P24023" s="5"/>
      <c r="Q24023" s="5"/>
      <c r="R24023" s="5"/>
      <c r="S24023" s="5"/>
      <c r="T24023" s="5"/>
      <c r="U24023" s="5"/>
      <c r="V24023" s="5"/>
      <c r="W24023" s="5"/>
      <c r="X24023" s="5"/>
      <c r="Y24023" s="5"/>
      <c r="Z24023" s="5"/>
      <c r="AA24023" s="5"/>
      <c r="AB24023" s="5"/>
      <c r="AC24023" s="5"/>
      <c r="AD24023" s="5"/>
      <c r="AE24023" s="5"/>
      <c r="AF24023" s="5"/>
      <c r="AG24023" s="5"/>
      <c r="AH24023" s="5"/>
      <c r="AI24023" s="5"/>
      <c r="AJ24023" s="5"/>
    </row>
    <row r="24024" spans="11:36">
      <c r="K24024" s="5"/>
      <c r="L24024" s="5"/>
      <c r="M24024" s="5"/>
      <c r="N24024" s="5"/>
      <c r="O24024" s="5"/>
      <c r="P24024" s="5"/>
      <c r="Q24024" s="5"/>
      <c r="R24024" s="5"/>
      <c r="S24024" s="5"/>
      <c r="T24024" s="5"/>
      <c r="U24024" s="5"/>
      <c r="V24024" s="5"/>
      <c r="W24024" s="5"/>
      <c r="X24024" s="5"/>
      <c r="Y24024" s="5"/>
      <c r="Z24024" s="5"/>
      <c r="AA24024" s="5"/>
      <c r="AB24024" s="5"/>
      <c r="AC24024" s="5"/>
      <c r="AD24024" s="5"/>
      <c r="AE24024" s="5"/>
      <c r="AF24024" s="5"/>
      <c r="AG24024" s="5"/>
      <c r="AH24024" s="5"/>
      <c r="AI24024" s="5"/>
      <c r="AJ24024" s="5"/>
    </row>
    <row r="24025" spans="11:36">
      <c r="K24025" s="5"/>
      <c r="L24025" s="5"/>
      <c r="M24025" s="5"/>
      <c r="N24025" s="5"/>
      <c r="O24025" s="5"/>
      <c r="P24025" s="5"/>
      <c r="Q24025" s="5"/>
      <c r="R24025" s="5"/>
      <c r="S24025" s="5"/>
      <c r="T24025" s="5"/>
      <c r="U24025" s="5"/>
      <c r="V24025" s="5"/>
      <c r="W24025" s="5"/>
      <c r="X24025" s="5"/>
      <c r="Y24025" s="5"/>
      <c r="Z24025" s="5"/>
      <c r="AA24025" s="5"/>
      <c r="AB24025" s="5"/>
      <c r="AC24025" s="5"/>
      <c r="AD24025" s="5"/>
      <c r="AE24025" s="5"/>
      <c r="AF24025" s="5"/>
      <c r="AG24025" s="5"/>
      <c r="AH24025" s="5"/>
      <c r="AI24025" s="5"/>
      <c r="AJ24025" s="5"/>
    </row>
    <row r="24026" spans="11:36">
      <c r="K24026" s="5"/>
      <c r="L24026" s="5"/>
      <c r="M24026" s="5"/>
      <c r="N24026" s="5"/>
      <c r="O24026" s="5"/>
      <c r="P24026" s="5"/>
      <c r="Q24026" s="5"/>
      <c r="R24026" s="5"/>
      <c r="S24026" s="5"/>
      <c r="T24026" s="5"/>
      <c r="U24026" s="5"/>
      <c r="V24026" s="5"/>
      <c r="W24026" s="5"/>
      <c r="X24026" s="5"/>
      <c r="Y24026" s="5"/>
      <c r="Z24026" s="5"/>
      <c r="AA24026" s="5"/>
      <c r="AB24026" s="5"/>
      <c r="AC24026" s="5"/>
      <c r="AD24026" s="5"/>
      <c r="AE24026" s="5"/>
      <c r="AF24026" s="5"/>
      <c r="AG24026" s="5"/>
      <c r="AH24026" s="5"/>
      <c r="AI24026" s="5"/>
      <c r="AJ24026" s="5"/>
    </row>
    <row r="24027" spans="11:36">
      <c r="K24027" s="5"/>
      <c r="L24027" s="5"/>
      <c r="M24027" s="5"/>
      <c r="N24027" s="5"/>
      <c r="O24027" s="5"/>
      <c r="P24027" s="5"/>
      <c r="Q24027" s="5"/>
      <c r="R24027" s="5"/>
      <c r="S24027" s="5"/>
      <c r="T24027" s="5"/>
      <c r="U24027" s="5"/>
      <c r="V24027" s="5"/>
      <c r="W24027" s="5"/>
      <c r="X24027" s="5"/>
      <c r="Y24027" s="5"/>
      <c r="Z24027" s="5"/>
      <c r="AA24027" s="5"/>
      <c r="AB24027" s="5"/>
      <c r="AC24027" s="5"/>
      <c r="AD24027" s="5"/>
      <c r="AE24027" s="5"/>
      <c r="AF24027" s="5"/>
      <c r="AG24027" s="5"/>
      <c r="AH24027" s="5"/>
      <c r="AI24027" s="5"/>
      <c r="AJ24027" s="5"/>
    </row>
    <row r="24028" spans="11:36">
      <c r="K24028" s="5"/>
      <c r="L24028" s="5"/>
      <c r="M24028" s="5"/>
      <c r="N24028" s="5"/>
      <c r="O24028" s="5"/>
      <c r="P24028" s="5"/>
      <c r="Q24028" s="5"/>
      <c r="R24028" s="5"/>
      <c r="S24028" s="5"/>
      <c r="T24028" s="5"/>
      <c r="U24028" s="5"/>
      <c r="V24028" s="5"/>
      <c r="W24028" s="5"/>
      <c r="X24028" s="5"/>
      <c r="Y24028" s="5"/>
      <c r="Z24028" s="5"/>
      <c r="AA24028" s="5"/>
      <c r="AB24028" s="5"/>
      <c r="AC24028" s="5"/>
      <c r="AD24028" s="5"/>
      <c r="AE24028" s="5"/>
      <c r="AF24028" s="5"/>
      <c r="AG24028" s="5"/>
      <c r="AH24028" s="5"/>
      <c r="AI24028" s="5"/>
      <c r="AJ24028" s="5"/>
    </row>
    <row r="24029" spans="11:36">
      <c r="K24029" s="5"/>
      <c r="L24029" s="5"/>
      <c r="M24029" s="5"/>
      <c r="N24029" s="5"/>
      <c r="O24029" s="5"/>
      <c r="P24029" s="5"/>
      <c r="Q24029" s="5"/>
      <c r="R24029" s="5"/>
      <c r="S24029" s="5"/>
      <c r="T24029" s="5"/>
      <c r="U24029" s="5"/>
      <c r="V24029" s="5"/>
      <c r="W24029" s="5"/>
      <c r="X24029" s="5"/>
      <c r="Y24029" s="5"/>
      <c r="Z24029" s="5"/>
      <c r="AA24029" s="5"/>
      <c r="AB24029" s="5"/>
      <c r="AC24029" s="5"/>
      <c r="AD24029" s="5"/>
      <c r="AE24029" s="5"/>
      <c r="AF24029" s="5"/>
      <c r="AG24029" s="5"/>
      <c r="AH24029" s="5"/>
      <c r="AI24029" s="5"/>
      <c r="AJ24029" s="5"/>
    </row>
    <row r="24030" spans="11:36">
      <c r="K24030" s="5"/>
      <c r="L24030" s="5"/>
      <c r="M24030" s="5"/>
      <c r="N24030" s="5"/>
      <c r="O24030" s="5"/>
      <c r="P24030" s="5"/>
      <c r="Q24030" s="5"/>
      <c r="R24030" s="5"/>
      <c r="S24030" s="5"/>
      <c r="T24030" s="5"/>
      <c r="U24030" s="5"/>
      <c r="V24030" s="5"/>
      <c r="W24030" s="5"/>
      <c r="X24030" s="5"/>
      <c r="Y24030" s="5"/>
      <c r="Z24030" s="5"/>
      <c r="AA24030" s="5"/>
      <c r="AB24030" s="5"/>
      <c r="AC24030" s="5"/>
      <c r="AD24030" s="5"/>
      <c r="AE24030" s="5"/>
      <c r="AF24030" s="5"/>
      <c r="AG24030" s="5"/>
      <c r="AH24030" s="5"/>
      <c r="AI24030" s="5"/>
      <c r="AJ24030" s="5"/>
    </row>
    <row r="24031" spans="11:36">
      <c r="K24031" s="5"/>
      <c r="L24031" s="5"/>
      <c r="M24031" s="5"/>
      <c r="N24031" s="5"/>
      <c r="O24031" s="5"/>
      <c r="P24031" s="5"/>
      <c r="Q24031" s="5"/>
      <c r="R24031" s="5"/>
      <c r="S24031" s="5"/>
      <c r="T24031" s="5"/>
      <c r="U24031" s="5"/>
      <c r="V24031" s="5"/>
      <c r="W24031" s="5"/>
      <c r="X24031" s="5"/>
      <c r="Y24031" s="5"/>
      <c r="Z24031" s="5"/>
      <c r="AA24031" s="5"/>
      <c r="AB24031" s="5"/>
      <c r="AC24031" s="5"/>
      <c r="AD24031" s="5"/>
      <c r="AE24031" s="5"/>
      <c r="AF24031" s="5"/>
      <c r="AG24031" s="5"/>
      <c r="AH24031" s="5"/>
      <c r="AI24031" s="5"/>
      <c r="AJ24031" s="5"/>
    </row>
    <row r="24032" spans="11:36">
      <c r="K24032" s="5"/>
      <c r="L24032" s="5"/>
      <c r="M24032" s="5"/>
      <c r="N24032" s="5"/>
      <c r="O24032" s="5"/>
      <c r="P24032" s="5"/>
      <c r="Q24032" s="5"/>
      <c r="R24032" s="5"/>
      <c r="S24032" s="5"/>
      <c r="T24032" s="5"/>
      <c r="U24032" s="5"/>
      <c r="V24032" s="5"/>
      <c r="W24032" s="5"/>
      <c r="X24032" s="5"/>
      <c r="Y24032" s="5"/>
      <c r="Z24032" s="5"/>
      <c r="AA24032" s="5"/>
      <c r="AB24032" s="5"/>
      <c r="AC24032" s="5"/>
      <c r="AD24032" s="5"/>
      <c r="AE24032" s="5"/>
      <c r="AF24032" s="5"/>
      <c r="AG24032" s="5"/>
      <c r="AH24032" s="5"/>
      <c r="AI24032" s="5"/>
      <c r="AJ24032" s="5"/>
    </row>
    <row r="24033" spans="11:36">
      <c r="K24033" s="5"/>
      <c r="L24033" s="5"/>
      <c r="M24033" s="5"/>
      <c r="N24033" s="5"/>
      <c r="O24033" s="5"/>
      <c r="P24033" s="5"/>
      <c r="Q24033" s="5"/>
      <c r="R24033" s="5"/>
      <c r="S24033" s="5"/>
      <c r="T24033" s="5"/>
      <c r="U24033" s="5"/>
      <c r="V24033" s="5"/>
      <c r="W24033" s="5"/>
      <c r="X24033" s="5"/>
      <c r="Y24033" s="5"/>
      <c r="Z24033" s="5"/>
      <c r="AA24033" s="5"/>
      <c r="AB24033" s="5"/>
      <c r="AC24033" s="5"/>
      <c r="AD24033" s="5"/>
      <c r="AE24033" s="5"/>
      <c r="AF24033" s="5"/>
      <c r="AG24033" s="5"/>
      <c r="AH24033" s="5"/>
      <c r="AI24033" s="5"/>
      <c r="AJ24033" s="5"/>
    </row>
    <row r="24034" spans="11:36">
      <c r="K24034" s="5"/>
      <c r="L24034" s="5"/>
      <c r="M24034" s="5"/>
      <c r="N24034" s="5"/>
      <c r="O24034" s="5"/>
      <c r="P24034" s="5"/>
      <c r="Q24034" s="5"/>
      <c r="R24034" s="5"/>
      <c r="S24034" s="5"/>
      <c r="T24034" s="5"/>
      <c r="U24034" s="5"/>
      <c r="V24034" s="5"/>
      <c r="W24034" s="5"/>
      <c r="X24034" s="5"/>
      <c r="Y24034" s="5"/>
      <c r="Z24034" s="5"/>
      <c r="AA24034" s="5"/>
      <c r="AB24034" s="5"/>
      <c r="AC24034" s="5"/>
      <c r="AD24034" s="5"/>
      <c r="AE24034" s="5"/>
      <c r="AF24034" s="5"/>
      <c r="AG24034" s="5"/>
      <c r="AH24034" s="5"/>
      <c r="AI24034" s="5"/>
      <c r="AJ24034" s="5"/>
    </row>
    <row r="24035" spans="11:36">
      <c r="K24035" s="5"/>
      <c r="L24035" s="5"/>
      <c r="M24035" s="5"/>
      <c r="N24035" s="5"/>
      <c r="O24035" s="5"/>
      <c r="P24035" s="5"/>
      <c r="Q24035" s="5"/>
      <c r="R24035" s="5"/>
      <c r="S24035" s="5"/>
      <c r="T24035" s="5"/>
      <c r="U24035" s="5"/>
      <c r="V24035" s="5"/>
      <c r="W24035" s="5"/>
      <c r="X24035" s="5"/>
      <c r="Y24035" s="5"/>
      <c r="Z24035" s="5"/>
      <c r="AA24035" s="5"/>
      <c r="AB24035" s="5"/>
      <c r="AC24035" s="5"/>
      <c r="AD24035" s="5"/>
      <c r="AE24035" s="5"/>
      <c r="AF24035" s="5"/>
      <c r="AG24035" s="5"/>
      <c r="AH24035" s="5"/>
      <c r="AI24035" s="5"/>
      <c r="AJ24035" s="5"/>
    </row>
    <row r="24036" spans="11:36">
      <c r="K24036" s="5"/>
      <c r="L24036" s="5"/>
      <c r="M24036" s="5"/>
      <c r="N24036" s="5"/>
      <c r="O24036" s="5"/>
      <c r="P24036" s="5"/>
      <c r="Q24036" s="5"/>
      <c r="R24036" s="5"/>
      <c r="S24036" s="5"/>
      <c r="T24036" s="5"/>
      <c r="U24036" s="5"/>
      <c r="V24036" s="5"/>
      <c r="W24036" s="5"/>
      <c r="X24036" s="5"/>
      <c r="Y24036" s="5"/>
      <c r="Z24036" s="5"/>
      <c r="AA24036" s="5"/>
      <c r="AB24036" s="5"/>
      <c r="AC24036" s="5"/>
      <c r="AD24036" s="5"/>
      <c r="AE24036" s="5"/>
      <c r="AF24036" s="5"/>
      <c r="AG24036" s="5"/>
      <c r="AH24036" s="5"/>
      <c r="AI24036" s="5"/>
      <c r="AJ24036" s="5"/>
    </row>
    <row r="24037" spans="11:36">
      <c r="K24037" s="5"/>
      <c r="L24037" s="5"/>
      <c r="M24037" s="5"/>
      <c r="N24037" s="5"/>
      <c r="O24037" s="5"/>
      <c r="P24037" s="5"/>
      <c r="Q24037" s="5"/>
      <c r="R24037" s="5"/>
      <c r="S24037" s="5"/>
      <c r="T24037" s="5"/>
      <c r="U24037" s="5"/>
      <c r="V24037" s="5"/>
      <c r="W24037" s="5"/>
      <c r="X24037" s="5"/>
      <c r="Y24037" s="5"/>
      <c r="Z24037" s="5"/>
      <c r="AA24037" s="5"/>
      <c r="AB24037" s="5"/>
      <c r="AC24037" s="5"/>
      <c r="AD24037" s="5"/>
      <c r="AE24037" s="5"/>
      <c r="AF24037" s="5"/>
      <c r="AG24037" s="5"/>
      <c r="AH24037" s="5"/>
      <c r="AI24037" s="5"/>
      <c r="AJ24037" s="5"/>
    </row>
    <row r="24038" spans="11:36">
      <c r="K24038" s="5"/>
      <c r="L24038" s="5"/>
      <c r="M24038" s="5"/>
      <c r="N24038" s="5"/>
      <c r="O24038" s="5"/>
      <c r="P24038" s="5"/>
      <c r="Q24038" s="5"/>
      <c r="R24038" s="5"/>
      <c r="S24038" s="5"/>
      <c r="T24038" s="5"/>
      <c r="U24038" s="5"/>
      <c r="V24038" s="5"/>
      <c r="W24038" s="5"/>
      <c r="X24038" s="5"/>
      <c r="Y24038" s="5"/>
      <c r="Z24038" s="5"/>
      <c r="AA24038" s="5"/>
      <c r="AB24038" s="5"/>
      <c r="AC24038" s="5"/>
      <c r="AD24038" s="5"/>
      <c r="AE24038" s="5"/>
      <c r="AF24038" s="5"/>
      <c r="AG24038" s="5"/>
      <c r="AH24038" s="5"/>
      <c r="AI24038" s="5"/>
      <c r="AJ24038" s="5"/>
    </row>
    <row r="24039" spans="11:36">
      <c r="K24039" s="5"/>
      <c r="L24039" s="5"/>
      <c r="M24039" s="5"/>
      <c r="N24039" s="5"/>
      <c r="O24039" s="5"/>
      <c r="P24039" s="5"/>
      <c r="Q24039" s="5"/>
      <c r="R24039" s="5"/>
      <c r="S24039" s="5"/>
      <c r="T24039" s="5"/>
      <c r="U24039" s="5"/>
      <c r="V24039" s="5"/>
      <c r="W24039" s="5"/>
      <c r="X24039" s="5"/>
      <c r="Y24039" s="5"/>
      <c r="Z24039" s="5"/>
      <c r="AA24039" s="5"/>
      <c r="AB24039" s="5"/>
      <c r="AC24039" s="5"/>
      <c r="AD24039" s="5"/>
      <c r="AE24039" s="5"/>
      <c r="AF24039" s="5"/>
      <c r="AG24039" s="5"/>
      <c r="AH24039" s="5"/>
      <c r="AI24039" s="5"/>
      <c r="AJ24039" s="5"/>
    </row>
    <row r="24040" spans="11:36">
      <c r="K24040" s="5"/>
      <c r="L24040" s="5"/>
      <c r="M24040" s="5"/>
      <c r="N24040" s="5"/>
      <c r="O24040" s="5"/>
      <c r="P24040" s="5"/>
      <c r="Q24040" s="5"/>
      <c r="R24040" s="5"/>
      <c r="S24040" s="5"/>
      <c r="T24040" s="5"/>
      <c r="U24040" s="5"/>
      <c r="V24040" s="5"/>
      <c r="W24040" s="5"/>
      <c r="X24040" s="5"/>
      <c r="Y24040" s="5"/>
      <c r="Z24040" s="5"/>
      <c r="AA24040" s="5"/>
      <c r="AB24040" s="5"/>
      <c r="AC24040" s="5"/>
      <c r="AD24040" s="5"/>
      <c r="AE24040" s="5"/>
      <c r="AF24040" s="5"/>
      <c r="AG24040" s="5"/>
      <c r="AH24040" s="5"/>
      <c r="AI24040" s="5"/>
      <c r="AJ24040" s="5"/>
    </row>
    <row r="24041" spans="11:36">
      <c r="K24041" s="5"/>
      <c r="L24041" s="5"/>
      <c r="M24041" s="5"/>
      <c r="N24041" s="5"/>
      <c r="O24041" s="5"/>
      <c r="P24041" s="5"/>
      <c r="Q24041" s="5"/>
      <c r="R24041" s="5"/>
      <c r="S24041" s="5"/>
      <c r="T24041" s="5"/>
      <c r="U24041" s="5"/>
      <c r="V24041" s="5"/>
      <c r="W24041" s="5"/>
      <c r="X24041" s="5"/>
      <c r="Y24041" s="5"/>
      <c r="Z24041" s="5"/>
      <c r="AA24041" s="5"/>
      <c r="AB24041" s="5"/>
      <c r="AC24041" s="5"/>
      <c r="AD24041" s="5"/>
      <c r="AE24041" s="5"/>
      <c r="AF24041" s="5"/>
      <c r="AG24041" s="5"/>
      <c r="AH24041" s="5"/>
      <c r="AI24041" s="5"/>
      <c r="AJ24041" s="5"/>
    </row>
    <row r="24042" spans="11:36">
      <c r="K24042" s="5"/>
      <c r="L24042" s="5"/>
      <c r="M24042" s="5"/>
      <c r="N24042" s="5"/>
      <c r="O24042" s="5"/>
      <c r="P24042" s="5"/>
      <c r="Q24042" s="5"/>
      <c r="R24042" s="5"/>
      <c r="S24042" s="5"/>
      <c r="T24042" s="5"/>
      <c r="U24042" s="5"/>
      <c r="V24042" s="5"/>
      <c r="W24042" s="5"/>
      <c r="X24042" s="5"/>
      <c r="Y24042" s="5"/>
      <c r="Z24042" s="5"/>
      <c r="AA24042" s="5"/>
      <c r="AB24042" s="5"/>
      <c r="AC24042" s="5"/>
      <c r="AD24042" s="5"/>
      <c r="AE24042" s="5"/>
      <c r="AF24042" s="5"/>
      <c r="AG24042" s="5"/>
      <c r="AH24042" s="5"/>
      <c r="AI24042" s="5"/>
      <c r="AJ24042" s="5"/>
    </row>
    <row r="24043" spans="11:36">
      <c r="K24043" s="5"/>
      <c r="L24043" s="5"/>
      <c r="M24043" s="5"/>
      <c r="N24043" s="5"/>
      <c r="O24043" s="5"/>
      <c r="P24043" s="5"/>
      <c r="Q24043" s="5"/>
      <c r="R24043" s="5"/>
      <c r="S24043" s="5"/>
      <c r="T24043" s="5"/>
      <c r="U24043" s="5"/>
      <c r="V24043" s="5"/>
      <c r="W24043" s="5"/>
      <c r="X24043" s="5"/>
      <c r="Y24043" s="5"/>
      <c r="Z24043" s="5"/>
      <c r="AA24043" s="5"/>
      <c r="AB24043" s="5"/>
      <c r="AC24043" s="5"/>
      <c r="AD24043" s="5"/>
      <c r="AE24043" s="5"/>
      <c r="AF24043" s="5"/>
      <c r="AG24043" s="5"/>
      <c r="AH24043" s="5"/>
      <c r="AI24043" s="5"/>
      <c r="AJ24043" s="5"/>
    </row>
    <row r="24044" spans="11:36">
      <c r="K24044" s="5"/>
      <c r="L24044" s="5"/>
      <c r="M24044" s="5"/>
      <c r="N24044" s="5"/>
      <c r="O24044" s="5"/>
      <c r="P24044" s="5"/>
      <c r="Q24044" s="5"/>
      <c r="R24044" s="5"/>
      <c r="S24044" s="5"/>
      <c r="T24044" s="5"/>
      <c r="U24044" s="5"/>
      <c r="V24044" s="5"/>
      <c r="W24044" s="5"/>
      <c r="X24044" s="5"/>
      <c r="Y24044" s="5"/>
      <c r="Z24044" s="5"/>
      <c r="AA24044" s="5"/>
      <c r="AB24044" s="5"/>
      <c r="AC24044" s="5"/>
      <c r="AD24044" s="5"/>
      <c r="AE24044" s="5"/>
      <c r="AF24044" s="5"/>
      <c r="AG24044" s="5"/>
      <c r="AH24044" s="5"/>
      <c r="AI24044" s="5"/>
      <c r="AJ24044" s="5"/>
    </row>
    <row r="24045" spans="11:36">
      <c r="K24045" s="5"/>
      <c r="L24045" s="5"/>
      <c r="M24045" s="5"/>
      <c r="N24045" s="5"/>
      <c r="O24045" s="5"/>
      <c r="P24045" s="5"/>
      <c r="Q24045" s="5"/>
      <c r="R24045" s="5"/>
      <c r="S24045" s="5"/>
      <c r="T24045" s="5"/>
      <c r="U24045" s="5"/>
      <c r="V24045" s="5"/>
      <c r="W24045" s="5"/>
      <c r="X24045" s="5"/>
      <c r="Y24045" s="5"/>
      <c r="Z24045" s="5"/>
      <c r="AA24045" s="5"/>
      <c r="AB24045" s="5"/>
      <c r="AC24045" s="5"/>
      <c r="AD24045" s="5"/>
      <c r="AE24045" s="5"/>
      <c r="AF24045" s="5"/>
      <c r="AG24045" s="5"/>
      <c r="AH24045" s="5"/>
      <c r="AI24045" s="5"/>
      <c r="AJ24045" s="5"/>
    </row>
    <row r="24046" spans="11:36">
      <c r="K24046" s="5"/>
      <c r="L24046" s="5"/>
      <c r="M24046" s="5"/>
      <c r="N24046" s="5"/>
      <c r="O24046" s="5"/>
      <c r="P24046" s="5"/>
      <c r="Q24046" s="5"/>
      <c r="R24046" s="5"/>
      <c r="S24046" s="5"/>
      <c r="T24046" s="5"/>
      <c r="U24046" s="5"/>
      <c r="V24046" s="5"/>
      <c r="W24046" s="5"/>
      <c r="X24046" s="5"/>
      <c r="Y24046" s="5"/>
      <c r="Z24046" s="5"/>
      <c r="AA24046" s="5"/>
      <c r="AB24046" s="5"/>
      <c r="AC24046" s="5"/>
      <c r="AD24046" s="5"/>
      <c r="AE24046" s="5"/>
      <c r="AF24046" s="5"/>
      <c r="AG24046" s="5"/>
      <c r="AH24046" s="5"/>
      <c r="AI24046" s="5"/>
      <c r="AJ24046" s="5"/>
    </row>
    <row r="24047" spans="11:36">
      <c r="K24047" s="5"/>
      <c r="L24047" s="5"/>
      <c r="M24047" s="5"/>
      <c r="N24047" s="5"/>
      <c r="O24047" s="5"/>
      <c r="P24047" s="5"/>
      <c r="Q24047" s="5"/>
      <c r="R24047" s="5"/>
      <c r="S24047" s="5"/>
      <c r="T24047" s="5"/>
      <c r="U24047" s="5"/>
      <c r="V24047" s="5"/>
      <c r="W24047" s="5"/>
      <c r="X24047" s="5"/>
      <c r="Y24047" s="5"/>
      <c r="Z24047" s="5"/>
      <c r="AA24047" s="5"/>
      <c r="AB24047" s="5"/>
      <c r="AC24047" s="5"/>
      <c r="AD24047" s="5"/>
      <c r="AE24047" s="5"/>
      <c r="AF24047" s="5"/>
      <c r="AG24047" s="5"/>
      <c r="AH24047" s="5"/>
      <c r="AI24047" s="5"/>
      <c r="AJ24047" s="5"/>
    </row>
    <row r="24048" spans="11:36">
      <c r="K24048" s="5"/>
      <c r="L24048" s="5"/>
      <c r="M24048" s="5"/>
      <c r="N24048" s="5"/>
      <c r="O24048" s="5"/>
      <c r="P24048" s="5"/>
      <c r="Q24048" s="5"/>
      <c r="R24048" s="5"/>
      <c r="S24048" s="5"/>
      <c r="T24048" s="5"/>
      <c r="U24048" s="5"/>
      <c r="V24048" s="5"/>
      <c r="W24048" s="5"/>
      <c r="X24048" s="5"/>
      <c r="Y24048" s="5"/>
      <c r="Z24048" s="5"/>
      <c r="AA24048" s="5"/>
      <c r="AB24048" s="5"/>
      <c r="AC24048" s="5"/>
      <c r="AD24048" s="5"/>
      <c r="AE24048" s="5"/>
      <c r="AF24048" s="5"/>
      <c r="AG24048" s="5"/>
      <c r="AH24048" s="5"/>
      <c r="AI24048" s="5"/>
      <c r="AJ24048" s="5"/>
    </row>
    <row r="24049" spans="11:36">
      <c r="K24049" s="5"/>
      <c r="L24049" s="5"/>
      <c r="M24049" s="5"/>
      <c r="N24049" s="5"/>
      <c r="O24049" s="5"/>
      <c r="P24049" s="5"/>
      <c r="Q24049" s="5"/>
      <c r="R24049" s="5"/>
      <c r="S24049" s="5"/>
      <c r="T24049" s="5"/>
      <c r="U24049" s="5"/>
      <c r="V24049" s="5"/>
      <c r="W24049" s="5"/>
      <c r="X24049" s="5"/>
      <c r="Y24049" s="5"/>
      <c r="Z24049" s="5"/>
      <c r="AA24049" s="5"/>
      <c r="AB24049" s="5"/>
      <c r="AC24049" s="5"/>
      <c r="AD24049" s="5"/>
      <c r="AE24049" s="5"/>
      <c r="AF24049" s="5"/>
      <c r="AG24049" s="5"/>
      <c r="AH24049" s="5"/>
      <c r="AI24049" s="5"/>
      <c r="AJ24049" s="5"/>
    </row>
    <row r="24050" spans="11:36">
      <c r="K24050" s="5"/>
      <c r="L24050" s="5"/>
      <c r="M24050" s="5"/>
      <c r="N24050" s="5"/>
      <c r="O24050" s="5"/>
      <c r="P24050" s="5"/>
      <c r="Q24050" s="5"/>
      <c r="R24050" s="5"/>
      <c r="S24050" s="5"/>
      <c r="T24050" s="5"/>
      <c r="U24050" s="5"/>
      <c r="V24050" s="5"/>
      <c r="W24050" s="5"/>
      <c r="X24050" s="5"/>
      <c r="Y24050" s="5"/>
      <c r="Z24050" s="5"/>
      <c r="AA24050" s="5"/>
      <c r="AB24050" s="5"/>
      <c r="AC24050" s="5"/>
      <c r="AD24050" s="5"/>
      <c r="AE24050" s="5"/>
      <c r="AF24050" s="5"/>
      <c r="AG24050" s="5"/>
      <c r="AH24050" s="5"/>
      <c r="AI24050" s="5"/>
      <c r="AJ24050" s="5"/>
    </row>
    <row r="24051" spans="11:36">
      <c r="K24051" s="5"/>
      <c r="L24051" s="5"/>
      <c r="M24051" s="5"/>
      <c r="N24051" s="5"/>
      <c r="O24051" s="5"/>
      <c r="P24051" s="5"/>
      <c r="Q24051" s="5"/>
      <c r="R24051" s="5"/>
      <c r="S24051" s="5"/>
      <c r="T24051" s="5"/>
      <c r="U24051" s="5"/>
      <c r="V24051" s="5"/>
      <c r="W24051" s="5"/>
      <c r="X24051" s="5"/>
      <c r="Y24051" s="5"/>
      <c r="Z24051" s="5"/>
      <c r="AA24051" s="5"/>
      <c r="AB24051" s="5"/>
      <c r="AC24051" s="5"/>
      <c r="AD24051" s="5"/>
      <c r="AE24051" s="5"/>
      <c r="AF24051" s="5"/>
      <c r="AG24051" s="5"/>
      <c r="AH24051" s="5"/>
      <c r="AI24051" s="5"/>
      <c r="AJ24051" s="5"/>
    </row>
    <row r="24052" spans="11:36">
      <c r="K24052" s="5"/>
      <c r="L24052" s="5"/>
      <c r="M24052" s="5"/>
      <c r="N24052" s="5"/>
      <c r="O24052" s="5"/>
      <c r="P24052" s="5"/>
      <c r="Q24052" s="5"/>
      <c r="R24052" s="5"/>
      <c r="S24052" s="5"/>
      <c r="T24052" s="5"/>
      <c r="U24052" s="5"/>
      <c r="V24052" s="5"/>
      <c r="W24052" s="5"/>
      <c r="X24052" s="5"/>
      <c r="Y24052" s="5"/>
      <c r="Z24052" s="5"/>
      <c r="AA24052" s="5"/>
      <c r="AB24052" s="5"/>
      <c r="AC24052" s="5"/>
      <c r="AD24052" s="5"/>
      <c r="AE24052" s="5"/>
      <c r="AF24052" s="5"/>
      <c r="AG24052" s="5"/>
      <c r="AH24052" s="5"/>
      <c r="AI24052" s="5"/>
      <c r="AJ24052" s="5"/>
    </row>
    <row r="24053" spans="11:36">
      <c r="K24053" s="5"/>
      <c r="L24053" s="5"/>
      <c r="M24053" s="5"/>
      <c r="N24053" s="5"/>
      <c r="O24053" s="5"/>
      <c r="P24053" s="5"/>
      <c r="Q24053" s="5"/>
      <c r="R24053" s="5"/>
      <c r="S24053" s="5"/>
      <c r="T24053" s="5"/>
      <c r="U24053" s="5"/>
      <c r="V24053" s="5"/>
      <c r="W24053" s="5"/>
      <c r="X24053" s="5"/>
      <c r="Y24053" s="5"/>
      <c r="Z24053" s="5"/>
      <c r="AA24053" s="5"/>
      <c r="AB24053" s="5"/>
      <c r="AC24053" s="5"/>
      <c r="AD24053" s="5"/>
      <c r="AE24053" s="5"/>
      <c r="AF24053" s="5"/>
      <c r="AG24053" s="5"/>
      <c r="AH24053" s="5"/>
      <c r="AI24053" s="5"/>
      <c r="AJ24053" s="5"/>
    </row>
    <row r="24054" spans="11:36">
      <c r="K24054" s="5"/>
      <c r="L24054" s="5"/>
      <c r="M24054" s="5"/>
      <c r="N24054" s="5"/>
      <c r="O24054" s="5"/>
      <c r="P24054" s="5"/>
      <c r="Q24054" s="5"/>
      <c r="R24054" s="5"/>
      <c r="S24054" s="5"/>
      <c r="T24054" s="5"/>
      <c r="U24054" s="5"/>
      <c r="V24054" s="5"/>
      <c r="W24054" s="5"/>
      <c r="X24054" s="5"/>
      <c r="Y24054" s="5"/>
      <c r="Z24054" s="5"/>
      <c r="AA24054" s="5"/>
      <c r="AB24054" s="5"/>
      <c r="AC24054" s="5"/>
      <c r="AD24054" s="5"/>
      <c r="AE24054" s="5"/>
      <c r="AF24054" s="5"/>
      <c r="AG24054" s="5"/>
      <c r="AH24054" s="5"/>
      <c r="AI24054" s="5"/>
      <c r="AJ24054" s="5"/>
    </row>
    <row r="24055" spans="11:36">
      <c r="K24055" s="5"/>
      <c r="L24055" s="5"/>
      <c r="M24055" s="5"/>
      <c r="N24055" s="5"/>
      <c r="O24055" s="5"/>
      <c r="P24055" s="5"/>
      <c r="Q24055" s="5"/>
      <c r="R24055" s="5"/>
      <c r="S24055" s="5"/>
      <c r="T24055" s="5"/>
      <c r="U24055" s="5"/>
      <c r="V24055" s="5"/>
      <c r="W24055" s="5"/>
      <c r="X24055" s="5"/>
      <c r="Y24055" s="5"/>
      <c r="Z24055" s="5"/>
      <c r="AA24055" s="5"/>
      <c r="AB24055" s="5"/>
      <c r="AC24055" s="5"/>
      <c r="AD24055" s="5"/>
      <c r="AE24055" s="5"/>
      <c r="AF24055" s="5"/>
      <c r="AG24055" s="5"/>
      <c r="AH24055" s="5"/>
      <c r="AI24055" s="5"/>
      <c r="AJ24055" s="5"/>
    </row>
    <row r="24056" spans="11:36">
      <c r="K24056" s="5"/>
      <c r="L24056" s="5"/>
      <c r="M24056" s="5"/>
      <c r="N24056" s="5"/>
      <c r="O24056" s="5"/>
      <c r="P24056" s="5"/>
      <c r="Q24056" s="5"/>
      <c r="R24056" s="5"/>
      <c r="S24056" s="5"/>
      <c r="T24056" s="5"/>
      <c r="U24056" s="5"/>
      <c r="V24056" s="5"/>
      <c r="W24056" s="5"/>
      <c r="X24056" s="5"/>
      <c r="Y24056" s="5"/>
      <c r="Z24056" s="5"/>
      <c r="AA24056" s="5"/>
      <c r="AB24056" s="5"/>
      <c r="AC24056" s="5"/>
      <c r="AD24056" s="5"/>
      <c r="AE24056" s="5"/>
      <c r="AF24056" s="5"/>
      <c r="AG24056" s="5"/>
      <c r="AH24056" s="5"/>
      <c r="AI24056" s="5"/>
      <c r="AJ24056" s="5"/>
    </row>
    <row r="24057" spans="11:36">
      <c r="K24057" s="5"/>
      <c r="L24057" s="5"/>
      <c r="M24057" s="5"/>
      <c r="N24057" s="5"/>
      <c r="O24057" s="5"/>
      <c r="P24057" s="5"/>
      <c r="Q24057" s="5"/>
      <c r="R24057" s="5"/>
      <c r="S24057" s="5"/>
      <c r="T24057" s="5"/>
      <c r="U24057" s="5"/>
      <c r="V24057" s="5"/>
      <c r="W24057" s="5"/>
      <c r="X24057" s="5"/>
      <c r="Y24057" s="5"/>
      <c r="Z24057" s="5"/>
      <c r="AA24057" s="5"/>
      <c r="AB24057" s="5"/>
      <c r="AC24057" s="5"/>
      <c r="AD24057" s="5"/>
      <c r="AE24057" s="5"/>
      <c r="AF24057" s="5"/>
      <c r="AG24057" s="5"/>
      <c r="AH24057" s="5"/>
      <c r="AI24057" s="5"/>
      <c r="AJ24057" s="5"/>
    </row>
    <row r="24058" spans="11:36">
      <c r="K24058" s="5"/>
      <c r="L24058" s="5"/>
      <c r="M24058" s="5"/>
      <c r="N24058" s="5"/>
      <c r="O24058" s="5"/>
      <c r="P24058" s="5"/>
      <c r="Q24058" s="5"/>
      <c r="R24058" s="5"/>
      <c r="S24058" s="5"/>
      <c r="T24058" s="5"/>
      <c r="U24058" s="5"/>
      <c r="V24058" s="5"/>
      <c r="W24058" s="5"/>
      <c r="X24058" s="5"/>
      <c r="Y24058" s="5"/>
      <c r="Z24058" s="5"/>
      <c r="AA24058" s="5"/>
      <c r="AB24058" s="5"/>
      <c r="AC24058" s="5"/>
      <c r="AD24058" s="5"/>
      <c r="AE24058" s="5"/>
      <c r="AF24058" s="5"/>
      <c r="AG24058" s="5"/>
      <c r="AH24058" s="5"/>
      <c r="AI24058" s="5"/>
      <c r="AJ24058" s="5"/>
    </row>
    <row r="24059" spans="11:36">
      <c r="K24059" s="5"/>
      <c r="L24059" s="5"/>
      <c r="M24059" s="5"/>
      <c r="N24059" s="5"/>
      <c r="O24059" s="5"/>
      <c r="P24059" s="5"/>
      <c r="Q24059" s="5"/>
      <c r="R24059" s="5"/>
      <c r="S24059" s="5"/>
      <c r="T24059" s="5"/>
      <c r="U24059" s="5"/>
      <c r="V24059" s="5"/>
      <c r="W24059" s="5"/>
      <c r="X24059" s="5"/>
      <c r="Y24059" s="5"/>
      <c r="Z24059" s="5"/>
      <c r="AA24059" s="5"/>
      <c r="AB24059" s="5"/>
      <c r="AC24059" s="5"/>
      <c r="AD24059" s="5"/>
      <c r="AE24059" s="5"/>
      <c r="AF24059" s="5"/>
      <c r="AG24059" s="5"/>
      <c r="AH24059" s="5"/>
      <c r="AI24059" s="5"/>
      <c r="AJ24059" s="5"/>
    </row>
    <row r="24060" spans="11:36">
      <c r="K24060" s="5"/>
      <c r="L24060" s="5"/>
      <c r="M24060" s="5"/>
      <c r="N24060" s="5"/>
      <c r="O24060" s="5"/>
      <c r="P24060" s="5"/>
      <c r="Q24060" s="5"/>
      <c r="R24060" s="5"/>
      <c r="S24060" s="5"/>
      <c r="T24060" s="5"/>
      <c r="U24060" s="5"/>
      <c r="V24060" s="5"/>
      <c r="W24060" s="5"/>
      <c r="X24060" s="5"/>
      <c r="Y24060" s="5"/>
      <c r="Z24060" s="5"/>
      <c r="AA24060" s="5"/>
      <c r="AB24060" s="5"/>
      <c r="AC24060" s="5"/>
      <c r="AD24060" s="5"/>
      <c r="AE24060" s="5"/>
      <c r="AF24060" s="5"/>
      <c r="AG24060" s="5"/>
      <c r="AH24060" s="5"/>
      <c r="AI24060" s="5"/>
      <c r="AJ24060" s="5"/>
    </row>
    <row r="24061" spans="11:36">
      <c r="K24061" s="5"/>
      <c r="L24061" s="5"/>
      <c r="M24061" s="5"/>
      <c r="N24061" s="5"/>
      <c r="O24061" s="5"/>
      <c r="P24061" s="5"/>
      <c r="Q24061" s="5"/>
      <c r="R24061" s="5"/>
      <c r="S24061" s="5"/>
      <c r="T24061" s="5"/>
      <c r="U24061" s="5"/>
      <c r="V24061" s="5"/>
      <c r="W24061" s="5"/>
      <c r="X24061" s="5"/>
      <c r="Y24061" s="5"/>
      <c r="Z24061" s="5"/>
      <c r="AA24061" s="5"/>
      <c r="AB24061" s="5"/>
      <c r="AC24061" s="5"/>
      <c r="AD24061" s="5"/>
      <c r="AE24061" s="5"/>
      <c r="AF24061" s="5"/>
      <c r="AG24061" s="5"/>
      <c r="AH24061" s="5"/>
      <c r="AI24061" s="5"/>
      <c r="AJ24061" s="5"/>
    </row>
    <row r="24062" spans="11:36">
      <c r="K24062" s="5"/>
      <c r="L24062" s="5"/>
      <c r="M24062" s="5"/>
      <c r="N24062" s="5"/>
      <c r="O24062" s="5"/>
      <c r="P24062" s="5"/>
      <c r="Q24062" s="5"/>
      <c r="R24062" s="5"/>
      <c r="S24062" s="5"/>
      <c r="T24062" s="5"/>
      <c r="U24062" s="5"/>
      <c r="V24062" s="5"/>
      <c r="W24062" s="5"/>
      <c r="X24062" s="5"/>
      <c r="Y24062" s="5"/>
      <c r="Z24062" s="5"/>
      <c r="AA24062" s="5"/>
      <c r="AB24062" s="5"/>
      <c r="AC24062" s="5"/>
      <c r="AD24062" s="5"/>
      <c r="AE24062" s="5"/>
      <c r="AF24062" s="5"/>
      <c r="AG24062" s="5"/>
      <c r="AH24062" s="5"/>
      <c r="AI24062" s="5"/>
      <c r="AJ24062" s="5"/>
    </row>
    <row r="24063" spans="11:36">
      <c r="K24063" s="5"/>
      <c r="L24063" s="5"/>
      <c r="M24063" s="5"/>
      <c r="N24063" s="5"/>
      <c r="O24063" s="5"/>
      <c r="P24063" s="5"/>
      <c r="Q24063" s="5"/>
      <c r="R24063" s="5"/>
      <c r="S24063" s="5"/>
      <c r="T24063" s="5"/>
      <c r="U24063" s="5"/>
      <c r="V24063" s="5"/>
      <c r="W24063" s="5"/>
      <c r="X24063" s="5"/>
      <c r="Y24063" s="5"/>
      <c r="Z24063" s="5"/>
      <c r="AA24063" s="5"/>
      <c r="AB24063" s="5"/>
      <c r="AC24063" s="5"/>
      <c r="AD24063" s="5"/>
      <c r="AE24063" s="5"/>
      <c r="AF24063" s="5"/>
      <c r="AG24063" s="5"/>
      <c r="AH24063" s="5"/>
      <c r="AI24063" s="5"/>
      <c r="AJ24063" s="5"/>
    </row>
    <row r="24064" spans="11:36">
      <c r="K24064" s="5"/>
      <c r="L24064" s="5"/>
      <c r="M24064" s="5"/>
      <c r="N24064" s="5"/>
      <c r="O24064" s="5"/>
      <c r="P24064" s="5"/>
      <c r="Q24064" s="5"/>
      <c r="R24064" s="5"/>
      <c r="S24064" s="5"/>
      <c r="T24064" s="5"/>
      <c r="U24064" s="5"/>
      <c r="V24064" s="5"/>
      <c r="W24064" s="5"/>
      <c r="X24064" s="5"/>
      <c r="Y24064" s="5"/>
      <c r="Z24064" s="5"/>
      <c r="AA24064" s="5"/>
      <c r="AB24064" s="5"/>
      <c r="AC24064" s="5"/>
      <c r="AD24064" s="5"/>
      <c r="AE24064" s="5"/>
      <c r="AF24064" s="5"/>
      <c r="AG24064" s="5"/>
      <c r="AH24064" s="5"/>
      <c r="AI24064" s="5"/>
      <c r="AJ24064" s="5"/>
    </row>
    <row r="24065" spans="11:36">
      <c r="K24065" s="5"/>
      <c r="L24065" s="5"/>
      <c r="M24065" s="5"/>
      <c r="N24065" s="5"/>
      <c r="O24065" s="5"/>
      <c r="P24065" s="5"/>
      <c r="Q24065" s="5"/>
      <c r="R24065" s="5"/>
      <c r="S24065" s="5"/>
      <c r="T24065" s="5"/>
      <c r="U24065" s="5"/>
      <c r="V24065" s="5"/>
      <c r="W24065" s="5"/>
      <c r="X24065" s="5"/>
      <c r="Y24065" s="5"/>
      <c r="Z24065" s="5"/>
      <c r="AA24065" s="5"/>
      <c r="AB24065" s="5"/>
      <c r="AC24065" s="5"/>
      <c r="AD24065" s="5"/>
      <c r="AE24065" s="5"/>
      <c r="AF24065" s="5"/>
      <c r="AG24065" s="5"/>
      <c r="AH24065" s="5"/>
      <c r="AI24065" s="5"/>
      <c r="AJ24065" s="5"/>
    </row>
    <row r="24066" spans="11:36">
      <c r="K24066" s="5"/>
      <c r="L24066" s="5"/>
      <c r="M24066" s="5"/>
      <c r="N24066" s="5"/>
      <c r="O24066" s="5"/>
      <c r="P24066" s="5"/>
      <c r="Q24066" s="5"/>
      <c r="R24066" s="5"/>
      <c r="S24066" s="5"/>
      <c r="T24066" s="5"/>
      <c r="U24066" s="5"/>
      <c r="V24066" s="5"/>
      <c r="W24066" s="5"/>
      <c r="X24066" s="5"/>
      <c r="Y24066" s="5"/>
      <c r="Z24066" s="5"/>
      <c r="AA24066" s="5"/>
      <c r="AB24066" s="5"/>
      <c r="AC24066" s="5"/>
      <c r="AD24066" s="5"/>
      <c r="AE24066" s="5"/>
      <c r="AF24066" s="5"/>
      <c r="AG24066" s="5"/>
      <c r="AH24066" s="5"/>
      <c r="AI24066" s="5"/>
      <c r="AJ24066" s="5"/>
    </row>
    <row r="24067" spans="11:36">
      <c r="K24067" s="5"/>
      <c r="L24067" s="5"/>
      <c r="M24067" s="5"/>
      <c r="N24067" s="5"/>
      <c r="O24067" s="5"/>
      <c r="P24067" s="5"/>
      <c r="Q24067" s="5"/>
      <c r="R24067" s="5"/>
      <c r="S24067" s="5"/>
      <c r="T24067" s="5"/>
      <c r="U24067" s="5"/>
      <c r="V24067" s="5"/>
      <c r="W24067" s="5"/>
      <c r="X24067" s="5"/>
      <c r="Y24067" s="5"/>
      <c r="Z24067" s="5"/>
      <c r="AA24067" s="5"/>
      <c r="AB24067" s="5"/>
      <c r="AC24067" s="5"/>
      <c r="AD24067" s="5"/>
      <c r="AE24067" s="5"/>
      <c r="AF24067" s="5"/>
      <c r="AG24067" s="5"/>
      <c r="AH24067" s="5"/>
      <c r="AI24067" s="5"/>
      <c r="AJ24067" s="5"/>
    </row>
    <row r="24068" spans="11:36">
      <c r="K24068" s="5"/>
      <c r="L24068" s="5"/>
      <c r="M24068" s="5"/>
      <c r="N24068" s="5"/>
      <c r="O24068" s="5"/>
      <c r="P24068" s="5"/>
      <c r="Q24068" s="5"/>
      <c r="R24068" s="5"/>
      <c r="S24068" s="5"/>
      <c r="T24068" s="5"/>
      <c r="U24068" s="5"/>
      <c r="V24068" s="5"/>
      <c r="W24068" s="5"/>
      <c r="X24068" s="5"/>
      <c r="Y24068" s="5"/>
      <c r="Z24068" s="5"/>
      <c r="AA24068" s="5"/>
      <c r="AB24068" s="5"/>
      <c r="AC24068" s="5"/>
      <c r="AD24068" s="5"/>
      <c r="AE24068" s="5"/>
      <c r="AF24068" s="5"/>
      <c r="AG24068" s="5"/>
      <c r="AH24068" s="5"/>
      <c r="AI24068" s="5"/>
      <c r="AJ24068" s="5"/>
    </row>
    <row r="24069" spans="11:36">
      <c r="K24069" s="5"/>
      <c r="L24069" s="5"/>
      <c r="M24069" s="5"/>
      <c r="N24069" s="5"/>
      <c r="O24069" s="5"/>
      <c r="P24069" s="5"/>
      <c r="Q24069" s="5"/>
      <c r="R24069" s="5"/>
      <c r="S24069" s="5"/>
      <c r="T24069" s="5"/>
      <c r="U24069" s="5"/>
      <c r="V24069" s="5"/>
      <c r="W24069" s="5"/>
      <c r="X24069" s="5"/>
      <c r="Y24069" s="5"/>
      <c r="Z24069" s="5"/>
      <c r="AA24069" s="5"/>
      <c r="AB24069" s="5"/>
      <c r="AC24069" s="5"/>
      <c r="AD24069" s="5"/>
      <c r="AE24069" s="5"/>
      <c r="AF24069" s="5"/>
      <c r="AG24069" s="5"/>
      <c r="AH24069" s="5"/>
      <c r="AI24069" s="5"/>
      <c r="AJ24069" s="5"/>
    </row>
    <row r="24070" spans="11:36">
      <c r="K24070" s="5"/>
      <c r="L24070" s="5"/>
      <c r="M24070" s="5"/>
      <c r="N24070" s="5"/>
      <c r="O24070" s="5"/>
      <c r="P24070" s="5"/>
      <c r="Q24070" s="5"/>
      <c r="R24070" s="5"/>
      <c r="S24070" s="5"/>
      <c r="T24070" s="5"/>
      <c r="U24070" s="5"/>
      <c r="V24070" s="5"/>
      <c r="W24070" s="5"/>
      <c r="X24070" s="5"/>
      <c r="Y24070" s="5"/>
      <c r="Z24070" s="5"/>
      <c r="AA24070" s="5"/>
      <c r="AB24070" s="5"/>
      <c r="AC24070" s="5"/>
      <c r="AD24070" s="5"/>
      <c r="AE24070" s="5"/>
      <c r="AF24070" s="5"/>
      <c r="AG24070" s="5"/>
      <c r="AH24070" s="5"/>
      <c r="AI24070" s="5"/>
      <c r="AJ24070" s="5"/>
    </row>
    <row r="24071" spans="11:36">
      <c r="K24071" s="5"/>
      <c r="L24071" s="5"/>
      <c r="M24071" s="5"/>
      <c r="N24071" s="5"/>
      <c r="O24071" s="5"/>
      <c r="P24071" s="5"/>
      <c r="Q24071" s="5"/>
      <c r="R24071" s="5"/>
      <c r="S24071" s="5"/>
      <c r="T24071" s="5"/>
      <c r="U24071" s="5"/>
      <c r="V24071" s="5"/>
      <c r="W24071" s="5"/>
      <c r="X24071" s="5"/>
      <c r="Y24071" s="5"/>
      <c r="Z24071" s="5"/>
      <c r="AA24071" s="5"/>
      <c r="AB24071" s="5"/>
      <c r="AC24071" s="5"/>
      <c r="AD24071" s="5"/>
      <c r="AE24071" s="5"/>
      <c r="AF24071" s="5"/>
      <c r="AG24071" s="5"/>
      <c r="AH24071" s="5"/>
      <c r="AI24071" s="5"/>
      <c r="AJ24071" s="5"/>
    </row>
    <row r="24072" spans="11:36">
      <c r="K24072" s="5"/>
      <c r="L24072" s="5"/>
      <c r="M24072" s="5"/>
      <c r="N24072" s="5"/>
      <c r="O24072" s="5"/>
      <c r="P24072" s="5"/>
      <c r="Q24072" s="5"/>
      <c r="R24072" s="5"/>
      <c r="S24072" s="5"/>
      <c r="T24072" s="5"/>
      <c r="U24072" s="5"/>
      <c r="V24072" s="5"/>
      <c r="W24072" s="5"/>
      <c r="X24072" s="5"/>
      <c r="Y24072" s="5"/>
      <c r="Z24072" s="5"/>
      <c r="AA24072" s="5"/>
      <c r="AB24072" s="5"/>
      <c r="AC24072" s="5"/>
      <c r="AD24072" s="5"/>
      <c r="AE24072" s="5"/>
      <c r="AF24072" s="5"/>
      <c r="AG24072" s="5"/>
      <c r="AH24072" s="5"/>
      <c r="AI24072" s="5"/>
      <c r="AJ24072" s="5"/>
    </row>
    <row r="24073" spans="11:36">
      <c r="K24073" s="5"/>
      <c r="L24073" s="5"/>
      <c r="M24073" s="5"/>
      <c r="N24073" s="5"/>
      <c r="O24073" s="5"/>
      <c r="P24073" s="5"/>
      <c r="Q24073" s="5"/>
      <c r="R24073" s="5"/>
      <c r="S24073" s="5"/>
      <c r="T24073" s="5"/>
      <c r="U24073" s="5"/>
      <c r="V24073" s="5"/>
      <c r="W24073" s="5"/>
      <c r="X24073" s="5"/>
      <c r="Y24073" s="5"/>
      <c r="Z24073" s="5"/>
      <c r="AA24073" s="5"/>
      <c r="AB24073" s="5"/>
      <c r="AC24073" s="5"/>
      <c r="AD24073" s="5"/>
      <c r="AE24073" s="5"/>
      <c r="AF24073" s="5"/>
      <c r="AG24073" s="5"/>
      <c r="AH24073" s="5"/>
      <c r="AI24073" s="5"/>
      <c r="AJ24073" s="5"/>
    </row>
    <row r="24074" spans="11:36">
      <c r="K24074" s="5"/>
      <c r="L24074" s="5"/>
      <c r="M24074" s="5"/>
      <c r="N24074" s="5"/>
      <c r="O24074" s="5"/>
      <c r="P24074" s="5"/>
      <c r="Q24074" s="5"/>
      <c r="R24074" s="5"/>
      <c r="S24074" s="5"/>
      <c r="T24074" s="5"/>
      <c r="U24074" s="5"/>
      <c r="V24074" s="5"/>
      <c r="W24074" s="5"/>
      <c r="X24074" s="5"/>
      <c r="Y24074" s="5"/>
      <c r="Z24074" s="5"/>
      <c r="AA24074" s="5"/>
      <c r="AB24074" s="5"/>
      <c r="AC24074" s="5"/>
      <c r="AD24074" s="5"/>
      <c r="AE24074" s="5"/>
      <c r="AF24074" s="5"/>
      <c r="AG24074" s="5"/>
      <c r="AH24074" s="5"/>
      <c r="AI24074" s="5"/>
      <c r="AJ24074" s="5"/>
    </row>
    <row r="24075" spans="11:36">
      <c r="K24075" s="5"/>
      <c r="L24075" s="5"/>
      <c r="M24075" s="5"/>
      <c r="N24075" s="5"/>
      <c r="O24075" s="5"/>
      <c r="P24075" s="5"/>
      <c r="Q24075" s="5"/>
      <c r="R24075" s="5"/>
      <c r="S24075" s="5"/>
      <c r="T24075" s="5"/>
      <c r="U24075" s="5"/>
      <c r="V24075" s="5"/>
      <c r="W24075" s="5"/>
      <c r="X24075" s="5"/>
      <c r="Y24075" s="5"/>
      <c r="Z24075" s="5"/>
      <c r="AA24075" s="5"/>
      <c r="AB24075" s="5"/>
      <c r="AC24075" s="5"/>
      <c r="AD24075" s="5"/>
      <c r="AE24075" s="5"/>
      <c r="AF24075" s="5"/>
      <c r="AG24075" s="5"/>
      <c r="AH24075" s="5"/>
      <c r="AI24075" s="5"/>
      <c r="AJ24075" s="5"/>
    </row>
    <row r="24076" spans="11:36">
      <c r="K24076" s="5"/>
      <c r="L24076" s="5"/>
      <c r="M24076" s="5"/>
      <c r="N24076" s="5"/>
      <c r="O24076" s="5"/>
      <c r="P24076" s="5"/>
      <c r="Q24076" s="5"/>
      <c r="R24076" s="5"/>
      <c r="S24076" s="5"/>
      <c r="T24076" s="5"/>
      <c r="U24076" s="5"/>
      <c r="V24076" s="5"/>
      <c r="W24076" s="5"/>
      <c r="X24076" s="5"/>
      <c r="Y24076" s="5"/>
      <c r="Z24076" s="5"/>
      <c r="AA24076" s="5"/>
      <c r="AB24076" s="5"/>
      <c r="AC24076" s="5"/>
      <c r="AD24076" s="5"/>
      <c r="AE24076" s="5"/>
      <c r="AF24076" s="5"/>
      <c r="AG24076" s="5"/>
      <c r="AH24076" s="5"/>
      <c r="AI24076" s="5"/>
      <c r="AJ24076" s="5"/>
    </row>
    <row r="24077" spans="11:36">
      <c r="K24077" s="5"/>
      <c r="L24077" s="5"/>
      <c r="M24077" s="5"/>
      <c r="N24077" s="5"/>
      <c r="O24077" s="5"/>
      <c r="P24077" s="5"/>
      <c r="Q24077" s="5"/>
      <c r="R24077" s="5"/>
      <c r="S24077" s="5"/>
      <c r="T24077" s="5"/>
      <c r="U24077" s="5"/>
      <c r="V24077" s="5"/>
      <c r="W24077" s="5"/>
      <c r="X24077" s="5"/>
      <c r="Y24077" s="5"/>
      <c r="Z24077" s="5"/>
      <c r="AA24077" s="5"/>
      <c r="AB24077" s="5"/>
      <c r="AC24077" s="5"/>
      <c r="AD24077" s="5"/>
      <c r="AE24077" s="5"/>
      <c r="AF24077" s="5"/>
      <c r="AG24077" s="5"/>
      <c r="AH24077" s="5"/>
      <c r="AI24077" s="5"/>
      <c r="AJ24077" s="5"/>
    </row>
    <row r="24078" spans="11:36">
      <c r="K24078" s="5"/>
      <c r="L24078" s="5"/>
      <c r="M24078" s="5"/>
      <c r="N24078" s="5"/>
      <c r="O24078" s="5"/>
      <c r="P24078" s="5"/>
      <c r="Q24078" s="5"/>
      <c r="R24078" s="5"/>
      <c r="S24078" s="5"/>
      <c r="T24078" s="5"/>
      <c r="U24078" s="5"/>
      <c r="V24078" s="5"/>
      <c r="W24078" s="5"/>
      <c r="X24078" s="5"/>
      <c r="Y24078" s="5"/>
      <c r="Z24078" s="5"/>
      <c r="AA24078" s="5"/>
      <c r="AB24078" s="5"/>
      <c r="AC24078" s="5"/>
      <c r="AD24078" s="5"/>
      <c r="AE24078" s="5"/>
      <c r="AF24078" s="5"/>
      <c r="AG24078" s="5"/>
      <c r="AH24078" s="5"/>
      <c r="AI24078" s="5"/>
      <c r="AJ24078" s="5"/>
    </row>
    <row r="24079" spans="11:36">
      <c r="K24079" s="5"/>
      <c r="L24079" s="5"/>
      <c r="M24079" s="5"/>
      <c r="N24079" s="5"/>
      <c r="O24079" s="5"/>
      <c r="P24079" s="5"/>
      <c r="Q24079" s="5"/>
      <c r="R24079" s="5"/>
      <c r="S24079" s="5"/>
      <c r="T24079" s="5"/>
      <c r="U24079" s="5"/>
      <c r="V24079" s="5"/>
      <c r="W24079" s="5"/>
      <c r="X24079" s="5"/>
      <c r="Y24079" s="5"/>
      <c r="Z24079" s="5"/>
      <c r="AA24079" s="5"/>
      <c r="AB24079" s="5"/>
      <c r="AC24079" s="5"/>
      <c r="AD24079" s="5"/>
      <c r="AE24079" s="5"/>
      <c r="AF24079" s="5"/>
      <c r="AG24079" s="5"/>
      <c r="AH24079" s="5"/>
      <c r="AI24079" s="5"/>
      <c r="AJ24079" s="5"/>
    </row>
    <row r="24080" spans="11:36">
      <c r="K24080" s="5"/>
      <c r="L24080" s="5"/>
      <c r="M24080" s="5"/>
      <c r="N24080" s="5"/>
      <c r="O24080" s="5"/>
      <c r="P24080" s="5"/>
      <c r="Q24080" s="5"/>
      <c r="R24080" s="5"/>
      <c r="S24080" s="5"/>
      <c r="T24080" s="5"/>
      <c r="U24080" s="5"/>
      <c r="V24080" s="5"/>
      <c r="W24080" s="5"/>
      <c r="X24080" s="5"/>
      <c r="Y24080" s="5"/>
      <c r="Z24080" s="5"/>
      <c r="AA24080" s="5"/>
      <c r="AB24080" s="5"/>
      <c r="AC24080" s="5"/>
      <c r="AD24080" s="5"/>
      <c r="AE24080" s="5"/>
      <c r="AF24080" s="5"/>
      <c r="AG24080" s="5"/>
      <c r="AH24080" s="5"/>
      <c r="AI24080" s="5"/>
      <c r="AJ24080" s="5"/>
    </row>
    <row r="24081" spans="11:36">
      <c r="K24081" s="5"/>
      <c r="L24081" s="5"/>
      <c r="M24081" s="5"/>
      <c r="N24081" s="5"/>
      <c r="O24081" s="5"/>
      <c r="P24081" s="5"/>
      <c r="Q24081" s="5"/>
      <c r="R24081" s="5"/>
      <c r="S24081" s="5"/>
      <c r="T24081" s="5"/>
      <c r="U24081" s="5"/>
      <c r="V24081" s="5"/>
      <c r="W24081" s="5"/>
      <c r="X24081" s="5"/>
      <c r="Y24081" s="5"/>
      <c r="Z24081" s="5"/>
      <c r="AA24081" s="5"/>
      <c r="AB24081" s="5"/>
      <c r="AC24081" s="5"/>
      <c r="AD24081" s="5"/>
      <c r="AE24081" s="5"/>
      <c r="AF24081" s="5"/>
      <c r="AG24081" s="5"/>
      <c r="AH24081" s="5"/>
      <c r="AI24081" s="5"/>
      <c r="AJ24081" s="5"/>
    </row>
    <row r="24082" spans="11:36">
      <c r="K24082" s="5"/>
      <c r="L24082" s="5"/>
      <c r="M24082" s="5"/>
      <c r="N24082" s="5"/>
      <c r="O24082" s="5"/>
      <c r="P24082" s="5"/>
      <c r="Q24082" s="5"/>
      <c r="R24082" s="5"/>
      <c r="S24082" s="5"/>
      <c r="T24082" s="5"/>
      <c r="U24082" s="5"/>
      <c r="V24082" s="5"/>
      <c r="W24082" s="5"/>
      <c r="X24082" s="5"/>
      <c r="Y24082" s="5"/>
      <c r="Z24082" s="5"/>
      <c r="AA24082" s="5"/>
      <c r="AB24082" s="5"/>
      <c r="AC24082" s="5"/>
      <c r="AD24082" s="5"/>
      <c r="AE24082" s="5"/>
      <c r="AF24082" s="5"/>
      <c r="AG24082" s="5"/>
      <c r="AH24082" s="5"/>
      <c r="AI24082" s="5"/>
      <c r="AJ24082" s="5"/>
    </row>
    <row r="24083" spans="11:36">
      <c r="K24083" s="5"/>
      <c r="L24083" s="5"/>
      <c r="M24083" s="5"/>
      <c r="N24083" s="5"/>
      <c r="O24083" s="5"/>
      <c r="P24083" s="5"/>
      <c r="Q24083" s="5"/>
      <c r="R24083" s="5"/>
      <c r="S24083" s="5"/>
      <c r="T24083" s="5"/>
      <c r="U24083" s="5"/>
      <c r="V24083" s="5"/>
      <c r="W24083" s="5"/>
      <c r="X24083" s="5"/>
      <c r="Y24083" s="5"/>
      <c r="Z24083" s="5"/>
      <c r="AA24083" s="5"/>
      <c r="AB24083" s="5"/>
      <c r="AC24083" s="5"/>
      <c r="AD24083" s="5"/>
      <c r="AE24083" s="5"/>
      <c r="AF24083" s="5"/>
      <c r="AG24083" s="5"/>
      <c r="AH24083" s="5"/>
      <c r="AI24083" s="5"/>
      <c r="AJ24083" s="5"/>
    </row>
    <row r="24084" spans="11:36">
      <c r="K24084" s="5"/>
      <c r="L24084" s="5"/>
      <c r="M24084" s="5"/>
      <c r="N24084" s="5"/>
      <c r="O24084" s="5"/>
      <c r="P24084" s="5"/>
      <c r="Q24084" s="5"/>
      <c r="R24084" s="5"/>
      <c r="S24084" s="5"/>
      <c r="T24084" s="5"/>
      <c r="U24084" s="5"/>
      <c r="V24084" s="5"/>
      <c r="W24084" s="5"/>
      <c r="X24084" s="5"/>
      <c r="Y24084" s="5"/>
      <c r="Z24084" s="5"/>
      <c r="AA24084" s="5"/>
      <c r="AB24084" s="5"/>
      <c r="AC24084" s="5"/>
      <c r="AD24084" s="5"/>
      <c r="AE24084" s="5"/>
      <c r="AF24084" s="5"/>
      <c r="AG24084" s="5"/>
      <c r="AH24084" s="5"/>
      <c r="AI24084" s="5"/>
      <c r="AJ24084" s="5"/>
    </row>
    <row r="24085" spans="11:36">
      <c r="K24085" s="5"/>
      <c r="L24085" s="5"/>
      <c r="M24085" s="5"/>
      <c r="N24085" s="5"/>
      <c r="O24085" s="5"/>
      <c r="P24085" s="5"/>
      <c r="Q24085" s="5"/>
      <c r="R24085" s="5"/>
      <c r="S24085" s="5"/>
      <c r="T24085" s="5"/>
      <c r="U24085" s="5"/>
      <c r="V24085" s="5"/>
      <c r="W24085" s="5"/>
      <c r="X24085" s="5"/>
      <c r="Y24085" s="5"/>
      <c r="Z24085" s="5"/>
      <c r="AA24085" s="5"/>
      <c r="AB24085" s="5"/>
      <c r="AC24085" s="5"/>
      <c r="AD24085" s="5"/>
      <c r="AE24085" s="5"/>
      <c r="AF24085" s="5"/>
      <c r="AG24085" s="5"/>
      <c r="AH24085" s="5"/>
      <c r="AI24085" s="5"/>
      <c r="AJ24085" s="5"/>
    </row>
    <row r="24086" spans="11:36">
      <c r="K24086" s="5"/>
      <c r="L24086" s="5"/>
      <c r="M24086" s="5"/>
      <c r="N24086" s="5"/>
      <c r="O24086" s="5"/>
      <c r="P24086" s="5"/>
      <c r="Q24086" s="5"/>
      <c r="R24086" s="5"/>
      <c r="S24086" s="5"/>
      <c r="T24086" s="5"/>
      <c r="U24086" s="5"/>
      <c r="V24086" s="5"/>
      <c r="W24086" s="5"/>
      <c r="X24086" s="5"/>
      <c r="Y24086" s="5"/>
      <c r="Z24086" s="5"/>
      <c r="AA24086" s="5"/>
      <c r="AB24086" s="5"/>
      <c r="AC24086" s="5"/>
      <c r="AD24086" s="5"/>
      <c r="AE24086" s="5"/>
      <c r="AF24086" s="5"/>
      <c r="AG24086" s="5"/>
      <c r="AH24086" s="5"/>
      <c r="AI24086" s="5"/>
      <c r="AJ24086" s="5"/>
    </row>
    <row r="24087" spans="11:36">
      <c r="K24087" s="5"/>
      <c r="L24087" s="5"/>
      <c r="M24087" s="5"/>
      <c r="N24087" s="5"/>
      <c r="O24087" s="5"/>
      <c r="P24087" s="5"/>
      <c r="Q24087" s="5"/>
      <c r="R24087" s="5"/>
      <c r="S24087" s="5"/>
      <c r="T24087" s="5"/>
      <c r="U24087" s="5"/>
      <c r="V24087" s="5"/>
      <c r="W24087" s="5"/>
      <c r="X24087" s="5"/>
      <c r="Y24087" s="5"/>
      <c r="Z24087" s="5"/>
      <c r="AA24087" s="5"/>
      <c r="AB24087" s="5"/>
      <c r="AC24087" s="5"/>
      <c r="AD24087" s="5"/>
      <c r="AE24087" s="5"/>
      <c r="AF24087" s="5"/>
      <c r="AG24087" s="5"/>
      <c r="AH24087" s="5"/>
      <c r="AI24087" s="5"/>
      <c r="AJ24087" s="5"/>
    </row>
    <row r="24088" spans="11:36">
      <c r="K24088" s="5"/>
      <c r="L24088" s="5"/>
      <c r="M24088" s="5"/>
      <c r="N24088" s="5"/>
      <c r="O24088" s="5"/>
      <c r="P24088" s="5"/>
      <c r="Q24088" s="5"/>
      <c r="R24088" s="5"/>
      <c r="S24088" s="5"/>
      <c r="T24088" s="5"/>
      <c r="U24088" s="5"/>
      <c r="V24088" s="5"/>
      <c r="W24088" s="5"/>
      <c r="X24088" s="5"/>
      <c r="Y24088" s="5"/>
      <c r="Z24088" s="5"/>
      <c r="AA24088" s="5"/>
      <c r="AB24088" s="5"/>
      <c r="AC24088" s="5"/>
      <c r="AD24088" s="5"/>
      <c r="AE24088" s="5"/>
      <c r="AF24088" s="5"/>
      <c r="AG24088" s="5"/>
      <c r="AH24088" s="5"/>
      <c r="AI24088" s="5"/>
      <c r="AJ24088" s="5"/>
    </row>
    <row r="24089" spans="11:36">
      <c r="K24089" s="5"/>
      <c r="L24089" s="5"/>
      <c r="M24089" s="5"/>
      <c r="N24089" s="5"/>
      <c r="O24089" s="5"/>
      <c r="P24089" s="5"/>
      <c r="Q24089" s="5"/>
      <c r="R24089" s="5"/>
      <c r="S24089" s="5"/>
      <c r="T24089" s="5"/>
      <c r="U24089" s="5"/>
      <c r="V24089" s="5"/>
      <c r="W24089" s="5"/>
      <c r="X24089" s="5"/>
      <c r="Y24089" s="5"/>
      <c r="Z24089" s="5"/>
      <c r="AA24089" s="5"/>
      <c r="AB24089" s="5"/>
      <c r="AC24089" s="5"/>
      <c r="AD24089" s="5"/>
      <c r="AE24089" s="5"/>
      <c r="AF24089" s="5"/>
      <c r="AG24089" s="5"/>
      <c r="AH24089" s="5"/>
      <c r="AI24089" s="5"/>
      <c r="AJ24089" s="5"/>
    </row>
    <row r="24090" spans="11:36">
      <c r="K24090" s="5"/>
      <c r="L24090" s="5"/>
      <c r="M24090" s="5"/>
      <c r="N24090" s="5"/>
      <c r="O24090" s="5"/>
      <c r="P24090" s="5"/>
      <c r="Q24090" s="5"/>
      <c r="R24090" s="5"/>
      <c r="S24090" s="5"/>
      <c r="T24090" s="5"/>
      <c r="U24090" s="5"/>
      <c r="V24090" s="5"/>
      <c r="W24090" s="5"/>
      <c r="X24090" s="5"/>
      <c r="Y24090" s="5"/>
      <c r="Z24090" s="5"/>
      <c r="AA24090" s="5"/>
      <c r="AB24090" s="5"/>
      <c r="AC24090" s="5"/>
      <c r="AD24090" s="5"/>
      <c r="AE24090" s="5"/>
      <c r="AF24090" s="5"/>
      <c r="AG24090" s="5"/>
      <c r="AH24090" s="5"/>
      <c r="AI24090" s="5"/>
      <c r="AJ24090" s="5"/>
    </row>
    <row r="24091" spans="11:36">
      <c r="K24091" s="5"/>
      <c r="L24091" s="5"/>
      <c r="M24091" s="5"/>
      <c r="N24091" s="5"/>
      <c r="O24091" s="5"/>
      <c r="P24091" s="5"/>
      <c r="Q24091" s="5"/>
      <c r="R24091" s="5"/>
      <c r="S24091" s="5"/>
      <c r="T24091" s="5"/>
      <c r="U24091" s="5"/>
      <c r="V24091" s="5"/>
      <c r="W24091" s="5"/>
      <c r="X24091" s="5"/>
      <c r="Y24091" s="5"/>
      <c r="Z24091" s="5"/>
      <c r="AA24091" s="5"/>
      <c r="AB24091" s="5"/>
      <c r="AC24091" s="5"/>
      <c r="AD24091" s="5"/>
      <c r="AE24091" s="5"/>
      <c r="AF24091" s="5"/>
      <c r="AG24091" s="5"/>
      <c r="AH24091" s="5"/>
      <c r="AI24091" s="5"/>
      <c r="AJ24091" s="5"/>
    </row>
    <row r="24092" spans="11:36">
      <c r="K24092" s="5"/>
      <c r="L24092" s="5"/>
      <c r="M24092" s="5"/>
      <c r="N24092" s="5"/>
      <c r="O24092" s="5"/>
      <c r="P24092" s="5"/>
      <c r="Q24092" s="5"/>
      <c r="R24092" s="5"/>
      <c r="S24092" s="5"/>
      <c r="T24092" s="5"/>
      <c r="U24092" s="5"/>
      <c r="V24092" s="5"/>
      <c r="W24092" s="5"/>
      <c r="X24092" s="5"/>
      <c r="Y24092" s="5"/>
      <c r="Z24092" s="5"/>
      <c r="AA24092" s="5"/>
      <c r="AB24092" s="5"/>
      <c r="AC24092" s="5"/>
      <c r="AD24092" s="5"/>
      <c r="AE24092" s="5"/>
      <c r="AF24092" s="5"/>
      <c r="AG24092" s="5"/>
      <c r="AH24092" s="5"/>
      <c r="AI24092" s="5"/>
      <c r="AJ24092" s="5"/>
    </row>
    <row r="24093" spans="11:36">
      <c r="K24093" s="5"/>
      <c r="L24093" s="5"/>
      <c r="M24093" s="5"/>
      <c r="N24093" s="5"/>
      <c r="O24093" s="5"/>
      <c r="P24093" s="5"/>
      <c r="Q24093" s="5"/>
      <c r="R24093" s="5"/>
      <c r="S24093" s="5"/>
      <c r="T24093" s="5"/>
      <c r="U24093" s="5"/>
      <c r="V24093" s="5"/>
      <c r="W24093" s="5"/>
      <c r="X24093" s="5"/>
      <c r="Y24093" s="5"/>
      <c r="Z24093" s="5"/>
      <c r="AA24093" s="5"/>
      <c r="AB24093" s="5"/>
      <c r="AC24093" s="5"/>
      <c r="AD24093" s="5"/>
      <c r="AE24093" s="5"/>
      <c r="AF24093" s="5"/>
      <c r="AG24093" s="5"/>
      <c r="AH24093" s="5"/>
      <c r="AI24093" s="5"/>
      <c r="AJ24093" s="5"/>
    </row>
    <row r="24094" spans="11:36">
      <c r="K24094" s="5"/>
      <c r="L24094" s="5"/>
      <c r="M24094" s="5"/>
      <c r="N24094" s="5"/>
      <c r="O24094" s="5"/>
      <c r="P24094" s="5"/>
      <c r="Q24094" s="5"/>
      <c r="R24094" s="5"/>
      <c r="S24094" s="5"/>
      <c r="T24094" s="5"/>
      <c r="U24094" s="5"/>
      <c r="V24094" s="5"/>
      <c r="W24094" s="5"/>
      <c r="X24094" s="5"/>
      <c r="Y24094" s="5"/>
      <c r="Z24094" s="5"/>
      <c r="AA24094" s="5"/>
      <c r="AB24094" s="5"/>
      <c r="AC24094" s="5"/>
      <c r="AD24094" s="5"/>
      <c r="AE24094" s="5"/>
      <c r="AF24094" s="5"/>
      <c r="AG24094" s="5"/>
      <c r="AH24094" s="5"/>
      <c r="AI24094" s="5"/>
      <c r="AJ24094" s="5"/>
    </row>
    <row r="24095" spans="11:36">
      <c r="K24095" s="5"/>
      <c r="L24095" s="5"/>
      <c r="M24095" s="5"/>
      <c r="N24095" s="5"/>
      <c r="O24095" s="5"/>
      <c r="P24095" s="5"/>
      <c r="Q24095" s="5"/>
      <c r="R24095" s="5"/>
      <c r="S24095" s="5"/>
      <c r="T24095" s="5"/>
      <c r="U24095" s="5"/>
      <c r="V24095" s="5"/>
      <c r="W24095" s="5"/>
      <c r="X24095" s="5"/>
      <c r="Y24095" s="5"/>
      <c r="Z24095" s="5"/>
      <c r="AA24095" s="5"/>
      <c r="AB24095" s="5"/>
      <c r="AC24095" s="5"/>
      <c r="AD24095" s="5"/>
      <c r="AE24095" s="5"/>
      <c r="AF24095" s="5"/>
      <c r="AG24095" s="5"/>
      <c r="AH24095" s="5"/>
      <c r="AI24095" s="5"/>
      <c r="AJ24095" s="5"/>
    </row>
    <row r="24096" spans="11:36">
      <c r="K24096" s="5"/>
      <c r="L24096" s="5"/>
      <c r="M24096" s="5"/>
      <c r="N24096" s="5"/>
      <c r="O24096" s="5"/>
      <c r="P24096" s="5"/>
      <c r="Q24096" s="5"/>
      <c r="R24096" s="5"/>
      <c r="S24096" s="5"/>
      <c r="T24096" s="5"/>
      <c r="U24096" s="5"/>
      <c r="V24096" s="5"/>
      <c r="W24096" s="5"/>
      <c r="X24096" s="5"/>
      <c r="Y24096" s="5"/>
      <c r="Z24096" s="5"/>
      <c r="AA24096" s="5"/>
      <c r="AB24096" s="5"/>
      <c r="AC24096" s="5"/>
      <c r="AD24096" s="5"/>
      <c r="AE24096" s="5"/>
      <c r="AF24096" s="5"/>
      <c r="AG24096" s="5"/>
      <c r="AH24096" s="5"/>
      <c r="AI24096" s="5"/>
      <c r="AJ24096" s="5"/>
    </row>
    <row r="24097" spans="11:36">
      <c r="K24097" s="5"/>
      <c r="L24097" s="5"/>
      <c r="M24097" s="5"/>
      <c r="N24097" s="5"/>
      <c r="O24097" s="5"/>
      <c r="P24097" s="5"/>
      <c r="Q24097" s="5"/>
      <c r="R24097" s="5"/>
      <c r="S24097" s="5"/>
      <c r="T24097" s="5"/>
      <c r="U24097" s="5"/>
      <c r="V24097" s="5"/>
      <c r="W24097" s="5"/>
      <c r="X24097" s="5"/>
      <c r="Y24097" s="5"/>
      <c r="Z24097" s="5"/>
      <c r="AA24097" s="5"/>
      <c r="AB24097" s="5"/>
      <c r="AC24097" s="5"/>
      <c r="AD24097" s="5"/>
      <c r="AE24097" s="5"/>
      <c r="AF24097" s="5"/>
      <c r="AG24097" s="5"/>
      <c r="AH24097" s="5"/>
      <c r="AI24097" s="5"/>
      <c r="AJ24097" s="5"/>
    </row>
    <row r="24098" spans="11:36">
      <c r="K24098" s="5"/>
      <c r="L24098" s="5"/>
      <c r="M24098" s="5"/>
      <c r="N24098" s="5"/>
      <c r="O24098" s="5"/>
      <c r="P24098" s="5"/>
      <c r="Q24098" s="5"/>
      <c r="R24098" s="5"/>
      <c r="S24098" s="5"/>
      <c r="T24098" s="5"/>
      <c r="U24098" s="5"/>
      <c r="V24098" s="5"/>
      <c r="W24098" s="5"/>
      <c r="X24098" s="5"/>
      <c r="Y24098" s="5"/>
      <c r="Z24098" s="5"/>
      <c r="AA24098" s="5"/>
      <c r="AB24098" s="5"/>
      <c r="AC24098" s="5"/>
      <c r="AD24098" s="5"/>
      <c r="AE24098" s="5"/>
      <c r="AF24098" s="5"/>
      <c r="AG24098" s="5"/>
      <c r="AH24098" s="5"/>
      <c r="AI24098" s="5"/>
      <c r="AJ24098" s="5"/>
    </row>
    <row r="24099" spans="11:36">
      <c r="K24099" s="5"/>
      <c r="L24099" s="5"/>
      <c r="M24099" s="5"/>
      <c r="N24099" s="5"/>
      <c r="O24099" s="5"/>
      <c r="P24099" s="5"/>
      <c r="Q24099" s="5"/>
      <c r="R24099" s="5"/>
      <c r="S24099" s="5"/>
      <c r="T24099" s="5"/>
      <c r="U24099" s="5"/>
      <c r="V24099" s="5"/>
      <c r="W24099" s="5"/>
      <c r="X24099" s="5"/>
      <c r="Y24099" s="5"/>
      <c r="Z24099" s="5"/>
      <c r="AA24099" s="5"/>
      <c r="AB24099" s="5"/>
      <c r="AC24099" s="5"/>
      <c r="AD24099" s="5"/>
      <c r="AE24099" s="5"/>
      <c r="AF24099" s="5"/>
      <c r="AG24099" s="5"/>
      <c r="AH24099" s="5"/>
      <c r="AI24099" s="5"/>
      <c r="AJ24099" s="5"/>
    </row>
    <row r="24100" spans="11:36">
      <c r="K24100" s="5"/>
      <c r="L24100" s="5"/>
      <c r="M24100" s="5"/>
      <c r="N24100" s="5"/>
      <c r="O24100" s="5"/>
      <c r="P24100" s="5"/>
      <c r="Q24100" s="5"/>
      <c r="R24100" s="5"/>
      <c r="S24100" s="5"/>
      <c r="T24100" s="5"/>
      <c r="U24100" s="5"/>
      <c r="V24100" s="5"/>
      <c r="W24100" s="5"/>
      <c r="X24100" s="5"/>
      <c r="Y24100" s="5"/>
      <c r="Z24100" s="5"/>
      <c r="AA24100" s="5"/>
      <c r="AB24100" s="5"/>
      <c r="AC24100" s="5"/>
      <c r="AD24100" s="5"/>
      <c r="AE24100" s="5"/>
      <c r="AF24100" s="5"/>
      <c r="AG24100" s="5"/>
      <c r="AH24100" s="5"/>
      <c r="AI24100" s="5"/>
      <c r="AJ24100" s="5"/>
    </row>
    <row r="24101" spans="11:36">
      <c r="K24101" s="5"/>
      <c r="L24101" s="5"/>
      <c r="M24101" s="5"/>
      <c r="N24101" s="5"/>
      <c r="O24101" s="5"/>
      <c r="P24101" s="5"/>
      <c r="Q24101" s="5"/>
      <c r="R24101" s="5"/>
      <c r="S24101" s="5"/>
      <c r="T24101" s="5"/>
      <c r="U24101" s="5"/>
      <c r="V24101" s="5"/>
      <c r="W24101" s="5"/>
      <c r="X24101" s="5"/>
      <c r="Y24101" s="5"/>
      <c r="Z24101" s="5"/>
      <c r="AA24101" s="5"/>
      <c r="AB24101" s="5"/>
      <c r="AC24101" s="5"/>
      <c r="AD24101" s="5"/>
      <c r="AE24101" s="5"/>
      <c r="AF24101" s="5"/>
      <c r="AG24101" s="5"/>
      <c r="AH24101" s="5"/>
      <c r="AI24101" s="5"/>
      <c r="AJ24101" s="5"/>
    </row>
    <row r="24102" spans="11:36">
      <c r="K24102" s="5"/>
      <c r="L24102" s="5"/>
      <c r="M24102" s="5"/>
      <c r="N24102" s="5"/>
      <c r="O24102" s="5"/>
      <c r="P24102" s="5"/>
      <c r="Q24102" s="5"/>
      <c r="R24102" s="5"/>
      <c r="S24102" s="5"/>
      <c r="T24102" s="5"/>
      <c r="U24102" s="5"/>
      <c r="V24102" s="5"/>
      <c r="W24102" s="5"/>
      <c r="X24102" s="5"/>
      <c r="Y24102" s="5"/>
      <c r="Z24102" s="5"/>
      <c r="AA24102" s="5"/>
      <c r="AB24102" s="5"/>
      <c r="AC24102" s="5"/>
      <c r="AD24102" s="5"/>
      <c r="AE24102" s="5"/>
      <c r="AF24102" s="5"/>
      <c r="AG24102" s="5"/>
      <c r="AH24102" s="5"/>
      <c r="AI24102" s="5"/>
      <c r="AJ24102" s="5"/>
    </row>
    <row r="24103" spans="11:36">
      <c r="K24103" s="5"/>
      <c r="L24103" s="5"/>
      <c r="M24103" s="5"/>
      <c r="N24103" s="5"/>
      <c r="O24103" s="5"/>
      <c r="P24103" s="5"/>
      <c r="Q24103" s="5"/>
      <c r="R24103" s="5"/>
      <c r="S24103" s="5"/>
      <c r="T24103" s="5"/>
      <c r="U24103" s="5"/>
      <c r="V24103" s="5"/>
      <c r="W24103" s="5"/>
      <c r="X24103" s="5"/>
      <c r="Y24103" s="5"/>
      <c r="Z24103" s="5"/>
      <c r="AA24103" s="5"/>
      <c r="AB24103" s="5"/>
      <c r="AC24103" s="5"/>
      <c r="AD24103" s="5"/>
      <c r="AE24103" s="5"/>
      <c r="AF24103" s="5"/>
      <c r="AG24103" s="5"/>
      <c r="AH24103" s="5"/>
      <c r="AI24103" s="5"/>
      <c r="AJ24103" s="5"/>
    </row>
    <row r="24104" spans="11:36">
      <c r="K24104" s="5"/>
      <c r="L24104" s="5"/>
      <c r="M24104" s="5"/>
      <c r="N24104" s="5"/>
      <c r="O24104" s="5"/>
      <c r="P24104" s="5"/>
      <c r="Q24104" s="5"/>
      <c r="R24104" s="5"/>
      <c r="S24104" s="5"/>
      <c r="T24104" s="5"/>
      <c r="U24104" s="5"/>
      <c r="V24104" s="5"/>
      <c r="W24104" s="5"/>
      <c r="X24104" s="5"/>
      <c r="Y24104" s="5"/>
      <c r="Z24104" s="5"/>
      <c r="AA24104" s="5"/>
      <c r="AB24104" s="5"/>
      <c r="AC24104" s="5"/>
      <c r="AD24104" s="5"/>
      <c r="AE24104" s="5"/>
      <c r="AF24104" s="5"/>
      <c r="AG24104" s="5"/>
      <c r="AH24104" s="5"/>
      <c r="AI24104" s="5"/>
      <c r="AJ24104" s="5"/>
    </row>
    <row r="24105" spans="11:36">
      <c r="K24105" s="5"/>
      <c r="L24105" s="5"/>
      <c r="M24105" s="5"/>
      <c r="N24105" s="5"/>
      <c r="O24105" s="5"/>
      <c r="P24105" s="5"/>
      <c r="Q24105" s="5"/>
      <c r="R24105" s="5"/>
      <c r="S24105" s="5"/>
      <c r="T24105" s="5"/>
      <c r="U24105" s="5"/>
      <c r="V24105" s="5"/>
      <c r="W24105" s="5"/>
      <c r="X24105" s="5"/>
      <c r="Y24105" s="5"/>
      <c r="Z24105" s="5"/>
      <c r="AA24105" s="5"/>
      <c r="AB24105" s="5"/>
      <c r="AC24105" s="5"/>
      <c r="AD24105" s="5"/>
      <c r="AE24105" s="5"/>
      <c r="AF24105" s="5"/>
      <c r="AG24105" s="5"/>
      <c r="AH24105" s="5"/>
      <c r="AI24105" s="5"/>
      <c r="AJ24105" s="5"/>
    </row>
    <row r="24106" spans="11:36">
      <c r="K24106" s="5"/>
      <c r="L24106" s="5"/>
      <c r="M24106" s="5"/>
      <c r="N24106" s="5"/>
      <c r="O24106" s="5"/>
      <c r="P24106" s="5"/>
      <c r="Q24106" s="5"/>
      <c r="R24106" s="5"/>
      <c r="S24106" s="5"/>
      <c r="T24106" s="5"/>
      <c r="U24106" s="5"/>
      <c r="V24106" s="5"/>
      <c r="W24106" s="5"/>
      <c r="X24106" s="5"/>
      <c r="Y24106" s="5"/>
      <c r="Z24106" s="5"/>
      <c r="AA24106" s="5"/>
      <c r="AB24106" s="5"/>
      <c r="AC24106" s="5"/>
      <c r="AD24106" s="5"/>
      <c r="AE24106" s="5"/>
      <c r="AF24106" s="5"/>
      <c r="AG24106" s="5"/>
      <c r="AH24106" s="5"/>
      <c r="AI24106" s="5"/>
      <c r="AJ24106" s="5"/>
    </row>
    <row r="24107" spans="11:36">
      <c r="K24107" s="5"/>
      <c r="L24107" s="5"/>
      <c r="M24107" s="5"/>
      <c r="N24107" s="5"/>
      <c r="O24107" s="5"/>
      <c r="P24107" s="5"/>
      <c r="Q24107" s="5"/>
      <c r="R24107" s="5"/>
      <c r="S24107" s="5"/>
      <c r="T24107" s="5"/>
      <c r="U24107" s="5"/>
      <c r="V24107" s="5"/>
      <c r="W24107" s="5"/>
      <c r="X24107" s="5"/>
      <c r="Y24107" s="5"/>
      <c r="Z24107" s="5"/>
      <c r="AA24107" s="5"/>
      <c r="AB24107" s="5"/>
      <c r="AC24107" s="5"/>
      <c r="AD24107" s="5"/>
      <c r="AE24107" s="5"/>
      <c r="AF24107" s="5"/>
      <c r="AG24107" s="5"/>
      <c r="AH24107" s="5"/>
      <c r="AI24107" s="5"/>
      <c r="AJ24107" s="5"/>
    </row>
    <row r="24108" spans="11:36">
      <c r="K24108" s="5"/>
      <c r="L24108" s="5"/>
      <c r="M24108" s="5"/>
      <c r="N24108" s="5"/>
      <c r="O24108" s="5"/>
      <c r="P24108" s="5"/>
      <c r="Q24108" s="5"/>
      <c r="R24108" s="5"/>
      <c r="S24108" s="5"/>
      <c r="T24108" s="5"/>
      <c r="U24108" s="5"/>
      <c r="V24108" s="5"/>
      <c r="W24108" s="5"/>
      <c r="X24108" s="5"/>
      <c r="Y24108" s="5"/>
      <c r="Z24108" s="5"/>
      <c r="AA24108" s="5"/>
      <c r="AB24108" s="5"/>
      <c r="AC24108" s="5"/>
      <c r="AD24108" s="5"/>
      <c r="AE24108" s="5"/>
      <c r="AF24108" s="5"/>
      <c r="AG24108" s="5"/>
      <c r="AH24108" s="5"/>
      <c r="AI24108" s="5"/>
      <c r="AJ24108" s="5"/>
    </row>
    <row r="24109" spans="11:36">
      <c r="K24109" s="5"/>
      <c r="L24109" s="5"/>
      <c r="M24109" s="5"/>
      <c r="N24109" s="5"/>
      <c r="O24109" s="5"/>
      <c r="P24109" s="5"/>
      <c r="Q24109" s="5"/>
      <c r="R24109" s="5"/>
      <c r="S24109" s="5"/>
      <c r="T24109" s="5"/>
      <c r="U24109" s="5"/>
      <c r="V24109" s="5"/>
      <c r="W24109" s="5"/>
      <c r="X24109" s="5"/>
      <c r="Y24109" s="5"/>
      <c r="Z24109" s="5"/>
      <c r="AA24109" s="5"/>
      <c r="AB24109" s="5"/>
      <c r="AC24109" s="5"/>
      <c r="AD24109" s="5"/>
      <c r="AE24109" s="5"/>
      <c r="AF24109" s="5"/>
      <c r="AG24109" s="5"/>
      <c r="AH24109" s="5"/>
      <c r="AI24109" s="5"/>
      <c r="AJ24109" s="5"/>
    </row>
    <row r="24110" spans="11:36">
      <c r="K24110" s="5"/>
      <c r="L24110" s="5"/>
      <c r="M24110" s="5"/>
      <c r="N24110" s="5"/>
      <c r="O24110" s="5"/>
      <c r="P24110" s="5"/>
      <c r="Q24110" s="5"/>
      <c r="R24110" s="5"/>
      <c r="S24110" s="5"/>
      <c r="T24110" s="5"/>
      <c r="U24110" s="5"/>
      <c r="V24110" s="5"/>
      <c r="W24110" s="5"/>
      <c r="X24110" s="5"/>
      <c r="Y24110" s="5"/>
      <c r="Z24110" s="5"/>
      <c r="AA24110" s="5"/>
      <c r="AB24110" s="5"/>
      <c r="AC24110" s="5"/>
      <c r="AD24110" s="5"/>
      <c r="AE24110" s="5"/>
      <c r="AF24110" s="5"/>
      <c r="AG24110" s="5"/>
      <c r="AH24110" s="5"/>
      <c r="AI24110" s="5"/>
      <c r="AJ24110" s="5"/>
    </row>
    <row r="24111" spans="11:36">
      <c r="K24111" s="5"/>
      <c r="L24111" s="5"/>
      <c r="M24111" s="5"/>
      <c r="N24111" s="5"/>
      <c r="O24111" s="5"/>
      <c r="P24111" s="5"/>
      <c r="Q24111" s="5"/>
      <c r="R24111" s="5"/>
      <c r="S24111" s="5"/>
      <c r="T24111" s="5"/>
      <c r="U24111" s="5"/>
      <c r="V24111" s="5"/>
      <c r="W24111" s="5"/>
      <c r="X24111" s="5"/>
      <c r="Y24111" s="5"/>
      <c r="Z24111" s="5"/>
      <c r="AA24111" s="5"/>
      <c r="AB24111" s="5"/>
      <c r="AC24111" s="5"/>
      <c r="AD24111" s="5"/>
      <c r="AE24111" s="5"/>
      <c r="AF24111" s="5"/>
      <c r="AG24111" s="5"/>
      <c r="AH24111" s="5"/>
      <c r="AI24111" s="5"/>
      <c r="AJ24111" s="5"/>
    </row>
    <row r="24112" spans="11:36">
      <c r="K24112" s="5"/>
      <c r="L24112" s="5"/>
      <c r="M24112" s="5"/>
      <c r="N24112" s="5"/>
      <c r="O24112" s="5"/>
      <c r="P24112" s="5"/>
      <c r="Q24112" s="5"/>
      <c r="R24112" s="5"/>
      <c r="S24112" s="5"/>
      <c r="T24112" s="5"/>
      <c r="U24112" s="5"/>
      <c r="V24112" s="5"/>
      <c r="W24112" s="5"/>
      <c r="X24112" s="5"/>
      <c r="Y24112" s="5"/>
      <c r="Z24112" s="5"/>
      <c r="AA24112" s="5"/>
      <c r="AB24112" s="5"/>
      <c r="AC24112" s="5"/>
      <c r="AD24112" s="5"/>
      <c r="AE24112" s="5"/>
      <c r="AF24112" s="5"/>
      <c r="AG24112" s="5"/>
      <c r="AH24112" s="5"/>
      <c r="AI24112" s="5"/>
      <c r="AJ24112" s="5"/>
    </row>
    <row r="24113" spans="11:36">
      <c r="K24113" s="5"/>
      <c r="L24113" s="5"/>
      <c r="M24113" s="5"/>
      <c r="N24113" s="5"/>
      <c r="O24113" s="5"/>
      <c r="P24113" s="5"/>
      <c r="Q24113" s="5"/>
      <c r="R24113" s="5"/>
      <c r="S24113" s="5"/>
      <c r="T24113" s="5"/>
      <c r="U24113" s="5"/>
      <c r="V24113" s="5"/>
      <c r="W24113" s="5"/>
      <c r="X24113" s="5"/>
      <c r="Y24113" s="5"/>
      <c r="Z24113" s="5"/>
      <c r="AA24113" s="5"/>
      <c r="AB24113" s="5"/>
      <c r="AC24113" s="5"/>
      <c r="AD24113" s="5"/>
      <c r="AE24113" s="5"/>
      <c r="AF24113" s="5"/>
      <c r="AG24113" s="5"/>
      <c r="AH24113" s="5"/>
      <c r="AI24113" s="5"/>
      <c r="AJ24113" s="5"/>
    </row>
    <row r="24114" spans="11:36">
      <c r="K24114" s="5"/>
      <c r="L24114" s="5"/>
      <c r="M24114" s="5"/>
      <c r="N24114" s="5"/>
      <c r="O24114" s="5"/>
      <c r="P24114" s="5"/>
      <c r="Q24114" s="5"/>
      <c r="R24114" s="5"/>
      <c r="S24114" s="5"/>
      <c r="T24114" s="5"/>
      <c r="U24114" s="5"/>
      <c r="V24114" s="5"/>
      <c r="W24114" s="5"/>
      <c r="X24114" s="5"/>
      <c r="Y24114" s="5"/>
      <c r="Z24114" s="5"/>
      <c r="AA24114" s="5"/>
      <c r="AB24114" s="5"/>
      <c r="AC24114" s="5"/>
      <c r="AD24114" s="5"/>
      <c r="AE24114" s="5"/>
      <c r="AF24114" s="5"/>
      <c r="AG24114" s="5"/>
      <c r="AH24114" s="5"/>
      <c r="AI24114" s="5"/>
      <c r="AJ24114" s="5"/>
    </row>
    <row r="24115" spans="11:36">
      <c r="K24115" s="5"/>
      <c r="L24115" s="5"/>
      <c r="M24115" s="5"/>
      <c r="N24115" s="5"/>
      <c r="O24115" s="5"/>
      <c r="P24115" s="5"/>
      <c r="Q24115" s="5"/>
      <c r="R24115" s="5"/>
      <c r="S24115" s="5"/>
      <c r="T24115" s="5"/>
      <c r="U24115" s="5"/>
      <c r="V24115" s="5"/>
      <c r="W24115" s="5"/>
      <c r="X24115" s="5"/>
      <c r="Y24115" s="5"/>
      <c r="Z24115" s="5"/>
      <c r="AA24115" s="5"/>
      <c r="AB24115" s="5"/>
      <c r="AC24115" s="5"/>
      <c r="AD24115" s="5"/>
      <c r="AE24115" s="5"/>
      <c r="AF24115" s="5"/>
      <c r="AG24115" s="5"/>
      <c r="AH24115" s="5"/>
      <c r="AI24115" s="5"/>
      <c r="AJ24115" s="5"/>
    </row>
    <row r="24116" spans="11:36">
      <c r="K24116" s="5"/>
      <c r="L24116" s="5"/>
      <c r="M24116" s="5"/>
      <c r="N24116" s="5"/>
      <c r="O24116" s="5"/>
      <c r="P24116" s="5"/>
      <c r="Q24116" s="5"/>
      <c r="R24116" s="5"/>
      <c r="S24116" s="5"/>
      <c r="T24116" s="5"/>
      <c r="U24116" s="5"/>
      <c r="V24116" s="5"/>
      <c r="W24116" s="5"/>
      <c r="X24116" s="5"/>
      <c r="Y24116" s="5"/>
      <c r="Z24116" s="5"/>
      <c r="AA24116" s="5"/>
      <c r="AB24116" s="5"/>
      <c r="AC24116" s="5"/>
      <c r="AD24116" s="5"/>
      <c r="AE24116" s="5"/>
      <c r="AF24116" s="5"/>
      <c r="AG24116" s="5"/>
      <c r="AH24116" s="5"/>
      <c r="AI24116" s="5"/>
      <c r="AJ24116" s="5"/>
    </row>
    <row r="24117" spans="11:36">
      <c r="K24117" s="5"/>
      <c r="L24117" s="5"/>
      <c r="M24117" s="5"/>
      <c r="N24117" s="5"/>
      <c r="O24117" s="5"/>
      <c r="P24117" s="5"/>
      <c r="Q24117" s="5"/>
      <c r="R24117" s="5"/>
      <c r="S24117" s="5"/>
      <c r="T24117" s="5"/>
      <c r="U24117" s="5"/>
      <c r="V24117" s="5"/>
      <c r="W24117" s="5"/>
      <c r="X24117" s="5"/>
      <c r="Y24117" s="5"/>
      <c r="Z24117" s="5"/>
      <c r="AA24117" s="5"/>
      <c r="AB24117" s="5"/>
      <c r="AC24117" s="5"/>
      <c r="AD24117" s="5"/>
      <c r="AE24117" s="5"/>
      <c r="AF24117" s="5"/>
      <c r="AG24117" s="5"/>
      <c r="AH24117" s="5"/>
      <c r="AI24117" s="5"/>
      <c r="AJ24117" s="5"/>
    </row>
    <row r="24118" spans="11:36">
      <c r="K24118" s="5"/>
      <c r="L24118" s="5"/>
      <c r="M24118" s="5"/>
      <c r="N24118" s="5"/>
      <c r="O24118" s="5"/>
      <c r="P24118" s="5"/>
      <c r="Q24118" s="5"/>
      <c r="R24118" s="5"/>
      <c r="S24118" s="5"/>
      <c r="T24118" s="5"/>
      <c r="U24118" s="5"/>
      <c r="V24118" s="5"/>
      <c r="W24118" s="5"/>
      <c r="X24118" s="5"/>
      <c r="Y24118" s="5"/>
      <c r="Z24118" s="5"/>
      <c r="AA24118" s="5"/>
      <c r="AB24118" s="5"/>
      <c r="AC24118" s="5"/>
      <c r="AD24118" s="5"/>
      <c r="AE24118" s="5"/>
      <c r="AF24118" s="5"/>
      <c r="AG24118" s="5"/>
      <c r="AH24118" s="5"/>
      <c r="AI24118" s="5"/>
      <c r="AJ24118" s="5"/>
    </row>
    <row r="24119" spans="11:36">
      <c r="K24119" s="5"/>
      <c r="L24119" s="5"/>
      <c r="M24119" s="5"/>
      <c r="N24119" s="5"/>
      <c r="O24119" s="5"/>
      <c r="P24119" s="5"/>
      <c r="Q24119" s="5"/>
      <c r="R24119" s="5"/>
      <c r="S24119" s="5"/>
      <c r="T24119" s="5"/>
      <c r="U24119" s="5"/>
      <c r="V24119" s="5"/>
      <c r="W24119" s="5"/>
      <c r="X24119" s="5"/>
      <c r="Y24119" s="5"/>
      <c r="Z24119" s="5"/>
      <c r="AA24119" s="5"/>
      <c r="AB24119" s="5"/>
      <c r="AC24119" s="5"/>
      <c r="AD24119" s="5"/>
      <c r="AE24119" s="5"/>
      <c r="AF24119" s="5"/>
      <c r="AG24119" s="5"/>
      <c r="AH24119" s="5"/>
      <c r="AI24119" s="5"/>
      <c r="AJ24119" s="5"/>
    </row>
    <row r="24120" spans="11:36">
      <c r="K24120" s="5"/>
      <c r="L24120" s="5"/>
      <c r="M24120" s="5"/>
      <c r="N24120" s="5"/>
      <c r="O24120" s="5"/>
      <c r="P24120" s="5"/>
      <c r="Q24120" s="5"/>
      <c r="R24120" s="5"/>
      <c r="S24120" s="5"/>
      <c r="T24120" s="5"/>
      <c r="U24120" s="5"/>
      <c r="V24120" s="5"/>
      <c r="W24120" s="5"/>
      <c r="X24120" s="5"/>
      <c r="Y24120" s="5"/>
      <c r="Z24120" s="5"/>
      <c r="AA24120" s="5"/>
      <c r="AB24120" s="5"/>
      <c r="AC24120" s="5"/>
      <c r="AD24120" s="5"/>
      <c r="AE24120" s="5"/>
      <c r="AF24120" s="5"/>
      <c r="AG24120" s="5"/>
      <c r="AH24120" s="5"/>
      <c r="AI24120" s="5"/>
      <c r="AJ24120" s="5"/>
    </row>
    <row r="24121" spans="11:36">
      <c r="K24121" s="5"/>
      <c r="L24121" s="5"/>
      <c r="M24121" s="5"/>
      <c r="N24121" s="5"/>
      <c r="O24121" s="5"/>
      <c r="P24121" s="5"/>
      <c r="Q24121" s="5"/>
      <c r="R24121" s="5"/>
      <c r="S24121" s="5"/>
      <c r="T24121" s="5"/>
      <c r="U24121" s="5"/>
      <c r="V24121" s="5"/>
      <c r="W24121" s="5"/>
      <c r="X24121" s="5"/>
      <c r="Y24121" s="5"/>
      <c r="Z24121" s="5"/>
      <c r="AA24121" s="5"/>
      <c r="AB24121" s="5"/>
      <c r="AC24121" s="5"/>
      <c r="AD24121" s="5"/>
      <c r="AE24121" s="5"/>
      <c r="AF24121" s="5"/>
      <c r="AG24121" s="5"/>
      <c r="AH24121" s="5"/>
      <c r="AI24121" s="5"/>
      <c r="AJ24121" s="5"/>
    </row>
    <row r="24122" spans="11:36">
      <c r="K24122" s="5"/>
      <c r="L24122" s="5"/>
      <c r="M24122" s="5"/>
      <c r="N24122" s="5"/>
      <c r="O24122" s="5"/>
      <c r="P24122" s="5"/>
      <c r="Q24122" s="5"/>
      <c r="R24122" s="5"/>
      <c r="S24122" s="5"/>
      <c r="T24122" s="5"/>
      <c r="U24122" s="5"/>
      <c r="V24122" s="5"/>
      <c r="W24122" s="5"/>
      <c r="X24122" s="5"/>
      <c r="Y24122" s="5"/>
      <c r="Z24122" s="5"/>
      <c r="AA24122" s="5"/>
      <c r="AB24122" s="5"/>
      <c r="AC24122" s="5"/>
      <c r="AD24122" s="5"/>
      <c r="AE24122" s="5"/>
      <c r="AF24122" s="5"/>
      <c r="AG24122" s="5"/>
      <c r="AH24122" s="5"/>
      <c r="AI24122" s="5"/>
      <c r="AJ24122" s="5"/>
    </row>
    <row r="24123" spans="11:36">
      <c r="K24123" s="5"/>
      <c r="L24123" s="5"/>
      <c r="M24123" s="5"/>
      <c r="N24123" s="5"/>
      <c r="O24123" s="5"/>
      <c r="P24123" s="5"/>
      <c r="Q24123" s="5"/>
      <c r="R24123" s="5"/>
      <c r="S24123" s="5"/>
      <c r="T24123" s="5"/>
      <c r="U24123" s="5"/>
      <c r="V24123" s="5"/>
      <c r="W24123" s="5"/>
      <c r="X24123" s="5"/>
      <c r="Y24123" s="5"/>
      <c r="Z24123" s="5"/>
      <c r="AA24123" s="5"/>
      <c r="AB24123" s="5"/>
      <c r="AC24123" s="5"/>
      <c r="AD24123" s="5"/>
      <c r="AE24123" s="5"/>
      <c r="AF24123" s="5"/>
      <c r="AG24123" s="5"/>
      <c r="AH24123" s="5"/>
      <c r="AI24123" s="5"/>
      <c r="AJ24123" s="5"/>
    </row>
    <row r="24124" spans="11:36">
      <c r="K24124" s="5"/>
      <c r="L24124" s="5"/>
      <c r="M24124" s="5"/>
      <c r="N24124" s="5"/>
      <c r="O24124" s="5"/>
      <c r="P24124" s="5"/>
      <c r="Q24124" s="5"/>
      <c r="R24124" s="5"/>
      <c r="S24124" s="5"/>
      <c r="T24124" s="5"/>
      <c r="U24124" s="5"/>
      <c r="V24124" s="5"/>
      <c r="W24124" s="5"/>
      <c r="X24124" s="5"/>
      <c r="Y24124" s="5"/>
      <c r="Z24124" s="5"/>
      <c r="AA24124" s="5"/>
      <c r="AB24124" s="5"/>
      <c r="AC24124" s="5"/>
      <c r="AD24124" s="5"/>
      <c r="AE24124" s="5"/>
      <c r="AF24124" s="5"/>
      <c r="AG24124" s="5"/>
      <c r="AH24124" s="5"/>
      <c r="AI24124" s="5"/>
      <c r="AJ24124" s="5"/>
    </row>
    <row r="24125" spans="11:36">
      <c r="K24125" s="5"/>
      <c r="L24125" s="5"/>
      <c r="M24125" s="5"/>
      <c r="N24125" s="5"/>
      <c r="O24125" s="5"/>
      <c r="P24125" s="5"/>
      <c r="Q24125" s="5"/>
      <c r="R24125" s="5"/>
      <c r="S24125" s="5"/>
      <c r="T24125" s="5"/>
      <c r="U24125" s="5"/>
      <c r="V24125" s="5"/>
      <c r="W24125" s="5"/>
      <c r="X24125" s="5"/>
      <c r="Y24125" s="5"/>
      <c r="Z24125" s="5"/>
      <c r="AA24125" s="5"/>
      <c r="AB24125" s="5"/>
      <c r="AC24125" s="5"/>
      <c r="AD24125" s="5"/>
      <c r="AE24125" s="5"/>
      <c r="AF24125" s="5"/>
      <c r="AG24125" s="5"/>
      <c r="AH24125" s="5"/>
      <c r="AI24125" s="5"/>
      <c r="AJ24125" s="5"/>
    </row>
    <row r="24126" spans="11:36">
      <c r="K24126" s="5"/>
      <c r="L24126" s="5"/>
      <c r="M24126" s="5"/>
      <c r="N24126" s="5"/>
      <c r="O24126" s="5"/>
      <c r="P24126" s="5"/>
      <c r="Q24126" s="5"/>
      <c r="R24126" s="5"/>
      <c r="S24126" s="5"/>
      <c r="T24126" s="5"/>
      <c r="U24126" s="5"/>
      <c r="V24126" s="5"/>
      <c r="W24126" s="5"/>
      <c r="X24126" s="5"/>
      <c r="Y24126" s="5"/>
      <c r="Z24126" s="5"/>
      <c r="AA24126" s="5"/>
      <c r="AB24126" s="5"/>
      <c r="AC24126" s="5"/>
      <c r="AD24126" s="5"/>
      <c r="AE24126" s="5"/>
      <c r="AF24126" s="5"/>
      <c r="AG24126" s="5"/>
      <c r="AH24126" s="5"/>
      <c r="AI24126" s="5"/>
      <c r="AJ24126" s="5"/>
    </row>
    <row r="24127" spans="11:36">
      <c r="K24127" s="5"/>
      <c r="L24127" s="5"/>
      <c r="M24127" s="5"/>
      <c r="N24127" s="5"/>
      <c r="O24127" s="5"/>
      <c r="P24127" s="5"/>
      <c r="Q24127" s="5"/>
      <c r="R24127" s="5"/>
      <c r="S24127" s="5"/>
      <c r="T24127" s="5"/>
      <c r="U24127" s="5"/>
      <c r="V24127" s="5"/>
      <c r="W24127" s="5"/>
      <c r="X24127" s="5"/>
      <c r="Y24127" s="5"/>
      <c r="Z24127" s="5"/>
      <c r="AA24127" s="5"/>
      <c r="AB24127" s="5"/>
      <c r="AC24127" s="5"/>
      <c r="AD24127" s="5"/>
      <c r="AE24127" s="5"/>
      <c r="AF24127" s="5"/>
      <c r="AG24127" s="5"/>
      <c r="AH24127" s="5"/>
      <c r="AI24127" s="5"/>
      <c r="AJ24127" s="5"/>
    </row>
    <row r="24128" spans="11:36">
      <c r="K24128" s="5"/>
      <c r="L24128" s="5"/>
      <c r="M24128" s="5"/>
      <c r="N24128" s="5"/>
      <c r="O24128" s="5"/>
      <c r="P24128" s="5"/>
      <c r="Q24128" s="5"/>
      <c r="R24128" s="5"/>
      <c r="S24128" s="5"/>
      <c r="T24128" s="5"/>
      <c r="U24128" s="5"/>
      <c r="V24128" s="5"/>
      <c r="W24128" s="5"/>
      <c r="X24128" s="5"/>
      <c r="Y24128" s="5"/>
      <c r="Z24128" s="5"/>
      <c r="AA24128" s="5"/>
      <c r="AB24128" s="5"/>
      <c r="AC24128" s="5"/>
      <c r="AD24128" s="5"/>
      <c r="AE24128" s="5"/>
      <c r="AF24128" s="5"/>
      <c r="AG24128" s="5"/>
      <c r="AH24128" s="5"/>
      <c r="AI24128" s="5"/>
      <c r="AJ24128" s="5"/>
    </row>
    <row r="24129" spans="11:36">
      <c r="K24129" s="5"/>
      <c r="L24129" s="5"/>
      <c r="M24129" s="5"/>
      <c r="N24129" s="5"/>
      <c r="O24129" s="5"/>
      <c r="P24129" s="5"/>
      <c r="Q24129" s="5"/>
      <c r="R24129" s="5"/>
      <c r="S24129" s="5"/>
      <c r="T24129" s="5"/>
      <c r="U24129" s="5"/>
      <c r="V24129" s="5"/>
      <c r="W24129" s="5"/>
      <c r="X24129" s="5"/>
      <c r="Y24129" s="5"/>
      <c r="Z24129" s="5"/>
      <c r="AA24129" s="5"/>
      <c r="AB24129" s="5"/>
      <c r="AC24129" s="5"/>
      <c r="AD24129" s="5"/>
      <c r="AE24129" s="5"/>
      <c r="AF24129" s="5"/>
      <c r="AG24129" s="5"/>
      <c r="AH24129" s="5"/>
      <c r="AI24129" s="5"/>
      <c r="AJ24129" s="5"/>
    </row>
    <row r="24130" spans="11:36">
      <c r="K24130" s="5"/>
      <c r="L24130" s="5"/>
      <c r="M24130" s="5"/>
      <c r="N24130" s="5"/>
      <c r="O24130" s="5"/>
      <c r="P24130" s="5"/>
      <c r="Q24130" s="5"/>
      <c r="R24130" s="5"/>
      <c r="S24130" s="5"/>
      <c r="T24130" s="5"/>
      <c r="U24130" s="5"/>
      <c r="V24130" s="5"/>
      <c r="W24130" s="5"/>
      <c r="X24130" s="5"/>
      <c r="Y24130" s="5"/>
      <c r="Z24130" s="5"/>
      <c r="AA24130" s="5"/>
      <c r="AB24130" s="5"/>
      <c r="AC24130" s="5"/>
      <c r="AD24130" s="5"/>
      <c r="AE24130" s="5"/>
      <c r="AF24130" s="5"/>
      <c r="AG24130" s="5"/>
      <c r="AH24130" s="5"/>
      <c r="AI24130" s="5"/>
      <c r="AJ24130" s="5"/>
    </row>
    <row r="24131" spans="11:36">
      <c r="K24131" s="5"/>
      <c r="L24131" s="5"/>
      <c r="M24131" s="5"/>
      <c r="N24131" s="5"/>
      <c r="O24131" s="5"/>
      <c r="P24131" s="5"/>
      <c r="Q24131" s="5"/>
      <c r="R24131" s="5"/>
      <c r="S24131" s="5"/>
      <c r="T24131" s="5"/>
      <c r="U24131" s="5"/>
      <c r="V24131" s="5"/>
      <c r="W24131" s="5"/>
      <c r="X24131" s="5"/>
      <c r="Y24131" s="5"/>
      <c r="Z24131" s="5"/>
      <c r="AA24131" s="5"/>
      <c r="AB24131" s="5"/>
      <c r="AC24131" s="5"/>
      <c r="AD24131" s="5"/>
      <c r="AE24131" s="5"/>
      <c r="AF24131" s="5"/>
      <c r="AG24131" s="5"/>
      <c r="AH24131" s="5"/>
      <c r="AI24131" s="5"/>
      <c r="AJ24131" s="5"/>
    </row>
    <row r="24132" spans="11:36">
      <c r="K24132" s="5"/>
      <c r="L24132" s="5"/>
      <c r="M24132" s="5"/>
      <c r="N24132" s="5"/>
      <c r="O24132" s="5"/>
      <c r="P24132" s="5"/>
      <c r="Q24132" s="5"/>
      <c r="R24132" s="5"/>
      <c r="S24132" s="5"/>
      <c r="T24132" s="5"/>
      <c r="U24132" s="5"/>
      <c r="V24132" s="5"/>
      <c r="W24132" s="5"/>
      <c r="X24132" s="5"/>
      <c r="Y24132" s="5"/>
      <c r="Z24132" s="5"/>
      <c r="AA24132" s="5"/>
      <c r="AB24132" s="5"/>
      <c r="AC24132" s="5"/>
      <c r="AD24132" s="5"/>
      <c r="AE24132" s="5"/>
      <c r="AF24132" s="5"/>
      <c r="AG24132" s="5"/>
      <c r="AH24132" s="5"/>
      <c r="AI24132" s="5"/>
      <c r="AJ24132" s="5"/>
    </row>
    <row r="24133" spans="11:36">
      <c r="K24133" s="5"/>
      <c r="L24133" s="5"/>
      <c r="M24133" s="5"/>
      <c r="N24133" s="5"/>
      <c r="O24133" s="5"/>
      <c r="P24133" s="5"/>
      <c r="Q24133" s="5"/>
      <c r="R24133" s="5"/>
      <c r="S24133" s="5"/>
      <c r="T24133" s="5"/>
      <c r="U24133" s="5"/>
      <c r="V24133" s="5"/>
      <c r="W24133" s="5"/>
      <c r="X24133" s="5"/>
      <c r="Y24133" s="5"/>
      <c r="Z24133" s="5"/>
      <c r="AA24133" s="5"/>
      <c r="AB24133" s="5"/>
      <c r="AC24133" s="5"/>
      <c r="AD24133" s="5"/>
      <c r="AE24133" s="5"/>
      <c r="AF24133" s="5"/>
      <c r="AG24133" s="5"/>
      <c r="AH24133" s="5"/>
      <c r="AI24133" s="5"/>
      <c r="AJ24133" s="5"/>
    </row>
    <row r="24134" spans="11:36">
      <c r="K24134" s="5"/>
      <c r="L24134" s="5"/>
      <c r="M24134" s="5"/>
      <c r="N24134" s="5"/>
      <c r="O24134" s="5"/>
      <c r="P24134" s="5"/>
      <c r="Q24134" s="5"/>
      <c r="R24134" s="5"/>
      <c r="S24134" s="5"/>
      <c r="T24134" s="5"/>
      <c r="U24134" s="5"/>
      <c r="V24134" s="5"/>
      <c r="W24134" s="5"/>
      <c r="X24134" s="5"/>
      <c r="Y24134" s="5"/>
      <c r="Z24134" s="5"/>
      <c r="AA24134" s="5"/>
      <c r="AB24134" s="5"/>
      <c r="AC24134" s="5"/>
      <c r="AD24134" s="5"/>
      <c r="AE24134" s="5"/>
      <c r="AF24134" s="5"/>
      <c r="AG24134" s="5"/>
      <c r="AH24134" s="5"/>
      <c r="AI24134" s="5"/>
      <c r="AJ24134" s="5"/>
    </row>
    <row r="24135" spans="11:36">
      <c r="K24135" s="5"/>
      <c r="L24135" s="5"/>
      <c r="M24135" s="5"/>
      <c r="N24135" s="5"/>
      <c r="O24135" s="5"/>
      <c r="P24135" s="5"/>
      <c r="Q24135" s="5"/>
      <c r="R24135" s="5"/>
      <c r="S24135" s="5"/>
      <c r="T24135" s="5"/>
      <c r="U24135" s="5"/>
      <c r="V24135" s="5"/>
      <c r="W24135" s="5"/>
      <c r="X24135" s="5"/>
      <c r="Y24135" s="5"/>
      <c r="Z24135" s="5"/>
      <c r="AA24135" s="5"/>
      <c r="AB24135" s="5"/>
      <c r="AC24135" s="5"/>
      <c r="AD24135" s="5"/>
      <c r="AE24135" s="5"/>
      <c r="AF24135" s="5"/>
      <c r="AG24135" s="5"/>
      <c r="AH24135" s="5"/>
      <c r="AI24135" s="5"/>
      <c r="AJ24135" s="5"/>
    </row>
    <row r="24136" spans="11:36">
      <c r="K24136" s="5"/>
      <c r="L24136" s="5"/>
      <c r="M24136" s="5"/>
      <c r="N24136" s="5"/>
      <c r="O24136" s="5"/>
      <c r="P24136" s="5"/>
      <c r="Q24136" s="5"/>
      <c r="R24136" s="5"/>
      <c r="S24136" s="5"/>
      <c r="T24136" s="5"/>
      <c r="U24136" s="5"/>
      <c r="V24136" s="5"/>
      <c r="W24136" s="5"/>
      <c r="X24136" s="5"/>
      <c r="Y24136" s="5"/>
      <c r="Z24136" s="5"/>
      <c r="AA24136" s="5"/>
      <c r="AB24136" s="5"/>
      <c r="AC24136" s="5"/>
      <c r="AD24136" s="5"/>
      <c r="AE24136" s="5"/>
      <c r="AF24136" s="5"/>
      <c r="AG24136" s="5"/>
      <c r="AH24136" s="5"/>
      <c r="AI24136" s="5"/>
      <c r="AJ24136" s="5"/>
    </row>
    <row r="24137" spans="11:36">
      <c r="K24137" s="5"/>
      <c r="L24137" s="5"/>
      <c r="M24137" s="5"/>
      <c r="N24137" s="5"/>
      <c r="O24137" s="5"/>
      <c r="P24137" s="5"/>
      <c r="Q24137" s="5"/>
      <c r="R24137" s="5"/>
      <c r="S24137" s="5"/>
      <c r="T24137" s="5"/>
      <c r="U24137" s="5"/>
      <c r="V24137" s="5"/>
      <c r="W24137" s="5"/>
      <c r="X24137" s="5"/>
      <c r="Y24137" s="5"/>
      <c r="Z24137" s="5"/>
      <c r="AA24137" s="5"/>
      <c r="AB24137" s="5"/>
      <c r="AC24137" s="5"/>
      <c r="AD24137" s="5"/>
      <c r="AE24137" s="5"/>
      <c r="AF24137" s="5"/>
      <c r="AG24137" s="5"/>
      <c r="AH24137" s="5"/>
      <c r="AI24137" s="5"/>
      <c r="AJ24137" s="5"/>
    </row>
    <row r="24138" spans="11:36">
      <c r="K24138" s="5"/>
      <c r="L24138" s="5"/>
      <c r="M24138" s="5"/>
      <c r="N24138" s="5"/>
      <c r="O24138" s="5"/>
      <c r="P24138" s="5"/>
      <c r="Q24138" s="5"/>
      <c r="R24138" s="5"/>
      <c r="S24138" s="5"/>
      <c r="T24138" s="5"/>
      <c r="U24138" s="5"/>
      <c r="V24138" s="5"/>
      <c r="W24138" s="5"/>
      <c r="X24138" s="5"/>
      <c r="Y24138" s="5"/>
      <c r="Z24138" s="5"/>
      <c r="AA24138" s="5"/>
      <c r="AB24138" s="5"/>
      <c r="AC24138" s="5"/>
      <c r="AD24138" s="5"/>
      <c r="AE24138" s="5"/>
      <c r="AF24138" s="5"/>
      <c r="AG24138" s="5"/>
      <c r="AH24138" s="5"/>
      <c r="AI24138" s="5"/>
      <c r="AJ24138" s="5"/>
    </row>
    <row r="24139" spans="11:36">
      <c r="K24139" s="5"/>
      <c r="L24139" s="5"/>
      <c r="M24139" s="5"/>
      <c r="N24139" s="5"/>
      <c r="O24139" s="5"/>
      <c r="P24139" s="5"/>
      <c r="Q24139" s="5"/>
      <c r="R24139" s="5"/>
      <c r="S24139" s="5"/>
      <c r="T24139" s="5"/>
      <c r="U24139" s="5"/>
      <c r="V24139" s="5"/>
      <c r="W24139" s="5"/>
      <c r="X24139" s="5"/>
      <c r="Y24139" s="5"/>
      <c r="Z24139" s="5"/>
      <c r="AA24139" s="5"/>
      <c r="AB24139" s="5"/>
      <c r="AC24139" s="5"/>
      <c r="AD24139" s="5"/>
      <c r="AE24139" s="5"/>
      <c r="AF24139" s="5"/>
      <c r="AG24139" s="5"/>
      <c r="AH24139" s="5"/>
      <c r="AI24139" s="5"/>
      <c r="AJ24139" s="5"/>
    </row>
    <row r="24140" spans="11:36">
      <c r="K24140" s="5"/>
      <c r="L24140" s="5"/>
      <c r="M24140" s="5"/>
      <c r="N24140" s="5"/>
      <c r="O24140" s="5"/>
      <c r="P24140" s="5"/>
      <c r="Q24140" s="5"/>
      <c r="R24140" s="5"/>
      <c r="S24140" s="5"/>
      <c r="T24140" s="5"/>
      <c r="U24140" s="5"/>
      <c r="V24140" s="5"/>
      <c r="W24140" s="5"/>
      <c r="X24140" s="5"/>
      <c r="Y24140" s="5"/>
      <c r="Z24140" s="5"/>
      <c r="AA24140" s="5"/>
      <c r="AB24140" s="5"/>
      <c r="AC24140" s="5"/>
      <c r="AD24140" s="5"/>
      <c r="AE24140" s="5"/>
      <c r="AF24140" s="5"/>
      <c r="AG24140" s="5"/>
      <c r="AH24140" s="5"/>
      <c r="AI24140" s="5"/>
      <c r="AJ24140" s="5"/>
    </row>
    <row r="24141" spans="11:36">
      <c r="K24141" s="5"/>
      <c r="L24141" s="5"/>
      <c r="M24141" s="5"/>
      <c r="N24141" s="5"/>
      <c r="O24141" s="5"/>
      <c r="P24141" s="5"/>
      <c r="Q24141" s="5"/>
      <c r="R24141" s="5"/>
      <c r="S24141" s="5"/>
      <c r="T24141" s="5"/>
      <c r="U24141" s="5"/>
      <c r="V24141" s="5"/>
      <c r="W24141" s="5"/>
      <c r="X24141" s="5"/>
      <c r="Y24141" s="5"/>
      <c r="Z24141" s="5"/>
      <c r="AA24141" s="5"/>
      <c r="AB24141" s="5"/>
      <c r="AC24141" s="5"/>
      <c r="AD24141" s="5"/>
      <c r="AE24141" s="5"/>
      <c r="AF24141" s="5"/>
      <c r="AG24141" s="5"/>
      <c r="AH24141" s="5"/>
      <c r="AI24141" s="5"/>
      <c r="AJ24141" s="5"/>
    </row>
    <row r="24142" spans="11:36">
      <c r="K24142" s="5"/>
      <c r="L24142" s="5"/>
      <c r="M24142" s="5"/>
      <c r="N24142" s="5"/>
      <c r="O24142" s="5"/>
      <c r="P24142" s="5"/>
      <c r="Q24142" s="5"/>
      <c r="R24142" s="5"/>
      <c r="S24142" s="5"/>
      <c r="T24142" s="5"/>
      <c r="U24142" s="5"/>
      <c r="V24142" s="5"/>
      <c r="W24142" s="5"/>
      <c r="X24142" s="5"/>
      <c r="Y24142" s="5"/>
      <c r="Z24142" s="5"/>
      <c r="AA24142" s="5"/>
      <c r="AB24142" s="5"/>
      <c r="AC24142" s="5"/>
      <c r="AD24142" s="5"/>
      <c r="AE24142" s="5"/>
      <c r="AF24142" s="5"/>
      <c r="AG24142" s="5"/>
      <c r="AH24142" s="5"/>
      <c r="AI24142" s="5"/>
      <c r="AJ24142" s="5"/>
    </row>
    <row r="24143" spans="11:36">
      <c r="K24143" s="5"/>
      <c r="L24143" s="5"/>
      <c r="M24143" s="5"/>
      <c r="N24143" s="5"/>
      <c r="O24143" s="5"/>
      <c r="P24143" s="5"/>
      <c r="Q24143" s="5"/>
      <c r="R24143" s="5"/>
      <c r="S24143" s="5"/>
      <c r="T24143" s="5"/>
      <c r="U24143" s="5"/>
      <c r="V24143" s="5"/>
      <c r="W24143" s="5"/>
      <c r="X24143" s="5"/>
      <c r="Y24143" s="5"/>
      <c r="Z24143" s="5"/>
      <c r="AA24143" s="5"/>
      <c r="AB24143" s="5"/>
      <c r="AC24143" s="5"/>
      <c r="AD24143" s="5"/>
      <c r="AE24143" s="5"/>
      <c r="AF24143" s="5"/>
      <c r="AG24143" s="5"/>
      <c r="AH24143" s="5"/>
      <c r="AI24143" s="5"/>
      <c r="AJ24143" s="5"/>
    </row>
    <row r="24144" spans="11:36">
      <c r="K24144" s="5"/>
      <c r="L24144" s="5"/>
      <c r="M24144" s="5"/>
      <c r="N24144" s="5"/>
      <c r="O24144" s="5"/>
      <c r="P24144" s="5"/>
      <c r="Q24144" s="5"/>
      <c r="R24144" s="5"/>
      <c r="S24144" s="5"/>
      <c r="T24144" s="5"/>
      <c r="U24144" s="5"/>
      <c r="V24144" s="5"/>
      <c r="W24144" s="5"/>
      <c r="X24144" s="5"/>
      <c r="Y24144" s="5"/>
      <c r="Z24144" s="5"/>
      <c r="AA24144" s="5"/>
      <c r="AB24144" s="5"/>
      <c r="AC24144" s="5"/>
      <c r="AD24144" s="5"/>
      <c r="AE24144" s="5"/>
      <c r="AF24144" s="5"/>
      <c r="AG24144" s="5"/>
      <c r="AH24144" s="5"/>
      <c r="AI24144" s="5"/>
      <c r="AJ24144" s="5"/>
    </row>
    <row r="24145" spans="11:36">
      <c r="K24145" s="5"/>
      <c r="L24145" s="5"/>
      <c r="M24145" s="5"/>
      <c r="N24145" s="5"/>
      <c r="O24145" s="5"/>
      <c r="P24145" s="5"/>
      <c r="Q24145" s="5"/>
      <c r="R24145" s="5"/>
      <c r="S24145" s="5"/>
      <c r="T24145" s="5"/>
      <c r="U24145" s="5"/>
      <c r="V24145" s="5"/>
      <c r="W24145" s="5"/>
      <c r="X24145" s="5"/>
      <c r="Y24145" s="5"/>
      <c r="Z24145" s="5"/>
      <c r="AA24145" s="5"/>
      <c r="AB24145" s="5"/>
      <c r="AC24145" s="5"/>
      <c r="AD24145" s="5"/>
      <c r="AE24145" s="5"/>
      <c r="AF24145" s="5"/>
      <c r="AG24145" s="5"/>
      <c r="AH24145" s="5"/>
      <c r="AI24145" s="5"/>
      <c r="AJ24145" s="5"/>
    </row>
    <row r="24146" spans="11:36">
      <c r="K24146" s="5"/>
      <c r="L24146" s="5"/>
      <c r="M24146" s="5"/>
      <c r="N24146" s="5"/>
      <c r="O24146" s="5"/>
      <c r="P24146" s="5"/>
      <c r="Q24146" s="5"/>
      <c r="R24146" s="5"/>
      <c r="S24146" s="5"/>
      <c r="T24146" s="5"/>
      <c r="U24146" s="5"/>
      <c r="V24146" s="5"/>
      <c r="W24146" s="5"/>
      <c r="X24146" s="5"/>
      <c r="Y24146" s="5"/>
      <c r="Z24146" s="5"/>
      <c r="AA24146" s="5"/>
      <c r="AB24146" s="5"/>
      <c r="AC24146" s="5"/>
      <c r="AD24146" s="5"/>
      <c r="AE24146" s="5"/>
      <c r="AF24146" s="5"/>
      <c r="AG24146" s="5"/>
      <c r="AH24146" s="5"/>
      <c r="AI24146" s="5"/>
      <c r="AJ24146" s="5"/>
    </row>
    <row r="24147" spans="11:36">
      <c r="K24147" s="5"/>
      <c r="L24147" s="5"/>
      <c r="M24147" s="5"/>
      <c r="N24147" s="5"/>
      <c r="O24147" s="5"/>
      <c r="P24147" s="5"/>
      <c r="Q24147" s="5"/>
      <c r="R24147" s="5"/>
      <c r="S24147" s="5"/>
      <c r="T24147" s="5"/>
      <c r="U24147" s="5"/>
      <c r="V24147" s="5"/>
      <c r="W24147" s="5"/>
      <c r="X24147" s="5"/>
      <c r="Y24147" s="5"/>
      <c r="Z24147" s="5"/>
      <c r="AA24147" s="5"/>
      <c r="AB24147" s="5"/>
      <c r="AC24147" s="5"/>
      <c r="AD24147" s="5"/>
      <c r="AE24147" s="5"/>
      <c r="AF24147" s="5"/>
      <c r="AG24147" s="5"/>
      <c r="AH24147" s="5"/>
      <c r="AI24147" s="5"/>
      <c r="AJ24147" s="5"/>
    </row>
    <row r="24148" spans="11:36">
      <c r="K24148" s="5"/>
      <c r="L24148" s="5"/>
      <c r="M24148" s="5"/>
      <c r="N24148" s="5"/>
      <c r="O24148" s="5"/>
      <c r="P24148" s="5"/>
      <c r="Q24148" s="5"/>
      <c r="R24148" s="5"/>
      <c r="S24148" s="5"/>
      <c r="T24148" s="5"/>
      <c r="U24148" s="5"/>
      <c r="V24148" s="5"/>
      <c r="W24148" s="5"/>
      <c r="X24148" s="5"/>
      <c r="Y24148" s="5"/>
      <c r="Z24148" s="5"/>
      <c r="AA24148" s="5"/>
      <c r="AB24148" s="5"/>
      <c r="AC24148" s="5"/>
      <c r="AD24148" s="5"/>
      <c r="AE24148" s="5"/>
      <c r="AF24148" s="5"/>
      <c r="AG24148" s="5"/>
      <c r="AH24148" s="5"/>
      <c r="AI24148" s="5"/>
      <c r="AJ24148" s="5"/>
    </row>
    <row r="24149" spans="11:36">
      <c r="K24149" s="5"/>
      <c r="L24149" s="5"/>
      <c r="M24149" s="5"/>
      <c r="N24149" s="5"/>
      <c r="O24149" s="5"/>
      <c r="P24149" s="5"/>
      <c r="Q24149" s="5"/>
      <c r="R24149" s="5"/>
      <c r="S24149" s="5"/>
      <c r="T24149" s="5"/>
      <c r="U24149" s="5"/>
      <c r="V24149" s="5"/>
      <c r="W24149" s="5"/>
      <c r="X24149" s="5"/>
      <c r="Y24149" s="5"/>
      <c r="Z24149" s="5"/>
      <c r="AA24149" s="5"/>
      <c r="AB24149" s="5"/>
      <c r="AC24149" s="5"/>
      <c r="AD24149" s="5"/>
      <c r="AE24149" s="5"/>
      <c r="AF24149" s="5"/>
      <c r="AG24149" s="5"/>
      <c r="AH24149" s="5"/>
      <c r="AI24149" s="5"/>
      <c r="AJ24149" s="5"/>
    </row>
    <row r="24150" spans="11:36">
      <c r="K24150" s="5"/>
      <c r="L24150" s="5"/>
      <c r="M24150" s="5"/>
      <c r="N24150" s="5"/>
      <c r="O24150" s="5"/>
      <c r="P24150" s="5"/>
      <c r="Q24150" s="5"/>
      <c r="R24150" s="5"/>
      <c r="S24150" s="5"/>
      <c r="T24150" s="5"/>
      <c r="U24150" s="5"/>
      <c r="V24150" s="5"/>
      <c r="W24150" s="5"/>
      <c r="X24150" s="5"/>
      <c r="Y24150" s="5"/>
      <c r="Z24150" s="5"/>
      <c r="AA24150" s="5"/>
      <c r="AB24150" s="5"/>
      <c r="AC24150" s="5"/>
      <c r="AD24150" s="5"/>
      <c r="AE24150" s="5"/>
      <c r="AF24150" s="5"/>
      <c r="AG24150" s="5"/>
      <c r="AH24150" s="5"/>
      <c r="AI24150" s="5"/>
      <c r="AJ24150" s="5"/>
    </row>
    <row r="24151" spans="11:36">
      <c r="K24151" s="5"/>
      <c r="L24151" s="5"/>
      <c r="M24151" s="5"/>
      <c r="N24151" s="5"/>
      <c r="O24151" s="5"/>
      <c r="P24151" s="5"/>
      <c r="Q24151" s="5"/>
      <c r="R24151" s="5"/>
      <c r="S24151" s="5"/>
      <c r="T24151" s="5"/>
      <c r="U24151" s="5"/>
      <c r="V24151" s="5"/>
      <c r="W24151" s="5"/>
      <c r="X24151" s="5"/>
      <c r="Y24151" s="5"/>
      <c r="Z24151" s="5"/>
      <c r="AA24151" s="5"/>
      <c r="AB24151" s="5"/>
      <c r="AC24151" s="5"/>
      <c r="AD24151" s="5"/>
      <c r="AE24151" s="5"/>
      <c r="AF24151" s="5"/>
      <c r="AG24151" s="5"/>
      <c r="AH24151" s="5"/>
      <c r="AI24151" s="5"/>
      <c r="AJ24151" s="5"/>
    </row>
    <row r="24152" spans="11:36">
      <c r="K24152" s="5"/>
      <c r="L24152" s="5"/>
      <c r="M24152" s="5"/>
      <c r="N24152" s="5"/>
      <c r="O24152" s="5"/>
      <c r="P24152" s="5"/>
      <c r="Q24152" s="5"/>
      <c r="R24152" s="5"/>
      <c r="S24152" s="5"/>
      <c r="T24152" s="5"/>
      <c r="U24152" s="5"/>
      <c r="V24152" s="5"/>
      <c r="W24152" s="5"/>
      <c r="X24152" s="5"/>
      <c r="Y24152" s="5"/>
      <c r="Z24152" s="5"/>
      <c r="AA24152" s="5"/>
      <c r="AB24152" s="5"/>
      <c r="AC24152" s="5"/>
      <c r="AD24152" s="5"/>
      <c r="AE24152" s="5"/>
      <c r="AF24152" s="5"/>
      <c r="AG24152" s="5"/>
      <c r="AH24152" s="5"/>
      <c r="AI24152" s="5"/>
      <c r="AJ24152" s="5"/>
    </row>
    <row r="24153" spans="11:36">
      <c r="K24153" s="5"/>
      <c r="L24153" s="5"/>
      <c r="M24153" s="5"/>
      <c r="N24153" s="5"/>
      <c r="O24153" s="5"/>
      <c r="P24153" s="5"/>
      <c r="Q24153" s="5"/>
      <c r="R24153" s="5"/>
      <c r="S24153" s="5"/>
      <c r="T24153" s="5"/>
      <c r="U24153" s="5"/>
      <c r="V24153" s="5"/>
      <c r="W24153" s="5"/>
      <c r="X24153" s="5"/>
      <c r="Y24153" s="5"/>
      <c r="Z24153" s="5"/>
      <c r="AA24153" s="5"/>
      <c r="AB24153" s="5"/>
      <c r="AC24153" s="5"/>
      <c r="AD24153" s="5"/>
      <c r="AE24153" s="5"/>
      <c r="AF24153" s="5"/>
      <c r="AG24153" s="5"/>
      <c r="AH24153" s="5"/>
      <c r="AI24153" s="5"/>
      <c r="AJ24153" s="5"/>
    </row>
    <row r="24154" spans="11:36">
      <c r="K24154" s="5"/>
      <c r="L24154" s="5"/>
      <c r="M24154" s="5"/>
      <c r="N24154" s="5"/>
      <c r="O24154" s="5"/>
      <c r="P24154" s="5"/>
      <c r="Q24154" s="5"/>
      <c r="R24154" s="5"/>
      <c r="S24154" s="5"/>
      <c r="T24154" s="5"/>
      <c r="U24154" s="5"/>
      <c r="V24154" s="5"/>
      <c r="W24154" s="5"/>
      <c r="X24154" s="5"/>
      <c r="Y24154" s="5"/>
      <c r="Z24154" s="5"/>
      <c r="AA24154" s="5"/>
      <c r="AB24154" s="5"/>
      <c r="AC24154" s="5"/>
      <c r="AD24154" s="5"/>
      <c r="AE24154" s="5"/>
      <c r="AF24154" s="5"/>
      <c r="AG24154" s="5"/>
      <c r="AH24154" s="5"/>
      <c r="AI24154" s="5"/>
      <c r="AJ24154" s="5"/>
    </row>
    <row r="24155" spans="11:36">
      <c r="K24155" s="5"/>
      <c r="L24155" s="5"/>
      <c r="M24155" s="5"/>
      <c r="N24155" s="5"/>
      <c r="O24155" s="5"/>
      <c r="P24155" s="5"/>
      <c r="Q24155" s="5"/>
      <c r="R24155" s="5"/>
      <c r="S24155" s="5"/>
      <c r="T24155" s="5"/>
      <c r="U24155" s="5"/>
      <c r="V24155" s="5"/>
      <c r="W24155" s="5"/>
      <c r="X24155" s="5"/>
      <c r="Y24155" s="5"/>
      <c r="Z24155" s="5"/>
      <c r="AA24155" s="5"/>
      <c r="AB24155" s="5"/>
      <c r="AC24155" s="5"/>
      <c r="AD24155" s="5"/>
      <c r="AE24155" s="5"/>
      <c r="AF24155" s="5"/>
      <c r="AG24155" s="5"/>
      <c r="AH24155" s="5"/>
      <c r="AI24155" s="5"/>
      <c r="AJ24155" s="5"/>
    </row>
    <row r="24156" spans="11:36">
      <c r="K24156" s="5"/>
      <c r="L24156" s="5"/>
      <c r="M24156" s="5"/>
      <c r="N24156" s="5"/>
      <c r="O24156" s="5"/>
      <c r="P24156" s="5"/>
      <c r="Q24156" s="5"/>
      <c r="R24156" s="5"/>
      <c r="S24156" s="5"/>
      <c r="T24156" s="5"/>
      <c r="U24156" s="5"/>
      <c r="V24156" s="5"/>
      <c r="W24156" s="5"/>
      <c r="X24156" s="5"/>
      <c r="Y24156" s="5"/>
      <c r="Z24156" s="5"/>
      <c r="AA24156" s="5"/>
      <c r="AB24156" s="5"/>
      <c r="AC24156" s="5"/>
      <c r="AD24156" s="5"/>
      <c r="AE24156" s="5"/>
      <c r="AF24156" s="5"/>
      <c r="AG24156" s="5"/>
      <c r="AH24156" s="5"/>
      <c r="AI24156" s="5"/>
      <c r="AJ24156" s="5"/>
    </row>
    <row r="24157" spans="11:36">
      <c r="K24157" s="5"/>
      <c r="L24157" s="5"/>
      <c r="M24157" s="5"/>
      <c r="N24157" s="5"/>
      <c r="O24157" s="5"/>
      <c r="P24157" s="5"/>
      <c r="Q24157" s="5"/>
      <c r="R24157" s="5"/>
      <c r="S24157" s="5"/>
      <c r="T24157" s="5"/>
      <c r="U24157" s="5"/>
      <c r="V24157" s="5"/>
      <c r="W24157" s="5"/>
      <c r="X24157" s="5"/>
      <c r="Y24157" s="5"/>
      <c r="Z24157" s="5"/>
      <c r="AA24157" s="5"/>
      <c r="AB24157" s="5"/>
      <c r="AC24157" s="5"/>
      <c r="AD24157" s="5"/>
      <c r="AE24157" s="5"/>
      <c r="AF24157" s="5"/>
      <c r="AG24157" s="5"/>
      <c r="AH24157" s="5"/>
      <c r="AI24157" s="5"/>
      <c r="AJ24157" s="5"/>
    </row>
    <row r="24158" spans="11:36">
      <c r="K24158" s="5"/>
      <c r="L24158" s="5"/>
      <c r="M24158" s="5"/>
      <c r="N24158" s="5"/>
      <c r="O24158" s="5"/>
      <c r="P24158" s="5"/>
      <c r="Q24158" s="5"/>
      <c r="R24158" s="5"/>
      <c r="S24158" s="5"/>
      <c r="T24158" s="5"/>
      <c r="U24158" s="5"/>
      <c r="V24158" s="5"/>
      <c r="W24158" s="5"/>
      <c r="X24158" s="5"/>
      <c r="Y24158" s="5"/>
      <c r="Z24158" s="5"/>
      <c r="AA24158" s="5"/>
      <c r="AB24158" s="5"/>
      <c r="AC24158" s="5"/>
      <c r="AD24158" s="5"/>
      <c r="AE24158" s="5"/>
      <c r="AF24158" s="5"/>
      <c r="AG24158" s="5"/>
      <c r="AH24158" s="5"/>
      <c r="AI24158" s="5"/>
      <c r="AJ24158" s="5"/>
    </row>
    <row r="24159" spans="11:36">
      <c r="K24159" s="5"/>
      <c r="L24159" s="5"/>
      <c r="M24159" s="5"/>
      <c r="N24159" s="5"/>
      <c r="O24159" s="5"/>
      <c r="P24159" s="5"/>
      <c r="Q24159" s="5"/>
      <c r="R24159" s="5"/>
      <c r="S24159" s="5"/>
      <c r="T24159" s="5"/>
      <c r="U24159" s="5"/>
      <c r="V24159" s="5"/>
      <c r="W24159" s="5"/>
      <c r="X24159" s="5"/>
      <c r="Y24159" s="5"/>
      <c r="Z24159" s="5"/>
      <c r="AA24159" s="5"/>
      <c r="AB24159" s="5"/>
      <c r="AC24159" s="5"/>
      <c r="AD24159" s="5"/>
      <c r="AE24159" s="5"/>
      <c r="AF24159" s="5"/>
      <c r="AG24159" s="5"/>
      <c r="AH24159" s="5"/>
      <c r="AI24159" s="5"/>
      <c r="AJ24159" s="5"/>
    </row>
    <row r="24160" spans="11:36">
      <c r="K24160" s="5"/>
      <c r="L24160" s="5"/>
      <c r="M24160" s="5"/>
      <c r="N24160" s="5"/>
      <c r="O24160" s="5"/>
      <c r="P24160" s="5"/>
      <c r="Q24160" s="5"/>
      <c r="R24160" s="5"/>
      <c r="S24160" s="5"/>
      <c r="T24160" s="5"/>
      <c r="U24160" s="5"/>
      <c r="V24160" s="5"/>
      <c r="W24160" s="5"/>
      <c r="X24160" s="5"/>
      <c r="Y24160" s="5"/>
      <c r="Z24160" s="5"/>
      <c r="AA24160" s="5"/>
      <c r="AB24160" s="5"/>
      <c r="AC24160" s="5"/>
      <c r="AD24160" s="5"/>
      <c r="AE24160" s="5"/>
      <c r="AF24160" s="5"/>
      <c r="AG24160" s="5"/>
      <c r="AH24160" s="5"/>
      <c r="AI24160" s="5"/>
      <c r="AJ24160" s="5"/>
    </row>
    <row r="24161" spans="11:36">
      <c r="K24161" s="5"/>
      <c r="L24161" s="5"/>
      <c r="M24161" s="5"/>
      <c r="N24161" s="5"/>
      <c r="O24161" s="5"/>
      <c r="P24161" s="5"/>
      <c r="Q24161" s="5"/>
      <c r="R24161" s="5"/>
      <c r="S24161" s="5"/>
      <c r="T24161" s="5"/>
      <c r="U24161" s="5"/>
      <c r="V24161" s="5"/>
      <c r="W24161" s="5"/>
      <c r="X24161" s="5"/>
      <c r="Y24161" s="5"/>
      <c r="Z24161" s="5"/>
      <c r="AA24161" s="5"/>
      <c r="AB24161" s="5"/>
      <c r="AC24161" s="5"/>
      <c r="AD24161" s="5"/>
      <c r="AE24161" s="5"/>
      <c r="AF24161" s="5"/>
      <c r="AG24161" s="5"/>
      <c r="AH24161" s="5"/>
      <c r="AI24161" s="5"/>
      <c r="AJ24161" s="5"/>
    </row>
    <row r="24162" spans="11:36">
      <c r="K24162" s="5"/>
      <c r="L24162" s="5"/>
      <c r="M24162" s="5"/>
      <c r="N24162" s="5"/>
      <c r="O24162" s="5"/>
      <c r="P24162" s="5"/>
      <c r="Q24162" s="5"/>
      <c r="R24162" s="5"/>
      <c r="S24162" s="5"/>
      <c r="T24162" s="5"/>
      <c r="U24162" s="5"/>
      <c r="V24162" s="5"/>
      <c r="W24162" s="5"/>
      <c r="X24162" s="5"/>
      <c r="Y24162" s="5"/>
      <c r="Z24162" s="5"/>
      <c r="AA24162" s="5"/>
      <c r="AB24162" s="5"/>
      <c r="AC24162" s="5"/>
      <c r="AD24162" s="5"/>
      <c r="AE24162" s="5"/>
      <c r="AF24162" s="5"/>
      <c r="AG24162" s="5"/>
      <c r="AH24162" s="5"/>
      <c r="AI24162" s="5"/>
      <c r="AJ24162" s="5"/>
    </row>
    <row r="24163" spans="11:36">
      <c r="K24163" s="5"/>
      <c r="L24163" s="5"/>
      <c r="M24163" s="5"/>
      <c r="N24163" s="5"/>
      <c r="O24163" s="5"/>
      <c r="P24163" s="5"/>
      <c r="Q24163" s="5"/>
      <c r="R24163" s="5"/>
      <c r="S24163" s="5"/>
      <c r="T24163" s="5"/>
      <c r="U24163" s="5"/>
      <c r="V24163" s="5"/>
      <c r="W24163" s="5"/>
      <c r="X24163" s="5"/>
      <c r="Y24163" s="5"/>
      <c r="Z24163" s="5"/>
      <c r="AA24163" s="5"/>
      <c r="AB24163" s="5"/>
      <c r="AC24163" s="5"/>
      <c r="AD24163" s="5"/>
      <c r="AE24163" s="5"/>
      <c r="AF24163" s="5"/>
      <c r="AG24163" s="5"/>
      <c r="AH24163" s="5"/>
      <c r="AI24163" s="5"/>
      <c r="AJ24163" s="5"/>
    </row>
    <row r="24164" spans="11:36">
      <c r="K24164" s="5"/>
      <c r="L24164" s="5"/>
      <c r="M24164" s="5"/>
      <c r="N24164" s="5"/>
      <c r="O24164" s="5"/>
      <c r="P24164" s="5"/>
      <c r="Q24164" s="5"/>
      <c r="R24164" s="5"/>
      <c r="S24164" s="5"/>
      <c r="T24164" s="5"/>
      <c r="U24164" s="5"/>
      <c r="V24164" s="5"/>
      <c r="W24164" s="5"/>
      <c r="X24164" s="5"/>
      <c r="Y24164" s="5"/>
      <c r="Z24164" s="5"/>
      <c r="AA24164" s="5"/>
      <c r="AB24164" s="5"/>
      <c r="AC24164" s="5"/>
      <c r="AD24164" s="5"/>
      <c r="AE24164" s="5"/>
      <c r="AF24164" s="5"/>
      <c r="AG24164" s="5"/>
      <c r="AH24164" s="5"/>
      <c r="AI24164" s="5"/>
      <c r="AJ24164" s="5"/>
    </row>
    <row r="24165" spans="11:36">
      <c r="K24165" s="5"/>
      <c r="L24165" s="5"/>
      <c r="M24165" s="5"/>
      <c r="N24165" s="5"/>
      <c r="O24165" s="5"/>
      <c r="P24165" s="5"/>
      <c r="Q24165" s="5"/>
      <c r="R24165" s="5"/>
      <c r="S24165" s="5"/>
      <c r="T24165" s="5"/>
      <c r="U24165" s="5"/>
      <c r="V24165" s="5"/>
      <c r="W24165" s="5"/>
      <c r="X24165" s="5"/>
      <c r="Y24165" s="5"/>
      <c r="Z24165" s="5"/>
      <c r="AA24165" s="5"/>
      <c r="AB24165" s="5"/>
      <c r="AC24165" s="5"/>
      <c r="AD24165" s="5"/>
      <c r="AE24165" s="5"/>
      <c r="AF24165" s="5"/>
      <c r="AG24165" s="5"/>
      <c r="AH24165" s="5"/>
      <c r="AI24165" s="5"/>
      <c r="AJ24165" s="5"/>
    </row>
    <row r="24166" spans="11:36">
      <c r="K24166" s="5"/>
      <c r="L24166" s="5"/>
      <c r="M24166" s="5"/>
      <c r="N24166" s="5"/>
      <c r="O24166" s="5"/>
      <c r="P24166" s="5"/>
      <c r="Q24166" s="5"/>
      <c r="R24166" s="5"/>
      <c r="S24166" s="5"/>
      <c r="T24166" s="5"/>
      <c r="U24166" s="5"/>
      <c r="V24166" s="5"/>
      <c r="W24166" s="5"/>
      <c r="X24166" s="5"/>
      <c r="Y24166" s="5"/>
      <c r="Z24166" s="5"/>
      <c r="AA24166" s="5"/>
      <c r="AB24166" s="5"/>
      <c r="AC24166" s="5"/>
      <c r="AD24166" s="5"/>
      <c r="AE24166" s="5"/>
      <c r="AF24166" s="5"/>
      <c r="AG24166" s="5"/>
      <c r="AH24166" s="5"/>
      <c r="AI24166" s="5"/>
      <c r="AJ24166" s="5"/>
    </row>
    <row r="24167" spans="11:36">
      <c r="K24167" s="5"/>
      <c r="L24167" s="5"/>
      <c r="M24167" s="5"/>
      <c r="N24167" s="5"/>
      <c r="O24167" s="5"/>
      <c r="P24167" s="5"/>
      <c r="Q24167" s="5"/>
      <c r="R24167" s="5"/>
      <c r="S24167" s="5"/>
      <c r="T24167" s="5"/>
      <c r="U24167" s="5"/>
      <c r="V24167" s="5"/>
      <c r="W24167" s="5"/>
      <c r="X24167" s="5"/>
      <c r="Y24167" s="5"/>
      <c r="Z24167" s="5"/>
      <c r="AA24167" s="5"/>
      <c r="AB24167" s="5"/>
      <c r="AC24167" s="5"/>
      <c r="AD24167" s="5"/>
      <c r="AE24167" s="5"/>
      <c r="AF24167" s="5"/>
      <c r="AG24167" s="5"/>
      <c r="AH24167" s="5"/>
      <c r="AI24167" s="5"/>
      <c r="AJ24167" s="5"/>
    </row>
    <row r="24168" spans="11:36">
      <c r="K24168" s="5"/>
      <c r="L24168" s="5"/>
      <c r="M24168" s="5"/>
      <c r="N24168" s="5"/>
      <c r="O24168" s="5"/>
      <c r="P24168" s="5"/>
      <c r="Q24168" s="5"/>
      <c r="R24168" s="5"/>
      <c r="S24168" s="5"/>
      <c r="T24168" s="5"/>
      <c r="U24168" s="5"/>
      <c r="V24168" s="5"/>
      <c r="W24168" s="5"/>
      <c r="X24168" s="5"/>
      <c r="Y24168" s="5"/>
      <c r="Z24168" s="5"/>
      <c r="AA24168" s="5"/>
      <c r="AB24168" s="5"/>
      <c r="AC24168" s="5"/>
      <c r="AD24168" s="5"/>
      <c r="AE24168" s="5"/>
      <c r="AF24168" s="5"/>
      <c r="AG24168" s="5"/>
      <c r="AH24168" s="5"/>
      <c r="AI24168" s="5"/>
      <c r="AJ24168" s="5"/>
    </row>
    <row r="24169" spans="11:36">
      <c r="K24169" s="5"/>
      <c r="L24169" s="5"/>
      <c r="M24169" s="5"/>
      <c r="N24169" s="5"/>
      <c r="O24169" s="5"/>
      <c r="P24169" s="5"/>
      <c r="Q24169" s="5"/>
      <c r="R24169" s="5"/>
      <c r="S24169" s="5"/>
      <c r="T24169" s="5"/>
      <c r="U24169" s="5"/>
      <c r="V24169" s="5"/>
      <c r="W24169" s="5"/>
      <c r="X24169" s="5"/>
      <c r="Y24169" s="5"/>
      <c r="Z24169" s="5"/>
      <c r="AA24169" s="5"/>
      <c r="AB24169" s="5"/>
      <c r="AC24169" s="5"/>
      <c r="AD24169" s="5"/>
      <c r="AE24169" s="5"/>
      <c r="AF24169" s="5"/>
      <c r="AG24169" s="5"/>
      <c r="AH24169" s="5"/>
      <c r="AI24169" s="5"/>
      <c r="AJ24169" s="5"/>
    </row>
    <row r="24170" spans="11:36">
      <c r="K24170" s="5"/>
      <c r="L24170" s="5"/>
      <c r="M24170" s="5"/>
      <c r="N24170" s="5"/>
      <c r="O24170" s="5"/>
      <c r="P24170" s="5"/>
      <c r="Q24170" s="5"/>
      <c r="R24170" s="5"/>
      <c r="S24170" s="5"/>
      <c r="T24170" s="5"/>
      <c r="U24170" s="5"/>
      <c r="V24170" s="5"/>
      <c r="W24170" s="5"/>
      <c r="X24170" s="5"/>
      <c r="Y24170" s="5"/>
      <c r="Z24170" s="5"/>
      <c r="AA24170" s="5"/>
      <c r="AB24170" s="5"/>
      <c r="AC24170" s="5"/>
      <c r="AD24170" s="5"/>
      <c r="AE24170" s="5"/>
      <c r="AF24170" s="5"/>
      <c r="AG24170" s="5"/>
      <c r="AH24170" s="5"/>
      <c r="AI24170" s="5"/>
      <c r="AJ24170" s="5"/>
    </row>
    <row r="24171" spans="11:36">
      <c r="K24171" s="5"/>
      <c r="L24171" s="5"/>
      <c r="M24171" s="5"/>
      <c r="N24171" s="5"/>
      <c r="O24171" s="5"/>
      <c r="P24171" s="5"/>
      <c r="Q24171" s="5"/>
      <c r="R24171" s="5"/>
      <c r="S24171" s="5"/>
      <c r="T24171" s="5"/>
      <c r="U24171" s="5"/>
      <c r="V24171" s="5"/>
      <c r="W24171" s="5"/>
      <c r="X24171" s="5"/>
      <c r="Y24171" s="5"/>
      <c r="Z24171" s="5"/>
      <c r="AA24171" s="5"/>
      <c r="AB24171" s="5"/>
      <c r="AC24171" s="5"/>
      <c r="AD24171" s="5"/>
      <c r="AE24171" s="5"/>
      <c r="AF24171" s="5"/>
      <c r="AG24171" s="5"/>
      <c r="AH24171" s="5"/>
      <c r="AI24171" s="5"/>
      <c r="AJ24171" s="5"/>
    </row>
    <row r="24172" spans="11:36">
      <c r="K24172" s="5"/>
      <c r="L24172" s="5"/>
      <c r="M24172" s="5"/>
      <c r="N24172" s="5"/>
      <c r="O24172" s="5"/>
      <c r="P24172" s="5"/>
      <c r="Q24172" s="5"/>
      <c r="R24172" s="5"/>
      <c r="S24172" s="5"/>
      <c r="T24172" s="5"/>
      <c r="U24172" s="5"/>
      <c r="V24172" s="5"/>
      <c r="W24172" s="5"/>
      <c r="X24172" s="5"/>
      <c r="Y24172" s="5"/>
      <c r="Z24172" s="5"/>
      <c r="AA24172" s="5"/>
      <c r="AB24172" s="5"/>
      <c r="AC24172" s="5"/>
      <c r="AD24172" s="5"/>
      <c r="AE24172" s="5"/>
      <c r="AF24172" s="5"/>
      <c r="AG24172" s="5"/>
      <c r="AH24172" s="5"/>
      <c r="AI24172" s="5"/>
      <c r="AJ24172" s="5"/>
    </row>
    <row r="24173" spans="11:36">
      <c r="K24173" s="5"/>
      <c r="L24173" s="5"/>
      <c r="M24173" s="5"/>
      <c r="N24173" s="5"/>
      <c r="O24173" s="5"/>
      <c r="P24173" s="5"/>
      <c r="Q24173" s="5"/>
      <c r="R24173" s="5"/>
      <c r="S24173" s="5"/>
      <c r="T24173" s="5"/>
      <c r="U24173" s="5"/>
      <c r="V24173" s="5"/>
      <c r="W24173" s="5"/>
      <c r="X24173" s="5"/>
      <c r="Y24173" s="5"/>
      <c r="Z24173" s="5"/>
      <c r="AA24173" s="5"/>
      <c r="AB24173" s="5"/>
      <c r="AC24173" s="5"/>
      <c r="AD24173" s="5"/>
      <c r="AE24173" s="5"/>
      <c r="AF24173" s="5"/>
      <c r="AG24173" s="5"/>
      <c r="AH24173" s="5"/>
      <c r="AI24173" s="5"/>
      <c r="AJ24173" s="5"/>
    </row>
    <row r="24174" spans="11:36">
      <c r="K24174" s="5"/>
      <c r="L24174" s="5"/>
      <c r="M24174" s="5"/>
      <c r="N24174" s="5"/>
      <c r="O24174" s="5"/>
      <c r="P24174" s="5"/>
      <c r="Q24174" s="5"/>
      <c r="R24174" s="5"/>
      <c r="S24174" s="5"/>
      <c r="T24174" s="5"/>
      <c r="U24174" s="5"/>
      <c r="V24174" s="5"/>
      <c r="W24174" s="5"/>
      <c r="X24174" s="5"/>
      <c r="Y24174" s="5"/>
      <c r="Z24174" s="5"/>
      <c r="AA24174" s="5"/>
      <c r="AB24174" s="5"/>
      <c r="AC24174" s="5"/>
      <c r="AD24174" s="5"/>
      <c r="AE24174" s="5"/>
      <c r="AF24174" s="5"/>
      <c r="AG24174" s="5"/>
      <c r="AH24174" s="5"/>
      <c r="AI24174" s="5"/>
      <c r="AJ24174" s="5"/>
    </row>
    <row r="24175" spans="11:36">
      <c r="K24175" s="5"/>
      <c r="L24175" s="5"/>
      <c r="M24175" s="5"/>
      <c r="N24175" s="5"/>
      <c r="O24175" s="5"/>
      <c r="P24175" s="5"/>
      <c r="Q24175" s="5"/>
      <c r="R24175" s="5"/>
      <c r="S24175" s="5"/>
      <c r="T24175" s="5"/>
      <c r="U24175" s="5"/>
      <c r="V24175" s="5"/>
      <c r="W24175" s="5"/>
      <c r="X24175" s="5"/>
      <c r="Y24175" s="5"/>
      <c r="Z24175" s="5"/>
      <c r="AA24175" s="5"/>
      <c r="AB24175" s="5"/>
      <c r="AC24175" s="5"/>
      <c r="AD24175" s="5"/>
      <c r="AE24175" s="5"/>
      <c r="AF24175" s="5"/>
      <c r="AG24175" s="5"/>
      <c r="AH24175" s="5"/>
      <c r="AI24175" s="5"/>
      <c r="AJ24175" s="5"/>
    </row>
    <row r="24176" spans="11:36">
      <c r="K24176" s="5"/>
      <c r="L24176" s="5"/>
      <c r="M24176" s="5"/>
      <c r="N24176" s="5"/>
      <c r="O24176" s="5"/>
      <c r="P24176" s="5"/>
      <c r="Q24176" s="5"/>
      <c r="R24176" s="5"/>
      <c r="S24176" s="5"/>
      <c r="T24176" s="5"/>
      <c r="U24176" s="5"/>
      <c r="V24176" s="5"/>
      <c r="W24176" s="5"/>
      <c r="X24176" s="5"/>
      <c r="Y24176" s="5"/>
      <c r="Z24176" s="5"/>
      <c r="AA24176" s="5"/>
      <c r="AB24176" s="5"/>
      <c r="AC24176" s="5"/>
      <c r="AD24176" s="5"/>
      <c r="AE24176" s="5"/>
      <c r="AF24176" s="5"/>
      <c r="AG24176" s="5"/>
      <c r="AH24176" s="5"/>
      <c r="AI24176" s="5"/>
      <c r="AJ24176" s="5"/>
    </row>
    <row r="24177" spans="11:36">
      <c r="K24177" s="5"/>
      <c r="L24177" s="5"/>
      <c r="M24177" s="5"/>
      <c r="N24177" s="5"/>
      <c r="O24177" s="5"/>
      <c r="P24177" s="5"/>
      <c r="Q24177" s="5"/>
      <c r="R24177" s="5"/>
      <c r="S24177" s="5"/>
      <c r="T24177" s="5"/>
      <c r="U24177" s="5"/>
      <c r="V24177" s="5"/>
      <c r="W24177" s="5"/>
      <c r="X24177" s="5"/>
      <c r="Y24177" s="5"/>
      <c r="Z24177" s="5"/>
      <c r="AA24177" s="5"/>
      <c r="AB24177" s="5"/>
      <c r="AC24177" s="5"/>
      <c r="AD24177" s="5"/>
      <c r="AE24177" s="5"/>
      <c r="AF24177" s="5"/>
      <c r="AG24177" s="5"/>
      <c r="AH24177" s="5"/>
      <c r="AI24177" s="5"/>
      <c r="AJ24177" s="5"/>
    </row>
    <row r="24178" spans="11:36">
      <c r="K24178" s="5"/>
      <c r="L24178" s="5"/>
      <c r="M24178" s="5"/>
      <c r="N24178" s="5"/>
      <c r="O24178" s="5"/>
      <c r="P24178" s="5"/>
      <c r="Q24178" s="5"/>
      <c r="R24178" s="5"/>
      <c r="S24178" s="5"/>
      <c r="T24178" s="5"/>
      <c r="U24178" s="5"/>
      <c r="V24178" s="5"/>
      <c r="W24178" s="5"/>
      <c r="X24178" s="5"/>
      <c r="Y24178" s="5"/>
      <c r="Z24178" s="5"/>
      <c r="AA24178" s="5"/>
      <c r="AB24178" s="5"/>
      <c r="AC24178" s="5"/>
      <c r="AD24178" s="5"/>
      <c r="AE24178" s="5"/>
      <c r="AF24178" s="5"/>
      <c r="AG24178" s="5"/>
      <c r="AH24178" s="5"/>
      <c r="AI24178" s="5"/>
      <c r="AJ24178" s="5"/>
    </row>
    <row r="24179" spans="11:36">
      <c r="K24179" s="5"/>
      <c r="L24179" s="5"/>
      <c r="M24179" s="5"/>
      <c r="N24179" s="5"/>
      <c r="O24179" s="5"/>
      <c r="P24179" s="5"/>
      <c r="Q24179" s="5"/>
      <c r="R24179" s="5"/>
      <c r="S24179" s="5"/>
      <c r="T24179" s="5"/>
      <c r="U24179" s="5"/>
      <c r="V24179" s="5"/>
      <c r="W24179" s="5"/>
      <c r="X24179" s="5"/>
      <c r="Y24179" s="5"/>
      <c r="Z24179" s="5"/>
      <c r="AA24179" s="5"/>
      <c r="AB24179" s="5"/>
      <c r="AC24179" s="5"/>
      <c r="AD24179" s="5"/>
      <c r="AE24179" s="5"/>
      <c r="AF24179" s="5"/>
      <c r="AG24179" s="5"/>
      <c r="AH24179" s="5"/>
      <c r="AI24179" s="5"/>
      <c r="AJ24179" s="5"/>
    </row>
    <row r="24180" spans="11:36">
      <c r="K24180" s="5"/>
      <c r="L24180" s="5"/>
      <c r="M24180" s="5"/>
      <c r="N24180" s="5"/>
      <c r="O24180" s="5"/>
      <c r="P24180" s="5"/>
      <c r="Q24180" s="5"/>
      <c r="R24180" s="5"/>
      <c r="S24180" s="5"/>
      <c r="T24180" s="5"/>
      <c r="U24180" s="5"/>
      <c r="V24180" s="5"/>
      <c r="W24180" s="5"/>
      <c r="X24180" s="5"/>
      <c r="Y24180" s="5"/>
      <c r="Z24180" s="5"/>
      <c r="AA24180" s="5"/>
      <c r="AB24180" s="5"/>
      <c r="AC24180" s="5"/>
      <c r="AD24180" s="5"/>
      <c r="AE24180" s="5"/>
      <c r="AF24180" s="5"/>
      <c r="AG24180" s="5"/>
      <c r="AH24180" s="5"/>
      <c r="AI24180" s="5"/>
      <c r="AJ24180" s="5"/>
    </row>
    <row r="24181" spans="11:36">
      <c r="K24181" s="5"/>
      <c r="L24181" s="5"/>
      <c r="M24181" s="5"/>
      <c r="N24181" s="5"/>
      <c r="O24181" s="5"/>
      <c r="P24181" s="5"/>
      <c r="Q24181" s="5"/>
      <c r="R24181" s="5"/>
      <c r="S24181" s="5"/>
      <c r="T24181" s="5"/>
      <c r="U24181" s="5"/>
      <c r="V24181" s="5"/>
      <c r="W24181" s="5"/>
      <c r="X24181" s="5"/>
      <c r="Y24181" s="5"/>
      <c r="Z24181" s="5"/>
      <c r="AA24181" s="5"/>
      <c r="AB24181" s="5"/>
      <c r="AC24181" s="5"/>
      <c r="AD24181" s="5"/>
      <c r="AE24181" s="5"/>
      <c r="AF24181" s="5"/>
      <c r="AG24181" s="5"/>
      <c r="AH24181" s="5"/>
      <c r="AI24181" s="5"/>
      <c r="AJ24181" s="5"/>
    </row>
    <row r="24182" spans="11:36">
      <c r="K24182" s="5"/>
      <c r="L24182" s="5"/>
      <c r="M24182" s="5"/>
      <c r="N24182" s="5"/>
      <c r="O24182" s="5"/>
      <c r="P24182" s="5"/>
      <c r="Q24182" s="5"/>
      <c r="R24182" s="5"/>
      <c r="S24182" s="5"/>
      <c r="T24182" s="5"/>
      <c r="U24182" s="5"/>
      <c r="V24182" s="5"/>
      <c r="W24182" s="5"/>
      <c r="X24182" s="5"/>
      <c r="Y24182" s="5"/>
      <c r="Z24182" s="5"/>
      <c r="AA24182" s="5"/>
      <c r="AB24182" s="5"/>
      <c r="AC24182" s="5"/>
      <c r="AD24182" s="5"/>
      <c r="AE24182" s="5"/>
      <c r="AF24182" s="5"/>
      <c r="AG24182" s="5"/>
      <c r="AH24182" s="5"/>
      <c r="AI24182" s="5"/>
      <c r="AJ24182" s="5"/>
    </row>
    <row r="24183" spans="11:36">
      <c r="K24183" s="5"/>
      <c r="L24183" s="5"/>
      <c r="M24183" s="5"/>
      <c r="N24183" s="5"/>
      <c r="O24183" s="5"/>
      <c r="P24183" s="5"/>
      <c r="Q24183" s="5"/>
      <c r="R24183" s="5"/>
      <c r="S24183" s="5"/>
      <c r="T24183" s="5"/>
      <c r="U24183" s="5"/>
      <c r="V24183" s="5"/>
      <c r="W24183" s="5"/>
      <c r="X24183" s="5"/>
      <c r="Y24183" s="5"/>
      <c r="Z24183" s="5"/>
      <c r="AA24183" s="5"/>
      <c r="AB24183" s="5"/>
      <c r="AC24183" s="5"/>
      <c r="AD24183" s="5"/>
      <c r="AE24183" s="5"/>
      <c r="AF24183" s="5"/>
      <c r="AG24183" s="5"/>
      <c r="AH24183" s="5"/>
      <c r="AI24183" s="5"/>
      <c r="AJ24183" s="5"/>
    </row>
    <row r="24184" spans="11:36">
      <c r="K24184" s="5"/>
      <c r="L24184" s="5"/>
      <c r="M24184" s="5"/>
      <c r="N24184" s="5"/>
      <c r="O24184" s="5"/>
      <c r="P24184" s="5"/>
      <c r="Q24184" s="5"/>
      <c r="R24184" s="5"/>
      <c r="S24184" s="5"/>
      <c r="T24184" s="5"/>
      <c r="U24184" s="5"/>
      <c r="V24184" s="5"/>
      <c r="W24184" s="5"/>
      <c r="X24184" s="5"/>
      <c r="Y24184" s="5"/>
      <c r="Z24184" s="5"/>
      <c r="AA24184" s="5"/>
      <c r="AB24184" s="5"/>
      <c r="AC24184" s="5"/>
      <c r="AD24184" s="5"/>
      <c r="AE24184" s="5"/>
      <c r="AF24184" s="5"/>
      <c r="AG24184" s="5"/>
      <c r="AH24184" s="5"/>
      <c r="AI24184" s="5"/>
      <c r="AJ24184" s="5"/>
    </row>
    <row r="24185" spans="11:36">
      <c r="K24185" s="5"/>
      <c r="L24185" s="5"/>
      <c r="M24185" s="5"/>
      <c r="N24185" s="5"/>
      <c r="O24185" s="5"/>
      <c r="P24185" s="5"/>
      <c r="Q24185" s="5"/>
      <c r="R24185" s="5"/>
      <c r="S24185" s="5"/>
      <c r="T24185" s="5"/>
      <c r="U24185" s="5"/>
      <c r="V24185" s="5"/>
      <c r="W24185" s="5"/>
      <c r="X24185" s="5"/>
      <c r="Y24185" s="5"/>
      <c r="Z24185" s="5"/>
      <c r="AA24185" s="5"/>
      <c r="AB24185" s="5"/>
      <c r="AC24185" s="5"/>
      <c r="AD24185" s="5"/>
      <c r="AE24185" s="5"/>
      <c r="AF24185" s="5"/>
      <c r="AG24185" s="5"/>
      <c r="AH24185" s="5"/>
      <c r="AI24185" s="5"/>
      <c r="AJ24185" s="5"/>
    </row>
    <row r="24186" spans="11:36">
      <c r="K24186" s="5"/>
      <c r="L24186" s="5"/>
      <c r="M24186" s="5"/>
      <c r="N24186" s="5"/>
      <c r="O24186" s="5"/>
      <c r="P24186" s="5"/>
      <c r="Q24186" s="5"/>
      <c r="R24186" s="5"/>
      <c r="S24186" s="5"/>
      <c r="T24186" s="5"/>
      <c r="U24186" s="5"/>
      <c r="V24186" s="5"/>
      <c r="W24186" s="5"/>
      <c r="X24186" s="5"/>
      <c r="Y24186" s="5"/>
      <c r="Z24186" s="5"/>
      <c r="AA24186" s="5"/>
      <c r="AB24186" s="5"/>
      <c r="AC24186" s="5"/>
      <c r="AD24186" s="5"/>
      <c r="AE24186" s="5"/>
      <c r="AF24186" s="5"/>
      <c r="AG24186" s="5"/>
      <c r="AH24186" s="5"/>
      <c r="AI24186" s="5"/>
      <c r="AJ24186" s="5"/>
    </row>
    <row r="24187" spans="11:36">
      <c r="K24187" s="5"/>
      <c r="L24187" s="5"/>
      <c r="M24187" s="5"/>
      <c r="N24187" s="5"/>
      <c r="O24187" s="5"/>
      <c r="P24187" s="5"/>
      <c r="Q24187" s="5"/>
      <c r="R24187" s="5"/>
      <c r="S24187" s="5"/>
      <c r="T24187" s="5"/>
      <c r="U24187" s="5"/>
      <c r="V24187" s="5"/>
      <c r="W24187" s="5"/>
      <c r="X24187" s="5"/>
      <c r="Y24187" s="5"/>
      <c r="Z24187" s="5"/>
      <c r="AA24187" s="5"/>
      <c r="AB24187" s="5"/>
      <c r="AC24187" s="5"/>
      <c r="AD24187" s="5"/>
      <c r="AE24187" s="5"/>
      <c r="AF24187" s="5"/>
      <c r="AG24187" s="5"/>
      <c r="AH24187" s="5"/>
      <c r="AI24187" s="5"/>
      <c r="AJ24187" s="5"/>
    </row>
    <row r="24188" spans="11:36">
      <c r="K24188" s="5"/>
      <c r="L24188" s="5"/>
      <c r="M24188" s="5"/>
      <c r="N24188" s="5"/>
      <c r="O24188" s="5"/>
      <c r="P24188" s="5"/>
      <c r="Q24188" s="5"/>
      <c r="R24188" s="5"/>
      <c r="S24188" s="5"/>
      <c r="T24188" s="5"/>
      <c r="U24188" s="5"/>
      <c r="V24188" s="5"/>
      <c r="W24188" s="5"/>
      <c r="X24188" s="5"/>
      <c r="Y24188" s="5"/>
      <c r="Z24188" s="5"/>
      <c r="AA24188" s="5"/>
      <c r="AB24188" s="5"/>
      <c r="AC24188" s="5"/>
      <c r="AD24188" s="5"/>
      <c r="AE24188" s="5"/>
      <c r="AF24188" s="5"/>
      <c r="AG24188" s="5"/>
      <c r="AH24188" s="5"/>
      <c r="AI24188" s="5"/>
      <c r="AJ24188" s="5"/>
    </row>
    <row r="24189" spans="11:36">
      <c r="K24189" s="5"/>
      <c r="L24189" s="5"/>
      <c r="M24189" s="5"/>
      <c r="N24189" s="5"/>
      <c r="O24189" s="5"/>
      <c r="P24189" s="5"/>
      <c r="Q24189" s="5"/>
      <c r="R24189" s="5"/>
      <c r="S24189" s="5"/>
      <c r="T24189" s="5"/>
      <c r="U24189" s="5"/>
      <c r="V24189" s="5"/>
      <c r="W24189" s="5"/>
      <c r="X24189" s="5"/>
      <c r="Y24189" s="5"/>
      <c r="Z24189" s="5"/>
      <c r="AA24189" s="5"/>
      <c r="AB24189" s="5"/>
      <c r="AC24189" s="5"/>
      <c r="AD24189" s="5"/>
      <c r="AE24189" s="5"/>
      <c r="AF24189" s="5"/>
      <c r="AG24189" s="5"/>
      <c r="AH24189" s="5"/>
      <c r="AI24189" s="5"/>
      <c r="AJ24189" s="5"/>
    </row>
    <row r="24190" spans="11:36">
      <c r="K24190" s="5"/>
      <c r="L24190" s="5"/>
      <c r="M24190" s="5"/>
      <c r="N24190" s="5"/>
      <c r="O24190" s="5"/>
      <c r="P24190" s="5"/>
      <c r="Q24190" s="5"/>
      <c r="R24190" s="5"/>
      <c r="S24190" s="5"/>
      <c r="T24190" s="5"/>
      <c r="U24190" s="5"/>
      <c r="V24190" s="5"/>
      <c r="W24190" s="5"/>
      <c r="X24190" s="5"/>
      <c r="Y24190" s="5"/>
      <c r="Z24190" s="5"/>
      <c r="AA24190" s="5"/>
      <c r="AB24190" s="5"/>
      <c r="AC24190" s="5"/>
      <c r="AD24190" s="5"/>
      <c r="AE24190" s="5"/>
      <c r="AF24190" s="5"/>
      <c r="AG24190" s="5"/>
      <c r="AH24190" s="5"/>
      <c r="AI24190" s="5"/>
      <c r="AJ24190" s="5"/>
    </row>
    <row r="24191" spans="11:36">
      <c r="K24191" s="5"/>
      <c r="L24191" s="5"/>
      <c r="M24191" s="5"/>
      <c r="N24191" s="5"/>
      <c r="O24191" s="5"/>
      <c r="P24191" s="5"/>
      <c r="Q24191" s="5"/>
      <c r="R24191" s="5"/>
      <c r="S24191" s="5"/>
      <c r="T24191" s="5"/>
      <c r="U24191" s="5"/>
      <c r="V24191" s="5"/>
      <c r="W24191" s="5"/>
      <c r="X24191" s="5"/>
      <c r="Y24191" s="5"/>
      <c r="Z24191" s="5"/>
      <c r="AA24191" s="5"/>
      <c r="AB24191" s="5"/>
      <c r="AC24191" s="5"/>
      <c r="AD24191" s="5"/>
      <c r="AE24191" s="5"/>
      <c r="AF24191" s="5"/>
      <c r="AG24191" s="5"/>
      <c r="AH24191" s="5"/>
      <c r="AI24191" s="5"/>
      <c r="AJ24191" s="5"/>
    </row>
    <row r="24192" spans="11:36">
      <c r="K24192" s="5"/>
      <c r="L24192" s="5"/>
      <c r="M24192" s="5"/>
      <c r="N24192" s="5"/>
      <c r="O24192" s="5"/>
      <c r="P24192" s="5"/>
      <c r="Q24192" s="5"/>
      <c r="R24192" s="5"/>
      <c r="S24192" s="5"/>
      <c r="T24192" s="5"/>
      <c r="U24192" s="5"/>
      <c r="V24192" s="5"/>
      <c r="W24192" s="5"/>
      <c r="X24192" s="5"/>
      <c r="Y24192" s="5"/>
      <c r="Z24192" s="5"/>
      <c r="AA24192" s="5"/>
      <c r="AB24192" s="5"/>
      <c r="AC24192" s="5"/>
      <c r="AD24192" s="5"/>
      <c r="AE24192" s="5"/>
      <c r="AF24192" s="5"/>
      <c r="AG24192" s="5"/>
      <c r="AH24192" s="5"/>
      <c r="AI24192" s="5"/>
      <c r="AJ24192" s="5"/>
    </row>
    <row r="24193" spans="11:36">
      <c r="K24193" s="5"/>
      <c r="L24193" s="5"/>
      <c r="M24193" s="5"/>
      <c r="N24193" s="5"/>
      <c r="O24193" s="5"/>
      <c r="P24193" s="5"/>
      <c r="Q24193" s="5"/>
      <c r="R24193" s="5"/>
      <c r="S24193" s="5"/>
      <c r="T24193" s="5"/>
      <c r="U24193" s="5"/>
      <c r="V24193" s="5"/>
      <c r="W24193" s="5"/>
      <c r="X24193" s="5"/>
      <c r="Y24193" s="5"/>
      <c r="Z24193" s="5"/>
      <c r="AA24193" s="5"/>
      <c r="AB24193" s="5"/>
      <c r="AC24193" s="5"/>
      <c r="AD24193" s="5"/>
      <c r="AE24193" s="5"/>
      <c r="AF24193" s="5"/>
      <c r="AG24193" s="5"/>
      <c r="AH24193" s="5"/>
      <c r="AI24193" s="5"/>
      <c r="AJ24193" s="5"/>
    </row>
    <row r="24194" spans="11:36">
      <c r="K24194" s="5"/>
      <c r="L24194" s="5"/>
      <c r="M24194" s="5"/>
      <c r="N24194" s="5"/>
      <c r="O24194" s="5"/>
      <c r="P24194" s="5"/>
      <c r="Q24194" s="5"/>
      <c r="R24194" s="5"/>
      <c r="S24194" s="5"/>
      <c r="T24194" s="5"/>
      <c r="U24194" s="5"/>
      <c r="V24194" s="5"/>
      <c r="W24194" s="5"/>
      <c r="X24194" s="5"/>
      <c r="Y24194" s="5"/>
      <c r="Z24194" s="5"/>
      <c r="AA24194" s="5"/>
      <c r="AB24194" s="5"/>
      <c r="AC24194" s="5"/>
      <c r="AD24194" s="5"/>
      <c r="AE24194" s="5"/>
      <c r="AF24194" s="5"/>
      <c r="AG24194" s="5"/>
      <c r="AH24194" s="5"/>
      <c r="AI24194" s="5"/>
      <c r="AJ24194" s="5"/>
    </row>
    <row r="24195" spans="11:36">
      <c r="K24195" s="5"/>
      <c r="L24195" s="5"/>
      <c r="M24195" s="5"/>
      <c r="N24195" s="5"/>
      <c r="O24195" s="5"/>
      <c r="P24195" s="5"/>
      <c r="Q24195" s="5"/>
      <c r="R24195" s="5"/>
      <c r="S24195" s="5"/>
      <c r="T24195" s="5"/>
      <c r="U24195" s="5"/>
      <c r="V24195" s="5"/>
      <c r="W24195" s="5"/>
      <c r="X24195" s="5"/>
      <c r="Y24195" s="5"/>
      <c r="Z24195" s="5"/>
      <c r="AA24195" s="5"/>
      <c r="AB24195" s="5"/>
      <c r="AC24195" s="5"/>
      <c r="AD24195" s="5"/>
      <c r="AE24195" s="5"/>
      <c r="AF24195" s="5"/>
      <c r="AG24195" s="5"/>
      <c r="AH24195" s="5"/>
      <c r="AI24195" s="5"/>
      <c r="AJ24195" s="5"/>
    </row>
    <row r="24196" spans="11:36">
      <c r="K24196" s="5"/>
      <c r="L24196" s="5"/>
      <c r="M24196" s="5"/>
      <c r="N24196" s="5"/>
      <c r="O24196" s="5"/>
      <c r="P24196" s="5"/>
      <c r="Q24196" s="5"/>
      <c r="R24196" s="5"/>
      <c r="S24196" s="5"/>
      <c r="T24196" s="5"/>
      <c r="U24196" s="5"/>
      <c r="V24196" s="5"/>
      <c r="W24196" s="5"/>
      <c r="X24196" s="5"/>
      <c r="Y24196" s="5"/>
      <c r="Z24196" s="5"/>
      <c r="AA24196" s="5"/>
      <c r="AB24196" s="5"/>
      <c r="AC24196" s="5"/>
      <c r="AD24196" s="5"/>
      <c r="AE24196" s="5"/>
      <c r="AF24196" s="5"/>
      <c r="AG24196" s="5"/>
      <c r="AH24196" s="5"/>
      <c r="AI24196" s="5"/>
      <c r="AJ24196" s="5"/>
    </row>
    <row r="24197" spans="11:36">
      <c r="K24197" s="5"/>
      <c r="L24197" s="5"/>
      <c r="M24197" s="5"/>
      <c r="N24197" s="5"/>
      <c r="O24197" s="5"/>
      <c r="P24197" s="5"/>
      <c r="Q24197" s="5"/>
      <c r="R24197" s="5"/>
      <c r="S24197" s="5"/>
      <c r="T24197" s="5"/>
      <c r="U24197" s="5"/>
      <c r="V24197" s="5"/>
      <c r="W24197" s="5"/>
      <c r="X24197" s="5"/>
      <c r="Y24197" s="5"/>
      <c r="Z24197" s="5"/>
      <c r="AA24197" s="5"/>
      <c r="AB24197" s="5"/>
      <c r="AC24197" s="5"/>
      <c r="AD24197" s="5"/>
      <c r="AE24197" s="5"/>
      <c r="AF24197" s="5"/>
      <c r="AG24197" s="5"/>
      <c r="AH24197" s="5"/>
      <c r="AI24197" s="5"/>
      <c r="AJ24197" s="5"/>
    </row>
    <row r="24198" spans="11:36">
      <c r="K24198" s="5"/>
      <c r="L24198" s="5"/>
      <c r="M24198" s="5"/>
      <c r="N24198" s="5"/>
      <c r="O24198" s="5"/>
      <c r="P24198" s="5"/>
      <c r="Q24198" s="5"/>
      <c r="R24198" s="5"/>
      <c r="S24198" s="5"/>
      <c r="T24198" s="5"/>
      <c r="U24198" s="5"/>
      <c r="V24198" s="5"/>
      <c r="W24198" s="5"/>
      <c r="X24198" s="5"/>
      <c r="Y24198" s="5"/>
      <c r="Z24198" s="5"/>
      <c r="AA24198" s="5"/>
      <c r="AB24198" s="5"/>
      <c r="AC24198" s="5"/>
      <c r="AD24198" s="5"/>
      <c r="AE24198" s="5"/>
      <c r="AF24198" s="5"/>
      <c r="AG24198" s="5"/>
      <c r="AH24198" s="5"/>
      <c r="AI24198" s="5"/>
      <c r="AJ24198" s="5"/>
    </row>
    <row r="24199" spans="11:36">
      <c r="K24199" s="5"/>
      <c r="L24199" s="5"/>
      <c r="M24199" s="5"/>
      <c r="N24199" s="5"/>
      <c r="O24199" s="5"/>
      <c r="P24199" s="5"/>
      <c r="Q24199" s="5"/>
      <c r="R24199" s="5"/>
      <c r="S24199" s="5"/>
      <c r="T24199" s="5"/>
      <c r="U24199" s="5"/>
      <c r="V24199" s="5"/>
      <c r="W24199" s="5"/>
      <c r="X24199" s="5"/>
      <c r="Y24199" s="5"/>
      <c r="Z24199" s="5"/>
      <c r="AA24199" s="5"/>
      <c r="AB24199" s="5"/>
      <c r="AC24199" s="5"/>
      <c r="AD24199" s="5"/>
      <c r="AE24199" s="5"/>
      <c r="AF24199" s="5"/>
      <c r="AG24199" s="5"/>
      <c r="AH24199" s="5"/>
      <c r="AI24199" s="5"/>
      <c r="AJ24199" s="5"/>
    </row>
    <row r="24200" spans="11:36">
      <c r="K24200" s="5"/>
      <c r="L24200" s="5"/>
      <c r="M24200" s="5"/>
      <c r="N24200" s="5"/>
      <c r="O24200" s="5"/>
      <c r="P24200" s="5"/>
      <c r="Q24200" s="5"/>
      <c r="R24200" s="5"/>
      <c r="S24200" s="5"/>
      <c r="T24200" s="5"/>
      <c r="U24200" s="5"/>
      <c r="V24200" s="5"/>
      <c r="W24200" s="5"/>
      <c r="X24200" s="5"/>
      <c r="Y24200" s="5"/>
      <c r="Z24200" s="5"/>
      <c r="AA24200" s="5"/>
      <c r="AB24200" s="5"/>
      <c r="AC24200" s="5"/>
      <c r="AD24200" s="5"/>
      <c r="AE24200" s="5"/>
      <c r="AF24200" s="5"/>
      <c r="AG24200" s="5"/>
      <c r="AH24200" s="5"/>
      <c r="AI24200" s="5"/>
      <c r="AJ24200" s="5"/>
    </row>
    <row r="24201" spans="11:36">
      <c r="K24201" s="5"/>
      <c r="L24201" s="5"/>
      <c r="M24201" s="5"/>
      <c r="N24201" s="5"/>
      <c r="O24201" s="5"/>
      <c r="P24201" s="5"/>
      <c r="Q24201" s="5"/>
      <c r="R24201" s="5"/>
      <c r="S24201" s="5"/>
      <c r="T24201" s="5"/>
      <c r="U24201" s="5"/>
      <c r="V24201" s="5"/>
      <c r="W24201" s="5"/>
      <c r="X24201" s="5"/>
      <c r="Y24201" s="5"/>
      <c r="Z24201" s="5"/>
      <c r="AA24201" s="5"/>
      <c r="AB24201" s="5"/>
      <c r="AC24201" s="5"/>
      <c r="AD24201" s="5"/>
      <c r="AE24201" s="5"/>
      <c r="AF24201" s="5"/>
      <c r="AG24201" s="5"/>
      <c r="AH24201" s="5"/>
      <c r="AI24201" s="5"/>
      <c r="AJ24201" s="5"/>
    </row>
    <row r="24202" spans="11:36">
      <c r="K24202" s="5"/>
      <c r="L24202" s="5"/>
      <c r="M24202" s="5"/>
      <c r="N24202" s="5"/>
      <c r="O24202" s="5"/>
      <c r="P24202" s="5"/>
      <c r="Q24202" s="5"/>
      <c r="R24202" s="5"/>
      <c r="S24202" s="5"/>
      <c r="T24202" s="5"/>
      <c r="U24202" s="5"/>
      <c r="V24202" s="5"/>
      <c r="W24202" s="5"/>
      <c r="X24202" s="5"/>
      <c r="Y24202" s="5"/>
      <c r="Z24202" s="5"/>
      <c r="AA24202" s="5"/>
      <c r="AB24202" s="5"/>
      <c r="AC24202" s="5"/>
      <c r="AD24202" s="5"/>
      <c r="AE24202" s="5"/>
      <c r="AF24202" s="5"/>
      <c r="AG24202" s="5"/>
      <c r="AH24202" s="5"/>
      <c r="AI24202" s="5"/>
      <c r="AJ24202" s="5"/>
    </row>
    <row r="24203" spans="11:36">
      <c r="K24203" s="5"/>
      <c r="L24203" s="5"/>
      <c r="M24203" s="5"/>
      <c r="N24203" s="5"/>
      <c r="O24203" s="5"/>
      <c r="P24203" s="5"/>
      <c r="Q24203" s="5"/>
      <c r="R24203" s="5"/>
      <c r="S24203" s="5"/>
      <c r="T24203" s="5"/>
      <c r="U24203" s="5"/>
      <c r="V24203" s="5"/>
      <c r="W24203" s="5"/>
      <c r="X24203" s="5"/>
      <c r="Y24203" s="5"/>
      <c r="Z24203" s="5"/>
      <c r="AA24203" s="5"/>
      <c r="AB24203" s="5"/>
      <c r="AC24203" s="5"/>
      <c r="AD24203" s="5"/>
      <c r="AE24203" s="5"/>
      <c r="AF24203" s="5"/>
      <c r="AG24203" s="5"/>
      <c r="AH24203" s="5"/>
      <c r="AI24203" s="5"/>
      <c r="AJ24203" s="5"/>
    </row>
    <row r="24204" spans="11:36">
      <c r="K24204" s="5"/>
      <c r="L24204" s="5"/>
      <c r="M24204" s="5"/>
      <c r="N24204" s="5"/>
      <c r="O24204" s="5"/>
      <c r="P24204" s="5"/>
      <c r="Q24204" s="5"/>
      <c r="R24204" s="5"/>
      <c r="S24204" s="5"/>
      <c r="T24204" s="5"/>
      <c r="U24204" s="5"/>
      <c r="V24204" s="5"/>
      <c r="W24204" s="5"/>
      <c r="X24204" s="5"/>
      <c r="Y24204" s="5"/>
      <c r="Z24204" s="5"/>
      <c r="AA24204" s="5"/>
      <c r="AB24204" s="5"/>
      <c r="AC24204" s="5"/>
      <c r="AD24204" s="5"/>
      <c r="AE24204" s="5"/>
      <c r="AF24204" s="5"/>
      <c r="AG24204" s="5"/>
      <c r="AH24204" s="5"/>
      <c r="AI24204" s="5"/>
      <c r="AJ24204" s="5"/>
    </row>
    <row r="24205" spans="11:36">
      <c r="K24205" s="5"/>
      <c r="L24205" s="5"/>
      <c r="M24205" s="5"/>
      <c r="N24205" s="5"/>
      <c r="O24205" s="5"/>
      <c r="P24205" s="5"/>
      <c r="Q24205" s="5"/>
      <c r="R24205" s="5"/>
      <c r="S24205" s="5"/>
      <c r="T24205" s="5"/>
      <c r="U24205" s="5"/>
      <c r="V24205" s="5"/>
      <c r="W24205" s="5"/>
      <c r="X24205" s="5"/>
      <c r="Y24205" s="5"/>
      <c r="Z24205" s="5"/>
      <c r="AA24205" s="5"/>
      <c r="AB24205" s="5"/>
      <c r="AC24205" s="5"/>
      <c r="AD24205" s="5"/>
      <c r="AE24205" s="5"/>
      <c r="AF24205" s="5"/>
      <c r="AG24205" s="5"/>
      <c r="AH24205" s="5"/>
      <c r="AI24205" s="5"/>
      <c r="AJ24205" s="5"/>
    </row>
    <row r="24206" spans="11:36">
      <c r="K24206" s="5"/>
      <c r="L24206" s="5"/>
      <c r="M24206" s="5"/>
      <c r="N24206" s="5"/>
      <c r="O24206" s="5"/>
      <c r="P24206" s="5"/>
      <c r="Q24206" s="5"/>
      <c r="R24206" s="5"/>
      <c r="S24206" s="5"/>
      <c r="T24206" s="5"/>
      <c r="U24206" s="5"/>
      <c r="V24206" s="5"/>
      <c r="W24206" s="5"/>
      <c r="X24206" s="5"/>
      <c r="Y24206" s="5"/>
      <c r="Z24206" s="5"/>
      <c r="AA24206" s="5"/>
      <c r="AB24206" s="5"/>
      <c r="AC24206" s="5"/>
      <c r="AD24206" s="5"/>
      <c r="AE24206" s="5"/>
      <c r="AF24206" s="5"/>
      <c r="AG24206" s="5"/>
      <c r="AH24206" s="5"/>
      <c r="AI24206" s="5"/>
      <c r="AJ24206" s="5"/>
    </row>
    <row r="24207" spans="11:36">
      <c r="K24207" s="5"/>
      <c r="L24207" s="5"/>
      <c r="M24207" s="5"/>
      <c r="N24207" s="5"/>
      <c r="O24207" s="5"/>
      <c r="P24207" s="5"/>
      <c r="Q24207" s="5"/>
      <c r="R24207" s="5"/>
      <c r="S24207" s="5"/>
      <c r="T24207" s="5"/>
      <c r="U24207" s="5"/>
      <c r="V24207" s="5"/>
      <c r="W24207" s="5"/>
      <c r="X24207" s="5"/>
      <c r="Y24207" s="5"/>
      <c r="Z24207" s="5"/>
      <c r="AA24207" s="5"/>
      <c r="AB24207" s="5"/>
      <c r="AC24207" s="5"/>
      <c r="AD24207" s="5"/>
      <c r="AE24207" s="5"/>
      <c r="AF24207" s="5"/>
      <c r="AG24207" s="5"/>
      <c r="AH24207" s="5"/>
      <c r="AI24207" s="5"/>
      <c r="AJ24207" s="5"/>
    </row>
    <row r="24208" spans="11:36">
      <c r="K24208" s="5"/>
      <c r="L24208" s="5"/>
      <c r="M24208" s="5"/>
      <c r="N24208" s="5"/>
      <c r="O24208" s="5"/>
      <c r="P24208" s="5"/>
      <c r="Q24208" s="5"/>
      <c r="R24208" s="5"/>
      <c r="S24208" s="5"/>
      <c r="T24208" s="5"/>
      <c r="U24208" s="5"/>
      <c r="V24208" s="5"/>
      <c r="W24208" s="5"/>
      <c r="X24208" s="5"/>
      <c r="Y24208" s="5"/>
      <c r="Z24208" s="5"/>
      <c r="AA24208" s="5"/>
      <c r="AB24208" s="5"/>
      <c r="AC24208" s="5"/>
      <c r="AD24208" s="5"/>
      <c r="AE24208" s="5"/>
      <c r="AF24208" s="5"/>
      <c r="AG24208" s="5"/>
      <c r="AH24208" s="5"/>
      <c r="AI24208" s="5"/>
      <c r="AJ24208" s="5"/>
    </row>
    <row r="24209" spans="11:36">
      <c r="K24209" s="5"/>
      <c r="L24209" s="5"/>
      <c r="M24209" s="5"/>
      <c r="N24209" s="5"/>
      <c r="O24209" s="5"/>
      <c r="P24209" s="5"/>
      <c r="Q24209" s="5"/>
      <c r="R24209" s="5"/>
      <c r="S24209" s="5"/>
      <c r="T24209" s="5"/>
      <c r="U24209" s="5"/>
      <c r="V24209" s="5"/>
      <c r="W24209" s="5"/>
      <c r="X24209" s="5"/>
      <c r="Y24209" s="5"/>
      <c r="Z24209" s="5"/>
      <c r="AA24209" s="5"/>
      <c r="AB24209" s="5"/>
      <c r="AC24209" s="5"/>
      <c r="AD24209" s="5"/>
      <c r="AE24209" s="5"/>
      <c r="AF24209" s="5"/>
      <c r="AG24209" s="5"/>
      <c r="AH24209" s="5"/>
      <c r="AI24209" s="5"/>
      <c r="AJ24209" s="5"/>
    </row>
    <row r="24210" spans="11:36">
      <c r="K24210" s="5"/>
      <c r="L24210" s="5"/>
      <c r="M24210" s="5"/>
      <c r="N24210" s="5"/>
      <c r="O24210" s="5"/>
      <c r="P24210" s="5"/>
      <c r="Q24210" s="5"/>
      <c r="R24210" s="5"/>
      <c r="S24210" s="5"/>
      <c r="T24210" s="5"/>
      <c r="U24210" s="5"/>
      <c r="V24210" s="5"/>
      <c r="W24210" s="5"/>
      <c r="X24210" s="5"/>
      <c r="Y24210" s="5"/>
      <c r="Z24210" s="5"/>
      <c r="AA24210" s="5"/>
      <c r="AB24210" s="5"/>
      <c r="AC24210" s="5"/>
      <c r="AD24210" s="5"/>
      <c r="AE24210" s="5"/>
      <c r="AF24210" s="5"/>
      <c r="AG24210" s="5"/>
      <c r="AH24210" s="5"/>
      <c r="AI24210" s="5"/>
      <c r="AJ24210" s="5"/>
    </row>
    <row r="24211" spans="11:36">
      <c r="K24211" s="5"/>
      <c r="L24211" s="5"/>
      <c r="M24211" s="5"/>
      <c r="N24211" s="5"/>
      <c r="O24211" s="5"/>
      <c r="P24211" s="5"/>
      <c r="Q24211" s="5"/>
      <c r="R24211" s="5"/>
      <c r="S24211" s="5"/>
      <c r="T24211" s="5"/>
      <c r="U24211" s="5"/>
      <c r="V24211" s="5"/>
      <c r="W24211" s="5"/>
      <c r="X24211" s="5"/>
      <c r="Y24211" s="5"/>
      <c r="Z24211" s="5"/>
      <c r="AA24211" s="5"/>
      <c r="AB24211" s="5"/>
      <c r="AC24211" s="5"/>
      <c r="AD24211" s="5"/>
      <c r="AE24211" s="5"/>
      <c r="AF24211" s="5"/>
      <c r="AG24211" s="5"/>
      <c r="AH24211" s="5"/>
      <c r="AI24211" s="5"/>
      <c r="AJ24211" s="5"/>
    </row>
    <row r="24212" spans="11:36">
      <c r="K24212" s="5"/>
      <c r="L24212" s="5"/>
      <c r="M24212" s="5"/>
      <c r="N24212" s="5"/>
      <c r="O24212" s="5"/>
      <c r="P24212" s="5"/>
      <c r="Q24212" s="5"/>
      <c r="R24212" s="5"/>
      <c r="S24212" s="5"/>
      <c r="T24212" s="5"/>
      <c r="U24212" s="5"/>
      <c r="V24212" s="5"/>
      <c r="W24212" s="5"/>
      <c r="X24212" s="5"/>
      <c r="Y24212" s="5"/>
      <c r="Z24212" s="5"/>
      <c r="AA24212" s="5"/>
      <c r="AB24212" s="5"/>
      <c r="AC24212" s="5"/>
      <c r="AD24212" s="5"/>
      <c r="AE24212" s="5"/>
      <c r="AF24212" s="5"/>
      <c r="AG24212" s="5"/>
      <c r="AH24212" s="5"/>
      <c r="AI24212" s="5"/>
      <c r="AJ24212" s="5"/>
    </row>
    <row r="24213" spans="11:36">
      <c r="K24213" s="5"/>
      <c r="L24213" s="5"/>
      <c r="M24213" s="5"/>
      <c r="N24213" s="5"/>
      <c r="O24213" s="5"/>
      <c r="P24213" s="5"/>
      <c r="Q24213" s="5"/>
      <c r="R24213" s="5"/>
      <c r="S24213" s="5"/>
      <c r="T24213" s="5"/>
      <c r="U24213" s="5"/>
      <c r="V24213" s="5"/>
      <c r="W24213" s="5"/>
      <c r="X24213" s="5"/>
      <c r="Y24213" s="5"/>
      <c r="Z24213" s="5"/>
      <c r="AA24213" s="5"/>
      <c r="AB24213" s="5"/>
      <c r="AC24213" s="5"/>
      <c r="AD24213" s="5"/>
      <c r="AE24213" s="5"/>
      <c r="AF24213" s="5"/>
      <c r="AG24213" s="5"/>
      <c r="AH24213" s="5"/>
      <c r="AI24213" s="5"/>
      <c r="AJ24213" s="5"/>
    </row>
    <row r="24214" spans="11:36">
      <c r="K24214" s="5"/>
      <c r="L24214" s="5"/>
      <c r="M24214" s="5"/>
      <c r="N24214" s="5"/>
      <c r="O24214" s="5"/>
      <c r="P24214" s="5"/>
      <c r="Q24214" s="5"/>
      <c r="R24214" s="5"/>
      <c r="S24214" s="5"/>
      <c r="T24214" s="5"/>
      <c r="U24214" s="5"/>
      <c r="V24214" s="5"/>
      <c r="W24214" s="5"/>
      <c r="X24214" s="5"/>
      <c r="Y24214" s="5"/>
      <c r="Z24214" s="5"/>
      <c r="AA24214" s="5"/>
      <c r="AB24214" s="5"/>
      <c r="AC24214" s="5"/>
      <c r="AD24214" s="5"/>
      <c r="AE24214" s="5"/>
      <c r="AF24214" s="5"/>
      <c r="AG24214" s="5"/>
      <c r="AH24214" s="5"/>
      <c r="AI24214" s="5"/>
      <c r="AJ24214" s="5"/>
    </row>
    <row r="24215" spans="11:36">
      <c r="K24215" s="5"/>
      <c r="L24215" s="5"/>
      <c r="M24215" s="5"/>
      <c r="N24215" s="5"/>
      <c r="O24215" s="5"/>
      <c r="P24215" s="5"/>
      <c r="Q24215" s="5"/>
      <c r="R24215" s="5"/>
      <c r="S24215" s="5"/>
      <c r="T24215" s="5"/>
      <c r="U24215" s="5"/>
      <c r="V24215" s="5"/>
      <c r="W24215" s="5"/>
      <c r="X24215" s="5"/>
      <c r="Y24215" s="5"/>
      <c r="Z24215" s="5"/>
      <c r="AA24215" s="5"/>
      <c r="AB24215" s="5"/>
      <c r="AC24215" s="5"/>
      <c r="AD24215" s="5"/>
      <c r="AE24215" s="5"/>
      <c r="AF24215" s="5"/>
      <c r="AG24215" s="5"/>
      <c r="AH24215" s="5"/>
      <c r="AI24215" s="5"/>
      <c r="AJ24215" s="5"/>
    </row>
    <row r="24216" spans="11:36">
      <c r="K24216" s="5"/>
      <c r="L24216" s="5"/>
      <c r="M24216" s="5"/>
      <c r="N24216" s="5"/>
      <c r="O24216" s="5"/>
      <c r="P24216" s="5"/>
      <c r="Q24216" s="5"/>
      <c r="R24216" s="5"/>
      <c r="S24216" s="5"/>
      <c r="T24216" s="5"/>
      <c r="U24216" s="5"/>
      <c r="V24216" s="5"/>
      <c r="W24216" s="5"/>
      <c r="X24216" s="5"/>
      <c r="Y24216" s="5"/>
      <c r="Z24216" s="5"/>
      <c r="AA24216" s="5"/>
      <c r="AB24216" s="5"/>
      <c r="AC24216" s="5"/>
      <c r="AD24216" s="5"/>
      <c r="AE24216" s="5"/>
      <c r="AF24216" s="5"/>
      <c r="AG24216" s="5"/>
      <c r="AH24216" s="5"/>
      <c r="AI24216" s="5"/>
      <c r="AJ24216" s="5"/>
    </row>
    <row r="24217" spans="11:36">
      <c r="K24217" s="5"/>
      <c r="L24217" s="5"/>
      <c r="M24217" s="5"/>
      <c r="N24217" s="5"/>
      <c r="O24217" s="5"/>
      <c r="P24217" s="5"/>
      <c r="Q24217" s="5"/>
      <c r="R24217" s="5"/>
      <c r="S24217" s="5"/>
      <c r="T24217" s="5"/>
      <c r="U24217" s="5"/>
      <c r="V24217" s="5"/>
      <c r="W24217" s="5"/>
      <c r="X24217" s="5"/>
      <c r="Y24217" s="5"/>
      <c r="Z24217" s="5"/>
      <c r="AA24217" s="5"/>
      <c r="AB24217" s="5"/>
      <c r="AC24217" s="5"/>
      <c r="AD24217" s="5"/>
      <c r="AE24217" s="5"/>
      <c r="AF24217" s="5"/>
      <c r="AG24217" s="5"/>
      <c r="AH24217" s="5"/>
      <c r="AI24217" s="5"/>
      <c r="AJ24217" s="5"/>
    </row>
    <row r="24218" spans="11:36">
      <c r="K24218" s="5"/>
      <c r="L24218" s="5"/>
      <c r="M24218" s="5"/>
      <c r="N24218" s="5"/>
      <c r="O24218" s="5"/>
      <c r="P24218" s="5"/>
      <c r="Q24218" s="5"/>
      <c r="R24218" s="5"/>
      <c r="S24218" s="5"/>
      <c r="T24218" s="5"/>
      <c r="U24218" s="5"/>
      <c r="V24218" s="5"/>
      <c r="W24218" s="5"/>
      <c r="X24218" s="5"/>
      <c r="Y24218" s="5"/>
      <c r="Z24218" s="5"/>
      <c r="AA24218" s="5"/>
      <c r="AB24218" s="5"/>
      <c r="AC24218" s="5"/>
      <c r="AD24218" s="5"/>
      <c r="AE24218" s="5"/>
      <c r="AF24218" s="5"/>
      <c r="AG24218" s="5"/>
      <c r="AH24218" s="5"/>
      <c r="AI24218" s="5"/>
      <c r="AJ24218" s="5"/>
    </row>
    <row r="24219" spans="11:36">
      <c r="K24219" s="5"/>
      <c r="L24219" s="5"/>
      <c r="M24219" s="5"/>
      <c r="N24219" s="5"/>
      <c r="O24219" s="5"/>
      <c r="P24219" s="5"/>
      <c r="Q24219" s="5"/>
      <c r="R24219" s="5"/>
      <c r="S24219" s="5"/>
      <c r="T24219" s="5"/>
      <c r="U24219" s="5"/>
      <c r="V24219" s="5"/>
      <c r="W24219" s="5"/>
      <c r="X24219" s="5"/>
      <c r="Y24219" s="5"/>
      <c r="Z24219" s="5"/>
      <c r="AA24219" s="5"/>
      <c r="AB24219" s="5"/>
      <c r="AC24219" s="5"/>
      <c r="AD24219" s="5"/>
      <c r="AE24219" s="5"/>
      <c r="AF24219" s="5"/>
      <c r="AG24219" s="5"/>
      <c r="AH24219" s="5"/>
      <c r="AI24219" s="5"/>
      <c r="AJ24219" s="5"/>
    </row>
    <row r="24220" spans="11:36">
      <c r="K24220" s="5"/>
      <c r="L24220" s="5"/>
      <c r="M24220" s="5"/>
      <c r="N24220" s="5"/>
      <c r="O24220" s="5"/>
      <c r="P24220" s="5"/>
      <c r="Q24220" s="5"/>
      <c r="R24220" s="5"/>
      <c r="S24220" s="5"/>
      <c r="T24220" s="5"/>
      <c r="U24220" s="5"/>
      <c r="V24220" s="5"/>
      <c r="W24220" s="5"/>
      <c r="X24220" s="5"/>
      <c r="Y24220" s="5"/>
      <c r="Z24220" s="5"/>
      <c r="AA24220" s="5"/>
      <c r="AB24220" s="5"/>
      <c r="AC24220" s="5"/>
      <c r="AD24220" s="5"/>
      <c r="AE24220" s="5"/>
      <c r="AF24220" s="5"/>
      <c r="AG24220" s="5"/>
      <c r="AH24220" s="5"/>
      <c r="AI24220" s="5"/>
      <c r="AJ24220" s="5"/>
    </row>
    <row r="24221" spans="11:36">
      <c r="K24221" s="5"/>
      <c r="L24221" s="5"/>
      <c r="M24221" s="5"/>
      <c r="N24221" s="5"/>
      <c r="O24221" s="5"/>
      <c r="P24221" s="5"/>
      <c r="Q24221" s="5"/>
      <c r="R24221" s="5"/>
      <c r="S24221" s="5"/>
      <c r="T24221" s="5"/>
      <c r="U24221" s="5"/>
      <c r="V24221" s="5"/>
      <c r="W24221" s="5"/>
      <c r="X24221" s="5"/>
      <c r="Y24221" s="5"/>
      <c r="Z24221" s="5"/>
      <c r="AA24221" s="5"/>
      <c r="AB24221" s="5"/>
      <c r="AC24221" s="5"/>
      <c r="AD24221" s="5"/>
      <c r="AE24221" s="5"/>
      <c r="AF24221" s="5"/>
      <c r="AG24221" s="5"/>
      <c r="AH24221" s="5"/>
      <c r="AI24221" s="5"/>
      <c r="AJ24221" s="5"/>
    </row>
    <row r="24222" spans="11:36">
      <c r="K24222" s="5"/>
      <c r="L24222" s="5"/>
      <c r="M24222" s="5"/>
      <c r="N24222" s="5"/>
      <c r="O24222" s="5"/>
      <c r="P24222" s="5"/>
      <c r="Q24222" s="5"/>
      <c r="R24222" s="5"/>
      <c r="S24222" s="5"/>
      <c r="T24222" s="5"/>
      <c r="U24222" s="5"/>
      <c r="V24222" s="5"/>
      <c r="W24222" s="5"/>
      <c r="X24222" s="5"/>
      <c r="Y24222" s="5"/>
      <c r="Z24222" s="5"/>
      <c r="AA24222" s="5"/>
      <c r="AB24222" s="5"/>
      <c r="AC24222" s="5"/>
      <c r="AD24222" s="5"/>
      <c r="AE24222" s="5"/>
      <c r="AF24222" s="5"/>
      <c r="AG24222" s="5"/>
      <c r="AH24222" s="5"/>
      <c r="AI24222" s="5"/>
      <c r="AJ24222" s="5"/>
    </row>
    <row r="24223" spans="11:36">
      <c r="K24223" s="5"/>
      <c r="L24223" s="5"/>
      <c r="M24223" s="5"/>
      <c r="N24223" s="5"/>
      <c r="O24223" s="5"/>
      <c r="P24223" s="5"/>
      <c r="Q24223" s="5"/>
      <c r="R24223" s="5"/>
      <c r="S24223" s="5"/>
      <c r="T24223" s="5"/>
      <c r="U24223" s="5"/>
      <c r="V24223" s="5"/>
      <c r="W24223" s="5"/>
      <c r="X24223" s="5"/>
      <c r="Y24223" s="5"/>
      <c r="Z24223" s="5"/>
      <c r="AA24223" s="5"/>
      <c r="AB24223" s="5"/>
      <c r="AC24223" s="5"/>
      <c r="AD24223" s="5"/>
      <c r="AE24223" s="5"/>
      <c r="AF24223" s="5"/>
      <c r="AG24223" s="5"/>
      <c r="AH24223" s="5"/>
      <c r="AI24223" s="5"/>
      <c r="AJ24223" s="5"/>
    </row>
    <row r="24224" spans="11:36">
      <c r="K24224" s="5"/>
      <c r="L24224" s="5"/>
      <c r="M24224" s="5"/>
      <c r="N24224" s="5"/>
      <c r="O24224" s="5"/>
      <c r="P24224" s="5"/>
      <c r="Q24224" s="5"/>
      <c r="R24224" s="5"/>
      <c r="S24224" s="5"/>
      <c r="T24224" s="5"/>
      <c r="U24224" s="5"/>
      <c r="V24224" s="5"/>
      <c r="W24224" s="5"/>
      <c r="X24224" s="5"/>
      <c r="Y24224" s="5"/>
      <c r="Z24224" s="5"/>
      <c r="AA24224" s="5"/>
      <c r="AB24224" s="5"/>
      <c r="AC24224" s="5"/>
      <c r="AD24224" s="5"/>
      <c r="AE24224" s="5"/>
      <c r="AF24224" s="5"/>
      <c r="AG24224" s="5"/>
      <c r="AH24224" s="5"/>
      <c r="AI24224" s="5"/>
      <c r="AJ24224" s="5"/>
    </row>
    <row r="24225" spans="11:36">
      <c r="K24225" s="5"/>
      <c r="L24225" s="5"/>
      <c r="M24225" s="5"/>
      <c r="N24225" s="5"/>
      <c r="O24225" s="5"/>
      <c r="P24225" s="5"/>
      <c r="Q24225" s="5"/>
      <c r="R24225" s="5"/>
      <c r="S24225" s="5"/>
      <c r="T24225" s="5"/>
      <c r="U24225" s="5"/>
      <c r="V24225" s="5"/>
      <c r="W24225" s="5"/>
      <c r="X24225" s="5"/>
      <c r="Y24225" s="5"/>
      <c r="Z24225" s="5"/>
      <c r="AA24225" s="5"/>
      <c r="AB24225" s="5"/>
      <c r="AC24225" s="5"/>
      <c r="AD24225" s="5"/>
      <c r="AE24225" s="5"/>
      <c r="AF24225" s="5"/>
      <c r="AG24225" s="5"/>
      <c r="AH24225" s="5"/>
      <c r="AI24225" s="5"/>
      <c r="AJ24225" s="5"/>
    </row>
    <row r="24226" spans="11:36">
      <c r="K24226" s="5"/>
      <c r="L24226" s="5"/>
      <c r="M24226" s="5"/>
      <c r="N24226" s="5"/>
      <c r="O24226" s="5"/>
      <c r="P24226" s="5"/>
      <c r="Q24226" s="5"/>
      <c r="R24226" s="5"/>
      <c r="S24226" s="5"/>
      <c r="T24226" s="5"/>
      <c r="U24226" s="5"/>
      <c r="V24226" s="5"/>
      <c r="W24226" s="5"/>
      <c r="X24226" s="5"/>
      <c r="Y24226" s="5"/>
      <c r="Z24226" s="5"/>
      <c r="AA24226" s="5"/>
      <c r="AB24226" s="5"/>
      <c r="AC24226" s="5"/>
      <c r="AD24226" s="5"/>
      <c r="AE24226" s="5"/>
      <c r="AF24226" s="5"/>
      <c r="AG24226" s="5"/>
      <c r="AH24226" s="5"/>
      <c r="AI24226" s="5"/>
      <c r="AJ24226" s="5"/>
    </row>
    <row r="24227" spans="11:36">
      <c r="K24227" s="5"/>
      <c r="L24227" s="5"/>
      <c r="M24227" s="5"/>
      <c r="N24227" s="5"/>
      <c r="O24227" s="5"/>
      <c r="P24227" s="5"/>
      <c r="Q24227" s="5"/>
      <c r="R24227" s="5"/>
      <c r="S24227" s="5"/>
      <c r="T24227" s="5"/>
      <c r="U24227" s="5"/>
      <c r="V24227" s="5"/>
      <c r="W24227" s="5"/>
      <c r="X24227" s="5"/>
      <c r="Y24227" s="5"/>
      <c r="Z24227" s="5"/>
      <c r="AA24227" s="5"/>
      <c r="AB24227" s="5"/>
      <c r="AC24227" s="5"/>
      <c r="AD24227" s="5"/>
      <c r="AE24227" s="5"/>
      <c r="AF24227" s="5"/>
      <c r="AG24227" s="5"/>
      <c r="AH24227" s="5"/>
      <c r="AI24227" s="5"/>
      <c r="AJ24227" s="5"/>
    </row>
    <row r="24228" spans="11:36">
      <c r="K24228" s="5"/>
      <c r="L24228" s="5"/>
      <c r="M24228" s="5"/>
      <c r="N24228" s="5"/>
      <c r="O24228" s="5"/>
      <c r="P24228" s="5"/>
      <c r="Q24228" s="5"/>
      <c r="R24228" s="5"/>
      <c r="S24228" s="5"/>
      <c r="T24228" s="5"/>
      <c r="U24228" s="5"/>
      <c r="V24228" s="5"/>
      <c r="W24228" s="5"/>
      <c r="X24228" s="5"/>
      <c r="Y24228" s="5"/>
      <c r="Z24228" s="5"/>
      <c r="AA24228" s="5"/>
      <c r="AB24228" s="5"/>
      <c r="AC24228" s="5"/>
      <c r="AD24228" s="5"/>
      <c r="AE24228" s="5"/>
      <c r="AF24228" s="5"/>
      <c r="AG24228" s="5"/>
      <c r="AH24228" s="5"/>
      <c r="AI24228" s="5"/>
      <c r="AJ24228" s="5"/>
    </row>
    <row r="24229" spans="11:36">
      <c r="K24229" s="5"/>
      <c r="L24229" s="5"/>
      <c r="M24229" s="5"/>
      <c r="N24229" s="5"/>
      <c r="O24229" s="5"/>
      <c r="P24229" s="5"/>
      <c r="Q24229" s="5"/>
      <c r="R24229" s="5"/>
      <c r="S24229" s="5"/>
      <c r="T24229" s="5"/>
      <c r="U24229" s="5"/>
      <c r="V24229" s="5"/>
      <c r="W24229" s="5"/>
      <c r="X24229" s="5"/>
      <c r="Y24229" s="5"/>
      <c r="Z24229" s="5"/>
      <c r="AA24229" s="5"/>
      <c r="AB24229" s="5"/>
      <c r="AC24229" s="5"/>
      <c r="AD24229" s="5"/>
      <c r="AE24229" s="5"/>
      <c r="AF24229" s="5"/>
      <c r="AG24229" s="5"/>
      <c r="AH24229" s="5"/>
      <c r="AI24229" s="5"/>
      <c r="AJ24229" s="5"/>
    </row>
    <row r="24230" spans="11:36">
      <c r="K24230" s="5"/>
      <c r="L24230" s="5"/>
      <c r="M24230" s="5"/>
      <c r="N24230" s="5"/>
      <c r="O24230" s="5"/>
      <c r="P24230" s="5"/>
      <c r="Q24230" s="5"/>
      <c r="R24230" s="5"/>
      <c r="S24230" s="5"/>
      <c r="T24230" s="5"/>
      <c r="U24230" s="5"/>
      <c r="V24230" s="5"/>
      <c r="W24230" s="5"/>
      <c r="X24230" s="5"/>
      <c r="Y24230" s="5"/>
      <c r="Z24230" s="5"/>
      <c r="AA24230" s="5"/>
      <c r="AB24230" s="5"/>
      <c r="AC24230" s="5"/>
      <c r="AD24230" s="5"/>
      <c r="AE24230" s="5"/>
      <c r="AF24230" s="5"/>
      <c r="AG24230" s="5"/>
      <c r="AH24230" s="5"/>
      <c r="AI24230" s="5"/>
      <c r="AJ24230" s="5"/>
    </row>
    <row r="24231" spans="11:36">
      <c r="K24231" s="5"/>
      <c r="L24231" s="5"/>
      <c r="M24231" s="5"/>
      <c r="N24231" s="5"/>
      <c r="O24231" s="5"/>
      <c r="P24231" s="5"/>
      <c r="Q24231" s="5"/>
      <c r="R24231" s="5"/>
      <c r="S24231" s="5"/>
      <c r="T24231" s="5"/>
      <c r="U24231" s="5"/>
      <c r="V24231" s="5"/>
      <c r="W24231" s="5"/>
      <c r="X24231" s="5"/>
      <c r="Y24231" s="5"/>
      <c r="Z24231" s="5"/>
      <c r="AA24231" s="5"/>
      <c r="AB24231" s="5"/>
      <c r="AC24231" s="5"/>
      <c r="AD24231" s="5"/>
      <c r="AE24231" s="5"/>
      <c r="AF24231" s="5"/>
      <c r="AG24231" s="5"/>
      <c r="AH24231" s="5"/>
      <c r="AI24231" s="5"/>
      <c r="AJ24231" s="5"/>
    </row>
    <row r="24232" spans="11:36">
      <c r="K24232" s="5"/>
      <c r="L24232" s="5"/>
      <c r="M24232" s="5"/>
      <c r="N24232" s="5"/>
      <c r="O24232" s="5"/>
      <c r="P24232" s="5"/>
      <c r="Q24232" s="5"/>
      <c r="R24232" s="5"/>
      <c r="S24232" s="5"/>
      <c r="T24232" s="5"/>
      <c r="U24232" s="5"/>
      <c r="V24232" s="5"/>
      <c r="W24232" s="5"/>
      <c r="X24232" s="5"/>
      <c r="Y24232" s="5"/>
      <c r="Z24232" s="5"/>
      <c r="AA24232" s="5"/>
      <c r="AB24232" s="5"/>
      <c r="AC24232" s="5"/>
      <c r="AD24232" s="5"/>
      <c r="AE24232" s="5"/>
      <c r="AF24232" s="5"/>
      <c r="AG24232" s="5"/>
      <c r="AH24232" s="5"/>
      <c r="AI24232" s="5"/>
      <c r="AJ24232" s="5"/>
    </row>
    <row r="24233" spans="11:36">
      <c r="K24233" s="5"/>
      <c r="L24233" s="5"/>
      <c r="M24233" s="5"/>
      <c r="N24233" s="5"/>
      <c r="O24233" s="5"/>
      <c r="P24233" s="5"/>
      <c r="Q24233" s="5"/>
      <c r="R24233" s="5"/>
      <c r="S24233" s="5"/>
      <c r="T24233" s="5"/>
      <c r="U24233" s="5"/>
      <c r="V24233" s="5"/>
      <c r="W24233" s="5"/>
      <c r="X24233" s="5"/>
      <c r="Y24233" s="5"/>
      <c r="Z24233" s="5"/>
      <c r="AA24233" s="5"/>
      <c r="AB24233" s="5"/>
      <c r="AC24233" s="5"/>
      <c r="AD24233" s="5"/>
      <c r="AE24233" s="5"/>
      <c r="AF24233" s="5"/>
      <c r="AG24233" s="5"/>
      <c r="AH24233" s="5"/>
      <c r="AI24233" s="5"/>
      <c r="AJ24233" s="5"/>
    </row>
    <row r="24234" spans="11:36">
      <c r="K24234" s="5"/>
      <c r="L24234" s="5"/>
      <c r="M24234" s="5"/>
      <c r="N24234" s="5"/>
      <c r="O24234" s="5"/>
      <c r="P24234" s="5"/>
      <c r="Q24234" s="5"/>
      <c r="R24234" s="5"/>
      <c r="S24234" s="5"/>
      <c r="T24234" s="5"/>
      <c r="U24234" s="5"/>
      <c r="V24234" s="5"/>
      <c r="W24234" s="5"/>
      <c r="X24234" s="5"/>
      <c r="Y24234" s="5"/>
      <c r="Z24234" s="5"/>
      <c r="AA24234" s="5"/>
      <c r="AB24234" s="5"/>
      <c r="AC24234" s="5"/>
      <c r="AD24234" s="5"/>
      <c r="AE24234" s="5"/>
      <c r="AF24234" s="5"/>
      <c r="AG24234" s="5"/>
      <c r="AH24234" s="5"/>
      <c r="AI24234" s="5"/>
      <c r="AJ24234" s="5"/>
    </row>
    <row r="24235" spans="11:36">
      <c r="K24235" s="5"/>
      <c r="L24235" s="5"/>
      <c r="M24235" s="5"/>
      <c r="N24235" s="5"/>
      <c r="O24235" s="5"/>
      <c r="P24235" s="5"/>
      <c r="Q24235" s="5"/>
      <c r="R24235" s="5"/>
      <c r="S24235" s="5"/>
      <c r="T24235" s="5"/>
      <c r="U24235" s="5"/>
      <c r="V24235" s="5"/>
      <c r="W24235" s="5"/>
      <c r="X24235" s="5"/>
      <c r="Y24235" s="5"/>
      <c r="Z24235" s="5"/>
      <c r="AA24235" s="5"/>
      <c r="AB24235" s="5"/>
      <c r="AC24235" s="5"/>
      <c r="AD24235" s="5"/>
      <c r="AE24235" s="5"/>
      <c r="AF24235" s="5"/>
      <c r="AG24235" s="5"/>
      <c r="AH24235" s="5"/>
      <c r="AI24235" s="5"/>
      <c r="AJ24235" s="5"/>
    </row>
    <row r="24236" spans="11:36">
      <c r="K24236" s="5"/>
      <c r="L24236" s="5"/>
      <c r="M24236" s="5"/>
      <c r="N24236" s="5"/>
      <c r="O24236" s="5"/>
      <c r="P24236" s="5"/>
      <c r="Q24236" s="5"/>
      <c r="R24236" s="5"/>
      <c r="S24236" s="5"/>
      <c r="T24236" s="5"/>
      <c r="U24236" s="5"/>
      <c r="V24236" s="5"/>
      <c r="W24236" s="5"/>
      <c r="X24236" s="5"/>
      <c r="Y24236" s="5"/>
      <c r="Z24236" s="5"/>
      <c r="AA24236" s="5"/>
      <c r="AB24236" s="5"/>
      <c r="AC24236" s="5"/>
      <c r="AD24236" s="5"/>
      <c r="AE24236" s="5"/>
      <c r="AF24236" s="5"/>
      <c r="AG24236" s="5"/>
      <c r="AH24236" s="5"/>
      <c r="AI24236" s="5"/>
      <c r="AJ24236" s="5"/>
    </row>
    <row r="24237" spans="11:36">
      <c r="K24237" s="5"/>
      <c r="L24237" s="5"/>
      <c r="M24237" s="5"/>
      <c r="N24237" s="5"/>
      <c r="O24237" s="5"/>
      <c r="P24237" s="5"/>
      <c r="Q24237" s="5"/>
      <c r="R24237" s="5"/>
      <c r="S24237" s="5"/>
      <c r="T24237" s="5"/>
      <c r="U24237" s="5"/>
      <c r="V24237" s="5"/>
      <c r="W24237" s="5"/>
      <c r="X24237" s="5"/>
      <c r="Y24237" s="5"/>
      <c r="Z24237" s="5"/>
      <c r="AA24237" s="5"/>
      <c r="AB24237" s="5"/>
      <c r="AC24237" s="5"/>
      <c r="AD24237" s="5"/>
      <c r="AE24237" s="5"/>
      <c r="AF24237" s="5"/>
      <c r="AG24237" s="5"/>
      <c r="AH24237" s="5"/>
      <c r="AI24237" s="5"/>
      <c r="AJ24237" s="5"/>
    </row>
    <row r="24238" spans="11:36">
      <c r="K24238" s="5"/>
      <c r="L24238" s="5"/>
      <c r="M24238" s="5"/>
      <c r="N24238" s="5"/>
      <c r="O24238" s="5"/>
      <c r="P24238" s="5"/>
      <c r="Q24238" s="5"/>
      <c r="R24238" s="5"/>
      <c r="S24238" s="5"/>
      <c r="T24238" s="5"/>
      <c r="U24238" s="5"/>
      <c r="V24238" s="5"/>
      <c r="W24238" s="5"/>
      <c r="X24238" s="5"/>
      <c r="Y24238" s="5"/>
      <c r="Z24238" s="5"/>
      <c r="AA24238" s="5"/>
      <c r="AB24238" s="5"/>
      <c r="AC24238" s="5"/>
      <c r="AD24238" s="5"/>
      <c r="AE24238" s="5"/>
      <c r="AF24238" s="5"/>
      <c r="AG24238" s="5"/>
      <c r="AH24238" s="5"/>
      <c r="AI24238" s="5"/>
      <c r="AJ24238" s="5"/>
    </row>
    <row r="24239" spans="11:36">
      <c r="K24239" s="5"/>
      <c r="L24239" s="5"/>
      <c r="M24239" s="5"/>
      <c r="N24239" s="5"/>
      <c r="O24239" s="5"/>
      <c r="P24239" s="5"/>
      <c r="Q24239" s="5"/>
      <c r="R24239" s="5"/>
      <c r="S24239" s="5"/>
      <c r="T24239" s="5"/>
      <c r="U24239" s="5"/>
      <c r="V24239" s="5"/>
      <c r="W24239" s="5"/>
      <c r="X24239" s="5"/>
      <c r="Y24239" s="5"/>
      <c r="Z24239" s="5"/>
      <c r="AA24239" s="5"/>
      <c r="AB24239" s="5"/>
      <c r="AC24239" s="5"/>
      <c r="AD24239" s="5"/>
      <c r="AE24239" s="5"/>
      <c r="AF24239" s="5"/>
      <c r="AG24239" s="5"/>
      <c r="AH24239" s="5"/>
      <c r="AI24239" s="5"/>
      <c r="AJ24239" s="5"/>
    </row>
    <row r="24240" spans="11:36">
      <c r="K24240" s="5"/>
      <c r="L24240" s="5"/>
      <c r="M24240" s="5"/>
      <c r="N24240" s="5"/>
      <c r="O24240" s="5"/>
      <c r="P24240" s="5"/>
      <c r="Q24240" s="5"/>
      <c r="R24240" s="5"/>
      <c r="S24240" s="5"/>
      <c r="T24240" s="5"/>
      <c r="U24240" s="5"/>
      <c r="V24240" s="5"/>
      <c r="W24240" s="5"/>
      <c r="X24240" s="5"/>
      <c r="Y24240" s="5"/>
      <c r="Z24240" s="5"/>
      <c r="AA24240" s="5"/>
      <c r="AB24240" s="5"/>
      <c r="AC24240" s="5"/>
      <c r="AD24240" s="5"/>
      <c r="AE24240" s="5"/>
      <c r="AF24240" s="5"/>
      <c r="AG24240" s="5"/>
      <c r="AH24240" s="5"/>
      <c r="AI24240" s="5"/>
      <c r="AJ24240" s="5"/>
    </row>
    <row r="24241" spans="11:36">
      <c r="K24241" s="5"/>
      <c r="L24241" s="5"/>
      <c r="M24241" s="5"/>
      <c r="N24241" s="5"/>
      <c r="O24241" s="5"/>
      <c r="P24241" s="5"/>
      <c r="Q24241" s="5"/>
      <c r="R24241" s="5"/>
      <c r="S24241" s="5"/>
      <c r="T24241" s="5"/>
      <c r="U24241" s="5"/>
      <c r="V24241" s="5"/>
      <c r="W24241" s="5"/>
      <c r="X24241" s="5"/>
      <c r="Y24241" s="5"/>
      <c r="Z24241" s="5"/>
      <c r="AA24241" s="5"/>
      <c r="AB24241" s="5"/>
      <c r="AC24241" s="5"/>
      <c r="AD24241" s="5"/>
      <c r="AE24241" s="5"/>
      <c r="AF24241" s="5"/>
      <c r="AG24241" s="5"/>
      <c r="AH24241" s="5"/>
      <c r="AI24241" s="5"/>
      <c r="AJ24241" s="5"/>
    </row>
    <row r="24242" spans="11:36">
      <c r="K24242" s="5"/>
      <c r="L24242" s="5"/>
      <c r="M24242" s="5"/>
      <c r="N24242" s="5"/>
      <c r="O24242" s="5"/>
      <c r="P24242" s="5"/>
      <c r="Q24242" s="5"/>
      <c r="R24242" s="5"/>
      <c r="S24242" s="5"/>
      <c r="T24242" s="5"/>
      <c r="U24242" s="5"/>
      <c r="V24242" s="5"/>
      <c r="W24242" s="5"/>
      <c r="X24242" s="5"/>
      <c r="Y24242" s="5"/>
      <c r="Z24242" s="5"/>
      <c r="AA24242" s="5"/>
      <c r="AB24242" s="5"/>
      <c r="AC24242" s="5"/>
      <c r="AD24242" s="5"/>
      <c r="AE24242" s="5"/>
      <c r="AF24242" s="5"/>
      <c r="AG24242" s="5"/>
      <c r="AH24242" s="5"/>
      <c r="AI24242" s="5"/>
      <c r="AJ24242" s="5"/>
    </row>
    <row r="24243" spans="11:36">
      <c r="K24243" s="5"/>
      <c r="L24243" s="5"/>
      <c r="M24243" s="5"/>
      <c r="N24243" s="5"/>
      <c r="O24243" s="5"/>
      <c r="P24243" s="5"/>
      <c r="Q24243" s="5"/>
      <c r="R24243" s="5"/>
      <c r="S24243" s="5"/>
      <c r="T24243" s="5"/>
      <c r="U24243" s="5"/>
      <c r="V24243" s="5"/>
      <c r="W24243" s="5"/>
      <c r="X24243" s="5"/>
      <c r="Y24243" s="5"/>
      <c r="Z24243" s="5"/>
      <c r="AA24243" s="5"/>
      <c r="AB24243" s="5"/>
      <c r="AC24243" s="5"/>
      <c r="AD24243" s="5"/>
      <c r="AE24243" s="5"/>
      <c r="AF24243" s="5"/>
      <c r="AG24243" s="5"/>
      <c r="AH24243" s="5"/>
      <c r="AI24243" s="5"/>
      <c r="AJ24243" s="5"/>
    </row>
    <row r="24244" spans="11:36">
      <c r="K24244" s="5"/>
      <c r="L24244" s="5"/>
      <c r="M24244" s="5"/>
      <c r="N24244" s="5"/>
      <c r="O24244" s="5"/>
      <c r="P24244" s="5"/>
      <c r="Q24244" s="5"/>
      <c r="R24244" s="5"/>
      <c r="S24244" s="5"/>
      <c r="T24244" s="5"/>
      <c r="U24244" s="5"/>
      <c r="V24244" s="5"/>
      <c r="W24244" s="5"/>
      <c r="X24244" s="5"/>
      <c r="Y24244" s="5"/>
      <c r="Z24244" s="5"/>
      <c r="AA24244" s="5"/>
      <c r="AB24244" s="5"/>
      <c r="AC24244" s="5"/>
      <c r="AD24244" s="5"/>
      <c r="AE24244" s="5"/>
      <c r="AF24244" s="5"/>
      <c r="AG24244" s="5"/>
      <c r="AH24244" s="5"/>
      <c r="AI24244" s="5"/>
      <c r="AJ24244" s="5"/>
    </row>
    <row r="24245" spans="11:36">
      <c r="K24245" s="5"/>
      <c r="L24245" s="5"/>
      <c r="M24245" s="5"/>
      <c r="N24245" s="5"/>
      <c r="O24245" s="5"/>
      <c r="P24245" s="5"/>
      <c r="Q24245" s="5"/>
      <c r="R24245" s="5"/>
      <c r="S24245" s="5"/>
      <c r="T24245" s="5"/>
      <c r="U24245" s="5"/>
      <c r="V24245" s="5"/>
      <c r="W24245" s="5"/>
      <c r="X24245" s="5"/>
      <c r="Y24245" s="5"/>
      <c r="Z24245" s="5"/>
      <c r="AA24245" s="5"/>
      <c r="AB24245" s="5"/>
      <c r="AC24245" s="5"/>
      <c r="AD24245" s="5"/>
      <c r="AE24245" s="5"/>
      <c r="AF24245" s="5"/>
      <c r="AG24245" s="5"/>
      <c r="AH24245" s="5"/>
      <c r="AI24245" s="5"/>
      <c r="AJ24245" s="5"/>
    </row>
    <row r="24246" spans="11:36">
      <c r="K24246" s="5"/>
      <c r="L24246" s="5"/>
      <c r="M24246" s="5"/>
      <c r="N24246" s="5"/>
      <c r="O24246" s="5"/>
      <c r="P24246" s="5"/>
      <c r="Q24246" s="5"/>
      <c r="R24246" s="5"/>
      <c r="S24246" s="5"/>
      <c r="T24246" s="5"/>
      <c r="U24246" s="5"/>
      <c r="V24246" s="5"/>
      <c r="W24246" s="5"/>
      <c r="X24246" s="5"/>
      <c r="Y24246" s="5"/>
      <c r="Z24246" s="5"/>
      <c r="AA24246" s="5"/>
      <c r="AB24246" s="5"/>
      <c r="AC24246" s="5"/>
      <c r="AD24246" s="5"/>
      <c r="AE24246" s="5"/>
      <c r="AF24246" s="5"/>
      <c r="AG24246" s="5"/>
      <c r="AH24246" s="5"/>
      <c r="AI24246" s="5"/>
      <c r="AJ24246" s="5"/>
    </row>
    <row r="24247" spans="11:36">
      <c r="K24247" s="5"/>
      <c r="L24247" s="5"/>
      <c r="M24247" s="5"/>
      <c r="N24247" s="5"/>
      <c r="O24247" s="5"/>
      <c r="P24247" s="5"/>
      <c r="Q24247" s="5"/>
      <c r="R24247" s="5"/>
      <c r="S24247" s="5"/>
      <c r="T24247" s="5"/>
      <c r="U24247" s="5"/>
      <c r="V24247" s="5"/>
      <c r="W24247" s="5"/>
      <c r="X24247" s="5"/>
      <c r="Y24247" s="5"/>
      <c r="Z24247" s="5"/>
      <c r="AA24247" s="5"/>
      <c r="AB24247" s="5"/>
      <c r="AC24247" s="5"/>
      <c r="AD24247" s="5"/>
      <c r="AE24247" s="5"/>
      <c r="AF24247" s="5"/>
      <c r="AG24247" s="5"/>
      <c r="AH24247" s="5"/>
      <c r="AI24247" s="5"/>
      <c r="AJ24247" s="5"/>
    </row>
    <row r="24248" spans="11:36">
      <c r="K24248" s="5"/>
      <c r="L24248" s="5"/>
      <c r="M24248" s="5"/>
      <c r="N24248" s="5"/>
      <c r="O24248" s="5"/>
      <c r="P24248" s="5"/>
      <c r="Q24248" s="5"/>
      <c r="R24248" s="5"/>
      <c r="S24248" s="5"/>
      <c r="T24248" s="5"/>
      <c r="U24248" s="5"/>
      <c r="V24248" s="5"/>
      <c r="W24248" s="5"/>
      <c r="X24248" s="5"/>
      <c r="Y24248" s="5"/>
      <c r="Z24248" s="5"/>
      <c r="AA24248" s="5"/>
      <c r="AB24248" s="5"/>
      <c r="AC24248" s="5"/>
      <c r="AD24248" s="5"/>
      <c r="AE24248" s="5"/>
      <c r="AF24248" s="5"/>
      <c r="AG24248" s="5"/>
      <c r="AH24248" s="5"/>
      <c r="AI24248" s="5"/>
      <c r="AJ24248" s="5"/>
    </row>
    <row r="24249" spans="11:36">
      <c r="K24249" s="5"/>
      <c r="L24249" s="5"/>
      <c r="M24249" s="5"/>
      <c r="N24249" s="5"/>
      <c r="O24249" s="5"/>
      <c r="P24249" s="5"/>
      <c r="Q24249" s="5"/>
      <c r="R24249" s="5"/>
      <c r="S24249" s="5"/>
      <c r="T24249" s="5"/>
      <c r="U24249" s="5"/>
      <c r="V24249" s="5"/>
      <c r="W24249" s="5"/>
      <c r="X24249" s="5"/>
      <c r="Y24249" s="5"/>
      <c r="Z24249" s="5"/>
      <c r="AA24249" s="5"/>
      <c r="AB24249" s="5"/>
      <c r="AC24249" s="5"/>
      <c r="AD24249" s="5"/>
      <c r="AE24249" s="5"/>
      <c r="AF24249" s="5"/>
      <c r="AG24249" s="5"/>
      <c r="AH24249" s="5"/>
      <c r="AI24249" s="5"/>
      <c r="AJ24249" s="5"/>
    </row>
    <row r="24250" spans="11:36">
      <c r="K24250" s="5"/>
      <c r="L24250" s="5"/>
      <c r="M24250" s="5"/>
      <c r="N24250" s="5"/>
      <c r="O24250" s="5"/>
      <c r="P24250" s="5"/>
      <c r="Q24250" s="5"/>
      <c r="R24250" s="5"/>
      <c r="S24250" s="5"/>
      <c r="T24250" s="5"/>
      <c r="U24250" s="5"/>
      <c r="V24250" s="5"/>
      <c r="W24250" s="5"/>
      <c r="X24250" s="5"/>
      <c r="Y24250" s="5"/>
      <c r="Z24250" s="5"/>
      <c r="AA24250" s="5"/>
      <c r="AB24250" s="5"/>
      <c r="AC24250" s="5"/>
      <c r="AD24250" s="5"/>
      <c r="AE24250" s="5"/>
      <c r="AF24250" s="5"/>
      <c r="AG24250" s="5"/>
      <c r="AH24250" s="5"/>
      <c r="AI24250" s="5"/>
      <c r="AJ24250" s="5"/>
    </row>
    <row r="24251" spans="11:36">
      <c r="K24251" s="5"/>
      <c r="L24251" s="5"/>
      <c r="M24251" s="5"/>
      <c r="N24251" s="5"/>
      <c r="O24251" s="5"/>
      <c r="P24251" s="5"/>
      <c r="Q24251" s="5"/>
      <c r="R24251" s="5"/>
      <c r="S24251" s="5"/>
      <c r="T24251" s="5"/>
      <c r="U24251" s="5"/>
      <c r="V24251" s="5"/>
      <c r="W24251" s="5"/>
      <c r="X24251" s="5"/>
      <c r="Y24251" s="5"/>
      <c r="Z24251" s="5"/>
      <c r="AA24251" s="5"/>
      <c r="AB24251" s="5"/>
      <c r="AC24251" s="5"/>
      <c r="AD24251" s="5"/>
      <c r="AE24251" s="5"/>
      <c r="AF24251" s="5"/>
      <c r="AG24251" s="5"/>
      <c r="AH24251" s="5"/>
      <c r="AI24251" s="5"/>
      <c r="AJ24251" s="5"/>
    </row>
    <row r="24252" spans="11:36">
      <c r="K24252" s="5"/>
      <c r="L24252" s="5"/>
      <c r="M24252" s="5"/>
      <c r="N24252" s="5"/>
      <c r="O24252" s="5"/>
      <c r="P24252" s="5"/>
      <c r="Q24252" s="5"/>
      <c r="R24252" s="5"/>
      <c r="S24252" s="5"/>
      <c r="T24252" s="5"/>
      <c r="U24252" s="5"/>
      <c r="V24252" s="5"/>
      <c r="W24252" s="5"/>
      <c r="X24252" s="5"/>
      <c r="Y24252" s="5"/>
      <c r="Z24252" s="5"/>
      <c r="AA24252" s="5"/>
      <c r="AB24252" s="5"/>
      <c r="AC24252" s="5"/>
      <c r="AD24252" s="5"/>
      <c r="AE24252" s="5"/>
      <c r="AF24252" s="5"/>
      <c r="AG24252" s="5"/>
      <c r="AH24252" s="5"/>
      <c r="AI24252" s="5"/>
      <c r="AJ24252" s="5"/>
    </row>
    <row r="24253" spans="11:36">
      <c r="K24253" s="5"/>
      <c r="L24253" s="5"/>
      <c r="M24253" s="5"/>
      <c r="N24253" s="5"/>
      <c r="O24253" s="5"/>
      <c r="P24253" s="5"/>
      <c r="Q24253" s="5"/>
      <c r="R24253" s="5"/>
      <c r="S24253" s="5"/>
      <c r="T24253" s="5"/>
      <c r="U24253" s="5"/>
      <c r="V24253" s="5"/>
      <c r="W24253" s="5"/>
      <c r="X24253" s="5"/>
      <c r="Y24253" s="5"/>
      <c r="Z24253" s="5"/>
      <c r="AA24253" s="5"/>
      <c r="AB24253" s="5"/>
      <c r="AC24253" s="5"/>
      <c r="AD24253" s="5"/>
      <c r="AE24253" s="5"/>
      <c r="AF24253" s="5"/>
      <c r="AG24253" s="5"/>
      <c r="AH24253" s="5"/>
      <c r="AI24253" s="5"/>
      <c r="AJ24253" s="5"/>
    </row>
    <row r="24254" spans="11:36">
      <c r="K24254" s="5"/>
      <c r="L24254" s="5"/>
      <c r="M24254" s="5"/>
      <c r="N24254" s="5"/>
      <c r="O24254" s="5"/>
      <c r="P24254" s="5"/>
      <c r="Q24254" s="5"/>
      <c r="R24254" s="5"/>
      <c r="S24254" s="5"/>
      <c r="T24254" s="5"/>
      <c r="U24254" s="5"/>
      <c r="V24254" s="5"/>
      <c r="W24254" s="5"/>
      <c r="X24254" s="5"/>
      <c r="Y24254" s="5"/>
      <c r="Z24254" s="5"/>
      <c r="AA24254" s="5"/>
      <c r="AB24254" s="5"/>
      <c r="AC24254" s="5"/>
      <c r="AD24254" s="5"/>
      <c r="AE24254" s="5"/>
      <c r="AF24254" s="5"/>
      <c r="AG24254" s="5"/>
      <c r="AH24254" s="5"/>
      <c r="AI24254" s="5"/>
      <c r="AJ24254" s="5"/>
    </row>
    <row r="24255" spans="11:36">
      <c r="K24255" s="5"/>
      <c r="L24255" s="5"/>
      <c r="M24255" s="5"/>
      <c r="N24255" s="5"/>
      <c r="O24255" s="5"/>
      <c r="P24255" s="5"/>
      <c r="Q24255" s="5"/>
      <c r="R24255" s="5"/>
      <c r="S24255" s="5"/>
      <c r="T24255" s="5"/>
      <c r="U24255" s="5"/>
      <c r="V24255" s="5"/>
      <c r="W24255" s="5"/>
      <c r="X24255" s="5"/>
      <c r="Y24255" s="5"/>
      <c r="Z24255" s="5"/>
      <c r="AA24255" s="5"/>
      <c r="AB24255" s="5"/>
      <c r="AC24255" s="5"/>
      <c r="AD24255" s="5"/>
      <c r="AE24255" s="5"/>
      <c r="AF24255" s="5"/>
      <c r="AG24255" s="5"/>
      <c r="AH24255" s="5"/>
      <c r="AI24255" s="5"/>
      <c r="AJ24255" s="5"/>
    </row>
    <row r="24256" spans="11:36">
      <c r="K24256" s="5"/>
      <c r="L24256" s="5"/>
      <c r="M24256" s="5"/>
      <c r="N24256" s="5"/>
      <c r="O24256" s="5"/>
      <c r="P24256" s="5"/>
      <c r="Q24256" s="5"/>
      <c r="R24256" s="5"/>
      <c r="S24256" s="5"/>
      <c r="T24256" s="5"/>
      <c r="U24256" s="5"/>
      <c r="V24256" s="5"/>
      <c r="W24256" s="5"/>
      <c r="X24256" s="5"/>
      <c r="Y24256" s="5"/>
      <c r="Z24256" s="5"/>
      <c r="AA24256" s="5"/>
      <c r="AB24256" s="5"/>
      <c r="AC24256" s="5"/>
      <c r="AD24256" s="5"/>
      <c r="AE24256" s="5"/>
      <c r="AF24256" s="5"/>
      <c r="AG24256" s="5"/>
      <c r="AH24256" s="5"/>
      <c r="AI24256" s="5"/>
      <c r="AJ24256" s="5"/>
    </row>
    <row r="24257" spans="11:36">
      <c r="K24257" s="5"/>
      <c r="L24257" s="5"/>
      <c r="M24257" s="5"/>
      <c r="N24257" s="5"/>
      <c r="O24257" s="5"/>
      <c r="P24257" s="5"/>
      <c r="Q24257" s="5"/>
      <c r="R24257" s="5"/>
      <c r="S24257" s="5"/>
      <c r="T24257" s="5"/>
      <c r="U24257" s="5"/>
      <c r="V24257" s="5"/>
      <c r="W24257" s="5"/>
      <c r="X24257" s="5"/>
      <c r="Y24257" s="5"/>
      <c r="Z24257" s="5"/>
      <c r="AA24257" s="5"/>
      <c r="AB24257" s="5"/>
      <c r="AC24257" s="5"/>
      <c r="AD24257" s="5"/>
      <c r="AE24257" s="5"/>
      <c r="AF24257" s="5"/>
      <c r="AG24257" s="5"/>
      <c r="AH24257" s="5"/>
      <c r="AI24257" s="5"/>
      <c r="AJ24257" s="5"/>
    </row>
    <row r="24258" spans="11:36">
      <c r="K24258" s="5"/>
      <c r="L24258" s="5"/>
      <c r="M24258" s="5"/>
      <c r="N24258" s="5"/>
      <c r="O24258" s="5"/>
      <c r="P24258" s="5"/>
      <c r="Q24258" s="5"/>
      <c r="R24258" s="5"/>
      <c r="S24258" s="5"/>
      <c r="T24258" s="5"/>
      <c r="U24258" s="5"/>
      <c r="V24258" s="5"/>
      <c r="W24258" s="5"/>
      <c r="X24258" s="5"/>
      <c r="Y24258" s="5"/>
      <c r="Z24258" s="5"/>
      <c r="AA24258" s="5"/>
      <c r="AB24258" s="5"/>
      <c r="AC24258" s="5"/>
      <c r="AD24258" s="5"/>
      <c r="AE24258" s="5"/>
      <c r="AF24258" s="5"/>
      <c r="AG24258" s="5"/>
      <c r="AH24258" s="5"/>
      <c r="AI24258" s="5"/>
      <c r="AJ24258" s="5"/>
    </row>
    <row r="24259" spans="11:36">
      <c r="K24259" s="5"/>
      <c r="L24259" s="5"/>
      <c r="M24259" s="5"/>
      <c r="N24259" s="5"/>
      <c r="O24259" s="5"/>
      <c r="P24259" s="5"/>
      <c r="Q24259" s="5"/>
      <c r="R24259" s="5"/>
      <c r="S24259" s="5"/>
      <c r="T24259" s="5"/>
      <c r="U24259" s="5"/>
      <c r="V24259" s="5"/>
      <c r="W24259" s="5"/>
      <c r="X24259" s="5"/>
      <c r="Y24259" s="5"/>
      <c r="Z24259" s="5"/>
      <c r="AA24259" s="5"/>
      <c r="AB24259" s="5"/>
      <c r="AC24259" s="5"/>
      <c r="AD24259" s="5"/>
      <c r="AE24259" s="5"/>
      <c r="AF24259" s="5"/>
      <c r="AG24259" s="5"/>
      <c r="AH24259" s="5"/>
      <c r="AI24259" s="5"/>
      <c r="AJ24259" s="5"/>
    </row>
    <row r="24260" spans="11:36">
      <c r="K24260" s="5"/>
      <c r="L24260" s="5"/>
      <c r="M24260" s="5"/>
      <c r="N24260" s="5"/>
      <c r="O24260" s="5"/>
      <c r="P24260" s="5"/>
      <c r="Q24260" s="5"/>
      <c r="R24260" s="5"/>
      <c r="S24260" s="5"/>
      <c r="T24260" s="5"/>
      <c r="U24260" s="5"/>
      <c r="V24260" s="5"/>
      <c r="W24260" s="5"/>
      <c r="X24260" s="5"/>
      <c r="Y24260" s="5"/>
      <c r="Z24260" s="5"/>
      <c r="AA24260" s="5"/>
      <c r="AB24260" s="5"/>
      <c r="AC24260" s="5"/>
      <c r="AD24260" s="5"/>
      <c r="AE24260" s="5"/>
      <c r="AF24260" s="5"/>
      <c r="AG24260" s="5"/>
      <c r="AH24260" s="5"/>
      <c r="AI24260" s="5"/>
      <c r="AJ24260" s="5"/>
    </row>
    <row r="24261" spans="11:36">
      <c r="K24261" s="5"/>
      <c r="L24261" s="5"/>
      <c r="M24261" s="5"/>
      <c r="N24261" s="5"/>
      <c r="O24261" s="5"/>
      <c r="P24261" s="5"/>
      <c r="Q24261" s="5"/>
      <c r="R24261" s="5"/>
      <c r="S24261" s="5"/>
      <c r="T24261" s="5"/>
      <c r="U24261" s="5"/>
      <c r="V24261" s="5"/>
      <c r="W24261" s="5"/>
      <c r="X24261" s="5"/>
      <c r="Y24261" s="5"/>
      <c r="Z24261" s="5"/>
      <c r="AA24261" s="5"/>
      <c r="AB24261" s="5"/>
      <c r="AC24261" s="5"/>
      <c r="AD24261" s="5"/>
      <c r="AE24261" s="5"/>
      <c r="AF24261" s="5"/>
      <c r="AG24261" s="5"/>
      <c r="AH24261" s="5"/>
      <c r="AI24261" s="5"/>
      <c r="AJ24261" s="5"/>
    </row>
    <row r="24262" spans="11:36">
      <c r="K24262" s="5"/>
      <c r="L24262" s="5"/>
      <c r="M24262" s="5"/>
      <c r="N24262" s="5"/>
      <c r="O24262" s="5"/>
      <c r="P24262" s="5"/>
      <c r="Q24262" s="5"/>
      <c r="R24262" s="5"/>
      <c r="S24262" s="5"/>
      <c r="T24262" s="5"/>
      <c r="U24262" s="5"/>
      <c r="V24262" s="5"/>
      <c r="W24262" s="5"/>
      <c r="X24262" s="5"/>
      <c r="Y24262" s="5"/>
      <c r="Z24262" s="5"/>
      <c r="AA24262" s="5"/>
      <c r="AB24262" s="5"/>
      <c r="AC24262" s="5"/>
      <c r="AD24262" s="5"/>
      <c r="AE24262" s="5"/>
      <c r="AF24262" s="5"/>
      <c r="AG24262" s="5"/>
      <c r="AH24262" s="5"/>
      <c r="AI24262" s="5"/>
      <c r="AJ24262" s="5"/>
    </row>
    <row r="24263" spans="11:36">
      <c r="K24263" s="5"/>
      <c r="L24263" s="5"/>
      <c r="M24263" s="5"/>
      <c r="N24263" s="5"/>
      <c r="O24263" s="5"/>
      <c r="P24263" s="5"/>
      <c r="Q24263" s="5"/>
      <c r="R24263" s="5"/>
      <c r="S24263" s="5"/>
      <c r="T24263" s="5"/>
      <c r="U24263" s="5"/>
      <c r="V24263" s="5"/>
      <c r="W24263" s="5"/>
      <c r="X24263" s="5"/>
      <c r="Y24263" s="5"/>
      <c r="Z24263" s="5"/>
      <c r="AA24263" s="5"/>
      <c r="AB24263" s="5"/>
      <c r="AC24263" s="5"/>
      <c r="AD24263" s="5"/>
      <c r="AE24263" s="5"/>
      <c r="AF24263" s="5"/>
      <c r="AG24263" s="5"/>
      <c r="AH24263" s="5"/>
      <c r="AI24263" s="5"/>
      <c r="AJ24263" s="5"/>
    </row>
    <row r="24264" spans="11:36">
      <c r="K24264" s="5"/>
      <c r="L24264" s="5"/>
      <c r="M24264" s="5"/>
      <c r="N24264" s="5"/>
      <c r="O24264" s="5"/>
      <c r="P24264" s="5"/>
      <c r="Q24264" s="5"/>
      <c r="R24264" s="5"/>
      <c r="S24264" s="5"/>
      <c r="T24264" s="5"/>
      <c r="U24264" s="5"/>
      <c r="V24264" s="5"/>
      <c r="W24264" s="5"/>
      <c r="X24264" s="5"/>
      <c r="Y24264" s="5"/>
      <c r="Z24264" s="5"/>
      <c r="AA24264" s="5"/>
      <c r="AB24264" s="5"/>
      <c r="AC24264" s="5"/>
      <c r="AD24264" s="5"/>
      <c r="AE24264" s="5"/>
      <c r="AF24264" s="5"/>
      <c r="AG24264" s="5"/>
      <c r="AH24264" s="5"/>
      <c r="AI24264" s="5"/>
      <c r="AJ24264" s="5"/>
    </row>
    <row r="24265" spans="11:36">
      <c r="K24265" s="5"/>
      <c r="L24265" s="5"/>
      <c r="M24265" s="5"/>
      <c r="N24265" s="5"/>
      <c r="O24265" s="5"/>
      <c r="P24265" s="5"/>
      <c r="Q24265" s="5"/>
      <c r="R24265" s="5"/>
      <c r="S24265" s="5"/>
      <c r="T24265" s="5"/>
      <c r="U24265" s="5"/>
      <c r="V24265" s="5"/>
      <c r="W24265" s="5"/>
      <c r="X24265" s="5"/>
      <c r="Y24265" s="5"/>
      <c r="Z24265" s="5"/>
      <c r="AA24265" s="5"/>
      <c r="AB24265" s="5"/>
      <c r="AC24265" s="5"/>
      <c r="AD24265" s="5"/>
      <c r="AE24265" s="5"/>
      <c r="AF24265" s="5"/>
      <c r="AG24265" s="5"/>
      <c r="AH24265" s="5"/>
      <c r="AI24265" s="5"/>
      <c r="AJ24265" s="5"/>
    </row>
    <row r="24266" spans="11:36">
      <c r="K24266" s="5"/>
      <c r="L24266" s="5"/>
      <c r="M24266" s="5"/>
      <c r="N24266" s="5"/>
      <c r="O24266" s="5"/>
      <c r="P24266" s="5"/>
      <c r="Q24266" s="5"/>
      <c r="R24266" s="5"/>
      <c r="S24266" s="5"/>
      <c r="T24266" s="5"/>
      <c r="U24266" s="5"/>
      <c r="V24266" s="5"/>
      <c r="W24266" s="5"/>
      <c r="X24266" s="5"/>
      <c r="Y24266" s="5"/>
      <c r="Z24266" s="5"/>
      <c r="AA24266" s="5"/>
      <c r="AB24266" s="5"/>
      <c r="AC24266" s="5"/>
      <c r="AD24266" s="5"/>
      <c r="AE24266" s="5"/>
      <c r="AF24266" s="5"/>
      <c r="AG24266" s="5"/>
      <c r="AH24266" s="5"/>
      <c r="AI24266" s="5"/>
      <c r="AJ24266" s="5"/>
    </row>
    <row r="24267" spans="11:36">
      <c r="K24267" s="5"/>
      <c r="L24267" s="5"/>
      <c r="M24267" s="5"/>
      <c r="N24267" s="5"/>
      <c r="O24267" s="5"/>
      <c r="P24267" s="5"/>
      <c r="Q24267" s="5"/>
      <c r="R24267" s="5"/>
      <c r="S24267" s="5"/>
      <c r="T24267" s="5"/>
      <c r="U24267" s="5"/>
      <c r="V24267" s="5"/>
      <c r="W24267" s="5"/>
      <c r="X24267" s="5"/>
      <c r="Y24267" s="5"/>
      <c r="Z24267" s="5"/>
      <c r="AA24267" s="5"/>
      <c r="AB24267" s="5"/>
      <c r="AC24267" s="5"/>
      <c r="AD24267" s="5"/>
      <c r="AE24267" s="5"/>
      <c r="AF24267" s="5"/>
      <c r="AG24267" s="5"/>
      <c r="AH24267" s="5"/>
      <c r="AI24267" s="5"/>
      <c r="AJ24267" s="5"/>
    </row>
    <row r="24268" spans="11:36">
      <c r="K24268" s="5"/>
      <c r="L24268" s="5"/>
      <c r="M24268" s="5"/>
      <c r="N24268" s="5"/>
      <c r="O24268" s="5"/>
      <c r="P24268" s="5"/>
      <c r="Q24268" s="5"/>
      <c r="R24268" s="5"/>
      <c r="S24268" s="5"/>
      <c r="T24268" s="5"/>
      <c r="U24268" s="5"/>
      <c r="V24268" s="5"/>
      <c r="W24268" s="5"/>
      <c r="X24268" s="5"/>
      <c r="Y24268" s="5"/>
      <c r="Z24268" s="5"/>
      <c r="AA24268" s="5"/>
      <c r="AB24268" s="5"/>
      <c r="AC24268" s="5"/>
      <c r="AD24268" s="5"/>
      <c r="AE24268" s="5"/>
      <c r="AF24268" s="5"/>
      <c r="AG24268" s="5"/>
      <c r="AH24268" s="5"/>
      <c r="AI24268" s="5"/>
      <c r="AJ24268" s="5"/>
    </row>
    <row r="24269" spans="11:36">
      <c r="K24269" s="5"/>
      <c r="L24269" s="5"/>
      <c r="M24269" s="5"/>
      <c r="N24269" s="5"/>
      <c r="O24269" s="5"/>
      <c r="P24269" s="5"/>
      <c r="Q24269" s="5"/>
      <c r="R24269" s="5"/>
      <c r="S24269" s="5"/>
      <c r="T24269" s="5"/>
      <c r="U24269" s="5"/>
      <c r="V24269" s="5"/>
      <c r="W24269" s="5"/>
      <c r="X24269" s="5"/>
      <c r="Y24269" s="5"/>
      <c r="Z24269" s="5"/>
      <c r="AA24269" s="5"/>
      <c r="AB24269" s="5"/>
      <c r="AC24269" s="5"/>
      <c r="AD24269" s="5"/>
      <c r="AE24269" s="5"/>
      <c r="AF24269" s="5"/>
      <c r="AG24269" s="5"/>
      <c r="AH24269" s="5"/>
      <c r="AI24269" s="5"/>
      <c r="AJ24269" s="5"/>
    </row>
    <row r="24270" spans="11:36">
      <c r="K24270" s="5"/>
      <c r="L24270" s="5"/>
      <c r="M24270" s="5"/>
      <c r="N24270" s="5"/>
      <c r="O24270" s="5"/>
      <c r="P24270" s="5"/>
      <c r="Q24270" s="5"/>
      <c r="R24270" s="5"/>
      <c r="S24270" s="5"/>
      <c r="T24270" s="5"/>
      <c r="U24270" s="5"/>
      <c r="V24270" s="5"/>
      <c r="W24270" s="5"/>
      <c r="X24270" s="5"/>
      <c r="Y24270" s="5"/>
      <c r="Z24270" s="5"/>
      <c r="AA24270" s="5"/>
      <c r="AB24270" s="5"/>
      <c r="AC24270" s="5"/>
      <c r="AD24270" s="5"/>
      <c r="AE24270" s="5"/>
      <c r="AF24270" s="5"/>
      <c r="AG24270" s="5"/>
      <c r="AH24270" s="5"/>
      <c r="AI24270" s="5"/>
      <c r="AJ24270" s="5"/>
    </row>
    <row r="24271" spans="11:36">
      <c r="K24271" s="5"/>
      <c r="L24271" s="5"/>
      <c r="M24271" s="5"/>
      <c r="N24271" s="5"/>
      <c r="O24271" s="5"/>
      <c r="P24271" s="5"/>
      <c r="Q24271" s="5"/>
      <c r="R24271" s="5"/>
      <c r="S24271" s="5"/>
      <c r="T24271" s="5"/>
      <c r="U24271" s="5"/>
      <c r="V24271" s="5"/>
      <c r="W24271" s="5"/>
      <c r="X24271" s="5"/>
      <c r="Y24271" s="5"/>
      <c r="Z24271" s="5"/>
      <c r="AA24271" s="5"/>
      <c r="AB24271" s="5"/>
      <c r="AC24271" s="5"/>
      <c r="AD24271" s="5"/>
      <c r="AE24271" s="5"/>
      <c r="AF24271" s="5"/>
      <c r="AG24271" s="5"/>
      <c r="AH24271" s="5"/>
      <c r="AI24271" s="5"/>
      <c r="AJ24271" s="5"/>
    </row>
    <row r="24272" spans="11:36">
      <c r="K24272" s="5"/>
      <c r="L24272" s="5"/>
      <c r="M24272" s="5"/>
      <c r="N24272" s="5"/>
      <c r="O24272" s="5"/>
      <c r="P24272" s="5"/>
      <c r="Q24272" s="5"/>
      <c r="R24272" s="5"/>
      <c r="S24272" s="5"/>
      <c r="T24272" s="5"/>
      <c r="U24272" s="5"/>
      <c r="V24272" s="5"/>
      <c r="W24272" s="5"/>
      <c r="X24272" s="5"/>
      <c r="Y24272" s="5"/>
      <c r="Z24272" s="5"/>
      <c r="AA24272" s="5"/>
      <c r="AB24272" s="5"/>
      <c r="AC24272" s="5"/>
      <c r="AD24272" s="5"/>
      <c r="AE24272" s="5"/>
      <c r="AF24272" s="5"/>
      <c r="AG24272" s="5"/>
      <c r="AH24272" s="5"/>
      <c r="AI24272" s="5"/>
      <c r="AJ24272" s="5"/>
    </row>
    <row r="24273" spans="11:36">
      <c r="K24273" s="5"/>
      <c r="L24273" s="5"/>
      <c r="M24273" s="5"/>
      <c r="N24273" s="5"/>
      <c r="O24273" s="5"/>
      <c r="P24273" s="5"/>
      <c r="Q24273" s="5"/>
      <c r="R24273" s="5"/>
      <c r="S24273" s="5"/>
      <c r="T24273" s="5"/>
      <c r="U24273" s="5"/>
      <c r="V24273" s="5"/>
      <c r="W24273" s="5"/>
      <c r="X24273" s="5"/>
      <c r="Y24273" s="5"/>
      <c r="Z24273" s="5"/>
      <c r="AA24273" s="5"/>
      <c r="AB24273" s="5"/>
      <c r="AC24273" s="5"/>
      <c r="AD24273" s="5"/>
      <c r="AE24273" s="5"/>
      <c r="AF24273" s="5"/>
      <c r="AG24273" s="5"/>
      <c r="AH24273" s="5"/>
      <c r="AI24273" s="5"/>
      <c r="AJ24273" s="5"/>
    </row>
    <row r="24274" spans="11:36">
      <c r="K24274" s="5"/>
      <c r="L24274" s="5"/>
      <c r="M24274" s="5"/>
      <c r="N24274" s="5"/>
      <c r="O24274" s="5"/>
      <c r="P24274" s="5"/>
      <c r="Q24274" s="5"/>
      <c r="R24274" s="5"/>
      <c r="S24274" s="5"/>
      <c r="T24274" s="5"/>
      <c r="U24274" s="5"/>
      <c r="V24274" s="5"/>
      <c r="W24274" s="5"/>
      <c r="X24274" s="5"/>
      <c r="Y24274" s="5"/>
      <c r="Z24274" s="5"/>
      <c r="AA24274" s="5"/>
      <c r="AB24274" s="5"/>
      <c r="AC24274" s="5"/>
      <c r="AD24274" s="5"/>
      <c r="AE24274" s="5"/>
      <c r="AF24274" s="5"/>
      <c r="AG24274" s="5"/>
      <c r="AH24274" s="5"/>
      <c r="AI24274" s="5"/>
      <c r="AJ24274" s="5"/>
    </row>
    <row r="24275" spans="11:36">
      <c r="K24275" s="5"/>
      <c r="L24275" s="5"/>
      <c r="M24275" s="5"/>
      <c r="N24275" s="5"/>
      <c r="O24275" s="5"/>
      <c r="P24275" s="5"/>
      <c r="Q24275" s="5"/>
      <c r="R24275" s="5"/>
      <c r="S24275" s="5"/>
      <c r="T24275" s="5"/>
      <c r="U24275" s="5"/>
      <c r="V24275" s="5"/>
      <c r="W24275" s="5"/>
      <c r="X24275" s="5"/>
      <c r="Y24275" s="5"/>
      <c r="Z24275" s="5"/>
      <c r="AA24275" s="5"/>
      <c r="AB24275" s="5"/>
      <c r="AC24275" s="5"/>
      <c r="AD24275" s="5"/>
      <c r="AE24275" s="5"/>
      <c r="AF24275" s="5"/>
      <c r="AG24275" s="5"/>
      <c r="AH24275" s="5"/>
      <c r="AI24275" s="5"/>
      <c r="AJ24275" s="5"/>
    </row>
    <row r="24276" spans="11:36">
      <c r="K24276" s="5"/>
      <c r="L24276" s="5"/>
      <c r="M24276" s="5"/>
      <c r="N24276" s="5"/>
      <c r="O24276" s="5"/>
      <c r="P24276" s="5"/>
      <c r="Q24276" s="5"/>
      <c r="R24276" s="5"/>
      <c r="S24276" s="5"/>
      <c r="T24276" s="5"/>
      <c r="U24276" s="5"/>
      <c r="V24276" s="5"/>
      <c r="W24276" s="5"/>
      <c r="X24276" s="5"/>
      <c r="Y24276" s="5"/>
      <c r="Z24276" s="5"/>
      <c r="AA24276" s="5"/>
      <c r="AB24276" s="5"/>
      <c r="AC24276" s="5"/>
      <c r="AD24276" s="5"/>
      <c r="AE24276" s="5"/>
      <c r="AF24276" s="5"/>
      <c r="AG24276" s="5"/>
      <c r="AH24276" s="5"/>
      <c r="AI24276" s="5"/>
      <c r="AJ24276" s="5"/>
    </row>
    <row r="24277" spans="11:36">
      <c r="K24277" s="5"/>
      <c r="L24277" s="5"/>
      <c r="M24277" s="5"/>
      <c r="N24277" s="5"/>
      <c r="O24277" s="5"/>
      <c r="P24277" s="5"/>
      <c r="Q24277" s="5"/>
      <c r="R24277" s="5"/>
      <c r="S24277" s="5"/>
      <c r="T24277" s="5"/>
      <c r="U24277" s="5"/>
      <c r="V24277" s="5"/>
      <c r="W24277" s="5"/>
      <c r="X24277" s="5"/>
      <c r="Y24277" s="5"/>
      <c r="Z24277" s="5"/>
      <c r="AA24277" s="5"/>
      <c r="AB24277" s="5"/>
      <c r="AC24277" s="5"/>
      <c r="AD24277" s="5"/>
      <c r="AE24277" s="5"/>
      <c r="AF24277" s="5"/>
      <c r="AG24277" s="5"/>
      <c r="AH24277" s="5"/>
      <c r="AI24277" s="5"/>
      <c r="AJ24277" s="5"/>
    </row>
    <row r="24278" spans="11:36">
      <c r="K24278" s="5"/>
      <c r="L24278" s="5"/>
      <c r="M24278" s="5"/>
      <c r="N24278" s="5"/>
      <c r="O24278" s="5"/>
      <c r="P24278" s="5"/>
      <c r="Q24278" s="5"/>
      <c r="R24278" s="5"/>
      <c r="S24278" s="5"/>
      <c r="T24278" s="5"/>
      <c r="U24278" s="5"/>
      <c r="V24278" s="5"/>
      <c r="W24278" s="5"/>
      <c r="X24278" s="5"/>
      <c r="Y24278" s="5"/>
      <c r="Z24278" s="5"/>
      <c r="AA24278" s="5"/>
      <c r="AB24278" s="5"/>
      <c r="AC24278" s="5"/>
      <c r="AD24278" s="5"/>
      <c r="AE24278" s="5"/>
      <c r="AF24278" s="5"/>
      <c r="AG24278" s="5"/>
      <c r="AH24278" s="5"/>
      <c r="AI24278" s="5"/>
      <c r="AJ24278" s="5"/>
    </row>
    <row r="24279" spans="11:36">
      <c r="K24279" s="5"/>
      <c r="L24279" s="5"/>
      <c r="M24279" s="5"/>
      <c r="N24279" s="5"/>
      <c r="O24279" s="5"/>
      <c r="P24279" s="5"/>
      <c r="Q24279" s="5"/>
      <c r="R24279" s="5"/>
      <c r="S24279" s="5"/>
      <c r="T24279" s="5"/>
      <c r="U24279" s="5"/>
      <c r="V24279" s="5"/>
      <c r="W24279" s="5"/>
      <c r="X24279" s="5"/>
      <c r="Y24279" s="5"/>
      <c r="Z24279" s="5"/>
      <c r="AA24279" s="5"/>
      <c r="AB24279" s="5"/>
      <c r="AC24279" s="5"/>
      <c r="AD24279" s="5"/>
      <c r="AE24279" s="5"/>
      <c r="AF24279" s="5"/>
      <c r="AG24279" s="5"/>
      <c r="AH24279" s="5"/>
      <c r="AI24279" s="5"/>
      <c r="AJ24279" s="5"/>
    </row>
    <row r="24280" spans="11:36">
      <c r="K24280" s="5"/>
      <c r="L24280" s="5"/>
      <c r="M24280" s="5"/>
      <c r="N24280" s="5"/>
      <c r="O24280" s="5"/>
      <c r="P24280" s="5"/>
      <c r="Q24280" s="5"/>
      <c r="R24280" s="5"/>
      <c r="S24280" s="5"/>
      <c r="T24280" s="5"/>
      <c r="U24280" s="5"/>
      <c r="V24280" s="5"/>
      <c r="W24280" s="5"/>
      <c r="X24280" s="5"/>
      <c r="Y24280" s="5"/>
      <c r="Z24280" s="5"/>
      <c r="AA24280" s="5"/>
      <c r="AB24280" s="5"/>
      <c r="AC24280" s="5"/>
      <c r="AD24280" s="5"/>
      <c r="AE24280" s="5"/>
      <c r="AF24280" s="5"/>
      <c r="AG24280" s="5"/>
      <c r="AH24280" s="5"/>
      <c r="AI24280" s="5"/>
      <c r="AJ24280" s="5"/>
    </row>
    <row r="24281" spans="11:36">
      <c r="K24281" s="5"/>
      <c r="L24281" s="5"/>
      <c r="M24281" s="5"/>
      <c r="N24281" s="5"/>
      <c r="O24281" s="5"/>
      <c r="P24281" s="5"/>
      <c r="Q24281" s="5"/>
      <c r="R24281" s="5"/>
      <c r="S24281" s="5"/>
      <c r="T24281" s="5"/>
      <c r="U24281" s="5"/>
      <c r="V24281" s="5"/>
      <c r="W24281" s="5"/>
      <c r="X24281" s="5"/>
      <c r="Y24281" s="5"/>
      <c r="Z24281" s="5"/>
      <c r="AA24281" s="5"/>
      <c r="AB24281" s="5"/>
      <c r="AC24281" s="5"/>
      <c r="AD24281" s="5"/>
      <c r="AE24281" s="5"/>
      <c r="AF24281" s="5"/>
      <c r="AG24281" s="5"/>
      <c r="AH24281" s="5"/>
      <c r="AI24281" s="5"/>
      <c r="AJ24281" s="5"/>
    </row>
    <row r="24282" spans="11:36">
      <c r="K24282" s="5"/>
      <c r="L24282" s="5"/>
      <c r="M24282" s="5"/>
      <c r="N24282" s="5"/>
      <c r="O24282" s="5"/>
      <c r="P24282" s="5"/>
      <c r="Q24282" s="5"/>
      <c r="R24282" s="5"/>
      <c r="S24282" s="5"/>
      <c r="T24282" s="5"/>
      <c r="U24282" s="5"/>
      <c r="V24282" s="5"/>
      <c r="W24282" s="5"/>
      <c r="X24282" s="5"/>
      <c r="Y24282" s="5"/>
      <c r="Z24282" s="5"/>
      <c r="AA24282" s="5"/>
      <c r="AB24282" s="5"/>
      <c r="AC24282" s="5"/>
      <c r="AD24282" s="5"/>
      <c r="AE24282" s="5"/>
      <c r="AF24282" s="5"/>
      <c r="AG24282" s="5"/>
      <c r="AH24282" s="5"/>
      <c r="AI24282" s="5"/>
      <c r="AJ24282" s="5"/>
    </row>
    <row r="24283" spans="11:36">
      <c r="K24283" s="5"/>
      <c r="L24283" s="5"/>
      <c r="M24283" s="5"/>
      <c r="N24283" s="5"/>
      <c r="O24283" s="5"/>
      <c r="P24283" s="5"/>
      <c r="Q24283" s="5"/>
      <c r="R24283" s="5"/>
      <c r="S24283" s="5"/>
      <c r="T24283" s="5"/>
      <c r="U24283" s="5"/>
      <c r="V24283" s="5"/>
      <c r="W24283" s="5"/>
      <c r="X24283" s="5"/>
      <c r="Y24283" s="5"/>
      <c r="Z24283" s="5"/>
      <c r="AA24283" s="5"/>
      <c r="AB24283" s="5"/>
      <c r="AC24283" s="5"/>
      <c r="AD24283" s="5"/>
      <c r="AE24283" s="5"/>
      <c r="AF24283" s="5"/>
      <c r="AG24283" s="5"/>
      <c r="AH24283" s="5"/>
      <c r="AI24283" s="5"/>
      <c r="AJ24283" s="5"/>
    </row>
    <row r="24284" spans="11:36">
      <c r="K24284" s="5"/>
      <c r="L24284" s="5"/>
      <c r="M24284" s="5"/>
      <c r="N24284" s="5"/>
      <c r="O24284" s="5"/>
      <c r="P24284" s="5"/>
      <c r="Q24284" s="5"/>
      <c r="R24284" s="5"/>
      <c r="S24284" s="5"/>
      <c r="T24284" s="5"/>
      <c r="U24284" s="5"/>
      <c r="V24284" s="5"/>
      <c r="W24284" s="5"/>
      <c r="X24284" s="5"/>
      <c r="Y24284" s="5"/>
      <c r="Z24284" s="5"/>
      <c r="AA24284" s="5"/>
      <c r="AB24284" s="5"/>
      <c r="AC24284" s="5"/>
      <c r="AD24284" s="5"/>
      <c r="AE24284" s="5"/>
      <c r="AF24284" s="5"/>
      <c r="AG24284" s="5"/>
      <c r="AH24284" s="5"/>
      <c r="AI24284" s="5"/>
      <c r="AJ24284" s="5"/>
    </row>
    <row r="24285" spans="11:36">
      <c r="K24285" s="5"/>
      <c r="L24285" s="5"/>
      <c r="M24285" s="5"/>
      <c r="N24285" s="5"/>
      <c r="O24285" s="5"/>
      <c r="P24285" s="5"/>
      <c r="Q24285" s="5"/>
      <c r="R24285" s="5"/>
      <c r="S24285" s="5"/>
      <c r="T24285" s="5"/>
      <c r="U24285" s="5"/>
      <c r="V24285" s="5"/>
      <c r="W24285" s="5"/>
      <c r="X24285" s="5"/>
      <c r="Y24285" s="5"/>
      <c r="Z24285" s="5"/>
      <c r="AA24285" s="5"/>
      <c r="AB24285" s="5"/>
      <c r="AC24285" s="5"/>
      <c r="AD24285" s="5"/>
      <c r="AE24285" s="5"/>
      <c r="AF24285" s="5"/>
      <c r="AG24285" s="5"/>
      <c r="AH24285" s="5"/>
      <c r="AI24285" s="5"/>
      <c r="AJ24285" s="5"/>
    </row>
    <row r="24286" spans="11:36">
      <c r="K24286" s="5"/>
      <c r="L24286" s="5"/>
      <c r="M24286" s="5"/>
      <c r="N24286" s="5"/>
      <c r="O24286" s="5"/>
      <c r="P24286" s="5"/>
      <c r="Q24286" s="5"/>
      <c r="R24286" s="5"/>
      <c r="S24286" s="5"/>
      <c r="T24286" s="5"/>
      <c r="U24286" s="5"/>
      <c r="V24286" s="5"/>
      <c r="W24286" s="5"/>
      <c r="X24286" s="5"/>
      <c r="Y24286" s="5"/>
      <c r="Z24286" s="5"/>
      <c r="AA24286" s="5"/>
      <c r="AB24286" s="5"/>
      <c r="AC24286" s="5"/>
      <c r="AD24286" s="5"/>
      <c r="AE24286" s="5"/>
      <c r="AF24286" s="5"/>
      <c r="AG24286" s="5"/>
      <c r="AH24286" s="5"/>
      <c r="AI24286" s="5"/>
      <c r="AJ24286" s="5"/>
    </row>
    <row r="24287" spans="11:36">
      <c r="K24287" s="5"/>
      <c r="L24287" s="5"/>
      <c r="M24287" s="5"/>
      <c r="N24287" s="5"/>
      <c r="O24287" s="5"/>
      <c r="P24287" s="5"/>
      <c r="Q24287" s="5"/>
      <c r="R24287" s="5"/>
      <c r="S24287" s="5"/>
      <c r="T24287" s="5"/>
      <c r="U24287" s="5"/>
      <c r="V24287" s="5"/>
      <c r="W24287" s="5"/>
      <c r="X24287" s="5"/>
      <c r="Y24287" s="5"/>
      <c r="Z24287" s="5"/>
      <c r="AA24287" s="5"/>
      <c r="AB24287" s="5"/>
      <c r="AC24287" s="5"/>
      <c r="AD24287" s="5"/>
      <c r="AE24287" s="5"/>
      <c r="AF24287" s="5"/>
      <c r="AG24287" s="5"/>
      <c r="AH24287" s="5"/>
      <c r="AI24287" s="5"/>
      <c r="AJ24287" s="5"/>
    </row>
    <row r="24288" spans="11:36">
      <c r="K24288" s="5"/>
      <c r="L24288" s="5"/>
      <c r="M24288" s="5"/>
      <c r="N24288" s="5"/>
      <c r="O24288" s="5"/>
      <c r="P24288" s="5"/>
      <c r="Q24288" s="5"/>
      <c r="R24288" s="5"/>
      <c r="S24288" s="5"/>
      <c r="T24288" s="5"/>
      <c r="U24288" s="5"/>
      <c r="V24288" s="5"/>
      <c r="W24288" s="5"/>
      <c r="X24288" s="5"/>
      <c r="Y24288" s="5"/>
      <c r="Z24288" s="5"/>
      <c r="AA24288" s="5"/>
      <c r="AB24288" s="5"/>
      <c r="AC24288" s="5"/>
      <c r="AD24288" s="5"/>
      <c r="AE24288" s="5"/>
      <c r="AF24288" s="5"/>
      <c r="AG24288" s="5"/>
      <c r="AH24288" s="5"/>
      <c r="AI24288" s="5"/>
      <c r="AJ24288" s="5"/>
    </row>
    <row r="24289" spans="11:36">
      <c r="K24289" s="5"/>
      <c r="L24289" s="5"/>
      <c r="M24289" s="5"/>
      <c r="N24289" s="5"/>
      <c r="O24289" s="5"/>
      <c r="P24289" s="5"/>
      <c r="Q24289" s="5"/>
      <c r="R24289" s="5"/>
      <c r="S24289" s="5"/>
      <c r="T24289" s="5"/>
      <c r="U24289" s="5"/>
      <c r="V24289" s="5"/>
      <c r="W24289" s="5"/>
      <c r="X24289" s="5"/>
      <c r="Y24289" s="5"/>
      <c r="Z24289" s="5"/>
      <c r="AA24289" s="5"/>
      <c r="AB24289" s="5"/>
      <c r="AC24289" s="5"/>
      <c r="AD24289" s="5"/>
      <c r="AE24289" s="5"/>
      <c r="AF24289" s="5"/>
      <c r="AG24289" s="5"/>
      <c r="AH24289" s="5"/>
      <c r="AI24289" s="5"/>
      <c r="AJ24289" s="5"/>
    </row>
    <row r="24290" spans="11:36">
      <c r="K24290" s="5"/>
      <c r="L24290" s="5"/>
      <c r="M24290" s="5"/>
      <c r="N24290" s="5"/>
      <c r="O24290" s="5"/>
      <c r="P24290" s="5"/>
      <c r="Q24290" s="5"/>
      <c r="R24290" s="5"/>
      <c r="S24290" s="5"/>
      <c r="T24290" s="5"/>
      <c r="U24290" s="5"/>
      <c r="V24290" s="5"/>
      <c r="W24290" s="5"/>
      <c r="X24290" s="5"/>
      <c r="Y24290" s="5"/>
      <c r="Z24290" s="5"/>
      <c r="AA24290" s="5"/>
      <c r="AB24290" s="5"/>
      <c r="AC24290" s="5"/>
      <c r="AD24290" s="5"/>
      <c r="AE24290" s="5"/>
      <c r="AF24290" s="5"/>
      <c r="AG24290" s="5"/>
      <c r="AH24290" s="5"/>
      <c r="AI24290" s="5"/>
      <c r="AJ24290" s="5"/>
    </row>
    <row r="24291" spans="11:36">
      <c r="K24291" s="5"/>
      <c r="L24291" s="5"/>
      <c r="M24291" s="5"/>
      <c r="N24291" s="5"/>
      <c r="O24291" s="5"/>
      <c r="P24291" s="5"/>
      <c r="Q24291" s="5"/>
      <c r="R24291" s="5"/>
      <c r="S24291" s="5"/>
      <c r="T24291" s="5"/>
      <c r="U24291" s="5"/>
      <c r="V24291" s="5"/>
      <c r="W24291" s="5"/>
      <c r="X24291" s="5"/>
      <c r="Y24291" s="5"/>
      <c r="Z24291" s="5"/>
      <c r="AA24291" s="5"/>
      <c r="AB24291" s="5"/>
      <c r="AC24291" s="5"/>
      <c r="AD24291" s="5"/>
      <c r="AE24291" s="5"/>
      <c r="AF24291" s="5"/>
      <c r="AG24291" s="5"/>
      <c r="AH24291" s="5"/>
      <c r="AI24291" s="5"/>
      <c r="AJ24291" s="5"/>
    </row>
    <row r="24292" spans="11:36">
      <c r="K24292" s="5"/>
      <c r="L24292" s="5"/>
      <c r="M24292" s="5"/>
      <c r="N24292" s="5"/>
      <c r="O24292" s="5"/>
      <c r="P24292" s="5"/>
      <c r="Q24292" s="5"/>
      <c r="R24292" s="5"/>
      <c r="S24292" s="5"/>
      <c r="T24292" s="5"/>
      <c r="U24292" s="5"/>
      <c r="V24292" s="5"/>
      <c r="W24292" s="5"/>
      <c r="X24292" s="5"/>
      <c r="Y24292" s="5"/>
      <c r="Z24292" s="5"/>
      <c r="AA24292" s="5"/>
      <c r="AB24292" s="5"/>
      <c r="AC24292" s="5"/>
      <c r="AD24292" s="5"/>
      <c r="AE24292" s="5"/>
      <c r="AF24292" s="5"/>
      <c r="AG24292" s="5"/>
      <c r="AH24292" s="5"/>
      <c r="AI24292" s="5"/>
      <c r="AJ24292" s="5"/>
    </row>
    <row r="24293" spans="11:36">
      <c r="K24293" s="5"/>
      <c r="L24293" s="5"/>
      <c r="M24293" s="5"/>
      <c r="N24293" s="5"/>
      <c r="O24293" s="5"/>
      <c r="P24293" s="5"/>
      <c r="Q24293" s="5"/>
      <c r="R24293" s="5"/>
      <c r="S24293" s="5"/>
      <c r="T24293" s="5"/>
      <c r="U24293" s="5"/>
      <c r="V24293" s="5"/>
      <c r="W24293" s="5"/>
      <c r="X24293" s="5"/>
      <c r="Y24293" s="5"/>
      <c r="Z24293" s="5"/>
      <c r="AA24293" s="5"/>
      <c r="AB24293" s="5"/>
      <c r="AC24293" s="5"/>
      <c r="AD24293" s="5"/>
      <c r="AE24293" s="5"/>
      <c r="AF24293" s="5"/>
      <c r="AG24293" s="5"/>
      <c r="AH24293" s="5"/>
      <c r="AI24293" s="5"/>
      <c r="AJ24293" s="5"/>
    </row>
    <row r="24294" spans="11:36">
      <c r="K24294" s="5"/>
      <c r="L24294" s="5"/>
      <c r="M24294" s="5"/>
      <c r="N24294" s="5"/>
      <c r="O24294" s="5"/>
      <c r="P24294" s="5"/>
      <c r="Q24294" s="5"/>
      <c r="R24294" s="5"/>
      <c r="S24294" s="5"/>
      <c r="T24294" s="5"/>
      <c r="U24294" s="5"/>
      <c r="V24294" s="5"/>
      <c r="W24294" s="5"/>
      <c r="X24294" s="5"/>
      <c r="Y24294" s="5"/>
      <c r="Z24294" s="5"/>
      <c r="AA24294" s="5"/>
      <c r="AB24294" s="5"/>
      <c r="AC24294" s="5"/>
      <c r="AD24294" s="5"/>
      <c r="AE24294" s="5"/>
      <c r="AF24294" s="5"/>
      <c r="AG24294" s="5"/>
      <c r="AH24294" s="5"/>
      <c r="AI24294" s="5"/>
      <c r="AJ24294" s="5"/>
    </row>
    <row r="24295" spans="11:36">
      <c r="K24295" s="5"/>
      <c r="L24295" s="5"/>
      <c r="M24295" s="5"/>
      <c r="N24295" s="5"/>
      <c r="O24295" s="5"/>
      <c r="P24295" s="5"/>
      <c r="Q24295" s="5"/>
      <c r="R24295" s="5"/>
      <c r="S24295" s="5"/>
      <c r="T24295" s="5"/>
      <c r="U24295" s="5"/>
      <c r="V24295" s="5"/>
      <c r="W24295" s="5"/>
      <c r="X24295" s="5"/>
      <c r="Y24295" s="5"/>
      <c r="Z24295" s="5"/>
      <c r="AA24295" s="5"/>
      <c r="AB24295" s="5"/>
      <c r="AC24295" s="5"/>
      <c r="AD24295" s="5"/>
      <c r="AE24295" s="5"/>
      <c r="AF24295" s="5"/>
      <c r="AG24295" s="5"/>
      <c r="AH24295" s="5"/>
      <c r="AI24295" s="5"/>
      <c r="AJ24295" s="5"/>
    </row>
    <row r="24296" spans="11:36">
      <c r="K24296" s="5"/>
      <c r="L24296" s="5"/>
      <c r="M24296" s="5"/>
      <c r="N24296" s="5"/>
      <c r="O24296" s="5"/>
      <c r="P24296" s="5"/>
      <c r="Q24296" s="5"/>
      <c r="R24296" s="5"/>
      <c r="S24296" s="5"/>
      <c r="T24296" s="5"/>
      <c r="U24296" s="5"/>
      <c r="V24296" s="5"/>
      <c r="W24296" s="5"/>
      <c r="X24296" s="5"/>
      <c r="Y24296" s="5"/>
      <c r="Z24296" s="5"/>
      <c r="AA24296" s="5"/>
      <c r="AB24296" s="5"/>
      <c r="AC24296" s="5"/>
      <c r="AD24296" s="5"/>
      <c r="AE24296" s="5"/>
      <c r="AF24296" s="5"/>
      <c r="AG24296" s="5"/>
      <c r="AH24296" s="5"/>
      <c r="AI24296" s="5"/>
      <c r="AJ24296" s="5"/>
    </row>
    <row r="24297" spans="11:36">
      <c r="K24297" s="5"/>
      <c r="L24297" s="5"/>
      <c r="M24297" s="5"/>
      <c r="N24297" s="5"/>
      <c r="O24297" s="5"/>
      <c r="P24297" s="5"/>
      <c r="Q24297" s="5"/>
      <c r="R24297" s="5"/>
      <c r="S24297" s="5"/>
      <c r="T24297" s="5"/>
      <c r="U24297" s="5"/>
      <c r="V24297" s="5"/>
      <c r="W24297" s="5"/>
      <c r="X24297" s="5"/>
      <c r="Y24297" s="5"/>
      <c r="Z24297" s="5"/>
      <c r="AA24297" s="5"/>
      <c r="AB24297" s="5"/>
      <c r="AC24297" s="5"/>
      <c r="AD24297" s="5"/>
      <c r="AE24297" s="5"/>
      <c r="AF24297" s="5"/>
      <c r="AG24297" s="5"/>
      <c r="AH24297" s="5"/>
      <c r="AI24297" s="5"/>
      <c r="AJ24297" s="5"/>
    </row>
    <row r="24298" spans="11:36">
      <c r="K24298" s="5"/>
      <c r="L24298" s="5"/>
      <c r="M24298" s="5"/>
      <c r="N24298" s="5"/>
      <c r="O24298" s="5"/>
      <c r="P24298" s="5"/>
      <c r="Q24298" s="5"/>
      <c r="R24298" s="5"/>
      <c r="S24298" s="5"/>
      <c r="T24298" s="5"/>
      <c r="U24298" s="5"/>
      <c r="V24298" s="5"/>
      <c r="W24298" s="5"/>
      <c r="X24298" s="5"/>
      <c r="Y24298" s="5"/>
      <c r="Z24298" s="5"/>
      <c r="AA24298" s="5"/>
      <c r="AB24298" s="5"/>
      <c r="AC24298" s="5"/>
      <c r="AD24298" s="5"/>
      <c r="AE24298" s="5"/>
      <c r="AF24298" s="5"/>
      <c r="AG24298" s="5"/>
      <c r="AH24298" s="5"/>
      <c r="AI24298" s="5"/>
      <c r="AJ24298" s="5"/>
    </row>
    <row r="24299" spans="11:36">
      <c r="K24299" s="5"/>
      <c r="L24299" s="5"/>
      <c r="M24299" s="5"/>
      <c r="N24299" s="5"/>
      <c r="O24299" s="5"/>
      <c r="P24299" s="5"/>
      <c r="Q24299" s="5"/>
      <c r="R24299" s="5"/>
      <c r="S24299" s="5"/>
      <c r="T24299" s="5"/>
      <c r="U24299" s="5"/>
      <c r="V24299" s="5"/>
      <c r="W24299" s="5"/>
      <c r="X24299" s="5"/>
      <c r="Y24299" s="5"/>
      <c r="Z24299" s="5"/>
      <c r="AA24299" s="5"/>
      <c r="AB24299" s="5"/>
      <c r="AC24299" s="5"/>
      <c r="AD24299" s="5"/>
      <c r="AE24299" s="5"/>
      <c r="AF24299" s="5"/>
      <c r="AG24299" s="5"/>
      <c r="AH24299" s="5"/>
      <c r="AI24299" s="5"/>
      <c r="AJ24299" s="5"/>
    </row>
    <row r="24300" spans="11:36">
      <c r="K24300" s="5"/>
      <c r="L24300" s="5"/>
      <c r="M24300" s="5"/>
      <c r="N24300" s="5"/>
      <c r="O24300" s="5"/>
      <c r="P24300" s="5"/>
      <c r="Q24300" s="5"/>
      <c r="R24300" s="5"/>
      <c r="S24300" s="5"/>
      <c r="T24300" s="5"/>
      <c r="U24300" s="5"/>
      <c r="V24300" s="5"/>
      <c r="W24300" s="5"/>
      <c r="X24300" s="5"/>
      <c r="Y24300" s="5"/>
      <c r="Z24300" s="5"/>
      <c r="AA24300" s="5"/>
      <c r="AB24300" s="5"/>
      <c r="AC24300" s="5"/>
      <c r="AD24300" s="5"/>
      <c r="AE24300" s="5"/>
      <c r="AF24300" s="5"/>
      <c r="AG24300" s="5"/>
      <c r="AH24300" s="5"/>
      <c r="AI24300" s="5"/>
      <c r="AJ24300" s="5"/>
    </row>
    <row r="24301" spans="11:36">
      <c r="K24301" s="5"/>
      <c r="L24301" s="5"/>
      <c r="M24301" s="5"/>
      <c r="N24301" s="5"/>
      <c r="O24301" s="5"/>
      <c r="P24301" s="5"/>
      <c r="Q24301" s="5"/>
      <c r="R24301" s="5"/>
      <c r="S24301" s="5"/>
      <c r="T24301" s="5"/>
      <c r="U24301" s="5"/>
      <c r="V24301" s="5"/>
      <c r="W24301" s="5"/>
      <c r="X24301" s="5"/>
      <c r="Y24301" s="5"/>
      <c r="Z24301" s="5"/>
      <c r="AA24301" s="5"/>
      <c r="AB24301" s="5"/>
      <c r="AC24301" s="5"/>
      <c r="AD24301" s="5"/>
      <c r="AE24301" s="5"/>
      <c r="AF24301" s="5"/>
      <c r="AG24301" s="5"/>
      <c r="AH24301" s="5"/>
      <c r="AI24301" s="5"/>
      <c r="AJ24301" s="5"/>
    </row>
    <row r="24302" spans="11:36">
      <c r="K24302" s="5"/>
      <c r="L24302" s="5"/>
      <c r="M24302" s="5"/>
      <c r="N24302" s="5"/>
      <c r="O24302" s="5"/>
      <c r="P24302" s="5"/>
      <c r="Q24302" s="5"/>
      <c r="R24302" s="5"/>
      <c r="S24302" s="5"/>
      <c r="T24302" s="5"/>
      <c r="U24302" s="5"/>
      <c r="V24302" s="5"/>
      <c r="W24302" s="5"/>
      <c r="X24302" s="5"/>
      <c r="Y24302" s="5"/>
      <c r="Z24302" s="5"/>
      <c r="AA24302" s="5"/>
      <c r="AB24302" s="5"/>
      <c r="AC24302" s="5"/>
      <c r="AD24302" s="5"/>
      <c r="AE24302" s="5"/>
      <c r="AF24302" s="5"/>
      <c r="AG24302" s="5"/>
      <c r="AH24302" s="5"/>
      <c r="AI24302" s="5"/>
      <c r="AJ24302" s="5"/>
    </row>
    <row r="24303" spans="11:36">
      <c r="K24303" s="5"/>
      <c r="L24303" s="5"/>
      <c r="M24303" s="5"/>
      <c r="N24303" s="5"/>
      <c r="O24303" s="5"/>
      <c r="P24303" s="5"/>
      <c r="Q24303" s="5"/>
      <c r="R24303" s="5"/>
      <c r="S24303" s="5"/>
      <c r="T24303" s="5"/>
      <c r="U24303" s="5"/>
      <c r="V24303" s="5"/>
      <c r="W24303" s="5"/>
      <c r="X24303" s="5"/>
      <c r="Y24303" s="5"/>
      <c r="Z24303" s="5"/>
      <c r="AA24303" s="5"/>
      <c r="AB24303" s="5"/>
      <c r="AC24303" s="5"/>
      <c r="AD24303" s="5"/>
      <c r="AE24303" s="5"/>
      <c r="AF24303" s="5"/>
      <c r="AG24303" s="5"/>
      <c r="AH24303" s="5"/>
      <c r="AI24303" s="5"/>
      <c r="AJ24303" s="5"/>
    </row>
    <row r="24304" spans="11:36">
      <c r="K24304" s="5"/>
      <c r="L24304" s="5"/>
      <c r="M24304" s="5"/>
      <c r="N24304" s="5"/>
      <c r="O24304" s="5"/>
      <c r="P24304" s="5"/>
      <c r="Q24304" s="5"/>
      <c r="R24304" s="5"/>
      <c r="S24304" s="5"/>
      <c r="T24304" s="5"/>
      <c r="U24304" s="5"/>
      <c r="V24304" s="5"/>
      <c r="W24304" s="5"/>
      <c r="X24304" s="5"/>
      <c r="Y24304" s="5"/>
      <c r="Z24304" s="5"/>
      <c r="AA24304" s="5"/>
      <c r="AB24304" s="5"/>
      <c r="AC24304" s="5"/>
      <c r="AD24304" s="5"/>
      <c r="AE24304" s="5"/>
      <c r="AF24304" s="5"/>
      <c r="AG24304" s="5"/>
      <c r="AH24304" s="5"/>
      <c r="AI24304" s="5"/>
      <c r="AJ24304" s="5"/>
    </row>
    <row r="24305" spans="11:36">
      <c r="K24305" s="5"/>
      <c r="L24305" s="5"/>
      <c r="M24305" s="5"/>
      <c r="N24305" s="5"/>
      <c r="O24305" s="5"/>
      <c r="P24305" s="5"/>
      <c r="Q24305" s="5"/>
      <c r="R24305" s="5"/>
      <c r="S24305" s="5"/>
      <c r="T24305" s="5"/>
      <c r="U24305" s="5"/>
      <c r="V24305" s="5"/>
      <c r="W24305" s="5"/>
      <c r="X24305" s="5"/>
      <c r="Y24305" s="5"/>
      <c r="Z24305" s="5"/>
      <c r="AA24305" s="5"/>
      <c r="AB24305" s="5"/>
      <c r="AC24305" s="5"/>
      <c r="AD24305" s="5"/>
      <c r="AE24305" s="5"/>
      <c r="AF24305" s="5"/>
      <c r="AG24305" s="5"/>
      <c r="AH24305" s="5"/>
      <c r="AI24305" s="5"/>
      <c r="AJ24305" s="5"/>
    </row>
    <row r="24306" spans="11:36">
      <c r="K24306" s="5"/>
      <c r="L24306" s="5"/>
      <c r="M24306" s="5"/>
      <c r="N24306" s="5"/>
      <c r="O24306" s="5"/>
      <c r="P24306" s="5"/>
      <c r="Q24306" s="5"/>
      <c r="R24306" s="5"/>
      <c r="S24306" s="5"/>
      <c r="T24306" s="5"/>
      <c r="U24306" s="5"/>
      <c r="V24306" s="5"/>
      <c r="W24306" s="5"/>
      <c r="X24306" s="5"/>
      <c r="Y24306" s="5"/>
      <c r="Z24306" s="5"/>
      <c r="AA24306" s="5"/>
      <c r="AB24306" s="5"/>
      <c r="AC24306" s="5"/>
      <c r="AD24306" s="5"/>
      <c r="AE24306" s="5"/>
      <c r="AF24306" s="5"/>
      <c r="AG24306" s="5"/>
      <c r="AH24306" s="5"/>
      <c r="AI24306" s="5"/>
      <c r="AJ24306" s="5"/>
    </row>
    <row r="24307" spans="11:36">
      <c r="K24307" s="5"/>
      <c r="L24307" s="5"/>
      <c r="M24307" s="5"/>
      <c r="N24307" s="5"/>
      <c r="O24307" s="5"/>
      <c r="P24307" s="5"/>
      <c r="Q24307" s="5"/>
      <c r="R24307" s="5"/>
      <c r="S24307" s="5"/>
      <c r="T24307" s="5"/>
      <c r="U24307" s="5"/>
      <c r="V24307" s="5"/>
      <c r="W24307" s="5"/>
      <c r="X24307" s="5"/>
      <c r="Y24307" s="5"/>
      <c r="Z24307" s="5"/>
      <c r="AA24307" s="5"/>
      <c r="AB24307" s="5"/>
      <c r="AC24307" s="5"/>
      <c r="AD24307" s="5"/>
      <c r="AE24307" s="5"/>
      <c r="AF24307" s="5"/>
      <c r="AG24307" s="5"/>
      <c r="AH24307" s="5"/>
      <c r="AI24307" s="5"/>
      <c r="AJ24307" s="5"/>
    </row>
    <row r="24308" spans="11:36">
      <c r="K24308" s="5"/>
      <c r="L24308" s="5"/>
      <c r="M24308" s="5"/>
      <c r="N24308" s="5"/>
      <c r="O24308" s="5"/>
      <c r="P24308" s="5"/>
      <c r="Q24308" s="5"/>
      <c r="R24308" s="5"/>
      <c r="S24308" s="5"/>
      <c r="T24308" s="5"/>
      <c r="U24308" s="5"/>
      <c r="V24308" s="5"/>
      <c r="W24308" s="5"/>
      <c r="X24308" s="5"/>
      <c r="Y24308" s="5"/>
      <c r="Z24308" s="5"/>
      <c r="AA24308" s="5"/>
      <c r="AB24308" s="5"/>
      <c r="AC24308" s="5"/>
      <c r="AD24308" s="5"/>
      <c r="AE24308" s="5"/>
      <c r="AF24308" s="5"/>
      <c r="AG24308" s="5"/>
      <c r="AH24308" s="5"/>
      <c r="AI24308" s="5"/>
      <c r="AJ24308" s="5"/>
    </row>
    <row r="24309" spans="11:36">
      <c r="K24309" s="5"/>
      <c r="L24309" s="5"/>
      <c r="M24309" s="5"/>
      <c r="N24309" s="5"/>
      <c r="O24309" s="5"/>
      <c r="P24309" s="5"/>
      <c r="Q24309" s="5"/>
      <c r="R24309" s="5"/>
      <c r="S24309" s="5"/>
      <c r="T24309" s="5"/>
      <c r="U24309" s="5"/>
      <c r="V24309" s="5"/>
      <c r="W24309" s="5"/>
      <c r="X24309" s="5"/>
      <c r="Y24309" s="5"/>
      <c r="Z24309" s="5"/>
      <c r="AA24309" s="5"/>
      <c r="AB24309" s="5"/>
      <c r="AC24309" s="5"/>
      <c r="AD24309" s="5"/>
      <c r="AE24309" s="5"/>
      <c r="AF24309" s="5"/>
      <c r="AG24309" s="5"/>
      <c r="AH24309" s="5"/>
      <c r="AI24309" s="5"/>
      <c r="AJ24309" s="5"/>
    </row>
    <row r="24310" spans="11:36">
      <c r="K24310" s="5"/>
      <c r="L24310" s="5"/>
      <c r="M24310" s="5"/>
      <c r="N24310" s="5"/>
      <c r="O24310" s="5"/>
      <c r="P24310" s="5"/>
      <c r="Q24310" s="5"/>
      <c r="R24310" s="5"/>
      <c r="S24310" s="5"/>
      <c r="T24310" s="5"/>
      <c r="U24310" s="5"/>
      <c r="V24310" s="5"/>
      <c r="W24310" s="5"/>
      <c r="X24310" s="5"/>
      <c r="Y24310" s="5"/>
      <c r="Z24310" s="5"/>
      <c r="AA24310" s="5"/>
      <c r="AB24310" s="5"/>
      <c r="AC24310" s="5"/>
      <c r="AD24310" s="5"/>
      <c r="AE24310" s="5"/>
      <c r="AF24310" s="5"/>
      <c r="AG24310" s="5"/>
      <c r="AH24310" s="5"/>
      <c r="AI24310" s="5"/>
      <c r="AJ24310" s="5"/>
    </row>
    <row r="24311" spans="11:36">
      <c r="K24311" s="5"/>
      <c r="L24311" s="5"/>
      <c r="M24311" s="5"/>
      <c r="N24311" s="5"/>
      <c r="O24311" s="5"/>
      <c r="P24311" s="5"/>
      <c r="Q24311" s="5"/>
      <c r="R24311" s="5"/>
      <c r="S24311" s="5"/>
      <c r="T24311" s="5"/>
      <c r="U24311" s="5"/>
      <c r="V24311" s="5"/>
      <c r="W24311" s="5"/>
      <c r="X24311" s="5"/>
      <c r="Y24311" s="5"/>
      <c r="Z24311" s="5"/>
      <c r="AA24311" s="5"/>
      <c r="AB24311" s="5"/>
      <c r="AC24311" s="5"/>
      <c r="AD24311" s="5"/>
      <c r="AE24311" s="5"/>
      <c r="AF24311" s="5"/>
      <c r="AG24311" s="5"/>
      <c r="AH24311" s="5"/>
      <c r="AI24311" s="5"/>
      <c r="AJ24311" s="5"/>
    </row>
    <row r="24312" spans="11:36">
      <c r="K24312" s="5"/>
      <c r="L24312" s="5"/>
      <c r="M24312" s="5"/>
      <c r="N24312" s="5"/>
      <c r="O24312" s="5"/>
      <c r="P24312" s="5"/>
      <c r="Q24312" s="5"/>
      <c r="R24312" s="5"/>
      <c r="S24312" s="5"/>
      <c r="T24312" s="5"/>
      <c r="U24312" s="5"/>
      <c r="V24312" s="5"/>
      <c r="W24312" s="5"/>
      <c r="X24312" s="5"/>
      <c r="Y24312" s="5"/>
      <c r="Z24312" s="5"/>
      <c r="AA24312" s="5"/>
      <c r="AB24312" s="5"/>
      <c r="AC24312" s="5"/>
      <c r="AD24312" s="5"/>
      <c r="AE24312" s="5"/>
      <c r="AF24312" s="5"/>
      <c r="AG24312" s="5"/>
      <c r="AH24312" s="5"/>
      <c r="AI24312" s="5"/>
      <c r="AJ24312" s="5"/>
    </row>
    <row r="24313" spans="11:36">
      <c r="K24313" s="5"/>
      <c r="L24313" s="5"/>
      <c r="M24313" s="5"/>
      <c r="N24313" s="5"/>
      <c r="O24313" s="5"/>
      <c r="P24313" s="5"/>
      <c r="Q24313" s="5"/>
      <c r="R24313" s="5"/>
      <c r="S24313" s="5"/>
      <c r="T24313" s="5"/>
      <c r="U24313" s="5"/>
      <c r="V24313" s="5"/>
      <c r="W24313" s="5"/>
      <c r="X24313" s="5"/>
      <c r="Y24313" s="5"/>
      <c r="Z24313" s="5"/>
      <c r="AA24313" s="5"/>
      <c r="AB24313" s="5"/>
      <c r="AC24313" s="5"/>
      <c r="AD24313" s="5"/>
      <c r="AE24313" s="5"/>
      <c r="AF24313" s="5"/>
      <c r="AG24313" s="5"/>
      <c r="AH24313" s="5"/>
      <c r="AI24313" s="5"/>
      <c r="AJ24313" s="5"/>
    </row>
    <row r="24314" spans="11:36">
      <c r="K24314" s="5"/>
      <c r="L24314" s="5"/>
      <c r="M24314" s="5"/>
      <c r="N24314" s="5"/>
      <c r="O24314" s="5"/>
      <c r="P24314" s="5"/>
      <c r="Q24314" s="5"/>
      <c r="R24314" s="5"/>
      <c r="S24314" s="5"/>
      <c r="T24314" s="5"/>
      <c r="U24314" s="5"/>
      <c r="V24314" s="5"/>
      <c r="W24314" s="5"/>
      <c r="X24314" s="5"/>
      <c r="Y24314" s="5"/>
      <c r="Z24314" s="5"/>
      <c r="AA24314" s="5"/>
      <c r="AB24314" s="5"/>
      <c r="AC24314" s="5"/>
      <c r="AD24314" s="5"/>
      <c r="AE24314" s="5"/>
      <c r="AF24314" s="5"/>
      <c r="AG24314" s="5"/>
      <c r="AH24314" s="5"/>
      <c r="AI24314" s="5"/>
      <c r="AJ24314" s="5"/>
    </row>
    <row r="24315" spans="11:36">
      <c r="K24315" s="5"/>
      <c r="L24315" s="5"/>
      <c r="M24315" s="5"/>
      <c r="N24315" s="5"/>
      <c r="O24315" s="5"/>
      <c r="P24315" s="5"/>
      <c r="Q24315" s="5"/>
      <c r="R24315" s="5"/>
      <c r="S24315" s="5"/>
      <c r="T24315" s="5"/>
      <c r="U24315" s="5"/>
      <c r="V24315" s="5"/>
      <c r="W24315" s="5"/>
      <c r="X24315" s="5"/>
      <c r="Y24315" s="5"/>
      <c r="Z24315" s="5"/>
      <c r="AA24315" s="5"/>
      <c r="AB24315" s="5"/>
      <c r="AC24315" s="5"/>
      <c r="AD24315" s="5"/>
      <c r="AE24315" s="5"/>
      <c r="AF24315" s="5"/>
      <c r="AG24315" s="5"/>
      <c r="AH24315" s="5"/>
      <c r="AI24315" s="5"/>
      <c r="AJ24315" s="5"/>
    </row>
    <row r="24316" spans="11:36">
      <c r="K24316" s="5"/>
      <c r="L24316" s="5"/>
      <c r="M24316" s="5"/>
      <c r="N24316" s="5"/>
      <c r="O24316" s="5"/>
      <c r="P24316" s="5"/>
      <c r="Q24316" s="5"/>
      <c r="R24316" s="5"/>
      <c r="S24316" s="5"/>
      <c r="T24316" s="5"/>
      <c r="U24316" s="5"/>
      <c r="V24316" s="5"/>
      <c r="W24316" s="5"/>
      <c r="X24316" s="5"/>
      <c r="Y24316" s="5"/>
      <c r="Z24316" s="5"/>
      <c r="AA24316" s="5"/>
      <c r="AB24316" s="5"/>
      <c r="AC24316" s="5"/>
      <c r="AD24316" s="5"/>
      <c r="AE24316" s="5"/>
      <c r="AF24316" s="5"/>
      <c r="AG24316" s="5"/>
      <c r="AH24316" s="5"/>
      <c r="AI24316" s="5"/>
      <c r="AJ24316" s="5"/>
    </row>
    <row r="24317" spans="11:36">
      <c r="K24317" s="5"/>
      <c r="L24317" s="5"/>
      <c r="M24317" s="5"/>
      <c r="N24317" s="5"/>
      <c r="O24317" s="5"/>
      <c r="P24317" s="5"/>
      <c r="Q24317" s="5"/>
      <c r="R24317" s="5"/>
      <c r="S24317" s="5"/>
      <c r="T24317" s="5"/>
      <c r="U24317" s="5"/>
      <c r="V24317" s="5"/>
      <c r="W24317" s="5"/>
      <c r="X24317" s="5"/>
      <c r="Y24317" s="5"/>
      <c r="Z24317" s="5"/>
      <c r="AA24317" s="5"/>
      <c r="AB24317" s="5"/>
      <c r="AC24317" s="5"/>
      <c r="AD24317" s="5"/>
      <c r="AE24317" s="5"/>
      <c r="AF24317" s="5"/>
      <c r="AG24317" s="5"/>
      <c r="AH24317" s="5"/>
      <c r="AI24317" s="5"/>
      <c r="AJ24317" s="5"/>
    </row>
    <row r="24318" spans="11:36">
      <c r="K24318" s="5"/>
      <c r="L24318" s="5"/>
      <c r="M24318" s="5"/>
      <c r="N24318" s="5"/>
      <c r="O24318" s="5"/>
      <c r="P24318" s="5"/>
      <c r="Q24318" s="5"/>
      <c r="R24318" s="5"/>
      <c r="S24318" s="5"/>
      <c r="T24318" s="5"/>
      <c r="U24318" s="5"/>
      <c r="V24318" s="5"/>
      <c r="W24318" s="5"/>
      <c r="X24318" s="5"/>
      <c r="Y24318" s="5"/>
      <c r="Z24318" s="5"/>
      <c r="AA24318" s="5"/>
      <c r="AB24318" s="5"/>
      <c r="AC24318" s="5"/>
      <c r="AD24318" s="5"/>
      <c r="AE24318" s="5"/>
      <c r="AF24318" s="5"/>
      <c r="AG24318" s="5"/>
      <c r="AH24318" s="5"/>
      <c r="AI24318" s="5"/>
      <c r="AJ24318" s="5"/>
    </row>
    <row r="24319" spans="11:36">
      <c r="K24319" s="5"/>
      <c r="L24319" s="5"/>
      <c r="M24319" s="5"/>
      <c r="N24319" s="5"/>
      <c r="O24319" s="5"/>
      <c r="P24319" s="5"/>
      <c r="Q24319" s="5"/>
      <c r="R24319" s="5"/>
      <c r="S24319" s="5"/>
      <c r="T24319" s="5"/>
      <c r="U24319" s="5"/>
      <c r="V24319" s="5"/>
      <c r="W24319" s="5"/>
      <c r="X24319" s="5"/>
      <c r="Y24319" s="5"/>
      <c r="Z24319" s="5"/>
      <c r="AA24319" s="5"/>
      <c r="AB24319" s="5"/>
      <c r="AC24319" s="5"/>
      <c r="AD24319" s="5"/>
      <c r="AE24319" s="5"/>
      <c r="AF24319" s="5"/>
      <c r="AG24319" s="5"/>
      <c r="AH24319" s="5"/>
      <c r="AI24319" s="5"/>
      <c r="AJ24319" s="5"/>
    </row>
    <row r="24320" spans="11:36">
      <c r="K24320" s="5"/>
      <c r="L24320" s="5"/>
      <c r="M24320" s="5"/>
      <c r="N24320" s="5"/>
      <c r="O24320" s="5"/>
      <c r="P24320" s="5"/>
      <c r="Q24320" s="5"/>
      <c r="R24320" s="5"/>
      <c r="S24320" s="5"/>
      <c r="T24320" s="5"/>
      <c r="U24320" s="5"/>
      <c r="V24320" s="5"/>
      <c r="W24320" s="5"/>
      <c r="X24320" s="5"/>
      <c r="Y24320" s="5"/>
      <c r="Z24320" s="5"/>
      <c r="AA24320" s="5"/>
      <c r="AB24320" s="5"/>
      <c r="AC24320" s="5"/>
      <c r="AD24320" s="5"/>
      <c r="AE24320" s="5"/>
      <c r="AF24320" s="5"/>
      <c r="AG24320" s="5"/>
      <c r="AH24320" s="5"/>
      <c r="AI24320" s="5"/>
      <c r="AJ24320" s="5"/>
    </row>
    <row r="24321" spans="11:36">
      <c r="K24321" s="5"/>
      <c r="L24321" s="5"/>
      <c r="M24321" s="5"/>
      <c r="N24321" s="5"/>
      <c r="O24321" s="5"/>
      <c r="P24321" s="5"/>
      <c r="Q24321" s="5"/>
      <c r="R24321" s="5"/>
      <c r="S24321" s="5"/>
      <c r="T24321" s="5"/>
      <c r="U24321" s="5"/>
      <c r="V24321" s="5"/>
      <c r="W24321" s="5"/>
      <c r="X24321" s="5"/>
      <c r="Y24321" s="5"/>
      <c r="Z24321" s="5"/>
      <c r="AA24321" s="5"/>
      <c r="AB24321" s="5"/>
      <c r="AC24321" s="5"/>
      <c r="AD24321" s="5"/>
      <c r="AE24321" s="5"/>
      <c r="AF24321" s="5"/>
      <c r="AG24321" s="5"/>
      <c r="AH24321" s="5"/>
      <c r="AI24321" s="5"/>
      <c r="AJ24321" s="5"/>
    </row>
    <row r="24322" spans="11:36">
      <c r="K24322" s="5"/>
      <c r="L24322" s="5"/>
      <c r="M24322" s="5"/>
      <c r="N24322" s="5"/>
      <c r="O24322" s="5"/>
      <c r="P24322" s="5"/>
      <c r="Q24322" s="5"/>
      <c r="R24322" s="5"/>
      <c r="S24322" s="5"/>
      <c r="T24322" s="5"/>
      <c r="U24322" s="5"/>
      <c r="V24322" s="5"/>
      <c r="W24322" s="5"/>
      <c r="X24322" s="5"/>
      <c r="Y24322" s="5"/>
      <c r="Z24322" s="5"/>
      <c r="AA24322" s="5"/>
      <c r="AB24322" s="5"/>
      <c r="AC24322" s="5"/>
      <c r="AD24322" s="5"/>
      <c r="AE24322" s="5"/>
      <c r="AF24322" s="5"/>
      <c r="AG24322" s="5"/>
      <c r="AH24322" s="5"/>
      <c r="AI24322" s="5"/>
      <c r="AJ24322" s="5"/>
    </row>
    <row r="24323" spans="11:36">
      <c r="K24323" s="5"/>
      <c r="L24323" s="5"/>
      <c r="M24323" s="5"/>
      <c r="N24323" s="5"/>
      <c r="O24323" s="5"/>
      <c r="P24323" s="5"/>
      <c r="Q24323" s="5"/>
      <c r="R24323" s="5"/>
      <c r="S24323" s="5"/>
      <c r="T24323" s="5"/>
      <c r="U24323" s="5"/>
      <c r="V24323" s="5"/>
      <c r="W24323" s="5"/>
      <c r="X24323" s="5"/>
      <c r="Y24323" s="5"/>
      <c r="Z24323" s="5"/>
      <c r="AA24323" s="5"/>
      <c r="AB24323" s="5"/>
      <c r="AC24323" s="5"/>
      <c r="AD24323" s="5"/>
      <c r="AE24323" s="5"/>
      <c r="AF24323" s="5"/>
      <c r="AG24323" s="5"/>
      <c r="AH24323" s="5"/>
      <c r="AI24323" s="5"/>
      <c r="AJ24323" s="5"/>
    </row>
    <row r="24324" spans="11:36">
      <c r="K24324" s="5"/>
      <c r="L24324" s="5"/>
      <c r="M24324" s="5"/>
      <c r="N24324" s="5"/>
      <c r="O24324" s="5"/>
      <c r="P24324" s="5"/>
      <c r="Q24324" s="5"/>
      <c r="R24324" s="5"/>
      <c r="S24324" s="5"/>
      <c r="T24324" s="5"/>
      <c r="U24324" s="5"/>
      <c r="V24324" s="5"/>
      <c r="W24324" s="5"/>
      <c r="X24324" s="5"/>
      <c r="Y24324" s="5"/>
      <c r="Z24324" s="5"/>
      <c r="AA24324" s="5"/>
      <c r="AB24324" s="5"/>
      <c r="AC24324" s="5"/>
      <c r="AD24324" s="5"/>
      <c r="AE24324" s="5"/>
      <c r="AF24324" s="5"/>
      <c r="AG24324" s="5"/>
      <c r="AH24324" s="5"/>
      <c r="AI24324" s="5"/>
      <c r="AJ24324" s="5"/>
    </row>
    <row r="24325" spans="11:36">
      <c r="K24325" s="5"/>
      <c r="L24325" s="5"/>
      <c r="M24325" s="5"/>
      <c r="N24325" s="5"/>
      <c r="O24325" s="5"/>
      <c r="P24325" s="5"/>
      <c r="Q24325" s="5"/>
      <c r="R24325" s="5"/>
      <c r="S24325" s="5"/>
      <c r="T24325" s="5"/>
      <c r="U24325" s="5"/>
      <c r="V24325" s="5"/>
      <c r="W24325" s="5"/>
      <c r="X24325" s="5"/>
      <c r="Y24325" s="5"/>
      <c r="Z24325" s="5"/>
      <c r="AA24325" s="5"/>
      <c r="AB24325" s="5"/>
      <c r="AC24325" s="5"/>
      <c r="AD24325" s="5"/>
      <c r="AE24325" s="5"/>
      <c r="AF24325" s="5"/>
      <c r="AG24325" s="5"/>
      <c r="AH24325" s="5"/>
      <c r="AI24325" s="5"/>
      <c r="AJ24325" s="5"/>
    </row>
    <row r="24326" spans="11:36">
      <c r="K24326" s="5"/>
      <c r="L24326" s="5"/>
      <c r="M24326" s="5"/>
      <c r="N24326" s="5"/>
      <c r="O24326" s="5"/>
      <c r="P24326" s="5"/>
      <c r="Q24326" s="5"/>
      <c r="R24326" s="5"/>
      <c r="S24326" s="5"/>
      <c r="T24326" s="5"/>
      <c r="U24326" s="5"/>
      <c r="V24326" s="5"/>
      <c r="W24326" s="5"/>
      <c r="X24326" s="5"/>
      <c r="Y24326" s="5"/>
      <c r="Z24326" s="5"/>
      <c r="AA24326" s="5"/>
      <c r="AB24326" s="5"/>
      <c r="AC24326" s="5"/>
      <c r="AD24326" s="5"/>
      <c r="AE24326" s="5"/>
      <c r="AF24326" s="5"/>
      <c r="AG24326" s="5"/>
      <c r="AH24326" s="5"/>
      <c r="AI24326" s="5"/>
      <c r="AJ24326" s="5"/>
    </row>
    <row r="24327" spans="11:36">
      <c r="K24327" s="5"/>
      <c r="L24327" s="5"/>
      <c r="M24327" s="5"/>
      <c r="N24327" s="5"/>
      <c r="O24327" s="5"/>
      <c r="P24327" s="5"/>
      <c r="Q24327" s="5"/>
      <c r="R24327" s="5"/>
      <c r="S24327" s="5"/>
      <c r="T24327" s="5"/>
      <c r="U24327" s="5"/>
      <c r="V24327" s="5"/>
      <c r="W24327" s="5"/>
      <c r="X24327" s="5"/>
      <c r="Y24327" s="5"/>
      <c r="Z24327" s="5"/>
      <c r="AA24327" s="5"/>
      <c r="AB24327" s="5"/>
      <c r="AC24327" s="5"/>
      <c r="AD24327" s="5"/>
      <c r="AE24327" s="5"/>
      <c r="AF24327" s="5"/>
      <c r="AG24327" s="5"/>
      <c r="AH24327" s="5"/>
      <c r="AI24327" s="5"/>
      <c r="AJ24327" s="5"/>
    </row>
    <row r="24328" spans="11:36">
      <c r="K24328" s="5"/>
      <c r="L24328" s="5"/>
      <c r="M24328" s="5"/>
      <c r="N24328" s="5"/>
      <c r="O24328" s="5"/>
      <c r="P24328" s="5"/>
      <c r="Q24328" s="5"/>
      <c r="R24328" s="5"/>
      <c r="S24328" s="5"/>
      <c r="T24328" s="5"/>
      <c r="U24328" s="5"/>
      <c r="V24328" s="5"/>
      <c r="W24328" s="5"/>
      <c r="X24328" s="5"/>
      <c r="Y24328" s="5"/>
      <c r="Z24328" s="5"/>
      <c r="AA24328" s="5"/>
      <c r="AB24328" s="5"/>
      <c r="AC24328" s="5"/>
      <c r="AD24328" s="5"/>
      <c r="AE24328" s="5"/>
      <c r="AF24328" s="5"/>
      <c r="AG24328" s="5"/>
      <c r="AH24328" s="5"/>
      <c r="AI24328" s="5"/>
      <c r="AJ24328" s="5"/>
    </row>
    <row r="24329" spans="11:36">
      <c r="K24329" s="5"/>
      <c r="L24329" s="5"/>
      <c r="M24329" s="5"/>
      <c r="N24329" s="5"/>
      <c r="O24329" s="5"/>
      <c r="P24329" s="5"/>
      <c r="Q24329" s="5"/>
      <c r="R24329" s="5"/>
      <c r="S24329" s="5"/>
      <c r="T24329" s="5"/>
      <c r="U24329" s="5"/>
      <c r="V24329" s="5"/>
      <c r="W24329" s="5"/>
      <c r="X24329" s="5"/>
      <c r="Y24329" s="5"/>
      <c r="Z24329" s="5"/>
      <c r="AA24329" s="5"/>
      <c r="AB24329" s="5"/>
      <c r="AC24329" s="5"/>
      <c r="AD24329" s="5"/>
      <c r="AE24329" s="5"/>
      <c r="AF24329" s="5"/>
      <c r="AG24329" s="5"/>
      <c r="AH24329" s="5"/>
      <c r="AI24329" s="5"/>
      <c r="AJ24329" s="5"/>
    </row>
    <row r="24330" spans="11:36">
      <c r="K24330" s="5"/>
      <c r="L24330" s="5"/>
      <c r="M24330" s="5"/>
      <c r="N24330" s="5"/>
      <c r="O24330" s="5"/>
      <c r="P24330" s="5"/>
      <c r="Q24330" s="5"/>
      <c r="R24330" s="5"/>
      <c r="S24330" s="5"/>
      <c r="T24330" s="5"/>
      <c r="U24330" s="5"/>
      <c r="V24330" s="5"/>
      <c r="W24330" s="5"/>
      <c r="X24330" s="5"/>
      <c r="Y24330" s="5"/>
      <c r="Z24330" s="5"/>
      <c r="AA24330" s="5"/>
      <c r="AB24330" s="5"/>
      <c r="AC24330" s="5"/>
      <c r="AD24330" s="5"/>
      <c r="AE24330" s="5"/>
      <c r="AF24330" s="5"/>
      <c r="AG24330" s="5"/>
      <c r="AH24330" s="5"/>
      <c r="AI24330" s="5"/>
      <c r="AJ24330" s="5"/>
    </row>
    <row r="24331" spans="11:36">
      <c r="K24331" s="5"/>
      <c r="L24331" s="5"/>
      <c r="M24331" s="5"/>
      <c r="N24331" s="5"/>
      <c r="O24331" s="5"/>
      <c r="P24331" s="5"/>
      <c r="Q24331" s="5"/>
      <c r="R24331" s="5"/>
      <c r="S24331" s="5"/>
      <c r="T24331" s="5"/>
      <c r="U24331" s="5"/>
      <c r="V24331" s="5"/>
      <c r="W24331" s="5"/>
      <c r="X24331" s="5"/>
      <c r="Y24331" s="5"/>
      <c r="Z24331" s="5"/>
      <c r="AA24331" s="5"/>
      <c r="AB24331" s="5"/>
      <c r="AC24331" s="5"/>
      <c r="AD24331" s="5"/>
      <c r="AE24331" s="5"/>
      <c r="AF24331" s="5"/>
      <c r="AG24331" s="5"/>
      <c r="AH24331" s="5"/>
      <c r="AI24331" s="5"/>
      <c r="AJ24331" s="5"/>
    </row>
    <row r="24332" spans="11:36">
      <c r="K24332" s="5"/>
      <c r="L24332" s="5"/>
      <c r="M24332" s="5"/>
      <c r="N24332" s="5"/>
      <c r="O24332" s="5"/>
      <c r="P24332" s="5"/>
      <c r="Q24332" s="5"/>
      <c r="R24332" s="5"/>
      <c r="S24332" s="5"/>
      <c r="T24332" s="5"/>
      <c r="U24332" s="5"/>
      <c r="V24332" s="5"/>
      <c r="W24332" s="5"/>
      <c r="X24332" s="5"/>
      <c r="Y24332" s="5"/>
      <c r="Z24332" s="5"/>
      <c r="AA24332" s="5"/>
      <c r="AB24332" s="5"/>
      <c r="AC24332" s="5"/>
      <c r="AD24332" s="5"/>
      <c r="AE24332" s="5"/>
      <c r="AF24332" s="5"/>
      <c r="AG24332" s="5"/>
      <c r="AH24332" s="5"/>
      <c r="AI24332" s="5"/>
      <c r="AJ24332" s="5"/>
    </row>
    <row r="24333" spans="11:36">
      <c r="K24333" s="5"/>
      <c r="L24333" s="5"/>
      <c r="M24333" s="5"/>
      <c r="N24333" s="5"/>
      <c r="O24333" s="5"/>
      <c r="P24333" s="5"/>
      <c r="Q24333" s="5"/>
      <c r="R24333" s="5"/>
      <c r="S24333" s="5"/>
      <c r="T24333" s="5"/>
      <c r="U24333" s="5"/>
      <c r="V24333" s="5"/>
      <c r="W24333" s="5"/>
      <c r="X24333" s="5"/>
      <c r="Y24333" s="5"/>
      <c r="Z24333" s="5"/>
      <c r="AA24333" s="5"/>
      <c r="AB24333" s="5"/>
      <c r="AC24333" s="5"/>
      <c r="AD24333" s="5"/>
      <c r="AE24333" s="5"/>
      <c r="AF24333" s="5"/>
      <c r="AG24333" s="5"/>
      <c r="AH24333" s="5"/>
      <c r="AI24333" s="5"/>
      <c r="AJ24333" s="5"/>
    </row>
    <row r="24334" spans="11:36">
      <c r="K24334" s="5"/>
      <c r="L24334" s="5"/>
      <c r="M24334" s="5"/>
      <c r="N24334" s="5"/>
      <c r="O24334" s="5"/>
      <c r="P24334" s="5"/>
      <c r="Q24334" s="5"/>
      <c r="R24334" s="5"/>
      <c r="S24334" s="5"/>
      <c r="T24334" s="5"/>
      <c r="U24334" s="5"/>
      <c r="V24334" s="5"/>
      <c r="W24334" s="5"/>
      <c r="X24334" s="5"/>
      <c r="Y24334" s="5"/>
      <c r="Z24334" s="5"/>
      <c r="AA24334" s="5"/>
      <c r="AB24334" s="5"/>
      <c r="AC24334" s="5"/>
      <c r="AD24334" s="5"/>
      <c r="AE24334" s="5"/>
      <c r="AF24334" s="5"/>
      <c r="AG24334" s="5"/>
      <c r="AH24334" s="5"/>
      <c r="AI24334" s="5"/>
      <c r="AJ24334" s="5"/>
    </row>
    <row r="24335" spans="11:36">
      <c r="K24335" s="5"/>
      <c r="L24335" s="5"/>
      <c r="M24335" s="5"/>
      <c r="N24335" s="5"/>
      <c r="O24335" s="5"/>
      <c r="P24335" s="5"/>
      <c r="Q24335" s="5"/>
      <c r="R24335" s="5"/>
      <c r="S24335" s="5"/>
      <c r="T24335" s="5"/>
      <c r="U24335" s="5"/>
      <c r="V24335" s="5"/>
      <c r="W24335" s="5"/>
      <c r="X24335" s="5"/>
      <c r="Y24335" s="5"/>
      <c r="Z24335" s="5"/>
      <c r="AA24335" s="5"/>
      <c r="AB24335" s="5"/>
      <c r="AC24335" s="5"/>
      <c r="AD24335" s="5"/>
      <c r="AE24335" s="5"/>
      <c r="AF24335" s="5"/>
      <c r="AG24335" s="5"/>
      <c r="AH24335" s="5"/>
      <c r="AI24335" s="5"/>
      <c r="AJ24335" s="5"/>
    </row>
    <row r="24336" spans="11:36">
      <c r="K24336" s="5"/>
      <c r="L24336" s="5"/>
      <c r="M24336" s="5"/>
      <c r="N24336" s="5"/>
      <c r="O24336" s="5"/>
      <c r="P24336" s="5"/>
      <c r="Q24336" s="5"/>
      <c r="R24336" s="5"/>
      <c r="S24336" s="5"/>
      <c r="T24336" s="5"/>
      <c r="U24336" s="5"/>
      <c r="V24336" s="5"/>
      <c r="W24336" s="5"/>
      <c r="X24336" s="5"/>
      <c r="Y24336" s="5"/>
      <c r="Z24336" s="5"/>
      <c r="AA24336" s="5"/>
      <c r="AB24336" s="5"/>
      <c r="AC24336" s="5"/>
      <c r="AD24336" s="5"/>
      <c r="AE24336" s="5"/>
      <c r="AF24336" s="5"/>
      <c r="AG24336" s="5"/>
      <c r="AH24336" s="5"/>
      <c r="AI24336" s="5"/>
      <c r="AJ24336" s="5"/>
    </row>
    <row r="24337" spans="11:36">
      <c r="K24337" s="5"/>
      <c r="L24337" s="5"/>
      <c r="M24337" s="5"/>
      <c r="N24337" s="5"/>
      <c r="O24337" s="5"/>
      <c r="P24337" s="5"/>
      <c r="Q24337" s="5"/>
      <c r="R24337" s="5"/>
      <c r="S24337" s="5"/>
      <c r="T24337" s="5"/>
      <c r="U24337" s="5"/>
      <c r="V24337" s="5"/>
      <c r="W24337" s="5"/>
      <c r="X24337" s="5"/>
      <c r="Y24337" s="5"/>
      <c r="Z24337" s="5"/>
      <c r="AA24337" s="5"/>
      <c r="AB24337" s="5"/>
      <c r="AC24337" s="5"/>
      <c r="AD24337" s="5"/>
      <c r="AE24337" s="5"/>
      <c r="AF24337" s="5"/>
      <c r="AG24337" s="5"/>
      <c r="AH24337" s="5"/>
      <c r="AI24337" s="5"/>
      <c r="AJ24337" s="5"/>
    </row>
    <row r="24338" spans="11:36">
      <c r="K24338" s="5"/>
      <c r="L24338" s="5"/>
      <c r="M24338" s="5"/>
      <c r="N24338" s="5"/>
      <c r="O24338" s="5"/>
      <c r="P24338" s="5"/>
      <c r="Q24338" s="5"/>
      <c r="R24338" s="5"/>
      <c r="S24338" s="5"/>
      <c r="T24338" s="5"/>
      <c r="U24338" s="5"/>
      <c r="V24338" s="5"/>
      <c r="W24338" s="5"/>
      <c r="X24338" s="5"/>
      <c r="Y24338" s="5"/>
      <c r="Z24338" s="5"/>
      <c r="AA24338" s="5"/>
      <c r="AB24338" s="5"/>
      <c r="AC24338" s="5"/>
      <c r="AD24338" s="5"/>
      <c r="AE24338" s="5"/>
      <c r="AF24338" s="5"/>
      <c r="AG24338" s="5"/>
      <c r="AH24338" s="5"/>
      <c r="AI24338" s="5"/>
      <c r="AJ24338" s="5"/>
    </row>
    <row r="24339" spans="11:36">
      <c r="K24339" s="5"/>
      <c r="L24339" s="5"/>
      <c r="M24339" s="5"/>
      <c r="N24339" s="5"/>
      <c r="O24339" s="5"/>
      <c r="P24339" s="5"/>
      <c r="Q24339" s="5"/>
      <c r="R24339" s="5"/>
      <c r="S24339" s="5"/>
      <c r="T24339" s="5"/>
      <c r="U24339" s="5"/>
      <c r="V24339" s="5"/>
      <c r="W24339" s="5"/>
      <c r="X24339" s="5"/>
      <c r="Y24339" s="5"/>
      <c r="Z24339" s="5"/>
      <c r="AA24339" s="5"/>
      <c r="AB24339" s="5"/>
      <c r="AC24339" s="5"/>
      <c r="AD24339" s="5"/>
      <c r="AE24339" s="5"/>
      <c r="AF24339" s="5"/>
      <c r="AG24339" s="5"/>
      <c r="AH24339" s="5"/>
      <c r="AI24339" s="5"/>
      <c r="AJ24339" s="5"/>
    </row>
    <row r="24340" spans="11:36">
      <c r="K24340" s="5"/>
      <c r="L24340" s="5"/>
      <c r="M24340" s="5"/>
      <c r="N24340" s="5"/>
      <c r="O24340" s="5"/>
      <c r="P24340" s="5"/>
      <c r="Q24340" s="5"/>
      <c r="R24340" s="5"/>
      <c r="S24340" s="5"/>
      <c r="T24340" s="5"/>
      <c r="U24340" s="5"/>
      <c r="V24340" s="5"/>
      <c r="W24340" s="5"/>
      <c r="X24340" s="5"/>
      <c r="Y24340" s="5"/>
      <c r="Z24340" s="5"/>
      <c r="AA24340" s="5"/>
      <c r="AB24340" s="5"/>
      <c r="AC24340" s="5"/>
      <c r="AD24340" s="5"/>
      <c r="AE24340" s="5"/>
      <c r="AF24340" s="5"/>
      <c r="AG24340" s="5"/>
      <c r="AH24340" s="5"/>
      <c r="AI24340" s="5"/>
      <c r="AJ24340" s="5"/>
    </row>
    <row r="24341" spans="11:36">
      <c r="K24341" s="5"/>
      <c r="L24341" s="5"/>
      <c r="M24341" s="5"/>
      <c r="N24341" s="5"/>
      <c r="O24341" s="5"/>
      <c r="P24341" s="5"/>
      <c r="Q24341" s="5"/>
      <c r="R24341" s="5"/>
      <c r="S24341" s="5"/>
      <c r="T24341" s="5"/>
      <c r="U24341" s="5"/>
      <c r="V24341" s="5"/>
      <c r="W24341" s="5"/>
      <c r="X24341" s="5"/>
      <c r="Y24341" s="5"/>
      <c r="Z24341" s="5"/>
      <c r="AA24341" s="5"/>
      <c r="AB24341" s="5"/>
      <c r="AC24341" s="5"/>
      <c r="AD24341" s="5"/>
      <c r="AE24341" s="5"/>
      <c r="AF24341" s="5"/>
      <c r="AG24341" s="5"/>
      <c r="AH24341" s="5"/>
      <c r="AI24341" s="5"/>
      <c r="AJ24341" s="5"/>
    </row>
    <row r="24342" spans="11:36">
      <c r="K24342" s="5"/>
      <c r="L24342" s="5"/>
      <c r="M24342" s="5"/>
      <c r="N24342" s="5"/>
      <c r="O24342" s="5"/>
      <c r="P24342" s="5"/>
      <c r="Q24342" s="5"/>
      <c r="R24342" s="5"/>
      <c r="S24342" s="5"/>
      <c r="T24342" s="5"/>
      <c r="U24342" s="5"/>
      <c r="V24342" s="5"/>
      <c r="W24342" s="5"/>
      <c r="X24342" s="5"/>
      <c r="Y24342" s="5"/>
      <c r="Z24342" s="5"/>
      <c r="AA24342" s="5"/>
      <c r="AB24342" s="5"/>
      <c r="AC24342" s="5"/>
      <c r="AD24342" s="5"/>
      <c r="AE24342" s="5"/>
      <c r="AF24342" s="5"/>
      <c r="AG24342" s="5"/>
      <c r="AH24342" s="5"/>
      <c r="AI24342" s="5"/>
      <c r="AJ24342" s="5"/>
    </row>
    <row r="24343" spans="11:36">
      <c r="K24343" s="5"/>
      <c r="L24343" s="5"/>
      <c r="M24343" s="5"/>
      <c r="N24343" s="5"/>
      <c r="O24343" s="5"/>
      <c r="P24343" s="5"/>
      <c r="Q24343" s="5"/>
      <c r="R24343" s="5"/>
      <c r="S24343" s="5"/>
      <c r="T24343" s="5"/>
      <c r="U24343" s="5"/>
      <c r="V24343" s="5"/>
      <c r="W24343" s="5"/>
      <c r="X24343" s="5"/>
      <c r="Y24343" s="5"/>
      <c r="Z24343" s="5"/>
      <c r="AA24343" s="5"/>
      <c r="AB24343" s="5"/>
      <c r="AC24343" s="5"/>
      <c r="AD24343" s="5"/>
      <c r="AE24343" s="5"/>
      <c r="AF24343" s="5"/>
      <c r="AG24343" s="5"/>
      <c r="AH24343" s="5"/>
      <c r="AI24343" s="5"/>
      <c r="AJ24343" s="5"/>
    </row>
    <row r="24344" spans="11:36">
      <c r="K24344" s="5"/>
      <c r="L24344" s="5"/>
      <c r="M24344" s="5"/>
      <c r="N24344" s="5"/>
      <c r="O24344" s="5"/>
      <c r="P24344" s="5"/>
      <c r="Q24344" s="5"/>
      <c r="R24344" s="5"/>
      <c r="S24344" s="5"/>
      <c r="T24344" s="5"/>
      <c r="U24344" s="5"/>
      <c r="V24344" s="5"/>
      <c r="W24344" s="5"/>
      <c r="X24344" s="5"/>
      <c r="Y24344" s="5"/>
      <c r="Z24344" s="5"/>
      <c r="AA24344" s="5"/>
      <c r="AB24344" s="5"/>
      <c r="AC24344" s="5"/>
      <c r="AD24344" s="5"/>
      <c r="AE24344" s="5"/>
      <c r="AF24344" s="5"/>
      <c r="AG24344" s="5"/>
      <c r="AH24344" s="5"/>
      <c r="AI24344" s="5"/>
      <c r="AJ24344" s="5"/>
    </row>
    <row r="24345" spans="11:36">
      <c r="K24345" s="5"/>
      <c r="L24345" s="5"/>
      <c r="M24345" s="5"/>
      <c r="N24345" s="5"/>
      <c r="O24345" s="5"/>
      <c r="P24345" s="5"/>
      <c r="Q24345" s="5"/>
      <c r="R24345" s="5"/>
      <c r="S24345" s="5"/>
      <c r="T24345" s="5"/>
      <c r="U24345" s="5"/>
      <c r="V24345" s="5"/>
      <c r="W24345" s="5"/>
      <c r="X24345" s="5"/>
      <c r="Y24345" s="5"/>
      <c r="Z24345" s="5"/>
      <c r="AA24345" s="5"/>
      <c r="AB24345" s="5"/>
      <c r="AC24345" s="5"/>
      <c r="AD24345" s="5"/>
      <c r="AE24345" s="5"/>
      <c r="AF24345" s="5"/>
      <c r="AG24345" s="5"/>
      <c r="AH24345" s="5"/>
      <c r="AI24345" s="5"/>
      <c r="AJ24345" s="5"/>
    </row>
    <row r="24346" spans="11:36">
      <c r="K24346" s="5"/>
      <c r="L24346" s="5"/>
      <c r="M24346" s="5"/>
      <c r="N24346" s="5"/>
      <c r="O24346" s="5"/>
      <c r="P24346" s="5"/>
      <c r="Q24346" s="5"/>
      <c r="R24346" s="5"/>
      <c r="S24346" s="5"/>
      <c r="T24346" s="5"/>
      <c r="U24346" s="5"/>
      <c r="V24346" s="5"/>
      <c r="W24346" s="5"/>
      <c r="X24346" s="5"/>
      <c r="Y24346" s="5"/>
      <c r="Z24346" s="5"/>
      <c r="AA24346" s="5"/>
      <c r="AB24346" s="5"/>
      <c r="AC24346" s="5"/>
      <c r="AD24346" s="5"/>
      <c r="AE24346" s="5"/>
      <c r="AF24346" s="5"/>
      <c r="AG24346" s="5"/>
      <c r="AH24346" s="5"/>
      <c r="AI24346" s="5"/>
      <c r="AJ24346" s="5"/>
    </row>
    <row r="24347" spans="11:36">
      <c r="K24347" s="5"/>
      <c r="L24347" s="5"/>
      <c r="M24347" s="5"/>
      <c r="N24347" s="5"/>
      <c r="O24347" s="5"/>
      <c r="P24347" s="5"/>
      <c r="Q24347" s="5"/>
      <c r="R24347" s="5"/>
      <c r="S24347" s="5"/>
      <c r="T24347" s="5"/>
      <c r="U24347" s="5"/>
      <c r="V24347" s="5"/>
      <c r="W24347" s="5"/>
      <c r="X24347" s="5"/>
      <c r="Y24347" s="5"/>
      <c r="Z24347" s="5"/>
      <c r="AA24347" s="5"/>
      <c r="AB24347" s="5"/>
      <c r="AC24347" s="5"/>
      <c r="AD24347" s="5"/>
      <c r="AE24347" s="5"/>
      <c r="AF24347" s="5"/>
      <c r="AG24347" s="5"/>
      <c r="AH24347" s="5"/>
      <c r="AI24347" s="5"/>
      <c r="AJ24347" s="5"/>
    </row>
    <row r="24348" spans="11:36">
      <c r="K24348" s="5"/>
      <c r="L24348" s="5"/>
      <c r="M24348" s="5"/>
      <c r="N24348" s="5"/>
      <c r="O24348" s="5"/>
      <c r="P24348" s="5"/>
      <c r="Q24348" s="5"/>
      <c r="R24348" s="5"/>
      <c r="S24348" s="5"/>
      <c r="T24348" s="5"/>
      <c r="U24348" s="5"/>
      <c r="V24348" s="5"/>
      <c r="W24348" s="5"/>
      <c r="X24348" s="5"/>
      <c r="Y24348" s="5"/>
      <c r="Z24348" s="5"/>
      <c r="AA24348" s="5"/>
      <c r="AB24348" s="5"/>
      <c r="AC24348" s="5"/>
      <c r="AD24348" s="5"/>
      <c r="AE24348" s="5"/>
      <c r="AF24348" s="5"/>
      <c r="AG24348" s="5"/>
      <c r="AH24348" s="5"/>
      <c r="AI24348" s="5"/>
      <c r="AJ24348" s="5"/>
    </row>
    <row r="24349" spans="11:36">
      <c r="K24349" s="5"/>
      <c r="L24349" s="5"/>
      <c r="M24349" s="5"/>
      <c r="N24349" s="5"/>
      <c r="O24349" s="5"/>
      <c r="P24349" s="5"/>
      <c r="Q24349" s="5"/>
      <c r="R24349" s="5"/>
      <c r="S24349" s="5"/>
      <c r="T24349" s="5"/>
      <c r="U24349" s="5"/>
      <c r="V24349" s="5"/>
      <c r="W24349" s="5"/>
      <c r="X24349" s="5"/>
      <c r="Y24349" s="5"/>
      <c r="Z24349" s="5"/>
      <c r="AA24349" s="5"/>
      <c r="AB24349" s="5"/>
      <c r="AC24349" s="5"/>
      <c r="AD24349" s="5"/>
      <c r="AE24349" s="5"/>
      <c r="AF24349" s="5"/>
      <c r="AG24349" s="5"/>
      <c r="AH24349" s="5"/>
      <c r="AI24349" s="5"/>
      <c r="AJ24349" s="5"/>
    </row>
    <row r="24350" spans="11:36">
      <c r="K24350" s="5"/>
      <c r="L24350" s="5"/>
      <c r="M24350" s="5"/>
      <c r="N24350" s="5"/>
      <c r="O24350" s="5"/>
      <c r="P24350" s="5"/>
      <c r="Q24350" s="5"/>
      <c r="R24350" s="5"/>
      <c r="S24350" s="5"/>
      <c r="T24350" s="5"/>
      <c r="U24350" s="5"/>
      <c r="V24350" s="5"/>
      <c r="W24350" s="5"/>
      <c r="X24350" s="5"/>
      <c r="Y24350" s="5"/>
      <c r="Z24350" s="5"/>
      <c r="AA24350" s="5"/>
      <c r="AB24350" s="5"/>
      <c r="AC24350" s="5"/>
      <c r="AD24350" s="5"/>
      <c r="AE24350" s="5"/>
      <c r="AF24350" s="5"/>
      <c r="AG24350" s="5"/>
      <c r="AH24350" s="5"/>
      <c r="AI24350" s="5"/>
      <c r="AJ24350" s="5"/>
    </row>
    <row r="24351" spans="11:36">
      <c r="K24351" s="5"/>
      <c r="L24351" s="5"/>
      <c r="M24351" s="5"/>
      <c r="N24351" s="5"/>
      <c r="O24351" s="5"/>
      <c r="P24351" s="5"/>
      <c r="Q24351" s="5"/>
      <c r="R24351" s="5"/>
      <c r="S24351" s="5"/>
      <c r="T24351" s="5"/>
      <c r="U24351" s="5"/>
      <c r="V24351" s="5"/>
      <c r="W24351" s="5"/>
      <c r="X24351" s="5"/>
      <c r="Y24351" s="5"/>
      <c r="Z24351" s="5"/>
      <c r="AA24351" s="5"/>
      <c r="AB24351" s="5"/>
      <c r="AC24351" s="5"/>
      <c r="AD24351" s="5"/>
      <c r="AE24351" s="5"/>
      <c r="AF24351" s="5"/>
      <c r="AG24351" s="5"/>
      <c r="AH24351" s="5"/>
      <c r="AI24351" s="5"/>
      <c r="AJ24351" s="5"/>
    </row>
    <row r="24352" spans="11:36">
      <c r="K24352" s="5"/>
      <c r="L24352" s="5"/>
      <c r="M24352" s="5"/>
      <c r="N24352" s="5"/>
      <c r="O24352" s="5"/>
      <c r="P24352" s="5"/>
      <c r="Q24352" s="5"/>
      <c r="R24352" s="5"/>
      <c r="S24352" s="5"/>
      <c r="T24352" s="5"/>
      <c r="U24352" s="5"/>
      <c r="V24352" s="5"/>
      <c r="W24352" s="5"/>
      <c r="X24352" s="5"/>
      <c r="Y24352" s="5"/>
      <c r="Z24352" s="5"/>
      <c r="AA24352" s="5"/>
      <c r="AB24352" s="5"/>
      <c r="AC24352" s="5"/>
      <c r="AD24352" s="5"/>
      <c r="AE24352" s="5"/>
      <c r="AF24352" s="5"/>
      <c r="AG24352" s="5"/>
      <c r="AH24352" s="5"/>
      <c r="AI24352" s="5"/>
      <c r="AJ24352" s="5"/>
    </row>
    <row r="24353" spans="11:36">
      <c r="K24353" s="5"/>
      <c r="L24353" s="5"/>
      <c r="M24353" s="5"/>
      <c r="N24353" s="5"/>
      <c r="O24353" s="5"/>
      <c r="P24353" s="5"/>
      <c r="Q24353" s="5"/>
      <c r="R24353" s="5"/>
      <c r="S24353" s="5"/>
      <c r="T24353" s="5"/>
      <c r="U24353" s="5"/>
      <c r="V24353" s="5"/>
      <c r="W24353" s="5"/>
      <c r="X24353" s="5"/>
      <c r="Y24353" s="5"/>
      <c r="Z24353" s="5"/>
      <c r="AA24353" s="5"/>
      <c r="AB24353" s="5"/>
      <c r="AC24353" s="5"/>
      <c r="AD24353" s="5"/>
      <c r="AE24353" s="5"/>
      <c r="AF24353" s="5"/>
      <c r="AG24353" s="5"/>
      <c r="AH24353" s="5"/>
      <c r="AI24353" s="5"/>
      <c r="AJ24353" s="5"/>
    </row>
    <row r="24354" spans="11:36">
      <c r="K24354" s="5"/>
      <c r="L24354" s="5"/>
      <c r="M24354" s="5"/>
      <c r="N24354" s="5"/>
      <c r="O24354" s="5"/>
      <c r="P24354" s="5"/>
      <c r="Q24354" s="5"/>
      <c r="R24354" s="5"/>
      <c r="S24354" s="5"/>
      <c r="T24354" s="5"/>
      <c r="U24354" s="5"/>
      <c r="V24354" s="5"/>
      <c r="W24354" s="5"/>
      <c r="X24354" s="5"/>
      <c r="Y24354" s="5"/>
      <c r="Z24354" s="5"/>
      <c r="AA24354" s="5"/>
      <c r="AB24354" s="5"/>
      <c r="AC24354" s="5"/>
      <c r="AD24354" s="5"/>
      <c r="AE24354" s="5"/>
      <c r="AF24354" s="5"/>
      <c r="AG24354" s="5"/>
      <c r="AH24354" s="5"/>
      <c r="AI24354" s="5"/>
      <c r="AJ24354" s="5"/>
    </row>
    <row r="24355" spans="11:36">
      <c r="K24355" s="5"/>
      <c r="L24355" s="5"/>
      <c r="M24355" s="5"/>
      <c r="N24355" s="5"/>
      <c r="O24355" s="5"/>
      <c r="P24355" s="5"/>
      <c r="Q24355" s="5"/>
      <c r="R24355" s="5"/>
      <c r="S24355" s="5"/>
      <c r="T24355" s="5"/>
      <c r="U24355" s="5"/>
      <c r="V24355" s="5"/>
      <c r="W24355" s="5"/>
      <c r="X24355" s="5"/>
      <c r="Y24355" s="5"/>
      <c r="Z24355" s="5"/>
      <c r="AA24355" s="5"/>
      <c r="AB24355" s="5"/>
      <c r="AC24355" s="5"/>
      <c r="AD24355" s="5"/>
      <c r="AE24355" s="5"/>
      <c r="AF24355" s="5"/>
      <c r="AG24355" s="5"/>
      <c r="AH24355" s="5"/>
      <c r="AI24355" s="5"/>
      <c r="AJ24355" s="5"/>
    </row>
    <row r="24356" spans="11:36">
      <c r="K24356" s="5"/>
      <c r="L24356" s="5"/>
      <c r="M24356" s="5"/>
      <c r="N24356" s="5"/>
      <c r="O24356" s="5"/>
      <c r="P24356" s="5"/>
      <c r="Q24356" s="5"/>
      <c r="R24356" s="5"/>
      <c r="S24356" s="5"/>
      <c r="T24356" s="5"/>
      <c r="U24356" s="5"/>
      <c r="V24356" s="5"/>
      <c r="W24356" s="5"/>
      <c r="X24356" s="5"/>
      <c r="Y24356" s="5"/>
      <c r="Z24356" s="5"/>
      <c r="AA24356" s="5"/>
      <c r="AB24356" s="5"/>
      <c r="AC24356" s="5"/>
      <c r="AD24356" s="5"/>
      <c r="AE24356" s="5"/>
      <c r="AF24356" s="5"/>
      <c r="AG24356" s="5"/>
      <c r="AH24356" s="5"/>
      <c r="AI24356" s="5"/>
      <c r="AJ24356" s="5"/>
    </row>
    <row r="24357" spans="11:36">
      <c r="K24357" s="5"/>
      <c r="L24357" s="5"/>
      <c r="M24357" s="5"/>
      <c r="N24357" s="5"/>
      <c r="O24357" s="5"/>
      <c r="P24357" s="5"/>
      <c r="Q24357" s="5"/>
      <c r="R24357" s="5"/>
      <c r="S24357" s="5"/>
      <c r="T24357" s="5"/>
      <c r="U24357" s="5"/>
      <c r="V24357" s="5"/>
      <c r="W24357" s="5"/>
      <c r="X24357" s="5"/>
      <c r="Y24357" s="5"/>
      <c r="Z24357" s="5"/>
      <c r="AA24357" s="5"/>
      <c r="AB24357" s="5"/>
      <c r="AC24357" s="5"/>
      <c r="AD24357" s="5"/>
      <c r="AE24357" s="5"/>
      <c r="AF24357" s="5"/>
      <c r="AG24357" s="5"/>
      <c r="AH24357" s="5"/>
      <c r="AI24357" s="5"/>
      <c r="AJ24357" s="5"/>
    </row>
    <row r="24358" spans="11:36">
      <c r="K24358" s="5"/>
      <c r="L24358" s="5"/>
      <c r="M24358" s="5"/>
      <c r="N24358" s="5"/>
      <c r="O24358" s="5"/>
      <c r="P24358" s="5"/>
      <c r="Q24358" s="5"/>
      <c r="R24358" s="5"/>
      <c r="S24358" s="5"/>
      <c r="T24358" s="5"/>
      <c r="U24358" s="5"/>
      <c r="V24358" s="5"/>
      <c r="W24358" s="5"/>
      <c r="X24358" s="5"/>
      <c r="Y24358" s="5"/>
      <c r="Z24358" s="5"/>
      <c r="AA24358" s="5"/>
      <c r="AB24358" s="5"/>
      <c r="AC24358" s="5"/>
      <c r="AD24358" s="5"/>
      <c r="AE24358" s="5"/>
      <c r="AF24358" s="5"/>
      <c r="AG24358" s="5"/>
      <c r="AH24358" s="5"/>
      <c r="AI24358" s="5"/>
      <c r="AJ24358" s="5"/>
    </row>
    <row r="24359" spans="11:36">
      <c r="K24359" s="5"/>
      <c r="L24359" s="5"/>
      <c r="M24359" s="5"/>
      <c r="N24359" s="5"/>
      <c r="O24359" s="5"/>
      <c r="P24359" s="5"/>
      <c r="Q24359" s="5"/>
      <c r="R24359" s="5"/>
      <c r="S24359" s="5"/>
      <c r="T24359" s="5"/>
      <c r="U24359" s="5"/>
      <c r="V24359" s="5"/>
      <c r="W24359" s="5"/>
      <c r="X24359" s="5"/>
      <c r="Y24359" s="5"/>
      <c r="Z24359" s="5"/>
      <c r="AA24359" s="5"/>
      <c r="AB24359" s="5"/>
      <c r="AC24359" s="5"/>
      <c r="AD24359" s="5"/>
      <c r="AE24359" s="5"/>
      <c r="AF24359" s="5"/>
      <c r="AG24359" s="5"/>
      <c r="AH24359" s="5"/>
      <c r="AI24359" s="5"/>
      <c r="AJ24359" s="5"/>
    </row>
    <row r="24360" spans="11:36">
      <c r="K24360" s="5"/>
      <c r="L24360" s="5"/>
      <c r="M24360" s="5"/>
      <c r="N24360" s="5"/>
      <c r="O24360" s="5"/>
      <c r="P24360" s="5"/>
      <c r="Q24360" s="5"/>
      <c r="R24360" s="5"/>
      <c r="S24360" s="5"/>
      <c r="T24360" s="5"/>
      <c r="U24360" s="5"/>
      <c r="V24360" s="5"/>
      <c r="W24360" s="5"/>
      <c r="X24360" s="5"/>
      <c r="Y24360" s="5"/>
      <c r="Z24360" s="5"/>
      <c r="AA24360" s="5"/>
      <c r="AB24360" s="5"/>
      <c r="AC24360" s="5"/>
      <c r="AD24360" s="5"/>
      <c r="AE24360" s="5"/>
      <c r="AF24360" s="5"/>
      <c r="AG24360" s="5"/>
      <c r="AH24360" s="5"/>
      <c r="AI24360" s="5"/>
      <c r="AJ24360" s="5"/>
    </row>
    <row r="24361" spans="11:36">
      <c r="K24361" s="5"/>
      <c r="L24361" s="5"/>
      <c r="M24361" s="5"/>
      <c r="N24361" s="5"/>
      <c r="O24361" s="5"/>
      <c r="P24361" s="5"/>
      <c r="Q24361" s="5"/>
      <c r="R24361" s="5"/>
      <c r="S24361" s="5"/>
      <c r="T24361" s="5"/>
      <c r="U24361" s="5"/>
      <c r="V24361" s="5"/>
      <c r="W24361" s="5"/>
      <c r="X24361" s="5"/>
      <c r="Y24361" s="5"/>
      <c r="Z24361" s="5"/>
      <c r="AA24361" s="5"/>
      <c r="AB24361" s="5"/>
      <c r="AC24361" s="5"/>
      <c r="AD24361" s="5"/>
      <c r="AE24361" s="5"/>
      <c r="AF24361" s="5"/>
      <c r="AG24361" s="5"/>
      <c r="AH24361" s="5"/>
      <c r="AI24361" s="5"/>
      <c r="AJ24361" s="5"/>
    </row>
    <row r="24362" spans="11:36">
      <c r="K24362" s="5"/>
      <c r="L24362" s="5"/>
      <c r="M24362" s="5"/>
      <c r="N24362" s="5"/>
      <c r="O24362" s="5"/>
      <c r="P24362" s="5"/>
      <c r="Q24362" s="5"/>
      <c r="R24362" s="5"/>
      <c r="S24362" s="5"/>
      <c r="T24362" s="5"/>
      <c r="U24362" s="5"/>
      <c r="V24362" s="5"/>
      <c r="W24362" s="5"/>
      <c r="X24362" s="5"/>
      <c r="Y24362" s="5"/>
      <c r="Z24362" s="5"/>
      <c r="AA24362" s="5"/>
      <c r="AB24362" s="5"/>
      <c r="AC24362" s="5"/>
      <c r="AD24362" s="5"/>
      <c r="AE24362" s="5"/>
      <c r="AF24362" s="5"/>
      <c r="AG24362" s="5"/>
      <c r="AH24362" s="5"/>
      <c r="AI24362" s="5"/>
      <c r="AJ24362" s="5"/>
    </row>
    <row r="24363" spans="11:36">
      <c r="K24363" s="5"/>
      <c r="L24363" s="5"/>
      <c r="M24363" s="5"/>
      <c r="N24363" s="5"/>
      <c r="O24363" s="5"/>
      <c r="P24363" s="5"/>
      <c r="Q24363" s="5"/>
      <c r="R24363" s="5"/>
      <c r="S24363" s="5"/>
      <c r="T24363" s="5"/>
      <c r="U24363" s="5"/>
      <c r="V24363" s="5"/>
      <c r="W24363" s="5"/>
      <c r="X24363" s="5"/>
      <c r="Y24363" s="5"/>
      <c r="Z24363" s="5"/>
      <c r="AA24363" s="5"/>
      <c r="AB24363" s="5"/>
      <c r="AC24363" s="5"/>
      <c r="AD24363" s="5"/>
      <c r="AE24363" s="5"/>
      <c r="AF24363" s="5"/>
      <c r="AG24363" s="5"/>
      <c r="AH24363" s="5"/>
      <c r="AI24363" s="5"/>
      <c r="AJ24363" s="5"/>
    </row>
    <row r="24364" spans="11:36">
      <c r="K24364" s="5"/>
      <c r="L24364" s="5"/>
      <c r="M24364" s="5"/>
      <c r="N24364" s="5"/>
      <c r="O24364" s="5"/>
      <c r="P24364" s="5"/>
      <c r="Q24364" s="5"/>
      <c r="R24364" s="5"/>
      <c r="S24364" s="5"/>
      <c r="T24364" s="5"/>
      <c r="U24364" s="5"/>
      <c r="V24364" s="5"/>
      <c r="W24364" s="5"/>
      <c r="X24364" s="5"/>
      <c r="Y24364" s="5"/>
      <c r="Z24364" s="5"/>
      <c r="AA24364" s="5"/>
      <c r="AB24364" s="5"/>
      <c r="AC24364" s="5"/>
      <c r="AD24364" s="5"/>
      <c r="AE24364" s="5"/>
      <c r="AF24364" s="5"/>
      <c r="AG24364" s="5"/>
      <c r="AH24364" s="5"/>
      <c r="AI24364" s="5"/>
      <c r="AJ24364" s="5"/>
    </row>
    <row r="24365" spans="11:36">
      <c r="K24365" s="5"/>
      <c r="L24365" s="5"/>
      <c r="M24365" s="5"/>
      <c r="N24365" s="5"/>
      <c r="O24365" s="5"/>
      <c r="P24365" s="5"/>
      <c r="Q24365" s="5"/>
      <c r="R24365" s="5"/>
      <c r="S24365" s="5"/>
      <c r="T24365" s="5"/>
      <c r="U24365" s="5"/>
      <c r="V24365" s="5"/>
      <c r="W24365" s="5"/>
      <c r="X24365" s="5"/>
      <c r="Y24365" s="5"/>
      <c r="Z24365" s="5"/>
      <c r="AA24365" s="5"/>
      <c r="AB24365" s="5"/>
      <c r="AC24365" s="5"/>
      <c r="AD24365" s="5"/>
      <c r="AE24365" s="5"/>
      <c r="AF24365" s="5"/>
      <c r="AG24365" s="5"/>
      <c r="AH24365" s="5"/>
      <c r="AI24365" s="5"/>
      <c r="AJ24365" s="5"/>
    </row>
    <row r="24366" spans="11:36">
      <c r="K24366" s="5"/>
      <c r="L24366" s="5"/>
      <c r="M24366" s="5"/>
      <c r="N24366" s="5"/>
      <c r="O24366" s="5"/>
      <c r="P24366" s="5"/>
      <c r="Q24366" s="5"/>
      <c r="R24366" s="5"/>
      <c r="S24366" s="5"/>
      <c r="T24366" s="5"/>
      <c r="U24366" s="5"/>
      <c r="V24366" s="5"/>
      <c r="W24366" s="5"/>
      <c r="X24366" s="5"/>
      <c r="Y24366" s="5"/>
      <c r="Z24366" s="5"/>
      <c r="AA24366" s="5"/>
      <c r="AB24366" s="5"/>
      <c r="AC24366" s="5"/>
      <c r="AD24366" s="5"/>
      <c r="AE24366" s="5"/>
      <c r="AF24366" s="5"/>
      <c r="AG24366" s="5"/>
      <c r="AH24366" s="5"/>
      <c r="AI24366" s="5"/>
      <c r="AJ24366" s="5"/>
    </row>
    <row r="24367" spans="11:36">
      <c r="K24367" s="5"/>
      <c r="L24367" s="5"/>
      <c r="M24367" s="5"/>
      <c r="N24367" s="5"/>
      <c r="O24367" s="5"/>
      <c r="P24367" s="5"/>
      <c r="Q24367" s="5"/>
      <c r="R24367" s="5"/>
      <c r="S24367" s="5"/>
      <c r="T24367" s="5"/>
      <c r="U24367" s="5"/>
      <c r="V24367" s="5"/>
      <c r="W24367" s="5"/>
      <c r="X24367" s="5"/>
      <c r="Y24367" s="5"/>
      <c r="Z24367" s="5"/>
      <c r="AA24367" s="5"/>
      <c r="AB24367" s="5"/>
      <c r="AC24367" s="5"/>
      <c r="AD24367" s="5"/>
      <c r="AE24367" s="5"/>
      <c r="AF24367" s="5"/>
      <c r="AG24367" s="5"/>
      <c r="AH24367" s="5"/>
      <c r="AI24367" s="5"/>
      <c r="AJ24367" s="5"/>
    </row>
    <row r="24368" spans="11:36">
      <c r="K24368" s="5"/>
      <c r="L24368" s="5"/>
      <c r="M24368" s="5"/>
      <c r="N24368" s="5"/>
      <c r="O24368" s="5"/>
      <c r="P24368" s="5"/>
      <c r="Q24368" s="5"/>
      <c r="R24368" s="5"/>
      <c r="S24368" s="5"/>
      <c r="T24368" s="5"/>
      <c r="U24368" s="5"/>
      <c r="V24368" s="5"/>
      <c r="W24368" s="5"/>
      <c r="X24368" s="5"/>
      <c r="Y24368" s="5"/>
      <c r="Z24368" s="5"/>
      <c r="AA24368" s="5"/>
      <c r="AB24368" s="5"/>
      <c r="AC24368" s="5"/>
      <c r="AD24368" s="5"/>
      <c r="AE24368" s="5"/>
      <c r="AF24368" s="5"/>
      <c r="AG24368" s="5"/>
      <c r="AH24368" s="5"/>
      <c r="AI24368" s="5"/>
      <c r="AJ24368" s="5"/>
    </row>
    <row r="24369" spans="11:36">
      <c r="K24369" s="5"/>
      <c r="L24369" s="5"/>
      <c r="M24369" s="5"/>
      <c r="N24369" s="5"/>
      <c r="O24369" s="5"/>
      <c r="P24369" s="5"/>
      <c r="Q24369" s="5"/>
      <c r="R24369" s="5"/>
      <c r="S24369" s="5"/>
      <c r="T24369" s="5"/>
      <c r="U24369" s="5"/>
      <c r="V24369" s="5"/>
      <c r="W24369" s="5"/>
      <c r="X24369" s="5"/>
      <c r="Y24369" s="5"/>
      <c r="Z24369" s="5"/>
      <c r="AA24369" s="5"/>
      <c r="AB24369" s="5"/>
      <c r="AC24369" s="5"/>
      <c r="AD24369" s="5"/>
      <c r="AE24369" s="5"/>
      <c r="AF24369" s="5"/>
      <c r="AG24369" s="5"/>
      <c r="AH24369" s="5"/>
      <c r="AI24369" s="5"/>
      <c r="AJ24369" s="5"/>
    </row>
    <row r="24370" spans="11:36">
      <c r="K24370" s="5"/>
      <c r="L24370" s="5"/>
      <c r="M24370" s="5"/>
      <c r="N24370" s="5"/>
      <c r="O24370" s="5"/>
      <c r="P24370" s="5"/>
      <c r="Q24370" s="5"/>
      <c r="R24370" s="5"/>
      <c r="S24370" s="5"/>
      <c r="T24370" s="5"/>
      <c r="U24370" s="5"/>
      <c r="V24370" s="5"/>
      <c r="W24370" s="5"/>
      <c r="X24370" s="5"/>
      <c r="Y24370" s="5"/>
      <c r="Z24370" s="5"/>
      <c r="AA24370" s="5"/>
      <c r="AB24370" s="5"/>
      <c r="AC24370" s="5"/>
      <c r="AD24370" s="5"/>
      <c r="AE24370" s="5"/>
      <c r="AF24370" s="5"/>
      <c r="AG24370" s="5"/>
      <c r="AH24370" s="5"/>
      <c r="AI24370" s="5"/>
      <c r="AJ24370" s="5"/>
    </row>
    <row r="24371" spans="11:36">
      <c r="K24371" s="5"/>
      <c r="L24371" s="5"/>
      <c r="M24371" s="5"/>
      <c r="N24371" s="5"/>
      <c r="O24371" s="5"/>
      <c r="P24371" s="5"/>
      <c r="Q24371" s="5"/>
      <c r="R24371" s="5"/>
      <c r="S24371" s="5"/>
      <c r="T24371" s="5"/>
      <c r="U24371" s="5"/>
      <c r="V24371" s="5"/>
      <c r="W24371" s="5"/>
      <c r="X24371" s="5"/>
      <c r="Y24371" s="5"/>
      <c r="Z24371" s="5"/>
      <c r="AA24371" s="5"/>
      <c r="AB24371" s="5"/>
      <c r="AC24371" s="5"/>
      <c r="AD24371" s="5"/>
      <c r="AE24371" s="5"/>
      <c r="AF24371" s="5"/>
      <c r="AG24371" s="5"/>
      <c r="AH24371" s="5"/>
      <c r="AI24371" s="5"/>
      <c r="AJ24371" s="5"/>
    </row>
    <row r="24372" spans="11:36">
      <c r="K24372" s="5"/>
      <c r="L24372" s="5"/>
      <c r="M24372" s="5"/>
      <c r="N24372" s="5"/>
      <c r="O24372" s="5"/>
      <c r="P24372" s="5"/>
      <c r="Q24372" s="5"/>
      <c r="R24372" s="5"/>
      <c r="S24372" s="5"/>
      <c r="T24372" s="5"/>
      <c r="U24372" s="5"/>
      <c r="V24372" s="5"/>
      <c r="W24372" s="5"/>
      <c r="X24372" s="5"/>
      <c r="Y24372" s="5"/>
      <c r="Z24372" s="5"/>
      <c r="AA24372" s="5"/>
      <c r="AB24372" s="5"/>
      <c r="AC24372" s="5"/>
      <c r="AD24372" s="5"/>
      <c r="AE24372" s="5"/>
      <c r="AF24372" s="5"/>
      <c r="AG24372" s="5"/>
      <c r="AH24372" s="5"/>
      <c r="AI24372" s="5"/>
      <c r="AJ24372" s="5"/>
    </row>
    <row r="24373" spans="11:36">
      <c r="K24373" s="5"/>
      <c r="L24373" s="5"/>
      <c r="M24373" s="5"/>
      <c r="N24373" s="5"/>
      <c r="O24373" s="5"/>
      <c r="P24373" s="5"/>
      <c r="Q24373" s="5"/>
      <c r="R24373" s="5"/>
      <c r="S24373" s="5"/>
      <c r="T24373" s="5"/>
      <c r="U24373" s="5"/>
      <c r="V24373" s="5"/>
      <c r="W24373" s="5"/>
      <c r="X24373" s="5"/>
      <c r="Y24373" s="5"/>
      <c r="Z24373" s="5"/>
      <c r="AA24373" s="5"/>
      <c r="AB24373" s="5"/>
      <c r="AC24373" s="5"/>
      <c r="AD24373" s="5"/>
      <c r="AE24373" s="5"/>
      <c r="AF24373" s="5"/>
      <c r="AG24373" s="5"/>
      <c r="AH24373" s="5"/>
      <c r="AI24373" s="5"/>
      <c r="AJ24373" s="5"/>
    </row>
    <row r="24374" spans="11:36">
      <c r="K24374" s="5"/>
      <c r="L24374" s="5"/>
      <c r="M24374" s="5"/>
      <c r="N24374" s="5"/>
      <c r="O24374" s="5"/>
      <c r="P24374" s="5"/>
      <c r="Q24374" s="5"/>
      <c r="R24374" s="5"/>
      <c r="S24374" s="5"/>
      <c r="T24374" s="5"/>
      <c r="U24374" s="5"/>
      <c r="V24374" s="5"/>
      <c r="W24374" s="5"/>
      <c r="X24374" s="5"/>
      <c r="Y24374" s="5"/>
      <c r="Z24374" s="5"/>
      <c r="AA24374" s="5"/>
      <c r="AB24374" s="5"/>
      <c r="AC24374" s="5"/>
      <c r="AD24374" s="5"/>
      <c r="AE24374" s="5"/>
      <c r="AF24374" s="5"/>
      <c r="AG24374" s="5"/>
      <c r="AH24374" s="5"/>
      <c r="AI24374" s="5"/>
      <c r="AJ24374" s="5"/>
    </row>
    <row r="24375" spans="11:36">
      <c r="K24375" s="5"/>
      <c r="L24375" s="5"/>
      <c r="M24375" s="5"/>
      <c r="N24375" s="5"/>
      <c r="O24375" s="5"/>
      <c r="P24375" s="5"/>
      <c r="Q24375" s="5"/>
      <c r="R24375" s="5"/>
      <c r="S24375" s="5"/>
      <c r="T24375" s="5"/>
      <c r="U24375" s="5"/>
      <c r="V24375" s="5"/>
      <c r="W24375" s="5"/>
      <c r="X24375" s="5"/>
      <c r="Y24375" s="5"/>
      <c r="Z24375" s="5"/>
      <c r="AA24375" s="5"/>
      <c r="AB24375" s="5"/>
      <c r="AC24375" s="5"/>
      <c r="AD24375" s="5"/>
      <c r="AE24375" s="5"/>
      <c r="AF24375" s="5"/>
      <c r="AG24375" s="5"/>
      <c r="AH24375" s="5"/>
      <c r="AI24375" s="5"/>
      <c r="AJ24375" s="5"/>
    </row>
    <row r="24376" spans="11:36">
      <c r="K24376" s="5"/>
      <c r="L24376" s="5"/>
      <c r="M24376" s="5"/>
      <c r="N24376" s="5"/>
      <c r="O24376" s="5"/>
      <c r="P24376" s="5"/>
      <c r="Q24376" s="5"/>
      <c r="R24376" s="5"/>
      <c r="S24376" s="5"/>
      <c r="T24376" s="5"/>
      <c r="U24376" s="5"/>
      <c r="V24376" s="5"/>
      <c r="W24376" s="5"/>
      <c r="X24376" s="5"/>
      <c r="Y24376" s="5"/>
      <c r="Z24376" s="5"/>
      <c r="AA24376" s="5"/>
      <c r="AB24376" s="5"/>
      <c r="AC24376" s="5"/>
      <c r="AD24376" s="5"/>
      <c r="AE24376" s="5"/>
      <c r="AF24376" s="5"/>
      <c r="AG24376" s="5"/>
      <c r="AH24376" s="5"/>
      <c r="AI24376" s="5"/>
      <c r="AJ24376" s="5"/>
    </row>
    <row r="24377" spans="11:36">
      <c r="K24377" s="5"/>
      <c r="L24377" s="5"/>
      <c r="M24377" s="5"/>
      <c r="N24377" s="5"/>
      <c r="O24377" s="5"/>
      <c r="P24377" s="5"/>
      <c r="Q24377" s="5"/>
      <c r="R24377" s="5"/>
      <c r="S24377" s="5"/>
      <c r="T24377" s="5"/>
      <c r="U24377" s="5"/>
      <c r="V24377" s="5"/>
      <c r="W24377" s="5"/>
      <c r="X24377" s="5"/>
      <c r="Y24377" s="5"/>
      <c r="Z24377" s="5"/>
      <c r="AA24377" s="5"/>
      <c r="AB24377" s="5"/>
      <c r="AC24377" s="5"/>
      <c r="AD24377" s="5"/>
      <c r="AE24377" s="5"/>
      <c r="AF24377" s="5"/>
      <c r="AG24377" s="5"/>
      <c r="AH24377" s="5"/>
      <c r="AI24377" s="5"/>
      <c r="AJ24377" s="5"/>
    </row>
    <row r="24378" spans="11:36">
      <c r="K24378" s="5"/>
      <c r="L24378" s="5"/>
      <c r="M24378" s="5"/>
      <c r="N24378" s="5"/>
      <c r="O24378" s="5"/>
      <c r="P24378" s="5"/>
      <c r="Q24378" s="5"/>
      <c r="R24378" s="5"/>
      <c r="S24378" s="5"/>
      <c r="T24378" s="5"/>
      <c r="U24378" s="5"/>
      <c r="V24378" s="5"/>
      <c r="W24378" s="5"/>
      <c r="X24378" s="5"/>
      <c r="Y24378" s="5"/>
      <c r="Z24378" s="5"/>
      <c r="AA24378" s="5"/>
      <c r="AB24378" s="5"/>
      <c r="AC24378" s="5"/>
      <c r="AD24378" s="5"/>
      <c r="AE24378" s="5"/>
      <c r="AF24378" s="5"/>
      <c r="AG24378" s="5"/>
      <c r="AH24378" s="5"/>
      <c r="AI24378" s="5"/>
      <c r="AJ24378" s="5"/>
    </row>
    <row r="24379" spans="11:36">
      <c r="K24379" s="5"/>
      <c r="L24379" s="5"/>
      <c r="M24379" s="5"/>
      <c r="N24379" s="5"/>
      <c r="O24379" s="5"/>
      <c r="P24379" s="5"/>
      <c r="Q24379" s="5"/>
      <c r="R24379" s="5"/>
      <c r="S24379" s="5"/>
      <c r="T24379" s="5"/>
      <c r="U24379" s="5"/>
      <c r="V24379" s="5"/>
      <c r="W24379" s="5"/>
      <c r="X24379" s="5"/>
      <c r="Y24379" s="5"/>
      <c r="Z24379" s="5"/>
      <c r="AA24379" s="5"/>
      <c r="AB24379" s="5"/>
      <c r="AC24379" s="5"/>
      <c r="AD24379" s="5"/>
      <c r="AE24379" s="5"/>
      <c r="AF24379" s="5"/>
      <c r="AG24379" s="5"/>
      <c r="AH24379" s="5"/>
      <c r="AI24379" s="5"/>
      <c r="AJ24379" s="5"/>
    </row>
    <row r="24380" spans="11:36">
      <c r="K24380" s="5"/>
      <c r="L24380" s="5"/>
      <c r="M24380" s="5"/>
      <c r="N24380" s="5"/>
      <c r="O24380" s="5"/>
      <c r="P24380" s="5"/>
      <c r="Q24380" s="5"/>
      <c r="R24380" s="5"/>
      <c r="S24380" s="5"/>
      <c r="T24380" s="5"/>
      <c r="U24380" s="5"/>
      <c r="V24380" s="5"/>
      <c r="W24380" s="5"/>
      <c r="X24380" s="5"/>
      <c r="Y24380" s="5"/>
      <c r="Z24380" s="5"/>
      <c r="AA24380" s="5"/>
      <c r="AB24380" s="5"/>
      <c r="AC24380" s="5"/>
      <c r="AD24380" s="5"/>
      <c r="AE24380" s="5"/>
      <c r="AF24380" s="5"/>
      <c r="AG24380" s="5"/>
      <c r="AH24380" s="5"/>
      <c r="AI24380" s="5"/>
      <c r="AJ24380" s="5"/>
    </row>
    <row r="24381" spans="11:36">
      <c r="K24381" s="5"/>
      <c r="L24381" s="5"/>
      <c r="M24381" s="5"/>
      <c r="N24381" s="5"/>
      <c r="O24381" s="5"/>
      <c r="P24381" s="5"/>
      <c r="Q24381" s="5"/>
      <c r="R24381" s="5"/>
      <c r="S24381" s="5"/>
      <c r="T24381" s="5"/>
      <c r="U24381" s="5"/>
      <c r="V24381" s="5"/>
      <c r="W24381" s="5"/>
      <c r="X24381" s="5"/>
      <c r="Y24381" s="5"/>
      <c r="Z24381" s="5"/>
      <c r="AA24381" s="5"/>
      <c r="AB24381" s="5"/>
      <c r="AC24381" s="5"/>
      <c r="AD24381" s="5"/>
      <c r="AE24381" s="5"/>
      <c r="AF24381" s="5"/>
      <c r="AG24381" s="5"/>
      <c r="AH24381" s="5"/>
      <c r="AI24381" s="5"/>
      <c r="AJ24381" s="5"/>
    </row>
    <row r="24382" spans="11:36">
      <c r="K24382" s="5"/>
      <c r="L24382" s="5"/>
      <c r="M24382" s="5"/>
      <c r="N24382" s="5"/>
      <c r="O24382" s="5"/>
      <c r="P24382" s="5"/>
      <c r="Q24382" s="5"/>
      <c r="R24382" s="5"/>
      <c r="S24382" s="5"/>
      <c r="T24382" s="5"/>
      <c r="U24382" s="5"/>
      <c r="V24382" s="5"/>
      <c r="W24382" s="5"/>
      <c r="X24382" s="5"/>
      <c r="Y24382" s="5"/>
      <c r="Z24382" s="5"/>
      <c r="AA24382" s="5"/>
      <c r="AB24382" s="5"/>
      <c r="AC24382" s="5"/>
      <c r="AD24382" s="5"/>
      <c r="AE24382" s="5"/>
      <c r="AF24382" s="5"/>
      <c r="AG24382" s="5"/>
      <c r="AH24382" s="5"/>
      <c r="AI24382" s="5"/>
      <c r="AJ24382" s="5"/>
    </row>
    <row r="24383" spans="11:36">
      <c r="K24383" s="5"/>
      <c r="L24383" s="5"/>
      <c r="M24383" s="5"/>
      <c r="N24383" s="5"/>
      <c r="O24383" s="5"/>
      <c r="P24383" s="5"/>
      <c r="Q24383" s="5"/>
      <c r="R24383" s="5"/>
      <c r="S24383" s="5"/>
      <c r="T24383" s="5"/>
      <c r="U24383" s="5"/>
      <c r="V24383" s="5"/>
      <c r="W24383" s="5"/>
      <c r="X24383" s="5"/>
      <c r="Y24383" s="5"/>
      <c r="Z24383" s="5"/>
      <c r="AA24383" s="5"/>
      <c r="AB24383" s="5"/>
      <c r="AC24383" s="5"/>
      <c r="AD24383" s="5"/>
      <c r="AE24383" s="5"/>
      <c r="AF24383" s="5"/>
      <c r="AG24383" s="5"/>
      <c r="AH24383" s="5"/>
      <c r="AI24383" s="5"/>
      <c r="AJ24383" s="5"/>
    </row>
    <row r="24384" spans="11:36">
      <c r="K24384" s="5"/>
      <c r="L24384" s="5"/>
      <c r="M24384" s="5"/>
      <c r="N24384" s="5"/>
      <c r="O24384" s="5"/>
      <c r="P24384" s="5"/>
      <c r="Q24384" s="5"/>
      <c r="R24384" s="5"/>
      <c r="S24384" s="5"/>
      <c r="T24384" s="5"/>
      <c r="U24384" s="5"/>
      <c r="V24384" s="5"/>
      <c r="W24384" s="5"/>
      <c r="X24384" s="5"/>
      <c r="Y24384" s="5"/>
      <c r="Z24384" s="5"/>
      <c r="AA24384" s="5"/>
      <c r="AB24384" s="5"/>
      <c r="AC24384" s="5"/>
      <c r="AD24384" s="5"/>
      <c r="AE24384" s="5"/>
      <c r="AF24384" s="5"/>
      <c r="AG24384" s="5"/>
      <c r="AH24384" s="5"/>
      <c r="AI24384" s="5"/>
      <c r="AJ24384" s="5"/>
    </row>
    <row r="24385" spans="11:36">
      <c r="K24385" s="5"/>
      <c r="L24385" s="5"/>
      <c r="M24385" s="5"/>
      <c r="N24385" s="5"/>
      <c r="O24385" s="5"/>
      <c r="P24385" s="5"/>
      <c r="Q24385" s="5"/>
      <c r="R24385" s="5"/>
      <c r="S24385" s="5"/>
      <c r="T24385" s="5"/>
      <c r="U24385" s="5"/>
      <c r="V24385" s="5"/>
      <c r="W24385" s="5"/>
      <c r="X24385" s="5"/>
      <c r="Y24385" s="5"/>
      <c r="Z24385" s="5"/>
      <c r="AA24385" s="5"/>
      <c r="AB24385" s="5"/>
      <c r="AC24385" s="5"/>
      <c r="AD24385" s="5"/>
      <c r="AE24385" s="5"/>
      <c r="AF24385" s="5"/>
      <c r="AG24385" s="5"/>
      <c r="AH24385" s="5"/>
      <c r="AI24385" s="5"/>
      <c r="AJ24385" s="5"/>
    </row>
    <row r="24386" spans="11:36">
      <c r="K24386" s="5"/>
      <c r="L24386" s="5"/>
      <c r="M24386" s="5"/>
      <c r="N24386" s="5"/>
      <c r="O24386" s="5"/>
      <c r="P24386" s="5"/>
      <c r="Q24386" s="5"/>
      <c r="R24386" s="5"/>
      <c r="S24386" s="5"/>
      <c r="T24386" s="5"/>
      <c r="U24386" s="5"/>
      <c r="V24386" s="5"/>
      <c r="W24386" s="5"/>
      <c r="X24386" s="5"/>
      <c r="Y24386" s="5"/>
      <c r="Z24386" s="5"/>
      <c r="AA24386" s="5"/>
      <c r="AB24386" s="5"/>
      <c r="AC24386" s="5"/>
      <c r="AD24386" s="5"/>
      <c r="AE24386" s="5"/>
      <c r="AF24386" s="5"/>
      <c r="AG24386" s="5"/>
      <c r="AH24386" s="5"/>
      <c r="AI24386" s="5"/>
      <c r="AJ24386" s="5"/>
    </row>
    <row r="24387" spans="11:36">
      <c r="K24387" s="5"/>
      <c r="L24387" s="5"/>
      <c r="M24387" s="5"/>
      <c r="N24387" s="5"/>
      <c r="O24387" s="5"/>
      <c r="P24387" s="5"/>
      <c r="Q24387" s="5"/>
      <c r="R24387" s="5"/>
      <c r="S24387" s="5"/>
      <c r="T24387" s="5"/>
      <c r="U24387" s="5"/>
      <c r="V24387" s="5"/>
      <c r="W24387" s="5"/>
      <c r="X24387" s="5"/>
      <c r="Y24387" s="5"/>
      <c r="Z24387" s="5"/>
      <c r="AA24387" s="5"/>
      <c r="AB24387" s="5"/>
      <c r="AC24387" s="5"/>
      <c r="AD24387" s="5"/>
      <c r="AE24387" s="5"/>
      <c r="AF24387" s="5"/>
      <c r="AG24387" s="5"/>
      <c r="AH24387" s="5"/>
      <c r="AI24387" s="5"/>
      <c r="AJ24387" s="5"/>
    </row>
    <row r="24388" spans="11:36">
      <c r="K24388" s="5"/>
      <c r="L24388" s="5"/>
      <c r="M24388" s="5"/>
      <c r="N24388" s="5"/>
      <c r="O24388" s="5"/>
      <c r="P24388" s="5"/>
      <c r="Q24388" s="5"/>
      <c r="R24388" s="5"/>
      <c r="S24388" s="5"/>
      <c r="T24388" s="5"/>
      <c r="U24388" s="5"/>
      <c r="V24388" s="5"/>
      <c r="W24388" s="5"/>
      <c r="X24388" s="5"/>
      <c r="Y24388" s="5"/>
      <c r="Z24388" s="5"/>
      <c r="AA24388" s="5"/>
      <c r="AB24388" s="5"/>
      <c r="AC24388" s="5"/>
      <c r="AD24388" s="5"/>
      <c r="AE24388" s="5"/>
      <c r="AF24388" s="5"/>
      <c r="AG24388" s="5"/>
      <c r="AH24388" s="5"/>
      <c r="AI24388" s="5"/>
      <c r="AJ24388" s="5"/>
    </row>
    <row r="24389" spans="11:36">
      <c r="K24389" s="5"/>
      <c r="L24389" s="5"/>
      <c r="M24389" s="5"/>
      <c r="N24389" s="5"/>
      <c r="O24389" s="5"/>
      <c r="P24389" s="5"/>
      <c r="Q24389" s="5"/>
      <c r="R24389" s="5"/>
      <c r="S24389" s="5"/>
      <c r="T24389" s="5"/>
      <c r="U24389" s="5"/>
      <c r="V24389" s="5"/>
      <c r="W24389" s="5"/>
      <c r="X24389" s="5"/>
      <c r="Y24389" s="5"/>
      <c r="Z24389" s="5"/>
      <c r="AA24389" s="5"/>
      <c r="AB24389" s="5"/>
      <c r="AC24389" s="5"/>
      <c r="AD24389" s="5"/>
      <c r="AE24389" s="5"/>
      <c r="AF24389" s="5"/>
      <c r="AG24389" s="5"/>
      <c r="AH24389" s="5"/>
      <c r="AI24389" s="5"/>
      <c r="AJ24389" s="5"/>
    </row>
    <row r="24390" spans="11:36">
      <c r="K24390" s="5"/>
      <c r="L24390" s="5"/>
      <c r="M24390" s="5"/>
      <c r="N24390" s="5"/>
      <c r="O24390" s="5"/>
      <c r="P24390" s="5"/>
      <c r="Q24390" s="5"/>
      <c r="R24390" s="5"/>
      <c r="S24390" s="5"/>
      <c r="T24390" s="5"/>
      <c r="U24390" s="5"/>
      <c r="V24390" s="5"/>
      <c r="W24390" s="5"/>
      <c r="X24390" s="5"/>
      <c r="Y24390" s="5"/>
      <c r="Z24390" s="5"/>
      <c r="AA24390" s="5"/>
      <c r="AB24390" s="5"/>
      <c r="AC24390" s="5"/>
      <c r="AD24390" s="5"/>
      <c r="AE24390" s="5"/>
      <c r="AF24390" s="5"/>
      <c r="AG24390" s="5"/>
      <c r="AH24390" s="5"/>
      <c r="AI24390" s="5"/>
      <c r="AJ24390" s="5"/>
    </row>
    <row r="24391" spans="11:36">
      <c r="K24391" s="5"/>
      <c r="L24391" s="5"/>
      <c r="M24391" s="5"/>
      <c r="N24391" s="5"/>
      <c r="O24391" s="5"/>
      <c r="P24391" s="5"/>
      <c r="Q24391" s="5"/>
      <c r="R24391" s="5"/>
      <c r="S24391" s="5"/>
      <c r="T24391" s="5"/>
      <c r="U24391" s="5"/>
      <c r="V24391" s="5"/>
      <c r="W24391" s="5"/>
      <c r="X24391" s="5"/>
      <c r="Y24391" s="5"/>
      <c r="Z24391" s="5"/>
      <c r="AA24391" s="5"/>
      <c r="AB24391" s="5"/>
      <c r="AC24391" s="5"/>
      <c r="AD24391" s="5"/>
      <c r="AE24391" s="5"/>
      <c r="AF24391" s="5"/>
      <c r="AG24391" s="5"/>
      <c r="AH24391" s="5"/>
      <c r="AI24391" s="5"/>
      <c r="AJ24391" s="5"/>
    </row>
    <row r="24392" spans="11:36">
      <c r="K24392" s="5"/>
      <c r="L24392" s="5"/>
      <c r="M24392" s="5"/>
      <c r="N24392" s="5"/>
      <c r="O24392" s="5"/>
      <c r="P24392" s="5"/>
      <c r="Q24392" s="5"/>
      <c r="R24392" s="5"/>
      <c r="S24392" s="5"/>
      <c r="T24392" s="5"/>
      <c r="U24392" s="5"/>
      <c r="V24392" s="5"/>
      <c r="W24392" s="5"/>
      <c r="X24392" s="5"/>
      <c r="Y24392" s="5"/>
      <c r="Z24392" s="5"/>
      <c r="AA24392" s="5"/>
      <c r="AB24392" s="5"/>
      <c r="AC24392" s="5"/>
      <c r="AD24392" s="5"/>
      <c r="AE24392" s="5"/>
      <c r="AF24392" s="5"/>
      <c r="AG24392" s="5"/>
      <c r="AH24392" s="5"/>
      <c r="AI24392" s="5"/>
      <c r="AJ24392" s="5"/>
    </row>
    <row r="24393" spans="11:36">
      <c r="K24393" s="5"/>
      <c r="L24393" s="5"/>
      <c r="M24393" s="5"/>
      <c r="N24393" s="5"/>
      <c r="O24393" s="5"/>
      <c r="P24393" s="5"/>
      <c r="Q24393" s="5"/>
      <c r="R24393" s="5"/>
      <c r="S24393" s="5"/>
      <c r="T24393" s="5"/>
      <c r="U24393" s="5"/>
      <c r="V24393" s="5"/>
      <c r="W24393" s="5"/>
      <c r="X24393" s="5"/>
      <c r="Y24393" s="5"/>
      <c r="Z24393" s="5"/>
      <c r="AA24393" s="5"/>
      <c r="AB24393" s="5"/>
      <c r="AC24393" s="5"/>
      <c r="AD24393" s="5"/>
      <c r="AE24393" s="5"/>
      <c r="AF24393" s="5"/>
      <c r="AG24393" s="5"/>
      <c r="AH24393" s="5"/>
      <c r="AI24393" s="5"/>
      <c r="AJ24393" s="5"/>
    </row>
    <row r="24394" spans="11:36">
      <c r="K24394" s="5"/>
      <c r="L24394" s="5"/>
      <c r="M24394" s="5"/>
      <c r="N24394" s="5"/>
      <c r="O24394" s="5"/>
      <c r="P24394" s="5"/>
      <c r="Q24394" s="5"/>
      <c r="R24394" s="5"/>
      <c r="S24394" s="5"/>
      <c r="T24394" s="5"/>
      <c r="U24394" s="5"/>
      <c r="V24394" s="5"/>
      <c r="W24394" s="5"/>
      <c r="X24394" s="5"/>
      <c r="Y24394" s="5"/>
      <c r="Z24394" s="5"/>
      <c r="AA24394" s="5"/>
      <c r="AB24394" s="5"/>
      <c r="AC24394" s="5"/>
      <c r="AD24394" s="5"/>
      <c r="AE24394" s="5"/>
      <c r="AF24394" s="5"/>
      <c r="AG24394" s="5"/>
      <c r="AH24394" s="5"/>
      <c r="AI24394" s="5"/>
      <c r="AJ24394" s="5"/>
    </row>
    <row r="24395" spans="11:36">
      <c r="K24395" s="5"/>
      <c r="L24395" s="5"/>
      <c r="M24395" s="5"/>
      <c r="N24395" s="5"/>
      <c r="O24395" s="5"/>
      <c r="P24395" s="5"/>
      <c r="Q24395" s="5"/>
      <c r="R24395" s="5"/>
      <c r="S24395" s="5"/>
      <c r="T24395" s="5"/>
      <c r="U24395" s="5"/>
      <c r="V24395" s="5"/>
      <c r="W24395" s="5"/>
      <c r="X24395" s="5"/>
      <c r="Y24395" s="5"/>
      <c r="Z24395" s="5"/>
      <c r="AA24395" s="5"/>
      <c r="AB24395" s="5"/>
      <c r="AC24395" s="5"/>
      <c r="AD24395" s="5"/>
      <c r="AE24395" s="5"/>
      <c r="AF24395" s="5"/>
      <c r="AG24395" s="5"/>
      <c r="AH24395" s="5"/>
      <c r="AI24395" s="5"/>
      <c r="AJ24395" s="5"/>
    </row>
    <row r="24396" spans="11:36">
      <c r="K24396" s="5"/>
      <c r="L24396" s="5"/>
      <c r="M24396" s="5"/>
      <c r="N24396" s="5"/>
      <c r="O24396" s="5"/>
      <c r="P24396" s="5"/>
      <c r="Q24396" s="5"/>
      <c r="R24396" s="5"/>
      <c r="S24396" s="5"/>
      <c r="T24396" s="5"/>
      <c r="U24396" s="5"/>
      <c r="V24396" s="5"/>
      <c r="W24396" s="5"/>
      <c r="X24396" s="5"/>
      <c r="Y24396" s="5"/>
      <c r="Z24396" s="5"/>
      <c r="AA24396" s="5"/>
      <c r="AB24396" s="5"/>
      <c r="AC24396" s="5"/>
      <c r="AD24396" s="5"/>
      <c r="AE24396" s="5"/>
      <c r="AF24396" s="5"/>
      <c r="AG24396" s="5"/>
      <c r="AH24396" s="5"/>
      <c r="AI24396" s="5"/>
      <c r="AJ24396" s="5"/>
    </row>
    <row r="24397" spans="11:36">
      <c r="K24397" s="5"/>
      <c r="L24397" s="5"/>
      <c r="M24397" s="5"/>
      <c r="N24397" s="5"/>
      <c r="O24397" s="5"/>
      <c r="P24397" s="5"/>
      <c r="Q24397" s="5"/>
      <c r="R24397" s="5"/>
      <c r="S24397" s="5"/>
      <c r="T24397" s="5"/>
      <c r="U24397" s="5"/>
      <c r="V24397" s="5"/>
      <c r="W24397" s="5"/>
      <c r="X24397" s="5"/>
      <c r="Y24397" s="5"/>
      <c r="Z24397" s="5"/>
      <c r="AA24397" s="5"/>
      <c r="AB24397" s="5"/>
      <c r="AC24397" s="5"/>
      <c r="AD24397" s="5"/>
      <c r="AE24397" s="5"/>
      <c r="AF24397" s="5"/>
      <c r="AG24397" s="5"/>
      <c r="AH24397" s="5"/>
      <c r="AI24397" s="5"/>
      <c r="AJ24397" s="5"/>
    </row>
    <row r="24398" spans="11:36">
      <c r="K24398" s="5"/>
      <c r="L24398" s="5"/>
      <c r="M24398" s="5"/>
      <c r="N24398" s="5"/>
      <c r="O24398" s="5"/>
      <c r="P24398" s="5"/>
      <c r="Q24398" s="5"/>
      <c r="R24398" s="5"/>
      <c r="S24398" s="5"/>
      <c r="T24398" s="5"/>
      <c r="U24398" s="5"/>
      <c r="V24398" s="5"/>
      <c r="W24398" s="5"/>
      <c r="X24398" s="5"/>
      <c r="Y24398" s="5"/>
      <c r="Z24398" s="5"/>
      <c r="AA24398" s="5"/>
      <c r="AB24398" s="5"/>
      <c r="AC24398" s="5"/>
      <c r="AD24398" s="5"/>
      <c r="AE24398" s="5"/>
      <c r="AF24398" s="5"/>
      <c r="AG24398" s="5"/>
      <c r="AH24398" s="5"/>
      <c r="AI24398" s="5"/>
      <c r="AJ24398" s="5"/>
    </row>
    <row r="24399" spans="11:36">
      <c r="K24399" s="5"/>
      <c r="L24399" s="5"/>
      <c r="M24399" s="5"/>
      <c r="N24399" s="5"/>
      <c r="O24399" s="5"/>
      <c r="P24399" s="5"/>
      <c r="Q24399" s="5"/>
      <c r="R24399" s="5"/>
      <c r="S24399" s="5"/>
      <c r="T24399" s="5"/>
      <c r="U24399" s="5"/>
      <c r="V24399" s="5"/>
      <c r="W24399" s="5"/>
      <c r="X24399" s="5"/>
      <c r="Y24399" s="5"/>
      <c r="Z24399" s="5"/>
      <c r="AA24399" s="5"/>
      <c r="AB24399" s="5"/>
      <c r="AC24399" s="5"/>
      <c r="AD24399" s="5"/>
      <c r="AE24399" s="5"/>
      <c r="AF24399" s="5"/>
      <c r="AG24399" s="5"/>
      <c r="AH24399" s="5"/>
      <c r="AI24399" s="5"/>
      <c r="AJ24399" s="5"/>
    </row>
    <row r="24400" spans="11:36">
      <c r="K24400" s="5"/>
      <c r="L24400" s="5"/>
      <c r="M24400" s="5"/>
      <c r="N24400" s="5"/>
      <c r="O24400" s="5"/>
      <c r="P24400" s="5"/>
      <c r="Q24400" s="5"/>
      <c r="R24400" s="5"/>
      <c r="S24400" s="5"/>
      <c r="T24400" s="5"/>
      <c r="U24400" s="5"/>
      <c r="V24400" s="5"/>
      <c r="W24400" s="5"/>
      <c r="X24400" s="5"/>
      <c r="Y24400" s="5"/>
      <c r="Z24400" s="5"/>
      <c r="AA24400" s="5"/>
      <c r="AB24400" s="5"/>
      <c r="AC24400" s="5"/>
      <c r="AD24400" s="5"/>
      <c r="AE24400" s="5"/>
      <c r="AF24400" s="5"/>
      <c r="AG24400" s="5"/>
      <c r="AH24400" s="5"/>
      <c r="AI24400" s="5"/>
      <c r="AJ24400" s="5"/>
    </row>
    <row r="24401" spans="11:36">
      <c r="K24401" s="5"/>
      <c r="L24401" s="5"/>
      <c r="M24401" s="5"/>
      <c r="N24401" s="5"/>
      <c r="O24401" s="5"/>
      <c r="P24401" s="5"/>
      <c r="Q24401" s="5"/>
      <c r="R24401" s="5"/>
      <c r="S24401" s="5"/>
      <c r="T24401" s="5"/>
      <c r="U24401" s="5"/>
      <c r="V24401" s="5"/>
      <c r="W24401" s="5"/>
      <c r="X24401" s="5"/>
      <c r="Y24401" s="5"/>
      <c r="Z24401" s="5"/>
      <c r="AA24401" s="5"/>
      <c r="AB24401" s="5"/>
      <c r="AC24401" s="5"/>
      <c r="AD24401" s="5"/>
      <c r="AE24401" s="5"/>
      <c r="AF24401" s="5"/>
      <c r="AG24401" s="5"/>
      <c r="AH24401" s="5"/>
      <c r="AI24401" s="5"/>
      <c r="AJ24401" s="5"/>
    </row>
    <row r="24402" spans="11:36">
      <c r="K24402" s="5"/>
      <c r="L24402" s="5"/>
      <c r="M24402" s="5"/>
      <c r="N24402" s="5"/>
      <c r="O24402" s="5"/>
      <c r="P24402" s="5"/>
      <c r="Q24402" s="5"/>
      <c r="R24402" s="5"/>
      <c r="S24402" s="5"/>
      <c r="T24402" s="5"/>
      <c r="U24402" s="5"/>
      <c r="V24402" s="5"/>
      <c r="W24402" s="5"/>
      <c r="X24402" s="5"/>
      <c r="Y24402" s="5"/>
      <c r="Z24402" s="5"/>
      <c r="AA24402" s="5"/>
      <c r="AB24402" s="5"/>
      <c r="AC24402" s="5"/>
      <c r="AD24402" s="5"/>
      <c r="AE24402" s="5"/>
      <c r="AF24402" s="5"/>
      <c r="AG24402" s="5"/>
      <c r="AH24402" s="5"/>
      <c r="AI24402" s="5"/>
      <c r="AJ24402" s="5"/>
    </row>
    <row r="24403" spans="11:36">
      <c r="K24403" s="5"/>
      <c r="L24403" s="5"/>
      <c r="M24403" s="5"/>
      <c r="N24403" s="5"/>
      <c r="O24403" s="5"/>
      <c r="P24403" s="5"/>
      <c r="Q24403" s="5"/>
      <c r="R24403" s="5"/>
      <c r="S24403" s="5"/>
      <c r="T24403" s="5"/>
      <c r="U24403" s="5"/>
      <c r="V24403" s="5"/>
      <c r="W24403" s="5"/>
      <c r="X24403" s="5"/>
      <c r="Y24403" s="5"/>
      <c r="Z24403" s="5"/>
      <c r="AA24403" s="5"/>
      <c r="AB24403" s="5"/>
      <c r="AC24403" s="5"/>
      <c r="AD24403" s="5"/>
      <c r="AE24403" s="5"/>
      <c r="AF24403" s="5"/>
      <c r="AG24403" s="5"/>
      <c r="AH24403" s="5"/>
      <c r="AI24403" s="5"/>
      <c r="AJ24403" s="5"/>
    </row>
    <row r="24404" spans="11:36">
      <c r="K24404" s="5"/>
      <c r="L24404" s="5"/>
      <c r="M24404" s="5"/>
      <c r="N24404" s="5"/>
      <c r="O24404" s="5"/>
      <c r="P24404" s="5"/>
      <c r="Q24404" s="5"/>
      <c r="R24404" s="5"/>
      <c r="S24404" s="5"/>
      <c r="T24404" s="5"/>
      <c r="U24404" s="5"/>
      <c r="V24404" s="5"/>
      <c r="W24404" s="5"/>
      <c r="X24404" s="5"/>
      <c r="Y24404" s="5"/>
      <c r="Z24404" s="5"/>
      <c r="AA24404" s="5"/>
      <c r="AB24404" s="5"/>
      <c r="AC24404" s="5"/>
      <c r="AD24404" s="5"/>
      <c r="AE24404" s="5"/>
      <c r="AF24404" s="5"/>
      <c r="AG24404" s="5"/>
      <c r="AH24404" s="5"/>
      <c r="AI24404" s="5"/>
      <c r="AJ24404" s="5"/>
    </row>
    <row r="24405" spans="11:36">
      <c r="K24405" s="5"/>
      <c r="L24405" s="5"/>
      <c r="M24405" s="5"/>
      <c r="N24405" s="5"/>
      <c r="O24405" s="5"/>
      <c r="P24405" s="5"/>
      <c r="Q24405" s="5"/>
      <c r="R24405" s="5"/>
      <c r="S24405" s="5"/>
      <c r="T24405" s="5"/>
      <c r="U24405" s="5"/>
      <c r="V24405" s="5"/>
      <c r="W24405" s="5"/>
      <c r="X24405" s="5"/>
      <c r="Y24405" s="5"/>
      <c r="Z24405" s="5"/>
      <c r="AA24405" s="5"/>
      <c r="AB24405" s="5"/>
      <c r="AC24405" s="5"/>
      <c r="AD24405" s="5"/>
      <c r="AE24405" s="5"/>
      <c r="AF24405" s="5"/>
      <c r="AG24405" s="5"/>
      <c r="AH24405" s="5"/>
      <c r="AI24405" s="5"/>
      <c r="AJ24405" s="5"/>
    </row>
    <row r="24406" spans="11:36">
      <c r="K24406" s="5"/>
      <c r="L24406" s="5"/>
      <c r="M24406" s="5"/>
      <c r="N24406" s="5"/>
      <c r="O24406" s="5"/>
      <c r="P24406" s="5"/>
      <c r="Q24406" s="5"/>
      <c r="R24406" s="5"/>
      <c r="S24406" s="5"/>
      <c r="T24406" s="5"/>
      <c r="U24406" s="5"/>
      <c r="V24406" s="5"/>
      <c r="W24406" s="5"/>
      <c r="X24406" s="5"/>
      <c r="Y24406" s="5"/>
      <c r="Z24406" s="5"/>
      <c r="AA24406" s="5"/>
      <c r="AB24406" s="5"/>
      <c r="AC24406" s="5"/>
      <c r="AD24406" s="5"/>
      <c r="AE24406" s="5"/>
      <c r="AF24406" s="5"/>
      <c r="AG24406" s="5"/>
      <c r="AH24406" s="5"/>
      <c r="AI24406" s="5"/>
      <c r="AJ24406" s="5"/>
    </row>
    <row r="24407" spans="11:36">
      <c r="K24407" s="5"/>
      <c r="L24407" s="5"/>
      <c r="M24407" s="5"/>
      <c r="N24407" s="5"/>
      <c r="O24407" s="5"/>
      <c r="P24407" s="5"/>
      <c r="Q24407" s="5"/>
      <c r="R24407" s="5"/>
      <c r="S24407" s="5"/>
      <c r="T24407" s="5"/>
      <c r="U24407" s="5"/>
      <c r="V24407" s="5"/>
      <c r="W24407" s="5"/>
      <c r="X24407" s="5"/>
      <c r="Y24407" s="5"/>
      <c r="Z24407" s="5"/>
      <c r="AA24407" s="5"/>
      <c r="AB24407" s="5"/>
      <c r="AC24407" s="5"/>
      <c r="AD24407" s="5"/>
      <c r="AE24407" s="5"/>
      <c r="AF24407" s="5"/>
      <c r="AG24407" s="5"/>
      <c r="AH24407" s="5"/>
      <c r="AI24407" s="5"/>
      <c r="AJ24407" s="5"/>
    </row>
    <row r="24408" spans="11:36">
      <c r="K24408" s="5"/>
      <c r="L24408" s="5"/>
      <c r="M24408" s="5"/>
      <c r="N24408" s="5"/>
      <c r="O24408" s="5"/>
      <c r="P24408" s="5"/>
      <c r="Q24408" s="5"/>
      <c r="R24408" s="5"/>
      <c r="S24408" s="5"/>
      <c r="T24408" s="5"/>
      <c r="U24408" s="5"/>
      <c r="V24408" s="5"/>
      <c r="W24408" s="5"/>
      <c r="X24408" s="5"/>
      <c r="Y24408" s="5"/>
      <c r="Z24408" s="5"/>
      <c r="AA24408" s="5"/>
      <c r="AB24408" s="5"/>
      <c r="AC24408" s="5"/>
      <c r="AD24408" s="5"/>
      <c r="AE24408" s="5"/>
      <c r="AF24408" s="5"/>
      <c r="AG24408" s="5"/>
      <c r="AH24408" s="5"/>
      <c r="AI24408" s="5"/>
      <c r="AJ24408" s="5"/>
    </row>
    <row r="24409" spans="11:36">
      <c r="K24409" s="5"/>
      <c r="L24409" s="5"/>
      <c r="M24409" s="5"/>
      <c r="N24409" s="5"/>
      <c r="O24409" s="5"/>
      <c r="P24409" s="5"/>
      <c r="Q24409" s="5"/>
      <c r="R24409" s="5"/>
      <c r="S24409" s="5"/>
      <c r="T24409" s="5"/>
      <c r="U24409" s="5"/>
      <c r="V24409" s="5"/>
      <c r="W24409" s="5"/>
      <c r="X24409" s="5"/>
      <c r="Y24409" s="5"/>
      <c r="Z24409" s="5"/>
      <c r="AA24409" s="5"/>
      <c r="AB24409" s="5"/>
      <c r="AC24409" s="5"/>
      <c r="AD24409" s="5"/>
      <c r="AE24409" s="5"/>
      <c r="AF24409" s="5"/>
      <c r="AG24409" s="5"/>
      <c r="AH24409" s="5"/>
      <c r="AI24409" s="5"/>
      <c r="AJ24409" s="5"/>
    </row>
    <row r="24410" spans="11:36">
      <c r="K24410" s="5"/>
      <c r="L24410" s="5"/>
      <c r="M24410" s="5"/>
      <c r="N24410" s="5"/>
      <c r="O24410" s="5"/>
      <c r="P24410" s="5"/>
      <c r="Q24410" s="5"/>
      <c r="R24410" s="5"/>
      <c r="S24410" s="5"/>
      <c r="T24410" s="5"/>
      <c r="U24410" s="5"/>
      <c r="V24410" s="5"/>
      <c r="W24410" s="5"/>
      <c r="X24410" s="5"/>
      <c r="Y24410" s="5"/>
      <c r="Z24410" s="5"/>
      <c r="AA24410" s="5"/>
      <c r="AB24410" s="5"/>
      <c r="AC24410" s="5"/>
      <c r="AD24410" s="5"/>
      <c r="AE24410" s="5"/>
      <c r="AF24410" s="5"/>
      <c r="AG24410" s="5"/>
      <c r="AH24410" s="5"/>
      <c r="AI24410" s="5"/>
      <c r="AJ24410" s="5"/>
    </row>
    <row r="24411" spans="11:36">
      <c r="K24411" s="5"/>
      <c r="L24411" s="5"/>
      <c r="M24411" s="5"/>
      <c r="N24411" s="5"/>
      <c r="O24411" s="5"/>
      <c r="P24411" s="5"/>
      <c r="Q24411" s="5"/>
      <c r="R24411" s="5"/>
      <c r="S24411" s="5"/>
      <c r="T24411" s="5"/>
      <c r="U24411" s="5"/>
      <c r="V24411" s="5"/>
      <c r="W24411" s="5"/>
      <c r="X24411" s="5"/>
      <c r="Y24411" s="5"/>
      <c r="Z24411" s="5"/>
      <c r="AA24411" s="5"/>
      <c r="AB24411" s="5"/>
      <c r="AC24411" s="5"/>
      <c r="AD24411" s="5"/>
      <c r="AE24411" s="5"/>
      <c r="AF24411" s="5"/>
      <c r="AG24411" s="5"/>
      <c r="AH24411" s="5"/>
      <c r="AI24411" s="5"/>
      <c r="AJ24411" s="5"/>
    </row>
    <row r="24412" spans="11:36">
      <c r="K24412" s="5"/>
      <c r="L24412" s="5"/>
      <c r="M24412" s="5"/>
      <c r="N24412" s="5"/>
      <c r="O24412" s="5"/>
      <c r="P24412" s="5"/>
      <c r="Q24412" s="5"/>
      <c r="R24412" s="5"/>
      <c r="S24412" s="5"/>
      <c r="T24412" s="5"/>
      <c r="U24412" s="5"/>
      <c r="V24412" s="5"/>
      <c r="W24412" s="5"/>
      <c r="X24412" s="5"/>
      <c r="Y24412" s="5"/>
      <c r="Z24412" s="5"/>
      <c r="AA24412" s="5"/>
      <c r="AB24412" s="5"/>
      <c r="AC24412" s="5"/>
      <c r="AD24412" s="5"/>
      <c r="AE24412" s="5"/>
      <c r="AF24412" s="5"/>
      <c r="AG24412" s="5"/>
      <c r="AH24412" s="5"/>
      <c r="AI24412" s="5"/>
      <c r="AJ24412" s="5"/>
    </row>
    <row r="24413" spans="11:36">
      <c r="K24413" s="5"/>
      <c r="L24413" s="5"/>
      <c r="M24413" s="5"/>
      <c r="N24413" s="5"/>
      <c r="O24413" s="5"/>
      <c r="P24413" s="5"/>
      <c r="Q24413" s="5"/>
      <c r="R24413" s="5"/>
      <c r="S24413" s="5"/>
      <c r="T24413" s="5"/>
      <c r="U24413" s="5"/>
      <c r="V24413" s="5"/>
      <c r="W24413" s="5"/>
      <c r="X24413" s="5"/>
      <c r="Y24413" s="5"/>
      <c r="Z24413" s="5"/>
      <c r="AA24413" s="5"/>
      <c r="AB24413" s="5"/>
      <c r="AC24413" s="5"/>
      <c r="AD24413" s="5"/>
      <c r="AE24413" s="5"/>
      <c r="AF24413" s="5"/>
      <c r="AG24413" s="5"/>
      <c r="AH24413" s="5"/>
      <c r="AI24413" s="5"/>
      <c r="AJ24413" s="5"/>
    </row>
    <row r="24414" spans="11:36">
      <c r="K24414" s="5"/>
      <c r="L24414" s="5"/>
      <c r="M24414" s="5"/>
      <c r="N24414" s="5"/>
      <c r="O24414" s="5"/>
      <c r="P24414" s="5"/>
      <c r="Q24414" s="5"/>
      <c r="R24414" s="5"/>
      <c r="S24414" s="5"/>
      <c r="T24414" s="5"/>
      <c r="U24414" s="5"/>
      <c r="V24414" s="5"/>
      <c r="W24414" s="5"/>
      <c r="X24414" s="5"/>
      <c r="Y24414" s="5"/>
      <c r="Z24414" s="5"/>
      <c r="AA24414" s="5"/>
      <c r="AB24414" s="5"/>
      <c r="AC24414" s="5"/>
      <c r="AD24414" s="5"/>
      <c r="AE24414" s="5"/>
      <c r="AF24414" s="5"/>
      <c r="AG24414" s="5"/>
      <c r="AH24414" s="5"/>
      <c r="AI24414" s="5"/>
      <c r="AJ24414" s="5"/>
    </row>
    <row r="24415" spans="11:36">
      <c r="K24415" s="5"/>
      <c r="L24415" s="5"/>
      <c r="M24415" s="5"/>
      <c r="N24415" s="5"/>
      <c r="O24415" s="5"/>
      <c r="P24415" s="5"/>
      <c r="Q24415" s="5"/>
      <c r="R24415" s="5"/>
      <c r="S24415" s="5"/>
      <c r="T24415" s="5"/>
      <c r="U24415" s="5"/>
      <c r="V24415" s="5"/>
      <c r="W24415" s="5"/>
      <c r="X24415" s="5"/>
      <c r="Y24415" s="5"/>
      <c r="Z24415" s="5"/>
      <c r="AA24415" s="5"/>
      <c r="AB24415" s="5"/>
      <c r="AC24415" s="5"/>
      <c r="AD24415" s="5"/>
      <c r="AE24415" s="5"/>
      <c r="AF24415" s="5"/>
      <c r="AG24415" s="5"/>
      <c r="AH24415" s="5"/>
      <c r="AI24415" s="5"/>
      <c r="AJ24415" s="5"/>
    </row>
    <row r="24416" spans="11:36">
      <c r="K24416" s="5"/>
      <c r="L24416" s="5"/>
      <c r="M24416" s="5"/>
      <c r="N24416" s="5"/>
      <c r="O24416" s="5"/>
      <c r="P24416" s="5"/>
      <c r="Q24416" s="5"/>
      <c r="R24416" s="5"/>
      <c r="S24416" s="5"/>
      <c r="T24416" s="5"/>
      <c r="U24416" s="5"/>
      <c r="V24416" s="5"/>
      <c r="W24416" s="5"/>
      <c r="X24416" s="5"/>
      <c r="Y24416" s="5"/>
      <c r="Z24416" s="5"/>
      <c r="AA24416" s="5"/>
      <c r="AB24416" s="5"/>
      <c r="AC24416" s="5"/>
      <c r="AD24416" s="5"/>
      <c r="AE24416" s="5"/>
      <c r="AF24416" s="5"/>
      <c r="AG24416" s="5"/>
      <c r="AH24416" s="5"/>
      <c r="AI24416" s="5"/>
      <c r="AJ24416" s="5"/>
    </row>
    <row r="24417" spans="11:36">
      <c r="K24417" s="5"/>
      <c r="L24417" s="5"/>
      <c r="M24417" s="5"/>
      <c r="N24417" s="5"/>
      <c r="O24417" s="5"/>
      <c r="P24417" s="5"/>
      <c r="Q24417" s="5"/>
      <c r="R24417" s="5"/>
      <c r="S24417" s="5"/>
      <c r="T24417" s="5"/>
      <c r="U24417" s="5"/>
      <c r="V24417" s="5"/>
      <c r="W24417" s="5"/>
      <c r="X24417" s="5"/>
      <c r="Y24417" s="5"/>
      <c r="Z24417" s="5"/>
      <c r="AA24417" s="5"/>
      <c r="AB24417" s="5"/>
      <c r="AC24417" s="5"/>
      <c r="AD24417" s="5"/>
      <c r="AE24417" s="5"/>
      <c r="AF24417" s="5"/>
      <c r="AG24417" s="5"/>
      <c r="AH24417" s="5"/>
      <c r="AI24417" s="5"/>
      <c r="AJ24417" s="5"/>
    </row>
    <row r="24418" spans="11:36">
      <c r="K24418" s="5"/>
      <c r="L24418" s="5"/>
      <c r="M24418" s="5"/>
      <c r="N24418" s="5"/>
      <c r="O24418" s="5"/>
      <c r="P24418" s="5"/>
      <c r="Q24418" s="5"/>
      <c r="R24418" s="5"/>
      <c r="S24418" s="5"/>
      <c r="T24418" s="5"/>
      <c r="U24418" s="5"/>
      <c r="V24418" s="5"/>
      <c r="W24418" s="5"/>
      <c r="X24418" s="5"/>
      <c r="Y24418" s="5"/>
      <c r="Z24418" s="5"/>
      <c r="AA24418" s="5"/>
      <c r="AB24418" s="5"/>
      <c r="AC24418" s="5"/>
      <c r="AD24418" s="5"/>
      <c r="AE24418" s="5"/>
      <c r="AF24418" s="5"/>
      <c r="AG24418" s="5"/>
      <c r="AH24418" s="5"/>
      <c r="AI24418" s="5"/>
      <c r="AJ24418" s="5"/>
    </row>
    <row r="24419" spans="11:36">
      <c r="K24419" s="5"/>
      <c r="L24419" s="5"/>
      <c r="M24419" s="5"/>
      <c r="N24419" s="5"/>
      <c r="O24419" s="5"/>
      <c r="P24419" s="5"/>
      <c r="Q24419" s="5"/>
      <c r="R24419" s="5"/>
      <c r="S24419" s="5"/>
      <c r="T24419" s="5"/>
      <c r="U24419" s="5"/>
      <c r="V24419" s="5"/>
      <c r="W24419" s="5"/>
      <c r="X24419" s="5"/>
      <c r="Y24419" s="5"/>
      <c r="Z24419" s="5"/>
      <c r="AA24419" s="5"/>
      <c r="AB24419" s="5"/>
      <c r="AC24419" s="5"/>
      <c r="AD24419" s="5"/>
      <c r="AE24419" s="5"/>
      <c r="AF24419" s="5"/>
      <c r="AG24419" s="5"/>
      <c r="AH24419" s="5"/>
      <c r="AI24419" s="5"/>
      <c r="AJ24419" s="5"/>
    </row>
    <row r="24420" spans="11:36">
      <c r="K24420" s="5"/>
      <c r="L24420" s="5"/>
      <c r="M24420" s="5"/>
      <c r="N24420" s="5"/>
      <c r="O24420" s="5"/>
      <c r="P24420" s="5"/>
      <c r="Q24420" s="5"/>
      <c r="R24420" s="5"/>
      <c r="S24420" s="5"/>
      <c r="T24420" s="5"/>
      <c r="U24420" s="5"/>
      <c r="V24420" s="5"/>
      <c r="W24420" s="5"/>
      <c r="X24420" s="5"/>
      <c r="Y24420" s="5"/>
      <c r="Z24420" s="5"/>
      <c r="AA24420" s="5"/>
      <c r="AB24420" s="5"/>
      <c r="AC24420" s="5"/>
      <c r="AD24420" s="5"/>
      <c r="AE24420" s="5"/>
      <c r="AF24420" s="5"/>
      <c r="AG24420" s="5"/>
      <c r="AH24420" s="5"/>
      <c r="AI24420" s="5"/>
      <c r="AJ24420" s="5"/>
    </row>
    <row r="24421" spans="11:36">
      <c r="K24421" s="5"/>
      <c r="L24421" s="5"/>
      <c r="M24421" s="5"/>
      <c r="N24421" s="5"/>
      <c r="O24421" s="5"/>
      <c r="P24421" s="5"/>
      <c r="Q24421" s="5"/>
      <c r="R24421" s="5"/>
      <c r="S24421" s="5"/>
      <c r="T24421" s="5"/>
      <c r="U24421" s="5"/>
      <c r="V24421" s="5"/>
      <c r="W24421" s="5"/>
      <c r="X24421" s="5"/>
      <c r="Y24421" s="5"/>
      <c r="Z24421" s="5"/>
      <c r="AA24421" s="5"/>
      <c r="AB24421" s="5"/>
      <c r="AC24421" s="5"/>
      <c r="AD24421" s="5"/>
      <c r="AE24421" s="5"/>
      <c r="AF24421" s="5"/>
      <c r="AG24421" s="5"/>
      <c r="AH24421" s="5"/>
      <c r="AI24421" s="5"/>
      <c r="AJ24421" s="5"/>
    </row>
    <row r="24422" spans="11:36">
      <c r="K24422" s="5"/>
      <c r="L24422" s="5"/>
      <c r="M24422" s="5"/>
      <c r="N24422" s="5"/>
      <c r="O24422" s="5"/>
      <c r="P24422" s="5"/>
      <c r="Q24422" s="5"/>
      <c r="R24422" s="5"/>
      <c r="S24422" s="5"/>
      <c r="T24422" s="5"/>
      <c r="U24422" s="5"/>
      <c r="V24422" s="5"/>
      <c r="W24422" s="5"/>
      <c r="X24422" s="5"/>
      <c r="Y24422" s="5"/>
      <c r="Z24422" s="5"/>
      <c r="AA24422" s="5"/>
      <c r="AB24422" s="5"/>
      <c r="AC24422" s="5"/>
      <c r="AD24422" s="5"/>
      <c r="AE24422" s="5"/>
      <c r="AF24422" s="5"/>
      <c r="AG24422" s="5"/>
      <c r="AH24422" s="5"/>
      <c r="AI24422" s="5"/>
      <c r="AJ24422" s="5"/>
    </row>
    <row r="24423" spans="11:36">
      <c r="K24423" s="5"/>
      <c r="L24423" s="5"/>
      <c r="M24423" s="5"/>
      <c r="N24423" s="5"/>
      <c r="O24423" s="5"/>
      <c r="P24423" s="5"/>
      <c r="Q24423" s="5"/>
      <c r="R24423" s="5"/>
      <c r="S24423" s="5"/>
      <c r="T24423" s="5"/>
      <c r="U24423" s="5"/>
      <c r="V24423" s="5"/>
      <c r="W24423" s="5"/>
      <c r="X24423" s="5"/>
      <c r="Y24423" s="5"/>
      <c r="Z24423" s="5"/>
      <c r="AA24423" s="5"/>
      <c r="AB24423" s="5"/>
      <c r="AC24423" s="5"/>
      <c r="AD24423" s="5"/>
      <c r="AE24423" s="5"/>
      <c r="AF24423" s="5"/>
      <c r="AG24423" s="5"/>
      <c r="AH24423" s="5"/>
      <c r="AI24423" s="5"/>
      <c r="AJ24423" s="5"/>
    </row>
    <row r="24424" spans="11:36">
      <c r="K24424" s="5"/>
      <c r="L24424" s="5"/>
      <c r="M24424" s="5"/>
      <c r="N24424" s="5"/>
      <c r="O24424" s="5"/>
      <c r="P24424" s="5"/>
      <c r="Q24424" s="5"/>
      <c r="R24424" s="5"/>
      <c r="S24424" s="5"/>
      <c r="T24424" s="5"/>
      <c r="U24424" s="5"/>
      <c r="V24424" s="5"/>
      <c r="W24424" s="5"/>
      <c r="X24424" s="5"/>
      <c r="Y24424" s="5"/>
      <c r="Z24424" s="5"/>
      <c r="AA24424" s="5"/>
      <c r="AB24424" s="5"/>
      <c r="AC24424" s="5"/>
      <c r="AD24424" s="5"/>
      <c r="AE24424" s="5"/>
      <c r="AF24424" s="5"/>
      <c r="AG24424" s="5"/>
      <c r="AH24424" s="5"/>
      <c r="AI24424" s="5"/>
      <c r="AJ24424" s="5"/>
    </row>
    <row r="24425" spans="11:36">
      <c r="K24425" s="5"/>
      <c r="L24425" s="5"/>
      <c r="M24425" s="5"/>
      <c r="N24425" s="5"/>
      <c r="O24425" s="5"/>
      <c r="P24425" s="5"/>
      <c r="Q24425" s="5"/>
      <c r="R24425" s="5"/>
      <c r="S24425" s="5"/>
      <c r="T24425" s="5"/>
      <c r="U24425" s="5"/>
      <c r="V24425" s="5"/>
      <c r="W24425" s="5"/>
      <c r="X24425" s="5"/>
      <c r="Y24425" s="5"/>
      <c r="Z24425" s="5"/>
      <c r="AA24425" s="5"/>
      <c r="AB24425" s="5"/>
      <c r="AC24425" s="5"/>
      <c r="AD24425" s="5"/>
      <c r="AE24425" s="5"/>
      <c r="AF24425" s="5"/>
      <c r="AG24425" s="5"/>
      <c r="AH24425" s="5"/>
      <c r="AI24425" s="5"/>
      <c r="AJ24425" s="5"/>
    </row>
    <row r="24426" spans="11:36">
      <c r="K24426" s="5"/>
      <c r="L24426" s="5"/>
      <c r="M24426" s="5"/>
      <c r="N24426" s="5"/>
      <c r="O24426" s="5"/>
      <c r="P24426" s="5"/>
      <c r="Q24426" s="5"/>
      <c r="R24426" s="5"/>
      <c r="S24426" s="5"/>
      <c r="T24426" s="5"/>
      <c r="U24426" s="5"/>
      <c r="V24426" s="5"/>
      <c r="W24426" s="5"/>
      <c r="X24426" s="5"/>
      <c r="Y24426" s="5"/>
      <c r="Z24426" s="5"/>
      <c r="AA24426" s="5"/>
      <c r="AB24426" s="5"/>
      <c r="AC24426" s="5"/>
      <c r="AD24426" s="5"/>
      <c r="AE24426" s="5"/>
      <c r="AF24426" s="5"/>
      <c r="AG24426" s="5"/>
      <c r="AH24426" s="5"/>
      <c r="AI24426" s="5"/>
      <c r="AJ24426" s="5"/>
    </row>
    <row r="24427" spans="11:36">
      <c r="K24427" s="5"/>
      <c r="L24427" s="5"/>
      <c r="M24427" s="5"/>
      <c r="N24427" s="5"/>
      <c r="O24427" s="5"/>
      <c r="P24427" s="5"/>
      <c r="Q24427" s="5"/>
      <c r="R24427" s="5"/>
      <c r="S24427" s="5"/>
      <c r="T24427" s="5"/>
      <c r="U24427" s="5"/>
      <c r="V24427" s="5"/>
      <c r="W24427" s="5"/>
      <c r="X24427" s="5"/>
      <c r="Y24427" s="5"/>
      <c r="Z24427" s="5"/>
      <c r="AA24427" s="5"/>
      <c r="AB24427" s="5"/>
      <c r="AC24427" s="5"/>
      <c r="AD24427" s="5"/>
      <c r="AE24427" s="5"/>
      <c r="AF24427" s="5"/>
      <c r="AG24427" s="5"/>
      <c r="AH24427" s="5"/>
      <c r="AI24427" s="5"/>
      <c r="AJ24427" s="5"/>
    </row>
    <row r="24428" spans="11:36">
      <c r="K24428" s="5"/>
      <c r="L24428" s="5"/>
      <c r="M24428" s="5"/>
      <c r="N24428" s="5"/>
      <c r="O24428" s="5"/>
      <c r="P24428" s="5"/>
      <c r="Q24428" s="5"/>
      <c r="R24428" s="5"/>
      <c r="S24428" s="5"/>
      <c r="T24428" s="5"/>
      <c r="U24428" s="5"/>
      <c r="V24428" s="5"/>
      <c r="W24428" s="5"/>
      <c r="X24428" s="5"/>
      <c r="Y24428" s="5"/>
      <c r="Z24428" s="5"/>
      <c r="AA24428" s="5"/>
      <c r="AB24428" s="5"/>
      <c r="AC24428" s="5"/>
      <c r="AD24428" s="5"/>
      <c r="AE24428" s="5"/>
      <c r="AF24428" s="5"/>
      <c r="AG24428" s="5"/>
      <c r="AH24428" s="5"/>
      <c r="AI24428" s="5"/>
      <c r="AJ24428" s="5"/>
    </row>
    <row r="24429" spans="11:36">
      <c r="K24429" s="5"/>
      <c r="L24429" s="5"/>
      <c r="M24429" s="5"/>
      <c r="N24429" s="5"/>
      <c r="O24429" s="5"/>
      <c r="P24429" s="5"/>
      <c r="Q24429" s="5"/>
      <c r="R24429" s="5"/>
      <c r="S24429" s="5"/>
      <c r="T24429" s="5"/>
      <c r="U24429" s="5"/>
      <c r="V24429" s="5"/>
      <c r="W24429" s="5"/>
      <c r="X24429" s="5"/>
      <c r="Y24429" s="5"/>
      <c r="Z24429" s="5"/>
      <c r="AA24429" s="5"/>
      <c r="AB24429" s="5"/>
      <c r="AC24429" s="5"/>
      <c r="AD24429" s="5"/>
      <c r="AE24429" s="5"/>
      <c r="AF24429" s="5"/>
      <c r="AG24429" s="5"/>
      <c r="AH24429" s="5"/>
      <c r="AI24429" s="5"/>
      <c r="AJ24429" s="5"/>
    </row>
    <row r="24430" spans="11:36">
      <c r="K24430" s="5"/>
      <c r="L24430" s="5"/>
      <c r="M24430" s="5"/>
      <c r="N24430" s="5"/>
      <c r="O24430" s="5"/>
      <c r="P24430" s="5"/>
      <c r="Q24430" s="5"/>
      <c r="R24430" s="5"/>
      <c r="S24430" s="5"/>
      <c r="T24430" s="5"/>
      <c r="U24430" s="5"/>
      <c r="V24430" s="5"/>
      <c r="W24430" s="5"/>
      <c r="X24430" s="5"/>
      <c r="Y24430" s="5"/>
      <c r="Z24430" s="5"/>
      <c r="AA24430" s="5"/>
      <c r="AB24430" s="5"/>
      <c r="AC24430" s="5"/>
      <c r="AD24430" s="5"/>
      <c r="AE24430" s="5"/>
      <c r="AF24430" s="5"/>
      <c r="AG24430" s="5"/>
      <c r="AH24430" s="5"/>
      <c r="AI24430" s="5"/>
      <c r="AJ24430" s="5"/>
    </row>
    <row r="24431" spans="11:36">
      <c r="K24431" s="5"/>
      <c r="L24431" s="5"/>
      <c r="M24431" s="5"/>
      <c r="N24431" s="5"/>
      <c r="O24431" s="5"/>
      <c r="P24431" s="5"/>
      <c r="Q24431" s="5"/>
      <c r="R24431" s="5"/>
      <c r="S24431" s="5"/>
      <c r="T24431" s="5"/>
      <c r="U24431" s="5"/>
      <c r="V24431" s="5"/>
      <c r="W24431" s="5"/>
      <c r="X24431" s="5"/>
      <c r="Y24431" s="5"/>
      <c r="Z24431" s="5"/>
      <c r="AA24431" s="5"/>
      <c r="AB24431" s="5"/>
      <c r="AC24431" s="5"/>
      <c r="AD24431" s="5"/>
      <c r="AE24431" s="5"/>
      <c r="AF24431" s="5"/>
      <c r="AG24431" s="5"/>
      <c r="AH24431" s="5"/>
      <c r="AI24431" s="5"/>
      <c r="AJ24431" s="5"/>
    </row>
    <row r="24432" spans="11:36">
      <c r="K24432" s="5"/>
      <c r="L24432" s="5"/>
      <c r="M24432" s="5"/>
      <c r="N24432" s="5"/>
      <c r="O24432" s="5"/>
      <c r="P24432" s="5"/>
      <c r="Q24432" s="5"/>
      <c r="R24432" s="5"/>
      <c r="S24432" s="5"/>
      <c r="T24432" s="5"/>
      <c r="U24432" s="5"/>
      <c r="V24432" s="5"/>
      <c r="W24432" s="5"/>
      <c r="X24432" s="5"/>
      <c r="Y24432" s="5"/>
      <c r="Z24432" s="5"/>
      <c r="AA24432" s="5"/>
      <c r="AB24432" s="5"/>
      <c r="AC24432" s="5"/>
      <c r="AD24432" s="5"/>
      <c r="AE24432" s="5"/>
      <c r="AF24432" s="5"/>
      <c r="AG24432" s="5"/>
      <c r="AH24432" s="5"/>
      <c r="AI24432" s="5"/>
      <c r="AJ24432" s="5"/>
    </row>
    <row r="24433" spans="11:36">
      <c r="K24433" s="5"/>
      <c r="L24433" s="5"/>
      <c r="M24433" s="5"/>
      <c r="N24433" s="5"/>
      <c r="O24433" s="5"/>
      <c r="P24433" s="5"/>
      <c r="Q24433" s="5"/>
      <c r="R24433" s="5"/>
      <c r="S24433" s="5"/>
      <c r="T24433" s="5"/>
      <c r="U24433" s="5"/>
      <c r="V24433" s="5"/>
      <c r="W24433" s="5"/>
      <c r="X24433" s="5"/>
      <c r="Y24433" s="5"/>
      <c r="Z24433" s="5"/>
      <c r="AA24433" s="5"/>
      <c r="AB24433" s="5"/>
      <c r="AC24433" s="5"/>
      <c r="AD24433" s="5"/>
      <c r="AE24433" s="5"/>
      <c r="AF24433" s="5"/>
      <c r="AG24433" s="5"/>
      <c r="AH24433" s="5"/>
      <c r="AI24433" s="5"/>
      <c r="AJ24433" s="5"/>
    </row>
    <row r="24434" spans="11:36">
      <c r="K24434" s="5"/>
      <c r="L24434" s="5"/>
      <c r="M24434" s="5"/>
      <c r="N24434" s="5"/>
      <c r="O24434" s="5"/>
      <c r="P24434" s="5"/>
      <c r="Q24434" s="5"/>
      <c r="R24434" s="5"/>
      <c r="S24434" s="5"/>
      <c r="T24434" s="5"/>
      <c r="U24434" s="5"/>
      <c r="V24434" s="5"/>
      <c r="W24434" s="5"/>
      <c r="X24434" s="5"/>
      <c r="Y24434" s="5"/>
      <c r="Z24434" s="5"/>
      <c r="AA24434" s="5"/>
      <c r="AB24434" s="5"/>
      <c r="AC24434" s="5"/>
      <c r="AD24434" s="5"/>
      <c r="AE24434" s="5"/>
      <c r="AF24434" s="5"/>
      <c r="AG24434" s="5"/>
      <c r="AH24434" s="5"/>
      <c r="AI24434" s="5"/>
      <c r="AJ24434" s="5"/>
    </row>
    <row r="24435" spans="11:36">
      <c r="K24435" s="5"/>
      <c r="L24435" s="5"/>
      <c r="M24435" s="5"/>
      <c r="N24435" s="5"/>
      <c r="O24435" s="5"/>
      <c r="P24435" s="5"/>
      <c r="Q24435" s="5"/>
      <c r="R24435" s="5"/>
      <c r="S24435" s="5"/>
      <c r="T24435" s="5"/>
      <c r="U24435" s="5"/>
      <c r="V24435" s="5"/>
      <c r="W24435" s="5"/>
      <c r="X24435" s="5"/>
      <c r="Y24435" s="5"/>
      <c r="Z24435" s="5"/>
      <c r="AA24435" s="5"/>
      <c r="AB24435" s="5"/>
      <c r="AC24435" s="5"/>
      <c r="AD24435" s="5"/>
      <c r="AE24435" s="5"/>
      <c r="AF24435" s="5"/>
      <c r="AG24435" s="5"/>
      <c r="AH24435" s="5"/>
      <c r="AI24435" s="5"/>
      <c r="AJ24435" s="5"/>
    </row>
    <row r="24436" spans="11:36">
      <c r="K24436" s="5"/>
      <c r="L24436" s="5"/>
      <c r="M24436" s="5"/>
      <c r="N24436" s="5"/>
      <c r="O24436" s="5"/>
      <c r="P24436" s="5"/>
      <c r="Q24436" s="5"/>
      <c r="R24436" s="5"/>
      <c r="S24436" s="5"/>
      <c r="T24436" s="5"/>
      <c r="U24436" s="5"/>
      <c r="V24436" s="5"/>
      <c r="W24436" s="5"/>
      <c r="X24436" s="5"/>
      <c r="Y24436" s="5"/>
      <c r="Z24436" s="5"/>
      <c r="AA24436" s="5"/>
      <c r="AB24436" s="5"/>
      <c r="AC24436" s="5"/>
      <c r="AD24436" s="5"/>
      <c r="AE24436" s="5"/>
      <c r="AF24436" s="5"/>
      <c r="AG24436" s="5"/>
      <c r="AH24436" s="5"/>
      <c r="AI24436" s="5"/>
      <c r="AJ24436" s="5"/>
    </row>
    <row r="24437" spans="11:36">
      <c r="K24437" s="5"/>
      <c r="L24437" s="5"/>
      <c r="M24437" s="5"/>
      <c r="N24437" s="5"/>
      <c r="O24437" s="5"/>
      <c r="P24437" s="5"/>
      <c r="Q24437" s="5"/>
      <c r="R24437" s="5"/>
      <c r="S24437" s="5"/>
      <c r="T24437" s="5"/>
      <c r="U24437" s="5"/>
      <c r="V24437" s="5"/>
      <c r="W24437" s="5"/>
      <c r="X24437" s="5"/>
      <c r="Y24437" s="5"/>
      <c r="Z24437" s="5"/>
      <c r="AA24437" s="5"/>
      <c r="AB24437" s="5"/>
      <c r="AC24437" s="5"/>
      <c r="AD24437" s="5"/>
      <c r="AE24437" s="5"/>
      <c r="AF24437" s="5"/>
      <c r="AG24437" s="5"/>
      <c r="AH24437" s="5"/>
      <c r="AI24437" s="5"/>
      <c r="AJ24437" s="5"/>
    </row>
    <row r="24438" spans="11:36">
      <c r="K24438" s="5"/>
      <c r="L24438" s="5"/>
      <c r="M24438" s="5"/>
      <c r="N24438" s="5"/>
      <c r="O24438" s="5"/>
      <c r="P24438" s="5"/>
      <c r="Q24438" s="5"/>
      <c r="R24438" s="5"/>
      <c r="S24438" s="5"/>
      <c r="T24438" s="5"/>
      <c r="U24438" s="5"/>
      <c r="V24438" s="5"/>
      <c r="W24438" s="5"/>
      <c r="X24438" s="5"/>
      <c r="Y24438" s="5"/>
      <c r="Z24438" s="5"/>
      <c r="AA24438" s="5"/>
      <c r="AB24438" s="5"/>
      <c r="AC24438" s="5"/>
      <c r="AD24438" s="5"/>
      <c r="AE24438" s="5"/>
      <c r="AF24438" s="5"/>
      <c r="AG24438" s="5"/>
      <c r="AH24438" s="5"/>
      <c r="AI24438" s="5"/>
      <c r="AJ24438" s="5"/>
    </row>
    <row r="24439" spans="11:36">
      <c r="K24439" s="5"/>
      <c r="L24439" s="5"/>
      <c r="M24439" s="5"/>
      <c r="N24439" s="5"/>
      <c r="O24439" s="5"/>
      <c r="P24439" s="5"/>
      <c r="Q24439" s="5"/>
      <c r="R24439" s="5"/>
      <c r="S24439" s="5"/>
      <c r="T24439" s="5"/>
      <c r="U24439" s="5"/>
      <c r="V24439" s="5"/>
      <c r="W24439" s="5"/>
      <c r="X24439" s="5"/>
      <c r="Y24439" s="5"/>
      <c r="Z24439" s="5"/>
      <c r="AA24439" s="5"/>
      <c r="AB24439" s="5"/>
      <c r="AC24439" s="5"/>
      <c r="AD24439" s="5"/>
      <c r="AE24439" s="5"/>
      <c r="AF24439" s="5"/>
      <c r="AG24439" s="5"/>
      <c r="AH24439" s="5"/>
      <c r="AI24439" s="5"/>
      <c r="AJ24439" s="5"/>
    </row>
    <row r="24440" spans="11:36">
      <c r="K24440" s="5"/>
      <c r="L24440" s="5"/>
      <c r="M24440" s="5"/>
      <c r="N24440" s="5"/>
      <c r="O24440" s="5"/>
      <c r="P24440" s="5"/>
      <c r="Q24440" s="5"/>
      <c r="R24440" s="5"/>
      <c r="S24440" s="5"/>
      <c r="T24440" s="5"/>
      <c r="U24440" s="5"/>
      <c r="V24440" s="5"/>
      <c r="W24440" s="5"/>
      <c r="X24440" s="5"/>
      <c r="Y24440" s="5"/>
      <c r="Z24440" s="5"/>
      <c r="AA24440" s="5"/>
      <c r="AB24440" s="5"/>
      <c r="AC24440" s="5"/>
      <c r="AD24440" s="5"/>
      <c r="AE24440" s="5"/>
      <c r="AF24440" s="5"/>
      <c r="AG24440" s="5"/>
      <c r="AH24440" s="5"/>
      <c r="AI24440" s="5"/>
      <c r="AJ24440" s="5"/>
    </row>
    <row r="24441" spans="11:36">
      <c r="K24441" s="5"/>
      <c r="L24441" s="5"/>
      <c r="M24441" s="5"/>
      <c r="N24441" s="5"/>
      <c r="O24441" s="5"/>
      <c r="P24441" s="5"/>
      <c r="Q24441" s="5"/>
      <c r="R24441" s="5"/>
      <c r="S24441" s="5"/>
      <c r="T24441" s="5"/>
      <c r="U24441" s="5"/>
      <c r="V24441" s="5"/>
      <c r="W24441" s="5"/>
      <c r="X24441" s="5"/>
      <c r="Y24441" s="5"/>
      <c r="Z24441" s="5"/>
      <c r="AA24441" s="5"/>
      <c r="AB24441" s="5"/>
      <c r="AC24441" s="5"/>
      <c r="AD24441" s="5"/>
      <c r="AE24441" s="5"/>
      <c r="AF24441" s="5"/>
      <c r="AG24441" s="5"/>
      <c r="AH24441" s="5"/>
      <c r="AI24441" s="5"/>
      <c r="AJ24441" s="5"/>
    </row>
    <row r="24442" spans="11:36">
      <c r="K24442" s="5"/>
      <c r="L24442" s="5"/>
      <c r="M24442" s="5"/>
      <c r="N24442" s="5"/>
      <c r="O24442" s="5"/>
      <c r="P24442" s="5"/>
      <c r="Q24442" s="5"/>
      <c r="R24442" s="5"/>
      <c r="S24442" s="5"/>
      <c r="T24442" s="5"/>
      <c r="U24442" s="5"/>
      <c r="V24442" s="5"/>
      <c r="W24442" s="5"/>
      <c r="X24442" s="5"/>
      <c r="Y24442" s="5"/>
      <c r="Z24442" s="5"/>
      <c r="AA24442" s="5"/>
      <c r="AB24442" s="5"/>
      <c r="AC24442" s="5"/>
      <c r="AD24442" s="5"/>
      <c r="AE24442" s="5"/>
      <c r="AF24442" s="5"/>
      <c r="AG24442" s="5"/>
      <c r="AH24442" s="5"/>
      <c r="AI24442" s="5"/>
      <c r="AJ24442" s="5"/>
    </row>
    <row r="24443" spans="11:36">
      <c r="K24443" s="5"/>
      <c r="L24443" s="5"/>
      <c r="M24443" s="5"/>
      <c r="N24443" s="5"/>
      <c r="O24443" s="5"/>
      <c r="P24443" s="5"/>
      <c r="Q24443" s="5"/>
      <c r="R24443" s="5"/>
      <c r="S24443" s="5"/>
      <c r="T24443" s="5"/>
      <c r="U24443" s="5"/>
      <c r="V24443" s="5"/>
      <c r="W24443" s="5"/>
      <c r="X24443" s="5"/>
      <c r="Y24443" s="5"/>
      <c r="Z24443" s="5"/>
      <c r="AA24443" s="5"/>
      <c r="AB24443" s="5"/>
      <c r="AC24443" s="5"/>
      <c r="AD24443" s="5"/>
      <c r="AE24443" s="5"/>
      <c r="AF24443" s="5"/>
      <c r="AG24443" s="5"/>
      <c r="AH24443" s="5"/>
      <c r="AI24443" s="5"/>
      <c r="AJ24443" s="5"/>
    </row>
    <row r="24444" spans="11:36">
      <c r="K24444" s="5"/>
      <c r="L24444" s="5"/>
      <c r="M24444" s="5"/>
      <c r="N24444" s="5"/>
      <c r="O24444" s="5"/>
      <c r="P24444" s="5"/>
      <c r="Q24444" s="5"/>
      <c r="R24444" s="5"/>
      <c r="S24444" s="5"/>
      <c r="T24444" s="5"/>
      <c r="U24444" s="5"/>
      <c r="V24444" s="5"/>
      <c r="W24444" s="5"/>
      <c r="X24444" s="5"/>
      <c r="Y24444" s="5"/>
      <c r="Z24444" s="5"/>
      <c r="AA24444" s="5"/>
      <c r="AB24444" s="5"/>
      <c r="AC24444" s="5"/>
      <c r="AD24444" s="5"/>
      <c r="AE24444" s="5"/>
      <c r="AF24444" s="5"/>
      <c r="AG24444" s="5"/>
      <c r="AH24444" s="5"/>
      <c r="AI24444" s="5"/>
      <c r="AJ24444" s="5"/>
    </row>
    <row r="24445" spans="11:36">
      <c r="K24445" s="5"/>
      <c r="L24445" s="5"/>
      <c r="M24445" s="5"/>
      <c r="N24445" s="5"/>
      <c r="O24445" s="5"/>
      <c r="P24445" s="5"/>
      <c r="Q24445" s="5"/>
      <c r="R24445" s="5"/>
      <c r="S24445" s="5"/>
      <c r="T24445" s="5"/>
      <c r="U24445" s="5"/>
      <c r="V24445" s="5"/>
      <c r="W24445" s="5"/>
      <c r="X24445" s="5"/>
      <c r="Y24445" s="5"/>
      <c r="Z24445" s="5"/>
      <c r="AA24445" s="5"/>
      <c r="AB24445" s="5"/>
      <c r="AC24445" s="5"/>
      <c r="AD24445" s="5"/>
      <c r="AE24445" s="5"/>
      <c r="AF24445" s="5"/>
      <c r="AG24445" s="5"/>
      <c r="AH24445" s="5"/>
      <c r="AI24445" s="5"/>
      <c r="AJ24445" s="5"/>
    </row>
    <row r="24446" spans="11:36">
      <c r="K24446" s="5"/>
      <c r="L24446" s="5"/>
      <c r="M24446" s="5"/>
      <c r="N24446" s="5"/>
      <c r="O24446" s="5"/>
      <c r="P24446" s="5"/>
      <c r="Q24446" s="5"/>
      <c r="R24446" s="5"/>
      <c r="S24446" s="5"/>
      <c r="T24446" s="5"/>
      <c r="U24446" s="5"/>
      <c r="V24446" s="5"/>
      <c r="W24446" s="5"/>
      <c r="X24446" s="5"/>
      <c r="Y24446" s="5"/>
      <c r="Z24446" s="5"/>
      <c r="AA24446" s="5"/>
      <c r="AB24446" s="5"/>
      <c r="AC24446" s="5"/>
      <c r="AD24446" s="5"/>
      <c r="AE24446" s="5"/>
      <c r="AF24446" s="5"/>
      <c r="AG24446" s="5"/>
      <c r="AH24446" s="5"/>
      <c r="AI24446" s="5"/>
      <c r="AJ24446" s="5"/>
    </row>
    <row r="24447" spans="11:36">
      <c r="K24447" s="5"/>
      <c r="L24447" s="5"/>
      <c r="M24447" s="5"/>
      <c r="N24447" s="5"/>
      <c r="O24447" s="5"/>
      <c r="P24447" s="5"/>
      <c r="Q24447" s="5"/>
      <c r="R24447" s="5"/>
      <c r="S24447" s="5"/>
      <c r="T24447" s="5"/>
      <c r="U24447" s="5"/>
      <c r="V24447" s="5"/>
      <c r="W24447" s="5"/>
      <c r="X24447" s="5"/>
      <c r="Y24447" s="5"/>
      <c r="Z24447" s="5"/>
      <c r="AA24447" s="5"/>
      <c r="AB24447" s="5"/>
      <c r="AC24447" s="5"/>
      <c r="AD24447" s="5"/>
      <c r="AE24447" s="5"/>
      <c r="AF24447" s="5"/>
      <c r="AG24447" s="5"/>
      <c r="AH24447" s="5"/>
      <c r="AI24447" s="5"/>
      <c r="AJ24447" s="5"/>
    </row>
    <row r="24448" spans="11:36">
      <c r="K24448" s="5"/>
      <c r="L24448" s="5"/>
      <c r="M24448" s="5"/>
      <c r="N24448" s="5"/>
      <c r="O24448" s="5"/>
      <c r="P24448" s="5"/>
      <c r="Q24448" s="5"/>
      <c r="R24448" s="5"/>
      <c r="S24448" s="5"/>
      <c r="T24448" s="5"/>
      <c r="U24448" s="5"/>
      <c r="V24448" s="5"/>
      <c r="W24448" s="5"/>
      <c r="X24448" s="5"/>
      <c r="Y24448" s="5"/>
      <c r="Z24448" s="5"/>
      <c r="AA24448" s="5"/>
      <c r="AB24448" s="5"/>
      <c r="AC24448" s="5"/>
      <c r="AD24448" s="5"/>
      <c r="AE24448" s="5"/>
      <c r="AF24448" s="5"/>
      <c r="AG24448" s="5"/>
      <c r="AH24448" s="5"/>
      <c r="AI24448" s="5"/>
      <c r="AJ24448" s="5"/>
    </row>
    <row r="24449" spans="11:36">
      <c r="K24449" s="5"/>
      <c r="L24449" s="5"/>
      <c r="M24449" s="5"/>
      <c r="N24449" s="5"/>
      <c r="O24449" s="5"/>
      <c r="P24449" s="5"/>
      <c r="Q24449" s="5"/>
      <c r="R24449" s="5"/>
      <c r="S24449" s="5"/>
      <c r="T24449" s="5"/>
      <c r="U24449" s="5"/>
      <c r="V24449" s="5"/>
      <c r="W24449" s="5"/>
      <c r="X24449" s="5"/>
      <c r="Y24449" s="5"/>
      <c r="Z24449" s="5"/>
      <c r="AA24449" s="5"/>
      <c r="AB24449" s="5"/>
      <c r="AC24449" s="5"/>
      <c r="AD24449" s="5"/>
      <c r="AE24449" s="5"/>
      <c r="AF24449" s="5"/>
      <c r="AG24449" s="5"/>
      <c r="AH24449" s="5"/>
      <c r="AI24449" s="5"/>
      <c r="AJ24449" s="5"/>
    </row>
    <row r="24450" spans="11:36">
      <c r="K24450" s="5"/>
      <c r="L24450" s="5"/>
      <c r="M24450" s="5"/>
      <c r="N24450" s="5"/>
      <c r="O24450" s="5"/>
      <c r="P24450" s="5"/>
      <c r="Q24450" s="5"/>
      <c r="R24450" s="5"/>
      <c r="S24450" s="5"/>
      <c r="T24450" s="5"/>
      <c r="U24450" s="5"/>
      <c r="V24450" s="5"/>
      <c r="W24450" s="5"/>
      <c r="X24450" s="5"/>
      <c r="Y24450" s="5"/>
      <c r="Z24450" s="5"/>
      <c r="AA24450" s="5"/>
      <c r="AB24450" s="5"/>
      <c r="AC24450" s="5"/>
      <c r="AD24450" s="5"/>
      <c r="AE24450" s="5"/>
      <c r="AF24450" s="5"/>
      <c r="AG24450" s="5"/>
      <c r="AH24450" s="5"/>
      <c r="AI24450" s="5"/>
      <c r="AJ24450" s="5"/>
    </row>
    <row r="24451" spans="11:36">
      <c r="K24451" s="5"/>
      <c r="L24451" s="5"/>
      <c r="M24451" s="5"/>
      <c r="N24451" s="5"/>
      <c r="O24451" s="5"/>
      <c r="P24451" s="5"/>
      <c r="Q24451" s="5"/>
      <c r="R24451" s="5"/>
      <c r="S24451" s="5"/>
      <c r="T24451" s="5"/>
      <c r="U24451" s="5"/>
      <c r="V24451" s="5"/>
      <c r="W24451" s="5"/>
      <c r="X24451" s="5"/>
      <c r="Y24451" s="5"/>
      <c r="Z24451" s="5"/>
      <c r="AA24451" s="5"/>
      <c r="AB24451" s="5"/>
      <c r="AC24451" s="5"/>
      <c r="AD24451" s="5"/>
      <c r="AE24451" s="5"/>
      <c r="AF24451" s="5"/>
      <c r="AG24451" s="5"/>
      <c r="AH24451" s="5"/>
      <c r="AI24451" s="5"/>
      <c r="AJ24451" s="5"/>
    </row>
    <row r="24452" spans="11:36">
      <c r="K24452" s="5"/>
      <c r="L24452" s="5"/>
      <c r="M24452" s="5"/>
      <c r="N24452" s="5"/>
      <c r="O24452" s="5"/>
      <c r="P24452" s="5"/>
      <c r="Q24452" s="5"/>
      <c r="R24452" s="5"/>
      <c r="S24452" s="5"/>
      <c r="T24452" s="5"/>
      <c r="U24452" s="5"/>
      <c r="V24452" s="5"/>
      <c r="W24452" s="5"/>
      <c r="X24452" s="5"/>
      <c r="Y24452" s="5"/>
      <c r="Z24452" s="5"/>
      <c r="AA24452" s="5"/>
      <c r="AB24452" s="5"/>
      <c r="AC24452" s="5"/>
      <c r="AD24452" s="5"/>
      <c r="AE24452" s="5"/>
      <c r="AF24452" s="5"/>
      <c r="AG24452" s="5"/>
      <c r="AH24452" s="5"/>
      <c r="AI24452" s="5"/>
      <c r="AJ24452" s="5"/>
    </row>
    <row r="24453" spans="11:36">
      <c r="K24453" s="5"/>
      <c r="L24453" s="5"/>
      <c r="M24453" s="5"/>
      <c r="N24453" s="5"/>
      <c r="O24453" s="5"/>
      <c r="P24453" s="5"/>
      <c r="Q24453" s="5"/>
      <c r="R24453" s="5"/>
      <c r="S24453" s="5"/>
      <c r="T24453" s="5"/>
      <c r="U24453" s="5"/>
      <c r="V24453" s="5"/>
      <c r="W24453" s="5"/>
      <c r="X24453" s="5"/>
      <c r="Y24453" s="5"/>
      <c r="Z24453" s="5"/>
      <c r="AA24453" s="5"/>
      <c r="AB24453" s="5"/>
      <c r="AC24453" s="5"/>
      <c r="AD24453" s="5"/>
      <c r="AE24453" s="5"/>
      <c r="AF24453" s="5"/>
      <c r="AG24453" s="5"/>
      <c r="AH24453" s="5"/>
      <c r="AI24453" s="5"/>
      <c r="AJ24453" s="5"/>
    </row>
    <row r="24454" spans="11:36">
      <c r="K24454" s="5"/>
      <c r="L24454" s="5"/>
      <c r="M24454" s="5"/>
      <c r="N24454" s="5"/>
      <c r="O24454" s="5"/>
      <c r="P24454" s="5"/>
      <c r="Q24454" s="5"/>
      <c r="R24454" s="5"/>
      <c r="S24454" s="5"/>
      <c r="T24454" s="5"/>
      <c r="U24454" s="5"/>
      <c r="V24454" s="5"/>
      <c r="W24454" s="5"/>
      <c r="X24454" s="5"/>
      <c r="Y24454" s="5"/>
      <c r="Z24454" s="5"/>
      <c r="AA24454" s="5"/>
      <c r="AB24454" s="5"/>
      <c r="AC24454" s="5"/>
      <c r="AD24454" s="5"/>
      <c r="AE24454" s="5"/>
      <c r="AF24454" s="5"/>
      <c r="AG24454" s="5"/>
      <c r="AH24454" s="5"/>
      <c r="AI24454" s="5"/>
      <c r="AJ24454" s="5"/>
    </row>
    <row r="24455" spans="11:36">
      <c r="K24455" s="5"/>
      <c r="L24455" s="5"/>
      <c r="M24455" s="5"/>
      <c r="N24455" s="5"/>
      <c r="O24455" s="5"/>
      <c r="P24455" s="5"/>
      <c r="Q24455" s="5"/>
      <c r="R24455" s="5"/>
      <c r="S24455" s="5"/>
      <c r="T24455" s="5"/>
      <c r="U24455" s="5"/>
      <c r="V24455" s="5"/>
      <c r="W24455" s="5"/>
      <c r="X24455" s="5"/>
      <c r="Y24455" s="5"/>
      <c r="Z24455" s="5"/>
      <c r="AA24455" s="5"/>
      <c r="AB24455" s="5"/>
      <c r="AC24455" s="5"/>
      <c r="AD24455" s="5"/>
      <c r="AE24455" s="5"/>
      <c r="AF24455" s="5"/>
      <c r="AG24455" s="5"/>
      <c r="AH24455" s="5"/>
      <c r="AI24455" s="5"/>
      <c r="AJ24455" s="5"/>
    </row>
    <row r="24456" spans="11:36">
      <c r="K24456" s="5"/>
      <c r="L24456" s="5"/>
      <c r="M24456" s="5"/>
      <c r="N24456" s="5"/>
      <c r="O24456" s="5"/>
      <c r="P24456" s="5"/>
      <c r="Q24456" s="5"/>
      <c r="R24456" s="5"/>
      <c r="S24456" s="5"/>
      <c r="T24456" s="5"/>
      <c r="U24456" s="5"/>
      <c r="V24456" s="5"/>
      <c r="W24456" s="5"/>
      <c r="X24456" s="5"/>
      <c r="Y24456" s="5"/>
      <c r="Z24456" s="5"/>
      <c r="AA24456" s="5"/>
      <c r="AB24456" s="5"/>
      <c r="AC24456" s="5"/>
      <c r="AD24456" s="5"/>
      <c r="AE24456" s="5"/>
      <c r="AF24456" s="5"/>
      <c r="AG24456" s="5"/>
      <c r="AH24456" s="5"/>
      <c r="AI24456" s="5"/>
      <c r="AJ24456" s="5"/>
    </row>
    <row r="24457" spans="11:36">
      <c r="K24457" s="5"/>
      <c r="L24457" s="5"/>
      <c r="M24457" s="5"/>
      <c r="N24457" s="5"/>
      <c r="O24457" s="5"/>
      <c r="P24457" s="5"/>
      <c r="Q24457" s="5"/>
      <c r="R24457" s="5"/>
      <c r="S24457" s="5"/>
      <c r="T24457" s="5"/>
      <c r="U24457" s="5"/>
      <c r="V24457" s="5"/>
      <c r="W24457" s="5"/>
      <c r="X24457" s="5"/>
      <c r="Y24457" s="5"/>
      <c r="Z24457" s="5"/>
      <c r="AA24457" s="5"/>
      <c r="AB24457" s="5"/>
      <c r="AC24457" s="5"/>
      <c r="AD24457" s="5"/>
      <c r="AE24457" s="5"/>
      <c r="AF24457" s="5"/>
      <c r="AG24457" s="5"/>
      <c r="AH24457" s="5"/>
      <c r="AI24457" s="5"/>
      <c r="AJ24457" s="5"/>
    </row>
    <row r="24458" spans="11:36">
      <c r="K24458" s="5"/>
      <c r="L24458" s="5"/>
      <c r="M24458" s="5"/>
      <c r="N24458" s="5"/>
      <c r="O24458" s="5"/>
      <c r="P24458" s="5"/>
      <c r="Q24458" s="5"/>
      <c r="R24458" s="5"/>
      <c r="S24458" s="5"/>
      <c r="T24458" s="5"/>
      <c r="U24458" s="5"/>
      <c r="V24458" s="5"/>
      <c r="W24458" s="5"/>
      <c r="X24458" s="5"/>
      <c r="Y24458" s="5"/>
      <c r="Z24458" s="5"/>
      <c r="AA24458" s="5"/>
      <c r="AB24458" s="5"/>
      <c r="AC24458" s="5"/>
      <c r="AD24458" s="5"/>
      <c r="AE24458" s="5"/>
      <c r="AF24458" s="5"/>
      <c r="AG24458" s="5"/>
      <c r="AH24458" s="5"/>
      <c r="AI24458" s="5"/>
      <c r="AJ24458" s="5"/>
    </row>
    <row r="24459" spans="11:36">
      <c r="K24459" s="5"/>
      <c r="L24459" s="5"/>
      <c r="M24459" s="5"/>
      <c r="N24459" s="5"/>
      <c r="O24459" s="5"/>
      <c r="P24459" s="5"/>
      <c r="Q24459" s="5"/>
      <c r="R24459" s="5"/>
      <c r="S24459" s="5"/>
      <c r="T24459" s="5"/>
      <c r="U24459" s="5"/>
      <c r="V24459" s="5"/>
      <c r="W24459" s="5"/>
      <c r="X24459" s="5"/>
      <c r="Y24459" s="5"/>
      <c r="Z24459" s="5"/>
      <c r="AA24459" s="5"/>
      <c r="AB24459" s="5"/>
      <c r="AC24459" s="5"/>
      <c r="AD24459" s="5"/>
      <c r="AE24459" s="5"/>
      <c r="AF24459" s="5"/>
      <c r="AG24459" s="5"/>
      <c r="AH24459" s="5"/>
      <c r="AI24459" s="5"/>
      <c r="AJ24459" s="5"/>
    </row>
    <row r="24460" spans="11:36">
      <c r="K24460" s="5"/>
      <c r="L24460" s="5"/>
      <c r="M24460" s="5"/>
      <c r="N24460" s="5"/>
      <c r="O24460" s="5"/>
      <c r="P24460" s="5"/>
      <c r="Q24460" s="5"/>
      <c r="R24460" s="5"/>
      <c r="S24460" s="5"/>
      <c r="T24460" s="5"/>
      <c r="U24460" s="5"/>
      <c r="V24460" s="5"/>
      <c r="W24460" s="5"/>
      <c r="X24460" s="5"/>
      <c r="Y24460" s="5"/>
      <c r="Z24460" s="5"/>
      <c r="AA24460" s="5"/>
      <c r="AB24460" s="5"/>
      <c r="AC24460" s="5"/>
      <c r="AD24460" s="5"/>
      <c r="AE24460" s="5"/>
      <c r="AF24460" s="5"/>
      <c r="AG24460" s="5"/>
      <c r="AH24460" s="5"/>
      <c r="AI24460" s="5"/>
      <c r="AJ24460" s="5"/>
    </row>
    <row r="24461" spans="11:36">
      <c r="K24461" s="5"/>
      <c r="L24461" s="5"/>
      <c r="M24461" s="5"/>
      <c r="N24461" s="5"/>
      <c r="O24461" s="5"/>
      <c r="P24461" s="5"/>
      <c r="Q24461" s="5"/>
      <c r="R24461" s="5"/>
      <c r="S24461" s="5"/>
      <c r="T24461" s="5"/>
      <c r="U24461" s="5"/>
      <c r="V24461" s="5"/>
      <c r="W24461" s="5"/>
      <c r="X24461" s="5"/>
      <c r="Y24461" s="5"/>
      <c r="Z24461" s="5"/>
      <c r="AA24461" s="5"/>
      <c r="AB24461" s="5"/>
      <c r="AC24461" s="5"/>
      <c r="AD24461" s="5"/>
      <c r="AE24461" s="5"/>
      <c r="AF24461" s="5"/>
      <c r="AG24461" s="5"/>
      <c r="AH24461" s="5"/>
      <c r="AI24461" s="5"/>
      <c r="AJ24461" s="5"/>
    </row>
    <row r="24462" spans="11:36">
      <c r="K24462" s="5"/>
      <c r="L24462" s="5"/>
      <c r="M24462" s="5"/>
      <c r="N24462" s="5"/>
      <c r="O24462" s="5"/>
      <c r="P24462" s="5"/>
      <c r="Q24462" s="5"/>
      <c r="R24462" s="5"/>
      <c r="S24462" s="5"/>
      <c r="T24462" s="5"/>
      <c r="U24462" s="5"/>
      <c r="V24462" s="5"/>
      <c r="W24462" s="5"/>
      <c r="X24462" s="5"/>
      <c r="Y24462" s="5"/>
      <c r="Z24462" s="5"/>
      <c r="AA24462" s="5"/>
      <c r="AB24462" s="5"/>
      <c r="AC24462" s="5"/>
      <c r="AD24462" s="5"/>
      <c r="AE24462" s="5"/>
      <c r="AF24462" s="5"/>
      <c r="AG24462" s="5"/>
      <c r="AH24462" s="5"/>
      <c r="AI24462" s="5"/>
      <c r="AJ24462" s="5"/>
    </row>
    <row r="24463" spans="11:36">
      <c r="K24463" s="5"/>
      <c r="L24463" s="5"/>
      <c r="M24463" s="5"/>
      <c r="N24463" s="5"/>
      <c r="O24463" s="5"/>
      <c r="P24463" s="5"/>
      <c r="Q24463" s="5"/>
      <c r="R24463" s="5"/>
      <c r="S24463" s="5"/>
      <c r="T24463" s="5"/>
      <c r="U24463" s="5"/>
      <c r="V24463" s="5"/>
      <c r="W24463" s="5"/>
      <c r="X24463" s="5"/>
      <c r="Y24463" s="5"/>
      <c r="Z24463" s="5"/>
      <c r="AA24463" s="5"/>
      <c r="AB24463" s="5"/>
      <c r="AC24463" s="5"/>
      <c r="AD24463" s="5"/>
      <c r="AE24463" s="5"/>
      <c r="AF24463" s="5"/>
      <c r="AG24463" s="5"/>
      <c r="AH24463" s="5"/>
      <c r="AI24463" s="5"/>
      <c r="AJ24463" s="5"/>
    </row>
    <row r="24464" spans="11:36">
      <c r="K24464" s="5"/>
      <c r="L24464" s="5"/>
      <c r="M24464" s="5"/>
      <c r="N24464" s="5"/>
      <c r="O24464" s="5"/>
      <c r="P24464" s="5"/>
      <c r="Q24464" s="5"/>
      <c r="R24464" s="5"/>
      <c r="S24464" s="5"/>
      <c r="T24464" s="5"/>
      <c r="U24464" s="5"/>
      <c r="V24464" s="5"/>
      <c r="W24464" s="5"/>
      <c r="X24464" s="5"/>
      <c r="Y24464" s="5"/>
      <c r="Z24464" s="5"/>
      <c r="AA24464" s="5"/>
      <c r="AB24464" s="5"/>
      <c r="AC24464" s="5"/>
      <c r="AD24464" s="5"/>
      <c r="AE24464" s="5"/>
      <c r="AF24464" s="5"/>
      <c r="AG24464" s="5"/>
      <c r="AH24464" s="5"/>
      <c r="AI24464" s="5"/>
      <c r="AJ24464" s="5"/>
    </row>
    <row r="24465" spans="11:36">
      <c r="K24465" s="5"/>
      <c r="L24465" s="5"/>
      <c r="M24465" s="5"/>
      <c r="N24465" s="5"/>
      <c r="O24465" s="5"/>
      <c r="P24465" s="5"/>
      <c r="Q24465" s="5"/>
      <c r="R24465" s="5"/>
      <c r="S24465" s="5"/>
      <c r="T24465" s="5"/>
      <c r="U24465" s="5"/>
      <c r="V24465" s="5"/>
      <c r="W24465" s="5"/>
      <c r="X24465" s="5"/>
      <c r="Y24465" s="5"/>
      <c r="Z24465" s="5"/>
      <c r="AA24465" s="5"/>
      <c r="AB24465" s="5"/>
      <c r="AC24465" s="5"/>
      <c r="AD24465" s="5"/>
      <c r="AE24465" s="5"/>
      <c r="AF24465" s="5"/>
      <c r="AG24465" s="5"/>
      <c r="AH24465" s="5"/>
      <c r="AI24465" s="5"/>
      <c r="AJ24465" s="5"/>
    </row>
    <row r="24466" spans="11:36">
      <c r="K24466" s="5"/>
      <c r="L24466" s="5"/>
      <c r="M24466" s="5"/>
      <c r="N24466" s="5"/>
      <c r="O24466" s="5"/>
      <c r="P24466" s="5"/>
      <c r="Q24466" s="5"/>
      <c r="R24466" s="5"/>
      <c r="S24466" s="5"/>
      <c r="T24466" s="5"/>
      <c r="U24466" s="5"/>
      <c r="V24466" s="5"/>
      <c r="W24466" s="5"/>
      <c r="X24466" s="5"/>
      <c r="Y24466" s="5"/>
      <c r="Z24466" s="5"/>
      <c r="AA24466" s="5"/>
      <c r="AB24466" s="5"/>
      <c r="AC24466" s="5"/>
      <c r="AD24466" s="5"/>
      <c r="AE24466" s="5"/>
      <c r="AF24466" s="5"/>
      <c r="AG24466" s="5"/>
      <c r="AH24466" s="5"/>
      <c r="AI24466" s="5"/>
      <c r="AJ24466" s="5"/>
    </row>
    <row r="24467" spans="11:36">
      <c r="K24467" s="5"/>
      <c r="L24467" s="5"/>
      <c r="M24467" s="5"/>
      <c r="N24467" s="5"/>
      <c r="O24467" s="5"/>
      <c r="P24467" s="5"/>
      <c r="Q24467" s="5"/>
      <c r="R24467" s="5"/>
      <c r="S24467" s="5"/>
      <c r="T24467" s="5"/>
      <c r="U24467" s="5"/>
      <c r="V24467" s="5"/>
      <c r="W24467" s="5"/>
      <c r="X24467" s="5"/>
      <c r="Y24467" s="5"/>
      <c r="Z24467" s="5"/>
      <c r="AA24467" s="5"/>
      <c r="AB24467" s="5"/>
      <c r="AC24467" s="5"/>
      <c r="AD24467" s="5"/>
      <c r="AE24467" s="5"/>
      <c r="AF24467" s="5"/>
      <c r="AG24467" s="5"/>
      <c r="AH24467" s="5"/>
      <c r="AI24467" s="5"/>
      <c r="AJ24467" s="5"/>
    </row>
    <row r="24468" spans="11:36">
      <c r="K24468" s="5"/>
      <c r="L24468" s="5"/>
      <c r="M24468" s="5"/>
      <c r="N24468" s="5"/>
      <c r="O24468" s="5"/>
      <c r="P24468" s="5"/>
      <c r="Q24468" s="5"/>
      <c r="R24468" s="5"/>
      <c r="S24468" s="5"/>
      <c r="T24468" s="5"/>
      <c r="U24468" s="5"/>
      <c r="V24468" s="5"/>
      <c r="W24468" s="5"/>
      <c r="X24468" s="5"/>
      <c r="Y24468" s="5"/>
      <c r="Z24468" s="5"/>
      <c r="AA24468" s="5"/>
      <c r="AB24468" s="5"/>
      <c r="AC24468" s="5"/>
      <c r="AD24468" s="5"/>
      <c r="AE24468" s="5"/>
      <c r="AF24468" s="5"/>
      <c r="AG24468" s="5"/>
      <c r="AH24468" s="5"/>
      <c r="AI24468" s="5"/>
      <c r="AJ24468" s="5"/>
    </row>
    <row r="24469" spans="11:36">
      <c r="K24469" s="5"/>
      <c r="L24469" s="5"/>
      <c r="M24469" s="5"/>
      <c r="N24469" s="5"/>
      <c r="O24469" s="5"/>
      <c r="P24469" s="5"/>
      <c r="Q24469" s="5"/>
      <c r="R24469" s="5"/>
      <c r="S24469" s="5"/>
      <c r="T24469" s="5"/>
      <c r="U24469" s="5"/>
      <c r="V24469" s="5"/>
      <c r="W24469" s="5"/>
      <c r="X24469" s="5"/>
      <c r="Y24469" s="5"/>
      <c r="Z24469" s="5"/>
      <c r="AA24469" s="5"/>
      <c r="AB24469" s="5"/>
      <c r="AC24469" s="5"/>
      <c r="AD24469" s="5"/>
      <c r="AE24469" s="5"/>
      <c r="AF24469" s="5"/>
      <c r="AG24469" s="5"/>
      <c r="AH24469" s="5"/>
      <c r="AI24469" s="5"/>
      <c r="AJ24469" s="5"/>
    </row>
    <row r="24470" spans="11:36">
      <c r="K24470" s="5"/>
      <c r="L24470" s="5"/>
      <c r="M24470" s="5"/>
      <c r="N24470" s="5"/>
      <c r="O24470" s="5"/>
      <c r="P24470" s="5"/>
      <c r="Q24470" s="5"/>
      <c r="R24470" s="5"/>
      <c r="S24470" s="5"/>
      <c r="T24470" s="5"/>
      <c r="U24470" s="5"/>
      <c r="V24470" s="5"/>
      <c r="W24470" s="5"/>
      <c r="X24470" s="5"/>
      <c r="Y24470" s="5"/>
      <c r="Z24470" s="5"/>
      <c r="AA24470" s="5"/>
      <c r="AB24470" s="5"/>
      <c r="AC24470" s="5"/>
      <c r="AD24470" s="5"/>
      <c r="AE24470" s="5"/>
      <c r="AF24470" s="5"/>
      <c r="AG24470" s="5"/>
      <c r="AH24470" s="5"/>
      <c r="AI24470" s="5"/>
      <c r="AJ24470" s="5"/>
    </row>
    <row r="24471" spans="11:36">
      <c r="K24471" s="5"/>
      <c r="L24471" s="5"/>
      <c r="M24471" s="5"/>
      <c r="N24471" s="5"/>
      <c r="O24471" s="5"/>
      <c r="P24471" s="5"/>
      <c r="Q24471" s="5"/>
      <c r="R24471" s="5"/>
      <c r="S24471" s="5"/>
      <c r="T24471" s="5"/>
      <c r="U24471" s="5"/>
      <c r="V24471" s="5"/>
      <c r="W24471" s="5"/>
      <c r="X24471" s="5"/>
      <c r="Y24471" s="5"/>
      <c r="Z24471" s="5"/>
      <c r="AA24471" s="5"/>
      <c r="AB24471" s="5"/>
      <c r="AC24471" s="5"/>
      <c r="AD24471" s="5"/>
      <c r="AE24471" s="5"/>
      <c r="AF24471" s="5"/>
      <c r="AG24471" s="5"/>
      <c r="AH24471" s="5"/>
      <c r="AI24471" s="5"/>
      <c r="AJ24471" s="5"/>
    </row>
    <row r="24472" spans="11:36">
      <c r="K24472" s="5"/>
      <c r="L24472" s="5"/>
      <c r="M24472" s="5"/>
      <c r="N24472" s="5"/>
      <c r="O24472" s="5"/>
      <c r="P24472" s="5"/>
      <c r="Q24472" s="5"/>
      <c r="R24472" s="5"/>
      <c r="S24472" s="5"/>
      <c r="T24472" s="5"/>
      <c r="U24472" s="5"/>
      <c r="V24472" s="5"/>
      <c r="W24472" s="5"/>
      <c r="X24472" s="5"/>
      <c r="Y24472" s="5"/>
      <c r="Z24472" s="5"/>
      <c r="AA24472" s="5"/>
      <c r="AB24472" s="5"/>
      <c r="AC24472" s="5"/>
      <c r="AD24472" s="5"/>
      <c r="AE24472" s="5"/>
      <c r="AF24472" s="5"/>
      <c r="AG24472" s="5"/>
      <c r="AH24472" s="5"/>
      <c r="AI24472" s="5"/>
      <c r="AJ24472" s="5"/>
    </row>
    <row r="24473" spans="11:36">
      <c r="K24473" s="5"/>
      <c r="L24473" s="5"/>
      <c r="M24473" s="5"/>
      <c r="N24473" s="5"/>
      <c r="O24473" s="5"/>
      <c r="P24473" s="5"/>
      <c r="Q24473" s="5"/>
      <c r="R24473" s="5"/>
      <c r="S24473" s="5"/>
      <c r="T24473" s="5"/>
      <c r="U24473" s="5"/>
      <c r="V24473" s="5"/>
      <c r="W24473" s="5"/>
      <c r="X24473" s="5"/>
      <c r="Y24473" s="5"/>
      <c r="Z24473" s="5"/>
      <c r="AA24473" s="5"/>
      <c r="AB24473" s="5"/>
      <c r="AC24473" s="5"/>
      <c r="AD24473" s="5"/>
      <c r="AE24473" s="5"/>
      <c r="AF24473" s="5"/>
      <c r="AG24473" s="5"/>
      <c r="AH24473" s="5"/>
      <c r="AI24473" s="5"/>
      <c r="AJ24473" s="5"/>
    </row>
    <row r="24474" spans="11:36">
      <c r="K24474" s="5"/>
      <c r="L24474" s="5"/>
      <c r="M24474" s="5"/>
      <c r="N24474" s="5"/>
      <c r="O24474" s="5"/>
      <c r="P24474" s="5"/>
      <c r="Q24474" s="5"/>
      <c r="R24474" s="5"/>
      <c r="S24474" s="5"/>
      <c r="T24474" s="5"/>
      <c r="U24474" s="5"/>
      <c r="V24474" s="5"/>
      <c r="W24474" s="5"/>
      <c r="X24474" s="5"/>
      <c r="Y24474" s="5"/>
      <c r="Z24474" s="5"/>
      <c r="AA24474" s="5"/>
      <c r="AB24474" s="5"/>
      <c r="AC24474" s="5"/>
      <c r="AD24474" s="5"/>
      <c r="AE24474" s="5"/>
      <c r="AF24474" s="5"/>
      <c r="AG24474" s="5"/>
      <c r="AH24474" s="5"/>
      <c r="AI24474" s="5"/>
      <c r="AJ24474" s="5"/>
    </row>
    <row r="24475" spans="11:36">
      <c r="K24475" s="5"/>
      <c r="L24475" s="5"/>
      <c r="M24475" s="5"/>
      <c r="N24475" s="5"/>
      <c r="O24475" s="5"/>
      <c r="P24475" s="5"/>
      <c r="Q24475" s="5"/>
      <c r="R24475" s="5"/>
      <c r="S24475" s="5"/>
      <c r="T24475" s="5"/>
      <c r="U24475" s="5"/>
      <c r="V24475" s="5"/>
      <c r="W24475" s="5"/>
      <c r="X24475" s="5"/>
      <c r="Y24475" s="5"/>
      <c r="Z24475" s="5"/>
      <c r="AA24475" s="5"/>
      <c r="AB24475" s="5"/>
      <c r="AC24475" s="5"/>
      <c r="AD24475" s="5"/>
      <c r="AE24475" s="5"/>
      <c r="AF24475" s="5"/>
      <c r="AG24475" s="5"/>
      <c r="AH24475" s="5"/>
      <c r="AI24475" s="5"/>
      <c r="AJ24475" s="5"/>
    </row>
    <row r="24476" spans="11:36">
      <c r="K24476" s="5"/>
      <c r="L24476" s="5"/>
      <c r="M24476" s="5"/>
      <c r="N24476" s="5"/>
      <c r="O24476" s="5"/>
      <c r="P24476" s="5"/>
      <c r="Q24476" s="5"/>
      <c r="R24476" s="5"/>
      <c r="S24476" s="5"/>
      <c r="T24476" s="5"/>
      <c r="U24476" s="5"/>
      <c r="V24476" s="5"/>
      <c r="W24476" s="5"/>
      <c r="X24476" s="5"/>
      <c r="Y24476" s="5"/>
      <c r="Z24476" s="5"/>
      <c r="AA24476" s="5"/>
      <c r="AB24476" s="5"/>
      <c r="AC24476" s="5"/>
      <c r="AD24476" s="5"/>
      <c r="AE24476" s="5"/>
      <c r="AF24476" s="5"/>
      <c r="AG24476" s="5"/>
      <c r="AH24476" s="5"/>
      <c r="AI24476" s="5"/>
      <c r="AJ24476" s="5"/>
    </row>
    <row r="24477" spans="11:36">
      <c r="K24477" s="5"/>
      <c r="L24477" s="5"/>
      <c r="M24477" s="5"/>
      <c r="N24477" s="5"/>
      <c r="O24477" s="5"/>
      <c r="P24477" s="5"/>
      <c r="Q24477" s="5"/>
      <c r="R24477" s="5"/>
      <c r="S24477" s="5"/>
      <c r="T24477" s="5"/>
      <c r="U24477" s="5"/>
      <c r="V24477" s="5"/>
      <c r="W24477" s="5"/>
      <c r="X24477" s="5"/>
      <c r="Y24477" s="5"/>
      <c r="Z24477" s="5"/>
      <c r="AA24477" s="5"/>
      <c r="AB24477" s="5"/>
      <c r="AC24477" s="5"/>
      <c r="AD24477" s="5"/>
      <c r="AE24477" s="5"/>
      <c r="AF24477" s="5"/>
      <c r="AG24477" s="5"/>
      <c r="AH24477" s="5"/>
      <c r="AI24477" s="5"/>
      <c r="AJ24477" s="5"/>
    </row>
    <row r="24478" spans="11:36">
      <c r="K24478" s="5"/>
      <c r="L24478" s="5"/>
      <c r="M24478" s="5"/>
      <c r="N24478" s="5"/>
      <c r="O24478" s="5"/>
      <c r="P24478" s="5"/>
      <c r="Q24478" s="5"/>
      <c r="R24478" s="5"/>
      <c r="S24478" s="5"/>
      <c r="T24478" s="5"/>
      <c r="U24478" s="5"/>
      <c r="V24478" s="5"/>
      <c r="W24478" s="5"/>
      <c r="X24478" s="5"/>
      <c r="Y24478" s="5"/>
      <c r="Z24478" s="5"/>
      <c r="AA24478" s="5"/>
      <c r="AB24478" s="5"/>
      <c r="AC24478" s="5"/>
      <c r="AD24478" s="5"/>
      <c r="AE24478" s="5"/>
      <c r="AF24478" s="5"/>
      <c r="AG24478" s="5"/>
      <c r="AH24478" s="5"/>
      <c r="AI24478" s="5"/>
      <c r="AJ24478" s="5"/>
    </row>
    <row r="24479" spans="11:36">
      <c r="K24479" s="5"/>
      <c r="L24479" s="5"/>
      <c r="M24479" s="5"/>
      <c r="N24479" s="5"/>
      <c r="O24479" s="5"/>
      <c r="P24479" s="5"/>
      <c r="Q24479" s="5"/>
      <c r="R24479" s="5"/>
      <c r="S24479" s="5"/>
      <c r="T24479" s="5"/>
      <c r="U24479" s="5"/>
      <c r="V24479" s="5"/>
      <c r="W24479" s="5"/>
      <c r="X24479" s="5"/>
      <c r="Y24479" s="5"/>
      <c r="Z24479" s="5"/>
      <c r="AA24479" s="5"/>
      <c r="AB24479" s="5"/>
      <c r="AC24479" s="5"/>
      <c r="AD24479" s="5"/>
      <c r="AE24479" s="5"/>
      <c r="AF24479" s="5"/>
      <c r="AG24479" s="5"/>
      <c r="AH24479" s="5"/>
      <c r="AI24479" s="5"/>
      <c r="AJ24479" s="5"/>
    </row>
    <row r="24480" spans="11:36">
      <c r="K24480" s="5"/>
      <c r="L24480" s="5"/>
      <c r="M24480" s="5"/>
      <c r="N24480" s="5"/>
      <c r="O24480" s="5"/>
      <c r="P24480" s="5"/>
      <c r="Q24480" s="5"/>
      <c r="R24480" s="5"/>
      <c r="S24480" s="5"/>
      <c r="T24480" s="5"/>
      <c r="U24480" s="5"/>
      <c r="V24480" s="5"/>
      <c r="W24480" s="5"/>
      <c r="X24480" s="5"/>
      <c r="Y24480" s="5"/>
      <c r="Z24480" s="5"/>
      <c r="AA24480" s="5"/>
      <c r="AB24480" s="5"/>
      <c r="AC24480" s="5"/>
      <c r="AD24480" s="5"/>
      <c r="AE24480" s="5"/>
      <c r="AF24480" s="5"/>
      <c r="AG24480" s="5"/>
      <c r="AH24480" s="5"/>
      <c r="AI24480" s="5"/>
      <c r="AJ24480" s="5"/>
    </row>
    <row r="24481" spans="11:36">
      <c r="K24481" s="5"/>
      <c r="L24481" s="5"/>
      <c r="M24481" s="5"/>
      <c r="N24481" s="5"/>
      <c r="O24481" s="5"/>
      <c r="P24481" s="5"/>
      <c r="Q24481" s="5"/>
      <c r="R24481" s="5"/>
      <c r="S24481" s="5"/>
      <c r="T24481" s="5"/>
      <c r="U24481" s="5"/>
      <c r="V24481" s="5"/>
      <c r="W24481" s="5"/>
      <c r="X24481" s="5"/>
      <c r="Y24481" s="5"/>
      <c r="Z24481" s="5"/>
      <c r="AA24481" s="5"/>
      <c r="AB24481" s="5"/>
      <c r="AC24481" s="5"/>
      <c r="AD24481" s="5"/>
      <c r="AE24481" s="5"/>
      <c r="AF24481" s="5"/>
      <c r="AG24481" s="5"/>
      <c r="AH24481" s="5"/>
      <c r="AI24481" s="5"/>
      <c r="AJ24481" s="5"/>
    </row>
    <row r="24482" spans="11:36">
      <c r="K24482" s="5"/>
      <c r="L24482" s="5"/>
      <c r="M24482" s="5"/>
      <c r="N24482" s="5"/>
      <c r="O24482" s="5"/>
      <c r="P24482" s="5"/>
      <c r="Q24482" s="5"/>
      <c r="R24482" s="5"/>
      <c r="S24482" s="5"/>
      <c r="T24482" s="5"/>
      <c r="U24482" s="5"/>
      <c r="V24482" s="5"/>
      <c r="W24482" s="5"/>
      <c r="X24482" s="5"/>
      <c r="Y24482" s="5"/>
      <c r="Z24482" s="5"/>
      <c r="AA24482" s="5"/>
      <c r="AB24482" s="5"/>
      <c r="AC24482" s="5"/>
      <c r="AD24482" s="5"/>
      <c r="AE24482" s="5"/>
      <c r="AF24482" s="5"/>
      <c r="AG24482" s="5"/>
      <c r="AH24482" s="5"/>
      <c r="AI24482" s="5"/>
      <c r="AJ24482" s="5"/>
    </row>
    <row r="24483" spans="11:36">
      <c r="K24483" s="5"/>
      <c r="L24483" s="5"/>
      <c r="M24483" s="5"/>
      <c r="N24483" s="5"/>
      <c r="O24483" s="5"/>
      <c r="P24483" s="5"/>
      <c r="Q24483" s="5"/>
      <c r="R24483" s="5"/>
      <c r="S24483" s="5"/>
      <c r="T24483" s="5"/>
      <c r="U24483" s="5"/>
      <c r="V24483" s="5"/>
      <c r="W24483" s="5"/>
      <c r="X24483" s="5"/>
      <c r="Y24483" s="5"/>
      <c r="Z24483" s="5"/>
      <c r="AA24483" s="5"/>
      <c r="AB24483" s="5"/>
      <c r="AC24483" s="5"/>
      <c r="AD24483" s="5"/>
      <c r="AE24483" s="5"/>
      <c r="AF24483" s="5"/>
      <c r="AG24483" s="5"/>
      <c r="AH24483" s="5"/>
      <c r="AI24483" s="5"/>
      <c r="AJ24483" s="5"/>
    </row>
    <row r="24484" spans="11:36">
      <c r="K24484" s="5"/>
      <c r="L24484" s="5"/>
      <c r="M24484" s="5"/>
      <c r="N24484" s="5"/>
      <c r="O24484" s="5"/>
      <c r="P24484" s="5"/>
      <c r="Q24484" s="5"/>
      <c r="R24484" s="5"/>
      <c r="S24484" s="5"/>
      <c r="T24484" s="5"/>
      <c r="U24484" s="5"/>
      <c r="V24484" s="5"/>
      <c r="W24484" s="5"/>
      <c r="X24484" s="5"/>
      <c r="Y24484" s="5"/>
      <c r="Z24484" s="5"/>
      <c r="AA24484" s="5"/>
      <c r="AB24484" s="5"/>
      <c r="AC24484" s="5"/>
      <c r="AD24484" s="5"/>
      <c r="AE24484" s="5"/>
      <c r="AF24484" s="5"/>
      <c r="AG24484" s="5"/>
      <c r="AH24484" s="5"/>
      <c r="AI24484" s="5"/>
      <c r="AJ24484" s="5"/>
    </row>
    <row r="24485" spans="11:36">
      <c r="K24485" s="5"/>
      <c r="L24485" s="5"/>
      <c r="M24485" s="5"/>
      <c r="N24485" s="5"/>
      <c r="O24485" s="5"/>
      <c r="P24485" s="5"/>
      <c r="Q24485" s="5"/>
      <c r="R24485" s="5"/>
      <c r="S24485" s="5"/>
      <c r="T24485" s="5"/>
      <c r="U24485" s="5"/>
      <c r="V24485" s="5"/>
      <c r="W24485" s="5"/>
      <c r="X24485" s="5"/>
      <c r="Y24485" s="5"/>
      <c r="Z24485" s="5"/>
      <c r="AA24485" s="5"/>
      <c r="AB24485" s="5"/>
      <c r="AC24485" s="5"/>
      <c r="AD24485" s="5"/>
      <c r="AE24485" s="5"/>
      <c r="AF24485" s="5"/>
      <c r="AG24485" s="5"/>
      <c r="AH24485" s="5"/>
      <c r="AI24485" s="5"/>
      <c r="AJ24485" s="5"/>
    </row>
    <row r="24486" spans="11:36">
      <c r="K24486" s="5"/>
      <c r="L24486" s="5"/>
      <c r="M24486" s="5"/>
      <c r="N24486" s="5"/>
      <c r="O24486" s="5"/>
      <c r="P24486" s="5"/>
      <c r="Q24486" s="5"/>
      <c r="R24486" s="5"/>
      <c r="S24486" s="5"/>
      <c r="T24486" s="5"/>
      <c r="U24486" s="5"/>
      <c r="V24486" s="5"/>
      <c r="W24486" s="5"/>
      <c r="X24486" s="5"/>
      <c r="Y24486" s="5"/>
      <c r="Z24486" s="5"/>
      <c r="AA24486" s="5"/>
      <c r="AB24486" s="5"/>
      <c r="AC24486" s="5"/>
      <c r="AD24486" s="5"/>
      <c r="AE24486" s="5"/>
      <c r="AF24486" s="5"/>
      <c r="AG24486" s="5"/>
      <c r="AH24486" s="5"/>
      <c r="AI24486" s="5"/>
      <c r="AJ24486" s="5"/>
    </row>
    <row r="24487" spans="11:36">
      <c r="K24487" s="5"/>
      <c r="L24487" s="5"/>
      <c r="M24487" s="5"/>
      <c r="N24487" s="5"/>
      <c r="O24487" s="5"/>
      <c r="P24487" s="5"/>
      <c r="Q24487" s="5"/>
      <c r="R24487" s="5"/>
      <c r="S24487" s="5"/>
      <c r="T24487" s="5"/>
      <c r="U24487" s="5"/>
      <c r="V24487" s="5"/>
      <c r="W24487" s="5"/>
      <c r="X24487" s="5"/>
      <c r="Y24487" s="5"/>
      <c r="Z24487" s="5"/>
      <c r="AA24487" s="5"/>
      <c r="AB24487" s="5"/>
      <c r="AC24487" s="5"/>
      <c r="AD24487" s="5"/>
      <c r="AE24487" s="5"/>
      <c r="AF24487" s="5"/>
      <c r="AG24487" s="5"/>
      <c r="AH24487" s="5"/>
      <c r="AI24487" s="5"/>
      <c r="AJ24487" s="5"/>
    </row>
    <row r="24488" spans="11:36">
      <c r="K24488" s="5"/>
      <c r="L24488" s="5"/>
      <c r="M24488" s="5"/>
      <c r="N24488" s="5"/>
      <c r="O24488" s="5"/>
      <c r="P24488" s="5"/>
      <c r="Q24488" s="5"/>
      <c r="R24488" s="5"/>
      <c r="S24488" s="5"/>
      <c r="T24488" s="5"/>
      <c r="U24488" s="5"/>
      <c r="V24488" s="5"/>
      <c r="W24488" s="5"/>
      <c r="X24488" s="5"/>
      <c r="Y24488" s="5"/>
      <c r="Z24488" s="5"/>
      <c r="AA24488" s="5"/>
      <c r="AB24488" s="5"/>
      <c r="AC24488" s="5"/>
      <c r="AD24488" s="5"/>
      <c r="AE24488" s="5"/>
      <c r="AF24488" s="5"/>
      <c r="AG24488" s="5"/>
      <c r="AH24488" s="5"/>
      <c r="AI24488" s="5"/>
      <c r="AJ24488" s="5"/>
    </row>
    <row r="24489" spans="11:36">
      <c r="K24489" s="5"/>
      <c r="L24489" s="5"/>
      <c r="M24489" s="5"/>
      <c r="N24489" s="5"/>
      <c r="O24489" s="5"/>
      <c r="P24489" s="5"/>
      <c r="Q24489" s="5"/>
      <c r="R24489" s="5"/>
      <c r="S24489" s="5"/>
      <c r="T24489" s="5"/>
      <c r="U24489" s="5"/>
      <c r="V24489" s="5"/>
      <c r="W24489" s="5"/>
      <c r="X24489" s="5"/>
      <c r="Y24489" s="5"/>
      <c r="Z24489" s="5"/>
      <c r="AA24489" s="5"/>
      <c r="AB24489" s="5"/>
      <c r="AC24489" s="5"/>
      <c r="AD24489" s="5"/>
      <c r="AE24489" s="5"/>
      <c r="AF24489" s="5"/>
      <c r="AG24489" s="5"/>
      <c r="AH24489" s="5"/>
      <c r="AI24489" s="5"/>
      <c r="AJ24489" s="5"/>
    </row>
    <row r="24490" spans="11:36">
      <c r="K24490" s="5"/>
      <c r="L24490" s="5"/>
      <c r="M24490" s="5"/>
      <c r="N24490" s="5"/>
      <c r="O24490" s="5"/>
      <c r="P24490" s="5"/>
      <c r="Q24490" s="5"/>
      <c r="R24490" s="5"/>
      <c r="S24490" s="5"/>
      <c r="T24490" s="5"/>
      <c r="U24490" s="5"/>
      <c r="V24490" s="5"/>
      <c r="W24490" s="5"/>
      <c r="X24490" s="5"/>
      <c r="Y24490" s="5"/>
      <c r="Z24490" s="5"/>
      <c r="AA24490" s="5"/>
      <c r="AB24490" s="5"/>
      <c r="AC24490" s="5"/>
      <c r="AD24490" s="5"/>
      <c r="AE24490" s="5"/>
      <c r="AF24490" s="5"/>
      <c r="AG24490" s="5"/>
      <c r="AH24490" s="5"/>
      <c r="AI24490" s="5"/>
      <c r="AJ24490" s="5"/>
    </row>
    <row r="24491" spans="11:36">
      <c r="K24491" s="5"/>
      <c r="L24491" s="5"/>
      <c r="M24491" s="5"/>
      <c r="N24491" s="5"/>
      <c r="O24491" s="5"/>
      <c r="P24491" s="5"/>
      <c r="Q24491" s="5"/>
      <c r="R24491" s="5"/>
      <c r="S24491" s="5"/>
      <c r="T24491" s="5"/>
      <c r="U24491" s="5"/>
      <c r="V24491" s="5"/>
      <c r="W24491" s="5"/>
      <c r="X24491" s="5"/>
      <c r="Y24491" s="5"/>
      <c r="Z24491" s="5"/>
      <c r="AA24491" s="5"/>
      <c r="AB24491" s="5"/>
      <c r="AC24491" s="5"/>
      <c r="AD24491" s="5"/>
      <c r="AE24491" s="5"/>
      <c r="AF24491" s="5"/>
      <c r="AG24491" s="5"/>
      <c r="AH24491" s="5"/>
      <c r="AI24491" s="5"/>
      <c r="AJ24491" s="5"/>
    </row>
    <row r="24492" spans="11:36">
      <c r="K24492" s="5"/>
      <c r="L24492" s="5"/>
      <c r="M24492" s="5"/>
      <c r="N24492" s="5"/>
      <c r="O24492" s="5"/>
      <c r="P24492" s="5"/>
      <c r="Q24492" s="5"/>
      <c r="R24492" s="5"/>
      <c r="S24492" s="5"/>
      <c r="T24492" s="5"/>
      <c r="U24492" s="5"/>
      <c r="V24492" s="5"/>
      <c r="W24492" s="5"/>
      <c r="X24492" s="5"/>
      <c r="Y24492" s="5"/>
      <c r="Z24492" s="5"/>
      <c r="AA24492" s="5"/>
      <c r="AB24492" s="5"/>
      <c r="AC24492" s="5"/>
      <c r="AD24492" s="5"/>
      <c r="AE24492" s="5"/>
      <c r="AF24492" s="5"/>
      <c r="AG24492" s="5"/>
      <c r="AH24492" s="5"/>
      <c r="AI24492" s="5"/>
      <c r="AJ24492" s="5"/>
    </row>
    <row r="24493" spans="11:36">
      <c r="K24493" s="5"/>
      <c r="L24493" s="5"/>
      <c r="M24493" s="5"/>
      <c r="N24493" s="5"/>
      <c r="O24493" s="5"/>
      <c r="P24493" s="5"/>
      <c r="Q24493" s="5"/>
      <c r="R24493" s="5"/>
      <c r="S24493" s="5"/>
      <c r="T24493" s="5"/>
      <c r="U24493" s="5"/>
      <c r="V24493" s="5"/>
      <c r="W24493" s="5"/>
      <c r="X24493" s="5"/>
      <c r="Y24493" s="5"/>
      <c r="Z24493" s="5"/>
      <c r="AA24493" s="5"/>
      <c r="AB24493" s="5"/>
      <c r="AC24493" s="5"/>
      <c r="AD24493" s="5"/>
      <c r="AE24493" s="5"/>
      <c r="AF24493" s="5"/>
      <c r="AG24493" s="5"/>
      <c r="AH24493" s="5"/>
      <c r="AI24493" s="5"/>
      <c r="AJ24493" s="5"/>
    </row>
    <row r="24494" spans="11:36">
      <c r="K24494" s="5"/>
      <c r="L24494" s="5"/>
      <c r="M24494" s="5"/>
      <c r="N24494" s="5"/>
      <c r="O24494" s="5"/>
      <c r="P24494" s="5"/>
      <c r="Q24494" s="5"/>
      <c r="R24494" s="5"/>
      <c r="S24494" s="5"/>
      <c r="T24494" s="5"/>
      <c r="U24494" s="5"/>
      <c r="V24494" s="5"/>
      <c r="W24494" s="5"/>
      <c r="X24494" s="5"/>
      <c r="Y24494" s="5"/>
      <c r="Z24494" s="5"/>
      <c r="AA24494" s="5"/>
      <c r="AB24494" s="5"/>
      <c r="AC24494" s="5"/>
      <c r="AD24494" s="5"/>
      <c r="AE24494" s="5"/>
      <c r="AF24494" s="5"/>
      <c r="AG24494" s="5"/>
      <c r="AH24494" s="5"/>
      <c r="AI24494" s="5"/>
      <c r="AJ24494" s="5"/>
    </row>
    <row r="24495" spans="11:36">
      <c r="K24495" s="5"/>
      <c r="L24495" s="5"/>
      <c r="M24495" s="5"/>
      <c r="N24495" s="5"/>
      <c r="O24495" s="5"/>
      <c r="P24495" s="5"/>
      <c r="Q24495" s="5"/>
      <c r="R24495" s="5"/>
      <c r="S24495" s="5"/>
      <c r="T24495" s="5"/>
      <c r="U24495" s="5"/>
      <c r="V24495" s="5"/>
      <c r="W24495" s="5"/>
      <c r="X24495" s="5"/>
      <c r="Y24495" s="5"/>
      <c r="Z24495" s="5"/>
      <c r="AA24495" s="5"/>
      <c r="AB24495" s="5"/>
      <c r="AC24495" s="5"/>
      <c r="AD24495" s="5"/>
      <c r="AE24495" s="5"/>
      <c r="AF24495" s="5"/>
      <c r="AG24495" s="5"/>
      <c r="AH24495" s="5"/>
      <c r="AI24495" s="5"/>
      <c r="AJ24495" s="5"/>
    </row>
    <row r="24496" spans="11:36">
      <c r="K24496" s="5"/>
      <c r="L24496" s="5"/>
      <c r="M24496" s="5"/>
      <c r="N24496" s="5"/>
      <c r="O24496" s="5"/>
      <c r="P24496" s="5"/>
      <c r="Q24496" s="5"/>
      <c r="R24496" s="5"/>
      <c r="S24496" s="5"/>
      <c r="T24496" s="5"/>
      <c r="U24496" s="5"/>
      <c r="V24496" s="5"/>
      <c r="W24496" s="5"/>
      <c r="X24496" s="5"/>
      <c r="Y24496" s="5"/>
      <c r="Z24496" s="5"/>
      <c r="AA24496" s="5"/>
      <c r="AB24496" s="5"/>
      <c r="AC24496" s="5"/>
      <c r="AD24496" s="5"/>
      <c r="AE24496" s="5"/>
      <c r="AF24496" s="5"/>
      <c r="AG24496" s="5"/>
      <c r="AH24496" s="5"/>
      <c r="AI24496" s="5"/>
      <c r="AJ24496" s="5"/>
    </row>
    <row r="24497" spans="11:36">
      <c r="K24497" s="5"/>
      <c r="L24497" s="5"/>
      <c r="M24497" s="5"/>
      <c r="N24497" s="5"/>
      <c r="O24497" s="5"/>
      <c r="P24497" s="5"/>
      <c r="Q24497" s="5"/>
      <c r="R24497" s="5"/>
      <c r="S24497" s="5"/>
      <c r="T24497" s="5"/>
      <c r="U24497" s="5"/>
      <c r="V24497" s="5"/>
      <c r="W24497" s="5"/>
      <c r="X24497" s="5"/>
      <c r="Y24497" s="5"/>
      <c r="Z24497" s="5"/>
      <c r="AA24497" s="5"/>
      <c r="AB24497" s="5"/>
      <c r="AC24497" s="5"/>
      <c r="AD24497" s="5"/>
      <c r="AE24497" s="5"/>
      <c r="AF24497" s="5"/>
      <c r="AG24497" s="5"/>
      <c r="AH24497" s="5"/>
      <c r="AI24497" s="5"/>
      <c r="AJ24497" s="5"/>
    </row>
    <row r="24498" spans="11:36">
      <c r="K24498" s="5"/>
      <c r="L24498" s="5"/>
      <c r="M24498" s="5"/>
      <c r="N24498" s="5"/>
      <c r="O24498" s="5"/>
      <c r="P24498" s="5"/>
      <c r="Q24498" s="5"/>
      <c r="R24498" s="5"/>
      <c r="S24498" s="5"/>
      <c r="T24498" s="5"/>
      <c r="U24498" s="5"/>
      <c r="V24498" s="5"/>
      <c r="W24498" s="5"/>
      <c r="X24498" s="5"/>
      <c r="Y24498" s="5"/>
      <c r="Z24498" s="5"/>
      <c r="AA24498" s="5"/>
      <c r="AB24498" s="5"/>
      <c r="AC24498" s="5"/>
      <c r="AD24498" s="5"/>
      <c r="AE24498" s="5"/>
      <c r="AF24498" s="5"/>
      <c r="AG24498" s="5"/>
      <c r="AH24498" s="5"/>
      <c r="AI24498" s="5"/>
      <c r="AJ24498" s="5"/>
    </row>
    <row r="24499" spans="11:36">
      <c r="K24499" s="5"/>
      <c r="L24499" s="5"/>
      <c r="M24499" s="5"/>
      <c r="N24499" s="5"/>
      <c r="O24499" s="5"/>
      <c r="P24499" s="5"/>
      <c r="Q24499" s="5"/>
      <c r="R24499" s="5"/>
      <c r="S24499" s="5"/>
      <c r="T24499" s="5"/>
      <c r="U24499" s="5"/>
      <c r="V24499" s="5"/>
      <c r="W24499" s="5"/>
      <c r="X24499" s="5"/>
      <c r="Y24499" s="5"/>
      <c r="Z24499" s="5"/>
      <c r="AA24499" s="5"/>
      <c r="AB24499" s="5"/>
      <c r="AC24499" s="5"/>
      <c r="AD24499" s="5"/>
      <c r="AE24499" s="5"/>
      <c r="AF24499" s="5"/>
      <c r="AG24499" s="5"/>
      <c r="AH24499" s="5"/>
      <c r="AI24499" s="5"/>
      <c r="AJ24499" s="5"/>
    </row>
    <row r="24500" spans="11:36">
      <c r="K24500" s="5"/>
      <c r="L24500" s="5"/>
      <c r="M24500" s="5"/>
      <c r="N24500" s="5"/>
      <c r="O24500" s="5"/>
      <c r="P24500" s="5"/>
      <c r="Q24500" s="5"/>
      <c r="R24500" s="5"/>
      <c r="S24500" s="5"/>
      <c r="T24500" s="5"/>
      <c r="U24500" s="5"/>
      <c r="V24500" s="5"/>
      <c r="W24500" s="5"/>
      <c r="X24500" s="5"/>
      <c r="Y24500" s="5"/>
      <c r="Z24500" s="5"/>
      <c r="AA24500" s="5"/>
      <c r="AB24500" s="5"/>
      <c r="AC24500" s="5"/>
      <c r="AD24500" s="5"/>
      <c r="AE24500" s="5"/>
      <c r="AF24500" s="5"/>
      <c r="AG24500" s="5"/>
      <c r="AH24500" s="5"/>
      <c r="AI24500" s="5"/>
      <c r="AJ24500" s="5"/>
    </row>
    <row r="24501" spans="11:36">
      <c r="K24501" s="5"/>
      <c r="L24501" s="5"/>
      <c r="M24501" s="5"/>
      <c r="N24501" s="5"/>
      <c r="O24501" s="5"/>
      <c r="P24501" s="5"/>
      <c r="Q24501" s="5"/>
      <c r="R24501" s="5"/>
      <c r="S24501" s="5"/>
      <c r="T24501" s="5"/>
      <c r="U24501" s="5"/>
      <c r="V24501" s="5"/>
      <c r="W24501" s="5"/>
      <c r="X24501" s="5"/>
      <c r="Y24501" s="5"/>
      <c r="Z24501" s="5"/>
      <c r="AA24501" s="5"/>
      <c r="AB24501" s="5"/>
      <c r="AC24501" s="5"/>
      <c r="AD24501" s="5"/>
      <c r="AE24501" s="5"/>
      <c r="AF24501" s="5"/>
      <c r="AG24501" s="5"/>
      <c r="AH24501" s="5"/>
      <c r="AI24501" s="5"/>
      <c r="AJ24501" s="5"/>
    </row>
    <row r="24502" spans="11:36">
      <c r="K24502" s="5"/>
      <c r="L24502" s="5"/>
      <c r="M24502" s="5"/>
      <c r="N24502" s="5"/>
      <c r="O24502" s="5"/>
      <c r="P24502" s="5"/>
      <c r="Q24502" s="5"/>
      <c r="R24502" s="5"/>
      <c r="S24502" s="5"/>
      <c r="T24502" s="5"/>
      <c r="U24502" s="5"/>
      <c r="V24502" s="5"/>
      <c r="W24502" s="5"/>
      <c r="X24502" s="5"/>
      <c r="Y24502" s="5"/>
      <c r="Z24502" s="5"/>
      <c r="AA24502" s="5"/>
      <c r="AB24502" s="5"/>
      <c r="AC24502" s="5"/>
      <c r="AD24502" s="5"/>
      <c r="AE24502" s="5"/>
      <c r="AF24502" s="5"/>
      <c r="AG24502" s="5"/>
      <c r="AH24502" s="5"/>
      <c r="AI24502" s="5"/>
      <c r="AJ24502" s="5"/>
    </row>
    <row r="24503" spans="11:36">
      <c r="K24503" s="5"/>
      <c r="L24503" s="5"/>
      <c r="M24503" s="5"/>
      <c r="N24503" s="5"/>
      <c r="O24503" s="5"/>
      <c r="P24503" s="5"/>
      <c r="Q24503" s="5"/>
      <c r="R24503" s="5"/>
      <c r="S24503" s="5"/>
      <c r="T24503" s="5"/>
      <c r="U24503" s="5"/>
      <c r="V24503" s="5"/>
      <c r="W24503" s="5"/>
      <c r="X24503" s="5"/>
      <c r="Y24503" s="5"/>
      <c r="Z24503" s="5"/>
      <c r="AA24503" s="5"/>
      <c r="AB24503" s="5"/>
      <c r="AC24503" s="5"/>
      <c r="AD24503" s="5"/>
      <c r="AE24503" s="5"/>
      <c r="AF24503" s="5"/>
      <c r="AG24503" s="5"/>
      <c r="AH24503" s="5"/>
      <c r="AI24503" s="5"/>
      <c r="AJ24503" s="5"/>
    </row>
    <row r="24504" spans="11:36">
      <c r="K24504" s="5"/>
      <c r="L24504" s="5"/>
      <c r="M24504" s="5"/>
      <c r="N24504" s="5"/>
      <c r="O24504" s="5"/>
      <c r="P24504" s="5"/>
      <c r="Q24504" s="5"/>
      <c r="R24504" s="5"/>
      <c r="S24504" s="5"/>
      <c r="T24504" s="5"/>
      <c r="U24504" s="5"/>
      <c r="V24504" s="5"/>
      <c r="W24504" s="5"/>
      <c r="X24504" s="5"/>
      <c r="Y24504" s="5"/>
      <c r="Z24504" s="5"/>
      <c r="AA24504" s="5"/>
      <c r="AB24504" s="5"/>
      <c r="AC24504" s="5"/>
      <c r="AD24504" s="5"/>
      <c r="AE24504" s="5"/>
      <c r="AF24504" s="5"/>
      <c r="AG24504" s="5"/>
      <c r="AH24504" s="5"/>
      <c r="AI24504" s="5"/>
      <c r="AJ24504" s="5"/>
    </row>
    <row r="24505" spans="11:36">
      <c r="K24505" s="5"/>
      <c r="L24505" s="5"/>
      <c r="M24505" s="5"/>
      <c r="N24505" s="5"/>
      <c r="O24505" s="5"/>
      <c r="P24505" s="5"/>
      <c r="Q24505" s="5"/>
      <c r="R24505" s="5"/>
      <c r="S24505" s="5"/>
      <c r="T24505" s="5"/>
      <c r="U24505" s="5"/>
      <c r="V24505" s="5"/>
      <c r="W24505" s="5"/>
      <c r="X24505" s="5"/>
      <c r="Y24505" s="5"/>
      <c r="Z24505" s="5"/>
      <c r="AA24505" s="5"/>
      <c r="AB24505" s="5"/>
      <c r="AC24505" s="5"/>
      <c r="AD24505" s="5"/>
      <c r="AE24505" s="5"/>
      <c r="AF24505" s="5"/>
      <c r="AG24505" s="5"/>
      <c r="AH24505" s="5"/>
      <c r="AI24505" s="5"/>
      <c r="AJ24505" s="5"/>
    </row>
    <row r="24506" spans="11:36">
      <c r="K24506" s="5"/>
      <c r="L24506" s="5"/>
      <c r="M24506" s="5"/>
      <c r="N24506" s="5"/>
      <c r="O24506" s="5"/>
      <c r="P24506" s="5"/>
      <c r="Q24506" s="5"/>
      <c r="R24506" s="5"/>
      <c r="S24506" s="5"/>
      <c r="T24506" s="5"/>
      <c r="U24506" s="5"/>
      <c r="V24506" s="5"/>
      <c r="W24506" s="5"/>
      <c r="X24506" s="5"/>
      <c r="Y24506" s="5"/>
      <c r="Z24506" s="5"/>
      <c r="AA24506" s="5"/>
      <c r="AB24506" s="5"/>
      <c r="AC24506" s="5"/>
      <c r="AD24506" s="5"/>
      <c r="AE24506" s="5"/>
      <c r="AF24506" s="5"/>
      <c r="AG24506" s="5"/>
      <c r="AH24506" s="5"/>
      <c r="AI24506" s="5"/>
      <c r="AJ24506" s="5"/>
    </row>
    <row r="24507" spans="11:36">
      <c r="K24507" s="5"/>
      <c r="L24507" s="5"/>
      <c r="M24507" s="5"/>
      <c r="N24507" s="5"/>
      <c r="O24507" s="5"/>
      <c r="P24507" s="5"/>
      <c r="Q24507" s="5"/>
      <c r="R24507" s="5"/>
      <c r="S24507" s="5"/>
      <c r="T24507" s="5"/>
      <c r="U24507" s="5"/>
      <c r="V24507" s="5"/>
      <c r="W24507" s="5"/>
      <c r="X24507" s="5"/>
      <c r="Y24507" s="5"/>
      <c r="Z24507" s="5"/>
      <c r="AA24507" s="5"/>
      <c r="AB24507" s="5"/>
      <c r="AC24507" s="5"/>
      <c r="AD24507" s="5"/>
      <c r="AE24507" s="5"/>
      <c r="AF24507" s="5"/>
      <c r="AG24507" s="5"/>
      <c r="AH24507" s="5"/>
      <c r="AI24507" s="5"/>
      <c r="AJ24507" s="5"/>
    </row>
    <row r="24508" spans="11:36">
      <c r="K24508" s="5"/>
      <c r="L24508" s="5"/>
      <c r="M24508" s="5"/>
      <c r="N24508" s="5"/>
      <c r="O24508" s="5"/>
      <c r="P24508" s="5"/>
      <c r="Q24508" s="5"/>
      <c r="R24508" s="5"/>
      <c r="S24508" s="5"/>
      <c r="T24508" s="5"/>
      <c r="U24508" s="5"/>
      <c r="V24508" s="5"/>
      <c r="W24508" s="5"/>
      <c r="X24508" s="5"/>
      <c r="Y24508" s="5"/>
      <c r="Z24508" s="5"/>
      <c r="AA24508" s="5"/>
      <c r="AB24508" s="5"/>
      <c r="AC24508" s="5"/>
      <c r="AD24508" s="5"/>
      <c r="AE24508" s="5"/>
      <c r="AF24508" s="5"/>
      <c r="AG24508" s="5"/>
      <c r="AH24508" s="5"/>
      <c r="AI24508" s="5"/>
      <c r="AJ24508" s="5"/>
    </row>
    <row r="24509" spans="11:36">
      <c r="K24509" s="5"/>
      <c r="L24509" s="5"/>
      <c r="M24509" s="5"/>
      <c r="N24509" s="5"/>
      <c r="O24509" s="5"/>
      <c r="P24509" s="5"/>
      <c r="Q24509" s="5"/>
      <c r="R24509" s="5"/>
      <c r="S24509" s="5"/>
      <c r="T24509" s="5"/>
      <c r="U24509" s="5"/>
      <c r="V24509" s="5"/>
      <c r="W24509" s="5"/>
      <c r="X24509" s="5"/>
      <c r="Y24509" s="5"/>
      <c r="Z24509" s="5"/>
      <c r="AA24509" s="5"/>
      <c r="AB24509" s="5"/>
      <c r="AC24509" s="5"/>
      <c r="AD24509" s="5"/>
      <c r="AE24509" s="5"/>
      <c r="AF24509" s="5"/>
      <c r="AG24509" s="5"/>
      <c r="AH24509" s="5"/>
      <c r="AI24509" s="5"/>
      <c r="AJ24509" s="5"/>
    </row>
    <row r="24510" spans="11:36">
      <c r="K24510" s="5"/>
      <c r="L24510" s="5"/>
      <c r="M24510" s="5"/>
      <c r="N24510" s="5"/>
      <c r="O24510" s="5"/>
      <c r="P24510" s="5"/>
      <c r="Q24510" s="5"/>
      <c r="R24510" s="5"/>
      <c r="S24510" s="5"/>
      <c r="T24510" s="5"/>
      <c r="U24510" s="5"/>
      <c r="V24510" s="5"/>
      <c r="W24510" s="5"/>
      <c r="X24510" s="5"/>
      <c r="Y24510" s="5"/>
      <c r="Z24510" s="5"/>
      <c r="AA24510" s="5"/>
      <c r="AB24510" s="5"/>
      <c r="AC24510" s="5"/>
      <c r="AD24510" s="5"/>
      <c r="AE24510" s="5"/>
      <c r="AF24510" s="5"/>
      <c r="AG24510" s="5"/>
      <c r="AH24510" s="5"/>
      <c r="AI24510" s="5"/>
      <c r="AJ24510" s="5"/>
    </row>
    <row r="24511" spans="11:36">
      <c r="K24511" s="5"/>
      <c r="L24511" s="5"/>
      <c r="M24511" s="5"/>
      <c r="N24511" s="5"/>
      <c r="O24511" s="5"/>
      <c r="P24511" s="5"/>
      <c r="Q24511" s="5"/>
      <c r="R24511" s="5"/>
      <c r="S24511" s="5"/>
      <c r="T24511" s="5"/>
      <c r="U24511" s="5"/>
      <c r="V24511" s="5"/>
      <c r="W24511" s="5"/>
      <c r="X24511" s="5"/>
      <c r="Y24511" s="5"/>
      <c r="Z24511" s="5"/>
      <c r="AA24511" s="5"/>
      <c r="AB24511" s="5"/>
      <c r="AC24511" s="5"/>
      <c r="AD24511" s="5"/>
      <c r="AE24511" s="5"/>
      <c r="AF24511" s="5"/>
      <c r="AG24511" s="5"/>
      <c r="AH24511" s="5"/>
      <c r="AI24511" s="5"/>
      <c r="AJ24511" s="5"/>
    </row>
    <row r="24512" spans="11:36">
      <c r="K24512" s="5"/>
      <c r="L24512" s="5"/>
      <c r="M24512" s="5"/>
      <c r="N24512" s="5"/>
      <c r="O24512" s="5"/>
      <c r="P24512" s="5"/>
      <c r="Q24512" s="5"/>
      <c r="R24512" s="5"/>
      <c r="S24512" s="5"/>
      <c r="T24512" s="5"/>
      <c r="U24512" s="5"/>
      <c r="V24512" s="5"/>
      <c r="W24512" s="5"/>
      <c r="X24512" s="5"/>
      <c r="Y24512" s="5"/>
      <c r="Z24512" s="5"/>
      <c r="AA24512" s="5"/>
      <c r="AB24512" s="5"/>
      <c r="AC24512" s="5"/>
      <c r="AD24512" s="5"/>
      <c r="AE24512" s="5"/>
      <c r="AF24512" s="5"/>
      <c r="AG24512" s="5"/>
      <c r="AH24512" s="5"/>
      <c r="AI24512" s="5"/>
      <c r="AJ24512" s="5"/>
    </row>
    <row r="24513" spans="11:36">
      <c r="K24513" s="5"/>
      <c r="L24513" s="5"/>
      <c r="M24513" s="5"/>
      <c r="N24513" s="5"/>
      <c r="O24513" s="5"/>
      <c r="P24513" s="5"/>
      <c r="Q24513" s="5"/>
      <c r="R24513" s="5"/>
      <c r="S24513" s="5"/>
      <c r="T24513" s="5"/>
      <c r="U24513" s="5"/>
      <c r="V24513" s="5"/>
      <c r="W24513" s="5"/>
      <c r="X24513" s="5"/>
      <c r="Y24513" s="5"/>
      <c r="Z24513" s="5"/>
      <c r="AA24513" s="5"/>
      <c r="AB24513" s="5"/>
      <c r="AC24513" s="5"/>
      <c r="AD24513" s="5"/>
      <c r="AE24513" s="5"/>
      <c r="AF24513" s="5"/>
      <c r="AG24513" s="5"/>
      <c r="AH24513" s="5"/>
      <c r="AI24513" s="5"/>
      <c r="AJ24513" s="5"/>
    </row>
    <row r="24514" spans="11:36">
      <c r="K24514" s="5"/>
      <c r="L24514" s="5"/>
      <c r="M24514" s="5"/>
      <c r="N24514" s="5"/>
      <c r="O24514" s="5"/>
      <c r="P24514" s="5"/>
      <c r="Q24514" s="5"/>
      <c r="R24514" s="5"/>
      <c r="S24514" s="5"/>
      <c r="T24514" s="5"/>
      <c r="U24514" s="5"/>
      <c r="V24514" s="5"/>
      <c r="W24514" s="5"/>
      <c r="X24514" s="5"/>
      <c r="Y24514" s="5"/>
      <c r="Z24514" s="5"/>
      <c r="AA24514" s="5"/>
      <c r="AB24514" s="5"/>
      <c r="AC24514" s="5"/>
      <c r="AD24514" s="5"/>
      <c r="AE24514" s="5"/>
      <c r="AF24514" s="5"/>
      <c r="AG24514" s="5"/>
      <c r="AH24514" s="5"/>
      <c r="AI24514" s="5"/>
      <c r="AJ24514" s="5"/>
    </row>
    <row r="24515" spans="11:36">
      <c r="K24515" s="5"/>
      <c r="L24515" s="5"/>
      <c r="M24515" s="5"/>
      <c r="N24515" s="5"/>
      <c r="O24515" s="5"/>
      <c r="P24515" s="5"/>
      <c r="Q24515" s="5"/>
      <c r="R24515" s="5"/>
      <c r="S24515" s="5"/>
      <c r="T24515" s="5"/>
      <c r="U24515" s="5"/>
      <c r="V24515" s="5"/>
      <c r="W24515" s="5"/>
      <c r="X24515" s="5"/>
      <c r="Y24515" s="5"/>
      <c r="Z24515" s="5"/>
      <c r="AA24515" s="5"/>
      <c r="AB24515" s="5"/>
      <c r="AC24515" s="5"/>
      <c r="AD24515" s="5"/>
      <c r="AE24515" s="5"/>
      <c r="AF24515" s="5"/>
      <c r="AG24515" s="5"/>
      <c r="AH24515" s="5"/>
      <c r="AI24515" s="5"/>
      <c r="AJ24515" s="5"/>
    </row>
    <row r="24516" spans="11:36">
      <c r="K24516" s="5"/>
      <c r="L24516" s="5"/>
      <c r="M24516" s="5"/>
      <c r="N24516" s="5"/>
      <c r="O24516" s="5"/>
      <c r="P24516" s="5"/>
      <c r="Q24516" s="5"/>
      <c r="R24516" s="5"/>
      <c r="S24516" s="5"/>
      <c r="T24516" s="5"/>
      <c r="U24516" s="5"/>
      <c r="V24516" s="5"/>
      <c r="W24516" s="5"/>
      <c r="X24516" s="5"/>
      <c r="Y24516" s="5"/>
      <c r="Z24516" s="5"/>
      <c r="AA24516" s="5"/>
      <c r="AB24516" s="5"/>
      <c r="AC24516" s="5"/>
      <c r="AD24516" s="5"/>
      <c r="AE24516" s="5"/>
      <c r="AF24516" s="5"/>
      <c r="AG24516" s="5"/>
      <c r="AH24516" s="5"/>
      <c r="AI24516" s="5"/>
      <c r="AJ24516" s="5"/>
    </row>
    <row r="24517" spans="11:36">
      <c r="K24517" s="5"/>
      <c r="L24517" s="5"/>
      <c r="M24517" s="5"/>
      <c r="N24517" s="5"/>
      <c r="O24517" s="5"/>
      <c r="P24517" s="5"/>
      <c r="Q24517" s="5"/>
      <c r="R24517" s="5"/>
      <c r="S24517" s="5"/>
      <c r="T24517" s="5"/>
      <c r="U24517" s="5"/>
      <c r="V24517" s="5"/>
      <c r="W24517" s="5"/>
      <c r="X24517" s="5"/>
      <c r="Y24517" s="5"/>
      <c r="Z24517" s="5"/>
      <c r="AA24517" s="5"/>
      <c r="AB24517" s="5"/>
      <c r="AC24517" s="5"/>
      <c r="AD24517" s="5"/>
      <c r="AE24517" s="5"/>
      <c r="AF24517" s="5"/>
      <c r="AG24517" s="5"/>
      <c r="AH24517" s="5"/>
      <c r="AI24517" s="5"/>
      <c r="AJ24517" s="5"/>
    </row>
    <row r="24518" spans="11:36">
      <c r="K24518" s="5"/>
      <c r="L24518" s="5"/>
      <c r="M24518" s="5"/>
      <c r="N24518" s="5"/>
      <c r="O24518" s="5"/>
      <c r="P24518" s="5"/>
      <c r="Q24518" s="5"/>
      <c r="R24518" s="5"/>
      <c r="S24518" s="5"/>
      <c r="T24518" s="5"/>
      <c r="U24518" s="5"/>
      <c r="V24518" s="5"/>
      <c r="W24518" s="5"/>
      <c r="X24518" s="5"/>
      <c r="Y24518" s="5"/>
      <c r="Z24518" s="5"/>
      <c r="AA24518" s="5"/>
      <c r="AB24518" s="5"/>
      <c r="AC24518" s="5"/>
      <c r="AD24518" s="5"/>
      <c r="AE24518" s="5"/>
      <c r="AF24518" s="5"/>
      <c r="AG24518" s="5"/>
      <c r="AH24518" s="5"/>
      <c r="AI24518" s="5"/>
      <c r="AJ24518" s="5"/>
    </row>
    <row r="24519" spans="11:36">
      <c r="K24519" s="5"/>
      <c r="L24519" s="5"/>
      <c r="M24519" s="5"/>
      <c r="N24519" s="5"/>
      <c r="O24519" s="5"/>
      <c r="P24519" s="5"/>
      <c r="Q24519" s="5"/>
      <c r="R24519" s="5"/>
      <c r="S24519" s="5"/>
      <c r="T24519" s="5"/>
      <c r="U24519" s="5"/>
      <c r="V24519" s="5"/>
      <c r="W24519" s="5"/>
      <c r="X24519" s="5"/>
      <c r="Y24519" s="5"/>
      <c r="Z24519" s="5"/>
      <c r="AA24519" s="5"/>
      <c r="AB24519" s="5"/>
      <c r="AC24519" s="5"/>
      <c r="AD24519" s="5"/>
      <c r="AE24519" s="5"/>
      <c r="AF24519" s="5"/>
      <c r="AG24519" s="5"/>
      <c r="AH24519" s="5"/>
      <c r="AI24519" s="5"/>
      <c r="AJ24519" s="5"/>
    </row>
    <row r="24520" spans="11:36">
      <c r="K24520" s="5"/>
      <c r="L24520" s="5"/>
      <c r="M24520" s="5"/>
      <c r="N24520" s="5"/>
      <c r="O24520" s="5"/>
      <c r="P24520" s="5"/>
      <c r="Q24520" s="5"/>
      <c r="R24520" s="5"/>
      <c r="S24520" s="5"/>
      <c r="T24520" s="5"/>
      <c r="U24520" s="5"/>
      <c r="V24520" s="5"/>
      <c r="W24520" s="5"/>
      <c r="X24520" s="5"/>
      <c r="Y24520" s="5"/>
      <c r="Z24520" s="5"/>
      <c r="AA24520" s="5"/>
      <c r="AB24520" s="5"/>
      <c r="AC24520" s="5"/>
      <c r="AD24520" s="5"/>
      <c r="AE24520" s="5"/>
      <c r="AF24520" s="5"/>
      <c r="AG24520" s="5"/>
      <c r="AH24520" s="5"/>
      <c r="AI24520" s="5"/>
      <c r="AJ24520" s="5"/>
    </row>
    <row r="24521" spans="11:36">
      <c r="K24521" s="5"/>
      <c r="L24521" s="5"/>
      <c r="M24521" s="5"/>
      <c r="N24521" s="5"/>
      <c r="O24521" s="5"/>
      <c r="P24521" s="5"/>
      <c r="Q24521" s="5"/>
      <c r="R24521" s="5"/>
      <c r="S24521" s="5"/>
      <c r="T24521" s="5"/>
      <c r="U24521" s="5"/>
      <c r="V24521" s="5"/>
      <c r="W24521" s="5"/>
      <c r="X24521" s="5"/>
      <c r="Y24521" s="5"/>
      <c r="Z24521" s="5"/>
      <c r="AA24521" s="5"/>
      <c r="AB24521" s="5"/>
      <c r="AC24521" s="5"/>
      <c r="AD24521" s="5"/>
      <c r="AE24521" s="5"/>
      <c r="AF24521" s="5"/>
      <c r="AG24521" s="5"/>
      <c r="AH24521" s="5"/>
      <c r="AI24521" s="5"/>
      <c r="AJ24521" s="5"/>
    </row>
    <row r="24522" spans="11:36">
      <c r="K24522" s="5"/>
      <c r="L24522" s="5"/>
      <c r="M24522" s="5"/>
      <c r="N24522" s="5"/>
      <c r="O24522" s="5"/>
      <c r="P24522" s="5"/>
      <c r="Q24522" s="5"/>
      <c r="R24522" s="5"/>
      <c r="S24522" s="5"/>
      <c r="T24522" s="5"/>
      <c r="U24522" s="5"/>
      <c r="V24522" s="5"/>
      <c r="W24522" s="5"/>
      <c r="X24522" s="5"/>
      <c r="Y24522" s="5"/>
      <c r="Z24522" s="5"/>
      <c r="AA24522" s="5"/>
      <c r="AB24522" s="5"/>
      <c r="AC24522" s="5"/>
      <c r="AD24522" s="5"/>
      <c r="AE24522" s="5"/>
      <c r="AF24522" s="5"/>
      <c r="AG24522" s="5"/>
      <c r="AH24522" s="5"/>
      <c r="AI24522" s="5"/>
      <c r="AJ24522" s="5"/>
    </row>
    <row r="24523" spans="11:36">
      <c r="K24523" s="5"/>
      <c r="L24523" s="5"/>
      <c r="M24523" s="5"/>
      <c r="N24523" s="5"/>
      <c r="O24523" s="5"/>
      <c r="P24523" s="5"/>
      <c r="Q24523" s="5"/>
      <c r="R24523" s="5"/>
      <c r="S24523" s="5"/>
      <c r="T24523" s="5"/>
      <c r="U24523" s="5"/>
      <c r="V24523" s="5"/>
      <c r="W24523" s="5"/>
      <c r="X24523" s="5"/>
      <c r="Y24523" s="5"/>
      <c r="Z24523" s="5"/>
      <c r="AA24523" s="5"/>
      <c r="AB24523" s="5"/>
      <c r="AC24523" s="5"/>
      <c r="AD24523" s="5"/>
      <c r="AE24523" s="5"/>
      <c r="AF24523" s="5"/>
      <c r="AG24523" s="5"/>
      <c r="AH24523" s="5"/>
      <c r="AI24523" s="5"/>
      <c r="AJ24523" s="5"/>
    </row>
    <row r="24524" spans="11:36">
      <c r="K24524" s="5"/>
      <c r="L24524" s="5"/>
      <c r="M24524" s="5"/>
      <c r="N24524" s="5"/>
      <c r="O24524" s="5"/>
      <c r="P24524" s="5"/>
      <c r="Q24524" s="5"/>
      <c r="R24524" s="5"/>
      <c r="S24524" s="5"/>
      <c r="T24524" s="5"/>
      <c r="U24524" s="5"/>
      <c r="V24524" s="5"/>
      <c r="W24524" s="5"/>
      <c r="X24524" s="5"/>
      <c r="Y24524" s="5"/>
      <c r="Z24524" s="5"/>
      <c r="AA24524" s="5"/>
      <c r="AB24524" s="5"/>
      <c r="AC24524" s="5"/>
      <c r="AD24524" s="5"/>
      <c r="AE24524" s="5"/>
      <c r="AF24524" s="5"/>
      <c r="AG24524" s="5"/>
      <c r="AH24524" s="5"/>
      <c r="AI24524" s="5"/>
      <c r="AJ24524" s="5"/>
    </row>
    <row r="24525" spans="11:36">
      <c r="K24525" s="5"/>
      <c r="L24525" s="5"/>
      <c r="M24525" s="5"/>
      <c r="N24525" s="5"/>
      <c r="O24525" s="5"/>
      <c r="P24525" s="5"/>
      <c r="Q24525" s="5"/>
      <c r="R24525" s="5"/>
      <c r="S24525" s="5"/>
      <c r="T24525" s="5"/>
      <c r="U24525" s="5"/>
      <c r="V24525" s="5"/>
      <c r="W24525" s="5"/>
      <c r="X24525" s="5"/>
      <c r="Y24525" s="5"/>
      <c r="Z24525" s="5"/>
      <c r="AA24525" s="5"/>
      <c r="AB24525" s="5"/>
      <c r="AC24525" s="5"/>
      <c r="AD24525" s="5"/>
      <c r="AE24525" s="5"/>
      <c r="AF24525" s="5"/>
      <c r="AG24525" s="5"/>
      <c r="AH24525" s="5"/>
      <c r="AI24525" s="5"/>
      <c r="AJ24525" s="5"/>
    </row>
    <row r="24526" spans="11:36">
      <c r="K24526" s="5"/>
      <c r="L24526" s="5"/>
      <c r="M24526" s="5"/>
      <c r="N24526" s="5"/>
      <c r="O24526" s="5"/>
      <c r="P24526" s="5"/>
      <c r="Q24526" s="5"/>
      <c r="R24526" s="5"/>
      <c r="S24526" s="5"/>
      <c r="T24526" s="5"/>
      <c r="U24526" s="5"/>
      <c r="V24526" s="5"/>
      <c r="W24526" s="5"/>
      <c r="X24526" s="5"/>
      <c r="Y24526" s="5"/>
      <c r="Z24526" s="5"/>
      <c r="AA24526" s="5"/>
      <c r="AB24526" s="5"/>
      <c r="AC24526" s="5"/>
      <c r="AD24526" s="5"/>
      <c r="AE24526" s="5"/>
      <c r="AF24526" s="5"/>
      <c r="AG24526" s="5"/>
      <c r="AH24526" s="5"/>
      <c r="AI24526" s="5"/>
      <c r="AJ24526" s="5"/>
    </row>
    <row r="24527" spans="11:36">
      <c r="K24527" s="5"/>
      <c r="L24527" s="5"/>
      <c r="M24527" s="5"/>
      <c r="N24527" s="5"/>
      <c r="O24527" s="5"/>
      <c r="P24527" s="5"/>
      <c r="Q24527" s="5"/>
      <c r="R24527" s="5"/>
      <c r="S24527" s="5"/>
      <c r="T24527" s="5"/>
      <c r="U24527" s="5"/>
      <c r="V24527" s="5"/>
      <c r="W24527" s="5"/>
      <c r="X24527" s="5"/>
      <c r="Y24527" s="5"/>
      <c r="Z24527" s="5"/>
      <c r="AA24527" s="5"/>
      <c r="AB24527" s="5"/>
      <c r="AC24527" s="5"/>
      <c r="AD24527" s="5"/>
      <c r="AE24527" s="5"/>
      <c r="AF24527" s="5"/>
      <c r="AG24527" s="5"/>
      <c r="AH24527" s="5"/>
      <c r="AI24527" s="5"/>
      <c r="AJ24527" s="5"/>
    </row>
    <row r="24528" spans="11:36">
      <c r="K24528" s="5"/>
      <c r="L24528" s="5"/>
      <c r="M24528" s="5"/>
      <c r="N24528" s="5"/>
      <c r="O24528" s="5"/>
      <c r="P24528" s="5"/>
      <c r="Q24528" s="5"/>
      <c r="R24528" s="5"/>
      <c r="S24528" s="5"/>
      <c r="T24528" s="5"/>
      <c r="U24528" s="5"/>
      <c r="V24528" s="5"/>
      <c r="W24528" s="5"/>
      <c r="X24528" s="5"/>
      <c r="Y24528" s="5"/>
      <c r="Z24528" s="5"/>
      <c r="AA24528" s="5"/>
      <c r="AB24528" s="5"/>
      <c r="AC24528" s="5"/>
      <c r="AD24528" s="5"/>
      <c r="AE24528" s="5"/>
      <c r="AF24528" s="5"/>
      <c r="AG24528" s="5"/>
      <c r="AH24528" s="5"/>
      <c r="AI24528" s="5"/>
      <c r="AJ24528" s="5"/>
    </row>
    <row r="24529" spans="11:36">
      <c r="K24529" s="5"/>
      <c r="L24529" s="5"/>
      <c r="M24529" s="5"/>
      <c r="N24529" s="5"/>
      <c r="O24529" s="5"/>
      <c r="P24529" s="5"/>
      <c r="Q24529" s="5"/>
      <c r="R24529" s="5"/>
      <c r="S24529" s="5"/>
      <c r="T24529" s="5"/>
      <c r="U24529" s="5"/>
      <c r="V24529" s="5"/>
      <c r="W24529" s="5"/>
      <c r="X24529" s="5"/>
      <c r="Y24529" s="5"/>
      <c r="Z24529" s="5"/>
      <c r="AA24529" s="5"/>
      <c r="AB24529" s="5"/>
      <c r="AC24529" s="5"/>
      <c r="AD24529" s="5"/>
      <c r="AE24529" s="5"/>
      <c r="AF24529" s="5"/>
      <c r="AG24529" s="5"/>
      <c r="AH24529" s="5"/>
      <c r="AI24529" s="5"/>
      <c r="AJ24529" s="5"/>
    </row>
    <row r="24530" spans="11:36">
      <c r="K24530" s="5"/>
      <c r="L24530" s="5"/>
      <c r="M24530" s="5"/>
      <c r="N24530" s="5"/>
      <c r="O24530" s="5"/>
      <c r="P24530" s="5"/>
      <c r="Q24530" s="5"/>
      <c r="R24530" s="5"/>
      <c r="S24530" s="5"/>
      <c r="T24530" s="5"/>
      <c r="U24530" s="5"/>
      <c r="V24530" s="5"/>
      <c r="W24530" s="5"/>
      <c r="X24530" s="5"/>
      <c r="Y24530" s="5"/>
      <c r="Z24530" s="5"/>
      <c r="AA24530" s="5"/>
      <c r="AB24530" s="5"/>
      <c r="AC24530" s="5"/>
      <c r="AD24530" s="5"/>
      <c r="AE24530" s="5"/>
      <c r="AF24530" s="5"/>
      <c r="AG24530" s="5"/>
      <c r="AH24530" s="5"/>
      <c r="AI24530" s="5"/>
      <c r="AJ24530" s="5"/>
    </row>
    <row r="24531" spans="11:36">
      <c r="K24531" s="5"/>
      <c r="L24531" s="5"/>
      <c r="M24531" s="5"/>
      <c r="N24531" s="5"/>
      <c r="O24531" s="5"/>
      <c r="P24531" s="5"/>
      <c r="Q24531" s="5"/>
      <c r="R24531" s="5"/>
      <c r="S24531" s="5"/>
      <c r="T24531" s="5"/>
      <c r="U24531" s="5"/>
      <c r="V24531" s="5"/>
      <c r="W24531" s="5"/>
      <c r="X24531" s="5"/>
      <c r="Y24531" s="5"/>
      <c r="Z24531" s="5"/>
      <c r="AA24531" s="5"/>
      <c r="AB24531" s="5"/>
      <c r="AC24531" s="5"/>
      <c r="AD24531" s="5"/>
      <c r="AE24531" s="5"/>
      <c r="AF24531" s="5"/>
      <c r="AG24531" s="5"/>
      <c r="AH24531" s="5"/>
      <c r="AI24531" s="5"/>
      <c r="AJ24531" s="5"/>
    </row>
    <row r="24532" spans="11:36">
      <c r="K24532" s="5"/>
      <c r="L24532" s="5"/>
      <c r="M24532" s="5"/>
      <c r="N24532" s="5"/>
      <c r="O24532" s="5"/>
      <c r="P24532" s="5"/>
      <c r="Q24532" s="5"/>
      <c r="R24532" s="5"/>
      <c r="S24532" s="5"/>
      <c r="T24532" s="5"/>
      <c r="U24532" s="5"/>
      <c r="V24532" s="5"/>
      <c r="W24532" s="5"/>
      <c r="X24532" s="5"/>
      <c r="Y24532" s="5"/>
      <c r="Z24532" s="5"/>
      <c r="AA24532" s="5"/>
      <c r="AB24532" s="5"/>
      <c r="AC24532" s="5"/>
      <c r="AD24532" s="5"/>
      <c r="AE24532" s="5"/>
      <c r="AF24532" s="5"/>
      <c r="AG24532" s="5"/>
      <c r="AH24532" s="5"/>
      <c r="AI24532" s="5"/>
      <c r="AJ24532" s="5"/>
    </row>
    <row r="24533" spans="11:36">
      <c r="K24533" s="5"/>
      <c r="L24533" s="5"/>
      <c r="M24533" s="5"/>
      <c r="N24533" s="5"/>
      <c r="O24533" s="5"/>
      <c r="P24533" s="5"/>
      <c r="Q24533" s="5"/>
      <c r="R24533" s="5"/>
      <c r="S24533" s="5"/>
      <c r="T24533" s="5"/>
      <c r="U24533" s="5"/>
      <c r="V24533" s="5"/>
      <c r="W24533" s="5"/>
      <c r="X24533" s="5"/>
      <c r="Y24533" s="5"/>
      <c r="Z24533" s="5"/>
      <c r="AA24533" s="5"/>
      <c r="AB24533" s="5"/>
      <c r="AC24533" s="5"/>
      <c r="AD24533" s="5"/>
      <c r="AE24533" s="5"/>
      <c r="AF24533" s="5"/>
      <c r="AG24533" s="5"/>
      <c r="AH24533" s="5"/>
      <c r="AI24533" s="5"/>
      <c r="AJ24533" s="5"/>
    </row>
    <row r="24534" spans="11:36">
      <c r="K24534" s="5"/>
      <c r="L24534" s="5"/>
      <c r="M24534" s="5"/>
      <c r="N24534" s="5"/>
      <c r="O24534" s="5"/>
      <c r="P24534" s="5"/>
      <c r="Q24534" s="5"/>
      <c r="R24534" s="5"/>
      <c r="S24534" s="5"/>
      <c r="T24534" s="5"/>
      <c r="U24534" s="5"/>
      <c r="V24534" s="5"/>
      <c r="W24534" s="5"/>
      <c r="X24534" s="5"/>
      <c r="Y24534" s="5"/>
      <c r="Z24534" s="5"/>
      <c r="AA24534" s="5"/>
      <c r="AB24534" s="5"/>
      <c r="AC24534" s="5"/>
      <c r="AD24534" s="5"/>
      <c r="AE24534" s="5"/>
      <c r="AF24534" s="5"/>
      <c r="AG24534" s="5"/>
      <c r="AH24534" s="5"/>
      <c r="AI24534" s="5"/>
      <c r="AJ24534" s="5"/>
    </row>
    <row r="24535" spans="11:36">
      <c r="K24535" s="5"/>
      <c r="L24535" s="5"/>
      <c r="M24535" s="5"/>
      <c r="N24535" s="5"/>
      <c r="O24535" s="5"/>
      <c r="P24535" s="5"/>
      <c r="Q24535" s="5"/>
      <c r="R24535" s="5"/>
      <c r="S24535" s="5"/>
      <c r="T24535" s="5"/>
      <c r="U24535" s="5"/>
      <c r="V24535" s="5"/>
      <c r="W24535" s="5"/>
      <c r="X24535" s="5"/>
      <c r="Y24535" s="5"/>
      <c r="Z24535" s="5"/>
      <c r="AA24535" s="5"/>
      <c r="AB24535" s="5"/>
      <c r="AC24535" s="5"/>
      <c r="AD24535" s="5"/>
      <c r="AE24535" s="5"/>
      <c r="AF24535" s="5"/>
      <c r="AG24535" s="5"/>
      <c r="AH24535" s="5"/>
      <c r="AI24535" s="5"/>
      <c r="AJ24535" s="5"/>
    </row>
    <row r="24536" spans="11:36">
      <c r="K24536" s="5"/>
      <c r="L24536" s="5"/>
      <c r="M24536" s="5"/>
      <c r="N24536" s="5"/>
      <c r="O24536" s="5"/>
      <c r="P24536" s="5"/>
      <c r="Q24536" s="5"/>
      <c r="R24536" s="5"/>
      <c r="S24536" s="5"/>
      <c r="T24536" s="5"/>
      <c r="U24536" s="5"/>
      <c r="V24536" s="5"/>
      <c r="W24536" s="5"/>
      <c r="X24536" s="5"/>
      <c r="Y24536" s="5"/>
      <c r="Z24536" s="5"/>
      <c r="AA24536" s="5"/>
      <c r="AB24536" s="5"/>
      <c r="AC24536" s="5"/>
      <c r="AD24536" s="5"/>
      <c r="AE24536" s="5"/>
      <c r="AF24536" s="5"/>
      <c r="AG24536" s="5"/>
      <c r="AH24536" s="5"/>
      <c r="AI24536" s="5"/>
      <c r="AJ24536" s="5"/>
    </row>
    <row r="24537" spans="11:36">
      <c r="K24537" s="5"/>
      <c r="L24537" s="5"/>
      <c r="M24537" s="5"/>
      <c r="N24537" s="5"/>
      <c r="O24537" s="5"/>
      <c r="P24537" s="5"/>
      <c r="Q24537" s="5"/>
      <c r="R24537" s="5"/>
      <c r="S24537" s="5"/>
      <c r="T24537" s="5"/>
      <c r="U24537" s="5"/>
      <c r="V24537" s="5"/>
      <c r="W24537" s="5"/>
      <c r="X24537" s="5"/>
      <c r="Y24537" s="5"/>
      <c r="Z24537" s="5"/>
      <c r="AA24537" s="5"/>
      <c r="AB24537" s="5"/>
      <c r="AC24537" s="5"/>
      <c r="AD24537" s="5"/>
      <c r="AE24537" s="5"/>
      <c r="AF24537" s="5"/>
      <c r="AG24537" s="5"/>
      <c r="AH24537" s="5"/>
      <c r="AI24537" s="5"/>
      <c r="AJ24537" s="5"/>
    </row>
    <row r="24538" spans="11:36">
      <c r="K24538" s="5"/>
      <c r="L24538" s="5"/>
      <c r="M24538" s="5"/>
      <c r="N24538" s="5"/>
      <c r="O24538" s="5"/>
      <c r="P24538" s="5"/>
      <c r="Q24538" s="5"/>
      <c r="R24538" s="5"/>
      <c r="S24538" s="5"/>
      <c r="T24538" s="5"/>
      <c r="U24538" s="5"/>
      <c r="V24538" s="5"/>
      <c r="W24538" s="5"/>
      <c r="X24538" s="5"/>
      <c r="Y24538" s="5"/>
      <c r="Z24538" s="5"/>
      <c r="AA24538" s="5"/>
      <c r="AB24538" s="5"/>
      <c r="AC24538" s="5"/>
      <c r="AD24538" s="5"/>
      <c r="AE24538" s="5"/>
      <c r="AF24538" s="5"/>
      <c r="AG24538" s="5"/>
      <c r="AH24538" s="5"/>
      <c r="AI24538" s="5"/>
      <c r="AJ24538" s="5"/>
    </row>
    <row r="24539" spans="11:36">
      <c r="K24539" s="5"/>
      <c r="L24539" s="5"/>
      <c r="M24539" s="5"/>
      <c r="N24539" s="5"/>
      <c r="O24539" s="5"/>
      <c r="P24539" s="5"/>
      <c r="Q24539" s="5"/>
      <c r="R24539" s="5"/>
      <c r="S24539" s="5"/>
      <c r="T24539" s="5"/>
      <c r="U24539" s="5"/>
      <c r="V24539" s="5"/>
      <c r="W24539" s="5"/>
      <c r="X24539" s="5"/>
      <c r="Y24539" s="5"/>
      <c r="Z24539" s="5"/>
      <c r="AA24539" s="5"/>
      <c r="AB24539" s="5"/>
      <c r="AC24539" s="5"/>
      <c r="AD24539" s="5"/>
      <c r="AE24539" s="5"/>
      <c r="AF24539" s="5"/>
      <c r="AG24539" s="5"/>
      <c r="AH24539" s="5"/>
      <c r="AI24539" s="5"/>
      <c r="AJ24539" s="5"/>
    </row>
    <row r="24540" spans="11:36">
      <c r="K24540" s="5"/>
      <c r="L24540" s="5"/>
      <c r="M24540" s="5"/>
      <c r="N24540" s="5"/>
      <c r="O24540" s="5"/>
      <c r="P24540" s="5"/>
      <c r="Q24540" s="5"/>
      <c r="R24540" s="5"/>
      <c r="S24540" s="5"/>
      <c r="T24540" s="5"/>
      <c r="U24540" s="5"/>
      <c r="V24540" s="5"/>
      <c r="W24540" s="5"/>
      <c r="X24540" s="5"/>
      <c r="Y24540" s="5"/>
      <c r="Z24540" s="5"/>
      <c r="AA24540" s="5"/>
      <c r="AB24540" s="5"/>
      <c r="AC24540" s="5"/>
      <c r="AD24540" s="5"/>
      <c r="AE24540" s="5"/>
      <c r="AF24540" s="5"/>
      <c r="AG24540" s="5"/>
      <c r="AH24540" s="5"/>
      <c r="AI24540" s="5"/>
      <c r="AJ24540" s="5"/>
    </row>
    <row r="24541" spans="11:36">
      <c r="K24541" s="5"/>
      <c r="L24541" s="5"/>
      <c r="M24541" s="5"/>
      <c r="N24541" s="5"/>
      <c r="O24541" s="5"/>
      <c r="P24541" s="5"/>
      <c r="Q24541" s="5"/>
      <c r="R24541" s="5"/>
      <c r="S24541" s="5"/>
      <c r="T24541" s="5"/>
      <c r="U24541" s="5"/>
      <c r="V24541" s="5"/>
      <c r="W24541" s="5"/>
      <c r="X24541" s="5"/>
      <c r="Y24541" s="5"/>
      <c r="Z24541" s="5"/>
      <c r="AA24541" s="5"/>
      <c r="AB24541" s="5"/>
      <c r="AC24541" s="5"/>
      <c r="AD24541" s="5"/>
      <c r="AE24541" s="5"/>
      <c r="AF24541" s="5"/>
      <c r="AG24541" s="5"/>
      <c r="AH24541" s="5"/>
      <c r="AI24541" s="5"/>
      <c r="AJ24541" s="5"/>
    </row>
    <row r="24542" spans="11:36">
      <c r="K24542" s="5"/>
      <c r="L24542" s="5"/>
      <c r="M24542" s="5"/>
      <c r="N24542" s="5"/>
      <c r="O24542" s="5"/>
      <c r="P24542" s="5"/>
      <c r="Q24542" s="5"/>
      <c r="R24542" s="5"/>
      <c r="S24542" s="5"/>
      <c r="T24542" s="5"/>
      <c r="U24542" s="5"/>
      <c r="V24542" s="5"/>
      <c r="W24542" s="5"/>
      <c r="X24542" s="5"/>
      <c r="Y24542" s="5"/>
      <c r="Z24542" s="5"/>
      <c r="AA24542" s="5"/>
      <c r="AB24542" s="5"/>
      <c r="AC24542" s="5"/>
      <c r="AD24542" s="5"/>
      <c r="AE24542" s="5"/>
      <c r="AF24542" s="5"/>
      <c r="AG24542" s="5"/>
      <c r="AH24542" s="5"/>
      <c r="AI24542" s="5"/>
      <c r="AJ24542" s="5"/>
    </row>
    <row r="24543" spans="11:36">
      <c r="K24543" s="5"/>
      <c r="L24543" s="5"/>
      <c r="M24543" s="5"/>
      <c r="N24543" s="5"/>
      <c r="O24543" s="5"/>
      <c r="P24543" s="5"/>
      <c r="Q24543" s="5"/>
      <c r="R24543" s="5"/>
      <c r="S24543" s="5"/>
      <c r="T24543" s="5"/>
      <c r="U24543" s="5"/>
      <c r="V24543" s="5"/>
      <c r="W24543" s="5"/>
      <c r="X24543" s="5"/>
      <c r="Y24543" s="5"/>
      <c r="Z24543" s="5"/>
      <c r="AA24543" s="5"/>
      <c r="AB24543" s="5"/>
      <c r="AC24543" s="5"/>
      <c r="AD24543" s="5"/>
      <c r="AE24543" s="5"/>
      <c r="AF24543" s="5"/>
      <c r="AG24543" s="5"/>
      <c r="AH24543" s="5"/>
      <c r="AI24543" s="5"/>
      <c r="AJ24543" s="5"/>
    </row>
    <row r="24544" spans="11:36">
      <c r="K24544" s="5"/>
      <c r="L24544" s="5"/>
      <c r="M24544" s="5"/>
      <c r="N24544" s="5"/>
      <c r="O24544" s="5"/>
      <c r="P24544" s="5"/>
      <c r="Q24544" s="5"/>
      <c r="R24544" s="5"/>
      <c r="S24544" s="5"/>
      <c r="T24544" s="5"/>
      <c r="U24544" s="5"/>
      <c r="V24544" s="5"/>
      <c r="W24544" s="5"/>
      <c r="X24544" s="5"/>
      <c r="Y24544" s="5"/>
      <c r="Z24544" s="5"/>
      <c r="AA24544" s="5"/>
      <c r="AB24544" s="5"/>
      <c r="AC24544" s="5"/>
      <c r="AD24544" s="5"/>
      <c r="AE24544" s="5"/>
      <c r="AF24544" s="5"/>
      <c r="AG24544" s="5"/>
      <c r="AH24544" s="5"/>
      <c r="AI24544" s="5"/>
      <c r="AJ24544" s="5"/>
    </row>
    <row r="24545" spans="11:36">
      <c r="K24545" s="5"/>
      <c r="L24545" s="5"/>
      <c r="M24545" s="5"/>
      <c r="N24545" s="5"/>
      <c r="O24545" s="5"/>
      <c r="P24545" s="5"/>
      <c r="Q24545" s="5"/>
      <c r="R24545" s="5"/>
      <c r="S24545" s="5"/>
      <c r="T24545" s="5"/>
      <c r="U24545" s="5"/>
      <c r="V24545" s="5"/>
      <c r="W24545" s="5"/>
      <c r="X24545" s="5"/>
      <c r="Y24545" s="5"/>
      <c r="Z24545" s="5"/>
      <c r="AA24545" s="5"/>
      <c r="AB24545" s="5"/>
      <c r="AC24545" s="5"/>
      <c r="AD24545" s="5"/>
      <c r="AE24545" s="5"/>
      <c r="AF24545" s="5"/>
      <c r="AG24545" s="5"/>
      <c r="AH24545" s="5"/>
      <c r="AI24545" s="5"/>
      <c r="AJ24545" s="5"/>
    </row>
    <row r="24546" spans="11:36">
      <c r="K24546" s="5"/>
      <c r="L24546" s="5"/>
      <c r="M24546" s="5"/>
      <c r="N24546" s="5"/>
      <c r="O24546" s="5"/>
      <c r="P24546" s="5"/>
      <c r="Q24546" s="5"/>
      <c r="R24546" s="5"/>
      <c r="S24546" s="5"/>
      <c r="T24546" s="5"/>
      <c r="U24546" s="5"/>
      <c r="V24546" s="5"/>
      <c r="W24546" s="5"/>
      <c r="X24546" s="5"/>
      <c r="Y24546" s="5"/>
      <c r="Z24546" s="5"/>
      <c r="AA24546" s="5"/>
      <c r="AB24546" s="5"/>
      <c r="AC24546" s="5"/>
      <c r="AD24546" s="5"/>
      <c r="AE24546" s="5"/>
      <c r="AF24546" s="5"/>
      <c r="AG24546" s="5"/>
      <c r="AH24546" s="5"/>
      <c r="AI24546" s="5"/>
      <c r="AJ24546" s="5"/>
    </row>
    <row r="24547" spans="11:36">
      <c r="K24547" s="5"/>
      <c r="L24547" s="5"/>
      <c r="M24547" s="5"/>
      <c r="N24547" s="5"/>
      <c r="O24547" s="5"/>
      <c r="P24547" s="5"/>
      <c r="Q24547" s="5"/>
      <c r="R24547" s="5"/>
      <c r="S24547" s="5"/>
      <c r="T24547" s="5"/>
      <c r="U24547" s="5"/>
      <c r="V24547" s="5"/>
      <c r="W24547" s="5"/>
      <c r="X24547" s="5"/>
      <c r="Y24547" s="5"/>
      <c r="Z24547" s="5"/>
      <c r="AA24547" s="5"/>
      <c r="AB24547" s="5"/>
      <c r="AC24547" s="5"/>
      <c r="AD24547" s="5"/>
      <c r="AE24547" s="5"/>
      <c r="AF24547" s="5"/>
      <c r="AG24547" s="5"/>
      <c r="AH24547" s="5"/>
      <c r="AI24547" s="5"/>
      <c r="AJ24547" s="5"/>
    </row>
    <row r="24548" spans="11:36">
      <c r="K24548" s="5"/>
      <c r="L24548" s="5"/>
      <c r="M24548" s="5"/>
      <c r="N24548" s="5"/>
      <c r="O24548" s="5"/>
      <c r="P24548" s="5"/>
      <c r="Q24548" s="5"/>
      <c r="R24548" s="5"/>
      <c r="S24548" s="5"/>
      <c r="T24548" s="5"/>
      <c r="U24548" s="5"/>
      <c r="V24548" s="5"/>
      <c r="W24548" s="5"/>
      <c r="X24548" s="5"/>
      <c r="Y24548" s="5"/>
      <c r="Z24548" s="5"/>
      <c r="AA24548" s="5"/>
      <c r="AB24548" s="5"/>
      <c r="AC24548" s="5"/>
      <c r="AD24548" s="5"/>
      <c r="AE24548" s="5"/>
      <c r="AF24548" s="5"/>
      <c r="AG24548" s="5"/>
      <c r="AH24548" s="5"/>
      <c r="AI24548" s="5"/>
      <c r="AJ24548" s="5"/>
    </row>
    <row r="24549" spans="11:36">
      <c r="K24549" s="5"/>
      <c r="L24549" s="5"/>
      <c r="M24549" s="5"/>
      <c r="N24549" s="5"/>
      <c r="O24549" s="5"/>
      <c r="P24549" s="5"/>
      <c r="Q24549" s="5"/>
      <c r="R24549" s="5"/>
      <c r="S24549" s="5"/>
      <c r="T24549" s="5"/>
      <c r="U24549" s="5"/>
      <c r="V24549" s="5"/>
      <c r="W24549" s="5"/>
      <c r="X24549" s="5"/>
      <c r="Y24549" s="5"/>
      <c r="Z24549" s="5"/>
      <c r="AA24549" s="5"/>
      <c r="AB24549" s="5"/>
      <c r="AC24549" s="5"/>
      <c r="AD24549" s="5"/>
      <c r="AE24549" s="5"/>
      <c r="AF24549" s="5"/>
      <c r="AG24549" s="5"/>
      <c r="AH24549" s="5"/>
      <c r="AI24549" s="5"/>
      <c r="AJ24549" s="5"/>
    </row>
    <row r="24550" spans="11:36">
      <c r="K24550" s="5"/>
      <c r="L24550" s="5"/>
      <c r="M24550" s="5"/>
      <c r="N24550" s="5"/>
      <c r="O24550" s="5"/>
      <c r="P24550" s="5"/>
      <c r="Q24550" s="5"/>
      <c r="R24550" s="5"/>
      <c r="S24550" s="5"/>
      <c r="T24550" s="5"/>
      <c r="U24550" s="5"/>
      <c r="V24550" s="5"/>
      <c r="W24550" s="5"/>
      <c r="X24550" s="5"/>
      <c r="Y24550" s="5"/>
      <c r="Z24550" s="5"/>
      <c r="AA24550" s="5"/>
      <c r="AB24550" s="5"/>
      <c r="AC24550" s="5"/>
      <c r="AD24550" s="5"/>
      <c r="AE24550" s="5"/>
      <c r="AF24550" s="5"/>
      <c r="AG24550" s="5"/>
      <c r="AH24550" s="5"/>
      <c r="AI24550" s="5"/>
      <c r="AJ24550" s="5"/>
    </row>
    <row r="24551" spans="11:36">
      <c r="K24551" s="5"/>
      <c r="L24551" s="5"/>
      <c r="M24551" s="5"/>
      <c r="N24551" s="5"/>
      <c r="O24551" s="5"/>
      <c r="P24551" s="5"/>
      <c r="Q24551" s="5"/>
      <c r="R24551" s="5"/>
      <c r="S24551" s="5"/>
      <c r="T24551" s="5"/>
      <c r="U24551" s="5"/>
      <c r="V24551" s="5"/>
      <c r="W24551" s="5"/>
      <c r="X24551" s="5"/>
      <c r="Y24551" s="5"/>
      <c r="Z24551" s="5"/>
      <c r="AA24551" s="5"/>
      <c r="AB24551" s="5"/>
      <c r="AC24551" s="5"/>
      <c r="AD24551" s="5"/>
      <c r="AE24551" s="5"/>
      <c r="AF24551" s="5"/>
      <c r="AG24551" s="5"/>
      <c r="AH24551" s="5"/>
      <c r="AI24551" s="5"/>
      <c r="AJ24551" s="5"/>
    </row>
    <row r="24552" spans="11:36">
      <c r="K24552" s="5"/>
      <c r="L24552" s="5"/>
      <c r="M24552" s="5"/>
      <c r="N24552" s="5"/>
      <c r="O24552" s="5"/>
      <c r="P24552" s="5"/>
      <c r="Q24552" s="5"/>
      <c r="R24552" s="5"/>
      <c r="S24552" s="5"/>
      <c r="T24552" s="5"/>
      <c r="U24552" s="5"/>
      <c r="V24552" s="5"/>
      <c r="W24552" s="5"/>
      <c r="X24552" s="5"/>
      <c r="Y24552" s="5"/>
      <c r="Z24552" s="5"/>
      <c r="AA24552" s="5"/>
      <c r="AB24552" s="5"/>
      <c r="AC24552" s="5"/>
      <c r="AD24552" s="5"/>
      <c r="AE24552" s="5"/>
      <c r="AF24552" s="5"/>
      <c r="AG24552" s="5"/>
      <c r="AH24552" s="5"/>
      <c r="AI24552" s="5"/>
      <c r="AJ24552" s="5"/>
    </row>
    <row r="24553" spans="11:36">
      <c r="K24553" s="5"/>
      <c r="L24553" s="5"/>
      <c r="M24553" s="5"/>
      <c r="N24553" s="5"/>
      <c r="O24553" s="5"/>
      <c r="P24553" s="5"/>
      <c r="Q24553" s="5"/>
      <c r="R24553" s="5"/>
      <c r="S24553" s="5"/>
      <c r="T24553" s="5"/>
      <c r="U24553" s="5"/>
      <c r="V24553" s="5"/>
      <c r="W24553" s="5"/>
      <c r="X24553" s="5"/>
      <c r="Y24553" s="5"/>
      <c r="Z24553" s="5"/>
      <c r="AA24553" s="5"/>
      <c r="AB24553" s="5"/>
      <c r="AC24553" s="5"/>
      <c r="AD24553" s="5"/>
      <c r="AE24553" s="5"/>
      <c r="AF24553" s="5"/>
      <c r="AG24553" s="5"/>
      <c r="AH24553" s="5"/>
      <c r="AI24553" s="5"/>
      <c r="AJ24553" s="5"/>
    </row>
    <row r="24554" spans="11:36">
      <c r="K24554" s="5"/>
      <c r="L24554" s="5"/>
      <c r="M24554" s="5"/>
      <c r="N24554" s="5"/>
      <c r="O24554" s="5"/>
      <c r="P24554" s="5"/>
      <c r="Q24554" s="5"/>
      <c r="R24554" s="5"/>
      <c r="S24554" s="5"/>
      <c r="T24554" s="5"/>
      <c r="U24554" s="5"/>
      <c r="V24554" s="5"/>
      <c r="W24554" s="5"/>
      <c r="X24554" s="5"/>
      <c r="Y24554" s="5"/>
      <c r="Z24554" s="5"/>
      <c r="AA24554" s="5"/>
      <c r="AB24554" s="5"/>
      <c r="AC24554" s="5"/>
      <c r="AD24554" s="5"/>
      <c r="AE24554" s="5"/>
      <c r="AF24554" s="5"/>
      <c r="AG24554" s="5"/>
      <c r="AH24554" s="5"/>
      <c r="AI24554" s="5"/>
      <c r="AJ24554" s="5"/>
    </row>
    <row r="24555" spans="11:36">
      <c r="K24555" s="5"/>
      <c r="L24555" s="5"/>
      <c r="M24555" s="5"/>
      <c r="N24555" s="5"/>
      <c r="O24555" s="5"/>
      <c r="P24555" s="5"/>
      <c r="Q24555" s="5"/>
      <c r="R24555" s="5"/>
      <c r="S24555" s="5"/>
      <c r="T24555" s="5"/>
      <c r="U24555" s="5"/>
      <c r="V24555" s="5"/>
      <c r="W24555" s="5"/>
      <c r="X24555" s="5"/>
      <c r="Y24555" s="5"/>
      <c r="Z24555" s="5"/>
      <c r="AA24555" s="5"/>
      <c r="AB24555" s="5"/>
      <c r="AC24555" s="5"/>
      <c r="AD24555" s="5"/>
      <c r="AE24555" s="5"/>
      <c r="AF24555" s="5"/>
      <c r="AG24555" s="5"/>
      <c r="AH24555" s="5"/>
      <c r="AI24555" s="5"/>
      <c r="AJ24555" s="5"/>
    </row>
    <row r="24556" spans="11:36">
      <c r="K24556" s="5"/>
      <c r="L24556" s="5"/>
      <c r="M24556" s="5"/>
      <c r="N24556" s="5"/>
      <c r="O24556" s="5"/>
      <c r="P24556" s="5"/>
      <c r="Q24556" s="5"/>
      <c r="R24556" s="5"/>
      <c r="S24556" s="5"/>
      <c r="T24556" s="5"/>
      <c r="U24556" s="5"/>
      <c r="V24556" s="5"/>
      <c r="W24556" s="5"/>
      <c r="X24556" s="5"/>
      <c r="Y24556" s="5"/>
      <c r="Z24556" s="5"/>
      <c r="AA24556" s="5"/>
      <c r="AB24556" s="5"/>
      <c r="AC24556" s="5"/>
      <c r="AD24556" s="5"/>
      <c r="AE24556" s="5"/>
      <c r="AF24556" s="5"/>
      <c r="AG24556" s="5"/>
      <c r="AH24556" s="5"/>
      <c r="AI24556" s="5"/>
      <c r="AJ24556" s="5"/>
    </row>
    <row r="24557" spans="11:36">
      <c r="K24557" s="5"/>
      <c r="L24557" s="5"/>
      <c r="M24557" s="5"/>
      <c r="N24557" s="5"/>
      <c r="O24557" s="5"/>
      <c r="P24557" s="5"/>
      <c r="Q24557" s="5"/>
      <c r="R24557" s="5"/>
      <c r="S24557" s="5"/>
      <c r="T24557" s="5"/>
      <c r="U24557" s="5"/>
      <c r="V24557" s="5"/>
      <c r="W24557" s="5"/>
      <c r="X24557" s="5"/>
      <c r="Y24557" s="5"/>
      <c r="Z24557" s="5"/>
      <c r="AA24557" s="5"/>
      <c r="AB24557" s="5"/>
      <c r="AC24557" s="5"/>
      <c r="AD24557" s="5"/>
      <c r="AE24557" s="5"/>
      <c r="AF24557" s="5"/>
      <c r="AG24557" s="5"/>
      <c r="AH24557" s="5"/>
      <c r="AI24557" s="5"/>
      <c r="AJ24557" s="5"/>
    </row>
    <row r="24558" spans="11:36">
      <c r="K24558" s="5"/>
      <c r="L24558" s="5"/>
      <c r="M24558" s="5"/>
      <c r="N24558" s="5"/>
      <c r="O24558" s="5"/>
      <c r="P24558" s="5"/>
      <c r="Q24558" s="5"/>
      <c r="R24558" s="5"/>
      <c r="S24558" s="5"/>
      <c r="T24558" s="5"/>
      <c r="U24558" s="5"/>
      <c r="V24558" s="5"/>
      <c r="W24558" s="5"/>
      <c r="X24558" s="5"/>
      <c r="Y24558" s="5"/>
      <c r="Z24558" s="5"/>
      <c r="AA24558" s="5"/>
      <c r="AB24558" s="5"/>
      <c r="AC24558" s="5"/>
      <c r="AD24558" s="5"/>
      <c r="AE24558" s="5"/>
      <c r="AF24558" s="5"/>
      <c r="AG24558" s="5"/>
      <c r="AH24558" s="5"/>
      <c r="AI24558" s="5"/>
      <c r="AJ24558" s="5"/>
    </row>
    <row r="24559" spans="11:36">
      <c r="K24559" s="5"/>
      <c r="L24559" s="5"/>
      <c r="M24559" s="5"/>
      <c r="N24559" s="5"/>
      <c r="O24559" s="5"/>
      <c r="P24559" s="5"/>
      <c r="Q24559" s="5"/>
      <c r="R24559" s="5"/>
      <c r="S24559" s="5"/>
      <c r="T24559" s="5"/>
      <c r="U24559" s="5"/>
      <c r="V24559" s="5"/>
      <c r="W24559" s="5"/>
      <c r="X24559" s="5"/>
      <c r="Y24559" s="5"/>
      <c r="Z24559" s="5"/>
      <c r="AA24559" s="5"/>
      <c r="AB24559" s="5"/>
      <c r="AC24559" s="5"/>
      <c r="AD24559" s="5"/>
      <c r="AE24559" s="5"/>
      <c r="AF24559" s="5"/>
      <c r="AG24559" s="5"/>
      <c r="AH24559" s="5"/>
      <c r="AI24559" s="5"/>
      <c r="AJ24559" s="5"/>
    </row>
    <row r="24560" spans="11:36">
      <c r="K24560" s="5"/>
      <c r="L24560" s="5"/>
      <c r="M24560" s="5"/>
      <c r="N24560" s="5"/>
      <c r="O24560" s="5"/>
      <c r="P24560" s="5"/>
      <c r="Q24560" s="5"/>
      <c r="R24560" s="5"/>
      <c r="S24560" s="5"/>
      <c r="T24560" s="5"/>
      <c r="U24560" s="5"/>
      <c r="V24560" s="5"/>
      <c r="W24560" s="5"/>
      <c r="X24560" s="5"/>
      <c r="Y24560" s="5"/>
      <c r="Z24560" s="5"/>
      <c r="AA24560" s="5"/>
      <c r="AB24560" s="5"/>
      <c r="AC24560" s="5"/>
      <c r="AD24560" s="5"/>
      <c r="AE24560" s="5"/>
      <c r="AF24560" s="5"/>
      <c r="AG24560" s="5"/>
      <c r="AH24560" s="5"/>
      <c r="AI24560" s="5"/>
      <c r="AJ24560" s="5"/>
    </row>
    <row r="24561" spans="11:36">
      <c r="K24561" s="5"/>
      <c r="L24561" s="5"/>
      <c r="M24561" s="5"/>
      <c r="N24561" s="5"/>
      <c r="O24561" s="5"/>
      <c r="P24561" s="5"/>
      <c r="Q24561" s="5"/>
      <c r="R24561" s="5"/>
      <c r="S24561" s="5"/>
      <c r="T24561" s="5"/>
      <c r="U24561" s="5"/>
      <c r="V24561" s="5"/>
      <c r="W24561" s="5"/>
      <c r="X24561" s="5"/>
      <c r="Y24561" s="5"/>
      <c r="Z24561" s="5"/>
      <c r="AA24561" s="5"/>
      <c r="AB24561" s="5"/>
      <c r="AC24561" s="5"/>
      <c r="AD24561" s="5"/>
      <c r="AE24561" s="5"/>
      <c r="AF24561" s="5"/>
      <c r="AG24561" s="5"/>
      <c r="AH24561" s="5"/>
      <c r="AI24561" s="5"/>
      <c r="AJ24561" s="5"/>
    </row>
    <row r="24562" spans="11:36">
      <c r="K24562" s="5"/>
      <c r="L24562" s="5"/>
      <c r="M24562" s="5"/>
      <c r="N24562" s="5"/>
      <c r="O24562" s="5"/>
      <c r="P24562" s="5"/>
      <c r="Q24562" s="5"/>
      <c r="R24562" s="5"/>
      <c r="S24562" s="5"/>
      <c r="T24562" s="5"/>
      <c r="U24562" s="5"/>
      <c r="V24562" s="5"/>
      <c r="W24562" s="5"/>
      <c r="X24562" s="5"/>
      <c r="Y24562" s="5"/>
      <c r="Z24562" s="5"/>
      <c r="AA24562" s="5"/>
      <c r="AB24562" s="5"/>
      <c r="AC24562" s="5"/>
      <c r="AD24562" s="5"/>
      <c r="AE24562" s="5"/>
      <c r="AF24562" s="5"/>
      <c r="AG24562" s="5"/>
      <c r="AH24562" s="5"/>
      <c r="AI24562" s="5"/>
      <c r="AJ24562" s="5"/>
    </row>
    <row r="24563" spans="11:36">
      <c r="K24563" s="5"/>
      <c r="L24563" s="5"/>
      <c r="M24563" s="5"/>
      <c r="N24563" s="5"/>
      <c r="O24563" s="5"/>
      <c r="P24563" s="5"/>
      <c r="Q24563" s="5"/>
      <c r="R24563" s="5"/>
      <c r="S24563" s="5"/>
      <c r="T24563" s="5"/>
      <c r="U24563" s="5"/>
      <c r="V24563" s="5"/>
      <c r="W24563" s="5"/>
      <c r="X24563" s="5"/>
      <c r="Y24563" s="5"/>
      <c r="Z24563" s="5"/>
      <c r="AA24563" s="5"/>
      <c r="AB24563" s="5"/>
      <c r="AC24563" s="5"/>
      <c r="AD24563" s="5"/>
      <c r="AE24563" s="5"/>
      <c r="AF24563" s="5"/>
      <c r="AG24563" s="5"/>
      <c r="AH24563" s="5"/>
      <c r="AI24563" s="5"/>
      <c r="AJ24563" s="5"/>
    </row>
    <row r="24564" spans="11:36">
      <c r="K24564" s="5"/>
      <c r="L24564" s="5"/>
      <c r="M24564" s="5"/>
      <c r="N24564" s="5"/>
      <c r="O24564" s="5"/>
      <c r="P24564" s="5"/>
      <c r="Q24564" s="5"/>
      <c r="R24564" s="5"/>
      <c r="S24564" s="5"/>
      <c r="T24564" s="5"/>
      <c r="U24564" s="5"/>
      <c r="V24564" s="5"/>
      <c r="W24564" s="5"/>
      <c r="X24564" s="5"/>
      <c r="Y24564" s="5"/>
      <c r="Z24564" s="5"/>
      <c r="AA24564" s="5"/>
      <c r="AB24564" s="5"/>
      <c r="AC24564" s="5"/>
      <c r="AD24564" s="5"/>
      <c r="AE24564" s="5"/>
      <c r="AF24564" s="5"/>
      <c r="AG24564" s="5"/>
      <c r="AH24564" s="5"/>
      <c r="AI24564" s="5"/>
      <c r="AJ24564" s="5"/>
    </row>
    <row r="24565" spans="11:36">
      <c r="K24565" s="5"/>
      <c r="L24565" s="5"/>
      <c r="M24565" s="5"/>
      <c r="N24565" s="5"/>
      <c r="O24565" s="5"/>
      <c r="P24565" s="5"/>
      <c r="Q24565" s="5"/>
      <c r="R24565" s="5"/>
      <c r="S24565" s="5"/>
      <c r="T24565" s="5"/>
      <c r="U24565" s="5"/>
      <c r="V24565" s="5"/>
      <c r="W24565" s="5"/>
      <c r="X24565" s="5"/>
      <c r="Y24565" s="5"/>
      <c r="Z24565" s="5"/>
      <c r="AA24565" s="5"/>
      <c r="AB24565" s="5"/>
      <c r="AC24565" s="5"/>
      <c r="AD24565" s="5"/>
      <c r="AE24565" s="5"/>
      <c r="AF24565" s="5"/>
      <c r="AG24565" s="5"/>
      <c r="AH24565" s="5"/>
      <c r="AI24565" s="5"/>
      <c r="AJ24565" s="5"/>
    </row>
    <row r="24566" spans="11:36">
      <c r="K24566" s="5"/>
      <c r="L24566" s="5"/>
      <c r="M24566" s="5"/>
      <c r="N24566" s="5"/>
      <c r="O24566" s="5"/>
      <c r="P24566" s="5"/>
      <c r="Q24566" s="5"/>
      <c r="R24566" s="5"/>
      <c r="S24566" s="5"/>
      <c r="T24566" s="5"/>
      <c r="U24566" s="5"/>
      <c r="V24566" s="5"/>
      <c r="W24566" s="5"/>
      <c r="X24566" s="5"/>
      <c r="Y24566" s="5"/>
      <c r="Z24566" s="5"/>
      <c r="AA24566" s="5"/>
      <c r="AB24566" s="5"/>
      <c r="AC24566" s="5"/>
      <c r="AD24566" s="5"/>
      <c r="AE24566" s="5"/>
      <c r="AF24566" s="5"/>
      <c r="AG24566" s="5"/>
      <c r="AH24566" s="5"/>
      <c r="AI24566" s="5"/>
      <c r="AJ24566" s="5"/>
    </row>
    <row r="24567" spans="11:36">
      <c r="K24567" s="5"/>
      <c r="L24567" s="5"/>
      <c r="M24567" s="5"/>
      <c r="N24567" s="5"/>
      <c r="O24567" s="5"/>
      <c r="P24567" s="5"/>
      <c r="Q24567" s="5"/>
      <c r="R24567" s="5"/>
      <c r="S24567" s="5"/>
      <c r="T24567" s="5"/>
      <c r="U24567" s="5"/>
      <c r="V24567" s="5"/>
      <c r="W24567" s="5"/>
      <c r="X24567" s="5"/>
      <c r="Y24567" s="5"/>
      <c r="Z24567" s="5"/>
      <c r="AA24567" s="5"/>
      <c r="AB24567" s="5"/>
      <c r="AC24567" s="5"/>
      <c r="AD24567" s="5"/>
      <c r="AE24567" s="5"/>
      <c r="AF24567" s="5"/>
      <c r="AG24567" s="5"/>
      <c r="AH24567" s="5"/>
      <c r="AI24567" s="5"/>
      <c r="AJ24567" s="5"/>
    </row>
    <row r="24568" spans="11:36">
      <c r="K24568" s="5"/>
      <c r="L24568" s="5"/>
      <c r="M24568" s="5"/>
      <c r="N24568" s="5"/>
      <c r="O24568" s="5"/>
      <c r="P24568" s="5"/>
      <c r="Q24568" s="5"/>
      <c r="R24568" s="5"/>
      <c r="S24568" s="5"/>
      <c r="T24568" s="5"/>
      <c r="U24568" s="5"/>
      <c r="V24568" s="5"/>
      <c r="W24568" s="5"/>
      <c r="X24568" s="5"/>
      <c r="Y24568" s="5"/>
      <c r="Z24568" s="5"/>
      <c r="AA24568" s="5"/>
      <c r="AB24568" s="5"/>
      <c r="AC24568" s="5"/>
      <c r="AD24568" s="5"/>
      <c r="AE24568" s="5"/>
      <c r="AF24568" s="5"/>
      <c r="AG24568" s="5"/>
      <c r="AH24568" s="5"/>
      <c r="AI24568" s="5"/>
      <c r="AJ24568" s="5"/>
    </row>
    <row r="24569" spans="11:36">
      <c r="K24569" s="5"/>
      <c r="L24569" s="5"/>
      <c r="M24569" s="5"/>
      <c r="N24569" s="5"/>
      <c r="O24569" s="5"/>
      <c r="P24569" s="5"/>
      <c r="Q24569" s="5"/>
      <c r="R24569" s="5"/>
      <c r="S24569" s="5"/>
      <c r="T24569" s="5"/>
      <c r="U24569" s="5"/>
      <c r="V24569" s="5"/>
      <c r="W24569" s="5"/>
      <c r="X24569" s="5"/>
      <c r="Y24569" s="5"/>
      <c r="Z24569" s="5"/>
      <c r="AA24569" s="5"/>
      <c r="AB24569" s="5"/>
      <c r="AC24569" s="5"/>
      <c r="AD24569" s="5"/>
      <c r="AE24569" s="5"/>
      <c r="AF24569" s="5"/>
      <c r="AG24569" s="5"/>
      <c r="AH24569" s="5"/>
      <c r="AI24569" s="5"/>
      <c r="AJ24569" s="5"/>
    </row>
    <row r="24570" spans="11:36">
      <c r="K24570" s="5"/>
      <c r="L24570" s="5"/>
      <c r="M24570" s="5"/>
      <c r="N24570" s="5"/>
      <c r="O24570" s="5"/>
      <c r="P24570" s="5"/>
      <c r="Q24570" s="5"/>
      <c r="R24570" s="5"/>
      <c r="S24570" s="5"/>
      <c r="T24570" s="5"/>
      <c r="U24570" s="5"/>
      <c r="V24570" s="5"/>
      <c r="W24570" s="5"/>
      <c r="X24570" s="5"/>
      <c r="Y24570" s="5"/>
      <c r="Z24570" s="5"/>
      <c r="AA24570" s="5"/>
      <c r="AB24570" s="5"/>
      <c r="AC24570" s="5"/>
      <c r="AD24570" s="5"/>
      <c r="AE24570" s="5"/>
      <c r="AF24570" s="5"/>
      <c r="AG24570" s="5"/>
      <c r="AH24570" s="5"/>
      <c r="AI24570" s="5"/>
      <c r="AJ24570" s="5"/>
    </row>
    <row r="24571" spans="11:36">
      <c r="K24571" s="5"/>
      <c r="L24571" s="5"/>
      <c r="M24571" s="5"/>
      <c r="N24571" s="5"/>
      <c r="O24571" s="5"/>
      <c r="P24571" s="5"/>
      <c r="Q24571" s="5"/>
      <c r="R24571" s="5"/>
      <c r="S24571" s="5"/>
      <c r="T24571" s="5"/>
      <c r="U24571" s="5"/>
      <c r="V24571" s="5"/>
      <c r="W24571" s="5"/>
      <c r="X24571" s="5"/>
      <c r="Y24571" s="5"/>
      <c r="Z24571" s="5"/>
      <c r="AA24571" s="5"/>
      <c r="AB24571" s="5"/>
      <c r="AC24571" s="5"/>
      <c r="AD24571" s="5"/>
      <c r="AE24571" s="5"/>
      <c r="AF24571" s="5"/>
      <c r="AG24571" s="5"/>
      <c r="AH24571" s="5"/>
      <c r="AI24571" s="5"/>
      <c r="AJ24571" s="5"/>
    </row>
    <row r="24572" spans="11:36">
      <c r="K24572" s="5"/>
      <c r="L24572" s="5"/>
      <c r="M24572" s="5"/>
      <c r="N24572" s="5"/>
      <c r="O24572" s="5"/>
      <c r="P24572" s="5"/>
      <c r="Q24572" s="5"/>
      <c r="R24572" s="5"/>
      <c r="S24572" s="5"/>
      <c r="T24572" s="5"/>
      <c r="U24572" s="5"/>
      <c r="V24572" s="5"/>
      <c r="W24572" s="5"/>
      <c r="X24572" s="5"/>
      <c r="Y24572" s="5"/>
      <c r="Z24572" s="5"/>
      <c r="AA24572" s="5"/>
      <c r="AB24572" s="5"/>
      <c r="AC24572" s="5"/>
      <c r="AD24572" s="5"/>
      <c r="AE24572" s="5"/>
      <c r="AF24572" s="5"/>
      <c r="AG24572" s="5"/>
      <c r="AH24572" s="5"/>
      <c r="AI24572" s="5"/>
      <c r="AJ24572" s="5"/>
    </row>
    <row r="24573" spans="11:36">
      <c r="K24573" s="5"/>
      <c r="L24573" s="5"/>
      <c r="M24573" s="5"/>
      <c r="N24573" s="5"/>
      <c r="O24573" s="5"/>
      <c r="P24573" s="5"/>
      <c r="Q24573" s="5"/>
      <c r="R24573" s="5"/>
      <c r="S24573" s="5"/>
      <c r="T24573" s="5"/>
      <c r="U24573" s="5"/>
      <c r="V24573" s="5"/>
      <c r="W24573" s="5"/>
      <c r="X24573" s="5"/>
      <c r="Y24573" s="5"/>
      <c r="Z24573" s="5"/>
      <c r="AA24573" s="5"/>
      <c r="AB24573" s="5"/>
      <c r="AC24573" s="5"/>
      <c r="AD24573" s="5"/>
      <c r="AE24573" s="5"/>
      <c r="AF24573" s="5"/>
      <c r="AG24573" s="5"/>
      <c r="AH24573" s="5"/>
      <c r="AI24573" s="5"/>
      <c r="AJ24573" s="5"/>
    </row>
    <row r="24574" spans="11:36">
      <c r="K24574" s="5"/>
      <c r="L24574" s="5"/>
      <c r="M24574" s="5"/>
      <c r="N24574" s="5"/>
      <c r="O24574" s="5"/>
      <c r="P24574" s="5"/>
      <c r="Q24574" s="5"/>
      <c r="R24574" s="5"/>
      <c r="S24574" s="5"/>
      <c r="T24574" s="5"/>
      <c r="U24574" s="5"/>
      <c r="V24574" s="5"/>
      <c r="W24574" s="5"/>
      <c r="X24574" s="5"/>
      <c r="Y24574" s="5"/>
      <c r="Z24574" s="5"/>
      <c r="AA24574" s="5"/>
      <c r="AB24574" s="5"/>
      <c r="AC24574" s="5"/>
      <c r="AD24574" s="5"/>
      <c r="AE24574" s="5"/>
      <c r="AF24574" s="5"/>
      <c r="AG24574" s="5"/>
      <c r="AH24574" s="5"/>
      <c r="AI24574" s="5"/>
      <c r="AJ24574" s="5"/>
    </row>
    <row r="24575" spans="11:36">
      <c r="K24575" s="5"/>
      <c r="L24575" s="5"/>
      <c r="M24575" s="5"/>
      <c r="N24575" s="5"/>
      <c r="O24575" s="5"/>
      <c r="P24575" s="5"/>
      <c r="Q24575" s="5"/>
      <c r="R24575" s="5"/>
      <c r="S24575" s="5"/>
      <c r="T24575" s="5"/>
      <c r="U24575" s="5"/>
      <c r="V24575" s="5"/>
      <c r="W24575" s="5"/>
      <c r="X24575" s="5"/>
      <c r="Y24575" s="5"/>
      <c r="Z24575" s="5"/>
      <c r="AA24575" s="5"/>
      <c r="AB24575" s="5"/>
      <c r="AC24575" s="5"/>
      <c r="AD24575" s="5"/>
      <c r="AE24575" s="5"/>
      <c r="AF24575" s="5"/>
      <c r="AG24575" s="5"/>
      <c r="AH24575" s="5"/>
      <c r="AI24575" s="5"/>
      <c r="AJ24575" s="5"/>
    </row>
    <row r="24576" spans="11:36">
      <c r="K24576" s="5"/>
      <c r="L24576" s="5"/>
      <c r="M24576" s="5"/>
      <c r="N24576" s="5"/>
      <c r="O24576" s="5"/>
      <c r="P24576" s="5"/>
      <c r="Q24576" s="5"/>
      <c r="R24576" s="5"/>
      <c r="S24576" s="5"/>
      <c r="T24576" s="5"/>
      <c r="U24576" s="5"/>
      <c r="V24576" s="5"/>
      <c r="W24576" s="5"/>
      <c r="X24576" s="5"/>
      <c r="Y24576" s="5"/>
      <c r="Z24576" s="5"/>
      <c r="AA24576" s="5"/>
      <c r="AB24576" s="5"/>
      <c r="AC24576" s="5"/>
      <c r="AD24576" s="5"/>
      <c r="AE24576" s="5"/>
      <c r="AF24576" s="5"/>
      <c r="AG24576" s="5"/>
      <c r="AH24576" s="5"/>
      <c r="AI24576" s="5"/>
      <c r="AJ24576" s="5"/>
    </row>
    <row r="24577" spans="11:36">
      <c r="K24577" s="5"/>
      <c r="L24577" s="5"/>
      <c r="M24577" s="5"/>
      <c r="N24577" s="5"/>
      <c r="O24577" s="5"/>
      <c r="P24577" s="5"/>
      <c r="Q24577" s="5"/>
      <c r="R24577" s="5"/>
      <c r="S24577" s="5"/>
      <c r="T24577" s="5"/>
      <c r="U24577" s="5"/>
      <c r="V24577" s="5"/>
      <c r="W24577" s="5"/>
      <c r="X24577" s="5"/>
      <c r="Y24577" s="5"/>
      <c r="Z24577" s="5"/>
      <c r="AA24577" s="5"/>
      <c r="AB24577" s="5"/>
      <c r="AC24577" s="5"/>
      <c r="AD24577" s="5"/>
      <c r="AE24577" s="5"/>
      <c r="AF24577" s="5"/>
      <c r="AG24577" s="5"/>
      <c r="AH24577" s="5"/>
      <c r="AI24577" s="5"/>
      <c r="AJ24577" s="5"/>
    </row>
    <row r="24578" spans="11:36">
      <c r="K24578" s="5"/>
      <c r="L24578" s="5"/>
      <c r="M24578" s="5"/>
      <c r="N24578" s="5"/>
      <c r="O24578" s="5"/>
      <c r="P24578" s="5"/>
      <c r="Q24578" s="5"/>
      <c r="R24578" s="5"/>
      <c r="S24578" s="5"/>
      <c r="T24578" s="5"/>
      <c r="U24578" s="5"/>
      <c r="V24578" s="5"/>
      <c r="W24578" s="5"/>
      <c r="X24578" s="5"/>
      <c r="Y24578" s="5"/>
      <c r="Z24578" s="5"/>
      <c r="AA24578" s="5"/>
      <c r="AB24578" s="5"/>
      <c r="AC24578" s="5"/>
      <c r="AD24578" s="5"/>
      <c r="AE24578" s="5"/>
      <c r="AF24578" s="5"/>
      <c r="AG24578" s="5"/>
      <c r="AH24578" s="5"/>
      <c r="AI24578" s="5"/>
      <c r="AJ24578" s="5"/>
    </row>
    <row r="24579" spans="11:36">
      <c r="K24579" s="5"/>
      <c r="L24579" s="5"/>
      <c r="M24579" s="5"/>
      <c r="N24579" s="5"/>
      <c r="O24579" s="5"/>
      <c r="P24579" s="5"/>
      <c r="Q24579" s="5"/>
      <c r="R24579" s="5"/>
      <c r="S24579" s="5"/>
      <c r="T24579" s="5"/>
      <c r="U24579" s="5"/>
      <c r="V24579" s="5"/>
      <c r="W24579" s="5"/>
      <c r="X24579" s="5"/>
      <c r="Y24579" s="5"/>
      <c r="Z24579" s="5"/>
      <c r="AA24579" s="5"/>
      <c r="AB24579" s="5"/>
      <c r="AC24579" s="5"/>
      <c r="AD24579" s="5"/>
      <c r="AE24579" s="5"/>
      <c r="AF24579" s="5"/>
      <c r="AG24579" s="5"/>
      <c r="AH24579" s="5"/>
      <c r="AI24579" s="5"/>
      <c r="AJ24579" s="5"/>
    </row>
    <row r="24580" spans="11:36">
      <c r="K24580" s="5"/>
      <c r="L24580" s="5"/>
      <c r="M24580" s="5"/>
      <c r="N24580" s="5"/>
      <c r="O24580" s="5"/>
      <c r="P24580" s="5"/>
      <c r="Q24580" s="5"/>
      <c r="R24580" s="5"/>
      <c r="S24580" s="5"/>
      <c r="T24580" s="5"/>
      <c r="U24580" s="5"/>
      <c r="V24580" s="5"/>
      <c r="W24580" s="5"/>
      <c r="X24580" s="5"/>
      <c r="Y24580" s="5"/>
      <c r="Z24580" s="5"/>
      <c r="AA24580" s="5"/>
      <c r="AB24580" s="5"/>
      <c r="AC24580" s="5"/>
      <c r="AD24580" s="5"/>
      <c r="AE24580" s="5"/>
      <c r="AF24580" s="5"/>
      <c r="AG24580" s="5"/>
      <c r="AH24580" s="5"/>
      <c r="AI24580" s="5"/>
      <c r="AJ24580" s="5"/>
    </row>
    <row r="24581" spans="11:36">
      <c r="K24581" s="5"/>
      <c r="L24581" s="5"/>
      <c r="M24581" s="5"/>
      <c r="N24581" s="5"/>
      <c r="O24581" s="5"/>
      <c r="P24581" s="5"/>
      <c r="Q24581" s="5"/>
      <c r="R24581" s="5"/>
      <c r="S24581" s="5"/>
      <c r="T24581" s="5"/>
      <c r="U24581" s="5"/>
      <c r="V24581" s="5"/>
      <c r="W24581" s="5"/>
      <c r="X24581" s="5"/>
      <c r="Y24581" s="5"/>
      <c r="Z24581" s="5"/>
      <c r="AA24581" s="5"/>
      <c r="AB24581" s="5"/>
      <c r="AC24581" s="5"/>
      <c r="AD24581" s="5"/>
      <c r="AE24581" s="5"/>
      <c r="AF24581" s="5"/>
      <c r="AG24581" s="5"/>
      <c r="AH24581" s="5"/>
      <c r="AI24581" s="5"/>
      <c r="AJ24581" s="5"/>
    </row>
    <row r="24582" spans="11:36">
      <c r="K24582" s="5"/>
      <c r="L24582" s="5"/>
      <c r="M24582" s="5"/>
      <c r="N24582" s="5"/>
      <c r="O24582" s="5"/>
      <c r="P24582" s="5"/>
      <c r="Q24582" s="5"/>
      <c r="R24582" s="5"/>
      <c r="S24582" s="5"/>
      <c r="T24582" s="5"/>
      <c r="U24582" s="5"/>
      <c r="V24582" s="5"/>
      <c r="W24582" s="5"/>
      <c r="X24582" s="5"/>
      <c r="Y24582" s="5"/>
      <c r="Z24582" s="5"/>
      <c r="AA24582" s="5"/>
      <c r="AB24582" s="5"/>
      <c r="AC24582" s="5"/>
      <c r="AD24582" s="5"/>
      <c r="AE24582" s="5"/>
      <c r="AF24582" s="5"/>
      <c r="AG24582" s="5"/>
      <c r="AH24582" s="5"/>
      <c r="AI24582" s="5"/>
      <c r="AJ24582" s="5"/>
    </row>
    <row r="24583" spans="11:36">
      <c r="K24583" s="5"/>
      <c r="L24583" s="5"/>
      <c r="M24583" s="5"/>
      <c r="N24583" s="5"/>
      <c r="O24583" s="5"/>
      <c r="P24583" s="5"/>
      <c r="Q24583" s="5"/>
      <c r="R24583" s="5"/>
      <c r="S24583" s="5"/>
      <c r="T24583" s="5"/>
      <c r="U24583" s="5"/>
      <c r="V24583" s="5"/>
      <c r="W24583" s="5"/>
      <c r="X24583" s="5"/>
      <c r="Y24583" s="5"/>
      <c r="Z24583" s="5"/>
      <c r="AA24583" s="5"/>
      <c r="AB24583" s="5"/>
      <c r="AC24583" s="5"/>
      <c r="AD24583" s="5"/>
      <c r="AE24583" s="5"/>
      <c r="AF24583" s="5"/>
      <c r="AG24583" s="5"/>
      <c r="AH24583" s="5"/>
      <c r="AI24583" s="5"/>
      <c r="AJ24583" s="5"/>
    </row>
    <row r="24584" spans="11:36">
      <c r="K24584" s="5"/>
      <c r="L24584" s="5"/>
      <c r="M24584" s="5"/>
      <c r="N24584" s="5"/>
      <c r="O24584" s="5"/>
      <c r="P24584" s="5"/>
      <c r="Q24584" s="5"/>
      <c r="R24584" s="5"/>
      <c r="S24584" s="5"/>
      <c r="T24584" s="5"/>
      <c r="U24584" s="5"/>
      <c r="V24584" s="5"/>
      <c r="W24584" s="5"/>
      <c r="X24584" s="5"/>
      <c r="Y24584" s="5"/>
      <c r="Z24584" s="5"/>
      <c r="AA24584" s="5"/>
      <c r="AB24584" s="5"/>
      <c r="AC24584" s="5"/>
      <c r="AD24584" s="5"/>
      <c r="AE24584" s="5"/>
      <c r="AF24584" s="5"/>
      <c r="AG24584" s="5"/>
      <c r="AH24584" s="5"/>
      <c r="AI24584" s="5"/>
      <c r="AJ24584" s="5"/>
    </row>
    <row r="24585" spans="11:36">
      <c r="K24585" s="5"/>
      <c r="L24585" s="5"/>
      <c r="M24585" s="5"/>
      <c r="N24585" s="5"/>
      <c r="O24585" s="5"/>
      <c r="P24585" s="5"/>
      <c r="Q24585" s="5"/>
      <c r="R24585" s="5"/>
      <c r="S24585" s="5"/>
      <c r="T24585" s="5"/>
      <c r="U24585" s="5"/>
      <c r="V24585" s="5"/>
      <c r="W24585" s="5"/>
      <c r="X24585" s="5"/>
      <c r="Y24585" s="5"/>
      <c r="Z24585" s="5"/>
      <c r="AA24585" s="5"/>
      <c r="AB24585" s="5"/>
      <c r="AC24585" s="5"/>
      <c r="AD24585" s="5"/>
      <c r="AE24585" s="5"/>
      <c r="AF24585" s="5"/>
      <c r="AG24585" s="5"/>
      <c r="AH24585" s="5"/>
      <c r="AI24585" s="5"/>
      <c r="AJ24585" s="5"/>
    </row>
    <row r="24586" spans="11:36">
      <c r="K24586" s="5"/>
      <c r="L24586" s="5"/>
      <c r="M24586" s="5"/>
      <c r="N24586" s="5"/>
      <c r="O24586" s="5"/>
      <c r="P24586" s="5"/>
      <c r="Q24586" s="5"/>
      <c r="R24586" s="5"/>
      <c r="S24586" s="5"/>
      <c r="T24586" s="5"/>
      <c r="U24586" s="5"/>
      <c r="V24586" s="5"/>
      <c r="W24586" s="5"/>
      <c r="X24586" s="5"/>
      <c r="Y24586" s="5"/>
      <c r="Z24586" s="5"/>
      <c r="AA24586" s="5"/>
      <c r="AB24586" s="5"/>
      <c r="AC24586" s="5"/>
      <c r="AD24586" s="5"/>
      <c r="AE24586" s="5"/>
      <c r="AF24586" s="5"/>
      <c r="AG24586" s="5"/>
      <c r="AH24586" s="5"/>
      <c r="AI24586" s="5"/>
      <c r="AJ24586" s="5"/>
    </row>
    <row r="24587" spans="11:36">
      <c r="K24587" s="5"/>
      <c r="L24587" s="5"/>
      <c r="M24587" s="5"/>
      <c r="N24587" s="5"/>
      <c r="O24587" s="5"/>
      <c r="P24587" s="5"/>
      <c r="Q24587" s="5"/>
      <c r="R24587" s="5"/>
      <c r="S24587" s="5"/>
      <c r="T24587" s="5"/>
      <c r="U24587" s="5"/>
      <c r="V24587" s="5"/>
      <c r="W24587" s="5"/>
      <c r="X24587" s="5"/>
      <c r="Y24587" s="5"/>
      <c r="Z24587" s="5"/>
      <c r="AA24587" s="5"/>
      <c r="AB24587" s="5"/>
      <c r="AC24587" s="5"/>
      <c r="AD24587" s="5"/>
      <c r="AE24587" s="5"/>
      <c r="AF24587" s="5"/>
      <c r="AG24587" s="5"/>
      <c r="AH24587" s="5"/>
      <c r="AI24587" s="5"/>
      <c r="AJ24587" s="5"/>
    </row>
    <row r="24588" spans="11:36">
      <c r="K24588" s="5"/>
      <c r="L24588" s="5"/>
      <c r="M24588" s="5"/>
      <c r="N24588" s="5"/>
      <c r="O24588" s="5"/>
      <c r="P24588" s="5"/>
      <c r="Q24588" s="5"/>
      <c r="R24588" s="5"/>
      <c r="S24588" s="5"/>
      <c r="T24588" s="5"/>
      <c r="U24588" s="5"/>
      <c r="V24588" s="5"/>
      <c r="W24588" s="5"/>
      <c r="X24588" s="5"/>
      <c r="Y24588" s="5"/>
      <c r="Z24588" s="5"/>
      <c r="AA24588" s="5"/>
      <c r="AB24588" s="5"/>
      <c r="AC24588" s="5"/>
      <c r="AD24588" s="5"/>
      <c r="AE24588" s="5"/>
      <c r="AF24588" s="5"/>
      <c r="AG24588" s="5"/>
      <c r="AH24588" s="5"/>
      <c r="AI24588" s="5"/>
      <c r="AJ24588" s="5"/>
    </row>
    <row r="24589" spans="11:36">
      <c r="K24589" s="5"/>
      <c r="L24589" s="5"/>
      <c r="M24589" s="5"/>
      <c r="N24589" s="5"/>
      <c r="O24589" s="5"/>
      <c r="P24589" s="5"/>
      <c r="Q24589" s="5"/>
      <c r="R24589" s="5"/>
      <c r="S24589" s="5"/>
      <c r="T24589" s="5"/>
      <c r="U24589" s="5"/>
      <c r="V24589" s="5"/>
      <c r="W24589" s="5"/>
      <c r="X24589" s="5"/>
      <c r="Y24589" s="5"/>
      <c r="Z24589" s="5"/>
      <c r="AA24589" s="5"/>
      <c r="AB24589" s="5"/>
      <c r="AC24589" s="5"/>
      <c r="AD24589" s="5"/>
      <c r="AE24589" s="5"/>
      <c r="AF24589" s="5"/>
      <c r="AG24589" s="5"/>
      <c r="AH24589" s="5"/>
      <c r="AI24589" s="5"/>
      <c r="AJ24589" s="5"/>
    </row>
    <row r="24590" spans="11:36">
      <c r="K24590" s="5"/>
      <c r="L24590" s="5"/>
      <c r="M24590" s="5"/>
      <c r="N24590" s="5"/>
      <c r="O24590" s="5"/>
      <c r="P24590" s="5"/>
      <c r="Q24590" s="5"/>
      <c r="R24590" s="5"/>
      <c r="S24590" s="5"/>
      <c r="T24590" s="5"/>
      <c r="U24590" s="5"/>
      <c r="V24590" s="5"/>
      <c r="W24590" s="5"/>
      <c r="X24590" s="5"/>
      <c r="Y24590" s="5"/>
      <c r="Z24590" s="5"/>
      <c r="AA24590" s="5"/>
      <c r="AB24590" s="5"/>
      <c r="AC24590" s="5"/>
      <c r="AD24590" s="5"/>
      <c r="AE24590" s="5"/>
      <c r="AF24590" s="5"/>
      <c r="AG24590" s="5"/>
      <c r="AH24590" s="5"/>
      <c r="AI24590" s="5"/>
      <c r="AJ24590" s="5"/>
    </row>
    <row r="24591" spans="11:36">
      <c r="K24591" s="5"/>
      <c r="L24591" s="5"/>
      <c r="M24591" s="5"/>
      <c r="N24591" s="5"/>
      <c r="O24591" s="5"/>
      <c r="P24591" s="5"/>
      <c r="Q24591" s="5"/>
      <c r="R24591" s="5"/>
      <c r="S24591" s="5"/>
      <c r="T24591" s="5"/>
      <c r="U24591" s="5"/>
      <c r="V24591" s="5"/>
      <c r="W24591" s="5"/>
      <c r="X24591" s="5"/>
      <c r="Y24591" s="5"/>
      <c r="Z24591" s="5"/>
      <c r="AA24591" s="5"/>
      <c r="AB24591" s="5"/>
      <c r="AC24591" s="5"/>
      <c r="AD24591" s="5"/>
      <c r="AE24591" s="5"/>
      <c r="AF24591" s="5"/>
      <c r="AG24591" s="5"/>
      <c r="AH24591" s="5"/>
      <c r="AI24591" s="5"/>
      <c r="AJ24591" s="5"/>
    </row>
    <row r="24592" spans="11:36">
      <c r="K24592" s="5"/>
      <c r="L24592" s="5"/>
      <c r="M24592" s="5"/>
      <c r="N24592" s="5"/>
      <c r="O24592" s="5"/>
      <c r="P24592" s="5"/>
      <c r="Q24592" s="5"/>
      <c r="R24592" s="5"/>
      <c r="S24592" s="5"/>
      <c r="T24592" s="5"/>
      <c r="U24592" s="5"/>
      <c r="V24592" s="5"/>
      <c r="W24592" s="5"/>
      <c r="X24592" s="5"/>
      <c r="Y24592" s="5"/>
      <c r="Z24592" s="5"/>
      <c r="AA24592" s="5"/>
      <c r="AB24592" s="5"/>
      <c r="AC24592" s="5"/>
      <c r="AD24592" s="5"/>
      <c r="AE24592" s="5"/>
      <c r="AF24592" s="5"/>
      <c r="AG24592" s="5"/>
      <c r="AH24592" s="5"/>
      <c r="AI24592" s="5"/>
      <c r="AJ24592" s="5"/>
    </row>
    <row r="24593" spans="11:36">
      <c r="K24593" s="5"/>
      <c r="L24593" s="5"/>
      <c r="M24593" s="5"/>
      <c r="N24593" s="5"/>
      <c r="O24593" s="5"/>
      <c r="P24593" s="5"/>
      <c r="Q24593" s="5"/>
      <c r="R24593" s="5"/>
      <c r="S24593" s="5"/>
      <c r="T24593" s="5"/>
      <c r="U24593" s="5"/>
      <c r="V24593" s="5"/>
      <c r="W24593" s="5"/>
      <c r="X24593" s="5"/>
      <c r="Y24593" s="5"/>
      <c r="Z24593" s="5"/>
      <c r="AA24593" s="5"/>
      <c r="AB24593" s="5"/>
      <c r="AC24593" s="5"/>
      <c r="AD24593" s="5"/>
      <c r="AE24593" s="5"/>
      <c r="AF24593" s="5"/>
      <c r="AG24593" s="5"/>
      <c r="AH24593" s="5"/>
      <c r="AI24593" s="5"/>
      <c r="AJ24593" s="5"/>
    </row>
    <row r="24594" spans="11:36">
      <c r="K24594" s="5"/>
      <c r="L24594" s="5"/>
      <c r="M24594" s="5"/>
      <c r="N24594" s="5"/>
      <c r="O24594" s="5"/>
      <c r="P24594" s="5"/>
      <c r="Q24594" s="5"/>
      <c r="R24594" s="5"/>
      <c r="S24594" s="5"/>
      <c r="T24594" s="5"/>
      <c r="U24594" s="5"/>
      <c r="V24594" s="5"/>
      <c r="W24594" s="5"/>
      <c r="X24594" s="5"/>
      <c r="Y24594" s="5"/>
      <c r="Z24594" s="5"/>
      <c r="AA24594" s="5"/>
      <c r="AB24594" s="5"/>
      <c r="AC24594" s="5"/>
      <c r="AD24594" s="5"/>
      <c r="AE24594" s="5"/>
      <c r="AF24594" s="5"/>
      <c r="AG24594" s="5"/>
      <c r="AH24594" s="5"/>
      <c r="AI24594" s="5"/>
      <c r="AJ24594" s="5"/>
    </row>
    <row r="24595" spans="11:36">
      <c r="K24595" s="5"/>
      <c r="L24595" s="5"/>
      <c r="M24595" s="5"/>
      <c r="N24595" s="5"/>
      <c r="O24595" s="5"/>
      <c r="P24595" s="5"/>
      <c r="Q24595" s="5"/>
      <c r="R24595" s="5"/>
      <c r="S24595" s="5"/>
      <c r="T24595" s="5"/>
      <c r="U24595" s="5"/>
      <c r="V24595" s="5"/>
      <c r="W24595" s="5"/>
      <c r="X24595" s="5"/>
      <c r="Y24595" s="5"/>
      <c r="Z24595" s="5"/>
      <c r="AA24595" s="5"/>
      <c r="AB24595" s="5"/>
      <c r="AC24595" s="5"/>
      <c r="AD24595" s="5"/>
      <c r="AE24595" s="5"/>
      <c r="AF24595" s="5"/>
      <c r="AG24595" s="5"/>
      <c r="AH24595" s="5"/>
      <c r="AI24595" s="5"/>
      <c r="AJ24595" s="5"/>
    </row>
    <row r="24596" spans="11:36">
      <c r="K24596" s="5"/>
      <c r="L24596" s="5"/>
      <c r="M24596" s="5"/>
      <c r="N24596" s="5"/>
      <c r="O24596" s="5"/>
      <c r="P24596" s="5"/>
      <c r="Q24596" s="5"/>
      <c r="R24596" s="5"/>
      <c r="S24596" s="5"/>
      <c r="T24596" s="5"/>
      <c r="U24596" s="5"/>
      <c r="V24596" s="5"/>
      <c r="W24596" s="5"/>
      <c r="X24596" s="5"/>
      <c r="Y24596" s="5"/>
      <c r="Z24596" s="5"/>
      <c r="AA24596" s="5"/>
      <c r="AB24596" s="5"/>
      <c r="AC24596" s="5"/>
      <c r="AD24596" s="5"/>
      <c r="AE24596" s="5"/>
      <c r="AF24596" s="5"/>
      <c r="AG24596" s="5"/>
      <c r="AH24596" s="5"/>
      <c r="AI24596" s="5"/>
      <c r="AJ24596" s="5"/>
    </row>
    <row r="24597" spans="11:36">
      <c r="K24597" s="5"/>
      <c r="L24597" s="5"/>
      <c r="M24597" s="5"/>
      <c r="N24597" s="5"/>
      <c r="O24597" s="5"/>
      <c r="P24597" s="5"/>
      <c r="Q24597" s="5"/>
      <c r="R24597" s="5"/>
      <c r="S24597" s="5"/>
      <c r="T24597" s="5"/>
      <c r="U24597" s="5"/>
      <c r="V24597" s="5"/>
      <c r="W24597" s="5"/>
      <c r="X24597" s="5"/>
      <c r="Y24597" s="5"/>
      <c r="Z24597" s="5"/>
      <c r="AA24597" s="5"/>
      <c r="AB24597" s="5"/>
      <c r="AC24597" s="5"/>
      <c r="AD24597" s="5"/>
      <c r="AE24597" s="5"/>
      <c r="AF24597" s="5"/>
      <c r="AG24597" s="5"/>
      <c r="AH24597" s="5"/>
      <c r="AI24597" s="5"/>
      <c r="AJ24597" s="5"/>
    </row>
    <row r="24598" spans="11:36">
      <c r="K24598" s="5"/>
      <c r="L24598" s="5"/>
      <c r="M24598" s="5"/>
      <c r="N24598" s="5"/>
      <c r="O24598" s="5"/>
      <c r="P24598" s="5"/>
      <c r="Q24598" s="5"/>
      <c r="R24598" s="5"/>
      <c r="S24598" s="5"/>
      <c r="T24598" s="5"/>
      <c r="U24598" s="5"/>
      <c r="V24598" s="5"/>
      <c r="W24598" s="5"/>
      <c r="X24598" s="5"/>
      <c r="Y24598" s="5"/>
      <c r="Z24598" s="5"/>
      <c r="AA24598" s="5"/>
      <c r="AB24598" s="5"/>
      <c r="AC24598" s="5"/>
      <c r="AD24598" s="5"/>
      <c r="AE24598" s="5"/>
      <c r="AF24598" s="5"/>
      <c r="AG24598" s="5"/>
      <c r="AH24598" s="5"/>
      <c r="AI24598" s="5"/>
      <c r="AJ24598" s="5"/>
    </row>
    <row r="24599" spans="11:36">
      <c r="K24599" s="5"/>
      <c r="L24599" s="5"/>
      <c r="M24599" s="5"/>
      <c r="N24599" s="5"/>
      <c r="O24599" s="5"/>
      <c r="P24599" s="5"/>
      <c r="Q24599" s="5"/>
      <c r="R24599" s="5"/>
      <c r="S24599" s="5"/>
      <c r="T24599" s="5"/>
      <c r="U24599" s="5"/>
      <c r="V24599" s="5"/>
      <c r="W24599" s="5"/>
      <c r="X24599" s="5"/>
      <c r="Y24599" s="5"/>
      <c r="Z24599" s="5"/>
      <c r="AA24599" s="5"/>
      <c r="AB24599" s="5"/>
      <c r="AC24599" s="5"/>
      <c r="AD24599" s="5"/>
      <c r="AE24599" s="5"/>
      <c r="AF24599" s="5"/>
      <c r="AG24599" s="5"/>
      <c r="AH24599" s="5"/>
      <c r="AI24599" s="5"/>
      <c r="AJ24599" s="5"/>
    </row>
    <row r="24600" spans="11:36">
      <c r="K24600" s="5"/>
      <c r="L24600" s="5"/>
      <c r="M24600" s="5"/>
      <c r="N24600" s="5"/>
      <c r="O24600" s="5"/>
      <c r="P24600" s="5"/>
      <c r="Q24600" s="5"/>
      <c r="R24600" s="5"/>
      <c r="S24600" s="5"/>
      <c r="T24600" s="5"/>
      <c r="U24600" s="5"/>
      <c r="V24600" s="5"/>
      <c r="W24600" s="5"/>
      <c r="X24600" s="5"/>
      <c r="Y24600" s="5"/>
      <c r="Z24600" s="5"/>
      <c r="AA24600" s="5"/>
      <c r="AB24600" s="5"/>
      <c r="AC24600" s="5"/>
      <c r="AD24600" s="5"/>
      <c r="AE24600" s="5"/>
      <c r="AF24600" s="5"/>
      <c r="AG24600" s="5"/>
      <c r="AH24600" s="5"/>
      <c r="AI24600" s="5"/>
      <c r="AJ24600" s="5"/>
    </row>
    <row r="24601" spans="11:36">
      <c r="K24601" s="5"/>
      <c r="L24601" s="5"/>
      <c r="M24601" s="5"/>
      <c r="N24601" s="5"/>
      <c r="O24601" s="5"/>
      <c r="P24601" s="5"/>
      <c r="Q24601" s="5"/>
      <c r="R24601" s="5"/>
      <c r="S24601" s="5"/>
      <c r="T24601" s="5"/>
      <c r="U24601" s="5"/>
      <c r="V24601" s="5"/>
      <c r="W24601" s="5"/>
      <c r="X24601" s="5"/>
      <c r="Y24601" s="5"/>
      <c r="Z24601" s="5"/>
      <c r="AA24601" s="5"/>
      <c r="AB24601" s="5"/>
      <c r="AC24601" s="5"/>
      <c r="AD24601" s="5"/>
      <c r="AE24601" s="5"/>
      <c r="AF24601" s="5"/>
      <c r="AG24601" s="5"/>
      <c r="AH24601" s="5"/>
      <c r="AI24601" s="5"/>
      <c r="AJ24601" s="5"/>
    </row>
    <row r="24602" spans="11:36">
      <c r="K24602" s="5"/>
      <c r="L24602" s="5"/>
      <c r="M24602" s="5"/>
      <c r="N24602" s="5"/>
      <c r="O24602" s="5"/>
      <c r="P24602" s="5"/>
      <c r="Q24602" s="5"/>
      <c r="R24602" s="5"/>
      <c r="S24602" s="5"/>
      <c r="T24602" s="5"/>
      <c r="U24602" s="5"/>
      <c r="V24602" s="5"/>
      <c r="W24602" s="5"/>
      <c r="X24602" s="5"/>
      <c r="Y24602" s="5"/>
      <c r="Z24602" s="5"/>
      <c r="AA24602" s="5"/>
      <c r="AB24602" s="5"/>
      <c r="AC24602" s="5"/>
      <c r="AD24602" s="5"/>
      <c r="AE24602" s="5"/>
      <c r="AF24602" s="5"/>
      <c r="AG24602" s="5"/>
      <c r="AH24602" s="5"/>
      <c r="AI24602" s="5"/>
      <c r="AJ24602" s="5"/>
    </row>
    <row r="24603" spans="11:36">
      <c r="K24603" s="5"/>
      <c r="L24603" s="5"/>
      <c r="M24603" s="5"/>
      <c r="N24603" s="5"/>
      <c r="O24603" s="5"/>
      <c r="P24603" s="5"/>
      <c r="Q24603" s="5"/>
      <c r="R24603" s="5"/>
      <c r="S24603" s="5"/>
      <c r="T24603" s="5"/>
      <c r="U24603" s="5"/>
      <c r="V24603" s="5"/>
      <c r="W24603" s="5"/>
      <c r="X24603" s="5"/>
      <c r="Y24603" s="5"/>
      <c r="Z24603" s="5"/>
      <c r="AA24603" s="5"/>
      <c r="AB24603" s="5"/>
      <c r="AC24603" s="5"/>
      <c r="AD24603" s="5"/>
      <c r="AE24603" s="5"/>
      <c r="AF24603" s="5"/>
      <c r="AG24603" s="5"/>
      <c r="AH24603" s="5"/>
      <c r="AI24603" s="5"/>
      <c r="AJ24603" s="5"/>
    </row>
    <row r="24604" spans="11:36">
      <c r="K24604" s="5"/>
      <c r="L24604" s="5"/>
      <c r="M24604" s="5"/>
      <c r="N24604" s="5"/>
      <c r="O24604" s="5"/>
      <c r="P24604" s="5"/>
      <c r="Q24604" s="5"/>
      <c r="R24604" s="5"/>
      <c r="S24604" s="5"/>
      <c r="T24604" s="5"/>
      <c r="U24604" s="5"/>
      <c r="V24604" s="5"/>
      <c r="W24604" s="5"/>
      <c r="X24604" s="5"/>
      <c r="Y24604" s="5"/>
      <c r="Z24604" s="5"/>
      <c r="AA24604" s="5"/>
      <c r="AB24604" s="5"/>
      <c r="AC24604" s="5"/>
      <c r="AD24604" s="5"/>
      <c r="AE24604" s="5"/>
      <c r="AF24604" s="5"/>
      <c r="AG24604" s="5"/>
      <c r="AH24604" s="5"/>
      <c r="AI24604" s="5"/>
      <c r="AJ24604" s="5"/>
    </row>
    <row r="24605" spans="11:36">
      <c r="K24605" s="5"/>
      <c r="L24605" s="5"/>
      <c r="M24605" s="5"/>
      <c r="N24605" s="5"/>
      <c r="O24605" s="5"/>
      <c r="P24605" s="5"/>
      <c r="Q24605" s="5"/>
      <c r="R24605" s="5"/>
      <c r="S24605" s="5"/>
      <c r="T24605" s="5"/>
      <c r="U24605" s="5"/>
      <c r="V24605" s="5"/>
      <c r="W24605" s="5"/>
      <c r="X24605" s="5"/>
      <c r="Y24605" s="5"/>
      <c r="Z24605" s="5"/>
      <c r="AA24605" s="5"/>
      <c r="AB24605" s="5"/>
      <c r="AC24605" s="5"/>
      <c r="AD24605" s="5"/>
      <c r="AE24605" s="5"/>
      <c r="AF24605" s="5"/>
      <c r="AG24605" s="5"/>
      <c r="AH24605" s="5"/>
      <c r="AI24605" s="5"/>
      <c r="AJ24605" s="5"/>
    </row>
    <row r="24606" spans="11:36">
      <c r="K24606" s="5"/>
      <c r="L24606" s="5"/>
      <c r="M24606" s="5"/>
      <c r="N24606" s="5"/>
      <c r="O24606" s="5"/>
      <c r="P24606" s="5"/>
      <c r="Q24606" s="5"/>
      <c r="R24606" s="5"/>
      <c r="S24606" s="5"/>
      <c r="T24606" s="5"/>
      <c r="U24606" s="5"/>
      <c r="V24606" s="5"/>
      <c r="W24606" s="5"/>
      <c r="X24606" s="5"/>
      <c r="Y24606" s="5"/>
      <c r="Z24606" s="5"/>
      <c r="AA24606" s="5"/>
      <c r="AB24606" s="5"/>
      <c r="AC24606" s="5"/>
      <c r="AD24606" s="5"/>
      <c r="AE24606" s="5"/>
      <c r="AF24606" s="5"/>
      <c r="AG24606" s="5"/>
      <c r="AH24606" s="5"/>
      <c r="AI24606" s="5"/>
      <c r="AJ24606" s="5"/>
    </row>
    <row r="24607" spans="11:36">
      <c r="K24607" s="5"/>
      <c r="L24607" s="5"/>
      <c r="M24607" s="5"/>
      <c r="N24607" s="5"/>
      <c r="O24607" s="5"/>
      <c r="P24607" s="5"/>
      <c r="Q24607" s="5"/>
      <c r="R24607" s="5"/>
      <c r="S24607" s="5"/>
      <c r="T24607" s="5"/>
      <c r="U24607" s="5"/>
      <c r="V24607" s="5"/>
      <c r="W24607" s="5"/>
      <c r="X24607" s="5"/>
      <c r="Y24607" s="5"/>
      <c r="Z24607" s="5"/>
      <c r="AA24607" s="5"/>
      <c r="AB24607" s="5"/>
      <c r="AC24607" s="5"/>
      <c r="AD24607" s="5"/>
      <c r="AE24607" s="5"/>
      <c r="AF24607" s="5"/>
      <c r="AG24607" s="5"/>
      <c r="AH24607" s="5"/>
      <c r="AI24607" s="5"/>
      <c r="AJ24607" s="5"/>
    </row>
    <row r="24608" spans="11:36">
      <c r="K24608" s="5"/>
      <c r="L24608" s="5"/>
      <c r="M24608" s="5"/>
      <c r="N24608" s="5"/>
      <c r="O24608" s="5"/>
      <c r="P24608" s="5"/>
      <c r="Q24608" s="5"/>
      <c r="R24608" s="5"/>
      <c r="S24608" s="5"/>
      <c r="T24608" s="5"/>
      <c r="U24608" s="5"/>
      <c r="V24608" s="5"/>
      <c r="W24608" s="5"/>
      <c r="X24608" s="5"/>
      <c r="Y24608" s="5"/>
      <c r="Z24608" s="5"/>
      <c r="AA24608" s="5"/>
      <c r="AB24608" s="5"/>
      <c r="AC24608" s="5"/>
      <c r="AD24608" s="5"/>
      <c r="AE24608" s="5"/>
      <c r="AF24608" s="5"/>
      <c r="AG24608" s="5"/>
      <c r="AH24608" s="5"/>
      <c r="AI24608" s="5"/>
      <c r="AJ24608" s="5"/>
    </row>
    <row r="24609" spans="11:36">
      <c r="K24609" s="5"/>
      <c r="L24609" s="5"/>
      <c r="M24609" s="5"/>
      <c r="N24609" s="5"/>
      <c r="O24609" s="5"/>
      <c r="P24609" s="5"/>
      <c r="Q24609" s="5"/>
      <c r="R24609" s="5"/>
      <c r="S24609" s="5"/>
      <c r="T24609" s="5"/>
      <c r="U24609" s="5"/>
      <c r="V24609" s="5"/>
      <c r="W24609" s="5"/>
      <c r="X24609" s="5"/>
      <c r="Y24609" s="5"/>
      <c r="Z24609" s="5"/>
      <c r="AA24609" s="5"/>
      <c r="AB24609" s="5"/>
      <c r="AC24609" s="5"/>
      <c r="AD24609" s="5"/>
      <c r="AE24609" s="5"/>
      <c r="AF24609" s="5"/>
      <c r="AG24609" s="5"/>
      <c r="AH24609" s="5"/>
      <c r="AI24609" s="5"/>
      <c r="AJ24609" s="5"/>
    </row>
    <row r="24610" spans="11:36">
      <c r="K24610" s="5"/>
      <c r="L24610" s="5"/>
      <c r="M24610" s="5"/>
      <c r="N24610" s="5"/>
      <c r="O24610" s="5"/>
      <c r="P24610" s="5"/>
      <c r="Q24610" s="5"/>
      <c r="R24610" s="5"/>
      <c r="S24610" s="5"/>
      <c r="T24610" s="5"/>
      <c r="U24610" s="5"/>
      <c r="V24610" s="5"/>
      <c r="W24610" s="5"/>
      <c r="X24610" s="5"/>
      <c r="Y24610" s="5"/>
      <c r="Z24610" s="5"/>
      <c r="AA24610" s="5"/>
      <c r="AB24610" s="5"/>
      <c r="AC24610" s="5"/>
      <c r="AD24610" s="5"/>
      <c r="AE24610" s="5"/>
      <c r="AF24610" s="5"/>
      <c r="AG24610" s="5"/>
      <c r="AH24610" s="5"/>
      <c r="AI24610" s="5"/>
      <c r="AJ24610" s="5"/>
    </row>
    <row r="24611" spans="11:36">
      <c r="K24611" s="5"/>
      <c r="L24611" s="5"/>
      <c r="M24611" s="5"/>
      <c r="N24611" s="5"/>
      <c r="O24611" s="5"/>
      <c r="P24611" s="5"/>
      <c r="Q24611" s="5"/>
      <c r="R24611" s="5"/>
      <c r="S24611" s="5"/>
      <c r="T24611" s="5"/>
      <c r="U24611" s="5"/>
      <c r="V24611" s="5"/>
      <c r="W24611" s="5"/>
      <c r="X24611" s="5"/>
      <c r="Y24611" s="5"/>
      <c r="Z24611" s="5"/>
      <c r="AA24611" s="5"/>
      <c r="AB24611" s="5"/>
      <c r="AC24611" s="5"/>
      <c r="AD24611" s="5"/>
      <c r="AE24611" s="5"/>
      <c r="AF24611" s="5"/>
      <c r="AG24611" s="5"/>
      <c r="AH24611" s="5"/>
      <c r="AI24611" s="5"/>
      <c r="AJ24611" s="5"/>
    </row>
    <row r="24612" spans="11:36">
      <c r="K24612" s="5"/>
      <c r="L24612" s="5"/>
      <c r="M24612" s="5"/>
      <c r="N24612" s="5"/>
      <c r="O24612" s="5"/>
      <c r="P24612" s="5"/>
      <c r="Q24612" s="5"/>
      <c r="R24612" s="5"/>
      <c r="S24612" s="5"/>
      <c r="T24612" s="5"/>
      <c r="U24612" s="5"/>
      <c r="V24612" s="5"/>
      <c r="W24612" s="5"/>
      <c r="X24612" s="5"/>
      <c r="Y24612" s="5"/>
      <c r="Z24612" s="5"/>
      <c r="AA24612" s="5"/>
      <c r="AB24612" s="5"/>
      <c r="AC24612" s="5"/>
      <c r="AD24612" s="5"/>
      <c r="AE24612" s="5"/>
      <c r="AF24612" s="5"/>
      <c r="AG24612" s="5"/>
      <c r="AH24612" s="5"/>
      <c r="AI24612" s="5"/>
      <c r="AJ24612" s="5"/>
    </row>
    <row r="24613" spans="11:36">
      <c r="K24613" s="5"/>
      <c r="L24613" s="5"/>
      <c r="M24613" s="5"/>
      <c r="N24613" s="5"/>
      <c r="O24613" s="5"/>
      <c r="P24613" s="5"/>
      <c r="Q24613" s="5"/>
      <c r="R24613" s="5"/>
      <c r="S24613" s="5"/>
      <c r="T24613" s="5"/>
      <c r="U24613" s="5"/>
      <c r="V24613" s="5"/>
      <c r="W24613" s="5"/>
      <c r="X24613" s="5"/>
      <c r="Y24613" s="5"/>
      <c r="Z24613" s="5"/>
      <c r="AA24613" s="5"/>
      <c r="AB24613" s="5"/>
      <c r="AC24613" s="5"/>
      <c r="AD24613" s="5"/>
      <c r="AE24613" s="5"/>
      <c r="AF24613" s="5"/>
      <c r="AG24613" s="5"/>
      <c r="AH24613" s="5"/>
      <c r="AI24613" s="5"/>
      <c r="AJ24613" s="5"/>
    </row>
    <row r="24614" spans="11:36">
      <c r="K24614" s="5"/>
      <c r="L24614" s="5"/>
      <c r="M24614" s="5"/>
      <c r="N24614" s="5"/>
      <c r="O24614" s="5"/>
      <c r="P24614" s="5"/>
      <c r="Q24614" s="5"/>
      <c r="R24614" s="5"/>
      <c r="S24614" s="5"/>
      <c r="T24614" s="5"/>
      <c r="U24614" s="5"/>
      <c r="V24614" s="5"/>
      <c r="W24614" s="5"/>
      <c r="X24614" s="5"/>
      <c r="Y24614" s="5"/>
      <c r="Z24614" s="5"/>
      <c r="AA24614" s="5"/>
      <c r="AB24614" s="5"/>
      <c r="AC24614" s="5"/>
      <c r="AD24614" s="5"/>
      <c r="AE24614" s="5"/>
      <c r="AF24614" s="5"/>
      <c r="AG24614" s="5"/>
      <c r="AH24614" s="5"/>
      <c r="AI24614" s="5"/>
      <c r="AJ24614" s="5"/>
    </row>
    <row r="24615" spans="11:36">
      <c r="K24615" s="5"/>
      <c r="L24615" s="5"/>
      <c r="M24615" s="5"/>
      <c r="N24615" s="5"/>
      <c r="O24615" s="5"/>
      <c r="P24615" s="5"/>
      <c r="Q24615" s="5"/>
      <c r="R24615" s="5"/>
      <c r="S24615" s="5"/>
      <c r="T24615" s="5"/>
      <c r="U24615" s="5"/>
      <c r="V24615" s="5"/>
      <c r="W24615" s="5"/>
      <c r="X24615" s="5"/>
      <c r="Y24615" s="5"/>
      <c r="Z24615" s="5"/>
      <c r="AA24615" s="5"/>
      <c r="AB24615" s="5"/>
      <c r="AC24615" s="5"/>
      <c r="AD24615" s="5"/>
      <c r="AE24615" s="5"/>
      <c r="AF24615" s="5"/>
      <c r="AG24615" s="5"/>
      <c r="AH24615" s="5"/>
      <c r="AI24615" s="5"/>
      <c r="AJ24615" s="5"/>
    </row>
    <row r="24616" spans="11:36">
      <c r="K24616" s="5"/>
      <c r="L24616" s="5"/>
      <c r="M24616" s="5"/>
      <c r="N24616" s="5"/>
      <c r="O24616" s="5"/>
      <c r="P24616" s="5"/>
      <c r="Q24616" s="5"/>
      <c r="R24616" s="5"/>
      <c r="S24616" s="5"/>
      <c r="T24616" s="5"/>
      <c r="U24616" s="5"/>
      <c r="V24616" s="5"/>
      <c r="W24616" s="5"/>
      <c r="X24616" s="5"/>
      <c r="Y24616" s="5"/>
      <c r="Z24616" s="5"/>
      <c r="AA24616" s="5"/>
      <c r="AB24616" s="5"/>
      <c r="AC24616" s="5"/>
      <c r="AD24616" s="5"/>
      <c r="AE24616" s="5"/>
      <c r="AF24616" s="5"/>
      <c r="AG24616" s="5"/>
      <c r="AH24616" s="5"/>
      <c r="AI24616" s="5"/>
      <c r="AJ24616" s="5"/>
    </row>
    <row r="24617" spans="11:36">
      <c r="K24617" s="5"/>
      <c r="L24617" s="5"/>
      <c r="M24617" s="5"/>
      <c r="N24617" s="5"/>
      <c r="O24617" s="5"/>
      <c r="P24617" s="5"/>
      <c r="Q24617" s="5"/>
      <c r="R24617" s="5"/>
      <c r="S24617" s="5"/>
      <c r="T24617" s="5"/>
      <c r="U24617" s="5"/>
      <c r="V24617" s="5"/>
      <c r="W24617" s="5"/>
      <c r="X24617" s="5"/>
      <c r="Y24617" s="5"/>
      <c r="Z24617" s="5"/>
      <c r="AA24617" s="5"/>
      <c r="AB24617" s="5"/>
      <c r="AC24617" s="5"/>
      <c r="AD24617" s="5"/>
      <c r="AE24617" s="5"/>
      <c r="AF24617" s="5"/>
      <c r="AG24617" s="5"/>
      <c r="AH24617" s="5"/>
      <c r="AI24617" s="5"/>
      <c r="AJ24617" s="5"/>
    </row>
    <row r="24618" spans="11:36">
      <c r="K24618" s="5"/>
      <c r="L24618" s="5"/>
      <c r="M24618" s="5"/>
      <c r="N24618" s="5"/>
      <c r="O24618" s="5"/>
      <c r="P24618" s="5"/>
      <c r="Q24618" s="5"/>
      <c r="R24618" s="5"/>
      <c r="S24618" s="5"/>
      <c r="T24618" s="5"/>
      <c r="U24618" s="5"/>
      <c r="V24618" s="5"/>
      <c r="W24618" s="5"/>
      <c r="X24618" s="5"/>
      <c r="Y24618" s="5"/>
      <c r="Z24618" s="5"/>
      <c r="AA24618" s="5"/>
      <c r="AB24618" s="5"/>
      <c r="AC24618" s="5"/>
      <c r="AD24618" s="5"/>
      <c r="AE24618" s="5"/>
      <c r="AF24618" s="5"/>
      <c r="AG24618" s="5"/>
      <c r="AH24618" s="5"/>
      <c r="AI24618" s="5"/>
      <c r="AJ24618" s="5"/>
    </row>
    <row r="24619" spans="11:36">
      <c r="K24619" s="5"/>
      <c r="L24619" s="5"/>
      <c r="M24619" s="5"/>
      <c r="N24619" s="5"/>
      <c r="O24619" s="5"/>
      <c r="P24619" s="5"/>
      <c r="Q24619" s="5"/>
      <c r="R24619" s="5"/>
      <c r="S24619" s="5"/>
      <c r="T24619" s="5"/>
      <c r="U24619" s="5"/>
      <c r="V24619" s="5"/>
      <c r="W24619" s="5"/>
      <c r="X24619" s="5"/>
      <c r="Y24619" s="5"/>
      <c r="Z24619" s="5"/>
      <c r="AA24619" s="5"/>
      <c r="AB24619" s="5"/>
      <c r="AC24619" s="5"/>
      <c r="AD24619" s="5"/>
      <c r="AE24619" s="5"/>
      <c r="AF24619" s="5"/>
      <c r="AG24619" s="5"/>
      <c r="AH24619" s="5"/>
      <c r="AI24619" s="5"/>
      <c r="AJ24619" s="5"/>
    </row>
    <row r="24620" spans="11:36">
      <c r="K24620" s="5"/>
      <c r="L24620" s="5"/>
      <c r="M24620" s="5"/>
      <c r="N24620" s="5"/>
      <c r="O24620" s="5"/>
      <c r="P24620" s="5"/>
      <c r="Q24620" s="5"/>
      <c r="R24620" s="5"/>
      <c r="S24620" s="5"/>
      <c r="T24620" s="5"/>
      <c r="U24620" s="5"/>
      <c r="V24620" s="5"/>
      <c r="W24620" s="5"/>
      <c r="X24620" s="5"/>
      <c r="Y24620" s="5"/>
      <c r="Z24620" s="5"/>
      <c r="AA24620" s="5"/>
      <c r="AB24620" s="5"/>
      <c r="AC24620" s="5"/>
      <c r="AD24620" s="5"/>
      <c r="AE24620" s="5"/>
      <c r="AF24620" s="5"/>
      <c r="AG24620" s="5"/>
      <c r="AH24620" s="5"/>
      <c r="AI24620" s="5"/>
      <c r="AJ24620" s="5"/>
    </row>
    <row r="24621" spans="11:36">
      <c r="K24621" s="5"/>
      <c r="L24621" s="5"/>
      <c r="M24621" s="5"/>
      <c r="N24621" s="5"/>
      <c r="O24621" s="5"/>
      <c r="P24621" s="5"/>
      <c r="Q24621" s="5"/>
      <c r="R24621" s="5"/>
      <c r="S24621" s="5"/>
      <c r="T24621" s="5"/>
      <c r="U24621" s="5"/>
      <c r="V24621" s="5"/>
      <c r="W24621" s="5"/>
      <c r="X24621" s="5"/>
      <c r="Y24621" s="5"/>
      <c r="Z24621" s="5"/>
      <c r="AA24621" s="5"/>
      <c r="AB24621" s="5"/>
      <c r="AC24621" s="5"/>
      <c r="AD24621" s="5"/>
      <c r="AE24621" s="5"/>
      <c r="AF24621" s="5"/>
      <c r="AG24621" s="5"/>
      <c r="AH24621" s="5"/>
      <c r="AI24621" s="5"/>
      <c r="AJ24621" s="5"/>
    </row>
    <row r="24622" spans="11:36">
      <c r="K24622" s="5"/>
      <c r="L24622" s="5"/>
      <c r="M24622" s="5"/>
      <c r="N24622" s="5"/>
      <c r="O24622" s="5"/>
      <c r="P24622" s="5"/>
      <c r="Q24622" s="5"/>
      <c r="R24622" s="5"/>
      <c r="S24622" s="5"/>
      <c r="T24622" s="5"/>
      <c r="U24622" s="5"/>
      <c r="V24622" s="5"/>
      <c r="W24622" s="5"/>
      <c r="X24622" s="5"/>
      <c r="Y24622" s="5"/>
      <c r="Z24622" s="5"/>
      <c r="AA24622" s="5"/>
      <c r="AB24622" s="5"/>
      <c r="AC24622" s="5"/>
      <c r="AD24622" s="5"/>
      <c r="AE24622" s="5"/>
      <c r="AF24622" s="5"/>
      <c r="AG24622" s="5"/>
      <c r="AH24622" s="5"/>
      <c r="AI24622" s="5"/>
      <c r="AJ24622" s="5"/>
    </row>
    <row r="24623" spans="11:36">
      <c r="K24623" s="5"/>
      <c r="L24623" s="5"/>
      <c r="M24623" s="5"/>
      <c r="N24623" s="5"/>
      <c r="O24623" s="5"/>
      <c r="P24623" s="5"/>
      <c r="Q24623" s="5"/>
      <c r="R24623" s="5"/>
      <c r="S24623" s="5"/>
      <c r="T24623" s="5"/>
      <c r="U24623" s="5"/>
      <c r="V24623" s="5"/>
      <c r="W24623" s="5"/>
      <c r="X24623" s="5"/>
      <c r="Y24623" s="5"/>
      <c r="Z24623" s="5"/>
      <c r="AA24623" s="5"/>
      <c r="AB24623" s="5"/>
      <c r="AC24623" s="5"/>
      <c r="AD24623" s="5"/>
      <c r="AE24623" s="5"/>
      <c r="AF24623" s="5"/>
      <c r="AG24623" s="5"/>
      <c r="AH24623" s="5"/>
      <c r="AI24623" s="5"/>
      <c r="AJ24623" s="5"/>
    </row>
    <row r="24624" spans="11:36">
      <c r="K24624" s="5"/>
      <c r="L24624" s="5"/>
      <c r="M24624" s="5"/>
      <c r="N24624" s="5"/>
      <c r="O24624" s="5"/>
      <c r="P24624" s="5"/>
      <c r="Q24624" s="5"/>
      <c r="R24624" s="5"/>
      <c r="S24624" s="5"/>
      <c r="T24624" s="5"/>
      <c r="U24624" s="5"/>
      <c r="V24624" s="5"/>
      <c r="W24624" s="5"/>
      <c r="X24624" s="5"/>
      <c r="Y24624" s="5"/>
      <c r="Z24624" s="5"/>
      <c r="AA24624" s="5"/>
      <c r="AB24624" s="5"/>
      <c r="AC24624" s="5"/>
      <c r="AD24624" s="5"/>
      <c r="AE24624" s="5"/>
      <c r="AF24624" s="5"/>
      <c r="AG24624" s="5"/>
      <c r="AH24624" s="5"/>
      <c r="AI24624" s="5"/>
      <c r="AJ24624" s="5"/>
    </row>
    <row r="24625" spans="11:36">
      <c r="K24625" s="5"/>
      <c r="L24625" s="5"/>
      <c r="M24625" s="5"/>
      <c r="N24625" s="5"/>
      <c r="O24625" s="5"/>
      <c r="P24625" s="5"/>
      <c r="Q24625" s="5"/>
      <c r="R24625" s="5"/>
      <c r="S24625" s="5"/>
      <c r="T24625" s="5"/>
      <c r="U24625" s="5"/>
      <c r="V24625" s="5"/>
      <c r="W24625" s="5"/>
      <c r="X24625" s="5"/>
      <c r="Y24625" s="5"/>
      <c r="Z24625" s="5"/>
      <c r="AA24625" s="5"/>
      <c r="AB24625" s="5"/>
      <c r="AC24625" s="5"/>
      <c r="AD24625" s="5"/>
      <c r="AE24625" s="5"/>
      <c r="AF24625" s="5"/>
      <c r="AG24625" s="5"/>
      <c r="AH24625" s="5"/>
      <c r="AI24625" s="5"/>
      <c r="AJ24625" s="5"/>
    </row>
    <row r="24626" spans="11:36">
      <c r="K24626" s="5"/>
      <c r="L24626" s="5"/>
      <c r="M24626" s="5"/>
      <c r="N24626" s="5"/>
      <c r="O24626" s="5"/>
      <c r="P24626" s="5"/>
      <c r="Q24626" s="5"/>
      <c r="R24626" s="5"/>
      <c r="S24626" s="5"/>
      <c r="T24626" s="5"/>
      <c r="U24626" s="5"/>
      <c r="V24626" s="5"/>
      <c r="W24626" s="5"/>
      <c r="X24626" s="5"/>
      <c r="Y24626" s="5"/>
      <c r="Z24626" s="5"/>
      <c r="AA24626" s="5"/>
      <c r="AB24626" s="5"/>
      <c r="AC24626" s="5"/>
      <c r="AD24626" s="5"/>
      <c r="AE24626" s="5"/>
      <c r="AF24626" s="5"/>
      <c r="AG24626" s="5"/>
      <c r="AH24626" s="5"/>
      <c r="AI24626" s="5"/>
      <c r="AJ24626" s="5"/>
    </row>
    <row r="24627" spans="11:36">
      <c r="K24627" s="5"/>
      <c r="L24627" s="5"/>
      <c r="M24627" s="5"/>
      <c r="N24627" s="5"/>
      <c r="O24627" s="5"/>
      <c r="P24627" s="5"/>
      <c r="Q24627" s="5"/>
      <c r="R24627" s="5"/>
      <c r="S24627" s="5"/>
      <c r="T24627" s="5"/>
      <c r="U24627" s="5"/>
      <c r="V24627" s="5"/>
      <c r="W24627" s="5"/>
      <c r="X24627" s="5"/>
      <c r="Y24627" s="5"/>
      <c r="Z24627" s="5"/>
      <c r="AA24627" s="5"/>
      <c r="AB24627" s="5"/>
      <c r="AC24627" s="5"/>
      <c r="AD24627" s="5"/>
      <c r="AE24627" s="5"/>
      <c r="AF24627" s="5"/>
      <c r="AG24627" s="5"/>
      <c r="AH24627" s="5"/>
      <c r="AI24627" s="5"/>
      <c r="AJ24627" s="5"/>
    </row>
    <row r="24628" spans="11:36">
      <c r="K24628" s="5"/>
      <c r="L24628" s="5"/>
      <c r="M24628" s="5"/>
      <c r="N24628" s="5"/>
      <c r="O24628" s="5"/>
      <c r="P24628" s="5"/>
      <c r="Q24628" s="5"/>
      <c r="R24628" s="5"/>
      <c r="S24628" s="5"/>
      <c r="T24628" s="5"/>
      <c r="U24628" s="5"/>
      <c r="V24628" s="5"/>
      <c r="W24628" s="5"/>
      <c r="X24628" s="5"/>
      <c r="Y24628" s="5"/>
      <c r="Z24628" s="5"/>
      <c r="AA24628" s="5"/>
      <c r="AB24628" s="5"/>
      <c r="AC24628" s="5"/>
      <c r="AD24628" s="5"/>
      <c r="AE24628" s="5"/>
      <c r="AF24628" s="5"/>
      <c r="AG24628" s="5"/>
      <c r="AH24628" s="5"/>
      <c r="AI24628" s="5"/>
      <c r="AJ24628" s="5"/>
    </row>
    <row r="24629" spans="11:36">
      <c r="K24629" s="5"/>
      <c r="L24629" s="5"/>
      <c r="M24629" s="5"/>
      <c r="N24629" s="5"/>
      <c r="O24629" s="5"/>
      <c r="P24629" s="5"/>
      <c r="Q24629" s="5"/>
      <c r="R24629" s="5"/>
      <c r="S24629" s="5"/>
      <c r="T24629" s="5"/>
      <c r="U24629" s="5"/>
      <c r="V24629" s="5"/>
      <c r="W24629" s="5"/>
      <c r="X24629" s="5"/>
      <c r="Y24629" s="5"/>
      <c r="Z24629" s="5"/>
      <c r="AA24629" s="5"/>
      <c r="AB24629" s="5"/>
      <c r="AC24629" s="5"/>
      <c r="AD24629" s="5"/>
      <c r="AE24629" s="5"/>
      <c r="AF24629" s="5"/>
      <c r="AG24629" s="5"/>
      <c r="AH24629" s="5"/>
      <c r="AI24629" s="5"/>
      <c r="AJ24629" s="5"/>
    </row>
    <row r="24630" spans="11:36">
      <c r="K24630" s="5"/>
      <c r="L24630" s="5"/>
      <c r="M24630" s="5"/>
      <c r="N24630" s="5"/>
      <c r="O24630" s="5"/>
      <c r="P24630" s="5"/>
      <c r="Q24630" s="5"/>
      <c r="R24630" s="5"/>
      <c r="S24630" s="5"/>
      <c r="T24630" s="5"/>
      <c r="U24630" s="5"/>
      <c r="V24630" s="5"/>
      <c r="W24630" s="5"/>
      <c r="X24630" s="5"/>
      <c r="Y24630" s="5"/>
      <c r="Z24630" s="5"/>
      <c r="AA24630" s="5"/>
      <c r="AB24630" s="5"/>
      <c r="AC24630" s="5"/>
      <c r="AD24630" s="5"/>
      <c r="AE24630" s="5"/>
      <c r="AF24630" s="5"/>
      <c r="AG24630" s="5"/>
      <c r="AH24630" s="5"/>
      <c r="AI24630" s="5"/>
      <c r="AJ24630" s="5"/>
    </row>
    <row r="24631" spans="11:36">
      <c r="K24631" s="5"/>
      <c r="L24631" s="5"/>
      <c r="M24631" s="5"/>
      <c r="N24631" s="5"/>
      <c r="O24631" s="5"/>
      <c r="P24631" s="5"/>
      <c r="Q24631" s="5"/>
      <c r="R24631" s="5"/>
      <c r="S24631" s="5"/>
      <c r="T24631" s="5"/>
      <c r="U24631" s="5"/>
      <c r="V24631" s="5"/>
      <c r="W24631" s="5"/>
      <c r="X24631" s="5"/>
      <c r="Y24631" s="5"/>
      <c r="Z24631" s="5"/>
      <c r="AA24631" s="5"/>
      <c r="AB24631" s="5"/>
      <c r="AC24631" s="5"/>
      <c r="AD24631" s="5"/>
      <c r="AE24631" s="5"/>
      <c r="AF24631" s="5"/>
      <c r="AG24631" s="5"/>
      <c r="AH24631" s="5"/>
      <c r="AI24631" s="5"/>
      <c r="AJ24631" s="5"/>
    </row>
    <row r="24632" spans="11:36">
      <c r="K24632" s="5"/>
      <c r="L24632" s="5"/>
      <c r="M24632" s="5"/>
      <c r="N24632" s="5"/>
      <c r="O24632" s="5"/>
      <c r="P24632" s="5"/>
      <c r="Q24632" s="5"/>
      <c r="R24632" s="5"/>
      <c r="S24632" s="5"/>
      <c r="T24632" s="5"/>
      <c r="U24632" s="5"/>
      <c r="V24632" s="5"/>
      <c r="W24632" s="5"/>
      <c r="X24632" s="5"/>
      <c r="Y24632" s="5"/>
      <c r="Z24632" s="5"/>
      <c r="AA24632" s="5"/>
      <c r="AB24632" s="5"/>
      <c r="AC24632" s="5"/>
      <c r="AD24632" s="5"/>
      <c r="AE24632" s="5"/>
      <c r="AF24632" s="5"/>
      <c r="AG24632" s="5"/>
      <c r="AH24632" s="5"/>
      <c r="AI24632" s="5"/>
      <c r="AJ24632" s="5"/>
    </row>
    <row r="24633" spans="11:36">
      <c r="K24633" s="5"/>
      <c r="L24633" s="5"/>
      <c r="M24633" s="5"/>
      <c r="N24633" s="5"/>
      <c r="O24633" s="5"/>
      <c r="P24633" s="5"/>
      <c r="Q24633" s="5"/>
      <c r="R24633" s="5"/>
      <c r="S24633" s="5"/>
      <c r="T24633" s="5"/>
      <c r="U24633" s="5"/>
      <c r="V24633" s="5"/>
      <c r="W24633" s="5"/>
      <c r="X24633" s="5"/>
      <c r="Y24633" s="5"/>
      <c r="Z24633" s="5"/>
      <c r="AA24633" s="5"/>
      <c r="AB24633" s="5"/>
      <c r="AC24633" s="5"/>
      <c r="AD24633" s="5"/>
      <c r="AE24633" s="5"/>
      <c r="AF24633" s="5"/>
      <c r="AG24633" s="5"/>
      <c r="AH24633" s="5"/>
      <c r="AI24633" s="5"/>
      <c r="AJ24633" s="5"/>
    </row>
    <row r="24634" spans="11:36">
      <c r="K24634" s="5"/>
      <c r="L24634" s="5"/>
      <c r="M24634" s="5"/>
      <c r="N24634" s="5"/>
      <c r="O24634" s="5"/>
      <c r="P24634" s="5"/>
      <c r="Q24634" s="5"/>
      <c r="R24634" s="5"/>
      <c r="S24634" s="5"/>
      <c r="T24634" s="5"/>
      <c r="U24634" s="5"/>
      <c r="V24634" s="5"/>
      <c r="W24634" s="5"/>
      <c r="X24634" s="5"/>
      <c r="Y24634" s="5"/>
      <c r="Z24634" s="5"/>
      <c r="AA24634" s="5"/>
      <c r="AB24634" s="5"/>
      <c r="AC24634" s="5"/>
      <c r="AD24634" s="5"/>
      <c r="AE24634" s="5"/>
      <c r="AF24634" s="5"/>
      <c r="AG24634" s="5"/>
      <c r="AH24634" s="5"/>
      <c r="AI24634" s="5"/>
      <c r="AJ24634" s="5"/>
    </row>
    <row r="24635" spans="11:36">
      <c r="K24635" s="5"/>
      <c r="L24635" s="5"/>
      <c r="M24635" s="5"/>
      <c r="N24635" s="5"/>
      <c r="O24635" s="5"/>
      <c r="P24635" s="5"/>
      <c r="Q24635" s="5"/>
      <c r="R24635" s="5"/>
      <c r="S24635" s="5"/>
      <c r="T24635" s="5"/>
      <c r="U24635" s="5"/>
      <c r="V24635" s="5"/>
      <c r="W24635" s="5"/>
      <c r="X24635" s="5"/>
      <c r="Y24635" s="5"/>
      <c r="Z24635" s="5"/>
      <c r="AA24635" s="5"/>
      <c r="AB24635" s="5"/>
      <c r="AC24635" s="5"/>
      <c r="AD24635" s="5"/>
      <c r="AE24635" s="5"/>
      <c r="AF24635" s="5"/>
      <c r="AG24635" s="5"/>
      <c r="AH24635" s="5"/>
      <c r="AI24635" s="5"/>
      <c r="AJ24635" s="5"/>
    </row>
    <row r="24636" spans="11:36">
      <c r="K24636" s="5"/>
      <c r="L24636" s="5"/>
      <c r="M24636" s="5"/>
      <c r="N24636" s="5"/>
      <c r="O24636" s="5"/>
      <c r="P24636" s="5"/>
      <c r="Q24636" s="5"/>
      <c r="R24636" s="5"/>
      <c r="S24636" s="5"/>
      <c r="T24636" s="5"/>
      <c r="U24636" s="5"/>
      <c r="V24636" s="5"/>
      <c r="W24636" s="5"/>
      <c r="X24636" s="5"/>
      <c r="Y24636" s="5"/>
      <c r="Z24636" s="5"/>
      <c r="AA24636" s="5"/>
      <c r="AB24636" s="5"/>
      <c r="AC24636" s="5"/>
      <c r="AD24636" s="5"/>
      <c r="AE24636" s="5"/>
      <c r="AF24636" s="5"/>
      <c r="AG24636" s="5"/>
      <c r="AH24636" s="5"/>
      <c r="AI24636" s="5"/>
      <c r="AJ24636" s="5"/>
    </row>
    <row r="24637" spans="11:36">
      <c r="K24637" s="5"/>
      <c r="L24637" s="5"/>
      <c r="M24637" s="5"/>
      <c r="N24637" s="5"/>
      <c r="O24637" s="5"/>
      <c r="P24637" s="5"/>
      <c r="Q24637" s="5"/>
      <c r="R24637" s="5"/>
      <c r="S24637" s="5"/>
      <c r="T24637" s="5"/>
      <c r="U24637" s="5"/>
      <c r="V24637" s="5"/>
      <c r="W24637" s="5"/>
      <c r="X24637" s="5"/>
      <c r="Y24637" s="5"/>
      <c r="Z24637" s="5"/>
      <c r="AA24637" s="5"/>
      <c r="AB24637" s="5"/>
      <c r="AC24637" s="5"/>
      <c r="AD24637" s="5"/>
      <c r="AE24637" s="5"/>
      <c r="AF24637" s="5"/>
      <c r="AG24637" s="5"/>
      <c r="AH24637" s="5"/>
      <c r="AI24637" s="5"/>
      <c r="AJ24637" s="5"/>
    </row>
    <row r="24638" spans="11:36">
      <c r="K24638" s="5"/>
      <c r="L24638" s="5"/>
      <c r="M24638" s="5"/>
      <c r="N24638" s="5"/>
      <c r="O24638" s="5"/>
      <c r="P24638" s="5"/>
      <c r="Q24638" s="5"/>
      <c r="R24638" s="5"/>
      <c r="S24638" s="5"/>
      <c r="T24638" s="5"/>
      <c r="U24638" s="5"/>
      <c r="V24638" s="5"/>
      <c r="W24638" s="5"/>
      <c r="X24638" s="5"/>
      <c r="Y24638" s="5"/>
      <c r="Z24638" s="5"/>
      <c r="AA24638" s="5"/>
      <c r="AB24638" s="5"/>
      <c r="AC24638" s="5"/>
      <c r="AD24638" s="5"/>
      <c r="AE24638" s="5"/>
      <c r="AF24638" s="5"/>
      <c r="AG24638" s="5"/>
      <c r="AH24638" s="5"/>
      <c r="AI24638" s="5"/>
      <c r="AJ24638" s="5"/>
    </row>
    <row r="24639" spans="11:36">
      <c r="K24639" s="5"/>
      <c r="L24639" s="5"/>
      <c r="M24639" s="5"/>
      <c r="N24639" s="5"/>
      <c r="O24639" s="5"/>
      <c r="P24639" s="5"/>
      <c r="Q24639" s="5"/>
      <c r="R24639" s="5"/>
      <c r="S24639" s="5"/>
      <c r="T24639" s="5"/>
      <c r="U24639" s="5"/>
      <c r="V24639" s="5"/>
      <c r="W24639" s="5"/>
      <c r="X24639" s="5"/>
      <c r="Y24639" s="5"/>
      <c r="Z24639" s="5"/>
      <c r="AA24639" s="5"/>
      <c r="AB24639" s="5"/>
      <c r="AC24639" s="5"/>
      <c r="AD24639" s="5"/>
      <c r="AE24639" s="5"/>
      <c r="AF24639" s="5"/>
      <c r="AG24639" s="5"/>
      <c r="AH24639" s="5"/>
      <c r="AI24639" s="5"/>
      <c r="AJ24639" s="5"/>
    </row>
    <row r="24640" spans="11:36">
      <c r="K24640" s="5"/>
      <c r="L24640" s="5"/>
      <c r="M24640" s="5"/>
      <c r="N24640" s="5"/>
      <c r="O24640" s="5"/>
      <c r="P24640" s="5"/>
      <c r="Q24640" s="5"/>
      <c r="R24640" s="5"/>
      <c r="S24640" s="5"/>
      <c r="T24640" s="5"/>
      <c r="U24640" s="5"/>
      <c r="V24640" s="5"/>
      <c r="W24640" s="5"/>
      <c r="X24640" s="5"/>
      <c r="Y24640" s="5"/>
      <c r="Z24640" s="5"/>
      <c r="AA24640" s="5"/>
      <c r="AB24640" s="5"/>
      <c r="AC24640" s="5"/>
      <c r="AD24640" s="5"/>
      <c r="AE24640" s="5"/>
      <c r="AF24640" s="5"/>
      <c r="AG24640" s="5"/>
      <c r="AH24640" s="5"/>
      <c r="AI24640" s="5"/>
      <c r="AJ24640" s="5"/>
    </row>
    <row r="24641" spans="11:36">
      <c r="K24641" s="5"/>
      <c r="L24641" s="5"/>
      <c r="M24641" s="5"/>
      <c r="N24641" s="5"/>
      <c r="O24641" s="5"/>
      <c r="P24641" s="5"/>
      <c r="Q24641" s="5"/>
      <c r="R24641" s="5"/>
      <c r="S24641" s="5"/>
      <c r="T24641" s="5"/>
      <c r="U24641" s="5"/>
      <c r="V24641" s="5"/>
      <c r="W24641" s="5"/>
      <c r="X24641" s="5"/>
      <c r="Y24641" s="5"/>
      <c r="Z24641" s="5"/>
      <c r="AA24641" s="5"/>
      <c r="AB24641" s="5"/>
      <c r="AC24641" s="5"/>
      <c r="AD24641" s="5"/>
      <c r="AE24641" s="5"/>
      <c r="AF24641" s="5"/>
      <c r="AG24641" s="5"/>
      <c r="AH24641" s="5"/>
      <c r="AI24641" s="5"/>
      <c r="AJ24641" s="5"/>
    </row>
    <row r="24642" spans="11:36">
      <c r="K24642" s="5"/>
      <c r="L24642" s="5"/>
      <c r="M24642" s="5"/>
      <c r="N24642" s="5"/>
      <c r="O24642" s="5"/>
      <c r="P24642" s="5"/>
      <c r="Q24642" s="5"/>
      <c r="R24642" s="5"/>
      <c r="S24642" s="5"/>
      <c r="T24642" s="5"/>
      <c r="U24642" s="5"/>
      <c r="V24642" s="5"/>
      <c r="W24642" s="5"/>
      <c r="X24642" s="5"/>
      <c r="Y24642" s="5"/>
      <c r="Z24642" s="5"/>
      <c r="AA24642" s="5"/>
      <c r="AB24642" s="5"/>
      <c r="AC24642" s="5"/>
      <c r="AD24642" s="5"/>
      <c r="AE24642" s="5"/>
      <c r="AF24642" s="5"/>
      <c r="AG24642" s="5"/>
      <c r="AH24642" s="5"/>
      <c r="AI24642" s="5"/>
      <c r="AJ24642" s="5"/>
    </row>
    <row r="24643" spans="11:36">
      <c r="K24643" s="5"/>
      <c r="L24643" s="5"/>
      <c r="M24643" s="5"/>
      <c r="N24643" s="5"/>
      <c r="O24643" s="5"/>
      <c r="P24643" s="5"/>
      <c r="Q24643" s="5"/>
      <c r="R24643" s="5"/>
      <c r="S24643" s="5"/>
      <c r="T24643" s="5"/>
      <c r="U24643" s="5"/>
      <c r="V24643" s="5"/>
      <c r="W24643" s="5"/>
      <c r="X24643" s="5"/>
      <c r="Y24643" s="5"/>
      <c r="Z24643" s="5"/>
      <c r="AA24643" s="5"/>
      <c r="AB24643" s="5"/>
      <c r="AC24643" s="5"/>
      <c r="AD24643" s="5"/>
      <c r="AE24643" s="5"/>
      <c r="AF24643" s="5"/>
      <c r="AG24643" s="5"/>
      <c r="AH24643" s="5"/>
      <c r="AI24643" s="5"/>
      <c r="AJ24643" s="5"/>
    </row>
    <row r="24644" spans="11:36">
      <c r="K24644" s="5"/>
      <c r="L24644" s="5"/>
      <c r="M24644" s="5"/>
      <c r="N24644" s="5"/>
      <c r="O24644" s="5"/>
      <c r="P24644" s="5"/>
      <c r="Q24644" s="5"/>
      <c r="R24644" s="5"/>
      <c r="S24644" s="5"/>
      <c r="T24644" s="5"/>
      <c r="U24644" s="5"/>
      <c r="V24644" s="5"/>
      <c r="W24644" s="5"/>
      <c r="X24644" s="5"/>
      <c r="Y24644" s="5"/>
      <c r="Z24644" s="5"/>
      <c r="AA24644" s="5"/>
      <c r="AB24644" s="5"/>
      <c r="AC24644" s="5"/>
      <c r="AD24644" s="5"/>
      <c r="AE24644" s="5"/>
      <c r="AF24644" s="5"/>
      <c r="AG24644" s="5"/>
      <c r="AH24644" s="5"/>
      <c r="AI24644" s="5"/>
      <c r="AJ24644" s="5"/>
    </row>
    <row r="24645" spans="11:36">
      <c r="K24645" s="5"/>
      <c r="L24645" s="5"/>
      <c r="M24645" s="5"/>
      <c r="N24645" s="5"/>
      <c r="O24645" s="5"/>
      <c r="P24645" s="5"/>
      <c r="Q24645" s="5"/>
      <c r="R24645" s="5"/>
      <c r="S24645" s="5"/>
      <c r="T24645" s="5"/>
      <c r="U24645" s="5"/>
      <c r="V24645" s="5"/>
      <c r="W24645" s="5"/>
      <c r="X24645" s="5"/>
      <c r="Y24645" s="5"/>
      <c r="Z24645" s="5"/>
      <c r="AA24645" s="5"/>
      <c r="AB24645" s="5"/>
      <c r="AC24645" s="5"/>
      <c r="AD24645" s="5"/>
      <c r="AE24645" s="5"/>
      <c r="AF24645" s="5"/>
      <c r="AG24645" s="5"/>
      <c r="AH24645" s="5"/>
      <c r="AI24645" s="5"/>
      <c r="AJ24645" s="5"/>
    </row>
    <row r="24646" spans="11:36">
      <c r="K24646" s="5"/>
      <c r="L24646" s="5"/>
      <c r="M24646" s="5"/>
      <c r="N24646" s="5"/>
      <c r="O24646" s="5"/>
      <c r="P24646" s="5"/>
      <c r="Q24646" s="5"/>
      <c r="R24646" s="5"/>
      <c r="S24646" s="5"/>
      <c r="T24646" s="5"/>
      <c r="U24646" s="5"/>
      <c r="V24646" s="5"/>
      <c r="W24646" s="5"/>
      <c r="X24646" s="5"/>
      <c r="Y24646" s="5"/>
      <c r="Z24646" s="5"/>
      <c r="AA24646" s="5"/>
      <c r="AB24646" s="5"/>
      <c r="AC24646" s="5"/>
      <c r="AD24646" s="5"/>
      <c r="AE24646" s="5"/>
      <c r="AF24646" s="5"/>
      <c r="AG24646" s="5"/>
      <c r="AH24646" s="5"/>
      <c r="AI24646" s="5"/>
      <c r="AJ24646" s="5"/>
    </row>
    <row r="24647" spans="11:36">
      <c r="K24647" s="5"/>
      <c r="L24647" s="5"/>
      <c r="M24647" s="5"/>
      <c r="N24647" s="5"/>
      <c r="O24647" s="5"/>
      <c r="P24647" s="5"/>
      <c r="Q24647" s="5"/>
      <c r="R24647" s="5"/>
      <c r="S24647" s="5"/>
      <c r="T24647" s="5"/>
      <c r="U24647" s="5"/>
      <c r="V24647" s="5"/>
      <c r="W24647" s="5"/>
      <c r="X24647" s="5"/>
      <c r="Y24647" s="5"/>
      <c r="Z24647" s="5"/>
      <c r="AA24647" s="5"/>
      <c r="AB24647" s="5"/>
      <c r="AC24647" s="5"/>
      <c r="AD24647" s="5"/>
      <c r="AE24647" s="5"/>
      <c r="AF24647" s="5"/>
      <c r="AG24647" s="5"/>
      <c r="AH24647" s="5"/>
      <c r="AI24647" s="5"/>
      <c r="AJ24647" s="5"/>
    </row>
    <row r="24648" spans="11:36">
      <c r="K24648" s="5"/>
      <c r="L24648" s="5"/>
      <c r="M24648" s="5"/>
      <c r="N24648" s="5"/>
      <c r="O24648" s="5"/>
      <c r="P24648" s="5"/>
      <c r="Q24648" s="5"/>
      <c r="R24648" s="5"/>
      <c r="S24648" s="5"/>
      <c r="T24648" s="5"/>
      <c r="U24648" s="5"/>
      <c r="V24648" s="5"/>
      <c r="W24648" s="5"/>
      <c r="X24648" s="5"/>
      <c r="Y24648" s="5"/>
      <c r="Z24648" s="5"/>
      <c r="AA24648" s="5"/>
      <c r="AB24648" s="5"/>
      <c r="AC24648" s="5"/>
      <c r="AD24648" s="5"/>
      <c r="AE24648" s="5"/>
      <c r="AF24648" s="5"/>
      <c r="AG24648" s="5"/>
      <c r="AH24648" s="5"/>
      <c r="AI24648" s="5"/>
      <c r="AJ24648" s="5"/>
    </row>
    <row r="24649" spans="11:36">
      <c r="K24649" s="5"/>
      <c r="L24649" s="5"/>
      <c r="M24649" s="5"/>
      <c r="N24649" s="5"/>
      <c r="O24649" s="5"/>
      <c r="P24649" s="5"/>
      <c r="Q24649" s="5"/>
      <c r="R24649" s="5"/>
      <c r="S24649" s="5"/>
      <c r="T24649" s="5"/>
      <c r="U24649" s="5"/>
      <c r="V24649" s="5"/>
      <c r="W24649" s="5"/>
      <c r="X24649" s="5"/>
      <c r="Y24649" s="5"/>
      <c r="Z24649" s="5"/>
      <c r="AA24649" s="5"/>
      <c r="AB24649" s="5"/>
      <c r="AC24649" s="5"/>
      <c r="AD24649" s="5"/>
      <c r="AE24649" s="5"/>
      <c r="AF24649" s="5"/>
      <c r="AG24649" s="5"/>
      <c r="AH24649" s="5"/>
      <c r="AI24649" s="5"/>
      <c r="AJ24649" s="5"/>
    </row>
    <row r="24650" spans="11:36">
      <c r="K24650" s="5"/>
      <c r="L24650" s="5"/>
      <c r="M24650" s="5"/>
      <c r="N24650" s="5"/>
      <c r="O24650" s="5"/>
      <c r="P24650" s="5"/>
      <c r="Q24650" s="5"/>
      <c r="R24650" s="5"/>
      <c r="S24650" s="5"/>
      <c r="T24650" s="5"/>
      <c r="U24650" s="5"/>
      <c r="V24650" s="5"/>
      <c r="W24650" s="5"/>
      <c r="X24650" s="5"/>
      <c r="Y24650" s="5"/>
      <c r="Z24650" s="5"/>
      <c r="AA24650" s="5"/>
      <c r="AB24650" s="5"/>
      <c r="AC24650" s="5"/>
      <c r="AD24650" s="5"/>
      <c r="AE24650" s="5"/>
      <c r="AF24650" s="5"/>
      <c r="AG24650" s="5"/>
      <c r="AH24650" s="5"/>
      <c r="AI24650" s="5"/>
      <c r="AJ24650" s="5"/>
    </row>
    <row r="24651" spans="11:36">
      <c r="K24651" s="5"/>
      <c r="L24651" s="5"/>
      <c r="M24651" s="5"/>
      <c r="N24651" s="5"/>
      <c r="O24651" s="5"/>
      <c r="P24651" s="5"/>
      <c r="Q24651" s="5"/>
      <c r="R24651" s="5"/>
      <c r="S24651" s="5"/>
      <c r="T24651" s="5"/>
      <c r="U24651" s="5"/>
      <c r="V24651" s="5"/>
      <c r="W24651" s="5"/>
      <c r="X24651" s="5"/>
      <c r="Y24651" s="5"/>
      <c r="Z24651" s="5"/>
      <c r="AA24651" s="5"/>
      <c r="AB24651" s="5"/>
      <c r="AC24651" s="5"/>
      <c r="AD24651" s="5"/>
      <c r="AE24651" s="5"/>
      <c r="AF24651" s="5"/>
      <c r="AG24651" s="5"/>
      <c r="AH24651" s="5"/>
      <c r="AI24651" s="5"/>
      <c r="AJ24651" s="5"/>
    </row>
    <row r="24652" spans="11:36">
      <c r="K24652" s="5"/>
      <c r="L24652" s="5"/>
      <c r="M24652" s="5"/>
      <c r="N24652" s="5"/>
      <c r="O24652" s="5"/>
      <c r="P24652" s="5"/>
      <c r="Q24652" s="5"/>
      <c r="R24652" s="5"/>
      <c r="S24652" s="5"/>
      <c r="T24652" s="5"/>
      <c r="U24652" s="5"/>
      <c r="V24652" s="5"/>
      <c r="W24652" s="5"/>
      <c r="X24652" s="5"/>
      <c r="Y24652" s="5"/>
      <c r="Z24652" s="5"/>
      <c r="AA24652" s="5"/>
      <c r="AB24652" s="5"/>
      <c r="AC24652" s="5"/>
      <c r="AD24652" s="5"/>
      <c r="AE24652" s="5"/>
      <c r="AF24652" s="5"/>
      <c r="AG24652" s="5"/>
      <c r="AH24652" s="5"/>
      <c r="AI24652" s="5"/>
      <c r="AJ24652" s="5"/>
    </row>
    <row r="24653" spans="11:36">
      <c r="K24653" s="5"/>
      <c r="L24653" s="5"/>
      <c r="M24653" s="5"/>
      <c r="N24653" s="5"/>
      <c r="O24653" s="5"/>
      <c r="P24653" s="5"/>
      <c r="Q24653" s="5"/>
      <c r="R24653" s="5"/>
      <c r="S24653" s="5"/>
      <c r="T24653" s="5"/>
      <c r="U24653" s="5"/>
      <c r="V24653" s="5"/>
      <c r="W24653" s="5"/>
      <c r="X24653" s="5"/>
      <c r="Y24653" s="5"/>
      <c r="Z24653" s="5"/>
      <c r="AA24653" s="5"/>
      <c r="AB24653" s="5"/>
      <c r="AC24653" s="5"/>
      <c r="AD24653" s="5"/>
      <c r="AE24653" s="5"/>
      <c r="AF24653" s="5"/>
      <c r="AG24653" s="5"/>
      <c r="AH24653" s="5"/>
      <c r="AI24653" s="5"/>
      <c r="AJ24653" s="5"/>
    </row>
    <row r="24654" spans="11:36">
      <c r="K24654" s="5"/>
      <c r="L24654" s="5"/>
      <c r="M24654" s="5"/>
      <c r="N24654" s="5"/>
      <c r="O24654" s="5"/>
      <c r="P24654" s="5"/>
      <c r="Q24654" s="5"/>
      <c r="R24654" s="5"/>
      <c r="S24654" s="5"/>
      <c r="T24654" s="5"/>
      <c r="U24654" s="5"/>
      <c r="V24654" s="5"/>
      <c r="W24654" s="5"/>
      <c r="X24654" s="5"/>
      <c r="Y24654" s="5"/>
      <c r="Z24654" s="5"/>
      <c r="AA24654" s="5"/>
      <c r="AB24654" s="5"/>
      <c r="AC24654" s="5"/>
      <c r="AD24654" s="5"/>
      <c r="AE24654" s="5"/>
      <c r="AF24654" s="5"/>
      <c r="AG24654" s="5"/>
      <c r="AH24654" s="5"/>
      <c r="AI24654" s="5"/>
      <c r="AJ24654" s="5"/>
    </row>
    <row r="24655" spans="11:36">
      <c r="K24655" s="5"/>
      <c r="L24655" s="5"/>
      <c r="M24655" s="5"/>
      <c r="N24655" s="5"/>
      <c r="O24655" s="5"/>
      <c r="P24655" s="5"/>
      <c r="Q24655" s="5"/>
      <c r="R24655" s="5"/>
      <c r="S24655" s="5"/>
      <c r="T24655" s="5"/>
      <c r="U24655" s="5"/>
      <c r="V24655" s="5"/>
      <c r="W24655" s="5"/>
      <c r="X24655" s="5"/>
      <c r="Y24655" s="5"/>
      <c r="Z24655" s="5"/>
      <c r="AA24655" s="5"/>
      <c r="AB24655" s="5"/>
      <c r="AC24655" s="5"/>
      <c r="AD24655" s="5"/>
      <c r="AE24655" s="5"/>
      <c r="AF24655" s="5"/>
      <c r="AG24655" s="5"/>
      <c r="AH24655" s="5"/>
      <c r="AI24655" s="5"/>
      <c r="AJ24655" s="5"/>
    </row>
    <row r="24656" spans="11:36">
      <c r="K24656" s="5"/>
      <c r="L24656" s="5"/>
      <c r="M24656" s="5"/>
      <c r="N24656" s="5"/>
      <c r="O24656" s="5"/>
      <c r="P24656" s="5"/>
      <c r="Q24656" s="5"/>
      <c r="R24656" s="5"/>
      <c r="S24656" s="5"/>
      <c r="T24656" s="5"/>
      <c r="U24656" s="5"/>
      <c r="V24656" s="5"/>
      <c r="W24656" s="5"/>
      <c r="X24656" s="5"/>
      <c r="Y24656" s="5"/>
      <c r="Z24656" s="5"/>
      <c r="AA24656" s="5"/>
      <c r="AB24656" s="5"/>
      <c r="AC24656" s="5"/>
      <c r="AD24656" s="5"/>
      <c r="AE24656" s="5"/>
      <c r="AF24656" s="5"/>
      <c r="AG24656" s="5"/>
      <c r="AH24656" s="5"/>
      <c r="AI24656" s="5"/>
      <c r="AJ24656" s="5"/>
    </row>
    <row r="24657" spans="11:36">
      <c r="K24657" s="5"/>
      <c r="L24657" s="5"/>
      <c r="M24657" s="5"/>
      <c r="N24657" s="5"/>
      <c r="O24657" s="5"/>
      <c r="P24657" s="5"/>
      <c r="Q24657" s="5"/>
      <c r="R24657" s="5"/>
      <c r="S24657" s="5"/>
      <c r="T24657" s="5"/>
      <c r="U24657" s="5"/>
      <c r="V24657" s="5"/>
      <c r="W24657" s="5"/>
      <c r="X24657" s="5"/>
      <c r="Y24657" s="5"/>
      <c r="Z24657" s="5"/>
      <c r="AA24657" s="5"/>
      <c r="AB24657" s="5"/>
      <c r="AC24657" s="5"/>
      <c r="AD24657" s="5"/>
      <c r="AE24657" s="5"/>
      <c r="AF24657" s="5"/>
      <c r="AG24657" s="5"/>
      <c r="AH24657" s="5"/>
      <c r="AI24657" s="5"/>
      <c r="AJ24657" s="5"/>
    </row>
    <row r="24658" spans="11:36">
      <c r="K24658" s="5"/>
      <c r="L24658" s="5"/>
      <c r="M24658" s="5"/>
      <c r="N24658" s="5"/>
      <c r="O24658" s="5"/>
      <c r="P24658" s="5"/>
      <c r="Q24658" s="5"/>
      <c r="R24658" s="5"/>
      <c r="S24658" s="5"/>
      <c r="T24658" s="5"/>
      <c r="U24658" s="5"/>
      <c r="V24658" s="5"/>
      <c r="W24658" s="5"/>
      <c r="X24658" s="5"/>
      <c r="Y24658" s="5"/>
      <c r="Z24658" s="5"/>
      <c r="AA24658" s="5"/>
      <c r="AB24658" s="5"/>
      <c r="AC24658" s="5"/>
      <c r="AD24658" s="5"/>
      <c r="AE24658" s="5"/>
      <c r="AF24658" s="5"/>
      <c r="AG24658" s="5"/>
      <c r="AH24658" s="5"/>
      <c r="AI24658" s="5"/>
      <c r="AJ24658" s="5"/>
    </row>
    <row r="24659" spans="11:36">
      <c r="K24659" s="5"/>
      <c r="L24659" s="5"/>
      <c r="M24659" s="5"/>
      <c r="N24659" s="5"/>
      <c r="O24659" s="5"/>
      <c r="P24659" s="5"/>
      <c r="Q24659" s="5"/>
      <c r="R24659" s="5"/>
      <c r="S24659" s="5"/>
      <c r="T24659" s="5"/>
      <c r="U24659" s="5"/>
      <c r="V24659" s="5"/>
      <c r="W24659" s="5"/>
      <c r="X24659" s="5"/>
      <c r="Y24659" s="5"/>
      <c r="Z24659" s="5"/>
      <c r="AA24659" s="5"/>
      <c r="AB24659" s="5"/>
      <c r="AC24659" s="5"/>
      <c r="AD24659" s="5"/>
      <c r="AE24659" s="5"/>
      <c r="AF24659" s="5"/>
      <c r="AG24659" s="5"/>
      <c r="AH24659" s="5"/>
      <c r="AI24659" s="5"/>
      <c r="AJ24659" s="5"/>
    </row>
    <row r="24660" spans="11:36">
      <c r="K24660" s="5"/>
      <c r="L24660" s="5"/>
      <c r="M24660" s="5"/>
      <c r="N24660" s="5"/>
      <c r="O24660" s="5"/>
      <c r="P24660" s="5"/>
      <c r="Q24660" s="5"/>
      <c r="R24660" s="5"/>
      <c r="S24660" s="5"/>
      <c r="T24660" s="5"/>
      <c r="U24660" s="5"/>
      <c r="V24660" s="5"/>
      <c r="W24660" s="5"/>
      <c r="X24660" s="5"/>
      <c r="Y24660" s="5"/>
      <c r="Z24660" s="5"/>
      <c r="AA24660" s="5"/>
      <c r="AB24660" s="5"/>
      <c r="AC24660" s="5"/>
      <c r="AD24660" s="5"/>
      <c r="AE24660" s="5"/>
      <c r="AF24660" s="5"/>
      <c r="AG24660" s="5"/>
      <c r="AH24660" s="5"/>
      <c r="AI24660" s="5"/>
      <c r="AJ24660" s="5"/>
    </row>
    <row r="24661" spans="11:36">
      <c r="K24661" s="5"/>
      <c r="L24661" s="5"/>
      <c r="M24661" s="5"/>
      <c r="N24661" s="5"/>
      <c r="O24661" s="5"/>
      <c r="P24661" s="5"/>
      <c r="Q24661" s="5"/>
      <c r="R24661" s="5"/>
      <c r="S24661" s="5"/>
      <c r="T24661" s="5"/>
      <c r="U24661" s="5"/>
      <c r="V24661" s="5"/>
      <c r="W24661" s="5"/>
      <c r="X24661" s="5"/>
      <c r="Y24661" s="5"/>
      <c r="Z24661" s="5"/>
      <c r="AA24661" s="5"/>
      <c r="AB24661" s="5"/>
      <c r="AC24661" s="5"/>
      <c r="AD24661" s="5"/>
      <c r="AE24661" s="5"/>
      <c r="AF24661" s="5"/>
      <c r="AG24661" s="5"/>
      <c r="AH24661" s="5"/>
      <c r="AI24661" s="5"/>
      <c r="AJ24661" s="5"/>
    </row>
    <row r="24662" spans="11:36">
      <c r="K24662" s="5"/>
      <c r="L24662" s="5"/>
      <c r="M24662" s="5"/>
      <c r="N24662" s="5"/>
      <c r="O24662" s="5"/>
      <c r="P24662" s="5"/>
      <c r="Q24662" s="5"/>
      <c r="R24662" s="5"/>
      <c r="S24662" s="5"/>
      <c r="T24662" s="5"/>
      <c r="U24662" s="5"/>
      <c r="V24662" s="5"/>
      <c r="W24662" s="5"/>
      <c r="X24662" s="5"/>
      <c r="Y24662" s="5"/>
      <c r="Z24662" s="5"/>
      <c r="AA24662" s="5"/>
      <c r="AB24662" s="5"/>
      <c r="AC24662" s="5"/>
      <c r="AD24662" s="5"/>
      <c r="AE24662" s="5"/>
      <c r="AF24662" s="5"/>
      <c r="AG24662" s="5"/>
      <c r="AH24662" s="5"/>
      <c r="AI24662" s="5"/>
      <c r="AJ24662" s="5"/>
    </row>
    <row r="24663" spans="11:36">
      <c r="K24663" s="5"/>
      <c r="L24663" s="5"/>
      <c r="M24663" s="5"/>
      <c r="N24663" s="5"/>
      <c r="O24663" s="5"/>
      <c r="P24663" s="5"/>
      <c r="Q24663" s="5"/>
      <c r="R24663" s="5"/>
      <c r="S24663" s="5"/>
      <c r="T24663" s="5"/>
      <c r="U24663" s="5"/>
      <c r="V24663" s="5"/>
      <c r="W24663" s="5"/>
      <c r="X24663" s="5"/>
      <c r="Y24663" s="5"/>
      <c r="Z24663" s="5"/>
      <c r="AA24663" s="5"/>
      <c r="AB24663" s="5"/>
      <c r="AC24663" s="5"/>
      <c r="AD24663" s="5"/>
      <c r="AE24663" s="5"/>
      <c r="AF24663" s="5"/>
      <c r="AG24663" s="5"/>
      <c r="AH24663" s="5"/>
      <c r="AI24663" s="5"/>
      <c r="AJ24663" s="5"/>
    </row>
    <row r="24664" spans="11:36">
      <c r="K24664" s="5"/>
      <c r="L24664" s="5"/>
      <c r="M24664" s="5"/>
      <c r="N24664" s="5"/>
      <c r="O24664" s="5"/>
      <c r="P24664" s="5"/>
      <c r="Q24664" s="5"/>
      <c r="R24664" s="5"/>
      <c r="S24664" s="5"/>
      <c r="T24664" s="5"/>
      <c r="U24664" s="5"/>
      <c r="V24664" s="5"/>
      <c r="W24664" s="5"/>
      <c r="X24664" s="5"/>
      <c r="Y24664" s="5"/>
      <c r="Z24664" s="5"/>
      <c r="AA24664" s="5"/>
      <c r="AB24664" s="5"/>
      <c r="AC24664" s="5"/>
      <c r="AD24664" s="5"/>
      <c r="AE24664" s="5"/>
      <c r="AF24664" s="5"/>
      <c r="AG24664" s="5"/>
      <c r="AH24664" s="5"/>
      <c r="AI24664" s="5"/>
      <c r="AJ24664" s="5"/>
    </row>
    <row r="24665" spans="11:36">
      <c r="K24665" s="5"/>
      <c r="L24665" s="5"/>
      <c r="M24665" s="5"/>
      <c r="N24665" s="5"/>
      <c r="O24665" s="5"/>
      <c r="P24665" s="5"/>
      <c r="Q24665" s="5"/>
      <c r="R24665" s="5"/>
      <c r="S24665" s="5"/>
      <c r="T24665" s="5"/>
      <c r="U24665" s="5"/>
      <c r="V24665" s="5"/>
      <c r="W24665" s="5"/>
      <c r="X24665" s="5"/>
      <c r="Y24665" s="5"/>
      <c r="Z24665" s="5"/>
      <c r="AA24665" s="5"/>
      <c r="AB24665" s="5"/>
      <c r="AC24665" s="5"/>
      <c r="AD24665" s="5"/>
      <c r="AE24665" s="5"/>
      <c r="AF24665" s="5"/>
      <c r="AG24665" s="5"/>
      <c r="AH24665" s="5"/>
      <c r="AI24665" s="5"/>
      <c r="AJ24665" s="5"/>
    </row>
    <row r="24666" spans="11:36">
      <c r="K24666" s="5"/>
      <c r="L24666" s="5"/>
      <c r="M24666" s="5"/>
      <c r="N24666" s="5"/>
      <c r="O24666" s="5"/>
      <c r="P24666" s="5"/>
      <c r="Q24666" s="5"/>
      <c r="R24666" s="5"/>
      <c r="S24666" s="5"/>
      <c r="T24666" s="5"/>
      <c r="U24666" s="5"/>
      <c r="V24666" s="5"/>
      <c r="W24666" s="5"/>
      <c r="X24666" s="5"/>
      <c r="Y24666" s="5"/>
      <c r="Z24666" s="5"/>
      <c r="AA24666" s="5"/>
      <c r="AB24666" s="5"/>
      <c r="AC24666" s="5"/>
      <c r="AD24666" s="5"/>
      <c r="AE24666" s="5"/>
      <c r="AF24666" s="5"/>
      <c r="AG24666" s="5"/>
      <c r="AH24666" s="5"/>
      <c r="AI24666" s="5"/>
      <c r="AJ24666" s="5"/>
    </row>
    <row r="24667" spans="11:36">
      <c r="K24667" s="5"/>
      <c r="L24667" s="5"/>
      <c r="M24667" s="5"/>
      <c r="N24667" s="5"/>
      <c r="O24667" s="5"/>
      <c r="P24667" s="5"/>
      <c r="Q24667" s="5"/>
      <c r="R24667" s="5"/>
      <c r="S24667" s="5"/>
      <c r="T24667" s="5"/>
      <c r="U24667" s="5"/>
      <c r="V24667" s="5"/>
      <c r="W24667" s="5"/>
      <c r="X24667" s="5"/>
      <c r="Y24667" s="5"/>
      <c r="Z24667" s="5"/>
      <c r="AA24667" s="5"/>
      <c r="AB24667" s="5"/>
      <c r="AC24667" s="5"/>
      <c r="AD24667" s="5"/>
      <c r="AE24667" s="5"/>
      <c r="AF24667" s="5"/>
      <c r="AG24667" s="5"/>
      <c r="AH24667" s="5"/>
      <c r="AI24667" s="5"/>
      <c r="AJ24667" s="5"/>
    </row>
    <row r="24668" spans="11:36">
      <c r="K24668" s="5"/>
      <c r="L24668" s="5"/>
      <c r="M24668" s="5"/>
      <c r="N24668" s="5"/>
      <c r="O24668" s="5"/>
      <c r="P24668" s="5"/>
      <c r="Q24668" s="5"/>
      <c r="R24668" s="5"/>
      <c r="S24668" s="5"/>
      <c r="T24668" s="5"/>
      <c r="U24668" s="5"/>
      <c r="V24668" s="5"/>
      <c r="W24668" s="5"/>
      <c r="X24668" s="5"/>
      <c r="Y24668" s="5"/>
      <c r="Z24668" s="5"/>
      <c r="AA24668" s="5"/>
      <c r="AB24668" s="5"/>
      <c r="AC24668" s="5"/>
      <c r="AD24668" s="5"/>
      <c r="AE24668" s="5"/>
      <c r="AF24668" s="5"/>
      <c r="AG24668" s="5"/>
      <c r="AH24668" s="5"/>
      <c r="AI24668" s="5"/>
      <c r="AJ24668" s="5"/>
    </row>
    <row r="24669" spans="11:36">
      <c r="K24669" s="5"/>
      <c r="L24669" s="5"/>
      <c r="M24669" s="5"/>
      <c r="N24669" s="5"/>
      <c r="O24669" s="5"/>
      <c r="P24669" s="5"/>
      <c r="Q24669" s="5"/>
      <c r="R24669" s="5"/>
      <c r="S24669" s="5"/>
      <c r="T24669" s="5"/>
      <c r="U24669" s="5"/>
      <c r="V24669" s="5"/>
      <c r="W24669" s="5"/>
      <c r="X24669" s="5"/>
      <c r="Y24669" s="5"/>
      <c r="Z24669" s="5"/>
      <c r="AA24669" s="5"/>
      <c r="AB24669" s="5"/>
      <c r="AC24669" s="5"/>
      <c r="AD24669" s="5"/>
      <c r="AE24669" s="5"/>
      <c r="AF24669" s="5"/>
      <c r="AG24669" s="5"/>
      <c r="AH24669" s="5"/>
      <c r="AI24669" s="5"/>
      <c r="AJ24669" s="5"/>
    </row>
    <row r="24670" spans="11:36">
      <c r="K24670" s="5"/>
      <c r="L24670" s="5"/>
      <c r="M24670" s="5"/>
      <c r="N24670" s="5"/>
      <c r="O24670" s="5"/>
      <c r="P24670" s="5"/>
      <c r="Q24670" s="5"/>
      <c r="R24670" s="5"/>
      <c r="S24670" s="5"/>
      <c r="T24670" s="5"/>
      <c r="U24670" s="5"/>
      <c r="V24670" s="5"/>
      <c r="W24670" s="5"/>
      <c r="X24670" s="5"/>
      <c r="Y24670" s="5"/>
      <c r="Z24670" s="5"/>
      <c r="AA24670" s="5"/>
      <c r="AB24670" s="5"/>
      <c r="AC24670" s="5"/>
      <c r="AD24670" s="5"/>
      <c r="AE24670" s="5"/>
      <c r="AF24670" s="5"/>
      <c r="AG24670" s="5"/>
      <c r="AH24670" s="5"/>
      <c r="AI24670" s="5"/>
      <c r="AJ24670" s="5"/>
    </row>
    <row r="24671" spans="11:36">
      <c r="K24671" s="5"/>
      <c r="L24671" s="5"/>
      <c r="M24671" s="5"/>
      <c r="N24671" s="5"/>
      <c r="O24671" s="5"/>
      <c r="P24671" s="5"/>
      <c r="Q24671" s="5"/>
      <c r="R24671" s="5"/>
      <c r="S24671" s="5"/>
      <c r="T24671" s="5"/>
      <c r="U24671" s="5"/>
      <c r="V24671" s="5"/>
      <c r="W24671" s="5"/>
      <c r="X24671" s="5"/>
      <c r="Y24671" s="5"/>
      <c r="Z24671" s="5"/>
      <c r="AA24671" s="5"/>
      <c r="AB24671" s="5"/>
      <c r="AC24671" s="5"/>
      <c r="AD24671" s="5"/>
      <c r="AE24671" s="5"/>
      <c r="AF24671" s="5"/>
      <c r="AG24671" s="5"/>
      <c r="AH24671" s="5"/>
      <c r="AI24671" s="5"/>
      <c r="AJ24671" s="5"/>
    </row>
    <row r="24672" spans="11:36">
      <c r="K24672" s="5"/>
      <c r="L24672" s="5"/>
      <c r="M24672" s="5"/>
      <c r="N24672" s="5"/>
      <c r="O24672" s="5"/>
      <c r="P24672" s="5"/>
      <c r="Q24672" s="5"/>
      <c r="R24672" s="5"/>
      <c r="S24672" s="5"/>
      <c r="T24672" s="5"/>
      <c r="U24672" s="5"/>
      <c r="V24672" s="5"/>
      <c r="W24672" s="5"/>
      <c r="X24672" s="5"/>
      <c r="Y24672" s="5"/>
      <c r="Z24672" s="5"/>
      <c r="AA24672" s="5"/>
      <c r="AB24672" s="5"/>
      <c r="AC24672" s="5"/>
      <c r="AD24672" s="5"/>
      <c r="AE24672" s="5"/>
      <c r="AF24672" s="5"/>
      <c r="AG24672" s="5"/>
      <c r="AH24672" s="5"/>
      <c r="AI24672" s="5"/>
      <c r="AJ24672" s="5"/>
    </row>
    <row r="24673" spans="11:36">
      <c r="K24673" s="5"/>
      <c r="L24673" s="5"/>
      <c r="M24673" s="5"/>
      <c r="N24673" s="5"/>
      <c r="O24673" s="5"/>
      <c r="P24673" s="5"/>
      <c r="Q24673" s="5"/>
      <c r="R24673" s="5"/>
      <c r="S24673" s="5"/>
      <c r="T24673" s="5"/>
      <c r="U24673" s="5"/>
      <c r="V24673" s="5"/>
      <c r="W24673" s="5"/>
      <c r="X24673" s="5"/>
      <c r="Y24673" s="5"/>
      <c r="Z24673" s="5"/>
      <c r="AA24673" s="5"/>
      <c r="AB24673" s="5"/>
      <c r="AC24673" s="5"/>
      <c r="AD24673" s="5"/>
      <c r="AE24673" s="5"/>
      <c r="AF24673" s="5"/>
      <c r="AG24673" s="5"/>
      <c r="AH24673" s="5"/>
      <c r="AI24673" s="5"/>
      <c r="AJ24673" s="5"/>
    </row>
    <row r="24674" spans="11:36">
      <c r="K24674" s="5"/>
      <c r="L24674" s="5"/>
      <c r="M24674" s="5"/>
      <c r="N24674" s="5"/>
      <c r="O24674" s="5"/>
      <c r="P24674" s="5"/>
      <c r="Q24674" s="5"/>
      <c r="R24674" s="5"/>
      <c r="S24674" s="5"/>
      <c r="T24674" s="5"/>
      <c r="U24674" s="5"/>
      <c r="V24674" s="5"/>
      <c r="W24674" s="5"/>
      <c r="X24674" s="5"/>
      <c r="Y24674" s="5"/>
      <c r="Z24674" s="5"/>
      <c r="AA24674" s="5"/>
      <c r="AB24674" s="5"/>
      <c r="AC24674" s="5"/>
      <c r="AD24674" s="5"/>
      <c r="AE24674" s="5"/>
      <c r="AF24674" s="5"/>
      <c r="AG24674" s="5"/>
      <c r="AH24674" s="5"/>
      <c r="AI24674" s="5"/>
      <c r="AJ24674" s="5"/>
    </row>
    <row r="24675" spans="11:36">
      <c r="K24675" s="5"/>
      <c r="L24675" s="5"/>
      <c r="M24675" s="5"/>
      <c r="N24675" s="5"/>
      <c r="O24675" s="5"/>
      <c r="P24675" s="5"/>
      <c r="Q24675" s="5"/>
      <c r="R24675" s="5"/>
      <c r="S24675" s="5"/>
      <c r="T24675" s="5"/>
      <c r="U24675" s="5"/>
      <c r="V24675" s="5"/>
      <c r="W24675" s="5"/>
      <c r="X24675" s="5"/>
      <c r="Y24675" s="5"/>
      <c r="Z24675" s="5"/>
      <c r="AA24675" s="5"/>
      <c r="AB24675" s="5"/>
      <c r="AC24675" s="5"/>
      <c r="AD24675" s="5"/>
      <c r="AE24675" s="5"/>
      <c r="AF24675" s="5"/>
      <c r="AG24675" s="5"/>
      <c r="AH24675" s="5"/>
      <c r="AI24675" s="5"/>
      <c r="AJ24675" s="5"/>
    </row>
    <row r="24676" spans="11:36">
      <c r="K24676" s="5"/>
      <c r="L24676" s="5"/>
      <c r="M24676" s="5"/>
      <c r="N24676" s="5"/>
      <c r="O24676" s="5"/>
      <c r="P24676" s="5"/>
      <c r="Q24676" s="5"/>
      <c r="R24676" s="5"/>
      <c r="S24676" s="5"/>
      <c r="T24676" s="5"/>
      <c r="U24676" s="5"/>
      <c r="V24676" s="5"/>
      <c r="W24676" s="5"/>
      <c r="X24676" s="5"/>
      <c r="Y24676" s="5"/>
      <c r="Z24676" s="5"/>
      <c r="AA24676" s="5"/>
      <c r="AB24676" s="5"/>
      <c r="AC24676" s="5"/>
      <c r="AD24676" s="5"/>
      <c r="AE24676" s="5"/>
      <c r="AF24676" s="5"/>
      <c r="AG24676" s="5"/>
      <c r="AH24676" s="5"/>
      <c r="AI24676" s="5"/>
      <c r="AJ24676" s="5"/>
    </row>
    <row r="24677" spans="11:36">
      <c r="K24677" s="5"/>
      <c r="L24677" s="5"/>
      <c r="M24677" s="5"/>
      <c r="N24677" s="5"/>
      <c r="O24677" s="5"/>
      <c r="P24677" s="5"/>
      <c r="Q24677" s="5"/>
      <c r="R24677" s="5"/>
      <c r="S24677" s="5"/>
      <c r="T24677" s="5"/>
      <c r="U24677" s="5"/>
      <c r="V24677" s="5"/>
      <c r="W24677" s="5"/>
      <c r="X24677" s="5"/>
      <c r="Y24677" s="5"/>
      <c r="Z24677" s="5"/>
      <c r="AA24677" s="5"/>
      <c r="AB24677" s="5"/>
      <c r="AC24677" s="5"/>
      <c r="AD24677" s="5"/>
      <c r="AE24677" s="5"/>
      <c r="AF24677" s="5"/>
      <c r="AG24677" s="5"/>
      <c r="AH24677" s="5"/>
      <c r="AI24677" s="5"/>
      <c r="AJ24677" s="5"/>
    </row>
    <row r="24678" spans="11:36">
      <c r="K24678" s="5"/>
      <c r="L24678" s="5"/>
      <c r="M24678" s="5"/>
      <c r="N24678" s="5"/>
      <c r="O24678" s="5"/>
      <c r="P24678" s="5"/>
      <c r="Q24678" s="5"/>
      <c r="R24678" s="5"/>
      <c r="S24678" s="5"/>
      <c r="T24678" s="5"/>
      <c r="U24678" s="5"/>
      <c r="V24678" s="5"/>
      <c r="W24678" s="5"/>
      <c r="X24678" s="5"/>
      <c r="Y24678" s="5"/>
      <c r="Z24678" s="5"/>
      <c r="AA24678" s="5"/>
      <c r="AB24678" s="5"/>
      <c r="AC24678" s="5"/>
      <c r="AD24678" s="5"/>
      <c r="AE24678" s="5"/>
      <c r="AF24678" s="5"/>
      <c r="AG24678" s="5"/>
      <c r="AH24678" s="5"/>
      <c r="AI24678" s="5"/>
      <c r="AJ24678" s="5"/>
    </row>
    <row r="24679" spans="11:36">
      <c r="K24679" s="5"/>
      <c r="L24679" s="5"/>
      <c r="M24679" s="5"/>
      <c r="N24679" s="5"/>
      <c r="O24679" s="5"/>
      <c r="P24679" s="5"/>
      <c r="Q24679" s="5"/>
      <c r="R24679" s="5"/>
      <c r="S24679" s="5"/>
      <c r="T24679" s="5"/>
      <c r="U24679" s="5"/>
      <c r="V24679" s="5"/>
      <c r="W24679" s="5"/>
      <c r="X24679" s="5"/>
      <c r="Y24679" s="5"/>
      <c r="Z24679" s="5"/>
      <c r="AA24679" s="5"/>
      <c r="AB24679" s="5"/>
      <c r="AC24679" s="5"/>
      <c r="AD24679" s="5"/>
      <c r="AE24679" s="5"/>
      <c r="AF24679" s="5"/>
      <c r="AG24679" s="5"/>
      <c r="AH24679" s="5"/>
      <c r="AI24679" s="5"/>
      <c r="AJ24679" s="5"/>
    </row>
    <row r="24680" spans="11:36">
      <c r="K24680" s="5"/>
      <c r="L24680" s="5"/>
      <c r="M24680" s="5"/>
      <c r="N24680" s="5"/>
      <c r="O24680" s="5"/>
      <c r="P24680" s="5"/>
      <c r="Q24680" s="5"/>
      <c r="R24680" s="5"/>
      <c r="S24680" s="5"/>
      <c r="T24680" s="5"/>
      <c r="U24680" s="5"/>
      <c r="V24680" s="5"/>
      <c r="W24680" s="5"/>
      <c r="X24680" s="5"/>
      <c r="Y24680" s="5"/>
      <c r="Z24680" s="5"/>
      <c r="AA24680" s="5"/>
      <c r="AB24680" s="5"/>
      <c r="AC24680" s="5"/>
      <c r="AD24680" s="5"/>
      <c r="AE24680" s="5"/>
      <c r="AF24680" s="5"/>
      <c r="AG24680" s="5"/>
      <c r="AH24680" s="5"/>
      <c r="AI24680" s="5"/>
      <c r="AJ24680" s="5"/>
    </row>
    <row r="24681" spans="11:36">
      <c r="K24681" s="5"/>
      <c r="L24681" s="5"/>
      <c r="M24681" s="5"/>
      <c r="N24681" s="5"/>
      <c r="O24681" s="5"/>
      <c r="P24681" s="5"/>
      <c r="Q24681" s="5"/>
      <c r="R24681" s="5"/>
      <c r="S24681" s="5"/>
      <c r="T24681" s="5"/>
      <c r="U24681" s="5"/>
      <c r="V24681" s="5"/>
      <c r="W24681" s="5"/>
      <c r="X24681" s="5"/>
      <c r="Y24681" s="5"/>
      <c r="Z24681" s="5"/>
      <c r="AA24681" s="5"/>
      <c r="AB24681" s="5"/>
      <c r="AC24681" s="5"/>
      <c r="AD24681" s="5"/>
      <c r="AE24681" s="5"/>
      <c r="AF24681" s="5"/>
      <c r="AG24681" s="5"/>
      <c r="AH24681" s="5"/>
      <c r="AI24681" s="5"/>
      <c r="AJ24681" s="5"/>
    </row>
    <row r="24682" spans="11:36">
      <c r="K24682" s="5"/>
      <c r="L24682" s="5"/>
      <c r="M24682" s="5"/>
      <c r="N24682" s="5"/>
      <c r="O24682" s="5"/>
      <c r="P24682" s="5"/>
      <c r="Q24682" s="5"/>
      <c r="R24682" s="5"/>
      <c r="S24682" s="5"/>
      <c r="T24682" s="5"/>
      <c r="U24682" s="5"/>
      <c r="V24682" s="5"/>
      <c r="W24682" s="5"/>
      <c r="X24682" s="5"/>
      <c r="Y24682" s="5"/>
      <c r="Z24682" s="5"/>
      <c r="AA24682" s="5"/>
      <c r="AB24682" s="5"/>
      <c r="AC24682" s="5"/>
      <c r="AD24682" s="5"/>
      <c r="AE24682" s="5"/>
      <c r="AF24682" s="5"/>
      <c r="AG24682" s="5"/>
      <c r="AH24682" s="5"/>
      <c r="AI24682" s="5"/>
      <c r="AJ24682" s="5"/>
    </row>
    <row r="24683" spans="11:36">
      <c r="K24683" s="5"/>
      <c r="L24683" s="5"/>
      <c r="M24683" s="5"/>
      <c r="N24683" s="5"/>
      <c r="O24683" s="5"/>
      <c r="P24683" s="5"/>
      <c r="Q24683" s="5"/>
      <c r="R24683" s="5"/>
      <c r="S24683" s="5"/>
      <c r="T24683" s="5"/>
      <c r="U24683" s="5"/>
      <c r="V24683" s="5"/>
      <c r="W24683" s="5"/>
      <c r="X24683" s="5"/>
      <c r="Y24683" s="5"/>
      <c r="Z24683" s="5"/>
      <c r="AA24683" s="5"/>
      <c r="AB24683" s="5"/>
      <c r="AC24683" s="5"/>
      <c r="AD24683" s="5"/>
      <c r="AE24683" s="5"/>
      <c r="AF24683" s="5"/>
      <c r="AG24683" s="5"/>
      <c r="AH24683" s="5"/>
      <c r="AI24683" s="5"/>
      <c r="AJ24683" s="5"/>
    </row>
    <row r="24684" spans="11:36">
      <c r="K24684" s="5"/>
      <c r="L24684" s="5"/>
      <c r="M24684" s="5"/>
      <c r="N24684" s="5"/>
      <c r="O24684" s="5"/>
      <c r="P24684" s="5"/>
      <c r="Q24684" s="5"/>
      <c r="R24684" s="5"/>
      <c r="S24684" s="5"/>
      <c r="T24684" s="5"/>
      <c r="U24684" s="5"/>
      <c r="V24684" s="5"/>
      <c r="W24684" s="5"/>
      <c r="X24684" s="5"/>
      <c r="Y24684" s="5"/>
      <c r="Z24684" s="5"/>
      <c r="AA24684" s="5"/>
      <c r="AB24684" s="5"/>
      <c r="AC24684" s="5"/>
      <c r="AD24684" s="5"/>
      <c r="AE24684" s="5"/>
      <c r="AF24684" s="5"/>
      <c r="AG24684" s="5"/>
      <c r="AH24684" s="5"/>
      <c r="AI24684" s="5"/>
      <c r="AJ24684" s="5"/>
    </row>
    <row r="24685" spans="11:36">
      <c r="K24685" s="5"/>
      <c r="L24685" s="5"/>
      <c r="M24685" s="5"/>
      <c r="N24685" s="5"/>
      <c r="O24685" s="5"/>
      <c r="P24685" s="5"/>
      <c r="Q24685" s="5"/>
      <c r="R24685" s="5"/>
      <c r="S24685" s="5"/>
      <c r="T24685" s="5"/>
      <c r="U24685" s="5"/>
      <c r="V24685" s="5"/>
      <c r="W24685" s="5"/>
      <c r="X24685" s="5"/>
      <c r="Y24685" s="5"/>
      <c r="Z24685" s="5"/>
      <c r="AA24685" s="5"/>
      <c r="AB24685" s="5"/>
      <c r="AC24685" s="5"/>
      <c r="AD24685" s="5"/>
      <c r="AE24685" s="5"/>
      <c r="AF24685" s="5"/>
      <c r="AG24685" s="5"/>
      <c r="AH24685" s="5"/>
      <c r="AI24685" s="5"/>
      <c r="AJ24685" s="5"/>
    </row>
    <row r="24686" spans="11:36">
      <c r="K24686" s="5"/>
      <c r="L24686" s="5"/>
      <c r="M24686" s="5"/>
      <c r="N24686" s="5"/>
      <c r="O24686" s="5"/>
      <c r="P24686" s="5"/>
      <c r="Q24686" s="5"/>
      <c r="R24686" s="5"/>
      <c r="S24686" s="5"/>
      <c r="T24686" s="5"/>
      <c r="U24686" s="5"/>
      <c r="V24686" s="5"/>
      <c r="W24686" s="5"/>
      <c r="X24686" s="5"/>
      <c r="Y24686" s="5"/>
      <c r="Z24686" s="5"/>
      <c r="AA24686" s="5"/>
      <c r="AB24686" s="5"/>
      <c r="AC24686" s="5"/>
      <c r="AD24686" s="5"/>
      <c r="AE24686" s="5"/>
      <c r="AF24686" s="5"/>
      <c r="AG24686" s="5"/>
      <c r="AH24686" s="5"/>
      <c r="AI24686" s="5"/>
      <c r="AJ24686" s="5"/>
    </row>
    <row r="24687" spans="11:36">
      <c r="K24687" s="5"/>
      <c r="L24687" s="5"/>
      <c r="M24687" s="5"/>
      <c r="N24687" s="5"/>
      <c r="O24687" s="5"/>
      <c r="P24687" s="5"/>
      <c r="Q24687" s="5"/>
      <c r="R24687" s="5"/>
      <c r="S24687" s="5"/>
      <c r="T24687" s="5"/>
      <c r="U24687" s="5"/>
      <c r="V24687" s="5"/>
      <c r="W24687" s="5"/>
      <c r="X24687" s="5"/>
      <c r="Y24687" s="5"/>
      <c r="Z24687" s="5"/>
      <c r="AA24687" s="5"/>
      <c r="AB24687" s="5"/>
      <c r="AC24687" s="5"/>
      <c r="AD24687" s="5"/>
      <c r="AE24687" s="5"/>
      <c r="AF24687" s="5"/>
      <c r="AG24687" s="5"/>
      <c r="AH24687" s="5"/>
      <c r="AI24687" s="5"/>
      <c r="AJ24687" s="5"/>
    </row>
    <row r="24688" spans="11:36">
      <c r="K24688" s="5"/>
      <c r="L24688" s="5"/>
      <c r="M24688" s="5"/>
      <c r="N24688" s="5"/>
      <c r="O24688" s="5"/>
      <c r="P24688" s="5"/>
      <c r="Q24688" s="5"/>
      <c r="R24688" s="5"/>
      <c r="S24688" s="5"/>
      <c r="T24688" s="5"/>
      <c r="U24688" s="5"/>
      <c r="V24688" s="5"/>
      <c r="W24688" s="5"/>
      <c r="X24688" s="5"/>
      <c r="Y24688" s="5"/>
      <c r="Z24688" s="5"/>
      <c r="AA24688" s="5"/>
      <c r="AB24688" s="5"/>
      <c r="AC24688" s="5"/>
      <c r="AD24688" s="5"/>
      <c r="AE24688" s="5"/>
      <c r="AF24688" s="5"/>
      <c r="AG24688" s="5"/>
      <c r="AH24688" s="5"/>
      <c r="AI24688" s="5"/>
      <c r="AJ24688" s="5"/>
    </row>
    <row r="24689" spans="11:36">
      <c r="K24689" s="5"/>
      <c r="L24689" s="5"/>
      <c r="M24689" s="5"/>
      <c r="N24689" s="5"/>
      <c r="O24689" s="5"/>
      <c r="P24689" s="5"/>
      <c r="Q24689" s="5"/>
      <c r="R24689" s="5"/>
      <c r="S24689" s="5"/>
      <c r="T24689" s="5"/>
      <c r="U24689" s="5"/>
      <c r="V24689" s="5"/>
      <c r="W24689" s="5"/>
      <c r="X24689" s="5"/>
      <c r="Y24689" s="5"/>
      <c r="Z24689" s="5"/>
      <c r="AA24689" s="5"/>
      <c r="AB24689" s="5"/>
      <c r="AC24689" s="5"/>
      <c r="AD24689" s="5"/>
      <c r="AE24689" s="5"/>
      <c r="AF24689" s="5"/>
      <c r="AG24689" s="5"/>
      <c r="AH24689" s="5"/>
      <c r="AI24689" s="5"/>
      <c r="AJ24689" s="5"/>
    </row>
    <row r="24690" spans="11:36">
      <c r="K24690" s="5"/>
      <c r="L24690" s="5"/>
      <c r="M24690" s="5"/>
      <c r="N24690" s="5"/>
      <c r="O24690" s="5"/>
      <c r="P24690" s="5"/>
      <c r="Q24690" s="5"/>
      <c r="R24690" s="5"/>
      <c r="S24690" s="5"/>
      <c r="T24690" s="5"/>
      <c r="U24690" s="5"/>
      <c r="V24690" s="5"/>
      <c r="W24690" s="5"/>
      <c r="X24690" s="5"/>
      <c r="Y24690" s="5"/>
      <c r="Z24690" s="5"/>
      <c r="AA24690" s="5"/>
      <c r="AB24690" s="5"/>
      <c r="AC24690" s="5"/>
      <c r="AD24690" s="5"/>
      <c r="AE24690" s="5"/>
      <c r="AF24690" s="5"/>
      <c r="AG24690" s="5"/>
      <c r="AH24690" s="5"/>
      <c r="AI24690" s="5"/>
      <c r="AJ24690" s="5"/>
    </row>
    <row r="24691" spans="11:36">
      <c r="K24691" s="5"/>
      <c r="L24691" s="5"/>
      <c r="M24691" s="5"/>
      <c r="N24691" s="5"/>
      <c r="O24691" s="5"/>
      <c r="P24691" s="5"/>
      <c r="Q24691" s="5"/>
      <c r="R24691" s="5"/>
      <c r="S24691" s="5"/>
      <c r="T24691" s="5"/>
      <c r="U24691" s="5"/>
      <c r="V24691" s="5"/>
      <c r="W24691" s="5"/>
      <c r="X24691" s="5"/>
      <c r="Y24691" s="5"/>
      <c r="Z24691" s="5"/>
      <c r="AA24691" s="5"/>
      <c r="AB24691" s="5"/>
      <c r="AC24691" s="5"/>
      <c r="AD24691" s="5"/>
      <c r="AE24691" s="5"/>
      <c r="AF24691" s="5"/>
      <c r="AG24691" s="5"/>
      <c r="AH24691" s="5"/>
      <c r="AI24691" s="5"/>
      <c r="AJ24691" s="5"/>
    </row>
    <row r="24692" spans="11:36">
      <c r="K24692" s="5"/>
      <c r="L24692" s="5"/>
      <c r="M24692" s="5"/>
      <c r="N24692" s="5"/>
      <c r="O24692" s="5"/>
      <c r="P24692" s="5"/>
      <c r="Q24692" s="5"/>
      <c r="R24692" s="5"/>
      <c r="S24692" s="5"/>
      <c r="T24692" s="5"/>
      <c r="U24692" s="5"/>
      <c r="V24692" s="5"/>
      <c r="W24692" s="5"/>
      <c r="X24692" s="5"/>
      <c r="Y24692" s="5"/>
      <c r="Z24692" s="5"/>
      <c r="AA24692" s="5"/>
      <c r="AB24692" s="5"/>
      <c r="AC24692" s="5"/>
      <c r="AD24692" s="5"/>
      <c r="AE24692" s="5"/>
      <c r="AF24692" s="5"/>
      <c r="AG24692" s="5"/>
      <c r="AH24692" s="5"/>
      <c r="AI24692" s="5"/>
      <c r="AJ24692" s="5"/>
    </row>
    <row r="24693" spans="11:36">
      <c r="K24693" s="5"/>
      <c r="L24693" s="5"/>
      <c r="M24693" s="5"/>
      <c r="N24693" s="5"/>
      <c r="O24693" s="5"/>
      <c r="P24693" s="5"/>
      <c r="Q24693" s="5"/>
      <c r="R24693" s="5"/>
      <c r="S24693" s="5"/>
      <c r="T24693" s="5"/>
      <c r="U24693" s="5"/>
      <c r="V24693" s="5"/>
      <c r="W24693" s="5"/>
      <c r="X24693" s="5"/>
      <c r="Y24693" s="5"/>
      <c r="Z24693" s="5"/>
      <c r="AA24693" s="5"/>
      <c r="AB24693" s="5"/>
      <c r="AC24693" s="5"/>
      <c r="AD24693" s="5"/>
      <c r="AE24693" s="5"/>
      <c r="AF24693" s="5"/>
      <c r="AG24693" s="5"/>
      <c r="AH24693" s="5"/>
      <c r="AI24693" s="5"/>
      <c r="AJ24693" s="5"/>
    </row>
    <row r="24694" spans="11:36">
      <c r="K24694" s="5"/>
      <c r="L24694" s="5"/>
      <c r="M24694" s="5"/>
      <c r="N24694" s="5"/>
      <c r="O24694" s="5"/>
      <c r="P24694" s="5"/>
      <c r="Q24694" s="5"/>
      <c r="R24694" s="5"/>
      <c r="S24694" s="5"/>
      <c r="T24694" s="5"/>
      <c r="U24694" s="5"/>
      <c r="V24694" s="5"/>
      <c r="W24694" s="5"/>
      <c r="X24694" s="5"/>
      <c r="Y24694" s="5"/>
      <c r="Z24694" s="5"/>
      <c r="AA24694" s="5"/>
      <c r="AB24694" s="5"/>
      <c r="AC24694" s="5"/>
      <c r="AD24694" s="5"/>
      <c r="AE24694" s="5"/>
      <c r="AF24694" s="5"/>
      <c r="AG24694" s="5"/>
      <c r="AH24694" s="5"/>
      <c r="AI24694" s="5"/>
      <c r="AJ24694" s="5"/>
    </row>
    <row r="24695" spans="11:36">
      <c r="K24695" s="5"/>
      <c r="L24695" s="5"/>
      <c r="M24695" s="5"/>
      <c r="N24695" s="5"/>
      <c r="O24695" s="5"/>
      <c r="P24695" s="5"/>
      <c r="Q24695" s="5"/>
      <c r="R24695" s="5"/>
      <c r="S24695" s="5"/>
      <c r="T24695" s="5"/>
      <c r="U24695" s="5"/>
      <c r="V24695" s="5"/>
      <c r="W24695" s="5"/>
      <c r="X24695" s="5"/>
      <c r="Y24695" s="5"/>
      <c r="Z24695" s="5"/>
      <c r="AA24695" s="5"/>
      <c r="AB24695" s="5"/>
      <c r="AC24695" s="5"/>
      <c r="AD24695" s="5"/>
      <c r="AE24695" s="5"/>
      <c r="AF24695" s="5"/>
      <c r="AG24695" s="5"/>
      <c r="AH24695" s="5"/>
      <c r="AI24695" s="5"/>
      <c r="AJ24695" s="5"/>
    </row>
    <row r="24696" spans="11:36">
      <c r="K24696" s="5"/>
      <c r="L24696" s="5"/>
      <c r="M24696" s="5"/>
      <c r="N24696" s="5"/>
      <c r="O24696" s="5"/>
      <c r="P24696" s="5"/>
      <c r="Q24696" s="5"/>
      <c r="R24696" s="5"/>
      <c r="S24696" s="5"/>
      <c r="T24696" s="5"/>
      <c r="U24696" s="5"/>
      <c r="V24696" s="5"/>
      <c r="W24696" s="5"/>
      <c r="X24696" s="5"/>
      <c r="Y24696" s="5"/>
      <c r="Z24696" s="5"/>
      <c r="AA24696" s="5"/>
      <c r="AB24696" s="5"/>
      <c r="AC24696" s="5"/>
      <c r="AD24696" s="5"/>
      <c r="AE24696" s="5"/>
      <c r="AF24696" s="5"/>
      <c r="AG24696" s="5"/>
      <c r="AH24696" s="5"/>
      <c r="AI24696" s="5"/>
      <c r="AJ24696" s="5"/>
    </row>
    <row r="24697" spans="11:36">
      <c r="K24697" s="5"/>
      <c r="L24697" s="5"/>
      <c r="M24697" s="5"/>
      <c r="N24697" s="5"/>
      <c r="O24697" s="5"/>
      <c r="P24697" s="5"/>
      <c r="Q24697" s="5"/>
      <c r="R24697" s="5"/>
      <c r="S24697" s="5"/>
      <c r="T24697" s="5"/>
      <c r="U24697" s="5"/>
      <c r="V24697" s="5"/>
      <c r="W24697" s="5"/>
      <c r="X24697" s="5"/>
      <c r="Y24697" s="5"/>
      <c r="Z24697" s="5"/>
      <c r="AA24697" s="5"/>
      <c r="AB24697" s="5"/>
      <c r="AC24697" s="5"/>
      <c r="AD24697" s="5"/>
      <c r="AE24697" s="5"/>
      <c r="AF24697" s="5"/>
      <c r="AG24697" s="5"/>
      <c r="AH24697" s="5"/>
      <c r="AI24697" s="5"/>
      <c r="AJ24697" s="5"/>
    </row>
    <row r="24698" spans="11:36">
      <c r="K24698" s="5"/>
      <c r="L24698" s="5"/>
      <c r="M24698" s="5"/>
      <c r="N24698" s="5"/>
      <c r="O24698" s="5"/>
      <c r="P24698" s="5"/>
      <c r="Q24698" s="5"/>
      <c r="R24698" s="5"/>
      <c r="S24698" s="5"/>
      <c r="T24698" s="5"/>
      <c r="U24698" s="5"/>
      <c r="V24698" s="5"/>
      <c r="W24698" s="5"/>
      <c r="X24698" s="5"/>
      <c r="Y24698" s="5"/>
      <c r="Z24698" s="5"/>
      <c r="AA24698" s="5"/>
      <c r="AB24698" s="5"/>
      <c r="AC24698" s="5"/>
      <c r="AD24698" s="5"/>
      <c r="AE24698" s="5"/>
      <c r="AF24698" s="5"/>
      <c r="AG24698" s="5"/>
      <c r="AH24698" s="5"/>
      <c r="AI24698" s="5"/>
      <c r="AJ24698" s="5"/>
    </row>
    <row r="24699" spans="11:36">
      <c r="K24699" s="5"/>
      <c r="L24699" s="5"/>
      <c r="M24699" s="5"/>
      <c r="N24699" s="5"/>
      <c r="O24699" s="5"/>
      <c r="P24699" s="5"/>
      <c r="Q24699" s="5"/>
      <c r="R24699" s="5"/>
      <c r="S24699" s="5"/>
      <c r="T24699" s="5"/>
      <c r="U24699" s="5"/>
      <c r="V24699" s="5"/>
      <c r="W24699" s="5"/>
      <c r="X24699" s="5"/>
      <c r="Y24699" s="5"/>
      <c r="Z24699" s="5"/>
      <c r="AA24699" s="5"/>
      <c r="AB24699" s="5"/>
      <c r="AC24699" s="5"/>
      <c r="AD24699" s="5"/>
      <c r="AE24699" s="5"/>
      <c r="AF24699" s="5"/>
      <c r="AG24699" s="5"/>
      <c r="AH24699" s="5"/>
      <c r="AI24699" s="5"/>
      <c r="AJ24699" s="5"/>
    </row>
    <row r="24700" spans="11:36">
      <c r="K24700" s="5"/>
      <c r="L24700" s="5"/>
      <c r="M24700" s="5"/>
      <c r="N24700" s="5"/>
      <c r="O24700" s="5"/>
      <c r="P24700" s="5"/>
      <c r="Q24700" s="5"/>
      <c r="R24700" s="5"/>
      <c r="S24700" s="5"/>
      <c r="T24700" s="5"/>
      <c r="U24700" s="5"/>
      <c r="V24700" s="5"/>
      <c r="W24700" s="5"/>
      <c r="X24700" s="5"/>
      <c r="Y24700" s="5"/>
      <c r="Z24700" s="5"/>
      <c r="AA24700" s="5"/>
      <c r="AB24700" s="5"/>
      <c r="AC24700" s="5"/>
      <c r="AD24700" s="5"/>
      <c r="AE24700" s="5"/>
      <c r="AF24700" s="5"/>
      <c r="AG24700" s="5"/>
      <c r="AH24700" s="5"/>
      <c r="AI24700" s="5"/>
      <c r="AJ24700" s="5"/>
    </row>
    <row r="24701" spans="11:36">
      <c r="K24701" s="5"/>
      <c r="L24701" s="5"/>
      <c r="M24701" s="5"/>
      <c r="N24701" s="5"/>
      <c r="O24701" s="5"/>
      <c r="P24701" s="5"/>
      <c r="Q24701" s="5"/>
      <c r="R24701" s="5"/>
      <c r="S24701" s="5"/>
      <c r="T24701" s="5"/>
      <c r="U24701" s="5"/>
      <c r="V24701" s="5"/>
      <c r="W24701" s="5"/>
      <c r="X24701" s="5"/>
      <c r="Y24701" s="5"/>
      <c r="Z24701" s="5"/>
      <c r="AA24701" s="5"/>
      <c r="AB24701" s="5"/>
      <c r="AC24701" s="5"/>
      <c r="AD24701" s="5"/>
      <c r="AE24701" s="5"/>
      <c r="AF24701" s="5"/>
      <c r="AG24701" s="5"/>
      <c r="AH24701" s="5"/>
      <c r="AI24701" s="5"/>
      <c r="AJ24701" s="5"/>
    </row>
    <row r="24702" spans="11:36">
      <c r="K24702" s="5"/>
      <c r="L24702" s="5"/>
      <c r="M24702" s="5"/>
      <c r="N24702" s="5"/>
      <c r="O24702" s="5"/>
      <c r="P24702" s="5"/>
      <c r="Q24702" s="5"/>
      <c r="R24702" s="5"/>
      <c r="S24702" s="5"/>
      <c r="T24702" s="5"/>
      <c r="U24702" s="5"/>
      <c r="V24702" s="5"/>
      <c r="W24702" s="5"/>
      <c r="X24702" s="5"/>
      <c r="Y24702" s="5"/>
      <c r="Z24702" s="5"/>
      <c r="AA24702" s="5"/>
      <c r="AB24702" s="5"/>
      <c r="AC24702" s="5"/>
      <c r="AD24702" s="5"/>
      <c r="AE24702" s="5"/>
      <c r="AF24702" s="5"/>
      <c r="AG24702" s="5"/>
      <c r="AH24702" s="5"/>
      <c r="AI24702" s="5"/>
      <c r="AJ24702" s="5"/>
    </row>
    <row r="24703" spans="11:36">
      <c r="K24703" s="5"/>
      <c r="L24703" s="5"/>
      <c r="M24703" s="5"/>
      <c r="N24703" s="5"/>
      <c r="O24703" s="5"/>
      <c r="P24703" s="5"/>
      <c r="Q24703" s="5"/>
      <c r="R24703" s="5"/>
      <c r="S24703" s="5"/>
      <c r="T24703" s="5"/>
      <c r="U24703" s="5"/>
      <c r="V24703" s="5"/>
      <c r="W24703" s="5"/>
      <c r="X24703" s="5"/>
      <c r="Y24703" s="5"/>
      <c r="Z24703" s="5"/>
      <c r="AA24703" s="5"/>
      <c r="AB24703" s="5"/>
      <c r="AC24703" s="5"/>
      <c r="AD24703" s="5"/>
      <c r="AE24703" s="5"/>
      <c r="AF24703" s="5"/>
      <c r="AG24703" s="5"/>
      <c r="AH24703" s="5"/>
      <c r="AI24703" s="5"/>
      <c r="AJ24703" s="5"/>
    </row>
    <row r="24704" spans="11:36">
      <c r="K24704" s="5"/>
      <c r="L24704" s="5"/>
      <c r="M24704" s="5"/>
      <c r="N24704" s="5"/>
      <c r="O24704" s="5"/>
      <c r="P24704" s="5"/>
      <c r="Q24704" s="5"/>
      <c r="R24704" s="5"/>
      <c r="S24704" s="5"/>
      <c r="T24704" s="5"/>
      <c r="U24704" s="5"/>
      <c r="V24704" s="5"/>
      <c r="W24704" s="5"/>
      <c r="X24704" s="5"/>
      <c r="Y24704" s="5"/>
      <c r="Z24704" s="5"/>
      <c r="AA24704" s="5"/>
      <c r="AB24704" s="5"/>
      <c r="AC24704" s="5"/>
      <c r="AD24704" s="5"/>
      <c r="AE24704" s="5"/>
      <c r="AF24704" s="5"/>
      <c r="AG24704" s="5"/>
      <c r="AH24704" s="5"/>
      <c r="AI24704" s="5"/>
      <c r="AJ24704" s="5"/>
    </row>
    <row r="24705" spans="11:36">
      <c r="K24705" s="5"/>
      <c r="L24705" s="5"/>
      <c r="M24705" s="5"/>
      <c r="N24705" s="5"/>
      <c r="O24705" s="5"/>
      <c r="P24705" s="5"/>
      <c r="Q24705" s="5"/>
      <c r="R24705" s="5"/>
      <c r="S24705" s="5"/>
      <c r="T24705" s="5"/>
      <c r="U24705" s="5"/>
      <c r="V24705" s="5"/>
      <c r="W24705" s="5"/>
      <c r="X24705" s="5"/>
      <c r="Y24705" s="5"/>
      <c r="Z24705" s="5"/>
      <c r="AA24705" s="5"/>
      <c r="AB24705" s="5"/>
      <c r="AC24705" s="5"/>
      <c r="AD24705" s="5"/>
      <c r="AE24705" s="5"/>
      <c r="AF24705" s="5"/>
      <c r="AG24705" s="5"/>
      <c r="AH24705" s="5"/>
      <c r="AI24705" s="5"/>
      <c r="AJ24705" s="5"/>
    </row>
    <row r="24706" spans="11:36">
      <c r="K24706" s="5"/>
      <c r="L24706" s="5"/>
      <c r="M24706" s="5"/>
      <c r="N24706" s="5"/>
      <c r="O24706" s="5"/>
      <c r="P24706" s="5"/>
      <c r="Q24706" s="5"/>
      <c r="R24706" s="5"/>
      <c r="S24706" s="5"/>
      <c r="T24706" s="5"/>
      <c r="U24706" s="5"/>
      <c r="V24706" s="5"/>
      <c r="W24706" s="5"/>
      <c r="X24706" s="5"/>
      <c r="Y24706" s="5"/>
      <c r="Z24706" s="5"/>
      <c r="AA24706" s="5"/>
      <c r="AB24706" s="5"/>
      <c r="AC24706" s="5"/>
      <c r="AD24706" s="5"/>
      <c r="AE24706" s="5"/>
      <c r="AF24706" s="5"/>
      <c r="AG24706" s="5"/>
      <c r="AH24706" s="5"/>
      <c r="AI24706" s="5"/>
      <c r="AJ24706" s="5"/>
    </row>
    <row r="24707" spans="11:36">
      <c r="K24707" s="5"/>
      <c r="L24707" s="5"/>
      <c r="M24707" s="5"/>
      <c r="N24707" s="5"/>
      <c r="O24707" s="5"/>
      <c r="P24707" s="5"/>
      <c r="Q24707" s="5"/>
      <c r="R24707" s="5"/>
      <c r="S24707" s="5"/>
      <c r="T24707" s="5"/>
      <c r="U24707" s="5"/>
      <c r="V24707" s="5"/>
      <c r="W24707" s="5"/>
      <c r="X24707" s="5"/>
      <c r="Y24707" s="5"/>
      <c r="Z24707" s="5"/>
      <c r="AA24707" s="5"/>
      <c r="AB24707" s="5"/>
      <c r="AC24707" s="5"/>
      <c r="AD24707" s="5"/>
      <c r="AE24707" s="5"/>
      <c r="AF24707" s="5"/>
      <c r="AG24707" s="5"/>
      <c r="AH24707" s="5"/>
      <c r="AI24707" s="5"/>
      <c r="AJ24707" s="5"/>
    </row>
    <row r="24708" spans="11:36">
      <c r="K24708" s="5"/>
      <c r="L24708" s="5"/>
      <c r="M24708" s="5"/>
      <c r="N24708" s="5"/>
      <c r="O24708" s="5"/>
      <c r="P24708" s="5"/>
      <c r="Q24708" s="5"/>
      <c r="R24708" s="5"/>
      <c r="S24708" s="5"/>
      <c r="T24708" s="5"/>
      <c r="U24708" s="5"/>
      <c r="V24708" s="5"/>
      <c r="W24708" s="5"/>
      <c r="X24708" s="5"/>
      <c r="Y24708" s="5"/>
      <c r="Z24708" s="5"/>
      <c r="AA24708" s="5"/>
      <c r="AB24708" s="5"/>
      <c r="AC24708" s="5"/>
      <c r="AD24708" s="5"/>
      <c r="AE24708" s="5"/>
      <c r="AF24708" s="5"/>
      <c r="AG24708" s="5"/>
      <c r="AH24708" s="5"/>
      <c r="AI24708" s="5"/>
      <c r="AJ24708" s="5"/>
    </row>
    <row r="24709" spans="11:36">
      <c r="K24709" s="5"/>
      <c r="L24709" s="5"/>
      <c r="M24709" s="5"/>
      <c r="N24709" s="5"/>
      <c r="O24709" s="5"/>
      <c r="P24709" s="5"/>
      <c r="Q24709" s="5"/>
      <c r="R24709" s="5"/>
      <c r="S24709" s="5"/>
      <c r="T24709" s="5"/>
      <c r="U24709" s="5"/>
      <c r="V24709" s="5"/>
      <c r="W24709" s="5"/>
      <c r="X24709" s="5"/>
      <c r="Y24709" s="5"/>
      <c r="Z24709" s="5"/>
      <c r="AA24709" s="5"/>
      <c r="AB24709" s="5"/>
      <c r="AC24709" s="5"/>
      <c r="AD24709" s="5"/>
      <c r="AE24709" s="5"/>
      <c r="AF24709" s="5"/>
      <c r="AG24709" s="5"/>
      <c r="AH24709" s="5"/>
      <c r="AI24709" s="5"/>
      <c r="AJ24709" s="5"/>
    </row>
    <row r="24710" spans="11:36">
      <c r="K24710" s="5"/>
      <c r="L24710" s="5"/>
      <c r="M24710" s="5"/>
      <c r="N24710" s="5"/>
      <c r="O24710" s="5"/>
      <c r="P24710" s="5"/>
      <c r="Q24710" s="5"/>
      <c r="R24710" s="5"/>
      <c r="S24710" s="5"/>
      <c r="T24710" s="5"/>
      <c r="U24710" s="5"/>
      <c r="V24710" s="5"/>
      <c r="W24710" s="5"/>
      <c r="X24710" s="5"/>
      <c r="Y24710" s="5"/>
      <c r="Z24710" s="5"/>
      <c r="AA24710" s="5"/>
      <c r="AB24710" s="5"/>
      <c r="AC24710" s="5"/>
      <c r="AD24710" s="5"/>
      <c r="AE24710" s="5"/>
      <c r="AF24710" s="5"/>
      <c r="AG24710" s="5"/>
      <c r="AH24710" s="5"/>
      <c r="AI24710" s="5"/>
      <c r="AJ24710" s="5"/>
    </row>
    <row r="24711" spans="11:36">
      <c r="K24711" s="5"/>
      <c r="L24711" s="5"/>
      <c r="M24711" s="5"/>
      <c r="N24711" s="5"/>
      <c r="O24711" s="5"/>
      <c r="P24711" s="5"/>
      <c r="Q24711" s="5"/>
      <c r="R24711" s="5"/>
      <c r="S24711" s="5"/>
      <c r="T24711" s="5"/>
      <c r="U24711" s="5"/>
      <c r="V24711" s="5"/>
      <c r="W24711" s="5"/>
      <c r="X24711" s="5"/>
      <c r="Y24711" s="5"/>
      <c r="Z24711" s="5"/>
      <c r="AA24711" s="5"/>
      <c r="AB24711" s="5"/>
      <c r="AC24711" s="5"/>
      <c r="AD24711" s="5"/>
      <c r="AE24711" s="5"/>
      <c r="AF24711" s="5"/>
      <c r="AG24711" s="5"/>
      <c r="AH24711" s="5"/>
      <c r="AI24711" s="5"/>
      <c r="AJ24711" s="5"/>
    </row>
    <row r="24712" spans="11:36">
      <c r="K24712" s="5"/>
      <c r="L24712" s="5"/>
      <c r="M24712" s="5"/>
      <c r="N24712" s="5"/>
      <c r="O24712" s="5"/>
      <c r="P24712" s="5"/>
      <c r="Q24712" s="5"/>
      <c r="R24712" s="5"/>
      <c r="S24712" s="5"/>
      <c r="T24712" s="5"/>
      <c r="U24712" s="5"/>
      <c r="V24712" s="5"/>
      <c r="W24712" s="5"/>
      <c r="X24712" s="5"/>
      <c r="Y24712" s="5"/>
      <c r="Z24712" s="5"/>
      <c r="AA24712" s="5"/>
      <c r="AB24712" s="5"/>
      <c r="AC24712" s="5"/>
      <c r="AD24712" s="5"/>
      <c r="AE24712" s="5"/>
      <c r="AF24712" s="5"/>
      <c r="AG24712" s="5"/>
      <c r="AH24712" s="5"/>
      <c r="AI24712" s="5"/>
      <c r="AJ24712" s="5"/>
    </row>
    <row r="24713" spans="11:36">
      <c r="K24713" s="5"/>
      <c r="L24713" s="5"/>
      <c r="M24713" s="5"/>
      <c r="N24713" s="5"/>
      <c r="O24713" s="5"/>
      <c r="P24713" s="5"/>
      <c r="Q24713" s="5"/>
      <c r="R24713" s="5"/>
      <c r="S24713" s="5"/>
      <c r="T24713" s="5"/>
      <c r="U24713" s="5"/>
      <c r="V24713" s="5"/>
      <c r="W24713" s="5"/>
      <c r="X24713" s="5"/>
      <c r="Y24713" s="5"/>
      <c r="Z24713" s="5"/>
      <c r="AA24713" s="5"/>
      <c r="AB24713" s="5"/>
      <c r="AC24713" s="5"/>
      <c r="AD24713" s="5"/>
      <c r="AE24713" s="5"/>
      <c r="AF24713" s="5"/>
      <c r="AG24713" s="5"/>
      <c r="AH24713" s="5"/>
      <c r="AI24713" s="5"/>
      <c r="AJ24713" s="5"/>
    </row>
    <row r="24714" spans="11:36">
      <c r="K24714" s="5"/>
      <c r="L24714" s="5"/>
      <c r="M24714" s="5"/>
      <c r="N24714" s="5"/>
      <c r="O24714" s="5"/>
      <c r="P24714" s="5"/>
      <c r="Q24714" s="5"/>
      <c r="R24714" s="5"/>
      <c r="S24714" s="5"/>
      <c r="T24714" s="5"/>
      <c r="U24714" s="5"/>
      <c r="V24714" s="5"/>
      <c r="W24714" s="5"/>
      <c r="X24714" s="5"/>
      <c r="Y24714" s="5"/>
      <c r="Z24714" s="5"/>
      <c r="AA24714" s="5"/>
      <c r="AB24714" s="5"/>
      <c r="AC24714" s="5"/>
      <c r="AD24714" s="5"/>
      <c r="AE24714" s="5"/>
      <c r="AF24714" s="5"/>
      <c r="AG24714" s="5"/>
      <c r="AH24714" s="5"/>
      <c r="AI24714" s="5"/>
      <c r="AJ24714" s="5"/>
    </row>
    <row r="24715" spans="11:36">
      <c r="K24715" s="5"/>
      <c r="L24715" s="5"/>
      <c r="M24715" s="5"/>
      <c r="N24715" s="5"/>
      <c r="O24715" s="5"/>
      <c r="P24715" s="5"/>
      <c r="Q24715" s="5"/>
      <c r="R24715" s="5"/>
      <c r="S24715" s="5"/>
      <c r="T24715" s="5"/>
      <c r="U24715" s="5"/>
      <c r="V24715" s="5"/>
      <c r="W24715" s="5"/>
      <c r="X24715" s="5"/>
      <c r="Y24715" s="5"/>
      <c r="Z24715" s="5"/>
      <c r="AA24715" s="5"/>
      <c r="AB24715" s="5"/>
      <c r="AC24715" s="5"/>
      <c r="AD24715" s="5"/>
      <c r="AE24715" s="5"/>
      <c r="AF24715" s="5"/>
      <c r="AG24715" s="5"/>
      <c r="AH24715" s="5"/>
      <c r="AI24715" s="5"/>
      <c r="AJ24715" s="5"/>
    </row>
    <row r="24716" spans="11:36">
      <c r="K24716" s="5"/>
      <c r="L24716" s="5"/>
      <c r="M24716" s="5"/>
      <c r="N24716" s="5"/>
      <c r="O24716" s="5"/>
      <c r="P24716" s="5"/>
      <c r="Q24716" s="5"/>
      <c r="R24716" s="5"/>
      <c r="S24716" s="5"/>
      <c r="T24716" s="5"/>
      <c r="U24716" s="5"/>
      <c r="V24716" s="5"/>
      <c r="W24716" s="5"/>
      <c r="X24716" s="5"/>
      <c r="Y24716" s="5"/>
      <c r="Z24716" s="5"/>
      <c r="AA24716" s="5"/>
      <c r="AB24716" s="5"/>
      <c r="AC24716" s="5"/>
      <c r="AD24716" s="5"/>
      <c r="AE24716" s="5"/>
      <c r="AF24716" s="5"/>
      <c r="AG24716" s="5"/>
      <c r="AH24716" s="5"/>
      <c r="AI24716" s="5"/>
      <c r="AJ24716" s="5"/>
    </row>
    <row r="24717" spans="11:36">
      <c r="K24717" s="5"/>
      <c r="L24717" s="5"/>
      <c r="M24717" s="5"/>
      <c r="N24717" s="5"/>
      <c r="O24717" s="5"/>
      <c r="P24717" s="5"/>
      <c r="Q24717" s="5"/>
      <c r="R24717" s="5"/>
      <c r="S24717" s="5"/>
      <c r="T24717" s="5"/>
      <c r="U24717" s="5"/>
      <c r="V24717" s="5"/>
      <c r="W24717" s="5"/>
      <c r="X24717" s="5"/>
      <c r="Y24717" s="5"/>
      <c r="Z24717" s="5"/>
      <c r="AA24717" s="5"/>
      <c r="AB24717" s="5"/>
      <c r="AC24717" s="5"/>
      <c r="AD24717" s="5"/>
      <c r="AE24717" s="5"/>
      <c r="AF24717" s="5"/>
      <c r="AG24717" s="5"/>
      <c r="AH24717" s="5"/>
      <c r="AI24717" s="5"/>
      <c r="AJ24717" s="5"/>
    </row>
    <row r="24718" spans="11:36">
      <c r="K24718" s="5"/>
      <c r="L24718" s="5"/>
      <c r="M24718" s="5"/>
      <c r="N24718" s="5"/>
      <c r="O24718" s="5"/>
      <c r="P24718" s="5"/>
      <c r="Q24718" s="5"/>
      <c r="R24718" s="5"/>
      <c r="S24718" s="5"/>
      <c r="T24718" s="5"/>
      <c r="U24718" s="5"/>
      <c r="V24718" s="5"/>
      <c r="W24718" s="5"/>
      <c r="X24718" s="5"/>
      <c r="Y24718" s="5"/>
      <c r="Z24718" s="5"/>
      <c r="AA24718" s="5"/>
      <c r="AB24718" s="5"/>
      <c r="AC24718" s="5"/>
      <c r="AD24718" s="5"/>
      <c r="AE24718" s="5"/>
      <c r="AF24718" s="5"/>
      <c r="AG24718" s="5"/>
      <c r="AH24718" s="5"/>
      <c r="AI24718" s="5"/>
      <c r="AJ24718" s="5"/>
    </row>
    <row r="24719" spans="11:36">
      <c r="K24719" s="5"/>
      <c r="L24719" s="5"/>
      <c r="M24719" s="5"/>
      <c r="N24719" s="5"/>
      <c r="O24719" s="5"/>
      <c r="P24719" s="5"/>
      <c r="Q24719" s="5"/>
      <c r="R24719" s="5"/>
      <c r="S24719" s="5"/>
      <c r="T24719" s="5"/>
      <c r="U24719" s="5"/>
      <c r="V24719" s="5"/>
      <c r="W24719" s="5"/>
      <c r="X24719" s="5"/>
      <c r="Y24719" s="5"/>
      <c r="Z24719" s="5"/>
      <c r="AA24719" s="5"/>
      <c r="AB24719" s="5"/>
      <c r="AC24719" s="5"/>
      <c r="AD24719" s="5"/>
      <c r="AE24719" s="5"/>
      <c r="AF24719" s="5"/>
      <c r="AG24719" s="5"/>
      <c r="AH24719" s="5"/>
      <c r="AI24719" s="5"/>
      <c r="AJ24719" s="5"/>
    </row>
    <row r="24720" spans="11:36">
      <c r="K24720" s="5"/>
      <c r="L24720" s="5"/>
      <c r="M24720" s="5"/>
      <c r="N24720" s="5"/>
      <c r="O24720" s="5"/>
      <c r="P24720" s="5"/>
      <c r="Q24720" s="5"/>
      <c r="R24720" s="5"/>
      <c r="S24720" s="5"/>
      <c r="T24720" s="5"/>
      <c r="U24720" s="5"/>
      <c r="V24720" s="5"/>
      <c r="W24720" s="5"/>
      <c r="X24720" s="5"/>
      <c r="Y24720" s="5"/>
      <c r="Z24720" s="5"/>
      <c r="AA24720" s="5"/>
      <c r="AB24720" s="5"/>
      <c r="AC24720" s="5"/>
      <c r="AD24720" s="5"/>
      <c r="AE24720" s="5"/>
      <c r="AF24720" s="5"/>
      <c r="AG24720" s="5"/>
      <c r="AH24720" s="5"/>
      <c r="AI24720" s="5"/>
      <c r="AJ24720" s="5"/>
    </row>
    <row r="24721" spans="11:36">
      <c r="K24721" s="5"/>
      <c r="L24721" s="5"/>
      <c r="M24721" s="5"/>
      <c r="N24721" s="5"/>
      <c r="O24721" s="5"/>
      <c r="P24721" s="5"/>
      <c r="Q24721" s="5"/>
      <c r="R24721" s="5"/>
      <c r="S24721" s="5"/>
      <c r="T24721" s="5"/>
      <c r="U24721" s="5"/>
      <c r="V24721" s="5"/>
      <c r="W24721" s="5"/>
      <c r="X24721" s="5"/>
      <c r="Y24721" s="5"/>
      <c r="Z24721" s="5"/>
      <c r="AA24721" s="5"/>
      <c r="AB24721" s="5"/>
      <c r="AC24721" s="5"/>
      <c r="AD24721" s="5"/>
      <c r="AE24721" s="5"/>
      <c r="AF24721" s="5"/>
      <c r="AG24721" s="5"/>
      <c r="AH24721" s="5"/>
      <c r="AI24721" s="5"/>
      <c r="AJ24721" s="5"/>
    </row>
    <row r="24722" spans="11:36">
      <c r="K24722" s="5"/>
      <c r="L24722" s="5"/>
      <c r="M24722" s="5"/>
      <c r="N24722" s="5"/>
      <c r="O24722" s="5"/>
      <c r="P24722" s="5"/>
      <c r="Q24722" s="5"/>
      <c r="R24722" s="5"/>
      <c r="S24722" s="5"/>
      <c r="T24722" s="5"/>
      <c r="U24722" s="5"/>
      <c r="V24722" s="5"/>
      <c r="W24722" s="5"/>
      <c r="X24722" s="5"/>
      <c r="Y24722" s="5"/>
      <c r="Z24722" s="5"/>
      <c r="AA24722" s="5"/>
      <c r="AB24722" s="5"/>
      <c r="AC24722" s="5"/>
      <c r="AD24722" s="5"/>
      <c r="AE24722" s="5"/>
      <c r="AF24722" s="5"/>
      <c r="AG24722" s="5"/>
      <c r="AH24722" s="5"/>
      <c r="AI24722" s="5"/>
      <c r="AJ24722" s="5"/>
    </row>
    <row r="24723" spans="11:36">
      <c r="K24723" s="5"/>
      <c r="L24723" s="5"/>
      <c r="M24723" s="5"/>
      <c r="N24723" s="5"/>
      <c r="O24723" s="5"/>
      <c r="P24723" s="5"/>
      <c r="Q24723" s="5"/>
      <c r="R24723" s="5"/>
      <c r="S24723" s="5"/>
      <c r="T24723" s="5"/>
      <c r="U24723" s="5"/>
      <c r="V24723" s="5"/>
      <c r="W24723" s="5"/>
      <c r="X24723" s="5"/>
      <c r="Y24723" s="5"/>
      <c r="Z24723" s="5"/>
      <c r="AA24723" s="5"/>
      <c r="AB24723" s="5"/>
      <c r="AC24723" s="5"/>
      <c r="AD24723" s="5"/>
      <c r="AE24723" s="5"/>
      <c r="AF24723" s="5"/>
      <c r="AG24723" s="5"/>
      <c r="AH24723" s="5"/>
      <c r="AI24723" s="5"/>
      <c r="AJ24723" s="5"/>
    </row>
    <row r="24724" spans="11:36">
      <c r="K24724" s="5"/>
      <c r="L24724" s="5"/>
      <c r="M24724" s="5"/>
      <c r="N24724" s="5"/>
      <c r="O24724" s="5"/>
      <c r="P24724" s="5"/>
      <c r="Q24724" s="5"/>
      <c r="R24724" s="5"/>
      <c r="S24724" s="5"/>
      <c r="T24724" s="5"/>
      <c r="U24724" s="5"/>
      <c r="V24724" s="5"/>
      <c r="W24724" s="5"/>
      <c r="X24724" s="5"/>
      <c r="Y24724" s="5"/>
      <c r="Z24724" s="5"/>
      <c r="AA24724" s="5"/>
      <c r="AB24724" s="5"/>
      <c r="AC24724" s="5"/>
      <c r="AD24724" s="5"/>
      <c r="AE24724" s="5"/>
      <c r="AF24724" s="5"/>
      <c r="AG24724" s="5"/>
      <c r="AH24724" s="5"/>
      <c r="AI24724" s="5"/>
      <c r="AJ24724" s="5"/>
    </row>
    <row r="24725" spans="11:36">
      <c r="K24725" s="5"/>
      <c r="L24725" s="5"/>
      <c r="M24725" s="5"/>
      <c r="N24725" s="5"/>
      <c r="O24725" s="5"/>
      <c r="P24725" s="5"/>
      <c r="Q24725" s="5"/>
      <c r="R24725" s="5"/>
      <c r="S24725" s="5"/>
      <c r="T24725" s="5"/>
      <c r="U24725" s="5"/>
      <c r="V24725" s="5"/>
      <c r="W24725" s="5"/>
      <c r="X24725" s="5"/>
      <c r="Y24725" s="5"/>
      <c r="Z24725" s="5"/>
      <c r="AA24725" s="5"/>
      <c r="AB24725" s="5"/>
      <c r="AC24725" s="5"/>
      <c r="AD24725" s="5"/>
      <c r="AE24725" s="5"/>
      <c r="AF24725" s="5"/>
      <c r="AG24725" s="5"/>
      <c r="AH24725" s="5"/>
      <c r="AI24725" s="5"/>
      <c r="AJ24725" s="5"/>
    </row>
    <row r="24726" spans="11:36">
      <c r="K24726" s="5"/>
      <c r="L24726" s="5"/>
      <c r="M24726" s="5"/>
      <c r="N24726" s="5"/>
      <c r="O24726" s="5"/>
      <c r="P24726" s="5"/>
      <c r="Q24726" s="5"/>
      <c r="R24726" s="5"/>
      <c r="S24726" s="5"/>
      <c r="T24726" s="5"/>
      <c r="U24726" s="5"/>
      <c r="V24726" s="5"/>
      <c r="W24726" s="5"/>
      <c r="X24726" s="5"/>
      <c r="Y24726" s="5"/>
      <c r="Z24726" s="5"/>
      <c r="AA24726" s="5"/>
      <c r="AB24726" s="5"/>
      <c r="AC24726" s="5"/>
      <c r="AD24726" s="5"/>
      <c r="AE24726" s="5"/>
      <c r="AF24726" s="5"/>
      <c r="AG24726" s="5"/>
      <c r="AH24726" s="5"/>
      <c r="AI24726" s="5"/>
      <c r="AJ24726" s="5"/>
    </row>
    <row r="24727" spans="11:36">
      <c r="K24727" s="5"/>
      <c r="L24727" s="5"/>
      <c r="M24727" s="5"/>
      <c r="N24727" s="5"/>
      <c r="O24727" s="5"/>
      <c r="P24727" s="5"/>
      <c r="Q24727" s="5"/>
      <c r="R24727" s="5"/>
      <c r="S24727" s="5"/>
      <c r="T24727" s="5"/>
      <c r="U24727" s="5"/>
      <c r="V24727" s="5"/>
      <c r="W24727" s="5"/>
      <c r="X24727" s="5"/>
      <c r="Y24727" s="5"/>
      <c r="Z24727" s="5"/>
      <c r="AA24727" s="5"/>
      <c r="AB24727" s="5"/>
      <c r="AC24727" s="5"/>
      <c r="AD24727" s="5"/>
      <c r="AE24727" s="5"/>
      <c r="AF24727" s="5"/>
      <c r="AG24727" s="5"/>
      <c r="AH24727" s="5"/>
      <c r="AI24727" s="5"/>
      <c r="AJ24727" s="5"/>
    </row>
    <row r="24728" spans="11:36">
      <c r="K24728" s="5"/>
      <c r="L24728" s="5"/>
      <c r="M24728" s="5"/>
      <c r="N24728" s="5"/>
      <c r="O24728" s="5"/>
      <c r="P24728" s="5"/>
      <c r="Q24728" s="5"/>
      <c r="R24728" s="5"/>
      <c r="S24728" s="5"/>
      <c r="T24728" s="5"/>
      <c r="U24728" s="5"/>
      <c r="V24728" s="5"/>
      <c r="W24728" s="5"/>
      <c r="X24728" s="5"/>
      <c r="Y24728" s="5"/>
      <c r="Z24728" s="5"/>
      <c r="AA24728" s="5"/>
      <c r="AB24728" s="5"/>
      <c r="AC24728" s="5"/>
      <c r="AD24728" s="5"/>
      <c r="AE24728" s="5"/>
      <c r="AF24728" s="5"/>
      <c r="AG24728" s="5"/>
      <c r="AH24728" s="5"/>
      <c r="AI24728" s="5"/>
      <c r="AJ24728" s="5"/>
    </row>
    <row r="24729" spans="11:36">
      <c r="K24729" s="5"/>
      <c r="L24729" s="5"/>
      <c r="M24729" s="5"/>
      <c r="N24729" s="5"/>
      <c r="O24729" s="5"/>
      <c r="P24729" s="5"/>
      <c r="Q24729" s="5"/>
      <c r="R24729" s="5"/>
      <c r="S24729" s="5"/>
      <c r="T24729" s="5"/>
      <c r="U24729" s="5"/>
      <c r="V24729" s="5"/>
      <c r="W24729" s="5"/>
      <c r="X24729" s="5"/>
      <c r="Y24729" s="5"/>
      <c r="Z24729" s="5"/>
      <c r="AA24729" s="5"/>
      <c r="AB24729" s="5"/>
      <c r="AC24729" s="5"/>
      <c r="AD24729" s="5"/>
      <c r="AE24729" s="5"/>
      <c r="AF24729" s="5"/>
      <c r="AG24729" s="5"/>
      <c r="AH24729" s="5"/>
      <c r="AI24729" s="5"/>
      <c r="AJ24729" s="5"/>
    </row>
    <row r="24730" spans="11:36">
      <c r="K24730" s="5"/>
      <c r="L24730" s="5"/>
      <c r="M24730" s="5"/>
      <c r="N24730" s="5"/>
      <c r="O24730" s="5"/>
      <c r="P24730" s="5"/>
      <c r="Q24730" s="5"/>
      <c r="R24730" s="5"/>
      <c r="S24730" s="5"/>
      <c r="T24730" s="5"/>
      <c r="U24730" s="5"/>
      <c r="V24730" s="5"/>
      <c r="W24730" s="5"/>
      <c r="X24730" s="5"/>
      <c r="Y24730" s="5"/>
      <c r="Z24730" s="5"/>
      <c r="AA24730" s="5"/>
      <c r="AB24730" s="5"/>
      <c r="AC24730" s="5"/>
      <c r="AD24730" s="5"/>
      <c r="AE24730" s="5"/>
      <c r="AF24730" s="5"/>
      <c r="AG24730" s="5"/>
      <c r="AH24730" s="5"/>
      <c r="AI24730" s="5"/>
      <c r="AJ24730" s="5"/>
    </row>
    <row r="24731" spans="11:36">
      <c r="K24731" s="5"/>
      <c r="L24731" s="5"/>
      <c r="M24731" s="5"/>
      <c r="N24731" s="5"/>
      <c r="O24731" s="5"/>
      <c r="P24731" s="5"/>
      <c r="Q24731" s="5"/>
      <c r="R24731" s="5"/>
      <c r="S24731" s="5"/>
      <c r="T24731" s="5"/>
      <c r="U24731" s="5"/>
      <c r="V24731" s="5"/>
      <c r="W24731" s="5"/>
      <c r="X24731" s="5"/>
      <c r="Y24731" s="5"/>
      <c r="Z24731" s="5"/>
      <c r="AA24731" s="5"/>
      <c r="AB24731" s="5"/>
      <c r="AC24731" s="5"/>
      <c r="AD24731" s="5"/>
      <c r="AE24731" s="5"/>
      <c r="AF24731" s="5"/>
      <c r="AG24731" s="5"/>
      <c r="AH24731" s="5"/>
      <c r="AI24731" s="5"/>
      <c r="AJ24731" s="5"/>
    </row>
    <row r="24732" spans="11:36">
      <c r="K24732" s="5"/>
      <c r="L24732" s="5"/>
      <c r="M24732" s="5"/>
      <c r="N24732" s="5"/>
      <c r="O24732" s="5"/>
      <c r="P24732" s="5"/>
      <c r="Q24732" s="5"/>
      <c r="R24732" s="5"/>
      <c r="S24732" s="5"/>
      <c r="T24732" s="5"/>
      <c r="U24732" s="5"/>
      <c r="V24732" s="5"/>
      <c r="W24732" s="5"/>
      <c r="X24732" s="5"/>
      <c r="Y24732" s="5"/>
      <c r="Z24732" s="5"/>
      <c r="AA24732" s="5"/>
      <c r="AB24732" s="5"/>
      <c r="AC24732" s="5"/>
      <c r="AD24732" s="5"/>
      <c r="AE24732" s="5"/>
      <c r="AF24732" s="5"/>
      <c r="AG24732" s="5"/>
      <c r="AH24732" s="5"/>
      <c r="AI24732" s="5"/>
      <c r="AJ24732" s="5"/>
    </row>
    <row r="24733" spans="11:36">
      <c r="K24733" s="5"/>
      <c r="L24733" s="5"/>
      <c r="M24733" s="5"/>
      <c r="N24733" s="5"/>
      <c r="O24733" s="5"/>
      <c r="P24733" s="5"/>
      <c r="Q24733" s="5"/>
      <c r="R24733" s="5"/>
      <c r="S24733" s="5"/>
      <c r="T24733" s="5"/>
      <c r="U24733" s="5"/>
      <c r="V24733" s="5"/>
      <c r="W24733" s="5"/>
      <c r="X24733" s="5"/>
      <c r="Y24733" s="5"/>
      <c r="Z24733" s="5"/>
      <c r="AA24733" s="5"/>
      <c r="AB24733" s="5"/>
      <c r="AC24733" s="5"/>
      <c r="AD24733" s="5"/>
      <c r="AE24733" s="5"/>
      <c r="AF24733" s="5"/>
      <c r="AG24733" s="5"/>
      <c r="AH24733" s="5"/>
      <c r="AI24733" s="5"/>
      <c r="AJ24733" s="5"/>
    </row>
    <row r="24734" spans="11:36">
      <c r="K24734" s="5"/>
      <c r="L24734" s="5"/>
      <c r="M24734" s="5"/>
      <c r="N24734" s="5"/>
      <c r="O24734" s="5"/>
      <c r="P24734" s="5"/>
      <c r="Q24734" s="5"/>
      <c r="R24734" s="5"/>
      <c r="S24734" s="5"/>
      <c r="T24734" s="5"/>
      <c r="U24734" s="5"/>
      <c r="V24734" s="5"/>
      <c r="W24734" s="5"/>
      <c r="X24734" s="5"/>
      <c r="Y24734" s="5"/>
      <c r="Z24734" s="5"/>
      <c r="AA24734" s="5"/>
      <c r="AB24734" s="5"/>
      <c r="AC24734" s="5"/>
      <c r="AD24734" s="5"/>
      <c r="AE24734" s="5"/>
      <c r="AF24734" s="5"/>
      <c r="AG24734" s="5"/>
      <c r="AH24734" s="5"/>
      <c r="AI24734" s="5"/>
      <c r="AJ24734" s="5"/>
    </row>
    <row r="24735" spans="11:36">
      <c r="K24735" s="5"/>
      <c r="L24735" s="5"/>
      <c r="M24735" s="5"/>
      <c r="N24735" s="5"/>
      <c r="O24735" s="5"/>
      <c r="P24735" s="5"/>
      <c r="Q24735" s="5"/>
      <c r="R24735" s="5"/>
      <c r="S24735" s="5"/>
      <c r="T24735" s="5"/>
      <c r="U24735" s="5"/>
      <c r="V24735" s="5"/>
      <c r="W24735" s="5"/>
      <c r="X24735" s="5"/>
      <c r="Y24735" s="5"/>
      <c r="Z24735" s="5"/>
      <c r="AA24735" s="5"/>
      <c r="AB24735" s="5"/>
      <c r="AC24735" s="5"/>
      <c r="AD24735" s="5"/>
      <c r="AE24735" s="5"/>
      <c r="AF24735" s="5"/>
      <c r="AG24735" s="5"/>
      <c r="AH24735" s="5"/>
      <c r="AI24735" s="5"/>
      <c r="AJ24735" s="5"/>
    </row>
    <row r="24736" spans="11:36">
      <c r="K24736" s="5"/>
      <c r="L24736" s="5"/>
      <c r="M24736" s="5"/>
      <c r="N24736" s="5"/>
      <c r="O24736" s="5"/>
      <c r="P24736" s="5"/>
      <c r="Q24736" s="5"/>
      <c r="R24736" s="5"/>
      <c r="S24736" s="5"/>
      <c r="T24736" s="5"/>
      <c r="U24736" s="5"/>
      <c r="V24736" s="5"/>
      <c r="W24736" s="5"/>
      <c r="X24736" s="5"/>
      <c r="Y24736" s="5"/>
      <c r="Z24736" s="5"/>
      <c r="AA24736" s="5"/>
      <c r="AB24736" s="5"/>
      <c r="AC24736" s="5"/>
      <c r="AD24736" s="5"/>
      <c r="AE24736" s="5"/>
      <c r="AF24736" s="5"/>
      <c r="AG24736" s="5"/>
      <c r="AH24736" s="5"/>
      <c r="AI24736" s="5"/>
      <c r="AJ24736" s="5"/>
    </row>
    <row r="24737" spans="11:36">
      <c r="K24737" s="5"/>
      <c r="L24737" s="5"/>
      <c r="M24737" s="5"/>
      <c r="N24737" s="5"/>
      <c r="O24737" s="5"/>
      <c r="P24737" s="5"/>
      <c r="Q24737" s="5"/>
      <c r="R24737" s="5"/>
      <c r="S24737" s="5"/>
      <c r="T24737" s="5"/>
      <c r="U24737" s="5"/>
      <c r="V24737" s="5"/>
      <c r="W24737" s="5"/>
      <c r="X24737" s="5"/>
      <c r="Y24737" s="5"/>
      <c r="Z24737" s="5"/>
      <c r="AA24737" s="5"/>
      <c r="AB24737" s="5"/>
      <c r="AC24737" s="5"/>
      <c r="AD24737" s="5"/>
      <c r="AE24737" s="5"/>
      <c r="AF24737" s="5"/>
      <c r="AG24737" s="5"/>
      <c r="AH24737" s="5"/>
      <c r="AI24737" s="5"/>
      <c r="AJ24737" s="5"/>
    </row>
    <row r="24738" spans="11:36">
      <c r="K24738" s="5"/>
      <c r="L24738" s="5"/>
      <c r="M24738" s="5"/>
      <c r="N24738" s="5"/>
      <c r="O24738" s="5"/>
      <c r="P24738" s="5"/>
      <c r="Q24738" s="5"/>
      <c r="R24738" s="5"/>
      <c r="S24738" s="5"/>
      <c r="T24738" s="5"/>
      <c r="U24738" s="5"/>
      <c r="V24738" s="5"/>
      <c r="W24738" s="5"/>
      <c r="X24738" s="5"/>
      <c r="Y24738" s="5"/>
      <c r="Z24738" s="5"/>
      <c r="AA24738" s="5"/>
      <c r="AB24738" s="5"/>
      <c r="AC24738" s="5"/>
      <c r="AD24738" s="5"/>
      <c r="AE24738" s="5"/>
      <c r="AF24738" s="5"/>
      <c r="AG24738" s="5"/>
      <c r="AH24738" s="5"/>
      <c r="AI24738" s="5"/>
      <c r="AJ24738" s="5"/>
    </row>
    <row r="24739" spans="11:36">
      <c r="K24739" s="5"/>
      <c r="L24739" s="5"/>
      <c r="M24739" s="5"/>
      <c r="N24739" s="5"/>
      <c r="O24739" s="5"/>
      <c r="P24739" s="5"/>
      <c r="Q24739" s="5"/>
      <c r="R24739" s="5"/>
      <c r="S24739" s="5"/>
      <c r="T24739" s="5"/>
      <c r="U24739" s="5"/>
      <c r="V24739" s="5"/>
      <c r="W24739" s="5"/>
      <c r="X24739" s="5"/>
      <c r="Y24739" s="5"/>
      <c r="Z24739" s="5"/>
      <c r="AA24739" s="5"/>
      <c r="AB24739" s="5"/>
      <c r="AC24739" s="5"/>
      <c r="AD24739" s="5"/>
      <c r="AE24739" s="5"/>
      <c r="AF24739" s="5"/>
      <c r="AG24739" s="5"/>
      <c r="AH24739" s="5"/>
      <c r="AI24739" s="5"/>
      <c r="AJ24739" s="5"/>
    </row>
    <row r="24740" spans="11:36">
      <c r="K24740" s="5"/>
      <c r="L24740" s="5"/>
      <c r="M24740" s="5"/>
      <c r="N24740" s="5"/>
      <c r="O24740" s="5"/>
      <c r="P24740" s="5"/>
      <c r="Q24740" s="5"/>
      <c r="R24740" s="5"/>
      <c r="S24740" s="5"/>
      <c r="T24740" s="5"/>
      <c r="U24740" s="5"/>
      <c r="V24740" s="5"/>
      <c r="W24740" s="5"/>
      <c r="X24740" s="5"/>
      <c r="Y24740" s="5"/>
      <c r="Z24740" s="5"/>
      <c r="AA24740" s="5"/>
      <c r="AB24740" s="5"/>
      <c r="AC24740" s="5"/>
      <c r="AD24740" s="5"/>
      <c r="AE24740" s="5"/>
      <c r="AF24740" s="5"/>
      <c r="AG24740" s="5"/>
      <c r="AH24740" s="5"/>
      <c r="AI24740" s="5"/>
      <c r="AJ24740" s="5"/>
    </row>
    <row r="24741" spans="11:36">
      <c r="K24741" s="5"/>
      <c r="L24741" s="5"/>
      <c r="M24741" s="5"/>
      <c r="N24741" s="5"/>
      <c r="O24741" s="5"/>
      <c r="P24741" s="5"/>
      <c r="Q24741" s="5"/>
      <c r="R24741" s="5"/>
      <c r="S24741" s="5"/>
      <c r="T24741" s="5"/>
      <c r="U24741" s="5"/>
      <c r="V24741" s="5"/>
      <c r="W24741" s="5"/>
      <c r="X24741" s="5"/>
      <c r="Y24741" s="5"/>
      <c r="Z24741" s="5"/>
      <c r="AA24741" s="5"/>
      <c r="AB24741" s="5"/>
      <c r="AC24741" s="5"/>
      <c r="AD24741" s="5"/>
      <c r="AE24741" s="5"/>
      <c r="AF24741" s="5"/>
      <c r="AG24741" s="5"/>
      <c r="AH24741" s="5"/>
      <c r="AI24741" s="5"/>
      <c r="AJ24741" s="5"/>
    </row>
    <row r="24742" spans="11:36">
      <c r="K24742" s="5"/>
      <c r="L24742" s="5"/>
      <c r="M24742" s="5"/>
      <c r="N24742" s="5"/>
      <c r="O24742" s="5"/>
      <c r="P24742" s="5"/>
      <c r="Q24742" s="5"/>
      <c r="R24742" s="5"/>
      <c r="S24742" s="5"/>
      <c r="T24742" s="5"/>
      <c r="U24742" s="5"/>
      <c r="V24742" s="5"/>
      <c r="W24742" s="5"/>
      <c r="X24742" s="5"/>
      <c r="Y24742" s="5"/>
      <c r="Z24742" s="5"/>
      <c r="AA24742" s="5"/>
      <c r="AB24742" s="5"/>
      <c r="AC24742" s="5"/>
      <c r="AD24742" s="5"/>
      <c r="AE24742" s="5"/>
      <c r="AF24742" s="5"/>
      <c r="AG24742" s="5"/>
      <c r="AH24742" s="5"/>
      <c r="AI24742" s="5"/>
      <c r="AJ24742" s="5"/>
    </row>
    <row r="24743" spans="11:36">
      <c r="K24743" s="5"/>
      <c r="L24743" s="5"/>
      <c r="M24743" s="5"/>
      <c r="N24743" s="5"/>
      <c r="O24743" s="5"/>
      <c r="P24743" s="5"/>
      <c r="Q24743" s="5"/>
      <c r="R24743" s="5"/>
      <c r="S24743" s="5"/>
      <c r="T24743" s="5"/>
      <c r="U24743" s="5"/>
      <c r="V24743" s="5"/>
      <c r="W24743" s="5"/>
      <c r="X24743" s="5"/>
      <c r="Y24743" s="5"/>
      <c r="Z24743" s="5"/>
      <c r="AA24743" s="5"/>
      <c r="AB24743" s="5"/>
      <c r="AC24743" s="5"/>
      <c r="AD24743" s="5"/>
      <c r="AE24743" s="5"/>
      <c r="AF24743" s="5"/>
      <c r="AG24743" s="5"/>
      <c r="AH24743" s="5"/>
      <c r="AI24743" s="5"/>
      <c r="AJ24743" s="5"/>
    </row>
    <row r="24744" spans="11:36">
      <c r="K24744" s="5"/>
      <c r="L24744" s="5"/>
      <c r="M24744" s="5"/>
      <c r="N24744" s="5"/>
      <c r="O24744" s="5"/>
      <c r="P24744" s="5"/>
      <c r="Q24744" s="5"/>
      <c r="R24744" s="5"/>
      <c r="S24744" s="5"/>
      <c r="T24744" s="5"/>
      <c r="U24744" s="5"/>
      <c r="V24744" s="5"/>
      <c r="W24744" s="5"/>
      <c r="X24744" s="5"/>
      <c r="Y24744" s="5"/>
      <c r="Z24744" s="5"/>
      <c r="AA24744" s="5"/>
      <c r="AB24744" s="5"/>
      <c r="AC24744" s="5"/>
      <c r="AD24744" s="5"/>
      <c r="AE24744" s="5"/>
      <c r="AF24744" s="5"/>
      <c r="AG24744" s="5"/>
      <c r="AH24744" s="5"/>
      <c r="AI24744" s="5"/>
      <c r="AJ24744" s="5"/>
    </row>
    <row r="24745" spans="11:36">
      <c r="K24745" s="5"/>
      <c r="L24745" s="5"/>
      <c r="M24745" s="5"/>
      <c r="N24745" s="5"/>
      <c r="O24745" s="5"/>
      <c r="P24745" s="5"/>
      <c r="Q24745" s="5"/>
      <c r="R24745" s="5"/>
      <c r="S24745" s="5"/>
      <c r="T24745" s="5"/>
      <c r="U24745" s="5"/>
      <c r="V24745" s="5"/>
      <c r="W24745" s="5"/>
      <c r="X24745" s="5"/>
      <c r="Y24745" s="5"/>
      <c r="Z24745" s="5"/>
      <c r="AA24745" s="5"/>
      <c r="AB24745" s="5"/>
      <c r="AC24745" s="5"/>
      <c r="AD24745" s="5"/>
      <c r="AE24745" s="5"/>
      <c r="AF24745" s="5"/>
      <c r="AG24745" s="5"/>
      <c r="AH24745" s="5"/>
      <c r="AI24745" s="5"/>
      <c r="AJ24745" s="5"/>
    </row>
    <row r="24746" spans="11:36">
      <c r="K24746" s="5"/>
      <c r="L24746" s="5"/>
      <c r="M24746" s="5"/>
      <c r="N24746" s="5"/>
      <c r="O24746" s="5"/>
      <c r="P24746" s="5"/>
      <c r="Q24746" s="5"/>
      <c r="R24746" s="5"/>
      <c r="S24746" s="5"/>
      <c r="T24746" s="5"/>
      <c r="U24746" s="5"/>
      <c r="V24746" s="5"/>
      <c r="W24746" s="5"/>
      <c r="X24746" s="5"/>
      <c r="Y24746" s="5"/>
      <c r="Z24746" s="5"/>
      <c r="AA24746" s="5"/>
      <c r="AB24746" s="5"/>
      <c r="AC24746" s="5"/>
      <c r="AD24746" s="5"/>
      <c r="AE24746" s="5"/>
      <c r="AF24746" s="5"/>
      <c r="AG24746" s="5"/>
      <c r="AH24746" s="5"/>
      <c r="AI24746" s="5"/>
      <c r="AJ24746" s="5"/>
    </row>
    <row r="24747" spans="11:36">
      <c r="K24747" s="5"/>
      <c r="L24747" s="5"/>
      <c r="M24747" s="5"/>
      <c r="N24747" s="5"/>
      <c r="O24747" s="5"/>
      <c r="P24747" s="5"/>
      <c r="Q24747" s="5"/>
      <c r="R24747" s="5"/>
      <c r="S24747" s="5"/>
      <c r="T24747" s="5"/>
      <c r="U24747" s="5"/>
      <c r="V24747" s="5"/>
      <c r="W24747" s="5"/>
      <c r="X24747" s="5"/>
      <c r="Y24747" s="5"/>
      <c r="Z24747" s="5"/>
      <c r="AA24747" s="5"/>
      <c r="AB24747" s="5"/>
      <c r="AC24747" s="5"/>
      <c r="AD24747" s="5"/>
      <c r="AE24747" s="5"/>
      <c r="AF24747" s="5"/>
      <c r="AG24747" s="5"/>
      <c r="AH24747" s="5"/>
      <c r="AI24747" s="5"/>
      <c r="AJ24747" s="5"/>
    </row>
    <row r="24748" spans="11:36">
      <c r="K24748" s="5"/>
      <c r="L24748" s="5"/>
      <c r="M24748" s="5"/>
      <c r="N24748" s="5"/>
      <c r="O24748" s="5"/>
      <c r="P24748" s="5"/>
      <c r="Q24748" s="5"/>
      <c r="R24748" s="5"/>
      <c r="S24748" s="5"/>
      <c r="T24748" s="5"/>
      <c r="U24748" s="5"/>
      <c r="V24748" s="5"/>
      <c r="W24748" s="5"/>
      <c r="X24748" s="5"/>
      <c r="Y24748" s="5"/>
      <c r="Z24748" s="5"/>
      <c r="AA24748" s="5"/>
      <c r="AB24748" s="5"/>
      <c r="AC24748" s="5"/>
      <c r="AD24748" s="5"/>
      <c r="AE24748" s="5"/>
      <c r="AF24748" s="5"/>
      <c r="AG24748" s="5"/>
      <c r="AH24748" s="5"/>
      <c r="AI24748" s="5"/>
      <c r="AJ24748" s="5"/>
    </row>
    <row r="24749" spans="11:36">
      <c r="K24749" s="5"/>
      <c r="L24749" s="5"/>
      <c r="M24749" s="5"/>
      <c r="N24749" s="5"/>
      <c r="O24749" s="5"/>
      <c r="P24749" s="5"/>
      <c r="Q24749" s="5"/>
      <c r="R24749" s="5"/>
      <c r="S24749" s="5"/>
      <c r="T24749" s="5"/>
      <c r="U24749" s="5"/>
      <c r="V24749" s="5"/>
      <c r="W24749" s="5"/>
      <c r="X24749" s="5"/>
      <c r="Y24749" s="5"/>
      <c r="Z24749" s="5"/>
      <c r="AA24749" s="5"/>
      <c r="AB24749" s="5"/>
      <c r="AC24749" s="5"/>
      <c r="AD24749" s="5"/>
      <c r="AE24749" s="5"/>
      <c r="AF24749" s="5"/>
      <c r="AG24749" s="5"/>
      <c r="AH24749" s="5"/>
      <c r="AI24749" s="5"/>
      <c r="AJ24749" s="5"/>
    </row>
    <row r="24750" spans="11:36">
      <c r="K24750" s="5"/>
      <c r="L24750" s="5"/>
      <c r="M24750" s="5"/>
      <c r="N24750" s="5"/>
      <c r="O24750" s="5"/>
      <c r="P24750" s="5"/>
      <c r="Q24750" s="5"/>
      <c r="R24750" s="5"/>
      <c r="S24750" s="5"/>
      <c r="T24750" s="5"/>
      <c r="U24750" s="5"/>
      <c r="V24750" s="5"/>
      <c r="W24750" s="5"/>
      <c r="X24750" s="5"/>
      <c r="Y24750" s="5"/>
      <c r="Z24750" s="5"/>
      <c r="AA24750" s="5"/>
      <c r="AB24750" s="5"/>
      <c r="AC24750" s="5"/>
      <c r="AD24750" s="5"/>
      <c r="AE24750" s="5"/>
      <c r="AF24750" s="5"/>
      <c r="AG24750" s="5"/>
      <c r="AH24750" s="5"/>
      <c r="AI24750" s="5"/>
      <c r="AJ24750" s="5"/>
    </row>
    <row r="24751" spans="11:36">
      <c r="K24751" s="5"/>
      <c r="L24751" s="5"/>
      <c r="M24751" s="5"/>
      <c r="N24751" s="5"/>
      <c r="O24751" s="5"/>
      <c r="P24751" s="5"/>
      <c r="Q24751" s="5"/>
      <c r="R24751" s="5"/>
      <c r="S24751" s="5"/>
      <c r="T24751" s="5"/>
      <c r="U24751" s="5"/>
      <c r="V24751" s="5"/>
      <c r="W24751" s="5"/>
      <c r="X24751" s="5"/>
      <c r="Y24751" s="5"/>
      <c r="Z24751" s="5"/>
      <c r="AA24751" s="5"/>
      <c r="AB24751" s="5"/>
      <c r="AC24751" s="5"/>
      <c r="AD24751" s="5"/>
      <c r="AE24751" s="5"/>
      <c r="AF24751" s="5"/>
      <c r="AG24751" s="5"/>
      <c r="AH24751" s="5"/>
      <c r="AI24751" s="5"/>
      <c r="AJ24751" s="5"/>
    </row>
    <row r="24752" spans="11:36">
      <c r="K24752" s="5"/>
      <c r="L24752" s="5"/>
      <c r="M24752" s="5"/>
      <c r="N24752" s="5"/>
      <c r="O24752" s="5"/>
      <c r="P24752" s="5"/>
      <c r="Q24752" s="5"/>
      <c r="R24752" s="5"/>
      <c r="S24752" s="5"/>
      <c r="T24752" s="5"/>
      <c r="U24752" s="5"/>
      <c r="V24752" s="5"/>
      <c r="W24752" s="5"/>
      <c r="X24752" s="5"/>
      <c r="Y24752" s="5"/>
      <c r="Z24752" s="5"/>
      <c r="AA24752" s="5"/>
      <c r="AB24752" s="5"/>
      <c r="AC24752" s="5"/>
      <c r="AD24752" s="5"/>
      <c r="AE24752" s="5"/>
      <c r="AF24752" s="5"/>
      <c r="AG24752" s="5"/>
      <c r="AH24752" s="5"/>
      <c r="AI24752" s="5"/>
      <c r="AJ24752" s="5"/>
    </row>
    <row r="24753" spans="11:36">
      <c r="K24753" s="5"/>
      <c r="L24753" s="5"/>
      <c r="M24753" s="5"/>
      <c r="N24753" s="5"/>
      <c r="O24753" s="5"/>
      <c r="P24753" s="5"/>
      <c r="Q24753" s="5"/>
      <c r="R24753" s="5"/>
      <c r="S24753" s="5"/>
      <c r="T24753" s="5"/>
      <c r="U24753" s="5"/>
      <c r="V24753" s="5"/>
      <c r="W24753" s="5"/>
      <c r="X24753" s="5"/>
      <c r="Y24753" s="5"/>
      <c r="Z24753" s="5"/>
      <c r="AA24753" s="5"/>
      <c r="AB24753" s="5"/>
      <c r="AC24753" s="5"/>
      <c r="AD24753" s="5"/>
      <c r="AE24753" s="5"/>
      <c r="AF24753" s="5"/>
      <c r="AG24753" s="5"/>
      <c r="AH24753" s="5"/>
      <c r="AI24753" s="5"/>
      <c r="AJ24753" s="5"/>
    </row>
    <row r="24754" spans="11:36">
      <c r="K24754" s="5"/>
      <c r="L24754" s="5"/>
      <c r="M24754" s="5"/>
      <c r="N24754" s="5"/>
      <c r="O24754" s="5"/>
      <c r="P24754" s="5"/>
      <c r="Q24754" s="5"/>
      <c r="R24754" s="5"/>
      <c r="S24754" s="5"/>
      <c r="T24754" s="5"/>
      <c r="U24754" s="5"/>
      <c r="V24754" s="5"/>
      <c r="W24754" s="5"/>
      <c r="X24754" s="5"/>
      <c r="Y24754" s="5"/>
      <c r="Z24754" s="5"/>
      <c r="AA24754" s="5"/>
      <c r="AB24754" s="5"/>
      <c r="AC24754" s="5"/>
      <c r="AD24754" s="5"/>
      <c r="AE24754" s="5"/>
      <c r="AF24754" s="5"/>
      <c r="AG24754" s="5"/>
      <c r="AH24754" s="5"/>
      <c r="AI24754" s="5"/>
      <c r="AJ24754" s="5"/>
    </row>
    <row r="24755" spans="11:36">
      <c r="K24755" s="5"/>
      <c r="L24755" s="5"/>
      <c r="M24755" s="5"/>
      <c r="N24755" s="5"/>
      <c r="O24755" s="5"/>
      <c r="P24755" s="5"/>
      <c r="Q24755" s="5"/>
      <c r="R24755" s="5"/>
      <c r="S24755" s="5"/>
      <c r="T24755" s="5"/>
      <c r="U24755" s="5"/>
      <c r="V24755" s="5"/>
      <c r="W24755" s="5"/>
      <c r="X24755" s="5"/>
      <c r="Y24755" s="5"/>
      <c r="Z24755" s="5"/>
      <c r="AA24755" s="5"/>
      <c r="AB24755" s="5"/>
      <c r="AC24755" s="5"/>
      <c r="AD24755" s="5"/>
      <c r="AE24755" s="5"/>
      <c r="AF24755" s="5"/>
      <c r="AG24755" s="5"/>
      <c r="AH24755" s="5"/>
      <c r="AI24755" s="5"/>
      <c r="AJ24755" s="5"/>
    </row>
    <row r="24756" spans="11:36">
      <c r="K24756" s="5"/>
      <c r="L24756" s="5"/>
      <c r="M24756" s="5"/>
      <c r="N24756" s="5"/>
      <c r="O24756" s="5"/>
      <c r="P24756" s="5"/>
      <c r="Q24756" s="5"/>
      <c r="R24756" s="5"/>
      <c r="S24756" s="5"/>
      <c r="T24756" s="5"/>
      <c r="U24756" s="5"/>
      <c r="V24756" s="5"/>
      <c r="W24756" s="5"/>
      <c r="X24756" s="5"/>
      <c r="Y24756" s="5"/>
      <c r="Z24756" s="5"/>
      <c r="AA24756" s="5"/>
      <c r="AB24756" s="5"/>
      <c r="AC24756" s="5"/>
      <c r="AD24756" s="5"/>
      <c r="AE24756" s="5"/>
      <c r="AF24756" s="5"/>
      <c r="AG24756" s="5"/>
      <c r="AH24756" s="5"/>
      <c r="AI24756" s="5"/>
      <c r="AJ24756" s="5"/>
    </row>
    <row r="24757" spans="11:36">
      <c r="K24757" s="5"/>
      <c r="L24757" s="5"/>
      <c r="M24757" s="5"/>
      <c r="N24757" s="5"/>
      <c r="O24757" s="5"/>
      <c r="P24757" s="5"/>
      <c r="Q24757" s="5"/>
      <c r="R24757" s="5"/>
      <c r="S24757" s="5"/>
      <c r="T24757" s="5"/>
      <c r="U24757" s="5"/>
      <c r="V24757" s="5"/>
      <c r="W24757" s="5"/>
      <c r="X24757" s="5"/>
      <c r="Y24757" s="5"/>
      <c r="Z24757" s="5"/>
      <c r="AA24757" s="5"/>
      <c r="AB24757" s="5"/>
      <c r="AC24757" s="5"/>
      <c r="AD24757" s="5"/>
      <c r="AE24757" s="5"/>
      <c r="AF24757" s="5"/>
      <c r="AG24757" s="5"/>
      <c r="AH24757" s="5"/>
      <c r="AI24757" s="5"/>
      <c r="AJ24757" s="5"/>
    </row>
    <row r="24758" spans="11:36">
      <c r="K24758" s="5"/>
      <c r="L24758" s="5"/>
      <c r="M24758" s="5"/>
      <c r="N24758" s="5"/>
      <c r="O24758" s="5"/>
      <c r="P24758" s="5"/>
      <c r="Q24758" s="5"/>
      <c r="R24758" s="5"/>
      <c r="S24758" s="5"/>
      <c r="T24758" s="5"/>
      <c r="U24758" s="5"/>
      <c r="V24758" s="5"/>
      <c r="W24758" s="5"/>
      <c r="X24758" s="5"/>
      <c r="Y24758" s="5"/>
      <c r="Z24758" s="5"/>
      <c r="AA24758" s="5"/>
      <c r="AB24758" s="5"/>
      <c r="AC24758" s="5"/>
      <c r="AD24758" s="5"/>
      <c r="AE24758" s="5"/>
      <c r="AF24758" s="5"/>
      <c r="AG24758" s="5"/>
      <c r="AH24758" s="5"/>
      <c r="AI24758" s="5"/>
      <c r="AJ24758" s="5"/>
    </row>
    <row r="24759" spans="11:36">
      <c r="K24759" s="5"/>
      <c r="L24759" s="5"/>
      <c r="M24759" s="5"/>
      <c r="N24759" s="5"/>
      <c r="O24759" s="5"/>
      <c r="P24759" s="5"/>
      <c r="Q24759" s="5"/>
      <c r="R24759" s="5"/>
      <c r="S24759" s="5"/>
      <c r="T24759" s="5"/>
      <c r="U24759" s="5"/>
      <c r="V24759" s="5"/>
      <c r="W24759" s="5"/>
      <c r="X24759" s="5"/>
      <c r="Y24759" s="5"/>
      <c r="Z24759" s="5"/>
      <c r="AA24759" s="5"/>
      <c r="AB24759" s="5"/>
      <c r="AC24759" s="5"/>
      <c r="AD24759" s="5"/>
      <c r="AE24759" s="5"/>
      <c r="AF24759" s="5"/>
      <c r="AG24759" s="5"/>
      <c r="AH24759" s="5"/>
      <c r="AI24759" s="5"/>
      <c r="AJ24759" s="5"/>
    </row>
    <row r="24760" spans="11:36">
      <c r="K24760" s="5"/>
      <c r="L24760" s="5"/>
      <c r="M24760" s="5"/>
      <c r="N24760" s="5"/>
      <c r="O24760" s="5"/>
      <c r="P24760" s="5"/>
      <c r="Q24760" s="5"/>
      <c r="R24760" s="5"/>
      <c r="S24760" s="5"/>
      <c r="T24760" s="5"/>
      <c r="U24760" s="5"/>
      <c r="V24760" s="5"/>
      <c r="W24760" s="5"/>
      <c r="X24760" s="5"/>
      <c r="Y24760" s="5"/>
      <c r="Z24760" s="5"/>
      <c r="AA24760" s="5"/>
      <c r="AB24760" s="5"/>
      <c r="AC24760" s="5"/>
      <c r="AD24760" s="5"/>
      <c r="AE24760" s="5"/>
      <c r="AF24760" s="5"/>
      <c r="AG24760" s="5"/>
      <c r="AH24760" s="5"/>
      <c r="AI24760" s="5"/>
      <c r="AJ24760" s="5"/>
    </row>
    <row r="24761" spans="11:36">
      <c r="K24761" s="5"/>
      <c r="L24761" s="5"/>
      <c r="M24761" s="5"/>
      <c r="N24761" s="5"/>
      <c r="O24761" s="5"/>
      <c r="P24761" s="5"/>
      <c r="Q24761" s="5"/>
      <c r="R24761" s="5"/>
      <c r="S24761" s="5"/>
      <c r="T24761" s="5"/>
      <c r="U24761" s="5"/>
      <c r="V24761" s="5"/>
      <c r="W24761" s="5"/>
      <c r="X24761" s="5"/>
      <c r="Y24761" s="5"/>
      <c r="Z24761" s="5"/>
      <c r="AA24761" s="5"/>
      <c r="AB24761" s="5"/>
      <c r="AC24761" s="5"/>
      <c r="AD24761" s="5"/>
      <c r="AE24761" s="5"/>
      <c r="AF24761" s="5"/>
      <c r="AG24761" s="5"/>
      <c r="AH24761" s="5"/>
      <c r="AI24761" s="5"/>
      <c r="AJ24761" s="5"/>
    </row>
    <row r="24762" spans="11:36">
      <c r="K24762" s="5"/>
      <c r="L24762" s="5"/>
      <c r="M24762" s="5"/>
      <c r="N24762" s="5"/>
      <c r="O24762" s="5"/>
      <c r="P24762" s="5"/>
      <c r="Q24762" s="5"/>
      <c r="R24762" s="5"/>
      <c r="S24762" s="5"/>
      <c r="T24762" s="5"/>
      <c r="U24762" s="5"/>
      <c r="V24762" s="5"/>
      <c r="W24762" s="5"/>
      <c r="X24762" s="5"/>
      <c r="Y24762" s="5"/>
      <c r="Z24762" s="5"/>
      <c r="AA24762" s="5"/>
      <c r="AB24762" s="5"/>
      <c r="AC24762" s="5"/>
      <c r="AD24762" s="5"/>
      <c r="AE24762" s="5"/>
      <c r="AF24762" s="5"/>
      <c r="AG24762" s="5"/>
      <c r="AH24762" s="5"/>
      <c r="AI24762" s="5"/>
      <c r="AJ24762" s="5"/>
    </row>
    <row r="24763" spans="11:36">
      <c r="K24763" s="5"/>
      <c r="L24763" s="5"/>
      <c r="M24763" s="5"/>
      <c r="N24763" s="5"/>
      <c r="O24763" s="5"/>
      <c r="P24763" s="5"/>
      <c r="Q24763" s="5"/>
      <c r="R24763" s="5"/>
      <c r="S24763" s="5"/>
      <c r="T24763" s="5"/>
      <c r="U24763" s="5"/>
      <c r="V24763" s="5"/>
      <c r="W24763" s="5"/>
      <c r="X24763" s="5"/>
      <c r="Y24763" s="5"/>
      <c r="Z24763" s="5"/>
      <c r="AA24763" s="5"/>
      <c r="AB24763" s="5"/>
      <c r="AC24763" s="5"/>
      <c r="AD24763" s="5"/>
      <c r="AE24763" s="5"/>
      <c r="AF24763" s="5"/>
      <c r="AG24763" s="5"/>
      <c r="AH24763" s="5"/>
      <c r="AI24763" s="5"/>
      <c r="AJ24763" s="5"/>
    </row>
    <row r="24764" spans="11:36">
      <c r="K24764" s="5"/>
      <c r="L24764" s="5"/>
      <c r="M24764" s="5"/>
      <c r="N24764" s="5"/>
      <c r="O24764" s="5"/>
      <c r="P24764" s="5"/>
      <c r="Q24764" s="5"/>
      <c r="R24764" s="5"/>
      <c r="S24764" s="5"/>
      <c r="T24764" s="5"/>
      <c r="U24764" s="5"/>
      <c r="V24764" s="5"/>
      <c r="W24764" s="5"/>
      <c r="X24764" s="5"/>
      <c r="Y24764" s="5"/>
      <c r="Z24764" s="5"/>
      <c r="AA24764" s="5"/>
      <c r="AB24764" s="5"/>
      <c r="AC24764" s="5"/>
      <c r="AD24764" s="5"/>
      <c r="AE24764" s="5"/>
      <c r="AF24764" s="5"/>
      <c r="AG24764" s="5"/>
      <c r="AH24764" s="5"/>
      <c r="AI24764" s="5"/>
      <c r="AJ24764" s="5"/>
    </row>
    <row r="24765" spans="11:36">
      <c r="K24765" s="5"/>
      <c r="L24765" s="5"/>
      <c r="M24765" s="5"/>
      <c r="N24765" s="5"/>
      <c r="O24765" s="5"/>
      <c r="P24765" s="5"/>
      <c r="Q24765" s="5"/>
      <c r="R24765" s="5"/>
      <c r="S24765" s="5"/>
      <c r="T24765" s="5"/>
      <c r="U24765" s="5"/>
      <c r="V24765" s="5"/>
      <c r="W24765" s="5"/>
      <c r="X24765" s="5"/>
      <c r="Y24765" s="5"/>
      <c r="Z24765" s="5"/>
      <c r="AA24765" s="5"/>
      <c r="AB24765" s="5"/>
      <c r="AC24765" s="5"/>
      <c r="AD24765" s="5"/>
      <c r="AE24765" s="5"/>
      <c r="AF24765" s="5"/>
      <c r="AG24765" s="5"/>
      <c r="AH24765" s="5"/>
      <c r="AI24765" s="5"/>
      <c r="AJ24765" s="5"/>
    </row>
    <row r="24766" spans="11:36">
      <c r="K24766" s="5"/>
      <c r="L24766" s="5"/>
      <c r="M24766" s="5"/>
      <c r="N24766" s="5"/>
      <c r="O24766" s="5"/>
      <c r="P24766" s="5"/>
      <c r="Q24766" s="5"/>
      <c r="R24766" s="5"/>
      <c r="S24766" s="5"/>
      <c r="T24766" s="5"/>
      <c r="U24766" s="5"/>
      <c r="V24766" s="5"/>
      <c r="W24766" s="5"/>
      <c r="X24766" s="5"/>
      <c r="Y24766" s="5"/>
      <c r="Z24766" s="5"/>
      <c r="AA24766" s="5"/>
      <c r="AB24766" s="5"/>
      <c r="AC24766" s="5"/>
      <c r="AD24766" s="5"/>
      <c r="AE24766" s="5"/>
      <c r="AF24766" s="5"/>
      <c r="AG24766" s="5"/>
      <c r="AH24766" s="5"/>
      <c r="AI24766" s="5"/>
      <c r="AJ24766" s="5"/>
    </row>
    <row r="24767" spans="11:36">
      <c r="K24767" s="5"/>
      <c r="L24767" s="5"/>
      <c r="M24767" s="5"/>
      <c r="N24767" s="5"/>
      <c r="O24767" s="5"/>
      <c r="P24767" s="5"/>
      <c r="Q24767" s="5"/>
      <c r="R24767" s="5"/>
      <c r="S24767" s="5"/>
      <c r="T24767" s="5"/>
      <c r="U24767" s="5"/>
      <c r="V24767" s="5"/>
      <c r="W24767" s="5"/>
      <c r="X24767" s="5"/>
      <c r="Y24767" s="5"/>
      <c r="Z24767" s="5"/>
      <c r="AA24767" s="5"/>
      <c r="AB24767" s="5"/>
      <c r="AC24767" s="5"/>
      <c r="AD24767" s="5"/>
      <c r="AE24767" s="5"/>
      <c r="AF24767" s="5"/>
      <c r="AG24767" s="5"/>
      <c r="AH24767" s="5"/>
      <c r="AI24767" s="5"/>
      <c r="AJ24767" s="5"/>
    </row>
    <row r="24768" spans="11:36">
      <c r="K24768" s="5"/>
      <c r="L24768" s="5"/>
      <c r="M24768" s="5"/>
      <c r="N24768" s="5"/>
      <c r="O24768" s="5"/>
      <c r="P24768" s="5"/>
      <c r="Q24768" s="5"/>
      <c r="R24768" s="5"/>
      <c r="S24768" s="5"/>
      <c r="T24768" s="5"/>
      <c r="U24768" s="5"/>
      <c r="V24768" s="5"/>
      <c r="W24768" s="5"/>
      <c r="X24768" s="5"/>
      <c r="Y24768" s="5"/>
      <c r="Z24768" s="5"/>
      <c r="AA24768" s="5"/>
      <c r="AB24768" s="5"/>
      <c r="AC24768" s="5"/>
      <c r="AD24768" s="5"/>
      <c r="AE24768" s="5"/>
      <c r="AF24768" s="5"/>
      <c r="AG24768" s="5"/>
      <c r="AH24768" s="5"/>
      <c r="AI24768" s="5"/>
      <c r="AJ24768" s="5"/>
    </row>
    <row r="24769" spans="11:36">
      <c r="K24769" s="5"/>
      <c r="L24769" s="5"/>
      <c r="M24769" s="5"/>
      <c r="N24769" s="5"/>
      <c r="O24769" s="5"/>
      <c r="P24769" s="5"/>
      <c r="Q24769" s="5"/>
      <c r="R24769" s="5"/>
      <c r="S24769" s="5"/>
      <c r="T24769" s="5"/>
      <c r="U24769" s="5"/>
      <c r="V24769" s="5"/>
      <c r="W24769" s="5"/>
      <c r="X24769" s="5"/>
      <c r="Y24769" s="5"/>
      <c r="Z24769" s="5"/>
      <c r="AA24769" s="5"/>
      <c r="AB24769" s="5"/>
      <c r="AC24769" s="5"/>
      <c r="AD24769" s="5"/>
      <c r="AE24769" s="5"/>
      <c r="AF24769" s="5"/>
      <c r="AG24769" s="5"/>
      <c r="AH24769" s="5"/>
      <c r="AI24769" s="5"/>
      <c r="AJ24769" s="5"/>
    </row>
    <row r="24770" spans="11:36">
      <c r="K24770" s="5"/>
      <c r="L24770" s="5"/>
      <c r="M24770" s="5"/>
      <c r="N24770" s="5"/>
      <c r="O24770" s="5"/>
      <c r="P24770" s="5"/>
      <c r="Q24770" s="5"/>
      <c r="R24770" s="5"/>
      <c r="S24770" s="5"/>
      <c r="T24770" s="5"/>
      <c r="U24770" s="5"/>
      <c r="V24770" s="5"/>
      <c r="W24770" s="5"/>
      <c r="X24770" s="5"/>
      <c r="Y24770" s="5"/>
      <c r="Z24770" s="5"/>
      <c r="AA24770" s="5"/>
      <c r="AB24770" s="5"/>
      <c r="AC24770" s="5"/>
      <c r="AD24770" s="5"/>
      <c r="AE24770" s="5"/>
      <c r="AF24770" s="5"/>
      <c r="AG24770" s="5"/>
      <c r="AH24770" s="5"/>
      <c r="AI24770" s="5"/>
      <c r="AJ24770" s="5"/>
    </row>
    <row r="24771" spans="11:36">
      <c r="K24771" s="5"/>
      <c r="L24771" s="5"/>
      <c r="M24771" s="5"/>
      <c r="N24771" s="5"/>
      <c r="O24771" s="5"/>
      <c r="P24771" s="5"/>
      <c r="Q24771" s="5"/>
      <c r="R24771" s="5"/>
      <c r="S24771" s="5"/>
      <c r="T24771" s="5"/>
      <c r="U24771" s="5"/>
      <c r="V24771" s="5"/>
      <c r="W24771" s="5"/>
      <c r="X24771" s="5"/>
      <c r="Y24771" s="5"/>
      <c r="Z24771" s="5"/>
      <c r="AA24771" s="5"/>
      <c r="AB24771" s="5"/>
      <c r="AC24771" s="5"/>
      <c r="AD24771" s="5"/>
      <c r="AE24771" s="5"/>
      <c r="AF24771" s="5"/>
      <c r="AG24771" s="5"/>
      <c r="AH24771" s="5"/>
      <c r="AI24771" s="5"/>
      <c r="AJ24771" s="5"/>
    </row>
    <row r="24772" spans="11:36">
      <c r="K24772" s="5"/>
      <c r="L24772" s="5"/>
      <c r="M24772" s="5"/>
      <c r="N24772" s="5"/>
      <c r="O24772" s="5"/>
      <c r="P24772" s="5"/>
      <c r="Q24772" s="5"/>
      <c r="R24772" s="5"/>
      <c r="S24772" s="5"/>
      <c r="T24772" s="5"/>
      <c r="U24772" s="5"/>
      <c r="V24772" s="5"/>
      <c r="W24772" s="5"/>
      <c r="X24772" s="5"/>
      <c r="Y24772" s="5"/>
      <c r="Z24772" s="5"/>
      <c r="AA24772" s="5"/>
      <c r="AB24772" s="5"/>
      <c r="AC24772" s="5"/>
      <c r="AD24772" s="5"/>
      <c r="AE24772" s="5"/>
      <c r="AF24772" s="5"/>
      <c r="AG24772" s="5"/>
      <c r="AH24772" s="5"/>
      <c r="AI24772" s="5"/>
      <c r="AJ24772" s="5"/>
    </row>
    <row r="24773" spans="11:36">
      <c r="K24773" s="5"/>
      <c r="L24773" s="5"/>
      <c r="M24773" s="5"/>
      <c r="N24773" s="5"/>
      <c r="O24773" s="5"/>
      <c r="P24773" s="5"/>
      <c r="Q24773" s="5"/>
      <c r="R24773" s="5"/>
      <c r="S24773" s="5"/>
      <c r="T24773" s="5"/>
      <c r="U24773" s="5"/>
      <c r="V24773" s="5"/>
      <c r="W24773" s="5"/>
      <c r="X24773" s="5"/>
      <c r="Y24773" s="5"/>
      <c r="Z24773" s="5"/>
      <c r="AA24773" s="5"/>
      <c r="AB24773" s="5"/>
      <c r="AC24773" s="5"/>
      <c r="AD24773" s="5"/>
      <c r="AE24773" s="5"/>
      <c r="AF24773" s="5"/>
      <c r="AG24773" s="5"/>
      <c r="AH24773" s="5"/>
      <c r="AI24773" s="5"/>
      <c r="AJ24773" s="5"/>
    </row>
    <row r="24774" spans="11:36">
      <c r="K24774" s="5"/>
      <c r="L24774" s="5"/>
      <c r="M24774" s="5"/>
      <c r="N24774" s="5"/>
      <c r="O24774" s="5"/>
      <c r="P24774" s="5"/>
      <c r="Q24774" s="5"/>
      <c r="R24774" s="5"/>
      <c r="S24774" s="5"/>
      <c r="T24774" s="5"/>
      <c r="U24774" s="5"/>
      <c r="V24774" s="5"/>
      <c r="W24774" s="5"/>
      <c r="X24774" s="5"/>
      <c r="Y24774" s="5"/>
      <c r="Z24774" s="5"/>
      <c r="AA24774" s="5"/>
      <c r="AB24774" s="5"/>
      <c r="AC24774" s="5"/>
      <c r="AD24774" s="5"/>
      <c r="AE24774" s="5"/>
      <c r="AF24774" s="5"/>
      <c r="AG24774" s="5"/>
      <c r="AH24774" s="5"/>
      <c r="AI24774" s="5"/>
      <c r="AJ24774" s="5"/>
    </row>
    <row r="24775" spans="11:36">
      <c r="K24775" s="5"/>
      <c r="L24775" s="5"/>
      <c r="M24775" s="5"/>
      <c r="N24775" s="5"/>
      <c r="O24775" s="5"/>
      <c r="P24775" s="5"/>
      <c r="Q24775" s="5"/>
      <c r="R24775" s="5"/>
      <c r="S24775" s="5"/>
      <c r="T24775" s="5"/>
      <c r="U24775" s="5"/>
      <c r="V24775" s="5"/>
      <c r="W24775" s="5"/>
      <c r="X24775" s="5"/>
      <c r="Y24775" s="5"/>
      <c r="Z24775" s="5"/>
      <c r="AA24775" s="5"/>
      <c r="AB24775" s="5"/>
      <c r="AC24775" s="5"/>
      <c r="AD24775" s="5"/>
      <c r="AE24775" s="5"/>
      <c r="AF24775" s="5"/>
      <c r="AG24775" s="5"/>
      <c r="AH24775" s="5"/>
      <c r="AI24775" s="5"/>
      <c r="AJ24775" s="5"/>
    </row>
    <row r="24776" spans="11:36">
      <c r="K24776" s="5"/>
      <c r="L24776" s="5"/>
      <c r="M24776" s="5"/>
      <c r="N24776" s="5"/>
      <c r="O24776" s="5"/>
      <c r="P24776" s="5"/>
      <c r="Q24776" s="5"/>
      <c r="R24776" s="5"/>
      <c r="S24776" s="5"/>
      <c r="T24776" s="5"/>
      <c r="U24776" s="5"/>
      <c r="V24776" s="5"/>
      <c r="W24776" s="5"/>
      <c r="X24776" s="5"/>
      <c r="Y24776" s="5"/>
      <c r="Z24776" s="5"/>
      <c r="AA24776" s="5"/>
      <c r="AB24776" s="5"/>
      <c r="AC24776" s="5"/>
      <c r="AD24776" s="5"/>
      <c r="AE24776" s="5"/>
      <c r="AF24776" s="5"/>
      <c r="AG24776" s="5"/>
      <c r="AH24776" s="5"/>
      <c r="AI24776" s="5"/>
      <c r="AJ24776" s="5"/>
    </row>
    <row r="24777" spans="11:36">
      <c r="K24777" s="5"/>
      <c r="L24777" s="5"/>
      <c r="M24777" s="5"/>
      <c r="N24777" s="5"/>
      <c r="O24777" s="5"/>
      <c r="P24777" s="5"/>
      <c r="Q24777" s="5"/>
      <c r="R24777" s="5"/>
      <c r="S24777" s="5"/>
      <c r="T24777" s="5"/>
      <c r="U24777" s="5"/>
      <c r="V24777" s="5"/>
      <c r="W24777" s="5"/>
      <c r="X24777" s="5"/>
      <c r="Y24777" s="5"/>
      <c r="Z24777" s="5"/>
      <c r="AA24777" s="5"/>
      <c r="AB24777" s="5"/>
      <c r="AC24777" s="5"/>
      <c r="AD24777" s="5"/>
      <c r="AE24777" s="5"/>
      <c r="AF24777" s="5"/>
      <c r="AG24777" s="5"/>
      <c r="AH24777" s="5"/>
      <c r="AI24777" s="5"/>
      <c r="AJ24777" s="5"/>
    </row>
    <row r="24778" spans="11:36">
      <c r="K24778" s="5"/>
      <c r="L24778" s="5"/>
      <c r="M24778" s="5"/>
      <c r="N24778" s="5"/>
      <c r="O24778" s="5"/>
      <c r="P24778" s="5"/>
      <c r="Q24778" s="5"/>
      <c r="R24778" s="5"/>
      <c r="S24778" s="5"/>
      <c r="T24778" s="5"/>
      <c r="U24778" s="5"/>
      <c r="V24778" s="5"/>
      <c r="W24778" s="5"/>
      <c r="X24778" s="5"/>
      <c r="Y24778" s="5"/>
      <c r="Z24778" s="5"/>
      <c r="AA24778" s="5"/>
      <c r="AB24778" s="5"/>
      <c r="AC24778" s="5"/>
      <c r="AD24778" s="5"/>
      <c r="AE24778" s="5"/>
      <c r="AF24778" s="5"/>
      <c r="AG24778" s="5"/>
      <c r="AH24778" s="5"/>
      <c r="AI24778" s="5"/>
      <c r="AJ24778" s="5"/>
    </row>
    <row r="24779" spans="11:36">
      <c r="K24779" s="5"/>
      <c r="L24779" s="5"/>
      <c r="M24779" s="5"/>
      <c r="N24779" s="5"/>
      <c r="O24779" s="5"/>
      <c r="P24779" s="5"/>
      <c r="Q24779" s="5"/>
      <c r="R24779" s="5"/>
      <c r="S24779" s="5"/>
      <c r="T24779" s="5"/>
      <c r="U24779" s="5"/>
      <c r="V24779" s="5"/>
      <c r="W24779" s="5"/>
      <c r="X24779" s="5"/>
      <c r="Y24779" s="5"/>
      <c r="Z24779" s="5"/>
      <c r="AA24779" s="5"/>
      <c r="AB24779" s="5"/>
      <c r="AC24779" s="5"/>
      <c r="AD24779" s="5"/>
      <c r="AE24779" s="5"/>
      <c r="AF24779" s="5"/>
      <c r="AG24779" s="5"/>
      <c r="AH24779" s="5"/>
      <c r="AI24779" s="5"/>
      <c r="AJ24779" s="5"/>
    </row>
    <row r="24780" spans="11:36">
      <c r="K24780" s="5"/>
      <c r="L24780" s="5"/>
      <c r="M24780" s="5"/>
      <c r="N24780" s="5"/>
      <c r="O24780" s="5"/>
      <c r="P24780" s="5"/>
      <c r="Q24780" s="5"/>
      <c r="R24780" s="5"/>
      <c r="S24780" s="5"/>
      <c r="T24780" s="5"/>
      <c r="U24780" s="5"/>
      <c r="V24780" s="5"/>
      <c r="W24780" s="5"/>
      <c r="X24780" s="5"/>
      <c r="Y24780" s="5"/>
      <c r="Z24780" s="5"/>
      <c r="AA24780" s="5"/>
      <c r="AB24780" s="5"/>
      <c r="AC24780" s="5"/>
      <c r="AD24780" s="5"/>
      <c r="AE24780" s="5"/>
      <c r="AF24780" s="5"/>
      <c r="AG24780" s="5"/>
      <c r="AH24780" s="5"/>
      <c r="AI24780" s="5"/>
      <c r="AJ24780" s="5"/>
    </row>
    <row r="24781" spans="11:36">
      <c r="K24781" s="5"/>
      <c r="L24781" s="5"/>
      <c r="M24781" s="5"/>
      <c r="N24781" s="5"/>
      <c r="O24781" s="5"/>
      <c r="P24781" s="5"/>
      <c r="Q24781" s="5"/>
      <c r="R24781" s="5"/>
      <c r="S24781" s="5"/>
      <c r="T24781" s="5"/>
      <c r="U24781" s="5"/>
      <c r="V24781" s="5"/>
      <c r="W24781" s="5"/>
      <c r="X24781" s="5"/>
      <c r="Y24781" s="5"/>
      <c r="Z24781" s="5"/>
      <c r="AA24781" s="5"/>
      <c r="AB24781" s="5"/>
      <c r="AC24781" s="5"/>
      <c r="AD24781" s="5"/>
      <c r="AE24781" s="5"/>
      <c r="AF24781" s="5"/>
      <c r="AG24781" s="5"/>
      <c r="AH24781" s="5"/>
      <c r="AI24781" s="5"/>
      <c r="AJ24781" s="5"/>
    </row>
    <row r="24782" spans="11:36">
      <c r="K24782" s="5"/>
      <c r="L24782" s="5"/>
      <c r="M24782" s="5"/>
      <c r="N24782" s="5"/>
      <c r="O24782" s="5"/>
      <c r="P24782" s="5"/>
      <c r="Q24782" s="5"/>
      <c r="R24782" s="5"/>
      <c r="S24782" s="5"/>
      <c r="T24782" s="5"/>
      <c r="U24782" s="5"/>
      <c r="V24782" s="5"/>
      <c r="W24782" s="5"/>
      <c r="X24782" s="5"/>
      <c r="Y24782" s="5"/>
      <c r="Z24782" s="5"/>
      <c r="AA24782" s="5"/>
      <c r="AB24782" s="5"/>
      <c r="AC24782" s="5"/>
      <c r="AD24782" s="5"/>
      <c r="AE24782" s="5"/>
      <c r="AF24782" s="5"/>
      <c r="AG24782" s="5"/>
      <c r="AH24782" s="5"/>
      <c r="AI24782" s="5"/>
      <c r="AJ24782" s="5"/>
    </row>
    <row r="24783" spans="11:36">
      <c r="K24783" s="5"/>
      <c r="L24783" s="5"/>
      <c r="M24783" s="5"/>
      <c r="N24783" s="5"/>
      <c r="O24783" s="5"/>
      <c r="P24783" s="5"/>
      <c r="Q24783" s="5"/>
      <c r="R24783" s="5"/>
      <c r="S24783" s="5"/>
      <c r="T24783" s="5"/>
      <c r="U24783" s="5"/>
      <c r="V24783" s="5"/>
      <c r="W24783" s="5"/>
      <c r="X24783" s="5"/>
      <c r="Y24783" s="5"/>
      <c r="Z24783" s="5"/>
      <c r="AA24783" s="5"/>
      <c r="AB24783" s="5"/>
      <c r="AC24783" s="5"/>
      <c r="AD24783" s="5"/>
      <c r="AE24783" s="5"/>
      <c r="AF24783" s="5"/>
      <c r="AG24783" s="5"/>
      <c r="AH24783" s="5"/>
      <c r="AI24783" s="5"/>
      <c r="AJ24783" s="5"/>
    </row>
    <row r="24784" spans="11:36">
      <c r="K24784" s="5"/>
      <c r="L24784" s="5"/>
      <c r="M24784" s="5"/>
      <c r="N24784" s="5"/>
      <c r="O24784" s="5"/>
      <c r="P24784" s="5"/>
      <c r="Q24784" s="5"/>
      <c r="R24784" s="5"/>
      <c r="S24784" s="5"/>
      <c r="T24784" s="5"/>
      <c r="U24784" s="5"/>
      <c r="V24784" s="5"/>
      <c r="W24784" s="5"/>
      <c r="X24784" s="5"/>
      <c r="Y24784" s="5"/>
      <c r="Z24784" s="5"/>
      <c r="AA24784" s="5"/>
      <c r="AB24784" s="5"/>
      <c r="AC24784" s="5"/>
      <c r="AD24784" s="5"/>
      <c r="AE24784" s="5"/>
      <c r="AF24784" s="5"/>
      <c r="AG24784" s="5"/>
      <c r="AH24784" s="5"/>
      <c r="AI24784" s="5"/>
      <c r="AJ24784" s="5"/>
    </row>
    <row r="24785" spans="11:36">
      <c r="K24785" s="5"/>
      <c r="L24785" s="5"/>
      <c r="M24785" s="5"/>
      <c r="N24785" s="5"/>
      <c r="O24785" s="5"/>
      <c r="P24785" s="5"/>
      <c r="Q24785" s="5"/>
      <c r="R24785" s="5"/>
      <c r="S24785" s="5"/>
      <c r="T24785" s="5"/>
      <c r="U24785" s="5"/>
      <c r="V24785" s="5"/>
      <c r="W24785" s="5"/>
      <c r="X24785" s="5"/>
      <c r="Y24785" s="5"/>
      <c r="Z24785" s="5"/>
      <c r="AA24785" s="5"/>
      <c r="AB24785" s="5"/>
      <c r="AC24785" s="5"/>
      <c r="AD24785" s="5"/>
      <c r="AE24785" s="5"/>
      <c r="AF24785" s="5"/>
      <c r="AG24785" s="5"/>
      <c r="AH24785" s="5"/>
      <c r="AI24785" s="5"/>
      <c r="AJ24785" s="5"/>
    </row>
    <row r="24786" spans="11:36">
      <c r="K24786" s="5"/>
      <c r="L24786" s="5"/>
      <c r="M24786" s="5"/>
      <c r="N24786" s="5"/>
      <c r="O24786" s="5"/>
      <c r="P24786" s="5"/>
      <c r="Q24786" s="5"/>
      <c r="R24786" s="5"/>
      <c r="S24786" s="5"/>
      <c r="T24786" s="5"/>
      <c r="U24786" s="5"/>
      <c r="V24786" s="5"/>
      <c r="W24786" s="5"/>
      <c r="X24786" s="5"/>
      <c r="Y24786" s="5"/>
      <c r="Z24786" s="5"/>
      <c r="AA24786" s="5"/>
      <c r="AB24786" s="5"/>
      <c r="AC24786" s="5"/>
      <c r="AD24786" s="5"/>
      <c r="AE24786" s="5"/>
      <c r="AF24786" s="5"/>
      <c r="AG24786" s="5"/>
      <c r="AH24786" s="5"/>
      <c r="AI24786" s="5"/>
      <c r="AJ24786" s="5"/>
    </row>
    <row r="24787" spans="11:36">
      <c r="K24787" s="5"/>
      <c r="L24787" s="5"/>
      <c r="M24787" s="5"/>
      <c r="N24787" s="5"/>
      <c r="O24787" s="5"/>
      <c r="P24787" s="5"/>
      <c r="Q24787" s="5"/>
      <c r="R24787" s="5"/>
      <c r="S24787" s="5"/>
      <c r="T24787" s="5"/>
      <c r="U24787" s="5"/>
      <c r="V24787" s="5"/>
      <c r="W24787" s="5"/>
      <c r="X24787" s="5"/>
      <c r="Y24787" s="5"/>
      <c r="Z24787" s="5"/>
      <c r="AA24787" s="5"/>
      <c r="AB24787" s="5"/>
      <c r="AC24787" s="5"/>
      <c r="AD24787" s="5"/>
      <c r="AE24787" s="5"/>
      <c r="AF24787" s="5"/>
      <c r="AG24787" s="5"/>
      <c r="AH24787" s="5"/>
      <c r="AI24787" s="5"/>
      <c r="AJ24787" s="5"/>
    </row>
    <row r="24788" spans="11:36">
      <c r="K24788" s="5"/>
      <c r="L24788" s="5"/>
      <c r="M24788" s="5"/>
      <c r="N24788" s="5"/>
      <c r="O24788" s="5"/>
      <c r="P24788" s="5"/>
      <c r="Q24788" s="5"/>
      <c r="R24788" s="5"/>
      <c r="S24788" s="5"/>
      <c r="T24788" s="5"/>
      <c r="U24788" s="5"/>
      <c r="V24788" s="5"/>
      <c r="W24788" s="5"/>
      <c r="X24788" s="5"/>
      <c r="Y24788" s="5"/>
      <c r="Z24788" s="5"/>
      <c r="AA24788" s="5"/>
      <c r="AB24788" s="5"/>
      <c r="AC24788" s="5"/>
      <c r="AD24788" s="5"/>
      <c r="AE24788" s="5"/>
      <c r="AF24788" s="5"/>
      <c r="AG24788" s="5"/>
      <c r="AH24788" s="5"/>
      <c r="AI24788" s="5"/>
      <c r="AJ24788" s="5"/>
    </row>
    <row r="24789" spans="11:36">
      <c r="K24789" s="5"/>
      <c r="L24789" s="5"/>
      <c r="M24789" s="5"/>
      <c r="N24789" s="5"/>
      <c r="O24789" s="5"/>
      <c r="P24789" s="5"/>
      <c r="Q24789" s="5"/>
      <c r="R24789" s="5"/>
      <c r="S24789" s="5"/>
      <c r="T24789" s="5"/>
      <c r="U24789" s="5"/>
      <c r="V24789" s="5"/>
      <c r="W24789" s="5"/>
      <c r="X24789" s="5"/>
      <c r="Y24789" s="5"/>
      <c r="Z24789" s="5"/>
      <c r="AA24789" s="5"/>
      <c r="AB24789" s="5"/>
      <c r="AC24789" s="5"/>
      <c r="AD24789" s="5"/>
      <c r="AE24789" s="5"/>
      <c r="AF24789" s="5"/>
      <c r="AG24789" s="5"/>
      <c r="AH24789" s="5"/>
      <c r="AI24789" s="5"/>
      <c r="AJ24789" s="5"/>
    </row>
    <row r="24790" spans="11:36">
      <c r="K24790" s="5"/>
      <c r="L24790" s="5"/>
      <c r="M24790" s="5"/>
      <c r="N24790" s="5"/>
      <c r="O24790" s="5"/>
      <c r="P24790" s="5"/>
      <c r="Q24790" s="5"/>
      <c r="R24790" s="5"/>
      <c r="S24790" s="5"/>
      <c r="T24790" s="5"/>
      <c r="U24790" s="5"/>
      <c r="V24790" s="5"/>
      <c r="W24790" s="5"/>
      <c r="X24790" s="5"/>
      <c r="Y24790" s="5"/>
      <c r="Z24790" s="5"/>
      <c r="AA24790" s="5"/>
      <c r="AB24790" s="5"/>
      <c r="AC24790" s="5"/>
      <c r="AD24790" s="5"/>
      <c r="AE24790" s="5"/>
      <c r="AF24790" s="5"/>
      <c r="AG24790" s="5"/>
      <c r="AH24790" s="5"/>
      <c r="AI24790" s="5"/>
      <c r="AJ24790" s="5"/>
    </row>
    <row r="24791" spans="11:36">
      <c r="K24791" s="5"/>
      <c r="L24791" s="5"/>
      <c r="M24791" s="5"/>
      <c r="N24791" s="5"/>
      <c r="O24791" s="5"/>
      <c r="P24791" s="5"/>
      <c r="Q24791" s="5"/>
      <c r="R24791" s="5"/>
      <c r="S24791" s="5"/>
      <c r="T24791" s="5"/>
      <c r="U24791" s="5"/>
      <c r="V24791" s="5"/>
      <c r="W24791" s="5"/>
      <c r="X24791" s="5"/>
      <c r="Y24791" s="5"/>
      <c r="Z24791" s="5"/>
      <c r="AA24791" s="5"/>
      <c r="AB24791" s="5"/>
      <c r="AC24791" s="5"/>
      <c r="AD24791" s="5"/>
      <c r="AE24791" s="5"/>
      <c r="AF24791" s="5"/>
      <c r="AG24791" s="5"/>
      <c r="AH24791" s="5"/>
      <c r="AI24791" s="5"/>
      <c r="AJ24791" s="5"/>
    </row>
    <row r="24792" spans="11:36">
      <c r="K24792" s="5"/>
      <c r="L24792" s="5"/>
      <c r="M24792" s="5"/>
      <c r="N24792" s="5"/>
      <c r="O24792" s="5"/>
      <c r="P24792" s="5"/>
      <c r="Q24792" s="5"/>
      <c r="R24792" s="5"/>
      <c r="S24792" s="5"/>
      <c r="T24792" s="5"/>
      <c r="U24792" s="5"/>
      <c r="V24792" s="5"/>
      <c r="W24792" s="5"/>
      <c r="X24792" s="5"/>
      <c r="Y24792" s="5"/>
      <c r="Z24792" s="5"/>
      <c r="AA24792" s="5"/>
      <c r="AB24792" s="5"/>
      <c r="AC24792" s="5"/>
      <c r="AD24792" s="5"/>
      <c r="AE24792" s="5"/>
      <c r="AF24792" s="5"/>
      <c r="AG24792" s="5"/>
      <c r="AH24792" s="5"/>
      <c r="AI24792" s="5"/>
      <c r="AJ24792" s="5"/>
    </row>
    <row r="24793" spans="11:36">
      <c r="K24793" s="5"/>
      <c r="L24793" s="5"/>
      <c r="M24793" s="5"/>
      <c r="N24793" s="5"/>
      <c r="O24793" s="5"/>
      <c r="P24793" s="5"/>
      <c r="Q24793" s="5"/>
      <c r="R24793" s="5"/>
      <c r="S24793" s="5"/>
      <c r="T24793" s="5"/>
      <c r="U24793" s="5"/>
      <c r="V24793" s="5"/>
      <c r="W24793" s="5"/>
      <c r="X24793" s="5"/>
      <c r="Y24793" s="5"/>
      <c r="Z24793" s="5"/>
      <c r="AA24793" s="5"/>
      <c r="AB24793" s="5"/>
      <c r="AC24793" s="5"/>
      <c r="AD24793" s="5"/>
      <c r="AE24793" s="5"/>
      <c r="AF24793" s="5"/>
      <c r="AG24793" s="5"/>
      <c r="AH24793" s="5"/>
      <c r="AI24793" s="5"/>
      <c r="AJ24793" s="5"/>
    </row>
    <row r="24794" spans="11:36">
      <c r="K24794" s="5"/>
      <c r="L24794" s="5"/>
      <c r="M24794" s="5"/>
      <c r="N24794" s="5"/>
      <c r="O24794" s="5"/>
      <c r="P24794" s="5"/>
      <c r="Q24794" s="5"/>
      <c r="R24794" s="5"/>
      <c r="S24794" s="5"/>
      <c r="T24794" s="5"/>
      <c r="U24794" s="5"/>
      <c r="V24794" s="5"/>
      <c r="W24794" s="5"/>
      <c r="X24794" s="5"/>
      <c r="Y24794" s="5"/>
      <c r="Z24794" s="5"/>
      <c r="AA24794" s="5"/>
      <c r="AB24794" s="5"/>
      <c r="AC24794" s="5"/>
      <c r="AD24794" s="5"/>
      <c r="AE24794" s="5"/>
      <c r="AF24794" s="5"/>
      <c r="AG24794" s="5"/>
      <c r="AH24794" s="5"/>
      <c r="AI24794" s="5"/>
      <c r="AJ24794" s="5"/>
    </row>
    <row r="24795" spans="11:36">
      <c r="K24795" s="5"/>
      <c r="L24795" s="5"/>
      <c r="M24795" s="5"/>
      <c r="N24795" s="5"/>
      <c r="O24795" s="5"/>
      <c r="P24795" s="5"/>
      <c r="Q24795" s="5"/>
      <c r="R24795" s="5"/>
      <c r="S24795" s="5"/>
      <c r="T24795" s="5"/>
      <c r="U24795" s="5"/>
      <c r="V24795" s="5"/>
      <c r="W24795" s="5"/>
      <c r="X24795" s="5"/>
      <c r="Y24795" s="5"/>
      <c r="Z24795" s="5"/>
      <c r="AA24795" s="5"/>
      <c r="AB24795" s="5"/>
      <c r="AC24795" s="5"/>
      <c r="AD24795" s="5"/>
      <c r="AE24795" s="5"/>
      <c r="AF24795" s="5"/>
      <c r="AG24795" s="5"/>
      <c r="AH24795" s="5"/>
      <c r="AI24795" s="5"/>
      <c r="AJ24795" s="5"/>
    </row>
    <row r="24796" spans="11:36">
      <c r="K24796" s="5"/>
      <c r="L24796" s="5"/>
      <c r="M24796" s="5"/>
      <c r="N24796" s="5"/>
      <c r="O24796" s="5"/>
      <c r="P24796" s="5"/>
      <c r="Q24796" s="5"/>
      <c r="R24796" s="5"/>
      <c r="S24796" s="5"/>
      <c r="T24796" s="5"/>
      <c r="U24796" s="5"/>
      <c r="V24796" s="5"/>
      <c r="W24796" s="5"/>
      <c r="X24796" s="5"/>
      <c r="Y24796" s="5"/>
      <c r="Z24796" s="5"/>
      <c r="AA24796" s="5"/>
      <c r="AB24796" s="5"/>
      <c r="AC24796" s="5"/>
      <c r="AD24796" s="5"/>
      <c r="AE24796" s="5"/>
      <c r="AF24796" s="5"/>
      <c r="AG24796" s="5"/>
      <c r="AH24796" s="5"/>
      <c r="AI24796" s="5"/>
      <c r="AJ24796" s="5"/>
    </row>
    <row r="24797" spans="11:36">
      <c r="K24797" s="5"/>
      <c r="L24797" s="5"/>
      <c r="M24797" s="5"/>
      <c r="N24797" s="5"/>
      <c r="O24797" s="5"/>
      <c r="P24797" s="5"/>
      <c r="Q24797" s="5"/>
      <c r="R24797" s="5"/>
      <c r="S24797" s="5"/>
      <c r="T24797" s="5"/>
      <c r="U24797" s="5"/>
      <c r="V24797" s="5"/>
      <c r="W24797" s="5"/>
      <c r="X24797" s="5"/>
      <c r="Y24797" s="5"/>
      <c r="Z24797" s="5"/>
      <c r="AA24797" s="5"/>
      <c r="AB24797" s="5"/>
      <c r="AC24797" s="5"/>
      <c r="AD24797" s="5"/>
      <c r="AE24797" s="5"/>
      <c r="AF24797" s="5"/>
      <c r="AG24797" s="5"/>
      <c r="AH24797" s="5"/>
      <c r="AI24797" s="5"/>
      <c r="AJ24797" s="5"/>
    </row>
    <row r="24798" spans="11:36">
      <c r="K24798" s="5"/>
      <c r="L24798" s="5"/>
      <c r="M24798" s="5"/>
      <c r="N24798" s="5"/>
      <c r="O24798" s="5"/>
      <c r="P24798" s="5"/>
      <c r="Q24798" s="5"/>
      <c r="R24798" s="5"/>
      <c r="S24798" s="5"/>
      <c r="T24798" s="5"/>
      <c r="U24798" s="5"/>
      <c r="V24798" s="5"/>
      <c r="W24798" s="5"/>
      <c r="X24798" s="5"/>
      <c r="Y24798" s="5"/>
      <c r="Z24798" s="5"/>
      <c r="AA24798" s="5"/>
      <c r="AB24798" s="5"/>
      <c r="AC24798" s="5"/>
      <c r="AD24798" s="5"/>
      <c r="AE24798" s="5"/>
      <c r="AF24798" s="5"/>
      <c r="AG24798" s="5"/>
      <c r="AH24798" s="5"/>
      <c r="AI24798" s="5"/>
      <c r="AJ24798" s="5"/>
    </row>
    <row r="24799" spans="11:36">
      <c r="K24799" s="5"/>
      <c r="L24799" s="5"/>
      <c r="M24799" s="5"/>
      <c r="N24799" s="5"/>
      <c r="O24799" s="5"/>
      <c r="P24799" s="5"/>
      <c r="Q24799" s="5"/>
      <c r="R24799" s="5"/>
      <c r="S24799" s="5"/>
      <c r="T24799" s="5"/>
      <c r="U24799" s="5"/>
      <c r="V24799" s="5"/>
      <c r="W24799" s="5"/>
      <c r="X24799" s="5"/>
      <c r="Y24799" s="5"/>
      <c r="Z24799" s="5"/>
      <c r="AA24799" s="5"/>
      <c r="AB24799" s="5"/>
      <c r="AC24799" s="5"/>
      <c r="AD24799" s="5"/>
      <c r="AE24799" s="5"/>
      <c r="AF24799" s="5"/>
      <c r="AG24799" s="5"/>
      <c r="AH24799" s="5"/>
      <c r="AI24799" s="5"/>
      <c r="AJ24799" s="5"/>
    </row>
    <row r="24800" spans="11:36">
      <c r="K24800" s="5"/>
      <c r="L24800" s="5"/>
      <c r="M24800" s="5"/>
      <c r="N24800" s="5"/>
      <c r="O24800" s="5"/>
      <c r="P24800" s="5"/>
      <c r="Q24800" s="5"/>
      <c r="R24800" s="5"/>
      <c r="S24800" s="5"/>
      <c r="T24800" s="5"/>
      <c r="U24800" s="5"/>
      <c r="V24800" s="5"/>
      <c r="W24800" s="5"/>
      <c r="X24800" s="5"/>
      <c r="Y24800" s="5"/>
      <c r="Z24800" s="5"/>
      <c r="AA24800" s="5"/>
      <c r="AB24800" s="5"/>
      <c r="AC24800" s="5"/>
      <c r="AD24800" s="5"/>
      <c r="AE24800" s="5"/>
      <c r="AF24800" s="5"/>
      <c r="AG24800" s="5"/>
      <c r="AH24800" s="5"/>
      <c r="AI24800" s="5"/>
      <c r="AJ24800" s="5"/>
    </row>
    <row r="24801" spans="11:36">
      <c r="K24801" s="5"/>
      <c r="L24801" s="5"/>
      <c r="M24801" s="5"/>
      <c r="N24801" s="5"/>
      <c r="O24801" s="5"/>
      <c r="P24801" s="5"/>
      <c r="Q24801" s="5"/>
      <c r="R24801" s="5"/>
      <c r="S24801" s="5"/>
      <c r="T24801" s="5"/>
      <c r="U24801" s="5"/>
      <c r="V24801" s="5"/>
      <c r="W24801" s="5"/>
      <c r="X24801" s="5"/>
      <c r="Y24801" s="5"/>
      <c r="Z24801" s="5"/>
      <c r="AA24801" s="5"/>
      <c r="AB24801" s="5"/>
      <c r="AC24801" s="5"/>
      <c r="AD24801" s="5"/>
      <c r="AE24801" s="5"/>
      <c r="AF24801" s="5"/>
      <c r="AG24801" s="5"/>
      <c r="AH24801" s="5"/>
      <c r="AI24801" s="5"/>
      <c r="AJ24801" s="5"/>
    </row>
    <row r="24802" spans="11:36">
      <c r="K24802" s="5"/>
      <c r="L24802" s="5"/>
      <c r="M24802" s="5"/>
      <c r="N24802" s="5"/>
      <c r="O24802" s="5"/>
      <c r="P24802" s="5"/>
      <c r="Q24802" s="5"/>
      <c r="R24802" s="5"/>
      <c r="S24802" s="5"/>
      <c r="T24802" s="5"/>
      <c r="U24802" s="5"/>
      <c r="V24802" s="5"/>
      <c r="W24802" s="5"/>
      <c r="X24802" s="5"/>
      <c r="Y24802" s="5"/>
      <c r="Z24802" s="5"/>
      <c r="AA24802" s="5"/>
      <c r="AB24802" s="5"/>
      <c r="AC24802" s="5"/>
      <c r="AD24802" s="5"/>
      <c r="AE24802" s="5"/>
      <c r="AF24802" s="5"/>
      <c r="AG24802" s="5"/>
      <c r="AH24802" s="5"/>
      <c r="AI24802" s="5"/>
      <c r="AJ24802" s="5"/>
    </row>
    <row r="24803" spans="11:36">
      <c r="K24803" s="5"/>
      <c r="L24803" s="5"/>
      <c r="M24803" s="5"/>
      <c r="N24803" s="5"/>
      <c r="O24803" s="5"/>
      <c r="P24803" s="5"/>
      <c r="Q24803" s="5"/>
      <c r="R24803" s="5"/>
      <c r="S24803" s="5"/>
      <c r="T24803" s="5"/>
      <c r="U24803" s="5"/>
      <c r="V24803" s="5"/>
      <c r="W24803" s="5"/>
      <c r="X24803" s="5"/>
      <c r="Y24803" s="5"/>
      <c r="Z24803" s="5"/>
      <c r="AA24803" s="5"/>
      <c r="AB24803" s="5"/>
      <c r="AC24803" s="5"/>
      <c r="AD24803" s="5"/>
      <c r="AE24803" s="5"/>
      <c r="AF24803" s="5"/>
      <c r="AG24803" s="5"/>
      <c r="AH24803" s="5"/>
      <c r="AI24803" s="5"/>
      <c r="AJ24803" s="5"/>
    </row>
    <row r="24804" spans="11:36">
      <c r="K24804" s="5"/>
      <c r="L24804" s="5"/>
      <c r="M24804" s="5"/>
      <c r="N24804" s="5"/>
      <c r="O24804" s="5"/>
      <c r="P24804" s="5"/>
      <c r="Q24804" s="5"/>
      <c r="R24804" s="5"/>
      <c r="S24804" s="5"/>
      <c r="T24804" s="5"/>
      <c r="U24804" s="5"/>
      <c r="V24804" s="5"/>
      <c r="W24804" s="5"/>
      <c r="X24804" s="5"/>
      <c r="Y24804" s="5"/>
      <c r="Z24804" s="5"/>
      <c r="AA24804" s="5"/>
      <c r="AB24804" s="5"/>
      <c r="AC24804" s="5"/>
      <c r="AD24804" s="5"/>
      <c r="AE24804" s="5"/>
      <c r="AF24804" s="5"/>
      <c r="AG24804" s="5"/>
      <c r="AH24804" s="5"/>
      <c r="AI24804" s="5"/>
      <c r="AJ24804" s="5"/>
    </row>
    <row r="24805" spans="11:36">
      <c r="K24805" s="5"/>
      <c r="L24805" s="5"/>
      <c r="M24805" s="5"/>
      <c r="N24805" s="5"/>
      <c r="O24805" s="5"/>
      <c r="P24805" s="5"/>
      <c r="Q24805" s="5"/>
      <c r="R24805" s="5"/>
      <c r="S24805" s="5"/>
      <c r="T24805" s="5"/>
      <c r="U24805" s="5"/>
      <c r="V24805" s="5"/>
      <c r="W24805" s="5"/>
      <c r="X24805" s="5"/>
      <c r="Y24805" s="5"/>
      <c r="Z24805" s="5"/>
      <c r="AA24805" s="5"/>
      <c r="AB24805" s="5"/>
      <c r="AC24805" s="5"/>
      <c r="AD24805" s="5"/>
      <c r="AE24805" s="5"/>
      <c r="AF24805" s="5"/>
      <c r="AG24805" s="5"/>
      <c r="AH24805" s="5"/>
      <c r="AI24805" s="5"/>
      <c r="AJ24805" s="5"/>
    </row>
    <row r="24806" spans="11:36">
      <c r="K24806" s="5"/>
      <c r="L24806" s="5"/>
      <c r="M24806" s="5"/>
      <c r="N24806" s="5"/>
      <c r="O24806" s="5"/>
      <c r="P24806" s="5"/>
      <c r="Q24806" s="5"/>
      <c r="R24806" s="5"/>
      <c r="S24806" s="5"/>
      <c r="T24806" s="5"/>
      <c r="U24806" s="5"/>
      <c r="V24806" s="5"/>
      <c r="W24806" s="5"/>
      <c r="X24806" s="5"/>
      <c r="Y24806" s="5"/>
      <c r="Z24806" s="5"/>
      <c r="AA24806" s="5"/>
      <c r="AB24806" s="5"/>
      <c r="AC24806" s="5"/>
      <c r="AD24806" s="5"/>
      <c r="AE24806" s="5"/>
      <c r="AF24806" s="5"/>
      <c r="AG24806" s="5"/>
      <c r="AH24806" s="5"/>
      <c r="AI24806" s="5"/>
      <c r="AJ24806" s="5"/>
    </row>
    <row r="24807" spans="11:36">
      <c r="K24807" s="5"/>
      <c r="L24807" s="5"/>
      <c r="M24807" s="5"/>
      <c r="N24807" s="5"/>
      <c r="O24807" s="5"/>
      <c r="P24807" s="5"/>
      <c r="Q24807" s="5"/>
      <c r="R24807" s="5"/>
      <c r="S24807" s="5"/>
      <c r="T24807" s="5"/>
      <c r="U24807" s="5"/>
      <c r="V24807" s="5"/>
      <c r="W24807" s="5"/>
      <c r="X24807" s="5"/>
      <c r="Y24807" s="5"/>
      <c r="Z24807" s="5"/>
      <c r="AA24807" s="5"/>
      <c r="AB24807" s="5"/>
      <c r="AC24807" s="5"/>
      <c r="AD24807" s="5"/>
      <c r="AE24807" s="5"/>
      <c r="AF24807" s="5"/>
      <c r="AG24807" s="5"/>
      <c r="AH24807" s="5"/>
      <c r="AI24807" s="5"/>
      <c r="AJ24807" s="5"/>
    </row>
    <row r="24808" spans="11:36">
      <c r="K24808" s="5"/>
      <c r="L24808" s="5"/>
      <c r="M24808" s="5"/>
      <c r="N24808" s="5"/>
      <c r="O24808" s="5"/>
      <c r="P24808" s="5"/>
      <c r="Q24808" s="5"/>
      <c r="R24808" s="5"/>
      <c r="S24808" s="5"/>
      <c r="T24808" s="5"/>
      <c r="U24808" s="5"/>
      <c r="V24808" s="5"/>
      <c r="W24808" s="5"/>
      <c r="X24808" s="5"/>
      <c r="Y24808" s="5"/>
      <c r="Z24808" s="5"/>
      <c r="AA24808" s="5"/>
      <c r="AB24808" s="5"/>
      <c r="AC24808" s="5"/>
      <c r="AD24808" s="5"/>
      <c r="AE24808" s="5"/>
      <c r="AF24808" s="5"/>
      <c r="AG24808" s="5"/>
      <c r="AH24808" s="5"/>
      <c r="AI24808" s="5"/>
      <c r="AJ24808" s="5"/>
    </row>
    <row r="24809" spans="11:36">
      <c r="K24809" s="5"/>
      <c r="L24809" s="5"/>
      <c r="M24809" s="5"/>
      <c r="N24809" s="5"/>
      <c r="O24809" s="5"/>
      <c r="P24809" s="5"/>
      <c r="Q24809" s="5"/>
      <c r="R24809" s="5"/>
      <c r="S24809" s="5"/>
      <c r="T24809" s="5"/>
      <c r="U24809" s="5"/>
      <c r="V24809" s="5"/>
      <c r="W24809" s="5"/>
      <c r="X24809" s="5"/>
      <c r="Y24809" s="5"/>
      <c r="Z24809" s="5"/>
      <c r="AA24809" s="5"/>
      <c r="AB24809" s="5"/>
      <c r="AC24809" s="5"/>
      <c r="AD24809" s="5"/>
      <c r="AE24809" s="5"/>
      <c r="AF24809" s="5"/>
      <c r="AG24809" s="5"/>
      <c r="AH24809" s="5"/>
      <c r="AI24809" s="5"/>
      <c r="AJ24809" s="5"/>
    </row>
    <row r="24810" spans="11:36">
      <c r="K24810" s="5"/>
      <c r="L24810" s="5"/>
      <c r="M24810" s="5"/>
      <c r="N24810" s="5"/>
      <c r="O24810" s="5"/>
      <c r="P24810" s="5"/>
      <c r="Q24810" s="5"/>
      <c r="R24810" s="5"/>
      <c r="S24810" s="5"/>
      <c r="T24810" s="5"/>
      <c r="U24810" s="5"/>
      <c r="V24810" s="5"/>
      <c r="W24810" s="5"/>
      <c r="X24810" s="5"/>
      <c r="Y24810" s="5"/>
      <c r="Z24810" s="5"/>
      <c r="AA24810" s="5"/>
      <c r="AB24810" s="5"/>
      <c r="AC24810" s="5"/>
      <c r="AD24810" s="5"/>
      <c r="AE24810" s="5"/>
      <c r="AF24810" s="5"/>
      <c r="AG24810" s="5"/>
      <c r="AH24810" s="5"/>
      <c r="AI24810" s="5"/>
      <c r="AJ24810" s="5"/>
    </row>
    <row r="24811" spans="11:36">
      <c r="K24811" s="5"/>
      <c r="L24811" s="5"/>
      <c r="M24811" s="5"/>
      <c r="N24811" s="5"/>
      <c r="O24811" s="5"/>
      <c r="P24811" s="5"/>
      <c r="Q24811" s="5"/>
      <c r="R24811" s="5"/>
      <c r="S24811" s="5"/>
      <c r="T24811" s="5"/>
      <c r="U24811" s="5"/>
      <c r="V24811" s="5"/>
      <c r="W24811" s="5"/>
      <c r="X24811" s="5"/>
      <c r="Y24811" s="5"/>
      <c r="Z24811" s="5"/>
      <c r="AA24811" s="5"/>
      <c r="AB24811" s="5"/>
      <c r="AC24811" s="5"/>
      <c r="AD24811" s="5"/>
      <c r="AE24811" s="5"/>
      <c r="AF24811" s="5"/>
      <c r="AG24811" s="5"/>
      <c r="AH24811" s="5"/>
      <c r="AI24811" s="5"/>
      <c r="AJ24811" s="5"/>
    </row>
    <row r="24812" spans="11:36">
      <c r="K24812" s="5"/>
      <c r="L24812" s="5"/>
      <c r="M24812" s="5"/>
      <c r="N24812" s="5"/>
      <c r="O24812" s="5"/>
      <c r="P24812" s="5"/>
      <c r="Q24812" s="5"/>
      <c r="R24812" s="5"/>
      <c r="S24812" s="5"/>
      <c r="T24812" s="5"/>
      <c r="U24812" s="5"/>
      <c r="V24812" s="5"/>
      <c r="W24812" s="5"/>
      <c r="X24812" s="5"/>
      <c r="Y24812" s="5"/>
      <c r="Z24812" s="5"/>
      <c r="AA24812" s="5"/>
      <c r="AB24812" s="5"/>
      <c r="AC24812" s="5"/>
      <c r="AD24812" s="5"/>
      <c r="AE24812" s="5"/>
      <c r="AF24812" s="5"/>
      <c r="AG24812" s="5"/>
      <c r="AH24812" s="5"/>
      <c r="AI24812" s="5"/>
      <c r="AJ24812" s="5"/>
    </row>
    <row r="24813" spans="11:36">
      <c r="K24813" s="5"/>
      <c r="L24813" s="5"/>
      <c r="M24813" s="5"/>
      <c r="N24813" s="5"/>
      <c r="O24813" s="5"/>
      <c r="P24813" s="5"/>
      <c r="Q24813" s="5"/>
      <c r="R24813" s="5"/>
      <c r="S24813" s="5"/>
      <c r="T24813" s="5"/>
      <c r="U24813" s="5"/>
      <c r="V24813" s="5"/>
      <c r="W24813" s="5"/>
      <c r="X24813" s="5"/>
      <c r="Y24813" s="5"/>
      <c r="Z24813" s="5"/>
      <c r="AA24813" s="5"/>
      <c r="AB24813" s="5"/>
      <c r="AC24813" s="5"/>
      <c r="AD24813" s="5"/>
      <c r="AE24813" s="5"/>
      <c r="AF24813" s="5"/>
      <c r="AG24813" s="5"/>
      <c r="AH24813" s="5"/>
      <c r="AI24813" s="5"/>
      <c r="AJ24813" s="5"/>
    </row>
    <row r="24814" spans="11:36">
      <c r="K24814" s="5"/>
      <c r="L24814" s="5"/>
      <c r="M24814" s="5"/>
      <c r="N24814" s="5"/>
      <c r="O24814" s="5"/>
      <c r="P24814" s="5"/>
      <c r="Q24814" s="5"/>
      <c r="R24814" s="5"/>
      <c r="S24814" s="5"/>
      <c r="T24814" s="5"/>
      <c r="U24814" s="5"/>
      <c r="V24814" s="5"/>
      <c r="W24814" s="5"/>
      <c r="X24814" s="5"/>
      <c r="Y24814" s="5"/>
      <c r="Z24814" s="5"/>
      <c r="AA24814" s="5"/>
      <c r="AB24814" s="5"/>
      <c r="AC24814" s="5"/>
      <c r="AD24814" s="5"/>
      <c r="AE24814" s="5"/>
      <c r="AF24814" s="5"/>
      <c r="AG24814" s="5"/>
      <c r="AH24814" s="5"/>
      <c r="AI24814" s="5"/>
      <c r="AJ24814" s="5"/>
    </row>
    <row r="24815" spans="11:36">
      <c r="K24815" s="5"/>
      <c r="L24815" s="5"/>
      <c r="M24815" s="5"/>
      <c r="N24815" s="5"/>
      <c r="O24815" s="5"/>
      <c r="P24815" s="5"/>
      <c r="Q24815" s="5"/>
      <c r="R24815" s="5"/>
      <c r="S24815" s="5"/>
      <c r="T24815" s="5"/>
      <c r="U24815" s="5"/>
      <c r="V24815" s="5"/>
      <c r="W24815" s="5"/>
      <c r="X24815" s="5"/>
      <c r="Y24815" s="5"/>
      <c r="Z24815" s="5"/>
      <c r="AA24815" s="5"/>
      <c r="AB24815" s="5"/>
      <c r="AC24815" s="5"/>
      <c r="AD24815" s="5"/>
      <c r="AE24815" s="5"/>
      <c r="AF24815" s="5"/>
      <c r="AG24815" s="5"/>
      <c r="AH24815" s="5"/>
      <c r="AI24815" s="5"/>
      <c r="AJ24815" s="5"/>
    </row>
    <row r="24816" spans="11:36">
      <c r="K24816" s="5"/>
      <c r="L24816" s="5"/>
      <c r="M24816" s="5"/>
      <c r="N24816" s="5"/>
      <c r="O24816" s="5"/>
      <c r="P24816" s="5"/>
      <c r="Q24816" s="5"/>
      <c r="R24816" s="5"/>
      <c r="S24816" s="5"/>
      <c r="T24816" s="5"/>
      <c r="U24816" s="5"/>
      <c r="V24816" s="5"/>
      <c r="W24816" s="5"/>
      <c r="X24816" s="5"/>
      <c r="Y24816" s="5"/>
      <c r="Z24816" s="5"/>
      <c r="AA24816" s="5"/>
      <c r="AB24816" s="5"/>
      <c r="AC24816" s="5"/>
      <c r="AD24816" s="5"/>
      <c r="AE24816" s="5"/>
      <c r="AF24816" s="5"/>
      <c r="AG24816" s="5"/>
      <c r="AH24816" s="5"/>
      <c r="AI24816" s="5"/>
      <c r="AJ24816" s="5"/>
    </row>
    <row r="24817" spans="11:36">
      <c r="K24817" s="5"/>
      <c r="L24817" s="5"/>
      <c r="M24817" s="5"/>
      <c r="N24817" s="5"/>
      <c r="O24817" s="5"/>
      <c r="P24817" s="5"/>
      <c r="Q24817" s="5"/>
      <c r="R24817" s="5"/>
      <c r="S24817" s="5"/>
      <c r="T24817" s="5"/>
      <c r="U24817" s="5"/>
      <c r="V24817" s="5"/>
      <c r="W24817" s="5"/>
      <c r="X24817" s="5"/>
      <c r="Y24817" s="5"/>
      <c r="Z24817" s="5"/>
      <c r="AA24817" s="5"/>
      <c r="AB24817" s="5"/>
      <c r="AC24817" s="5"/>
      <c r="AD24817" s="5"/>
      <c r="AE24817" s="5"/>
      <c r="AF24817" s="5"/>
      <c r="AG24817" s="5"/>
      <c r="AH24817" s="5"/>
      <c r="AI24817" s="5"/>
      <c r="AJ24817" s="5"/>
    </row>
    <row r="24818" spans="11:36">
      <c r="K24818" s="5"/>
      <c r="L24818" s="5"/>
      <c r="M24818" s="5"/>
      <c r="N24818" s="5"/>
      <c r="O24818" s="5"/>
      <c r="P24818" s="5"/>
      <c r="Q24818" s="5"/>
      <c r="R24818" s="5"/>
      <c r="S24818" s="5"/>
      <c r="T24818" s="5"/>
      <c r="U24818" s="5"/>
      <c r="V24818" s="5"/>
      <c r="W24818" s="5"/>
      <c r="X24818" s="5"/>
      <c r="Y24818" s="5"/>
      <c r="Z24818" s="5"/>
      <c r="AA24818" s="5"/>
      <c r="AB24818" s="5"/>
      <c r="AC24818" s="5"/>
      <c r="AD24818" s="5"/>
      <c r="AE24818" s="5"/>
      <c r="AF24818" s="5"/>
      <c r="AG24818" s="5"/>
      <c r="AH24818" s="5"/>
      <c r="AI24818" s="5"/>
      <c r="AJ24818" s="5"/>
    </row>
    <row r="24819" spans="11:36">
      <c r="K24819" s="5"/>
      <c r="L24819" s="5"/>
      <c r="M24819" s="5"/>
      <c r="N24819" s="5"/>
      <c r="O24819" s="5"/>
      <c r="P24819" s="5"/>
      <c r="Q24819" s="5"/>
      <c r="R24819" s="5"/>
      <c r="S24819" s="5"/>
      <c r="T24819" s="5"/>
      <c r="U24819" s="5"/>
      <c r="V24819" s="5"/>
      <c r="W24819" s="5"/>
      <c r="X24819" s="5"/>
      <c r="Y24819" s="5"/>
      <c r="Z24819" s="5"/>
      <c r="AA24819" s="5"/>
      <c r="AB24819" s="5"/>
      <c r="AC24819" s="5"/>
      <c r="AD24819" s="5"/>
      <c r="AE24819" s="5"/>
      <c r="AF24819" s="5"/>
      <c r="AG24819" s="5"/>
      <c r="AH24819" s="5"/>
      <c r="AI24819" s="5"/>
      <c r="AJ24819" s="5"/>
    </row>
    <row r="24820" spans="11:36">
      <c r="K24820" s="5"/>
      <c r="L24820" s="5"/>
      <c r="M24820" s="5"/>
      <c r="N24820" s="5"/>
      <c r="O24820" s="5"/>
      <c r="P24820" s="5"/>
      <c r="Q24820" s="5"/>
      <c r="R24820" s="5"/>
      <c r="S24820" s="5"/>
      <c r="T24820" s="5"/>
      <c r="U24820" s="5"/>
      <c r="V24820" s="5"/>
      <c r="W24820" s="5"/>
      <c r="X24820" s="5"/>
      <c r="Y24820" s="5"/>
      <c r="Z24820" s="5"/>
      <c r="AA24820" s="5"/>
      <c r="AB24820" s="5"/>
      <c r="AC24820" s="5"/>
      <c r="AD24820" s="5"/>
      <c r="AE24820" s="5"/>
      <c r="AF24820" s="5"/>
      <c r="AG24820" s="5"/>
      <c r="AH24820" s="5"/>
      <c r="AI24820" s="5"/>
      <c r="AJ24820" s="5"/>
    </row>
    <row r="24821" spans="11:36">
      <c r="K24821" s="5"/>
      <c r="L24821" s="5"/>
      <c r="M24821" s="5"/>
      <c r="N24821" s="5"/>
      <c r="O24821" s="5"/>
      <c r="P24821" s="5"/>
      <c r="Q24821" s="5"/>
      <c r="R24821" s="5"/>
      <c r="S24821" s="5"/>
      <c r="T24821" s="5"/>
      <c r="U24821" s="5"/>
      <c r="V24821" s="5"/>
      <c r="W24821" s="5"/>
      <c r="X24821" s="5"/>
      <c r="Y24821" s="5"/>
      <c r="Z24821" s="5"/>
      <c r="AA24821" s="5"/>
      <c r="AB24821" s="5"/>
      <c r="AC24821" s="5"/>
      <c r="AD24821" s="5"/>
      <c r="AE24821" s="5"/>
      <c r="AF24821" s="5"/>
      <c r="AG24821" s="5"/>
      <c r="AH24821" s="5"/>
      <c r="AI24821" s="5"/>
      <c r="AJ24821" s="5"/>
    </row>
    <row r="24822" spans="11:36">
      <c r="K24822" s="5"/>
      <c r="L24822" s="5"/>
      <c r="M24822" s="5"/>
      <c r="N24822" s="5"/>
      <c r="O24822" s="5"/>
      <c r="P24822" s="5"/>
      <c r="Q24822" s="5"/>
      <c r="R24822" s="5"/>
      <c r="S24822" s="5"/>
      <c r="T24822" s="5"/>
      <c r="U24822" s="5"/>
      <c r="V24822" s="5"/>
      <c r="W24822" s="5"/>
      <c r="X24822" s="5"/>
      <c r="Y24822" s="5"/>
      <c r="Z24822" s="5"/>
      <c r="AA24822" s="5"/>
      <c r="AB24822" s="5"/>
      <c r="AC24822" s="5"/>
      <c r="AD24822" s="5"/>
      <c r="AE24822" s="5"/>
      <c r="AF24822" s="5"/>
      <c r="AG24822" s="5"/>
      <c r="AH24822" s="5"/>
      <c r="AI24822" s="5"/>
      <c r="AJ24822" s="5"/>
    </row>
    <row r="24823" spans="11:36">
      <c r="K24823" s="5"/>
      <c r="L24823" s="5"/>
      <c r="M24823" s="5"/>
      <c r="N24823" s="5"/>
      <c r="O24823" s="5"/>
      <c r="P24823" s="5"/>
      <c r="Q24823" s="5"/>
      <c r="R24823" s="5"/>
      <c r="S24823" s="5"/>
      <c r="T24823" s="5"/>
      <c r="U24823" s="5"/>
      <c r="V24823" s="5"/>
      <c r="W24823" s="5"/>
      <c r="X24823" s="5"/>
      <c r="Y24823" s="5"/>
      <c r="Z24823" s="5"/>
      <c r="AA24823" s="5"/>
      <c r="AB24823" s="5"/>
      <c r="AC24823" s="5"/>
      <c r="AD24823" s="5"/>
      <c r="AE24823" s="5"/>
      <c r="AF24823" s="5"/>
      <c r="AG24823" s="5"/>
      <c r="AH24823" s="5"/>
      <c r="AI24823" s="5"/>
      <c r="AJ24823" s="5"/>
    </row>
    <row r="24824" spans="11:36">
      <c r="K24824" s="5"/>
      <c r="L24824" s="5"/>
      <c r="M24824" s="5"/>
      <c r="N24824" s="5"/>
      <c r="O24824" s="5"/>
      <c r="P24824" s="5"/>
      <c r="Q24824" s="5"/>
      <c r="R24824" s="5"/>
      <c r="S24824" s="5"/>
      <c r="T24824" s="5"/>
      <c r="U24824" s="5"/>
      <c r="V24824" s="5"/>
      <c r="W24824" s="5"/>
      <c r="X24824" s="5"/>
      <c r="Y24824" s="5"/>
      <c r="Z24824" s="5"/>
      <c r="AA24824" s="5"/>
      <c r="AB24824" s="5"/>
      <c r="AC24824" s="5"/>
      <c r="AD24824" s="5"/>
      <c r="AE24824" s="5"/>
      <c r="AF24824" s="5"/>
      <c r="AG24824" s="5"/>
      <c r="AH24824" s="5"/>
      <c r="AI24824" s="5"/>
      <c r="AJ24824" s="5"/>
    </row>
    <row r="24825" spans="11:36">
      <c r="K24825" s="5"/>
      <c r="L24825" s="5"/>
      <c r="M24825" s="5"/>
      <c r="N24825" s="5"/>
      <c r="O24825" s="5"/>
      <c r="P24825" s="5"/>
      <c r="Q24825" s="5"/>
      <c r="R24825" s="5"/>
      <c r="S24825" s="5"/>
      <c r="T24825" s="5"/>
      <c r="U24825" s="5"/>
      <c r="V24825" s="5"/>
      <c r="W24825" s="5"/>
      <c r="X24825" s="5"/>
      <c r="Y24825" s="5"/>
      <c r="Z24825" s="5"/>
      <c r="AA24825" s="5"/>
      <c r="AB24825" s="5"/>
      <c r="AC24825" s="5"/>
      <c r="AD24825" s="5"/>
      <c r="AE24825" s="5"/>
      <c r="AF24825" s="5"/>
      <c r="AG24825" s="5"/>
      <c r="AH24825" s="5"/>
      <c r="AI24825" s="5"/>
      <c r="AJ24825" s="5"/>
    </row>
    <row r="24826" spans="11:36">
      <c r="K24826" s="5"/>
      <c r="L24826" s="5"/>
      <c r="M24826" s="5"/>
      <c r="N24826" s="5"/>
      <c r="O24826" s="5"/>
      <c r="P24826" s="5"/>
      <c r="Q24826" s="5"/>
      <c r="R24826" s="5"/>
      <c r="S24826" s="5"/>
      <c r="T24826" s="5"/>
      <c r="U24826" s="5"/>
      <c r="V24826" s="5"/>
      <c r="W24826" s="5"/>
      <c r="X24826" s="5"/>
      <c r="Y24826" s="5"/>
      <c r="Z24826" s="5"/>
      <c r="AA24826" s="5"/>
      <c r="AB24826" s="5"/>
      <c r="AC24826" s="5"/>
      <c r="AD24826" s="5"/>
      <c r="AE24826" s="5"/>
      <c r="AF24826" s="5"/>
      <c r="AG24826" s="5"/>
      <c r="AH24826" s="5"/>
      <c r="AI24826" s="5"/>
      <c r="AJ24826" s="5"/>
    </row>
    <row r="24827" spans="11:36">
      <c r="K24827" s="5"/>
      <c r="L24827" s="5"/>
      <c r="M24827" s="5"/>
      <c r="N24827" s="5"/>
      <c r="O24827" s="5"/>
      <c r="P24827" s="5"/>
      <c r="Q24827" s="5"/>
      <c r="R24827" s="5"/>
      <c r="S24827" s="5"/>
      <c r="T24827" s="5"/>
      <c r="U24827" s="5"/>
      <c r="V24827" s="5"/>
      <c r="W24827" s="5"/>
      <c r="X24827" s="5"/>
      <c r="Y24827" s="5"/>
      <c r="Z24827" s="5"/>
      <c r="AA24827" s="5"/>
      <c r="AB24827" s="5"/>
      <c r="AC24827" s="5"/>
      <c r="AD24827" s="5"/>
      <c r="AE24827" s="5"/>
      <c r="AF24827" s="5"/>
      <c r="AG24827" s="5"/>
      <c r="AH24827" s="5"/>
      <c r="AI24827" s="5"/>
      <c r="AJ24827" s="5"/>
    </row>
    <row r="24828" spans="11:36">
      <c r="K24828" s="5"/>
      <c r="L24828" s="5"/>
      <c r="M24828" s="5"/>
      <c r="N24828" s="5"/>
      <c r="O24828" s="5"/>
      <c r="P24828" s="5"/>
      <c r="Q24828" s="5"/>
      <c r="R24828" s="5"/>
      <c r="S24828" s="5"/>
      <c r="T24828" s="5"/>
      <c r="U24828" s="5"/>
      <c r="V24828" s="5"/>
      <c r="W24828" s="5"/>
      <c r="X24828" s="5"/>
      <c r="Y24828" s="5"/>
      <c r="Z24828" s="5"/>
      <c r="AA24828" s="5"/>
      <c r="AB24828" s="5"/>
      <c r="AC24828" s="5"/>
      <c r="AD24828" s="5"/>
      <c r="AE24828" s="5"/>
      <c r="AF24828" s="5"/>
      <c r="AG24828" s="5"/>
      <c r="AH24828" s="5"/>
      <c r="AI24828" s="5"/>
      <c r="AJ24828" s="5"/>
    </row>
    <row r="24829" spans="11:36">
      <c r="K24829" s="5"/>
      <c r="L24829" s="5"/>
      <c r="M24829" s="5"/>
      <c r="N24829" s="5"/>
      <c r="O24829" s="5"/>
      <c r="P24829" s="5"/>
      <c r="Q24829" s="5"/>
      <c r="R24829" s="5"/>
      <c r="S24829" s="5"/>
      <c r="T24829" s="5"/>
      <c r="U24829" s="5"/>
      <c r="V24829" s="5"/>
      <c r="W24829" s="5"/>
      <c r="X24829" s="5"/>
      <c r="Y24829" s="5"/>
      <c r="Z24829" s="5"/>
      <c r="AA24829" s="5"/>
      <c r="AB24829" s="5"/>
      <c r="AC24829" s="5"/>
      <c r="AD24829" s="5"/>
      <c r="AE24829" s="5"/>
      <c r="AF24829" s="5"/>
      <c r="AG24829" s="5"/>
      <c r="AH24829" s="5"/>
      <c r="AI24829" s="5"/>
      <c r="AJ24829" s="5"/>
    </row>
    <row r="24830" spans="11:36">
      <c r="K24830" s="5"/>
      <c r="L24830" s="5"/>
      <c r="M24830" s="5"/>
      <c r="N24830" s="5"/>
      <c r="O24830" s="5"/>
      <c r="P24830" s="5"/>
      <c r="Q24830" s="5"/>
      <c r="R24830" s="5"/>
      <c r="S24830" s="5"/>
      <c r="T24830" s="5"/>
      <c r="U24830" s="5"/>
      <c r="V24830" s="5"/>
      <c r="W24830" s="5"/>
      <c r="X24830" s="5"/>
      <c r="Y24830" s="5"/>
      <c r="Z24830" s="5"/>
      <c r="AA24830" s="5"/>
      <c r="AB24830" s="5"/>
      <c r="AC24830" s="5"/>
      <c r="AD24830" s="5"/>
      <c r="AE24830" s="5"/>
      <c r="AF24830" s="5"/>
      <c r="AG24830" s="5"/>
      <c r="AH24830" s="5"/>
      <c r="AI24830" s="5"/>
      <c r="AJ24830" s="5"/>
    </row>
    <row r="24831" spans="11:36">
      <c r="K24831" s="5"/>
      <c r="L24831" s="5"/>
      <c r="M24831" s="5"/>
      <c r="N24831" s="5"/>
      <c r="O24831" s="5"/>
      <c r="P24831" s="5"/>
      <c r="Q24831" s="5"/>
      <c r="R24831" s="5"/>
      <c r="S24831" s="5"/>
      <c r="T24831" s="5"/>
      <c r="U24831" s="5"/>
      <c r="V24831" s="5"/>
      <c r="W24831" s="5"/>
      <c r="X24831" s="5"/>
      <c r="Y24831" s="5"/>
      <c r="Z24831" s="5"/>
      <c r="AA24831" s="5"/>
      <c r="AB24831" s="5"/>
      <c r="AC24831" s="5"/>
      <c r="AD24831" s="5"/>
      <c r="AE24831" s="5"/>
      <c r="AF24831" s="5"/>
      <c r="AG24831" s="5"/>
      <c r="AH24831" s="5"/>
      <c r="AI24831" s="5"/>
      <c r="AJ24831" s="5"/>
    </row>
    <row r="24832" spans="11:36">
      <c r="K24832" s="5"/>
      <c r="L24832" s="5"/>
      <c r="M24832" s="5"/>
      <c r="N24832" s="5"/>
      <c r="O24832" s="5"/>
      <c r="P24832" s="5"/>
      <c r="Q24832" s="5"/>
      <c r="R24832" s="5"/>
      <c r="S24832" s="5"/>
      <c r="T24832" s="5"/>
      <c r="U24832" s="5"/>
      <c r="V24832" s="5"/>
      <c r="W24832" s="5"/>
      <c r="X24832" s="5"/>
      <c r="Y24832" s="5"/>
      <c r="Z24832" s="5"/>
      <c r="AA24832" s="5"/>
      <c r="AB24832" s="5"/>
      <c r="AC24832" s="5"/>
      <c r="AD24832" s="5"/>
      <c r="AE24832" s="5"/>
      <c r="AF24832" s="5"/>
      <c r="AG24832" s="5"/>
      <c r="AH24832" s="5"/>
      <c r="AI24832" s="5"/>
      <c r="AJ24832" s="5"/>
    </row>
    <row r="24833" spans="11:36">
      <c r="K24833" s="5"/>
      <c r="L24833" s="5"/>
      <c r="M24833" s="5"/>
      <c r="N24833" s="5"/>
      <c r="O24833" s="5"/>
      <c r="P24833" s="5"/>
      <c r="Q24833" s="5"/>
      <c r="R24833" s="5"/>
      <c r="S24833" s="5"/>
      <c r="T24833" s="5"/>
      <c r="U24833" s="5"/>
      <c r="V24833" s="5"/>
      <c r="W24833" s="5"/>
      <c r="X24833" s="5"/>
      <c r="Y24833" s="5"/>
      <c r="Z24833" s="5"/>
      <c r="AA24833" s="5"/>
      <c r="AB24833" s="5"/>
      <c r="AC24833" s="5"/>
      <c r="AD24833" s="5"/>
      <c r="AE24833" s="5"/>
      <c r="AF24833" s="5"/>
      <c r="AG24833" s="5"/>
      <c r="AH24833" s="5"/>
      <c r="AI24833" s="5"/>
      <c r="AJ24833" s="5"/>
    </row>
    <row r="24834" spans="11:36">
      <c r="K24834" s="5"/>
      <c r="L24834" s="5"/>
      <c r="M24834" s="5"/>
      <c r="N24834" s="5"/>
      <c r="O24834" s="5"/>
      <c r="P24834" s="5"/>
      <c r="Q24834" s="5"/>
      <c r="R24834" s="5"/>
      <c r="S24834" s="5"/>
      <c r="T24834" s="5"/>
      <c r="U24834" s="5"/>
      <c r="V24834" s="5"/>
      <c r="W24834" s="5"/>
      <c r="X24834" s="5"/>
      <c r="Y24834" s="5"/>
      <c r="Z24834" s="5"/>
      <c r="AA24834" s="5"/>
      <c r="AB24834" s="5"/>
      <c r="AC24834" s="5"/>
      <c r="AD24834" s="5"/>
      <c r="AE24834" s="5"/>
      <c r="AF24834" s="5"/>
      <c r="AG24834" s="5"/>
      <c r="AH24834" s="5"/>
      <c r="AI24834" s="5"/>
      <c r="AJ24834" s="5"/>
    </row>
    <row r="24835" spans="11:36">
      <c r="K24835" s="5"/>
      <c r="L24835" s="5"/>
      <c r="M24835" s="5"/>
      <c r="N24835" s="5"/>
      <c r="O24835" s="5"/>
      <c r="P24835" s="5"/>
      <c r="Q24835" s="5"/>
      <c r="R24835" s="5"/>
      <c r="S24835" s="5"/>
      <c r="T24835" s="5"/>
      <c r="U24835" s="5"/>
      <c r="V24835" s="5"/>
      <c r="W24835" s="5"/>
      <c r="X24835" s="5"/>
      <c r="Y24835" s="5"/>
      <c r="Z24835" s="5"/>
      <c r="AA24835" s="5"/>
      <c r="AB24835" s="5"/>
      <c r="AC24835" s="5"/>
      <c r="AD24835" s="5"/>
      <c r="AE24835" s="5"/>
      <c r="AF24835" s="5"/>
      <c r="AG24835" s="5"/>
      <c r="AH24835" s="5"/>
      <c r="AI24835" s="5"/>
      <c r="AJ24835" s="5"/>
    </row>
    <row r="24836" spans="11:36">
      <c r="K24836" s="5"/>
      <c r="L24836" s="5"/>
      <c r="M24836" s="5"/>
      <c r="N24836" s="5"/>
      <c r="O24836" s="5"/>
      <c r="P24836" s="5"/>
      <c r="Q24836" s="5"/>
      <c r="R24836" s="5"/>
      <c r="S24836" s="5"/>
      <c r="T24836" s="5"/>
      <c r="U24836" s="5"/>
      <c r="V24836" s="5"/>
      <c r="W24836" s="5"/>
      <c r="X24836" s="5"/>
      <c r="Y24836" s="5"/>
      <c r="Z24836" s="5"/>
      <c r="AA24836" s="5"/>
      <c r="AB24836" s="5"/>
      <c r="AC24836" s="5"/>
      <c r="AD24836" s="5"/>
      <c r="AE24836" s="5"/>
      <c r="AF24836" s="5"/>
      <c r="AG24836" s="5"/>
      <c r="AH24836" s="5"/>
      <c r="AI24836" s="5"/>
      <c r="AJ24836" s="5"/>
    </row>
    <row r="24837" spans="11:36">
      <c r="K24837" s="5"/>
      <c r="L24837" s="5"/>
      <c r="M24837" s="5"/>
      <c r="N24837" s="5"/>
      <c r="O24837" s="5"/>
      <c r="P24837" s="5"/>
      <c r="Q24837" s="5"/>
      <c r="R24837" s="5"/>
      <c r="S24837" s="5"/>
      <c r="T24837" s="5"/>
      <c r="U24837" s="5"/>
      <c r="V24837" s="5"/>
      <c r="W24837" s="5"/>
      <c r="X24837" s="5"/>
      <c r="Y24837" s="5"/>
      <c r="Z24837" s="5"/>
      <c r="AA24837" s="5"/>
      <c r="AB24837" s="5"/>
      <c r="AC24837" s="5"/>
      <c r="AD24837" s="5"/>
      <c r="AE24837" s="5"/>
      <c r="AF24837" s="5"/>
      <c r="AG24837" s="5"/>
      <c r="AH24837" s="5"/>
      <c r="AI24837" s="5"/>
      <c r="AJ24837" s="5"/>
    </row>
    <row r="24838" spans="11:36">
      <c r="K24838" s="5"/>
      <c r="L24838" s="5"/>
      <c r="M24838" s="5"/>
      <c r="N24838" s="5"/>
      <c r="O24838" s="5"/>
      <c r="P24838" s="5"/>
      <c r="Q24838" s="5"/>
      <c r="R24838" s="5"/>
      <c r="S24838" s="5"/>
      <c r="T24838" s="5"/>
      <c r="U24838" s="5"/>
      <c r="V24838" s="5"/>
      <c r="W24838" s="5"/>
      <c r="X24838" s="5"/>
      <c r="Y24838" s="5"/>
      <c r="Z24838" s="5"/>
      <c r="AA24838" s="5"/>
      <c r="AB24838" s="5"/>
      <c r="AC24838" s="5"/>
      <c r="AD24838" s="5"/>
      <c r="AE24838" s="5"/>
      <c r="AF24838" s="5"/>
      <c r="AG24838" s="5"/>
      <c r="AH24838" s="5"/>
      <c r="AI24838" s="5"/>
      <c r="AJ24838" s="5"/>
    </row>
    <row r="24839" spans="11:36">
      <c r="K24839" s="5"/>
      <c r="L24839" s="5"/>
      <c r="M24839" s="5"/>
      <c r="N24839" s="5"/>
      <c r="O24839" s="5"/>
      <c r="P24839" s="5"/>
      <c r="Q24839" s="5"/>
      <c r="R24839" s="5"/>
      <c r="S24839" s="5"/>
      <c r="T24839" s="5"/>
      <c r="U24839" s="5"/>
      <c r="V24839" s="5"/>
      <c r="W24839" s="5"/>
      <c r="X24839" s="5"/>
      <c r="Y24839" s="5"/>
      <c r="Z24839" s="5"/>
      <c r="AA24839" s="5"/>
      <c r="AB24839" s="5"/>
      <c r="AC24839" s="5"/>
      <c r="AD24839" s="5"/>
      <c r="AE24839" s="5"/>
      <c r="AF24839" s="5"/>
      <c r="AG24839" s="5"/>
      <c r="AH24839" s="5"/>
      <c r="AI24839" s="5"/>
      <c r="AJ24839" s="5"/>
    </row>
    <row r="24840" spans="11:36">
      <c r="K24840" s="5"/>
      <c r="L24840" s="5"/>
      <c r="M24840" s="5"/>
      <c r="N24840" s="5"/>
      <c r="O24840" s="5"/>
      <c r="P24840" s="5"/>
      <c r="Q24840" s="5"/>
      <c r="R24840" s="5"/>
      <c r="S24840" s="5"/>
      <c r="T24840" s="5"/>
      <c r="U24840" s="5"/>
      <c r="V24840" s="5"/>
      <c r="W24840" s="5"/>
      <c r="X24840" s="5"/>
      <c r="Y24840" s="5"/>
      <c r="Z24840" s="5"/>
      <c r="AA24840" s="5"/>
      <c r="AB24840" s="5"/>
      <c r="AC24840" s="5"/>
      <c r="AD24840" s="5"/>
      <c r="AE24840" s="5"/>
      <c r="AF24840" s="5"/>
      <c r="AG24840" s="5"/>
      <c r="AH24840" s="5"/>
      <c r="AI24840" s="5"/>
      <c r="AJ24840" s="5"/>
    </row>
    <row r="24841" spans="11:36">
      <c r="K24841" s="5"/>
      <c r="L24841" s="5"/>
      <c r="M24841" s="5"/>
      <c r="N24841" s="5"/>
      <c r="O24841" s="5"/>
      <c r="P24841" s="5"/>
      <c r="Q24841" s="5"/>
      <c r="R24841" s="5"/>
      <c r="S24841" s="5"/>
      <c r="T24841" s="5"/>
      <c r="U24841" s="5"/>
      <c r="V24841" s="5"/>
      <c r="W24841" s="5"/>
      <c r="X24841" s="5"/>
      <c r="Y24841" s="5"/>
      <c r="Z24841" s="5"/>
      <c r="AA24841" s="5"/>
      <c r="AB24841" s="5"/>
      <c r="AC24841" s="5"/>
      <c r="AD24841" s="5"/>
      <c r="AE24841" s="5"/>
      <c r="AF24841" s="5"/>
      <c r="AG24841" s="5"/>
      <c r="AH24841" s="5"/>
      <c r="AI24841" s="5"/>
      <c r="AJ24841" s="5"/>
    </row>
    <row r="24842" spans="11:36">
      <c r="K24842" s="5"/>
      <c r="L24842" s="5"/>
      <c r="M24842" s="5"/>
      <c r="N24842" s="5"/>
      <c r="O24842" s="5"/>
      <c r="P24842" s="5"/>
      <c r="Q24842" s="5"/>
      <c r="R24842" s="5"/>
      <c r="S24842" s="5"/>
      <c r="T24842" s="5"/>
      <c r="U24842" s="5"/>
      <c r="V24842" s="5"/>
      <c r="W24842" s="5"/>
      <c r="X24842" s="5"/>
      <c r="Y24842" s="5"/>
      <c r="Z24842" s="5"/>
      <c r="AA24842" s="5"/>
      <c r="AB24842" s="5"/>
      <c r="AC24842" s="5"/>
      <c r="AD24842" s="5"/>
      <c r="AE24842" s="5"/>
      <c r="AF24842" s="5"/>
      <c r="AG24842" s="5"/>
      <c r="AH24842" s="5"/>
      <c r="AI24842" s="5"/>
      <c r="AJ24842" s="5"/>
    </row>
    <row r="24843" spans="11:36">
      <c r="K24843" s="5"/>
      <c r="L24843" s="5"/>
      <c r="M24843" s="5"/>
      <c r="N24843" s="5"/>
      <c r="O24843" s="5"/>
      <c r="P24843" s="5"/>
      <c r="Q24843" s="5"/>
      <c r="R24843" s="5"/>
      <c r="S24843" s="5"/>
      <c r="T24843" s="5"/>
      <c r="U24843" s="5"/>
      <c r="V24843" s="5"/>
      <c r="W24843" s="5"/>
      <c r="X24843" s="5"/>
      <c r="Y24843" s="5"/>
      <c r="Z24843" s="5"/>
      <c r="AA24843" s="5"/>
      <c r="AB24843" s="5"/>
      <c r="AC24843" s="5"/>
      <c r="AD24843" s="5"/>
      <c r="AE24843" s="5"/>
      <c r="AF24843" s="5"/>
      <c r="AG24843" s="5"/>
      <c r="AH24843" s="5"/>
      <c r="AI24843" s="5"/>
      <c r="AJ24843" s="5"/>
    </row>
    <row r="24844" spans="11:36">
      <c r="K24844" s="5"/>
      <c r="L24844" s="5"/>
      <c r="M24844" s="5"/>
      <c r="N24844" s="5"/>
      <c r="O24844" s="5"/>
      <c r="P24844" s="5"/>
      <c r="Q24844" s="5"/>
      <c r="R24844" s="5"/>
      <c r="S24844" s="5"/>
      <c r="T24844" s="5"/>
      <c r="U24844" s="5"/>
      <c r="V24844" s="5"/>
      <c r="W24844" s="5"/>
      <c r="X24844" s="5"/>
      <c r="Y24844" s="5"/>
      <c r="Z24844" s="5"/>
      <c r="AA24844" s="5"/>
      <c r="AB24844" s="5"/>
      <c r="AC24844" s="5"/>
      <c r="AD24844" s="5"/>
      <c r="AE24844" s="5"/>
      <c r="AF24844" s="5"/>
      <c r="AG24844" s="5"/>
      <c r="AH24844" s="5"/>
      <c r="AI24844" s="5"/>
      <c r="AJ24844" s="5"/>
    </row>
    <row r="24845" spans="11:36">
      <c r="K24845" s="5"/>
      <c r="L24845" s="5"/>
      <c r="M24845" s="5"/>
      <c r="N24845" s="5"/>
      <c r="O24845" s="5"/>
      <c r="P24845" s="5"/>
      <c r="Q24845" s="5"/>
      <c r="R24845" s="5"/>
      <c r="S24845" s="5"/>
      <c r="T24845" s="5"/>
      <c r="U24845" s="5"/>
      <c r="V24845" s="5"/>
      <c r="W24845" s="5"/>
      <c r="X24845" s="5"/>
      <c r="Y24845" s="5"/>
      <c r="Z24845" s="5"/>
      <c r="AA24845" s="5"/>
      <c r="AB24845" s="5"/>
      <c r="AC24845" s="5"/>
      <c r="AD24845" s="5"/>
      <c r="AE24845" s="5"/>
      <c r="AF24845" s="5"/>
      <c r="AG24845" s="5"/>
      <c r="AH24845" s="5"/>
      <c r="AI24845" s="5"/>
      <c r="AJ24845" s="5"/>
    </row>
    <row r="24846" spans="11:36">
      <c r="K24846" s="5"/>
      <c r="L24846" s="5"/>
      <c r="M24846" s="5"/>
      <c r="N24846" s="5"/>
      <c r="O24846" s="5"/>
      <c r="P24846" s="5"/>
      <c r="Q24846" s="5"/>
      <c r="R24846" s="5"/>
      <c r="S24846" s="5"/>
      <c r="T24846" s="5"/>
      <c r="U24846" s="5"/>
      <c r="V24846" s="5"/>
      <c r="W24846" s="5"/>
      <c r="X24846" s="5"/>
      <c r="Y24846" s="5"/>
      <c r="Z24846" s="5"/>
      <c r="AA24846" s="5"/>
      <c r="AB24846" s="5"/>
      <c r="AC24846" s="5"/>
      <c r="AD24846" s="5"/>
      <c r="AE24846" s="5"/>
      <c r="AF24846" s="5"/>
      <c r="AG24846" s="5"/>
      <c r="AH24846" s="5"/>
      <c r="AI24846" s="5"/>
      <c r="AJ24846" s="5"/>
    </row>
    <row r="24847" spans="11:36">
      <c r="K24847" s="5"/>
      <c r="L24847" s="5"/>
      <c r="M24847" s="5"/>
      <c r="N24847" s="5"/>
      <c r="O24847" s="5"/>
      <c r="P24847" s="5"/>
      <c r="Q24847" s="5"/>
      <c r="R24847" s="5"/>
      <c r="S24847" s="5"/>
      <c r="T24847" s="5"/>
      <c r="U24847" s="5"/>
      <c r="V24847" s="5"/>
      <c r="W24847" s="5"/>
      <c r="X24847" s="5"/>
      <c r="Y24847" s="5"/>
      <c r="Z24847" s="5"/>
      <c r="AA24847" s="5"/>
      <c r="AB24847" s="5"/>
      <c r="AC24847" s="5"/>
      <c r="AD24847" s="5"/>
      <c r="AE24847" s="5"/>
      <c r="AF24847" s="5"/>
      <c r="AG24847" s="5"/>
      <c r="AH24847" s="5"/>
      <c r="AI24847" s="5"/>
      <c r="AJ24847" s="5"/>
    </row>
    <row r="24848" spans="11:36">
      <c r="K24848" s="5"/>
      <c r="L24848" s="5"/>
      <c r="M24848" s="5"/>
      <c r="N24848" s="5"/>
      <c r="O24848" s="5"/>
      <c r="P24848" s="5"/>
      <c r="Q24848" s="5"/>
      <c r="R24848" s="5"/>
      <c r="S24848" s="5"/>
      <c r="T24848" s="5"/>
      <c r="U24848" s="5"/>
      <c r="V24848" s="5"/>
      <c r="W24848" s="5"/>
      <c r="X24848" s="5"/>
      <c r="Y24848" s="5"/>
      <c r="Z24848" s="5"/>
      <c r="AA24848" s="5"/>
      <c r="AB24848" s="5"/>
      <c r="AC24848" s="5"/>
      <c r="AD24848" s="5"/>
      <c r="AE24848" s="5"/>
      <c r="AF24848" s="5"/>
      <c r="AG24848" s="5"/>
      <c r="AH24848" s="5"/>
      <c r="AI24848" s="5"/>
      <c r="AJ24848" s="5"/>
    </row>
    <row r="24849" spans="11:36">
      <c r="K24849" s="5"/>
      <c r="L24849" s="5"/>
      <c r="M24849" s="5"/>
      <c r="N24849" s="5"/>
      <c r="O24849" s="5"/>
      <c r="P24849" s="5"/>
      <c r="Q24849" s="5"/>
      <c r="R24849" s="5"/>
      <c r="S24849" s="5"/>
      <c r="T24849" s="5"/>
      <c r="U24849" s="5"/>
      <c r="V24849" s="5"/>
      <c r="W24849" s="5"/>
      <c r="X24849" s="5"/>
      <c r="Y24849" s="5"/>
      <c r="Z24849" s="5"/>
      <c r="AA24849" s="5"/>
      <c r="AB24849" s="5"/>
      <c r="AC24849" s="5"/>
      <c r="AD24849" s="5"/>
      <c r="AE24849" s="5"/>
      <c r="AF24849" s="5"/>
      <c r="AG24849" s="5"/>
      <c r="AH24849" s="5"/>
      <c r="AI24849" s="5"/>
      <c r="AJ24849" s="5"/>
    </row>
    <row r="24850" spans="11:36">
      <c r="K24850" s="5"/>
      <c r="L24850" s="5"/>
      <c r="M24850" s="5"/>
      <c r="N24850" s="5"/>
      <c r="O24850" s="5"/>
      <c r="P24850" s="5"/>
      <c r="Q24850" s="5"/>
      <c r="R24850" s="5"/>
      <c r="S24850" s="5"/>
      <c r="T24850" s="5"/>
      <c r="U24850" s="5"/>
      <c r="V24850" s="5"/>
      <c r="W24850" s="5"/>
      <c r="X24850" s="5"/>
      <c r="Y24850" s="5"/>
      <c r="Z24850" s="5"/>
      <c r="AA24850" s="5"/>
      <c r="AB24850" s="5"/>
      <c r="AC24850" s="5"/>
      <c r="AD24850" s="5"/>
      <c r="AE24850" s="5"/>
      <c r="AF24850" s="5"/>
      <c r="AG24850" s="5"/>
      <c r="AH24850" s="5"/>
      <c r="AI24850" s="5"/>
      <c r="AJ24850" s="5"/>
    </row>
    <row r="24851" spans="11:36">
      <c r="K24851" s="5"/>
      <c r="L24851" s="5"/>
      <c r="M24851" s="5"/>
      <c r="N24851" s="5"/>
      <c r="O24851" s="5"/>
      <c r="P24851" s="5"/>
      <c r="Q24851" s="5"/>
      <c r="R24851" s="5"/>
      <c r="S24851" s="5"/>
      <c r="T24851" s="5"/>
      <c r="U24851" s="5"/>
      <c r="V24851" s="5"/>
      <c r="W24851" s="5"/>
      <c r="X24851" s="5"/>
      <c r="Y24851" s="5"/>
      <c r="Z24851" s="5"/>
      <c r="AA24851" s="5"/>
      <c r="AB24851" s="5"/>
      <c r="AC24851" s="5"/>
      <c r="AD24851" s="5"/>
      <c r="AE24851" s="5"/>
      <c r="AF24851" s="5"/>
      <c r="AG24851" s="5"/>
      <c r="AH24851" s="5"/>
      <c r="AI24851" s="5"/>
      <c r="AJ24851" s="5"/>
    </row>
    <row r="24852" spans="11:36">
      <c r="K24852" s="5"/>
      <c r="L24852" s="5"/>
      <c r="M24852" s="5"/>
      <c r="N24852" s="5"/>
      <c r="O24852" s="5"/>
      <c r="P24852" s="5"/>
      <c r="Q24852" s="5"/>
      <c r="R24852" s="5"/>
      <c r="S24852" s="5"/>
      <c r="T24852" s="5"/>
      <c r="U24852" s="5"/>
      <c r="V24852" s="5"/>
      <c r="W24852" s="5"/>
      <c r="X24852" s="5"/>
      <c r="Y24852" s="5"/>
      <c r="Z24852" s="5"/>
      <c r="AA24852" s="5"/>
      <c r="AB24852" s="5"/>
      <c r="AC24852" s="5"/>
      <c r="AD24852" s="5"/>
      <c r="AE24852" s="5"/>
      <c r="AF24852" s="5"/>
      <c r="AG24852" s="5"/>
      <c r="AH24852" s="5"/>
      <c r="AI24852" s="5"/>
      <c r="AJ24852" s="5"/>
    </row>
    <row r="24853" spans="11:36">
      <c r="K24853" s="5"/>
      <c r="L24853" s="5"/>
      <c r="M24853" s="5"/>
      <c r="N24853" s="5"/>
      <c r="O24853" s="5"/>
      <c r="P24853" s="5"/>
      <c r="Q24853" s="5"/>
      <c r="R24853" s="5"/>
      <c r="S24853" s="5"/>
      <c r="T24853" s="5"/>
      <c r="U24853" s="5"/>
      <c r="V24853" s="5"/>
      <c r="W24853" s="5"/>
      <c r="X24853" s="5"/>
      <c r="Y24853" s="5"/>
      <c r="Z24853" s="5"/>
      <c r="AA24853" s="5"/>
      <c r="AB24853" s="5"/>
      <c r="AC24853" s="5"/>
      <c r="AD24853" s="5"/>
      <c r="AE24853" s="5"/>
      <c r="AF24853" s="5"/>
      <c r="AG24853" s="5"/>
      <c r="AH24853" s="5"/>
      <c r="AI24853" s="5"/>
      <c r="AJ24853" s="5"/>
    </row>
    <row r="24854" spans="11:36">
      <c r="K24854" s="5"/>
      <c r="L24854" s="5"/>
      <c r="M24854" s="5"/>
      <c r="N24854" s="5"/>
      <c r="O24854" s="5"/>
      <c r="P24854" s="5"/>
      <c r="Q24854" s="5"/>
      <c r="R24854" s="5"/>
      <c r="S24854" s="5"/>
      <c r="T24854" s="5"/>
      <c r="U24854" s="5"/>
      <c r="V24854" s="5"/>
      <c r="W24854" s="5"/>
      <c r="X24854" s="5"/>
      <c r="Y24854" s="5"/>
      <c r="Z24854" s="5"/>
      <c r="AA24854" s="5"/>
      <c r="AB24854" s="5"/>
      <c r="AC24854" s="5"/>
      <c r="AD24854" s="5"/>
      <c r="AE24854" s="5"/>
      <c r="AF24854" s="5"/>
      <c r="AG24854" s="5"/>
      <c r="AH24854" s="5"/>
      <c r="AI24854" s="5"/>
      <c r="AJ24854" s="5"/>
    </row>
    <row r="24855" spans="11:36">
      <c r="K24855" s="5"/>
      <c r="L24855" s="5"/>
      <c r="M24855" s="5"/>
      <c r="N24855" s="5"/>
      <c r="O24855" s="5"/>
      <c r="P24855" s="5"/>
      <c r="Q24855" s="5"/>
      <c r="R24855" s="5"/>
      <c r="S24855" s="5"/>
      <c r="T24855" s="5"/>
      <c r="U24855" s="5"/>
      <c r="V24855" s="5"/>
      <c r="W24855" s="5"/>
      <c r="X24855" s="5"/>
      <c r="Y24855" s="5"/>
      <c r="Z24855" s="5"/>
      <c r="AA24855" s="5"/>
      <c r="AB24855" s="5"/>
      <c r="AC24855" s="5"/>
      <c r="AD24855" s="5"/>
      <c r="AE24855" s="5"/>
      <c r="AF24855" s="5"/>
      <c r="AG24855" s="5"/>
      <c r="AH24855" s="5"/>
      <c r="AI24855" s="5"/>
      <c r="AJ24855" s="5"/>
    </row>
    <row r="24856" spans="11:36">
      <c r="K24856" s="5"/>
      <c r="L24856" s="5"/>
      <c r="M24856" s="5"/>
      <c r="N24856" s="5"/>
      <c r="O24856" s="5"/>
      <c r="P24856" s="5"/>
      <c r="Q24856" s="5"/>
      <c r="R24856" s="5"/>
      <c r="S24856" s="5"/>
      <c r="T24856" s="5"/>
      <c r="U24856" s="5"/>
      <c r="V24856" s="5"/>
      <c r="W24856" s="5"/>
      <c r="X24856" s="5"/>
      <c r="Y24856" s="5"/>
      <c r="Z24856" s="5"/>
      <c r="AA24856" s="5"/>
      <c r="AB24856" s="5"/>
      <c r="AC24856" s="5"/>
      <c r="AD24856" s="5"/>
      <c r="AE24856" s="5"/>
      <c r="AF24856" s="5"/>
      <c r="AG24856" s="5"/>
      <c r="AH24856" s="5"/>
      <c r="AI24856" s="5"/>
      <c r="AJ24856" s="5"/>
    </row>
    <row r="24857" spans="11:36">
      <c r="K24857" s="5"/>
      <c r="L24857" s="5"/>
      <c r="M24857" s="5"/>
      <c r="N24857" s="5"/>
      <c r="O24857" s="5"/>
      <c r="P24857" s="5"/>
      <c r="Q24857" s="5"/>
      <c r="R24857" s="5"/>
      <c r="S24857" s="5"/>
      <c r="T24857" s="5"/>
      <c r="U24857" s="5"/>
      <c r="V24857" s="5"/>
      <c r="W24857" s="5"/>
      <c r="X24857" s="5"/>
      <c r="Y24857" s="5"/>
      <c r="Z24857" s="5"/>
      <c r="AA24857" s="5"/>
      <c r="AB24857" s="5"/>
      <c r="AC24857" s="5"/>
      <c r="AD24857" s="5"/>
      <c r="AE24857" s="5"/>
      <c r="AF24857" s="5"/>
      <c r="AG24857" s="5"/>
      <c r="AH24857" s="5"/>
      <c r="AI24857" s="5"/>
      <c r="AJ24857" s="5"/>
    </row>
    <row r="24858" spans="11:36">
      <c r="K24858" s="5"/>
      <c r="L24858" s="5"/>
      <c r="M24858" s="5"/>
      <c r="N24858" s="5"/>
      <c r="O24858" s="5"/>
      <c r="P24858" s="5"/>
      <c r="Q24858" s="5"/>
      <c r="R24858" s="5"/>
      <c r="S24858" s="5"/>
      <c r="T24858" s="5"/>
      <c r="U24858" s="5"/>
      <c r="V24858" s="5"/>
      <c r="W24858" s="5"/>
      <c r="X24858" s="5"/>
      <c r="Y24858" s="5"/>
      <c r="Z24858" s="5"/>
      <c r="AA24858" s="5"/>
      <c r="AB24858" s="5"/>
      <c r="AC24858" s="5"/>
      <c r="AD24858" s="5"/>
      <c r="AE24858" s="5"/>
      <c r="AF24858" s="5"/>
      <c r="AG24858" s="5"/>
      <c r="AH24858" s="5"/>
      <c r="AI24858" s="5"/>
      <c r="AJ24858" s="5"/>
    </row>
    <row r="24859" spans="11:36">
      <c r="K24859" s="5"/>
      <c r="L24859" s="5"/>
      <c r="M24859" s="5"/>
      <c r="N24859" s="5"/>
      <c r="O24859" s="5"/>
      <c r="P24859" s="5"/>
      <c r="Q24859" s="5"/>
      <c r="R24859" s="5"/>
      <c r="S24859" s="5"/>
      <c r="T24859" s="5"/>
      <c r="U24859" s="5"/>
      <c r="V24859" s="5"/>
      <c r="W24859" s="5"/>
      <c r="X24859" s="5"/>
      <c r="Y24859" s="5"/>
      <c r="Z24859" s="5"/>
      <c r="AA24859" s="5"/>
      <c r="AB24859" s="5"/>
      <c r="AC24859" s="5"/>
      <c r="AD24859" s="5"/>
      <c r="AE24859" s="5"/>
      <c r="AF24859" s="5"/>
      <c r="AG24859" s="5"/>
      <c r="AH24859" s="5"/>
      <c r="AI24859" s="5"/>
      <c r="AJ24859" s="5"/>
    </row>
    <row r="24860" spans="11:36">
      <c r="K24860" s="5"/>
      <c r="L24860" s="5"/>
      <c r="M24860" s="5"/>
      <c r="N24860" s="5"/>
      <c r="O24860" s="5"/>
      <c r="P24860" s="5"/>
      <c r="Q24860" s="5"/>
      <c r="R24860" s="5"/>
      <c r="S24860" s="5"/>
      <c r="T24860" s="5"/>
      <c r="U24860" s="5"/>
      <c r="V24860" s="5"/>
      <c r="W24860" s="5"/>
      <c r="X24860" s="5"/>
      <c r="Y24860" s="5"/>
      <c r="Z24860" s="5"/>
      <c r="AA24860" s="5"/>
      <c r="AB24860" s="5"/>
      <c r="AC24860" s="5"/>
      <c r="AD24860" s="5"/>
      <c r="AE24860" s="5"/>
      <c r="AF24860" s="5"/>
      <c r="AG24860" s="5"/>
      <c r="AH24860" s="5"/>
      <c r="AI24860" s="5"/>
      <c r="AJ24860" s="5"/>
    </row>
    <row r="24861" spans="11:36">
      <c r="K24861" s="5"/>
      <c r="L24861" s="5"/>
      <c r="M24861" s="5"/>
      <c r="N24861" s="5"/>
      <c r="O24861" s="5"/>
      <c r="P24861" s="5"/>
      <c r="Q24861" s="5"/>
      <c r="R24861" s="5"/>
      <c r="S24861" s="5"/>
      <c r="T24861" s="5"/>
      <c r="U24861" s="5"/>
      <c r="V24861" s="5"/>
      <c r="W24861" s="5"/>
      <c r="X24861" s="5"/>
      <c r="Y24861" s="5"/>
      <c r="Z24861" s="5"/>
      <c r="AA24861" s="5"/>
      <c r="AB24861" s="5"/>
      <c r="AC24861" s="5"/>
      <c r="AD24861" s="5"/>
      <c r="AE24861" s="5"/>
      <c r="AF24861" s="5"/>
      <c r="AG24861" s="5"/>
      <c r="AH24861" s="5"/>
      <c r="AI24861" s="5"/>
      <c r="AJ24861" s="5"/>
    </row>
    <row r="24862" spans="11:36">
      <c r="K24862" s="5"/>
      <c r="L24862" s="5"/>
      <c r="M24862" s="5"/>
      <c r="N24862" s="5"/>
      <c r="O24862" s="5"/>
      <c r="P24862" s="5"/>
      <c r="Q24862" s="5"/>
      <c r="R24862" s="5"/>
      <c r="S24862" s="5"/>
      <c r="T24862" s="5"/>
      <c r="U24862" s="5"/>
      <c r="V24862" s="5"/>
      <c r="W24862" s="5"/>
      <c r="X24862" s="5"/>
      <c r="Y24862" s="5"/>
      <c r="Z24862" s="5"/>
      <c r="AA24862" s="5"/>
      <c r="AB24862" s="5"/>
      <c r="AC24862" s="5"/>
      <c r="AD24862" s="5"/>
      <c r="AE24862" s="5"/>
      <c r="AF24862" s="5"/>
      <c r="AG24862" s="5"/>
      <c r="AH24862" s="5"/>
      <c r="AI24862" s="5"/>
      <c r="AJ24862" s="5"/>
    </row>
    <row r="24863" spans="11:36">
      <c r="K24863" s="5"/>
      <c r="L24863" s="5"/>
      <c r="M24863" s="5"/>
      <c r="N24863" s="5"/>
      <c r="O24863" s="5"/>
      <c r="P24863" s="5"/>
      <c r="Q24863" s="5"/>
      <c r="R24863" s="5"/>
      <c r="S24863" s="5"/>
      <c r="T24863" s="5"/>
      <c r="U24863" s="5"/>
      <c r="V24863" s="5"/>
      <c r="W24863" s="5"/>
      <c r="X24863" s="5"/>
      <c r="Y24863" s="5"/>
      <c r="Z24863" s="5"/>
      <c r="AA24863" s="5"/>
      <c r="AB24863" s="5"/>
      <c r="AC24863" s="5"/>
      <c r="AD24863" s="5"/>
      <c r="AE24863" s="5"/>
      <c r="AF24863" s="5"/>
      <c r="AG24863" s="5"/>
      <c r="AH24863" s="5"/>
      <c r="AI24863" s="5"/>
      <c r="AJ24863" s="5"/>
    </row>
    <row r="24864" spans="11:36">
      <c r="K24864" s="5"/>
      <c r="L24864" s="5"/>
      <c r="M24864" s="5"/>
      <c r="N24864" s="5"/>
      <c r="O24864" s="5"/>
      <c r="P24864" s="5"/>
      <c r="Q24864" s="5"/>
      <c r="R24864" s="5"/>
      <c r="S24864" s="5"/>
      <c r="T24864" s="5"/>
      <c r="U24864" s="5"/>
      <c r="V24864" s="5"/>
      <c r="W24864" s="5"/>
      <c r="X24864" s="5"/>
      <c r="Y24864" s="5"/>
      <c r="Z24864" s="5"/>
      <c r="AA24864" s="5"/>
      <c r="AB24864" s="5"/>
      <c r="AC24864" s="5"/>
      <c r="AD24864" s="5"/>
      <c r="AE24864" s="5"/>
      <c r="AF24864" s="5"/>
      <c r="AG24864" s="5"/>
      <c r="AH24864" s="5"/>
      <c r="AI24864" s="5"/>
      <c r="AJ24864" s="5"/>
    </row>
    <row r="24865" spans="11:36">
      <c r="K24865" s="5"/>
      <c r="L24865" s="5"/>
      <c r="M24865" s="5"/>
      <c r="N24865" s="5"/>
      <c r="O24865" s="5"/>
      <c r="P24865" s="5"/>
      <c r="Q24865" s="5"/>
      <c r="R24865" s="5"/>
      <c r="S24865" s="5"/>
      <c r="T24865" s="5"/>
      <c r="U24865" s="5"/>
      <c r="V24865" s="5"/>
      <c r="W24865" s="5"/>
      <c r="X24865" s="5"/>
      <c r="Y24865" s="5"/>
      <c r="Z24865" s="5"/>
      <c r="AA24865" s="5"/>
      <c r="AB24865" s="5"/>
      <c r="AC24865" s="5"/>
      <c r="AD24865" s="5"/>
      <c r="AE24865" s="5"/>
      <c r="AF24865" s="5"/>
      <c r="AG24865" s="5"/>
      <c r="AH24865" s="5"/>
      <c r="AI24865" s="5"/>
      <c r="AJ24865" s="5"/>
    </row>
    <row r="24866" spans="11:36">
      <c r="K24866" s="5"/>
      <c r="L24866" s="5"/>
      <c r="M24866" s="5"/>
      <c r="N24866" s="5"/>
      <c r="O24866" s="5"/>
      <c r="P24866" s="5"/>
      <c r="Q24866" s="5"/>
      <c r="R24866" s="5"/>
      <c r="S24866" s="5"/>
      <c r="T24866" s="5"/>
      <c r="U24866" s="5"/>
      <c r="V24866" s="5"/>
      <c r="W24866" s="5"/>
      <c r="X24866" s="5"/>
      <c r="Y24866" s="5"/>
      <c r="Z24866" s="5"/>
      <c r="AA24866" s="5"/>
      <c r="AB24866" s="5"/>
      <c r="AC24866" s="5"/>
      <c r="AD24866" s="5"/>
      <c r="AE24866" s="5"/>
      <c r="AF24866" s="5"/>
      <c r="AG24866" s="5"/>
      <c r="AH24866" s="5"/>
      <c r="AI24866" s="5"/>
      <c r="AJ24866" s="5"/>
    </row>
    <row r="24867" spans="11:36">
      <c r="K24867" s="5"/>
      <c r="L24867" s="5"/>
      <c r="M24867" s="5"/>
      <c r="N24867" s="5"/>
      <c r="O24867" s="5"/>
      <c r="P24867" s="5"/>
      <c r="Q24867" s="5"/>
      <c r="R24867" s="5"/>
      <c r="S24867" s="5"/>
      <c r="T24867" s="5"/>
      <c r="U24867" s="5"/>
      <c r="V24867" s="5"/>
      <c r="W24867" s="5"/>
      <c r="X24867" s="5"/>
      <c r="Y24867" s="5"/>
      <c r="Z24867" s="5"/>
      <c r="AA24867" s="5"/>
      <c r="AB24867" s="5"/>
      <c r="AC24867" s="5"/>
      <c r="AD24867" s="5"/>
      <c r="AE24867" s="5"/>
      <c r="AF24867" s="5"/>
      <c r="AG24867" s="5"/>
      <c r="AH24867" s="5"/>
      <c r="AI24867" s="5"/>
      <c r="AJ24867" s="5"/>
    </row>
    <row r="24868" spans="11:36">
      <c r="K24868" s="5"/>
      <c r="L24868" s="5"/>
      <c r="M24868" s="5"/>
      <c r="N24868" s="5"/>
      <c r="O24868" s="5"/>
      <c r="P24868" s="5"/>
      <c r="Q24868" s="5"/>
      <c r="R24868" s="5"/>
      <c r="S24868" s="5"/>
      <c r="T24868" s="5"/>
      <c r="U24868" s="5"/>
      <c r="V24868" s="5"/>
      <c r="W24868" s="5"/>
      <c r="X24868" s="5"/>
      <c r="Y24868" s="5"/>
      <c r="Z24868" s="5"/>
      <c r="AA24868" s="5"/>
      <c r="AB24868" s="5"/>
      <c r="AC24868" s="5"/>
      <c r="AD24868" s="5"/>
      <c r="AE24868" s="5"/>
      <c r="AF24868" s="5"/>
      <c r="AG24868" s="5"/>
      <c r="AH24868" s="5"/>
      <c r="AI24868" s="5"/>
      <c r="AJ24868" s="5"/>
    </row>
    <row r="24869" spans="11:36">
      <c r="K24869" s="5"/>
      <c r="L24869" s="5"/>
      <c r="M24869" s="5"/>
      <c r="N24869" s="5"/>
      <c r="O24869" s="5"/>
      <c r="P24869" s="5"/>
      <c r="Q24869" s="5"/>
      <c r="R24869" s="5"/>
      <c r="S24869" s="5"/>
      <c r="T24869" s="5"/>
      <c r="U24869" s="5"/>
      <c r="V24869" s="5"/>
      <c r="W24869" s="5"/>
      <c r="X24869" s="5"/>
      <c r="Y24869" s="5"/>
      <c r="Z24869" s="5"/>
      <c r="AA24869" s="5"/>
      <c r="AB24869" s="5"/>
      <c r="AC24869" s="5"/>
      <c r="AD24869" s="5"/>
      <c r="AE24869" s="5"/>
      <c r="AF24869" s="5"/>
      <c r="AG24869" s="5"/>
      <c r="AH24869" s="5"/>
      <c r="AI24869" s="5"/>
      <c r="AJ24869" s="5"/>
    </row>
    <row r="24870" spans="11:36">
      <c r="K24870" s="5"/>
      <c r="L24870" s="5"/>
      <c r="M24870" s="5"/>
      <c r="N24870" s="5"/>
      <c r="O24870" s="5"/>
      <c r="P24870" s="5"/>
      <c r="Q24870" s="5"/>
      <c r="R24870" s="5"/>
      <c r="S24870" s="5"/>
      <c r="T24870" s="5"/>
      <c r="U24870" s="5"/>
      <c r="V24870" s="5"/>
      <c r="W24870" s="5"/>
      <c r="X24870" s="5"/>
      <c r="Y24870" s="5"/>
      <c r="Z24870" s="5"/>
      <c r="AA24870" s="5"/>
      <c r="AB24870" s="5"/>
      <c r="AC24870" s="5"/>
      <c r="AD24870" s="5"/>
      <c r="AE24870" s="5"/>
      <c r="AF24870" s="5"/>
      <c r="AG24870" s="5"/>
      <c r="AH24870" s="5"/>
      <c r="AI24870" s="5"/>
      <c r="AJ24870" s="5"/>
    </row>
    <row r="24871" spans="11:36">
      <c r="K24871" s="5"/>
      <c r="L24871" s="5"/>
      <c r="M24871" s="5"/>
      <c r="N24871" s="5"/>
      <c r="O24871" s="5"/>
      <c r="P24871" s="5"/>
      <c r="Q24871" s="5"/>
      <c r="R24871" s="5"/>
      <c r="S24871" s="5"/>
      <c r="T24871" s="5"/>
      <c r="U24871" s="5"/>
      <c r="V24871" s="5"/>
      <c r="W24871" s="5"/>
      <c r="X24871" s="5"/>
      <c r="Y24871" s="5"/>
      <c r="Z24871" s="5"/>
      <c r="AA24871" s="5"/>
      <c r="AB24871" s="5"/>
      <c r="AC24871" s="5"/>
      <c r="AD24871" s="5"/>
      <c r="AE24871" s="5"/>
      <c r="AF24871" s="5"/>
      <c r="AG24871" s="5"/>
      <c r="AH24871" s="5"/>
      <c r="AI24871" s="5"/>
      <c r="AJ24871" s="5"/>
    </row>
    <row r="24872" spans="11:36">
      <c r="K24872" s="5"/>
      <c r="L24872" s="5"/>
      <c r="M24872" s="5"/>
      <c r="N24872" s="5"/>
      <c r="O24872" s="5"/>
      <c r="P24872" s="5"/>
      <c r="Q24872" s="5"/>
      <c r="R24872" s="5"/>
      <c r="S24872" s="5"/>
      <c r="T24872" s="5"/>
      <c r="U24872" s="5"/>
      <c r="V24872" s="5"/>
      <c r="W24872" s="5"/>
      <c r="X24872" s="5"/>
      <c r="Y24872" s="5"/>
      <c r="Z24872" s="5"/>
      <c r="AA24872" s="5"/>
      <c r="AB24872" s="5"/>
      <c r="AC24872" s="5"/>
      <c r="AD24872" s="5"/>
      <c r="AE24872" s="5"/>
      <c r="AF24872" s="5"/>
      <c r="AG24872" s="5"/>
      <c r="AH24872" s="5"/>
      <c r="AI24872" s="5"/>
      <c r="AJ24872" s="5"/>
    </row>
    <row r="24873" spans="11:36">
      <c r="K24873" s="5"/>
      <c r="L24873" s="5"/>
      <c r="M24873" s="5"/>
      <c r="N24873" s="5"/>
      <c r="O24873" s="5"/>
      <c r="P24873" s="5"/>
      <c r="Q24873" s="5"/>
      <c r="R24873" s="5"/>
      <c r="S24873" s="5"/>
      <c r="T24873" s="5"/>
      <c r="U24873" s="5"/>
      <c r="V24873" s="5"/>
      <c r="W24873" s="5"/>
      <c r="X24873" s="5"/>
      <c r="Y24873" s="5"/>
      <c r="Z24873" s="5"/>
      <c r="AA24873" s="5"/>
      <c r="AB24873" s="5"/>
      <c r="AC24873" s="5"/>
      <c r="AD24873" s="5"/>
      <c r="AE24873" s="5"/>
      <c r="AF24873" s="5"/>
      <c r="AG24873" s="5"/>
      <c r="AH24873" s="5"/>
      <c r="AI24873" s="5"/>
      <c r="AJ24873" s="5"/>
    </row>
    <row r="24874" spans="11:36">
      <c r="K24874" s="5"/>
      <c r="L24874" s="5"/>
      <c r="M24874" s="5"/>
      <c r="N24874" s="5"/>
      <c r="O24874" s="5"/>
      <c r="P24874" s="5"/>
      <c r="Q24874" s="5"/>
      <c r="R24874" s="5"/>
      <c r="S24874" s="5"/>
      <c r="T24874" s="5"/>
      <c r="U24874" s="5"/>
      <c r="V24874" s="5"/>
      <c r="W24874" s="5"/>
      <c r="X24874" s="5"/>
      <c r="Y24874" s="5"/>
      <c r="Z24874" s="5"/>
      <c r="AA24874" s="5"/>
      <c r="AB24874" s="5"/>
      <c r="AC24874" s="5"/>
      <c r="AD24874" s="5"/>
      <c r="AE24874" s="5"/>
      <c r="AF24874" s="5"/>
      <c r="AG24874" s="5"/>
      <c r="AH24874" s="5"/>
      <c r="AI24874" s="5"/>
      <c r="AJ24874" s="5"/>
    </row>
    <row r="24875" spans="11:36">
      <c r="K24875" s="5"/>
      <c r="L24875" s="5"/>
      <c r="M24875" s="5"/>
      <c r="N24875" s="5"/>
      <c r="O24875" s="5"/>
      <c r="P24875" s="5"/>
      <c r="Q24875" s="5"/>
      <c r="R24875" s="5"/>
      <c r="S24875" s="5"/>
      <c r="T24875" s="5"/>
      <c r="U24875" s="5"/>
      <c r="V24875" s="5"/>
      <c r="W24875" s="5"/>
      <c r="X24875" s="5"/>
      <c r="Y24875" s="5"/>
      <c r="Z24875" s="5"/>
      <c r="AA24875" s="5"/>
      <c r="AB24875" s="5"/>
      <c r="AC24875" s="5"/>
      <c r="AD24875" s="5"/>
      <c r="AE24875" s="5"/>
      <c r="AF24875" s="5"/>
      <c r="AG24875" s="5"/>
      <c r="AH24875" s="5"/>
      <c r="AI24875" s="5"/>
      <c r="AJ24875" s="5"/>
    </row>
    <row r="24876" spans="11:36">
      <c r="K24876" s="5"/>
      <c r="L24876" s="5"/>
      <c r="M24876" s="5"/>
      <c r="N24876" s="5"/>
      <c r="O24876" s="5"/>
      <c r="P24876" s="5"/>
      <c r="Q24876" s="5"/>
      <c r="R24876" s="5"/>
      <c r="S24876" s="5"/>
      <c r="T24876" s="5"/>
      <c r="U24876" s="5"/>
      <c r="V24876" s="5"/>
      <c r="W24876" s="5"/>
      <c r="X24876" s="5"/>
      <c r="Y24876" s="5"/>
      <c r="Z24876" s="5"/>
      <c r="AA24876" s="5"/>
      <c r="AB24876" s="5"/>
      <c r="AC24876" s="5"/>
      <c r="AD24876" s="5"/>
      <c r="AE24876" s="5"/>
      <c r="AF24876" s="5"/>
      <c r="AG24876" s="5"/>
      <c r="AH24876" s="5"/>
      <c r="AI24876" s="5"/>
      <c r="AJ24876" s="5"/>
    </row>
    <row r="24877" spans="11:36">
      <c r="K24877" s="5"/>
      <c r="L24877" s="5"/>
      <c r="M24877" s="5"/>
      <c r="N24877" s="5"/>
      <c r="O24877" s="5"/>
      <c r="P24877" s="5"/>
      <c r="Q24877" s="5"/>
      <c r="R24877" s="5"/>
      <c r="S24877" s="5"/>
      <c r="T24877" s="5"/>
      <c r="U24877" s="5"/>
      <c r="V24877" s="5"/>
      <c r="W24877" s="5"/>
      <c r="X24877" s="5"/>
      <c r="Y24877" s="5"/>
      <c r="Z24877" s="5"/>
      <c r="AA24877" s="5"/>
      <c r="AB24877" s="5"/>
      <c r="AC24877" s="5"/>
      <c r="AD24877" s="5"/>
      <c r="AE24877" s="5"/>
      <c r="AF24877" s="5"/>
      <c r="AG24877" s="5"/>
      <c r="AH24877" s="5"/>
      <c r="AI24877" s="5"/>
      <c r="AJ24877" s="5"/>
    </row>
    <row r="24878" spans="11:36">
      <c r="K24878" s="5"/>
      <c r="L24878" s="5"/>
      <c r="M24878" s="5"/>
      <c r="N24878" s="5"/>
      <c r="O24878" s="5"/>
      <c r="P24878" s="5"/>
      <c r="Q24878" s="5"/>
      <c r="R24878" s="5"/>
      <c r="S24878" s="5"/>
      <c r="T24878" s="5"/>
      <c r="U24878" s="5"/>
      <c r="V24878" s="5"/>
      <c r="W24878" s="5"/>
      <c r="X24878" s="5"/>
      <c r="Y24878" s="5"/>
      <c r="Z24878" s="5"/>
      <c r="AA24878" s="5"/>
      <c r="AB24878" s="5"/>
      <c r="AC24878" s="5"/>
      <c r="AD24878" s="5"/>
      <c r="AE24878" s="5"/>
      <c r="AF24878" s="5"/>
      <c r="AG24878" s="5"/>
      <c r="AH24878" s="5"/>
      <c r="AI24878" s="5"/>
      <c r="AJ24878" s="5"/>
    </row>
    <row r="24879" spans="11:36">
      <c r="K24879" s="5"/>
      <c r="L24879" s="5"/>
      <c r="M24879" s="5"/>
      <c r="N24879" s="5"/>
      <c r="O24879" s="5"/>
      <c r="P24879" s="5"/>
      <c r="Q24879" s="5"/>
      <c r="R24879" s="5"/>
      <c r="S24879" s="5"/>
      <c r="T24879" s="5"/>
      <c r="U24879" s="5"/>
      <c r="V24879" s="5"/>
      <c r="W24879" s="5"/>
      <c r="X24879" s="5"/>
      <c r="Y24879" s="5"/>
      <c r="Z24879" s="5"/>
      <c r="AA24879" s="5"/>
      <c r="AB24879" s="5"/>
      <c r="AC24879" s="5"/>
      <c r="AD24879" s="5"/>
      <c r="AE24879" s="5"/>
      <c r="AF24879" s="5"/>
      <c r="AG24879" s="5"/>
      <c r="AH24879" s="5"/>
      <c r="AI24879" s="5"/>
      <c r="AJ24879" s="5"/>
    </row>
    <row r="24880" spans="11:36">
      <c r="K24880" s="5"/>
      <c r="L24880" s="5"/>
      <c r="M24880" s="5"/>
      <c r="N24880" s="5"/>
      <c r="O24880" s="5"/>
      <c r="P24880" s="5"/>
      <c r="Q24880" s="5"/>
      <c r="R24880" s="5"/>
      <c r="S24880" s="5"/>
      <c r="T24880" s="5"/>
      <c r="U24880" s="5"/>
      <c r="V24880" s="5"/>
      <c r="W24880" s="5"/>
      <c r="X24880" s="5"/>
      <c r="Y24880" s="5"/>
      <c r="Z24880" s="5"/>
      <c r="AA24880" s="5"/>
      <c r="AB24880" s="5"/>
      <c r="AC24880" s="5"/>
      <c r="AD24880" s="5"/>
      <c r="AE24880" s="5"/>
      <c r="AF24880" s="5"/>
      <c r="AG24880" s="5"/>
      <c r="AH24880" s="5"/>
      <c r="AI24880" s="5"/>
      <c r="AJ24880" s="5"/>
    </row>
    <row r="24881" spans="11:36">
      <c r="K24881" s="5"/>
      <c r="L24881" s="5"/>
      <c r="M24881" s="5"/>
      <c r="N24881" s="5"/>
      <c r="O24881" s="5"/>
      <c r="P24881" s="5"/>
      <c r="Q24881" s="5"/>
      <c r="R24881" s="5"/>
      <c r="S24881" s="5"/>
      <c r="T24881" s="5"/>
      <c r="U24881" s="5"/>
      <c r="V24881" s="5"/>
      <c r="W24881" s="5"/>
      <c r="X24881" s="5"/>
      <c r="Y24881" s="5"/>
      <c r="Z24881" s="5"/>
      <c r="AA24881" s="5"/>
      <c r="AB24881" s="5"/>
      <c r="AC24881" s="5"/>
      <c r="AD24881" s="5"/>
      <c r="AE24881" s="5"/>
      <c r="AF24881" s="5"/>
      <c r="AG24881" s="5"/>
      <c r="AH24881" s="5"/>
      <c r="AI24881" s="5"/>
      <c r="AJ24881" s="5"/>
    </row>
    <row r="24882" spans="11:36">
      <c r="K24882" s="5"/>
      <c r="L24882" s="5"/>
      <c r="M24882" s="5"/>
      <c r="N24882" s="5"/>
      <c r="O24882" s="5"/>
      <c r="P24882" s="5"/>
      <c r="Q24882" s="5"/>
      <c r="R24882" s="5"/>
      <c r="S24882" s="5"/>
      <c r="T24882" s="5"/>
      <c r="U24882" s="5"/>
      <c r="V24882" s="5"/>
      <c r="W24882" s="5"/>
      <c r="X24882" s="5"/>
      <c r="Y24882" s="5"/>
      <c r="Z24882" s="5"/>
      <c r="AA24882" s="5"/>
      <c r="AB24882" s="5"/>
      <c r="AC24882" s="5"/>
      <c r="AD24882" s="5"/>
      <c r="AE24882" s="5"/>
      <c r="AF24882" s="5"/>
      <c r="AG24882" s="5"/>
      <c r="AH24882" s="5"/>
      <c r="AI24882" s="5"/>
      <c r="AJ24882" s="5"/>
    </row>
    <row r="24883" spans="11:36">
      <c r="K24883" s="5"/>
      <c r="L24883" s="5"/>
      <c r="M24883" s="5"/>
      <c r="N24883" s="5"/>
      <c r="O24883" s="5"/>
      <c r="P24883" s="5"/>
      <c r="Q24883" s="5"/>
      <c r="R24883" s="5"/>
      <c r="S24883" s="5"/>
      <c r="T24883" s="5"/>
      <c r="U24883" s="5"/>
      <c r="V24883" s="5"/>
      <c r="W24883" s="5"/>
      <c r="X24883" s="5"/>
      <c r="Y24883" s="5"/>
      <c r="Z24883" s="5"/>
      <c r="AA24883" s="5"/>
      <c r="AB24883" s="5"/>
      <c r="AC24883" s="5"/>
      <c r="AD24883" s="5"/>
      <c r="AE24883" s="5"/>
      <c r="AF24883" s="5"/>
      <c r="AG24883" s="5"/>
      <c r="AH24883" s="5"/>
      <c r="AI24883" s="5"/>
      <c r="AJ24883" s="5"/>
    </row>
    <row r="24884" spans="11:36">
      <c r="K24884" s="5"/>
      <c r="L24884" s="5"/>
      <c r="M24884" s="5"/>
      <c r="N24884" s="5"/>
      <c r="O24884" s="5"/>
      <c r="P24884" s="5"/>
      <c r="Q24884" s="5"/>
      <c r="R24884" s="5"/>
      <c r="S24884" s="5"/>
      <c r="T24884" s="5"/>
      <c r="U24884" s="5"/>
      <c r="V24884" s="5"/>
      <c r="W24884" s="5"/>
      <c r="X24884" s="5"/>
      <c r="Y24884" s="5"/>
      <c r="Z24884" s="5"/>
      <c r="AA24884" s="5"/>
      <c r="AB24884" s="5"/>
      <c r="AC24884" s="5"/>
      <c r="AD24884" s="5"/>
      <c r="AE24884" s="5"/>
      <c r="AF24884" s="5"/>
      <c r="AG24884" s="5"/>
      <c r="AH24884" s="5"/>
      <c r="AI24884" s="5"/>
      <c r="AJ24884" s="5"/>
    </row>
    <row r="24885" spans="11:36">
      <c r="K24885" s="5"/>
      <c r="L24885" s="5"/>
      <c r="M24885" s="5"/>
      <c r="N24885" s="5"/>
      <c r="O24885" s="5"/>
      <c r="P24885" s="5"/>
      <c r="Q24885" s="5"/>
      <c r="R24885" s="5"/>
      <c r="S24885" s="5"/>
      <c r="T24885" s="5"/>
      <c r="U24885" s="5"/>
      <c r="V24885" s="5"/>
      <c r="W24885" s="5"/>
      <c r="X24885" s="5"/>
      <c r="Y24885" s="5"/>
      <c r="Z24885" s="5"/>
      <c r="AA24885" s="5"/>
      <c r="AB24885" s="5"/>
      <c r="AC24885" s="5"/>
      <c r="AD24885" s="5"/>
      <c r="AE24885" s="5"/>
      <c r="AF24885" s="5"/>
      <c r="AG24885" s="5"/>
      <c r="AH24885" s="5"/>
      <c r="AI24885" s="5"/>
      <c r="AJ24885" s="5"/>
    </row>
    <row r="24886" spans="11:36">
      <c r="K24886" s="5"/>
      <c r="L24886" s="5"/>
      <c r="M24886" s="5"/>
      <c r="N24886" s="5"/>
      <c r="O24886" s="5"/>
      <c r="P24886" s="5"/>
      <c r="Q24886" s="5"/>
      <c r="R24886" s="5"/>
      <c r="S24886" s="5"/>
      <c r="T24886" s="5"/>
      <c r="U24886" s="5"/>
      <c r="V24886" s="5"/>
      <c r="W24886" s="5"/>
      <c r="X24886" s="5"/>
      <c r="Y24886" s="5"/>
      <c r="Z24886" s="5"/>
      <c r="AA24886" s="5"/>
      <c r="AB24886" s="5"/>
      <c r="AC24886" s="5"/>
      <c r="AD24886" s="5"/>
      <c r="AE24886" s="5"/>
      <c r="AF24886" s="5"/>
      <c r="AG24886" s="5"/>
      <c r="AH24886" s="5"/>
      <c r="AI24886" s="5"/>
      <c r="AJ24886" s="5"/>
    </row>
    <row r="24887" spans="11:36">
      <c r="K24887" s="5"/>
      <c r="L24887" s="5"/>
      <c r="M24887" s="5"/>
      <c r="N24887" s="5"/>
      <c r="O24887" s="5"/>
      <c r="P24887" s="5"/>
      <c r="Q24887" s="5"/>
      <c r="R24887" s="5"/>
      <c r="S24887" s="5"/>
      <c r="T24887" s="5"/>
      <c r="U24887" s="5"/>
      <c r="V24887" s="5"/>
      <c r="W24887" s="5"/>
      <c r="X24887" s="5"/>
      <c r="Y24887" s="5"/>
      <c r="Z24887" s="5"/>
      <c r="AA24887" s="5"/>
      <c r="AB24887" s="5"/>
      <c r="AC24887" s="5"/>
      <c r="AD24887" s="5"/>
      <c r="AE24887" s="5"/>
      <c r="AF24887" s="5"/>
      <c r="AG24887" s="5"/>
      <c r="AH24887" s="5"/>
      <c r="AI24887" s="5"/>
      <c r="AJ24887" s="5"/>
    </row>
    <row r="24888" spans="11:36">
      <c r="K24888" s="5"/>
      <c r="L24888" s="5"/>
      <c r="M24888" s="5"/>
      <c r="N24888" s="5"/>
      <c r="O24888" s="5"/>
      <c r="P24888" s="5"/>
      <c r="Q24888" s="5"/>
      <c r="R24888" s="5"/>
      <c r="S24888" s="5"/>
      <c r="T24888" s="5"/>
      <c r="U24888" s="5"/>
      <c r="V24888" s="5"/>
      <c r="W24888" s="5"/>
      <c r="X24888" s="5"/>
      <c r="Y24888" s="5"/>
      <c r="Z24888" s="5"/>
      <c r="AA24888" s="5"/>
      <c r="AB24888" s="5"/>
      <c r="AC24888" s="5"/>
      <c r="AD24888" s="5"/>
      <c r="AE24888" s="5"/>
      <c r="AF24888" s="5"/>
      <c r="AG24888" s="5"/>
      <c r="AH24888" s="5"/>
      <c r="AI24888" s="5"/>
      <c r="AJ24888" s="5"/>
    </row>
    <row r="24889" spans="11:36">
      <c r="K24889" s="5"/>
      <c r="L24889" s="5"/>
      <c r="M24889" s="5"/>
      <c r="N24889" s="5"/>
      <c r="O24889" s="5"/>
      <c r="P24889" s="5"/>
      <c r="Q24889" s="5"/>
      <c r="R24889" s="5"/>
      <c r="S24889" s="5"/>
      <c r="T24889" s="5"/>
      <c r="U24889" s="5"/>
      <c r="V24889" s="5"/>
      <c r="W24889" s="5"/>
      <c r="X24889" s="5"/>
      <c r="Y24889" s="5"/>
      <c r="Z24889" s="5"/>
      <c r="AA24889" s="5"/>
      <c r="AB24889" s="5"/>
      <c r="AC24889" s="5"/>
      <c r="AD24889" s="5"/>
      <c r="AE24889" s="5"/>
      <c r="AF24889" s="5"/>
      <c r="AG24889" s="5"/>
      <c r="AH24889" s="5"/>
      <c r="AI24889" s="5"/>
      <c r="AJ24889" s="5"/>
    </row>
    <row r="24890" spans="11:36">
      <c r="K24890" s="5"/>
      <c r="L24890" s="5"/>
      <c r="M24890" s="5"/>
      <c r="N24890" s="5"/>
      <c r="O24890" s="5"/>
      <c r="P24890" s="5"/>
      <c r="Q24890" s="5"/>
      <c r="R24890" s="5"/>
      <c r="S24890" s="5"/>
      <c r="T24890" s="5"/>
      <c r="U24890" s="5"/>
      <c r="V24890" s="5"/>
      <c r="W24890" s="5"/>
      <c r="X24890" s="5"/>
      <c r="Y24890" s="5"/>
      <c r="Z24890" s="5"/>
      <c r="AA24890" s="5"/>
      <c r="AB24890" s="5"/>
      <c r="AC24890" s="5"/>
      <c r="AD24890" s="5"/>
      <c r="AE24890" s="5"/>
      <c r="AF24890" s="5"/>
      <c r="AG24890" s="5"/>
      <c r="AH24890" s="5"/>
      <c r="AI24890" s="5"/>
      <c r="AJ24890" s="5"/>
    </row>
    <row r="24891" spans="11:36">
      <c r="K24891" s="5"/>
      <c r="L24891" s="5"/>
      <c r="M24891" s="5"/>
      <c r="N24891" s="5"/>
      <c r="O24891" s="5"/>
      <c r="P24891" s="5"/>
      <c r="Q24891" s="5"/>
      <c r="R24891" s="5"/>
      <c r="S24891" s="5"/>
      <c r="T24891" s="5"/>
      <c r="U24891" s="5"/>
      <c r="V24891" s="5"/>
      <c r="W24891" s="5"/>
      <c r="X24891" s="5"/>
      <c r="Y24891" s="5"/>
      <c r="Z24891" s="5"/>
      <c r="AA24891" s="5"/>
      <c r="AB24891" s="5"/>
      <c r="AC24891" s="5"/>
      <c r="AD24891" s="5"/>
      <c r="AE24891" s="5"/>
      <c r="AF24891" s="5"/>
      <c r="AG24891" s="5"/>
      <c r="AH24891" s="5"/>
      <c r="AI24891" s="5"/>
      <c r="AJ24891" s="5"/>
    </row>
    <row r="24892" spans="11:36">
      <c r="K24892" s="5"/>
      <c r="L24892" s="5"/>
      <c r="M24892" s="5"/>
      <c r="N24892" s="5"/>
      <c r="O24892" s="5"/>
      <c r="P24892" s="5"/>
      <c r="Q24892" s="5"/>
      <c r="R24892" s="5"/>
      <c r="S24892" s="5"/>
      <c r="T24892" s="5"/>
      <c r="U24892" s="5"/>
      <c r="V24892" s="5"/>
      <c r="W24892" s="5"/>
      <c r="X24892" s="5"/>
      <c r="Y24892" s="5"/>
      <c r="Z24892" s="5"/>
      <c r="AA24892" s="5"/>
      <c r="AB24892" s="5"/>
      <c r="AC24892" s="5"/>
      <c r="AD24892" s="5"/>
      <c r="AE24892" s="5"/>
      <c r="AF24892" s="5"/>
      <c r="AG24892" s="5"/>
      <c r="AH24892" s="5"/>
      <c r="AI24892" s="5"/>
      <c r="AJ24892" s="5"/>
    </row>
    <row r="24893" spans="11:36">
      <c r="K24893" s="5"/>
      <c r="L24893" s="5"/>
      <c r="M24893" s="5"/>
      <c r="N24893" s="5"/>
      <c r="O24893" s="5"/>
      <c r="P24893" s="5"/>
      <c r="Q24893" s="5"/>
      <c r="R24893" s="5"/>
      <c r="S24893" s="5"/>
      <c r="T24893" s="5"/>
      <c r="U24893" s="5"/>
      <c r="V24893" s="5"/>
      <c r="W24893" s="5"/>
      <c r="X24893" s="5"/>
      <c r="Y24893" s="5"/>
      <c r="Z24893" s="5"/>
      <c r="AA24893" s="5"/>
      <c r="AB24893" s="5"/>
      <c r="AC24893" s="5"/>
      <c r="AD24893" s="5"/>
      <c r="AE24893" s="5"/>
      <c r="AF24893" s="5"/>
      <c r="AG24893" s="5"/>
      <c r="AH24893" s="5"/>
      <c r="AI24893" s="5"/>
      <c r="AJ24893" s="5"/>
    </row>
    <row r="24894" spans="11:36">
      <c r="K24894" s="5"/>
      <c r="L24894" s="5"/>
      <c r="M24894" s="5"/>
      <c r="N24894" s="5"/>
      <c r="O24894" s="5"/>
      <c r="P24894" s="5"/>
      <c r="Q24894" s="5"/>
      <c r="R24894" s="5"/>
      <c r="S24894" s="5"/>
      <c r="T24894" s="5"/>
      <c r="U24894" s="5"/>
      <c r="V24894" s="5"/>
      <c r="W24894" s="5"/>
      <c r="X24894" s="5"/>
      <c r="Y24894" s="5"/>
      <c r="Z24894" s="5"/>
      <c r="AA24894" s="5"/>
      <c r="AB24894" s="5"/>
      <c r="AC24894" s="5"/>
      <c r="AD24894" s="5"/>
      <c r="AE24894" s="5"/>
      <c r="AF24894" s="5"/>
      <c r="AG24894" s="5"/>
      <c r="AH24894" s="5"/>
      <c r="AI24894" s="5"/>
      <c r="AJ24894" s="5"/>
    </row>
    <row r="24895" spans="11:36">
      <c r="K24895" s="5"/>
      <c r="L24895" s="5"/>
      <c r="M24895" s="5"/>
      <c r="N24895" s="5"/>
      <c r="O24895" s="5"/>
      <c r="P24895" s="5"/>
      <c r="Q24895" s="5"/>
      <c r="R24895" s="5"/>
      <c r="S24895" s="5"/>
      <c r="T24895" s="5"/>
      <c r="U24895" s="5"/>
      <c r="V24895" s="5"/>
      <c r="W24895" s="5"/>
      <c r="X24895" s="5"/>
      <c r="Y24895" s="5"/>
      <c r="Z24895" s="5"/>
      <c r="AA24895" s="5"/>
      <c r="AB24895" s="5"/>
      <c r="AC24895" s="5"/>
      <c r="AD24895" s="5"/>
      <c r="AE24895" s="5"/>
      <c r="AF24895" s="5"/>
      <c r="AG24895" s="5"/>
      <c r="AH24895" s="5"/>
      <c r="AI24895" s="5"/>
      <c r="AJ24895" s="5"/>
    </row>
    <row r="24896" spans="11:36">
      <c r="K24896" s="5"/>
      <c r="L24896" s="5"/>
      <c r="M24896" s="5"/>
      <c r="N24896" s="5"/>
      <c r="O24896" s="5"/>
      <c r="P24896" s="5"/>
      <c r="Q24896" s="5"/>
      <c r="R24896" s="5"/>
      <c r="S24896" s="5"/>
      <c r="T24896" s="5"/>
      <c r="U24896" s="5"/>
      <c r="V24896" s="5"/>
      <c r="W24896" s="5"/>
      <c r="X24896" s="5"/>
      <c r="Y24896" s="5"/>
      <c r="Z24896" s="5"/>
      <c r="AA24896" s="5"/>
      <c r="AB24896" s="5"/>
      <c r="AC24896" s="5"/>
      <c r="AD24896" s="5"/>
      <c r="AE24896" s="5"/>
      <c r="AF24896" s="5"/>
      <c r="AG24896" s="5"/>
      <c r="AH24896" s="5"/>
      <c r="AI24896" s="5"/>
      <c r="AJ24896" s="5"/>
    </row>
    <row r="24897" spans="11:36">
      <c r="K24897" s="5"/>
      <c r="L24897" s="5"/>
      <c r="M24897" s="5"/>
      <c r="N24897" s="5"/>
      <c r="O24897" s="5"/>
      <c r="P24897" s="5"/>
      <c r="Q24897" s="5"/>
      <c r="R24897" s="5"/>
      <c r="S24897" s="5"/>
      <c r="T24897" s="5"/>
      <c r="U24897" s="5"/>
      <c r="V24897" s="5"/>
      <c r="W24897" s="5"/>
      <c r="X24897" s="5"/>
      <c r="Y24897" s="5"/>
      <c r="Z24897" s="5"/>
      <c r="AA24897" s="5"/>
      <c r="AB24897" s="5"/>
      <c r="AC24897" s="5"/>
      <c r="AD24897" s="5"/>
      <c r="AE24897" s="5"/>
      <c r="AF24897" s="5"/>
      <c r="AG24897" s="5"/>
      <c r="AH24897" s="5"/>
      <c r="AI24897" s="5"/>
      <c r="AJ24897" s="5"/>
    </row>
    <row r="24898" spans="11:36">
      <c r="K24898" s="5"/>
      <c r="L24898" s="5"/>
      <c r="M24898" s="5"/>
      <c r="N24898" s="5"/>
      <c r="O24898" s="5"/>
      <c r="P24898" s="5"/>
      <c r="Q24898" s="5"/>
      <c r="R24898" s="5"/>
      <c r="S24898" s="5"/>
      <c r="T24898" s="5"/>
      <c r="U24898" s="5"/>
      <c r="V24898" s="5"/>
      <c r="W24898" s="5"/>
      <c r="X24898" s="5"/>
      <c r="Y24898" s="5"/>
      <c r="Z24898" s="5"/>
      <c r="AA24898" s="5"/>
      <c r="AB24898" s="5"/>
      <c r="AC24898" s="5"/>
      <c r="AD24898" s="5"/>
      <c r="AE24898" s="5"/>
      <c r="AF24898" s="5"/>
      <c r="AG24898" s="5"/>
      <c r="AH24898" s="5"/>
      <c r="AI24898" s="5"/>
      <c r="AJ24898" s="5"/>
    </row>
    <row r="24899" spans="11:36">
      <c r="K24899" s="5"/>
      <c r="L24899" s="5"/>
      <c r="M24899" s="5"/>
      <c r="N24899" s="5"/>
      <c r="O24899" s="5"/>
      <c r="P24899" s="5"/>
      <c r="Q24899" s="5"/>
      <c r="R24899" s="5"/>
      <c r="S24899" s="5"/>
      <c r="T24899" s="5"/>
      <c r="U24899" s="5"/>
      <c r="V24899" s="5"/>
      <c r="W24899" s="5"/>
      <c r="X24899" s="5"/>
      <c r="Y24899" s="5"/>
      <c r="Z24899" s="5"/>
      <c r="AA24899" s="5"/>
      <c r="AB24899" s="5"/>
      <c r="AC24899" s="5"/>
      <c r="AD24899" s="5"/>
      <c r="AE24899" s="5"/>
      <c r="AF24899" s="5"/>
      <c r="AG24899" s="5"/>
      <c r="AH24899" s="5"/>
      <c r="AI24899" s="5"/>
      <c r="AJ24899" s="5"/>
    </row>
    <row r="24900" spans="11:36">
      <c r="K24900" s="5"/>
      <c r="L24900" s="5"/>
      <c r="M24900" s="5"/>
      <c r="N24900" s="5"/>
      <c r="O24900" s="5"/>
      <c r="P24900" s="5"/>
      <c r="Q24900" s="5"/>
      <c r="R24900" s="5"/>
      <c r="S24900" s="5"/>
      <c r="T24900" s="5"/>
      <c r="U24900" s="5"/>
      <c r="V24900" s="5"/>
      <c r="W24900" s="5"/>
      <c r="X24900" s="5"/>
      <c r="Y24900" s="5"/>
      <c r="Z24900" s="5"/>
      <c r="AA24900" s="5"/>
      <c r="AB24900" s="5"/>
      <c r="AC24900" s="5"/>
      <c r="AD24900" s="5"/>
      <c r="AE24900" s="5"/>
      <c r="AF24900" s="5"/>
      <c r="AG24900" s="5"/>
      <c r="AH24900" s="5"/>
      <c r="AI24900" s="5"/>
      <c r="AJ24900" s="5"/>
    </row>
    <row r="24901" spans="11:36">
      <c r="K24901" s="5"/>
      <c r="L24901" s="5"/>
      <c r="M24901" s="5"/>
      <c r="N24901" s="5"/>
      <c r="O24901" s="5"/>
      <c r="P24901" s="5"/>
      <c r="Q24901" s="5"/>
      <c r="R24901" s="5"/>
      <c r="S24901" s="5"/>
      <c r="T24901" s="5"/>
      <c r="U24901" s="5"/>
      <c r="V24901" s="5"/>
      <c r="W24901" s="5"/>
      <c r="X24901" s="5"/>
      <c r="Y24901" s="5"/>
      <c r="Z24901" s="5"/>
      <c r="AA24901" s="5"/>
      <c r="AB24901" s="5"/>
      <c r="AC24901" s="5"/>
      <c r="AD24901" s="5"/>
      <c r="AE24901" s="5"/>
      <c r="AF24901" s="5"/>
      <c r="AG24901" s="5"/>
      <c r="AH24901" s="5"/>
      <c r="AI24901" s="5"/>
      <c r="AJ24901" s="5"/>
    </row>
    <row r="24902" spans="11:36">
      <c r="K24902" s="5"/>
      <c r="L24902" s="5"/>
      <c r="M24902" s="5"/>
      <c r="N24902" s="5"/>
      <c r="O24902" s="5"/>
      <c r="P24902" s="5"/>
      <c r="Q24902" s="5"/>
      <c r="R24902" s="5"/>
      <c r="S24902" s="5"/>
      <c r="T24902" s="5"/>
      <c r="U24902" s="5"/>
      <c r="V24902" s="5"/>
      <c r="W24902" s="5"/>
      <c r="X24902" s="5"/>
      <c r="Y24902" s="5"/>
      <c r="Z24902" s="5"/>
      <c r="AA24902" s="5"/>
      <c r="AB24902" s="5"/>
      <c r="AC24902" s="5"/>
      <c r="AD24902" s="5"/>
      <c r="AE24902" s="5"/>
      <c r="AF24902" s="5"/>
      <c r="AG24902" s="5"/>
      <c r="AH24902" s="5"/>
      <c r="AI24902" s="5"/>
      <c r="AJ24902" s="5"/>
    </row>
    <row r="24903" spans="11:36">
      <c r="K24903" s="5"/>
      <c r="L24903" s="5"/>
      <c r="M24903" s="5"/>
      <c r="N24903" s="5"/>
      <c r="O24903" s="5"/>
      <c r="P24903" s="5"/>
      <c r="Q24903" s="5"/>
      <c r="R24903" s="5"/>
      <c r="S24903" s="5"/>
      <c r="T24903" s="5"/>
      <c r="U24903" s="5"/>
      <c r="V24903" s="5"/>
      <c r="W24903" s="5"/>
      <c r="X24903" s="5"/>
      <c r="Y24903" s="5"/>
      <c r="Z24903" s="5"/>
      <c r="AA24903" s="5"/>
      <c r="AB24903" s="5"/>
      <c r="AC24903" s="5"/>
      <c r="AD24903" s="5"/>
      <c r="AE24903" s="5"/>
      <c r="AF24903" s="5"/>
      <c r="AG24903" s="5"/>
      <c r="AH24903" s="5"/>
      <c r="AI24903" s="5"/>
      <c r="AJ24903" s="5"/>
    </row>
    <row r="24904" spans="11:36">
      <c r="K24904" s="5"/>
      <c r="L24904" s="5"/>
      <c r="M24904" s="5"/>
      <c r="N24904" s="5"/>
      <c r="O24904" s="5"/>
      <c r="P24904" s="5"/>
      <c r="Q24904" s="5"/>
      <c r="R24904" s="5"/>
      <c r="S24904" s="5"/>
      <c r="T24904" s="5"/>
      <c r="U24904" s="5"/>
      <c r="V24904" s="5"/>
      <c r="W24904" s="5"/>
      <c r="X24904" s="5"/>
      <c r="Y24904" s="5"/>
      <c r="Z24904" s="5"/>
      <c r="AA24904" s="5"/>
      <c r="AB24904" s="5"/>
      <c r="AC24904" s="5"/>
      <c r="AD24904" s="5"/>
      <c r="AE24904" s="5"/>
      <c r="AF24904" s="5"/>
      <c r="AG24904" s="5"/>
      <c r="AH24904" s="5"/>
      <c r="AI24904" s="5"/>
      <c r="AJ24904" s="5"/>
    </row>
    <row r="24905" spans="11:36">
      <c r="K24905" s="5"/>
      <c r="L24905" s="5"/>
      <c r="M24905" s="5"/>
      <c r="N24905" s="5"/>
      <c r="O24905" s="5"/>
      <c r="P24905" s="5"/>
      <c r="Q24905" s="5"/>
      <c r="R24905" s="5"/>
      <c r="S24905" s="5"/>
      <c r="T24905" s="5"/>
      <c r="U24905" s="5"/>
      <c r="V24905" s="5"/>
      <c r="W24905" s="5"/>
      <c r="X24905" s="5"/>
      <c r="Y24905" s="5"/>
      <c r="Z24905" s="5"/>
      <c r="AA24905" s="5"/>
      <c r="AB24905" s="5"/>
      <c r="AC24905" s="5"/>
      <c r="AD24905" s="5"/>
      <c r="AE24905" s="5"/>
      <c r="AF24905" s="5"/>
      <c r="AG24905" s="5"/>
      <c r="AH24905" s="5"/>
      <c r="AI24905" s="5"/>
      <c r="AJ24905" s="5"/>
    </row>
    <row r="24906" spans="11:36">
      <c r="K24906" s="5"/>
      <c r="L24906" s="5"/>
      <c r="M24906" s="5"/>
      <c r="N24906" s="5"/>
      <c r="O24906" s="5"/>
      <c r="P24906" s="5"/>
      <c r="Q24906" s="5"/>
      <c r="R24906" s="5"/>
      <c r="S24906" s="5"/>
      <c r="T24906" s="5"/>
      <c r="U24906" s="5"/>
      <c r="V24906" s="5"/>
      <c r="W24906" s="5"/>
      <c r="X24906" s="5"/>
      <c r="Y24906" s="5"/>
      <c r="Z24906" s="5"/>
      <c r="AA24906" s="5"/>
      <c r="AB24906" s="5"/>
      <c r="AC24906" s="5"/>
      <c r="AD24906" s="5"/>
      <c r="AE24906" s="5"/>
      <c r="AF24906" s="5"/>
      <c r="AG24906" s="5"/>
      <c r="AH24906" s="5"/>
      <c r="AI24906" s="5"/>
      <c r="AJ24906" s="5"/>
    </row>
    <row r="24907" spans="11:36">
      <c r="K24907" s="5"/>
      <c r="L24907" s="5"/>
      <c r="M24907" s="5"/>
      <c r="N24907" s="5"/>
      <c r="O24907" s="5"/>
      <c r="P24907" s="5"/>
      <c r="Q24907" s="5"/>
      <c r="R24907" s="5"/>
      <c r="S24907" s="5"/>
      <c r="T24907" s="5"/>
      <c r="U24907" s="5"/>
      <c r="V24907" s="5"/>
      <c r="W24907" s="5"/>
      <c r="X24907" s="5"/>
      <c r="Y24907" s="5"/>
      <c r="Z24907" s="5"/>
      <c r="AA24907" s="5"/>
      <c r="AB24907" s="5"/>
      <c r="AC24907" s="5"/>
      <c r="AD24907" s="5"/>
      <c r="AE24907" s="5"/>
      <c r="AF24907" s="5"/>
      <c r="AG24907" s="5"/>
      <c r="AH24907" s="5"/>
      <c r="AI24907" s="5"/>
      <c r="AJ24907" s="5"/>
    </row>
    <row r="24908" spans="11:36">
      <c r="K24908" s="5"/>
      <c r="L24908" s="5"/>
      <c r="M24908" s="5"/>
      <c r="N24908" s="5"/>
      <c r="O24908" s="5"/>
      <c r="P24908" s="5"/>
      <c r="Q24908" s="5"/>
      <c r="R24908" s="5"/>
      <c r="S24908" s="5"/>
      <c r="T24908" s="5"/>
      <c r="U24908" s="5"/>
      <c r="V24908" s="5"/>
      <c r="W24908" s="5"/>
      <c r="X24908" s="5"/>
      <c r="Y24908" s="5"/>
      <c r="Z24908" s="5"/>
      <c r="AA24908" s="5"/>
      <c r="AB24908" s="5"/>
      <c r="AC24908" s="5"/>
      <c r="AD24908" s="5"/>
      <c r="AE24908" s="5"/>
      <c r="AF24908" s="5"/>
      <c r="AG24908" s="5"/>
      <c r="AH24908" s="5"/>
      <c r="AI24908" s="5"/>
      <c r="AJ24908" s="5"/>
    </row>
    <row r="24909" spans="11:36">
      <c r="K24909" s="5"/>
      <c r="L24909" s="5"/>
      <c r="M24909" s="5"/>
      <c r="N24909" s="5"/>
      <c r="O24909" s="5"/>
      <c r="P24909" s="5"/>
      <c r="Q24909" s="5"/>
      <c r="R24909" s="5"/>
      <c r="S24909" s="5"/>
      <c r="T24909" s="5"/>
      <c r="U24909" s="5"/>
      <c r="V24909" s="5"/>
      <c r="W24909" s="5"/>
      <c r="X24909" s="5"/>
      <c r="Y24909" s="5"/>
      <c r="Z24909" s="5"/>
      <c r="AA24909" s="5"/>
      <c r="AB24909" s="5"/>
      <c r="AC24909" s="5"/>
      <c r="AD24909" s="5"/>
      <c r="AE24909" s="5"/>
      <c r="AF24909" s="5"/>
      <c r="AG24909" s="5"/>
      <c r="AH24909" s="5"/>
      <c r="AI24909" s="5"/>
      <c r="AJ24909" s="5"/>
    </row>
    <row r="24910" spans="11:36">
      <c r="K24910" s="5"/>
      <c r="L24910" s="5"/>
      <c r="M24910" s="5"/>
      <c r="N24910" s="5"/>
      <c r="O24910" s="5"/>
      <c r="P24910" s="5"/>
      <c r="Q24910" s="5"/>
      <c r="R24910" s="5"/>
      <c r="S24910" s="5"/>
      <c r="T24910" s="5"/>
      <c r="U24910" s="5"/>
      <c r="V24910" s="5"/>
      <c r="W24910" s="5"/>
      <c r="X24910" s="5"/>
      <c r="Y24910" s="5"/>
      <c r="Z24910" s="5"/>
      <c r="AA24910" s="5"/>
      <c r="AB24910" s="5"/>
      <c r="AC24910" s="5"/>
      <c r="AD24910" s="5"/>
      <c r="AE24910" s="5"/>
      <c r="AF24910" s="5"/>
      <c r="AG24910" s="5"/>
      <c r="AH24910" s="5"/>
      <c r="AI24910" s="5"/>
      <c r="AJ24910" s="5"/>
    </row>
    <row r="24911" spans="11:36">
      <c r="K24911" s="5"/>
      <c r="L24911" s="5"/>
      <c r="M24911" s="5"/>
      <c r="N24911" s="5"/>
      <c r="O24911" s="5"/>
      <c r="P24911" s="5"/>
      <c r="Q24911" s="5"/>
      <c r="R24911" s="5"/>
      <c r="S24911" s="5"/>
      <c r="T24911" s="5"/>
      <c r="U24911" s="5"/>
      <c r="V24911" s="5"/>
      <c r="W24911" s="5"/>
      <c r="X24911" s="5"/>
      <c r="Y24911" s="5"/>
      <c r="Z24911" s="5"/>
      <c r="AA24911" s="5"/>
      <c r="AB24911" s="5"/>
      <c r="AC24911" s="5"/>
      <c r="AD24911" s="5"/>
      <c r="AE24911" s="5"/>
      <c r="AF24911" s="5"/>
      <c r="AG24911" s="5"/>
      <c r="AH24911" s="5"/>
      <c r="AI24911" s="5"/>
      <c r="AJ24911" s="5"/>
    </row>
    <row r="24912" spans="11:36">
      <c r="K24912" s="5"/>
      <c r="L24912" s="5"/>
      <c r="M24912" s="5"/>
      <c r="N24912" s="5"/>
      <c r="O24912" s="5"/>
      <c r="P24912" s="5"/>
      <c r="Q24912" s="5"/>
      <c r="R24912" s="5"/>
      <c r="S24912" s="5"/>
      <c r="T24912" s="5"/>
      <c r="U24912" s="5"/>
      <c r="V24912" s="5"/>
      <c r="W24912" s="5"/>
      <c r="X24912" s="5"/>
      <c r="Y24912" s="5"/>
      <c r="Z24912" s="5"/>
      <c r="AA24912" s="5"/>
      <c r="AB24912" s="5"/>
      <c r="AC24912" s="5"/>
      <c r="AD24912" s="5"/>
      <c r="AE24912" s="5"/>
      <c r="AF24912" s="5"/>
      <c r="AG24912" s="5"/>
      <c r="AH24912" s="5"/>
      <c r="AI24912" s="5"/>
      <c r="AJ24912" s="5"/>
    </row>
    <row r="24913" spans="11:36">
      <c r="K24913" s="5"/>
      <c r="L24913" s="5"/>
      <c r="M24913" s="5"/>
      <c r="N24913" s="5"/>
      <c r="O24913" s="5"/>
      <c r="P24913" s="5"/>
      <c r="Q24913" s="5"/>
      <c r="R24913" s="5"/>
      <c r="S24913" s="5"/>
      <c r="T24913" s="5"/>
      <c r="U24913" s="5"/>
      <c r="V24913" s="5"/>
      <c r="W24913" s="5"/>
      <c r="X24913" s="5"/>
      <c r="Y24913" s="5"/>
      <c r="Z24913" s="5"/>
      <c r="AA24913" s="5"/>
      <c r="AB24913" s="5"/>
      <c r="AC24913" s="5"/>
      <c r="AD24913" s="5"/>
      <c r="AE24913" s="5"/>
      <c r="AF24913" s="5"/>
      <c r="AG24913" s="5"/>
      <c r="AH24913" s="5"/>
      <c r="AI24913" s="5"/>
      <c r="AJ24913" s="5"/>
    </row>
    <row r="24914" spans="11:36">
      <c r="K24914" s="5"/>
      <c r="L24914" s="5"/>
      <c r="M24914" s="5"/>
      <c r="N24914" s="5"/>
      <c r="O24914" s="5"/>
      <c r="P24914" s="5"/>
      <c r="Q24914" s="5"/>
      <c r="R24914" s="5"/>
      <c r="S24914" s="5"/>
      <c r="T24914" s="5"/>
      <c r="U24914" s="5"/>
      <c r="V24914" s="5"/>
      <c r="W24914" s="5"/>
      <c r="X24914" s="5"/>
      <c r="Y24914" s="5"/>
      <c r="Z24914" s="5"/>
      <c r="AA24914" s="5"/>
      <c r="AB24914" s="5"/>
      <c r="AC24914" s="5"/>
      <c r="AD24914" s="5"/>
      <c r="AE24914" s="5"/>
      <c r="AF24914" s="5"/>
      <c r="AG24914" s="5"/>
      <c r="AH24914" s="5"/>
      <c r="AI24914" s="5"/>
      <c r="AJ24914" s="5"/>
    </row>
    <row r="24915" spans="11:36">
      <c r="K24915" s="5"/>
      <c r="L24915" s="5"/>
      <c r="M24915" s="5"/>
      <c r="N24915" s="5"/>
      <c r="O24915" s="5"/>
      <c r="P24915" s="5"/>
      <c r="Q24915" s="5"/>
      <c r="R24915" s="5"/>
      <c r="S24915" s="5"/>
      <c r="T24915" s="5"/>
      <c r="U24915" s="5"/>
      <c r="V24915" s="5"/>
      <c r="W24915" s="5"/>
      <c r="X24915" s="5"/>
      <c r="Y24915" s="5"/>
      <c r="Z24915" s="5"/>
      <c r="AA24915" s="5"/>
      <c r="AB24915" s="5"/>
      <c r="AC24915" s="5"/>
      <c r="AD24915" s="5"/>
      <c r="AE24915" s="5"/>
      <c r="AF24915" s="5"/>
      <c r="AG24915" s="5"/>
      <c r="AH24915" s="5"/>
      <c r="AI24915" s="5"/>
      <c r="AJ24915" s="5"/>
    </row>
    <row r="24916" spans="11:36">
      <c r="K24916" s="5"/>
      <c r="L24916" s="5"/>
      <c r="M24916" s="5"/>
      <c r="N24916" s="5"/>
      <c r="O24916" s="5"/>
      <c r="P24916" s="5"/>
      <c r="Q24916" s="5"/>
      <c r="R24916" s="5"/>
      <c r="S24916" s="5"/>
      <c r="T24916" s="5"/>
      <c r="U24916" s="5"/>
      <c r="V24916" s="5"/>
      <c r="W24916" s="5"/>
      <c r="X24916" s="5"/>
      <c r="Y24916" s="5"/>
      <c r="Z24916" s="5"/>
      <c r="AA24916" s="5"/>
      <c r="AB24916" s="5"/>
      <c r="AC24916" s="5"/>
      <c r="AD24916" s="5"/>
      <c r="AE24916" s="5"/>
      <c r="AF24916" s="5"/>
      <c r="AG24916" s="5"/>
      <c r="AH24916" s="5"/>
      <c r="AI24916" s="5"/>
      <c r="AJ24916" s="5"/>
    </row>
    <row r="24917" spans="11:36">
      <c r="K24917" s="5"/>
      <c r="L24917" s="5"/>
      <c r="M24917" s="5"/>
      <c r="N24917" s="5"/>
      <c r="O24917" s="5"/>
      <c r="P24917" s="5"/>
      <c r="Q24917" s="5"/>
      <c r="R24917" s="5"/>
      <c r="S24917" s="5"/>
      <c r="T24917" s="5"/>
      <c r="U24917" s="5"/>
      <c r="V24917" s="5"/>
      <c r="W24917" s="5"/>
      <c r="X24917" s="5"/>
      <c r="Y24917" s="5"/>
      <c r="Z24917" s="5"/>
      <c r="AA24917" s="5"/>
      <c r="AB24917" s="5"/>
      <c r="AC24917" s="5"/>
      <c r="AD24917" s="5"/>
      <c r="AE24917" s="5"/>
      <c r="AF24917" s="5"/>
      <c r="AG24917" s="5"/>
      <c r="AH24917" s="5"/>
      <c r="AI24917" s="5"/>
      <c r="AJ24917" s="5"/>
    </row>
    <row r="24918" spans="11:36">
      <c r="K24918" s="5"/>
      <c r="L24918" s="5"/>
      <c r="M24918" s="5"/>
      <c r="N24918" s="5"/>
      <c r="O24918" s="5"/>
      <c r="P24918" s="5"/>
      <c r="Q24918" s="5"/>
      <c r="R24918" s="5"/>
      <c r="S24918" s="5"/>
      <c r="T24918" s="5"/>
      <c r="U24918" s="5"/>
      <c r="V24918" s="5"/>
      <c r="W24918" s="5"/>
      <c r="X24918" s="5"/>
      <c r="Y24918" s="5"/>
      <c r="Z24918" s="5"/>
      <c r="AA24918" s="5"/>
      <c r="AB24918" s="5"/>
      <c r="AC24918" s="5"/>
      <c r="AD24918" s="5"/>
      <c r="AE24918" s="5"/>
      <c r="AF24918" s="5"/>
      <c r="AG24918" s="5"/>
      <c r="AH24918" s="5"/>
      <c r="AI24918" s="5"/>
      <c r="AJ24918" s="5"/>
    </row>
    <row r="24919" spans="11:36">
      <c r="K24919" s="5"/>
      <c r="L24919" s="5"/>
      <c r="M24919" s="5"/>
      <c r="N24919" s="5"/>
      <c r="O24919" s="5"/>
      <c r="P24919" s="5"/>
      <c r="Q24919" s="5"/>
      <c r="R24919" s="5"/>
      <c r="S24919" s="5"/>
      <c r="T24919" s="5"/>
      <c r="U24919" s="5"/>
      <c r="V24919" s="5"/>
      <c r="W24919" s="5"/>
      <c r="X24919" s="5"/>
      <c r="Y24919" s="5"/>
      <c r="Z24919" s="5"/>
      <c r="AA24919" s="5"/>
      <c r="AB24919" s="5"/>
      <c r="AC24919" s="5"/>
      <c r="AD24919" s="5"/>
      <c r="AE24919" s="5"/>
      <c r="AF24919" s="5"/>
      <c r="AG24919" s="5"/>
      <c r="AH24919" s="5"/>
      <c r="AI24919" s="5"/>
      <c r="AJ24919" s="5"/>
    </row>
    <row r="24920" spans="11:36">
      <c r="K24920" s="5"/>
      <c r="L24920" s="5"/>
      <c r="M24920" s="5"/>
      <c r="N24920" s="5"/>
      <c r="O24920" s="5"/>
      <c r="P24920" s="5"/>
      <c r="Q24920" s="5"/>
      <c r="R24920" s="5"/>
      <c r="S24920" s="5"/>
      <c r="T24920" s="5"/>
      <c r="U24920" s="5"/>
      <c r="V24920" s="5"/>
      <c r="W24920" s="5"/>
      <c r="X24920" s="5"/>
      <c r="Y24920" s="5"/>
      <c r="Z24920" s="5"/>
      <c r="AA24920" s="5"/>
      <c r="AB24920" s="5"/>
      <c r="AC24920" s="5"/>
      <c r="AD24920" s="5"/>
      <c r="AE24920" s="5"/>
      <c r="AF24920" s="5"/>
      <c r="AG24920" s="5"/>
      <c r="AH24920" s="5"/>
      <c r="AI24920" s="5"/>
      <c r="AJ24920" s="5"/>
    </row>
    <row r="24921" spans="11:36">
      <c r="K24921" s="5"/>
      <c r="L24921" s="5"/>
      <c r="M24921" s="5"/>
      <c r="N24921" s="5"/>
      <c r="O24921" s="5"/>
      <c r="P24921" s="5"/>
      <c r="Q24921" s="5"/>
      <c r="R24921" s="5"/>
      <c r="S24921" s="5"/>
      <c r="T24921" s="5"/>
      <c r="U24921" s="5"/>
      <c r="V24921" s="5"/>
      <c r="W24921" s="5"/>
      <c r="X24921" s="5"/>
      <c r="Y24921" s="5"/>
      <c r="Z24921" s="5"/>
      <c r="AA24921" s="5"/>
      <c r="AB24921" s="5"/>
      <c r="AC24921" s="5"/>
      <c r="AD24921" s="5"/>
      <c r="AE24921" s="5"/>
      <c r="AF24921" s="5"/>
      <c r="AG24921" s="5"/>
      <c r="AH24921" s="5"/>
      <c r="AI24921" s="5"/>
      <c r="AJ24921" s="5"/>
    </row>
    <row r="24922" spans="11:36">
      <c r="K24922" s="5"/>
      <c r="L24922" s="5"/>
      <c r="M24922" s="5"/>
      <c r="N24922" s="5"/>
      <c r="O24922" s="5"/>
      <c r="P24922" s="5"/>
      <c r="Q24922" s="5"/>
      <c r="R24922" s="5"/>
      <c r="S24922" s="5"/>
      <c r="T24922" s="5"/>
      <c r="U24922" s="5"/>
      <c r="V24922" s="5"/>
      <c r="W24922" s="5"/>
      <c r="X24922" s="5"/>
      <c r="Y24922" s="5"/>
      <c r="Z24922" s="5"/>
      <c r="AA24922" s="5"/>
      <c r="AB24922" s="5"/>
      <c r="AC24922" s="5"/>
      <c r="AD24922" s="5"/>
      <c r="AE24922" s="5"/>
      <c r="AF24922" s="5"/>
      <c r="AG24922" s="5"/>
      <c r="AH24922" s="5"/>
      <c r="AI24922" s="5"/>
      <c r="AJ24922" s="5"/>
    </row>
    <row r="24923" spans="11:36">
      <c r="K24923" s="5"/>
      <c r="L24923" s="5"/>
      <c r="M24923" s="5"/>
      <c r="N24923" s="5"/>
      <c r="O24923" s="5"/>
      <c r="P24923" s="5"/>
      <c r="Q24923" s="5"/>
      <c r="R24923" s="5"/>
      <c r="S24923" s="5"/>
      <c r="T24923" s="5"/>
      <c r="U24923" s="5"/>
      <c r="V24923" s="5"/>
      <c r="W24923" s="5"/>
      <c r="X24923" s="5"/>
      <c r="Y24923" s="5"/>
      <c r="Z24923" s="5"/>
      <c r="AA24923" s="5"/>
      <c r="AB24923" s="5"/>
      <c r="AC24923" s="5"/>
      <c r="AD24923" s="5"/>
      <c r="AE24923" s="5"/>
      <c r="AF24923" s="5"/>
      <c r="AG24923" s="5"/>
      <c r="AH24923" s="5"/>
      <c r="AI24923" s="5"/>
      <c r="AJ24923" s="5"/>
    </row>
    <row r="24924" spans="11:36">
      <c r="K24924" s="5"/>
      <c r="L24924" s="5"/>
      <c r="M24924" s="5"/>
      <c r="N24924" s="5"/>
      <c r="O24924" s="5"/>
      <c r="P24924" s="5"/>
      <c r="Q24924" s="5"/>
      <c r="R24924" s="5"/>
      <c r="S24924" s="5"/>
      <c r="T24924" s="5"/>
      <c r="U24924" s="5"/>
      <c r="V24924" s="5"/>
      <c r="W24924" s="5"/>
      <c r="X24924" s="5"/>
      <c r="Y24924" s="5"/>
      <c r="Z24924" s="5"/>
      <c r="AA24924" s="5"/>
      <c r="AB24924" s="5"/>
      <c r="AC24924" s="5"/>
      <c r="AD24924" s="5"/>
      <c r="AE24924" s="5"/>
      <c r="AF24924" s="5"/>
      <c r="AG24924" s="5"/>
      <c r="AH24924" s="5"/>
      <c r="AI24924" s="5"/>
      <c r="AJ24924" s="5"/>
    </row>
    <row r="24925" spans="11:36">
      <c r="K24925" s="5"/>
      <c r="L24925" s="5"/>
      <c r="M24925" s="5"/>
      <c r="N24925" s="5"/>
      <c r="O24925" s="5"/>
      <c r="P24925" s="5"/>
      <c r="Q24925" s="5"/>
      <c r="R24925" s="5"/>
      <c r="S24925" s="5"/>
      <c r="T24925" s="5"/>
      <c r="U24925" s="5"/>
      <c r="V24925" s="5"/>
      <c r="W24925" s="5"/>
      <c r="X24925" s="5"/>
      <c r="Y24925" s="5"/>
      <c r="Z24925" s="5"/>
      <c r="AA24925" s="5"/>
      <c r="AB24925" s="5"/>
      <c r="AC24925" s="5"/>
      <c r="AD24925" s="5"/>
      <c r="AE24925" s="5"/>
      <c r="AF24925" s="5"/>
      <c r="AG24925" s="5"/>
      <c r="AH24925" s="5"/>
      <c r="AI24925" s="5"/>
      <c r="AJ24925" s="5"/>
    </row>
    <row r="24926" spans="11:36">
      <c r="K24926" s="5"/>
      <c r="L24926" s="5"/>
      <c r="M24926" s="5"/>
      <c r="N24926" s="5"/>
      <c r="O24926" s="5"/>
      <c r="P24926" s="5"/>
      <c r="Q24926" s="5"/>
      <c r="R24926" s="5"/>
      <c r="S24926" s="5"/>
      <c r="T24926" s="5"/>
      <c r="U24926" s="5"/>
      <c r="V24926" s="5"/>
      <c r="W24926" s="5"/>
      <c r="X24926" s="5"/>
      <c r="Y24926" s="5"/>
      <c r="Z24926" s="5"/>
      <c r="AA24926" s="5"/>
      <c r="AB24926" s="5"/>
      <c r="AC24926" s="5"/>
      <c r="AD24926" s="5"/>
      <c r="AE24926" s="5"/>
      <c r="AF24926" s="5"/>
      <c r="AG24926" s="5"/>
      <c r="AH24926" s="5"/>
      <c r="AI24926" s="5"/>
      <c r="AJ24926" s="5"/>
    </row>
    <row r="24927" spans="11:36">
      <c r="K24927" s="5"/>
      <c r="L24927" s="5"/>
      <c r="M24927" s="5"/>
      <c r="N24927" s="5"/>
      <c r="O24927" s="5"/>
      <c r="P24927" s="5"/>
      <c r="Q24927" s="5"/>
      <c r="R24927" s="5"/>
      <c r="S24927" s="5"/>
      <c r="T24927" s="5"/>
      <c r="U24927" s="5"/>
      <c r="V24927" s="5"/>
      <c r="W24927" s="5"/>
      <c r="X24927" s="5"/>
      <c r="Y24927" s="5"/>
      <c r="Z24927" s="5"/>
      <c r="AA24927" s="5"/>
      <c r="AB24927" s="5"/>
      <c r="AC24927" s="5"/>
      <c r="AD24927" s="5"/>
      <c r="AE24927" s="5"/>
      <c r="AF24927" s="5"/>
      <c r="AG24927" s="5"/>
      <c r="AH24927" s="5"/>
      <c r="AI24927" s="5"/>
      <c r="AJ24927" s="5"/>
    </row>
    <row r="24928" spans="11:36">
      <c r="K24928" s="5"/>
      <c r="L24928" s="5"/>
      <c r="M24928" s="5"/>
      <c r="N24928" s="5"/>
      <c r="O24928" s="5"/>
      <c r="P24928" s="5"/>
      <c r="Q24928" s="5"/>
      <c r="R24928" s="5"/>
      <c r="S24928" s="5"/>
      <c r="T24928" s="5"/>
      <c r="U24928" s="5"/>
      <c r="V24928" s="5"/>
      <c r="W24928" s="5"/>
      <c r="X24928" s="5"/>
      <c r="Y24928" s="5"/>
      <c r="Z24928" s="5"/>
      <c r="AA24928" s="5"/>
      <c r="AB24928" s="5"/>
      <c r="AC24928" s="5"/>
      <c r="AD24928" s="5"/>
      <c r="AE24928" s="5"/>
      <c r="AF24928" s="5"/>
      <c r="AG24928" s="5"/>
      <c r="AH24928" s="5"/>
      <c r="AI24928" s="5"/>
      <c r="AJ24928" s="5"/>
    </row>
    <row r="24929" spans="11:36">
      <c r="K24929" s="5"/>
      <c r="L24929" s="5"/>
      <c r="M24929" s="5"/>
      <c r="N24929" s="5"/>
      <c r="O24929" s="5"/>
      <c r="P24929" s="5"/>
      <c r="Q24929" s="5"/>
      <c r="R24929" s="5"/>
      <c r="S24929" s="5"/>
      <c r="T24929" s="5"/>
      <c r="U24929" s="5"/>
      <c r="V24929" s="5"/>
      <c r="W24929" s="5"/>
      <c r="X24929" s="5"/>
      <c r="Y24929" s="5"/>
      <c r="Z24929" s="5"/>
      <c r="AA24929" s="5"/>
      <c r="AB24929" s="5"/>
      <c r="AC24929" s="5"/>
      <c r="AD24929" s="5"/>
      <c r="AE24929" s="5"/>
      <c r="AF24929" s="5"/>
      <c r="AG24929" s="5"/>
      <c r="AH24929" s="5"/>
      <c r="AI24929" s="5"/>
      <c r="AJ24929" s="5"/>
    </row>
    <row r="24930" spans="11:36">
      <c r="K24930" s="5"/>
      <c r="L24930" s="5"/>
      <c r="M24930" s="5"/>
      <c r="N24930" s="5"/>
      <c r="O24930" s="5"/>
      <c r="P24930" s="5"/>
      <c r="Q24930" s="5"/>
      <c r="R24930" s="5"/>
      <c r="S24930" s="5"/>
      <c r="T24930" s="5"/>
      <c r="U24930" s="5"/>
      <c r="V24930" s="5"/>
      <c r="W24930" s="5"/>
      <c r="X24930" s="5"/>
      <c r="Y24930" s="5"/>
      <c r="Z24930" s="5"/>
      <c r="AA24930" s="5"/>
      <c r="AB24930" s="5"/>
      <c r="AC24930" s="5"/>
      <c r="AD24930" s="5"/>
      <c r="AE24930" s="5"/>
      <c r="AF24930" s="5"/>
      <c r="AG24930" s="5"/>
      <c r="AH24930" s="5"/>
      <c r="AI24930" s="5"/>
      <c r="AJ24930" s="5"/>
    </row>
    <row r="24931" spans="11:36">
      <c r="K24931" s="5"/>
      <c r="L24931" s="5"/>
      <c r="M24931" s="5"/>
      <c r="N24931" s="5"/>
      <c r="O24931" s="5"/>
      <c r="P24931" s="5"/>
      <c r="Q24931" s="5"/>
      <c r="R24931" s="5"/>
      <c r="S24931" s="5"/>
      <c r="T24931" s="5"/>
      <c r="U24931" s="5"/>
      <c r="V24931" s="5"/>
      <c r="W24931" s="5"/>
      <c r="X24931" s="5"/>
      <c r="Y24931" s="5"/>
      <c r="Z24931" s="5"/>
      <c r="AA24931" s="5"/>
      <c r="AB24931" s="5"/>
      <c r="AC24931" s="5"/>
      <c r="AD24931" s="5"/>
      <c r="AE24931" s="5"/>
      <c r="AF24931" s="5"/>
      <c r="AG24931" s="5"/>
      <c r="AH24931" s="5"/>
      <c r="AI24931" s="5"/>
      <c r="AJ24931" s="5"/>
    </row>
    <row r="24932" spans="11:36">
      <c r="K24932" s="5"/>
      <c r="L24932" s="5"/>
      <c r="M24932" s="5"/>
      <c r="N24932" s="5"/>
      <c r="O24932" s="5"/>
      <c r="P24932" s="5"/>
      <c r="Q24932" s="5"/>
      <c r="R24932" s="5"/>
      <c r="S24932" s="5"/>
      <c r="T24932" s="5"/>
      <c r="U24932" s="5"/>
      <c r="V24932" s="5"/>
      <c r="W24932" s="5"/>
      <c r="X24932" s="5"/>
      <c r="Y24932" s="5"/>
      <c r="Z24932" s="5"/>
      <c r="AA24932" s="5"/>
      <c r="AB24932" s="5"/>
      <c r="AC24932" s="5"/>
      <c r="AD24932" s="5"/>
      <c r="AE24932" s="5"/>
      <c r="AF24932" s="5"/>
      <c r="AG24932" s="5"/>
      <c r="AH24932" s="5"/>
      <c r="AI24932" s="5"/>
      <c r="AJ24932" s="5"/>
    </row>
    <row r="24933" spans="11:36">
      <c r="K24933" s="5"/>
      <c r="L24933" s="5"/>
      <c r="M24933" s="5"/>
      <c r="N24933" s="5"/>
      <c r="O24933" s="5"/>
      <c r="P24933" s="5"/>
      <c r="Q24933" s="5"/>
      <c r="R24933" s="5"/>
      <c r="S24933" s="5"/>
      <c r="T24933" s="5"/>
      <c r="U24933" s="5"/>
      <c r="V24933" s="5"/>
      <c r="W24933" s="5"/>
      <c r="X24933" s="5"/>
      <c r="Y24933" s="5"/>
      <c r="Z24933" s="5"/>
      <c r="AA24933" s="5"/>
      <c r="AB24933" s="5"/>
      <c r="AC24933" s="5"/>
      <c r="AD24933" s="5"/>
      <c r="AE24933" s="5"/>
      <c r="AF24933" s="5"/>
      <c r="AG24933" s="5"/>
      <c r="AH24933" s="5"/>
      <c r="AI24933" s="5"/>
      <c r="AJ24933" s="5"/>
    </row>
    <row r="24934" spans="11:36">
      <c r="K24934" s="5"/>
      <c r="L24934" s="5"/>
      <c r="M24934" s="5"/>
      <c r="N24934" s="5"/>
      <c r="O24934" s="5"/>
      <c r="P24934" s="5"/>
      <c r="Q24934" s="5"/>
      <c r="R24934" s="5"/>
      <c r="S24934" s="5"/>
      <c r="T24934" s="5"/>
      <c r="U24934" s="5"/>
      <c r="V24934" s="5"/>
      <c r="W24934" s="5"/>
      <c r="X24934" s="5"/>
      <c r="Y24934" s="5"/>
      <c r="Z24934" s="5"/>
      <c r="AA24934" s="5"/>
      <c r="AB24934" s="5"/>
      <c r="AC24934" s="5"/>
      <c r="AD24934" s="5"/>
      <c r="AE24934" s="5"/>
      <c r="AF24934" s="5"/>
      <c r="AG24934" s="5"/>
      <c r="AH24934" s="5"/>
      <c r="AI24934" s="5"/>
      <c r="AJ24934" s="5"/>
    </row>
    <row r="24935" spans="11:36">
      <c r="K24935" s="5"/>
      <c r="L24935" s="5"/>
      <c r="M24935" s="5"/>
      <c r="N24935" s="5"/>
      <c r="O24935" s="5"/>
      <c r="P24935" s="5"/>
      <c r="Q24935" s="5"/>
      <c r="R24935" s="5"/>
      <c r="S24935" s="5"/>
      <c r="T24935" s="5"/>
      <c r="U24935" s="5"/>
      <c r="V24935" s="5"/>
      <c r="W24935" s="5"/>
      <c r="X24935" s="5"/>
      <c r="Y24935" s="5"/>
      <c r="Z24935" s="5"/>
      <c r="AA24935" s="5"/>
      <c r="AB24935" s="5"/>
      <c r="AC24935" s="5"/>
      <c r="AD24935" s="5"/>
      <c r="AE24935" s="5"/>
      <c r="AF24935" s="5"/>
      <c r="AG24935" s="5"/>
      <c r="AH24935" s="5"/>
      <c r="AI24935" s="5"/>
      <c r="AJ24935" s="5"/>
    </row>
    <row r="24936" spans="11:36">
      <c r="K24936" s="5"/>
      <c r="L24936" s="5"/>
      <c r="M24936" s="5"/>
      <c r="N24936" s="5"/>
      <c r="O24936" s="5"/>
      <c r="P24936" s="5"/>
      <c r="Q24936" s="5"/>
      <c r="R24936" s="5"/>
      <c r="S24936" s="5"/>
      <c r="T24936" s="5"/>
      <c r="U24936" s="5"/>
      <c r="V24936" s="5"/>
      <c r="W24936" s="5"/>
      <c r="X24936" s="5"/>
      <c r="Y24936" s="5"/>
      <c r="Z24936" s="5"/>
      <c r="AA24936" s="5"/>
      <c r="AB24936" s="5"/>
      <c r="AC24936" s="5"/>
      <c r="AD24936" s="5"/>
      <c r="AE24936" s="5"/>
      <c r="AF24936" s="5"/>
      <c r="AG24936" s="5"/>
      <c r="AH24936" s="5"/>
      <c r="AI24936" s="5"/>
      <c r="AJ24936" s="5"/>
    </row>
    <row r="24937" spans="11:36">
      <c r="K24937" s="5"/>
      <c r="L24937" s="5"/>
      <c r="M24937" s="5"/>
      <c r="N24937" s="5"/>
      <c r="O24937" s="5"/>
      <c r="P24937" s="5"/>
      <c r="Q24937" s="5"/>
      <c r="R24937" s="5"/>
      <c r="S24937" s="5"/>
      <c r="T24937" s="5"/>
      <c r="U24937" s="5"/>
      <c r="V24937" s="5"/>
      <c r="W24937" s="5"/>
      <c r="X24937" s="5"/>
      <c r="Y24937" s="5"/>
      <c r="Z24937" s="5"/>
      <c r="AA24937" s="5"/>
      <c r="AB24937" s="5"/>
      <c r="AC24937" s="5"/>
      <c r="AD24937" s="5"/>
      <c r="AE24937" s="5"/>
      <c r="AF24937" s="5"/>
      <c r="AG24937" s="5"/>
      <c r="AH24937" s="5"/>
      <c r="AI24937" s="5"/>
      <c r="AJ24937" s="5"/>
    </row>
    <row r="24938" spans="11:36">
      <c r="K24938" s="5"/>
      <c r="L24938" s="5"/>
      <c r="M24938" s="5"/>
      <c r="N24938" s="5"/>
      <c r="O24938" s="5"/>
      <c r="P24938" s="5"/>
      <c r="Q24938" s="5"/>
      <c r="R24938" s="5"/>
      <c r="S24938" s="5"/>
      <c r="T24938" s="5"/>
      <c r="U24938" s="5"/>
      <c r="V24938" s="5"/>
      <c r="W24938" s="5"/>
      <c r="X24938" s="5"/>
      <c r="Y24938" s="5"/>
      <c r="Z24938" s="5"/>
      <c r="AA24938" s="5"/>
      <c r="AB24938" s="5"/>
      <c r="AC24938" s="5"/>
      <c r="AD24938" s="5"/>
      <c r="AE24938" s="5"/>
      <c r="AF24938" s="5"/>
      <c r="AG24938" s="5"/>
      <c r="AH24938" s="5"/>
      <c r="AI24938" s="5"/>
      <c r="AJ24938" s="5"/>
    </row>
    <row r="24939" spans="11:36">
      <c r="K24939" s="5"/>
      <c r="L24939" s="5"/>
      <c r="M24939" s="5"/>
      <c r="N24939" s="5"/>
      <c r="O24939" s="5"/>
      <c r="P24939" s="5"/>
      <c r="Q24939" s="5"/>
      <c r="R24939" s="5"/>
      <c r="S24939" s="5"/>
      <c r="T24939" s="5"/>
      <c r="U24939" s="5"/>
      <c r="V24939" s="5"/>
      <c r="W24939" s="5"/>
      <c r="X24939" s="5"/>
      <c r="Y24939" s="5"/>
      <c r="Z24939" s="5"/>
      <c r="AA24939" s="5"/>
      <c r="AB24939" s="5"/>
      <c r="AC24939" s="5"/>
      <c r="AD24939" s="5"/>
      <c r="AE24939" s="5"/>
      <c r="AF24939" s="5"/>
      <c r="AG24939" s="5"/>
      <c r="AH24939" s="5"/>
      <c r="AI24939" s="5"/>
      <c r="AJ24939" s="5"/>
    </row>
    <row r="24940" spans="11:36">
      <c r="K24940" s="5"/>
      <c r="L24940" s="5"/>
      <c r="M24940" s="5"/>
      <c r="N24940" s="5"/>
      <c r="O24940" s="5"/>
      <c r="P24940" s="5"/>
      <c r="Q24940" s="5"/>
      <c r="R24940" s="5"/>
      <c r="S24940" s="5"/>
      <c r="T24940" s="5"/>
      <c r="U24940" s="5"/>
      <c r="V24940" s="5"/>
      <c r="W24940" s="5"/>
      <c r="X24940" s="5"/>
      <c r="Y24940" s="5"/>
      <c r="Z24940" s="5"/>
      <c r="AA24940" s="5"/>
      <c r="AB24940" s="5"/>
      <c r="AC24940" s="5"/>
      <c r="AD24940" s="5"/>
      <c r="AE24940" s="5"/>
      <c r="AF24940" s="5"/>
      <c r="AG24940" s="5"/>
      <c r="AH24940" s="5"/>
      <c r="AI24940" s="5"/>
      <c r="AJ24940" s="5"/>
    </row>
    <row r="24941" spans="11:36">
      <c r="K24941" s="5"/>
      <c r="L24941" s="5"/>
      <c r="M24941" s="5"/>
      <c r="N24941" s="5"/>
      <c r="O24941" s="5"/>
      <c r="P24941" s="5"/>
      <c r="Q24941" s="5"/>
      <c r="R24941" s="5"/>
      <c r="S24941" s="5"/>
      <c r="T24941" s="5"/>
      <c r="U24941" s="5"/>
      <c r="V24941" s="5"/>
      <c r="W24941" s="5"/>
      <c r="X24941" s="5"/>
      <c r="Y24941" s="5"/>
      <c r="Z24941" s="5"/>
      <c r="AA24941" s="5"/>
      <c r="AB24941" s="5"/>
      <c r="AC24941" s="5"/>
      <c r="AD24941" s="5"/>
      <c r="AE24941" s="5"/>
      <c r="AF24941" s="5"/>
      <c r="AG24941" s="5"/>
      <c r="AH24941" s="5"/>
      <c r="AI24941" s="5"/>
      <c r="AJ24941" s="5"/>
    </row>
    <row r="24942" spans="11:36">
      <c r="K24942" s="5"/>
      <c r="L24942" s="5"/>
      <c r="M24942" s="5"/>
      <c r="N24942" s="5"/>
      <c r="O24942" s="5"/>
      <c r="P24942" s="5"/>
      <c r="Q24942" s="5"/>
      <c r="R24942" s="5"/>
      <c r="S24942" s="5"/>
      <c r="T24942" s="5"/>
      <c r="U24942" s="5"/>
      <c r="V24942" s="5"/>
      <c r="W24942" s="5"/>
      <c r="X24942" s="5"/>
      <c r="Y24942" s="5"/>
      <c r="Z24942" s="5"/>
      <c r="AA24942" s="5"/>
      <c r="AB24942" s="5"/>
      <c r="AC24942" s="5"/>
      <c r="AD24942" s="5"/>
      <c r="AE24942" s="5"/>
      <c r="AF24942" s="5"/>
      <c r="AG24942" s="5"/>
      <c r="AH24942" s="5"/>
      <c r="AI24942" s="5"/>
      <c r="AJ24942" s="5"/>
    </row>
    <row r="24943" spans="11:36">
      <c r="K24943" s="5"/>
      <c r="L24943" s="5"/>
      <c r="M24943" s="5"/>
      <c r="N24943" s="5"/>
      <c r="O24943" s="5"/>
      <c r="P24943" s="5"/>
      <c r="Q24943" s="5"/>
      <c r="R24943" s="5"/>
      <c r="S24943" s="5"/>
      <c r="T24943" s="5"/>
      <c r="U24943" s="5"/>
      <c r="V24943" s="5"/>
      <c r="W24943" s="5"/>
      <c r="X24943" s="5"/>
      <c r="Y24943" s="5"/>
      <c r="Z24943" s="5"/>
      <c r="AA24943" s="5"/>
      <c r="AB24943" s="5"/>
      <c r="AC24943" s="5"/>
      <c r="AD24943" s="5"/>
      <c r="AE24943" s="5"/>
      <c r="AF24943" s="5"/>
      <c r="AG24943" s="5"/>
      <c r="AH24943" s="5"/>
      <c r="AI24943" s="5"/>
      <c r="AJ24943" s="5"/>
    </row>
    <row r="24944" spans="11:36">
      <c r="K24944" s="5"/>
      <c r="L24944" s="5"/>
      <c r="M24944" s="5"/>
      <c r="N24944" s="5"/>
      <c r="O24944" s="5"/>
      <c r="P24944" s="5"/>
      <c r="Q24944" s="5"/>
      <c r="R24944" s="5"/>
      <c r="S24944" s="5"/>
      <c r="T24944" s="5"/>
      <c r="U24944" s="5"/>
      <c r="V24944" s="5"/>
      <c r="W24944" s="5"/>
      <c r="X24944" s="5"/>
      <c r="Y24944" s="5"/>
      <c r="Z24944" s="5"/>
      <c r="AA24944" s="5"/>
      <c r="AB24944" s="5"/>
      <c r="AC24944" s="5"/>
      <c r="AD24944" s="5"/>
      <c r="AE24944" s="5"/>
      <c r="AF24944" s="5"/>
      <c r="AG24944" s="5"/>
      <c r="AH24944" s="5"/>
      <c r="AI24944" s="5"/>
      <c r="AJ24944" s="5"/>
    </row>
    <row r="24945" spans="11:36">
      <c r="K24945" s="5"/>
      <c r="L24945" s="5"/>
      <c r="M24945" s="5"/>
      <c r="N24945" s="5"/>
      <c r="O24945" s="5"/>
      <c r="P24945" s="5"/>
      <c r="Q24945" s="5"/>
      <c r="R24945" s="5"/>
      <c r="S24945" s="5"/>
      <c r="T24945" s="5"/>
      <c r="U24945" s="5"/>
      <c r="V24945" s="5"/>
      <c r="W24945" s="5"/>
      <c r="X24945" s="5"/>
      <c r="Y24945" s="5"/>
      <c r="Z24945" s="5"/>
      <c r="AA24945" s="5"/>
      <c r="AB24945" s="5"/>
      <c r="AC24945" s="5"/>
      <c r="AD24945" s="5"/>
      <c r="AE24945" s="5"/>
      <c r="AF24945" s="5"/>
      <c r="AG24945" s="5"/>
      <c r="AH24945" s="5"/>
      <c r="AI24945" s="5"/>
      <c r="AJ24945" s="5"/>
    </row>
    <row r="24946" spans="11:36">
      <c r="K24946" s="5"/>
      <c r="L24946" s="5"/>
      <c r="M24946" s="5"/>
      <c r="N24946" s="5"/>
      <c r="O24946" s="5"/>
      <c r="P24946" s="5"/>
      <c r="Q24946" s="5"/>
      <c r="R24946" s="5"/>
      <c r="S24946" s="5"/>
      <c r="T24946" s="5"/>
      <c r="U24946" s="5"/>
      <c r="V24946" s="5"/>
      <c r="W24946" s="5"/>
      <c r="X24946" s="5"/>
      <c r="Y24946" s="5"/>
      <c r="Z24946" s="5"/>
      <c r="AA24946" s="5"/>
      <c r="AB24946" s="5"/>
      <c r="AC24946" s="5"/>
      <c r="AD24946" s="5"/>
      <c r="AE24946" s="5"/>
      <c r="AF24946" s="5"/>
      <c r="AG24946" s="5"/>
      <c r="AH24946" s="5"/>
      <c r="AI24946" s="5"/>
      <c r="AJ24946" s="5"/>
    </row>
    <row r="24947" spans="11:36">
      <c r="K24947" s="5"/>
      <c r="L24947" s="5"/>
      <c r="M24947" s="5"/>
      <c r="N24947" s="5"/>
      <c r="O24947" s="5"/>
      <c r="P24947" s="5"/>
      <c r="Q24947" s="5"/>
      <c r="R24947" s="5"/>
      <c r="S24947" s="5"/>
      <c r="T24947" s="5"/>
      <c r="U24947" s="5"/>
      <c r="V24947" s="5"/>
      <c r="W24947" s="5"/>
      <c r="X24947" s="5"/>
      <c r="Y24947" s="5"/>
      <c r="Z24947" s="5"/>
      <c r="AA24947" s="5"/>
      <c r="AB24947" s="5"/>
      <c r="AC24947" s="5"/>
      <c r="AD24947" s="5"/>
      <c r="AE24947" s="5"/>
      <c r="AF24947" s="5"/>
      <c r="AG24947" s="5"/>
      <c r="AH24947" s="5"/>
      <c r="AI24947" s="5"/>
      <c r="AJ24947" s="5"/>
    </row>
    <row r="24948" spans="11:36">
      <c r="K24948" s="5"/>
      <c r="L24948" s="5"/>
      <c r="M24948" s="5"/>
      <c r="N24948" s="5"/>
      <c r="O24948" s="5"/>
      <c r="P24948" s="5"/>
      <c r="Q24948" s="5"/>
      <c r="R24948" s="5"/>
      <c r="S24948" s="5"/>
      <c r="T24948" s="5"/>
      <c r="U24948" s="5"/>
      <c r="V24948" s="5"/>
      <c r="W24948" s="5"/>
      <c r="X24948" s="5"/>
      <c r="Y24948" s="5"/>
      <c r="Z24948" s="5"/>
      <c r="AA24948" s="5"/>
      <c r="AB24948" s="5"/>
      <c r="AC24948" s="5"/>
      <c r="AD24948" s="5"/>
      <c r="AE24948" s="5"/>
      <c r="AF24948" s="5"/>
      <c r="AG24948" s="5"/>
      <c r="AH24948" s="5"/>
      <c r="AI24948" s="5"/>
      <c r="AJ24948" s="5"/>
    </row>
    <row r="24949" spans="11:36">
      <c r="K24949" s="5"/>
      <c r="L24949" s="5"/>
      <c r="M24949" s="5"/>
      <c r="N24949" s="5"/>
      <c r="O24949" s="5"/>
      <c r="P24949" s="5"/>
      <c r="Q24949" s="5"/>
      <c r="R24949" s="5"/>
      <c r="S24949" s="5"/>
      <c r="T24949" s="5"/>
      <c r="U24949" s="5"/>
      <c r="V24949" s="5"/>
      <c r="W24949" s="5"/>
      <c r="X24949" s="5"/>
      <c r="Y24949" s="5"/>
      <c r="Z24949" s="5"/>
      <c r="AA24949" s="5"/>
      <c r="AB24949" s="5"/>
      <c r="AC24949" s="5"/>
      <c r="AD24949" s="5"/>
      <c r="AE24949" s="5"/>
      <c r="AF24949" s="5"/>
      <c r="AG24949" s="5"/>
      <c r="AH24949" s="5"/>
      <c r="AI24949" s="5"/>
      <c r="AJ24949" s="5"/>
    </row>
    <row r="24950" spans="11:36">
      <c r="K24950" s="5"/>
      <c r="L24950" s="5"/>
      <c r="M24950" s="5"/>
      <c r="N24950" s="5"/>
      <c r="O24950" s="5"/>
      <c r="P24950" s="5"/>
      <c r="Q24950" s="5"/>
      <c r="R24950" s="5"/>
      <c r="S24950" s="5"/>
      <c r="T24950" s="5"/>
      <c r="U24950" s="5"/>
      <c r="V24950" s="5"/>
      <c r="W24950" s="5"/>
      <c r="X24950" s="5"/>
      <c r="Y24950" s="5"/>
      <c r="Z24950" s="5"/>
      <c r="AA24950" s="5"/>
      <c r="AB24950" s="5"/>
      <c r="AC24950" s="5"/>
      <c r="AD24950" s="5"/>
      <c r="AE24950" s="5"/>
      <c r="AF24950" s="5"/>
      <c r="AG24950" s="5"/>
      <c r="AH24950" s="5"/>
      <c r="AI24950" s="5"/>
      <c r="AJ24950" s="5"/>
    </row>
    <row r="24951" spans="11:36">
      <c r="K24951" s="5"/>
      <c r="L24951" s="5"/>
      <c r="M24951" s="5"/>
      <c r="N24951" s="5"/>
      <c r="O24951" s="5"/>
      <c r="P24951" s="5"/>
      <c r="Q24951" s="5"/>
      <c r="R24951" s="5"/>
      <c r="S24951" s="5"/>
      <c r="T24951" s="5"/>
      <c r="U24951" s="5"/>
      <c r="V24951" s="5"/>
      <c r="W24951" s="5"/>
      <c r="X24951" s="5"/>
      <c r="Y24951" s="5"/>
      <c r="Z24951" s="5"/>
      <c r="AA24951" s="5"/>
      <c r="AB24951" s="5"/>
      <c r="AC24951" s="5"/>
      <c r="AD24951" s="5"/>
      <c r="AE24951" s="5"/>
      <c r="AF24951" s="5"/>
      <c r="AG24951" s="5"/>
      <c r="AH24951" s="5"/>
      <c r="AI24951" s="5"/>
      <c r="AJ24951" s="5"/>
    </row>
    <row r="24952" spans="11:36">
      <c r="K24952" s="5"/>
      <c r="L24952" s="5"/>
      <c r="M24952" s="5"/>
      <c r="N24952" s="5"/>
      <c r="O24952" s="5"/>
      <c r="P24952" s="5"/>
      <c r="Q24952" s="5"/>
      <c r="R24952" s="5"/>
      <c r="S24952" s="5"/>
      <c r="T24952" s="5"/>
      <c r="U24952" s="5"/>
      <c r="V24952" s="5"/>
      <c r="W24952" s="5"/>
      <c r="X24952" s="5"/>
      <c r="Y24952" s="5"/>
      <c r="Z24952" s="5"/>
      <c r="AA24952" s="5"/>
      <c r="AB24952" s="5"/>
      <c r="AC24952" s="5"/>
      <c r="AD24952" s="5"/>
      <c r="AE24952" s="5"/>
      <c r="AF24952" s="5"/>
      <c r="AG24952" s="5"/>
      <c r="AH24952" s="5"/>
      <c r="AI24952" s="5"/>
      <c r="AJ24952" s="5"/>
    </row>
    <row r="24953" spans="11:36">
      <c r="K24953" s="5"/>
      <c r="L24953" s="5"/>
      <c r="M24953" s="5"/>
      <c r="N24953" s="5"/>
      <c r="O24953" s="5"/>
      <c r="P24953" s="5"/>
      <c r="Q24953" s="5"/>
      <c r="R24953" s="5"/>
      <c r="S24953" s="5"/>
      <c r="T24953" s="5"/>
      <c r="U24953" s="5"/>
      <c r="V24953" s="5"/>
      <c r="W24953" s="5"/>
      <c r="X24953" s="5"/>
      <c r="Y24953" s="5"/>
      <c r="Z24953" s="5"/>
      <c r="AA24953" s="5"/>
      <c r="AB24953" s="5"/>
      <c r="AC24953" s="5"/>
      <c r="AD24953" s="5"/>
      <c r="AE24953" s="5"/>
      <c r="AF24953" s="5"/>
      <c r="AG24953" s="5"/>
      <c r="AH24953" s="5"/>
      <c r="AI24953" s="5"/>
      <c r="AJ24953" s="5"/>
    </row>
    <row r="24954" spans="11:36">
      <c r="K24954" s="5"/>
      <c r="L24954" s="5"/>
      <c r="M24954" s="5"/>
      <c r="N24954" s="5"/>
      <c r="O24954" s="5"/>
      <c r="P24954" s="5"/>
      <c r="Q24954" s="5"/>
      <c r="R24954" s="5"/>
      <c r="S24954" s="5"/>
      <c r="T24954" s="5"/>
      <c r="U24954" s="5"/>
      <c r="V24954" s="5"/>
      <c r="W24954" s="5"/>
      <c r="X24954" s="5"/>
      <c r="Y24954" s="5"/>
      <c r="Z24954" s="5"/>
      <c r="AA24954" s="5"/>
      <c r="AB24954" s="5"/>
      <c r="AC24954" s="5"/>
      <c r="AD24954" s="5"/>
      <c r="AE24954" s="5"/>
      <c r="AF24954" s="5"/>
      <c r="AG24954" s="5"/>
      <c r="AH24954" s="5"/>
      <c r="AI24954" s="5"/>
      <c r="AJ24954" s="5"/>
    </row>
    <row r="24955" spans="11:36">
      <c r="K24955" s="5"/>
      <c r="L24955" s="5"/>
      <c r="M24955" s="5"/>
      <c r="N24955" s="5"/>
      <c r="O24955" s="5"/>
      <c r="P24955" s="5"/>
      <c r="Q24955" s="5"/>
      <c r="R24955" s="5"/>
      <c r="S24955" s="5"/>
      <c r="T24955" s="5"/>
      <c r="U24955" s="5"/>
      <c r="V24955" s="5"/>
      <c r="W24955" s="5"/>
      <c r="X24955" s="5"/>
      <c r="Y24955" s="5"/>
      <c r="Z24955" s="5"/>
      <c r="AA24955" s="5"/>
      <c r="AB24955" s="5"/>
      <c r="AC24955" s="5"/>
      <c r="AD24955" s="5"/>
      <c r="AE24955" s="5"/>
      <c r="AF24955" s="5"/>
      <c r="AG24955" s="5"/>
      <c r="AH24955" s="5"/>
      <c r="AI24955" s="5"/>
      <c r="AJ24955" s="5"/>
    </row>
    <row r="24956" spans="11:36">
      <c r="K24956" s="5"/>
      <c r="L24956" s="5"/>
      <c r="M24956" s="5"/>
      <c r="N24956" s="5"/>
      <c r="O24956" s="5"/>
      <c r="P24956" s="5"/>
      <c r="Q24956" s="5"/>
      <c r="R24956" s="5"/>
      <c r="S24956" s="5"/>
      <c r="T24956" s="5"/>
      <c r="U24956" s="5"/>
      <c r="V24956" s="5"/>
      <c r="W24956" s="5"/>
      <c r="X24956" s="5"/>
      <c r="Y24956" s="5"/>
      <c r="Z24956" s="5"/>
      <c r="AA24956" s="5"/>
      <c r="AB24956" s="5"/>
      <c r="AC24956" s="5"/>
      <c r="AD24956" s="5"/>
      <c r="AE24956" s="5"/>
      <c r="AF24956" s="5"/>
      <c r="AG24956" s="5"/>
      <c r="AH24956" s="5"/>
      <c r="AI24956" s="5"/>
      <c r="AJ24956" s="5"/>
    </row>
    <row r="24957" spans="11:36">
      <c r="K24957" s="5"/>
      <c r="L24957" s="5"/>
      <c r="M24957" s="5"/>
      <c r="N24957" s="5"/>
      <c r="O24957" s="5"/>
      <c r="P24957" s="5"/>
      <c r="Q24957" s="5"/>
      <c r="R24957" s="5"/>
      <c r="S24957" s="5"/>
      <c r="T24957" s="5"/>
      <c r="U24957" s="5"/>
      <c r="V24957" s="5"/>
      <c r="W24957" s="5"/>
      <c r="X24957" s="5"/>
      <c r="Y24957" s="5"/>
      <c r="Z24957" s="5"/>
      <c r="AA24957" s="5"/>
      <c r="AB24957" s="5"/>
      <c r="AC24957" s="5"/>
      <c r="AD24957" s="5"/>
      <c r="AE24957" s="5"/>
      <c r="AF24957" s="5"/>
      <c r="AG24957" s="5"/>
      <c r="AH24957" s="5"/>
      <c r="AI24957" s="5"/>
      <c r="AJ24957" s="5"/>
    </row>
    <row r="24958" spans="11:36">
      <c r="K24958" s="5"/>
      <c r="L24958" s="5"/>
      <c r="M24958" s="5"/>
      <c r="N24958" s="5"/>
      <c r="O24958" s="5"/>
      <c r="P24958" s="5"/>
      <c r="Q24958" s="5"/>
      <c r="R24958" s="5"/>
      <c r="S24958" s="5"/>
      <c r="T24958" s="5"/>
      <c r="U24958" s="5"/>
      <c r="V24958" s="5"/>
      <c r="W24958" s="5"/>
      <c r="X24958" s="5"/>
      <c r="Y24958" s="5"/>
      <c r="Z24958" s="5"/>
      <c r="AA24958" s="5"/>
      <c r="AB24958" s="5"/>
      <c r="AC24958" s="5"/>
      <c r="AD24958" s="5"/>
      <c r="AE24958" s="5"/>
      <c r="AF24958" s="5"/>
      <c r="AG24958" s="5"/>
      <c r="AH24958" s="5"/>
      <c r="AI24958" s="5"/>
      <c r="AJ24958" s="5"/>
    </row>
    <row r="24959" spans="11:36">
      <c r="K24959" s="5"/>
      <c r="L24959" s="5"/>
      <c r="M24959" s="5"/>
      <c r="N24959" s="5"/>
      <c r="O24959" s="5"/>
      <c r="P24959" s="5"/>
      <c r="Q24959" s="5"/>
      <c r="R24959" s="5"/>
      <c r="S24959" s="5"/>
      <c r="T24959" s="5"/>
      <c r="U24959" s="5"/>
      <c r="V24959" s="5"/>
      <c r="W24959" s="5"/>
      <c r="X24959" s="5"/>
      <c r="Y24959" s="5"/>
      <c r="Z24959" s="5"/>
      <c r="AA24959" s="5"/>
      <c r="AB24959" s="5"/>
      <c r="AC24959" s="5"/>
      <c r="AD24959" s="5"/>
      <c r="AE24959" s="5"/>
      <c r="AF24959" s="5"/>
      <c r="AG24959" s="5"/>
      <c r="AH24959" s="5"/>
      <c r="AI24959" s="5"/>
      <c r="AJ24959" s="5"/>
    </row>
    <row r="24960" spans="11:36">
      <c r="K24960" s="5"/>
      <c r="L24960" s="5"/>
      <c r="M24960" s="5"/>
      <c r="N24960" s="5"/>
      <c r="O24960" s="5"/>
      <c r="P24960" s="5"/>
      <c r="Q24960" s="5"/>
      <c r="R24960" s="5"/>
      <c r="S24960" s="5"/>
      <c r="T24960" s="5"/>
      <c r="U24960" s="5"/>
      <c r="V24960" s="5"/>
      <c r="W24960" s="5"/>
      <c r="X24960" s="5"/>
      <c r="Y24960" s="5"/>
      <c r="Z24960" s="5"/>
      <c r="AA24960" s="5"/>
      <c r="AB24960" s="5"/>
      <c r="AC24960" s="5"/>
      <c r="AD24960" s="5"/>
      <c r="AE24960" s="5"/>
      <c r="AF24960" s="5"/>
      <c r="AG24960" s="5"/>
      <c r="AH24960" s="5"/>
      <c r="AI24960" s="5"/>
      <c r="AJ24960" s="5"/>
    </row>
    <row r="24961" spans="11:36">
      <c r="K24961" s="5"/>
      <c r="L24961" s="5"/>
      <c r="M24961" s="5"/>
      <c r="N24961" s="5"/>
      <c r="O24961" s="5"/>
      <c r="P24961" s="5"/>
      <c r="Q24961" s="5"/>
      <c r="R24961" s="5"/>
      <c r="S24961" s="5"/>
      <c r="T24961" s="5"/>
      <c r="U24961" s="5"/>
      <c r="V24961" s="5"/>
      <c r="W24961" s="5"/>
      <c r="X24961" s="5"/>
      <c r="Y24961" s="5"/>
      <c r="Z24961" s="5"/>
      <c r="AA24961" s="5"/>
      <c r="AB24961" s="5"/>
      <c r="AC24961" s="5"/>
      <c r="AD24961" s="5"/>
      <c r="AE24961" s="5"/>
      <c r="AF24961" s="5"/>
      <c r="AG24961" s="5"/>
      <c r="AH24961" s="5"/>
      <c r="AI24961" s="5"/>
      <c r="AJ24961" s="5"/>
    </row>
    <row r="24962" spans="11:36">
      <c r="K24962" s="5"/>
      <c r="L24962" s="5"/>
      <c r="M24962" s="5"/>
      <c r="N24962" s="5"/>
      <c r="O24962" s="5"/>
      <c r="P24962" s="5"/>
      <c r="Q24962" s="5"/>
      <c r="R24962" s="5"/>
      <c r="S24962" s="5"/>
      <c r="T24962" s="5"/>
      <c r="U24962" s="5"/>
      <c r="V24962" s="5"/>
      <c r="W24962" s="5"/>
      <c r="X24962" s="5"/>
      <c r="Y24962" s="5"/>
      <c r="Z24962" s="5"/>
      <c r="AA24962" s="5"/>
      <c r="AB24962" s="5"/>
      <c r="AC24962" s="5"/>
      <c r="AD24962" s="5"/>
      <c r="AE24962" s="5"/>
      <c r="AF24962" s="5"/>
      <c r="AG24962" s="5"/>
      <c r="AH24962" s="5"/>
      <c r="AI24962" s="5"/>
      <c r="AJ24962" s="5"/>
    </row>
    <row r="24963" spans="11:36">
      <c r="K24963" s="5"/>
      <c r="L24963" s="5"/>
      <c r="M24963" s="5"/>
      <c r="N24963" s="5"/>
      <c r="O24963" s="5"/>
      <c r="P24963" s="5"/>
      <c r="Q24963" s="5"/>
      <c r="R24963" s="5"/>
      <c r="S24963" s="5"/>
      <c r="T24963" s="5"/>
      <c r="U24963" s="5"/>
      <c r="V24963" s="5"/>
      <c r="W24963" s="5"/>
      <c r="X24963" s="5"/>
      <c r="Y24963" s="5"/>
      <c r="Z24963" s="5"/>
      <c r="AA24963" s="5"/>
      <c r="AB24963" s="5"/>
      <c r="AC24963" s="5"/>
      <c r="AD24963" s="5"/>
      <c r="AE24963" s="5"/>
      <c r="AF24963" s="5"/>
      <c r="AG24963" s="5"/>
      <c r="AH24963" s="5"/>
      <c r="AI24963" s="5"/>
      <c r="AJ24963" s="5"/>
    </row>
    <row r="24964" spans="11:36">
      <c r="K24964" s="5"/>
      <c r="L24964" s="5"/>
      <c r="M24964" s="5"/>
      <c r="N24964" s="5"/>
      <c r="O24964" s="5"/>
      <c r="P24964" s="5"/>
      <c r="Q24964" s="5"/>
      <c r="R24964" s="5"/>
      <c r="S24964" s="5"/>
      <c r="T24964" s="5"/>
      <c r="U24964" s="5"/>
      <c r="V24964" s="5"/>
      <c r="W24964" s="5"/>
      <c r="X24964" s="5"/>
      <c r="Y24964" s="5"/>
      <c r="Z24964" s="5"/>
      <c r="AA24964" s="5"/>
      <c r="AB24964" s="5"/>
      <c r="AC24964" s="5"/>
      <c r="AD24964" s="5"/>
      <c r="AE24964" s="5"/>
      <c r="AF24964" s="5"/>
      <c r="AG24964" s="5"/>
      <c r="AH24964" s="5"/>
      <c r="AI24964" s="5"/>
      <c r="AJ24964" s="5"/>
    </row>
    <row r="24965" spans="11:36">
      <c r="K24965" s="5"/>
      <c r="L24965" s="5"/>
      <c r="M24965" s="5"/>
      <c r="N24965" s="5"/>
      <c r="O24965" s="5"/>
      <c r="P24965" s="5"/>
      <c r="Q24965" s="5"/>
      <c r="R24965" s="5"/>
      <c r="S24965" s="5"/>
      <c r="T24965" s="5"/>
      <c r="U24965" s="5"/>
      <c r="V24965" s="5"/>
      <c r="W24965" s="5"/>
      <c r="X24965" s="5"/>
      <c r="Y24965" s="5"/>
      <c r="Z24965" s="5"/>
      <c r="AA24965" s="5"/>
      <c r="AB24965" s="5"/>
      <c r="AC24965" s="5"/>
      <c r="AD24965" s="5"/>
      <c r="AE24965" s="5"/>
      <c r="AF24965" s="5"/>
      <c r="AG24965" s="5"/>
      <c r="AH24965" s="5"/>
      <c r="AI24965" s="5"/>
      <c r="AJ24965" s="5"/>
    </row>
    <row r="24966" spans="11:36">
      <c r="K24966" s="5"/>
      <c r="L24966" s="5"/>
      <c r="M24966" s="5"/>
      <c r="N24966" s="5"/>
      <c r="O24966" s="5"/>
      <c r="P24966" s="5"/>
      <c r="Q24966" s="5"/>
      <c r="R24966" s="5"/>
      <c r="S24966" s="5"/>
      <c r="T24966" s="5"/>
      <c r="U24966" s="5"/>
      <c r="V24966" s="5"/>
      <c r="W24966" s="5"/>
      <c r="X24966" s="5"/>
      <c r="Y24966" s="5"/>
      <c r="Z24966" s="5"/>
      <c r="AA24966" s="5"/>
      <c r="AB24966" s="5"/>
      <c r="AC24966" s="5"/>
      <c r="AD24966" s="5"/>
      <c r="AE24966" s="5"/>
      <c r="AF24966" s="5"/>
      <c r="AG24966" s="5"/>
      <c r="AH24966" s="5"/>
      <c r="AI24966" s="5"/>
      <c r="AJ24966" s="5"/>
    </row>
    <row r="24967" spans="11:36">
      <c r="K24967" s="5"/>
      <c r="L24967" s="5"/>
      <c r="M24967" s="5"/>
      <c r="N24967" s="5"/>
      <c r="O24967" s="5"/>
      <c r="P24967" s="5"/>
      <c r="Q24967" s="5"/>
      <c r="R24967" s="5"/>
      <c r="S24967" s="5"/>
      <c r="T24967" s="5"/>
      <c r="U24967" s="5"/>
      <c r="V24967" s="5"/>
      <c r="W24967" s="5"/>
      <c r="X24967" s="5"/>
      <c r="Y24967" s="5"/>
      <c r="Z24967" s="5"/>
      <c r="AA24967" s="5"/>
      <c r="AB24967" s="5"/>
      <c r="AC24967" s="5"/>
      <c r="AD24967" s="5"/>
      <c r="AE24967" s="5"/>
      <c r="AF24967" s="5"/>
      <c r="AG24967" s="5"/>
      <c r="AH24967" s="5"/>
      <c r="AI24967" s="5"/>
      <c r="AJ24967" s="5"/>
    </row>
    <row r="24968" spans="11:36">
      <c r="K24968" s="5"/>
      <c r="L24968" s="5"/>
      <c r="M24968" s="5"/>
      <c r="N24968" s="5"/>
      <c r="O24968" s="5"/>
      <c r="P24968" s="5"/>
      <c r="Q24968" s="5"/>
      <c r="R24968" s="5"/>
      <c r="S24968" s="5"/>
      <c r="T24968" s="5"/>
      <c r="U24968" s="5"/>
      <c r="V24968" s="5"/>
      <c r="W24968" s="5"/>
      <c r="X24968" s="5"/>
      <c r="Y24968" s="5"/>
      <c r="Z24968" s="5"/>
      <c r="AA24968" s="5"/>
      <c r="AB24968" s="5"/>
      <c r="AC24968" s="5"/>
      <c r="AD24968" s="5"/>
      <c r="AE24968" s="5"/>
      <c r="AF24968" s="5"/>
      <c r="AG24968" s="5"/>
      <c r="AH24968" s="5"/>
      <c r="AI24968" s="5"/>
      <c r="AJ24968" s="5"/>
    </row>
    <row r="24969" spans="11:36">
      <c r="K24969" s="5"/>
      <c r="L24969" s="5"/>
      <c r="M24969" s="5"/>
      <c r="N24969" s="5"/>
      <c r="O24969" s="5"/>
      <c r="P24969" s="5"/>
      <c r="Q24969" s="5"/>
      <c r="R24969" s="5"/>
      <c r="S24969" s="5"/>
      <c r="T24969" s="5"/>
      <c r="U24969" s="5"/>
      <c r="V24969" s="5"/>
      <c r="W24969" s="5"/>
      <c r="X24969" s="5"/>
      <c r="Y24969" s="5"/>
      <c r="Z24969" s="5"/>
      <c r="AA24969" s="5"/>
      <c r="AB24969" s="5"/>
      <c r="AC24969" s="5"/>
      <c r="AD24969" s="5"/>
      <c r="AE24969" s="5"/>
      <c r="AF24969" s="5"/>
      <c r="AG24969" s="5"/>
      <c r="AH24969" s="5"/>
      <c r="AI24969" s="5"/>
      <c r="AJ24969" s="5"/>
    </row>
    <row r="24970" spans="11:36">
      <c r="K24970" s="5"/>
      <c r="L24970" s="5"/>
      <c r="M24970" s="5"/>
      <c r="N24970" s="5"/>
      <c r="O24970" s="5"/>
      <c r="P24970" s="5"/>
      <c r="Q24970" s="5"/>
      <c r="R24970" s="5"/>
      <c r="S24970" s="5"/>
      <c r="T24970" s="5"/>
      <c r="U24970" s="5"/>
      <c r="V24970" s="5"/>
      <c r="W24970" s="5"/>
      <c r="X24970" s="5"/>
      <c r="Y24970" s="5"/>
      <c r="Z24970" s="5"/>
      <c r="AA24970" s="5"/>
      <c r="AB24970" s="5"/>
      <c r="AC24970" s="5"/>
      <c r="AD24970" s="5"/>
      <c r="AE24970" s="5"/>
      <c r="AF24970" s="5"/>
      <c r="AG24970" s="5"/>
      <c r="AH24970" s="5"/>
      <c r="AI24970" s="5"/>
      <c r="AJ24970" s="5"/>
    </row>
    <row r="24971" spans="11:36">
      <c r="K24971" s="5"/>
      <c r="L24971" s="5"/>
      <c r="M24971" s="5"/>
      <c r="N24971" s="5"/>
      <c r="O24971" s="5"/>
      <c r="P24971" s="5"/>
      <c r="Q24971" s="5"/>
      <c r="R24971" s="5"/>
      <c r="S24971" s="5"/>
      <c r="T24971" s="5"/>
      <c r="U24971" s="5"/>
      <c r="V24971" s="5"/>
      <c r="W24971" s="5"/>
      <c r="X24971" s="5"/>
      <c r="Y24971" s="5"/>
      <c r="Z24971" s="5"/>
      <c r="AA24971" s="5"/>
      <c r="AB24971" s="5"/>
      <c r="AC24971" s="5"/>
      <c r="AD24971" s="5"/>
      <c r="AE24971" s="5"/>
      <c r="AF24971" s="5"/>
      <c r="AG24971" s="5"/>
      <c r="AH24971" s="5"/>
      <c r="AI24971" s="5"/>
      <c r="AJ24971" s="5"/>
    </row>
    <row r="24972" spans="11:36">
      <c r="K24972" s="5"/>
      <c r="L24972" s="5"/>
      <c r="M24972" s="5"/>
      <c r="N24972" s="5"/>
      <c r="O24972" s="5"/>
      <c r="P24972" s="5"/>
      <c r="Q24972" s="5"/>
      <c r="R24972" s="5"/>
      <c r="S24972" s="5"/>
      <c r="T24972" s="5"/>
      <c r="U24972" s="5"/>
      <c r="V24972" s="5"/>
      <c r="W24972" s="5"/>
      <c r="X24972" s="5"/>
      <c r="Y24972" s="5"/>
      <c r="Z24972" s="5"/>
      <c r="AA24972" s="5"/>
      <c r="AB24972" s="5"/>
      <c r="AC24972" s="5"/>
      <c r="AD24972" s="5"/>
      <c r="AE24972" s="5"/>
      <c r="AF24972" s="5"/>
      <c r="AG24972" s="5"/>
      <c r="AH24972" s="5"/>
      <c r="AI24972" s="5"/>
      <c r="AJ24972" s="5"/>
    </row>
    <row r="24973" spans="11:36">
      <c r="K24973" s="5"/>
      <c r="L24973" s="5"/>
      <c r="M24973" s="5"/>
      <c r="N24973" s="5"/>
      <c r="O24973" s="5"/>
      <c r="P24973" s="5"/>
      <c r="Q24973" s="5"/>
      <c r="R24973" s="5"/>
      <c r="S24973" s="5"/>
      <c r="T24973" s="5"/>
      <c r="U24973" s="5"/>
      <c r="V24973" s="5"/>
      <c r="W24973" s="5"/>
      <c r="X24973" s="5"/>
      <c r="Y24973" s="5"/>
      <c r="Z24973" s="5"/>
      <c r="AA24973" s="5"/>
      <c r="AB24973" s="5"/>
      <c r="AC24973" s="5"/>
      <c r="AD24973" s="5"/>
      <c r="AE24973" s="5"/>
      <c r="AF24973" s="5"/>
      <c r="AG24973" s="5"/>
      <c r="AH24973" s="5"/>
      <c r="AI24973" s="5"/>
      <c r="AJ24973" s="5"/>
    </row>
    <row r="24974" spans="11:36">
      <c r="K24974" s="5"/>
      <c r="L24974" s="5"/>
      <c r="M24974" s="5"/>
      <c r="N24974" s="5"/>
      <c r="O24974" s="5"/>
      <c r="P24974" s="5"/>
      <c r="Q24974" s="5"/>
      <c r="R24974" s="5"/>
      <c r="S24974" s="5"/>
      <c r="T24974" s="5"/>
      <c r="U24974" s="5"/>
      <c r="V24974" s="5"/>
      <c r="W24974" s="5"/>
      <c r="X24974" s="5"/>
      <c r="Y24974" s="5"/>
      <c r="Z24974" s="5"/>
      <c r="AA24974" s="5"/>
      <c r="AB24974" s="5"/>
      <c r="AC24974" s="5"/>
      <c r="AD24974" s="5"/>
      <c r="AE24974" s="5"/>
      <c r="AF24974" s="5"/>
      <c r="AG24974" s="5"/>
      <c r="AH24974" s="5"/>
      <c r="AI24974" s="5"/>
      <c r="AJ24974" s="5"/>
    </row>
    <row r="24975" spans="11:36">
      <c r="K24975" s="5"/>
      <c r="L24975" s="5"/>
      <c r="M24975" s="5"/>
      <c r="N24975" s="5"/>
      <c r="O24975" s="5"/>
      <c r="P24975" s="5"/>
      <c r="Q24975" s="5"/>
      <c r="R24975" s="5"/>
      <c r="S24975" s="5"/>
      <c r="T24975" s="5"/>
      <c r="U24975" s="5"/>
      <c r="V24975" s="5"/>
      <c r="W24975" s="5"/>
      <c r="X24975" s="5"/>
      <c r="Y24975" s="5"/>
      <c r="Z24975" s="5"/>
      <c r="AA24975" s="5"/>
      <c r="AB24975" s="5"/>
      <c r="AC24975" s="5"/>
      <c r="AD24975" s="5"/>
      <c r="AE24975" s="5"/>
      <c r="AF24975" s="5"/>
      <c r="AG24975" s="5"/>
      <c r="AH24975" s="5"/>
      <c r="AI24975" s="5"/>
      <c r="AJ24975" s="5"/>
    </row>
    <row r="24976" spans="11:36">
      <c r="K24976" s="5"/>
      <c r="L24976" s="5"/>
      <c r="M24976" s="5"/>
      <c r="N24976" s="5"/>
      <c r="O24976" s="5"/>
      <c r="P24976" s="5"/>
      <c r="Q24976" s="5"/>
      <c r="R24976" s="5"/>
      <c r="S24976" s="5"/>
      <c r="T24976" s="5"/>
      <c r="U24976" s="5"/>
      <c r="V24976" s="5"/>
      <c r="W24976" s="5"/>
      <c r="X24976" s="5"/>
      <c r="Y24976" s="5"/>
      <c r="Z24976" s="5"/>
      <c r="AA24976" s="5"/>
      <c r="AB24976" s="5"/>
      <c r="AC24976" s="5"/>
      <c r="AD24976" s="5"/>
      <c r="AE24976" s="5"/>
      <c r="AF24976" s="5"/>
      <c r="AG24976" s="5"/>
      <c r="AH24976" s="5"/>
      <c r="AI24976" s="5"/>
      <c r="AJ24976" s="5"/>
    </row>
    <row r="24977" spans="11:36">
      <c r="K24977" s="5"/>
      <c r="L24977" s="5"/>
      <c r="M24977" s="5"/>
      <c r="N24977" s="5"/>
      <c r="O24977" s="5"/>
      <c r="P24977" s="5"/>
      <c r="Q24977" s="5"/>
      <c r="R24977" s="5"/>
      <c r="S24977" s="5"/>
      <c r="T24977" s="5"/>
      <c r="U24977" s="5"/>
      <c r="V24977" s="5"/>
      <c r="W24977" s="5"/>
      <c r="X24977" s="5"/>
      <c r="Y24977" s="5"/>
      <c r="Z24977" s="5"/>
      <c r="AA24977" s="5"/>
      <c r="AB24977" s="5"/>
      <c r="AC24977" s="5"/>
      <c r="AD24977" s="5"/>
      <c r="AE24977" s="5"/>
      <c r="AF24977" s="5"/>
      <c r="AG24977" s="5"/>
      <c r="AH24977" s="5"/>
      <c r="AI24977" s="5"/>
      <c r="AJ24977" s="5"/>
    </row>
    <row r="24978" spans="11:36">
      <c r="K24978" s="5"/>
      <c r="L24978" s="5"/>
      <c r="M24978" s="5"/>
      <c r="N24978" s="5"/>
      <c r="O24978" s="5"/>
      <c r="P24978" s="5"/>
      <c r="Q24978" s="5"/>
      <c r="R24978" s="5"/>
      <c r="S24978" s="5"/>
      <c r="T24978" s="5"/>
      <c r="U24978" s="5"/>
      <c r="V24978" s="5"/>
      <c r="W24978" s="5"/>
      <c r="X24978" s="5"/>
      <c r="Y24978" s="5"/>
      <c r="Z24978" s="5"/>
      <c r="AA24978" s="5"/>
      <c r="AB24978" s="5"/>
      <c r="AC24978" s="5"/>
      <c r="AD24978" s="5"/>
      <c r="AE24978" s="5"/>
      <c r="AF24978" s="5"/>
      <c r="AG24978" s="5"/>
      <c r="AH24978" s="5"/>
      <c r="AI24978" s="5"/>
      <c r="AJ24978" s="5"/>
    </row>
    <row r="24979" spans="11:36">
      <c r="K24979" s="5"/>
      <c r="L24979" s="5"/>
      <c r="M24979" s="5"/>
      <c r="N24979" s="5"/>
      <c r="O24979" s="5"/>
      <c r="P24979" s="5"/>
      <c r="Q24979" s="5"/>
      <c r="R24979" s="5"/>
      <c r="S24979" s="5"/>
      <c r="T24979" s="5"/>
      <c r="U24979" s="5"/>
      <c r="V24979" s="5"/>
      <c r="W24979" s="5"/>
      <c r="X24979" s="5"/>
      <c r="Y24979" s="5"/>
      <c r="Z24979" s="5"/>
      <c r="AA24979" s="5"/>
      <c r="AB24979" s="5"/>
      <c r="AC24979" s="5"/>
      <c r="AD24979" s="5"/>
      <c r="AE24979" s="5"/>
      <c r="AF24979" s="5"/>
      <c r="AG24979" s="5"/>
      <c r="AH24979" s="5"/>
      <c r="AI24979" s="5"/>
      <c r="AJ24979" s="5"/>
    </row>
    <row r="24980" spans="11:36">
      <c r="K24980" s="5"/>
      <c r="L24980" s="5"/>
      <c r="M24980" s="5"/>
      <c r="N24980" s="5"/>
      <c r="O24980" s="5"/>
      <c r="P24980" s="5"/>
      <c r="Q24980" s="5"/>
      <c r="R24980" s="5"/>
      <c r="S24980" s="5"/>
      <c r="T24980" s="5"/>
      <c r="U24980" s="5"/>
      <c r="V24980" s="5"/>
      <c r="W24980" s="5"/>
      <c r="X24980" s="5"/>
      <c r="Y24980" s="5"/>
      <c r="Z24980" s="5"/>
      <c r="AA24980" s="5"/>
      <c r="AB24980" s="5"/>
      <c r="AC24980" s="5"/>
      <c r="AD24980" s="5"/>
      <c r="AE24980" s="5"/>
      <c r="AF24980" s="5"/>
      <c r="AG24980" s="5"/>
      <c r="AH24980" s="5"/>
      <c r="AI24980" s="5"/>
      <c r="AJ24980" s="5"/>
    </row>
    <row r="24981" spans="11:36">
      <c r="K24981" s="5"/>
      <c r="L24981" s="5"/>
      <c r="M24981" s="5"/>
      <c r="N24981" s="5"/>
      <c r="O24981" s="5"/>
      <c r="P24981" s="5"/>
      <c r="Q24981" s="5"/>
      <c r="R24981" s="5"/>
      <c r="S24981" s="5"/>
      <c r="T24981" s="5"/>
      <c r="U24981" s="5"/>
      <c r="V24981" s="5"/>
      <c r="W24981" s="5"/>
      <c r="X24981" s="5"/>
      <c r="Y24981" s="5"/>
      <c r="Z24981" s="5"/>
      <c r="AA24981" s="5"/>
      <c r="AB24981" s="5"/>
      <c r="AC24981" s="5"/>
      <c r="AD24981" s="5"/>
      <c r="AE24981" s="5"/>
      <c r="AF24981" s="5"/>
      <c r="AG24981" s="5"/>
      <c r="AH24981" s="5"/>
      <c r="AI24981" s="5"/>
      <c r="AJ24981" s="5"/>
    </row>
    <row r="24982" spans="11:36">
      <c r="K24982" s="5"/>
      <c r="L24982" s="5"/>
      <c r="M24982" s="5"/>
      <c r="N24982" s="5"/>
      <c r="O24982" s="5"/>
      <c r="P24982" s="5"/>
      <c r="Q24982" s="5"/>
      <c r="R24982" s="5"/>
      <c r="S24982" s="5"/>
      <c r="T24982" s="5"/>
      <c r="U24982" s="5"/>
      <c r="V24982" s="5"/>
      <c r="W24982" s="5"/>
      <c r="X24982" s="5"/>
      <c r="Y24982" s="5"/>
      <c r="Z24982" s="5"/>
      <c r="AA24982" s="5"/>
      <c r="AB24982" s="5"/>
      <c r="AC24982" s="5"/>
      <c r="AD24982" s="5"/>
      <c r="AE24982" s="5"/>
      <c r="AF24982" s="5"/>
      <c r="AG24982" s="5"/>
      <c r="AH24982" s="5"/>
      <c r="AI24982" s="5"/>
      <c r="AJ24982" s="5"/>
    </row>
    <row r="24983" spans="11:36">
      <c r="K24983" s="5"/>
      <c r="L24983" s="5"/>
      <c r="M24983" s="5"/>
      <c r="N24983" s="5"/>
      <c r="O24983" s="5"/>
      <c r="P24983" s="5"/>
      <c r="Q24983" s="5"/>
      <c r="R24983" s="5"/>
      <c r="S24983" s="5"/>
      <c r="T24983" s="5"/>
      <c r="U24983" s="5"/>
      <c r="V24983" s="5"/>
      <c r="W24983" s="5"/>
      <c r="X24983" s="5"/>
      <c r="Y24983" s="5"/>
      <c r="Z24983" s="5"/>
      <c r="AA24983" s="5"/>
      <c r="AB24983" s="5"/>
      <c r="AC24983" s="5"/>
      <c r="AD24983" s="5"/>
      <c r="AE24983" s="5"/>
      <c r="AF24983" s="5"/>
      <c r="AG24983" s="5"/>
      <c r="AH24983" s="5"/>
      <c r="AI24983" s="5"/>
      <c r="AJ24983" s="5"/>
    </row>
    <row r="24984" spans="11:36">
      <c r="K24984" s="5"/>
      <c r="L24984" s="5"/>
      <c r="M24984" s="5"/>
      <c r="N24984" s="5"/>
      <c r="O24984" s="5"/>
      <c r="P24984" s="5"/>
      <c r="Q24984" s="5"/>
      <c r="R24984" s="5"/>
      <c r="S24984" s="5"/>
      <c r="T24984" s="5"/>
      <c r="U24984" s="5"/>
      <c r="V24984" s="5"/>
      <c r="W24984" s="5"/>
      <c r="X24984" s="5"/>
      <c r="Y24984" s="5"/>
      <c r="Z24984" s="5"/>
      <c r="AA24984" s="5"/>
      <c r="AB24984" s="5"/>
      <c r="AC24984" s="5"/>
      <c r="AD24984" s="5"/>
      <c r="AE24984" s="5"/>
      <c r="AF24984" s="5"/>
      <c r="AG24984" s="5"/>
      <c r="AH24984" s="5"/>
      <c r="AI24984" s="5"/>
      <c r="AJ24984" s="5"/>
    </row>
    <row r="24985" spans="11:36">
      <c r="K24985" s="5"/>
      <c r="L24985" s="5"/>
      <c r="M24985" s="5"/>
      <c r="N24985" s="5"/>
      <c r="O24985" s="5"/>
      <c r="P24985" s="5"/>
      <c r="Q24985" s="5"/>
      <c r="R24985" s="5"/>
      <c r="S24985" s="5"/>
      <c r="T24985" s="5"/>
      <c r="U24985" s="5"/>
      <c r="V24985" s="5"/>
      <c r="W24985" s="5"/>
      <c r="X24985" s="5"/>
      <c r="Y24985" s="5"/>
      <c r="Z24985" s="5"/>
      <c r="AA24985" s="5"/>
      <c r="AB24985" s="5"/>
      <c r="AC24985" s="5"/>
      <c r="AD24985" s="5"/>
      <c r="AE24985" s="5"/>
      <c r="AF24985" s="5"/>
      <c r="AG24985" s="5"/>
      <c r="AH24985" s="5"/>
      <c r="AI24985" s="5"/>
      <c r="AJ24985" s="5"/>
    </row>
    <row r="24986" spans="11:36">
      <c r="K24986" s="5"/>
      <c r="L24986" s="5"/>
      <c r="M24986" s="5"/>
      <c r="N24986" s="5"/>
      <c r="O24986" s="5"/>
      <c r="P24986" s="5"/>
      <c r="Q24986" s="5"/>
      <c r="R24986" s="5"/>
      <c r="S24986" s="5"/>
      <c r="T24986" s="5"/>
      <c r="U24986" s="5"/>
      <c r="V24986" s="5"/>
      <c r="W24986" s="5"/>
      <c r="X24986" s="5"/>
      <c r="Y24986" s="5"/>
      <c r="Z24986" s="5"/>
      <c r="AA24986" s="5"/>
      <c r="AB24986" s="5"/>
      <c r="AC24986" s="5"/>
      <c r="AD24986" s="5"/>
      <c r="AE24986" s="5"/>
      <c r="AF24986" s="5"/>
      <c r="AG24986" s="5"/>
      <c r="AH24986" s="5"/>
      <c r="AI24986" s="5"/>
      <c r="AJ24986" s="5"/>
    </row>
    <row r="24987" spans="11:36">
      <c r="K24987" s="5"/>
      <c r="L24987" s="5"/>
      <c r="M24987" s="5"/>
      <c r="N24987" s="5"/>
      <c r="O24987" s="5"/>
      <c r="P24987" s="5"/>
      <c r="Q24987" s="5"/>
      <c r="R24987" s="5"/>
      <c r="S24987" s="5"/>
      <c r="T24987" s="5"/>
      <c r="U24987" s="5"/>
      <c r="V24987" s="5"/>
      <c r="W24987" s="5"/>
      <c r="X24987" s="5"/>
      <c r="Y24987" s="5"/>
      <c r="Z24987" s="5"/>
      <c r="AA24987" s="5"/>
      <c r="AB24987" s="5"/>
      <c r="AC24987" s="5"/>
      <c r="AD24987" s="5"/>
      <c r="AE24987" s="5"/>
      <c r="AF24987" s="5"/>
      <c r="AG24987" s="5"/>
      <c r="AH24987" s="5"/>
      <c r="AI24987" s="5"/>
      <c r="AJ24987" s="5"/>
    </row>
    <row r="24988" spans="11:36">
      <c r="K24988" s="5"/>
      <c r="L24988" s="5"/>
      <c r="M24988" s="5"/>
      <c r="N24988" s="5"/>
      <c r="O24988" s="5"/>
      <c r="P24988" s="5"/>
      <c r="Q24988" s="5"/>
      <c r="R24988" s="5"/>
      <c r="S24988" s="5"/>
      <c r="T24988" s="5"/>
      <c r="U24988" s="5"/>
      <c r="V24988" s="5"/>
      <c r="W24988" s="5"/>
      <c r="X24988" s="5"/>
      <c r="Y24988" s="5"/>
      <c r="Z24988" s="5"/>
      <c r="AA24988" s="5"/>
      <c r="AB24988" s="5"/>
      <c r="AC24988" s="5"/>
      <c r="AD24988" s="5"/>
      <c r="AE24988" s="5"/>
      <c r="AF24988" s="5"/>
      <c r="AG24988" s="5"/>
      <c r="AH24988" s="5"/>
      <c r="AI24988" s="5"/>
      <c r="AJ24988" s="5"/>
    </row>
    <row r="24989" spans="11:36">
      <c r="K24989" s="5"/>
      <c r="L24989" s="5"/>
      <c r="M24989" s="5"/>
      <c r="N24989" s="5"/>
      <c r="O24989" s="5"/>
      <c r="P24989" s="5"/>
      <c r="Q24989" s="5"/>
      <c r="R24989" s="5"/>
      <c r="S24989" s="5"/>
      <c r="T24989" s="5"/>
      <c r="U24989" s="5"/>
      <c r="V24989" s="5"/>
      <c r="W24989" s="5"/>
      <c r="X24989" s="5"/>
      <c r="Y24989" s="5"/>
      <c r="Z24989" s="5"/>
      <c r="AA24989" s="5"/>
      <c r="AB24989" s="5"/>
      <c r="AC24989" s="5"/>
      <c r="AD24989" s="5"/>
      <c r="AE24989" s="5"/>
      <c r="AF24989" s="5"/>
      <c r="AG24989" s="5"/>
      <c r="AH24989" s="5"/>
      <c r="AI24989" s="5"/>
      <c r="AJ24989" s="5"/>
    </row>
    <row r="24990" spans="11:36">
      <c r="K24990" s="5"/>
      <c r="L24990" s="5"/>
      <c r="M24990" s="5"/>
      <c r="N24990" s="5"/>
      <c r="O24990" s="5"/>
      <c r="P24990" s="5"/>
      <c r="Q24990" s="5"/>
      <c r="R24990" s="5"/>
      <c r="S24990" s="5"/>
      <c r="T24990" s="5"/>
      <c r="U24990" s="5"/>
      <c r="V24990" s="5"/>
      <c r="W24990" s="5"/>
      <c r="X24990" s="5"/>
      <c r="Y24990" s="5"/>
      <c r="Z24990" s="5"/>
      <c r="AA24990" s="5"/>
      <c r="AB24990" s="5"/>
      <c r="AC24990" s="5"/>
      <c r="AD24990" s="5"/>
      <c r="AE24990" s="5"/>
      <c r="AF24990" s="5"/>
      <c r="AG24990" s="5"/>
      <c r="AH24990" s="5"/>
      <c r="AI24990" s="5"/>
      <c r="AJ24990" s="5"/>
    </row>
    <row r="24991" spans="11:36">
      <c r="K24991" s="5"/>
      <c r="L24991" s="5"/>
      <c r="M24991" s="5"/>
      <c r="N24991" s="5"/>
      <c r="O24991" s="5"/>
      <c r="P24991" s="5"/>
      <c r="Q24991" s="5"/>
      <c r="R24991" s="5"/>
      <c r="S24991" s="5"/>
      <c r="T24991" s="5"/>
      <c r="U24991" s="5"/>
      <c r="V24991" s="5"/>
      <c r="W24991" s="5"/>
      <c r="X24991" s="5"/>
      <c r="Y24991" s="5"/>
      <c r="Z24991" s="5"/>
      <c r="AA24991" s="5"/>
      <c r="AB24991" s="5"/>
      <c r="AC24991" s="5"/>
      <c r="AD24991" s="5"/>
      <c r="AE24991" s="5"/>
      <c r="AF24991" s="5"/>
      <c r="AG24991" s="5"/>
      <c r="AH24991" s="5"/>
      <c r="AI24991" s="5"/>
      <c r="AJ24991" s="5"/>
    </row>
    <row r="24992" spans="11:36">
      <c r="K24992" s="5"/>
      <c r="L24992" s="5"/>
      <c r="M24992" s="5"/>
      <c r="N24992" s="5"/>
      <c r="O24992" s="5"/>
      <c r="P24992" s="5"/>
      <c r="Q24992" s="5"/>
      <c r="R24992" s="5"/>
      <c r="S24992" s="5"/>
      <c r="T24992" s="5"/>
      <c r="U24992" s="5"/>
      <c r="V24992" s="5"/>
      <c r="W24992" s="5"/>
      <c r="X24992" s="5"/>
      <c r="Y24992" s="5"/>
      <c r="Z24992" s="5"/>
      <c r="AA24992" s="5"/>
      <c r="AB24992" s="5"/>
      <c r="AC24992" s="5"/>
      <c r="AD24992" s="5"/>
      <c r="AE24992" s="5"/>
      <c r="AF24992" s="5"/>
      <c r="AG24992" s="5"/>
      <c r="AH24992" s="5"/>
      <c r="AI24992" s="5"/>
      <c r="AJ24992" s="5"/>
    </row>
    <row r="24993" spans="11:36">
      <c r="K24993" s="5"/>
      <c r="L24993" s="5"/>
      <c r="M24993" s="5"/>
      <c r="N24993" s="5"/>
      <c r="O24993" s="5"/>
      <c r="P24993" s="5"/>
      <c r="Q24993" s="5"/>
      <c r="R24993" s="5"/>
      <c r="S24993" s="5"/>
      <c r="T24993" s="5"/>
      <c r="U24993" s="5"/>
      <c r="V24993" s="5"/>
      <c r="W24993" s="5"/>
      <c r="X24993" s="5"/>
      <c r="Y24993" s="5"/>
      <c r="Z24993" s="5"/>
      <c r="AA24993" s="5"/>
      <c r="AB24993" s="5"/>
      <c r="AC24993" s="5"/>
      <c r="AD24993" s="5"/>
      <c r="AE24993" s="5"/>
      <c r="AF24993" s="5"/>
      <c r="AG24993" s="5"/>
      <c r="AH24993" s="5"/>
      <c r="AI24993" s="5"/>
      <c r="AJ24993" s="5"/>
    </row>
    <row r="24994" spans="11:36">
      <c r="K24994" s="5"/>
      <c r="L24994" s="5"/>
      <c r="M24994" s="5"/>
      <c r="N24994" s="5"/>
      <c r="O24994" s="5"/>
      <c r="P24994" s="5"/>
      <c r="Q24994" s="5"/>
      <c r="R24994" s="5"/>
      <c r="S24994" s="5"/>
      <c r="T24994" s="5"/>
      <c r="U24994" s="5"/>
      <c r="V24994" s="5"/>
      <c r="W24994" s="5"/>
      <c r="X24994" s="5"/>
      <c r="Y24994" s="5"/>
      <c r="Z24994" s="5"/>
      <c r="AA24994" s="5"/>
      <c r="AB24994" s="5"/>
      <c r="AC24994" s="5"/>
      <c r="AD24994" s="5"/>
      <c r="AE24994" s="5"/>
      <c r="AF24994" s="5"/>
      <c r="AG24994" s="5"/>
      <c r="AH24994" s="5"/>
      <c r="AI24994" s="5"/>
      <c r="AJ24994" s="5"/>
    </row>
    <row r="24995" spans="11:36">
      <c r="K24995" s="5"/>
      <c r="L24995" s="5"/>
      <c r="M24995" s="5"/>
      <c r="N24995" s="5"/>
      <c r="O24995" s="5"/>
      <c r="P24995" s="5"/>
      <c r="Q24995" s="5"/>
      <c r="R24995" s="5"/>
      <c r="S24995" s="5"/>
      <c r="T24995" s="5"/>
      <c r="U24995" s="5"/>
      <c r="V24995" s="5"/>
      <c r="W24995" s="5"/>
      <c r="X24995" s="5"/>
      <c r="Y24995" s="5"/>
      <c r="Z24995" s="5"/>
      <c r="AA24995" s="5"/>
      <c r="AB24995" s="5"/>
      <c r="AC24995" s="5"/>
      <c r="AD24995" s="5"/>
      <c r="AE24995" s="5"/>
      <c r="AF24995" s="5"/>
      <c r="AG24995" s="5"/>
      <c r="AH24995" s="5"/>
      <c r="AI24995" s="5"/>
      <c r="AJ24995" s="5"/>
    </row>
    <row r="24996" spans="11:36">
      <c r="K24996" s="5"/>
      <c r="L24996" s="5"/>
      <c r="M24996" s="5"/>
      <c r="N24996" s="5"/>
      <c r="O24996" s="5"/>
      <c r="P24996" s="5"/>
      <c r="Q24996" s="5"/>
      <c r="R24996" s="5"/>
      <c r="S24996" s="5"/>
      <c r="T24996" s="5"/>
      <c r="U24996" s="5"/>
      <c r="V24996" s="5"/>
      <c r="W24996" s="5"/>
      <c r="X24996" s="5"/>
      <c r="Y24996" s="5"/>
      <c r="Z24996" s="5"/>
      <c r="AA24996" s="5"/>
      <c r="AB24996" s="5"/>
      <c r="AC24996" s="5"/>
      <c r="AD24996" s="5"/>
      <c r="AE24996" s="5"/>
      <c r="AF24996" s="5"/>
      <c r="AG24996" s="5"/>
      <c r="AH24996" s="5"/>
      <c r="AI24996" s="5"/>
      <c r="AJ24996" s="5"/>
    </row>
    <row r="24997" spans="11:36">
      <c r="K24997" s="5"/>
      <c r="L24997" s="5"/>
      <c r="M24997" s="5"/>
      <c r="N24997" s="5"/>
      <c r="O24997" s="5"/>
      <c r="P24997" s="5"/>
      <c r="Q24997" s="5"/>
      <c r="R24997" s="5"/>
      <c r="S24997" s="5"/>
      <c r="T24997" s="5"/>
      <c r="U24997" s="5"/>
      <c r="V24997" s="5"/>
      <c r="W24997" s="5"/>
      <c r="X24997" s="5"/>
      <c r="Y24997" s="5"/>
      <c r="Z24997" s="5"/>
      <c r="AA24997" s="5"/>
      <c r="AB24997" s="5"/>
      <c r="AC24997" s="5"/>
      <c r="AD24997" s="5"/>
      <c r="AE24997" s="5"/>
      <c r="AF24997" s="5"/>
      <c r="AG24997" s="5"/>
      <c r="AH24997" s="5"/>
      <c r="AI24997" s="5"/>
      <c r="AJ24997" s="5"/>
    </row>
    <row r="24998" spans="11:36">
      <c r="K24998" s="5"/>
      <c r="L24998" s="5"/>
      <c r="M24998" s="5"/>
      <c r="N24998" s="5"/>
      <c r="O24998" s="5"/>
      <c r="P24998" s="5"/>
      <c r="Q24998" s="5"/>
      <c r="R24998" s="5"/>
      <c r="S24998" s="5"/>
      <c r="T24998" s="5"/>
      <c r="U24998" s="5"/>
      <c r="V24998" s="5"/>
      <c r="W24998" s="5"/>
      <c r="X24998" s="5"/>
      <c r="Y24998" s="5"/>
      <c r="Z24998" s="5"/>
      <c r="AA24998" s="5"/>
      <c r="AB24998" s="5"/>
      <c r="AC24998" s="5"/>
      <c r="AD24998" s="5"/>
      <c r="AE24998" s="5"/>
      <c r="AF24998" s="5"/>
      <c r="AG24998" s="5"/>
      <c r="AH24998" s="5"/>
      <c r="AI24998" s="5"/>
      <c r="AJ24998" s="5"/>
    </row>
    <row r="24999" spans="11:36">
      <c r="K24999" s="5"/>
      <c r="L24999" s="5"/>
      <c r="M24999" s="5"/>
      <c r="N24999" s="5"/>
      <c r="O24999" s="5"/>
      <c r="P24999" s="5"/>
      <c r="Q24999" s="5"/>
      <c r="R24999" s="5"/>
      <c r="S24999" s="5"/>
      <c r="T24999" s="5"/>
      <c r="U24999" s="5"/>
      <c r="V24999" s="5"/>
      <c r="W24999" s="5"/>
      <c r="X24999" s="5"/>
      <c r="Y24999" s="5"/>
      <c r="Z24999" s="5"/>
      <c r="AA24999" s="5"/>
      <c r="AB24999" s="5"/>
      <c r="AC24999" s="5"/>
      <c r="AD24999" s="5"/>
      <c r="AE24999" s="5"/>
      <c r="AF24999" s="5"/>
      <c r="AG24999" s="5"/>
      <c r="AH24999" s="5"/>
      <c r="AI24999" s="5"/>
      <c r="AJ24999" s="5"/>
    </row>
    <row r="25000" spans="11:36">
      <c r="K25000" s="5"/>
      <c r="L25000" s="5"/>
      <c r="M25000" s="5"/>
      <c r="N25000" s="5"/>
      <c r="O25000" s="5"/>
      <c r="P25000" s="5"/>
      <c r="Q25000" s="5"/>
      <c r="R25000" s="5"/>
      <c r="S25000" s="5"/>
      <c r="T25000" s="5"/>
      <c r="U25000" s="5"/>
      <c r="V25000" s="5"/>
      <c r="W25000" s="5"/>
      <c r="X25000" s="5"/>
      <c r="Y25000" s="5"/>
      <c r="Z25000" s="5"/>
      <c r="AA25000" s="5"/>
      <c r="AB25000" s="5"/>
      <c r="AC25000" s="5"/>
      <c r="AD25000" s="5"/>
      <c r="AE25000" s="5"/>
      <c r="AF25000" s="5"/>
      <c r="AG25000" s="5"/>
      <c r="AH25000" s="5"/>
      <c r="AI25000" s="5"/>
      <c r="AJ25000" s="5"/>
    </row>
    <row r="25001" spans="11:36">
      <c r="K25001" s="5"/>
      <c r="L25001" s="5"/>
      <c r="M25001" s="5"/>
      <c r="N25001" s="5"/>
      <c r="O25001" s="5"/>
      <c r="P25001" s="5"/>
      <c r="Q25001" s="5"/>
      <c r="R25001" s="5"/>
      <c r="S25001" s="5"/>
      <c r="T25001" s="5"/>
      <c r="U25001" s="5"/>
      <c r="V25001" s="5"/>
      <c r="W25001" s="5"/>
      <c r="X25001" s="5"/>
      <c r="Y25001" s="5"/>
      <c r="Z25001" s="5"/>
      <c r="AA25001" s="5"/>
      <c r="AB25001" s="5"/>
      <c r="AC25001" s="5"/>
      <c r="AD25001" s="5"/>
      <c r="AE25001" s="5"/>
      <c r="AF25001" s="5"/>
      <c r="AG25001" s="5"/>
      <c r="AH25001" s="5"/>
      <c r="AI25001" s="5"/>
      <c r="AJ25001" s="5"/>
    </row>
    <row r="25002" spans="11:36">
      <c r="K25002" s="5"/>
      <c r="L25002" s="5"/>
      <c r="M25002" s="5"/>
      <c r="N25002" s="5"/>
      <c r="O25002" s="5"/>
      <c r="P25002" s="5"/>
      <c r="Q25002" s="5"/>
      <c r="R25002" s="5"/>
      <c r="S25002" s="5"/>
      <c r="T25002" s="5"/>
      <c r="U25002" s="5"/>
      <c r="V25002" s="5"/>
      <c r="W25002" s="5"/>
      <c r="X25002" s="5"/>
      <c r="Y25002" s="5"/>
      <c r="Z25002" s="5"/>
      <c r="AA25002" s="5"/>
      <c r="AB25002" s="5"/>
      <c r="AC25002" s="5"/>
      <c r="AD25002" s="5"/>
      <c r="AE25002" s="5"/>
      <c r="AF25002" s="5"/>
      <c r="AG25002" s="5"/>
      <c r="AH25002" s="5"/>
      <c r="AI25002" s="5"/>
      <c r="AJ25002" s="5"/>
    </row>
    <row r="25003" spans="11:36">
      <c r="K25003" s="5"/>
      <c r="L25003" s="5"/>
      <c r="M25003" s="5"/>
      <c r="N25003" s="5"/>
      <c r="O25003" s="5"/>
      <c r="P25003" s="5"/>
      <c r="Q25003" s="5"/>
      <c r="R25003" s="5"/>
      <c r="S25003" s="5"/>
      <c r="T25003" s="5"/>
      <c r="U25003" s="5"/>
      <c r="V25003" s="5"/>
      <c r="W25003" s="5"/>
      <c r="X25003" s="5"/>
      <c r="Y25003" s="5"/>
      <c r="Z25003" s="5"/>
      <c r="AA25003" s="5"/>
      <c r="AB25003" s="5"/>
      <c r="AC25003" s="5"/>
      <c r="AD25003" s="5"/>
      <c r="AE25003" s="5"/>
      <c r="AF25003" s="5"/>
      <c r="AG25003" s="5"/>
      <c r="AH25003" s="5"/>
      <c r="AI25003" s="5"/>
      <c r="AJ25003" s="5"/>
    </row>
    <row r="25004" spans="11:36">
      <c r="K25004" s="5"/>
      <c r="L25004" s="5"/>
      <c r="M25004" s="5"/>
      <c r="N25004" s="5"/>
      <c r="O25004" s="5"/>
      <c r="P25004" s="5"/>
      <c r="Q25004" s="5"/>
      <c r="R25004" s="5"/>
      <c r="S25004" s="5"/>
      <c r="T25004" s="5"/>
      <c r="U25004" s="5"/>
      <c r="V25004" s="5"/>
      <c r="W25004" s="5"/>
      <c r="X25004" s="5"/>
      <c r="Y25004" s="5"/>
      <c r="Z25004" s="5"/>
      <c r="AA25004" s="5"/>
      <c r="AB25004" s="5"/>
      <c r="AC25004" s="5"/>
      <c r="AD25004" s="5"/>
      <c r="AE25004" s="5"/>
      <c r="AF25004" s="5"/>
      <c r="AG25004" s="5"/>
      <c r="AH25004" s="5"/>
      <c r="AI25004" s="5"/>
      <c r="AJ25004" s="5"/>
    </row>
    <row r="25005" spans="11:36">
      <c r="K25005" s="5"/>
      <c r="L25005" s="5"/>
      <c r="M25005" s="5"/>
      <c r="N25005" s="5"/>
      <c r="O25005" s="5"/>
      <c r="P25005" s="5"/>
      <c r="Q25005" s="5"/>
      <c r="R25005" s="5"/>
      <c r="S25005" s="5"/>
      <c r="T25005" s="5"/>
      <c r="U25005" s="5"/>
      <c r="V25005" s="5"/>
      <c r="W25005" s="5"/>
      <c r="X25005" s="5"/>
      <c r="Y25005" s="5"/>
      <c r="Z25005" s="5"/>
      <c r="AA25005" s="5"/>
      <c r="AB25005" s="5"/>
      <c r="AC25005" s="5"/>
      <c r="AD25005" s="5"/>
      <c r="AE25005" s="5"/>
      <c r="AF25005" s="5"/>
      <c r="AG25005" s="5"/>
      <c r="AH25005" s="5"/>
      <c r="AI25005" s="5"/>
      <c r="AJ25005" s="5"/>
    </row>
    <row r="25006" spans="11:36">
      <c r="K25006" s="5"/>
      <c r="L25006" s="5"/>
      <c r="M25006" s="5"/>
      <c r="N25006" s="5"/>
      <c r="O25006" s="5"/>
      <c r="P25006" s="5"/>
      <c r="Q25006" s="5"/>
      <c r="R25006" s="5"/>
      <c r="S25006" s="5"/>
      <c r="T25006" s="5"/>
      <c r="U25006" s="5"/>
      <c r="V25006" s="5"/>
      <c r="W25006" s="5"/>
      <c r="X25006" s="5"/>
      <c r="Y25006" s="5"/>
      <c r="Z25006" s="5"/>
      <c r="AA25006" s="5"/>
      <c r="AB25006" s="5"/>
      <c r="AC25006" s="5"/>
      <c r="AD25006" s="5"/>
      <c r="AE25006" s="5"/>
      <c r="AF25006" s="5"/>
      <c r="AG25006" s="5"/>
      <c r="AH25006" s="5"/>
      <c r="AI25006" s="5"/>
      <c r="AJ25006" s="5"/>
    </row>
    <row r="25007" spans="11:36">
      <c r="K25007" s="5"/>
      <c r="L25007" s="5"/>
      <c r="M25007" s="5"/>
      <c r="N25007" s="5"/>
      <c r="O25007" s="5"/>
      <c r="P25007" s="5"/>
      <c r="Q25007" s="5"/>
      <c r="R25007" s="5"/>
      <c r="S25007" s="5"/>
      <c r="T25007" s="5"/>
      <c r="U25007" s="5"/>
      <c r="V25007" s="5"/>
      <c r="W25007" s="5"/>
      <c r="X25007" s="5"/>
      <c r="Y25007" s="5"/>
      <c r="Z25007" s="5"/>
      <c r="AA25007" s="5"/>
      <c r="AB25007" s="5"/>
      <c r="AC25007" s="5"/>
      <c r="AD25007" s="5"/>
      <c r="AE25007" s="5"/>
      <c r="AF25007" s="5"/>
      <c r="AG25007" s="5"/>
      <c r="AH25007" s="5"/>
      <c r="AI25007" s="5"/>
      <c r="AJ25007" s="5"/>
    </row>
    <row r="25008" spans="11:36">
      <c r="K25008" s="5"/>
      <c r="L25008" s="5"/>
      <c r="M25008" s="5"/>
      <c r="N25008" s="5"/>
      <c r="O25008" s="5"/>
      <c r="P25008" s="5"/>
      <c r="Q25008" s="5"/>
      <c r="R25008" s="5"/>
      <c r="S25008" s="5"/>
      <c r="T25008" s="5"/>
      <c r="U25008" s="5"/>
      <c r="V25008" s="5"/>
      <c r="W25008" s="5"/>
      <c r="X25008" s="5"/>
      <c r="Y25008" s="5"/>
      <c r="Z25008" s="5"/>
      <c r="AA25008" s="5"/>
      <c r="AB25008" s="5"/>
      <c r="AC25008" s="5"/>
      <c r="AD25008" s="5"/>
      <c r="AE25008" s="5"/>
      <c r="AF25008" s="5"/>
      <c r="AG25008" s="5"/>
      <c r="AH25008" s="5"/>
      <c r="AI25008" s="5"/>
      <c r="AJ25008" s="5"/>
    </row>
    <row r="25009" spans="11:36">
      <c r="K25009" s="5"/>
      <c r="L25009" s="5"/>
      <c r="M25009" s="5"/>
      <c r="N25009" s="5"/>
      <c r="O25009" s="5"/>
      <c r="P25009" s="5"/>
      <c r="Q25009" s="5"/>
      <c r="R25009" s="5"/>
      <c r="S25009" s="5"/>
      <c r="T25009" s="5"/>
      <c r="U25009" s="5"/>
      <c r="V25009" s="5"/>
      <c r="W25009" s="5"/>
      <c r="X25009" s="5"/>
      <c r="Y25009" s="5"/>
      <c r="Z25009" s="5"/>
      <c r="AA25009" s="5"/>
      <c r="AB25009" s="5"/>
      <c r="AC25009" s="5"/>
      <c r="AD25009" s="5"/>
      <c r="AE25009" s="5"/>
      <c r="AF25009" s="5"/>
      <c r="AG25009" s="5"/>
      <c r="AH25009" s="5"/>
      <c r="AI25009" s="5"/>
      <c r="AJ25009" s="5"/>
    </row>
    <row r="25010" spans="11:36">
      <c r="K25010" s="5"/>
      <c r="L25010" s="5"/>
      <c r="M25010" s="5"/>
      <c r="N25010" s="5"/>
      <c r="O25010" s="5"/>
      <c r="P25010" s="5"/>
      <c r="Q25010" s="5"/>
      <c r="R25010" s="5"/>
      <c r="S25010" s="5"/>
      <c r="T25010" s="5"/>
      <c r="U25010" s="5"/>
      <c r="V25010" s="5"/>
      <c r="W25010" s="5"/>
      <c r="X25010" s="5"/>
      <c r="Y25010" s="5"/>
      <c r="Z25010" s="5"/>
      <c r="AA25010" s="5"/>
      <c r="AB25010" s="5"/>
      <c r="AC25010" s="5"/>
      <c r="AD25010" s="5"/>
      <c r="AE25010" s="5"/>
      <c r="AF25010" s="5"/>
      <c r="AG25010" s="5"/>
      <c r="AH25010" s="5"/>
      <c r="AI25010" s="5"/>
      <c r="AJ25010" s="5"/>
    </row>
    <row r="25011" spans="11:36">
      <c r="K25011" s="5"/>
      <c r="L25011" s="5"/>
      <c r="M25011" s="5"/>
      <c r="N25011" s="5"/>
      <c r="O25011" s="5"/>
      <c r="P25011" s="5"/>
      <c r="Q25011" s="5"/>
      <c r="R25011" s="5"/>
      <c r="S25011" s="5"/>
      <c r="T25011" s="5"/>
      <c r="U25011" s="5"/>
      <c r="V25011" s="5"/>
      <c r="W25011" s="5"/>
      <c r="X25011" s="5"/>
      <c r="Y25011" s="5"/>
      <c r="Z25011" s="5"/>
      <c r="AA25011" s="5"/>
      <c r="AB25011" s="5"/>
      <c r="AC25011" s="5"/>
      <c r="AD25011" s="5"/>
      <c r="AE25011" s="5"/>
      <c r="AF25011" s="5"/>
      <c r="AG25011" s="5"/>
      <c r="AH25011" s="5"/>
      <c r="AI25011" s="5"/>
      <c r="AJ25011" s="5"/>
    </row>
    <row r="25012" spans="11:36">
      <c r="K25012" s="5"/>
      <c r="L25012" s="5"/>
      <c r="M25012" s="5"/>
      <c r="N25012" s="5"/>
      <c r="O25012" s="5"/>
      <c r="P25012" s="5"/>
      <c r="Q25012" s="5"/>
      <c r="R25012" s="5"/>
      <c r="S25012" s="5"/>
      <c r="T25012" s="5"/>
      <c r="U25012" s="5"/>
      <c r="V25012" s="5"/>
      <c r="W25012" s="5"/>
      <c r="X25012" s="5"/>
      <c r="Y25012" s="5"/>
      <c r="Z25012" s="5"/>
      <c r="AA25012" s="5"/>
      <c r="AB25012" s="5"/>
      <c r="AC25012" s="5"/>
      <c r="AD25012" s="5"/>
      <c r="AE25012" s="5"/>
      <c r="AF25012" s="5"/>
      <c r="AG25012" s="5"/>
      <c r="AH25012" s="5"/>
      <c r="AI25012" s="5"/>
      <c r="AJ25012" s="5"/>
    </row>
    <row r="25013" spans="11:36">
      <c r="K25013" s="5"/>
      <c r="L25013" s="5"/>
      <c r="M25013" s="5"/>
      <c r="N25013" s="5"/>
      <c r="O25013" s="5"/>
      <c r="P25013" s="5"/>
      <c r="Q25013" s="5"/>
      <c r="R25013" s="5"/>
      <c r="S25013" s="5"/>
      <c r="T25013" s="5"/>
      <c r="U25013" s="5"/>
      <c r="V25013" s="5"/>
      <c r="W25013" s="5"/>
      <c r="X25013" s="5"/>
      <c r="Y25013" s="5"/>
      <c r="Z25013" s="5"/>
      <c r="AA25013" s="5"/>
      <c r="AB25013" s="5"/>
      <c r="AC25013" s="5"/>
      <c r="AD25013" s="5"/>
      <c r="AE25013" s="5"/>
      <c r="AF25013" s="5"/>
      <c r="AG25013" s="5"/>
      <c r="AH25013" s="5"/>
      <c r="AI25013" s="5"/>
      <c r="AJ25013" s="5"/>
    </row>
    <row r="25014" spans="11:36">
      <c r="K25014" s="5"/>
      <c r="L25014" s="5"/>
      <c r="M25014" s="5"/>
      <c r="N25014" s="5"/>
      <c r="O25014" s="5"/>
      <c r="P25014" s="5"/>
      <c r="Q25014" s="5"/>
      <c r="R25014" s="5"/>
      <c r="S25014" s="5"/>
      <c r="T25014" s="5"/>
      <c r="U25014" s="5"/>
      <c r="V25014" s="5"/>
      <c r="W25014" s="5"/>
      <c r="X25014" s="5"/>
      <c r="Y25014" s="5"/>
      <c r="Z25014" s="5"/>
      <c r="AA25014" s="5"/>
      <c r="AB25014" s="5"/>
      <c r="AC25014" s="5"/>
      <c r="AD25014" s="5"/>
      <c r="AE25014" s="5"/>
      <c r="AF25014" s="5"/>
      <c r="AG25014" s="5"/>
      <c r="AH25014" s="5"/>
      <c r="AI25014" s="5"/>
      <c r="AJ25014" s="5"/>
    </row>
    <row r="25015" spans="11:36">
      <c r="K25015" s="5"/>
      <c r="L25015" s="5"/>
      <c r="M25015" s="5"/>
      <c r="N25015" s="5"/>
      <c r="O25015" s="5"/>
      <c r="P25015" s="5"/>
      <c r="Q25015" s="5"/>
      <c r="R25015" s="5"/>
      <c r="S25015" s="5"/>
      <c r="T25015" s="5"/>
      <c r="U25015" s="5"/>
      <c r="V25015" s="5"/>
      <c r="W25015" s="5"/>
      <c r="X25015" s="5"/>
      <c r="Y25015" s="5"/>
      <c r="Z25015" s="5"/>
      <c r="AA25015" s="5"/>
      <c r="AB25015" s="5"/>
      <c r="AC25015" s="5"/>
      <c r="AD25015" s="5"/>
      <c r="AE25015" s="5"/>
      <c r="AF25015" s="5"/>
      <c r="AG25015" s="5"/>
      <c r="AH25015" s="5"/>
      <c r="AI25015" s="5"/>
      <c r="AJ25015" s="5"/>
    </row>
    <row r="25016" spans="11:36">
      <c r="K25016" s="5"/>
      <c r="L25016" s="5"/>
      <c r="M25016" s="5"/>
      <c r="N25016" s="5"/>
      <c r="O25016" s="5"/>
      <c r="P25016" s="5"/>
      <c r="Q25016" s="5"/>
      <c r="R25016" s="5"/>
      <c r="S25016" s="5"/>
      <c r="T25016" s="5"/>
      <c r="U25016" s="5"/>
      <c r="V25016" s="5"/>
      <c r="W25016" s="5"/>
      <c r="X25016" s="5"/>
      <c r="Y25016" s="5"/>
      <c r="Z25016" s="5"/>
      <c r="AA25016" s="5"/>
      <c r="AB25016" s="5"/>
      <c r="AC25016" s="5"/>
      <c r="AD25016" s="5"/>
      <c r="AE25016" s="5"/>
      <c r="AF25016" s="5"/>
      <c r="AG25016" s="5"/>
      <c r="AH25016" s="5"/>
      <c r="AI25016" s="5"/>
      <c r="AJ25016" s="5"/>
    </row>
    <row r="25017" spans="11:36">
      <c r="K25017" s="5"/>
      <c r="L25017" s="5"/>
      <c r="M25017" s="5"/>
      <c r="N25017" s="5"/>
      <c r="O25017" s="5"/>
      <c r="P25017" s="5"/>
      <c r="Q25017" s="5"/>
      <c r="R25017" s="5"/>
      <c r="S25017" s="5"/>
      <c r="T25017" s="5"/>
      <c r="U25017" s="5"/>
      <c r="V25017" s="5"/>
      <c r="W25017" s="5"/>
      <c r="X25017" s="5"/>
      <c r="Y25017" s="5"/>
      <c r="Z25017" s="5"/>
      <c r="AA25017" s="5"/>
      <c r="AB25017" s="5"/>
      <c r="AC25017" s="5"/>
      <c r="AD25017" s="5"/>
      <c r="AE25017" s="5"/>
      <c r="AF25017" s="5"/>
      <c r="AG25017" s="5"/>
      <c r="AH25017" s="5"/>
      <c r="AI25017" s="5"/>
      <c r="AJ25017" s="5"/>
    </row>
    <row r="25018" spans="11:36">
      <c r="K25018" s="5"/>
      <c r="L25018" s="5"/>
      <c r="M25018" s="5"/>
      <c r="N25018" s="5"/>
      <c r="O25018" s="5"/>
      <c r="P25018" s="5"/>
      <c r="Q25018" s="5"/>
      <c r="R25018" s="5"/>
      <c r="S25018" s="5"/>
      <c r="T25018" s="5"/>
      <c r="U25018" s="5"/>
      <c r="V25018" s="5"/>
      <c r="W25018" s="5"/>
      <c r="X25018" s="5"/>
      <c r="Y25018" s="5"/>
      <c r="Z25018" s="5"/>
      <c r="AA25018" s="5"/>
      <c r="AB25018" s="5"/>
      <c r="AC25018" s="5"/>
      <c r="AD25018" s="5"/>
      <c r="AE25018" s="5"/>
      <c r="AF25018" s="5"/>
      <c r="AG25018" s="5"/>
      <c r="AH25018" s="5"/>
      <c r="AI25018" s="5"/>
      <c r="AJ25018" s="5"/>
    </row>
    <row r="25019" spans="11:36">
      <c r="K25019" s="5"/>
      <c r="L25019" s="5"/>
      <c r="M25019" s="5"/>
      <c r="N25019" s="5"/>
      <c r="O25019" s="5"/>
      <c r="P25019" s="5"/>
      <c r="Q25019" s="5"/>
      <c r="R25019" s="5"/>
      <c r="S25019" s="5"/>
      <c r="T25019" s="5"/>
      <c r="U25019" s="5"/>
      <c r="V25019" s="5"/>
      <c r="W25019" s="5"/>
      <c r="X25019" s="5"/>
      <c r="Y25019" s="5"/>
      <c r="Z25019" s="5"/>
      <c r="AA25019" s="5"/>
      <c r="AB25019" s="5"/>
      <c r="AC25019" s="5"/>
      <c r="AD25019" s="5"/>
      <c r="AE25019" s="5"/>
      <c r="AF25019" s="5"/>
      <c r="AG25019" s="5"/>
      <c r="AH25019" s="5"/>
      <c r="AI25019" s="5"/>
      <c r="AJ25019" s="5"/>
    </row>
    <row r="25020" spans="11:36">
      <c r="K25020" s="5"/>
      <c r="L25020" s="5"/>
      <c r="M25020" s="5"/>
      <c r="N25020" s="5"/>
      <c r="O25020" s="5"/>
      <c r="P25020" s="5"/>
      <c r="Q25020" s="5"/>
      <c r="R25020" s="5"/>
      <c r="S25020" s="5"/>
      <c r="T25020" s="5"/>
      <c r="U25020" s="5"/>
      <c r="V25020" s="5"/>
      <c r="W25020" s="5"/>
      <c r="X25020" s="5"/>
      <c r="Y25020" s="5"/>
      <c r="Z25020" s="5"/>
      <c r="AA25020" s="5"/>
      <c r="AB25020" s="5"/>
      <c r="AC25020" s="5"/>
      <c r="AD25020" s="5"/>
      <c r="AE25020" s="5"/>
      <c r="AF25020" s="5"/>
      <c r="AG25020" s="5"/>
      <c r="AH25020" s="5"/>
      <c r="AI25020" s="5"/>
      <c r="AJ25020" s="5"/>
    </row>
    <row r="25021" spans="11:36">
      <c r="K25021" s="5"/>
      <c r="L25021" s="5"/>
      <c r="M25021" s="5"/>
      <c r="N25021" s="5"/>
      <c r="O25021" s="5"/>
      <c r="P25021" s="5"/>
      <c r="Q25021" s="5"/>
      <c r="R25021" s="5"/>
      <c r="S25021" s="5"/>
      <c r="T25021" s="5"/>
      <c r="U25021" s="5"/>
      <c r="V25021" s="5"/>
      <c r="W25021" s="5"/>
      <c r="X25021" s="5"/>
      <c r="Y25021" s="5"/>
      <c r="Z25021" s="5"/>
      <c r="AA25021" s="5"/>
      <c r="AB25021" s="5"/>
      <c r="AC25021" s="5"/>
      <c r="AD25021" s="5"/>
      <c r="AE25021" s="5"/>
      <c r="AF25021" s="5"/>
      <c r="AG25021" s="5"/>
      <c r="AH25021" s="5"/>
      <c r="AI25021" s="5"/>
      <c r="AJ25021" s="5"/>
    </row>
    <row r="25022" spans="11:36">
      <c r="K25022" s="5"/>
      <c r="L25022" s="5"/>
      <c r="M25022" s="5"/>
      <c r="N25022" s="5"/>
      <c r="O25022" s="5"/>
      <c r="P25022" s="5"/>
      <c r="Q25022" s="5"/>
      <c r="R25022" s="5"/>
      <c r="S25022" s="5"/>
      <c r="T25022" s="5"/>
      <c r="U25022" s="5"/>
      <c r="V25022" s="5"/>
      <c r="W25022" s="5"/>
      <c r="X25022" s="5"/>
      <c r="Y25022" s="5"/>
      <c r="Z25022" s="5"/>
      <c r="AA25022" s="5"/>
      <c r="AB25022" s="5"/>
      <c r="AC25022" s="5"/>
      <c r="AD25022" s="5"/>
      <c r="AE25022" s="5"/>
      <c r="AF25022" s="5"/>
      <c r="AG25022" s="5"/>
      <c r="AH25022" s="5"/>
      <c r="AI25022" s="5"/>
      <c r="AJ25022" s="5"/>
    </row>
    <row r="25023" spans="11:36">
      <c r="K25023" s="5"/>
      <c r="L25023" s="5"/>
      <c r="M25023" s="5"/>
      <c r="N25023" s="5"/>
      <c r="O25023" s="5"/>
      <c r="P25023" s="5"/>
      <c r="Q25023" s="5"/>
      <c r="R25023" s="5"/>
      <c r="S25023" s="5"/>
      <c r="T25023" s="5"/>
      <c r="U25023" s="5"/>
      <c r="V25023" s="5"/>
      <c r="W25023" s="5"/>
      <c r="X25023" s="5"/>
      <c r="Y25023" s="5"/>
      <c r="Z25023" s="5"/>
      <c r="AA25023" s="5"/>
      <c r="AB25023" s="5"/>
      <c r="AC25023" s="5"/>
      <c r="AD25023" s="5"/>
      <c r="AE25023" s="5"/>
      <c r="AF25023" s="5"/>
      <c r="AG25023" s="5"/>
      <c r="AH25023" s="5"/>
      <c r="AI25023" s="5"/>
      <c r="AJ25023" s="5"/>
    </row>
    <row r="25024" spans="11:36">
      <c r="K25024" s="5"/>
      <c r="L25024" s="5"/>
      <c r="M25024" s="5"/>
      <c r="N25024" s="5"/>
      <c r="O25024" s="5"/>
      <c r="P25024" s="5"/>
      <c r="Q25024" s="5"/>
      <c r="R25024" s="5"/>
      <c r="S25024" s="5"/>
      <c r="T25024" s="5"/>
      <c r="U25024" s="5"/>
      <c r="V25024" s="5"/>
      <c r="W25024" s="5"/>
      <c r="X25024" s="5"/>
      <c r="Y25024" s="5"/>
      <c r="Z25024" s="5"/>
      <c r="AA25024" s="5"/>
      <c r="AB25024" s="5"/>
      <c r="AC25024" s="5"/>
      <c r="AD25024" s="5"/>
      <c r="AE25024" s="5"/>
      <c r="AF25024" s="5"/>
      <c r="AG25024" s="5"/>
      <c r="AH25024" s="5"/>
      <c r="AI25024" s="5"/>
      <c r="AJ25024" s="5"/>
    </row>
    <row r="25025" spans="11:36">
      <c r="K25025" s="5"/>
      <c r="L25025" s="5"/>
      <c r="M25025" s="5"/>
      <c r="N25025" s="5"/>
      <c r="O25025" s="5"/>
      <c r="P25025" s="5"/>
      <c r="Q25025" s="5"/>
      <c r="R25025" s="5"/>
      <c r="S25025" s="5"/>
      <c r="T25025" s="5"/>
      <c r="U25025" s="5"/>
      <c r="V25025" s="5"/>
      <c r="W25025" s="5"/>
      <c r="X25025" s="5"/>
      <c r="Y25025" s="5"/>
      <c r="Z25025" s="5"/>
      <c r="AA25025" s="5"/>
      <c r="AB25025" s="5"/>
      <c r="AC25025" s="5"/>
      <c r="AD25025" s="5"/>
      <c r="AE25025" s="5"/>
      <c r="AF25025" s="5"/>
      <c r="AG25025" s="5"/>
      <c r="AH25025" s="5"/>
      <c r="AI25025" s="5"/>
      <c r="AJ25025" s="5"/>
    </row>
    <row r="25026" spans="11:36">
      <c r="K25026" s="5"/>
      <c r="L25026" s="5"/>
      <c r="M25026" s="5"/>
      <c r="N25026" s="5"/>
      <c r="O25026" s="5"/>
      <c r="P25026" s="5"/>
      <c r="Q25026" s="5"/>
      <c r="R25026" s="5"/>
      <c r="S25026" s="5"/>
      <c r="T25026" s="5"/>
      <c r="U25026" s="5"/>
      <c r="V25026" s="5"/>
      <c r="W25026" s="5"/>
      <c r="X25026" s="5"/>
      <c r="Y25026" s="5"/>
      <c r="Z25026" s="5"/>
      <c r="AA25026" s="5"/>
      <c r="AB25026" s="5"/>
      <c r="AC25026" s="5"/>
      <c r="AD25026" s="5"/>
      <c r="AE25026" s="5"/>
      <c r="AF25026" s="5"/>
      <c r="AG25026" s="5"/>
      <c r="AH25026" s="5"/>
      <c r="AI25026" s="5"/>
      <c r="AJ25026" s="5"/>
    </row>
    <row r="25027" spans="11:36">
      <c r="K25027" s="5"/>
      <c r="L25027" s="5"/>
      <c r="M25027" s="5"/>
      <c r="N25027" s="5"/>
      <c r="O25027" s="5"/>
      <c r="P25027" s="5"/>
      <c r="Q25027" s="5"/>
      <c r="R25027" s="5"/>
      <c r="S25027" s="5"/>
      <c r="T25027" s="5"/>
      <c r="U25027" s="5"/>
      <c r="V25027" s="5"/>
      <c r="W25027" s="5"/>
      <c r="X25027" s="5"/>
      <c r="Y25027" s="5"/>
      <c r="Z25027" s="5"/>
      <c r="AA25027" s="5"/>
      <c r="AB25027" s="5"/>
      <c r="AC25027" s="5"/>
      <c r="AD25027" s="5"/>
      <c r="AE25027" s="5"/>
      <c r="AF25027" s="5"/>
      <c r="AG25027" s="5"/>
      <c r="AH25027" s="5"/>
      <c r="AI25027" s="5"/>
      <c r="AJ25027" s="5"/>
    </row>
    <row r="25028" spans="11:36">
      <c r="K25028" s="5"/>
      <c r="L25028" s="5"/>
      <c r="M25028" s="5"/>
      <c r="N25028" s="5"/>
      <c r="O25028" s="5"/>
      <c r="P25028" s="5"/>
      <c r="Q25028" s="5"/>
      <c r="R25028" s="5"/>
      <c r="S25028" s="5"/>
      <c r="T25028" s="5"/>
      <c r="U25028" s="5"/>
      <c r="V25028" s="5"/>
      <c r="W25028" s="5"/>
      <c r="X25028" s="5"/>
      <c r="Y25028" s="5"/>
      <c r="Z25028" s="5"/>
      <c r="AA25028" s="5"/>
      <c r="AB25028" s="5"/>
      <c r="AC25028" s="5"/>
      <c r="AD25028" s="5"/>
      <c r="AE25028" s="5"/>
      <c r="AF25028" s="5"/>
      <c r="AG25028" s="5"/>
      <c r="AH25028" s="5"/>
      <c r="AI25028" s="5"/>
      <c r="AJ25028" s="5"/>
    </row>
    <row r="25029" spans="11:36">
      <c r="K25029" s="5"/>
      <c r="L25029" s="5"/>
      <c r="M25029" s="5"/>
      <c r="N25029" s="5"/>
      <c r="O25029" s="5"/>
      <c r="P25029" s="5"/>
      <c r="Q25029" s="5"/>
      <c r="R25029" s="5"/>
      <c r="S25029" s="5"/>
      <c r="T25029" s="5"/>
      <c r="U25029" s="5"/>
      <c r="V25029" s="5"/>
      <c r="W25029" s="5"/>
      <c r="X25029" s="5"/>
      <c r="Y25029" s="5"/>
      <c r="Z25029" s="5"/>
      <c r="AA25029" s="5"/>
      <c r="AB25029" s="5"/>
      <c r="AC25029" s="5"/>
      <c r="AD25029" s="5"/>
      <c r="AE25029" s="5"/>
      <c r="AF25029" s="5"/>
      <c r="AG25029" s="5"/>
      <c r="AH25029" s="5"/>
      <c r="AI25029" s="5"/>
      <c r="AJ25029" s="5"/>
    </row>
    <row r="25030" spans="11:36">
      <c r="K25030" s="5"/>
      <c r="L25030" s="5"/>
      <c r="M25030" s="5"/>
      <c r="N25030" s="5"/>
      <c r="O25030" s="5"/>
      <c r="P25030" s="5"/>
      <c r="Q25030" s="5"/>
      <c r="R25030" s="5"/>
      <c r="S25030" s="5"/>
      <c r="T25030" s="5"/>
      <c r="U25030" s="5"/>
      <c r="V25030" s="5"/>
      <c r="W25030" s="5"/>
      <c r="X25030" s="5"/>
      <c r="Y25030" s="5"/>
      <c r="Z25030" s="5"/>
      <c r="AA25030" s="5"/>
      <c r="AB25030" s="5"/>
      <c r="AC25030" s="5"/>
      <c r="AD25030" s="5"/>
      <c r="AE25030" s="5"/>
      <c r="AF25030" s="5"/>
      <c r="AG25030" s="5"/>
      <c r="AH25030" s="5"/>
      <c r="AI25030" s="5"/>
      <c r="AJ25030" s="5"/>
    </row>
    <row r="25031" spans="11:36">
      <c r="K25031" s="5"/>
      <c r="L25031" s="5"/>
      <c r="M25031" s="5"/>
      <c r="N25031" s="5"/>
      <c r="O25031" s="5"/>
      <c r="P25031" s="5"/>
      <c r="Q25031" s="5"/>
      <c r="R25031" s="5"/>
      <c r="S25031" s="5"/>
      <c r="T25031" s="5"/>
      <c r="U25031" s="5"/>
      <c r="V25031" s="5"/>
      <c r="W25031" s="5"/>
      <c r="X25031" s="5"/>
      <c r="Y25031" s="5"/>
      <c r="Z25031" s="5"/>
      <c r="AA25031" s="5"/>
      <c r="AB25031" s="5"/>
      <c r="AC25031" s="5"/>
      <c r="AD25031" s="5"/>
      <c r="AE25031" s="5"/>
      <c r="AF25031" s="5"/>
      <c r="AG25031" s="5"/>
      <c r="AH25031" s="5"/>
      <c r="AI25031" s="5"/>
      <c r="AJ25031" s="5"/>
    </row>
    <row r="25032" spans="11:36">
      <c r="K25032" s="5"/>
      <c r="L25032" s="5"/>
      <c r="M25032" s="5"/>
      <c r="N25032" s="5"/>
      <c r="O25032" s="5"/>
      <c r="P25032" s="5"/>
      <c r="Q25032" s="5"/>
      <c r="R25032" s="5"/>
      <c r="S25032" s="5"/>
      <c r="T25032" s="5"/>
      <c r="U25032" s="5"/>
      <c r="V25032" s="5"/>
      <c r="W25032" s="5"/>
      <c r="X25032" s="5"/>
      <c r="Y25032" s="5"/>
      <c r="Z25032" s="5"/>
      <c r="AA25032" s="5"/>
      <c r="AB25032" s="5"/>
      <c r="AC25032" s="5"/>
      <c r="AD25032" s="5"/>
      <c r="AE25032" s="5"/>
      <c r="AF25032" s="5"/>
      <c r="AG25032" s="5"/>
      <c r="AH25032" s="5"/>
      <c r="AI25032" s="5"/>
      <c r="AJ25032" s="5"/>
    </row>
    <row r="25033" spans="11:36">
      <c r="K25033" s="5"/>
      <c r="L25033" s="5"/>
      <c r="M25033" s="5"/>
      <c r="N25033" s="5"/>
      <c r="O25033" s="5"/>
      <c r="P25033" s="5"/>
      <c r="Q25033" s="5"/>
      <c r="R25033" s="5"/>
      <c r="S25033" s="5"/>
      <c r="T25033" s="5"/>
      <c r="U25033" s="5"/>
      <c r="V25033" s="5"/>
      <c r="W25033" s="5"/>
      <c r="X25033" s="5"/>
      <c r="Y25033" s="5"/>
      <c r="Z25033" s="5"/>
      <c r="AA25033" s="5"/>
      <c r="AB25033" s="5"/>
      <c r="AC25033" s="5"/>
      <c r="AD25033" s="5"/>
      <c r="AE25033" s="5"/>
      <c r="AF25033" s="5"/>
      <c r="AG25033" s="5"/>
      <c r="AH25033" s="5"/>
      <c r="AI25033" s="5"/>
      <c r="AJ25033" s="5"/>
    </row>
    <row r="25034" spans="11:36">
      <c r="K25034" s="5"/>
      <c r="L25034" s="5"/>
      <c r="M25034" s="5"/>
      <c r="N25034" s="5"/>
      <c r="O25034" s="5"/>
      <c r="P25034" s="5"/>
      <c r="Q25034" s="5"/>
      <c r="R25034" s="5"/>
      <c r="S25034" s="5"/>
      <c r="T25034" s="5"/>
      <c r="U25034" s="5"/>
      <c r="V25034" s="5"/>
      <c r="W25034" s="5"/>
      <c r="X25034" s="5"/>
      <c r="Y25034" s="5"/>
      <c r="Z25034" s="5"/>
      <c r="AA25034" s="5"/>
      <c r="AB25034" s="5"/>
      <c r="AC25034" s="5"/>
      <c r="AD25034" s="5"/>
      <c r="AE25034" s="5"/>
      <c r="AF25034" s="5"/>
      <c r="AG25034" s="5"/>
      <c r="AH25034" s="5"/>
      <c r="AI25034" s="5"/>
      <c r="AJ25034" s="5"/>
    </row>
    <row r="25035" spans="11:36">
      <c r="K25035" s="5"/>
      <c r="L25035" s="5"/>
      <c r="M25035" s="5"/>
      <c r="N25035" s="5"/>
      <c r="O25035" s="5"/>
      <c r="P25035" s="5"/>
      <c r="Q25035" s="5"/>
      <c r="R25035" s="5"/>
      <c r="S25035" s="5"/>
      <c r="T25035" s="5"/>
      <c r="U25035" s="5"/>
      <c r="V25035" s="5"/>
      <c r="W25035" s="5"/>
      <c r="X25035" s="5"/>
      <c r="Y25035" s="5"/>
      <c r="Z25035" s="5"/>
      <c r="AA25035" s="5"/>
      <c r="AB25035" s="5"/>
      <c r="AC25035" s="5"/>
      <c r="AD25035" s="5"/>
      <c r="AE25035" s="5"/>
      <c r="AF25035" s="5"/>
      <c r="AG25035" s="5"/>
      <c r="AH25035" s="5"/>
      <c r="AI25035" s="5"/>
      <c r="AJ25035" s="5"/>
    </row>
    <row r="25036" spans="11:36">
      <c r="K25036" s="5"/>
      <c r="L25036" s="5"/>
      <c r="M25036" s="5"/>
      <c r="N25036" s="5"/>
      <c r="O25036" s="5"/>
      <c r="P25036" s="5"/>
      <c r="Q25036" s="5"/>
      <c r="R25036" s="5"/>
      <c r="S25036" s="5"/>
      <c r="T25036" s="5"/>
      <c r="U25036" s="5"/>
      <c r="V25036" s="5"/>
      <c r="W25036" s="5"/>
      <c r="X25036" s="5"/>
      <c r="Y25036" s="5"/>
      <c r="Z25036" s="5"/>
      <c r="AA25036" s="5"/>
      <c r="AB25036" s="5"/>
      <c r="AC25036" s="5"/>
      <c r="AD25036" s="5"/>
      <c r="AE25036" s="5"/>
      <c r="AF25036" s="5"/>
      <c r="AG25036" s="5"/>
      <c r="AH25036" s="5"/>
      <c r="AI25036" s="5"/>
      <c r="AJ25036" s="5"/>
    </row>
    <row r="25037" spans="11:36">
      <c r="K25037" s="5"/>
      <c r="L25037" s="5"/>
      <c r="M25037" s="5"/>
      <c r="N25037" s="5"/>
      <c r="O25037" s="5"/>
      <c r="P25037" s="5"/>
      <c r="Q25037" s="5"/>
      <c r="R25037" s="5"/>
      <c r="S25037" s="5"/>
      <c r="T25037" s="5"/>
      <c r="U25037" s="5"/>
      <c r="V25037" s="5"/>
      <c r="W25037" s="5"/>
      <c r="X25037" s="5"/>
      <c r="Y25037" s="5"/>
      <c r="Z25037" s="5"/>
      <c r="AA25037" s="5"/>
      <c r="AB25037" s="5"/>
      <c r="AC25037" s="5"/>
      <c r="AD25037" s="5"/>
      <c r="AE25037" s="5"/>
      <c r="AF25037" s="5"/>
      <c r="AG25037" s="5"/>
      <c r="AH25037" s="5"/>
      <c r="AI25037" s="5"/>
      <c r="AJ25037" s="5"/>
    </row>
    <row r="25038" spans="11:36">
      <c r="K25038" s="5"/>
      <c r="L25038" s="5"/>
      <c r="M25038" s="5"/>
      <c r="N25038" s="5"/>
      <c r="O25038" s="5"/>
      <c r="P25038" s="5"/>
      <c r="Q25038" s="5"/>
      <c r="R25038" s="5"/>
      <c r="S25038" s="5"/>
      <c r="T25038" s="5"/>
      <c r="U25038" s="5"/>
      <c r="V25038" s="5"/>
      <c r="W25038" s="5"/>
      <c r="X25038" s="5"/>
      <c r="Y25038" s="5"/>
      <c r="Z25038" s="5"/>
      <c r="AA25038" s="5"/>
      <c r="AB25038" s="5"/>
      <c r="AC25038" s="5"/>
      <c r="AD25038" s="5"/>
      <c r="AE25038" s="5"/>
      <c r="AF25038" s="5"/>
      <c r="AG25038" s="5"/>
      <c r="AH25038" s="5"/>
      <c r="AI25038" s="5"/>
      <c r="AJ25038" s="5"/>
    </row>
    <row r="25039" spans="11:36">
      <c r="K25039" s="5"/>
      <c r="L25039" s="5"/>
      <c r="M25039" s="5"/>
      <c r="N25039" s="5"/>
      <c r="O25039" s="5"/>
      <c r="P25039" s="5"/>
      <c r="Q25039" s="5"/>
      <c r="R25039" s="5"/>
      <c r="S25039" s="5"/>
      <c r="T25039" s="5"/>
      <c r="U25039" s="5"/>
      <c r="V25039" s="5"/>
      <c r="W25039" s="5"/>
      <c r="X25039" s="5"/>
      <c r="Y25039" s="5"/>
      <c r="Z25039" s="5"/>
      <c r="AA25039" s="5"/>
      <c r="AB25039" s="5"/>
      <c r="AC25039" s="5"/>
      <c r="AD25039" s="5"/>
      <c r="AE25039" s="5"/>
      <c r="AF25039" s="5"/>
      <c r="AG25039" s="5"/>
      <c r="AH25039" s="5"/>
      <c r="AI25039" s="5"/>
      <c r="AJ25039" s="5"/>
    </row>
    <row r="25040" spans="11:36">
      <c r="K25040" s="5"/>
      <c r="L25040" s="5"/>
      <c r="M25040" s="5"/>
      <c r="N25040" s="5"/>
      <c r="O25040" s="5"/>
      <c r="P25040" s="5"/>
      <c r="Q25040" s="5"/>
      <c r="R25040" s="5"/>
      <c r="S25040" s="5"/>
      <c r="T25040" s="5"/>
      <c r="U25040" s="5"/>
      <c r="V25040" s="5"/>
      <c r="W25040" s="5"/>
      <c r="X25040" s="5"/>
      <c r="Y25040" s="5"/>
      <c r="Z25040" s="5"/>
      <c r="AA25040" s="5"/>
      <c r="AB25040" s="5"/>
      <c r="AC25040" s="5"/>
      <c r="AD25040" s="5"/>
      <c r="AE25040" s="5"/>
      <c r="AF25040" s="5"/>
      <c r="AG25040" s="5"/>
      <c r="AH25040" s="5"/>
      <c r="AI25040" s="5"/>
      <c r="AJ25040" s="5"/>
    </row>
    <row r="25041" spans="11:36">
      <c r="K25041" s="5"/>
      <c r="L25041" s="5"/>
      <c r="M25041" s="5"/>
      <c r="N25041" s="5"/>
      <c r="O25041" s="5"/>
      <c r="P25041" s="5"/>
      <c r="Q25041" s="5"/>
      <c r="R25041" s="5"/>
      <c r="S25041" s="5"/>
      <c r="T25041" s="5"/>
      <c r="U25041" s="5"/>
      <c r="V25041" s="5"/>
      <c r="W25041" s="5"/>
      <c r="X25041" s="5"/>
      <c r="Y25041" s="5"/>
      <c r="Z25041" s="5"/>
      <c r="AA25041" s="5"/>
      <c r="AB25041" s="5"/>
      <c r="AC25041" s="5"/>
      <c r="AD25041" s="5"/>
      <c r="AE25041" s="5"/>
      <c r="AF25041" s="5"/>
      <c r="AG25041" s="5"/>
      <c r="AH25041" s="5"/>
      <c r="AI25041" s="5"/>
      <c r="AJ25041" s="5"/>
    </row>
    <row r="25042" spans="11:36">
      <c r="K25042" s="5"/>
      <c r="L25042" s="5"/>
      <c r="M25042" s="5"/>
      <c r="N25042" s="5"/>
      <c r="O25042" s="5"/>
      <c r="P25042" s="5"/>
      <c r="Q25042" s="5"/>
      <c r="R25042" s="5"/>
      <c r="S25042" s="5"/>
      <c r="T25042" s="5"/>
      <c r="U25042" s="5"/>
      <c r="V25042" s="5"/>
      <c r="W25042" s="5"/>
      <c r="X25042" s="5"/>
      <c r="Y25042" s="5"/>
      <c r="Z25042" s="5"/>
      <c r="AA25042" s="5"/>
      <c r="AB25042" s="5"/>
      <c r="AC25042" s="5"/>
      <c r="AD25042" s="5"/>
      <c r="AE25042" s="5"/>
      <c r="AF25042" s="5"/>
      <c r="AG25042" s="5"/>
      <c r="AH25042" s="5"/>
      <c r="AI25042" s="5"/>
      <c r="AJ25042" s="5"/>
    </row>
    <row r="25043" spans="11:36">
      <c r="K25043" s="5"/>
      <c r="L25043" s="5"/>
      <c r="M25043" s="5"/>
      <c r="N25043" s="5"/>
      <c r="O25043" s="5"/>
      <c r="P25043" s="5"/>
      <c r="Q25043" s="5"/>
      <c r="R25043" s="5"/>
      <c r="S25043" s="5"/>
      <c r="T25043" s="5"/>
      <c r="U25043" s="5"/>
      <c r="V25043" s="5"/>
      <c r="W25043" s="5"/>
      <c r="X25043" s="5"/>
      <c r="Y25043" s="5"/>
      <c r="Z25043" s="5"/>
      <c r="AA25043" s="5"/>
      <c r="AB25043" s="5"/>
      <c r="AC25043" s="5"/>
      <c r="AD25043" s="5"/>
      <c r="AE25043" s="5"/>
      <c r="AF25043" s="5"/>
      <c r="AG25043" s="5"/>
      <c r="AH25043" s="5"/>
      <c r="AI25043" s="5"/>
      <c r="AJ25043" s="5"/>
    </row>
    <row r="25044" spans="11:36">
      <c r="K25044" s="5"/>
      <c r="L25044" s="5"/>
      <c r="M25044" s="5"/>
      <c r="N25044" s="5"/>
      <c r="O25044" s="5"/>
      <c r="P25044" s="5"/>
      <c r="Q25044" s="5"/>
      <c r="R25044" s="5"/>
      <c r="S25044" s="5"/>
      <c r="T25044" s="5"/>
      <c r="U25044" s="5"/>
      <c r="V25044" s="5"/>
      <c r="W25044" s="5"/>
      <c r="X25044" s="5"/>
      <c r="Y25044" s="5"/>
      <c r="Z25044" s="5"/>
      <c r="AA25044" s="5"/>
      <c r="AB25044" s="5"/>
      <c r="AC25044" s="5"/>
      <c r="AD25044" s="5"/>
      <c r="AE25044" s="5"/>
      <c r="AF25044" s="5"/>
      <c r="AG25044" s="5"/>
      <c r="AH25044" s="5"/>
      <c r="AI25044" s="5"/>
      <c r="AJ25044" s="5"/>
    </row>
    <row r="25045" spans="11:36">
      <c r="K25045" s="5"/>
      <c r="L25045" s="5"/>
      <c r="M25045" s="5"/>
      <c r="N25045" s="5"/>
      <c r="O25045" s="5"/>
      <c r="P25045" s="5"/>
      <c r="Q25045" s="5"/>
      <c r="R25045" s="5"/>
      <c r="S25045" s="5"/>
      <c r="T25045" s="5"/>
      <c r="U25045" s="5"/>
      <c r="V25045" s="5"/>
      <c r="W25045" s="5"/>
      <c r="X25045" s="5"/>
      <c r="Y25045" s="5"/>
      <c r="Z25045" s="5"/>
      <c r="AA25045" s="5"/>
      <c r="AB25045" s="5"/>
      <c r="AC25045" s="5"/>
      <c r="AD25045" s="5"/>
      <c r="AE25045" s="5"/>
      <c r="AF25045" s="5"/>
      <c r="AG25045" s="5"/>
      <c r="AH25045" s="5"/>
      <c r="AI25045" s="5"/>
      <c r="AJ25045" s="5"/>
    </row>
    <row r="25046" spans="11:36">
      <c r="K25046" s="5"/>
      <c r="L25046" s="5"/>
      <c r="M25046" s="5"/>
      <c r="N25046" s="5"/>
      <c r="O25046" s="5"/>
      <c r="P25046" s="5"/>
      <c r="Q25046" s="5"/>
      <c r="R25046" s="5"/>
      <c r="S25046" s="5"/>
      <c r="T25046" s="5"/>
      <c r="U25046" s="5"/>
      <c r="V25046" s="5"/>
      <c r="W25046" s="5"/>
      <c r="X25046" s="5"/>
      <c r="Y25046" s="5"/>
      <c r="Z25046" s="5"/>
      <c r="AA25046" s="5"/>
      <c r="AB25046" s="5"/>
      <c r="AC25046" s="5"/>
      <c r="AD25046" s="5"/>
      <c r="AE25046" s="5"/>
      <c r="AF25046" s="5"/>
      <c r="AG25046" s="5"/>
      <c r="AH25046" s="5"/>
      <c r="AI25046" s="5"/>
      <c r="AJ25046" s="5"/>
    </row>
    <row r="25047" spans="11:36">
      <c r="K25047" s="5"/>
      <c r="L25047" s="5"/>
      <c r="M25047" s="5"/>
      <c r="N25047" s="5"/>
      <c r="O25047" s="5"/>
      <c r="P25047" s="5"/>
      <c r="Q25047" s="5"/>
      <c r="R25047" s="5"/>
      <c r="S25047" s="5"/>
      <c r="T25047" s="5"/>
      <c r="U25047" s="5"/>
      <c r="V25047" s="5"/>
      <c r="W25047" s="5"/>
      <c r="X25047" s="5"/>
      <c r="Y25047" s="5"/>
      <c r="Z25047" s="5"/>
      <c r="AA25047" s="5"/>
      <c r="AB25047" s="5"/>
      <c r="AC25047" s="5"/>
      <c r="AD25047" s="5"/>
      <c r="AE25047" s="5"/>
      <c r="AF25047" s="5"/>
      <c r="AG25047" s="5"/>
      <c r="AH25047" s="5"/>
      <c r="AI25047" s="5"/>
      <c r="AJ25047" s="5"/>
    </row>
    <row r="25048" spans="11:36">
      <c r="K25048" s="5"/>
      <c r="L25048" s="5"/>
      <c r="M25048" s="5"/>
      <c r="N25048" s="5"/>
      <c r="O25048" s="5"/>
      <c r="P25048" s="5"/>
      <c r="Q25048" s="5"/>
      <c r="R25048" s="5"/>
      <c r="S25048" s="5"/>
      <c r="T25048" s="5"/>
      <c r="U25048" s="5"/>
      <c r="V25048" s="5"/>
      <c r="W25048" s="5"/>
      <c r="X25048" s="5"/>
      <c r="Y25048" s="5"/>
      <c r="Z25048" s="5"/>
      <c r="AA25048" s="5"/>
      <c r="AB25048" s="5"/>
      <c r="AC25048" s="5"/>
      <c r="AD25048" s="5"/>
      <c r="AE25048" s="5"/>
      <c r="AF25048" s="5"/>
      <c r="AG25048" s="5"/>
      <c r="AH25048" s="5"/>
      <c r="AI25048" s="5"/>
      <c r="AJ25048" s="5"/>
    </row>
    <row r="25049" spans="11:36">
      <c r="K25049" s="5"/>
      <c r="L25049" s="5"/>
      <c r="M25049" s="5"/>
      <c r="N25049" s="5"/>
      <c r="O25049" s="5"/>
      <c r="P25049" s="5"/>
      <c r="Q25049" s="5"/>
      <c r="R25049" s="5"/>
      <c r="S25049" s="5"/>
      <c r="T25049" s="5"/>
      <c r="U25049" s="5"/>
      <c r="V25049" s="5"/>
      <c r="W25049" s="5"/>
      <c r="X25049" s="5"/>
      <c r="Y25049" s="5"/>
      <c r="Z25049" s="5"/>
      <c r="AA25049" s="5"/>
      <c r="AB25049" s="5"/>
      <c r="AC25049" s="5"/>
      <c r="AD25049" s="5"/>
      <c r="AE25049" s="5"/>
      <c r="AF25049" s="5"/>
      <c r="AG25049" s="5"/>
      <c r="AH25049" s="5"/>
      <c r="AI25049" s="5"/>
      <c r="AJ25049" s="5"/>
    </row>
    <row r="25050" spans="11:36">
      <c r="K25050" s="5"/>
      <c r="L25050" s="5"/>
      <c r="M25050" s="5"/>
      <c r="N25050" s="5"/>
      <c r="O25050" s="5"/>
      <c r="P25050" s="5"/>
      <c r="Q25050" s="5"/>
      <c r="R25050" s="5"/>
      <c r="S25050" s="5"/>
      <c r="T25050" s="5"/>
      <c r="U25050" s="5"/>
      <c r="V25050" s="5"/>
      <c r="W25050" s="5"/>
      <c r="X25050" s="5"/>
      <c r="Y25050" s="5"/>
      <c r="Z25050" s="5"/>
      <c r="AA25050" s="5"/>
      <c r="AB25050" s="5"/>
      <c r="AC25050" s="5"/>
      <c r="AD25050" s="5"/>
      <c r="AE25050" s="5"/>
      <c r="AF25050" s="5"/>
      <c r="AG25050" s="5"/>
      <c r="AH25050" s="5"/>
      <c r="AI25050" s="5"/>
      <c r="AJ25050" s="5"/>
    </row>
    <row r="25051" spans="11:36">
      <c r="K25051" s="5"/>
      <c r="L25051" s="5"/>
      <c r="M25051" s="5"/>
      <c r="N25051" s="5"/>
      <c r="O25051" s="5"/>
      <c r="P25051" s="5"/>
      <c r="Q25051" s="5"/>
      <c r="R25051" s="5"/>
      <c r="S25051" s="5"/>
      <c r="T25051" s="5"/>
      <c r="U25051" s="5"/>
      <c r="V25051" s="5"/>
      <c r="W25051" s="5"/>
      <c r="X25051" s="5"/>
      <c r="Y25051" s="5"/>
      <c r="Z25051" s="5"/>
      <c r="AA25051" s="5"/>
      <c r="AB25051" s="5"/>
      <c r="AC25051" s="5"/>
      <c r="AD25051" s="5"/>
      <c r="AE25051" s="5"/>
      <c r="AF25051" s="5"/>
      <c r="AG25051" s="5"/>
      <c r="AH25051" s="5"/>
      <c r="AI25051" s="5"/>
      <c r="AJ25051" s="5"/>
    </row>
    <row r="25052" spans="11:36">
      <c r="K25052" s="5"/>
      <c r="L25052" s="5"/>
      <c r="M25052" s="5"/>
      <c r="N25052" s="5"/>
      <c r="O25052" s="5"/>
      <c r="P25052" s="5"/>
      <c r="Q25052" s="5"/>
      <c r="R25052" s="5"/>
      <c r="S25052" s="5"/>
      <c r="T25052" s="5"/>
      <c r="U25052" s="5"/>
      <c r="V25052" s="5"/>
      <c r="W25052" s="5"/>
      <c r="X25052" s="5"/>
      <c r="Y25052" s="5"/>
      <c r="Z25052" s="5"/>
      <c r="AA25052" s="5"/>
      <c r="AB25052" s="5"/>
      <c r="AC25052" s="5"/>
      <c r="AD25052" s="5"/>
      <c r="AE25052" s="5"/>
      <c r="AF25052" s="5"/>
      <c r="AG25052" s="5"/>
      <c r="AH25052" s="5"/>
      <c r="AI25052" s="5"/>
      <c r="AJ25052" s="5"/>
    </row>
    <row r="25053" spans="11:36">
      <c r="K25053" s="5"/>
      <c r="L25053" s="5"/>
      <c r="M25053" s="5"/>
      <c r="N25053" s="5"/>
      <c r="O25053" s="5"/>
      <c r="P25053" s="5"/>
      <c r="Q25053" s="5"/>
      <c r="R25053" s="5"/>
      <c r="S25053" s="5"/>
      <c r="T25053" s="5"/>
      <c r="U25053" s="5"/>
      <c r="V25053" s="5"/>
      <c r="W25053" s="5"/>
      <c r="X25053" s="5"/>
      <c r="Y25053" s="5"/>
      <c r="Z25053" s="5"/>
      <c r="AA25053" s="5"/>
      <c r="AB25053" s="5"/>
      <c r="AC25053" s="5"/>
      <c r="AD25053" s="5"/>
      <c r="AE25053" s="5"/>
      <c r="AF25053" s="5"/>
      <c r="AG25053" s="5"/>
      <c r="AH25053" s="5"/>
      <c r="AI25053" s="5"/>
      <c r="AJ25053" s="5"/>
    </row>
    <row r="25054" spans="11:36">
      <c r="K25054" s="5"/>
      <c r="L25054" s="5"/>
      <c r="M25054" s="5"/>
      <c r="N25054" s="5"/>
      <c r="O25054" s="5"/>
      <c r="P25054" s="5"/>
      <c r="Q25054" s="5"/>
      <c r="R25054" s="5"/>
      <c r="S25054" s="5"/>
      <c r="T25054" s="5"/>
      <c r="U25054" s="5"/>
      <c r="V25054" s="5"/>
      <c r="W25054" s="5"/>
      <c r="X25054" s="5"/>
      <c r="Y25054" s="5"/>
      <c r="Z25054" s="5"/>
      <c r="AA25054" s="5"/>
      <c r="AB25054" s="5"/>
      <c r="AC25054" s="5"/>
      <c r="AD25054" s="5"/>
      <c r="AE25054" s="5"/>
      <c r="AF25054" s="5"/>
      <c r="AG25054" s="5"/>
      <c r="AH25054" s="5"/>
      <c r="AI25054" s="5"/>
      <c r="AJ25054" s="5"/>
    </row>
    <row r="25055" spans="11:36">
      <c r="K25055" s="5"/>
      <c r="L25055" s="5"/>
      <c r="M25055" s="5"/>
      <c r="N25055" s="5"/>
      <c r="O25055" s="5"/>
      <c r="P25055" s="5"/>
      <c r="Q25055" s="5"/>
      <c r="R25055" s="5"/>
      <c r="S25055" s="5"/>
      <c r="T25055" s="5"/>
      <c r="U25055" s="5"/>
      <c r="V25055" s="5"/>
      <c r="W25055" s="5"/>
      <c r="X25055" s="5"/>
      <c r="Y25055" s="5"/>
      <c r="Z25055" s="5"/>
      <c r="AA25055" s="5"/>
      <c r="AB25055" s="5"/>
      <c r="AC25055" s="5"/>
      <c r="AD25055" s="5"/>
      <c r="AE25055" s="5"/>
      <c r="AF25055" s="5"/>
      <c r="AG25055" s="5"/>
      <c r="AH25055" s="5"/>
      <c r="AI25055" s="5"/>
      <c r="AJ25055" s="5"/>
    </row>
    <row r="25056" spans="11:36">
      <c r="K25056" s="5"/>
      <c r="L25056" s="5"/>
      <c r="M25056" s="5"/>
      <c r="N25056" s="5"/>
      <c r="O25056" s="5"/>
      <c r="P25056" s="5"/>
      <c r="Q25056" s="5"/>
      <c r="R25056" s="5"/>
      <c r="S25056" s="5"/>
      <c r="T25056" s="5"/>
      <c r="U25056" s="5"/>
      <c r="V25056" s="5"/>
      <c r="W25056" s="5"/>
      <c r="X25056" s="5"/>
      <c r="Y25056" s="5"/>
      <c r="Z25056" s="5"/>
      <c r="AA25056" s="5"/>
      <c r="AB25056" s="5"/>
      <c r="AC25056" s="5"/>
      <c r="AD25056" s="5"/>
      <c r="AE25056" s="5"/>
      <c r="AF25056" s="5"/>
      <c r="AG25056" s="5"/>
      <c r="AH25056" s="5"/>
      <c r="AI25056" s="5"/>
      <c r="AJ25056" s="5"/>
    </row>
    <row r="25057" spans="11:36">
      <c r="K25057" s="5"/>
      <c r="L25057" s="5"/>
      <c r="M25057" s="5"/>
      <c r="N25057" s="5"/>
      <c r="O25057" s="5"/>
      <c r="P25057" s="5"/>
      <c r="Q25057" s="5"/>
      <c r="R25057" s="5"/>
      <c r="S25057" s="5"/>
      <c r="T25057" s="5"/>
      <c r="U25057" s="5"/>
      <c r="V25057" s="5"/>
      <c r="W25057" s="5"/>
      <c r="X25057" s="5"/>
      <c r="Y25057" s="5"/>
      <c r="Z25057" s="5"/>
      <c r="AA25057" s="5"/>
      <c r="AB25057" s="5"/>
      <c r="AC25057" s="5"/>
      <c r="AD25057" s="5"/>
      <c r="AE25057" s="5"/>
      <c r="AF25057" s="5"/>
      <c r="AG25057" s="5"/>
      <c r="AH25057" s="5"/>
      <c r="AI25057" s="5"/>
      <c r="AJ25057" s="5"/>
    </row>
    <row r="25058" spans="11:36">
      <c r="K25058" s="5"/>
      <c r="L25058" s="5"/>
      <c r="M25058" s="5"/>
      <c r="N25058" s="5"/>
      <c r="O25058" s="5"/>
      <c r="P25058" s="5"/>
      <c r="Q25058" s="5"/>
      <c r="R25058" s="5"/>
      <c r="S25058" s="5"/>
      <c r="T25058" s="5"/>
      <c r="U25058" s="5"/>
      <c r="V25058" s="5"/>
      <c r="W25058" s="5"/>
      <c r="X25058" s="5"/>
      <c r="Y25058" s="5"/>
      <c r="Z25058" s="5"/>
      <c r="AA25058" s="5"/>
      <c r="AB25058" s="5"/>
      <c r="AC25058" s="5"/>
      <c r="AD25058" s="5"/>
      <c r="AE25058" s="5"/>
      <c r="AF25058" s="5"/>
      <c r="AG25058" s="5"/>
      <c r="AH25058" s="5"/>
      <c r="AI25058" s="5"/>
      <c r="AJ25058" s="5"/>
    </row>
    <row r="25059" spans="11:36">
      <c r="K25059" s="5"/>
      <c r="L25059" s="5"/>
      <c r="M25059" s="5"/>
      <c r="N25059" s="5"/>
      <c r="O25059" s="5"/>
      <c r="P25059" s="5"/>
      <c r="Q25059" s="5"/>
      <c r="R25059" s="5"/>
      <c r="S25059" s="5"/>
      <c r="T25059" s="5"/>
      <c r="U25059" s="5"/>
      <c r="V25059" s="5"/>
      <c r="W25059" s="5"/>
      <c r="X25059" s="5"/>
      <c r="Y25059" s="5"/>
      <c r="Z25059" s="5"/>
      <c r="AA25059" s="5"/>
      <c r="AB25059" s="5"/>
      <c r="AC25059" s="5"/>
      <c r="AD25059" s="5"/>
      <c r="AE25059" s="5"/>
      <c r="AF25059" s="5"/>
      <c r="AG25059" s="5"/>
      <c r="AH25059" s="5"/>
      <c r="AI25059" s="5"/>
      <c r="AJ25059" s="5"/>
    </row>
    <row r="25060" spans="11:36">
      <c r="K25060" s="5"/>
      <c r="L25060" s="5"/>
      <c r="M25060" s="5"/>
      <c r="N25060" s="5"/>
      <c r="O25060" s="5"/>
      <c r="P25060" s="5"/>
      <c r="Q25060" s="5"/>
      <c r="R25060" s="5"/>
      <c r="S25060" s="5"/>
      <c r="T25060" s="5"/>
      <c r="U25060" s="5"/>
      <c r="V25060" s="5"/>
      <c r="W25060" s="5"/>
      <c r="X25060" s="5"/>
      <c r="Y25060" s="5"/>
      <c r="Z25060" s="5"/>
      <c r="AA25060" s="5"/>
      <c r="AB25060" s="5"/>
      <c r="AC25060" s="5"/>
      <c r="AD25060" s="5"/>
      <c r="AE25060" s="5"/>
      <c r="AF25060" s="5"/>
      <c r="AG25060" s="5"/>
      <c r="AH25060" s="5"/>
      <c r="AI25060" s="5"/>
      <c r="AJ25060" s="5"/>
    </row>
    <row r="25061" spans="11:36">
      <c r="K25061" s="5"/>
      <c r="L25061" s="5"/>
      <c r="M25061" s="5"/>
      <c r="N25061" s="5"/>
      <c r="O25061" s="5"/>
      <c r="P25061" s="5"/>
      <c r="Q25061" s="5"/>
      <c r="R25061" s="5"/>
      <c r="S25061" s="5"/>
      <c r="T25061" s="5"/>
      <c r="U25061" s="5"/>
      <c r="V25061" s="5"/>
      <c r="W25061" s="5"/>
      <c r="X25061" s="5"/>
      <c r="Y25061" s="5"/>
      <c r="Z25061" s="5"/>
      <c r="AA25061" s="5"/>
      <c r="AB25061" s="5"/>
      <c r="AC25061" s="5"/>
      <c r="AD25061" s="5"/>
      <c r="AE25061" s="5"/>
      <c r="AF25061" s="5"/>
      <c r="AG25061" s="5"/>
      <c r="AH25061" s="5"/>
      <c r="AI25061" s="5"/>
      <c r="AJ25061" s="5"/>
    </row>
    <row r="25062" spans="11:36">
      <c r="K25062" s="5"/>
      <c r="L25062" s="5"/>
      <c r="M25062" s="5"/>
      <c r="N25062" s="5"/>
      <c r="O25062" s="5"/>
      <c r="P25062" s="5"/>
      <c r="Q25062" s="5"/>
      <c r="R25062" s="5"/>
      <c r="S25062" s="5"/>
      <c r="T25062" s="5"/>
      <c r="U25062" s="5"/>
      <c r="V25062" s="5"/>
      <c r="W25062" s="5"/>
      <c r="X25062" s="5"/>
      <c r="Y25062" s="5"/>
      <c r="Z25062" s="5"/>
      <c r="AA25062" s="5"/>
      <c r="AB25062" s="5"/>
      <c r="AC25062" s="5"/>
      <c r="AD25062" s="5"/>
      <c r="AE25062" s="5"/>
      <c r="AF25062" s="5"/>
      <c r="AG25062" s="5"/>
      <c r="AH25062" s="5"/>
      <c r="AI25062" s="5"/>
      <c r="AJ25062" s="5"/>
    </row>
    <row r="25063" spans="11:36">
      <c r="K25063" s="5"/>
      <c r="L25063" s="5"/>
      <c r="M25063" s="5"/>
      <c r="N25063" s="5"/>
      <c r="O25063" s="5"/>
      <c r="P25063" s="5"/>
      <c r="Q25063" s="5"/>
      <c r="R25063" s="5"/>
      <c r="S25063" s="5"/>
      <c r="T25063" s="5"/>
      <c r="U25063" s="5"/>
      <c r="V25063" s="5"/>
      <c r="W25063" s="5"/>
      <c r="X25063" s="5"/>
      <c r="Y25063" s="5"/>
      <c r="Z25063" s="5"/>
      <c r="AA25063" s="5"/>
      <c r="AB25063" s="5"/>
      <c r="AC25063" s="5"/>
      <c r="AD25063" s="5"/>
      <c r="AE25063" s="5"/>
      <c r="AF25063" s="5"/>
      <c r="AG25063" s="5"/>
      <c r="AH25063" s="5"/>
      <c r="AI25063" s="5"/>
      <c r="AJ25063" s="5"/>
    </row>
    <row r="25064" spans="11:36">
      <c r="K25064" s="5"/>
      <c r="L25064" s="5"/>
      <c r="M25064" s="5"/>
      <c r="N25064" s="5"/>
      <c r="O25064" s="5"/>
      <c r="P25064" s="5"/>
      <c r="Q25064" s="5"/>
      <c r="R25064" s="5"/>
      <c r="S25064" s="5"/>
      <c r="T25064" s="5"/>
      <c r="U25064" s="5"/>
      <c r="V25064" s="5"/>
      <c r="W25064" s="5"/>
      <c r="X25064" s="5"/>
      <c r="Y25064" s="5"/>
      <c r="Z25064" s="5"/>
      <c r="AA25064" s="5"/>
      <c r="AB25064" s="5"/>
      <c r="AC25064" s="5"/>
      <c r="AD25064" s="5"/>
      <c r="AE25064" s="5"/>
      <c r="AF25064" s="5"/>
      <c r="AG25064" s="5"/>
      <c r="AH25064" s="5"/>
      <c r="AI25064" s="5"/>
      <c r="AJ25064" s="5"/>
    </row>
    <row r="25065" spans="11:36">
      <c r="K25065" s="5"/>
      <c r="L25065" s="5"/>
      <c r="M25065" s="5"/>
      <c r="N25065" s="5"/>
      <c r="O25065" s="5"/>
      <c r="P25065" s="5"/>
      <c r="Q25065" s="5"/>
      <c r="R25065" s="5"/>
      <c r="S25065" s="5"/>
      <c r="T25065" s="5"/>
      <c r="U25065" s="5"/>
      <c r="V25065" s="5"/>
      <c r="W25065" s="5"/>
      <c r="X25065" s="5"/>
      <c r="Y25065" s="5"/>
      <c r="Z25065" s="5"/>
      <c r="AA25065" s="5"/>
      <c r="AB25065" s="5"/>
      <c r="AC25065" s="5"/>
      <c r="AD25065" s="5"/>
      <c r="AE25065" s="5"/>
      <c r="AF25065" s="5"/>
      <c r="AG25065" s="5"/>
      <c r="AH25065" s="5"/>
      <c r="AI25065" s="5"/>
      <c r="AJ25065" s="5"/>
    </row>
    <row r="25066" spans="11:36">
      <c r="K25066" s="5"/>
      <c r="L25066" s="5"/>
      <c r="M25066" s="5"/>
      <c r="N25066" s="5"/>
      <c r="O25066" s="5"/>
      <c r="P25066" s="5"/>
      <c r="Q25066" s="5"/>
      <c r="R25066" s="5"/>
      <c r="S25066" s="5"/>
      <c r="T25066" s="5"/>
      <c r="U25066" s="5"/>
      <c r="V25066" s="5"/>
      <c r="W25066" s="5"/>
      <c r="X25066" s="5"/>
      <c r="Y25066" s="5"/>
      <c r="Z25066" s="5"/>
      <c r="AA25066" s="5"/>
      <c r="AB25066" s="5"/>
      <c r="AC25066" s="5"/>
      <c r="AD25066" s="5"/>
      <c r="AE25066" s="5"/>
      <c r="AF25066" s="5"/>
      <c r="AG25066" s="5"/>
      <c r="AH25066" s="5"/>
      <c r="AI25066" s="5"/>
      <c r="AJ25066" s="5"/>
    </row>
    <row r="25067" spans="11:36">
      <c r="K25067" s="5"/>
      <c r="L25067" s="5"/>
      <c r="M25067" s="5"/>
      <c r="N25067" s="5"/>
      <c r="O25067" s="5"/>
      <c r="P25067" s="5"/>
      <c r="Q25067" s="5"/>
      <c r="R25067" s="5"/>
      <c r="S25067" s="5"/>
      <c r="T25067" s="5"/>
      <c r="U25067" s="5"/>
      <c r="V25067" s="5"/>
      <c r="W25067" s="5"/>
      <c r="X25067" s="5"/>
      <c r="Y25067" s="5"/>
      <c r="Z25067" s="5"/>
      <c r="AA25067" s="5"/>
      <c r="AB25067" s="5"/>
      <c r="AC25067" s="5"/>
      <c r="AD25067" s="5"/>
      <c r="AE25067" s="5"/>
      <c r="AF25067" s="5"/>
      <c r="AG25067" s="5"/>
      <c r="AH25067" s="5"/>
      <c r="AI25067" s="5"/>
      <c r="AJ25067" s="5"/>
    </row>
    <row r="25068" spans="11:36">
      <c r="K25068" s="5"/>
      <c r="L25068" s="5"/>
      <c r="M25068" s="5"/>
      <c r="N25068" s="5"/>
      <c r="O25068" s="5"/>
      <c r="P25068" s="5"/>
      <c r="Q25068" s="5"/>
      <c r="R25068" s="5"/>
      <c r="S25068" s="5"/>
      <c r="T25068" s="5"/>
      <c r="U25068" s="5"/>
      <c r="V25068" s="5"/>
      <c r="W25068" s="5"/>
      <c r="X25068" s="5"/>
      <c r="Y25068" s="5"/>
      <c r="Z25068" s="5"/>
      <c r="AA25068" s="5"/>
      <c r="AB25068" s="5"/>
      <c r="AC25068" s="5"/>
      <c r="AD25068" s="5"/>
      <c r="AE25068" s="5"/>
      <c r="AF25068" s="5"/>
      <c r="AG25068" s="5"/>
      <c r="AH25068" s="5"/>
      <c r="AI25068" s="5"/>
      <c r="AJ25068" s="5"/>
    </row>
    <row r="25069" spans="11:36">
      <c r="K25069" s="5"/>
      <c r="L25069" s="5"/>
      <c r="M25069" s="5"/>
      <c r="N25069" s="5"/>
      <c r="O25069" s="5"/>
      <c r="P25069" s="5"/>
      <c r="Q25069" s="5"/>
      <c r="R25069" s="5"/>
      <c r="S25069" s="5"/>
      <c r="T25069" s="5"/>
      <c r="U25069" s="5"/>
      <c r="V25069" s="5"/>
      <c r="W25069" s="5"/>
      <c r="X25069" s="5"/>
      <c r="Y25069" s="5"/>
      <c r="Z25069" s="5"/>
      <c r="AA25069" s="5"/>
      <c r="AB25069" s="5"/>
      <c r="AC25069" s="5"/>
      <c r="AD25069" s="5"/>
      <c r="AE25069" s="5"/>
      <c r="AF25069" s="5"/>
      <c r="AG25069" s="5"/>
      <c r="AH25069" s="5"/>
      <c r="AI25069" s="5"/>
      <c r="AJ25069" s="5"/>
    </row>
    <row r="25070" spans="11:36">
      <c r="K25070" s="5"/>
      <c r="L25070" s="5"/>
      <c r="M25070" s="5"/>
      <c r="N25070" s="5"/>
      <c r="O25070" s="5"/>
      <c r="P25070" s="5"/>
      <c r="Q25070" s="5"/>
      <c r="R25070" s="5"/>
      <c r="S25070" s="5"/>
      <c r="T25070" s="5"/>
      <c r="U25070" s="5"/>
      <c r="V25070" s="5"/>
      <c r="W25070" s="5"/>
      <c r="X25070" s="5"/>
      <c r="Y25070" s="5"/>
      <c r="Z25070" s="5"/>
      <c r="AA25070" s="5"/>
      <c r="AB25070" s="5"/>
      <c r="AC25070" s="5"/>
      <c r="AD25070" s="5"/>
      <c r="AE25070" s="5"/>
      <c r="AF25070" s="5"/>
      <c r="AG25070" s="5"/>
      <c r="AH25070" s="5"/>
      <c r="AI25070" s="5"/>
      <c r="AJ25070" s="5"/>
    </row>
    <row r="25071" spans="11:36">
      <c r="K25071" s="5"/>
      <c r="L25071" s="5"/>
      <c r="M25071" s="5"/>
      <c r="N25071" s="5"/>
      <c r="O25071" s="5"/>
      <c r="P25071" s="5"/>
      <c r="Q25071" s="5"/>
      <c r="R25071" s="5"/>
      <c r="S25071" s="5"/>
      <c r="T25071" s="5"/>
      <c r="U25071" s="5"/>
      <c r="V25071" s="5"/>
      <c r="W25071" s="5"/>
      <c r="X25071" s="5"/>
      <c r="Y25071" s="5"/>
      <c r="Z25071" s="5"/>
      <c r="AA25071" s="5"/>
      <c r="AB25071" s="5"/>
      <c r="AC25071" s="5"/>
      <c r="AD25071" s="5"/>
      <c r="AE25071" s="5"/>
      <c r="AF25071" s="5"/>
      <c r="AG25071" s="5"/>
      <c r="AH25071" s="5"/>
      <c r="AI25071" s="5"/>
      <c r="AJ25071" s="5"/>
    </row>
    <row r="25072" spans="11:36">
      <c r="K25072" s="5"/>
      <c r="L25072" s="5"/>
      <c r="M25072" s="5"/>
      <c r="N25072" s="5"/>
      <c r="O25072" s="5"/>
      <c r="P25072" s="5"/>
      <c r="Q25072" s="5"/>
      <c r="R25072" s="5"/>
      <c r="S25072" s="5"/>
      <c r="T25072" s="5"/>
      <c r="U25072" s="5"/>
      <c r="V25072" s="5"/>
      <c r="W25072" s="5"/>
      <c r="X25072" s="5"/>
      <c r="Y25072" s="5"/>
      <c r="Z25072" s="5"/>
      <c r="AA25072" s="5"/>
      <c r="AB25072" s="5"/>
      <c r="AC25072" s="5"/>
      <c r="AD25072" s="5"/>
      <c r="AE25072" s="5"/>
      <c r="AF25072" s="5"/>
      <c r="AG25072" s="5"/>
      <c r="AH25072" s="5"/>
      <c r="AI25072" s="5"/>
      <c r="AJ25072" s="5"/>
    </row>
    <row r="25073" spans="11:36">
      <c r="K25073" s="5"/>
      <c r="L25073" s="5"/>
      <c r="M25073" s="5"/>
      <c r="N25073" s="5"/>
      <c r="O25073" s="5"/>
      <c r="P25073" s="5"/>
      <c r="Q25073" s="5"/>
      <c r="R25073" s="5"/>
      <c r="S25073" s="5"/>
      <c r="T25073" s="5"/>
      <c r="U25073" s="5"/>
      <c r="V25073" s="5"/>
      <c r="W25073" s="5"/>
      <c r="X25073" s="5"/>
      <c r="Y25073" s="5"/>
      <c r="Z25073" s="5"/>
      <c r="AA25073" s="5"/>
      <c r="AB25073" s="5"/>
      <c r="AC25073" s="5"/>
      <c r="AD25073" s="5"/>
      <c r="AE25073" s="5"/>
      <c r="AF25073" s="5"/>
      <c r="AG25073" s="5"/>
      <c r="AH25073" s="5"/>
      <c r="AI25073" s="5"/>
      <c r="AJ25073" s="5"/>
    </row>
    <row r="25074" spans="11:36">
      <c r="K25074" s="5"/>
      <c r="L25074" s="5"/>
      <c r="M25074" s="5"/>
      <c r="N25074" s="5"/>
      <c r="O25074" s="5"/>
      <c r="P25074" s="5"/>
      <c r="Q25074" s="5"/>
      <c r="R25074" s="5"/>
      <c r="S25074" s="5"/>
      <c r="T25074" s="5"/>
      <c r="U25074" s="5"/>
      <c r="V25074" s="5"/>
      <c r="W25074" s="5"/>
      <c r="X25074" s="5"/>
      <c r="Y25074" s="5"/>
      <c r="Z25074" s="5"/>
      <c r="AA25074" s="5"/>
      <c r="AB25074" s="5"/>
      <c r="AC25074" s="5"/>
      <c r="AD25074" s="5"/>
      <c r="AE25074" s="5"/>
      <c r="AF25074" s="5"/>
      <c r="AG25074" s="5"/>
      <c r="AH25074" s="5"/>
      <c r="AI25074" s="5"/>
      <c r="AJ25074" s="5"/>
    </row>
    <row r="25075" spans="11:36">
      <c r="K25075" s="5"/>
      <c r="L25075" s="5"/>
      <c r="M25075" s="5"/>
      <c r="N25075" s="5"/>
      <c r="O25075" s="5"/>
      <c r="P25075" s="5"/>
      <c r="Q25075" s="5"/>
      <c r="R25075" s="5"/>
      <c r="S25075" s="5"/>
      <c r="T25075" s="5"/>
      <c r="U25075" s="5"/>
      <c r="V25075" s="5"/>
      <c r="W25075" s="5"/>
      <c r="X25075" s="5"/>
      <c r="Y25075" s="5"/>
      <c r="Z25075" s="5"/>
      <c r="AA25075" s="5"/>
      <c r="AB25075" s="5"/>
      <c r="AC25075" s="5"/>
      <c r="AD25075" s="5"/>
      <c r="AE25075" s="5"/>
      <c r="AF25075" s="5"/>
      <c r="AG25075" s="5"/>
      <c r="AH25075" s="5"/>
      <c r="AI25075" s="5"/>
      <c r="AJ25075" s="5"/>
    </row>
    <row r="25076" spans="11:36">
      <c r="K25076" s="5"/>
      <c r="L25076" s="5"/>
      <c r="M25076" s="5"/>
      <c r="N25076" s="5"/>
      <c r="O25076" s="5"/>
      <c r="P25076" s="5"/>
      <c r="Q25076" s="5"/>
      <c r="R25076" s="5"/>
      <c r="S25076" s="5"/>
      <c r="T25076" s="5"/>
      <c r="U25076" s="5"/>
      <c r="V25076" s="5"/>
      <c r="W25076" s="5"/>
      <c r="X25076" s="5"/>
      <c r="Y25076" s="5"/>
      <c r="Z25076" s="5"/>
      <c r="AA25076" s="5"/>
      <c r="AB25076" s="5"/>
      <c r="AC25076" s="5"/>
      <c r="AD25076" s="5"/>
      <c r="AE25076" s="5"/>
      <c r="AF25076" s="5"/>
      <c r="AG25076" s="5"/>
      <c r="AH25076" s="5"/>
      <c r="AI25076" s="5"/>
      <c r="AJ25076" s="5"/>
    </row>
    <row r="25077" spans="11:36">
      <c r="K25077" s="5"/>
      <c r="L25077" s="5"/>
      <c r="M25077" s="5"/>
      <c r="N25077" s="5"/>
      <c r="O25077" s="5"/>
      <c r="P25077" s="5"/>
      <c r="Q25077" s="5"/>
      <c r="R25077" s="5"/>
      <c r="S25077" s="5"/>
      <c r="T25077" s="5"/>
      <c r="U25077" s="5"/>
      <c r="V25077" s="5"/>
      <c r="W25077" s="5"/>
      <c r="X25077" s="5"/>
      <c r="Y25077" s="5"/>
      <c r="Z25077" s="5"/>
      <c r="AA25077" s="5"/>
      <c r="AB25077" s="5"/>
      <c r="AC25077" s="5"/>
      <c r="AD25077" s="5"/>
      <c r="AE25077" s="5"/>
      <c r="AF25077" s="5"/>
      <c r="AG25077" s="5"/>
      <c r="AH25077" s="5"/>
      <c r="AI25077" s="5"/>
      <c r="AJ25077" s="5"/>
    </row>
    <row r="25078" spans="11:36">
      <c r="K25078" s="5"/>
      <c r="L25078" s="5"/>
      <c r="M25078" s="5"/>
      <c r="N25078" s="5"/>
      <c r="O25078" s="5"/>
      <c r="P25078" s="5"/>
      <c r="Q25078" s="5"/>
      <c r="R25078" s="5"/>
      <c r="S25078" s="5"/>
      <c r="T25078" s="5"/>
      <c r="U25078" s="5"/>
      <c r="V25078" s="5"/>
      <c r="W25078" s="5"/>
      <c r="X25078" s="5"/>
      <c r="Y25078" s="5"/>
      <c r="Z25078" s="5"/>
      <c r="AA25078" s="5"/>
      <c r="AB25078" s="5"/>
      <c r="AC25078" s="5"/>
      <c r="AD25078" s="5"/>
      <c r="AE25078" s="5"/>
      <c r="AF25078" s="5"/>
      <c r="AG25078" s="5"/>
      <c r="AH25078" s="5"/>
      <c r="AI25078" s="5"/>
      <c r="AJ25078" s="5"/>
    </row>
    <row r="25079" spans="11:36">
      <c r="K25079" s="5"/>
      <c r="L25079" s="5"/>
      <c r="M25079" s="5"/>
      <c r="N25079" s="5"/>
      <c r="O25079" s="5"/>
      <c r="P25079" s="5"/>
      <c r="Q25079" s="5"/>
      <c r="R25079" s="5"/>
      <c r="S25079" s="5"/>
      <c r="T25079" s="5"/>
      <c r="U25079" s="5"/>
      <c r="V25079" s="5"/>
      <c r="W25079" s="5"/>
      <c r="X25079" s="5"/>
      <c r="Y25079" s="5"/>
      <c r="Z25079" s="5"/>
      <c r="AA25079" s="5"/>
      <c r="AB25079" s="5"/>
      <c r="AC25079" s="5"/>
      <c r="AD25079" s="5"/>
      <c r="AE25079" s="5"/>
      <c r="AF25079" s="5"/>
      <c r="AG25079" s="5"/>
      <c r="AH25079" s="5"/>
      <c r="AI25079" s="5"/>
      <c r="AJ25079" s="5"/>
    </row>
    <row r="25080" spans="11:36">
      <c r="K25080" s="5"/>
      <c r="L25080" s="5"/>
      <c r="M25080" s="5"/>
      <c r="N25080" s="5"/>
      <c r="O25080" s="5"/>
      <c r="P25080" s="5"/>
      <c r="Q25080" s="5"/>
      <c r="R25080" s="5"/>
      <c r="S25080" s="5"/>
      <c r="T25080" s="5"/>
      <c r="U25080" s="5"/>
      <c r="V25080" s="5"/>
      <c r="W25080" s="5"/>
      <c r="X25080" s="5"/>
      <c r="Y25080" s="5"/>
      <c r="Z25080" s="5"/>
      <c r="AA25080" s="5"/>
      <c r="AB25080" s="5"/>
      <c r="AC25080" s="5"/>
      <c r="AD25080" s="5"/>
      <c r="AE25080" s="5"/>
      <c r="AF25080" s="5"/>
      <c r="AG25080" s="5"/>
      <c r="AH25080" s="5"/>
      <c r="AI25080" s="5"/>
      <c r="AJ25080" s="5"/>
    </row>
    <row r="25081" spans="11:36">
      <c r="K25081" s="5"/>
      <c r="L25081" s="5"/>
      <c r="M25081" s="5"/>
      <c r="N25081" s="5"/>
      <c r="O25081" s="5"/>
      <c r="P25081" s="5"/>
      <c r="Q25081" s="5"/>
      <c r="R25081" s="5"/>
      <c r="S25081" s="5"/>
      <c r="T25081" s="5"/>
      <c r="U25081" s="5"/>
      <c r="V25081" s="5"/>
      <c r="W25081" s="5"/>
      <c r="X25081" s="5"/>
      <c r="Y25081" s="5"/>
      <c r="Z25081" s="5"/>
      <c r="AA25081" s="5"/>
      <c r="AB25081" s="5"/>
      <c r="AC25081" s="5"/>
      <c r="AD25081" s="5"/>
      <c r="AE25081" s="5"/>
      <c r="AF25081" s="5"/>
      <c r="AG25081" s="5"/>
      <c r="AH25081" s="5"/>
      <c r="AI25081" s="5"/>
      <c r="AJ25081" s="5"/>
    </row>
    <row r="25082" spans="11:36">
      <c r="K25082" s="5"/>
      <c r="L25082" s="5"/>
      <c r="M25082" s="5"/>
      <c r="N25082" s="5"/>
      <c r="O25082" s="5"/>
      <c r="P25082" s="5"/>
      <c r="Q25082" s="5"/>
      <c r="R25082" s="5"/>
      <c r="S25082" s="5"/>
      <c r="T25082" s="5"/>
      <c r="U25082" s="5"/>
      <c r="V25082" s="5"/>
      <c r="W25082" s="5"/>
      <c r="X25082" s="5"/>
      <c r="Y25082" s="5"/>
      <c r="Z25082" s="5"/>
      <c r="AA25082" s="5"/>
      <c r="AB25082" s="5"/>
      <c r="AC25082" s="5"/>
      <c r="AD25082" s="5"/>
      <c r="AE25082" s="5"/>
      <c r="AF25082" s="5"/>
      <c r="AG25082" s="5"/>
      <c r="AH25082" s="5"/>
      <c r="AI25082" s="5"/>
      <c r="AJ25082" s="5"/>
    </row>
    <row r="25083" spans="11:36">
      <c r="K25083" s="5"/>
      <c r="L25083" s="5"/>
      <c r="M25083" s="5"/>
      <c r="N25083" s="5"/>
      <c r="O25083" s="5"/>
      <c r="P25083" s="5"/>
      <c r="Q25083" s="5"/>
      <c r="R25083" s="5"/>
      <c r="S25083" s="5"/>
      <c r="T25083" s="5"/>
      <c r="U25083" s="5"/>
      <c r="V25083" s="5"/>
      <c r="W25083" s="5"/>
      <c r="X25083" s="5"/>
      <c r="Y25083" s="5"/>
      <c r="Z25083" s="5"/>
      <c r="AA25083" s="5"/>
      <c r="AB25083" s="5"/>
      <c r="AC25083" s="5"/>
      <c r="AD25083" s="5"/>
      <c r="AE25083" s="5"/>
      <c r="AF25083" s="5"/>
      <c r="AG25083" s="5"/>
      <c r="AH25083" s="5"/>
      <c r="AI25083" s="5"/>
      <c r="AJ25083" s="5"/>
    </row>
    <row r="25084" spans="11:36">
      <c r="K25084" s="5"/>
      <c r="L25084" s="5"/>
      <c r="M25084" s="5"/>
      <c r="N25084" s="5"/>
      <c r="O25084" s="5"/>
      <c r="P25084" s="5"/>
      <c r="Q25084" s="5"/>
      <c r="R25084" s="5"/>
      <c r="S25084" s="5"/>
      <c r="T25084" s="5"/>
      <c r="U25084" s="5"/>
      <c r="V25084" s="5"/>
      <c r="W25084" s="5"/>
      <c r="X25084" s="5"/>
      <c r="Y25084" s="5"/>
      <c r="Z25084" s="5"/>
      <c r="AA25084" s="5"/>
      <c r="AB25084" s="5"/>
      <c r="AC25084" s="5"/>
      <c r="AD25084" s="5"/>
      <c r="AE25084" s="5"/>
      <c r="AF25084" s="5"/>
      <c r="AG25084" s="5"/>
      <c r="AH25084" s="5"/>
      <c r="AI25084" s="5"/>
      <c r="AJ25084" s="5"/>
    </row>
    <row r="25085" spans="11:36">
      <c r="K25085" s="5"/>
      <c r="L25085" s="5"/>
      <c r="M25085" s="5"/>
      <c r="N25085" s="5"/>
      <c r="O25085" s="5"/>
      <c r="P25085" s="5"/>
      <c r="Q25085" s="5"/>
      <c r="R25085" s="5"/>
      <c r="S25085" s="5"/>
      <c r="T25085" s="5"/>
      <c r="U25085" s="5"/>
      <c r="V25085" s="5"/>
      <c r="W25085" s="5"/>
      <c r="X25085" s="5"/>
      <c r="Y25085" s="5"/>
      <c r="Z25085" s="5"/>
      <c r="AA25085" s="5"/>
      <c r="AB25085" s="5"/>
      <c r="AC25085" s="5"/>
      <c r="AD25085" s="5"/>
      <c r="AE25085" s="5"/>
      <c r="AF25085" s="5"/>
      <c r="AG25085" s="5"/>
      <c r="AH25085" s="5"/>
      <c r="AI25085" s="5"/>
      <c r="AJ25085" s="5"/>
    </row>
    <row r="25086" spans="11:36">
      <c r="K25086" s="5"/>
      <c r="L25086" s="5"/>
      <c r="M25086" s="5"/>
      <c r="N25086" s="5"/>
      <c r="O25086" s="5"/>
      <c r="P25086" s="5"/>
      <c r="Q25086" s="5"/>
      <c r="R25086" s="5"/>
      <c r="S25086" s="5"/>
      <c r="T25086" s="5"/>
      <c r="U25086" s="5"/>
      <c r="V25086" s="5"/>
      <c r="W25086" s="5"/>
      <c r="X25086" s="5"/>
      <c r="Y25086" s="5"/>
      <c r="Z25086" s="5"/>
      <c r="AA25086" s="5"/>
      <c r="AB25086" s="5"/>
      <c r="AC25086" s="5"/>
      <c r="AD25086" s="5"/>
      <c r="AE25086" s="5"/>
      <c r="AF25086" s="5"/>
      <c r="AG25086" s="5"/>
      <c r="AH25086" s="5"/>
      <c r="AI25086" s="5"/>
      <c r="AJ25086" s="5"/>
    </row>
    <row r="25087" spans="11:36">
      <c r="K25087" s="5"/>
      <c r="L25087" s="5"/>
      <c r="M25087" s="5"/>
      <c r="N25087" s="5"/>
      <c r="O25087" s="5"/>
      <c r="P25087" s="5"/>
      <c r="Q25087" s="5"/>
      <c r="R25087" s="5"/>
      <c r="S25087" s="5"/>
      <c r="T25087" s="5"/>
      <c r="U25087" s="5"/>
      <c r="V25087" s="5"/>
      <c r="W25087" s="5"/>
      <c r="X25087" s="5"/>
      <c r="Y25087" s="5"/>
      <c r="Z25087" s="5"/>
      <c r="AA25087" s="5"/>
      <c r="AB25087" s="5"/>
      <c r="AC25087" s="5"/>
      <c r="AD25087" s="5"/>
      <c r="AE25087" s="5"/>
      <c r="AF25087" s="5"/>
      <c r="AG25087" s="5"/>
      <c r="AH25087" s="5"/>
      <c r="AI25087" s="5"/>
      <c r="AJ25087" s="5"/>
    </row>
    <row r="25088" spans="11:36">
      <c r="K25088" s="5"/>
      <c r="L25088" s="5"/>
      <c r="M25088" s="5"/>
      <c r="N25088" s="5"/>
      <c r="O25088" s="5"/>
      <c r="P25088" s="5"/>
      <c r="Q25088" s="5"/>
      <c r="R25088" s="5"/>
      <c r="S25088" s="5"/>
      <c r="T25088" s="5"/>
      <c r="U25088" s="5"/>
      <c r="V25088" s="5"/>
      <c r="W25088" s="5"/>
      <c r="X25088" s="5"/>
      <c r="Y25088" s="5"/>
      <c r="Z25088" s="5"/>
      <c r="AA25088" s="5"/>
      <c r="AB25088" s="5"/>
      <c r="AC25088" s="5"/>
      <c r="AD25088" s="5"/>
      <c r="AE25088" s="5"/>
      <c r="AF25088" s="5"/>
      <c r="AG25088" s="5"/>
      <c r="AH25088" s="5"/>
      <c r="AI25088" s="5"/>
      <c r="AJ25088" s="5"/>
    </row>
    <row r="25089" spans="11:36">
      <c r="K25089" s="5"/>
      <c r="L25089" s="5"/>
      <c r="M25089" s="5"/>
      <c r="N25089" s="5"/>
      <c r="O25089" s="5"/>
      <c r="P25089" s="5"/>
      <c r="Q25089" s="5"/>
      <c r="R25089" s="5"/>
      <c r="S25089" s="5"/>
      <c r="T25089" s="5"/>
      <c r="U25089" s="5"/>
      <c r="V25089" s="5"/>
      <c r="W25089" s="5"/>
      <c r="X25089" s="5"/>
      <c r="Y25089" s="5"/>
      <c r="Z25089" s="5"/>
      <c r="AA25089" s="5"/>
      <c r="AB25089" s="5"/>
      <c r="AC25089" s="5"/>
      <c r="AD25089" s="5"/>
      <c r="AE25089" s="5"/>
      <c r="AF25089" s="5"/>
      <c r="AG25089" s="5"/>
      <c r="AH25089" s="5"/>
      <c r="AI25089" s="5"/>
      <c r="AJ25089" s="5"/>
    </row>
    <row r="25090" spans="11:36">
      <c r="K25090" s="5"/>
      <c r="L25090" s="5"/>
      <c r="M25090" s="5"/>
      <c r="N25090" s="5"/>
      <c r="O25090" s="5"/>
      <c r="P25090" s="5"/>
      <c r="Q25090" s="5"/>
      <c r="R25090" s="5"/>
      <c r="S25090" s="5"/>
      <c r="T25090" s="5"/>
      <c r="U25090" s="5"/>
      <c r="V25090" s="5"/>
      <c r="W25090" s="5"/>
      <c r="X25090" s="5"/>
      <c r="Y25090" s="5"/>
      <c r="Z25090" s="5"/>
      <c r="AA25090" s="5"/>
      <c r="AB25090" s="5"/>
      <c r="AC25090" s="5"/>
      <c r="AD25090" s="5"/>
      <c r="AE25090" s="5"/>
      <c r="AF25090" s="5"/>
      <c r="AG25090" s="5"/>
      <c r="AH25090" s="5"/>
      <c r="AI25090" s="5"/>
      <c r="AJ25090" s="5"/>
    </row>
    <row r="25091" spans="11:36">
      <c r="K25091" s="5"/>
      <c r="L25091" s="5"/>
      <c r="M25091" s="5"/>
      <c r="N25091" s="5"/>
      <c r="O25091" s="5"/>
      <c r="P25091" s="5"/>
      <c r="Q25091" s="5"/>
      <c r="R25091" s="5"/>
      <c r="S25091" s="5"/>
      <c r="T25091" s="5"/>
      <c r="U25091" s="5"/>
      <c r="V25091" s="5"/>
      <c r="W25091" s="5"/>
      <c r="X25091" s="5"/>
      <c r="Y25091" s="5"/>
      <c r="Z25091" s="5"/>
      <c r="AA25091" s="5"/>
      <c r="AB25091" s="5"/>
      <c r="AC25091" s="5"/>
      <c r="AD25091" s="5"/>
      <c r="AE25091" s="5"/>
      <c r="AF25091" s="5"/>
      <c r="AG25091" s="5"/>
      <c r="AH25091" s="5"/>
      <c r="AI25091" s="5"/>
      <c r="AJ25091" s="5"/>
    </row>
    <row r="25092" spans="11:36">
      <c r="K25092" s="5"/>
      <c r="L25092" s="5"/>
      <c r="M25092" s="5"/>
      <c r="N25092" s="5"/>
      <c r="O25092" s="5"/>
      <c r="P25092" s="5"/>
      <c r="Q25092" s="5"/>
      <c r="R25092" s="5"/>
      <c r="S25092" s="5"/>
      <c r="T25092" s="5"/>
      <c r="U25092" s="5"/>
      <c r="V25092" s="5"/>
      <c r="W25092" s="5"/>
      <c r="X25092" s="5"/>
      <c r="Y25092" s="5"/>
      <c r="Z25092" s="5"/>
      <c r="AA25092" s="5"/>
      <c r="AB25092" s="5"/>
      <c r="AC25092" s="5"/>
      <c r="AD25092" s="5"/>
      <c r="AE25092" s="5"/>
      <c r="AF25092" s="5"/>
      <c r="AG25092" s="5"/>
      <c r="AH25092" s="5"/>
      <c r="AI25092" s="5"/>
      <c r="AJ25092" s="5"/>
    </row>
    <row r="25093" spans="11:36">
      <c r="K25093" s="5"/>
      <c r="L25093" s="5"/>
      <c r="M25093" s="5"/>
      <c r="N25093" s="5"/>
      <c r="O25093" s="5"/>
      <c r="P25093" s="5"/>
      <c r="Q25093" s="5"/>
      <c r="R25093" s="5"/>
      <c r="S25093" s="5"/>
      <c r="T25093" s="5"/>
      <c r="U25093" s="5"/>
      <c r="V25093" s="5"/>
      <c r="W25093" s="5"/>
      <c r="X25093" s="5"/>
      <c r="Y25093" s="5"/>
      <c r="Z25093" s="5"/>
      <c r="AA25093" s="5"/>
      <c r="AB25093" s="5"/>
      <c r="AC25093" s="5"/>
      <c r="AD25093" s="5"/>
      <c r="AE25093" s="5"/>
      <c r="AF25093" s="5"/>
      <c r="AG25093" s="5"/>
      <c r="AH25093" s="5"/>
      <c r="AI25093" s="5"/>
      <c r="AJ25093" s="5"/>
    </row>
    <row r="25094" spans="11:36">
      <c r="K25094" s="5"/>
      <c r="L25094" s="5"/>
      <c r="M25094" s="5"/>
      <c r="N25094" s="5"/>
      <c r="O25094" s="5"/>
      <c r="P25094" s="5"/>
      <c r="Q25094" s="5"/>
      <c r="R25094" s="5"/>
      <c r="S25094" s="5"/>
      <c r="T25094" s="5"/>
      <c r="U25094" s="5"/>
      <c r="V25094" s="5"/>
      <c r="W25094" s="5"/>
      <c r="X25094" s="5"/>
      <c r="Y25094" s="5"/>
      <c r="Z25094" s="5"/>
      <c r="AA25094" s="5"/>
      <c r="AB25094" s="5"/>
      <c r="AC25094" s="5"/>
      <c r="AD25094" s="5"/>
      <c r="AE25094" s="5"/>
      <c r="AF25094" s="5"/>
      <c r="AG25094" s="5"/>
      <c r="AH25094" s="5"/>
      <c r="AI25094" s="5"/>
      <c r="AJ25094" s="5"/>
    </row>
    <row r="25095" spans="11:36">
      <c r="K25095" s="5"/>
      <c r="L25095" s="5"/>
      <c r="M25095" s="5"/>
      <c r="N25095" s="5"/>
      <c r="O25095" s="5"/>
      <c r="P25095" s="5"/>
      <c r="Q25095" s="5"/>
      <c r="R25095" s="5"/>
      <c r="S25095" s="5"/>
      <c r="T25095" s="5"/>
      <c r="U25095" s="5"/>
      <c r="V25095" s="5"/>
      <c r="W25095" s="5"/>
      <c r="X25095" s="5"/>
      <c r="Y25095" s="5"/>
      <c r="Z25095" s="5"/>
      <c r="AA25095" s="5"/>
      <c r="AB25095" s="5"/>
      <c r="AC25095" s="5"/>
      <c r="AD25095" s="5"/>
      <c r="AE25095" s="5"/>
      <c r="AF25095" s="5"/>
      <c r="AG25095" s="5"/>
      <c r="AH25095" s="5"/>
      <c r="AI25095" s="5"/>
      <c r="AJ25095" s="5"/>
    </row>
    <row r="25096" spans="11:36">
      <c r="K25096" s="5"/>
      <c r="L25096" s="5"/>
      <c r="M25096" s="5"/>
      <c r="N25096" s="5"/>
      <c r="O25096" s="5"/>
      <c r="P25096" s="5"/>
      <c r="Q25096" s="5"/>
      <c r="R25096" s="5"/>
      <c r="S25096" s="5"/>
      <c r="T25096" s="5"/>
      <c r="U25096" s="5"/>
      <c r="V25096" s="5"/>
      <c r="W25096" s="5"/>
      <c r="X25096" s="5"/>
      <c r="Y25096" s="5"/>
      <c r="Z25096" s="5"/>
      <c r="AA25096" s="5"/>
      <c r="AB25096" s="5"/>
      <c r="AC25096" s="5"/>
      <c r="AD25096" s="5"/>
      <c r="AE25096" s="5"/>
      <c r="AF25096" s="5"/>
      <c r="AG25096" s="5"/>
      <c r="AH25096" s="5"/>
      <c r="AI25096" s="5"/>
      <c r="AJ25096" s="5"/>
    </row>
    <row r="25097" spans="11:36">
      <c r="K25097" s="5"/>
      <c r="L25097" s="5"/>
      <c r="M25097" s="5"/>
      <c r="N25097" s="5"/>
      <c r="O25097" s="5"/>
      <c r="P25097" s="5"/>
      <c r="Q25097" s="5"/>
      <c r="R25097" s="5"/>
      <c r="S25097" s="5"/>
      <c r="T25097" s="5"/>
      <c r="U25097" s="5"/>
      <c r="V25097" s="5"/>
      <c r="W25097" s="5"/>
      <c r="X25097" s="5"/>
      <c r="Y25097" s="5"/>
      <c r="Z25097" s="5"/>
      <c r="AA25097" s="5"/>
      <c r="AB25097" s="5"/>
      <c r="AC25097" s="5"/>
      <c r="AD25097" s="5"/>
      <c r="AE25097" s="5"/>
      <c r="AF25097" s="5"/>
      <c r="AG25097" s="5"/>
      <c r="AH25097" s="5"/>
      <c r="AI25097" s="5"/>
      <c r="AJ25097" s="5"/>
    </row>
    <row r="25098" spans="11:36">
      <c r="K25098" s="5"/>
      <c r="L25098" s="5"/>
      <c r="M25098" s="5"/>
      <c r="N25098" s="5"/>
      <c r="O25098" s="5"/>
      <c r="P25098" s="5"/>
      <c r="Q25098" s="5"/>
      <c r="R25098" s="5"/>
      <c r="S25098" s="5"/>
      <c r="T25098" s="5"/>
      <c r="U25098" s="5"/>
      <c r="V25098" s="5"/>
      <c r="W25098" s="5"/>
      <c r="X25098" s="5"/>
      <c r="Y25098" s="5"/>
      <c r="Z25098" s="5"/>
      <c r="AA25098" s="5"/>
      <c r="AB25098" s="5"/>
      <c r="AC25098" s="5"/>
      <c r="AD25098" s="5"/>
      <c r="AE25098" s="5"/>
      <c r="AF25098" s="5"/>
      <c r="AG25098" s="5"/>
      <c r="AH25098" s="5"/>
      <c r="AI25098" s="5"/>
      <c r="AJ25098" s="5"/>
    </row>
    <row r="25099" spans="11:36">
      <c r="K25099" s="5"/>
      <c r="L25099" s="5"/>
      <c r="M25099" s="5"/>
      <c r="N25099" s="5"/>
      <c r="O25099" s="5"/>
      <c r="P25099" s="5"/>
      <c r="Q25099" s="5"/>
      <c r="R25099" s="5"/>
      <c r="S25099" s="5"/>
      <c r="T25099" s="5"/>
      <c r="U25099" s="5"/>
      <c r="V25099" s="5"/>
      <c r="W25099" s="5"/>
      <c r="X25099" s="5"/>
      <c r="Y25099" s="5"/>
      <c r="Z25099" s="5"/>
      <c r="AA25099" s="5"/>
      <c r="AB25099" s="5"/>
      <c r="AC25099" s="5"/>
      <c r="AD25099" s="5"/>
      <c r="AE25099" s="5"/>
      <c r="AF25099" s="5"/>
      <c r="AG25099" s="5"/>
      <c r="AH25099" s="5"/>
      <c r="AI25099" s="5"/>
      <c r="AJ25099" s="5"/>
    </row>
    <row r="25100" spans="11:36">
      <c r="K25100" s="5"/>
      <c r="L25100" s="5"/>
      <c r="M25100" s="5"/>
      <c r="N25100" s="5"/>
      <c r="O25100" s="5"/>
      <c r="P25100" s="5"/>
      <c r="Q25100" s="5"/>
      <c r="R25100" s="5"/>
      <c r="S25100" s="5"/>
      <c r="T25100" s="5"/>
      <c r="U25100" s="5"/>
      <c r="V25100" s="5"/>
      <c r="W25100" s="5"/>
      <c r="X25100" s="5"/>
      <c r="Y25100" s="5"/>
      <c r="Z25100" s="5"/>
      <c r="AA25100" s="5"/>
      <c r="AB25100" s="5"/>
      <c r="AC25100" s="5"/>
      <c r="AD25100" s="5"/>
      <c r="AE25100" s="5"/>
      <c r="AF25100" s="5"/>
      <c r="AG25100" s="5"/>
      <c r="AH25100" s="5"/>
      <c r="AI25100" s="5"/>
      <c r="AJ25100" s="5"/>
    </row>
    <row r="25101" spans="11:36">
      <c r="K25101" s="5"/>
      <c r="L25101" s="5"/>
      <c r="M25101" s="5"/>
      <c r="N25101" s="5"/>
      <c r="O25101" s="5"/>
      <c r="P25101" s="5"/>
      <c r="Q25101" s="5"/>
      <c r="R25101" s="5"/>
      <c r="S25101" s="5"/>
      <c r="T25101" s="5"/>
      <c r="U25101" s="5"/>
      <c r="V25101" s="5"/>
      <c r="W25101" s="5"/>
      <c r="X25101" s="5"/>
      <c r="Y25101" s="5"/>
      <c r="Z25101" s="5"/>
      <c r="AA25101" s="5"/>
      <c r="AB25101" s="5"/>
      <c r="AC25101" s="5"/>
      <c r="AD25101" s="5"/>
      <c r="AE25101" s="5"/>
      <c r="AF25101" s="5"/>
      <c r="AG25101" s="5"/>
      <c r="AH25101" s="5"/>
      <c r="AI25101" s="5"/>
      <c r="AJ25101" s="5"/>
    </row>
    <row r="25102" spans="11:36">
      <c r="K25102" s="5"/>
      <c r="L25102" s="5"/>
      <c r="M25102" s="5"/>
      <c r="N25102" s="5"/>
      <c r="O25102" s="5"/>
      <c r="P25102" s="5"/>
      <c r="Q25102" s="5"/>
      <c r="R25102" s="5"/>
      <c r="S25102" s="5"/>
      <c r="T25102" s="5"/>
      <c r="U25102" s="5"/>
      <c r="V25102" s="5"/>
      <c r="W25102" s="5"/>
      <c r="X25102" s="5"/>
      <c r="Y25102" s="5"/>
      <c r="Z25102" s="5"/>
      <c r="AA25102" s="5"/>
      <c r="AB25102" s="5"/>
      <c r="AC25102" s="5"/>
      <c r="AD25102" s="5"/>
      <c r="AE25102" s="5"/>
      <c r="AF25102" s="5"/>
      <c r="AG25102" s="5"/>
      <c r="AH25102" s="5"/>
      <c r="AI25102" s="5"/>
      <c r="AJ25102" s="5"/>
    </row>
    <row r="25103" spans="11:36">
      <c r="K25103" s="5"/>
      <c r="L25103" s="5"/>
      <c r="M25103" s="5"/>
      <c r="N25103" s="5"/>
      <c r="O25103" s="5"/>
      <c r="P25103" s="5"/>
      <c r="Q25103" s="5"/>
      <c r="R25103" s="5"/>
      <c r="S25103" s="5"/>
      <c r="T25103" s="5"/>
      <c r="U25103" s="5"/>
      <c r="V25103" s="5"/>
      <c r="W25103" s="5"/>
      <c r="X25103" s="5"/>
      <c r="Y25103" s="5"/>
      <c r="Z25103" s="5"/>
      <c r="AA25103" s="5"/>
      <c r="AB25103" s="5"/>
      <c r="AC25103" s="5"/>
      <c r="AD25103" s="5"/>
      <c r="AE25103" s="5"/>
      <c r="AF25103" s="5"/>
      <c r="AG25103" s="5"/>
      <c r="AH25103" s="5"/>
      <c r="AI25103" s="5"/>
      <c r="AJ25103" s="5"/>
    </row>
    <row r="25104" spans="11:36">
      <c r="K25104" s="5"/>
      <c r="L25104" s="5"/>
      <c r="M25104" s="5"/>
      <c r="N25104" s="5"/>
      <c r="O25104" s="5"/>
      <c r="P25104" s="5"/>
      <c r="Q25104" s="5"/>
      <c r="R25104" s="5"/>
      <c r="S25104" s="5"/>
      <c r="T25104" s="5"/>
      <c r="U25104" s="5"/>
      <c r="V25104" s="5"/>
      <c r="W25104" s="5"/>
      <c r="X25104" s="5"/>
      <c r="Y25104" s="5"/>
      <c r="Z25104" s="5"/>
      <c r="AA25104" s="5"/>
      <c r="AB25104" s="5"/>
      <c r="AC25104" s="5"/>
      <c r="AD25104" s="5"/>
      <c r="AE25104" s="5"/>
      <c r="AF25104" s="5"/>
      <c r="AG25104" s="5"/>
      <c r="AH25104" s="5"/>
      <c r="AI25104" s="5"/>
      <c r="AJ25104" s="5"/>
    </row>
    <row r="25105" spans="11:36">
      <c r="K25105" s="5"/>
      <c r="L25105" s="5"/>
      <c r="M25105" s="5"/>
      <c r="N25105" s="5"/>
      <c r="O25105" s="5"/>
      <c r="P25105" s="5"/>
      <c r="Q25105" s="5"/>
      <c r="R25105" s="5"/>
      <c r="S25105" s="5"/>
      <c r="T25105" s="5"/>
      <c r="U25105" s="5"/>
      <c r="V25105" s="5"/>
      <c r="W25105" s="5"/>
      <c r="X25105" s="5"/>
      <c r="Y25105" s="5"/>
      <c r="Z25105" s="5"/>
      <c r="AA25105" s="5"/>
      <c r="AB25105" s="5"/>
      <c r="AC25105" s="5"/>
      <c r="AD25105" s="5"/>
      <c r="AE25105" s="5"/>
      <c r="AF25105" s="5"/>
      <c r="AG25105" s="5"/>
      <c r="AH25105" s="5"/>
      <c r="AI25105" s="5"/>
      <c r="AJ25105" s="5"/>
    </row>
    <row r="25106" spans="11:36">
      <c r="K25106" s="5"/>
      <c r="L25106" s="5"/>
      <c r="M25106" s="5"/>
      <c r="N25106" s="5"/>
      <c r="O25106" s="5"/>
      <c r="P25106" s="5"/>
      <c r="Q25106" s="5"/>
      <c r="R25106" s="5"/>
      <c r="S25106" s="5"/>
      <c r="T25106" s="5"/>
      <c r="U25106" s="5"/>
      <c r="V25106" s="5"/>
      <c r="W25106" s="5"/>
      <c r="X25106" s="5"/>
      <c r="Y25106" s="5"/>
      <c r="Z25106" s="5"/>
      <c r="AA25106" s="5"/>
      <c r="AB25106" s="5"/>
      <c r="AC25106" s="5"/>
      <c r="AD25106" s="5"/>
      <c r="AE25106" s="5"/>
      <c r="AF25106" s="5"/>
      <c r="AG25106" s="5"/>
      <c r="AH25106" s="5"/>
      <c r="AI25106" s="5"/>
      <c r="AJ25106" s="5"/>
    </row>
    <row r="25107" spans="11:36">
      <c r="K25107" s="5"/>
      <c r="L25107" s="5"/>
      <c r="M25107" s="5"/>
      <c r="N25107" s="5"/>
      <c r="O25107" s="5"/>
      <c r="P25107" s="5"/>
      <c r="Q25107" s="5"/>
      <c r="R25107" s="5"/>
      <c r="S25107" s="5"/>
      <c r="T25107" s="5"/>
      <c r="U25107" s="5"/>
      <c r="V25107" s="5"/>
      <c r="W25107" s="5"/>
      <c r="X25107" s="5"/>
      <c r="Y25107" s="5"/>
      <c r="Z25107" s="5"/>
      <c r="AA25107" s="5"/>
      <c r="AB25107" s="5"/>
      <c r="AC25107" s="5"/>
      <c r="AD25107" s="5"/>
      <c r="AE25107" s="5"/>
      <c r="AF25107" s="5"/>
      <c r="AG25107" s="5"/>
      <c r="AH25107" s="5"/>
      <c r="AI25107" s="5"/>
      <c r="AJ25107" s="5"/>
    </row>
    <row r="25108" spans="11:36">
      <c r="K25108" s="5"/>
      <c r="L25108" s="5"/>
      <c r="M25108" s="5"/>
      <c r="N25108" s="5"/>
      <c r="O25108" s="5"/>
      <c r="P25108" s="5"/>
      <c r="Q25108" s="5"/>
      <c r="R25108" s="5"/>
      <c r="S25108" s="5"/>
      <c r="T25108" s="5"/>
      <c r="U25108" s="5"/>
      <c r="V25108" s="5"/>
      <c r="W25108" s="5"/>
      <c r="X25108" s="5"/>
      <c r="Y25108" s="5"/>
      <c r="Z25108" s="5"/>
      <c r="AA25108" s="5"/>
      <c r="AB25108" s="5"/>
      <c r="AC25108" s="5"/>
      <c r="AD25108" s="5"/>
      <c r="AE25108" s="5"/>
      <c r="AF25108" s="5"/>
      <c r="AG25108" s="5"/>
      <c r="AH25108" s="5"/>
      <c r="AI25108" s="5"/>
      <c r="AJ25108" s="5"/>
    </row>
    <row r="25109" spans="11:36">
      <c r="K25109" s="5"/>
      <c r="L25109" s="5"/>
      <c r="M25109" s="5"/>
      <c r="N25109" s="5"/>
      <c r="O25109" s="5"/>
      <c r="P25109" s="5"/>
      <c r="Q25109" s="5"/>
      <c r="R25109" s="5"/>
      <c r="S25109" s="5"/>
      <c r="T25109" s="5"/>
      <c r="U25109" s="5"/>
      <c r="V25109" s="5"/>
      <c r="W25109" s="5"/>
      <c r="X25109" s="5"/>
      <c r="Y25109" s="5"/>
      <c r="Z25109" s="5"/>
      <c r="AA25109" s="5"/>
      <c r="AB25109" s="5"/>
      <c r="AC25109" s="5"/>
      <c r="AD25109" s="5"/>
      <c r="AE25109" s="5"/>
      <c r="AF25109" s="5"/>
      <c r="AG25109" s="5"/>
      <c r="AH25109" s="5"/>
      <c r="AI25109" s="5"/>
      <c r="AJ25109" s="5"/>
    </row>
    <row r="25110" spans="11:36">
      <c r="K25110" s="5"/>
      <c r="L25110" s="5"/>
      <c r="M25110" s="5"/>
      <c r="N25110" s="5"/>
      <c r="O25110" s="5"/>
      <c r="P25110" s="5"/>
      <c r="Q25110" s="5"/>
      <c r="R25110" s="5"/>
      <c r="S25110" s="5"/>
      <c r="T25110" s="5"/>
      <c r="U25110" s="5"/>
      <c r="V25110" s="5"/>
      <c r="W25110" s="5"/>
      <c r="X25110" s="5"/>
      <c r="Y25110" s="5"/>
      <c r="Z25110" s="5"/>
      <c r="AA25110" s="5"/>
      <c r="AB25110" s="5"/>
      <c r="AC25110" s="5"/>
      <c r="AD25110" s="5"/>
      <c r="AE25110" s="5"/>
      <c r="AF25110" s="5"/>
      <c r="AG25110" s="5"/>
      <c r="AH25110" s="5"/>
      <c r="AI25110" s="5"/>
      <c r="AJ25110" s="5"/>
    </row>
    <row r="25111" spans="11:36">
      <c r="K25111" s="5"/>
      <c r="L25111" s="5"/>
      <c r="M25111" s="5"/>
      <c r="N25111" s="5"/>
      <c r="O25111" s="5"/>
      <c r="P25111" s="5"/>
      <c r="Q25111" s="5"/>
      <c r="R25111" s="5"/>
      <c r="S25111" s="5"/>
      <c r="T25111" s="5"/>
      <c r="U25111" s="5"/>
      <c r="V25111" s="5"/>
      <c r="W25111" s="5"/>
      <c r="X25111" s="5"/>
      <c r="Y25111" s="5"/>
      <c r="Z25111" s="5"/>
      <c r="AA25111" s="5"/>
      <c r="AB25111" s="5"/>
      <c r="AC25111" s="5"/>
      <c r="AD25111" s="5"/>
      <c r="AE25111" s="5"/>
      <c r="AF25111" s="5"/>
      <c r="AG25111" s="5"/>
      <c r="AH25111" s="5"/>
      <c r="AI25111" s="5"/>
      <c r="AJ25111" s="5"/>
    </row>
    <row r="25112" spans="11:36">
      <c r="K25112" s="5"/>
      <c r="L25112" s="5"/>
      <c r="M25112" s="5"/>
      <c r="N25112" s="5"/>
      <c r="O25112" s="5"/>
      <c r="P25112" s="5"/>
      <c r="Q25112" s="5"/>
      <c r="R25112" s="5"/>
      <c r="S25112" s="5"/>
      <c r="T25112" s="5"/>
      <c r="U25112" s="5"/>
      <c r="V25112" s="5"/>
      <c r="W25112" s="5"/>
      <c r="X25112" s="5"/>
      <c r="Y25112" s="5"/>
      <c r="Z25112" s="5"/>
      <c r="AA25112" s="5"/>
      <c r="AB25112" s="5"/>
      <c r="AC25112" s="5"/>
      <c r="AD25112" s="5"/>
      <c r="AE25112" s="5"/>
      <c r="AF25112" s="5"/>
      <c r="AG25112" s="5"/>
      <c r="AH25112" s="5"/>
      <c r="AI25112" s="5"/>
      <c r="AJ25112" s="5"/>
    </row>
    <row r="25113" spans="11:36">
      <c r="K25113" s="5"/>
      <c r="L25113" s="5"/>
      <c r="M25113" s="5"/>
      <c r="N25113" s="5"/>
      <c r="O25113" s="5"/>
      <c r="P25113" s="5"/>
      <c r="Q25113" s="5"/>
      <c r="R25113" s="5"/>
      <c r="S25113" s="5"/>
      <c r="T25113" s="5"/>
      <c r="U25113" s="5"/>
      <c r="V25113" s="5"/>
      <c r="W25113" s="5"/>
      <c r="X25113" s="5"/>
      <c r="Y25113" s="5"/>
      <c r="Z25113" s="5"/>
      <c r="AA25113" s="5"/>
      <c r="AB25113" s="5"/>
      <c r="AC25113" s="5"/>
      <c r="AD25113" s="5"/>
      <c r="AE25113" s="5"/>
      <c r="AF25113" s="5"/>
      <c r="AG25113" s="5"/>
      <c r="AH25113" s="5"/>
      <c r="AI25113" s="5"/>
      <c r="AJ25113" s="5"/>
    </row>
    <row r="25114" spans="11:36">
      <c r="K25114" s="5"/>
      <c r="L25114" s="5"/>
      <c r="M25114" s="5"/>
      <c r="N25114" s="5"/>
      <c r="O25114" s="5"/>
      <c r="P25114" s="5"/>
      <c r="Q25114" s="5"/>
      <c r="R25114" s="5"/>
      <c r="S25114" s="5"/>
      <c r="T25114" s="5"/>
      <c r="U25114" s="5"/>
      <c r="V25114" s="5"/>
      <c r="W25114" s="5"/>
      <c r="X25114" s="5"/>
      <c r="Y25114" s="5"/>
      <c r="Z25114" s="5"/>
      <c r="AA25114" s="5"/>
      <c r="AB25114" s="5"/>
      <c r="AC25114" s="5"/>
      <c r="AD25114" s="5"/>
      <c r="AE25114" s="5"/>
      <c r="AF25114" s="5"/>
      <c r="AG25114" s="5"/>
      <c r="AH25114" s="5"/>
      <c r="AI25114" s="5"/>
      <c r="AJ25114" s="5"/>
    </row>
    <row r="25115" spans="11:36">
      <c r="K25115" s="5"/>
      <c r="L25115" s="5"/>
      <c r="M25115" s="5"/>
      <c r="N25115" s="5"/>
      <c r="O25115" s="5"/>
      <c r="P25115" s="5"/>
      <c r="Q25115" s="5"/>
      <c r="R25115" s="5"/>
      <c r="S25115" s="5"/>
      <c r="T25115" s="5"/>
      <c r="U25115" s="5"/>
      <c r="V25115" s="5"/>
      <c r="W25115" s="5"/>
      <c r="X25115" s="5"/>
      <c r="Y25115" s="5"/>
      <c r="Z25115" s="5"/>
      <c r="AA25115" s="5"/>
      <c r="AB25115" s="5"/>
      <c r="AC25115" s="5"/>
      <c r="AD25115" s="5"/>
      <c r="AE25115" s="5"/>
      <c r="AF25115" s="5"/>
      <c r="AG25115" s="5"/>
      <c r="AH25115" s="5"/>
      <c r="AI25115" s="5"/>
      <c r="AJ25115" s="5"/>
    </row>
    <row r="25116" spans="11:36">
      <c r="K25116" s="5"/>
      <c r="L25116" s="5"/>
      <c r="M25116" s="5"/>
      <c r="N25116" s="5"/>
      <c r="O25116" s="5"/>
      <c r="P25116" s="5"/>
      <c r="Q25116" s="5"/>
      <c r="R25116" s="5"/>
      <c r="S25116" s="5"/>
      <c r="T25116" s="5"/>
      <c r="U25116" s="5"/>
      <c r="V25116" s="5"/>
      <c r="W25116" s="5"/>
      <c r="X25116" s="5"/>
      <c r="Y25116" s="5"/>
      <c r="Z25116" s="5"/>
      <c r="AA25116" s="5"/>
      <c r="AB25116" s="5"/>
      <c r="AC25116" s="5"/>
      <c r="AD25116" s="5"/>
      <c r="AE25116" s="5"/>
      <c r="AF25116" s="5"/>
      <c r="AG25116" s="5"/>
      <c r="AH25116" s="5"/>
      <c r="AI25116" s="5"/>
      <c r="AJ25116" s="5"/>
    </row>
    <row r="25117" spans="11:36">
      <c r="K25117" s="5"/>
      <c r="L25117" s="5"/>
      <c r="M25117" s="5"/>
      <c r="N25117" s="5"/>
      <c r="O25117" s="5"/>
      <c r="P25117" s="5"/>
      <c r="Q25117" s="5"/>
      <c r="R25117" s="5"/>
      <c r="S25117" s="5"/>
      <c r="T25117" s="5"/>
      <c r="U25117" s="5"/>
      <c r="V25117" s="5"/>
      <c r="W25117" s="5"/>
      <c r="X25117" s="5"/>
      <c r="Y25117" s="5"/>
      <c r="Z25117" s="5"/>
      <c r="AA25117" s="5"/>
      <c r="AB25117" s="5"/>
      <c r="AC25117" s="5"/>
      <c r="AD25117" s="5"/>
      <c r="AE25117" s="5"/>
      <c r="AF25117" s="5"/>
      <c r="AG25117" s="5"/>
      <c r="AH25117" s="5"/>
      <c r="AI25117" s="5"/>
      <c r="AJ25117" s="5"/>
    </row>
    <row r="25118" spans="11:36">
      <c r="K25118" s="5"/>
      <c r="L25118" s="5"/>
      <c r="M25118" s="5"/>
      <c r="N25118" s="5"/>
      <c r="O25118" s="5"/>
      <c r="P25118" s="5"/>
      <c r="Q25118" s="5"/>
      <c r="R25118" s="5"/>
      <c r="S25118" s="5"/>
      <c r="T25118" s="5"/>
      <c r="U25118" s="5"/>
      <c r="V25118" s="5"/>
      <c r="W25118" s="5"/>
      <c r="X25118" s="5"/>
      <c r="Y25118" s="5"/>
      <c r="Z25118" s="5"/>
      <c r="AA25118" s="5"/>
      <c r="AB25118" s="5"/>
      <c r="AC25118" s="5"/>
      <c r="AD25118" s="5"/>
      <c r="AE25118" s="5"/>
      <c r="AF25118" s="5"/>
      <c r="AG25118" s="5"/>
      <c r="AH25118" s="5"/>
      <c r="AI25118" s="5"/>
      <c r="AJ25118" s="5"/>
    </row>
    <row r="25119" spans="11:36">
      <c r="K25119" s="5"/>
      <c r="L25119" s="5"/>
      <c r="M25119" s="5"/>
      <c r="N25119" s="5"/>
      <c r="O25119" s="5"/>
      <c r="P25119" s="5"/>
      <c r="Q25119" s="5"/>
      <c r="R25119" s="5"/>
      <c r="S25119" s="5"/>
      <c r="T25119" s="5"/>
      <c r="U25119" s="5"/>
      <c r="V25119" s="5"/>
      <c r="W25119" s="5"/>
      <c r="X25119" s="5"/>
      <c r="Y25119" s="5"/>
      <c r="Z25119" s="5"/>
      <c r="AA25119" s="5"/>
      <c r="AB25119" s="5"/>
      <c r="AC25119" s="5"/>
      <c r="AD25119" s="5"/>
      <c r="AE25119" s="5"/>
      <c r="AF25119" s="5"/>
      <c r="AG25119" s="5"/>
      <c r="AH25119" s="5"/>
      <c r="AI25119" s="5"/>
      <c r="AJ25119" s="5"/>
    </row>
    <row r="25120" spans="11:36">
      <c r="K25120" s="5"/>
      <c r="L25120" s="5"/>
      <c r="M25120" s="5"/>
      <c r="N25120" s="5"/>
      <c r="O25120" s="5"/>
      <c r="P25120" s="5"/>
      <c r="Q25120" s="5"/>
      <c r="R25120" s="5"/>
      <c r="S25120" s="5"/>
      <c r="T25120" s="5"/>
      <c r="U25120" s="5"/>
      <c r="V25120" s="5"/>
      <c r="W25120" s="5"/>
      <c r="X25120" s="5"/>
      <c r="Y25120" s="5"/>
      <c r="Z25120" s="5"/>
      <c r="AA25120" s="5"/>
      <c r="AB25120" s="5"/>
      <c r="AC25120" s="5"/>
      <c r="AD25120" s="5"/>
      <c r="AE25120" s="5"/>
      <c r="AF25120" s="5"/>
      <c r="AG25120" s="5"/>
      <c r="AH25120" s="5"/>
      <c r="AI25120" s="5"/>
      <c r="AJ25120" s="5"/>
    </row>
    <row r="25121" spans="11:36">
      <c r="K25121" s="5"/>
      <c r="L25121" s="5"/>
      <c r="M25121" s="5"/>
      <c r="N25121" s="5"/>
      <c r="O25121" s="5"/>
      <c r="P25121" s="5"/>
      <c r="Q25121" s="5"/>
      <c r="R25121" s="5"/>
      <c r="S25121" s="5"/>
      <c r="T25121" s="5"/>
      <c r="U25121" s="5"/>
      <c r="V25121" s="5"/>
      <c r="W25121" s="5"/>
      <c r="X25121" s="5"/>
      <c r="Y25121" s="5"/>
      <c r="Z25121" s="5"/>
      <c r="AA25121" s="5"/>
      <c r="AB25121" s="5"/>
      <c r="AC25121" s="5"/>
      <c r="AD25121" s="5"/>
      <c r="AE25121" s="5"/>
      <c r="AF25121" s="5"/>
      <c r="AG25121" s="5"/>
      <c r="AH25121" s="5"/>
      <c r="AI25121" s="5"/>
      <c r="AJ25121" s="5"/>
    </row>
    <row r="25122" spans="11:36">
      <c r="K25122" s="5"/>
      <c r="L25122" s="5"/>
      <c r="M25122" s="5"/>
      <c r="N25122" s="5"/>
      <c r="O25122" s="5"/>
      <c r="P25122" s="5"/>
      <c r="Q25122" s="5"/>
      <c r="R25122" s="5"/>
      <c r="S25122" s="5"/>
      <c r="T25122" s="5"/>
      <c r="U25122" s="5"/>
      <c r="V25122" s="5"/>
      <c r="W25122" s="5"/>
      <c r="X25122" s="5"/>
      <c r="Y25122" s="5"/>
      <c r="Z25122" s="5"/>
      <c r="AA25122" s="5"/>
      <c r="AB25122" s="5"/>
      <c r="AC25122" s="5"/>
      <c r="AD25122" s="5"/>
      <c r="AE25122" s="5"/>
      <c r="AF25122" s="5"/>
      <c r="AG25122" s="5"/>
      <c r="AH25122" s="5"/>
      <c r="AI25122" s="5"/>
      <c r="AJ25122" s="5"/>
    </row>
    <row r="25123" spans="11:36">
      <c r="K25123" s="5"/>
      <c r="L25123" s="5"/>
      <c r="M25123" s="5"/>
      <c r="N25123" s="5"/>
      <c r="O25123" s="5"/>
      <c r="P25123" s="5"/>
      <c r="Q25123" s="5"/>
      <c r="R25123" s="5"/>
      <c r="S25123" s="5"/>
      <c r="T25123" s="5"/>
      <c r="U25123" s="5"/>
      <c r="V25123" s="5"/>
      <c r="W25123" s="5"/>
      <c r="X25123" s="5"/>
      <c r="Y25123" s="5"/>
      <c r="Z25123" s="5"/>
      <c r="AA25123" s="5"/>
      <c r="AB25123" s="5"/>
      <c r="AC25123" s="5"/>
      <c r="AD25123" s="5"/>
      <c r="AE25123" s="5"/>
      <c r="AF25123" s="5"/>
      <c r="AG25123" s="5"/>
      <c r="AH25123" s="5"/>
      <c r="AI25123" s="5"/>
      <c r="AJ25123" s="5"/>
    </row>
    <row r="25124" spans="11:36">
      <c r="K25124" s="5"/>
      <c r="L25124" s="5"/>
      <c r="M25124" s="5"/>
      <c r="N25124" s="5"/>
      <c r="O25124" s="5"/>
      <c r="P25124" s="5"/>
      <c r="Q25124" s="5"/>
      <c r="R25124" s="5"/>
      <c r="S25124" s="5"/>
      <c r="T25124" s="5"/>
      <c r="U25124" s="5"/>
      <c r="V25124" s="5"/>
      <c r="W25124" s="5"/>
      <c r="X25124" s="5"/>
      <c r="Y25124" s="5"/>
      <c r="Z25124" s="5"/>
      <c r="AA25124" s="5"/>
      <c r="AB25124" s="5"/>
      <c r="AC25124" s="5"/>
      <c r="AD25124" s="5"/>
      <c r="AE25124" s="5"/>
      <c r="AF25124" s="5"/>
      <c r="AG25124" s="5"/>
      <c r="AH25124" s="5"/>
      <c r="AI25124" s="5"/>
      <c r="AJ25124" s="5"/>
    </row>
    <row r="25125" spans="11:36">
      <c r="K25125" s="5"/>
      <c r="L25125" s="5"/>
      <c r="M25125" s="5"/>
      <c r="N25125" s="5"/>
      <c r="O25125" s="5"/>
      <c r="P25125" s="5"/>
      <c r="Q25125" s="5"/>
      <c r="R25125" s="5"/>
      <c r="S25125" s="5"/>
      <c r="T25125" s="5"/>
      <c r="U25125" s="5"/>
      <c r="V25125" s="5"/>
      <c r="W25125" s="5"/>
      <c r="X25125" s="5"/>
      <c r="Y25125" s="5"/>
      <c r="Z25125" s="5"/>
      <c r="AA25125" s="5"/>
      <c r="AB25125" s="5"/>
      <c r="AC25125" s="5"/>
      <c r="AD25125" s="5"/>
      <c r="AE25125" s="5"/>
      <c r="AF25125" s="5"/>
      <c r="AG25125" s="5"/>
      <c r="AH25125" s="5"/>
      <c r="AI25125" s="5"/>
      <c r="AJ25125" s="5"/>
    </row>
    <row r="25126" spans="11:36">
      <c r="K25126" s="5"/>
      <c r="L25126" s="5"/>
      <c r="M25126" s="5"/>
      <c r="N25126" s="5"/>
      <c r="O25126" s="5"/>
      <c r="P25126" s="5"/>
      <c r="Q25126" s="5"/>
      <c r="R25126" s="5"/>
      <c r="S25126" s="5"/>
      <c r="T25126" s="5"/>
      <c r="U25126" s="5"/>
      <c r="V25126" s="5"/>
      <c r="W25126" s="5"/>
      <c r="X25126" s="5"/>
      <c r="Y25126" s="5"/>
      <c r="Z25126" s="5"/>
      <c r="AA25126" s="5"/>
      <c r="AB25126" s="5"/>
      <c r="AC25126" s="5"/>
      <c r="AD25126" s="5"/>
      <c r="AE25126" s="5"/>
      <c r="AF25126" s="5"/>
      <c r="AG25126" s="5"/>
      <c r="AH25126" s="5"/>
      <c r="AI25126" s="5"/>
      <c r="AJ25126" s="5"/>
    </row>
    <row r="25127" spans="11:36">
      <c r="K25127" s="5"/>
      <c r="L25127" s="5"/>
      <c r="M25127" s="5"/>
      <c r="N25127" s="5"/>
      <c r="O25127" s="5"/>
      <c r="P25127" s="5"/>
      <c r="Q25127" s="5"/>
      <c r="R25127" s="5"/>
      <c r="S25127" s="5"/>
      <c r="T25127" s="5"/>
      <c r="U25127" s="5"/>
      <c r="V25127" s="5"/>
      <c r="W25127" s="5"/>
      <c r="X25127" s="5"/>
      <c r="Y25127" s="5"/>
      <c r="Z25127" s="5"/>
      <c r="AA25127" s="5"/>
      <c r="AB25127" s="5"/>
      <c r="AC25127" s="5"/>
      <c r="AD25127" s="5"/>
      <c r="AE25127" s="5"/>
      <c r="AF25127" s="5"/>
      <c r="AG25127" s="5"/>
      <c r="AH25127" s="5"/>
      <c r="AI25127" s="5"/>
      <c r="AJ25127" s="5"/>
    </row>
    <row r="25128" spans="11:36">
      <c r="K25128" s="5"/>
      <c r="L25128" s="5"/>
      <c r="M25128" s="5"/>
      <c r="N25128" s="5"/>
      <c r="O25128" s="5"/>
      <c r="P25128" s="5"/>
      <c r="Q25128" s="5"/>
      <c r="R25128" s="5"/>
      <c r="S25128" s="5"/>
      <c r="T25128" s="5"/>
      <c r="U25128" s="5"/>
      <c r="V25128" s="5"/>
      <c r="W25128" s="5"/>
      <c r="X25128" s="5"/>
      <c r="Y25128" s="5"/>
      <c r="Z25128" s="5"/>
      <c r="AA25128" s="5"/>
      <c r="AB25128" s="5"/>
      <c r="AC25128" s="5"/>
      <c r="AD25128" s="5"/>
      <c r="AE25128" s="5"/>
      <c r="AF25128" s="5"/>
      <c r="AG25128" s="5"/>
      <c r="AH25128" s="5"/>
      <c r="AI25128" s="5"/>
      <c r="AJ25128" s="5"/>
    </row>
    <row r="25129" spans="11:36">
      <c r="K25129" s="5"/>
      <c r="L25129" s="5"/>
      <c r="M25129" s="5"/>
      <c r="N25129" s="5"/>
      <c r="O25129" s="5"/>
      <c r="P25129" s="5"/>
      <c r="Q25129" s="5"/>
      <c r="R25129" s="5"/>
      <c r="S25129" s="5"/>
      <c r="T25129" s="5"/>
      <c r="U25129" s="5"/>
      <c r="V25129" s="5"/>
      <c r="W25129" s="5"/>
      <c r="X25129" s="5"/>
      <c r="Y25129" s="5"/>
      <c r="Z25129" s="5"/>
      <c r="AA25129" s="5"/>
      <c r="AB25129" s="5"/>
      <c r="AC25129" s="5"/>
      <c r="AD25129" s="5"/>
      <c r="AE25129" s="5"/>
      <c r="AF25129" s="5"/>
      <c r="AG25129" s="5"/>
      <c r="AH25129" s="5"/>
      <c r="AI25129" s="5"/>
      <c r="AJ25129" s="5"/>
    </row>
    <row r="25130" spans="11:36">
      <c r="K25130" s="5"/>
      <c r="L25130" s="5"/>
      <c r="M25130" s="5"/>
      <c r="N25130" s="5"/>
      <c r="O25130" s="5"/>
      <c r="P25130" s="5"/>
      <c r="Q25130" s="5"/>
      <c r="R25130" s="5"/>
      <c r="S25130" s="5"/>
      <c r="T25130" s="5"/>
      <c r="U25130" s="5"/>
      <c r="V25130" s="5"/>
      <c r="W25130" s="5"/>
      <c r="X25130" s="5"/>
      <c r="Y25130" s="5"/>
      <c r="Z25130" s="5"/>
      <c r="AA25130" s="5"/>
      <c r="AB25130" s="5"/>
      <c r="AC25130" s="5"/>
      <c r="AD25130" s="5"/>
      <c r="AE25130" s="5"/>
      <c r="AF25130" s="5"/>
      <c r="AG25130" s="5"/>
      <c r="AH25130" s="5"/>
      <c r="AI25130" s="5"/>
      <c r="AJ25130" s="5"/>
    </row>
    <row r="25131" spans="11:36">
      <c r="K25131" s="5"/>
      <c r="L25131" s="5"/>
      <c r="M25131" s="5"/>
      <c r="N25131" s="5"/>
      <c r="O25131" s="5"/>
      <c r="P25131" s="5"/>
      <c r="Q25131" s="5"/>
      <c r="R25131" s="5"/>
      <c r="S25131" s="5"/>
      <c r="T25131" s="5"/>
      <c r="U25131" s="5"/>
      <c r="V25131" s="5"/>
      <c r="W25131" s="5"/>
      <c r="X25131" s="5"/>
      <c r="Y25131" s="5"/>
      <c r="Z25131" s="5"/>
      <c r="AA25131" s="5"/>
      <c r="AB25131" s="5"/>
      <c r="AC25131" s="5"/>
      <c r="AD25131" s="5"/>
      <c r="AE25131" s="5"/>
      <c r="AF25131" s="5"/>
      <c r="AG25131" s="5"/>
      <c r="AH25131" s="5"/>
      <c r="AI25131" s="5"/>
      <c r="AJ25131" s="5"/>
    </row>
    <row r="25132" spans="11:36">
      <c r="K25132" s="5"/>
      <c r="L25132" s="5"/>
      <c r="M25132" s="5"/>
      <c r="N25132" s="5"/>
      <c r="O25132" s="5"/>
      <c r="P25132" s="5"/>
      <c r="Q25132" s="5"/>
      <c r="R25132" s="5"/>
      <c r="S25132" s="5"/>
      <c r="T25132" s="5"/>
      <c r="U25132" s="5"/>
      <c r="V25132" s="5"/>
      <c r="W25132" s="5"/>
      <c r="X25132" s="5"/>
      <c r="Y25132" s="5"/>
      <c r="Z25132" s="5"/>
      <c r="AA25132" s="5"/>
      <c r="AB25132" s="5"/>
      <c r="AC25132" s="5"/>
      <c r="AD25132" s="5"/>
      <c r="AE25132" s="5"/>
      <c r="AF25132" s="5"/>
      <c r="AG25132" s="5"/>
      <c r="AH25132" s="5"/>
      <c r="AI25132" s="5"/>
      <c r="AJ25132" s="5"/>
    </row>
    <row r="25133" spans="11:36">
      <c r="K25133" s="5"/>
      <c r="L25133" s="5"/>
      <c r="M25133" s="5"/>
      <c r="N25133" s="5"/>
      <c r="O25133" s="5"/>
      <c r="P25133" s="5"/>
      <c r="Q25133" s="5"/>
      <c r="R25133" s="5"/>
      <c r="S25133" s="5"/>
      <c r="T25133" s="5"/>
      <c r="U25133" s="5"/>
      <c r="V25133" s="5"/>
      <c r="W25133" s="5"/>
      <c r="X25133" s="5"/>
      <c r="Y25133" s="5"/>
      <c r="Z25133" s="5"/>
      <c r="AA25133" s="5"/>
      <c r="AB25133" s="5"/>
      <c r="AC25133" s="5"/>
      <c r="AD25133" s="5"/>
      <c r="AE25133" s="5"/>
      <c r="AF25133" s="5"/>
      <c r="AG25133" s="5"/>
      <c r="AH25133" s="5"/>
      <c r="AI25133" s="5"/>
      <c r="AJ25133" s="5"/>
    </row>
    <row r="25134" spans="11:36">
      <c r="K25134" s="5"/>
      <c r="L25134" s="5"/>
      <c r="M25134" s="5"/>
      <c r="N25134" s="5"/>
      <c r="O25134" s="5"/>
      <c r="P25134" s="5"/>
      <c r="Q25134" s="5"/>
      <c r="R25134" s="5"/>
      <c r="S25134" s="5"/>
      <c r="T25134" s="5"/>
      <c r="U25134" s="5"/>
      <c r="V25134" s="5"/>
      <c r="W25134" s="5"/>
      <c r="X25134" s="5"/>
      <c r="Y25134" s="5"/>
      <c r="Z25134" s="5"/>
      <c r="AA25134" s="5"/>
      <c r="AB25134" s="5"/>
      <c r="AC25134" s="5"/>
      <c r="AD25134" s="5"/>
      <c r="AE25134" s="5"/>
      <c r="AF25134" s="5"/>
      <c r="AG25134" s="5"/>
      <c r="AH25134" s="5"/>
      <c r="AI25134" s="5"/>
      <c r="AJ25134" s="5"/>
    </row>
    <row r="25135" spans="11:36">
      <c r="K25135" s="5"/>
      <c r="L25135" s="5"/>
      <c r="M25135" s="5"/>
      <c r="N25135" s="5"/>
      <c r="O25135" s="5"/>
      <c r="P25135" s="5"/>
      <c r="Q25135" s="5"/>
      <c r="R25135" s="5"/>
      <c r="S25135" s="5"/>
      <c r="T25135" s="5"/>
      <c r="U25135" s="5"/>
      <c r="V25135" s="5"/>
      <c r="W25135" s="5"/>
      <c r="X25135" s="5"/>
      <c r="Y25135" s="5"/>
      <c r="Z25135" s="5"/>
      <c r="AA25135" s="5"/>
      <c r="AB25135" s="5"/>
      <c r="AC25135" s="5"/>
      <c r="AD25135" s="5"/>
      <c r="AE25135" s="5"/>
      <c r="AF25135" s="5"/>
      <c r="AG25135" s="5"/>
      <c r="AH25135" s="5"/>
      <c r="AI25135" s="5"/>
      <c r="AJ25135" s="5"/>
    </row>
    <row r="25136" spans="11:36">
      <c r="K25136" s="5"/>
      <c r="L25136" s="5"/>
      <c r="M25136" s="5"/>
      <c r="N25136" s="5"/>
      <c r="O25136" s="5"/>
      <c r="P25136" s="5"/>
      <c r="Q25136" s="5"/>
      <c r="R25136" s="5"/>
      <c r="S25136" s="5"/>
      <c r="T25136" s="5"/>
      <c r="U25136" s="5"/>
      <c r="V25136" s="5"/>
      <c r="W25136" s="5"/>
      <c r="X25136" s="5"/>
      <c r="Y25136" s="5"/>
      <c r="Z25136" s="5"/>
      <c r="AA25136" s="5"/>
      <c r="AB25136" s="5"/>
      <c r="AC25136" s="5"/>
      <c r="AD25136" s="5"/>
      <c r="AE25136" s="5"/>
      <c r="AF25136" s="5"/>
      <c r="AG25136" s="5"/>
      <c r="AH25136" s="5"/>
      <c r="AI25136" s="5"/>
      <c r="AJ25136" s="5"/>
    </row>
    <row r="25137" spans="11:36">
      <c r="K25137" s="5"/>
      <c r="L25137" s="5"/>
      <c r="M25137" s="5"/>
      <c r="N25137" s="5"/>
      <c r="O25137" s="5"/>
      <c r="P25137" s="5"/>
      <c r="Q25137" s="5"/>
      <c r="R25137" s="5"/>
      <c r="S25137" s="5"/>
      <c r="T25137" s="5"/>
      <c r="U25137" s="5"/>
      <c r="V25137" s="5"/>
      <c r="W25137" s="5"/>
      <c r="X25137" s="5"/>
      <c r="Y25137" s="5"/>
      <c r="Z25137" s="5"/>
      <c r="AA25137" s="5"/>
      <c r="AB25137" s="5"/>
      <c r="AC25137" s="5"/>
      <c r="AD25137" s="5"/>
      <c r="AE25137" s="5"/>
      <c r="AF25137" s="5"/>
      <c r="AG25137" s="5"/>
      <c r="AH25137" s="5"/>
      <c r="AI25137" s="5"/>
      <c r="AJ25137" s="5"/>
    </row>
    <row r="25138" spans="11:36">
      <c r="K25138" s="5"/>
      <c r="L25138" s="5"/>
      <c r="M25138" s="5"/>
      <c r="N25138" s="5"/>
      <c r="O25138" s="5"/>
      <c r="P25138" s="5"/>
      <c r="Q25138" s="5"/>
      <c r="R25138" s="5"/>
      <c r="S25138" s="5"/>
      <c r="T25138" s="5"/>
      <c r="U25138" s="5"/>
      <c r="V25138" s="5"/>
      <c r="W25138" s="5"/>
      <c r="X25138" s="5"/>
      <c r="Y25138" s="5"/>
      <c r="Z25138" s="5"/>
      <c r="AA25138" s="5"/>
      <c r="AB25138" s="5"/>
      <c r="AC25138" s="5"/>
      <c r="AD25138" s="5"/>
      <c r="AE25138" s="5"/>
      <c r="AF25138" s="5"/>
      <c r="AG25138" s="5"/>
      <c r="AH25138" s="5"/>
      <c r="AI25138" s="5"/>
      <c r="AJ25138" s="5"/>
    </row>
    <row r="25139" spans="11:36">
      <c r="K25139" s="5"/>
      <c r="L25139" s="5"/>
      <c r="M25139" s="5"/>
      <c r="N25139" s="5"/>
      <c r="O25139" s="5"/>
      <c r="P25139" s="5"/>
      <c r="Q25139" s="5"/>
      <c r="R25139" s="5"/>
      <c r="S25139" s="5"/>
      <c r="T25139" s="5"/>
      <c r="U25139" s="5"/>
      <c r="V25139" s="5"/>
      <c r="W25139" s="5"/>
      <c r="X25139" s="5"/>
      <c r="Y25139" s="5"/>
      <c r="Z25139" s="5"/>
      <c r="AA25139" s="5"/>
      <c r="AB25139" s="5"/>
      <c r="AC25139" s="5"/>
      <c r="AD25139" s="5"/>
      <c r="AE25139" s="5"/>
      <c r="AF25139" s="5"/>
      <c r="AG25139" s="5"/>
      <c r="AH25139" s="5"/>
      <c r="AI25139" s="5"/>
      <c r="AJ25139" s="5"/>
    </row>
    <row r="25140" spans="11:36">
      <c r="K25140" s="5"/>
      <c r="L25140" s="5"/>
      <c r="M25140" s="5"/>
      <c r="N25140" s="5"/>
      <c r="O25140" s="5"/>
      <c r="P25140" s="5"/>
      <c r="Q25140" s="5"/>
      <c r="R25140" s="5"/>
      <c r="S25140" s="5"/>
      <c r="T25140" s="5"/>
      <c r="U25140" s="5"/>
      <c r="V25140" s="5"/>
      <c r="W25140" s="5"/>
      <c r="X25140" s="5"/>
      <c r="Y25140" s="5"/>
      <c r="Z25140" s="5"/>
      <c r="AA25140" s="5"/>
      <c r="AB25140" s="5"/>
      <c r="AC25140" s="5"/>
      <c r="AD25140" s="5"/>
      <c r="AE25140" s="5"/>
      <c r="AF25140" s="5"/>
      <c r="AG25140" s="5"/>
      <c r="AH25140" s="5"/>
      <c r="AI25140" s="5"/>
      <c r="AJ25140" s="5"/>
    </row>
    <row r="25141" spans="11:36">
      <c r="K25141" s="5"/>
      <c r="L25141" s="5"/>
      <c r="M25141" s="5"/>
      <c r="N25141" s="5"/>
      <c r="O25141" s="5"/>
      <c r="P25141" s="5"/>
      <c r="Q25141" s="5"/>
      <c r="R25141" s="5"/>
      <c r="S25141" s="5"/>
      <c r="T25141" s="5"/>
      <c r="U25141" s="5"/>
      <c r="V25141" s="5"/>
      <c r="W25141" s="5"/>
      <c r="X25141" s="5"/>
      <c r="Y25141" s="5"/>
      <c r="Z25141" s="5"/>
      <c r="AA25141" s="5"/>
      <c r="AB25141" s="5"/>
      <c r="AC25141" s="5"/>
      <c r="AD25141" s="5"/>
      <c r="AE25141" s="5"/>
      <c r="AF25141" s="5"/>
      <c r="AG25141" s="5"/>
      <c r="AH25141" s="5"/>
      <c r="AI25141" s="5"/>
      <c r="AJ25141" s="5"/>
    </row>
    <row r="25142" spans="11:36">
      <c r="K25142" s="5"/>
      <c r="L25142" s="5"/>
      <c r="M25142" s="5"/>
      <c r="N25142" s="5"/>
      <c r="O25142" s="5"/>
      <c r="P25142" s="5"/>
      <c r="Q25142" s="5"/>
      <c r="R25142" s="5"/>
      <c r="S25142" s="5"/>
      <c r="T25142" s="5"/>
      <c r="U25142" s="5"/>
      <c r="V25142" s="5"/>
      <c r="W25142" s="5"/>
      <c r="X25142" s="5"/>
      <c r="Y25142" s="5"/>
      <c r="Z25142" s="5"/>
      <c r="AA25142" s="5"/>
      <c r="AB25142" s="5"/>
      <c r="AC25142" s="5"/>
      <c r="AD25142" s="5"/>
      <c r="AE25142" s="5"/>
      <c r="AF25142" s="5"/>
      <c r="AG25142" s="5"/>
      <c r="AH25142" s="5"/>
      <c r="AI25142" s="5"/>
      <c r="AJ25142" s="5"/>
    </row>
    <row r="25143" spans="11:36">
      <c r="K25143" s="5"/>
      <c r="L25143" s="5"/>
      <c r="M25143" s="5"/>
      <c r="N25143" s="5"/>
      <c r="O25143" s="5"/>
      <c r="P25143" s="5"/>
      <c r="Q25143" s="5"/>
      <c r="R25143" s="5"/>
      <c r="S25143" s="5"/>
      <c r="T25143" s="5"/>
      <c r="U25143" s="5"/>
      <c r="V25143" s="5"/>
      <c r="W25143" s="5"/>
      <c r="X25143" s="5"/>
      <c r="Y25143" s="5"/>
      <c r="Z25143" s="5"/>
      <c r="AA25143" s="5"/>
      <c r="AB25143" s="5"/>
      <c r="AC25143" s="5"/>
      <c r="AD25143" s="5"/>
      <c r="AE25143" s="5"/>
      <c r="AF25143" s="5"/>
      <c r="AG25143" s="5"/>
      <c r="AH25143" s="5"/>
      <c r="AI25143" s="5"/>
      <c r="AJ25143" s="5"/>
    </row>
    <row r="25144" spans="11:36">
      <c r="K25144" s="5"/>
      <c r="L25144" s="5"/>
      <c r="M25144" s="5"/>
      <c r="N25144" s="5"/>
      <c r="O25144" s="5"/>
      <c r="P25144" s="5"/>
      <c r="Q25144" s="5"/>
      <c r="R25144" s="5"/>
      <c r="S25144" s="5"/>
      <c r="T25144" s="5"/>
      <c r="U25144" s="5"/>
      <c r="V25144" s="5"/>
      <c r="W25144" s="5"/>
      <c r="X25144" s="5"/>
      <c r="Y25144" s="5"/>
      <c r="Z25144" s="5"/>
      <c r="AA25144" s="5"/>
      <c r="AB25144" s="5"/>
      <c r="AC25144" s="5"/>
      <c r="AD25144" s="5"/>
      <c r="AE25144" s="5"/>
      <c r="AF25144" s="5"/>
      <c r="AG25144" s="5"/>
      <c r="AH25144" s="5"/>
      <c r="AI25144" s="5"/>
      <c r="AJ25144" s="5"/>
    </row>
    <row r="25145" spans="11:36">
      <c r="K25145" s="5"/>
      <c r="L25145" s="5"/>
      <c r="M25145" s="5"/>
      <c r="N25145" s="5"/>
      <c r="O25145" s="5"/>
      <c r="P25145" s="5"/>
      <c r="Q25145" s="5"/>
      <c r="R25145" s="5"/>
      <c r="S25145" s="5"/>
      <c r="T25145" s="5"/>
      <c r="U25145" s="5"/>
      <c r="V25145" s="5"/>
      <c r="W25145" s="5"/>
      <c r="X25145" s="5"/>
      <c r="Y25145" s="5"/>
      <c r="Z25145" s="5"/>
      <c r="AA25145" s="5"/>
      <c r="AB25145" s="5"/>
      <c r="AC25145" s="5"/>
      <c r="AD25145" s="5"/>
      <c r="AE25145" s="5"/>
      <c r="AF25145" s="5"/>
      <c r="AG25145" s="5"/>
      <c r="AH25145" s="5"/>
      <c r="AI25145" s="5"/>
      <c r="AJ25145" s="5"/>
    </row>
    <row r="25146" spans="11:36">
      <c r="K25146" s="5"/>
      <c r="L25146" s="5"/>
      <c r="M25146" s="5"/>
      <c r="N25146" s="5"/>
      <c r="O25146" s="5"/>
      <c r="P25146" s="5"/>
      <c r="Q25146" s="5"/>
      <c r="R25146" s="5"/>
      <c r="S25146" s="5"/>
      <c r="T25146" s="5"/>
      <c r="U25146" s="5"/>
      <c r="V25146" s="5"/>
      <c r="W25146" s="5"/>
      <c r="X25146" s="5"/>
      <c r="Y25146" s="5"/>
      <c r="Z25146" s="5"/>
      <c r="AA25146" s="5"/>
      <c r="AB25146" s="5"/>
      <c r="AC25146" s="5"/>
      <c r="AD25146" s="5"/>
      <c r="AE25146" s="5"/>
      <c r="AF25146" s="5"/>
      <c r="AG25146" s="5"/>
      <c r="AH25146" s="5"/>
      <c r="AI25146" s="5"/>
      <c r="AJ25146" s="5"/>
    </row>
    <row r="25147" spans="11:36">
      <c r="K25147" s="5"/>
      <c r="L25147" s="5"/>
      <c r="M25147" s="5"/>
      <c r="N25147" s="5"/>
      <c r="O25147" s="5"/>
      <c r="P25147" s="5"/>
      <c r="Q25147" s="5"/>
      <c r="R25147" s="5"/>
      <c r="S25147" s="5"/>
      <c r="T25147" s="5"/>
      <c r="U25147" s="5"/>
      <c r="V25147" s="5"/>
      <c r="W25147" s="5"/>
      <c r="X25147" s="5"/>
      <c r="Y25147" s="5"/>
      <c r="Z25147" s="5"/>
      <c r="AA25147" s="5"/>
      <c r="AB25147" s="5"/>
      <c r="AC25147" s="5"/>
      <c r="AD25147" s="5"/>
      <c r="AE25147" s="5"/>
      <c r="AF25147" s="5"/>
      <c r="AG25147" s="5"/>
      <c r="AH25147" s="5"/>
      <c r="AI25147" s="5"/>
      <c r="AJ25147" s="5"/>
    </row>
    <row r="25148" spans="11:36">
      <c r="K25148" s="5"/>
      <c r="L25148" s="5"/>
      <c r="M25148" s="5"/>
      <c r="N25148" s="5"/>
      <c r="O25148" s="5"/>
      <c r="P25148" s="5"/>
      <c r="Q25148" s="5"/>
      <c r="R25148" s="5"/>
      <c r="S25148" s="5"/>
      <c r="T25148" s="5"/>
      <c r="U25148" s="5"/>
      <c r="V25148" s="5"/>
      <c r="W25148" s="5"/>
      <c r="X25148" s="5"/>
      <c r="Y25148" s="5"/>
      <c r="Z25148" s="5"/>
      <c r="AA25148" s="5"/>
      <c r="AB25148" s="5"/>
      <c r="AC25148" s="5"/>
      <c r="AD25148" s="5"/>
      <c r="AE25148" s="5"/>
      <c r="AF25148" s="5"/>
      <c r="AG25148" s="5"/>
      <c r="AH25148" s="5"/>
      <c r="AI25148" s="5"/>
      <c r="AJ25148" s="5"/>
    </row>
    <row r="25149" spans="11:36">
      <c r="K25149" s="5"/>
      <c r="L25149" s="5"/>
      <c r="M25149" s="5"/>
      <c r="N25149" s="5"/>
      <c r="O25149" s="5"/>
      <c r="P25149" s="5"/>
      <c r="Q25149" s="5"/>
      <c r="R25149" s="5"/>
      <c r="S25149" s="5"/>
      <c r="T25149" s="5"/>
      <c r="U25149" s="5"/>
      <c r="V25149" s="5"/>
      <c r="W25149" s="5"/>
      <c r="X25149" s="5"/>
      <c r="Y25149" s="5"/>
      <c r="Z25149" s="5"/>
      <c r="AA25149" s="5"/>
      <c r="AB25149" s="5"/>
      <c r="AC25149" s="5"/>
      <c r="AD25149" s="5"/>
      <c r="AE25149" s="5"/>
      <c r="AF25149" s="5"/>
      <c r="AG25149" s="5"/>
      <c r="AH25149" s="5"/>
      <c r="AI25149" s="5"/>
      <c r="AJ25149" s="5"/>
    </row>
    <row r="25150" spans="11:36">
      <c r="K25150" s="5"/>
      <c r="L25150" s="5"/>
      <c r="M25150" s="5"/>
      <c r="N25150" s="5"/>
      <c r="O25150" s="5"/>
      <c r="P25150" s="5"/>
      <c r="Q25150" s="5"/>
      <c r="R25150" s="5"/>
      <c r="S25150" s="5"/>
      <c r="T25150" s="5"/>
      <c r="U25150" s="5"/>
      <c r="V25150" s="5"/>
      <c r="W25150" s="5"/>
      <c r="X25150" s="5"/>
      <c r="Y25150" s="5"/>
      <c r="Z25150" s="5"/>
      <c r="AA25150" s="5"/>
      <c r="AB25150" s="5"/>
      <c r="AC25150" s="5"/>
      <c r="AD25150" s="5"/>
      <c r="AE25150" s="5"/>
      <c r="AF25150" s="5"/>
      <c r="AG25150" s="5"/>
      <c r="AH25150" s="5"/>
      <c r="AI25150" s="5"/>
      <c r="AJ25150" s="5"/>
    </row>
    <row r="25151" spans="11:36">
      <c r="K25151" s="5"/>
      <c r="L25151" s="5"/>
      <c r="M25151" s="5"/>
      <c r="N25151" s="5"/>
      <c r="O25151" s="5"/>
      <c r="P25151" s="5"/>
      <c r="Q25151" s="5"/>
      <c r="R25151" s="5"/>
      <c r="S25151" s="5"/>
      <c r="T25151" s="5"/>
      <c r="U25151" s="5"/>
      <c r="V25151" s="5"/>
      <c r="W25151" s="5"/>
      <c r="X25151" s="5"/>
      <c r="Y25151" s="5"/>
      <c r="Z25151" s="5"/>
      <c r="AA25151" s="5"/>
      <c r="AB25151" s="5"/>
      <c r="AC25151" s="5"/>
      <c r="AD25151" s="5"/>
      <c r="AE25151" s="5"/>
      <c r="AF25151" s="5"/>
      <c r="AG25151" s="5"/>
      <c r="AH25151" s="5"/>
      <c r="AI25151" s="5"/>
      <c r="AJ25151" s="5"/>
    </row>
    <row r="25152" spans="11:36">
      <c r="K25152" s="5"/>
      <c r="L25152" s="5"/>
      <c r="M25152" s="5"/>
      <c r="N25152" s="5"/>
      <c r="O25152" s="5"/>
      <c r="P25152" s="5"/>
      <c r="Q25152" s="5"/>
      <c r="R25152" s="5"/>
      <c r="S25152" s="5"/>
      <c r="T25152" s="5"/>
      <c r="U25152" s="5"/>
      <c r="V25152" s="5"/>
      <c r="W25152" s="5"/>
      <c r="X25152" s="5"/>
      <c r="Y25152" s="5"/>
      <c r="Z25152" s="5"/>
      <c r="AA25152" s="5"/>
      <c r="AB25152" s="5"/>
      <c r="AC25152" s="5"/>
      <c r="AD25152" s="5"/>
      <c r="AE25152" s="5"/>
      <c r="AF25152" s="5"/>
      <c r="AG25152" s="5"/>
      <c r="AH25152" s="5"/>
      <c r="AI25152" s="5"/>
      <c r="AJ25152" s="5"/>
    </row>
    <row r="25153" spans="11:36">
      <c r="K25153" s="5"/>
      <c r="L25153" s="5"/>
      <c r="M25153" s="5"/>
      <c r="N25153" s="5"/>
      <c r="O25153" s="5"/>
      <c r="P25153" s="5"/>
      <c r="Q25153" s="5"/>
      <c r="R25153" s="5"/>
      <c r="S25153" s="5"/>
      <c r="T25153" s="5"/>
      <c r="U25153" s="5"/>
      <c r="V25153" s="5"/>
      <c r="W25153" s="5"/>
      <c r="X25153" s="5"/>
      <c r="Y25153" s="5"/>
      <c r="Z25153" s="5"/>
      <c r="AA25153" s="5"/>
      <c r="AB25153" s="5"/>
      <c r="AC25153" s="5"/>
      <c r="AD25153" s="5"/>
      <c r="AE25153" s="5"/>
      <c r="AF25153" s="5"/>
      <c r="AG25153" s="5"/>
      <c r="AH25153" s="5"/>
      <c r="AI25153" s="5"/>
      <c r="AJ25153" s="5"/>
    </row>
    <row r="25154" spans="11:36">
      <c r="K25154" s="5"/>
      <c r="L25154" s="5"/>
      <c r="M25154" s="5"/>
      <c r="N25154" s="5"/>
      <c r="O25154" s="5"/>
      <c r="P25154" s="5"/>
      <c r="Q25154" s="5"/>
      <c r="R25154" s="5"/>
      <c r="S25154" s="5"/>
      <c r="T25154" s="5"/>
      <c r="U25154" s="5"/>
      <c r="V25154" s="5"/>
      <c r="W25154" s="5"/>
      <c r="X25154" s="5"/>
      <c r="Y25154" s="5"/>
      <c r="Z25154" s="5"/>
      <c r="AA25154" s="5"/>
      <c r="AB25154" s="5"/>
      <c r="AC25154" s="5"/>
      <c r="AD25154" s="5"/>
      <c r="AE25154" s="5"/>
      <c r="AF25154" s="5"/>
      <c r="AG25154" s="5"/>
      <c r="AH25154" s="5"/>
      <c r="AI25154" s="5"/>
      <c r="AJ25154" s="5"/>
    </row>
    <row r="25155" spans="11:36">
      <c r="K25155" s="5"/>
      <c r="L25155" s="5"/>
      <c r="M25155" s="5"/>
      <c r="N25155" s="5"/>
      <c r="O25155" s="5"/>
      <c r="P25155" s="5"/>
      <c r="Q25155" s="5"/>
      <c r="R25155" s="5"/>
      <c r="S25155" s="5"/>
      <c r="T25155" s="5"/>
      <c r="U25155" s="5"/>
      <c r="V25155" s="5"/>
      <c r="W25155" s="5"/>
      <c r="X25155" s="5"/>
      <c r="Y25155" s="5"/>
      <c r="Z25155" s="5"/>
      <c r="AA25155" s="5"/>
      <c r="AB25155" s="5"/>
      <c r="AC25155" s="5"/>
      <c r="AD25155" s="5"/>
      <c r="AE25155" s="5"/>
      <c r="AF25155" s="5"/>
      <c r="AG25155" s="5"/>
      <c r="AH25155" s="5"/>
      <c r="AI25155" s="5"/>
      <c r="AJ25155" s="5"/>
    </row>
    <row r="25156" spans="11:36">
      <c r="K25156" s="5"/>
      <c r="L25156" s="5"/>
      <c r="M25156" s="5"/>
      <c r="N25156" s="5"/>
      <c r="O25156" s="5"/>
      <c r="P25156" s="5"/>
      <c r="Q25156" s="5"/>
      <c r="R25156" s="5"/>
      <c r="S25156" s="5"/>
      <c r="T25156" s="5"/>
      <c r="U25156" s="5"/>
      <c r="V25156" s="5"/>
      <c r="W25156" s="5"/>
      <c r="X25156" s="5"/>
      <c r="Y25156" s="5"/>
      <c r="Z25156" s="5"/>
      <c r="AA25156" s="5"/>
      <c r="AB25156" s="5"/>
      <c r="AC25156" s="5"/>
      <c r="AD25156" s="5"/>
      <c r="AE25156" s="5"/>
      <c r="AF25156" s="5"/>
      <c r="AG25156" s="5"/>
      <c r="AH25156" s="5"/>
      <c r="AI25156" s="5"/>
      <c r="AJ25156" s="5"/>
    </row>
    <row r="25157" spans="11:36">
      <c r="K25157" s="5"/>
      <c r="L25157" s="5"/>
      <c r="M25157" s="5"/>
      <c r="N25157" s="5"/>
      <c r="O25157" s="5"/>
      <c r="P25157" s="5"/>
      <c r="Q25157" s="5"/>
      <c r="R25157" s="5"/>
      <c r="S25157" s="5"/>
      <c r="T25157" s="5"/>
      <c r="U25157" s="5"/>
      <c r="V25157" s="5"/>
      <c r="W25157" s="5"/>
      <c r="X25157" s="5"/>
      <c r="Y25157" s="5"/>
      <c r="Z25157" s="5"/>
      <c r="AA25157" s="5"/>
      <c r="AB25157" s="5"/>
      <c r="AC25157" s="5"/>
      <c r="AD25157" s="5"/>
      <c r="AE25157" s="5"/>
      <c r="AF25157" s="5"/>
      <c r="AG25157" s="5"/>
      <c r="AH25157" s="5"/>
      <c r="AI25157" s="5"/>
      <c r="AJ25157" s="5"/>
    </row>
    <row r="25158" spans="11:36">
      <c r="K25158" s="5"/>
      <c r="L25158" s="5"/>
      <c r="M25158" s="5"/>
      <c r="N25158" s="5"/>
      <c r="O25158" s="5"/>
      <c r="P25158" s="5"/>
      <c r="Q25158" s="5"/>
      <c r="R25158" s="5"/>
      <c r="S25158" s="5"/>
      <c r="T25158" s="5"/>
      <c r="U25158" s="5"/>
      <c r="V25158" s="5"/>
      <c r="W25158" s="5"/>
      <c r="X25158" s="5"/>
      <c r="Y25158" s="5"/>
      <c r="Z25158" s="5"/>
      <c r="AA25158" s="5"/>
      <c r="AB25158" s="5"/>
      <c r="AC25158" s="5"/>
      <c r="AD25158" s="5"/>
      <c r="AE25158" s="5"/>
      <c r="AF25158" s="5"/>
      <c r="AG25158" s="5"/>
      <c r="AH25158" s="5"/>
      <c r="AI25158" s="5"/>
      <c r="AJ25158" s="5"/>
    </row>
    <row r="25159" spans="11:36">
      <c r="K25159" s="5"/>
      <c r="L25159" s="5"/>
      <c r="M25159" s="5"/>
      <c r="N25159" s="5"/>
      <c r="O25159" s="5"/>
      <c r="P25159" s="5"/>
      <c r="Q25159" s="5"/>
      <c r="R25159" s="5"/>
      <c r="S25159" s="5"/>
      <c r="T25159" s="5"/>
      <c r="U25159" s="5"/>
      <c r="V25159" s="5"/>
      <c r="W25159" s="5"/>
      <c r="X25159" s="5"/>
      <c r="Y25159" s="5"/>
      <c r="Z25159" s="5"/>
      <c r="AA25159" s="5"/>
      <c r="AB25159" s="5"/>
      <c r="AC25159" s="5"/>
      <c r="AD25159" s="5"/>
      <c r="AE25159" s="5"/>
      <c r="AF25159" s="5"/>
      <c r="AG25159" s="5"/>
      <c r="AH25159" s="5"/>
      <c r="AI25159" s="5"/>
      <c r="AJ25159" s="5"/>
    </row>
    <row r="25160" spans="11:36">
      <c r="K25160" s="5"/>
      <c r="L25160" s="5"/>
      <c r="M25160" s="5"/>
      <c r="N25160" s="5"/>
      <c r="O25160" s="5"/>
      <c r="P25160" s="5"/>
      <c r="Q25160" s="5"/>
      <c r="R25160" s="5"/>
      <c r="S25160" s="5"/>
      <c r="T25160" s="5"/>
      <c r="U25160" s="5"/>
      <c r="V25160" s="5"/>
      <c r="W25160" s="5"/>
      <c r="X25160" s="5"/>
      <c r="Y25160" s="5"/>
      <c r="Z25160" s="5"/>
      <c r="AA25160" s="5"/>
      <c r="AB25160" s="5"/>
      <c r="AC25160" s="5"/>
      <c r="AD25160" s="5"/>
      <c r="AE25160" s="5"/>
      <c r="AF25160" s="5"/>
      <c r="AG25160" s="5"/>
      <c r="AH25160" s="5"/>
      <c r="AI25160" s="5"/>
      <c r="AJ25160" s="5"/>
    </row>
    <row r="25161" spans="11:36">
      <c r="K25161" s="5"/>
      <c r="L25161" s="5"/>
      <c r="M25161" s="5"/>
      <c r="N25161" s="5"/>
      <c r="O25161" s="5"/>
      <c r="P25161" s="5"/>
      <c r="Q25161" s="5"/>
      <c r="R25161" s="5"/>
      <c r="S25161" s="5"/>
      <c r="T25161" s="5"/>
      <c r="U25161" s="5"/>
      <c r="V25161" s="5"/>
      <c r="W25161" s="5"/>
      <c r="X25161" s="5"/>
      <c r="Y25161" s="5"/>
      <c r="Z25161" s="5"/>
      <c r="AA25161" s="5"/>
      <c r="AB25161" s="5"/>
      <c r="AC25161" s="5"/>
      <c r="AD25161" s="5"/>
      <c r="AE25161" s="5"/>
      <c r="AF25161" s="5"/>
      <c r="AG25161" s="5"/>
      <c r="AH25161" s="5"/>
      <c r="AI25161" s="5"/>
      <c r="AJ25161" s="5"/>
    </row>
    <row r="25162" spans="11:36">
      <c r="K25162" s="5"/>
      <c r="L25162" s="5"/>
      <c r="M25162" s="5"/>
      <c r="N25162" s="5"/>
      <c r="O25162" s="5"/>
      <c r="P25162" s="5"/>
      <c r="Q25162" s="5"/>
      <c r="R25162" s="5"/>
      <c r="S25162" s="5"/>
      <c r="T25162" s="5"/>
      <c r="U25162" s="5"/>
      <c r="V25162" s="5"/>
      <c r="W25162" s="5"/>
      <c r="X25162" s="5"/>
      <c r="Y25162" s="5"/>
      <c r="Z25162" s="5"/>
      <c r="AA25162" s="5"/>
      <c r="AB25162" s="5"/>
      <c r="AC25162" s="5"/>
      <c r="AD25162" s="5"/>
      <c r="AE25162" s="5"/>
      <c r="AF25162" s="5"/>
      <c r="AG25162" s="5"/>
      <c r="AH25162" s="5"/>
      <c r="AI25162" s="5"/>
      <c r="AJ25162" s="5"/>
    </row>
    <row r="25163" spans="11:36">
      <c r="K25163" s="5"/>
      <c r="L25163" s="5"/>
      <c r="M25163" s="5"/>
      <c r="N25163" s="5"/>
      <c r="O25163" s="5"/>
      <c r="P25163" s="5"/>
      <c r="Q25163" s="5"/>
      <c r="R25163" s="5"/>
      <c r="S25163" s="5"/>
      <c r="T25163" s="5"/>
      <c r="U25163" s="5"/>
      <c r="V25163" s="5"/>
      <c r="W25163" s="5"/>
      <c r="X25163" s="5"/>
      <c r="Y25163" s="5"/>
      <c r="Z25163" s="5"/>
      <c r="AA25163" s="5"/>
      <c r="AB25163" s="5"/>
      <c r="AC25163" s="5"/>
      <c r="AD25163" s="5"/>
      <c r="AE25163" s="5"/>
      <c r="AF25163" s="5"/>
      <c r="AG25163" s="5"/>
      <c r="AH25163" s="5"/>
      <c r="AI25163" s="5"/>
      <c r="AJ25163" s="5"/>
    </row>
    <row r="25164" spans="11:36">
      <c r="K25164" s="5"/>
      <c r="L25164" s="5"/>
      <c r="M25164" s="5"/>
      <c r="N25164" s="5"/>
      <c r="O25164" s="5"/>
      <c r="P25164" s="5"/>
      <c r="Q25164" s="5"/>
      <c r="R25164" s="5"/>
      <c r="S25164" s="5"/>
      <c r="T25164" s="5"/>
      <c r="U25164" s="5"/>
      <c r="V25164" s="5"/>
      <c r="W25164" s="5"/>
      <c r="X25164" s="5"/>
      <c r="Y25164" s="5"/>
      <c r="Z25164" s="5"/>
      <c r="AA25164" s="5"/>
      <c r="AB25164" s="5"/>
      <c r="AC25164" s="5"/>
      <c r="AD25164" s="5"/>
      <c r="AE25164" s="5"/>
      <c r="AF25164" s="5"/>
      <c r="AG25164" s="5"/>
      <c r="AH25164" s="5"/>
      <c r="AI25164" s="5"/>
      <c r="AJ25164" s="5"/>
    </row>
    <row r="25165" spans="11:36">
      <c r="K25165" s="5"/>
      <c r="L25165" s="5"/>
      <c r="M25165" s="5"/>
      <c r="N25165" s="5"/>
      <c r="O25165" s="5"/>
      <c r="P25165" s="5"/>
      <c r="Q25165" s="5"/>
      <c r="R25165" s="5"/>
      <c r="S25165" s="5"/>
      <c r="T25165" s="5"/>
      <c r="U25165" s="5"/>
      <c r="V25165" s="5"/>
      <c r="W25165" s="5"/>
      <c r="X25165" s="5"/>
      <c r="Y25165" s="5"/>
      <c r="Z25165" s="5"/>
      <c r="AA25165" s="5"/>
      <c r="AB25165" s="5"/>
      <c r="AC25165" s="5"/>
      <c r="AD25165" s="5"/>
      <c r="AE25165" s="5"/>
      <c r="AF25165" s="5"/>
      <c r="AG25165" s="5"/>
      <c r="AH25165" s="5"/>
      <c r="AI25165" s="5"/>
      <c r="AJ25165" s="5"/>
    </row>
    <row r="25166" spans="11:36">
      <c r="K25166" s="5"/>
      <c r="L25166" s="5"/>
      <c r="M25166" s="5"/>
      <c r="N25166" s="5"/>
      <c r="O25166" s="5"/>
      <c r="P25166" s="5"/>
      <c r="Q25166" s="5"/>
      <c r="R25166" s="5"/>
      <c r="S25166" s="5"/>
      <c r="T25166" s="5"/>
      <c r="U25166" s="5"/>
      <c r="V25166" s="5"/>
      <c r="W25166" s="5"/>
      <c r="X25166" s="5"/>
      <c r="Y25166" s="5"/>
      <c r="Z25166" s="5"/>
      <c r="AA25166" s="5"/>
      <c r="AB25166" s="5"/>
      <c r="AC25166" s="5"/>
      <c r="AD25166" s="5"/>
      <c r="AE25166" s="5"/>
      <c r="AF25166" s="5"/>
      <c r="AG25166" s="5"/>
      <c r="AH25166" s="5"/>
      <c r="AI25166" s="5"/>
      <c r="AJ25166" s="5"/>
    </row>
    <row r="25167" spans="11:36">
      <c r="K25167" s="5"/>
      <c r="L25167" s="5"/>
      <c r="M25167" s="5"/>
      <c r="N25167" s="5"/>
      <c r="O25167" s="5"/>
      <c r="P25167" s="5"/>
      <c r="Q25167" s="5"/>
      <c r="R25167" s="5"/>
      <c r="S25167" s="5"/>
      <c r="T25167" s="5"/>
      <c r="U25167" s="5"/>
      <c r="V25167" s="5"/>
      <c r="W25167" s="5"/>
      <c r="X25167" s="5"/>
      <c r="Y25167" s="5"/>
      <c r="Z25167" s="5"/>
      <c r="AA25167" s="5"/>
      <c r="AB25167" s="5"/>
      <c r="AC25167" s="5"/>
      <c r="AD25167" s="5"/>
      <c r="AE25167" s="5"/>
      <c r="AF25167" s="5"/>
      <c r="AG25167" s="5"/>
      <c r="AH25167" s="5"/>
      <c r="AI25167" s="5"/>
      <c r="AJ25167" s="5"/>
    </row>
    <row r="25168" spans="11:36">
      <c r="K25168" s="5"/>
      <c r="L25168" s="5"/>
      <c r="M25168" s="5"/>
      <c r="N25168" s="5"/>
      <c r="O25168" s="5"/>
      <c r="P25168" s="5"/>
      <c r="Q25168" s="5"/>
      <c r="R25168" s="5"/>
      <c r="S25168" s="5"/>
      <c r="T25168" s="5"/>
      <c r="U25168" s="5"/>
      <c r="V25168" s="5"/>
      <c r="W25168" s="5"/>
      <c r="X25168" s="5"/>
      <c r="Y25168" s="5"/>
      <c r="Z25168" s="5"/>
      <c r="AA25168" s="5"/>
      <c r="AB25168" s="5"/>
      <c r="AC25168" s="5"/>
      <c r="AD25168" s="5"/>
      <c r="AE25168" s="5"/>
      <c r="AF25168" s="5"/>
      <c r="AG25168" s="5"/>
      <c r="AH25168" s="5"/>
      <c r="AI25168" s="5"/>
      <c r="AJ25168" s="5"/>
    </row>
    <row r="25169" spans="11:36">
      <c r="K25169" s="5"/>
      <c r="L25169" s="5"/>
      <c r="M25169" s="5"/>
      <c r="N25169" s="5"/>
      <c r="O25169" s="5"/>
      <c r="P25169" s="5"/>
      <c r="Q25169" s="5"/>
      <c r="R25169" s="5"/>
      <c r="S25169" s="5"/>
      <c r="T25169" s="5"/>
      <c r="U25169" s="5"/>
      <c r="V25169" s="5"/>
      <c r="W25169" s="5"/>
      <c r="X25169" s="5"/>
      <c r="Y25169" s="5"/>
      <c r="Z25169" s="5"/>
      <c r="AA25169" s="5"/>
      <c r="AB25169" s="5"/>
      <c r="AC25169" s="5"/>
      <c r="AD25169" s="5"/>
      <c r="AE25169" s="5"/>
      <c r="AF25169" s="5"/>
      <c r="AG25169" s="5"/>
      <c r="AH25169" s="5"/>
      <c r="AI25169" s="5"/>
      <c r="AJ25169" s="5"/>
    </row>
    <row r="25170" spans="11:36">
      <c r="K25170" s="5"/>
      <c r="L25170" s="5"/>
      <c r="M25170" s="5"/>
      <c r="N25170" s="5"/>
      <c r="O25170" s="5"/>
      <c r="P25170" s="5"/>
      <c r="Q25170" s="5"/>
      <c r="R25170" s="5"/>
      <c r="S25170" s="5"/>
      <c r="T25170" s="5"/>
      <c r="U25170" s="5"/>
      <c r="V25170" s="5"/>
      <c r="W25170" s="5"/>
      <c r="X25170" s="5"/>
      <c r="Y25170" s="5"/>
      <c r="Z25170" s="5"/>
      <c r="AA25170" s="5"/>
      <c r="AB25170" s="5"/>
      <c r="AC25170" s="5"/>
      <c r="AD25170" s="5"/>
      <c r="AE25170" s="5"/>
      <c r="AF25170" s="5"/>
      <c r="AG25170" s="5"/>
      <c r="AH25170" s="5"/>
      <c r="AI25170" s="5"/>
      <c r="AJ25170" s="5"/>
    </row>
    <row r="25171" spans="11:36">
      <c r="K25171" s="5"/>
      <c r="L25171" s="5"/>
      <c r="M25171" s="5"/>
      <c r="N25171" s="5"/>
      <c r="O25171" s="5"/>
      <c r="P25171" s="5"/>
      <c r="Q25171" s="5"/>
      <c r="R25171" s="5"/>
      <c r="S25171" s="5"/>
      <c r="T25171" s="5"/>
      <c r="U25171" s="5"/>
      <c r="V25171" s="5"/>
      <c r="W25171" s="5"/>
      <c r="X25171" s="5"/>
      <c r="Y25171" s="5"/>
      <c r="Z25171" s="5"/>
      <c r="AA25171" s="5"/>
      <c r="AB25171" s="5"/>
      <c r="AC25171" s="5"/>
      <c r="AD25171" s="5"/>
      <c r="AE25171" s="5"/>
      <c r="AF25171" s="5"/>
      <c r="AG25171" s="5"/>
      <c r="AH25171" s="5"/>
      <c r="AI25171" s="5"/>
      <c r="AJ25171" s="5"/>
    </row>
    <row r="25172" spans="11:36">
      <c r="K25172" s="5"/>
      <c r="L25172" s="5"/>
      <c r="M25172" s="5"/>
      <c r="N25172" s="5"/>
      <c r="O25172" s="5"/>
      <c r="P25172" s="5"/>
      <c r="Q25172" s="5"/>
      <c r="R25172" s="5"/>
      <c r="S25172" s="5"/>
      <c r="T25172" s="5"/>
      <c r="U25172" s="5"/>
      <c r="V25172" s="5"/>
      <c r="W25172" s="5"/>
      <c r="X25172" s="5"/>
      <c r="Y25172" s="5"/>
      <c r="Z25172" s="5"/>
      <c r="AA25172" s="5"/>
      <c r="AB25172" s="5"/>
      <c r="AC25172" s="5"/>
      <c r="AD25172" s="5"/>
      <c r="AE25172" s="5"/>
      <c r="AF25172" s="5"/>
      <c r="AG25172" s="5"/>
      <c r="AH25172" s="5"/>
      <c r="AI25172" s="5"/>
      <c r="AJ25172" s="5"/>
    </row>
    <row r="25173" spans="11:36">
      <c r="K25173" s="5"/>
      <c r="L25173" s="5"/>
      <c r="M25173" s="5"/>
      <c r="N25173" s="5"/>
      <c r="O25173" s="5"/>
      <c r="P25173" s="5"/>
      <c r="Q25173" s="5"/>
      <c r="R25173" s="5"/>
      <c r="S25173" s="5"/>
      <c r="T25173" s="5"/>
      <c r="U25173" s="5"/>
      <c r="V25173" s="5"/>
      <c r="W25173" s="5"/>
      <c r="X25173" s="5"/>
      <c r="Y25173" s="5"/>
      <c r="Z25173" s="5"/>
      <c r="AA25173" s="5"/>
      <c r="AB25173" s="5"/>
      <c r="AC25173" s="5"/>
      <c r="AD25173" s="5"/>
      <c r="AE25173" s="5"/>
      <c r="AF25173" s="5"/>
      <c r="AG25173" s="5"/>
      <c r="AH25173" s="5"/>
      <c r="AI25173" s="5"/>
      <c r="AJ25173" s="5"/>
    </row>
    <row r="25174" spans="11:36">
      <c r="K25174" s="5"/>
      <c r="L25174" s="5"/>
      <c r="M25174" s="5"/>
      <c r="N25174" s="5"/>
      <c r="O25174" s="5"/>
      <c r="P25174" s="5"/>
      <c r="Q25174" s="5"/>
      <c r="R25174" s="5"/>
      <c r="S25174" s="5"/>
      <c r="T25174" s="5"/>
      <c r="U25174" s="5"/>
      <c r="V25174" s="5"/>
      <c r="W25174" s="5"/>
      <c r="X25174" s="5"/>
      <c r="Y25174" s="5"/>
      <c r="Z25174" s="5"/>
      <c r="AA25174" s="5"/>
      <c r="AB25174" s="5"/>
      <c r="AC25174" s="5"/>
      <c r="AD25174" s="5"/>
      <c r="AE25174" s="5"/>
      <c r="AF25174" s="5"/>
      <c r="AG25174" s="5"/>
      <c r="AH25174" s="5"/>
      <c r="AI25174" s="5"/>
      <c r="AJ25174" s="5"/>
    </row>
    <row r="25175" spans="11:36">
      <c r="K25175" s="5"/>
      <c r="L25175" s="5"/>
      <c r="M25175" s="5"/>
      <c r="N25175" s="5"/>
      <c r="O25175" s="5"/>
      <c r="P25175" s="5"/>
      <c r="Q25175" s="5"/>
      <c r="R25175" s="5"/>
      <c r="S25175" s="5"/>
      <c r="T25175" s="5"/>
      <c r="U25175" s="5"/>
      <c r="V25175" s="5"/>
      <c r="W25175" s="5"/>
      <c r="X25175" s="5"/>
      <c r="Y25175" s="5"/>
      <c r="Z25175" s="5"/>
      <c r="AA25175" s="5"/>
      <c r="AB25175" s="5"/>
      <c r="AC25175" s="5"/>
      <c r="AD25175" s="5"/>
      <c r="AE25175" s="5"/>
      <c r="AF25175" s="5"/>
      <c r="AG25175" s="5"/>
      <c r="AH25175" s="5"/>
      <c r="AI25175" s="5"/>
      <c r="AJ25175" s="5"/>
    </row>
    <row r="25176" spans="11:36">
      <c r="K25176" s="5"/>
      <c r="L25176" s="5"/>
      <c r="M25176" s="5"/>
      <c r="N25176" s="5"/>
      <c r="O25176" s="5"/>
      <c r="P25176" s="5"/>
      <c r="Q25176" s="5"/>
      <c r="R25176" s="5"/>
      <c r="S25176" s="5"/>
      <c r="T25176" s="5"/>
      <c r="U25176" s="5"/>
      <c r="V25176" s="5"/>
      <c r="W25176" s="5"/>
      <c r="X25176" s="5"/>
      <c r="Y25176" s="5"/>
      <c r="Z25176" s="5"/>
      <c r="AA25176" s="5"/>
      <c r="AB25176" s="5"/>
      <c r="AC25176" s="5"/>
      <c r="AD25176" s="5"/>
      <c r="AE25176" s="5"/>
      <c r="AF25176" s="5"/>
      <c r="AG25176" s="5"/>
      <c r="AH25176" s="5"/>
      <c r="AI25176" s="5"/>
      <c r="AJ25176" s="5"/>
    </row>
    <row r="25177" spans="11:36">
      <c r="K25177" s="5"/>
      <c r="L25177" s="5"/>
      <c r="M25177" s="5"/>
      <c r="N25177" s="5"/>
      <c r="O25177" s="5"/>
      <c r="P25177" s="5"/>
      <c r="Q25177" s="5"/>
      <c r="R25177" s="5"/>
      <c r="S25177" s="5"/>
      <c r="T25177" s="5"/>
      <c r="U25177" s="5"/>
      <c r="V25177" s="5"/>
      <c r="W25177" s="5"/>
      <c r="X25177" s="5"/>
      <c r="Y25177" s="5"/>
      <c r="Z25177" s="5"/>
      <c r="AA25177" s="5"/>
      <c r="AB25177" s="5"/>
      <c r="AC25177" s="5"/>
      <c r="AD25177" s="5"/>
      <c r="AE25177" s="5"/>
      <c r="AF25177" s="5"/>
      <c r="AG25177" s="5"/>
      <c r="AH25177" s="5"/>
      <c r="AI25177" s="5"/>
      <c r="AJ25177" s="5"/>
    </row>
    <row r="25178" spans="11:36">
      <c r="K25178" s="5"/>
      <c r="L25178" s="5"/>
      <c r="M25178" s="5"/>
      <c r="N25178" s="5"/>
      <c r="O25178" s="5"/>
      <c r="P25178" s="5"/>
      <c r="Q25178" s="5"/>
      <c r="R25178" s="5"/>
      <c r="S25178" s="5"/>
      <c r="T25178" s="5"/>
      <c r="U25178" s="5"/>
      <c r="V25178" s="5"/>
      <c r="W25178" s="5"/>
      <c r="X25178" s="5"/>
      <c r="Y25178" s="5"/>
      <c r="Z25178" s="5"/>
      <c r="AA25178" s="5"/>
      <c r="AB25178" s="5"/>
      <c r="AC25178" s="5"/>
      <c r="AD25178" s="5"/>
      <c r="AE25178" s="5"/>
      <c r="AF25178" s="5"/>
      <c r="AG25178" s="5"/>
      <c r="AH25178" s="5"/>
      <c r="AI25178" s="5"/>
      <c r="AJ25178" s="5"/>
    </row>
    <row r="25179" spans="11:36">
      <c r="K25179" s="5"/>
      <c r="L25179" s="5"/>
      <c r="M25179" s="5"/>
      <c r="N25179" s="5"/>
      <c r="O25179" s="5"/>
      <c r="P25179" s="5"/>
      <c r="Q25179" s="5"/>
      <c r="R25179" s="5"/>
      <c r="S25179" s="5"/>
      <c r="T25179" s="5"/>
      <c r="U25179" s="5"/>
      <c r="V25179" s="5"/>
      <c r="W25179" s="5"/>
      <c r="X25179" s="5"/>
      <c r="Y25179" s="5"/>
      <c r="Z25179" s="5"/>
      <c r="AA25179" s="5"/>
      <c r="AB25179" s="5"/>
      <c r="AC25179" s="5"/>
      <c r="AD25179" s="5"/>
      <c r="AE25179" s="5"/>
      <c r="AF25179" s="5"/>
      <c r="AG25179" s="5"/>
      <c r="AH25179" s="5"/>
      <c r="AI25179" s="5"/>
      <c r="AJ25179" s="5"/>
    </row>
    <row r="25180" spans="11:36">
      <c r="K25180" s="5"/>
      <c r="L25180" s="5"/>
      <c r="M25180" s="5"/>
      <c r="N25180" s="5"/>
      <c r="O25180" s="5"/>
      <c r="P25180" s="5"/>
      <c r="Q25180" s="5"/>
      <c r="R25180" s="5"/>
      <c r="S25180" s="5"/>
      <c r="T25180" s="5"/>
      <c r="U25180" s="5"/>
      <c r="V25180" s="5"/>
      <c r="W25180" s="5"/>
      <c r="X25180" s="5"/>
      <c r="Y25180" s="5"/>
      <c r="Z25180" s="5"/>
      <c r="AA25180" s="5"/>
      <c r="AB25180" s="5"/>
      <c r="AC25180" s="5"/>
      <c r="AD25180" s="5"/>
      <c r="AE25180" s="5"/>
      <c r="AF25180" s="5"/>
      <c r="AG25180" s="5"/>
      <c r="AH25180" s="5"/>
      <c r="AI25180" s="5"/>
      <c r="AJ25180" s="5"/>
    </row>
    <row r="25181" spans="11:36">
      <c r="K25181" s="5"/>
      <c r="L25181" s="5"/>
      <c r="M25181" s="5"/>
      <c r="N25181" s="5"/>
      <c r="O25181" s="5"/>
      <c r="P25181" s="5"/>
      <c r="Q25181" s="5"/>
      <c r="R25181" s="5"/>
      <c r="S25181" s="5"/>
      <c r="T25181" s="5"/>
      <c r="U25181" s="5"/>
      <c r="V25181" s="5"/>
      <c r="W25181" s="5"/>
      <c r="X25181" s="5"/>
      <c r="Y25181" s="5"/>
      <c r="Z25181" s="5"/>
      <c r="AA25181" s="5"/>
      <c r="AB25181" s="5"/>
      <c r="AC25181" s="5"/>
      <c r="AD25181" s="5"/>
      <c r="AE25181" s="5"/>
      <c r="AF25181" s="5"/>
      <c r="AG25181" s="5"/>
      <c r="AH25181" s="5"/>
      <c r="AI25181" s="5"/>
      <c r="AJ25181" s="5"/>
    </row>
    <row r="25182" spans="11:36">
      <c r="K25182" s="5"/>
      <c r="L25182" s="5"/>
      <c r="M25182" s="5"/>
      <c r="N25182" s="5"/>
      <c r="O25182" s="5"/>
      <c r="P25182" s="5"/>
      <c r="Q25182" s="5"/>
      <c r="R25182" s="5"/>
      <c r="S25182" s="5"/>
      <c r="T25182" s="5"/>
      <c r="U25182" s="5"/>
      <c r="V25182" s="5"/>
      <c r="W25182" s="5"/>
      <c r="X25182" s="5"/>
      <c r="Y25182" s="5"/>
      <c r="Z25182" s="5"/>
      <c r="AA25182" s="5"/>
      <c r="AB25182" s="5"/>
      <c r="AC25182" s="5"/>
      <c r="AD25182" s="5"/>
      <c r="AE25182" s="5"/>
      <c r="AF25182" s="5"/>
      <c r="AG25182" s="5"/>
      <c r="AH25182" s="5"/>
      <c r="AI25182" s="5"/>
      <c r="AJ25182" s="5"/>
    </row>
    <row r="25183" spans="11:36">
      <c r="K25183" s="5"/>
      <c r="L25183" s="5"/>
      <c r="M25183" s="5"/>
      <c r="N25183" s="5"/>
      <c r="O25183" s="5"/>
      <c r="P25183" s="5"/>
      <c r="Q25183" s="5"/>
      <c r="R25183" s="5"/>
      <c r="S25183" s="5"/>
      <c r="T25183" s="5"/>
      <c r="U25183" s="5"/>
      <c r="V25183" s="5"/>
      <c r="W25183" s="5"/>
      <c r="X25183" s="5"/>
      <c r="Y25183" s="5"/>
      <c r="Z25183" s="5"/>
      <c r="AA25183" s="5"/>
      <c r="AB25183" s="5"/>
      <c r="AC25183" s="5"/>
      <c r="AD25183" s="5"/>
      <c r="AE25183" s="5"/>
      <c r="AF25183" s="5"/>
      <c r="AG25183" s="5"/>
      <c r="AH25183" s="5"/>
      <c r="AI25183" s="5"/>
      <c r="AJ25183" s="5"/>
    </row>
    <row r="25184" spans="11:36">
      <c r="K25184" s="5"/>
      <c r="L25184" s="5"/>
      <c r="M25184" s="5"/>
      <c r="N25184" s="5"/>
      <c r="O25184" s="5"/>
      <c r="P25184" s="5"/>
      <c r="Q25184" s="5"/>
      <c r="R25184" s="5"/>
      <c r="S25184" s="5"/>
      <c r="T25184" s="5"/>
      <c r="U25184" s="5"/>
      <c r="V25184" s="5"/>
      <c r="W25184" s="5"/>
      <c r="X25184" s="5"/>
      <c r="Y25184" s="5"/>
      <c r="Z25184" s="5"/>
      <c r="AA25184" s="5"/>
      <c r="AB25184" s="5"/>
      <c r="AC25184" s="5"/>
      <c r="AD25184" s="5"/>
      <c r="AE25184" s="5"/>
      <c r="AF25184" s="5"/>
      <c r="AG25184" s="5"/>
      <c r="AH25184" s="5"/>
      <c r="AI25184" s="5"/>
      <c r="AJ25184" s="5"/>
    </row>
    <row r="25185" spans="11:36">
      <c r="K25185" s="5"/>
      <c r="L25185" s="5"/>
      <c r="M25185" s="5"/>
      <c r="N25185" s="5"/>
      <c r="O25185" s="5"/>
      <c r="P25185" s="5"/>
      <c r="Q25185" s="5"/>
      <c r="R25185" s="5"/>
      <c r="S25185" s="5"/>
      <c r="T25185" s="5"/>
      <c r="U25185" s="5"/>
      <c r="V25185" s="5"/>
      <c r="W25185" s="5"/>
      <c r="X25185" s="5"/>
      <c r="Y25185" s="5"/>
      <c r="Z25185" s="5"/>
      <c r="AA25185" s="5"/>
      <c r="AB25185" s="5"/>
      <c r="AC25185" s="5"/>
      <c r="AD25185" s="5"/>
      <c r="AE25185" s="5"/>
      <c r="AF25185" s="5"/>
      <c r="AG25185" s="5"/>
      <c r="AH25185" s="5"/>
      <c r="AI25185" s="5"/>
      <c r="AJ25185" s="5"/>
    </row>
    <row r="25186" spans="11:36">
      <c r="K25186" s="5"/>
      <c r="L25186" s="5"/>
      <c r="M25186" s="5"/>
      <c r="N25186" s="5"/>
      <c r="O25186" s="5"/>
      <c r="P25186" s="5"/>
      <c r="Q25186" s="5"/>
      <c r="R25186" s="5"/>
      <c r="S25186" s="5"/>
      <c r="T25186" s="5"/>
      <c r="U25186" s="5"/>
      <c r="V25186" s="5"/>
      <c r="W25186" s="5"/>
      <c r="X25186" s="5"/>
      <c r="Y25186" s="5"/>
      <c r="Z25186" s="5"/>
      <c r="AA25186" s="5"/>
      <c r="AB25186" s="5"/>
      <c r="AC25186" s="5"/>
      <c r="AD25186" s="5"/>
      <c r="AE25186" s="5"/>
      <c r="AF25186" s="5"/>
      <c r="AG25186" s="5"/>
      <c r="AH25186" s="5"/>
      <c r="AI25186" s="5"/>
      <c r="AJ25186" s="5"/>
    </row>
    <row r="25187" spans="11:36">
      <c r="K25187" s="5"/>
      <c r="L25187" s="5"/>
      <c r="M25187" s="5"/>
      <c r="N25187" s="5"/>
      <c r="O25187" s="5"/>
      <c r="P25187" s="5"/>
      <c r="Q25187" s="5"/>
      <c r="R25187" s="5"/>
      <c r="S25187" s="5"/>
      <c r="T25187" s="5"/>
      <c r="U25187" s="5"/>
      <c r="V25187" s="5"/>
      <c r="W25187" s="5"/>
      <c r="X25187" s="5"/>
      <c r="Y25187" s="5"/>
      <c r="Z25187" s="5"/>
      <c r="AA25187" s="5"/>
      <c r="AB25187" s="5"/>
      <c r="AC25187" s="5"/>
      <c r="AD25187" s="5"/>
      <c r="AE25187" s="5"/>
      <c r="AF25187" s="5"/>
      <c r="AG25187" s="5"/>
      <c r="AH25187" s="5"/>
      <c r="AI25187" s="5"/>
      <c r="AJ25187" s="5"/>
    </row>
    <row r="25188" spans="11:36">
      <c r="K25188" s="5"/>
      <c r="L25188" s="5"/>
      <c r="M25188" s="5"/>
      <c r="N25188" s="5"/>
      <c r="O25188" s="5"/>
      <c r="P25188" s="5"/>
      <c r="Q25188" s="5"/>
      <c r="R25188" s="5"/>
      <c r="S25188" s="5"/>
      <c r="T25188" s="5"/>
      <c r="U25188" s="5"/>
      <c r="V25188" s="5"/>
      <c r="W25188" s="5"/>
      <c r="X25188" s="5"/>
      <c r="Y25188" s="5"/>
      <c r="Z25188" s="5"/>
      <c r="AA25188" s="5"/>
      <c r="AB25188" s="5"/>
      <c r="AC25188" s="5"/>
      <c r="AD25188" s="5"/>
      <c r="AE25188" s="5"/>
      <c r="AF25188" s="5"/>
      <c r="AG25188" s="5"/>
      <c r="AH25188" s="5"/>
      <c r="AI25188" s="5"/>
      <c r="AJ25188" s="5"/>
    </row>
    <row r="25189" spans="11:36">
      <c r="K25189" s="5"/>
      <c r="L25189" s="5"/>
      <c r="M25189" s="5"/>
      <c r="N25189" s="5"/>
      <c r="O25189" s="5"/>
      <c r="P25189" s="5"/>
      <c r="Q25189" s="5"/>
      <c r="R25189" s="5"/>
      <c r="S25189" s="5"/>
      <c r="T25189" s="5"/>
      <c r="U25189" s="5"/>
      <c r="V25189" s="5"/>
      <c r="W25189" s="5"/>
      <c r="X25189" s="5"/>
      <c r="Y25189" s="5"/>
      <c r="Z25189" s="5"/>
      <c r="AA25189" s="5"/>
      <c r="AB25189" s="5"/>
      <c r="AC25189" s="5"/>
      <c r="AD25189" s="5"/>
      <c r="AE25189" s="5"/>
      <c r="AF25189" s="5"/>
      <c r="AG25189" s="5"/>
      <c r="AH25189" s="5"/>
      <c r="AI25189" s="5"/>
      <c r="AJ25189" s="5"/>
    </row>
    <row r="25190" spans="11:36">
      <c r="K25190" s="5"/>
      <c r="L25190" s="5"/>
      <c r="M25190" s="5"/>
      <c r="N25190" s="5"/>
      <c r="O25190" s="5"/>
      <c r="P25190" s="5"/>
      <c r="Q25190" s="5"/>
      <c r="R25190" s="5"/>
      <c r="S25190" s="5"/>
      <c r="T25190" s="5"/>
      <c r="U25190" s="5"/>
      <c r="V25190" s="5"/>
      <c r="W25190" s="5"/>
      <c r="X25190" s="5"/>
      <c r="Y25190" s="5"/>
      <c r="Z25190" s="5"/>
      <c r="AA25190" s="5"/>
      <c r="AB25190" s="5"/>
      <c r="AC25190" s="5"/>
      <c r="AD25190" s="5"/>
      <c r="AE25190" s="5"/>
      <c r="AF25190" s="5"/>
      <c r="AG25190" s="5"/>
      <c r="AH25190" s="5"/>
      <c r="AI25190" s="5"/>
      <c r="AJ25190" s="5"/>
    </row>
    <row r="25191" spans="11:36">
      <c r="K25191" s="5"/>
      <c r="L25191" s="5"/>
      <c r="M25191" s="5"/>
      <c r="N25191" s="5"/>
      <c r="O25191" s="5"/>
      <c r="P25191" s="5"/>
      <c r="Q25191" s="5"/>
      <c r="R25191" s="5"/>
      <c r="S25191" s="5"/>
      <c r="T25191" s="5"/>
      <c r="U25191" s="5"/>
      <c r="V25191" s="5"/>
      <c r="W25191" s="5"/>
      <c r="X25191" s="5"/>
      <c r="Y25191" s="5"/>
      <c r="Z25191" s="5"/>
      <c r="AA25191" s="5"/>
      <c r="AB25191" s="5"/>
      <c r="AC25191" s="5"/>
      <c r="AD25191" s="5"/>
      <c r="AE25191" s="5"/>
      <c r="AF25191" s="5"/>
      <c r="AG25191" s="5"/>
      <c r="AH25191" s="5"/>
      <c r="AI25191" s="5"/>
      <c r="AJ25191" s="5"/>
    </row>
    <row r="25192" spans="11:36">
      <c r="K25192" s="5"/>
      <c r="L25192" s="5"/>
      <c r="M25192" s="5"/>
      <c r="N25192" s="5"/>
      <c r="O25192" s="5"/>
      <c r="P25192" s="5"/>
      <c r="Q25192" s="5"/>
      <c r="R25192" s="5"/>
      <c r="S25192" s="5"/>
      <c r="T25192" s="5"/>
      <c r="U25192" s="5"/>
      <c r="V25192" s="5"/>
      <c r="W25192" s="5"/>
      <c r="X25192" s="5"/>
      <c r="Y25192" s="5"/>
      <c r="Z25192" s="5"/>
      <c r="AA25192" s="5"/>
      <c r="AB25192" s="5"/>
      <c r="AC25192" s="5"/>
      <c r="AD25192" s="5"/>
      <c r="AE25192" s="5"/>
      <c r="AF25192" s="5"/>
      <c r="AG25192" s="5"/>
      <c r="AH25192" s="5"/>
      <c r="AI25192" s="5"/>
      <c r="AJ25192" s="5"/>
    </row>
    <row r="25193" spans="11:36">
      <c r="K25193" s="5"/>
      <c r="L25193" s="5"/>
      <c r="M25193" s="5"/>
      <c r="N25193" s="5"/>
      <c r="O25193" s="5"/>
      <c r="P25193" s="5"/>
      <c r="Q25193" s="5"/>
      <c r="R25193" s="5"/>
      <c r="S25193" s="5"/>
      <c r="T25193" s="5"/>
      <c r="U25193" s="5"/>
      <c r="V25193" s="5"/>
      <c r="W25193" s="5"/>
      <c r="X25193" s="5"/>
      <c r="Y25193" s="5"/>
      <c r="Z25193" s="5"/>
      <c r="AA25193" s="5"/>
      <c r="AB25193" s="5"/>
      <c r="AC25193" s="5"/>
      <c r="AD25193" s="5"/>
      <c r="AE25193" s="5"/>
      <c r="AF25193" s="5"/>
      <c r="AG25193" s="5"/>
      <c r="AH25193" s="5"/>
      <c r="AI25193" s="5"/>
      <c r="AJ25193" s="5"/>
    </row>
    <row r="25194" spans="11:36">
      <c r="K25194" s="5"/>
      <c r="L25194" s="5"/>
      <c r="M25194" s="5"/>
      <c r="N25194" s="5"/>
      <c r="O25194" s="5"/>
      <c r="P25194" s="5"/>
      <c r="Q25194" s="5"/>
      <c r="R25194" s="5"/>
      <c r="S25194" s="5"/>
      <c r="T25194" s="5"/>
      <c r="U25194" s="5"/>
      <c r="V25194" s="5"/>
      <c r="W25194" s="5"/>
      <c r="X25194" s="5"/>
      <c r="Y25194" s="5"/>
      <c r="Z25194" s="5"/>
      <c r="AA25194" s="5"/>
      <c r="AB25194" s="5"/>
      <c r="AC25194" s="5"/>
      <c r="AD25194" s="5"/>
      <c r="AE25194" s="5"/>
      <c r="AF25194" s="5"/>
      <c r="AG25194" s="5"/>
      <c r="AH25194" s="5"/>
      <c r="AI25194" s="5"/>
      <c r="AJ25194" s="5"/>
    </row>
    <row r="25195" spans="11:36">
      <c r="K25195" s="5"/>
      <c r="L25195" s="5"/>
      <c r="M25195" s="5"/>
      <c r="N25195" s="5"/>
      <c r="O25195" s="5"/>
      <c r="P25195" s="5"/>
      <c r="Q25195" s="5"/>
      <c r="R25195" s="5"/>
      <c r="S25195" s="5"/>
      <c r="T25195" s="5"/>
      <c r="U25195" s="5"/>
      <c r="V25195" s="5"/>
      <c r="W25195" s="5"/>
      <c r="X25195" s="5"/>
      <c r="Y25195" s="5"/>
      <c r="Z25195" s="5"/>
      <c r="AA25195" s="5"/>
      <c r="AB25195" s="5"/>
      <c r="AC25195" s="5"/>
      <c r="AD25195" s="5"/>
      <c r="AE25195" s="5"/>
      <c r="AF25195" s="5"/>
      <c r="AG25195" s="5"/>
      <c r="AH25195" s="5"/>
      <c r="AI25195" s="5"/>
      <c r="AJ25195" s="5"/>
    </row>
    <row r="25196" spans="11:36">
      <c r="K25196" s="5"/>
      <c r="L25196" s="5"/>
      <c r="M25196" s="5"/>
      <c r="N25196" s="5"/>
      <c r="O25196" s="5"/>
      <c r="P25196" s="5"/>
      <c r="Q25196" s="5"/>
      <c r="R25196" s="5"/>
      <c r="S25196" s="5"/>
      <c r="T25196" s="5"/>
      <c r="U25196" s="5"/>
      <c r="V25196" s="5"/>
      <c r="W25196" s="5"/>
      <c r="X25196" s="5"/>
      <c r="Y25196" s="5"/>
      <c r="Z25196" s="5"/>
      <c r="AA25196" s="5"/>
      <c r="AB25196" s="5"/>
      <c r="AC25196" s="5"/>
      <c r="AD25196" s="5"/>
      <c r="AE25196" s="5"/>
      <c r="AF25196" s="5"/>
      <c r="AG25196" s="5"/>
      <c r="AH25196" s="5"/>
      <c r="AI25196" s="5"/>
      <c r="AJ25196" s="5"/>
    </row>
    <row r="25197" spans="11:36">
      <c r="K25197" s="5"/>
      <c r="L25197" s="5"/>
      <c r="M25197" s="5"/>
      <c r="N25197" s="5"/>
      <c r="O25197" s="5"/>
      <c r="P25197" s="5"/>
      <c r="Q25197" s="5"/>
      <c r="R25197" s="5"/>
      <c r="S25197" s="5"/>
      <c r="T25197" s="5"/>
      <c r="U25197" s="5"/>
      <c r="V25197" s="5"/>
      <c r="W25197" s="5"/>
      <c r="X25197" s="5"/>
      <c r="Y25197" s="5"/>
      <c r="Z25197" s="5"/>
      <c r="AA25197" s="5"/>
      <c r="AB25197" s="5"/>
      <c r="AC25197" s="5"/>
      <c r="AD25197" s="5"/>
      <c r="AE25197" s="5"/>
      <c r="AF25197" s="5"/>
      <c r="AG25197" s="5"/>
      <c r="AH25197" s="5"/>
      <c r="AI25197" s="5"/>
      <c r="AJ25197" s="5"/>
    </row>
    <row r="25198" spans="11:36">
      <c r="K25198" s="5"/>
      <c r="L25198" s="5"/>
      <c r="M25198" s="5"/>
      <c r="N25198" s="5"/>
      <c r="O25198" s="5"/>
      <c r="P25198" s="5"/>
      <c r="Q25198" s="5"/>
      <c r="R25198" s="5"/>
      <c r="S25198" s="5"/>
      <c r="T25198" s="5"/>
      <c r="U25198" s="5"/>
      <c r="V25198" s="5"/>
      <c r="W25198" s="5"/>
      <c r="X25198" s="5"/>
      <c r="Y25198" s="5"/>
      <c r="Z25198" s="5"/>
      <c r="AA25198" s="5"/>
      <c r="AB25198" s="5"/>
      <c r="AC25198" s="5"/>
      <c r="AD25198" s="5"/>
      <c r="AE25198" s="5"/>
      <c r="AF25198" s="5"/>
      <c r="AG25198" s="5"/>
      <c r="AH25198" s="5"/>
      <c r="AI25198" s="5"/>
      <c r="AJ25198" s="5"/>
    </row>
    <row r="25199" spans="11:36">
      <c r="K25199" s="5"/>
      <c r="L25199" s="5"/>
      <c r="M25199" s="5"/>
      <c r="N25199" s="5"/>
      <c r="O25199" s="5"/>
      <c r="P25199" s="5"/>
      <c r="Q25199" s="5"/>
      <c r="R25199" s="5"/>
      <c r="S25199" s="5"/>
      <c r="T25199" s="5"/>
      <c r="U25199" s="5"/>
      <c r="V25199" s="5"/>
      <c r="W25199" s="5"/>
      <c r="X25199" s="5"/>
      <c r="Y25199" s="5"/>
      <c r="Z25199" s="5"/>
      <c r="AA25199" s="5"/>
      <c r="AB25199" s="5"/>
      <c r="AC25199" s="5"/>
      <c r="AD25199" s="5"/>
      <c r="AE25199" s="5"/>
      <c r="AF25199" s="5"/>
      <c r="AG25199" s="5"/>
      <c r="AH25199" s="5"/>
      <c r="AI25199" s="5"/>
      <c r="AJ25199" s="5"/>
    </row>
    <row r="25200" spans="11:36">
      <c r="K25200" s="5"/>
      <c r="L25200" s="5"/>
      <c r="M25200" s="5"/>
      <c r="N25200" s="5"/>
      <c r="O25200" s="5"/>
      <c r="P25200" s="5"/>
      <c r="Q25200" s="5"/>
      <c r="R25200" s="5"/>
      <c r="S25200" s="5"/>
      <c r="T25200" s="5"/>
      <c r="U25200" s="5"/>
      <c r="V25200" s="5"/>
      <c r="W25200" s="5"/>
      <c r="X25200" s="5"/>
      <c r="Y25200" s="5"/>
      <c r="Z25200" s="5"/>
      <c r="AA25200" s="5"/>
      <c r="AB25200" s="5"/>
      <c r="AC25200" s="5"/>
      <c r="AD25200" s="5"/>
      <c r="AE25200" s="5"/>
      <c r="AF25200" s="5"/>
      <c r="AG25200" s="5"/>
      <c r="AH25200" s="5"/>
      <c r="AI25200" s="5"/>
      <c r="AJ25200" s="5"/>
    </row>
    <row r="25201" spans="11:36">
      <c r="K25201" s="5"/>
      <c r="L25201" s="5"/>
      <c r="M25201" s="5"/>
      <c r="N25201" s="5"/>
      <c r="O25201" s="5"/>
      <c r="P25201" s="5"/>
      <c r="Q25201" s="5"/>
      <c r="R25201" s="5"/>
      <c r="S25201" s="5"/>
      <c r="T25201" s="5"/>
      <c r="U25201" s="5"/>
      <c r="V25201" s="5"/>
      <c r="W25201" s="5"/>
      <c r="X25201" s="5"/>
      <c r="Y25201" s="5"/>
      <c r="Z25201" s="5"/>
      <c r="AA25201" s="5"/>
      <c r="AB25201" s="5"/>
      <c r="AC25201" s="5"/>
      <c r="AD25201" s="5"/>
      <c r="AE25201" s="5"/>
      <c r="AF25201" s="5"/>
      <c r="AG25201" s="5"/>
      <c r="AH25201" s="5"/>
      <c r="AI25201" s="5"/>
      <c r="AJ25201" s="5"/>
    </row>
    <row r="25202" spans="11:36">
      <c r="K25202" s="5"/>
      <c r="L25202" s="5"/>
      <c r="M25202" s="5"/>
      <c r="N25202" s="5"/>
      <c r="O25202" s="5"/>
      <c r="P25202" s="5"/>
      <c r="Q25202" s="5"/>
      <c r="R25202" s="5"/>
      <c r="S25202" s="5"/>
      <c r="T25202" s="5"/>
      <c r="U25202" s="5"/>
      <c r="V25202" s="5"/>
      <c r="W25202" s="5"/>
      <c r="X25202" s="5"/>
      <c r="Y25202" s="5"/>
      <c r="Z25202" s="5"/>
      <c r="AA25202" s="5"/>
      <c r="AB25202" s="5"/>
      <c r="AC25202" s="5"/>
      <c r="AD25202" s="5"/>
      <c r="AE25202" s="5"/>
      <c r="AF25202" s="5"/>
      <c r="AG25202" s="5"/>
      <c r="AH25202" s="5"/>
      <c r="AI25202" s="5"/>
      <c r="AJ25202" s="5"/>
    </row>
    <row r="25203" spans="11:36">
      <c r="K25203" s="5"/>
      <c r="L25203" s="5"/>
      <c r="M25203" s="5"/>
      <c r="N25203" s="5"/>
      <c r="O25203" s="5"/>
      <c r="P25203" s="5"/>
      <c r="Q25203" s="5"/>
      <c r="R25203" s="5"/>
      <c r="S25203" s="5"/>
      <c r="T25203" s="5"/>
      <c r="U25203" s="5"/>
      <c r="V25203" s="5"/>
      <c r="W25203" s="5"/>
      <c r="X25203" s="5"/>
      <c r="Y25203" s="5"/>
      <c r="Z25203" s="5"/>
      <c r="AA25203" s="5"/>
      <c r="AB25203" s="5"/>
      <c r="AC25203" s="5"/>
      <c r="AD25203" s="5"/>
      <c r="AE25203" s="5"/>
      <c r="AF25203" s="5"/>
      <c r="AG25203" s="5"/>
      <c r="AH25203" s="5"/>
      <c r="AI25203" s="5"/>
      <c r="AJ25203" s="5"/>
    </row>
    <row r="25204" spans="11:36">
      <c r="K25204" s="5"/>
      <c r="L25204" s="5"/>
      <c r="M25204" s="5"/>
      <c r="N25204" s="5"/>
      <c r="O25204" s="5"/>
      <c r="P25204" s="5"/>
      <c r="Q25204" s="5"/>
      <c r="R25204" s="5"/>
      <c r="S25204" s="5"/>
      <c r="T25204" s="5"/>
      <c r="U25204" s="5"/>
      <c r="V25204" s="5"/>
      <c r="W25204" s="5"/>
      <c r="X25204" s="5"/>
      <c r="Y25204" s="5"/>
      <c r="Z25204" s="5"/>
      <c r="AA25204" s="5"/>
      <c r="AB25204" s="5"/>
      <c r="AC25204" s="5"/>
      <c r="AD25204" s="5"/>
      <c r="AE25204" s="5"/>
      <c r="AF25204" s="5"/>
      <c r="AG25204" s="5"/>
      <c r="AH25204" s="5"/>
      <c r="AI25204" s="5"/>
      <c r="AJ25204" s="5"/>
    </row>
    <row r="25205" spans="11:36">
      <c r="K25205" s="5"/>
      <c r="L25205" s="5"/>
      <c r="M25205" s="5"/>
      <c r="N25205" s="5"/>
      <c r="O25205" s="5"/>
      <c r="P25205" s="5"/>
      <c r="Q25205" s="5"/>
      <c r="R25205" s="5"/>
      <c r="S25205" s="5"/>
      <c r="T25205" s="5"/>
      <c r="U25205" s="5"/>
      <c r="V25205" s="5"/>
      <c r="W25205" s="5"/>
      <c r="X25205" s="5"/>
      <c r="Y25205" s="5"/>
      <c r="Z25205" s="5"/>
      <c r="AA25205" s="5"/>
      <c r="AB25205" s="5"/>
      <c r="AC25205" s="5"/>
      <c r="AD25205" s="5"/>
      <c r="AE25205" s="5"/>
      <c r="AF25205" s="5"/>
      <c r="AG25205" s="5"/>
      <c r="AH25205" s="5"/>
      <c r="AI25205" s="5"/>
      <c r="AJ25205" s="5"/>
    </row>
    <row r="25206" spans="11:36">
      <c r="K25206" s="5"/>
      <c r="L25206" s="5"/>
      <c r="M25206" s="5"/>
      <c r="N25206" s="5"/>
      <c r="O25206" s="5"/>
      <c r="P25206" s="5"/>
      <c r="Q25206" s="5"/>
      <c r="R25206" s="5"/>
      <c r="S25206" s="5"/>
      <c r="T25206" s="5"/>
      <c r="U25206" s="5"/>
      <c r="V25206" s="5"/>
      <c r="W25206" s="5"/>
      <c r="X25206" s="5"/>
      <c r="Y25206" s="5"/>
      <c r="Z25206" s="5"/>
      <c r="AA25206" s="5"/>
      <c r="AB25206" s="5"/>
      <c r="AC25206" s="5"/>
      <c r="AD25206" s="5"/>
      <c r="AE25206" s="5"/>
      <c r="AF25206" s="5"/>
      <c r="AG25206" s="5"/>
      <c r="AH25206" s="5"/>
      <c r="AI25206" s="5"/>
      <c r="AJ25206" s="5"/>
    </row>
    <row r="25207" spans="11:36">
      <c r="K25207" s="5"/>
      <c r="L25207" s="5"/>
      <c r="M25207" s="5"/>
      <c r="N25207" s="5"/>
      <c r="O25207" s="5"/>
      <c r="P25207" s="5"/>
      <c r="Q25207" s="5"/>
      <c r="R25207" s="5"/>
      <c r="S25207" s="5"/>
      <c r="T25207" s="5"/>
      <c r="U25207" s="5"/>
      <c r="V25207" s="5"/>
      <c r="W25207" s="5"/>
      <c r="X25207" s="5"/>
      <c r="Y25207" s="5"/>
      <c r="Z25207" s="5"/>
      <c r="AA25207" s="5"/>
      <c r="AB25207" s="5"/>
      <c r="AC25207" s="5"/>
      <c r="AD25207" s="5"/>
      <c r="AE25207" s="5"/>
      <c r="AF25207" s="5"/>
      <c r="AG25207" s="5"/>
      <c r="AH25207" s="5"/>
      <c r="AI25207" s="5"/>
      <c r="AJ25207" s="5"/>
    </row>
    <row r="25208" spans="11:36">
      <c r="K25208" s="5"/>
      <c r="L25208" s="5"/>
      <c r="M25208" s="5"/>
      <c r="N25208" s="5"/>
      <c r="O25208" s="5"/>
      <c r="P25208" s="5"/>
      <c r="Q25208" s="5"/>
      <c r="R25208" s="5"/>
      <c r="S25208" s="5"/>
      <c r="T25208" s="5"/>
      <c r="U25208" s="5"/>
      <c r="V25208" s="5"/>
      <c r="W25208" s="5"/>
      <c r="X25208" s="5"/>
      <c r="Y25208" s="5"/>
      <c r="Z25208" s="5"/>
      <c r="AA25208" s="5"/>
      <c r="AB25208" s="5"/>
      <c r="AC25208" s="5"/>
      <c r="AD25208" s="5"/>
      <c r="AE25208" s="5"/>
      <c r="AF25208" s="5"/>
      <c r="AG25208" s="5"/>
      <c r="AH25208" s="5"/>
      <c r="AI25208" s="5"/>
      <c r="AJ25208" s="5"/>
    </row>
    <row r="25209" spans="11:36">
      <c r="K25209" s="5"/>
      <c r="L25209" s="5"/>
      <c r="M25209" s="5"/>
      <c r="N25209" s="5"/>
      <c r="O25209" s="5"/>
      <c r="P25209" s="5"/>
      <c r="Q25209" s="5"/>
      <c r="R25209" s="5"/>
      <c r="S25209" s="5"/>
      <c r="T25209" s="5"/>
      <c r="U25209" s="5"/>
      <c r="V25209" s="5"/>
      <c r="W25209" s="5"/>
      <c r="X25209" s="5"/>
      <c r="Y25209" s="5"/>
      <c r="Z25209" s="5"/>
      <c r="AA25209" s="5"/>
      <c r="AB25209" s="5"/>
      <c r="AC25209" s="5"/>
      <c r="AD25209" s="5"/>
      <c r="AE25209" s="5"/>
      <c r="AF25209" s="5"/>
      <c r="AG25209" s="5"/>
      <c r="AH25209" s="5"/>
      <c r="AI25209" s="5"/>
      <c r="AJ25209" s="5"/>
    </row>
    <row r="25210" spans="11:36">
      <c r="K25210" s="5"/>
      <c r="L25210" s="5"/>
      <c r="M25210" s="5"/>
      <c r="N25210" s="5"/>
      <c r="O25210" s="5"/>
      <c r="P25210" s="5"/>
      <c r="Q25210" s="5"/>
      <c r="R25210" s="5"/>
      <c r="S25210" s="5"/>
      <c r="T25210" s="5"/>
      <c r="U25210" s="5"/>
      <c r="V25210" s="5"/>
      <c r="W25210" s="5"/>
      <c r="X25210" s="5"/>
      <c r="Y25210" s="5"/>
      <c r="Z25210" s="5"/>
      <c r="AA25210" s="5"/>
      <c r="AB25210" s="5"/>
      <c r="AC25210" s="5"/>
      <c r="AD25210" s="5"/>
      <c r="AE25210" s="5"/>
      <c r="AF25210" s="5"/>
      <c r="AG25210" s="5"/>
      <c r="AH25210" s="5"/>
      <c r="AI25210" s="5"/>
      <c r="AJ25210" s="5"/>
    </row>
    <row r="25211" spans="11:36">
      <c r="K25211" s="5"/>
      <c r="L25211" s="5"/>
      <c r="M25211" s="5"/>
      <c r="N25211" s="5"/>
      <c r="O25211" s="5"/>
      <c r="P25211" s="5"/>
      <c r="Q25211" s="5"/>
      <c r="R25211" s="5"/>
      <c r="S25211" s="5"/>
      <c r="T25211" s="5"/>
      <c r="U25211" s="5"/>
      <c r="V25211" s="5"/>
      <c r="W25211" s="5"/>
      <c r="X25211" s="5"/>
      <c r="Y25211" s="5"/>
      <c r="Z25211" s="5"/>
      <c r="AA25211" s="5"/>
      <c r="AB25211" s="5"/>
      <c r="AC25211" s="5"/>
      <c r="AD25211" s="5"/>
      <c r="AE25211" s="5"/>
      <c r="AF25211" s="5"/>
      <c r="AG25211" s="5"/>
      <c r="AH25211" s="5"/>
      <c r="AI25211" s="5"/>
      <c r="AJ25211" s="5"/>
    </row>
    <row r="25212" spans="11:36">
      <c r="K25212" s="5"/>
      <c r="L25212" s="5"/>
      <c r="M25212" s="5"/>
      <c r="N25212" s="5"/>
      <c r="O25212" s="5"/>
      <c r="P25212" s="5"/>
      <c r="Q25212" s="5"/>
      <c r="R25212" s="5"/>
      <c r="S25212" s="5"/>
      <c r="T25212" s="5"/>
      <c r="U25212" s="5"/>
      <c r="V25212" s="5"/>
      <c r="W25212" s="5"/>
      <c r="X25212" s="5"/>
      <c r="Y25212" s="5"/>
      <c r="Z25212" s="5"/>
      <c r="AA25212" s="5"/>
      <c r="AB25212" s="5"/>
      <c r="AC25212" s="5"/>
      <c r="AD25212" s="5"/>
      <c r="AE25212" s="5"/>
      <c r="AF25212" s="5"/>
      <c r="AG25212" s="5"/>
      <c r="AH25212" s="5"/>
      <c r="AI25212" s="5"/>
      <c r="AJ25212" s="5"/>
    </row>
    <row r="25213" spans="11:36">
      <c r="K25213" s="5"/>
      <c r="L25213" s="5"/>
      <c r="M25213" s="5"/>
      <c r="N25213" s="5"/>
      <c r="O25213" s="5"/>
      <c r="P25213" s="5"/>
      <c r="Q25213" s="5"/>
      <c r="R25213" s="5"/>
      <c r="S25213" s="5"/>
      <c r="T25213" s="5"/>
      <c r="U25213" s="5"/>
      <c r="V25213" s="5"/>
      <c r="W25213" s="5"/>
      <c r="X25213" s="5"/>
      <c r="Y25213" s="5"/>
      <c r="Z25213" s="5"/>
      <c r="AA25213" s="5"/>
      <c r="AB25213" s="5"/>
      <c r="AC25213" s="5"/>
      <c r="AD25213" s="5"/>
      <c r="AE25213" s="5"/>
      <c r="AF25213" s="5"/>
      <c r="AG25213" s="5"/>
      <c r="AH25213" s="5"/>
      <c r="AI25213" s="5"/>
      <c r="AJ25213" s="5"/>
    </row>
    <row r="25214" spans="11:36">
      <c r="K25214" s="5"/>
      <c r="L25214" s="5"/>
      <c r="M25214" s="5"/>
      <c r="N25214" s="5"/>
      <c r="O25214" s="5"/>
      <c r="P25214" s="5"/>
      <c r="Q25214" s="5"/>
      <c r="R25214" s="5"/>
      <c r="S25214" s="5"/>
      <c r="T25214" s="5"/>
      <c r="U25214" s="5"/>
      <c r="V25214" s="5"/>
      <c r="W25214" s="5"/>
      <c r="X25214" s="5"/>
      <c r="Y25214" s="5"/>
      <c r="Z25214" s="5"/>
      <c r="AA25214" s="5"/>
      <c r="AB25214" s="5"/>
      <c r="AC25214" s="5"/>
      <c r="AD25214" s="5"/>
      <c r="AE25214" s="5"/>
      <c r="AF25214" s="5"/>
      <c r="AG25214" s="5"/>
      <c r="AH25214" s="5"/>
      <c r="AI25214" s="5"/>
      <c r="AJ25214" s="5"/>
    </row>
    <row r="25215" spans="11:36">
      <c r="K25215" s="5"/>
      <c r="L25215" s="5"/>
      <c r="M25215" s="5"/>
      <c r="N25215" s="5"/>
      <c r="O25215" s="5"/>
      <c r="P25215" s="5"/>
      <c r="Q25215" s="5"/>
      <c r="R25215" s="5"/>
      <c r="S25215" s="5"/>
      <c r="T25215" s="5"/>
      <c r="U25215" s="5"/>
      <c r="V25215" s="5"/>
      <c r="W25215" s="5"/>
      <c r="X25215" s="5"/>
      <c r="Y25215" s="5"/>
      <c r="Z25215" s="5"/>
      <c r="AA25215" s="5"/>
      <c r="AB25215" s="5"/>
      <c r="AC25215" s="5"/>
      <c r="AD25215" s="5"/>
      <c r="AE25215" s="5"/>
      <c r="AF25215" s="5"/>
      <c r="AG25215" s="5"/>
      <c r="AH25215" s="5"/>
      <c r="AI25215" s="5"/>
      <c r="AJ25215" s="5"/>
    </row>
    <row r="25216" spans="11:36">
      <c r="K25216" s="5"/>
      <c r="L25216" s="5"/>
      <c r="M25216" s="5"/>
      <c r="N25216" s="5"/>
      <c r="O25216" s="5"/>
      <c r="P25216" s="5"/>
      <c r="Q25216" s="5"/>
      <c r="R25216" s="5"/>
      <c r="S25216" s="5"/>
      <c r="T25216" s="5"/>
      <c r="U25216" s="5"/>
      <c r="V25216" s="5"/>
      <c r="W25216" s="5"/>
      <c r="X25216" s="5"/>
      <c r="Y25216" s="5"/>
      <c r="Z25216" s="5"/>
      <c r="AA25216" s="5"/>
      <c r="AB25216" s="5"/>
      <c r="AC25216" s="5"/>
      <c r="AD25216" s="5"/>
      <c r="AE25216" s="5"/>
      <c r="AF25216" s="5"/>
      <c r="AG25216" s="5"/>
      <c r="AH25216" s="5"/>
      <c r="AI25216" s="5"/>
      <c r="AJ25216" s="5"/>
    </row>
    <row r="25217" spans="11:36">
      <c r="K25217" s="5"/>
      <c r="L25217" s="5"/>
      <c r="M25217" s="5"/>
      <c r="N25217" s="5"/>
      <c r="O25217" s="5"/>
      <c r="P25217" s="5"/>
      <c r="Q25217" s="5"/>
      <c r="R25217" s="5"/>
      <c r="S25217" s="5"/>
      <c r="T25217" s="5"/>
      <c r="U25217" s="5"/>
      <c r="V25217" s="5"/>
      <c r="W25217" s="5"/>
      <c r="X25217" s="5"/>
      <c r="Y25217" s="5"/>
      <c r="Z25217" s="5"/>
      <c r="AA25217" s="5"/>
      <c r="AB25217" s="5"/>
      <c r="AC25217" s="5"/>
      <c r="AD25217" s="5"/>
      <c r="AE25217" s="5"/>
      <c r="AF25217" s="5"/>
      <c r="AG25217" s="5"/>
      <c r="AH25217" s="5"/>
      <c r="AI25217" s="5"/>
      <c r="AJ25217" s="5"/>
    </row>
    <row r="25218" spans="11:36">
      <c r="K25218" s="5"/>
      <c r="L25218" s="5"/>
      <c r="M25218" s="5"/>
      <c r="N25218" s="5"/>
      <c r="O25218" s="5"/>
      <c r="P25218" s="5"/>
      <c r="Q25218" s="5"/>
      <c r="R25218" s="5"/>
      <c r="S25218" s="5"/>
      <c r="T25218" s="5"/>
      <c r="U25218" s="5"/>
      <c r="V25218" s="5"/>
      <c r="W25218" s="5"/>
      <c r="X25218" s="5"/>
      <c r="Y25218" s="5"/>
      <c r="Z25218" s="5"/>
      <c r="AA25218" s="5"/>
      <c r="AB25218" s="5"/>
      <c r="AC25218" s="5"/>
      <c r="AD25218" s="5"/>
      <c r="AE25218" s="5"/>
      <c r="AF25218" s="5"/>
      <c r="AG25218" s="5"/>
      <c r="AH25218" s="5"/>
      <c r="AI25218" s="5"/>
      <c r="AJ25218" s="5"/>
    </row>
    <row r="25219" spans="11:36">
      <c r="K25219" s="5"/>
      <c r="L25219" s="5"/>
      <c r="M25219" s="5"/>
      <c r="N25219" s="5"/>
      <c r="O25219" s="5"/>
      <c r="P25219" s="5"/>
      <c r="Q25219" s="5"/>
      <c r="R25219" s="5"/>
      <c r="S25219" s="5"/>
      <c r="T25219" s="5"/>
      <c r="U25219" s="5"/>
      <c r="V25219" s="5"/>
      <c r="W25219" s="5"/>
      <c r="X25219" s="5"/>
      <c r="Y25219" s="5"/>
      <c r="Z25219" s="5"/>
      <c r="AA25219" s="5"/>
      <c r="AB25219" s="5"/>
      <c r="AC25219" s="5"/>
      <c r="AD25219" s="5"/>
      <c r="AE25219" s="5"/>
      <c r="AF25219" s="5"/>
      <c r="AG25219" s="5"/>
      <c r="AH25219" s="5"/>
      <c r="AI25219" s="5"/>
      <c r="AJ25219" s="5"/>
    </row>
    <row r="25220" spans="11:36">
      <c r="K25220" s="5"/>
      <c r="L25220" s="5"/>
      <c r="M25220" s="5"/>
      <c r="N25220" s="5"/>
      <c r="O25220" s="5"/>
      <c r="P25220" s="5"/>
      <c r="Q25220" s="5"/>
      <c r="R25220" s="5"/>
      <c r="S25220" s="5"/>
      <c r="T25220" s="5"/>
      <c r="U25220" s="5"/>
      <c r="V25220" s="5"/>
      <c r="W25220" s="5"/>
      <c r="X25220" s="5"/>
      <c r="Y25220" s="5"/>
      <c r="Z25220" s="5"/>
      <c r="AA25220" s="5"/>
      <c r="AB25220" s="5"/>
      <c r="AC25220" s="5"/>
      <c r="AD25220" s="5"/>
      <c r="AE25220" s="5"/>
      <c r="AF25220" s="5"/>
      <c r="AG25220" s="5"/>
      <c r="AH25220" s="5"/>
      <c r="AI25220" s="5"/>
      <c r="AJ25220" s="5"/>
    </row>
    <row r="25221" spans="11:36">
      <c r="K25221" s="5"/>
      <c r="L25221" s="5"/>
      <c r="M25221" s="5"/>
      <c r="N25221" s="5"/>
      <c r="O25221" s="5"/>
      <c r="P25221" s="5"/>
      <c r="Q25221" s="5"/>
      <c r="R25221" s="5"/>
      <c r="S25221" s="5"/>
      <c r="T25221" s="5"/>
      <c r="U25221" s="5"/>
      <c r="V25221" s="5"/>
      <c r="W25221" s="5"/>
      <c r="X25221" s="5"/>
      <c r="Y25221" s="5"/>
      <c r="Z25221" s="5"/>
      <c r="AA25221" s="5"/>
      <c r="AB25221" s="5"/>
      <c r="AC25221" s="5"/>
      <c r="AD25221" s="5"/>
      <c r="AE25221" s="5"/>
      <c r="AF25221" s="5"/>
      <c r="AG25221" s="5"/>
      <c r="AH25221" s="5"/>
      <c r="AI25221" s="5"/>
      <c r="AJ25221" s="5"/>
    </row>
    <row r="25222" spans="11:36">
      <c r="K25222" s="5"/>
      <c r="L25222" s="5"/>
      <c r="M25222" s="5"/>
      <c r="N25222" s="5"/>
      <c r="O25222" s="5"/>
      <c r="P25222" s="5"/>
      <c r="Q25222" s="5"/>
      <c r="R25222" s="5"/>
      <c r="S25222" s="5"/>
      <c r="T25222" s="5"/>
      <c r="U25222" s="5"/>
      <c r="V25222" s="5"/>
      <c r="W25222" s="5"/>
      <c r="X25222" s="5"/>
      <c r="Y25222" s="5"/>
      <c r="Z25222" s="5"/>
      <c r="AA25222" s="5"/>
      <c r="AB25222" s="5"/>
      <c r="AC25222" s="5"/>
      <c r="AD25222" s="5"/>
      <c r="AE25222" s="5"/>
      <c r="AF25222" s="5"/>
      <c r="AG25222" s="5"/>
      <c r="AH25222" s="5"/>
      <c r="AI25222" s="5"/>
      <c r="AJ25222" s="5"/>
    </row>
    <row r="25223" spans="11:36">
      <c r="K25223" s="5"/>
      <c r="L25223" s="5"/>
      <c r="M25223" s="5"/>
      <c r="N25223" s="5"/>
      <c r="O25223" s="5"/>
      <c r="P25223" s="5"/>
      <c r="Q25223" s="5"/>
      <c r="R25223" s="5"/>
      <c r="S25223" s="5"/>
      <c r="T25223" s="5"/>
      <c r="U25223" s="5"/>
      <c r="V25223" s="5"/>
      <c r="W25223" s="5"/>
      <c r="X25223" s="5"/>
      <c r="Y25223" s="5"/>
      <c r="Z25223" s="5"/>
      <c r="AA25223" s="5"/>
      <c r="AB25223" s="5"/>
      <c r="AC25223" s="5"/>
      <c r="AD25223" s="5"/>
      <c r="AE25223" s="5"/>
      <c r="AF25223" s="5"/>
      <c r="AG25223" s="5"/>
      <c r="AH25223" s="5"/>
      <c r="AI25223" s="5"/>
      <c r="AJ25223" s="5"/>
    </row>
    <row r="25224" spans="11:36">
      <c r="K25224" s="5"/>
      <c r="L25224" s="5"/>
      <c r="M25224" s="5"/>
      <c r="N25224" s="5"/>
      <c r="O25224" s="5"/>
      <c r="P25224" s="5"/>
      <c r="Q25224" s="5"/>
      <c r="R25224" s="5"/>
      <c r="S25224" s="5"/>
      <c r="T25224" s="5"/>
      <c r="U25224" s="5"/>
      <c r="V25224" s="5"/>
      <c r="W25224" s="5"/>
      <c r="X25224" s="5"/>
      <c r="Y25224" s="5"/>
      <c r="Z25224" s="5"/>
      <c r="AA25224" s="5"/>
      <c r="AB25224" s="5"/>
      <c r="AC25224" s="5"/>
      <c r="AD25224" s="5"/>
      <c r="AE25224" s="5"/>
      <c r="AF25224" s="5"/>
      <c r="AG25224" s="5"/>
      <c r="AH25224" s="5"/>
      <c r="AI25224" s="5"/>
      <c r="AJ25224" s="5"/>
    </row>
    <row r="25225" spans="11:36">
      <c r="K25225" s="5"/>
      <c r="L25225" s="5"/>
      <c r="M25225" s="5"/>
      <c r="N25225" s="5"/>
      <c r="O25225" s="5"/>
      <c r="P25225" s="5"/>
      <c r="Q25225" s="5"/>
      <c r="R25225" s="5"/>
      <c r="S25225" s="5"/>
      <c r="T25225" s="5"/>
      <c r="U25225" s="5"/>
      <c r="V25225" s="5"/>
      <c r="W25225" s="5"/>
      <c r="X25225" s="5"/>
      <c r="Y25225" s="5"/>
      <c r="Z25225" s="5"/>
      <c r="AA25225" s="5"/>
      <c r="AB25225" s="5"/>
      <c r="AC25225" s="5"/>
      <c r="AD25225" s="5"/>
      <c r="AE25225" s="5"/>
      <c r="AF25225" s="5"/>
      <c r="AG25225" s="5"/>
      <c r="AH25225" s="5"/>
      <c r="AI25225" s="5"/>
      <c r="AJ25225" s="5"/>
    </row>
    <row r="25226" spans="11:36">
      <c r="K25226" s="5"/>
      <c r="L25226" s="5"/>
      <c r="M25226" s="5"/>
      <c r="N25226" s="5"/>
      <c r="O25226" s="5"/>
      <c r="P25226" s="5"/>
      <c r="Q25226" s="5"/>
      <c r="R25226" s="5"/>
      <c r="S25226" s="5"/>
      <c r="T25226" s="5"/>
      <c r="U25226" s="5"/>
      <c r="V25226" s="5"/>
      <c r="W25226" s="5"/>
      <c r="X25226" s="5"/>
      <c r="Y25226" s="5"/>
      <c r="Z25226" s="5"/>
      <c r="AA25226" s="5"/>
      <c r="AB25226" s="5"/>
      <c r="AC25226" s="5"/>
      <c r="AD25226" s="5"/>
      <c r="AE25226" s="5"/>
      <c r="AF25226" s="5"/>
      <c r="AG25226" s="5"/>
      <c r="AH25226" s="5"/>
      <c r="AI25226" s="5"/>
      <c r="AJ25226" s="5"/>
    </row>
    <row r="25227" spans="11:36">
      <c r="K25227" s="5"/>
      <c r="L25227" s="5"/>
      <c r="M25227" s="5"/>
      <c r="N25227" s="5"/>
      <c r="O25227" s="5"/>
      <c r="P25227" s="5"/>
      <c r="Q25227" s="5"/>
      <c r="R25227" s="5"/>
      <c r="S25227" s="5"/>
      <c r="T25227" s="5"/>
      <c r="U25227" s="5"/>
      <c r="V25227" s="5"/>
      <c r="W25227" s="5"/>
      <c r="X25227" s="5"/>
      <c r="Y25227" s="5"/>
      <c r="Z25227" s="5"/>
      <c r="AA25227" s="5"/>
      <c r="AB25227" s="5"/>
      <c r="AC25227" s="5"/>
      <c r="AD25227" s="5"/>
      <c r="AE25227" s="5"/>
      <c r="AF25227" s="5"/>
      <c r="AG25227" s="5"/>
      <c r="AH25227" s="5"/>
      <c r="AI25227" s="5"/>
      <c r="AJ25227" s="5"/>
    </row>
    <row r="25228" spans="11:36">
      <c r="K25228" s="5"/>
      <c r="L25228" s="5"/>
      <c r="M25228" s="5"/>
      <c r="N25228" s="5"/>
      <c r="O25228" s="5"/>
      <c r="P25228" s="5"/>
      <c r="Q25228" s="5"/>
      <c r="R25228" s="5"/>
      <c r="S25228" s="5"/>
      <c r="T25228" s="5"/>
      <c r="U25228" s="5"/>
      <c r="V25228" s="5"/>
      <c r="W25228" s="5"/>
      <c r="X25228" s="5"/>
      <c r="Y25228" s="5"/>
      <c r="Z25228" s="5"/>
      <c r="AA25228" s="5"/>
      <c r="AB25228" s="5"/>
      <c r="AC25228" s="5"/>
      <c r="AD25228" s="5"/>
      <c r="AE25228" s="5"/>
      <c r="AF25228" s="5"/>
      <c r="AG25228" s="5"/>
      <c r="AH25228" s="5"/>
      <c r="AI25228" s="5"/>
      <c r="AJ25228" s="5"/>
    </row>
    <row r="25229" spans="11:36">
      <c r="K25229" s="5"/>
      <c r="L25229" s="5"/>
      <c r="M25229" s="5"/>
      <c r="N25229" s="5"/>
      <c r="O25229" s="5"/>
      <c r="P25229" s="5"/>
      <c r="Q25229" s="5"/>
      <c r="R25229" s="5"/>
      <c r="S25229" s="5"/>
      <c r="T25229" s="5"/>
      <c r="U25229" s="5"/>
      <c r="V25229" s="5"/>
      <c r="W25229" s="5"/>
      <c r="X25229" s="5"/>
      <c r="Y25229" s="5"/>
      <c r="Z25229" s="5"/>
      <c r="AA25229" s="5"/>
      <c r="AB25229" s="5"/>
      <c r="AC25229" s="5"/>
      <c r="AD25229" s="5"/>
      <c r="AE25229" s="5"/>
      <c r="AF25229" s="5"/>
      <c r="AG25229" s="5"/>
      <c r="AH25229" s="5"/>
      <c r="AI25229" s="5"/>
      <c r="AJ25229" s="5"/>
    </row>
    <row r="25230" spans="11:36">
      <c r="K25230" s="5"/>
      <c r="L25230" s="5"/>
      <c r="M25230" s="5"/>
      <c r="N25230" s="5"/>
      <c r="O25230" s="5"/>
      <c r="P25230" s="5"/>
      <c r="Q25230" s="5"/>
      <c r="R25230" s="5"/>
      <c r="S25230" s="5"/>
      <c r="T25230" s="5"/>
      <c r="U25230" s="5"/>
      <c r="V25230" s="5"/>
      <c r="W25230" s="5"/>
      <c r="X25230" s="5"/>
      <c r="Y25230" s="5"/>
      <c r="Z25230" s="5"/>
      <c r="AA25230" s="5"/>
      <c r="AB25230" s="5"/>
      <c r="AC25230" s="5"/>
      <c r="AD25230" s="5"/>
      <c r="AE25230" s="5"/>
      <c r="AF25230" s="5"/>
      <c r="AG25230" s="5"/>
      <c r="AH25230" s="5"/>
      <c r="AI25230" s="5"/>
      <c r="AJ25230" s="5"/>
    </row>
    <row r="25231" spans="11:36">
      <c r="K25231" s="5"/>
      <c r="L25231" s="5"/>
      <c r="M25231" s="5"/>
      <c r="N25231" s="5"/>
      <c r="O25231" s="5"/>
      <c r="P25231" s="5"/>
      <c r="Q25231" s="5"/>
      <c r="R25231" s="5"/>
      <c r="S25231" s="5"/>
      <c r="T25231" s="5"/>
      <c r="U25231" s="5"/>
      <c r="V25231" s="5"/>
      <c r="W25231" s="5"/>
      <c r="X25231" s="5"/>
      <c r="Y25231" s="5"/>
      <c r="Z25231" s="5"/>
      <c r="AA25231" s="5"/>
      <c r="AB25231" s="5"/>
      <c r="AC25231" s="5"/>
      <c r="AD25231" s="5"/>
      <c r="AE25231" s="5"/>
      <c r="AF25231" s="5"/>
      <c r="AG25231" s="5"/>
      <c r="AH25231" s="5"/>
      <c r="AI25231" s="5"/>
      <c r="AJ25231" s="5"/>
    </row>
    <row r="25232" spans="11:36">
      <c r="K25232" s="5"/>
      <c r="L25232" s="5"/>
      <c r="M25232" s="5"/>
      <c r="N25232" s="5"/>
      <c r="O25232" s="5"/>
      <c r="P25232" s="5"/>
      <c r="Q25232" s="5"/>
      <c r="R25232" s="5"/>
      <c r="S25232" s="5"/>
      <c r="T25232" s="5"/>
      <c r="U25232" s="5"/>
      <c r="V25232" s="5"/>
      <c r="W25232" s="5"/>
      <c r="X25232" s="5"/>
      <c r="Y25232" s="5"/>
      <c r="Z25232" s="5"/>
      <c r="AA25232" s="5"/>
      <c r="AB25232" s="5"/>
      <c r="AC25232" s="5"/>
      <c r="AD25232" s="5"/>
      <c r="AE25232" s="5"/>
      <c r="AF25232" s="5"/>
      <c r="AG25232" s="5"/>
      <c r="AH25232" s="5"/>
      <c r="AI25232" s="5"/>
      <c r="AJ25232" s="5"/>
    </row>
    <row r="25233" spans="11:36">
      <c r="K25233" s="5"/>
      <c r="L25233" s="5"/>
      <c r="M25233" s="5"/>
      <c r="N25233" s="5"/>
      <c r="O25233" s="5"/>
      <c r="P25233" s="5"/>
      <c r="Q25233" s="5"/>
      <c r="R25233" s="5"/>
      <c r="S25233" s="5"/>
      <c r="T25233" s="5"/>
      <c r="U25233" s="5"/>
      <c r="V25233" s="5"/>
      <c r="W25233" s="5"/>
      <c r="X25233" s="5"/>
      <c r="Y25233" s="5"/>
      <c r="Z25233" s="5"/>
      <c r="AA25233" s="5"/>
      <c r="AB25233" s="5"/>
      <c r="AC25233" s="5"/>
      <c r="AD25233" s="5"/>
      <c r="AE25233" s="5"/>
      <c r="AF25233" s="5"/>
      <c r="AG25233" s="5"/>
      <c r="AH25233" s="5"/>
      <c r="AI25233" s="5"/>
      <c r="AJ25233" s="5"/>
    </row>
    <row r="25234" spans="11:36">
      <c r="K25234" s="5"/>
      <c r="L25234" s="5"/>
      <c r="M25234" s="5"/>
      <c r="N25234" s="5"/>
      <c r="O25234" s="5"/>
      <c r="P25234" s="5"/>
      <c r="Q25234" s="5"/>
      <c r="R25234" s="5"/>
      <c r="S25234" s="5"/>
      <c r="T25234" s="5"/>
      <c r="U25234" s="5"/>
      <c r="V25234" s="5"/>
      <c r="W25234" s="5"/>
      <c r="X25234" s="5"/>
      <c r="Y25234" s="5"/>
      <c r="Z25234" s="5"/>
      <c r="AA25234" s="5"/>
      <c r="AB25234" s="5"/>
      <c r="AC25234" s="5"/>
      <c r="AD25234" s="5"/>
      <c r="AE25234" s="5"/>
      <c r="AF25234" s="5"/>
      <c r="AG25234" s="5"/>
      <c r="AH25234" s="5"/>
      <c r="AI25234" s="5"/>
      <c r="AJ25234" s="5"/>
    </row>
    <row r="25235" spans="11:36">
      <c r="K25235" s="5"/>
      <c r="L25235" s="5"/>
      <c r="M25235" s="5"/>
      <c r="N25235" s="5"/>
      <c r="O25235" s="5"/>
      <c r="P25235" s="5"/>
      <c r="Q25235" s="5"/>
      <c r="R25235" s="5"/>
      <c r="S25235" s="5"/>
      <c r="T25235" s="5"/>
      <c r="U25235" s="5"/>
      <c r="V25235" s="5"/>
      <c r="W25235" s="5"/>
      <c r="X25235" s="5"/>
      <c r="Y25235" s="5"/>
      <c r="Z25235" s="5"/>
      <c r="AA25235" s="5"/>
      <c r="AB25235" s="5"/>
      <c r="AC25235" s="5"/>
      <c r="AD25235" s="5"/>
      <c r="AE25235" s="5"/>
      <c r="AF25235" s="5"/>
      <c r="AG25235" s="5"/>
      <c r="AH25235" s="5"/>
      <c r="AI25235" s="5"/>
      <c r="AJ25235" s="5"/>
    </row>
    <row r="25236" spans="11:36">
      <c r="K25236" s="5"/>
      <c r="L25236" s="5"/>
      <c r="M25236" s="5"/>
      <c r="N25236" s="5"/>
      <c r="O25236" s="5"/>
      <c r="P25236" s="5"/>
      <c r="Q25236" s="5"/>
      <c r="R25236" s="5"/>
      <c r="S25236" s="5"/>
      <c r="T25236" s="5"/>
      <c r="U25236" s="5"/>
      <c r="V25236" s="5"/>
      <c r="W25236" s="5"/>
      <c r="X25236" s="5"/>
      <c r="Y25236" s="5"/>
      <c r="Z25236" s="5"/>
      <c r="AA25236" s="5"/>
      <c r="AB25236" s="5"/>
      <c r="AC25236" s="5"/>
      <c r="AD25236" s="5"/>
      <c r="AE25236" s="5"/>
      <c r="AF25236" s="5"/>
      <c r="AG25236" s="5"/>
      <c r="AH25236" s="5"/>
      <c r="AI25236" s="5"/>
      <c r="AJ25236" s="5"/>
    </row>
    <row r="25237" spans="11:36">
      <c r="K25237" s="5"/>
      <c r="L25237" s="5"/>
      <c r="M25237" s="5"/>
      <c r="N25237" s="5"/>
      <c r="O25237" s="5"/>
      <c r="P25237" s="5"/>
      <c r="Q25237" s="5"/>
      <c r="R25237" s="5"/>
      <c r="S25237" s="5"/>
      <c r="T25237" s="5"/>
      <c r="U25237" s="5"/>
      <c r="V25237" s="5"/>
      <c r="W25237" s="5"/>
      <c r="X25237" s="5"/>
      <c r="Y25237" s="5"/>
      <c r="Z25237" s="5"/>
      <c r="AA25237" s="5"/>
      <c r="AB25237" s="5"/>
      <c r="AC25237" s="5"/>
      <c r="AD25237" s="5"/>
      <c r="AE25237" s="5"/>
      <c r="AF25237" s="5"/>
      <c r="AG25237" s="5"/>
      <c r="AH25237" s="5"/>
      <c r="AI25237" s="5"/>
      <c r="AJ25237" s="5"/>
    </row>
    <row r="25238" spans="11:36">
      <c r="K25238" s="5"/>
      <c r="L25238" s="5"/>
      <c r="M25238" s="5"/>
      <c r="N25238" s="5"/>
      <c r="O25238" s="5"/>
      <c r="P25238" s="5"/>
      <c r="Q25238" s="5"/>
      <c r="R25238" s="5"/>
      <c r="S25238" s="5"/>
      <c r="T25238" s="5"/>
      <c r="U25238" s="5"/>
      <c r="V25238" s="5"/>
      <c r="W25238" s="5"/>
      <c r="X25238" s="5"/>
      <c r="Y25238" s="5"/>
      <c r="Z25238" s="5"/>
      <c r="AA25238" s="5"/>
      <c r="AB25238" s="5"/>
      <c r="AC25238" s="5"/>
      <c r="AD25238" s="5"/>
      <c r="AE25238" s="5"/>
      <c r="AF25238" s="5"/>
      <c r="AG25238" s="5"/>
      <c r="AH25238" s="5"/>
      <c r="AI25238" s="5"/>
      <c r="AJ25238" s="5"/>
    </row>
    <row r="25239" spans="11:36">
      <c r="K25239" s="5"/>
      <c r="L25239" s="5"/>
      <c r="M25239" s="5"/>
      <c r="N25239" s="5"/>
      <c r="O25239" s="5"/>
      <c r="P25239" s="5"/>
      <c r="Q25239" s="5"/>
      <c r="R25239" s="5"/>
      <c r="S25239" s="5"/>
      <c r="T25239" s="5"/>
      <c r="U25239" s="5"/>
      <c r="V25239" s="5"/>
      <c r="W25239" s="5"/>
      <c r="X25239" s="5"/>
      <c r="Y25239" s="5"/>
      <c r="Z25239" s="5"/>
      <c r="AA25239" s="5"/>
      <c r="AB25239" s="5"/>
      <c r="AC25239" s="5"/>
      <c r="AD25239" s="5"/>
      <c r="AE25239" s="5"/>
      <c r="AF25239" s="5"/>
      <c r="AG25239" s="5"/>
      <c r="AH25239" s="5"/>
      <c r="AI25239" s="5"/>
      <c r="AJ25239" s="5"/>
    </row>
    <row r="25240" spans="11:36">
      <c r="K25240" s="5"/>
      <c r="L25240" s="5"/>
      <c r="M25240" s="5"/>
      <c r="N25240" s="5"/>
      <c r="O25240" s="5"/>
      <c r="P25240" s="5"/>
      <c r="Q25240" s="5"/>
      <c r="R25240" s="5"/>
      <c r="S25240" s="5"/>
      <c r="T25240" s="5"/>
      <c r="U25240" s="5"/>
      <c r="V25240" s="5"/>
      <c r="W25240" s="5"/>
      <c r="X25240" s="5"/>
      <c r="Y25240" s="5"/>
      <c r="Z25240" s="5"/>
      <c r="AA25240" s="5"/>
      <c r="AB25240" s="5"/>
      <c r="AC25240" s="5"/>
      <c r="AD25240" s="5"/>
      <c r="AE25240" s="5"/>
      <c r="AF25240" s="5"/>
      <c r="AG25240" s="5"/>
      <c r="AH25240" s="5"/>
      <c r="AI25240" s="5"/>
      <c r="AJ25240" s="5"/>
    </row>
    <row r="25241" spans="11:36">
      <c r="K25241" s="5"/>
      <c r="L25241" s="5"/>
      <c r="M25241" s="5"/>
      <c r="N25241" s="5"/>
      <c r="O25241" s="5"/>
      <c r="P25241" s="5"/>
      <c r="Q25241" s="5"/>
      <c r="R25241" s="5"/>
      <c r="S25241" s="5"/>
      <c r="T25241" s="5"/>
      <c r="U25241" s="5"/>
      <c r="V25241" s="5"/>
      <c r="W25241" s="5"/>
      <c r="X25241" s="5"/>
      <c r="Y25241" s="5"/>
      <c r="Z25241" s="5"/>
      <c r="AA25241" s="5"/>
      <c r="AB25241" s="5"/>
      <c r="AC25241" s="5"/>
      <c r="AD25241" s="5"/>
      <c r="AE25241" s="5"/>
      <c r="AF25241" s="5"/>
      <c r="AG25241" s="5"/>
      <c r="AH25241" s="5"/>
      <c r="AI25241" s="5"/>
      <c r="AJ25241" s="5"/>
    </row>
    <row r="25242" spans="11:36">
      <c r="K25242" s="5"/>
      <c r="L25242" s="5"/>
      <c r="M25242" s="5"/>
      <c r="N25242" s="5"/>
      <c r="O25242" s="5"/>
      <c r="P25242" s="5"/>
      <c r="Q25242" s="5"/>
      <c r="R25242" s="5"/>
      <c r="S25242" s="5"/>
      <c r="T25242" s="5"/>
      <c r="U25242" s="5"/>
      <c r="V25242" s="5"/>
      <c r="W25242" s="5"/>
      <c r="X25242" s="5"/>
      <c r="Y25242" s="5"/>
      <c r="Z25242" s="5"/>
      <c r="AA25242" s="5"/>
      <c r="AB25242" s="5"/>
      <c r="AC25242" s="5"/>
      <c r="AD25242" s="5"/>
      <c r="AE25242" s="5"/>
      <c r="AF25242" s="5"/>
      <c r="AG25242" s="5"/>
      <c r="AH25242" s="5"/>
      <c r="AI25242" s="5"/>
      <c r="AJ25242" s="5"/>
    </row>
    <row r="25243" spans="11:36">
      <c r="K25243" s="5"/>
      <c r="L25243" s="5"/>
      <c r="M25243" s="5"/>
      <c r="N25243" s="5"/>
      <c r="O25243" s="5"/>
      <c r="P25243" s="5"/>
      <c r="Q25243" s="5"/>
      <c r="R25243" s="5"/>
      <c r="S25243" s="5"/>
      <c r="T25243" s="5"/>
      <c r="U25243" s="5"/>
      <c r="V25243" s="5"/>
      <c r="W25243" s="5"/>
      <c r="X25243" s="5"/>
      <c r="Y25243" s="5"/>
      <c r="Z25243" s="5"/>
      <c r="AA25243" s="5"/>
      <c r="AB25243" s="5"/>
      <c r="AC25243" s="5"/>
      <c r="AD25243" s="5"/>
      <c r="AE25243" s="5"/>
      <c r="AF25243" s="5"/>
      <c r="AG25243" s="5"/>
      <c r="AH25243" s="5"/>
      <c r="AI25243" s="5"/>
      <c r="AJ25243" s="5"/>
    </row>
    <row r="25244" spans="11:36">
      <c r="K25244" s="5"/>
      <c r="L25244" s="5"/>
      <c r="M25244" s="5"/>
      <c r="N25244" s="5"/>
      <c r="O25244" s="5"/>
      <c r="P25244" s="5"/>
      <c r="Q25244" s="5"/>
      <c r="R25244" s="5"/>
      <c r="S25244" s="5"/>
      <c r="T25244" s="5"/>
      <c r="U25244" s="5"/>
      <c r="V25244" s="5"/>
      <c r="W25244" s="5"/>
      <c r="X25244" s="5"/>
      <c r="Y25244" s="5"/>
      <c r="Z25244" s="5"/>
      <c r="AA25244" s="5"/>
      <c r="AB25244" s="5"/>
      <c r="AC25244" s="5"/>
      <c r="AD25244" s="5"/>
      <c r="AE25244" s="5"/>
      <c r="AF25244" s="5"/>
      <c r="AG25244" s="5"/>
      <c r="AH25244" s="5"/>
      <c r="AI25244" s="5"/>
      <c r="AJ25244" s="5"/>
    </row>
    <row r="25245" spans="11:36">
      <c r="K25245" s="5"/>
      <c r="L25245" s="5"/>
      <c r="M25245" s="5"/>
      <c r="N25245" s="5"/>
      <c r="O25245" s="5"/>
      <c r="P25245" s="5"/>
      <c r="Q25245" s="5"/>
      <c r="R25245" s="5"/>
      <c r="S25245" s="5"/>
      <c r="T25245" s="5"/>
      <c r="U25245" s="5"/>
      <c r="V25245" s="5"/>
      <c r="W25245" s="5"/>
      <c r="X25245" s="5"/>
      <c r="Y25245" s="5"/>
      <c r="Z25245" s="5"/>
      <c r="AA25245" s="5"/>
      <c r="AB25245" s="5"/>
      <c r="AC25245" s="5"/>
      <c r="AD25245" s="5"/>
      <c r="AE25245" s="5"/>
      <c r="AF25245" s="5"/>
      <c r="AG25245" s="5"/>
      <c r="AH25245" s="5"/>
      <c r="AI25245" s="5"/>
      <c r="AJ25245" s="5"/>
    </row>
    <row r="25246" spans="11:36">
      <c r="K25246" s="5"/>
      <c r="L25246" s="5"/>
      <c r="M25246" s="5"/>
      <c r="N25246" s="5"/>
      <c r="O25246" s="5"/>
      <c r="P25246" s="5"/>
      <c r="Q25246" s="5"/>
      <c r="R25246" s="5"/>
      <c r="S25246" s="5"/>
      <c r="T25246" s="5"/>
      <c r="U25246" s="5"/>
      <c r="V25246" s="5"/>
      <c r="W25246" s="5"/>
      <c r="X25246" s="5"/>
      <c r="Y25246" s="5"/>
      <c r="Z25246" s="5"/>
      <c r="AA25246" s="5"/>
      <c r="AB25246" s="5"/>
      <c r="AC25246" s="5"/>
      <c r="AD25246" s="5"/>
      <c r="AE25246" s="5"/>
      <c r="AF25246" s="5"/>
      <c r="AG25246" s="5"/>
      <c r="AH25246" s="5"/>
      <c r="AI25246" s="5"/>
      <c r="AJ25246" s="5"/>
    </row>
    <row r="25247" spans="11:36">
      <c r="K25247" s="5"/>
      <c r="L25247" s="5"/>
      <c r="M25247" s="5"/>
      <c r="N25247" s="5"/>
      <c r="O25247" s="5"/>
      <c r="P25247" s="5"/>
      <c r="Q25247" s="5"/>
      <c r="R25247" s="5"/>
      <c r="S25247" s="5"/>
      <c r="T25247" s="5"/>
      <c r="U25247" s="5"/>
      <c r="V25247" s="5"/>
      <c r="W25247" s="5"/>
      <c r="X25247" s="5"/>
      <c r="Y25247" s="5"/>
      <c r="Z25247" s="5"/>
      <c r="AA25247" s="5"/>
      <c r="AB25247" s="5"/>
      <c r="AC25247" s="5"/>
      <c r="AD25247" s="5"/>
      <c r="AE25247" s="5"/>
      <c r="AF25247" s="5"/>
      <c r="AG25247" s="5"/>
      <c r="AH25247" s="5"/>
      <c r="AI25247" s="5"/>
      <c r="AJ25247" s="5"/>
    </row>
    <row r="25248" spans="11:36">
      <c r="K25248" s="5"/>
      <c r="L25248" s="5"/>
      <c r="M25248" s="5"/>
      <c r="N25248" s="5"/>
      <c r="O25248" s="5"/>
      <c r="P25248" s="5"/>
      <c r="Q25248" s="5"/>
      <c r="R25248" s="5"/>
      <c r="S25248" s="5"/>
      <c r="T25248" s="5"/>
      <c r="U25248" s="5"/>
      <c r="V25248" s="5"/>
      <c r="W25248" s="5"/>
      <c r="X25248" s="5"/>
      <c r="Y25248" s="5"/>
      <c r="Z25248" s="5"/>
      <c r="AA25248" s="5"/>
      <c r="AB25248" s="5"/>
      <c r="AC25248" s="5"/>
      <c r="AD25248" s="5"/>
      <c r="AE25248" s="5"/>
      <c r="AF25248" s="5"/>
      <c r="AG25248" s="5"/>
      <c r="AH25248" s="5"/>
      <c r="AI25248" s="5"/>
      <c r="AJ25248" s="5"/>
    </row>
    <row r="25249" spans="11:36">
      <c r="K25249" s="5"/>
      <c r="L25249" s="5"/>
      <c r="M25249" s="5"/>
      <c r="N25249" s="5"/>
      <c r="O25249" s="5"/>
      <c r="P25249" s="5"/>
      <c r="Q25249" s="5"/>
      <c r="R25249" s="5"/>
      <c r="S25249" s="5"/>
      <c r="T25249" s="5"/>
      <c r="U25249" s="5"/>
      <c r="V25249" s="5"/>
      <c r="W25249" s="5"/>
      <c r="X25249" s="5"/>
      <c r="Y25249" s="5"/>
      <c r="Z25249" s="5"/>
      <c r="AA25249" s="5"/>
      <c r="AB25249" s="5"/>
      <c r="AC25249" s="5"/>
      <c r="AD25249" s="5"/>
      <c r="AE25249" s="5"/>
      <c r="AF25249" s="5"/>
      <c r="AG25249" s="5"/>
      <c r="AH25249" s="5"/>
      <c r="AI25249" s="5"/>
      <c r="AJ25249" s="5"/>
    </row>
    <row r="25250" spans="11:36">
      <c r="K25250" s="5"/>
      <c r="L25250" s="5"/>
      <c r="M25250" s="5"/>
      <c r="N25250" s="5"/>
      <c r="O25250" s="5"/>
      <c r="P25250" s="5"/>
      <c r="Q25250" s="5"/>
      <c r="R25250" s="5"/>
      <c r="S25250" s="5"/>
      <c r="T25250" s="5"/>
      <c r="U25250" s="5"/>
      <c r="V25250" s="5"/>
      <c r="W25250" s="5"/>
      <c r="X25250" s="5"/>
      <c r="Y25250" s="5"/>
      <c r="Z25250" s="5"/>
      <c r="AA25250" s="5"/>
      <c r="AB25250" s="5"/>
      <c r="AC25250" s="5"/>
      <c r="AD25250" s="5"/>
      <c r="AE25250" s="5"/>
      <c r="AF25250" s="5"/>
      <c r="AG25250" s="5"/>
      <c r="AH25250" s="5"/>
      <c r="AI25250" s="5"/>
      <c r="AJ25250" s="5"/>
    </row>
    <row r="25251" spans="11:36">
      <c r="K25251" s="5"/>
      <c r="L25251" s="5"/>
      <c r="M25251" s="5"/>
      <c r="N25251" s="5"/>
      <c r="O25251" s="5"/>
      <c r="P25251" s="5"/>
      <c r="Q25251" s="5"/>
      <c r="R25251" s="5"/>
      <c r="S25251" s="5"/>
      <c r="T25251" s="5"/>
      <c r="U25251" s="5"/>
      <c r="V25251" s="5"/>
      <c r="W25251" s="5"/>
      <c r="X25251" s="5"/>
      <c r="Y25251" s="5"/>
      <c r="Z25251" s="5"/>
      <c r="AA25251" s="5"/>
      <c r="AB25251" s="5"/>
      <c r="AC25251" s="5"/>
      <c r="AD25251" s="5"/>
      <c r="AE25251" s="5"/>
      <c r="AF25251" s="5"/>
      <c r="AG25251" s="5"/>
      <c r="AH25251" s="5"/>
      <c r="AI25251" s="5"/>
      <c r="AJ25251" s="5"/>
    </row>
    <row r="25252" spans="11:36">
      <c r="K25252" s="5"/>
      <c r="L25252" s="5"/>
      <c r="M25252" s="5"/>
      <c r="N25252" s="5"/>
      <c r="O25252" s="5"/>
      <c r="P25252" s="5"/>
      <c r="Q25252" s="5"/>
      <c r="R25252" s="5"/>
      <c r="S25252" s="5"/>
      <c r="T25252" s="5"/>
      <c r="U25252" s="5"/>
      <c r="V25252" s="5"/>
      <c r="W25252" s="5"/>
      <c r="X25252" s="5"/>
      <c r="Y25252" s="5"/>
      <c r="Z25252" s="5"/>
      <c r="AA25252" s="5"/>
      <c r="AB25252" s="5"/>
      <c r="AC25252" s="5"/>
      <c r="AD25252" s="5"/>
      <c r="AE25252" s="5"/>
      <c r="AF25252" s="5"/>
      <c r="AG25252" s="5"/>
      <c r="AH25252" s="5"/>
      <c r="AI25252" s="5"/>
      <c r="AJ25252" s="5"/>
    </row>
    <row r="25253" spans="11:36">
      <c r="K25253" s="5"/>
      <c r="L25253" s="5"/>
      <c r="M25253" s="5"/>
      <c r="N25253" s="5"/>
      <c r="O25253" s="5"/>
      <c r="P25253" s="5"/>
      <c r="Q25253" s="5"/>
      <c r="R25253" s="5"/>
      <c r="S25253" s="5"/>
      <c r="T25253" s="5"/>
      <c r="U25253" s="5"/>
      <c r="V25253" s="5"/>
      <c r="W25253" s="5"/>
      <c r="X25253" s="5"/>
      <c r="Y25253" s="5"/>
      <c r="Z25253" s="5"/>
      <c r="AA25253" s="5"/>
      <c r="AB25253" s="5"/>
      <c r="AC25253" s="5"/>
      <c r="AD25253" s="5"/>
      <c r="AE25253" s="5"/>
      <c r="AF25253" s="5"/>
      <c r="AG25253" s="5"/>
      <c r="AH25253" s="5"/>
      <c r="AI25253" s="5"/>
      <c r="AJ25253" s="5"/>
    </row>
    <row r="25254" spans="11:36">
      <c r="K25254" s="5"/>
      <c r="L25254" s="5"/>
      <c r="M25254" s="5"/>
      <c r="N25254" s="5"/>
      <c r="O25254" s="5"/>
      <c r="P25254" s="5"/>
      <c r="Q25254" s="5"/>
      <c r="R25254" s="5"/>
      <c r="S25254" s="5"/>
      <c r="T25254" s="5"/>
      <c r="U25254" s="5"/>
      <c r="V25254" s="5"/>
      <c r="W25254" s="5"/>
      <c r="X25254" s="5"/>
      <c r="Y25254" s="5"/>
      <c r="Z25254" s="5"/>
      <c r="AA25254" s="5"/>
      <c r="AB25254" s="5"/>
      <c r="AC25254" s="5"/>
      <c r="AD25254" s="5"/>
      <c r="AE25254" s="5"/>
      <c r="AF25254" s="5"/>
      <c r="AG25254" s="5"/>
      <c r="AH25254" s="5"/>
      <c r="AI25254" s="5"/>
      <c r="AJ25254" s="5"/>
    </row>
    <row r="25255" spans="11:36">
      <c r="K25255" s="5"/>
      <c r="L25255" s="5"/>
      <c r="M25255" s="5"/>
      <c r="N25255" s="5"/>
      <c r="O25255" s="5"/>
      <c r="P25255" s="5"/>
      <c r="Q25255" s="5"/>
      <c r="R25255" s="5"/>
      <c r="S25255" s="5"/>
      <c r="T25255" s="5"/>
      <c r="U25255" s="5"/>
      <c r="V25255" s="5"/>
      <c r="W25255" s="5"/>
      <c r="X25255" s="5"/>
      <c r="Y25255" s="5"/>
      <c r="Z25255" s="5"/>
      <c r="AA25255" s="5"/>
      <c r="AB25255" s="5"/>
      <c r="AC25255" s="5"/>
      <c r="AD25255" s="5"/>
      <c r="AE25255" s="5"/>
      <c r="AF25255" s="5"/>
      <c r="AG25255" s="5"/>
      <c r="AH25255" s="5"/>
      <c r="AI25255" s="5"/>
      <c r="AJ25255" s="5"/>
    </row>
    <row r="25256" spans="11:36">
      <c r="K25256" s="5"/>
      <c r="L25256" s="5"/>
      <c r="M25256" s="5"/>
      <c r="N25256" s="5"/>
      <c r="O25256" s="5"/>
      <c r="P25256" s="5"/>
      <c r="Q25256" s="5"/>
      <c r="R25256" s="5"/>
      <c r="S25256" s="5"/>
      <c r="T25256" s="5"/>
      <c r="U25256" s="5"/>
      <c r="V25256" s="5"/>
      <c r="W25256" s="5"/>
      <c r="X25256" s="5"/>
      <c r="Y25256" s="5"/>
      <c r="Z25256" s="5"/>
      <c r="AA25256" s="5"/>
      <c r="AB25256" s="5"/>
      <c r="AC25256" s="5"/>
      <c r="AD25256" s="5"/>
      <c r="AE25256" s="5"/>
      <c r="AF25256" s="5"/>
      <c r="AG25256" s="5"/>
      <c r="AH25256" s="5"/>
      <c r="AI25256" s="5"/>
      <c r="AJ25256" s="5"/>
    </row>
    <row r="25257" spans="11:36">
      <c r="K25257" s="5"/>
      <c r="L25257" s="5"/>
      <c r="M25257" s="5"/>
      <c r="N25257" s="5"/>
      <c r="O25257" s="5"/>
      <c r="P25257" s="5"/>
      <c r="Q25257" s="5"/>
      <c r="R25257" s="5"/>
      <c r="S25257" s="5"/>
      <c r="T25257" s="5"/>
      <c r="U25257" s="5"/>
      <c r="V25257" s="5"/>
      <c r="W25257" s="5"/>
      <c r="X25257" s="5"/>
      <c r="Y25257" s="5"/>
      <c r="Z25257" s="5"/>
      <c r="AA25257" s="5"/>
      <c r="AB25257" s="5"/>
      <c r="AC25257" s="5"/>
      <c r="AD25257" s="5"/>
      <c r="AE25257" s="5"/>
      <c r="AF25257" s="5"/>
      <c r="AG25257" s="5"/>
      <c r="AH25257" s="5"/>
      <c r="AI25257" s="5"/>
      <c r="AJ25257" s="5"/>
    </row>
    <row r="25258" spans="11:36">
      <c r="K25258" s="5"/>
      <c r="L25258" s="5"/>
      <c r="M25258" s="5"/>
      <c r="N25258" s="5"/>
      <c r="O25258" s="5"/>
      <c r="P25258" s="5"/>
      <c r="Q25258" s="5"/>
      <c r="R25258" s="5"/>
      <c r="S25258" s="5"/>
      <c r="T25258" s="5"/>
      <c r="U25258" s="5"/>
      <c r="V25258" s="5"/>
      <c r="W25258" s="5"/>
      <c r="X25258" s="5"/>
      <c r="Y25258" s="5"/>
      <c r="Z25258" s="5"/>
      <c r="AA25258" s="5"/>
      <c r="AB25258" s="5"/>
      <c r="AC25258" s="5"/>
      <c r="AD25258" s="5"/>
      <c r="AE25258" s="5"/>
      <c r="AF25258" s="5"/>
      <c r="AG25258" s="5"/>
      <c r="AH25258" s="5"/>
      <c r="AI25258" s="5"/>
      <c r="AJ25258" s="5"/>
    </row>
    <row r="25259" spans="11:36">
      <c r="K25259" s="5"/>
      <c r="L25259" s="5"/>
      <c r="M25259" s="5"/>
      <c r="N25259" s="5"/>
      <c r="O25259" s="5"/>
      <c r="P25259" s="5"/>
      <c r="Q25259" s="5"/>
      <c r="R25259" s="5"/>
      <c r="S25259" s="5"/>
      <c r="T25259" s="5"/>
      <c r="U25259" s="5"/>
      <c r="V25259" s="5"/>
      <c r="W25259" s="5"/>
      <c r="X25259" s="5"/>
      <c r="Y25259" s="5"/>
      <c r="Z25259" s="5"/>
      <c r="AA25259" s="5"/>
      <c r="AB25259" s="5"/>
      <c r="AC25259" s="5"/>
      <c r="AD25259" s="5"/>
      <c r="AE25259" s="5"/>
      <c r="AF25259" s="5"/>
      <c r="AG25259" s="5"/>
      <c r="AH25259" s="5"/>
      <c r="AI25259" s="5"/>
      <c r="AJ25259" s="5"/>
    </row>
    <row r="25260" spans="11:36">
      <c r="K25260" s="5"/>
      <c r="L25260" s="5"/>
      <c r="M25260" s="5"/>
      <c r="N25260" s="5"/>
      <c r="O25260" s="5"/>
      <c r="P25260" s="5"/>
      <c r="Q25260" s="5"/>
      <c r="R25260" s="5"/>
      <c r="S25260" s="5"/>
      <c r="T25260" s="5"/>
      <c r="U25260" s="5"/>
      <c r="V25260" s="5"/>
      <c r="W25260" s="5"/>
      <c r="X25260" s="5"/>
      <c r="Y25260" s="5"/>
      <c r="Z25260" s="5"/>
      <c r="AA25260" s="5"/>
      <c r="AB25260" s="5"/>
      <c r="AC25260" s="5"/>
      <c r="AD25260" s="5"/>
      <c r="AE25260" s="5"/>
      <c r="AF25260" s="5"/>
      <c r="AG25260" s="5"/>
      <c r="AH25260" s="5"/>
      <c r="AI25260" s="5"/>
      <c r="AJ25260" s="5"/>
    </row>
    <row r="25261" spans="11:36">
      <c r="K25261" s="5"/>
      <c r="L25261" s="5"/>
      <c r="M25261" s="5"/>
      <c r="N25261" s="5"/>
      <c r="O25261" s="5"/>
      <c r="P25261" s="5"/>
      <c r="Q25261" s="5"/>
      <c r="R25261" s="5"/>
      <c r="S25261" s="5"/>
      <c r="T25261" s="5"/>
      <c r="U25261" s="5"/>
      <c r="V25261" s="5"/>
      <c r="W25261" s="5"/>
      <c r="X25261" s="5"/>
      <c r="Y25261" s="5"/>
      <c r="Z25261" s="5"/>
      <c r="AA25261" s="5"/>
      <c r="AB25261" s="5"/>
      <c r="AC25261" s="5"/>
      <c r="AD25261" s="5"/>
      <c r="AE25261" s="5"/>
      <c r="AF25261" s="5"/>
      <c r="AG25261" s="5"/>
      <c r="AH25261" s="5"/>
      <c r="AI25261" s="5"/>
      <c r="AJ25261" s="5"/>
    </row>
    <row r="25262" spans="11:36">
      <c r="K25262" s="5"/>
      <c r="L25262" s="5"/>
      <c r="M25262" s="5"/>
      <c r="N25262" s="5"/>
      <c r="O25262" s="5"/>
      <c r="P25262" s="5"/>
      <c r="Q25262" s="5"/>
      <c r="R25262" s="5"/>
      <c r="S25262" s="5"/>
      <c r="T25262" s="5"/>
      <c r="U25262" s="5"/>
      <c r="V25262" s="5"/>
      <c r="W25262" s="5"/>
      <c r="X25262" s="5"/>
      <c r="Y25262" s="5"/>
      <c r="Z25262" s="5"/>
      <c r="AA25262" s="5"/>
      <c r="AB25262" s="5"/>
      <c r="AC25262" s="5"/>
      <c r="AD25262" s="5"/>
      <c r="AE25262" s="5"/>
      <c r="AF25262" s="5"/>
      <c r="AG25262" s="5"/>
      <c r="AH25262" s="5"/>
      <c r="AI25262" s="5"/>
      <c r="AJ25262" s="5"/>
    </row>
    <row r="25263" spans="11:36">
      <c r="K25263" s="5"/>
      <c r="L25263" s="5"/>
      <c r="M25263" s="5"/>
      <c r="N25263" s="5"/>
      <c r="O25263" s="5"/>
      <c r="P25263" s="5"/>
      <c r="Q25263" s="5"/>
      <c r="R25263" s="5"/>
      <c r="S25263" s="5"/>
      <c r="T25263" s="5"/>
      <c r="U25263" s="5"/>
      <c r="V25263" s="5"/>
      <c r="W25263" s="5"/>
      <c r="X25263" s="5"/>
      <c r="Y25263" s="5"/>
      <c r="Z25263" s="5"/>
      <c r="AA25263" s="5"/>
      <c r="AB25263" s="5"/>
      <c r="AC25263" s="5"/>
      <c r="AD25263" s="5"/>
      <c r="AE25263" s="5"/>
      <c r="AF25263" s="5"/>
      <c r="AG25263" s="5"/>
      <c r="AH25263" s="5"/>
      <c r="AI25263" s="5"/>
      <c r="AJ25263" s="5"/>
    </row>
    <row r="25264" spans="11:36">
      <c r="K25264" s="5"/>
      <c r="L25264" s="5"/>
      <c r="M25264" s="5"/>
      <c r="N25264" s="5"/>
      <c r="O25264" s="5"/>
      <c r="P25264" s="5"/>
      <c r="Q25264" s="5"/>
      <c r="R25264" s="5"/>
      <c r="S25264" s="5"/>
      <c r="T25264" s="5"/>
      <c r="U25264" s="5"/>
      <c r="V25264" s="5"/>
      <c r="W25264" s="5"/>
      <c r="X25264" s="5"/>
      <c r="Y25264" s="5"/>
      <c r="Z25264" s="5"/>
      <c r="AA25264" s="5"/>
      <c r="AB25264" s="5"/>
      <c r="AC25264" s="5"/>
      <c r="AD25264" s="5"/>
      <c r="AE25264" s="5"/>
      <c r="AF25264" s="5"/>
      <c r="AG25264" s="5"/>
      <c r="AH25264" s="5"/>
      <c r="AI25264" s="5"/>
      <c r="AJ25264" s="5"/>
    </row>
    <row r="25265" spans="11:36">
      <c r="K25265" s="5"/>
      <c r="L25265" s="5"/>
      <c r="M25265" s="5"/>
      <c r="N25265" s="5"/>
      <c r="O25265" s="5"/>
      <c r="P25265" s="5"/>
      <c r="Q25265" s="5"/>
      <c r="R25265" s="5"/>
      <c r="S25265" s="5"/>
      <c r="T25265" s="5"/>
      <c r="U25265" s="5"/>
      <c r="V25265" s="5"/>
      <c r="W25265" s="5"/>
      <c r="X25265" s="5"/>
      <c r="Y25265" s="5"/>
      <c r="Z25265" s="5"/>
      <c r="AA25265" s="5"/>
      <c r="AB25265" s="5"/>
      <c r="AC25265" s="5"/>
      <c r="AD25265" s="5"/>
      <c r="AE25265" s="5"/>
      <c r="AF25265" s="5"/>
      <c r="AG25265" s="5"/>
      <c r="AH25265" s="5"/>
      <c r="AI25265" s="5"/>
      <c r="AJ25265" s="5"/>
    </row>
    <row r="25266" spans="11:36">
      <c r="K25266" s="5"/>
      <c r="L25266" s="5"/>
      <c r="M25266" s="5"/>
      <c r="N25266" s="5"/>
      <c r="O25266" s="5"/>
      <c r="P25266" s="5"/>
      <c r="Q25266" s="5"/>
      <c r="R25266" s="5"/>
      <c r="S25266" s="5"/>
      <c r="T25266" s="5"/>
      <c r="U25266" s="5"/>
      <c r="V25266" s="5"/>
      <c r="W25266" s="5"/>
      <c r="X25266" s="5"/>
      <c r="Y25266" s="5"/>
      <c r="Z25266" s="5"/>
      <c r="AA25266" s="5"/>
      <c r="AB25266" s="5"/>
      <c r="AC25266" s="5"/>
      <c r="AD25266" s="5"/>
      <c r="AE25266" s="5"/>
      <c r="AF25266" s="5"/>
      <c r="AG25266" s="5"/>
      <c r="AH25266" s="5"/>
      <c r="AI25266" s="5"/>
      <c r="AJ25266" s="5"/>
    </row>
    <row r="25267" spans="11:36">
      <c r="K25267" s="5"/>
      <c r="L25267" s="5"/>
      <c r="M25267" s="5"/>
      <c r="N25267" s="5"/>
      <c r="O25267" s="5"/>
      <c r="P25267" s="5"/>
      <c r="Q25267" s="5"/>
      <c r="R25267" s="5"/>
      <c r="S25267" s="5"/>
      <c r="T25267" s="5"/>
      <c r="U25267" s="5"/>
      <c r="V25267" s="5"/>
      <c r="W25267" s="5"/>
      <c r="X25267" s="5"/>
      <c r="Y25267" s="5"/>
      <c r="Z25267" s="5"/>
      <c r="AA25267" s="5"/>
      <c r="AB25267" s="5"/>
      <c r="AC25267" s="5"/>
      <c r="AD25267" s="5"/>
      <c r="AE25267" s="5"/>
      <c r="AF25267" s="5"/>
      <c r="AG25267" s="5"/>
      <c r="AH25267" s="5"/>
      <c r="AI25267" s="5"/>
      <c r="AJ25267" s="5"/>
    </row>
    <row r="25268" spans="11:36">
      <c r="K25268" s="5"/>
      <c r="L25268" s="5"/>
      <c r="M25268" s="5"/>
      <c r="N25268" s="5"/>
      <c r="O25268" s="5"/>
      <c r="P25268" s="5"/>
      <c r="Q25268" s="5"/>
      <c r="R25268" s="5"/>
      <c r="S25268" s="5"/>
      <c r="T25268" s="5"/>
      <c r="U25268" s="5"/>
      <c r="V25268" s="5"/>
      <c r="W25268" s="5"/>
      <c r="X25268" s="5"/>
      <c r="Y25268" s="5"/>
      <c r="Z25268" s="5"/>
      <c r="AA25268" s="5"/>
      <c r="AB25268" s="5"/>
      <c r="AC25268" s="5"/>
      <c r="AD25268" s="5"/>
      <c r="AE25268" s="5"/>
      <c r="AF25268" s="5"/>
      <c r="AG25268" s="5"/>
      <c r="AH25268" s="5"/>
      <c r="AI25268" s="5"/>
      <c r="AJ25268" s="5"/>
    </row>
    <row r="25269" spans="11:36">
      <c r="K25269" s="5"/>
      <c r="L25269" s="5"/>
      <c r="M25269" s="5"/>
      <c r="N25269" s="5"/>
      <c r="O25269" s="5"/>
      <c r="P25269" s="5"/>
      <c r="Q25269" s="5"/>
      <c r="R25269" s="5"/>
      <c r="S25269" s="5"/>
      <c r="T25269" s="5"/>
      <c r="U25269" s="5"/>
      <c r="V25269" s="5"/>
      <c r="W25269" s="5"/>
      <c r="X25269" s="5"/>
      <c r="Y25269" s="5"/>
      <c r="Z25269" s="5"/>
      <c r="AA25269" s="5"/>
      <c r="AB25269" s="5"/>
      <c r="AC25269" s="5"/>
      <c r="AD25269" s="5"/>
      <c r="AE25269" s="5"/>
      <c r="AF25269" s="5"/>
      <c r="AG25269" s="5"/>
      <c r="AH25269" s="5"/>
      <c r="AI25269" s="5"/>
      <c r="AJ25269" s="5"/>
    </row>
    <row r="25270" spans="11:36">
      <c r="K25270" s="5"/>
      <c r="L25270" s="5"/>
      <c r="M25270" s="5"/>
      <c r="N25270" s="5"/>
      <c r="O25270" s="5"/>
      <c r="P25270" s="5"/>
      <c r="Q25270" s="5"/>
      <c r="R25270" s="5"/>
      <c r="S25270" s="5"/>
      <c r="T25270" s="5"/>
      <c r="U25270" s="5"/>
      <c r="V25270" s="5"/>
      <c r="W25270" s="5"/>
      <c r="X25270" s="5"/>
      <c r="Y25270" s="5"/>
      <c r="Z25270" s="5"/>
      <c r="AA25270" s="5"/>
      <c r="AB25270" s="5"/>
      <c r="AC25270" s="5"/>
      <c r="AD25270" s="5"/>
      <c r="AE25270" s="5"/>
      <c r="AF25270" s="5"/>
      <c r="AG25270" s="5"/>
      <c r="AH25270" s="5"/>
      <c r="AI25270" s="5"/>
      <c r="AJ25270" s="5"/>
    </row>
    <row r="25271" spans="11:36">
      <c r="K25271" s="5"/>
      <c r="L25271" s="5"/>
      <c r="M25271" s="5"/>
      <c r="N25271" s="5"/>
      <c r="O25271" s="5"/>
      <c r="P25271" s="5"/>
      <c r="Q25271" s="5"/>
      <c r="R25271" s="5"/>
      <c r="S25271" s="5"/>
      <c r="T25271" s="5"/>
      <c r="U25271" s="5"/>
      <c r="V25271" s="5"/>
      <c r="W25271" s="5"/>
      <c r="X25271" s="5"/>
      <c r="Y25271" s="5"/>
      <c r="Z25271" s="5"/>
      <c r="AA25271" s="5"/>
      <c r="AB25271" s="5"/>
      <c r="AC25271" s="5"/>
      <c r="AD25271" s="5"/>
      <c r="AE25271" s="5"/>
      <c r="AF25271" s="5"/>
      <c r="AG25271" s="5"/>
      <c r="AH25271" s="5"/>
      <c r="AI25271" s="5"/>
      <c r="AJ25271" s="5"/>
    </row>
    <row r="25272" spans="11:36">
      <c r="K25272" s="5"/>
      <c r="L25272" s="5"/>
      <c r="M25272" s="5"/>
      <c r="N25272" s="5"/>
      <c r="O25272" s="5"/>
      <c r="P25272" s="5"/>
      <c r="Q25272" s="5"/>
      <c r="R25272" s="5"/>
      <c r="S25272" s="5"/>
      <c r="T25272" s="5"/>
      <c r="U25272" s="5"/>
      <c r="V25272" s="5"/>
      <c r="W25272" s="5"/>
      <c r="X25272" s="5"/>
      <c r="Y25272" s="5"/>
      <c r="Z25272" s="5"/>
      <c r="AA25272" s="5"/>
      <c r="AB25272" s="5"/>
      <c r="AC25272" s="5"/>
      <c r="AD25272" s="5"/>
      <c r="AE25272" s="5"/>
      <c r="AF25272" s="5"/>
      <c r="AG25272" s="5"/>
      <c r="AH25272" s="5"/>
      <c r="AI25272" s="5"/>
      <c r="AJ25272" s="5"/>
    </row>
    <row r="25273" spans="11:36">
      <c r="K25273" s="5"/>
      <c r="L25273" s="5"/>
      <c r="M25273" s="5"/>
      <c r="N25273" s="5"/>
      <c r="O25273" s="5"/>
      <c r="P25273" s="5"/>
      <c r="Q25273" s="5"/>
      <c r="R25273" s="5"/>
      <c r="S25273" s="5"/>
      <c r="T25273" s="5"/>
      <c r="U25273" s="5"/>
      <c r="V25273" s="5"/>
      <c r="W25273" s="5"/>
      <c r="X25273" s="5"/>
      <c r="Y25273" s="5"/>
      <c r="Z25273" s="5"/>
      <c r="AA25273" s="5"/>
      <c r="AB25273" s="5"/>
      <c r="AC25273" s="5"/>
      <c r="AD25273" s="5"/>
      <c r="AE25273" s="5"/>
      <c r="AF25273" s="5"/>
      <c r="AG25273" s="5"/>
      <c r="AH25273" s="5"/>
      <c r="AI25273" s="5"/>
      <c r="AJ25273" s="5"/>
    </row>
    <row r="25274" spans="11:36">
      <c r="K25274" s="5"/>
      <c r="L25274" s="5"/>
      <c r="M25274" s="5"/>
      <c r="N25274" s="5"/>
      <c r="O25274" s="5"/>
      <c r="P25274" s="5"/>
      <c r="Q25274" s="5"/>
      <c r="R25274" s="5"/>
      <c r="S25274" s="5"/>
      <c r="T25274" s="5"/>
      <c r="U25274" s="5"/>
      <c r="V25274" s="5"/>
      <c r="W25274" s="5"/>
      <c r="X25274" s="5"/>
      <c r="Y25274" s="5"/>
      <c r="Z25274" s="5"/>
      <c r="AA25274" s="5"/>
      <c r="AB25274" s="5"/>
      <c r="AC25274" s="5"/>
      <c r="AD25274" s="5"/>
      <c r="AE25274" s="5"/>
      <c r="AF25274" s="5"/>
      <c r="AG25274" s="5"/>
      <c r="AH25274" s="5"/>
      <c r="AI25274" s="5"/>
      <c r="AJ25274" s="5"/>
    </row>
    <row r="25275" spans="11:36">
      <c r="K25275" s="5"/>
      <c r="L25275" s="5"/>
      <c r="M25275" s="5"/>
      <c r="N25275" s="5"/>
      <c r="O25275" s="5"/>
      <c r="P25275" s="5"/>
      <c r="Q25275" s="5"/>
      <c r="R25275" s="5"/>
      <c r="S25275" s="5"/>
      <c r="T25275" s="5"/>
      <c r="U25275" s="5"/>
      <c r="V25275" s="5"/>
      <c r="W25275" s="5"/>
      <c r="X25275" s="5"/>
      <c r="Y25275" s="5"/>
      <c r="Z25275" s="5"/>
      <c r="AA25275" s="5"/>
      <c r="AB25275" s="5"/>
      <c r="AC25275" s="5"/>
      <c r="AD25275" s="5"/>
      <c r="AE25275" s="5"/>
      <c r="AF25275" s="5"/>
      <c r="AG25275" s="5"/>
      <c r="AH25275" s="5"/>
      <c r="AI25275" s="5"/>
      <c r="AJ25275" s="5"/>
    </row>
    <row r="25276" spans="11:36">
      <c r="K25276" s="5"/>
      <c r="L25276" s="5"/>
      <c r="M25276" s="5"/>
      <c r="N25276" s="5"/>
      <c r="O25276" s="5"/>
      <c r="P25276" s="5"/>
      <c r="Q25276" s="5"/>
      <c r="R25276" s="5"/>
      <c r="S25276" s="5"/>
      <c r="T25276" s="5"/>
      <c r="U25276" s="5"/>
      <c r="V25276" s="5"/>
      <c r="W25276" s="5"/>
      <c r="X25276" s="5"/>
      <c r="Y25276" s="5"/>
      <c r="Z25276" s="5"/>
      <c r="AA25276" s="5"/>
      <c r="AB25276" s="5"/>
      <c r="AC25276" s="5"/>
      <c r="AD25276" s="5"/>
      <c r="AE25276" s="5"/>
      <c r="AF25276" s="5"/>
      <c r="AG25276" s="5"/>
      <c r="AH25276" s="5"/>
      <c r="AI25276" s="5"/>
      <c r="AJ25276" s="5"/>
    </row>
    <row r="25277" spans="11:36">
      <c r="K25277" s="5"/>
      <c r="L25277" s="5"/>
      <c r="M25277" s="5"/>
      <c r="N25277" s="5"/>
      <c r="O25277" s="5"/>
      <c r="P25277" s="5"/>
      <c r="Q25277" s="5"/>
      <c r="R25277" s="5"/>
      <c r="S25277" s="5"/>
      <c r="T25277" s="5"/>
      <c r="U25277" s="5"/>
      <c r="V25277" s="5"/>
      <c r="W25277" s="5"/>
      <c r="X25277" s="5"/>
      <c r="Y25277" s="5"/>
      <c r="Z25277" s="5"/>
      <c r="AA25277" s="5"/>
      <c r="AB25277" s="5"/>
      <c r="AC25277" s="5"/>
      <c r="AD25277" s="5"/>
      <c r="AE25277" s="5"/>
      <c r="AF25277" s="5"/>
      <c r="AG25277" s="5"/>
      <c r="AH25277" s="5"/>
      <c r="AI25277" s="5"/>
      <c r="AJ25277" s="5"/>
    </row>
    <row r="25278" spans="11:36">
      <c r="K25278" s="5"/>
      <c r="L25278" s="5"/>
      <c r="M25278" s="5"/>
      <c r="N25278" s="5"/>
      <c r="O25278" s="5"/>
      <c r="P25278" s="5"/>
      <c r="Q25278" s="5"/>
      <c r="R25278" s="5"/>
      <c r="S25278" s="5"/>
      <c r="T25278" s="5"/>
      <c r="U25278" s="5"/>
      <c r="V25278" s="5"/>
      <c r="W25278" s="5"/>
      <c r="X25278" s="5"/>
      <c r="Y25278" s="5"/>
      <c r="Z25278" s="5"/>
      <c r="AA25278" s="5"/>
      <c r="AB25278" s="5"/>
      <c r="AC25278" s="5"/>
      <c r="AD25278" s="5"/>
      <c r="AE25278" s="5"/>
      <c r="AF25278" s="5"/>
      <c r="AG25278" s="5"/>
      <c r="AH25278" s="5"/>
      <c r="AI25278" s="5"/>
      <c r="AJ25278" s="5"/>
    </row>
    <row r="25279" spans="11:36">
      <c r="K25279" s="5"/>
      <c r="L25279" s="5"/>
      <c r="M25279" s="5"/>
      <c r="N25279" s="5"/>
      <c r="O25279" s="5"/>
      <c r="P25279" s="5"/>
      <c r="Q25279" s="5"/>
      <c r="R25279" s="5"/>
      <c r="S25279" s="5"/>
      <c r="T25279" s="5"/>
      <c r="U25279" s="5"/>
      <c r="V25279" s="5"/>
      <c r="W25279" s="5"/>
      <c r="X25279" s="5"/>
      <c r="Y25279" s="5"/>
      <c r="Z25279" s="5"/>
      <c r="AA25279" s="5"/>
      <c r="AB25279" s="5"/>
      <c r="AC25279" s="5"/>
      <c r="AD25279" s="5"/>
      <c r="AE25279" s="5"/>
      <c r="AF25279" s="5"/>
      <c r="AG25279" s="5"/>
      <c r="AH25279" s="5"/>
      <c r="AI25279" s="5"/>
      <c r="AJ25279" s="5"/>
    </row>
    <row r="25280" spans="11:36">
      <c r="K25280" s="5"/>
      <c r="L25280" s="5"/>
      <c r="M25280" s="5"/>
      <c r="N25280" s="5"/>
      <c r="O25280" s="5"/>
      <c r="P25280" s="5"/>
      <c r="Q25280" s="5"/>
      <c r="R25280" s="5"/>
      <c r="S25280" s="5"/>
      <c r="T25280" s="5"/>
      <c r="U25280" s="5"/>
      <c r="V25280" s="5"/>
      <c r="W25280" s="5"/>
      <c r="X25280" s="5"/>
      <c r="Y25280" s="5"/>
      <c r="Z25280" s="5"/>
      <c r="AA25280" s="5"/>
      <c r="AB25280" s="5"/>
      <c r="AC25280" s="5"/>
      <c r="AD25280" s="5"/>
      <c r="AE25280" s="5"/>
      <c r="AF25280" s="5"/>
      <c r="AG25280" s="5"/>
      <c r="AH25280" s="5"/>
      <c r="AI25280" s="5"/>
      <c r="AJ25280" s="5"/>
    </row>
    <row r="25281" spans="11:36">
      <c r="K25281" s="5"/>
      <c r="L25281" s="5"/>
      <c r="M25281" s="5"/>
      <c r="N25281" s="5"/>
      <c r="O25281" s="5"/>
      <c r="P25281" s="5"/>
      <c r="Q25281" s="5"/>
      <c r="R25281" s="5"/>
      <c r="S25281" s="5"/>
      <c r="T25281" s="5"/>
      <c r="U25281" s="5"/>
      <c r="V25281" s="5"/>
      <c r="W25281" s="5"/>
      <c r="X25281" s="5"/>
      <c r="Y25281" s="5"/>
      <c r="Z25281" s="5"/>
      <c r="AA25281" s="5"/>
      <c r="AB25281" s="5"/>
      <c r="AC25281" s="5"/>
      <c r="AD25281" s="5"/>
      <c r="AE25281" s="5"/>
      <c r="AF25281" s="5"/>
      <c r="AG25281" s="5"/>
      <c r="AH25281" s="5"/>
      <c r="AI25281" s="5"/>
      <c r="AJ25281" s="5"/>
    </row>
    <row r="25282" spans="11:36">
      <c r="K25282" s="5"/>
      <c r="L25282" s="5"/>
      <c r="M25282" s="5"/>
      <c r="N25282" s="5"/>
      <c r="O25282" s="5"/>
      <c r="P25282" s="5"/>
      <c r="Q25282" s="5"/>
      <c r="R25282" s="5"/>
      <c r="S25282" s="5"/>
      <c r="T25282" s="5"/>
      <c r="U25282" s="5"/>
      <c r="V25282" s="5"/>
      <c r="W25282" s="5"/>
      <c r="X25282" s="5"/>
      <c r="Y25282" s="5"/>
      <c r="Z25282" s="5"/>
      <c r="AA25282" s="5"/>
      <c r="AB25282" s="5"/>
      <c r="AC25282" s="5"/>
      <c r="AD25282" s="5"/>
      <c r="AE25282" s="5"/>
      <c r="AF25282" s="5"/>
      <c r="AG25282" s="5"/>
      <c r="AH25282" s="5"/>
      <c r="AI25282" s="5"/>
      <c r="AJ25282" s="5"/>
    </row>
    <row r="25283" spans="11:36">
      <c r="K25283" s="5"/>
      <c r="L25283" s="5"/>
      <c r="M25283" s="5"/>
      <c r="N25283" s="5"/>
      <c r="O25283" s="5"/>
      <c r="P25283" s="5"/>
      <c r="Q25283" s="5"/>
      <c r="R25283" s="5"/>
      <c r="S25283" s="5"/>
      <c r="T25283" s="5"/>
      <c r="U25283" s="5"/>
      <c r="V25283" s="5"/>
      <c r="W25283" s="5"/>
      <c r="X25283" s="5"/>
      <c r="Y25283" s="5"/>
      <c r="Z25283" s="5"/>
      <c r="AA25283" s="5"/>
      <c r="AB25283" s="5"/>
      <c r="AC25283" s="5"/>
      <c r="AD25283" s="5"/>
      <c r="AE25283" s="5"/>
      <c r="AF25283" s="5"/>
      <c r="AG25283" s="5"/>
      <c r="AH25283" s="5"/>
      <c r="AI25283" s="5"/>
      <c r="AJ25283" s="5"/>
    </row>
    <row r="25284" spans="11:36">
      <c r="K25284" s="5"/>
      <c r="L25284" s="5"/>
      <c r="M25284" s="5"/>
      <c r="N25284" s="5"/>
      <c r="O25284" s="5"/>
      <c r="P25284" s="5"/>
      <c r="Q25284" s="5"/>
      <c r="R25284" s="5"/>
      <c r="S25284" s="5"/>
      <c r="T25284" s="5"/>
      <c r="U25284" s="5"/>
      <c r="V25284" s="5"/>
      <c r="W25284" s="5"/>
      <c r="X25284" s="5"/>
      <c r="Y25284" s="5"/>
      <c r="Z25284" s="5"/>
      <c r="AA25284" s="5"/>
      <c r="AB25284" s="5"/>
      <c r="AC25284" s="5"/>
      <c r="AD25284" s="5"/>
      <c r="AE25284" s="5"/>
      <c r="AF25284" s="5"/>
      <c r="AG25284" s="5"/>
      <c r="AH25284" s="5"/>
      <c r="AI25284" s="5"/>
      <c r="AJ25284" s="5"/>
    </row>
    <row r="25285" spans="11:36">
      <c r="K25285" s="5"/>
      <c r="L25285" s="5"/>
      <c r="M25285" s="5"/>
      <c r="N25285" s="5"/>
      <c r="O25285" s="5"/>
      <c r="P25285" s="5"/>
      <c r="Q25285" s="5"/>
      <c r="R25285" s="5"/>
      <c r="S25285" s="5"/>
      <c r="T25285" s="5"/>
      <c r="U25285" s="5"/>
      <c r="V25285" s="5"/>
      <c r="W25285" s="5"/>
      <c r="X25285" s="5"/>
      <c r="Y25285" s="5"/>
      <c r="Z25285" s="5"/>
      <c r="AA25285" s="5"/>
      <c r="AB25285" s="5"/>
      <c r="AC25285" s="5"/>
      <c r="AD25285" s="5"/>
      <c r="AE25285" s="5"/>
      <c r="AF25285" s="5"/>
      <c r="AG25285" s="5"/>
      <c r="AH25285" s="5"/>
      <c r="AI25285" s="5"/>
      <c r="AJ25285" s="5"/>
    </row>
    <row r="25286" spans="11:36">
      <c r="K25286" s="5"/>
      <c r="L25286" s="5"/>
      <c r="M25286" s="5"/>
      <c r="N25286" s="5"/>
      <c r="O25286" s="5"/>
      <c r="P25286" s="5"/>
      <c r="Q25286" s="5"/>
      <c r="R25286" s="5"/>
      <c r="S25286" s="5"/>
      <c r="T25286" s="5"/>
      <c r="U25286" s="5"/>
      <c r="V25286" s="5"/>
      <c r="W25286" s="5"/>
      <c r="X25286" s="5"/>
      <c r="Y25286" s="5"/>
      <c r="Z25286" s="5"/>
      <c r="AA25286" s="5"/>
      <c r="AB25286" s="5"/>
      <c r="AC25286" s="5"/>
      <c r="AD25286" s="5"/>
      <c r="AE25286" s="5"/>
      <c r="AF25286" s="5"/>
      <c r="AG25286" s="5"/>
      <c r="AH25286" s="5"/>
      <c r="AI25286" s="5"/>
      <c r="AJ25286" s="5"/>
    </row>
    <row r="25287" spans="11:36">
      <c r="K25287" s="5"/>
      <c r="L25287" s="5"/>
      <c r="M25287" s="5"/>
      <c r="N25287" s="5"/>
      <c r="O25287" s="5"/>
      <c r="P25287" s="5"/>
      <c r="Q25287" s="5"/>
      <c r="R25287" s="5"/>
      <c r="S25287" s="5"/>
      <c r="T25287" s="5"/>
      <c r="U25287" s="5"/>
      <c r="V25287" s="5"/>
      <c r="W25287" s="5"/>
      <c r="X25287" s="5"/>
      <c r="Y25287" s="5"/>
      <c r="Z25287" s="5"/>
      <c r="AA25287" s="5"/>
      <c r="AB25287" s="5"/>
      <c r="AC25287" s="5"/>
      <c r="AD25287" s="5"/>
      <c r="AE25287" s="5"/>
      <c r="AF25287" s="5"/>
      <c r="AG25287" s="5"/>
      <c r="AH25287" s="5"/>
      <c r="AI25287" s="5"/>
      <c r="AJ25287" s="5"/>
    </row>
    <row r="25288" spans="11:36">
      <c r="K25288" s="5"/>
      <c r="L25288" s="5"/>
      <c r="M25288" s="5"/>
      <c r="N25288" s="5"/>
      <c r="O25288" s="5"/>
      <c r="P25288" s="5"/>
      <c r="Q25288" s="5"/>
      <c r="R25288" s="5"/>
      <c r="S25288" s="5"/>
      <c r="T25288" s="5"/>
      <c r="U25288" s="5"/>
      <c r="V25288" s="5"/>
      <c r="W25288" s="5"/>
      <c r="X25288" s="5"/>
      <c r="Y25288" s="5"/>
      <c r="Z25288" s="5"/>
      <c r="AA25288" s="5"/>
      <c r="AB25288" s="5"/>
      <c r="AC25288" s="5"/>
      <c r="AD25288" s="5"/>
      <c r="AE25288" s="5"/>
      <c r="AF25288" s="5"/>
      <c r="AG25288" s="5"/>
      <c r="AH25288" s="5"/>
      <c r="AI25288" s="5"/>
      <c r="AJ25288" s="5"/>
    </row>
    <row r="25289" spans="11:36">
      <c r="K25289" s="5"/>
      <c r="L25289" s="5"/>
      <c r="M25289" s="5"/>
      <c r="N25289" s="5"/>
      <c r="O25289" s="5"/>
      <c r="P25289" s="5"/>
      <c r="Q25289" s="5"/>
      <c r="R25289" s="5"/>
      <c r="S25289" s="5"/>
      <c r="T25289" s="5"/>
      <c r="U25289" s="5"/>
      <c r="V25289" s="5"/>
      <c r="W25289" s="5"/>
      <c r="X25289" s="5"/>
      <c r="Y25289" s="5"/>
      <c r="Z25289" s="5"/>
      <c r="AA25289" s="5"/>
      <c r="AB25289" s="5"/>
      <c r="AC25289" s="5"/>
      <c r="AD25289" s="5"/>
      <c r="AE25289" s="5"/>
      <c r="AF25289" s="5"/>
      <c r="AG25289" s="5"/>
      <c r="AH25289" s="5"/>
      <c r="AI25289" s="5"/>
      <c r="AJ25289" s="5"/>
    </row>
    <row r="25290" spans="11:36">
      <c r="K25290" s="5"/>
      <c r="L25290" s="5"/>
      <c r="M25290" s="5"/>
      <c r="N25290" s="5"/>
      <c r="O25290" s="5"/>
      <c r="P25290" s="5"/>
      <c r="Q25290" s="5"/>
      <c r="R25290" s="5"/>
      <c r="S25290" s="5"/>
      <c r="T25290" s="5"/>
      <c r="U25290" s="5"/>
      <c r="V25290" s="5"/>
      <c r="W25290" s="5"/>
      <c r="X25290" s="5"/>
      <c r="Y25290" s="5"/>
      <c r="Z25290" s="5"/>
      <c r="AA25290" s="5"/>
      <c r="AB25290" s="5"/>
      <c r="AC25290" s="5"/>
      <c r="AD25290" s="5"/>
      <c r="AE25290" s="5"/>
      <c r="AF25290" s="5"/>
      <c r="AG25290" s="5"/>
      <c r="AH25290" s="5"/>
      <c r="AI25290" s="5"/>
      <c r="AJ25290" s="5"/>
    </row>
    <row r="25291" spans="11:36">
      <c r="K25291" s="5"/>
      <c r="L25291" s="5"/>
      <c r="M25291" s="5"/>
      <c r="N25291" s="5"/>
      <c r="O25291" s="5"/>
      <c r="P25291" s="5"/>
      <c r="Q25291" s="5"/>
      <c r="R25291" s="5"/>
      <c r="S25291" s="5"/>
      <c r="T25291" s="5"/>
      <c r="U25291" s="5"/>
      <c r="V25291" s="5"/>
      <c r="W25291" s="5"/>
      <c r="X25291" s="5"/>
      <c r="Y25291" s="5"/>
      <c r="Z25291" s="5"/>
      <c r="AA25291" s="5"/>
      <c r="AB25291" s="5"/>
      <c r="AC25291" s="5"/>
      <c r="AD25291" s="5"/>
      <c r="AE25291" s="5"/>
      <c r="AF25291" s="5"/>
      <c r="AG25291" s="5"/>
      <c r="AH25291" s="5"/>
      <c r="AI25291" s="5"/>
      <c r="AJ25291" s="5"/>
    </row>
    <row r="25292" spans="11:36">
      <c r="K25292" s="5"/>
      <c r="L25292" s="5"/>
      <c r="M25292" s="5"/>
      <c r="N25292" s="5"/>
      <c r="O25292" s="5"/>
      <c r="P25292" s="5"/>
      <c r="Q25292" s="5"/>
      <c r="R25292" s="5"/>
      <c r="S25292" s="5"/>
      <c r="T25292" s="5"/>
      <c r="U25292" s="5"/>
      <c r="V25292" s="5"/>
      <c r="W25292" s="5"/>
      <c r="X25292" s="5"/>
      <c r="Y25292" s="5"/>
      <c r="Z25292" s="5"/>
      <c r="AA25292" s="5"/>
      <c r="AB25292" s="5"/>
      <c r="AC25292" s="5"/>
      <c r="AD25292" s="5"/>
      <c r="AE25292" s="5"/>
      <c r="AF25292" s="5"/>
      <c r="AG25292" s="5"/>
      <c r="AH25292" s="5"/>
      <c r="AI25292" s="5"/>
      <c r="AJ25292" s="5"/>
    </row>
    <row r="25293" spans="11:36">
      <c r="K25293" s="5"/>
      <c r="L25293" s="5"/>
      <c r="M25293" s="5"/>
      <c r="N25293" s="5"/>
      <c r="O25293" s="5"/>
      <c r="P25293" s="5"/>
      <c r="Q25293" s="5"/>
      <c r="R25293" s="5"/>
      <c r="S25293" s="5"/>
      <c r="T25293" s="5"/>
      <c r="U25293" s="5"/>
      <c r="V25293" s="5"/>
      <c r="W25293" s="5"/>
      <c r="X25293" s="5"/>
      <c r="Y25293" s="5"/>
      <c r="Z25293" s="5"/>
      <c r="AA25293" s="5"/>
      <c r="AB25293" s="5"/>
      <c r="AC25293" s="5"/>
      <c r="AD25293" s="5"/>
      <c r="AE25293" s="5"/>
      <c r="AF25293" s="5"/>
      <c r="AG25293" s="5"/>
      <c r="AH25293" s="5"/>
      <c r="AI25293" s="5"/>
      <c r="AJ25293" s="5"/>
    </row>
    <row r="25294" spans="11:36">
      <c r="K25294" s="5"/>
      <c r="L25294" s="5"/>
      <c r="M25294" s="5"/>
      <c r="N25294" s="5"/>
      <c r="O25294" s="5"/>
      <c r="P25294" s="5"/>
      <c r="Q25294" s="5"/>
      <c r="R25294" s="5"/>
      <c r="S25294" s="5"/>
      <c r="T25294" s="5"/>
      <c r="U25294" s="5"/>
      <c r="V25294" s="5"/>
      <c r="W25294" s="5"/>
      <c r="X25294" s="5"/>
      <c r="Y25294" s="5"/>
      <c r="Z25294" s="5"/>
      <c r="AA25294" s="5"/>
      <c r="AB25294" s="5"/>
      <c r="AC25294" s="5"/>
      <c r="AD25294" s="5"/>
      <c r="AE25294" s="5"/>
      <c r="AF25294" s="5"/>
      <c r="AG25294" s="5"/>
      <c r="AH25294" s="5"/>
      <c r="AI25294" s="5"/>
      <c r="AJ25294" s="5"/>
    </row>
    <row r="25295" spans="11:36">
      <c r="K25295" s="5"/>
      <c r="L25295" s="5"/>
      <c r="M25295" s="5"/>
      <c r="N25295" s="5"/>
      <c r="O25295" s="5"/>
      <c r="P25295" s="5"/>
      <c r="Q25295" s="5"/>
      <c r="R25295" s="5"/>
      <c r="S25295" s="5"/>
      <c r="T25295" s="5"/>
      <c r="U25295" s="5"/>
      <c r="V25295" s="5"/>
      <c r="W25295" s="5"/>
      <c r="X25295" s="5"/>
      <c r="Y25295" s="5"/>
      <c r="Z25295" s="5"/>
      <c r="AA25295" s="5"/>
      <c r="AB25295" s="5"/>
      <c r="AC25295" s="5"/>
      <c r="AD25295" s="5"/>
      <c r="AE25295" s="5"/>
      <c r="AF25295" s="5"/>
      <c r="AG25295" s="5"/>
      <c r="AH25295" s="5"/>
      <c r="AI25295" s="5"/>
      <c r="AJ25295" s="5"/>
    </row>
    <row r="25296" spans="11:36">
      <c r="K25296" s="5"/>
      <c r="L25296" s="5"/>
      <c r="M25296" s="5"/>
      <c r="N25296" s="5"/>
      <c r="O25296" s="5"/>
      <c r="P25296" s="5"/>
      <c r="Q25296" s="5"/>
      <c r="R25296" s="5"/>
      <c r="S25296" s="5"/>
      <c r="T25296" s="5"/>
      <c r="U25296" s="5"/>
      <c r="V25296" s="5"/>
      <c r="W25296" s="5"/>
      <c r="X25296" s="5"/>
      <c r="Y25296" s="5"/>
      <c r="Z25296" s="5"/>
      <c r="AA25296" s="5"/>
      <c r="AB25296" s="5"/>
      <c r="AC25296" s="5"/>
      <c r="AD25296" s="5"/>
      <c r="AE25296" s="5"/>
      <c r="AF25296" s="5"/>
      <c r="AG25296" s="5"/>
      <c r="AH25296" s="5"/>
      <c r="AI25296" s="5"/>
      <c r="AJ25296" s="5"/>
    </row>
    <row r="25297" spans="11:36">
      <c r="K25297" s="5"/>
      <c r="L25297" s="5"/>
      <c r="M25297" s="5"/>
      <c r="N25297" s="5"/>
      <c r="O25297" s="5"/>
      <c r="P25297" s="5"/>
      <c r="Q25297" s="5"/>
      <c r="R25297" s="5"/>
      <c r="S25297" s="5"/>
      <c r="T25297" s="5"/>
      <c r="U25297" s="5"/>
      <c r="V25297" s="5"/>
      <c r="W25297" s="5"/>
      <c r="X25297" s="5"/>
      <c r="Y25297" s="5"/>
      <c r="Z25297" s="5"/>
      <c r="AA25297" s="5"/>
      <c r="AB25297" s="5"/>
      <c r="AC25297" s="5"/>
      <c r="AD25297" s="5"/>
      <c r="AE25297" s="5"/>
      <c r="AF25297" s="5"/>
      <c r="AG25297" s="5"/>
      <c r="AH25297" s="5"/>
      <c r="AI25297" s="5"/>
      <c r="AJ25297" s="5"/>
    </row>
    <row r="25298" spans="11:36">
      <c r="K25298" s="5"/>
      <c r="L25298" s="5"/>
      <c r="M25298" s="5"/>
      <c r="N25298" s="5"/>
      <c r="O25298" s="5"/>
      <c r="P25298" s="5"/>
      <c r="Q25298" s="5"/>
      <c r="R25298" s="5"/>
      <c r="S25298" s="5"/>
      <c r="T25298" s="5"/>
      <c r="U25298" s="5"/>
      <c r="V25298" s="5"/>
      <c r="W25298" s="5"/>
      <c r="X25298" s="5"/>
      <c r="Y25298" s="5"/>
      <c r="Z25298" s="5"/>
      <c r="AA25298" s="5"/>
      <c r="AB25298" s="5"/>
      <c r="AC25298" s="5"/>
      <c r="AD25298" s="5"/>
      <c r="AE25298" s="5"/>
      <c r="AF25298" s="5"/>
      <c r="AG25298" s="5"/>
      <c r="AH25298" s="5"/>
      <c r="AI25298" s="5"/>
      <c r="AJ25298" s="5"/>
    </row>
    <row r="25299" spans="11:36">
      <c r="K25299" s="5"/>
      <c r="L25299" s="5"/>
      <c r="M25299" s="5"/>
      <c r="N25299" s="5"/>
      <c r="O25299" s="5"/>
      <c r="P25299" s="5"/>
      <c r="Q25299" s="5"/>
      <c r="R25299" s="5"/>
      <c r="S25299" s="5"/>
      <c r="T25299" s="5"/>
      <c r="U25299" s="5"/>
      <c r="V25299" s="5"/>
      <c r="W25299" s="5"/>
      <c r="X25299" s="5"/>
      <c r="Y25299" s="5"/>
      <c r="Z25299" s="5"/>
      <c r="AA25299" s="5"/>
      <c r="AB25299" s="5"/>
      <c r="AC25299" s="5"/>
      <c r="AD25299" s="5"/>
      <c r="AE25299" s="5"/>
      <c r="AF25299" s="5"/>
      <c r="AG25299" s="5"/>
      <c r="AH25299" s="5"/>
      <c r="AI25299" s="5"/>
      <c r="AJ25299" s="5"/>
    </row>
    <row r="25300" spans="11:36">
      <c r="K25300" s="5"/>
      <c r="L25300" s="5"/>
      <c r="M25300" s="5"/>
      <c r="N25300" s="5"/>
      <c r="O25300" s="5"/>
      <c r="P25300" s="5"/>
      <c r="Q25300" s="5"/>
      <c r="R25300" s="5"/>
      <c r="S25300" s="5"/>
      <c r="T25300" s="5"/>
      <c r="U25300" s="5"/>
      <c r="V25300" s="5"/>
      <c r="W25300" s="5"/>
      <c r="X25300" s="5"/>
      <c r="Y25300" s="5"/>
      <c r="Z25300" s="5"/>
      <c r="AA25300" s="5"/>
      <c r="AB25300" s="5"/>
      <c r="AC25300" s="5"/>
      <c r="AD25300" s="5"/>
      <c r="AE25300" s="5"/>
      <c r="AF25300" s="5"/>
      <c r="AG25300" s="5"/>
      <c r="AH25300" s="5"/>
      <c r="AI25300" s="5"/>
      <c r="AJ25300" s="5"/>
    </row>
    <row r="25301" spans="11:36">
      <c r="K25301" s="5"/>
      <c r="L25301" s="5"/>
      <c r="M25301" s="5"/>
      <c r="N25301" s="5"/>
      <c r="O25301" s="5"/>
      <c r="P25301" s="5"/>
      <c r="Q25301" s="5"/>
      <c r="R25301" s="5"/>
      <c r="S25301" s="5"/>
      <c r="T25301" s="5"/>
      <c r="U25301" s="5"/>
      <c r="V25301" s="5"/>
      <c r="W25301" s="5"/>
      <c r="X25301" s="5"/>
      <c r="Y25301" s="5"/>
      <c r="Z25301" s="5"/>
      <c r="AA25301" s="5"/>
      <c r="AB25301" s="5"/>
      <c r="AC25301" s="5"/>
      <c r="AD25301" s="5"/>
      <c r="AE25301" s="5"/>
      <c r="AF25301" s="5"/>
      <c r="AG25301" s="5"/>
      <c r="AH25301" s="5"/>
      <c r="AI25301" s="5"/>
      <c r="AJ25301" s="5"/>
    </row>
    <row r="25302" spans="11:36">
      <c r="K25302" s="5"/>
      <c r="L25302" s="5"/>
      <c r="M25302" s="5"/>
      <c r="N25302" s="5"/>
      <c r="O25302" s="5"/>
      <c r="P25302" s="5"/>
      <c r="Q25302" s="5"/>
      <c r="R25302" s="5"/>
      <c r="S25302" s="5"/>
      <c r="T25302" s="5"/>
      <c r="U25302" s="5"/>
      <c r="V25302" s="5"/>
      <c r="W25302" s="5"/>
      <c r="X25302" s="5"/>
      <c r="Y25302" s="5"/>
      <c r="Z25302" s="5"/>
      <c r="AA25302" s="5"/>
      <c r="AB25302" s="5"/>
      <c r="AC25302" s="5"/>
      <c r="AD25302" s="5"/>
      <c r="AE25302" s="5"/>
      <c r="AF25302" s="5"/>
      <c r="AG25302" s="5"/>
      <c r="AH25302" s="5"/>
      <c r="AI25302" s="5"/>
      <c r="AJ25302" s="5"/>
    </row>
    <row r="25303" spans="11:36">
      <c r="K25303" s="5"/>
      <c r="L25303" s="5"/>
      <c r="M25303" s="5"/>
      <c r="N25303" s="5"/>
      <c r="O25303" s="5"/>
      <c r="P25303" s="5"/>
      <c r="Q25303" s="5"/>
      <c r="R25303" s="5"/>
      <c r="S25303" s="5"/>
      <c r="T25303" s="5"/>
      <c r="U25303" s="5"/>
      <c r="V25303" s="5"/>
      <c r="W25303" s="5"/>
      <c r="X25303" s="5"/>
      <c r="Y25303" s="5"/>
      <c r="Z25303" s="5"/>
      <c r="AA25303" s="5"/>
      <c r="AB25303" s="5"/>
      <c r="AC25303" s="5"/>
      <c r="AD25303" s="5"/>
      <c r="AE25303" s="5"/>
      <c r="AF25303" s="5"/>
      <c r="AG25303" s="5"/>
      <c r="AH25303" s="5"/>
      <c r="AI25303" s="5"/>
      <c r="AJ25303" s="5"/>
    </row>
    <row r="25304" spans="11:36">
      <c r="K25304" s="5"/>
      <c r="L25304" s="5"/>
      <c r="M25304" s="5"/>
      <c r="N25304" s="5"/>
      <c r="O25304" s="5"/>
      <c r="P25304" s="5"/>
      <c r="Q25304" s="5"/>
      <c r="R25304" s="5"/>
      <c r="S25304" s="5"/>
      <c r="T25304" s="5"/>
      <c r="U25304" s="5"/>
      <c r="V25304" s="5"/>
      <c r="W25304" s="5"/>
      <c r="X25304" s="5"/>
      <c r="Y25304" s="5"/>
      <c r="Z25304" s="5"/>
      <c r="AA25304" s="5"/>
      <c r="AB25304" s="5"/>
      <c r="AC25304" s="5"/>
      <c r="AD25304" s="5"/>
      <c r="AE25304" s="5"/>
      <c r="AF25304" s="5"/>
      <c r="AG25304" s="5"/>
      <c r="AH25304" s="5"/>
      <c r="AI25304" s="5"/>
      <c r="AJ25304" s="5"/>
    </row>
    <row r="25305" spans="11:36">
      <c r="K25305" s="5"/>
      <c r="L25305" s="5"/>
      <c r="M25305" s="5"/>
      <c r="N25305" s="5"/>
      <c r="O25305" s="5"/>
      <c r="P25305" s="5"/>
      <c r="Q25305" s="5"/>
      <c r="R25305" s="5"/>
      <c r="S25305" s="5"/>
      <c r="T25305" s="5"/>
      <c r="U25305" s="5"/>
      <c r="V25305" s="5"/>
      <c r="W25305" s="5"/>
      <c r="X25305" s="5"/>
      <c r="Y25305" s="5"/>
      <c r="Z25305" s="5"/>
      <c r="AA25305" s="5"/>
      <c r="AB25305" s="5"/>
      <c r="AC25305" s="5"/>
      <c r="AD25305" s="5"/>
      <c r="AE25305" s="5"/>
      <c r="AF25305" s="5"/>
      <c r="AG25305" s="5"/>
      <c r="AH25305" s="5"/>
      <c r="AI25305" s="5"/>
      <c r="AJ25305" s="5"/>
    </row>
    <row r="25306" spans="11:36">
      <c r="K25306" s="5"/>
      <c r="L25306" s="5"/>
      <c r="M25306" s="5"/>
      <c r="N25306" s="5"/>
      <c r="O25306" s="5"/>
      <c r="P25306" s="5"/>
      <c r="Q25306" s="5"/>
      <c r="R25306" s="5"/>
      <c r="S25306" s="5"/>
      <c r="T25306" s="5"/>
      <c r="U25306" s="5"/>
      <c r="V25306" s="5"/>
      <c r="W25306" s="5"/>
      <c r="X25306" s="5"/>
      <c r="Y25306" s="5"/>
      <c r="Z25306" s="5"/>
      <c r="AA25306" s="5"/>
      <c r="AB25306" s="5"/>
      <c r="AC25306" s="5"/>
      <c r="AD25306" s="5"/>
      <c r="AE25306" s="5"/>
      <c r="AF25306" s="5"/>
      <c r="AG25306" s="5"/>
      <c r="AH25306" s="5"/>
      <c r="AI25306" s="5"/>
      <c r="AJ25306" s="5"/>
    </row>
    <row r="25307" spans="11:36">
      <c r="K25307" s="5"/>
      <c r="L25307" s="5"/>
      <c r="M25307" s="5"/>
      <c r="N25307" s="5"/>
      <c r="O25307" s="5"/>
      <c r="P25307" s="5"/>
      <c r="Q25307" s="5"/>
      <c r="R25307" s="5"/>
      <c r="S25307" s="5"/>
      <c r="T25307" s="5"/>
      <c r="U25307" s="5"/>
      <c r="V25307" s="5"/>
      <c r="W25307" s="5"/>
      <c r="X25307" s="5"/>
      <c r="Y25307" s="5"/>
      <c r="Z25307" s="5"/>
      <c r="AA25307" s="5"/>
      <c r="AB25307" s="5"/>
      <c r="AC25307" s="5"/>
      <c r="AD25307" s="5"/>
      <c r="AE25307" s="5"/>
      <c r="AF25307" s="5"/>
      <c r="AG25307" s="5"/>
      <c r="AH25307" s="5"/>
      <c r="AI25307" s="5"/>
      <c r="AJ25307" s="5"/>
    </row>
    <row r="25308" spans="11:36">
      <c r="K25308" s="5"/>
      <c r="L25308" s="5"/>
      <c r="M25308" s="5"/>
      <c r="N25308" s="5"/>
      <c r="O25308" s="5"/>
      <c r="P25308" s="5"/>
      <c r="Q25308" s="5"/>
      <c r="R25308" s="5"/>
      <c r="S25308" s="5"/>
      <c r="T25308" s="5"/>
      <c r="U25308" s="5"/>
      <c r="V25308" s="5"/>
      <c r="W25308" s="5"/>
      <c r="X25308" s="5"/>
      <c r="Y25308" s="5"/>
      <c r="Z25308" s="5"/>
      <c r="AA25308" s="5"/>
      <c r="AB25308" s="5"/>
      <c r="AC25308" s="5"/>
      <c r="AD25308" s="5"/>
      <c r="AE25308" s="5"/>
      <c r="AF25308" s="5"/>
      <c r="AG25308" s="5"/>
      <c r="AH25308" s="5"/>
      <c r="AI25308" s="5"/>
      <c r="AJ25308" s="5"/>
    </row>
    <row r="25309" spans="11:36">
      <c r="K25309" s="5"/>
      <c r="L25309" s="5"/>
      <c r="M25309" s="5"/>
      <c r="N25309" s="5"/>
      <c r="O25309" s="5"/>
      <c r="P25309" s="5"/>
      <c r="Q25309" s="5"/>
      <c r="R25309" s="5"/>
      <c r="S25309" s="5"/>
      <c r="T25309" s="5"/>
      <c r="U25309" s="5"/>
      <c r="V25309" s="5"/>
      <c r="W25309" s="5"/>
      <c r="X25309" s="5"/>
      <c r="Y25309" s="5"/>
      <c r="Z25309" s="5"/>
      <c r="AA25309" s="5"/>
      <c r="AB25309" s="5"/>
      <c r="AC25309" s="5"/>
      <c r="AD25309" s="5"/>
      <c r="AE25309" s="5"/>
      <c r="AF25309" s="5"/>
      <c r="AG25309" s="5"/>
      <c r="AH25309" s="5"/>
      <c r="AI25309" s="5"/>
      <c r="AJ25309" s="5"/>
    </row>
    <row r="25310" spans="11:36">
      <c r="K25310" s="5"/>
      <c r="L25310" s="5"/>
      <c r="M25310" s="5"/>
      <c r="N25310" s="5"/>
      <c r="O25310" s="5"/>
      <c r="P25310" s="5"/>
      <c r="Q25310" s="5"/>
      <c r="R25310" s="5"/>
      <c r="S25310" s="5"/>
      <c r="T25310" s="5"/>
      <c r="U25310" s="5"/>
      <c r="V25310" s="5"/>
      <c r="W25310" s="5"/>
      <c r="X25310" s="5"/>
      <c r="Y25310" s="5"/>
      <c r="Z25310" s="5"/>
      <c r="AA25310" s="5"/>
      <c r="AB25310" s="5"/>
      <c r="AC25310" s="5"/>
      <c r="AD25310" s="5"/>
      <c r="AE25310" s="5"/>
      <c r="AF25310" s="5"/>
      <c r="AG25310" s="5"/>
      <c r="AH25310" s="5"/>
      <c r="AI25310" s="5"/>
      <c r="AJ25310" s="5"/>
    </row>
    <row r="25311" spans="11:36">
      <c r="K25311" s="5"/>
      <c r="L25311" s="5"/>
      <c r="M25311" s="5"/>
      <c r="N25311" s="5"/>
      <c r="O25311" s="5"/>
      <c r="P25311" s="5"/>
      <c r="Q25311" s="5"/>
      <c r="R25311" s="5"/>
      <c r="S25311" s="5"/>
      <c r="T25311" s="5"/>
      <c r="U25311" s="5"/>
      <c r="V25311" s="5"/>
      <c r="W25311" s="5"/>
      <c r="X25311" s="5"/>
      <c r="Y25311" s="5"/>
      <c r="Z25311" s="5"/>
      <c r="AA25311" s="5"/>
      <c r="AB25311" s="5"/>
      <c r="AC25311" s="5"/>
      <c r="AD25311" s="5"/>
      <c r="AE25311" s="5"/>
      <c r="AF25311" s="5"/>
      <c r="AG25311" s="5"/>
      <c r="AH25311" s="5"/>
      <c r="AI25311" s="5"/>
      <c r="AJ25311" s="5"/>
    </row>
    <row r="25312" spans="11:36">
      <c r="K25312" s="5"/>
      <c r="L25312" s="5"/>
      <c r="M25312" s="5"/>
      <c r="N25312" s="5"/>
      <c r="O25312" s="5"/>
      <c r="P25312" s="5"/>
      <c r="Q25312" s="5"/>
      <c r="R25312" s="5"/>
      <c r="S25312" s="5"/>
      <c r="T25312" s="5"/>
      <c r="U25312" s="5"/>
      <c r="V25312" s="5"/>
      <c r="W25312" s="5"/>
      <c r="X25312" s="5"/>
      <c r="Y25312" s="5"/>
      <c r="Z25312" s="5"/>
      <c r="AA25312" s="5"/>
      <c r="AB25312" s="5"/>
      <c r="AC25312" s="5"/>
      <c r="AD25312" s="5"/>
      <c r="AE25312" s="5"/>
      <c r="AF25312" s="5"/>
      <c r="AG25312" s="5"/>
      <c r="AH25312" s="5"/>
      <c r="AI25312" s="5"/>
      <c r="AJ25312" s="5"/>
    </row>
    <row r="25313" spans="11:36">
      <c r="K25313" s="5"/>
      <c r="L25313" s="5"/>
      <c r="M25313" s="5"/>
      <c r="N25313" s="5"/>
      <c r="O25313" s="5"/>
      <c r="P25313" s="5"/>
      <c r="Q25313" s="5"/>
      <c r="R25313" s="5"/>
      <c r="S25313" s="5"/>
      <c r="T25313" s="5"/>
      <c r="U25313" s="5"/>
      <c r="V25313" s="5"/>
      <c r="W25313" s="5"/>
      <c r="X25313" s="5"/>
      <c r="Y25313" s="5"/>
      <c r="Z25313" s="5"/>
      <c r="AA25313" s="5"/>
      <c r="AB25313" s="5"/>
      <c r="AC25313" s="5"/>
      <c r="AD25313" s="5"/>
      <c r="AE25313" s="5"/>
      <c r="AF25313" s="5"/>
      <c r="AG25313" s="5"/>
      <c r="AH25313" s="5"/>
      <c r="AI25313" s="5"/>
      <c r="AJ25313" s="5"/>
    </row>
    <row r="25314" spans="11:36">
      <c r="K25314" s="5"/>
      <c r="L25314" s="5"/>
      <c r="M25314" s="5"/>
      <c r="N25314" s="5"/>
      <c r="O25314" s="5"/>
      <c r="P25314" s="5"/>
      <c r="Q25314" s="5"/>
      <c r="R25314" s="5"/>
      <c r="S25314" s="5"/>
      <c r="T25314" s="5"/>
      <c r="U25314" s="5"/>
      <c r="V25314" s="5"/>
      <c r="W25314" s="5"/>
      <c r="X25314" s="5"/>
      <c r="Y25314" s="5"/>
      <c r="Z25314" s="5"/>
      <c r="AA25314" s="5"/>
      <c r="AB25314" s="5"/>
      <c r="AC25314" s="5"/>
      <c r="AD25314" s="5"/>
      <c r="AE25314" s="5"/>
      <c r="AF25314" s="5"/>
      <c r="AG25314" s="5"/>
      <c r="AH25314" s="5"/>
      <c r="AI25314" s="5"/>
      <c r="AJ25314" s="5"/>
    </row>
    <row r="25315" spans="11:36">
      <c r="K25315" s="5"/>
      <c r="L25315" s="5"/>
      <c r="M25315" s="5"/>
      <c r="N25315" s="5"/>
      <c r="O25315" s="5"/>
      <c r="P25315" s="5"/>
      <c r="Q25315" s="5"/>
      <c r="R25315" s="5"/>
      <c r="S25315" s="5"/>
      <c r="T25315" s="5"/>
      <c r="U25315" s="5"/>
      <c r="V25315" s="5"/>
      <c r="W25315" s="5"/>
      <c r="X25315" s="5"/>
      <c r="Y25315" s="5"/>
      <c r="Z25315" s="5"/>
      <c r="AA25315" s="5"/>
      <c r="AB25315" s="5"/>
      <c r="AC25315" s="5"/>
      <c r="AD25315" s="5"/>
      <c r="AE25315" s="5"/>
      <c r="AF25315" s="5"/>
      <c r="AG25315" s="5"/>
      <c r="AH25315" s="5"/>
      <c r="AI25315" s="5"/>
      <c r="AJ25315" s="5"/>
    </row>
    <row r="25316" spans="11:36">
      <c r="K25316" s="5"/>
      <c r="L25316" s="5"/>
      <c r="M25316" s="5"/>
      <c r="N25316" s="5"/>
      <c r="O25316" s="5"/>
      <c r="P25316" s="5"/>
      <c r="Q25316" s="5"/>
      <c r="R25316" s="5"/>
      <c r="S25316" s="5"/>
      <c r="T25316" s="5"/>
      <c r="U25316" s="5"/>
      <c r="V25316" s="5"/>
      <c r="W25316" s="5"/>
      <c r="X25316" s="5"/>
      <c r="Y25316" s="5"/>
      <c r="Z25316" s="5"/>
      <c r="AA25316" s="5"/>
      <c r="AB25316" s="5"/>
      <c r="AC25316" s="5"/>
      <c r="AD25316" s="5"/>
      <c r="AE25316" s="5"/>
      <c r="AF25316" s="5"/>
      <c r="AG25316" s="5"/>
      <c r="AH25316" s="5"/>
      <c r="AI25316" s="5"/>
      <c r="AJ25316" s="5"/>
    </row>
    <row r="25317" spans="11:36">
      <c r="K25317" s="5"/>
      <c r="L25317" s="5"/>
      <c r="M25317" s="5"/>
      <c r="N25317" s="5"/>
      <c r="O25317" s="5"/>
      <c r="P25317" s="5"/>
      <c r="Q25317" s="5"/>
      <c r="R25317" s="5"/>
      <c r="S25317" s="5"/>
      <c r="T25317" s="5"/>
      <c r="U25317" s="5"/>
      <c r="V25317" s="5"/>
      <c r="W25317" s="5"/>
      <c r="X25317" s="5"/>
      <c r="Y25317" s="5"/>
      <c r="Z25317" s="5"/>
      <c r="AA25317" s="5"/>
      <c r="AB25317" s="5"/>
      <c r="AC25317" s="5"/>
      <c r="AD25317" s="5"/>
      <c r="AE25317" s="5"/>
      <c r="AF25317" s="5"/>
      <c r="AG25317" s="5"/>
      <c r="AH25317" s="5"/>
      <c r="AI25317" s="5"/>
      <c r="AJ25317" s="5"/>
    </row>
    <row r="25318" spans="11:36">
      <c r="K25318" s="5"/>
      <c r="L25318" s="5"/>
      <c r="M25318" s="5"/>
      <c r="N25318" s="5"/>
      <c r="O25318" s="5"/>
      <c r="P25318" s="5"/>
      <c r="Q25318" s="5"/>
      <c r="R25318" s="5"/>
      <c r="S25318" s="5"/>
      <c r="T25318" s="5"/>
      <c r="U25318" s="5"/>
      <c r="V25318" s="5"/>
      <c r="W25318" s="5"/>
      <c r="X25318" s="5"/>
      <c r="Y25318" s="5"/>
      <c r="Z25318" s="5"/>
      <c r="AA25318" s="5"/>
      <c r="AB25318" s="5"/>
      <c r="AC25318" s="5"/>
      <c r="AD25318" s="5"/>
      <c r="AE25318" s="5"/>
      <c r="AF25318" s="5"/>
      <c r="AG25318" s="5"/>
      <c r="AH25318" s="5"/>
      <c r="AI25318" s="5"/>
      <c r="AJ25318" s="5"/>
    </row>
    <row r="25319" spans="11:36">
      <c r="K25319" s="5"/>
      <c r="L25319" s="5"/>
      <c r="M25319" s="5"/>
      <c r="N25319" s="5"/>
      <c r="O25319" s="5"/>
      <c r="P25319" s="5"/>
      <c r="Q25319" s="5"/>
      <c r="R25319" s="5"/>
      <c r="S25319" s="5"/>
      <c r="T25319" s="5"/>
      <c r="U25319" s="5"/>
      <c r="V25319" s="5"/>
      <c r="W25319" s="5"/>
      <c r="X25319" s="5"/>
      <c r="Y25319" s="5"/>
      <c r="Z25319" s="5"/>
      <c r="AA25319" s="5"/>
      <c r="AB25319" s="5"/>
      <c r="AC25319" s="5"/>
      <c r="AD25319" s="5"/>
      <c r="AE25319" s="5"/>
      <c r="AF25319" s="5"/>
      <c r="AG25319" s="5"/>
      <c r="AH25319" s="5"/>
      <c r="AI25319" s="5"/>
      <c r="AJ25319" s="5"/>
    </row>
    <row r="25320" spans="11:36">
      <c r="K25320" s="5"/>
      <c r="L25320" s="5"/>
      <c r="M25320" s="5"/>
      <c r="N25320" s="5"/>
      <c r="O25320" s="5"/>
      <c r="P25320" s="5"/>
      <c r="Q25320" s="5"/>
      <c r="R25320" s="5"/>
      <c r="S25320" s="5"/>
      <c r="T25320" s="5"/>
      <c r="U25320" s="5"/>
      <c r="V25320" s="5"/>
      <c r="W25320" s="5"/>
      <c r="X25320" s="5"/>
      <c r="Y25320" s="5"/>
      <c r="Z25320" s="5"/>
      <c r="AA25320" s="5"/>
      <c r="AB25320" s="5"/>
      <c r="AC25320" s="5"/>
      <c r="AD25320" s="5"/>
      <c r="AE25320" s="5"/>
      <c r="AF25320" s="5"/>
      <c r="AG25320" s="5"/>
      <c r="AH25320" s="5"/>
      <c r="AI25320" s="5"/>
      <c r="AJ25320" s="5"/>
    </row>
    <row r="25321" spans="11:36">
      <c r="K25321" s="5"/>
      <c r="L25321" s="5"/>
      <c r="M25321" s="5"/>
      <c r="N25321" s="5"/>
      <c r="O25321" s="5"/>
      <c r="P25321" s="5"/>
      <c r="Q25321" s="5"/>
      <c r="R25321" s="5"/>
      <c r="S25321" s="5"/>
      <c r="T25321" s="5"/>
      <c r="U25321" s="5"/>
      <c r="V25321" s="5"/>
      <c r="W25321" s="5"/>
      <c r="X25321" s="5"/>
      <c r="Y25321" s="5"/>
      <c r="Z25321" s="5"/>
      <c r="AA25321" s="5"/>
      <c r="AB25321" s="5"/>
      <c r="AC25321" s="5"/>
      <c r="AD25321" s="5"/>
      <c r="AE25321" s="5"/>
      <c r="AF25321" s="5"/>
      <c r="AG25321" s="5"/>
      <c r="AH25321" s="5"/>
      <c r="AI25321" s="5"/>
      <c r="AJ25321" s="5"/>
    </row>
    <row r="25322" spans="11:36">
      <c r="K25322" s="5"/>
      <c r="L25322" s="5"/>
      <c r="M25322" s="5"/>
      <c r="N25322" s="5"/>
      <c r="O25322" s="5"/>
      <c r="P25322" s="5"/>
      <c r="Q25322" s="5"/>
      <c r="R25322" s="5"/>
      <c r="S25322" s="5"/>
      <c r="T25322" s="5"/>
      <c r="U25322" s="5"/>
      <c r="V25322" s="5"/>
      <c r="W25322" s="5"/>
      <c r="X25322" s="5"/>
      <c r="Y25322" s="5"/>
      <c r="Z25322" s="5"/>
      <c r="AA25322" s="5"/>
      <c r="AB25322" s="5"/>
      <c r="AC25322" s="5"/>
      <c r="AD25322" s="5"/>
      <c r="AE25322" s="5"/>
      <c r="AF25322" s="5"/>
      <c r="AG25322" s="5"/>
      <c r="AH25322" s="5"/>
      <c r="AI25322" s="5"/>
      <c r="AJ25322" s="5"/>
    </row>
    <row r="25323" spans="11:36">
      <c r="K25323" s="5"/>
      <c r="L25323" s="5"/>
      <c r="M25323" s="5"/>
      <c r="N25323" s="5"/>
      <c r="O25323" s="5"/>
      <c r="P25323" s="5"/>
      <c r="Q25323" s="5"/>
      <c r="R25323" s="5"/>
      <c r="S25323" s="5"/>
      <c r="T25323" s="5"/>
      <c r="U25323" s="5"/>
      <c r="V25323" s="5"/>
      <c r="W25323" s="5"/>
      <c r="X25323" s="5"/>
      <c r="Y25323" s="5"/>
      <c r="Z25323" s="5"/>
      <c r="AA25323" s="5"/>
      <c r="AB25323" s="5"/>
      <c r="AC25323" s="5"/>
      <c r="AD25323" s="5"/>
      <c r="AE25323" s="5"/>
      <c r="AF25323" s="5"/>
      <c r="AG25323" s="5"/>
      <c r="AH25323" s="5"/>
      <c r="AI25323" s="5"/>
      <c r="AJ25323" s="5"/>
    </row>
    <row r="25324" spans="11:36">
      <c r="K25324" s="5"/>
      <c r="L25324" s="5"/>
      <c r="M25324" s="5"/>
      <c r="N25324" s="5"/>
      <c r="O25324" s="5"/>
      <c r="P25324" s="5"/>
      <c r="Q25324" s="5"/>
      <c r="R25324" s="5"/>
      <c r="S25324" s="5"/>
      <c r="T25324" s="5"/>
      <c r="U25324" s="5"/>
      <c r="V25324" s="5"/>
      <c r="W25324" s="5"/>
      <c r="X25324" s="5"/>
      <c r="Y25324" s="5"/>
      <c r="Z25324" s="5"/>
      <c r="AA25324" s="5"/>
      <c r="AB25324" s="5"/>
      <c r="AC25324" s="5"/>
      <c r="AD25324" s="5"/>
      <c r="AE25324" s="5"/>
      <c r="AF25324" s="5"/>
      <c r="AG25324" s="5"/>
      <c r="AH25324" s="5"/>
      <c r="AI25324" s="5"/>
      <c r="AJ25324" s="5"/>
    </row>
    <row r="25325" spans="11:36">
      <c r="K25325" s="5"/>
      <c r="L25325" s="5"/>
      <c r="M25325" s="5"/>
      <c r="N25325" s="5"/>
      <c r="O25325" s="5"/>
      <c r="P25325" s="5"/>
      <c r="Q25325" s="5"/>
      <c r="R25325" s="5"/>
      <c r="S25325" s="5"/>
      <c r="T25325" s="5"/>
      <c r="U25325" s="5"/>
      <c r="V25325" s="5"/>
      <c r="W25325" s="5"/>
      <c r="X25325" s="5"/>
      <c r="Y25325" s="5"/>
      <c r="Z25325" s="5"/>
      <c r="AA25325" s="5"/>
      <c r="AB25325" s="5"/>
      <c r="AC25325" s="5"/>
      <c r="AD25325" s="5"/>
      <c r="AE25325" s="5"/>
      <c r="AF25325" s="5"/>
      <c r="AG25325" s="5"/>
      <c r="AH25325" s="5"/>
      <c r="AI25325" s="5"/>
      <c r="AJ25325" s="5"/>
    </row>
    <row r="25326" spans="11:36">
      <c r="K25326" s="5"/>
      <c r="L25326" s="5"/>
      <c r="M25326" s="5"/>
      <c r="N25326" s="5"/>
      <c r="O25326" s="5"/>
      <c r="P25326" s="5"/>
      <c r="Q25326" s="5"/>
      <c r="R25326" s="5"/>
      <c r="S25326" s="5"/>
      <c r="T25326" s="5"/>
      <c r="U25326" s="5"/>
      <c r="V25326" s="5"/>
      <c r="W25326" s="5"/>
      <c r="X25326" s="5"/>
      <c r="Y25326" s="5"/>
      <c r="Z25326" s="5"/>
      <c r="AA25326" s="5"/>
      <c r="AB25326" s="5"/>
      <c r="AC25326" s="5"/>
      <c r="AD25326" s="5"/>
      <c r="AE25326" s="5"/>
      <c r="AF25326" s="5"/>
      <c r="AG25326" s="5"/>
      <c r="AH25326" s="5"/>
      <c r="AI25326" s="5"/>
      <c r="AJ25326" s="5"/>
    </row>
    <row r="25327" spans="11:36">
      <c r="K25327" s="5"/>
      <c r="L25327" s="5"/>
      <c r="M25327" s="5"/>
      <c r="N25327" s="5"/>
      <c r="O25327" s="5"/>
      <c r="P25327" s="5"/>
      <c r="Q25327" s="5"/>
      <c r="R25327" s="5"/>
      <c r="S25327" s="5"/>
      <c r="T25327" s="5"/>
      <c r="U25327" s="5"/>
      <c r="V25327" s="5"/>
      <c r="W25327" s="5"/>
      <c r="X25327" s="5"/>
      <c r="Y25327" s="5"/>
      <c r="Z25327" s="5"/>
      <c r="AA25327" s="5"/>
      <c r="AB25327" s="5"/>
      <c r="AC25327" s="5"/>
      <c r="AD25327" s="5"/>
      <c r="AE25327" s="5"/>
      <c r="AF25327" s="5"/>
      <c r="AG25327" s="5"/>
      <c r="AH25327" s="5"/>
      <c r="AI25327" s="5"/>
      <c r="AJ25327" s="5"/>
    </row>
    <row r="25328" spans="11:36">
      <c r="K25328" s="5"/>
      <c r="L25328" s="5"/>
      <c r="M25328" s="5"/>
      <c r="N25328" s="5"/>
      <c r="O25328" s="5"/>
      <c r="P25328" s="5"/>
      <c r="Q25328" s="5"/>
      <c r="R25328" s="5"/>
      <c r="S25328" s="5"/>
      <c r="T25328" s="5"/>
      <c r="U25328" s="5"/>
      <c r="V25328" s="5"/>
      <c r="W25328" s="5"/>
      <c r="X25328" s="5"/>
      <c r="Y25328" s="5"/>
      <c r="Z25328" s="5"/>
      <c r="AA25328" s="5"/>
      <c r="AB25328" s="5"/>
      <c r="AC25328" s="5"/>
      <c r="AD25328" s="5"/>
      <c r="AE25328" s="5"/>
      <c r="AF25328" s="5"/>
      <c r="AG25328" s="5"/>
      <c r="AH25328" s="5"/>
      <c r="AI25328" s="5"/>
      <c r="AJ25328" s="5"/>
    </row>
    <row r="25329" spans="11:36">
      <c r="K25329" s="5"/>
      <c r="L25329" s="5"/>
      <c r="M25329" s="5"/>
      <c r="N25329" s="5"/>
      <c r="O25329" s="5"/>
      <c r="P25329" s="5"/>
      <c r="Q25329" s="5"/>
      <c r="R25329" s="5"/>
      <c r="S25329" s="5"/>
      <c r="T25329" s="5"/>
      <c r="U25329" s="5"/>
      <c r="V25329" s="5"/>
      <c r="W25329" s="5"/>
      <c r="X25329" s="5"/>
      <c r="Y25329" s="5"/>
      <c r="Z25329" s="5"/>
      <c r="AA25329" s="5"/>
      <c r="AB25329" s="5"/>
      <c r="AC25329" s="5"/>
      <c r="AD25329" s="5"/>
      <c r="AE25329" s="5"/>
      <c r="AF25329" s="5"/>
      <c r="AG25329" s="5"/>
      <c r="AH25329" s="5"/>
      <c r="AI25329" s="5"/>
      <c r="AJ25329" s="5"/>
    </row>
    <row r="25330" spans="11:36">
      <c r="K25330" s="5"/>
      <c r="L25330" s="5"/>
      <c r="M25330" s="5"/>
      <c r="N25330" s="5"/>
      <c r="O25330" s="5"/>
      <c r="P25330" s="5"/>
      <c r="Q25330" s="5"/>
      <c r="R25330" s="5"/>
      <c r="S25330" s="5"/>
      <c r="T25330" s="5"/>
      <c r="U25330" s="5"/>
      <c r="V25330" s="5"/>
      <c r="W25330" s="5"/>
      <c r="X25330" s="5"/>
      <c r="Y25330" s="5"/>
      <c r="Z25330" s="5"/>
      <c r="AA25330" s="5"/>
      <c r="AB25330" s="5"/>
      <c r="AC25330" s="5"/>
      <c r="AD25330" s="5"/>
      <c r="AE25330" s="5"/>
      <c r="AF25330" s="5"/>
      <c r="AG25330" s="5"/>
      <c r="AH25330" s="5"/>
      <c r="AI25330" s="5"/>
      <c r="AJ25330" s="5"/>
    </row>
    <row r="25331" spans="11:36">
      <c r="K25331" s="5"/>
      <c r="L25331" s="5"/>
      <c r="M25331" s="5"/>
      <c r="N25331" s="5"/>
      <c r="O25331" s="5"/>
      <c r="P25331" s="5"/>
      <c r="Q25331" s="5"/>
      <c r="R25331" s="5"/>
      <c r="S25331" s="5"/>
      <c r="T25331" s="5"/>
      <c r="U25331" s="5"/>
      <c r="V25331" s="5"/>
      <c r="W25331" s="5"/>
      <c r="X25331" s="5"/>
      <c r="Y25331" s="5"/>
      <c r="Z25331" s="5"/>
      <c r="AA25331" s="5"/>
      <c r="AB25331" s="5"/>
      <c r="AC25331" s="5"/>
      <c r="AD25331" s="5"/>
      <c r="AE25331" s="5"/>
      <c r="AF25331" s="5"/>
      <c r="AG25331" s="5"/>
      <c r="AH25331" s="5"/>
      <c r="AI25331" s="5"/>
      <c r="AJ25331" s="5"/>
    </row>
    <row r="25332" spans="11:36">
      <c r="K25332" s="5"/>
      <c r="L25332" s="5"/>
      <c r="M25332" s="5"/>
      <c r="N25332" s="5"/>
      <c r="O25332" s="5"/>
      <c r="P25332" s="5"/>
      <c r="Q25332" s="5"/>
      <c r="R25332" s="5"/>
      <c r="S25332" s="5"/>
      <c r="T25332" s="5"/>
      <c r="U25332" s="5"/>
      <c r="V25332" s="5"/>
      <c r="W25332" s="5"/>
      <c r="X25332" s="5"/>
      <c r="Y25332" s="5"/>
      <c r="Z25332" s="5"/>
      <c r="AA25332" s="5"/>
      <c r="AB25332" s="5"/>
      <c r="AC25332" s="5"/>
      <c r="AD25332" s="5"/>
      <c r="AE25332" s="5"/>
      <c r="AF25332" s="5"/>
      <c r="AG25332" s="5"/>
      <c r="AH25332" s="5"/>
      <c r="AI25332" s="5"/>
      <c r="AJ25332" s="5"/>
    </row>
    <row r="25333" spans="11:36">
      <c r="K25333" s="5"/>
      <c r="L25333" s="5"/>
      <c r="M25333" s="5"/>
      <c r="N25333" s="5"/>
      <c r="O25333" s="5"/>
      <c r="P25333" s="5"/>
      <c r="Q25333" s="5"/>
      <c r="R25333" s="5"/>
      <c r="S25333" s="5"/>
      <c r="T25333" s="5"/>
      <c r="U25333" s="5"/>
      <c r="V25333" s="5"/>
      <c r="W25333" s="5"/>
      <c r="X25333" s="5"/>
      <c r="Y25333" s="5"/>
      <c r="Z25333" s="5"/>
      <c r="AA25333" s="5"/>
      <c r="AB25333" s="5"/>
      <c r="AC25333" s="5"/>
      <c r="AD25333" s="5"/>
      <c r="AE25333" s="5"/>
      <c r="AF25333" s="5"/>
      <c r="AG25333" s="5"/>
      <c r="AH25333" s="5"/>
      <c r="AI25333" s="5"/>
      <c r="AJ25333" s="5"/>
    </row>
    <row r="25334" spans="11:36">
      <c r="K25334" s="5"/>
      <c r="L25334" s="5"/>
      <c r="M25334" s="5"/>
      <c r="N25334" s="5"/>
      <c r="O25334" s="5"/>
      <c r="P25334" s="5"/>
      <c r="Q25334" s="5"/>
      <c r="R25334" s="5"/>
      <c r="S25334" s="5"/>
      <c r="T25334" s="5"/>
      <c r="U25334" s="5"/>
      <c r="V25334" s="5"/>
      <c r="W25334" s="5"/>
      <c r="X25334" s="5"/>
      <c r="Y25334" s="5"/>
      <c r="Z25334" s="5"/>
      <c r="AA25334" s="5"/>
      <c r="AB25334" s="5"/>
      <c r="AC25334" s="5"/>
      <c r="AD25334" s="5"/>
      <c r="AE25334" s="5"/>
      <c r="AF25334" s="5"/>
      <c r="AG25334" s="5"/>
      <c r="AH25334" s="5"/>
      <c r="AI25334" s="5"/>
      <c r="AJ25334" s="5"/>
    </row>
    <row r="25335" spans="11:36">
      <c r="K25335" s="5"/>
      <c r="L25335" s="5"/>
      <c r="M25335" s="5"/>
      <c r="N25335" s="5"/>
      <c r="O25335" s="5"/>
      <c r="P25335" s="5"/>
      <c r="Q25335" s="5"/>
      <c r="R25335" s="5"/>
      <c r="S25335" s="5"/>
      <c r="T25335" s="5"/>
      <c r="U25335" s="5"/>
      <c r="V25335" s="5"/>
      <c r="W25335" s="5"/>
      <c r="X25335" s="5"/>
      <c r="Y25335" s="5"/>
      <c r="Z25335" s="5"/>
      <c r="AA25335" s="5"/>
      <c r="AB25335" s="5"/>
      <c r="AC25335" s="5"/>
      <c r="AD25335" s="5"/>
      <c r="AE25335" s="5"/>
      <c r="AF25335" s="5"/>
      <c r="AG25335" s="5"/>
      <c r="AH25335" s="5"/>
      <c r="AI25335" s="5"/>
      <c r="AJ25335" s="5"/>
    </row>
    <row r="25336" spans="11:36">
      <c r="K25336" s="5"/>
      <c r="L25336" s="5"/>
      <c r="M25336" s="5"/>
      <c r="N25336" s="5"/>
      <c r="O25336" s="5"/>
      <c r="P25336" s="5"/>
      <c r="Q25336" s="5"/>
      <c r="R25336" s="5"/>
      <c r="S25336" s="5"/>
      <c r="T25336" s="5"/>
      <c r="U25336" s="5"/>
      <c r="V25336" s="5"/>
      <c r="W25336" s="5"/>
      <c r="X25336" s="5"/>
      <c r="Y25336" s="5"/>
      <c r="Z25336" s="5"/>
      <c r="AA25336" s="5"/>
      <c r="AB25336" s="5"/>
      <c r="AC25336" s="5"/>
      <c r="AD25336" s="5"/>
      <c r="AE25336" s="5"/>
      <c r="AF25336" s="5"/>
      <c r="AG25336" s="5"/>
      <c r="AH25336" s="5"/>
      <c r="AI25336" s="5"/>
      <c r="AJ25336" s="5"/>
    </row>
    <row r="25337" spans="11:36">
      <c r="K25337" s="5"/>
      <c r="L25337" s="5"/>
      <c r="M25337" s="5"/>
      <c r="N25337" s="5"/>
      <c r="O25337" s="5"/>
      <c r="P25337" s="5"/>
      <c r="Q25337" s="5"/>
      <c r="R25337" s="5"/>
      <c r="S25337" s="5"/>
      <c r="T25337" s="5"/>
      <c r="U25337" s="5"/>
      <c r="V25337" s="5"/>
      <c r="W25337" s="5"/>
      <c r="X25337" s="5"/>
      <c r="Y25337" s="5"/>
      <c r="Z25337" s="5"/>
      <c r="AA25337" s="5"/>
      <c r="AB25337" s="5"/>
      <c r="AC25337" s="5"/>
      <c r="AD25337" s="5"/>
      <c r="AE25337" s="5"/>
      <c r="AF25337" s="5"/>
      <c r="AG25337" s="5"/>
      <c r="AH25337" s="5"/>
      <c r="AI25337" s="5"/>
      <c r="AJ25337" s="5"/>
    </row>
    <row r="25338" spans="11:36">
      <c r="K25338" s="5"/>
      <c r="L25338" s="5"/>
      <c r="M25338" s="5"/>
      <c r="N25338" s="5"/>
      <c r="O25338" s="5"/>
      <c r="P25338" s="5"/>
      <c r="Q25338" s="5"/>
      <c r="R25338" s="5"/>
      <c r="S25338" s="5"/>
      <c r="T25338" s="5"/>
      <c r="U25338" s="5"/>
      <c r="V25338" s="5"/>
      <c r="W25338" s="5"/>
      <c r="X25338" s="5"/>
      <c r="Y25338" s="5"/>
      <c r="Z25338" s="5"/>
      <c r="AA25338" s="5"/>
      <c r="AB25338" s="5"/>
      <c r="AC25338" s="5"/>
      <c r="AD25338" s="5"/>
      <c r="AE25338" s="5"/>
      <c r="AF25338" s="5"/>
      <c r="AG25338" s="5"/>
      <c r="AH25338" s="5"/>
      <c r="AI25338" s="5"/>
      <c r="AJ25338" s="5"/>
    </row>
    <row r="25339" spans="11:36">
      <c r="K25339" s="5"/>
      <c r="L25339" s="5"/>
      <c r="M25339" s="5"/>
      <c r="N25339" s="5"/>
      <c r="O25339" s="5"/>
      <c r="P25339" s="5"/>
      <c r="Q25339" s="5"/>
      <c r="R25339" s="5"/>
      <c r="S25339" s="5"/>
      <c r="T25339" s="5"/>
      <c r="U25339" s="5"/>
      <c r="V25339" s="5"/>
      <c r="W25339" s="5"/>
      <c r="X25339" s="5"/>
      <c r="Y25339" s="5"/>
      <c r="Z25339" s="5"/>
      <c r="AA25339" s="5"/>
      <c r="AB25339" s="5"/>
      <c r="AC25339" s="5"/>
      <c r="AD25339" s="5"/>
      <c r="AE25339" s="5"/>
      <c r="AF25339" s="5"/>
      <c r="AG25339" s="5"/>
      <c r="AH25339" s="5"/>
      <c r="AI25339" s="5"/>
      <c r="AJ25339" s="5"/>
    </row>
    <row r="25340" spans="11:36">
      <c r="K25340" s="5"/>
      <c r="L25340" s="5"/>
      <c r="M25340" s="5"/>
      <c r="N25340" s="5"/>
      <c r="O25340" s="5"/>
      <c r="P25340" s="5"/>
      <c r="Q25340" s="5"/>
      <c r="R25340" s="5"/>
      <c r="S25340" s="5"/>
      <c r="T25340" s="5"/>
      <c r="U25340" s="5"/>
      <c r="V25340" s="5"/>
      <c r="W25340" s="5"/>
      <c r="X25340" s="5"/>
      <c r="Y25340" s="5"/>
      <c r="Z25340" s="5"/>
      <c r="AA25340" s="5"/>
      <c r="AB25340" s="5"/>
      <c r="AC25340" s="5"/>
      <c r="AD25340" s="5"/>
      <c r="AE25340" s="5"/>
      <c r="AF25340" s="5"/>
      <c r="AG25340" s="5"/>
      <c r="AH25340" s="5"/>
      <c r="AI25340" s="5"/>
      <c r="AJ25340" s="5"/>
    </row>
    <row r="25341" spans="11:36">
      <c r="K25341" s="5"/>
      <c r="L25341" s="5"/>
      <c r="M25341" s="5"/>
      <c r="N25341" s="5"/>
      <c r="O25341" s="5"/>
      <c r="P25341" s="5"/>
      <c r="Q25341" s="5"/>
      <c r="R25341" s="5"/>
      <c r="S25341" s="5"/>
      <c r="T25341" s="5"/>
      <c r="U25341" s="5"/>
      <c r="V25341" s="5"/>
      <c r="W25341" s="5"/>
      <c r="X25341" s="5"/>
      <c r="Y25341" s="5"/>
      <c r="Z25341" s="5"/>
      <c r="AA25341" s="5"/>
      <c r="AB25341" s="5"/>
      <c r="AC25341" s="5"/>
      <c r="AD25341" s="5"/>
      <c r="AE25341" s="5"/>
      <c r="AF25341" s="5"/>
      <c r="AG25341" s="5"/>
      <c r="AH25341" s="5"/>
      <c r="AI25341" s="5"/>
      <c r="AJ25341" s="5"/>
    </row>
    <row r="25342" spans="11:36">
      <c r="K25342" s="5"/>
      <c r="L25342" s="5"/>
      <c r="M25342" s="5"/>
      <c r="N25342" s="5"/>
      <c r="O25342" s="5"/>
      <c r="P25342" s="5"/>
      <c r="Q25342" s="5"/>
      <c r="R25342" s="5"/>
      <c r="S25342" s="5"/>
      <c r="T25342" s="5"/>
      <c r="U25342" s="5"/>
      <c r="V25342" s="5"/>
      <c r="W25342" s="5"/>
      <c r="X25342" s="5"/>
      <c r="Y25342" s="5"/>
      <c r="Z25342" s="5"/>
      <c r="AA25342" s="5"/>
      <c r="AB25342" s="5"/>
      <c r="AC25342" s="5"/>
      <c r="AD25342" s="5"/>
      <c r="AE25342" s="5"/>
      <c r="AF25342" s="5"/>
      <c r="AG25342" s="5"/>
      <c r="AH25342" s="5"/>
      <c r="AI25342" s="5"/>
      <c r="AJ25342" s="5"/>
    </row>
    <row r="25343" spans="11:36">
      <c r="K25343" s="5"/>
      <c r="L25343" s="5"/>
      <c r="M25343" s="5"/>
      <c r="N25343" s="5"/>
      <c r="O25343" s="5"/>
      <c r="P25343" s="5"/>
      <c r="Q25343" s="5"/>
      <c r="R25343" s="5"/>
      <c r="S25343" s="5"/>
      <c r="T25343" s="5"/>
      <c r="U25343" s="5"/>
      <c r="V25343" s="5"/>
      <c r="W25343" s="5"/>
      <c r="X25343" s="5"/>
      <c r="Y25343" s="5"/>
      <c r="Z25343" s="5"/>
      <c r="AA25343" s="5"/>
      <c r="AB25343" s="5"/>
      <c r="AC25343" s="5"/>
      <c r="AD25343" s="5"/>
      <c r="AE25343" s="5"/>
      <c r="AF25343" s="5"/>
      <c r="AG25343" s="5"/>
      <c r="AH25343" s="5"/>
      <c r="AI25343" s="5"/>
      <c r="AJ25343" s="5"/>
    </row>
    <row r="25344" spans="11:36">
      <c r="K25344" s="5"/>
      <c r="L25344" s="5"/>
      <c r="M25344" s="5"/>
      <c r="N25344" s="5"/>
      <c r="O25344" s="5"/>
      <c r="P25344" s="5"/>
      <c r="Q25344" s="5"/>
      <c r="R25344" s="5"/>
      <c r="S25344" s="5"/>
      <c r="T25344" s="5"/>
      <c r="U25344" s="5"/>
      <c r="V25344" s="5"/>
      <c r="W25344" s="5"/>
      <c r="X25344" s="5"/>
      <c r="Y25344" s="5"/>
      <c r="Z25344" s="5"/>
      <c r="AA25344" s="5"/>
      <c r="AB25344" s="5"/>
      <c r="AC25344" s="5"/>
      <c r="AD25344" s="5"/>
      <c r="AE25344" s="5"/>
      <c r="AF25344" s="5"/>
      <c r="AG25344" s="5"/>
      <c r="AH25344" s="5"/>
      <c r="AI25344" s="5"/>
      <c r="AJ25344" s="5"/>
    </row>
    <row r="25345" spans="11:36">
      <c r="K25345" s="5"/>
      <c r="L25345" s="5"/>
      <c r="M25345" s="5"/>
      <c r="N25345" s="5"/>
      <c r="O25345" s="5"/>
      <c r="P25345" s="5"/>
      <c r="Q25345" s="5"/>
      <c r="R25345" s="5"/>
      <c r="S25345" s="5"/>
      <c r="T25345" s="5"/>
      <c r="U25345" s="5"/>
      <c r="V25345" s="5"/>
      <c r="W25345" s="5"/>
      <c r="X25345" s="5"/>
      <c r="Y25345" s="5"/>
      <c r="Z25345" s="5"/>
      <c r="AA25345" s="5"/>
      <c r="AB25345" s="5"/>
      <c r="AC25345" s="5"/>
      <c r="AD25345" s="5"/>
      <c r="AE25345" s="5"/>
      <c r="AF25345" s="5"/>
      <c r="AG25345" s="5"/>
      <c r="AH25345" s="5"/>
      <c r="AI25345" s="5"/>
      <c r="AJ25345" s="5"/>
    </row>
    <row r="25346" spans="11:36">
      <c r="K25346" s="5"/>
      <c r="L25346" s="5"/>
      <c r="M25346" s="5"/>
      <c r="N25346" s="5"/>
      <c r="O25346" s="5"/>
      <c r="P25346" s="5"/>
      <c r="Q25346" s="5"/>
      <c r="R25346" s="5"/>
      <c r="S25346" s="5"/>
      <c r="T25346" s="5"/>
      <c r="U25346" s="5"/>
      <c r="V25346" s="5"/>
      <c r="W25346" s="5"/>
      <c r="X25346" s="5"/>
      <c r="Y25346" s="5"/>
      <c r="Z25346" s="5"/>
      <c r="AA25346" s="5"/>
      <c r="AB25346" s="5"/>
      <c r="AC25346" s="5"/>
      <c r="AD25346" s="5"/>
      <c r="AE25346" s="5"/>
      <c r="AF25346" s="5"/>
      <c r="AG25346" s="5"/>
      <c r="AH25346" s="5"/>
      <c r="AI25346" s="5"/>
      <c r="AJ25346" s="5"/>
    </row>
    <row r="25347" spans="11:36">
      <c r="K25347" s="5"/>
      <c r="L25347" s="5"/>
      <c r="M25347" s="5"/>
      <c r="N25347" s="5"/>
      <c r="O25347" s="5"/>
      <c r="P25347" s="5"/>
      <c r="Q25347" s="5"/>
      <c r="R25347" s="5"/>
      <c r="S25347" s="5"/>
      <c r="T25347" s="5"/>
      <c r="U25347" s="5"/>
      <c r="V25347" s="5"/>
      <c r="W25347" s="5"/>
      <c r="X25347" s="5"/>
      <c r="Y25347" s="5"/>
      <c r="Z25347" s="5"/>
      <c r="AA25347" s="5"/>
      <c r="AB25347" s="5"/>
      <c r="AC25347" s="5"/>
      <c r="AD25347" s="5"/>
      <c r="AE25347" s="5"/>
      <c r="AF25347" s="5"/>
      <c r="AG25347" s="5"/>
      <c r="AH25347" s="5"/>
      <c r="AI25347" s="5"/>
      <c r="AJ25347" s="5"/>
    </row>
    <row r="25348" spans="11:36">
      <c r="K25348" s="5"/>
      <c r="L25348" s="5"/>
      <c r="M25348" s="5"/>
      <c r="N25348" s="5"/>
      <c r="O25348" s="5"/>
      <c r="P25348" s="5"/>
      <c r="Q25348" s="5"/>
      <c r="R25348" s="5"/>
      <c r="S25348" s="5"/>
      <c r="T25348" s="5"/>
      <c r="U25348" s="5"/>
      <c r="V25348" s="5"/>
      <c r="W25348" s="5"/>
      <c r="X25348" s="5"/>
      <c r="Y25348" s="5"/>
      <c r="Z25348" s="5"/>
      <c r="AA25348" s="5"/>
      <c r="AB25348" s="5"/>
      <c r="AC25348" s="5"/>
      <c r="AD25348" s="5"/>
      <c r="AE25348" s="5"/>
      <c r="AF25348" s="5"/>
      <c r="AG25348" s="5"/>
      <c r="AH25348" s="5"/>
      <c r="AI25348" s="5"/>
      <c r="AJ25348" s="5"/>
    </row>
    <row r="25349" spans="11:36">
      <c r="K25349" s="5"/>
      <c r="L25349" s="5"/>
      <c r="M25349" s="5"/>
      <c r="N25349" s="5"/>
      <c r="O25349" s="5"/>
      <c r="P25349" s="5"/>
      <c r="Q25349" s="5"/>
      <c r="R25349" s="5"/>
      <c r="S25349" s="5"/>
      <c r="T25349" s="5"/>
      <c r="U25349" s="5"/>
      <c r="V25349" s="5"/>
      <c r="W25349" s="5"/>
      <c r="X25349" s="5"/>
      <c r="Y25349" s="5"/>
      <c r="Z25349" s="5"/>
      <c r="AA25349" s="5"/>
      <c r="AB25349" s="5"/>
      <c r="AC25349" s="5"/>
      <c r="AD25349" s="5"/>
      <c r="AE25349" s="5"/>
      <c r="AF25349" s="5"/>
      <c r="AG25349" s="5"/>
      <c r="AH25349" s="5"/>
      <c r="AI25349" s="5"/>
      <c r="AJ25349" s="5"/>
    </row>
    <row r="25350" spans="11:36">
      <c r="K25350" s="5"/>
      <c r="L25350" s="5"/>
      <c r="M25350" s="5"/>
      <c r="N25350" s="5"/>
      <c r="O25350" s="5"/>
      <c r="P25350" s="5"/>
      <c r="Q25350" s="5"/>
      <c r="R25350" s="5"/>
      <c r="S25350" s="5"/>
      <c r="T25350" s="5"/>
      <c r="U25350" s="5"/>
      <c r="V25350" s="5"/>
      <c r="W25350" s="5"/>
      <c r="X25350" s="5"/>
      <c r="Y25350" s="5"/>
      <c r="Z25350" s="5"/>
      <c r="AA25350" s="5"/>
      <c r="AB25350" s="5"/>
      <c r="AC25350" s="5"/>
      <c r="AD25350" s="5"/>
      <c r="AE25350" s="5"/>
      <c r="AF25350" s="5"/>
      <c r="AG25350" s="5"/>
      <c r="AH25350" s="5"/>
      <c r="AI25350" s="5"/>
      <c r="AJ25350" s="5"/>
    </row>
    <row r="25351" spans="11:36">
      <c r="K25351" s="5"/>
      <c r="L25351" s="5"/>
      <c r="M25351" s="5"/>
      <c r="N25351" s="5"/>
      <c r="O25351" s="5"/>
      <c r="P25351" s="5"/>
      <c r="Q25351" s="5"/>
      <c r="R25351" s="5"/>
      <c r="S25351" s="5"/>
      <c r="T25351" s="5"/>
      <c r="U25351" s="5"/>
      <c r="V25351" s="5"/>
      <c r="W25351" s="5"/>
      <c r="X25351" s="5"/>
      <c r="Y25351" s="5"/>
      <c r="Z25351" s="5"/>
      <c r="AA25351" s="5"/>
      <c r="AB25351" s="5"/>
      <c r="AC25351" s="5"/>
      <c r="AD25351" s="5"/>
      <c r="AE25351" s="5"/>
      <c r="AF25351" s="5"/>
      <c r="AG25351" s="5"/>
      <c r="AH25351" s="5"/>
      <c r="AI25351" s="5"/>
      <c r="AJ25351" s="5"/>
    </row>
    <row r="25352" spans="11:36">
      <c r="K25352" s="5"/>
      <c r="L25352" s="5"/>
      <c r="M25352" s="5"/>
      <c r="N25352" s="5"/>
      <c r="O25352" s="5"/>
      <c r="P25352" s="5"/>
      <c r="Q25352" s="5"/>
      <c r="R25352" s="5"/>
      <c r="S25352" s="5"/>
      <c r="T25352" s="5"/>
      <c r="U25352" s="5"/>
      <c r="V25352" s="5"/>
      <c r="W25352" s="5"/>
      <c r="X25352" s="5"/>
      <c r="Y25352" s="5"/>
      <c r="Z25352" s="5"/>
      <c r="AA25352" s="5"/>
      <c r="AB25352" s="5"/>
      <c r="AC25352" s="5"/>
      <c r="AD25352" s="5"/>
      <c r="AE25352" s="5"/>
      <c r="AF25352" s="5"/>
      <c r="AG25352" s="5"/>
      <c r="AH25352" s="5"/>
      <c r="AI25352" s="5"/>
      <c r="AJ25352" s="5"/>
    </row>
    <row r="25353" spans="11:36">
      <c r="K25353" s="5"/>
      <c r="L25353" s="5"/>
      <c r="M25353" s="5"/>
      <c r="N25353" s="5"/>
      <c r="O25353" s="5"/>
      <c r="P25353" s="5"/>
      <c r="Q25353" s="5"/>
      <c r="R25353" s="5"/>
      <c r="S25353" s="5"/>
      <c r="T25353" s="5"/>
      <c r="U25353" s="5"/>
      <c r="V25353" s="5"/>
      <c r="W25353" s="5"/>
      <c r="X25353" s="5"/>
      <c r="Y25353" s="5"/>
      <c r="Z25353" s="5"/>
      <c r="AA25353" s="5"/>
      <c r="AB25353" s="5"/>
      <c r="AC25353" s="5"/>
      <c r="AD25353" s="5"/>
      <c r="AE25353" s="5"/>
      <c r="AF25353" s="5"/>
      <c r="AG25353" s="5"/>
      <c r="AH25353" s="5"/>
      <c r="AI25353" s="5"/>
      <c r="AJ25353" s="5"/>
    </row>
    <row r="25354" spans="11:36">
      <c r="K25354" s="5"/>
      <c r="L25354" s="5"/>
      <c r="M25354" s="5"/>
      <c r="N25354" s="5"/>
      <c r="O25354" s="5"/>
      <c r="P25354" s="5"/>
      <c r="Q25354" s="5"/>
      <c r="R25354" s="5"/>
      <c r="S25354" s="5"/>
      <c r="T25354" s="5"/>
      <c r="U25354" s="5"/>
      <c r="V25354" s="5"/>
      <c r="W25354" s="5"/>
      <c r="X25354" s="5"/>
      <c r="Y25354" s="5"/>
      <c r="Z25354" s="5"/>
      <c r="AA25354" s="5"/>
      <c r="AB25354" s="5"/>
      <c r="AC25354" s="5"/>
      <c r="AD25354" s="5"/>
      <c r="AE25354" s="5"/>
      <c r="AF25354" s="5"/>
      <c r="AG25354" s="5"/>
      <c r="AH25354" s="5"/>
      <c r="AI25354" s="5"/>
      <c r="AJ25354" s="5"/>
    </row>
    <row r="25355" spans="11:36">
      <c r="K25355" s="5"/>
      <c r="L25355" s="5"/>
      <c r="M25355" s="5"/>
      <c r="N25355" s="5"/>
      <c r="O25355" s="5"/>
      <c r="P25355" s="5"/>
      <c r="Q25355" s="5"/>
      <c r="R25355" s="5"/>
      <c r="S25355" s="5"/>
      <c r="T25355" s="5"/>
      <c r="U25355" s="5"/>
      <c r="V25355" s="5"/>
      <c r="W25355" s="5"/>
      <c r="X25355" s="5"/>
      <c r="Y25355" s="5"/>
      <c r="Z25355" s="5"/>
      <c r="AA25355" s="5"/>
      <c r="AB25355" s="5"/>
      <c r="AC25355" s="5"/>
      <c r="AD25355" s="5"/>
      <c r="AE25355" s="5"/>
      <c r="AF25355" s="5"/>
      <c r="AG25355" s="5"/>
      <c r="AH25355" s="5"/>
      <c r="AI25355" s="5"/>
      <c r="AJ25355" s="5"/>
    </row>
    <row r="25356" spans="11:36">
      <c r="K25356" s="5"/>
      <c r="L25356" s="5"/>
      <c r="M25356" s="5"/>
      <c r="N25356" s="5"/>
      <c r="O25356" s="5"/>
      <c r="P25356" s="5"/>
      <c r="Q25356" s="5"/>
      <c r="R25356" s="5"/>
      <c r="S25356" s="5"/>
      <c r="T25356" s="5"/>
      <c r="U25356" s="5"/>
      <c r="V25356" s="5"/>
      <c r="W25356" s="5"/>
      <c r="X25356" s="5"/>
      <c r="Y25356" s="5"/>
      <c r="Z25356" s="5"/>
      <c r="AA25356" s="5"/>
      <c r="AB25356" s="5"/>
      <c r="AC25356" s="5"/>
      <c r="AD25356" s="5"/>
      <c r="AE25356" s="5"/>
      <c r="AF25356" s="5"/>
      <c r="AG25356" s="5"/>
      <c r="AH25356" s="5"/>
      <c r="AI25356" s="5"/>
      <c r="AJ25356" s="5"/>
    </row>
    <row r="25357" spans="11:36">
      <c r="K25357" s="5"/>
      <c r="L25357" s="5"/>
      <c r="M25357" s="5"/>
      <c r="N25357" s="5"/>
      <c r="O25357" s="5"/>
      <c r="P25357" s="5"/>
      <c r="Q25357" s="5"/>
      <c r="R25357" s="5"/>
      <c r="S25357" s="5"/>
      <c r="T25357" s="5"/>
      <c r="U25357" s="5"/>
      <c r="V25357" s="5"/>
      <c r="W25357" s="5"/>
      <c r="X25357" s="5"/>
      <c r="Y25357" s="5"/>
      <c r="Z25357" s="5"/>
      <c r="AA25357" s="5"/>
      <c r="AB25357" s="5"/>
      <c r="AC25357" s="5"/>
      <c r="AD25357" s="5"/>
      <c r="AE25357" s="5"/>
      <c r="AF25357" s="5"/>
      <c r="AG25357" s="5"/>
      <c r="AH25357" s="5"/>
      <c r="AI25357" s="5"/>
      <c r="AJ25357" s="5"/>
    </row>
    <row r="25358" spans="11:36">
      <c r="K25358" s="5"/>
      <c r="L25358" s="5"/>
      <c r="M25358" s="5"/>
      <c r="N25358" s="5"/>
      <c r="O25358" s="5"/>
      <c r="P25358" s="5"/>
      <c r="Q25358" s="5"/>
      <c r="R25358" s="5"/>
      <c r="S25358" s="5"/>
      <c r="T25358" s="5"/>
      <c r="U25358" s="5"/>
      <c r="V25358" s="5"/>
      <c r="W25358" s="5"/>
      <c r="X25358" s="5"/>
      <c r="Y25358" s="5"/>
      <c r="Z25358" s="5"/>
      <c r="AA25358" s="5"/>
      <c r="AB25358" s="5"/>
      <c r="AC25358" s="5"/>
      <c r="AD25358" s="5"/>
      <c r="AE25358" s="5"/>
      <c r="AF25358" s="5"/>
      <c r="AG25358" s="5"/>
      <c r="AH25358" s="5"/>
      <c r="AI25358" s="5"/>
      <c r="AJ25358" s="5"/>
    </row>
    <row r="25359" spans="11:36">
      <c r="K25359" s="5"/>
      <c r="L25359" s="5"/>
      <c r="M25359" s="5"/>
      <c r="N25359" s="5"/>
      <c r="O25359" s="5"/>
      <c r="P25359" s="5"/>
      <c r="Q25359" s="5"/>
      <c r="R25359" s="5"/>
      <c r="S25359" s="5"/>
      <c r="T25359" s="5"/>
      <c r="U25359" s="5"/>
      <c r="V25359" s="5"/>
      <c r="W25359" s="5"/>
      <c r="X25359" s="5"/>
      <c r="Y25359" s="5"/>
      <c r="Z25359" s="5"/>
      <c r="AA25359" s="5"/>
      <c r="AB25359" s="5"/>
      <c r="AC25359" s="5"/>
      <c r="AD25359" s="5"/>
      <c r="AE25359" s="5"/>
      <c r="AF25359" s="5"/>
      <c r="AG25359" s="5"/>
      <c r="AH25359" s="5"/>
      <c r="AI25359" s="5"/>
      <c r="AJ25359" s="5"/>
    </row>
    <row r="25360" spans="11:36">
      <c r="K25360" s="5"/>
      <c r="L25360" s="5"/>
      <c r="M25360" s="5"/>
      <c r="N25360" s="5"/>
      <c r="O25360" s="5"/>
      <c r="P25360" s="5"/>
      <c r="Q25360" s="5"/>
      <c r="R25360" s="5"/>
      <c r="S25360" s="5"/>
      <c r="T25360" s="5"/>
      <c r="U25360" s="5"/>
      <c r="V25360" s="5"/>
      <c r="W25360" s="5"/>
      <c r="X25360" s="5"/>
      <c r="Y25360" s="5"/>
      <c r="Z25360" s="5"/>
      <c r="AA25360" s="5"/>
      <c r="AB25360" s="5"/>
      <c r="AC25360" s="5"/>
      <c r="AD25360" s="5"/>
      <c r="AE25360" s="5"/>
      <c r="AF25360" s="5"/>
      <c r="AG25360" s="5"/>
      <c r="AH25360" s="5"/>
      <c r="AI25360" s="5"/>
      <c r="AJ25360" s="5"/>
    </row>
    <row r="25361" spans="11:36">
      <c r="K25361" s="5"/>
      <c r="L25361" s="5"/>
      <c r="M25361" s="5"/>
      <c r="N25361" s="5"/>
      <c r="O25361" s="5"/>
      <c r="P25361" s="5"/>
      <c r="Q25361" s="5"/>
      <c r="R25361" s="5"/>
      <c r="S25361" s="5"/>
      <c r="T25361" s="5"/>
      <c r="U25361" s="5"/>
      <c r="V25361" s="5"/>
      <c r="W25361" s="5"/>
      <c r="X25361" s="5"/>
      <c r="Y25361" s="5"/>
      <c r="Z25361" s="5"/>
      <c r="AA25361" s="5"/>
      <c r="AB25361" s="5"/>
      <c r="AC25361" s="5"/>
      <c r="AD25361" s="5"/>
      <c r="AE25361" s="5"/>
      <c r="AF25361" s="5"/>
      <c r="AG25361" s="5"/>
      <c r="AH25361" s="5"/>
      <c r="AI25361" s="5"/>
      <c r="AJ25361" s="5"/>
    </row>
    <row r="25362" spans="11:36">
      <c r="K25362" s="5"/>
      <c r="L25362" s="5"/>
      <c r="M25362" s="5"/>
      <c r="N25362" s="5"/>
      <c r="O25362" s="5"/>
      <c r="P25362" s="5"/>
      <c r="Q25362" s="5"/>
      <c r="R25362" s="5"/>
      <c r="S25362" s="5"/>
      <c r="T25362" s="5"/>
      <c r="U25362" s="5"/>
      <c r="V25362" s="5"/>
      <c r="W25362" s="5"/>
      <c r="X25362" s="5"/>
      <c r="Y25362" s="5"/>
      <c r="Z25362" s="5"/>
      <c r="AA25362" s="5"/>
      <c r="AB25362" s="5"/>
      <c r="AC25362" s="5"/>
      <c r="AD25362" s="5"/>
      <c r="AE25362" s="5"/>
      <c r="AF25362" s="5"/>
      <c r="AG25362" s="5"/>
      <c r="AH25362" s="5"/>
      <c r="AI25362" s="5"/>
      <c r="AJ25362" s="5"/>
    </row>
    <row r="25363" spans="11:36">
      <c r="K25363" s="5"/>
      <c r="L25363" s="5"/>
      <c r="M25363" s="5"/>
      <c r="N25363" s="5"/>
      <c r="O25363" s="5"/>
      <c r="P25363" s="5"/>
      <c r="Q25363" s="5"/>
      <c r="R25363" s="5"/>
      <c r="S25363" s="5"/>
      <c r="T25363" s="5"/>
      <c r="U25363" s="5"/>
      <c r="V25363" s="5"/>
      <c r="W25363" s="5"/>
      <c r="X25363" s="5"/>
      <c r="Y25363" s="5"/>
      <c r="Z25363" s="5"/>
      <c r="AA25363" s="5"/>
      <c r="AB25363" s="5"/>
      <c r="AC25363" s="5"/>
      <c r="AD25363" s="5"/>
      <c r="AE25363" s="5"/>
      <c r="AF25363" s="5"/>
      <c r="AG25363" s="5"/>
      <c r="AH25363" s="5"/>
      <c r="AI25363" s="5"/>
      <c r="AJ25363" s="5"/>
    </row>
    <row r="25364" spans="11:36">
      <c r="K25364" s="5"/>
      <c r="L25364" s="5"/>
      <c r="M25364" s="5"/>
      <c r="N25364" s="5"/>
      <c r="O25364" s="5"/>
      <c r="P25364" s="5"/>
      <c r="Q25364" s="5"/>
      <c r="R25364" s="5"/>
      <c r="S25364" s="5"/>
      <c r="T25364" s="5"/>
      <c r="U25364" s="5"/>
      <c r="V25364" s="5"/>
      <c r="W25364" s="5"/>
      <c r="X25364" s="5"/>
      <c r="Y25364" s="5"/>
      <c r="Z25364" s="5"/>
      <c r="AA25364" s="5"/>
      <c r="AB25364" s="5"/>
      <c r="AC25364" s="5"/>
      <c r="AD25364" s="5"/>
      <c r="AE25364" s="5"/>
      <c r="AF25364" s="5"/>
      <c r="AG25364" s="5"/>
      <c r="AH25364" s="5"/>
      <c r="AI25364" s="5"/>
      <c r="AJ25364" s="5"/>
    </row>
    <row r="25365" spans="11:36">
      <c r="K25365" s="5"/>
      <c r="L25365" s="5"/>
      <c r="M25365" s="5"/>
      <c r="N25365" s="5"/>
      <c r="O25365" s="5"/>
      <c r="P25365" s="5"/>
      <c r="Q25365" s="5"/>
      <c r="R25365" s="5"/>
      <c r="S25365" s="5"/>
      <c r="T25365" s="5"/>
      <c r="U25365" s="5"/>
      <c r="V25365" s="5"/>
      <c r="W25365" s="5"/>
      <c r="X25365" s="5"/>
      <c r="Y25365" s="5"/>
      <c r="Z25365" s="5"/>
      <c r="AA25365" s="5"/>
      <c r="AB25365" s="5"/>
      <c r="AC25365" s="5"/>
      <c r="AD25365" s="5"/>
      <c r="AE25365" s="5"/>
      <c r="AF25365" s="5"/>
      <c r="AG25365" s="5"/>
      <c r="AH25365" s="5"/>
      <c r="AI25365" s="5"/>
      <c r="AJ25365" s="5"/>
    </row>
    <row r="25366" spans="11:36">
      <c r="K25366" s="5"/>
      <c r="L25366" s="5"/>
      <c r="M25366" s="5"/>
      <c r="N25366" s="5"/>
      <c r="O25366" s="5"/>
      <c r="P25366" s="5"/>
      <c r="Q25366" s="5"/>
      <c r="R25366" s="5"/>
      <c r="S25366" s="5"/>
      <c r="T25366" s="5"/>
      <c r="U25366" s="5"/>
      <c r="V25366" s="5"/>
      <c r="W25366" s="5"/>
      <c r="X25366" s="5"/>
      <c r="Y25366" s="5"/>
      <c r="Z25366" s="5"/>
      <c r="AA25366" s="5"/>
      <c r="AB25366" s="5"/>
      <c r="AC25366" s="5"/>
      <c r="AD25366" s="5"/>
      <c r="AE25366" s="5"/>
      <c r="AF25366" s="5"/>
      <c r="AG25366" s="5"/>
      <c r="AH25366" s="5"/>
      <c r="AI25366" s="5"/>
      <c r="AJ25366" s="5"/>
    </row>
    <row r="25367" spans="11:36">
      <c r="K25367" s="5"/>
      <c r="L25367" s="5"/>
      <c r="M25367" s="5"/>
      <c r="N25367" s="5"/>
      <c r="O25367" s="5"/>
      <c r="P25367" s="5"/>
      <c r="Q25367" s="5"/>
      <c r="R25367" s="5"/>
      <c r="S25367" s="5"/>
      <c r="T25367" s="5"/>
      <c r="U25367" s="5"/>
      <c r="V25367" s="5"/>
      <c r="W25367" s="5"/>
      <c r="X25367" s="5"/>
      <c r="Y25367" s="5"/>
      <c r="Z25367" s="5"/>
      <c r="AA25367" s="5"/>
      <c r="AB25367" s="5"/>
      <c r="AC25367" s="5"/>
      <c r="AD25367" s="5"/>
      <c r="AE25367" s="5"/>
      <c r="AF25367" s="5"/>
      <c r="AG25367" s="5"/>
      <c r="AH25367" s="5"/>
      <c r="AI25367" s="5"/>
      <c r="AJ25367" s="5"/>
    </row>
    <row r="25368" spans="11:36">
      <c r="K25368" s="5"/>
      <c r="L25368" s="5"/>
      <c r="M25368" s="5"/>
      <c r="N25368" s="5"/>
      <c r="O25368" s="5"/>
      <c r="P25368" s="5"/>
      <c r="Q25368" s="5"/>
      <c r="R25368" s="5"/>
      <c r="S25368" s="5"/>
      <c r="T25368" s="5"/>
      <c r="U25368" s="5"/>
      <c r="V25368" s="5"/>
      <c r="W25368" s="5"/>
      <c r="X25368" s="5"/>
      <c r="Y25368" s="5"/>
      <c r="Z25368" s="5"/>
      <c r="AA25368" s="5"/>
      <c r="AB25368" s="5"/>
      <c r="AC25368" s="5"/>
      <c r="AD25368" s="5"/>
      <c r="AE25368" s="5"/>
      <c r="AF25368" s="5"/>
      <c r="AG25368" s="5"/>
      <c r="AH25368" s="5"/>
      <c r="AI25368" s="5"/>
      <c r="AJ25368" s="5"/>
    </row>
    <row r="25369" spans="11:36">
      <c r="K25369" s="5"/>
      <c r="L25369" s="5"/>
      <c r="M25369" s="5"/>
      <c r="N25369" s="5"/>
      <c r="O25369" s="5"/>
      <c r="P25369" s="5"/>
      <c r="Q25369" s="5"/>
      <c r="R25369" s="5"/>
      <c r="S25369" s="5"/>
      <c r="T25369" s="5"/>
      <c r="U25369" s="5"/>
      <c r="V25369" s="5"/>
      <c r="W25369" s="5"/>
      <c r="X25369" s="5"/>
      <c r="Y25369" s="5"/>
      <c r="Z25369" s="5"/>
      <c r="AA25369" s="5"/>
      <c r="AB25369" s="5"/>
      <c r="AC25369" s="5"/>
      <c r="AD25369" s="5"/>
      <c r="AE25369" s="5"/>
      <c r="AF25369" s="5"/>
      <c r="AG25369" s="5"/>
      <c r="AH25369" s="5"/>
      <c r="AI25369" s="5"/>
      <c r="AJ25369" s="5"/>
    </row>
    <row r="25370" spans="11:36">
      <c r="K25370" s="5"/>
      <c r="L25370" s="5"/>
      <c r="M25370" s="5"/>
      <c r="N25370" s="5"/>
      <c r="O25370" s="5"/>
      <c r="P25370" s="5"/>
      <c r="Q25370" s="5"/>
      <c r="R25370" s="5"/>
      <c r="S25370" s="5"/>
      <c r="T25370" s="5"/>
      <c r="U25370" s="5"/>
      <c r="V25370" s="5"/>
      <c r="W25370" s="5"/>
      <c r="X25370" s="5"/>
      <c r="Y25370" s="5"/>
      <c r="Z25370" s="5"/>
      <c r="AA25370" s="5"/>
      <c r="AB25370" s="5"/>
      <c r="AC25370" s="5"/>
      <c r="AD25370" s="5"/>
      <c r="AE25370" s="5"/>
      <c r="AF25370" s="5"/>
      <c r="AG25370" s="5"/>
      <c r="AH25370" s="5"/>
      <c r="AI25370" s="5"/>
      <c r="AJ25370" s="5"/>
    </row>
    <row r="25371" spans="11:36">
      <c r="K25371" s="5"/>
      <c r="L25371" s="5"/>
      <c r="M25371" s="5"/>
      <c r="N25371" s="5"/>
      <c r="O25371" s="5"/>
      <c r="P25371" s="5"/>
      <c r="Q25371" s="5"/>
      <c r="R25371" s="5"/>
      <c r="S25371" s="5"/>
      <c r="T25371" s="5"/>
      <c r="U25371" s="5"/>
      <c r="V25371" s="5"/>
      <c r="W25371" s="5"/>
      <c r="X25371" s="5"/>
      <c r="Y25371" s="5"/>
      <c r="Z25371" s="5"/>
      <c r="AA25371" s="5"/>
      <c r="AB25371" s="5"/>
      <c r="AC25371" s="5"/>
      <c r="AD25371" s="5"/>
      <c r="AE25371" s="5"/>
      <c r="AF25371" s="5"/>
      <c r="AG25371" s="5"/>
      <c r="AH25371" s="5"/>
      <c r="AI25371" s="5"/>
      <c r="AJ25371" s="5"/>
    </row>
    <row r="25372" spans="11:36">
      <c r="K25372" s="5"/>
      <c r="L25372" s="5"/>
      <c r="M25372" s="5"/>
      <c r="N25372" s="5"/>
      <c r="O25372" s="5"/>
      <c r="P25372" s="5"/>
      <c r="Q25372" s="5"/>
      <c r="R25372" s="5"/>
      <c r="S25372" s="5"/>
      <c r="T25372" s="5"/>
      <c r="U25372" s="5"/>
      <c r="V25372" s="5"/>
      <c r="W25372" s="5"/>
      <c r="X25372" s="5"/>
      <c r="Y25372" s="5"/>
      <c r="Z25372" s="5"/>
      <c r="AA25372" s="5"/>
      <c r="AB25372" s="5"/>
      <c r="AC25372" s="5"/>
      <c r="AD25372" s="5"/>
      <c r="AE25372" s="5"/>
      <c r="AF25372" s="5"/>
      <c r="AG25372" s="5"/>
      <c r="AH25372" s="5"/>
      <c r="AI25372" s="5"/>
      <c r="AJ25372" s="5"/>
    </row>
    <row r="25373" spans="11:36">
      <c r="K25373" s="5"/>
      <c r="L25373" s="5"/>
      <c r="M25373" s="5"/>
      <c r="N25373" s="5"/>
      <c r="O25373" s="5"/>
      <c r="P25373" s="5"/>
      <c r="Q25373" s="5"/>
      <c r="R25373" s="5"/>
      <c r="S25373" s="5"/>
      <c r="T25373" s="5"/>
      <c r="U25373" s="5"/>
      <c r="V25373" s="5"/>
      <c r="W25373" s="5"/>
      <c r="X25373" s="5"/>
      <c r="Y25373" s="5"/>
      <c r="Z25373" s="5"/>
      <c r="AA25373" s="5"/>
      <c r="AB25373" s="5"/>
      <c r="AC25373" s="5"/>
      <c r="AD25373" s="5"/>
      <c r="AE25373" s="5"/>
      <c r="AF25373" s="5"/>
      <c r="AG25373" s="5"/>
      <c r="AH25373" s="5"/>
      <c r="AI25373" s="5"/>
      <c r="AJ25373" s="5"/>
    </row>
    <row r="25374" spans="11:36">
      <c r="K25374" s="5"/>
      <c r="L25374" s="5"/>
      <c r="M25374" s="5"/>
      <c r="N25374" s="5"/>
      <c r="O25374" s="5"/>
      <c r="P25374" s="5"/>
      <c r="Q25374" s="5"/>
      <c r="R25374" s="5"/>
      <c r="S25374" s="5"/>
      <c r="T25374" s="5"/>
      <c r="U25374" s="5"/>
      <c r="V25374" s="5"/>
      <c r="W25374" s="5"/>
      <c r="X25374" s="5"/>
      <c r="Y25374" s="5"/>
      <c r="Z25374" s="5"/>
      <c r="AA25374" s="5"/>
      <c r="AB25374" s="5"/>
      <c r="AC25374" s="5"/>
      <c r="AD25374" s="5"/>
      <c r="AE25374" s="5"/>
      <c r="AF25374" s="5"/>
      <c r="AG25374" s="5"/>
      <c r="AH25374" s="5"/>
      <c r="AI25374" s="5"/>
      <c r="AJ25374" s="5"/>
    </row>
    <row r="25375" spans="11:36">
      <c r="K25375" s="5"/>
      <c r="L25375" s="5"/>
      <c r="M25375" s="5"/>
      <c r="N25375" s="5"/>
      <c r="O25375" s="5"/>
      <c r="P25375" s="5"/>
      <c r="Q25375" s="5"/>
      <c r="R25375" s="5"/>
      <c r="S25375" s="5"/>
      <c r="T25375" s="5"/>
      <c r="U25375" s="5"/>
      <c r="V25375" s="5"/>
      <c r="W25375" s="5"/>
      <c r="X25375" s="5"/>
      <c r="Y25375" s="5"/>
      <c r="Z25375" s="5"/>
      <c r="AA25375" s="5"/>
      <c r="AB25375" s="5"/>
      <c r="AC25375" s="5"/>
      <c r="AD25375" s="5"/>
      <c r="AE25375" s="5"/>
      <c r="AF25375" s="5"/>
      <c r="AG25375" s="5"/>
      <c r="AH25375" s="5"/>
      <c r="AI25375" s="5"/>
      <c r="AJ25375" s="5"/>
    </row>
    <row r="25376" spans="11:36">
      <c r="K25376" s="5"/>
      <c r="L25376" s="5"/>
      <c r="M25376" s="5"/>
      <c r="N25376" s="5"/>
      <c r="O25376" s="5"/>
      <c r="P25376" s="5"/>
      <c r="Q25376" s="5"/>
      <c r="R25376" s="5"/>
      <c r="S25376" s="5"/>
      <c r="T25376" s="5"/>
      <c r="U25376" s="5"/>
      <c r="V25376" s="5"/>
      <c r="W25376" s="5"/>
      <c r="X25376" s="5"/>
      <c r="Y25376" s="5"/>
      <c r="Z25376" s="5"/>
      <c r="AA25376" s="5"/>
      <c r="AB25376" s="5"/>
      <c r="AC25376" s="5"/>
      <c r="AD25376" s="5"/>
      <c r="AE25376" s="5"/>
      <c r="AF25376" s="5"/>
      <c r="AG25376" s="5"/>
      <c r="AH25376" s="5"/>
      <c r="AI25376" s="5"/>
      <c r="AJ25376" s="5"/>
    </row>
    <row r="25377" spans="11:36">
      <c r="K25377" s="5"/>
      <c r="L25377" s="5"/>
      <c r="M25377" s="5"/>
      <c r="N25377" s="5"/>
      <c r="O25377" s="5"/>
      <c r="P25377" s="5"/>
      <c r="Q25377" s="5"/>
      <c r="R25377" s="5"/>
      <c r="S25377" s="5"/>
      <c r="T25377" s="5"/>
      <c r="U25377" s="5"/>
      <c r="V25377" s="5"/>
      <c r="W25377" s="5"/>
      <c r="X25377" s="5"/>
      <c r="Y25377" s="5"/>
      <c r="Z25377" s="5"/>
      <c r="AA25377" s="5"/>
      <c r="AB25377" s="5"/>
      <c r="AC25377" s="5"/>
      <c r="AD25377" s="5"/>
      <c r="AE25377" s="5"/>
      <c r="AF25377" s="5"/>
      <c r="AG25377" s="5"/>
      <c r="AH25377" s="5"/>
      <c r="AI25377" s="5"/>
      <c r="AJ25377" s="5"/>
    </row>
    <row r="25378" spans="11:36">
      <c r="K25378" s="5"/>
      <c r="L25378" s="5"/>
      <c r="M25378" s="5"/>
      <c r="N25378" s="5"/>
      <c r="O25378" s="5"/>
      <c r="P25378" s="5"/>
      <c r="Q25378" s="5"/>
      <c r="R25378" s="5"/>
      <c r="S25378" s="5"/>
      <c r="T25378" s="5"/>
      <c r="U25378" s="5"/>
      <c r="V25378" s="5"/>
      <c r="W25378" s="5"/>
      <c r="X25378" s="5"/>
      <c r="Y25378" s="5"/>
      <c r="Z25378" s="5"/>
      <c r="AA25378" s="5"/>
      <c r="AB25378" s="5"/>
      <c r="AC25378" s="5"/>
      <c r="AD25378" s="5"/>
      <c r="AE25378" s="5"/>
      <c r="AF25378" s="5"/>
      <c r="AG25378" s="5"/>
      <c r="AH25378" s="5"/>
      <c r="AI25378" s="5"/>
      <c r="AJ25378" s="5"/>
    </row>
    <row r="25379" spans="11:36">
      <c r="K25379" s="5"/>
      <c r="L25379" s="5"/>
      <c r="M25379" s="5"/>
      <c r="N25379" s="5"/>
      <c r="O25379" s="5"/>
      <c r="P25379" s="5"/>
      <c r="Q25379" s="5"/>
      <c r="R25379" s="5"/>
      <c r="S25379" s="5"/>
      <c r="T25379" s="5"/>
      <c r="U25379" s="5"/>
      <c r="V25379" s="5"/>
      <c r="W25379" s="5"/>
      <c r="X25379" s="5"/>
      <c r="Y25379" s="5"/>
      <c r="Z25379" s="5"/>
      <c r="AA25379" s="5"/>
      <c r="AB25379" s="5"/>
      <c r="AC25379" s="5"/>
      <c r="AD25379" s="5"/>
      <c r="AE25379" s="5"/>
      <c r="AF25379" s="5"/>
      <c r="AG25379" s="5"/>
      <c r="AH25379" s="5"/>
      <c r="AI25379" s="5"/>
      <c r="AJ25379" s="5"/>
    </row>
    <row r="25380" spans="11:36">
      <c r="K25380" s="5"/>
      <c r="L25380" s="5"/>
      <c r="M25380" s="5"/>
      <c r="N25380" s="5"/>
      <c r="O25380" s="5"/>
      <c r="P25380" s="5"/>
      <c r="Q25380" s="5"/>
      <c r="R25380" s="5"/>
      <c r="S25380" s="5"/>
      <c r="T25380" s="5"/>
      <c r="U25380" s="5"/>
      <c r="V25380" s="5"/>
      <c r="W25380" s="5"/>
      <c r="X25380" s="5"/>
      <c r="Y25380" s="5"/>
      <c r="Z25380" s="5"/>
      <c r="AA25380" s="5"/>
      <c r="AB25380" s="5"/>
      <c r="AC25380" s="5"/>
      <c r="AD25380" s="5"/>
      <c r="AE25380" s="5"/>
      <c r="AF25380" s="5"/>
      <c r="AG25380" s="5"/>
      <c r="AH25380" s="5"/>
      <c r="AI25380" s="5"/>
      <c r="AJ25380" s="5"/>
    </row>
    <row r="25381" spans="11:36">
      <c r="K25381" s="5"/>
      <c r="L25381" s="5"/>
      <c r="M25381" s="5"/>
      <c r="N25381" s="5"/>
      <c r="O25381" s="5"/>
      <c r="P25381" s="5"/>
      <c r="Q25381" s="5"/>
      <c r="R25381" s="5"/>
      <c r="S25381" s="5"/>
      <c r="T25381" s="5"/>
      <c r="U25381" s="5"/>
      <c r="V25381" s="5"/>
      <c r="W25381" s="5"/>
      <c r="X25381" s="5"/>
      <c r="Y25381" s="5"/>
      <c r="Z25381" s="5"/>
      <c r="AA25381" s="5"/>
      <c r="AB25381" s="5"/>
      <c r="AC25381" s="5"/>
      <c r="AD25381" s="5"/>
      <c r="AE25381" s="5"/>
      <c r="AF25381" s="5"/>
      <c r="AG25381" s="5"/>
      <c r="AH25381" s="5"/>
      <c r="AI25381" s="5"/>
      <c r="AJ25381" s="5"/>
    </row>
    <row r="25382" spans="11:36">
      <c r="K25382" s="5"/>
      <c r="L25382" s="5"/>
      <c r="M25382" s="5"/>
      <c r="N25382" s="5"/>
      <c r="O25382" s="5"/>
      <c r="P25382" s="5"/>
      <c r="Q25382" s="5"/>
      <c r="R25382" s="5"/>
      <c r="S25382" s="5"/>
      <c r="T25382" s="5"/>
      <c r="U25382" s="5"/>
      <c r="V25382" s="5"/>
      <c r="W25382" s="5"/>
      <c r="X25382" s="5"/>
      <c r="Y25382" s="5"/>
      <c r="Z25382" s="5"/>
      <c r="AA25382" s="5"/>
      <c r="AB25382" s="5"/>
      <c r="AC25382" s="5"/>
      <c r="AD25382" s="5"/>
      <c r="AE25382" s="5"/>
      <c r="AF25382" s="5"/>
      <c r="AG25382" s="5"/>
      <c r="AH25382" s="5"/>
      <c r="AI25382" s="5"/>
      <c r="AJ25382" s="5"/>
    </row>
    <row r="25383" spans="11:36">
      <c r="K25383" s="5"/>
      <c r="L25383" s="5"/>
      <c r="M25383" s="5"/>
      <c r="N25383" s="5"/>
      <c r="O25383" s="5"/>
      <c r="P25383" s="5"/>
      <c r="Q25383" s="5"/>
      <c r="R25383" s="5"/>
      <c r="S25383" s="5"/>
      <c r="T25383" s="5"/>
      <c r="U25383" s="5"/>
      <c r="V25383" s="5"/>
      <c r="W25383" s="5"/>
      <c r="X25383" s="5"/>
      <c r="Y25383" s="5"/>
      <c r="Z25383" s="5"/>
      <c r="AA25383" s="5"/>
      <c r="AB25383" s="5"/>
      <c r="AC25383" s="5"/>
      <c r="AD25383" s="5"/>
      <c r="AE25383" s="5"/>
      <c r="AF25383" s="5"/>
      <c r="AG25383" s="5"/>
      <c r="AH25383" s="5"/>
      <c r="AI25383" s="5"/>
      <c r="AJ25383" s="5"/>
    </row>
    <row r="25384" spans="11:36">
      <c r="K25384" s="5"/>
      <c r="L25384" s="5"/>
      <c r="M25384" s="5"/>
      <c r="N25384" s="5"/>
      <c r="O25384" s="5"/>
      <c r="P25384" s="5"/>
      <c r="Q25384" s="5"/>
      <c r="R25384" s="5"/>
      <c r="S25384" s="5"/>
      <c r="T25384" s="5"/>
      <c r="U25384" s="5"/>
      <c r="V25384" s="5"/>
      <c r="W25384" s="5"/>
      <c r="X25384" s="5"/>
      <c r="Y25384" s="5"/>
      <c r="Z25384" s="5"/>
      <c r="AA25384" s="5"/>
      <c r="AB25384" s="5"/>
      <c r="AC25384" s="5"/>
      <c r="AD25384" s="5"/>
      <c r="AE25384" s="5"/>
      <c r="AF25384" s="5"/>
      <c r="AG25384" s="5"/>
      <c r="AH25384" s="5"/>
      <c r="AI25384" s="5"/>
      <c r="AJ25384" s="5"/>
    </row>
    <row r="25385" spans="11:36">
      <c r="K25385" s="5"/>
      <c r="L25385" s="5"/>
      <c r="M25385" s="5"/>
      <c r="N25385" s="5"/>
      <c r="O25385" s="5"/>
      <c r="P25385" s="5"/>
      <c r="Q25385" s="5"/>
      <c r="R25385" s="5"/>
      <c r="S25385" s="5"/>
      <c r="T25385" s="5"/>
      <c r="U25385" s="5"/>
      <c r="V25385" s="5"/>
      <c r="W25385" s="5"/>
      <c r="X25385" s="5"/>
      <c r="Y25385" s="5"/>
      <c r="Z25385" s="5"/>
      <c r="AA25385" s="5"/>
      <c r="AB25385" s="5"/>
      <c r="AC25385" s="5"/>
      <c r="AD25385" s="5"/>
      <c r="AE25385" s="5"/>
      <c r="AF25385" s="5"/>
      <c r="AG25385" s="5"/>
      <c r="AH25385" s="5"/>
      <c r="AI25385" s="5"/>
      <c r="AJ25385" s="5"/>
    </row>
    <row r="25386" spans="11:36">
      <c r="K25386" s="5"/>
      <c r="L25386" s="5"/>
      <c r="M25386" s="5"/>
      <c r="N25386" s="5"/>
      <c r="O25386" s="5"/>
      <c r="P25386" s="5"/>
      <c r="Q25386" s="5"/>
      <c r="R25386" s="5"/>
      <c r="S25386" s="5"/>
      <c r="T25386" s="5"/>
      <c r="U25386" s="5"/>
      <c r="V25386" s="5"/>
      <c r="W25386" s="5"/>
      <c r="X25386" s="5"/>
      <c r="Y25386" s="5"/>
      <c r="Z25386" s="5"/>
      <c r="AA25386" s="5"/>
      <c r="AB25386" s="5"/>
      <c r="AC25386" s="5"/>
      <c r="AD25386" s="5"/>
      <c r="AE25386" s="5"/>
      <c r="AF25386" s="5"/>
      <c r="AG25386" s="5"/>
      <c r="AH25386" s="5"/>
      <c r="AI25386" s="5"/>
      <c r="AJ25386" s="5"/>
    </row>
    <row r="25387" spans="11:36">
      <c r="K25387" s="5"/>
      <c r="L25387" s="5"/>
      <c r="M25387" s="5"/>
      <c r="N25387" s="5"/>
      <c r="O25387" s="5"/>
      <c r="P25387" s="5"/>
      <c r="Q25387" s="5"/>
      <c r="R25387" s="5"/>
      <c r="S25387" s="5"/>
      <c r="T25387" s="5"/>
      <c r="U25387" s="5"/>
      <c r="V25387" s="5"/>
      <c r="W25387" s="5"/>
      <c r="X25387" s="5"/>
      <c r="Y25387" s="5"/>
      <c r="Z25387" s="5"/>
      <c r="AA25387" s="5"/>
      <c r="AB25387" s="5"/>
      <c r="AC25387" s="5"/>
      <c r="AD25387" s="5"/>
      <c r="AE25387" s="5"/>
      <c r="AF25387" s="5"/>
      <c r="AG25387" s="5"/>
      <c r="AH25387" s="5"/>
      <c r="AI25387" s="5"/>
      <c r="AJ25387" s="5"/>
    </row>
    <row r="25388" spans="11:36">
      <c r="K25388" s="5"/>
      <c r="L25388" s="5"/>
      <c r="M25388" s="5"/>
      <c r="N25388" s="5"/>
      <c r="O25388" s="5"/>
      <c r="P25388" s="5"/>
      <c r="Q25388" s="5"/>
      <c r="R25388" s="5"/>
      <c r="S25388" s="5"/>
      <c r="T25388" s="5"/>
      <c r="U25388" s="5"/>
      <c r="V25388" s="5"/>
      <c r="W25388" s="5"/>
      <c r="X25388" s="5"/>
      <c r="Y25388" s="5"/>
      <c r="Z25388" s="5"/>
      <c r="AA25388" s="5"/>
      <c r="AB25388" s="5"/>
      <c r="AC25388" s="5"/>
      <c r="AD25388" s="5"/>
      <c r="AE25388" s="5"/>
      <c r="AF25388" s="5"/>
      <c r="AG25388" s="5"/>
      <c r="AH25388" s="5"/>
      <c r="AI25388" s="5"/>
      <c r="AJ25388" s="5"/>
    </row>
    <row r="25389" spans="11:36">
      <c r="K25389" s="5"/>
      <c r="L25389" s="5"/>
      <c r="M25389" s="5"/>
      <c r="N25389" s="5"/>
      <c r="O25389" s="5"/>
      <c r="P25389" s="5"/>
      <c r="Q25389" s="5"/>
      <c r="R25389" s="5"/>
      <c r="S25389" s="5"/>
      <c r="T25389" s="5"/>
      <c r="U25389" s="5"/>
      <c r="V25389" s="5"/>
      <c r="W25389" s="5"/>
      <c r="X25389" s="5"/>
      <c r="Y25389" s="5"/>
      <c r="Z25389" s="5"/>
      <c r="AA25389" s="5"/>
      <c r="AB25389" s="5"/>
      <c r="AC25389" s="5"/>
      <c r="AD25389" s="5"/>
      <c r="AE25389" s="5"/>
      <c r="AF25389" s="5"/>
      <c r="AG25389" s="5"/>
      <c r="AH25389" s="5"/>
      <c r="AI25389" s="5"/>
      <c r="AJ25389" s="5"/>
    </row>
    <row r="25390" spans="11:36">
      <c r="K25390" s="5"/>
      <c r="L25390" s="5"/>
      <c r="M25390" s="5"/>
      <c r="N25390" s="5"/>
      <c r="O25390" s="5"/>
      <c r="P25390" s="5"/>
      <c r="Q25390" s="5"/>
      <c r="R25390" s="5"/>
      <c r="S25390" s="5"/>
      <c r="T25390" s="5"/>
      <c r="U25390" s="5"/>
      <c r="V25390" s="5"/>
      <c r="W25390" s="5"/>
      <c r="X25390" s="5"/>
      <c r="Y25390" s="5"/>
      <c r="Z25390" s="5"/>
      <c r="AA25390" s="5"/>
      <c r="AB25390" s="5"/>
      <c r="AC25390" s="5"/>
      <c r="AD25390" s="5"/>
      <c r="AE25390" s="5"/>
      <c r="AF25390" s="5"/>
      <c r="AG25390" s="5"/>
      <c r="AH25390" s="5"/>
      <c r="AI25390" s="5"/>
      <c r="AJ25390" s="5"/>
    </row>
    <row r="25391" spans="11:36">
      <c r="K25391" s="5"/>
      <c r="L25391" s="5"/>
      <c r="M25391" s="5"/>
      <c r="N25391" s="5"/>
      <c r="O25391" s="5"/>
      <c r="P25391" s="5"/>
      <c r="Q25391" s="5"/>
      <c r="R25391" s="5"/>
      <c r="S25391" s="5"/>
      <c r="T25391" s="5"/>
      <c r="U25391" s="5"/>
      <c r="V25391" s="5"/>
      <c r="W25391" s="5"/>
      <c r="X25391" s="5"/>
      <c r="Y25391" s="5"/>
      <c r="Z25391" s="5"/>
      <c r="AA25391" s="5"/>
      <c r="AB25391" s="5"/>
      <c r="AC25391" s="5"/>
      <c r="AD25391" s="5"/>
      <c r="AE25391" s="5"/>
      <c r="AF25391" s="5"/>
      <c r="AG25391" s="5"/>
      <c r="AH25391" s="5"/>
      <c r="AI25391" s="5"/>
      <c r="AJ25391" s="5"/>
    </row>
    <row r="25392" spans="11:36">
      <c r="K25392" s="5"/>
      <c r="L25392" s="5"/>
      <c r="M25392" s="5"/>
      <c r="N25392" s="5"/>
      <c r="O25392" s="5"/>
      <c r="P25392" s="5"/>
      <c r="Q25392" s="5"/>
      <c r="R25392" s="5"/>
      <c r="S25392" s="5"/>
      <c r="T25392" s="5"/>
      <c r="U25392" s="5"/>
      <c r="V25392" s="5"/>
      <c r="W25392" s="5"/>
      <c r="X25392" s="5"/>
      <c r="Y25392" s="5"/>
      <c r="Z25392" s="5"/>
      <c r="AA25392" s="5"/>
      <c r="AB25392" s="5"/>
      <c r="AC25392" s="5"/>
      <c r="AD25392" s="5"/>
      <c r="AE25392" s="5"/>
      <c r="AF25392" s="5"/>
      <c r="AG25392" s="5"/>
      <c r="AH25392" s="5"/>
      <c r="AI25392" s="5"/>
      <c r="AJ25392" s="5"/>
    </row>
    <row r="25393" spans="11:36">
      <c r="K25393" s="5"/>
      <c r="L25393" s="5"/>
      <c r="M25393" s="5"/>
      <c r="N25393" s="5"/>
      <c r="O25393" s="5"/>
      <c r="P25393" s="5"/>
      <c r="Q25393" s="5"/>
      <c r="R25393" s="5"/>
      <c r="S25393" s="5"/>
      <c r="T25393" s="5"/>
      <c r="U25393" s="5"/>
      <c r="V25393" s="5"/>
      <c r="W25393" s="5"/>
      <c r="X25393" s="5"/>
      <c r="Y25393" s="5"/>
      <c r="Z25393" s="5"/>
      <c r="AA25393" s="5"/>
      <c r="AB25393" s="5"/>
      <c r="AC25393" s="5"/>
      <c r="AD25393" s="5"/>
      <c r="AE25393" s="5"/>
      <c r="AF25393" s="5"/>
      <c r="AG25393" s="5"/>
      <c r="AH25393" s="5"/>
      <c r="AI25393" s="5"/>
      <c r="AJ25393" s="5"/>
    </row>
    <row r="25394" spans="11:36">
      <c r="K25394" s="5"/>
      <c r="L25394" s="5"/>
      <c r="M25394" s="5"/>
      <c r="N25394" s="5"/>
      <c r="O25394" s="5"/>
      <c r="P25394" s="5"/>
      <c r="Q25394" s="5"/>
      <c r="R25394" s="5"/>
      <c r="S25394" s="5"/>
      <c r="T25394" s="5"/>
      <c r="U25394" s="5"/>
      <c r="V25394" s="5"/>
      <c r="W25394" s="5"/>
      <c r="X25394" s="5"/>
      <c r="Y25394" s="5"/>
      <c r="Z25394" s="5"/>
      <c r="AA25394" s="5"/>
      <c r="AB25394" s="5"/>
      <c r="AC25394" s="5"/>
      <c r="AD25394" s="5"/>
      <c r="AE25394" s="5"/>
      <c r="AF25394" s="5"/>
      <c r="AG25394" s="5"/>
      <c r="AH25394" s="5"/>
      <c r="AI25394" s="5"/>
      <c r="AJ25394" s="5"/>
    </row>
    <row r="25395" spans="11:36">
      <c r="K25395" s="5"/>
      <c r="L25395" s="5"/>
      <c r="M25395" s="5"/>
      <c r="N25395" s="5"/>
      <c r="O25395" s="5"/>
      <c r="P25395" s="5"/>
      <c r="Q25395" s="5"/>
      <c r="R25395" s="5"/>
      <c r="S25395" s="5"/>
      <c r="T25395" s="5"/>
      <c r="U25395" s="5"/>
      <c r="V25395" s="5"/>
      <c r="W25395" s="5"/>
      <c r="X25395" s="5"/>
      <c r="Y25395" s="5"/>
      <c r="Z25395" s="5"/>
      <c r="AA25395" s="5"/>
      <c r="AB25395" s="5"/>
      <c r="AC25395" s="5"/>
      <c r="AD25395" s="5"/>
      <c r="AE25395" s="5"/>
      <c r="AF25395" s="5"/>
      <c r="AG25395" s="5"/>
      <c r="AH25395" s="5"/>
      <c r="AI25395" s="5"/>
      <c r="AJ25395" s="5"/>
    </row>
    <row r="25396" spans="11:36">
      <c r="K25396" s="5"/>
      <c r="L25396" s="5"/>
      <c r="M25396" s="5"/>
      <c r="N25396" s="5"/>
      <c r="O25396" s="5"/>
      <c r="P25396" s="5"/>
      <c r="Q25396" s="5"/>
      <c r="R25396" s="5"/>
      <c r="S25396" s="5"/>
      <c r="T25396" s="5"/>
      <c r="U25396" s="5"/>
      <c r="V25396" s="5"/>
      <c r="W25396" s="5"/>
      <c r="X25396" s="5"/>
      <c r="Y25396" s="5"/>
      <c r="Z25396" s="5"/>
      <c r="AA25396" s="5"/>
      <c r="AB25396" s="5"/>
      <c r="AC25396" s="5"/>
      <c r="AD25396" s="5"/>
      <c r="AE25396" s="5"/>
      <c r="AF25396" s="5"/>
      <c r="AG25396" s="5"/>
      <c r="AH25396" s="5"/>
      <c r="AI25396" s="5"/>
      <c r="AJ25396" s="5"/>
    </row>
    <row r="25397" spans="11:36">
      <c r="K25397" s="5"/>
      <c r="L25397" s="5"/>
      <c r="M25397" s="5"/>
      <c r="N25397" s="5"/>
      <c r="O25397" s="5"/>
      <c r="P25397" s="5"/>
      <c r="Q25397" s="5"/>
      <c r="R25397" s="5"/>
      <c r="S25397" s="5"/>
      <c r="T25397" s="5"/>
      <c r="U25397" s="5"/>
      <c r="V25397" s="5"/>
      <c r="W25397" s="5"/>
      <c r="X25397" s="5"/>
      <c r="Y25397" s="5"/>
      <c r="Z25397" s="5"/>
      <c r="AA25397" s="5"/>
      <c r="AB25397" s="5"/>
      <c r="AC25397" s="5"/>
      <c r="AD25397" s="5"/>
      <c r="AE25397" s="5"/>
      <c r="AF25397" s="5"/>
      <c r="AG25397" s="5"/>
      <c r="AH25397" s="5"/>
      <c r="AI25397" s="5"/>
      <c r="AJ25397" s="5"/>
    </row>
    <row r="25398" spans="11:36">
      <c r="K25398" s="5"/>
      <c r="L25398" s="5"/>
      <c r="M25398" s="5"/>
      <c r="N25398" s="5"/>
      <c r="O25398" s="5"/>
      <c r="P25398" s="5"/>
      <c r="Q25398" s="5"/>
      <c r="R25398" s="5"/>
      <c r="S25398" s="5"/>
      <c r="T25398" s="5"/>
      <c r="U25398" s="5"/>
      <c r="V25398" s="5"/>
      <c r="W25398" s="5"/>
      <c r="X25398" s="5"/>
      <c r="Y25398" s="5"/>
      <c r="Z25398" s="5"/>
      <c r="AA25398" s="5"/>
      <c r="AB25398" s="5"/>
      <c r="AC25398" s="5"/>
      <c r="AD25398" s="5"/>
      <c r="AE25398" s="5"/>
      <c r="AF25398" s="5"/>
      <c r="AG25398" s="5"/>
      <c r="AH25398" s="5"/>
      <c r="AI25398" s="5"/>
      <c r="AJ25398" s="5"/>
    </row>
    <row r="25399" spans="11:36">
      <c r="K25399" s="5"/>
      <c r="L25399" s="5"/>
      <c r="M25399" s="5"/>
      <c r="N25399" s="5"/>
      <c r="O25399" s="5"/>
      <c r="P25399" s="5"/>
      <c r="Q25399" s="5"/>
      <c r="R25399" s="5"/>
      <c r="S25399" s="5"/>
      <c r="T25399" s="5"/>
      <c r="U25399" s="5"/>
      <c r="V25399" s="5"/>
      <c r="W25399" s="5"/>
      <c r="X25399" s="5"/>
      <c r="Y25399" s="5"/>
      <c r="Z25399" s="5"/>
      <c r="AA25399" s="5"/>
      <c r="AB25399" s="5"/>
      <c r="AC25399" s="5"/>
      <c r="AD25399" s="5"/>
      <c r="AE25399" s="5"/>
      <c r="AF25399" s="5"/>
      <c r="AG25399" s="5"/>
      <c r="AH25399" s="5"/>
      <c r="AI25399" s="5"/>
      <c r="AJ25399" s="5"/>
    </row>
    <row r="25400" spans="11:36">
      <c r="K25400" s="5"/>
      <c r="L25400" s="5"/>
      <c r="M25400" s="5"/>
      <c r="N25400" s="5"/>
      <c r="O25400" s="5"/>
      <c r="P25400" s="5"/>
      <c r="Q25400" s="5"/>
      <c r="R25400" s="5"/>
      <c r="S25400" s="5"/>
      <c r="T25400" s="5"/>
      <c r="U25400" s="5"/>
      <c r="V25400" s="5"/>
      <c r="W25400" s="5"/>
      <c r="X25400" s="5"/>
      <c r="Y25400" s="5"/>
      <c r="Z25400" s="5"/>
      <c r="AA25400" s="5"/>
      <c r="AB25400" s="5"/>
      <c r="AC25400" s="5"/>
      <c r="AD25400" s="5"/>
      <c r="AE25400" s="5"/>
      <c r="AF25400" s="5"/>
      <c r="AG25400" s="5"/>
      <c r="AH25400" s="5"/>
      <c r="AI25400" s="5"/>
      <c r="AJ25400" s="5"/>
    </row>
    <row r="25401" spans="11:36">
      <c r="K25401" s="5"/>
      <c r="L25401" s="5"/>
      <c r="M25401" s="5"/>
      <c r="N25401" s="5"/>
      <c r="O25401" s="5"/>
      <c r="P25401" s="5"/>
      <c r="Q25401" s="5"/>
      <c r="R25401" s="5"/>
      <c r="S25401" s="5"/>
      <c r="T25401" s="5"/>
      <c r="U25401" s="5"/>
      <c r="V25401" s="5"/>
      <c r="W25401" s="5"/>
      <c r="X25401" s="5"/>
      <c r="Y25401" s="5"/>
      <c r="Z25401" s="5"/>
      <c r="AA25401" s="5"/>
      <c r="AB25401" s="5"/>
      <c r="AC25401" s="5"/>
      <c r="AD25401" s="5"/>
      <c r="AE25401" s="5"/>
      <c r="AF25401" s="5"/>
      <c r="AG25401" s="5"/>
      <c r="AH25401" s="5"/>
      <c r="AI25401" s="5"/>
      <c r="AJ25401" s="5"/>
    </row>
    <row r="25402" spans="11:36">
      <c r="K25402" s="5"/>
      <c r="L25402" s="5"/>
      <c r="M25402" s="5"/>
      <c r="N25402" s="5"/>
      <c r="O25402" s="5"/>
      <c r="P25402" s="5"/>
      <c r="Q25402" s="5"/>
      <c r="R25402" s="5"/>
      <c r="S25402" s="5"/>
      <c r="T25402" s="5"/>
      <c r="U25402" s="5"/>
      <c r="V25402" s="5"/>
      <c r="W25402" s="5"/>
      <c r="X25402" s="5"/>
      <c r="Y25402" s="5"/>
      <c r="Z25402" s="5"/>
      <c r="AA25402" s="5"/>
      <c r="AB25402" s="5"/>
      <c r="AC25402" s="5"/>
      <c r="AD25402" s="5"/>
      <c r="AE25402" s="5"/>
      <c r="AF25402" s="5"/>
      <c r="AG25402" s="5"/>
      <c r="AH25402" s="5"/>
      <c r="AI25402" s="5"/>
      <c r="AJ25402" s="5"/>
    </row>
    <row r="25403" spans="11:36">
      <c r="K25403" s="5"/>
      <c r="L25403" s="5"/>
      <c r="M25403" s="5"/>
      <c r="N25403" s="5"/>
      <c r="O25403" s="5"/>
      <c r="P25403" s="5"/>
      <c r="Q25403" s="5"/>
      <c r="R25403" s="5"/>
      <c r="S25403" s="5"/>
      <c r="T25403" s="5"/>
      <c r="U25403" s="5"/>
      <c r="V25403" s="5"/>
      <c r="W25403" s="5"/>
      <c r="X25403" s="5"/>
      <c r="Y25403" s="5"/>
      <c r="Z25403" s="5"/>
      <c r="AA25403" s="5"/>
      <c r="AB25403" s="5"/>
      <c r="AC25403" s="5"/>
      <c r="AD25403" s="5"/>
      <c r="AE25403" s="5"/>
      <c r="AF25403" s="5"/>
      <c r="AG25403" s="5"/>
      <c r="AH25403" s="5"/>
      <c r="AI25403" s="5"/>
      <c r="AJ25403" s="5"/>
    </row>
    <row r="25404" spans="11:36">
      <c r="K25404" s="5"/>
      <c r="L25404" s="5"/>
      <c r="M25404" s="5"/>
      <c r="N25404" s="5"/>
      <c r="O25404" s="5"/>
      <c r="P25404" s="5"/>
      <c r="Q25404" s="5"/>
      <c r="R25404" s="5"/>
      <c r="S25404" s="5"/>
      <c r="T25404" s="5"/>
      <c r="U25404" s="5"/>
      <c r="V25404" s="5"/>
      <c r="W25404" s="5"/>
      <c r="X25404" s="5"/>
      <c r="Y25404" s="5"/>
      <c r="Z25404" s="5"/>
      <c r="AA25404" s="5"/>
      <c r="AB25404" s="5"/>
      <c r="AC25404" s="5"/>
      <c r="AD25404" s="5"/>
      <c r="AE25404" s="5"/>
      <c r="AF25404" s="5"/>
      <c r="AG25404" s="5"/>
      <c r="AH25404" s="5"/>
      <c r="AI25404" s="5"/>
      <c r="AJ25404" s="5"/>
    </row>
    <row r="25405" spans="11:36">
      <c r="K25405" s="5"/>
      <c r="L25405" s="5"/>
      <c r="M25405" s="5"/>
      <c r="N25405" s="5"/>
      <c r="O25405" s="5"/>
      <c r="P25405" s="5"/>
      <c r="Q25405" s="5"/>
      <c r="R25405" s="5"/>
      <c r="S25405" s="5"/>
      <c r="T25405" s="5"/>
      <c r="U25405" s="5"/>
      <c r="V25405" s="5"/>
      <c r="W25405" s="5"/>
      <c r="X25405" s="5"/>
      <c r="Y25405" s="5"/>
      <c r="Z25405" s="5"/>
      <c r="AA25405" s="5"/>
      <c r="AB25405" s="5"/>
      <c r="AC25405" s="5"/>
      <c r="AD25405" s="5"/>
      <c r="AE25405" s="5"/>
      <c r="AF25405" s="5"/>
      <c r="AG25405" s="5"/>
      <c r="AH25405" s="5"/>
      <c r="AI25405" s="5"/>
      <c r="AJ25405" s="5"/>
    </row>
    <row r="25406" spans="11:36">
      <c r="K25406" s="5"/>
      <c r="L25406" s="5"/>
      <c r="M25406" s="5"/>
      <c r="N25406" s="5"/>
      <c r="O25406" s="5"/>
      <c r="P25406" s="5"/>
      <c r="Q25406" s="5"/>
      <c r="R25406" s="5"/>
      <c r="S25406" s="5"/>
      <c r="T25406" s="5"/>
      <c r="U25406" s="5"/>
      <c r="V25406" s="5"/>
      <c r="W25406" s="5"/>
      <c r="X25406" s="5"/>
      <c r="Y25406" s="5"/>
      <c r="Z25406" s="5"/>
      <c r="AA25406" s="5"/>
      <c r="AB25406" s="5"/>
      <c r="AC25406" s="5"/>
      <c r="AD25406" s="5"/>
      <c r="AE25406" s="5"/>
      <c r="AF25406" s="5"/>
      <c r="AG25406" s="5"/>
      <c r="AH25406" s="5"/>
      <c r="AI25406" s="5"/>
      <c r="AJ25406" s="5"/>
    </row>
    <row r="25407" spans="11:36">
      <c r="K25407" s="5"/>
      <c r="L25407" s="5"/>
      <c r="M25407" s="5"/>
      <c r="N25407" s="5"/>
      <c r="O25407" s="5"/>
      <c r="P25407" s="5"/>
      <c r="Q25407" s="5"/>
      <c r="R25407" s="5"/>
      <c r="S25407" s="5"/>
      <c r="T25407" s="5"/>
      <c r="U25407" s="5"/>
      <c r="V25407" s="5"/>
      <c r="W25407" s="5"/>
      <c r="X25407" s="5"/>
      <c r="Y25407" s="5"/>
      <c r="Z25407" s="5"/>
      <c r="AA25407" s="5"/>
      <c r="AB25407" s="5"/>
      <c r="AC25407" s="5"/>
      <c r="AD25407" s="5"/>
      <c r="AE25407" s="5"/>
      <c r="AF25407" s="5"/>
      <c r="AG25407" s="5"/>
      <c r="AH25407" s="5"/>
      <c r="AI25407" s="5"/>
      <c r="AJ25407" s="5"/>
    </row>
    <row r="25408" spans="11:36">
      <c r="K25408" s="5"/>
      <c r="L25408" s="5"/>
      <c r="M25408" s="5"/>
      <c r="N25408" s="5"/>
      <c r="O25408" s="5"/>
      <c r="P25408" s="5"/>
      <c r="Q25408" s="5"/>
      <c r="R25408" s="5"/>
      <c r="S25408" s="5"/>
      <c r="T25408" s="5"/>
      <c r="U25408" s="5"/>
      <c r="V25408" s="5"/>
      <c r="W25408" s="5"/>
      <c r="X25408" s="5"/>
      <c r="Y25408" s="5"/>
      <c r="Z25408" s="5"/>
      <c r="AA25408" s="5"/>
      <c r="AB25408" s="5"/>
      <c r="AC25408" s="5"/>
      <c r="AD25408" s="5"/>
      <c r="AE25408" s="5"/>
      <c r="AF25408" s="5"/>
      <c r="AG25408" s="5"/>
      <c r="AH25408" s="5"/>
      <c r="AI25408" s="5"/>
      <c r="AJ25408" s="5"/>
    </row>
    <row r="25409" spans="11:36">
      <c r="K25409" s="5"/>
      <c r="L25409" s="5"/>
      <c r="M25409" s="5"/>
      <c r="N25409" s="5"/>
      <c r="O25409" s="5"/>
      <c r="P25409" s="5"/>
      <c r="Q25409" s="5"/>
      <c r="R25409" s="5"/>
      <c r="S25409" s="5"/>
      <c r="T25409" s="5"/>
      <c r="U25409" s="5"/>
      <c r="V25409" s="5"/>
      <c r="W25409" s="5"/>
      <c r="X25409" s="5"/>
      <c r="Y25409" s="5"/>
      <c r="Z25409" s="5"/>
      <c r="AA25409" s="5"/>
      <c r="AB25409" s="5"/>
      <c r="AC25409" s="5"/>
      <c r="AD25409" s="5"/>
      <c r="AE25409" s="5"/>
      <c r="AF25409" s="5"/>
      <c r="AG25409" s="5"/>
      <c r="AH25409" s="5"/>
      <c r="AI25409" s="5"/>
      <c r="AJ25409" s="5"/>
    </row>
    <row r="25410" spans="11:36">
      <c r="K25410" s="5"/>
      <c r="L25410" s="5"/>
      <c r="M25410" s="5"/>
      <c r="N25410" s="5"/>
      <c r="O25410" s="5"/>
      <c r="P25410" s="5"/>
      <c r="Q25410" s="5"/>
      <c r="R25410" s="5"/>
      <c r="S25410" s="5"/>
      <c r="T25410" s="5"/>
      <c r="U25410" s="5"/>
      <c r="V25410" s="5"/>
      <c r="W25410" s="5"/>
      <c r="X25410" s="5"/>
      <c r="Y25410" s="5"/>
      <c r="Z25410" s="5"/>
      <c r="AA25410" s="5"/>
      <c r="AB25410" s="5"/>
      <c r="AC25410" s="5"/>
      <c r="AD25410" s="5"/>
      <c r="AE25410" s="5"/>
      <c r="AF25410" s="5"/>
      <c r="AG25410" s="5"/>
      <c r="AH25410" s="5"/>
      <c r="AI25410" s="5"/>
      <c r="AJ25410" s="5"/>
    </row>
    <row r="25411" spans="11:36">
      <c r="K25411" s="5"/>
      <c r="L25411" s="5"/>
      <c r="M25411" s="5"/>
      <c r="N25411" s="5"/>
      <c r="O25411" s="5"/>
      <c r="P25411" s="5"/>
      <c r="Q25411" s="5"/>
      <c r="R25411" s="5"/>
      <c r="S25411" s="5"/>
      <c r="T25411" s="5"/>
      <c r="U25411" s="5"/>
      <c r="V25411" s="5"/>
      <c r="W25411" s="5"/>
      <c r="X25411" s="5"/>
      <c r="Y25411" s="5"/>
      <c r="Z25411" s="5"/>
      <c r="AA25411" s="5"/>
      <c r="AB25411" s="5"/>
      <c r="AC25411" s="5"/>
      <c r="AD25411" s="5"/>
      <c r="AE25411" s="5"/>
      <c r="AF25411" s="5"/>
      <c r="AG25411" s="5"/>
      <c r="AH25411" s="5"/>
      <c r="AI25411" s="5"/>
      <c r="AJ25411" s="5"/>
    </row>
    <row r="25412" spans="11:36">
      <c r="K25412" s="5"/>
      <c r="L25412" s="5"/>
      <c r="M25412" s="5"/>
      <c r="N25412" s="5"/>
      <c r="O25412" s="5"/>
      <c r="P25412" s="5"/>
      <c r="Q25412" s="5"/>
      <c r="R25412" s="5"/>
      <c r="S25412" s="5"/>
      <c r="T25412" s="5"/>
      <c r="U25412" s="5"/>
      <c r="V25412" s="5"/>
      <c r="W25412" s="5"/>
      <c r="X25412" s="5"/>
      <c r="Y25412" s="5"/>
      <c r="Z25412" s="5"/>
      <c r="AA25412" s="5"/>
      <c r="AB25412" s="5"/>
      <c r="AC25412" s="5"/>
      <c r="AD25412" s="5"/>
      <c r="AE25412" s="5"/>
      <c r="AF25412" s="5"/>
      <c r="AG25412" s="5"/>
      <c r="AH25412" s="5"/>
      <c r="AI25412" s="5"/>
      <c r="AJ25412" s="5"/>
    </row>
    <row r="25413" spans="11:36">
      <c r="K25413" s="5"/>
      <c r="L25413" s="5"/>
      <c r="M25413" s="5"/>
      <c r="N25413" s="5"/>
      <c r="O25413" s="5"/>
      <c r="P25413" s="5"/>
      <c r="Q25413" s="5"/>
      <c r="R25413" s="5"/>
      <c r="S25413" s="5"/>
      <c r="T25413" s="5"/>
      <c r="U25413" s="5"/>
      <c r="V25413" s="5"/>
      <c r="W25413" s="5"/>
      <c r="X25413" s="5"/>
      <c r="Y25413" s="5"/>
      <c r="Z25413" s="5"/>
      <c r="AA25413" s="5"/>
      <c r="AB25413" s="5"/>
      <c r="AC25413" s="5"/>
      <c r="AD25413" s="5"/>
      <c r="AE25413" s="5"/>
      <c r="AF25413" s="5"/>
      <c r="AG25413" s="5"/>
      <c r="AH25413" s="5"/>
      <c r="AI25413" s="5"/>
      <c r="AJ25413" s="5"/>
    </row>
    <row r="25414" spans="11:36">
      <c r="K25414" s="5"/>
      <c r="L25414" s="5"/>
      <c r="M25414" s="5"/>
      <c r="N25414" s="5"/>
      <c r="O25414" s="5"/>
      <c r="P25414" s="5"/>
      <c r="Q25414" s="5"/>
      <c r="R25414" s="5"/>
      <c r="S25414" s="5"/>
      <c r="T25414" s="5"/>
      <c r="U25414" s="5"/>
      <c r="V25414" s="5"/>
      <c r="W25414" s="5"/>
      <c r="X25414" s="5"/>
      <c r="Y25414" s="5"/>
      <c r="Z25414" s="5"/>
      <c r="AA25414" s="5"/>
      <c r="AB25414" s="5"/>
      <c r="AC25414" s="5"/>
      <c r="AD25414" s="5"/>
      <c r="AE25414" s="5"/>
      <c r="AF25414" s="5"/>
      <c r="AG25414" s="5"/>
      <c r="AH25414" s="5"/>
      <c r="AI25414" s="5"/>
      <c r="AJ25414" s="5"/>
    </row>
    <row r="25415" spans="11:36">
      <c r="K25415" s="5"/>
      <c r="L25415" s="5"/>
      <c r="M25415" s="5"/>
      <c r="N25415" s="5"/>
      <c r="O25415" s="5"/>
      <c r="P25415" s="5"/>
      <c r="Q25415" s="5"/>
      <c r="R25415" s="5"/>
      <c r="S25415" s="5"/>
      <c r="T25415" s="5"/>
      <c r="U25415" s="5"/>
      <c r="V25415" s="5"/>
      <c r="W25415" s="5"/>
      <c r="X25415" s="5"/>
      <c r="Y25415" s="5"/>
      <c r="Z25415" s="5"/>
      <c r="AA25415" s="5"/>
      <c r="AB25415" s="5"/>
      <c r="AC25415" s="5"/>
      <c r="AD25415" s="5"/>
      <c r="AE25415" s="5"/>
      <c r="AF25415" s="5"/>
      <c r="AG25415" s="5"/>
      <c r="AH25415" s="5"/>
      <c r="AI25415" s="5"/>
      <c r="AJ25415" s="5"/>
    </row>
    <row r="25416" spans="11:36">
      <c r="K25416" s="5"/>
      <c r="L25416" s="5"/>
      <c r="M25416" s="5"/>
      <c r="N25416" s="5"/>
      <c r="O25416" s="5"/>
      <c r="P25416" s="5"/>
      <c r="Q25416" s="5"/>
      <c r="R25416" s="5"/>
      <c r="S25416" s="5"/>
      <c r="T25416" s="5"/>
      <c r="U25416" s="5"/>
      <c r="V25416" s="5"/>
      <c r="W25416" s="5"/>
      <c r="X25416" s="5"/>
      <c r="Y25416" s="5"/>
      <c r="Z25416" s="5"/>
      <c r="AA25416" s="5"/>
      <c r="AB25416" s="5"/>
      <c r="AC25416" s="5"/>
      <c r="AD25416" s="5"/>
      <c r="AE25416" s="5"/>
      <c r="AF25416" s="5"/>
      <c r="AG25416" s="5"/>
      <c r="AH25416" s="5"/>
      <c r="AI25416" s="5"/>
      <c r="AJ25416" s="5"/>
    </row>
    <row r="25417" spans="11:36">
      <c r="K25417" s="5"/>
      <c r="L25417" s="5"/>
      <c r="M25417" s="5"/>
      <c r="N25417" s="5"/>
      <c r="O25417" s="5"/>
      <c r="P25417" s="5"/>
      <c r="Q25417" s="5"/>
      <c r="R25417" s="5"/>
      <c r="S25417" s="5"/>
      <c r="T25417" s="5"/>
      <c r="U25417" s="5"/>
      <c r="V25417" s="5"/>
      <c r="W25417" s="5"/>
      <c r="X25417" s="5"/>
      <c r="Y25417" s="5"/>
      <c r="Z25417" s="5"/>
      <c r="AA25417" s="5"/>
      <c r="AB25417" s="5"/>
      <c r="AC25417" s="5"/>
      <c r="AD25417" s="5"/>
      <c r="AE25417" s="5"/>
      <c r="AF25417" s="5"/>
      <c r="AG25417" s="5"/>
      <c r="AH25417" s="5"/>
      <c r="AI25417" s="5"/>
      <c r="AJ25417" s="5"/>
    </row>
    <row r="25418" spans="11:36">
      <c r="K25418" s="5"/>
      <c r="L25418" s="5"/>
      <c r="M25418" s="5"/>
      <c r="N25418" s="5"/>
      <c r="O25418" s="5"/>
      <c r="P25418" s="5"/>
      <c r="Q25418" s="5"/>
      <c r="R25418" s="5"/>
      <c r="S25418" s="5"/>
      <c r="T25418" s="5"/>
      <c r="U25418" s="5"/>
      <c r="V25418" s="5"/>
      <c r="W25418" s="5"/>
      <c r="X25418" s="5"/>
      <c r="Y25418" s="5"/>
      <c r="Z25418" s="5"/>
      <c r="AA25418" s="5"/>
      <c r="AB25418" s="5"/>
      <c r="AC25418" s="5"/>
      <c r="AD25418" s="5"/>
      <c r="AE25418" s="5"/>
      <c r="AF25418" s="5"/>
      <c r="AG25418" s="5"/>
      <c r="AH25418" s="5"/>
      <c r="AI25418" s="5"/>
      <c r="AJ25418" s="5"/>
    </row>
    <row r="25419" spans="11:36">
      <c r="K25419" s="5"/>
      <c r="L25419" s="5"/>
      <c r="M25419" s="5"/>
      <c r="N25419" s="5"/>
      <c r="O25419" s="5"/>
      <c r="P25419" s="5"/>
      <c r="Q25419" s="5"/>
      <c r="R25419" s="5"/>
      <c r="S25419" s="5"/>
      <c r="T25419" s="5"/>
      <c r="U25419" s="5"/>
      <c r="V25419" s="5"/>
      <c r="W25419" s="5"/>
      <c r="X25419" s="5"/>
      <c r="Y25419" s="5"/>
      <c r="Z25419" s="5"/>
      <c r="AA25419" s="5"/>
      <c r="AB25419" s="5"/>
      <c r="AC25419" s="5"/>
      <c r="AD25419" s="5"/>
      <c r="AE25419" s="5"/>
      <c r="AF25419" s="5"/>
      <c r="AG25419" s="5"/>
      <c r="AH25419" s="5"/>
      <c r="AI25419" s="5"/>
      <c r="AJ25419" s="5"/>
    </row>
    <row r="25420" spans="11:36">
      <c r="K25420" s="5"/>
      <c r="L25420" s="5"/>
      <c r="M25420" s="5"/>
      <c r="N25420" s="5"/>
      <c r="O25420" s="5"/>
      <c r="P25420" s="5"/>
      <c r="Q25420" s="5"/>
      <c r="R25420" s="5"/>
      <c r="S25420" s="5"/>
      <c r="T25420" s="5"/>
      <c r="U25420" s="5"/>
      <c r="V25420" s="5"/>
      <c r="W25420" s="5"/>
      <c r="X25420" s="5"/>
      <c r="Y25420" s="5"/>
      <c r="Z25420" s="5"/>
      <c r="AA25420" s="5"/>
      <c r="AB25420" s="5"/>
      <c r="AC25420" s="5"/>
      <c r="AD25420" s="5"/>
      <c r="AE25420" s="5"/>
      <c r="AF25420" s="5"/>
      <c r="AG25420" s="5"/>
      <c r="AH25420" s="5"/>
      <c r="AI25420" s="5"/>
      <c r="AJ25420" s="5"/>
    </row>
    <row r="25421" spans="11:36">
      <c r="K25421" s="5"/>
      <c r="L25421" s="5"/>
      <c r="M25421" s="5"/>
      <c r="N25421" s="5"/>
      <c r="O25421" s="5"/>
      <c r="P25421" s="5"/>
      <c r="Q25421" s="5"/>
      <c r="R25421" s="5"/>
      <c r="S25421" s="5"/>
      <c r="T25421" s="5"/>
      <c r="U25421" s="5"/>
      <c r="V25421" s="5"/>
      <c r="W25421" s="5"/>
      <c r="X25421" s="5"/>
      <c r="Y25421" s="5"/>
      <c r="Z25421" s="5"/>
      <c r="AA25421" s="5"/>
      <c r="AB25421" s="5"/>
      <c r="AC25421" s="5"/>
      <c r="AD25421" s="5"/>
      <c r="AE25421" s="5"/>
      <c r="AF25421" s="5"/>
      <c r="AG25421" s="5"/>
      <c r="AH25421" s="5"/>
      <c r="AI25421" s="5"/>
      <c r="AJ25421" s="5"/>
    </row>
    <row r="25422" spans="11:36">
      <c r="K25422" s="5"/>
      <c r="L25422" s="5"/>
      <c r="M25422" s="5"/>
      <c r="N25422" s="5"/>
      <c r="O25422" s="5"/>
      <c r="P25422" s="5"/>
      <c r="Q25422" s="5"/>
      <c r="R25422" s="5"/>
      <c r="S25422" s="5"/>
      <c r="T25422" s="5"/>
      <c r="U25422" s="5"/>
      <c r="V25422" s="5"/>
      <c r="W25422" s="5"/>
      <c r="X25422" s="5"/>
      <c r="Y25422" s="5"/>
      <c r="Z25422" s="5"/>
      <c r="AA25422" s="5"/>
      <c r="AB25422" s="5"/>
      <c r="AC25422" s="5"/>
      <c r="AD25422" s="5"/>
      <c r="AE25422" s="5"/>
      <c r="AF25422" s="5"/>
      <c r="AG25422" s="5"/>
      <c r="AH25422" s="5"/>
      <c r="AI25422" s="5"/>
      <c r="AJ25422" s="5"/>
    </row>
    <row r="25423" spans="11:36">
      <c r="K25423" s="5"/>
      <c r="L25423" s="5"/>
      <c r="M25423" s="5"/>
      <c r="N25423" s="5"/>
      <c r="O25423" s="5"/>
      <c r="P25423" s="5"/>
      <c r="Q25423" s="5"/>
      <c r="R25423" s="5"/>
      <c r="S25423" s="5"/>
      <c r="T25423" s="5"/>
      <c r="U25423" s="5"/>
      <c r="V25423" s="5"/>
      <c r="W25423" s="5"/>
      <c r="X25423" s="5"/>
      <c r="Y25423" s="5"/>
      <c r="Z25423" s="5"/>
      <c r="AA25423" s="5"/>
      <c r="AB25423" s="5"/>
      <c r="AC25423" s="5"/>
      <c r="AD25423" s="5"/>
      <c r="AE25423" s="5"/>
      <c r="AF25423" s="5"/>
      <c r="AG25423" s="5"/>
      <c r="AH25423" s="5"/>
      <c r="AI25423" s="5"/>
      <c r="AJ25423" s="5"/>
    </row>
    <row r="25424" spans="11:36">
      <c r="K25424" s="5"/>
      <c r="L25424" s="5"/>
      <c r="M25424" s="5"/>
      <c r="N25424" s="5"/>
      <c r="O25424" s="5"/>
      <c r="P25424" s="5"/>
      <c r="Q25424" s="5"/>
      <c r="R25424" s="5"/>
      <c r="S25424" s="5"/>
      <c r="T25424" s="5"/>
      <c r="U25424" s="5"/>
      <c r="V25424" s="5"/>
      <c r="W25424" s="5"/>
      <c r="X25424" s="5"/>
      <c r="Y25424" s="5"/>
      <c r="Z25424" s="5"/>
      <c r="AA25424" s="5"/>
      <c r="AB25424" s="5"/>
      <c r="AC25424" s="5"/>
      <c r="AD25424" s="5"/>
      <c r="AE25424" s="5"/>
      <c r="AF25424" s="5"/>
      <c r="AG25424" s="5"/>
      <c r="AH25424" s="5"/>
      <c r="AI25424" s="5"/>
      <c r="AJ25424" s="5"/>
    </row>
    <row r="25425" spans="11:36">
      <c r="K25425" s="5"/>
      <c r="L25425" s="5"/>
      <c r="M25425" s="5"/>
      <c r="N25425" s="5"/>
      <c r="O25425" s="5"/>
      <c r="P25425" s="5"/>
      <c r="Q25425" s="5"/>
      <c r="R25425" s="5"/>
      <c r="S25425" s="5"/>
      <c r="T25425" s="5"/>
      <c r="U25425" s="5"/>
      <c r="V25425" s="5"/>
      <c r="W25425" s="5"/>
      <c r="X25425" s="5"/>
      <c r="Y25425" s="5"/>
      <c r="Z25425" s="5"/>
      <c r="AA25425" s="5"/>
      <c r="AB25425" s="5"/>
      <c r="AC25425" s="5"/>
      <c r="AD25425" s="5"/>
      <c r="AE25425" s="5"/>
      <c r="AF25425" s="5"/>
      <c r="AG25425" s="5"/>
      <c r="AH25425" s="5"/>
      <c r="AI25425" s="5"/>
      <c r="AJ25425" s="5"/>
    </row>
    <row r="25426" spans="11:36">
      <c r="K25426" s="5"/>
      <c r="L25426" s="5"/>
      <c r="M25426" s="5"/>
      <c r="N25426" s="5"/>
      <c r="O25426" s="5"/>
      <c r="P25426" s="5"/>
      <c r="Q25426" s="5"/>
      <c r="R25426" s="5"/>
      <c r="S25426" s="5"/>
      <c r="T25426" s="5"/>
      <c r="U25426" s="5"/>
      <c r="V25426" s="5"/>
      <c r="W25426" s="5"/>
      <c r="X25426" s="5"/>
      <c r="Y25426" s="5"/>
      <c r="Z25426" s="5"/>
      <c r="AA25426" s="5"/>
      <c r="AB25426" s="5"/>
      <c r="AC25426" s="5"/>
      <c r="AD25426" s="5"/>
      <c r="AE25426" s="5"/>
      <c r="AF25426" s="5"/>
      <c r="AG25426" s="5"/>
      <c r="AH25426" s="5"/>
      <c r="AI25426" s="5"/>
      <c r="AJ25426" s="5"/>
    </row>
    <row r="25427" spans="11:36">
      <c r="K25427" s="5"/>
      <c r="L25427" s="5"/>
      <c r="M25427" s="5"/>
      <c r="N25427" s="5"/>
      <c r="O25427" s="5"/>
      <c r="P25427" s="5"/>
      <c r="Q25427" s="5"/>
      <c r="R25427" s="5"/>
      <c r="S25427" s="5"/>
      <c r="T25427" s="5"/>
      <c r="U25427" s="5"/>
      <c r="V25427" s="5"/>
      <c r="W25427" s="5"/>
      <c r="X25427" s="5"/>
      <c r="Y25427" s="5"/>
      <c r="Z25427" s="5"/>
      <c r="AA25427" s="5"/>
      <c r="AB25427" s="5"/>
      <c r="AC25427" s="5"/>
      <c r="AD25427" s="5"/>
      <c r="AE25427" s="5"/>
      <c r="AF25427" s="5"/>
      <c r="AG25427" s="5"/>
      <c r="AH25427" s="5"/>
      <c r="AI25427" s="5"/>
      <c r="AJ25427" s="5"/>
    </row>
    <row r="25428" spans="11:36">
      <c r="K25428" s="5"/>
      <c r="L25428" s="5"/>
      <c r="M25428" s="5"/>
      <c r="N25428" s="5"/>
      <c r="O25428" s="5"/>
      <c r="P25428" s="5"/>
      <c r="Q25428" s="5"/>
      <c r="R25428" s="5"/>
      <c r="S25428" s="5"/>
      <c r="T25428" s="5"/>
      <c r="U25428" s="5"/>
      <c r="V25428" s="5"/>
      <c r="W25428" s="5"/>
      <c r="X25428" s="5"/>
      <c r="Y25428" s="5"/>
      <c r="Z25428" s="5"/>
      <c r="AA25428" s="5"/>
      <c r="AB25428" s="5"/>
      <c r="AC25428" s="5"/>
      <c r="AD25428" s="5"/>
      <c r="AE25428" s="5"/>
      <c r="AF25428" s="5"/>
      <c r="AG25428" s="5"/>
      <c r="AH25428" s="5"/>
      <c r="AI25428" s="5"/>
      <c r="AJ25428" s="5"/>
    </row>
    <row r="25429" spans="11:36">
      <c r="K25429" s="5"/>
      <c r="L25429" s="5"/>
      <c r="M25429" s="5"/>
      <c r="N25429" s="5"/>
      <c r="O25429" s="5"/>
      <c r="P25429" s="5"/>
      <c r="Q25429" s="5"/>
      <c r="R25429" s="5"/>
      <c r="S25429" s="5"/>
      <c r="T25429" s="5"/>
      <c r="U25429" s="5"/>
      <c r="V25429" s="5"/>
      <c r="W25429" s="5"/>
      <c r="X25429" s="5"/>
      <c r="Y25429" s="5"/>
      <c r="Z25429" s="5"/>
      <c r="AA25429" s="5"/>
      <c r="AB25429" s="5"/>
      <c r="AC25429" s="5"/>
      <c r="AD25429" s="5"/>
      <c r="AE25429" s="5"/>
      <c r="AF25429" s="5"/>
      <c r="AG25429" s="5"/>
      <c r="AH25429" s="5"/>
      <c r="AI25429" s="5"/>
      <c r="AJ25429" s="5"/>
    </row>
    <row r="25430" spans="11:36">
      <c r="K25430" s="5"/>
      <c r="L25430" s="5"/>
      <c r="M25430" s="5"/>
      <c r="N25430" s="5"/>
      <c r="O25430" s="5"/>
      <c r="P25430" s="5"/>
      <c r="Q25430" s="5"/>
      <c r="R25430" s="5"/>
      <c r="S25430" s="5"/>
      <c r="T25430" s="5"/>
      <c r="U25430" s="5"/>
      <c r="V25430" s="5"/>
      <c r="W25430" s="5"/>
      <c r="X25430" s="5"/>
      <c r="Y25430" s="5"/>
      <c r="Z25430" s="5"/>
      <c r="AA25430" s="5"/>
      <c r="AB25430" s="5"/>
      <c r="AC25430" s="5"/>
      <c r="AD25430" s="5"/>
      <c r="AE25430" s="5"/>
      <c r="AF25430" s="5"/>
      <c r="AG25430" s="5"/>
      <c r="AH25430" s="5"/>
      <c r="AI25430" s="5"/>
      <c r="AJ25430" s="5"/>
    </row>
    <row r="25431" spans="11:36">
      <c r="K25431" s="5"/>
      <c r="L25431" s="5"/>
      <c r="M25431" s="5"/>
      <c r="N25431" s="5"/>
      <c r="O25431" s="5"/>
      <c r="P25431" s="5"/>
      <c r="Q25431" s="5"/>
      <c r="R25431" s="5"/>
      <c r="S25431" s="5"/>
      <c r="T25431" s="5"/>
      <c r="U25431" s="5"/>
      <c r="V25431" s="5"/>
      <c r="W25431" s="5"/>
      <c r="X25431" s="5"/>
      <c r="Y25431" s="5"/>
      <c r="Z25431" s="5"/>
      <c r="AA25431" s="5"/>
      <c r="AB25431" s="5"/>
      <c r="AC25431" s="5"/>
      <c r="AD25431" s="5"/>
      <c r="AE25431" s="5"/>
      <c r="AF25431" s="5"/>
      <c r="AG25431" s="5"/>
      <c r="AH25431" s="5"/>
      <c r="AI25431" s="5"/>
      <c r="AJ25431" s="5"/>
    </row>
    <row r="25432" spans="11:36">
      <c r="K25432" s="5"/>
      <c r="L25432" s="5"/>
      <c r="M25432" s="5"/>
      <c r="N25432" s="5"/>
      <c r="O25432" s="5"/>
      <c r="P25432" s="5"/>
      <c r="Q25432" s="5"/>
      <c r="R25432" s="5"/>
      <c r="S25432" s="5"/>
      <c r="T25432" s="5"/>
      <c r="U25432" s="5"/>
      <c r="V25432" s="5"/>
      <c r="W25432" s="5"/>
      <c r="X25432" s="5"/>
      <c r="Y25432" s="5"/>
      <c r="Z25432" s="5"/>
      <c r="AA25432" s="5"/>
      <c r="AB25432" s="5"/>
      <c r="AC25432" s="5"/>
      <c r="AD25432" s="5"/>
      <c r="AE25432" s="5"/>
      <c r="AF25432" s="5"/>
      <c r="AG25432" s="5"/>
      <c r="AH25432" s="5"/>
      <c r="AI25432" s="5"/>
      <c r="AJ25432" s="5"/>
    </row>
    <row r="25433" spans="11:36">
      <c r="K25433" s="5"/>
      <c r="L25433" s="5"/>
      <c r="M25433" s="5"/>
      <c r="N25433" s="5"/>
      <c r="O25433" s="5"/>
      <c r="P25433" s="5"/>
      <c r="Q25433" s="5"/>
      <c r="R25433" s="5"/>
      <c r="S25433" s="5"/>
      <c r="T25433" s="5"/>
      <c r="U25433" s="5"/>
      <c r="V25433" s="5"/>
      <c r="W25433" s="5"/>
      <c r="X25433" s="5"/>
      <c r="Y25433" s="5"/>
      <c r="Z25433" s="5"/>
      <c r="AA25433" s="5"/>
      <c r="AB25433" s="5"/>
      <c r="AC25433" s="5"/>
      <c r="AD25433" s="5"/>
      <c r="AE25433" s="5"/>
      <c r="AF25433" s="5"/>
      <c r="AG25433" s="5"/>
      <c r="AH25433" s="5"/>
      <c r="AI25433" s="5"/>
      <c r="AJ25433" s="5"/>
    </row>
    <row r="25434" spans="11:36">
      <c r="K25434" s="5"/>
      <c r="L25434" s="5"/>
      <c r="M25434" s="5"/>
      <c r="N25434" s="5"/>
      <c r="O25434" s="5"/>
      <c r="P25434" s="5"/>
      <c r="Q25434" s="5"/>
      <c r="R25434" s="5"/>
      <c r="S25434" s="5"/>
      <c r="T25434" s="5"/>
      <c r="U25434" s="5"/>
      <c r="V25434" s="5"/>
      <c r="W25434" s="5"/>
      <c r="X25434" s="5"/>
      <c r="Y25434" s="5"/>
      <c r="Z25434" s="5"/>
      <c r="AA25434" s="5"/>
      <c r="AB25434" s="5"/>
      <c r="AC25434" s="5"/>
      <c r="AD25434" s="5"/>
      <c r="AE25434" s="5"/>
      <c r="AF25434" s="5"/>
      <c r="AG25434" s="5"/>
      <c r="AH25434" s="5"/>
      <c r="AI25434" s="5"/>
      <c r="AJ25434" s="5"/>
    </row>
    <row r="25435" spans="11:36">
      <c r="K25435" s="5"/>
      <c r="L25435" s="5"/>
      <c r="M25435" s="5"/>
      <c r="N25435" s="5"/>
      <c r="O25435" s="5"/>
      <c r="P25435" s="5"/>
      <c r="Q25435" s="5"/>
      <c r="R25435" s="5"/>
      <c r="S25435" s="5"/>
      <c r="T25435" s="5"/>
      <c r="U25435" s="5"/>
      <c r="V25435" s="5"/>
      <c r="W25435" s="5"/>
      <c r="X25435" s="5"/>
      <c r="Y25435" s="5"/>
      <c r="Z25435" s="5"/>
      <c r="AA25435" s="5"/>
      <c r="AB25435" s="5"/>
      <c r="AC25435" s="5"/>
      <c r="AD25435" s="5"/>
      <c r="AE25435" s="5"/>
      <c r="AF25435" s="5"/>
      <c r="AG25435" s="5"/>
      <c r="AH25435" s="5"/>
      <c r="AI25435" s="5"/>
      <c r="AJ25435" s="5"/>
    </row>
    <row r="25436" spans="11:36">
      <c r="K25436" s="5"/>
      <c r="L25436" s="5"/>
      <c r="M25436" s="5"/>
      <c r="N25436" s="5"/>
      <c r="O25436" s="5"/>
      <c r="P25436" s="5"/>
      <c r="Q25436" s="5"/>
      <c r="R25436" s="5"/>
      <c r="S25436" s="5"/>
      <c r="T25436" s="5"/>
      <c r="U25436" s="5"/>
      <c r="V25436" s="5"/>
      <c r="W25436" s="5"/>
      <c r="X25436" s="5"/>
      <c r="Y25436" s="5"/>
      <c r="Z25436" s="5"/>
      <c r="AA25436" s="5"/>
      <c r="AB25436" s="5"/>
      <c r="AC25436" s="5"/>
      <c r="AD25436" s="5"/>
      <c r="AE25436" s="5"/>
      <c r="AF25436" s="5"/>
      <c r="AG25436" s="5"/>
      <c r="AH25436" s="5"/>
      <c r="AI25436" s="5"/>
      <c r="AJ25436" s="5"/>
    </row>
    <row r="25437" spans="11:36">
      <c r="K25437" s="5"/>
      <c r="L25437" s="5"/>
      <c r="M25437" s="5"/>
      <c r="N25437" s="5"/>
      <c r="O25437" s="5"/>
      <c r="P25437" s="5"/>
      <c r="Q25437" s="5"/>
      <c r="R25437" s="5"/>
      <c r="S25437" s="5"/>
      <c r="T25437" s="5"/>
      <c r="U25437" s="5"/>
      <c r="V25437" s="5"/>
      <c r="W25437" s="5"/>
      <c r="X25437" s="5"/>
      <c r="Y25437" s="5"/>
      <c r="Z25437" s="5"/>
      <c r="AA25437" s="5"/>
      <c r="AB25437" s="5"/>
      <c r="AC25437" s="5"/>
      <c r="AD25437" s="5"/>
      <c r="AE25437" s="5"/>
      <c r="AF25437" s="5"/>
      <c r="AG25437" s="5"/>
      <c r="AH25437" s="5"/>
      <c r="AI25437" s="5"/>
      <c r="AJ25437" s="5"/>
    </row>
    <row r="25438" spans="11:36">
      <c r="K25438" s="5"/>
      <c r="L25438" s="5"/>
      <c r="M25438" s="5"/>
      <c r="N25438" s="5"/>
      <c r="O25438" s="5"/>
      <c r="P25438" s="5"/>
      <c r="Q25438" s="5"/>
      <c r="R25438" s="5"/>
      <c r="S25438" s="5"/>
      <c r="T25438" s="5"/>
      <c r="U25438" s="5"/>
      <c r="V25438" s="5"/>
      <c r="W25438" s="5"/>
      <c r="X25438" s="5"/>
      <c r="Y25438" s="5"/>
      <c r="Z25438" s="5"/>
      <c r="AA25438" s="5"/>
      <c r="AB25438" s="5"/>
      <c r="AC25438" s="5"/>
      <c r="AD25438" s="5"/>
      <c r="AE25438" s="5"/>
      <c r="AF25438" s="5"/>
      <c r="AG25438" s="5"/>
      <c r="AH25438" s="5"/>
      <c r="AI25438" s="5"/>
      <c r="AJ25438" s="5"/>
    </row>
    <row r="25439" spans="11:36">
      <c r="K25439" s="5"/>
      <c r="L25439" s="5"/>
      <c r="M25439" s="5"/>
      <c r="N25439" s="5"/>
      <c r="O25439" s="5"/>
      <c r="P25439" s="5"/>
      <c r="Q25439" s="5"/>
      <c r="R25439" s="5"/>
      <c r="S25439" s="5"/>
      <c r="T25439" s="5"/>
      <c r="U25439" s="5"/>
      <c r="V25439" s="5"/>
      <c r="W25439" s="5"/>
      <c r="X25439" s="5"/>
      <c r="Y25439" s="5"/>
      <c r="Z25439" s="5"/>
      <c r="AA25439" s="5"/>
      <c r="AB25439" s="5"/>
      <c r="AC25439" s="5"/>
      <c r="AD25439" s="5"/>
      <c r="AE25439" s="5"/>
      <c r="AF25439" s="5"/>
      <c r="AG25439" s="5"/>
      <c r="AH25439" s="5"/>
      <c r="AI25439" s="5"/>
      <c r="AJ25439" s="5"/>
    </row>
    <row r="25440" spans="11:36">
      <c r="K25440" s="5"/>
      <c r="L25440" s="5"/>
      <c r="M25440" s="5"/>
      <c r="N25440" s="5"/>
      <c r="O25440" s="5"/>
      <c r="P25440" s="5"/>
      <c r="Q25440" s="5"/>
      <c r="R25440" s="5"/>
      <c r="S25440" s="5"/>
      <c r="T25440" s="5"/>
      <c r="U25440" s="5"/>
      <c r="V25440" s="5"/>
      <c r="W25440" s="5"/>
      <c r="X25440" s="5"/>
      <c r="Y25440" s="5"/>
      <c r="Z25440" s="5"/>
      <c r="AA25440" s="5"/>
      <c r="AB25440" s="5"/>
      <c r="AC25440" s="5"/>
      <c r="AD25440" s="5"/>
      <c r="AE25440" s="5"/>
      <c r="AF25440" s="5"/>
      <c r="AG25440" s="5"/>
      <c r="AH25440" s="5"/>
      <c r="AI25440" s="5"/>
      <c r="AJ25440" s="5"/>
    </row>
    <row r="25441" spans="11:36">
      <c r="K25441" s="5"/>
      <c r="L25441" s="5"/>
      <c r="M25441" s="5"/>
      <c r="N25441" s="5"/>
      <c r="O25441" s="5"/>
      <c r="P25441" s="5"/>
      <c r="Q25441" s="5"/>
      <c r="R25441" s="5"/>
      <c r="S25441" s="5"/>
      <c r="T25441" s="5"/>
      <c r="U25441" s="5"/>
      <c r="V25441" s="5"/>
      <c r="W25441" s="5"/>
      <c r="X25441" s="5"/>
      <c r="Y25441" s="5"/>
      <c r="Z25441" s="5"/>
      <c r="AA25441" s="5"/>
      <c r="AB25441" s="5"/>
      <c r="AC25441" s="5"/>
      <c r="AD25441" s="5"/>
      <c r="AE25441" s="5"/>
      <c r="AF25441" s="5"/>
      <c r="AG25441" s="5"/>
      <c r="AH25441" s="5"/>
      <c r="AI25441" s="5"/>
      <c r="AJ25441" s="5"/>
    </row>
    <row r="25442" spans="11:36">
      <c r="K25442" s="5"/>
      <c r="L25442" s="5"/>
      <c r="M25442" s="5"/>
      <c r="N25442" s="5"/>
      <c r="O25442" s="5"/>
      <c r="P25442" s="5"/>
      <c r="Q25442" s="5"/>
      <c r="R25442" s="5"/>
      <c r="S25442" s="5"/>
      <c r="T25442" s="5"/>
      <c r="U25442" s="5"/>
      <c r="V25442" s="5"/>
      <c r="W25442" s="5"/>
      <c r="X25442" s="5"/>
      <c r="Y25442" s="5"/>
      <c r="Z25442" s="5"/>
      <c r="AA25442" s="5"/>
      <c r="AB25442" s="5"/>
      <c r="AC25442" s="5"/>
      <c r="AD25442" s="5"/>
      <c r="AE25442" s="5"/>
      <c r="AF25442" s="5"/>
      <c r="AG25442" s="5"/>
      <c r="AH25442" s="5"/>
      <c r="AI25442" s="5"/>
      <c r="AJ25442" s="5"/>
    </row>
    <row r="25443" spans="11:36">
      <c r="K25443" s="5"/>
      <c r="L25443" s="5"/>
      <c r="M25443" s="5"/>
      <c r="N25443" s="5"/>
      <c r="O25443" s="5"/>
      <c r="P25443" s="5"/>
      <c r="Q25443" s="5"/>
      <c r="R25443" s="5"/>
      <c r="S25443" s="5"/>
      <c r="T25443" s="5"/>
      <c r="U25443" s="5"/>
      <c r="V25443" s="5"/>
      <c r="W25443" s="5"/>
      <c r="X25443" s="5"/>
      <c r="Y25443" s="5"/>
      <c r="Z25443" s="5"/>
      <c r="AA25443" s="5"/>
      <c r="AB25443" s="5"/>
      <c r="AC25443" s="5"/>
      <c r="AD25443" s="5"/>
      <c r="AE25443" s="5"/>
      <c r="AF25443" s="5"/>
      <c r="AG25443" s="5"/>
      <c r="AH25443" s="5"/>
      <c r="AI25443" s="5"/>
      <c r="AJ25443" s="5"/>
    </row>
    <row r="25444" spans="11:36">
      <c r="K25444" s="5"/>
      <c r="L25444" s="5"/>
      <c r="M25444" s="5"/>
      <c r="N25444" s="5"/>
      <c r="O25444" s="5"/>
      <c r="P25444" s="5"/>
      <c r="Q25444" s="5"/>
      <c r="R25444" s="5"/>
      <c r="S25444" s="5"/>
      <c r="T25444" s="5"/>
      <c r="U25444" s="5"/>
      <c r="V25444" s="5"/>
      <c r="W25444" s="5"/>
      <c r="X25444" s="5"/>
      <c r="Y25444" s="5"/>
      <c r="Z25444" s="5"/>
      <c r="AA25444" s="5"/>
      <c r="AB25444" s="5"/>
      <c r="AC25444" s="5"/>
      <c r="AD25444" s="5"/>
      <c r="AE25444" s="5"/>
      <c r="AF25444" s="5"/>
      <c r="AG25444" s="5"/>
      <c r="AH25444" s="5"/>
      <c r="AI25444" s="5"/>
      <c r="AJ25444" s="5"/>
    </row>
    <row r="25445" spans="11:36">
      <c r="K25445" s="5"/>
      <c r="L25445" s="5"/>
      <c r="M25445" s="5"/>
      <c r="N25445" s="5"/>
      <c r="O25445" s="5"/>
      <c r="P25445" s="5"/>
      <c r="Q25445" s="5"/>
      <c r="R25445" s="5"/>
      <c r="S25445" s="5"/>
      <c r="T25445" s="5"/>
      <c r="U25445" s="5"/>
      <c r="V25445" s="5"/>
      <c r="W25445" s="5"/>
      <c r="X25445" s="5"/>
      <c r="Y25445" s="5"/>
      <c r="Z25445" s="5"/>
      <c r="AA25445" s="5"/>
      <c r="AB25445" s="5"/>
      <c r="AC25445" s="5"/>
      <c r="AD25445" s="5"/>
      <c r="AE25445" s="5"/>
      <c r="AF25445" s="5"/>
      <c r="AG25445" s="5"/>
      <c r="AH25445" s="5"/>
      <c r="AI25445" s="5"/>
      <c r="AJ25445" s="5"/>
    </row>
    <row r="25446" spans="11:36">
      <c r="K25446" s="5"/>
      <c r="L25446" s="5"/>
      <c r="M25446" s="5"/>
      <c r="N25446" s="5"/>
      <c r="O25446" s="5"/>
      <c r="P25446" s="5"/>
      <c r="Q25446" s="5"/>
      <c r="R25446" s="5"/>
      <c r="S25446" s="5"/>
      <c r="T25446" s="5"/>
      <c r="U25446" s="5"/>
      <c r="V25446" s="5"/>
      <c r="W25446" s="5"/>
      <c r="X25446" s="5"/>
      <c r="Y25446" s="5"/>
      <c r="Z25446" s="5"/>
      <c r="AA25446" s="5"/>
      <c r="AB25446" s="5"/>
      <c r="AC25446" s="5"/>
      <c r="AD25446" s="5"/>
      <c r="AE25446" s="5"/>
      <c r="AF25446" s="5"/>
      <c r="AG25446" s="5"/>
      <c r="AH25446" s="5"/>
      <c r="AI25446" s="5"/>
      <c r="AJ25446" s="5"/>
    </row>
    <row r="25447" spans="11:36">
      <c r="K25447" s="5"/>
      <c r="L25447" s="5"/>
      <c r="M25447" s="5"/>
      <c r="N25447" s="5"/>
      <c r="O25447" s="5"/>
      <c r="P25447" s="5"/>
      <c r="Q25447" s="5"/>
      <c r="R25447" s="5"/>
      <c r="S25447" s="5"/>
      <c r="T25447" s="5"/>
      <c r="U25447" s="5"/>
      <c r="V25447" s="5"/>
      <c r="W25447" s="5"/>
      <c r="X25447" s="5"/>
      <c r="Y25447" s="5"/>
      <c r="Z25447" s="5"/>
      <c r="AA25447" s="5"/>
      <c r="AB25447" s="5"/>
      <c r="AC25447" s="5"/>
      <c r="AD25447" s="5"/>
      <c r="AE25447" s="5"/>
      <c r="AF25447" s="5"/>
      <c r="AG25447" s="5"/>
      <c r="AH25447" s="5"/>
      <c r="AI25447" s="5"/>
      <c r="AJ25447" s="5"/>
    </row>
    <row r="25448" spans="11:36">
      <c r="K25448" s="5"/>
      <c r="L25448" s="5"/>
      <c r="M25448" s="5"/>
      <c r="N25448" s="5"/>
      <c r="O25448" s="5"/>
      <c r="P25448" s="5"/>
      <c r="Q25448" s="5"/>
      <c r="R25448" s="5"/>
      <c r="S25448" s="5"/>
      <c r="T25448" s="5"/>
      <c r="U25448" s="5"/>
      <c r="V25448" s="5"/>
      <c r="W25448" s="5"/>
      <c r="X25448" s="5"/>
      <c r="Y25448" s="5"/>
      <c r="Z25448" s="5"/>
      <c r="AA25448" s="5"/>
      <c r="AB25448" s="5"/>
      <c r="AC25448" s="5"/>
      <c r="AD25448" s="5"/>
      <c r="AE25448" s="5"/>
      <c r="AF25448" s="5"/>
      <c r="AG25448" s="5"/>
      <c r="AH25448" s="5"/>
      <c r="AI25448" s="5"/>
      <c r="AJ25448" s="5"/>
    </row>
    <row r="25449" spans="11:36">
      <c r="K25449" s="5"/>
      <c r="L25449" s="5"/>
      <c r="M25449" s="5"/>
      <c r="N25449" s="5"/>
      <c r="O25449" s="5"/>
      <c r="P25449" s="5"/>
      <c r="Q25449" s="5"/>
      <c r="R25449" s="5"/>
      <c r="S25449" s="5"/>
      <c r="T25449" s="5"/>
      <c r="U25449" s="5"/>
      <c r="V25449" s="5"/>
      <c r="W25449" s="5"/>
      <c r="X25449" s="5"/>
      <c r="Y25449" s="5"/>
      <c r="Z25449" s="5"/>
      <c r="AA25449" s="5"/>
      <c r="AB25449" s="5"/>
      <c r="AC25449" s="5"/>
      <c r="AD25449" s="5"/>
      <c r="AE25449" s="5"/>
      <c r="AF25449" s="5"/>
      <c r="AG25449" s="5"/>
      <c r="AH25449" s="5"/>
      <c r="AI25449" s="5"/>
      <c r="AJ25449" s="5"/>
    </row>
    <row r="25450" spans="11:36">
      <c r="K25450" s="5"/>
      <c r="L25450" s="5"/>
      <c r="M25450" s="5"/>
      <c r="N25450" s="5"/>
      <c r="O25450" s="5"/>
      <c r="P25450" s="5"/>
      <c r="Q25450" s="5"/>
      <c r="R25450" s="5"/>
      <c r="S25450" s="5"/>
      <c r="T25450" s="5"/>
      <c r="U25450" s="5"/>
      <c r="V25450" s="5"/>
      <c r="W25450" s="5"/>
      <c r="X25450" s="5"/>
      <c r="Y25450" s="5"/>
      <c r="Z25450" s="5"/>
      <c r="AA25450" s="5"/>
      <c r="AB25450" s="5"/>
      <c r="AC25450" s="5"/>
      <c r="AD25450" s="5"/>
      <c r="AE25450" s="5"/>
      <c r="AF25450" s="5"/>
      <c r="AG25450" s="5"/>
      <c r="AH25450" s="5"/>
      <c r="AI25450" s="5"/>
      <c r="AJ25450" s="5"/>
    </row>
    <row r="25451" spans="11:36">
      <c r="K25451" s="5"/>
      <c r="L25451" s="5"/>
      <c r="M25451" s="5"/>
      <c r="N25451" s="5"/>
      <c r="O25451" s="5"/>
      <c r="P25451" s="5"/>
      <c r="Q25451" s="5"/>
      <c r="R25451" s="5"/>
      <c r="S25451" s="5"/>
      <c r="T25451" s="5"/>
      <c r="U25451" s="5"/>
      <c r="V25451" s="5"/>
      <c r="W25451" s="5"/>
      <c r="X25451" s="5"/>
      <c r="Y25451" s="5"/>
      <c r="Z25451" s="5"/>
      <c r="AA25451" s="5"/>
      <c r="AB25451" s="5"/>
      <c r="AC25451" s="5"/>
      <c r="AD25451" s="5"/>
      <c r="AE25451" s="5"/>
      <c r="AF25451" s="5"/>
      <c r="AG25451" s="5"/>
      <c r="AH25451" s="5"/>
      <c r="AI25451" s="5"/>
      <c r="AJ25451" s="5"/>
    </row>
    <row r="25452" spans="11:36">
      <c r="K25452" s="5"/>
      <c r="L25452" s="5"/>
      <c r="M25452" s="5"/>
      <c r="N25452" s="5"/>
      <c r="O25452" s="5"/>
      <c r="P25452" s="5"/>
      <c r="Q25452" s="5"/>
      <c r="R25452" s="5"/>
      <c r="S25452" s="5"/>
      <c r="T25452" s="5"/>
      <c r="U25452" s="5"/>
      <c r="V25452" s="5"/>
      <c r="W25452" s="5"/>
      <c r="X25452" s="5"/>
      <c r="Y25452" s="5"/>
      <c r="Z25452" s="5"/>
      <c r="AA25452" s="5"/>
      <c r="AB25452" s="5"/>
      <c r="AC25452" s="5"/>
      <c r="AD25452" s="5"/>
      <c r="AE25452" s="5"/>
      <c r="AF25452" s="5"/>
      <c r="AG25452" s="5"/>
      <c r="AH25452" s="5"/>
      <c r="AI25452" s="5"/>
      <c r="AJ25452" s="5"/>
    </row>
    <row r="25453" spans="11:36">
      <c r="K25453" s="5"/>
      <c r="L25453" s="5"/>
      <c r="M25453" s="5"/>
      <c r="N25453" s="5"/>
      <c r="O25453" s="5"/>
      <c r="P25453" s="5"/>
      <c r="Q25453" s="5"/>
      <c r="R25453" s="5"/>
      <c r="S25453" s="5"/>
      <c r="T25453" s="5"/>
      <c r="U25453" s="5"/>
      <c r="V25453" s="5"/>
      <c r="W25453" s="5"/>
      <c r="X25453" s="5"/>
      <c r="Y25453" s="5"/>
      <c r="Z25453" s="5"/>
      <c r="AA25453" s="5"/>
      <c r="AB25453" s="5"/>
      <c r="AC25453" s="5"/>
      <c r="AD25453" s="5"/>
      <c r="AE25453" s="5"/>
      <c r="AF25453" s="5"/>
      <c r="AG25453" s="5"/>
      <c r="AH25453" s="5"/>
      <c r="AI25453" s="5"/>
      <c r="AJ25453" s="5"/>
    </row>
    <row r="25454" spans="11:36">
      <c r="K25454" s="5"/>
      <c r="L25454" s="5"/>
      <c r="M25454" s="5"/>
      <c r="N25454" s="5"/>
      <c r="O25454" s="5"/>
      <c r="P25454" s="5"/>
      <c r="Q25454" s="5"/>
      <c r="R25454" s="5"/>
      <c r="S25454" s="5"/>
      <c r="T25454" s="5"/>
      <c r="U25454" s="5"/>
      <c r="V25454" s="5"/>
      <c r="W25454" s="5"/>
      <c r="X25454" s="5"/>
      <c r="Y25454" s="5"/>
      <c r="Z25454" s="5"/>
      <c r="AA25454" s="5"/>
      <c r="AB25454" s="5"/>
      <c r="AC25454" s="5"/>
      <c r="AD25454" s="5"/>
      <c r="AE25454" s="5"/>
      <c r="AF25454" s="5"/>
      <c r="AG25454" s="5"/>
      <c r="AH25454" s="5"/>
      <c r="AI25454" s="5"/>
      <c r="AJ25454" s="5"/>
    </row>
    <row r="25455" spans="11:36">
      <c r="K25455" s="5"/>
      <c r="L25455" s="5"/>
      <c r="M25455" s="5"/>
      <c r="N25455" s="5"/>
      <c r="O25455" s="5"/>
      <c r="P25455" s="5"/>
      <c r="Q25455" s="5"/>
      <c r="R25455" s="5"/>
      <c r="S25455" s="5"/>
      <c r="T25455" s="5"/>
      <c r="U25455" s="5"/>
      <c r="V25455" s="5"/>
      <c r="W25455" s="5"/>
      <c r="X25455" s="5"/>
      <c r="Y25455" s="5"/>
      <c r="Z25455" s="5"/>
      <c r="AA25455" s="5"/>
      <c r="AB25455" s="5"/>
      <c r="AC25455" s="5"/>
      <c r="AD25455" s="5"/>
      <c r="AE25455" s="5"/>
      <c r="AF25455" s="5"/>
      <c r="AG25455" s="5"/>
      <c r="AH25455" s="5"/>
      <c r="AI25455" s="5"/>
      <c r="AJ25455" s="5"/>
    </row>
    <row r="25456" spans="11:36">
      <c r="K25456" s="5"/>
      <c r="L25456" s="5"/>
      <c r="M25456" s="5"/>
      <c r="N25456" s="5"/>
      <c r="O25456" s="5"/>
      <c r="P25456" s="5"/>
      <c r="Q25456" s="5"/>
      <c r="R25456" s="5"/>
      <c r="S25456" s="5"/>
      <c r="T25456" s="5"/>
      <c r="U25456" s="5"/>
      <c r="V25456" s="5"/>
      <c r="W25456" s="5"/>
      <c r="X25456" s="5"/>
      <c r="Y25456" s="5"/>
      <c r="Z25456" s="5"/>
      <c r="AA25456" s="5"/>
      <c r="AB25456" s="5"/>
      <c r="AC25456" s="5"/>
      <c r="AD25456" s="5"/>
      <c r="AE25456" s="5"/>
      <c r="AF25456" s="5"/>
      <c r="AG25456" s="5"/>
      <c r="AH25456" s="5"/>
      <c r="AI25456" s="5"/>
      <c r="AJ25456" s="5"/>
    </row>
    <row r="25457" spans="11:36">
      <c r="K25457" s="5"/>
      <c r="L25457" s="5"/>
      <c r="M25457" s="5"/>
      <c r="N25457" s="5"/>
      <c r="O25457" s="5"/>
      <c r="P25457" s="5"/>
      <c r="Q25457" s="5"/>
      <c r="R25457" s="5"/>
      <c r="S25457" s="5"/>
      <c r="T25457" s="5"/>
      <c r="U25457" s="5"/>
      <c r="V25457" s="5"/>
      <c r="W25457" s="5"/>
      <c r="X25457" s="5"/>
      <c r="Y25457" s="5"/>
      <c r="Z25457" s="5"/>
      <c r="AA25457" s="5"/>
      <c r="AB25457" s="5"/>
      <c r="AC25457" s="5"/>
      <c r="AD25457" s="5"/>
      <c r="AE25457" s="5"/>
      <c r="AF25457" s="5"/>
      <c r="AG25457" s="5"/>
      <c r="AH25457" s="5"/>
      <c r="AI25457" s="5"/>
      <c r="AJ25457" s="5"/>
    </row>
    <row r="25458" spans="11:36">
      <c r="K25458" s="5"/>
      <c r="L25458" s="5"/>
      <c r="M25458" s="5"/>
      <c r="N25458" s="5"/>
      <c r="O25458" s="5"/>
      <c r="P25458" s="5"/>
      <c r="Q25458" s="5"/>
      <c r="R25458" s="5"/>
      <c r="S25458" s="5"/>
      <c r="T25458" s="5"/>
      <c r="U25458" s="5"/>
      <c r="V25458" s="5"/>
      <c r="W25458" s="5"/>
      <c r="X25458" s="5"/>
      <c r="Y25458" s="5"/>
      <c r="Z25458" s="5"/>
      <c r="AA25458" s="5"/>
      <c r="AB25458" s="5"/>
      <c r="AC25458" s="5"/>
      <c r="AD25458" s="5"/>
      <c r="AE25458" s="5"/>
      <c r="AF25458" s="5"/>
      <c r="AG25458" s="5"/>
      <c r="AH25458" s="5"/>
      <c r="AI25458" s="5"/>
      <c r="AJ25458" s="5"/>
    </row>
    <row r="25459" spans="11:36">
      <c r="K25459" s="5"/>
      <c r="L25459" s="5"/>
      <c r="M25459" s="5"/>
      <c r="N25459" s="5"/>
      <c r="O25459" s="5"/>
      <c r="P25459" s="5"/>
      <c r="Q25459" s="5"/>
      <c r="R25459" s="5"/>
      <c r="S25459" s="5"/>
      <c r="T25459" s="5"/>
      <c r="U25459" s="5"/>
      <c r="V25459" s="5"/>
      <c r="W25459" s="5"/>
      <c r="X25459" s="5"/>
      <c r="Y25459" s="5"/>
      <c r="Z25459" s="5"/>
      <c r="AA25459" s="5"/>
      <c r="AB25459" s="5"/>
      <c r="AC25459" s="5"/>
      <c r="AD25459" s="5"/>
      <c r="AE25459" s="5"/>
      <c r="AF25459" s="5"/>
      <c r="AG25459" s="5"/>
      <c r="AH25459" s="5"/>
      <c r="AI25459" s="5"/>
      <c r="AJ25459" s="5"/>
    </row>
    <row r="25460" spans="11:36">
      <c r="K25460" s="5"/>
      <c r="L25460" s="5"/>
      <c r="M25460" s="5"/>
      <c r="N25460" s="5"/>
      <c r="O25460" s="5"/>
      <c r="P25460" s="5"/>
      <c r="Q25460" s="5"/>
      <c r="R25460" s="5"/>
      <c r="S25460" s="5"/>
      <c r="T25460" s="5"/>
      <c r="U25460" s="5"/>
      <c r="V25460" s="5"/>
      <c r="W25460" s="5"/>
      <c r="X25460" s="5"/>
      <c r="Y25460" s="5"/>
      <c r="Z25460" s="5"/>
      <c r="AA25460" s="5"/>
      <c r="AB25460" s="5"/>
      <c r="AC25460" s="5"/>
      <c r="AD25460" s="5"/>
      <c r="AE25460" s="5"/>
      <c r="AF25460" s="5"/>
      <c r="AG25460" s="5"/>
      <c r="AH25460" s="5"/>
      <c r="AI25460" s="5"/>
      <c r="AJ25460" s="5"/>
    </row>
    <row r="25461" spans="11:36">
      <c r="K25461" s="5"/>
      <c r="L25461" s="5"/>
      <c r="M25461" s="5"/>
      <c r="N25461" s="5"/>
      <c r="O25461" s="5"/>
      <c r="P25461" s="5"/>
      <c r="Q25461" s="5"/>
      <c r="R25461" s="5"/>
      <c r="S25461" s="5"/>
      <c r="T25461" s="5"/>
      <c r="U25461" s="5"/>
      <c r="V25461" s="5"/>
      <c r="W25461" s="5"/>
      <c r="X25461" s="5"/>
      <c r="Y25461" s="5"/>
      <c r="Z25461" s="5"/>
      <c r="AA25461" s="5"/>
      <c r="AB25461" s="5"/>
      <c r="AC25461" s="5"/>
      <c r="AD25461" s="5"/>
      <c r="AE25461" s="5"/>
      <c r="AF25461" s="5"/>
      <c r="AG25461" s="5"/>
      <c r="AH25461" s="5"/>
      <c r="AI25461" s="5"/>
      <c r="AJ25461" s="5"/>
    </row>
    <row r="25462" spans="11:36">
      <c r="K25462" s="5"/>
      <c r="L25462" s="5"/>
      <c r="M25462" s="5"/>
      <c r="N25462" s="5"/>
      <c r="O25462" s="5"/>
      <c r="P25462" s="5"/>
      <c r="Q25462" s="5"/>
      <c r="R25462" s="5"/>
      <c r="S25462" s="5"/>
      <c r="T25462" s="5"/>
      <c r="U25462" s="5"/>
      <c r="V25462" s="5"/>
      <c r="W25462" s="5"/>
      <c r="X25462" s="5"/>
      <c r="Y25462" s="5"/>
      <c r="Z25462" s="5"/>
      <c r="AA25462" s="5"/>
      <c r="AB25462" s="5"/>
      <c r="AC25462" s="5"/>
      <c r="AD25462" s="5"/>
      <c r="AE25462" s="5"/>
      <c r="AF25462" s="5"/>
      <c r="AG25462" s="5"/>
      <c r="AH25462" s="5"/>
      <c r="AI25462" s="5"/>
      <c r="AJ25462" s="5"/>
    </row>
    <row r="25463" spans="11:36">
      <c r="K25463" s="5"/>
      <c r="L25463" s="5"/>
      <c r="M25463" s="5"/>
      <c r="N25463" s="5"/>
      <c r="O25463" s="5"/>
      <c r="P25463" s="5"/>
      <c r="Q25463" s="5"/>
      <c r="R25463" s="5"/>
      <c r="S25463" s="5"/>
      <c r="T25463" s="5"/>
      <c r="U25463" s="5"/>
      <c r="V25463" s="5"/>
      <c r="W25463" s="5"/>
      <c r="X25463" s="5"/>
      <c r="Y25463" s="5"/>
      <c r="Z25463" s="5"/>
      <c r="AA25463" s="5"/>
      <c r="AB25463" s="5"/>
      <c r="AC25463" s="5"/>
      <c r="AD25463" s="5"/>
      <c r="AE25463" s="5"/>
      <c r="AF25463" s="5"/>
      <c r="AG25463" s="5"/>
      <c r="AH25463" s="5"/>
      <c r="AI25463" s="5"/>
      <c r="AJ25463" s="5"/>
    </row>
    <row r="25464" spans="11:36">
      <c r="K25464" s="5"/>
      <c r="L25464" s="5"/>
      <c r="M25464" s="5"/>
      <c r="N25464" s="5"/>
      <c r="O25464" s="5"/>
      <c r="P25464" s="5"/>
      <c r="Q25464" s="5"/>
      <c r="R25464" s="5"/>
      <c r="S25464" s="5"/>
      <c r="T25464" s="5"/>
      <c r="U25464" s="5"/>
      <c r="V25464" s="5"/>
      <c r="W25464" s="5"/>
      <c r="X25464" s="5"/>
      <c r="Y25464" s="5"/>
      <c r="Z25464" s="5"/>
      <c r="AA25464" s="5"/>
      <c r="AB25464" s="5"/>
      <c r="AC25464" s="5"/>
      <c r="AD25464" s="5"/>
      <c r="AE25464" s="5"/>
      <c r="AF25464" s="5"/>
      <c r="AG25464" s="5"/>
      <c r="AH25464" s="5"/>
      <c r="AI25464" s="5"/>
      <c r="AJ25464" s="5"/>
    </row>
    <row r="25465" spans="11:36">
      <c r="K25465" s="5"/>
      <c r="L25465" s="5"/>
      <c r="M25465" s="5"/>
      <c r="N25465" s="5"/>
      <c r="O25465" s="5"/>
      <c r="P25465" s="5"/>
      <c r="Q25465" s="5"/>
      <c r="R25465" s="5"/>
      <c r="S25465" s="5"/>
      <c r="T25465" s="5"/>
      <c r="U25465" s="5"/>
      <c r="V25465" s="5"/>
      <c r="W25465" s="5"/>
      <c r="X25465" s="5"/>
      <c r="Y25465" s="5"/>
      <c r="Z25465" s="5"/>
      <c r="AA25465" s="5"/>
      <c r="AB25465" s="5"/>
      <c r="AC25465" s="5"/>
      <c r="AD25465" s="5"/>
      <c r="AE25465" s="5"/>
      <c r="AF25465" s="5"/>
      <c r="AG25465" s="5"/>
      <c r="AH25465" s="5"/>
      <c r="AI25465" s="5"/>
      <c r="AJ25465" s="5"/>
    </row>
    <row r="25466" spans="11:36">
      <c r="K25466" s="5"/>
      <c r="L25466" s="5"/>
      <c r="M25466" s="5"/>
      <c r="N25466" s="5"/>
      <c r="O25466" s="5"/>
      <c r="P25466" s="5"/>
      <c r="Q25466" s="5"/>
      <c r="R25466" s="5"/>
      <c r="S25466" s="5"/>
      <c r="T25466" s="5"/>
      <c r="U25466" s="5"/>
      <c r="V25466" s="5"/>
      <c r="W25466" s="5"/>
      <c r="X25466" s="5"/>
      <c r="Y25466" s="5"/>
      <c r="Z25466" s="5"/>
      <c r="AA25466" s="5"/>
      <c r="AB25466" s="5"/>
      <c r="AC25466" s="5"/>
      <c r="AD25466" s="5"/>
      <c r="AE25466" s="5"/>
      <c r="AF25466" s="5"/>
      <c r="AG25466" s="5"/>
      <c r="AH25466" s="5"/>
      <c r="AI25466" s="5"/>
      <c r="AJ25466" s="5"/>
    </row>
    <row r="25467" spans="11:36">
      <c r="K25467" s="5"/>
      <c r="L25467" s="5"/>
      <c r="M25467" s="5"/>
      <c r="N25467" s="5"/>
      <c r="O25467" s="5"/>
      <c r="P25467" s="5"/>
      <c r="Q25467" s="5"/>
      <c r="R25467" s="5"/>
      <c r="S25467" s="5"/>
      <c r="T25467" s="5"/>
      <c r="U25467" s="5"/>
      <c r="V25467" s="5"/>
      <c r="W25467" s="5"/>
      <c r="X25467" s="5"/>
      <c r="Y25467" s="5"/>
      <c r="Z25467" s="5"/>
      <c r="AA25467" s="5"/>
      <c r="AB25467" s="5"/>
      <c r="AC25467" s="5"/>
      <c r="AD25467" s="5"/>
      <c r="AE25467" s="5"/>
      <c r="AF25467" s="5"/>
      <c r="AG25467" s="5"/>
      <c r="AH25467" s="5"/>
      <c r="AI25467" s="5"/>
      <c r="AJ25467" s="5"/>
    </row>
    <row r="25468" spans="11:36">
      <c r="K25468" s="5"/>
      <c r="L25468" s="5"/>
      <c r="M25468" s="5"/>
      <c r="N25468" s="5"/>
      <c r="O25468" s="5"/>
      <c r="P25468" s="5"/>
      <c r="Q25468" s="5"/>
      <c r="R25468" s="5"/>
      <c r="S25468" s="5"/>
      <c r="T25468" s="5"/>
      <c r="U25468" s="5"/>
      <c r="V25468" s="5"/>
      <c r="W25468" s="5"/>
      <c r="X25468" s="5"/>
      <c r="Y25468" s="5"/>
      <c r="Z25468" s="5"/>
      <c r="AA25468" s="5"/>
      <c r="AB25468" s="5"/>
      <c r="AC25468" s="5"/>
      <c r="AD25468" s="5"/>
      <c r="AE25468" s="5"/>
      <c r="AF25468" s="5"/>
      <c r="AG25468" s="5"/>
      <c r="AH25468" s="5"/>
      <c r="AI25468" s="5"/>
      <c r="AJ25468" s="5"/>
    </row>
    <row r="25469" spans="11:36">
      <c r="K25469" s="5"/>
      <c r="L25469" s="5"/>
      <c r="M25469" s="5"/>
      <c r="N25469" s="5"/>
      <c r="O25469" s="5"/>
      <c r="P25469" s="5"/>
      <c r="Q25469" s="5"/>
      <c r="R25469" s="5"/>
      <c r="S25469" s="5"/>
      <c r="T25469" s="5"/>
      <c r="U25469" s="5"/>
      <c r="V25469" s="5"/>
      <c r="W25469" s="5"/>
      <c r="X25469" s="5"/>
      <c r="Y25469" s="5"/>
      <c r="Z25469" s="5"/>
      <c r="AA25469" s="5"/>
      <c r="AB25469" s="5"/>
      <c r="AC25469" s="5"/>
      <c r="AD25469" s="5"/>
      <c r="AE25469" s="5"/>
      <c r="AF25469" s="5"/>
      <c r="AG25469" s="5"/>
      <c r="AH25469" s="5"/>
      <c r="AI25469" s="5"/>
      <c r="AJ25469" s="5"/>
    </row>
    <row r="25470" spans="11:36">
      <c r="K25470" s="5"/>
      <c r="L25470" s="5"/>
      <c r="M25470" s="5"/>
      <c r="N25470" s="5"/>
      <c r="O25470" s="5"/>
      <c r="P25470" s="5"/>
      <c r="Q25470" s="5"/>
      <c r="R25470" s="5"/>
      <c r="S25470" s="5"/>
      <c r="T25470" s="5"/>
      <c r="U25470" s="5"/>
      <c r="V25470" s="5"/>
      <c r="W25470" s="5"/>
      <c r="X25470" s="5"/>
      <c r="Y25470" s="5"/>
      <c r="Z25470" s="5"/>
      <c r="AA25470" s="5"/>
      <c r="AB25470" s="5"/>
      <c r="AC25470" s="5"/>
      <c r="AD25470" s="5"/>
      <c r="AE25470" s="5"/>
      <c r="AF25470" s="5"/>
      <c r="AG25470" s="5"/>
      <c r="AH25470" s="5"/>
      <c r="AI25470" s="5"/>
      <c r="AJ25470" s="5"/>
    </row>
    <row r="25471" spans="11:36">
      <c r="K25471" s="5"/>
      <c r="L25471" s="5"/>
      <c r="M25471" s="5"/>
      <c r="N25471" s="5"/>
      <c r="O25471" s="5"/>
      <c r="P25471" s="5"/>
      <c r="Q25471" s="5"/>
      <c r="R25471" s="5"/>
      <c r="S25471" s="5"/>
      <c r="T25471" s="5"/>
      <c r="U25471" s="5"/>
      <c r="V25471" s="5"/>
      <c r="W25471" s="5"/>
      <c r="X25471" s="5"/>
      <c r="Y25471" s="5"/>
      <c r="Z25471" s="5"/>
      <c r="AA25471" s="5"/>
      <c r="AB25471" s="5"/>
      <c r="AC25471" s="5"/>
      <c r="AD25471" s="5"/>
      <c r="AE25471" s="5"/>
      <c r="AF25471" s="5"/>
      <c r="AG25471" s="5"/>
      <c r="AH25471" s="5"/>
      <c r="AI25471" s="5"/>
      <c r="AJ25471" s="5"/>
    </row>
    <row r="25472" spans="11:36">
      <c r="K25472" s="5"/>
      <c r="L25472" s="5"/>
      <c r="M25472" s="5"/>
      <c r="N25472" s="5"/>
      <c r="O25472" s="5"/>
      <c r="P25472" s="5"/>
      <c r="Q25472" s="5"/>
      <c r="R25472" s="5"/>
      <c r="S25472" s="5"/>
      <c r="T25472" s="5"/>
      <c r="U25472" s="5"/>
      <c r="V25472" s="5"/>
      <c r="W25472" s="5"/>
      <c r="X25472" s="5"/>
      <c r="Y25472" s="5"/>
      <c r="Z25472" s="5"/>
      <c r="AA25472" s="5"/>
      <c r="AB25472" s="5"/>
      <c r="AC25472" s="5"/>
      <c r="AD25472" s="5"/>
      <c r="AE25472" s="5"/>
      <c r="AF25472" s="5"/>
      <c r="AG25472" s="5"/>
      <c r="AH25472" s="5"/>
      <c r="AI25472" s="5"/>
      <c r="AJ25472" s="5"/>
    </row>
    <row r="25473" spans="11:36">
      <c r="K25473" s="5"/>
      <c r="L25473" s="5"/>
      <c r="M25473" s="5"/>
      <c r="N25473" s="5"/>
      <c r="O25473" s="5"/>
      <c r="P25473" s="5"/>
      <c r="Q25473" s="5"/>
      <c r="R25473" s="5"/>
      <c r="S25473" s="5"/>
      <c r="T25473" s="5"/>
      <c r="U25473" s="5"/>
      <c r="V25473" s="5"/>
      <c r="W25473" s="5"/>
      <c r="X25473" s="5"/>
      <c r="Y25473" s="5"/>
      <c r="Z25473" s="5"/>
      <c r="AA25473" s="5"/>
      <c r="AB25473" s="5"/>
      <c r="AC25473" s="5"/>
      <c r="AD25473" s="5"/>
      <c r="AE25473" s="5"/>
      <c r="AF25473" s="5"/>
      <c r="AG25473" s="5"/>
      <c r="AH25473" s="5"/>
      <c r="AI25473" s="5"/>
      <c r="AJ25473" s="5"/>
    </row>
    <row r="25474" spans="11:36">
      <c r="K25474" s="5"/>
      <c r="L25474" s="5"/>
      <c r="M25474" s="5"/>
      <c r="N25474" s="5"/>
      <c r="O25474" s="5"/>
      <c r="P25474" s="5"/>
      <c r="Q25474" s="5"/>
      <c r="R25474" s="5"/>
      <c r="S25474" s="5"/>
      <c r="T25474" s="5"/>
      <c r="U25474" s="5"/>
      <c r="V25474" s="5"/>
      <c r="W25474" s="5"/>
      <c r="X25474" s="5"/>
      <c r="Y25474" s="5"/>
      <c r="Z25474" s="5"/>
      <c r="AA25474" s="5"/>
      <c r="AB25474" s="5"/>
      <c r="AC25474" s="5"/>
      <c r="AD25474" s="5"/>
      <c r="AE25474" s="5"/>
      <c r="AF25474" s="5"/>
      <c r="AG25474" s="5"/>
      <c r="AH25474" s="5"/>
      <c r="AI25474" s="5"/>
      <c r="AJ25474" s="5"/>
    </row>
    <row r="25475" spans="11:36">
      <c r="K25475" s="5"/>
      <c r="L25475" s="5"/>
      <c r="M25475" s="5"/>
      <c r="N25475" s="5"/>
      <c r="O25475" s="5"/>
      <c r="P25475" s="5"/>
      <c r="Q25475" s="5"/>
      <c r="R25475" s="5"/>
      <c r="S25475" s="5"/>
      <c r="T25475" s="5"/>
      <c r="U25475" s="5"/>
      <c r="V25475" s="5"/>
      <c r="W25475" s="5"/>
      <c r="X25475" s="5"/>
      <c r="Y25475" s="5"/>
      <c r="Z25475" s="5"/>
      <c r="AA25475" s="5"/>
      <c r="AB25475" s="5"/>
      <c r="AC25475" s="5"/>
      <c r="AD25475" s="5"/>
      <c r="AE25475" s="5"/>
      <c r="AF25475" s="5"/>
      <c r="AG25475" s="5"/>
      <c r="AH25475" s="5"/>
      <c r="AI25475" s="5"/>
      <c r="AJ25475" s="5"/>
    </row>
    <row r="25476" spans="11:36">
      <c r="K25476" s="5"/>
      <c r="L25476" s="5"/>
      <c r="M25476" s="5"/>
      <c r="N25476" s="5"/>
      <c r="O25476" s="5"/>
      <c r="P25476" s="5"/>
      <c r="Q25476" s="5"/>
      <c r="R25476" s="5"/>
      <c r="S25476" s="5"/>
      <c r="T25476" s="5"/>
      <c r="U25476" s="5"/>
      <c r="V25476" s="5"/>
      <c r="W25476" s="5"/>
      <c r="X25476" s="5"/>
      <c r="Y25476" s="5"/>
      <c r="Z25476" s="5"/>
      <c r="AA25476" s="5"/>
      <c r="AB25476" s="5"/>
      <c r="AC25476" s="5"/>
      <c r="AD25476" s="5"/>
      <c r="AE25476" s="5"/>
      <c r="AF25476" s="5"/>
      <c r="AG25476" s="5"/>
      <c r="AH25476" s="5"/>
      <c r="AI25476" s="5"/>
      <c r="AJ25476" s="5"/>
    </row>
    <row r="25477" spans="11:36">
      <c r="K25477" s="5"/>
      <c r="L25477" s="5"/>
      <c r="M25477" s="5"/>
      <c r="N25477" s="5"/>
      <c r="O25477" s="5"/>
      <c r="P25477" s="5"/>
      <c r="Q25477" s="5"/>
      <c r="R25477" s="5"/>
      <c r="S25477" s="5"/>
      <c r="T25477" s="5"/>
      <c r="U25477" s="5"/>
      <c r="V25477" s="5"/>
      <c r="W25477" s="5"/>
      <c r="X25477" s="5"/>
      <c r="Y25477" s="5"/>
      <c r="Z25477" s="5"/>
      <c r="AA25477" s="5"/>
      <c r="AB25477" s="5"/>
      <c r="AC25477" s="5"/>
      <c r="AD25477" s="5"/>
      <c r="AE25477" s="5"/>
      <c r="AF25477" s="5"/>
      <c r="AG25477" s="5"/>
      <c r="AH25477" s="5"/>
      <c r="AI25477" s="5"/>
      <c r="AJ25477" s="5"/>
    </row>
    <row r="25478" spans="11:36">
      <c r="K25478" s="5"/>
      <c r="L25478" s="5"/>
      <c r="M25478" s="5"/>
      <c r="N25478" s="5"/>
      <c r="O25478" s="5"/>
      <c r="P25478" s="5"/>
      <c r="Q25478" s="5"/>
      <c r="R25478" s="5"/>
      <c r="S25478" s="5"/>
      <c r="T25478" s="5"/>
      <c r="U25478" s="5"/>
      <c r="V25478" s="5"/>
      <c r="W25478" s="5"/>
      <c r="X25478" s="5"/>
      <c r="Y25478" s="5"/>
      <c r="Z25478" s="5"/>
      <c r="AA25478" s="5"/>
      <c r="AB25478" s="5"/>
      <c r="AC25478" s="5"/>
      <c r="AD25478" s="5"/>
      <c r="AE25478" s="5"/>
      <c r="AF25478" s="5"/>
      <c r="AG25478" s="5"/>
      <c r="AH25478" s="5"/>
      <c r="AI25478" s="5"/>
      <c r="AJ25478" s="5"/>
    </row>
    <row r="25479" spans="11:36">
      <c r="K25479" s="5"/>
      <c r="L25479" s="5"/>
      <c r="M25479" s="5"/>
      <c r="N25479" s="5"/>
      <c r="O25479" s="5"/>
      <c r="P25479" s="5"/>
      <c r="Q25479" s="5"/>
      <c r="R25479" s="5"/>
      <c r="S25479" s="5"/>
      <c r="T25479" s="5"/>
      <c r="U25479" s="5"/>
      <c r="V25479" s="5"/>
      <c r="W25479" s="5"/>
      <c r="X25479" s="5"/>
      <c r="Y25479" s="5"/>
      <c r="Z25479" s="5"/>
      <c r="AA25479" s="5"/>
      <c r="AB25479" s="5"/>
      <c r="AC25479" s="5"/>
      <c r="AD25479" s="5"/>
      <c r="AE25479" s="5"/>
      <c r="AF25479" s="5"/>
      <c r="AG25479" s="5"/>
      <c r="AH25479" s="5"/>
      <c r="AI25479" s="5"/>
      <c r="AJ25479" s="5"/>
    </row>
    <row r="25480" spans="11:36">
      <c r="K25480" s="5"/>
      <c r="L25480" s="5"/>
      <c r="M25480" s="5"/>
      <c r="N25480" s="5"/>
      <c r="O25480" s="5"/>
      <c r="P25480" s="5"/>
      <c r="Q25480" s="5"/>
      <c r="R25480" s="5"/>
      <c r="S25480" s="5"/>
      <c r="T25480" s="5"/>
      <c r="U25480" s="5"/>
      <c r="V25480" s="5"/>
      <c r="W25480" s="5"/>
      <c r="X25480" s="5"/>
      <c r="Y25480" s="5"/>
      <c r="Z25480" s="5"/>
      <c r="AA25480" s="5"/>
      <c r="AB25480" s="5"/>
      <c r="AC25480" s="5"/>
      <c r="AD25480" s="5"/>
      <c r="AE25480" s="5"/>
      <c r="AF25480" s="5"/>
      <c r="AG25480" s="5"/>
      <c r="AH25480" s="5"/>
      <c r="AI25480" s="5"/>
      <c r="AJ25480" s="5"/>
    </row>
    <row r="25481" spans="11:36">
      <c r="K25481" s="5"/>
      <c r="L25481" s="5"/>
      <c r="M25481" s="5"/>
      <c r="N25481" s="5"/>
      <c r="O25481" s="5"/>
      <c r="P25481" s="5"/>
      <c r="Q25481" s="5"/>
      <c r="R25481" s="5"/>
      <c r="S25481" s="5"/>
      <c r="T25481" s="5"/>
      <c r="U25481" s="5"/>
      <c r="V25481" s="5"/>
      <c r="W25481" s="5"/>
      <c r="X25481" s="5"/>
      <c r="Y25481" s="5"/>
      <c r="Z25481" s="5"/>
      <c r="AA25481" s="5"/>
      <c r="AB25481" s="5"/>
      <c r="AC25481" s="5"/>
      <c r="AD25481" s="5"/>
      <c r="AE25481" s="5"/>
      <c r="AF25481" s="5"/>
      <c r="AG25481" s="5"/>
      <c r="AH25481" s="5"/>
      <c r="AI25481" s="5"/>
      <c r="AJ25481" s="5"/>
    </row>
    <row r="25482" spans="11:36">
      <c r="K25482" s="5"/>
      <c r="L25482" s="5"/>
      <c r="M25482" s="5"/>
      <c r="N25482" s="5"/>
      <c r="O25482" s="5"/>
      <c r="P25482" s="5"/>
      <c r="Q25482" s="5"/>
      <c r="R25482" s="5"/>
      <c r="S25482" s="5"/>
      <c r="T25482" s="5"/>
      <c r="U25482" s="5"/>
      <c r="V25482" s="5"/>
      <c r="W25482" s="5"/>
      <c r="X25482" s="5"/>
      <c r="Y25482" s="5"/>
      <c r="Z25482" s="5"/>
      <c r="AA25482" s="5"/>
      <c r="AB25482" s="5"/>
      <c r="AC25482" s="5"/>
      <c r="AD25482" s="5"/>
      <c r="AE25482" s="5"/>
      <c r="AF25482" s="5"/>
      <c r="AG25482" s="5"/>
      <c r="AH25482" s="5"/>
      <c r="AI25482" s="5"/>
      <c r="AJ25482" s="5"/>
    </row>
    <row r="25483" spans="11:36">
      <c r="K25483" s="5"/>
      <c r="L25483" s="5"/>
      <c r="M25483" s="5"/>
      <c r="N25483" s="5"/>
      <c r="O25483" s="5"/>
      <c r="P25483" s="5"/>
      <c r="Q25483" s="5"/>
      <c r="R25483" s="5"/>
      <c r="S25483" s="5"/>
      <c r="T25483" s="5"/>
      <c r="U25483" s="5"/>
      <c r="V25483" s="5"/>
      <c r="W25483" s="5"/>
      <c r="X25483" s="5"/>
      <c r="Y25483" s="5"/>
      <c r="Z25483" s="5"/>
      <c r="AA25483" s="5"/>
      <c r="AB25483" s="5"/>
      <c r="AC25483" s="5"/>
      <c r="AD25483" s="5"/>
      <c r="AE25483" s="5"/>
      <c r="AF25483" s="5"/>
      <c r="AG25483" s="5"/>
      <c r="AH25483" s="5"/>
      <c r="AI25483" s="5"/>
      <c r="AJ25483" s="5"/>
    </row>
    <row r="25484" spans="11:36">
      <c r="K25484" s="5"/>
      <c r="L25484" s="5"/>
      <c r="M25484" s="5"/>
      <c r="N25484" s="5"/>
      <c r="O25484" s="5"/>
      <c r="P25484" s="5"/>
      <c r="Q25484" s="5"/>
      <c r="R25484" s="5"/>
      <c r="S25484" s="5"/>
      <c r="T25484" s="5"/>
      <c r="U25484" s="5"/>
      <c r="V25484" s="5"/>
      <c r="W25484" s="5"/>
      <c r="X25484" s="5"/>
      <c r="Y25484" s="5"/>
      <c r="Z25484" s="5"/>
      <c r="AA25484" s="5"/>
      <c r="AB25484" s="5"/>
      <c r="AC25484" s="5"/>
      <c r="AD25484" s="5"/>
      <c r="AE25484" s="5"/>
      <c r="AF25484" s="5"/>
      <c r="AG25484" s="5"/>
      <c r="AH25484" s="5"/>
      <c r="AI25484" s="5"/>
      <c r="AJ25484" s="5"/>
    </row>
    <row r="25485" spans="11:36">
      <c r="K25485" s="5"/>
      <c r="L25485" s="5"/>
      <c r="M25485" s="5"/>
      <c r="N25485" s="5"/>
      <c r="O25485" s="5"/>
      <c r="P25485" s="5"/>
      <c r="Q25485" s="5"/>
      <c r="R25485" s="5"/>
      <c r="S25485" s="5"/>
      <c r="T25485" s="5"/>
      <c r="U25485" s="5"/>
      <c r="V25485" s="5"/>
      <c r="W25485" s="5"/>
      <c r="X25485" s="5"/>
      <c r="Y25485" s="5"/>
      <c r="Z25485" s="5"/>
      <c r="AA25485" s="5"/>
      <c r="AB25485" s="5"/>
      <c r="AC25485" s="5"/>
      <c r="AD25485" s="5"/>
      <c r="AE25485" s="5"/>
      <c r="AF25485" s="5"/>
      <c r="AG25485" s="5"/>
      <c r="AH25485" s="5"/>
      <c r="AI25485" s="5"/>
      <c r="AJ25485" s="5"/>
    </row>
    <row r="25486" spans="11:36">
      <c r="K25486" s="5"/>
      <c r="L25486" s="5"/>
      <c r="M25486" s="5"/>
      <c r="N25486" s="5"/>
      <c r="O25486" s="5"/>
      <c r="P25486" s="5"/>
      <c r="Q25486" s="5"/>
      <c r="R25486" s="5"/>
      <c r="S25486" s="5"/>
      <c r="T25486" s="5"/>
      <c r="U25486" s="5"/>
      <c r="V25486" s="5"/>
      <c r="W25486" s="5"/>
      <c r="X25486" s="5"/>
      <c r="Y25486" s="5"/>
      <c r="Z25486" s="5"/>
      <c r="AA25486" s="5"/>
      <c r="AB25486" s="5"/>
      <c r="AC25486" s="5"/>
      <c r="AD25486" s="5"/>
      <c r="AE25486" s="5"/>
      <c r="AF25486" s="5"/>
      <c r="AG25486" s="5"/>
      <c r="AH25486" s="5"/>
      <c r="AI25486" s="5"/>
      <c r="AJ25486" s="5"/>
    </row>
    <row r="25487" spans="11:36">
      <c r="K25487" s="5"/>
      <c r="L25487" s="5"/>
      <c r="M25487" s="5"/>
      <c r="N25487" s="5"/>
      <c r="O25487" s="5"/>
      <c r="P25487" s="5"/>
      <c r="Q25487" s="5"/>
      <c r="R25487" s="5"/>
      <c r="S25487" s="5"/>
      <c r="T25487" s="5"/>
      <c r="U25487" s="5"/>
      <c r="V25487" s="5"/>
      <c r="W25487" s="5"/>
      <c r="X25487" s="5"/>
      <c r="Y25487" s="5"/>
      <c r="Z25487" s="5"/>
      <c r="AA25487" s="5"/>
      <c r="AB25487" s="5"/>
      <c r="AC25487" s="5"/>
      <c r="AD25487" s="5"/>
      <c r="AE25487" s="5"/>
      <c r="AF25487" s="5"/>
      <c r="AG25487" s="5"/>
      <c r="AH25487" s="5"/>
      <c r="AI25487" s="5"/>
      <c r="AJ25487" s="5"/>
    </row>
    <row r="25488" spans="11:36">
      <c r="K25488" s="5"/>
      <c r="L25488" s="5"/>
      <c r="M25488" s="5"/>
      <c r="N25488" s="5"/>
      <c r="O25488" s="5"/>
      <c r="P25488" s="5"/>
      <c r="Q25488" s="5"/>
      <c r="R25488" s="5"/>
      <c r="S25488" s="5"/>
      <c r="T25488" s="5"/>
      <c r="U25488" s="5"/>
      <c r="V25488" s="5"/>
      <c r="W25488" s="5"/>
      <c r="X25488" s="5"/>
      <c r="Y25488" s="5"/>
      <c r="Z25488" s="5"/>
      <c r="AA25488" s="5"/>
      <c r="AB25488" s="5"/>
      <c r="AC25488" s="5"/>
      <c r="AD25488" s="5"/>
      <c r="AE25488" s="5"/>
      <c r="AF25488" s="5"/>
      <c r="AG25488" s="5"/>
      <c r="AH25488" s="5"/>
      <c r="AI25488" s="5"/>
      <c r="AJ25488" s="5"/>
    </row>
    <row r="25489" spans="11:36">
      <c r="K25489" s="5"/>
      <c r="L25489" s="5"/>
      <c r="M25489" s="5"/>
      <c r="N25489" s="5"/>
      <c r="O25489" s="5"/>
      <c r="P25489" s="5"/>
      <c r="Q25489" s="5"/>
      <c r="R25489" s="5"/>
      <c r="S25489" s="5"/>
      <c r="T25489" s="5"/>
      <c r="U25489" s="5"/>
      <c r="V25489" s="5"/>
      <c r="W25489" s="5"/>
      <c r="X25489" s="5"/>
      <c r="Y25489" s="5"/>
      <c r="Z25489" s="5"/>
      <c r="AA25489" s="5"/>
      <c r="AB25489" s="5"/>
      <c r="AC25489" s="5"/>
      <c r="AD25489" s="5"/>
      <c r="AE25489" s="5"/>
      <c r="AF25489" s="5"/>
      <c r="AG25489" s="5"/>
      <c r="AH25489" s="5"/>
      <c r="AI25489" s="5"/>
      <c r="AJ25489" s="5"/>
    </row>
    <row r="25490" spans="11:36">
      <c r="K25490" s="5"/>
      <c r="L25490" s="5"/>
      <c r="M25490" s="5"/>
      <c r="N25490" s="5"/>
      <c r="O25490" s="5"/>
      <c r="P25490" s="5"/>
      <c r="Q25490" s="5"/>
      <c r="R25490" s="5"/>
      <c r="S25490" s="5"/>
      <c r="T25490" s="5"/>
      <c r="U25490" s="5"/>
      <c r="V25490" s="5"/>
      <c r="W25490" s="5"/>
      <c r="X25490" s="5"/>
      <c r="Y25490" s="5"/>
      <c r="Z25490" s="5"/>
      <c r="AA25490" s="5"/>
      <c r="AB25490" s="5"/>
      <c r="AC25490" s="5"/>
      <c r="AD25490" s="5"/>
      <c r="AE25490" s="5"/>
      <c r="AF25490" s="5"/>
      <c r="AG25490" s="5"/>
      <c r="AH25490" s="5"/>
      <c r="AI25490" s="5"/>
      <c r="AJ25490" s="5"/>
    </row>
    <row r="25491" spans="11:36">
      <c r="K25491" s="5"/>
      <c r="L25491" s="5"/>
      <c r="M25491" s="5"/>
      <c r="N25491" s="5"/>
      <c r="O25491" s="5"/>
      <c r="P25491" s="5"/>
      <c r="Q25491" s="5"/>
      <c r="R25491" s="5"/>
      <c r="S25491" s="5"/>
      <c r="T25491" s="5"/>
      <c r="U25491" s="5"/>
      <c r="V25491" s="5"/>
      <c r="W25491" s="5"/>
      <c r="X25491" s="5"/>
      <c r="Y25491" s="5"/>
      <c r="Z25491" s="5"/>
      <c r="AA25491" s="5"/>
      <c r="AB25491" s="5"/>
      <c r="AC25491" s="5"/>
      <c r="AD25491" s="5"/>
      <c r="AE25491" s="5"/>
      <c r="AF25491" s="5"/>
      <c r="AG25491" s="5"/>
      <c r="AH25491" s="5"/>
      <c r="AI25491" s="5"/>
      <c r="AJ25491" s="5"/>
    </row>
    <row r="25492" spans="11:36">
      <c r="K25492" s="5"/>
      <c r="L25492" s="5"/>
      <c r="M25492" s="5"/>
      <c r="N25492" s="5"/>
      <c r="O25492" s="5"/>
      <c r="P25492" s="5"/>
      <c r="Q25492" s="5"/>
      <c r="R25492" s="5"/>
      <c r="S25492" s="5"/>
      <c r="T25492" s="5"/>
      <c r="U25492" s="5"/>
      <c r="V25492" s="5"/>
      <c r="W25492" s="5"/>
      <c r="X25492" s="5"/>
      <c r="Y25492" s="5"/>
      <c r="Z25492" s="5"/>
      <c r="AA25492" s="5"/>
      <c r="AB25492" s="5"/>
      <c r="AC25492" s="5"/>
      <c r="AD25492" s="5"/>
      <c r="AE25492" s="5"/>
      <c r="AF25492" s="5"/>
      <c r="AG25492" s="5"/>
      <c r="AH25492" s="5"/>
      <c r="AI25492" s="5"/>
      <c r="AJ25492" s="5"/>
    </row>
    <row r="25493" spans="11:36">
      <c r="K25493" s="5"/>
      <c r="L25493" s="5"/>
      <c r="M25493" s="5"/>
      <c r="N25493" s="5"/>
      <c r="O25493" s="5"/>
      <c r="P25493" s="5"/>
      <c r="Q25493" s="5"/>
      <c r="R25493" s="5"/>
      <c r="S25493" s="5"/>
      <c r="T25493" s="5"/>
      <c r="U25493" s="5"/>
      <c r="V25493" s="5"/>
      <c r="W25493" s="5"/>
      <c r="X25493" s="5"/>
      <c r="Y25493" s="5"/>
      <c r="Z25493" s="5"/>
      <c r="AA25493" s="5"/>
      <c r="AB25493" s="5"/>
      <c r="AC25493" s="5"/>
      <c r="AD25493" s="5"/>
      <c r="AE25493" s="5"/>
      <c r="AF25493" s="5"/>
      <c r="AG25493" s="5"/>
      <c r="AH25493" s="5"/>
      <c r="AI25493" s="5"/>
      <c r="AJ25493" s="5"/>
    </row>
    <row r="25494" spans="11:36">
      <c r="K25494" s="5"/>
      <c r="L25494" s="5"/>
      <c r="M25494" s="5"/>
      <c r="N25494" s="5"/>
      <c r="O25494" s="5"/>
      <c r="P25494" s="5"/>
      <c r="Q25494" s="5"/>
      <c r="R25494" s="5"/>
      <c r="S25494" s="5"/>
      <c r="T25494" s="5"/>
      <c r="U25494" s="5"/>
      <c r="V25494" s="5"/>
      <c r="W25494" s="5"/>
      <c r="X25494" s="5"/>
      <c r="Y25494" s="5"/>
      <c r="Z25494" s="5"/>
      <c r="AA25494" s="5"/>
      <c r="AB25494" s="5"/>
      <c r="AC25494" s="5"/>
      <c r="AD25494" s="5"/>
      <c r="AE25494" s="5"/>
      <c r="AF25494" s="5"/>
      <c r="AG25494" s="5"/>
      <c r="AH25494" s="5"/>
      <c r="AI25494" s="5"/>
      <c r="AJ25494" s="5"/>
    </row>
    <row r="25495" spans="11:36">
      <c r="K25495" s="5"/>
      <c r="L25495" s="5"/>
      <c r="M25495" s="5"/>
      <c r="N25495" s="5"/>
      <c r="O25495" s="5"/>
      <c r="P25495" s="5"/>
      <c r="Q25495" s="5"/>
      <c r="R25495" s="5"/>
      <c r="S25495" s="5"/>
      <c r="T25495" s="5"/>
      <c r="U25495" s="5"/>
      <c r="V25495" s="5"/>
      <c r="W25495" s="5"/>
      <c r="X25495" s="5"/>
      <c r="Y25495" s="5"/>
      <c r="Z25495" s="5"/>
      <c r="AA25495" s="5"/>
      <c r="AB25495" s="5"/>
      <c r="AC25495" s="5"/>
      <c r="AD25495" s="5"/>
      <c r="AE25495" s="5"/>
      <c r="AF25495" s="5"/>
      <c r="AG25495" s="5"/>
      <c r="AH25495" s="5"/>
      <c r="AI25495" s="5"/>
      <c r="AJ25495" s="5"/>
    </row>
    <row r="25496" spans="11:36">
      <c r="K25496" s="5"/>
      <c r="L25496" s="5"/>
      <c r="M25496" s="5"/>
      <c r="N25496" s="5"/>
      <c r="O25496" s="5"/>
      <c r="P25496" s="5"/>
      <c r="Q25496" s="5"/>
      <c r="R25496" s="5"/>
      <c r="S25496" s="5"/>
      <c r="T25496" s="5"/>
      <c r="U25496" s="5"/>
      <c r="V25496" s="5"/>
      <c r="W25496" s="5"/>
      <c r="X25496" s="5"/>
      <c r="Y25496" s="5"/>
      <c r="Z25496" s="5"/>
      <c r="AA25496" s="5"/>
      <c r="AB25496" s="5"/>
      <c r="AC25496" s="5"/>
      <c r="AD25496" s="5"/>
      <c r="AE25496" s="5"/>
      <c r="AF25496" s="5"/>
      <c r="AG25496" s="5"/>
      <c r="AH25496" s="5"/>
      <c r="AI25496" s="5"/>
      <c r="AJ25496" s="5"/>
    </row>
    <row r="25497" spans="11:36">
      <c r="K25497" s="5"/>
      <c r="L25497" s="5"/>
      <c r="M25497" s="5"/>
      <c r="N25497" s="5"/>
      <c r="O25497" s="5"/>
      <c r="P25497" s="5"/>
      <c r="Q25497" s="5"/>
      <c r="R25497" s="5"/>
      <c r="S25497" s="5"/>
      <c r="T25497" s="5"/>
      <c r="U25497" s="5"/>
      <c r="V25497" s="5"/>
      <c r="W25497" s="5"/>
      <c r="X25497" s="5"/>
      <c r="Y25497" s="5"/>
      <c r="Z25497" s="5"/>
      <c r="AA25497" s="5"/>
      <c r="AB25497" s="5"/>
      <c r="AC25497" s="5"/>
      <c r="AD25497" s="5"/>
      <c r="AE25497" s="5"/>
      <c r="AF25497" s="5"/>
      <c r="AG25497" s="5"/>
      <c r="AH25497" s="5"/>
      <c r="AI25497" s="5"/>
      <c r="AJ25497" s="5"/>
    </row>
    <row r="25498" spans="11:36">
      <c r="K25498" s="5"/>
      <c r="L25498" s="5"/>
      <c r="M25498" s="5"/>
      <c r="N25498" s="5"/>
      <c r="O25498" s="5"/>
      <c r="P25498" s="5"/>
      <c r="Q25498" s="5"/>
      <c r="R25498" s="5"/>
      <c r="S25498" s="5"/>
      <c r="T25498" s="5"/>
      <c r="U25498" s="5"/>
      <c r="V25498" s="5"/>
      <c r="W25498" s="5"/>
      <c r="X25498" s="5"/>
      <c r="Y25498" s="5"/>
      <c r="Z25498" s="5"/>
      <c r="AA25498" s="5"/>
      <c r="AB25498" s="5"/>
      <c r="AC25498" s="5"/>
      <c r="AD25498" s="5"/>
      <c r="AE25498" s="5"/>
      <c r="AF25498" s="5"/>
      <c r="AG25498" s="5"/>
      <c r="AH25498" s="5"/>
      <c r="AI25498" s="5"/>
      <c r="AJ25498" s="5"/>
    </row>
    <row r="25499" spans="11:36">
      <c r="K25499" s="5"/>
      <c r="L25499" s="5"/>
      <c r="M25499" s="5"/>
      <c r="N25499" s="5"/>
      <c r="O25499" s="5"/>
      <c r="P25499" s="5"/>
      <c r="Q25499" s="5"/>
      <c r="R25499" s="5"/>
      <c r="S25499" s="5"/>
      <c r="T25499" s="5"/>
      <c r="U25499" s="5"/>
      <c r="V25499" s="5"/>
      <c r="W25499" s="5"/>
      <c r="X25499" s="5"/>
      <c r="Y25499" s="5"/>
      <c r="Z25499" s="5"/>
      <c r="AA25499" s="5"/>
      <c r="AB25499" s="5"/>
      <c r="AC25499" s="5"/>
      <c r="AD25499" s="5"/>
      <c r="AE25499" s="5"/>
      <c r="AF25499" s="5"/>
      <c r="AG25499" s="5"/>
      <c r="AH25499" s="5"/>
      <c r="AI25499" s="5"/>
      <c r="AJ25499" s="5"/>
    </row>
    <row r="25500" spans="11:36">
      <c r="K25500" s="5"/>
      <c r="L25500" s="5"/>
      <c r="M25500" s="5"/>
      <c r="N25500" s="5"/>
      <c r="O25500" s="5"/>
      <c r="P25500" s="5"/>
      <c r="Q25500" s="5"/>
      <c r="R25500" s="5"/>
      <c r="S25500" s="5"/>
      <c r="T25500" s="5"/>
      <c r="U25500" s="5"/>
      <c r="V25500" s="5"/>
      <c r="W25500" s="5"/>
      <c r="X25500" s="5"/>
      <c r="Y25500" s="5"/>
      <c r="Z25500" s="5"/>
      <c r="AA25500" s="5"/>
      <c r="AB25500" s="5"/>
      <c r="AC25500" s="5"/>
      <c r="AD25500" s="5"/>
      <c r="AE25500" s="5"/>
      <c r="AF25500" s="5"/>
      <c r="AG25500" s="5"/>
      <c r="AH25500" s="5"/>
      <c r="AI25500" s="5"/>
      <c r="AJ25500" s="5"/>
    </row>
    <row r="25501" spans="11:36">
      <c r="K25501" s="5"/>
      <c r="L25501" s="5"/>
      <c r="M25501" s="5"/>
      <c r="N25501" s="5"/>
      <c r="O25501" s="5"/>
      <c r="P25501" s="5"/>
      <c r="Q25501" s="5"/>
      <c r="R25501" s="5"/>
      <c r="S25501" s="5"/>
      <c r="T25501" s="5"/>
      <c r="U25501" s="5"/>
      <c r="V25501" s="5"/>
      <c r="W25501" s="5"/>
      <c r="X25501" s="5"/>
      <c r="Y25501" s="5"/>
      <c r="Z25501" s="5"/>
      <c r="AA25501" s="5"/>
      <c r="AB25501" s="5"/>
      <c r="AC25501" s="5"/>
      <c r="AD25501" s="5"/>
      <c r="AE25501" s="5"/>
      <c r="AF25501" s="5"/>
      <c r="AG25501" s="5"/>
      <c r="AH25501" s="5"/>
      <c r="AI25501" s="5"/>
      <c r="AJ25501" s="5"/>
    </row>
    <row r="25502" spans="11:36">
      <c r="K25502" s="5"/>
      <c r="L25502" s="5"/>
      <c r="M25502" s="5"/>
      <c r="N25502" s="5"/>
      <c r="O25502" s="5"/>
      <c r="P25502" s="5"/>
      <c r="Q25502" s="5"/>
      <c r="R25502" s="5"/>
      <c r="S25502" s="5"/>
      <c r="T25502" s="5"/>
      <c r="U25502" s="5"/>
      <c r="V25502" s="5"/>
      <c r="W25502" s="5"/>
      <c r="X25502" s="5"/>
      <c r="Y25502" s="5"/>
      <c r="Z25502" s="5"/>
      <c r="AA25502" s="5"/>
      <c r="AB25502" s="5"/>
      <c r="AC25502" s="5"/>
      <c r="AD25502" s="5"/>
      <c r="AE25502" s="5"/>
      <c r="AF25502" s="5"/>
      <c r="AG25502" s="5"/>
      <c r="AH25502" s="5"/>
      <c r="AI25502" s="5"/>
      <c r="AJ25502" s="5"/>
    </row>
    <row r="25503" spans="11:36">
      <c r="K25503" s="5"/>
      <c r="L25503" s="5"/>
      <c r="M25503" s="5"/>
      <c r="N25503" s="5"/>
      <c r="O25503" s="5"/>
      <c r="P25503" s="5"/>
      <c r="Q25503" s="5"/>
      <c r="R25503" s="5"/>
      <c r="S25503" s="5"/>
      <c r="T25503" s="5"/>
      <c r="U25503" s="5"/>
      <c r="V25503" s="5"/>
      <c r="W25503" s="5"/>
      <c r="X25503" s="5"/>
      <c r="Y25503" s="5"/>
      <c r="Z25503" s="5"/>
      <c r="AA25503" s="5"/>
      <c r="AB25503" s="5"/>
      <c r="AC25503" s="5"/>
      <c r="AD25503" s="5"/>
      <c r="AE25503" s="5"/>
      <c r="AF25503" s="5"/>
      <c r="AG25503" s="5"/>
      <c r="AH25503" s="5"/>
      <c r="AI25503" s="5"/>
      <c r="AJ25503" s="5"/>
    </row>
    <row r="25504" spans="11:36">
      <c r="K25504" s="5"/>
      <c r="L25504" s="5"/>
      <c r="M25504" s="5"/>
      <c r="N25504" s="5"/>
      <c r="O25504" s="5"/>
      <c r="P25504" s="5"/>
      <c r="Q25504" s="5"/>
      <c r="R25504" s="5"/>
      <c r="S25504" s="5"/>
      <c r="T25504" s="5"/>
      <c r="U25504" s="5"/>
      <c r="V25504" s="5"/>
      <c r="W25504" s="5"/>
      <c r="X25504" s="5"/>
      <c r="Y25504" s="5"/>
      <c r="Z25504" s="5"/>
      <c r="AA25504" s="5"/>
      <c r="AB25504" s="5"/>
      <c r="AC25504" s="5"/>
      <c r="AD25504" s="5"/>
      <c r="AE25504" s="5"/>
      <c r="AF25504" s="5"/>
      <c r="AG25504" s="5"/>
      <c r="AH25504" s="5"/>
      <c r="AI25504" s="5"/>
      <c r="AJ25504" s="5"/>
    </row>
    <row r="25505" spans="11:36">
      <c r="K25505" s="5"/>
      <c r="L25505" s="5"/>
      <c r="M25505" s="5"/>
      <c r="N25505" s="5"/>
      <c r="O25505" s="5"/>
      <c r="P25505" s="5"/>
      <c r="Q25505" s="5"/>
      <c r="R25505" s="5"/>
      <c r="S25505" s="5"/>
      <c r="T25505" s="5"/>
      <c r="U25505" s="5"/>
      <c r="V25505" s="5"/>
      <c r="W25505" s="5"/>
      <c r="X25505" s="5"/>
      <c r="Y25505" s="5"/>
      <c r="Z25505" s="5"/>
      <c r="AA25505" s="5"/>
      <c r="AB25505" s="5"/>
      <c r="AC25505" s="5"/>
      <c r="AD25505" s="5"/>
      <c r="AE25505" s="5"/>
      <c r="AF25505" s="5"/>
      <c r="AG25505" s="5"/>
      <c r="AH25505" s="5"/>
      <c r="AI25505" s="5"/>
      <c r="AJ25505" s="5"/>
    </row>
    <row r="25506" spans="11:36">
      <c r="K25506" s="5"/>
      <c r="L25506" s="5"/>
      <c r="M25506" s="5"/>
      <c r="N25506" s="5"/>
      <c r="O25506" s="5"/>
      <c r="P25506" s="5"/>
      <c r="Q25506" s="5"/>
      <c r="R25506" s="5"/>
      <c r="S25506" s="5"/>
      <c r="T25506" s="5"/>
      <c r="U25506" s="5"/>
      <c r="V25506" s="5"/>
      <c r="W25506" s="5"/>
      <c r="X25506" s="5"/>
      <c r="Y25506" s="5"/>
      <c r="Z25506" s="5"/>
      <c r="AA25506" s="5"/>
      <c r="AB25506" s="5"/>
      <c r="AC25506" s="5"/>
      <c r="AD25506" s="5"/>
      <c r="AE25506" s="5"/>
      <c r="AF25506" s="5"/>
      <c r="AG25506" s="5"/>
      <c r="AH25506" s="5"/>
      <c r="AI25506" s="5"/>
      <c r="AJ25506" s="5"/>
    </row>
    <row r="25507" spans="11:36">
      <c r="K25507" s="5"/>
      <c r="L25507" s="5"/>
      <c r="M25507" s="5"/>
      <c r="N25507" s="5"/>
      <c r="O25507" s="5"/>
      <c r="P25507" s="5"/>
      <c r="Q25507" s="5"/>
      <c r="R25507" s="5"/>
      <c r="S25507" s="5"/>
      <c r="T25507" s="5"/>
      <c r="U25507" s="5"/>
      <c r="V25507" s="5"/>
      <c r="W25507" s="5"/>
      <c r="X25507" s="5"/>
      <c r="Y25507" s="5"/>
      <c r="Z25507" s="5"/>
      <c r="AA25507" s="5"/>
      <c r="AB25507" s="5"/>
      <c r="AC25507" s="5"/>
      <c r="AD25507" s="5"/>
      <c r="AE25507" s="5"/>
      <c r="AF25507" s="5"/>
      <c r="AG25507" s="5"/>
      <c r="AH25507" s="5"/>
      <c r="AI25507" s="5"/>
      <c r="AJ25507" s="5"/>
    </row>
    <row r="25508" spans="11:36">
      <c r="K25508" s="5"/>
      <c r="L25508" s="5"/>
      <c r="M25508" s="5"/>
      <c r="N25508" s="5"/>
      <c r="O25508" s="5"/>
      <c r="P25508" s="5"/>
      <c r="Q25508" s="5"/>
      <c r="R25508" s="5"/>
      <c r="S25508" s="5"/>
      <c r="T25508" s="5"/>
      <c r="U25508" s="5"/>
      <c r="V25508" s="5"/>
      <c r="W25508" s="5"/>
      <c r="X25508" s="5"/>
      <c r="Y25508" s="5"/>
      <c r="Z25508" s="5"/>
      <c r="AA25508" s="5"/>
      <c r="AB25508" s="5"/>
      <c r="AC25508" s="5"/>
      <c r="AD25508" s="5"/>
      <c r="AE25508" s="5"/>
      <c r="AF25508" s="5"/>
      <c r="AG25508" s="5"/>
      <c r="AH25508" s="5"/>
      <c r="AI25508" s="5"/>
      <c r="AJ25508" s="5"/>
    </row>
    <row r="25509" spans="11:36">
      <c r="K25509" s="5"/>
      <c r="L25509" s="5"/>
      <c r="M25509" s="5"/>
      <c r="N25509" s="5"/>
      <c r="O25509" s="5"/>
      <c r="P25509" s="5"/>
      <c r="Q25509" s="5"/>
      <c r="R25509" s="5"/>
      <c r="S25509" s="5"/>
      <c r="T25509" s="5"/>
      <c r="U25509" s="5"/>
      <c r="V25509" s="5"/>
      <c r="W25509" s="5"/>
      <c r="X25509" s="5"/>
      <c r="Y25509" s="5"/>
      <c r="Z25509" s="5"/>
      <c r="AA25509" s="5"/>
      <c r="AB25509" s="5"/>
      <c r="AC25509" s="5"/>
      <c r="AD25509" s="5"/>
      <c r="AE25509" s="5"/>
      <c r="AF25509" s="5"/>
      <c r="AG25509" s="5"/>
      <c r="AH25509" s="5"/>
      <c r="AI25509" s="5"/>
      <c r="AJ25509" s="5"/>
    </row>
    <row r="25510" spans="11:36">
      <c r="K25510" s="5"/>
      <c r="L25510" s="5"/>
      <c r="M25510" s="5"/>
      <c r="N25510" s="5"/>
      <c r="O25510" s="5"/>
      <c r="P25510" s="5"/>
      <c r="Q25510" s="5"/>
      <c r="R25510" s="5"/>
      <c r="S25510" s="5"/>
      <c r="T25510" s="5"/>
      <c r="U25510" s="5"/>
      <c r="V25510" s="5"/>
      <c r="W25510" s="5"/>
      <c r="X25510" s="5"/>
      <c r="Y25510" s="5"/>
      <c r="Z25510" s="5"/>
      <c r="AA25510" s="5"/>
      <c r="AB25510" s="5"/>
      <c r="AC25510" s="5"/>
      <c r="AD25510" s="5"/>
      <c r="AE25510" s="5"/>
      <c r="AF25510" s="5"/>
      <c r="AG25510" s="5"/>
      <c r="AH25510" s="5"/>
      <c r="AI25510" s="5"/>
      <c r="AJ25510" s="5"/>
    </row>
    <row r="25511" spans="11:36">
      <c r="K25511" s="5"/>
      <c r="L25511" s="5"/>
      <c r="M25511" s="5"/>
      <c r="N25511" s="5"/>
      <c r="O25511" s="5"/>
      <c r="P25511" s="5"/>
      <c r="Q25511" s="5"/>
      <c r="R25511" s="5"/>
      <c r="S25511" s="5"/>
      <c r="T25511" s="5"/>
      <c r="U25511" s="5"/>
      <c r="V25511" s="5"/>
      <c r="W25511" s="5"/>
      <c r="X25511" s="5"/>
      <c r="Y25511" s="5"/>
      <c r="Z25511" s="5"/>
      <c r="AA25511" s="5"/>
      <c r="AB25511" s="5"/>
      <c r="AC25511" s="5"/>
      <c r="AD25511" s="5"/>
      <c r="AE25511" s="5"/>
      <c r="AF25511" s="5"/>
      <c r="AG25511" s="5"/>
      <c r="AH25511" s="5"/>
      <c r="AI25511" s="5"/>
      <c r="AJ25511" s="5"/>
    </row>
    <row r="25512" spans="11:36">
      <c r="K25512" s="5"/>
      <c r="L25512" s="5"/>
      <c r="M25512" s="5"/>
      <c r="N25512" s="5"/>
      <c r="O25512" s="5"/>
      <c r="P25512" s="5"/>
      <c r="Q25512" s="5"/>
      <c r="R25512" s="5"/>
      <c r="S25512" s="5"/>
      <c r="T25512" s="5"/>
      <c r="U25512" s="5"/>
      <c r="V25512" s="5"/>
      <c r="W25512" s="5"/>
      <c r="X25512" s="5"/>
      <c r="Y25512" s="5"/>
      <c r="Z25512" s="5"/>
      <c r="AA25512" s="5"/>
      <c r="AB25512" s="5"/>
      <c r="AC25512" s="5"/>
      <c r="AD25512" s="5"/>
      <c r="AE25512" s="5"/>
      <c r="AF25512" s="5"/>
      <c r="AG25512" s="5"/>
      <c r="AH25512" s="5"/>
      <c r="AI25512" s="5"/>
      <c r="AJ25512" s="5"/>
    </row>
    <row r="25513" spans="11:36">
      <c r="K25513" s="5"/>
      <c r="L25513" s="5"/>
      <c r="M25513" s="5"/>
      <c r="N25513" s="5"/>
      <c r="O25513" s="5"/>
      <c r="P25513" s="5"/>
      <c r="Q25513" s="5"/>
      <c r="R25513" s="5"/>
      <c r="S25513" s="5"/>
      <c r="T25513" s="5"/>
      <c r="U25513" s="5"/>
      <c r="V25513" s="5"/>
      <c r="W25513" s="5"/>
      <c r="X25513" s="5"/>
      <c r="Y25513" s="5"/>
      <c r="Z25513" s="5"/>
      <c r="AA25513" s="5"/>
      <c r="AB25513" s="5"/>
      <c r="AC25513" s="5"/>
      <c r="AD25513" s="5"/>
      <c r="AE25513" s="5"/>
      <c r="AF25513" s="5"/>
      <c r="AG25513" s="5"/>
      <c r="AH25513" s="5"/>
      <c r="AI25513" s="5"/>
      <c r="AJ25513" s="5"/>
    </row>
    <row r="25514" spans="11:36">
      <c r="K25514" s="5"/>
      <c r="L25514" s="5"/>
      <c r="M25514" s="5"/>
      <c r="N25514" s="5"/>
      <c r="O25514" s="5"/>
      <c r="P25514" s="5"/>
      <c r="Q25514" s="5"/>
      <c r="R25514" s="5"/>
      <c r="S25514" s="5"/>
      <c r="T25514" s="5"/>
      <c r="U25514" s="5"/>
      <c r="V25514" s="5"/>
      <c r="W25514" s="5"/>
      <c r="X25514" s="5"/>
      <c r="Y25514" s="5"/>
      <c r="Z25514" s="5"/>
      <c r="AA25514" s="5"/>
      <c r="AB25514" s="5"/>
      <c r="AC25514" s="5"/>
      <c r="AD25514" s="5"/>
      <c r="AE25514" s="5"/>
      <c r="AF25514" s="5"/>
      <c r="AG25514" s="5"/>
      <c r="AH25514" s="5"/>
      <c r="AI25514" s="5"/>
      <c r="AJ25514" s="5"/>
    </row>
    <row r="25515" spans="11:36">
      <c r="K25515" s="5"/>
      <c r="L25515" s="5"/>
      <c r="M25515" s="5"/>
      <c r="N25515" s="5"/>
      <c r="O25515" s="5"/>
      <c r="P25515" s="5"/>
      <c r="Q25515" s="5"/>
      <c r="R25515" s="5"/>
      <c r="S25515" s="5"/>
      <c r="T25515" s="5"/>
      <c r="U25515" s="5"/>
      <c r="V25515" s="5"/>
      <c r="W25515" s="5"/>
      <c r="X25515" s="5"/>
      <c r="Y25515" s="5"/>
      <c r="Z25515" s="5"/>
      <c r="AA25515" s="5"/>
      <c r="AB25515" s="5"/>
      <c r="AC25515" s="5"/>
      <c r="AD25515" s="5"/>
      <c r="AE25515" s="5"/>
      <c r="AF25515" s="5"/>
      <c r="AG25515" s="5"/>
      <c r="AH25515" s="5"/>
      <c r="AI25515" s="5"/>
      <c r="AJ25515" s="5"/>
    </row>
    <row r="25516" spans="11:36">
      <c r="K25516" s="5"/>
      <c r="L25516" s="5"/>
      <c r="M25516" s="5"/>
      <c r="N25516" s="5"/>
      <c r="O25516" s="5"/>
      <c r="P25516" s="5"/>
      <c r="Q25516" s="5"/>
      <c r="R25516" s="5"/>
      <c r="S25516" s="5"/>
      <c r="T25516" s="5"/>
      <c r="U25516" s="5"/>
      <c r="V25516" s="5"/>
      <c r="W25516" s="5"/>
      <c r="X25516" s="5"/>
      <c r="Y25516" s="5"/>
      <c r="Z25516" s="5"/>
      <c r="AA25516" s="5"/>
      <c r="AB25516" s="5"/>
      <c r="AC25516" s="5"/>
      <c r="AD25516" s="5"/>
      <c r="AE25516" s="5"/>
      <c r="AF25516" s="5"/>
      <c r="AG25516" s="5"/>
      <c r="AH25516" s="5"/>
      <c r="AI25516" s="5"/>
      <c r="AJ25516" s="5"/>
    </row>
    <row r="25517" spans="11:36">
      <c r="K25517" s="5"/>
      <c r="L25517" s="5"/>
      <c r="M25517" s="5"/>
      <c r="N25517" s="5"/>
      <c r="O25517" s="5"/>
      <c r="P25517" s="5"/>
      <c r="Q25517" s="5"/>
      <c r="R25517" s="5"/>
      <c r="S25517" s="5"/>
      <c r="T25517" s="5"/>
      <c r="U25517" s="5"/>
      <c r="V25517" s="5"/>
      <c r="W25517" s="5"/>
      <c r="X25517" s="5"/>
      <c r="Y25517" s="5"/>
      <c r="Z25517" s="5"/>
      <c r="AA25517" s="5"/>
      <c r="AB25517" s="5"/>
      <c r="AC25517" s="5"/>
      <c r="AD25517" s="5"/>
      <c r="AE25517" s="5"/>
      <c r="AF25517" s="5"/>
      <c r="AG25517" s="5"/>
      <c r="AH25517" s="5"/>
      <c r="AI25517" s="5"/>
      <c r="AJ25517" s="5"/>
    </row>
    <row r="25518" spans="11:36">
      <c r="K25518" s="5"/>
      <c r="L25518" s="5"/>
      <c r="M25518" s="5"/>
      <c r="N25518" s="5"/>
      <c r="O25518" s="5"/>
      <c r="P25518" s="5"/>
      <c r="Q25518" s="5"/>
      <c r="R25518" s="5"/>
      <c r="S25518" s="5"/>
      <c r="T25518" s="5"/>
      <c r="U25518" s="5"/>
      <c r="V25518" s="5"/>
      <c r="W25518" s="5"/>
      <c r="X25518" s="5"/>
      <c r="Y25518" s="5"/>
      <c r="Z25518" s="5"/>
      <c r="AA25518" s="5"/>
      <c r="AB25518" s="5"/>
      <c r="AC25518" s="5"/>
      <c r="AD25518" s="5"/>
      <c r="AE25518" s="5"/>
      <c r="AF25518" s="5"/>
      <c r="AG25518" s="5"/>
      <c r="AH25518" s="5"/>
      <c r="AI25518" s="5"/>
      <c r="AJ25518" s="5"/>
    </row>
    <row r="25519" spans="11:36">
      <c r="K25519" s="5"/>
      <c r="L25519" s="5"/>
      <c r="M25519" s="5"/>
      <c r="N25519" s="5"/>
      <c r="O25519" s="5"/>
      <c r="P25519" s="5"/>
      <c r="Q25519" s="5"/>
      <c r="R25519" s="5"/>
      <c r="S25519" s="5"/>
      <c r="T25519" s="5"/>
      <c r="U25519" s="5"/>
      <c r="V25519" s="5"/>
      <c r="W25519" s="5"/>
      <c r="X25519" s="5"/>
      <c r="Y25519" s="5"/>
      <c r="Z25519" s="5"/>
      <c r="AA25519" s="5"/>
      <c r="AB25519" s="5"/>
      <c r="AC25519" s="5"/>
      <c r="AD25519" s="5"/>
      <c r="AE25519" s="5"/>
      <c r="AF25519" s="5"/>
      <c r="AG25519" s="5"/>
      <c r="AH25519" s="5"/>
      <c r="AI25519" s="5"/>
      <c r="AJ25519" s="5"/>
    </row>
    <row r="25520" spans="11:36">
      <c r="K25520" s="5"/>
      <c r="L25520" s="5"/>
      <c r="M25520" s="5"/>
      <c r="N25520" s="5"/>
      <c r="O25520" s="5"/>
      <c r="P25520" s="5"/>
      <c r="Q25520" s="5"/>
      <c r="R25520" s="5"/>
      <c r="S25520" s="5"/>
      <c r="T25520" s="5"/>
      <c r="U25520" s="5"/>
      <c r="V25520" s="5"/>
      <c r="W25520" s="5"/>
      <c r="X25520" s="5"/>
      <c r="Y25520" s="5"/>
      <c r="Z25520" s="5"/>
      <c r="AA25520" s="5"/>
      <c r="AB25520" s="5"/>
      <c r="AC25520" s="5"/>
      <c r="AD25520" s="5"/>
      <c r="AE25520" s="5"/>
      <c r="AF25520" s="5"/>
      <c r="AG25520" s="5"/>
      <c r="AH25520" s="5"/>
      <c r="AI25520" s="5"/>
      <c r="AJ25520" s="5"/>
    </row>
    <row r="25521" spans="11:36">
      <c r="K25521" s="5"/>
      <c r="L25521" s="5"/>
      <c r="M25521" s="5"/>
      <c r="N25521" s="5"/>
      <c r="O25521" s="5"/>
      <c r="P25521" s="5"/>
      <c r="Q25521" s="5"/>
      <c r="R25521" s="5"/>
      <c r="S25521" s="5"/>
      <c r="T25521" s="5"/>
      <c r="U25521" s="5"/>
      <c r="V25521" s="5"/>
      <c r="W25521" s="5"/>
      <c r="X25521" s="5"/>
      <c r="Y25521" s="5"/>
      <c r="Z25521" s="5"/>
      <c r="AA25521" s="5"/>
      <c r="AB25521" s="5"/>
      <c r="AC25521" s="5"/>
      <c r="AD25521" s="5"/>
      <c r="AE25521" s="5"/>
      <c r="AF25521" s="5"/>
      <c r="AG25521" s="5"/>
      <c r="AH25521" s="5"/>
      <c r="AI25521" s="5"/>
      <c r="AJ25521" s="5"/>
    </row>
    <row r="25522" spans="11:36">
      <c r="K25522" s="5"/>
      <c r="L25522" s="5"/>
      <c r="M25522" s="5"/>
      <c r="N25522" s="5"/>
      <c r="O25522" s="5"/>
      <c r="P25522" s="5"/>
      <c r="Q25522" s="5"/>
      <c r="R25522" s="5"/>
      <c r="S25522" s="5"/>
      <c r="T25522" s="5"/>
      <c r="U25522" s="5"/>
      <c r="V25522" s="5"/>
      <c r="W25522" s="5"/>
      <c r="X25522" s="5"/>
      <c r="Y25522" s="5"/>
      <c r="Z25522" s="5"/>
      <c r="AA25522" s="5"/>
      <c r="AB25522" s="5"/>
      <c r="AC25522" s="5"/>
      <c r="AD25522" s="5"/>
      <c r="AE25522" s="5"/>
      <c r="AF25522" s="5"/>
      <c r="AG25522" s="5"/>
      <c r="AH25522" s="5"/>
      <c r="AI25522" s="5"/>
      <c r="AJ25522" s="5"/>
    </row>
    <row r="25523" spans="11:36">
      <c r="K25523" s="5"/>
      <c r="L25523" s="5"/>
      <c r="M25523" s="5"/>
      <c r="N25523" s="5"/>
      <c r="O25523" s="5"/>
      <c r="P25523" s="5"/>
      <c r="Q25523" s="5"/>
      <c r="R25523" s="5"/>
      <c r="S25523" s="5"/>
      <c r="T25523" s="5"/>
      <c r="U25523" s="5"/>
      <c r="V25523" s="5"/>
      <c r="W25523" s="5"/>
      <c r="X25523" s="5"/>
      <c r="Y25523" s="5"/>
      <c r="Z25523" s="5"/>
      <c r="AA25523" s="5"/>
      <c r="AB25523" s="5"/>
      <c r="AC25523" s="5"/>
      <c r="AD25523" s="5"/>
      <c r="AE25523" s="5"/>
      <c r="AF25523" s="5"/>
      <c r="AG25523" s="5"/>
      <c r="AH25523" s="5"/>
      <c r="AI25523" s="5"/>
      <c r="AJ25523" s="5"/>
    </row>
    <row r="25524" spans="11:36">
      <c r="K25524" s="5"/>
      <c r="L25524" s="5"/>
      <c r="M25524" s="5"/>
      <c r="N25524" s="5"/>
      <c r="O25524" s="5"/>
      <c r="P25524" s="5"/>
      <c r="Q25524" s="5"/>
      <c r="R25524" s="5"/>
      <c r="S25524" s="5"/>
      <c r="T25524" s="5"/>
      <c r="U25524" s="5"/>
      <c r="V25524" s="5"/>
      <c r="W25524" s="5"/>
      <c r="X25524" s="5"/>
      <c r="Y25524" s="5"/>
      <c r="Z25524" s="5"/>
      <c r="AA25524" s="5"/>
      <c r="AB25524" s="5"/>
      <c r="AC25524" s="5"/>
      <c r="AD25524" s="5"/>
      <c r="AE25524" s="5"/>
      <c r="AF25524" s="5"/>
      <c r="AG25524" s="5"/>
      <c r="AH25524" s="5"/>
      <c r="AI25524" s="5"/>
      <c r="AJ25524" s="5"/>
    </row>
    <row r="25525" spans="11:36">
      <c r="K25525" s="5"/>
      <c r="L25525" s="5"/>
      <c r="M25525" s="5"/>
      <c r="N25525" s="5"/>
      <c r="O25525" s="5"/>
      <c r="P25525" s="5"/>
      <c r="Q25525" s="5"/>
      <c r="R25525" s="5"/>
      <c r="S25525" s="5"/>
      <c r="T25525" s="5"/>
      <c r="U25525" s="5"/>
      <c r="V25525" s="5"/>
      <c r="W25525" s="5"/>
      <c r="X25525" s="5"/>
      <c r="Y25525" s="5"/>
      <c r="Z25525" s="5"/>
      <c r="AA25525" s="5"/>
      <c r="AB25525" s="5"/>
      <c r="AC25525" s="5"/>
      <c r="AD25525" s="5"/>
      <c r="AE25525" s="5"/>
      <c r="AF25525" s="5"/>
      <c r="AG25525" s="5"/>
      <c r="AH25525" s="5"/>
      <c r="AI25525" s="5"/>
      <c r="AJ25525" s="5"/>
    </row>
    <row r="25526" spans="11:36">
      <c r="K25526" s="5"/>
      <c r="L25526" s="5"/>
      <c r="M25526" s="5"/>
      <c r="N25526" s="5"/>
      <c r="O25526" s="5"/>
      <c r="P25526" s="5"/>
      <c r="Q25526" s="5"/>
      <c r="R25526" s="5"/>
      <c r="S25526" s="5"/>
      <c r="T25526" s="5"/>
      <c r="U25526" s="5"/>
      <c r="V25526" s="5"/>
      <c r="W25526" s="5"/>
      <c r="X25526" s="5"/>
      <c r="Y25526" s="5"/>
      <c r="Z25526" s="5"/>
      <c r="AA25526" s="5"/>
      <c r="AB25526" s="5"/>
      <c r="AC25526" s="5"/>
      <c r="AD25526" s="5"/>
      <c r="AE25526" s="5"/>
      <c r="AF25526" s="5"/>
      <c r="AG25526" s="5"/>
      <c r="AH25526" s="5"/>
      <c r="AI25526" s="5"/>
      <c r="AJ25526" s="5"/>
    </row>
    <row r="25527" spans="11:36">
      <c r="K25527" s="5"/>
      <c r="L25527" s="5"/>
      <c r="M25527" s="5"/>
      <c r="N25527" s="5"/>
      <c r="O25527" s="5"/>
      <c r="P25527" s="5"/>
      <c r="Q25527" s="5"/>
      <c r="R25527" s="5"/>
      <c r="S25527" s="5"/>
      <c r="T25527" s="5"/>
      <c r="U25527" s="5"/>
      <c r="V25527" s="5"/>
      <c r="W25527" s="5"/>
      <c r="X25527" s="5"/>
      <c r="Y25527" s="5"/>
      <c r="Z25527" s="5"/>
      <c r="AA25527" s="5"/>
      <c r="AB25527" s="5"/>
      <c r="AC25527" s="5"/>
      <c r="AD25527" s="5"/>
      <c r="AE25527" s="5"/>
      <c r="AF25527" s="5"/>
      <c r="AG25527" s="5"/>
      <c r="AH25527" s="5"/>
      <c r="AI25527" s="5"/>
      <c r="AJ25527" s="5"/>
    </row>
    <row r="25528" spans="11:36">
      <c r="K25528" s="5"/>
      <c r="L25528" s="5"/>
      <c r="M25528" s="5"/>
      <c r="N25528" s="5"/>
      <c r="O25528" s="5"/>
      <c r="P25528" s="5"/>
      <c r="Q25528" s="5"/>
      <c r="R25528" s="5"/>
      <c r="S25528" s="5"/>
      <c r="T25528" s="5"/>
      <c r="U25528" s="5"/>
      <c r="V25528" s="5"/>
      <c r="W25528" s="5"/>
      <c r="X25528" s="5"/>
      <c r="Y25528" s="5"/>
      <c r="Z25528" s="5"/>
      <c r="AA25528" s="5"/>
      <c r="AB25528" s="5"/>
      <c r="AC25528" s="5"/>
      <c r="AD25528" s="5"/>
      <c r="AE25528" s="5"/>
      <c r="AF25528" s="5"/>
      <c r="AG25528" s="5"/>
      <c r="AH25528" s="5"/>
      <c r="AI25528" s="5"/>
      <c r="AJ25528" s="5"/>
    </row>
    <row r="25529" spans="11:36">
      <c r="K25529" s="5"/>
      <c r="L25529" s="5"/>
      <c r="M25529" s="5"/>
      <c r="N25529" s="5"/>
      <c r="O25529" s="5"/>
      <c r="P25529" s="5"/>
      <c r="Q25529" s="5"/>
      <c r="R25529" s="5"/>
      <c r="S25529" s="5"/>
      <c r="T25529" s="5"/>
      <c r="U25529" s="5"/>
      <c r="V25529" s="5"/>
      <c r="W25529" s="5"/>
      <c r="X25529" s="5"/>
      <c r="Y25529" s="5"/>
      <c r="Z25529" s="5"/>
      <c r="AA25529" s="5"/>
      <c r="AB25529" s="5"/>
      <c r="AC25529" s="5"/>
      <c r="AD25529" s="5"/>
      <c r="AE25529" s="5"/>
      <c r="AF25529" s="5"/>
      <c r="AG25529" s="5"/>
      <c r="AH25529" s="5"/>
      <c r="AI25529" s="5"/>
      <c r="AJ25529" s="5"/>
    </row>
    <row r="25530" spans="11:36">
      <c r="K25530" s="5"/>
      <c r="L25530" s="5"/>
      <c r="M25530" s="5"/>
      <c r="N25530" s="5"/>
      <c r="O25530" s="5"/>
      <c r="P25530" s="5"/>
      <c r="Q25530" s="5"/>
      <c r="R25530" s="5"/>
      <c r="S25530" s="5"/>
      <c r="T25530" s="5"/>
      <c r="U25530" s="5"/>
      <c r="V25530" s="5"/>
      <c r="W25530" s="5"/>
      <c r="X25530" s="5"/>
      <c r="Y25530" s="5"/>
      <c r="Z25530" s="5"/>
      <c r="AA25530" s="5"/>
      <c r="AB25530" s="5"/>
      <c r="AC25530" s="5"/>
      <c r="AD25530" s="5"/>
      <c r="AE25530" s="5"/>
      <c r="AF25530" s="5"/>
      <c r="AG25530" s="5"/>
      <c r="AH25530" s="5"/>
      <c r="AI25530" s="5"/>
      <c r="AJ25530" s="5"/>
    </row>
    <row r="25531" spans="11:36">
      <c r="K25531" s="5"/>
      <c r="L25531" s="5"/>
      <c r="M25531" s="5"/>
      <c r="N25531" s="5"/>
      <c r="O25531" s="5"/>
      <c r="P25531" s="5"/>
      <c r="Q25531" s="5"/>
      <c r="R25531" s="5"/>
      <c r="S25531" s="5"/>
      <c r="T25531" s="5"/>
      <c r="U25531" s="5"/>
      <c r="V25531" s="5"/>
      <c r="W25531" s="5"/>
      <c r="X25531" s="5"/>
      <c r="Y25531" s="5"/>
      <c r="Z25531" s="5"/>
      <c r="AA25531" s="5"/>
      <c r="AB25531" s="5"/>
      <c r="AC25531" s="5"/>
      <c r="AD25531" s="5"/>
      <c r="AE25531" s="5"/>
      <c r="AF25531" s="5"/>
      <c r="AG25531" s="5"/>
      <c r="AH25531" s="5"/>
      <c r="AI25531" s="5"/>
      <c r="AJ25531" s="5"/>
    </row>
    <row r="25532" spans="11:36">
      <c r="K25532" s="5"/>
      <c r="L25532" s="5"/>
      <c r="M25532" s="5"/>
      <c r="N25532" s="5"/>
      <c r="O25532" s="5"/>
      <c r="P25532" s="5"/>
      <c r="Q25532" s="5"/>
      <c r="R25532" s="5"/>
      <c r="S25532" s="5"/>
      <c r="T25532" s="5"/>
      <c r="U25532" s="5"/>
      <c r="V25532" s="5"/>
      <c r="W25532" s="5"/>
      <c r="X25532" s="5"/>
      <c r="Y25532" s="5"/>
      <c r="Z25532" s="5"/>
      <c r="AA25532" s="5"/>
      <c r="AB25532" s="5"/>
      <c r="AC25532" s="5"/>
      <c r="AD25532" s="5"/>
      <c r="AE25532" s="5"/>
      <c r="AF25532" s="5"/>
      <c r="AG25532" s="5"/>
      <c r="AH25532" s="5"/>
      <c r="AI25532" s="5"/>
      <c r="AJ25532" s="5"/>
    </row>
    <row r="25533" spans="11:36">
      <c r="K25533" s="5"/>
      <c r="L25533" s="5"/>
      <c r="M25533" s="5"/>
      <c r="N25533" s="5"/>
      <c r="O25533" s="5"/>
      <c r="P25533" s="5"/>
      <c r="Q25533" s="5"/>
      <c r="R25533" s="5"/>
      <c r="S25533" s="5"/>
      <c r="T25533" s="5"/>
      <c r="U25533" s="5"/>
      <c r="V25533" s="5"/>
      <c r="W25533" s="5"/>
      <c r="X25533" s="5"/>
      <c r="Y25533" s="5"/>
      <c r="Z25533" s="5"/>
      <c r="AA25533" s="5"/>
      <c r="AB25533" s="5"/>
      <c r="AC25533" s="5"/>
      <c r="AD25533" s="5"/>
      <c r="AE25533" s="5"/>
      <c r="AF25533" s="5"/>
      <c r="AG25533" s="5"/>
      <c r="AH25533" s="5"/>
      <c r="AI25533" s="5"/>
      <c r="AJ25533" s="5"/>
    </row>
    <row r="25534" spans="11:36">
      <c r="K25534" s="5"/>
      <c r="L25534" s="5"/>
      <c r="M25534" s="5"/>
      <c r="N25534" s="5"/>
      <c r="O25534" s="5"/>
      <c r="P25534" s="5"/>
      <c r="Q25534" s="5"/>
      <c r="R25534" s="5"/>
      <c r="S25534" s="5"/>
      <c r="T25534" s="5"/>
      <c r="U25534" s="5"/>
      <c r="V25534" s="5"/>
      <c r="W25534" s="5"/>
      <c r="X25534" s="5"/>
      <c r="Y25534" s="5"/>
      <c r="Z25534" s="5"/>
      <c r="AA25534" s="5"/>
      <c r="AB25534" s="5"/>
      <c r="AC25534" s="5"/>
      <c r="AD25534" s="5"/>
      <c r="AE25534" s="5"/>
      <c r="AF25534" s="5"/>
      <c r="AG25534" s="5"/>
      <c r="AH25534" s="5"/>
      <c r="AI25534" s="5"/>
      <c r="AJ25534" s="5"/>
    </row>
    <row r="25535" spans="11:36">
      <c r="K25535" s="5"/>
      <c r="L25535" s="5"/>
      <c r="M25535" s="5"/>
      <c r="N25535" s="5"/>
      <c r="O25535" s="5"/>
      <c r="P25535" s="5"/>
      <c r="Q25535" s="5"/>
      <c r="R25535" s="5"/>
      <c r="S25535" s="5"/>
      <c r="T25535" s="5"/>
      <c r="U25535" s="5"/>
      <c r="V25535" s="5"/>
      <c r="W25535" s="5"/>
      <c r="X25535" s="5"/>
      <c r="Y25535" s="5"/>
      <c r="Z25535" s="5"/>
      <c r="AA25535" s="5"/>
      <c r="AB25535" s="5"/>
      <c r="AC25535" s="5"/>
      <c r="AD25535" s="5"/>
      <c r="AE25535" s="5"/>
      <c r="AF25535" s="5"/>
      <c r="AG25535" s="5"/>
      <c r="AH25535" s="5"/>
      <c r="AI25535" s="5"/>
      <c r="AJ25535" s="5"/>
    </row>
    <row r="25536" spans="11:36">
      <c r="K25536" s="5"/>
      <c r="L25536" s="5"/>
      <c r="M25536" s="5"/>
      <c r="N25536" s="5"/>
      <c r="O25536" s="5"/>
      <c r="P25536" s="5"/>
      <c r="Q25536" s="5"/>
      <c r="R25536" s="5"/>
      <c r="S25536" s="5"/>
      <c r="T25536" s="5"/>
      <c r="U25536" s="5"/>
      <c r="V25536" s="5"/>
      <c r="W25536" s="5"/>
      <c r="X25536" s="5"/>
      <c r="Y25536" s="5"/>
      <c r="Z25536" s="5"/>
      <c r="AA25536" s="5"/>
      <c r="AB25536" s="5"/>
      <c r="AC25536" s="5"/>
      <c r="AD25536" s="5"/>
      <c r="AE25536" s="5"/>
      <c r="AF25536" s="5"/>
      <c r="AG25536" s="5"/>
      <c r="AH25536" s="5"/>
      <c r="AI25536" s="5"/>
      <c r="AJ25536" s="5"/>
    </row>
    <row r="25537" spans="11:36">
      <c r="K25537" s="5"/>
      <c r="L25537" s="5"/>
      <c r="M25537" s="5"/>
      <c r="N25537" s="5"/>
      <c r="O25537" s="5"/>
      <c r="P25537" s="5"/>
      <c r="Q25537" s="5"/>
      <c r="R25537" s="5"/>
      <c r="S25537" s="5"/>
      <c r="T25537" s="5"/>
      <c r="U25537" s="5"/>
      <c r="V25537" s="5"/>
      <c r="W25537" s="5"/>
      <c r="X25537" s="5"/>
      <c r="Y25537" s="5"/>
      <c r="Z25537" s="5"/>
      <c r="AA25537" s="5"/>
      <c r="AB25537" s="5"/>
      <c r="AC25537" s="5"/>
      <c r="AD25537" s="5"/>
      <c r="AE25537" s="5"/>
      <c r="AF25537" s="5"/>
      <c r="AG25537" s="5"/>
      <c r="AH25537" s="5"/>
      <c r="AI25537" s="5"/>
      <c r="AJ25537" s="5"/>
    </row>
    <row r="25538" spans="11:36">
      <c r="K25538" s="5"/>
      <c r="L25538" s="5"/>
      <c r="M25538" s="5"/>
      <c r="N25538" s="5"/>
      <c r="O25538" s="5"/>
      <c r="P25538" s="5"/>
      <c r="Q25538" s="5"/>
      <c r="R25538" s="5"/>
      <c r="S25538" s="5"/>
      <c r="T25538" s="5"/>
      <c r="U25538" s="5"/>
      <c r="V25538" s="5"/>
      <c r="W25538" s="5"/>
      <c r="X25538" s="5"/>
      <c r="Y25538" s="5"/>
      <c r="Z25538" s="5"/>
      <c r="AA25538" s="5"/>
      <c r="AB25538" s="5"/>
      <c r="AC25538" s="5"/>
      <c r="AD25538" s="5"/>
      <c r="AE25538" s="5"/>
      <c r="AF25538" s="5"/>
      <c r="AG25538" s="5"/>
      <c r="AH25538" s="5"/>
      <c r="AI25538" s="5"/>
      <c r="AJ25538" s="5"/>
    </row>
    <row r="25539" spans="11:36">
      <c r="K25539" s="5"/>
      <c r="L25539" s="5"/>
      <c r="M25539" s="5"/>
      <c r="N25539" s="5"/>
      <c r="O25539" s="5"/>
      <c r="P25539" s="5"/>
      <c r="Q25539" s="5"/>
      <c r="R25539" s="5"/>
      <c r="S25539" s="5"/>
      <c r="T25539" s="5"/>
      <c r="U25539" s="5"/>
      <c r="V25539" s="5"/>
      <c r="W25539" s="5"/>
      <c r="X25539" s="5"/>
      <c r="Y25539" s="5"/>
      <c r="Z25539" s="5"/>
      <c r="AA25539" s="5"/>
      <c r="AB25539" s="5"/>
      <c r="AC25539" s="5"/>
      <c r="AD25539" s="5"/>
      <c r="AE25539" s="5"/>
      <c r="AF25539" s="5"/>
      <c r="AG25539" s="5"/>
      <c r="AH25539" s="5"/>
      <c r="AI25539" s="5"/>
      <c r="AJ25539" s="5"/>
    </row>
    <row r="25540" spans="11:36">
      <c r="K25540" s="5"/>
      <c r="L25540" s="5"/>
      <c r="M25540" s="5"/>
      <c r="N25540" s="5"/>
      <c r="O25540" s="5"/>
      <c r="P25540" s="5"/>
      <c r="Q25540" s="5"/>
      <c r="R25540" s="5"/>
      <c r="S25540" s="5"/>
      <c r="T25540" s="5"/>
      <c r="U25540" s="5"/>
      <c r="V25540" s="5"/>
      <c r="W25540" s="5"/>
      <c r="X25540" s="5"/>
      <c r="Y25540" s="5"/>
      <c r="Z25540" s="5"/>
      <c r="AA25540" s="5"/>
      <c r="AB25540" s="5"/>
      <c r="AC25540" s="5"/>
      <c r="AD25540" s="5"/>
      <c r="AE25540" s="5"/>
      <c r="AF25540" s="5"/>
      <c r="AG25540" s="5"/>
      <c r="AH25540" s="5"/>
      <c r="AI25540" s="5"/>
      <c r="AJ25540" s="5"/>
    </row>
    <row r="25541" spans="11:36">
      <c r="K25541" s="5"/>
      <c r="L25541" s="5"/>
      <c r="M25541" s="5"/>
      <c r="N25541" s="5"/>
      <c r="O25541" s="5"/>
      <c r="P25541" s="5"/>
      <c r="Q25541" s="5"/>
      <c r="R25541" s="5"/>
      <c r="S25541" s="5"/>
      <c r="T25541" s="5"/>
      <c r="U25541" s="5"/>
      <c r="V25541" s="5"/>
      <c r="W25541" s="5"/>
      <c r="X25541" s="5"/>
      <c r="Y25541" s="5"/>
      <c r="Z25541" s="5"/>
      <c r="AA25541" s="5"/>
      <c r="AB25541" s="5"/>
      <c r="AC25541" s="5"/>
      <c r="AD25541" s="5"/>
      <c r="AE25541" s="5"/>
      <c r="AF25541" s="5"/>
      <c r="AG25541" s="5"/>
      <c r="AH25541" s="5"/>
      <c r="AI25541" s="5"/>
      <c r="AJ25541" s="5"/>
    </row>
    <row r="25542" spans="11:36">
      <c r="K25542" s="5"/>
      <c r="L25542" s="5"/>
      <c r="M25542" s="5"/>
      <c r="N25542" s="5"/>
      <c r="O25542" s="5"/>
      <c r="P25542" s="5"/>
      <c r="Q25542" s="5"/>
      <c r="R25542" s="5"/>
      <c r="S25542" s="5"/>
      <c r="T25542" s="5"/>
      <c r="U25542" s="5"/>
      <c r="V25542" s="5"/>
      <c r="W25542" s="5"/>
      <c r="X25542" s="5"/>
      <c r="Y25542" s="5"/>
      <c r="Z25542" s="5"/>
      <c r="AA25542" s="5"/>
      <c r="AB25542" s="5"/>
      <c r="AC25542" s="5"/>
      <c r="AD25542" s="5"/>
      <c r="AE25542" s="5"/>
      <c r="AF25542" s="5"/>
      <c r="AG25542" s="5"/>
      <c r="AH25542" s="5"/>
      <c r="AI25542" s="5"/>
      <c r="AJ25542" s="5"/>
    </row>
    <row r="25543" spans="11:36">
      <c r="K25543" s="5"/>
      <c r="L25543" s="5"/>
      <c r="M25543" s="5"/>
      <c r="N25543" s="5"/>
      <c r="O25543" s="5"/>
      <c r="P25543" s="5"/>
      <c r="Q25543" s="5"/>
      <c r="R25543" s="5"/>
      <c r="S25543" s="5"/>
      <c r="T25543" s="5"/>
      <c r="U25543" s="5"/>
      <c r="V25543" s="5"/>
      <c r="W25543" s="5"/>
      <c r="X25543" s="5"/>
      <c r="Y25543" s="5"/>
      <c r="Z25543" s="5"/>
      <c r="AA25543" s="5"/>
      <c r="AB25543" s="5"/>
      <c r="AC25543" s="5"/>
      <c r="AD25543" s="5"/>
      <c r="AE25543" s="5"/>
      <c r="AF25543" s="5"/>
      <c r="AG25543" s="5"/>
      <c r="AH25543" s="5"/>
      <c r="AI25543" s="5"/>
      <c r="AJ25543" s="5"/>
    </row>
    <row r="25544" spans="11:36">
      <c r="K25544" s="5"/>
      <c r="L25544" s="5"/>
      <c r="M25544" s="5"/>
      <c r="N25544" s="5"/>
      <c r="O25544" s="5"/>
      <c r="P25544" s="5"/>
      <c r="Q25544" s="5"/>
      <c r="R25544" s="5"/>
      <c r="S25544" s="5"/>
      <c r="T25544" s="5"/>
      <c r="U25544" s="5"/>
      <c r="V25544" s="5"/>
      <c r="W25544" s="5"/>
      <c r="X25544" s="5"/>
      <c r="Y25544" s="5"/>
      <c r="Z25544" s="5"/>
      <c r="AA25544" s="5"/>
      <c r="AB25544" s="5"/>
      <c r="AC25544" s="5"/>
      <c r="AD25544" s="5"/>
      <c r="AE25544" s="5"/>
      <c r="AF25544" s="5"/>
      <c r="AG25544" s="5"/>
      <c r="AH25544" s="5"/>
      <c r="AI25544" s="5"/>
      <c r="AJ25544" s="5"/>
    </row>
    <row r="25545" spans="11:36">
      <c r="K25545" s="5"/>
      <c r="L25545" s="5"/>
      <c r="M25545" s="5"/>
      <c r="N25545" s="5"/>
      <c r="O25545" s="5"/>
      <c r="P25545" s="5"/>
      <c r="Q25545" s="5"/>
      <c r="R25545" s="5"/>
      <c r="S25545" s="5"/>
      <c r="T25545" s="5"/>
      <c r="U25545" s="5"/>
      <c r="V25545" s="5"/>
      <c r="W25545" s="5"/>
      <c r="X25545" s="5"/>
      <c r="Y25545" s="5"/>
      <c r="Z25545" s="5"/>
      <c r="AA25545" s="5"/>
      <c r="AB25545" s="5"/>
      <c r="AC25545" s="5"/>
      <c r="AD25545" s="5"/>
      <c r="AE25545" s="5"/>
      <c r="AF25545" s="5"/>
      <c r="AG25545" s="5"/>
      <c r="AH25545" s="5"/>
      <c r="AI25545" s="5"/>
      <c r="AJ25545" s="5"/>
    </row>
    <row r="25546" spans="11:36">
      <c r="K25546" s="5"/>
      <c r="L25546" s="5"/>
      <c r="M25546" s="5"/>
      <c r="N25546" s="5"/>
      <c r="O25546" s="5"/>
      <c r="P25546" s="5"/>
      <c r="Q25546" s="5"/>
      <c r="R25546" s="5"/>
      <c r="S25546" s="5"/>
      <c r="T25546" s="5"/>
      <c r="U25546" s="5"/>
      <c r="V25546" s="5"/>
      <c r="W25546" s="5"/>
      <c r="X25546" s="5"/>
      <c r="Y25546" s="5"/>
      <c r="Z25546" s="5"/>
      <c r="AA25546" s="5"/>
      <c r="AB25546" s="5"/>
      <c r="AC25546" s="5"/>
      <c r="AD25546" s="5"/>
      <c r="AE25546" s="5"/>
      <c r="AF25546" s="5"/>
      <c r="AG25546" s="5"/>
      <c r="AH25546" s="5"/>
      <c r="AI25546" s="5"/>
      <c r="AJ25546" s="5"/>
    </row>
    <row r="25547" spans="11:36">
      <c r="K25547" s="5"/>
      <c r="L25547" s="5"/>
      <c r="M25547" s="5"/>
      <c r="N25547" s="5"/>
      <c r="O25547" s="5"/>
      <c r="P25547" s="5"/>
      <c r="Q25547" s="5"/>
      <c r="R25547" s="5"/>
      <c r="S25547" s="5"/>
      <c r="T25547" s="5"/>
      <c r="U25547" s="5"/>
      <c r="V25547" s="5"/>
      <c r="W25547" s="5"/>
      <c r="X25547" s="5"/>
      <c r="Y25547" s="5"/>
      <c r="Z25547" s="5"/>
      <c r="AA25547" s="5"/>
      <c r="AB25547" s="5"/>
      <c r="AC25547" s="5"/>
      <c r="AD25547" s="5"/>
      <c r="AE25547" s="5"/>
      <c r="AF25547" s="5"/>
      <c r="AG25547" s="5"/>
      <c r="AH25547" s="5"/>
      <c r="AI25547" s="5"/>
      <c r="AJ25547" s="5"/>
    </row>
    <row r="25548" spans="11:36">
      <c r="K25548" s="5"/>
      <c r="L25548" s="5"/>
      <c r="M25548" s="5"/>
      <c r="N25548" s="5"/>
      <c r="O25548" s="5"/>
      <c r="P25548" s="5"/>
      <c r="Q25548" s="5"/>
      <c r="R25548" s="5"/>
      <c r="S25548" s="5"/>
      <c r="T25548" s="5"/>
      <c r="U25548" s="5"/>
      <c r="V25548" s="5"/>
      <c r="W25548" s="5"/>
      <c r="X25548" s="5"/>
      <c r="Y25548" s="5"/>
      <c r="Z25548" s="5"/>
      <c r="AA25548" s="5"/>
      <c r="AB25548" s="5"/>
      <c r="AC25548" s="5"/>
      <c r="AD25548" s="5"/>
      <c r="AE25548" s="5"/>
      <c r="AF25548" s="5"/>
      <c r="AG25548" s="5"/>
      <c r="AH25548" s="5"/>
      <c r="AI25548" s="5"/>
      <c r="AJ25548" s="5"/>
    </row>
    <row r="25549" spans="11:36">
      <c r="K25549" s="5"/>
      <c r="L25549" s="5"/>
      <c r="M25549" s="5"/>
      <c r="N25549" s="5"/>
      <c r="O25549" s="5"/>
      <c r="P25549" s="5"/>
      <c r="Q25549" s="5"/>
      <c r="R25549" s="5"/>
      <c r="S25549" s="5"/>
      <c r="T25549" s="5"/>
      <c r="U25549" s="5"/>
      <c r="V25549" s="5"/>
      <c r="W25549" s="5"/>
      <c r="X25549" s="5"/>
      <c r="Y25549" s="5"/>
      <c r="Z25549" s="5"/>
      <c r="AA25549" s="5"/>
      <c r="AB25549" s="5"/>
      <c r="AC25549" s="5"/>
      <c r="AD25549" s="5"/>
      <c r="AE25549" s="5"/>
      <c r="AF25549" s="5"/>
      <c r="AG25549" s="5"/>
      <c r="AH25549" s="5"/>
      <c r="AI25549" s="5"/>
      <c r="AJ25549" s="5"/>
    </row>
    <row r="25550" spans="11:36">
      <c r="K25550" s="5"/>
      <c r="L25550" s="5"/>
      <c r="M25550" s="5"/>
      <c r="N25550" s="5"/>
      <c r="O25550" s="5"/>
      <c r="P25550" s="5"/>
      <c r="Q25550" s="5"/>
      <c r="R25550" s="5"/>
      <c r="S25550" s="5"/>
      <c r="T25550" s="5"/>
      <c r="U25550" s="5"/>
      <c r="V25550" s="5"/>
      <c r="W25550" s="5"/>
      <c r="X25550" s="5"/>
      <c r="Y25550" s="5"/>
      <c r="Z25550" s="5"/>
      <c r="AA25550" s="5"/>
      <c r="AB25550" s="5"/>
      <c r="AC25550" s="5"/>
      <c r="AD25550" s="5"/>
      <c r="AE25550" s="5"/>
      <c r="AF25550" s="5"/>
      <c r="AG25550" s="5"/>
      <c r="AH25550" s="5"/>
      <c r="AI25550" s="5"/>
      <c r="AJ25550" s="5"/>
    </row>
    <row r="25551" spans="11:36">
      <c r="K25551" s="5"/>
      <c r="L25551" s="5"/>
      <c r="M25551" s="5"/>
      <c r="N25551" s="5"/>
      <c r="O25551" s="5"/>
      <c r="P25551" s="5"/>
      <c r="Q25551" s="5"/>
      <c r="R25551" s="5"/>
      <c r="S25551" s="5"/>
      <c r="T25551" s="5"/>
      <c r="U25551" s="5"/>
      <c r="V25551" s="5"/>
      <c r="W25551" s="5"/>
      <c r="X25551" s="5"/>
      <c r="Y25551" s="5"/>
      <c r="Z25551" s="5"/>
      <c r="AA25551" s="5"/>
      <c r="AB25551" s="5"/>
      <c r="AC25551" s="5"/>
      <c r="AD25551" s="5"/>
      <c r="AE25551" s="5"/>
      <c r="AF25551" s="5"/>
      <c r="AG25551" s="5"/>
      <c r="AH25551" s="5"/>
      <c r="AI25551" s="5"/>
      <c r="AJ25551" s="5"/>
    </row>
    <row r="25552" spans="11:36">
      <c r="K25552" s="5"/>
      <c r="L25552" s="5"/>
      <c r="M25552" s="5"/>
      <c r="N25552" s="5"/>
      <c r="O25552" s="5"/>
      <c r="P25552" s="5"/>
      <c r="Q25552" s="5"/>
      <c r="R25552" s="5"/>
      <c r="S25552" s="5"/>
      <c r="T25552" s="5"/>
      <c r="U25552" s="5"/>
      <c r="V25552" s="5"/>
      <c r="W25552" s="5"/>
      <c r="X25552" s="5"/>
      <c r="Y25552" s="5"/>
      <c r="Z25552" s="5"/>
      <c r="AA25552" s="5"/>
      <c r="AB25552" s="5"/>
      <c r="AC25552" s="5"/>
      <c r="AD25552" s="5"/>
      <c r="AE25552" s="5"/>
      <c r="AF25552" s="5"/>
      <c r="AG25552" s="5"/>
      <c r="AH25552" s="5"/>
      <c r="AI25552" s="5"/>
      <c r="AJ25552" s="5"/>
    </row>
    <row r="25553" spans="11:36">
      <c r="K25553" s="5"/>
      <c r="L25553" s="5"/>
      <c r="M25553" s="5"/>
      <c r="N25553" s="5"/>
      <c r="O25553" s="5"/>
      <c r="P25553" s="5"/>
      <c r="Q25553" s="5"/>
      <c r="R25553" s="5"/>
      <c r="S25553" s="5"/>
      <c r="T25553" s="5"/>
      <c r="U25553" s="5"/>
      <c r="V25553" s="5"/>
      <c r="W25553" s="5"/>
      <c r="X25553" s="5"/>
      <c r="Y25553" s="5"/>
      <c r="Z25553" s="5"/>
      <c r="AA25553" s="5"/>
      <c r="AB25553" s="5"/>
      <c r="AC25553" s="5"/>
      <c r="AD25553" s="5"/>
      <c r="AE25553" s="5"/>
      <c r="AF25553" s="5"/>
      <c r="AG25553" s="5"/>
      <c r="AH25553" s="5"/>
      <c r="AI25553" s="5"/>
      <c r="AJ25553" s="5"/>
    </row>
    <row r="25554" spans="11:36">
      <c r="K25554" s="5"/>
      <c r="L25554" s="5"/>
      <c r="M25554" s="5"/>
      <c r="N25554" s="5"/>
      <c r="O25554" s="5"/>
      <c r="P25554" s="5"/>
      <c r="Q25554" s="5"/>
      <c r="R25554" s="5"/>
      <c r="S25554" s="5"/>
      <c r="T25554" s="5"/>
      <c r="U25554" s="5"/>
      <c r="V25554" s="5"/>
      <c r="W25554" s="5"/>
      <c r="X25554" s="5"/>
      <c r="Y25554" s="5"/>
      <c r="Z25554" s="5"/>
      <c r="AA25554" s="5"/>
      <c r="AB25554" s="5"/>
      <c r="AC25554" s="5"/>
      <c r="AD25554" s="5"/>
      <c r="AE25554" s="5"/>
      <c r="AF25554" s="5"/>
      <c r="AG25554" s="5"/>
      <c r="AH25554" s="5"/>
      <c r="AI25554" s="5"/>
      <c r="AJ25554" s="5"/>
    </row>
    <row r="25555" spans="11:36">
      <c r="K25555" s="5"/>
      <c r="L25555" s="5"/>
      <c r="M25555" s="5"/>
      <c r="N25555" s="5"/>
      <c r="O25555" s="5"/>
      <c r="P25555" s="5"/>
      <c r="Q25555" s="5"/>
      <c r="R25555" s="5"/>
      <c r="S25555" s="5"/>
      <c r="T25555" s="5"/>
      <c r="U25555" s="5"/>
      <c r="V25555" s="5"/>
      <c r="W25555" s="5"/>
      <c r="X25555" s="5"/>
      <c r="Y25555" s="5"/>
      <c r="Z25555" s="5"/>
      <c r="AA25555" s="5"/>
      <c r="AB25555" s="5"/>
      <c r="AC25555" s="5"/>
      <c r="AD25555" s="5"/>
      <c r="AE25555" s="5"/>
      <c r="AF25555" s="5"/>
      <c r="AG25555" s="5"/>
      <c r="AH25555" s="5"/>
      <c r="AI25555" s="5"/>
      <c r="AJ25555" s="5"/>
    </row>
    <row r="25556" spans="11:36">
      <c r="K25556" s="5"/>
      <c r="L25556" s="5"/>
      <c r="M25556" s="5"/>
      <c r="N25556" s="5"/>
      <c r="O25556" s="5"/>
      <c r="P25556" s="5"/>
      <c r="Q25556" s="5"/>
      <c r="R25556" s="5"/>
      <c r="S25556" s="5"/>
      <c r="T25556" s="5"/>
      <c r="U25556" s="5"/>
      <c r="V25556" s="5"/>
      <c r="W25556" s="5"/>
      <c r="X25556" s="5"/>
      <c r="Y25556" s="5"/>
      <c r="Z25556" s="5"/>
      <c r="AA25556" s="5"/>
      <c r="AB25556" s="5"/>
      <c r="AC25556" s="5"/>
      <c r="AD25556" s="5"/>
      <c r="AE25556" s="5"/>
      <c r="AF25556" s="5"/>
      <c r="AG25556" s="5"/>
      <c r="AH25556" s="5"/>
      <c r="AI25556" s="5"/>
      <c r="AJ25556" s="5"/>
    </row>
    <row r="25557" spans="11:36">
      <c r="K25557" s="5"/>
      <c r="L25557" s="5"/>
      <c r="M25557" s="5"/>
      <c r="N25557" s="5"/>
      <c r="O25557" s="5"/>
      <c r="P25557" s="5"/>
      <c r="Q25557" s="5"/>
      <c r="R25557" s="5"/>
      <c r="S25557" s="5"/>
      <c r="T25557" s="5"/>
      <c r="U25557" s="5"/>
      <c r="V25557" s="5"/>
      <c r="W25557" s="5"/>
      <c r="X25557" s="5"/>
      <c r="Y25557" s="5"/>
      <c r="Z25557" s="5"/>
      <c r="AA25557" s="5"/>
      <c r="AB25557" s="5"/>
      <c r="AC25557" s="5"/>
      <c r="AD25557" s="5"/>
      <c r="AE25557" s="5"/>
      <c r="AF25557" s="5"/>
      <c r="AG25557" s="5"/>
      <c r="AH25557" s="5"/>
      <c r="AI25557" s="5"/>
      <c r="AJ25557" s="5"/>
    </row>
    <row r="25558" spans="11:36">
      <c r="K25558" s="5"/>
      <c r="L25558" s="5"/>
      <c r="M25558" s="5"/>
      <c r="N25558" s="5"/>
      <c r="O25558" s="5"/>
      <c r="P25558" s="5"/>
      <c r="Q25558" s="5"/>
      <c r="R25558" s="5"/>
      <c r="S25558" s="5"/>
      <c r="T25558" s="5"/>
      <c r="U25558" s="5"/>
      <c r="V25558" s="5"/>
      <c r="W25558" s="5"/>
      <c r="X25558" s="5"/>
      <c r="Y25558" s="5"/>
      <c r="Z25558" s="5"/>
      <c r="AA25558" s="5"/>
      <c r="AB25558" s="5"/>
      <c r="AC25558" s="5"/>
      <c r="AD25558" s="5"/>
      <c r="AE25558" s="5"/>
      <c r="AF25558" s="5"/>
      <c r="AG25558" s="5"/>
      <c r="AH25558" s="5"/>
      <c r="AI25558" s="5"/>
      <c r="AJ25558" s="5"/>
    </row>
    <row r="25559" spans="11:36">
      <c r="K25559" s="5"/>
      <c r="L25559" s="5"/>
      <c r="M25559" s="5"/>
      <c r="N25559" s="5"/>
      <c r="O25559" s="5"/>
      <c r="P25559" s="5"/>
      <c r="Q25559" s="5"/>
      <c r="R25559" s="5"/>
      <c r="S25559" s="5"/>
      <c r="T25559" s="5"/>
      <c r="U25559" s="5"/>
      <c r="V25559" s="5"/>
      <c r="W25559" s="5"/>
      <c r="X25559" s="5"/>
      <c r="Y25559" s="5"/>
      <c r="Z25559" s="5"/>
      <c r="AA25559" s="5"/>
      <c r="AB25559" s="5"/>
      <c r="AC25559" s="5"/>
      <c r="AD25559" s="5"/>
      <c r="AE25559" s="5"/>
      <c r="AF25559" s="5"/>
      <c r="AG25559" s="5"/>
      <c r="AH25559" s="5"/>
      <c r="AI25559" s="5"/>
      <c r="AJ25559" s="5"/>
    </row>
    <row r="25560" spans="11:36">
      <c r="K25560" s="5"/>
      <c r="L25560" s="5"/>
      <c r="M25560" s="5"/>
      <c r="N25560" s="5"/>
      <c r="O25560" s="5"/>
      <c r="P25560" s="5"/>
      <c r="Q25560" s="5"/>
      <c r="R25560" s="5"/>
      <c r="S25560" s="5"/>
      <c r="T25560" s="5"/>
      <c r="U25560" s="5"/>
      <c r="V25560" s="5"/>
      <c r="W25560" s="5"/>
      <c r="X25560" s="5"/>
      <c r="Y25560" s="5"/>
      <c r="Z25560" s="5"/>
      <c r="AA25560" s="5"/>
      <c r="AB25560" s="5"/>
      <c r="AC25560" s="5"/>
      <c r="AD25560" s="5"/>
      <c r="AE25560" s="5"/>
      <c r="AF25560" s="5"/>
      <c r="AG25560" s="5"/>
      <c r="AH25560" s="5"/>
      <c r="AI25560" s="5"/>
      <c r="AJ25560" s="5"/>
    </row>
    <row r="25561" spans="11:36">
      <c r="K25561" s="5"/>
      <c r="L25561" s="5"/>
      <c r="M25561" s="5"/>
      <c r="N25561" s="5"/>
      <c r="O25561" s="5"/>
      <c r="P25561" s="5"/>
      <c r="Q25561" s="5"/>
      <c r="R25561" s="5"/>
      <c r="S25561" s="5"/>
      <c r="T25561" s="5"/>
      <c r="U25561" s="5"/>
      <c r="V25561" s="5"/>
      <c r="W25561" s="5"/>
      <c r="X25561" s="5"/>
      <c r="Y25561" s="5"/>
      <c r="Z25561" s="5"/>
      <c r="AA25561" s="5"/>
      <c r="AB25561" s="5"/>
      <c r="AC25561" s="5"/>
      <c r="AD25561" s="5"/>
      <c r="AE25561" s="5"/>
      <c r="AF25561" s="5"/>
      <c r="AG25561" s="5"/>
      <c r="AH25561" s="5"/>
      <c r="AI25561" s="5"/>
      <c r="AJ25561" s="5"/>
    </row>
    <row r="25562" spans="11:36">
      <c r="K25562" s="5"/>
      <c r="L25562" s="5"/>
      <c r="M25562" s="5"/>
      <c r="N25562" s="5"/>
      <c r="O25562" s="5"/>
      <c r="P25562" s="5"/>
      <c r="Q25562" s="5"/>
      <c r="R25562" s="5"/>
      <c r="S25562" s="5"/>
      <c r="T25562" s="5"/>
      <c r="U25562" s="5"/>
      <c r="V25562" s="5"/>
      <c r="W25562" s="5"/>
      <c r="X25562" s="5"/>
      <c r="Y25562" s="5"/>
      <c r="Z25562" s="5"/>
      <c r="AA25562" s="5"/>
      <c r="AB25562" s="5"/>
      <c r="AC25562" s="5"/>
      <c r="AD25562" s="5"/>
      <c r="AE25562" s="5"/>
      <c r="AF25562" s="5"/>
      <c r="AG25562" s="5"/>
      <c r="AH25562" s="5"/>
      <c r="AI25562" s="5"/>
      <c r="AJ25562" s="5"/>
    </row>
    <row r="25563" spans="11:36">
      <c r="K25563" s="5"/>
      <c r="L25563" s="5"/>
      <c r="M25563" s="5"/>
      <c r="N25563" s="5"/>
      <c r="O25563" s="5"/>
      <c r="P25563" s="5"/>
      <c r="Q25563" s="5"/>
      <c r="R25563" s="5"/>
      <c r="S25563" s="5"/>
      <c r="T25563" s="5"/>
      <c r="U25563" s="5"/>
      <c r="V25563" s="5"/>
      <c r="W25563" s="5"/>
      <c r="X25563" s="5"/>
      <c r="Y25563" s="5"/>
      <c r="Z25563" s="5"/>
      <c r="AA25563" s="5"/>
      <c r="AB25563" s="5"/>
      <c r="AC25563" s="5"/>
      <c r="AD25563" s="5"/>
      <c r="AE25563" s="5"/>
      <c r="AF25563" s="5"/>
      <c r="AG25563" s="5"/>
      <c r="AH25563" s="5"/>
      <c r="AI25563" s="5"/>
      <c r="AJ25563" s="5"/>
    </row>
    <row r="25564" spans="11:36">
      <c r="K25564" s="5"/>
      <c r="L25564" s="5"/>
      <c r="M25564" s="5"/>
      <c r="N25564" s="5"/>
      <c r="O25564" s="5"/>
      <c r="P25564" s="5"/>
      <c r="Q25564" s="5"/>
      <c r="R25564" s="5"/>
      <c r="S25564" s="5"/>
      <c r="T25564" s="5"/>
      <c r="U25564" s="5"/>
      <c r="V25564" s="5"/>
      <c r="W25564" s="5"/>
      <c r="X25564" s="5"/>
      <c r="Y25564" s="5"/>
      <c r="Z25564" s="5"/>
      <c r="AA25564" s="5"/>
      <c r="AB25564" s="5"/>
      <c r="AC25564" s="5"/>
      <c r="AD25564" s="5"/>
      <c r="AE25564" s="5"/>
      <c r="AF25564" s="5"/>
      <c r="AG25564" s="5"/>
      <c r="AH25564" s="5"/>
      <c r="AI25564" s="5"/>
      <c r="AJ25564" s="5"/>
    </row>
    <row r="25565" spans="11:36">
      <c r="K25565" s="5"/>
      <c r="L25565" s="5"/>
      <c r="M25565" s="5"/>
      <c r="N25565" s="5"/>
      <c r="O25565" s="5"/>
      <c r="P25565" s="5"/>
      <c r="Q25565" s="5"/>
      <c r="R25565" s="5"/>
      <c r="S25565" s="5"/>
      <c r="T25565" s="5"/>
      <c r="U25565" s="5"/>
      <c r="V25565" s="5"/>
      <c r="W25565" s="5"/>
      <c r="X25565" s="5"/>
      <c r="Y25565" s="5"/>
      <c r="Z25565" s="5"/>
      <c r="AA25565" s="5"/>
      <c r="AB25565" s="5"/>
      <c r="AC25565" s="5"/>
      <c r="AD25565" s="5"/>
      <c r="AE25565" s="5"/>
      <c r="AF25565" s="5"/>
      <c r="AG25565" s="5"/>
      <c r="AH25565" s="5"/>
      <c r="AI25565" s="5"/>
      <c r="AJ25565" s="5"/>
    </row>
    <row r="25566" spans="11:36">
      <c r="K25566" s="5"/>
      <c r="L25566" s="5"/>
      <c r="M25566" s="5"/>
      <c r="N25566" s="5"/>
      <c r="O25566" s="5"/>
      <c r="P25566" s="5"/>
      <c r="Q25566" s="5"/>
      <c r="R25566" s="5"/>
      <c r="S25566" s="5"/>
      <c r="T25566" s="5"/>
      <c r="U25566" s="5"/>
      <c r="V25566" s="5"/>
      <c r="W25566" s="5"/>
      <c r="X25566" s="5"/>
      <c r="Y25566" s="5"/>
      <c r="Z25566" s="5"/>
      <c r="AA25566" s="5"/>
      <c r="AB25566" s="5"/>
      <c r="AC25566" s="5"/>
      <c r="AD25566" s="5"/>
      <c r="AE25566" s="5"/>
      <c r="AF25566" s="5"/>
      <c r="AG25566" s="5"/>
      <c r="AH25566" s="5"/>
      <c r="AI25566" s="5"/>
      <c r="AJ25566" s="5"/>
    </row>
    <row r="25567" spans="11:36">
      <c r="K25567" s="5"/>
      <c r="L25567" s="5"/>
      <c r="M25567" s="5"/>
      <c r="N25567" s="5"/>
      <c r="O25567" s="5"/>
      <c r="P25567" s="5"/>
      <c r="Q25567" s="5"/>
      <c r="R25567" s="5"/>
      <c r="S25567" s="5"/>
      <c r="T25567" s="5"/>
      <c r="U25567" s="5"/>
      <c r="V25567" s="5"/>
      <c r="W25567" s="5"/>
      <c r="X25567" s="5"/>
      <c r="Y25567" s="5"/>
      <c r="Z25567" s="5"/>
      <c r="AA25567" s="5"/>
      <c r="AB25567" s="5"/>
      <c r="AC25567" s="5"/>
      <c r="AD25567" s="5"/>
      <c r="AE25567" s="5"/>
      <c r="AF25567" s="5"/>
      <c r="AG25567" s="5"/>
      <c r="AH25567" s="5"/>
      <c r="AI25567" s="5"/>
      <c r="AJ25567" s="5"/>
    </row>
    <row r="25568" spans="11:36">
      <c r="K25568" s="5"/>
      <c r="L25568" s="5"/>
      <c r="M25568" s="5"/>
      <c r="N25568" s="5"/>
      <c r="O25568" s="5"/>
      <c r="P25568" s="5"/>
      <c r="Q25568" s="5"/>
      <c r="R25568" s="5"/>
      <c r="S25568" s="5"/>
      <c r="T25568" s="5"/>
      <c r="U25568" s="5"/>
      <c r="V25568" s="5"/>
      <c r="W25568" s="5"/>
      <c r="X25568" s="5"/>
      <c r="Y25568" s="5"/>
      <c r="Z25568" s="5"/>
      <c r="AA25568" s="5"/>
      <c r="AB25568" s="5"/>
      <c r="AC25568" s="5"/>
      <c r="AD25568" s="5"/>
      <c r="AE25568" s="5"/>
      <c r="AF25568" s="5"/>
      <c r="AG25568" s="5"/>
      <c r="AH25568" s="5"/>
      <c r="AI25568" s="5"/>
      <c r="AJ25568" s="5"/>
    </row>
    <row r="25569" spans="11:36">
      <c r="K25569" s="5"/>
      <c r="L25569" s="5"/>
      <c r="M25569" s="5"/>
      <c r="N25569" s="5"/>
      <c r="O25569" s="5"/>
      <c r="P25569" s="5"/>
      <c r="Q25569" s="5"/>
      <c r="R25569" s="5"/>
      <c r="S25569" s="5"/>
      <c r="T25569" s="5"/>
      <c r="U25569" s="5"/>
      <c r="V25569" s="5"/>
      <c r="W25569" s="5"/>
      <c r="X25569" s="5"/>
      <c r="Y25569" s="5"/>
      <c r="Z25569" s="5"/>
      <c r="AA25569" s="5"/>
      <c r="AB25569" s="5"/>
      <c r="AC25569" s="5"/>
      <c r="AD25569" s="5"/>
      <c r="AE25569" s="5"/>
      <c r="AF25569" s="5"/>
      <c r="AG25569" s="5"/>
      <c r="AH25569" s="5"/>
      <c r="AI25569" s="5"/>
      <c r="AJ25569" s="5"/>
    </row>
    <row r="25570" spans="11:36">
      <c r="K25570" s="5"/>
      <c r="L25570" s="5"/>
      <c r="M25570" s="5"/>
      <c r="N25570" s="5"/>
      <c r="O25570" s="5"/>
      <c r="P25570" s="5"/>
      <c r="Q25570" s="5"/>
      <c r="R25570" s="5"/>
      <c r="S25570" s="5"/>
      <c r="T25570" s="5"/>
      <c r="U25570" s="5"/>
      <c r="V25570" s="5"/>
      <c r="W25570" s="5"/>
      <c r="X25570" s="5"/>
      <c r="Y25570" s="5"/>
      <c r="Z25570" s="5"/>
      <c r="AA25570" s="5"/>
      <c r="AB25570" s="5"/>
      <c r="AC25570" s="5"/>
      <c r="AD25570" s="5"/>
      <c r="AE25570" s="5"/>
      <c r="AF25570" s="5"/>
      <c r="AG25570" s="5"/>
      <c r="AH25570" s="5"/>
      <c r="AI25570" s="5"/>
      <c r="AJ25570" s="5"/>
    </row>
    <row r="25571" spans="11:36">
      <c r="K25571" s="5"/>
      <c r="L25571" s="5"/>
      <c r="M25571" s="5"/>
      <c r="N25571" s="5"/>
      <c r="O25571" s="5"/>
      <c r="P25571" s="5"/>
      <c r="Q25571" s="5"/>
      <c r="R25571" s="5"/>
      <c r="S25571" s="5"/>
      <c r="T25571" s="5"/>
      <c r="U25571" s="5"/>
      <c r="V25571" s="5"/>
      <c r="W25571" s="5"/>
      <c r="X25571" s="5"/>
      <c r="Y25571" s="5"/>
      <c r="Z25571" s="5"/>
      <c r="AA25571" s="5"/>
      <c r="AB25571" s="5"/>
      <c r="AC25571" s="5"/>
      <c r="AD25571" s="5"/>
      <c r="AE25571" s="5"/>
      <c r="AF25571" s="5"/>
      <c r="AG25571" s="5"/>
      <c r="AH25571" s="5"/>
      <c r="AI25571" s="5"/>
      <c r="AJ25571" s="5"/>
    </row>
    <row r="25572" spans="11:36">
      <c r="K25572" s="5"/>
      <c r="L25572" s="5"/>
      <c r="M25572" s="5"/>
      <c r="N25572" s="5"/>
      <c r="O25572" s="5"/>
      <c r="P25572" s="5"/>
      <c r="Q25572" s="5"/>
      <c r="R25572" s="5"/>
      <c r="S25572" s="5"/>
      <c r="T25572" s="5"/>
      <c r="U25572" s="5"/>
      <c r="V25572" s="5"/>
      <c r="W25572" s="5"/>
      <c r="X25572" s="5"/>
      <c r="Y25572" s="5"/>
      <c r="Z25572" s="5"/>
      <c r="AA25572" s="5"/>
      <c r="AB25572" s="5"/>
      <c r="AC25572" s="5"/>
      <c r="AD25572" s="5"/>
      <c r="AE25572" s="5"/>
      <c r="AF25572" s="5"/>
      <c r="AG25572" s="5"/>
      <c r="AH25572" s="5"/>
      <c r="AI25572" s="5"/>
      <c r="AJ25572" s="5"/>
    </row>
    <row r="25573" spans="11:36">
      <c r="K25573" s="5"/>
      <c r="L25573" s="5"/>
      <c r="M25573" s="5"/>
      <c r="N25573" s="5"/>
      <c r="O25573" s="5"/>
      <c r="P25573" s="5"/>
      <c r="Q25573" s="5"/>
      <c r="R25573" s="5"/>
      <c r="S25573" s="5"/>
      <c r="T25573" s="5"/>
      <c r="U25573" s="5"/>
      <c r="V25573" s="5"/>
      <c r="W25573" s="5"/>
      <c r="X25573" s="5"/>
      <c r="Y25573" s="5"/>
      <c r="Z25573" s="5"/>
      <c r="AA25573" s="5"/>
      <c r="AB25573" s="5"/>
      <c r="AC25573" s="5"/>
      <c r="AD25573" s="5"/>
      <c r="AE25573" s="5"/>
      <c r="AF25573" s="5"/>
      <c r="AG25573" s="5"/>
      <c r="AH25573" s="5"/>
      <c r="AI25573" s="5"/>
      <c r="AJ25573" s="5"/>
    </row>
    <row r="25574" spans="11:36">
      <c r="K25574" s="5"/>
      <c r="L25574" s="5"/>
      <c r="M25574" s="5"/>
      <c r="N25574" s="5"/>
      <c r="O25574" s="5"/>
      <c r="P25574" s="5"/>
      <c r="Q25574" s="5"/>
      <c r="R25574" s="5"/>
      <c r="S25574" s="5"/>
      <c r="T25574" s="5"/>
      <c r="U25574" s="5"/>
      <c r="V25574" s="5"/>
      <c r="W25574" s="5"/>
      <c r="X25574" s="5"/>
      <c r="Y25574" s="5"/>
      <c r="Z25574" s="5"/>
      <c r="AA25574" s="5"/>
      <c r="AB25574" s="5"/>
      <c r="AC25574" s="5"/>
      <c r="AD25574" s="5"/>
      <c r="AE25574" s="5"/>
      <c r="AF25574" s="5"/>
      <c r="AG25574" s="5"/>
      <c r="AH25574" s="5"/>
      <c r="AI25574" s="5"/>
      <c r="AJ25574" s="5"/>
    </row>
    <row r="25575" spans="11:36">
      <c r="K25575" s="5"/>
      <c r="L25575" s="5"/>
      <c r="M25575" s="5"/>
      <c r="N25575" s="5"/>
      <c r="O25575" s="5"/>
      <c r="P25575" s="5"/>
      <c r="Q25575" s="5"/>
      <c r="R25575" s="5"/>
      <c r="S25575" s="5"/>
      <c r="T25575" s="5"/>
      <c r="U25575" s="5"/>
      <c r="V25575" s="5"/>
      <c r="W25575" s="5"/>
      <c r="X25575" s="5"/>
      <c r="Y25575" s="5"/>
      <c r="Z25575" s="5"/>
      <c r="AA25575" s="5"/>
      <c r="AB25575" s="5"/>
      <c r="AC25575" s="5"/>
      <c r="AD25575" s="5"/>
      <c r="AE25575" s="5"/>
      <c r="AF25575" s="5"/>
      <c r="AG25575" s="5"/>
      <c r="AH25575" s="5"/>
      <c r="AI25575" s="5"/>
      <c r="AJ25575" s="5"/>
    </row>
    <row r="25576" spans="11:36">
      <c r="K25576" s="5"/>
      <c r="L25576" s="5"/>
      <c r="M25576" s="5"/>
      <c r="N25576" s="5"/>
      <c r="O25576" s="5"/>
      <c r="P25576" s="5"/>
      <c r="Q25576" s="5"/>
      <c r="R25576" s="5"/>
      <c r="S25576" s="5"/>
      <c r="T25576" s="5"/>
      <c r="U25576" s="5"/>
      <c r="V25576" s="5"/>
      <c r="W25576" s="5"/>
      <c r="X25576" s="5"/>
      <c r="Y25576" s="5"/>
      <c r="Z25576" s="5"/>
      <c r="AA25576" s="5"/>
      <c r="AB25576" s="5"/>
      <c r="AC25576" s="5"/>
      <c r="AD25576" s="5"/>
      <c r="AE25576" s="5"/>
      <c r="AF25576" s="5"/>
      <c r="AG25576" s="5"/>
      <c r="AH25576" s="5"/>
      <c r="AI25576" s="5"/>
      <c r="AJ25576" s="5"/>
    </row>
    <row r="25577" spans="11:36">
      <c r="K25577" s="5"/>
      <c r="L25577" s="5"/>
      <c r="M25577" s="5"/>
      <c r="N25577" s="5"/>
      <c r="O25577" s="5"/>
      <c r="P25577" s="5"/>
      <c r="Q25577" s="5"/>
      <c r="R25577" s="5"/>
      <c r="S25577" s="5"/>
      <c r="T25577" s="5"/>
      <c r="U25577" s="5"/>
      <c r="V25577" s="5"/>
      <c r="W25577" s="5"/>
      <c r="X25577" s="5"/>
      <c r="Y25577" s="5"/>
      <c r="Z25577" s="5"/>
      <c r="AA25577" s="5"/>
      <c r="AB25577" s="5"/>
      <c r="AC25577" s="5"/>
      <c r="AD25577" s="5"/>
      <c r="AE25577" s="5"/>
      <c r="AF25577" s="5"/>
      <c r="AG25577" s="5"/>
      <c r="AH25577" s="5"/>
      <c r="AI25577" s="5"/>
      <c r="AJ25577" s="5"/>
    </row>
    <row r="25578" spans="11:36">
      <c r="K25578" s="5"/>
      <c r="L25578" s="5"/>
      <c r="M25578" s="5"/>
      <c r="N25578" s="5"/>
      <c r="O25578" s="5"/>
      <c r="P25578" s="5"/>
      <c r="Q25578" s="5"/>
      <c r="R25578" s="5"/>
      <c r="S25578" s="5"/>
      <c r="T25578" s="5"/>
      <c r="U25578" s="5"/>
      <c r="V25578" s="5"/>
      <c r="W25578" s="5"/>
      <c r="X25578" s="5"/>
      <c r="Y25578" s="5"/>
      <c r="Z25578" s="5"/>
      <c r="AA25578" s="5"/>
      <c r="AB25578" s="5"/>
      <c r="AC25578" s="5"/>
      <c r="AD25578" s="5"/>
      <c r="AE25578" s="5"/>
      <c r="AF25578" s="5"/>
      <c r="AG25578" s="5"/>
      <c r="AH25578" s="5"/>
      <c r="AI25578" s="5"/>
      <c r="AJ25578" s="5"/>
    </row>
    <row r="25579" spans="11:36">
      <c r="K25579" s="5"/>
      <c r="L25579" s="5"/>
      <c r="M25579" s="5"/>
      <c r="N25579" s="5"/>
      <c r="O25579" s="5"/>
      <c r="P25579" s="5"/>
      <c r="Q25579" s="5"/>
      <c r="R25579" s="5"/>
      <c r="S25579" s="5"/>
      <c r="T25579" s="5"/>
      <c r="U25579" s="5"/>
      <c r="V25579" s="5"/>
      <c r="W25579" s="5"/>
      <c r="X25579" s="5"/>
      <c r="Y25579" s="5"/>
      <c r="Z25579" s="5"/>
      <c r="AA25579" s="5"/>
      <c r="AB25579" s="5"/>
      <c r="AC25579" s="5"/>
      <c r="AD25579" s="5"/>
      <c r="AE25579" s="5"/>
      <c r="AF25579" s="5"/>
      <c r="AG25579" s="5"/>
      <c r="AH25579" s="5"/>
      <c r="AI25579" s="5"/>
      <c r="AJ25579" s="5"/>
    </row>
    <row r="25580" spans="11:36">
      <c r="K25580" s="5"/>
      <c r="L25580" s="5"/>
      <c r="M25580" s="5"/>
      <c r="N25580" s="5"/>
      <c r="O25580" s="5"/>
      <c r="P25580" s="5"/>
      <c r="Q25580" s="5"/>
      <c r="R25580" s="5"/>
      <c r="S25580" s="5"/>
      <c r="T25580" s="5"/>
      <c r="U25580" s="5"/>
      <c r="V25580" s="5"/>
      <c r="W25580" s="5"/>
      <c r="X25580" s="5"/>
      <c r="Y25580" s="5"/>
      <c r="Z25580" s="5"/>
      <c r="AA25580" s="5"/>
      <c r="AB25580" s="5"/>
      <c r="AC25580" s="5"/>
      <c r="AD25580" s="5"/>
      <c r="AE25580" s="5"/>
      <c r="AF25580" s="5"/>
      <c r="AG25580" s="5"/>
      <c r="AH25580" s="5"/>
      <c r="AI25580" s="5"/>
      <c r="AJ25580" s="5"/>
    </row>
    <row r="25581" spans="11:36">
      <c r="K25581" s="5"/>
      <c r="L25581" s="5"/>
      <c r="M25581" s="5"/>
      <c r="N25581" s="5"/>
      <c r="O25581" s="5"/>
      <c r="P25581" s="5"/>
      <c r="Q25581" s="5"/>
      <c r="R25581" s="5"/>
      <c r="S25581" s="5"/>
      <c r="T25581" s="5"/>
      <c r="U25581" s="5"/>
      <c r="V25581" s="5"/>
      <c r="W25581" s="5"/>
      <c r="X25581" s="5"/>
      <c r="Y25581" s="5"/>
      <c r="Z25581" s="5"/>
      <c r="AA25581" s="5"/>
      <c r="AB25581" s="5"/>
      <c r="AC25581" s="5"/>
      <c r="AD25581" s="5"/>
      <c r="AE25581" s="5"/>
      <c r="AF25581" s="5"/>
      <c r="AG25581" s="5"/>
      <c r="AH25581" s="5"/>
      <c r="AI25581" s="5"/>
      <c r="AJ25581" s="5"/>
    </row>
    <row r="25582" spans="11:36">
      <c r="K25582" s="5"/>
      <c r="L25582" s="5"/>
      <c r="M25582" s="5"/>
      <c r="N25582" s="5"/>
      <c r="O25582" s="5"/>
      <c r="P25582" s="5"/>
      <c r="Q25582" s="5"/>
      <c r="R25582" s="5"/>
      <c r="S25582" s="5"/>
      <c r="T25582" s="5"/>
      <c r="U25582" s="5"/>
      <c r="V25582" s="5"/>
      <c r="W25582" s="5"/>
      <c r="X25582" s="5"/>
      <c r="Y25582" s="5"/>
      <c r="Z25582" s="5"/>
      <c r="AA25582" s="5"/>
      <c r="AB25582" s="5"/>
      <c r="AC25582" s="5"/>
      <c r="AD25582" s="5"/>
      <c r="AE25582" s="5"/>
      <c r="AF25582" s="5"/>
      <c r="AG25582" s="5"/>
      <c r="AH25582" s="5"/>
      <c r="AI25582" s="5"/>
      <c r="AJ25582" s="5"/>
    </row>
    <row r="25583" spans="11:36">
      <c r="K25583" s="5"/>
      <c r="L25583" s="5"/>
      <c r="M25583" s="5"/>
      <c r="N25583" s="5"/>
      <c r="O25583" s="5"/>
      <c r="P25583" s="5"/>
      <c r="Q25583" s="5"/>
      <c r="R25583" s="5"/>
      <c r="S25583" s="5"/>
      <c r="T25583" s="5"/>
      <c r="U25583" s="5"/>
      <c r="V25583" s="5"/>
      <c r="W25583" s="5"/>
      <c r="X25583" s="5"/>
      <c r="Y25583" s="5"/>
      <c r="Z25583" s="5"/>
      <c r="AA25583" s="5"/>
      <c r="AB25583" s="5"/>
      <c r="AC25583" s="5"/>
      <c r="AD25583" s="5"/>
      <c r="AE25583" s="5"/>
      <c r="AF25583" s="5"/>
      <c r="AG25583" s="5"/>
      <c r="AH25583" s="5"/>
      <c r="AI25583" s="5"/>
      <c r="AJ25583" s="5"/>
    </row>
    <row r="25584" spans="11:36">
      <c r="K25584" s="5"/>
      <c r="L25584" s="5"/>
      <c r="M25584" s="5"/>
      <c r="N25584" s="5"/>
      <c r="O25584" s="5"/>
      <c r="P25584" s="5"/>
      <c r="Q25584" s="5"/>
      <c r="R25584" s="5"/>
      <c r="S25584" s="5"/>
      <c r="T25584" s="5"/>
      <c r="U25584" s="5"/>
      <c r="V25584" s="5"/>
      <c r="W25584" s="5"/>
      <c r="X25584" s="5"/>
      <c r="Y25584" s="5"/>
      <c r="Z25584" s="5"/>
      <c r="AA25584" s="5"/>
      <c r="AB25584" s="5"/>
      <c r="AC25584" s="5"/>
      <c r="AD25584" s="5"/>
      <c r="AE25584" s="5"/>
      <c r="AF25584" s="5"/>
      <c r="AG25584" s="5"/>
      <c r="AH25584" s="5"/>
      <c r="AI25584" s="5"/>
      <c r="AJ25584" s="5"/>
    </row>
    <row r="25585" spans="11:36">
      <c r="K25585" s="5"/>
      <c r="L25585" s="5"/>
      <c r="M25585" s="5"/>
      <c r="N25585" s="5"/>
      <c r="O25585" s="5"/>
      <c r="P25585" s="5"/>
      <c r="Q25585" s="5"/>
      <c r="R25585" s="5"/>
      <c r="S25585" s="5"/>
      <c r="T25585" s="5"/>
      <c r="U25585" s="5"/>
      <c r="V25585" s="5"/>
      <c r="W25585" s="5"/>
      <c r="X25585" s="5"/>
      <c r="Y25585" s="5"/>
      <c r="Z25585" s="5"/>
      <c r="AA25585" s="5"/>
      <c r="AB25585" s="5"/>
      <c r="AC25585" s="5"/>
      <c r="AD25585" s="5"/>
      <c r="AE25585" s="5"/>
      <c r="AF25585" s="5"/>
      <c r="AG25585" s="5"/>
      <c r="AH25585" s="5"/>
      <c r="AI25585" s="5"/>
      <c r="AJ25585" s="5"/>
    </row>
    <row r="25586" spans="11:36">
      <c r="K25586" s="5"/>
      <c r="L25586" s="5"/>
      <c r="M25586" s="5"/>
      <c r="N25586" s="5"/>
      <c r="O25586" s="5"/>
      <c r="P25586" s="5"/>
      <c r="Q25586" s="5"/>
      <c r="R25586" s="5"/>
      <c r="S25586" s="5"/>
      <c r="T25586" s="5"/>
      <c r="U25586" s="5"/>
      <c r="V25586" s="5"/>
      <c r="W25586" s="5"/>
      <c r="X25586" s="5"/>
      <c r="Y25586" s="5"/>
      <c r="Z25586" s="5"/>
      <c r="AA25586" s="5"/>
      <c r="AB25586" s="5"/>
      <c r="AC25586" s="5"/>
      <c r="AD25586" s="5"/>
      <c r="AE25586" s="5"/>
      <c r="AF25586" s="5"/>
      <c r="AG25586" s="5"/>
      <c r="AH25586" s="5"/>
      <c r="AI25586" s="5"/>
      <c r="AJ25586" s="5"/>
    </row>
    <row r="25587" spans="11:36">
      <c r="K25587" s="5"/>
      <c r="L25587" s="5"/>
      <c r="M25587" s="5"/>
      <c r="N25587" s="5"/>
      <c r="O25587" s="5"/>
      <c r="P25587" s="5"/>
      <c r="Q25587" s="5"/>
      <c r="R25587" s="5"/>
      <c r="S25587" s="5"/>
      <c r="T25587" s="5"/>
      <c r="U25587" s="5"/>
      <c r="V25587" s="5"/>
      <c r="W25587" s="5"/>
      <c r="X25587" s="5"/>
      <c r="Y25587" s="5"/>
      <c r="Z25587" s="5"/>
      <c r="AA25587" s="5"/>
      <c r="AB25587" s="5"/>
      <c r="AC25587" s="5"/>
      <c r="AD25587" s="5"/>
      <c r="AE25587" s="5"/>
      <c r="AF25587" s="5"/>
      <c r="AG25587" s="5"/>
      <c r="AH25587" s="5"/>
      <c r="AI25587" s="5"/>
      <c r="AJ25587" s="5"/>
    </row>
    <row r="25588" spans="11:36">
      <c r="K25588" s="5"/>
      <c r="L25588" s="5"/>
      <c r="M25588" s="5"/>
      <c r="N25588" s="5"/>
      <c r="O25588" s="5"/>
      <c r="P25588" s="5"/>
      <c r="Q25588" s="5"/>
      <c r="R25588" s="5"/>
      <c r="S25588" s="5"/>
      <c r="T25588" s="5"/>
      <c r="U25588" s="5"/>
      <c r="V25588" s="5"/>
      <c r="W25588" s="5"/>
      <c r="X25588" s="5"/>
      <c r="Y25588" s="5"/>
      <c r="Z25588" s="5"/>
      <c r="AA25588" s="5"/>
      <c r="AB25588" s="5"/>
      <c r="AC25588" s="5"/>
      <c r="AD25588" s="5"/>
      <c r="AE25588" s="5"/>
      <c r="AF25588" s="5"/>
      <c r="AG25588" s="5"/>
      <c r="AH25588" s="5"/>
      <c r="AI25588" s="5"/>
      <c r="AJ25588" s="5"/>
    </row>
    <row r="25589" spans="11:36">
      <c r="K25589" s="5"/>
      <c r="L25589" s="5"/>
      <c r="M25589" s="5"/>
      <c r="N25589" s="5"/>
      <c r="O25589" s="5"/>
      <c r="P25589" s="5"/>
      <c r="Q25589" s="5"/>
      <c r="R25589" s="5"/>
      <c r="S25589" s="5"/>
      <c r="T25589" s="5"/>
      <c r="U25589" s="5"/>
      <c r="V25589" s="5"/>
      <c r="W25589" s="5"/>
      <c r="X25589" s="5"/>
      <c r="Y25589" s="5"/>
      <c r="Z25589" s="5"/>
      <c r="AA25589" s="5"/>
      <c r="AB25589" s="5"/>
      <c r="AC25589" s="5"/>
      <c r="AD25589" s="5"/>
      <c r="AE25589" s="5"/>
      <c r="AF25589" s="5"/>
      <c r="AG25589" s="5"/>
      <c r="AH25589" s="5"/>
      <c r="AI25589" s="5"/>
      <c r="AJ25589" s="5"/>
    </row>
    <row r="25590" spans="11:36">
      <c r="K25590" s="5"/>
      <c r="L25590" s="5"/>
      <c r="M25590" s="5"/>
      <c r="N25590" s="5"/>
      <c r="O25590" s="5"/>
      <c r="P25590" s="5"/>
      <c r="Q25590" s="5"/>
      <c r="R25590" s="5"/>
      <c r="S25590" s="5"/>
      <c r="T25590" s="5"/>
      <c r="U25590" s="5"/>
      <c r="V25590" s="5"/>
      <c r="W25590" s="5"/>
      <c r="X25590" s="5"/>
      <c r="Y25590" s="5"/>
      <c r="Z25590" s="5"/>
      <c r="AA25590" s="5"/>
      <c r="AB25590" s="5"/>
      <c r="AC25590" s="5"/>
      <c r="AD25590" s="5"/>
      <c r="AE25590" s="5"/>
      <c r="AF25590" s="5"/>
      <c r="AG25590" s="5"/>
      <c r="AH25590" s="5"/>
      <c r="AI25590" s="5"/>
      <c r="AJ25590" s="5"/>
    </row>
    <row r="25591" spans="11:36">
      <c r="K25591" s="5"/>
      <c r="L25591" s="5"/>
      <c r="M25591" s="5"/>
      <c r="N25591" s="5"/>
      <c r="O25591" s="5"/>
      <c r="P25591" s="5"/>
      <c r="Q25591" s="5"/>
      <c r="R25591" s="5"/>
      <c r="S25591" s="5"/>
      <c r="T25591" s="5"/>
      <c r="U25591" s="5"/>
      <c r="V25591" s="5"/>
      <c r="W25591" s="5"/>
      <c r="X25591" s="5"/>
      <c r="Y25591" s="5"/>
      <c r="Z25591" s="5"/>
      <c r="AA25591" s="5"/>
      <c r="AB25591" s="5"/>
      <c r="AC25591" s="5"/>
      <c r="AD25591" s="5"/>
      <c r="AE25591" s="5"/>
      <c r="AF25591" s="5"/>
      <c r="AG25591" s="5"/>
      <c r="AH25591" s="5"/>
      <c r="AI25591" s="5"/>
      <c r="AJ25591" s="5"/>
    </row>
    <row r="25592" spans="11:36">
      <c r="K25592" s="5"/>
      <c r="L25592" s="5"/>
      <c r="M25592" s="5"/>
      <c r="N25592" s="5"/>
      <c r="O25592" s="5"/>
      <c r="P25592" s="5"/>
      <c r="Q25592" s="5"/>
      <c r="R25592" s="5"/>
      <c r="S25592" s="5"/>
      <c r="T25592" s="5"/>
      <c r="U25592" s="5"/>
      <c r="V25592" s="5"/>
      <c r="W25592" s="5"/>
      <c r="X25592" s="5"/>
      <c r="Y25592" s="5"/>
      <c r="Z25592" s="5"/>
      <c r="AA25592" s="5"/>
      <c r="AB25592" s="5"/>
      <c r="AC25592" s="5"/>
      <c r="AD25592" s="5"/>
      <c r="AE25592" s="5"/>
      <c r="AF25592" s="5"/>
      <c r="AG25592" s="5"/>
      <c r="AH25592" s="5"/>
      <c r="AI25592" s="5"/>
      <c r="AJ25592" s="5"/>
    </row>
    <row r="25593" spans="11:36">
      <c r="K25593" s="5"/>
      <c r="L25593" s="5"/>
      <c r="M25593" s="5"/>
      <c r="N25593" s="5"/>
      <c r="O25593" s="5"/>
      <c r="P25593" s="5"/>
      <c r="Q25593" s="5"/>
      <c r="R25593" s="5"/>
      <c r="S25593" s="5"/>
      <c r="T25593" s="5"/>
      <c r="U25593" s="5"/>
      <c r="V25593" s="5"/>
      <c r="W25593" s="5"/>
      <c r="X25593" s="5"/>
      <c r="Y25593" s="5"/>
      <c r="Z25593" s="5"/>
      <c r="AA25593" s="5"/>
      <c r="AB25593" s="5"/>
      <c r="AC25593" s="5"/>
      <c r="AD25593" s="5"/>
      <c r="AE25593" s="5"/>
      <c r="AF25593" s="5"/>
      <c r="AG25593" s="5"/>
      <c r="AH25593" s="5"/>
      <c r="AI25593" s="5"/>
      <c r="AJ25593" s="5"/>
    </row>
    <row r="25594" spans="11:36">
      <c r="K25594" s="5"/>
      <c r="L25594" s="5"/>
      <c r="M25594" s="5"/>
      <c r="N25594" s="5"/>
      <c r="O25594" s="5"/>
      <c r="P25594" s="5"/>
      <c r="Q25594" s="5"/>
      <c r="R25594" s="5"/>
      <c r="S25594" s="5"/>
      <c r="T25594" s="5"/>
      <c r="U25594" s="5"/>
      <c r="V25594" s="5"/>
      <c r="W25594" s="5"/>
      <c r="X25594" s="5"/>
      <c r="Y25594" s="5"/>
      <c r="Z25594" s="5"/>
      <c r="AA25594" s="5"/>
      <c r="AB25594" s="5"/>
      <c r="AC25594" s="5"/>
      <c r="AD25594" s="5"/>
      <c r="AE25594" s="5"/>
      <c r="AF25594" s="5"/>
      <c r="AG25594" s="5"/>
      <c r="AH25594" s="5"/>
      <c r="AI25594" s="5"/>
      <c r="AJ25594" s="5"/>
    </row>
    <row r="25595" spans="11:36">
      <c r="K25595" s="5"/>
      <c r="L25595" s="5"/>
      <c r="M25595" s="5"/>
      <c r="N25595" s="5"/>
      <c r="O25595" s="5"/>
      <c r="P25595" s="5"/>
      <c r="Q25595" s="5"/>
      <c r="R25595" s="5"/>
      <c r="S25595" s="5"/>
      <c r="T25595" s="5"/>
      <c r="U25595" s="5"/>
      <c r="V25595" s="5"/>
      <c r="W25595" s="5"/>
      <c r="X25595" s="5"/>
      <c r="Y25595" s="5"/>
      <c r="Z25595" s="5"/>
      <c r="AA25595" s="5"/>
      <c r="AB25595" s="5"/>
      <c r="AC25595" s="5"/>
      <c r="AD25595" s="5"/>
      <c r="AE25595" s="5"/>
      <c r="AF25595" s="5"/>
      <c r="AG25595" s="5"/>
      <c r="AH25595" s="5"/>
      <c r="AI25595" s="5"/>
      <c r="AJ25595" s="5"/>
    </row>
    <row r="25596" spans="11:36">
      <c r="K25596" s="5"/>
      <c r="L25596" s="5"/>
      <c r="M25596" s="5"/>
      <c r="N25596" s="5"/>
      <c r="O25596" s="5"/>
      <c r="P25596" s="5"/>
      <c r="Q25596" s="5"/>
      <c r="R25596" s="5"/>
      <c r="S25596" s="5"/>
      <c r="T25596" s="5"/>
      <c r="U25596" s="5"/>
      <c r="V25596" s="5"/>
      <c r="W25596" s="5"/>
      <c r="X25596" s="5"/>
      <c r="Y25596" s="5"/>
      <c r="Z25596" s="5"/>
      <c r="AA25596" s="5"/>
      <c r="AB25596" s="5"/>
      <c r="AC25596" s="5"/>
      <c r="AD25596" s="5"/>
      <c r="AE25596" s="5"/>
      <c r="AF25596" s="5"/>
      <c r="AG25596" s="5"/>
      <c r="AH25596" s="5"/>
      <c r="AI25596" s="5"/>
      <c r="AJ25596" s="5"/>
    </row>
    <row r="25597" spans="11:36">
      <c r="K25597" s="5"/>
      <c r="L25597" s="5"/>
      <c r="M25597" s="5"/>
      <c r="N25597" s="5"/>
      <c r="O25597" s="5"/>
      <c r="P25597" s="5"/>
      <c r="Q25597" s="5"/>
      <c r="R25597" s="5"/>
      <c r="S25597" s="5"/>
      <c r="T25597" s="5"/>
      <c r="U25597" s="5"/>
      <c r="V25597" s="5"/>
      <c r="W25597" s="5"/>
      <c r="X25597" s="5"/>
      <c r="Y25597" s="5"/>
      <c r="Z25597" s="5"/>
      <c r="AA25597" s="5"/>
      <c r="AB25597" s="5"/>
      <c r="AC25597" s="5"/>
      <c r="AD25597" s="5"/>
      <c r="AE25597" s="5"/>
      <c r="AF25597" s="5"/>
      <c r="AG25597" s="5"/>
      <c r="AH25597" s="5"/>
      <c r="AI25597" s="5"/>
      <c r="AJ25597" s="5"/>
    </row>
    <row r="25598" spans="11:36">
      <c r="K25598" s="5"/>
      <c r="L25598" s="5"/>
      <c r="M25598" s="5"/>
      <c r="N25598" s="5"/>
      <c r="O25598" s="5"/>
      <c r="P25598" s="5"/>
      <c r="Q25598" s="5"/>
      <c r="R25598" s="5"/>
      <c r="S25598" s="5"/>
      <c r="T25598" s="5"/>
      <c r="U25598" s="5"/>
      <c r="V25598" s="5"/>
      <c r="W25598" s="5"/>
      <c r="X25598" s="5"/>
      <c r="Y25598" s="5"/>
      <c r="Z25598" s="5"/>
      <c r="AA25598" s="5"/>
      <c r="AB25598" s="5"/>
      <c r="AC25598" s="5"/>
      <c r="AD25598" s="5"/>
      <c r="AE25598" s="5"/>
      <c r="AF25598" s="5"/>
      <c r="AG25598" s="5"/>
      <c r="AH25598" s="5"/>
      <c r="AI25598" s="5"/>
      <c r="AJ25598" s="5"/>
    </row>
    <row r="25599" spans="11:36">
      <c r="K25599" s="5"/>
      <c r="L25599" s="5"/>
      <c r="M25599" s="5"/>
      <c r="N25599" s="5"/>
      <c r="O25599" s="5"/>
      <c r="P25599" s="5"/>
      <c r="Q25599" s="5"/>
      <c r="R25599" s="5"/>
      <c r="S25599" s="5"/>
      <c r="T25599" s="5"/>
      <c r="U25599" s="5"/>
      <c r="V25599" s="5"/>
      <c r="W25599" s="5"/>
      <c r="X25599" s="5"/>
      <c r="Y25599" s="5"/>
      <c r="Z25599" s="5"/>
      <c r="AA25599" s="5"/>
      <c r="AB25599" s="5"/>
      <c r="AC25599" s="5"/>
      <c r="AD25599" s="5"/>
      <c r="AE25599" s="5"/>
      <c r="AF25599" s="5"/>
      <c r="AG25599" s="5"/>
      <c r="AH25599" s="5"/>
      <c r="AI25599" s="5"/>
      <c r="AJ25599" s="5"/>
    </row>
    <row r="25600" spans="11:36">
      <c r="K25600" s="5"/>
      <c r="L25600" s="5"/>
      <c r="M25600" s="5"/>
      <c r="N25600" s="5"/>
      <c r="O25600" s="5"/>
      <c r="P25600" s="5"/>
      <c r="Q25600" s="5"/>
      <c r="R25600" s="5"/>
      <c r="S25600" s="5"/>
      <c r="T25600" s="5"/>
      <c r="U25600" s="5"/>
      <c r="V25600" s="5"/>
      <c r="W25600" s="5"/>
      <c r="X25600" s="5"/>
      <c r="Y25600" s="5"/>
      <c r="Z25600" s="5"/>
      <c r="AA25600" s="5"/>
      <c r="AB25600" s="5"/>
      <c r="AC25600" s="5"/>
      <c r="AD25600" s="5"/>
      <c r="AE25600" s="5"/>
      <c r="AF25600" s="5"/>
      <c r="AG25600" s="5"/>
      <c r="AH25600" s="5"/>
      <c r="AI25600" s="5"/>
      <c r="AJ25600" s="5"/>
    </row>
    <row r="25601" spans="11:36">
      <c r="K25601" s="5"/>
      <c r="L25601" s="5"/>
      <c r="M25601" s="5"/>
      <c r="N25601" s="5"/>
      <c r="O25601" s="5"/>
      <c r="P25601" s="5"/>
      <c r="Q25601" s="5"/>
      <c r="R25601" s="5"/>
      <c r="S25601" s="5"/>
      <c r="T25601" s="5"/>
      <c r="U25601" s="5"/>
      <c r="V25601" s="5"/>
      <c r="W25601" s="5"/>
      <c r="X25601" s="5"/>
      <c r="Y25601" s="5"/>
      <c r="Z25601" s="5"/>
      <c r="AA25601" s="5"/>
      <c r="AB25601" s="5"/>
      <c r="AC25601" s="5"/>
      <c r="AD25601" s="5"/>
      <c r="AE25601" s="5"/>
      <c r="AF25601" s="5"/>
      <c r="AG25601" s="5"/>
      <c r="AH25601" s="5"/>
      <c r="AI25601" s="5"/>
      <c r="AJ25601" s="5"/>
    </row>
    <row r="25602" spans="11:36">
      <c r="K25602" s="5"/>
      <c r="L25602" s="5"/>
      <c r="M25602" s="5"/>
      <c r="N25602" s="5"/>
      <c r="O25602" s="5"/>
      <c r="P25602" s="5"/>
      <c r="Q25602" s="5"/>
      <c r="R25602" s="5"/>
      <c r="S25602" s="5"/>
      <c r="T25602" s="5"/>
      <c r="U25602" s="5"/>
      <c r="V25602" s="5"/>
      <c r="W25602" s="5"/>
      <c r="X25602" s="5"/>
      <c r="Y25602" s="5"/>
      <c r="Z25602" s="5"/>
      <c r="AA25602" s="5"/>
      <c r="AB25602" s="5"/>
      <c r="AC25602" s="5"/>
      <c r="AD25602" s="5"/>
      <c r="AE25602" s="5"/>
      <c r="AF25602" s="5"/>
      <c r="AG25602" s="5"/>
      <c r="AH25602" s="5"/>
      <c r="AI25602" s="5"/>
      <c r="AJ25602" s="5"/>
    </row>
    <row r="25603" spans="11:36">
      <c r="K25603" s="5"/>
      <c r="L25603" s="5"/>
      <c r="M25603" s="5"/>
      <c r="N25603" s="5"/>
      <c r="O25603" s="5"/>
      <c r="P25603" s="5"/>
      <c r="Q25603" s="5"/>
      <c r="R25603" s="5"/>
      <c r="S25603" s="5"/>
      <c r="T25603" s="5"/>
      <c r="U25603" s="5"/>
      <c r="V25603" s="5"/>
      <c r="W25603" s="5"/>
      <c r="X25603" s="5"/>
      <c r="Y25603" s="5"/>
      <c r="Z25603" s="5"/>
      <c r="AA25603" s="5"/>
      <c r="AB25603" s="5"/>
      <c r="AC25603" s="5"/>
      <c r="AD25603" s="5"/>
      <c r="AE25603" s="5"/>
      <c r="AF25603" s="5"/>
      <c r="AG25603" s="5"/>
      <c r="AH25603" s="5"/>
      <c r="AI25603" s="5"/>
      <c r="AJ25603" s="5"/>
    </row>
    <row r="25604" spans="11:36">
      <c r="K25604" s="5"/>
      <c r="L25604" s="5"/>
      <c r="M25604" s="5"/>
      <c r="N25604" s="5"/>
      <c r="O25604" s="5"/>
      <c r="P25604" s="5"/>
      <c r="Q25604" s="5"/>
      <c r="R25604" s="5"/>
      <c r="S25604" s="5"/>
      <c r="T25604" s="5"/>
      <c r="U25604" s="5"/>
      <c r="V25604" s="5"/>
      <c r="W25604" s="5"/>
      <c r="X25604" s="5"/>
      <c r="Y25604" s="5"/>
      <c r="Z25604" s="5"/>
      <c r="AA25604" s="5"/>
      <c r="AB25604" s="5"/>
      <c r="AC25604" s="5"/>
      <c r="AD25604" s="5"/>
      <c r="AE25604" s="5"/>
      <c r="AF25604" s="5"/>
      <c r="AG25604" s="5"/>
      <c r="AH25604" s="5"/>
      <c r="AI25604" s="5"/>
      <c r="AJ25604" s="5"/>
    </row>
    <row r="25605" spans="11:36">
      <c r="K25605" s="5"/>
      <c r="L25605" s="5"/>
      <c r="M25605" s="5"/>
      <c r="N25605" s="5"/>
      <c r="O25605" s="5"/>
      <c r="P25605" s="5"/>
      <c r="Q25605" s="5"/>
      <c r="R25605" s="5"/>
      <c r="S25605" s="5"/>
      <c r="T25605" s="5"/>
      <c r="U25605" s="5"/>
      <c r="V25605" s="5"/>
      <c r="W25605" s="5"/>
      <c r="X25605" s="5"/>
      <c r="Y25605" s="5"/>
      <c r="Z25605" s="5"/>
      <c r="AA25605" s="5"/>
      <c r="AB25605" s="5"/>
      <c r="AC25605" s="5"/>
      <c r="AD25605" s="5"/>
      <c r="AE25605" s="5"/>
      <c r="AF25605" s="5"/>
      <c r="AG25605" s="5"/>
      <c r="AH25605" s="5"/>
      <c r="AI25605" s="5"/>
      <c r="AJ25605" s="5"/>
    </row>
    <row r="25606" spans="11:36">
      <c r="K25606" s="5"/>
      <c r="L25606" s="5"/>
      <c r="M25606" s="5"/>
      <c r="N25606" s="5"/>
      <c r="O25606" s="5"/>
      <c r="P25606" s="5"/>
      <c r="Q25606" s="5"/>
      <c r="R25606" s="5"/>
      <c r="S25606" s="5"/>
      <c r="T25606" s="5"/>
      <c r="U25606" s="5"/>
      <c r="V25606" s="5"/>
      <c r="W25606" s="5"/>
      <c r="X25606" s="5"/>
      <c r="Y25606" s="5"/>
      <c r="Z25606" s="5"/>
      <c r="AA25606" s="5"/>
      <c r="AB25606" s="5"/>
      <c r="AC25606" s="5"/>
      <c r="AD25606" s="5"/>
      <c r="AE25606" s="5"/>
      <c r="AF25606" s="5"/>
      <c r="AG25606" s="5"/>
      <c r="AH25606" s="5"/>
      <c r="AI25606" s="5"/>
      <c r="AJ25606" s="5"/>
    </row>
    <row r="25607" spans="11:36">
      <c r="K25607" s="5"/>
      <c r="L25607" s="5"/>
      <c r="M25607" s="5"/>
      <c r="N25607" s="5"/>
      <c r="O25607" s="5"/>
      <c r="P25607" s="5"/>
      <c r="Q25607" s="5"/>
      <c r="R25607" s="5"/>
      <c r="S25607" s="5"/>
      <c r="T25607" s="5"/>
      <c r="U25607" s="5"/>
      <c r="V25607" s="5"/>
      <c r="W25607" s="5"/>
      <c r="X25607" s="5"/>
      <c r="Y25607" s="5"/>
      <c r="Z25607" s="5"/>
      <c r="AA25607" s="5"/>
      <c r="AB25607" s="5"/>
      <c r="AC25607" s="5"/>
      <c r="AD25607" s="5"/>
      <c r="AE25607" s="5"/>
      <c r="AF25607" s="5"/>
      <c r="AG25607" s="5"/>
      <c r="AH25607" s="5"/>
      <c r="AI25607" s="5"/>
      <c r="AJ25607" s="5"/>
    </row>
    <row r="25608" spans="11:36">
      <c r="K25608" s="5"/>
      <c r="L25608" s="5"/>
      <c r="M25608" s="5"/>
      <c r="N25608" s="5"/>
      <c r="O25608" s="5"/>
      <c r="P25608" s="5"/>
      <c r="Q25608" s="5"/>
      <c r="R25608" s="5"/>
      <c r="S25608" s="5"/>
      <c r="T25608" s="5"/>
      <c r="U25608" s="5"/>
      <c r="V25608" s="5"/>
      <c r="W25608" s="5"/>
      <c r="X25608" s="5"/>
      <c r="Y25608" s="5"/>
      <c r="Z25608" s="5"/>
      <c r="AA25608" s="5"/>
      <c r="AB25608" s="5"/>
      <c r="AC25608" s="5"/>
      <c r="AD25608" s="5"/>
      <c r="AE25608" s="5"/>
      <c r="AF25608" s="5"/>
      <c r="AG25608" s="5"/>
      <c r="AH25608" s="5"/>
      <c r="AI25608" s="5"/>
      <c r="AJ25608" s="5"/>
    </row>
    <row r="25609" spans="11:36">
      <c r="K25609" s="5"/>
      <c r="L25609" s="5"/>
      <c r="M25609" s="5"/>
      <c r="N25609" s="5"/>
      <c r="O25609" s="5"/>
      <c r="P25609" s="5"/>
      <c r="Q25609" s="5"/>
      <c r="R25609" s="5"/>
      <c r="S25609" s="5"/>
      <c r="T25609" s="5"/>
      <c r="U25609" s="5"/>
      <c r="V25609" s="5"/>
      <c r="W25609" s="5"/>
      <c r="X25609" s="5"/>
      <c r="Y25609" s="5"/>
      <c r="Z25609" s="5"/>
      <c r="AA25609" s="5"/>
      <c r="AB25609" s="5"/>
      <c r="AC25609" s="5"/>
      <c r="AD25609" s="5"/>
      <c r="AE25609" s="5"/>
      <c r="AF25609" s="5"/>
      <c r="AG25609" s="5"/>
      <c r="AH25609" s="5"/>
      <c r="AI25609" s="5"/>
      <c r="AJ25609" s="5"/>
    </row>
    <row r="25610" spans="11:36">
      <c r="K25610" s="5"/>
      <c r="L25610" s="5"/>
      <c r="M25610" s="5"/>
      <c r="N25610" s="5"/>
      <c r="O25610" s="5"/>
      <c r="P25610" s="5"/>
      <c r="Q25610" s="5"/>
      <c r="R25610" s="5"/>
      <c r="S25610" s="5"/>
      <c r="T25610" s="5"/>
      <c r="U25610" s="5"/>
      <c r="V25610" s="5"/>
      <c r="W25610" s="5"/>
      <c r="X25610" s="5"/>
      <c r="Y25610" s="5"/>
      <c r="Z25610" s="5"/>
      <c r="AA25610" s="5"/>
      <c r="AB25610" s="5"/>
      <c r="AC25610" s="5"/>
      <c r="AD25610" s="5"/>
      <c r="AE25610" s="5"/>
      <c r="AF25610" s="5"/>
      <c r="AG25610" s="5"/>
      <c r="AH25610" s="5"/>
      <c r="AI25610" s="5"/>
      <c r="AJ25610" s="5"/>
    </row>
    <row r="25611" spans="11:36">
      <c r="K25611" s="5"/>
      <c r="L25611" s="5"/>
      <c r="M25611" s="5"/>
      <c r="N25611" s="5"/>
      <c r="O25611" s="5"/>
      <c r="P25611" s="5"/>
      <c r="Q25611" s="5"/>
      <c r="R25611" s="5"/>
      <c r="S25611" s="5"/>
      <c r="T25611" s="5"/>
      <c r="U25611" s="5"/>
      <c r="V25611" s="5"/>
      <c r="W25611" s="5"/>
      <c r="X25611" s="5"/>
      <c r="Y25611" s="5"/>
      <c r="Z25611" s="5"/>
      <c r="AA25611" s="5"/>
      <c r="AB25611" s="5"/>
      <c r="AC25611" s="5"/>
      <c r="AD25611" s="5"/>
      <c r="AE25611" s="5"/>
      <c r="AF25611" s="5"/>
      <c r="AG25611" s="5"/>
      <c r="AH25611" s="5"/>
      <c r="AI25611" s="5"/>
      <c r="AJ25611" s="5"/>
    </row>
    <row r="25612" spans="11:36">
      <c r="K25612" s="5"/>
      <c r="L25612" s="5"/>
      <c r="M25612" s="5"/>
      <c r="N25612" s="5"/>
      <c r="O25612" s="5"/>
      <c r="P25612" s="5"/>
      <c r="Q25612" s="5"/>
      <c r="R25612" s="5"/>
      <c r="S25612" s="5"/>
      <c r="T25612" s="5"/>
      <c r="U25612" s="5"/>
      <c r="V25612" s="5"/>
      <c r="W25612" s="5"/>
      <c r="X25612" s="5"/>
      <c r="Y25612" s="5"/>
      <c r="Z25612" s="5"/>
      <c r="AA25612" s="5"/>
      <c r="AB25612" s="5"/>
      <c r="AC25612" s="5"/>
      <c r="AD25612" s="5"/>
      <c r="AE25612" s="5"/>
      <c r="AF25612" s="5"/>
      <c r="AG25612" s="5"/>
      <c r="AH25612" s="5"/>
      <c r="AI25612" s="5"/>
      <c r="AJ25612" s="5"/>
    </row>
    <row r="25613" spans="11:36">
      <c r="K25613" s="5"/>
      <c r="L25613" s="5"/>
      <c r="M25613" s="5"/>
      <c r="N25613" s="5"/>
      <c r="O25613" s="5"/>
      <c r="P25613" s="5"/>
      <c r="Q25613" s="5"/>
      <c r="R25613" s="5"/>
      <c r="S25613" s="5"/>
      <c r="T25613" s="5"/>
      <c r="U25613" s="5"/>
      <c r="V25613" s="5"/>
      <c r="W25613" s="5"/>
      <c r="X25613" s="5"/>
      <c r="Y25613" s="5"/>
      <c r="Z25613" s="5"/>
      <c r="AA25613" s="5"/>
      <c r="AB25613" s="5"/>
      <c r="AC25613" s="5"/>
      <c r="AD25613" s="5"/>
      <c r="AE25613" s="5"/>
      <c r="AF25613" s="5"/>
      <c r="AG25613" s="5"/>
      <c r="AH25613" s="5"/>
      <c r="AI25613" s="5"/>
      <c r="AJ25613" s="5"/>
    </row>
    <row r="25614" spans="11:36">
      <c r="K25614" s="5"/>
      <c r="L25614" s="5"/>
      <c r="M25614" s="5"/>
      <c r="N25614" s="5"/>
      <c r="O25614" s="5"/>
      <c r="P25614" s="5"/>
      <c r="Q25614" s="5"/>
      <c r="R25614" s="5"/>
      <c r="S25614" s="5"/>
      <c r="T25614" s="5"/>
      <c r="U25614" s="5"/>
      <c r="V25614" s="5"/>
      <c r="W25614" s="5"/>
      <c r="X25614" s="5"/>
      <c r="Y25614" s="5"/>
      <c r="Z25614" s="5"/>
      <c r="AA25614" s="5"/>
      <c r="AB25614" s="5"/>
      <c r="AC25614" s="5"/>
      <c r="AD25614" s="5"/>
      <c r="AE25614" s="5"/>
      <c r="AF25614" s="5"/>
      <c r="AG25614" s="5"/>
      <c r="AH25614" s="5"/>
      <c r="AI25614" s="5"/>
      <c r="AJ25614" s="5"/>
    </row>
    <row r="25615" spans="11:36">
      <c r="K25615" s="5"/>
      <c r="L25615" s="5"/>
      <c r="M25615" s="5"/>
      <c r="N25615" s="5"/>
      <c r="O25615" s="5"/>
      <c r="P25615" s="5"/>
      <c r="Q25615" s="5"/>
      <c r="R25615" s="5"/>
      <c r="S25615" s="5"/>
      <c r="T25615" s="5"/>
      <c r="U25615" s="5"/>
      <c r="V25615" s="5"/>
      <c r="W25615" s="5"/>
      <c r="X25615" s="5"/>
      <c r="Y25615" s="5"/>
      <c r="Z25615" s="5"/>
      <c r="AA25615" s="5"/>
      <c r="AB25615" s="5"/>
      <c r="AC25615" s="5"/>
      <c r="AD25615" s="5"/>
      <c r="AE25615" s="5"/>
      <c r="AF25615" s="5"/>
      <c r="AG25615" s="5"/>
      <c r="AH25615" s="5"/>
      <c r="AI25615" s="5"/>
      <c r="AJ25615" s="5"/>
    </row>
    <row r="25616" spans="11:36">
      <c r="K25616" s="5"/>
      <c r="L25616" s="5"/>
      <c r="M25616" s="5"/>
      <c r="N25616" s="5"/>
      <c r="O25616" s="5"/>
      <c r="P25616" s="5"/>
      <c r="Q25616" s="5"/>
      <c r="R25616" s="5"/>
      <c r="S25616" s="5"/>
      <c r="T25616" s="5"/>
      <c r="U25616" s="5"/>
      <c r="V25616" s="5"/>
      <c r="W25616" s="5"/>
      <c r="X25616" s="5"/>
      <c r="Y25616" s="5"/>
      <c r="Z25616" s="5"/>
      <c r="AA25616" s="5"/>
      <c r="AB25616" s="5"/>
      <c r="AC25616" s="5"/>
      <c r="AD25616" s="5"/>
      <c r="AE25616" s="5"/>
      <c r="AF25616" s="5"/>
      <c r="AG25616" s="5"/>
      <c r="AH25616" s="5"/>
      <c r="AI25616" s="5"/>
      <c r="AJ25616" s="5"/>
    </row>
    <row r="25617" spans="11:36">
      <c r="K25617" s="5"/>
      <c r="L25617" s="5"/>
      <c r="M25617" s="5"/>
      <c r="N25617" s="5"/>
      <c r="O25617" s="5"/>
      <c r="P25617" s="5"/>
      <c r="Q25617" s="5"/>
      <c r="R25617" s="5"/>
      <c r="S25617" s="5"/>
      <c r="T25617" s="5"/>
      <c r="U25617" s="5"/>
      <c r="V25617" s="5"/>
      <c r="W25617" s="5"/>
      <c r="X25617" s="5"/>
      <c r="Y25617" s="5"/>
      <c r="Z25617" s="5"/>
      <c r="AA25617" s="5"/>
      <c r="AB25617" s="5"/>
      <c r="AC25617" s="5"/>
      <c r="AD25617" s="5"/>
      <c r="AE25617" s="5"/>
      <c r="AF25617" s="5"/>
      <c r="AG25617" s="5"/>
      <c r="AH25617" s="5"/>
      <c r="AI25617" s="5"/>
      <c r="AJ25617" s="5"/>
    </row>
    <row r="25618" spans="11:36">
      <c r="K25618" s="5"/>
      <c r="L25618" s="5"/>
      <c r="M25618" s="5"/>
      <c r="N25618" s="5"/>
      <c r="O25618" s="5"/>
      <c r="P25618" s="5"/>
      <c r="Q25618" s="5"/>
      <c r="R25618" s="5"/>
      <c r="S25618" s="5"/>
      <c r="T25618" s="5"/>
      <c r="U25618" s="5"/>
      <c r="V25618" s="5"/>
      <c r="W25618" s="5"/>
      <c r="X25618" s="5"/>
      <c r="Y25618" s="5"/>
      <c r="Z25618" s="5"/>
      <c r="AA25618" s="5"/>
      <c r="AB25618" s="5"/>
      <c r="AC25618" s="5"/>
      <c r="AD25618" s="5"/>
      <c r="AE25618" s="5"/>
      <c r="AF25618" s="5"/>
      <c r="AG25618" s="5"/>
      <c r="AH25618" s="5"/>
      <c r="AI25618" s="5"/>
      <c r="AJ25618" s="5"/>
    </row>
    <row r="25619" spans="11:36">
      <c r="K25619" s="5"/>
      <c r="L25619" s="5"/>
      <c r="M25619" s="5"/>
      <c r="N25619" s="5"/>
      <c r="O25619" s="5"/>
      <c r="P25619" s="5"/>
      <c r="Q25619" s="5"/>
      <c r="R25619" s="5"/>
      <c r="S25619" s="5"/>
      <c r="T25619" s="5"/>
      <c r="U25619" s="5"/>
      <c r="V25619" s="5"/>
      <c r="W25619" s="5"/>
      <c r="X25619" s="5"/>
      <c r="Y25619" s="5"/>
      <c r="Z25619" s="5"/>
      <c r="AA25619" s="5"/>
      <c r="AB25619" s="5"/>
      <c r="AC25619" s="5"/>
      <c r="AD25619" s="5"/>
      <c r="AE25619" s="5"/>
      <c r="AF25619" s="5"/>
      <c r="AG25619" s="5"/>
      <c r="AH25619" s="5"/>
      <c r="AI25619" s="5"/>
      <c r="AJ25619" s="5"/>
    </row>
    <row r="25620" spans="11:36">
      <c r="K25620" s="5"/>
      <c r="L25620" s="5"/>
      <c r="M25620" s="5"/>
      <c r="N25620" s="5"/>
      <c r="O25620" s="5"/>
      <c r="P25620" s="5"/>
      <c r="Q25620" s="5"/>
      <c r="R25620" s="5"/>
      <c r="S25620" s="5"/>
      <c r="T25620" s="5"/>
      <c r="U25620" s="5"/>
      <c r="V25620" s="5"/>
      <c r="W25620" s="5"/>
      <c r="X25620" s="5"/>
      <c r="Y25620" s="5"/>
      <c r="Z25620" s="5"/>
      <c r="AA25620" s="5"/>
      <c r="AB25620" s="5"/>
      <c r="AC25620" s="5"/>
      <c r="AD25620" s="5"/>
      <c r="AE25620" s="5"/>
      <c r="AF25620" s="5"/>
      <c r="AG25620" s="5"/>
      <c r="AH25620" s="5"/>
      <c r="AI25620" s="5"/>
      <c r="AJ25620" s="5"/>
    </row>
    <row r="25621" spans="11:36">
      <c r="K25621" s="5"/>
      <c r="L25621" s="5"/>
      <c r="M25621" s="5"/>
      <c r="N25621" s="5"/>
      <c r="O25621" s="5"/>
      <c r="P25621" s="5"/>
      <c r="Q25621" s="5"/>
      <c r="R25621" s="5"/>
      <c r="S25621" s="5"/>
      <c r="T25621" s="5"/>
      <c r="U25621" s="5"/>
      <c r="V25621" s="5"/>
      <c r="W25621" s="5"/>
      <c r="X25621" s="5"/>
      <c r="Y25621" s="5"/>
      <c r="Z25621" s="5"/>
      <c r="AA25621" s="5"/>
      <c r="AB25621" s="5"/>
      <c r="AC25621" s="5"/>
      <c r="AD25621" s="5"/>
      <c r="AE25621" s="5"/>
      <c r="AF25621" s="5"/>
      <c r="AG25621" s="5"/>
      <c r="AH25621" s="5"/>
      <c r="AI25621" s="5"/>
      <c r="AJ25621" s="5"/>
    </row>
    <row r="25622" spans="11:36">
      <c r="K25622" s="5"/>
      <c r="L25622" s="5"/>
      <c r="M25622" s="5"/>
      <c r="N25622" s="5"/>
      <c r="O25622" s="5"/>
      <c r="P25622" s="5"/>
      <c r="Q25622" s="5"/>
      <c r="R25622" s="5"/>
      <c r="S25622" s="5"/>
      <c r="T25622" s="5"/>
      <c r="U25622" s="5"/>
      <c r="V25622" s="5"/>
      <c r="W25622" s="5"/>
      <c r="X25622" s="5"/>
      <c r="Y25622" s="5"/>
      <c r="Z25622" s="5"/>
      <c r="AA25622" s="5"/>
      <c r="AB25622" s="5"/>
      <c r="AC25622" s="5"/>
      <c r="AD25622" s="5"/>
      <c r="AE25622" s="5"/>
      <c r="AF25622" s="5"/>
      <c r="AG25622" s="5"/>
      <c r="AH25622" s="5"/>
      <c r="AI25622" s="5"/>
      <c r="AJ25622" s="5"/>
    </row>
    <row r="25623" spans="11:36">
      <c r="K25623" s="5"/>
      <c r="L25623" s="5"/>
      <c r="M25623" s="5"/>
      <c r="N25623" s="5"/>
      <c r="O25623" s="5"/>
      <c r="P25623" s="5"/>
      <c r="Q25623" s="5"/>
      <c r="R25623" s="5"/>
      <c r="S25623" s="5"/>
      <c r="T25623" s="5"/>
      <c r="U25623" s="5"/>
      <c r="V25623" s="5"/>
      <c r="W25623" s="5"/>
      <c r="X25623" s="5"/>
      <c r="Y25623" s="5"/>
      <c r="Z25623" s="5"/>
      <c r="AA25623" s="5"/>
      <c r="AB25623" s="5"/>
      <c r="AC25623" s="5"/>
      <c r="AD25623" s="5"/>
      <c r="AE25623" s="5"/>
      <c r="AF25623" s="5"/>
      <c r="AG25623" s="5"/>
      <c r="AH25623" s="5"/>
      <c r="AI25623" s="5"/>
      <c r="AJ25623" s="5"/>
    </row>
    <row r="25624" spans="11:36">
      <c r="K25624" s="5"/>
      <c r="L25624" s="5"/>
      <c r="M25624" s="5"/>
      <c r="N25624" s="5"/>
      <c r="O25624" s="5"/>
      <c r="P25624" s="5"/>
      <c r="Q25624" s="5"/>
      <c r="R25624" s="5"/>
      <c r="S25624" s="5"/>
      <c r="T25624" s="5"/>
      <c r="U25624" s="5"/>
      <c r="V25624" s="5"/>
      <c r="W25624" s="5"/>
      <c r="X25624" s="5"/>
      <c r="Y25624" s="5"/>
      <c r="Z25624" s="5"/>
      <c r="AA25624" s="5"/>
      <c r="AB25624" s="5"/>
      <c r="AC25624" s="5"/>
      <c r="AD25624" s="5"/>
      <c r="AE25624" s="5"/>
      <c r="AF25624" s="5"/>
      <c r="AG25624" s="5"/>
      <c r="AH25624" s="5"/>
      <c r="AI25624" s="5"/>
      <c r="AJ25624" s="5"/>
    </row>
    <row r="25625" spans="11:36">
      <c r="K25625" s="5"/>
      <c r="L25625" s="5"/>
      <c r="M25625" s="5"/>
      <c r="N25625" s="5"/>
      <c r="O25625" s="5"/>
      <c r="P25625" s="5"/>
      <c r="Q25625" s="5"/>
      <c r="R25625" s="5"/>
      <c r="S25625" s="5"/>
      <c r="T25625" s="5"/>
      <c r="U25625" s="5"/>
      <c r="V25625" s="5"/>
      <c r="W25625" s="5"/>
      <c r="X25625" s="5"/>
      <c r="Y25625" s="5"/>
      <c r="Z25625" s="5"/>
      <c r="AA25625" s="5"/>
      <c r="AB25625" s="5"/>
      <c r="AC25625" s="5"/>
      <c r="AD25625" s="5"/>
      <c r="AE25625" s="5"/>
      <c r="AF25625" s="5"/>
      <c r="AG25625" s="5"/>
      <c r="AH25625" s="5"/>
      <c r="AI25625" s="5"/>
      <c r="AJ25625" s="5"/>
    </row>
    <row r="25626" spans="11:36">
      <c r="K25626" s="5"/>
      <c r="L25626" s="5"/>
      <c r="M25626" s="5"/>
      <c r="N25626" s="5"/>
      <c r="O25626" s="5"/>
      <c r="P25626" s="5"/>
      <c r="Q25626" s="5"/>
      <c r="R25626" s="5"/>
      <c r="S25626" s="5"/>
      <c r="T25626" s="5"/>
      <c r="U25626" s="5"/>
      <c r="V25626" s="5"/>
      <c r="W25626" s="5"/>
      <c r="X25626" s="5"/>
      <c r="Y25626" s="5"/>
      <c r="Z25626" s="5"/>
      <c r="AA25626" s="5"/>
      <c r="AB25626" s="5"/>
      <c r="AC25626" s="5"/>
      <c r="AD25626" s="5"/>
      <c r="AE25626" s="5"/>
      <c r="AF25626" s="5"/>
      <c r="AG25626" s="5"/>
      <c r="AH25626" s="5"/>
      <c r="AI25626" s="5"/>
      <c r="AJ25626" s="5"/>
    </row>
    <row r="25627" spans="11:36">
      <c r="K25627" s="5"/>
      <c r="L25627" s="5"/>
      <c r="M25627" s="5"/>
      <c r="N25627" s="5"/>
      <c r="O25627" s="5"/>
      <c r="P25627" s="5"/>
      <c r="Q25627" s="5"/>
      <c r="R25627" s="5"/>
      <c r="S25627" s="5"/>
      <c r="T25627" s="5"/>
      <c r="U25627" s="5"/>
      <c r="V25627" s="5"/>
      <c r="W25627" s="5"/>
      <c r="X25627" s="5"/>
      <c r="Y25627" s="5"/>
      <c r="Z25627" s="5"/>
      <c r="AA25627" s="5"/>
      <c r="AB25627" s="5"/>
      <c r="AC25627" s="5"/>
      <c r="AD25627" s="5"/>
      <c r="AE25627" s="5"/>
      <c r="AF25627" s="5"/>
      <c r="AG25627" s="5"/>
      <c r="AH25627" s="5"/>
      <c r="AI25627" s="5"/>
      <c r="AJ25627" s="5"/>
    </row>
    <row r="25628" spans="11:36">
      <c r="K25628" s="5"/>
      <c r="L25628" s="5"/>
      <c r="M25628" s="5"/>
      <c r="N25628" s="5"/>
      <c r="O25628" s="5"/>
      <c r="P25628" s="5"/>
      <c r="Q25628" s="5"/>
      <c r="R25628" s="5"/>
      <c r="S25628" s="5"/>
      <c r="T25628" s="5"/>
      <c r="U25628" s="5"/>
      <c r="V25628" s="5"/>
      <c r="W25628" s="5"/>
      <c r="X25628" s="5"/>
      <c r="Y25628" s="5"/>
      <c r="Z25628" s="5"/>
      <c r="AA25628" s="5"/>
      <c r="AB25628" s="5"/>
      <c r="AC25628" s="5"/>
      <c r="AD25628" s="5"/>
      <c r="AE25628" s="5"/>
      <c r="AF25628" s="5"/>
      <c r="AG25628" s="5"/>
      <c r="AH25628" s="5"/>
      <c r="AI25628" s="5"/>
      <c r="AJ25628" s="5"/>
    </row>
    <row r="25629" spans="11:36">
      <c r="K25629" s="5"/>
      <c r="L25629" s="5"/>
      <c r="M25629" s="5"/>
      <c r="N25629" s="5"/>
      <c r="O25629" s="5"/>
      <c r="P25629" s="5"/>
      <c r="Q25629" s="5"/>
      <c r="R25629" s="5"/>
      <c r="S25629" s="5"/>
      <c r="T25629" s="5"/>
      <c r="U25629" s="5"/>
      <c r="V25629" s="5"/>
      <c r="W25629" s="5"/>
      <c r="X25629" s="5"/>
      <c r="Y25629" s="5"/>
      <c r="Z25629" s="5"/>
      <c r="AA25629" s="5"/>
      <c r="AB25629" s="5"/>
      <c r="AC25629" s="5"/>
      <c r="AD25629" s="5"/>
      <c r="AE25629" s="5"/>
      <c r="AF25629" s="5"/>
      <c r="AG25629" s="5"/>
      <c r="AH25629" s="5"/>
      <c r="AI25629" s="5"/>
      <c r="AJ25629" s="5"/>
    </row>
    <row r="25630" spans="11:36">
      <c r="K25630" s="5"/>
      <c r="L25630" s="5"/>
      <c r="M25630" s="5"/>
      <c r="N25630" s="5"/>
      <c r="O25630" s="5"/>
      <c r="P25630" s="5"/>
      <c r="Q25630" s="5"/>
      <c r="R25630" s="5"/>
      <c r="S25630" s="5"/>
      <c r="T25630" s="5"/>
      <c r="U25630" s="5"/>
      <c r="V25630" s="5"/>
      <c r="W25630" s="5"/>
      <c r="X25630" s="5"/>
      <c r="Y25630" s="5"/>
      <c r="Z25630" s="5"/>
      <c r="AA25630" s="5"/>
      <c r="AB25630" s="5"/>
      <c r="AC25630" s="5"/>
      <c r="AD25630" s="5"/>
      <c r="AE25630" s="5"/>
      <c r="AF25630" s="5"/>
      <c r="AG25630" s="5"/>
      <c r="AH25630" s="5"/>
      <c r="AI25630" s="5"/>
      <c r="AJ25630" s="5"/>
    </row>
    <row r="25631" spans="11:36">
      <c r="K25631" s="5"/>
      <c r="L25631" s="5"/>
      <c r="M25631" s="5"/>
      <c r="N25631" s="5"/>
      <c r="O25631" s="5"/>
      <c r="P25631" s="5"/>
      <c r="Q25631" s="5"/>
      <c r="R25631" s="5"/>
      <c r="S25631" s="5"/>
      <c r="T25631" s="5"/>
      <c r="U25631" s="5"/>
      <c r="V25631" s="5"/>
      <c r="W25631" s="5"/>
      <c r="X25631" s="5"/>
      <c r="Y25631" s="5"/>
      <c r="Z25631" s="5"/>
      <c r="AA25631" s="5"/>
      <c r="AB25631" s="5"/>
      <c r="AC25631" s="5"/>
      <c r="AD25631" s="5"/>
      <c r="AE25631" s="5"/>
      <c r="AF25631" s="5"/>
      <c r="AG25631" s="5"/>
      <c r="AH25631" s="5"/>
      <c r="AI25631" s="5"/>
      <c r="AJ25631" s="5"/>
    </row>
    <row r="25632" spans="11:36">
      <c r="K25632" s="5"/>
      <c r="L25632" s="5"/>
      <c r="M25632" s="5"/>
      <c r="N25632" s="5"/>
      <c r="O25632" s="5"/>
      <c r="P25632" s="5"/>
      <c r="Q25632" s="5"/>
      <c r="R25632" s="5"/>
      <c r="S25632" s="5"/>
      <c r="T25632" s="5"/>
      <c r="U25632" s="5"/>
      <c r="V25632" s="5"/>
      <c r="W25632" s="5"/>
      <c r="X25632" s="5"/>
      <c r="Y25632" s="5"/>
      <c r="Z25632" s="5"/>
      <c r="AA25632" s="5"/>
      <c r="AB25632" s="5"/>
      <c r="AC25632" s="5"/>
      <c r="AD25632" s="5"/>
      <c r="AE25632" s="5"/>
      <c r="AF25632" s="5"/>
      <c r="AG25632" s="5"/>
      <c r="AH25632" s="5"/>
      <c r="AI25632" s="5"/>
      <c r="AJ25632" s="5"/>
    </row>
    <row r="25633" spans="11:36">
      <c r="K25633" s="5"/>
      <c r="L25633" s="5"/>
      <c r="M25633" s="5"/>
      <c r="N25633" s="5"/>
      <c r="O25633" s="5"/>
      <c r="P25633" s="5"/>
      <c r="Q25633" s="5"/>
      <c r="R25633" s="5"/>
      <c r="S25633" s="5"/>
      <c r="T25633" s="5"/>
      <c r="U25633" s="5"/>
      <c r="V25633" s="5"/>
      <c r="W25633" s="5"/>
      <c r="X25633" s="5"/>
      <c r="Y25633" s="5"/>
      <c r="Z25633" s="5"/>
      <c r="AA25633" s="5"/>
      <c r="AB25633" s="5"/>
      <c r="AC25633" s="5"/>
      <c r="AD25633" s="5"/>
      <c r="AE25633" s="5"/>
      <c r="AF25633" s="5"/>
      <c r="AG25633" s="5"/>
      <c r="AH25633" s="5"/>
      <c r="AI25633" s="5"/>
      <c r="AJ25633" s="5"/>
    </row>
    <row r="25634" spans="11:36">
      <c r="K25634" s="5"/>
      <c r="L25634" s="5"/>
      <c r="M25634" s="5"/>
      <c r="N25634" s="5"/>
      <c r="O25634" s="5"/>
      <c r="P25634" s="5"/>
      <c r="Q25634" s="5"/>
      <c r="R25634" s="5"/>
      <c r="S25634" s="5"/>
      <c r="T25634" s="5"/>
      <c r="U25634" s="5"/>
      <c r="V25634" s="5"/>
      <c r="W25634" s="5"/>
      <c r="X25634" s="5"/>
      <c r="Y25634" s="5"/>
      <c r="Z25634" s="5"/>
      <c r="AA25634" s="5"/>
      <c r="AB25634" s="5"/>
      <c r="AC25634" s="5"/>
      <c r="AD25634" s="5"/>
      <c r="AE25634" s="5"/>
      <c r="AF25634" s="5"/>
      <c r="AG25634" s="5"/>
      <c r="AH25634" s="5"/>
      <c r="AI25634" s="5"/>
      <c r="AJ25634" s="5"/>
    </row>
    <row r="25635" spans="11:36">
      <c r="K25635" s="5"/>
      <c r="L25635" s="5"/>
      <c r="M25635" s="5"/>
      <c r="N25635" s="5"/>
      <c r="O25635" s="5"/>
      <c r="P25635" s="5"/>
      <c r="Q25635" s="5"/>
      <c r="R25635" s="5"/>
      <c r="S25635" s="5"/>
      <c r="T25635" s="5"/>
      <c r="U25635" s="5"/>
      <c r="V25635" s="5"/>
      <c r="W25635" s="5"/>
      <c r="X25635" s="5"/>
      <c r="Y25635" s="5"/>
      <c r="Z25635" s="5"/>
      <c r="AA25635" s="5"/>
      <c r="AB25635" s="5"/>
      <c r="AC25635" s="5"/>
      <c r="AD25635" s="5"/>
      <c r="AE25635" s="5"/>
      <c r="AF25635" s="5"/>
      <c r="AG25635" s="5"/>
      <c r="AH25635" s="5"/>
      <c r="AI25635" s="5"/>
      <c r="AJ25635" s="5"/>
    </row>
    <row r="25636" spans="11:36">
      <c r="K25636" s="5"/>
      <c r="L25636" s="5"/>
      <c r="M25636" s="5"/>
      <c r="N25636" s="5"/>
      <c r="O25636" s="5"/>
      <c r="P25636" s="5"/>
      <c r="Q25636" s="5"/>
      <c r="R25636" s="5"/>
      <c r="S25636" s="5"/>
      <c r="T25636" s="5"/>
      <c r="U25636" s="5"/>
      <c r="V25636" s="5"/>
      <c r="W25636" s="5"/>
      <c r="X25636" s="5"/>
      <c r="Y25636" s="5"/>
      <c r="Z25636" s="5"/>
      <c r="AA25636" s="5"/>
      <c r="AB25636" s="5"/>
      <c r="AC25636" s="5"/>
      <c r="AD25636" s="5"/>
      <c r="AE25636" s="5"/>
      <c r="AF25636" s="5"/>
      <c r="AG25636" s="5"/>
      <c r="AH25636" s="5"/>
      <c r="AI25636" s="5"/>
      <c r="AJ25636" s="5"/>
    </row>
    <row r="25637" spans="11:36">
      <c r="K25637" s="5"/>
      <c r="L25637" s="5"/>
      <c r="M25637" s="5"/>
      <c r="N25637" s="5"/>
      <c r="O25637" s="5"/>
      <c r="P25637" s="5"/>
      <c r="Q25637" s="5"/>
      <c r="R25637" s="5"/>
      <c r="S25637" s="5"/>
      <c r="T25637" s="5"/>
      <c r="U25637" s="5"/>
      <c r="V25637" s="5"/>
      <c r="W25637" s="5"/>
      <c r="X25637" s="5"/>
      <c r="Y25637" s="5"/>
      <c r="Z25637" s="5"/>
      <c r="AA25637" s="5"/>
      <c r="AB25637" s="5"/>
      <c r="AC25637" s="5"/>
      <c r="AD25637" s="5"/>
      <c r="AE25637" s="5"/>
      <c r="AF25637" s="5"/>
      <c r="AG25637" s="5"/>
      <c r="AH25637" s="5"/>
      <c r="AI25637" s="5"/>
      <c r="AJ25637" s="5"/>
    </row>
    <row r="25638" spans="11:36">
      <c r="K25638" s="5"/>
      <c r="L25638" s="5"/>
      <c r="M25638" s="5"/>
      <c r="N25638" s="5"/>
      <c r="O25638" s="5"/>
      <c r="P25638" s="5"/>
      <c r="Q25638" s="5"/>
      <c r="R25638" s="5"/>
      <c r="S25638" s="5"/>
      <c r="T25638" s="5"/>
      <c r="U25638" s="5"/>
      <c r="V25638" s="5"/>
      <c r="W25638" s="5"/>
      <c r="X25638" s="5"/>
      <c r="Y25638" s="5"/>
      <c r="Z25638" s="5"/>
      <c r="AA25638" s="5"/>
      <c r="AB25638" s="5"/>
      <c r="AC25638" s="5"/>
      <c r="AD25638" s="5"/>
      <c r="AE25638" s="5"/>
      <c r="AF25638" s="5"/>
      <c r="AG25638" s="5"/>
      <c r="AH25638" s="5"/>
      <c r="AI25638" s="5"/>
      <c r="AJ25638" s="5"/>
    </row>
    <row r="25639" spans="11:36">
      <c r="K25639" s="5"/>
      <c r="L25639" s="5"/>
      <c r="M25639" s="5"/>
      <c r="N25639" s="5"/>
      <c r="O25639" s="5"/>
      <c r="P25639" s="5"/>
      <c r="Q25639" s="5"/>
      <c r="R25639" s="5"/>
      <c r="S25639" s="5"/>
      <c r="T25639" s="5"/>
      <c r="U25639" s="5"/>
      <c r="V25639" s="5"/>
      <c r="W25639" s="5"/>
      <c r="X25639" s="5"/>
      <c r="Y25639" s="5"/>
      <c r="Z25639" s="5"/>
      <c r="AA25639" s="5"/>
      <c r="AB25639" s="5"/>
      <c r="AC25639" s="5"/>
      <c r="AD25639" s="5"/>
      <c r="AE25639" s="5"/>
      <c r="AF25639" s="5"/>
      <c r="AG25639" s="5"/>
      <c r="AH25639" s="5"/>
      <c r="AI25639" s="5"/>
      <c r="AJ25639" s="5"/>
    </row>
    <row r="25640" spans="11:36">
      <c r="K25640" s="5"/>
      <c r="L25640" s="5"/>
      <c r="M25640" s="5"/>
      <c r="N25640" s="5"/>
      <c r="O25640" s="5"/>
      <c r="P25640" s="5"/>
      <c r="Q25640" s="5"/>
      <c r="R25640" s="5"/>
      <c r="S25640" s="5"/>
      <c r="T25640" s="5"/>
      <c r="U25640" s="5"/>
      <c r="V25640" s="5"/>
      <c r="W25640" s="5"/>
      <c r="X25640" s="5"/>
      <c r="Y25640" s="5"/>
      <c r="Z25640" s="5"/>
      <c r="AA25640" s="5"/>
      <c r="AB25640" s="5"/>
      <c r="AC25640" s="5"/>
      <c r="AD25640" s="5"/>
      <c r="AE25640" s="5"/>
      <c r="AF25640" s="5"/>
      <c r="AG25640" s="5"/>
      <c r="AH25640" s="5"/>
      <c r="AI25640" s="5"/>
      <c r="AJ25640" s="5"/>
    </row>
    <row r="25641" spans="11:36">
      <c r="K25641" s="5"/>
      <c r="L25641" s="5"/>
      <c r="M25641" s="5"/>
      <c r="N25641" s="5"/>
      <c r="O25641" s="5"/>
      <c r="P25641" s="5"/>
      <c r="Q25641" s="5"/>
      <c r="R25641" s="5"/>
      <c r="S25641" s="5"/>
      <c r="T25641" s="5"/>
      <c r="U25641" s="5"/>
      <c r="V25641" s="5"/>
      <c r="W25641" s="5"/>
      <c r="X25641" s="5"/>
      <c r="Y25641" s="5"/>
      <c r="Z25641" s="5"/>
      <c r="AA25641" s="5"/>
      <c r="AB25641" s="5"/>
      <c r="AC25641" s="5"/>
      <c r="AD25641" s="5"/>
      <c r="AE25641" s="5"/>
      <c r="AF25641" s="5"/>
      <c r="AG25641" s="5"/>
      <c r="AH25641" s="5"/>
      <c r="AI25641" s="5"/>
      <c r="AJ25641" s="5"/>
    </row>
    <row r="25642" spans="11:36">
      <c r="K25642" s="5"/>
      <c r="L25642" s="5"/>
      <c r="M25642" s="5"/>
      <c r="N25642" s="5"/>
      <c r="O25642" s="5"/>
      <c r="P25642" s="5"/>
      <c r="Q25642" s="5"/>
      <c r="R25642" s="5"/>
      <c r="S25642" s="5"/>
      <c r="T25642" s="5"/>
      <c r="U25642" s="5"/>
      <c r="V25642" s="5"/>
      <c r="W25642" s="5"/>
      <c r="X25642" s="5"/>
      <c r="Y25642" s="5"/>
      <c r="Z25642" s="5"/>
      <c r="AA25642" s="5"/>
      <c r="AB25642" s="5"/>
      <c r="AC25642" s="5"/>
      <c r="AD25642" s="5"/>
      <c r="AE25642" s="5"/>
      <c r="AF25642" s="5"/>
      <c r="AG25642" s="5"/>
      <c r="AH25642" s="5"/>
      <c r="AI25642" s="5"/>
      <c r="AJ25642" s="5"/>
    </row>
    <row r="25643" spans="11:36">
      <c r="K25643" s="5"/>
      <c r="L25643" s="5"/>
      <c r="M25643" s="5"/>
      <c r="N25643" s="5"/>
      <c r="O25643" s="5"/>
      <c r="P25643" s="5"/>
      <c r="Q25643" s="5"/>
      <c r="R25643" s="5"/>
      <c r="S25643" s="5"/>
      <c r="T25643" s="5"/>
      <c r="U25643" s="5"/>
      <c r="V25643" s="5"/>
      <c r="W25643" s="5"/>
      <c r="X25643" s="5"/>
      <c r="Y25643" s="5"/>
      <c r="Z25643" s="5"/>
      <c r="AA25643" s="5"/>
      <c r="AB25643" s="5"/>
      <c r="AC25643" s="5"/>
      <c r="AD25643" s="5"/>
      <c r="AE25643" s="5"/>
      <c r="AF25643" s="5"/>
      <c r="AG25643" s="5"/>
      <c r="AH25643" s="5"/>
      <c r="AI25643" s="5"/>
      <c r="AJ25643" s="5"/>
    </row>
    <row r="25644" spans="11:36">
      <c r="K25644" s="5"/>
      <c r="L25644" s="5"/>
      <c r="M25644" s="5"/>
      <c r="N25644" s="5"/>
      <c r="O25644" s="5"/>
      <c r="P25644" s="5"/>
      <c r="Q25644" s="5"/>
      <c r="R25644" s="5"/>
      <c r="S25644" s="5"/>
      <c r="T25644" s="5"/>
      <c r="U25644" s="5"/>
      <c r="V25644" s="5"/>
      <c r="W25644" s="5"/>
      <c r="X25644" s="5"/>
      <c r="Y25644" s="5"/>
      <c r="Z25644" s="5"/>
      <c r="AA25644" s="5"/>
      <c r="AB25644" s="5"/>
      <c r="AC25644" s="5"/>
      <c r="AD25644" s="5"/>
      <c r="AE25644" s="5"/>
      <c r="AF25644" s="5"/>
      <c r="AG25644" s="5"/>
      <c r="AH25644" s="5"/>
      <c r="AI25644" s="5"/>
      <c r="AJ25644" s="5"/>
    </row>
    <row r="25645" spans="11:36">
      <c r="K25645" s="5"/>
      <c r="L25645" s="5"/>
      <c r="M25645" s="5"/>
      <c r="N25645" s="5"/>
      <c r="O25645" s="5"/>
      <c r="P25645" s="5"/>
      <c r="Q25645" s="5"/>
      <c r="R25645" s="5"/>
      <c r="S25645" s="5"/>
      <c r="T25645" s="5"/>
      <c r="U25645" s="5"/>
      <c r="V25645" s="5"/>
      <c r="W25645" s="5"/>
      <c r="X25645" s="5"/>
      <c r="Y25645" s="5"/>
      <c r="Z25645" s="5"/>
      <c r="AA25645" s="5"/>
      <c r="AB25645" s="5"/>
      <c r="AC25645" s="5"/>
      <c r="AD25645" s="5"/>
      <c r="AE25645" s="5"/>
      <c r="AF25645" s="5"/>
      <c r="AG25645" s="5"/>
      <c r="AH25645" s="5"/>
      <c r="AI25645" s="5"/>
      <c r="AJ25645" s="5"/>
    </row>
    <row r="25646" spans="11:36">
      <c r="K25646" s="5"/>
      <c r="L25646" s="5"/>
      <c r="M25646" s="5"/>
      <c r="N25646" s="5"/>
      <c r="O25646" s="5"/>
      <c r="P25646" s="5"/>
      <c r="Q25646" s="5"/>
      <c r="R25646" s="5"/>
      <c r="S25646" s="5"/>
      <c r="T25646" s="5"/>
      <c r="U25646" s="5"/>
      <c r="V25646" s="5"/>
      <c r="W25646" s="5"/>
      <c r="X25646" s="5"/>
      <c r="Y25646" s="5"/>
      <c r="Z25646" s="5"/>
      <c r="AA25646" s="5"/>
      <c r="AB25646" s="5"/>
      <c r="AC25646" s="5"/>
      <c r="AD25646" s="5"/>
      <c r="AE25646" s="5"/>
      <c r="AF25646" s="5"/>
      <c r="AG25646" s="5"/>
      <c r="AH25646" s="5"/>
      <c r="AI25646" s="5"/>
      <c r="AJ25646" s="5"/>
    </row>
    <row r="25647" spans="11:36">
      <c r="K25647" s="5"/>
      <c r="L25647" s="5"/>
      <c r="M25647" s="5"/>
      <c r="N25647" s="5"/>
      <c r="O25647" s="5"/>
      <c r="P25647" s="5"/>
      <c r="Q25647" s="5"/>
      <c r="R25647" s="5"/>
      <c r="S25647" s="5"/>
      <c r="T25647" s="5"/>
      <c r="U25647" s="5"/>
      <c r="V25647" s="5"/>
      <c r="W25647" s="5"/>
      <c r="X25647" s="5"/>
      <c r="Y25647" s="5"/>
      <c r="Z25647" s="5"/>
      <c r="AA25647" s="5"/>
      <c r="AB25647" s="5"/>
      <c r="AC25647" s="5"/>
      <c r="AD25647" s="5"/>
      <c r="AE25647" s="5"/>
      <c r="AF25647" s="5"/>
      <c r="AG25647" s="5"/>
      <c r="AH25647" s="5"/>
      <c r="AI25647" s="5"/>
      <c r="AJ25647" s="5"/>
    </row>
    <row r="25648" spans="11:36">
      <c r="K25648" s="5"/>
      <c r="L25648" s="5"/>
      <c r="M25648" s="5"/>
      <c r="N25648" s="5"/>
      <c r="O25648" s="5"/>
      <c r="P25648" s="5"/>
      <c r="Q25648" s="5"/>
      <c r="R25648" s="5"/>
      <c r="S25648" s="5"/>
      <c r="T25648" s="5"/>
      <c r="U25648" s="5"/>
      <c r="V25648" s="5"/>
      <c r="W25648" s="5"/>
      <c r="X25648" s="5"/>
      <c r="Y25648" s="5"/>
      <c r="Z25648" s="5"/>
      <c r="AA25648" s="5"/>
      <c r="AB25648" s="5"/>
      <c r="AC25648" s="5"/>
      <c r="AD25648" s="5"/>
      <c r="AE25648" s="5"/>
      <c r="AF25648" s="5"/>
      <c r="AG25648" s="5"/>
      <c r="AH25648" s="5"/>
      <c r="AI25648" s="5"/>
      <c r="AJ25648" s="5"/>
    </row>
    <row r="25649" spans="11:36">
      <c r="K25649" s="5"/>
      <c r="L25649" s="5"/>
      <c r="M25649" s="5"/>
      <c r="N25649" s="5"/>
      <c r="O25649" s="5"/>
      <c r="P25649" s="5"/>
      <c r="Q25649" s="5"/>
      <c r="R25649" s="5"/>
      <c r="S25649" s="5"/>
      <c r="T25649" s="5"/>
      <c r="U25649" s="5"/>
      <c r="V25649" s="5"/>
      <c r="W25649" s="5"/>
      <c r="X25649" s="5"/>
      <c r="Y25649" s="5"/>
      <c r="Z25649" s="5"/>
      <c r="AA25649" s="5"/>
      <c r="AB25649" s="5"/>
      <c r="AC25649" s="5"/>
      <c r="AD25649" s="5"/>
      <c r="AE25649" s="5"/>
      <c r="AF25649" s="5"/>
      <c r="AG25649" s="5"/>
      <c r="AH25649" s="5"/>
      <c r="AI25649" s="5"/>
      <c r="AJ25649" s="5"/>
    </row>
    <row r="25650" spans="11:36">
      <c r="K25650" s="5"/>
      <c r="L25650" s="5"/>
      <c r="M25650" s="5"/>
      <c r="N25650" s="5"/>
      <c r="O25650" s="5"/>
      <c r="P25650" s="5"/>
      <c r="Q25650" s="5"/>
      <c r="R25650" s="5"/>
      <c r="S25650" s="5"/>
      <c r="T25650" s="5"/>
      <c r="U25650" s="5"/>
      <c r="V25650" s="5"/>
      <c r="W25650" s="5"/>
      <c r="X25650" s="5"/>
      <c r="Y25650" s="5"/>
      <c r="Z25650" s="5"/>
      <c r="AA25650" s="5"/>
      <c r="AB25650" s="5"/>
      <c r="AC25650" s="5"/>
      <c r="AD25650" s="5"/>
      <c r="AE25650" s="5"/>
      <c r="AF25650" s="5"/>
      <c r="AG25650" s="5"/>
      <c r="AH25650" s="5"/>
      <c r="AI25650" s="5"/>
      <c r="AJ25650" s="5"/>
    </row>
    <row r="25651" spans="11:36">
      <c r="K25651" s="5"/>
      <c r="L25651" s="5"/>
      <c r="M25651" s="5"/>
      <c r="N25651" s="5"/>
      <c r="O25651" s="5"/>
      <c r="P25651" s="5"/>
      <c r="Q25651" s="5"/>
      <c r="R25651" s="5"/>
      <c r="S25651" s="5"/>
      <c r="T25651" s="5"/>
      <c r="U25651" s="5"/>
      <c r="V25651" s="5"/>
      <c r="W25651" s="5"/>
      <c r="X25651" s="5"/>
      <c r="Y25651" s="5"/>
      <c r="Z25651" s="5"/>
      <c r="AA25651" s="5"/>
      <c r="AB25651" s="5"/>
      <c r="AC25651" s="5"/>
      <c r="AD25651" s="5"/>
      <c r="AE25651" s="5"/>
      <c r="AF25651" s="5"/>
      <c r="AG25651" s="5"/>
      <c r="AH25651" s="5"/>
      <c r="AI25651" s="5"/>
      <c r="AJ25651" s="5"/>
    </row>
    <row r="25652" spans="11:36">
      <c r="K25652" s="5"/>
      <c r="L25652" s="5"/>
      <c r="M25652" s="5"/>
      <c r="N25652" s="5"/>
      <c r="O25652" s="5"/>
      <c r="P25652" s="5"/>
      <c r="Q25652" s="5"/>
      <c r="R25652" s="5"/>
      <c r="S25652" s="5"/>
      <c r="T25652" s="5"/>
      <c r="U25652" s="5"/>
      <c r="V25652" s="5"/>
      <c r="W25652" s="5"/>
      <c r="X25652" s="5"/>
      <c r="Y25652" s="5"/>
      <c r="Z25652" s="5"/>
      <c r="AA25652" s="5"/>
      <c r="AB25652" s="5"/>
      <c r="AC25652" s="5"/>
      <c r="AD25652" s="5"/>
      <c r="AE25652" s="5"/>
      <c r="AF25652" s="5"/>
      <c r="AG25652" s="5"/>
      <c r="AH25652" s="5"/>
      <c r="AI25652" s="5"/>
      <c r="AJ25652" s="5"/>
    </row>
    <row r="25653" spans="11:36">
      <c r="K25653" s="5"/>
      <c r="L25653" s="5"/>
      <c r="M25653" s="5"/>
      <c r="N25653" s="5"/>
      <c r="O25653" s="5"/>
      <c r="P25653" s="5"/>
      <c r="Q25653" s="5"/>
      <c r="R25653" s="5"/>
      <c r="S25653" s="5"/>
      <c r="T25653" s="5"/>
      <c r="U25653" s="5"/>
      <c r="V25653" s="5"/>
      <c r="W25653" s="5"/>
      <c r="X25653" s="5"/>
      <c r="Y25653" s="5"/>
      <c r="Z25653" s="5"/>
      <c r="AA25653" s="5"/>
      <c r="AB25653" s="5"/>
      <c r="AC25653" s="5"/>
      <c r="AD25653" s="5"/>
      <c r="AE25653" s="5"/>
      <c r="AF25653" s="5"/>
      <c r="AG25653" s="5"/>
      <c r="AH25653" s="5"/>
      <c r="AI25653" s="5"/>
      <c r="AJ25653" s="5"/>
    </row>
    <row r="25654" spans="11:36">
      <c r="K25654" s="5"/>
      <c r="L25654" s="5"/>
      <c r="M25654" s="5"/>
      <c r="N25654" s="5"/>
      <c r="O25654" s="5"/>
      <c r="P25654" s="5"/>
      <c r="Q25654" s="5"/>
      <c r="R25654" s="5"/>
      <c r="S25654" s="5"/>
      <c r="T25654" s="5"/>
      <c r="U25654" s="5"/>
      <c r="V25654" s="5"/>
      <c r="W25654" s="5"/>
      <c r="X25654" s="5"/>
      <c r="Y25654" s="5"/>
      <c r="Z25654" s="5"/>
      <c r="AA25654" s="5"/>
      <c r="AB25654" s="5"/>
      <c r="AC25654" s="5"/>
      <c r="AD25654" s="5"/>
      <c r="AE25654" s="5"/>
      <c r="AF25654" s="5"/>
      <c r="AG25654" s="5"/>
      <c r="AH25654" s="5"/>
      <c r="AI25654" s="5"/>
      <c r="AJ25654" s="5"/>
    </row>
    <row r="25655" spans="11:36">
      <c r="K25655" s="5"/>
      <c r="L25655" s="5"/>
      <c r="M25655" s="5"/>
      <c r="N25655" s="5"/>
      <c r="O25655" s="5"/>
      <c r="P25655" s="5"/>
      <c r="Q25655" s="5"/>
      <c r="R25655" s="5"/>
      <c r="S25655" s="5"/>
      <c r="T25655" s="5"/>
      <c r="U25655" s="5"/>
      <c r="V25655" s="5"/>
      <c r="W25655" s="5"/>
      <c r="X25655" s="5"/>
      <c r="Y25655" s="5"/>
      <c r="Z25655" s="5"/>
      <c r="AA25655" s="5"/>
      <c r="AB25655" s="5"/>
      <c r="AC25655" s="5"/>
      <c r="AD25655" s="5"/>
      <c r="AE25655" s="5"/>
      <c r="AF25655" s="5"/>
      <c r="AG25655" s="5"/>
      <c r="AH25655" s="5"/>
      <c r="AI25655" s="5"/>
      <c r="AJ25655" s="5"/>
    </row>
    <row r="25656" spans="11:36">
      <c r="K25656" s="5"/>
      <c r="L25656" s="5"/>
      <c r="M25656" s="5"/>
      <c r="N25656" s="5"/>
      <c r="O25656" s="5"/>
      <c r="P25656" s="5"/>
      <c r="Q25656" s="5"/>
      <c r="R25656" s="5"/>
      <c r="S25656" s="5"/>
      <c r="T25656" s="5"/>
      <c r="U25656" s="5"/>
      <c r="V25656" s="5"/>
      <c r="W25656" s="5"/>
      <c r="X25656" s="5"/>
      <c r="Y25656" s="5"/>
      <c r="Z25656" s="5"/>
      <c r="AA25656" s="5"/>
      <c r="AB25656" s="5"/>
      <c r="AC25656" s="5"/>
      <c r="AD25656" s="5"/>
      <c r="AE25656" s="5"/>
      <c r="AF25656" s="5"/>
      <c r="AG25656" s="5"/>
      <c r="AH25656" s="5"/>
      <c r="AI25656" s="5"/>
      <c r="AJ25656" s="5"/>
    </row>
    <row r="25657" spans="11:36">
      <c r="K25657" s="5"/>
      <c r="L25657" s="5"/>
      <c r="M25657" s="5"/>
      <c r="N25657" s="5"/>
      <c r="O25657" s="5"/>
      <c r="P25657" s="5"/>
      <c r="Q25657" s="5"/>
      <c r="R25657" s="5"/>
      <c r="S25657" s="5"/>
      <c r="T25657" s="5"/>
      <c r="U25657" s="5"/>
      <c r="V25657" s="5"/>
      <c r="W25657" s="5"/>
      <c r="X25657" s="5"/>
      <c r="Y25657" s="5"/>
      <c r="Z25657" s="5"/>
      <c r="AA25657" s="5"/>
      <c r="AB25657" s="5"/>
      <c r="AC25657" s="5"/>
      <c r="AD25657" s="5"/>
      <c r="AE25657" s="5"/>
      <c r="AF25657" s="5"/>
      <c r="AG25657" s="5"/>
      <c r="AH25657" s="5"/>
      <c r="AI25657" s="5"/>
      <c r="AJ25657" s="5"/>
    </row>
    <row r="25658" spans="11:36">
      <c r="K25658" s="5"/>
      <c r="L25658" s="5"/>
      <c r="M25658" s="5"/>
      <c r="N25658" s="5"/>
      <c r="O25658" s="5"/>
      <c r="P25658" s="5"/>
      <c r="Q25658" s="5"/>
      <c r="R25658" s="5"/>
      <c r="S25658" s="5"/>
      <c r="T25658" s="5"/>
      <c r="U25658" s="5"/>
      <c r="V25658" s="5"/>
      <c r="W25658" s="5"/>
      <c r="X25658" s="5"/>
      <c r="Y25658" s="5"/>
      <c r="Z25658" s="5"/>
      <c r="AA25658" s="5"/>
      <c r="AB25658" s="5"/>
      <c r="AC25658" s="5"/>
      <c r="AD25658" s="5"/>
      <c r="AE25658" s="5"/>
      <c r="AF25658" s="5"/>
      <c r="AG25658" s="5"/>
      <c r="AH25658" s="5"/>
      <c r="AI25658" s="5"/>
      <c r="AJ25658" s="5"/>
    </row>
    <row r="25659" spans="11:36">
      <c r="K25659" s="5"/>
      <c r="L25659" s="5"/>
      <c r="M25659" s="5"/>
      <c r="N25659" s="5"/>
      <c r="O25659" s="5"/>
      <c r="P25659" s="5"/>
      <c r="Q25659" s="5"/>
      <c r="R25659" s="5"/>
      <c r="S25659" s="5"/>
      <c r="T25659" s="5"/>
      <c r="U25659" s="5"/>
      <c r="V25659" s="5"/>
      <c r="W25659" s="5"/>
      <c r="X25659" s="5"/>
      <c r="Y25659" s="5"/>
      <c r="Z25659" s="5"/>
      <c r="AA25659" s="5"/>
      <c r="AB25659" s="5"/>
      <c r="AC25659" s="5"/>
      <c r="AD25659" s="5"/>
      <c r="AE25659" s="5"/>
      <c r="AF25659" s="5"/>
      <c r="AG25659" s="5"/>
      <c r="AH25659" s="5"/>
      <c r="AI25659" s="5"/>
      <c r="AJ25659" s="5"/>
    </row>
    <row r="25660" spans="11:36">
      <c r="K25660" s="5"/>
      <c r="L25660" s="5"/>
      <c r="M25660" s="5"/>
      <c r="N25660" s="5"/>
      <c r="O25660" s="5"/>
      <c r="P25660" s="5"/>
      <c r="Q25660" s="5"/>
      <c r="R25660" s="5"/>
      <c r="S25660" s="5"/>
      <c r="T25660" s="5"/>
      <c r="U25660" s="5"/>
      <c r="V25660" s="5"/>
      <c r="W25660" s="5"/>
      <c r="X25660" s="5"/>
      <c r="Y25660" s="5"/>
      <c r="Z25660" s="5"/>
      <c r="AA25660" s="5"/>
      <c r="AB25660" s="5"/>
      <c r="AC25660" s="5"/>
      <c r="AD25660" s="5"/>
      <c r="AE25660" s="5"/>
      <c r="AF25660" s="5"/>
      <c r="AG25660" s="5"/>
      <c r="AH25660" s="5"/>
      <c r="AI25660" s="5"/>
      <c r="AJ25660" s="5"/>
    </row>
    <row r="25661" spans="11:36">
      <c r="K25661" s="5"/>
      <c r="L25661" s="5"/>
      <c r="M25661" s="5"/>
      <c r="N25661" s="5"/>
      <c r="O25661" s="5"/>
      <c r="P25661" s="5"/>
      <c r="Q25661" s="5"/>
      <c r="R25661" s="5"/>
      <c r="S25661" s="5"/>
      <c r="T25661" s="5"/>
      <c r="U25661" s="5"/>
      <c r="V25661" s="5"/>
      <c r="W25661" s="5"/>
      <c r="X25661" s="5"/>
      <c r="Y25661" s="5"/>
      <c r="Z25661" s="5"/>
      <c r="AA25661" s="5"/>
      <c r="AB25661" s="5"/>
      <c r="AC25661" s="5"/>
      <c r="AD25661" s="5"/>
      <c r="AE25661" s="5"/>
      <c r="AF25661" s="5"/>
      <c r="AG25661" s="5"/>
      <c r="AH25661" s="5"/>
      <c r="AI25661" s="5"/>
      <c r="AJ25661" s="5"/>
    </row>
    <row r="25662" spans="11:36">
      <c r="K25662" s="5"/>
      <c r="L25662" s="5"/>
      <c r="M25662" s="5"/>
      <c r="N25662" s="5"/>
      <c r="O25662" s="5"/>
      <c r="P25662" s="5"/>
      <c r="Q25662" s="5"/>
      <c r="R25662" s="5"/>
      <c r="S25662" s="5"/>
      <c r="T25662" s="5"/>
      <c r="U25662" s="5"/>
      <c r="V25662" s="5"/>
      <c r="W25662" s="5"/>
      <c r="X25662" s="5"/>
      <c r="Y25662" s="5"/>
      <c r="Z25662" s="5"/>
      <c r="AA25662" s="5"/>
      <c r="AB25662" s="5"/>
      <c r="AC25662" s="5"/>
      <c r="AD25662" s="5"/>
      <c r="AE25662" s="5"/>
      <c r="AF25662" s="5"/>
      <c r="AG25662" s="5"/>
      <c r="AH25662" s="5"/>
      <c r="AI25662" s="5"/>
      <c r="AJ25662" s="5"/>
    </row>
    <row r="25663" spans="11:36">
      <c r="K25663" s="5"/>
      <c r="L25663" s="5"/>
      <c r="M25663" s="5"/>
      <c r="N25663" s="5"/>
      <c r="O25663" s="5"/>
      <c r="P25663" s="5"/>
      <c r="Q25663" s="5"/>
      <c r="R25663" s="5"/>
      <c r="S25663" s="5"/>
      <c r="T25663" s="5"/>
      <c r="U25663" s="5"/>
      <c r="V25663" s="5"/>
      <c r="W25663" s="5"/>
      <c r="X25663" s="5"/>
      <c r="Y25663" s="5"/>
      <c r="Z25663" s="5"/>
      <c r="AA25663" s="5"/>
      <c r="AB25663" s="5"/>
      <c r="AC25663" s="5"/>
      <c r="AD25663" s="5"/>
      <c r="AE25663" s="5"/>
      <c r="AF25663" s="5"/>
      <c r="AG25663" s="5"/>
      <c r="AH25663" s="5"/>
      <c r="AI25663" s="5"/>
      <c r="AJ25663" s="5"/>
    </row>
    <row r="25664" spans="11:36">
      <c r="K25664" s="5"/>
      <c r="L25664" s="5"/>
      <c r="M25664" s="5"/>
      <c r="N25664" s="5"/>
      <c r="O25664" s="5"/>
      <c r="P25664" s="5"/>
      <c r="Q25664" s="5"/>
      <c r="R25664" s="5"/>
      <c r="S25664" s="5"/>
      <c r="T25664" s="5"/>
      <c r="U25664" s="5"/>
      <c r="V25664" s="5"/>
      <c r="W25664" s="5"/>
      <c r="X25664" s="5"/>
      <c r="Y25664" s="5"/>
      <c r="Z25664" s="5"/>
      <c r="AA25664" s="5"/>
      <c r="AB25664" s="5"/>
      <c r="AC25664" s="5"/>
      <c r="AD25664" s="5"/>
      <c r="AE25664" s="5"/>
      <c r="AF25664" s="5"/>
      <c r="AG25664" s="5"/>
      <c r="AH25664" s="5"/>
      <c r="AI25664" s="5"/>
      <c r="AJ25664" s="5"/>
    </row>
    <row r="25665" spans="11:36">
      <c r="K25665" s="5"/>
      <c r="L25665" s="5"/>
      <c r="M25665" s="5"/>
      <c r="N25665" s="5"/>
      <c r="O25665" s="5"/>
      <c r="P25665" s="5"/>
      <c r="Q25665" s="5"/>
      <c r="R25665" s="5"/>
      <c r="S25665" s="5"/>
      <c r="T25665" s="5"/>
      <c r="U25665" s="5"/>
      <c r="V25665" s="5"/>
      <c r="W25665" s="5"/>
      <c r="X25665" s="5"/>
      <c r="Y25665" s="5"/>
      <c r="Z25665" s="5"/>
      <c r="AA25665" s="5"/>
      <c r="AB25665" s="5"/>
      <c r="AC25665" s="5"/>
      <c r="AD25665" s="5"/>
      <c r="AE25665" s="5"/>
      <c r="AF25665" s="5"/>
      <c r="AG25665" s="5"/>
      <c r="AH25665" s="5"/>
      <c r="AI25665" s="5"/>
      <c r="AJ25665" s="5"/>
    </row>
    <row r="25666" spans="11:36">
      <c r="K25666" s="5"/>
      <c r="L25666" s="5"/>
      <c r="M25666" s="5"/>
      <c r="N25666" s="5"/>
      <c r="O25666" s="5"/>
      <c r="P25666" s="5"/>
      <c r="Q25666" s="5"/>
      <c r="R25666" s="5"/>
      <c r="S25666" s="5"/>
      <c r="T25666" s="5"/>
      <c r="U25666" s="5"/>
      <c r="V25666" s="5"/>
      <c r="W25666" s="5"/>
      <c r="X25666" s="5"/>
      <c r="Y25666" s="5"/>
      <c r="Z25666" s="5"/>
      <c r="AA25666" s="5"/>
      <c r="AB25666" s="5"/>
      <c r="AC25666" s="5"/>
      <c r="AD25666" s="5"/>
      <c r="AE25666" s="5"/>
      <c r="AF25666" s="5"/>
      <c r="AG25666" s="5"/>
      <c r="AH25666" s="5"/>
      <c r="AI25666" s="5"/>
      <c r="AJ25666" s="5"/>
    </row>
    <row r="25667" spans="11:36">
      <c r="K25667" s="5"/>
      <c r="L25667" s="5"/>
      <c r="M25667" s="5"/>
      <c r="N25667" s="5"/>
      <c r="O25667" s="5"/>
      <c r="P25667" s="5"/>
      <c r="Q25667" s="5"/>
      <c r="R25667" s="5"/>
      <c r="S25667" s="5"/>
      <c r="T25667" s="5"/>
      <c r="U25667" s="5"/>
      <c r="V25667" s="5"/>
      <c r="W25667" s="5"/>
      <c r="X25667" s="5"/>
      <c r="Y25667" s="5"/>
      <c r="Z25667" s="5"/>
      <c r="AA25667" s="5"/>
      <c r="AB25667" s="5"/>
      <c r="AC25667" s="5"/>
      <c r="AD25667" s="5"/>
      <c r="AE25667" s="5"/>
      <c r="AF25667" s="5"/>
      <c r="AG25667" s="5"/>
      <c r="AH25667" s="5"/>
      <c r="AI25667" s="5"/>
      <c r="AJ25667" s="5"/>
    </row>
    <row r="25668" spans="11:36">
      <c r="K25668" s="5"/>
      <c r="L25668" s="5"/>
      <c r="M25668" s="5"/>
      <c r="N25668" s="5"/>
      <c r="O25668" s="5"/>
      <c r="P25668" s="5"/>
      <c r="Q25668" s="5"/>
      <c r="R25668" s="5"/>
      <c r="S25668" s="5"/>
      <c r="T25668" s="5"/>
      <c r="U25668" s="5"/>
      <c r="V25668" s="5"/>
      <c r="W25668" s="5"/>
      <c r="X25668" s="5"/>
      <c r="Y25668" s="5"/>
      <c r="Z25668" s="5"/>
      <c r="AA25668" s="5"/>
      <c r="AB25668" s="5"/>
      <c r="AC25668" s="5"/>
      <c r="AD25668" s="5"/>
      <c r="AE25668" s="5"/>
      <c r="AF25668" s="5"/>
      <c r="AG25668" s="5"/>
      <c r="AH25668" s="5"/>
      <c r="AI25668" s="5"/>
      <c r="AJ25668" s="5"/>
    </row>
    <row r="25669" spans="11:36">
      <c r="K25669" s="5"/>
      <c r="L25669" s="5"/>
      <c r="M25669" s="5"/>
      <c r="N25669" s="5"/>
      <c r="O25669" s="5"/>
      <c r="P25669" s="5"/>
      <c r="Q25669" s="5"/>
      <c r="R25669" s="5"/>
      <c r="S25669" s="5"/>
      <c r="T25669" s="5"/>
      <c r="U25669" s="5"/>
      <c r="V25669" s="5"/>
      <c r="W25669" s="5"/>
      <c r="X25669" s="5"/>
      <c r="Y25669" s="5"/>
      <c r="Z25669" s="5"/>
      <c r="AA25669" s="5"/>
      <c r="AB25669" s="5"/>
      <c r="AC25669" s="5"/>
      <c r="AD25669" s="5"/>
      <c r="AE25669" s="5"/>
      <c r="AF25669" s="5"/>
      <c r="AG25669" s="5"/>
      <c r="AH25669" s="5"/>
      <c r="AI25669" s="5"/>
      <c r="AJ25669" s="5"/>
    </row>
    <row r="25670" spans="11:36">
      <c r="K25670" s="5"/>
      <c r="L25670" s="5"/>
      <c r="M25670" s="5"/>
      <c r="N25670" s="5"/>
      <c r="O25670" s="5"/>
      <c r="P25670" s="5"/>
      <c r="Q25670" s="5"/>
      <c r="R25670" s="5"/>
      <c r="S25670" s="5"/>
      <c r="T25670" s="5"/>
      <c r="U25670" s="5"/>
      <c r="V25670" s="5"/>
      <c r="W25670" s="5"/>
      <c r="X25670" s="5"/>
      <c r="Y25670" s="5"/>
      <c r="Z25670" s="5"/>
      <c r="AA25670" s="5"/>
      <c r="AB25670" s="5"/>
      <c r="AC25670" s="5"/>
      <c r="AD25670" s="5"/>
      <c r="AE25670" s="5"/>
      <c r="AF25670" s="5"/>
      <c r="AG25670" s="5"/>
      <c r="AH25670" s="5"/>
      <c r="AI25670" s="5"/>
      <c r="AJ25670" s="5"/>
    </row>
    <row r="25671" spans="11:36">
      <c r="K25671" s="5"/>
      <c r="L25671" s="5"/>
      <c r="M25671" s="5"/>
      <c r="N25671" s="5"/>
      <c r="O25671" s="5"/>
      <c r="P25671" s="5"/>
      <c r="Q25671" s="5"/>
      <c r="R25671" s="5"/>
      <c r="S25671" s="5"/>
      <c r="T25671" s="5"/>
      <c r="U25671" s="5"/>
      <c r="V25671" s="5"/>
      <c r="W25671" s="5"/>
      <c r="X25671" s="5"/>
      <c r="Y25671" s="5"/>
      <c r="Z25671" s="5"/>
      <c r="AA25671" s="5"/>
      <c r="AB25671" s="5"/>
      <c r="AC25671" s="5"/>
      <c r="AD25671" s="5"/>
      <c r="AE25671" s="5"/>
      <c r="AF25671" s="5"/>
      <c r="AG25671" s="5"/>
      <c r="AH25671" s="5"/>
      <c r="AI25671" s="5"/>
      <c r="AJ25671" s="5"/>
    </row>
    <row r="25672" spans="11:36">
      <c r="K25672" s="5"/>
      <c r="L25672" s="5"/>
      <c r="M25672" s="5"/>
      <c r="N25672" s="5"/>
      <c r="O25672" s="5"/>
      <c r="P25672" s="5"/>
      <c r="Q25672" s="5"/>
      <c r="R25672" s="5"/>
      <c r="S25672" s="5"/>
      <c r="T25672" s="5"/>
      <c r="U25672" s="5"/>
      <c r="V25672" s="5"/>
      <c r="W25672" s="5"/>
      <c r="X25672" s="5"/>
      <c r="Y25672" s="5"/>
      <c r="Z25672" s="5"/>
      <c r="AA25672" s="5"/>
      <c r="AB25672" s="5"/>
      <c r="AC25672" s="5"/>
      <c r="AD25672" s="5"/>
      <c r="AE25672" s="5"/>
      <c r="AF25672" s="5"/>
      <c r="AG25672" s="5"/>
      <c r="AH25672" s="5"/>
      <c r="AI25672" s="5"/>
      <c r="AJ25672" s="5"/>
    </row>
    <row r="25673" spans="11:36">
      <c r="K25673" s="5"/>
      <c r="L25673" s="5"/>
      <c r="M25673" s="5"/>
      <c r="N25673" s="5"/>
      <c r="O25673" s="5"/>
      <c r="P25673" s="5"/>
      <c r="Q25673" s="5"/>
      <c r="R25673" s="5"/>
      <c r="S25673" s="5"/>
      <c r="T25673" s="5"/>
      <c r="U25673" s="5"/>
      <c r="V25673" s="5"/>
      <c r="W25673" s="5"/>
      <c r="X25673" s="5"/>
      <c r="Y25673" s="5"/>
      <c r="Z25673" s="5"/>
      <c r="AA25673" s="5"/>
      <c r="AB25673" s="5"/>
      <c r="AC25673" s="5"/>
      <c r="AD25673" s="5"/>
      <c r="AE25673" s="5"/>
      <c r="AF25673" s="5"/>
      <c r="AG25673" s="5"/>
      <c r="AH25673" s="5"/>
      <c r="AI25673" s="5"/>
      <c r="AJ25673" s="5"/>
    </row>
    <row r="25674" spans="11:36">
      <c r="K25674" s="5"/>
      <c r="L25674" s="5"/>
      <c r="M25674" s="5"/>
      <c r="N25674" s="5"/>
      <c r="O25674" s="5"/>
      <c r="P25674" s="5"/>
      <c r="Q25674" s="5"/>
      <c r="R25674" s="5"/>
      <c r="S25674" s="5"/>
      <c r="T25674" s="5"/>
      <c r="U25674" s="5"/>
      <c r="V25674" s="5"/>
      <c r="W25674" s="5"/>
      <c r="X25674" s="5"/>
      <c r="Y25674" s="5"/>
      <c r="Z25674" s="5"/>
      <c r="AA25674" s="5"/>
      <c r="AB25674" s="5"/>
      <c r="AC25674" s="5"/>
      <c r="AD25674" s="5"/>
      <c r="AE25674" s="5"/>
      <c r="AF25674" s="5"/>
      <c r="AG25674" s="5"/>
      <c r="AH25674" s="5"/>
      <c r="AI25674" s="5"/>
      <c r="AJ25674" s="5"/>
    </row>
    <row r="25675" spans="11:36">
      <c r="K25675" s="5"/>
      <c r="L25675" s="5"/>
      <c r="M25675" s="5"/>
      <c r="N25675" s="5"/>
      <c r="O25675" s="5"/>
      <c r="P25675" s="5"/>
      <c r="Q25675" s="5"/>
      <c r="R25675" s="5"/>
      <c r="S25675" s="5"/>
      <c r="T25675" s="5"/>
      <c r="U25675" s="5"/>
      <c r="V25675" s="5"/>
      <c r="W25675" s="5"/>
      <c r="X25675" s="5"/>
      <c r="Y25675" s="5"/>
      <c r="Z25675" s="5"/>
      <c r="AA25675" s="5"/>
      <c r="AB25675" s="5"/>
      <c r="AC25675" s="5"/>
      <c r="AD25675" s="5"/>
      <c r="AE25675" s="5"/>
      <c r="AF25675" s="5"/>
      <c r="AG25675" s="5"/>
      <c r="AH25675" s="5"/>
      <c r="AI25675" s="5"/>
      <c r="AJ25675" s="5"/>
    </row>
    <row r="25676" spans="11:36">
      <c r="K25676" s="5"/>
      <c r="L25676" s="5"/>
      <c r="M25676" s="5"/>
      <c r="N25676" s="5"/>
      <c r="O25676" s="5"/>
      <c r="P25676" s="5"/>
      <c r="Q25676" s="5"/>
      <c r="R25676" s="5"/>
      <c r="S25676" s="5"/>
      <c r="T25676" s="5"/>
      <c r="U25676" s="5"/>
      <c r="V25676" s="5"/>
      <c r="W25676" s="5"/>
      <c r="X25676" s="5"/>
      <c r="Y25676" s="5"/>
      <c r="Z25676" s="5"/>
      <c r="AA25676" s="5"/>
      <c r="AB25676" s="5"/>
      <c r="AC25676" s="5"/>
      <c r="AD25676" s="5"/>
      <c r="AE25676" s="5"/>
      <c r="AF25676" s="5"/>
      <c r="AG25676" s="5"/>
      <c r="AH25676" s="5"/>
      <c r="AI25676" s="5"/>
      <c r="AJ25676" s="5"/>
    </row>
    <row r="25677" spans="11:36">
      <c r="K25677" s="5"/>
      <c r="L25677" s="5"/>
      <c r="M25677" s="5"/>
      <c r="N25677" s="5"/>
      <c r="O25677" s="5"/>
      <c r="P25677" s="5"/>
      <c r="Q25677" s="5"/>
      <c r="R25677" s="5"/>
      <c r="S25677" s="5"/>
      <c r="T25677" s="5"/>
      <c r="U25677" s="5"/>
      <c r="V25677" s="5"/>
      <c r="W25677" s="5"/>
      <c r="X25677" s="5"/>
      <c r="Y25677" s="5"/>
      <c r="Z25677" s="5"/>
      <c r="AA25677" s="5"/>
      <c r="AB25677" s="5"/>
      <c r="AC25677" s="5"/>
      <c r="AD25677" s="5"/>
      <c r="AE25677" s="5"/>
      <c r="AF25677" s="5"/>
      <c r="AG25677" s="5"/>
      <c r="AH25677" s="5"/>
      <c r="AI25677" s="5"/>
      <c r="AJ25677" s="5"/>
    </row>
    <row r="25678" spans="11:36">
      <c r="K25678" s="5"/>
      <c r="L25678" s="5"/>
      <c r="M25678" s="5"/>
      <c r="N25678" s="5"/>
      <c r="O25678" s="5"/>
      <c r="P25678" s="5"/>
      <c r="Q25678" s="5"/>
      <c r="R25678" s="5"/>
      <c r="S25678" s="5"/>
      <c r="T25678" s="5"/>
      <c r="U25678" s="5"/>
      <c r="V25678" s="5"/>
      <c r="W25678" s="5"/>
      <c r="X25678" s="5"/>
      <c r="Y25678" s="5"/>
      <c r="Z25678" s="5"/>
      <c r="AA25678" s="5"/>
      <c r="AB25678" s="5"/>
      <c r="AC25678" s="5"/>
      <c r="AD25678" s="5"/>
      <c r="AE25678" s="5"/>
      <c r="AF25678" s="5"/>
      <c r="AG25678" s="5"/>
      <c r="AH25678" s="5"/>
      <c r="AI25678" s="5"/>
      <c r="AJ25678" s="5"/>
    </row>
    <row r="25679" spans="11:36">
      <c r="K25679" s="5"/>
      <c r="L25679" s="5"/>
      <c r="M25679" s="5"/>
      <c r="N25679" s="5"/>
      <c r="O25679" s="5"/>
      <c r="P25679" s="5"/>
      <c r="Q25679" s="5"/>
      <c r="R25679" s="5"/>
      <c r="S25679" s="5"/>
      <c r="T25679" s="5"/>
      <c r="U25679" s="5"/>
      <c r="V25679" s="5"/>
      <c r="W25679" s="5"/>
      <c r="X25679" s="5"/>
      <c r="Y25679" s="5"/>
      <c r="Z25679" s="5"/>
      <c r="AA25679" s="5"/>
      <c r="AB25679" s="5"/>
      <c r="AC25679" s="5"/>
      <c r="AD25679" s="5"/>
      <c r="AE25679" s="5"/>
      <c r="AF25679" s="5"/>
      <c r="AG25679" s="5"/>
      <c r="AH25679" s="5"/>
      <c r="AI25679" s="5"/>
      <c r="AJ25679" s="5"/>
    </row>
    <row r="25680" spans="11:36">
      <c r="K25680" s="5"/>
      <c r="L25680" s="5"/>
      <c r="M25680" s="5"/>
      <c r="N25680" s="5"/>
      <c r="O25680" s="5"/>
      <c r="P25680" s="5"/>
      <c r="Q25680" s="5"/>
      <c r="R25680" s="5"/>
      <c r="S25680" s="5"/>
      <c r="T25680" s="5"/>
      <c r="U25680" s="5"/>
      <c r="V25680" s="5"/>
      <c r="W25680" s="5"/>
      <c r="X25680" s="5"/>
      <c r="Y25680" s="5"/>
      <c r="Z25680" s="5"/>
      <c r="AA25680" s="5"/>
      <c r="AB25680" s="5"/>
      <c r="AC25680" s="5"/>
      <c r="AD25680" s="5"/>
      <c r="AE25680" s="5"/>
      <c r="AF25680" s="5"/>
      <c r="AG25680" s="5"/>
      <c r="AH25680" s="5"/>
      <c r="AI25680" s="5"/>
      <c r="AJ25680" s="5"/>
    </row>
    <row r="25681" spans="11:36">
      <c r="K25681" s="5"/>
      <c r="L25681" s="5"/>
      <c r="M25681" s="5"/>
      <c r="N25681" s="5"/>
      <c r="O25681" s="5"/>
      <c r="P25681" s="5"/>
      <c r="Q25681" s="5"/>
      <c r="R25681" s="5"/>
      <c r="S25681" s="5"/>
      <c r="T25681" s="5"/>
      <c r="U25681" s="5"/>
      <c r="V25681" s="5"/>
      <c r="W25681" s="5"/>
      <c r="X25681" s="5"/>
      <c r="Y25681" s="5"/>
      <c r="Z25681" s="5"/>
      <c r="AA25681" s="5"/>
      <c r="AB25681" s="5"/>
      <c r="AC25681" s="5"/>
      <c r="AD25681" s="5"/>
      <c r="AE25681" s="5"/>
      <c r="AF25681" s="5"/>
      <c r="AG25681" s="5"/>
      <c r="AH25681" s="5"/>
      <c r="AI25681" s="5"/>
      <c r="AJ25681" s="5"/>
    </row>
    <row r="25682" spans="11:36">
      <c r="K25682" s="5"/>
      <c r="L25682" s="5"/>
      <c r="M25682" s="5"/>
      <c r="N25682" s="5"/>
      <c r="O25682" s="5"/>
      <c r="P25682" s="5"/>
      <c r="Q25682" s="5"/>
      <c r="R25682" s="5"/>
      <c r="S25682" s="5"/>
      <c r="T25682" s="5"/>
      <c r="U25682" s="5"/>
      <c r="V25682" s="5"/>
      <c r="W25682" s="5"/>
      <c r="X25682" s="5"/>
      <c r="Y25682" s="5"/>
      <c r="Z25682" s="5"/>
      <c r="AA25682" s="5"/>
      <c r="AB25682" s="5"/>
      <c r="AC25682" s="5"/>
      <c r="AD25682" s="5"/>
      <c r="AE25682" s="5"/>
      <c r="AF25682" s="5"/>
      <c r="AG25682" s="5"/>
      <c r="AH25682" s="5"/>
      <c r="AI25682" s="5"/>
      <c r="AJ25682" s="5"/>
    </row>
    <row r="25683" spans="11:36">
      <c r="K25683" s="5"/>
      <c r="L25683" s="5"/>
      <c r="M25683" s="5"/>
      <c r="N25683" s="5"/>
      <c r="O25683" s="5"/>
      <c r="P25683" s="5"/>
      <c r="Q25683" s="5"/>
      <c r="R25683" s="5"/>
      <c r="S25683" s="5"/>
      <c r="T25683" s="5"/>
      <c r="U25683" s="5"/>
      <c r="V25683" s="5"/>
      <c r="W25683" s="5"/>
      <c r="X25683" s="5"/>
      <c r="Y25683" s="5"/>
      <c r="Z25683" s="5"/>
      <c r="AA25683" s="5"/>
      <c r="AB25683" s="5"/>
      <c r="AC25683" s="5"/>
      <c r="AD25683" s="5"/>
      <c r="AE25683" s="5"/>
      <c r="AF25683" s="5"/>
      <c r="AG25683" s="5"/>
      <c r="AH25683" s="5"/>
      <c r="AI25683" s="5"/>
      <c r="AJ25683" s="5"/>
    </row>
    <row r="25684" spans="11:36">
      <c r="K25684" s="5"/>
      <c r="L25684" s="5"/>
      <c r="M25684" s="5"/>
      <c r="N25684" s="5"/>
      <c r="O25684" s="5"/>
      <c r="P25684" s="5"/>
      <c r="Q25684" s="5"/>
      <c r="R25684" s="5"/>
      <c r="S25684" s="5"/>
      <c r="T25684" s="5"/>
      <c r="U25684" s="5"/>
      <c r="V25684" s="5"/>
      <c r="W25684" s="5"/>
      <c r="X25684" s="5"/>
      <c r="Y25684" s="5"/>
      <c r="Z25684" s="5"/>
      <c r="AA25684" s="5"/>
      <c r="AB25684" s="5"/>
      <c r="AC25684" s="5"/>
      <c r="AD25684" s="5"/>
      <c r="AE25684" s="5"/>
      <c r="AF25684" s="5"/>
      <c r="AG25684" s="5"/>
      <c r="AH25684" s="5"/>
      <c r="AI25684" s="5"/>
      <c r="AJ25684" s="5"/>
    </row>
    <row r="25685" spans="11:36">
      <c r="K25685" s="5"/>
      <c r="L25685" s="5"/>
      <c r="M25685" s="5"/>
      <c r="N25685" s="5"/>
      <c r="O25685" s="5"/>
      <c r="P25685" s="5"/>
      <c r="Q25685" s="5"/>
      <c r="R25685" s="5"/>
      <c r="S25685" s="5"/>
      <c r="T25685" s="5"/>
      <c r="U25685" s="5"/>
      <c r="V25685" s="5"/>
      <c r="W25685" s="5"/>
      <c r="X25685" s="5"/>
      <c r="Y25685" s="5"/>
      <c r="Z25685" s="5"/>
      <c r="AA25685" s="5"/>
      <c r="AB25685" s="5"/>
      <c r="AC25685" s="5"/>
      <c r="AD25685" s="5"/>
      <c r="AE25685" s="5"/>
      <c r="AF25685" s="5"/>
      <c r="AG25685" s="5"/>
      <c r="AH25685" s="5"/>
      <c r="AI25685" s="5"/>
      <c r="AJ25685" s="5"/>
    </row>
    <row r="25686" spans="11:36">
      <c r="K25686" s="5"/>
      <c r="L25686" s="5"/>
      <c r="M25686" s="5"/>
      <c r="N25686" s="5"/>
      <c r="O25686" s="5"/>
      <c r="P25686" s="5"/>
      <c r="Q25686" s="5"/>
      <c r="R25686" s="5"/>
      <c r="S25686" s="5"/>
      <c r="T25686" s="5"/>
      <c r="U25686" s="5"/>
      <c r="V25686" s="5"/>
      <c r="W25686" s="5"/>
      <c r="X25686" s="5"/>
      <c r="Y25686" s="5"/>
      <c r="Z25686" s="5"/>
      <c r="AA25686" s="5"/>
      <c r="AB25686" s="5"/>
      <c r="AC25686" s="5"/>
      <c r="AD25686" s="5"/>
      <c r="AE25686" s="5"/>
      <c r="AF25686" s="5"/>
      <c r="AG25686" s="5"/>
      <c r="AH25686" s="5"/>
      <c r="AI25686" s="5"/>
      <c r="AJ25686" s="5"/>
    </row>
    <row r="25687" spans="11:36">
      <c r="K25687" s="5"/>
      <c r="L25687" s="5"/>
      <c r="M25687" s="5"/>
      <c r="N25687" s="5"/>
      <c r="O25687" s="5"/>
      <c r="P25687" s="5"/>
      <c r="Q25687" s="5"/>
      <c r="R25687" s="5"/>
      <c r="S25687" s="5"/>
      <c r="T25687" s="5"/>
      <c r="U25687" s="5"/>
      <c r="V25687" s="5"/>
      <c r="W25687" s="5"/>
      <c r="X25687" s="5"/>
      <c r="Y25687" s="5"/>
      <c r="Z25687" s="5"/>
      <c r="AA25687" s="5"/>
      <c r="AB25687" s="5"/>
      <c r="AC25687" s="5"/>
      <c r="AD25687" s="5"/>
      <c r="AE25687" s="5"/>
      <c r="AF25687" s="5"/>
      <c r="AG25687" s="5"/>
      <c r="AH25687" s="5"/>
      <c r="AI25687" s="5"/>
      <c r="AJ25687" s="5"/>
    </row>
    <row r="25688" spans="11:36">
      <c r="K25688" s="5"/>
      <c r="L25688" s="5"/>
      <c r="M25688" s="5"/>
      <c r="N25688" s="5"/>
      <c r="O25688" s="5"/>
      <c r="P25688" s="5"/>
      <c r="Q25688" s="5"/>
      <c r="R25688" s="5"/>
      <c r="S25688" s="5"/>
      <c r="T25688" s="5"/>
      <c r="U25688" s="5"/>
      <c r="V25688" s="5"/>
      <c r="W25688" s="5"/>
      <c r="X25688" s="5"/>
      <c r="Y25688" s="5"/>
      <c r="Z25688" s="5"/>
      <c r="AA25688" s="5"/>
      <c r="AB25688" s="5"/>
      <c r="AC25688" s="5"/>
      <c r="AD25688" s="5"/>
      <c r="AE25688" s="5"/>
      <c r="AF25688" s="5"/>
      <c r="AG25688" s="5"/>
      <c r="AH25688" s="5"/>
      <c r="AI25688" s="5"/>
      <c r="AJ25688" s="5"/>
    </row>
    <row r="25689" spans="11:36">
      <c r="K25689" s="5"/>
      <c r="L25689" s="5"/>
      <c r="M25689" s="5"/>
      <c r="N25689" s="5"/>
      <c r="O25689" s="5"/>
      <c r="P25689" s="5"/>
      <c r="Q25689" s="5"/>
      <c r="R25689" s="5"/>
      <c r="S25689" s="5"/>
      <c r="T25689" s="5"/>
      <c r="U25689" s="5"/>
      <c r="V25689" s="5"/>
      <c r="W25689" s="5"/>
      <c r="X25689" s="5"/>
      <c r="Y25689" s="5"/>
      <c r="Z25689" s="5"/>
      <c r="AA25689" s="5"/>
      <c r="AB25689" s="5"/>
      <c r="AC25689" s="5"/>
      <c r="AD25689" s="5"/>
      <c r="AE25689" s="5"/>
      <c r="AF25689" s="5"/>
      <c r="AG25689" s="5"/>
      <c r="AH25689" s="5"/>
      <c r="AI25689" s="5"/>
      <c r="AJ25689" s="5"/>
    </row>
    <row r="25690" spans="11:36">
      <c r="K25690" s="5"/>
      <c r="L25690" s="5"/>
      <c r="M25690" s="5"/>
      <c r="N25690" s="5"/>
      <c r="O25690" s="5"/>
      <c r="P25690" s="5"/>
      <c r="Q25690" s="5"/>
      <c r="R25690" s="5"/>
      <c r="S25690" s="5"/>
      <c r="T25690" s="5"/>
      <c r="U25690" s="5"/>
      <c r="V25690" s="5"/>
      <c r="W25690" s="5"/>
      <c r="X25690" s="5"/>
      <c r="Y25690" s="5"/>
      <c r="Z25690" s="5"/>
      <c r="AA25690" s="5"/>
      <c r="AB25690" s="5"/>
      <c r="AC25690" s="5"/>
      <c r="AD25690" s="5"/>
      <c r="AE25690" s="5"/>
      <c r="AF25690" s="5"/>
      <c r="AG25690" s="5"/>
      <c r="AH25690" s="5"/>
      <c r="AI25690" s="5"/>
      <c r="AJ25690" s="5"/>
    </row>
    <row r="25691" spans="11:36">
      <c r="K25691" s="5"/>
      <c r="L25691" s="5"/>
      <c r="M25691" s="5"/>
      <c r="N25691" s="5"/>
      <c r="O25691" s="5"/>
      <c r="P25691" s="5"/>
      <c r="Q25691" s="5"/>
      <c r="R25691" s="5"/>
      <c r="S25691" s="5"/>
      <c r="T25691" s="5"/>
      <c r="U25691" s="5"/>
      <c r="V25691" s="5"/>
      <c r="W25691" s="5"/>
      <c r="X25691" s="5"/>
      <c r="Y25691" s="5"/>
      <c r="Z25691" s="5"/>
      <c r="AA25691" s="5"/>
      <c r="AB25691" s="5"/>
      <c r="AC25691" s="5"/>
      <c r="AD25691" s="5"/>
      <c r="AE25691" s="5"/>
      <c r="AF25691" s="5"/>
      <c r="AG25691" s="5"/>
      <c r="AH25691" s="5"/>
      <c r="AI25691" s="5"/>
      <c r="AJ25691" s="5"/>
    </row>
    <row r="25692" spans="11:36">
      <c r="K25692" s="5"/>
      <c r="L25692" s="5"/>
      <c r="M25692" s="5"/>
      <c r="N25692" s="5"/>
      <c r="O25692" s="5"/>
      <c r="P25692" s="5"/>
      <c r="Q25692" s="5"/>
      <c r="R25692" s="5"/>
      <c r="S25692" s="5"/>
      <c r="T25692" s="5"/>
      <c r="U25692" s="5"/>
      <c r="V25692" s="5"/>
      <c r="W25692" s="5"/>
      <c r="X25692" s="5"/>
      <c r="Y25692" s="5"/>
      <c r="Z25692" s="5"/>
      <c r="AA25692" s="5"/>
      <c r="AB25692" s="5"/>
      <c r="AC25692" s="5"/>
      <c r="AD25692" s="5"/>
      <c r="AE25692" s="5"/>
      <c r="AF25692" s="5"/>
      <c r="AG25692" s="5"/>
      <c r="AH25692" s="5"/>
      <c r="AI25692" s="5"/>
      <c r="AJ25692" s="5"/>
    </row>
    <row r="25693" spans="11:36">
      <c r="K25693" s="5"/>
      <c r="L25693" s="5"/>
      <c r="M25693" s="5"/>
      <c r="N25693" s="5"/>
      <c r="O25693" s="5"/>
      <c r="P25693" s="5"/>
      <c r="Q25693" s="5"/>
      <c r="R25693" s="5"/>
      <c r="S25693" s="5"/>
      <c r="T25693" s="5"/>
      <c r="U25693" s="5"/>
      <c r="V25693" s="5"/>
      <c r="W25693" s="5"/>
      <c r="X25693" s="5"/>
      <c r="Y25693" s="5"/>
      <c r="Z25693" s="5"/>
      <c r="AA25693" s="5"/>
      <c r="AB25693" s="5"/>
      <c r="AC25693" s="5"/>
      <c r="AD25693" s="5"/>
      <c r="AE25693" s="5"/>
      <c r="AF25693" s="5"/>
      <c r="AG25693" s="5"/>
      <c r="AH25693" s="5"/>
      <c r="AI25693" s="5"/>
      <c r="AJ25693" s="5"/>
    </row>
    <row r="25694" spans="11:36">
      <c r="K25694" s="5"/>
      <c r="L25694" s="5"/>
      <c r="M25694" s="5"/>
      <c r="N25694" s="5"/>
      <c r="O25694" s="5"/>
      <c r="P25694" s="5"/>
      <c r="Q25694" s="5"/>
      <c r="R25694" s="5"/>
      <c r="S25694" s="5"/>
      <c r="T25694" s="5"/>
      <c r="U25694" s="5"/>
      <c r="V25694" s="5"/>
      <c r="W25694" s="5"/>
      <c r="X25694" s="5"/>
      <c r="Y25694" s="5"/>
      <c r="Z25694" s="5"/>
      <c r="AA25694" s="5"/>
      <c r="AB25694" s="5"/>
      <c r="AC25694" s="5"/>
      <c r="AD25694" s="5"/>
      <c r="AE25694" s="5"/>
      <c r="AF25694" s="5"/>
      <c r="AG25694" s="5"/>
      <c r="AH25694" s="5"/>
      <c r="AI25694" s="5"/>
      <c r="AJ25694" s="5"/>
    </row>
    <row r="25695" spans="11:36">
      <c r="K25695" s="5"/>
      <c r="L25695" s="5"/>
      <c r="M25695" s="5"/>
      <c r="N25695" s="5"/>
      <c r="O25695" s="5"/>
      <c r="P25695" s="5"/>
      <c r="Q25695" s="5"/>
      <c r="R25695" s="5"/>
      <c r="S25695" s="5"/>
      <c r="T25695" s="5"/>
      <c r="U25695" s="5"/>
      <c r="V25695" s="5"/>
      <c r="W25695" s="5"/>
      <c r="X25695" s="5"/>
      <c r="Y25695" s="5"/>
      <c r="Z25695" s="5"/>
      <c r="AA25695" s="5"/>
      <c r="AB25695" s="5"/>
      <c r="AC25695" s="5"/>
      <c r="AD25695" s="5"/>
      <c r="AE25695" s="5"/>
      <c r="AF25695" s="5"/>
      <c r="AG25695" s="5"/>
      <c r="AH25695" s="5"/>
      <c r="AI25695" s="5"/>
      <c r="AJ25695" s="5"/>
    </row>
    <row r="25696" spans="11:36">
      <c r="K25696" s="5"/>
      <c r="L25696" s="5"/>
      <c r="M25696" s="5"/>
      <c r="N25696" s="5"/>
      <c r="O25696" s="5"/>
      <c r="P25696" s="5"/>
      <c r="Q25696" s="5"/>
      <c r="R25696" s="5"/>
      <c r="S25696" s="5"/>
      <c r="T25696" s="5"/>
      <c r="U25696" s="5"/>
      <c r="V25696" s="5"/>
      <c r="W25696" s="5"/>
      <c r="X25696" s="5"/>
      <c r="Y25696" s="5"/>
      <c r="Z25696" s="5"/>
      <c r="AA25696" s="5"/>
      <c r="AB25696" s="5"/>
      <c r="AC25696" s="5"/>
      <c r="AD25696" s="5"/>
      <c r="AE25696" s="5"/>
      <c r="AF25696" s="5"/>
      <c r="AG25696" s="5"/>
      <c r="AH25696" s="5"/>
      <c r="AI25696" s="5"/>
      <c r="AJ25696" s="5"/>
    </row>
    <row r="25697" spans="11:36">
      <c r="K25697" s="5"/>
      <c r="L25697" s="5"/>
      <c r="M25697" s="5"/>
      <c r="N25697" s="5"/>
      <c r="O25697" s="5"/>
      <c r="P25697" s="5"/>
      <c r="Q25697" s="5"/>
      <c r="R25697" s="5"/>
      <c r="S25697" s="5"/>
      <c r="T25697" s="5"/>
      <c r="U25697" s="5"/>
      <c r="V25697" s="5"/>
      <c r="W25697" s="5"/>
      <c r="X25697" s="5"/>
      <c r="Y25697" s="5"/>
      <c r="Z25697" s="5"/>
      <c r="AA25697" s="5"/>
      <c r="AB25697" s="5"/>
      <c r="AC25697" s="5"/>
      <c r="AD25697" s="5"/>
      <c r="AE25697" s="5"/>
      <c r="AF25697" s="5"/>
      <c r="AG25697" s="5"/>
      <c r="AH25697" s="5"/>
      <c r="AI25697" s="5"/>
      <c r="AJ25697" s="5"/>
    </row>
    <row r="25698" spans="11:36">
      <c r="K25698" s="5"/>
      <c r="L25698" s="5"/>
      <c r="M25698" s="5"/>
      <c r="N25698" s="5"/>
      <c r="O25698" s="5"/>
      <c r="P25698" s="5"/>
      <c r="Q25698" s="5"/>
      <c r="R25698" s="5"/>
      <c r="S25698" s="5"/>
      <c r="T25698" s="5"/>
      <c r="U25698" s="5"/>
      <c r="V25698" s="5"/>
      <c r="W25698" s="5"/>
      <c r="X25698" s="5"/>
      <c r="Y25698" s="5"/>
      <c r="Z25698" s="5"/>
      <c r="AA25698" s="5"/>
      <c r="AB25698" s="5"/>
      <c r="AC25698" s="5"/>
      <c r="AD25698" s="5"/>
      <c r="AE25698" s="5"/>
      <c r="AF25698" s="5"/>
      <c r="AG25698" s="5"/>
      <c r="AH25698" s="5"/>
      <c r="AI25698" s="5"/>
      <c r="AJ25698" s="5"/>
    </row>
    <row r="25699" spans="11:36">
      <c r="K25699" s="5"/>
      <c r="L25699" s="5"/>
      <c r="M25699" s="5"/>
      <c r="N25699" s="5"/>
      <c r="O25699" s="5"/>
      <c r="P25699" s="5"/>
      <c r="Q25699" s="5"/>
      <c r="R25699" s="5"/>
      <c r="S25699" s="5"/>
      <c r="T25699" s="5"/>
      <c r="U25699" s="5"/>
      <c r="V25699" s="5"/>
      <c r="W25699" s="5"/>
      <c r="X25699" s="5"/>
      <c r="Y25699" s="5"/>
      <c r="Z25699" s="5"/>
      <c r="AA25699" s="5"/>
      <c r="AB25699" s="5"/>
      <c r="AC25699" s="5"/>
      <c r="AD25699" s="5"/>
      <c r="AE25699" s="5"/>
      <c r="AF25699" s="5"/>
      <c r="AG25699" s="5"/>
      <c r="AH25699" s="5"/>
      <c r="AI25699" s="5"/>
      <c r="AJ25699" s="5"/>
    </row>
    <row r="25700" spans="11:36">
      <c r="K25700" s="5"/>
      <c r="L25700" s="5"/>
      <c r="M25700" s="5"/>
      <c r="N25700" s="5"/>
      <c r="O25700" s="5"/>
      <c r="P25700" s="5"/>
      <c r="Q25700" s="5"/>
      <c r="R25700" s="5"/>
      <c r="S25700" s="5"/>
      <c r="T25700" s="5"/>
      <c r="U25700" s="5"/>
      <c r="V25700" s="5"/>
      <c r="W25700" s="5"/>
      <c r="X25700" s="5"/>
      <c r="Y25700" s="5"/>
      <c r="Z25700" s="5"/>
      <c r="AA25700" s="5"/>
      <c r="AB25700" s="5"/>
      <c r="AC25700" s="5"/>
      <c r="AD25700" s="5"/>
      <c r="AE25700" s="5"/>
      <c r="AF25700" s="5"/>
      <c r="AG25700" s="5"/>
      <c r="AH25700" s="5"/>
      <c r="AI25700" s="5"/>
      <c r="AJ25700" s="5"/>
    </row>
    <row r="25701" spans="11:36">
      <c r="K25701" s="5"/>
      <c r="L25701" s="5"/>
      <c r="M25701" s="5"/>
      <c r="N25701" s="5"/>
      <c r="O25701" s="5"/>
      <c r="P25701" s="5"/>
      <c r="Q25701" s="5"/>
      <c r="R25701" s="5"/>
      <c r="S25701" s="5"/>
      <c r="T25701" s="5"/>
      <c r="U25701" s="5"/>
      <c r="V25701" s="5"/>
      <c r="W25701" s="5"/>
      <c r="X25701" s="5"/>
      <c r="Y25701" s="5"/>
      <c r="Z25701" s="5"/>
      <c r="AA25701" s="5"/>
      <c r="AB25701" s="5"/>
      <c r="AC25701" s="5"/>
      <c r="AD25701" s="5"/>
      <c r="AE25701" s="5"/>
      <c r="AF25701" s="5"/>
      <c r="AG25701" s="5"/>
      <c r="AH25701" s="5"/>
      <c r="AI25701" s="5"/>
      <c r="AJ25701" s="5"/>
    </row>
    <row r="25702" spans="11:36">
      <c r="K25702" s="5"/>
      <c r="L25702" s="5"/>
      <c r="M25702" s="5"/>
      <c r="N25702" s="5"/>
      <c r="O25702" s="5"/>
      <c r="P25702" s="5"/>
      <c r="Q25702" s="5"/>
      <c r="R25702" s="5"/>
      <c r="S25702" s="5"/>
      <c r="T25702" s="5"/>
      <c r="U25702" s="5"/>
      <c r="V25702" s="5"/>
      <c r="W25702" s="5"/>
      <c r="X25702" s="5"/>
      <c r="Y25702" s="5"/>
      <c r="Z25702" s="5"/>
      <c r="AA25702" s="5"/>
      <c r="AB25702" s="5"/>
      <c r="AC25702" s="5"/>
      <c r="AD25702" s="5"/>
      <c r="AE25702" s="5"/>
      <c r="AF25702" s="5"/>
      <c r="AG25702" s="5"/>
      <c r="AH25702" s="5"/>
      <c r="AI25702" s="5"/>
      <c r="AJ25702" s="5"/>
    </row>
    <row r="25703" spans="11:36">
      <c r="K25703" s="5"/>
      <c r="L25703" s="5"/>
      <c r="M25703" s="5"/>
      <c r="N25703" s="5"/>
      <c r="O25703" s="5"/>
      <c r="P25703" s="5"/>
      <c r="Q25703" s="5"/>
      <c r="R25703" s="5"/>
      <c r="S25703" s="5"/>
      <c r="T25703" s="5"/>
      <c r="U25703" s="5"/>
      <c r="V25703" s="5"/>
      <c r="W25703" s="5"/>
      <c r="X25703" s="5"/>
      <c r="Y25703" s="5"/>
      <c r="Z25703" s="5"/>
      <c r="AA25703" s="5"/>
      <c r="AB25703" s="5"/>
      <c r="AC25703" s="5"/>
      <c r="AD25703" s="5"/>
      <c r="AE25703" s="5"/>
      <c r="AF25703" s="5"/>
      <c r="AG25703" s="5"/>
      <c r="AH25703" s="5"/>
      <c r="AI25703" s="5"/>
      <c r="AJ25703" s="5"/>
    </row>
    <row r="25704" spans="11:36">
      <c r="K25704" s="5"/>
      <c r="L25704" s="5"/>
      <c r="M25704" s="5"/>
      <c r="N25704" s="5"/>
      <c r="O25704" s="5"/>
      <c r="P25704" s="5"/>
      <c r="Q25704" s="5"/>
      <c r="R25704" s="5"/>
      <c r="S25704" s="5"/>
      <c r="T25704" s="5"/>
      <c r="U25704" s="5"/>
      <c r="V25704" s="5"/>
      <c r="W25704" s="5"/>
      <c r="X25704" s="5"/>
      <c r="Y25704" s="5"/>
      <c r="Z25704" s="5"/>
      <c r="AA25704" s="5"/>
      <c r="AB25704" s="5"/>
      <c r="AC25704" s="5"/>
      <c r="AD25704" s="5"/>
      <c r="AE25704" s="5"/>
      <c r="AF25704" s="5"/>
      <c r="AG25704" s="5"/>
      <c r="AH25704" s="5"/>
      <c r="AI25704" s="5"/>
      <c r="AJ25704" s="5"/>
    </row>
    <row r="25705" spans="11:36">
      <c r="K25705" s="5"/>
      <c r="L25705" s="5"/>
      <c r="M25705" s="5"/>
      <c r="N25705" s="5"/>
      <c r="O25705" s="5"/>
      <c r="P25705" s="5"/>
      <c r="Q25705" s="5"/>
      <c r="R25705" s="5"/>
      <c r="S25705" s="5"/>
      <c r="T25705" s="5"/>
      <c r="U25705" s="5"/>
      <c r="V25705" s="5"/>
      <c r="W25705" s="5"/>
      <c r="X25705" s="5"/>
      <c r="Y25705" s="5"/>
      <c r="Z25705" s="5"/>
      <c r="AA25705" s="5"/>
      <c r="AB25705" s="5"/>
      <c r="AC25705" s="5"/>
      <c r="AD25705" s="5"/>
      <c r="AE25705" s="5"/>
      <c r="AF25705" s="5"/>
      <c r="AG25705" s="5"/>
      <c r="AH25705" s="5"/>
      <c r="AI25705" s="5"/>
      <c r="AJ25705" s="5"/>
    </row>
    <row r="25706" spans="11:36">
      <c r="K25706" s="5"/>
      <c r="L25706" s="5"/>
      <c r="M25706" s="5"/>
      <c r="N25706" s="5"/>
      <c r="O25706" s="5"/>
      <c r="P25706" s="5"/>
      <c r="Q25706" s="5"/>
      <c r="R25706" s="5"/>
      <c r="S25706" s="5"/>
      <c r="T25706" s="5"/>
      <c r="U25706" s="5"/>
      <c r="V25706" s="5"/>
      <c r="W25706" s="5"/>
      <c r="X25706" s="5"/>
      <c r="Y25706" s="5"/>
      <c r="Z25706" s="5"/>
      <c r="AA25706" s="5"/>
      <c r="AB25706" s="5"/>
      <c r="AC25706" s="5"/>
      <c r="AD25706" s="5"/>
      <c r="AE25706" s="5"/>
      <c r="AF25706" s="5"/>
      <c r="AG25706" s="5"/>
      <c r="AH25706" s="5"/>
      <c r="AI25706" s="5"/>
      <c r="AJ25706" s="5"/>
    </row>
    <row r="25707" spans="11:36">
      <c r="K25707" s="5"/>
      <c r="L25707" s="5"/>
      <c r="M25707" s="5"/>
      <c r="N25707" s="5"/>
      <c r="O25707" s="5"/>
      <c r="P25707" s="5"/>
      <c r="Q25707" s="5"/>
      <c r="R25707" s="5"/>
      <c r="S25707" s="5"/>
      <c r="T25707" s="5"/>
      <c r="U25707" s="5"/>
      <c r="V25707" s="5"/>
      <c r="W25707" s="5"/>
      <c r="X25707" s="5"/>
      <c r="Y25707" s="5"/>
      <c r="Z25707" s="5"/>
      <c r="AA25707" s="5"/>
      <c r="AB25707" s="5"/>
      <c r="AC25707" s="5"/>
      <c r="AD25707" s="5"/>
      <c r="AE25707" s="5"/>
      <c r="AF25707" s="5"/>
      <c r="AG25707" s="5"/>
      <c r="AH25707" s="5"/>
      <c r="AI25707" s="5"/>
      <c r="AJ25707" s="5"/>
    </row>
    <row r="25708" spans="11:36">
      <c r="K25708" s="5"/>
      <c r="L25708" s="5"/>
      <c r="M25708" s="5"/>
      <c r="N25708" s="5"/>
      <c r="O25708" s="5"/>
      <c r="P25708" s="5"/>
      <c r="Q25708" s="5"/>
      <c r="R25708" s="5"/>
      <c r="S25708" s="5"/>
      <c r="T25708" s="5"/>
      <c r="U25708" s="5"/>
      <c r="V25708" s="5"/>
      <c r="W25708" s="5"/>
      <c r="X25708" s="5"/>
      <c r="Y25708" s="5"/>
      <c r="Z25708" s="5"/>
      <c r="AA25708" s="5"/>
      <c r="AB25708" s="5"/>
      <c r="AC25708" s="5"/>
      <c r="AD25708" s="5"/>
      <c r="AE25708" s="5"/>
      <c r="AF25708" s="5"/>
      <c r="AG25708" s="5"/>
      <c r="AH25708" s="5"/>
      <c r="AI25708" s="5"/>
      <c r="AJ25708" s="5"/>
    </row>
    <row r="25709" spans="11:36">
      <c r="K25709" s="5"/>
      <c r="L25709" s="5"/>
      <c r="M25709" s="5"/>
      <c r="N25709" s="5"/>
      <c r="O25709" s="5"/>
      <c r="P25709" s="5"/>
      <c r="Q25709" s="5"/>
      <c r="R25709" s="5"/>
      <c r="S25709" s="5"/>
      <c r="T25709" s="5"/>
      <c r="U25709" s="5"/>
      <c r="V25709" s="5"/>
      <c r="W25709" s="5"/>
      <c r="X25709" s="5"/>
      <c r="Y25709" s="5"/>
      <c r="Z25709" s="5"/>
      <c r="AA25709" s="5"/>
      <c r="AB25709" s="5"/>
      <c r="AC25709" s="5"/>
      <c r="AD25709" s="5"/>
      <c r="AE25709" s="5"/>
      <c r="AF25709" s="5"/>
      <c r="AG25709" s="5"/>
      <c r="AH25709" s="5"/>
      <c r="AI25709" s="5"/>
      <c r="AJ25709" s="5"/>
    </row>
    <row r="25710" spans="11:36">
      <c r="K25710" s="5"/>
      <c r="L25710" s="5"/>
      <c r="M25710" s="5"/>
      <c r="N25710" s="5"/>
      <c r="O25710" s="5"/>
      <c r="P25710" s="5"/>
      <c r="Q25710" s="5"/>
      <c r="R25710" s="5"/>
      <c r="S25710" s="5"/>
      <c r="T25710" s="5"/>
      <c r="U25710" s="5"/>
      <c r="V25710" s="5"/>
      <c r="W25710" s="5"/>
      <c r="X25710" s="5"/>
      <c r="Y25710" s="5"/>
      <c r="Z25710" s="5"/>
      <c r="AA25710" s="5"/>
      <c r="AB25710" s="5"/>
      <c r="AC25710" s="5"/>
      <c r="AD25710" s="5"/>
      <c r="AE25710" s="5"/>
      <c r="AF25710" s="5"/>
      <c r="AG25710" s="5"/>
      <c r="AH25710" s="5"/>
      <c r="AI25710" s="5"/>
      <c r="AJ25710" s="5"/>
    </row>
    <row r="25711" spans="11:36">
      <c r="K25711" s="5"/>
      <c r="L25711" s="5"/>
      <c r="M25711" s="5"/>
      <c r="N25711" s="5"/>
      <c r="O25711" s="5"/>
      <c r="P25711" s="5"/>
      <c r="Q25711" s="5"/>
      <c r="R25711" s="5"/>
      <c r="S25711" s="5"/>
      <c r="T25711" s="5"/>
      <c r="U25711" s="5"/>
      <c r="V25711" s="5"/>
      <c r="W25711" s="5"/>
      <c r="X25711" s="5"/>
      <c r="Y25711" s="5"/>
      <c r="Z25711" s="5"/>
      <c r="AA25711" s="5"/>
      <c r="AB25711" s="5"/>
      <c r="AC25711" s="5"/>
      <c r="AD25711" s="5"/>
      <c r="AE25711" s="5"/>
      <c r="AF25711" s="5"/>
      <c r="AG25711" s="5"/>
      <c r="AH25711" s="5"/>
      <c r="AI25711" s="5"/>
      <c r="AJ25711" s="5"/>
    </row>
    <row r="25712" spans="11:36">
      <c r="K25712" s="5"/>
      <c r="L25712" s="5"/>
      <c r="M25712" s="5"/>
      <c r="N25712" s="5"/>
      <c r="O25712" s="5"/>
      <c r="P25712" s="5"/>
      <c r="Q25712" s="5"/>
      <c r="R25712" s="5"/>
      <c r="S25712" s="5"/>
      <c r="T25712" s="5"/>
      <c r="U25712" s="5"/>
      <c r="V25712" s="5"/>
      <c r="W25712" s="5"/>
      <c r="X25712" s="5"/>
      <c r="Y25712" s="5"/>
      <c r="Z25712" s="5"/>
      <c r="AA25712" s="5"/>
      <c r="AB25712" s="5"/>
      <c r="AC25712" s="5"/>
      <c r="AD25712" s="5"/>
      <c r="AE25712" s="5"/>
      <c r="AF25712" s="5"/>
      <c r="AG25712" s="5"/>
      <c r="AH25712" s="5"/>
      <c r="AI25712" s="5"/>
      <c r="AJ25712" s="5"/>
    </row>
    <row r="25713" spans="11:36">
      <c r="K25713" s="5"/>
      <c r="L25713" s="5"/>
      <c r="M25713" s="5"/>
      <c r="N25713" s="5"/>
      <c r="O25713" s="5"/>
      <c r="P25713" s="5"/>
      <c r="Q25713" s="5"/>
      <c r="R25713" s="5"/>
      <c r="S25713" s="5"/>
      <c r="T25713" s="5"/>
      <c r="U25713" s="5"/>
      <c r="V25713" s="5"/>
      <c r="W25713" s="5"/>
      <c r="X25713" s="5"/>
      <c r="Y25713" s="5"/>
      <c r="Z25713" s="5"/>
      <c r="AA25713" s="5"/>
      <c r="AB25713" s="5"/>
      <c r="AC25713" s="5"/>
      <c r="AD25713" s="5"/>
      <c r="AE25713" s="5"/>
      <c r="AF25713" s="5"/>
      <c r="AG25713" s="5"/>
      <c r="AH25713" s="5"/>
      <c r="AI25713" s="5"/>
      <c r="AJ25713" s="5"/>
    </row>
    <row r="25714" spans="11:36">
      <c r="K25714" s="5"/>
      <c r="L25714" s="5"/>
      <c r="M25714" s="5"/>
      <c r="N25714" s="5"/>
      <c r="O25714" s="5"/>
      <c r="P25714" s="5"/>
      <c r="Q25714" s="5"/>
      <c r="R25714" s="5"/>
      <c r="S25714" s="5"/>
      <c r="T25714" s="5"/>
      <c r="U25714" s="5"/>
      <c r="V25714" s="5"/>
      <c r="W25714" s="5"/>
      <c r="X25714" s="5"/>
      <c r="Y25714" s="5"/>
      <c r="Z25714" s="5"/>
      <c r="AA25714" s="5"/>
      <c r="AB25714" s="5"/>
      <c r="AC25714" s="5"/>
      <c r="AD25714" s="5"/>
      <c r="AE25714" s="5"/>
      <c r="AF25714" s="5"/>
      <c r="AG25714" s="5"/>
      <c r="AH25714" s="5"/>
      <c r="AI25714" s="5"/>
      <c r="AJ25714" s="5"/>
    </row>
    <row r="25715" spans="11:36">
      <c r="K25715" s="5"/>
      <c r="L25715" s="5"/>
      <c r="M25715" s="5"/>
      <c r="N25715" s="5"/>
      <c r="O25715" s="5"/>
      <c r="P25715" s="5"/>
      <c r="Q25715" s="5"/>
      <c r="R25715" s="5"/>
      <c r="S25715" s="5"/>
      <c r="T25715" s="5"/>
      <c r="U25715" s="5"/>
      <c r="V25715" s="5"/>
      <c r="W25715" s="5"/>
      <c r="X25715" s="5"/>
      <c r="Y25715" s="5"/>
      <c r="Z25715" s="5"/>
      <c r="AA25715" s="5"/>
      <c r="AB25715" s="5"/>
      <c r="AC25715" s="5"/>
      <c r="AD25715" s="5"/>
      <c r="AE25715" s="5"/>
      <c r="AF25715" s="5"/>
      <c r="AG25715" s="5"/>
      <c r="AH25715" s="5"/>
      <c r="AI25715" s="5"/>
      <c r="AJ25715" s="5"/>
    </row>
    <row r="25716" spans="11:36">
      <c r="K25716" s="5"/>
      <c r="L25716" s="5"/>
      <c r="M25716" s="5"/>
      <c r="N25716" s="5"/>
      <c r="O25716" s="5"/>
      <c r="P25716" s="5"/>
      <c r="Q25716" s="5"/>
      <c r="R25716" s="5"/>
      <c r="S25716" s="5"/>
      <c r="T25716" s="5"/>
      <c r="U25716" s="5"/>
      <c r="V25716" s="5"/>
      <c r="W25716" s="5"/>
      <c r="X25716" s="5"/>
      <c r="Y25716" s="5"/>
      <c r="Z25716" s="5"/>
      <c r="AA25716" s="5"/>
      <c r="AB25716" s="5"/>
      <c r="AC25716" s="5"/>
      <c r="AD25716" s="5"/>
      <c r="AE25716" s="5"/>
      <c r="AF25716" s="5"/>
      <c r="AG25716" s="5"/>
      <c r="AH25716" s="5"/>
      <c r="AI25716" s="5"/>
      <c r="AJ25716" s="5"/>
    </row>
    <row r="25717" spans="11:36">
      <c r="K25717" s="5"/>
      <c r="L25717" s="5"/>
      <c r="M25717" s="5"/>
      <c r="N25717" s="5"/>
      <c r="O25717" s="5"/>
      <c r="P25717" s="5"/>
      <c r="Q25717" s="5"/>
      <c r="R25717" s="5"/>
      <c r="S25717" s="5"/>
      <c r="T25717" s="5"/>
      <c r="U25717" s="5"/>
      <c r="V25717" s="5"/>
      <c r="W25717" s="5"/>
      <c r="X25717" s="5"/>
      <c r="Y25717" s="5"/>
      <c r="Z25717" s="5"/>
      <c r="AA25717" s="5"/>
      <c r="AB25717" s="5"/>
      <c r="AC25717" s="5"/>
      <c r="AD25717" s="5"/>
      <c r="AE25717" s="5"/>
      <c r="AF25717" s="5"/>
      <c r="AG25717" s="5"/>
      <c r="AH25717" s="5"/>
      <c r="AI25717" s="5"/>
      <c r="AJ25717" s="5"/>
    </row>
    <row r="25718" spans="11:36">
      <c r="K25718" s="5"/>
      <c r="L25718" s="5"/>
      <c r="M25718" s="5"/>
      <c r="N25718" s="5"/>
      <c r="O25718" s="5"/>
      <c r="P25718" s="5"/>
      <c r="Q25718" s="5"/>
      <c r="R25718" s="5"/>
      <c r="S25718" s="5"/>
      <c r="T25718" s="5"/>
      <c r="U25718" s="5"/>
      <c r="V25718" s="5"/>
      <c r="W25718" s="5"/>
      <c r="X25718" s="5"/>
      <c r="Y25718" s="5"/>
      <c r="Z25718" s="5"/>
      <c r="AA25718" s="5"/>
      <c r="AB25718" s="5"/>
      <c r="AC25718" s="5"/>
      <c r="AD25718" s="5"/>
      <c r="AE25718" s="5"/>
      <c r="AF25718" s="5"/>
      <c r="AG25718" s="5"/>
      <c r="AH25718" s="5"/>
      <c r="AI25718" s="5"/>
      <c r="AJ25718" s="5"/>
    </row>
    <row r="25719" spans="11:36">
      <c r="K25719" s="5"/>
      <c r="L25719" s="5"/>
      <c r="M25719" s="5"/>
      <c r="N25719" s="5"/>
      <c r="O25719" s="5"/>
      <c r="P25719" s="5"/>
      <c r="Q25719" s="5"/>
      <c r="R25719" s="5"/>
      <c r="S25719" s="5"/>
      <c r="T25719" s="5"/>
      <c r="U25719" s="5"/>
      <c r="V25719" s="5"/>
      <c r="W25719" s="5"/>
      <c r="X25719" s="5"/>
      <c r="Y25719" s="5"/>
      <c r="Z25719" s="5"/>
      <c r="AA25719" s="5"/>
      <c r="AB25719" s="5"/>
      <c r="AC25719" s="5"/>
      <c r="AD25719" s="5"/>
      <c r="AE25719" s="5"/>
      <c r="AF25719" s="5"/>
      <c r="AG25719" s="5"/>
      <c r="AH25719" s="5"/>
      <c r="AI25719" s="5"/>
      <c r="AJ25719" s="5"/>
    </row>
    <row r="25720" spans="11:36">
      <c r="K25720" s="5"/>
      <c r="L25720" s="5"/>
      <c r="M25720" s="5"/>
      <c r="N25720" s="5"/>
      <c r="O25720" s="5"/>
      <c r="P25720" s="5"/>
      <c r="Q25720" s="5"/>
      <c r="R25720" s="5"/>
      <c r="S25720" s="5"/>
      <c r="T25720" s="5"/>
      <c r="U25720" s="5"/>
      <c r="V25720" s="5"/>
      <c r="W25720" s="5"/>
      <c r="X25720" s="5"/>
      <c r="Y25720" s="5"/>
      <c r="Z25720" s="5"/>
      <c r="AA25720" s="5"/>
      <c r="AB25720" s="5"/>
      <c r="AC25720" s="5"/>
      <c r="AD25720" s="5"/>
      <c r="AE25720" s="5"/>
      <c r="AF25720" s="5"/>
      <c r="AG25720" s="5"/>
      <c r="AH25720" s="5"/>
      <c r="AI25720" s="5"/>
      <c r="AJ25720" s="5"/>
    </row>
    <row r="25721" spans="11:36">
      <c r="K25721" s="5"/>
      <c r="L25721" s="5"/>
      <c r="M25721" s="5"/>
      <c r="N25721" s="5"/>
      <c r="O25721" s="5"/>
      <c r="P25721" s="5"/>
      <c r="Q25721" s="5"/>
      <c r="R25721" s="5"/>
      <c r="S25721" s="5"/>
      <c r="T25721" s="5"/>
      <c r="U25721" s="5"/>
      <c r="V25721" s="5"/>
      <c r="W25721" s="5"/>
      <c r="X25721" s="5"/>
      <c r="Y25721" s="5"/>
      <c r="Z25721" s="5"/>
      <c r="AA25721" s="5"/>
      <c r="AB25721" s="5"/>
      <c r="AC25721" s="5"/>
      <c r="AD25721" s="5"/>
      <c r="AE25721" s="5"/>
      <c r="AF25721" s="5"/>
      <c r="AG25721" s="5"/>
      <c r="AH25721" s="5"/>
      <c r="AI25721" s="5"/>
      <c r="AJ25721" s="5"/>
    </row>
    <row r="25722" spans="11:36">
      <c r="K25722" s="5"/>
      <c r="L25722" s="5"/>
      <c r="M25722" s="5"/>
      <c r="N25722" s="5"/>
      <c r="O25722" s="5"/>
      <c r="P25722" s="5"/>
      <c r="Q25722" s="5"/>
      <c r="R25722" s="5"/>
      <c r="S25722" s="5"/>
      <c r="T25722" s="5"/>
      <c r="U25722" s="5"/>
      <c r="V25722" s="5"/>
      <c r="W25722" s="5"/>
      <c r="X25722" s="5"/>
      <c r="Y25722" s="5"/>
      <c r="Z25722" s="5"/>
      <c r="AA25722" s="5"/>
      <c r="AB25722" s="5"/>
      <c r="AC25722" s="5"/>
      <c r="AD25722" s="5"/>
      <c r="AE25722" s="5"/>
      <c r="AF25722" s="5"/>
      <c r="AG25722" s="5"/>
      <c r="AH25722" s="5"/>
      <c r="AI25722" s="5"/>
      <c r="AJ25722" s="5"/>
    </row>
    <row r="25723" spans="11:36">
      <c r="K25723" s="5"/>
      <c r="L25723" s="5"/>
      <c r="M25723" s="5"/>
      <c r="N25723" s="5"/>
      <c r="O25723" s="5"/>
      <c r="P25723" s="5"/>
      <c r="Q25723" s="5"/>
      <c r="R25723" s="5"/>
      <c r="S25723" s="5"/>
      <c r="T25723" s="5"/>
      <c r="U25723" s="5"/>
      <c r="V25723" s="5"/>
      <c r="W25723" s="5"/>
      <c r="X25723" s="5"/>
      <c r="Y25723" s="5"/>
      <c r="Z25723" s="5"/>
      <c r="AA25723" s="5"/>
      <c r="AB25723" s="5"/>
      <c r="AC25723" s="5"/>
      <c r="AD25723" s="5"/>
      <c r="AE25723" s="5"/>
      <c r="AF25723" s="5"/>
      <c r="AG25723" s="5"/>
      <c r="AH25723" s="5"/>
      <c r="AI25723" s="5"/>
      <c r="AJ25723" s="5"/>
    </row>
    <row r="25724" spans="11:36">
      <c r="K25724" s="5"/>
      <c r="L25724" s="5"/>
      <c r="M25724" s="5"/>
      <c r="N25724" s="5"/>
      <c r="O25724" s="5"/>
      <c r="P25724" s="5"/>
      <c r="Q25724" s="5"/>
      <c r="R25724" s="5"/>
      <c r="S25724" s="5"/>
      <c r="T25724" s="5"/>
      <c r="U25724" s="5"/>
      <c r="V25724" s="5"/>
      <c r="W25724" s="5"/>
      <c r="X25724" s="5"/>
      <c r="Y25724" s="5"/>
      <c r="Z25724" s="5"/>
      <c r="AA25724" s="5"/>
      <c r="AB25724" s="5"/>
      <c r="AC25724" s="5"/>
      <c r="AD25724" s="5"/>
      <c r="AE25724" s="5"/>
      <c r="AF25724" s="5"/>
      <c r="AG25724" s="5"/>
      <c r="AH25724" s="5"/>
      <c r="AI25724" s="5"/>
      <c r="AJ25724" s="5"/>
    </row>
    <row r="25725" spans="11:36">
      <c r="K25725" s="5"/>
      <c r="L25725" s="5"/>
      <c r="M25725" s="5"/>
      <c r="N25725" s="5"/>
      <c r="O25725" s="5"/>
      <c r="P25725" s="5"/>
      <c r="Q25725" s="5"/>
      <c r="R25725" s="5"/>
      <c r="S25725" s="5"/>
      <c r="T25725" s="5"/>
      <c r="U25725" s="5"/>
      <c r="V25725" s="5"/>
      <c r="W25725" s="5"/>
      <c r="X25725" s="5"/>
      <c r="Y25725" s="5"/>
      <c r="Z25725" s="5"/>
      <c r="AA25725" s="5"/>
      <c r="AB25725" s="5"/>
      <c r="AC25725" s="5"/>
      <c r="AD25725" s="5"/>
      <c r="AE25725" s="5"/>
      <c r="AF25725" s="5"/>
      <c r="AG25725" s="5"/>
      <c r="AH25725" s="5"/>
      <c r="AI25725" s="5"/>
      <c r="AJ25725" s="5"/>
    </row>
    <row r="25726" spans="11:36">
      <c r="K25726" s="5"/>
      <c r="L25726" s="5"/>
      <c r="M25726" s="5"/>
      <c r="N25726" s="5"/>
      <c r="O25726" s="5"/>
      <c r="P25726" s="5"/>
      <c r="Q25726" s="5"/>
      <c r="R25726" s="5"/>
      <c r="S25726" s="5"/>
      <c r="T25726" s="5"/>
      <c r="U25726" s="5"/>
      <c r="V25726" s="5"/>
      <c r="W25726" s="5"/>
      <c r="X25726" s="5"/>
      <c r="Y25726" s="5"/>
      <c r="Z25726" s="5"/>
      <c r="AA25726" s="5"/>
      <c r="AB25726" s="5"/>
      <c r="AC25726" s="5"/>
      <c r="AD25726" s="5"/>
      <c r="AE25726" s="5"/>
      <c r="AF25726" s="5"/>
      <c r="AG25726" s="5"/>
      <c r="AH25726" s="5"/>
      <c r="AI25726" s="5"/>
      <c r="AJ25726" s="5"/>
    </row>
    <row r="25727" spans="11:36">
      <c r="K25727" s="5"/>
      <c r="L25727" s="5"/>
      <c r="M25727" s="5"/>
      <c r="N25727" s="5"/>
      <c r="O25727" s="5"/>
      <c r="P25727" s="5"/>
      <c r="Q25727" s="5"/>
      <c r="R25727" s="5"/>
      <c r="S25727" s="5"/>
      <c r="T25727" s="5"/>
      <c r="U25727" s="5"/>
      <c r="V25727" s="5"/>
      <c r="W25727" s="5"/>
      <c r="X25727" s="5"/>
      <c r="Y25727" s="5"/>
      <c r="Z25727" s="5"/>
      <c r="AA25727" s="5"/>
      <c r="AB25727" s="5"/>
      <c r="AC25727" s="5"/>
      <c r="AD25727" s="5"/>
      <c r="AE25727" s="5"/>
      <c r="AF25727" s="5"/>
      <c r="AG25727" s="5"/>
      <c r="AH25727" s="5"/>
      <c r="AI25727" s="5"/>
      <c r="AJ25727" s="5"/>
    </row>
    <row r="25728" spans="11:36">
      <c r="K25728" s="5"/>
      <c r="L25728" s="5"/>
      <c r="M25728" s="5"/>
      <c r="N25728" s="5"/>
      <c r="O25728" s="5"/>
      <c r="P25728" s="5"/>
      <c r="Q25728" s="5"/>
      <c r="R25728" s="5"/>
      <c r="S25728" s="5"/>
      <c r="T25728" s="5"/>
      <c r="U25728" s="5"/>
      <c r="V25728" s="5"/>
      <c r="W25728" s="5"/>
      <c r="X25728" s="5"/>
      <c r="Y25728" s="5"/>
      <c r="Z25728" s="5"/>
      <c r="AA25728" s="5"/>
      <c r="AB25728" s="5"/>
      <c r="AC25728" s="5"/>
      <c r="AD25728" s="5"/>
      <c r="AE25728" s="5"/>
      <c r="AF25728" s="5"/>
      <c r="AG25728" s="5"/>
      <c r="AH25728" s="5"/>
      <c r="AI25728" s="5"/>
      <c r="AJ25728" s="5"/>
    </row>
    <row r="25729" spans="11:36">
      <c r="K25729" s="5"/>
      <c r="L25729" s="5"/>
      <c r="M25729" s="5"/>
      <c r="N25729" s="5"/>
      <c r="O25729" s="5"/>
      <c r="P25729" s="5"/>
      <c r="Q25729" s="5"/>
      <c r="R25729" s="5"/>
      <c r="S25729" s="5"/>
      <c r="T25729" s="5"/>
      <c r="U25729" s="5"/>
      <c r="V25729" s="5"/>
      <c r="W25729" s="5"/>
      <c r="X25729" s="5"/>
      <c r="Y25729" s="5"/>
      <c r="Z25729" s="5"/>
      <c r="AA25729" s="5"/>
      <c r="AB25729" s="5"/>
      <c r="AC25729" s="5"/>
      <c r="AD25729" s="5"/>
      <c r="AE25729" s="5"/>
      <c r="AF25729" s="5"/>
      <c r="AG25729" s="5"/>
      <c r="AH25729" s="5"/>
      <c r="AI25729" s="5"/>
      <c r="AJ25729" s="5"/>
    </row>
    <row r="25730" spans="11:36">
      <c r="K25730" s="5"/>
      <c r="L25730" s="5"/>
      <c r="M25730" s="5"/>
      <c r="N25730" s="5"/>
      <c r="O25730" s="5"/>
      <c r="P25730" s="5"/>
      <c r="Q25730" s="5"/>
      <c r="R25730" s="5"/>
      <c r="S25730" s="5"/>
      <c r="T25730" s="5"/>
      <c r="U25730" s="5"/>
      <c r="V25730" s="5"/>
      <c r="W25730" s="5"/>
      <c r="X25730" s="5"/>
      <c r="Y25730" s="5"/>
      <c r="Z25730" s="5"/>
      <c r="AA25730" s="5"/>
      <c r="AB25730" s="5"/>
      <c r="AC25730" s="5"/>
      <c r="AD25730" s="5"/>
      <c r="AE25730" s="5"/>
      <c r="AF25730" s="5"/>
      <c r="AG25730" s="5"/>
      <c r="AH25730" s="5"/>
      <c r="AI25730" s="5"/>
      <c r="AJ25730" s="5"/>
    </row>
    <row r="25731" spans="11:36">
      <c r="K25731" s="5"/>
      <c r="L25731" s="5"/>
      <c r="M25731" s="5"/>
      <c r="N25731" s="5"/>
      <c r="O25731" s="5"/>
      <c r="P25731" s="5"/>
      <c r="Q25731" s="5"/>
      <c r="R25731" s="5"/>
      <c r="S25731" s="5"/>
      <c r="T25731" s="5"/>
      <c r="U25731" s="5"/>
      <c r="V25731" s="5"/>
      <c r="W25731" s="5"/>
      <c r="X25731" s="5"/>
      <c r="Y25731" s="5"/>
      <c r="Z25731" s="5"/>
      <c r="AA25731" s="5"/>
      <c r="AB25731" s="5"/>
      <c r="AC25731" s="5"/>
      <c r="AD25731" s="5"/>
      <c r="AE25731" s="5"/>
      <c r="AF25731" s="5"/>
      <c r="AG25731" s="5"/>
      <c r="AH25731" s="5"/>
      <c r="AI25731" s="5"/>
      <c r="AJ25731" s="5"/>
    </row>
    <row r="25732" spans="11:36">
      <c r="K25732" s="5"/>
      <c r="L25732" s="5"/>
      <c r="M25732" s="5"/>
      <c r="N25732" s="5"/>
      <c r="O25732" s="5"/>
      <c r="P25732" s="5"/>
      <c r="Q25732" s="5"/>
      <c r="R25732" s="5"/>
      <c r="S25732" s="5"/>
      <c r="T25732" s="5"/>
      <c r="U25732" s="5"/>
      <c r="V25732" s="5"/>
      <c r="W25732" s="5"/>
      <c r="X25732" s="5"/>
      <c r="Y25732" s="5"/>
      <c r="Z25732" s="5"/>
      <c r="AA25732" s="5"/>
      <c r="AB25732" s="5"/>
      <c r="AC25732" s="5"/>
      <c r="AD25732" s="5"/>
      <c r="AE25732" s="5"/>
      <c r="AF25732" s="5"/>
      <c r="AG25732" s="5"/>
      <c r="AH25732" s="5"/>
      <c r="AI25732" s="5"/>
      <c r="AJ25732" s="5"/>
    </row>
    <row r="25733" spans="11:36">
      <c r="K25733" s="5"/>
      <c r="L25733" s="5"/>
      <c r="M25733" s="5"/>
      <c r="N25733" s="5"/>
      <c r="O25733" s="5"/>
      <c r="P25733" s="5"/>
      <c r="Q25733" s="5"/>
      <c r="R25733" s="5"/>
      <c r="S25733" s="5"/>
      <c r="T25733" s="5"/>
      <c r="U25733" s="5"/>
      <c r="V25733" s="5"/>
      <c r="W25733" s="5"/>
      <c r="X25733" s="5"/>
      <c r="Y25733" s="5"/>
      <c r="Z25733" s="5"/>
      <c r="AA25733" s="5"/>
      <c r="AB25733" s="5"/>
      <c r="AC25733" s="5"/>
      <c r="AD25733" s="5"/>
      <c r="AE25733" s="5"/>
      <c r="AF25733" s="5"/>
      <c r="AG25733" s="5"/>
      <c r="AH25733" s="5"/>
      <c r="AI25733" s="5"/>
      <c r="AJ25733" s="5"/>
    </row>
    <row r="25734" spans="11:36">
      <c r="K25734" s="5"/>
      <c r="L25734" s="5"/>
      <c r="M25734" s="5"/>
      <c r="N25734" s="5"/>
      <c r="O25734" s="5"/>
      <c r="P25734" s="5"/>
      <c r="Q25734" s="5"/>
      <c r="R25734" s="5"/>
      <c r="S25734" s="5"/>
      <c r="T25734" s="5"/>
      <c r="U25734" s="5"/>
      <c r="V25734" s="5"/>
      <c r="W25734" s="5"/>
      <c r="X25734" s="5"/>
      <c r="Y25734" s="5"/>
      <c r="Z25734" s="5"/>
      <c r="AA25734" s="5"/>
      <c r="AB25734" s="5"/>
      <c r="AC25734" s="5"/>
      <c r="AD25734" s="5"/>
      <c r="AE25734" s="5"/>
      <c r="AF25734" s="5"/>
      <c r="AG25734" s="5"/>
      <c r="AH25734" s="5"/>
      <c r="AI25734" s="5"/>
      <c r="AJ25734" s="5"/>
    </row>
    <row r="25735" spans="11:36">
      <c r="K25735" s="5"/>
      <c r="L25735" s="5"/>
      <c r="M25735" s="5"/>
      <c r="N25735" s="5"/>
      <c r="O25735" s="5"/>
      <c r="P25735" s="5"/>
      <c r="Q25735" s="5"/>
      <c r="R25735" s="5"/>
      <c r="S25735" s="5"/>
      <c r="T25735" s="5"/>
      <c r="U25735" s="5"/>
      <c r="V25735" s="5"/>
      <c r="W25735" s="5"/>
      <c r="X25735" s="5"/>
      <c r="Y25735" s="5"/>
      <c r="Z25735" s="5"/>
      <c r="AA25735" s="5"/>
      <c r="AB25735" s="5"/>
      <c r="AC25735" s="5"/>
      <c r="AD25735" s="5"/>
      <c r="AE25735" s="5"/>
      <c r="AF25735" s="5"/>
      <c r="AG25735" s="5"/>
      <c r="AH25735" s="5"/>
      <c r="AI25735" s="5"/>
      <c r="AJ25735" s="5"/>
    </row>
    <row r="25736" spans="11:36">
      <c r="K25736" s="5"/>
      <c r="L25736" s="5"/>
      <c r="M25736" s="5"/>
      <c r="N25736" s="5"/>
      <c r="O25736" s="5"/>
      <c r="P25736" s="5"/>
      <c r="Q25736" s="5"/>
      <c r="R25736" s="5"/>
      <c r="S25736" s="5"/>
      <c r="T25736" s="5"/>
      <c r="U25736" s="5"/>
      <c r="V25736" s="5"/>
      <c r="W25736" s="5"/>
      <c r="X25736" s="5"/>
      <c r="Y25736" s="5"/>
      <c r="Z25736" s="5"/>
      <c r="AA25736" s="5"/>
      <c r="AB25736" s="5"/>
      <c r="AC25736" s="5"/>
      <c r="AD25736" s="5"/>
      <c r="AE25736" s="5"/>
      <c r="AF25736" s="5"/>
      <c r="AG25736" s="5"/>
      <c r="AH25736" s="5"/>
      <c r="AI25736" s="5"/>
      <c r="AJ25736" s="5"/>
    </row>
    <row r="25737" spans="11:36">
      <c r="K25737" s="5"/>
      <c r="L25737" s="5"/>
      <c r="M25737" s="5"/>
      <c r="N25737" s="5"/>
      <c r="O25737" s="5"/>
      <c r="P25737" s="5"/>
      <c r="Q25737" s="5"/>
      <c r="R25737" s="5"/>
      <c r="S25737" s="5"/>
      <c r="T25737" s="5"/>
      <c r="U25737" s="5"/>
      <c r="V25737" s="5"/>
      <c r="W25737" s="5"/>
      <c r="X25737" s="5"/>
      <c r="Y25737" s="5"/>
      <c r="Z25737" s="5"/>
      <c r="AA25737" s="5"/>
      <c r="AB25737" s="5"/>
      <c r="AC25737" s="5"/>
      <c r="AD25737" s="5"/>
      <c r="AE25737" s="5"/>
      <c r="AF25737" s="5"/>
      <c r="AG25737" s="5"/>
      <c r="AH25737" s="5"/>
      <c r="AI25737" s="5"/>
      <c r="AJ25737" s="5"/>
    </row>
    <row r="25738" spans="11:36">
      <c r="K25738" s="5"/>
      <c r="L25738" s="5"/>
      <c r="M25738" s="5"/>
      <c r="N25738" s="5"/>
      <c r="O25738" s="5"/>
      <c r="P25738" s="5"/>
      <c r="Q25738" s="5"/>
      <c r="R25738" s="5"/>
      <c r="S25738" s="5"/>
      <c r="T25738" s="5"/>
      <c r="U25738" s="5"/>
      <c r="V25738" s="5"/>
      <c r="W25738" s="5"/>
      <c r="X25738" s="5"/>
      <c r="Y25738" s="5"/>
      <c r="Z25738" s="5"/>
      <c r="AA25738" s="5"/>
      <c r="AB25738" s="5"/>
      <c r="AC25738" s="5"/>
      <c r="AD25738" s="5"/>
      <c r="AE25738" s="5"/>
      <c r="AF25738" s="5"/>
      <c r="AG25738" s="5"/>
      <c r="AH25738" s="5"/>
      <c r="AI25738" s="5"/>
      <c r="AJ25738" s="5"/>
    </row>
    <row r="25739" spans="11:36">
      <c r="K25739" s="5"/>
      <c r="L25739" s="5"/>
      <c r="M25739" s="5"/>
      <c r="N25739" s="5"/>
      <c r="O25739" s="5"/>
      <c r="P25739" s="5"/>
      <c r="Q25739" s="5"/>
      <c r="R25739" s="5"/>
      <c r="S25739" s="5"/>
      <c r="T25739" s="5"/>
      <c r="U25739" s="5"/>
      <c r="V25739" s="5"/>
      <c r="W25739" s="5"/>
      <c r="X25739" s="5"/>
      <c r="Y25739" s="5"/>
      <c r="Z25739" s="5"/>
      <c r="AA25739" s="5"/>
      <c r="AB25739" s="5"/>
      <c r="AC25739" s="5"/>
      <c r="AD25739" s="5"/>
      <c r="AE25739" s="5"/>
      <c r="AF25739" s="5"/>
      <c r="AG25739" s="5"/>
      <c r="AH25739" s="5"/>
      <c r="AI25739" s="5"/>
      <c r="AJ25739" s="5"/>
    </row>
    <row r="25740" spans="11:36">
      <c r="K25740" s="5"/>
      <c r="L25740" s="5"/>
      <c r="M25740" s="5"/>
      <c r="N25740" s="5"/>
      <c r="O25740" s="5"/>
      <c r="P25740" s="5"/>
      <c r="Q25740" s="5"/>
      <c r="R25740" s="5"/>
      <c r="S25740" s="5"/>
      <c r="T25740" s="5"/>
      <c r="U25740" s="5"/>
      <c r="V25740" s="5"/>
      <c r="W25740" s="5"/>
      <c r="X25740" s="5"/>
      <c r="Y25740" s="5"/>
      <c r="Z25740" s="5"/>
      <c r="AA25740" s="5"/>
      <c r="AB25740" s="5"/>
      <c r="AC25740" s="5"/>
      <c r="AD25740" s="5"/>
      <c r="AE25740" s="5"/>
      <c r="AF25740" s="5"/>
      <c r="AG25740" s="5"/>
      <c r="AH25740" s="5"/>
      <c r="AI25740" s="5"/>
      <c r="AJ25740" s="5"/>
    </row>
    <row r="25741" spans="11:36">
      <c r="K25741" s="5"/>
      <c r="L25741" s="5"/>
      <c r="M25741" s="5"/>
      <c r="N25741" s="5"/>
      <c r="O25741" s="5"/>
      <c r="P25741" s="5"/>
      <c r="Q25741" s="5"/>
      <c r="R25741" s="5"/>
      <c r="S25741" s="5"/>
      <c r="T25741" s="5"/>
      <c r="U25741" s="5"/>
      <c r="V25741" s="5"/>
      <c r="W25741" s="5"/>
      <c r="X25741" s="5"/>
      <c r="Y25741" s="5"/>
      <c r="Z25741" s="5"/>
      <c r="AA25741" s="5"/>
      <c r="AB25741" s="5"/>
      <c r="AC25741" s="5"/>
      <c r="AD25741" s="5"/>
      <c r="AE25741" s="5"/>
      <c r="AF25741" s="5"/>
      <c r="AG25741" s="5"/>
      <c r="AH25741" s="5"/>
      <c r="AI25741" s="5"/>
      <c r="AJ25741" s="5"/>
    </row>
    <row r="25742" spans="11:36">
      <c r="K25742" s="5"/>
      <c r="L25742" s="5"/>
      <c r="M25742" s="5"/>
      <c r="N25742" s="5"/>
      <c r="O25742" s="5"/>
      <c r="P25742" s="5"/>
      <c r="Q25742" s="5"/>
      <c r="R25742" s="5"/>
      <c r="S25742" s="5"/>
      <c r="T25742" s="5"/>
      <c r="U25742" s="5"/>
      <c r="V25742" s="5"/>
      <c r="W25742" s="5"/>
      <c r="X25742" s="5"/>
      <c r="Y25742" s="5"/>
      <c r="Z25742" s="5"/>
      <c r="AA25742" s="5"/>
      <c r="AB25742" s="5"/>
      <c r="AC25742" s="5"/>
      <c r="AD25742" s="5"/>
      <c r="AE25742" s="5"/>
      <c r="AF25742" s="5"/>
      <c r="AG25742" s="5"/>
      <c r="AH25742" s="5"/>
      <c r="AI25742" s="5"/>
      <c r="AJ25742" s="5"/>
    </row>
    <row r="25743" spans="11:36">
      <c r="K25743" s="5"/>
      <c r="L25743" s="5"/>
      <c r="M25743" s="5"/>
      <c r="N25743" s="5"/>
      <c r="O25743" s="5"/>
      <c r="P25743" s="5"/>
      <c r="Q25743" s="5"/>
      <c r="R25743" s="5"/>
      <c r="S25743" s="5"/>
      <c r="T25743" s="5"/>
      <c r="U25743" s="5"/>
      <c r="V25743" s="5"/>
      <c r="W25743" s="5"/>
      <c r="X25743" s="5"/>
      <c r="Y25743" s="5"/>
      <c r="Z25743" s="5"/>
      <c r="AA25743" s="5"/>
      <c r="AB25743" s="5"/>
      <c r="AC25743" s="5"/>
      <c r="AD25743" s="5"/>
      <c r="AE25743" s="5"/>
      <c r="AF25743" s="5"/>
      <c r="AG25743" s="5"/>
      <c r="AH25743" s="5"/>
      <c r="AI25743" s="5"/>
      <c r="AJ25743" s="5"/>
    </row>
    <row r="25744" spans="11:36">
      <c r="K25744" s="5"/>
      <c r="L25744" s="5"/>
      <c r="M25744" s="5"/>
      <c r="N25744" s="5"/>
      <c r="O25744" s="5"/>
      <c r="P25744" s="5"/>
      <c r="Q25744" s="5"/>
      <c r="R25744" s="5"/>
      <c r="S25744" s="5"/>
      <c r="T25744" s="5"/>
      <c r="U25744" s="5"/>
      <c r="V25744" s="5"/>
      <c r="W25744" s="5"/>
      <c r="X25744" s="5"/>
      <c r="Y25744" s="5"/>
      <c r="Z25744" s="5"/>
      <c r="AA25744" s="5"/>
      <c r="AB25744" s="5"/>
      <c r="AC25744" s="5"/>
      <c r="AD25744" s="5"/>
      <c r="AE25744" s="5"/>
      <c r="AF25744" s="5"/>
      <c r="AG25744" s="5"/>
      <c r="AH25744" s="5"/>
      <c r="AI25744" s="5"/>
      <c r="AJ25744" s="5"/>
    </row>
    <row r="25745" spans="11:36">
      <c r="K25745" s="5"/>
      <c r="L25745" s="5"/>
      <c r="M25745" s="5"/>
      <c r="N25745" s="5"/>
      <c r="O25745" s="5"/>
      <c r="P25745" s="5"/>
      <c r="Q25745" s="5"/>
      <c r="R25745" s="5"/>
      <c r="S25745" s="5"/>
      <c r="T25745" s="5"/>
      <c r="U25745" s="5"/>
      <c r="V25745" s="5"/>
      <c r="W25745" s="5"/>
      <c r="X25745" s="5"/>
      <c r="Y25745" s="5"/>
      <c r="Z25745" s="5"/>
      <c r="AA25745" s="5"/>
      <c r="AB25745" s="5"/>
      <c r="AC25745" s="5"/>
      <c r="AD25745" s="5"/>
      <c r="AE25745" s="5"/>
      <c r="AF25745" s="5"/>
      <c r="AG25745" s="5"/>
      <c r="AH25745" s="5"/>
      <c r="AI25745" s="5"/>
      <c r="AJ25745" s="5"/>
    </row>
    <row r="25746" spans="11:36">
      <c r="K25746" s="5"/>
      <c r="L25746" s="5"/>
      <c r="M25746" s="5"/>
      <c r="N25746" s="5"/>
      <c r="O25746" s="5"/>
      <c r="P25746" s="5"/>
      <c r="Q25746" s="5"/>
      <c r="R25746" s="5"/>
      <c r="S25746" s="5"/>
      <c r="T25746" s="5"/>
      <c r="U25746" s="5"/>
      <c r="V25746" s="5"/>
      <c r="W25746" s="5"/>
      <c r="X25746" s="5"/>
      <c r="Y25746" s="5"/>
      <c r="Z25746" s="5"/>
      <c r="AA25746" s="5"/>
      <c r="AB25746" s="5"/>
      <c r="AC25746" s="5"/>
      <c r="AD25746" s="5"/>
      <c r="AE25746" s="5"/>
      <c r="AF25746" s="5"/>
      <c r="AG25746" s="5"/>
      <c r="AH25746" s="5"/>
      <c r="AI25746" s="5"/>
      <c r="AJ25746" s="5"/>
    </row>
    <row r="25747" spans="11:36">
      <c r="K25747" s="5"/>
      <c r="L25747" s="5"/>
      <c r="M25747" s="5"/>
      <c r="N25747" s="5"/>
      <c r="O25747" s="5"/>
      <c r="P25747" s="5"/>
      <c r="Q25747" s="5"/>
      <c r="R25747" s="5"/>
      <c r="S25747" s="5"/>
      <c r="T25747" s="5"/>
      <c r="U25747" s="5"/>
      <c r="V25747" s="5"/>
      <c r="W25747" s="5"/>
      <c r="X25747" s="5"/>
      <c r="Y25747" s="5"/>
      <c r="Z25747" s="5"/>
      <c r="AA25747" s="5"/>
      <c r="AB25747" s="5"/>
      <c r="AC25747" s="5"/>
      <c r="AD25747" s="5"/>
      <c r="AE25747" s="5"/>
      <c r="AF25747" s="5"/>
      <c r="AG25747" s="5"/>
      <c r="AH25747" s="5"/>
      <c r="AI25747" s="5"/>
      <c r="AJ25747" s="5"/>
    </row>
    <row r="25748" spans="11:36">
      <c r="K25748" s="5"/>
      <c r="L25748" s="5"/>
      <c r="M25748" s="5"/>
      <c r="N25748" s="5"/>
      <c r="O25748" s="5"/>
      <c r="P25748" s="5"/>
      <c r="Q25748" s="5"/>
      <c r="R25748" s="5"/>
      <c r="S25748" s="5"/>
      <c r="T25748" s="5"/>
      <c r="U25748" s="5"/>
      <c r="V25748" s="5"/>
      <c r="W25748" s="5"/>
      <c r="X25748" s="5"/>
      <c r="Y25748" s="5"/>
      <c r="Z25748" s="5"/>
      <c r="AA25748" s="5"/>
      <c r="AB25748" s="5"/>
      <c r="AC25748" s="5"/>
      <c r="AD25748" s="5"/>
      <c r="AE25748" s="5"/>
      <c r="AF25748" s="5"/>
      <c r="AG25748" s="5"/>
      <c r="AH25748" s="5"/>
      <c r="AI25748" s="5"/>
      <c r="AJ25748" s="5"/>
    </row>
    <row r="25749" spans="11:36">
      <c r="K25749" s="5"/>
      <c r="L25749" s="5"/>
      <c r="M25749" s="5"/>
      <c r="N25749" s="5"/>
      <c r="O25749" s="5"/>
      <c r="P25749" s="5"/>
      <c r="Q25749" s="5"/>
      <c r="R25749" s="5"/>
      <c r="S25749" s="5"/>
      <c r="T25749" s="5"/>
      <c r="U25749" s="5"/>
      <c r="V25749" s="5"/>
      <c r="W25749" s="5"/>
      <c r="X25749" s="5"/>
      <c r="Y25749" s="5"/>
      <c r="Z25749" s="5"/>
      <c r="AA25749" s="5"/>
      <c r="AB25749" s="5"/>
      <c r="AC25749" s="5"/>
      <c r="AD25749" s="5"/>
      <c r="AE25749" s="5"/>
      <c r="AF25749" s="5"/>
      <c r="AG25749" s="5"/>
      <c r="AH25749" s="5"/>
      <c r="AI25749" s="5"/>
      <c r="AJ25749" s="5"/>
    </row>
    <row r="25750" spans="11:36">
      <c r="K25750" s="5"/>
      <c r="L25750" s="5"/>
      <c r="M25750" s="5"/>
      <c r="N25750" s="5"/>
      <c r="O25750" s="5"/>
      <c r="P25750" s="5"/>
      <c r="Q25750" s="5"/>
      <c r="R25750" s="5"/>
      <c r="S25750" s="5"/>
      <c r="T25750" s="5"/>
      <c r="U25750" s="5"/>
      <c r="V25750" s="5"/>
      <c r="W25750" s="5"/>
      <c r="X25750" s="5"/>
      <c r="Y25750" s="5"/>
      <c r="Z25750" s="5"/>
      <c r="AA25750" s="5"/>
      <c r="AB25750" s="5"/>
      <c r="AC25750" s="5"/>
      <c r="AD25750" s="5"/>
      <c r="AE25750" s="5"/>
      <c r="AF25750" s="5"/>
      <c r="AG25750" s="5"/>
      <c r="AH25750" s="5"/>
      <c r="AI25750" s="5"/>
      <c r="AJ25750" s="5"/>
    </row>
    <row r="25751" spans="11:36">
      <c r="K25751" s="5"/>
      <c r="L25751" s="5"/>
      <c r="M25751" s="5"/>
      <c r="N25751" s="5"/>
      <c r="O25751" s="5"/>
      <c r="P25751" s="5"/>
      <c r="Q25751" s="5"/>
      <c r="R25751" s="5"/>
      <c r="S25751" s="5"/>
      <c r="T25751" s="5"/>
      <c r="U25751" s="5"/>
      <c r="V25751" s="5"/>
      <c r="W25751" s="5"/>
      <c r="X25751" s="5"/>
      <c r="Y25751" s="5"/>
      <c r="Z25751" s="5"/>
      <c r="AA25751" s="5"/>
      <c r="AB25751" s="5"/>
      <c r="AC25751" s="5"/>
      <c r="AD25751" s="5"/>
      <c r="AE25751" s="5"/>
      <c r="AF25751" s="5"/>
      <c r="AG25751" s="5"/>
      <c r="AH25751" s="5"/>
      <c r="AI25751" s="5"/>
      <c r="AJ25751" s="5"/>
    </row>
    <row r="25752" spans="11:36">
      <c r="K25752" s="5"/>
      <c r="L25752" s="5"/>
      <c r="M25752" s="5"/>
      <c r="N25752" s="5"/>
      <c r="O25752" s="5"/>
      <c r="P25752" s="5"/>
      <c r="Q25752" s="5"/>
      <c r="R25752" s="5"/>
      <c r="S25752" s="5"/>
      <c r="T25752" s="5"/>
      <c r="U25752" s="5"/>
      <c r="V25752" s="5"/>
      <c r="W25752" s="5"/>
      <c r="X25752" s="5"/>
      <c r="Y25752" s="5"/>
      <c r="Z25752" s="5"/>
      <c r="AA25752" s="5"/>
      <c r="AB25752" s="5"/>
      <c r="AC25752" s="5"/>
      <c r="AD25752" s="5"/>
      <c r="AE25752" s="5"/>
      <c r="AF25752" s="5"/>
      <c r="AG25752" s="5"/>
      <c r="AH25752" s="5"/>
      <c r="AI25752" s="5"/>
      <c r="AJ25752" s="5"/>
    </row>
    <row r="25753" spans="11:36">
      <c r="K25753" s="5"/>
      <c r="L25753" s="5"/>
      <c r="M25753" s="5"/>
      <c r="N25753" s="5"/>
      <c r="O25753" s="5"/>
      <c r="P25753" s="5"/>
      <c r="Q25753" s="5"/>
      <c r="R25753" s="5"/>
      <c r="S25753" s="5"/>
      <c r="T25753" s="5"/>
      <c r="U25753" s="5"/>
      <c r="V25753" s="5"/>
      <c r="W25753" s="5"/>
      <c r="X25753" s="5"/>
      <c r="Y25753" s="5"/>
      <c r="Z25753" s="5"/>
      <c r="AA25753" s="5"/>
      <c r="AB25753" s="5"/>
      <c r="AC25753" s="5"/>
      <c r="AD25753" s="5"/>
      <c r="AE25753" s="5"/>
      <c r="AF25753" s="5"/>
      <c r="AG25753" s="5"/>
      <c r="AH25753" s="5"/>
      <c r="AI25753" s="5"/>
      <c r="AJ25753" s="5"/>
    </row>
    <row r="25754" spans="11:36">
      <c r="K25754" s="5"/>
      <c r="L25754" s="5"/>
      <c r="M25754" s="5"/>
      <c r="N25754" s="5"/>
      <c r="O25754" s="5"/>
      <c r="P25754" s="5"/>
      <c r="Q25754" s="5"/>
      <c r="R25754" s="5"/>
      <c r="S25754" s="5"/>
      <c r="T25754" s="5"/>
      <c r="U25754" s="5"/>
      <c r="V25754" s="5"/>
      <c r="W25754" s="5"/>
      <c r="X25754" s="5"/>
      <c r="Y25754" s="5"/>
      <c r="Z25754" s="5"/>
      <c r="AA25754" s="5"/>
      <c r="AB25754" s="5"/>
      <c r="AC25754" s="5"/>
      <c r="AD25754" s="5"/>
      <c r="AE25754" s="5"/>
      <c r="AF25754" s="5"/>
      <c r="AG25754" s="5"/>
      <c r="AH25754" s="5"/>
      <c r="AI25754" s="5"/>
      <c r="AJ25754" s="5"/>
    </row>
    <row r="25755" spans="11:36">
      <c r="K25755" s="5"/>
      <c r="L25755" s="5"/>
      <c r="M25755" s="5"/>
      <c r="N25755" s="5"/>
      <c r="O25755" s="5"/>
      <c r="P25755" s="5"/>
      <c r="Q25755" s="5"/>
      <c r="R25755" s="5"/>
      <c r="S25755" s="5"/>
      <c r="T25755" s="5"/>
      <c r="U25755" s="5"/>
      <c r="V25755" s="5"/>
      <c r="W25755" s="5"/>
      <c r="X25755" s="5"/>
      <c r="Y25755" s="5"/>
      <c r="Z25755" s="5"/>
      <c r="AA25755" s="5"/>
      <c r="AB25755" s="5"/>
      <c r="AC25755" s="5"/>
      <c r="AD25755" s="5"/>
      <c r="AE25755" s="5"/>
      <c r="AF25755" s="5"/>
      <c r="AG25755" s="5"/>
      <c r="AH25755" s="5"/>
      <c r="AI25755" s="5"/>
      <c r="AJ25755" s="5"/>
    </row>
    <row r="25756" spans="11:36">
      <c r="K25756" s="5"/>
      <c r="L25756" s="5"/>
      <c r="M25756" s="5"/>
      <c r="N25756" s="5"/>
      <c r="O25756" s="5"/>
      <c r="P25756" s="5"/>
      <c r="Q25756" s="5"/>
      <c r="R25756" s="5"/>
      <c r="S25756" s="5"/>
      <c r="T25756" s="5"/>
      <c r="U25756" s="5"/>
      <c r="V25756" s="5"/>
      <c r="W25756" s="5"/>
      <c r="X25756" s="5"/>
      <c r="Y25756" s="5"/>
      <c r="Z25756" s="5"/>
      <c r="AA25756" s="5"/>
      <c r="AB25756" s="5"/>
      <c r="AC25756" s="5"/>
      <c r="AD25756" s="5"/>
      <c r="AE25756" s="5"/>
      <c r="AF25756" s="5"/>
      <c r="AG25756" s="5"/>
      <c r="AH25756" s="5"/>
      <c r="AI25756" s="5"/>
      <c r="AJ25756" s="5"/>
    </row>
    <row r="25757" spans="11:36">
      <c r="K25757" s="5"/>
      <c r="L25757" s="5"/>
      <c r="M25757" s="5"/>
      <c r="N25757" s="5"/>
      <c r="O25757" s="5"/>
      <c r="P25757" s="5"/>
      <c r="Q25757" s="5"/>
      <c r="R25757" s="5"/>
      <c r="S25757" s="5"/>
      <c r="T25757" s="5"/>
      <c r="U25757" s="5"/>
      <c r="V25757" s="5"/>
      <c r="W25757" s="5"/>
      <c r="X25757" s="5"/>
      <c r="Y25757" s="5"/>
      <c r="Z25757" s="5"/>
      <c r="AA25757" s="5"/>
      <c r="AB25757" s="5"/>
      <c r="AC25757" s="5"/>
      <c r="AD25757" s="5"/>
      <c r="AE25757" s="5"/>
      <c r="AF25757" s="5"/>
      <c r="AG25757" s="5"/>
      <c r="AH25757" s="5"/>
      <c r="AI25757" s="5"/>
      <c r="AJ25757" s="5"/>
    </row>
    <row r="25758" spans="11:36">
      <c r="K25758" s="5"/>
      <c r="L25758" s="5"/>
      <c r="M25758" s="5"/>
      <c r="N25758" s="5"/>
      <c r="O25758" s="5"/>
      <c r="P25758" s="5"/>
      <c r="Q25758" s="5"/>
      <c r="R25758" s="5"/>
      <c r="S25758" s="5"/>
      <c r="T25758" s="5"/>
      <c r="U25758" s="5"/>
      <c r="V25758" s="5"/>
      <c r="W25758" s="5"/>
      <c r="X25758" s="5"/>
      <c r="Y25758" s="5"/>
      <c r="Z25758" s="5"/>
      <c r="AA25758" s="5"/>
      <c r="AB25758" s="5"/>
      <c r="AC25758" s="5"/>
      <c r="AD25758" s="5"/>
      <c r="AE25758" s="5"/>
      <c r="AF25758" s="5"/>
      <c r="AG25758" s="5"/>
      <c r="AH25758" s="5"/>
      <c r="AI25758" s="5"/>
      <c r="AJ25758" s="5"/>
    </row>
    <row r="25759" spans="11:36">
      <c r="K25759" s="5"/>
      <c r="L25759" s="5"/>
      <c r="M25759" s="5"/>
      <c r="N25759" s="5"/>
      <c r="O25759" s="5"/>
      <c r="P25759" s="5"/>
      <c r="Q25759" s="5"/>
      <c r="R25759" s="5"/>
      <c r="S25759" s="5"/>
      <c r="T25759" s="5"/>
      <c r="U25759" s="5"/>
      <c r="V25759" s="5"/>
      <c r="W25759" s="5"/>
      <c r="X25759" s="5"/>
      <c r="Y25759" s="5"/>
      <c r="Z25759" s="5"/>
      <c r="AA25759" s="5"/>
      <c r="AB25759" s="5"/>
      <c r="AC25759" s="5"/>
      <c r="AD25759" s="5"/>
      <c r="AE25759" s="5"/>
      <c r="AF25759" s="5"/>
      <c r="AG25759" s="5"/>
      <c r="AH25759" s="5"/>
      <c r="AI25759" s="5"/>
      <c r="AJ25759" s="5"/>
    </row>
    <row r="25760" spans="11:36">
      <c r="K25760" s="5"/>
      <c r="L25760" s="5"/>
      <c r="M25760" s="5"/>
      <c r="N25760" s="5"/>
      <c r="O25760" s="5"/>
      <c r="P25760" s="5"/>
      <c r="Q25760" s="5"/>
      <c r="R25760" s="5"/>
      <c r="S25760" s="5"/>
      <c r="T25760" s="5"/>
      <c r="U25760" s="5"/>
      <c r="V25760" s="5"/>
      <c r="W25760" s="5"/>
      <c r="X25760" s="5"/>
      <c r="Y25760" s="5"/>
      <c r="Z25760" s="5"/>
      <c r="AA25760" s="5"/>
      <c r="AB25760" s="5"/>
      <c r="AC25760" s="5"/>
      <c r="AD25760" s="5"/>
      <c r="AE25760" s="5"/>
      <c r="AF25760" s="5"/>
      <c r="AG25760" s="5"/>
      <c r="AH25760" s="5"/>
      <c r="AI25760" s="5"/>
      <c r="AJ25760" s="5"/>
    </row>
    <row r="25761" spans="11:36">
      <c r="K25761" s="5"/>
      <c r="L25761" s="5"/>
      <c r="M25761" s="5"/>
      <c r="N25761" s="5"/>
      <c r="O25761" s="5"/>
      <c r="P25761" s="5"/>
      <c r="Q25761" s="5"/>
      <c r="R25761" s="5"/>
      <c r="S25761" s="5"/>
      <c r="T25761" s="5"/>
      <c r="U25761" s="5"/>
      <c r="V25761" s="5"/>
      <c r="W25761" s="5"/>
      <c r="X25761" s="5"/>
      <c r="Y25761" s="5"/>
      <c r="Z25761" s="5"/>
      <c r="AA25761" s="5"/>
      <c r="AB25761" s="5"/>
      <c r="AC25761" s="5"/>
      <c r="AD25761" s="5"/>
      <c r="AE25761" s="5"/>
      <c r="AF25761" s="5"/>
      <c r="AG25761" s="5"/>
      <c r="AH25761" s="5"/>
      <c r="AI25761" s="5"/>
      <c r="AJ25761" s="5"/>
    </row>
    <row r="25762" spans="11:36">
      <c r="K25762" s="5"/>
      <c r="L25762" s="5"/>
      <c r="M25762" s="5"/>
      <c r="N25762" s="5"/>
      <c r="O25762" s="5"/>
      <c r="P25762" s="5"/>
      <c r="Q25762" s="5"/>
      <c r="R25762" s="5"/>
      <c r="S25762" s="5"/>
      <c r="T25762" s="5"/>
      <c r="U25762" s="5"/>
      <c r="V25762" s="5"/>
      <c r="W25762" s="5"/>
      <c r="X25762" s="5"/>
      <c r="Y25762" s="5"/>
      <c r="Z25762" s="5"/>
      <c r="AA25762" s="5"/>
      <c r="AB25762" s="5"/>
      <c r="AC25762" s="5"/>
      <c r="AD25762" s="5"/>
      <c r="AE25762" s="5"/>
      <c r="AF25762" s="5"/>
      <c r="AG25762" s="5"/>
      <c r="AH25762" s="5"/>
      <c r="AI25762" s="5"/>
      <c r="AJ25762" s="5"/>
    </row>
    <row r="25763" spans="11:36">
      <c r="K25763" s="5"/>
      <c r="L25763" s="5"/>
      <c r="M25763" s="5"/>
      <c r="N25763" s="5"/>
      <c r="O25763" s="5"/>
      <c r="P25763" s="5"/>
      <c r="Q25763" s="5"/>
      <c r="R25763" s="5"/>
      <c r="S25763" s="5"/>
      <c r="T25763" s="5"/>
      <c r="U25763" s="5"/>
      <c r="V25763" s="5"/>
      <c r="W25763" s="5"/>
      <c r="X25763" s="5"/>
      <c r="Y25763" s="5"/>
      <c r="Z25763" s="5"/>
      <c r="AA25763" s="5"/>
      <c r="AB25763" s="5"/>
      <c r="AC25763" s="5"/>
      <c r="AD25763" s="5"/>
      <c r="AE25763" s="5"/>
      <c r="AF25763" s="5"/>
      <c r="AG25763" s="5"/>
      <c r="AH25763" s="5"/>
      <c r="AI25763" s="5"/>
      <c r="AJ25763" s="5"/>
    </row>
    <row r="25764" spans="11:36">
      <c r="K25764" s="5"/>
      <c r="L25764" s="5"/>
      <c r="M25764" s="5"/>
      <c r="N25764" s="5"/>
      <c r="O25764" s="5"/>
      <c r="P25764" s="5"/>
      <c r="Q25764" s="5"/>
      <c r="R25764" s="5"/>
      <c r="S25764" s="5"/>
      <c r="T25764" s="5"/>
      <c r="U25764" s="5"/>
      <c r="V25764" s="5"/>
      <c r="W25764" s="5"/>
      <c r="X25764" s="5"/>
      <c r="Y25764" s="5"/>
      <c r="Z25764" s="5"/>
      <c r="AA25764" s="5"/>
      <c r="AB25764" s="5"/>
      <c r="AC25764" s="5"/>
      <c r="AD25764" s="5"/>
      <c r="AE25764" s="5"/>
      <c r="AF25764" s="5"/>
      <c r="AG25764" s="5"/>
      <c r="AH25764" s="5"/>
      <c r="AI25764" s="5"/>
      <c r="AJ25764" s="5"/>
    </row>
    <row r="25765" spans="11:36">
      <c r="K25765" s="5"/>
      <c r="L25765" s="5"/>
      <c r="M25765" s="5"/>
      <c r="N25765" s="5"/>
      <c r="O25765" s="5"/>
      <c r="P25765" s="5"/>
      <c r="Q25765" s="5"/>
      <c r="R25765" s="5"/>
      <c r="S25765" s="5"/>
      <c r="T25765" s="5"/>
      <c r="U25765" s="5"/>
      <c r="V25765" s="5"/>
      <c r="W25765" s="5"/>
      <c r="X25765" s="5"/>
      <c r="Y25765" s="5"/>
      <c r="Z25765" s="5"/>
      <c r="AA25765" s="5"/>
      <c r="AB25765" s="5"/>
      <c r="AC25765" s="5"/>
      <c r="AD25765" s="5"/>
      <c r="AE25765" s="5"/>
      <c r="AF25765" s="5"/>
      <c r="AG25765" s="5"/>
      <c r="AH25765" s="5"/>
      <c r="AI25765" s="5"/>
      <c r="AJ25765" s="5"/>
    </row>
    <row r="25766" spans="11:36">
      <c r="K25766" s="5"/>
      <c r="L25766" s="5"/>
      <c r="M25766" s="5"/>
      <c r="N25766" s="5"/>
      <c r="O25766" s="5"/>
      <c r="P25766" s="5"/>
      <c r="Q25766" s="5"/>
      <c r="R25766" s="5"/>
      <c r="S25766" s="5"/>
      <c r="T25766" s="5"/>
      <c r="U25766" s="5"/>
      <c r="V25766" s="5"/>
      <c r="W25766" s="5"/>
      <c r="X25766" s="5"/>
      <c r="Y25766" s="5"/>
      <c r="Z25766" s="5"/>
      <c r="AA25766" s="5"/>
      <c r="AB25766" s="5"/>
      <c r="AC25766" s="5"/>
      <c r="AD25766" s="5"/>
      <c r="AE25766" s="5"/>
      <c r="AF25766" s="5"/>
      <c r="AG25766" s="5"/>
      <c r="AH25766" s="5"/>
      <c r="AI25766" s="5"/>
      <c r="AJ25766" s="5"/>
    </row>
    <row r="25767" spans="11:36">
      <c r="K25767" s="5"/>
      <c r="L25767" s="5"/>
      <c r="M25767" s="5"/>
      <c r="N25767" s="5"/>
      <c r="O25767" s="5"/>
      <c r="P25767" s="5"/>
      <c r="Q25767" s="5"/>
      <c r="R25767" s="5"/>
      <c r="S25767" s="5"/>
      <c r="T25767" s="5"/>
      <c r="U25767" s="5"/>
      <c r="V25767" s="5"/>
      <c r="W25767" s="5"/>
      <c r="X25767" s="5"/>
      <c r="Y25767" s="5"/>
      <c r="Z25767" s="5"/>
      <c r="AA25767" s="5"/>
      <c r="AB25767" s="5"/>
      <c r="AC25767" s="5"/>
      <c r="AD25767" s="5"/>
      <c r="AE25767" s="5"/>
      <c r="AF25767" s="5"/>
      <c r="AG25767" s="5"/>
      <c r="AH25767" s="5"/>
      <c r="AI25767" s="5"/>
      <c r="AJ25767" s="5"/>
    </row>
    <row r="25768" spans="11:36">
      <c r="K25768" s="5"/>
      <c r="L25768" s="5"/>
      <c r="M25768" s="5"/>
      <c r="N25768" s="5"/>
      <c r="O25768" s="5"/>
      <c r="P25768" s="5"/>
      <c r="Q25768" s="5"/>
      <c r="R25768" s="5"/>
      <c r="S25768" s="5"/>
      <c r="T25768" s="5"/>
      <c r="U25768" s="5"/>
      <c r="V25768" s="5"/>
      <c r="W25768" s="5"/>
      <c r="X25768" s="5"/>
      <c r="Y25768" s="5"/>
      <c r="Z25768" s="5"/>
      <c r="AA25768" s="5"/>
      <c r="AB25768" s="5"/>
      <c r="AC25768" s="5"/>
      <c r="AD25768" s="5"/>
      <c r="AE25768" s="5"/>
      <c r="AF25768" s="5"/>
      <c r="AG25768" s="5"/>
      <c r="AH25768" s="5"/>
      <c r="AI25768" s="5"/>
      <c r="AJ25768" s="5"/>
    </row>
    <row r="25769" spans="11:36">
      <c r="K25769" s="5"/>
      <c r="L25769" s="5"/>
      <c r="M25769" s="5"/>
      <c r="N25769" s="5"/>
      <c r="O25769" s="5"/>
      <c r="P25769" s="5"/>
      <c r="Q25769" s="5"/>
      <c r="R25769" s="5"/>
      <c r="S25769" s="5"/>
      <c r="T25769" s="5"/>
      <c r="U25769" s="5"/>
      <c r="V25769" s="5"/>
      <c r="W25769" s="5"/>
      <c r="X25769" s="5"/>
      <c r="Y25769" s="5"/>
      <c r="Z25769" s="5"/>
      <c r="AA25769" s="5"/>
      <c r="AB25769" s="5"/>
      <c r="AC25769" s="5"/>
      <c r="AD25769" s="5"/>
      <c r="AE25769" s="5"/>
      <c r="AF25769" s="5"/>
      <c r="AG25769" s="5"/>
      <c r="AH25769" s="5"/>
      <c r="AI25769" s="5"/>
      <c r="AJ25769" s="5"/>
    </row>
    <row r="25770" spans="11:36">
      <c r="K25770" s="5"/>
      <c r="L25770" s="5"/>
      <c r="M25770" s="5"/>
      <c r="N25770" s="5"/>
      <c r="O25770" s="5"/>
      <c r="P25770" s="5"/>
      <c r="Q25770" s="5"/>
      <c r="R25770" s="5"/>
      <c r="S25770" s="5"/>
      <c r="T25770" s="5"/>
      <c r="U25770" s="5"/>
      <c r="V25770" s="5"/>
      <c r="W25770" s="5"/>
      <c r="X25770" s="5"/>
      <c r="Y25770" s="5"/>
      <c r="Z25770" s="5"/>
      <c r="AA25770" s="5"/>
      <c r="AB25770" s="5"/>
      <c r="AC25770" s="5"/>
      <c r="AD25770" s="5"/>
      <c r="AE25770" s="5"/>
      <c r="AF25770" s="5"/>
      <c r="AG25770" s="5"/>
      <c r="AH25770" s="5"/>
      <c r="AI25770" s="5"/>
      <c r="AJ25770" s="5"/>
    </row>
    <row r="25771" spans="11:36">
      <c r="K25771" s="5"/>
      <c r="L25771" s="5"/>
      <c r="M25771" s="5"/>
      <c r="N25771" s="5"/>
      <c r="O25771" s="5"/>
      <c r="P25771" s="5"/>
      <c r="Q25771" s="5"/>
      <c r="R25771" s="5"/>
      <c r="S25771" s="5"/>
      <c r="T25771" s="5"/>
      <c r="U25771" s="5"/>
      <c r="V25771" s="5"/>
      <c r="W25771" s="5"/>
      <c r="X25771" s="5"/>
      <c r="Y25771" s="5"/>
      <c r="Z25771" s="5"/>
      <c r="AA25771" s="5"/>
      <c r="AB25771" s="5"/>
      <c r="AC25771" s="5"/>
      <c r="AD25771" s="5"/>
      <c r="AE25771" s="5"/>
      <c r="AF25771" s="5"/>
      <c r="AG25771" s="5"/>
      <c r="AH25771" s="5"/>
      <c r="AI25771" s="5"/>
      <c r="AJ25771" s="5"/>
    </row>
    <row r="25772" spans="11:36">
      <c r="K25772" s="5"/>
      <c r="L25772" s="5"/>
      <c r="M25772" s="5"/>
      <c r="N25772" s="5"/>
      <c r="O25772" s="5"/>
      <c r="P25772" s="5"/>
      <c r="Q25772" s="5"/>
      <c r="R25772" s="5"/>
      <c r="S25772" s="5"/>
      <c r="T25772" s="5"/>
      <c r="U25772" s="5"/>
      <c r="V25772" s="5"/>
      <c r="W25772" s="5"/>
      <c r="X25772" s="5"/>
      <c r="Y25772" s="5"/>
      <c r="Z25772" s="5"/>
      <c r="AA25772" s="5"/>
      <c r="AB25772" s="5"/>
      <c r="AC25772" s="5"/>
      <c r="AD25772" s="5"/>
      <c r="AE25772" s="5"/>
      <c r="AF25772" s="5"/>
      <c r="AG25772" s="5"/>
      <c r="AH25772" s="5"/>
      <c r="AI25772" s="5"/>
      <c r="AJ25772" s="5"/>
    </row>
    <row r="25773" spans="11:36">
      <c r="K25773" s="5"/>
      <c r="L25773" s="5"/>
      <c r="M25773" s="5"/>
      <c r="N25773" s="5"/>
      <c r="O25773" s="5"/>
      <c r="P25773" s="5"/>
      <c r="Q25773" s="5"/>
      <c r="R25773" s="5"/>
      <c r="S25773" s="5"/>
      <c r="T25773" s="5"/>
      <c r="U25773" s="5"/>
      <c r="V25773" s="5"/>
      <c r="W25773" s="5"/>
      <c r="X25773" s="5"/>
      <c r="Y25773" s="5"/>
      <c r="Z25773" s="5"/>
      <c r="AA25773" s="5"/>
      <c r="AB25773" s="5"/>
      <c r="AC25773" s="5"/>
      <c r="AD25773" s="5"/>
      <c r="AE25773" s="5"/>
      <c r="AF25773" s="5"/>
      <c r="AG25773" s="5"/>
      <c r="AH25773" s="5"/>
      <c r="AI25773" s="5"/>
      <c r="AJ25773" s="5"/>
    </row>
    <row r="25774" spans="11:36">
      <c r="K25774" s="5"/>
      <c r="L25774" s="5"/>
      <c r="M25774" s="5"/>
      <c r="N25774" s="5"/>
      <c r="O25774" s="5"/>
      <c r="P25774" s="5"/>
      <c r="Q25774" s="5"/>
      <c r="R25774" s="5"/>
      <c r="S25774" s="5"/>
      <c r="T25774" s="5"/>
      <c r="U25774" s="5"/>
      <c r="V25774" s="5"/>
      <c r="W25774" s="5"/>
      <c r="X25774" s="5"/>
      <c r="Y25774" s="5"/>
      <c r="Z25774" s="5"/>
      <c r="AA25774" s="5"/>
      <c r="AB25774" s="5"/>
      <c r="AC25774" s="5"/>
      <c r="AD25774" s="5"/>
      <c r="AE25774" s="5"/>
      <c r="AF25774" s="5"/>
      <c r="AG25774" s="5"/>
      <c r="AH25774" s="5"/>
      <c r="AI25774" s="5"/>
      <c r="AJ25774" s="5"/>
    </row>
    <row r="25775" spans="11:36">
      <c r="K25775" s="5"/>
      <c r="L25775" s="5"/>
      <c r="M25775" s="5"/>
      <c r="N25775" s="5"/>
      <c r="O25775" s="5"/>
      <c r="P25775" s="5"/>
      <c r="Q25775" s="5"/>
      <c r="R25775" s="5"/>
      <c r="S25775" s="5"/>
      <c r="T25775" s="5"/>
      <c r="U25775" s="5"/>
      <c r="V25775" s="5"/>
      <c r="W25775" s="5"/>
      <c r="X25775" s="5"/>
      <c r="Y25775" s="5"/>
      <c r="Z25775" s="5"/>
      <c r="AA25775" s="5"/>
      <c r="AB25775" s="5"/>
      <c r="AC25775" s="5"/>
      <c r="AD25775" s="5"/>
      <c r="AE25775" s="5"/>
      <c r="AF25775" s="5"/>
      <c r="AG25775" s="5"/>
      <c r="AH25775" s="5"/>
      <c r="AI25775" s="5"/>
      <c r="AJ25775" s="5"/>
    </row>
    <row r="25776" spans="11:36">
      <c r="K25776" s="5"/>
      <c r="L25776" s="5"/>
      <c r="M25776" s="5"/>
      <c r="N25776" s="5"/>
      <c r="O25776" s="5"/>
      <c r="P25776" s="5"/>
      <c r="Q25776" s="5"/>
      <c r="R25776" s="5"/>
      <c r="S25776" s="5"/>
      <c r="T25776" s="5"/>
      <c r="U25776" s="5"/>
      <c r="V25776" s="5"/>
      <c r="W25776" s="5"/>
      <c r="X25776" s="5"/>
      <c r="Y25776" s="5"/>
      <c r="Z25776" s="5"/>
      <c r="AA25776" s="5"/>
      <c r="AB25776" s="5"/>
      <c r="AC25776" s="5"/>
      <c r="AD25776" s="5"/>
      <c r="AE25776" s="5"/>
      <c r="AF25776" s="5"/>
      <c r="AG25776" s="5"/>
      <c r="AH25776" s="5"/>
      <c r="AI25776" s="5"/>
      <c r="AJ25776" s="5"/>
    </row>
    <row r="25777" spans="11:36">
      <c r="K25777" s="5"/>
      <c r="L25777" s="5"/>
      <c r="M25777" s="5"/>
      <c r="N25777" s="5"/>
      <c r="O25777" s="5"/>
      <c r="P25777" s="5"/>
      <c r="Q25777" s="5"/>
      <c r="R25777" s="5"/>
      <c r="S25777" s="5"/>
      <c r="T25777" s="5"/>
      <c r="U25777" s="5"/>
      <c r="V25777" s="5"/>
      <c r="W25777" s="5"/>
      <c r="X25777" s="5"/>
      <c r="Y25777" s="5"/>
      <c r="Z25777" s="5"/>
      <c r="AA25777" s="5"/>
      <c r="AB25777" s="5"/>
      <c r="AC25777" s="5"/>
      <c r="AD25777" s="5"/>
      <c r="AE25777" s="5"/>
      <c r="AF25777" s="5"/>
      <c r="AG25777" s="5"/>
      <c r="AH25777" s="5"/>
      <c r="AI25777" s="5"/>
      <c r="AJ25777" s="5"/>
    </row>
    <row r="25778" spans="11:36">
      <c r="K25778" s="5"/>
      <c r="L25778" s="5"/>
      <c r="M25778" s="5"/>
      <c r="N25778" s="5"/>
      <c r="O25778" s="5"/>
      <c r="P25778" s="5"/>
      <c r="Q25778" s="5"/>
      <c r="R25778" s="5"/>
      <c r="S25778" s="5"/>
      <c r="T25778" s="5"/>
      <c r="U25778" s="5"/>
      <c r="V25778" s="5"/>
      <c r="W25778" s="5"/>
      <c r="X25778" s="5"/>
      <c r="Y25778" s="5"/>
      <c r="Z25778" s="5"/>
      <c r="AA25778" s="5"/>
      <c r="AB25778" s="5"/>
      <c r="AC25778" s="5"/>
      <c r="AD25778" s="5"/>
      <c r="AE25778" s="5"/>
      <c r="AF25778" s="5"/>
      <c r="AG25778" s="5"/>
      <c r="AH25778" s="5"/>
      <c r="AI25778" s="5"/>
      <c r="AJ25778" s="5"/>
    </row>
    <row r="25779" spans="11:36">
      <c r="K25779" s="5"/>
      <c r="L25779" s="5"/>
      <c r="M25779" s="5"/>
      <c r="N25779" s="5"/>
      <c r="O25779" s="5"/>
      <c r="P25779" s="5"/>
      <c r="Q25779" s="5"/>
      <c r="R25779" s="5"/>
      <c r="S25779" s="5"/>
      <c r="T25779" s="5"/>
      <c r="U25779" s="5"/>
      <c r="V25779" s="5"/>
      <c r="W25779" s="5"/>
      <c r="X25779" s="5"/>
      <c r="Y25779" s="5"/>
      <c r="Z25779" s="5"/>
      <c r="AA25779" s="5"/>
      <c r="AB25779" s="5"/>
      <c r="AC25779" s="5"/>
      <c r="AD25779" s="5"/>
      <c r="AE25779" s="5"/>
      <c r="AF25779" s="5"/>
      <c r="AG25779" s="5"/>
      <c r="AH25779" s="5"/>
      <c r="AI25779" s="5"/>
      <c r="AJ25779" s="5"/>
    </row>
    <row r="25780" spans="11:36">
      <c r="K25780" s="5"/>
      <c r="L25780" s="5"/>
      <c r="M25780" s="5"/>
      <c r="N25780" s="5"/>
      <c r="O25780" s="5"/>
      <c r="P25780" s="5"/>
      <c r="Q25780" s="5"/>
      <c r="R25780" s="5"/>
      <c r="S25780" s="5"/>
      <c r="T25780" s="5"/>
      <c r="U25780" s="5"/>
      <c r="V25780" s="5"/>
      <c r="W25780" s="5"/>
      <c r="X25780" s="5"/>
      <c r="Y25780" s="5"/>
      <c r="Z25780" s="5"/>
      <c r="AA25780" s="5"/>
      <c r="AB25780" s="5"/>
      <c r="AC25780" s="5"/>
      <c r="AD25780" s="5"/>
      <c r="AE25780" s="5"/>
      <c r="AF25780" s="5"/>
      <c r="AG25780" s="5"/>
      <c r="AH25780" s="5"/>
      <c r="AI25780" s="5"/>
      <c r="AJ25780" s="5"/>
    </row>
    <row r="25781" spans="11:36">
      <c r="K25781" s="5"/>
      <c r="L25781" s="5"/>
      <c r="M25781" s="5"/>
      <c r="N25781" s="5"/>
      <c r="O25781" s="5"/>
      <c r="P25781" s="5"/>
      <c r="Q25781" s="5"/>
      <c r="R25781" s="5"/>
      <c r="S25781" s="5"/>
      <c r="T25781" s="5"/>
      <c r="U25781" s="5"/>
      <c r="V25781" s="5"/>
      <c r="W25781" s="5"/>
      <c r="X25781" s="5"/>
      <c r="Y25781" s="5"/>
      <c r="Z25781" s="5"/>
      <c r="AA25781" s="5"/>
      <c r="AB25781" s="5"/>
      <c r="AC25781" s="5"/>
      <c r="AD25781" s="5"/>
      <c r="AE25781" s="5"/>
      <c r="AF25781" s="5"/>
      <c r="AG25781" s="5"/>
      <c r="AH25781" s="5"/>
      <c r="AI25781" s="5"/>
      <c r="AJ25781" s="5"/>
    </row>
    <row r="25782" spans="11:36">
      <c r="K25782" s="5"/>
      <c r="L25782" s="5"/>
      <c r="M25782" s="5"/>
      <c r="N25782" s="5"/>
      <c r="O25782" s="5"/>
      <c r="P25782" s="5"/>
      <c r="Q25782" s="5"/>
      <c r="R25782" s="5"/>
      <c r="S25782" s="5"/>
      <c r="T25782" s="5"/>
      <c r="U25782" s="5"/>
      <c r="V25782" s="5"/>
      <c r="W25782" s="5"/>
      <c r="X25782" s="5"/>
      <c r="Y25782" s="5"/>
      <c r="Z25782" s="5"/>
      <c r="AA25782" s="5"/>
      <c r="AB25782" s="5"/>
      <c r="AC25782" s="5"/>
      <c r="AD25782" s="5"/>
      <c r="AE25782" s="5"/>
      <c r="AF25782" s="5"/>
      <c r="AG25782" s="5"/>
      <c r="AH25782" s="5"/>
      <c r="AI25782" s="5"/>
      <c r="AJ25782" s="5"/>
    </row>
    <row r="25783" spans="11:36">
      <c r="K25783" s="5"/>
      <c r="L25783" s="5"/>
      <c r="M25783" s="5"/>
      <c r="N25783" s="5"/>
      <c r="O25783" s="5"/>
      <c r="P25783" s="5"/>
      <c r="Q25783" s="5"/>
      <c r="R25783" s="5"/>
      <c r="S25783" s="5"/>
      <c r="T25783" s="5"/>
      <c r="U25783" s="5"/>
      <c r="V25783" s="5"/>
      <c r="W25783" s="5"/>
      <c r="X25783" s="5"/>
      <c r="Y25783" s="5"/>
      <c r="Z25783" s="5"/>
      <c r="AA25783" s="5"/>
      <c r="AB25783" s="5"/>
      <c r="AC25783" s="5"/>
      <c r="AD25783" s="5"/>
      <c r="AE25783" s="5"/>
      <c r="AF25783" s="5"/>
      <c r="AG25783" s="5"/>
      <c r="AH25783" s="5"/>
      <c r="AI25783" s="5"/>
      <c r="AJ25783" s="5"/>
    </row>
    <row r="25784" spans="11:36">
      <c r="K25784" s="5"/>
      <c r="L25784" s="5"/>
      <c r="M25784" s="5"/>
      <c r="N25784" s="5"/>
      <c r="O25784" s="5"/>
      <c r="P25784" s="5"/>
      <c r="Q25784" s="5"/>
      <c r="R25784" s="5"/>
      <c r="S25784" s="5"/>
      <c r="T25784" s="5"/>
      <c r="U25784" s="5"/>
      <c r="V25784" s="5"/>
      <c r="W25784" s="5"/>
      <c r="X25784" s="5"/>
      <c r="Y25784" s="5"/>
      <c r="Z25784" s="5"/>
      <c r="AA25784" s="5"/>
      <c r="AB25784" s="5"/>
      <c r="AC25784" s="5"/>
      <c r="AD25784" s="5"/>
      <c r="AE25784" s="5"/>
      <c r="AF25784" s="5"/>
      <c r="AG25784" s="5"/>
      <c r="AH25784" s="5"/>
      <c r="AI25784" s="5"/>
      <c r="AJ25784" s="5"/>
    </row>
    <row r="25785" spans="11:36">
      <c r="K25785" s="5"/>
      <c r="L25785" s="5"/>
      <c r="M25785" s="5"/>
      <c r="N25785" s="5"/>
      <c r="O25785" s="5"/>
      <c r="P25785" s="5"/>
      <c r="Q25785" s="5"/>
      <c r="R25785" s="5"/>
      <c r="S25785" s="5"/>
      <c r="T25785" s="5"/>
      <c r="U25785" s="5"/>
      <c r="V25785" s="5"/>
      <c r="W25785" s="5"/>
      <c r="X25785" s="5"/>
      <c r="Y25785" s="5"/>
      <c r="Z25785" s="5"/>
      <c r="AA25785" s="5"/>
      <c r="AB25785" s="5"/>
      <c r="AC25785" s="5"/>
      <c r="AD25785" s="5"/>
      <c r="AE25785" s="5"/>
      <c r="AF25785" s="5"/>
      <c r="AG25785" s="5"/>
      <c r="AH25785" s="5"/>
      <c r="AI25785" s="5"/>
      <c r="AJ25785" s="5"/>
    </row>
    <row r="25786" spans="11:36">
      <c r="K25786" s="5"/>
      <c r="L25786" s="5"/>
      <c r="M25786" s="5"/>
      <c r="N25786" s="5"/>
      <c r="O25786" s="5"/>
      <c r="P25786" s="5"/>
      <c r="Q25786" s="5"/>
      <c r="R25786" s="5"/>
      <c r="S25786" s="5"/>
      <c r="T25786" s="5"/>
      <c r="U25786" s="5"/>
      <c r="V25786" s="5"/>
      <c r="W25786" s="5"/>
      <c r="X25786" s="5"/>
      <c r="Y25786" s="5"/>
      <c r="Z25786" s="5"/>
      <c r="AA25786" s="5"/>
      <c r="AB25786" s="5"/>
      <c r="AC25786" s="5"/>
      <c r="AD25786" s="5"/>
      <c r="AE25786" s="5"/>
      <c r="AF25786" s="5"/>
      <c r="AG25786" s="5"/>
      <c r="AH25786" s="5"/>
      <c r="AI25786" s="5"/>
      <c r="AJ25786" s="5"/>
    </row>
    <row r="25787" spans="11:36">
      <c r="K25787" s="5"/>
      <c r="L25787" s="5"/>
      <c r="M25787" s="5"/>
      <c r="N25787" s="5"/>
      <c r="O25787" s="5"/>
      <c r="P25787" s="5"/>
      <c r="Q25787" s="5"/>
      <c r="R25787" s="5"/>
      <c r="S25787" s="5"/>
      <c r="T25787" s="5"/>
      <c r="U25787" s="5"/>
      <c r="V25787" s="5"/>
      <c r="W25787" s="5"/>
      <c r="X25787" s="5"/>
      <c r="Y25787" s="5"/>
      <c r="Z25787" s="5"/>
      <c r="AA25787" s="5"/>
      <c r="AB25787" s="5"/>
      <c r="AC25787" s="5"/>
      <c r="AD25787" s="5"/>
      <c r="AE25787" s="5"/>
      <c r="AF25787" s="5"/>
      <c r="AG25787" s="5"/>
      <c r="AH25787" s="5"/>
      <c r="AI25787" s="5"/>
      <c r="AJ25787" s="5"/>
    </row>
    <row r="25788" spans="11:36">
      <c r="K25788" s="5"/>
      <c r="L25788" s="5"/>
      <c r="M25788" s="5"/>
      <c r="N25788" s="5"/>
      <c r="O25788" s="5"/>
      <c r="P25788" s="5"/>
      <c r="Q25788" s="5"/>
      <c r="R25788" s="5"/>
      <c r="S25788" s="5"/>
      <c r="T25788" s="5"/>
      <c r="U25788" s="5"/>
      <c r="V25788" s="5"/>
      <c r="W25788" s="5"/>
      <c r="X25788" s="5"/>
      <c r="Y25788" s="5"/>
      <c r="Z25788" s="5"/>
      <c r="AA25788" s="5"/>
      <c r="AB25788" s="5"/>
      <c r="AC25788" s="5"/>
      <c r="AD25788" s="5"/>
      <c r="AE25788" s="5"/>
      <c r="AF25788" s="5"/>
      <c r="AG25788" s="5"/>
      <c r="AH25788" s="5"/>
      <c r="AI25788" s="5"/>
      <c r="AJ25788" s="5"/>
    </row>
    <row r="25789" spans="11:36">
      <c r="K25789" s="5"/>
      <c r="L25789" s="5"/>
      <c r="M25789" s="5"/>
      <c r="N25789" s="5"/>
      <c r="O25789" s="5"/>
      <c r="P25789" s="5"/>
      <c r="Q25789" s="5"/>
      <c r="R25789" s="5"/>
      <c r="S25789" s="5"/>
      <c r="T25789" s="5"/>
      <c r="U25789" s="5"/>
      <c r="V25789" s="5"/>
      <c r="W25789" s="5"/>
      <c r="X25789" s="5"/>
      <c r="Y25789" s="5"/>
      <c r="Z25789" s="5"/>
      <c r="AA25789" s="5"/>
      <c r="AB25789" s="5"/>
      <c r="AC25789" s="5"/>
      <c r="AD25789" s="5"/>
      <c r="AE25789" s="5"/>
      <c r="AF25789" s="5"/>
      <c r="AG25789" s="5"/>
      <c r="AH25789" s="5"/>
      <c r="AI25789" s="5"/>
      <c r="AJ25789" s="5"/>
    </row>
    <row r="25790" spans="11:36">
      <c r="K25790" s="5"/>
      <c r="L25790" s="5"/>
      <c r="M25790" s="5"/>
      <c r="N25790" s="5"/>
      <c r="O25790" s="5"/>
      <c r="P25790" s="5"/>
      <c r="Q25790" s="5"/>
      <c r="R25790" s="5"/>
      <c r="S25790" s="5"/>
      <c r="T25790" s="5"/>
      <c r="U25790" s="5"/>
      <c r="V25790" s="5"/>
      <c r="W25790" s="5"/>
      <c r="X25790" s="5"/>
      <c r="Y25790" s="5"/>
      <c r="Z25790" s="5"/>
      <c r="AA25790" s="5"/>
      <c r="AB25790" s="5"/>
      <c r="AC25790" s="5"/>
      <c r="AD25790" s="5"/>
      <c r="AE25790" s="5"/>
      <c r="AF25790" s="5"/>
      <c r="AG25790" s="5"/>
      <c r="AH25790" s="5"/>
      <c r="AI25790" s="5"/>
      <c r="AJ25790" s="5"/>
    </row>
    <row r="25791" spans="11:36">
      <c r="K25791" s="5"/>
      <c r="L25791" s="5"/>
      <c r="M25791" s="5"/>
      <c r="N25791" s="5"/>
      <c r="O25791" s="5"/>
      <c r="P25791" s="5"/>
      <c r="Q25791" s="5"/>
      <c r="R25791" s="5"/>
      <c r="S25791" s="5"/>
      <c r="T25791" s="5"/>
      <c r="U25791" s="5"/>
      <c r="V25791" s="5"/>
      <c r="W25791" s="5"/>
      <c r="X25791" s="5"/>
      <c r="Y25791" s="5"/>
      <c r="Z25791" s="5"/>
      <c r="AA25791" s="5"/>
      <c r="AB25791" s="5"/>
      <c r="AC25791" s="5"/>
      <c r="AD25791" s="5"/>
      <c r="AE25791" s="5"/>
      <c r="AF25791" s="5"/>
      <c r="AG25791" s="5"/>
      <c r="AH25791" s="5"/>
      <c r="AI25791" s="5"/>
      <c r="AJ25791" s="5"/>
    </row>
    <row r="25792" spans="11:36">
      <c r="K25792" s="5"/>
      <c r="L25792" s="5"/>
      <c r="M25792" s="5"/>
      <c r="N25792" s="5"/>
      <c r="O25792" s="5"/>
      <c r="P25792" s="5"/>
      <c r="Q25792" s="5"/>
      <c r="R25792" s="5"/>
      <c r="S25792" s="5"/>
      <c r="T25792" s="5"/>
      <c r="U25792" s="5"/>
      <c r="V25792" s="5"/>
      <c r="W25792" s="5"/>
      <c r="X25792" s="5"/>
      <c r="Y25792" s="5"/>
      <c r="Z25792" s="5"/>
      <c r="AA25792" s="5"/>
      <c r="AB25792" s="5"/>
      <c r="AC25792" s="5"/>
      <c r="AD25792" s="5"/>
      <c r="AE25792" s="5"/>
      <c r="AF25792" s="5"/>
      <c r="AG25792" s="5"/>
      <c r="AH25792" s="5"/>
      <c r="AI25792" s="5"/>
      <c r="AJ25792" s="5"/>
    </row>
    <row r="25793" spans="11:36">
      <c r="K25793" s="5"/>
      <c r="L25793" s="5"/>
      <c r="M25793" s="5"/>
      <c r="N25793" s="5"/>
      <c r="O25793" s="5"/>
      <c r="P25793" s="5"/>
      <c r="Q25793" s="5"/>
      <c r="R25793" s="5"/>
      <c r="S25793" s="5"/>
      <c r="T25793" s="5"/>
      <c r="U25793" s="5"/>
      <c r="V25793" s="5"/>
      <c r="W25793" s="5"/>
      <c r="X25793" s="5"/>
      <c r="Y25793" s="5"/>
      <c r="Z25793" s="5"/>
      <c r="AA25793" s="5"/>
      <c r="AB25793" s="5"/>
      <c r="AC25793" s="5"/>
      <c r="AD25793" s="5"/>
      <c r="AE25793" s="5"/>
      <c r="AF25793" s="5"/>
      <c r="AG25793" s="5"/>
      <c r="AH25793" s="5"/>
      <c r="AI25793" s="5"/>
      <c r="AJ25793" s="5"/>
    </row>
    <row r="25794" spans="11:36">
      <c r="K25794" s="5"/>
      <c r="L25794" s="5"/>
      <c r="M25794" s="5"/>
      <c r="N25794" s="5"/>
      <c r="O25794" s="5"/>
      <c r="P25794" s="5"/>
      <c r="Q25794" s="5"/>
      <c r="R25794" s="5"/>
      <c r="S25794" s="5"/>
      <c r="T25794" s="5"/>
      <c r="U25794" s="5"/>
      <c r="V25794" s="5"/>
      <c r="W25794" s="5"/>
      <c r="X25794" s="5"/>
      <c r="Y25794" s="5"/>
      <c r="Z25794" s="5"/>
      <c r="AA25794" s="5"/>
      <c r="AB25794" s="5"/>
      <c r="AC25794" s="5"/>
      <c r="AD25794" s="5"/>
      <c r="AE25794" s="5"/>
      <c r="AF25794" s="5"/>
      <c r="AG25794" s="5"/>
      <c r="AH25794" s="5"/>
      <c r="AI25794" s="5"/>
      <c r="AJ25794" s="5"/>
    </row>
    <row r="25795" spans="11:36">
      <c r="K25795" s="5"/>
      <c r="L25795" s="5"/>
      <c r="M25795" s="5"/>
      <c r="N25795" s="5"/>
      <c r="O25795" s="5"/>
      <c r="P25795" s="5"/>
      <c r="Q25795" s="5"/>
      <c r="R25795" s="5"/>
      <c r="S25795" s="5"/>
      <c r="T25795" s="5"/>
      <c r="U25795" s="5"/>
      <c r="V25795" s="5"/>
      <c r="W25795" s="5"/>
      <c r="X25795" s="5"/>
      <c r="Y25795" s="5"/>
      <c r="Z25795" s="5"/>
      <c r="AA25795" s="5"/>
      <c r="AB25795" s="5"/>
      <c r="AC25795" s="5"/>
      <c r="AD25795" s="5"/>
      <c r="AE25795" s="5"/>
      <c r="AF25795" s="5"/>
      <c r="AG25795" s="5"/>
      <c r="AH25795" s="5"/>
      <c r="AI25795" s="5"/>
      <c r="AJ25795" s="5"/>
    </row>
    <row r="25796" spans="11:36">
      <c r="K25796" s="5"/>
      <c r="L25796" s="5"/>
      <c r="M25796" s="5"/>
      <c r="N25796" s="5"/>
      <c r="O25796" s="5"/>
      <c r="P25796" s="5"/>
      <c r="Q25796" s="5"/>
      <c r="R25796" s="5"/>
      <c r="S25796" s="5"/>
      <c r="T25796" s="5"/>
      <c r="U25796" s="5"/>
      <c r="V25796" s="5"/>
      <c r="W25796" s="5"/>
      <c r="X25796" s="5"/>
      <c r="Y25796" s="5"/>
      <c r="Z25796" s="5"/>
      <c r="AA25796" s="5"/>
      <c r="AB25796" s="5"/>
      <c r="AC25796" s="5"/>
      <c r="AD25796" s="5"/>
      <c r="AE25796" s="5"/>
      <c r="AF25796" s="5"/>
      <c r="AG25796" s="5"/>
      <c r="AH25796" s="5"/>
      <c r="AI25796" s="5"/>
      <c r="AJ25796" s="5"/>
    </row>
    <row r="25797" spans="11:36">
      <c r="K25797" s="5"/>
      <c r="L25797" s="5"/>
      <c r="M25797" s="5"/>
      <c r="N25797" s="5"/>
      <c r="O25797" s="5"/>
      <c r="P25797" s="5"/>
      <c r="Q25797" s="5"/>
      <c r="R25797" s="5"/>
      <c r="S25797" s="5"/>
      <c r="T25797" s="5"/>
      <c r="U25797" s="5"/>
      <c r="V25797" s="5"/>
      <c r="W25797" s="5"/>
      <c r="X25797" s="5"/>
      <c r="Y25797" s="5"/>
      <c r="Z25797" s="5"/>
      <c r="AA25797" s="5"/>
      <c r="AB25797" s="5"/>
      <c r="AC25797" s="5"/>
      <c r="AD25797" s="5"/>
      <c r="AE25797" s="5"/>
      <c r="AF25797" s="5"/>
      <c r="AG25797" s="5"/>
      <c r="AH25797" s="5"/>
      <c r="AI25797" s="5"/>
      <c r="AJ25797" s="5"/>
    </row>
    <row r="25798" spans="11:36">
      <c r="K25798" s="5"/>
      <c r="L25798" s="5"/>
      <c r="M25798" s="5"/>
      <c r="N25798" s="5"/>
      <c r="O25798" s="5"/>
      <c r="P25798" s="5"/>
      <c r="Q25798" s="5"/>
      <c r="R25798" s="5"/>
      <c r="S25798" s="5"/>
      <c r="T25798" s="5"/>
      <c r="U25798" s="5"/>
      <c r="V25798" s="5"/>
      <c r="W25798" s="5"/>
      <c r="X25798" s="5"/>
      <c r="Y25798" s="5"/>
      <c r="Z25798" s="5"/>
      <c r="AA25798" s="5"/>
      <c r="AB25798" s="5"/>
      <c r="AC25798" s="5"/>
      <c r="AD25798" s="5"/>
      <c r="AE25798" s="5"/>
      <c r="AF25798" s="5"/>
      <c r="AG25798" s="5"/>
      <c r="AH25798" s="5"/>
      <c r="AI25798" s="5"/>
      <c r="AJ25798" s="5"/>
    </row>
    <row r="25799" spans="11:36">
      <c r="K25799" s="5"/>
      <c r="L25799" s="5"/>
      <c r="M25799" s="5"/>
      <c r="N25799" s="5"/>
      <c r="O25799" s="5"/>
      <c r="P25799" s="5"/>
      <c r="Q25799" s="5"/>
      <c r="R25799" s="5"/>
      <c r="S25799" s="5"/>
      <c r="T25799" s="5"/>
      <c r="U25799" s="5"/>
      <c r="V25799" s="5"/>
      <c r="W25799" s="5"/>
      <c r="X25799" s="5"/>
      <c r="Y25799" s="5"/>
      <c r="Z25799" s="5"/>
      <c r="AA25799" s="5"/>
      <c r="AB25799" s="5"/>
      <c r="AC25799" s="5"/>
      <c r="AD25799" s="5"/>
      <c r="AE25799" s="5"/>
      <c r="AF25799" s="5"/>
      <c r="AG25799" s="5"/>
      <c r="AH25799" s="5"/>
      <c r="AI25799" s="5"/>
      <c r="AJ25799" s="5"/>
    </row>
    <row r="25800" spans="11:36">
      <c r="K25800" s="5"/>
      <c r="L25800" s="5"/>
      <c r="M25800" s="5"/>
      <c r="N25800" s="5"/>
      <c r="O25800" s="5"/>
      <c r="P25800" s="5"/>
      <c r="Q25800" s="5"/>
      <c r="R25800" s="5"/>
      <c r="S25800" s="5"/>
      <c r="T25800" s="5"/>
      <c r="U25800" s="5"/>
      <c r="V25800" s="5"/>
      <c r="W25800" s="5"/>
      <c r="X25800" s="5"/>
      <c r="Y25800" s="5"/>
      <c r="Z25800" s="5"/>
      <c r="AA25800" s="5"/>
      <c r="AB25800" s="5"/>
      <c r="AC25800" s="5"/>
      <c r="AD25800" s="5"/>
      <c r="AE25800" s="5"/>
      <c r="AF25800" s="5"/>
      <c r="AG25800" s="5"/>
      <c r="AH25800" s="5"/>
      <c r="AI25800" s="5"/>
      <c r="AJ25800" s="5"/>
    </row>
    <row r="25801" spans="11:36">
      <c r="K25801" s="5"/>
      <c r="L25801" s="5"/>
      <c r="M25801" s="5"/>
      <c r="N25801" s="5"/>
      <c r="O25801" s="5"/>
      <c r="P25801" s="5"/>
      <c r="Q25801" s="5"/>
      <c r="R25801" s="5"/>
      <c r="S25801" s="5"/>
      <c r="T25801" s="5"/>
      <c r="U25801" s="5"/>
      <c r="V25801" s="5"/>
      <c r="W25801" s="5"/>
      <c r="X25801" s="5"/>
      <c r="Y25801" s="5"/>
      <c r="Z25801" s="5"/>
      <c r="AA25801" s="5"/>
      <c r="AB25801" s="5"/>
      <c r="AC25801" s="5"/>
      <c r="AD25801" s="5"/>
      <c r="AE25801" s="5"/>
      <c r="AF25801" s="5"/>
      <c r="AG25801" s="5"/>
      <c r="AH25801" s="5"/>
      <c r="AI25801" s="5"/>
      <c r="AJ25801" s="5"/>
    </row>
    <row r="25802" spans="11:36">
      <c r="K25802" s="5"/>
      <c r="L25802" s="5"/>
      <c r="M25802" s="5"/>
      <c r="N25802" s="5"/>
      <c r="O25802" s="5"/>
      <c r="P25802" s="5"/>
      <c r="Q25802" s="5"/>
      <c r="R25802" s="5"/>
      <c r="S25802" s="5"/>
      <c r="T25802" s="5"/>
      <c r="U25802" s="5"/>
      <c r="V25802" s="5"/>
      <c r="W25802" s="5"/>
      <c r="X25802" s="5"/>
      <c r="Y25802" s="5"/>
      <c r="Z25802" s="5"/>
      <c r="AA25802" s="5"/>
      <c r="AB25802" s="5"/>
      <c r="AC25802" s="5"/>
      <c r="AD25802" s="5"/>
      <c r="AE25802" s="5"/>
      <c r="AF25802" s="5"/>
      <c r="AG25802" s="5"/>
      <c r="AH25802" s="5"/>
      <c r="AI25802" s="5"/>
      <c r="AJ25802" s="5"/>
    </row>
    <row r="25803" spans="11:36">
      <c r="K25803" s="5"/>
      <c r="L25803" s="5"/>
      <c r="M25803" s="5"/>
      <c r="N25803" s="5"/>
      <c r="O25803" s="5"/>
      <c r="P25803" s="5"/>
      <c r="Q25803" s="5"/>
      <c r="R25803" s="5"/>
      <c r="S25803" s="5"/>
      <c r="T25803" s="5"/>
      <c r="U25803" s="5"/>
      <c r="V25803" s="5"/>
      <c r="W25803" s="5"/>
      <c r="X25803" s="5"/>
      <c r="Y25803" s="5"/>
      <c r="Z25803" s="5"/>
      <c r="AA25803" s="5"/>
      <c r="AB25803" s="5"/>
      <c r="AC25803" s="5"/>
      <c r="AD25803" s="5"/>
      <c r="AE25803" s="5"/>
      <c r="AF25803" s="5"/>
      <c r="AG25803" s="5"/>
      <c r="AH25803" s="5"/>
      <c r="AI25803" s="5"/>
      <c r="AJ25803" s="5"/>
    </row>
    <row r="25804" spans="11:36">
      <c r="K25804" s="5"/>
      <c r="L25804" s="5"/>
      <c r="M25804" s="5"/>
      <c r="N25804" s="5"/>
      <c r="O25804" s="5"/>
      <c r="P25804" s="5"/>
      <c r="Q25804" s="5"/>
      <c r="R25804" s="5"/>
      <c r="S25804" s="5"/>
      <c r="T25804" s="5"/>
      <c r="U25804" s="5"/>
      <c r="V25804" s="5"/>
      <c r="W25804" s="5"/>
      <c r="X25804" s="5"/>
      <c r="Y25804" s="5"/>
      <c r="Z25804" s="5"/>
      <c r="AA25804" s="5"/>
      <c r="AB25804" s="5"/>
      <c r="AC25804" s="5"/>
      <c r="AD25804" s="5"/>
      <c r="AE25804" s="5"/>
      <c r="AF25804" s="5"/>
      <c r="AG25804" s="5"/>
      <c r="AH25804" s="5"/>
      <c r="AI25804" s="5"/>
      <c r="AJ25804" s="5"/>
    </row>
    <row r="25805" spans="11:36">
      <c r="K25805" s="5"/>
      <c r="L25805" s="5"/>
      <c r="M25805" s="5"/>
      <c r="N25805" s="5"/>
      <c r="O25805" s="5"/>
      <c r="P25805" s="5"/>
      <c r="Q25805" s="5"/>
      <c r="R25805" s="5"/>
      <c r="S25805" s="5"/>
      <c r="T25805" s="5"/>
      <c r="U25805" s="5"/>
      <c r="V25805" s="5"/>
      <c r="W25805" s="5"/>
      <c r="X25805" s="5"/>
      <c r="Y25805" s="5"/>
      <c r="Z25805" s="5"/>
      <c r="AA25805" s="5"/>
      <c r="AB25805" s="5"/>
      <c r="AC25805" s="5"/>
      <c r="AD25805" s="5"/>
      <c r="AE25805" s="5"/>
      <c r="AF25805" s="5"/>
      <c r="AG25805" s="5"/>
      <c r="AH25805" s="5"/>
      <c r="AI25805" s="5"/>
      <c r="AJ25805" s="5"/>
    </row>
    <row r="25806" spans="11:36">
      <c r="K25806" s="5"/>
      <c r="L25806" s="5"/>
      <c r="M25806" s="5"/>
      <c r="N25806" s="5"/>
      <c r="O25806" s="5"/>
      <c r="P25806" s="5"/>
      <c r="Q25806" s="5"/>
      <c r="R25806" s="5"/>
      <c r="S25806" s="5"/>
      <c r="T25806" s="5"/>
      <c r="U25806" s="5"/>
      <c r="V25806" s="5"/>
      <c r="W25806" s="5"/>
      <c r="X25806" s="5"/>
      <c r="Y25806" s="5"/>
      <c r="Z25806" s="5"/>
      <c r="AA25806" s="5"/>
      <c r="AB25806" s="5"/>
      <c r="AC25806" s="5"/>
      <c r="AD25806" s="5"/>
      <c r="AE25806" s="5"/>
      <c r="AF25806" s="5"/>
      <c r="AG25806" s="5"/>
      <c r="AH25806" s="5"/>
      <c r="AI25806" s="5"/>
      <c r="AJ25806" s="5"/>
    </row>
    <row r="25807" spans="11:36">
      <c r="K25807" s="5"/>
      <c r="L25807" s="5"/>
      <c r="M25807" s="5"/>
      <c r="N25807" s="5"/>
      <c r="O25807" s="5"/>
      <c r="P25807" s="5"/>
      <c r="Q25807" s="5"/>
      <c r="R25807" s="5"/>
      <c r="S25807" s="5"/>
      <c r="T25807" s="5"/>
      <c r="U25807" s="5"/>
      <c r="V25807" s="5"/>
      <c r="W25807" s="5"/>
      <c r="X25807" s="5"/>
      <c r="Y25807" s="5"/>
      <c r="Z25807" s="5"/>
      <c r="AA25807" s="5"/>
      <c r="AB25807" s="5"/>
      <c r="AC25807" s="5"/>
      <c r="AD25807" s="5"/>
      <c r="AE25807" s="5"/>
      <c r="AF25807" s="5"/>
      <c r="AG25807" s="5"/>
      <c r="AH25807" s="5"/>
      <c r="AI25807" s="5"/>
      <c r="AJ25807" s="5"/>
    </row>
    <row r="25808" spans="11:36">
      <c r="K25808" s="5"/>
      <c r="L25808" s="5"/>
      <c r="M25808" s="5"/>
      <c r="N25808" s="5"/>
      <c r="O25808" s="5"/>
      <c r="P25808" s="5"/>
      <c r="Q25808" s="5"/>
      <c r="R25808" s="5"/>
      <c r="S25808" s="5"/>
      <c r="T25808" s="5"/>
      <c r="U25808" s="5"/>
      <c r="V25808" s="5"/>
      <c r="W25808" s="5"/>
      <c r="X25808" s="5"/>
      <c r="Y25808" s="5"/>
      <c r="Z25808" s="5"/>
      <c r="AA25808" s="5"/>
      <c r="AB25808" s="5"/>
      <c r="AC25808" s="5"/>
      <c r="AD25808" s="5"/>
      <c r="AE25808" s="5"/>
      <c r="AF25808" s="5"/>
      <c r="AG25808" s="5"/>
      <c r="AH25808" s="5"/>
      <c r="AI25808" s="5"/>
      <c r="AJ25808" s="5"/>
    </row>
    <row r="25809" spans="11:36">
      <c r="K25809" s="5"/>
      <c r="L25809" s="5"/>
      <c r="M25809" s="5"/>
      <c r="N25809" s="5"/>
      <c r="O25809" s="5"/>
      <c r="P25809" s="5"/>
      <c r="Q25809" s="5"/>
      <c r="R25809" s="5"/>
      <c r="S25809" s="5"/>
      <c r="T25809" s="5"/>
      <c r="U25809" s="5"/>
      <c r="V25809" s="5"/>
      <c r="W25809" s="5"/>
      <c r="X25809" s="5"/>
      <c r="Y25809" s="5"/>
      <c r="Z25809" s="5"/>
      <c r="AA25809" s="5"/>
      <c r="AB25809" s="5"/>
      <c r="AC25809" s="5"/>
      <c r="AD25809" s="5"/>
      <c r="AE25809" s="5"/>
      <c r="AF25809" s="5"/>
      <c r="AG25809" s="5"/>
      <c r="AH25809" s="5"/>
      <c r="AI25809" s="5"/>
      <c r="AJ25809" s="5"/>
    </row>
    <row r="25810" spans="11:36">
      <c r="K25810" s="5"/>
      <c r="L25810" s="5"/>
      <c r="M25810" s="5"/>
      <c r="N25810" s="5"/>
      <c r="O25810" s="5"/>
      <c r="P25810" s="5"/>
      <c r="Q25810" s="5"/>
      <c r="R25810" s="5"/>
      <c r="S25810" s="5"/>
      <c r="T25810" s="5"/>
      <c r="U25810" s="5"/>
      <c r="V25810" s="5"/>
      <c r="W25810" s="5"/>
      <c r="X25810" s="5"/>
      <c r="Y25810" s="5"/>
      <c r="Z25810" s="5"/>
      <c r="AA25810" s="5"/>
      <c r="AB25810" s="5"/>
      <c r="AC25810" s="5"/>
      <c r="AD25810" s="5"/>
      <c r="AE25810" s="5"/>
      <c r="AF25810" s="5"/>
      <c r="AG25810" s="5"/>
      <c r="AH25810" s="5"/>
      <c r="AI25810" s="5"/>
      <c r="AJ25810" s="5"/>
    </row>
    <row r="25811" spans="11:36">
      <c r="K25811" s="5"/>
      <c r="L25811" s="5"/>
      <c r="M25811" s="5"/>
      <c r="N25811" s="5"/>
      <c r="O25811" s="5"/>
      <c r="P25811" s="5"/>
      <c r="Q25811" s="5"/>
      <c r="R25811" s="5"/>
      <c r="S25811" s="5"/>
      <c r="T25811" s="5"/>
      <c r="U25811" s="5"/>
      <c r="V25811" s="5"/>
      <c r="W25811" s="5"/>
      <c r="X25811" s="5"/>
      <c r="Y25811" s="5"/>
      <c r="Z25811" s="5"/>
      <c r="AA25811" s="5"/>
      <c r="AB25811" s="5"/>
      <c r="AC25811" s="5"/>
      <c r="AD25811" s="5"/>
      <c r="AE25811" s="5"/>
      <c r="AF25811" s="5"/>
      <c r="AG25811" s="5"/>
      <c r="AH25811" s="5"/>
      <c r="AI25811" s="5"/>
      <c r="AJ25811" s="5"/>
    </row>
    <row r="25812" spans="11:36">
      <c r="K25812" s="5"/>
      <c r="L25812" s="5"/>
      <c r="M25812" s="5"/>
      <c r="N25812" s="5"/>
      <c r="O25812" s="5"/>
      <c r="P25812" s="5"/>
      <c r="Q25812" s="5"/>
      <c r="R25812" s="5"/>
      <c r="S25812" s="5"/>
      <c r="T25812" s="5"/>
      <c r="U25812" s="5"/>
      <c r="V25812" s="5"/>
      <c r="W25812" s="5"/>
      <c r="X25812" s="5"/>
      <c r="Y25812" s="5"/>
      <c r="Z25812" s="5"/>
      <c r="AA25812" s="5"/>
      <c r="AB25812" s="5"/>
      <c r="AC25812" s="5"/>
      <c r="AD25812" s="5"/>
      <c r="AE25812" s="5"/>
      <c r="AF25812" s="5"/>
      <c r="AG25812" s="5"/>
      <c r="AH25812" s="5"/>
      <c r="AI25812" s="5"/>
      <c r="AJ25812" s="5"/>
    </row>
    <row r="25813" spans="11:36">
      <c r="K25813" s="5"/>
      <c r="L25813" s="5"/>
      <c r="M25813" s="5"/>
      <c r="N25813" s="5"/>
      <c r="O25813" s="5"/>
      <c r="P25813" s="5"/>
      <c r="Q25813" s="5"/>
      <c r="R25813" s="5"/>
      <c r="S25813" s="5"/>
      <c r="T25813" s="5"/>
      <c r="U25813" s="5"/>
      <c r="V25813" s="5"/>
      <c r="W25813" s="5"/>
      <c r="X25813" s="5"/>
      <c r="Y25813" s="5"/>
      <c r="Z25813" s="5"/>
      <c r="AA25813" s="5"/>
      <c r="AB25813" s="5"/>
      <c r="AC25813" s="5"/>
      <c r="AD25813" s="5"/>
      <c r="AE25813" s="5"/>
      <c r="AF25813" s="5"/>
      <c r="AG25813" s="5"/>
      <c r="AH25813" s="5"/>
      <c r="AI25813" s="5"/>
      <c r="AJ25813" s="5"/>
    </row>
    <row r="25814" spans="11:36">
      <c r="K25814" s="5"/>
      <c r="L25814" s="5"/>
      <c r="M25814" s="5"/>
      <c r="N25814" s="5"/>
      <c r="O25814" s="5"/>
      <c r="P25814" s="5"/>
      <c r="Q25814" s="5"/>
      <c r="R25814" s="5"/>
      <c r="S25814" s="5"/>
      <c r="T25814" s="5"/>
      <c r="U25814" s="5"/>
      <c r="V25814" s="5"/>
      <c r="W25814" s="5"/>
      <c r="X25814" s="5"/>
      <c r="Y25814" s="5"/>
      <c r="Z25814" s="5"/>
      <c r="AA25814" s="5"/>
      <c r="AB25814" s="5"/>
      <c r="AC25814" s="5"/>
      <c r="AD25814" s="5"/>
      <c r="AE25814" s="5"/>
      <c r="AF25814" s="5"/>
      <c r="AG25814" s="5"/>
      <c r="AH25814" s="5"/>
      <c r="AI25814" s="5"/>
      <c r="AJ25814" s="5"/>
    </row>
    <row r="25815" spans="11:36">
      <c r="K25815" s="5"/>
      <c r="L25815" s="5"/>
      <c r="M25815" s="5"/>
      <c r="N25815" s="5"/>
      <c r="O25815" s="5"/>
      <c r="P25815" s="5"/>
      <c r="Q25815" s="5"/>
      <c r="R25815" s="5"/>
      <c r="S25815" s="5"/>
      <c r="T25815" s="5"/>
      <c r="U25815" s="5"/>
      <c r="V25815" s="5"/>
      <c r="W25815" s="5"/>
      <c r="X25815" s="5"/>
      <c r="Y25815" s="5"/>
      <c r="Z25815" s="5"/>
      <c r="AA25815" s="5"/>
      <c r="AB25815" s="5"/>
      <c r="AC25815" s="5"/>
      <c r="AD25815" s="5"/>
      <c r="AE25815" s="5"/>
      <c r="AF25815" s="5"/>
      <c r="AG25815" s="5"/>
      <c r="AH25815" s="5"/>
      <c r="AI25815" s="5"/>
      <c r="AJ25815" s="5"/>
    </row>
    <row r="25816" spans="11:36">
      <c r="K25816" s="5"/>
      <c r="L25816" s="5"/>
      <c r="M25816" s="5"/>
      <c r="N25816" s="5"/>
      <c r="O25816" s="5"/>
      <c r="P25816" s="5"/>
      <c r="Q25816" s="5"/>
      <c r="R25816" s="5"/>
      <c r="S25816" s="5"/>
      <c r="T25816" s="5"/>
      <c r="U25816" s="5"/>
      <c r="V25816" s="5"/>
      <c r="W25816" s="5"/>
      <c r="X25816" s="5"/>
      <c r="Y25816" s="5"/>
      <c r="Z25816" s="5"/>
      <c r="AA25816" s="5"/>
      <c r="AB25816" s="5"/>
      <c r="AC25816" s="5"/>
      <c r="AD25816" s="5"/>
      <c r="AE25816" s="5"/>
      <c r="AF25816" s="5"/>
      <c r="AG25816" s="5"/>
      <c r="AH25816" s="5"/>
      <c r="AI25816" s="5"/>
      <c r="AJ25816" s="5"/>
    </row>
    <row r="25817" spans="11:36">
      <c r="K25817" s="5"/>
      <c r="L25817" s="5"/>
      <c r="M25817" s="5"/>
      <c r="N25817" s="5"/>
      <c r="O25817" s="5"/>
      <c r="P25817" s="5"/>
      <c r="Q25817" s="5"/>
      <c r="R25817" s="5"/>
      <c r="S25817" s="5"/>
      <c r="T25817" s="5"/>
      <c r="U25817" s="5"/>
      <c r="V25817" s="5"/>
      <c r="W25817" s="5"/>
      <c r="X25817" s="5"/>
      <c r="Y25817" s="5"/>
      <c r="Z25817" s="5"/>
      <c r="AA25817" s="5"/>
      <c r="AB25817" s="5"/>
      <c r="AC25817" s="5"/>
      <c r="AD25817" s="5"/>
      <c r="AE25817" s="5"/>
      <c r="AF25817" s="5"/>
      <c r="AG25817" s="5"/>
      <c r="AH25817" s="5"/>
      <c r="AI25817" s="5"/>
      <c r="AJ25817" s="5"/>
    </row>
    <row r="25818" spans="11:36">
      <c r="K25818" s="5"/>
      <c r="L25818" s="5"/>
      <c r="M25818" s="5"/>
      <c r="N25818" s="5"/>
      <c r="O25818" s="5"/>
      <c r="P25818" s="5"/>
      <c r="Q25818" s="5"/>
      <c r="R25818" s="5"/>
      <c r="S25818" s="5"/>
      <c r="T25818" s="5"/>
      <c r="U25818" s="5"/>
      <c r="V25818" s="5"/>
      <c r="W25818" s="5"/>
      <c r="X25818" s="5"/>
      <c r="Y25818" s="5"/>
      <c r="Z25818" s="5"/>
      <c r="AA25818" s="5"/>
      <c r="AB25818" s="5"/>
      <c r="AC25818" s="5"/>
      <c r="AD25818" s="5"/>
      <c r="AE25818" s="5"/>
      <c r="AF25818" s="5"/>
      <c r="AG25818" s="5"/>
      <c r="AH25818" s="5"/>
      <c r="AI25818" s="5"/>
      <c r="AJ25818" s="5"/>
    </row>
    <row r="25819" spans="11:36">
      <c r="K25819" s="5"/>
      <c r="L25819" s="5"/>
      <c r="M25819" s="5"/>
      <c r="N25819" s="5"/>
      <c r="O25819" s="5"/>
      <c r="P25819" s="5"/>
      <c r="Q25819" s="5"/>
      <c r="R25819" s="5"/>
      <c r="S25819" s="5"/>
      <c r="T25819" s="5"/>
      <c r="U25819" s="5"/>
      <c r="V25819" s="5"/>
      <c r="W25819" s="5"/>
      <c r="X25819" s="5"/>
      <c r="Y25819" s="5"/>
      <c r="Z25819" s="5"/>
      <c r="AA25819" s="5"/>
      <c r="AB25819" s="5"/>
      <c r="AC25819" s="5"/>
      <c r="AD25819" s="5"/>
      <c r="AE25819" s="5"/>
      <c r="AF25819" s="5"/>
      <c r="AG25819" s="5"/>
      <c r="AH25819" s="5"/>
      <c r="AI25819" s="5"/>
      <c r="AJ25819" s="5"/>
    </row>
    <row r="25820" spans="11:36">
      <c r="K25820" s="5"/>
      <c r="L25820" s="5"/>
      <c r="M25820" s="5"/>
      <c r="N25820" s="5"/>
      <c r="O25820" s="5"/>
      <c r="P25820" s="5"/>
      <c r="Q25820" s="5"/>
      <c r="R25820" s="5"/>
      <c r="S25820" s="5"/>
      <c r="T25820" s="5"/>
      <c r="U25820" s="5"/>
      <c r="V25820" s="5"/>
      <c r="W25820" s="5"/>
      <c r="X25820" s="5"/>
      <c r="Y25820" s="5"/>
      <c r="Z25820" s="5"/>
      <c r="AA25820" s="5"/>
      <c r="AB25820" s="5"/>
      <c r="AC25820" s="5"/>
      <c r="AD25820" s="5"/>
      <c r="AE25820" s="5"/>
      <c r="AF25820" s="5"/>
      <c r="AG25820" s="5"/>
      <c r="AH25820" s="5"/>
      <c r="AI25820" s="5"/>
      <c r="AJ25820" s="5"/>
    </row>
    <row r="25821" spans="11:36">
      <c r="K25821" s="5"/>
      <c r="L25821" s="5"/>
      <c r="M25821" s="5"/>
      <c r="N25821" s="5"/>
      <c r="O25821" s="5"/>
      <c r="P25821" s="5"/>
      <c r="Q25821" s="5"/>
      <c r="R25821" s="5"/>
      <c r="S25821" s="5"/>
      <c r="T25821" s="5"/>
      <c r="U25821" s="5"/>
      <c r="V25821" s="5"/>
      <c r="W25821" s="5"/>
      <c r="X25821" s="5"/>
      <c r="Y25821" s="5"/>
      <c r="Z25821" s="5"/>
      <c r="AA25821" s="5"/>
      <c r="AB25821" s="5"/>
      <c r="AC25821" s="5"/>
      <c r="AD25821" s="5"/>
      <c r="AE25821" s="5"/>
      <c r="AF25821" s="5"/>
      <c r="AG25821" s="5"/>
      <c r="AH25821" s="5"/>
      <c r="AI25821" s="5"/>
      <c r="AJ25821" s="5"/>
    </row>
    <row r="25822" spans="11:36">
      <c r="K25822" s="5"/>
      <c r="L25822" s="5"/>
      <c r="M25822" s="5"/>
      <c r="N25822" s="5"/>
      <c r="O25822" s="5"/>
      <c r="P25822" s="5"/>
      <c r="Q25822" s="5"/>
      <c r="R25822" s="5"/>
      <c r="S25822" s="5"/>
      <c r="T25822" s="5"/>
      <c r="U25822" s="5"/>
      <c r="V25822" s="5"/>
      <c r="W25822" s="5"/>
      <c r="X25822" s="5"/>
      <c r="Y25822" s="5"/>
      <c r="Z25822" s="5"/>
      <c r="AA25822" s="5"/>
      <c r="AB25822" s="5"/>
      <c r="AC25822" s="5"/>
      <c r="AD25822" s="5"/>
      <c r="AE25822" s="5"/>
      <c r="AF25822" s="5"/>
      <c r="AG25822" s="5"/>
      <c r="AH25822" s="5"/>
      <c r="AI25822" s="5"/>
      <c r="AJ25822" s="5"/>
    </row>
    <row r="25823" spans="11:36">
      <c r="K25823" s="5"/>
      <c r="L25823" s="5"/>
      <c r="M25823" s="5"/>
      <c r="N25823" s="5"/>
      <c r="O25823" s="5"/>
      <c r="P25823" s="5"/>
      <c r="Q25823" s="5"/>
      <c r="R25823" s="5"/>
      <c r="S25823" s="5"/>
      <c r="T25823" s="5"/>
      <c r="U25823" s="5"/>
      <c r="V25823" s="5"/>
      <c r="W25823" s="5"/>
      <c r="X25823" s="5"/>
      <c r="Y25823" s="5"/>
      <c r="Z25823" s="5"/>
      <c r="AA25823" s="5"/>
      <c r="AB25823" s="5"/>
      <c r="AC25823" s="5"/>
      <c r="AD25823" s="5"/>
      <c r="AE25823" s="5"/>
      <c r="AF25823" s="5"/>
      <c r="AG25823" s="5"/>
      <c r="AH25823" s="5"/>
      <c r="AI25823" s="5"/>
      <c r="AJ25823" s="5"/>
    </row>
    <row r="25824" spans="11:36">
      <c r="K25824" s="5"/>
      <c r="L25824" s="5"/>
      <c r="M25824" s="5"/>
      <c r="N25824" s="5"/>
      <c r="O25824" s="5"/>
      <c r="P25824" s="5"/>
      <c r="Q25824" s="5"/>
      <c r="R25824" s="5"/>
      <c r="S25824" s="5"/>
      <c r="T25824" s="5"/>
      <c r="U25824" s="5"/>
      <c r="V25824" s="5"/>
      <c r="W25824" s="5"/>
      <c r="X25824" s="5"/>
      <c r="Y25824" s="5"/>
      <c r="Z25824" s="5"/>
      <c r="AA25824" s="5"/>
      <c r="AB25824" s="5"/>
      <c r="AC25824" s="5"/>
      <c r="AD25824" s="5"/>
      <c r="AE25824" s="5"/>
      <c r="AF25824" s="5"/>
      <c r="AG25824" s="5"/>
      <c r="AH25824" s="5"/>
      <c r="AI25824" s="5"/>
      <c r="AJ25824" s="5"/>
    </row>
    <row r="25825" spans="11:36">
      <c r="K25825" s="5"/>
      <c r="L25825" s="5"/>
      <c r="M25825" s="5"/>
      <c r="N25825" s="5"/>
      <c r="O25825" s="5"/>
      <c r="P25825" s="5"/>
      <c r="Q25825" s="5"/>
      <c r="R25825" s="5"/>
      <c r="S25825" s="5"/>
      <c r="T25825" s="5"/>
      <c r="U25825" s="5"/>
      <c r="V25825" s="5"/>
      <c r="W25825" s="5"/>
      <c r="X25825" s="5"/>
      <c r="Y25825" s="5"/>
      <c r="Z25825" s="5"/>
      <c r="AA25825" s="5"/>
      <c r="AB25825" s="5"/>
      <c r="AC25825" s="5"/>
      <c r="AD25825" s="5"/>
      <c r="AE25825" s="5"/>
      <c r="AF25825" s="5"/>
      <c r="AG25825" s="5"/>
      <c r="AH25825" s="5"/>
      <c r="AI25825" s="5"/>
      <c r="AJ25825" s="5"/>
    </row>
    <row r="25826" spans="11:36">
      <c r="K25826" s="5"/>
      <c r="L25826" s="5"/>
      <c r="M25826" s="5"/>
      <c r="N25826" s="5"/>
      <c r="O25826" s="5"/>
      <c r="P25826" s="5"/>
      <c r="Q25826" s="5"/>
      <c r="R25826" s="5"/>
      <c r="S25826" s="5"/>
      <c r="T25826" s="5"/>
      <c r="U25826" s="5"/>
      <c r="V25826" s="5"/>
      <c r="W25826" s="5"/>
      <c r="X25826" s="5"/>
      <c r="Y25826" s="5"/>
      <c r="Z25826" s="5"/>
      <c r="AA25826" s="5"/>
      <c r="AB25826" s="5"/>
      <c r="AC25826" s="5"/>
      <c r="AD25826" s="5"/>
      <c r="AE25826" s="5"/>
      <c r="AF25826" s="5"/>
      <c r="AG25826" s="5"/>
      <c r="AH25826" s="5"/>
      <c r="AI25826" s="5"/>
      <c r="AJ25826" s="5"/>
    </row>
    <row r="25827" spans="11:36">
      <c r="K25827" s="5"/>
      <c r="L25827" s="5"/>
      <c r="M25827" s="5"/>
      <c r="N25827" s="5"/>
      <c r="O25827" s="5"/>
      <c r="P25827" s="5"/>
      <c r="Q25827" s="5"/>
      <c r="R25827" s="5"/>
      <c r="S25827" s="5"/>
      <c r="T25827" s="5"/>
      <c r="U25827" s="5"/>
      <c r="V25827" s="5"/>
      <c r="W25827" s="5"/>
      <c r="X25827" s="5"/>
      <c r="Y25827" s="5"/>
      <c r="Z25827" s="5"/>
      <c r="AA25827" s="5"/>
      <c r="AB25827" s="5"/>
      <c r="AC25827" s="5"/>
      <c r="AD25827" s="5"/>
      <c r="AE25827" s="5"/>
      <c r="AF25827" s="5"/>
      <c r="AG25827" s="5"/>
      <c r="AH25827" s="5"/>
      <c r="AI25827" s="5"/>
      <c r="AJ25827" s="5"/>
    </row>
    <row r="25828" spans="11:36">
      <c r="K25828" s="5"/>
      <c r="L25828" s="5"/>
      <c r="M25828" s="5"/>
      <c r="N25828" s="5"/>
      <c r="O25828" s="5"/>
      <c r="P25828" s="5"/>
      <c r="Q25828" s="5"/>
      <c r="R25828" s="5"/>
      <c r="S25828" s="5"/>
      <c r="T25828" s="5"/>
      <c r="U25828" s="5"/>
      <c r="V25828" s="5"/>
      <c r="W25828" s="5"/>
      <c r="X25828" s="5"/>
      <c r="Y25828" s="5"/>
      <c r="Z25828" s="5"/>
      <c r="AA25828" s="5"/>
      <c r="AB25828" s="5"/>
      <c r="AC25828" s="5"/>
      <c r="AD25828" s="5"/>
      <c r="AE25828" s="5"/>
      <c r="AF25828" s="5"/>
      <c r="AG25828" s="5"/>
      <c r="AH25828" s="5"/>
      <c r="AI25828" s="5"/>
      <c r="AJ25828" s="5"/>
    </row>
    <row r="25829" spans="11:36">
      <c r="K25829" s="5"/>
      <c r="L25829" s="5"/>
      <c r="M25829" s="5"/>
      <c r="N25829" s="5"/>
      <c r="O25829" s="5"/>
      <c r="P25829" s="5"/>
      <c r="Q25829" s="5"/>
      <c r="R25829" s="5"/>
      <c r="S25829" s="5"/>
      <c r="T25829" s="5"/>
      <c r="U25829" s="5"/>
      <c r="V25829" s="5"/>
      <c r="W25829" s="5"/>
      <c r="X25829" s="5"/>
      <c r="Y25829" s="5"/>
      <c r="Z25829" s="5"/>
      <c r="AA25829" s="5"/>
      <c r="AB25829" s="5"/>
      <c r="AC25829" s="5"/>
      <c r="AD25829" s="5"/>
      <c r="AE25829" s="5"/>
      <c r="AF25829" s="5"/>
      <c r="AG25829" s="5"/>
      <c r="AH25829" s="5"/>
      <c r="AI25829" s="5"/>
      <c r="AJ25829" s="5"/>
    </row>
    <row r="25830" spans="11:36">
      <c r="K25830" s="5"/>
      <c r="L25830" s="5"/>
      <c r="M25830" s="5"/>
      <c r="N25830" s="5"/>
      <c r="O25830" s="5"/>
      <c r="P25830" s="5"/>
      <c r="Q25830" s="5"/>
      <c r="R25830" s="5"/>
      <c r="S25830" s="5"/>
      <c r="T25830" s="5"/>
      <c r="U25830" s="5"/>
      <c r="V25830" s="5"/>
      <c r="W25830" s="5"/>
      <c r="X25830" s="5"/>
      <c r="Y25830" s="5"/>
      <c r="Z25830" s="5"/>
      <c r="AA25830" s="5"/>
      <c r="AB25830" s="5"/>
      <c r="AC25830" s="5"/>
      <c r="AD25830" s="5"/>
      <c r="AE25830" s="5"/>
      <c r="AF25830" s="5"/>
      <c r="AG25830" s="5"/>
      <c r="AH25830" s="5"/>
      <c r="AI25830" s="5"/>
      <c r="AJ25830" s="5"/>
    </row>
    <row r="25831" spans="11:36">
      <c r="K25831" s="5"/>
      <c r="L25831" s="5"/>
      <c r="M25831" s="5"/>
      <c r="N25831" s="5"/>
      <c r="O25831" s="5"/>
      <c r="P25831" s="5"/>
      <c r="Q25831" s="5"/>
      <c r="R25831" s="5"/>
      <c r="S25831" s="5"/>
      <c r="T25831" s="5"/>
      <c r="U25831" s="5"/>
      <c r="V25831" s="5"/>
      <c r="W25831" s="5"/>
      <c r="X25831" s="5"/>
      <c r="Y25831" s="5"/>
      <c r="Z25831" s="5"/>
      <c r="AA25831" s="5"/>
      <c r="AB25831" s="5"/>
      <c r="AC25831" s="5"/>
      <c r="AD25831" s="5"/>
      <c r="AE25831" s="5"/>
      <c r="AF25831" s="5"/>
      <c r="AG25831" s="5"/>
      <c r="AH25831" s="5"/>
      <c r="AI25831" s="5"/>
      <c r="AJ25831" s="5"/>
    </row>
    <row r="25832" spans="11:36">
      <c r="K25832" s="5"/>
      <c r="L25832" s="5"/>
      <c r="M25832" s="5"/>
      <c r="N25832" s="5"/>
      <c r="O25832" s="5"/>
      <c r="P25832" s="5"/>
      <c r="Q25832" s="5"/>
      <c r="R25832" s="5"/>
      <c r="S25832" s="5"/>
      <c r="T25832" s="5"/>
      <c r="U25832" s="5"/>
      <c r="V25832" s="5"/>
      <c r="W25832" s="5"/>
      <c r="X25832" s="5"/>
      <c r="Y25832" s="5"/>
      <c r="Z25832" s="5"/>
      <c r="AA25832" s="5"/>
      <c r="AB25832" s="5"/>
      <c r="AC25832" s="5"/>
      <c r="AD25832" s="5"/>
      <c r="AE25832" s="5"/>
      <c r="AF25832" s="5"/>
      <c r="AG25832" s="5"/>
      <c r="AH25832" s="5"/>
      <c r="AI25832" s="5"/>
      <c r="AJ25832" s="5"/>
    </row>
    <row r="25833" spans="11:36">
      <c r="K25833" s="5"/>
      <c r="L25833" s="5"/>
      <c r="M25833" s="5"/>
      <c r="N25833" s="5"/>
      <c r="O25833" s="5"/>
      <c r="P25833" s="5"/>
      <c r="Q25833" s="5"/>
      <c r="R25833" s="5"/>
      <c r="S25833" s="5"/>
      <c r="T25833" s="5"/>
      <c r="U25833" s="5"/>
      <c r="V25833" s="5"/>
      <c r="W25833" s="5"/>
      <c r="X25833" s="5"/>
      <c r="Y25833" s="5"/>
      <c r="Z25833" s="5"/>
      <c r="AA25833" s="5"/>
      <c r="AB25833" s="5"/>
      <c r="AC25833" s="5"/>
      <c r="AD25833" s="5"/>
      <c r="AE25833" s="5"/>
      <c r="AF25833" s="5"/>
      <c r="AG25833" s="5"/>
      <c r="AH25833" s="5"/>
      <c r="AI25833" s="5"/>
      <c r="AJ25833" s="5"/>
    </row>
    <row r="25834" spans="11:36">
      <c r="K25834" s="5"/>
      <c r="L25834" s="5"/>
      <c r="M25834" s="5"/>
      <c r="N25834" s="5"/>
      <c r="O25834" s="5"/>
      <c r="P25834" s="5"/>
      <c r="Q25834" s="5"/>
      <c r="R25834" s="5"/>
      <c r="S25834" s="5"/>
      <c r="T25834" s="5"/>
      <c r="U25834" s="5"/>
      <c r="V25834" s="5"/>
      <c r="W25834" s="5"/>
      <c r="X25834" s="5"/>
      <c r="Y25834" s="5"/>
      <c r="Z25834" s="5"/>
      <c r="AA25834" s="5"/>
      <c r="AB25834" s="5"/>
      <c r="AC25834" s="5"/>
      <c r="AD25834" s="5"/>
      <c r="AE25834" s="5"/>
      <c r="AF25834" s="5"/>
      <c r="AG25834" s="5"/>
      <c r="AH25834" s="5"/>
      <c r="AI25834" s="5"/>
      <c r="AJ25834" s="5"/>
    </row>
    <row r="25835" spans="11:36">
      <c r="K25835" s="5"/>
      <c r="L25835" s="5"/>
      <c r="M25835" s="5"/>
      <c r="N25835" s="5"/>
      <c r="O25835" s="5"/>
      <c r="P25835" s="5"/>
      <c r="Q25835" s="5"/>
      <c r="R25835" s="5"/>
      <c r="S25835" s="5"/>
      <c r="T25835" s="5"/>
      <c r="U25835" s="5"/>
      <c r="V25835" s="5"/>
      <c r="W25835" s="5"/>
      <c r="X25835" s="5"/>
      <c r="Y25835" s="5"/>
      <c r="Z25835" s="5"/>
      <c r="AA25835" s="5"/>
      <c r="AB25835" s="5"/>
      <c r="AC25835" s="5"/>
      <c r="AD25835" s="5"/>
      <c r="AE25835" s="5"/>
      <c r="AF25835" s="5"/>
      <c r="AG25835" s="5"/>
      <c r="AH25835" s="5"/>
      <c r="AI25835" s="5"/>
      <c r="AJ25835" s="5"/>
    </row>
    <row r="25836" spans="11:36">
      <c r="K25836" s="5"/>
      <c r="L25836" s="5"/>
      <c r="M25836" s="5"/>
      <c r="N25836" s="5"/>
      <c r="O25836" s="5"/>
      <c r="P25836" s="5"/>
      <c r="Q25836" s="5"/>
      <c r="R25836" s="5"/>
      <c r="S25836" s="5"/>
      <c r="T25836" s="5"/>
      <c r="U25836" s="5"/>
      <c r="V25836" s="5"/>
      <c r="W25836" s="5"/>
      <c r="X25836" s="5"/>
      <c r="Y25836" s="5"/>
      <c r="Z25836" s="5"/>
      <c r="AA25836" s="5"/>
      <c r="AB25836" s="5"/>
      <c r="AC25836" s="5"/>
      <c r="AD25836" s="5"/>
      <c r="AE25836" s="5"/>
      <c r="AF25836" s="5"/>
      <c r="AG25836" s="5"/>
      <c r="AH25836" s="5"/>
      <c r="AI25836" s="5"/>
      <c r="AJ25836" s="5"/>
    </row>
    <row r="25837" spans="11:36">
      <c r="K25837" s="5"/>
      <c r="L25837" s="5"/>
      <c r="M25837" s="5"/>
      <c r="N25837" s="5"/>
      <c r="O25837" s="5"/>
      <c r="P25837" s="5"/>
      <c r="Q25837" s="5"/>
      <c r="R25837" s="5"/>
      <c r="S25837" s="5"/>
      <c r="T25837" s="5"/>
      <c r="U25837" s="5"/>
      <c r="V25837" s="5"/>
      <c r="W25837" s="5"/>
      <c r="X25837" s="5"/>
      <c r="Y25837" s="5"/>
      <c r="Z25837" s="5"/>
      <c r="AA25837" s="5"/>
      <c r="AB25837" s="5"/>
      <c r="AC25837" s="5"/>
      <c r="AD25837" s="5"/>
      <c r="AE25837" s="5"/>
      <c r="AF25837" s="5"/>
      <c r="AG25837" s="5"/>
      <c r="AH25837" s="5"/>
      <c r="AI25837" s="5"/>
      <c r="AJ25837" s="5"/>
    </row>
    <row r="25838" spans="11:36">
      <c r="K25838" s="5"/>
      <c r="L25838" s="5"/>
      <c r="M25838" s="5"/>
      <c r="N25838" s="5"/>
      <c r="O25838" s="5"/>
      <c r="P25838" s="5"/>
      <c r="Q25838" s="5"/>
      <c r="R25838" s="5"/>
      <c r="S25838" s="5"/>
      <c r="T25838" s="5"/>
      <c r="U25838" s="5"/>
      <c r="V25838" s="5"/>
      <c r="W25838" s="5"/>
      <c r="X25838" s="5"/>
      <c r="Y25838" s="5"/>
      <c r="Z25838" s="5"/>
      <c r="AA25838" s="5"/>
      <c r="AB25838" s="5"/>
      <c r="AC25838" s="5"/>
      <c r="AD25838" s="5"/>
      <c r="AE25838" s="5"/>
      <c r="AF25838" s="5"/>
      <c r="AG25838" s="5"/>
      <c r="AH25838" s="5"/>
      <c r="AI25838" s="5"/>
      <c r="AJ25838" s="5"/>
    </row>
    <row r="25839" spans="11:36">
      <c r="K25839" s="5"/>
      <c r="L25839" s="5"/>
      <c r="M25839" s="5"/>
      <c r="N25839" s="5"/>
      <c r="O25839" s="5"/>
      <c r="P25839" s="5"/>
      <c r="Q25839" s="5"/>
      <c r="R25839" s="5"/>
      <c r="S25839" s="5"/>
      <c r="T25839" s="5"/>
      <c r="U25839" s="5"/>
      <c r="V25839" s="5"/>
      <c r="W25839" s="5"/>
      <c r="X25839" s="5"/>
      <c r="Y25839" s="5"/>
      <c r="Z25839" s="5"/>
      <c r="AA25839" s="5"/>
      <c r="AB25839" s="5"/>
      <c r="AC25839" s="5"/>
      <c r="AD25839" s="5"/>
      <c r="AE25839" s="5"/>
      <c r="AF25839" s="5"/>
      <c r="AG25839" s="5"/>
      <c r="AH25839" s="5"/>
      <c r="AI25839" s="5"/>
      <c r="AJ25839" s="5"/>
    </row>
    <row r="25840" spans="11:36">
      <c r="K25840" s="5"/>
      <c r="L25840" s="5"/>
      <c r="M25840" s="5"/>
      <c r="N25840" s="5"/>
      <c r="O25840" s="5"/>
      <c r="P25840" s="5"/>
      <c r="Q25840" s="5"/>
      <c r="R25840" s="5"/>
      <c r="S25840" s="5"/>
      <c r="T25840" s="5"/>
      <c r="U25840" s="5"/>
      <c r="V25840" s="5"/>
      <c r="W25840" s="5"/>
      <c r="X25840" s="5"/>
      <c r="Y25840" s="5"/>
      <c r="Z25840" s="5"/>
      <c r="AA25840" s="5"/>
      <c r="AB25840" s="5"/>
      <c r="AC25840" s="5"/>
      <c r="AD25840" s="5"/>
      <c r="AE25840" s="5"/>
      <c r="AF25840" s="5"/>
      <c r="AG25840" s="5"/>
      <c r="AH25840" s="5"/>
      <c r="AI25840" s="5"/>
      <c r="AJ25840" s="5"/>
    </row>
    <row r="25841" spans="11:36">
      <c r="K25841" s="5"/>
      <c r="L25841" s="5"/>
      <c r="M25841" s="5"/>
      <c r="N25841" s="5"/>
      <c r="O25841" s="5"/>
      <c r="P25841" s="5"/>
      <c r="Q25841" s="5"/>
      <c r="R25841" s="5"/>
      <c r="S25841" s="5"/>
      <c r="T25841" s="5"/>
      <c r="U25841" s="5"/>
      <c r="V25841" s="5"/>
      <c r="W25841" s="5"/>
      <c r="X25841" s="5"/>
      <c r="Y25841" s="5"/>
      <c r="Z25841" s="5"/>
      <c r="AA25841" s="5"/>
      <c r="AB25841" s="5"/>
      <c r="AC25841" s="5"/>
      <c r="AD25841" s="5"/>
      <c r="AE25841" s="5"/>
      <c r="AF25841" s="5"/>
      <c r="AG25841" s="5"/>
      <c r="AH25841" s="5"/>
      <c r="AI25841" s="5"/>
      <c r="AJ25841" s="5"/>
    </row>
    <row r="25842" spans="11:36">
      <c r="K25842" s="5"/>
      <c r="L25842" s="5"/>
      <c r="M25842" s="5"/>
      <c r="N25842" s="5"/>
      <c r="O25842" s="5"/>
      <c r="P25842" s="5"/>
      <c r="Q25842" s="5"/>
      <c r="R25842" s="5"/>
      <c r="S25842" s="5"/>
      <c r="T25842" s="5"/>
      <c r="U25842" s="5"/>
      <c r="V25842" s="5"/>
      <c r="W25842" s="5"/>
      <c r="X25842" s="5"/>
      <c r="Y25842" s="5"/>
      <c r="Z25842" s="5"/>
      <c r="AA25842" s="5"/>
      <c r="AB25842" s="5"/>
      <c r="AC25842" s="5"/>
      <c r="AD25842" s="5"/>
      <c r="AE25842" s="5"/>
      <c r="AF25842" s="5"/>
      <c r="AG25842" s="5"/>
      <c r="AH25842" s="5"/>
      <c r="AI25842" s="5"/>
      <c r="AJ25842" s="5"/>
    </row>
    <row r="25843" spans="11:36">
      <c r="K25843" s="5"/>
      <c r="L25843" s="5"/>
      <c r="M25843" s="5"/>
      <c r="N25843" s="5"/>
      <c r="O25843" s="5"/>
      <c r="P25843" s="5"/>
      <c r="Q25843" s="5"/>
      <c r="R25843" s="5"/>
      <c r="S25843" s="5"/>
      <c r="T25843" s="5"/>
      <c r="U25843" s="5"/>
      <c r="V25843" s="5"/>
      <c r="W25843" s="5"/>
      <c r="X25843" s="5"/>
      <c r="Y25843" s="5"/>
      <c r="Z25843" s="5"/>
      <c r="AA25843" s="5"/>
      <c r="AB25843" s="5"/>
      <c r="AC25843" s="5"/>
      <c r="AD25843" s="5"/>
      <c r="AE25843" s="5"/>
      <c r="AF25843" s="5"/>
      <c r="AG25843" s="5"/>
      <c r="AH25843" s="5"/>
      <c r="AI25843" s="5"/>
      <c r="AJ25843" s="5"/>
    </row>
    <row r="25844" spans="11:36">
      <c r="K25844" s="5"/>
      <c r="L25844" s="5"/>
      <c r="M25844" s="5"/>
      <c r="N25844" s="5"/>
      <c r="O25844" s="5"/>
      <c r="P25844" s="5"/>
      <c r="Q25844" s="5"/>
      <c r="R25844" s="5"/>
      <c r="S25844" s="5"/>
      <c r="T25844" s="5"/>
      <c r="U25844" s="5"/>
      <c r="V25844" s="5"/>
      <c r="W25844" s="5"/>
      <c r="X25844" s="5"/>
      <c r="Y25844" s="5"/>
      <c r="Z25844" s="5"/>
      <c r="AA25844" s="5"/>
      <c r="AB25844" s="5"/>
      <c r="AC25844" s="5"/>
      <c r="AD25844" s="5"/>
      <c r="AE25844" s="5"/>
      <c r="AF25844" s="5"/>
      <c r="AG25844" s="5"/>
      <c r="AH25844" s="5"/>
      <c r="AI25844" s="5"/>
      <c r="AJ25844" s="5"/>
    </row>
    <row r="25845" spans="11:36">
      <c r="K25845" s="5"/>
      <c r="L25845" s="5"/>
      <c r="M25845" s="5"/>
      <c r="N25845" s="5"/>
      <c r="O25845" s="5"/>
      <c r="P25845" s="5"/>
      <c r="Q25845" s="5"/>
      <c r="R25845" s="5"/>
      <c r="S25845" s="5"/>
      <c r="T25845" s="5"/>
      <c r="U25845" s="5"/>
      <c r="V25845" s="5"/>
      <c r="W25845" s="5"/>
      <c r="X25845" s="5"/>
      <c r="Y25845" s="5"/>
      <c r="Z25845" s="5"/>
      <c r="AA25845" s="5"/>
      <c r="AB25845" s="5"/>
      <c r="AC25845" s="5"/>
      <c r="AD25845" s="5"/>
      <c r="AE25845" s="5"/>
      <c r="AF25845" s="5"/>
      <c r="AG25845" s="5"/>
      <c r="AH25845" s="5"/>
      <c r="AI25845" s="5"/>
      <c r="AJ25845" s="5"/>
    </row>
    <row r="25846" spans="11:36">
      <c r="K25846" s="5"/>
      <c r="L25846" s="5"/>
      <c r="M25846" s="5"/>
      <c r="N25846" s="5"/>
      <c r="O25846" s="5"/>
      <c r="P25846" s="5"/>
      <c r="Q25846" s="5"/>
      <c r="R25846" s="5"/>
      <c r="S25846" s="5"/>
      <c r="T25846" s="5"/>
      <c r="U25846" s="5"/>
      <c r="V25846" s="5"/>
      <c r="W25846" s="5"/>
      <c r="X25846" s="5"/>
      <c r="Y25846" s="5"/>
      <c r="Z25846" s="5"/>
      <c r="AA25846" s="5"/>
      <c r="AB25846" s="5"/>
      <c r="AC25846" s="5"/>
      <c r="AD25846" s="5"/>
      <c r="AE25846" s="5"/>
      <c r="AF25846" s="5"/>
      <c r="AG25846" s="5"/>
      <c r="AH25846" s="5"/>
      <c r="AI25846" s="5"/>
      <c r="AJ25846" s="5"/>
    </row>
    <row r="25847" spans="11:36">
      <c r="K25847" s="5"/>
      <c r="L25847" s="5"/>
      <c r="M25847" s="5"/>
      <c r="N25847" s="5"/>
      <c r="O25847" s="5"/>
      <c r="P25847" s="5"/>
      <c r="Q25847" s="5"/>
      <c r="R25847" s="5"/>
      <c r="S25847" s="5"/>
      <c r="T25847" s="5"/>
      <c r="U25847" s="5"/>
      <c r="V25847" s="5"/>
      <c r="W25847" s="5"/>
      <c r="X25847" s="5"/>
      <c r="Y25847" s="5"/>
      <c r="Z25847" s="5"/>
      <c r="AA25847" s="5"/>
      <c r="AB25847" s="5"/>
      <c r="AC25847" s="5"/>
      <c r="AD25847" s="5"/>
      <c r="AE25847" s="5"/>
      <c r="AF25847" s="5"/>
      <c r="AG25847" s="5"/>
      <c r="AH25847" s="5"/>
      <c r="AI25847" s="5"/>
      <c r="AJ25847" s="5"/>
    </row>
    <row r="25848" spans="11:36">
      <c r="K25848" s="5"/>
      <c r="L25848" s="5"/>
      <c r="M25848" s="5"/>
      <c r="N25848" s="5"/>
      <c r="O25848" s="5"/>
      <c r="P25848" s="5"/>
      <c r="Q25848" s="5"/>
      <c r="R25848" s="5"/>
      <c r="S25848" s="5"/>
      <c r="T25848" s="5"/>
      <c r="U25848" s="5"/>
      <c r="V25848" s="5"/>
      <c r="W25848" s="5"/>
      <c r="X25848" s="5"/>
      <c r="Y25848" s="5"/>
      <c r="Z25848" s="5"/>
      <c r="AA25848" s="5"/>
      <c r="AB25848" s="5"/>
      <c r="AC25848" s="5"/>
      <c r="AD25848" s="5"/>
      <c r="AE25848" s="5"/>
      <c r="AF25848" s="5"/>
      <c r="AG25848" s="5"/>
      <c r="AH25848" s="5"/>
      <c r="AI25848" s="5"/>
      <c r="AJ25848" s="5"/>
    </row>
    <row r="25849" spans="11:36">
      <c r="K25849" s="5"/>
      <c r="L25849" s="5"/>
      <c r="M25849" s="5"/>
      <c r="N25849" s="5"/>
      <c r="O25849" s="5"/>
      <c r="P25849" s="5"/>
      <c r="Q25849" s="5"/>
      <c r="R25849" s="5"/>
      <c r="S25849" s="5"/>
      <c r="T25849" s="5"/>
      <c r="U25849" s="5"/>
      <c r="V25849" s="5"/>
      <c r="W25849" s="5"/>
      <c r="X25849" s="5"/>
      <c r="Y25849" s="5"/>
      <c r="Z25849" s="5"/>
      <c r="AA25849" s="5"/>
      <c r="AB25849" s="5"/>
      <c r="AC25849" s="5"/>
      <c r="AD25849" s="5"/>
      <c r="AE25849" s="5"/>
      <c r="AF25849" s="5"/>
      <c r="AG25849" s="5"/>
      <c r="AH25849" s="5"/>
      <c r="AI25849" s="5"/>
      <c r="AJ25849" s="5"/>
    </row>
    <row r="25850" spans="11:36">
      <c r="K25850" s="5"/>
      <c r="L25850" s="5"/>
      <c r="M25850" s="5"/>
      <c r="N25850" s="5"/>
      <c r="O25850" s="5"/>
      <c r="P25850" s="5"/>
      <c r="Q25850" s="5"/>
      <c r="R25850" s="5"/>
      <c r="S25850" s="5"/>
      <c r="T25850" s="5"/>
      <c r="U25850" s="5"/>
      <c r="V25850" s="5"/>
      <c r="W25850" s="5"/>
      <c r="X25850" s="5"/>
      <c r="Y25850" s="5"/>
      <c r="Z25850" s="5"/>
      <c r="AA25850" s="5"/>
      <c r="AB25850" s="5"/>
      <c r="AC25850" s="5"/>
      <c r="AD25850" s="5"/>
      <c r="AE25850" s="5"/>
      <c r="AF25850" s="5"/>
      <c r="AG25850" s="5"/>
      <c r="AH25850" s="5"/>
      <c r="AI25850" s="5"/>
      <c r="AJ25850" s="5"/>
    </row>
    <row r="25851" spans="11:36">
      <c r="K25851" s="5"/>
      <c r="L25851" s="5"/>
      <c r="M25851" s="5"/>
      <c r="N25851" s="5"/>
      <c r="O25851" s="5"/>
      <c r="P25851" s="5"/>
      <c r="Q25851" s="5"/>
      <c r="R25851" s="5"/>
      <c r="S25851" s="5"/>
      <c r="T25851" s="5"/>
      <c r="U25851" s="5"/>
      <c r="V25851" s="5"/>
      <c r="W25851" s="5"/>
      <c r="X25851" s="5"/>
      <c r="Y25851" s="5"/>
      <c r="Z25851" s="5"/>
      <c r="AA25851" s="5"/>
      <c r="AB25851" s="5"/>
      <c r="AC25851" s="5"/>
      <c r="AD25851" s="5"/>
      <c r="AE25851" s="5"/>
      <c r="AF25851" s="5"/>
      <c r="AG25851" s="5"/>
      <c r="AH25851" s="5"/>
      <c r="AI25851" s="5"/>
      <c r="AJ25851" s="5"/>
    </row>
    <row r="25852" spans="11:36">
      <c r="K25852" s="5"/>
      <c r="L25852" s="5"/>
      <c r="M25852" s="5"/>
      <c r="N25852" s="5"/>
      <c r="O25852" s="5"/>
      <c r="P25852" s="5"/>
      <c r="Q25852" s="5"/>
      <c r="R25852" s="5"/>
      <c r="S25852" s="5"/>
      <c r="T25852" s="5"/>
      <c r="U25852" s="5"/>
      <c r="V25852" s="5"/>
      <c r="W25852" s="5"/>
      <c r="X25852" s="5"/>
      <c r="Y25852" s="5"/>
      <c r="Z25852" s="5"/>
      <c r="AA25852" s="5"/>
      <c r="AB25852" s="5"/>
      <c r="AC25852" s="5"/>
      <c r="AD25852" s="5"/>
      <c r="AE25852" s="5"/>
      <c r="AF25852" s="5"/>
      <c r="AG25852" s="5"/>
      <c r="AH25852" s="5"/>
      <c r="AI25852" s="5"/>
      <c r="AJ25852" s="5"/>
    </row>
    <row r="25853" spans="11:36">
      <c r="K25853" s="5"/>
      <c r="L25853" s="5"/>
      <c r="M25853" s="5"/>
      <c r="N25853" s="5"/>
      <c r="O25853" s="5"/>
      <c r="P25853" s="5"/>
      <c r="Q25853" s="5"/>
      <c r="R25853" s="5"/>
      <c r="S25853" s="5"/>
      <c r="T25853" s="5"/>
      <c r="U25853" s="5"/>
      <c r="V25853" s="5"/>
      <c r="W25853" s="5"/>
      <c r="X25853" s="5"/>
      <c r="Y25853" s="5"/>
      <c r="Z25853" s="5"/>
      <c r="AA25853" s="5"/>
      <c r="AB25853" s="5"/>
      <c r="AC25853" s="5"/>
      <c r="AD25853" s="5"/>
      <c r="AE25853" s="5"/>
      <c r="AF25853" s="5"/>
      <c r="AG25853" s="5"/>
      <c r="AH25853" s="5"/>
      <c r="AI25853" s="5"/>
      <c r="AJ25853" s="5"/>
    </row>
    <row r="25854" spans="11:36">
      <c r="K25854" s="5"/>
      <c r="L25854" s="5"/>
      <c r="M25854" s="5"/>
      <c r="N25854" s="5"/>
      <c r="O25854" s="5"/>
      <c r="P25854" s="5"/>
      <c r="Q25854" s="5"/>
      <c r="R25854" s="5"/>
      <c r="S25854" s="5"/>
      <c r="T25854" s="5"/>
      <c r="U25854" s="5"/>
      <c r="V25854" s="5"/>
      <c r="W25854" s="5"/>
      <c r="X25854" s="5"/>
      <c r="Y25854" s="5"/>
      <c r="Z25854" s="5"/>
      <c r="AA25854" s="5"/>
      <c r="AB25854" s="5"/>
      <c r="AC25854" s="5"/>
      <c r="AD25854" s="5"/>
      <c r="AE25854" s="5"/>
      <c r="AF25854" s="5"/>
      <c r="AG25854" s="5"/>
      <c r="AH25854" s="5"/>
      <c r="AI25854" s="5"/>
      <c r="AJ25854" s="5"/>
    </row>
    <row r="25855" spans="11:36">
      <c r="K25855" s="5"/>
      <c r="L25855" s="5"/>
      <c r="M25855" s="5"/>
      <c r="N25855" s="5"/>
      <c r="O25855" s="5"/>
      <c r="P25855" s="5"/>
      <c r="Q25855" s="5"/>
      <c r="R25855" s="5"/>
      <c r="S25855" s="5"/>
      <c r="T25855" s="5"/>
      <c r="U25855" s="5"/>
      <c r="V25855" s="5"/>
      <c r="W25855" s="5"/>
      <c r="X25855" s="5"/>
      <c r="Y25855" s="5"/>
      <c r="Z25855" s="5"/>
      <c r="AA25855" s="5"/>
      <c r="AB25855" s="5"/>
      <c r="AC25855" s="5"/>
      <c r="AD25855" s="5"/>
      <c r="AE25855" s="5"/>
      <c r="AF25855" s="5"/>
      <c r="AG25855" s="5"/>
      <c r="AH25855" s="5"/>
      <c r="AI25855" s="5"/>
      <c r="AJ25855" s="5"/>
    </row>
    <row r="25856" spans="11:36">
      <c r="K25856" s="5"/>
      <c r="L25856" s="5"/>
      <c r="M25856" s="5"/>
      <c r="N25856" s="5"/>
      <c r="O25856" s="5"/>
      <c r="P25856" s="5"/>
      <c r="Q25856" s="5"/>
      <c r="R25856" s="5"/>
      <c r="S25856" s="5"/>
      <c r="T25856" s="5"/>
      <c r="U25856" s="5"/>
      <c r="V25856" s="5"/>
      <c r="W25856" s="5"/>
      <c r="X25856" s="5"/>
      <c r="Y25856" s="5"/>
      <c r="Z25856" s="5"/>
      <c r="AA25856" s="5"/>
      <c r="AB25856" s="5"/>
      <c r="AC25856" s="5"/>
      <c r="AD25856" s="5"/>
      <c r="AE25856" s="5"/>
      <c r="AF25856" s="5"/>
      <c r="AG25856" s="5"/>
      <c r="AH25856" s="5"/>
      <c r="AI25856" s="5"/>
      <c r="AJ25856" s="5"/>
    </row>
    <row r="25857" spans="11:36">
      <c r="K25857" s="5"/>
      <c r="L25857" s="5"/>
      <c r="M25857" s="5"/>
      <c r="N25857" s="5"/>
      <c r="O25857" s="5"/>
      <c r="P25857" s="5"/>
      <c r="Q25857" s="5"/>
      <c r="R25857" s="5"/>
      <c r="S25857" s="5"/>
      <c r="T25857" s="5"/>
      <c r="U25857" s="5"/>
      <c r="V25857" s="5"/>
      <c r="W25857" s="5"/>
      <c r="X25857" s="5"/>
      <c r="Y25857" s="5"/>
      <c r="Z25857" s="5"/>
      <c r="AA25857" s="5"/>
      <c r="AB25857" s="5"/>
      <c r="AC25857" s="5"/>
      <c r="AD25857" s="5"/>
      <c r="AE25857" s="5"/>
      <c r="AF25857" s="5"/>
      <c r="AG25857" s="5"/>
      <c r="AH25857" s="5"/>
      <c r="AI25857" s="5"/>
      <c r="AJ25857" s="5"/>
    </row>
    <row r="25858" spans="11:36">
      <c r="K25858" s="5"/>
      <c r="L25858" s="5"/>
      <c r="M25858" s="5"/>
      <c r="N25858" s="5"/>
      <c r="O25858" s="5"/>
      <c r="P25858" s="5"/>
      <c r="Q25858" s="5"/>
      <c r="R25858" s="5"/>
      <c r="S25858" s="5"/>
      <c r="T25858" s="5"/>
      <c r="U25858" s="5"/>
      <c r="V25858" s="5"/>
      <c r="W25858" s="5"/>
      <c r="X25858" s="5"/>
      <c r="Y25858" s="5"/>
      <c r="Z25858" s="5"/>
      <c r="AA25858" s="5"/>
      <c r="AB25858" s="5"/>
      <c r="AC25858" s="5"/>
      <c r="AD25858" s="5"/>
      <c r="AE25858" s="5"/>
      <c r="AF25858" s="5"/>
      <c r="AG25858" s="5"/>
      <c r="AH25858" s="5"/>
      <c r="AI25858" s="5"/>
      <c r="AJ25858" s="5"/>
    </row>
    <row r="25859" spans="11:36">
      <c r="K25859" s="5"/>
      <c r="L25859" s="5"/>
      <c r="M25859" s="5"/>
      <c r="N25859" s="5"/>
      <c r="O25859" s="5"/>
      <c r="P25859" s="5"/>
      <c r="Q25859" s="5"/>
      <c r="R25859" s="5"/>
      <c r="S25859" s="5"/>
      <c r="T25859" s="5"/>
      <c r="U25859" s="5"/>
      <c r="V25859" s="5"/>
      <c r="W25859" s="5"/>
      <c r="X25859" s="5"/>
      <c r="Y25859" s="5"/>
      <c r="Z25859" s="5"/>
      <c r="AA25859" s="5"/>
      <c r="AB25859" s="5"/>
      <c r="AC25859" s="5"/>
      <c r="AD25859" s="5"/>
      <c r="AE25859" s="5"/>
      <c r="AF25859" s="5"/>
      <c r="AG25859" s="5"/>
      <c r="AH25859" s="5"/>
      <c r="AI25859" s="5"/>
      <c r="AJ25859" s="5"/>
    </row>
    <row r="25860" spans="11:36">
      <c r="K25860" s="5"/>
      <c r="L25860" s="5"/>
      <c r="M25860" s="5"/>
      <c r="N25860" s="5"/>
      <c r="O25860" s="5"/>
      <c r="P25860" s="5"/>
      <c r="Q25860" s="5"/>
      <c r="R25860" s="5"/>
      <c r="S25860" s="5"/>
      <c r="T25860" s="5"/>
      <c r="U25860" s="5"/>
      <c r="V25860" s="5"/>
      <c r="W25860" s="5"/>
      <c r="X25860" s="5"/>
      <c r="Y25860" s="5"/>
      <c r="Z25860" s="5"/>
      <c r="AA25860" s="5"/>
      <c r="AB25860" s="5"/>
      <c r="AC25860" s="5"/>
      <c r="AD25860" s="5"/>
      <c r="AE25860" s="5"/>
      <c r="AF25860" s="5"/>
      <c r="AG25860" s="5"/>
      <c r="AH25860" s="5"/>
      <c r="AI25860" s="5"/>
      <c r="AJ25860" s="5"/>
    </row>
    <row r="25861" spans="11:36">
      <c r="K25861" s="5"/>
      <c r="L25861" s="5"/>
      <c r="M25861" s="5"/>
      <c r="N25861" s="5"/>
      <c r="O25861" s="5"/>
      <c r="P25861" s="5"/>
      <c r="Q25861" s="5"/>
      <c r="R25861" s="5"/>
      <c r="S25861" s="5"/>
      <c r="T25861" s="5"/>
      <c r="U25861" s="5"/>
      <c r="V25861" s="5"/>
      <c r="W25861" s="5"/>
      <c r="X25861" s="5"/>
      <c r="Y25861" s="5"/>
      <c r="Z25861" s="5"/>
      <c r="AA25861" s="5"/>
      <c r="AB25861" s="5"/>
      <c r="AC25861" s="5"/>
      <c r="AD25861" s="5"/>
      <c r="AE25861" s="5"/>
      <c r="AF25861" s="5"/>
      <c r="AG25861" s="5"/>
      <c r="AH25861" s="5"/>
      <c r="AI25861" s="5"/>
      <c r="AJ25861" s="5"/>
    </row>
    <row r="25862" spans="11:36">
      <c r="K25862" s="5"/>
      <c r="L25862" s="5"/>
      <c r="M25862" s="5"/>
      <c r="N25862" s="5"/>
      <c r="O25862" s="5"/>
      <c r="P25862" s="5"/>
      <c r="Q25862" s="5"/>
      <c r="R25862" s="5"/>
      <c r="S25862" s="5"/>
      <c r="T25862" s="5"/>
      <c r="U25862" s="5"/>
      <c r="V25862" s="5"/>
      <c r="W25862" s="5"/>
      <c r="X25862" s="5"/>
      <c r="Y25862" s="5"/>
      <c r="Z25862" s="5"/>
      <c r="AA25862" s="5"/>
      <c r="AB25862" s="5"/>
      <c r="AC25862" s="5"/>
      <c r="AD25862" s="5"/>
      <c r="AE25862" s="5"/>
      <c r="AF25862" s="5"/>
      <c r="AG25862" s="5"/>
      <c r="AH25862" s="5"/>
      <c r="AI25862" s="5"/>
      <c r="AJ25862" s="5"/>
    </row>
    <row r="25863" spans="11:36">
      <c r="K25863" s="5"/>
      <c r="L25863" s="5"/>
      <c r="M25863" s="5"/>
      <c r="N25863" s="5"/>
      <c r="O25863" s="5"/>
      <c r="P25863" s="5"/>
      <c r="Q25863" s="5"/>
      <c r="R25863" s="5"/>
      <c r="S25863" s="5"/>
      <c r="T25863" s="5"/>
      <c r="U25863" s="5"/>
      <c r="V25863" s="5"/>
      <c r="W25863" s="5"/>
      <c r="X25863" s="5"/>
      <c r="Y25863" s="5"/>
      <c r="Z25863" s="5"/>
      <c r="AA25863" s="5"/>
      <c r="AB25863" s="5"/>
      <c r="AC25863" s="5"/>
      <c r="AD25863" s="5"/>
      <c r="AE25863" s="5"/>
      <c r="AF25863" s="5"/>
      <c r="AG25863" s="5"/>
      <c r="AH25863" s="5"/>
      <c r="AI25863" s="5"/>
      <c r="AJ25863" s="5"/>
    </row>
    <row r="25864" spans="11:36">
      <c r="K25864" s="5"/>
      <c r="L25864" s="5"/>
      <c r="M25864" s="5"/>
      <c r="N25864" s="5"/>
      <c r="O25864" s="5"/>
      <c r="P25864" s="5"/>
      <c r="Q25864" s="5"/>
      <c r="R25864" s="5"/>
      <c r="S25864" s="5"/>
      <c r="T25864" s="5"/>
      <c r="U25864" s="5"/>
      <c r="V25864" s="5"/>
      <c r="W25864" s="5"/>
      <c r="X25864" s="5"/>
      <c r="Y25864" s="5"/>
      <c r="Z25864" s="5"/>
      <c r="AA25864" s="5"/>
      <c r="AB25864" s="5"/>
      <c r="AC25864" s="5"/>
      <c r="AD25864" s="5"/>
      <c r="AE25864" s="5"/>
      <c r="AF25864" s="5"/>
      <c r="AG25864" s="5"/>
      <c r="AH25864" s="5"/>
      <c r="AI25864" s="5"/>
      <c r="AJ25864" s="5"/>
    </row>
    <row r="25865" spans="11:36">
      <c r="K25865" s="5"/>
      <c r="L25865" s="5"/>
      <c r="M25865" s="5"/>
      <c r="N25865" s="5"/>
      <c r="O25865" s="5"/>
      <c r="P25865" s="5"/>
      <c r="Q25865" s="5"/>
      <c r="R25865" s="5"/>
      <c r="S25865" s="5"/>
      <c r="T25865" s="5"/>
      <c r="U25865" s="5"/>
      <c r="V25865" s="5"/>
      <c r="W25865" s="5"/>
      <c r="X25865" s="5"/>
      <c r="Y25865" s="5"/>
      <c r="Z25865" s="5"/>
      <c r="AA25865" s="5"/>
      <c r="AB25865" s="5"/>
      <c r="AC25865" s="5"/>
      <c r="AD25865" s="5"/>
      <c r="AE25865" s="5"/>
      <c r="AF25865" s="5"/>
      <c r="AG25865" s="5"/>
      <c r="AH25865" s="5"/>
      <c r="AI25865" s="5"/>
      <c r="AJ25865" s="5"/>
    </row>
    <row r="25866" spans="11:36">
      <c r="K25866" s="5"/>
      <c r="L25866" s="5"/>
      <c r="M25866" s="5"/>
      <c r="N25866" s="5"/>
      <c r="O25866" s="5"/>
      <c r="P25866" s="5"/>
      <c r="Q25866" s="5"/>
      <c r="R25866" s="5"/>
      <c r="S25866" s="5"/>
      <c r="T25866" s="5"/>
      <c r="U25866" s="5"/>
      <c r="V25866" s="5"/>
      <c r="W25866" s="5"/>
      <c r="X25866" s="5"/>
      <c r="Y25866" s="5"/>
      <c r="Z25866" s="5"/>
      <c r="AA25866" s="5"/>
      <c r="AB25866" s="5"/>
      <c r="AC25866" s="5"/>
      <c r="AD25866" s="5"/>
      <c r="AE25866" s="5"/>
      <c r="AF25866" s="5"/>
      <c r="AG25866" s="5"/>
      <c r="AH25866" s="5"/>
      <c r="AI25866" s="5"/>
      <c r="AJ25866" s="5"/>
    </row>
    <row r="25867" spans="11:36">
      <c r="K25867" s="5"/>
      <c r="L25867" s="5"/>
      <c r="M25867" s="5"/>
      <c r="N25867" s="5"/>
      <c r="O25867" s="5"/>
      <c r="P25867" s="5"/>
      <c r="Q25867" s="5"/>
      <c r="R25867" s="5"/>
      <c r="S25867" s="5"/>
      <c r="T25867" s="5"/>
      <c r="U25867" s="5"/>
      <c r="V25867" s="5"/>
      <c r="W25867" s="5"/>
      <c r="X25867" s="5"/>
      <c r="Y25867" s="5"/>
      <c r="Z25867" s="5"/>
      <c r="AA25867" s="5"/>
      <c r="AB25867" s="5"/>
      <c r="AC25867" s="5"/>
      <c r="AD25867" s="5"/>
      <c r="AE25867" s="5"/>
      <c r="AF25867" s="5"/>
      <c r="AG25867" s="5"/>
      <c r="AH25867" s="5"/>
      <c r="AI25867" s="5"/>
      <c r="AJ25867" s="5"/>
    </row>
    <row r="25868" spans="11:36">
      <c r="K25868" s="5"/>
      <c r="L25868" s="5"/>
      <c r="M25868" s="5"/>
      <c r="N25868" s="5"/>
      <c r="O25868" s="5"/>
      <c r="P25868" s="5"/>
      <c r="Q25868" s="5"/>
      <c r="R25868" s="5"/>
      <c r="S25868" s="5"/>
      <c r="T25868" s="5"/>
      <c r="U25868" s="5"/>
      <c r="V25868" s="5"/>
      <c r="W25868" s="5"/>
      <c r="X25868" s="5"/>
      <c r="Y25868" s="5"/>
      <c r="Z25868" s="5"/>
      <c r="AA25868" s="5"/>
      <c r="AB25868" s="5"/>
      <c r="AC25868" s="5"/>
      <c r="AD25868" s="5"/>
      <c r="AE25868" s="5"/>
      <c r="AF25868" s="5"/>
      <c r="AG25868" s="5"/>
      <c r="AH25868" s="5"/>
      <c r="AI25868" s="5"/>
      <c r="AJ25868" s="5"/>
    </row>
    <row r="25869" spans="11:36">
      <c r="K25869" s="5"/>
      <c r="L25869" s="5"/>
      <c r="M25869" s="5"/>
      <c r="N25869" s="5"/>
      <c r="O25869" s="5"/>
      <c r="P25869" s="5"/>
      <c r="Q25869" s="5"/>
      <c r="R25869" s="5"/>
      <c r="S25869" s="5"/>
      <c r="T25869" s="5"/>
      <c r="U25869" s="5"/>
      <c r="V25869" s="5"/>
      <c r="W25869" s="5"/>
      <c r="X25869" s="5"/>
      <c r="Y25869" s="5"/>
      <c r="Z25869" s="5"/>
      <c r="AA25869" s="5"/>
      <c r="AB25869" s="5"/>
      <c r="AC25869" s="5"/>
      <c r="AD25869" s="5"/>
      <c r="AE25869" s="5"/>
      <c r="AF25869" s="5"/>
      <c r="AG25869" s="5"/>
      <c r="AH25869" s="5"/>
      <c r="AI25869" s="5"/>
      <c r="AJ25869" s="5"/>
    </row>
    <row r="25870" spans="11:36">
      <c r="K25870" s="5"/>
      <c r="L25870" s="5"/>
      <c r="M25870" s="5"/>
      <c r="N25870" s="5"/>
      <c r="O25870" s="5"/>
      <c r="P25870" s="5"/>
      <c r="Q25870" s="5"/>
      <c r="R25870" s="5"/>
      <c r="S25870" s="5"/>
      <c r="T25870" s="5"/>
      <c r="U25870" s="5"/>
      <c r="V25870" s="5"/>
      <c r="W25870" s="5"/>
      <c r="X25870" s="5"/>
      <c r="Y25870" s="5"/>
      <c r="Z25870" s="5"/>
      <c r="AA25870" s="5"/>
      <c r="AB25870" s="5"/>
      <c r="AC25870" s="5"/>
      <c r="AD25870" s="5"/>
      <c r="AE25870" s="5"/>
      <c r="AF25870" s="5"/>
      <c r="AG25870" s="5"/>
      <c r="AH25870" s="5"/>
      <c r="AI25870" s="5"/>
      <c r="AJ25870" s="5"/>
    </row>
    <row r="25871" spans="11:36">
      <c r="K25871" s="5"/>
      <c r="L25871" s="5"/>
      <c r="M25871" s="5"/>
      <c r="N25871" s="5"/>
      <c r="O25871" s="5"/>
      <c r="P25871" s="5"/>
      <c r="Q25871" s="5"/>
      <c r="R25871" s="5"/>
      <c r="S25871" s="5"/>
      <c r="T25871" s="5"/>
      <c r="U25871" s="5"/>
      <c r="V25871" s="5"/>
      <c r="W25871" s="5"/>
      <c r="X25871" s="5"/>
      <c r="Y25871" s="5"/>
      <c r="Z25871" s="5"/>
      <c r="AA25871" s="5"/>
      <c r="AB25871" s="5"/>
      <c r="AC25871" s="5"/>
      <c r="AD25871" s="5"/>
      <c r="AE25871" s="5"/>
      <c r="AF25871" s="5"/>
      <c r="AG25871" s="5"/>
      <c r="AH25871" s="5"/>
      <c r="AI25871" s="5"/>
      <c r="AJ25871" s="5"/>
    </row>
    <row r="25872" spans="11:36">
      <c r="K25872" s="5"/>
      <c r="L25872" s="5"/>
      <c r="M25872" s="5"/>
      <c r="N25872" s="5"/>
      <c r="O25872" s="5"/>
      <c r="P25872" s="5"/>
      <c r="Q25872" s="5"/>
      <c r="R25872" s="5"/>
      <c r="S25872" s="5"/>
      <c r="T25872" s="5"/>
      <c r="U25872" s="5"/>
      <c r="V25872" s="5"/>
      <c r="W25872" s="5"/>
      <c r="X25872" s="5"/>
      <c r="Y25872" s="5"/>
      <c r="Z25872" s="5"/>
      <c r="AA25872" s="5"/>
      <c r="AB25872" s="5"/>
      <c r="AC25872" s="5"/>
      <c r="AD25872" s="5"/>
      <c r="AE25872" s="5"/>
      <c r="AF25872" s="5"/>
      <c r="AG25872" s="5"/>
      <c r="AH25872" s="5"/>
      <c r="AI25872" s="5"/>
      <c r="AJ25872" s="5"/>
    </row>
    <row r="25873" spans="11:36">
      <c r="K25873" s="5"/>
      <c r="L25873" s="5"/>
      <c r="M25873" s="5"/>
      <c r="N25873" s="5"/>
      <c r="O25873" s="5"/>
      <c r="P25873" s="5"/>
      <c r="Q25873" s="5"/>
      <c r="R25873" s="5"/>
      <c r="S25873" s="5"/>
      <c r="T25873" s="5"/>
      <c r="U25873" s="5"/>
      <c r="V25873" s="5"/>
      <c r="W25873" s="5"/>
      <c r="X25873" s="5"/>
      <c r="Y25873" s="5"/>
      <c r="Z25873" s="5"/>
      <c r="AA25873" s="5"/>
      <c r="AB25873" s="5"/>
      <c r="AC25873" s="5"/>
      <c r="AD25873" s="5"/>
      <c r="AE25873" s="5"/>
      <c r="AF25873" s="5"/>
      <c r="AG25873" s="5"/>
      <c r="AH25873" s="5"/>
      <c r="AI25873" s="5"/>
      <c r="AJ25873" s="5"/>
    </row>
    <row r="25874" spans="11:36">
      <c r="K25874" s="5"/>
      <c r="L25874" s="5"/>
      <c r="M25874" s="5"/>
      <c r="N25874" s="5"/>
      <c r="O25874" s="5"/>
      <c r="P25874" s="5"/>
      <c r="Q25874" s="5"/>
      <c r="R25874" s="5"/>
      <c r="S25874" s="5"/>
      <c r="T25874" s="5"/>
      <c r="U25874" s="5"/>
      <c r="V25874" s="5"/>
      <c r="W25874" s="5"/>
      <c r="X25874" s="5"/>
      <c r="Y25874" s="5"/>
      <c r="Z25874" s="5"/>
      <c r="AA25874" s="5"/>
      <c r="AB25874" s="5"/>
      <c r="AC25874" s="5"/>
      <c r="AD25874" s="5"/>
      <c r="AE25874" s="5"/>
      <c r="AF25874" s="5"/>
      <c r="AG25874" s="5"/>
      <c r="AH25874" s="5"/>
      <c r="AI25874" s="5"/>
      <c r="AJ25874" s="5"/>
    </row>
    <row r="25875" spans="11:36">
      <c r="K25875" s="5"/>
      <c r="L25875" s="5"/>
      <c r="M25875" s="5"/>
      <c r="N25875" s="5"/>
      <c r="O25875" s="5"/>
      <c r="P25875" s="5"/>
      <c r="Q25875" s="5"/>
      <c r="R25875" s="5"/>
      <c r="S25875" s="5"/>
      <c r="T25875" s="5"/>
      <c r="U25875" s="5"/>
      <c r="V25875" s="5"/>
      <c r="W25875" s="5"/>
      <c r="X25875" s="5"/>
      <c r="Y25875" s="5"/>
      <c r="Z25875" s="5"/>
      <c r="AA25875" s="5"/>
      <c r="AB25875" s="5"/>
      <c r="AC25875" s="5"/>
      <c r="AD25875" s="5"/>
      <c r="AE25875" s="5"/>
      <c r="AF25875" s="5"/>
      <c r="AG25875" s="5"/>
      <c r="AH25875" s="5"/>
      <c r="AI25875" s="5"/>
      <c r="AJ25875" s="5"/>
    </row>
    <row r="25876" spans="11:36">
      <c r="K25876" s="5"/>
      <c r="L25876" s="5"/>
      <c r="M25876" s="5"/>
      <c r="N25876" s="5"/>
      <c r="O25876" s="5"/>
      <c r="P25876" s="5"/>
      <c r="Q25876" s="5"/>
      <c r="R25876" s="5"/>
      <c r="S25876" s="5"/>
      <c r="T25876" s="5"/>
      <c r="U25876" s="5"/>
      <c r="V25876" s="5"/>
      <c r="W25876" s="5"/>
      <c r="X25876" s="5"/>
      <c r="Y25876" s="5"/>
      <c r="Z25876" s="5"/>
      <c r="AA25876" s="5"/>
      <c r="AB25876" s="5"/>
      <c r="AC25876" s="5"/>
      <c r="AD25876" s="5"/>
      <c r="AE25876" s="5"/>
      <c r="AF25876" s="5"/>
      <c r="AG25876" s="5"/>
      <c r="AH25876" s="5"/>
      <c r="AI25876" s="5"/>
      <c r="AJ25876" s="5"/>
    </row>
    <row r="25877" spans="11:36">
      <c r="K25877" s="5"/>
      <c r="L25877" s="5"/>
      <c r="M25877" s="5"/>
      <c r="N25877" s="5"/>
      <c r="O25877" s="5"/>
      <c r="P25877" s="5"/>
      <c r="Q25877" s="5"/>
      <c r="R25877" s="5"/>
      <c r="S25877" s="5"/>
      <c r="T25877" s="5"/>
      <c r="U25877" s="5"/>
      <c r="V25877" s="5"/>
      <c r="W25877" s="5"/>
      <c r="X25877" s="5"/>
      <c r="Y25877" s="5"/>
      <c r="Z25877" s="5"/>
      <c r="AA25877" s="5"/>
      <c r="AB25877" s="5"/>
      <c r="AC25877" s="5"/>
      <c r="AD25877" s="5"/>
      <c r="AE25877" s="5"/>
      <c r="AF25877" s="5"/>
      <c r="AG25877" s="5"/>
      <c r="AH25877" s="5"/>
      <c r="AI25877" s="5"/>
      <c r="AJ25877" s="5"/>
    </row>
    <row r="25878" spans="11:36">
      <c r="K25878" s="5"/>
      <c r="L25878" s="5"/>
      <c r="M25878" s="5"/>
      <c r="N25878" s="5"/>
      <c r="O25878" s="5"/>
      <c r="P25878" s="5"/>
      <c r="Q25878" s="5"/>
      <c r="R25878" s="5"/>
      <c r="S25878" s="5"/>
      <c r="T25878" s="5"/>
      <c r="U25878" s="5"/>
      <c r="V25878" s="5"/>
      <c r="W25878" s="5"/>
      <c r="X25878" s="5"/>
      <c r="Y25878" s="5"/>
      <c r="Z25878" s="5"/>
      <c r="AA25878" s="5"/>
      <c r="AB25878" s="5"/>
      <c r="AC25878" s="5"/>
      <c r="AD25878" s="5"/>
      <c r="AE25878" s="5"/>
      <c r="AF25878" s="5"/>
      <c r="AG25878" s="5"/>
      <c r="AH25878" s="5"/>
      <c r="AI25878" s="5"/>
      <c r="AJ25878" s="5"/>
    </row>
    <row r="25879" spans="11:36">
      <c r="K25879" s="5"/>
      <c r="L25879" s="5"/>
      <c r="M25879" s="5"/>
      <c r="N25879" s="5"/>
      <c r="O25879" s="5"/>
      <c r="P25879" s="5"/>
      <c r="Q25879" s="5"/>
      <c r="R25879" s="5"/>
      <c r="S25879" s="5"/>
      <c r="T25879" s="5"/>
      <c r="U25879" s="5"/>
      <c r="V25879" s="5"/>
      <c r="W25879" s="5"/>
      <c r="X25879" s="5"/>
      <c r="Y25879" s="5"/>
      <c r="Z25879" s="5"/>
      <c r="AA25879" s="5"/>
      <c r="AB25879" s="5"/>
      <c r="AC25879" s="5"/>
      <c r="AD25879" s="5"/>
      <c r="AE25879" s="5"/>
      <c r="AF25879" s="5"/>
      <c r="AG25879" s="5"/>
      <c r="AH25879" s="5"/>
      <c r="AI25879" s="5"/>
      <c r="AJ25879" s="5"/>
    </row>
    <row r="25880" spans="11:36">
      <c r="K25880" s="5"/>
      <c r="L25880" s="5"/>
      <c r="M25880" s="5"/>
      <c r="N25880" s="5"/>
      <c r="O25880" s="5"/>
      <c r="P25880" s="5"/>
      <c r="Q25880" s="5"/>
      <c r="R25880" s="5"/>
      <c r="S25880" s="5"/>
      <c r="T25880" s="5"/>
      <c r="U25880" s="5"/>
      <c r="V25880" s="5"/>
      <c r="W25880" s="5"/>
      <c r="X25880" s="5"/>
      <c r="Y25880" s="5"/>
      <c r="Z25880" s="5"/>
      <c r="AA25880" s="5"/>
      <c r="AB25880" s="5"/>
      <c r="AC25880" s="5"/>
      <c r="AD25880" s="5"/>
      <c r="AE25880" s="5"/>
      <c r="AF25880" s="5"/>
      <c r="AG25880" s="5"/>
      <c r="AH25880" s="5"/>
      <c r="AI25880" s="5"/>
      <c r="AJ25880" s="5"/>
    </row>
    <row r="25881" spans="11:36">
      <c r="K25881" s="5"/>
      <c r="L25881" s="5"/>
      <c r="M25881" s="5"/>
      <c r="N25881" s="5"/>
      <c r="O25881" s="5"/>
      <c r="P25881" s="5"/>
      <c r="Q25881" s="5"/>
      <c r="R25881" s="5"/>
      <c r="S25881" s="5"/>
      <c r="T25881" s="5"/>
      <c r="U25881" s="5"/>
      <c r="V25881" s="5"/>
      <c r="W25881" s="5"/>
      <c r="X25881" s="5"/>
      <c r="Y25881" s="5"/>
      <c r="Z25881" s="5"/>
      <c r="AA25881" s="5"/>
      <c r="AB25881" s="5"/>
      <c r="AC25881" s="5"/>
      <c r="AD25881" s="5"/>
      <c r="AE25881" s="5"/>
      <c r="AF25881" s="5"/>
      <c r="AG25881" s="5"/>
      <c r="AH25881" s="5"/>
      <c r="AI25881" s="5"/>
      <c r="AJ25881" s="5"/>
    </row>
    <row r="25882" spans="11:36">
      <c r="K25882" s="5"/>
      <c r="L25882" s="5"/>
      <c r="M25882" s="5"/>
      <c r="N25882" s="5"/>
      <c r="O25882" s="5"/>
      <c r="P25882" s="5"/>
      <c r="Q25882" s="5"/>
      <c r="R25882" s="5"/>
      <c r="S25882" s="5"/>
      <c r="T25882" s="5"/>
      <c r="U25882" s="5"/>
      <c r="V25882" s="5"/>
      <c r="W25882" s="5"/>
      <c r="X25882" s="5"/>
      <c r="Y25882" s="5"/>
      <c r="Z25882" s="5"/>
      <c r="AA25882" s="5"/>
      <c r="AB25882" s="5"/>
      <c r="AC25882" s="5"/>
      <c r="AD25882" s="5"/>
      <c r="AE25882" s="5"/>
      <c r="AF25882" s="5"/>
      <c r="AG25882" s="5"/>
      <c r="AH25882" s="5"/>
      <c r="AI25882" s="5"/>
      <c r="AJ25882" s="5"/>
    </row>
    <row r="25883" spans="11:36">
      <c r="K25883" s="5"/>
      <c r="L25883" s="5"/>
      <c r="M25883" s="5"/>
      <c r="N25883" s="5"/>
      <c r="O25883" s="5"/>
      <c r="P25883" s="5"/>
      <c r="Q25883" s="5"/>
      <c r="R25883" s="5"/>
      <c r="S25883" s="5"/>
      <c r="T25883" s="5"/>
      <c r="U25883" s="5"/>
      <c r="V25883" s="5"/>
      <c r="W25883" s="5"/>
      <c r="X25883" s="5"/>
      <c r="Y25883" s="5"/>
      <c r="Z25883" s="5"/>
      <c r="AA25883" s="5"/>
      <c r="AB25883" s="5"/>
      <c r="AC25883" s="5"/>
      <c r="AD25883" s="5"/>
      <c r="AE25883" s="5"/>
      <c r="AF25883" s="5"/>
      <c r="AG25883" s="5"/>
      <c r="AH25883" s="5"/>
      <c r="AI25883" s="5"/>
      <c r="AJ25883" s="5"/>
    </row>
    <row r="25884" spans="11:36">
      <c r="K25884" s="5"/>
      <c r="L25884" s="5"/>
      <c r="M25884" s="5"/>
      <c r="N25884" s="5"/>
      <c r="O25884" s="5"/>
      <c r="P25884" s="5"/>
      <c r="Q25884" s="5"/>
      <c r="R25884" s="5"/>
      <c r="S25884" s="5"/>
      <c r="T25884" s="5"/>
      <c r="U25884" s="5"/>
      <c r="V25884" s="5"/>
      <c r="W25884" s="5"/>
      <c r="X25884" s="5"/>
      <c r="Y25884" s="5"/>
      <c r="Z25884" s="5"/>
      <c r="AA25884" s="5"/>
      <c r="AB25884" s="5"/>
      <c r="AC25884" s="5"/>
      <c r="AD25884" s="5"/>
      <c r="AE25884" s="5"/>
      <c r="AF25884" s="5"/>
      <c r="AG25884" s="5"/>
      <c r="AH25884" s="5"/>
      <c r="AI25884" s="5"/>
      <c r="AJ25884" s="5"/>
    </row>
    <row r="25885" spans="11:36">
      <c r="K25885" s="5"/>
      <c r="L25885" s="5"/>
      <c r="M25885" s="5"/>
      <c r="N25885" s="5"/>
      <c r="O25885" s="5"/>
      <c r="P25885" s="5"/>
      <c r="Q25885" s="5"/>
      <c r="R25885" s="5"/>
      <c r="S25885" s="5"/>
      <c r="T25885" s="5"/>
      <c r="U25885" s="5"/>
      <c r="V25885" s="5"/>
      <c r="W25885" s="5"/>
      <c r="X25885" s="5"/>
      <c r="Y25885" s="5"/>
      <c r="Z25885" s="5"/>
      <c r="AA25885" s="5"/>
      <c r="AB25885" s="5"/>
      <c r="AC25885" s="5"/>
      <c r="AD25885" s="5"/>
      <c r="AE25885" s="5"/>
      <c r="AF25885" s="5"/>
      <c r="AG25885" s="5"/>
      <c r="AH25885" s="5"/>
      <c r="AI25885" s="5"/>
      <c r="AJ25885" s="5"/>
    </row>
    <row r="25886" spans="11:36">
      <c r="K25886" s="5"/>
      <c r="L25886" s="5"/>
      <c r="M25886" s="5"/>
      <c r="N25886" s="5"/>
      <c r="O25886" s="5"/>
      <c r="P25886" s="5"/>
      <c r="Q25886" s="5"/>
      <c r="R25886" s="5"/>
      <c r="S25886" s="5"/>
      <c r="T25886" s="5"/>
      <c r="U25886" s="5"/>
      <c r="V25886" s="5"/>
      <c r="W25886" s="5"/>
      <c r="X25886" s="5"/>
      <c r="Y25886" s="5"/>
      <c r="Z25886" s="5"/>
      <c r="AA25886" s="5"/>
      <c r="AB25886" s="5"/>
      <c r="AC25886" s="5"/>
      <c r="AD25886" s="5"/>
      <c r="AE25886" s="5"/>
      <c r="AF25886" s="5"/>
      <c r="AG25886" s="5"/>
      <c r="AH25886" s="5"/>
      <c r="AI25886" s="5"/>
      <c r="AJ25886" s="5"/>
    </row>
    <row r="25887" spans="11:36">
      <c r="K25887" s="5"/>
      <c r="L25887" s="5"/>
      <c r="M25887" s="5"/>
      <c r="N25887" s="5"/>
      <c r="O25887" s="5"/>
      <c r="P25887" s="5"/>
      <c r="Q25887" s="5"/>
      <c r="R25887" s="5"/>
      <c r="S25887" s="5"/>
      <c r="T25887" s="5"/>
      <c r="U25887" s="5"/>
      <c r="V25887" s="5"/>
      <c r="W25887" s="5"/>
      <c r="X25887" s="5"/>
      <c r="Y25887" s="5"/>
      <c r="Z25887" s="5"/>
      <c r="AA25887" s="5"/>
      <c r="AB25887" s="5"/>
      <c r="AC25887" s="5"/>
      <c r="AD25887" s="5"/>
      <c r="AE25887" s="5"/>
      <c r="AF25887" s="5"/>
      <c r="AG25887" s="5"/>
      <c r="AH25887" s="5"/>
      <c r="AI25887" s="5"/>
      <c r="AJ25887" s="5"/>
    </row>
    <row r="25888" spans="11:36">
      <c r="K25888" s="5"/>
      <c r="L25888" s="5"/>
      <c r="M25888" s="5"/>
      <c r="N25888" s="5"/>
      <c r="O25888" s="5"/>
      <c r="P25888" s="5"/>
      <c r="Q25888" s="5"/>
      <c r="R25888" s="5"/>
      <c r="S25888" s="5"/>
      <c r="T25888" s="5"/>
      <c r="U25888" s="5"/>
      <c r="V25888" s="5"/>
      <c r="W25888" s="5"/>
      <c r="X25888" s="5"/>
      <c r="Y25888" s="5"/>
      <c r="Z25888" s="5"/>
      <c r="AA25888" s="5"/>
      <c r="AB25888" s="5"/>
      <c r="AC25888" s="5"/>
      <c r="AD25888" s="5"/>
      <c r="AE25888" s="5"/>
      <c r="AF25888" s="5"/>
      <c r="AG25888" s="5"/>
      <c r="AH25888" s="5"/>
      <c r="AI25888" s="5"/>
      <c r="AJ25888" s="5"/>
    </row>
    <row r="25889" spans="11:36">
      <c r="K25889" s="5"/>
      <c r="L25889" s="5"/>
      <c r="M25889" s="5"/>
      <c r="N25889" s="5"/>
      <c r="O25889" s="5"/>
      <c r="P25889" s="5"/>
      <c r="Q25889" s="5"/>
      <c r="R25889" s="5"/>
      <c r="S25889" s="5"/>
      <c r="T25889" s="5"/>
      <c r="U25889" s="5"/>
      <c r="V25889" s="5"/>
      <c r="W25889" s="5"/>
      <c r="X25889" s="5"/>
      <c r="Y25889" s="5"/>
      <c r="Z25889" s="5"/>
      <c r="AA25889" s="5"/>
      <c r="AB25889" s="5"/>
      <c r="AC25889" s="5"/>
      <c r="AD25889" s="5"/>
      <c r="AE25889" s="5"/>
      <c r="AF25889" s="5"/>
      <c r="AG25889" s="5"/>
      <c r="AH25889" s="5"/>
      <c r="AI25889" s="5"/>
      <c r="AJ25889" s="5"/>
    </row>
    <row r="25890" spans="11:36">
      <c r="K25890" s="5"/>
      <c r="L25890" s="5"/>
      <c r="M25890" s="5"/>
      <c r="N25890" s="5"/>
      <c r="O25890" s="5"/>
      <c r="P25890" s="5"/>
      <c r="Q25890" s="5"/>
      <c r="R25890" s="5"/>
      <c r="S25890" s="5"/>
      <c r="T25890" s="5"/>
      <c r="U25890" s="5"/>
      <c r="V25890" s="5"/>
      <c r="W25890" s="5"/>
      <c r="X25890" s="5"/>
      <c r="Y25890" s="5"/>
      <c r="Z25890" s="5"/>
      <c r="AA25890" s="5"/>
      <c r="AB25890" s="5"/>
      <c r="AC25890" s="5"/>
      <c r="AD25890" s="5"/>
      <c r="AE25890" s="5"/>
      <c r="AF25890" s="5"/>
      <c r="AG25890" s="5"/>
      <c r="AH25890" s="5"/>
      <c r="AI25890" s="5"/>
      <c r="AJ25890" s="5"/>
    </row>
    <row r="25891" spans="11:36">
      <c r="K25891" s="5"/>
      <c r="L25891" s="5"/>
      <c r="M25891" s="5"/>
      <c r="N25891" s="5"/>
      <c r="O25891" s="5"/>
      <c r="P25891" s="5"/>
      <c r="Q25891" s="5"/>
      <c r="R25891" s="5"/>
      <c r="S25891" s="5"/>
      <c r="T25891" s="5"/>
      <c r="U25891" s="5"/>
      <c r="V25891" s="5"/>
      <c r="W25891" s="5"/>
      <c r="X25891" s="5"/>
      <c r="Y25891" s="5"/>
      <c r="Z25891" s="5"/>
      <c r="AA25891" s="5"/>
      <c r="AB25891" s="5"/>
      <c r="AC25891" s="5"/>
      <c r="AD25891" s="5"/>
      <c r="AE25891" s="5"/>
      <c r="AF25891" s="5"/>
      <c r="AG25891" s="5"/>
      <c r="AH25891" s="5"/>
      <c r="AI25891" s="5"/>
      <c r="AJ25891" s="5"/>
    </row>
    <row r="25892" spans="11:36">
      <c r="K25892" s="5"/>
      <c r="L25892" s="5"/>
      <c r="M25892" s="5"/>
      <c r="N25892" s="5"/>
      <c r="O25892" s="5"/>
      <c r="P25892" s="5"/>
      <c r="Q25892" s="5"/>
      <c r="R25892" s="5"/>
      <c r="S25892" s="5"/>
      <c r="T25892" s="5"/>
      <c r="U25892" s="5"/>
      <c r="V25892" s="5"/>
      <c r="W25892" s="5"/>
      <c r="X25892" s="5"/>
      <c r="Y25892" s="5"/>
      <c r="Z25892" s="5"/>
      <c r="AA25892" s="5"/>
      <c r="AB25892" s="5"/>
      <c r="AC25892" s="5"/>
      <c r="AD25892" s="5"/>
      <c r="AE25892" s="5"/>
      <c r="AF25892" s="5"/>
      <c r="AG25892" s="5"/>
      <c r="AH25892" s="5"/>
      <c r="AI25892" s="5"/>
      <c r="AJ25892" s="5"/>
    </row>
    <row r="25893" spans="11:36">
      <c r="K25893" s="5"/>
      <c r="L25893" s="5"/>
      <c r="M25893" s="5"/>
      <c r="N25893" s="5"/>
      <c r="O25893" s="5"/>
      <c r="P25893" s="5"/>
      <c r="Q25893" s="5"/>
      <c r="R25893" s="5"/>
      <c r="S25893" s="5"/>
      <c r="T25893" s="5"/>
      <c r="U25893" s="5"/>
      <c r="V25893" s="5"/>
      <c r="W25893" s="5"/>
      <c r="X25893" s="5"/>
      <c r="Y25893" s="5"/>
      <c r="Z25893" s="5"/>
      <c r="AA25893" s="5"/>
      <c r="AB25893" s="5"/>
      <c r="AC25893" s="5"/>
      <c r="AD25893" s="5"/>
      <c r="AE25893" s="5"/>
      <c r="AF25893" s="5"/>
      <c r="AG25893" s="5"/>
      <c r="AH25893" s="5"/>
      <c r="AI25893" s="5"/>
      <c r="AJ25893" s="5"/>
    </row>
    <row r="25894" spans="11:36">
      <c r="K25894" s="5"/>
      <c r="L25894" s="5"/>
      <c r="M25894" s="5"/>
      <c r="N25894" s="5"/>
      <c r="O25894" s="5"/>
      <c r="P25894" s="5"/>
      <c r="Q25894" s="5"/>
      <c r="R25894" s="5"/>
      <c r="S25894" s="5"/>
      <c r="T25894" s="5"/>
      <c r="U25894" s="5"/>
      <c r="V25894" s="5"/>
      <c r="W25894" s="5"/>
      <c r="X25894" s="5"/>
      <c r="Y25894" s="5"/>
      <c r="Z25894" s="5"/>
      <c r="AA25894" s="5"/>
      <c r="AB25894" s="5"/>
      <c r="AC25894" s="5"/>
      <c r="AD25894" s="5"/>
      <c r="AE25894" s="5"/>
      <c r="AF25894" s="5"/>
      <c r="AG25894" s="5"/>
      <c r="AH25894" s="5"/>
      <c r="AI25894" s="5"/>
      <c r="AJ25894" s="5"/>
    </row>
    <row r="25895" spans="11:36">
      <c r="K25895" s="5"/>
      <c r="L25895" s="5"/>
      <c r="M25895" s="5"/>
      <c r="N25895" s="5"/>
      <c r="O25895" s="5"/>
      <c r="P25895" s="5"/>
      <c r="Q25895" s="5"/>
      <c r="R25895" s="5"/>
      <c r="S25895" s="5"/>
      <c r="T25895" s="5"/>
      <c r="U25895" s="5"/>
      <c r="V25895" s="5"/>
      <c r="W25895" s="5"/>
      <c r="X25895" s="5"/>
      <c r="Y25895" s="5"/>
      <c r="Z25895" s="5"/>
      <c r="AA25895" s="5"/>
      <c r="AB25895" s="5"/>
      <c r="AC25895" s="5"/>
      <c r="AD25895" s="5"/>
      <c r="AE25895" s="5"/>
      <c r="AF25895" s="5"/>
      <c r="AG25895" s="5"/>
      <c r="AH25895" s="5"/>
      <c r="AI25895" s="5"/>
      <c r="AJ25895" s="5"/>
    </row>
    <row r="25896" spans="11:36">
      <c r="K25896" s="5"/>
      <c r="L25896" s="5"/>
      <c r="M25896" s="5"/>
      <c r="N25896" s="5"/>
      <c r="O25896" s="5"/>
      <c r="P25896" s="5"/>
      <c r="Q25896" s="5"/>
      <c r="R25896" s="5"/>
      <c r="S25896" s="5"/>
      <c r="T25896" s="5"/>
      <c r="U25896" s="5"/>
      <c r="V25896" s="5"/>
      <c r="W25896" s="5"/>
      <c r="X25896" s="5"/>
      <c r="Y25896" s="5"/>
      <c r="Z25896" s="5"/>
      <c r="AA25896" s="5"/>
      <c r="AB25896" s="5"/>
      <c r="AC25896" s="5"/>
      <c r="AD25896" s="5"/>
      <c r="AE25896" s="5"/>
      <c r="AF25896" s="5"/>
      <c r="AG25896" s="5"/>
      <c r="AH25896" s="5"/>
      <c r="AI25896" s="5"/>
      <c r="AJ25896" s="5"/>
    </row>
    <row r="25897" spans="11:36">
      <c r="K25897" s="5"/>
      <c r="L25897" s="5"/>
      <c r="M25897" s="5"/>
      <c r="N25897" s="5"/>
      <c r="O25897" s="5"/>
      <c r="P25897" s="5"/>
      <c r="Q25897" s="5"/>
      <c r="R25897" s="5"/>
      <c r="S25897" s="5"/>
      <c r="T25897" s="5"/>
      <c r="U25897" s="5"/>
      <c r="V25897" s="5"/>
      <c r="W25897" s="5"/>
      <c r="X25897" s="5"/>
      <c r="Y25897" s="5"/>
      <c r="Z25897" s="5"/>
      <c r="AA25897" s="5"/>
      <c r="AB25897" s="5"/>
      <c r="AC25897" s="5"/>
      <c r="AD25897" s="5"/>
      <c r="AE25897" s="5"/>
      <c r="AF25897" s="5"/>
      <c r="AG25897" s="5"/>
      <c r="AH25897" s="5"/>
      <c r="AI25897" s="5"/>
      <c r="AJ25897" s="5"/>
    </row>
    <row r="25898" spans="11:36">
      <c r="K25898" s="5"/>
      <c r="L25898" s="5"/>
      <c r="M25898" s="5"/>
      <c r="N25898" s="5"/>
      <c r="O25898" s="5"/>
      <c r="P25898" s="5"/>
      <c r="Q25898" s="5"/>
      <c r="R25898" s="5"/>
      <c r="S25898" s="5"/>
      <c r="T25898" s="5"/>
      <c r="U25898" s="5"/>
      <c r="V25898" s="5"/>
      <c r="W25898" s="5"/>
      <c r="X25898" s="5"/>
      <c r="Y25898" s="5"/>
      <c r="Z25898" s="5"/>
      <c r="AA25898" s="5"/>
      <c r="AB25898" s="5"/>
      <c r="AC25898" s="5"/>
      <c r="AD25898" s="5"/>
      <c r="AE25898" s="5"/>
      <c r="AF25898" s="5"/>
      <c r="AG25898" s="5"/>
      <c r="AH25898" s="5"/>
      <c r="AI25898" s="5"/>
      <c r="AJ25898" s="5"/>
    </row>
    <row r="25899" spans="11:36">
      <c r="K25899" s="5"/>
      <c r="L25899" s="5"/>
      <c r="M25899" s="5"/>
      <c r="N25899" s="5"/>
      <c r="O25899" s="5"/>
      <c r="P25899" s="5"/>
      <c r="Q25899" s="5"/>
      <c r="R25899" s="5"/>
      <c r="S25899" s="5"/>
      <c r="T25899" s="5"/>
      <c r="U25899" s="5"/>
      <c r="V25899" s="5"/>
      <c r="W25899" s="5"/>
      <c r="X25899" s="5"/>
      <c r="Y25899" s="5"/>
      <c r="Z25899" s="5"/>
      <c r="AA25899" s="5"/>
      <c r="AB25899" s="5"/>
      <c r="AC25899" s="5"/>
      <c r="AD25899" s="5"/>
      <c r="AE25899" s="5"/>
      <c r="AF25899" s="5"/>
      <c r="AG25899" s="5"/>
      <c r="AH25899" s="5"/>
      <c r="AI25899" s="5"/>
      <c r="AJ25899" s="5"/>
    </row>
    <row r="25900" spans="11:36">
      <c r="K25900" s="5"/>
      <c r="L25900" s="5"/>
      <c r="M25900" s="5"/>
      <c r="N25900" s="5"/>
      <c r="O25900" s="5"/>
      <c r="P25900" s="5"/>
      <c r="Q25900" s="5"/>
      <c r="R25900" s="5"/>
      <c r="S25900" s="5"/>
      <c r="T25900" s="5"/>
      <c r="U25900" s="5"/>
      <c r="V25900" s="5"/>
      <c r="W25900" s="5"/>
      <c r="X25900" s="5"/>
      <c r="Y25900" s="5"/>
      <c r="Z25900" s="5"/>
      <c r="AA25900" s="5"/>
      <c r="AB25900" s="5"/>
      <c r="AC25900" s="5"/>
      <c r="AD25900" s="5"/>
      <c r="AE25900" s="5"/>
      <c r="AF25900" s="5"/>
      <c r="AG25900" s="5"/>
      <c r="AH25900" s="5"/>
      <c r="AI25900" s="5"/>
      <c r="AJ25900" s="5"/>
    </row>
    <row r="25901" spans="11:36">
      <c r="K25901" s="5"/>
      <c r="L25901" s="5"/>
      <c r="M25901" s="5"/>
      <c r="N25901" s="5"/>
      <c r="O25901" s="5"/>
      <c r="P25901" s="5"/>
      <c r="Q25901" s="5"/>
      <c r="R25901" s="5"/>
      <c r="S25901" s="5"/>
      <c r="T25901" s="5"/>
      <c r="U25901" s="5"/>
      <c r="V25901" s="5"/>
      <c r="W25901" s="5"/>
      <c r="X25901" s="5"/>
      <c r="Y25901" s="5"/>
      <c r="Z25901" s="5"/>
      <c r="AA25901" s="5"/>
      <c r="AB25901" s="5"/>
      <c r="AC25901" s="5"/>
      <c r="AD25901" s="5"/>
      <c r="AE25901" s="5"/>
      <c r="AF25901" s="5"/>
      <c r="AG25901" s="5"/>
      <c r="AH25901" s="5"/>
      <c r="AI25901" s="5"/>
      <c r="AJ25901" s="5"/>
    </row>
    <row r="25902" spans="11:36">
      <c r="K25902" s="5"/>
      <c r="L25902" s="5"/>
      <c r="M25902" s="5"/>
      <c r="N25902" s="5"/>
      <c r="O25902" s="5"/>
      <c r="P25902" s="5"/>
      <c r="Q25902" s="5"/>
      <c r="R25902" s="5"/>
      <c r="S25902" s="5"/>
      <c r="T25902" s="5"/>
      <c r="U25902" s="5"/>
      <c r="V25902" s="5"/>
      <c r="W25902" s="5"/>
      <c r="X25902" s="5"/>
      <c r="Y25902" s="5"/>
      <c r="Z25902" s="5"/>
      <c r="AA25902" s="5"/>
      <c r="AB25902" s="5"/>
      <c r="AC25902" s="5"/>
      <c r="AD25902" s="5"/>
      <c r="AE25902" s="5"/>
      <c r="AF25902" s="5"/>
      <c r="AG25902" s="5"/>
      <c r="AH25902" s="5"/>
      <c r="AI25902" s="5"/>
      <c r="AJ25902" s="5"/>
    </row>
    <row r="25903" spans="11:36">
      <c r="K25903" s="5"/>
      <c r="L25903" s="5"/>
      <c r="M25903" s="5"/>
      <c r="N25903" s="5"/>
      <c r="O25903" s="5"/>
      <c r="P25903" s="5"/>
      <c r="Q25903" s="5"/>
      <c r="R25903" s="5"/>
      <c r="S25903" s="5"/>
      <c r="T25903" s="5"/>
      <c r="U25903" s="5"/>
      <c r="V25903" s="5"/>
      <c r="W25903" s="5"/>
      <c r="X25903" s="5"/>
      <c r="Y25903" s="5"/>
      <c r="Z25903" s="5"/>
      <c r="AA25903" s="5"/>
      <c r="AB25903" s="5"/>
      <c r="AC25903" s="5"/>
      <c r="AD25903" s="5"/>
      <c r="AE25903" s="5"/>
      <c r="AF25903" s="5"/>
      <c r="AG25903" s="5"/>
      <c r="AH25903" s="5"/>
      <c r="AI25903" s="5"/>
      <c r="AJ25903" s="5"/>
    </row>
    <row r="25904" spans="11:36">
      <c r="K25904" s="5"/>
      <c r="L25904" s="5"/>
      <c r="M25904" s="5"/>
      <c r="N25904" s="5"/>
      <c r="O25904" s="5"/>
      <c r="P25904" s="5"/>
      <c r="Q25904" s="5"/>
      <c r="R25904" s="5"/>
      <c r="S25904" s="5"/>
      <c r="T25904" s="5"/>
      <c r="U25904" s="5"/>
      <c r="V25904" s="5"/>
      <c r="W25904" s="5"/>
      <c r="X25904" s="5"/>
      <c r="Y25904" s="5"/>
      <c r="Z25904" s="5"/>
      <c r="AA25904" s="5"/>
      <c r="AB25904" s="5"/>
      <c r="AC25904" s="5"/>
      <c r="AD25904" s="5"/>
      <c r="AE25904" s="5"/>
      <c r="AF25904" s="5"/>
      <c r="AG25904" s="5"/>
      <c r="AH25904" s="5"/>
      <c r="AI25904" s="5"/>
      <c r="AJ25904" s="5"/>
    </row>
    <row r="25905" spans="11:36">
      <c r="K25905" s="5"/>
      <c r="L25905" s="5"/>
      <c r="M25905" s="5"/>
      <c r="N25905" s="5"/>
      <c r="O25905" s="5"/>
      <c r="P25905" s="5"/>
      <c r="Q25905" s="5"/>
      <c r="R25905" s="5"/>
      <c r="S25905" s="5"/>
      <c r="T25905" s="5"/>
      <c r="U25905" s="5"/>
      <c r="V25905" s="5"/>
      <c r="W25905" s="5"/>
      <c r="X25905" s="5"/>
      <c r="Y25905" s="5"/>
      <c r="Z25905" s="5"/>
      <c r="AA25905" s="5"/>
      <c r="AB25905" s="5"/>
      <c r="AC25905" s="5"/>
      <c r="AD25905" s="5"/>
      <c r="AE25905" s="5"/>
      <c r="AF25905" s="5"/>
      <c r="AG25905" s="5"/>
      <c r="AH25905" s="5"/>
      <c r="AI25905" s="5"/>
      <c r="AJ25905" s="5"/>
    </row>
    <row r="25906" spans="11:36">
      <c r="K25906" s="5"/>
      <c r="L25906" s="5"/>
      <c r="M25906" s="5"/>
      <c r="N25906" s="5"/>
      <c r="O25906" s="5"/>
      <c r="P25906" s="5"/>
      <c r="Q25906" s="5"/>
      <c r="R25906" s="5"/>
      <c r="S25906" s="5"/>
      <c r="T25906" s="5"/>
      <c r="U25906" s="5"/>
      <c r="V25906" s="5"/>
      <c r="W25906" s="5"/>
      <c r="X25906" s="5"/>
      <c r="Y25906" s="5"/>
      <c r="Z25906" s="5"/>
      <c r="AA25906" s="5"/>
      <c r="AB25906" s="5"/>
      <c r="AC25906" s="5"/>
      <c r="AD25906" s="5"/>
      <c r="AE25906" s="5"/>
      <c r="AF25906" s="5"/>
      <c r="AG25906" s="5"/>
      <c r="AH25906" s="5"/>
      <c r="AI25906" s="5"/>
      <c r="AJ25906" s="5"/>
    </row>
    <row r="25907" spans="11:36">
      <c r="K25907" s="5"/>
      <c r="L25907" s="5"/>
      <c r="M25907" s="5"/>
      <c r="N25907" s="5"/>
      <c r="O25907" s="5"/>
      <c r="P25907" s="5"/>
      <c r="Q25907" s="5"/>
      <c r="R25907" s="5"/>
      <c r="S25907" s="5"/>
      <c r="T25907" s="5"/>
      <c r="U25907" s="5"/>
      <c r="V25907" s="5"/>
      <c r="W25907" s="5"/>
      <c r="X25907" s="5"/>
      <c r="Y25907" s="5"/>
      <c r="Z25907" s="5"/>
      <c r="AA25907" s="5"/>
      <c r="AB25907" s="5"/>
      <c r="AC25907" s="5"/>
      <c r="AD25907" s="5"/>
      <c r="AE25907" s="5"/>
      <c r="AF25907" s="5"/>
      <c r="AG25907" s="5"/>
      <c r="AH25907" s="5"/>
      <c r="AI25907" s="5"/>
      <c r="AJ25907" s="5"/>
    </row>
    <row r="25908" spans="11:36">
      <c r="K25908" s="5"/>
      <c r="L25908" s="5"/>
      <c r="M25908" s="5"/>
      <c r="N25908" s="5"/>
      <c r="O25908" s="5"/>
      <c r="P25908" s="5"/>
      <c r="Q25908" s="5"/>
      <c r="R25908" s="5"/>
      <c r="S25908" s="5"/>
      <c r="T25908" s="5"/>
      <c r="U25908" s="5"/>
      <c r="V25908" s="5"/>
      <c r="W25908" s="5"/>
      <c r="X25908" s="5"/>
      <c r="Y25908" s="5"/>
      <c r="Z25908" s="5"/>
      <c r="AA25908" s="5"/>
      <c r="AB25908" s="5"/>
      <c r="AC25908" s="5"/>
      <c r="AD25908" s="5"/>
      <c r="AE25908" s="5"/>
      <c r="AF25908" s="5"/>
      <c r="AG25908" s="5"/>
      <c r="AH25908" s="5"/>
      <c r="AI25908" s="5"/>
      <c r="AJ25908" s="5"/>
    </row>
    <row r="25909" spans="11:36">
      <c r="K25909" s="5"/>
      <c r="L25909" s="5"/>
      <c r="M25909" s="5"/>
      <c r="N25909" s="5"/>
      <c r="O25909" s="5"/>
      <c r="P25909" s="5"/>
      <c r="Q25909" s="5"/>
      <c r="R25909" s="5"/>
      <c r="S25909" s="5"/>
      <c r="T25909" s="5"/>
      <c r="U25909" s="5"/>
      <c r="V25909" s="5"/>
      <c r="W25909" s="5"/>
      <c r="X25909" s="5"/>
      <c r="Y25909" s="5"/>
      <c r="Z25909" s="5"/>
      <c r="AA25909" s="5"/>
      <c r="AB25909" s="5"/>
      <c r="AC25909" s="5"/>
      <c r="AD25909" s="5"/>
      <c r="AE25909" s="5"/>
      <c r="AF25909" s="5"/>
      <c r="AG25909" s="5"/>
      <c r="AH25909" s="5"/>
      <c r="AI25909" s="5"/>
      <c r="AJ25909" s="5"/>
    </row>
    <row r="25910" spans="11:36">
      <c r="K25910" s="5"/>
      <c r="L25910" s="5"/>
      <c r="M25910" s="5"/>
      <c r="N25910" s="5"/>
      <c r="O25910" s="5"/>
      <c r="P25910" s="5"/>
      <c r="Q25910" s="5"/>
      <c r="R25910" s="5"/>
      <c r="S25910" s="5"/>
      <c r="T25910" s="5"/>
      <c r="U25910" s="5"/>
      <c r="V25910" s="5"/>
      <c r="W25910" s="5"/>
      <c r="X25910" s="5"/>
      <c r="Y25910" s="5"/>
      <c r="Z25910" s="5"/>
      <c r="AA25910" s="5"/>
      <c r="AB25910" s="5"/>
      <c r="AC25910" s="5"/>
      <c r="AD25910" s="5"/>
      <c r="AE25910" s="5"/>
      <c r="AF25910" s="5"/>
      <c r="AG25910" s="5"/>
      <c r="AH25910" s="5"/>
      <c r="AI25910" s="5"/>
      <c r="AJ25910" s="5"/>
    </row>
    <row r="25911" spans="11:36">
      <c r="K25911" s="5"/>
      <c r="L25911" s="5"/>
      <c r="M25911" s="5"/>
      <c r="N25911" s="5"/>
      <c r="O25911" s="5"/>
      <c r="P25911" s="5"/>
      <c r="Q25911" s="5"/>
      <c r="R25911" s="5"/>
      <c r="S25911" s="5"/>
      <c r="T25911" s="5"/>
      <c r="U25911" s="5"/>
      <c r="V25911" s="5"/>
      <c r="W25911" s="5"/>
      <c r="X25911" s="5"/>
      <c r="Y25911" s="5"/>
      <c r="Z25911" s="5"/>
      <c r="AA25911" s="5"/>
      <c r="AB25911" s="5"/>
      <c r="AC25911" s="5"/>
      <c r="AD25911" s="5"/>
      <c r="AE25911" s="5"/>
      <c r="AF25911" s="5"/>
      <c r="AG25911" s="5"/>
      <c r="AH25911" s="5"/>
      <c r="AI25911" s="5"/>
      <c r="AJ25911" s="5"/>
    </row>
    <row r="25912" spans="11:36">
      <c r="K25912" s="5"/>
      <c r="L25912" s="5"/>
      <c r="M25912" s="5"/>
      <c r="N25912" s="5"/>
      <c r="O25912" s="5"/>
      <c r="P25912" s="5"/>
      <c r="Q25912" s="5"/>
      <c r="R25912" s="5"/>
      <c r="S25912" s="5"/>
      <c r="T25912" s="5"/>
      <c r="U25912" s="5"/>
      <c r="V25912" s="5"/>
      <c r="W25912" s="5"/>
      <c r="X25912" s="5"/>
      <c r="Y25912" s="5"/>
      <c r="Z25912" s="5"/>
      <c r="AA25912" s="5"/>
      <c r="AB25912" s="5"/>
      <c r="AC25912" s="5"/>
      <c r="AD25912" s="5"/>
      <c r="AE25912" s="5"/>
      <c r="AF25912" s="5"/>
      <c r="AG25912" s="5"/>
      <c r="AH25912" s="5"/>
      <c r="AI25912" s="5"/>
      <c r="AJ25912" s="5"/>
    </row>
    <row r="25913" spans="11:36">
      <c r="K25913" s="5"/>
      <c r="L25913" s="5"/>
      <c r="M25913" s="5"/>
      <c r="N25913" s="5"/>
      <c r="O25913" s="5"/>
      <c r="P25913" s="5"/>
      <c r="Q25913" s="5"/>
      <c r="R25913" s="5"/>
      <c r="S25913" s="5"/>
      <c r="T25913" s="5"/>
      <c r="U25913" s="5"/>
      <c r="V25913" s="5"/>
      <c r="W25913" s="5"/>
      <c r="X25913" s="5"/>
      <c r="Y25913" s="5"/>
      <c r="Z25913" s="5"/>
      <c r="AA25913" s="5"/>
      <c r="AB25913" s="5"/>
      <c r="AC25913" s="5"/>
      <c r="AD25913" s="5"/>
      <c r="AE25913" s="5"/>
      <c r="AF25913" s="5"/>
      <c r="AG25913" s="5"/>
      <c r="AH25913" s="5"/>
      <c r="AI25913" s="5"/>
      <c r="AJ25913" s="5"/>
    </row>
    <row r="25914" spans="11:36">
      <c r="K25914" s="5"/>
      <c r="L25914" s="5"/>
      <c r="M25914" s="5"/>
      <c r="N25914" s="5"/>
      <c r="O25914" s="5"/>
      <c r="P25914" s="5"/>
      <c r="Q25914" s="5"/>
      <c r="R25914" s="5"/>
      <c r="S25914" s="5"/>
      <c r="T25914" s="5"/>
      <c r="U25914" s="5"/>
      <c r="V25914" s="5"/>
      <c r="W25914" s="5"/>
      <c r="X25914" s="5"/>
      <c r="Y25914" s="5"/>
      <c r="Z25914" s="5"/>
      <c r="AA25914" s="5"/>
      <c r="AB25914" s="5"/>
      <c r="AC25914" s="5"/>
      <c r="AD25914" s="5"/>
      <c r="AE25914" s="5"/>
      <c r="AF25914" s="5"/>
      <c r="AG25914" s="5"/>
      <c r="AH25914" s="5"/>
      <c r="AI25914" s="5"/>
      <c r="AJ25914" s="5"/>
    </row>
    <row r="25915" spans="11:36">
      <c r="K25915" s="5"/>
      <c r="L25915" s="5"/>
      <c r="M25915" s="5"/>
      <c r="N25915" s="5"/>
      <c r="O25915" s="5"/>
      <c r="P25915" s="5"/>
      <c r="Q25915" s="5"/>
      <c r="R25915" s="5"/>
      <c r="S25915" s="5"/>
      <c r="T25915" s="5"/>
      <c r="U25915" s="5"/>
      <c r="V25915" s="5"/>
      <c r="W25915" s="5"/>
      <c r="X25915" s="5"/>
      <c r="Y25915" s="5"/>
      <c r="Z25915" s="5"/>
      <c r="AA25915" s="5"/>
      <c r="AB25915" s="5"/>
      <c r="AC25915" s="5"/>
      <c r="AD25915" s="5"/>
      <c r="AE25915" s="5"/>
      <c r="AF25915" s="5"/>
      <c r="AG25915" s="5"/>
      <c r="AH25915" s="5"/>
      <c r="AI25915" s="5"/>
      <c r="AJ25915" s="5"/>
    </row>
    <row r="25916" spans="11:36">
      <c r="K25916" s="5"/>
      <c r="L25916" s="5"/>
      <c r="M25916" s="5"/>
      <c r="N25916" s="5"/>
      <c r="O25916" s="5"/>
      <c r="P25916" s="5"/>
      <c r="Q25916" s="5"/>
      <c r="R25916" s="5"/>
      <c r="S25916" s="5"/>
      <c r="T25916" s="5"/>
      <c r="U25916" s="5"/>
      <c r="V25916" s="5"/>
      <c r="W25916" s="5"/>
      <c r="X25916" s="5"/>
      <c r="Y25916" s="5"/>
      <c r="Z25916" s="5"/>
      <c r="AA25916" s="5"/>
      <c r="AB25916" s="5"/>
      <c r="AC25916" s="5"/>
      <c r="AD25916" s="5"/>
      <c r="AE25916" s="5"/>
      <c r="AF25916" s="5"/>
      <c r="AG25916" s="5"/>
      <c r="AH25916" s="5"/>
      <c r="AI25916" s="5"/>
      <c r="AJ25916" s="5"/>
    </row>
    <row r="25917" spans="11:36">
      <c r="K25917" s="5"/>
      <c r="L25917" s="5"/>
      <c r="M25917" s="5"/>
      <c r="N25917" s="5"/>
      <c r="O25917" s="5"/>
      <c r="P25917" s="5"/>
      <c r="Q25917" s="5"/>
      <c r="R25917" s="5"/>
      <c r="S25917" s="5"/>
      <c r="T25917" s="5"/>
      <c r="U25917" s="5"/>
      <c r="V25917" s="5"/>
      <c r="W25917" s="5"/>
      <c r="X25917" s="5"/>
      <c r="Y25917" s="5"/>
      <c r="Z25917" s="5"/>
      <c r="AA25917" s="5"/>
      <c r="AB25917" s="5"/>
      <c r="AC25917" s="5"/>
      <c r="AD25917" s="5"/>
      <c r="AE25917" s="5"/>
      <c r="AF25917" s="5"/>
      <c r="AG25917" s="5"/>
      <c r="AH25917" s="5"/>
      <c r="AI25917" s="5"/>
      <c r="AJ25917" s="5"/>
    </row>
    <row r="25918" spans="11:36">
      <c r="K25918" s="5"/>
      <c r="L25918" s="5"/>
      <c r="M25918" s="5"/>
      <c r="N25918" s="5"/>
      <c r="O25918" s="5"/>
      <c r="P25918" s="5"/>
      <c r="Q25918" s="5"/>
      <c r="R25918" s="5"/>
      <c r="S25918" s="5"/>
      <c r="T25918" s="5"/>
      <c r="U25918" s="5"/>
      <c r="V25918" s="5"/>
      <c r="W25918" s="5"/>
      <c r="X25918" s="5"/>
      <c r="Y25918" s="5"/>
      <c r="Z25918" s="5"/>
      <c r="AA25918" s="5"/>
      <c r="AB25918" s="5"/>
      <c r="AC25918" s="5"/>
      <c r="AD25918" s="5"/>
      <c r="AE25918" s="5"/>
      <c r="AF25918" s="5"/>
      <c r="AG25918" s="5"/>
      <c r="AH25918" s="5"/>
      <c r="AI25918" s="5"/>
      <c r="AJ25918" s="5"/>
    </row>
    <row r="25919" spans="11:36">
      <c r="K25919" s="5"/>
      <c r="L25919" s="5"/>
      <c r="M25919" s="5"/>
      <c r="N25919" s="5"/>
      <c r="O25919" s="5"/>
      <c r="P25919" s="5"/>
      <c r="Q25919" s="5"/>
      <c r="R25919" s="5"/>
      <c r="S25919" s="5"/>
      <c r="T25919" s="5"/>
      <c r="U25919" s="5"/>
      <c r="V25919" s="5"/>
      <c r="W25919" s="5"/>
      <c r="X25919" s="5"/>
      <c r="Y25919" s="5"/>
      <c r="Z25919" s="5"/>
      <c r="AA25919" s="5"/>
      <c r="AB25919" s="5"/>
      <c r="AC25919" s="5"/>
      <c r="AD25919" s="5"/>
      <c r="AE25919" s="5"/>
      <c r="AF25919" s="5"/>
      <c r="AG25919" s="5"/>
      <c r="AH25919" s="5"/>
      <c r="AI25919" s="5"/>
      <c r="AJ25919" s="5"/>
    </row>
    <row r="25920" spans="11:36">
      <c r="K25920" s="5"/>
      <c r="L25920" s="5"/>
      <c r="M25920" s="5"/>
      <c r="N25920" s="5"/>
      <c r="O25920" s="5"/>
      <c r="P25920" s="5"/>
      <c r="Q25920" s="5"/>
      <c r="R25920" s="5"/>
      <c r="S25920" s="5"/>
      <c r="T25920" s="5"/>
      <c r="U25920" s="5"/>
      <c r="V25920" s="5"/>
      <c r="W25920" s="5"/>
      <c r="X25920" s="5"/>
      <c r="Y25920" s="5"/>
      <c r="Z25920" s="5"/>
      <c r="AA25920" s="5"/>
      <c r="AB25920" s="5"/>
      <c r="AC25920" s="5"/>
      <c r="AD25920" s="5"/>
      <c r="AE25920" s="5"/>
      <c r="AF25920" s="5"/>
      <c r="AG25920" s="5"/>
      <c r="AH25920" s="5"/>
      <c r="AI25920" s="5"/>
      <c r="AJ25920" s="5"/>
    </row>
    <row r="25921" spans="11:36">
      <c r="K25921" s="5"/>
      <c r="L25921" s="5"/>
      <c r="M25921" s="5"/>
      <c r="N25921" s="5"/>
      <c r="O25921" s="5"/>
      <c r="P25921" s="5"/>
      <c r="Q25921" s="5"/>
      <c r="R25921" s="5"/>
      <c r="S25921" s="5"/>
      <c r="T25921" s="5"/>
      <c r="U25921" s="5"/>
      <c r="V25921" s="5"/>
      <c r="W25921" s="5"/>
      <c r="X25921" s="5"/>
      <c r="Y25921" s="5"/>
      <c r="Z25921" s="5"/>
      <c r="AA25921" s="5"/>
      <c r="AB25921" s="5"/>
      <c r="AC25921" s="5"/>
      <c r="AD25921" s="5"/>
      <c r="AE25921" s="5"/>
      <c r="AF25921" s="5"/>
      <c r="AG25921" s="5"/>
      <c r="AH25921" s="5"/>
      <c r="AI25921" s="5"/>
      <c r="AJ25921" s="5"/>
    </row>
    <row r="25922" spans="11:36">
      <c r="K25922" s="5"/>
      <c r="L25922" s="5"/>
      <c r="M25922" s="5"/>
      <c r="N25922" s="5"/>
      <c r="O25922" s="5"/>
      <c r="P25922" s="5"/>
      <c r="Q25922" s="5"/>
      <c r="R25922" s="5"/>
      <c r="S25922" s="5"/>
      <c r="T25922" s="5"/>
      <c r="U25922" s="5"/>
      <c r="V25922" s="5"/>
      <c r="W25922" s="5"/>
      <c r="X25922" s="5"/>
      <c r="Y25922" s="5"/>
      <c r="Z25922" s="5"/>
      <c r="AA25922" s="5"/>
      <c r="AB25922" s="5"/>
      <c r="AC25922" s="5"/>
      <c r="AD25922" s="5"/>
      <c r="AE25922" s="5"/>
      <c r="AF25922" s="5"/>
      <c r="AG25922" s="5"/>
      <c r="AH25922" s="5"/>
      <c r="AI25922" s="5"/>
      <c r="AJ25922" s="5"/>
    </row>
    <row r="25923" spans="11:36">
      <c r="K25923" s="5"/>
      <c r="L25923" s="5"/>
      <c r="M25923" s="5"/>
      <c r="N25923" s="5"/>
      <c r="O25923" s="5"/>
      <c r="P25923" s="5"/>
      <c r="Q25923" s="5"/>
      <c r="R25923" s="5"/>
      <c r="S25923" s="5"/>
      <c r="T25923" s="5"/>
      <c r="U25923" s="5"/>
      <c r="V25923" s="5"/>
      <c r="W25923" s="5"/>
      <c r="X25923" s="5"/>
      <c r="Y25923" s="5"/>
      <c r="Z25923" s="5"/>
      <c r="AA25923" s="5"/>
      <c r="AB25923" s="5"/>
      <c r="AC25923" s="5"/>
      <c r="AD25923" s="5"/>
      <c r="AE25923" s="5"/>
      <c r="AF25923" s="5"/>
      <c r="AG25923" s="5"/>
      <c r="AH25923" s="5"/>
      <c r="AI25923" s="5"/>
      <c r="AJ25923" s="5"/>
    </row>
    <row r="25924" spans="11:36">
      <c r="K25924" s="5"/>
      <c r="L25924" s="5"/>
      <c r="M25924" s="5"/>
      <c r="N25924" s="5"/>
      <c r="O25924" s="5"/>
      <c r="P25924" s="5"/>
      <c r="Q25924" s="5"/>
      <c r="R25924" s="5"/>
      <c r="S25924" s="5"/>
      <c r="T25924" s="5"/>
      <c r="U25924" s="5"/>
      <c r="V25924" s="5"/>
      <c r="W25924" s="5"/>
      <c r="X25924" s="5"/>
      <c r="Y25924" s="5"/>
      <c r="Z25924" s="5"/>
      <c r="AA25924" s="5"/>
      <c r="AB25924" s="5"/>
      <c r="AC25924" s="5"/>
      <c r="AD25924" s="5"/>
      <c r="AE25924" s="5"/>
      <c r="AF25924" s="5"/>
      <c r="AG25924" s="5"/>
      <c r="AH25924" s="5"/>
      <c r="AI25924" s="5"/>
      <c r="AJ25924" s="5"/>
    </row>
    <row r="25925" spans="11:36">
      <c r="K25925" s="5"/>
      <c r="L25925" s="5"/>
      <c r="M25925" s="5"/>
      <c r="N25925" s="5"/>
      <c r="O25925" s="5"/>
      <c r="P25925" s="5"/>
      <c r="Q25925" s="5"/>
      <c r="R25925" s="5"/>
      <c r="S25925" s="5"/>
      <c r="T25925" s="5"/>
      <c r="U25925" s="5"/>
      <c r="V25925" s="5"/>
      <c r="W25925" s="5"/>
      <c r="X25925" s="5"/>
      <c r="Y25925" s="5"/>
      <c r="Z25925" s="5"/>
      <c r="AA25925" s="5"/>
      <c r="AB25925" s="5"/>
      <c r="AC25925" s="5"/>
      <c r="AD25925" s="5"/>
      <c r="AE25925" s="5"/>
      <c r="AF25925" s="5"/>
      <c r="AG25925" s="5"/>
      <c r="AH25925" s="5"/>
      <c r="AI25925" s="5"/>
      <c r="AJ25925" s="5"/>
    </row>
    <row r="25926" spans="11:36">
      <c r="K25926" s="5"/>
      <c r="L25926" s="5"/>
      <c r="M25926" s="5"/>
      <c r="N25926" s="5"/>
      <c r="O25926" s="5"/>
      <c r="P25926" s="5"/>
      <c r="Q25926" s="5"/>
      <c r="R25926" s="5"/>
      <c r="S25926" s="5"/>
      <c r="T25926" s="5"/>
      <c r="U25926" s="5"/>
      <c r="V25926" s="5"/>
      <c r="W25926" s="5"/>
      <c r="X25926" s="5"/>
      <c r="Y25926" s="5"/>
      <c r="Z25926" s="5"/>
      <c r="AA25926" s="5"/>
      <c r="AB25926" s="5"/>
      <c r="AC25926" s="5"/>
      <c r="AD25926" s="5"/>
      <c r="AE25926" s="5"/>
      <c r="AF25926" s="5"/>
      <c r="AG25926" s="5"/>
      <c r="AH25926" s="5"/>
      <c r="AI25926" s="5"/>
      <c r="AJ25926" s="5"/>
    </row>
    <row r="25927" spans="11:36">
      <c r="K25927" s="5"/>
      <c r="L25927" s="5"/>
      <c r="M25927" s="5"/>
      <c r="N25927" s="5"/>
      <c r="O25927" s="5"/>
      <c r="P25927" s="5"/>
      <c r="Q25927" s="5"/>
      <c r="R25927" s="5"/>
      <c r="S25927" s="5"/>
      <c r="T25927" s="5"/>
      <c r="U25927" s="5"/>
      <c r="V25927" s="5"/>
      <c r="W25927" s="5"/>
      <c r="X25927" s="5"/>
      <c r="Y25927" s="5"/>
      <c r="Z25927" s="5"/>
      <c r="AA25927" s="5"/>
      <c r="AB25927" s="5"/>
      <c r="AC25927" s="5"/>
      <c r="AD25927" s="5"/>
      <c r="AE25927" s="5"/>
      <c r="AF25927" s="5"/>
      <c r="AG25927" s="5"/>
      <c r="AH25927" s="5"/>
      <c r="AI25927" s="5"/>
      <c r="AJ25927" s="5"/>
    </row>
    <row r="25928" spans="11:36">
      <c r="K25928" s="5"/>
      <c r="L25928" s="5"/>
      <c r="M25928" s="5"/>
      <c r="N25928" s="5"/>
      <c r="O25928" s="5"/>
      <c r="P25928" s="5"/>
      <c r="Q25928" s="5"/>
      <c r="R25928" s="5"/>
      <c r="S25928" s="5"/>
      <c r="T25928" s="5"/>
      <c r="U25928" s="5"/>
      <c r="V25928" s="5"/>
      <c r="W25928" s="5"/>
      <c r="X25928" s="5"/>
      <c r="Y25928" s="5"/>
      <c r="Z25928" s="5"/>
      <c r="AA25928" s="5"/>
      <c r="AB25928" s="5"/>
      <c r="AC25928" s="5"/>
      <c r="AD25928" s="5"/>
      <c r="AE25928" s="5"/>
      <c r="AF25928" s="5"/>
      <c r="AG25928" s="5"/>
      <c r="AH25928" s="5"/>
      <c r="AI25928" s="5"/>
      <c r="AJ25928" s="5"/>
    </row>
    <row r="25929" spans="11:36">
      <c r="K25929" s="5"/>
      <c r="L25929" s="5"/>
      <c r="M25929" s="5"/>
      <c r="N25929" s="5"/>
      <c r="O25929" s="5"/>
      <c r="P25929" s="5"/>
      <c r="Q25929" s="5"/>
      <c r="R25929" s="5"/>
      <c r="S25929" s="5"/>
      <c r="T25929" s="5"/>
      <c r="U25929" s="5"/>
      <c r="V25929" s="5"/>
      <c r="W25929" s="5"/>
      <c r="X25929" s="5"/>
      <c r="Y25929" s="5"/>
      <c r="Z25929" s="5"/>
      <c r="AA25929" s="5"/>
      <c r="AB25929" s="5"/>
      <c r="AC25929" s="5"/>
      <c r="AD25929" s="5"/>
      <c r="AE25929" s="5"/>
      <c r="AF25929" s="5"/>
      <c r="AG25929" s="5"/>
      <c r="AH25929" s="5"/>
      <c r="AI25929" s="5"/>
      <c r="AJ25929" s="5"/>
    </row>
    <row r="25930" spans="11:36">
      <c r="K25930" s="5"/>
      <c r="L25930" s="5"/>
      <c r="M25930" s="5"/>
      <c r="N25930" s="5"/>
      <c r="O25930" s="5"/>
      <c r="P25930" s="5"/>
      <c r="Q25930" s="5"/>
      <c r="R25930" s="5"/>
      <c r="S25930" s="5"/>
      <c r="T25930" s="5"/>
      <c r="U25930" s="5"/>
      <c r="V25930" s="5"/>
      <c r="W25930" s="5"/>
      <c r="X25930" s="5"/>
      <c r="Y25930" s="5"/>
      <c r="Z25930" s="5"/>
      <c r="AA25930" s="5"/>
      <c r="AB25930" s="5"/>
      <c r="AC25930" s="5"/>
      <c r="AD25930" s="5"/>
      <c r="AE25930" s="5"/>
      <c r="AF25930" s="5"/>
      <c r="AG25930" s="5"/>
      <c r="AH25930" s="5"/>
      <c r="AI25930" s="5"/>
      <c r="AJ25930" s="5"/>
    </row>
    <row r="25931" spans="11:36">
      <c r="K25931" s="5"/>
      <c r="L25931" s="5"/>
      <c r="M25931" s="5"/>
      <c r="N25931" s="5"/>
      <c r="O25931" s="5"/>
      <c r="P25931" s="5"/>
      <c r="Q25931" s="5"/>
      <c r="R25931" s="5"/>
      <c r="S25931" s="5"/>
      <c r="T25931" s="5"/>
      <c r="U25931" s="5"/>
      <c r="V25931" s="5"/>
      <c r="W25931" s="5"/>
      <c r="X25931" s="5"/>
      <c r="Y25931" s="5"/>
      <c r="Z25931" s="5"/>
      <c r="AA25931" s="5"/>
      <c r="AB25931" s="5"/>
      <c r="AC25931" s="5"/>
      <c r="AD25931" s="5"/>
      <c r="AE25931" s="5"/>
      <c r="AF25931" s="5"/>
      <c r="AG25931" s="5"/>
      <c r="AH25931" s="5"/>
      <c r="AI25931" s="5"/>
      <c r="AJ25931" s="5"/>
    </row>
    <row r="25932" spans="11:36">
      <c r="K25932" s="5"/>
      <c r="L25932" s="5"/>
      <c r="M25932" s="5"/>
      <c r="N25932" s="5"/>
      <c r="O25932" s="5"/>
      <c r="P25932" s="5"/>
      <c r="Q25932" s="5"/>
      <c r="R25932" s="5"/>
      <c r="S25932" s="5"/>
      <c r="T25932" s="5"/>
      <c r="U25932" s="5"/>
      <c r="V25932" s="5"/>
      <c r="W25932" s="5"/>
      <c r="X25932" s="5"/>
      <c r="Y25932" s="5"/>
      <c r="Z25932" s="5"/>
      <c r="AA25932" s="5"/>
      <c r="AB25932" s="5"/>
      <c r="AC25932" s="5"/>
      <c r="AD25932" s="5"/>
      <c r="AE25932" s="5"/>
      <c r="AF25932" s="5"/>
      <c r="AG25932" s="5"/>
      <c r="AH25932" s="5"/>
      <c r="AI25932" s="5"/>
      <c r="AJ25932" s="5"/>
    </row>
    <row r="25933" spans="11:36">
      <c r="K25933" s="5"/>
      <c r="L25933" s="5"/>
      <c r="M25933" s="5"/>
      <c r="N25933" s="5"/>
      <c r="O25933" s="5"/>
      <c r="P25933" s="5"/>
      <c r="Q25933" s="5"/>
      <c r="R25933" s="5"/>
      <c r="S25933" s="5"/>
      <c r="T25933" s="5"/>
      <c r="U25933" s="5"/>
      <c r="V25933" s="5"/>
      <c r="W25933" s="5"/>
      <c r="X25933" s="5"/>
      <c r="Y25933" s="5"/>
      <c r="Z25933" s="5"/>
      <c r="AA25933" s="5"/>
      <c r="AB25933" s="5"/>
      <c r="AC25933" s="5"/>
      <c r="AD25933" s="5"/>
      <c r="AE25933" s="5"/>
      <c r="AF25933" s="5"/>
      <c r="AG25933" s="5"/>
      <c r="AH25933" s="5"/>
      <c r="AI25933" s="5"/>
      <c r="AJ25933" s="5"/>
    </row>
    <row r="25934" spans="11:36">
      <c r="K25934" s="5"/>
      <c r="L25934" s="5"/>
      <c r="M25934" s="5"/>
      <c r="N25934" s="5"/>
      <c r="O25934" s="5"/>
      <c r="P25934" s="5"/>
      <c r="Q25934" s="5"/>
      <c r="R25934" s="5"/>
      <c r="S25934" s="5"/>
      <c r="T25934" s="5"/>
      <c r="U25934" s="5"/>
      <c r="V25934" s="5"/>
      <c r="W25934" s="5"/>
      <c r="X25934" s="5"/>
      <c r="Y25934" s="5"/>
      <c r="Z25934" s="5"/>
      <c r="AA25934" s="5"/>
      <c r="AB25934" s="5"/>
      <c r="AC25934" s="5"/>
      <c r="AD25934" s="5"/>
      <c r="AE25934" s="5"/>
      <c r="AF25934" s="5"/>
      <c r="AG25934" s="5"/>
      <c r="AH25934" s="5"/>
      <c r="AI25934" s="5"/>
      <c r="AJ25934" s="5"/>
    </row>
    <row r="25935" spans="11:36">
      <c r="K25935" s="5"/>
      <c r="L25935" s="5"/>
      <c r="M25935" s="5"/>
      <c r="N25935" s="5"/>
      <c r="O25935" s="5"/>
      <c r="P25935" s="5"/>
      <c r="Q25935" s="5"/>
      <c r="R25935" s="5"/>
      <c r="S25935" s="5"/>
      <c r="T25935" s="5"/>
      <c r="U25935" s="5"/>
      <c r="V25935" s="5"/>
      <c r="W25935" s="5"/>
      <c r="X25935" s="5"/>
      <c r="Y25935" s="5"/>
      <c r="Z25935" s="5"/>
      <c r="AA25935" s="5"/>
      <c r="AB25935" s="5"/>
      <c r="AC25935" s="5"/>
      <c r="AD25935" s="5"/>
      <c r="AE25935" s="5"/>
      <c r="AF25935" s="5"/>
      <c r="AG25935" s="5"/>
      <c r="AH25935" s="5"/>
      <c r="AI25935" s="5"/>
      <c r="AJ25935" s="5"/>
    </row>
    <row r="25936" spans="11:36">
      <c r="K25936" s="5"/>
      <c r="L25936" s="5"/>
      <c r="M25936" s="5"/>
      <c r="N25936" s="5"/>
      <c r="O25936" s="5"/>
      <c r="P25936" s="5"/>
      <c r="Q25936" s="5"/>
      <c r="R25936" s="5"/>
      <c r="S25936" s="5"/>
      <c r="T25936" s="5"/>
      <c r="U25936" s="5"/>
      <c r="V25936" s="5"/>
      <c r="W25936" s="5"/>
      <c r="X25936" s="5"/>
      <c r="Y25936" s="5"/>
      <c r="Z25936" s="5"/>
      <c r="AA25936" s="5"/>
      <c r="AB25936" s="5"/>
      <c r="AC25936" s="5"/>
      <c r="AD25936" s="5"/>
      <c r="AE25936" s="5"/>
      <c r="AF25936" s="5"/>
      <c r="AG25936" s="5"/>
      <c r="AH25936" s="5"/>
      <c r="AI25936" s="5"/>
      <c r="AJ25936" s="5"/>
    </row>
    <row r="25937" spans="11:36">
      <c r="K25937" s="5"/>
      <c r="L25937" s="5"/>
      <c r="M25937" s="5"/>
      <c r="N25937" s="5"/>
      <c r="O25937" s="5"/>
      <c r="P25937" s="5"/>
      <c r="Q25937" s="5"/>
      <c r="R25937" s="5"/>
      <c r="S25937" s="5"/>
      <c r="T25937" s="5"/>
      <c r="U25937" s="5"/>
      <c r="V25937" s="5"/>
      <c r="W25937" s="5"/>
      <c r="X25937" s="5"/>
      <c r="Y25937" s="5"/>
      <c r="Z25937" s="5"/>
      <c r="AA25937" s="5"/>
      <c r="AB25937" s="5"/>
      <c r="AC25937" s="5"/>
      <c r="AD25937" s="5"/>
      <c r="AE25937" s="5"/>
      <c r="AF25937" s="5"/>
      <c r="AG25937" s="5"/>
      <c r="AH25937" s="5"/>
      <c r="AI25937" s="5"/>
      <c r="AJ25937" s="5"/>
    </row>
    <row r="25938" spans="11:36">
      <c r="K25938" s="5"/>
      <c r="L25938" s="5"/>
      <c r="M25938" s="5"/>
      <c r="N25938" s="5"/>
      <c r="O25938" s="5"/>
      <c r="P25938" s="5"/>
      <c r="Q25938" s="5"/>
      <c r="R25938" s="5"/>
      <c r="S25938" s="5"/>
      <c r="T25938" s="5"/>
      <c r="U25938" s="5"/>
      <c r="V25938" s="5"/>
      <c r="W25938" s="5"/>
      <c r="X25938" s="5"/>
      <c r="Y25938" s="5"/>
      <c r="Z25938" s="5"/>
      <c r="AA25938" s="5"/>
      <c r="AB25938" s="5"/>
      <c r="AC25938" s="5"/>
      <c r="AD25938" s="5"/>
      <c r="AE25938" s="5"/>
      <c r="AF25938" s="5"/>
      <c r="AG25938" s="5"/>
      <c r="AH25938" s="5"/>
      <c r="AI25938" s="5"/>
      <c r="AJ25938" s="5"/>
    </row>
    <row r="25939" spans="11:36">
      <c r="K25939" s="5"/>
      <c r="L25939" s="5"/>
      <c r="M25939" s="5"/>
      <c r="N25939" s="5"/>
      <c r="O25939" s="5"/>
      <c r="P25939" s="5"/>
      <c r="Q25939" s="5"/>
      <c r="R25939" s="5"/>
      <c r="S25939" s="5"/>
      <c r="T25939" s="5"/>
      <c r="U25939" s="5"/>
      <c r="V25939" s="5"/>
      <c r="W25939" s="5"/>
      <c r="X25939" s="5"/>
      <c r="Y25939" s="5"/>
      <c r="Z25939" s="5"/>
      <c r="AA25939" s="5"/>
      <c r="AB25939" s="5"/>
      <c r="AC25939" s="5"/>
      <c r="AD25939" s="5"/>
      <c r="AE25939" s="5"/>
      <c r="AF25939" s="5"/>
      <c r="AG25939" s="5"/>
      <c r="AH25939" s="5"/>
      <c r="AI25939" s="5"/>
      <c r="AJ25939" s="5"/>
    </row>
    <row r="25940" spans="11:36">
      <c r="K25940" s="5"/>
      <c r="L25940" s="5"/>
      <c r="M25940" s="5"/>
      <c r="N25940" s="5"/>
      <c r="O25940" s="5"/>
      <c r="P25940" s="5"/>
      <c r="Q25940" s="5"/>
      <c r="R25940" s="5"/>
      <c r="S25940" s="5"/>
      <c r="T25940" s="5"/>
      <c r="U25940" s="5"/>
      <c r="V25940" s="5"/>
      <c r="W25940" s="5"/>
      <c r="X25940" s="5"/>
      <c r="Y25940" s="5"/>
      <c r="Z25940" s="5"/>
      <c r="AA25940" s="5"/>
      <c r="AB25940" s="5"/>
      <c r="AC25940" s="5"/>
      <c r="AD25940" s="5"/>
      <c r="AE25940" s="5"/>
      <c r="AF25940" s="5"/>
      <c r="AG25940" s="5"/>
      <c r="AH25940" s="5"/>
      <c r="AI25940" s="5"/>
      <c r="AJ25940" s="5"/>
    </row>
    <row r="25941" spans="11:36">
      <c r="K25941" s="5"/>
      <c r="L25941" s="5"/>
      <c r="M25941" s="5"/>
      <c r="N25941" s="5"/>
      <c r="O25941" s="5"/>
      <c r="P25941" s="5"/>
      <c r="Q25941" s="5"/>
      <c r="R25941" s="5"/>
      <c r="S25941" s="5"/>
      <c r="T25941" s="5"/>
      <c r="U25941" s="5"/>
      <c r="V25941" s="5"/>
      <c r="W25941" s="5"/>
      <c r="X25941" s="5"/>
      <c r="Y25941" s="5"/>
      <c r="Z25941" s="5"/>
      <c r="AA25941" s="5"/>
      <c r="AB25941" s="5"/>
      <c r="AC25941" s="5"/>
      <c r="AD25941" s="5"/>
      <c r="AE25941" s="5"/>
      <c r="AF25941" s="5"/>
      <c r="AG25941" s="5"/>
      <c r="AH25941" s="5"/>
      <c r="AI25941" s="5"/>
      <c r="AJ25941" s="5"/>
    </row>
    <row r="25942" spans="11:36">
      <c r="K25942" s="5"/>
      <c r="L25942" s="5"/>
      <c r="M25942" s="5"/>
      <c r="N25942" s="5"/>
      <c r="O25942" s="5"/>
      <c r="P25942" s="5"/>
      <c r="Q25942" s="5"/>
      <c r="R25942" s="5"/>
      <c r="S25942" s="5"/>
      <c r="T25942" s="5"/>
      <c r="U25942" s="5"/>
      <c r="V25942" s="5"/>
      <c r="W25942" s="5"/>
      <c r="X25942" s="5"/>
      <c r="Y25942" s="5"/>
      <c r="Z25942" s="5"/>
      <c r="AA25942" s="5"/>
      <c r="AB25942" s="5"/>
      <c r="AC25942" s="5"/>
      <c r="AD25942" s="5"/>
      <c r="AE25942" s="5"/>
      <c r="AF25942" s="5"/>
      <c r="AG25942" s="5"/>
      <c r="AH25942" s="5"/>
      <c r="AI25942" s="5"/>
      <c r="AJ25942" s="5"/>
    </row>
    <row r="25943" spans="11:36">
      <c r="K25943" s="5"/>
      <c r="L25943" s="5"/>
      <c r="M25943" s="5"/>
      <c r="N25943" s="5"/>
      <c r="O25943" s="5"/>
      <c r="P25943" s="5"/>
      <c r="Q25943" s="5"/>
      <c r="R25943" s="5"/>
      <c r="S25943" s="5"/>
      <c r="T25943" s="5"/>
      <c r="U25943" s="5"/>
      <c r="V25943" s="5"/>
      <c r="W25943" s="5"/>
      <c r="X25943" s="5"/>
      <c r="Y25943" s="5"/>
      <c r="Z25943" s="5"/>
      <c r="AA25943" s="5"/>
      <c r="AB25943" s="5"/>
      <c r="AC25943" s="5"/>
      <c r="AD25943" s="5"/>
      <c r="AE25943" s="5"/>
      <c r="AF25943" s="5"/>
      <c r="AG25943" s="5"/>
      <c r="AH25943" s="5"/>
      <c r="AI25943" s="5"/>
      <c r="AJ25943" s="5"/>
    </row>
    <row r="25944" spans="11:36">
      <c r="K25944" s="5"/>
      <c r="L25944" s="5"/>
      <c r="M25944" s="5"/>
      <c r="N25944" s="5"/>
      <c r="O25944" s="5"/>
      <c r="P25944" s="5"/>
      <c r="Q25944" s="5"/>
      <c r="R25944" s="5"/>
      <c r="S25944" s="5"/>
      <c r="T25944" s="5"/>
      <c r="U25944" s="5"/>
      <c r="V25944" s="5"/>
      <c r="W25944" s="5"/>
      <c r="X25944" s="5"/>
      <c r="Y25944" s="5"/>
      <c r="Z25944" s="5"/>
      <c r="AA25944" s="5"/>
      <c r="AB25944" s="5"/>
      <c r="AC25944" s="5"/>
      <c r="AD25944" s="5"/>
      <c r="AE25944" s="5"/>
      <c r="AF25944" s="5"/>
      <c r="AG25944" s="5"/>
      <c r="AH25944" s="5"/>
      <c r="AI25944" s="5"/>
      <c r="AJ25944" s="5"/>
    </row>
    <row r="25945" spans="11:36">
      <c r="K25945" s="5"/>
      <c r="L25945" s="5"/>
      <c r="M25945" s="5"/>
      <c r="N25945" s="5"/>
      <c r="O25945" s="5"/>
      <c r="P25945" s="5"/>
      <c r="Q25945" s="5"/>
      <c r="R25945" s="5"/>
      <c r="S25945" s="5"/>
      <c r="T25945" s="5"/>
      <c r="U25945" s="5"/>
      <c r="V25945" s="5"/>
      <c r="W25945" s="5"/>
      <c r="X25945" s="5"/>
      <c r="Y25945" s="5"/>
      <c r="Z25945" s="5"/>
      <c r="AA25945" s="5"/>
      <c r="AB25945" s="5"/>
      <c r="AC25945" s="5"/>
      <c r="AD25945" s="5"/>
      <c r="AE25945" s="5"/>
      <c r="AF25945" s="5"/>
      <c r="AG25945" s="5"/>
      <c r="AH25945" s="5"/>
      <c r="AI25945" s="5"/>
      <c r="AJ25945" s="5"/>
    </row>
    <row r="25946" spans="11:36">
      <c r="K25946" s="5"/>
      <c r="L25946" s="5"/>
      <c r="M25946" s="5"/>
      <c r="N25946" s="5"/>
      <c r="O25946" s="5"/>
      <c r="P25946" s="5"/>
      <c r="Q25946" s="5"/>
      <c r="R25946" s="5"/>
      <c r="S25946" s="5"/>
      <c r="T25946" s="5"/>
      <c r="U25946" s="5"/>
      <c r="V25946" s="5"/>
      <c r="W25946" s="5"/>
      <c r="X25946" s="5"/>
      <c r="Y25946" s="5"/>
      <c r="Z25946" s="5"/>
      <c r="AA25946" s="5"/>
      <c r="AB25946" s="5"/>
      <c r="AC25946" s="5"/>
      <c r="AD25946" s="5"/>
      <c r="AE25946" s="5"/>
      <c r="AF25946" s="5"/>
      <c r="AG25946" s="5"/>
      <c r="AH25946" s="5"/>
      <c r="AI25946" s="5"/>
      <c r="AJ25946" s="5"/>
    </row>
    <row r="25947" spans="11:36">
      <c r="K25947" s="5"/>
      <c r="L25947" s="5"/>
      <c r="M25947" s="5"/>
      <c r="N25947" s="5"/>
      <c r="O25947" s="5"/>
      <c r="P25947" s="5"/>
      <c r="Q25947" s="5"/>
      <c r="R25947" s="5"/>
      <c r="S25947" s="5"/>
      <c r="T25947" s="5"/>
      <c r="U25947" s="5"/>
      <c r="V25947" s="5"/>
      <c r="W25947" s="5"/>
      <c r="X25947" s="5"/>
      <c r="Y25947" s="5"/>
      <c r="Z25947" s="5"/>
      <c r="AA25947" s="5"/>
      <c r="AB25947" s="5"/>
      <c r="AC25947" s="5"/>
      <c r="AD25947" s="5"/>
      <c r="AE25947" s="5"/>
      <c r="AF25947" s="5"/>
      <c r="AG25947" s="5"/>
      <c r="AH25947" s="5"/>
      <c r="AI25947" s="5"/>
      <c r="AJ25947" s="5"/>
    </row>
    <row r="25948" spans="11:36">
      <c r="K25948" s="5"/>
      <c r="L25948" s="5"/>
      <c r="M25948" s="5"/>
      <c r="N25948" s="5"/>
      <c r="O25948" s="5"/>
      <c r="P25948" s="5"/>
      <c r="Q25948" s="5"/>
      <c r="R25948" s="5"/>
      <c r="S25948" s="5"/>
      <c r="T25948" s="5"/>
      <c r="U25948" s="5"/>
      <c r="V25948" s="5"/>
      <c r="W25948" s="5"/>
      <c r="X25948" s="5"/>
      <c r="Y25948" s="5"/>
      <c r="Z25948" s="5"/>
      <c r="AA25948" s="5"/>
      <c r="AB25948" s="5"/>
      <c r="AC25948" s="5"/>
      <c r="AD25948" s="5"/>
      <c r="AE25948" s="5"/>
      <c r="AF25948" s="5"/>
      <c r="AG25948" s="5"/>
      <c r="AH25948" s="5"/>
      <c r="AI25948" s="5"/>
      <c r="AJ25948" s="5"/>
    </row>
    <row r="25949" spans="11:36">
      <c r="K25949" s="5"/>
      <c r="L25949" s="5"/>
      <c r="M25949" s="5"/>
      <c r="N25949" s="5"/>
      <c r="O25949" s="5"/>
      <c r="P25949" s="5"/>
      <c r="Q25949" s="5"/>
      <c r="R25949" s="5"/>
      <c r="S25949" s="5"/>
      <c r="T25949" s="5"/>
      <c r="U25949" s="5"/>
      <c r="V25949" s="5"/>
      <c r="W25949" s="5"/>
      <c r="X25949" s="5"/>
      <c r="Y25949" s="5"/>
      <c r="Z25949" s="5"/>
      <c r="AA25949" s="5"/>
      <c r="AB25949" s="5"/>
      <c r="AC25949" s="5"/>
      <c r="AD25949" s="5"/>
      <c r="AE25949" s="5"/>
      <c r="AF25949" s="5"/>
      <c r="AG25949" s="5"/>
      <c r="AH25949" s="5"/>
      <c r="AI25949" s="5"/>
      <c r="AJ25949" s="5"/>
    </row>
    <row r="25950" spans="11:36">
      <c r="K25950" s="5"/>
      <c r="L25950" s="5"/>
      <c r="M25950" s="5"/>
      <c r="N25950" s="5"/>
      <c r="O25950" s="5"/>
      <c r="P25950" s="5"/>
      <c r="Q25950" s="5"/>
      <c r="R25950" s="5"/>
      <c r="S25950" s="5"/>
      <c r="T25950" s="5"/>
      <c r="U25950" s="5"/>
      <c r="V25950" s="5"/>
      <c r="W25950" s="5"/>
      <c r="X25950" s="5"/>
      <c r="Y25950" s="5"/>
      <c r="Z25950" s="5"/>
      <c r="AA25950" s="5"/>
      <c r="AB25950" s="5"/>
      <c r="AC25950" s="5"/>
      <c r="AD25950" s="5"/>
      <c r="AE25950" s="5"/>
      <c r="AF25950" s="5"/>
      <c r="AG25950" s="5"/>
      <c r="AH25950" s="5"/>
      <c r="AI25950" s="5"/>
      <c r="AJ25950" s="5"/>
    </row>
    <row r="25951" spans="11:36">
      <c r="K25951" s="5"/>
      <c r="L25951" s="5"/>
      <c r="M25951" s="5"/>
      <c r="N25951" s="5"/>
      <c r="O25951" s="5"/>
      <c r="P25951" s="5"/>
      <c r="Q25951" s="5"/>
      <c r="R25951" s="5"/>
      <c r="S25951" s="5"/>
      <c r="T25951" s="5"/>
      <c r="U25951" s="5"/>
      <c r="V25951" s="5"/>
      <c r="W25951" s="5"/>
      <c r="X25951" s="5"/>
      <c r="Y25951" s="5"/>
      <c r="Z25951" s="5"/>
      <c r="AA25951" s="5"/>
      <c r="AB25951" s="5"/>
      <c r="AC25951" s="5"/>
      <c r="AD25951" s="5"/>
      <c r="AE25951" s="5"/>
      <c r="AF25951" s="5"/>
      <c r="AG25951" s="5"/>
      <c r="AH25951" s="5"/>
      <c r="AI25951" s="5"/>
      <c r="AJ25951" s="5"/>
    </row>
    <row r="25952" spans="11:36">
      <c r="K25952" s="5"/>
      <c r="L25952" s="5"/>
      <c r="M25952" s="5"/>
      <c r="N25952" s="5"/>
      <c r="O25952" s="5"/>
      <c r="P25952" s="5"/>
      <c r="Q25952" s="5"/>
      <c r="R25952" s="5"/>
      <c r="S25952" s="5"/>
      <c r="T25952" s="5"/>
      <c r="U25952" s="5"/>
      <c r="V25952" s="5"/>
      <c r="W25952" s="5"/>
      <c r="X25952" s="5"/>
      <c r="Y25952" s="5"/>
      <c r="Z25952" s="5"/>
      <c r="AA25952" s="5"/>
      <c r="AB25952" s="5"/>
      <c r="AC25952" s="5"/>
      <c r="AD25952" s="5"/>
      <c r="AE25952" s="5"/>
      <c r="AF25952" s="5"/>
      <c r="AG25952" s="5"/>
      <c r="AH25952" s="5"/>
      <c r="AI25952" s="5"/>
      <c r="AJ25952" s="5"/>
    </row>
    <row r="25953" spans="11:36">
      <c r="K25953" s="5"/>
      <c r="L25953" s="5"/>
      <c r="M25953" s="5"/>
      <c r="N25953" s="5"/>
      <c r="O25953" s="5"/>
      <c r="P25953" s="5"/>
      <c r="Q25953" s="5"/>
      <c r="R25953" s="5"/>
      <c r="S25953" s="5"/>
      <c r="T25953" s="5"/>
      <c r="U25953" s="5"/>
      <c r="V25953" s="5"/>
      <c r="W25953" s="5"/>
      <c r="X25953" s="5"/>
      <c r="Y25953" s="5"/>
      <c r="Z25953" s="5"/>
      <c r="AA25953" s="5"/>
      <c r="AB25953" s="5"/>
      <c r="AC25953" s="5"/>
      <c r="AD25953" s="5"/>
      <c r="AE25953" s="5"/>
      <c r="AF25953" s="5"/>
      <c r="AG25953" s="5"/>
      <c r="AH25953" s="5"/>
      <c r="AI25953" s="5"/>
      <c r="AJ25953" s="5"/>
    </row>
    <row r="25954" spans="11:36">
      <c r="K25954" s="5"/>
      <c r="L25954" s="5"/>
      <c r="M25954" s="5"/>
      <c r="N25954" s="5"/>
      <c r="O25954" s="5"/>
      <c r="P25954" s="5"/>
      <c r="Q25954" s="5"/>
      <c r="R25954" s="5"/>
      <c r="S25954" s="5"/>
      <c r="T25954" s="5"/>
      <c r="U25954" s="5"/>
      <c r="V25954" s="5"/>
      <c r="W25954" s="5"/>
      <c r="X25954" s="5"/>
      <c r="Y25954" s="5"/>
      <c r="Z25954" s="5"/>
      <c r="AA25954" s="5"/>
      <c r="AB25954" s="5"/>
      <c r="AC25954" s="5"/>
      <c r="AD25954" s="5"/>
      <c r="AE25954" s="5"/>
      <c r="AF25954" s="5"/>
      <c r="AG25954" s="5"/>
      <c r="AH25954" s="5"/>
      <c r="AI25954" s="5"/>
      <c r="AJ25954" s="5"/>
    </row>
    <row r="25955" spans="11:36">
      <c r="K25955" s="5"/>
      <c r="L25955" s="5"/>
      <c r="M25955" s="5"/>
      <c r="N25955" s="5"/>
      <c r="O25955" s="5"/>
      <c r="P25955" s="5"/>
      <c r="Q25955" s="5"/>
      <c r="R25955" s="5"/>
      <c r="S25955" s="5"/>
      <c r="T25955" s="5"/>
      <c r="U25955" s="5"/>
      <c r="V25955" s="5"/>
      <c r="W25955" s="5"/>
      <c r="X25955" s="5"/>
      <c r="Y25955" s="5"/>
      <c r="Z25955" s="5"/>
      <c r="AA25955" s="5"/>
      <c r="AB25955" s="5"/>
      <c r="AC25955" s="5"/>
      <c r="AD25955" s="5"/>
      <c r="AE25955" s="5"/>
      <c r="AF25955" s="5"/>
      <c r="AG25955" s="5"/>
      <c r="AH25955" s="5"/>
      <c r="AI25955" s="5"/>
      <c r="AJ25955" s="5"/>
    </row>
    <row r="25956" spans="11:36">
      <c r="K25956" s="5"/>
      <c r="L25956" s="5"/>
      <c r="M25956" s="5"/>
      <c r="N25956" s="5"/>
      <c r="O25956" s="5"/>
      <c r="P25956" s="5"/>
      <c r="Q25956" s="5"/>
      <c r="R25956" s="5"/>
      <c r="S25956" s="5"/>
      <c r="T25956" s="5"/>
      <c r="U25956" s="5"/>
      <c r="V25956" s="5"/>
      <c r="W25956" s="5"/>
      <c r="X25956" s="5"/>
      <c r="Y25956" s="5"/>
      <c r="Z25956" s="5"/>
      <c r="AA25956" s="5"/>
      <c r="AB25956" s="5"/>
      <c r="AC25956" s="5"/>
      <c r="AD25956" s="5"/>
      <c r="AE25956" s="5"/>
      <c r="AF25956" s="5"/>
      <c r="AG25956" s="5"/>
      <c r="AH25956" s="5"/>
      <c r="AI25956" s="5"/>
      <c r="AJ25956" s="5"/>
    </row>
    <row r="25957" spans="11:36">
      <c r="K25957" s="5"/>
      <c r="L25957" s="5"/>
      <c r="M25957" s="5"/>
      <c r="N25957" s="5"/>
      <c r="O25957" s="5"/>
      <c r="P25957" s="5"/>
      <c r="Q25957" s="5"/>
      <c r="R25957" s="5"/>
      <c r="S25957" s="5"/>
      <c r="T25957" s="5"/>
      <c r="U25957" s="5"/>
      <c r="V25957" s="5"/>
      <c r="W25957" s="5"/>
      <c r="X25957" s="5"/>
      <c r="Y25957" s="5"/>
      <c r="Z25957" s="5"/>
      <c r="AA25957" s="5"/>
      <c r="AB25957" s="5"/>
      <c r="AC25957" s="5"/>
      <c r="AD25957" s="5"/>
      <c r="AE25957" s="5"/>
      <c r="AF25957" s="5"/>
      <c r="AG25957" s="5"/>
      <c r="AH25957" s="5"/>
      <c r="AI25957" s="5"/>
      <c r="AJ25957" s="5"/>
    </row>
    <row r="25958" spans="11:36">
      <c r="K25958" s="5"/>
      <c r="L25958" s="5"/>
      <c r="M25958" s="5"/>
      <c r="N25958" s="5"/>
      <c r="O25958" s="5"/>
      <c r="P25958" s="5"/>
      <c r="Q25958" s="5"/>
      <c r="R25958" s="5"/>
      <c r="S25958" s="5"/>
      <c r="T25958" s="5"/>
      <c r="U25958" s="5"/>
      <c r="V25958" s="5"/>
      <c r="W25958" s="5"/>
      <c r="X25958" s="5"/>
      <c r="Y25958" s="5"/>
      <c r="Z25958" s="5"/>
      <c r="AA25958" s="5"/>
      <c r="AB25958" s="5"/>
      <c r="AC25958" s="5"/>
      <c r="AD25958" s="5"/>
      <c r="AE25958" s="5"/>
      <c r="AF25958" s="5"/>
      <c r="AG25958" s="5"/>
      <c r="AH25958" s="5"/>
      <c r="AI25958" s="5"/>
      <c r="AJ25958" s="5"/>
    </row>
    <row r="25959" spans="11:36">
      <c r="K25959" s="5"/>
      <c r="L25959" s="5"/>
      <c r="M25959" s="5"/>
      <c r="N25959" s="5"/>
      <c r="O25959" s="5"/>
      <c r="P25959" s="5"/>
      <c r="Q25959" s="5"/>
      <c r="R25959" s="5"/>
      <c r="S25959" s="5"/>
      <c r="T25959" s="5"/>
      <c r="U25959" s="5"/>
      <c r="V25959" s="5"/>
      <c r="W25959" s="5"/>
      <c r="X25959" s="5"/>
      <c r="Y25959" s="5"/>
      <c r="Z25959" s="5"/>
      <c r="AA25959" s="5"/>
      <c r="AB25959" s="5"/>
      <c r="AC25959" s="5"/>
      <c r="AD25959" s="5"/>
      <c r="AE25959" s="5"/>
      <c r="AF25959" s="5"/>
      <c r="AG25959" s="5"/>
      <c r="AH25959" s="5"/>
      <c r="AI25959" s="5"/>
      <c r="AJ25959" s="5"/>
    </row>
    <row r="25960" spans="11:36">
      <c r="K25960" s="5"/>
      <c r="L25960" s="5"/>
      <c r="M25960" s="5"/>
      <c r="N25960" s="5"/>
      <c r="O25960" s="5"/>
      <c r="P25960" s="5"/>
      <c r="Q25960" s="5"/>
      <c r="R25960" s="5"/>
      <c r="S25960" s="5"/>
      <c r="T25960" s="5"/>
      <c r="U25960" s="5"/>
      <c r="V25960" s="5"/>
      <c r="W25960" s="5"/>
      <c r="X25960" s="5"/>
      <c r="Y25960" s="5"/>
      <c r="Z25960" s="5"/>
      <c r="AA25960" s="5"/>
      <c r="AB25960" s="5"/>
      <c r="AC25960" s="5"/>
      <c r="AD25960" s="5"/>
      <c r="AE25960" s="5"/>
      <c r="AF25960" s="5"/>
      <c r="AG25960" s="5"/>
      <c r="AH25960" s="5"/>
      <c r="AI25960" s="5"/>
      <c r="AJ25960" s="5"/>
    </row>
    <row r="25961" spans="11:36">
      <c r="K25961" s="5"/>
      <c r="L25961" s="5"/>
      <c r="M25961" s="5"/>
      <c r="N25961" s="5"/>
      <c r="O25961" s="5"/>
      <c r="P25961" s="5"/>
      <c r="Q25961" s="5"/>
      <c r="R25961" s="5"/>
      <c r="S25961" s="5"/>
      <c r="T25961" s="5"/>
      <c r="U25961" s="5"/>
      <c r="V25961" s="5"/>
      <c r="W25961" s="5"/>
      <c r="X25961" s="5"/>
      <c r="Y25961" s="5"/>
      <c r="Z25961" s="5"/>
      <c r="AA25961" s="5"/>
      <c r="AB25961" s="5"/>
      <c r="AC25961" s="5"/>
      <c r="AD25961" s="5"/>
      <c r="AE25961" s="5"/>
      <c r="AF25961" s="5"/>
      <c r="AG25961" s="5"/>
      <c r="AH25961" s="5"/>
      <c r="AI25961" s="5"/>
      <c r="AJ25961" s="5"/>
    </row>
    <row r="25962" spans="11:36">
      <c r="K25962" s="5"/>
      <c r="L25962" s="5"/>
      <c r="M25962" s="5"/>
      <c r="N25962" s="5"/>
      <c r="O25962" s="5"/>
      <c r="P25962" s="5"/>
      <c r="Q25962" s="5"/>
      <c r="R25962" s="5"/>
      <c r="S25962" s="5"/>
      <c r="T25962" s="5"/>
      <c r="U25962" s="5"/>
      <c r="V25962" s="5"/>
      <c r="W25962" s="5"/>
      <c r="X25962" s="5"/>
      <c r="Y25962" s="5"/>
      <c r="Z25962" s="5"/>
      <c r="AA25962" s="5"/>
      <c r="AB25962" s="5"/>
      <c r="AC25962" s="5"/>
      <c r="AD25962" s="5"/>
      <c r="AE25962" s="5"/>
      <c r="AF25962" s="5"/>
      <c r="AG25962" s="5"/>
      <c r="AH25962" s="5"/>
      <c r="AI25962" s="5"/>
      <c r="AJ25962" s="5"/>
    </row>
    <row r="25963" spans="11:36">
      <c r="K25963" s="5"/>
      <c r="L25963" s="5"/>
      <c r="M25963" s="5"/>
      <c r="N25963" s="5"/>
      <c r="O25963" s="5"/>
      <c r="P25963" s="5"/>
      <c r="Q25963" s="5"/>
      <c r="R25963" s="5"/>
      <c r="S25963" s="5"/>
      <c r="T25963" s="5"/>
      <c r="U25963" s="5"/>
      <c r="V25963" s="5"/>
      <c r="W25963" s="5"/>
      <c r="X25963" s="5"/>
      <c r="Y25963" s="5"/>
      <c r="Z25963" s="5"/>
      <c r="AA25963" s="5"/>
      <c r="AB25963" s="5"/>
      <c r="AC25963" s="5"/>
      <c r="AD25963" s="5"/>
      <c r="AE25963" s="5"/>
      <c r="AF25963" s="5"/>
      <c r="AG25963" s="5"/>
      <c r="AH25963" s="5"/>
      <c r="AI25963" s="5"/>
      <c r="AJ25963" s="5"/>
    </row>
    <row r="25964" spans="11:36">
      <c r="K25964" s="5"/>
      <c r="L25964" s="5"/>
      <c r="M25964" s="5"/>
      <c r="N25964" s="5"/>
      <c r="O25964" s="5"/>
      <c r="P25964" s="5"/>
      <c r="Q25964" s="5"/>
      <c r="R25964" s="5"/>
      <c r="S25964" s="5"/>
      <c r="T25964" s="5"/>
      <c r="U25964" s="5"/>
      <c r="V25964" s="5"/>
      <c r="W25964" s="5"/>
      <c r="X25964" s="5"/>
      <c r="Y25964" s="5"/>
      <c r="Z25964" s="5"/>
      <c r="AA25964" s="5"/>
      <c r="AB25964" s="5"/>
      <c r="AC25964" s="5"/>
      <c r="AD25964" s="5"/>
      <c r="AE25964" s="5"/>
      <c r="AF25964" s="5"/>
      <c r="AG25964" s="5"/>
      <c r="AH25964" s="5"/>
      <c r="AI25964" s="5"/>
      <c r="AJ25964" s="5"/>
    </row>
    <row r="25965" spans="11:36">
      <c r="K25965" s="5"/>
      <c r="L25965" s="5"/>
      <c r="M25965" s="5"/>
      <c r="N25965" s="5"/>
      <c r="O25965" s="5"/>
      <c r="P25965" s="5"/>
      <c r="Q25965" s="5"/>
      <c r="R25965" s="5"/>
      <c r="S25965" s="5"/>
      <c r="T25965" s="5"/>
      <c r="U25965" s="5"/>
      <c r="V25965" s="5"/>
      <c r="W25965" s="5"/>
      <c r="X25965" s="5"/>
      <c r="Y25965" s="5"/>
      <c r="Z25965" s="5"/>
      <c r="AA25965" s="5"/>
      <c r="AB25965" s="5"/>
      <c r="AC25965" s="5"/>
      <c r="AD25965" s="5"/>
      <c r="AE25965" s="5"/>
      <c r="AF25965" s="5"/>
      <c r="AG25965" s="5"/>
      <c r="AH25965" s="5"/>
      <c r="AI25965" s="5"/>
      <c r="AJ25965" s="5"/>
    </row>
    <row r="25966" spans="11:36">
      <c r="K25966" s="5"/>
      <c r="L25966" s="5"/>
      <c r="M25966" s="5"/>
      <c r="N25966" s="5"/>
      <c r="O25966" s="5"/>
      <c r="P25966" s="5"/>
      <c r="Q25966" s="5"/>
      <c r="R25966" s="5"/>
      <c r="S25966" s="5"/>
      <c r="T25966" s="5"/>
      <c r="U25966" s="5"/>
      <c r="V25966" s="5"/>
      <c r="W25966" s="5"/>
      <c r="X25966" s="5"/>
      <c r="Y25966" s="5"/>
      <c r="Z25966" s="5"/>
      <c r="AA25966" s="5"/>
      <c r="AB25966" s="5"/>
      <c r="AC25966" s="5"/>
      <c r="AD25966" s="5"/>
      <c r="AE25966" s="5"/>
      <c r="AF25966" s="5"/>
      <c r="AG25966" s="5"/>
      <c r="AH25966" s="5"/>
      <c r="AI25966" s="5"/>
      <c r="AJ25966" s="5"/>
    </row>
    <row r="25967" spans="11:36">
      <c r="K25967" s="5"/>
      <c r="L25967" s="5"/>
      <c r="M25967" s="5"/>
      <c r="N25967" s="5"/>
      <c r="O25967" s="5"/>
      <c r="P25967" s="5"/>
      <c r="Q25967" s="5"/>
      <c r="R25967" s="5"/>
      <c r="S25967" s="5"/>
      <c r="T25967" s="5"/>
      <c r="U25967" s="5"/>
      <c r="V25967" s="5"/>
      <c r="W25967" s="5"/>
      <c r="X25967" s="5"/>
      <c r="Y25967" s="5"/>
      <c r="Z25967" s="5"/>
      <c r="AA25967" s="5"/>
      <c r="AB25967" s="5"/>
      <c r="AC25967" s="5"/>
      <c r="AD25967" s="5"/>
      <c r="AE25967" s="5"/>
      <c r="AF25967" s="5"/>
      <c r="AG25967" s="5"/>
      <c r="AH25967" s="5"/>
      <c r="AI25967" s="5"/>
      <c r="AJ25967" s="5"/>
    </row>
    <row r="25968" spans="11:36">
      <c r="K25968" s="5"/>
      <c r="L25968" s="5"/>
      <c r="M25968" s="5"/>
      <c r="N25968" s="5"/>
      <c r="O25968" s="5"/>
      <c r="P25968" s="5"/>
      <c r="Q25968" s="5"/>
      <c r="R25968" s="5"/>
      <c r="S25968" s="5"/>
      <c r="T25968" s="5"/>
      <c r="U25968" s="5"/>
      <c r="V25968" s="5"/>
      <c r="W25968" s="5"/>
      <c r="X25968" s="5"/>
      <c r="Y25968" s="5"/>
      <c r="Z25968" s="5"/>
      <c r="AA25968" s="5"/>
      <c r="AB25968" s="5"/>
      <c r="AC25968" s="5"/>
      <c r="AD25968" s="5"/>
      <c r="AE25968" s="5"/>
      <c r="AF25968" s="5"/>
      <c r="AG25968" s="5"/>
      <c r="AH25968" s="5"/>
      <c r="AI25968" s="5"/>
      <c r="AJ25968" s="5"/>
    </row>
    <row r="25969" spans="11:36">
      <c r="K25969" s="5"/>
      <c r="L25969" s="5"/>
      <c r="M25969" s="5"/>
      <c r="N25969" s="5"/>
      <c r="O25969" s="5"/>
      <c r="P25969" s="5"/>
      <c r="Q25969" s="5"/>
      <c r="R25969" s="5"/>
      <c r="S25969" s="5"/>
      <c r="T25969" s="5"/>
      <c r="U25969" s="5"/>
      <c r="V25969" s="5"/>
      <c r="W25969" s="5"/>
      <c r="X25969" s="5"/>
      <c r="Y25969" s="5"/>
      <c r="Z25969" s="5"/>
      <c r="AA25969" s="5"/>
      <c r="AB25969" s="5"/>
      <c r="AC25969" s="5"/>
      <c r="AD25969" s="5"/>
      <c r="AE25969" s="5"/>
      <c r="AF25969" s="5"/>
      <c r="AG25969" s="5"/>
      <c r="AH25969" s="5"/>
      <c r="AI25969" s="5"/>
      <c r="AJ25969" s="5"/>
    </row>
    <row r="25970" spans="11:36">
      <c r="K25970" s="5"/>
      <c r="L25970" s="5"/>
      <c r="M25970" s="5"/>
      <c r="N25970" s="5"/>
      <c r="O25970" s="5"/>
      <c r="P25970" s="5"/>
      <c r="Q25970" s="5"/>
      <c r="R25970" s="5"/>
      <c r="S25970" s="5"/>
      <c r="T25970" s="5"/>
      <c r="U25970" s="5"/>
      <c r="V25970" s="5"/>
      <c r="W25970" s="5"/>
      <c r="X25970" s="5"/>
      <c r="Y25970" s="5"/>
      <c r="Z25970" s="5"/>
      <c r="AA25970" s="5"/>
      <c r="AB25970" s="5"/>
      <c r="AC25970" s="5"/>
      <c r="AD25970" s="5"/>
      <c r="AE25970" s="5"/>
      <c r="AF25970" s="5"/>
      <c r="AG25970" s="5"/>
      <c r="AH25970" s="5"/>
      <c r="AI25970" s="5"/>
      <c r="AJ25970" s="5"/>
    </row>
    <row r="25971" spans="11:36">
      <c r="K25971" s="5"/>
      <c r="L25971" s="5"/>
      <c r="M25971" s="5"/>
      <c r="N25971" s="5"/>
      <c r="O25971" s="5"/>
      <c r="P25971" s="5"/>
      <c r="Q25971" s="5"/>
      <c r="R25971" s="5"/>
      <c r="S25971" s="5"/>
      <c r="T25971" s="5"/>
      <c r="U25971" s="5"/>
      <c r="V25971" s="5"/>
      <c r="W25971" s="5"/>
      <c r="X25971" s="5"/>
      <c r="Y25971" s="5"/>
      <c r="Z25971" s="5"/>
      <c r="AA25971" s="5"/>
      <c r="AB25971" s="5"/>
      <c r="AC25971" s="5"/>
      <c r="AD25971" s="5"/>
      <c r="AE25971" s="5"/>
      <c r="AF25971" s="5"/>
      <c r="AG25971" s="5"/>
      <c r="AH25971" s="5"/>
      <c r="AI25971" s="5"/>
      <c r="AJ25971" s="5"/>
    </row>
    <row r="25972" spans="11:36">
      <c r="K25972" s="5"/>
      <c r="L25972" s="5"/>
      <c r="M25972" s="5"/>
      <c r="N25972" s="5"/>
      <c r="O25972" s="5"/>
      <c r="P25972" s="5"/>
      <c r="Q25972" s="5"/>
      <c r="R25972" s="5"/>
      <c r="S25972" s="5"/>
      <c r="T25972" s="5"/>
      <c r="U25972" s="5"/>
      <c r="V25972" s="5"/>
      <c r="W25972" s="5"/>
      <c r="X25972" s="5"/>
      <c r="Y25972" s="5"/>
      <c r="Z25972" s="5"/>
      <c r="AA25972" s="5"/>
      <c r="AB25972" s="5"/>
      <c r="AC25972" s="5"/>
      <c r="AD25972" s="5"/>
      <c r="AE25972" s="5"/>
      <c r="AF25972" s="5"/>
      <c r="AG25972" s="5"/>
      <c r="AH25972" s="5"/>
      <c r="AI25972" s="5"/>
      <c r="AJ25972" s="5"/>
    </row>
    <row r="25973" spans="11:36">
      <c r="K25973" s="5"/>
      <c r="L25973" s="5"/>
      <c r="M25973" s="5"/>
      <c r="N25973" s="5"/>
      <c r="O25973" s="5"/>
      <c r="P25973" s="5"/>
      <c r="Q25973" s="5"/>
      <c r="R25973" s="5"/>
      <c r="S25973" s="5"/>
      <c r="T25973" s="5"/>
      <c r="U25973" s="5"/>
      <c r="V25973" s="5"/>
      <c r="W25973" s="5"/>
      <c r="X25973" s="5"/>
      <c r="Y25973" s="5"/>
      <c r="Z25973" s="5"/>
      <c r="AA25973" s="5"/>
      <c r="AB25973" s="5"/>
      <c r="AC25973" s="5"/>
      <c r="AD25973" s="5"/>
      <c r="AE25973" s="5"/>
      <c r="AF25973" s="5"/>
      <c r="AG25973" s="5"/>
      <c r="AH25973" s="5"/>
      <c r="AI25973" s="5"/>
      <c r="AJ25973" s="5"/>
    </row>
    <row r="25974" spans="11:36">
      <c r="K25974" s="5"/>
      <c r="L25974" s="5"/>
      <c r="M25974" s="5"/>
      <c r="N25974" s="5"/>
      <c r="O25974" s="5"/>
      <c r="P25974" s="5"/>
      <c r="Q25974" s="5"/>
      <c r="R25974" s="5"/>
      <c r="S25974" s="5"/>
      <c r="T25974" s="5"/>
      <c r="U25974" s="5"/>
      <c r="V25974" s="5"/>
      <c r="W25974" s="5"/>
      <c r="X25974" s="5"/>
      <c r="Y25974" s="5"/>
      <c r="Z25974" s="5"/>
      <c r="AA25974" s="5"/>
      <c r="AB25974" s="5"/>
      <c r="AC25974" s="5"/>
      <c r="AD25974" s="5"/>
      <c r="AE25974" s="5"/>
      <c r="AF25974" s="5"/>
      <c r="AG25974" s="5"/>
      <c r="AH25974" s="5"/>
      <c r="AI25974" s="5"/>
      <c r="AJ25974" s="5"/>
    </row>
    <row r="25975" spans="11:36">
      <c r="K25975" s="5"/>
      <c r="L25975" s="5"/>
      <c r="M25975" s="5"/>
      <c r="N25975" s="5"/>
      <c r="O25975" s="5"/>
      <c r="P25975" s="5"/>
      <c r="Q25975" s="5"/>
      <c r="R25975" s="5"/>
      <c r="S25975" s="5"/>
      <c r="T25975" s="5"/>
      <c r="U25975" s="5"/>
      <c r="V25975" s="5"/>
      <c r="W25975" s="5"/>
      <c r="X25975" s="5"/>
      <c r="Y25975" s="5"/>
      <c r="Z25975" s="5"/>
      <c r="AA25975" s="5"/>
      <c r="AB25975" s="5"/>
      <c r="AC25975" s="5"/>
      <c r="AD25975" s="5"/>
      <c r="AE25975" s="5"/>
      <c r="AF25975" s="5"/>
      <c r="AG25975" s="5"/>
      <c r="AH25975" s="5"/>
      <c r="AI25975" s="5"/>
      <c r="AJ25975" s="5"/>
    </row>
    <row r="25976" spans="11:36">
      <c r="K25976" s="5"/>
      <c r="L25976" s="5"/>
      <c r="M25976" s="5"/>
      <c r="N25976" s="5"/>
      <c r="O25976" s="5"/>
      <c r="P25976" s="5"/>
      <c r="Q25976" s="5"/>
      <c r="R25976" s="5"/>
      <c r="S25976" s="5"/>
      <c r="T25976" s="5"/>
      <c r="U25976" s="5"/>
      <c r="V25976" s="5"/>
      <c r="W25976" s="5"/>
      <c r="X25976" s="5"/>
      <c r="Y25976" s="5"/>
      <c r="Z25976" s="5"/>
      <c r="AA25976" s="5"/>
      <c r="AB25976" s="5"/>
      <c r="AC25976" s="5"/>
      <c r="AD25976" s="5"/>
      <c r="AE25976" s="5"/>
      <c r="AF25976" s="5"/>
      <c r="AG25976" s="5"/>
      <c r="AH25976" s="5"/>
      <c r="AI25976" s="5"/>
      <c r="AJ25976" s="5"/>
    </row>
    <row r="25977" spans="11:36">
      <c r="K25977" s="5"/>
      <c r="L25977" s="5"/>
      <c r="M25977" s="5"/>
      <c r="N25977" s="5"/>
      <c r="O25977" s="5"/>
      <c r="P25977" s="5"/>
      <c r="Q25977" s="5"/>
      <c r="R25977" s="5"/>
      <c r="S25977" s="5"/>
      <c r="T25977" s="5"/>
      <c r="U25977" s="5"/>
      <c r="V25977" s="5"/>
      <c r="W25977" s="5"/>
      <c r="X25977" s="5"/>
      <c r="Y25977" s="5"/>
      <c r="Z25977" s="5"/>
      <c r="AA25977" s="5"/>
      <c r="AB25977" s="5"/>
      <c r="AC25977" s="5"/>
      <c r="AD25977" s="5"/>
      <c r="AE25977" s="5"/>
      <c r="AF25977" s="5"/>
      <c r="AG25977" s="5"/>
      <c r="AH25977" s="5"/>
      <c r="AI25977" s="5"/>
      <c r="AJ25977" s="5"/>
    </row>
    <row r="25978" spans="11:36">
      <c r="K25978" s="5"/>
      <c r="L25978" s="5"/>
      <c r="M25978" s="5"/>
      <c r="N25978" s="5"/>
      <c r="O25978" s="5"/>
      <c r="P25978" s="5"/>
      <c r="Q25978" s="5"/>
      <c r="R25978" s="5"/>
      <c r="S25978" s="5"/>
      <c r="T25978" s="5"/>
      <c r="U25978" s="5"/>
      <c r="V25978" s="5"/>
      <c r="W25978" s="5"/>
      <c r="X25978" s="5"/>
      <c r="Y25978" s="5"/>
      <c r="Z25978" s="5"/>
      <c r="AA25978" s="5"/>
      <c r="AB25978" s="5"/>
      <c r="AC25978" s="5"/>
      <c r="AD25978" s="5"/>
      <c r="AE25978" s="5"/>
      <c r="AF25978" s="5"/>
      <c r="AG25978" s="5"/>
      <c r="AH25978" s="5"/>
      <c r="AI25978" s="5"/>
      <c r="AJ25978" s="5"/>
    </row>
    <row r="25979" spans="11:36">
      <c r="K25979" s="5"/>
      <c r="L25979" s="5"/>
      <c r="M25979" s="5"/>
      <c r="N25979" s="5"/>
      <c r="O25979" s="5"/>
      <c r="P25979" s="5"/>
      <c r="Q25979" s="5"/>
      <c r="R25979" s="5"/>
      <c r="S25979" s="5"/>
      <c r="T25979" s="5"/>
      <c r="U25979" s="5"/>
      <c r="V25979" s="5"/>
      <c r="W25979" s="5"/>
      <c r="X25979" s="5"/>
      <c r="Y25979" s="5"/>
      <c r="Z25979" s="5"/>
      <c r="AA25979" s="5"/>
      <c r="AB25979" s="5"/>
      <c r="AC25979" s="5"/>
      <c r="AD25979" s="5"/>
      <c r="AE25979" s="5"/>
      <c r="AF25979" s="5"/>
      <c r="AG25979" s="5"/>
      <c r="AH25979" s="5"/>
      <c r="AI25979" s="5"/>
      <c r="AJ25979" s="5"/>
    </row>
    <row r="25980" spans="11:36">
      <c r="K25980" s="5"/>
      <c r="L25980" s="5"/>
      <c r="M25980" s="5"/>
      <c r="N25980" s="5"/>
      <c r="O25980" s="5"/>
      <c r="P25980" s="5"/>
      <c r="Q25980" s="5"/>
      <c r="R25980" s="5"/>
      <c r="S25980" s="5"/>
      <c r="T25980" s="5"/>
      <c r="U25980" s="5"/>
      <c r="V25980" s="5"/>
      <c r="W25980" s="5"/>
      <c r="X25980" s="5"/>
      <c r="Y25980" s="5"/>
      <c r="Z25980" s="5"/>
      <c r="AA25980" s="5"/>
      <c r="AB25980" s="5"/>
      <c r="AC25980" s="5"/>
      <c r="AD25980" s="5"/>
      <c r="AE25980" s="5"/>
      <c r="AF25980" s="5"/>
      <c r="AG25980" s="5"/>
      <c r="AH25980" s="5"/>
      <c r="AI25980" s="5"/>
      <c r="AJ25980" s="5"/>
    </row>
    <row r="25981" spans="11:36">
      <c r="K25981" s="5"/>
      <c r="L25981" s="5"/>
      <c r="M25981" s="5"/>
      <c r="N25981" s="5"/>
      <c r="O25981" s="5"/>
      <c r="P25981" s="5"/>
      <c r="Q25981" s="5"/>
      <c r="R25981" s="5"/>
      <c r="S25981" s="5"/>
      <c r="T25981" s="5"/>
      <c r="U25981" s="5"/>
      <c r="V25981" s="5"/>
      <c r="W25981" s="5"/>
      <c r="X25981" s="5"/>
      <c r="Y25981" s="5"/>
      <c r="Z25981" s="5"/>
      <c r="AA25981" s="5"/>
      <c r="AB25981" s="5"/>
      <c r="AC25981" s="5"/>
      <c r="AD25981" s="5"/>
      <c r="AE25981" s="5"/>
      <c r="AF25981" s="5"/>
      <c r="AG25981" s="5"/>
      <c r="AH25981" s="5"/>
      <c r="AI25981" s="5"/>
      <c r="AJ25981" s="5"/>
    </row>
    <row r="25982" spans="11:36">
      <c r="K25982" s="5"/>
      <c r="L25982" s="5"/>
      <c r="M25982" s="5"/>
      <c r="N25982" s="5"/>
      <c r="O25982" s="5"/>
      <c r="P25982" s="5"/>
      <c r="Q25982" s="5"/>
      <c r="R25982" s="5"/>
      <c r="S25982" s="5"/>
      <c r="T25982" s="5"/>
      <c r="U25982" s="5"/>
      <c r="V25982" s="5"/>
      <c r="W25982" s="5"/>
      <c r="X25982" s="5"/>
      <c r="Y25982" s="5"/>
      <c r="Z25982" s="5"/>
      <c r="AA25982" s="5"/>
      <c r="AB25982" s="5"/>
      <c r="AC25982" s="5"/>
      <c r="AD25982" s="5"/>
      <c r="AE25982" s="5"/>
      <c r="AF25982" s="5"/>
      <c r="AG25982" s="5"/>
      <c r="AH25982" s="5"/>
      <c r="AI25982" s="5"/>
      <c r="AJ25982" s="5"/>
    </row>
    <row r="25983" spans="11:36">
      <c r="K25983" s="5"/>
      <c r="L25983" s="5"/>
      <c r="M25983" s="5"/>
      <c r="N25983" s="5"/>
      <c r="O25983" s="5"/>
      <c r="P25983" s="5"/>
      <c r="Q25983" s="5"/>
      <c r="R25983" s="5"/>
      <c r="S25983" s="5"/>
      <c r="T25983" s="5"/>
      <c r="U25983" s="5"/>
      <c r="V25983" s="5"/>
      <c r="W25983" s="5"/>
      <c r="X25983" s="5"/>
      <c r="Y25983" s="5"/>
      <c r="Z25983" s="5"/>
      <c r="AA25983" s="5"/>
      <c r="AB25983" s="5"/>
      <c r="AC25983" s="5"/>
      <c r="AD25983" s="5"/>
      <c r="AE25983" s="5"/>
      <c r="AF25983" s="5"/>
      <c r="AG25983" s="5"/>
      <c r="AH25983" s="5"/>
      <c r="AI25983" s="5"/>
      <c r="AJ25983" s="5"/>
    </row>
    <row r="25984" spans="11:36">
      <c r="K25984" s="5"/>
      <c r="L25984" s="5"/>
      <c r="M25984" s="5"/>
      <c r="N25984" s="5"/>
      <c r="O25984" s="5"/>
      <c r="P25984" s="5"/>
      <c r="Q25984" s="5"/>
      <c r="R25984" s="5"/>
      <c r="S25984" s="5"/>
      <c r="T25984" s="5"/>
      <c r="U25984" s="5"/>
      <c r="V25984" s="5"/>
      <c r="W25984" s="5"/>
      <c r="X25984" s="5"/>
      <c r="Y25984" s="5"/>
      <c r="Z25984" s="5"/>
      <c r="AA25984" s="5"/>
      <c r="AB25984" s="5"/>
      <c r="AC25984" s="5"/>
      <c r="AD25984" s="5"/>
      <c r="AE25984" s="5"/>
      <c r="AF25984" s="5"/>
      <c r="AG25984" s="5"/>
      <c r="AH25984" s="5"/>
      <c r="AI25984" s="5"/>
      <c r="AJ25984" s="5"/>
    </row>
    <row r="25985" spans="11:36">
      <c r="K25985" s="5"/>
      <c r="L25985" s="5"/>
      <c r="M25985" s="5"/>
      <c r="N25985" s="5"/>
      <c r="O25985" s="5"/>
      <c r="P25985" s="5"/>
      <c r="Q25985" s="5"/>
      <c r="R25985" s="5"/>
      <c r="S25985" s="5"/>
      <c r="T25985" s="5"/>
      <c r="U25985" s="5"/>
      <c r="V25985" s="5"/>
      <c r="W25985" s="5"/>
      <c r="X25985" s="5"/>
      <c r="Y25985" s="5"/>
      <c r="Z25985" s="5"/>
      <c r="AA25985" s="5"/>
      <c r="AB25985" s="5"/>
      <c r="AC25985" s="5"/>
      <c r="AD25985" s="5"/>
      <c r="AE25985" s="5"/>
      <c r="AF25985" s="5"/>
      <c r="AG25985" s="5"/>
      <c r="AH25985" s="5"/>
      <c r="AI25985" s="5"/>
      <c r="AJ25985" s="5"/>
    </row>
    <row r="25986" spans="11:36">
      <c r="K25986" s="5"/>
      <c r="L25986" s="5"/>
      <c r="M25986" s="5"/>
      <c r="N25986" s="5"/>
      <c r="O25986" s="5"/>
      <c r="P25986" s="5"/>
      <c r="Q25986" s="5"/>
      <c r="R25986" s="5"/>
      <c r="S25986" s="5"/>
      <c r="T25986" s="5"/>
      <c r="U25986" s="5"/>
      <c r="V25986" s="5"/>
      <c r="W25986" s="5"/>
      <c r="X25986" s="5"/>
      <c r="Y25986" s="5"/>
      <c r="Z25986" s="5"/>
      <c r="AA25986" s="5"/>
      <c r="AB25986" s="5"/>
      <c r="AC25986" s="5"/>
      <c r="AD25986" s="5"/>
      <c r="AE25986" s="5"/>
      <c r="AF25986" s="5"/>
      <c r="AG25986" s="5"/>
      <c r="AH25986" s="5"/>
      <c r="AI25986" s="5"/>
      <c r="AJ25986" s="5"/>
    </row>
    <row r="25987" spans="11:36">
      <c r="K25987" s="5"/>
      <c r="L25987" s="5"/>
      <c r="M25987" s="5"/>
      <c r="N25987" s="5"/>
      <c r="O25987" s="5"/>
      <c r="P25987" s="5"/>
      <c r="Q25987" s="5"/>
      <c r="R25987" s="5"/>
      <c r="S25987" s="5"/>
      <c r="T25987" s="5"/>
      <c r="U25987" s="5"/>
      <c r="V25987" s="5"/>
      <c r="W25987" s="5"/>
      <c r="X25987" s="5"/>
      <c r="Y25987" s="5"/>
      <c r="Z25987" s="5"/>
      <c r="AA25987" s="5"/>
      <c r="AB25987" s="5"/>
      <c r="AC25987" s="5"/>
      <c r="AD25987" s="5"/>
      <c r="AE25987" s="5"/>
      <c r="AF25987" s="5"/>
      <c r="AG25987" s="5"/>
      <c r="AH25987" s="5"/>
      <c r="AI25987" s="5"/>
      <c r="AJ25987" s="5"/>
    </row>
    <row r="25988" spans="11:36">
      <c r="K25988" s="5"/>
      <c r="L25988" s="5"/>
      <c r="M25988" s="5"/>
      <c r="N25988" s="5"/>
      <c r="O25988" s="5"/>
      <c r="P25988" s="5"/>
      <c r="Q25988" s="5"/>
      <c r="R25988" s="5"/>
      <c r="S25988" s="5"/>
      <c r="T25988" s="5"/>
      <c r="U25988" s="5"/>
      <c r="V25988" s="5"/>
      <c r="W25988" s="5"/>
      <c r="X25988" s="5"/>
      <c r="Y25988" s="5"/>
      <c r="Z25988" s="5"/>
      <c r="AA25988" s="5"/>
      <c r="AB25988" s="5"/>
      <c r="AC25988" s="5"/>
      <c r="AD25988" s="5"/>
      <c r="AE25988" s="5"/>
      <c r="AF25988" s="5"/>
      <c r="AG25988" s="5"/>
      <c r="AH25988" s="5"/>
      <c r="AI25988" s="5"/>
      <c r="AJ25988" s="5"/>
    </row>
    <row r="25989" spans="11:36">
      <c r="K25989" s="5"/>
      <c r="L25989" s="5"/>
      <c r="M25989" s="5"/>
      <c r="N25989" s="5"/>
      <c r="O25989" s="5"/>
      <c r="P25989" s="5"/>
      <c r="Q25989" s="5"/>
      <c r="R25989" s="5"/>
      <c r="S25989" s="5"/>
      <c r="T25989" s="5"/>
      <c r="U25989" s="5"/>
      <c r="V25989" s="5"/>
      <c r="W25989" s="5"/>
      <c r="X25989" s="5"/>
      <c r="Y25989" s="5"/>
      <c r="Z25989" s="5"/>
      <c r="AA25989" s="5"/>
      <c r="AB25989" s="5"/>
      <c r="AC25989" s="5"/>
      <c r="AD25989" s="5"/>
      <c r="AE25989" s="5"/>
      <c r="AF25989" s="5"/>
      <c r="AG25989" s="5"/>
      <c r="AH25989" s="5"/>
      <c r="AI25989" s="5"/>
      <c r="AJ25989" s="5"/>
    </row>
    <row r="25990" spans="11:36">
      <c r="K25990" s="5"/>
      <c r="L25990" s="5"/>
      <c r="M25990" s="5"/>
      <c r="N25990" s="5"/>
      <c r="O25990" s="5"/>
      <c r="P25990" s="5"/>
      <c r="Q25990" s="5"/>
      <c r="R25990" s="5"/>
      <c r="S25990" s="5"/>
      <c r="T25990" s="5"/>
      <c r="U25990" s="5"/>
      <c r="V25990" s="5"/>
      <c r="W25990" s="5"/>
      <c r="X25990" s="5"/>
      <c r="Y25990" s="5"/>
      <c r="Z25990" s="5"/>
      <c r="AA25990" s="5"/>
      <c r="AB25990" s="5"/>
      <c r="AC25990" s="5"/>
      <c r="AD25990" s="5"/>
      <c r="AE25990" s="5"/>
      <c r="AF25990" s="5"/>
      <c r="AG25990" s="5"/>
      <c r="AH25990" s="5"/>
      <c r="AI25990" s="5"/>
      <c r="AJ25990" s="5"/>
    </row>
    <row r="25991" spans="11:36">
      <c r="K25991" s="5"/>
      <c r="L25991" s="5"/>
      <c r="M25991" s="5"/>
      <c r="N25991" s="5"/>
      <c r="O25991" s="5"/>
      <c r="P25991" s="5"/>
      <c r="Q25991" s="5"/>
      <c r="R25991" s="5"/>
      <c r="S25991" s="5"/>
      <c r="T25991" s="5"/>
      <c r="U25991" s="5"/>
      <c r="V25991" s="5"/>
      <c r="W25991" s="5"/>
      <c r="X25991" s="5"/>
      <c r="Y25991" s="5"/>
      <c r="Z25991" s="5"/>
      <c r="AA25991" s="5"/>
      <c r="AB25991" s="5"/>
      <c r="AC25991" s="5"/>
      <c r="AD25991" s="5"/>
      <c r="AE25991" s="5"/>
      <c r="AF25991" s="5"/>
      <c r="AG25991" s="5"/>
      <c r="AH25991" s="5"/>
      <c r="AI25991" s="5"/>
      <c r="AJ25991" s="5"/>
    </row>
    <row r="25992" spans="11:36">
      <c r="K25992" s="5"/>
      <c r="L25992" s="5"/>
      <c r="M25992" s="5"/>
      <c r="N25992" s="5"/>
      <c r="O25992" s="5"/>
      <c r="P25992" s="5"/>
      <c r="Q25992" s="5"/>
      <c r="R25992" s="5"/>
      <c r="S25992" s="5"/>
      <c r="T25992" s="5"/>
      <c r="U25992" s="5"/>
      <c r="V25992" s="5"/>
      <c r="W25992" s="5"/>
      <c r="X25992" s="5"/>
      <c r="Y25992" s="5"/>
      <c r="Z25992" s="5"/>
      <c r="AA25992" s="5"/>
      <c r="AB25992" s="5"/>
      <c r="AC25992" s="5"/>
      <c r="AD25992" s="5"/>
      <c r="AE25992" s="5"/>
      <c r="AF25992" s="5"/>
      <c r="AG25992" s="5"/>
      <c r="AH25992" s="5"/>
      <c r="AI25992" s="5"/>
      <c r="AJ25992" s="5"/>
    </row>
    <row r="25993" spans="11:36">
      <c r="K25993" s="5"/>
      <c r="L25993" s="5"/>
      <c r="M25993" s="5"/>
      <c r="N25993" s="5"/>
      <c r="O25993" s="5"/>
      <c r="P25993" s="5"/>
      <c r="Q25993" s="5"/>
      <c r="R25993" s="5"/>
      <c r="S25993" s="5"/>
      <c r="T25993" s="5"/>
      <c r="U25993" s="5"/>
      <c r="V25993" s="5"/>
      <c r="W25993" s="5"/>
      <c r="X25993" s="5"/>
      <c r="Y25993" s="5"/>
      <c r="Z25993" s="5"/>
      <c r="AA25993" s="5"/>
      <c r="AB25993" s="5"/>
      <c r="AC25993" s="5"/>
      <c r="AD25993" s="5"/>
      <c r="AE25993" s="5"/>
      <c r="AF25993" s="5"/>
      <c r="AG25993" s="5"/>
      <c r="AH25993" s="5"/>
      <c r="AI25993" s="5"/>
      <c r="AJ25993" s="5"/>
    </row>
    <row r="25994" spans="11:36">
      <c r="K25994" s="5"/>
      <c r="L25994" s="5"/>
      <c r="M25994" s="5"/>
      <c r="N25994" s="5"/>
      <c r="O25994" s="5"/>
      <c r="P25994" s="5"/>
      <c r="Q25994" s="5"/>
      <c r="R25994" s="5"/>
      <c r="S25994" s="5"/>
      <c r="T25994" s="5"/>
      <c r="U25994" s="5"/>
      <c r="V25994" s="5"/>
      <c r="W25994" s="5"/>
      <c r="X25994" s="5"/>
      <c r="Y25994" s="5"/>
      <c r="Z25994" s="5"/>
      <c r="AA25994" s="5"/>
      <c r="AB25994" s="5"/>
      <c r="AC25994" s="5"/>
      <c r="AD25994" s="5"/>
      <c r="AE25994" s="5"/>
      <c r="AF25994" s="5"/>
      <c r="AG25994" s="5"/>
      <c r="AH25994" s="5"/>
      <c r="AI25994" s="5"/>
      <c r="AJ25994" s="5"/>
    </row>
    <row r="25995" spans="11:36">
      <c r="K25995" s="5"/>
      <c r="L25995" s="5"/>
      <c r="M25995" s="5"/>
      <c r="N25995" s="5"/>
      <c r="O25995" s="5"/>
      <c r="P25995" s="5"/>
      <c r="Q25995" s="5"/>
      <c r="R25995" s="5"/>
      <c r="S25995" s="5"/>
      <c r="T25995" s="5"/>
      <c r="U25995" s="5"/>
      <c r="V25995" s="5"/>
      <c r="W25995" s="5"/>
      <c r="X25995" s="5"/>
      <c r="Y25995" s="5"/>
      <c r="Z25995" s="5"/>
      <c r="AA25995" s="5"/>
      <c r="AB25995" s="5"/>
      <c r="AC25995" s="5"/>
      <c r="AD25995" s="5"/>
      <c r="AE25995" s="5"/>
      <c r="AF25995" s="5"/>
      <c r="AG25995" s="5"/>
      <c r="AH25995" s="5"/>
      <c r="AI25995" s="5"/>
      <c r="AJ25995" s="5"/>
    </row>
    <row r="25996" spans="11:36">
      <c r="K25996" s="5"/>
      <c r="L25996" s="5"/>
      <c r="M25996" s="5"/>
      <c r="N25996" s="5"/>
      <c r="O25996" s="5"/>
      <c r="P25996" s="5"/>
      <c r="Q25996" s="5"/>
      <c r="R25996" s="5"/>
      <c r="S25996" s="5"/>
      <c r="T25996" s="5"/>
      <c r="U25996" s="5"/>
      <c r="V25996" s="5"/>
      <c r="W25996" s="5"/>
      <c r="X25996" s="5"/>
      <c r="Y25996" s="5"/>
      <c r="Z25996" s="5"/>
      <c r="AA25996" s="5"/>
      <c r="AB25996" s="5"/>
      <c r="AC25996" s="5"/>
      <c r="AD25996" s="5"/>
      <c r="AE25996" s="5"/>
      <c r="AF25996" s="5"/>
      <c r="AG25996" s="5"/>
      <c r="AH25996" s="5"/>
      <c r="AI25996" s="5"/>
      <c r="AJ25996" s="5"/>
    </row>
    <row r="25997" spans="11:36">
      <c r="K25997" s="5"/>
      <c r="L25997" s="5"/>
      <c r="M25997" s="5"/>
      <c r="N25997" s="5"/>
      <c r="O25997" s="5"/>
      <c r="P25997" s="5"/>
      <c r="Q25997" s="5"/>
      <c r="R25997" s="5"/>
      <c r="S25997" s="5"/>
      <c r="T25997" s="5"/>
      <c r="U25997" s="5"/>
      <c r="V25997" s="5"/>
      <c r="W25997" s="5"/>
      <c r="X25997" s="5"/>
      <c r="Y25997" s="5"/>
      <c r="Z25997" s="5"/>
      <c r="AA25997" s="5"/>
      <c r="AB25997" s="5"/>
      <c r="AC25997" s="5"/>
      <c r="AD25997" s="5"/>
      <c r="AE25997" s="5"/>
      <c r="AF25997" s="5"/>
      <c r="AG25997" s="5"/>
      <c r="AH25997" s="5"/>
      <c r="AI25997" s="5"/>
      <c r="AJ25997" s="5"/>
    </row>
    <row r="25998" spans="11:36">
      <c r="K25998" s="5"/>
      <c r="L25998" s="5"/>
      <c r="M25998" s="5"/>
      <c r="N25998" s="5"/>
      <c r="O25998" s="5"/>
      <c r="P25998" s="5"/>
      <c r="Q25998" s="5"/>
      <c r="R25998" s="5"/>
      <c r="S25998" s="5"/>
      <c r="T25998" s="5"/>
      <c r="U25998" s="5"/>
      <c r="V25998" s="5"/>
      <c r="W25998" s="5"/>
      <c r="X25998" s="5"/>
      <c r="Y25998" s="5"/>
      <c r="Z25998" s="5"/>
      <c r="AA25998" s="5"/>
      <c r="AB25998" s="5"/>
      <c r="AC25998" s="5"/>
      <c r="AD25998" s="5"/>
      <c r="AE25998" s="5"/>
      <c r="AF25998" s="5"/>
      <c r="AG25998" s="5"/>
      <c r="AH25998" s="5"/>
      <c r="AI25998" s="5"/>
      <c r="AJ25998" s="5"/>
    </row>
    <row r="25999" spans="11:36">
      <c r="K25999" s="5"/>
      <c r="L25999" s="5"/>
      <c r="M25999" s="5"/>
      <c r="N25999" s="5"/>
      <c r="O25999" s="5"/>
      <c r="P25999" s="5"/>
      <c r="Q25999" s="5"/>
      <c r="R25999" s="5"/>
      <c r="S25999" s="5"/>
      <c r="T25999" s="5"/>
      <c r="U25999" s="5"/>
      <c r="V25999" s="5"/>
      <c r="W25999" s="5"/>
      <c r="X25999" s="5"/>
      <c r="Y25999" s="5"/>
      <c r="Z25999" s="5"/>
      <c r="AA25999" s="5"/>
      <c r="AB25999" s="5"/>
      <c r="AC25999" s="5"/>
      <c r="AD25999" s="5"/>
      <c r="AE25999" s="5"/>
      <c r="AF25999" s="5"/>
      <c r="AG25999" s="5"/>
      <c r="AH25999" s="5"/>
      <c r="AI25999" s="5"/>
      <c r="AJ25999" s="5"/>
    </row>
    <row r="26000" spans="11:36">
      <c r="K26000" s="5"/>
      <c r="L26000" s="5"/>
      <c r="M26000" s="5"/>
      <c r="N26000" s="5"/>
      <c r="O26000" s="5"/>
      <c r="P26000" s="5"/>
      <c r="Q26000" s="5"/>
      <c r="R26000" s="5"/>
      <c r="S26000" s="5"/>
      <c r="T26000" s="5"/>
      <c r="U26000" s="5"/>
      <c r="V26000" s="5"/>
      <c r="W26000" s="5"/>
      <c r="X26000" s="5"/>
      <c r="Y26000" s="5"/>
      <c r="Z26000" s="5"/>
      <c r="AA26000" s="5"/>
      <c r="AB26000" s="5"/>
      <c r="AC26000" s="5"/>
      <c r="AD26000" s="5"/>
      <c r="AE26000" s="5"/>
      <c r="AF26000" s="5"/>
      <c r="AG26000" s="5"/>
      <c r="AH26000" s="5"/>
      <c r="AI26000" s="5"/>
      <c r="AJ26000" s="5"/>
    </row>
    <row r="26001" spans="11:36">
      <c r="K26001" s="5"/>
      <c r="L26001" s="5"/>
      <c r="M26001" s="5"/>
      <c r="N26001" s="5"/>
      <c r="O26001" s="5"/>
      <c r="P26001" s="5"/>
      <c r="Q26001" s="5"/>
      <c r="R26001" s="5"/>
      <c r="S26001" s="5"/>
      <c r="T26001" s="5"/>
      <c r="U26001" s="5"/>
      <c r="V26001" s="5"/>
      <c r="W26001" s="5"/>
      <c r="X26001" s="5"/>
      <c r="Y26001" s="5"/>
      <c r="Z26001" s="5"/>
      <c r="AA26001" s="5"/>
      <c r="AB26001" s="5"/>
      <c r="AC26001" s="5"/>
      <c r="AD26001" s="5"/>
      <c r="AE26001" s="5"/>
      <c r="AF26001" s="5"/>
      <c r="AG26001" s="5"/>
      <c r="AH26001" s="5"/>
      <c r="AI26001" s="5"/>
      <c r="AJ26001" s="5"/>
    </row>
    <row r="26002" spans="11:36">
      <c r="K26002" s="5"/>
      <c r="L26002" s="5"/>
      <c r="M26002" s="5"/>
      <c r="N26002" s="5"/>
      <c r="O26002" s="5"/>
      <c r="P26002" s="5"/>
      <c r="Q26002" s="5"/>
      <c r="R26002" s="5"/>
      <c r="S26002" s="5"/>
      <c r="T26002" s="5"/>
      <c r="U26002" s="5"/>
      <c r="V26002" s="5"/>
      <c r="W26002" s="5"/>
      <c r="X26002" s="5"/>
      <c r="Y26002" s="5"/>
      <c r="Z26002" s="5"/>
      <c r="AA26002" s="5"/>
      <c r="AB26002" s="5"/>
      <c r="AC26002" s="5"/>
      <c r="AD26002" s="5"/>
      <c r="AE26002" s="5"/>
      <c r="AF26002" s="5"/>
      <c r="AG26002" s="5"/>
      <c r="AH26002" s="5"/>
      <c r="AI26002" s="5"/>
      <c r="AJ26002" s="5"/>
    </row>
    <row r="26003" spans="11:36">
      <c r="K26003" s="5"/>
      <c r="L26003" s="5"/>
      <c r="M26003" s="5"/>
      <c r="N26003" s="5"/>
      <c r="O26003" s="5"/>
      <c r="P26003" s="5"/>
      <c r="Q26003" s="5"/>
      <c r="R26003" s="5"/>
      <c r="S26003" s="5"/>
      <c r="T26003" s="5"/>
      <c r="U26003" s="5"/>
      <c r="V26003" s="5"/>
      <c r="W26003" s="5"/>
      <c r="X26003" s="5"/>
      <c r="Y26003" s="5"/>
      <c r="Z26003" s="5"/>
      <c r="AA26003" s="5"/>
      <c r="AB26003" s="5"/>
      <c r="AC26003" s="5"/>
      <c r="AD26003" s="5"/>
      <c r="AE26003" s="5"/>
      <c r="AF26003" s="5"/>
      <c r="AG26003" s="5"/>
      <c r="AH26003" s="5"/>
      <c r="AI26003" s="5"/>
      <c r="AJ26003" s="5"/>
    </row>
    <row r="26004" spans="11:36">
      <c r="K26004" s="5"/>
      <c r="L26004" s="5"/>
      <c r="M26004" s="5"/>
      <c r="N26004" s="5"/>
      <c r="O26004" s="5"/>
      <c r="P26004" s="5"/>
      <c r="Q26004" s="5"/>
      <c r="R26004" s="5"/>
      <c r="S26004" s="5"/>
      <c r="T26004" s="5"/>
      <c r="U26004" s="5"/>
      <c r="V26004" s="5"/>
      <c r="W26004" s="5"/>
      <c r="X26004" s="5"/>
      <c r="Y26004" s="5"/>
      <c r="Z26004" s="5"/>
      <c r="AA26004" s="5"/>
      <c r="AB26004" s="5"/>
      <c r="AC26004" s="5"/>
      <c r="AD26004" s="5"/>
      <c r="AE26004" s="5"/>
      <c r="AF26004" s="5"/>
      <c r="AG26004" s="5"/>
      <c r="AH26004" s="5"/>
      <c r="AI26004" s="5"/>
      <c r="AJ26004" s="5"/>
    </row>
    <row r="26005" spans="11:36">
      <c r="K26005" s="5"/>
      <c r="L26005" s="5"/>
      <c r="M26005" s="5"/>
      <c r="N26005" s="5"/>
      <c r="O26005" s="5"/>
      <c r="P26005" s="5"/>
      <c r="Q26005" s="5"/>
      <c r="R26005" s="5"/>
      <c r="S26005" s="5"/>
      <c r="T26005" s="5"/>
      <c r="U26005" s="5"/>
      <c r="V26005" s="5"/>
      <c r="W26005" s="5"/>
      <c r="X26005" s="5"/>
      <c r="Y26005" s="5"/>
      <c r="Z26005" s="5"/>
      <c r="AA26005" s="5"/>
      <c r="AB26005" s="5"/>
      <c r="AC26005" s="5"/>
      <c r="AD26005" s="5"/>
      <c r="AE26005" s="5"/>
      <c r="AF26005" s="5"/>
      <c r="AG26005" s="5"/>
      <c r="AH26005" s="5"/>
      <c r="AI26005" s="5"/>
      <c r="AJ26005" s="5"/>
    </row>
    <row r="26006" spans="11:36">
      <c r="K26006" s="5"/>
      <c r="L26006" s="5"/>
      <c r="M26006" s="5"/>
      <c r="N26006" s="5"/>
      <c r="O26006" s="5"/>
      <c r="P26006" s="5"/>
      <c r="Q26006" s="5"/>
      <c r="R26006" s="5"/>
      <c r="S26006" s="5"/>
      <c r="T26006" s="5"/>
      <c r="U26006" s="5"/>
      <c r="V26006" s="5"/>
      <c r="W26006" s="5"/>
      <c r="X26006" s="5"/>
      <c r="Y26006" s="5"/>
      <c r="Z26006" s="5"/>
      <c r="AA26006" s="5"/>
      <c r="AB26006" s="5"/>
      <c r="AC26006" s="5"/>
      <c r="AD26006" s="5"/>
      <c r="AE26006" s="5"/>
      <c r="AF26006" s="5"/>
      <c r="AG26006" s="5"/>
      <c r="AH26006" s="5"/>
      <c r="AI26006" s="5"/>
      <c r="AJ26006" s="5"/>
    </row>
    <row r="26007" spans="11:36">
      <c r="K26007" s="5"/>
      <c r="L26007" s="5"/>
      <c r="M26007" s="5"/>
      <c r="N26007" s="5"/>
      <c r="O26007" s="5"/>
      <c r="P26007" s="5"/>
      <c r="Q26007" s="5"/>
      <c r="R26007" s="5"/>
      <c r="S26007" s="5"/>
      <c r="T26007" s="5"/>
      <c r="U26007" s="5"/>
      <c r="V26007" s="5"/>
      <c r="W26007" s="5"/>
      <c r="X26007" s="5"/>
      <c r="Y26007" s="5"/>
      <c r="Z26007" s="5"/>
      <c r="AA26007" s="5"/>
      <c r="AB26007" s="5"/>
      <c r="AC26007" s="5"/>
      <c r="AD26007" s="5"/>
      <c r="AE26007" s="5"/>
      <c r="AF26007" s="5"/>
      <c r="AG26007" s="5"/>
      <c r="AH26007" s="5"/>
      <c r="AI26007" s="5"/>
      <c r="AJ26007" s="5"/>
    </row>
    <row r="26008" spans="11:36">
      <c r="K26008" s="5"/>
      <c r="L26008" s="5"/>
      <c r="M26008" s="5"/>
      <c r="N26008" s="5"/>
      <c r="O26008" s="5"/>
      <c r="P26008" s="5"/>
      <c r="Q26008" s="5"/>
      <c r="R26008" s="5"/>
      <c r="S26008" s="5"/>
      <c r="T26008" s="5"/>
      <c r="U26008" s="5"/>
      <c r="V26008" s="5"/>
      <c r="W26008" s="5"/>
      <c r="X26008" s="5"/>
      <c r="Y26008" s="5"/>
      <c r="Z26008" s="5"/>
      <c r="AA26008" s="5"/>
      <c r="AB26008" s="5"/>
      <c r="AC26008" s="5"/>
      <c r="AD26008" s="5"/>
      <c r="AE26008" s="5"/>
      <c r="AF26008" s="5"/>
      <c r="AG26008" s="5"/>
      <c r="AH26008" s="5"/>
      <c r="AI26008" s="5"/>
      <c r="AJ26008" s="5"/>
    </row>
    <row r="26009" spans="11:36">
      <c r="K26009" s="5"/>
      <c r="L26009" s="5"/>
      <c r="M26009" s="5"/>
      <c r="N26009" s="5"/>
      <c r="O26009" s="5"/>
      <c r="P26009" s="5"/>
      <c r="Q26009" s="5"/>
      <c r="R26009" s="5"/>
      <c r="S26009" s="5"/>
      <c r="T26009" s="5"/>
      <c r="U26009" s="5"/>
      <c r="V26009" s="5"/>
      <c r="W26009" s="5"/>
      <c r="X26009" s="5"/>
      <c r="Y26009" s="5"/>
      <c r="Z26009" s="5"/>
      <c r="AA26009" s="5"/>
      <c r="AB26009" s="5"/>
      <c r="AC26009" s="5"/>
      <c r="AD26009" s="5"/>
      <c r="AE26009" s="5"/>
      <c r="AF26009" s="5"/>
      <c r="AG26009" s="5"/>
      <c r="AH26009" s="5"/>
      <c r="AI26009" s="5"/>
      <c r="AJ26009" s="5"/>
    </row>
    <row r="26010" spans="11:36">
      <c r="K26010" s="5"/>
      <c r="L26010" s="5"/>
      <c r="M26010" s="5"/>
      <c r="N26010" s="5"/>
      <c r="O26010" s="5"/>
      <c r="P26010" s="5"/>
      <c r="Q26010" s="5"/>
      <c r="R26010" s="5"/>
      <c r="S26010" s="5"/>
      <c r="T26010" s="5"/>
      <c r="U26010" s="5"/>
      <c r="V26010" s="5"/>
      <c r="W26010" s="5"/>
      <c r="X26010" s="5"/>
      <c r="Y26010" s="5"/>
      <c r="Z26010" s="5"/>
      <c r="AA26010" s="5"/>
      <c r="AB26010" s="5"/>
      <c r="AC26010" s="5"/>
      <c r="AD26010" s="5"/>
      <c r="AE26010" s="5"/>
      <c r="AF26010" s="5"/>
      <c r="AG26010" s="5"/>
      <c r="AH26010" s="5"/>
      <c r="AI26010" s="5"/>
      <c r="AJ26010" s="5"/>
    </row>
    <row r="26011" spans="11:36">
      <c r="K26011" s="5"/>
      <c r="L26011" s="5"/>
      <c r="M26011" s="5"/>
      <c r="N26011" s="5"/>
      <c r="O26011" s="5"/>
      <c r="P26011" s="5"/>
      <c r="Q26011" s="5"/>
      <c r="R26011" s="5"/>
      <c r="S26011" s="5"/>
      <c r="T26011" s="5"/>
      <c r="U26011" s="5"/>
      <c r="V26011" s="5"/>
      <c r="W26011" s="5"/>
      <c r="X26011" s="5"/>
      <c r="Y26011" s="5"/>
      <c r="Z26011" s="5"/>
      <c r="AA26011" s="5"/>
      <c r="AB26011" s="5"/>
      <c r="AC26011" s="5"/>
      <c r="AD26011" s="5"/>
      <c r="AE26011" s="5"/>
      <c r="AF26011" s="5"/>
      <c r="AG26011" s="5"/>
      <c r="AH26011" s="5"/>
      <c r="AI26011" s="5"/>
      <c r="AJ26011" s="5"/>
    </row>
    <row r="26012" spans="11:36">
      <c r="K26012" s="5"/>
      <c r="L26012" s="5"/>
      <c r="M26012" s="5"/>
      <c r="N26012" s="5"/>
      <c r="O26012" s="5"/>
      <c r="P26012" s="5"/>
      <c r="Q26012" s="5"/>
      <c r="R26012" s="5"/>
      <c r="S26012" s="5"/>
      <c r="T26012" s="5"/>
      <c r="U26012" s="5"/>
      <c r="V26012" s="5"/>
      <c r="W26012" s="5"/>
      <c r="X26012" s="5"/>
      <c r="Y26012" s="5"/>
      <c r="Z26012" s="5"/>
      <c r="AA26012" s="5"/>
      <c r="AB26012" s="5"/>
      <c r="AC26012" s="5"/>
      <c r="AD26012" s="5"/>
      <c r="AE26012" s="5"/>
      <c r="AF26012" s="5"/>
      <c r="AG26012" s="5"/>
      <c r="AH26012" s="5"/>
      <c r="AI26012" s="5"/>
      <c r="AJ26012" s="5"/>
    </row>
    <row r="26013" spans="11:36">
      <c r="K26013" s="5"/>
      <c r="L26013" s="5"/>
      <c r="M26013" s="5"/>
      <c r="N26013" s="5"/>
      <c r="O26013" s="5"/>
      <c r="P26013" s="5"/>
      <c r="Q26013" s="5"/>
      <c r="R26013" s="5"/>
      <c r="S26013" s="5"/>
      <c r="T26013" s="5"/>
      <c r="U26013" s="5"/>
      <c r="V26013" s="5"/>
      <c r="W26013" s="5"/>
      <c r="X26013" s="5"/>
      <c r="Y26013" s="5"/>
      <c r="Z26013" s="5"/>
      <c r="AA26013" s="5"/>
      <c r="AB26013" s="5"/>
      <c r="AC26013" s="5"/>
      <c r="AD26013" s="5"/>
      <c r="AE26013" s="5"/>
      <c r="AF26013" s="5"/>
      <c r="AG26013" s="5"/>
      <c r="AH26013" s="5"/>
      <c r="AI26013" s="5"/>
      <c r="AJ26013" s="5"/>
    </row>
    <row r="26014" spans="11:36">
      <c r="K26014" s="5"/>
      <c r="L26014" s="5"/>
      <c r="M26014" s="5"/>
      <c r="N26014" s="5"/>
      <c r="O26014" s="5"/>
      <c r="P26014" s="5"/>
      <c r="Q26014" s="5"/>
      <c r="R26014" s="5"/>
      <c r="S26014" s="5"/>
      <c r="T26014" s="5"/>
      <c r="U26014" s="5"/>
      <c r="V26014" s="5"/>
      <c r="W26014" s="5"/>
      <c r="X26014" s="5"/>
      <c r="Y26014" s="5"/>
      <c r="Z26014" s="5"/>
      <c r="AA26014" s="5"/>
      <c r="AB26014" s="5"/>
      <c r="AC26014" s="5"/>
      <c r="AD26014" s="5"/>
      <c r="AE26014" s="5"/>
      <c r="AF26014" s="5"/>
      <c r="AG26014" s="5"/>
      <c r="AH26014" s="5"/>
      <c r="AI26014" s="5"/>
      <c r="AJ26014" s="5"/>
    </row>
    <row r="26015" spans="11:36">
      <c r="K26015" s="5"/>
      <c r="L26015" s="5"/>
      <c r="M26015" s="5"/>
      <c r="N26015" s="5"/>
      <c r="O26015" s="5"/>
      <c r="P26015" s="5"/>
      <c r="Q26015" s="5"/>
      <c r="R26015" s="5"/>
      <c r="S26015" s="5"/>
      <c r="T26015" s="5"/>
      <c r="U26015" s="5"/>
      <c r="V26015" s="5"/>
      <c r="W26015" s="5"/>
      <c r="X26015" s="5"/>
      <c r="Y26015" s="5"/>
      <c r="Z26015" s="5"/>
      <c r="AA26015" s="5"/>
      <c r="AB26015" s="5"/>
      <c r="AC26015" s="5"/>
      <c r="AD26015" s="5"/>
      <c r="AE26015" s="5"/>
      <c r="AF26015" s="5"/>
      <c r="AG26015" s="5"/>
      <c r="AH26015" s="5"/>
      <c r="AI26015" s="5"/>
      <c r="AJ26015" s="5"/>
    </row>
    <row r="26016" spans="11:36">
      <c r="K26016" s="5"/>
      <c r="L26016" s="5"/>
      <c r="M26016" s="5"/>
      <c r="N26016" s="5"/>
      <c r="O26016" s="5"/>
      <c r="P26016" s="5"/>
      <c r="Q26016" s="5"/>
      <c r="R26016" s="5"/>
      <c r="S26016" s="5"/>
      <c r="T26016" s="5"/>
      <c r="U26016" s="5"/>
      <c r="V26016" s="5"/>
      <c r="W26016" s="5"/>
      <c r="X26016" s="5"/>
      <c r="Y26016" s="5"/>
      <c r="Z26016" s="5"/>
      <c r="AA26016" s="5"/>
      <c r="AB26016" s="5"/>
      <c r="AC26016" s="5"/>
      <c r="AD26016" s="5"/>
      <c r="AE26016" s="5"/>
      <c r="AF26016" s="5"/>
      <c r="AG26016" s="5"/>
      <c r="AH26016" s="5"/>
      <c r="AI26016" s="5"/>
      <c r="AJ26016" s="5"/>
    </row>
    <row r="26017" spans="11:36">
      <c r="K26017" s="5"/>
      <c r="L26017" s="5"/>
      <c r="M26017" s="5"/>
      <c r="N26017" s="5"/>
      <c r="O26017" s="5"/>
      <c r="P26017" s="5"/>
      <c r="Q26017" s="5"/>
      <c r="R26017" s="5"/>
      <c r="S26017" s="5"/>
      <c r="T26017" s="5"/>
      <c r="U26017" s="5"/>
      <c r="V26017" s="5"/>
      <c r="W26017" s="5"/>
      <c r="X26017" s="5"/>
      <c r="Y26017" s="5"/>
      <c r="Z26017" s="5"/>
      <c r="AA26017" s="5"/>
      <c r="AB26017" s="5"/>
      <c r="AC26017" s="5"/>
      <c r="AD26017" s="5"/>
      <c r="AE26017" s="5"/>
      <c r="AF26017" s="5"/>
      <c r="AG26017" s="5"/>
      <c r="AH26017" s="5"/>
      <c r="AI26017" s="5"/>
      <c r="AJ26017" s="5"/>
    </row>
    <row r="26018" spans="11:36">
      <c r="K26018" s="5"/>
      <c r="L26018" s="5"/>
      <c r="M26018" s="5"/>
      <c r="N26018" s="5"/>
      <c r="O26018" s="5"/>
      <c r="P26018" s="5"/>
      <c r="Q26018" s="5"/>
      <c r="R26018" s="5"/>
      <c r="S26018" s="5"/>
      <c r="T26018" s="5"/>
      <c r="U26018" s="5"/>
      <c r="V26018" s="5"/>
      <c r="W26018" s="5"/>
      <c r="X26018" s="5"/>
      <c r="Y26018" s="5"/>
      <c r="Z26018" s="5"/>
      <c r="AA26018" s="5"/>
      <c r="AB26018" s="5"/>
      <c r="AC26018" s="5"/>
      <c r="AD26018" s="5"/>
      <c r="AE26018" s="5"/>
      <c r="AF26018" s="5"/>
      <c r="AG26018" s="5"/>
      <c r="AH26018" s="5"/>
      <c r="AI26018" s="5"/>
      <c r="AJ26018" s="5"/>
    </row>
    <row r="26019" spans="11:36">
      <c r="K26019" s="5"/>
      <c r="L26019" s="5"/>
      <c r="M26019" s="5"/>
      <c r="N26019" s="5"/>
      <c r="O26019" s="5"/>
      <c r="P26019" s="5"/>
      <c r="Q26019" s="5"/>
      <c r="R26019" s="5"/>
      <c r="S26019" s="5"/>
      <c r="T26019" s="5"/>
      <c r="U26019" s="5"/>
      <c r="V26019" s="5"/>
      <c r="W26019" s="5"/>
      <c r="X26019" s="5"/>
      <c r="Y26019" s="5"/>
      <c r="Z26019" s="5"/>
      <c r="AA26019" s="5"/>
      <c r="AB26019" s="5"/>
      <c r="AC26019" s="5"/>
      <c r="AD26019" s="5"/>
      <c r="AE26019" s="5"/>
      <c r="AF26019" s="5"/>
      <c r="AG26019" s="5"/>
      <c r="AH26019" s="5"/>
      <c r="AI26019" s="5"/>
      <c r="AJ26019" s="5"/>
    </row>
    <row r="26020" spans="11:36">
      <c r="K26020" s="5"/>
      <c r="L26020" s="5"/>
      <c r="M26020" s="5"/>
      <c r="N26020" s="5"/>
      <c r="O26020" s="5"/>
      <c r="P26020" s="5"/>
      <c r="Q26020" s="5"/>
      <c r="R26020" s="5"/>
      <c r="S26020" s="5"/>
      <c r="T26020" s="5"/>
      <c r="U26020" s="5"/>
      <c r="V26020" s="5"/>
      <c r="W26020" s="5"/>
      <c r="X26020" s="5"/>
      <c r="Y26020" s="5"/>
      <c r="Z26020" s="5"/>
      <c r="AA26020" s="5"/>
      <c r="AB26020" s="5"/>
      <c r="AC26020" s="5"/>
      <c r="AD26020" s="5"/>
      <c r="AE26020" s="5"/>
      <c r="AF26020" s="5"/>
      <c r="AG26020" s="5"/>
      <c r="AH26020" s="5"/>
      <c r="AI26020" s="5"/>
      <c r="AJ26020" s="5"/>
    </row>
    <row r="26021" spans="11:36">
      <c r="K26021" s="5"/>
      <c r="L26021" s="5"/>
      <c r="M26021" s="5"/>
      <c r="N26021" s="5"/>
      <c r="O26021" s="5"/>
      <c r="P26021" s="5"/>
      <c r="Q26021" s="5"/>
      <c r="R26021" s="5"/>
      <c r="S26021" s="5"/>
      <c r="T26021" s="5"/>
      <c r="U26021" s="5"/>
      <c r="V26021" s="5"/>
      <c r="W26021" s="5"/>
      <c r="X26021" s="5"/>
      <c r="Y26021" s="5"/>
      <c r="Z26021" s="5"/>
      <c r="AA26021" s="5"/>
      <c r="AB26021" s="5"/>
      <c r="AC26021" s="5"/>
      <c r="AD26021" s="5"/>
      <c r="AE26021" s="5"/>
      <c r="AF26021" s="5"/>
      <c r="AG26021" s="5"/>
      <c r="AH26021" s="5"/>
      <c r="AI26021" s="5"/>
      <c r="AJ26021" s="5"/>
    </row>
    <row r="26022" spans="11:36">
      <c r="K26022" s="5"/>
      <c r="L26022" s="5"/>
      <c r="M26022" s="5"/>
      <c r="N26022" s="5"/>
      <c r="O26022" s="5"/>
      <c r="P26022" s="5"/>
      <c r="Q26022" s="5"/>
      <c r="R26022" s="5"/>
      <c r="S26022" s="5"/>
      <c r="T26022" s="5"/>
      <c r="U26022" s="5"/>
      <c r="V26022" s="5"/>
      <c r="W26022" s="5"/>
      <c r="X26022" s="5"/>
      <c r="Y26022" s="5"/>
      <c r="Z26022" s="5"/>
      <c r="AA26022" s="5"/>
      <c r="AB26022" s="5"/>
      <c r="AC26022" s="5"/>
      <c r="AD26022" s="5"/>
      <c r="AE26022" s="5"/>
      <c r="AF26022" s="5"/>
      <c r="AG26022" s="5"/>
      <c r="AH26022" s="5"/>
      <c r="AI26022" s="5"/>
      <c r="AJ26022" s="5"/>
    </row>
    <row r="26023" spans="11:36">
      <c r="K26023" s="5"/>
      <c r="L26023" s="5"/>
      <c r="M26023" s="5"/>
      <c r="N26023" s="5"/>
      <c r="O26023" s="5"/>
      <c r="P26023" s="5"/>
      <c r="Q26023" s="5"/>
      <c r="R26023" s="5"/>
      <c r="S26023" s="5"/>
      <c r="T26023" s="5"/>
      <c r="U26023" s="5"/>
      <c r="V26023" s="5"/>
      <c r="W26023" s="5"/>
      <c r="X26023" s="5"/>
      <c r="Y26023" s="5"/>
      <c r="Z26023" s="5"/>
      <c r="AA26023" s="5"/>
      <c r="AB26023" s="5"/>
      <c r="AC26023" s="5"/>
      <c r="AD26023" s="5"/>
      <c r="AE26023" s="5"/>
      <c r="AF26023" s="5"/>
      <c r="AG26023" s="5"/>
      <c r="AH26023" s="5"/>
      <c r="AI26023" s="5"/>
      <c r="AJ26023" s="5"/>
    </row>
    <row r="26024" spans="11:36">
      <c r="K26024" s="5"/>
      <c r="L26024" s="5"/>
      <c r="M26024" s="5"/>
      <c r="N26024" s="5"/>
      <c r="O26024" s="5"/>
      <c r="P26024" s="5"/>
      <c r="Q26024" s="5"/>
      <c r="R26024" s="5"/>
      <c r="S26024" s="5"/>
      <c r="T26024" s="5"/>
      <c r="U26024" s="5"/>
      <c r="V26024" s="5"/>
      <c r="W26024" s="5"/>
      <c r="X26024" s="5"/>
      <c r="Y26024" s="5"/>
      <c r="Z26024" s="5"/>
      <c r="AA26024" s="5"/>
      <c r="AB26024" s="5"/>
      <c r="AC26024" s="5"/>
      <c r="AD26024" s="5"/>
      <c r="AE26024" s="5"/>
      <c r="AF26024" s="5"/>
      <c r="AG26024" s="5"/>
      <c r="AH26024" s="5"/>
      <c r="AI26024" s="5"/>
      <c r="AJ26024" s="5"/>
    </row>
    <row r="26025" spans="11:36">
      <c r="K26025" s="5"/>
      <c r="L26025" s="5"/>
      <c r="M26025" s="5"/>
      <c r="N26025" s="5"/>
      <c r="O26025" s="5"/>
      <c r="P26025" s="5"/>
      <c r="Q26025" s="5"/>
      <c r="R26025" s="5"/>
      <c r="S26025" s="5"/>
      <c r="T26025" s="5"/>
      <c r="U26025" s="5"/>
      <c r="V26025" s="5"/>
      <c r="W26025" s="5"/>
      <c r="X26025" s="5"/>
      <c r="Y26025" s="5"/>
      <c r="Z26025" s="5"/>
      <c r="AA26025" s="5"/>
      <c r="AB26025" s="5"/>
      <c r="AC26025" s="5"/>
      <c r="AD26025" s="5"/>
      <c r="AE26025" s="5"/>
      <c r="AF26025" s="5"/>
      <c r="AG26025" s="5"/>
      <c r="AH26025" s="5"/>
      <c r="AI26025" s="5"/>
      <c r="AJ26025" s="5"/>
    </row>
    <row r="26026" spans="11:36">
      <c r="K26026" s="5"/>
      <c r="L26026" s="5"/>
      <c r="M26026" s="5"/>
      <c r="N26026" s="5"/>
      <c r="O26026" s="5"/>
      <c r="P26026" s="5"/>
      <c r="Q26026" s="5"/>
      <c r="R26026" s="5"/>
      <c r="S26026" s="5"/>
      <c r="T26026" s="5"/>
      <c r="U26026" s="5"/>
      <c r="V26026" s="5"/>
      <c r="W26026" s="5"/>
      <c r="X26026" s="5"/>
      <c r="Y26026" s="5"/>
      <c r="Z26026" s="5"/>
      <c r="AA26026" s="5"/>
      <c r="AB26026" s="5"/>
      <c r="AC26026" s="5"/>
      <c r="AD26026" s="5"/>
      <c r="AE26026" s="5"/>
      <c r="AF26026" s="5"/>
      <c r="AG26026" s="5"/>
      <c r="AH26026" s="5"/>
      <c r="AI26026" s="5"/>
      <c r="AJ26026" s="5"/>
    </row>
    <row r="26027" spans="11:36">
      <c r="K26027" s="5"/>
      <c r="L26027" s="5"/>
      <c r="M26027" s="5"/>
      <c r="N26027" s="5"/>
      <c r="O26027" s="5"/>
      <c r="P26027" s="5"/>
      <c r="Q26027" s="5"/>
      <c r="R26027" s="5"/>
      <c r="S26027" s="5"/>
      <c r="T26027" s="5"/>
      <c r="U26027" s="5"/>
      <c r="V26027" s="5"/>
      <c r="W26027" s="5"/>
      <c r="X26027" s="5"/>
      <c r="Y26027" s="5"/>
      <c r="Z26027" s="5"/>
      <c r="AA26027" s="5"/>
      <c r="AB26027" s="5"/>
      <c r="AC26027" s="5"/>
      <c r="AD26027" s="5"/>
      <c r="AE26027" s="5"/>
      <c r="AF26027" s="5"/>
      <c r="AG26027" s="5"/>
      <c r="AH26027" s="5"/>
      <c r="AI26027" s="5"/>
      <c r="AJ26027" s="5"/>
    </row>
    <row r="26028" spans="11:36">
      <c r="K26028" s="5"/>
      <c r="L26028" s="5"/>
      <c r="M26028" s="5"/>
      <c r="N26028" s="5"/>
      <c r="O26028" s="5"/>
      <c r="P26028" s="5"/>
      <c r="Q26028" s="5"/>
      <c r="R26028" s="5"/>
      <c r="S26028" s="5"/>
      <c r="T26028" s="5"/>
      <c r="U26028" s="5"/>
      <c r="V26028" s="5"/>
      <c r="W26028" s="5"/>
      <c r="X26028" s="5"/>
      <c r="Y26028" s="5"/>
      <c r="Z26028" s="5"/>
      <c r="AA26028" s="5"/>
      <c r="AB26028" s="5"/>
      <c r="AC26028" s="5"/>
      <c r="AD26028" s="5"/>
      <c r="AE26028" s="5"/>
      <c r="AF26028" s="5"/>
      <c r="AG26028" s="5"/>
      <c r="AH26028" s="5"/>
      <c r="AI26028" s="5"/>
      <c r="AJ26028" s="5"/>
    </row>
    <row r="26029" spans="11:36">
      <c r="K26029" s="5"/>
      <c r="L26029" s="5"/>
      <c r="M26029" s="5"/>
      <c r="N26029" s="5"/>
      <c r="O26029" s="5"/>
      <c r="P26029" s="5"/>
      <c r="Q26029" s="5"/>
      <c r="R26029" s="5"/>
      <c r="S26029" s="5"/>
      <c r="T26029" s="5"/>
      <c r="U26029" s="5"/>
      <c r="V26029" s="5"/>
      <c r="W26029" s="5"/>
      <c r="X26029" s="5"/>
      <c r="Y26029" s="5"/>
      <c r="Z26029" s="5"/>
      <c r="AA26029" s="5"/>
      <c r="AB26029" s="5"/>
      <c r="AC26029" s="5"/>
      <c r="AD26029" s="5"/>
      <c r="AE26029" s="5"/>
      <c r="AF26029" s="5"/>
      <c r="AG26029" s="5"/>
      <c r="AH26029" s="5"/>
      <c r="AI26029" s="5"/>
      <c r="AJ26029" s="5"/>
    </row>
    <row r="26030" spans="11:36">
      <c r="K26030" s="5"/>
      <c r="L26030" s="5"/>
      <c r="M26030" s="5"/>
      <c r="N26030" s="5"/>
      <c r="O26030" s="5"/>
      <c r="P26030" s="5"/>
      <c r="Q26030" s="5"/>
      <c r="R26030" s="5"/>
      <c r="S26030" s="5"/>
      <c r="T26030" s="5"/>
      <c r="U26030" s="5"/>
      <c r="V26030" s="5"/>
      <c r="W26030" s="5"/>
      <c r="X26030" s="5"/>
      <c r="Y26030" s="5"/>
      <c r="Z26030" s="5"/>
      <c r="AA26030" s="5"/>
      <c r="AB26030" s="5"/>
      <c r="AC26030" s="5"/>
      <c r="AD26030" s="5"/>
      <c r="AE26030" s="5"/>
      <c r="AF26030" s="5"/>
      <c r="AG26030" s="5"/>
      <c r="AH26030" s="5"/>
      <c r="AI26030" s="5"/>
      <c r="AJ26030" s="5"/>
    </row>
    <row r="26031" spans="11:36">
      <c r="K26031" s="5"/>
      <c r="L26031" s="5"/>
      <c r="M26031" s="5"/>
      <c r="N26031" s="5"/>
      <c r="O26031" s="5"/>
      <c r="P26031" s="5"/>
      <c r="Q26031" s="5"/>
      <c r="R26031" s="5"/>
      <c r="S26031" s="5"/>
      <c r="T26031" s="5"/>
      <c r="U26031" s="5"/>
      <c r="V26031" s="5"/>
      <c r="W26031" s="5"/>
      <c r="X26031" s="5"/>
      <c r="Y26031" s="5"/>
      <c r="Z26031" s="5"/>
      <c r="AA26031" s="5"/>
      <c r="AB26031" s="5"/>
      <c r="AC26031" s="5"/>
      <c r="AD26031" s="5"/>
      <c r="AE26031" s="5"/>
      <c r="AF26031" s="5"/>
      <c r="AG26031" s="5"/>
      <c r="AH26031" s="5"/>
      <c r="AI26031" s="5"/>
      <c r="AJ26031" s="5"/>
    </row>
    <row r="26032" spans="11:36">
      <c r="K26032" s="5"/>
      <c r="L26032" s="5"/>
      <c r="M26032" s="5"/>
      <c r="N26032" s="5"/>
      <c r="O26032" s="5"/>
      <c r="P26032" s="5"/>
      <c r="Q26032" s="5"/>
      <c r="R26032" s="5"/>
      <c r="S26032" s="5"/>
      <c r="T26032" s="5"/>
      <c r="U26032" s="5"/>
      <c r="V26032" s="5"/>
      <c r="W26032" s="5"/>
      <c r="X26032" s="5"/>
      <c r="Y26032" s="5"/>
      <c r="Z26032" s="5"/>
      <c r="AA26032" s="5"/>
      <c r="AB26032" s="5"/>
      <c r="AC26032" s="5"/>
      <c r="AD26032" s="5"/>
      <c r="AE26032" s="5"/>
      <c r="AF26032" s="5"/>
      <c r="AG26032" s="5"/>
      <c r="AH26032" s="5"/>
      <c r="AI26032" s="5"/>
      <c r="AJ26032" s="5"/>
    </row>
    <row r="26033" spans="11:36">
      <c r="K26033" s="5"/>
      <c r="L26033" s="5"/>
      <c r="M26033" s="5"/>
      <c r="N26033" s="5"/>
      <c r="O26033" s="5"/>
      <c r="P26033" s="5"/>
      <c r="Q26033" s="5"/>
      <c r="R26033" s="5"/>
      <c r="S26033" s="5"/>
      <c r="T26033" s="5"/>
      <c r="U26033" s="5"/>
      <c r="V26033" s="5"/>
      <c r="W26033" s="5"/>
      <c r="X26033" s="5"/>
      <c r="Y26033" s="5"/>
      <c r="Z26033" s="5"/>
      <c r="AA26033" s="5"/>
      <c r="AB26033" s="5"/>
      <c r="AC26033" s="5"/>
      <c r="AD26033" s="5"/>
      <c r="AE26033" s="5"/>
      <c r="AF26033" s="5"/>
      <c r="AG26033" s="5"/>
      <c r="AH26033" s="5"/>
      <c r="AI26033" s="5"/>
      <c r="AJ26033" s="5"/>
    </row>
    <row r="26034" spans="11:36">
      <c r="K26034" s="5"/>
      <c r="L26034" s="5"/>
      <c r="M26034" s="5"/>
      <c r="N26034" s="5"/>
      <c r="O26034" s="5"/>
      <c r="P26034" s="5"/>
      <c r="Q26034" s="5"/>
      <c r="R26034" s="5"/>
      <c r="S26034" s="5"/>
      <c r="T26034" s="5"/>
      <c r="U26034" s="5"/>
      <c r="V26034" s="5"/>
      <c r="W26034" s="5"/>
      <c r="X26034" s="5"/>
      <c r="Y26034" s="5"/>
      <c r="Z26034" s="5"/>
      <c r="AA26034" s="5"/>
      <c r="AB26034" s="5"/>
      <c r="AC26034" s="5"/>
      <c r="AD26034" s="5"/>
      <c r="AE26034" s="5"/>
      <c r="AF26034" s="5"/>
      <c r="AG26034" s="5"/>
      <c r="AH26034" s="5"/>
      <c r="AI26034" s="5"/>
      <c r="AJ26034" s="5"/>
    </row>
    <row r="26035" spans="11:36">
      <c r="K26035" s="5"/>
      <c r="L26035" s="5"/>
      <c r="M26035" s="5"/>
      <c r="N26035" s="5"/>
      <c r="O26035" s="5"/>
      <c r="P26035" s="5"/>
      <c r="Q26035" s="5"/>
      <c r="R26035" s="5"/>
      <c r="S26035" s="5"/>
      <c r="T26035" s="5"/>
      <c r="U26035" s="5"/>
      <c r="V26035" s="5"/>
      <c r="W26035" s="5"/>
      <c r="X26035" s="5"/>
      <c r="Y26035" s="5"/>
      <c r="Z26035" s="5"/>
      <c r="AA26035" s="5"/>
      <c r="AB26035" s="5"/>
      <c r="AC26035" s="5"/>
      <c r="AD26035" s="5"/>
      <c r="AE26035" s="5"/>
      <c r="AF26035" s="5"/>
      <c r="AG26035" s="5"/>
      <c r="AH26035" s="5"/>
      <c r="AI26035" s="5"/>
      <c r="AJ26035" s="5"/>
    </row>
    <row r="26036" spans="11:36">
      <c r="K26036" s="5"/>
      <c r="L26036" s="5"/>
      <c r="M26036" s="5"/>
      <c r="N26036" s="5"/>
      <c r="O26036" s="5"/>
      <c r="P26036" s="5"/>
      <c r="Q26036" s="5"/>
      <c r="R26036" s="5"/>
      <c r="S26036" s="5"/>
      <c r="T26036" s="5"/>
      <c r="U26036" s="5"/>
      <c r="V26036" s="5"/>
      <c r="W26036" s="5"/>
      <c r="X26036" s="5"/>
      <c r="Y26036" s="5"/>
      <c r="Z26036" s="5"/>
      <c r="AA26036" s="5"/>
      <c r="AB26036" s="5"/>
      <c r="AC26036" s="5"/>
      <c r="AD26036" s="5"/>
      <c r="AE26036" s="5"/>
      <c r="AF26036" s="5"/>
      <c r="AG26036" s="5"/>
      <c r="AH26036" s="5"/>
      <c r="AI26036" s="5"/>
      <c r="AJ26036" s="5"/>
    </row>
    <row r="26037" spans="11:36">
      <c r="K26037" s="5"/>
      <c r="L26037" s="5"/>
      <c r="M26037" s="5"/>
      <c r="N26037" s="5"/>
      <c r="O26037" s="5"/>
      <c r="P26037" s="5"/>
      <c r="Q26037" s="5"/>
      <c r="R26037" s="5"/>
      <c r="S26037" s="5"/>
      <c r="T26037" s="5"/>
      <c r="U26037" s="5"/>
      <c r="V26037" s="5"/>
      <c r="W26037" s="5"/>
      <c r="X26037" s="5"/>
      <c r="Y26037" s="5"/>
      <c r="Z26037" s="5"/>
      <c r="AA26037" s="5"/>
      <c r="AB26037" s="5"/>
      <c r="AC26037" s="5"/>
      <c r="AD26037" s="5"/>
      <c r="AE26037" s="5"/>
      <c r="AF26037" s="5"/>
      <c r="AG26037" s="5"/>
      <c r="AH26037" s="5"/>
      <c r="AI26037" s="5"/>
      <c r="AJ26037" s="5"/>
    </row>
    <row r="26038" spans="11:36">
      <c r="K26038" s="5"/>
      <c r="L26038" s="5"/>
      <c r="M26038" s="5"/>
      <c r="N26038" s="5"/>
      <c r="O26038" s="5"/>
      <c r="P26038" s="5"/>
      <c r="Q26038" s="5"/>
      <c r="R26038" s="5"/>
      <c r="S26038" s="5"/>
      <c r="T26038" s="5"/>
      <c r="U26038" s="5"/>
      <c r="V26038" s="5"/>
      <c r="W26038" s="5"/>
      <c r="X26038" s="5"/>
      <c r="Y26038" s="5"/>
      <c r="Z26038" s="5"/>
      <c r="AA26038" s="5"/>
      <c r="AB26038" s="5"/>
      <c r="AC26038" s="5"/>
      <c r="AD26038" s="5"/>
      <c r="AE26038" s="5"/>
      <c r="AF26038" s="5"/>
      <c r="AG26038" s="5"/>
      <c r="AH26038" s="5"/>
      <c r="AI26038" s="5"/>
      <c r="AJ26038" s="5"/>
    </row>
    <row r="26039" spans="11:36">
      <c r="K26039" s="5"/>
      <c r="L26039" s="5"/>
      <c r="M26039" s="5"/>
      <c r="N26039" s="5"/>
      <c r="O26039" s="5"/>
      <c r="P26039" s="5"/>
      <c r="Q26039" s="5"/>
      <c r="R26039" s="5"/>
      <c r="S26039" s="5"/>
      <c r="T26039" s="5"/>
      <c r="U26039" s="5"/>
      <c r="V26039" s="5"/>
      <c r="W26039" s="5"/>
      <c r="X26039" s="5"/>
      <c r="Y26039" s="5"/>
      <c r="Z26039" s="5"/>
      <c r="AA26039" s="5"/>
      <c r="AB26039" s="5"/>
      <c r="AC26039" s="5"/>
      <c r="AD26039" s="5"/>
      <c r="AE26039" s="5"/>
      <c r="AF26039" s="5"/>
      <c r="AG26039" s="5"/>
      <c r="AH26039" s="5"/>
      <c r="AI26039" s="5"/>
      <c r="AJ26039" s="5"/>
    </row>
    <row r="26040" spans="11:36">
      <c r="K26040" s="5"/>
      <c r="L26040" s="5"/>
      <c r="M26040" s="5"/>
      <c r="N26040" s="5"/>
      <c r="O26040" s="5"/>
      <c r="P26040" s="5"/>
      <c r="Q26040" s="5"/>
      <c r="R26040" s="5"/>
      <c r="S26040" s="5"/>
      <c r="T26040" s="5"/>
      <c r="U26040" s="5"/>
      <c r="V26040" s="5"/>
      <c r="W26040" s="5"/>
      <c r="X26040" s="5"/>
      <c r="Y26040" s="5"/>
      <c r="Z26040" s="5"/>
      <c r="AA26040" s="5"/>
      <c r="AB26040" s="5"/>
      <c r="AC26040" s="5"/>
      <c r="AD26040" s="5"/>
      <c r="AE26040" s="5"/>
      <c r="AF26040" s="5"/>
      <c r="AG26040" s="5"/>
      <c r="AH26040" s="5"/>
      <c r="AI26040" s="5"/>
      <c r="AJ26040" s="5"/>
    </row>
    <row r="26041" spans="11:36">
      <c r="K26041" s="5"/>
      <c r="L26041" s="5"/>
      <c r="M26041" s="5"/>
      <c r="N26041" s="5"/>
      <c r="O26041" s="5"/>
      <c r="P26041" s="5"/>
      <c r="Q26041" s="5"/>
      <c r="R26041" s="5"/>
      <c r="S26041" s="5"/>
      <c r="T26041" s="5"/>
      <c r="U26041" s="5"/>
      <c r="V26041" s="5"/>
      <c r="W26041" s="5"/>
      <c r="X26041" s="5"/>
      <c r="Y26041" s="5"/>
      <c r="Z26041" s="5"/>
      <c r="AA26041" s="5"/>
      <c r="AB26041" s="5"/>
      <c r="AC26041" s="5"/>
      <c r="AD26041" s="5"/>
      <c r="AE26041" s="5"/>
      <c r="AF26041" s="5"/>
      <c r="AG26041" s="5"/>
      <c r="AH26041" s="5"/>
      <c r="AI26041" s="5"/>
      <c r="AJ26041" s="5"/>
    </row>
    <row r="26042" spans="11:36">
      <c r="K26042" s="5"/>
      <c r="L26042" s="5"/>
      <c r="M26042" s="5"/>
      <c r="N26042" s="5"/>
      <c r="O26042" s="5"/>
      <c r="P26042" s="5"/>
      <c r="Q26042" s="5"/>
      <c r="R26042" s="5"/>
      <c r="S26042" s="5"/>
      <c r="T26042" s="5"/>
      <c r="U26042" s="5"/>
      <c r="V26042" s="5"/>
      <c r="W26042" s="5"/>
      <c r="X26042" s="5"/>
      <c r="Y26042" s="5"/>
      <c r="Z26042" s="5"/>
      <c r="AA26042" s="5"/>
      <c r="AB26042" s="5"/>
      <c r="AC26042" s="5"/>
      <c r="AD26042" s="5"/>
      <c r="AE26042" s="5"/>
      <c r="AF26042" s="5"/>
      <c r="AG26042" s="5"/>
      <c r="AH26042" s="5"/>
      <c r="AI26042" s="5"/>
      <c r="AJ26042" s="5"/>
    </row>
    <row r="26043" spans="11:36">
      <c r="K26043" s="5"/>
      <c r="L26043" s="5"/>
      <c r="M26043" s="5"/>
      <c r="N26043" s="5"/>
      <c r="O26043" s="5"/>
      <c r="P26043" s="5"/>
      <c r="Q26043" s="5"/>
      <c r="R26043" s="5"/>
      <c r="S26043" s="5"/>
      <c r="T26043" s="5"/>
      <c r="U26043" s="5"/>
      <c r="V26043" s="5"/>
      <c r="W26043" s="5"/>
      <c r="X26043" s="5"/>
      <c r="Y26043" s="5"/>
      <c r="Z26043" s="5"/>
      <c r="AA26043" s="5"/>
      <c r="AB26043" s="5"/>
      <c r="AC26043" s="5"/>
      <c r="AD26043" s="5"/>
      <c r="AE26043" s="5"/>
      <c r="AF26043" s="5"/>
      <c r="AG26043" s="5"/>
      <c r="AH26043" s="5"/>
      <c r="AI26043" s="5"/>
      <c r="AJ26043" s="5"/>
    </row>
    <row r="26044" spans="11:36">
      <c r="K26044" s="5"/>
      <c r="L26044" s="5"/>
      <c r="M26044" s="5"/>
      <c r="N26044" s="5"/>
      <c r="O26044" s="5"/>
      <c r="P26044" s="5"/>
      <c r="Q26044" s="5"/>
      <c r="R26044" s="5"/>
      <c r="S26044" s="5"/>
      <c r="T26044" s="5"/>
      <c r="U26044" s="5"/>
      <c r="V26044" s="5"/>
      <c r="W26044" s="5"/>
      <c r="X26044" s="5"/>
      <c r="Y26044" s="5"/>
      <c r="Z26044" s="5"/>
      <c r="AA26044" s="5"/>
      <c r="AB26044" s="5"/>
      <c r="AC26044" s="5"/>
      <c r="AD26044" s="5"/>
      <c r="AE26044" s="5"/>
      <c r="AF26044" s="5"/>
      <c r="AG26044" s="5"/>
      <c r="AH26044" s="5"/>
      <c r="AI26044" s="5"/>
      <c r="AJ26044" s="5"/>
    </row>
    <row r="26045" spans="11:36">
      <c r="K26045" s="5"/>
      <c r="L26045" s="5"/>
      <c r="M26045" s="5"/>
      <c r="N26045" s="5"/>
      <c r="O26045" s="5"/>
      <c r="P26045" s="5"/>
      <c r="Q26045" s="5"/>
      <c r="R26045" s="5"/>
      <c r="S26045" s="5"/>
      <c r="T26045" s="5"/>
      <c r="U26045" s="5"/>
      <c r="V26045" s="5"/>
      <c r="W26045" s="5"/>
      <c r="X26045" s="5"/>
      <c r="Y26045" s="5"/>
      <c r="Z26045" s="5"/>
      <c r="AA26045" s="5"/>
      <c r="AB26045" s="5"/>
      <c r="AC26045" s="5"/>
      <c r="AD26045" s="5"/>
      <c r="AE26045" s="5"/>
      <c r="AF26045" s="5"/>
      <c r="AG26045" s="5"/>
      <c r="AH26045" s="5"/>
      <c r="AI26045" s="5"/>
      <c r="AJ26045" s="5"/>
    </row>
    <row r="26046" spans="11:36">
      <c r="K26046" s="5"/>
      <c r="L26046" s="5"/>
      <c r="M26046" s="5"/>
      <c r="N26046" s="5"/>
      <c r="O26046" s="5"/>
      <c r="P26046" s="5"/>
      <c r="Q26046" s="5"/>
      <c r="R26046" s="5"/>
      <c r="S26046" s="5"/>
      <c r="T26046" s="5"/>
      <c r="U26046" s="5"/>
      <c r="V26046" s="5"/>
      <c r="W26046" s="5"/>
      <c r="X26046" s="5"/>
      <c r="Y26046" s="5"/>
      <c r="Z26046" s="5"/>
      <c r="AA26046" s="5"/>
      <c r="AB26046" s="5"/>
      <c r="AC26046" s="5"/>
      <c r="AD26046" s="5"/>
      <c r="AE26046" s="5"/>
      <c r="AF26046" s="5"/>
      <c r="AG26046" s="5"/>
      <c r="AH26046" s="5"/>
      <c r="AI26046" s="5"/>
      <c r="AJ26046" s="5"/>
    </row>
    <row r="26047" spans="11:36">
      <c r="K26047" s="5"/>
      <c r="L26047" s="5"/>
      <c r="M26047" s="5"/>
      <c r="N26047" s="5"/>
      <c r="O26047" s="5"/>
      <c r="P26047" s="5"/>
      <c r="Q26047" s="5"/>
      <c r="R26047" s="5"/>
      <c r="S26047" s="5"/>
      <c r="T26047" s="5"/>
      <c r="U26047" s="5"/>
      <c r="V26047" s="5"/>
      <c r="W26047" s="5"/>
      <c r="X26047" s="5"/>
      <c r="Y26047" s="5"/>
      <c r="Z26047" s="5"/>
      <c r="AA26047" s="5"/>
      <c r="AB26047" s="5"/>
      <c r="AC26047" s="5"/>
      <c r="AD26047" s="5"/>
      <c r="AE26047" s="5"/>
      <c r="AF26047" s="5"/>
      <c r="AG26047" s="5"/>
      <c r="AH26047" s="5"/>
      <c r="AI26047" s="5"/>
      <c r="AJ26047" s="5"/>
    </row>
    <row r="26048" spans="11:36">
      <c r="K26048" s="5"/>
      <c r="L26048" s="5"/>
      <c r="M26048" s="5"/>
      <c r="N26048" s="5"/>
      <c r="O26048" s="5"/>
      <c r="P26048" s="5"/>
      <c r="Q26048" s="5"/>
      <c r="R26048" s="5"/>
      <c r="S26048" s="5"/>
      <c r="T26048" s="5"/>
      <c r="U26048" s="5"/>
      <c r="V26048" s="5"/>
      <c r="W26048" s="5"/>
      <c r="X26048" s="5"/>
      <c r="Y26048" s="5"/>
      <c r="Z26048" s="5"/>
      <c r="AA26048" s="5"/>
      <c r="AB26048" s="5"/>
      <c r="AC26048" s="5"/>
      <c r="AD26048" s="5"/>
      <c r="AE26048" s="5"/>
      <c r="AF26048" s="5"/>
      <c r="AG26048" s="5"/>
      <c r="AH26048" s="5"/>
      <c r="AI26048" s="5"/>
      <c r="AJ26048" s="5"/>
    </row>
    <row r="26049" spans="11:36">
      <c r="K26049" s="5"/>
      <c r="L26049" s="5"/>
      <c r="M26049" s="5"/>
      <c r="N26049" s="5"/>
      <c r="O26049" s="5"/>
      <c r="P26049" s="5"/>
      <c r="Q26049" s="5"/>
      <c r="R26049" s="5"/>
      <c r="S26049" s="5"/>
      <c r="T26049" s="5"/>
      <c r="U26049" s="5"/>
      <c r="V26049" s="5"/>
      <c r="W26049" s="5"/>
      <c r="X26049" s="5"/>
      <c r="Y26049" s="5"/>
      <c r="Z26049" s="5"/>
      <c r="AA26049" s="5"/>
      <c r="AB26049" s="5"/>
      <c r="AC26049" s="5"/>
      <c r="AD26049" s="5"/>
      <c r="AE26049" s="5"/>
      <c r="AF26049" s="5"/>
      <c r="AG26049" s="5"/>
      <c r="AH26049" s="5"/>
      <c r="AI26049" s="5"/>
      <c r="AJ26049" s="5"/>
    </row>
    <row r="26050" spans="11:36">
      <c r="K26050" s="5"/>
      <c r="L26050" s="5"/>
      <c r="M26050" s="5"/>
      <c r="N26050" s="5"/>
      <c r="O26050" s="5"/>
      <c r="P26050" s="5"/>
      <c r="Q26050" s="5"/>
      <c r="R26050" s="5"/>
      <c r="S26050" s="5"/>
      <c r="T26050" s="5"/>
      <c r="U26050" s="5"/>
      <c r="V26050" s="5"/>
      <c r="W26050" s="5"/>
      <c r="X26050" s="5"/>
      <c r="Y26050" s="5"/>
      <c r="Z26050" s="5"/>
      <c r="AA26050" s="5"/>
      <c r="AB26050" s="5"/>
      <c r="AC26050" s="5"/>
      <c r="AD26050" s="5"/>
      <c r="AE26050" s="5"/>
      <c r="AF26050" s="5"/>
      <c r="AG26050" s="5"/>
      <c r="AH26050" s="5"/>
      <c r="AI26050" s="5"/>
      <c r="AJ26050" s="5"/>
    </row>
    <row r="26051" spans="11:36">
      <c r="K26051" s="5"/>
      <c r="L26051" s="5"/>
      <c r="M26051" s="5"/>
      <c r="N26051" s="5"/>
      <c r="O26051" s="5"/>
      <c r="P26051" s="5"/>
      <c r="Q26051" s="5"/>
      <c r="R26051" s="5"/>
      <c r="S26051" s="5"/>
      <c r="T26051" s="5"/>
      <c r="U26051" s="5"/>
      <c r="V26051" s="5"/>
      <c r="W26051" s="5"/>
      <c r="X26051" s="5"/>
      <c r="Y26051" s="5"/>
      <c r="Z26051" s="5"/>
      <c r="AA26051" s="5"/>
      <c r="AB26051" s="5"/>
      <c r="AC26051" s="5"/>
      <c r="AD26051" s="5"/>
      <c r="AE26051" s="5"/>
      <c r="AF26051" s="5"/>
      <c r="AG26051" s="5"/>
      <c r="AH26051" s="5"/>
      <c r="AI26051" s="5"/>
      <c r="AJ26051" s="5"/>
    </row>
    <row r="26052" spans="11:36">
      <c r="K26052" s="5"/>
      <c r="L26052" s="5"/>
      <c r="M26052" s="5"/>
      <c r="N26052" s="5"/>
      <c r="O26052" s="5"/>
      <c r="P26052" s="5"/>
      <c r="Q26052" s="5"/>
      <c r="R26052" s="5"/>
      <c r="S26052" s="5"/>
      <c r="T26052" s="5"/>
      <c r="U26052" s="5"/>
      <c r="V26052" s="5"/>
      <c r="W26052" s="5"/>
      <c r="X26052" s="5"/>
      <c r="Y26052" s="5"/>
      <c r="Z26052" s="5"/>
      <c r="AA26052" s="5"/>
      <c r="AB26052" s="5"/>
      <c r="AC26052" s="5"/>
      <c r="AD26052" s="5"/>
      <c r="AE26052" s="5"/>
      <c r="AF26052" s="5"/>
      <c r="AG26052" s="5"/>
      <c r="AH26052" s="5"/>
      <c r="AI26052" s="5"/>
      <c r="AJ26052" s="5"/>
    </row>
    <row r="26053" spans="11:36">
      <c r="K26053" s="5"/>
      <c r="L26053" s="5"/>
      <c r="M26053" s="5"/>
      <c r="N26053" s="5"/>
      <c r="O26053" s="5"/>
      <c r="P26053" s="5"/>
      <c r="Q26053" s="5"/>
      <c r="R26053" s="5"/>
      <c r="S26053" s="5"/>
      <c r="T26053" s="5"/>
      <c r="U26053" s="5"/>
      <c r="V26053" s="5"/>
      <c r="W26053" s="5"/>
      <c r="X26053" s="5"/>
      <c r="Y26053" s="5"/>
      <c r="Z26053" s="5"/>
      <c r="AA26053" s="5"/>
      <c r="AB26053" s="5"/>
      <c r="AC26053" s="5"/>
      <c r="AD26053" s="5"/>
      <c r="AE26053" s="5"/>
      <c r="AF26053" s="5"/>
      <c r="AG26053" s="5"/>
      <c r="AH26053" s="5"/>
      <c r="AI26053" s="5"/>
      <c r="AJ26053" s="5"/>
    </row>
    <row r="26054" spans="11:36">
      <c r="K26054" s="5"/>
      <c r="L26054" s="5"/>
      <c r="M26054" s="5"/>
      <c r="N26054" s="5"/>
      <c r="O26054" s="5"/>
      <c r="P26054" s="5"/>
      <c r="Q26054" s="5"/>
      <c r="R26054" s="5"/>
      <c r="S26054" s="5"/>
      <c r="T26054" s="5"/>
      <c r="U26054" s="5"/>
      <c r="V26054" s="5"/>
      <c r="W26054" s="5"/>
      <c r="X26054" s="5"/>
      <c r="Y26054" s="5"/>
      <c r="Z26054" s="5"/>
      <c r="AA26054" s="5"/>
      <c r="AB26054" s="5"/>
      <c r="AC26054" s="5"/>
      <c r="AD26054" s="5"/>
      <c r="AE26054" s="5"/>
      <c r="AF26054" s="5"/>
      <c r="AG26054" s="5"/>
      <c r="AH26054" s="5"/>
      <c r="AI26054" s="5"/>
      <c r="AJ26054" s="5"/>
    </row>
    <row r="26055" spans="11:36">
      <c r="K26055" s="5"/>
      <c r="L26055" s="5"/>
      <c r="M26055" s="5"/>
      <c r="N26055" s="5"/>
      <c r="O26055" s="5"/>
      <c r="P26055" s="5"/>
      <c r="Q26055" s="5"/>
      <c r="R26055" s="5"/>
      <c r="S26055" s="5"/>
      <c r="T26055" s="5"/>
      <c r="U26055" s="5"/>
      <c r="V26055" s="5"/>
      <c r="W26055" s="5"/>
      <c r="X26055" s="5"/>
      <c r="Y26055" s="5"/>
      <c r="Z26055" s="5"/>
      <c r="AA26055" s="5"/>
      <c r="AB26055" s="5"/>
      <c r="AC26055" s="5"/>
      <c r="AD26055" s="5"/>
      <c r="AE26055" s="5"/>
      <c r="AF26055" s="5"/>
      <c r="AG26055" s="5"/>
      <c r="AH26055" s="5"/>
      <c r="AI26055" s="5"/>
      <c r="AJ26055" s="5"/>
    </row>
    <row r="26056" spans="11:36">
      <c r="K26056" s="5"/>
      <c r="L26056" s="5"/>
      <c r="M26056" s="5"/>
      <c r="N26056" s="5"/>
      <c r="O26056" s="5"/>
      <c r="P26056" s="5"/>
      <c r="Q26056" s="5"/>
      <c r="R26056" s="5"/>
      <c r="S26056" s="5"/>
      <c r="T26056" s="5"/>
      <c r="U26056" s="5"/>
      <c r="V26056" s="5"/>
      <c r="W26056" s="5"/>
      <c r="X26056" s="5"/>
      <c r="Y26056" s="5"/>
      <c r="Z26056" s="5"/>
      <c r="AA26056" s="5"/>
      <c r="AB26056" s="5"/>
      <c r="AC26056" s="5"/>
      <c r="AD26056" s="5"/>
      <c r="AE26056" s="5"/>
      <c r="AF26056" s="5"/>
      <c r="AG26056" s="5"/>
      <c r="AH26056" s="5"/>
      <c r="AI26056" s="5"/>
      <c r="AJ26056" s="5"/>
    </row>
    <row r="26057" spans="11:36">
      <c r="K26057" s="5"/>
      <c r="L26057" s="5"/>
      <c r="M26057" s="5"/>
      <c r="N26057" s="5"/>
      <c r="O26057" s="5"/>
      <c r="P26057" s="5"/>
      <c r="Q26057" s="5"/>
      <c r="R26057" s="5"/>
      <c r="S26057" s="5"/>
      <c r="T26057" s="5"/>
      <c r="U26057" s="5"/>
      <c r="V26057" s="5"/>
      <c r="W26057" s="5"/>
      <c r="X26057" s="5"/>
      <c r="Y26057" s="5"/>
      <c r="Z26057" s="5"/>
      <c r="AA26057" s="5"/>
      <c r="AB26057" s="5"/>
      <c r="AC26057" s="5"/>
      <c r="AD26057" s="5"/>
      <c r="AE26057" s="5"/>
      <c r="AF26057" s="5"/>
      <c r="AG26057" s="5"/>
      <c r="AH26057" s="5"/>
      <c r="AI26057" s="5"/>
      <c r="AJ26057" s="5"/>
    </row>
    <row r="26058" spans="11:36">
      <c r="K26058" s="5"/>
      <c r="L26058" s="5"/>
      <c r="M26058" s="5"/>
      <c r="N26058" s="5"/>
      <c r="O26058" s="5"/>
      <c r="P26058" s="5"/>
      <c r="Q26058" s="5"/>
      <c r="R26058" s="5"/>
      <c r="S26058" s="5"/>
      <c r="T26058" s="5"/>
      <c r="U26058" s="5"/>
      <c r="V26058" s="5"/>
      <c r="W26058" s="5"/>
      <c r="X26058" s="5"/>
      <c r="Y26058" s="5"/>
      <c r="Z26058" s="5"/>
      <c r="AA26058" s="5"/>
      <c r="AB26058" s="5"/>
      <c r="AC26058" s="5"/>
      <c r="AD26058" s="5"/>
      <c r="AE26058" s="5"/>
      <c r="AF26058" s="5"/>
      <c r="AG26058" s="5"/>
      <c r="AH26058" s="5"/>
      <c r="AI26058" s="5"/>
      <c r="AJ26058" s="5"/>
    </row>
    <row r="26059" spans="11:36">
      <c r="K26059" s="5"/>
      <c r="L26059" s="5"/>
      <c r="M26059" s="5"/>
      <c r="N26059" s="5"/>
      <c r="O26059" s="5"/>
      <c r="P26059" s="5"/>
      <c r="Q26059" s="5"/>
      <c r="R26059" s="5"/>
      <c r="S26059" s="5"/>
      <c r="T26059" s="5"/>
      <c r="U26059" s="5"/>
      <c r="V26059" s="5"/>
      <c r="W26059" s="5"/>
      <c r="X26059" s="5"/>
      <c r="Y26059" s="5"/>
      <c r="Z26059" s="5"/>
      <c r="AA26059" s="5"/>
      <c r="AB26059" s="5"/>
      <c r="AC26059" s="5"/>
      <c r="AD26059" s="5"/>
      <c r="AE26059" s="5"/>
      <c r="AF26059" s="5"/>
      <c r="AG26059" s="5"/>
      <c r="AH26059" s="5"/>
      <c r="AI26059" s="5"/>
      <c r="AJ26059" s="5"/>
    </row>
    <row r="26060" spans="11:36">
      <c r="K26060" s="5"/>
      <c r="L26060" s="5"/>
      <c r="M26060" s="5"/>
      <c r="N26060" s="5"/>
      <c r="O26060" s="5"/>
      <c r="P26060" s="5"/>
      <c r="Q26060" s="5"/>
      <c r="R26060" s="5"/>
      <c r="S26060" s="5"/>
      <c r="T26060" s="5"/>
      <c r="U26060" s="5"/>
      <c r="V26060" s="5"/>
      <c r="W26060" s="5"/>
      <c r="X26060" s="5"/>
      <c r="Y26060" s="5"/>
      <c r="Z26060" s="5"/>
      <c r="AA26060" s="5"/>
      <c r="AB26060" s="5"/>
      <c r="AC26060" s="5"/>
      <c r="AD26060" s="5"/>
      <c r="AE26060" s="5"/>
      <c r="AF26060" s="5"/>
      <c r="AG26060" s="5"/>
      <c r="AH26060" s="5"/>
      <c r="AI26060" s="5"/>
      <c r="AJ26060" s="5"/>
    </row>
    <row r="26061" spans="11:36">
      <c r="K26061" s="5"/>
      <c r="L26061" s="5"/>
      <c r="M26061" s="5"/>
      <c r="N26061" s="5"/>
      <c r="O26061" s="5"/>
      <c r="P26061" s="5"/>
      <c r="Q26061" s="5"/>
      <c r="R26061" s="5"/>
      <c r="S26061" s="5"/>
      <c r="T26061" s="5"/>
      <c r="U26061" s="5"/>
      <c r="V26061" s="5"/>
      <c r="W26061" s="5"/>
      <c r="X26061" s="5"/>
      <c r="Y26061" s="5"/>
      <c r="Z26061" s="5"/>
      <c r="AA26061" s="5"/>
      <c r="AB26061" s="5"/>
      <c r="AC26061" s="5"/>
      <c r="AD26061" s="5"/>
      <c r="AE26061" s="5"/>
      <c r="AF26061" s="5"/>
      <c r="AG26061" s="5"/>
      <c r="AH26061" s="5"/>
      <c r="AI26061" s="5"/>
      <c r="AJ26061" s="5"/>
    </row>
    <row r="26062" spans="11:36">
      <c r="K26062" s="5"/>
      <c r="L26062" s="5"/>
      <c r="M26062" s="5"/>
      <c r="N26062" s="5"/>
      <c r="O26062" s="5"/>
      <c r="P26062" s="5"/>
      <c r="Q26062" s="5"/>
      <c r="R26062" s="5"/>
      <c r="S26062" s="5"/>
      <c r="T26062" s="5"/>
      <c r="U26062" s="5"/>
      <c r="V26062" s="5"/>
      <c r="W26062" s="5"/>
      <c r="X26062" s="5"/>
      <c r="Y26062" s="5"/>
      <c r="Z26062" s="5"/>
      <c r="AA26062" s="5"/>
      <c r="AB26062" s="5"/>
      <c r="AC26062" s="5"/>
      <c r="AD26062" s="5"/>
      <c r="AE26062" s="5"/>
      <c r="AF26062" s="5"/>
      <c r="AG26062" s="5"/>
      <c r="AH26062" s="5"/>
      <c r="AI26062" s="5"/>
      <c r="AJ26062" s="5"/>
    </row>
    <row r="26063" spans="11:36">
      <c r="K26063" s="5"/>
      <c r="L26063" s="5"/>
      <c r="M26063" s="5"/>
      <c r="N26063" s="5"/>
      <c r="O26063" s="5"/>
      <c r="P26063" s="5"/>
      <c r="Q26063" s="5"/>
      <c r="R26063" s="5"/>
      <c r="S26063" s="5"/>
      <c r="T26063" s="5"/>
      <c r="U26063" s="5"/>
      <c r="V26063" s="5"/>
      <c r="W26063" s="5"/>
      <c r="X26063" s="5"/>
      <c r="Y26063" s="5"/>
      <c r="Z26063" s="5"/>
      <c r="AA26063" s="5"/>
      <c r="AB26063" s="5"/>
      <c r="AC26063" s="5"/>
      <c r="AD26063" s="5"/>
      <c r="AE26063" s="5"/>
      <c r="AF26063" s="5"/>
      <c r="AG26063" s="5"/>
      <c r="AH26063" s="5"/>
      <c r="AI26063" s="5"/>
      <c r="AJ26063" s="5"/>
    </row>
    <row r="26064" spans="11:36">
      <c r="K26064" s="5"/>
      <c r="L26064" s="5"/>
      <c r="M26064" s="5"/>
      <c r="N26064" s="5"/>
      <c r="O26064" s="5"/>
      <c r="P26064" s="5"/>
      <c r="Q26064" s="5"/>
      <c r="R26064" s="5"/>
      <c r="S26064" s="5"/>
      <c r="T26064" s="5"/>
      <c r="U26064" s="5"/>
      <c r="V26064" s="5"/>
      <c r="W26064" s="5"/>
      <c r="X26064" s="5"/>
      <c r="Y26064" s="5"/>
      <c r="Z26064" s="5"/>
      <c r="AA26064" s="5"/>
      <c r="AB26064" s="5"/>
      <c r="AC26064" s="5"/>
      <c r="AD26064" s="5"/>
      <c r="AE26064" s="5"/>
      <c r="AF26064" s="5"/>
      <c r="AG26064" s="5"/>
      <c r="AH26064" s="5"/>
      <c r="AI26064" s="5"/>
      <c r="AJ26064" s="5"/>
    </row>
    <row r="26065" spans="11:36">
      <c r="K26065" s="5"/>
      <c r="L26065" s="5"/>
      <c r="M26065" s="5"/>
      <c r="N26065" s="5"/>
      <c r="O26065" s="5"/>
      <c r="P26065" s="5"/>
      <c r="Q26065" s="5"/>
      <c r="R26065" s="5"/>
      <c r="S26065" s="5"/>
      <c r="T26065" s="5"/>
      <c r="U26065" s="5"/>
      <c r="V26065" s="5"/>
      <c r="W26065" s="5"/>
      <c r="X26065" s="5"/>
      <c r="Y26065" s="5"/>
      <c r="Z26065" s="5"/>
      <c r="AA26065" s="5"/>
      <c r="AB26065" s="5"/>
      <c r="AC26065" s="5"/>
      <c r="AD26065" s="5"/>
      <c r="AE26065" s="5"/>
      <c r="AF26065" s="5"/>
      <c r="AG26065" s="5"/>
      <c r="AH26065" s="5"/>
      <c r="AI26065" s="5"/>
      <c r="AJ26065" s="5"/>
    </row>
    <row r="26066" spans="11:36">
      <c r="K26066" s="5"/>
      <c r="L26066" s="5"/>
      <c r="M26066" s="5"/>
      <c r="N26066" s="5"/>
      <c r="O26066" s="5"/>
      <c r="P26066" s="5"/>
      <c r="Q26066" s="5"/>
      <c r="R26066" s="5"/>
      <c r="S26066" s="5"/>
      <c r="T26066" s="5"/>
      <c r="U26066" s="5"/>
      <c r="V26066" s="5"/>
      <c r="W26066" s="5"/>
      <c r="X26066" s="5"/>
      <c r="Y26066" s="5"/>
      <c r="Z26066" s="5"/>
      <c r="AA26066" s="5"/>
      <c r="AB26066" s="5"/>
      <c r="AC26066" s="5"/>
      <c r="AD26066" s="5"/>
      <c r="AE26066" s="5"/>
      <c r="AF26066" s="5"/>
      <c r="AG26066" s="5"/>
      <c r="AH26066" s="5"/>
      <c r="AI26066" s="5"/>
      <c r="AJ26066" s="5"/>
    </row>
    <row r="26067" spans="11:36">
      <c r="K26067" s="5"/>
      <c r="L26067" s="5"/>
      <c r="M26067" s="5"/>
      <c r="N26067" s="5"/>
      <c r="O26067" s="5"/>
      <c r="P26067" s="5"/>
      <c r="Q26067" s="5"/>
      <c r="R26067" s="5"/>
      <c r="S26067" s="5"/>
      <c r="T26067" s="5"/>
      <c r="U26067" s="5"/>
      <c r="V26067" s="5"/>
      <c r="W26067" s="5"/>
      <c r="X26067" s="5"/>
      <c r="Y26067" s="5"/>
      <c r="Z26067" s="5"/>
      <c r="AA26067" s="5"/>
      <c r="AB26067" s="5"/>
      <c r="AC26067" s="5"/>
      <c r="AD26067" s="5"/>
      <c r="AE26067" s="5"/>
      <c r="AF26067" s="5"/>
      <c r="AG26067" s="5"/>
      <c r="AH26067" s="5"/>
      <c r="AI26067" s="5"/>
      <c r="AJ26067" s="5"/>
    </row>
    <row r="26068" spans="11:36">
      <c r="K26068" s="5"/>
      <c r="L26068" s="5"/>
      <c r="M26068" s="5"/>
      <c r="N26068" s="5"/>
      <c r="O26068" s="5"/>
      <c r="P26068" s="5"/>
      <c r="Q26068" s="5"/>
      <c r="R26068" s="5"/>
      <c r="S26068" s="5"/>
      <c r="T26068" s="5"/>
      <c r="U26068" s="5"/>
      <c r="V26068" s="5"/>
      <c r="W26068" s="5"/>
      <c r="X26068" s="5"/>
      <c r="Y26068" s="5"/>
      <c r="Z26068" s="5"/>
      <c r="AA26068" s="5"/>
      <c r="AB26068" s="5"/>
      <c r="AC26068" s="5"/>
      <c r="AD26068" s="5"/>
      <c r="AE26068" s="5"/>
      <c r="AF26068" s="5"/>
      <c r="AG26068" s="5"/>
      <c r="AH26068" s="5"/>
      <c r="AI26068" s="5"/>
      <c r="AJ26068" s="5"/>
    </row>
    <row r="26069" spans="11:36">
      <c r="K26069" s="5"/>
      <c r="L26069" s="5"/>
      <c r="M26069" s="5"/>
      <c r="N26069" s="5"/>
      <c r="O26069" s="5"/>
      <c r="P26069" s="5"/>
      <c r="Q26069" s="5"/>
      <c r="R26069" s="5"/>
      <c r="S26069" s="5"/>
      <c r="T26069" s="5"/>
      <c r="U26069" s="5"/>
      <c r="V26069" s="5"/>
      <c r="W26069" s="5"/>
      <c r="X26069" s="5"/>
      <c r="Y26069" s="5"/>
      <c r="Z26069" s="5"/>
      <c r="AA26069" s="5"/>
      <c r="AB26069" s="5"/>
      <c r="AC26069" s="5"/>
      <c r="AD26069" s="5"/>
      <c r="AE26069" s="5"/>
      <c r="AF26069" s="5"/>
      <c r="AG26069" s="5"/>
      <c r="AH26069" s="5"/>
      <c r="AI26069" s="5"/>
      <c r="AJ26069" s="5"/>
    </row>
    <row r="26070" spans="11:36">
      <c r="K26070" s="5"/>
      <c r="L26070" s="5"/>
      <c r="M26070" s="5"/>
      <c r="N26070" s="5"/>
      <c r="O26070" s="5"/>
      <c r="P26070" s="5"/>
      <c r="Q26070" s="5"/>
      <c r="R26070" s="5"/>
      <c r="S26070" s="5"/>
      <c r="T26070" s="5"/>
      <c r="U26070" s="5"/>
      <c r="V26070" s="5"/>
      <c r="W26070" s="5"/>
      <c r="X26070" s="5"/>
      <c r="Y26070" s="5"/>
      <c r="Z26070" s="5"/>
      <c r="AA26070" s="5"/>
      <c r="AB26070" s="5"/>
      <c r="AC26070" s="5"/>
      <c r="AD26070" s="5"/>
      <c r="AE26070" s="5"/>
      <c r="AF26070" s="5"/>
      <c r="AG26070" s="5"/>
      <c r="AH26070" s="5"/>
      <c r="AI26070" s="5"/>
      <c r="AJ26070" s="5"/>
    </row>
    <row r="26071" spans="11:36">
      <c r="K26071" s="5"/>
      <c r="L26071" s="5"/>
      <c r="M26071" s="5"/>
      <c r="N26071" s="5"/>
      <c r="O26071" s="5"/>
      <c r="P26071" s="5"/>
      <c r="Q26071" s="5"/>
      <c r="R26071" s="5"/>
      <c r="S26071" s="5"/>
      <c r="T26071" s="5"/>
      <c r="U26071" s="5"/>
      <c r="V26071" s="5"/>
      <c r="W26071" s="5"/>
      <c r="X26071" s="5"/>
      <c r="Y26071" s="5"/>
      <c r="Z26071" s="5"/>
      <c r="AA26071" s="5"/>
      <c r="AB26071" s="5"/>
      <c r="AC26071" s="5"/>
      <c r="AD26071" s="5"/>
      <c r="AE26071" s="5"/>
      <c r="AF26071" s="5"/>
      <c r="AG26071" s="5"/>
      <c r="AH26071" s="5"/>
      <c r="AI26071" s="5"/>
      <c r="AJ26071" s="5"/>
    </row>
    <row r="26072" spans="11:36">
      <c r="K26072" s="5"/>
      <c r="L26072" s="5"/>
      <c r="M26072" s="5"/>
      <c r="N26072" s="5"/>
      <c r="O26072" s="5"/>
      <c r="P26072" s="5"/>
      <c r="Q26072" s="5"/>
      <c r="R26072" s="5"/>
      <c r="S26072" s="5"/>
      <c r="T26072" s="5"/>
      <c r="U26072" s="5"/>
      <c r="V26072" s="5"/>
      <c r="W26072" s="5"/>
      <c r="X26072" s="5"/>
      <c r="Y26072" s="5"/>
      <c r="Z26072" s="5"/>
      <c r="AA26072" s="5"/>
      <c r="AB26072" s="5"/>
      <c r="AC26072" s="5"/>
      <c r="AD26072" s="5"/>
      <c r="AE26072" s="5"/>
      <c r="AF26072" s="5"/>
      <c r="AG26072" s="5"/>
      <c r="AH26072" s="5"/>
      <c r="AI26072" s="5"/>
      <c r="AJ26072" s="5"/>
    </row>
    <row r="26073" spans="11:36">
      <c r="K26073" s="5"/>
      <c r="L26073" s="5"/>
      <c r="M26073" s="5"/>
      <c r="N26073" s="5"/>
      <c r="O26073" s="5"/>
      <c r="P26073" s="5"/>
      <c r="Q26073" s="5"/>
      <c r="R26073" s="5"/>
      <c r="S26073" s="5"/>
      <c r="T26073" s="5"/>
      <c r="U26073" s="5"/>
      <c r="V26073" s="5"/>
      <c r="W26073" s="5"/>
      <c r="X26073" s="5"/>
      <c r="Y26073" s="5"/>
      <c r="Z26073" s="5"/>
      <c r="AA26073" s="5"/>
      <c r="AB26073" s="5"/>
      <c r="AC26073" s="5"/>
      <c r="AD26073" s="5"/>
      <c r="AE26073" s="5"/>
      <c r="AF26073" s="5"/>
      <c r="AG26073" s="5"/>
      <c r="AH26073" s="5"/>
      <c r="AI26073" s="5"/>
      <c r="AJ26073" s="5"/>
    </row>
    <row r="26074" spans="11:36">
      <c r="K26074" s="5"/>
      <c r="L26074" s="5"/>
      <c r="M26074" s="5"/>
      <c r="N26074" s="5"/>
      <c r="O26074" s="5"/>
      <c r="P26074" s="5"/>
      <c r="Q26074" s="5"/>
      <c r="R26074" s="5"/>
      <c r="S26074" s="5"/>
      <c r="T26074" s="5"/>
      <c r="U26074" s="5"/>
      <c r="V26074" s="5"/>
      <c r="W26074" s="5"/>
      <c r="X26074" s="5"/>
      <c r="Y26074" s="5"/>
      <c r="Z26074" s="5"/>
      <c r="AA26074" s="5"/>
      <c r="AB26074" s="5"/>
      <c r="AC26074" s="5"/>
      <c r="AD26074" s="5"/>
      <c r="AE26074" s="5"/>
      <c r="AF26074" s="5"/>
      <c r="AG26074" s="5"/>
      <c r="AH26074" s="5"/>
      <c r="AI26074" s="5"/>
      <c r="AJ26074" s="5"/>
    </row>
    <row r="26075" spans="11:36">
      <c r="K26075" s="5"/>
      <c r="L26075" s="5"/>
      <c r="M26075" s="5"/>
      <c r="N26075" s="5"/>
      <c r="O26075" s="5"/>
      <c r="P26075" s="5"/>
      <c r="Q26075" s="5"/>
      <c r="R26075" s="5"/>
      <c r="S26075" s="5"/>
      <c r="T26075" s="5"/>
      <c r="U26075" s="5"/>
      <c r="V26075" s="5"/>
      <c r="W26075" s="5"/>
      <c r="X26075" s="5"/>
      <c r="Y26075" s="5"/>
      <c r="Z26075" s="5"/>
      <c r="AA26075" s="5"/>
      <c r="AB26075" s="5"/>
      <c r="AC26075" s="5"/>
      <c r="AD26075" s="5"/>
      <c r="AE26075" s="5"/>
      <c r="AF26075" s="5"/>
      <c r="AG26075" s="5"/>
      <c r="AH26075" s="5"/>
      <c r="AI26075" s="5"/>
      <c r="AJ26075" s="5"/>
    </row>
    <row r="26076" spans="11:36">
      <c r="K26076" s="5"/>
      <c r="L26076" s="5"/>
      <c r="M26076" s="5"/>
      <c r="N26076" s="5"/>
      <c r="O26076" s="5"/>
      <c r="P26076" s="5"/>
      <c r="Q26076" s="5"/>
      <c r="R26076" s="5"/>
      <c r="S26076" s="5"/>
      <c r="T26076" s="5"/>
      <c r="U26076" s="5"/>
      <c r="V26076" s="5"/>
      <c r="W26076" s="5"/>
      <c r="X26076" s="5"/>
      <c r="Y26076" s="5"/>
      <c r="Z26076" s="5"/>
      <c r="AA26076" s="5"/>
      <c r="AB26076" s="5"/>
      <c r="AC26076" s="5"/>
      <c r="AD26076" s="5"/>
      <c r="AE26076" s="5"/>
      <c r="AF26076" s="5"/>
      <c r="AG26076" s="5"/>
      <c r="AH26076" s="5"/>
      <c r="AI26076" s="5"/>
      <c r="AJ26076" s="5"/>
    </row>
    <row r="26077" spans="11:36">
      <c r="K26077" s="5"/>
      <c r="L26077" s="5"/>
      <c r="M26077" s="5"/>
      <c r="N26077" s="5"/>
      <c r="O26077" s="5"/>
      <c r="P26077" s="5"/>
      <c r="Q26077" s="5"/>
      <c r="R26077" s="5"/>
      <c r="S26077" s="5"/>
      <c r="T26077" s="5"/>
      <c r="U26077" s="5"/>
      <c r="V26077" s="5"/>
      <c r="W26077" s="5"/>
      <c r="X26077" s="5"/>
      <c r="Y26077" s="5"/>
      <c r="Z26077" s="5"/>
      <c r="AA26077" s="5"/>
      <c r="AB26077" s="5"/>
      <c r="AC26077" s="5"/>
      <c r="AD26077" s="5"/>
      <c r="AE26077" s="5"/>
      <c r="AF26077" s="5"/>
      <c r="AG26077" s="5"/>
      <c r="AH26077" s="5"/>
      <c r="AI26077" s="5"/>
      <c r="AJ26077" s="5"/>
    </row>
    <row r="26078" spans="11:36">
      <c r="K26078" s="5"/>
      <c r="L26078" s="5"/>
      <c r="M26078" s="5"/>
      <c r="N26078" s="5"/>
      <c r="O26078" s="5"/>
      <c r="P26078" s="5"/>
      <c r="Q26078" s="5"/>
      <c r="R26078" s="5"/>
      <c r="S26078" s="5"/>
      <c r="T26078" s="5"/>
      <c r="U26078" s="5"/>
      <c r="V26078" s="5"/>
      <c r="W26078" s="5"/>
      <c r="X26078" s="5"/>
      <c r="Y26078" s="5"/>
      <c r="Z26078" s="5"/>
      <c r="AA26078" s="5"/>
      <c r="AB26078" s="5"/>
      <c r="AC26078" s="5"/>
      <c r="AD26078" s="5"/>
      <c r="AE26078" s="5"/>
      <c r="AF26078" s="5"/>
      <c r="AG26078" s="5"/>
      <c r="AH26078" s="5"/>
      <c r="AI26078" s="5"/>
      <c r="AJ26078" s="5"/>
    </row>
    <row r="26079" spans="11:36">
      <c r="K26079" s="5"/>
      <c r="L26079" s="5"/>
      <c r="M26079" s="5"/>
      <c r="N26079" s="5"/>
      <c r="O26079" s="5"/>
      <c r="P26079" s="5"/>
      <c r="Q26079" s="5"/>
      <c r="R26079" s="5"/>
      <c r="S26079" s="5"/>
      <c r="T26079" s="5"/>
      <c r="U26079" s="5"/>
      <c r="V26079" s="5"/>
      <c r="W26079" s="5"/>
      <c r="X26079" s="5"/>
      <c r="Y26079" s="5"/>
      <c r="Z26079" s="5"/>
      <c r="AA26079" s="5"/>
      <c r="AB26079" s="5"/>
      <c r="AC26079" s="5"/>
      <c r="AD26079" s="5"/>
      <c r="AE26079" s="5"/>
      <c r="AF26079" s="5"/>
      <c r="AG26079" s="5"/>
      <c r="AH26079" s="5"/>
      <c r="AI26079" s="5"/>
      <c r="AJ26079" s="5"/>
    </row>
    <row r="26080" spans="11:36">
      <c r="K26080" s="5"/>
      <c r="L26080" s="5"/>
      <c r="M26080" s="5"/>
      <c r="N26080" s="5"/>
      <c r="O26080" s="5"/>
      <c r="P26080" s="5"/>
      <c r="Q26080" s="5"/>
      <c r="R26080" s="5"/>
      <c r="S26080" s="5"/>
      <c r="T26080" s="5"/>
      <c r="U26080" s="5"/>
      <c r="V26080" s="5"/>
      <c r="W26080" s="5"/>
      <c r="X26080" s="5"/>
      <c r="Y26080" s="5"/>
      <c r="Z26080" s="5"/>
      <c r="AA26080" s="5"/>
      <c r="AB26080" s="5"/>
      <c r="AC26080" s="5"/>
      <c r="AD26080" s="5"/>
      <c r="AE26080" s="5"/>
      <c r="AF26080" s="5"/>
      <c r="AG26080" s="5"/>
      <c r="AH26080" s="5"/>
      <c r="AI26080" s="5"/>
      <c r="AJ26080" s="5"/>
    </row>
    <row r="26081" spans="11:36">
      <c r="K26081" s="5"/>
      <c r="L26081" s="5"/>
      <c r="M26081" s="5"/>
      <c r="N26081" s="5"/>
      <c r="O26081" s="5"/>
      <c r="P26081" s="5"/>
      <c r="Q26081" s="5"/>
      <c r="R26081" s="5"/>
      <c r="S26081" s="5"/>
      <c r="T26081" s="5"/>
      <c r="U26081" s="5"/>
      <c r="V26081" s="5"/>
      <c r="W26081" s="5"/>
      <c r="X26081" s="5"/>
      <c r="Y26081" s="5"/>
      <c r="Z26081" s="5"/>
      <c r="AA26081" s="5"/>
      <c r="AB26081" s="5"/>
      <c r="AC26081" s="5"/>
      <c r="AD26081" s="5"/>
      <c r="AE26081" s="5"/>
      <c r="AF26081" s="5"/>
      <c r="AG26081" s="5"/>
      <c r="AH26081" s="5"/>
      <c r="AI26081" s="5"/>
      <c r="AJ26081" s="5"/>
    </row>
    <row r="26082" spans="11:36">
      <c r="K26082" s="5"/>
      <c r="L26082" s="5"/>
      <c r="M26082" s="5"/>
      <c r="N26082" s="5"/>
      <c r="O26082" s="5"/>
      <c r="P26082" s="5"/>
      <c r="Q26082" s="5"/>
      <c r="R26082" s="5"/>
      <c r="S26082" s="5"/>
      <c r="T26082" s="5"/>
      <c r="U26082" s="5"/>
      <c r="V26082" s="5"/>
      <c r="W26082" s="5"/>
      <c r="X26082" s="5"/>
      <c r="Y26082" s="5"/>
      <c r="Z26082" s="5"/>
      <c r="AA26082" s="5"/>
      <c r="AB26082" s="5"/>
      <c r="AC26082" s="5"/>
      <c r="AD26082" s="5"/>
      <c r="AE26082" s="5"/>
      <c r="AF26082" s="5"/>
      <c r="AG26082" s="5"/>
      <c r="AH26082" s="5"/>
      <c r="AI26082" s="5"/>
      <c r="AJ26082" s="5"/>
    </row>
    <row r="26083" spans="11:36">
      <c r="K26083" s="5"/>
      <c r="L26083" s="5"/>
      <c r="M26083" s="5"/>
      <c r="N26083" s="5"/>
      <c r="O26083" s="5"/>
      <c r="P26083" s="5"/>
      <c r="Q26083" s="5"/>
      <c r="R26083" s="5"/>
      <c r="S26083" s="5"/>
      <c r="T26083" s="5"/>
      <c r="U26083" s="5"/>
      <c r="V26083" s="5"/>
      <c r="W26083" s="5"/>
      <c r="X26083" s="5"/>
      <c r="Y26083" s="5"/>
      <c r="Z26083" s="5"/>
      <c r="AA26083" s="5"/>
      <c r="AB26083" s="5"/>
      <c r="AC26083" s="5"/>
      <c r="AD26083" s="5"/>
      <c r="AE26083" s="5"/>
      <c r="AF26083" s="5"/>
      <c r="AG26083" s="5"/>
      <c r="AH26083" s="5"/>
      <c r="AI26083" s="5"/>
      <c r="AJ26083" s="5"/>
    </row>
    <row r="26084" spans="11:36">
      <c r="K26084" s="5"/>
      <c r="L26084" s="5"/>
      <c r="M26084" s="5"/>
      <c r="N26084" s="5"/>
      <c r="O26084" s="5"/>
      <c r="P26084" s="5"/>
      <c r="Q26084" s="5"/>
      <c r="R26084" s="5"/>
      <c r="S26084" s="5"/>
      <c r="T26084" s="5"/>
      <c r="U26084" s="5"/>
      <c r="V26084" s="5"/>
      <c r="W26084" s="5"/>
      <c r="X26084" s="5"/>
      <c r="Y26084" s="5"/>
      <c r="Z26084" s="5"/>
      <c r="AA26084" s="5"/>
      <c r="AB26084" s="5"/>
      <c r="AC26084" s="5"/>
      <c r="AD26084" s="5"/>
      <c r="AE26084" s="5"/>
      <c r="AF26084" s="5"/>
      <c r="AG26084" s="5"/>
      <c r="AH26084" s="5"/>
      <c r="AI26084" s="5"/>
      <c r="AJ26084" s="5"/>
    </row>
    <row r="26085" spans="11:36">
      <c r="K26085" s="5"/>
      <c r="L26085" s="5"/>
      <c r="M26085" s="5"/>
      <c r="N26085" s="5"/>
      <c r="O26085" s="5"/>
      <c r="P26085" s="5"/>
      <c r="Q26085" s="5"/>
      <c r="R26085" s="5"/>
      <c r="S26085" s="5"/>
      <c r="T26085" s="5"/>
      <c r="U26085" s="5"/>
      <c r="V26085" s="5"/>
      <c r="W26085" s="5"/>
      <c r="X26085" s="5"/>
      <c r="Y26085" s="5"/>
      <c r="Z26085" s="5"/>
      <c r="AA26085" s="5"/>
      <c r="AB26085" s="5"/>
      <c r="AC26085" s="5"/>
      <c r="AD26085" s="5"/>
      <c r="AE26085" s="5"/>
      <c r="AF26085" s="5"/>
      <c r="AG26085" s="5"/>
      <c r="AH26085" s="5"/>
      <c r="AI26085" s="5"/>
      <c r="AJ26085" s="5"/>
    </row>
    <row r="26086" spans="11:36">
      <c r="K26086" s="5"/>
      <c r="L26086" s="5"/>
      <c r="M26086" s="5"/>
      <c r="N26086" s="5"/>
      <c r="O26086" s="5"/>
      <c r="P26086" s="5"/>
      <c r="Q26086" s="5"/>
      <c r="R26086" s="5"/>
      <c r="S26086" s="5"/>
      <c r="T26086" s="5"/>
      <c r="U26086" s="5"/>
      <c r="V26086" s="5"/>
      <c r="W26086" s="5"/>
      <c r="X26086" s="5"/>
      <c r="Y26086" s="5"/>
      <c r="Z26086" s="5"/>
      <c r="AA26086" s="5"/>
      <c r="AB26086" s="5"/>
      <c r="AC26086" s="5"/>
      <c r="AD26086" s="5"/>
      <c r="AE26086" s="5"/>
      <c r="AF26086" s="5"/>
      <c r="AG26086" s="5"/>
      <c r="AH26086" s="5"/>
      <c r="AI26086" s="5"/>
      <c r="AJ26086" s="5"/>
    </row>
    <row r="26087" spans="11:36">
      <c r="K26087" s="5"/>
      <c r="L26087" s="5"/>
      <c r="M26087" s="5"/>
      <c r="N26087" s="5"/>
      <c r="O26087" s="5"/>
      <c r="P26087" s="5"/>
      <c r="Q26087" s="5"/>
      <c r="R26087" s="5"/>
      <c r="S26087" s="5"/>
      <c r="T26087" s="5"/>
      <c r="U26087" s="5"/>
      <c r="V26087" s="5"/>
      <c r="W26087" s="5"/>
      <c r="X26087" s="5"/>
      <c r="Y26087" s="5"/>
      <c r="Z26087" s="5"/>
      <c r="AA26087" s="5"/>
      <c r="AB26087" s="5"/>
      <c r="AC26087" s="5"/>
      <c r="AD26087" s="5"/>
      <c r="AE26087" s="5"/>
      <c r="AF26087" s="5"/>
      <c r="AG26087" s="5"/>
      <c r="AH26087" s="5"/>
      <c r="AI26087" s="5"/>
      <c r="AJ26087" s="5"/>
    </row>
    <row r="26088" spans="11:36">
      <c r="K26088" s="5"/>
      <c r="L26088" s="5"/>
      <c r="M26088" s="5"/>
      <c r="N26088" s="5"/>
      <c r="O26088" s="5"/>
      <c r="P26088" s="5"/>
      <c r="Q26088" s="5"/>
      <c r="R26088" s="5"/>
      <c r="S26088" s="5"/>
      <c r="T26088" s="5"/>
      <c r="U26088" s="5"/>
      <c r="V26088" s="5"/>
      <c r="W26088" s="5"/>
      <c r="X26088" s="5"/>
      <c r="Y26088" s="5"/>
      <c r="Z26088" s="5"/>
      <c r="AA26088" s="5"/>
      <c r="AB26088" s="5"/>
      <c r="AC26088" s="5"/>
      <c r="AD26088" s="5"/>
      <c r="AE26088" s="5"/>
      <c r="AF26088" s="5"/>
      <c r="AG26088" s="5"/>
      <c r="AH26088" s="5"/>
      <c r="AI26088" s="5"/>
      <c r="AJ26088" s="5"/>
    </row>
    <row r="26089" spans="11:36">
      <c r="K26089" s="5"/>
      <c r="L26089" s="5"/>
      <c r="M26089" s="5"/>
      <c r="N26089" s="5"/>
      <c r="O26089" s="5"/>
      <c r="P26089" s="5"/>
      <c r="Q26089" s="5"/>
      <c r="R26089" s="5"/>
      <c r="S26089" s="5"/>
      <c r="T26089" s="5"/>
      <c r="U26089" s="5"/>
      <c r="V26089" s="5"/>
      <c r="W26089" s="5"/>
      <c r="X26089" s="5"/>
      <c r="Y26089" s="5"/>
      <c r="Z26089" s="5"/>
      <c r="AA26089" s="5"/>
      <c r="AB26089" s="5"/>
      <c r="AC26089" s="5"/>
      <c r="AD26089" s="5"/>
      <c r="AE26089" s="5"/>
      <c r="AF26089" s="5"/>
      <c r="AG26089" s="5"/>
      <c r="AH26089" s="5"/>
      <c r="AI26089" s="5"/>
      <c r="AJ26089" s="5"/>
    </row>
    <row r="26090" spans="11:36">
      <c r="K26090" s="5"/>
      <c r="L26090" s="5"/>
      <c r="M26090" s="5"/>
      <c r="N26090" s="5"/>
      <c r="O26090" s="5"/>
      <c r="P26090" s="5"/>
      <c r="Q26090" s="5"/>
      <c r="R26090" s="5"/>
      <c r="S26090" s="5"/>
      <c r="T26090" s="5"/>
      <c r="U26090" s="5"/>
      <c r="V26090" s="5"/>
      <c r="W26090" s="5"/>
      <c r="X26090" s="5"/>
      <c r="Y26090" s="5"/>
      <c r="Z26090" s="5"/>
      <c r="AA26090" s="5"/>
      <c r="AB26090" s="5"/>
      <c r="AC26090" s="5"/>
      <c r="AD26090" s="5"/>
      <c r="AE26090" s="5"/>
      <c r="AF26090" s="5"/>
      <c r="AG26090" s="5"/>
      <c r="AH26090" s="5"/>
      <c r="AI26090" s="5"/>
      <c r="AJ26090" s="5"/>
    </row>
    <row r="26091" spans="11:36">
      <c r="K26091" s="5"/>
      <c r="L26091" s="5"/>
      <c r="M26091" s="5"/>
      <c r="N26091" s="5"/>
      <c r="O26091" s="5"/>
      <c r="P26091" s="5"/>
      <c r="Q26091" s="5"/>
      <c r="R26091" s="5"/>
      <c r="S26091" s="5"/>
      <c r="T26091" s="5"/>
      <c r="U26091" s="5"/>
      <c r="V26091" s="5"/>
      <c r="W26091" s="5"/>
      <c r="X26091" s="5"/>
      <c r="Y26091" s="5"/>
      <c r="Z26091" s="5"/>
      <c r="AA26091" s="5"/>
      <c r="AB26091" s="5"/>
      <c r="AC26091" s="5"/>
      <c r="AD26091" s="5"/>
      <c r="AE26091" s="5"/>
      <c r="AF26091" s="5"/>
      <c r="AG26091" s="5"/>
      <c r="AH26091" s="5"/>
      <c r="AI26091" s="5"/>
      <c r="AJ26091" s="5"/>
    </row>
    <row r="26092" spans="11:36">
      <c r="K26092" s="5"/>
      <c r="L26092" s="5"/>
      <c r="M26092" s="5"/>
      <c r="N26092" s="5"/>
      <c r="O26092" s="5"/>
      <c r="P26092" s="5"/>
      <c r="Q26092" s="5"/>
      <c r="R26092" s="5"/>
      <c r="S26092" s="5"/>
      <c r="T26092" s="5"/>
      <c r="U26092" s="5"/>
      <c r="V26092" s="5"/>
      <c r="W26092" s="5"/>
      <c r="X26092" s="5"/>
      <c r="Y26092" s="5"/>
      <c r="Z26092" s="5"/>
      <c r="AA26092" s="5"/>
      <c r="AB26092" s="5"/>
      <c r="AC26092" s="5"/>
      <c r="AD26092" s="5"/>
      <c r="AE26092" s="5"/>
      <c r="AF26092" s="5"/>
      <c r="AG26092" s="5"/>
      <c r="AH26092" s="5"/>
      <c r="AI26092" s="5"/>
      <c r="AJ26092" s="5"/>
    </row>
    <row r="26093" spans="11:36">
      <c r="K26093" s="5"/>
      <c r="L26093" s="5"/>
      <c r="M26093" s="5"/>
      <c r="N26093" s="5"/>
      <c r="O26093" s="5"/>
      <c r="P26093" s="5"/>
      <c r="Q26093" s="5"/>
      <c r="R26093" s="5"/>
      <c r="S26093" s="5"/>
      <c r="T26093" s="5"/>
      <c r="U26093" s="5"/>
      <c r="V26093" s="5"/>
      <c r="W26093" s="5"/>
      <c r="X26093" s="5"/>
      <c r="Y26093" s="5"/>
      <c r="Z26093" s="5"/>
      <c r="AA26093" s="5"/>
      <c r="AB26093" s="5"/>
      <c r="AC26093" s="5"/>
      <c r="AD26093" s="5"/>
      <c r="AE26093" s="5"/>
      <c r="AF26093" s="5"/>
      <c r="AG26093" s="5"/>
      <c r="AH26093" s="5"/>
      <c r="AI26093" s="5"/>
      <c r="AJ26093" s="5"/>
    </row>
    <row r="26094" spans="11:36">
      <c r="K26094" s="5"/>
      <c r="L26094" s="5"/>
      <c r="M26094" s="5"/>
      <c r="N26094" s="5"/>
      <c r="O26094" s="5"/>
      <c r="P26094" s="5"/>
      <c r="Q26094" s="5"/>
      <c r="R26094" s="5"/>
      <c r="S26094" s="5"/>
      <c r="T26094" s="5"/>
      <c r="U26094" s="5"/>
      <c r="V26094" s="5"/>
      <c r="W26094" s="5"/>
      <c r="X26094" s="5"/>
      <c r="Y26094" s="5"/>
      <c r="Z26094" s="5"/>
      <c r="AA26094" s="5"/>
      <c r="AB26094" s="5"/>
      <c r="AC26094" s="5"/>
      <c r="AD26094" s="5"/>
      <c r="AE26094" s="5"/>
      <c r="AF26094" s="5"/>
      <c r="AG26094" s="5"/>
      <c r="AH26094" s="5"/>
      <c r="AI26094" s="5"/>
      <c r="AJ26094" s="5"/>
    </row>
    <row r="26095" spans="11:36">
      <c r="K26095" s="5"/>
      <c r="L26095" s="5"/>
      <c r="M26095" s="5"/>
      <c r="N26095" s="5"/>
      <c r="O26095" s="5"/>
      <c r="P26095" s="5"/>
      <c r="Q26095" s="5"/>
      <c r="R26095" s="5"/>
      <c r="S26095" s="5"/>
      <c r="T26095" s="5"/>
      <c r="U26095" s="5"/>
      <c r="V26095" s="5"/>
      <c r="W26095" s="5"/>
      <c r="X26095" s="5"/>
      <c r="Y26095" s="5"/>
      <c r="Z26095" s="5"/>
      <c r="AA26095" s="5"/>
      <c r="AB26095" s="5"/>
      <c r="AC26095" s="5"/>
      <c r="AD26095" s="5"/>
      <c r="AE26095" s="5"/>
      <c r="AF26095" s="5"/>
      <c r="AG26095" s="5"/>
      <c r="AH26095" s="5"/>
      <c r="AI26095" s="5"/>
      <c r="AJ26095" s="5"/>
    </row>
    <row r="26096" spans="11:36">
      <c r="K26096" s="5"/>
      <c r="L26096" s="5"/>
      <c r="M26096" s="5"/>
      <c r="N26096" s="5"/>
      <c r="O26096" s="5"/>
      <c r="P26096" s="5"/>
      <c r="Q26096" s="5"/>
      <c r="R26096" s="5"/>
      <c r="S26096" s="5"/>
      <c r="T26096" s="5"/>
      <c r="U26096" s="5"/>
      <c r="V26096" s="5"/>
      <c r="W26096" s="5"/>
      <c r="X26096" s="5"/>
      <c r="Y26096" s="5"/>
      <c r="Z26096" s="5"/>
      <c r="AA26096" s="5"/>
      <c r="AB26096" s="5"/>
      <c r="AC26096" s="5"/>
      <c r="AD26096" s="5"/>
      <c r="AE26096" s="5"/>
      <c r="AF26096" s="5"/>
      <c r="AG26096" s="5"/>
      <c r="AH26096" s="5"/>
      <c r="AI26096" s="5"/>
      <c r="AJ26096" s="5"/>
    </row>
    <row r="26097" spans="11:36">
      <c r="K26097" s="5"/>
      <c r="L26097" s="5"/>
      <c r="M26097" s="5"/>
      <c r="N26097" s="5"/>
      <c r="O26097" s="5"/>
      <c r="P26097" s="5"/>
      <c r="Q26097" s="5"/>
      <c r="R26097" s="5"/>
      <c r="S26097" s="5"/>
      <c r="T26097" s="5"/>
      <c r="U26097" s="5"/>
      <c r="V26097" s="5"/>
      <c r="W26097" s="5"/>
      <c r="X26097" s="5"/>
      <c r="Y26097" s="5"/>
      <c r="Z26097" s="5"/>
      <c r="AA26097" s="5"/>
      <c r="AB26097" s="5"/>
      <c r="AC26097" s="5"/>
      <c r="AD26097" s="5"/>
      <c r="AE26097" s="5"/>
      <c r="AF26097" s="5"/>
      <c r="AG26097" s="5"/>
      <c r="AH26097" s="5"/>
      <c r="AI26097" s="5"/>
      <c r="AJ26097" s="5"/>
    </row>
    <row r="26098" spans="11:36">
      <c r="K26098" s="5"/>
      <c r="L26098" s="5"/>
      <c r="M26098" s="5"/>
      <c r="N26098" s="5"/>
      <c r="O26098" s="5"/>
      <c r="P26098" s="5"/>
      <c r="Q26098" s="5"/>
      <c r="R26098" s="5"/>
      <c r="S26098" s="5"/>
      <c r="T26098" s="5"/>
      <c r="U26098" s="5"/>
      <c r="V26098" s="5"/>
      <c r="W26098" s="5"/>
      <c r="X26098" s="5"/>
      <c r="Y26098" s="5"/>
      <c r="Z26098" s="5"/>
      <c r="AA26098" s="5"/>
      <c r="AB26098" s="5"/>
      <c r="AC26098" s="5"/>
      <c r="AD26098" s="5"/>
      <c r="AE26098" s="5"/>
      <c r="AF26098" s="5"/>
      <c r="AG26098" s="5"/>
      <c r="AH26098" s="5"/>
      <c r="AI26098" s="5"/>
      <c r="AJ26098" s="5"/>
    </row>
    <row r="26099" spans="11:36">
      <c r="K26099" s="5"/>
      <c r="L26099" s="5"/>
      <c r="M26099" s="5"/>
      <c r="N26099" s="5"/>
      <c r="O26099" s="5"/>
      <c r="P26099" s="5"/>
      <c r="Q26099" s="5"/>
      <c r="R26099" s="5"/>
      <c r="S26099" s="5"/>
      <c r="T26099" s="5"/>
      <c r="U26099" s="5"/>
      <c r="V26099" s="5"/>
      <c r="W26099" s="5"/>
      <c r="X26099" s="5"/>
      <c r="Y26099" s="5"/>
      <c r="Z26099" s="5"/>
      <c r="AA26099" s="5"/>
      <c r="AB26099" s="5"/>
      <c r="AC26099" s="5"/>
      <c r="AD26099" s="5"/>
      <c r="AE26099" s="5"/>
      <c r="AF26099" s="5"/>
      <c r="AG26099" s="5"/>
      <c r="AH26099" s="5"/>
      <c r="AI26099" s="5"/>
      <c r="AJ26099" s="5"/>
    </row>
    <row r="26100" spans="11:36">
      <c r="K26100" s="5"/>
      <c r="L26100" s="5"/>
      <c r="M26100" s="5"/>
      <c r="N26100" s="5"/>
      <c r="O26100" s="5"/>
      <c r="P26100" s="5"/>
      <c r="Q26100" s="5"/>
      <c r="R26100" s="5"/>
      <c r="S26100" s="5"/>
      <c r="T26100" s="5"/>
      <c r="U26100" s="5"/>
      <c r="V26100" s="5"/>
      <c r="W26100" s="5"/>
      <c r="X26100" s="5"/>
      <c r="Y26100" s="5"/>
      <c r="Z26100" s="5"/>
      <c r="AA26100" s="5"/>
      <c r="AB26100" s="5"/>
      <c r="AC26100" s="5"/>
      <c r="AD26100" s="5"/>
      <c r="AE26100" s="5"/>
      <c r="AF26100" s="5"/>
      <c r="AG26100" s="5"/>
      <c r="AH26100" s="5"/>
      <c r="AI26100" s="5"/>
      <c r="AJ26100" s="5"/>
    </row>
    <row r="26101" spans="11:36">
      <c r="K26101" s="5"/>
      <c r="L26101" s="5"/>
      <c r="M26101" s="5"/>
      <c r="N26101" s="5"/>
      <c r="O26101" s="5"/>
      <c r="P26101" s="5"/>
      <c r="Q26101" s="5"/>
      <c r="R26101" s="5"/>
      <c r="S26101" s="5"/>
      <c r="T26101" s="5"/>
      <c r="U26101" s="5"/>
      <c r="V26101" s="5"/>
      <c r="W26101" s="5"/>
      <c r="X26101" s="5"/>
      <c r="Y26101" s="5"/>
      <c r="Z26101" s="5"/>
      <c r="AA26101" s="5"/>
      <c r="AB26101" s="5"/>
      <c r="AC26101" s="5"/>
      <c r="AD26101" s="5"/>
      <c r="AE26101" s="5"/>
      <c r="AF26101" s="5"/>
      <c r="AG26101" s="5"/>
      <c r="AH26101" s="5"/>
      <c r="AI26101" s="5"/>
      <c r="AJ26101" s="5"/>
    </row>
    <row r="26102" spans="11:36">
      <c r="K26102" s="5"/>
      <c r="L26102" s="5"/>
      <c r="M26102" s="5"/>
      <c r="N26102" s="5"/>
      <c r="O26102" s="5"/>
      <c r="P26102" s="5"/>
      <c r="Q26102" s="5"/>
      <c r="R26102" s="5"/>
      <c r="S26102" s="5"/>
      <c r="T26102" s="5"/>
      <c r="U26102" s="5"/>
      <c r="V26102" s="5"/>
      <c r="W26102" s="5"/>
      <c r="X26102" s="5"/>
      <c r="Y26102" s="5"/>
      <c r="Z26102" s="5"/>
      <c r="AA26102" s="5"/>
      <c r="AB26102" s="5"/>
      <c r="AC26102" s="5"/>
      <c r="AD26102" s="5"/>
      <c r="AE26102" s="5"/>
      <c r="AF26102" s="5"/>
      <c r="AG26102" s="5"/>
      <c r="AH26102" s="5"/>
      <c r="AI26102" s="5"/>
      <c r="AJ26102" s="5"/>
    </row>
    <row r="26103" spans="11:36">
      <c r="K26103" s="5"/>
      <c r="L26103" s="5"/>
      <c r="M26103" s="5"/>
      <c r="N26103" s="5"/>
      <c r="O26103" s="5"/>
      <c r="P26103" s="5"/>
      <c r="Q26103" s="5"/>
      <c r="R26103" s="5"/>
      <c r="S26103" s="5"/>
      <c r="T26103" s="5"/>
      <c r="U26103" s="5"/>
      <c r="V26103" s="5"/>
      <c r="W26103" s="5"/>
      <c r="X26103" s="5"/>
      <c r="Y26103" s="5"/>
      <c r="Z26103" s="5"/>
      <c r="AA26103" s="5"/>
      <c r="AB26103" s="5"/>
      <c r="AC26103" s="5"/>
      <c r="AD26103" s="5"/>
      <c r="AE26103" s="5"/>
      <c r="AF26103" s="5"/>
      <c r="AG26103" s="5"/>
      <c r="AH26103" s="5"/>
      <c r="AI26103" s="5"/>
      <c r="AJ26103" s="5"/>
    </row>
    <row r="26104" spans="11:36">
      <c r="K26104" s="5"/>
      <c r="L26104" s="5"/>
      <c r="M26104" s="5"/>
      <c r="N26104" s="5"/>
      <c r="O26104" s="5"/>
      <c r="P26104" s="5"/>
      <c r="Q26104" s="5"/>
      <c r="R26104" s="5"/>
      <c r="S26104" s="5"/>
      <c r="T26104" s="5"/>
      <c r="U26104" s="5"/>
      <c r="V26104" s="5"/>
      <c r="W26104" s="5"/>
      <c r="X26104" s="5"/>
      <c r="Y26104" s="5"/>
      <c r="Z26104" s="5"/>
      <c r="AA26104" s="5"/>
      <c r="AB26104" s="5"/>
      <c r="AC26104" s="5"/>
      <c r="AD26104" s="5"/>
      <c r="AE26104" s="5"/>
      <c r="AF26104" s="5"/>
      <c r="AG26104" s="5"/>
      <c r="AH26104" s="5"/>
      <c r="AI26104" s="5"/>
      <c r="AJ26104" s="5"/>
    </row>
    <row r="26105" spans="11:36">
      <c r="K26105" s="5"/>
      <c r="L26105" s="5"/>
      <c r="M26105" s="5"/>
      <c r="N26105" s="5"/>
      <c r="O26105" s="5"/>
      <c r="P26105" s="5"/>
      <c r="Q26105" s="5"/>
      <c r="R26105" s="5"/>
      <c r="S26105" s="5"/>
      <c r="T26105" s="5"/>
      <c r="U26105" s="5"/>
      <c r="V26105" s="5"/>
      <c r="W26105" s="5"/>
      <c r="X26105" s="5"/>
      <c r="Y26105" s="5"/>
      <c r="Z26105" s="5"/>
      <c r="AA26105" s="5"/>
      <c r="AB26105" s="5"/>
      <c r="AC26105" s="5"/>
      <c r="AD26105" s="5"/>
      <c r="AE26105" s="5"/>
      <c r="AF26105" s="5"/>
      <c r="AG26105" s="5"/>
      <c r="AH26105" s="5"/>
      <c r="AI26105" s="5"/>
      <c r="AJ26105" s="5"/>
    </row>
    <row r="26106" spans="11:36">
      <c r="K26106" s="5"/>
      <c r="L26106" s="5"/>
      <c r="M26106" s="5"/>
      <c r="N26106" s="5"/>
      <c r="O26106" s="5"/>
      <c r="P26106" s="5"/>
      <c r="Q26106" s="5"/>
      <c r="R26106" s="5"/>
      <c r="S26106" s="5"/>
      <c r="T26106" s="5"/>
      <c r="U26106" s="5"/>
      <c r="V26106" s="5"/>
      <c r="W26106" s="5"/>
      <c r="X26106" s="5"/>
      <c r="Y26106" s="5"/>
      <c r="Z26106" s="5"/>
      <c r="AA26106" s="5"/>
      <c r="AB26106" s="5"/>
      <c r="AC26106" s="5"/>
      <c r="AD26106" s="5"/>
      <c r="AE26106" s="5"/>
      <c r="AF26106" s="5"/>
      <c r="AG26106" s="5"/>
      <c r="AH26106" s="5"/>
      <c r="AI26106" s="5"/>
      <c r="AJ26106" s="5"/>
    </row>
    <row r="26107" spans="11:36">
      <c r="K26107" s="5"/>
      <c r="L26107" s="5"/>
      <c r="M26107" s="5"/>
      <c r="N26107" s="5"/>
      <c r="O26107" s="5"/>
      <c r="P26107" s="5"/>
      <c r="Q26107" s="5"/>
      <c r="R26107" s="5"/>
      <c r="S26107" s="5"/>
      <c r="T26107" s="5"/>
      <c r="U26107" s="5"/>
      <c r="V26107" s="5"/>
      <c r="W26107" s="5"/>
      <c r="X26107" s="5"/>
      <c r="Y26107" s="5"/>
      <c r="Z26107" s="5"/>
      <c r="AA26107" s="5"/>
      <c r="AB26107" s="5"/>
      <c r="AC26107" s="5"/>
      <c r="AD26107" s="5"/>
      <c r="AE26107" s="5"/>
      <c r="AF26107" s="5"/>
      <c r="AG26107" s="5"/>
      <c r="AH26107" s="5"/>
      <c r="AI26107" s="5"/>
      <c r="AJ26107" s="5"/>
    </row>
    <row r="26108" spans="11:36">
      <c r="K26108" s="5"/>
      <c r="L26108" s="5"/>
      <c r="M26108" s="5"/>
      <c r="N26108" s="5"/>
      <c r="O26108" s="5"/>
      <c r="P26108" s="5"/>
      <c r="Q26108" s="5"/>
      <c r="R26108" s="5"/>
      <c r="S26108" s="5"/>
      <c r="T26108" s="5"/>
      <c r="U26108" s="5"/>
      <c r="V26108" s="5"/>
      <c r="W26108" s="5"/>
      <c r="X26108" s="5"/>
      <c r="Y26108" s="5"/>
      <c r="Z26108" s="5"/>
      <c r="AA26108" s="5"/>
      <c r="AB26108" s="5"/>
      <c r="AC26108" s="5"/>
      <c r="AD26108" s="5"/>
      <c r="AE26108" s="5"/>
      <c r="AF26108" s="5"/>
      <c r="AG26108" s="5"/>
      <c r="AH26108" s="5"/>
      <c r="AI26108" s="5"/>
      <c r="AJ26108" s="5"/>
    </row>
    <row r="26109" spans="11:36">
      <c r="K26109" s="5"/>
      <c r="L26109" s="5"/>
      <c r="M26109" s="5"/>
      <c r="N26109" s="5"/>
      <c r="O26109" s="5"/>
      <c r="P26109" s="5"/>
      <c r="Q26109" s="5"/>
      <c r="R26109" s="5"/>
      <c r="S26109" s="5"/>
      <c r="T26109" s="5"/>
      <c r="U26109" s="5"/>
      <c r="V26109" s="5"/>
      <c r="W26109" s="5"/>
      <c r="X26109" s="5"/>
      <c r="Y26109" s="5"/>
      <c r="Z26109" s="5"/>
      <c r="AA26109" s="5"/>
      <c r="AB26109" s="5"/>
      <c r="AC26109" s="5"/>
      <c r="AD26109" s="5"/>
      <c r="AE26109" s="5"/>
      <c r="AF26109" s="5"/>
      <c r="AG26109" s="5"/>
      <c r="AH26109" s="5"/>
      <c r="AI26109" s="5"/>
      <c r="AJ26109" s="5"/>
    </row>
    <row r="26110" spans="11:36">
      <c r="K26110" s="5"/>
      <c r="L26110" s="5"/>
      <c r="M26110" s="5"/>
      <c r="N26110" s="5"/>
      <c r="O26110" s="5"/>
      <c r="P26110" s="5"/>
      <c r="Q26110" s="5"/>
      <c r="R26110" s="5"/>
      <c r="S26110" s="5"/>
      <c r="T26110" s="5"/>
      <c r="U26110" s="5"/>
      <c r="V26110" s="5"/>
      <c r="W26110" s="5"/>
      <c r="X26110" s="5"/>
      <c r="Y26110" s="5"/>
      <c r="Z26110" s="5"/>
      <c r="AA26110" s="5"/>
      <c r="AB26110" s="5"/>
      <c r="AC26110" s="5"/>
      <c r="AD26110" s="5"/>
      <c r="AE26110" s="5"/>
      <c r="AF26110" s="5"/>
      <c r="AG26110" s="5"/>
      <c r="AH26110" s="5"/>
      <c r="AI26110" s="5"/>
      <c r="AJ26110" s="5"/>
    </row>
    <row r="26111" spans="11:36">
      <c r="K26111" s="5"/>
      <c r="L26111" s="5"/>
      <c r="M26111" s="5"/>
      <c r="N26111" s="5"/>
      <c r="O26111" s="5"/>
      <c r="P26111" s="5"/>
      <c r="Q26111" s="5"/>
      <c r="R26111" s="5"/>
      <c r="S26111" s="5"/>
      <c r="T26111" s="5"/>
      <c r="U26111" s="5"/>
      <c r="V26111" s="5"/>
      <c r="W26111" s="5"/>
      <c r="X26111" s="5"/>
      <c r="Y26111" s="5"/>
      <c r="Z26111" s="5"/>
      <c r="AA26111" s="5"/>
      <c r="AB26111" s="5"/>
      <c r="AC26111" s="5"/>
      <c r="AD26111" s="5"/>
      <c r="AE26111" s="5"/>
      <c r="AF26111" s="5"/>
      <c r="AG26111" s="5"/>
      <c r="AH26111" s="5"/>
      <c r="AI26111" s="5"/>
      <c r="AJ26111" s="5"/>
    </row>
    <row r="26112" spans="11:36">
      <c r="K26112" s="5"/>
      <c r="L26112" s="5"/>
      <c r="M26112" s="5"/>
      <c r="N26112" s="5"/>
      <c r="O26112" s="5"/>
      <c r="P26112" s="5"/>
      <c r="Q26112" s="5"/>
      <c r="R26112" s="5"/>
      <c r="S26112" s="5"/>
      <c r="T26112" s="5"/>
      <c r="U26112" s="5"/>
      <c r="V26112" s="5"/>
      <c r="W26112" s="5"/>
      <c r="X26112" s="5"/>
      <c r="Y26112" s="5"/>
      <c r="Z26112" s="5"/>
      <c r="AA26112" s="5"/>
      <c r="AB26112" s="5"/>
      <c r="AC26112" s="5"/>
      <c r="AD26112" s="5"/>
      <c r="AE26112" s="5"/>
      <c r="AF26112" s="5"/>
      <c r="AG26112" s="5"/>
      <c r="AH26112" s="5"/>
      <c r="AI26112" s="5"/>
      <c r="AJ26112" s="5"/>
    </row>
    <row r="26113" spans="11:36">
      <c r="K26113" s="5"/>
      <c r="L26113" s="5"/>
      <c r="M26113" s="5"/>
      <c r="N26113" s="5"/>
      <c r="O26113" s="5"/>
      <c r="P26113" s="5"/>
      <c r="Q26113" s="5"/>
      <c r="R26113" s="5"/>
      <c r="S26113" s="5"/>
      <c r="T26113" s="5"/>
      <c r="U26113" s="5"/>
      <c r="V26113" s="5"/>
      <c r="W26113" s="5"/>
      <c r="X26113" s="5"/>
      <c r="Y26113" s="5"/>
      <c r="Z26113" s="5"/>
      <c r="AA26113" s="5"/>
      <c r="AB26113" s="5"/>
      <c r="AC26113" s="5"/>
      <c r="AD26113" s="5"/>
      <c r="AE26113" s="5"/>
      <c r="AF26113" s="5"/>
      <c r="AG26113" s="5"/>
      <c r="AH26113" s="5"/>
      <c r="AI26113" s="5"/>
      <c r="AJ26113" s="5"/>
    </row>
    <row r="26114" spans="11:36">
      <c r="K26114" s="5"/>
      <c r="L26114" s="5"/>
      <c r="M26114" s="5"/>
      <c r="N26114" s="5"/>
      <c r="O26114" s="5"/>
      <c r="P26114" s="5"/>
      <c r="Q26114" s="5"/>
      <c r="R26114" s="5"/>
      <c r="S26114" s="5"/>
      <c r="T26114" s="5"/>
      <c r="U26114" s="5"/>
      <c r="V26114" s="5"/>
      <c r="W26114" s="5"/>
      <c r="X26114" s="5"/>
      <c r="Y26114" s="5"/>
      <c r="Z26114" s="5"/>
      <c r="AA26114" s="5"/>
      <c r="AB26114" s="5"/>
      <c r="AC26114" s="5"/>
      <c r="AD26114" s="5"/>
      <c r="AE26114" s="5"/>
      <c r="AF26114" s="5"/>
      <c r="AG26114" s="5"/>
      <c r="AH26114" s="5"/>
      <c r="AI26114" s="5"/>
      <c r="AJ26114" s="5"/>
    </row>
    <row r="26115" spans="11:36">
      <c r="K26115" s="5"/>
      <c r="L26115" s="5"/>
      <c r="M26115" s="5"/>
      <c r="N26115" s="5"/>
      <c r="O26115" s="5"/>
      <c r="P26115" s="5"/>
      <c r="Q26115" s="5"/>
      <c r="R26115" s="5"/>
      <c r="S26115" s="5"/>
      <c r="T26115" s="5"/>
      <c r="U26115" s="5"/>
      <c r="V26115" s="5"/>
      <c r="W26115" s="5"/>
      <c r="X26115" s="5"/>
      <c r="Y26115" s="5"/>
      <c r="Z26115" s="5"/>
      <c r="AA26115" s="5"/>
      <c r="AB26115" s="5"/>
      <c r="AC26115" s="5"/>
      <c r="AD26115" s="5"/>
      <c r="AE26115" s="5"/>
      <c r="AF26115" s="5"/>
      <c r="AG26115" s="5"/>
      <c r="AH26115" s="5"/>
      <c r="AI26115" s="5"/>
      <c r="AJ26115" s="5"/>
    </row>
    <row r="26116" spans="11:36">
      <c r="K26116" s="5"/>
      <c r="L26116" s="5"/>
      <c r="M26116" s="5"/>
      <c r="N26116" s="5"/>
      <c r="O26116" s="5"/>
      <c r="P26116" s="5"/>
      <c r="Q26116" s="5"/>
      <c r="R26116" s="5"/>
      <c r="S26116" s="5"/>
      <c r="T26116" s="5"/>
      <c r="U26116" s="5"/>
      <c r="V26116" s="5"/>
      <c r="W26116" s="5"/>
      <c r="X26116" s="5"/>
      <c r="Y26116" s="5"/>
      <c r="Z26116" s="5"/>
      <c r="AA26116" s="5"/>
      <c r="AB26116" s="5"/>
      <c r="AC26116" s="5"/>
      <c r="AD26116" s="5"/>
      <c r="AE26116" s="5"/>
      <c r="AF26116" s="5"/>
      <c r="AG26116" s="5"/>
      <c r="AH26116" s="5"/>
      <c r="AI26116" s="5"/>
      <c r="AJ26116" s="5"/>
    </row>
    <row r="26117" spans="11:36">
      <c r="K26117" s="5"/>
      <c r="L26117" s="5"/>
      <c r="M26117" s="5"/>
      <c r="N26117" s="5"/>
      <c r="O26117" s="5"/>
      <c r="P26117" s="5"/>
      <c r="Q26117" s="5"/>
      <c r="R26117" s="5"/>
      <c r="S26117" s="5"/>
      <c r="T26117" s="5"/>
      <c r="U26117" s="5"/>
      <c r="V26117" s="5"/>
      <c r="W26117" s="5"/>
      <c r="X26117" s="5"/>
      <c r="Y26117" s="5"/>
      <c r="Z26117" s="5"/>
      <c r="AA26117" s="5"/>
      <c r="AB26117" s="5"/>
      <c r="AC26117" s="5"/>
      <c r="AD26117" s="5"/>
      <c r="AE26117" s="5"/>
      <c r="AF26117" s="5"/>
      <c r="AG26117" s="5"/>
      <c r="AH26117" s="5"/>
      <c r="AI26117" s="5"/>
      <c r="AJ26117" s="5"/>
    </row>
    <row r="26118" spans="11:36">
      <c r="K26118" s="5"/>
      <c r="L26118" s="5"/>
      <c r="M26118" s="5"/>
      <c r="N26118" s="5"/>
      <c r="O26118" s="5"/>
      <c r="P26118" s="5"/>
      <c r="Q26118" s="5"/>
      <c r="R26118" s="5"/>
      <c r="S26118" s="5"/>
      <c r="T26118" s="5"/>
      <c r="U26118" s="5"/>
      <c r="V26118" s="5"/>
      <c r="W26118" s="5"/>
      <c r="X26118" s="5"/>
      <c r="Y26118" s="5"/>
      <c r="Z26118" s="5"/>
      <c r="AA26118" s="5"/>
      <c r="AB26118" s="5"/>
      <c r="AC26118" s="5"/>
      <c r="AD26118" s="5"/>
      <c r="AE26118" s="5"/>
      <c r="AF26118" s="5"/>
      <c r="AG26118" s="5"/>
      <c r="AH26118" s="5"/>
      <c r="AI26118" s="5"/>
      <c r="AJ26118" s="5"/>
    </row>
    <row r="26119" spans="11:36">
      <c r="K26119" s="5"/>
      <c r="L26119" s="5"/>
      <c r="M26119" s="5"/>
      <c r="N26119" s="5"/>
      <c r="O26119" s="5"/>
      <c r="P26119" s="5"/>
      <c r="Q26119" s="5"/>
      <c r="R26119" s="5"/>
      <c r="S26119" s="5"/>
      <c r="T26119" s="5"/>
      <c r="U26119" s="5"/>
      <c r="V26119" s="5"/>
      <c r="W26119" s="5"/>
      <c r="X26119" s="5"/>
      <c r="Y26119" s="5"/>
      <c r="Z26119" s="5"/>
      <c r="AA26119" s="5"/>
      <c r="AB26119" s="5"/>
      <c r="AC26119" s="5"/>
      <c r="AD26119" s="5"/>
      <c r="AE26119" s="5"/>
      <c r="AF26119" s="5"/>
      <c r="AG26119" s="5"/>
      <c r="AH26119" s="5"/>
      <c r="AI26119" s="5"/>
      <c r="AJ26119" s="5"/>
    </row>
    <row r="26120" spans="11:36">
      <c r="K26120" s="5"/>
      <c r="L26120" s="5"/>
      <c r="M26120" s="5"/>
      <c r="N26120" s="5"/>
      <c r="O26120" s="5"/>
      <c r="P26120" s="5"/>
      <c r="Q26120" s="5"/>
      <c r="R26120" s="5"/>
      <c r="S26120" s="5"/>
      <c r="T26120" s="5"/>
      <c r="U26120" s="5"/>
      <c r="V26120" s="5"/>
      <c r="W26120" s="5"/>
      <c r="X26120" s="5"/>
      <c r="Y26120" s="5"/>
      <c r="Z26120" s="5"/>
      <c r="AA26120" s="5"/>
      <c r="AB26120" s="5"/>
      <c r="AC26120" s="5"/>
      <c r="AD26120" s="5"/>
      <c r="AE26120" s="5"/>
      <c r="AF26120" s="5"/>
      <c r="AG26120" s="5"/>
      <c r="AH26120" s="5"/>
      <c r="AI26120" s="5"/>
      <c r="AJ26120" s="5"/>
    </row>
    <row r="26121" spans="11:36">
      <c r="K26121" s="5"/>
      <c r="L26121" s="5"/>
      <c r="M26121" s="5"/>
      <c r="N26121" s="5"/>
      <c r="O26121" s="5"/>
      <c r="P26121" s="5"/>
      <c r="Q26121" s="5"/>
      <c r="R26121" s="5"/>
      <c r="S26121" s="5"/>
      <c r="T26121" s="5"/>
      <c r="U26121" s="5"/>
      <c r="V26121" s="5"/>
      <c r="W26121" s="5"/>
      <c r="X26121" s="5"/>
      <c r="Y26121" s="5"/>
      <c r="Z26121" s="5"/>
      <c r="AA26121" s="5"/>
      <c r="AB26121" s="5"/>
      <c r="AC26121" s="5"/>
      <c r="AD26121" s="5"/>
      <c r="AE26121" s="5"/>
      <c r="AF26121" s="5"/>
      <c r="AG26121" s="5"/>
      <c r="AH26121" s="5"/>
      <c r="AI26121" s="5"/>
      <c r="AJ26121" s="5"/>
    </row>
    <row r="26122" spans="11:36">
      <c r="K26122" s="5"/>
      <c r="L26122" s="5"/>
      <c r="M26122" s="5"/>
      <c r="N26122" s="5"/>
      <c r="O26122" s="5"/>
      <c r="P26122" s="5"/>
      <c r="Q26122" s="5"/>
      <c r="R26122" s="5"/>
      <c r="S26122" s="5"/>
      <c r="T26122" s="5"/>
      <c r="U26122" s="5"/>
      <c r="V26122" s="5"/>
      <c r="W26122" s="5"/>
      <c r="X26122" s="5"/>
      <c r="Y26122" s="5"/>
      <c r="Z26122" s="5"/>
      <c r="AA26122" s="5"/>
      <c r="AB26122" s="5"/>
      <c r="AC26122" s="5"/>
      <c r="AD26122" s="5"/>
      <c r="AE26122" s="5"/>
      <c r="AF26122" s="5"/>
      <c r="AG26122" s="5"/>
      <c r="AH26122" s="5"/>
      <c r="AI26122" s="5"/>
      <c r="AJ26122" s="5"/>
    </row>
    <row r="26123" spans="11:36">
      <c r="K26123" s="5"/>
      <c r="L26123" s="5"/>
      <c r="M26123" s="5"/>
      <c r="N26123" s="5"/>
      <c r="O26123" s="5"/>
      <c r="P26123" s="5"/>
      <c r="Q26123" s="5"/>
      <c r="R26123" s="5"/>
      <c r="S26123" s="5"/>
      <c r="T26123" s="5"/>
      <c r="U26123" s="5"/>
      <c r="V26123" s="5"/>
      <c r="W26123" s="5"/>
      <c r="X26123" s="5"/>
      <c r="Y26123" s="5"/>
      <c r="Z26123" s="5"/>
      <c r="AA26123" s="5"/>
      <c r="AB26123" s="5"/>
      <c r="AC26123" s="5"/>
      <c r="AD26123" s="5"/>
      <c r="AE26123" s="5"/>
      <c r="AF26123" s="5"/>
      <c r="AG26123" s="5"/>
      <c r="AH26123" s="5"/>
      <c r="AI26123" s="5"/>
      <c r="AJ26123" s="5"/>
    </row>
    <row r="26124" spans="11:36">
      <c r="K26124" s="5"/>
      <c r="L26124" s="5"/>
      <c r="M26124" s="5"/>
      <c r="N26124" s="5"/>
      <c r="O26124" s="5"/>
      <c r="P26124" s="5"/>
      <c r="Q26124" s="5"/>
      <c r="R26124" s="5"/>
      <c r="S26124" s="5"/>
      <c r="T26124" s="5"/>
      <c r="U26124" s="5"/>
      <c r="V26124" s="5"/>
      <c r="W26124" s="5"/>
      <c r="X26124" s="5"/>
      <c r="Y26124" s="5"/>
      <c r="Z26124" s="5"/>
      <c r="AA26124" s="5"/>
      <c r="AB26124" s="5"/>
      <c r="AC26124" s="5"/>
      <c r="AD26124" s="5"/>
      <c r="AE26124" s="5"/>
      <c r="AF26124" s="5"/>
      <c r="AG26124" s="5"/>
      <c r="AH26124" s="5"/>
      <c r="AI26124" s="5"/>
      <c r="AJ26124" s="5"/>
    </row>
    <row r="26125" spans="11:36">
      <c r="K26125" s="5"/>
      <c r="L26125" s="5"/>
      <c r="M26125" s="5"/>
      <c r="N26125" s="5"/>
      <c r="O26125" s="5"/>
      <c r="P26125" s="5"/>
      <c r="Q26125" s="5"/>
      <c r="R26125" s="5"/>
      <c r="S26125" s="5"/>
      <c r="T26125" s="5"/>
      <c r="U26125" s="5"/>
      <c r="V26125" s="5"/>
      <c r="W26125" s="5"/>
      <c r="X26125" s="5"/>
      <c r="Y26125" s="5"/>
      <c r="Z26125" s="5"/>
      <c r="AA26125" s="5"/>
      <c r="AB26125" s="5"/>
      <c r="AC26125" s="5"/>
      <c r="AD26125" s="5"/>
      <c r="AE26125" s="5"/>
      <c r="AF26125" s="5"/>
      <c r="AG26125" s="5"/>
      <c r="AH26125" s="5"/>
      <c r="AI26125" s="5"/>
      <c r="AJ26125" s="5"/>
    </row>
    <row r="26126" spans="11:36">
      <c r="K26126" s="5"/>
      <c r="L26126" s="5"/>
      <c r="M26126" s="5"/>
      <c r="N26126" s="5"/>
      <c r="O26126" s="5"/>
      <c r="P26126" s="5"/>
      <c r="Q26126" s="5"/>
      <c r="R26126" s="5"/>
      <c r="S26126" s="5"/>
      <c r="T26126" s="5"/>
      <c r="U26126" s="5"/>
      <c r="V26126" s="5"/>
      <c r="W26126" s="5"/>
      <c r="X26126" s="5"/>
      <c r="Y26126" s="5"/>
      <c r="Z26126" s="5"/>
      <c r="AA26126" s="5"/>
      <c r="AB26126" s="5"/>
      <c r="AC26126" s="5"/>
      <c r="AD26126" s="5"/>
      <c r="AE26126" s="5"/>
      <c r="AF26126" s="5"/>
      <c r="AG26126" s="5"/>
      <c r="AH26126" s="5"/>
      <c r="AI26126" s="5"/>
      <c r="AJ26126" s="5"/>
    </row>
    <row r="26127" spans="11:36">
      <c r="K26127" s="5"/>
      <c r="L26127" s="5"/>
      <c r="M26127" s="5"/>
      <c r="N26127" s="5"/>
      <c r="O26127" s="5"/>
      <c r="P26127" s="5"/>
      <c r="Q26127" s="5"/>
      <c r="R26127" s="5"/>
      <c r="S26127" s="5"/>
      <c r="T26127" s="5"/>
      <c r="U26127" s="5"/>
      <c r="V26127" s="5"/>
      <c r="W26127" s="5"/>
      <c r="X26127" s="5"/>
      <c r="Y26127" s="5"/>
      <c r="Z26127" s="5"/>
      <c r="AA26127" s="5"/>
      <c r="AB26127" s="5"/>
      <c r="AC26127" s="5"/>
      <c r="AD26127" s="5"/>
      <c r="AE26127" s="5"/>
      <c r="AF26127" s="5"/>
      <c r="AG26127" s="5"/>
      <c r="AH26127" s="5"/>
      <c r="AI26127" s="5"/>
      <c r="AJ26127" s="5"/>
    </row>
    <row r="26128" spans="11:36">
      <c r="K26128" s="5"/>
      <c r="L26128" s="5"/>
      <c r="M26128" s="5"/>
      <c r="N26128" s="5"/>
      <c r="O26128" s="5"/>
      <c r="P26128" s="5"/>
      <c r="Q26128" s="5"/>
      <c r="R26128" s="5"/>
      <c r="S26128" s="5"/>
      <c r="T26128" s="5"/>
      <c r="U26128" s="5"/>
      <c r="V26128" s="5"/>
      <c r="W26128" s="5"/>
      <c r="X26128" s="5"/>
      <c r="Y26128" s="5"/>
      <c r="Z26128" s="5"/>
      <c r="AA26128" s="5"/>
      <c r="AB26128" s="5"/>
      <c r="AC26128" s="5"/>
      <c r="AD26128" s="5"/>
      <c r="AE26128" s="5"/>
      <c r="AF26128" s="5"/>
      <c r="AG26128" s="5"/>
      <c r="AH26128" s="5"/>
      <c r="AI26128" s="5"/>
      <c r="AJ26128" s="5"/>
    </row>
    <row r="26129" spans="11:36">
      <c r="K26129" s="5"/>
      <c r="L26129" s="5"/>
      <c r="M26129" s="5"/>
      <c r="N26129" s="5"/>
      <c r="O26129" s="5"/>
      <c r="P26129" s="5"/>
      <c r="Q26129" s="5"/>
      <c r="R26129" s="5"/>
      <c r="S26129" s="5"/>
      <c r="T26129" s="5"/>
      <c r="U26129" s="5"/>
      <c r="V26129" s="5"/>
      <c r="W26129" s="5"/>
      <c r="X26129" s="5"/>
      <c r="Y26129" s="5"/>
      <c r="Z26129" s="5"/>
      <c r="AA26129" s="5"/>
      <c r="AB26129" s="5"/>
      <c r="AC26129" s="5"/>
      <c r="AD26129" s="5"/>
      <c r="AE26129" s="5"/>
      <c r="AF26129" s="5"/>
      <c r="AG26129" s="5"/>
      <c r="AH26129" s="5"/>
      <c r="AI26129" s="5"/>
      <c r="AJ26129" s="5"/>
    </row>
    <row r="26130" spans="11:36">
      <c r="K26130" s="5"/>
      <c r="L26130" s="5"/>
      <c r="M26130" s="5"/>
      <c r="N26130" s="5"/>
      <c r="O26130" s="5"/>
      <c r="P26130" s="5"/>
      <c r="Q26130" s="5"/>
      <c r="R26130" s="5"/>
      <c r="S26130" s="5"/>
      <c r="T26130" s="5"/>
      <c r="U26130" s="5"/>
      <c r="V26130" s="5"/>
      <c r="W26130" s="5"/>
      <c r="X26130" s="5"/>
      <c r="Y26130" s="5"/>
      <c r="Z26130" s="5"/>
      <c r="AA26130" s="5"/>
      <c r="AB26130" s="5"/>
      <c r="AC26130" s="5"/>
      <c r="AD26130" s="5"/>
      <c r="AE26130" s="5"/>
      <c r="AF26130" s="5"/>
      <c r="AG26130" s="5"/>
      <c r="AH26130" s="5"/>
      <c r="AI26130" s="5"/>
      <c r="AJ26130" s="5"/>
    </row>
    <row r="26131" spans="11:36">
      <c r="K26131" s="5"/>
      <c r="L26131" s="5"/>
      <c r="M26131" s="5"/>
      <c r="N26131" s="5"/>
      <c r="O26131" s="5"/>
      <c r="P26131" s="5"/>
      <c r="Q26131" s="5"/>
      <c r="R26131" s="5"/>
      <c r="S26131" s="5"/>
      <c r="T26131" s="5"/>
      <c r="U26131" s="5"/>
      <c r="V26131" s="5"/>
      <c r="W26131" s="5"/>
      <c r="X26131" s="5"/>
      <c r="Y26131" s="5"/>
      <c r="Z26131" s="5"/>
      <c r="AA26131" s="5"/>
      <c r="AB26131" s="5"/>
      <c r="AC26131" s="5"/>
      <c r="AD26131" s="5"/>
      <c r="AE26131" s="5"/>
      <c r="AF26131" s="5"/>
      <c r="AG26131" s="5"/>
      <c r="AH26131" s="5"/>
      <c r="AI26131" s="5"/>
      <c r="AJ26131" s="5"/>
    </row>
    <row r="26132" spans="11:36">
      <c r="K26132" s="5"/>
      <c r="L26132" s="5"/>
      <c r="M26132" s="5"/>
      <c r="N26132" s="5"/>
      <c r="O26132" s="5"/>
      <c r="P26132" s="5"/>
      <c r="Q26132" s="5"/>
      <c r="R26132" s="5"/>
      <c r="S26132" s="5"/>
      <c r="T26132" s="5"/>
      <c r="U26132" s="5"/>
      <c r="V26132" s="5"/>
      <c r="W26132" s="5"/>
      <c r="X26132" s="5"/>
      <c r="Y26132" s="5"/>
      <c r="Z26132" s="5"/>
      <c r="AA26132" s="5"/>
      <c r="AB26132" s="5"/>
      <c r="AC26132" s="5"/>
      <c r="AD26132" s="5"/>
      <c r="AE26132" s="5"/>
      <c r="AF26132" s="5"/>
      <c r="AG26132" s="5"/>
      <c r="AH26132" s="5"/>
      <c r="AI26132" s="5"/>
      <c r="AJ26132" s="5"/>
    </row>
    <row r="26133" spans="11:36">
      <c r="K26133" s="5"/>
      <c r="L26133" s="5"/>
      <c r="M26133" s="5"/>
      <c r="N26133" s="5"/>
      <c r="O26133" s="5"/>
      <c r="P26133" s="5"/>
      <c r="Q26133" s="5"/>
      <c r="R26133" s="5"/>
      <c r="S26133" s="5"/>
      <c r="T26133" s="5"/>
      <c r="U26133" s="5"/>
      <c r="V26133" s="5"/>
      <c r="W26133" s="5"/>
      <c r="X26133" s="5"/>
      <c r="Y26133" s="5"/>
      <c r="Z26133" s="5"/>
      <c r="AA26133" s="5"/>
      <c r="AB26133" s="5"/>
      <c r="AC26133" s="5"/>
      <c r="AD26133" s="5"/>
      <c r="AE26133" s="5"/>
      <c r="AF26133" s="5"/>
      <c r="AG26133" s="5"/>
      <c r="AH26133" s="5"/>
      <c r="AI26133" s="5"/>
      <c r="AJ26133" s="5"/>
    </row>
    <row r="26134" spans="11:36">
      <c r="K26134" s="5"/>
      <c r="L26134" s="5"/>
      <c r="M26134" s="5"/>
      <c r="N26134" s="5"/>
      <c r="O26134" s="5"/>
      <c r="P26134" s="5"/>
      <c r="Q26134" s="5"/>
      <c r="R26134" s="5"/>
      <c r="S26134" s="5"/>
      <c r="T26134" s="5"/>
      <c r="U26134" s="5"/>
      <c r="V26134" s="5"/>
      <c r="W26134" s="5"/>
      <c r="X26134" s="5"/>
      <c r="Y26134" s="5"/>
      <c r="Z26134" s="5"/>
      <c r="AA26134" s="5"/>
      <c r="AB26134" s="5"/>
      <c r="AC26134" s="5"/>
      <c r="AD26134" s="5"/>
      <c r="AE26134" s="5"/>
      <c r="AF26134" s="5"/>
      <c r="AG26134" s="5"/>
      <c r="AH26134" s="5"/>
      <c r="AI26134" s="5"/>
      <c r="AJ26134" s="5"/>
    </row>
    <row r="26135" spans="11:36">
      <c r="K26135" s="5"/>
      <c r="L26135" s="5"/>
      <c r="M26135" s="5"/>
      <c r="N26135" s="5"/>
      <c r="O26135" s="5"/>
      <c r="P26135" s="5"/>
      <c r="Q26135" s="5"/>
      <c r="R26135" s="5"/>
      <c r="S26135" s="5"/>
      <c r="T26135" s="5"/>
      <c r="U26135" s="5"/>
      <c r="V26135" s="5"/>
      <c r="W26135" s="5"/>
      <c r="X26135" s="5"/>
      <c r="Y26135" s="5"/>
      <c r="Z26135" s="5"/>
      <c r="AA26135" s="5"/>
      <c r="AB26135" s="5"/>
      <c r="AC26135" s="5"/>
      <c r="AD26135" s="5"/>
      <c r="AE26135" s="5"/>
      <c r="AF26135" s="5"/>
      <c r="AG26135" s="5"/>
      <c r="AH26135" s="5"/>
      <c r="AI26135" s="5"/>
      <c r="AJ26135" s="5"/>
    </row>
    <row r="26136" spans="11:36">
      <c r="K26136" s="5"/>
      <c r="L26136" s="5"/>
      <c r="M26136" s="5"/>
      <c r="N26136" s="5"/>
      <c r="O26136" s="5"/>
      <c r="P26136" s="5"/>
      <c r="Q26136" s="5"/>
      <c r="R26136" s="5"/>
      <c r="S26136" s="5"/>
      <c r="T26136" s="5"/>
      <c r="U26136" s="5"/>
      <c r="V26136" s="5"/>
      <c r="W26136" s="5"/>
      <c r="X26136" s="5"/>
      <c r="Y26136" s="5"/>
      <c r="Z26136" s="5"/>
      <c r="AA26136" s="5"/>
      <c r="AB26136" s="5"/>
      <c r="AC26136" s="5"/>
      <c r="AD26136" s="5"/>
      <c r="AE26136" s="5"/>
      <c r="AF26136" s="5"/>
      <c r="AG26136" s="5"/>
      <c r="AH26136" s="5"/>
      <c r="AI26136" s="5"/>
      <c r="AJ26136" s="5"/>
    </row>
    <row r="26137" spans="11:36">
      <c r="K26137" s="5"/>
      <c r="L26137" s="5"/>
      <c r="M26137" s="5"/>
      <c r="N26137" s="5"/>
      <c r="O26137" s="5"/>
      <c r="P26137" s="5"/>
      <c r="Q26137" s="5"/>
      <c r="R26137" s="5"/>
      <c r="S26137" s="5"/>
      <c r="T26137" s="5"/>
      <c r="U26137" s="5"/>
      <c r="V26137" s="5"/>
      <c r="W26137" s="5"/>
      <c r="X26137" s="5"/>
      <c r="Y26137" s="5"/>
      <c r="Z26137" s="5"/>
      <c r="AA26137" s="5"/>
      <c r="AB26137" s="5"/>
      <c r="AC26137" s="5"/>
      <c r="AD26137" s="5"/>
      <c r="AE26137" s="5"/>
      <c r="AF26137" s="5"/>
      <c r="AG26137" s="5"/>
      <c r="AH26137" s="5"/>
      <c r="AI26137" s="5"/>
      <c r="AJ26137" s="5"/>
    </row>
    <row r="26138" spans="11:36">
      <c r="K26138" s="5"/>
      <c r="L26138" s="5"/>
      <c r="M26138" s="5"/>
      <c r="N26138" s="5"/>
      <c r="O26138" s="5"/>
      <c r="P26138" s="5"/>
      <c r="Q26138" s="5"/>
      <c r="R26138" s="5"/>
      <c r="S26138" s="5"/>
      <c r="T26138" s="5"/>
      <c r="U26138" s="5"/>
      <c r="V26138" s="5"/>
      <c r="W26138" s="5"/>
      <c r="X26138" s="5"/>
      <c r="Y26138" s="5"/>
      <c r="Z26138" s="5"/>
      <c r="AA26138" s="5"/>
      <c r="AB26138" s="5"/>
      <c r="AC26138" s="5"/>
      <c r="AD26138" s="5"/>
      <c r="AE26138" s="5"/>
      <c r="AF26138" s="5"/>
      <c r="AG26138" s="5"/>
      <c r="AH26138" s="5"/>
      <c r="AI26138" s="5"/>
      <c r="AJ26138" s="5"/>
    </row>
    <row r="26139" spans="11:36">
      <c r="K26139" s="5"/>
      <c r="L26139" s="5"/>
      <c r="M26139" s="5"/>
      <c r="N26139" s="5"/>
      <c r="O26139" s="5"/>
      <c r="P26139" s="5"/>
      <c r="Q26139" s="5"/>
      <c r="R26139" s="5"/>
      <c r="S26139" s="5"/>
      <c r="T26139" s="5"/>
      <c r="U26139" s="5"/>
      <c r="V26139" s="5"/>
      <c r="W26139" s="5"/>
      <c r="X26139" s="5"/>
      <c r="Y26139" s="5"/>
      <c r="Z26139" s="5"/>
      <c r="AA26139" s="5"/>
      <c r="AB26139" s="5"/>
      <c r="AC26139" s="5"/>
      <c r="AD26139" s="5"/>
      <c r="AE26139" s="5"/>
      <c r="AF26139" s="5"/>
      <c r="AG26139" s="5"/>
      <c r="AH26139" s="5"/>
      <c r="AI26139" s="5"/>
      <c r="AJ26139" s="5"/>
    </row>
    <row r="26140" spans="11:36">
      <c r="K26140" s="5"/>
      <c r="L26140" s="5"/>
      <c r="M26140" s="5"/>
      <c r="N26140" s="5"/>
      <c r="O26140" s="5"/>
      <c r="P26140" s="5"/>
      <c r="Q26140" s="5"/>
      <c r="R26140" s="5"/>
      <c r="S26140" s="5"/>
      <c r="T26140" s="5"/>
      <c r="U26140" s="5"/>
      <c r="V26140" s="5"/>
      <c r="W26140" s="5"/>
      <c r="X26140" s="5"/>
      <c r="Y26140" s="5"/>
      <c r="Z26140" s="5"/>
      <c r="AA26140" s="5"/>
      <c r="AB26140" s="5"/>
      <c r="AC26140" s="5"/>
      <c r="AD26140" s="5"/>
      <c r="AE26140" s="5"/>
      <c r="AF26140" s="5"/>
      <c r="AG26140" s="5"/>
      <c r="AH26140" s="5"/>
      <c r="AI26140" s="5"/>
      <c r="AJ26140" s="5"/>
    </row>
    <row r="26141" spans="11:36">
      <c r="K26141" s="5"/>
      <c r="L26141" s="5"/>
      <c r="M26141" s="5"/>
      <c r="N26141" s="5"/>
      <c r="O26141" s="5"/>
      <c r="P26141" s="5"/>
      <c r="Q26141" s="5"/>
      <c r="R26141" s="5"/>
      <c r="S26141" s="5"/>
      <c r="T26141" s="5"/>
      <c r="U26141" s="5"/>
      <c r="V26141" s="5"/>
      <c r="W26141" s="5"/>
      <c r="X26141" s="5"/>
      <c r="Y26141" s="5"/>
      <c r="Z26141" s="5"/>
      <c r="AA26141" s="5"/>
      <c r="AB26141" s="5"/>
      <c r="AC26141" s="5"/>
      <c r="AD26141" s="5"/>
      <c r="AE26141" s="5"/>
      <c r="AF26141" s="5"/>
      <c r="AG26141" s="5"/>
      <c r="AH26141" s="5"/>
      <c r="AI26141" s="5"/>
      <c r="AJ26141" s="5"/>
    </row>
    <row r="26142" spans="11:36">
      <c r="K26142" s="5"/>
      <c r="L26142" s="5"/>
      <c r="M26142" s="5"/>
      <c r="N26142" s="5"/>
      <c r="O26142" s="5"/>
      <c r="P26142" s="5"/>
      <c r="Q26142" s="5"/>
      <c r="R26142" s="5"/>
      <c r="S26142" s="5"/>
      <c r="T26142" s="5"/>
      <c r="U26142" s="5"/>
      <c r="V26142" s="5"/>
      <c r="W26142" s="5"/>
      <c r="X26142" s="5"/>
      <c r="Y26142" s="5"/>
      <c r="Z26142" s="5"/>
      <c r="AA26142" s="5"/>
      <c r="AB26142" s="5"/>
      <c r="AC26142" s="5"/>
      <c r="AD26142" s="5"/>
      <c r="AE26142" s="5"/>
      <c r="AF26142" s="5"/>
      <c r="AG26142" s="5"/>
      <c r="AH26142" s="5"/>
      <c r="AI26142" s="5"/>
      <c r="AJ26142" s="5"/>
    </row>
    <row r="26143" spans="11:36">
      <c r="K26143" s="5"/>
      <c r="L26143" s="5"/>
      <c r="M26143" s="5"/>
      <c r="N26143" s="5"/>
      <c r="O26143" s="5"/>
      <c r="P26143" s="5"/>
      <c r="Q26143" s="5"/>
      <c r="R26143" s="5"/>
      <c r="S26143" s="5"/>
      <c r="T26143" s="5"/>
      <c r="U26143" s="5"/>
      <c r="V26143" s="5"/>
      <c r="W26143" s="5"/>
      <c r="X26143" s="5"/>
      <c r="Y26143" s="5"/>
      <c r="Z26143" s="5"/>
      <c r="AA26143" s="5"/>
      <c r="AB26143" s="5"/>
      <c r="AC26143" s="5"/>
      <c r="AD26143" s="5"/>
      <c r="AE26143" s="5"/>
      <c r="AF26143" s="5"/>
      <c r="AG26143" s="5"/>
      <c r="AH26143" s="5"/>
      <c r="AI26143" s="5"/>
      <c r="AJ26143" s="5"/>
    </row>
    <row r="26144" spans="11:36">
      <c r="K26144" s="5"/>
      <c r="L26144" s="5"/>
      <c r="M26144" s="5"/>
      <c r="N26144" s="5"/>
      <c r="O26144" s="5"/>
      <c r="P26144" s="5"/>
      <c r="Q26144" s="5"/>
      <c r="R26144" s="5"/>
      <c r="S26144" s="5"/>
      <c r="T26144" s="5"/>
      <c r="U26144" s="5"/>
      <c r="V26144" s="5"/>
      <c r="W26144" s="5"/>
      <c r="X26144" s="5"/>
      <c r="Y26144" s="5"/>
      <c r="Z26144" s="5"/>
      <c r="AA26144" s="5"/>
      <c r="AB26144" s="5"/>
      <c r="AC26144" s="5"/>
      <c r="AD26144" s="5"/>
      <c r="AE26144" s="5"/>
      <c r="AF26144" s="5"/>
      <c r="AG26144" s="5"/>
      <c r="AH26144" s="5"/>
      <c r="AI26144" s="5"/>
      <c r="AJ26144" s="5"/>
    </row>
    <row r="26145" spans="11:36">
      <c r="K26145" s="5"/>
      <c r="L26145" s="5"/>
      <c r="M26145" s="5"/>
      <c r="N26145" s="5"/>
      <c r="O26145" s="5"/>
      <c r="P26145" s="5"/>
      <c r="Q26145" s="5"/>
      <c r="R26145" s="5"/>
      <c r="S26145" s="5"/>
      <c r="T26145" s="5"/>
      <c r="U26145" s="5"/>
      <c r="V26145" s="5"/>
      <c r="W26145" s="5"/>
      <c r="X26145" s="5"/>
      <c r="Y26145" s="5"/>
      <c r="Z26145" s="5"/>
      <c r="AA26145" s="5"/>
      <c r="AB26145" s="5"/>
      <c r="AC26145" s="5"/>
      <c r="AD26145" s="5"/>
      <c r="AE26145" s="5"/>
      <c r="AF26145" s="5"/>
      <c r="AG26145" s="5"/>
      <c r="AH26145" s="5"/>
      <c r="AI26145" s="5"/>
      <c r="AJ26145" s="5"/>
    </row>
    <row r="26146" spans="11:36">
      <c r="K26146" s="5"/>
      <c r="L26146" s="5"/>
      <c r="M26146" s="5"/>
      <c r="N26146" s="5"/>
      <c r="O26146" s="5"/>
      <c r="P26146" s="5"/>
      <c r="Q26146" s="5"/>
      <c r="R26146" s="5"/>
      <c r="S26146" s="5"/>
      <c r="T26146" s="5"/>
      <c r="U26146" s="5"/>
      <c r="V26146" s="5"/>
      <c r="W26146" s="5"/>
      <c r="X26146" s="5"/>
      <c r="Y26146" s="5"/>
      <c r="Z26146" s="5"/>
      <c r="AA26146" s="5"/>
      <c r="AB26146" s="5"/>
      <c r="AC26146" s="5"/>
      <c r="AD26146" s="5"/>
      <c r="AE26146" s="5"/>
      <c r="AF26146" s="5"/>
      <c r="AG26146" s="5"/>
      <c r="AH26146" s="5"/>
      <c r="AI26146" s="5"/>
      <c r="AJ26146" s="5"/>
    </row>
    <row r="26147" spans="11:36">
      <c r="K26147" s="5"/>
      <c r="L26147" s="5"/>
      <c r="M26147" s="5"/>
      <c r="N26147" s="5"/>
      <c r="O26147" s="5"/>
      <c r="P26147" s="5"/>
      <c r="Q26147" s="5"/>
      <c r="R26147" s="5"/>
      <c r="S26147" s="5"/>
      <c r="T26147" s="5"/>
      <c r="U26147" s="5"/>
      <c r="V26147" s="5"/>
      <c r="W26147" s="5"/>
      <c r="X26147" s="5"/>
      <c r="Y26147" s="5"/>
      <c r="Z26147" s="5"/>
      <c r="AA26147" s="5"/>
      <c r="AB26147" s="5"/>
      <c r="AC26147" s="5"/>
      <c r="AD26147" s="5"/>
      <c r="AE26147" s="5"/>
      <c r="AF26147" s="5"/>
      <c r="AG26147" s="5"/>
      <c r="AH26147" s="5"/>
      <c r="AI26147" s="5"/>
      <c r="AJ26147" s="5"/>
    </row>
    <row r="26148" spans="11:36">
      <c r="K26148" s="5"/>
      <c r="L26148" s="5"/>
      <c r="M26148" s="5"/>
      <c r="N26148" s="5"/>
      <c r="O26148" s="5"/>
      <c r="P26148" s="5"/>
      <c r="Q26148" s="5"/>
      <c r="R26148" s="5"/>
      <c r="S26148" s="5"/>
      <c r="T26148" s="5"/>
      <c r="U26148" s="5"/>
      <c r="V26148" s="5"/>
      <c r="W26148" s="5"/>
      <c r="X26148" s="5"/>
      <c r="Y26148" s="5"/>
      <c r="Z26148" s="5"/>
      <c r="AA26148" s="5"/>
      <c r="AB26148" s="5"/>
      <c r="AC26148" s="5"/>
      <c r="AD26148" s="5"/>
      <c r="AE26148" s="5"/>
      <c r="AF26148" s="5"/>
      <c r="AG26148" s="5"/>
      <c r="AH26148" s="5"/>
      <c r="AI26148" s="5"/>
      <c r="AJ26148" s="5"/>
    </row>
    <row r="26149" spans="11:36">
      <c r="K26149" s="5"/>
      <c r="L26149" s="5"/>
      <c r="M26149" s="5"/>
      <c r="N26149" s="5"/>
      <c r="O26149" s="5"/>
      <c r="P26149" s="5"/>
      <c r="Q26149" s="5"/>
      <c r="R26149" s="5"/>
      <c r="S26149" s="5"/>
      <c r="T26149" s="5"/>
      <c r="U26149" s="5"/>
      <c r="V26149" s="5"/>
      <c r="W26149" s="5"/>
      <c r="X26149" s="5"/>
      <c r="Y26149" s="5"/>
      <c r="Z26149" s="5"/>
      <c r="AA26149" s="5"/>
      <c r="AB26149" s="5"/>
      <c r="AC26149" s="5"/>
      <c r="AD26149" s="5"/>
      <c r="AE26149" s="5"/>
      <c r="AF26149" s="5"/>
      <c r="AG26149" s="5"/>
      <c r="AH26149" s="5"/>
      <c r="AI26149" s="5"/>
      <c r="AJ26149" s="5"/>
    </row>
    <row r="26150" spans="11:36">
      <c r="K26150" s="5"/>
      <c r="L26150" s="5"/>
      <c r="M26150" s="5"/>
      <c r="N26150" s="5"/>
      <c r="O26150" s="5"/>
      <c r="P26150" s="5"/>
      <c r="Q26150" s="5"/>
      <c r="R26150" s="5"/>
      <c r="S26150" s="5"/>
      <c r="T26150" s="5"/>
      <c r="U26150" s="5"/>
      <c r="V26150" s="5"/>
      <c r="W26150" s="5"/>
      <c r="X26150" s="5"/>
      <c r="Y26150" s="5"/>
      <c r="Z26150" s="5"/>
      <c r="AA26150" s="5"/>
      <c r="AB26150" s="5"/>
      <c r="AC26150" s="5"/>
      <c r="AD26150" s="5"/>
      <c r="AE26150" s="5"/>
      <c r="AF26150" s="5"/>
      <c r="AG26150" s="5"/>
      <c r="AH26150" s="5"/>
      <c r="AI26150" s="5"/>
      <c r="AJ26150" s="5"/>
    </row>
    <row r="26151" spans="11:36">
      <c r="K26151" s="5"/>
      <c r="L26151" s="5"/>
      <c r="M26151" s="5"/>
      <c r="N26151" s="5"/>
      <c r="O26151" s="5"/>
      <c r="P26151" s="5"/>
      <c r="Q26151" s="5"/>
      <c r="R26151" s="5"/>
      <c r="S26151" s="5"/>
      <c r="T26151" s="5"/>
      <c r="U26151" s="5"/>
      <c r="V26151" s="5"/>
      <c r="W26151" s="5"/>
      <c r="X26151" s="5"/>
      <c r="Y26151" s="5"/>
      <c r="Z26151" s="5"/>
      <c r="AA26151" s="5"/>
      <c r="AB26151" s="5"/>
      <c r="AC26151" s="5"/>
      <c r="AD26151" s="5"/>
      <c r="AE26151" s="5"/>
      <c r="AF26151" s="5"/>
      <c r="AG26151" s="5"/>
      <c r="AH26151" s="5"/>
      <c r="AI26151" s="5"/>
      <c r="AJ26151" s="5"/>
    </row>
    <row r="26152" spans="11:36">
      <c r="K26152" s="5"/>
      <c r="L26152" s="5"/>
      <c r="M26152" s="5"/>
      <c r="N26152" s="5"/>
      <c r="O26152" s="5"/>
      <c r="P26152" s="5"/>
      <c r="Q26152" s="5"/>
      <c r="R26152" s="5"/>
      <c r="S26152" s="5"/>
      <c r="T26152" s="5"/>
      <c r="U26152" s="5"/>
      <c r="V26152" s="5"/>
      <c r="W26152" s="5"/>
      <c r="X26152" s="5"/>
      <c r="Y26152" s="5"/>
      <c r="Z26152" s="5"/>
      <c r="AA26152" s="5"/>
      <c r="AB26152" s="5"/>
      <c r="AC26152" s="5"/>
      <c r="AD26152" s="5"/>
      <c r="AE26152" s="5"/>
      <c r="AF26152" s="5"/>
      <c r="AG26152" s="5"/>
      <c r="AH26152" s="5"/>
      <c r="AI26152" s="5"/>
      <c r="AJ26152" s="5"/>
    </row>
    <row r="26153" spans="11:36">
      <c r="K26153" s="5"/>
      <c r="L26153" s="5"/>
      <c r="M26153" s="5"/>
      <c r="N26153" s="5"/>
      <c r="O26153" s="5"/>
      <c r="P26153" s="5"/>
      <c r="Q26153" s="5"/>
      <c r="R26153" s="5"/>
      <c r="S26153" s="5"/>
      <c r="T26153" s="5"/>
      <c r="U26153" s="5"/>
      <c r="V26153" s="5"/>
      <c r="W26153" s="5"/>
      <c r="X26153" s="5"/>
      <c r="Y26153" s="5"/>
      <c r="Z26153" s="5"/>
      <c r="AA26153" s="5"/>
      <c r="AB26153" s="5"/>
      <c r="AC26153" s="5"/>
      <c r="AD26153" s="5"/>
      <c r="AE26153" s="5"/>
      <c r="AF26153" s="5"/>
      <c r="AG26153" s="5"/>
      <c r="AH26153" s="5"/>
      <c r="AI26153" s="5"/>
      <c r="AJ26153" s="5"/>
    </row>
    <row r="26154" spans="11:36">
      <c r="K26154" s="5"/>
      <c r="L26154" s="5"/>
      <c r="M26154" s="5"/>
      <c r="N26154" s="5"/>
      <c r="O26154" s="5"/>
      <c r="P26154" s="5"/>
      <c r="Q26154" s="5"/>
      <c r="R26154" s="5"/>
      <c r="S26154" s="5"/>
      <c r="T26154" s="5"/>
      <c r="U26154" s="5"/>
      <c r="V26154" s="5"/>
      <c r="W26154" s="5"/>
      <c r="X26154" s="5"/>
      <c r="Y26154" s="5"/>
      <c r="Z26154" s="5"/>
      <c r="AA26154" s="5"/>
      <c r="AB26154" s="5"/>
      <c r="AC26154" s="5"/>
      <c r="AD26154" s="5"/>
      <c r="AE26154" s="5"/>
      <c r="AF26154" s="5"/>
      <c r="AG26154" s="5"/>
      <c r="AH26154" s="5"/>
      <c r="AI26154" s="5"/>
      <c r="AJ26154" s="5"/>
    </row>
    <row r="26155" spans="11:36">
      <c r="K26155" s="5"/>
      <c r="L26155" s="5"/>
      <c r="M26155" s="5"/>
      <c r="N26155" s="5"/>
      <c r="O26155" s="5"/>
      <c r="P26155" s="5"/>
      <c r="Q26155" s="5"/>
      <c r="R26155" s="5"/>
      <c r="S26155" s="5"/>
      <c r="T26155" s="5"/>
      <c r="U26155" s="5"/>
      <c r="V26155" s="5"/>
      <c r="W26155" s="5"/>
      <c r="X26155" s="5"/>
      <c r="Y26155" s="5"/>
      <c r="Z26155" s="5"/>
      <c r="AA26155" s="5"/>
      <c r="AB26155" s="5"/>
      <c r="AC26155" s="5"/>
      <c r="AD26155" s="5"/>
      <c r="AE26155" s="5"/>
      <c r="AF26155" s="5"/>
      <c r="AG26155" s="5"/>
      <c r="AH26155" s="5"/>
      <c r="AI26155" s="5"/>
      <c r="AJ26155" s="5"/>
    </row>
    <row r="26156" spans="11:36">
      <c r="K26156" s="5"/>
      <c r="L26156" s="5"/>
      <c r="M26156" s="5"/>
      <c r="N26156" s="5"/>
      <c r="O26156" s="5"/>
      <c r="P26156" s="5"/>
      <c r="Q26156" s="5"/>
      <c r="R26156" s="5"/>
      <c r="S26156" s="5"/>
      <c r="T26156" s="5"/>
      <c r="U26156" s="5"/>
      <c r="V26156" s="5"/>
      <c r="W26156" s="5"/>
      <c r="X26156" s="5"/>
      <c r="Y26156" s="5"/>
      <c r="Z26156" s="5"/>
      <c r="AA26156" s="5"/>
      <c r="AB26156" s="5"/>
      <c r="AC26156" s="5"/>
      <c r="AD26156" s="5"/>
      <c r="AE26156" s="5"/>
      <c r="AF26156" s="5"/>
      <c r="AG26156" s="5"/>
      <c r="AH26156" s="5"/>
      <c r="AI26156" s="5"/>
      <c r="AJ26156" s="5"/>
    </row>
    <row r="26157" spans="11:36">
      <c r="K26157" s="5"/>
      <c r="L26157" s="5"/>
      <c r="M26157" s="5"/>
      <c r="N26157" s="5"/>
      <c r="O26157" s="5"/>
      <c r="P26157" s="5"/>
      <c r="Q26157" s="5"/>
      <c r="R26157" s="5"/>
      <c r="S26157" s="5"/>
      <c r="T26157" s="5"/>
      <c r="U26157" s="5"/>
      <c r="V26157" s="5"/>
      <c r="W26157" s="5"/>
      <c r="X26157" s="5"/>
      <c r="Y26157" s="5"/>
      <c r="Z26157" s="5"/>
      <c r="AA26157" s="5"/>
      <c r="AB26157" s="5"/>
      <c r="AC26157" s="5"/>
      <c r="AD26157" s="5"/>
      <c r="AE26157" s="5"/>
      <c r="AF26157" s="5"/>
      <c r="AG26157" s="5"/>
      <c r="AH26157" s="5"/>
      <c r="AI26157" s="5"/>
      <c r="AJ26157" s="5"/>
    </row>
    <row r="26158" spans="11:36">
      <c r="K26158" s="5"/>
      <c r="L26158" s="5"/>
      <c r="M26158" s="5"/>
      <c r="N26158" s="5"/>
      <c r="O26158" s="5"/>
      <c r="P26158" s="5"/>
      <c r="Q26158" s="5"/>
      <c r="R26158" s="5"/>
      <c r="S26158" s="5"/>
      <c r="T26158" s="5"/>
      <c r="U26158" s="5"/>
      <c r="V26158" s="5"/>
      <c r="W26158" s="5"/>
      <c r="X26158" s="5"/>
      <c r="Y26158" s="5"/>
      <c r="Z26158" s="5"/>
      <c r="AA26158" s="5"/>
      <c r="AB26158" s="5"/>
      <c r="AC26158" s="5"/>
      <c r="AD26158" s="5"/>
      <c r="AE26158" s="5"/>
      <c r="AF26158" s="5"/>
      <c r="AG26158" s="5"/>
      <c r="AH26158" s="5"/>
      <c r="AI26158" s="5"/>
      <c r="AJ26158" s="5"/>
    </row>
    <row r="26159" spans="11:36">
      <c r="K26159" s="5"/>
      <c r="L26159" s="5"/>
      <c r="M26159" s="5"/>
      <c r="N26159" s="5"/>
      <c r="O26159" s="5"/>
      <c r="P26159" s="5"/>
      <c r="Q26159" s="5"/>
      <c r="R26159" s="5"/>
      <c r="S26159" s="5"/>
      <c r="T26159" s="5"/>
      <c r="U26159" s="5"/>
      <c r="V26159" s="5"/>
      <c r="W26159" s="5"/>
      <c r="X26159" s="5"/>
      <c r="Y26159" s="5"/>
      <c r="Z26159" s="5"/>
      <c r="AA26159" s="5"/>
      <c r="AB26159" s="5"/>
      <c r="AC26159" s="5"/>
      <c r="AD26159" s="5"/>
      <c r="AE26159" s="5"/>
      <c r="AF26159" s="5"/>
      <c r="AG26159" s="5"/>
      <c r="AH26159" s="5"/>
      <c r="AI26159" s="5"/>
      <c r="AJ26159" s="5"/>
    </row>
    <row r="26160" spans="11:36">
      <c r="K26160" s="5"/>
      <c r="L26160" s="5"/>
      <c r="M26160" s="5"/>
      <c r="N26160" s="5"/>
      <c r="O26160" s="5"/>
      <c r="P26160" s="5"/>
      <c r="Q26160" s="5"/>
      <c r="R26160" s="5"/>
      <c r="S26160" s="5"/>
      <c r="T26160" s="5"/>
      <c r="U26160" s="5"/>
      <c r="V26160" s="5"/>
      <c r="W26160" s="5"/>
      <c r="X26160" s="5"/>
      <c r="Y26160" s="5"/>
      <c r="Z26160" s="5"/>
      <c r="AA26160" s="5"/>
      <c r="AB26160" s="5"/>
      <c r="AC26160" s="5"/>
      <c r="AD26160" s="5"/>
      <c r="AE26160" s="5"/>
      <c r="AF26160" s="5"/>
      <c r="AG26160" s="5"/>
      <c r="AH26160" s="5"/>
      <c r="AI26160" s="5"/>
      <c r="AJ26160" s="5"/>
    </row>
    <row r="26161" spans="11:36">
      <c r="K26161" s="5"/>
      <c r="L26161" s="5"/>
      <c r="M26161" s="5"/>
      <c r="N26161" s="5"/>
      <c r="O26161" s="5"/>
      <c r="P26161" s="5"/>
      <c r="Q26161" s="5"/>
      <c r="R26161" s="5"/>
      <c r="S26161" s="5"/>
      <c r="T26161" s="5"/>
      <c r="U26161" s="5"/>
      <c r="V26161" s="5"/>
      <c r="W26161" s="5"/>
      <c r="X26161" s="5"/>
      <c r="Y26161" s="5"/>
      <c r="Z26161" s="5"/>
      <c r="AA26161" s="5"/>
      <c r="AB26161" s="5"/>
      <c r="AC26161" s="5"/>
      <c r="AD26161" s="5"/>
      <c r="AE26161" s="5"/>
      <c r="AF26161" s="5"/>
      <c r="AG26161" s="5"/>
      <c r="AH26161" s="5"/>
      <c r="AI26161" s="5"/>
      <c r="AJ26161" s="5"/>
    </row>
    <row r="26162" spans="11:36">
      <c r="K26162" s="5"/>
      <c r="L26162" s="5"/>
      <c r="M26162" s="5"/>
      <c r="N26162" s="5"/>
      <c r="O26162" s="5"/>
      <c r="P26162" s="5"/>
      <c r="Q26162" s="5"/>
      <c r="R26162" s="5"/>
      <c r="S26162" s="5"/>
      <c r="T26162" s="5"/>
      <c r="U26162" s="5"/>
      <c r="V26162" s="5"/>
      <c r="W26162" s="5"/>
      <c r="X26162" s="5"/>
      <c r="Y26162" s="5"/>
      <c r="Z26162" s="5"/>
      <c r="AA26162" s="5"/>
      <c r="AB26162" s="5"/>
      <c r="AC26162" s="5"/>
      <c r="AD26162" s="5"/>
      <c r="AE26162" s="5"/>
      <c r="AF26162" s="5"/>
      <c r="AG26162" s="5"/>
      <c r="AH26162" s="5"/>
      <c r="AI26162" s="5"/>
      <c r="AJ26162" s="5"/>
    </row>
    <row r="26163" spans="11:36">
      <c r="K26163" s="5"/>
      <c r="L26163" s="5"/>
      <c r="M26163" s="5"/>
      <c r="N26163" s="5"/>
      <c r="O26163" s="5"/>
      <c r="P26163" s="5"/>
      <c r="Q26163" s="5"/>
      <c r="R26163" s="5"/>
      <c r="S26163" s="5"/>
      <c r="T26163" s="5"/>
      <c r="U26163" s="5"/>
      <c r="V26163" s="5"/>
      <c r="W26163" s="5"/>
      <c r="X26163" s="5"/>
      <c r="Y26163" s="5"/>
      <c r="Z26163" s="5"/>
      <c r="AA26163" s="5"/>
      <c r="AB26163" s="5"/>
      <c r="AC26163" s="5"/>
      <c r="AD26163" s="5"/>
      <c r="AE26163" s="5"/>
      <c r="AF26163" s="5"/>
      <c r="AG26163" s="5"/>
      <c r="AH26163" s="5"/>
      <c r="AI26163" s="5"/>
      <c r="AJ26163" s="5"/>
    </row>
    <row r="26164" spans="11:36">
      <c r="K26164" s="5"/>
      <c r="L26164" s="5"/>
      <c r="M26164" s="5"/>
      <c r="N26164" s="5"/>
      <c r="O26164" s="5"/>
      <c r="P26164" s="5"/>
      <c r="Q26164" s="5"/>
      <c r="R26164" s="5"/>
      <c r="S26164" s="5"/>
      <c r="T26164" s="5"/>
      <c r="U26164" s="5"/>
      <c r="V26164" s="5"/>
      <c r="W26164" s="5"/>
      <c r="X26164" s="5"/>
      <c r="Y26164" s="5"/>
      <c r="Z26164" s="5"/>
      <c r="AA26164" s="5"/>
      <c r="AB26164" s="5"/>
      <c r="AC26164" s="5"/>
      <c r="AD26164" s="5"/>
      <c r="AE26164" s="5"/>
      <c r="AF26164" s="5"/>
      <c r="AG26164" s="5"/>
      <c r="AH26164" s="5"/>
      <c r="AI26164" s="5"/>
      <c r="AJ26164" s="5"/>
    </row>
    <row r="26165" spans="11:36">
      <c r="K26165" s="5"/>
      <c r="L26165" s="5"/>
      <c r="M26165" s="5"/>
      <c r="N26165" s="5"/>
      <c r="O26165" s="5"/>
      <c r="P26165" s="5"/>
      <c r="Q26165" s="5"/>
      <c r="R26165" s="5"/>
      <c r="S26165" s="5"/>
      <c r="T26165" s="5"/>
      <c r="U26165" s="5"/>
      <c r="V26165" s="5"/>
      <c r="W26165" s="5"/>
      <c r="X26165" s="5"/>
      <c r="Y26165" s="5"/>
      <c r="Z26165" s="5"/>
      <c r="AA26165" s="5"/>
      <c r="AB26165" s="5"/>
      <c r="AC26165" s="5"/>
      <c r="AD26165" s="5"/>
      <c r="AE26165" s="5"/>
      <c r="AF26165" s="5"/>
      <c r="AG26165" s="5"/>
      <c r="AH26165" s="5"/>
      <c r="AI26165" s="5"/>
      <c r="AJ26165" s="5"/>
    </row>
    <row r="26166" spans="11:36">
      <c r="K26166" s="5"/>
      <c r="L26166" s="5"/>
      <c r="M26166" s="5"/>
      <c r="N26166" s="5"/>
      <c r="O26166" s="5"/>
      <c r="P26166" s="5"/>
      <c r="Q26166" s="5"/>
      <c r="R26166" s="5"/>
      <c r="S26166" s="5"/>
      <c r="T26166" s="5"/>
      <c r="U26166" s="5"/>
      <c r="V26166" s="5"/>
      <c r="W26166" s="5"/>
      <c r="X26166" s="5"/>
      <c r="Y26166" s="5"/>
      <c r="Z26166" s="5"/>
      <c r="AA26166" s="5"/>
      <c r="AB26166" s="5"/>
      <c r="AC26166" s="5"/>
      <c r="AD26166" s="5"/>
      <c r="AE26166" s="5"/>
      <c r="AF26166" s="5"/>
      <c r="AG26166" s="5"/>
      <c r="AH26166" s="5"/>
      <c r="AI26166" s="5"/>
      <c r="AJ26166" s="5"/>
    </row>
    <row r="26167" spans="11:36">
      <c r="K26167" s="5"/>
      <c r="L26167" s="5"/>
      <c r="M26167" s="5"/>
      <c r="N26167" s="5"/>
      <c r="O26167" s="5"/>
      <c r="P26167" s="5"/>
      <c r="Q26167" s="5"/>
      <c r="R26167" s="5"/>
      <c r="S26167" s="5"/>
      <c r="T26167" s="5"/>
      <c r="U26167" s="5"/>
      <c r="V26167" s="5"/>
      <c r="W26167" s="5"/>
      <c r="X26167" s="5"/>
      <c r="Y26167" s="5"/>
      <c r="Z26167" s="5"/>
      <c r="AA26167" s="5"/>
      <c r="AB26167" s="5"/>
      <c r="AC26167" s="5"/>
      <c r="AD26167" s="5"/>
      <c r="AE26167" s="5"/>
      <c r="AF26167" s="5"/>
      <c r="AG26167" s="5"/>
      <c r="AH26167" s="5"/>
      <c r="AI26167" s="5"/>
      <c r="AJ26167" s="5"/>
    </row>
    <row r="26168" spans="11:36">
      <c r="K26168" s="5"/>
      <c r="L26168" s="5"/>
      <c r="M26168" s="5"/>
      <c r="N26168" s="5"/>
      <c r="O26168" s="5"/>
      <c r="P26168" s="5"/>
      <c r="Q26168" s="5"/>
      <c r="R26168" s="5"/>
      <c r="S26168" s="5"/>
      <c r="T26168" s="5"/>
      <c r="U26168" s="5"/>
      <c r="V26168" s="5"/>
      <c r="W26168" s="5"/>
      <c r="X26168" s="5"/>
      <c r="Y26168" s="5"/>
      <c r="Z26168" s="5"/>
      <c r="AA26168" s="5"/>
      <c r="AB26168" s="5"/>
      <c r="AC26168" s="5"/>
      <c r="AD26168" s="5"/>
      <c r="AE26168" s="5"/>
      <c r="AF26168" s="5"/>
      <c r="AG26168" s="5"/>
      <c r="AH26168" s="5"/>
      <c r="AI26168" s="5"/>
      <c r="AJ26168" s="5"/>
    </row>
    <row r="26169" spans="11:36">
      <c r="K26169" s="5"/>
      <c r="L26169" s="5"/>
      <c r="M26169" s="5"/>
      <c r="N26169" s="5"/>
      <c r="O26169" s="5"/>
      <c r="P26169" s="5"/>
      <c r="Q26169" s="5"/>
      <c r="R26169" s="5"/>
      <c r="S26169" s="5"/>
      <c r="T26169" s="5"/>
      <c r="U26169" s="5"/>
      <c r="V26169" s="5"/>
      <c r="W26169" s="5"/>
      <c r="X26169" s="5"/>
      <c r="Y26169" s="5"/>
      <c r="Z26169" s="5"/>
      <c r="AA26169" s="5"/>
      <c r="AB26169" s="5"/>
      <c r="AC26169" s="5"/>
      <c r="AD26169" s="5"/>
      <c r="AE26169" s="5"/>
      <c r="AF26169" s="5"/>
      <c r="AG26169" s="5"/>
      <c r="AH26169" s="5"/>
      <c r="AI26169" s="5"/>
      <c r="AJ26169" s="5"/>
    </row>
    <row r="26170" spans="11:36">
      <c r="K26170" s="5"/>
      <c r="L26170" s="5"/>
      <c r="M26170" s="5"/>
      <c r="N26170" s="5"/>
      <c r="O26170" s="5"/>
      <c r="P26170" s="5"/>
      <c r="Q26170" s="5"/>
      <c r="R26170" s="5"/>
      <c r="S26170" s="5"/>
      <c r="T26170" s="5"/>
      <c r="U26170" s="5"/>
      <c r="V26170" s="5"/>
      <c r="W26170" s="5"/>
      <c r="X26170" s="5"/>
      <c r="Y26170" s="5"/>
      <c r="Z26170" s="5"/>
      <c r="AA26170" s="5"/>
      <c r="AB26170" s="5"/>
      <c r="AC26170" s="5"/>
      <c r="AD26170" s="5"/>
      <c r="AE26170" s="5"/>
      <c r="AF26170" s="5"/>
      <c r="AG26170" s="5"/>
      <c r="AH26170" s="5"/>
      <c r="AI26170" s="5"/>
      <c r="AJ26170" s="5"/>
    </row>
    <row r="26171" spans="11:36">
      <c r="K26171" s="5"/>
      <c r="L26171" s="5"/>
      <c r="M26171" s="5"/>
      <c r="N26171" s="5"/>
      <c r="O26171" s="5"/>
      <c r="P26171" s="5"/>
      <c r="Q26171" s="5"/>
      <c r="R26171" s="5"/>
      <c r="S26171" s="5"/>
      <c r="T26171" s="5"/>
      <c r="U26171" s="5"/>
      <c r="V26171" s="5"/>
      <c r="W26171" s="5"/>
      <c r="X26171" s="5"/>
      <c r="Y26171" s="5"/>
      <c r="Z26171" s="5"/>
      <c r="AA26171" s="5"/>
      <c r="AB26171" s="5"/>
      <c r="AC26171" s="5"/>
      <c r="AD26171" s="5"/>
      <c r="AE26171" s="5"/>
      <c r="AF26171" s="5"/>
      <c r="AG26171" s="5"/>
      <c r="AH26171" s="5"/>
      <c r="AI26171" s="5"/>
      <c r="AJ26171" s="5"/>
    </row>
    <row r="26172" spans="11:36">
      <c r="K26172" s="5"/>
      <c r="L26172" s="5"/>
      <c r="M26172" s="5"/>
      <c r="N26172" s="5"/>
      <c r="O26172" s="5"/>
      <c r="P26172" s="5"/>
      <c r="Q26172" s="5"/>
      <c r="R26172" s="5"/>
      <c r="S26172" s="5"/>
      <c r="T26172" s="5"/>
      <c r="U26172" s="5"/>
      <c r="V26172" s="5"/>
      <c r="W26172" s="5"/>
      <c r="X26172" s="5"/>
      <c r="Y26172" s="5"/>
      <c r="Z26172" s="5"/>
      <c r="AA26172" s="5"/>
      <c r="AB26172" s="5"/>
      <c r="AC26172" s="5"/>
      <c r="AD26172" s="5"/>
      <c r="AE26172" s="5"/>
      <c r="AF26172" s="5"/>
      <c r="AG26172" s="5"/>
      <c r="AH26172" s="5"/>
      <c r="AI26172" s="5"/>
      <c r="AJ26172" s="5"/>
    </row>
    <row r="26173" spans="11:36">
      <c r="K26173" s="5"/>
      <c r="L26173" s="5"/>
      <c r="M26173" s="5"/>
      <c r="N26173" s="5"/>
      <c r="O26173" s="5"/>
      <c r="P26173" s="5"/>
      <c r="Q26173" s="5"/>
      <c r="R26173" s="5"/>
      <c r="S26173" s="5"/>
      <c r="T26173" s="5"/>
      <c r="U26173" s="5"/>
      <c r="V26173" s="5"/>
      <c r="W26173" s="5"/>
      <c r="X26173" s="5"/>
      <c r="Y26173" s="5"/>
      <c r="Z26173" s="5"/>
      <c r="AA26173" s="5"/>
      <c r="AB26173" s="5"/>
      <c r="AC26173" s="5"/>
      <c r="AD26173" s="5"/>
      <c r="AE26173" s="5"/>
      <c r="AF26173" s="5"/>
      <c r="AG26173" s="5"/>
      <c r="AH26173" s="5"/>
      <c r="AI26173" s="5"/>
      <c r="AJ26173" s="5"/>
    </row>
    <row r="26174" spans="11:36">
      <c r="K26174" s="5"/>
      <c r="L26174" s="5"/>
      <c r="M26174" s="5"/>
      <c r="N26174" s="5"/>
      <c r="O26174" s="5"/>
      <c r="P26174" s="5"/>
      <c r="Q26174" s="5"/>
      <c r="R26174" s="5"/>
      <c r="S26174" s="5"/>
      <c r="T26174" s="5"/>
      <c r="U26174" s="5"/>
      <c r="V26174" s="5"/>
      <c r="W26174" s="5"/>
      <c r="X26174" s="5"/>
      <c r="Y26174" s="5"/>
      <c r="Z26174" s="5"/>
      <c r="AA26174" s="5"/>
      <c r="AB26174" s="5"/>
      <c r="AC26174" s="5"/>
      <c r="AD26174" s="5"/>
      <c r="AE26174" s="5"/>
      <c r="AF26174" s="5"/>
      <c r="AG26174" s="5"/>
      <c r="AH26174" s="5"/>
      <c r="AI26174" s="5"/>
      <c r="AJ26174" s="5"/>
    </row>
    <row r="26175" spans="11:36">
      <c r="K26175" s="5"/>
      <c r="L26175" s="5"/>
      <c r="M26175" s="5"/>
      <c r="N26175" s="5"/>
      <c r="O26175" s="5"/>
      <c r="P26175" s="5"/>
      <c r="Q26175" s="5"/>
      <c r="R26175" s="5"/>
      <c r="S26175" s="5"/>
      <c r="T26175" s="5"/>
      <c r="U26175" s="5"/>
      <c r="V26175" s="5"/>
      <c r="W26175" s="5"/>
      <c r="X26175" s="5"/>
      <c r="Y26175" s="5"/>
      <c r="Z26175" s="5"/>
      <c r="AA26175" s="5"/>
      <c r="AB26175" s="5"/>
      <c r="AC26175" s="5"/>
      <c r="AD26175" s="5"/>
      <c r="AE26175" s="5"/>
      <c r="AF26175" s="5"/>
      <c r="AG26175" s="5"/>
      <c r="AH26175" s="5"/>
      <c r="AI26175" s="5"/>
      <c r="AJ26175" s="5"/>
    </row>
    <row r="26176" spans="11:36">
      <c r="K26176" s="5"/>
      <c r="L26176" s="5"/>
      <c r="M26176" s="5"/>
      <c r="N26176" s="5"/>
      <c r="O26176" s="5"/>
      <c r="P26176" s="5"/>
      <c r="Q26176" s="5"/>
      <c r="R26176" s="5"/>
      <c r="S26176" s="5"/>
      <c r="T26176" s="5"/>
      <c r="U26176" s="5"/>
      <c r="V26176" s="5"/>
      <c r="W26176" s="5"/>
      <c r="X26176" s="5"/>
      <c r="Y26176" s="5"/>
      <c r="Z26176" s="5"/>
      <c r="AA26176" s="5"/>
      <c r="AB26176" s="5"/>
      <c r="AC26176" s="5"/>
      <c r="AD26176" s="5"/>
      <c r="AE26176" s="5"/>
      <c r="AF26176" s="5"/>
      <c r="AG26176" s="5"/>
      <c r="AH26176" s="5"/>
      <c r="AI26176" s="5"/>
      <c r="AJ26176" s="5"/>
    </row>
    <row r="26177" spans="11:36">
      <c r="K26177" s="5"/>
      <c r="L26177" s="5"/>
      <c r="M26177" s="5"/>
      <c r="N26177" s="5"/>
      <c r="O26177" s="5"/>
      <c r="P26177" s="5"/>
      <c r="Q26177" s="5"/>
      <c r="R26177" s="5"/>
      <c r="S26177" s="5"/>
      <c r="T26177" s="5"/>
      <c r="U26177" s="5"/>
      <c r="V26177" s="5"/>
      <c r="W26177" s="5"/>
      <c r="X26177" s="5"/>
      <c r="Y26177" s="5"/>
      <c r="Z26177" s="5"/>
      <c r="AA26177" s="5"/>
      <c r="AB26177" s="5"/>
      <c r="AC26177" s="5"/>
      <c r="AD26177" s="5"/>
      <c r="AE26177" s="5"/>
      <c r="AF26177" s="5"/>
      <c r="AG26177" s="5"/>
      <c r="AH26177" s="5"/>
      <c r="AI26177" s="5"/>
      <c r="AJ26177" s="5"/>
    </row>
    <row r="26178" spans="11:36">
      <c r="K26178" s="5"/>
      <c r="L26178" s="5"/>
      <c r="M26178" s="5"/>
      <c r="N26178" s="5"/>
      <c r="O26178" s="5"/>
      <c r="P26178" s="5"/>
      <c r="Q26178" s="5"/>
      <c r="R26178" s="5"/>
      <c r="S26178" s="5"/>
      <c r="T26178" s="5"/>
      <c r="U26178" s="5"/>
      <c r="V26178" s="5"/>
      <c r="W26178" s="5"/>
      <c r="X26178" s="5"/>
      <c r="Y26178" s="5"/>
      <c r="Z26178" s="5"/>
      <c r="AA26178" s="5"/>
      <c r="AB26178" s="5"/>
      <c r="AC26178" s="5"/>
      <c r="AD26178" s="5"/>
      <c r="AE26178" s="5"/>
      <c r="AF26178" s="5"/>
      <c r="AG26178" s="5"/>
      <c r="AH26178" s="5"/>
      <c r="AI26178" s="5"/>
      <c r="AJ26178" s="5"/>
    </row>
    <row r="26179" spans="11:36">
      <c r="K26179" s="5"/>
      <c r="L26179" s="5"/>
      <c r="M26179" s="5"/>
      <c r="N26179" s="5"/>
      <c r="O26179" s="5"/>
      <c r="P26179" s="5"/>
      <c r="Q26179" s="5"/>
      <c r="R26179" s="5"/>
      <c r="S26179" s="5"/>
      <c r="T26179" s="5"/>
      <c r="U26179" s="5"/>
      <c r="V26179" s="5"/>
      <c r="W26179" s="5"/>
      <c r="X26179" s="5"/>
      <c r="Y26179" s="5"/>
      <c r="Z26179" s="5"/>
      <c r="AA26179" s="5"/>
      <c r="AB26179" s="5"/>
      <c r="AC26179" s="5"/>
      <c r="AD26179" s="5"/>
      <c r="AE26179" s="5"/>
      <c r="AF26179" s="5"/>
      <c r="AG26179" s="5"/>
      <c r="AH26179" s="5"/>
      <c r="AI26179" s="5"/>
      <c r="AJ26179" s="5"/>
    </row>
    <row r="26180" spans="11:36">
      <c r="K26180" s="5"/>
      <c r="L26180" s="5"/>
      <c r="M26180" s="5"/>
      <c r="N26180" s="5"/>
      <c r="O26180" s="5"/>
      <c r="P26180" s="5"/>
      <c r="Q26180" s="5"/>
      <c r="R26180" s="5"/>
      <c r="S26180" s="5"/>
      <c r="T26180" s="5"/>
      <c r="U26180" s="5"/>
      <c r="V26180" s="5"/>
      <c r="W26180" s="5"/>
      <c r="X26180" s="5"/>
      <c r="Y26180" s="5"/>
      <c r="Z26180" s="5"/>
      <c r="AA26180" s="5"/>
      <c r="AB26180" s="5"/>
      <c r="AC26180" s="5"/>
      <c r="AD26180" s="5"/>
      <c r="AE26180" s="5"/>
      <c r="AF26180" s="5"/>
      <c r="AG26180" s="5"/>
      <c r="AH26180" s="5"/>
      <c r="AI26180" s="5"/>
      <c r="AJ26180" s="5"/>
    </row>
    <row r="26181" spans="11:36">
      <c r="K26181" s="5"/>
      <c r="L26181" s="5"/>
      <c r="M26181" s="5"/>
      <c r="N26181" s="5"/>
      <c r="O26181" s="5"/>
      <c r="P26181" s="5"/>
      <c r="Q26181" s="5"/>
      <c r="R26181" s="5"/>
      <c r="S26181" s="5"/>
      <c r="T26181" s="5"/>
      <c r="U26181" s="5"/>
      <c r="V26181" s="5"/>
      <c r="W26181" s="5"/>
      <c r="X26181" s="5"/>
      <c r="Y26181" s="5"/>
      <c r="Z26181" s="5"/>
      <c r="AA26181" s="5"/>
      <c r="AB26181" s="5"/>
      <c r="AC26181" s="5"/>
      <c r="AD26181" s="5"/>
      <c r="AE26181" s="5"/>
      <c r="AF26181" s="5"/>
      <c r="AG26181" s="5"/>
      <c r="AH26181" s="5"/>
      <c r="AI26181" s="5"/>
      <c r="AJ26181" s="5"/>
    </row>
    <row r="26182" spans="11:36">
      <c r="K26182" s="5"/>
      <c r="L26182" s="5"/>
      <c r="M26182" s="5"/>
      <c r="N26182" s="5"/>
      <c r="O26182" s="5"/>
      <c r="P26182" s="5"/>
      <c r="Q26182" s="5"/>
      <c r="R26182" s="5"/>
      <c r="S26182" s="5"/>
      <c r="T26182" s="5"/>
      <c r="U26182" s="5"/>
      <c r="V26182" s="5"/>
      <c r="W26182" s="5"/>
      <c r="X26182" s="5"/>
      <c r="Y26182" s="5"/>
      <c r="Z26182" s="5"/>
      <c r="AA26182" s="5"/>
      <c r="AB26182" s="5"/>
      <c r="AC26182" s="5"/>
      <c r="AD26182" s="5"/>
      <c r="AE26182" s="5"/>
      <c r="AF26182" s="5"/>
      <c r="AG26182" s="5"/>
      <c r="AH26182" s="5"/>
      <c r="AI26182" s="5"/>
      <c r="AJ26182" s="5"/>
    </row>
    <row r="26183" spans="11:36">
      <c r="K26183" s="5"/>
      <c r="L26183" s="5"/>
      <c r="M26183" s="5"/>
      <c r="N26183" s="5"/>
      <c r="O26183" s="5"/>
      <c r="P26183" s="5"/>
      <c r="Q26183" s="5"/>
      <c r="R26183" s="5"/>
      <c r="S26183" s="5"/>
      <c r="T26183" s="5"/>
      <c r="U26183" s="5"/>
      <c r="V26183" s="5"/>
      <c r="W26183" s="5"/>
      <c r="X26183" s="5"/>
      <c r="Y26183" s="5"/>
      <c r="Z26183" s="5"/>
      <c r="AA26183" s="5"/>
      <c r="AB26183" s="5"/>
      <c r="AC26183" s="5"/>
      <c r="AD26183" s="5"/>
      <c r="AE26183" s="5"/>
      <c r="AF26183" s="5"/>
      <c r="AG26183" s="5"/>
      <c r="AH26183" s="5"/>
      <c r="AI26183" s="5"/>
      <c r="AJ26183" s="5"/>
    </row>
    <row r="26184" spans="11:36">
      <c r="K26184" s="5"/>
      <c r="L26184" s="5"/>
      <c r="M26184" s="5"/>
      <c r="N26184" s="5"/>
      <c r="O26184" s="5"/>
      <c r="P26184" s="5"/>
      <c r="Q26184" s="5"/>
      <c r="R26184" s="5"/>
      <c r="S26184" s="5"/>
      <c r="T26184" s="5"/>
      <c r="U26184" s="5"/>
      <c r="V26184" s="5"/>
      <c r="W26184" s="5"/>
      <c r="X26184" s="5"/>
      <c r="Y26184" s="5"/>
      <c r="Z26184" s="5"/>
      <c r="AA26184" s="5"/>
      <c r="AB26184" s="5"/>
      <c r="AC26184" s="5"/>
      <c r="AD26184" s="5"/>
      <c r="AE26184" s="5"/>
      <c r="AF26184" s="5"/>
      <c r="AG26184" s="5"/>
      <c r="AH26184" s="5"/>
      <c r="AI26184" s="5"/>
      <c r="AJ26184" s="5"/>
    </row>
    <row r="26185" spans="11:36">
      <c r="K26185" s="5"/>
      <c r="L26185" s="5"/>
      <c r="M26185" s="5"/>
      <c r="N26185" s="5"/>
      <c r="O26185" s="5"/>
      <c r="P26185" s="5"/>
      <c r="Q26185" s="5"/>
      <c r="R26185" s="5"/>
      <c r="S26185" s="5"/>
      <c r="T26185" s="5"/>
      <c r="U26185" s="5"/>
      <c r="V26185" s="5"/>
      <c r="W26185" s="5"/>
      <c r="X26185" s="5"/>
      <c r="Y26185" s="5"/>
      <c r="Z26185" s="5"/>
      <c r="AA26185" s="5"/>
      <c r="AB26185" s="5"/>
      <c r="AC26185" s="5"/>
      <c r="AD26185" s="5"/>
      <c r="AE26185" s="5"/>
      <c r="AF26185" s="5"/>
      <c r="AG26185" s="5"/>
      <c r="AH26185" s="5"/>
      <c r="AI26185" s="5"/>
      <c r="AJ26185" s="5"/>
    </row>
    <row r="26186" spans="11:36">
      <c r="K26186" s="5"/>
      <c r="L26186" s="5"/>
      <c r="M26186" s="5"/>
      <c r="N26186" s="5"/>
      <c r="O26186" s="5"/>
      <c r="P26186" s="5"/>
      <c r="Q26186" s="5"/>
      <c r="R26186" s="5"/>
      <c r="S26186" s="5"/>
      <c r="T26186" s="5"/>
      <c r="U26186" s="5"/>
      <c r="V26186" s="5"/>
      <c r="W26186" s="5"/>
      <c r="X26186" s="5"/>
      <c r="Y26186" s="5"/>
      <c r="Z26186" s="5"/>
      <c r="AA26186" s="5"/>
      <c r="AB26186" s="5"/>
      <c r="AC26186" s="5"/>
      <c r="AD26186" s="5"/>
      <c r="AE26186" s="5"/>
      <c r="AF26186" s="5"/>
      <c r="AG26186" s="5"/>
      <c r="AH26186" s="5"/>
      <c r="AI26186" s="5"/>
      <c r="AJ26186" s="5"/>
    </row>
    <row r="26187" spans="11:36">
      <c r="K26187" s="5"/>
      <c r="L26187" s="5"/>
      <c r="M26187" s="5"/>
      <c r="N26187" s="5"/>
      <c r="O26187" s="5"/>
      <c r="P26187" s="5"/>
      <c r="Q26187" s="5"/>
      <c r="R26187" s="5"/>
      <c r="S26187" s="5"/>
      <c r="T26187" s="5"/>
      <c r="U26187" s="5"/>
      <c r="V26187" s="5"/>
      <c r="W26187" s="5"/>
      <c r="X26187" s="5"/>
      <c r="Y26187" s="5"/>
      <c r="Z26187" s="5"/>
      <c r="AA26187" s="5"/>
      <c r="AB26187" s="5"/>
      <c r="AC26187" s="5"/>
      <c r="AD26187" s="5"/>
      <c r="AE26187" s="5"/>
      <c r="AF26187" s="5"/>
      <c r="AG26187" s="5"/>
      <c r="AH26187" s="5"/>
      <c r="AI26187" s="5"/>
      <c r="AJ26187" s="5"/>
    </row>
    <row r="26188" spans="11:36">
      <c r="K26188" s="5"/>
      <c r="L26188" s="5"/>
      <c r="M26188" s="5"/>
      <c r="N26188" s="5"/>
      <c r="O26188" s="5"/>
      <c r="P26188" s="5"/>
      <c r="Q26188" s="5"/>
      <c r="R26188" s="5"/>
      <c r="S26188" s="5"/>
      <c r="T26188" s="5"/>
      <c r="U26188" s="5"/>
      <c r="V26188" s="5"/>
      <c r="W26188" s="5"/>
      <c r="X26188" s="5"/>
      <c r="Y26188" s="5"/>
      <c r="Z26188" s="5"/>
      <c r="AA26188" s="5"/>
      <c r="AB26188" s="5"/>
      <c r="AC26188" s="5"/>
      <c r="AD26188" s="5"/>
      <c r="AE26188" s="5"/>
      <c r="AF26188" s="5"/>
      <c r="AG26188" s="5"/>
      <c r="AH26188" s="5"/>
      <c r="AI26188" s="5"/>
      <c r="AJ26188" s="5"/>
    </row>
    <row r="26189" spans="11:36">
      <c r="K26189" s="5"/>
      <c r="L26189" s="5"/>
      <c r="M26189" s="5"/>
      <c r="N26189" s="5"/>
      <c r="O26189" s="5"/>
      <c r="P26189" s="5"/>
      <c r="Q26189" s="5"/>
      <c r="R26189" s="5"/>
      <c r="S26189" s="5"/>
      <c r="T26189" s="5"/>
      <c r="U26189" s="5"/>
      <c r="V26189" s="5"/>
      <c r="W26189" s="5"/>
      <c r="X26189" s="5"/>
      <c r="Y26189" s="5"/>
      <c r="Z26189" s="5"/>
      <c r="AA26189" s="5"/>
      <c r="AB26189" s="5"/>
      <c r="AC26189" s="5"/>
      <c r="AD26189" s="5"/>
      <c r="AE26189" s="5"/>
      <c r="AF26189" s="5"/>
      <c r="AG26189" s="5"/>
      <c r="AH26189" s="5"/>
      <c r="AI26189" s="5"/>
      <c r="AJ26189" s="5"/>
    </row>
    <row r="26190" spans="11:36">
      <c r="K26190" s="5"/>
      <c r="L26190" s="5"/>
      <c r="M26190" s="5"/>
      <c r="N26190" s="5"/>
      <c r="O26190" s="5"/>
      <c r="P26190" s="5"/>
      <c r="Q26190" s="5"/>
      <c r="R26190" s="5"/>
      <c r="S26190" s="5"/>
      <c r="T26190" s="5"/>
      <c r="U26190" s="5"/>
      <c r="V26190" s="5"/>
      <c r="W26190" s="5"/>
      <c r="X26190" s="5"/>
      <c r="Y26190" s="5"/>
      <c r="Z26190" s="5"/>
      <c r="AA26190" s="5"/>
      <c r="AB26190" s="5"/>
      <c r="AC26190" s="5"/>
      <c r="AD26190" s="5"/>
      <c r="AE26190" s="5"/>
      <c r="AF26190" s="5"/>
      <c r="AG26190" s="5"/>
      <c r="AH26190" s="5"/>
      <c r="AI26190" s="5"/>
      <c r="AJ26190" s="5"/>
    </row>
    <row r="26191" spans="11:36">
      <c r="K26191" s="5"/>
      <c r="L26191" s="5"/>
      <c r="M26191" s="5"/>
      <c r="N26191" s="5"/>
      <c r="O26191" s="5"/>
      <c r="P26191" s="5"/>
      <c r="Q26191" s="5"/>
      <c r="R26191" s="5"/>
      <c r="S26191" s="5"/>
      <c r="T26191" s="5"/>
      <c r="U26191" s="5"/>
      <c r="V26191" s="5"/>
      <c r="W26191" s="5"/>
      <c r="X26191" s="5"/>
      <c r="Y26191" s="5"/>
      <c r="Z26191" s="5"/>
      <c r="AA26191" s="5"/>
      <c r="AB26191" s="5"/>
      <c r="AC26191" s="5"/>
      <c r="AD26191" s="5"/>
      <c r="AE26191" s="5"/>
      <c r="AF26191" s="5"/>
      <c r="AG26191" s="5"/>
      <c r="AH26191" s="5"/>
      <c r="AI26191" s="5"/>
      <c r="AJ26191" s="5"/>
    </row>
    <row r="26192" spans="11:36">
      <c r="K26192" s="5"/>
      <c r="L26192" s="5"/>
      <c r="M26192" s="5"/>
      <c r="N26192" s="5"/>
      <c r="O26192" s="5"/>
      <c r="P26192" s="5"/>
      <c r="Q26192" s="5"/>
      <c r="R26192" s="5"/>
      <c r="S26192" s="5"/>
      <c r="T26192" s="5"/>
      <c r="U26192" s="5"/>
      <c r="V26192" s="5"/>
      <c r="W26192" s="5"/>
      <c r="X26192" s="5"/>
      <c r="Y26192" s="5"/>
      <c r="Z26192" s="5"/>
      <c r="AA26192" s="5"/>
      <c r="AB26192" s="5"/>
      <c r="AC26192" s="5"/>
      <c r="AD26192" s="5"/>
      <c r="AE26192" s="5"/>
      <c r="AF26192" s="5"/>
      <c r="AG26192" s="5"/>
      <c r="AH26192" s="5"/>
      <c r="AI26192" s="5"/>
      <c r="AJ26192" s="5"/>
    </row>
    <row r="26193" spans="11:36">
      <c r="K26193" s="5"/>
      <c r="L26193" s="5"/>
      <c r="M26193" s="5"/>
      <c r="N26193" s="5"/>
      <c r="O26193" s="5"/>
      <c r="P26193" s="5"/>
      <c r="Q26193" s="5"/>
      <c r="R26193" s="5"/>
      <c r="S26193" s="5"/>
      <c r="T26193" s="5"/>
      <c r="U26193" s="5"/>
      <c r="V26193" s="5"/>
      <c r="W26193" s="5"/>
      <c r="X26193" s="5"/>
      <c r="Y26193" s="5"/>
      <c r="Z26193" s="5"/>
      <c r="AA26193" s="5"/>
      <c r="AB26193" s="5"/>
      <c r="AC26193" s="5"/>
      <c r="AD26193" s="5"/>
      <c r="AE26193" s="5"/>
      <c r="AF26193" s="5"/>
      <c r="AG26193" s="5"/>
      <c r="AH26193" s="5"/>
      <c r="AI26193" s="5"/>
      <c r="AJ26193" s="5"/>
    </row>
    <row r="26194" spans="11:36">
      <c r="K26194" s="5"/>
      <c r="L26194" s="5"/>
      <c r="M26194" s="5"/>
      <c r="N26194" s="5"/>
      <c r="O26194" s="5"/>
      <c r="P26194" s="5"/>
      <c r="Q26194" s="5"/>
      <c r="R26194" s="5"/>
      <c r="S26194" s="5"/>
      <c r="T26194" s="5"/>
      <c r="U26194" s="5"/>
      <c r="V26194" s="5"/>
      <c r="W26194" s="5"/>
      <c r="X26194" s="5"/>
      <c r="Y26194" s="5"/>
      <c r="Z26194" s="5"/>
      <c r="AA26194" s="5"/>
      <c r="AB26194" s="5"/>
      <c r="AC26194" s="5"/>
      <c r="AD26194" s="5"/>
      <c r="AE26194" s="5"/>
      <c r="AF26194" s="5"/>
      <c r="AG26194" s="5"/>
      <c r="AH26194" s="5"/>
      <c r="AI26194" s="5"/>
      <c r="AJ26194" s="5"/>
    </row>
    <row r="26195" spans="11:36">
      <c r="K26195" s="5"/>
      <c r="L26195" s="5"/>
      <c r="M26195" s="5"/>
      <c r="N26195" s="5"/>
      <c r="O26195" s="5"/>
      <c r="P26195" s="5"/>
      <c r="Q26195" s="5"/>
      <c r="R26195" s="5"/>
      <c r="S26195" s="5"/>
      <c r="T26195" s="5"/>
      <c r="U26195" s="5"/>
      <c r="V26195" s="5"/>
      <c r="W26195" s="5"/>
      <c r="X26195" s="5"/>
      <c r="Y26195" s="5"/>
      <c r="Z26195" s="5"/>
      <c r="AA26195" s="5"/>
      <c r="AB26195" s="5"/>
      <c r="AC26195" s="5"/>
      <c r="AD26195" s="5"/>
      <c r="AE26195" s="5"/>
      <c r="AF26195" s="5"/>
      <c r="AG26195" s="5"/>
      <c r="AH26195" s="5"/>
      <c r="AI26195" s="5"/>
      <c r="AJ26195" s="5"/>
    </row>
    <row r="26196" spans="11:36">
      <c r="K26196" s="5"/>
      <c r="L26196" s="5"/>
      <c r="M26196" s="5"/>
      <c r="N26196" s="5"/>
      <c r="O26196" s="5"/>
      <c r="P26196" s="5"/>
      <c r="Q26196" s="5"/>
      <c r="R26196" s="5"/>
      <c r="S26196" s="5"/>
      <c r="T26196" s="5"/>
      <c r="U26196" s="5"/>
      <c r="V26196" s="5"/>
      <c r="W26196" s="5"/>
      <c r="X26196" s="5"/>
      <c r="Y26196" s="5"/>
      <c r="Z26196" s="5"/>
      <c r="AA26196" s="5"/>
      <c r="AB26196" s="5"/>
      <c r="AC26196" s="5"/>
      <c r="AD26196" s="5"/>
      <c r="AE26196" s="5"/>
      <c r="AF26196" s="5"/>
      <c r="AG26196" s="5"/>
      <c r="AH26196" s="5"/>
      <c r="AI26196" s="5"/>
      <c r="AJ26196" s="5"/>
    </row>
    <row r="26197" spans="11:36">
      <c r="K26197" s="5"/>
      <c r="L26197" s="5"/>
      <c r="M26197" s="5"/>
      <c r="N26197" s="5"/>
      <c r="O26197" s="5"/>
      <c r="P26197" s="5"/>
      <c r="Q26197" s="5"/>
      <c r="R26197" s="5"/>
      <c r="S26197" s="5"/>
      <c r="T26197" s="5"/>
      <c r="U26197" s="5"/>
      <c r="V26197" s="5"/>
      <c r="W26197" s="5"/>
      <c r="X26197" s="5"/>
      <c r="Y26197" s="5"/>
      <c r="Z26197" s="5"/>
      <c r="AA26197" s="5"/>
      <c r="AB26197" s="5"/>
      <c r="AC26197" s="5"/>
      <c r="AD26197" s="5"/>
      <c r="AE26197" s="5"/>
      <c r="AF26197" s="5"/>
      <c r="AG26197" s="5"/>
      <c r="AH26197" s="5"/>
      <c r="AI26197" s="5"/>
      <c r="AJ26197" s="5"/>
    </row>
    <row r="26198" spans="11:36">
      <c r="K26198" s="5"/>
      <c r="L26198" s="5"/>
      <c r="M26198" s="5"/>
      <c r="N26198" s="5"/>
      <c r="O26198" s="5"/>
      <c r="P26198" s="5"/>
      <c r="Q26198" s="5"/>
      <c r="R26198" s="5"/>
      <c r="S26198" s="5"/>
      <c r="T26198" s="5"/>
      <c r="U26198" s="5"/>
      <c r="V26198" s="5"/>
      <c r="W26198" s="5"/>
      <c r="X26198" s="5"/>
      <c r="Y26198" s="5"/>
      <c r="Z26198" s="5"/>
      <c r="AA26198" s="5"/>
      <c r="AB26198" s="5"/>
      <c r="AC26198" s="5"/>
      <c r="AD26198" s="5"/>
      <c r="AE26198" s="5"/>
      <c r="AF26198" s="5"/>
      <c r="AG26198" s="5"/>
      <c r="AH26198" s="5"/>
      <c r="AI26198" s="5"/>
      <c r="AJ26198" s="5"/>
    </row>
    <row r="26199" spans="11:36">
      <c r="K26199" s="5"/>
      <c r="L26199" s="5"/>
      <c r="M26199" s="5"/>
      <c r="N26199" s="5"/>
      <c r="O26199" s="5"/>
      <c r="P26199" s="5"/>
      <c r="Q26199" s="5"/>
      <c r="R26199" s="5"/>
      <c r="S26199" s="5"/>
      <c r="T26199" s="5"/>
      <c r="U26199" s="5"/>
      <c r="V26199" s="5"/>
      <c r="W26199" s="5"/>
      <c r="X26199" s="5"/>
      <c r="Y26199" s="5"/>
      <c r="Z26199" s="5"/>
      <c r="AA26199" s="5"/>
      <c r="AB26199" s="5"/>
      <c r="AC26199" s="5"/>
      <c r="AD26199" s="5"/>
      <c r="AE26199" s="5"/>
      <c r="AF26199" s="5"/>
      <c r="AG26199" s="5"/>
      <c r="AH26199" s="5"/>
      <c r="AI26199" s="5"/>
      <c r="AJ26199" s="5"/>
    </row>
    <row r="26200" spans="11:36">
      <c r="K26200" s="5"/>
      <c r="L26200" s="5"/>
      <c r="M26200" s="5"/>
      <c r="N26200" s="5"/>
      <c r="O26200" s="5"/>
      <c r="P26200" s="5"/>
      <c r="Q26200" s="5"/>
      <c r="R26200" s="5"/>
      <c r="S26200" s="5"/>
      <c r="T26200" s="5"/>
      <c r="U26200" s="5"/>
      <c r="V26200" s="5"/>
      <c r="W26200" s="5"/>
      <c r="X26200" s="5"/>
      <c r="Y26200" s="5"/>
      <c r="Z26200" s="5"/>
      <c r="AA26200" s="5"/>
      <c r="AB26200" s="5"/>
      <c r="AC26200" s="5"/>
      <c r="AD26200" s="5"/>
      <c r="AE26200" s="5"/>
      <c r="AF26200" s="5"/>
      <c r="AG26200" s="5"/>
      <c r="AH26200" s="5"/>
      <c r="AI26200" s="5"/>
      <c r="AJ26200" s="5"/>
    </row>
    <row r="26201" spans="11:36">
      <c r="K26201" s="5"/>
      <c r="L26201" s="5"/>
      <c r="M26201" s="5"/>
      <c r="N26201" s="5"/>
      <c r="O26201" s="5"/>
      <c r="P26201" s="5"/>
      <c r="Q26201" s="5"/>
      <c r="R26201" s="5"/>
      <c r="S26201" s="5"/>
      <c r="T26201" s="5"/>
      <c r="U26201" s="5"/>
      <c r="V26201" s="5"/>
      <c r="W26201" s="5"/>
      <c r="X26201" s="5"/>
      <c r="Y26201" s="5"/>
      <c r="Z26201" s="5"/>
      <c r="AA26201" s="5"/>
      <c r="AB26201" s="5"/>
      <c r="AC26201" s="5"/>
      <c r="AD26201" s="5"/>
      <c r="AE26201" s="5"/>
      <c r="AF26201" s="5"/>
      <c r="AG26201" s="5"/>
      <c r="AH26201" s="5"/>
      <c r="AI26201" s="5"/>
      <c r="AJ26201" s="5"/>
    </row>
    <row r="26202" spans="11:36">
      <c r="K26202" s="5"/>
      <c r="L26202" s="5"/>
      <c r="M26202" s="5"/>
      <c r="N26202" s="5"/>
      <c r="O26202" s="5"/>
      <c r="P26202" s="5"/>
      <c r="Q26202" s="5"/>
      <c r="R26202" s="5"/>
      <c r="S26202" s="5"/>
      <c r="T26202" s="5"/>
      <c r="U26202" s="5"/>
      <c r="V26202" s="5"/>
      <c r="W26202" s="5"/>
      <c r="X26202" s="5"/>
      <c r="Y26202" s="5"/>
      <c r="Z26202" s="5"/>
      <c r="AA26202" s="5"/>
      <c r="AB26202" s="5"/>
      <c r="AC26202" s="5"/>
      <c r="AD26202" s="5"/>
      <c r="AE26202" s="5"/>
      <c r="AF26202" s="5"/>
      <c r="AG26202" s="5"/>
      <c r="AH26202" s="5"/>
      <c r="AI26202" s="5"/>
      <c r="AJ26202" s="5"/>
    </row>
    <row r="26203" spans="11:36">
      <c r="K26203" s="5"/>
      <c r="L26203" s="5"/>
      <c r="M26203" s="5"/>
      <c r="N26203" s="5"/>
      <c r="O26203" s="5"/>
      <c r="P26203" s="5"/>
      <c r="Q26203" s="5"/>
      <c r="R26203" s="5"/>
      <c r="S26203" s="5"/>
      <c r="T26203" s="5"/>
      <c r="U26203" s="5"/>
      <c r="V26203" s="5"/>
      <c r="W26203" s="5"/>
      <c r="X26203" s="5"/>
      <c r="Y26203" s="5"/>
      <c r="Z26203" s="5"/>
      <c r="AA26203" s="5"/>
      <c r="AB26203" s="5"/>
      <c r="AC26203" s="5"/>
      <c r="AD26203" s="5"/>
      <c r="AE26203" s="5"/>
      <c r="AF26203" s="5"/>
      <c r="AG26203" s="5"/>
      <c r="AH26203" s="5"/>
      <c r="AI26203" s="5"/>
      <c r="AJ26203" s="5"/>
    </row>
    <row r="26204" spans="11:36">
      <c r="K26204" s="5"/>
      <c r="L26204" s="5"/>
      <c r="M26204" s="5"/>
      <c r="N26204" s="5"/>
      <c r="O26204" s="5"/>
      <c r="P26204" s="5"/>
      <c r="Q26204" s="5"/>
      <c r="R26204" s="5"/>
      <c r="S26204" s="5"/>
      <c r="T26204" s="5"/>
      <c r="U26204" s="5"/>
      <c r="V26204" s="5"/>
      <c r="W26204" s="5"/>
      <c r="X26204" s="5"/>
      <c r="Y26204" s="5"/>
      <c r="Z26204" s="5"/>
      <c r="AA26204" s="5"/>
      <c r="AB26204" s="5"/>
      <c r="AC26204" s="5"/>
      <c r="AD26204" s="5"/>
      <c r="AE26204" s="5"/>
      <c r="AF26204" s="5"/>
      <c r="AG26204" s="5"/>
      <c r="AH26204" s="5"/>
      <c r="AI26204" s="5"/>
      <c r="AJ26204" s="5"/>
    </row>
    <row r="26205" spans="11:36">
      <c r="K26205" s="5"/>
      <c r="L26205" s="5"/>
      <c r="M26205" s="5"/>
      <c r="N26205" s="5"/>
      <c r="O26205" s="5"/>
      <c r="P26205" s="5"/>
      <c r="Q26205" s="5"/>
      <c r="R26205" s="5"/>
      <c r="S26205" s="5"/>
      <c r="T26205" s="5"/>
      <c r="U26205" s="5"/>
      <c r="V26205" s="5"/>
      <c r="W26205" s="5"/>
      <c r="X26205" s="5"/>
      <c r="Y26205" s="5"/>
      <c r="Z26205" s="5"/>
      <c r="AA26205" s="5"/>
      <c r="AB26205" s="5"/>
      <c r="AC26205" s="5"/>
      <c r="AD26205" s="5"/>
      <c r="AE26205" s="5"/>
      <c r="AF26205" s="5"/>
      <c r="AG26205" s="5"/>
      <c r="AH26205" s="5"/>
      <c r="AI26205" s="5"/>
      <c r="AJ26205" s="5"/>
    </row>
    <row r="26206" spans="11:36">
      <c r="K26206" s="5"/>
      <c r="L26206" s="5"/>
      <c r="M26206" s="5"/>
      <c r="N26206" s="5"/>
      <c r="O26206" s="5"/>
      <c r="P26206" s="5"/>
      <c r="Q26206" s="5"/>
      <c r="R26206" s="5"/>
      <c r="S26206" s="5"/>
      <c r="T26206" s="5"/>
      <c r="U26206" s="5"/>
      <c r="V26206" s="5"/>
      <c r="W26206" s="5"/>
      <c r="X26206" s="5"/>
      <c r="Y26206" s="5"/>
      <c r="Z26206" s="5"/>
      <c r="AA26206" s="5"/>
      <c r="AB26206" s="5"/>
      <c r="AC26206" s="5"/>
      <c r="AD26206" s="5"/>
      <c r="AE26206" s="5"/>
      <c r="AF26206" s="5"/>
      <c r="AG26206" s="5"/>
      <c r="AH26206" s="5"/>
      <c r="AI26206" s="5"/>
      <c r="AJ26206" s="5"/>
    </row>
    <row r="26207" spans="11:36">
      <c r="K26207" s="5"/>
      <c r="L26207" s="5"/>
      <c r="M26207" s="5"/>
      <c r="N26207" s="5"/>
      <c r="O26207" s="5"/>
      <c r="P26207" s="5"/>
      <c r="Q26207" s="5"/>
      <c r="R26207" s="5"/>
      <c r="S26207" s="5"/>
      <c r="T26207" s="5"/>
      <c r="U26207" s="5"/>
      <c r="V26207" s="5"/>
      <c r="W26207" s="5"/>
      <c r="X26207" s="5"/>
      <c r="Y26207" s="5"/>
      <c r="Z26207" s="5"/>
      <c r="AA26207" s="5"/>
      <c r="AB26207" s="5"/>
      <c r="AC26207" s="5"/>
      <c r="AD26207" s="5"/>
      <c r="AE26207" s="5"/>
      <c r="AF26207" s="5"/>
      <c r="AG26207" s="5"/>
      <c r="AH26207" s="5"/>
      <c r="AI26207" s="5"/>
      <c r="AJ26207" s="5"/>
    </row>
    <row r="26208" spans="11:36">
      <c r="K26208" s="5"/>
      <c r="L26208" s="5"/>
      <c r="M26208" s="5"/>
      <c r="N26208" s="5"/>
      <c r="O26208" s="5"/>
      <c r="P26208" s="5"/>
      <c r="Q26208" s="5"/>
      <c r="R26208" s="5"/>
      <c r="S26208" s="5"/>
      <c r="T26208" s="5"/>
      <c r="U26208" s="5"/>
      <c r="V26208" s="5"/>
      <c r="W26208" s="5"/>
      <c r="X26208" s="5"/>
      <c r="Y26208" s="5"/>
      <c r="Z26208" s="5"/>
      <c r="AA26208" s="5"/>
      <c r="AB26208" s="5"/>
      <c r="AC26208" s="5"/>
      <c r="AD26208" s="5"/>
      <c r="AE26208" s="5"/>
      <c r="AF26208" s="5"/>
      <c r="AG26208" s="5"/>
      <c r="AH26208" s="5"/>
      <c r="AI26208" s="5"/>
      <c r="AJ26208" s="5"/>
    </row>
    <row r="26209" spans="11:36">
      <c r="K26209" s="5"/>
      <c r="L26209" s="5"/>
      <c r="M26209" s="5"/>
      <c r="N26209" s="5"/>
      <c r="O26209" s="5"/>
      <c r="P26209" s="5"/>
      <c r="Q26209" s="5"/>
      <c r="R26209" s="5"/>
      <c r="S26209" s="5"/>
      <c r="T26209" s="5"/>
      <c r="U26209" s="5"/>
      <c r="V26209" s="5"/>
      <c r="W26209" s="5"/>
      <c r="X26209" s="5"/>
      <c r="Y26209" s="5"/>
      <c r="Z26209" s="5"/>
      <c r="AA26209" s="5"/>
      <c r="AB26209" s="5"/>
      <c r="AC26209" s="5"/>
      <c r="AD26209" s="5"/>
      <c r="AE26209" s="5"/>
      <c r="AF26209" s="5"/>
      <c r="AG26209" s="5"/>
      <c r="AH26209" s="5"/>
      <c r="AI26209" s="5"/>
      <c r="AJ26209" s="5"/>
    </row>
    <row r="26210" spans="11:36">
      <c r="K26210" s="5"/>
      <c r="L26210" s="5"/>
      <c r="M26210" s="5"/>
      <c r="N26210" s="5"/>
      <c r="O26210" s="5"/>
      <c r="P26210" s="5"/>
      <c r="Q26210" s="5"/>
      <c r="R26210" s="5"/>
      <c r="S26210" s="5"/>
      <c r="T26210" s="5"/>
      <c r="U26210" s="5"/>
      <c r="V26210" s="5"/>
      <c r="W26210" s="5"/>
      <c r="X26210" s="5"/>
      <c r="Y26210" s="5"/>
      <c r="Z26210" s="5"/>
      <c r="AA26210" s="5"/>
      <c r="AB26210" s="5"/>
      <c r="AC26210" s="5"/>
      <c r="AD26210" s="5"/>
      <c r="AE26210" s="5"/>
      <c r="AF26210" s="5"/>
      <c r="AG26210" s="5"/>
      <c r="AH26210" s="5"/>
      <c r="AI26210" s="5"/>
      <c r="AJ26210" s="5"/>
    </row>
    <row r="26211" spans="11:36">
      <c r="K26211" s="5"/>
      <c r="L26211" s="5"/>
      <c r="M26211" s="5"/>
      <c r="N26211" s="5"/>
      <c r="O26211" s="5"/>
      <c r="P26211" s="5"/>
      <c r="Q26211" s="5"/>
      <c r="R26211" s="5"/>
      <c r="S26211" s="5"/>
      <c r="T26211" s="5"/>
      <c r="U26211" s="5"/>
      <c r="V26211" s="5"/>
      <c r="W26211" s="5"/>
      <c r="X26211" s="5"/>
      <c r="Y26211" s="5"/>
      <c r="Z26211" s="5"/>
      <c r="AA26211" s="5"/>
      <c r="AB26211" s="5"/>
      <c r="AC26211" s="5"/>
      <c r="AD26211" s="5"/>
      <c r="AE26211" s="5"/>
      <c r="AF26211" s="5"/>
      <c r="AG26211" s="5"/>
      <c r="AH26211" s="5"/>
      <c r="AI26211" s="5"/>
      <c r="AJ26211" s="5"/>
    </row>
    <row r="26212" spans="11:36">
      <c r="K26212" s="5"/>
      <c r="L26212" s="5"/>
      <c r="M26212" s="5"/>
      <c r="N26212" s="5"/>
      <c r="O26212" s="5"/>
      <c r="P26212" s="5"/>
      <c r="Q26212" s="5"/>
      <c r="R26212" s="5"/>
      <c r="S26212" s="5"/>
      <c r="T26212" s="5"/>
      <c r="U26212" s="5"/>
      <c r="V26212" s="5"/>
      <c r="W26212" s="5"/>
      <c r="X26212" s="5"/>
      <c r="Y26212" s="5"/>
      <c r="Z26212" s="5"/>
      <c r="AA26212" s="5"/>
      <c r="AB26212" s="5"/>
      <c r="AC26212" s="5"/>
      <c r="AD26212" s="5"/>
      <c r="AE26212" s="5"/>
      <c r="AF26212" s="5"/>
      <c r="AG26212" s="5"/>
      <c r="AH26212" s="5"/>
      <c r="AI26212" s="5"/>
      <c r="AJ26212" s="5"/>
    </row>
    <row r="26213" spans="11:36">
      <c r="K26213" s="5"/>
      <c r="L26213" s="5"/>
      <c r="M26213" s="5"/>
      <c r="N26213" s="5"/>
      <c r="O26213" s="5"/>
      <c r="P26213" s="5"/>
      <c r="Q26213" s="5"/>
      <c r="R26213" s="5"/>
      <c r="S26213" s="5"/>
      <c r="T26213" s="5"/>
      <c r="U26213" s="5"/>
      <c r="V26213" s="5"/>
      <c r="W26213" s="5"/>
      <c r="X26213" s="5"/>
      <c r="Y26213" s="5"/>
      <c r="Z26213" s="5"/>
      <c r="AA26213" s="5"/>
      <c r="AB26213" s="5"/>
      <c r="AC26213" s="5"/>
      <c r="AD26213" s="5"/>
      <c r="AE26213" s="5"/>
      <c r="AF26213" s="5"/>
      <c r="AG26213" s="5"/>
      <c r="AH26213" s="5"/>
      <c r="AI26213" s="5"/>
      <c r="AJ26213" s="5"/>
    </row>
    <row r="26214" spans="11:36">
      <c r="K26214" s="5"/>
      <c r="L26214" s="5"/>
      <c r="M26214" s="5"/>
      <c r="N26214" s="5"/>
      <c r="O26214" s="5"/>
      <c r="P26214" s="5"/>
      <c r="Q26214" s="5"/>
      <c r="R26214" s="5"/>
      <c r="S26214" s="5"/>
      <c r="T26214" s="5"/>
      <c r="U26214" s="5"/>
      <c r="V26214" s="5"/>
      <c r="W26214" s="5"/>
      <c r="X26214" s="5"/>
      <c r="Y26214" s="5"/>
      <c r="Z26214" s="5"/>
      <c r="AA26214" s="5"/>
      <c r="AB26214" s="5"/>
      <c r="AC26214" s="5"/>
      <c r="AD26214" s="5"/>
      <c r="AE26214" s="5"/>
      <c r="AF26214" s="5"/>
      <c r="AG26214" s="5"/>
      <c r="AH26214" s="5"/>
      <c r="AI26214" s="5"/>
      <c r="AJ26214" s="5"/>
    </row>
    <row r="26215" spans="11:36">
      <c r="K26215" s="5"/>
      <c r="L26215" s="5"/>
      <c r="M26215" s="5"/>
      <c r="N26215" s="5"/>
      <c r="O26215" s="5"/>
      <c r="P26215" s="5"/>
      <c r="Q26215" s="5"/>
      <c r="R26215" s="5"/>
      <c r="S26215" s="5"/>
      <c r="T26215" s="5"/>
      <c r="U26215" s="5"/>
      <c r="V26215" s="5"/>
      <c r="W26215" s="5"/>
      <c r="X26215" s="5"/>
      <c r="Y26215" s="5"/>
      <c r="Z26215" s="5"/>
      <c r="AA26215" s="5"/>
      <c r="AB26215" s="5"/>
      <c r="AC26215" s="5"/>
      <c r="AD26215" s="5"/>
      <c r="AE26215" s="5"/>
      <c r="AF26215" s="5"/>
      <c r="AG26215" s="5"/>
      <c r="AH26215" s="5"/>
      <c r="AI26215" s="5"/>
      <c r="AJ26215" s="5"/>
    </row>
    <row r="26216" spans="11:36">
      <c r="K26216" s="5"/>
      <c r="L26216" s="5"/>
      <c r="M26216" s="5"/>
      <c r="N26216" s="5"/>
      <c r="O26216" s="5"/>
      <c r="P26216" s="5"/>
      <c r="Q26216" s="5"/>
      <c r="R26216" s="5"/>
      <c r="S26216" s="5"/>
      <c r="T26216" s="5"/>
      <c r="U26216" s="5"/>
      <c r="V26216" s="5"/>
      <c r="W26216" s="5"/>
      <c r="X26216" s="5"/>
      <c r="Y26216" s="5"/>
      <c r="Z26216" s="5"/>
      <c r="AA26216" s="5"/>
      <c r="AB26216" s="5"/>
      <c r="AC26216" s="5"/>
      <c r="AD26216" s="5"/>
      <c r="AE26216" s="5"/>
      <c r="AF26216" s="5"/>
      <c r="AG26216" s="5"/>
      <c r="AH26216" s="5"/>
      <c r="AI26216" s="5"/>
      <c r="AJ26216" s="5"/>
    </row>
    <row r="26217" spans="11:36">
      <c r="K26217" s="5"/>
      <c r="L26217" s="5"/>
      <c r="M26217" s="5"/>
      <c r="N26217" s="5"/>
      <c r="O26217" s="5"/>
      <c r="P26217" s="5"/>
      <c r="Q26217" s="5"/>
      <c r="R26217" s="5"/>
      <c r="S26217" s="5"/>
      <c r="T26217" s="5"/>
      <c r="U26217" s="5"/>
      <c r="V26217" s="5"/>
      <c r="W26217" s="5"/>
      <c r="X26217" s="5"/>
      <c r="Y26217" s="5"/>
      <c r="Z26217" s="5"/>
      <c r="AA26217" s="5"/>
      <c r="AB26217" s="5"/>
      <c r="AC26217" s="5"/>
      <c r="AD26217" s="5"/>
      <c r="AE26217" s="5"/>
      <c r="AF26217" s="5"/>
      <c r="AG26217" s="5"/>
      <c r="AH26217" s="5"/>
      <c r="AI26217" s="5"/>
      <c r="AJ26217" s="5"/>
    </row>
    <row r="26218" spans="11:36">
      <c r="K26218" s="5"/>
      <c r="L26218" s="5"/>
      <c r="M26218" s="5"/>
      <c r="N26218" s="5"/>
      <c r="O26218" s="5"/>
      <c r="P26218" s="5"/>
      <c r="Q26218" s="5"/>
      <c r="R26218" s="5"/>
      <c r="S26218" s="5"/>
      <c r="T26218" s="5"/>
      <c r="U26218" s="5"/>
      <c r="V26218" s="5"/>
      <c r="W26218" s="5"/>
      <c r="X26218" s="5"/>
      <c r="Y26218" s="5"/>
      <c r="Z26218" s="5"/>
      <c r="AA26218" s="5"/>
      <c r="AB26218" s="5"/>
      <c r="AC26218" s="5"/>
      <c r="AD26218" s="5"/>
      <c r="AE26218" s="5"/>
      <c r="AF26218" s="5"/>
      <c r="AG26218" s="5"/>
      <c r="AH26218" s="5"/>
      <c r="AI26218" s="5"/>
      <c r="AJ26218" s="5"/>
    </row>
    <row r="26219" spans="11:36">
      <c r="K26219" s="5"/>
      <c r="L26219" s="5"/>
      <c r="M26219" s="5"/>
      <c r="N26219" s="5"/>
      <c r="O26219" s="5"/>
      <c r="P26219" s="5"/>
      <c r="Q26219" s="5"/>
      <c r="R26219" s="5"/>
      <c r="S26219" s="5"/>
      <c r="T26219" s="5"/>
      <c r="U26219" s="5"/>
      <c r="V26219" s="5"/>
      <c r="W26219" s="5"/>
      <c r="X26219" s="5"/>
      <c r="Y26219" s="5"/>
      <c r="Z26219" s="5"/>
      <c r="AA26219" s="5"/>
      <c r="AB26219" s="5"/>
      <c r="AC26219" s="5"/>
      <c r="AD26219" s="5"/>
      <c r="AE26219" s="5"/>
      <c r="AF26219" s="5"/>
      <c r="AG26219" s="5"/>
      <c r="AH26219" s="5"/>
      <c r="AI26219" s="5"/>
      <c r="AJ26219" s="5"/>
    </row>
    <row r="26220" spans="11:36">
      <c r="K26220" s="5"/>
      <c r="L26220" s="5"/>
      <c r="M26220" s="5"/>
      <c r="N26220" s="5"/>
      <c r="O26220" s="5"/>
      <c r="P26220" s="5"/>
      <c r="Q26220" s="5"/>
      <c r="R26220" s="5"/>
      <c r="S26220" s="5"/>
      <c r="T26220" s="5"/>
      <c r="U26220" s="5"/>
      <c r="V26220" s="5"/>
      <c r="W26220" s="5"/>
      <c r="X26220" s="5"/>
      <c r="Y26220" s="5"/>
      <c r="Z26220" s="5"/>
      <c r="AA26220" s="5"/>
      <c r="AB26220" s="5"/>
      <c r="AC26220" s="5"/>
      <c r="AD26220" s="5"/>
      <c r="AE26220" s="5"/>
      <c r="AF26220" s="5"/>
      <c r="AG26220" s="5"/>
      <c r="AH26220" s="5"/>
      <c r="AI26220" s="5"/>
      <c r="AJ26220" s="5"/>
    </row>
    <row r="26221" spans="11:36">
      <c r="K26221" s="5"/>
      <c r="L26221" s="5"/>
      <c r="M26221" s="5"/>
      <c r="N26221" s="5"/>
      <c r="O26221" s="5"/>
      <c r="P26221" s="5"/>
      <c r="Q26221" s="5"/>
      <c r="R26221" s="5"/>
      <c r="S26221" s="5"/>
      <c r="T26221" s="5"/>
      <c r="U26221" s="5"/>
      <c r="V26221" s="5"/>
      <c r="W26221" s="5"/>
      <c r="X26221" s="5"/>
      <c r="Y26221" s="5"/>
      <c r="Z26221" s="5"/>
      <c r="AA26221" s="5"/>
      <c r="AB26221" s="5"/>
      <c r="AC26221" s="5"/>
      <c r="AD26221" s="5"/>
      <c r="AE26221" s="5"/>
      <c r="AF26221" s="5"/>
      <c r="AG26221" s="5"/>
      <c r="AH26221" s="5"/>
      <c r="AI26221" s="5"/>
      <c r="AJ26221" s="5"/>
    </row>
    <row r="26222" spans="11:36">
      <c r="K26222" s="5"/>
      <c r="L26222" s="5"/>
      <c r="M26222" s="5"/>
      <c r="N26222" s="5"/>
      <c r="O26222" s="5"/>
      <c r="P26222" s="5"/>
      <c r="Q26222" s="5"/>
      <c r="R26222" s="5"/>
      <c r="S26222" s="5"/>
      <c r="T26222" s="5"/>
      <c r="U26222" s="5"/>
      <c r="V26222" s="5"/>
      <c r="W26222" s="5"/>
      <c r="X26222" s="5"/>
      <c r="Y26222" s="5"/>
      <c r="Z26222" s="5"/>
      <c r="AA26222" s="5"/>
      <c r="AB26222" s="5"/>
      <c r="AC26222" s="5"/>
      <c r="AD26222" s="5"/>
      <c r="AE26222" s="5"/>
      <c r="AF26222" s="5"/>
      <c r="AG26222" s="5"/>
      <c r="AH26222" s="5"/>
      <c r="AI26222" s="5"/>
      <c r="AJ26222" s="5"/>
    </row>
    <row r="26223" spans="11:36">
      <c r="K26223" s="5"/>
      <c r="L26223" s="5"/>
      <c r="M26223" s="5"/>
      <c r="N26223" s="5"/>
      <c r="O26223" s="5"/>
      <c r="P26223" s="5"/>
      <c r="Q26223" s="5"/>
      <c r="R26223" s="5"/>
      <c r="S26223" s="5"/>
      <c r="T26223" s="5"/>
      <c r="U26223" s="5"/>
      <c r="V26223" s="5"/>
      <c r="W26223" s="5"/>
      <c r="X26223" s="5"/>
      <c r="Y26223" s="5"/>
      <c r="Z26223" s="5"/>
      <c r="AA26223" s="5"/>
      <c r="AB26223" s="5"/>
      <c r="AC26223" s="5"/>
      <c r="AD26223" s="5"/>
      <c r="AE26223" s="5"/>
      <c r="AF26223" s="5"/>
      <c r="AG26223" s="5"/>
      <c r="AH26223" s="5"/>
      <c r="AI26223" s="5"/>
      <c r="AJ26223" s="5"/>
    </row>
    <row r="26224" spans="11:36">
      <c r="K26224" s="5"/>
      <c r="L26224" s="5"/>
      <c r="M26224" s="5"/>
      <c r="N26224" s="5"/>
      <c r="O26224" s="5"/>
      <c r="P26224" s="5"/>
      <c r="Q26224" s="5"/>
      <c r="R26224" s="5"/>
      <c r="S26224" s="5"/>
      <c r="T26224" s="5"/>
      <c r="U26224" s="5"/>
      <c r="V26224" s="5"/>
      <c r="W26224" s="5"/>
      <c r="X26224" s="5"/>
      <c r="Y26224" s="5"/>
      <c r="Z26224" s="5"/>
      <c r="AA26224" s="5"/>
      <c r="AB26224" s="5"/>
      <c r="AC26224" s="5"/>
      <c r="AD26224" s="5"/>
      <c r="AE26224" s="5"/>
      <c r="AF26224" s="5"/>
      <c r="AG26224" s="5"/>
      <c r="AH26224" s="5"/>
      <c r="AI26224" s="5"/>
      <c r="AJ26224" s="5"/>
    </row>
    <row r="26225" spans="11:36">
      <c r="K26225" s="5"/>
      <c r="L26225" s="5"/>
      <c r="M26225" s="5"/>
      <c r="N26225" s="5"/>
      <c r="O26225" s="5"/>
      <c r="P26225" s="5"/>
      <c r="Q26225" s="5"/>
      <c r="R26225" s="5"/>
      <c r="S26225" s="5"/>
      <c r="T26225" s="5"/>
      <c r="U26225" s="5"/>
      <c r="V26225" s="5"/>
      <c r="W26225" s="5"/>
      <c r="X26225" s="5"/>
      <c r="Y26225" s="5"/>
      <c r="Z26225" s="5"/>
      <c r="AA26225" s="5"/>
      <c r="AB26225" s="5"/>
      <c r="AC26225" s="5"/>
      <c r="AD26225" s="5"/>
      <c r="AE26225" s="5"/>
      <c r="AF26225" s="5"/>
      <c r="AG26225" s="5"/>
      <c r="AH26225" s="5"/>
      <c r="AI26225" s="5"/>
      <c r="AJ26225" s="5"/>
    </row>
    <row r="26226" spans="11:36">
      <c r="K26226" s="5"/>
      <c r="L26226" s="5"/>
      <c r="M26226" s="5"/>
      <c r="N26226" s="5"/>
      <c r="O26226" s="5"/>
      <c r="P26226" s="5"/>
      <c r="Q26226" s="5"/>
      <c r="R26226" s="5"/>
      <c r="S26226" s="5"/>
      <c r="T26226" s="5"/>
      <c r="U26226" s="5"/>
      <c r="V26226" s="5"/>
      <c r="W26226" s="5"/>
      <c r="X26226" s="5"/>
      <c r="Y26226" s="5"/>
      <c r="Z26226" s="5"/>
      <c r="AA26226" s="5"/>
      <c r="AB26226" s="5"/>
      <c r="AC26226" s="5"/>
      <c r="AD26226" s="5"/>
      <c r="AE26226" s="5"/>
      <c r="AF26226" s="5"/>
      <c r="AG26226" s="5"/>
      <c r="AH26226" s="5"/>
      <c r="AI26226" s="5"/>
      <c r="AJ26226" s="5"/>
    </row>
    <row r="26227" spans="11:36">
      <c r="K26227" s="5"/>
      <c r="L26227" s="5"/>
      <c r="M26227" s="5"/>
      <c r="N26227" s="5"/>
      <c r="O26227" s="5"/>
      <c r="P26227" s="5"/>
      <c r="Q26227" s="5"/>
      <c r="R26227" s="5"/>
      <c r="S26227" s="5"/>
      <c r="T26227" s="5"/>
      <c r="U26227" s="5"/>
      <c r="V26227" s="5"/>
      <c r="W26227" s="5"/>
      <c r="X26227" s="5"/>
      <c r="Y26227" s="5"/>
      <c r="Z26227" s="5"/>
      <c r="AA26227" s="5"/>
      <c r="AB26227" s="5"/>
      <c r="AC26227" s="5"/>
      <c r="AD26227" s="5"/>
      <c r="AE26227" s="5"/>
      <c r="AF26227" s="5"/>
      <c r="AG26227" s="5"/>
      <c r="AH26227" s="5"/>
      <c r="AI26227" s="5"/>
      <c r="AJ26227" s="5"/>
    </row>
    <row r="26228" spans="11:36">
      <c r="K26228" s="5"/>
      <c r="L26228" s="5"/>
      <c r="M26228" s="5"/>
      <c r="N26228" s="5"/>
      <c r="O26228" s="5"/>
      <c r="P26228" s="5"/>
      <c r="Q26228" s="5"/>
      <c r="R26228" s="5"/>
      <c r="S26228" s="5"/>
      <c r="T26228" s="5"/>
      <c r="U26228" s="5"/>
      <c r="V26228" s="5"/>
      <c r="W26228" s="5"/>
      <c r="X26228" s="5"/>
      <c r="Y26228" s="5"/>
      <c r="Z26228" s="5"/>
      <c r="AA26228" s="5"/>
      <c r="AB26228" s="5"/>
      <c r="AC26228" s="5"/>
      <c r="AD26228" s="5"/>
      <c r="AE26228" s="5"/>
      <c r="AF26228" s="5"/>
      <c r="AG26228" s="5"/>
      <c r="AH26228" s="5"/>
      <c r="AI26228" s="5"/>
      <c r="AJ26228" s="5"/>
    </row>
    <row r="26229" spans="11:36">
      <c r="K26229" s="5"/>
      <c r="L26229" s="5"/>
      <c r="M26229" s="5"/>
      <c r="N26229" s="5"/>
      <c r="O26229" s="5"/>
      <c r="P26229" s="5"/>
      <c r="Q26229" s="5"/>
      <c r="R26229" s="5"/>
      <c r="S26229" s="5"/>
      <c r="T26229" s="5"/>
      <c r="U26229" s="5"/>
      <c r="V26229" s="5"/>
      <c r="W26229" s="5"/>
      <c r="X26229" s="5"/>
      <c r="Y26229" s="5"/>
      <c r="Z26229" s="5"/>
      <c r="AA26229" s="5"/>
      <c r="AB26229" s="5"/>
      <c r="AC26229" s="5"/>
      <c r="AD26229" s="5"/>
      <c r="AE26229" s="5"/>
      <c r="AF26229" s="5"/>
      <c r="AG26229" s="5"/>
      <c r="AH26229" s="5"/>
      <c r="AI26229" s="5"/>
      <c r="AJ26229" s="5"/>
    </row>
    <row r="26230" spans="11:36">
      <c r="K26230" s="5"/>
      <c r="L26230" s="5"/>
      <c r="M26230" s="5"/>
      <c r="N26230" s="5"/>
      <c r="O26230" s="5"/>
      <c r="P26230" s="5"/>
      <c r="Q26230" s="5"/>
      <c r="R26230" s="5"/>
      <c r="S26230" s="5"/>
      <c r="T26230" s="5"/>
      <c r="U26230" s="5"/>
      <c r="V26230" s="5"/>
      <c r="W26230" s="5"/>
      <c r="X26230" s="5"/>
      <c r="Y26230" s="5"/>
      <c r="Z26230" s="5"/>
      <c r="AA26230" s="5"/>
      <c r="AB26230" s="5"/>
      <c r="AC26230" s="5"/>
      <c r="AD26230" s="5"/>
      <c r="AE26230" s="5"/>
      <c r="AF26230" s="5"/>
      <c r="AG26230" s="5"/>
      <c r="AH26230" s="5"/>
      <c r="AI26230" s="5"/>
      <c r="AJ26230" s="5"/>
    </row>
    <row r="26231" spans="11:36">
      <c r="K26231" s="5"/>
      <c r="L26231" s="5"/>
      <c r="M26231" s="5"/>
      <c r="N26231" s="5"/>
      <c r="O26231" s="5"/>
      <c r="P26231" s="5"/>
      <c r="Q26231" s="5"/>
      <c r="R26231" s="5"/>
      <c r="S26231" s="5"/>
      <c r="T26231" s="5"/>
      <c r="U26231" s="5"/>
      <c r="V26231" s="5"/>
      <c r="W26231" s="5"/>
      <c r="X26231" s="5"/>
      <c r="Y26231" s="5"/>
      <c r="Z26231" s="5"/>
      <c r="AA26231" s="5"/>
      <c r="AB26231" s="5"/>
      <c r="AC26231" s="5"/>
      <c r="AD26231" s="5"/>
      <c r="AE26231" s="5"/>
      <c r="AF26231" s="5"/>
      <c r="AG26231" s="5"/>
      <c r="AH26231" s="5"/>
      <c r="AI26231" s="5"/>
      <c r="AJ26231" s="5"/>
    </row>
    <row r="26232" spans="11:36">
      <c r="K26232" s="5"/>
      <c r="L26232" s="5"/>
      <c r="M26232" s="5"/>
      <c r="N26232" s="5"/>
      <c r="O26232" s="5"/>
      <c r="P26232" s="5"/>
      <c r="Q26232" s="5"/>
      <c r="R26232" s="5"/>
      <c r="S26232" s="5"/>
      <c r="T26232" s="5"/>
      <c r="U26232" s="5"/>
      <c r="V26232" s="5"/>
      <c r="W26232" s="5"/>
      <c r="X26232" s="5"/>
      <c r="Y26232" s="5"/>
      <c r="Z26232" s="5"/>
      <c r="AA26232" s="5"/>
      <c r="AB26232" s="5"/>
      <c r="AC26232" s="5"/>
      <c r="AD26232" s="5"/>
      <c r="AE26232" s="5"/>
      <c r="AF26232" s="5"/>
      <c r="AG26232" s="5"/>
      <c r="AH26232" s="5"/>
      <c r="AI26232" s="5"/>
      <c r="AJ26232" s="5"/>
    </row>
    <row r="26233" spans="11:36">
      <c r="K26233" s="5"/>
      <c r="L26233" s="5"/>
      <c r="M26233" s="5"/>
      <c r="N26233" s="5"/>
      <c r="O26233" s="5"/>
      <c r="P26233" s="5"/>
      <c r="Q26233" s="5"/>
      <c r="R26233" s="5"/>
      <c r="S26233" s="5"/>
      <c r="T26233" s="5"/>
      <c r="U26233" s="5"/>
      <c r="V26233" s="5"/>
      <c r="W26233" s="5"/>
      <c r="X26233" s="5"/>
      <c r="Y26233" s="5"/>
      <c r="Z26233" s="5"/>
      <c r="AA26233" s="5"/>
      <c r="AB26233" s="5"/>
      <c r="AC26233" s="5"/>
      <c r="AD26233" s="5"/>
      <c r="AE26233" s="5"/>
      <c r="AF26233" s="5"/>
      <c r="AG26233" s="5"/>
      <c r="AH26233" s="5"/>
      <c r="AI26233" s="5"/>
      <c r="AJ26233" s="5"/>
    </row>
    <row r="26234" spans="11:36">
      <c r="K26234" s="5"/>
      <c r="L26234" s="5"/>
      <c r="M26234" s="5"/>
      <c r="N26234" s="5"/>
      <c r="O26234" s="5"/>
      <c r="P26234" s="5"/>
      <c r="Q26234" s="5"/>
      <c r="R26234" s="5"/>
      <c r="S26234" s="5"/>
      <c r="T26234" s="5"/>
      <c r="U26234" s="5"/>
      <c r="V26234" s="5"/>
      <c r="W26234" s="5"/>
      <c r="X26234" s="5"/>
      <c r="Y26234" s="5"/>
      <c r="Z26234" s="5"/>
      <c r="AA26234" s="5"/>
      <c r="AB26234" s="5"/>
      <c r="AC26234" s="5"/>
      <c r="AD26234" s="5"/>
      <c r="AE26234" s="5"/>
      <c r="AF26234" s="5"/>
      <c r="AG26234" s="5"/>
      <c r="AH26234" s="5"/>
      <c r="AI26234" s="5"/>
      <c r="AJ26234" s="5"/>
    </row>
    <row r="26235" spans="11:36">
      <c r="K26235" s="5"/>
      <c r="L26235" s="5"/>
      <c r="M26235" s="5"/>
      <c r="N26235" s="5"/>
      <c r="O26235" s="5"/>
      <c r="P26235" s="5"/>
      <c r="Q26235" s="5"/>
      <c r="R26235" s="5"/>
      <c r="S26235" s="5"/>
      <c r="T26235" s="5"/>
      <c r="U26235" s="5"/>
      <c r="V26235" s="5"/>
      <c r="W26235" s="5"/>
      <c r="X26235" s="5"/>
      <c r="Y26235" s="5"/>
      <c r="Z26235" s="5"/>
      <c r="AA26235" s="5"/>
      <c r="AB26235" s="5"/>
      <c r="AC26235" s="5"/>
      <c r="AD26235" s="5"/>
      <c r="AE26235" s="5"/>
      <c r="AF26235" s="5"/>
      <c r="AG26235" s="5"/>
      <c r="AH26235" s="5"/>
      <c r="AI26235" s="5"/>
      <c r="AJ26235" s="5"/>
    </row>
    <row r="26236" spans="11:36">
      <c r="K26236" s="5"/>
      <c r="L26236" s="5"/>
      <c r="M26236" s="5"/>
      <c r="N26236" s="5"/>
      <c r="O26236" s="5"/>
      <c r="P26236" s="5"/>
      <c r="Q26236" s="5"/>
      <c r="R26236" s="5"/>
      <c r="S26236" s="5"/>
      <c r="T26236" s="5"/>
      <c r="U26236" s="5"/>
      <c r="V26236" s="5"/>
      <c r="W26236" s="5"/>
      <c r="X26236" s="5"/>
      <c r="Y26236" s="5"/>
      <c r="Z26236" s="5"/>
      <c r="AA26236" s="5"/>
      <c r="AB26236" s="5"/>
      <c r="AC26236" s="5"/>
      <c r="AD26236" s="5"/>
      <c r="AE26236" s="5"/>
      <c r="AF26236" s="5"/>
      <c r="AG26236" s="5"/>
      <c r="AH26236" s="5"/>
      <c r="AI26236" s="5"/>
      <c r="AJ26236" s="5"/>
    </row>
    <row r="26237" spans="11:36">
      <c r="K26237" s="5"/>
      <c r="L26237" s="5"/>
      <c r="M26237" s="5"/>
      <c r="N26237" s="5"/>
      <c r="O26237" s="5"/>
      <c r="P26237" s="5"/>
      <c r="Q26237" s="5"/>
      <c r="R26237" s="5"/>
      <c r="S26237" s="5"/>
      <c r="T26237" s="5"/>
      <c r="U26237" s="5"/>
      <c r="V26237" s="5"/>
      <c r="W26237" s="5"/>
      <c r="X26237" s="5"/>
      <c r="Y26237" s="5"/>
      <c r="Z26237" s="5"/>
      <c r="AA26237" s="5"/>
      <c r="AB26237" s="5"/>
      <c r="AC26237" s="5"/>
      <c r="AD26237" s="5"/>
      <c r="AE26237" s="5"/>
      <c r="AF26237" s="5"/>
      <c r="AG26237" s="5"/>
      <c r="AH26237" s="5"/>
      <c r="AI26237" s="5"/>
      <c r="AJ26237" s="5"/>
    </row>
    <row r="26238" spans="11:36">
      <c r="K26238" s="5"/>
      <c r="L26238" s="5"/>
      <c r="M26238" s="5"/>
      <c r="N26238" s="5"/>
      <c r="O26238" s="5"/>
      <c r="P26238" s="5"/>
      <c r="Q26238" s="5"/>
      <c r="R26238" s="5"/>
      <c r="S26238" s="5"/>
      <c r="T26238" s="5"/>
      <c r="U26238" s="5"/>
      <c r="V26238" s="5"/>
      <c r="W26238" s="5"/>
      <c r="X26238" s="5"/>
      <c r="Y26238" s="5"/>
      <c r="Z26238" s="5"/>
      <c r="AA26238" s="5"/>
      <c r="AB26238" s="5"/>
      <c r="AC26238" s="5"/>
      <c r="AD26238" s="5"/>
      <c r="AE26238" s="5"/>
      <c r="AF26238" s="5"/>
      <c r="AG26238" s="5"/>
      <c r="AH26238" s="5"/>
      <c r="AI26238" s="5"/>
      <c r="AJ26238" s="5"/>
    </row>
    <row r="26239" spans="11:36">
      <c r="K26239" s="5"/>
      <c r="L26239" s="5"/>
      <c r="M26239" s="5"/>
      <c r="N26239" s="5"/>
      <c r="O26239" s="5"/>
      <c r="P26239" s="5"/>
      <c r="Q26239" s="5"/>
      <c r="R26239" s="5"/>
      <c r="S26239" s="5"/>
      <c r="T26239" s="5"/>
      <c r="U26239" s="5"/>
      <c r="V26239" s="5"/>
      <c r="W26239" s="5"/>
      <c r="X26239" s="5"/>
      <c r="Y26239" s="5"/>
      <c r="Z26239" s="5"/>
      <c r="AA26239" s="5"/>
      <c r="AB26239" s="5"/>
      <c r="AC26239" s="5"/>
      <c r="AD26239" s="5"/>
      <c r="AE26239" s="5"/>
      <c r="AF26239" s="5"/>
      <c r="AG26239" s="5"/>
      <c r="AH26239" s="5"/>
      <c r="AI26239" s="5"/>
      <c r="AJ26239" s="5"/>
    </row>
    <row r="26240" spans="11:36">
      <c r="K26240" s="5"/>
      <c r="L26240" s="5"/>
      <c r="M26240" s="5"/>
      <c r="N26240" s="5"/>
      <c r="O26240" s="5"/>
      <c r="P26240" s="5"/>
      <c r="Q26240" s="5"/>
      <c r="R26240" s="5"/>
      <c r="S26240" s="5"/>
      <c r="T26240" s="5"/>
      <c r="U26240" s="5"/>
      <c r="V26240" s="5"/>
      <c r="W26240" s="5"/>
      <c r="X26240" s="5"/>
      <c r="Y26240" s="5"/>
      <c r="Z26240" s="5"/>
      <c r="AA26240" s="5"/>
      <c r="AB26240" s="5"/>
      <c r="AC26240" s="5"/>
      <c r="AD26240" s="5"/>
      <c r="AE26240" s="5"/>
      <c r="AF26240" s="5"/>
      <c r="AG26240" s="5"/>
      <c r="AH26240" s="5"/>
      <c r="AI26240" s="5"/>
      <c r="AJ26240" s="5"/>
    </row>
    <row r="26241" spans="11:36">
      <c r="K26241" s="5"/>
      <c r="L26241" s="5"/>
      <c r="M26241" s="5"/>
      <c r="N26241" s="5"/>
      <c r="O26241" s="5"/>
      <c r="P26241" s="5"/>
      <c r="Q26241" s="5"/>
      <c r="R26241" s="5"/>
      <c r="S26241" s="5"/>
      <c r="T26241" s="5"/>
      <c r="U26241" s="5"/>
      <c r="V26241" s="5"/>
      <c r="W26241" s="5"/>
      <c r="X26241" s="5"/>
      <c r="Y26241" s="5"/>
      <c r="Z26241" s="5"/>
      <c r="AA26241" s="5"/>
      <c r="AB26241" s="5"/>
      <c r="AC26241" s="5"/>
      <c r="AD26241" s="5"/>
      <c r="AE26241" s="5"/>
      <c r="AF26241" s="5"/>
      <c r="AG26241" s="5"/>
      <c r="AH26241" s="5"/>
      <c r="AI26241" s="5"/>
      <c r="AJ26241" s="5"/>
    </row>
    <row r="26242" spans="11:36">
      <c r="K26242" s="5"/>
      <c r="L26242" s="5"/>
      <c r="M26242" s="5"/>
      <c r="N26242" s="5"/>
      <c r="O26242" s="5"/>
      <c r="P26242" s="5"/>
      <c r="Q26242" s="5"/>
      <c r="R26242" s="5"/>
      <c r="S26242" s="5"/>
      <c r="T26242" s="5"/>
      <c r="U26242" s="5"/>
      <c r="V26242" s="5"/>
      <c r="W26242" s="5"/>
      <c r="X26242" s="5"/>
      <c r="Y26242" s="5"/>
      <c r="Z26242" s="5"/>
      <c r="AA26242" s="5"/>
      <c r="AB26242" s="5"/>
      <c r="AC26242" s="5"/>
      <c r="AD26242" s="5"/>
      <c r="AE26242" s="5"/>
      <c r="AF26242" s="5"/>
      <c r="AG26242" s="5"/>
      <c r="AH26242" s="5"/>
      <c r="AI26242" s="5"/>
      <c r="AJ26242" s="5"/>
    </row>
    <row r="26243" spans="11:36">
      <c r="K26243" s="5"/>
      <c r="L26243" s="5"/>
      <c r="M26243" s="5"/>
      <c r="N26243" s="5"/>
      <c r="O26243" s="5"/>
      <c r="P26243" s="5"/>
      <c r="Q26243" s="5"/>
      <c r="R26243" s="5"/>
      <c r="S26243" s="5"/>
      <c r="T26243" s="5"/>
      <c r="U26243" s="5"/>
      <c r="V26243" s="5"/>
      <c r="W26243" s="5"/>
      <c r="X26243" s="5"/>
      <c r="Y26243" s="5"/>
      <c r="Z26243" s="5"/>
      <c r="AA26243" s="5"/>
      <c r="AB26243" s="5"/>
      <c r="AC26243" s="5"/>
      <c r="AD26243" s="5"/>
      <c r="AE26243" s="5"/>
      <c r="AF26243" s="5"/>
      <c r="AG26243" s="5"/>
      <c r="AH26243" s="5"/>
      <c r="AI26243" s="5"/>
      <c r="AJ26243" s="5"/>
    </row>
    <row r="26244" spans="11:36">
      <c r="K26244" s="5"/>
      <c r="L26244" s="5"/>
      <c r="M26244" s="5"/>
      <c r="N26244" s="5"/>
      <c r="O26244" s="5"/>
      <c r="P26244" s="5"/>
      <c r="Q26244" s="5"/>
      <c r="R26244" s="5"/>
      <c r="S26244" s="5"/>
      <c r="T26244" s="5"/>
      <c r="U26244" s="5"/>
      <c r="V26244" s="5"/>
      <c r="W26244" s="5"/>
      <c r="X26244" s="5"/>
      <c r="Y26244" s="5"/>
      <c r="Z26244" s="5"/>
      <c r="AA26244" s="5"/>
      <c r="AB26244" s="5"/>
      <c r="AC26244" s="5"/>
      <c r="AD26244" s="5"/>
      <c r="AE26244" s="5"/>
      <c r="AF26244" s="5"/>
      <c r="AG26244" s="5"/>
      <c r="AH26244" s="5"/>
      <c r="AI26244" s="5"/>
      <c r="AJ26244" s="5"/>
    </row>
    <row r="26245" spans="11:36">
      <c r="K26245" s="5"/>
      <c r="L26245" s="5"/>
      <c r="M26245" s="5"/>
      <c r="N26245" s="5"/>
      <c r="O26245" s="5"/>
      <c r="P26245" s="5"/>
      <c r="Q26245" s="5"/>
      <c r="R26245" s="5"/>
      <c r="S26245" s="5"/>
      <c r="T26245" s="5"/>
      <c r="U26245" s="5"/>
      <c r="V26245" s="5"/>
      <c r="W26245" s="5"/>
      <c r="X26245" s="5"/>
      <c r="Y26245" s="5"/>
      <c r="Z26245" s="5"/>
      <c r="AA26245" s="5"/>
      <c r="AB26245" s="5"/>
      <c r="AC26245" s="5"/>
      <c r="AD26245" s="5"/>
      <c r="AE26245" s="5"/>
      <c r="AF26245" s="5"/>
      <c r="AG26245" s="5"/>
      <c r="AH26245" s="5"/>
      <c r="AI26245" s="5"/>
      <c r="AJ26245" s="5"/>
    </row>
    <row r="26246" spans="11:36">
      <c r="K26246" s="5"/>
      <c r="L26246" s="5"/>
      <c r="M26246" s="5"/>
      <c r="N26246" s="5"/>
      <c r="O26246" s="5"/>
      <c r="P26246" s="5"/>
      <c r="Q26246" s="5"/>
      <c r="R26246" s="5"/>
      <c r="S26246" s="5"/>
      <c r="T26246" s="5"/>
      <c r="U26246" s="5"/>
      <c r="V26246" s="5"/>
      <c r="W26246" s="5"/>
      <c r="X26246" s="5"/>
      <c r="Y26246" s="5"/>
      <c r="Z26246" s="5"/>
      <c r="AA26246" s="5"/>
      <c r="AB26246" s="5"/>
      <c r="AC26246" s="5"/>
      <c r="AD26246" s="5"/>
      <c r="AE26246" s="5"/>
      <c r="AF26246" s="5"/>
      <c r="AG26246" s="5"/>
      <c r="AH26246" s="5"/>
      <c r="AI26246" s="5"/>
      <c r="AJ26246" s="5"/>
    </row>
    <row r="26247" spans="11:36">
      <c r="K26247" s="5"/>
      <c r="L26247" s="5"/>
      <c r="M26247" s="5"/>
      <c r="N26247" s="5"/>
      <c r="O26247" s="5"/>
      <c r="P26247" s="5"/>
      <c r="Q26247" s="5"/>
      <c r="R26247" s="5"/>
      <c r="S26247" s="5"/>
      <c r="T26247" s="5"/>
      <c r="U26247" s="5"/>
      <c r="V26247" s="5"/>
      <c r="W26247" s="5"/>
      <c r="X26247" s="5"/>
      <c r="Y26247" s="5"/>
      <c r="Z26247" s="5"/>
      <c r="AA26247" s="5"/>
      <c r="AB26247" s="5"/>
      <c r="AC26247" s="5"/>
      <c r="AD26247" s="5"/>
      <c r="AE26247" s="5"/>
      <c r="AF26247" s="5"/>
      <c r="AG26247" s="5"/>
      <c r="AH26247" s="5"/>
      <c r="AI26247" s="5"/>
      <c r="AJ26247" s="5"/>
    </row>
    <row r="26248" spans="11:36">
      <c r="K26248" s="5"/>
      <c r="L26248" s="5"/>
      <c r="M26248" s="5"/>
      <c r="N26248" s="5"/>
      <c r="O26248" s="5"/>
      <c r="P26248" s="5"/>
      <c r="Q26248" s="5"/>
      <c r="R26248" s="5"/>
      <c r="S26248" s="5"/>
      <c r="T26248" s="5"/>
      <c r="U26248" s="5"/>
      <c r="V26248" s="5"/>
      <c r="W26248" s="5"/>
      <c r="X26248" s="5"/>
      <c r="Y26248" s="5"/>
      <c r="Z26248" s="5"/>
      <c r="AA26248" s="5"/>
      <c r="AB26248" s="5"/>
      <c r="AC26248" s="5"/>
      <c r="AD26248" s="5"/>
      <c r="AE26248" s="5"/>
      <c r="AF26248" s="5"/>
      <c r="AG26248" s="5"/>
      <c r="AH26248" s="5"/>
      <c r="AI26248" s="5"/>
      <c r="AJ26248" s="5"/>
    </row>
    <row r="26249" spans="11:36">
      <c r="K26249" s="5"/>
      <c r="L26249" s="5"/>
      <c r="M26249" s="5"/>
      <c r="N26249" s="5"/>
      <c r="O26249" s="5"/>
      <c r="P26249" s="5"/>
      <c r="Q26249" s="5"/>
      <c r="R26249" s="5"/>
      <c r="S26249" s="5"/>
      <c r="T26249" s="5"/>
      <c r="U26249" s="5"/>
      <c r="V26249" s="5"/>
      <c r="W26249" s="5"/>
      <c r="X26249" s="5"/>
      <c r="Y26249" s="5"/>
      <c r="Z26249" s="5"/>
      <c r="AA26249" s="5"/>
      <c r="AB26249" s="5"/>
      <c r="AC26249" s="5"/>
      <c r="AD26249" s="5"/>
      <c r="AE26249" s="5"/>
      <c r="AF26249" s="5"/>
      <c r="AG26249" s="5"/>
      <c r="AH26249" s="5"/>
      <c r="AI26249" s="5"/>
      <c r="AJ26249" s="5"/>
    </row>
    <row r="26250" spans="11:36">
      <c r="K26250" s="5"/>
      <c r="L26250" s="5"/>
      <c r="M26250" s="5"/>
      <c r="N26250" s="5"/>
      <c r="O26250" s="5"/>
      <c r="P26250" s="5"/>
      <c r="Q26250" s="5"/>
      <c r="R26250" s="5"/>
      <c r="S26250" s="5"/>
      <c r="T26250" s="5"/>
      <c r="U26250" s="5"/>
      <c r="V26250" s="5"/>
      <c r="W26250" s="5"/>
      <c r="X26250" s="5"/>
      <c r="Y26250" s="5"/>
      <c r="Z26250" s="5"/>
      <c r="AA26250" s="5"/>
      <c r="AB26250" s="5"/>
      <c r="AC26250" s="5"/>
      <c r="AD26250" s="5"/>
      <c r="AE26250" s="5"/>
      <c r="AF26250" s="5"/>
      <c r="AG26250" s="5"/>
      <c r="AH26250" s="5"/>
      <c r="AI26250" s="5"/>
      <c r="AJ26250" s="5"/>
    </row>
    <row r="26251" spans="11:36">
      <c r="K26251" s="5"/>
      <c r="L26251" s="5"/>
      <c r="M26251" s="5"/>
      <c r="N26251" s="5"/>
      <c r="O26251" s="5"/>
      <c r="P26251" s="5"/>
      <c r="Q26251" s="5"/>
      <c r="R26251" s="5"/>
      <c r="S26251" s="5"/>
      <c r="T26251" s="5"/>
      <c r="U26251" s="5"/>
      <c r="V26251" s="5"/>
      <c r="W26251" s="5"/>
      <c r="X26251" s="5"/>
      <c r="Y26251" s="5"/>
      <c r="Z26251" s="5"/>
      <c r="AA26251" s="5"/>
      <c r="AB26251" s="5"/>
      <c r="AC26251" s="5"/>
      <c r="AD26251" s="5"/>
      <c r="AE26251" s="5"/>
      <c r="AF26251" s="5"/>
      <c r="AG26251" s="5"/>
      <c r="AH26251" s="5"/>
      <c r="AI26251" s="5"/>
      <c r="AJ26251" s="5"/>
    </row>
    <row r="26252" spans="11:36">
      <c r="K26252" s="5"/>
      <c r="L26252" s="5"/>
      <c r="M26252" s="5"/>
      <c r="N26252" s="5"/>
      <c r="O26252" s="5"/>
      <c r="P26252" s="5"/>
      <c r="Q26252" s="5"/>
      <c r="R26252" s="5"/>
      <c r="S26252" s="5"/>
      <c r="T26252" s="5"/>
      <c r="U26252" s="5"/>
      <c r="V26252" s="5"/>
      <c r="W26252" s="5"/>
      <c r="X26252" s="5"/>
      <c r="Y26252" s="5"/>
      <c r="Z26252" s="5"/>
      <c r="AA26252" s="5"/>
      <c r="AB26252" s="5"/>
      <c r="AC26252" s="5"/>
      <c r="AD26252" s="5"/>
      <c r="AE26252" s="5"/>
      <c r="AF26252" s="5"/>
      <c r="AG26252" s="5"/>
      <c r="AH26252" s="5"/>
      <c r="AI26252" s="5"/>
      <c r="AJ26252" s="5"/>
    </row>
    <row r="26253" spans="11:36">
      <c r="K26253" s="5"/>
      <c r="L26253" s="5"/>
      <c r="M26253" s="5"/>
      <c r="N26253" s="5"/>
      <c r="O26253" s="5"/>
      <c r="P26253" s="5"/>
      <c r="Q26253" s="5"/>
      <c r="R26253" s="5"/>
      <c r="S26253" s="5"/>
      <c r="T26253" s="5"/>
      <c r="U26253" s="5"/>
      <c r="V26253" s="5"/>
      <c r="W26253" s="5"/>
      <c r="X26253" s="5"/>
      <c r="Y26253" s="5"/>
      <c r="Z26253" s="5"/>
      <c r="AA26253" s="5"/>
      <c r="AB26253" s="5"/>
      <c r="AC26253" s="5"/>
      <c r="AD26253" s="5"/>
      <c r="AE26253" s="5"/>
      <c r="AF26253" s="5"/>
      <c r="AG26253" s="5"/>
      <c r="AH26253" s="5"/>
      <c r="AI26253" s="5"/>
      <c r="AJ26253" s="5"/>
    </row>
    <row r="26254" spans="11:36">
      <c r="K26254" s="5"/>
      <c r="L26254" s="5"/>
      <c r="M26254" s="5"/>
      <c r="N26254" s="5"/>
      <c r="O26254" s="5"/>
      <c r="P26254" s="5"/>
      <c r="Q26254" s="5"/>
      <c r="R26254" s="5"/>
      <c r="S26254" s="5"/>
      <c r="T26254" s="5"/>
      <c r="U26254" s="5"/>
      <c r="V26254" s="5"/>
      <c r="W26254" s="5"/>
      <c r="X26254" s="5"/>
      <c r="Y26254" s="5"/>
      <c r="Z26254" s="5"/>
      <c r="AA26254" s="5"/>
      <c r="AB26254" s="5"/>
      <c r="AC26254" s="5"/>
      <c r="AD26254" s="5"/>
      <c r="AE26254" s="5"/>
      <c r="AF26254" s="5"/>
      <c r="AG26254" s="5"/>
      <c r="AH26254" s="5"/>
      <c r="AI26254" s="5"/>
      <c r="AJ26254" s="5"/>
    </row>
    <row r="26255" spans="11:36">
      <c r="K26255" s="5"/>
      <c r="L26255" s="5"/>
      <c r="M26255" s="5"/>
      <c r="N26255" s="5"/>
      <c r="O26255" s="5"/>
      <c r="P26255" s="5"/>
      <c r="Q26255" s="5"/>
      <c r="R26255" s="5"/>
      <c r="S26255" s="5"/>
      <c r="T26255" s="5"/>
      <c r="U26255" s="5"/>
      <c r="V26255" s="5"/>
      <c r="W26255" s="5"/>
      <c r="X26255" s="5"/>
      <c r="Y26255" s="5"/>
      <c r="Z26255" s="5"/>
      <c r="AA26255" s="5"/>
      <c r="AB26255" s="5"/>
      <c r="AC26255" s="5"/>
      <c r="AD26255" s="5"/>
      <c r="AE26255" s="5"/>
      <c r="AF26255" s="5"/>
      <c r="AG26255" s="5"/>
      <c r="AH26255" s="5"/>
      <c r="AI26255" s="5"/>
      <c r="AJ26255" s="5"/>
    </row>
    <row r="26256" spans="11:36">
      <c r="K26256" s="5"/>
      <c r="L26256" s="5"/>
      <c r="M26256" s="5"/>
      <c r="N26256" s="5"/>
      <c r="O26256" s="5"/>
      <c r="P26256" s="5"/>
      <c r="Q26256" s="5"/>
      <c r="R26256" s="5"/>
      <c r="S26256" s="5"/>
      <c r="T26256" s="5"/>
      <c r="U26256" s="5"/>
      <c r="V26256" s="5"/>
      <c r="W26256" s="5"/>
      <c r="X26256" s="5"/>
      <c r="Y26256" s="5"/>
      <c r="Z26256" s="5"/>
      <c r="AA26256" s="5"/>
      <c r="AB26256" s="5"/>
      <c r="AC26256" s="5"/>
      <c r="AD26256" s="5"/>
      <c r="AE26256" s="5"/>
      <c r="AF26256" s="5"/>
      <c r="AG26256" s="5"/>
      <c r="AH26256" s="5"/>
      <c r="AI26256" s="5"/>
      <c r="AJ26256" s="5"/>
    </row>
    <row r="26257" spans="11:36">
      <c r="K26257" s="5"/>
      <c r="L26257" s="5"/>
      <c r="M26257" s="5"/>
      <c r="N26257" s="5"/>
      <c r="O26257" s="5"/>
      <c r="P26257" s="5"/>
      <c r="Q26257" s="5"/>
      <c r="R26257" s="5"/>
      <c r="S26257" s="5"/>
      <c r="T26257" s="5"/>
      <c r="U26257" s="5"/>
      <c r="V26257" s="5"/>
      <c r="W26257" s="5"/>
      <c r="X26257" s="5"/>
      <c r="Y26257" s="5"/>
      <c r="Z26257" s="5"/>
      <c r="AA26257" s="5"/>
      <c r="AB26257" s="5"/>
      <c r="AC26257" s="5"/>
      <c r="AD26257" s="5"/>
      <c r="AE26257" s="5"/>
      <c r="AF26257" s="5"/>
      <c r="AG26257" s="5"/>
      <c r="AH26257" s="5"/>
      <c r="AI26257" s="5"/>
      <c r="AJ26257" s="5"/>
    </row>
    <row r="26258" spans="11:36">
      <c r="K26258" s="5"/>
      <c r="L26258" s="5"/>
      <c r="M26258" s="5"/>
      <c r="N26258" s="5"/>
      <c r="O26258" s="5"/>
      <c r="P26258" s="5"/>
      <c r="Q26258" s="5"/>
      <c r="R26258" s="5"/>
      <c r="S26258" s="5"/>
      <c r="T26258" s="5"/>
      <c r="U26258" s="5"/>
      <c r="V26258" s="5"/>
      <c r="W26258" s="5"/>
      <c r="X26258" s="5"/>
      <c r="Y26258" s="5"/>
      <c r="Z26258" s="5"/>
      <c r="AA26258" s="5"/>
      <c r="AB26258" s="5"/>
      <c r="AC26258" s="5"/>
      <c r="AD26258" s="5"/>
      <c r="AE26258" s="5"/>
      <c r="AF26258" s="5"/>
      <c r="AG26258" s="5"/>
      <c r="AH26258" s="5"/>
      <c r="AI26258" s="5"/>
      <c r="AJ26258" s="5"/>
    </row>
    <row r="26259" spans="11:36">
      <c r="K26259" s="5"/>
      <c r="L26259" s="5"/>
      <c r="M26259" s="5"/>
      <c r="N26259" s="5"/>
      <c r="O26259" s="5"/>
      <c r="P26259" s="5"/>
      <c r="Q26259" s="5"/>
      <c r="R26259" s="5"/>
      <c r="S26259" s="5"/>
      <c r="T26259" s="5"/>
      <c r="U26259" s="5"/>
      <c r="V26259" s="5"/>
      <c r="W26259" s="5"/>
      <c r="X26259" s="5"/>
      <c r="Y26259" s="5"/>
      <c r="Z26259" s="5"/>
      <c r="AA26259" s="5"/>
      <c r="AB26259" s="5"/>
      <c r="AC26259" s="5"/>
      <c r="AD26259" s="5"/>
      <c r="AE26259" s="5"/>
      <c r="AF26259" s="5"/>
      <c r="AG26259" s="5"/>
      <c r="AH26259" s="5"/>
      <c r="AI26259" s="5"/>
      <c r="AJ26259" s="5"/>
    </row>
    <row r="26260" spans="11:36">
      <c r="K26260" s="5"/>
      <c r="L26260" s="5"/>
      <c r="M26260" s="5"/>
      <c r="N26260" s="5"/>
      <c r="O26260" s="5"/>
      <c r="P26260" s="5"/>
      <c r="Q26260" s="5"/>
      <c r="R26260" s="5"/>
      <c r="S26260" s="5"/>
      <c r="T26260" s="5"/>
      <c r="U26260" s="5"/>
      <c r="V26260" s="5"/>
      <c r="W26260" s="5"/>
      <c r="X26260" s="5"/>
      <c r="Y26260" s="5"/>
      <c r="Z26260" s="5"/>
      <c r="AA26260" s="5"/>
      <c r="AB26260" s="5"/>
      <c r="AC26260" s="5"/>
      <c r="AD26260" s="5"/>
      <c r="AE26260" s="5"/>
      <c r="AF26260" s="5"/>
      <c r="AG26260" s="5"/>
      <c r="AH26260" s="5"/>
      <c r="AI26260" s="5"/>
      <c r="AJ26260" s="5"/>
    </row>
    <row r="26261" spans="11:36">
      <c r="K26261" s="5"/>
      <c r="L26261" s="5"/>
      <c r="M26261" s="5"/>
      <c r="N26261" s="5"/>
      <c r="O26261" s="5"/>
      <c r="P26261" s="5"/>
      <c r="Q26261" s="5"/>
      <c r="R26261" s="5"/>
      <c r="S26261" s="5"/>
      <c r="T26261" s="5"/>
      <c r="U26261" s="5"/>
      <c r="V26261" s="5"/>
      <c r="W26261" s="5"/>
      <c r="X26261" s="5"/>
      <c r="Y26261" s="5"/>
      <c r="Z26261" s="5"/>
      <c r="AA26261" s="5"/>
      <c r="AB26261" s="5"/>
      <c r="AC26261" s="5"/>
      <c r="AD26261" s="5"/>
      <c r="AE26261" s="5"/>
      <c r="AF26261" s="5"/>
      <c r="AG26261" s="5"/>
      <c r="AH26261" s="5"/>
      <c r="AI26261" s="5"/>
      <c r="AJ26261" s="5"/>
    </row>
    <row r="26262" spans="11:36">
      <c r="K26262" s="5"/>
      <c r="L26262" s="5"/>
      <c r="M26262" s="5"/>
      <c r="N26262" s="5"/>
      <c r="O26262" s="5"/>
      <c r="P26262" s="5"/>
      <c r="Q26262" s="5"/>
      <c r="R26262" s="5"/>
      <c r="S26262" s="5"/>
      <c r="T26262" s="5"/>
      <c r="U26262" s="5"/>
      <c r="V26262" s="5"/>
      <c r="W26262" s="5"/>
      <c r="X26262" s="5"/>
      <c r="Y26262" s="5"/>
      <c r="Z26262" s="5"/>
      <c r="AA26262" s="5"/>
      <c r="AB26262" s="5"/>
      <c r="AC26262" s="5"/>
      <c r="AD26262" s="5"/>
      <c r="AE26262" s="5"/>
      <c r="AF26262" s="5"/>
      <c r="AG26262" s="5"/>
      <c r="AH26262" s="5"/>
      <c r="AI26262" s="5"/>
      <c r="AJ26262" s="5"/>
    </row>
    <row r="26263" spans="11:36">
      <c r="K26263" s="5"/>
      <c r="L26263" s="5"/>
      <c r="M26263" s="5"/>
      <c r="N26263" s="5"/>
      <c r="O26263" s="5"/>
      <c r="P26263" s="5"/>
      <c r="Q26263" s="5"/>
      <c r="R26263" s="5"/>
      <c r="S26263" s="5"/>
      <c r="T26263" s="5"/>
      <c r="U26263" s="5"/>
      <c r="V26263" s="5"/>
      <c r="W26263" s="5"/>
      <c r="X26263" s="5"/>
      <c r="Y26263" s="5"/>
      <c r="Z26263" s="5"/>
      <c r="AA26263" s="5"/>
      <c r="AB26263" s="5"/>
      <c r="AC26263" s="5"/>
      <c r="AD26263" s="5"/>
      <c r="AE26263" s="5"/>
      <c r="AF26263" s="5"/>
      <c r="AG26263" s="5"/>
      <c r="AH26263" s="5"/>
      <c r="AI26263" s="5"/>
      <c r="AJ26263" s="5"/>
    </row>
    <row r="26264" spans="11:36">
      <c r="K26264" s="5"/>
      <c r="L26264" s="5"/>
      <c r="M26264" s="5"/>
      <c r="N26264" s="5"/>
      <c r="O26264" s="5"/>
      <c r="P26264" s="5"/>
      <c r="Q26264" s="5"/>
      <c r="R26264" s="5"/>
      <c r="S26264" s="5"/>
      <c r="T26264" s="5"/>
      <c r="U26264" s="5"/>
      <c r="V26264" s="5"/>
      <c r="W26264" s="5"/>
      <c r="X26264" s="5"/>
      <c r="Y26264" s="5"/>
      <c r="Z26264" s="5"/>
      <c r="AA26264" s="5"/>
      <c r="AB26264" s="5"/>
      <c r="AC26264" s="5"/>
      <c r="AD26264" s="5"/>
      <c r="AE26264" s="5"/>
      <c r="AF26264" s="5"/>
      <c r="AG26264" s="5"/>
      <c r="AH26264" s="5"/>
      <c r="AI26264" s="5"/>
      <c r="AJ26264" s="5"/>
    </row>
    <row r="26265" spans="11:36">
      <c r="K26265" s="5"/>
      <c r="L26265" s="5"/>
      <c r="M26265" s="5"/>
      <c r="N26265" s="5"/>
      <c r="O26265" s="5"/>
      <c r="P26265" s="5"/>
      <c r="Q26265" s="5"/>
      <c r="R26265" s="5"/>
      <c r="S26265" s="5"/>
      <c r="T26265" s="5"/>
      <c r="U26265" s="5"/>
      <c r="V26265" s="5"/>
      <c r="W26265" s="5"/>
      <c r="X26265" s="5"/>
      <c r="Y26265" s="5"/>
      <c r="Z26265" s="5"/>
      <c r="AA26265" s="5"/>
      <c r="AB26265" s="5"/>
      <c r="AC26265" s="5"/>
      <c r="AD26265" s="5"/>
      <c r="AE26265" s="5"/>
      <c r="AF26265" s="5"/>
      <c r="AG26265" s="5"/>
      <c r="AH26265" s="5"/>
      <c r="AI26265" s="5"/>
      <c r="AJ26265" s="5"/>
    </row>
    <row r="26266" spans="11:36">
      <c r="K26266" s="5"/>
      <c r="L26266" s="5"/>
      <c r="M26266" s="5"/>
      <c r="N26266" s="5"/>
      <c r="O26266" s="5"/>
      <c r="P26266" s="5"/>
      <c r="Q26266" s="5"/>
      <c r="R26266" s="5"/>
      <c r="S26266" s="5"/>
      <c r="T26266" s="5"/>
      <c r="U26266" s="5"/>
      <c r="V26266" s="5"/>
      <c r="W26266" s="5"/>
      <c r="X26266" s="5"/>
      <c r="Y26266" s="5"/>
      <c r="Z26266" s="5"/>
      <c r="AA26266" s="5"/>
      <c r="AB26266" s="5"/>
      <c r="AC26266" s="5"/>
      <c r="AD26266" s="5"/>
      <c r="AE26266" s="5"/>
      <c r="AF26266" s="5"/>
      <c r="AG26266" s="5"/>
      <c r="AH26266" s="5"/>
      <c r="AI26266" s="5"/>
      <c r="AJ26266" s="5"/>
    </row>
    <row r="26267" spans="11:36">
      <c r="K26267" s="5"/>
      <c r="L26267" s="5"/>
      <c r="M26267" s="5"/>
      <c r="N26267" s="5"/>
      <c r="O26267" s="5"/>
      <c r="P26267" s="5"/>
      <c r="Q26267" s="5"/>
      <c r="R26267" s="5"/>
      <c r="S26267" s="5"/>
      <c r="T26267" s="5"/>
      <c r="U26267" s="5"/>
      <c r="V26267" s="5"/>
      <c r="W26267" s="5"/>
      <c r="X26267" s="5"/>
      <c r="Y26267" s="5"/>
      <c r="Z26267" s="5"/>
      <c r="AA26267" s="5"/>
      <c r="AB26267" s="5"/>
      <c r="AC26267" s="5"/>
      <c r="AD26267" s="5"/>
      <c r="AE26267" s="5"/>
      <c r="AF26267" s="5"/>
      <c r="AG26267" s="5"/>
      <c r="AH26267" s="5"/>
      <c r="AI26267" s="5"/>
      <c r="AJ26267" s="5"/>
    </row>
    <row r="26268" spans="11:36">
      <c r="K26268" s="5"/>
      <c r="L26268" s="5"/>
      <c r="M26268" s="5"/>
      <c r="N26268" s="5"/>
      <c r="O26268" s="5"/>
      <c r="P26268" s="5"/>
      <c r="Q26268" s="5"/>
      <c r="R26268" s="5"/>
      <c r="S26268" s="5"/>
      <c r="T26268" s="5"/>
      <c r="U26268" s="5"/>
      <c r="V26268" s="5"/>
      <c r="W26268" s="5"/>
      <c r="X26268" s="5"/>
      <c r="Y26268" s="5"/>
      <c r="Z26268" s="5"/>
      <c r="AA26268" s="5"/>
      <c r="AB26268" s="5"/>
      <c r="AC26268" s="5"/>
      <c r="AD26268" s="5"/>
      <c r="AE26268" s="5"/>
      <c r="AF26268" s="5"/>
      <c r="AG26268" s="5"/>
      <c r="AH26268" s="5"/>
      <c r="AI26268" s="5"/>
      <c r="AJ26268" s="5"/>
    </row>
    <row r="26269" spans="11:36">
      <c r="K26269" s="5"/>
      <c r="L26269" s="5"/>
      <c r="M26269" s="5"/>
      <c r="N26269" s="5"/>
      <c r="O26269" s="5"/>
      <c r="P26269" s="5"/>
      <c r="Q26269" s="5"/>
      <c r="R26269" s="5"/>
      <c r="S26269" s="5"/>
      <c r="T26269" s="5"/>
      <c r="U26269" s="5"/>
      <c r="V26269" s="5"/>
      <c r="W26269" s="5"/>
      <c r="X26269" s="5"/>
      <c r="Y26269" s="5"/>
      <c r="Z26269" s="5"/>
      <c r="AA26269" s="5"/>
      <c r="AB26269" s="5"/>
      <c r="AC26269" s="5"/>
      <c r="AD26269" s="5"/>
      <c r="AE26269" s="5"/>
      <c r="AF26269" s="5"/>
      <c r="AG26269" s="5"/>
      <c r="AH26269" s="5"/>
      <c r="AI26269" s="5"/>
      <c r="AJ26269" s="5"/>
    </row>
    <row r="26270" spans="11:36">
      <c r="K26270" s="5"/>
      <c r="L26270" s="5"/>
      <c r="M26270" s="5"/>
      <c r="N26270" s="5"/>
      <c r="O26270" s="5"/>
      <c r="P26270" s="5"/>
      <c r="Q26270" s="5"/>
      <c r="R26270" s="5"/>
      <c r="S26270" s="5"/>
      <c r="T26270" s="5"/>
      <c r="U26270" s="5"/>
      <c r="V26270" s="5"/>
      <c r="W26270" s="5"/>
      <c r="X26270" s="5"/>
      <c r="Y26270" s="5"/>
      <c r="Z26270" s="5"/>
      <c r="AA26270" s="5"/>
      <c r="AB26270" s="5"/>
      <c r="AC26270" s="5"/>
      <c r="AD26270" s="5"/>
      <c r="AE26270" s="5"/>
      <c r="AF26270" s="5"/>
      <c r="AG26270" s="5"/>
      <c r="AH26270" s="5"/>
      <c r="AI26270" s="5"/>
      <c r="AJ26270" s="5"/>
    </row>
    <row r="26271" spans="11:36">
      <c r="K26271" s="5"/>
      <c r="L26271" s="5"/>
      <c r="M26271" s="5"/>
      <c r="N26271" s="5"/>
      <c r="O26271" s="5"/>
      <c r="P26271" s="5"/>
      <c r="Q26271" s="5"/>
      <c r="R26271" s="5"/>
      <c r="S26271" s="5"/>
      <c r="T26271" s="5"/>
      <c r="U26271" s="5"/>
      <c r="V26271" s="5"/>
      <c r="W26271" s="5"/>
      <c r="X26271" s="5"/>
      <c r="Y26271" s="5"/>
      <c r="Z26271" s="5"/>
      <c r="AA26271" s="5"/>
      <c r="AB26271" s="5"/>
      <c r="AC26271" s="5"/>
      <c r="AD26271" s="5"/>
      <c r="AE26271" s="5"/>
      <c r="AF26271" s="5"/>
      <c r="AG26271" s="5"/>
      <c r="AH26271" s="5"/>
      <c r="AI26271" s="5"/>
      <c r="AJ26271" s="5"/>
    </row>
    <row r="26272" spans="11:36">
      <c r="K26272" s="5"/>
      <c r="L26272" s="5"/>
      <c r="M26272" s="5"/>
      <c r="N26272" s="5"/>
      <c r="O26272" s="5"/>
      <c r="P26272" s="5"/>
      <c r="Q26272" s="5"/>
      <c r="R26272" s="5"/>
      <c r="S26272" s="5"/>
      <c r="T26272" s="5"/>
      <c r="U26272" s="5"/>
      <c r="V26272" s="5"/>
      <c r="W26272" s="5"/>
      <c r="X26272" s="5"/>
      <c r="Y26272" s="5"/>
      <c r="Z26272" s="5"/>
      <c r="AA26272" s="5"/>
      <c r="AB26272" s="5"/>
      <c r="AC26272" s="5"/>
      <c r="AD26272" s="5"/>
      <c r="AE26272" s="5"/>
      <c r="AF26272" s="5"/>
      <c r="AG26272" s="5"/>
      <c r="AH26272" s="5"/>
      <c r="AI26272" s="5"/>
      <c r="AJ26272" s="5"/>
    </row>
    <row r="26273" spans="11:36">
      <c r="K26273" s="5"/>
      <c r="L26273" s="5"/>
      <c r="M26273" s="5"/>
      <c r="N26273" s="5"/>
      <c r="O26273" s="5"/>
      <c r="P26273" s="5"/>
      <c r="Q26273" s="5"/>
      <c r="R26273" s="5"/>
      <c r="S26273" s="5"/>
      <c r="T26273" s="5"/>
      <c r="U26273" s="5"/>
      <c r="V26273" s="5"/>
      <c r="W26273" s="5"/>
      <c r="X26273" s="5"/>
      <c r="Y26273" s="5"/>
      <c r="Z26273" s="5"/>
      <c r="AA26273" s="5"/>
      <c r="AB26273" s="5"/>
      <c r="AC26273" s="5"/>
      <c r="AD26273" s="5"/>
      <c r="AE26273" s="5"/>
      <c r="AF26273" s="5"/>
      <c r="AG26273" s="5"/>
      <c r="AH26273" s="5"/>
      <c r="AI26273" s="5"/>
      <c r="AJ26273" s="5"/>
    </row>
    <row r="26274" spans="11:36">
      <c r="K26274" s="5"/>
      <c r="L26274" s="5"/>
      <c r="M26274" s="5"/>
      <c r="N26274" s="5"/>
      <c r="O26274" s="5"/>
      <c r="P26274" s="5"/>
      <c r="Q26274" s="5"/>
      <c r="R26274" s="5"/>
      <c r="S26274" s="5"/>
      <c r="T26274" s="5"/>
      <c r="U26274" s="5"/>
      <c r="V26274" s="5"/>
      <c r="W26274" s="5"/>
      <c r="X26274" s="5"/>
      <c r="Y26274" s="5"/>
      <c r="Z26274" s="5"/>
      <c r="AA26274" s="5"/>
      <c r="AB26274" s="5"/>
      <c r="AC26274" s="5"/>
      <c r="AD26274" s="5"/>
      <c r="AE26274" s="5"/>
      <c r="AF26274" s="5"/>
      <c r="AG26274" s="5"/>
      <c r="AH26274" s="5"/>
      <c r="AI26274" s="5"/>
      <c r="AJ26274" s="5"/>
    </row>
    <row r="26275" spans="11:36">
      <c r="K26275" s="5"/>
      <c r="L26275" s="5"/>
      <c r="M26275" s="5"/>
      <c r="N26275" s="5"/>
      <c r="O26275" s="5"/>
      <c r="P26275" s="5"/>
      <c r="Q26275" s="5"/>
      <c r="R26275" s="5"/>
      <c r="S26275" s="5"/>
      <c r="T26275" s="5"/>
      <c r="U26275" s="5"/>
      <c r="V26275" s="5"/>
      <c r="W26275" s="5"/>
      <c r="X26275" s="5"/>
      <c r="Y26275" s="5"/>
      <c r="Z26275" s="5"/>
      <c r="AA26275" s="5"/>
      <c r="AB26275" s="5"/>
      <c r="AC26275" s="5"/>
      <c r="AD26275" s="5"/>
      <c r="AE26275" s="5"/>
      <c r="AF26275" s="5"/>
      <c r="AG26275" s="5"/>
      <c r="AH26275" s="5"/>
      <c r="AI26275" s="5"/>
      <c r="AJ26275" s="5"/>
    </row>
    <row r="26276" spans="11:36">
      <c r="K26276" s="5"/>
      <c r="L26276" s="5"/>
      <c r="M26276" s="5"/>
      <c r="N26276" s="5"/>
      <c r="O26276" s="5"/>
      <c r="P26276" s="5"/>
      <c r="Q26276" s="5"/>
      <c r="R26276" s="5"/>
      <c r="S26276" s="5"/>
      <c r="T26276" s="5"/>
      <c r="U26276" s="5"/>
      <c r="V26276" s="5"/>
      <c r="W26276" s="5"/>
      <c r="X26276" s="5"/>
      <c r="Y26276" s="5"/>
      <c r="Z26276" s="5"/>
      <c r="AA26276" s="5"/>
      <c r="AB26276" s="5"/>
      <c r="AC26276" s="5"/>
      <c r="AD26276" s="5"/>
      <c r="AE26276" s="5"/>
      <c r="AF26276" s="5"/>
      <c r="AG26276" s="5"/>
      <c r="AH26276" s="5"/>
      <c r="AI26276" s="5"/>
      <c r="AJ26276" s="5"/>
    </row>
    <row r="26277" spans="11:36">
      <c r="K26277" s="5"/>
      <c r="L26277" s="5"/>
      <c r="M26277" s="5"/>
      <c r="N26277" s="5"/>
      <c r="O26277" s="5"/>
      <c r="P26277" s="5"/>
      <c r="Q26277" s="5"/>
      <c r="R26277" s="5"/>
      <c r="S26277" s="5"/>
      <c r="T26277" s="5"/>
      <c r="U26277" s="5"/>
      <c r="V26277" s="5"/>
      <c r="W26277" s="5"/>
      <c r="X26277" s="5"/>
      <c r="Y26277" s="5"/>
      <c r="Z26277" s="5"/>
      <c r="AA26277" s="5"/>
      <c r="AB26277" s="5"/>
      <c r="AC26277" s="5"/>
      <c r="AD26277" s="5"/>
      <c r="AE26277" s="5"/>
      <c r="AF26277" s="5"/>
      <c r="AG26277" s="5"/>
      <c r="AH26277" s="5"/>
      <c r="AI26277" s="5"/>
      <c r="AJ26277" s="5"/>
    </row>
    <row r="26278" spans="11:36">
      <c r="K26278" s="5"/>
      <c r="L26278" s="5"/>
      <c r="M26278" s="5"/>
      <c r="N26278" s="5"/>
      <c r="O26278" s="5"/>
      <c r="P26278" s="5"/>
      <c r="Q26278" s="5"/>
      <c r="R26278" s="5"/>
      <c r="S26278" s="5"/>
      <c r="T26278" s="5"/>
      <c r="U26278" s="5"/>
      <c r="V26278" s="5"/>
      <c r="W26278" s="5"/>
      <c r="X26278" s="5"/>
      <c r="Y26278" s="5"/>
      <c r="Z26278" s="5"/>
      <c r="AA26278" s="5"/>
      <c r="AB26278" s="5"/>
      <c r="AC26278" s="5"/>
      <c r="AD26278" s="5"/>
      <c r="AE26278" s="5"/>
      <c r="AF26278" s="5"/>
      <c r="AG26278" s="5"/>
      <c r="AH26278" s="5"/>
      <c r="AI26278" s="5"/>
      <c r="AJ26278" s="5"/>
    </row>
    <row r="26279" spans="11:36">
      <c r="K26279" s="5"/>
      <c r="L26279" s="5"/>
      <c r="M26279" s="5"/>
      <c r="N26279" s="5"/>
      <c r="O26279" s="5"/>
      <c r="P26279" s="5"/>
      <c r="Q26279" s="5"/>
      <c r="R26279" s="5"/>
      <c r="S26279" s="5"/>
      <c r="T26279" s="5"/>
      <c r="U26279" s="5"/>
      <c r="V26279" s="5"/>
      <c r="W26279" s="5"/>
      <c r="X26279" s="5"/>
      <c r="Y26279" s="5"/>
      <c r="Z26279" s="5"/>
      <c r="AA26279" s="5"/>
      <c r="AB26279" s="5"/>
      <c r="AC26279" s="5"/>
      <c r="AD26279" s="5"/>
      <c r="AE26279" s="5"/>
      <c r="AF26279" s="5"/>
      <c r="AG26279" s="5"/>
      <c r="AH26279" s="5"/>
      <c r="AI26279" s="5"/>
      <c r="AJ26279" s="5"/>
    </row>
    <row r="26280" spans="11:36">
      <c r="K26280" s="5"/>
      <c r="L26280" s="5"/>
      <c r="M26280" s="5"/>
      <c r="N26280" s="5"/>
      <c r="O26280" s="5"/>
      <c r="P26280" s="5"/>
      <c r="Q26280" s="5"/>
      <c r="R26280" s="5"/>
      <c r="S26280" s="5"/>
      <c r="T26280" s="5"/>
      <c r="U26280" s="5"/>
      <c r="V26280" s="5"/>
      <c r="W26280" s="5"/>
      <c r="X26280" s="5"/>
      <c r="Y26280" s="5"/>
      <c r="Z26280" s="5"/>
      <c r="AA26280" s="5"/>
      <c r="AB26280" s="5"/>
      <c r="AC26280" s="5"/>
      <c r="AD26280" s="5"/>
      <c r="AE26280" s="5"/>
      <c r="AF26280" s="5"/>
      <c r="AG26280" s="5"/>
      <c r="AH26280" s="5"/>
      <c r="AI26280" s="5"/>
      <c r="AJ26280" s="5"/>
    </row>
    <row r="26281" spans="11:36">
      <c r="K26281" s="5"/>
      <c r="L26281" s="5"/>
      <c r="M26281" s="5"/>
      <c r="N26281" s="5"/>
      <c r="O26281" s="5"/>
      <c r="P26281" s="5"/>
      <c r="Q26281" s="5"/>
      <c r="R26281" s="5"/>
      <c r="S26281" s="5"/>
      <c r="T26281" s="5"/>
      <c r="U26281" s="5"/>
      <c r="V26281" s="5"/>
      <c r="W26281" s="5"/>
      <c r="X26281" s="5"/>
      <c r="Y26281" s="5"/>
      <c r="Z26281" s="5"/>
      <c r="AA26281" s="5"/>
      <c r="AB26281" s="5"/>
      <c r="AC26281" s="5"/>
      <c r="AD26281" s="5"/>
      <c r="AE26281" s="5"/>
      <c r="AF26281" s="5"/>
      <c r="AG26281" s="5"/>
      <c r="AH26281" s="5"/>
      <c r="AI26281" s="5"/>
      <c r="AJ26281" s="5"/>
    </row>
    <row r="26282" spans="11:36">
      <c r="K26282" s="5"/>
      <c r="L26282" s="5"/>
      <c r="M26282" s="5"/>
      <c r="N26282" s="5"/>
      <c r="O26282" s="5"/>
      <c r="P26282" s="5"/>
      <c r="Q26282" s="5"/>
      <c r="R26282" s="5"/>
      <c r="S26282" s="5"/>
      <c r="T26282" s="5"/>
      <c r="U26282" s="5"/>
      <c r="V26282" s="5"/>
      <c r="W26282" s="5"/>
      <c r="X26282" s="5"/>
      <c r="Y26282" s="5"/>
      <c r="Z26282" s="5"/>
      <c r="AA26282" s="5"/>
      <c r="AB26282" s="5"/>
      <c r="AC26282" s="5"/>
      <c r="AD26282" s="5"/>
      <c r="AE26282" s="5"/>
      <c r="AF26282" s="5"/>
      <c r="AG26282" s="5"/>
      <c r="AH26282" s="5"/>
      <c r="AI26282" s="5"/>
      <c r="AJ26282" s="5"/>
    </row>
    <row r="26283" spans="11:36">
      <c r="K26283" s="5"/>
      <c r="L26283" s="5"/>
      <c r="M26283" s="5"/>
      <c r="N26283" s="5"/>
      <c r="O26283" s="5"/>
      <c r="P26283" s="5"/>
      <c r="Q26283" s="5"/>
      <c r="R26283" s="5"/>
      <c r="S26283" s="5"/>
      <c r="T26283" s="5"/>
      <c r="U26283" s="5"/>
      <c r="V26283" s="5"/>
      <c r="W26283" s="5"/>
      <c r="X26283" s="5"/>
      <c r="Y26283" s="5"/>
      <c r="Z26283" s="5"/>
      <c r="AA26283" s="5"/>
      <c r="AB26283" s="5"/>
      <c r="AC26283" s="5"/>
      <c r="AD26283" s="5"/>
      <c r="AE26283" s="5"/>
      <c r="AF26283" s="5"/>
      <c r="AG26283" s="5"/>
      <c r="AH26283" s="5"/>
      <c r="AI26283" s="5"/>
      <c r="AJ26283" s="5"/>
    </row>
    <row r="26284" spans="11:36">
      <c r="K26284" s="5"/>
      <c r="L26284" s="5"/>
      <c r="M26284" s="5"/>
      <c r="N26284" s="5"/>
      <c r="O26284" s="5"/>
      <c r="P26284" s="5"/>
      <c r="Q26284" s="5"/>
      <c r="R26284" s="5"/>
      <c r="S26284" s="5"/>
      <c r="T26284" s="5"/>
      <c r="U26284" s="5"/>
      <c r="V26284" s="5"/>
      <c r="W26284" s="5"/>
      <c r="X26284" s="5"/>
      <c r="Y26284" s="5"/>
      <c r="Z26284" s="5"/>
      <c r="AA26284" s="5"/>
      <c r="AB26284" s="5"/>
      <c r="AC26284" s="5"/>
      <c r="AD26284" s="5"/>
      <c r="AE26284" s="5"/>
      <c r="AF26284" s="5"/>
      <c r="AG26284" s="5"/>
      <c r="AH26284" s="5"/>
      <c r="AI26284" s="5"/>
      <c r="AJ26284" s="5"/>
    </row>
    <row r="26285" spans="11:36">
      <c r="K26285" s="5"/>
      <c r="L26285" s="5"/>
      <c r="M26285" s="5"/>
      <c r="N26285" s="5"/>
      <c r="O26285" s="5"/>
      <c r="P26285" s="5"/>
      <c r="Q26285" s="5"/>
      <c r="R26285" s="5"/>
      <c r="S26285" s="5"/>
      <c r="T26285" s="5"/>
      <c r="U26285" s="5"/>
      <c r="V26285" s="5"/>
      <c r="W26285" s="5"/>
      <c r="X26285" s="5"/>
      <c r="Y26285" s="5"/>
      <c r="Z26285" s="5"/>
      <c r="AA26285" s="5"/>
      <c r="AB26285" s="5"/>
      <c r="AC26285" s="5"/>
      <c r="AD26285" s="5"/>
      <c r="AE26285" s="5"/>
      <c r="AF26285" s="5"/>
      <c r="AG26285" s="5"/>
      <c r="AH26285" s="5"/>
      <c r="AI26285" s="5"/>
      <c r="AJ26285" s="5"/>
    </row>
    <row r="26286" spans="11:36">
      <c r="K26286" s="5"/>
      <c r="L26286" s="5"/>
      <c r="M26286" s="5"/>
      <c r="N26286" s="5"/>
      <c r="O26286" s="5"/>
      <c r="P26286" s="5"/>
      <c r="Q26286" s="5"/>
      <c r="R26286" s="5"/>
      <c r="S26286" s="5"/>
      <c r="T26286" s="5"/>
      <c r="U26286" s="5"/>
      <c r="V26286" s="5"/>
      <c r="W26286" s="5"/>
      <c r="X26286" s="5"/>
      <c r="Y26286" s="5"/>
      <c r="Z26286" s="5"/>
      <c r="AA26286" s="5"/>
      <c r="AB26286" s="5"/>
      <c r="AC26286" s="5"/>
      <c r="AD26286" s="5"/>
      <c r="AE26286" s="5"/>
      <c r="AF26286" s="5"/>
      <c r="AG26286" s="5"/>
      <c r="AH26286" s="5"/>
      <c r="AI26286" s="5"/>
      <c r="AJ26286" s="5"/>
    </row>
    <row r="26287" spans="11:36">
      <c r="K26287" s="5"/>
      <c r="L26287" s="5"/>
      <c r="M26287" s="5"/>
      <c r="N26287" s="5"/>
      <c r="O26287" s="5"/>
      <c r="P26287" s="5"/>
      <c r="Q26287" s="5"/>
      <c r="R26287" s="5"/>
      <c r="S26287" s="5"/>
      <c r="T26287" s="5"/>
      <c r="U26287" s="5"/>
      <c r="V26287" s="5"/>
      <c r="W26287" s="5"/>
      <c r="X26287" s="5"/>
      <c r="Y26287" s="5"/>
      <c r="Z26287" s="5"/>
      <c r="AA26287" s="5"/>
      <c r="AB26287" s="5"/>
      <c r="AC26287" s="5"/>
      <c r="AD26287" s="5"/>
      <c r="AE26287" s="5"/>
      <c r="AF26287" s="5"/>
      <c r="AG26287" s="5"/>
      <c r="AH26287" s="5"/>
      <c r="AI26287" s="5"/>
      <c r="AJ26287" s="5"/>
    </row>
    <row r="26288" spans="11:36">
      <c r="K26288" s="5"/>
      <c r="L26288" s="5"/>
      <c r="M26288" s="5"/>
      <c r="N26288" s="5"/>
      <c r="O26288" s="5"/>
      <c r="P26288" s="5"/>
      <c r="Q26288" s="5"/>
      <c r="R26288" s="5"/>
      <c r="S26288" s="5"/>
      <c r="T26288" s="5"/>
      <c r="U26288" s="5"/>
      <c r="V26288" s="5"/>
      <c r="W26288" s="5"/>
      <c r="X26288" s="5"/>
      <c r="Y26288" s="5"/>
      <c r="Z26288" s="5"/>
      <c r="AA26288" s="5"/>
      <c r="AB26288" s="5"/>
      <c r="AC26288" s="5"/>
      <c r="AD26288" s="5"/>
      <c r="AE26288" s="5"/>
      <c r="AF26288" s="5"/>
      <c r="AG26288" s="5"/>
      <c r="AH26288" s="5"/>
      <c r="AI26288" s="5"/>
      <c r="AJ26288" s="5"/>
    </row>
    <row r="26289" spans="11:36">
      <c r="K26289" s="5"/>
      <c r="L26289" s="5"/>
      <c r="M26289" s="5"/>
      <c r="N26289" s="5"/>
      <c r="O26289" s="5"/>
      <c r="P26289" s="5"/>
      <c r="Q26289" s="5"/>
      <c r="R26289" s="5"/>
      <c r="S26289" s="5"/>
      <c r="T26289" s="5"/>
      <c r="U26289" s="5"/>
      <c r="V26289" s="5"/>
      <c r="W26289" s="5"/>
      <c r="X26289" s="5"/>
      <c r="Y26289" s="5"/>
      <c r="Z26289" s="5"/>
      <c r="AA26289" s="5"/>
      <c r="AB26289" s="5"/>
      <c r="AC26289" s="5"/>
      <c r="AD26289" s="5"/>
      <c r="AE26289" s="5"/>
      <c r="AF26289" s="5"/>
      <c r="AG26289" s="5"/>
      <c r="AH26289" s="5"/>
      <c r="AI26289" s="5"/>
      <c r="AJ26289" s="5"/>
    </row>
    <row r="26290" spans="11:36">
      <c r="K26290" s="5"/>
      <c r="L26290" s="5"/>
      <c r="M26290" s="5"/>
      <c r="N26290" s="5"/>
      <c r="O26290" s="5"/>
      <c r="P26290" s="5"/>
      <c r="Q26290" s="5"/>
      <c r="R26290" s="5"/>
      <c r="S26290" s="5"/>
      <c r="T26290" s="5"/>
      <c r="U26290" s="5"/>
      <c r="V26290" s="5"/>
      <c r="W26290" s="5"/>
      <c r="X26290" s="5"/>
      <c r="Y26290" s="5"/>
      <c r="Z26290" s="5"/>
      <c r="AA26290" s="5"/>
      <c r="AB26290" s="5"/>
      <c r="AC26290" s="5"/>
      <c r="AD26290" s="5"/>
      <c r="AE26290" s="5"/>
      <c r="AF26290" s="5"/>
      <c r="AG26290" s="5"/>
      <c r="AH26290" s="5"/>
      <c r="AI26290" s="5"/>
      <c r="AJ26290" s="5"/>
    </row>
    <row r="26291" spans="11:36">
      <c r="K26291" s="5"/>
      <c r="L26291" s="5"/>
      <c r="M26291" s="5"/>
      <c r="N26291" s="5"/>
      <c r="O26291" s="5"/>
      <c r="P26291" s="5"/>
      <c r="Q26291" s="5"/>
      <c r="R26291" s="5"/>
      <c r="S26291" s="5"/>
      <c r="T26291" s="5"/>
      <c r="U26291" s="5"/>
      <c r="V26291" s="5"/>
      <c r="W26291" s="5"/>
      <c r="X26291" s="5"/>
      <c r="Y26291" s="5"/>
      <c r="Z26291" s="5"/>
      <c r="AA26291" s="5"/>
      <c r="AB26291" s="5"/>
      <c r="AC26291" s="5"/>
      <c r="AD26291" s="5"/>
      <c r="AE26291" s="5"/>
      <c r="AF26291" s="5"/>
      <c r="AG26291" s="5"/>
      <c r="AH26291" s="5"/>
      <c r="AI26291" s="5"/>
      <c r="AJ26291" s="5"/>
    </row>
    <row r="26292" spans="11:36">
      <c r="K26292" s="5"/>
      <c r="L26292" s="5"/>
      <c r="M26292" s="5"/>
      <c r="N26292" s="5"/>
      <c r="O26292" s="5"/>
      <c r="P26292" s="5"/>
      <c r="Q26292" s="5"/>
      <c r="R26292" s="5"/>
      <c r="S26292" s="5"/>
      <c r="T26292" s="5"/>
      <c r="U26292" s="5"/>
      <c r="V26292" s="5"/>
      <c r="W26292" s="5"/>
      <c r="X26292" s="5"/>
      <c r="Y26292" s="5"/>
      <c r="Z26292" s="5"/>
      <c r="AA26292" s="5"/>
      <c r="AB26292" s="5"/>
      <c r="AC26292" s="5"/>
      <c r="AD26292" s="5"/>
      <c r="AE26292" s="5"/>
      <c r="AF26292" s="5"/>
      <c r="AG26292" s="5"/>
      <c r="AH26292" s="5"/>
      <c r="AI26292" s="5"/>
      <c r="AJ26292" s="5"/>
    </row>
    <row r="26293" spans="11:36">
      <c r="K26293" s="5"/>
      <c r="L26293" s="5"/>
      <c r="M26293" s="5"/>
      <c r="N26293" s="5"/>
      <c r="O26293" s="5"/>
      <c r="P26293" s="5"/>
      <c r="Q26293" s="5"/>
      <c r="R26293" s="5"/>
      <c r="S26293" s="5"/>
      <c r="T26293" s="5"/>
      <c r="U26293" s="5"/>
      <c r="V26293" s="5"/>
      <c r="W26293" s="5"/>
      <c r="X26293" s="5"/>
      <c r="Y26293" s="5"/>
      <c r="Z26293" s="5"/>
      <c r="AA26293" s="5"/>
      <c r="AB26293" s="5"/>
      <c r="AC26293" s="5"/>
      <c r="AD26293" s="5"/>
      <c r="AE26293" s="5"/>
      <c r="AF26293" s="5"/>
      <c r="AG26293" s="5"/>
      <c r="AH26293" s="5"/>
      <c r="AI26293" s="5"/>
      <c r="AJ26293" s="5"/>
    </row>
    <row r="26294" spans="11:36">
      <c r="K26294" s="5"/>
      <c r="L26294" s="5"/>
      <c r="M26294" s="5"/>
      <c r="N26294" s="5"/>
      <c r="O26294" s="5"/>
      <c r="P26294" s="5"/>
      <c r="Q26294" s="5"/>
      <c r="R26294" s="5"/>
      <c r="S26294" s="5"/>
      <c r="T26294" s="5"/>
      <c r="U26294" s="5"/>
      <c r="V26294" s="5"/>
      <c r="W26294" s="5"/>
      <c r="X26294" s="5"/>
      <c r="Y26294" s="5"/>
      <c r="Z26294" s="5"/>
      <c r="AA26294" s="5"/>
      <c r="AB26294" s="5"/>
      <c r="AC26294" s="5"/>
      <c r="AD26294" s="5"/>
      <c r="AE26294" s="5"/>
      <c r="AF26294" s="5"/>
      <c r="AG26294" s="5"/>
      <c r="AH26294" s="5"/>
      <c r="AI26294" s="5"/>
      <c r="AJ26294" s="5"/>
    </row>
    <row r="26295" spans="11:36">
      <c r="K26295" s="5"/>
      <c r="L26295" s="5"/>
      <c r="M26295" s="5"/>
      <c r="N26295" s="5"/>
      <c r="O26295" s="5"/>
      <c r="P26295" s="5"/>
      <c r="Q26295" s="5"/>
      <c r="R26295" s="5"/>
      <c r="S26295" s="5"/>
      <c r="T26295" s="5"/>
      <c r="U26295" s="5"/>
      <c r="V26295" s="5"/>
      <c r="W26295" s="5"/>
      <c r="X26295" s="5"/>
      <c r="Y26295" s="5"/>
      <c r="Z26295" s="5"/>
      <c r="AA26295" s="5"/>
      <c r="AB26295" s="5"/>
      <c r="AC26295" s="5"/>
      <c r="AD26295" s="5"/>
      <c r="AE26295" s="5"/>
      <c r="AF26295" s="5"/>
      <c r="AG26295" s="5"/>
      <c r="AH26295" s="5"/>
      <c r="AI26295" s="5"/>
      <c r="AJ26295" s="5"/>
    </row>
    <row r="26296" spans="11:36">
      <c r="K26296" s="5"/>
      <c r="L26296" s="5"/>
      <c r="M26296" s="5"/>
      <c r="N26296" s="5"/>
      <c r="O26296" s="5"/>
      <c r="P26296" s="5"/>
      <c r="Q26296" s="5"/>
      <c r="R26296" s="5"/>
      <c r="S26296" s="5"/>
      <c r="T26296" s="5"/>
      <c r="U26296" s="5"/>
      <c r="V26296" s="5"/>
      <c r="W26296" s="5"/>
      <c r="X26296" s="5"/>
      <c r="Y26296" s="5"/>
      <c r="Z26296" s="5"/>
      <c r="AA26296" s="5"/>
      <c r="AB26296" s="5"/>
      <c r="AC26296" s="5"/>
      <c r="AD26296" s="5"/>
      <c r="AE26296" s="5"/>
      <c r="AF26296" s="5"/>
      <c r="AG26296" s="5"/>
      <c r="AH26296" s="5"/>
      <c r="AI26296" s="5"/>
      <c r="AJ26296" s="5"/>
    </row>
    <row r="26297" spans="11:36">
      <c r="K26297" s="5"/>
      <c r="L26297" s="5"/>
      <c r="M26297" s="5"/>
      <c r="N26297" s="5"/>
      <c r="O26297" s="5"/>
      <c r="P26297" s="5"/>
      <c r="Q26297" s="5"/>
      <c r="R26297" s="5"/>
      <c r="S26297" s="5"/>
      <c r="T26297" s="5"/>
      <c r="U26297" s="5"/>
      <c r="V26297" s="5"/>
      <c r="W26297" s="5"/>
      <c r="X26297" s="5"/>
      <c r="Y26297" s="5"/>
      <c r="Z26297" s="5"/>
      <c r="AA26297" s="5"/>
      <c r="AB26297" s="5"/>
      <c r="AC26297" s="5"/>
      <c r="AD26297" s="5"/>
      <c r="AE26297" s="5"/>
      <c r="AF26297" s="5"/>
      <c r="AG26297" s="5"/>
      <c r="AH26297" s="5"/>
      <c r="AI26297" s="5"/>
      <c r="AJ26297" s="5"/>
    </row>
    <row r="26298" spans="11:36">
      <c r="K26298" s="5"/>
      <c r="L26298" s="5"/>
      <c r="M26298" s="5"/>
      <c r="N26298" s="5"/>
      <c r="O26298" s="5"/>
      <c r="P26298" s="5"/>
      <c r="Q26298" s="5"/>
      <c r="R26298" s="5"/>
      <c r="S26298" s="5"/>
      <c r="T26298" s="5"/>
      <c r="U26298" s="5"/>
      <c r="V26298" s="5"/>
      <c r="W26298" s="5"/>
      <c r="X26298" s="5"/>
      <c r="Y26298" s="5"/>
      <c r="Z26298" s="5"/>
      <c r="AA26298" s="5"/>
      <c r="AB26298" s="5"/>
      <c r="AC26298" s="5"/>
      <c r="AD26298" s="5"/>
      <c r="AE26298" s="5"/>
      <c r="AF26298" s="5"/>
      <c r="AG26298" s="5"/>
      <c r="AH26298" s="5"/>
      <c r="AI26298" s="5"/>
      <c r="AJ26298" s="5"/>
    </row>
    <row r="26299" spans="11:36">
      <c r="K26299" s="5"/>
      <c r="L26299" s="5"/>
      <c r="M26299" s="5"/>
      <c r="N26299" s="5"/>
      <c r="O26299" s="5"/>
      <c r="P26299" s="5"/>
      <c r="Q26299" s="5"/>
      <c r="R26299" s="5"/>
      <c r="S26299" s="5"/>
      <c r="T26299" s="5"/>
      <c r="U26299" s="5"/>
      <c r="V26299" s="5"/>
      <c r="W26299" s="5"/>
      <c r="X26299" s="5"/>
      <c r="Y26299" s="5"/>
      <c r="Z26299" s="5"/>
      <c r="AA26299" s="5"/>
      <c r="AB26299" s="5"/>
      <c r="AC26299" s="5"/>
      <c r="AD26299" s="5"/>
      <c r="AE26299" s="5"/>
      <c r="AF26299" s="5"/>
      <c r="AG26299" s="5"/>
      <c r="AH26299" s="5"/>
      <c r="AI26299" s="5"/>
      <c r="AJ26299" s="5"/>
    </row>
    <row r="26300" spans="11:36">
      <c r="K26300" s="5"/>
      <c r="L26300" s="5"/>
      <c r="M26300" s="5"/>
      <c r="N26300" s="5"/>
      <c r="O26300" s="5"/>
      <c r="P26300" s="5"/>
      <c r="Q26300" s="5"/>
      <c r="R26300" s="5"/>
      <c r="S26300" s="5"/>
      <c r="T26300" s="5"/>
      <c r="U26300" s="5"/>
      <c r="V26300" s="5"/>
      <c r="W26300" s="5"/>
      <c r="X26300" s="5"/>
      <c r="Y26300" s="5"/>
      <c r="Z26300" s="5"/>
      <c r="AA26300" s="5"/>
      <c r="AB26300" s="5"/>
      <c r="AC26300" s="5"/>
      <c r="AD26300" s="5"/>
      <c r="AE26300" s="5"/>
      <c r="AF26300" s="5"/>
      <c r="AG26300" s="5"/>
      <c r="AH26300" s="5"/>
      <c r="AI26300" s="5"/>
      <c r="AJ26300" s="5"/>
    </row>
    <row r="26301" spans="11:36">
      <c r="K26301" s="5"/>
      <c r="L26301" s="5"/>
      <c r="M26301" s="5"/>
      <c r="N26301" s="5"/>
      <c r="O26301" s="5"/>
      <c r="P26301" s="5"/>
      <c r="Q26301" s="5"/>
      <c r="R26301" s="5"/>
      <c r="S26301" s="5"/>
      <c r="T26301" s="5"/>
      <c r="U26301" s="5"/>
      <c r="V26301" s="5"/>
      <c r="W26301" s="5"/>
      <c r="X26301" s="5"/>
      <c r="Y26301" s="5"/>
      <c r="Z26301" s="5"/>
      <c r="AA26301" s="5"/>
      <c r="AB26301" s="5"/>
      <c r="AC26301" s="5"/>
      <c r="AD26301" s="5"/>
      <c r="AE26301" s="5"/>
      <c r="AF26301" s="5"/>
      <c r="AG26301" s="5"/>
      <c r="AH26301" s="5"/>
      <c r="AI26301" s="5"/>
      <c r="AJ26301" s="5"/>
    </row>
    <row r="26302" spans="11:36">
      <c r="K26302" s="5"/>
      <c r="L26302" s="5"/>
      <c r="M26302" s="5"/>
      <c r="N26302" s="5"/>
      <c r="O26302" s="5"/>
      <c r="P26302" s="5"/>
      <c r="Q26302" s="5"/>
      <c r="R26302" s="5"/>
      <c r="S26302" s="5"/>
      <c r="T26302" s="5"/>
      <c r="U26302" s="5"/>
      <c r="V26302" s="5"/>
      <c r="W26302" s="5"/>
      <c r="X26302" s="5"/>
      <c r="Y26302" s="5"/>
      <c r="Z26302" s="5"/>
      <c r="AA26302" s="5"/>
      <c r="AB26302" s="5"/>
      <c r="AC26302" s="5"/>
      <c r="AD26302" s="5"/>
      <c r="AE26302" s="5"/>
      <c r="AF26302" s="5"/>
      <c r="AG26302" s="5"/>
      <c r="AH26302" s="5"/>
      <c r="AI26302" s="5"/>
      <c r="AJ26302" s="5"/>
    </row>
    <row r="26303" spans="11:36">
      <c r="K26303" s="5"/>
      <c r="L26303" s="5"/>
      <c r="M26303" s="5"/>
      <c r="N26303" s="5"/>
      <c r="O26303" s="5"/>
      <c r="P26303" s="5"/>
      <c r="Q26303" s="5"/>
      <c r="R26303" s="5"/>
      <c r="S26303" s="5"/>
      <c r="T26303" s="5"/>
      <c r="U26303" s="5"/>
      <c r="V26303" s="5"/>
      <c r="W26303" s="5"/>
      <c r="X26303" s="5"/>
      <c r="Y26303" s="5"/>
      <c r="Z26303" s="5"/>
      <c r="AA26303" s="5"/>
      <c r="AB26303" s="5"/>
      <c r="AC26303" s="5"/>
      <c r="AD26303" s="5"/>
      <c r="AE26303" s="5"/>
      <c r="AF26303" s="5"/>
      <c r="AG26303" s="5"/>
      <c r="AH26303" s="5"/>
      <c r="AI26303" s="5"/>
      <c r="AJ26303" s="5"/>
    </row>
    <row r="26304" spans="11:36">
      <c r="K26304" s="5"/>
      <c r="L26304" s="5"/>
      <c r="M26304" s="5"/>
      <c r="N26304" s="5"/>
      <c r="O26304" s="5"/>
      <c r="P26304" s="5"/>
      <c r="Q26304" s="5"/>
      <c r="R26304" s="5"/>
      <c r="S26304" s="5"/>
      <c r="T26304" s="5"/>
      <c r="U26304" s="5"/>
      <c r="V26304" s="5"/>
      <c r="W26304" s="5"/>
      <c r="X26304" s="5"/>
      <c r="Y26304" s="5"/>
      <c r="Z26304" s="5"/>
      <c r="AA26304" s="5"/>
      <c r="AB26304" s="5"/>
      <c r="AC26304" s="5"/>
      <c r="AD26304" s="5"/>
      <c r="AE26304" s="5"/>
      <c r="AF26304" s="5"/>
      <c r="AG26304" s="5"/>
      <c r="AH26304" s="5"/>
      <c r="AI26304" s="5"/>
      <c r="AJ26304" s="5"/>
    </row>
    <row r="26305" spans="11:36">
      <c r="K26305" s="5"/>
      <c r="L26305" s="5"/>
      <c r="M26305" s="5"/>
      <c r="N26305" s="5"/>
      <c r="O26305" s="5"/>
      <c r="P26305" s="5"/>
      <c r="Q26305" s="5"/>
      <c r="R26305" s="5"/>
      <c r="S26305" s="5"/>
      <c r="T26305" s="5"/>
      <c r="U26305" s="5"/>
      <c r="V26305" s="5"/>
      <c r="W26305" s="5"/>
      <c r="X26305" s="5"/>
      <c r="Y26305" s="5"/>
      <c r="Z26305" s="5"/>
      <c r="AA26305" s="5"/>
      <c r="AB26305" s="5"/>
      <c r="AC26305" s="5"/>
      <c r="AD26305" s="5"/>
      <c r="AE26305" s="5"/>
      <c r="AF26305" s="5"/>
      <c r="AG26305" s="5"/>
      <c r="AH26305" s="5"/>
      <c r="AI26305" s="5"/>
      <c r="AJ26305" s="5"/>
    </row>
    <row r="26306" spans="11:36">
      <c r="K26306" s="5"/>
      <c r="L26306" s="5"/>
      <c r="M26306" s="5"/>
      <c r="N26306" s="5"/>
      <c r="O26306" s="5"/>
      <c r="P26306" s="5"/>
      <c r="Q26306" s="5"/>
      <c r="R26306" s="5"/>
      <c r="S26306" s="5"/>
      <c r="T26306" s="5"/>
      <c r="U26306" s="5"/>
      <c r="V26306" s="5"/>
      <c r="W26306" s="5"/>
      <c r="X26306" s="5"/>
      <c r="Y26306" s="5"/>
      <c r="Z26306" s="5"/>
      <c r="AA26306" s="5"/>
      <c r="AB26306" s="5"/>
      <c r="AC26306" s="5"/>
      <c r="AD26306" s="5"/>
      <c r="AE26306" s="5"/>
      <c r="AF26306" s="5"/>
      <c r="AG26306" s="5"/>
      <c r="AH26306" s="5"/>
      <c r="AI26306" s="5"/>
      <c r="AJ26306" s="5"/>
    </row>
    <row r="26307" spans="11:36">
      <c r="K26307" s="5"/>
      <c r="L26307" s="5"/>
      <c r="M26307" s="5"/>
      <c r="N26307" s="5"/>
      <c r="O26307" s="5"/>
      <c r="P26307" s="5"/>
      <c r="Q26307" s="5"/>
      <c r="R26307" s="5"/>
      <c r="S26307" s="5"/>
      <c r="T26307" s="5"/>
      <c r="U26307" s="5"/>
      <c r="V26307" s="5"/>
      <c r="W26307" s="5"/>
      <c r="X26307" s="5"/>
      <c r="Y26307" s="5"/>
      <c r="Z26307" s="5"/>
      <c r="AA26307" s="5"/>
      <c r="AB26307" s="5"/>
      <c r="AC26307" s="5"/>
      <c r="AD26307" s="5"/>
      <c r="AE26307" s="5"/>
      <c r="AF26307" s="5"/>
      <c r="AG26307" s="5"/>
      <c r="AH26307" s="5"/>
      <c r="AI26307" s="5"/>
      <c r="AJ26307" s="5"/>
    </row>
    <row r="26308" spans="11:36">
      <c r="K26308" s="5"/>
      <c r="L26308" s="5"/>
      <c r="M26308" s="5"/>
      <c r="N26308" s="5"/>
      <c r="O26308" s="5"/>
      <c r="P26308" s="5"/>
      <c r="Q26308" s="5"/>
      <c r="R26308" s="5"/>
      <c r="S26308" s="5"/>
      <c r="T26308" s="5"/>
      <c r="U26308" s="5"/>
      <c r="V26308" s="5"/>
      <c r="W26308" s="5"/>
      <c r="X26308" s="5"/>
      <c r="Y26308" s="5"/>
      <c r="Z26308" s="5"/>
      <c r="AA26308" s="5"/>
      <c r="AB26308" s="5"/>
      <c r="AC26308" s="5"/>
      <c r="AD26308" s="5"/>
      <c r="AE26308" s="5"/>
      <c r="AF26308" s="5"/>
      <c r="AG26308" s="5"/>
      <c r="AH26308" s="5"/>
      <c r="AI26308" s="5"/>
      <c r="AJ26308" s="5"/>
    </row>
    <row r="26309" spans="11:36">
      <c r="K26309" s="5"/>
      <c r="L26309" s="5"/>
      <c r="M26309" s="5"/>
      <c r="N26309" s="5"/>
      <c r="O26309" s="5"/>
      <c r="P26309" s="5"/>
      <c r="Q26309" s="5"/>
      <c r="R26309" s="5"/>
      <c r="S26309" s="5"/>
      <c r="T26309" s="5"/>
      <c r="U26309" s="5"/>
      <c r="V26309" s="5"/>
      <c r="W26309" s="5"/>
      <c r="X26309" s="5"/>
      <c r="Y26309" s="5"/>
      <c r="Z26309" s="5"/>
      <c r="AA26309" s="5"/>
      <c r="AB26309" s="5"/>
      <c r="AC26309" s="5"/>
      <c r="AD26309" s="5"/>
      <c r="AE26309" s="5"/>
      <c r="AF26309" s="5"/>
      <c r="AG26309" s="5"/>
      <c r="AH26309" s="5"/>
      <c r="AI26309" s="5"/>
      <c r="AJ26309" s="5"/>
    </row>
    <row r="26310" spans="11:36">
      <c r="K26310" s="5"/>
      <c r="L26310" s="5"/>
      <c r="M26310" s="5"/>
      <c r="N26310" s="5"/>
      <c r="O26310" s="5"/>
      <c r="P26310" s="5"/>
      <c r="Q26310" s="5"/>
      <c r="R26310" s="5"/>
      <c r="S26310" s="5"/>
      <c r="T26310" s="5"/>
      <c r="U26310" s="5"/>
      <c r="V26310" s="5"/>
      <c r="W26310" s="5"/>
      <c r="X26310" s="5"/>
      <c r="Y26310" s="5"/>
      <c r="Z26310" s="5"/>
      <c r="AA26310" s="5"/>
      <c r="AB26310" s="5"/>
      <c r="AC26310" s="5"/>
      <c r="AD26310" s="5"/>
      <c r="AE26310" s="5"/>
      <c r="AF26310" s="5"/>
      <c r="AG26310" s="5"/>
      <c r="AH26310" s="5"/>
      <c r="AI26310" s="5"/>
      <c r="AJ26310" s="5"/>
    </row>
    <row r="26311" spans="11:36">
      <c r="K26311" s="5"/>
      <c r="L26311" s="5"/>
      <c r="M26311" s="5"/>
      <c r="N26311" s="5"/>
      <c r="O26311" s="5"/>
      <c r="P26311" s="5"/>
      <c r="Q26311" s="5"/>
      <c r="R26311" s="5"/>
      <c r="S26311" s="5"/>
      <c r="T26311" s="5"/>
      <c r="U26311" s="5"/>
      <c r="V26311" s="5"/>
      <c r="W26311" s="5"/>
      <c r="X26311" s="5"/>
      <c r="Y26311" s="5"/>
      <c r="Z26311" s="5"/>
      <c r="AA26311" s="5"/>
      <c r="AB26311" s="5"/>
      <c r="AC26311" s="5"/>
      <c r="AD26311" s="5"/>
      <c r="AE26311" s="5"/>
      <c r="AF26311" s="5"/>
      <c r="AG26311" s="5"/>
      <c r="AH26311" s="5"/>
      <c r="AI26311" s="5"/>
      <c r="AJ26311" s="5"/>
    </row>
    <row r="26312" spans="11:36">
      <c r="K26312" s="5"/>
      <c r="L26312" s="5"/>
      <c r="M26312" s="5"/>
      <c r="N26312" s="5"/>
      <c r="O26312" s="5"/>
      <c r="P26312" s="5"/>
      <c r="Q26312" s="5"/>
      <c r="R26312" s="5"/>
      <c r="S26312" s="5"/>
      <c r="T26312" s="5"/>
      <c r="U26312" s="5"/>
      <c r="V26312" s="5"/>
      <c r="W26312" s="5"/>
      <c r="X26312" s="5"/>
      <c r="Y26312" s="5"/>
      <c r="Z26312" s="5"/>
      <c r="AA26312" s="5"/>
      <c r="AB26312" s="5"/>
      <c r="AC26312" s="5"/>
      <c r="AD26312" s="5"/>
      <c r="AE26312" s="5"/>
      <c r="AF26312" s="5"/>
      <c r="AG26312" s="5"/>
      <c r="AH26312" s="5"/>
      <c r="AI26312" s="5"/>
      <c r="AJ26312" s="5"/>
    </row>
    <row r="26313" spans="11:36">
      <c r="K26313" s="5"/>
      <c r="L26313" s="5"/>
      <c r="M26313" s="5"/>
      <c r="N26313" s="5"/>
      <c r="O26313" s="5"/>
      <c r="P26313" s="5"/>
      <c r="Q26313" s="5"/>
      <c r="R26313" s="5"/>
      <c r="S26313" s="5"/>
      <c r="T26313" s="5"/>
      <c r="U26313" s="5"/>
      <c r="V26313" s="5"/>
      <c r="W26313" s="5"/>
      <c r="X26313" s="5"/>
      <c r="Y26313" s="5"/>
      <c r="Z26313" s="5"/>
      <c r="AA26313" s="5"/>
      <c r="AB26313" s="5"/>
      <c r="AC26313" s="5"/>
      <c r="AD26313" s="5"/>
      <c r="AE26313" s="5"/>
      <c r="AF26313" s="5"/>
      <c r="AG26313" s="5"/>
      <c r="AH26313" s="5"/>
      <c r="AI26313" s="5"/>
      <c r="AJ26313" s="5"/>
    </row>
    <row r="26314" spans="11:36">
      <c r="K26314" s="5"/>
      <c r="L26314" s="5"/>
      <c r="M26314" s="5"/>
      <c r="N26314" s="5"/>
      <c r="O26314" s="5"/>
      <c r="P26314" s="5"/>
      <c r="Q26314" s="5"/>
      <c r="R26314" s="5"/>
      <c r="S26314" s="5"/>
      <c r="T26314" s="5"/>
      <c r="U26314" s="5"/>
      <c r="V26314" s="5"/>
      <c r="W26314" s="5"/>
      <c r="X26314" s="5"/>
      <c r="Y26314" s="5"/>
      <c r="Z26314" s="5"/>
      <c r="AA26314" s="5"/>
      <c r="AB26314" s="5"/>
      <c r="AC26314" s="5"/>
      <c r="AD26314" s="5"/>
      <c r="AE26314" s="5"/>
      <c r="AF26314" s="5"/>
      <c r="AG26314" s="5"/>
      <c r="AH26314" s="5"/>
      <c r="AI26314" s="5"/>
      <c r="AJ26314" s="5"/>
    </row>
    <row r="26315" spans="11:36">
      <c r="K26315" s="5"/>
      <c r="L26315" s="5"/>
      <c r="M26315" s="5"/>
      <c r="N26315" s="5"/>
      <c r="O26315" s="5"/>
      <c r="P26315" s="5"/>
      <c r="Q26315" s="5"/>
      <c r="R26315" s="5"/>
      <c r="S26315" s="5"/>
      <c r="T26315" s="5"/>
      <c r="U26315" s="5"/>
      <c r="V26315" s="5"/>
      <c r="W26315" s="5"/>
      <c r="X26315" s="5"/>
      <c r="Y26315" s="5"/>
      <c r="Z26315" s="5"/>
      <c r="AA26315" s="5"/>
      <c r="AB26315" s="5"/>
      <c r="AC26315" s="5"/>
      <c r="AD26315" s="5"/>
      <c r="AE26315" s="5"/>
      <c r="AF26315" s="5"/>
      <c r="AG26315" s="5"/>
      <c r="AH26315" s="5"/>
      <c r="AI26315" s="5"/>
      <c r="AJ26315" s="5"/>
    </row>
    <row r="26316" spans="11:36">
      <c r="K26316" s="5"/>
      <c r="L26316" s="5"/>
      <c r="M26316" s="5"/>
      <c r="N26316" s="5"/>
      <c r="O26316" s="5"/>
      <c r="P26316" s="5"/>
      <c r="Q26316" s="5"/>
      <c r="R26316" s="5"/>
      <c r="S26316" s="5"/>
      <c r="T26316" s="5"/>
      <c r="U26316" s="5"/>
      <c r="V26316" s="5"/>
      <c r="W26316" s="5"/>
      <c r="X26316" s="5"/>
      <c r="Y26316" s="5"/>
      <c r="Z26316" s="5"/>
      <c r="AA26316" s="5"/>
      <c r="AB26316" s="5"/>
      <c r="AC26316" s="5"/>
      <c r="AD26316" s="5"/>
      <c r="AE26316" s="5"/>
      <c r="AF26316" s="5"/>
      <c r="AG26316" s="5"/>
      <c r="AH26316" s="5"/>
      <c r="AI26316" s="5"/>
      <c r="AJ26316" s="5"/>
    </row>
    <row r="26317" spans="11:36">
      <c r="K26317" s="5"/>
      <c r="L26317" s="5"/>
      <c r="M26317" s="5"/>
      <c r="N26317" s="5"/>
      <c r="O26317" s="5"/>
      <c r="P26317" s="5"/>
      <c r="Q26317" s="5"/>
      <c r="R26317" s="5"/>
      <c r="S26317" s="5"/>
      <c r="T26317" s="5"/>
      <c r="U26317" s="5"/>
      <c r="V26317" s="5"/>
      <c r="W26317" s="5"/>
      <c r="X26317" s="5"/>
      <c r="Y26317" s="5"/>
      <c r="Z26317" s="5"/>
      <c r="AA26317" s="5"/>
      <c r="AB26317" s="5"/>
      <c r="AC26317" s="5"/>
      <c r="AD26317" s="5"/>
      <c r="AE26317" s="5"/>
      <c r="AF26317" s="5"/>
      <c r="AG26317" s="5"/>
      <c r="AH26317" s="5"/>
      <c r="AI26317" s="5"/>
      <c r="AJ26317" s="5"/>
    </row>
    <row r="26318" spans="11:36">
      <c r="K26318" s="5"/>
      <c r="L26318" s="5"/>
      <c r="M26318" s="5"/>
      <c r="N26318" s="5"/>
      <c r="O26318" s="5"/>
      <c r="P26318" s="5"/>
      <c r="Q26318" s="5"/>
      <c r="R26318" s="5"/>
      <c r="S26318" s="5"/>
      <c r="T26318" s="5"/>
      <c r="U26318" s="5"/>
      <c r="V26318" s="5"/>
      <c r="W26318" s="5"/>
      <c r="X26318" s="5"/>
      <c r="Y26318" s="5"/>
      <c r="Z26318" s="5"/>
      <c r="AA26318" s="5"/>
      <c r="AB26318" s="5"/>
      <c r="AC26318" s="5"/>
      <c r="AD26318" s="5"/>
      <c r="AE26318" s="5"/>
      <c r="AF26318" s="5"/>
      <c r="AG26318" s="5"/>
      <c r="AH26318" s="5"/>
      <c r="AI26318" s="5"/>
      <c r="AJ26318" s="5"/>
    </row>
    <row r="26319" spans="11:36">
      <c r="K26319" s="5"/>
      <c r="L26319" s="5"/>
      <c r="M26319" s="5"/>
      <c r="N26319" s="5"/>
      <c r="O26319" s="5"/>
      <c r="P26319" s="5"/>
      <c r="Q26319" s="5"/>
      <c r="R26319" s="5"/>
      <c r="S26319" s="5"/>
      <c r="T26319" s="5"/>
      <c r="U26319" s="5"/>
      <c r="V26319" s="5"/>
      <c r="W26319" s="5"/>
      <c r="X26319" s="5"/>
      <c r="Y26319" s="5"/>
      <c r="Z26319" s="5"/>
      <c r="AA26319" s="5"/>
      <c r="AB26319" s="5"/>
      <c r="AC26319" s="5"/>
      <c r="AD26319" s="5"/>
      <c r="AE26319" s="5"/>
      <c r="AF26319" s="5"/>
      <c r="AG26319" s="5"/>
      <c r="AH26319" s="5"/>
      <c r="AI26319" s="5"/>
      <c r="AJ26319" s="5"/>
    </row>
    <row r="26320" spans="11:36">
      <c r="K26320" s="5"/>
      <c r="L26320" s="5"/>
      <c r="M26320" s="5"/>
      <c r="N26320" s="5"/>
      <c r="O26320" s="5"/>
      <c r="P26320" s="5"/>
      <c r="Q26320" s="5"/>
      <c r="R26320" s="5"/>
      <c r="S26320" s="5"/>
      <c r="T26320" s="5"/>
      <c r="U26320" s="5"/>
      <c r="V26320" s="5"/>
      <c r="W26320" s="5"/>
      <c r="X26320" s="5"/>
      <c r="Y26320" s="5"/>
      <c r="Z26320" s="5"/>
      <c r="AA26320" s="5"/>
      <c r="AB26320" s="5"/>
      <c r="AC26320" s="5"/>
      <c r="AD26320" s="5"/>
      <c r="AE26320" s="5"/>
      <c r="AF26320" s="5"/>
      <c r="AG26320" s="5"/>
      <c r="AH26320" s="5"/>
      <c r="AI26320" s="5"/>
      <c r="AJ26320" s="5"/>
    </row>
    <row r="26321" spans="11:36">
      <c r="K26321" s="5"/>
      <c r="L26321" s="5"/>
      <c r="M26321" s="5"/>
      <c r="N26321" s="5"/>
      <c r="O26321" s="5"/>
      <c r="P26321" s="5"/>
      <c r="Q26321" s="5"/>
      <c r="R26321" s="5"/>
      <c r="S26321" s="5"/>
      <c r="T26321" s="5"/>
      <c r="U26321" s="5"/>
      <c r="V26321" s="5"/>
      <c r="W26321" s="5"/>
      <c r="X26321" s="5"/>
      <c r="Y26321" s="5"/>
      <c r="Z26321" s="5"/>
      <c r="AA26321" s="5"/>
      <c r="AB26321" s="5"/>
      <c r="AC26321" s="5"/>
      <c r="AD26321" s="5"/>
      <c r="AE26321" s="5"/>
      <c r="AF26321" s="5"/>
      <c r="AG26321" s="5"/>
      <c r="AH26321" s="5"/>
      <c r="AI26321" s="5"/>
      <c r="AJ26321" s="5"/>
    </row>
    <row r="26322" spans="11:36">
      <c r="K26322" s="5"/>
      <c r="L26322" s="5"/>
      <c r="M26322" s="5"/>
      <c r="N26322" s="5"/>
      <c r="O26322" s="5"/>
      <c r="P26322" s="5"/>
      <c r="Q26322" s="5"/>
      <c r="R26322" s="5"/>
      <c r="S26322" s="5"/>
      <c r="T26322" s="5"/>
      <c r="U26322" s="5"/>
      <c r="V26322" s="5"/>
      <c r="W26322" s="5"/>
      <c r="X26322" s="5"/>
      <c r="Y26322" s="5"/>
      <c r="Z26322" s="5"/>
      <c r="AA26322" s="5"/>
      <c r="AB26322" s="5"/>
      <c r="AC26322" s="5"/>
      <c r="AD26322" s="5"/>
      <c r="AE26322" s="5"/>
      <c r="AF26322" s="5"/>
      <c r="AG26322" s="5"/>
      <c r="AH26322" s="5"/>
      <c r="AI26322" s="5"/>
      <c r="AJ26322" s="5"/>
    </row>
    <row r="26323" spans="11:36">
      <c r="K26323" s="5"/>
      <c r="L26323" s="5"/>
      <c r="M26323" s="5"/>
      <c r="N26323" s="5"/>
      <c r="O26323" s="5"/>
      <c r="P26323" s="5"/>
      <c r="Q26323" s="5"/>
      <c r="R26323" s="5"/>
      <c r="S26323" s="5"/>
      <c r="T26323" s="5"/>
      <c r="U26323" s="5"/>
      <c r="V26323" s="5"/>
      <c r="W26323" s="5"/>
      <c r="X26323" s="5"/>
      <c r="Y26323" s="5"/>
      <c r="Z26323" s="5"/>
      <c r="AA26323" s="5"/>
      <c r="AB26323" s="5"/>
      <c r="AC26323" s="5"/>
      <c r="AD26323" s="5"/>
      <c r="AE26323" s="5"/>
      <c r="AF26323" s="5"/>
      <c r="AG26323" s="5"/>
      <c r="AH26323" s="5"/>
      <c r="AI26323" s="5"/>
      <c r="AJ26323" s="5"/>
    </row>
    <row r="26324" spans="11:36">
      <c r="K26324" s="5"/>
      <c r="L26324" s="5"/>
      <c r="M26324" s="5"/>
      <c r="N26324" s="5"/>
      <c r="O26324" s="5"/>
      <c r="P26324" s="5"/>
      <c r="Q26324" s="5"/>
      <c r="R26324" s="5"/>
      <c r="S26324" s="5"/>
      <c r="T26324" s="5"/>
      <c r="U26324" s="5"/>
      <c r="V26324" s="5"/>
      <c r="W26324" s="5"/>
      <c r="X26324" s="5"/>
      <c r="Y26324" s="5"/>
      <c r="Z26324" s="5"/>
      <c r="AA26324" s="5"/>
      <c r="AB26324" s="5"/>
      <c r="AC26324" s="5"/>
      <c r="AD26324" s="5"/>
      <c r="AE26324" s="5"/>
      <c r="AF26324" s="5"/>
      <c r="AG26324" s="5"/>
      <c r="AH26324" s="5"/>
      <c r="AI26324" s="5"/>
      <c r="AJ26324" s="5"/>
    </row>
    <row r="26325" spans="11:36">
      <c r="K26325" s="5"/>
      <c r="L26325" s="5"/>
      <c r="M26325" s="5"/>
      <c r="N26325" s="5"/>
      <c r="O26325" s="5"/>
      <c r="P26325" s="5"/>
      <c r="Q26325" s="5"/>
      <c r="R26325" s="5"/>
      <c r="S26325" s="5"/>
      <c r="T26325" s="5"/>
      <c r="U26325" s="5"/>
      <c r="V26325" s="5"/>
      <c r="W26325" s="5"/>
      <c r="X26325" s="5"/>
      <c r="Y26325" s="5"/>
      <c r="Z26325" s="5"/>
      <c r="AA26325" s="5"/>
      <c r="AB26325" s="5"/>
      <c r="AC26325" s="5"/>
      <c r="AD26325" s="5"/>
      <c r="AE26325" s="5"/>
      <c r="AF26325" s="5"/>
      <c r="AG26325" s="5"/>
      <c r="AH26325" s="5"/>
      <c r="AI26325" s="5"/>
      <c r="AJ26325" s="5"/>
    </row>
    <row r="26326" spans="11:36">
      <c r="K26326" s="5"/>
      <c r="L26326" s="5"/>
      <c r="M26326" s="5"/>
      <c r="N26326" s="5"/>
      <c r="O26326" s="5"/>
      <c r="P26326" s="5"/>
      <c r="Q26326" s="5"/>
      <c r="R26326" s="5"/>
      <c r="S26326" s="5"/>
      <c r="T26326" s="5"/>
      <c r="U26326" s="5"/>
      <c r="V26326" s="5"/>
      <c r="W26326" s="5"/>
      <c r="X26326" s="5"/>
      <c r="Y26326" s="5"/>
      <c r="Z26326" s="5"/>
      <c r="AA26326" s="5"/>
      <c r="AB26326" s="5"/>
      <c r="AC26326" s="5"/>
      <c r="AD26326" s="5"/>
      <c r="AE26326" s="5"/>
      <c r="AF26326" s="5"/>
      <c r="AG26326" s="5"/>
      <c r="AH26326" s="5"/>
      <c r="AI26326" s="5"/>
      <c r="AJ26326" s="5"/>
    </row>
    <row r="26327" spans="11:36">
      <c r="K26327" s="5"/>
      <c r="L26327" s="5"/>
      <c r="M26327" s="5"/>
      <c r="N26327" s="5"/>
      <c r="O26327" s="5"/>
      <c r="P26327" s="5"/>
      <c r="Q26327" s="5"/>
      <c r="R26327" s="5"/>
      <c r="S26327" s="5"/>
      <c r="T26327" s="5"/>
      <c r="U26327" s="5"/>
      <c r="V26327" s="5"/>
      <c r="W26327" s="5"/>
      <c r="X26327" s="5"/>
      <c r="Y26327" s="5"/>
      <c r="Z26327" s="5"/>
      <c r="AA26327" s="5"/>
      <c r="AB26327" s="5"/>
      <c r="AC26327" s="5"/>
      <c r="AD26327" s="5"/>
      <c r="AE26327" s="5"/>
      <c r="AF26327" s="5"/>
      <c r="AG26327" s="5"/>
      <c r="AH26327" s="5"/>
      <c r="AI26327" s="5"/>
      <c r="AJ26327" s="5"/>
    </row>
    <row r="26328" spans="11:36">
      <c r="K26328" s="5"/>
      <c r="L26328" s="5"/>
      <c r="M26328" s="5"/>
      <c r="N26328" s="5"/>
      <c r="O26328" s="5"/>
      <c r="P26328" s="5"/>
      <c r="Q26328" s="5"/>
      <c r="R26328" s="5"/>
      <c r="S26328" s="5"/>
      <c r="T26328" s="5"/>
      <c r="U26328" s="5"/>
      <c r="V26328" s="5"/>
      <c r="W26328" s="5"/>
      <c r="X26328" s="5"/>
      <c r="Y26328" s="5"/>
      <c r="Z26328" s="5"/>
      <c r="AA26328" s="5"/>
      <c r="AB26328" s="5"/>
      <c r="AC26328" s="5"/>
      <c r="AD26328" s="5"/>
      <c r="AE26328" s="5"/>
      <c r="AF26328" s="5"/>
      <c r="AG26328" s="5"/>
      <c r="AH26328" s="5"/>
      <c r="AI26328" s="5"/>
      <c r="AJ26328" s="5"/>
    </row>
    <row r="26329" spans="11:36">
      <c r="K26329" s="5"/>
      <c r="L26329" s="5"/>
      <c r="M26329" s="5"/>
      <c r="N26329" s="5"/>
      <c r="O26329" s="5"/>
      <c r="P26329" s="5"/>
      <c r="Q26329" s="5"/>
      <c r="R26329" s="5"/>
      <c r="S26329" s="5"/>
      <c r="T26329" s="5"/>
      <c r="U26329" s="5"/>
      <c r="V26329" s="5"/>
      <c r="W26329" s="5"/>
      <c r="X26329" s="5"/>
      <c r="Y26329" s="5"/>
      <c r="Z26329" s="5"/>
      <c r="AA26329" s="5"/>
      <c r="AB26329" s="5"/>
      <c r="AC26329" s="5"/>
      <c r="AD26329" s="5"/>
      <c r="AE26329" s="5"/>
      <c r="AF26329" s="5"/>
      <c r="AG26329" s="5"/>
      <c r="AH26329" s="5"/>
      <c r="AI26329" s="5"/>
      <c r="AJ26329" s="5"/>
    </row>
    <row r="26330" spans="11:36">
      <c r="K26330" s="5"/>
      <c r="L26330" s="5"/>
      <c r="M26330" s="5"/>
      <c r="N26330" s="5"/>
      <c r="O26330" s="5"/>
      <c r="P26330" s="5"/>
      <c r="Q26330" s="5"/>
      <c r="R26330" s="5"/>
      <c r="S26330" s="5"/>
      <c r="T26330" s="5"/>
      <c r="U26330" s="5"/>
      <c r="V26330" s="5"/>
      <c r="W26330" s="5"/>
      <c r="X26330" s="5"/>
      <c r="Y26330" s="5"/>
      <c r="Z26330" s="5"/>
      <c r="AA26330" s="5"/>
      <c r="AB26330" s="5"/>
      <c r="AC26330" s="5"/>
      <c r="AD26330" s="5"/>
      <c r="AE26330" s="5"/>
      <c r="AF26330" s="5"/>
      <c r="AG26330" s="5"/>
      <c r="AH26330" s="5"/>
      <c r="AI26330" s="5"/>
      <c r="AJ26330" s="5"/>
    </row>
    <row r="26331" spans="11:36">
      <c r="K26331" s="5"/>
      <c r="L26331" s="5"/>
      <c r="M26331" s="5"/>
      <c r="N26331" s="5"/>
      <c r="O26331" s="5"/>
      <c r="P26331" s="5"/>
      <c r="Q26331" s="5"/>
      <c r="R26331" s="5"/>
      <c r="S26331" s="5"/>
      <c r="T26331" s="5"/>
      <c r="U26331" s="5"/>
      <c r="V26331" s="5"/>
      <c r="W26331" s="5"/>
      <c r="X26331" s="5"/>
      <c r="Y26331" s="5"/>
      <c r="Z26331" s="5"/>
      <c r="AA26331" s="5"/>
      <c r="AB26331" s="5"/>
      <c r="AC26331" s="5"/>
      <c r="AD26331" s="5"/>
      <c r="AE26331" s="5"/>
      <c r="AF26331" s="5"/>
      <c r="AG26331" s="5"/>
      <c r="AH26331" s="5"/>
      <c r="AI26331" s="5"/>
      <c r="AJ26331" s="5"/>
    </row>
    <row r="26332" spans="11:36">
      <c r="K26332" s="5"/>
      <c r="L26332" s="5"/>
      <c r="M26332" s="5"/>
      <c r="N26332" s="5"/>
      <c r="O26332" s="5"/>
      <c r="P26332" s="5"/>
      <c r="Q26332" s="5"/>
      <c r="R26332" s="5"/>
      <c r="S26332" s="5"/>
      <c r="T26332" s="5"/>
      <c r="U26332" s="5"/>
      <c r="V26332" s="5"/>
      <c r="W26332" s="5"/>
      <c r="X26332" s="5"/>
      <c r="Y26332" s="5"/>
      <c r="Z26332" s="5"/>
      <c r="AA26332" s="5"/>
      <c r="AB26332" s="5"/>
      <c r="AC26332" s="5"/>
      <c r="AD26332" s="5"/>
      <c r="AE26332" s="5"/>
      <c r="AF26332" s="5"/>
      <c r="AG26332" s="5"/>
      <c r="AH26332" s="5"/>
      <c r="AI26332" s="5"/>
      <c r="AJ26332" s="5"/>
    </row>
    <row r="26333" spans="11:36">
      <c r="K26333" s="5"/>
      <c r="L26333" s="5"/>
      <c r="M26333" s="5"/>
      <c r="N26333" s="5"/>
      <c r="O26333" s="5"/>
      <c r="P26333" s="5"/>
      <c r="Q26333" s="5"/>
      <c r="R26333" s="5"/>
      <c r="S26333" s="5"/>
      <c r="T26333" s="5"/>
      <c r="U26333" s="5"/>
      <c r="V26333" s="5"/>
      <c r="W26333" s="5"/>
      <c r="X26333" s="5"/>
      <c r="Y26333" s="5"/>
      <c r="Z26333" s="5"/>
      <c r="AA26333" s="5"/>
      <c r="AB26333" s="5"/>
      <c r="AC26333" s="5"/>
      <c r="AD26333" s="5"/>
      <c r="AE26333" s="5"/>
      <c r="AF26333" s="5"/>
      <c r="AG26333" s="5"/>
      <c r="AH26333" s="5"/>
      <c r="AI26333" s="5"/>
      <c r="AJ26333" s="5"/>
    </row>
    <row r="26334" spans="11:36">
      <c r="K26334" s="5"/>
      <c r="L26334" s="5"/>
      <c r="M26334" s="5"/>
      <c r="N26334" s="5"/>
      <c r="O26334" s="5"/>
      <c r="P26334" s="5"/>
      <c r="Q26334" s="5"/>
      <c r="R26334" s="5"/>
      <c r="S26334" s="5"/>
      <c r="T26334" s="5"/>
      <c r="U26334" s="5"/>
      <c r="V26334" s="5"/>
      <c r="W26334" s="5"/>
      <c r="X26334" s="5"/>
      <c r="Y26334" s="5"/>
      <c r="Z26334" s="5"/>
      <c r="AA26334" s="5"/>
      <c r="AB26334" s="5"/>
      <c r="AC26334" s="5"/>
      <c r="AD26334" s="5"/>
      <c r="AE26334" s="5"/>
      <c r="AF26334" s="5"/>
      <c r="AG26334" s="5"/>
      <c r="AH26334" s="5"/>
      <c r="AI26334" s="5"/>
      <c r="AJ26334" s="5"/>
    </row>
    <row r="26335" spans="11:36">
      <c r="K26335" s="5"/>
      <c r="L26335" s="5"/>
      <c r="M26335" s="5"/>
      <c r="N26335" s="5"/>
      <c r="O26335" s="5"/>
      <c r="P26335" s="5"/>
      <c r="Q26335" s="5"/>
      <c r="R26335" s="5"/>
      <c r="S26335" s="5"/>
      <c r="T26335" s="5"/>
      <c r="U26335" s="5"/>
      <c r="V26335" s="5"/>
      <c r="W26335" s="5"/>
      <c r="X26335" s="5"/>
      <c r="Y26335" s="5"/>
      <c r="Z26335" s="5"/>
      <c r="AA26335" s="5"/>
      <c r="AB26335" s="5"/>
      <c r="AC26335" s="5"/>
      <c r="AD26335" s="5"/>
      <c r="AE26335" s="5"/>
      <c r="AF26335" s="5"/>
      <c r="AG26335" s="5"/>
      <c r="AH26335" s="5"/>
      <c r="AI26335" s="5"/>
      <c r="AJ26335" s="5"/>
    </row>
    <row r="26336" spans="11:36">
      <c r="K26336" s="5"/>
      <c r="L26336" s="5"/>
      <c r="M26336" s="5"/>
      <c r="N26336" s="5"/>
      <c r="O26336" s="5"/>
      <c r="P26336" s="5"/>
      <c r="Q26336" s="5"/>
      <c r="R26336" s="5"/>
      <c r="S26336" s="5"/>
      <c r="T26336" s="5"/>
      <c r="U26336" s="5"/>
      <c r="V26336" s="5"/>
      <c r="W26336" s="5"/>
      <c r="X26336" s="5"/>
      <c r="Y26336" s="5"/>
      <c r="Z26336" s="5"/>
      <c r="AA26336" s="5"/>
      <c r="AB26336" s="5"/>
      <c r="AC26336" s="5"/>
      <c r="AD26336" s="5"/>
      <c r="AE26336" s="5"/>
      <c r="AF26336" s="5"/>
      <c r="AG26336" s="5"/>
      <c r="AH26336" s="5"/>
      <c r="AI26336" s="5"/>
      <c r="AJ26336" s="5"/>
    </row>
    <row r="26337" spans="11:36">
      <c r="K26337" s="5"/>
      <c r="L26337" s="5"/>
      <c r="M26337" s="5"/>
      <c r="N26337" s="5"/>
      <c r="O26337" s="5"/>
      <c r="P26337" s="5"/>
      <c r="Q26337" s="5"/>
      <c r="R26337" s="5"/>
      <c r="S26337" s="5"/>
      <c r="T26337" s="5"/>
      <c r="U26337" s="5"/>
      <c r="V26337" s="5"/>
      <c r="W26337" s="5"/>
      <c r="X26337" s="5"/>
      <c r="Y26337" s="5"/>
      <c r="Z26337" s="5"/>
      <c r="AA26337" s="5"/>
      <c r="AB26337" s="5"/>
      <c r="AC26337" s="5"/>
      <c r="AD26337" s="5"/>
      <c r="AE26337" s="5"/>
      <c r="AF26337" s="5"/>
      <c r="AG26337" s="5"/>
      <c r="AH26337" s="5"/>
      <c r="AI26337" s="5"/>
      <c r="AJ26337" s="5"/>
    </row>
    <row r="26338" spans="11:36">
      <c r="K26338" s="5"/>
      <c r="L26338" s="5"/>
      <c r="M26338" s="5"/>
      <c r="N26338" s="5"/>
      <c r="O26338" s="5"/>
      <c r="P26338" s="5"/>
      <c r="Q26338" s="5"/>
      <c r="R26338" s="5"/>
      <c r="S26338" s="5"/>
      <c r="T26338" s="5"/>
      <c r="U26338" s="5"/>
      <c r="V26338" s="5"/>
      <c r="W26338" s="5"/>
      <c r="X26338" s="5"/>
      <c r="Y26338" s="5"/>
      <c r="Z26338" s="5"/>
      <c r="AA26338" s="5"/>
      <c r="AB26338" s="5"/>
      <c r="AC26338" s="5"/>
      <c r="AD26338" s="5"/>
      <c r="AE26338" s="5"/>
      <c r="AF26338" s="5"/>
      <c r="AG26338" s="5"/>
      <c r="AH26338" s="5"/>
      <c r="AI26338" s="5"/>
      <c r="AJ26338" s="5"/>
    </row>
    <row r="26339" spans="11:36">
      <c r="K26339" s="5"/>
      <c r="L26339" s="5"/>
      <c r="M26339" s="5"/>
      <c r="N26339" s="5"/>
      <c r="O26339" s="5"/>
      <c r="P26339" s="5"/>
      <c r="Q26339" s="5"/>
      <c r="R26339" s="5"/>
      <c r="S26339" s="5"/>
      <c r="T26339" s="5"/>
      <c r="U26339" s="5"/>
      <c r="V26339" s="5"/>
      <c r="W26339" s="5"/>
      <c r="X26339" s="5"/>
      <c r="Y26339" s="5"/>
      <c r="Z26339" s="5"/>
      <c r="AA26339" s="5"/>
      <c r="AB26339" s="5"/>
      <c r="AC26339" s="5"/>
      <c r="AD26339" s="5"/>
      <c r="AE26339" s="5"/>
      <c r="AF26339" s="5"/>
      <c r="AG26339" s="5"/>
      <c r="AH26339" s="5"/>
      <c r="AI26339" s="5"/>
      <c r="AJ26339" s="5"/>
    </row>
    <row r="26340" spans="11:36">
      <c r="K26340" s="5"/>
      <c r="L26340" s="5"/>
      <c r="M26340" s="5"/>
      <c r="N26340" s="5"/>
      <c r="O26340" s="5"/>
      <c r="P26340" s="5"/>
      <c r="Q26340" s="5"/>
      <c r="R26340" s="5"/>
      <c r="S26340" s="5"/>
      <c r="T26340" s="5"/>
      <c r="U26340" s="5"/>
      <c r="V26340" s="5"/>
      <c r="W26340" s="5"/>
      <c r="X26340" s="5"/>
      <c r="Y26340" s="5"/>
      <c r="Z26340" s="5"/>
      <c r="AA26340" s="5"/>
      <c r="AB26340" s="5"/>
      <c r="AC26340" s="5"/>
      <c r="AD26340" s="5"/>
      <c r="AE26340" s="5"/>
      <c r="AF26340" s="5"/>
      <c r="AG26340" s="5"/>
      <c r="AH26340" s="5"/>
      <c r="AI26340" s="5"/>
      <c r="AJ26340" s="5"/>
    </row>
    <row r="26341" spans="11:36">
      <c r="K26341" s="5"/>
      <c r="L26341" s="5"/>
      <c r="M26341" s="5"/>
      <c r="N26341" s="5"/>
      <c r="O26341" s="5"/>
      <c r="P26341" s="5"/>
      <c r="Q26341" s="5"/>
      <c r="R26341" s="5"/>
      <c r="S26341" s="5"/>
      <c r="T26341" s="5"/>
      <c r="U26341" s="5"/>
      <c r="V26341" s="5"/>
      <c r="W26341" s="5"/>
      <c r="X26341" s="5"/>
      <c r="Y26341" s="5"/>
      <c r="Z26341" s="5"/>
      <c r="AA26341" s="5"/>
      <c r="AB26341" s="5"/>
      <c r="AC26341" s="5"/>
      <c r="AD26341" s="5"/>
      <c r="AE26341" s="5"/>
      <c r="AF26341" s="5"/>
      <c r="AG26341" s="5"/>
      <c r="AH26341" s="5"/>
      <c r="AI26341" s="5"/>
      <c r="AJ26341" s="5"/>
    </row>
    <row r="26342" spans="11:36">
      <c r="K26342" s="5"/>
      <c r="L26342" s="5"/>
      <c r="M26342" s="5"/>
      <c r="N26342" s="5"/>
      <c r="O26342" s="5"/>
      <c r="P26342" s="5"/>
      <c r="Q26342" s="5"/>
      <c r="R26342" s="5"/>
      <c r="S26342" s="5"/>
      <c r="T26342" s="5"/>
      <c r="U26342" s="5"/>
      <c r="V26342" s="5"/>
      <c r="W26342" s="5"/>
      <c r="X26342" s="5"/>
      <c r="Y26342" s="5"/>
      <c r="Z26342" s="5"/>
      <c r="AA26342" s="5"/>
      <c r="AB26342" s="5"/>
      <c r="AC26342" s="5"/>
      <c r="AD26342" s="5"/>
      <c r="AE26342" s="5"/>
      <c r="AF26342" s="5"/>
      <c r="AG26342" s="5"/>
      <c r="AH26342" s="5"/>
      <c r="AI26342" s="5"/>
      <c r="AJ26342" s="5"/>
    </row>
    <row r="26343" spans="11:36">
      <c r="K26343" s="5"/>
      <c r="L26343" s="5"/>
      <c r="M26343" s="5"/>
      <c r="N26343" s="5"/>
      <c r="O26343" s="5"/>
      <c r="P26343" s="5"/>
      <c r="Q26343" s="5"/>
      <c r="R26343" s="5"/>
      <c r="S26343" s="5"/>
      <c r="T26343" s="5"/>
      <c r="U26343" s="5"/>
      <c r="V26343" s="5"/>
      <c r="W26343" s="5"/>
      <c r="X26343" s="5"/>
      <c r="Y26343" s="5"/>
      <c r="Z26343" s="5"/>
      <c r="AA26343" s="5"/>
      <c r="AB26343" s="5"/>
      <c r="AC26343" s="5"/>
      <c r="AD26343" s="5"/>
      <c r="AE26343" s="5"/>
      <c r="AF26343" s="5"/>
      <c r="AG26343" s="5"/>
      <c r="AH26343" s="5"/>
      <c r="AI26343" s="5"/>
      <c r="AJ26343" s="5"/>
    </row>
    <row r="26344" spans="11:36">
      <c r="K26344" s="5"/>
      <c r="L26344" s="5"/>
      <c r="M26344" s="5"/>
      <c r="N26344" s="5"/>
      <c r="O26344" s="5"/>
      <c r="P26344" s="5"/>
      <c r="Q26344" s="5"/>
      <c r="R26344" s="5"/>
      <c r="S26344" s="5"/>
      <c r="T26344" s="5"/>
      <c r="U26344" s="5"/>
      <c r="V26344" s="5"/>
      <c r="W26344" s="5"/>
      <c r="X26344" s="5"/>
      <c r="Y26344" s="5"/>
      <c r="Z26344" s="5"/>
      <c r="AA26344" s="5"/>
      <c r="AB26344" s="5"/>
      <c r="AC26344" s="5"/>
      <c r="AD26344" s="5"/>
      <c r="AE26344" s="5"/>
      <c r="AF26344" s="5"/>
      <c r="AG26344" s="5"/>
      <c r="AH26344" s="5"/>
      <c r="AI26344" s="5"/>
      <c r="AJ26344" s="5"/>
    </row>
    <row r="26345" spans="11:36">
      <c r="K26345" s="5"/>
      <c r="L26345" s="5"/>
      <c r="M26345" s="5"/>
      <c r="N26345" s="5"/>
      <c r="O26345" s="5"/>
      <c r="P26345" s="5"/>
      <c r="Q26345" s="5"/>
      <c r="R26345" s="5"/>
      <c r="S26345" s="5"/>
      <c r="T26345" s="5"/>
      <c r="U26345" s="5"/>
      <c r="V26345" s="5"/>
      <c r="W26345" s="5"/>
      <c r="X26345" s="5"/>
      <c r="Y26345" s="5"/>
      <c r="Z26345" s="5"/>
      <c r="AA26345" s="5"/>
      <c r="AB26345" s="5"/>
      <c r="AC26345" s="5"/>
      <c r="AD26345" s="5"/>
      <c r="AE26345" s="5"/>
      <c r="AF26345" s="5"/>
      <c r="AG26345" s="5"/>
      <c r="AH26345" s="5"/>
      <c r="AI26345" s="5"/>
      <c r="AJ26345" s="5"/>
    </row>
    <row r="26346" spans="11:36">
      <c r="K26346" s="5"/>
      <c r="L26346" s="5"/>
      <c r="M26346" s="5"/>
      <c r="N26346" s="5"/>
      <c r="O26346" s="5"/>
      <c r="P26346" s="5"/>
      <c r="Q26346" s="5"/>
      <c r="R26346" s="5"/>
      <c r="S26346" s="5"/>
      <c r="T26346" s="5"/>
      <c r="U26346" s="5"/>
      <c r="V26346" s="5"/>
      <c r="W26346" s="5"/>
      <c r="X26346" s="5"/>
      <c r="Y26346" s="5"/>
      <c r="Z26346" s="5"/>
      <c r="AA26346" s="5"/>
      <c r="AB26346" s="5"/>
      <c r="AC26346" s="5"/>
      <c r="AD26346" s="5"/>
      <c r="AE26346" s="5"/>
      <c r="AF26346" s="5"/>
      <c r="AG26346" s="5"/>
      <c r="AH26346" s="5"/>
      <c r="AI26346" s="5"/>
      <c r="AJ26346" s="5"/>
    </row>
    <row r="26347" spans="11:36">
      <c r="K26347" s="5"/>
      <c r="L26347" s="5"/>
      <c r="M26347" s="5"/>
      <c r="N26347" s="5"/>
      <c r="O26347" s="5"/>
      <c r="P26347" s="5"/>
      <c r="Q26347" s="5"/>
      <c r="R26347" s="5"/>
      <c r="S26347" s="5"/>
      <c r="T26347" s="5"/>
      <c r="U26347" s="5"/>
      <c r="V26347" s="5"/>
      <c r="W26347" s="5"/>
      <c r="X26347" s="5"/>
      <c r="Y26347" s="5"/>
      <c r="Z26347" s="5"/>
      <c r="AA26347" s="5"/>
      <c r="AB26347" s="5"/>
      <c r="AC26347" s="5"/>
      <c r="AD26347" s="5"/>
      <c r="AE26347" s="5"/>
      <c r="AF26347" s="5"/>
      <c r="AG26347" s="5"/>
      <c r="AH26347" s="5"/>
      <c r="AI26347" s="5"/>
      <c r="AJ26347" s="5"/>
    </row>
    <row r="26348" spans="11:36">
      <c r="K26348" s="5"/>
      <c r="L26348" s="5"/>
      <c r="M26348" s="5"/>
      <c r="N26348" s="5"/>
      <c r="O26348" s="5"/>
      <c r="P26348" s="5"/>
      <c r="Q26348" s="5"/>
      <c r="R26348" s="5"/>
      <c r="S26348" s="5"/>
      <c r="T26348" s="5"/>
      <c r="U26348" s="5"/>
      <c r="V26348" s="5"/>
      <c r="W26348" s="5"/>
      <c r="X26348" s="5"/>
      <c r="Y26348" s="5"/>
      <c r="Z26348" s="5"/>
      <c r="AA26348" s="5"/>
      <c r="AB26348" s="5"/>
      <c r="AC26348" s="5"/>
      <c r="AD26348" s="5"/>
      <c r="AE26348" s="5"/>
      <c r="AF26348" s="5"/>
      <c r="AG26348" s="5"/>
      <c r="AH26348" s="5"/>
      <c r="AI26348" s="5"/>
      <c r="AJ26348" s="5"/>
    </row>
    <row r="26349" spans="11:36">
      <c r="K26349" s="5"/>
      <c r="L26349" s="5"/>
      <c r="M26349" s="5"/>
      <c r="N26349" s="5"/>
      <c r="O26349" s="5"/>
      <c r="P26349" s="5"/>
      <c r="Q26349" s="5"/>
      <c r="R26349" s="5"/>
      <c r="S26349" s="5"/>
      <c r="T26349" s="5"/>
      <c r="U26349" s="5"/>
      <c r="V26349" s="5"/>
      <c r="W26349" s="5"/>
      <c r="X26349" s="5"/>
      <c r="Y26349" s="5"/>
      <c r="Z26349" s="5"/>
      <c r="AA26349" s="5"/>
      <c r="AB26349" s="5"/>
      <c r="AC26349" s="5"/>
      <c r="AD26349" s="5"/>
      <c r="AE26349" s="5"/>
      <c r="AF26349" s="5"/>
      <c r="AG26349" s="5"/>
      <c r="AH26349" s="5"/>
      <c r="AI26349" s="5"/>
      <c r="AJ26349" s="5"/>
    </row>
    <row r="26350" spans="11:36">
      <c r="K26350" s="5"/>
      <c r="L26350" s="5"/>
      <c r="M26350" s="5"/>
      <c r="N26350" s="5"/>
      <c r="O26350" s="5"/>
      <c r="P26350" s="5"/>
      <c r="Q26350" s="5"/>
      <c r="R26350" s="5"/>
      <c r="S26350" s="5"/>
      <c r="T26350" s="5"/>
      <c r="U26350" s="5"/>
      <c r="V26350" s="5"/>
      <c r="W26350" s="5"/>
      <c r="X26350" s="5"/>
      <c r="Y26350" s="5"/>
      <c r="Z26350" s="5"/>
      <c r="AA26350" s="5"/>
      <c r="AB26350" s="5"/>
      <c r="AC26350" s="5"/>
      <c r="AD26350" s="5"/>
      <c r="AE26350" s="5"/>
      <c r="AF26350" s="5"/>
      <c r="AG26350" s="5"/>
      <c r="AH26350" s="5"/>
      <c r="AI26350" s="5"/>
      <c r="AJ26350" s="5"/>
    </row>
    <row r="26351" spans="11:36">
      <c r="K26351" s="5"/>
      <c r="L26351" s="5"/>
      <c r="M26351" s="5"/>
      <c r="N26351" s="5"/>
      <c r="O26351" s="5"/>
      <c r="P26351" s="5"/>
      <c r="Q26351" s="5"/>
      <c r="R26351" s="5"/>
      <c r="S26351" s="5"/>
      <c r="T26351" s="5"/>
      <c r="U26351" s="5"/>
      <c r="V26351" s="5"/>
      <c r="W26351" s="5"/>
      <c r="X26351" s="5"/>
      <c r="Y26351" s="5"/>
      <c r="Z26351" s="5"/>
      <c r="AA26351" s="5"/>
      <c r="AB26351" s="5"/>
      <c r="AC26351" s="5"/>
      <c r="AD26351" s="5"/>
      <c r="AE26351" s="5"/>
      <c r="AF26351" s="5"/>
      <c r="AG26351" s="5"/>
      <c r="AH26351" s="5"/>
      <c r="AI26351" s="5"/>
      <c r="AJ26351" s="5"/>
    </row>
    <row r="26352" spans="11:36">
      <c r="K26352" s="5"/>
      <c r="L26352" s="5"/>
      <c r="M26352" s="5"/>
      <c r="N26352" s="5"/>
      <c r="O26352" s="5"/>
      <c r="P26352" s="5"/>
      <c r="Q26352" s="5"/>
      <c r="R26352" s="5"/>
      <c r="S26352" s="5"/>
      <c r="T26352" s="5"/>
      <c r="U26352" s="5"/>
      <c r="V26352" s="5"/>
      <c r="W26352" s="5"/>
      <c r="X26352" s="5"/>
      <c r="Y26352" s="5"/>
      <c r="Z26352" s="5"/>
      <c r="AA26352" s="5"/>
      <c r="AB26352" s="5"/>
      <c r="AC26352" s="5"/>
      <c r="AD26352" s="5"/>
      <c r="AE26352" s="5"/>
      <c r="AF26352" s="5"/>
      <c r="AG26352" s="5"/>
      <c r="AH26352" s="5"/>
      <c r="AI26352" s="5"/>
      <c r="AJ26352" s="5"/>
    </row>
    <row r="26353" spans="11:36">
      <c r="K26353" s="5"/>
      <c r="L26353" s="5"/>
      <c r="M26353" s="5"/>
      <c r="N26353" s="5"/>
      <c r="O26353" s="5"/>
      <c r="P26353" s="5"/>
      <c r="Q26353" s="5"/>
      <c r="R26353" s="5"/>
      <c r="S26353" s="5"/>
      <c r="T26353" s="5"/>
      <c r="U26353" s="5"/>
      <c r="V26353" s="5"/>
      <c r="W26353" s="5"/>
      <c r="X26353" s="5"/>
      <c r="Y26353" s="5"/>
      <c r="Z26353" s="5"/>
      <c r="AA26353" s="5"/>
      <c r="AB26353" s="5"/>
      <c r="AC26353" s="5"/>
      <c r="AD26353" s="5"/>
      <c r="AE26353" s="5"/>
      <c r="AF26353" s="5"/>
      <c r="AG26353" s="5"/>
      <c r="AH26353" s="5"/>
      <c r="AI26353" s="5"/>
      <c r="AJ26353" s="5"/>
    </row>
    <row r="26354" spans="11:36">
      <c r="K26354" s="5"/>
      <c r="L26354" s="5"/>
      <c r="M26354" s="5"/>
      <c r="N26354" s="5"/>
      <c r="O26354" s="5"/>
      <c r="P26354" s="5"/>
      <c r="Q26354" s="5"/>
      <c r="R26354" s="5"/>
      <c r="S26354" s="5"/>
      <c r="T26354" s="5"/>
      <c r="U26354" s="5"/>
      <c r="V26354" s="5"/>
      <c r="W26354" s="5"/>
      <c r="X26354" s="5"/>
      <c r="Y26354" s="5"/>
      <c r="Z26354" s="5"/>
      <c r="AA26354" s="5"/>
      <c r="AB26354" s="5"/>
      <c r="AC26354" s="5"/>
      <c r="AD26354" s="5"/>
      <c r="AE26354" s="5"/>
      <c r="AF26354" s="5"/>
      <c r="AG26354" s="5"/>
      <c r="AH26354" s="5"/>
      <c r="AI26354" s="5"/>
      <c r="AJ26354" s="5"/>
    </row>
    <row r="26355" spans="11:36">
      <c r="K26355" s="5"/>
      <c r="L26355" s="5"/>
      <c r="M26355" s="5"/>
      <c r="N26355" s="5"/>
      <c r="O26355" s="5"/>
      <c r="P26355" s="5"/>
      <c r="Q26355" s="5"/>
      <c r="R26355" s="5"/>
      <c r="S26355" s="5"/>
      <c r="T26355" s="5"/>
      <c r="U26355" s="5"/>
      <c r="V26355" s="5"/>
      <c r="W26355" s="5"/>
      <c r="X26355" s="5"/>
      <c r="Y26355" s="5"/>
      <c r="Z26355" s="5"/>
      <c r="AA26355" s="5"/>
      <c r="AB26355" s="5"/>
      <c r="AC26355" s="5"/>
      <c r="AD26355" s="5"/>
      <c r="AE26355" s="5"/>
      <c r="AF26355" s="5"/>
      <c r="AG26355" s="5"/>
      <c r="AH26355" s="5"/>
      <c r="AI26355" s="5"/>
      <c r="AJ26355" s="5"/>
    </row>
    <row r="26356" spans="11:36">
      <c r="K26356" s="5"/>
      <c r="L26356" s="5"/>
      <c r="M26356" s="5"/>
      <c r="N26356" s="5"/>
      <c r="O26356" s="5"/>
      <c r="P26356" s="5"/>
      <c r="Q26356" s="5"/>
      <c r="R26356" s="5"/>
      <c r="S26356" s="5"/>
      <c r="T26356" s="5"/>
      <c r="U26356" s="5"/>
      <c r="V26356" s="5"/>
      <c r="W26356" s="5"/>
      <c r="X26356" s="5"/>
      <c r="Y26356" s="5"/>
      <c r="Z26356" s="5"/>
      <c r="AA26356" s="5"/>
      <c r="AB26356" s="5"/>
      <c r="AC26356" s="5"/>
      <c r="AD26356" s="5"/>
      <c r="AE26356" s="5"/>
      <c r="AF26356" s="5"/>
      <c r="AG26356" s="5"/>
      <c r="AH26356" s="5"/>
      <c r="AI26356" s="5"/>
      <c r="AJ26356" s="5"/>
    </row>
    <row r="26357" spans="11:36">
      <c r="K26357" s="5"/>
      <c r="L26357" s="5"/>
      <c r="M26357" s="5"/>
      <c r="N26357" s="5"/>
      <c r="O26357" s="5"/>
      <c r="P26357" s="5"/>
      <c r="Q26357" s="5"/>
      <c r="R26357" s="5"/>
      <c r="S26357" s="5"/>
      <c r="T26357" s="5"/>
      <c r="U26357" s="5"/>
      <c r="V26357" s="5"/>
      <c r="W26357" s="5"/>
      <c r="X26357" s="5"/>
      <c r="Y26357" s="5"/>
      <c r="Z26357" s="5"/>
      <c r="AA26357" s="5"/>
      <c r="AB26357" s="5"/>
      <c r="AC26357" s="5"/>
      <c r="AD26357" s="5"/>
      <c r="AE26357" s="5"/>
      <c r="AF26357" s="5"/>
      <c r="AG26357" s="5"/>
      <c r="AH26357" s="5"/>
      <c r="AI26357" s="5"/>
      <c r="AJ26357" s="5"/>
    </row>
    <row r="26358" spans="11:36">
      <c r="K26358" s="5"/>
      <c r="L26358" s="5"/>
      <c r="M26358" s="5"/>
      <c r="N26358" s="5"/>
      <c r="O26358" s="5"/>
      <c r="P26358" s="5"/>
      <c r="Q26358" s="5"/>
      <c r="R26358" s="5"/>
      <c r="S26358" s="5"/>
      <c r="T26358" s="5"/>
      <c r="U26358" s="5"/>
      <c r="V26358" s="5"/>
      <c r="W26358" s="5"/>
      <c r="X26358" s="5"/>
      <c r="Y26358" s="5"/>
      <c r="Z26358" s="5"/>
      <c r="AA26358" s="5"/>
      <c r="AB26358" s="5"/>
      <c r="AC26358" s="5"/>
      <c r="AD26358" s="5"/>
      <c r="AE26358" s="5"/>
      <c r="AF26358" s="5"/>
      <c r="AG26358" s="5"/>
      <c r="AH26358" s="5"/>
      <c r="AI26358" s="5"/>
      <c r="AJ26358" s="5"/>
    </row>
    <row r="26359" spans="11:36">
      <c r="K26359" s="5"/>
      <c r="L26359" s="5"/>
      <c r="M26359" s="5"/>
      <c r="N26359" s="5"/>
      <c r="O26359" s="5"/>
      <c r="P26359" s="5"/>
      <c r="Q26359" s="5"/>
      <c r="R26359" s="5"/>
      <c r="S26359" s="5"/>
      <c r="T26359" s="5"/>
      <c r="U26359" s="5"/>
      <c r="V26359" s="5"/>
      <c r="W26359" s="5"/>
      <c r="X26359" s="5"/>
      <c r="Y26359" s="5"/>
      <c r="Z26359" s="5"/>
      <c r="AA26359" s="5"/>
      <c r="AB26359" s="5"/>
      <c r="AC26359" s="5"/>
      <c r="AD26359" s="5"/>
      <c r="AE26359" s="5"/>
      <c r="AF26359" s="5"/>
      <c r="AG26359" s="5"/>
      <c r="AH26359" s="5"/>
      <c r="AI26359" s="5"/>
      <c r="AJ26359" s="5"/>
    </row>
    <row r="26360" spans="11:36">
      <c r="K26360" s="5"/>
      <c r="L26360" s="5"/>
      <c r="M26360" s="5"/>
      <c r="N26360" s="5"/>
      <c r="O26360" s="5"/>
      <c r="P26360" s="5"/>
      <c r="Q26360" s="5"/>
      <c r="R26360" s="5"/>
      <c r="S26360" s="5"/>
      <c r="T26360" s="5"/>
      <c r="U26360" s="5"/>
      <c r="V26360" s="5"/>
      <c r="W26360" s="5"/>
      <c r="X26360" s="5"/>
      <c r="Y26360" s="5"/>
      <c r="Z26360" s="5"/>
      <c r="AA26360" s="5"/>
      <c r="AB26360" s="5"/>
      <c r="AC26360" s="5"/>
      <c r="AD26360" s="5"/>
      <c r="AE26360" s="5"/>
      <c r="AF26360" s="5"/>
      <c r="AG26360" s="5"/>
      <c r="AH26360" s="5"/>
      <c r="AI26360" s="5"/>
      <c r="AJ26360" s="5"/>
    </row>
    <row r="26361" spans="11:36">
      <c r="K26361" s="5"/>
      <c r="L26361" s="5"/>
      <c r="M26361" s="5"/>
      <c r="N26361" s="5"/>
      <c r="O26361" s="5"/>
      <c r="P26361" s="5"/>
      <c r="Q26361" s="5"/>
      <c r="R26361" s="5"/>
      <c r="S26361" s="5"/>
      <c r="T26361" s="5"/>
      <c r="U26361" s="5"/>
      <c r="V26361" s="5"/>
      <c r="W26361" s="5"/>
      <c r="X26361" s="5"/>
      <c r="Y26361" s="5"/>
      <c r="Z26361" s="5"/>
      <c r="AA26361" s="5"/>
      <c r="AB26361" s="5"/>
      <c r="AC26361" s="5"/>
      <c r="AD26361" s="5"/>
      <c r="AE26361" s="5"/>
      <c r="AF26361" s="5"/>
      <c r="AG26361" s="5"/>
      <c r="AH26361" s="5"/>
      <c r="AI26361" s="5"/>
      <c r="AJ26361" s="5"/>
    </row>
    <row r="26362" spans="11:36">
      <c r="K26362" s="5"/>
      <c r="L26362" s="5"/>
      <c r="M26362" s="5"/>
      <c r="N26362" s="5"/>
      <c r="O26362" s="5"/>
      <c r="P26362" s="5"/>
      <c r="Q26362" s="5"/>
      <c r="R26362" s="5"/>
      <c r="S26362" s="5"/>
      <c r="T26362" s="5"/>
      <c r="U26362" s="5"/>
      <c r="V26362" s="5"/>
      <c r="W26362" s="5"/>
      <c r="X26362" s="5"/>
      <c r="Y26362" s="5"/>
      <c r="Z26362" s="5"/>
      <c r="AA26362" s="5"/>
      <c r="AB26362" s="5"/>
      <c r="AC26362" s="5"/>
      <c r="AD26362" s="5"/>
      <c r="AE26362" s="5"/>
      <c r="AF26362" s="5"/>
      <c r="AG26362" s="5"/>
      <c r="AH26362" s="5"/>
      <c r="AI26362" s="5"/>
      <c r="AJ26362" s="5"/>
    </row>
    <row r="26363" spans="11:36">
      <c r="K26363" s="5"/>
      <c r="L26363" s="5"/>
      <c r="M26363" s="5"/>
      <c r="N26363" s="5"/>
      <c r="O26363" s="5"/>
      <c r="P26363" s="5"/>
      <c r="Q26363" s="5"/>
      <c r="R26363" s="5"/>
      <c r="S26363" s="5"/>
      <c r="T26363" s="5"/>
      <c r="U26363" s="5"/>
      <c r="V26363" s="5"/>
      <c r="W26363" s="5"/>
      <c r="X26363" s="5"/>
      <c r="Y26363" s="5"/>
      <c r="Z26363" s="5"/>
      <c r="AA26363" s="5"/>
      <c r="AB26363" s="5"/>
      <c r="AC26363" s="5"/>
      <c r="AD26363" s="5"/>
      <c r="AE26363" s="5"/>
      <c r="AF26363" s="5"/>
      <c r="AG26363" s="5"/>
      <c r="AH26363" s="5"/>
      <c r="AI26363" s="5"/>
      <c r="AJ26363" s="5"/>
    </row>
    <row r="26364" spans="11:36">
      <c r="K26364" s="5"/>
      <c r="L26364" s="5"/>
      <c r="M26364" s="5"/>
      <c r="N26364" s="5"/>
      <c r="O26364" s="5"/>
      <c r="P26364" s="5"/>
      <c r="Q26364" s="5"/>
      <c r="R26364" s="5"/>
      <c r="S26364" s="5"/>
      <c r="T26364" s="5"/>
      <c r="U26364" s="5"/>
      <c r="V26364" s="5"/>
      <c r="W26364" s="5"/>
      <c r="X26364" s="5"/>
      <c r="Y26364" s="5"/>
      <c r="Z26364" s="5"/>
      <c r="AA26364" s="5"/>
      <c r="AB26364" s="5"/>
      <c r="AC26364" s="5"/>
      <c r="AD26364" s="5"/>
      <c r="AE26364" s="5"/>
      <c r="AF26364" s="5"/>
      <c r="AG26364" s="5"/>
      <c r="AH26364" s="5"/>
      <c r="AI26364" s="5"/>
      <c r="AJ26364" s="5"/>
    </row>
    <row r="26365" spans="11:36">
      <c r="K26365" s="5"/>
      <c r="L26365" s="5"/>
      <c r="M26365" s="5"/>
      <c r="N26365" s="5"/>
      <c r="O26365" s="5"/>
      <c r="P26365" s="5"/>
      <c r="Q26365" s="5"/>
      <c r="R26365" s="5"/>
      <c r="S26365" s="5"/>
      <c r="T26365" s="5"/>
      <c r="U26365" s="5"/>
      <c r="V26365" s="5"/>
      <c r="W26365" s="5"/>
      <c r="X26365" s="5"/>
      <c r="Y26365" s="5"/>
      <c r="Z26365" s="5"/>
      <c r="AA26365" s="5"/>
      <c r="AB26365" s="5"/>
      <c r="AC26365" s="5"/>
      <c r="AD26365" s="5"/>
      <c r="AE26365" s="5"/>
      <c r="AF26365" s="5"/>
      <c r="AG26365" s="5"/>
      <c r="AH26365" s="5"/>
      <c r="AI26365" s="5"/>
      <c r="AJ26365" s="5"/>
    </row>
    <row r="26366" spans="11:36">
      <c r="K26366" s="5"/>
      <c r="L26366" s="5"/>
      <c r="M26366" s="5"/>
      <c r="N26366" s="5"/>
      <c r="O26366" s="5"/>
      <c r="P26366" s="5"/>
      <c r="Q26366" s="5"/>
      <c r="R26366" s="5"/>
      <c r="S26366" s="5"/>
      <c r="T26366" s="5"/>
      <c r="U26366" s="5"/>
      <c r="V26366" s="5"/>
      <c r="W26366" s="5"/>
      <c r="X26366" s="5"/>
      <c r="Y26366" s="5"/>
      <c r="Z26366" s="5"/>
      <c r="AA26366" s="5"/>
      <c r="AB26366" s="5"/>
      <c r="AC26366" s="5"/>
      <c r="AD26366" s="5"/>
      <c r="AE26366" s="5"/>
      <c r="AF26366" s="5"/>
      <c r="AG26366" s="5"/>
      <c r="AH26366" s="5"/>
      <c r="AI26366" s="5"/>
      <c r="AJ26366" s="5"/>
    </row>
    <row r="26367" spans="11:36">
      <c r="K26367" s="5"/>
      <c r="L26367" s="5"/>
      <c r="M26367" s="5"/>
      <c r="N26367" s="5"/>
      <c r="O26367" s="5"/>
      <c r="P26367" s="5"/>
      <c r="Q26367" s="5"/>
      <c r="R26367" s="5"/>
      <c r="S26367" s="5"/>
      <c r="T26367" s="5"/>
      <c r="U26367" s="5"/>
      <c r="V26367" s="5"/>
      <c r="W26367" s="5"/>
      <c r="X26367" s="5"/>
      <c r="Y26367" s="5"/>
      <c r="Z26367" s="5"/>
      <c r="AA26367" s="5"/>
      <c r="AB26367" s="5"/>
      <c r="AC26367" s="5"/>
      <c r="AD26367" s="5"/>
      <c r="AE26367" s="5"/>
      <c r="AF26367" s="5"/>
      <c r="AG26367" s="5"/>
      <c r="AH26367" s="5"/>
      <c r="AI26367" s="5"/>
      <c r="AJ26367" s="5"/>
    </row>
    <row r="26368" spans="11:36">
      <c r="K26368" s="5"/>
      <c r="L26368" s="5"/>
      <c r="M26368" s="5"/>
      <c r="N26368" s="5"/>
      <c r="O26368" s="5"/>
      <c r="P26368" s="5"/>
      <c r="Q26368" s="5"/>
      <c r="R26368" s="5"/>
      <c r="S26368" s="5"/>
      <c r="T26368" s="5"/>
      <c r="U26368" s="5"/>
      <c r="V26368" s="5"/>
      <c r="W26368" s="5"/>
      <c r="X26368" s="5"/>
      <c r="Y26368" s="5"/>
      <c r="Z26368" s="5"/>
      <c r="AA26368" s="5"/>
      <c r="AB26368" s="5"/>
      <c r="AC26368" s="5"/>
      <c r="AD26368" s="5"/>
      <c r="AE26368" s="5"/>
      <c r="AF26368" s="5"/>
      <c r="AG26368" s="5"/>
      <c r="AH26368" s="5"/>
      <c r="AI26368" s="5"/>
      <c r="AJ26368" s="5"/>
    </row>
    <row r="26369" spans="11:36">
      <c r="K26369" s="5"/>
      <c r="L26369" s="5"/>
      <c r="M26369" s="5"/>
      <c r="N26369" s="5"/>
      <c r="O26369" s="5"/>
      <c r="P26369" s="5"/>
      <c r="Q26369" s="5"/>
      <c r="R26369" s="5"/>
      <c r="S26369" s="5"/>
      <c r="T26369" s="5"/>
      <c r="U26369" s="5"/>
      <c r="V26369" s="5"/>
      <c r="W26369" s="5"/>
      <c r="X26369" s="5"/>
      <c r="Y26369" s="5"/>
      <c r="Z26369" s="5"/>
      <c r="AA26369" s="5"/>
      <c r="AB26369" s="5"/>
      <c r="AC26369" s="5"/>
      <c r="AD26369" s="5"/>
      <c r="AE26369" s="5"/>
      <c r="AF26369" s="5"/>
      <c r="AG26369" s="5"/>
      <c r="AH26369" s="5"/>
      <c r="AI26369" s="5"/>
      <c r="AJ26369" s="5"/>
    </row>
    <row r="26370" spans="11:36">
      <c r="K26370" s="5"/>
      <c r="L26370" s="5"/>
      <c r="M26370" s="5"/>
      <c r="N26370" s="5"/>
      <c r="O26370" s="5"/>
      <c r="P26370" s="5"/>
      <c r="Q26370" s="5"/>
      <c r="R26370" s="5"/>
      <c r="S26370" s="5"/>
      <c r="T26370" s="5"/>
      <c r="U26370" s="5"/>
      <c r="V26370" s="5"/>
      <c r="W26370" s="5"/>
      <c r="X26370" s="5"/>
      <c r="Y26370" s="5"/>
      <c r="Z26370" s="5"/>
      <c r="AA26370" s="5"/>
      <c r="AB26370" s="5"/>
      <c r="AC26370" s="5"/>
      <c r="AD26370" s="5"/>
      <c r="AE26370" s="5"/>
      <c r="AF26370" s="5"/>
      <c r="AG26370" s="5"/>
      <c r="AH26370" s="5"/>
      <c r="AI26370" s="5"/>
      <c r="AJ26370" s="5"/>
    </row>
    <row r="26371" spans="11:36">
      <c r="K26371" s="5"/>
      <c r="L26371" s="5"/>
      <c r="M26371" s="5"/>
      <c r="N26371" s="5"/>
      <c r="O26371" s="5"/>
      <c r="P26371" s="5"/>
      <c r="Q26371" s="5"/>
      <c r="R26371" s="5"/>
      <c r="S26371" s="5"/>
      <c r="T26371" s="5"/>
      <c r="U26371" s="5"/>
      <c r="V26371" s="5"/>
      <c r="W26371" s="5"/>
      <c r="X26371" s="5"/>
      <c r="Y26371" s="5"/>
      <c r="Z26371" s="5"/>
      <c r="AA26371" s="5"/>
      <c r="AB26371" s="5"/>
      <c r="AC26371" s="5"/>
      <c r="AD26371" s="5"/>
      <c r="AE26371" s="5"/>
      <c r="AF26371" s="5"/>
      <c r="AG26371" s="5"/>
      <c r="AH26371" s="5"/>
      <c r="AI26371" s="5"/>
      <c r="AJ26371" s="5"/>
    </row>
    <row r="26372" spans="11:36">
      <c r="K26372" s="5"/>
      <c r="L26372" s="5"/>
      <c r="M26372" s="5"/>
      <c r="N26372" s="5"/>
      <c r="O26372" s="5"/>
      <c r="P26372" s="5"/>
      <c r="Q26372" s="5"/>
      <c r="R26372" s="5"/>
      <c r="S26372" s="5"/>
      <c r="T26372" s="5"/>
      <c r="U26372" s="5"/>
      <c r="V26372" s="5"/>
      <c r="W26372" s="5"/>
      <c r="X26372" s="5"/>
      <c r="Y26372" s="5"/>
      <c r="Z26372" s="5"/>
      <c r="AA26372" s="5"/>
      <c r="AB26372" s="5"/>
      <c r="AC26372" s="5"/>
      <c r="AD26372" s="5"/>
      <c r="AE26372" s="5"/>
      <c r="AF26372" s="5"/>
      <c r="AG26372" s="5"/>
      <c r="AH26372" s="5"/>
      <c r="AI26372" s="5"/>
      <c r="AJ26372" s="5"/>
    </row>
    <row r="26373" spans="11:36">
      <c r="K26373" s="5"/>
      <c r="L26373" s="5"/>
      <c r="M26373" s="5"/>
      <c r="N26373" s="5"/>
      <c r="O26373" s="5"/>
      <c r="P26373" s="5"/>
      <c r="Q26373" s="5"/>
      <c r="R26373" s="5"/>
      <c r="S26373" s="5"/>
      <c r="T26373" s="5"/>
      <c r="U26373" s="5"/>
      <c r="V26373" s="5"/>
      <c r="W26373" s="5"/>
      <c r="X26373" s="5"/>
      <c r="Y26373" s="5"/>
      <c r="Z26373" s="5"/>
      <c r="AA26373" s="5"/>
      <c r="AB26373" s="5"/>
      <c r="AC26373" s="5"/>
      <c r="AD26373" s="5"/>
      <c r="AE26373" s="5"/>
      <c r="AF26373" s="5"/>
      <c r="AG26373" s="5"/>
      <c r="AH26373" s="5"/>
      <c r="AI26373" s="5"/>
      <c r="AJ26373" s="5"/>
    </row>
    <row r="26374" spans="11:36">
      <c r="K26374" s="5"/>
      <c r="L26374" s="5"/>
      <c r="M26374" s="5"/>
      <c r="N26374" s="5"/>
      <c r="O26374" s="5"/>
      <c r="P26374" s="5"/>
      <c r="Q26374" s="5"/>
      <c r="R26374" s="5"/>
      <c r="S26374" s="5"/>
      <c r="T26374" s="5"/>
      <c r="U26374" s="5"/>
      <c r="V26374" s="5"/>
      <c r="W26374" s="5"/>
      <c r="X26374" s="5"/>
      <c r="Y26374" s="5"/>
      <c r="Z26374" s="5"/>
      <c r="AA26374" s="5"/>
      <c r="AB26374" s="5"/>
      <c r="AC26374" s="5"/>
      <c r="AD26374" s="5"/>
      <c r="AE26374" s="5"/>
      <c r="AF26374" s="5"/>
      <c r="AG26374" s="5"/>
      <c r="AH26374" s="5"/>
      <c r="AI26374" s="5"/>
      <c r="AJ26374" s="5"/>
    </row>
    <row r="26375" spans="11:36">
      <c r="K26375" s="5"/>
      <c r="L26375" s="5"/>
      <c r="M26375" s="5"/>
      <c r="N26375" s="5"/>
      <c r="O26375" s="5"/>
      <c r="P26375" s="5"/>
      <c r="Q26375" s="5"/>
      <c r="R26375" s="5"/>
      <c r="S26375" s="5"/>
      <c r="T26375" s="5"/>
      <c r="U26375" s="5"/>
      <c r="V26375" s="5"/>
      <c r="W26375" s="5"/>
      <c r="X26375" s="5"/>
      <c r="Y26375" s="5"/>
      <c r="Z26375" s="5"/>
      <c r="AA26375" s="5"/>
      <c r="AB26375" s="5"/>
      <c r="AC26375" s="5"/>
      <c r="AD26375" s="5"/>
      <c r="AE26375" s="5"/>
      <c r="AF26375" s="5"/>
      <c r="AG26375" s="5"/>
      <c r="AH26375" s="5"/>
      <c r="AI26375" s="5"/>
      <c r="AJ26375" s="5"/>
    </row>
    <row r="26376" spans="11:36">
      <c r="K26376" s="5"/>
      <c r="L26376" s="5"/>
      <c r="M26376" s="5"/>
      <c r="N26376" s="5"/>
      <c r="O26376" s="5"/>
      <c r="P26376" s="5"/>
      <c r="Q26376" s="5"/>
      <c r="R26376" s="5"/>
      <c r="S26376" s="5"/>
      <c r="T26376" s="5"/>
      <c r="U26376" s="5"/>
      <c r="V26376" s="5"/>
      <c r="W26376" s="5"/>
      <c r="X26376" s="5"/>
      <c r="Y26376" s="5"/>
      <c r="Z26376" s="5"/>
      <c r="AA26376" s="5"/>
      <c r="AB26376" s="5"/>
      <c r="AC26376" s="5"/>
      <c r="AD26376" s="5"/>
      <c r="AE26376" s="5"/>
      <c r="AF26376" s="5"/>
      <c r="AG26376" s="5"/>
      <c r="AH26376" s="5"/>
      <c r="AI26376" s="5"/>
      <c r="AJ26376" s="5"/>
    </row>
    <row r="26377" spans="11:36">
      <c r="K26377" s="5"/>
      <c r="L26377" s="5"/>
      <c r="M26377" s="5"/>
      <c r="N26377" s="5"/>
      <c r="O26377" s="5"/>
      <c r="P26377" s="5"/>
      <c r="Q26377" s="5"/>
      <c r="R26377" s="5"/>
      <c r="S26377" s="5"/>
      <c r="T26377" s="5"/>
      <c r="U26377" s="5"/>
      <c r="V26377" s="5"/>
      <c r="W26377" s="5"/>
      <c r="X26377" s="5"/>
      <c r="Y26377" s="5"/>
      <c r="Z26377" s="5"/>
      <c r="AA26377" s="5"/>
      <c r="AB26377" s="5"/>
      <c r="AC26377" s="5"/>
      <c r="AD26377" s="5"/>
      <c r="AE26377" s="5"/>
      <c r="AF26377" s="5"/>
      <c r="AG26377" s="5"/>
      <c r="AH26377" s="5"/>
      <c r="AI26377" s="5"/>
      <c r="AJ26377" s="5"/>
    </row>
    <row r="26378" spans="11:36">
      <c r="K26378" s="5"/>
      <c r="L26378" s="5"/>
      <c r="M26378" s="5"/>
      <c r="N26378" s="5"/>
      <c r="O26378" s="5"/>
      <c r="P26378" s="5"/>
      <c r="Q26378" s="5"/>
      <c r="R26378" s="5"/>
      <c r="S26378" s="5"/>
      <c r="T26378" s="5"/>
      <c r="U26378" s="5"/>
      <c r="V26378" s="5"/>
      <c r="W26378" s="5"/>
      <c r="X26378" s="5"/>
      <c r="Y26378" s="5"/>
      <c r="Z26378" s="5"/>
      <c r="AA26378" s="5"/>
      <c r="AB26378" s="5"/>
      <c r="AC26378" s="5"/>
      <c r="AD26378" s="5"/>
      <c r="AE26378" s="5"/>
      <c r="AF26378" s="5"/>
      <c r="AG26378" s="5"/>
      <c r="AH26378" s="5"/>
      <c r="AI26378" s="5"/>
      <c r="AJ26378" s="5"/>
    </row>
    <row r="26379" spans="11:36">
      <c r="K26379" s="5"/>
      <c r="L26379" s="5"/>
      <c r="M26379" s="5"/>
      <c r="N26379" s="5"/>
      <c r="O26379" s="5"/>
      <c r="P26379" s="5"/>
      <c r="Q26379" s="5"/>
      <c r="R26379" s="5"/>
      <c r="S26379" s="5"/>
      <c r="T26379" s="5"/>
      <c r="U26379" s="5"/>
      <c r="V26379" s="5"/>
      <c r="W26379" s="5"/>
      <c r="X26379" s="5"/>
      <c r="Y26379" s="5"/>
      <c r="Z26379" s="5"/>
      <c r="AA26379" s="5"/>
      <c r="AB26379" s="5"/>
      <c r="AC26379" s="5"/>
      <c r="AD26379" s="5"/>
      <c r="AE26379" s="5"/>
      <c r="AF26379" s="5"/>
      <c r="AG26379" s="5"/>
      <c r="AH26379" s="5"/>
      <c r="AI26379" s="5"/>
      <c r="AJ26379" s="5"/>
    </row>
    <row r="26380" spans="11:36">
      <c r="K26380" s="5"/>
      <c r="L26380" s="5"/>
      <c r="M26380" s="5"/>
      <c r="N26380" s="5"/>
      <c r="O26380" s="5"/>
      <c r="P26380" s="5"/>
      <c r="Q26380" s="5"/>
      <c r="R26380" s="5"/>
      <c r="S26380" s="5"/>
      <c r="T26380" s="5"/>
      <c r="U26380" s="5"/>
      <c r="V26380" s="5"/>
      <c r="W26380" s="5"/>
      <c r="X26380" s="5"/>
      <c r="Y26380" s="5"/>
      <c r="Z26380" s="5"/>
      <c r="AA26380" s="5"/>
      <c r="AB26380" s="5"/>
      <c r="AC26380" s="5"/>
      <c r="AD26380" s="5"/>
      <c r="AE26380" s="5"/>
      <c r="AF26380" s="5"/>
      <c r="AG26380" s="5"/>
      <c r="AH26380" s="5"/>
      <c r="AI26380" s="5"/>
      <c r="AJ26380" s="5"/>
    </row>
    <row r="26381" spans="11:36">
      <c r="K26381" s="5"/>
      <c r="L26381" s="5"/>
      <c r="M26381" s="5"/>
      <c r="N26381" s="5"/>
      <c r="O26381" s="5"/>
      <c r="P26381" s="5"/>
      <c r="Q26381" s="5"/>
      <c r="R26381" s="5"/>
      <c r="S26381" s="5"/>
      <c r="T26381" s="5"/>
      <c r="U26381" s="5"/>
      <c r="V26381" s="5"/>
      <c r="W26381" s="5"/>
      <c r="X26381" s="5"/>
      <c r="Y26381" s="5"/>
      <c r="Z26381" s="5"/>
      <c r="AA26381" s="5"/>
      <c r="AB26381" s="5"/>
      <c r="AC26381" s="5"/>
      <c r="AD26381" s="5"/>
      <c r="AE26381" s="5"/>
      <c r="AF26381" s="5"/>
      <c r="AG26381" s="5"/>
      <c r="AH26381" s="5"/>
      <c r="AI26381" s="5"/>
      <c r="AJ26381" s="5"/>
    </row>
    <row r="26382" spans="11:36">
      <c r="K26382" s="5"/>
      <c r="L26382" s="5"/>
      <c r="M26382" s="5"/>
      <c r="N26382" s="5"/>
      <c r="O26382" s="5"/>
      <c r="P26382" s="5"/>
      <c r="Q26382" s="5"/>
      <c r="R26382" s="5"/>
      <c r="S26382" s="5"/>
      <c r="T26382" s="5"/>
      <c r="U26382" s="5"/>
      <c r="V26382" s="5"/>
      <c r="W26382" s="5"/>
      <c r="X26382" s="5"/>
      <c r="Y26382" s="5"/>
      <c r="Z26382" s="5"/>
      <c r="AA26382" s="5"/>
      <c r="AB26382" s="5"/>
      <c r="AC26382" s="5"/>
      <c r="AD26382" s="5"/>
      <c r="AE26382" s="5"/>
      <c r="AF26382" s="5"/>
      <c r="AG26382" s="5"/>
      <c r="AH26382" s="5"/>
      <c r="AI26382" s="5"/>
      <c r="AJ26382" s="5"/>
    </row>
    <row r="26383" spans="11:36">
      <c r="K26383" s="5"/>
      <c r="L26383" s="5"/>
      <c r="M26383" s="5"/>
      <c r="N26383" s="5"/>
      <c r="O26383" s="5"/>
      <c r="P26383" s="5"/>
      <c r="Q26383" s="5"/>
      <c r="R26383" s="5"/>
      <c r="S26383" s="5"/>
      <c r="T26383" s="5"/>
      <c r="U26383" s="5"/>
      <c r="V26383" s="5"/>
      <c r="W26383" s="5"/>
      <c r="X26383" s="5"/>
      <c r="Y26383" s="5"/>
      <c r="Z26383" s="5"/>
      <c r="AA26383" s="5"/>
      <c r="AB26383" s="5"/>
      <c r="AC26383" s="5"/>
      <c r="AD26383" s="5"/>
      <c r="AE26383" s="5"/>
      <c r="AF26383" s="5"/>
      <c r="AG26383" s="5"/>
      <c r="AH26383" s="5"/>
      <c r="AI26383" s="5"/>
      <c r="AJ26383" s="5"/>
    </row>
    <row r="26384" spans="11:36">
      <c r="K26384" s="5"/>
      <c r="L26384" s="5"/>
      <c r="M26384" s="5"/>
      <c r="N26384" s="5"/>
      <c r="O26384" s="5"/>
      <c r="P26384" s="5"/>
      <c r="Q26384" s="5"/>
      <c r="R26384" s="5"/>
      <c r="S26384" s="5"/>
      <c r="T26384" s="5"/>
      <c r="U26384" s="5"/>
      <c r="V26384" s="5"/>
      <c r="W26384" s="5"/>
      <c r="X26384" s="5"/>
      <c r="Y26384" s="5"/>
      <c r="Z26384" s="5"/>
      <c r="AA26384" s="5"/>
      <c r="AB26384" s="5"/>
      <c r="AC26384" s="5"/>
      <c r="AD26384" s="5"/>
      <c r="AE26384" s="5"/>
      <c r="AF26384" s="5"/>
      <c r="AG26384" s="5"/>
      <c r="AH26384" s="5"/>
      <c r="AI26384" s="5"/>
      <c r="AJ26384" s="5"/>
    </row>
    <row r="26385" spans="11:36">
      <c r="K26385" s="5"/>
      <c r="L26385" s="5"/>
      <c r="M26385" s="5"/>
      <c r="N26385" s="5"/>
      <c r="O26385" s="5"/>
      <c r="P26385" s="5"/>
      <c r="Q26385" s="5"/>
      <c r="R26385" s="5"/>
      <c r="S26385" s="5"/>
      <c r="T26385" s="5"/>
      <c r="U26385" s="5"/>
      <c r="V26385" s="5"/>
      <c r="W26385" s="5"/>
      <c r="X26385" s="5"/>
      <c r="Y26385" s="5"/>
      <c r="Z26385" s="5"/>
      <c r="AA26385" s="5"/>
      <c r="AB26385" s="5"/>
      <c r="AC26385" s="5"/>
      <c r="AD26385" s="5"/>
      <c r="AE26385" s="5"/>
      <c r="AF26385" s="5"/>
      <c r="AG26385" s="5"/>
      <c r="AH26385" s="5"/>
      <c r="AI26385" s="5"/>
      <c r="AJ26385" s="5"/>
    </row>
    <row r="26386" spans="11:36">
      <c r="K26386" s="5"/>
      <c r="L26386" s="5"/>
      <c r="M26386" s="5"/>
      <c r="N26386" s="5"/>
      <c r="O26386" s="5"/>
      <c r="P26386" s="5"/>
      <c r="Q26386" s="5"/>
      <c r="R26386" s="5"/>
      <c r="S26386" s="5"/>
      <c r="T26386" s="5"/>
      <c r="U26386" s="5"/>
      <c r="V26386" s="5"/>
      <c r="W26386" s="5"/>
      <c r="X26386" s="5"/>
      <c r="Y26386" s="5"/>
      <c r="Z26386" s="5"/>
      <c r="AA26386" s="5"/>
      <c r="AB26386" s="5"/>
      <c r="AC26386" s="5"/>
      <c r="AD26386" s="5"/>
      <c r="AE26386" s="5"/>
      <c r="AF26386" s="5"/>
      <c r="AG26386" s="5"/>
      <c r="AH26386" s="5"/>
      <c r="AI26386" s="5"/>
      <c r="AJ26386" s="5"/>
    </row>
    <row r="26387" spans="11:36">
      <c r="K26387" s="5"/>
      <c r="L26387" s="5"/>
      <c r="M26387" s="5"/>
      <c r="N26387" s="5"/>
      <c r="O26387" s="5"/>
      <c r="P26387" s="5"/>
      <c r="Q26387" s="5"/>
      <c r="R26387" s="5"/>
      <c r="S26387" s="5"/>
      <c r="T26387" s="5"/>
      <c r="U26387" s="5"/>
      <c r="V26387" s="5"/>
      <c r="W26387" s="5"/>
      <c r="X26387" s="5"/>
      <c r="Y26387" s="5"/>
      <c r="Z26387" s="5"/>
      <c r="AA26387" s="5"/>
      <c r="AB26387" s="5"/>
      <c r="AC26387" s="5"/>
      <c r="AD26387" s="5"/>
      <c r="AE26387" s="5"/>
      <c r="AF26387" s="5"/>
      <c r="AG26387" s="5"/>
      <c r="AH26387" s="5"/>
      <c r="AI26387" s="5"/>
      <c r="AJ26387" s="5"/>
    </row>
    <row r="26388" spans="11:36">
      <c r="K26388" s="5"/>
      <c r="L26388" s="5"/>
      <c r="M26388" s="5"/>
      <c r="N26388" s="5"/>
      <c r="O26388" s="5"/>
      <c r="P26388" s="5"/>
      <c r="Q26388" s="5"/>
      <c r="R26388" s="5"/>
      <c r="S26388" s="5"/>
      <c r="T26388" s="5"/>
      <c r="U26388" s="5"/>
      <c r="V26388" s="5"/>
      <c r="W26388" s="5"/>
      <c r="X26388" s="5"/>
      <c r="Y26388" s="5"/>
      <c r="Z26388" s="5"/>
      <c r="AA26388" s="5"/>
      <c r="AB26388" s="5"/>
      <c r="AC26388" s="5"/>
      <c r="AD26388" s="5"/>
      <c r="AE26388" s="5"/>
      <c r="AF26388" s="5"/>
      <c r="AG26388" s="5"/>
      <c r="AH26388" s="5"/>
      <c r="AI26388" s="5"/>
      <c r="AJ26388" s="5"/>
    </row>
    <row r="26389" spans="11:36">
      <c r="K26389" s="5"/>
      <c r="L26389" s="5"/>
      <c r="M26389" s="5"/>
      <c r="N26389" s="5"/>
      <c r="O26389" s="5"/>
      <c r="P26389" s="5"/>
      <c r="Q26389" s="5"/>
      <c r="R26389" s="5"/>
      <c r="S26389" s="5"/>
      <c r="T26389" s="5"/>
      <c r="U26389" s="5"/>
      <c r="V26389" s="5"/>
      <c r="W26389" s="5"/>
      <c r="X26389" s="5"/>
      <c r="Y26389" s="5"/>
      <c r="Z26389" s="5"/>
      <c r="AA26389" s="5"/>
      <c r="AB26389" s="5"/>
      <c r="AC26389" s="5"/>
      <c r="AD26389" s="5"/>
      <c r="AE26389" s="5"/>
      <c r="AF26389" s="5"/>
      <c r="AG26389" s="5"/>
      <c r="AH26389" s="5"/>
      <c r="AI26389" s="5"/>
      <c r="AJ26389" s="5"/>
    </row>
    <row r="26390" spans="11:36">
      <c r="K26390" s="5"/>
      <c r="L26390" s="5"/>
      <c r="M26390" s="5"/>
      <c r="N26390" s="5"/>
      <c r="O26390" s="5"/>
      <c r="P26390" s="5"/>
      <c r="Q26390" s="5"/>
      <c r="R26390" s="5"/>
      <c r="S26390" s="5"/>
      <c r="T26390" s="5"/>
      <c r="U26390" s="5"/>
      <c r="V26390" s="5"/>
      <c r="W26390" s="5"/>
      <c r="X26390" s="5"/>
      <c r="Y26390" s="5"/>
      <c r="Z26390" s="5"/>
      <c r="AA26390" s="5"/>
      <c r="AB26390" s="5"/>
      <c r="AC26390" s="5"/>
      <c r="AD26390" s="5"/>
      <c r="AE26390" s="5"/>
      <c r="AF26390" s="5"/>
      <c r="AG26390" s="5"/>
      <c r="AH26390" s="5"/>
      <c r="AI26390" s="5"/>
      <c r="AJ26390" s="5"/>
    </row>
    <row r="26391" spans="11:36">
      <c r="K26391" s="5"/>
      <c r="L26391" s="5"/>
      <c r="M26391" s="5"/>
      <c r="N26391" s="5"/>
      <c r="O26391" s="5"/>
      <c r="P26391" s="5"/>
      <c r="Q26391" s="5"/>
      <c r="R26391" s="5"/>
      <c r="S26391" s="5"/>
      <c r="T26391" s="5"/>
      <c r="U26391" s="5"/>
      <c r="V26391" s="5"/>
      <c r="W26391" s="5"/>
      <c r="X26391" s="5"/>
      <c r="Y26391" s="5"/>
      <c r="Z26391" s="5"/>
      <c r="AA26391" s="5"/>
      <c r="AB26391" s="5"/>
      <c r="AC26391" s="5"/>
      <c r="AD26391" s="5"/>
      <c r="AE26391" s="5"/>
      <c r="AF26391" s="5"/>
      <c r="AG26391" s="5"/>
      <c r="AH26391" s="5"/>
      <c r="AI26391" s="5"/>
      <c r="AJ26391" s="5"/>
    </row>
    <row r="26392" spans="11:36">
      <c r="K26392" s="5"/>
      <c r="L26392" s="5"/>
      <c r="M26392" s="5"/>
      <c r="N26392" s="5"/>
      <c r="O26392" s="5"/>
      <c r="P26392" s="5"/>
      <c r="Q26392" s="5"/>
      <c r="R26392" s="5"/>
      <c r="S26392" s="5"/>
      <c r="T26392" s="5"/>
      <c r="U26392" s="5"/>
      <c r="V26392" s="5"/>
      <c r="W26392" s="5"/>
      <c r="X26392" s="5"/>
      <c r="Y26392" s="5"/>
      <c r="Z26392" s="5"/>
      <c r="AA26392" s="5"/>
      <c r="AB26392" s="5"/>
      <c r="AC26392" s="5"/>
      <c r="AD26392" s="5"/>
      <c r="AE26392" s="5"/>
      <c r="AF26392" s="5"/>
      <c r="AG26392" s="5"/>
      <c r="AH26392" s="5"/>
      <c r="AI26392" s="5"/>
      <c r="AJ26392" s="5"/>
    </row>
    <row r="26393" spans="11:36">
      <c r="K26393" s="5"/>
      <c r="L26393" s="5"/>
      <c r="M26393" s="5"/>
      <c r="N26393" s="5"/>
      <c r="O26393" s="5"/>
      <c r="P26393" s="5"/>
      <c r="Q26393" s="5"/>
      <c r="R26393" s="5"/>
      <c r="S26393" s="5"/>
      <c r="T26393" s="5"/>
      <c r="U26393" s="5"/>
      <c r="V26393" s="5"/>
      <c r="W26393" s="5"/>
      <c r="X26393" s="5"/>
      <c r="Y26393" s="5"/>
      <c r="Z26393" s="5"/>
      <c r="AA26393" s="5"/>
      <c r="AB26393" s="5"/>
      <c r="AC26393" s="5"/>
      <c r="AD26393" s="5"/>
      <c r="AE26393" s="5"/>
      <c r="AF26393" s="5"/>
      <c r="AG26393" s="5"/>
      <c r="AH26393" s="5"/>
      <c r="AI26393" s="5"/>
      <c r="AJ26393" s="5"/>
    </row>
    <row r="26394" spans="11:36">
      <c r="K26394" s="5"/>
      <c r="L26394" s="5"/>
      <c r="M26394" s="5"/>
      <c r="N26394" s="5"/>
      <c r="O26394" s="5"/>
      <c r="P26394" s="5"/>
      <c r="Q26394" s="5"/>
      <c r="R26394" s="5"/>
      <c r="S26394" s="5"/>
      <c r="T26394" s="5"/>
      <c r="U26394" s="5"/>
      <c r="V26394" s="5"/>
      <c r="W26394" s="5"/>
      <c r="X26394" s="5"/>
      <c r="Y26394" s="5"/>
      <c r="Z26394" s="5"/>
      <c r="AA26394" s="5"/>
      <c r="AB26394" s="5"/>
      <c r="AC26394" s="5"/>
      <c r="AD26394" s="5"/>
      <c r="AE26394" s="5"/>
      <c r="AF26394" s="5"/>
      <c r="AG26394" s="5"/>
      <c r="AH26394" s="5"/>
      <c r="AI26394" s="5"/>
      <c r="AJ26394" s="5"/>
    </row>
    <row r="26395" spans="11:36">
      <c r="K26395" s="5"/>
      <c r="L26395" s="5"/>
      <c r="M26395" s="5"/>
      <c r="N26395" s="5"/>
      <c r="O26395" s="5"/>
      <c r="P26395" s="5"/>
      <c r="Q26395" s="5"/>
      <c r="R26395" s="5"/>
      <c r="S26395" s="5"/>
      <c r="T26395" s="5"/>
      <c r="U26395" s="5"/>
      <c r="V26395" s="5"/>
      <c r="W26395" s="5"/>
      <c r="X26395" s="5"/>
      <c r="Y26395" s="5"/>
      <c r="Z26395" s="5"/>
      <c r="AA26395" s="5"/>
      <c r="AB26395" s="5"/>
      <c r="AC26395" s="5"/>
      <c r="AD26395" s="5"/>
      <c r="AE26395" s="5"/>
      <c r="AF26395" s="5"/>
      <c r="AG26395" s="5"/>
      <c r="AH26395" s="5"/>
      <c r="AI26395" s="5"/>
      <c r="AJ26395" s="5"/>
    </row>
    <row r="26396" spans="11:36">
      <c r="K26396" s="5"/>
      <c r="L26396" s="5"/>
      <c r="M26396" s="5"/>
      <c r="N26396" s="5"/>
      <c r="O26396" s="5"/>
      <c r="P26396" s="5"/>
      <c r="Q26396" s="5"/>
      <c r="R26396" s="5"/>
      <c r="S26396" s="5"/>
      <c r="T26396" s="5"/>
      <c r="U26396" s="5"/>
      <c r="V26396" s="5"/>
      <c r="W26396" s="5"/>
      <c r="X26396" s="5"/>
      <c r="Y26396" s="5"/>
      <c r="Z26396" s="5"/>
      <c r="AA26396" s="5"/>
      <c r="AB26396" s="5"/>
      <c r="AC26396" s="5"/>
      <c r="AD26396" s="5"/>
      <c r="AE26396" s="5"/>
      <c r="AF26396" s="5"/>
      <c r="AG26396" s="5"/>
      <c r="AH26396" s="5"/>
      <c r="AI26396" s="5"/>
      <c r="AJ26396" s="5"/>
    </row>
    <row r="26397" spans="11:36">
      <c r="K26397" s="5"/>
      <c r="L26397" s="5"/>
      <c r="M26397" s="5"/>
      <c r="N26397" s="5"/>
      <c r="O26397" s="5"/>
      <c r="P26397" s="5"/>
      <c r="Q26397" s="5"/>
      <c r="R26397" s="5"/>
      <c r="S26397" s="5"/>
      <c r="T26397" s="5"/>
      <c r="U26397" s="5"/>
      <c r="V26397" s="5"/>
      <c r="W26397" s="5"/>
      <c r="X26397" s="5"/>
      <c r="Y26397" s="5"/>
      <c r="Z26397" s="5"/>
      <c r="AA26397" s="5"/>
      <c r="AB26397" s="5"/>
      <c r="AC26397" s="5"/>
      <c r="AD26397" s="5"/>
      <c r="AE26397" s="5"/>
      <c r="AF26397" s="5"/>
      <c r="AG26397" s="5"/>
      <c r="AH26397" s="5"/>
      <c r="AI26397" s="5"/>
      <c r="AJ26397" s="5"/>
    </row>
    <row r="26398" spans="11:36">
      <c r="K26398" s="5"/>
      <c r="L26398" s="5"/>
      <c r="M26398" s="5"/>
      <c r="N26398" s="5"/>
      <c r="O26398" s="5"/>
      <c r="P26398" s="5"/>
      <c r="Q26398" s="5"/>
      <c r="R26398" s="5"/>
      <c r="S26398" s="5"/>
      <c r="T26398" s="5"/>
      <c r="U26398" s="5"/>
      <c r="V26398" s="5"/>
      <c r="W26398" s="5"/>
      <c r="X26398" s="5"/>
      <c r="Y26398" s="5"/>
      <c r="Z26398" s="5"/>
      <c r="AA26398" s="5"/>
      <c r="AB26398" s="5"/>
      <c r="AC26398" s="5"/>
      <c r="AD26398" s="5"/>
      <c r="AE26398" s="5"/>
      <c r="AF26398" s="5"/>
      <c r="AG26398" s="5"/>
      <c r="AH26398" s="5"/>
      <c r="AI26398" s="5"/>
      <c r="AJ26398" s="5"/>
    </row>
    <row r="26399" spans="11:36">
      <c r="K26399" s="5"/>
      <c r="L26399" s="5"/>
      <c r="M26399" s="5"/>
      <c r="N26399" s="5"/>
      <c r="O26399" s="5"/>
      <c r="P26399" s="5"/>
      <c r="Q26399" s="5"/>
      <c r="R26399" s="5"/>
      <c r="S26399" s="5"/>
      <c r="T26399" s="5"/>
      <c r="U26399" s="5"/>
      <c r="V26399" s="5"/>
      <c r="W26399" s="5"/>
      <c r="X26399" s="5"/>
      <c r="Y26399" s="5"/>
      <c r="Z26399" s="5"/>
      <c r="AA26399" s="5"/>
      <c r="AB26399" s="5"/>
      <c r="AC26399" s="5"/>
      <c r="AD26399" s="5"/>
      <c r="AE26399" s="5"/>
      <c r="AF26399" s="5"/>
      <c r="AG26399" s="5"/>
      <c r="AH26399" s="5"/>
      <c r="AI26399" s="5"/>
      <c r="AJ26399" s="5"/>
    </row>
    <row r="26400" spans="11:36">
      <c r="K26400" s="5"/>
      <c r="L26400" s="5"/>
      <c r="M26400" s="5"/>
      <c r="N26400" s="5"/>
      <c r="O26400" s="5"/>
      <c r="P26400" s="5"/>
      <c r="Q26400" s="5"/>
      <c r="R26400" s="5"/>
      <c r="S26400" s="5"/>
      <c r="T26400" s="5"/>
      <c r="U26400" s="5"/>
      <c r="V26400" s="5"/>
      <c r="W26400" s="5"/>
      <c r="X26400" s="5"/>
      <c r="Y26400" s="5"/>
      <c r="Z26400" s="5"/>
      <c r="AA26400" s="5"/>
      <c r="AB26400" s="5"/>
      <c r="AC26400" s="5"/>
      <c r="AD26400" s="5"/>
      <c r="AE26400" s="5"/>
      <c r="AF26400" s="5"/>
      <c r="AG26400" s="5"/>
      <c r="AH26400" s="5"/>
      <c r="AI26400" s="5"/>
      <c r="AJ26400" s="5"/>
    </row>
    <row r="26401" spans="11:36">
      <c r="K26401" s="5"/>
      <c r="L26401" s="5"/>
      <c r="M26401" s="5"/>
      <c r="N26401" s="5"/>
      <c r="O26401" s="5"/>
      <c r="P26401" s="5"/>
      <c r="Q26401" s="5"/>
      <c r="R26401" s="5"/>
      <c r="S26401" s="5"/>
      <c r="T26401" s="5"/>
      <c r="U26401" s="5"/>
      <c r="V26401" s="5"/>
      <c r="W26401" s="5"/>
      <c r="X26401" s="5"/>
      <c r="Y26401" s="5"/>
      <c r="Z26401" s="5"/>
      <c r="AA26401" s="5"/>
      <c r="AB26401" s="5"/>
      <c r="AC26401" s="5"/>
      <c r="AD26401" s="5"/>
      <c r="AE26401" s="5"/>
      <c r="AF26401" s="5"/>
      <c r="AG26401" s="5"/>
      <c r="AH26401" s="5"/>
      <c r="AI26401" s="5"/>
      <c r="AJ26401" s="5"/>
    </row>
    <row r="26402" spans="11:36">
      <c r="K26402" s="5"/>
      <c r="L26402" s="5"/>
      <c r="M26402" s="5"/>
      <c r="N26402" s="5"/>
      <c r="O26402" s="5"/>
      <c r="P26402" s="5"/>
      <c r="Q26402" s="5"/>
      <c r="R26402" s="5"/>
      <c r="S26402" s="5"/>
      <c r="T26402" s="5"/>
      <c r="U26402" s="5"/>
      <c r="V26402" s="5"/>
      <c r="W26402" s="5"/>
      <c r="X26402" s="5"/>
      <c r="Y26402" s="5"/>
      <c r="Z26402" s="5"/>
      <c r="AA26402" s="5"/>
      <c r="AB26402" s="5"/>
      <c r="AC26402" s="5"/>
      <c r="AD26402" s="5"/>
      <c r="AE26402" s="5"/>
      <c r="AF26402" s="5"/>
      <c r="AG26402" s="5"/>
      <c r="AH26402" s="5"/>
      <c r="AI26402" s="5"/>
      <c r="AJ26402" s="5"/>
    </row>
    <row r="26403" spans="11:36">
      <c r="K26403" s="5"/>
      <c r="L26403" s="5"/>
      <c r="M26403" s="5"/>
      <c r="N26403" s="5"/>
      <c r="O26403" s="5"/>
      <c r="P26403" s="5"/>
      <c r="Q26403" s="5"/>
      <c r="R26403" s="5"/>
      <c r="S26403" s="5"/>
      <c r="T26403" s="5"/>
      <c r="U26403" s="5"/>
      <c r="V26403" s="5"/>
      <c r="W26403" s="5"/>
      <c r="X26403" s="5"/>
      <c r="Y26403" s="5"/>
      <c r="Z26403" s="5"/>
      <c r="AA26403" s="5"/>
      <c r="AB26403" s="5"/>
      <c r="AC26403" s="5"/>
      <c r="AD26403" s="5"/>
      <c r="AE26403" s="5"/>
      <c r="AF26403" s="5"/>
      <c r="AG26403" s="5"/>
      <c r="AH26403" s="5"/>
      <c r="AI26403" s="5"/>
      <c r="AJ26403" s="5"/>
    </row>
    <row r="26404" spans="11:36">
      <c r="K26404" s="5"/>
      <c r="L26404" s="5"/>
      <c r="M26404" s="5"/>
      <c r="N26404" s="5"/>
      <c r="O26404" s="5"/>
      <c r="P26404" s="5"/>
      <c r="Q26404" s="5"/>
      <c r="R26404" s="5"/>
      <c r="S26404" s="5"/>
      <c r="T26404" s="5"/>
      <c r="U26404" s="5"/>
      <c r="V26404" s="5"/>
      <c r="W26404" s="5"/>
      <c r="X26404" s="5"/>
      <c r="Y26404" s="5"/>
      <c r="Z26404" s="5"/>
      <c r="AA26404" s="5"/>
      <c r="AB26404" s="5"/>
      <c r="AC26404" s="5"/>
      <c r="AD26404" s="5"/>
      <c r="AE26404" s="5"/>
      <c r="AF26404" s="5"/>
      <c r="AG26404" s="5"/>
      <c r="AH26404" s="5"/>
      <c r="AI26404" s="5"/>
      <c r="AJ26404" s="5"/>
    </row>
    <row r="26405" spans="11:36">
      <c r="K26405" s="5"/>
      <c r="L26405" s="5"/>
      <c r="M26405" s="5"/>
      <c r="N26405" s="5"/>
      <c r="O26405" s="5"/>
      <c r="P26405" s="5"/>
      <c r="Q26405" s="5"/>
      <c r="R26405" s="5"/>
      <c r="S26405" s="5"/>
      <c r="T26405" s="5"/>
      <c r="U26405" s="5"/>
      <c r="V26405" s="5"/>
      <c r="W26405" s="5"/>
      <c r="X26405" s="5"/>
      <c r="Y26405" s="5"/>
      <c r="Z26405" s="5"/>
      <c r="AA26405" s="5"/>
      <c r="AB26405" s="5"/>
      <c r="AC26405" s="5"/>
      <c r="AD26405" s="5"/>
      <c r="AE26405" s="5"/>
      <c r="AF26405" s="5"/>
      <c r="AG26405" s="5"/>
      <c r="AH26405" s="5"/>
      <c r="AI26405" s="5"/>
      <c r="AJ26405" s="5"/>
    </row>
    <row r="26406" spans="11:36">
      <c r="K26406" s="5"/>
      <c r="L26406" s="5"/>
      <c r="M26406" s="5"/>
      <c r="N26406" s="5"/>
      <c r="O26406" s="5"/>
      <c r="P26406" s="5"/>
      <c r="Q26406" s="5"/>
      <c r="R26406" s="5"/>
      <c r="S26406" s="5"/>
      <c r="T26406" s="5"/>
      <c r="U26406" s="5"/>
      <c r="V26406" s="5"/>
      <c r="W26406" s="5"/>
      <c r="X26406" s="5"/>
      <c r="Y26406" s="5"/>
      <c r="Z26406" s="5"/>
      <c r="AA26406" s="5"/>
      <c r="AB26406" s="5"/>
      <c r="AC26406" s="5"/>
      <c r="AD26406" s="5"/>
      <c r="AE26406" s="5"/>
      <c r="AF26406" s="5"/>
      <c r="AG26406" s="5"/>
      <c r="AH26406" s="5"/>
      <c r="AI26406" s="5"/>
      <c r="AJ26406" s="5"/>
    </row>
    <row r="26407" spans="11:36">
      <c r="K26407" s="5"/>
      <c r="L26407" s="5"/>
      <c r="M26407" s="5"/>
      <c r="N26407" s="5"/>
      <c r="O26407" s="5"/>
      <c r="P26407" s="5"/>
      <c r="Q26407" s="5"/>
      <c r="R26407" s="5"/>
      <c r="S26407" s="5"/>
      <c r="T26407" s="5"/>
      <c r="U26407" s="5"/>
      <c r="V26407" s="5"/>
      <c r="W26407" s="5"/>
      <c r="X26407" s="5"/>
      <c r="Y26407" s="5"/>
      <c r="Z26407" s="5"/>
      <c r="AA26407" s="5"/>
      <c r="AB26407" s="5"/>
      <c r="AC26407" s="5"/>
      <c r="AD26407" s="5"/>
      <c r="AE26407" s="5"/>
      <c r="AF26407" s="5"/>
      <c r="AG26407" s="5"/>
      <c r="AH26407" s="5"/>
      <c r="AI26407" s="5"/>
      <c r="AJ26407" s="5"/>
    </row>
    <row r="26408" spans="11:36">
      <c r="K26408" s="5"/>
      <c r="L26408" s="5"/>
      <c r="M26408" s="5"/>
      <c r="N26408" s="5"/>
      <c r="O26408" s="5"/>
      <c r="P26408" s="5"/>
      <c r="Q26408" s="5"/>
      <c r="R26408" s="5"/>
      <c r="S26408" s="5"/>
      <c r="T26408" s="5"/>
      <c r="U26408" s="5"/>
      <c r="V26408" s="5"/>
      <c r="W26408" s="5"/>
      <c r="X26408" s="5"/>
      <c r="Y26408" s="5"/>
      <c r="Z26408" s="5"/>
      <c r="AA26408" s="5"/>
      <c r="AB26408" s="5"/>
      <c r="AC26408" s="5"/>
      <c r="AD26408" s="5"/>
      <c r="AE26408" s="5"/>
      <c r="AF26408" s="5"/>
      <c r="AG26408" s="5"/>
      <c r="AH26408" s="5"/>
      <c r="AI26408" s="5"/>
      <c r="AJ26408" s="5"/>
    </row>
    <row r="26409" spans="11:36">
      <c r="K26409" s="5"/>
      <c r="L26409" s="5"/>
      <c r="M26409" s="5"/>
      <c r="N26409" s="5"/>
      <c r="O26409" s="5"/>
      <c r="P26409" s="5"/>
      <c r="Q26409" s="5"/>
      <c r="R26409" s="5"/>
      <c r="S26409" s="5"/>
      <c r="T26409" s="5"/>
      <c r="U26409" s="5"/>
      <c r="V26409" s="5"/>
      <c r="W26409" s="5"/>
      <c r="X26409" s="5"/>
      <c r="Y26409" s="5"/>
      <c r="Z26409" s="5"/>
      <c r="AA26409" s="5"/>
      <c r="AB26409" s="5"/>
      <c r="AC26409" s="5"/>
      <c r="AD26409" s="5"/>
      <c r="AE26409" s="5"/>
      <c r="AF26409" s="5"/>
      <c r="AG26409" s="5"/>
      <c r="AH26409" s="5"/>
      <c r="AI26409" s="5"/>
      <c r="AJ26409" s="5"/>
    </row>
    <row r="26410" spans="11:36">
      <c r="K26410" s="5"/>
      <c r="L26410" s="5"/>
      <c r="M26410" s="5"/>
      <c r="N26410" s="5"/>
      <c r="O26410" s="5"/>
      <c r="P26410" s="5"/>
      <c r="Q26410" s="5"/>
      <c r="R26410" s="5"/>
      <c r="S26410" s="5"/>
      <c r="T26410" s="5"/>
      <c r="U26410" s="5"/>
      <c r="V26410" s="5"/>
      <c r="W26410" s="5"/>
      <c r="X26410" s="5"/>
      <c r="Y26410" s="5"/>
      <c r="Z26410" s="5"/>
      <c r="AA26410" s="5"/>
      <c r="AB26410" s="5"/>
      <c r="AC26410" s="5"/>
      <c r="AD26410" s="5"/>
      <c r="AE26410" s="5"/>
      <c r="AF26410" s="5"/>
      <c r="AG26410" s="5"/>
      <c r="AH26410" s="5"/>
      <c r="AI26410" s="5"/>
      <c r="AJ26410" s="5"/>
    </row>
    <row r="26411" spans="11:36">
      <c r="K26411" s="5"/>
      <c r="L26411" s="5"/>
      <c r="M26411" s="5"/>
      <c r="N26411" s="5"/>
      <c r="O26411" s="5"/>
      <c r="P26411" s="5"/>
      <c r="Q26411" s="5"/>
      <c r="R26411" s="5"/>
      <c r="S26411" s="5"/>
      <c r="T26411" s="5"/>
      <c r="U26411" s="5"/>
      <c r="V26411" s="5"/>
      <c r="W26411" s="5"/>
      <c r="X26411" s="5"/>
      <c r="Y26411" s="5"/>
      <c r="Z26411" s="5"/>
      <c r="AA26411" s="5"/>
      <c r="AB26411" s="5"/>
      <c r="AC26411" s="5"/>
      <c r="AD26411" s="5"/>
      <c r="AE26411" s="5"/>
      <c r="AF26411" s="5"/>
      <c r="AG26411" s="5"/>
      <c r="AH26411" s="5"/>
      <c r="AI26411" s="5"/>
      <c r="AJ26411" s="5"/>
    </row>
    <row r="26412" spans="11:36">
      <c r="K26412" s="5"/>
      <c r="L26412" s="5"/>
      <c r="M26412" s="5"/>
      <c r="N26412" s="5"/>
      <c r="O26412" s="5"/>
      <c r="P26412" s="5"/>
      <c r="Q26412" s="5"/>
      <c r="R26412" s="5"/>
      <c r="S26412" s="5"/>
      <c r="T26412" s="5"/>
      <c r="U26412" s="5"/>
      <c r="V26412" s="5"/>
      <c r="W26412" s="5"/>
      <c r="X26412" s="5"/>
      <c r="Y26412" s="5"/>
      <c r="Z26412" s="5"/>
      <c r="AA26412" s="5"/>
      <c r="AB26412" s="5"/>
      <c r="AC26412" s="5"/>
      <c r="AD26412" s="5"/>
      <c r="AE26412" s="5"/>
      <c r="AF26412" s="5"/>
      <c r="AG26412" s="5"/>
      <c r="AH26412" s="5"/>
      <c r="AI26412" s="5"/>
      <c r="AJ26412" s="5"/>
    </row>
    <row r="26413" spans="11:36">
      <c r="K26413" s="5"/>
      <c r="L26413" s="5"/>
      <c r="M26413" s="5"/>
      <c r="N26413" s="5"/>
      <c r="O26413" s="5"/>
      <c r="P26413" s="5"/>
      <c r="Q26413" s="5"/>
      <c r="R26413" s="5"/>
      <c r="S26413" s="5"/>
      <c r="T26413" s="5"/>
      <c r="U26413" s="5"/>
      <c r="V26413" s="5"/>
      <c r="W26413" s="5"/>
      <c r="X26413" s="5"/>
      <c r="Y26413" s="5"/>
      <c r="Z26413" s="5"/>
      <c r="AA26413" s="5"/>
      <c r="AB26413" s="5"/>
      <c r="AC26413" s="5"/>
      <c r="AD26413" s="5"/>
      <c r="AE26413" s="5"/>
      <c r="AF26413" s="5"/>
      <c r="AG26413" s="5"/>
      <c r="AH26413" s="5"/>
      <c r="AI26413" s="5"/>
      <c r="AJ26413" s="5"/>
    </row>
    <row r="26414" spans="11:36">
      <c r="K26414" s="5"/>
      <c r="L26414" s="5"/>
      <c r="M26414" s="5"/>
      <c r="N26414" s="5"/>
      <c r="O26414" s="5"/>
      <c r="P26414" s="5"/>
      <c r="Q26414" s="5"/>
      <c r="R26414" s="5"/>
      <c r="S26414" s="5"/>
      <c r="T26414" s="5"/>
      <c r="U26414" s="5"/>
      <c r="V26414" s="5"/>
      <c r="W26414" s="5"/>
      <c r="X26414" s="5"/>
      <c r="Y26414" s="5"/>
      <c r="Z26414" s="5"/>
      <c r="AA26414" s="5"/>
      <c r="AB26414" s="5"/>
      <c r="AC26414" s="5"/>
      <c r="AD26414" s="5"/>
      <c r="AE26414" s="5"/>
      <c r="AF26414" s="5"/>
      <c r="AG26414" s="5"/>
      <c r="AH26414" s="5"/>
      <c r="AI26414" s="5"/>
      <c r="AJ26414" s="5"/>
    </row>
    <row r="26415" spans="11:36">
      <c r="K26415" s="5"/>
      <c r="L26415" s="5"/>
      <c r="M26415" s="5"/>
      <c r="N26415" s="5"/>
      <c r="O26415" s="5"/>
      <c r="P26415" s="5"/>
      <c r="Q26415" s="5"/>
      <c r="R26415" s="5"/>
      <c r="S26415" s="5"/>
      <c r="T26415" s="5"/>
      <c r="U26415" s="5"/>
      <c r="V26415" s="5"/>
      <c r="W26415" s="5"/>
      <c r="X26415" s="5"/>
      <c r="Y26415" s="5"/>
      <c r="Z26415" s="5"/>
      <c r="AA26415" s="5"/>
      <c r="AB26415" s="5"/>
      <c r="AC26415" s="5"/>
      <c r="AD26415" s="5"/>
      <c r="AE26415" s="5"/>
      <c r="AF26415" s="5"/>
      <c r="AG26415" s="5"/>
      <c r="AH26415" s="5"/>
      <c r="AI26415" s="5"/>
      <c r="AJ26415" s="5"/>
    </row>
    <row r="26416" spans="11:36">
      <c r="K26416" s="5"/>
      <c r="L26416" s="5"/>
      <c r="M26416" s="5"/>
      <c r="N26416" s="5"/>
      <c r="O26416" s="5"/>
      <c r="P26416" s="5"/>
      <c r="Q26416" s="5"/>
      <c r="R26416" s="5"/>
      <c r="S26416" s="5"/>
      <c r="T26416" s="5"/>
      <c r="U26416" s="5"/>
      <c r="V26416" s="5"/>
      <c r="W26416" s="5"/>
      <c r="X26416" s="5"/>
      <c r="Y26416" s="5"/>
      <c r="Z26416" s="5"/>
      <c r="AA26416" s="5"/>
      <c r="AB26416" s="5"/>
      <c r="AC26416" s="5"/>
      <c r="AD26416" s="5"/>
      <c r="AE26416" s="5"/>
      <c r="AF26416" s="5"/>
      <c r="AG26416" s="5"/>
      <c r="AH26416" s="5"/>
      <c r="AI26416" s="5"/>
      <c r="AJ26416" s="5"/>
    </row>
    <row r="26417" spans="11:36">
      <c r="K26417" s="5"/>
      <c r="L26417" s="5"/>
      <c r="M26417" s="5"/>
      <c r="N26417" s="5"/>
      <c r="O26417" s="5"/>
      <c r="P26417" s="5"/>
      <c r="Q26417" s="5"/>
      <c r="R26417" s="5"/>
      <c r="S26417" s="5"/>
      <c r="T26417" s="5"/>
      <c r="U26417" s="5"/>
      <c r="V26417" s="5"/>
      <c r="W26417" s="5"/>
      <c r="X26417" s="5"/>
      <c r="Y26417" s="5"/>
      <c r="Z26417" s="5"/>
      <c r="AA26417" s="5"/>
      <c r="AB26417" s="5"/>
      <c r="AC26417" s="5"/>
      <c r="AD26417" s="5"/>
      <c r="AE26417" s="5"/>
      <c r="AF26417" s="5"/>
      <c r="AG26417" s="5"/>
      <c r="AH26417" s="5"/>
      <c r="AI26417" s="5"/>
      <c r="AJ26417" s="5"/>
    </row>
    <row r="26418" spans="11:36">
      <c r="K26418" s="5"/>
      <c r="L26418" s="5"/>
      <c r="M26418" s="5"/>
      <c r="N26418" s="5"/>
      <c r="O26418" s="5"/>
      <c r="P26418" s="5"/>
      <c r="Q26418" s="5"/>
      <c r="R26418" s="5"/>
      <c r="S26418" s="5"/>
      <c r="T26418" s="5"/>
      <c r="U26418" s="5"/>
      <c r="V26418" s="5"/>
      <c r="W26418" s="5"/>
      <c r="X26418" s="5"/>
      <c r="Y26418" s="5"/>
      <c r="Z26418" s="5"/>
      <c r="AA26418" s="5"/>
      <c r="AB26418" s="5"/>
      <c r="AC26418" s="5"/>
      <c r="AD26418" s="5"/>
      <c r="AE26418" s="5"/>
      <c r="AF26418" s="5"/>
      <c r="AG26418" s="5"/>
      <c r="AH26418" s="5"/>
      <c r="AI26418" s="5"/>
      <c r="AJ26418" s="5"/>
    </row>
    <row r="26419" spans="11:36">
      <c r="K26419" s="5"/>
      <c r="L26419" s="5"/>
      <c r="M26419" s="5"/>
      <c r="N26419" s="5"/>
      <c r="O26419" s="5"/>
      <c r="P26419" s="5"/>
      <c r="Q26419" s="5"/>
      <c r="R26419" s="5"/>
      <c r="S26419" s="5"/>
      <c r="T26419" s="5"/>
      <c r="U26419" s="5"/>
      <c r="V26419" s="5"/>
      <c r="W26419" s="5"/>
      <c r="X26419" s="5"/>
      <c r="Y26419" s="5"/>
      <c r="Z26419" s="5"/>
      <c r="AA26419" s="5"/>
      <c r="AB26419" s="5"/>
      <c r="AC26419" s="5"/>
      <c r="AD26419" s="5"/>
      <c r="AE26419" s="5"/>
      <c r="AF26419" s="5"/>
      <c r="AG26419" s="5"/>
      <c r="AH26419" s="5"/>
      <c r="AI26419" s="5"/>
      <c r="AJ26419" s="5"/>
    </row>
    <row r="26420" spans="11:36">
      <c r="K26420" s="5"/>
      <c r="L26420" s="5"/>
      <c r="M26420" s="5"/>
      <c r="N26420" s="5"/>
      <c r="O26420" s="5"/>
      <c r="P26420" s="5"/>
      <c r="Q26420" s="5"/>
      <c r="R26420" s="5"/>
      <c r="S26420" s="5"/>
      <c r="T26420" s="5"/>
      <c r="U26420" s="5"/>
      <c r="V26420" s="5"/>
      <c r="W26420" s="5"/>
      <c r="X26420" s="5"/>
      <c r="Y26420" s="5"/>
      <c r="Z26420" s="5"/>
      <c r="AA26420" s="5"/>
      <c r="AB26420" s="5"/>
      <c r="AC26420" s="5"/>
      <c r="AD26420" s="5"/>
      <c r="AE26420" s="5"/>
      <c r="AF26420" s="5"/>
      <c r="AG26420" s="5"/>
      <c r="AH26420" s="5"/>
      <c r="AI26420" s="5"/>
      <c r="AJ26420" s="5"/>
    </row>
    <row r="26421" spans="11:36">
      <c r="K26421" s="5"/>
      <c r="L26421" s="5"/>
      <c r="M26421" s="5"/>
      <c r="N26421" s="5"/>
      <c r="O26421" s="5"/>
      <c r="P26421" s="5"/>
      <c r="Q26421" s="5"/>
      <c r="R26421" s="5"/>
      <c r="S26421" s="5"/>
      <c r="T26421" s="5"/>
      <c r="U26421" s="5"/>
      <c r="V26421" s="5"/>
      <c r="W26421" s="5"/>
      <c r="X26421" s="5"/>
      <c r="Y26421" s="5"/>
      <c r="Z26421" s="5"/>
      <c r="AA26421" s="5"/>
      <c r="AB26421" s="5"/>
      <c r="AC26421" s="5"/>
      <c r="AD26421" s="5"/>
      <c r="AE26421" s="5"/>
      <c r="AF26421" s="5"/>
      <c r="AG26421" s="5"/>
      <c r="AH26421" s="5"/>
      <c r="AI26421" s="5"/>
      <c r="AJ26421" s="5"/>
    </row>
    <row r="26422" spans="11:36">
      <c r="K26422" s="5"/>
      <c r="L26422" s="5"/>
      <c r="M26422" s="5"/>
      <c r="N26422" s="5"/>
      <c r="O26422" s="5"/>
      <c r="P26422" s="5"/>
      <c r="Q26422" s="5"/>
      <c r="R26422" s="5"/>
      <c r="S26422" s="5"/>
      <c r="T26422" s="5"/>
      <c r="U26422" s="5"/>
      <c r="V26422" s="5"/>
      <c r="W26422" s="5"/>
      <c r="X26422" s="5"/>
      <c r="Y26422" s="5"/>
      <c r="Z26422" s="5"/>
      <c r="AA26422" s="5"/>
      <c r="AB26422" s="5"/>
      <c r="AC26422" s="5"/>
      <c r="AD26422" s="5"/>
      <c r="AE26422" s="5"/>
      <c r="AF26422" s="5"/>
      <c r="AG26422" s="5"/>
      <c r="AH26422" s="5"/>
      <c r="AI26422" s="5"/>
      <c r="AJ26422" s="5"/>
    </row>
    <row r="26423" spans="11:36">
      <c r="K26423" s="5"/>
      <c r="L26423" s="5"/>
      <c r="M26423" s="5"/>
      <c r="N26423" s="5"/>
      <c r="O26423" s="5"/>
      <c r="P26423" s="5"/>
      <c r="Q26423" s="5"/>
      <c r="R26423" s="5"/>
      <c r="S26423" s="5"/>
      <c r="T26423" s="5"/>
      <c r="U26423" s="5"/>
      <c r="V26423" s="5"/>
      <c r="W26423" s="5"/>
      <c r="X26423" s="5"/>
      <c r="Y26423" s="5"/>
      <c r="Z26423" s="5"/>
      <c r="AA26423" s="5"/>
      <c r="AB26423" s="5"/>
      <c r="AC26423" s="5"/>
      <c r="AD26423" s="5"/>
      <c r="AE26423" s="5"/>
      <c r="AF26423" s="5"/>
      <c r="AG26423" s="5"/>
      <c r="AH26423" s="5"/>
      <c r="AI26423" s="5"/>
      <c r="AJ26423" s="5"/>
    </row>
    <row r="26424" spans="11:36">
      <c r="K26424" s="5"/>
      <c r="L26424" s="5"/>
      <c r="M26424" s="5"/>
      <c r="N26424" s="5"/>
      <c r="O26424" s="5"/>
      <c r="P26424" s="5"/>
      <c r="Q26424" s="5"/>
      <c r="R26424" s="5"/>
      <c r="S26424" s="5"/>
      <c r="T26424" s="5"/>
      <c r="U26424" s="5"/>
      <c r="V26424" s="5"/>
      <c r="W26424" s="5"/>
      <c r="X26424" s="5"/>
      <c r="Y26424" s="5"/>
      <c r="Z26424" s="5"/>
      <c r="AA26424" s="5"/>
      <c r="AB26424" s="5"/>
      <c r="AC26424" s="5"/>
      <c r="AD26424" s="5"/>
      <c r="AE26424" s="5"/>
      <c r="AF26424" s="5"/>
      <c r="AG26424" s="5"/>
      <c r="AH26424" s="5"/>
      <c r="AI26424" s="5"/>
      <c r="AJ26424" s="5"/>
    </row>
    <row r="26425" spans="11:36">
      <c r="K26425" s="5"/>
      <c r="L26425" s="5"/>
      <c r="M26425" s="5"/>
      <c r="N26425" s="5"/>
      <c r="O26425" s="5"/>
      <c r="P26425" s="5"/>
      <c r="Q26425" s="5"/>
      <c r="R26425" s="5"/>
      <c r="S26425" s="5"/>
      <c r="T26425" s="5"/>
      <c r="U26425" s="5"/>
      <c r="V26425" s="5"/>
      <c r="W26425" s="5"/>
      <c r="X26425" s="5"/>
      <c r="Y26425" s="5"/>
      <c r="Z26425" s="5"/>
      <c r="AA26425" s="5"/>
      <c r="AB26425" s="5"/>
      <c r="AC26425" s="5"/>
      <c r="AD26425" s="5"/>
      <c r="AE26425" s="5"/>
      <c r="AF26425" s="5"/>
      <c r="AG26425" s="5"/>
      <c r="AH26425" s="5"/>
      <c r="AI26425" s="5"/>
      <c r="AJ26425" s="5"/>
    </row>
    <row r="26426" spans="11:36">
      <c r="K26426" s="5"/>
      <c r="L26426" s="5"/>
      <c r="M26426" s="5"/>
      <c r="N26426" s="5"/>
      <c r="O26426" s="5"/>
      <c r="P26426" s="5"/>
      <c r="Q26426" s="5"/>
      <c r="R26426" s="5"/>
      <c r="S26426" s="5"/>
      <c r="T26426" s="5"/>
      <c r="U26426" s="5"/>
      <c r="V26426" s="5"/>
      <c r="W26426" s="5"/>
      <c r="X26426" s="5"/>
      <c r="Y26426" s="5"/>
      <c r="Z26426" s="5"/>
      <c r="AA26426" s="5"/>
      <c r="AB26426" s="5"/>
      <c r="AC26426" s="5"/>
      <c r="AD26426" s="5"/>
      <c r="AE26426" s="5"/>
      <c r="AF26426" s="5"/>
      <c r="AG26426" s="5"/>
      <c r="AH26426" s="5"/>
      <c r="AI26426" s="5"/>
      <c r="AJ26426" s="5"/>
    </row>
    <row r="26427" spans="11:36">
      <c r="K26427" s="5"/>
      <c r="L26427" s="5"/>
      <c r="M26427" s="5"/>
      <c r="N26427" s="5"/>
      <c r="O26427" s="5"/>
      <c r="P26427" s="5"/>
      <c r="Q26427" s="5"/>
      <c r="R26427" s="5"/>
      <c r="S26427" s="5"/>
      <c r="T26427" s="5"/>
      <c r="U26427" s="5"/>
      <c r="V26427" s="5"/>
      <c r="W26427" s="5"/>
      <c r="X26427" s="5"/>
      <c r="Y26427" s="5"/>
      <c r="Z26427" s="5"/>
      <c r="AA26427" s="5"/>
      <c r="AB26427" s="5"/>
      <c r="AC26427" s="5"/>
      <c r="AD26427" s="5"/>
      <c r="AE26427" s="5"/>
      <c r="AF26427" s="5"/>
      <c r="AG26427" s="5"/>
      <c r="AH26427" s="5"/>
      <c r="AI26427" s="5"/>
      <c r="AJ26427" s="5"/>
    </row>
    <row r="26428" spans="11:36">
      <c r="K26428" s="5"/>
      <c r="L26428" s="5"/>
      <c r="M26428" s="5"/>
      <c r="N26428" s="5"/>
      <c r="O26428" s="5"/>
      <c r="P26428" s="5"/>
      <c r="Q26428" s="5"/>
      <c r="R26428" s="5"/>
      <c r="S26428" s="5"/>
      <c r="T26428" s="5"/>
      <c r="U26428" s="5"/>
      <c r="V26428" s="5"/>
      <c r="W26428" s="5"/>
      <c r="X26428" s="5"/>
      <c r="Y26428" s="5"/>
      <c r="Z26428" s="5"/>
      <c r="AA26428" s="5"/>
      <c r="AB26428" s="5"/>
      <c r="AC26428" s="5"/>
      <c r="AD26428" s="5"/>
      <c r="AE26428" s="5"/>
      <c r="AF26428" s="5"/>
      <c r="AG26428" s="5"/>
      <c r="AH26428" s="5"/>
      <c r="AI26428" s="5"/>
      <c r="AJ26428" s="5"/>
    </row>
    <row r="26429" spans="11:36">
      <c r="K26429" s="5"/>
      <c r="L26429" s="5"/>
      <c r="M26429" s="5"/>
      <c r="N26429" s="5"/>
      <c r="O26429" s="5"/>
      <c r="P26429" s="5"/>
      <c r="Q26429" s="5"/>
      <c r="R26429" s="5"/>
      <c r="S26429" s="5"/>
      <c r="T26429" s="5"/>
      <c r="U26429" s="5"/>
      <c r="V26429" s="5"/>
      <c r="W26429" s="5"/>
      <c r="X26429" s="5"/>
      <c r="Y26429" s="5"/>
      <c r="Z26429" s="5"/>
      <c r="AA26429" s="5"/>
      <c r="AB26429" s="5"/>
      <c r="AC26429" s="5"/>
      <c r="AD26429" s="5"/>
      <c r="AE26429" s="5"/>
      <c r="AF26429" s="5"/>
      <c r="AG26429" s="5"/>
      <c r="AH26429" s="5"/>
      <c r="AI26429" s="5"/>
      <c r="AJ26429" s="5"/>
    </row>
    <row r="26430" spans="11:36">
      <c r="K26430" s="5"/>
      <c r="L26430" s="5"/>
      <c r="M26430" s="5"/>
      <c r="N26430" s="5"/>
      <c r="O26430" s="5"/>
      <c r="P26430" s="5"/>
      <c r="Q26430" s="5"/>
      <c r="R26430" s="5"/>
      <c r="S26430" s="5"/>
      <c r="T26430" s="5"/>
      <c r="U26430" s="5"/>
      <c r="V26430" s="5"/>
      <c r="W26430" s="5"/>
      <c r="X26430" s="5"/>
      <c r="Y26430" s="5"/>
      <c r="Z26430" s="5"/>
      <c r="AA26430" s="5"/>
      <c r="AB26430" s="5"/>
      <c r="AC26430" s="5"/>
      <c r="AD26430" s="5"/>
      <c r="AE26430" s="5"/>
      <c r="AF26430" s="5"/>
      <c r="AG26430" s="5"/>
      <c r="AH26430" s="5"/>
      <c r="AI26430" s="5"/>
      <c r="AJ26430" s="5"/>
    </row>
    <row r="26431" spans="11:36">
      <c r="K26431" s="5"/>
      <c r="L26431" s="5"/>
      <c r="M26431" s="5"/>
      <c r="N26431" s="5"/>
      <c r="O26431" s="5"/>
      <c r="P26431" s="5"/>
      <c r="Q26431" s="5"/>
      <c r="R26431" s="5"/>
      <c r="S26431" s="5"/>
      <c r="T26431" s="5"/>
      <c r="U26431" s="5"/>
      <c r="V26431" s="5"/>
      <c r="W26431" s="5"/>
      <c r="X26431" s="5"/>
      <c r="Y26431" s="5"/>
      <c r="Z26431" s="5"/>
      <c r="AA26431" s="5"/>
      <c r="AB26431" s="5"/>
      <c r="AC26431" s="5"/>
      <c r="AD26431" s="5"/>
      <c r="AE26431" s="5"/>
      <c r="AF26431" s="5"/>
      <c r="AG26431" s="5"/>
      <c r="AH26431" s="5"/>
      <c r="AI26431" s="5"/>
      <c r="AJ26431" s="5"/>
    </row>
    <row r="26432" spans="11:36">
      <c r="K26432" s="5"/>
      <c r="L26432" s="5"/>
      <c r="M26432" s="5"/>
      <c r="N26432" s="5"/>
      <c r="O26432" s="5"/>
      <c r="P26432" s="5"/>
      <c r="Q26432" s="5"/>
      <c r="R26432" s="5"/>
      <c r="S26432" s="5"/>
      <c r="T26432" s="5"/>
      <c r="U26432" s="5"/>
      <c r="V26432" s="5"/>
      <c r="W26432" s="5"/>
      <c r="X26432" s="5"/>
      <c r="Y26432" s="5"/>
      <c r="Z26432" s="5"/>
      <c r="AA26432" s="5"/>
      <c r="AB26432" s="5"/>
      <c r="AC26432" s="5"/>
      <c r="AD26432" s="5"/>
      <c r="AE26432" s="5"/>
      <c r="AF26432" s="5"/>
      <c r="AG26432" s="5"/>
      <c r="AH26432" s="5"/>
      <c r="AI26432" s="5"/>
      <c r="AJ26432" s="5"/>
    </row>
    <row r="26433" spans="11:36">
      <c r="K26433" s="5"/>
      <c r="L26433" s="5"/>
      <c r="M26433" s="5"/>
      <c r="N26433" s="5"/>
      <c r="O26433" s="5"/>
      <c r="P26433" s="5"/>
      <c r="Q26433" s="5"/>
      <c r="R26433" s="5"/>
      <c r="S26433" s="5"/>
      <c r="T26433" s="5"/>
      <c r="U26433" s="5"/>
      <c r="V26433" s="5"/>
      <c r="W26433" s="5"/>
      <c r="X26433" s="5"/>
      <c r="Y26433" s="5"/>
      <c r="Z26433" s="5"/>
      <c r="AA26433" s="5"/>
      <c r="AB26433" s="5"/>
      <c r="AC26433" s="5"/>
      <c r="AD26433" s="5"/>
      <c r="AE26433" s="5"/>
      <c r="AF26433" s="5"/>
      <c r="AG26433" s="5"/>
      <c r="AH26433" s="5"/>
      <c r="AI26433" s="5"/>
      <c r="AJ26433" s="5"/>
    </row>
    <row r="26434" spans="11:36">
      <c r="K26434" s="5"/>
      <c r="L26434" s="5"/>
      <c r="M26434" s="5"/>
      <c r="N26434" s="5"/>
      <c r="O26434" s="5"/>
      <c r="P26434" s="5"/>
      <c r="Q26434" s="5"/>
      <c r="R26434" s="5"/>
      <c r="S26434" s="5"/>
      <c r="T26434" s="5"/>
      <c r="U26434" s="5"/>
      <c r="V26434" s="5"/>
      <c r="W26434" s="5"/>
      <c r="X26434" s="5"/>
      <c r="Y26434" s="5"/>
      <c r="Z26434" s="5"/>
      <c r="AA26434" s="5"/>
      <c r="AB26434" s="5"/>
      <c r="AC26434" s="5"/>
      <c r="AD26434" s="5"/>
      <c r="AE26434" s="5"/>
      <c r="AF26434" s="5"/>
      <c r="AG26434" s="5"/>
      <c r="AH26434" s="5"/>
      <c r="AI26434" s="5"/>
      <c r="AJ26434" s="5"/>
    </row>
    <row r="26435" spans="11:36">
      <c r="K26435" s="5"/>
      <c r="L26435" s="5"/>
      <c r="M26435" s="5"/>
      <c r="N26435" s="5"/>
      <c r="O26435" s="5"/>
      <c r="P26435" s="5"/>
      <c r="Q26435" s="5"/>
      <c r="R26435" s="5"/>
      <c r="S26435" s="5"/>
      <c r="T26435" s="5"/>
      <c r="U26435" s="5"/>
      <c r="V26435" s="5"/>
      <c r="W26435" s="5"/>
      <c r="X26435" s="5"/>
      <c r="Y26435" s="5"/>
      <c r="Z26435" s="5"/>
      <c r="AA26435" s="5"/>
      <c r="AB26435" s="5"/>
      <c r="AC26435" s="5"/>
      <c r="AD26435" s="5"/>
      <c r="AE26435" s="5"/>
      <c r="AF26435" s="5"/>
      <c r="AG26435" s="5"/>
      <c r="AH26435" s="5"/>
      <c r="AI26435" s="5"/>
      <c r="AJ26435" s="5"/>
    </row>
    <row r="26436" spans="11:36">
      <c r="K26436" s="5"/>
      <c r="L26436" s="5"/>
      <c r="M26436" s="5"/>
      <c r="N26436" s="5"/>
      <c r="O26436" s="5"/>
      <c r="P26436" s="5"/>
      <c r="Q26436" s="5"/>
      <c r="R26436" s="5"/>
      <c r="S26436" s="5"/>
      <c r="T26436" s="5"/>
      <c r="U26436" s="5"/>
      <c r="V26436" s="5"/>
      <c r="W26436" s="5"/>
      <c r="X26436" s="5"/>
      <c r="Y26436" s="5"/>
      <c r="Z26436" s="5"/>
      <c r="AA26436" s="5"/>
      <c r="AB26436" s="5"/>
      <c r="AC26436" s="5"/>
      <c r="AD26436" s="5"/>
      <c r="AE26436" s="5"/>
      <c r="AF26436" s="5"/>
      <c r="AG26436" s="5"/>
      <c r="AH26436" s="5"/>
      <c r="AI26436" s="5"/>
      <c r="AJ26436" s="5"/>
    </row>
    <row r="26437" spans="11:36">
      <c r="K26437" s="5"/>
      <c r="L26437" s="5"/>
      <c r="M26437" s="5"/>
      <c r="N26437" s="5"/>
      <c r="O26437" s="5"/>
      <c r="P26437" s="5"/>
      <c r="Q26437" s="5"/>
      <c r="R26437" s="5"/>
      <c r="S26437" s="5"/>
      <c r="T26437" s="5"/>
      <c r="U26437" s="5"/>
      <c r="V26437" s="5"/>
      <c r="W26437" s="5"/>
      <c r="X26437" s="5"/>
      <c r="Y26437" s="5"/>
      <c r="Z26437" s="5"/>
      <c r="AA26437" s="5"/>
      <c r="AB26437" s="5"/>
      <c r="AC26437" s="5"/>
      <c r="AD26437" s="5"/>
      <c r="AE26437" s="5"/>
      <c r="AF26437" s="5"/>
      <c r="AG26437" s="5"/>
      <c r="AH26437" s="5"/>
      <c r="AI26437" s="5"/>
      <c r="AJ26437" s="5"/>
    </row>
    <row r="26438" spans="11:36">
      <c r="K26438" s="5"/>
      <c r="L26438" s="5"/>
      <c r="M26438" s="5"/>
      <c r="N26438" s="5"/>
      <c r="O26438" s="5"/>
      <c r="P26438" s="5"/>
      <c r="Q26438" s="5"/>
      <c r="R26438" s="5"/>
      <c r="S26438" s="5"/>
      <c r="T26438" s="5"/>
      <c r="U26438" s="5"/>
      <c r="V26438" s="5"/>
      <c r="W26438" s="5"/>
      <c r="X26438" s="5"/>
      <c r="Y26438" s="5"/>
      <c r="Z26438" s="5"/>
      <c r="AA26438" s="5"/>
      <c r="AB26438" s="5"/>
      <c r="AC26438" s="5"/>
      <c r="AD26438" s="5"/>
      <c r="AE26438" s="5"/>
      <c r="AF26438" s="5"/>
      <c r="AG26438" s="5"/>
      <c r="AH26438" s="5"/>
      <c r="AI26438" s="5"/>
      <c r="AJ26438" s="5"/>
    </row>
    <row r="26439" spans="11:36">
      <c r="K26439" s="5"/>
      <c r="L26439" s="5"/>
      <c r="M26439" s="5"/>
      <c r="N26439" s="5"/>
      <c r="O26439" s="5"/>
      <c r="P26439" s="5"/>
      <c r="Q26439" s="5"/>
      <c r="R26439" s="5"/>
      <c r="S26439" s="5"/>
      <c r="T26439" s="5"/>
      <c r="U26439" s="5"/>
      <c r="V26439" s="5"/>
      <c r="W26439" s="5"/>
      <c r="X26439" s="5"/>
      <c r="Y26439" s="5"/>
      <c r="Z26439" s="5"/>
      <c r="AA26439" s="5"/>
      <c r="AB26439" s="5"/>
      <c r="AC26439" s="5"/>
      <c r="AD26439" s="5"/>
      <c r="AE26439" s="5"/>
      <c r="AF26439" s="5"/>
      <c r="AG26439" s="5"/>
      <c r="AH26439" s="5"/>
      <c r="AI26439" s="5"/>
      <c r="AJ26439" s="5"/>
    </row>
    <row r="26440" spans="11:36">
      <c r="K26440" s="5"/>
      <c r="L26440" s="5"/>
      <c r="M26440" s="5"/>
      <c r="N26440" s="5"/>
      <c r="O26440" s="5"/>
      <c r="P26440" s="5"/>
      <c r="Q26440" s="5"/>
      <c r="R26440" s="5"/>
      <c r="S26440" s="5"/>
      <c r="T26440" s="5"/>
      <c r="U26440" s="5"/>
      <c r="V26440" s="5"/>
      <c r="W26440" s="5"/>
      <c r="X26440" s="5"/>
      <c r="Y26440" s="5"/>
      <c r="Z26440" s="5"/>
      <c r="AA26440" s="5"/>
      <c r="AB26440" s="5"/>
      <c r="AC26440" s="5"/>
      <c r="AD26440" s="5"/>
      <c r="AE26440" s="5"/>
      <c r="AF26440" s="5"/>
      <c r="AG26440" s="5"/>
      <c r="AH26440" s="5"/>
      <c r="AI26440" s="5"/>
      <c r="AJ26440" s="5"/>
    </row>
    <row r="26441" spans="11:36">
      <c r="K26441" s="5"/>
      <c r="L26441" s="5"/>
      <c r="M26441" s="5"/>
      <c r="N26441" s="5"/>
      <c r="O26441" s="5"/>
      <c r="P26441" s="5"/>
      <c r="Q26441" s="5"/>
      <c r="R26441" s="5"/>
      <c r="S26441" s="5"/>
      <c r="T26441" s="5"/>
      <c r="U26441" s="5"/>
      <c r="V26441" s="5"/>
      <c r="W26441" s="5"/>
      <c r="X26441" s="5"/>
      <c r="Y26441" s="5"/>
      <c r="Z26441" s="5"/>
      <c r="AA26441" s="5"/>
      <c r="AB26441" s="5"/>
      <c r="AC26441" s="5"/>
      <c r="AD26441" s="5"/>
      <c r="AE26441" s="5"/>
      <c r="AF26441" s="5"/>
      <c r="AG26441" s="5"/>
      <c r="AH26441" s="5"/>
      <c r="AI26441" s="5"/>
      <c r="AJ26441" s="5"/>
    </row>
    <row r="26442" spans="11:36">
      <c r="K26442" s="5"/>
      <c r="L26442" s="5"/>
      <c r="M26442" s="5"/>
      <c r="N26442" s="5"/>
      <c r="O26442" s="5"/>
      <c r="P26442" s="5"/>
      <c r="Q26442" s="5"/>
      <c r="R26442" s="5"/>
      <c r="S26442" s="5"/>
      <c r="T26442" s="5"/>
      <c r="U26442" s="5"/>
      <c r="V26442" s="5"/>
      <c r="W26442" s="5"/>
      <c r="X26442" s="5"/>
      <c r="Y26442" s="5"/>
      <c r="Z26442" s="5"/>
      <c r="AA26442" s="5"/>
      <c r="AB26442" s="5"/>
      <c r="AC26442" s="5"/>
      <c r="AD26442" s="5"/>
      <c r="AE26442" s="5"/>
      <c r="AF26442" s="5"/>
      <c r="AG26442" s="5"/>
      <c r="AH26442" s="5"/>
      <c r="AI26442" s="5"/>
      <c r="AJ26442" s="5"/>
    </row>
    <row r="26443" spans="11:36">
      <c r="K26443" s="5"/>
      <c r="L26443" s="5"/>
      <c r="M26443" s="5"/>
      <c r="N26443" s="5"/>
      <c r="O26443" s="5"/>
      <c r="P26443" s="5"/>
      <c r="Q26443" s="5"/>
      <c r="R26443" s="5"/>
      <c r="S26443" s="5"/>
      <c r="T26443" s="5"/>
      <c r="U26443" s="5"/>
      <c r="V26443" s="5"/>
      <c r="W26443" s="5"/>
      <c r="X26443" s="5"/>
      <c r="Y26443" s="5"/>
      <c r="Z26443" s="5"/>
      <c r="AA26443" s="5"/>
      <c r="AB26443" s="5"/>
      <c r="AC26443" s="5"/>
      <c r="AD26443" s="5"/>
      <c r="AE26443" s="5"/>
      <c r="AF26443" s="5"/>
      <c r="AG26443" s="5"/>
      <c r="AH26443" s="5"/>
      <c r="AI26443" s="5"/>
      <c r="AJ26443" s="5"/>
    </row>
    <row r="26444" spans="11:36">
      <c r="K26444" s="5"/>
      <c r="L26444" s="5"/>
      <c r="M26444" s="5"/>
      <c r="N26444" s="5"/>
      <c r="O26444" s="5"/>
      <c r="P26444" s="5"/>
      <c r="Q26444" s="5"/>
      <c r="R26444" s="5"/>
      <c r="S26444" s="5"/>
      <c r="T26444" s="5"/>
      <c r="U26444" s="5"/>
      <c r="V26444" s="5"/>
      <c r="W26444" s="5"/>
      <c r="X26444" s="5"/>
      <c r="Y26444" s="5"/>
      <c r="Z26444" s="5"/>
      <c r="AA26444" s="5"/>
      <c r="AB26444" s="5"/>
      <c r="AC26444" s="5"/>
      <c r="AD26444" s="5"/>
      <c r="AE26444" s="5"/>
      <c r="AF26444" s="5"/>
      <c r="AG26444" s="5"/>
      <c r="AH26444" s="5"/>
      <c r="AI26444" s="5"/>
      <c r="AJ26444" s="5"/>
    </row>
    <row r="26445" spans="11:36">
      <c r="K26445" s="5"/>
      <c r="L26445" s="5"/>
      <c r="M26445" s="5"/>
      <c r="N26445" s="5"/>
      <c r="O26445" s="5"/>
      <c r="P26445" s="5"/>
      <c r="Q26445" s="5"/>
      <c r="R26445" s="5"/>
      <c r="S26445" s="5"/>
      <c r="T26445" s="5"/>
      <c r="U26445" s="5"/>
      <c r="V26445" s="5"/>
      <c r="W26445" s="5"/>
      <c r="X26445" s="5"/>
      <c r="Y26445" s="5"/>
      <c r="Z26445" s="5"/>
      <c r="AA26445" s="5"/>
      <c r="AB26445" s="5"/>
      <c r="AC26445" s="5"/>
      <c r="AD26445" s="5"/>
      <c r="AE26445" s="5"/>
      <c r="AF26445" s="5"/>
      <c r="AG26445" s="5"/>
      <c r="AH26445" s="5"/>
      <c r="AI26445" s="5"/>
      <c r="AJ26445" s="5"/>
    </row>
    <row r="26446" spans="11:36">
      <c r="K26446" s="5"/>
      <c r="L26446" s="5"/>
      <c r="M26446" s="5"/>
      <c r="N26446" s="5"/>
      <c r="O26446" s="5"/>
      <c r="P26446" s="5"/>
      <c r="Q26446" s="5"/>
      <c r="R26446" s="5"/>
      <c r="S26446" s="5"/>
      <c r="T26446" s="5"/>
      <c r="U26446" s="5"/>
      <c r="V26446" s="5"/>
      <c r="W26446" s="5"/>
      <c r="X26446" s="5"/>
      <c r="Y26446" s="5"/>
      <c r="Z26446" s="5"/>
      <c r="AA26446" s="5"/>
      <c r="AB26446" s="5"/>
      <c r="AC26446" s="5"/>
      <c r="AD26446" s="5"/>
      <c r="AE26446" s="5"/>
      <c r="AF26446" s="5"/>
      <c r="AG26446" s="5"/>
      <c r="AH26446" s="5"/>
      <c r="AI26446" s="5"/>
      <c r="AJ26446" s="5"/>
    </row>
    <row r="26447" spans="11:36">
      <c r="K26447" s="5"/>
      <c r="L26447" s="5"/>
      <c r="M26447" s="5"/>
      <c r="N26447" s="5"/>
      <c r="O26447" s="5"/>
      <c r="P26447" s="5"/>
      <c r="Q26447" s="5"/>
      <c r="R26447" s="5"/>
      <c r="S26447" s="5"/>
      <c r="T26447" s="5"/>
      <c r="U26447" s="5"/>
      <c r="V26447" s="5"/>
      <c r="W26447" s="5"/>
      <c r="X26447" s="5"/>
      <c r="Y26447" s="5"/>
      <c r="Z26447" s="5"/>
      <c r="AA26447" s="5"/>
      <c r="AB26447" s="5"/>
      <c r="AC26447" s="5"/>
      <c r="AD26447" s="5"/>
      <c r="AE26447" s="5"/>
      <c r="AF26447" s="5"/>
      <c r="AG26447" s="5"/>
      <c r="AH26447" s="5"/>
      <c r="AI26447" s="5"/>
      <c r="AJ26447" s="5"/>
    </row>
    <row r="26448" spans="11:36">
      <c r="K26448" s="5"/>
      <c r="L26448" s="5"/>
      <c r="M26448" s="5"/>
      <c r="N26448" s="5"/>
      <c r="O26448" s="5"/>
      <c r="P26448" s="5"/>
      <c r="Q26448" s="5"/>
      <c r="R26448" s="5"/>
      <c r="S26448" s="5"/>
      <c r="T26448" s="5"/>
      <c r="U26448" s="5"/>
      <c r="V26448" s="5"/>
      <c r="W26448" s="5"/>
      <c r="X26448" s="5"/>
      <c r="Y26448" s="5"/>
      <c r="Z26448" s="5"/>
      <c r="AA26448" s="5"/>
      <c r="AB26448" s="5"/>
      <c r="AC26448" s="5"/>
      <c r="AD26448" s="5"/>
      <c r="AE26448" s="5"/>
      <c r="AF26448" s="5"/>
      <c r="AG26448" s="5"/>
      <c r="AH26448" s="5"/>
      <c r="AI26448" s="5"/>
      <c r="AJ26448" s="5"/>
    </row>
    <row r="26449" spans="11:36">
      <c r="K26449" s="5"/>
      <c r="L26449" s="5"/>
      <c r="M26449" s="5"/>
      <c r="N26449" s="5"/>
      <c r="O26449" s="5"/>
      <c r="P26449" s="5"/>
      <c r="Q26449" s="5"/>
      <c r="R26449" s="5"/>
      <c r="S26449" s="5"/>
      <c r="T26449" s="5"/>
      <c r="U26449" s="5"/>
      <c r="V26449" s="5"/>
      <c r="W26449" s="5"/>
      <c r="X26449" s="5"/>
      <c r="Y26449" s="5"/>
      <c r="Z26449" s="5"/>
      <c r="AA26449" s="5"/>
      <c r="AB26449" s="5"/>
      <c r="AC26449" s="5"/>
      <c r="AD26449" s="5"/>
      <c r="AE26449" s="5"/>
      <c r="AF26449" s="5"/>
      <c r="AG26449" s="5"/>
      <c r="AH26449" s="5"/>
      <c r="AI26449" s="5"/>
      <c r="AJ26449" s="5"/>
    </row>
    <row r="26450" spans="11:36">
      <c r="K26450" s="5"/>
      <c r="L26450" s="5"/>
      <c r="M26450" s="5"/>
      <c r="N26450" s="5"/>
      <c r="O26450" s="5"/>
      <c r="P26450" s="5"/>
      <c r="Q26450" s="5"/>
      <c r="R26450" s="5"/>
      <c r="S26450" s="5"/>
      <c r="T26450" s="5"/>
      <c r="U26450" s="5"/>
      <c r="V26450" s="5"/>
      <c r="W26450" s="5"/>
      <c r="X26450" s="5"/>
      <c r="Y26450" s="5"/>
      <c r="Z26450" s="5"/>
      <c r="AA26450" s="5"/>
      <c r="AB26450" s="5"/>
      <c r="AC26450" s="5"/>
      <c r="AD26450" s="5"/>
      <c r="AE26450" s="5"/>
      <c r="AF26450" s="5"/>
      <c r="AG26450" s="5"/>
      <c r="AH26450" s="5"/>
      <c r="AI26450" s="5"/>
      <c r="AJ26450" s="5"/>
    </row>
    <row r="26451" spans="11:36">
      <c r="K26451" s="5"/>
      <c r="L26451" s="5"/>
      <c r="M26451" s="5"/>
      <c r="N26451" s="5"/>
      <c r="O26451" s="5"/>
      <c r="P26451" s="5"/>
      <c r="Q26451" s="5"/>
      <c r="R26451" s="5"/>
      <c r="S26451" s="5"/>
      <c r="T26451" s="5"/>
      <c r="U26451" s="5"/>
      <c r="V26451" s="5"/>
      <c r="W26451" s="5"/>
      <c r="X26451" s="5"/>
      <c r="Y26451" s="5"/>
      <c r="Z26451" s="5"/>
      <c r="AA26451" s="5"/>
      <c r="AB26451" s="5"/>
      <c r="AC26451" s="5"/>
      <c r="AD26451" s="5"/>
      <c r="AE26451" s="5"/>
      <c r="AF26451" s="5"/>
      <c r="AG26451" s="5"/>
      <c r="AH26451" s="5"/>
      <c r="AI26451" s="5"/>
      <c r="AJ26451" s="5"/>
    </row>
    <row r="26452" spans="11:36">
      <c r="K26452" s="5"/>
      <c r="L26452" s="5"/>
      <c r="M26452" s="5"/>
      <c r="N26452" s="5"/>
      <c r="O26452" s="5"/>
      <c r="P26452" s="5"/>
      <c r="Q26452" s="5"/>
      <c r="R26452" s="5"/>
      <c r="S26452" s="5"/>
      <c r="T26452" s="5"/>
      <c r="U26452" s="5"/>
      <c r="V26452" s="5"/>
      <c r="W26452" s="5"/>
      <c r="X26452" s="5"/>
      <c r="Y26452" s="5"/>
      <c r="Z26452" s="5"/>
      <c r="AA26452" s="5"/>
      <c r="AB26452" s="5"/>
      <c r="AC26452" s="5"/>
      <c r="AD26452" s="5"/>
      <c r="AE26452" s="5"/>
      <c r="AF26452" s="5"/>
      <c r="AG26452" s="5"/>
      <c r="AH26452" s="5"/>
      <c r="AI26452" s="5"/>
      <c r="AJ26452" s="5"/>
    </row>
    <row r="26453" spans="11:36">
      <c r="K26453" s="5"/>
      <c r="L26453" s="5"/>
      <c r="M26453" s="5"/>
      <c r="N26453" s="5"/>
      <c r="O26453" s="5"/>
      <c r="P26453" s="5"/>
      <c r="Q26453" s="5"/>
      <c r="R26453" s="5"/>
      <c r="S26453" s="5"/>
      <c r="T26453" s="5"/>
      <c r="U26453" s="5"/>
      <c r="V26453" s="5"/>
      <c r="W26453" s="5"/>
      <c r="X26453" s="5"/>
      <c r="Y26453" s="5"/>
      <c r="Z26453" s="5"/>
      <c r="AA26453" s="5"/>
      <c r="AB26453" s="5"/>
      <c r="AC26453" s="5"/>
      <c r="AD26453" s="5"/>
      <c r="AE26453" s="5"/>
      <c r="AF26453" s="5"/>
      <c r="AG26453" s="5"/>
      <c r="AH26453" s="5"/>
      <c r="AI26453" s="5"/>
      <c r="AJ26453" s="5"/>
    </row>
    <row r="26454" spans="11:36">
      <c r="K26454" s="5"/>
      <c r="L26454" s="5"/>
      <c r="M26454" s="5"/>
      <c r="N26454" s="5"/>
      <c r="O26454" s="5"/>
      <c r="P26454" s="5"/>
      <c r="Q26454" s="5"/>
      <c r="R26454" s="5"/>
      <c r="S26454" s="5"/>
      <c r="T26454" s="5"/>
      <c r="U26454" s="5"/>
      <c r="V26454" s="5"/>
      <c r="W26454" s="5"/>
      <c r="X26454" s="5"/>
      <c r="Y26454" s="5"/>
      <c r="Z26454" s="5"/>
      <c r="AA26454" s="5"/>
      <c r="AB26454" s="5"/>
      <c r="AC26454" s="5"/>
      <c r="AD26454" s="5"/>
      <c r="AE26454" s="5"/>
      <c r="AF26454" s="5"/>
      <c r="AG26454" s="5"/>
      <c r="AH26454" s="5"/>
      <c r="AI26454" s="5"/>
      <c r="AJ26454" s="5"/>
    </row>
    <row r="26455" spans="11:36">
      <c r="K26455" s="5"/>
      <c r="L26455" s="5"/>
      <c r="M26455" s="5"/>
      <c r="N26455" s="5"/>
      <c r="O26455" s="5"/>
      <c r="P26455" s="5"/>
      <c r="Q26455" s="5"/>
      <c r="R26455" s="5"/>
      <c r="S26455" s="5"/>
      <c r="T26455" s="5"/>
      <c r="U26455" s="5"/>
      <c r="V26455" s="5"/>
      <c r="W26455" s="5"/>
      <c r="X26455" s="5"/>
      <c r="Y26455" s="5"/>
      <c r="Z26455" s="5"/>
      <c r="AA26455" s="5"/>
      <c r="AB26455" s="5"/>
      <c r="AC26455" s="5"/>
      <c r="AD26455" s="5"/>
      <c r="AE26455" s="5"/>
      <c r="AF26455" s="5"/>
      <c r="AG26455" s="5"/>
      <c r="AH26455" s="5"/>
      <c r="AI26455" s="5"/>
      <c r="AJ26455" s="5"/>
    </row>
    <row r="26456" spans="11:36">
      <c r="K26456" s="5"/>
      <c r="L26456" s="5"/>
      <c r="M26456" s="5"/>
      <c r="N26456" s="5"/>
      <c r="O26456" s="5"/>
      <c r="P26456" s="5"/>
      <c r="Q26456" s="5"/>
      <c r="R26456" s="5"/>
      <c r="S26456" s="5"/>
      <c r="T26456" s="5"/>
      <c r="U26456" s="5"/>
      <c r="V26456" s="5"/>
      <c r="W26456" s="5"/>
      <c r="X26456" s="5"/>
      <c r="Y26456" s="5"/>
      <c r="Z26456" s="5"/>
      <c r="AA26456" s="5"/>
      <c r="AB26456" s="5"/>
      <c r="AC26456" s="5"/>
      <c r="AD26456" s="5"/>
      <c r="AE26456" s="5"/>
      <c r="AF26456" s="5"/>
      <c r="AG26456" s="5"/>
      <c r="AH26456" s="5"/>
      <c r="AI26456" s="5"/>
      <c r="AJ26456" s="5"/>
    </row>
    <row r="26457" spans="11:36">
      <c r="K26457" s="5"/>
      <c r="L26457" s="5"/>
      <c r="M26457" s="5"/>
      <c r="N26457" s="5"/>
      <c r="O26457" s="5"/>
      <c r="P26457" s="5"/>
      <c r="Q26457" s="5"/>
      <c r="R26457" s="5"/>
      <c r="S26457" s="5"/>
      <c r="T26457" s="5"/>
      <c r="U26457" s="5"/>
      <c r="V26457" s="5"/>
      <c r="W26457" s="5"/>
      <c r="X26457" s="5"/>
      <c r="Y26457" s="5"/>
      <c r="Z26457" s="5"/>
      <c r="AA26457" s="5"/>
      <c r="AB26457" s="5"/>
      <c r="AC26457" s="5"/>
      <c r="AD26457" s="5"/>
      <c r="AE26457" s="5"/>
      <c r="AF26457" s="5"/>
      <c r="AG26457" s="5"/>
      <c r="AH26457" s="5"/>
      <c r="AI26457" s="5"/>
      <c r="AJ26457" s="5"/>
    </row>
    <row r="26458" spans="11:36">
      <c r="K26458" s="5"/>
      <c r="L26458" s="5"/>
      <c r="M26458" s="5"/>
      <c r="N26458" s="5"/>
      <c r="O26458" s="5"/>
      <c r="P26458" s="5"/>
      <c r="Q26458" s="5"/>
      <c r="R26458" s="5"/>
      <c r="S26458" s="5"/>
      <c r="T26458" s="5"/>
      <c r="U26458" s="5"/>
      <c r="V26458" s="5"/>
      <c r="W26458" s="5"/>
      <c r="X26458" s="5"/>
      <c r="Y26458" s="5"/>
      <c r="Z26458" s="5"/>
      <c r="AA26458" s="5"/>
      <c r="AB26458" s="5"/>
      <c r="AC26458" s="5"/>
      <c r="AD26458" s="5"/>
      <c r="AE26458" s="5"/>
      <c r="AF26458" s="5"/>
      <c r="AG26458" s="5"/>
      <c r="AH26458" s="5"/>
      <c r="AI26458" s="5"/>
      <c r="AJ26458" s="5"/>
    </row>
    <row r="26459" spans="11:36">
      <c r="K26459" s="5"/>
      <c r="L26459" s="5"/>
      <c r="M26459" s="5"/>
      <c r="N26459" s="5"/>
      <c r="O26459" s="5"/>
      <c r="P26459" s="5"/>
      <c r="Q26459" s="5"/>
      <c r="R26459" s="5"/>
      <c r="S26459" s="5"/>
      <c r="T26459" s="5"/>
      <c r="U26459" s="5"/>
      <c r="V26459" s="5"/>
      <c r="W26459" s="5"/>
      <c r="X26459" s="5"/>
      <c r="Y26459" s="5"/>
      <c r="Z26459" s="5"/>
      <c r="AA26459" s="5"/>
      <c r="AB26459" s="5"/>
      <c r="AC26459" s="5"/>
      <c r="AD26459" s="5"/>
      <c r="AE26459" s="5"/>
      <c r="AF26459" s="5"/>
      <c r="AG26459" s="5"/>
      <c r="AH26459" s="5"/>
      <c r="AI26459" s="5"/>
      <c r="AJ26459" s="5"/>
    </row>
    <row r="26460" spans="11:36">
      <c r="K26460" s="5"/>
      <c r="L26460" s="5"/>
      <c r="M26460" s="5"/>
      <c r="N26460" s="5"/>
      <c r="O26460" s="5"/>
      <c r="P26460" s="5"/>
      <c r="Q26460" s="5"/>
      <c r="R26460" s="5"/>
      <c r="S26460" s="5"/>
      <c r="T26460" s="5"/>
      <c r="U26460" s="5"/>
      <c r="V26460" s="5"/>
      <c r="W26460" s="5"/>
      <c r="X26460" s="5"/>
      <c r="Y26460" s="5"/>
      <c r="Z26460" s="5"/>
      <c r="AA26460" s="5"/>
      <c r="AB26460" s="5"/>
      <c r="AC26460" s="5"/>
      <c r="AD26460" s="5"/>
      <c r="AE26460" s="5"/>
      <c r="AF26460" s="5"/>
      <c r="AG26460" s="5"/>
      <c r="AH26460" s="5"/>
      <c r="AI26460" s="5"/>
      <c r="AJ26460" s="5"/>
    </row>
    <row r="26461" spans="11:36">
      <c r="K26461" s="5"/>
      <c r="L26461" s="5"/>
      <c r="M26461" s="5"/>
      <c r="N26461" s="5"/>
      <c r="O26461" s="5"/>
      <c r="P26461" s="5"/>
      <c r="Q26461" s="5"/>
      <c r="R26461" s="5"/>
      <c r="S26461" s="5"/>
      <c r="T26461" s="5"/>
      <c r="U26461" s="5"/>
      <c r="V26461" s="5"/>
      <c r="W26461" s="5"/>
      <c r="X26461" s="5"/>
      <c r="Y26461" s="5"/>
      <c r="Z26461" s="5"/>
      <c r="AA26461" s="5"/>
      <c r="AB26461" s="5"/>
      <c r="AC26461" s="5"/>
      <c r="AD26461" s="5"/>
      <c r="AE26461" s="5"/>
      <c r="AF26461" s="5"/>
      <c r="AG26461" s="5"/>
      <c r="AH26461" s="5"/>
      <c r="AI26461" s="5"/>
      <c r="AJ26461" s="5"/>
    </row>
    <row r="26462" spans="11:36">
      <c r="K26462" s="5"/>
      <c r="L26462" s="5"/>
      <c r="M26462" s="5"/>
      <c r="N26462" s="5"/>
      <c r="O26462" s="5"/>
      <c r="P26462" s="5"/>
      <c r="Q26462" s="5"/>
      <c r="R26462" s="5"/>
      <c r="S26462" s="5"/>
      <c r="T26462" s="5"/>
      <c r="U26462" s="5"/>
      <c r="V26462" s="5"/>
      <c r="W26462" s="5"/>
      <c r="X26462" s="5"/>
      <c r="Y26462" s="5"/>
      <c r="Z26462" s="5"/>
      <c r="AA26462" s="5"/>
      <c r="AB26462" s="5"/>
      <c r="AC26462" s="5"/>
      <c r="AD26462" s="5"/>
      <c r="AE26462" s="5"/>
      <c r="AF26462" s="5"/>
      <c r="AG26462" s="5"/>
      <c r="AH26462" s="5"/>
      <c r="AI26462" s="5"/>
      <c r="AJ26462" s="5"/>
    </row>
    <row r="26463" spans="11:36">
      <c r="K26463" s="5"/>
      <c r="L26463" s="5"/>
      <c r="M26463" s="5"/>
      <c r="N26463" s="5"/>
      <c r="O26463" s="5"/>
      <c r="P26463" s="5"/>
      <c r="Q26463" s="5"/>
      <c r="R26463" s="5"/>
      <c r="S26463" s="5"/>
      <c r="T26463" s="5"/>
      <c r="U26463" s="5"/>
      <c r="V26463" s="5"/>
      <c r="W26463" s="5"/>
      <c r="X26463" s="5"/>
      <c r="Y26463" s="5"/>
      <c r="Z26463" s="5"/>
      <c r="AA26463" s="5"/>
      <c r="AB26463" s="5"/>
      <c r="AC26463" s="5"/>
      <c r="AD26463" s="5"/>
      <c r="AE26463" s="5"/>
      <c r="AF26463" s="5"/>
      <c r="AG26463" s="5"/>
      <c r="AH26463" s="5"/>
      <c r="AI26463" s="5"/>
      <c r="AJ26463" s="5"/>
    </row>
    <row r="26464" spans="11:36">
      <c r="K26464" s="5"/>
      <c r="L26464" s="5"/>
      <c r="M26464" s="5"/>
      <c r="N26464" s="5"/>
      <c r="O26464" s="5"/>
      <c r="P26464" s="5"/>
      <c r="Q26464" s="5"/>
      <c r="R26464" s="5"/>
      <c r="S26464" s="5"/>
      <c r="T26464" s="5"/>
      <c r="U26464" s="5"/>
      <c r="V26464" s="5"/>
      <c r="W26464" s="5"/>
      <c r="X26464" s="5"/>
      <c r="Y26464" s="5"/>
      <c r="Z26464" s="5"/>
      <c r="AA26464" s="5"/>
      <c r="AB26464" s="5"/>
      <c r="AC26464" s="5"/>
      <c r="AD26464" s="5"/>
      <c r="AE26464" s="5"/>
      <c r="AF26464" s="5"/>
      <c r="AG26464" s="5"/>
      <c r="AH26464" s="5"/>
      <c r="AI26464" s="5"/>
      <c r="AJ26464" s="5"/>
    </row>
    <row r="26465" spans="11:36">
      <c r="K26465" s="5"/>
      <c r="L26465" s="5"/>
      <c r="M26465" s="5"/>
      <c r="N26465" s="5"/>
      <c r="O26465" s="5"/>
      <c r="P26465" s="5"/>
      <c r="Q26465" s="5"/>
      <c r="R26465" s="5"/>
      <c r="S26465" s="5"/>
      <c r="T26465" s="5"/>
      <c r="U26465" s="5"/>
      <c r="V26465" s="5"/>
      <c r="W26465" s="5"/>
      <c r="X26465" s="5"/>
      <c r="Y26465" s="5"/>
      <c r="Z26465" s="5"/>
      <c r="AA26465" s="5"/>
      <c r="AB26465" s="5"/>
      <c r="AC26465" s="5"/>
      <c r="AD26465" s="5"/>
      <c r="AE26465" s="5"/>
      <c r="AF26465" s="5"/>
      <c r="AG26465" s="5"/>
      <c r="AH26465" s="5"/>
      <c r="AI26465" s="5"/>
      <c r="AJ26465" s="5"/>
    </row>
    <row r="26466" spans="11:36">
      <c r="K26466" s="5"/>
      <c r="L26466" s="5"/>
      <c r="M26466" s="5"/>
      <c r="N26466" s="5"/>
      <c r="O26466" s="5"/>
      <c r="P26466" s="5"/>
      <c r="Q26466" s="5"/>
      <c r="R26466" s="5"/>
      <c r="S26466" s="5"/>
      <c r="T26466" s="5"/>
      <c r="U26466" s="5"/>
      <c r="V26466" s="5"/>
      <c r="W26466" s="5"/>
      <c r="X26466" s="5"/>
      <c r="Y26466" s="5"/>
      <c r="Z26466" s="5"/>
      <c r="AA26466" s="5"/>
      <c r="AB26466" s="5"/>
      <c r="AC26466" s="5"/>
      <c r="AD26466" s="5"/>
      <c r="AE26466" s="5"/>
      <c r="AF26466" s="5"/>
      <c r="AG26466" s="5"/>
      <c r="AH26466" s="5"/>
      <c r="AI26466" s="5"/>
      <c r="AJ26466" s="5"/>
    </row>
    <row r="26467" spans="11:36">
      <c r="K26467" s="5"/>
      <c r="L26467" s="5"/>
      <c r="M26467" s="5"/>
      <c r="N26467" s="5"/>
      <c r="O26467" s="5"/>
      <c r="P26467" s="5"/>
      <c r="Q26467" s="5"/>
      <c r="R26467" s="5"/>
      <c r="S26467" s="5"/>
      <c r="T26467" s="5"/>
      <c r="U26467" s="5"/>
      <c r="V26467" s="5"/>
      <c r="W26467" s="5"/>
      <c r="X26467" s="5"/>
      <c r="Y26467" s="5"/>
      <c r="Z26467" s="5"/>
      <c r="AA26467" s="5"/>
      <c r="AB26467" s="5"/>
      <c r="AC26467" s="5"/>
      <c r="AD26467" s="5"/>
      <c r="AE26467" s="5"/>
      <c r="AF26467" s="5"/>
      <c r="AG26467" s="5"/>
      <c r="AH26467" s="5"/>
      <c r="AI26467" s="5"/>
      <c r="AJ26467" s="5"/>
    </row>
    <row r="26468" spans="11:36">
      <c r="K26468" s="5"/>
      <c r="L26468" s="5"/>
      <c r="M26468" s="5"/>
      <c r="N26468" s="5"/>
      <c r="O26468" s="5"/>
      <c r="P26468" s="5"/>
      <c r="Q26468" s="5"/>
      <c r="R26468" s="5"/>
      <c r="S26468" s="5"/>
      <c r="T26468" s="5"/>
      <c r="U26468" s="5"/>
      <c r="V26468" s="5"/>
      <c r="W26468" s="5"/>
      <c r="X26468" s="5"/>
      <c r="Y26468" s="5"/>
      <c r="Z26468" s="5"/>
      <c r="AA26468" s="5"/>
      <c r="AB26468" s="5"/>
      <c r="AC26468" s="5"/>
      <c r="AD26468" s="5"/>
      <c r="AE26468" s="5"/>
      <c r="AF26468" s="5"/>
      <c r="AG26468" s="5"/>
      <c r="AH26468" s="5"/>
      <c r="AI26468" s="5"/>
      <c r="AJ26468" s="5"/>
    </row>
    <row r="26469" spans="11:36">
      <c r="K26469" s="5"/>
      <c r="L26469" s="5"/>
      <c r="M26469" s="5"/>
      <c r="N26469" s="5"/>
      <c r="O26469" s="5"/>
      <c r="P26469" s="5"/>
      <c r="Q26469" s="5"/>
      <c r="R26469" s="5"/>
      <c r="S26469" s="5"/>
      <c r="T26469" s="5"/>
      <c r="U26469" s="5"/>
      <c r="V26469" s="5"/>
      <c r="W26469" s="5"/>
      <c r="X26469" s="5"/>
      <c r="Y26469" s="5"/>
      <c r="Z26469" s="5"/>
      <c r="AA26469" s="5"/>
      <c r="AB26469" s="5"/>
      <c r="AC26469" s="5"/>
      <c r="AD26469" s="5"/>
      <c r="AE26469" s="5"/>
      <c r="AF26469" s="5"/>
      <c r="AG26469" s="5"/>
      <c r="AH26469" s="5"/>
      <c r="AI26469" s="5"/>
      <c r="AJ26469" s="5"/>
    </row>
    <row r="26470" spans="11:36">
      <c r="K26470" s="5"/>
      <c r="L26470" s="5"/>
      <c r="M26470" s="5"/>
      <c r="N26470" s="5"/>
      <c r="O26470" s="5"/>
      <c r="P26470" s="5"/>
      <c r="Q26470" s="5"/>
      <c r="R26470" s="5"/>
      <c r="S26470" s="5"/>
      <c r="T26470" s="5"/>
      <c r="U26470" s="5"/>
      <c r="V26470" s="5"/>
      <c r="W26470" s="5"/>
      <c r="X26470" s="5"/>
      <c r="Y26470" s="5"/>
      <c r="Z26470" s="5"/>
      <c r="AA26470" s="5"/>
      <c r="AB26470" s="5"/>
      <c r="AC26470" s="5"/>
      <c r="AD26470" s="5"/>
      <c r="AE26470" s="5"/>
      <c r="AF26470" s="5"/>
      <c r="AG26470" s="5"/>
      <c r="AH26470" s="5"/>
      <c r="AI26470" s="5"/>
      <c r="AJ26470" s="5"/>
    </row>
    <row r="26471" spans="11:36">
      <c r="K26471" s="5"/>
      <c r="L26471" s="5"/>
      <c r="M26471" s="5"/>
      <c r="N26471" s="5"/>
      <c r="O26471" s="5"/>
      <c r="P26471" s="5"/>
      <c r="Q26471" s="5"/>
      <c r="R26471" s="5"/>
      <c r="S26471" s="5"/>
      <c r="T26471" s="5"/>
      <c r="U26471" s="5"/>
      <c r="V26471" s="5"/>
      <c r="W26471" s="5"/>
      <c r="X26471" s="5"/>
      <c r="Y26471" s="5"/>
      <c r="Z26471" s="5"/>
      <c r="AA26471" s="5"/>
      <c r="AB26471" s="5"/>
      <c r="AC26471" s="5"/>
      <c r="AD26471" s="5"/>
      <c r="AE26471" s="5"/>
      <c r="AF26471" s="5"/>
      <c r="AG26471" s="5"/>
      <c r="AH26471" s="5"/>
      <c r="AI26471" s="5"/>
      <c r="AJ26471" s="5"/>
    </row>
    <row r="26472" spans="11:36">
      <c r="K26472" s="5"/>
      <c r="L26472" s="5"/>
      <c r="M26472" s="5"/>
      <c r="N26472" s="5"/>
      <c r="O26472" s="5"/>
      <c r="P26472" s="5"/>
      <c r="Q26472" s="5"/>
      <c r="R26472" s="5"/>
      <c r="S26472" s="5"/>
      <c r="T26472" s="5"/>
      <c r="U26472" s="5"/>
      <c r="V26472" s="5"/>
      <c r="W26472" s="5"/>
      <c r="X26472" s="5"/>
      <c r="Y26472" s="5"/>
      <c r="Z26472" s="5"/>
      <c r="AA26472" s="5"/>
      <c r="AB26472" s="5"/>
      <c r="AC26472" s="5"/>
      <c r="AD26472" s="5"/>
      <c r="AE26472" s="5"/>
      <c r="AF26472" s="5"/>
      <c r="AG26472" s="5"/>
      <c r="AH26472" s="5"/>
      <c r="AI26472" s="5"/>
      <c r="AJ26472" s="5"/>
    </row>
    <row r="26473" spans="11:36">
      <c r="K26473" s="5"/>
      <c r="L26473" s="5"/>
      <c r="M26473" s="5"/>
      <c r="N26473" s="5"/>
      <c r="O26473" s="5"/>
      <c r="P26473" s="5"/>
      <c r="Q26473" s="5"/>
      <c r="R26473" s="5"/>
      <c r="S26473" s="5"/>
      <c r="T26473" s="5"/>
      <c r="U26473" s="5"/>
      <c r="V26473" s="5"/>
      <c r="W26473" s="5"/>
      <c r="X26473" s="5"/>
      <c r="Y26473" s="5"/>
      <c r="Z26473" s="5"/>
      <c r="AA26473" s="5"/>
      <c r="AB26473" s="5"/>
      <c r="AC26473" s="5"/>
      <c r="AD26473" s="5"/>
      <c r="AE26473" s="5"/>
      <c r="AF26473" s="5"/>
      <c r="AG26473" s="5"/>
      <c r="AH26473" s="5"/>
      <c r="AI26473" s="5"/>
      <c r="AJ26473" s="5"/>
    </row>
    <row r="26474" spans="11:36">
      <c r="K26474" s="5"/>
      <c r="L26474" s="5"/>
      <c r="M26474" s="5"/>
      <c r="N26474" s="5"/>
      <c r="O26474" s="5"/>
      <c r="P26474" s="5"/>
      <c r="Q26474" s="5"/>
      <c r="R26474" s="5"/>
      <c r="S26474" s="5"/>
      <c r="T26474" s="5"/>
      <c r="U26474" s="5"/>
      <c r="V26474" s="5"/>
      <c r="W26474" s="5"/>
      <c r="X26474" s="5"/>
      <c r="Y26474" s="5"/>
      <c r="Z26474" s="5"/>
      <c r="AA26474" s="5"/>
      <c r="AB26474" s="5"/>
      <c r="AC26474" s="5"/>
      <c r="AD26474" s="5"/>
      <c r="AE26474" s="5"/>
      <c r="AF26474" s="5"/>
      <c r="AG26474" s="5"/>
      <c r="AH26474" s="5"/>
      <c r="AI26474" s="5"/>
      <c r="AJ26474" s="5"/>
    </row>
    <row r="26475" spans="11:36">
      <c r="K26475" s="5"/>
      <c r="L26475" s="5"/>
      <c r="M26475" s="5"/>
      <c r="N26475" s="5"/>
      <c r="O26475" s="5"/>
      <c r="P26475" s="5"/>
      <c r="Q26475" s="5"/>
      <c r="R26475" s="5"/>
      <c r="S26475" s="5"/>
      <c r="T26475" s="5"/>
      <c r="U26475" s="5"/>
      <c r="V26475" s="5"/>
      <c r="W26475" s="5"/>
      <c r="X26475" s="5"/>
      <c r="Y26475" s="5"/>
      <c r="Z26475" s="5"/>
      <c r="AA26475" s="5"/>
      <c r="AB26475" s="5"/>
      <c r="AC26475" s="5"/>
      <c r="AD26475" s="5"/>
      <c r="AE26475" s="5"/>
      <c r="AF26475" s="5"/>
      <c r="AG26475" s="5"/>
      <c r="AH26475" s="5"/>
      <c r="AI26475" s="5"/>
      <c r="AJ26475" s="5"/>
    </row>
    <row r="26476" spans="11:36">
      <c r="K26476" s="5"/>
      <c r="L26476" s="5"/>
      <c r="M26476" s="5"/>
      <c r="N26476" s="5"/>
      <c r="O26476" s="5"/>
      <c r="P26476" s="5"/>
      <c r="Q26476" s="5"/>
      <c r="R26476" s="5"/>
      <c r="S26476" s="5"/>
      <c r="T26476" s="5"/>
      <c r="U26476" s="5"/>
      <c r="V26476" s="5"/>
      <c r="W26476" s="5"/>
      <c r="X26476" s="5"/>
      <c r="Y26476" s="5"/>
      <c r="Z26476" s="5"/>
      <c r="AA26476" s="5"/>
      <c r="AB26476" s="5"/>
      <c r="AC26476" s="5"/>
      <c r="AD26476" s="5"/>
      <c r="AE26476" s="5"/>
      <c r="AF26476" s="5"/>
      <c r="AG26476" s="5"/>
      <c r="AH26476" s="5"/>
      <c r="AI26476" s="5"/>
      <c r="AJ26476" s="5"/>
    </row>
    <row r="26477" spans="11:36">
      <c r="K26477" s="5"/>
      <c r="L26477" s="5"/>
      <c r="M26477" s="5"/>
      <c r="N26477" s="5"/>
      <c r="O26477" s="5"/>
      <c r="P26477" s="5"/>
      <c r="Q26477" s="5"/>
      <c r="R26477" s="5"/>
      <c r="S26477" s="5"/>
      <c r="T26477" s="5"/>
      <c r="U26477" s="5"/>
      <c r="V26477" s="5"/>
      <c r="W26477" s="5"/>
      <c r="X26477" s="5"/>
      <c r="Y26477" s="5"/>
      <c r="Z26477" s="5"/>
      <c r="AA26477" s="5"/>
      <c r="AB26477" s="5"/>
      <c r="AC26477" s="5"/>
      <c r="AD26477" s="5"/>
      <c r="AE26477" s="5"/>
      <c r="AF26477" s="5"/>
      <c r="AG26477" s="5"/>
      <c r="AH26477" s="5"/>
      <c r="AI26477" s="5"/>
      <c r="AJ26477" s="5"/>
    </row>
    <row r="26478" spans="11:36">
      <c r="K26478" s="5"/>
      <c r="L26478" s="5"/>
      <c r="M26478" s="5"/>
      <c r="N26478" s="5"/>
      <c r="O26478" s="5"/>
      <c r="P26478" s="5"/>
      <c r="Q26478" s="5"/>
      <c r="R26478" s="5"/>
      <c r="S26478" s="5"/>
      <c r="T26478" s="5"/>
      <c r="U26478" s="5"/>
      <c r="V26478" s="5"/>
      <c r="W26478" s="5"/>
      <c r="X26478" s="5"/>
      <c r="Y26478" s="5"/>
      <c r="Z26478" s="5"/>
      <c r="AA26478" s="5"/>
      <c r="AB26478" s="5"/>
      <c r="AC26478" s="5"/>
      <c r="AD26478" s="5"/>
      <c r="AE26478" s="5"/>
      <c r="AF26478" s="5"/>
      <c r="AG26478" s="5"/>
      <c r="AH26478" s="5"/>
      <c r="AI26478" s="5"/>
      <c r="AJ26478" s="5"/>
    </row>
    <row r="26479" spans="11:36">
      <c r="K26479" s="5"/>
      <c r="L26479" s="5"/>
      <c r="M26479" s="5"/>
      <c r="N26479" s="5"/>
      <c r="O26479" s="5"/>
      <c r="P26479" s="5"/>
      <c r="Q26479" s="5"/>
      <c r="R26479" s="5"/>
      <c r="S26479" s="5"/>
      <c r="T26479" s="5"/>
      <c r="U26479" s="5"/>
      <c r="V26479" s="5"/>
      <c r="W26479" s="5"/>
      <c r="X26479" s="5"/>
      <c r="Y26479" s="5"/>
      <c r="Z26479" s="5"/>
      <c r="AA26479" s="5"/>
      <c r="AB26479" s="5"/>
      <c r="AC26479" s="5"/>
      <c r="AD26479" s="5"/>
      <c r="AE26479" s="5"/>
      <c r="AF26479" s="5"/>
      <c r="AG26479" s="5"/>
      <c r="AH26479" s="5"/>
      <c r="AI26479" s="5"/>
      <c r="AJ26479" s="5"/>
    </row>
    <row r="26480" spans="11:36">
      <c r="K26480" s="5"/>
      <c r="L26480" s="5"/>
      <c r="M26480" s="5"/>
      <c r="N26480" s="5"/>
      <c r="O26480" s="5"/>
      <c r="P26480" s="5"/>
      <c r="Q26480" s="5"/>
      <c r="R26480" s="5"/>
      <c r="S26480" s="5"/>
      <c r="T26480" s="5"/>
      <c r="U26480" s="5"/>
      <c r="V26480" s="5"/>
      <c r="W26480" s="5"/>
      <c r="X26480" s="5"/>
      <c r="Y26480" s="5"/>
      <c r="Z26480" s="5"/>
      <c r="AA26480" s="5"/>
      <c r="AB26480" s="5"/>
      <c r="AC26480" s="5"/>
      <c r="AD26480" s="5"/>
      <c r="AE26480" s="5"/>
      <c r="AF26480" s="5"/>
      <c r="AG26480" s="5"/>
      <c r="AH26480" s="5"/>
      <c r="AI26480" s="5"/>
      <c r="AJ26480" s="5"/>
    </row>
    <row r="26481" spans="11:36">
      <c r="K26481" s="5"/>
      <c r="L26481" s="5"/>
      <c r="M26481" s="5"/>
      <c r="N26481" s="5"/>
      <c r="O26481" s="5"/>
      <c r="P26481" s="5"/>
      <c r="Q26481" s="5"/>
      <c r="R26481" s="5"/>
      <c r="S26481" s="5"/>
      <c r="T26481" s="5"/>
      <c r="U26481" s="5"/>
      <c r="V26481" s="5"/>
      <c r="W26481" s="5"/>
      <c r="X26481" s="5"/>
      <c r="Y26481" s="5"/>
      <c r="Z26481" s="5"/>
      <c r="AA26481" s="5"/>
      <c r="AB26481" s="5"/>
      <c r="AC26481" s="5"/>
      <c r="AD26481" s="5"/>
      <c r="AE26481" s="5"/>
      <c r="AF26481" s="5"/>
      <c r="AG26481" s="5"/>
      <c r="AH26481" s="5"/>
      <c r="AI26481" s="5"/>
      <c r="AJ26481" s="5"/>
    </row>
    <row r="26482" spans="11:36">
      <c r="K26482" s="5"/>
      <c r="L26482" s="5"/>
      <c r="M26482" s="5"/>
      <c r="N26482" s="5"/>
      <c r="O26482" s="5"/>
      <c r="P26482" s="5"/>
      <c r="Q26482" s="5"/>
      <c r="R26482" s="5"/>
      <c r="S26482" s="5"/>
      <c r="T26482" s="5"/>
      <c r="U26482" s="5"/>
      <c r="V26482" s="5"/>
      <c r="W26482" s="5"/>
      <c r="X26482" s="5"/>
      <c r="Y26482" s="5"/>
      <c r="Z26482" s="5"/>
      <c r="AA26482" s="5"/>
      <c r="AB26482" s="5"/>
      <c r="AC26482" s="5"/>
      <c r="AD26482" s="5"/>
      <c r="AE26482" s="5"/>
      <c r="AF26482" s="5"/>
      <c r="AG26482" s="5"/>
      <c r="AH26482" s="5"/>
      <c r="AI26482" s="5"/>
      <c r="AJ26482" s="5"/>
    </row>
    <row r="26483" spans="11:36">
      <c r="K26483" s="5"/>
      <c r="L26483" s="5"/>
      <c r="M26483" s="5"/>
      <c r="N26483" s="5"/>
      <c r="O26483" s="5"/>
      <c r="P26483" s="5"/>
      <c r="Q26483" s="5"/>
      <c r="R26483" s="5"/>
      <c r="S26483" s="5"/>
      <c r="T26483" s="5"/>
      <c r="U26483" s="5"/>
      <c r="V26483" s="5"/>
      <c r="W26483" s="5"/>
      <c r="X26483" s="5"/>
      <c r="Y26483" s="5"/>
      <c r="Z26483" s="5"/>
      <c r="AA26483" s="5"/>
      <c r="AB26483" s="5"/>
      <c r="AC26483" s="5"/>
      <c r="AD26483" s="5"/>
      <c r="AE26483" s="5"/>
      <c r="AF26483" s="5"/>
      <c r="AG26483" s="5"/>
      <c r="AH26483" s="5"/>
      <c r="AI26483" s="5"/>
      <c r="AJ26483" s="5"/>
    </row>
    <row r="26484" spans="11:36">
      <c r="K26484" s="5"/>
      <c r="L26484" s="5"/>
      <c r="M26484" s="5"/>
      <c r="N26484" s="5"/>
      <c r="O26484" s="5"/>
      <c r="P26484" s="5"/>
      <c r="Q26484" s="5"/>
      <c r="R26484" s="5"/>
      <c r="S26484" s="5"/>
      <c r="T26484" s="5"/>
      <c r="U26484" s="5"/>
      <c r="V26484" s="5"/>
      <c r="W26484" s="5"/>
      <c r="X26484" s="5"/>
      <c r="Y26484" s="5"/>
      <c r="Z26484" s="5"/>
      <c r="AA26484" s="5"/>
      <c r="AB26484" s="5"/>
      <c r="AC26484" s="5"/>
      <c r="AD26484" s="5"/>
      <c r="AE26484" s="5"/>
      <c r="AF26484" s="5"/>
      <c r="AG26484" s="5"/>
      <c r="AH26484" s="5"/>
      <c r="AI26484" s="5"/>
      <c r="AJ26484" s="5"/>
    </row>
    <row r="26485" spans="11:36">
      <c r="K26485" s="5"/>
      <c r="L26485" s="5"/>
      <c r="M26485" s="5"/>
      <c r="N26485" s="5"/>
      <c r="O26485" s="5"/>
      <c r="P26485" s="5"/>
      <c r="Q26485" s="5"/>
      <c r="R26485" s="5"/>
      <c r="S26485" s="5"/>
      <c r="T26485" s="5"/>
      <c r="U26485" s="5"/>
      <c r="V26485" s="5"/>
      <c r="W26485" s="5"/>
      <c r="X26485" s="5"/>
      <c r="Y26485" s="5"/>
      <c r="Z26485" s="5"/>
      <c r="AA26485" s="5"/>
      <c r="AB26485" s="5"/>
      <c r="AC26485" s="5"/>
      <c r="AD26485" s="5"/>
      <c r="AE26485" s="5"/>
      <c r="AF26485" s="5"/>
      <c r="AG26485" s="5"/>
      <c r="AH26485" s="5"/>
      <c r="AI26485" s="5"/>
      <c r="AJ26485" s="5"/>
    </row>
    <row r="26486" spans="11:36">
      <c r="K26486" s="5"/>
      <c r="L26486" s="5"/>
      <c r="M26486" s="5"/>
      <c r="N26486" s="5"/>
      <c r="O26486" s="5"/>
      <c r="P26486" s="5"/>
      <c r="Q26486" s="5"/>
      <c r="R26486" s="5"/>
      <c r="S26486" s="5"/>
      <c r="T26486" s="5"/>
      <c r="U26486" s="5"/>
      <c r="V26486" s="5"/>
      <c r="W26486" s="5"/>
      <c r="X26486" s="5"/>
      <c r="Y26486" s="5"/>
      <c r="Z26486" s="5"/>
      <c r="AA26486" s="5"/>
      <c r="AB26486" s="5"/>
      <c r="AC26486" s="5"/>
      <c r="AD26486" s="5"/>
      <c r="AE26486" s="5"/>
      <c r="AF26486" s="5"/>
      <c r="AG26486" s="5"/>
      <c r="AH26486" s="5"/>
      <c r="AI26486" s="5"/>
      <c r="AJ26486" s="5"/>
    </row>
    <row r="26487" spans="11:36">
      <c r="K26487" s="5"/>
      <c r="L26487" s="5"/>
      <c r="M26487" s="5"/>
      <c r="N26487" s="5"/>
      <c r="O26487" s="5"/>
      <c r="P26487" s="5"/>
      <c r="Q26487" s="5"/>
      <c r="R26487" s="5"/>
      <c r="S26487" s="5"/>
      <c r="T26487" s="5"/>
      <c r="U26487" s="5"/>
      <c r="V26487" s="5"/>
      <c r="W26487" s="5"/>
      <c r="X26487" s="5"/>
      <c r="Y26487" s="5"/>
      <c r="Z26487" s="5"/>
      <c r="AA26487" s="5"/>
      <c r="AB26487" s="5"/>
      <c r="AC26487" s="5"/>
      <c r="AD26487" s="5"/>
      <c r="AE26487" s="5"/>
      <c r="AF26487" s="5"/>
      <c r="AG26487" s="5"/>
      <c r="AH26487" s="5"/>
      <c r="AI26487" s="5"/>
      <c r="AJ26487" s="5"/>
    </row>
    <row r="26488" spans="11:36">
      <c r="K26488" s="5"/>
      <c r="L26488" s="5"/>
      <c r="M26488" s="5"/>
      <c r="N26488" s="5"/>
      <c r="O26488" s="5"/>
      <c r="P26488" s="5"/>
      <c r="Q26488" s="5"/>
      <c r="R26488" s="5"/>
      <c r="S26488" s="5"/>
      <c r="T26488" s="5"/>
      <c r="U26488" s="5"/>
      <c r="V26488" s="5"/>
      <c r="W26488" s="5"/>
      <c r="X26488" s="5"/>
      <c r="Y26488" s="5"/>
      <c r="Z26488" s="5"/>
      <c r="AA26488" s="5"/>
      <c r="AB26488" s="5"/>
      <c r="AC26488" s="5"/>
      <c r="AD26488" s="5"/>
      <c r="AE26488" s="5"/>
      <c r="AF26488" s="5"/>
      <c r="AG26488" s="5"/>
      <c r="AH26488" s="5"/>
      <c r="AI26488" s="5"/>
      <c r="AJ26488" s="5"/>
    </row>
    <row r="26489" spans="11:36">
      <c r="K26489" s="5"/>
      <c r="L26489" s="5"/>
      <c r="M26489" s="5"/>
      <c r="N26489" s="5"/>
      <c r="O26489" s="5"/>
      <c r="P26489" s="5"/>
      <c r="Q26489" s="5"/>
      <c r="R26489" s="5"/>
      <c r="S26489" s="5"/>
      <c r="T26489" s="5"/>
      <c r="U26489" s="5"/>
      <c r="V26489" s="5"/>
      <c r="W26489" s="5"/>
      <c r="X26489" s="5"/>
      <c r="Y26489" s="5"/>
      <c r="Z26489" s="5"/>
      <c r="AA26489" s="5"/>
      <c r="AB26489" s="5"/>
      <c r="AC26489" s="5"/>
      <c r="AD26489" s="5"/>
      <c r="AE26489" s="5"/>
      <c r="AF26489" s="5"/>
      <c r="AG26489" s="5"/>
      <c r="AH26489" s="5"/>
      <c r="AI26489" s="5"/>
      <c r="AJ26489" s="5"/>
    </row>
    <row r="26490" spans="11:36">
      <c r="K26490" s="5"/>
      <c r="L26490" s="5"/>
      <c r="M26490" s="5"/>
      <c r="N26490" s="5"/>
      <c r="O26490" s="5"/>
      <c r="P26490" s="5"/>
      <c r="Q26490" s="5"/>
      <c r="R26490" s="5"/>
      <c r="S26490" s="5"/>
      <c r="T26490" s="5"/>
      <c r="U26490" s="5"/>
      <c r="V26490" s="5"/>
      <c r="W26490" s="5"/>
      <c r="X26490" s="5"/>
      <c r="Y26490" s="5"/>
      <c r="Z26490" s="5"/>
      <c r="AA26490" s="5"/>
      <c r="AB26490" s="5"/>
      <c r="AC26490" s="5"/>
      <c r="AD26490" s="5"/>
      <c r="AE26490" s="5"/>
      <c r="AF26490" s="5"/>
      <c r="AG26490" s="5"/>
      <c r="AH26490" s="5"/>
      <c r="AI26490" s="5"/>
      <c r="AJ26490" s="5"/>
    </row>
    <row r="26491" spans="11:36">
      <c r="K26491" s="5"/>
      <c r="L26491" s="5"/>
      <c r="M26491" s="5"/>
      <c r="N26491" s="5"/>
      <c r="O26491" s="5"/>
      <c r="P26491" s="5"/>
      <c r="Q26491" s="5"/>
      <c r="R26491" s="5"/>
      <c r="S26491" s="5"/>
      <c r="T26491" s="5"/>
      <c r="U26491" s="5"/>
      <c r="V26491" s="5"/>
      <c r="W26491" s="5"/>
      <c r="X26491" s="5"/>
      <c r="Y26491" s="5"/>
      <c r="Z26491" s="5"/>
      <c r="AA26491" s="5"/>
      <c r="AB26491" s="5"/>
      <c r="AC26491" s="5"/>
      <c r="AD26491" s="5"/>
      <c r="AE26491" s="5"/>
      <c r="AF26491" s="5"/>
      <c r="AG26491" s="5"/>
      <c r="AH26491" s="5"/>
      <c r="AI26491" s="5"/>
      <c r="AJ26491" s="5"/>
    </row>
    <row r="26492" spans="11:36">
      <c r="K26492" s="5"/>
      <c r="L26492" s="5"/>
      <c r="M26492" s="5"/>
      <c r="N26492" s="5"/>
      <c r="O26492" s="5"/>
      <c r="P26492" s="5"/>
      <c r="Q26492" s="5"/>
      <c r="R26492" s="5"/>
      <c r="S26492" s="5"/>
      <c r="T26492" s="5"/>
      <c r="U26492" s="5"/>
      <c r="V26492" s="5"/>
      <c r="W26492" s="5"/>
      <c r="X26492" s="5"/>
      <c r="Y26492" s="5"/>
      <c r="Z26492" s="5"/>
      <c r="AA26492" s="5"/>
      <c r="AB26492" s="5"/>
      <c r="AC26492" s="5"/>
      <c r="AD26492" s="5"/>
      <c r="AE26492" s="5"/>
      <c r="AF26492" s="5"/>
      <c r="AG26492" s="5"/>
      <c r="AH26492" s="5"/>
      <c r="AI26492" s="5"/>
      <c r="AJ26492" s="5"/>
    </row>
    <row r="26493" spans="11:36">
      <c r="K26493" s="5"/>
      <c r="L26493" s="5"/>
      <c r="M26493" s="5"/>
      <c r="N26493" s="5"/>
      <c r="O26493" s="5"/>
      <c r="P26493" s="5"/>
      <c r="Q26493" s="5"/>
      <c r="R26493" s="5"/>
      <c r="S26493" s="5"/>
      <c r="T26493" s="5"/>
      <c r="U26493" s="5"/>
      <c r="V26493" s="5"/>
      <c r="W26493" s="5"/>
      <c r="X26493" s="5"/>
      <c r="Y26493" s="5"/>
      <c r="Z26493" s="5"/>
      <c r="AA26493" s="5"/>
      <c r="AB26493" s="5"/>
      <c r="AC26493" s="5"/>
      <c r="AD26493" s="5"/>
      <c r="AE26493" s="5"/>
      <c r="AF26493" s="5"/>
      <c r="AG26493" s="5"/>
      <c r="AH26493" s="5"/>
      <c r="AI26493" s="5"/>
      <c r="AJ26493" s="5"/>
    </row>
    <row r="26494" spans="11:36">
      <c r="K26494" s="5"/>
      <c r="L26494" s="5"/>
      <c r="M26494" s="5"/>
      <c r="N26494" s="5"/>
      <c r="O26494" s="5"/>
      <c r="P26494" s="5"/>
      <c r="Q26494" s="5"/>
      <c r="R26494" s="5"/>
      <c r="S26494" s="5"/>
      <c r="T26494" s="5"/>
      <c r="U26494" s="5"/>
      <c r="V26494" s="5"/>
      <c r="W26494" s="5"/>
      <c r="X26494" s="5"/>
      <c r="Y26494" s="5"/>
      <c r="Z26494" s="5"/>
      <c r="AA26494" s="5"/>
      <c r="AB26494" s="5"/>
      <c r="AC26494" s="5"/>
      <c r="AD26494" s="5"/>
      <c r="AE26494" s="5"/>
      <c r="AF26494" s="5"/>
      <c r="AG26494" s="5"/>
      <c r="AH26494" s="5"/>
      <c r="AI26494" s="5"/>
      <c r="AJ26494" s="5"/>
    </row>
    <row r="26495" spans="11:36">
      <c r="K26495" s="5"/>
      <c r="L26495" s="5"/>
      <c r="M26495" s="5"/>
      <c r="N26495" s="5"/>
      <c r="O26495" s="5"/>
      <c r="P26495" s="5"/>
      <c r="Q26495" s="5"/>
      <c r="R26495" s="5"/>
      <c r="S26495" s="5"/>
      <c r="T26495" s="5"/>
      <c r="U26495" s="5"/>
      <c r="V26495" s="5"/>
      <c r="W26495" s="5"/>
      <c r="X26495" s="5"/>
      <c r="Y26495" s="5"/>
      <c r="Z26495" s="5"/>
      <c r="AA26495" s="5"/>
      <c r="AB26495" s="5"/>
      <c r="AC26495" s="5"/>
      <c r="AD26495" s="5"/>
      <c r="AE26495" s="5"/>
      <c r="AF26495" s="5"/>
      <c r="AG26495" s="5"/>
      <c r="AH26495" s="5"/>
      <c r="AI26495" s="5"/>
      <c r="AJ26495" s="5"/>
    </row>
    <row r="26496" spans="11:36">
      <c r="K26496" s="5"/>
      <c r="L26496" s="5"/>
      <c r="M26496" s="5"/>
      <c r="N26496" s="5"/>
      <c r="O26496" s="5"/>
      <c r="P26496" s="5"/>
      <c r="Q26496" s="5"/>
      <c r="R26496" s="5"/>
      <c r="S26496" s="5"/>
      <c r="T26496" s="5"/>
      <c r="U26496" s="5"/>
      <c r="V26496" s="5"/>
      <c r="W26496" s="5"/>
      <c r="X26496" s="5"/>
      <c r="Y26496" s="5"/>
      <c r="Z26496" s="5"/>
      <c r="AA26496" s="5"/>
      <c r="AB26496" s="5"/>
      <c r="AC26496" s="5"/>
      <c r="AD26496" s="5"/>
      <c r="AE26496" s="5"/>
      <c r="AF26496" s="5"/>
      <c r="AG26496" s="5"/>
      <c r="AH26496" s="5"/>
      <c r="AI26496" s="5"/>
      <c r="AJ26496" s="5"/>
    </row>
    <row r="26497" spans="11:36">
      <c r="K26497" s="5"/>
      <c r="L26497" s="5"/>
      <c r="M26497" s="5"/>
      <c r="N26497" s="5"/>
      <c r="O26497" s="5"/>
      <c r="P26497" s="5"/>
      <c r="Q26497" s="5"/>
      <c r="R26497" s="5"/>
      <c r="S26497" s="5"/>
      <c r="T26497" s="5"/>
      <c r="U26497" s="5"/>
      <c r="V26497" s="5"/>
      <c r="W26497" s="5"/>
      <c r="X26497" s="5"/>
      <c r="Y26497" s="5"/>
      <c r="Z26497" s="5"/>
      <c r="AA26497" s="5"/>
      <c r="AB26497" s="5"/>
      <c r="AC26497" s="5"/>
      <c r="AD26497" s="5"/>
      <c r="AE26497" s="5"/>
      <c r="AF26497" s="5"/>
      <c r="AG26497" s="5"/>
      <c r="AH26497" s="5"/>
      <c r="AI26497" s="5"/>
      <c r="AJ26497" s="5"/>
    </row>
    <row r="26498" spans="11:36">
      <c r="K26498" s="5"/>
      <c r="L26498" s="5"/>
      <c r="M26498" s="5"/>
      <c r="N26498" s="5"/>
      <c r="O26498" s="5"/>
      <c r="P26498" s="5"/>
      <c r="Q26498" s="5"/>
      <c r="R26498" s="5"/>
      <c r="S26498" s="5"/>
      <c r="T26498" s="5"/>
      <c r="U26498" s="5"/>
      <c r="V26498" s="5"/>
      <c r="W26498" s="5"/>
      <c r="X26498" s="5"/>
      <c r="Y26498" s="5"/>
      <c r="Z26498" s="5"/>
      <c r="AA26498" s="5"/>
      <c r="AB26498" s="5"/>
      <c r="AC26498" s="5"/>
      <c r="AD26498" s="5"/>
      <c r="AE26498" s="5"/>
      <c r="AF26498" s="5"/>
      <c r="AG26498" s="5"/>
      <c r="AH26498" s="5"/>
      <c r="AI26498" s="5"/>
      <c r="AJ26498" s="5"/>
    </row>
    <row r="26499" spans="11:36">
      <c r="K26499" s="5"/>
      <c r="L26499" s="5"/>
      <c r="M26499" s="5"/>
      <c r="N26499" s="5"/>
      <c r="O26499" s="5"/>
      <c r="P26499" s="5"/>
      <c r="Q26499" s="5"/>
      <c r="R26499" s="5"/>
      <c r="S26499" s="5"/>
      <c r="T26499" s="5"/>
      <c r="U26499" s="5"/>
      <c r="V26499" s="5"/>
      <c r="W26499" s="5"/>
      <c r="X26499" s="5"/>
      <c r="Y26499" s="5"/>
      <c r="Z26499" s="5"/>
      <c r="AA26499" s="5"/>
      <c r="AB26499" s="5"/>
      <c r="AC26499" s="5"/>
      <c r="AD26499" s="5"/>
      <c r="AE26499" s="5"/>
      <c r="AF26499" s="5"/>
      <c r="AG26499" s="5"/>
      <c r="AH26499" s="5"/>
      <c r="AI26499" s="5"/>
      <c r="AJ26499" s="5"/>
    </row>
    <row r="26500" spans="11:36">
      <c r="K26500" s="5"/>
      <c r="L26500" s="5"/>
      <c r="M26500" s="5"/>
      <c r="N26500" s="5"/>
      <c r="O26500" s="5"/>
      <c r="P26500" s="5"/>
      <c r="Q26500" s="5"/>
      <c r="R26500" s="5"/>
      <c r="S26500" s="5"/>
      <c r="T26500" s="5"/>
      <c r="U26500" s="5"/>
      <c r="V26500" s="5"/>
      <c r="W26500" s="5"/>
      <c r="X26500" s="5"/>
      <c r="Y26500" s="5"/>
      <c r="Z26500" s="5"/>
      <c r="AA26500" s="5"/>
      <c r="AB26500" s="5"/>
      <c r="AC26500" s="5"/>
      <c r="AD26500" s="5"/>
      <c r="AE26500" s="5"/>
      <c r="AF26500" s="5"/>
      <c r="AG26500" s="5"/>
      <c r="AH26500" s="5"/>
      <c r="AI26500" s="5"/>
      <c r="AJ26500" s="5"/>
    </row>
    <row r="26501" spans="11:36">
      <c r="K26501" s="5"/>
      <c r="L26501" s="5"/>
      <c r="M26501" s="5"/>
      <c r="N26501" s="5"/>
      <c r="O26501" s="5"/>
      <c r="P26501" s="5"/>
      <c r="Q26501" s="5"/>
      <c r="R26501" s="5"/>
      <c r="S26501" s="5"/>
      <c r="T26501" s="5"/>
      <c r="U26501" s="5"/>
      <c r="V26501" s="5"/>
      <c r="W26501" s="5"/>
      <c r="X26501" s="5"/>
      <c r="Y26501" s="5"/>
      <c r="Z26501" s="5"/>
      <c r="AA26501" s="5"/>
      <c r="AB26501" s="5"/>
      <c r="AC26501" s="5"/>
      <c r="AD26501" s="5"/>
      <c r="AE26501" s="5"/>
      <c r="AF26501" s="5"/>
      <c r="AG26501" s="5"/>
      <c r="AH26501" s="5"/>
      <c r="AI26501" s="5"/>
      <c r="AJ26501" s="5"/>
    </row>
    <row r="26502" spans="11:36">
      <c r="K26502" s="5"/>
      <c r="L26502" s="5"/>
      <c r="M26502" s="5"/>
      <c r="N26502" s="5"/>
      <c r="O26502" s="5"/>
      <c r="P26502" s="5"/>
      <c r="Q26502" s="5"/>
      <c r="R26502" s="5"/>
      <c r="S26502" s="5"/>
      <c r="T26502" s="5"/>
      <c r="U26502" s="5"/>
      <c r="V26502" s="5"/>
      <c r="W26502" s="5"/>
      <c r="X26502" s="5"/>
      <c r="Y26502" s="5"/>
      <c r="Z26502" s="5"/>
      <c r="AA26502" s="5"/>
      <c r="AB26502" s="5"/>
      <c r="AC26502" s="5"/>
      <c r="AD26502" s="5"/>
      <c r="AE26502" s="5"/>
      <c r="AF26502" s="5"/>
      <c r="AG26502" s="5"/>
      <c r="AH26502" s="5"/>
      <c r="AI26502" s="5"/>
      <c r="AJ26502" s="5"/>
    </row>
    <row r="26503" spans="11:36">
      <c r="K26503" s="5"/>
      <c r="L26503" s="5"/>
      <c r="M26503" s="5"/>
      <c r="N26503" s="5"/>
      <c r="O26503" s="5"/>
      <c r="P26503" s="5"/>
      <c r="Q26503" s="5"/>
      <c r="R26503" s="5"/>
      <c r="S26503" s="5"/>
      <c r="T26503" s="5"/>
      <c r="U26503" s="5"/>
      <c r="V26503" s="5"/>
      <c r="W26503" s="5"/>
      <c r="X26503" s="5"/>
      <c r="Y26503" s="5"/>
      <c r="Z26503" s="5"/>
      <c r="AA26503" s="5"/>
      <c r="AB26503" s="5"/>
      <c r="AC26503" s="5"/>
      <c r="AD26503" s="5"/>
      <c r="AE26503" s="5"/>
      <c r="AF26503" s="5"/>
      <c r="AG26503" s="5"/>
      <c r="AH26503" s="5"/>
      <c r="AI26503" s="5"/>
      <c r="AJ26503" s="5"/>
    </row>
    <row r="26504" spans="11:36">
      <c r="K26504" s="5"/>
      <c r="L26504" s="5"/>
      <c r="M26504" s="5"/>
      <c r="N26504" s="5"/>
      <c r="O26504" s="5"/>
      <c r="P26504" s="5"/>
      <c r="Q26504" s="5"/>
      <c r="R26504" s="5"/>
      <c r="S26504" s="5"/>
      <c r="T26504" s="5"/>
      <c r="U26504" s="5"/>
      <c r="V26504" s="5"/>
      <c r="W26504" s="5"/>
      <c r="X26504" s="5"/>
      <c r="Y26504" s="5"/>
      <c r="Z26504" s="5"/>
      <c r="AA26504" s="5"/>
      <c r="AB26504" s="5"/>
      <c r="AC26504" s="5"/>
      <c r="AD26504" s="5"/>
      <c r="AE26504" s="5"/>
      <c r="AF26504" s="5"/>
      <c r="AG26504" s="5"/>
      <c r="AH26504" s="5"/>
      <c r="AI26504" s="5"/>
      <c r="AJ26504" s="5"/>
    </row>
    <row r="26505" spans="11:36">
      <c r="K26505" s="5"/>
      <c r="L26505" s="5"/>
      <c r="M26505" s="5"/>
      <c r="N26505" s="5"/>
      <c r="O26505" s="5"/>
      <c r="P26505" s="5"/>
      <c r="Q26505" s="5"/>
      <c r="R26505" s="5"/>
      <c r="S26505" s="5"/>
      <c r="T26505" s="5"/>
      <c r="U26505" s="5"/>
      <c r="V26505" s="5"/>
      <c r="W26505" s="5"/>
      <c r="X26505" s="5"/>
      <c r="Y26505" s="5"/>
      <c r="Z26505" s="5"/>
      <c r="AA26505" s="5"/>
      <c r="AB26505" s="5"/>
      <c r="AC26505" s="5"/>
      <c r="AD26505" s="5"/>
      <c r="AE26505" s="5"/>
      <c r="AF26505" s="5"/>
      <c r="AG26505" s="5"/>
      <c r="AH26505" s="5"/>
      <c r="AI26505" s="5"/>
      <c r="AJ26505" s="5"/>
    </row>
    <row r="26506" spans="11:36">
      <c r="K26506" s="5"/>
      <c r="L26506" s="5"/>
      <c r="M26506" s="5"/>
      <c r="N26506" s="5"/>
      <c r="O26506" s="5"/>
      <c r="P26506" s="5"/>
      <c r="Q26506" s="5"/>
      <c r="R26506" s="5"/>
      <c r="S26506" s="5"/>
      <c r="T26506" s="5"/>
      <c r="U26506" s="5"/>
      <c r="V26506" s="5"/>
      <c r="W26506" s="5"/>
      <c r="X26506" s="5"/>
      <c r="Y26506" s="5"/>
      <c r="Z26506" s="5"/>
      <c r="AA26506" s="5"/>
      <c r="AB26506" s="5"/>
      <c r="AC26506" s="5"/>
      <c r="AD26506" s="5"/>
      <c r="AE26506" s="5"/>
      <c r="AF26506" s="5"/>
      <c r="AG26506" s="5"/>
      <c r="AH26506" s="5"/>
      <c r="AI26506" s="5"/>
      <c r="AJ26506" s="5"/>
    </row>
    <row r="26507" spans="11:36">
      <c r="K26507" s="5"/>
      <c r="L26507" s="5"/>
      <c r="M26507" s="5"/>
      <c r="N26507" s="5"/>
      <c r="O26507" s="5"/>
      <c r="P26507" s="5"/>
      <c r="Q26507" s="5"/>
      <c r="R26507" s="5"/>
      <c r="S26507" s="5"/>
      <c r="T26507" s="5"/>
      <c r="U26507" s="5"/>
      <c r="V26507" s="5"/>
      <c r="W26507" s="5"/>
      <c r="X26507" s="5"/>
      <c r="Y26507" s="5"/>
      <c r="Z26507" s="5"/>
      <c r="AA26507" s="5"/>
      <c r="AB26507" s="5"/>
      <c r="AC26507" s="5"/>
      <c r="AD26507" s="5"/>
      <c r="AE26507" s="5"/>
      <c r="AF26507" s="5"/>
      <c r="AG26507" s="5"/>
      <c r="AH26507" s="5"/>
      <c r="AI26507" s="5"/>
      <c r="AJ26507" s="5"/>
    </row>
    <row r="26508" spans="11:36">
      <c r="K26508" s="5"/>
      <c r="L26508" s="5"/>
      <c r="M26508" s="5"/>
      <c r="N26508" s="5"/>
      <c r="O26508" s="5"/>
      <c r="P26508" s="5"/>
      <c r="Q26508" s="5"/>
      <c r="R26508" s="5"/>
      <c r="S26508" s="5"/>
      <c r="T26508" s="5"/>
      <c r="U26508" s="5"/>
      <c r="V26508" s="5"/>
      <c r="W26508" s="5"/>
      <c r="X26508" s="5"/>
      <c r="Y26508" s="5"/>
      <c r="Z26508" s="5"/>
      <c r="AA26508" s="5"/>
      <c r="AB26508" s="5"/>
      <c r="AC26508" s="5"/>
      <c r="AD26508" s="5"/>
      <c r="AE26508" s="5"/>
      <c r="AF26508" s="5"/>
      <c r="AG26508" s="5"/>
      <c r="AH26508" s="5"/>
      <c r="AI26508" s="5"/>
      <c r="AJ26508" s="5"/>
    </row>
    <row r="26509" spans="11:36">
      <c r="K26509" s="5"/>
      <c r="L26509" s="5"/>
      <c r="M26509" s="5"/>
      <c r="N26509" s="5"/>
      <c r="O26509" s="5"/>
      <c r="P26509" s="5"/>
      <c r="Q26509" s="5"/>
      <c r="R26509" s="5"/>
      <c r="S26509" s="5"/>
      <c r="T26509" s="5"/>
      <c r="U26509" s="5"/>
      <c r="V26509" s="5"/>
      <c r="W26509" s="5"/>
      <c r="X26509" s="5"/>
      <c r="Y26509" s="5"/>
      <c r="Z26509" s="5"/>
      <c r="AA26509" s="5"/>
      <c r="AB26509" s="5"/>
      <c r="AC26509" s="5"/>
      <c r="AD26509" s="5"/>
      <c r="AE26509" s="5"/>
      <c r="AF26509" s="5"/>
      <c r="AG26509" s="5"/>
      <c r="AH26509" s="5"/>
      <c r="AI26509" s="5"/>
      <c r="AJ26509" s="5"/>
    </row>
    <row r="26510" spans="11:36">
      <c r="K26510" s="5"/>
      <c r="L26510" s="5"/>
      <c r="M26510" s="5"/>
      <c r="N26510" s="5"/>
      <c r="O26510" s="5"/>
      <c r="P26510" s="5"/>
      <c r="Q26510" s="5"/>
      <c r="R26510" s="5"/>
      <c r="S26510" s="5"/>
      <c r="T26510" s="5"/>
      <c r="U26510" s="5"/>
      <c r="V26510" s="5"/>
      <c r="W26510" s="5"/>
      <c r="X26510" s="5"/>
      <c r="Y26510" s="5"/>
      <c r="Z26510" s="5"/>
      <c r="AA26510" s="5"/>
      <c r="AB26510" s="5"/>
      <c r="AC26510" s="5"/>
      <c r="AD26510" s="5"/>
      <c r="AE26510" s="5"/>
      <c r="AF26510" s="5"/>
      <c r="AG26510" s="5"/>
      <c r="AH26510" s="5"/>
      <c r="AI26510" s="5"/>
      <c r="AJ26510" s="5"/>
    </row>
    <row r="26511" spans="11:36">
      <c r="K26511" s="5"/>
      <c r="L26511" s="5"/>
      <c r="M26511" s="5"/>
      <c r="N26511" s="5"/>
      <c r="O26511" s="5"/>
      <c r="P26511" s="5"/>
      <c r="Q26511" s="5"/>
      <c r="R26511" s="5"/>
      <c r="S26511" s="5"/>
      <c r="T26511" s="5"/>
      <c r="U26511" s="5"/>
      <c r="V26511" s="5"/>
      <c r="W26511" s="5"/>
      <c r="X26511" s="5"/>
      <c r="Y26511" s="5"/>
      <c r="Z26511" s="5"/>
      <c r="AA26511" s="5"/>
      <c r="AB26511" s="5"/>
      <c r="AC26511" s="5"/>
      <c r="AD26511" s="5"/>
      <c r="AE26511" s="5"/>
      <c r="AF26511" s="5"/>
      <c r="AG26511" s="5"/>
      <c r="AH26511" s="5"/>
      <c r="AI26511" s="5"/>
      <c r="AJ26511" s="5"/>
    </row>
    <row r="26512" spans="11:36">
      <c r="K26512" s="5"/>
      <c r="L26512" s="5"/>
      <c r="M26512" s="5"/>
      <c r="N26512" s="5"/>
      <c r="O26512" s="5"/>
      <c r="P26512" s="5"/>
      <c r="Q26512" s="5"/>
      <c r="R26512" s="5"/>
      <c r="S26512" s="5"/>
      <c r="T26512" s="5"/>
      <c r="U26512" s="5"/>
      <c r="V26512" s="5"/>
      <c r="W26512" s="5"/>
      <c r="X26512" s="5"/>
      <c r="Y26512" s="5"/>
      <c r="Z26512" s="5"/>
      <c r="AA26512" s="5"/>
      <c r="AB26512" s="5"/>
      <c r="AC26512" s="5"/>
      <c r="AD26512" s="5"/>
      <c r="AE26512" s="5"/>
      <c r="AF26512" s="5"/>
      <c r="AG26512" s="5"/>
      <c r="AH26512" s="5"/>
      <c r="AI26512" s="5"/>
      <c r="AJ26512" s="5"/>
    </row>
    <row r="26513" spans="11:36">
      <c r="K26513" s="5"/>
      <c r="L26513" s="5"/>
      <c r="M26513" s="5"/>
      <c r="N26513" s="5"/>
      <c r="O26513" s="5"/>
      <c r="P26513" s="5"/>
      <c r="Q26513" s="5"/>
      <c r="R26513" s="5"/>
      <c r="S26513" s="5"/>
      <c r="T26513" s="5"/>
      <c r="U26513" s="5"/>
      <c r="V26513" s="5"/>
      <c r="W26513" s="5"/>
      <c r="X26513" s="5"/>
      <c r="Y26513" s="5"/>
      <c r="Z26513" s="5"/>
      <c r="AA26513" s="5"/>
      <c r="AB26513" s="5"/>
      <c r="AC26513" s="5"/>
      <c r="AD26513" s="5"/>
      <c r="AE26513" s="5"/>
      <c r="AF26513" s="5"/>
      <c r="AG26513" s="5"/>
      <c r="AH26513" s="5"/>
      <c r="AI26513" s="5"/>
      <c r="AJ26513" s="5"/>
    </row>
    <row r="26514" spans="11:36">
      <c r="K26514" s="5"/>
      <c r="L26514" s="5"/>
      <c r="M26514" s="5"/>
      <c r="N26514" s="5"/>
      <c r="O26514" s="5"/>
      <c r="P26514" s="5"/>
      <c r="Q26514" s="5"/>
      <c r="R26514" s="5"/>
      <c r="S26514" s="5"/>
      <c r="T26514" s="5"/>
      <c r="U26514" s="5"/>
      <c r="V26514" s="5"/>
      <c r="W26514" s="5"/>
      <c r="X26514" s="5"/>
      <c r="Y26514" s="5"/>
      <c r="Z26514" s="5"/>
      <c r="AA26514" s="5"/>
      <c r="AB26514" s="5"/>
      <c r="AC26514" s="5"/>
      <c r="AD26514" s="5"/>
      <c r="AE26514" s="5"/>
      <c r="AF26514" s="5"/>
      <c r="AG26514" s="5"/>
      <c r="AH26514" s="5"/>
      <c r="AI26514" s="5"/>
      <c r="AJ26514" s="5"/>
    </row>
    <row r="26515" spans="11:36">
      <c r="K26515" s="5"/>
      <c r="L26515" s="5"/>
      <c r="M26515" s="5"/>
      <c r="N26515" s="5"/>
      <c r="O26515" s="5"/>
      <c r="P26515" s="5"/>
      <c r="Q26515" s="5"/>
      <c r="R26515" s="5"/>
      <c r="S26515" s="5"/>
      <c r="T26515" s="5"/>
      <c r="U26515" s="5"/>
      <c r="V26515" s="5"/>
      <c r="W26515" s="5"/>
      <c r="X26515" s="5"/>
      <c r="Y26515" s="5"/>
      <c r="Z26515" s="5"/>
      <c r="AA26515" s="5"/>
      <c r="AB26515" s="5"/>
      <c r="AC26515" s="5"/>
      <c r="AD26515" s="5"/>
      <c r="AE26515" s="5"/>
      <c r="AF26515" s="5"/>
      <c r="AG26515" s="5"/>
      <c r="AH26515" s="5"/>
      <c r="AI26515" s="5"/>
      <c r="AJ26515" s="5"/>
    </row>
    <row r="26516" spans="11:36">
      <c r="K26516" s="5"/>
      <c r="L26516" s="5"/>
      <c r="M26516" s="5"/>
      <c r="N26516" s="5"/>
      <c r="O26516" s="5"/>
      <c r="P26516" s="5"/>
      <c r="Q26516" s="5"/>
      <c r="R26516" s="5"/>
      <c r="S26516" s="5"/>
      <c r="T26516" s="5"/>
      <c r="U26516" s="5"/>
      <c r="V26516" s="5"/>
      <c r="W26516" s="5"/>
      <c r="X26516" s="5"/>
      <c r="Y26516" s="5"/>
      <c r="Z26516" s="5"/>
      <c r="AA26516" s="5"/>
      <c r="AB26516" s="5"/>
      <c r="AC26516" s="5"/>
      <c r="AD26516" s="5"/>
      <c r="AE26516" s="5"/>
      <c r="AF26516" s="5"/>
      <c r="AG26516" s="5"/>
      <c r="AH26516" s="5"/>
      <c r="AI26516" s="5"/>
      <c r="AJ26516" s="5"/>
    </row>
    <row r="26517" spans="11:36">
      <c r="K26517" s="5"/>
      <c r="L26517" s="5"/>
      <c r="M26517" s="5"/>
      <c r="N26517" s="5"/>
      <c r="O26517" s="5"/>
      <c r="P26517" s="5"/>
      <c r="Q26517" s="5"/>
      <c r="R26517" s="5"/>
      <c r="S26517" s="5"/>
      <c r="T26517" s="5"/>
      <c r="U26517" s="5"/>
      <c r="V26517" s="5"/>
      <c r="W26517" s="5"/>
      <c r="X26517" s="5"/>
      <c r="Y26517" s="5"/>
      <c r="Z26517" s="5"/>
      <c r="AA26517" s="5"/>
      <c r="AB26517" s="5"/>
      <c r="AC26517" s="5"/>
      <c r="AD26517" s="5"/>
      <c r="AE26517" s="5"/>
      <c r="AF26517" s="5"/>
      <c r="AG26517" s="5"/>
      <c r="AH26517" s="5"/>
      <c r="AI26517" s="5"/>
      <c r="AJ26517" s="5"/>
    </row>
    <row r="26518" spans="11:36">
      <c r="K26518" s="5"/>
      <c r="L26518" s="5"/>
      <c r="M26518" s="5"/>
      <c r="N26518" s="5"/>
      <c r="O26518" s="5"/>
      <c r="P26518" s="5"/>
      <c r="Q26518" s="5"/>
      <c r="R26518" s="5"/>
      <c r="S26518" s="5"/>
      <c r="T26518" s="5"/>
      <c r="U26518" s="5"/>
      <c r="V26518" s="5"/>
      <c r="W26518" s="5"/>
      <c r="X26518" s="5"/>
      <c r="Y26518" s="5"/>
      <c r="Z26518" s="5"/>
      <c r="AA26518" s="5"/>
      <c r="AB26518" s="5"/>
      <c r="AC26518" s="5"/>
      <c r="AD26518" s="5"/>
      <c r="AE26518" s="5"/>
      <c r="AF26518" s="5"/>
      <c r="AG26518" s="5"/>
      <c r="AH26518" s="5"/>
      <c r="AI26518" s="5"/>
      <c r="AJ26518" s="5"/>
    </row>
    <row r="26519" spans="11:36">
      <c r="K26519" s="5"/>
      <c r="L26519" s="5"/>
      <c r="M26519" s="5"/>
      <c r="N26519" s="5"/>
      <c r="O26519" s="5"/>
      <c r="P26519" s="5"/>
      <c r="Q26519" s="5"/>
      <c r="R26519" s="5"/>
      <c r="S26519" s="5"/>
      <c r="T26519" s="5"/>
      <c r="U26519" s="5"/>
      <c r="V26519" s="5"/>
      <c r="W26519" s="5"/>
      <c r="X26519" s="5"/>
      <c r="Y26519" s="5"/>
      <c r="Z26519" s="5"/>
      <c r="AA26519" s="5"/>
      <c r="AB26519" s="5"/>
      <c r="AC26519" s="5"/>
      <c r="AD26519" s="5"/>
      <c r="AE26519" s="5"/>
      <c r="AF26519" s="5"/>
      <c r="AG26519" s="5"/>
      <c r="AH26519" s="5"/>
      <c r="AI26519" s="5"/>
      <c r="AJ26519" s="5"/>
    </row>
    <row r="26520" spans="11:36">
      <c r="K26520" s="5"/>
      <c r="L26520" s="5"/>
      <c r="M26520" s="5"/>
      <c r="N26520" s="5"/>
      <c r="O26520" s="5"/>
      <c r="P26520" s="5"/>
      <c r="Q26520" s="5"/>
      <c r="R26520" s="5"/>
      <c r="S26520" s="5"/>
      <c r="T26520" s="5"/>
      <c r="U26520" s="5"/>
      <c r="V26520" s="5"/>
      <c r="W26520" s="5"/>
      <c r="X26520" s="5"/>
      <c r="Y26520" s="5"/>
      <c r="Z26520" s="5"/>
      <c r="AA26520" s="5"/>
      <c r="AB26520" s="5"/>
      <c r="AC26520" s="5"/>
      <c r="AD26520" s="5"/>
      <c r="AE26520" s="5"/>
      <c r="AF26520" s="5"/>
      <c r="AG26520" s="5"/>
      <c r="AH26520" s="5"/>
      <c r="AI26520" s="5"/>
      <c r="AJ26520" s="5"/>
    </row>
    <row r="26521" spans="11:36">
      <c r="K26521" s="5"/>
      <c r="L26521" s="5"/>
      <c r="M26521" s="5"/>
      <c r="N26521" s="5"/>
      <c r="O26521" s="5"/>
      <c r="P26521" s="5"/>
      <c r="Q26521" s="5"/>
      <c r="R26521" s="5"/>
      <c r="S26521" s="5"/>
      <c r="T26521" s="5"/>
      <c r="U26521" s="5"/>
      <c r="V26521" s="5"/>
      <c r="W26521" s="5"/>
      <c r="X26521" s="5"/>
      <c r="Y26521" s="5"/>
      <c r="Z26521" s="5"/>
      <c r="AA26521" s="5"/>
      <c r="AB26521" s="5"/>
      <c r="AC26521" s="5"/>
      <c r="AD26521" s="5"/>
      <c r="AE26521" s="5"/>
      <c r="AF26521" s="5"/>
      <c r="AG26521" s="5"/>
      <c r="AH26521" s="5"/>
      <c r="AI26521" s="5"/>
      <c r="AJ26521" s="5"/>
    </row>
    <row r="26522" spans="11:36">
      <c r="K26522" s="5"/>
      <c r="L26522" s="5"/>
      <c r="M26522" s="5"/>
      <c r="N26522" s="5"/>
      <c r="O26522" s="5"/>
      <c r="P26522" s="5"/>
      <c r="Q26522" s="5"/>
      <c r="R26522" s="5"/>
      <c r="S26522" s="5"/>
      <c r="T26522" s="5"/>
      <c r="U26522" s="5"/>
      <c r="V26522" s="5"/>
      <c r="W26522" s="5"/>
      <c r="X26522" s="5"/>
      <c r="Y26522" s="5"/>
      <c r="Z26522" s="5"/>
      <c r="AA26522" s="5"/>
      <c r="AB26522" s="5"/>
      <c r="AC26522" s="5"/>
      <c r="AD26522" s="5"/>
      <c r="AE26522" s="5"/>
      <c r="AF26522" s="5"/>
      <c r="AG26522" s="5"/>
      <c r="AH26522" s="5"/>
      <c r="AI26522" s="5"/>
      <c r="AJ26522" s="5"/>
    </row>
    <row r="26523" spans="11:36">
      <c r="K26523" s="5"/>
      <c r="L26523" s="5"/>
      <c r="M26523" s="5"/>
      <c r="N26523" s="5"/>
      <c r="O26523" s="5"/>
      <c r="P26523" s="5"/>
      <c r="Q26523" s="5"/>
      <c r="R26523" s="5"/>
      <c r="S26523" s="5"/>
      <c r="T26523" s="5"/>
      <c r="U26523" s="5"/>
      <c r="V26523" s="5"/>
      <c r="W26523" s="5"/>
      <c r="X26523" s="5"/>
      <c r="Y26523" s="5"/>
      <c r="Z26523" s="5"/>
      <c r="AA26523" s="5"/>
      <c r="AB26523" s="5"/>
      <c r="AC26523" s="5"/>
      <c r="AD26523" s="5"/>
      <c r="AE26523" s="5"/>
      <c r="AF26523" s="5"/>
      <c r="AG26523" s="5"/>
      <c r="AH26523" s="5"/>
      <c r="AI26523" s="5"/>
      <c r="AJ26523" s="5"/>
    </row>
    <row r="26524" spans="11:36">
      <c r="K26524" s="5"/>
      <c r="L26524" s="5"/>
      <c r="M26524" s="5"/>
      <c r="N26524" s="5"/>
      <c r="O26524" s="5"/>
      <c r="P26524" s="5"/>
      <c r="Q26524" s="5"/>
      <c r="R26524" s="5"/>
      <c r="S26524" s="5"/>
      <c r="T26524" s="5"/>
      <c r="U26524" s="5"/>
      <c r="V26524" s="5"/>
      <c r="W26524" s="5"/>
      <c r="X26524" s="5"/>
      <c r="Y26524" s="5"/>
      <c r="Z26524" s="5"/>
      <c r="AA26524" s="5"/>
      <c r="AB26524" s="5"/>
      <c r="AC26524" s="5"/>
      <c r="AD26524" s="5"/>
      <c r="AE26524" s="5"/>
      <c r="AF26524" s="5"/>
      <c r="AG26524" s="5"/>
      <c r="AH26524" s="5"/>
      <c r="AI26524" s="5"/>
      <c r="AJ26524" s="5"/>
    </row>
    <row r="26525" spans="11:36">
      <c r="K26525" s="5"/>
      <c r="L26525" s="5"/>
      <c r="M26525" s="5"/>
      <c r="N26525" s="5"/>
      <c r="O26525" s="5"/>
      <c r="P26525" s="5"/>
      <c r="Q26525" s="5"/>
      <c r="R26525" s="5"/>
      <c r="S26525" s="5"/>
      <c r="T26525" s="5"/>
      <c r="U26525" s="5"/>
      <c r="V26525" s="5"/>
      <c r="W26525" s="5"/>
      <c r="X26525" s="5"/>
      <c r="Y26525" s="5"/>
      <c r="Z26525" s="5"/>
      <c r="AA26525" s="5"/>
      <c r="AB26525" s="5"/>
      <c r="AC26525" s="5"/>
      <c r="AD26525" s="5"/>
      <c r="AE26525" s="5"/>
      <c r="AF26525" s="5"/>
      <c r="AG26525" s="5"/>
      <c r="AH26525" s="5"/>
      <c r="AI26525" s="5"/>
      <c r="AJ26525" s="5"/>
    </row>
    <row r="26526" spans="11:36">
      <c r="K26526" s="5"/>
      <c r="L26526" s="5"/>
      <c r="M26526" s="5"/>
      <c r="N26526" s="5"/>
      <c r="O26526" s="5"/>
      <c r="P26526" s="5"/>
      <c r="Q26526" s="5"/>
      <c r="R26526" s="5"/>
      <c r="S26526" s="5"/>
      <c r="T26526" s="5"/>
      <c r="U26526" s="5"/>
      <c r="V26526" s="5"/>
      <c r="W26526" s="5"/>
      <c r="X26526" s="5"/>
      <c r="Y26526" s="5"/>
      <c r="Z26526" s="5"/>
      <c r="AA26526" s="5"/>
      <c r="AB26526" s="5"/>
      <c r="AC26526" s="5"/>
      <c r="AD26526" s="5"/>
      <c r="AE26526" s="5"/>
      <c r="AF26526" s="5"/>
      <c r="AG26526" s="5"/>
      <c r="AH26526" s="5"/>
      <c r="AI26526" s="5"/>
      <c r="AJ26526" s="5"/>
    </row>
    <row r="26527" spans="11:36">
      <c r="K26527" s="5"/>
      <c r="L26527" s="5"/>
      <c r="M26527" s="5"/>
      <c r="N26527" s="5"/>
      <c r="O26527" s="5"/>
      <c r="P26527" s="5"/>
      <c r="Q26527" s="5"/>
      <c r="R26527" s="5"/>
      <c r="S26527" s="5"/>
      <c r="T26527" s="5"/>
      <c r="U26527" s="5"/>
      <c r="V26527" s="5"/>
      <c r="W26527" s="5"/>
      <c r="X26527" s="5"/>
      <c r="Y26527" s="5"/>
      <c r="Z26527" s="5"/>
      <c r="AA26527" s="5"/>
      <c r="AB26527" s="5"/>
      <c r="AC26527" s="5"/>
      <c r="AD26527" s="5"/>
      <c r="AE26527" s="5"/>
      <c r="AF26527" s="5"/>
      <c r="AG26527" s="5"/>
      <c r="AH26527" s="5"/>
      <c r="AI26527" s="5"/>
      <c r="AJ26527" s="5"/>
    </row>
    <row r="26528" spans="11:36">
      <c r="K26528" s="5"/>
      <c r="L26528" s="5"/>
      <c r="M26528" s="5"/>
      <c r="N26528" s="5"/>
      <c r="O26528" s="5"/>
      <c r="P26528" s="5"/>
      <c r="Q26528" s="5"/>
      <c r="R26528" s="5"/>
      <c r="S26528" s="5"/>
      <c r="T26528" s="5"/>
      <c r="U26528" s="5"/>
      <c r="V26528" s="5"/>
      <c r="W26528" s="5"/>
      <c r="X26528" s="5"/>
      <c r="Y26528" s="5"/>
      <c r="Z26528" s="5"/>
      <c r="AA26528" s="5"/>
      <c r="AB26528" s="5"/>
      <c r="AC26528" s="5"/>
      <c r="AD26528" s="5"/>
      <c r="AE26528" s="5"/>
      <c r="AF26528" s="5"/>
      <c r="AG26528" s="5"/>
      <c r="AH26528" s="5"/>
      <c r="AI26528" s="5"/>
      <c r="AJ26528" s="5"/>
    </row>
    <row r="26529" spans="11:36">
      <c r="K26529" s="5"/>
      <c r="L26529" s="5"/>
      <c r="M26529" s="5"/>
      <c r="N26529" s="5"/>
      <c r="O26529" s="5"/>
      <c r="P26529" s="5"/>
      <c r="Q26529" s="5"/>
      <c r="R26529" s="5"/>
      <c r="S26529" s="5"/>
      <c r="T26529" s="5"/>
      <c r="U26529" s="5"/>
      <c r="V26529" s="5"/>
      <c r="W26529" s="5"/>
      <c r="X26529" s="5"/>
      <c r="Y26529" s="5"/>
      <c r="Z26529" s="5"/>
      <c r="AA26529" s="5"/>
      <c r="AB26529" s="5"/>
      <c r="AC26529" s="5"/>
      <c r="AD26529" s="5"/>
      <c r="AE26529" s="5"/>
      <c r="AF26529" s="5"/>
      <c r="AG26529" s="5"/>
      <c r="AH26529" s="5"/>
      <c r="AI26529" s="5"/>
      <c r="AJ26529" s="5"/>
    </row>
    <row r="26530" spans="11:36">
      <c r="K26530" s="5"/>
      <c r="L26530" s="5"/>
      <c r="M26530" s="5"/>
      <c r="N26530" s="5"/>
      <c r="O26530" s="5"/>
      <c r="P26530" s="5"/>
      <c r="Q26530" s="5"/>
      <c r="R26530" s="5"/>
      <c r="S26530" s="5"/>
      <c r="T26530" s="5"/>
      <c r="U26530" s="5"/>
      <c r="V26530" s="5"/>
      <c r="W26530" s="5"/>
      <c r="X26530" s="5"/>
      <c r="Y26530" s="5"/>
      <c r="Z26530" s="5"/>
      <c r="AA26530" s="5"/>
      <c r="AB26530" s="5"/>
      <c r="AC26530" s="5"/>
      <c r="AD26530" s="5"/>
      <c r="AE26530" s="5"/>
      <c r="AF26530" s="5"/>
      <c r="AG26530" s="5"/>
      <c r="AH26530" s="5"/>
      <c r="AI26530" s="5"/>
      <c r="AJ26530" s="5"/>
    </row>
    <row r="26531" spans="11:36">
      <c r="K26531" s="5"/>
      <c r="L26531" s="5"/>
      <c r="M26531" s="5"/>
      <c r="N26531" s="5"/>
      <c r="O26531" s="5"/>
      <c r="P26531" s="5"/>
      <c r="Q26531" s="5"/>
      <c r="R26531" s="5"/>
      <c r="S26531" s="5"/>
      <c r="T26531" s="5"/>
      <c r="U26531" s="5"/>
      <c r="V26531" s="5"/>
      <c r="W26531" s="5"/>
      <c r="X26531" s="5"/>
      <c r="Y26531" s="5"/>
      <c r="Z26531" s="5"/>
      <c r="AA26531" s="5"/>
      <c r="AB26531" s="5"/>
      <c r="AC26531" s="5"/>
      <c r="AD26531" s="5"/>
      <c r="AE26531" s="5"/>
      <c r="AF26531" s="5"/>
      <c r="AG26531" s="5"/>
      <c r="AH26531" s="5"/>
      <c r="AI26531" s="5"/>
      <c r="AJ26531" s="5"/>
    </row>
    <row r="26532" spans="11:36">
      <c r="K26532" s="5"/>
      <c r="L26532" s="5"/>
      <c r="M26532" s="5"/>
      <c r="N26532" s="5"/>
      <c r="O26532" s="5"/>
      <c r="P26532" s="5"/>
      <c r="Q26532" s="5"/>
      <c r="R26532" s="5"/>
      <c r="S26532" s="5"/>
      <c r="T26532" s="5"/>
      <c r="U26532" s="5"/>
      <c r="V26532" s="5"/>
      <c r="W26532" s="5"/>
      <c r="X26532" s="5"/>
      <c r="Y26532" s="5"/>
      <c r="Z26532" s="5"/>
      <c r="AA26532" s="5"/>
      <c r="AB26532" s="5"/>
      <c r="AC26532" s="5"/>
      <c r="AD26532" s="5"/>
      <c r="AE26532" s="5"/>
      <c r="AF26532" s="5"/>
      <c r="AG26532" s="5"/>
      <c r="AH26532" s="5"/>
      <c r="AI26532" s="5"/>
      <c r="AJ26532" s="5"/>
    </row>
    <row r="26533" spans="11:36">
      <c r="K26533" s="5"/>
      <c r="L26533" s="5"/>
      <c r="M26533" s="5"/>
      <c r="N26533" s="5"/>
      <c r="O26533" s="5"/>
      <c r="P26533" s="5"/>
      <c r="Q26533" s="5"/>
      <c r="R26533" s="5"/>
      <c r="S26533" s="5"/>
      <c r="T26533" s="5"/>
      <c r="U26533" s="5"/>
      <c r="V26533" s="5"/>
      <c r="W26533" s="5"/>
      <c r="X26533" s="5"/>
      <c r="Y26533" s="5"/>
      <c r="Z26533" s="5"/>
      <c r="AA26533" s="5"/>
      <c r="AB26533" s="5"/>
      <c r="AC26533" s="5"/>
      <c r="AD26533" s="5"/>
      <c r="AE26533" s="5"/>
      <c r="AF26533" s="5"/>
      <c r="AG26533" s="5"/>
      <c r="AH26533" s="5"/>
      <c r="AI26533" s="5"/>
      <c r="AJ26533" s="5"/>
    </row>
    <row r="26534" spans="11:36">
      <c r="K26534" s="5"/>
      <c r="L26534" s="5"/>
      <c r="M26534" s="5"/>
      <c r="N26534" s="5"/>
      <c r="O26534" s="5"/>
      <c r="P26534" s="5"/>
      <c r="Q26534" s="5"/>
      <c r="R26534" s="5"/>
      <c r="S26534" s="5"/>
      <c r="T26534" s="5"/>
      <c r="U26534" s="5"/>
      <c r="V26534" s="5"/>
      <c r="W26534" s="5"/>
      <c r="X26534" s="5"/>
      <c r="Y26534" s="5"/>
      <c r="Z26534" s="5"/>
      <c r="AA26534" s="5"/>
      <c r="AB26534" s="5"/>
      <c r="AC26534" s="5"/>
      <c r="AD26534" s="5"/>
      <c r="AE26534" s="5"/>
      <c r="AF26534" s="5"/>
      <c r="AG26534" s="5"/>
      <c r="AH26534" s="5"/>
      <c r="AI26534" s="5"/>
      <c r="AJ26534" s="5"/>
    </row>
    <row r="26535" spans="11:36">
      <c r="K26535" s="5"/>
      <c r="L26535" s="5"/>
      <c r="M26535" s="5"/>
      <c r="N26535" s="5"/>
      <c r="O26535" s="5"/>
      <c r="P26535" s="5"/>
      <c r="Q26535" s="5"/>
      <c r="R26535" s="5"/>
      <c r="S26535" s="5"/>
      <c r="T26535" s="5"/>
      <c r="U26535" s="5"/>
      <c r="V26535" s="5"/>
      <c r="W26535" s="5"/>
      <c r="X26535" s="5"/>
      <c r="Y26535" s="5"/>
      <c r="Z26535" s="5"/>
      <c r="AA26535" s="5"/>
      <c r="AB26535" s="5"/>
      <c r="AC26535" s="5"/>
      <c r="AD26535" s="5"/>
      <c r="AE26535" s="5"/>
      <c r="AF26535" s="5"/>
      <c r="AG26535" s="5"/>
      <c r="AH26535" s="5"/>
      <c r="AI26535" s="5"/>
      <c r="AJ26535" s="5"/>
    </row>
    <row r="26536" spans="11:36">
      <c r="K26536" s="5"/>
      <c r="L26536" s="5"/>
      <c r="M26536" s="5"/>
      <c r="N26536" s="5"/>
      <c r="O26536" s="5"/>
      <c r="P26536" s="5"/>
      <c r="Q26536" s="5"/>
      <c r="R26536" s="5"/>
      <c r="S26536" s="5"/>
      <c r="T26536" s="5"/>
      <c r="U26536" s="5"/>
      <c r="V26536" s="5"/>
      <c r="W26536" s="5"/>
      <c r="X26536" s="5"/>
      <c r="Y26536" s="5"/>
      <c r="Z26536" s="5"/>
      <c r="AA26536" s="5"/>
      <c r="AB26536" s="5"/>
      <c r="AC26536" s="5"/>
      <c r="AD26536" s="5"/>
      <c r="AE26536" s="5"/>
      <c r="AF26536" s="5"/>
      <c r="AG26536" s="5"/>
      <c r="AH26536" s="5"/>
      <c r="AI26536" s="5"/>
      <c r="AJ26536" s="5"/>
    </row>
    <row r="26537" spans="11:36">
      <c r="K26537" s="5"/>
      <c r="L26537" s="5"/>
      <c r="M26537" s="5"/>
      <c r="N26537" s="5"/>
      <c r="O26537" s="5"/>
      <c r="P26537" s="5"/>
      <c r="Q26537" s="5"/>
      <c r="R26537" s="5"/>
      <c r="S26537" s="5"/>
      <c r="T26537" s="5"/>
      <c r="U26537" s="5"/>
      <c r="V26537" s="5"/>
      <c r="W26537" s="5"/>
      <c r="X26537" s="5"/>
      <c r="Y26537" s="5"/>
      <c r="Z26537" s="5"/>
      <c r="AA26537" s="5"/>
      <c r="AB26537" s="5"/>
      <c r="AC26537" s="5"/>
      <c r="AD26537" s="5"/>
      <c r="AE26537" s="5"/>
      <c r="AF26537" s="5"/>
      <c r="AG26537" s="5"/>
      <c r="AH26537" s="5"/>
      <c r="AI26537" s="5"/>
      <c r="AJ26537" s="5"/>
    </row>
    <row r="26538" spans="11:36">
      <c r="K26538" s="5"/>
      <c r="L26538" s="5"/>
      <c r="M26538" s="5"/>
      <c r="N26538" s="5"/>
      <c r="O26538" s="5"/>
      <c r="P26538" s="5"/>
      <c r="Q26538" s="5"/>
      <c r="R26538" s="5"/>
      <c r="S26538" s="5"/>
      <c r="T26538" s="5"/>
      <c r="U26538" s="5"/>
      <c r="V26538" s="5"/>
      <c r="W26538" s="5"/>
      <c r="X26538" s="5"/>
      <c r="Y26538" s="5"/>
      <c r="Z26538" s="5"/>
      <c r="AA26538" s="5"/>
      <c r="AB26538" s="5"/>
      <c r="AC26538" s="5"/>
      <c r="AD26538" s="5"/>
      <c r="AE26538" s="5"/>
      <c r="AF26538" s="5"/>
      <c r="AG26538" s="5"/>
      <c r="AH26538" s="5"/>
      <c r="AI26538" s="5"/>
      <c r="AJ26538" s="5"/>
    </row>
    <row r="26539" spans="11:36">
      <c r="K26539" s="5"/>
      <c r="L26539" s="5"/>
      <c r="M26539" s="5"/>
      <c r="N26539" s="5"/>
      <c r="O26539" s="5"/>
      <c r="P26539" s="5"/>
      <c r="Q26539" s="5"/>
      <c r="R26539" s="5"/>
      <c r="S26539" s="5"/>
      <c r="T26539" s="5"/>
      <c r="U26539" s="5"/>
      <c r="V26539" s="5"/>
      <c r="W26539" s="5"/>
      <c r="X26539" s="5"/>
      <c r="Y26539" s="5"/>
      <c r="Z26539" s="5"/>
      <c r="AA26539" s="5"/>
      <c r="AB26539" s="5"/>
      <c r="AC26539" s="5"/>
      <c r="AD26539" s="5"/>
      <c r="AE26539" s="5"/>
      <c r="AF26539" s="5"/>
      <c r="AG26539" s="5"/>
      <c r="AH26539" s="5"/>
      <c r="AI26539" s="5"/>
      <c r="AJ26539" s="5"/>
    </row>
    <row r="26540" spans="11:36">
      <c r="K26540" s="5"/>
      <c r="L26540" s="5"/>
      <c r="M26540" s="5"/>
      <c r="N26540" s="5"/>
      <c r="O26540" s="5"/>
      <c r="P26540" s="5"/>
      <c r="Q26540" s="5"/>
      <c r="R26540" s="5"/>
      <c r="S26540" s="5"/>
      <c r="T26540" s="5"/>
      <c r="U26540" s="5"/>
      <c r="V26540" s="5"/>
      <c r="W26540" s="5"/>
      <c r="X26540" s="5"/>
      <c r="Y26540" s="5"/>
      <c r="Z26540" s="5"/>
      <c r="AA26540" s="5"/>
      <c r="AB26540" s="5"/>
      <c r="AC26540" s="5"/>
      <c r="AD26540" s="5"/>
      <c r="AE26540" s="5"/>
      <c r="AF26540" s="5"/>
      <c r="AG26540" s="5"/>
      <c r="AH26540" s="5"/>
      <c r="AI26540" s="5"/>
      <c r="AJ26540" s="5"/>
    </row>
    <row r="26541" spans="11:36">
      <c r="K26541" s="5"/>
      <c r="L26541" s="5"/>
      <c r="M26541" s="5"/>
      <c r="N26541" s="5"/>
      <c r="O26541" s="5"/>
      <c r="P26541" s="5"/>
      <c r="Q26541" s="5"/>
      <c r="R26541" s="5"/>
      <c r="S26541" s="5"/>
      <c r="T26541" s="5"/>
      <c r="U26541" s="5"/>
      <c r="V26541" s="5"/>
      <c r="W26541" s="5"/>
      <c r="X26541" s="5"/>
      <c r="Y26541" s="5"/>
      <c r="Z26541" s="5"/>
      <c r="AA26541" s="5"/>
      <c r="AB26541" s="5"/>
      <c r="AC26541" s="5"/>
      <c r="AD26541" s="5"/>
      <c r="AE26541" s="5"/>
      <c r="AF26541" s="5"/>
      <c r="AG26541" s="5"/>
      <c r="AH26541" s="5"/>
      <c r="AI26541" s="5"/>
      <c r="AJ26541" s="5"/>
    </row>
    <row r="26542" spans="11:36">
      <c r="K26542" s="5"/>
      <c r="L26542" s="5"/>
      <c r="M26542" s="5"/>
      <c r="N26542" s="5"/>
      <c r="O26542" s="5"/>
      <c r="P26542" s="5"/>
      <c r="Q26542" s="5"/>
      <c r="R26542" s="5"/>
      <c r="S26542" s="5"/>
      <c r="T26542" s="5"/>
      <c r="U26542" s="5"/>
      <c r="V26542" s="5"/>
      <c r="W26542" s="5"/>
      <c r="X26542" s="5"/>
      <c r="Y26542" s="5"/>
      <c r="Z26542" s="5"/>
      <c r="AA26542" s="5"/>
      <c r="AB26542" s="5"/>
      <c r="AC26542" s="5"/>
      <c r="AD26542" s="5"/>
      <c r="AE26542" s="5"/>
      <c r="AF26542" s="5"/>
      <c r="AG26542" s="5"/>
      <c r="AH26542" s="5"/>
      <c r="AI26542" s="5"/>
      <c r="AJ26542" s="5"/>
    </row>
    <row r="26543" spans="11:36">
      <c r="K26543" s="5"/>
      <c r="L26543" s="5"/>
      <c r="M26543" s="5"/>
      <c r="N26543" s="5"/>
      <c r="O26543" s="5"/>
      <c r="P26543" s="5"/>
      <c r="Q26543" s="5"/>
      <c r="R26543" s="5"/>
      <c r="S26543" s="5"/>
      <c r="T26543" s="5"/>
      <c r="U26543" s="5"/>
      <c r="V26543" s="5"/>
      <c r="W26543" s="5"/>
      <c r="X26543" s="5"/>
      <c r="Y26543" s="5"/>
      <c r="Z26543" s="5"/>
      <c r="AA26543" s="5"/>
      <c r="AB26543" s="5"/>
      <c r="AC26543" s="5"/>
      <c r="AD26543" s="5"/>
      <c r="AE26543" s="5"/>
      <c r="AF26543" s="5"/>
      <c r="AG26543" s="5"/>
      <c r="AH26543" s="5"/>
      <c r="AI26543" s="5"/>
      <c r="AJ26543" s="5"/>
    </row>
    <row r="26544" spans="11:36">
      <c r="K26544" s="5"/>
      <c r="L26544" s="5"/>
      <c r="M26544" s="5"/>
      <c r="N26544" s="5"/>
      <c r="O26544" s="5"/>
      <c r="P26544" s="5"/>
      <c r="Q26544" s="5"/>
      <c r="R26544" s="5"/>
      <c r="S26544" s="5"/>
      <c r="T26544" s="5"/>
      <c r="U26544" s="5"/>
      <c r="V26544" s="5"/>
      <c r="W26544" s="5"/>
      <c r="X26544" s="5"/>
      <c r="Y26544" s="5"/>
      <c r="Z26544" s="5"/>
      <c r="AA26544" s="5"/>
      <c r="AB26544" s="5"/>
      <c r="AC26544" s="5"/>
      <c r="AD26544" s="5"/>
      <c r="AE26544" s="5"/>
      <c r="AF26544" s="5"/>
      <c r="AG26544" s="5"/>
      <c r="AH26544" s="5"/>
      <c r="AI26544" s="5"/>
      <c r="AJ26544" s="5"/>
    </row>
    <row r="26545" spans="11:36">
      <c r="K26545" s="5"/>
      <c r="L26545" s="5"/>
      <c r="M26545" s="5"/>
      <c r="N26545" s="5"/>
      <c r="O26545" s="5"/>
      <c r="P26545" s="5"/>
      <c r="Q26545" s="5"/>
      <c r="R26545" s="5"/>
      <c r="S26545" s="5"/>
      <c r="T26545" s="5"/>
      <c r="U26545" s="5"/>
      <c r="V26545" s="5"/>
      <c r="W26545" s="5"/>
      <c r="X26545" s="5"/>
      <c r="Y26545" s="5"/>
      <c r="Z26545" s="5"/>
      <c r="AA26545" s="5"/>
      <c r="AB26545" s="5"/>
      <c r="AC26545" s="5"/>
      <c r="AD26545" s="5"/>
      <c r="AE26545" s="5"/>
      <c r="AF26545" s="5"/>
      <c r="AG26545" s="5"/>
      <c r="AH26545" s="5"/>
      <c r="AI26545" s="5"/>
      <c r="AJ26545" s="5"/>
    </row>
    <row r="26546" spans="11:36">
      <c r="K26546" s="5"/>
      <c r="L26546" s="5"/>
      <c r="M26546" s="5"/>
      <c r="N26546" s="5"/>
      <c r="O26546" s="5"/>
      <c r="P26546" s="5"/>
      <c r="Q26546" s="5"/>
      <c r="R26546" s="5"/>
      <c r="S26546" s="5"/>
      <c r="T26546" s="5"/>
      <c r="U26546" s="5"/>
      <c r="V26546" s="5"/>
      <c r="W26546" s="5"/>
      <c r="X26546" s="5"/>
      <c r="Y26546" s="5"/>
      <c r="Z26546" s="5"/>
      <c r="AA26546" s="5"/>
      <c r="AB26546" s="5"/>
      <c r="AC26546" s="5"/>
      <c r="AD26546" s="5"/>
      <c r="AE26546" s="5"/>
      <c r="AF26546" s="5"/>
      <c r="AG26546" s="5"/>
      <c r="AH26546" s="5"/>
      <c r="AI26546" s="5"/>
      <c r="AJ26546" s="5"/>
    </row>
    <row r="26547" spans="11:36">
      <c r="K26547" s="5"/>
      <c r="L26547" s="5"/>
      <c r="M26547" s="5"/>
      <c r="N26547" s="5"/>
      <c r="O26547" s="5"/>
      <c r="P26547" s="5"/>
      <c r="Q26547" s="5"/>
      <c r="R26547" s="5"/>
      <c r="S26547" s="5"/>
      <c r="T26547" s="5"/>
      <c r="U26547" s="5"/>
      <c r="V26547" s="5"/>
      <c r="W26547" s="5"/>
      <c r="X26547" s="5"/>
      <c r="Y26547" s="5"/>
      <c r="Z26547" s="5"/>
      <c r="AA26547" s="5"/>
      <c r="AB26547" s="5"/>
      <c r="AC26547" s="5"/>
      <c r="AD26547" s="5"/>
      <c r="AE26547" s="5"/>
      <c r="AF26547" s="5"/>
      <c r="AG26547" s="5"/>
      <c r="AH26547" s="5"/>
      <c r="AI26547" s="5"/>
      <c r="AJ26547" s="5"/>
    </row>
    <row r="26548" spans="11:36">
      <c r="K26548" s="5"/>
      <c r="L26548" s="5"/>
      <c r="M26548" s="5"/>
      <c r="N26548" s="5"/>
      <c r="O26548" s="5"/>
      <c r="P26548" s="5"/>
      <c r="Q26548" s="5"/>
      <c r="R26548" s="5"/>
      <c r="S26548" s="5"/>
      <c r="T26548" s="5"/>
      <c r="U26548" s="5"/>
      <c r="V26548" s="5"/>
      <c r="W26548" s="5"/>
      <c r="X26548" s="5"/>
      <c r="Y26548" s="5"/>
      <c r="Z26548" s="5"/>
      <c r="AA26548" s="5"/>
      <c r="AB26548" s="5"/>
      <c r="AC26548" s="5"/>
      <c r="AD26548" s="5"/>
      <c r="AE26548" s="5"/>
      <c r="AF26548" s="5"/>
      <c r="AG26548" s="5"/>
      <c r="AH26548" s="5"/>
      <c r="AI26548" s="5"/>
      <c r="AJ26548" s="5"/>
    </row>
    <row r="26549" spans="11:36">
      <c r="K26549" s="5"/>
      <c r="L26549" s="5"/>
      <c r="M26549" s="5"/>
      <c r="N26549" s="5"/>
      <c r="O26549" s="5"/>
      <c r="P26549" s="5"/>
      <c r="Q26549" s="5"/>
      <c r="R26549" s="5"/>
      <c r="S26549" s="5"/>
      <c r="T26549" s="5"/>
      <c r="U26549" s="5"/>
      <c r="V26549" s="5"/>
      <c r="W26549" s="5"/>
      <c r="X26549" s="5"/>
      <c r="Y26549" s="5"/>
      <c r="Z26549" s="5"/>
      <c r="AA26549" s="5"/>
      <c r="AB26549" s="5"/>
      <c r="AC26549" s="5"/>
      <c r="AD26549" s="5"/>
      <c r="AE26549" s="5"/>
      <c r="AF26549" s="5"/>
      <c r="AG26549" s="5"/>
      <c r="AH26549" s="5"/>
      <c r="AI26549" s="5"/>
      <c r="AJ26549" s="5"/>
    </row>
    <row r="26550" spans="11:36">
      <c r="K26550" s="5"/>
      <c r="L26550" s="5"/>
      <c r="M26550" s="5"/>
      <c r="N26550" s="5"/>
      <c r="O26550" s="5"/>
      <c r="P26550" s="5"/>
      <c r="Q26550" s="5"/>
      <c r="R26550" s="5"/>
      <c r="S26550" s="5"/>
      <c r="T26550" s="5"/>
      <c r="U26550" s="5"/>
      <c r="V26550" s="5"/>
      <c r="W26550" s="5"/>
      <c r="X26550" s="5"/>
      <c r="Y26550" s="5"/>
      <c r="Z26550" s="5"/>
      <c r="AA26550" s="5"/>
      <c r="AB26550" s="5"/>
      <c r="AC26550" s="5"/>
      <c r="AD26550" s="5"/>
      <c r="AE26550" s="5"/>
      <c r="AF26550" s="5"/>
      <c r="AG26550" s="5"/>
      <c r="AH26550" s="5"/>
      <c r="AI26550" s="5"/>
      <c r="AJ26550" s="5"/>
    </row>
    <row r="26551" spans="11:36">
      <c r="K26551" s="5"/>
      <c r="L26551" s="5"/>
      <c r="M26551" s="5"/>
      <c r="N26551" s="5"/>
      <c r="O26551" s="5"/>
      <c r="P26551" s="5"/>
      <c r="Q26551" s="5"/>
      <c r="R26551" s="5"/>
      <c r="S26551" s="5"/>
      <c r="T26551" s="5"/>
      <c r="U26551" s="5"/>
      <c r="V26551" s="5"/>
      <c r="W26551" s="5"/>
      <c r="X26551" s="5"/>
      <c r="Y26551" s="5"/>
      <c r="Z26551" s="5"/>
      <c r="AA26551" s="5"/>
      <c r="AB26551" s="5"/>
      <c r="AC26551" s="5"/>
      <c r="AD26551" s="5"/>
      <c r="AE26551" s="5"/>
      <c r="AF26551" s="5"/>
      <c r="AG26551" s="5"/>
      <c r="AH26551" s="5"/>
      <c r="AI26551" s="5"/>
      <c r="AJ26551" s="5"/>
    </row>
    <row r="26552" spans="11:36">
      <c r="K26552" s="5"/>
      <c r="L26552" s="5"/>
      <c r="M26552" s="5"/>
      <c r="N26552" s="5"/>
      <c r="O26552" s="5"/>
      <c r="P26552" s="5"/>
      <c r="Q26552" s="5"/>
      <c r="R26552" s="5"/>
      <c r="S26552" s="5"/>
      <c r="T26552" s="5"/>
      <c r="U26552" s="5"/>
      <c r="V26552" s="5"/>
      <c r="W26552" s="5"/>
      <c r="X26552" s="5"/>
      <c r="Y26552" s="5"/>
      <c r="Z26552" s="5"/>
      <c r="AA26552" s="5"/>
      <c r="AB26552" s="5"/>
      <c r="AC26552" s="5"/>
      <c r="AD26552" s="5"/>
      <c r="AE26552" s="5"/>
      <c r="AF26552" s="5"/>
      <c r="AG26552" s="5"/>
      <c r="AH26552" s="5"/>
      <c r="AI26552" s="5"/>
      <c r="AJ26552" s="5"/>
    </row>
    <row r="26553" spans="11:36">
      <c r="K26553" s="5"/>
      <c r="L26553" s="5"/>
      <c r="M26553" s="5"/>
      <c r="N26553" s="5"/>
      <c r="O26553" s="5"/>
      <c r="P26553" s="5"/>
      <c r="Q26553" s="5"/>
      <c r="R26553" s="5"/>
      <c r="S26553" s="5"/>
      <c r="T26553" s="5"/>
      <c r="U26553" s="5"/>
      <c r="V26553" s="5"/>
      <c r="W26553" s="5"/>
      <c r="X26553" s="5"/>
      <c r="Y26553" s="5"/>
      <c r="Z26553" s="5"/>
      <c r="AA26553" s="5"/>
      <c r="AB26553" s="5"/>
      <c r="AC26553" s="5"/>
      <c r="AD26553" s="5"/>
      <c r="AE26553" s="5"/>
      <c r="AF26553" s="5"/>
      <c r="AG26553" s="5"/>
      <c r="AH26553" s="5"/>
      <c r="AI26553" s="5"/>
      <c r="AJ26553" s="5"/>
    </row>
    <row r="26554" spans="11:36">
      <c r="K26554" s="5"/>
      <c r="L26554" s="5"/>
      <c r="M26554" s="5"/>
      <c r="N26554" s="5"/>
      <c r="O26554" s="5"/>
      <c r="P26554" s="5"/>
      <c r="Q26554" s="5"/>
      <c r="R26554" s="5"/>
      <c r="S26554" s="5"/>
      <c r="T26554" s="5"/>
      <c r="U26554" s="5"/>
      <c r="V26554" s="5"/>
      <c r="W26554" s="5"/>
      <c r="X26554" s="5"/>
      <c r="Y26554" s="5"/>
      <c r="Z26554" s="5"/>
      <c r="AA26554" s="5"/>
      <c r="AB26554" s="5"/>
      <c r="AC26554" s="5"/>
      <c r="AD26554" s="5"/>
      <c r="AE26554" s="5"/>
      <c r="AF26554" s="5"/>
      <c r="AG26554" s="5"/>
      <c r="AH26554" s="5"/>
      <c r="AI26554" s="5"/>
      <c r="AJ26554" s="5"/>
    </row>
    <row r="26555" spans="11:36">
      <c r="K26555" s="5"/>
      <c r="L26555" s="5"/>
      <c r="M26555" s="5"/>
      <c r="N26555" s="5"/>
      <c r="O26555" s="5"/>
      <c r="P26555" s="5"/>
      <c r="Q26555" s="5"/>
      <c r="R26555" s="5"/>
      <c r="S26555" s="5"/>
      <c r="T26555" s="5"/>
      <c r="U26555" s="5"/>
      <c r="V26555" s="5"/>
      <c r="W26555" s="5"/>
      <c r="X26555" s="5"/>
      <c r="Y26555" s="5"/>
      <c r="Z26555" s="5"/>
      <c r="AA26555" s="5"/>
      <c r="AB26555" s="5"/>
      <c r="AC26555" s="5"/>
      <c r="AD26555" s="5"/>
      <c r="AE26555" s="5"/>
      <c r="AF26555" s="5"/>
      <c r="AG26555" s="5"/>
      <c r="AH26555" s="5"/>
      <c r="AI26555" s="5"/>
      <c r="AJ26555" s="5"/>
    </row>
    <row r="26556" spans="11:36">
      <c r="K26556" s="5"/>
      <c r="L26556" s="5"/>
      <c r="M26556" s="5"/>
      <c r="N26556" s="5"/>
      <c r="O26556" s="5"/>
      <c r="P26556" s="5"/>
      <c r="Q26556" s="5"/>
      <c r="R26556" s="5"/>
      <c r="S26556" s="5"/>
      <c r="T26556" s="5"/>
      <c r="U26556" s="5"/>
      <c r="V26556" s="5"/>
      <c r="W26556" s="5"/>
      <c r="X26556" s="5"/>
      <c r="Y26556" s="5"/>
      <c r="Z26556" s="5"/>
      <c r="AA26556" s="5"/>
      <c r="AB26556" s="5"/>
      <c r="AC26556" s="5"/>
      <c r="AD26556" s="5"/>
      <c r="AE26556" s="5"/>
      <c r="AF26556" s="5"/>
      <c r="AG26556" s="5"/>
      <c r="AH26556" s="5"/>
      <c r="AI26556" s="5"/>
      <c r="AJ26556" s="5"/>
    </row>
    <row r="26557" spans="11:36">
      <c r="K26557" s="5"/>
      <c r="L26557" s="5"/>
      <c r="M26557" s="5"/>
      <c r="N26557" s="5"/>
      <c r="O26557" s="5"/>
      <c r="P26557" s="5"/>
      <c r="Q26557" s="5"/>
      <c r="R26557" s="5"/>
      <c r="S26557" s="5"/>
      <c r="T26557" s="5"/>
      <c r="U26557" s="5"/>
      <c r="V26557" s="5"/>
      <c r="W26557" s="5"/>
      <c r="X26557" s="5"/>
      <c r="Y26557" s="5"/>
      <c r="Z26557" s="5"/>
      <c r="AA26557" s="5"/>
      <c r="AB26557" s="5"/>
      <c r="AC26557" s="5"/>
      <c r="AD26557" s="5"/>
      <c r="AE26557" s="5"/>
      <c r="AF26557" s="5"/>
      <c r="AG26557" s="5"/>
      <c r="AH26557" s="5"/>
      <c r="AI26557" s="5"/>
      <c r="AJ26557" s="5"/>
    </row>
    <row r="26558" spans="11:36">
      <c r="K26558" s="5"/>
      <c r="L26558" s="5"/>
      <c r="M26558" s="5"/>
      <c r="N26558" s="5"/>
      <c r="O26558" s="5"/>
      <c r="P26558" s="5"/>
      <c r="Q26558" s="5"/>
      <c r="R26558" s="5"/>
      <c r="S26558" s="5"/>
      <c r="T26558" s="5"/>
      <c r="U26558" s="5"/>
      <c r="V26558" s="5"/>
      <c r="W26558" s="5"/>
      <c r="X26558" s="5"/>
      <c r="Y26558" s="5"/>
      <c r="Z26558" s="5"/>
      <c r="AA26558" s="5"/>
      <c r="AB26558" s="5"/>
      <c r="AC26558" s="5"/>
      <c r="AD26558" s="5"/>
      <c r="AE26558" s="5"/>
      <c r="AF26558" s="5"/>
      <c r="AG26558" s="5"/>
      <c r="AH26558" s="5"/>
      <c r="AI26558" s="5"/>
      <c r="AJ26558" s="5"/>
    </row>
    <row r="26559" spans="11:36">
      <c r="K26559" s="5"/>
      <c r="L26559" s="5"/>
      <c r="M26559" s="5"/>
      <c r="N26559" s="5"/>
      <c r="O26559" s="5"/>
      <c r="P26559" s="5"/>
      <c r="Q26559" s="5"/>
      <c r="R26559" s="5"/>
      <c r="S26559" s="5"/>
      <c r="T26559" s="5"/>
      <c r="U26559" s="5"/>
      <c r="V26559" s="5"/>
      <c r="W26559" s="5"/>
      <c r="X26559" s="5"/>
      <c r="Y26559" s="5"/>
      <c r="Z26559" s="5"/>
      <c r="AA26559" s="5"/>
      <c r="AB26559" s="5"/>
      <c r="AC26559" s="5"/>
      <c r="AD26559" s="5"/>
      <c r="AE26559" s="5"/>
      <c r="AF26559" s="5"/>
      <c r="AG26559" s="5"/>
      <c r="AH26559" s="5"/>
      <c r="AI26559" s="5"/>
      <c r="AJ26559" s="5"/>
    </row>
    <row r="26560" spans="11:36">
      <c r="K26560" s="5"/>
      <c r="L26560" s="5"/>
      <c r="M26560" s="5"/>
      <c r="N26560" s="5"/>
      <c r="O26560" s="5"/>
      <c r="P26560" s="5"/>
      <c r="Q26560" s="5"/>
      <c r="R26560" s="5"/>
      <c r="S26560" s="5"/>
      <c r="T26560" s="5"/>
      <c r="U26560" s="5"/>
      <c r="V26560" s="5"/>
      <c r="W26560" s="5"/>
      <c r="X26560" s="5"/>
      <c r="Y26560" s="5"/>
      <c r="Z26560" s="5"/>
      <c r="AA26560" s="5"/>
      <c r="AB26560" s="5"/>
      <c r="AC26560" s="5"/>
      <c r="AD26560" s="5"/>
      <c r="AE26560" s="5"/>
      <c r="AF26560" s="5"/>
      <c r="AG26560" s="5"/>
      <c r="AH26560" s="5"/>
      <c r="AI26560" s="5"/>
      <c r="AJ26560" s="5"/>
    </row>
    <row r="26561" spans="11:36">
      <c r="K26561" s="5"/>
      <c r="L26561" s="5"/>
      <c r="M26561" s="5"/>
      <c r="N26561" s="5"/>
      <c r="O26561" s="5"/>
      <c r="P26561" s="5"/>
      <c r="Q26561" s="5"/>
      <c r="R26561" s="5"/>
      <c r="S26561" s="5"/>
      <c r="T26561" s="5"/>
      <c r="U26561" s="5"/>
      <c r="V26561" s="5"/>
      <c r="W26561" s="5"/>
      <c r="X26561" s="5"/>
      <c r="Y26561" s="5"/>
      <c r="Z26561" s="5"/>
      <c r="AA26561" s="5"/>
      <c r="AB26561" s="5"/>
      <c r="AC26561" s="5"/>
      <c r="AD26561" s="5"/>
      <c r="AE26561" s="5"/>
      <c r="AF26561" s="5"/>
      <c r="AG26561" s="5"/>
      <c r="AH26561" s="5"/>
      <c r="AI26561" s="5"/>
      <c r="AJ26561" s="5"/>
    </row>
    <row r="26562" spans="11:36">
      <c r="K26562" s="5"/>
      <c r="L26562" s="5"/>
      <c r="M26562" s="5"/>
      <c r="N26562" s="5"/>
      <c r="O26562" s="5"/>
      <c r="P26562" s="5"/>
      <c r="Q26562" s="5"/>
      <c r="R26562" s="5"/>
      <c r="S26562" s="5"/>
      <c r="T26562" s="5"/>
      <c r="U26562" s="5"/>
      <c r="V26562" s="5"/>
      <c r="W26562" s="5"/>
      <c r="X26562" s="5"/>
      <c r="Y26562" s="5"/>
      <c r="Z26562" s="5"/>
      <c r="AA26562" s="5"/>
      <c r="AB26562" s="5"/>
      <c r="AC26562" s="5"/>
      <c r="AD26562" s="5"/>
      <c r="AE26562" s="5"/>
      <c r="AF26562" s="5"/>
      <c r="AG26562" s="5"/>
      <c r="AH26562" s="5"/>
      <c r="AI26562" s="5"/>
      <c r="AJ26562" s="5"/>
    </row>
    <row r="26563" spans="11:36">
      <c r="K26563" s="5"/>
      <c r="L26563" s="5"/>
      <c r="M26563" s="5"/>
      <c r="N26563" s="5"/>
      <c r="O26563" s="5"/>
      <c r="P26563" s="5"/>
      <c r="Q26563" s="5"/>
      <c r="R26563" s="5"/>
      <c r="S26563" s="5"/>
      <c r="T26563" s="5"/>
      <c r="U26563" s="5"/>
      <c r="V26563" s="5"/>
      <c r="W26563" s="5"/>
      <c r="X26563" s="5"/>
      <c r="Y26563" s="5"/>
      <c r="Z26563" s="5"/>
      <c r="AA26563" s="5"/>
      <c r="AB26563" s="5"/>
      <c r="AC26563" s="5"/>
      <c r="AD26563" s="5"/>
      <c r="AE26563" s="5"/>
      <c r="AF26563" s="5"/>
      <c r="AG26563" s="5"/>
      <c r="AH26563" s="5"/>
      <c r="AI26563" s="5"/>
      <c r="AJ26563" s="5"/>
    </row>
    <row r="26564" spans="11:36">
      <c r="K26564" s="5"/>
      <c r="L26564" s="5"/>
      <c r="M26564" s="5"/>
      <c r="N26564" s="5"/>
      <c r="O26564" s="5"/>
      <c r="P26564" s="5"/>
      <c r="Q26564" s="5"/>
      <c r="R26564" s="5"/>
      <c r="S26564" s="5"/>
      <c r="T26564" s="5"/>
      <c r="U26564" s="5"/>
      <c r="V26564" s="5"/>
      <c r="W26564" s="5"/>
      <c r="X26564" s="5"/>
      <c r="Y26564" s="5"/>
      <c r="Z26564" s="5"/>
      <c r="AA26564" s="5"/>
      <c r="AB26564" s="5"/>
      <c r="AC26564" s="5"/>
      <c r="AD26564" s="5"/>
      <c r="AE26564" s="5"/>
      <c r="AF26564" s="5"/>
      <c r="AG26564" s="5"/>
      <c r="AH26564" s="5"/>
      <c r="AI26564" s="5"/>
      <c r="AJ26564" s="5"/>
    </row>
    <row r="26565" spans="11:36">
      <c r="K26565" s="5"/>
      <c r="L26565" s="5"/>
      <c r="M26565" s="5"/>
      <c r="N26565" s="5"/>
      <c r="O26565" s="5"/>
      <c r="P26565" s="5"/>
      <c r="Q26565" s="5"/>
      <c r="R26565" s="5"/>
      <c r="S26565" s="5"/>
      <c r="T26565" s="5"/>
      <c r="U26565" s="5"/>
      <c r="V26565" s="5"/>
      <c r="W26565" s="5"/>
      <c r="X26565" s="5"/>
      <c r="Y26565" s="5"/>
      <c r="Z26565" s="5"/>
      <c r="AA26565" s="5"/>
      <c r="AB26565" s="5"/>
      <c r="AC26565" s="5"/>
      <c r="AD26565" s="5"/>
      <c r="AE26565" s="5"/>
      <c r="AF26565" s="5"/>
      <c r="AG26565" s="5"/>
      <c r="AH26565" s="5"/>
      <c r="AI26565" s="5"/>
      <c r="AJ26565" s="5"/>
    </row>
    <row r="26566" spans="11:36">
      <c r="K26566" s="5"/>
      <c r="L26566" s="5"/>
      <c r="M26566" s="5"/>
      <c r="N26566" s="5"/>
      <c r="O26566" s="5"/>
      <c r="P26566" s="5"/>
      <c r="Q26566" s="5"/>
      <c r="R26566" s="5"/>
      <c r="S26566" s="5"/>
      <c r="T26566" s="5"/>
      <c r="U26566" s="5"/>
      <c r="V26566" s="5"/>
      <c r="W26566" s="5"/>
      <c r="X26566" s="5"/>
      <c r="Y26566" s="5"/>
      <c r="Z26566" s="5"/>
      <c r="AA26566" s="5"/>
      <c r="AB26566" s="5"/>
      <c r="AC26566" s="5"/>
      <c r="AD26566" s="5"/>
      <c r="AE26566" s="5"/>
      <c r="AF26566" s="5"/>
      <c r="AG26566" s="5"/>
      <c r="AH26566" s="5"/>
      <c r="AI26566" s="5"/>
      <c r="AJ26566" s="5"/>
    </row>
    <row r="26567" spans="11:36">
      <c r="K26567" s="5"/>
      <c r="L26567" s="5"/>
      <c r="M26567" s="5"/>
      <c r="N26567" s="5"/>
      <c r="O26567" s="5"/>
      <c r="P26567" s="5"/>
      <c r="Q26567" s="5"/>
      <c r="R26567" s="5"/>
      <c r="S26567" s="5"/>
      <c r="T26567" s="5"/>
      <c r="U26567" s="5"/>
      <c r="V26567" s="5"/>
      <c r="W26567" s="5"/>
      <c r="X26567" s="5"/>
      <c r="Y26567" s="5"/>
      <c r="Z26567" s="5"/>
      <c r="AA26567" s="5"/>
      <c r="AB26567" s="5"/>
      <c r="AC26567" s="5"/>
      <c r="AD26567" s="5"/>
      <c r="AE26567" s="5"/>
      <c r="AF26567" s="5"/>
      <c r="AG26567" s="5"/>
      <c r="AH26567" s="5"/>
      <c r="AI26567" s="5"/>
      <c r="AJ26567" s="5"/>
    </row>
    <row r="26568" spans="11:36">
      <c r="K26568" s="5"/>
      <c r="L26568" s="5"/>
      <c r="M26568" s="5"/>
      <c r="N26568" s="5"/>
      <c r="O26568" s="5"/>
      <c r="P26568" s="5"/>
      <c r="Q26568" s="5"/>
      <c r="R26568" s="5"/>
      <c r="S26568" s="5"/>
      <c r="T26568" s="5"/>
      <c r="U26568" s="5"/>
      <c r="V26568" s="5"/>
      <c r="W26568" s="5"/>
      <c r="X26568" s="5"/>
      <c r="Y26568" s="5"/>
      <c r="Z26568" s="5"/>
      <c r="AA26568" s="5"/>
      <c r="AB26568" s="5"/>
      <c r="AC26568" s="5"/>
      <c r="AD26568" s="5"/>
      <c r="AE26568" s="5"/>
      <c r="AF26568" s="5"/>
      <c r="AG26568" s="5"/>
      <c r="AH26568" s="5"/>
      <c r="AI26568" s="5"/>
      <c r="AJ26568" s="5"/>
    </row>
    <row r="26569" spans="11:36">
      <c r="K26569" s="5"/>
      <c r="L26569" s="5"/>
      <c r="M26569" s="5"/>
      <c r="N26569" s="5"/>
      <c r="O26569" s="5"/>
      <c r="P26569" s="5"/>
      <c r="Q26569" s="5"/>
      <c r="R26569" s="5"/>
      <c r="S26569" s="5"/>
      <c r="T26569" s="5"/>
      <c r="U26569" s="5"/>
      <c r="V26569" s="5"/>
      <c r="W26569" s="5"/>
      <c r="X26569" s="5"/>
      <c r="Y26569" s="5"/>
      <c r="Z26569" s="5"/>
      <c r="AA26569" s="5"/>
      <c r="AB26569" s="5"/>
      <c r="AC26569" s="5"/>
      <c r="AD26569" s="5"/>
      <c r="AE26569" s="5"/>
      <c r="AF26569" s="5"/>
      <c r="AG26569" s="5"/>
      <c r="AH26569" s="5"/>
      <c r="AI26569" s="5"/>
      <c r="AJ26569" s="5"/>
    </row>
    <row r="26570" spans="11:36">
      <c r="K26570" s="5"/>
      <c r="L26570" s="5"/>
      <c r="M26570" s="5"/>
      <c r="N26570" s="5"/>
      <c r="O26570" s="5"/>
      <c r="P26570" s="5"/>
      <c r="Q26570" s="5"/>
      <c r="R26570" s="5"/>
      <c r="S26570" s="5"/>
      <c r="T26570" s="5"/>
      <c r="U26570" s="5"/>
      <c r="V26570" s="5"/>
      <c r="W26570" s="5"/>
      <c r="X26570" s="5"/>
      <c r="Y26570" s="5"/>
      <c r="Z26570" s="5"/>
      <c r="AA26570" s="5"/>
      <c r="AB26570" s="5"/>
      <c r="AC26570" s="5"/>
      <c r="AD26570" s="5"/>
      <c r="AE26570" s="5"/>
      <c r="AF26570" s="5"/>
      <c r="AG26570" s="5"/>
      <c r="AH26570" s="5"/>
      <c r="AI26570" s="5"/>
      <c r="AJ26570" s="5"/>
    </row>
    <row r="26571" spans="11:36">
      <c r="K26571" s="5"/>
      <c r="L26571" s="5"/>
      <c r="M26571" s="5"/>
      <c r="N26571" s="5"/>
      <c r="O26571" s="5"/>
      <c r="P26571" s="5"/>
      <c r="Q26571" s="5"/>
      <c r="R26571" s="5"/>
      <c r="S26571" s="5"/>
      <c r="T26571" s="5"/>
      <c r="U26571" s="5"/>
      <c r="V26571" s="5"/>
      <c r="W26571" s="5"/>
      <c r="X26571" s="5"/>
      <c r="Y26571" s="5"/>
      <c r="Z26571" s="5"/>
      <c r="AA26571" s="5"/>
      <c r="AB26571" s="5"/>
      <c r="AC26571" s="5"/>
      <c r="AD26571" s="5"/>
      <c r="AE26571" s="5"/>
      <c r="AF26571" s="5"/>
      <c r="AG26571" s="5"/>
      <c r="AH26571" s="5"/>
      <c r="AI26571" s="5"/>
      <c r="AJ26571" s="5"/>
    </row>
    <row r="26572" spans="11:36">
      <c r="K26572" s="5"/>
      <c r="L26572" s="5"/>
      <c r="M26572" s="5"/>
      <c r="N26572" s="5"/>
      <c r="O26572" s="5"/>
      <c r="P26572" s="5"/>
      <c r="Q26572" s="5"/>
      <c r="R26572" s="5"/>
      <c r="S26572" s="5"/>
      <c r="T26572" s="5"/>
      <c r="U26572" s="5"/>
      <c r="V26572" s="5"/>
      <c r="W26572" s="5"/>
      <c r="X26572" s="5"/>
      <c r="Y26572" s="5"/>
      <c r="Z26572" s="5"/>
      <c r="AA26572" s="5"/>
      <c r="AB26572" s="5"/>
      <c r="AC26572" s="5"/>
      <c r="AD26572" s="5"/>
      <c r="AE26572" s="5"/>
      <c r="AF26572" s="5"/>
      <c r="AG26572" s="5"/>
      <c r="AH26572" s="5"/>
      <c r="AI26572" s="5"/>
      <c r="AJ26572" s="5"/>
    </row>
    <row r="26573" spans="11:36">
      <c r="K26573" s="5"/>
      <c r="L26573" s="5"/>
      <c r="M26573" s="5"/>
      <c r="N26573" s="5"/>
      <c r="O26573" s="5"/>
      <c r="P26573" s="5"/>
      <c r="Q26573" s="5"/>
      <c r="R26573" s="5"/>
      <c r="S26573" s="5"/>
      <c r="T26573" s="5"/>
      <c r="U26573" s="5"/>
      <c r="V26573" s="5"/>
      <c r="W26573" s="5"/>
      <c r="X26573" s="5"/>
      <c r="Y26573" s="5"/>
      <c r="Z26573" s="5"/>
      <c r="AA26573" s="5"/>
      <c r="AB26573" s="5"/>
      <c r="AC26573" s="5"/>
      <c r="AD26573" s="5"/>
      <c r="AE26573" s="5"/>
      <c r="AF26573" s="5"/>
      <c r="AG26573" s="5"/>
      <c r="AH26573" s="5"/>
      <c r="AI26573" s="5"/>
      <c r="AJ26573" s="5"/>
    </row>
    <row r="26574" spans="11:36">
      <c r="K26574" s="5"/>
      <c r="L26574" s="5"/>
      <c r="M26574" s="5"/>
      <c r="N26574" s="5"/>
      <c r="O26574" s="5"/>
      <c r="P26574" s="5"/>
      <c r="Q26574" s="5"/>
      <c r="R26574" s="5"/>
      <c r="S26574" s="5"/>
      <c r="T26574" s="5"/>
      <c r="U26574" s="5"/>
      <c r="V26574" s="5"/>
      <c r="W26574" s="5"/>
      <c r="X26574" s="5"/>
      <c r="Y26574" s="5"/>
      <c r="Z26574" s="5"/>
      <c r="AA26574" s="5"/>
      <c r="AB26574" s="5"/>
      <c r="AC26574" s="5"/>
      <c r="AD26574" s="5"/>
      <c r="AE26574" s="5"/>
      <c r="AF26574" s="5"/>
      <c r="AG26574" s="5"/>
      <c r="AH26574" s="5"/>
      <c r="AI26574" s="5"/>
      <c r="AJ26574" s="5"/>
    </row>
    <row r="26575" spans="11:36">
      <c r="K26575" s="5"/>
      <c r="L26575" s="5"/>
      <c r="M26575" s="5"/>
      <c r="N26575" s="5"/>
      <c r="O26575" s="5"/>
      <c r="P26575" s="5"/>
      <c r="Q26575" s="5"/>
      <c r="R26575" s="5"/>
      <c r="S26575" s="5"/>
      <c r="T26575" s="5"/>
      <c r="U26575" s="5"/>
      <c r="V26575" s="5"/>
      <c r="W26575" s="5"/>
      <c r="X26575" s="5"/>
      <c r="Y26575" s="5"/>
      <c r="Z26575" s="5"/>
      <c r="AA26575" s="5"/>
      <c r="AB26575" s="5"/>
      <c r="AC26575" s="5"/>
      <c r="AD26575" s="5"/>
      <c r="AE26575" s="5"/>
      <c r="AF26575" s="5"/>
      <c r="AG26575" s="5"/>
      <c r="AH26575" s="5"/>
      <c r="AI26575" s="5"/>
      <c r="AJ26575" s="5"/>
    </row>
    <row r="26576" spans="11:36">
      <c r="K26576" s="5"/>
      <c r="L26576" s="5"/>
      <c r="M26576" s="5"/>
      <c r="N26576" s="5"/>
      <c r="O26576" s="5"/>
      <c r="P26576" s="5"/>
      <c r="Q26576" s="5"/>
      <c r="R26576" s="5"/>
      <c r="S26576" s="5"/>
      <c r="T26576" s="5"/>
      <c r="U26576" s="5"/>
      <c r="V26576" s="5"/>
      <c r="W26576" s="5"/>
      <c r="X26576" s="5"/>
      <c r="Y26576" s="5"/>
      <c r="Z26576" s="5"/>
      <c r="AA26576" s="5"/>
      <c r="AB26576" s="5"/>
      <c r="AC26576" s="5"/>
      <c r="AD26576" s="5"/>
      <c r="AE26576" s="5"/>
      <c r="AF26576" s="5"/>
      <c r="AG26576" s="5"/>
      <c r="AH26576" s="5"/>
      <c r="AI26576" s="5"/>
      <c r="AJ26576" s="5"/>
    </row>
    <row r="26577" spans="11:36">
      <c r="K26577" s="5"/>
      <c r="L26577" s="5"/>
      <c r="M26577" s="5"/>
      <c r="N26577" s="5"/>
      <c r="O26577" s="5"/>
      <c r="P26577" s="5"/>
      <c r="Q26577" s="5"/>
      <c r="R26577" s="5"/>
      <c r="S26577" s="5"/>
      <c r="T26577" s="5"/>
      <c r="U26577" s="5"/>
      <c r="V26577" s="5"/>
      <c r="W26577" s="5"/>
      <c r="X26577" s="5"/>
      <c r="Y26577" s="5"/>
      <c r="Z26577" s="5"/>
      <c r="AA26577" s="5"/>
      <c r="AB26577" s="5"/>
      <c r="AC26577" s="5"/>
      <c r="AD26577" s="5"/>
      <c r="AE26577" s="5"/>
      <c r="AF26577" s="5"/>
      <c r="AG26577" s="5"/>
      <c r="AH26577" s="5"/>
      <c r="AI26577" s="5"/>
      <c r="AJ26577" s="5"/>
    </row>
    <row r="26578" spans="11:36">
      <c r="K26578" s="5"/>
      <c r="L26578" s="5"/>
      <c r="M26578" s="5"/>
      <c r="N26578" s="5"/>
      <c r="O26578" s="5"/>
      <c r="P26578" s="5"/>
      <c r="Q26578" s="5"/>
      <c r="R26578" s="5"/>
      <c r="S26578" s="5"/>
      <c r="T26578" s="5"/>
      <c r="U26578" s="5"/>
      <c r="V26578" s="5"/>
      <c r="W26578" s="5"/>
      <c r="X26578" s="5"/>
      <c r="Y26578" s="5"/>
      <c r="Z26578" s="5"/>
      <c r="AA26578" s="5"/>
      <c r="AB26578" s="5"/>
      <c r="AC26578" s="5"/>
      <c r="AD26578" s="5"/>
      <c r="AE26578" s="5"/>
      <c r="AF26578" s="5"/>
      <c r="AG26578" s="5"/>
      <c r="AH26578" s="5"/>
      <c r="AI26578" s="5"/>
      <c r="AJ26578" s="5"/>
    </row>
    <row r="26579" spans="11:36">
      <c r="K26579" s="5"/>
      <c r="L26579" s="5"/>
      <c r="M26579" s="5"/>
      <c r="N26579" s="5"/>
      <c r="O26579" s="5"/>
      <c r="P26579" s="5"/>
      <c r="Q26579" s="5"/>
      <c r="R26579" s="5"/>
      <c r="S26579" s="5"/>
      <c r="T26579" s="5"/>
      <c r="U26579" s="5"/>
      <c r="V26579" s="5"/>
      <c r="W26579" s="5"/>
      <c r="X26579" s="5"/>
      <c r="Y26579" s="5"/>
      <c r="Z26579" s="5"/>
      <c r="AA26579" s="5"/>
      <c r="AB26579" s="5"/>
      <c r="AC26579" s="5"/>
      <c r="AD26579" s="5"/>
      <c r="AE26579" s="5"/>
      <c r="AF26579" s="5"/>
      <c r="AG26579" s="5"/>
      <c r="AH26579" s="5"/>
      <c r="AI26579" s="5"/>
      <c r="AJ26579" s="5"/>
    </row>
    <row r="26580" spans="11:36">
      <c r="K26580" s="5"/>
      <c r="L26580" s="5"/>
      <c r="M26580" s="5"/>
      <c r="N26580" s="5"/>
      <c r="O26580" s="5"/>
      <c r="P26580" s="5"/>
      <c r="Q26580" s="5"/>
      <c r="R26580" s="5"/>
      <c r="S26580" s="5"/>
      <c r="T26580" s="5"/>
      <c r="U26580" s="5"/>
      <c r="V26580" s="5"/>
      <c r="W26580" s="5"/>
      <c r="X26580" s="5"/>
      <c r="Y26580" s="5"/>
      <c r="Z26580" s="5"/>
      <c r="AA26580" s="5"/>
      <c r="AB26580" s="5"/>
      <c r="AC26580" s="5"/>
      <c r="AD26580" s="5"/>
      <c r="AE26580" s="5"/>
      <c r="AF26580" s="5"/>
      <c r="AG26580" s="5"/>
      <c r="AH26580" s="5"/>
      <c r="AI26580" s="5"/>
      <c r="AJ26580" s="5"/>
    </row>
    <row r="26581" spans="11:36">
      <c r="K26581" s="5"/>
      <c r="L26581" s="5"/>
      <c r="M26581" s="5"/>
      <c r="N26581" s="5"/>
      <c r="O26581" s="5"/>
      <c r="P26581" s="5"/>
      <c r="Q26581" s="5"/>
      <c r="R26581" s="5"/>
      <c r="S26581" s="5"/>
      <c r="T26581" s="5"/>
      <c r="U26581" s="5"/>
      <c r="V26581" s="5"/>
      <c r="W26581" s="5"/>
      <c r="X26581" s="5"/>
      <c r="Y26581" s="5"/>
      <c r="Z26581" s="5"/>
      <c r="AA26581" s="5"/>
      <c r="AB26581" s="5"/>
      <c r="AC26581" s="5"/>
      <c r="AD26581" s="5"/>
      <c r="AE26581" s="5"/>
      <c r="AF26581" s="5"/>
      <c r="AG26581" s="5"/>
      <c r="AH26581" s="5"/>
      <c r="AI26581" s="5"/>
      <c r="AJ26581" s="5"/>
    </row>
    <row r="26582" spans="11:36">
      <c r="K26582" s="5"/>
      <c r="L26582" s="5"/>
      <c r="M26582" s="5"/>
      <c r="N26582" s="5"/>
      <c r="O26582" s="5"/>
      <c r="P26582" s="5"/>
      <c r="Q26582" s="5"/>
      <c r="R26582" s="5"/>
      <c r="S26582" s="5"/>
      <c r="T26582" s="5"/>
      <c r="U26582" s="5"/>
      <c r="V26582" s="5"/>
      <c r="W26582" s="5"/>
      <c r="X26582" s="5"/>
      <c r="Y26582" s="5"/>
      <c r="Z26582" s="5"/>
      <c r="AA26582" s="5"/>
      <c r="AB26582" s="5"/>
      <c r="AC26582" s="5"/>
      <c r="AD26582" s="5"/>
      <c r="AE26582" s="5"/>
      <c r="AF26582" s="5"/>
      <c r="AG26582" s="5"/>
      <c r="AH26582" s="5"/>
      <c r="AI26582" s="5"/>
      <c r="AJ26582" s="5"/>
    </row>
    <row r="26583" spans="11:36">
      <c r="K26583" s="5"/>
      <c r="L26583" s="5"/>
      <c r="M26583" s="5"/>
      <c r="N26583" s="5"/>
      <c r="O26583" s="5"/>
      <c r="P26583" s="5"/>
      <c r="Q26583" s="5"/>
      <c r="R26583" s="5"/>
      <c r="S26583" s="5"/>
      <c r="T26583" s="5"/>
      <c r="U26583" s="5"/>
      <c r="V26583" s="5"/>
      <c r="W26583" s="5"/>
      <c r="X26583" s="5"/>
      <c r="Y26583" s="5"/>
      <c r="Z26583" s="5"/>
      <c r="AA26583" s="5"/>
      <c r="AB26583" s="5"/>
      <c r="AC26583" s="5"/>
      <c r="AD26583" s="5"/>
      <c r="AE26583" s="5"/>
      <c r="AF26583" s="5"/>
      <c r="AG26583" s="5"/>
      <c r="AH26583" s="5"/>
      <c r="AI26583" s="5"/>
      <c r="AJ26583" s="5"/>
    </row>
    <row r="26584" spans="11:36">
      <c r="K26584" s="5"/>
      <c r="L26584" s="5"/>
      <c r="M26584" s="5"/>
      <c r="N26584" s="5"/>
      <c r="O26584" s="5"/>
      <c r="P26584" s="5"/>
      <c r="Q26584" s="5"/>
      <c r="R26584" s="5"/>
      <c r="S26584" s="5"/>
      <c r="T26584" s="5"/>
      <c r="U26584" s="5"/>
      <c r="V26584" s="5"/>
      <c r="W26584" s="5"/>
      <c r="X26584" s="5"/>
      <c r="Y26584" s="5"/>
      <c r="Z26584" s="5"/>
      <c r="AA26584" s="5"/>
      <c r="AB26584" s="5"/>
      <c r="AC26584" s="5"/>
      <c r="AD26584" s="5"/>
      <c r="AE26584" s="5"/>
      <c r="AF26584" s="5"/>
      <c r="AG26584" s="5"/>
      <c r="AH26584" s="5"/>
      <c r="AI26584" s="5"/>
      <c r="AJ26584" s="5"/>
    </row>
    <row r="26585" spans="11:36">
      <c r="K26585" s="5"/>
      <c r="L26585" s="5"/>
      <c r="M26585" s="5"/>
      <c r="N26585" s="5"/>
      <c r="O26585" s="5"/>
      <c r="P26585" s="5"/>
      <c r="Q26585" s="5"/>
      <c r="R26585" s="5"/>
      <c r="S26585" s="5"/>
      <c r="T26585" s="5"/>
      <c r="U26585" s="5"/>
      <c r="V26585" s="5"/>
      <c r="W26585" s="5"/>
      <c r="X26585" s="5"/>
      <c r="Y26585" s="5"/>
      <c r="Z26585" s="5"/>
      <c r="AA26585" s="5"/>
      <c r="AB26585" s="5"/>
      <c r="AC26585" s="5"/>
      <c r="AD26585" s="5"/>
      <c r="AE26585" s="5"/>
      <c r="AF26585" s="5"/>
      <c r="AG26585" s="5"/>
      <c r="AH26585" s="5"/>
      <c r="AI26585" s="5"/>
      <c r="AJ26585" s="5"/>
    </row>
    <row r="26586" spans="11:36">
      <c r="K26586" s="5"/>
      <c r="L26586" s="5"/>
      <c r="M26586" s="5"/>
      <c r="N26586" s="5"/>
      <c r="O26586" s="5"/>
      <c r="P26586" s="5"/>
      <c r="Q26586" s="5"/>
      <c r="R26586" s="5"/>
      <c r="S26586" s="5"/>
      <c r="T26586" s="5"/>
      <c r="U26586" s="5"/>
      <c r="V26586" s="5"/>
      <c r="W26586" s="5"/>
      <c r="X26586" s="5"/>
      <c r="Y26586" s="5"/>
      <c r="Z26586" s="5"/>
      <c r="AA26586" s="5"/>
      <c r="AB26586" s="5"/>
      <c r="AC26586" s="5"/>
      <c r="AD26586" s="5"/>
      <c r="AE26586" s="5"/>
      <c r="AF26586" s="5"/>
      <c r="AG26586" s="5"/>
      <c r="AH26586" s="5"/>
      <c r="AI26586" s="5"/>
      <c r="AJ26586" s="5"/>
    </row>
    <row r="26587" spans="11:36">
      <c r="K26587" s="5"/>
      <c r="L26587" s="5"/>
      <c r="M26587" s="5"/>
      <c r="N26587" s="5"/>
      <c r="O26587" s="5"/>
      <c r="P26587" s="5"/>
      <c r="Q26587" s="5"/>
      <c r="R26587" s="5"/>
      <c r="S26587" s="5"/>
      <c r="T26587" s="5"/>
      <c r="U26587" s="5"/>
      <c r="V26587" s="5"/>
      <c r="W26587" s="5"/>
      <c r="X26587" s="5"/>
      <c r="Y26587" s="5"/>
      <c r="Z26587" s="5"/>
      <c r="AA26587" s="5"/>
      <c r="AB26587" s="5"/>
      <c r="AC26587" s="5"/>
      <c r="AD26587" s="5"/>
      <c r="AE26587" s="5"/>
      <c r="AF26587" s="5"/>
      <c r="AG26587" s="5"/>
      <c r="AH26587" s="5"/>
      <c r="AI26587" s="5"/>
      <c r="AJ26587" s="5"/>
    </row>
    <row r="26588" spans="11:36">
      <c r="K26588" s="5"/>
      <c r="L26588" s="5"/>
      <c r="M26588" s="5"/>
      <c r="N26588" s="5"/>
      <c r="O26588" s="5"/>
      <c r="P26588" s="5"/>
      <c r="Q26588" s="5"/>
      <c r="R26588" s="5"/>
      <c r="S26588" s="5"/>
      <c r="T26588" s="5"/>
      <c r="U26588" s="5"/>
      <c r="V26588" s="5"/>
      <c r="W26588" s="5"/>
      <c r="X26588" s="5"/>
      <c r="Y26588" s="5"/>
      <c r="Z26588" s="5"/>
      <c r="AA26588" s="5"/>
      <c r="AB26588" s="5"/>
      <c r="AC26588" s="5"/>
      <c r="AD26588" s="5"/>
      <c r="AE26588" s="5"/>
      <c r="AF26588" s="5"/>
      <c r="AG26588" s="5"/>
      <c r="AH26588" s="5"/>
      <c r="AI26588" s="5"/>
      <c r="AJ26588" s="5"/>
    </row>
    <row r="26589" spans="11:36">
      <c r="K26589" s="5"/>
      <c r="L26589" s="5"/>
      <c r="M26589" s="5"/>
      <c r="N26589" s="5"/>
      <c r="O26589" s="5"/>
      <c r="P26589" s="5"/>
      <c r="Q26589" s="5"/>
      <c r="R26589" s="5"/>
      <c r="S26589" s="5"/>
      <c r="T26589" s="5"/>
      <c r="U26589" s="5"/>
      <c r="V26589" s="5"/>
      <c r="W26589" s="5"/>
      <c r="X26589" s="5"/>
      <c r="Y26589" s="5"/>
      <c r="Z26589" s="5"/>
      <c r="AA26589" s="5"/>
      <c r="AB26589" s="5"/>
      <c r="AC26589" s="5"/>
      <c r="AD26589" s="5"/>
      <c r="AE26589" s="5"/>
      <c r="AF26589" s="5"/>
      <c r="AG26589" s="5"/>
      <c r="AH26589" s="5"/>
      <c r="AI26589" s="5"/>
      <c r="AJ26589" s="5"/>
    </row>
    <row r="26590" spans="11:36">
      <c r="K26590" s="5"/>
      <c r="L26590" s="5"/>
      <c r="M26590" s="5"/>
      <c r="N26590" s="5"/>
      <c r="O26590" s="5"/>
      <c r="P26590" s="5"/>
      <c r="Q26590" s="5"/>
      <c r="R26590" s="5"/>
      <c r="S26590" s="5"/>
      <c r="T26590" s="5"/>
      <c r="U26590" s="5"/>
      <c r="V26590" s="5"/>
      <c r="W26590" s="5"/>
      <c r="X26590" s="5"/>
      <c r="Y26590" s="5"/>
      <c r="Z26590" s="5"/>
      <c r="AA26590" s="5"/>
      <c r="AB26590" s="5"/>
      <c r="AC26590" s="5"/>
      <c r="AD26590" s="5"/>
      <c r="AE26590" s="5"/>
      <c r="AF26590" s="5"/>
      <c r="AG26590" s="5"/>
      <c r="AH26590" s="5"/>
      <c r="AI26590" s="5"/>
      <c r="AJ26590" s="5"/>
    </row>
    <row r="26591" spans="11:36">
      <c r="K26591" s="5"/>
      <c r="L26591" s="5"/>
      <c r="M26591" s="5"/>
      <c r="N26591" s="5"/>
      <c r="O26591" s="5"/>
      <c r="P26591" s="5"/>
      <c r="Q26591" s="5"/>
      <c r="R26591" s="5"/>
      <c r="S26591" s="5"/>
      <c r="T26591" s="5"/>
      <c r="U26591" s="5"/>
      <c r="V26591" s="5"/>
      <c r="W26591" s="5"/>
      <c r="X26591" s="5"/>
      <c r="Y26591" s="5"/>
      <c r="Z26591" s="5"/>
      <c r="AA26591" s="5"/>
      <c r="AB26591" s="5"/>
      <c r="AC26591" s="5"/>
      <c r="AD26591" s="5"/>
      <c r="AE26591" s="5"/>
      <c r="AF26591" s="5"/>
      <c r="AG26591" s="5"/>
      <c r="AH26591" s="5"/>
      <c r="AI26591" s="5"/>
      <c r="AJ26591" s="5"/>
    </row>
    <row r="26592" spans="11:36">
      <c r="K26592" s="5"/>
      <c r="L26592" s="5"/>
      <c r="M26592" s="5"/>
      <c r="N26592" s="5"/>
      <c r="O26592" s="5"/>
      <c r="P26592" s="5"/>
      <c r="Q26592" s="5"/>
      <c r="R26592" s="5"/>
      <c r="S26592" s="5"/>
      <c r="T26592" s="5"/>
      <c r="U26592" s="5"/>
      <c r="V26592" s="5"/>
      <c r="W26592" s="5"/>
      <c r="X26592" s="5"/>
      <c r="Y26592" s="5"/>
      <c r="Z26592" s="5"/>
      <c r="AA26592" s="5"/>
      <c r="AB26592" s="5"/>
      <c r="AC26592" s="5"/>
      <c r="AD26592" s="5"/>
      <c r="AE26592" s="5"/>
      <c r="AF26592" s="5"/>
      <c r="AG26592" s="5"/>
      <c r="AH26592" s="5"/>
      <c r="AI26592" s="5"/>
      <c r="AJ26592" s="5"/>
    </row>
    <row r="26593" spans="11:36">
      <c r="K26593" s="5"/>
      <c r="L26593" s="5"/>
      <c r="M26593" s="5"/>
      <c r="N26593" s="5"/>
      <c r="O26593" s="5"/>
      <c r="P26593" s="5"/>
      <c r="Q26593" s="5"/>
      <c r="R26593" s="5"/>
      <c r="S26593" s="5"/>
      <c r="T26593" s="5"/>
      <c r="U26593" s="5"/>
      <c r="V26593" s="5"/>
      <c r="W26593" s="5"/>
      <c r="X26593" s="5"/>
      <c r="Y26593" s="5"/>
      <c r="Z26593" s="5"/>
      <c r="AA26593" s="5"/>
      <c r="AB26593" s="5"/>
      <c r="AC26593" s="5"/>
      <c r="AD26593" s="5"/>
      <c r="AE26593" s="5"/>
      <c r="AF26593" s="5"/>
      <c r="AG26593" s="5"/>
      <c r="AH26593" s="5"/>
      <c r="AI26593" s="5"/>
      <c r="AJ26593" s="5"/>
    </row>
    <row r="26594" spans="11:36">
      <c r="K26594" s="5"/>
      <c r="L26594" s="5"/>
      <c r="M26594" s="5"/>
      <c r="N26594" s="5"/>
      <c r="O26594" s="5"/>
      <c r="P26594" s="5"/>
      <c r="Q26594" s="5"/>
      <c r="R26594" s="5"/>
      <c r="S26594" s="5"/>
      <c r="T26594" s="5"/>
      <c r="U26594" s="5"/>
      <c r="V26594" s="5"/>
      <c r="W26594" s="5"/>
      <c r="X26594" s="5"/>
      <c r="Y26594" s="5"/>
      <c r="Z26594" s="5"/>
      <c r="AA26594" s="5"/>
      <c r="AB26594" s="5"/>
      <c r="AC26594" s="5"/>
      <c r="AD26594" s="5"/>
      <c r="AE26594" s="5"/>
      <c r="AF26594" s="5"/>
      <c r="AG26594" s="5"/>
      <c r="AH26594" s="5"/>
      <c r="AI26594" s="5"/>
      <c r="AJ26594" s="5"/>
    </row>
    <row r="26595" spans="11:36">
      <c r="K26595" s="5"/>
      <c r="L26595" s="5"/>
      <c r="M26595" s="5"/>
      <c r="N26595" s="5"/>
      <c r="O26595" s="5"/>
      <c r="P26595" s="5"/>
      <c r="Q26595" s="5"/>
      <c r="R26595" s="5"/>
      <c r="S26595" s="5"/>
      <c r="T26595" s="5"/>
      <c r="U26595" s="5"/>
      <c r="V26595" s="5"/>
      <c r="W26595" s="5"/>
      <c r="X26595" s="5"/>
      <c r="Y26595" s="5"/>
      <c r="Z26595" s="5"/>
      <c r="AA26595" s="5"/>
      <c r="AB26595" s="5"/>
      <c r="AC26595" s="5"/>
      <c r="AD26595" s="5"/>
      <c r="AE26595" s="5"/>
      <c r="AF26595" s="5"/>
      <c r="AG26595" s="5"/>
      <c r="AH26595" s="5"/>
      <c r="AI26595" s="5"/>
      <c r="AJ26595" s="5"/>
    </row>
    <row r="26596" spans="11:36">
      <c r="K26596" s="5"/>
      <c r="L26596" s="5"/>
      <c r="M26596" s="5"/>
      <c r="N26596" s="5"/>
      <c r="O26596" s="5"/>
      <c r="P26596" s="5"/>
      <c r="Q26596" s="5"/>
      <c r="R26596" s="5"/>
      <c r="S26596" s="5"/>
      <c r="T26596" s="5"/>
      <c r="U26596" s="5"/>
      <c r="V26596" s="5"/>
      <c r="W26596" s="5"/>
      <c r="X26596" s="5"/>
      <c r="Y26596" s="5"/>
      <c r="Z26596" s="5"/>
      <c r="AA26596" s="5"/>
      <c r="AB26596" s="5"/>
      <c r="AC26596" s="5"/>
      <c r="AD26596" s="5"/>
      <c r="AE26596" s="5"/>
      <c r="AF26596" s="5"/>
      <c r="AG26596" s="5"/>
      <c r="AH26596" s="5"/>
      <c r="AI26596" s="5"/>
      <c r="AJ26596" s="5"/>
    </row>
    <row r="26597" spans="11:36">
      <c r="K26597" s="5"/>
      <c r="L26597" s="5"/>
      <c r="M26597" s="5"/>
      <c r="N26597" s="5"/>
      <c r="O26597" s="5"/>
      <c r="P26597" s="5"/>
      <c r="Q26597" s="5"/>
      <c r="R26597" s="5"/>
      <c r="S26597" s="5"/>
      <c r="T26597" s="5"/>
      <c r="U26597" s="5"/>
      <c r="V26597" s="5"/>
      <c r="W26597" s="5"/>
      <c r="X26597" s="5"/>
      <c r="Y26597" s="5"/>
      <c r="Z26597" s="5"/>
      <c r="AA26597" s="5"/>
      <c r="AB26597" s="5"/>
      <c r="AC26597" s="5"/>
      <c r="AD26597" s="5"/>
      <c r="AE26597" s="5"/>
      <c r="AF26597" s="5"/>
      <c r="AG26597" s="5"/>
      <c r="AH26597" s="5"/>
      <c r="AI26597" s="5"/>
      <c r="AJ26597" s="5"/>
    </row>
    <row r="26598" spans="11:36">
      <c r="K26598" s="5"/>
      <c r="L26598" s="5"/>
      <c r="M26598" s="5"/>
      <c r="N26598" s="5"/>
      <c r="O26598" s="5"/>
      <c r="P26598" s="5"/>
      <c r="Q26598" s="5"/>
      <c r="R26598" s="5"/>
      <c r="S26598" s="5"/>
      <c r="T26598" s="5"/>
      <c r="U26598" s="5"/>
      <c r="V26598" s="5"/>
      <c r="W26598" s="5"/>
      <c r="X26598" s="5"/>
      <c r="Y26598" s="5"/>
      <c r="Z26598" s="5"/>
      <c r="AA26598" s="5"/>
      <c r="AB26598" s="5"/>
      <c r="AC26598" s="5"/>
      <c r="AD26598" s="5"/>
      <c r="AE26598" s="5"/>
      <c r="AF26598" s="5"/>
      <c r="AG26598" s="5"/>
      <c r="AH26598" s="5"/>
      <c r="AI26598" s="5"/>
      <c r="AJ26598" s="5"/>
    </row>
    <row r="26599" spans="11:36">
      <c r="K26599" s="5"/>
      <c r="L26599" s="5"/>
      <c r="M26599" s="5"/>
      <c r="N26599" s="5"/>
      <c r="O26599" s="5"/>
      <c r="P26599" s="5"/>
      <c r="Q26599" s="5"/>
      <c r="R26599" s="5"/>
      <c r="S26599" s="5"/>
      <c r="T26599" s="5"/>
      <c r="U26599" s="5"/>
      <c r="V26599" s="5"/>
      <c r="W26599" s="5"/>
      <c r="X26599" s="5"/>
      <c r="Y26599" s="5"/>
      <c r="Z26599" s="5"/>
      <c r="AA26599" s="5"/>
      <c r="AB26599" s="5"/>
      <c r="AC26599" s="5"/>
      <c r="AD26599" s="5"/>
      <c r="AE26599" s="5"/>
      <c r="AF26599" s="5"/>
      <c r="AG26599" s="5"/>
      <c r="AH26599" s="5"/>
      <c r="AI26599" s="5"/>
      <c r="AJ26599" s="5"/>
    </row>
    <row r="26600" spans="11:36">
      <c r="K26600" s="5"/>
      <c r="L26600" s="5"/>
      <c r="M26600" s="5"/>
      <c r="N26600" s="5"/>
      <c r="O26600" s="5"/>
      <c r="P26600" s="5"/>
      <c r="Q26600" s="5"/>
      <c r="R26600" s="5"/>
      <c r="S26600" s="5"/>
      <c r="T26600" s="5"/>
      <c r="U26600" s="5"/>
      <c r="V26600" s="5"/>
      <c r="W26600" s="5"/>
      <c r="X26600" s="5"/>
      <c r="Y26600" s="5"/>
      <c r="Z26600" s="5"/>
      <c r="AA26600" s="5"/>
      <c r="AB26600" s="5"/>
      <c r="AC26600" s="5"/>
      <c r="AD26600" s="5"/>
      <c r="AE26600" s="5"/>
      <c r="AF26600" s="5"/>
      <c r="AG26600" s="5"/>
      <c r="AH26600" s="5"/>
      <c r="AI26600" s="5"/>
      <c r="AJ26600" s="5"/>
    </row>
    <row r="26601" spans="11:36">
      <c r="K26601" s="5"/>
      <c r="L26601" s="5"/>
      <c r="M26601" s="5"/>
      <c r="N26601" s="5"/>
      <c r="O26601" s="5"/>
      <c r="P26601" s="5"/>
      <c r="Q26601" s="5"/>
      <c r="R26601" s="5"/>
      <c r="S26601" s="5"/>
      <c r="T26601" s="5"/>
      <c r="U26601" s="5"/>
      <c r="V26601" s="5"/>
      <c r="W26601" s="5"/>
      <c r="X26601" s="5"/>
      <c r="Y26601" s="5"/>
      <c r="Z26601" s="5"/>
      <c r="AA26601" s="5"/>
      <c r="AB26601" s="5"/>
      <c r="AC26601" s="5"/>
      <c r="AD26601" s="5"/>
      <c r="AE26601" s="5"/>
      <c r="AF26601" s="5"/>
      <c r="AG26601" s="5"/>
      <c r="AH26601" s="5"/>
      <c r="AI26601" s="5"/>
      <c r="AJ26601" s="5"/>
    </row>
    <row r="26602" spans="11:36">
      <c r="K26602" s="5"/>
      <c r="L26602" s="5"/>
      <c r="M26602" s="5"/>
      <c r="N26602" s="5"/>
      <c r="O26602" s="5"/>
      <c r="P26602" s="5"/>
      <c r="Q26602" s="5"/>
      <c r="R26602" s="5"/>
      <c r="S26602" s="5"/>
      <c r="T26602" s="5"/>
      <c r="U26602" s="5"/>
      <c r="V26602" s="5"/>
      <c r="W26602" s="5"/>
      <c r="X26602" s="5"/>
      <c r="Y26602" s="5"/>
      <c r="Z26602" s="5"/>
      <c r="AA26602" s="5"/>
      <c r="AB26602" s="5"/>
      <c r="AC26602" s="5"/>
      <c r="AD26602" s="5"/>
      <c r="AE26602" s="5"/>
      <c r="AF26602" s="5"/>
      <c r="AG26602" s="5"/>
      <c r="AH26602" s="5"/>
      <c r="AI26602" s="5"/>
      <c r="AJ26602" s="5"/>
    </row>
    <row r="26603" spans="11:36">
      <c r="K26603" s="5"/>
      <c r="L26603" s="5"/>
      <c r="M26603" s="5"/>
      <c r="N26603" s="5"/>
      <c r="O26603" s="5"/>
      <c r="P26603" s="5"/>
      <c r="Q26603" s="5"/>
      <c r="R26603" s="5"/>
      <c r="S26603" s="5"/>
      <c r="T26603" s="5"/>
      <c r="U26603" s="5"/>
      <c r="V26603" s="5"/>
      <c r="W26603" s="5"/>
      <c r="X26603" s="5"/>
      <c r="Y26603" s="5"/>
      <c r="Z26603" s="5"/>
      <c r="AA26603" s="5"/>
      <c r="AB26603" s="5"/>
      <c r="AC26603" s="5"/>
      <c r="AD26603" s="5"/>
      <c r="AE26603" s="5"/>
      <c r="AF26603" s="5"/>
      <c r="AG26603" s="5"/>
      <c r="AH26603" s="5"/>
      <c r="AI26603" s="5"/>
      <c r="AJ26603" s="5"/>
    </row>
    <row r="26604" spans="11:36">
      <c r="K26604" s="5"/>
      <c r="L26604" s="5"/>
      <c r="M26604" s="5"/>
      <c r="N26604" s="5"/>
      <c r="O26604" s="5"/>
      <c r="P26604" s="5"/>
      <c r="Q26604" s="5"/>
      <c r="R26604" s="5"/>
      <c r="S26604" s="5"/>
      <c r="T26604" s="5"/>
      <c r="U26604" s="5"/>
      <c r="V26604" s="5"/>
      <c r="W26604" s="5"/>
      <c r="X26604" s="5"/>
      <c r="Y26604" s="5"/>
      <c r="Z26604" s="5"/>
      <c r="AA26604" s="5"/>
      <c r="AB26604" s="5"/>
      <c r="AC26604" s="5"/>
      <c r="AD26604" s="5"/>
      <c r="AE26604" s="5"/>
      <c r="AF26604" s="5"/>
      <c r="AG26604" s="5"/>
      <c r="AH26604" s="5"/>
      <c r="AI26604" s="5"/>
      <c r="AJ26604" s="5"/>
    </row>
    <row r="26605" spans="11:36">
      <c r="K26605" s="5"/>
      <c r="L26605" s="5"/>
      <c r="M26605" s="5"/>
      <c r="N26605" s="5"/>
      <c r="O26605" s="5"/>
      <c r="P26605" s="5"/>
      <c r="Q26605" s="5"/>
      <c r="R26605" s="5"/>
      <c r="S26605" s="5"/>
      <c r="T26605" s="5"/>
      <c r="U26605" s="5"/>
      <c r="V26605" s="5"/>
      <c r="W26605" s="5"/>
      <c r="X26605" s="5"/>
      <c r="Y26605" s="5"/>
      <c r="Z26605" s="5"/>
      <c r="AA26605" s="5"/>
      <c r="AB26605" s="5"/>
      <c r="AC26605" s="5"/>
      <c r="AD26605" s="5"/>
      <c r="AE26605" s="5"/>
      <c r="AF26605" s="5"/>
      <c r="AG26605" s="5"/>
      <c r="AH26605" s="5"/>
      <c r="AI26605" s="5"/>
      <c r="AJ26605" s="5"/>
    </row>
    <row r="26606" spans="11:36">
      <c r="K26606" s="5"/>
      <c r="L26606" s="5"/>
      <c r="M26606" s="5"/>
      <c r="N26606" s="5"/>
      <c r="O26606" s="5"/>
      <c r="P26606" s="5"/>
      <c r="Q26606" s="5"/>
      <c r="R26606" s="5"/>
      <c r="S26606" s="5"/>
      <c r="T26606" s="5"/>
      <c r="U26606" s="5"/>
      <c r="V26606" s="5"/>
      <c r="W26606" s="5"/>
      <c r="X26606" s="5"/>
      <c r="Y26606" s="5"/>
      <c r="Z26606" s="5"/>
      <c r="AA26606" s="5"/>
      <c r="AB26606" s="5"/>
      <c r="AC26606" s="5"/>
      <c r="AD26606" s="5"/>
      <c r="AE26606" s="5"/>
      <c r="AF26606" s="5"/>
      <c r="AG26606" s="5"/>
      <c r="AH26606" s="5"/>
      <c r="AI26606" s="5"/>
      <c r="AJ26606" s="5"/>
    </row>
    <row r="26607" spans="11:36">
      <c r="K26607" s="5"/>
      <c r="L26607" s="5"/>
      <c r="M26607" s="5"/>
      <c r="N26607" s="5"/>
      <c r="O26607" s="5"/>
      <c r="P26607" s="5"/>
      <c r="Q26607" s="5"/>
      <c r="R26607" s="5"/>
      <c r="S26607" s="5"/>
      <c r="T26607" s="5"/>
      <c r="U26607" s="5"/>
      <c r="V26607" s="5"/>
      <c r="W26607" s="5"/>
      <c r="X26607" s="5"/>
      <c r="Y26607" s="5"/>
      <c r="Z26607" s="5"/>
      <c r="AA26607" s="5"/>
      <c r="AB26607" s="5"/>
      <c r="AC26607" s="5"/>
      <c r="AD26607" s="5"/>
      <c r="AE26607" s="5"/>
      <c r="AF26607" s="5"/>
      <c r="AG26607" s="5"/>
      <c r="AH26607" s="5"/>
      <c r="AI26607" s="5"/>
      <c r="AJ26607" s="5"/>
    </row>
    <row r="26608" spans="11:36">
      <c r="K26608" s="5"/>
      <c r="L26608" s="5"/>
      <c r="M26608" s="5"/>
      <c r="N26608" s="5"/>
      <c r="O26608" s="5"/>
      <c r="P26608" s="5"/>
      <c r="Q26608" s="5"/>
      <c r="R26608" s="5"/>
      <c r="S26608" s="5"/>
      <c r="T26608" s="5"/>
      <c r="U26608" s="5"/>
      <c r="V26608" s="5"/>
      <c r="W26608" s="5"/>
      <c r="X26608" s="5"/>
      <c r="Y26608" s="5"/>
      <c r="Z26608" s="5"/>
      <c r="AA26608" s="5"/>
      <c r="AB26608" s="5"/>
      <c r="AC26608" s="5"/>
      <c r="AD26608" s="5"/>
      <c r="AE26608" s="5"/>
      <c r="AF26608" s="5"/>
      <c r="AG26608" s="5"/>
      <c r="AH26608" s="5"/>
      <c r="AI26608" s="5"/>
      <c r="AJ26608" s="5"/>
    </row>
    <row r="26609" spans="11:36">
      <c r="K26609" s="5"/>
      <c r="L26609" s="5"/>
      <c r="M26609" s="5"/>
      <c r="N26609" s="5"/>
      <c r="O26609" s="5"/>
      <c r="P26609" s="5"/>
      <c r="Q26609" s="5"/>
      <c r="R26609" s="5"/>
      <c r="S26609" s="5"/>
      <c r="T26609" s="5"/>
      <c r="U26609" s="5"/>
      <c r="V26609" s="5"/>
      <c r="W26609" s="5"/>
      <c r="X26609" s="5"/>
      <c r="Y26609" s="5"/>
      <c r="Z26609" s="5"/>
      <c r="AA26609" s="5"/>
      <c r="AB26609" s="5"/>
      <c r="AC26609" s="5"/>
      <c r="AD26609" s="5"/>
      <c r="AE26609" s="5"/>
      <c r="AF26609" s="5"/>
      <c r="AG26609" s="5"/>
      <c r="AH26609" s="5"/>
      <c r="AI26609" s="5"/>
      <c r="AJ26609" s="5"/>
    </row>
    <row r="26610" spans="11:36">
      <c r="K26610" s="5"/>
      <c r="L26610" s="5"/>
      <c r="M26610" s="5"/>
      <c r="N26610" s="5"/>
      <c r="O26610" s="5"/>
      <c r="P26610" s="5"/>
      <c r="Q26610" s="5"/>
      <c r="R26610" s="5"/>
      <c r="S26610" s="5"/>
      <c r="T26610" s="5"/>
      <c r="U26610" s="5"/>
      <c r="V26610" s="5"/>
      <c r="W26610" s="5"/>
      <c r="X26610" s="5"/>
      <c r="Y26610" s="5"/>
      <c r="Z26610" s="5"/>
      <c r="AA26610" s="5"/>
      <c r="AB26610" s="5"/>
      <c r="AC26610" s="5"/>
      <c r="AD26610" s="5"/>
      <c r="AE26610" s="5"/>
      <c r="AF26610" s="5"/>
      <c r="AG26610" s="5"/>
      <c r="AH26610" s="5"/>
      <c r="AI26610" s="5"/>
      <c r="AJ26610" s="5"/>
    </row>
    <row r="26611" spans="11:36">
      <c r="K26611" s="5"/>
      <c r="L26611" s="5"/>
      <c r="M26611" s="5"/>
      <c r="N26611" s="5"/>
      <c r="O26611" s="5"/>
      <c r="P26611" s="5"/>
      <c r="Q26611" s="5"/>
      <c r="R26611" s="5"/>
      <c r="S26611" s="5"/>
      <c r="T26611" s="5"/>
      <c r="U26611" s="5"/>
      <c r="V26611" s="5"/>
      <c r="W26611" s="5"/>
      <c r="X26611" s="5"/>
      <c r="Y26611" s="5"/>
      <c r="Z26611" s="5"/>
      <c r="AA26611" s="5"/>
      <c r="AB26611" s="5"/>
      <c r="AC26611" s="5"/>
      <c r="AD26611" s="5"/>
      <c r="AE26611" s="5"/>
      <c r="AF26611" s="5"/>
      <c r="AG26611" s="5"/>
      <c r="AH26611" s="5"/>
      <c r="AI26611" s="5"/>
      <c r="AJ26611" s="5"/>
    </row>
    <row r="26612" spans="11:36">
      <c r="K26612" s="5"/>
      <c r="L26612" s="5"/>
      <c r="M26612" s="5"/>
      <c r="N26612" s="5"/>
      <c r="O26612" s="5"/>
      <c r="P26612" s="5"/>
      <c r="Q26612" s="5"/>
      <c r="R26612" s="5"/>
      <c r="S26612" s="5"/>
      <c r="T26612" s="5"/>
      <c r="U26612" s="5"/>
      <c r="V26612" s="5"/>
      <c r="W26612" s="5"/>
      <c r="X26612" s="5"/>
      <c r="Y26612" s="5"/>
      <c r="Z26612" s="5"/>
      <c r="AA26612" s="5"/>
      <c r="AB26612" s="5"/>
      <c r="AC26612" s="5"/>
      <c r="AD26612" s="5"/>
      <c r="AE26612" s="5"/>
      <c r="AF26612" s="5"/>
      <c r="AG26612" s="5"/>
      <c r="AH26612" s="5"/>
      <c r="AI26612" s="5"/>
      <c r="AJ26612" s="5"/>
    </row>
    <row r="26613" spans="11:36">
      <c r="K26613" s="5"/>
      <c r="L26613" s="5"/>
      <c r="M26613" s="5"/>
      <c r="N26613" s="5"/>
      <c r="O26613" s="5"/>
      <c r="P26613" s="5"/>
      <c r="Q26613" s="5"/>
      <c r="R26613" s="5"/>
      <c r="S26613" s="5"/>
      <c r="T26613" s="5"/>
      <c r="U26613" s="5"/>
      <c r="V26613" s="5"/>
      <c r="W26613" s="5"/>
      <c r="X26613" s="5"/>
      <c r="Y26613" s="5"/>
      <c r="Z26613" s="5"/>
      <c r="AA26613" s="5"/>
      <c r="AB26613" s="5"/>
      <c r="AC26613" s="5"/>
      <c r="AD26613" s="5"/>
      <c r="AE26613" s="5"/>
      <c r="AF26613" s="5"/>
      <c r="AG26613" s="5"/>
      <c r="AH26613" s="5"/>
      <c r="AI26613" s="5"/>
      <c r="AJ26613" s="5"/>
    </row>
    <row r="26614" spans="11:36">
      <c r="K26614" s="5"/>
      <c r="L26614" s="5"/>
      <c r="M26614" s="5"/>
      <c r="N26614" s="5"/>
      <c r="O26614" s="5"/>
      <c r="P26614" s="5"/>
      <c r="Q26614" s="5"/>
      <c r="R26614" s="5"/>
      <c r="S26614" s="5"/>
      <c r="T26614" s="5"/>
      <c r="U26614" s="5"/>
      <c r="V26614" s="5"/>
      <c r="W26614" s="5"/>
      <c r="X26614" s="5"/>
      <c r="Y26614" s="5"/>
      <c r="Z26614" s="5"/>
      <c r="AA26614" s="5"/>
      <c r="AB26614" s="5"/>
      <c r="AC26614" s="5"/>
      <c r="AD26614" s="5"/>
      <c r="AE26614" s="5"/>
      <c r="AF26614" s="5"/>
      <c r="AG26614" s="5"/>
      <c r="AH26614" s="5"/>
      <c r="AI26614" s="5"/>
      <c r="AJ26614" s="5"/>
    </row>
    <row r="26615" spans="11:36">
      <c r="K26615" s="5"/>
      <c r="L26615" s="5"/>
      <c r="M26615" s="5"/>
      <c r="N26615" s="5"/>
      <c r="O26615" s="5"/>
      <c r="P26615" s="5"/>
      <c r="Q26615" s="5"/>
      <c r="R26615" s="5"/>
      <c r="S26615" s="5"/>
      <c r="T26615" s="5"/>
      <c r="U26615" s="5"/>
      <c r="V26615" s="5"/>
      <c r="W26615" s="5"/>
      <c r="X26615" s="5"/>
      <c r="Y26615" s="5"/>
      <c r="Z26615" s="5"/>
      <c r="AA26615" s="5"/>
      <c r="AB26615" s="5"/>
      <c r="AC26615" s="5"/>
      <c r="AD26615" s="5"/>
      <c r="AE26615" s="5"/>
      <c r="AF26615" s="5"/>
      <c r="AG26615" s="5"/>
      <c r="AH26615" s="5"/>
      <c r="AI26615" s="5"/>
      <c r="AJ26615" s="5"/>
    </row>
    <row r="26616" spans="11:36">
      <c r="K26616" s="5"/>
      <c r="L26616" s="5"/>
      <c r="M26616" s="5"/>
      <c r="N26616" s="5"/>
      <c r="O26616" s="5"/>
      <c r="P26616" s="5"/>
      <c r="Q26616" s="5"/>
      <c r="R26616" s="5"/>
      <c r="S26616" s="5"/>
      <c r="T26616" s="5"/>
      <c r="U26616" s="5"/>
      <c r="V26616" s="5"/>
      <c r="W26616" s="5"/>
      <c r="X26616" s="5"/>
      <c r="Y26616" s="5"/>
      <c r="Z26616" s="5"/>
      <c r="AA26616" s="5"/>
      <c r="AB26616" s="5"/>
      <c r="AC26616" s="5"/>
      <c r="AD26616" s="5"/>
      <c r="AE26616" s="5"/>
      <c r="AF26616" s="5"/>
      <c r="AG26616" s="5"/>
      <c r="AH26616" s="5"/>
      <c r="AI26616" s="5"/>
      <c r="AJ26616" s="5"/>
    </row>
    <row r="26617" spans="11:36">
      <c r="K26617" s="5"/>
      <c r="L26617" s="5"/>
      <c r="M26617" s="5"/>
      <c r="N26617" s="5"/>
      <c r="O26617" s="5"/>
      <c r="P26617" s="5"/>
      <c r="Q26617" s="5"/>
      <c r="R26617" s="5"/>
      <c r="S26617" s="5"/>
      <c r="T26617" s="5"/>
      <c r="U26617" s="5"/>
      <c r="V26617" s="5"/>
      <c r="W26617" s="5"/>
      <c r="X26617" s="5"/>
      <c r="Y26617" s="5"/>
      <c r="Z26617" s="5"/>
      <c r="AA26617" s="5"/>
      <c r="AB26617" s="5"/>
      <c r="AC26617" s="5"/>
      <c r="AD26617" s="5"/>
      <c r="AE26617" s="5"/>
      <c r="AF26617" s="5"/>
      <c r="AG26617" s="5"/>
      <c r="AH26617" s="5"/>
      <c r="AI26617" s="5"/>
      <c r="AJ26617" s="5"/>
    </row>
    <row r="26618" spans="11:36">
      <c r="K26618" s="5"/>
      <c r="L26618" s="5"/>
      <c r="M26618" s="5"/>
      <c r="N26618" s="5"/>
      <c r="O26618" s="5"/>
      <c r="P26618" s="5"/>
      <c r="Q26618" s="5"/>
      <c r="R26618" s="5"/>
      <c r="S26618" s="5"/>
      <c r="T26618" s="5"/>
      <c r="U26618" s="5"/>
      <c r="V26618" s="5"/>
      <c r="W26618" s="5"/>
      <c r="X26618" s="5"/>
      <c r="Y26618" s="5"/>
      <c r="Z26618" s="5"/>
      <c r="AA26618" s="5"/>
      <c r="AB26618" s="5"/>
      <c r="AC26618" s="5"/>
      <c r="AD26618" s="5"/>
      <c r="AE26618" s="5"/>
      <c r="AF26618" s="5"/>
      <c r="AG26618" s="5"/>
      <c r="AH26618" s="5"/>
      <c r="AI26618" s="5"/>
      <c r="AJ26618" s="5"/>
    </row>
    <row r="26619" spans="11:36">
      <c r="K26619" s="5"/>
      <c r="L26619" s="5"/>
      <c r="M26619" s="5"/>
      <c r="N26619" s="5"/>
      <c r="O26619" s="5"/>
      <c r="P26619" s="5"/>
      <c r="Q26619" s="5"/>
      <c r="R26619" s="5"/>
      <c r="S26619" s="5"/>
      <c r="T26619" s="5"/>
      <c r="U26619" s="5"/>
      <c r="V26619" s="5"/>
      <c r="W26619" s="5"/>
      <c r="X26619" s="5"/>
      <c r="Y26619" s="5"/>
      <c r="Z26619" s="5"/>
      <c r="AA26619" s="5"/>
      <c r="AB26619" s="5"/>
      <c r="AC26619" s="5"/>
      <c r="AD26619" s="5"/>
      <c r="AE26619" s="5"/>
      <c r="AF26619" s="5"/>
      <c r="AG26619" s="5"/>
      <c r="AH26619" s="5"/>
      <c r="AI26619" s="5"/>
      <c r="AJ26619" s="5"/>
    </row>
    <row r="26620" spans="11:36">
      <c r="K26620" s="5"/>
      <c r="L26620" s="5"/>
      <c r="M26620" s="5"/>
      <c r="N26620" s="5"/>
      <c r="O26620" s="5"/>
      <c r="P26620" s="5"/>
      <c r="Q26620" s="5"/>
      <c r="R26620" s="5"/>
      <c r="S26620" s="5"/>
      <c r="T26620" s="5"/>
      <c r="U26620" s="5"/>
      <c r="V26620" s="5"/>
      <c r="W26620" s="5"/>
      <c r="X26620" s="5"/>
      <c r="Y26620" s="5"/>
      <c r="Z26620" s="5"/>
      <c r="AA26620" s="5"/>
      <c r="AB26620" s="5"/>
      <c r="AC26620" s="5"/>
      <c r="AD26620" s="5"/>
      <c r="AE26620" s="5"/>
      <c r="AF26620" s="5"/>
      <c r="AG26620" s="5"/>
      <c r="AH26620" s="5"/>
      <c r="AI26620" s="5"/>
      <c r="AJ26620" s="5"/>
    </row>
    <row r="26621" spans="11:36">
      <c r="K26621" s="5"/>
      <c r="L26621" s="5"/>
      <c r="M26621" s="5"/>
      <c r="N26621" s="5"/>
      <c r="O26621" s="5"/>
      <c r="P26621" s="5"/>
      <c r="Q26621" s="5"/>
      <c r="R26621" s="5"/>
      <c r="S26621" s="5"/>
      <c r="T26621" s="5"/>
      <c r="U26621" s="5"/>
      <c r="V26621" s="5"/>
      <c r="W26621" s="5"/>
      <c r="X26621" s="5"/>
      <c r="Y26621" s="5"/>
      <c r="Z26621" s="5"/>
      <c r="AA26621" s="5"/>
      <c r="AB26621" s="5"/>
      <c r="AC26621" s="5"/>
      <c r="AD26621" s="5"/>
      <c r="AE26621" s="5"/>
      <c r="AF26621" s="5"/>
      <c r="AG26621" s="5"/>
      <c r="AH26621" s="5"/>
      <c r="AI26621" s="5"/>
      <c r="AJ26621" s="5"/>
    </row>
    <row r="26622" spans="11:36">
      <c r="K26622" s="5"/>
      <c r="L26622" s="5"/>
      <c r="M26622" s="5"/>
      <c r="N26622" s="5"/>
      <c r="O26622" s="5"/>
      <c r="P26622" s="5"/>
      <c r="Q26622" s="5"/>
      <c r="R26622" s="5"/>
      <c r="S26622" s="5"/>
      <c r="T26622" s="5"/>
      <c r="U26622" s="5"/>
      <c r="V26622" s="5"/>
      <c r="W26622" s="5"/>
      <c r="X26622" s="5"/>
      <c r="Y26622" s="5"/>
      <c r="Z26622" s="5"/>
      <c r="AA26622" s="5"/>
      <c r="AB26622" s="5"/>
      <c r="AC26622" s="5"/>
      <c r="AD26622" s="5"/>
      <c r="AE26622" s="5"/>
      <c r="AF26622" s="5"/>
      <c r="AG26622" s="5"/>
      <c r="AH26622" s="5"/>
      <c r="AI26622" s="5"/>
      <c r="AJ26622" s="5"/>
    </row>
    <row r="26623" spans="11:36">
      <c r="K26623" s="5"/>
      <c r="L26623" s="5"/>
      <c r="M26623" s="5"/>
      <c r="N26623" s="5"/>
      <c r="O26623" s="5"/>
      <c r="P26623" s="5"/>
      <c r="Q26623" s="5"/>
      <c r="R26623" s="5"/>
      <c r="S26623" s="5"/>
      <c r="T26623" s="5"/>
      <c r="U26623" s="5"/>
      <c r="V26623" s="5"/>
      <c r="W26623" s="5"/>
      <c r="X26623" s="5"/>
      <c r="Y26623" s="5"/>
      <c r="Z26623" s="5"/>
      <c r="AA26623" s="5"/>
      <c r="AB26623" s="5"/>
      <c r="AC26623" s="5"/>
      <c r="AD26623" s="5"/>
      <c r="AE26623" s="5"/>
      <c r="AF26623" s="5"/>
      <c r="AG26623" s="5"/>
      <c r="AH26623" s="5"/>
      <c r="AI26623" s="5"/>
      <c r="AJ26623" s="5"/>
    </row>
    <row r="26624" spans="11:36">
      <c r="K26624" s="5"/>
      <c r="L26624" s="5"/>
      <c r="M26624" s="5"/>
      <c r="N26624" s="5"/>
      <c r="O26624" s="5"/>
      <c r="P26624" s="5"/>
      <c r="Q26624" s="5"/>
      <c r="R26624" s="5"/>
      <c r="S26624" s="5"/>
      <c r="T26624" s="5"/>
      <c r="U26624" s="5"/>
      <c r="V26624" s="5"/>
      <c r="W26624" s="5"/>
      <c r="X26624" s="5"/>
      <c r="Y26624" s="5"/>
      <c r="Z26624" s="5"/>
      <c r="AA26624" s="5"/>
      <c r="AB26624" s="5"/>
      <c r="AC26624" s="5"/>
      <c r="AD26624" s="5"/>
      <c r="AE26624" s="5"/>
      <c r="AF26624" s="5"/>
      <c r="AG26624" s="5"/>
      <c r="AH26624" s="5"/>
      <c r="AI26624" s="5"/>
      <c r="AJ26624" s="5"/>
    </row>
    <row r="26625" spans="11:36">
      <c r="K26625" s="5"/>
      <c r="L26625" s="5"/>
      <c r="M26625" s="5"/>
      <c r="N26625" s="5"/>
      <c r="O26625" s="5"/>
      <c r="P26625" s="5"/>
      <c r="Q26625" s="5"/>
      <c r="R26625" s="5"/>
      <c r="S26625" s="5"/>
      <c r="T26625" s="5"/>
      <c r="U26625" s="5"/>
      <c r="V26625" s="5"/>
      <c r="W26625" s="5"/>
      <c r="X26625" s="5"/>
      <c r="Y26625" s="5"/>
      <c r="Z26625" s="5"/>
      <c r="AA26625" s="5"/>
      <c r="AB26625" s="5"/>
      <c r="AC26625" s="5"/>
      <c r="AD26625" s="5"/>
      <c r="AE26625" s="5"/>
      <c r="AF26625" s="5"/>
      <c r="AG26625" s="5"/>
      <c r="AH26625" s="5"/>
      <c r="AI26625" s="5"/>
      <c r="AJ26625" s="5"/>
    </row>
    <row r="26626" spans="11:36">
      <c r="K26626" s="5"/>
      <c r="L26626" s="5"/>
      <c r="M26626" s="5"/>
      <c r="N26626" s="5"/>
      <c r="O26626" s="5"/>
      <c r="P26626" s="5"/>
      <c r="Q26626" s="5"/>
      <c r="R26626" s="5"/>
      <c r="S26626" s="5"/>
      <c r="T26626" s="5"/>
      <c r="U26626" s="5"/>
      <c r="V26626" s="5"/>
      <c r="W26626" s="5"/>
      <c r="X26626" s="5"/>
      <c r="Y26626" s="5"/>
      <c r="Z26626" s="5"/>
      <c r="AA26626" s="5"/>
      <c r="AB26626" s="5"/>
      <c r="AC26626" s="5"/>
      <c r="AD26626" s="5"/>
      <c r="AE26626" s="5"/>
      <c r="AF26626" s="5"/>
      <c r="AG26626" s="5"/>
      <c r="AH26626" s="5"/>
      <c r="AI26626" s="5"/>
      <c r="AJ26626" s="5"/>
    </row>
    <row r="26627" spans="11:36">
      <c r="K26627" s="5"/>
      <c r="L26627" s="5"/>
      <c r="M26627" s="5"/>
      <c r="N26627" s="5"/>
      <c r="O26627" s="5"/>
      <c r="P26627" s="5"/>
      <c r="Q26627" s="5"/>
      <c r="R26627" s="5"/>
      <c r="S26627" s="5"/>
      <c r="T26627" s="5"/>
      <c r="U26627" s="5"/>
      <c r="V26627" s="5"/>
      <c r="W26627" s="5"/>
      <c r="X26627" s="5"/>
      <c r="Y26627" s="5"/>
      <c r="Z26627" s="5"/>
      <c r="AA26627" s="5"/>
      <c r="AB26627" s="5"/>
      <c r="AC26627" s="5"/>
      <c r="AD26627" s="5"/>
      <c r="AE26627" s="5"/>
      <c r="AF26627" s="5"/>
      <c r="AG26627" s="5"/>
      <c r="AH26627" s="5"/>
      <c r="AI26627" s="5"/>
      <c r="AJ26627" s="5"/>
    </row>
    <row r="26628" spans="11:36">
      <c r="K26628" s="5"/>
      <c r="L26628" s="5"/>
      <c r="M26628" s="5"/>
      <c r="N26628" s="5"/>
      <c r="O26628" s="5"/>
      <c r="P26628" s="5"/>
      <c r="Q26628" s="5"/>
      <c r="R26628" s="5"/>
      <c r="S26628" s="5"/>
      <c r="T26628" s="5"/>
      <c r="U26628" s="5"/>
      <c r="V26628" s="5"/>
      <c r="W26628" s="5"/>
      <c r="X26628" s="5"/>
      <c r="Y26628" s="5"/>
      <c r="Z26628" s="5"/>
      <c r="AA26628" s="5"/>
      <c r="AB26628" s="5"/>
      <c r="AC26628" s="5"/>
      <c r="AD26628" s="5"/>
      <c r="AE26628" s="5"/>
      <c r="AF26628" s="5"/>
      <c r="AG26628" s="5"/>
      <c r="AH26628" s="5"/>
      <c r="AI26628" s="5"/>
      <c r="AJ26628" s="5"/>
    </row>
    <row r="26629" spans="11:36">
      <c r="K26629" s="5"/>
      <c r="L26629" s="5"/>
      <c r="M26629" s="5"/>
      <c r="N26629" s="5"/>
      <c r="O26629" s="5"/>
      <c r="P26629" s="5"/>
      <c r="Q26629" s="5"/>
      <c r="R26629" s="5"/>
      <c r="S26629" s="5"/>
      <c r="T26629" s="5"/>
      <c r="U26629" s="5"/>
      <c r="V26629" s="5"/>
      <c r="W26629" s="5"/>
      <c r="X26629" s="5"/>
      <c r="Y26629" s="5"/>
      <c r="Z26629" s="5"/>
      <c r="AA26629" s="5"/>
      <c r="AB26629" s="5"/>
      <c r="AC26629" s="5"/>
      <c r="AD26629" s="5"/>
      <c r="AE26629" s="5"/>
      <c r="AF26629" s="5"/>
      <c r="AG26629" s="5"/>
      <c r="AH26629" s="5"/>
      <c r="AI26629" s="5"/>
      <c r="AJ26629" s="5"/>
    </row>
    <row r="26630" spans="11:36">
      <c r="K26630" s="5"/>
      <c r="L26630" s="5"/>
      <c r="M26630" s="5"/>
      <c r="N26630" s="5"/>
      <c r="O26630" s="5"/>
      <c r="P26630" s="5"/>
      <c r="Q26630" s="5"/>
      <c r="R26630" s="5"/>
      <c r="S26630" s="5"/>
      <c r="T26630" s="5"/>
      <c r="U26630" s="5"/>
      <c r="V26630" s="5"/>
      <c r="W26630" s="5"/>
      <c r="X26630" s="5"/>
      <c r="Y26630" s="5"/>
      <c r="Z26630" s="5"/>
      <c r="AA26630" s="5"/>
      <c r="AB26630" s="5"/>
      <c r="AC26630" s="5"/>
      <c r="AD26630" s="5"/>
      <c r="AE26630" s="5"/>
      <c r="AF26630" s="5"/>
      <c r="AG26630" s="5"/>
      <c r="AH26630" s="5"/>
      <c r="AI26630" s="5"/>
      <c r="AJ26630" s="5"/>
    </row>
    <row r="26631" spans="11:36">
      <c r="K26631" s="5"/>
      <c r="L26631" s="5"/>
      <c r="M26631" s="5"/>
      <c r="N26631" s="5"/>
      <c r="O26631" s="5"/>
      <c r="P26631" s="5"/>
      <c r="Q26631" s="5"/>
      <c r="R26631" s="5"/>
      <c r="S26631" s="5"/>
      <c r="T26631" s="5"/>
      <c r="U26631" s="5"/>
      <c r="V26631" s="5"/>
      <c r="W26631" s="5"/>
      <c r="X26631" s="5"/>
      <c r="Y26631" s="5"/>
      <c r="Z26631" s="5"/>
      <c r="AA26631" s="5"/>
      <c r="AB26631" s="5"/>
      <c r="AC26631" s="5"/>
      <c r="AD26631" s="5"/>
      <c r="AE26631" s="5"/>
      <c r="AF26631" s="5"/>
      <c r="AG26631" s="5"/>
      <c r="AH26631" s="5"/>
      <c r="AI26631" s="5"/>
      <c r="AJ26631" s="5"/>
    </row>
    <row r="26632" spans="11:36">
      <c r="K26632" s="5"/>
      <c r="L26632" s="5"/>
      <c r="M26632" s="5"/>
      <c r="N26632" s="5"/>
      <c r="O26632" s="5"/>
      <c r="P26632" s="5"/>
      <c r="Q26632" s="5"/>
      <c r="R26632" s="5"/>
      <c r="S26632" s="5"/>
      <c r="T26632" s="5"/>
      <c r="U26632" s="5"/>
      <c r="V26632" s="5"/>
      <c r="W26632" s="5"/>
      <c r="X26632" s="5"/>
      <c r="Y26632" s="5"/>
      <c r="Z26632" s="5"/>
      <c r="AA26632" s="5"/>
      <c r="AB26632" s="5"/>
      <c r="AC26632" s="5"/>
      <c r="AD26632" s="5"/>
      <c r="AE26632" s="5"/>
      <c r="AF26632" s="5"/>
      <c r="AG26632" s="5"/>
      <c r="AH26632" s="5"/>
      <c r="AI26632" s="5"/>
      <c r="AJ26632" s="5"/>
    </row>
    <row r="26633" spans="11:36">
      <c r="K26633" s="5"/>
      <c r="L26633" s="5"/>
      <c r="M26633" s="5"/>
      <c r="N26633" s="5"/>
      <c r="O26633" s="5"/>
      <c r="P26633" s="5"/>
      <c r="Q26633" s="5"/>
      <c r="R26633" s="5"/>
      <c r="S26633" s="5"/>
      <c r="T26633" s="5"/>
      <c r="U26633" s="5"/>
      <c r="V26633" s="5"/>
      <c r="W26633" s="5"/>
      <c r="X26633" s="5"/>
      <c r="Y26633" s="5"/>
      <c r="Z26633" s="5"/>
      <c r="AA26633" s="5"/>
      <c r="AB26633" s="5"/>
      <c r="AC26633" s="5"/>
      <c r="AD26633" s="5"/>
      <c r="AE26633" s="5"/>
      <c r="AF26633" s="5"/>
      <c r="AG26633" s="5"/>
      <c r="AH26633" s="5"/>
      <c r="AI26633" s="5"/>
      <c r="AJ26633" s="5"/>
    </row>
    <row r="26634" spans="11:36">
      <c r="K26634" s="5"/>
      <c r="L26634" s="5"/>
      <c r="M26634" s="5"/>
      <c r="N26634" s="5"/>
      <c r="O26634" s="5"/>
      <c r="P26634" s="5"/>
      <c r="Q26634" s="5"/>
      <c r="R26634" s="5"/>
      <c r="S26634" s="5"/>
      <c r="T26634" s="5"/>
      <c r="U26634" s="5"/>
      <c r="V26634" s="5"/>
      <c r="W26634" s="5"/>
      <c r="X26634" s="5"/>
      <c r="Y26634" s="5"/>
      <c r="Z26634" s="5"/>
      <c r="AA26634" s="5"/>
      <c r="AB26634" s="5"/>
      <c r="AC26634" s="5"/>
      <c r="AD26634" s="5"/>
      <c r="AE26634" s="5"/>
      <c r="AF26634" s="5"/>
      <c r="AG26634" s="5"/>
      <c r="AH26634" s="5"/>
      <c r="AI26634" s="5"/>
      <c r="AJ26634" s="5"/>
    </row>
    <row r="26635" spans="11:36">
      <c r="K26635" s="5"/>
      <c r="L26635" s="5"/>
      <c r="M26635" s="5"/>
      <c r="N26635" s="5"/>
      <c r="O26635" s="5"/>
      <c r="P26635" s="5"/>
      <c r="Q26635" s="5"/>
      <c r="R26635" s="5"/>
      <c r="S26635" s="5"/>
      <c r="T26635" s="5"/>
      <c r="U26635" s="5"/>
      <c r="V26635" s="5"/>
      <c r="W26635" s="5"/>
      <c r="X26635" s="5"/>
      <c r="Y26635" s="5"/>
      <c r="Z26635" s="5"/>
      <c r="AA26635" s="5"/>
      <c r="AB26635" s="5"/>
      <c r="AC26635" s="5"/>
      <c r="AD26635" s="5"/>
      <c r="AE26635" s="5"/>
      <c r="AF26635" s="5"/>
      <c r="AG26635" s="5"/>
      <c r="AH26635" s="5"/>
      <c r="AI26635" s="5"/>
      <c r="AJ26635" s="5"/>
    </row>
    <row r="26636" spans="11:36">
      <c r="K26636" s="5"/>
      <c r="L26636" s="5"/>
      <c r="M26636" s="5"/>
      <c r="N26636" s="5"/>
      <c r="O26636" s="5"/>
      <c r="P26636" s="5"/>
      <c r="Q26636" s="5"/>
      <c r="R26636" s="5"/>
      <c r="S26636" s="5"/>
      <c r="T26636" s="5"/>
      <c r="U26636" s="5"/>
      <c r="V26636" s="5"/>
      <c r="W26636" s="5"/>
      <c r="X26636" s="5"/>
      <c r="Y26636" s="5"/>
      <c r="Z26636" s="5"/>
      <c r="AA26636" s="5"/>
      <c r="AB26636" s="5"/>
      <c r="AC26636" s="5"/>
      <c r="AD26636" s="5"/>
      <c r="AE26636" s="5"/>
      <c r="AF26636" s="5"/>
      <c r="AG26636" s="5"/>
      <c r="AH26636" s="5"/>
      <c r="AI26636" s="5"/>
      <c r="AJ26636" s="5"/>
    </row>
    <row r="26637" spans="11:36">
      <c r="K26637" s="5"/>
      <c r="L26637" s="5"/>
      <c r="M26637" s="5"/>
      <c r="N26637" s="5"/>
      <c r="O26637" s="5"/>
      <c r="P26637" s="5"/>
      <c r="Q26637" s="5"/>
      <c r="R26637" s="5"/>
      <c r="S26637" s="5"/>
      <c r="T26637" s="5"/>
      <c r="U26637" s="5"/>
      <c r="V26637" s="5"/>
      <c r="W26637" s="5"/>
      <c r="X26637" s="5"/>
      <c r="Y26637" s="5"/>
      <c r="Z26637" s="5"/>
      <c r="AA26637" s="5"/>
      <c r="AB26637" s="5"/>
      <c r="AC26637" s="5"/>
      <c r="AD26637" s="5"/>
      <c r="AE26637" s="5"/>
      <c r="AF26637" s="5"/>
      <c r="AG26637" s="5"/>
      <c r="AH26637" s="5"/>
      <c r="AI26637" s="5"/>
      <c r="AJ26637" s="5"/>
    </row>
    <row r="26638" spans="11:36">
      <c r="K26638" s="5"/>
      <c r="L26638" s="5"/>
      <c r="M26638" s="5"/>
      <c r="N26638" s="5"/>
      <c r="O26638" s="5"/>
      <c r="P26638" s="5"/>
      <c r="Q26638" s="5"/>
      <c r="R26638" s="5"/>
      <c r="S26638" s="5"/>
      <c r="T26638" s="5"/>
      <c r="U26638" s="5"/>
      <c r="V26638" s="5"/>
      <c r="W26638" s="5"/>
      <c r="X26638" s="5"/>
      <c r="Y26638" s="5"/>
      <c r="Z26638" s="5"/>
      <c r="AA26638" s="5"/>
      <c r="AB26638" s="5"/>
      <c r="AC26638" s="5"/>
      <c r="AD26638" s="5"/>
      <c r="AE26638" s="5"/>
      <c r="AF26638" s="5"/>
      <c r="AG26638" s="5"/>
      <c r="AH26638" s="5"/>
      <c r="AI26638" s="5"/>
      <c r="AJ26638" s="5"/>
    </row>
    <row r="26639" spans="11:36">
      <c r="K26639" s="5"/>
      <c r="L26639" s="5"/>
      <c r="M26639" s="5"/>
      <c r="N26639" s="5"/>
      <c r="O26639" s="5"/>
      <c r="P26639" s="5"/>
      <c r="Q26639" s="5"/>
      <c r="R26639" s="5"/>
      <c r="S26639" s="5"/>
      <c r="T26639" s="5"/>
      <c r="U26639" s="5"/>
      <c r="V26639" s="5"/>
      <c r="W26639" s="5"/>
      <c r="X26639" s="5"/>
      <c r="Y26639" s="5"/>
      <c r="Z26639" s="5"/>
      <c r="AA26639" s="5"/>
      <c r="AB26639" s="5"/>
      <c r="AC26639" s="5"/>
      <c r="AD26639" s="5"/>
      <c r="AE26639" s="5"/>
      <c r="AF26639" s="5"/>
      <c r="AG26639" s="5"/>
      <c r="AH26639" s="5"/>
      <c r="AI26639" s="5"/>
      <c r="AJ26639" s="5"/>
    </row>
    <row r="26640" spans="11:36">
      <c r="K26640" s="5"/>
      <c r="L26640" s="5"/>
      <c r="M26640" s="5"/>
      <c r="N26640" s="5"/>
      <c r="O26640" s="5"/>
      <c r="P26640" s="5"/>
      <c r="Q26640" s="5"/>
      <c r="R26640" s="5"/>
      <c r="S26640" s="5"/>
      <c r="T26640" s="5"/>
      <c r="U26640" s="5"/>
      <c r="V26640" s="5"/>
      <c r="W26640" s="5"/>
      <c r="X26640" s="5"/>
      <c r="Y26640" s="5"/>
      <c r="Z26640" s="5"/>
      <c r="AA26640" s="5"/>
      <c r="AB26640" s="5"/>
      <c r="AC26640" s="5"/>
      <c r="AD26640" s="5"/>
      <c r="AE26640" s="5"/>
      <c r="AF26640" s="5"/>
      <c r="AG26640" s="5"/>
      <c r="AH26640" s="5"/>
      <c r="AI26640" s="5"/>
      <c r="AJ26640" s="5"/>
    </row>
    <row r="26641" spans="11:36">
      <c r="K26641" s="5"/>
      <c r="L26641" s="5"/>
      <c r="M26641" s="5"/>
      <c r="N26641" s="5"/>
      <c r="O26641" s="5"/>
      <c r="P26641" s="5"/>
      <c r="Q26641" s="5"/>
      <c r="R26641" s="5"/>
      <c r="S26641" s="5"/>
      <c r="T26641" s="5"/>
      <c r="U26641" s="5"/>
      <c r="V26641" s="5"/>
      <c r="W26641" s="5"/>
      <c r="X26641" s="5"/>
      <c r="Y26641" s="5"/>
      <c r="Z26641" s="5"/>
      <c r="AA26641" s="5"/>
      <c r="AB26641" s="5"/>
      <c r="AC26641" s="5"/>
      <c r="AD26641" s="5"/>
      <c r="AE26641" s="5"/>
      <c r="AF26641" s="5"/>
      <c r="AG26641" s="5"/>
      <c r="AH26641" s="5"/>
      <c r="AI26641" s="5"/>
      <c r="AJ26641" s="5"/>
    </row>
    <row r="26642" spans="11:36">
      <c r="K26642" s="5"/>
      <c r="L26642" s="5"/>
      <c r="M26642" s="5"/>
      <c r="N26642" s="5"/>
      <c r="O26642" s="5"/>
      <c r="P26642" s="5"/>
      <c r="Q26642" s="5"/>
      <c r="R26642" s="5"/>
      <c r="S26642" s="5"/>
      <c r="T26642" s="5"/>
      <c r="U26642" s="5"/>
      <c r="V26642" s="5"/>
      <c r="W26642" s="5"/>
      <c r="X26642" s="5"/>
      <c r="Y26642" s="5"/>
      <c r="Z26642" s="5"/>
      <c r="AA26642" s="5"/>
      <c r="AB26642" s="5"/>
      <c r="AC26642" s="5"/>
      <c r="AD26642" s="5"/>
      <c r="AE26642" s="5"/>
      <c r="AF26642" s="5"/>
      <c r="AG26642" s="5"/>
      <c r="AH26642" s="5"/>
      <c r="AI26642" s="5"/>
      <c r="AJ26642" s="5"/>
    </row>
    <row r="26643" spans="11:36">
      <c r="K26643" s="5"/>
      <c r="L26643" s="5"/>
      <c r="M26643" s="5"/>
      <c r="N26643" s="5"/>
      <c r="O26643" s="5"/>
      <c r="P26643" s="5"/>
      <c r="Q26643" s="5"/>
      <c r="R26643" s="5"/>
      <c r="S26643" s="5"/>
      <c r="T26643" s="5"/>
      <c r="U26643" s="5"/>
      <c r="V26643" s="5"/>
      <c r="W26643" s="5"/>
      <c r="X26643" s="5"/>
      <c r="Y26643" s="5"/>
      <c r="Z26643" s="5"/>
      <c r="AA26643" s="5"/>
      <c r="AB26643" s="5"/>
      <c r="AC26643" s="5"/>
      <c r="AD26643" s="5"/>
      <c r="AE26643" s="5"/>
      <c r="AF26643" s="5"/>
      <c r="AG26643" s="5"/>
      <c r="AH26643" s="5"/>
      <c r="AI26643" s="5"/>
      <c r="AJ26643" s="5"/>
    </row>
    <row r="26644" spans="11:36">
      <c r="K26644" s="5"/>
      <c r="L26644" s="5"/>
      <c r="M26644" s="5"/>
      <c r="N26644" s="5"/>
      <c r="O26644" s="5"/>
      <c r="P26644" s="5"/>
      <c r="Q26644" s="5"/>
      <c r="R26644" s="5"/>
      <c r="S26644" s="5"/>
      <c r="T26644" s="5"/>
      <c r="U26644" s="5"/>
      <c r="V26644" s="5"/>
      <c r="W26644" s="5"/>
      <c r="X26644" s="5"/>
      <c r="Y26644" s="5"/>
      <c r="Z26644" s="5"/>
      <c r="AA26644" s="5"/>
      <c r="AB26644" s="5"/>
      <c r="AC26644" s="5"/>
      <c r="AD26644" s="5"/>
      <c r="AE26644" s="5"/>
      <c r="AF26644" s="5"/>
      <c r="AG26644" s="5"/>
      <c r="AH26644" s="5"/>
      <c r="AI26644" s="5"/>
      <c r="AJ26644" s="5"/>
    </row>
    <row r="26645" spans="11:36">
      <c r="K26645" s="5"/>
      <c r="L26645" s="5"/>
      <c r="M26645" s="5"/>
      <c r="N26645" s="5"/>
      <c r="O26645" s="5"/>
      <c r="P26645" s="5"/>
      <c r="Q26645" s="5"/>
      <c r="R26645" s="5"/>
      <c r="S26645" s="5"/>
      <c r="T26645" s="5"/>
      <c r="U26645" s="5"/>
      <c r="V26645" s="5"/>
      <c r="W26645" s="5"/>
      <c r="X26645" s="5"/>
      <c r="Y26645" s="5"/>
      <c r="Z26645" s="5"/>
      <c r="AA26645" s="5"/>
      <c r="AB26645" s="5"/>
      <c r="AC26645" s="5"/>
      <c r="AD26645" s="5"/>
      <c r="AE26645" s="5"/>
      <c r="AF26645" s="5"/>
      <c r="AG26645" s="5"/>
      <c r="AH26645" s="5"/>
      <c r="AI26645" s="5"/>
      <c r="AJ26645" s="5"/>
    </row>
    <row r="26646" spans="11:36">
      <c r="K26646" s="5"/>
      <c r="L26646" s="5"/>
      <c r="M26646" s="5"/>
      <c r="N26646" s="5"/>
      <c r="O26646" s="5"/>
      <c r="P26646" s="5"/>
      <c r="Q26646" s="5"/>
      <c r="R26646" s="5"/>
      <c r="S26646" s="5"/>
      <c r="T26646" s="5"/>
      <c r="U26646" s="5"/>
      <c r="V26646" s="5"/>
      <c r="W26646" s="5"/>
      <c r="X26646" s="5"/>
      <c r="Y26646" s="5"/>
      <c r="Z26646" s="5"/>
      <c r="AA26646" s="5"/>
      <c r="AB26646" s="5"/>
      <c r="AC26646" s="5"/>
      <c r="AD26646" s="5"/>
      <c r="AE26646" s="5"/>
      <c r="AF26646" s="5"/>
      <c r="AG26646" s="5"/>
      <c r="AH26646" s="5"/>
      <c r="AI26646" s="5"/>
      <c r="AJ26646" s="5"/>
    </row>
    <row r="26647" spans="11:36">
      <c r="K26647" s="5"/>
      <c r="L26647" s="5"/>
      <c r="M26647" s="5"/>
      <c r="N26647" s="5"/>
      <c r="O26647" s="5"/>
      <c r="P26647" s="5"/>
      <c r="Q26647" s="5"/>
      <c r="R26647" s="5"/>
      <c r="S26647" s="5"/>
      <c r="T26647" s="5"/>
      <c r="U26647" s="5"/>
      <c r="V26647" s="5"/>
      <c r="W26647" s="5"/>
      <c r="X26647" s="5"/>
      <c r="Y26647" s="5"/>
      <c r="Z26647" s="5"/>
      <c r="AA26647" s="5"/>
      <c r="AB26647" s="5"/>
      <c r="AC26647" s="5"/>
      <c r="AD26647" s="5"/>
      <c r="AE26647" s="5"/>
      <c r="AF26647" s="5"/>
      <c r="AG26647" s="5"/>
      <c r="AH26647" s="5"/>
      <c r="AI26647" s="5"/>
      <c r="AJ26647" s="5"/>
    </row>
    <row r="26648" spans="11:36">
      <c r="K26648" s="5"/>
      <c r="L26648" s="5"/>
      <c r="M26648" s="5"/>
      <c r="N26648" s="5"/>
      <c r="O26648" s="5"/>
      <c r="P26648" s="5"/>
      <c r="Q26648" s="5"/>
      <c r="R26648" s="5"/>
      <c r="S26648" s="5"/>
      <c r="T26648" s="5"/>
      <c r="U26648" s="5"/>
      <c r="V26648" s="5"/>
      <c r="W26648" s="5"/>
      <c r="X26648" s="5"/>
      <c r="Y26648" s="5"/>
      <c r="Z26648" s="5"/>
      <c r="AA26648" s="5"/>
      <c r="AB26648" s="5"/>
      <c r="AC26648" s="5"/>
      <c r="AD26648" s="5"/>
      <c r="AE26648" s="5"/>
      <c r="AF26648" s="5"/>
      <c r="AG26648" s="5"/>
      <c r="AH26648" s="5"/>
      <c r="AI26648" s="5"/>
      <c r="AJ26648" s="5"/>
    </row>
    <row r="26649" spans="11:36">
      <c r="K26649" s="5"/>
      <c r="L26649" s="5"/>
      <c r="M26649" s="5"/>
      <c r="N26649" s="5"/>
      <c r="O26649" s="5"/>
      <c r="P26649" s="5"/>
      <c r="Q26649" s="5"/>
      <c r="R26649" s="5"/>
      <c r="S26649" s="5"/>
      <c r="T26649" s="5"/>
      <c r="U26649" s="5"/>
      <c r="V26649" s="5"/>
      <c r="W26649" s="5"/>
      <c r="X26649" s="5"/>
      <c r="Y26649" s="5"/>
      <c r="Z26649" s="5"/>
      <c r="AA26649" s="5"/>
      <c r="AB26649" s="5"/>
      <c r="AC26649" s="5"/>
      <c r="AD26649" s="5"/>
      <c r="AE26649" s="5"/>
      <c r="AF26649" s="5"/>
      <c r="AG26649" s="5"/>
      <c r="AH26649" s="5"/>
      <c r="AI26649" s="5"/>
      <c r="AJ26649" s="5"/>
    </row>
    <row r="26650" spans="11:36">
      <c r="K26650" s="5"/>
      <c r="L26650" s="5"/>
      <c r="M26650" s="5"/>
      <c r="N26650" s="5"/>
      <c r="O26650" s="5"/>
      <c r="P26650" s="5"/>
      <c r="Q26650" s="5"/>
      <c r="R26650" s="5"/>
      <c r="S26650" s="5"/>
      <c r="T26650" s="5"/>
      <c r="U26650" s="5"/>
      <c r="V26650" s="5"/>
      <c r="W26650" s="5"/>
      <c r="X26650" s="5"/>
      <c r="Y26650" s="5"/>
      <c r="Z26650" s="5"/>
      <c r="AA26650" s="5"/>
      <c r="AB26650" s="5"/>
      <c r="AC26650" s="5"/>
      <c r="AD26650" s="5"/>
      <c r="AE26650" s="5"/>
      <c r="AF26650" s="5"/>
      <c r="AG26650" s="5"/>
      <c r="AH26650" s="5"/>
      <c r="AI26650" s="5"/>
      <c r="AJ26650" s="5"/>
    </row>
    <row r="26651" spans="11:36">
      <c r="K26651" s="5"/>
      <c r="L26651" s="5"/>
      <c r="M26651" s="5"/>
      <c r="N26651" s="5"/>
      <c r="O26651" s="5"/>
      <c r="P26651" s="5"/>
      <c r="Q26651" s="5"/>
      <c r="R26651" s="5"/>
      <c r="S26651" s="5"/>
      <c r="T26651" s="5"/>
      <c r="U26651" s="5"/>
      <c r="V26651" s="5"/>
      <c r="W26651" s="5"/>
      <c r="X26651" s="5"/>
      <c r="Y26651" s="5"/>
      <c r="Z26651" s="5"/>
      <c r="AA26651" s="5"/>
      <c r="AB26651" s="5"/>
      <c r="AC26651" s="5"/>
      <c r="AD26651" s="5"/>
      <c r="AE26651" s="5"/>
      <c r="AF26651" s="5"/>
      <c r="AG26651" s="5"/>
      <c r="AH26651" s="5"/>
      <c r="AI26651" s="5"/>
      <c r="AJ26651" s="5"/>
    </row>
    <row r="26652" spans="11:36">
      <c r="K26652" s="5"/>
      <c r="L26652" s="5"/>
      <c r="M26652" s="5"/>
      <c r="N26652" s="5"/>
      <c r="O26652" s="5"/>
      <c r="P26652" s="5"/>
      <c r="Q26652" s="5"/>
      <c r="R26652" s="5"/>
      <c r="S26652" s="5"/>
      <c r="T26652" s="5"/>
      <c r="U26652" s="5"/>
      <c r="V26652" s="5"/>
      <c r="W26652" s="5"/>
      <c r="X26652" s="5"/>
      <c r="Y26652" s="5"/>
      <c r="Z26652" s="5"/>
      <c r="AA26652" s="5"/>
      <c r="AB26652" s="5"/>
      <c r="AC26652" s="5"/>
      <c r="AD26652" s="5"/>
      <c r="AE26652" s="5"/>
      <c r="AF26652" s="5"/>
      <c r="AG26652" s="5"/>
      <c r="AH26652" s="5"/>
      <c r="AI26652" s="5"/>
      <c r="AJ26652" s="5"/>
    </row>
    <row r="26653" spans="11:36">
      <c r="K26653" s="5"/>
      <c r="L26653" s="5"/>
      <c r="M26653" s="5"/>
      <c r="N26653" s="5"/>
      <c r="O26653" s="5"/>
      <c r="P26653" s="5"/>
      <c r="Q26653" s="5"/>
      <c r="R26653" s="5"/>
      <c r="S26653" s="5"/>
      <c r="T26653" s="5"/>
      <c r="U26653" s="5"/>
      <c r="V26653" s="5"/>
      <c r="W26653" s="5"/>
      <c r="X26653" s="5"/>
      <c r="Y26653" s="5"/>
      <c r="Z26653" s="5"/>
      <c r="AA26653" s="5"/>
      <c r="AB26653" s="5"/>
      <c r="AC26653" s="5"/>
      <c r="AD26653" s="5"/>
      <c r="AE26653" s="5"/>
      <c r="AF26653" s="5"/>
      <c r="AG26653" s="5"/>
      <c r="AH26653" s="5"/>
      <c r="AI26653" s="5"/>
      <c r="AJ26653" s="5"/>
    </row>
    <row r="26654" spans="11:36">
      <c r="K26654" s="5"/>
      <c r="L26654" s="5"/>
      <c r="M26654" s="5"/>
      <c r="N26654" s="5"/>
      <c r="O26654" s="5"/>
      <c r="P26654" s="5"/>
      <c r="Q26654" s="5"/>
      <c r="R26654" s="5"/>
      <c r="S26654" s="5"/>
      <c r="T26654" s="5"/>
      <c r="U26654" s="5"/>
      <c r="V26654" s="5"/>
      <c r="W26654" s="5"/>
      <c r="X26654" s="5"/>
      <c r="Y26654" s="5"/>
      <c r="Z26654" s="5"/>
      <c r="AA26654" s="5"/>
      <c r="AB26654" s="5"/>
      <c r="AC26654" s="5"/>
      <c r="AD26654" s="5"/>
      <c r="AE26654" s="5"/>
      <c r="AF26654" s="5"/>
      <c r="AG26654" s="5"/>
      <c r="AH26654" s="5"/>
      <c r="AI26654" s="5"/>
      <c r="AJ26654" s="5"/>
    </row>
    <row r="26655" spans="11:36">
      <c r="K26655" s="5"/>
      <c r="L26655" s="5"/>
      <c r="M26655" s="5"/>
      <c r="N26655" s="5"/>
      <c r="O26655" s="5"/>
      <c r="P26655" s="5"/>
      <c r="Q26655" s="5"/>
      <c r="R26655" s="5"/>
      <c r="S26655" s="5"/>
      <c r="T26655" s="5"/>
      <c r="U26655" s="5"/>
      <c r="V26655" s="5"/>
      <c r="W26655" s="5"/>
      <c r="X26655" s="5"/>
      <c r="Y26655" s="5"/>
      <c r="Z26655" s="5"/>
      <c r="AA26655" s="5"/>
      <c r="AB26655" s="5"/>
      <c r="AC26655" s="5"/>
      <c r="AD26655" s="5"/>
      <c r="AE26655" s="5"/>
      <c r="AF26655" s="5"/>
      <c r="AG26655" s="5"/>
      <c r="AH26655" s="5"/>
      <c r="AI26655" s="5"/>
      <c r="AJ26655" s="5"/>
    </row>
    <row r="26656" spans="11:36">
      <c r="K26656" s="5"/>
      <c r="L26656" s="5"/>
      <c r="M26656" s="5"/>
      <c r="N26656" s="5"/>
      <c r="O26656" s="5"/>
      <c r="P26656" s="5"/>
      <c r="Q26656" s="5"/>
      <c r="R26656" s="5"/>
      <c r="S26656" s="5"/>
      <c r="T26656" s="5"/>
      <c r="U26656" s="5"/>
      <c r="V26656" s="5"/>
      <c r="W26656" s="5"/>
      <c r="X26656" s="5"/>
      <c r="Y26656" s="5"/>
      <c r="Z26656" s="5"/>
      <c r="AA26656" s="5"/>
      <c r="AB26656" s="5"/>
      <c r="AC26656" s="5"/>
      <c r="AD26656" s="5"/>
      <c r="AE26656" s="5"/>
      <c r="AF26656" s="5"/>
      <c r="AG26656" s="5"/>
      <c r="AH26656" s="5"/>
      <c r="AI26656" s="5"/>
      <c r="AJ26656" s="5"/>
    </row>
    <row r="26657" spans="11:36">
      <c r="K26657" s="5"/>
      <c r="L26657" s="5"/>
      <c r="M26657" s="5"/>
      <c r="N26657" s="5"/>
      <c r="O26657" s="5"/>
      <c r="P26657" s="5"/>
      <c r="Q26657" s="5"/>
      <c r="R26657" s="5"/>
      <c r="S26657" s="5"/>
      <c r="T26657" s="5"/>
      <c r="U26657" s="5"/>
      <c r="V26657" s="5"/>
      <c r="W26657" s="5"/>
      <c r="X26657" s="5"/>
      <c r="Y26657" s="5"/>
      <c r="Z26657" s="5"/>
      <c r="AA26657" s="5"/>
      <c r="AB26657" s="5"/>
      <c r="AC26657" s="5"/>
      <c r="AD26657" s="5"/>
      <c r="AE26657" s="5"/>
      <c r="AF26657" s="5"/>
      <c r="AG26657" s="5"/>
      <c r="AH26657" s="5"/>
      <c r="AI26657" s="5"/>
      <c r="AJ26657" s="5"/>
    </row>
    <row r="26658" spans="11:36">
      <c r="K26658" s="5"/>
      <c r="L26658" s="5"/>
      <c r="M26658" s="5"/>
      <c r="N26658" s="5"/>
      <c r="O26658" s="5"/>
      <c r="P26658" s="5"/>
      <c r="Q26658" s="5"/>
      <c r="R26658" s="5"/>
      <c r="S26658" s="5"/>
      <c r="T26658" s="5"/>
      <c r="U26658" s="5"/>
      <c r="V26658" s="5"/>
      <c r="W26658" s="5"/>
      <c r="X26658" s="5"/>
      <c r="Y26658" s="5"/>
      <c r="Z26658" s="5"/>
      <c r="AA26658" s="5"/>
      <c r="AB26658" s="5"/>
      <c r="AC26658" s="5"/>
      <c r="AD26658" s="5"/>
      <c r="AE26658" s="5"/>
      <c r="AF26658" s="5"/>
      <c r="AG26658" s="5"/>
      <c r="AH26658" s="5"/>
      <c r="AI26658" s="5"/>
      <c r="AJ26658" s="5"/>
    </row>
    <row r="26659" spans="11:36">
      <c r="K26659" s="5"/>
      <c r="L26659" s="5"/>
      <c r="M26659" s="5"/>
      <c r="N26659" s="5"/>
      <c r="O26659" s="5"/>
      <c r="P26659" s="5"/>
      <c r="Q26659" s="5"/>
      <c r="R26659" s="5"/>
      <c r="S26659" s="5"/>
      <c r="T26659" s="5"/>
      <c r="U26659" s="5"/>
      <c r="V26659" s="5"/>
      <c r="W26659" s="5"/>
      <c r="X26659" s="5"/>
      <c r="Y26659" s="5"/>
      <c r="Z26659" s="5"/>
      <c r="AA26659" s="5"/>
      <c r="AB26659" s="5"/>
      <c r="AC26659" s="5"/>
      <c r="AD26659" s="5"/>
      <c r="AE26659" s="5"/>
      <c r="AF26659" s="5"/>
      <c r="AG26659" s="5"/>
      <c r="AH26659" s="5"/>
      <c r="AI26659" s="5"/>
      <c r="AJ26659" s="5"/>
    </row>
    <row r="26660" spans="11:36">
      <c r="K26660" s="5"/>
      <c r="L26660" s="5"/>
      <c r="M26660" s="5"/>
      <c r="N26660" s="5"/>
      <c r="O26660" s="5"/>
      <c r="P26660" s="5"/>
      <c r="Q26660" s="5"/>
      <c r="R26660" s="5"/>
      <c r="S26660" s="5"/>
      <c r="T26660" s="5"/>
      <c r="U26660" s="5"/>
      <c r="V26660" s="5"/>
      <c r="W26660" s="5"/>
      <c r="X26660" s="5"/>
      <c r="Y26660" s="5"/>
      <c r="Z26660" s="5"/>
      <c r="AA26660" s="5"/>
      <c r="AB26660" s="5"/>
      <c r="AC26660" s="5"/>
      <c r="AD26660" s="5"/>
      <c r="AE26660" s="5"/>
      <c r="AF26660" s="5"/>
      <c r="AG26660" s="5"/>
      <c r="AH26660" s="5"/>
      <c r="AI26660" s="5"/>
      <c r="AJ26660" s="5"/>
    </row>
    <row r="26661" spans="11:36">
      <c r="K26661" s="5"/>
      <c r="L26661" s="5"/>
      <c r="M26661" s="5"/>
      <c r="N26661" s="5"/>
      <c r="O26661" s="5"/>
      <c r="P26661" s="5"/>
      <c r="Q26661" s="5"/>
      <c r="R26661" s="5"/>
      <c r="S26661" s="5"/>
      <c r="T26661" s="5"/>
      <c r="U26661" s="5"/>
      <c r="V26661" s="5"/>
      <c r="W26661" s="5"/>
      <c r="X26661" s="5"/>
      <c r="Y26661" s="5"/>
      <c r="Z26661" s="5"/>
      <c r="AA26661" s="5"/>
      <c r="AB26661" s="5"/>
      <c r="AC26661" s="5"/>
      <c r="AD26661" s="5"/>
      <c r="AE26661" s="5"/>
      <c r="AF26661" s="5"/>
      <c r="AG26661" s="5"/>
      <c r="AH26661" s="5"/>
      <c r="AI26661" s="5"/>
      <c r="AJ26661" s="5"/>
    </row>
    <row r="26662" spans="11:36">
      <c r="K26662" s="5"/>
      <c r="L26662" s="5"/>
      <c r="M26662" s="5"/>
      <c r="N26662" s="5"/>
      <c r="O26662" s="5"/>
      <c r="P26662" s="5"/>
      <c r="Q26662" s="5"/>
      <c r="R26662" s="5"/>
      <c r="S26662" s="5"/>
      <c r="T26662" s="5"/>
      <c r="U26662" s="5"/>
      <c r="V26662" s="5"/>
      <c r="W26662" s="5"/>
      <c r="X26662" s="5"/>
      <c r="Y26662" s="5"/>
      <c r="Z26662" s="5"/>
      <c r="AA26662" s="5"/>
      <c r="AB26662" s="5"/>
      <c r="AC26662" s="5"/>
      <c r="AD26662" s="5"/>
      <c r="AE26662" s="5"/>
      <c r="AF26662" s="5"/>
      <c r="AG26662" s="5"/>
      <c r="AH26662" s="5"/>
      <c r="AI26662" s="5"/>
      <c r="AJ26662" s="5"/>
    </row>
    <row r="26663" spans="11:36">
      <c r="K26663" s="5"/>
      <c r="L26663" s="5"/>
      <c r="M26663" s="5"/>
      <c r="N26663" s="5"/>
      <c r="O26663" s="5"/>
      <c r="P26663" s="5"/>
      <c r="Q26663" s="5"/>
      <c r="R26663" s="5"/>
      <c r="S26663" s="5"/>
      <c r="T26663" s="5"/>
      <c r="U26663" s="5"/>
      <c r="V26663" s="5"/>
      <c r="W26663" s="5"/>
      <c r="X26663" s="5"/>
      <c r="Y26663" s="5"/>
      <c r="Z26663" s="5"/>
      <c r="AA26663" s="5"/>
      <c r="AB26663" s="5"/>
      <c r="AC26663" s="5"/>
      <c r="AD26663" s="5"/>
      <c r="AE26663" s="5"/>
      <c r="AF26663" s="5"/>
      <c r="AG26663" s="5"/>
      <c r="AH26663" s="5"/>
      <c r="AI26663" s="5"/>
      <c r="AJ26663" s="5"/>
    </row>
    <row r="26664" spans="11:36">
      <c r="K26664" s="5"/>
      <c r="L26664" s="5"/>
      <c r="M26664" s="5"/>
      <c r="N26664" s="5"/>
      <c r="O26664" s="5"/>
      <c r="P26664" s="5"/>
      <c r="Q26664" s="5"/>
      <c r="R26664" s="5"/>
      <c r="S26664" s="5"/>
      <c r="T26664" s="5"/>
      <c r="U26664" s="5"/>
      <c r="V26664" s="5"/>
      <c r="W26664" s="5"/>
      <c r="X26664" s="5"/>
      <c r="Y26664" s="5"/>
      <c r="Z26664" s="5"/>
      <c r="AA26664" s="5"/>
      <c r="AB26664" s="5"/>
      <c r="AC26664" s="5"/>
      <c r="AD26664" s="5"/>
      <c r="AE26664" s="5"/>
      <c r="AF26664" s="5"/>
      <c r="AG26664" s="5"/>
      <c r="AH26664" s="5"/>
      <c r="AI26664" s="5"/>
      <c r="AJ26664" s="5"/>
    </row>
    <row r="26665" spans="11:36">
      <c r="K26665" s="5"/>
      <c r="L26665" s="5"/>
      <c r="M26665" s="5"/>
      <c r="N26665" s="5"/>
      <c r="O26665" s="5"/>
      <c r="P26665" s="5"/>
      <c r="Q26665" s="5"/>
      <c r="R26665" s="5"/>
      <c r="S26665" s="5"/>
      <c r="T26665" s="5"/>
      <c r="U26665" s="5"/>
      <c r="V26665" s="5"/>
      <c r="W26665" s="5"/>
      <c r="X26665" s="5"/>
      <c r="Y26665" s="5"/>
      <c r="Z26665" s="5"/>
      <c r="AA26665" s="5"/>
      <c r="AB26665" s="5"/>
      <c r="AC26665" s="5"/>
      <c r="AD26665" s="5"/>
      <c r="AE26665" s="5"/>
      <c r="AF26665" s="5"/>
      <c r="AG26665" s="5"/>
      <c r="AH26665" s="5"/>
      <c r="AI26665" s="5"/>
      <c r="AJ26665" s="5"/>
    </row>
    <row r="26666" spans="11:36">
      <c r="K26666" s="5"/>
      <c r="L26666" s="5"/>
      <c r="M26666" s="5"/>
      <c r="N26666" s="5"/>
      <c r="O26666" s="5"/>
      <c r="P26666" s="5"/>
      <c r="Q26666" s="5"/>
      <c r="R26666" s="5"/>
      <c r="S26666" s="5"/>
      <c r="T26666" s="5"/>
      <c r="U26666" s="5"/>
      <c r="V26666" s="5"/>
      <c r="W26666" s="5"/>
      <c r="X26666" s="5"/>
      <c r="Y26666" s="5"/>
      <c r="Z26666" s="5"/>
      <c r="AA26666" s="5"/>
      <c r="AB26666" s="5"/>
      <c r="AC26666" s="5"/>
      <c r="AD26666" s="5"/>
      <c r="AE26666" s="5"/>
      <c r="AF26666" s="5"/>
      <c r="AG26666" s="5"/>
      <c r="AH26666" s="5"/>
      <c r="AI26666" s="5"/>
      <c r="AJ26666" s="5"/>
    </row>
    <row r="26667" spans="11:36">
      <c r="K26667" s="5"/>
      <c r="L26667" s="5"/>
      <c r="M26667" s="5"/>
      <c r="N26667" s="5"/>
      <c r="O26667" s="5"/>
      <c r="P26667" s="5"/>
      <c r="Q26667" s="5"/>
      <c r="R26667" s="5"/>
      <c r="S26667" s="5"/>
      <c r="T26667" s="5"/>
      <c r="U26667" s="5"/>
      <c r="V26667" s="5"/>
      <c r="W26667" s="5"/>
      <c r="X26667" s="5"/>
      <c r="Y26667" s="5"/>
      <c r="Z26667" s="5"/>
      <c r="AA26667" s="5"/>
      <c r="AB26667" s="5"/>
      <c r="AC26667" s="5"/>
      <c r="AD26667" s="5"/>
      <c r="AE26667" s="5"/>
      <c r="AF26667" s="5"/>
      <c r="AG26667" s="5"/>
      <c r="AH26667" s="5"/>
      <c r="AI26667" s="5"/>
      <c r="AJ26667" s="5"/>
    </row>
    <row r="26668" spans="11:36">
      <c r="K26668" s="5"/>
      <c r="L26668" s="5"/>
      <c r="M26668" s="5"/>
      <c r="N26668" s="5"/>
      <c r="O26668" s="5"/>
      <c r="P26668" s="5"/>
      <c r="Q26668" s="5"/>
      <c r="R26668" s="5"/>
      <c r="S26668" s="5"/>
      <c r="T26668" s="5"/>
      <c r="U26668" s="5"/>
      <c r="V26668" s="5"/>
      <c r="W26668" s="5"/>
      <c r="X26668" s="5"/>
      <c r="Y26668" s="5"/>
      <c r="Z26668" s="5"/>
      <c r="AA26668" s="5"/>
      <c r="AB26668" s="5"/>
      <c r="AC26668" s="5"/>
      <c r="AD26668" s="5"/>
      <c r="AE26668" s="5"/>
      <c r="AF26668" s="5"/>
      <c r="AG26668" s="5"/>
      <c r="AH26668" s="5"/>
      <c r="AI26668" s="5"/>
      <c r="AJ26668" s="5"/>
    </row>
    <row r="26669" spans="11:36">
      <c r="K26669" s="5"/>
      <c r="L26669" s="5"/>
      <c r="M26669" s="5"/>
      <c r="N26669" s="5"/>
      <c r="O26669" s="5"/>
      <c r="P26669" s="5"/>
      <c r="Q26669" s="5"/>
      <c r="R26669" s="5"/>
      <c r="S26669" s="5"/>
      <c r="T26669" s="5"/>
      <c r="U26669" s="5"/>
      <c r="V26669" s="5"/>
      <c r="W26669" s="5"/>
      <c r="X26669" s="5"/>
      <c r="Y26669" s="5"/>
      <c r="Z26669" s="5"/>
      <c r="AA26669" s="5"/>
      <c r="AB26669" s="5"/>
      <c r="AC26669" s="5"/>
      <c r="AD26669" s="5"/>
      <c r="AE26669" s="5"/>
      <c r="AF26669" s="5"/>
      <c r="AG26669" s="5"/>
      <c r="AH26669" s="5"/>
      <c r="AI26669" s="5"/>
      <c r="AJ26669" s="5"/>
    </row>
    <row r="26670" spans="11:36">
      <c r="K26670" s="5"/>
      <c r="L26670" s="5"/>
      <c r="M26670" s="5"/>
      <c r="N26670" s="5"/>
      <c r="O26670" s="5"/>
      <c r="P26670" s="5"/>
      <c r="Q26670" s="5"/>
      <c r="R26670" s="5"/>
      <c r="S26670" s="5"/>
      <c r="T26670" s="5"/>
      <c r="U26670" s="5"/>
      <c r="V26670" s="5"/>
      <c r="W26670" s="5"/>
      <c r="X26670" s="5"/>
      <c r="Y26670" s="5"/>
      <c r="Z26670" s="5"/>
      <c r="AA26670" s="5"/>
      <c r="AB26670" s="5"/>
      <c r="AC26670" s="5"/>
      <c r="AD26670" s="5"/>
      <c r="AE26670" s="5"/>
      <c r="AF26670" s="5"/>
      <c r="AG26670" s="5"/>
      <c r="AH26670" s="5"/>
      <c r="AI26670" s="5"/>
      <c r="AJ26670" s="5"/>
    </row>
    <row r="26671" spans="11:36">
      <c r="K26671" s="5"/>
      <c r="L26671" s="5"/>
      <c r="M26671" s="5"/>
      <c r="N26671" s="5"/>
      <c r="O26671" s="5"/>
      <c r="P26671" s="5"/>
      <c r="Q26671" s="5"/>
      <c r="R26671" s="5"/>
      <c r="S26671" s="5"/>
      <c r="T26671" s="5"/>
      <c r="U26671" s="5"/>
      <c r="V26671" s="5"/>
      <c r="W26671" s="5"/>
      <c r="X26671" s="5"/>
      <c r="Y26671" s="5"/>
      <c r="Z26671" s="5"/>
      <c r="AA26671" s="5"/>
      <c r="AB26671" s="5"/>
      <c r="AC26671" s="5"/>
      <c r="AD26671" s="5"/>
      <c r="AE26671" s="5"/>
      <c r="AF26671" s="5"/>
      <c r="AG26671" s="5"/>
      <c r="AH26671" s="5"/>
      <c r="AI26671" s="5"/>
      <c r="AJ26671" s="5"/>
    </row>
    <row r="26672" spans="11:36">
      <c r="K26672" s="5"/>
      <c r="L26672" s="5"/>
      <c r="M26672" s="5"/>
      <c r="N26672" s="5"/>
      <c r="O26672" s="5"/>
      <c r="P26672" s="5"/>
      <c r="Q26672" s="5"/>
      <c r="R26672" s="5"/>
      <c r="S26672" s="5"/>
      <c r="T26672" s="5"/>
      <c r="U26672" s="5"/>
      <c r="V26672" s="5"/>
      <c r="W26672" s="5"/>
      <c r="X26672" s="5"/>
      <c r="Y26672" s="5"/>
      <c r="Z26672" s="5"/>
      <c r="AA26672" s="5"/>
      <c r="AB26672" s="5"/>
      <c r="AC26672" s="5"/>
      <c r="AD26672" s="5"/>
      <c r="AE26672" s="5"/>
      <c r="AF26672" s="5"/>
      <c r="AG26672" s="5"/>
      <c r="AH26672" s="5"/>
      <c r="AI26672" s="5"/>
      <c r="AJ26672" s="5"/>
    </row>
    <row r="26673" spans="11:36">
      <c r="K26673" s="5"/>
      <c r="L26673" s="5"/>
      <c r="M26673" s="5"/>
      <c r="N26673" s="5"/>
      <c r="O26673" s="5"/>
      <c r="P26673" s="5"/>
      <c r="Q26673" s="5"/>
      <c r="R26673" s="5"/>
      <c r="S26673" s="5"/>
      <c r="T26673" s="5"/>
      <c r="U26673" s="5"/>
      <c r="V26673" s="5"/>
      <c r="W26673" s="5"/>
      <c r="X26673" s="5"/>
      <c r="Y26673" s="5"/>
      <c r="Z26673" s="5"/>
      <c r="AA26673" s="5"/>
      <c r="AB26673" s="5"/>
      <c r="AC26673" s="5"/>
      <c r="AD26673" s="5"/>
      <c r="AE26673" s="5"/>
      <c r="AF26673" s="5"/>
      <c r="AG26673" s="5"/>
      <c r="AH26673" s="5"/>
      <c r="AI26673" s="5"/>
      <c r="AJ26673" s="5"/>
    </row>
    <row r="26674" spans="11:36">
      <c r="K26674" s="5"/>
      <c r="L26674" s="5"/>
      <c r="M26674" s="5"/>
      <c r="N26674" s="5"/>
      <c r="O26674" s="5"/>
      <c r="P26674" s="5"/>
      <c r="Q26674" s="5"/>
      <c r="R26674" s="5"/>
      <c r="S26674" s="5"/>
      <c r="T26674" s="5"/>
      <c r="U26674" s="5"/>
      <c r="V26674" s="5"/>
      <c r="W26674" s="5"/>
      <c r="X26674" s="5"/>
      <c r="Y26674" s="5"/>
      <c r="Z26674" s="5"/>
      <c r="AA26674" s="5"/>
      <c r="AB26674" s="5"/>
      <c r="AC26674" s="5"/>
      <c r="AD26674" s="5"/>
      <c r="AE26674" s="5"/>
      <c r="AF26674" s="5"/>
      <c r="AG26674" s="5"/>
      <c r="AH26674" s="5"/>
      <c r="AI26674" s="5"/>
      <c r="AJ26674" s="5"/>
    </row>
    <row r="26675" spans="11:36">
      <c r="K26675" s="5"/>
      <c r="L26675" s="5"/>
      <c r="M26675" s="5"/>
      <c r="N26675" s="5"/>
      <c r="O26675" s="5"/>
      <c r="P26675" s="5"/>
      <c r="Q26675" s="5"/>
      <c r="R26675" s="5"/>
      <c r="S26675" s="5"/>
      <c r="T26675" s="5"/>
      <c r="U26675" s="5"/>
      <c r="V26675" s="5"/>
      <c r="W26675" s="5"/>
      <c r="X26675" s="5"/>
      <c r="Y26675" s="5"/>
      <c r="Z26675" s="5"/>
      <c r="AA26675" s="5"/>
      <c r="AB26675" s="5"/>
      <c r="AC26675" s="5"/>
      <c r="AD26675" s="5"/>
      <c r="AE26675" s="5"/>
      <c r="AF26675" s="5"/>
      <c r="AG26675" s="5"/>
      <c r="AH26675" s="5"/>
      <c r="AI26675" s="5"/>
      <c r="AJ26675" s="5"/>
    </row>
    <row r="26676" spans="11:36">
      <c r="K26676" s="5"/>
      <c r="L26676" s="5"/>
      <c r="M26676" s="5"/>
      <c r="N26676" s="5"/>
      <c r="O26676" s="5"/>
      <c r="P26676" s="5"/>
      <c r="Q26676" s="5"/>
      <c r="R26676" s="5"/>
      <c r="S26676" s="5"/>
      <c r="T26676" s="5"/>
      <c r="U26676" s="5"/>
      <c r="V26676" s="5"/>
      <c r="W26676" s="5"/>
      <c r="X26676" s="5"/>
      <c r="Y26676" s="5"/>
      <c r="Z26676" s="5"/>
      <c r="AA26676" s="5"/>
      <c r="AB26676" s="5"/>
      <c r="AC26676" s="5"/>
      <c r="AD26676" s="5"/>
      <c r="AE26676" s="5"/>
      <c r="AF26676" s="5"/>
      <c r="AG26676" s="5"/>
      <c r="AH26676" s="5"/>
      <c r="AI26676" s="5"/>
      <c r="AJ26676" s="5"/>
    </row>
    <row r="26677" spans="11:36">
      <c r="K26677" s="5"/>
      <c r="L26677" s="5"/>
      <c r="M26677" s="5"/>
      <c r="N26677" s="5"/>
      <c r="O26677" s="5"/>
      <c r="P26677" s="5"/>
      <c r="Q26677" s="5"/>
      <c r="R26677" s="5"/>
      <c r="S26677" s="5"/>
      <c r="T26677" s="5"/>
      <c r="U26677" s="5"/>
      <c r="V26677" s="5"/>
      <c r="W26677" s="5"/>
      <c r="X26677" s="5"/>
      <c r="Y26677" s="5"/>
      <c r="Z26677" s="5"/>
      <c r="AA26677" s="5"/>
      <c r="AB26677" s="5"/>
      <c r="AC26677" s="5"/>
      <c r="AD26677" s="5"/>
      <c r="AE26677" s="5"/>
      <c r="AF26677" s="5"/>
      <c r="AG26677" s="5"/>
      <c r="AH26677" s="5"/>
      <c r="AI26677" s="5"/>
      <c r="AJ26677" s="5"/>
    </row>
    <row r="26678" spans="11:36">
      <c r="K26678" s="5"/>
      <c r="L26678" s="5"/>
      <c r="M26678" s="5"/>
      <c r="N26678" s="5"/>
      <c r="O26678" s="5"/>
      <c r="P26678" s="5"/>
      <c r="Q26678" s="5"/>
      <c r="R26678" s="5"/>
      <c r="S26678" s="5"/>
      <c r="T26678" s="5"/>
      <c r="U26678" s="5"/>
      <c r="V26678" s="5"/>
      <c r="W26678" s="5"/>
      <c r="X26678" s="5"/>
      <c r="Y26678" s="5"/>
      <c r="Z26678" s="5"/>
      <c r="AA26678" s="5"/>
      <c r="AB26678" s="5"/>
      <c r="AC26678" s="5"/>
      <c r="AD26678" s="5"/>
      <c r="AE26678" s="5"/>
      <c r="AF26678" s="5"/>
      <c r="AG26678" s="5"/>
      <c r="AH26678" s="5"/>
      <c r="AI26678" s="5"/>
      <c r="AJ26678" s="5"/>
    </row>
    <row r="26679" spans="11:36">
      <c r="K26679" s="5"/>
      <c r="L26679" s="5"/>
      <c r="M26679" s="5"/>
      <c r="N26679" s="5"/>
      <c r="O26679" s="5"/>
      <c r="P26679" s="5"/>
      <c r="Q26679" s="5"/>
      <c r="R26679" s="5"/>
      <c r="S26679" s="5"/>
      <c r="T26679" s="5"/>
      <c r="U26679" s="5"/>
      <c r="V26679" s="5"/>
      <c r="W26679" s="5"/>
      <c r="X26679" s="5"/>
      <c r="Y26679" s="5"/>
      <c r="Z26679" s="5"/>
      <c r="AA26679" s="5"/>
      <c r="AB26679" s="5"/>
      <c r="AC26679" s="5"/>
      <c r="AD26679" s="5"/>
      <c r="AE26679" s="5"/>
      <c r="AF26679" s="5"/>
      <c r="AG26679" s="5"/>
      <c r="AH26679" s="5"/>
      <c r="AI26679" s="5"/>
      <c r="AJ26679" s="5"/>
    </row>
    <row r="26680" spans="11:36">
      <c r="K26680" s="5"/>
      <c r="L26680" s="5"/>
      <c r="M26680" s="5"/>
      <c r="N26680" s="5"/>
      <c r="O26680" s="5"/>
      <c r="P26680" s="5"/>
      <c r="Q26680" s="5"/>
      <c r="R26680" s="5"/>
      <c r="S26680" s="5"/>
      <c r="T26680" s="5"/>
      <c r="U26680" s="5"/>
      <c r="V26680" s="5"/>
      <c r="W26680" s="5"/>
      <c r="X26680" s="5"/>
      <c r="Y26680" s="5"/>
      <c r="Z26680" s="5"/>
      <c r="AA26680" s="5"/>
      <c r="AB26680" s="5"/>
      <c r="AC26680" s="5"/>
      <c r="AD26680" s="5"/>
      <c r="AE26680" s="5"/>
      <c r="AF26680" s="5"/>
      <c r="AG26680" s="5"/>
      <c r="AH26680" s="5"/>
      <c r="AI26680" s="5"/>
      <c r="AJ26680" s="5"/>
    </row>
    <row r="26681" spans="11:36">
      <c r="K26681" s="5"/>
      <c r="L26681" s="5"/>
      <c r="M26681" s="5"/>
      <c r="N26681" s="5"/>
      <c r="O26681" s="5"/>
      <c r="P26681" s="5"/>
      <c r="Q26681" s="5"/>
      <c r="R26681" s="5"/>
      <c r="S26681" s="5"/>
      <c r="T26681" s="5"/>
      <c r="U26681" s="5"/>
      <c r="V26681" s="5"/>
      <c r="W26681" s="5"/>
      <c r="X26681" s="5"/>
      <c r="Y26681" s="5"/>
      <c r="Z26681" s="5"/>
      <c r="AA26681" s="5"/>
      <c r="AB26681" s="5"/>
      <c r="AC26681" s="5"/>
      <c r="AD26681" s="5"/>
      <c r="AE26681" s="5"/>
      <c r="AF26681" s="5"/>
      <c r="AG26681" s="5"/>
      <c r="AH26681" s="5"/>
      <c r="AI26681" s="5"/>
      <c r="AJ26681" s="5"/>
    </row>
    <row r="26682" spans="11:36">
      <c r="K26682" s="5"/>
      <c r="L26682" s="5"/>
      <c r="M26682" s="5"/>
      <c r="N26682" s="5"/>
      <c r="O26682" s="5"/>
      <c r="P26682" s="5"/>
      <c r="Q26682" s="5"/>
      <c r="R26682" s="5"/>
      <c r="S26682" s="5"/>
      <c r="T26682" s="5"/>
      <c r="U26682" s="5"/>
      <c r="V26682" s="5"/>
      <c r="W26682" s="5"/>
      <c r="X26682" s="5"/>
      <c r="Y26682" s="5"/>
      <c r="Z26682" s="5"/>
      <c r="AA26682" s="5"/>
      <c r="AB26682" s="5"/>
      <c r="AC26682" s="5"/>
      <c r="AD26682" s="5"/>
      <c r="AE26682" s="5"/>
      <c r="AF26682" s="5"/>
      <c r="AG26682" s="5"/>
      <c r="AH26682" s="5"/>
      <c r="AI26682" s="5"/>
      <c r="AJ26682" s="5"/>
    </row>
    <row r="26683" spans="11:36">
      <c r="K26683" s="5"/>
      <c r="L26683" s="5"/>
      <c r="M26683" s="5"/>
      <c r="N26683" s="5"/>
      <c r="O26683" s="5"/>
      <c r="P26683" s="5"/>
      <c r="Q26683" s="5"/>
      <c r="R26683" s="5"/>
      <c r="S26683" s="5"/>
      <c r="T26683" s="5"/>
      <c r="U26683" s="5"/>
      <c r="V26683" s="5"/>
      <c r="W26683" s="5"/>
      <c r="X26683" s="5"/>
      <c r="Y26683" s="5"/>
      <c r="Z26683" s="5"/>
      <c r="AA26683" s="5"/>
      <c r="AB26683" s="5"/>
      <c r="AC26683" s="5"/>
      <c r="AD26683" s="5"/>
      <c r="AE26683" s="5"/>
      <c r="AF26683" s="5"/>
      <c r="AG26683" s="5"/>
      <c r="AH26683" s="5"/>
      <c r="AI26683" s="5"/>
      <c r="AJ26683" s="5"/>
    </row>
    <row r="26684" spans="11:36">
      <c r="K26684" s="5"/>
      <c r="L26684" s="5"/>
      <c r="M26684" s="5"/>
      <c r="N26684" s="5"/>
      <c r="O26684" s="5"/>
      <c r="P26684" s="5"/>
      <c r="Q26684" s="5"/>
      <c r="R26684" s="5"/>
      <c r="S26684" s="5"/>
      <c r="T26684" s="5"/>
      <c r="U26684" s="5"/>
      <c r="V26684" s="5"/>
      <c r="W26684" s="5"/>
      <c r="X26684" s="5"/>
      <c r="Y26684" s="5"/>
      <c r="Z26684" s="5"/>
      <c r="AA26684" s="5"/>
      <c r="AB26684" s="5"/>
      <c r="AC26684" s="5"/>
      <c r="AD26684" s="5"/>
      <c r="AE26684" s="5"/>
      <c r="AF26684" s="5"/>
      <c r="AG26684" s="5"/>
      <c r="AH26684" s="5"/>
      <c r="AI26684" s="5"/>
      <c r="AJ26684" s="5"/>
    </row>
    <row r="26685" spans="11:36">
      <c r="K26685" s="5"/>
      <c r="L26685" s="5"/>
      <c r="M26685" s="5"/>
      <c r="N26685" s="5"/>
      <c r="O26685" s="5"/>
      <c r="P26685" s="5"/>
      <c r="Q26685" s="5"/>
      <c r="R26685" s="5"/>
      <c r="S26685" s="5"/>
      <c r="T26685" s="5"/>
      <c r="U26685" s="5"/>
      <c r="V26685" s="5"/>
      <c r="W26685" s="5"/>
      <c r="X26685" s="5"/>
      <c r="Y26685" s="5"/>
      <c r="Z26685" s="5"/>
      <c r="AA26685" s="5"/>
      <c r="AB26685" s="5"/>
      <c r="AC26685" s="5"/>
      <c r="AD26685" s="5"/>
      <c r="AE26685" s="5"/>
      <c r="AF26685" s="5"/>
      <c r="AG26685" s="5"/>
      <c r="AH26685" s="5"/>
      <c r="AI26685" s="5"/>
      <c r="AJ26685" s="5"/>
    </row>
    <row r="26686" spans="11:36">
      <c r="K26686" s="5"/>
      <c r="L26686" s="5"/>
      <c r="M26686" s="5"/>
      <c r="N26686" s="5"/>
      <c r="O26686" s="5"/>
      <c r="P26686" s="5"/>
      <c r="Q26686" s="5"/>
      <c r="R26686" s="5"/>
      <c r="S26686" s="5"/>
      <c r="T26686" s="5"/>
      <c r="U26686" s="5"/>
      <c r="V26686" s="5"/>
      <c r="W26686" s="5"/>
      <c r="X26686" s="5"/>
      <c r="Y26686" s="5"/>
      <c r="Z26686" s="5"/>
      <c r="AA26686" s="5"/>
      <c r="AB26686" s="5"/>
      <c r="AC26686" s="5"/>
      <c r="AD26686" s="5"/>
      <c r="AE26686" s="5"/>
      <c r="AF26686" s="5"/>
      <c r="AG26686" s="5"/>
      <c r="AH26686" s="5"/>
      <c r="AI26686" s="5"/>
      <c r="AJ26686" s="5"/>
    </row>
    <row r="26687" spans="11:36">
      <c r="K26687" s="5"/>
      <c r="L26687" s="5"/>
      <c r="M26687" s="5"/>
      <c r="N26687" s="5"/>
      <c r="O26687" s="5"/>
      <c r="P26687" s="5"/>
      <c r="Q26687" s="5"/>
      <c r="R26687" s="5"/>
      <c r="S26687" s="5"/>
      <c r="T26687" s="5"/>
      <c r="U26687" s="5"/>
      <c r="V26687" s="5"/>
      <c r="W26687" s="5"/>
      <c r="X26687" s="5"/>
      <c r="Y26687" s="5"/>
      <c r="Z26687" s="5"/>
      <c r="AA26687" s="5"/>
      <c r="AB26687" s="5"/>
      <c r="AC26687" s="5"/>
      <c r="AD26687" s="5"/>
      <c r="AE26687" s="5"/>
      <c r="AF26687" s="5"/>
      <c r="AG26687" s="5"/>
      <c r="AH26687" s="5"/>
      <c r="AI26687" s="5"/>
      <c r="AJ26687" s="5"/>
    </row>
    <row r="26688" spans="11:36">
      <c r="K26688" s="5"/>
      <c r="L26688" s="5"/>
      <c r="M26688" s="5"/>
      <c r="N26688" s="5"/>
      <c r="O26688" s="5"/>
      <c r="P26688" s="5"/>
      <c r="Q26688" s="5"/>
      <c r="R26688" s="5"/>
      <c r="S26688" s="5"/>
      <c r="T26688" s="5"/>
      <c r="U26688" s="5"/>
      <c r="V26688" s="5"/>
      <c r="W26688" s="5"/>
      <c r="X26688" s="5"/>
      <c r="Y26688" s="5"/>
      <c r="Z26688" s="5"/>
      <c r="AA26688" s="5"/>
      <c r="AB26688" s="5"/>
      <c r="AC26688" s="5"/>
      <c r="AD26688" s="5"/>
      <c r="AE26688" s="5"/>
      <c r="AF26688" s="5"/>
      <c r="AG26688" s="5"/>
      <c r="AH26688" s="5"/>
      <c r="AI26688" s="5"/>
      <c r="AJ26688" s="5"/>
    </row>
    <row r="26689" spans="11:36">
      <c r="K26689" s="5"/>
      <c r="L26689" s="5"/>
      <c r="M26689" s="5"/>
      <c r="N26689" s="5"/>
      <c r="O26689" s="5"/>
      <c r="P26689" s="5"/>
      <c r="Q26689" s="5"/>
      <c r="R26689" s="5"/>
      <c r="S26689" s="5"/>
      <c r="T26689" s="5"/>
      <c r="U26689" s="5"/>
      <c r="V26689" s="5"/>
      <c r="W26689" s="5"/>
      <c r="X26689" s="5"/>
      <c r="Y26689" s="5"/>
      <c r="Z26689" s="5"/>
      <c r="AA26689" s="5"/>
      <c r="AB26689" s="5"/>
      <c r="AC26689" s="5"/>
      <c r="AD26689" s="5"/>
      <c r="AE26689" s="5"/>
      <c r="AF26689" s="5"/>
      <c r="AG26689" s="5"/>
      <c r="AH26689" s="5"/>
      <c r="AI26689" s="5"/>
      <c r="AJ26689" s="5"/>
    </row>
    <row r="26690" spans="11:36">
      <c r="K26690" s="5"/>
      <c r="L26690" s="5"/>
      <c r="M26690" s="5"/>
      <c r="N26690" s="5"/>
      <c r="O26690" s="5"/>
      <c r="P26690" s="5"/>
      <c r="Q26690" s="5"/>
      <c r="R26690" s="5"/>
      <c r="S26690" s="5"/>
      <c r="T26690" s="5"/>
      <c r="U26690" s="5"/>
      <c r="V26690" s="5"/>
      <c r="W26690" s="5"/>
      <c r="X26690" s="5"/>
      <c r="Y26690" s="5"/>
      <c r="Z26690" s="5"/>
      <c r="AA26690" s="5"/>
      <c r="AB26690" s="5"/>
      <c r="AC26690" s="5"/>
      <c r="AD26690" s="5"/>
      <c r="AE26690" s="5"/>
      <c r="AF26690" s="5"/>
      <c r="AG26690" s="5"/>
      <c r="AH26690" s="5"/>
      <c r="AI26690" s="5"/>
      <c r="AJ26690" s="5"/>
    </row>
    <row r="26691" spans="11:36">
      <c r="K26691" s="5"/>
      <c r="L26691" s="5"/>
      <c r="M26691" s="5"/>
      <c r="N26691" s="5"/>
      <c r="O26691" s="5"/>
      <c r="P26691" s="5"/>
      <c r="Q26691" s="5"/>
      <c r="R26691" s="5"/>
      <c r="S26691" s="5"/>
      <c r="T26691" s="5"/>
      <c r="U26691" s="5"/>
      <c r="V26691" s="5"/>
      <c r="W26691" s="5"/>
      <c r="X26691" s="5"/>
      <c r="Y26691" s="5"/>
      <c r="Z26691" s="5"/>
      <c r="AA26691" s="5"/>
      <c r="AB26691" s="5"/>
      <c r="AC26691" s="5"/>
      <c r="AD26691" s="5"/>
      <c r="AE26691" s="5"/>
      <c r="AF26691" s="5"/>
      <c r="AG26691" s="5"/>
      <c r="AH26691" s="5"/>
      <c r="AI26691" s="5"/>
      <c r="AJ26691" s="5"/>
    </row>
    <row r="26692" spans="11:36">
      <c r="K26692" s="5"/>
      <c r="L26692" s="5"/>
      <c r="M26692" s="5"/>
      <c r="N26692" s="5"/>
      <c r="O26692" s="5"/>
      <c r="P26692" s="5"/>
      <c r="Q26692" s="5"/>
      <c r="R26692" s="5"/>
      <c r="S26692" s="5"/>
      <c r="T26692" s="5"/>
      <c r="U26692" s="5"/>
      <c r="V26692" s="5"/>
      <c r="W26692" s="5"/>
      <c r="X26692" s="5"/>
      <c r="Y26692" s="5"/>
      <c r="Z26692" s="5"/>
      <c r="AA26692" s="5"/>
      <c r="AB26692" s="5"/>
      <c r="AC26692" s="5"/>
      <c r="AD26692" s="5"/>
      <c r="AE26692" s="5"/>
      <c r="AF26692" s="5"/>
      <c r="AG26692" s="5"/>
      <c r="AH26692" s="5"/>
      <c r="AI26692" s="5"/>
      <c r="AJ26692" s="5"/>
    </row>
    <row r="26693" spans="11:36">
      <c r="K26693" s="5"/>
      <c r="L26693" s="5"/>
      <c r="M26693" s="5"/>
      <c r="N26693" s="5"/>
      <c r="O26693" s="5"/>
      <c r="P26693" s="5"/>
      <c r="Q26693" s="5"/>
      <c r="R26693" s="5"/>
      <c r="S26693" s="5"/>
      <c r="T26693" s="5"/>
      <c r="U26693" s="5"/>
      <c r="V26693" s="5"/>
      <c r="W26693" s="5"/>
      <c r="X26693" s="5"/>
      <c r="Y26693" s="5"/>
      <c r="Z26693" s="5"/>
      <c r="AA26693" s="5"/>
      <c r="AB26693" s="5"/>
      <c r="AC26693" s="5"/>
      <c r="AD26693" s="5"/>
      <c r="AE26693" s="5"/>
      <c r="AF26693" s="5"/>
      <c r="AG26693" s="5"/>
      <c r="AH26693" s="5"/>
      <c r="AI26693" s="5"/>
      <c r="AJ26693" s="5"/>
    </row>
    <row r="26694" spans="11:36">
      <c r="K26694" s="5"/>
      <c r="L26694" s="5"/>
      <c r="M26694" s="5"/>
      <c r="N26694" s="5"/>
      <c r="O26694" s="5"/>
      <c r="P26694" s="5"/>
      <c r="Q26694" s="5"/>
      <c r="R26694" s="5"/>
      <c r="S26694" s="5"/>
      <c r="T26694" s="5"/>
      <c r="U26694" s="5"/>
      <c r="V26694" s="5"/>
      <c r="W26694" s="5"/>
      <c r="X26694" s="5"/>
      <c r="Y26694" s="5"/>
      <c r="Z26694" s="5"/>
      <c r="AA26694" s="5"/>
      <c r="AB26694" s="5"/>
      <c r="AC26694" s="5"/>
      <c r="AD26694" s="5"/>
      <c r="AE26694" s="5"/>
      <c r="AF26694" s="5"/>
      <c r="AG26694" s="5"/>
      <c r="AH26694" s="5"/>
      <c r="AI26694" s="5"/>
      <c r="AJ26694" s="5"/>
    </row>
    <row r="26695" spans="11:36">
      <c r="K26695" s="5"/>
      <c r="L26695" s="5"/>
      <c r="M26695" s="5"/>
      <c r="N26695" s="5"/>
      <c r="O26695" s="5"/>
      <c r="P26695" s="5"/>
      <c r="Q26695" s="5"/>
      <c r="R26695" s="5"/>
      <c r="S26695" s="5"/>
      <c r="T26695" s="5"/>
      <c r="U26695" s="5"/>
      <c r="V26695" s="5"/>
      <c r="W26695" s="5"/>
      <c r="X26695" s="5"/>
      <c r="Y26695" s="5"/>
      <c r="Z26695" s="5"/>
      <c r="AA26695" s="5"/>
      <c r="AB26695" s="5"/>
      <c r="AC26695" s="5"/>
      <c r="AD26695" s="5"/>
      <c r="AE26695" s="5"/>
      <c r="AF26695" s="5"/>
      <c r="AG26695" s="5"/>
      <c r="AH26695" s="5"/>
      <c r="AI26695" s="5"/>
      <c r="AJ26695" s="5"/>
    </row>
    <row r="26696" spans="11:36">
      <c r="K26696" s="5"/>
      <c r="L26696" s="5"/>
      <c r="M26696" s="5"/>
      <c r="N26696" s="5"/>
      <c r="O26696" s="5"/>
      <c r="P26696" s="5"/>
      <c r="Q26696" s="5"/>
      <c r="R26696" s="5"/>
      <c r="S26696" s="5"/>
      <c r="T26696" s="5"/>
      <c r="U26696" s="5"/>
      <c r="V26696" s="5"/>
      <c r="W26696" s="5"/>
      <c r="X26696" s="5"/>
      <c r="Y26696" s="5"/>
      <c r="Z26696" s="5"/>
      <c r="AA26696" s="5"/>
      <c r="AB26696" s="5"/>
      <c r="AC26696" s="5"/>
      <c r="AD26696" s="5"/>
      <c r="AE26696" s="5"/>
      <c r="AF26696" s="5"/>
      <c r="AG26696" s="5"/>
      <c r="AH26696" s="5"/>
      <c r="AI26696" s="5"/>
      <c r="AJ26696" s="5"/>
    </row>
    <row r="26697" spans="11:36">
      <c r="K26697" s="5"/>
      <c r="L26697" s="5"/>
      <c r="M26697" s="5"/>
      <c r="N26697" s="5"/>
      <c r="O26697" s="5"/>
      <c r="P26697" s="5"/>
      <c r="Q26697" s="5"/>
      <c r="R26697" s="5"/>
      <c r="S26697" s="5"/>
      <c r="T26697" s="5"/>
      <c r="U26697" s="5"/>
      <c r="V26697" s="5"/>
      <c r="W26697" s="5"/>
      <c r="X26697" s="5"/>
      <c r="Y26697" s="5"/>
      <c r="Z26697" s="5"/>
      <c r="AA26697" s="5"/>
      <c r="AB26697" s="5"/>
      <c r="AC26697" s="5"/>
      <c r="AD26697" s="5"/>
      <c r="AE26697" s="5"/>
      <c r="AF26697" s="5"/>
      <c r="AG26697" s="5"/>
      <c r="AH26697" s="5"/>
      <c r="AI26697" s="5"/>
      <c r="AJ26697" s="5"/>
    </row>
    <row r="26698" spans="11:36">
      <c r="K26698" s="5"/>
      <c r="L26698" s="5"/>
      <c r="M26698" s="5"/>
      <c r="N26698" s="5"/>
      <c r="O26698" s="5"/>
      <c r="P26698" s="5"/>
      <c r="Q26698" s="5"/>
      <c r="R26698" s="5"/>
      <c r="S26698" s="5"/>
      <c r="T26698" s="5"/>
      <c r="U26698" s="5"/>
      <c r="V26698" s="5"/>
      <c r="W26698" s="5"/>
      <c r="X26698" s="5"/>
      <c r="Y26698" s="5"/>
      <c r="Z26698" s="5"/>
      <c r="AA26698" s="5"/>
      <c r="AB26698" s="5"/>
      <c r="AC26698" s="5"/>
      <c r="AD26698" s="5"/>
      <c r="AE26698" s="5"/>
      <c r="AF26698" s="5"/>
      <c r="AG26698" s="5"/>
      <c r="AH26698" s="5"/>
      <c r="AI26698" s="5"/>
      <c r="AJ26698" s="5"/>
    </row>
    <row r="26699" spans="11:36">
      <c r="K26699" s="5"/>
      <c r="L26699" s="5"/>
      <c r="M26699" s="5"/>
      <c r="N26699" s="5"/>
      <c r="O26699" s="5"/>
      <c r="P26699" s="5"/>
      <c r="Q26699" s="5"/>
      <c r="R26699" s="5"/>
      <c r="S26699" s="5"/>
      <c r="T26699" s="5"/>
      <c r="U26699" s="5"/>
      <c r="V26699" s="5"/>
      <c r="W26699" s="5"/>
      <c r="X26699" s="5"/>
      <c r="Y26699" s="5"/>
      <c r="Z26699" s="5"/>
      <c r="AA26699" s="5"/>
      <c r="AB26699" s="5"/>
      <c r="AC26699" s="5"/>
      <c r="AD26699" s="5"/>
      <c r="AE26699" s="5"/>
      <c r="AF26699" s="5"/>
      <c r="AG26699" s="5"/>
      <c r="AH26699" s="5"/>
      <c r="AI26699" s="5"/>
      <c r="AJ26699" s="5"/>
    </row>
    <row r="26700" spans="11:36">
      <c r="K26700" s="5"/>
      <c r="L26700" s="5"/>
      <c r="M26700" s="5"/>
      <c r="N26700" s="5"/>
      <c r="O26700" s="5"/>
      <c r="P26700" s="5"/>
      <c r="Q26700" s="5"/>
      <c r="R26700" s="5"/>
      <c r="S26700" s="5"/>
      <c r="T26700" s="5"/>
      <c r="U26700" s="5"/>
      <c r="V26700" s="5"/>
      <c r="W26700" s="5"/>
      <c r="X26700" s="5"/>
      <c r="Y26700" s="5"/>
      <c r="Z26700" s="5"/>
      <c r="AA26700" s="5"/>
      <c r="AB26700" s="5"/>
      <c r="AC26700" s="5"/>
      <c r="AD26700" s="5"/>
      <c r="AE26700" s="5"/>
      <c r="AF26700" s="5"/>
      <c r="AG26700" s="5"/>
      <c r="AH26700" s="5"/>
      <c r="AI26700" s="5"/>
      <c r="AJ26700" s="5"/>
    </row>
    <row r="26701" spans="11:36">
      <c r="K26701" s="5"/>
      <c r="L26701" s="5"/>
      <c r="M26701" s="5"/>
      <c r="N26701" s="5"/>
      <c r="O26701" s="5"/>
      <c r="P26701" s="5"/>
      <c r="Q26701" s="5"/>
      <c r="R26701" s="5"/>
      <c r="S26701" s="5"/>
      <c r="T26701" s="5"/>
      <c r="U26701" s="5"/>
      <c r="V26701" s="5"/>
      <c r="W26701" s="5"/>
      <c r="X26701" s="5"/>
      <c r="Y26701" s="5"/>
      <c r="Z26701" s="5"/>
      <c r="AA26701" s="5"/>
      <c r="AB26701" s="5"/>
      <c r="AC26701" s="5"/>
      <c r="AD26701" s="5"/>
      <c r="AE26701" s="5"/>
      <c r="AF26701" s="5"/>
      <c r="AG26701" s="5"/>
      <c r="AH26701" s="5"/>
      <c r="AI26701" s="5"/>
      <c r="AJ26701" s="5"/>
    </row>
    <row r="26702" spans="11:36">
      <c r="K26702" s="5"/>
      <c r="L26702" s="5"/>
      <c r="M26702" s="5"/>
      <c r="N26702" s="5"/>
      <c r="O26702" s="5"/>
      <c r="P26702" s="5"/>
      <c r="Q26702" s="5"/>
      <c r="R26702" s="5"/>
      <c r="S26702" s="5"/>
      <c r="T26702" s="5"/>
      <c r="U26702" s="5"/>
      <c r="V26702" s="5"/>
      <c r="W26702" s="5"/>
      <c r="X26702" s="5"/>
      <c r="Y26702" s="5"/>
      <c r="Z26702" s="5"/>
      <c r="AA26702" s="5"/>
      <c r="AB26702" s="5"/>
      <c r="AC26702" s="5"/>
      <c r="AD26702" s="5"/>
      <c r="AE26702" s="5"/>
      <c r="AF26702" s="5"/>
      <c r="AG26702" s="5"/>
      <c r="AH26702" s="5"/>
      <c r="AI26702" s="5"/>
      <c r="AJ26702" s="5"/>
    </row>
    <row r="26703" spans="11:36">
      <c r="K26703" s="5"/>
      <c r="L26703" s="5"/>
      <c r="M26703" s="5"/>
      <c r="N26703" s="5"/>
      <c r="O26703" s="5"/>
      <c r="P26703" s="5"/>
      <c r="Q26703" s="5"/>
      <c r="R26703" s="5"/>
      <c r="S26703" s="5"/>
      <c r="T26703" s="5"/>
      <c r="U26703" s="5"/>
      <c r="V26703" s="5"/>
      <c r="W26703" s="5"/>
      <c r="X26703" s="5"/>
      <c r="Y26703" s="5"/>
      <c r="Z26703" s="5"/>
      <c r="AA26703" s="5"/>
      <c r="AB26703" s="5"/>
      <c r="AC26703" s="5"/>
      <c r="AD26703" s="5"/>
      <c r="AE26703" s="5"/>
      <c r="AF26703" s="5"/>
      <c r="AG26703" s="5"/>
      <c r="AH26703" s="5"/>
      <c r="AI26703" s="5"/>
      <c r="AJ26703" s="5"/>
    </row>
    <row r="26704" spans="11:36">
      <c r="K26704" s="5"/>
      <c r="L26704" s="5"/>
      <c r="M26704" s="5"/>
      <c r="N26704" s="5"/>
      <c r="O26704" s="5"/>
      <c r="P26704" s="5"/>
      <c r="Q26704" s="5"/>
      <c r="R26704" s="5"/>
      <c r="S26704" s="5"/>
      <c r="T26704" s="5"/>
      <c r="U26704" s="5"/>
      <c r="V26704" s="5"/>
      <c r="W26704" s="5"/>
      <c r="X26704" s="5"/>
      <c r="Y26704" s="5"/>
      <c r="Z26704" s="5"/>
      <c r="AA26704" s="5"/>
      <c r="AB26704" s="5"/>
      <c r="AC26704" s="5"/>
      <c r="AD26704" s="5"/>
      <c r="AE26704" s="5"/>
      <c r="AF26704" s="5"/>
      <c r="AG26704" s="5"/>
      <c r="AH26704" s="5"/>
      <c r="AI26704" s="5"/>
      <c r="AJ26704" s="5"/>
    </row>
    <row r="26705" spans="11:36">
      <c r="K26705" s="5"/>
      <c r="L26705" s="5"/>
      <c r="M26705" s="5"/>
      <c r="N26705" s="5"/>
      <c r="O26705" s="5"/>
      <c r="P26705" s="5"/>
      <c r="Q26705" s="5"/>
      <c r="R26705" s="5"/>
      <c r="S26705" s="5"/>
      <c r="T26705" s="5"/>
      <c r="U26705" s="5"/>
      <c r="V26705" s="5"/>
      <c r="W26705" s="5"/>
      <c r="X26705" s="5"/>
      <c r="Y26705" s="5"/>
      <c r="Z26705" s="5"/>
      <c r="AA26705" s="5"/>
      <c r="AB26705" s="5"/>
      <c r="AC26705" s="5"/>
      <c r="AD26705" s="5"/>
      <c r="AE26705" s="5"/>
      <c r="AF26705" s="5"/>
      <c r="AG26705" s="5"/>
      <c r="AH26705" s="5"/>
      <c r="AI26705" s="5"/>
      <c r="AJ26705" s="5"/>
    </row>
    <row r="26706" spans="11:36">
      <c r="K26706" s="5"/>
      <c r="L26706" s="5"/>
      <c r="M26706" s="5"/>
      <c r="N26706" s="5"/>
      <c r="O26706" s="5"/>
      <c r="P26706" s="5"/>
      <c r="Q26706" s="5"/>
      <c r="R26706" s="5"/>
      <c r="S26706" s="5"/>
      <c r="T26706" s="5"/>
      <c r="U26706" s="5"/>
      <c r="V26706" s="5"/>
      <c r="W26706" s="5"/>
      <c r="X26706" s="5"/>
      <c r="Y26706" s="5"/>
      <c r="Z26706" s="5"/>
      <c r="AA26706" s="5"/>
      <c r="AB26706" s="5"/>
      <c r="AC26706" s="5"/>
      <c r="AD26706" s="5"/>
      <c r="AE26706" s="5"/>
      <c r="AF26706" s="5"/>
      <c r="AG26706" s="5"/>
      <c r="AH26706" s="5"/>
      <c r="AI26706" s="5"/>
      <c r="AJ26706" s="5"/>
    </row>
    <row r="26707" spans="11:36">
      <c r="K26707" s="5"/>
      <c r="L26707" s="5"/>
      <c r="M26707" s="5"/>
      <c r="N26707" s="5"/>
      <c r="O26707" s="5"/>
      <c r="P26707" s="5"/>
      <c r="Q26707" s="5"/>
      <c r="R26707" s="5"/>
      <c r="S26707" s="5"/>
      <c r="T26707" s="5"/>
      <c r="U26707" s="5"/>
      <c r="V26707" s="5"/>
      <c r="W26707" s="5"/>
      <c r="X26707" s="5"/>
      <c r="Y26707" s="5"/>
      <c r="Z26707" s="5"/>
      <c r="AA26707" s="5"/>
      <c r="AB26707" s="5"/>
      <c r="AC26707" s="5"/>
      <c r="AD26707" s="5"/>
      <c r="AE26707" s="5"/>
      <c r="AF26707" s="5"/>
      <c r="AG26707" s="5"/>
      <c r="AH26707" s="5"/>
      <c r="AI26707" s="5"/>
      <c r="AJ26707" s="5"/>
    </row>
    <row r="26708" spans="11:36">
      <c r="K26708" s="5"/>
      <c r="L26708" s="5"/>
      <c r="M26708" s="5"/>
      <c r="N26708" s="5"/>
      <c r="O26708" s="5"/>
      <c r="P26708" s="5"/>
      <c r="Q26708" s="5"/>
      <c r="R26708" s="5"/>
      <c r="S26708" s="5"/>
      <c r="T26708" s="5"/>
      <c r="U26708" s="5"/>
      <c r="V26708" s="5"/>
      <c r="W26708" s="5"/>
      <c r="X26708" s="5"/>
      <c r="Y26708" s="5"/>
      <c r="Z26708" s="5"/>
      <c r="AA26708" s="5"/>
      <c r="AB26708" s="5"/>
      <c r="AC26708" s="5"/>
      <c r="AD26708" s="5"/>
      <c r="AE26708" s="5"/>
      <c r="AF26708" s="5"/>
      <c r="AG26708" s="5"/>
      <c r="AH26708" s="5"/>
      <c r="AI26708" s="5"/>
      <c r="AJ26708" s="5"/>
    </row>
    <row r="26709" spans="11:36">
      <c r="K26709" s="5"/>
      <c r="L26709" s="5"/>
      <c r="M26709" s="5"/>
      <c r="N26709" s="5"/>
      <c r="O26709" s="5"/>
      <c r="P26709" s="5"/>
      <c r="Q26709" s="5"/>
      <c r="R26709" s="5"/>
      <c r="S26709" s="5"/>
      <c r="T26709" s="5"/>
      <c r="U26709" s="5"/>
      <c r="V26709" s="5"/>
      <c r="W26709" s="5"/>
      <c r="X26709" s="5"/>
      <c r="Y26709" s="5"/>
      <c r="Z26709" s="5"/>
      <c r="AA26709" s="5"/>
      <c r="AB26709" s="5"/>
      <c r="AC26709" s="5"/>
      <c r="AD26709" s="5"/>
      <c r="AE26709" s="5"/>
      <c r="AF26709" s="5"/>
      <c r="AG26709" s="5"/>
      <c r="AH26709" s="5"/>
      <c r="AI26709" s="5"/>
      <c r="AJ26709" s="5"/>
    </row>
    <row r="26710" spans="11:36">
      <c r="K26710" s="5"/>
      <c r="L26710" s="5"/>
      <c r="M26710" s="5"/>
      <c r="N26710" s="5"/>
      <c r="O26710" s="5"/>
      <c r="P26710" s="5"/>
      <c r="Q26710" s="5"/>
      <c r="R26710" s="5"/>
      <c r="S26710" s="5"/>
      <c r="T26710" s="5"/>
      <c r="U26710" s="5"/>
      <c r="V26710" s="5"/>
      <c r="W26710" s="5"/>
      <c r="X26710" s="5"/>
      <c r="Y26710" s="5"/>
      <c r="Z26710" s="5"/>
      <c r="AA26710" s="5"/>
      <c r="AB26710" s="5"/>
      <c r="AC26710" s="5"/>
      <c r="AD26710" s="5"/>
      <c r="AE26710" s="5"/>
      <c r="AF26710" s="5"/>
      <c r="AG26710" s="5"/>
      <c r="AH26710" s="5"/>
      <c r="AI26710" s="5"/>
      <c r="AJ26710" s="5"/>
    </row>
    <row r="26711" spans="11:36">
      <c r="K26711" s="5"/>
      <c r="L26711" s="5"/>
      <c r="M26711" s="5"/>
      <c r="N26711" s="5"/>
      <c r="O26711" s="5"/>
      <c r="P26711" s="5"/>
      <c r="Q26711" s="5"/>
      <c r="R26711" s="5"/>
      <c r="S26711" s="5"/>
      <c r="T26711" s="5"/>
      <c r="U26711" s="5"/>
      <c r="V26711" s="5"/>
      <c r="W26711" s="5"/>
      <c r="X26711" s="5"/>
      <c r="Y26711" s="5"/>
      <c r="Z26711" s="5"/>
      <c r="AA26711" s="5"/>
      <c r="AB26711" s="5"/>
      <c r="AC26711" s="5"/>
      <c r="AD26711" s="5"/>
      <c r="AE26711" s="5"/>
      <c r="AF26711" s="5"/>
      <c r="AG26711" s="5"/>
      <c r="AH26711" s="5"/>
      <c r="AI26711" s="5"/>
      <c r="AJ26711" s="5"/>
    </row>
    <row r="26712" spans="11:36">
      <c r="K26712" s="5"/>
      <c r="L26712" s="5"/>
      <c r="M26712" s="5"/>
      <c r="N26712" s="5"/>
      <c r="O26712" s="5"/>
      <c r="P26712" s="5"/>
      <c r="Q26712" s="5"/>
      <c r="R26712" s="5"/>
      <c r="S26712" s="5"/>
      <c r="T26712" s="5"/>
      <c r="U26712" s="5"/>
      <c r="V26712" s="5"/>
      <c r="W26712" s="5"/>
      <c r="X26712" s="5"/>
      <c r="Y26712" s="5"/>
      <c r="Z26712" s="5"/>
      <c r="AA26712" s="5"/>
      <c r="AB26712" s="5"/>
      <c r="AC26712" s="5"/>
      <c r="AD26712" s="5"/>
      <c r="AE26712" s="5"/>
      <c r="AF26712" s="5"/>
      <c r="AG26712" s="5"/>
      <c r="AH26712" s="5"/>
      <c r="AI26712" s="5"/>
      <c r="AJ26712" s="5"/>
    </row>
    <row r="26713" spans="11:36">
      <c r="K26713" s="5"/>
      <c r="L26713" s="5"/>
      <c r="M26713" s="5"/>
      <c r="N26713" s="5"/>
      <c r="O26713" s="5"/>
      <c r="P26713" s="5"/>
      <c r="Q26713" s="5"/>
      <c r="R26713" s="5"/>
      <c r="S26713" s="5"/>
      <c r="T26713" s="5"/>
      <c r="U26713" s="5"/>
      <c r="V26713" s="5"/>
      <c r="W26713" s="5"/>
      <c r="X26713" s="5"/>
      <c r="Y26713" s="5"/>
      <c r="Z26713" s="5"/>
      <c r="AA26713" s="5"/>
      <c r="AB26713" s="5"/>
      <c r="AC26713" s="5"/>
      <c r="AD26713" s="5"/>
      <c r="AE26713" s="5"/>
      <c r="AF26713" s="5"/>
      <c r="AG26713" s="5"/>
      <c r="AH26713" s="5"/>
      <c r="AI26713" s="5"/>
      <c r="AJ26713" s="5"/>
    </row>
    <row r="26714" spans="11:36">
      <c r="K26714" s="5"/>
      <c r="L26714" s="5"/>
      <c r="M26714" s="5"/>
      <c r="N26714" s="5"/>
      <c r="O26714" s="5"/>
      <c r="P26714" s="5"/>
      <c r="Q26714" s="5"/>
      <c r="R26714" s="5"/>
      <c r="S26714" s="5"/>
      <c r="T26714" s="5"/>
      <c r="U26714" s="5"/>
      <c r="V26714" s="5"/>
      <c r="W26714" s="5"/>
      <c r="X26714" s="5"/>
      <c r="Y26714" s="5"/>
      <c r="Z26714" s="5"/>
      <c r="AA26714" s="5"/>
      <c r="AB26714" s="5"/>
      <c r="AC26714" s="5"/>
      <c r="AD26714" s="5"/>
      <c r="AE26714" s="5"/>
      <c r="AF26714" s="5"/>
      <c r="AG26714" s="5"/>
      <c r="AH26714" s="5"/>
      <c r="AI26714" s="5"/>
      <c r="AJ26714" s="5"/>
    </row>
    <row r="26715" spans="11:36">
      <c r="K26715" s="5"/>
      <c r="L26715" s="5"/>
      <c r="M26715" s="5"/>
      <c r="N26715" s="5"/>
      <c r="O26715" s="5"/>
      <c r="P26715" s="5"/>
      <c r="Q26715" s="5"/>
      <c r="R26715" s="5"/>
      <c r="S26715" s="5"/>
      <c r="T26715" s="5"/>
      <c r="U26715" s="5"/>
      <c r="V26715" s="5"/>
      <c r="W26715" s="5"/>
      <c r="X26715" s="5"/>
      <c r="Y26715" s="5"/>
      <c r="Z26715" s="5"/>
      <c r="AA26715" s="5"/>
      <c r="AB26715" s="5"/>
      <c r="AC26715" s="5"/>
      <c r="AD26715" s="5"/>
      <c r="AE26715" s="5"/>
      <c r="AF26715" s="5"/>
      <c r="AG26715" s="5"/>
      <c r="AH26715" s="5"/>
      <c r="AI26715" s="5"/>
      <c r="AJ26715" s="5"/>
    </row>
    <row r="26716" spans="11:36">
      <c r="K26716" s="5"/>
      <c r="L26716" s="5"/>
      <c r="M26716" s="5"/>
      <c r="N26716" s="5"/>
      <c r="O26716" s="5"/>
      <c r="P26716" s="5"/>
      <c r="Q26716" s="5"/>
      <c r="R26716" s="5"/>
      <c r="S26716" s="5"/>
      <c r="T26716" s="5"/>
      <c r="U26716" s="5"/>
      <c r="V26716" s="5"/>
      <c r="W26716" s="5"/>
      <c r="X26716" s="5"/>
      <c r="Y26716" s="5"/>
      <c r="Z26716" s="5"/>
      <c r="AA26716" s="5"/>
      <c r="AB26716" s="5"/>
      <c r="AC26716" s="5"/>
      <c r="AD26716" s="5"/>
      <c r="AE26716" s="5"/>
      <c r="AF26716" s="5"/>
      <c r="AG26716" s="5"/>
      <c r="AH26716" s="5"/>
      <c r="AI26716" s="5"/>
      <c r="AJ26716" s="5"/>
    </row>
    <row r="26717" spans="11:36">
      <c r="K26717" s="5"/>
      <c r="L26717" s="5"/>
      <c r="M26717" s="5"/>
      <c r="N26717" s="5"/>
      <c r="O26717" s="5"/>
      <c r="P26717" s="5"/>
      <c r="Q26717" s="5"/>
      <c r="R26717" s="5"/>
      <c r="S26717" s="5"/>
      <c r="T26717" s="5"/>
      <c r="U26717" s="5"/>
      <c r="V26717" s="5"/>
      <c r="W26717" s="5"/>
      <c r="X26717" s="5"/>
      <c r="Y26717" s="5"/>
      <c r="Z26717" s="5"/>
      <c r="AA26717" s="5"/>
      <c r="AB26717" s="5"/>
      <c r="AC26717" s="5"/>
      <c r="AD26717" s="5"/>
      <c r="AE26717" s="5"/>
      <c r="AF26717" s="5"/>
      <c r="AG26717" s="5"/>
      <c r="AH26717" s="5"/>
      <c r="AI26717" s="5"/>
      <c r="AJ26717" s="5"/>
    </row>
    <row r="26718" spans="11:36">
      <c r="K26718" s="5"/>
      <c r="L26718" s="5"/>
      <c r="M26718" s="5"/>
      <c r="N26718" s="5"/>
      <c r="O26718" s="5"/>
      <c r="P26718" s="5"/>
      <c r="Q26718" s="5"/>
      <c r="R26718" s="5"/>
      <c r="S26718" s="5"/>
      <c r="T26718" s="5"/>
      <c r="U26718" s="5"/>
      <c r="V26718" s="5"/>
      <c r="W26718" s="5"/>
      <c r="X26718" s="5"/>
      <c r="Y26718" s="5"/>
      <c r="Z26718" s="5"/>
      <c r="AA26718" s="5"/>
      <c r="AB26718" s="5"/>
      <c r="AC26718" s="5"/>
      <c r="AD26718" s="5"/>
      <c r="AE26718" s="5"/>
      <c r="AF26718" s="5"/>
      <c r="AG26718" s="5"/>
      <c r="AH26718" s="5"/>
      <c r="AI26718" s="5"/>
      <c r="AJ26718" s="5"/>
    </row>
    <row r="26719" spans="11:36">
      <c r="K26719" s="5"/>
      <c r="L26719" s="5"/>
      <c r="M26719" s="5"/>
      <c r="N26719" s="5"/>
      <c r="O26719" s="5"/>
      <c r="P26719" s="5"/>
      <c r="Q26719" s="5"/>
      <c r="R26719" s="5"/>
      <c r="S26719" s="5"/>
      <c r="T26719" s="5"/>
      <c r="U26719" s="5"/>
      <c r="V26719" s="5"/>
      <c r="W26719" s="5"/>
      <c r="X26719" s="5"/>
      <c r="Y26719" s="5"/>
      <c r="Z26719" s="5"/>
      <c r="AA26719" s="5"/>
      <c r="AB26719" s="5"/>
      <c r="AC26719" s="5"/>
      <c r="AD26719" s="5"/>
      <c r="AE26719" s="5"/>
      <c r="AF26719" s="5"/>
      <c r="AG26719" s="5"/>
      <c r="AH26719" s="5"/>
      <c r="AI26719" s="5"/>
      <c r="AJ26719" s="5"/>
    </row>
    <row r="26720" spans="11:36">
      <c r="K26720" s="5"/>
      <c r="L26720" s="5"/>
      <c r="M26720" s="5"/>
      <c r="N26720" s="5"/>
      <c r="O26720" s="5"/>
      <c r="P26720" s="5"/>
      <c r="Q26720" s="5"/>
      <c r="R26720" s="5"/>
      <c r="S26720" s="5"/>
      <c r="T26720" s="5"/>
      <c r="U26720" s="5"/>
      <c r="V26720" s="5"/>
      <c r="W26720" s="5"/>
      <c r="X26720" s="5"/>
      <c r="Y26720" s="5"/>
      <c r="Z26720" s="5"/>
      <c r="AA26720" s="5"/>
      <c r="AB26720" s="5"/>
      <c r="AC26720" s="5"/>
      <c r="AD26720" s="5"/>
      <c r="AE26720" s="5"/>
      <c r="AF26720" s="5"/>
      <c r="AG26720" s="5"/>
      <c r="AH26720" s="5"/>
      <c r="AI26720" s="5"/>
      <c r="AJ26720" s="5"/>
    </row>
    <row r="26721" spans="11:36">
      <c r="K26721" s="5"/>
      <c r="L26721" s="5"/>
      <c r="M26721" s="5"/>
      <c r="N26721" s="5"/>
      <c r="O26721" s="5"/>
      <c r="P26721" s="5"/>
      <c r="Q26721" s="5"/>
      <c r="R26721" s="5"/>
      <c r="S26721" s="5"/>
      <c r="T26721" s="5"/>
      <c r="U26721" s="5"/>
      <c r="V26721" s="5"/>
      <c r="W26721" s="5"/>
      <c r="X26721" s="5"/>
      <c r="Y26721" s="5"/>
      <c r="Z26721" s="5"/>
      <c r="AA26721" s="5"/>
      <c r="AB26721" s="5"/>
      <c r="AC26721" s="5"/>
      <c r="AD26721" s="5"/>
      <c r="AE26721" s="5"/>
      <c r="AF26721" s="5"/>
      <c r="AG26721" s="5"/>
      <c r="AH26721" s="5"/>
      <c r="AI26721" s="5"/>
      <c r="AJ26721" s="5"/>
    </row>
    <row r="26722" spans="11:36">
      <c r="K26722" s="5"/>
      <c r="L26722" s="5"/>
      <c r="M26722" s="5"/>
      <c r="N26722" s="5"/>
      <c r="O26722" s="5"/>
      <c r="P26722" s="5"/>
      <c r="Q26722" s="5"/>
      <c r="R26722" s="5"/>
      <c r="S26722" s="5"/>
      <c r="T26722" s="5"/>
      <c r="U26722" s="5"/>
      <c r="V26722" s="5"/>
      <c r="W26722" s="5"/>
      <c r="X26722" s="5"/>
      <c r="Y26722" s="5"/>
      <c r="Z26722" s="5"/>
      <c r="AA26722" s="5"/>
      <c r="AB26722" s="5"/>
      <c r="AC26722" s="5"/>
      <c r="AD26722" s="5"/>
      <c r="AE26722" s="5"/>
      <c r="AF26722" s="5"/>
      <c r="AG26722" s="5"/>
      <c r="AH26722" s="5"/>
      <c r="AI26722" s="5"/>
      <c r="AJ26722" s="5"/>
    </row>
    <row r="26723" spans="11:36">
      <c r="K26723" s="5"/>
      <c r="L26723" s="5"/>
      <c r="M26723" s="5"/>
      <c r="N26723" s="5"/>
      <c r="O26723" s="5"/>
      <c r="P26723" s="5"/>
      <c r="Q26723" s="5"/>
      <c r="R26723" s="5"/>
      <c r="S26723" s="5"/>
      <c r="T26723" s="5"/>
      <c r="U26723" s="5"/>
      <c r="V26723" s="5"/>
      <c r="W26723" s="5"/>
      <c r="X26723" s="5"/>
      <c r="Y26723" s="5"/>
      <c r="Z26723" s="5"/>
      <c r="AA26723" s="5"/>
      <c r="AB26723" s="5"/>
      <c r="AC26723" s="5"/>
      <c r="AD26723" s="5"/>
      <c r="AE26723" s="5"/>
      <c r="AF26723" s="5"/>
      <c r="AG26723" s="5"/>
      <c r="AH26723" s="5"/>
      <c r="AI26723" s="5"/>
      <c r="AJ26723" s="5"/>
    </row>
    <row r="26724" spans="11:36">
      <c r="K26724" s="5"/>
      <c r="L26724" s="5"/>
      <c r="M26724" s="5"/>
      <c r="N26724" s="5"/>
      <c r="O26724" s="5"/>
      <c r="P26724" s="5"/>
      <c r="Q26724" s="5"/>
      <c r="R26724" s="5"/>
      <c r="S26724" s="5"/>
      <c r="T26724" s="5"/>
      <c r="U26724" s="5"/>
      <c r="V26724" s="5"/>
      <c r="W26724" s="5"/>
      <c r="X26724" s="5"/>
      <c r="Y26724" s="5"/>
      <c r="Z26724" s="5"/>
      <c r="AA26724" s="5"/>
      <c r="AB26724" s="5"/>
      <c r="AC26724" s="5"/>
      <c r="AD26724" s="5"/>
      <c r="AE26724" s="5"/>
      <c r="AF26724" s="5"/>
      <c r="AG26724" s="5"/>
      <c r="AH26724" s="5"/>
      <c r="AI26724" s="5"/>
      <c r="AJ26724" s="5"/>
    </row>
    <row r="26725" spans="11:36">
      <c r="K26725" s="5"/>
      <c r="L26725" s="5"/>
      <c r="M26725" s="5"/>
      <c r="N26725" s="5"/>
      <c r="O26725" s="5"/>
      <c r="P26725" s="5"/>
      <c r="Q26725" s="5"/>
      <c r="R26725" s="5"/>
      <c r="S26725" s="5"/>
      <c r="T26725" s="5"/>
      <c r="U26725" s="5"/>
      <c r="V26725" s="5"/>
      <c r="W26725" s="5"/>
      <c r="X26725" s="5"/>
      <c r="Y26725" s="5"/>
      <c r="Z26725" s="5"/>
      <c r="AA26725" s="5"/>
      <c r="AB26725" s="5"/>
      <c r="AC26725" s="5"/>
      <c r="AD26725" s="5"/>
      <c r="AE26725" s="5"/>
      <c r="AF26725" s="5"/>
      <c r="AG26725" s="5"/>
      <c r="AH26725" s="5"/>
      <c r="AI26725" s="5"/>
      <c r="AJ26725" s="5"/>
    </row>
    <row r="26726" spans="11:36">
      <c r="K26726" s="5"/>
      <c r="L26726" s="5"/>
      <c r="M26726" s="5"/>
      <c r="N26726" s="5"/>
      <c r="O26726" s="5"/>
      <c r="P26726" s="5"/>
      <c r="Q26726" s="5"/>
      <c r="R26726" s="5"/>
      <c r="S26726" s="5"/>
      <c r="T26726" s="5"/>
      <c r="U26726" s="5"/>
      <c r="V26726" s="5"/>
      <c r="W26726" s="5"/>
      <c r="X26726" s="5"/>
      <c r="Y26726" s="5"/>
      <c r="Z26726" s="5"/>
      <c r="AA26726" s="5"/>
      <c r="AB26726" s="5"/>
      <c r="AC26726" s="5"/>
      <c r="AD26726" s="5"/>
      <c r="AE26726" s="5"/>
      <c r="AF26726" s="5"/>
      <c r="AG26726" s="5"/>
      <c r="AH26726" s="5"/>
      <c r="AI26726" s="5"/>
      <c r="AJ26726" s="5"/>
    </row>
    <row r="26727" spans="11:36">
      <c r="K26727" s="5"/>
      <c r="L26727" s="5"/>
      <c r="M26727" s="5"/>
      <c r="N26727" s="5"/>
      <c r="O26727" s="5"/>
      <c r="P26727" s="5"/>
      <c r="Q26727" s="5"/>
      <c r="R26727" s="5"/>
      <c r="S26727" s="5"/>
      <c r="T26727" s="5"/>
      <c r="U26727" s="5"/>
      <c r="V26727" s="5"/>
      <c r="W26727" s="5"/>
      <c r="X26727" s="5"/>
      <c r="Y26727" s="5"/>
      <c r="Z26727" s="5"/>
      <c r="AA26727" s="5"/>
      <c r="AB26727" s="5"/>
      <c r="AC26727" s="5"/>
      <c r="AD26727" s="5"/>
      <c r="AE26727" s="5"/>
      <c r="AF26727" s="5"/>
      <c r="AG26727" s="5"/>
      <c r="AH26727" s="5"/>
      <c r="AI26727" s="5"/>
      <c r="AJ26727" s="5"/>
    </row>
    <row r="26728" spans="11:36">
      <c r="K26728" s="5"/>
      <c r="L26728" s="5"/>
      <c r="M26728" s="5"/>
      <c r="N26728" s="5"/>
      <c r="O26728" s="5"/>
      <c r="P26728" s="5"/>
      <c r="Q26728" s="5"/>
      <c r="R26728" s="5"/>
      <c r="S26728" s="5"/>
      <c r="T26728" s="5"/>
      <c r="U26728" s="5"/>
      <c r="V26728" s="5"/>
      <c r="W26728" s="5"/>
      <c r="X26728" s="5"/>
      <c r="Y26728" s="5"/>
      <c r="Z26728" s="5"/>
      <c r="AA26728" s="5"/>
      <c r="AB26728" s="5"/>
      <c r="AC26728" s="5"/>
      <c r="AD26728" s="5"/>
      <c r="AE26728" s="5"/>
      <c r="AF26728" s="5"/>
      <c r="AG26728" s="5"/>
      <c r="AH26728" s="5"/>
      <c r="AI26728" s="5"/>
      <c r="AJ26728" s="5"/>
    </row>
    <row r="26729" spans="11:36">
      <c r="K26729" s="5"/>
      <c r="L26729" s="5"/>
      <c r="M26729" s="5"/>
      <c r="N26729" s="5"/>
      <c r="O26729" s="5"/>
      <c r="P26729" s="5"/>
      <c r="Q26729" s="5"/>
      <c r="R26729" s="5"/>
      <c r="S26729" s="5"/>
      <c r="T26729" s="5"/>
      <c r="U26729" s="5"/>
      <c r="V26729" s="5"/>
      <c r="W26729" s="5"/>
      <c r="X26729" s="5"/>
      <c r="Y26729" s="5"/>
      <c r="Z26729" s="5"/>
      <c r="AA26729" s="5"/>
      <c r="AB26729" s="5"/>
      <c r="AC26729" s="5"/>
      <c r="AD26729" s="5"/>
      <c r="AE26729" s="5"/>
      <c r="AF26729" s="5"/>
      <c r="AG26729" s="5"/>
      <c r="AH26729" s="5"/>
      <c r="AI26729" s="5"/>
      <c r="AJ26729" s="5"/>
    </row>
    <row r="26730" spans="11:36">
      <c r="K26730" s="5"/>
      <c r="L26730" s="5"/>
      <c r="M26730" s="5"/>
      <c r="N26730" s="5"/>
      <c r="O26730" s="5"/>
      <c r="P26730" s="5"/>
      <c r="Q26730" s="5"/>
      <c r="R26730" s="5"/>
      <c r="S26730" s="5"/>
      <c r="T26730" s="5"/>
      <c r="U26730" s="5"/>
      <c r="V26730" s="5"/>
      <c r="W26730" s="5"/>
      <c r="X26730" s="5"/>
      <c r="Y26730" s="5"/>
      <c r="Z26730" s="5"/>
      <c r="AA26730" s="5"/>
      <c r="AB26730" s="5"/>
      <c r="AC26730" s="5"/>
      <c r="AD26730" s="5"/>
      <c r="AE26730" s="5"/>
      <c r="AF26730" s="5"/>
      <c r="AG26730" s="5"/>
      <c r="AH26730" s="5"/>
      <c r="AI26730" s="5"/>
      <c r="AJ26730" s="5"/>
    </row>
    <row r="26731" spans="11:36">
      <c r="K26731" s="5"/>
      <c r="L26731" s="5"/>
      <c r="M26731" s="5"/>
      <c r="N26731" s="5"/>
      <c r="O26731" s="5"/>
      <c r="P26731" s="5"/>
      <c r="Q26731" s="5"/>
      <c r="R26731" s="5"/>
      <c r="S26731" s="5"/>
      <c r="T26731" s="5"/>
      <c r="U26731" s="5"/>
      <c r="V26731" s="5"/>
      <c r="W26731" s="5"/>
      <c r="X26731" s="5"/>
      <c r="Y26731" s="5"/>
      <c r="Z26731" s="5"/>
      <c r="AA26731" s="5"/>
      <c r="AB26731" s="5"/>
      <c r="AC26731" s="5"/>
      <c r="AD26731" s="5"/>
      <c r="AE26731" s="5"/>
      <c r="AF26731" s="5"/>
      <c r="AG26731" s="5"/>
      <c r="AH26731" s="5"/>
      <c r="AI26731" s="5"/>
      <c r="AJ26731" s="5"/>
    </row>
    <row r="26732" spans="11:36">
      <c r="K26732" s="5"/>
      <c r="L26732" s="5"/>
      <c r="M26732" s="5"/>
      <c r="N26732" s="5"/>
      <c r="O26732" s="5"/>
      <c r="P26732" s="5"/>
      <c r="Q26732" s="5"/>
      <c r="R26732" s="5"/>
      <c r="S26732" s="5"/>
      <c r="T26732" s="5"/>
      <c r="U26732" s="5"/>
      <c r="V26732" s="5"/>
      <c r="W26732" s="5"/>
      <c r="X26732" s="5"/>
      <c r="Y26732" s="5"/>
      <c r="Z26732" s="5"/>
      <c r="AA26732" s="5"/>
      <c r="AB26732" s="5"/>
      <c r="AC26732" s="5"/>
      <c r="AD26732" s="5"/>
      <c r="AE26732" s="5"/>
      <c r="AF26732" s="5"/>
      <c r="AG26732" s="5"/>
      <c r="AH26732" s="5"/>
      <c r="AI26732" s="5"/>
      <c r="AJ26732" s="5"/>
    </row>
    <row r="26733" spans="11:36">
      <c r="K26733" s="5"/>
      <c r="L26733" s="5"/>
      <c r="M26733" s="5"/>
      <c r="N26733" s="5"/>
      <c r="O26733" s="5"/>
      <c r="P26733" s="5"/>
      <c r="Q26733" s="5"/>
      <c r="R26733" s="5"/>
      <c r="S26733" s="5"/>
      <c r="T26733" s="5"/>
      <c r="U26733" s="5"/>
      <c r="V26733" s="5"/>
      <c r="W26733" s="5"/>
      <c r="X26733" s="5"/>
      <c r="Y26733" s="5"/>
      <c r="Z26733" s="5"/>
      <c r="AA26733" s="5"/>
      <c r="AB26733" s="5"/>
      <c r="AC26733" s="5"/>
      <c r="AD26733" s="5"/>
      <c r="AE26733" s="5"/>
      <c r="AF26733" s="5"/>
      <c r="AG26733" s="5"/>
      <c r="AH26733" s="5"/>
      <c r="AI26733" s="5"/>
      <c r="AJ26733" s="5"/>
    </row>
    <row r="26734" spans="11:36">
      <c r="K26734" s="5"/>
      <c r="L26734" s="5"/>
      <c r="M26734" s="5"/>
      <c r="N26734" s="5"/>
      <c r="O26734" s="5"/>
      <c r="P26734" s="5"/>
      <c r="Q26734" s="5"/>
      <c r="R26734" s="5"/>
      <c r="S26734" s="5"/>
      <c r="T26734" s="5"/>
      <c r="U26734" s="5"/>
      <c r="V26734" s="5"/>
      <c r="W26734" s="5"/>
      <c r="X26734" s="5"/>
      <c r="Y26734" s="5"/>
      <c r="Z26734" s="5"/>
      <c r="AA26734" s="5"/>
      <c r="AB26734" s="5"/>
      <c r="AC26734" s="5"/>
      <c r="AD26734" s="5"/>
      <c r="AE26734" s="5"/>
      <c r="AF26734" s="5"/>
      <c r="AG26734" s="5"/>
      <c r="AH26734" s="5"/>
      <c r="AI26734" s="5"/>
      <c r="AJ26734" s="5"/>
    </row>
    <row r="26735" spans="11:36">
      <c r="K26735" s="5"/>
      <c r="L26735" s="5"/>
      <c r="M26735" s="5"/>
      <c r="N26735" s="5"/>
      <c r="O26735" s="5"/>
      <c r="P26735" s="5"/>
      <c r="Q26735" s="5"/>
      <c r="R26735" s="5"/>
      <c r="S26735" s="5"/>
      <c r="T26735" s="5"/>
      <c r="U26735" s="5"/>
      <c r="V26735" s="5"/>
      <c r="W26735" s="5"/>
      <c r="X26735" s="5"/>
      <c r="Y26735" s="5"/>
      <c r="Z26735" s="5"/>
      <c r="AA26735" s="5"/>
      <c r="AB26735" s="5"/>
      <c r="AC26735" s="5"/>
      <c r="AD26735" s="5"/>
      <c r="AE26735" s="5"/>
      <c r="AF26735" s="5"/>
      <c r="AG26735" s="5"/>
      <c r="AH26735" s="5"/>
      <c r="AI26735" s="5"/>
      <c r="AJ26735" s="5"/>
    </row>
    <row r="26736" spans="11:36">
      <c r="K26736" s="5"/>
      <c r="L26736" s="5"/>
      <c r="M26736" s="5"/>
      <c r="N26736" s="5"/>
      <c r="O26736" s="5"/>
      <c r="P26736" s="5"/>
      <c r="Q26736" s="5"/>
      <c r="R26736" s="5"/>
      <c r="S26736" s="5"/>
      <c r="T26736" s="5"/>
      <c r="U26736" s="5"/>
      <c r="V26736" s="5"/>
      <c r="W26736" s="5"/>
      <c r="X26736" s="5"/>
      <c r="Y26736" s="5"/>
      <c r="Z26736" s="5"/>
      <c r="AA26736" s="5"/>
      <c r="AB26736" s="5"/>
      <c r="AC26736" s="5"/>
      <c r="AD26736" s="5"/>
      <c r="AE26736" s="5"/>
      <c r="AF26736" s="5"/>
      <c r="AG26736" s="5"/>
      <c r="AH26736" s="5"/>
      <c r="AI26736" s="5"/>
      <c r="AJ26736" s="5"/>
    </row>
    <row r="26737" spans="11:36">
      <c r="K26737" s="5"/>
      <c r="L26737" s="5"/>
      <c r="M26737" s="5"/>
      <c r="N26737" s="5"/>
      <c r="O26737" s="5"/>
      <c r="P26737" s="5"/>
      <c r="Q26737" s="5"/>
      <c r="R26737" s="5"/>
      <c r="S26737" s="5"/>
      <c r="T26737" s="5"/>
      <c r="U26737" s="5"/>
      <c r="V26737" s="5"/>
      <c r="W26737" s="5"/>
      <c r="X26737" s="5"/>
      <c r="Y26737" s="5"/>
      <c r="Z26737" s="5"/>
      <c r="AA26737" s="5"/>
      <c r="AB26737" s="5"/>
      <c r="AC26737" s="5"/>
      <c r="AD26737" s="5"/>
      <c r="AE26737" s="5"/>
      <c r="AF26737" s="5"/>
      <c r="AG26737" s="5"/>
      <c r="AH26737" s="5"/>
      <c r="AI26737" s="5"/>
      <c r="AJ26737" s="5"/>
    </row>
    <row r="26738" spans="11:36">
      <c r="K26738" s="5"/>
      <c r="L26738" s="5"/>
      <c r="M26738" s="5"/>
      <c r="N26738" s="5"/>
      <c r="O26738" s="5"/>
      <c r="P26738" s="5"/>
      <c r="Q26738" s="5"/>
      <c r="R26738" s="5"/>
      <c r="S26738" s="5"/>
      <c r="T26738" s="5"/>
      <c r="U26738" s="5"/>
      <c r="V26738" s="5"/>
      <c r="W26738" s="5"/>
      <c r="X26738" s="5"/>
      <c r="Y26738" s="5"/>
      <c r="Z26738" s="5"/>
      <c r="AA26738" s="5"/>
      <c r="AB26738" s="5"/>
      <c r="AC26738" s="5"/>
      <c r="AD26738" s="5"/>
      <c r="AE26738" s="5"/>
      <c r="AF26738" s="5"/>
      <c r="AG26738" s="5"/>
      <c r="AH26738" s="5"/>
      <c r="AI26738" s="5"/>
      <c r="AJ26738" s="5"/>
    </row>
    <row r="26739" spans="11:36">
      <c r="K26739" s="5"/>
      <c r="L26739" s="5"/>
      <c r="M26739" s="5"/>
      <c r="N26739" s="5"/>
      <c r="O26739" s="5"/>
      <c r="P26739" s="5"/>
      <c r="Q26739" s="5"/>
      <c r="R26739" s="5"/>
      <c r="S26739" s="5"/>
      <c r="T26739" s="5"/>
      <c r="U26739" s="5"/>
      <c r="V26739" s="5"/>
      <c r="W26739" s="5"/>
      <c r="X26739" s="5"/>
      <c r="Y26739" s="5"/>
      <c r="Z26739" s="5"/>
      <c r="AA26739" s="5"/>
      <c r="AB26739" s="5"/>
      <c r="AC26739" s="5"/>
      <c r="AD26739" s="5"/>
      <c r="AE26739" s="5"/>
      <c r="AF26739" s="5"/>
      <c r="AG26739" s="5"/>
      <c r="AH26739" s="5"/>
      <c r="AI26739" s="5"/>
      <c r="AJ26739" s="5"/>
    </row>
    <row r="26740" spans="11:36">
      <c r="K26740" s="5"/>
      <c r="L26740" s="5"/>
      <c r="M26740" s="5"/>
      <c r="N26740" s="5"/>
      <c r="O26740" s="5"/>
      <c r="P26740" s="5"/>
      <c r="Q26740" s="5"/>
      <c r="R26740" s="5"/>
      <c r="S26740" s="5"/>
      <c r="T26740" s="5"/>
      <c r="U26740" s="5"/>
      <c r="V26740" s="5"/>
      <c r="W26740" s="5"/>
      <c r="X26740" s="5"/>
      <c r="Y26740" s="5"/>
      <c r="Z26740" s="5"/>
      <c r="AA26740" s="5"/>
      <c r="AB26740" s="5"/>
      <c r="AC26740" s="5"/>
      <c r="AD26740" s="5"/>
      <c r="AE26740" s="5"/>
      <c r="AF26740" s="5"/>
      <c r="AG26740" s="5"/>
      <c r="AH26740" s="5"/>
      <c r="AI26740" s="5"/>
      <c r="AJ26740" s="5"/>
    </row>
    <row r="26741" spans="11:36">
      <c r="K26741" s="5"/>
      <c r="L26741" s="5"/>
      <c r="M26741" s="5"/>
      <c r="N26741" s="5"/>
      <c r="O26741" s="5"/>
      <c r="P26741" s="5"/>
      <c r="Q26741" s="5"/>
      <c r="R26741" s="5"/>
      <c r="S26741" s="5"/>
      <c r="T26741" s="5"/>
      <c r="U26741" s="5"/>
      <c r="V26741" s="5"/>
      <c r="W26741" s="5"/>
      <c r="X26741" s="5"/>
      <c r="Y26741" s="5"/>
      <c r="Z26741" s="5"/>
      <c r="AA26741" s="5"/>
      <c r="AB26741" s="5"/>
      <c r="AC26741" s="5"/>
      <c r="AD26741" s="5"/>
      <c r="AE26741" s="5"/>
      <c r="AF26741" s="5"/>
      <c r="AG26741" s="5"/>
      <c r="AH26741" s="5"/>
      <c r="AI26741" s="5"/>
      <c r="AJ26741" s="5"/>
    </row>
    <row r="26742" spans="11:36">
      <c r="K26742" s="5"/>
      <c r="L26742" s="5"/>
      <c r="M26742" s="5"/>
      <c r="N26742" s="5"/>
      <c r="O26742" s="5"/>
      <c r="P26742" s="5"/>
      <c r="Q26742" s="5"/>
      <c r="R26742" s="5"/>
      <c r="S26742" s="5"/>
      <c r="T26742" s="5"/>
      <c r="U26742" s="5"/>
      <c r="V26742" s="5"/>
      <c r="W26742" s="5"/>
      <c r="X26742" s="5"/>
      <c r="Y26742" s="5"/>
      <c r="Z26742" s="5"/>
      <c r="AA26742" s="5"/>
      <c r="AB26742" s="5"/>
      <c r="AC26742" s="5"/>
      <c r="AD26742" s="5"/>
      <c r="AE26742" s="5"/>
      <c r="AF26742" s="5"/>
      <c r="AG26742" s="5"/>
      <c r="AH26742" s="5"/>
      <c r="AI26742" s="5"/>
      <c r="AJ26742" s="5"/>
    </row>
    <row r="26743" spans="11:36">
      <c r="K26743" s="5"/>
      <c r="L26743" s="5"/>
      <c r="M26743" s="5"/>
      <c r="N26743" s="5"/>
      <c r="O26743" s="5"/>
      <c r="P26743" s="5"/>
      <c r="Q26743" s="5"/>
      <c r="R26743" s="5"/>
      <c r="S26743" s="5"/>
      <c r="T26743" s="5"/>
      <c r="U26743" s="5"/>
      <c r="V26743" s="5"/>
      <c r="W26743" s="5"/>
      <c r="X26743" s="5"/>
      <c r="Y26743" s="5"/>
      <c r="Z26743" s="5"/>
      <c r="AA26743" s="5"/>
      <c r="AB26743" s="5"/>
      <c r="AC26743" s="5"/>
      <c r="AD26743" s="5"/>
      <c r="AE26743" s="5"/>
      <c r="AF26743" s="5"/>
      <c r="AG26743" s="5"/>
      <c r="AH26743" s="5"/>
      <c r="AI26743" s="5"/>
      <c r="AJ26743" s="5"/>
    </row>
    <row r="26744" spans="11:36">
      <c r="K26744" s="5"/>
      <c r="L26744" s="5"/>
      <c r="M26744" s="5"/>
      <c r="N26744" s="5"/>
      <c r="O26744" s="5"/>
      <c r="P26744" s="5"/>
      <c r="Q26744" s="5"/>
      <c r="R26744" s="5"/>
      <c r="S26744" s="5"/>
      <c r="T26744" s="5"/>
      <c r="U26744" s="5"/>
      <c r="V26744" s="5"/>
      <c r="W26744" s="5"/>
      <c r="X26744" s="5"/>
      <c r="Y26744" s="5"/>
      <c r="Z26744" s="5"/>
      <c r="AA26744" s="5"/>
      <c r="AB26744" s="5"/>
      <c r="AC26744" s="5"/>
      <c r="AD26744" s="5"/>
      <c r="AE26744" s="5"/>
      <c r="AF26744" s="5"/>
      <c r="AG26744" s="5"/>
      <c r="AH26744" s="5"/>
      <c r="AI26744" s="5"/>
      <c r="AJ26744" s="5"/>
    </row>
    <row r="26745" spans="11:36">
      <c r="K26745" s="5"/>
      <c r="L26745" s="5"/>
      <c r="M26745" s="5"/>
      <c r="N26745" s="5"/>
      <c r="O26745" s="5"/>
      <c r="P26745" s="5"/>
      <c r="Q26745" s="5"/>
      <c r="R26745" s="5"/>
      <c r="S26745" s="5"/>
      <c r="T26745" s="5"/>
      <c r="U26745" s="5"/>
      <c r="V26745" s="5"/>
      <c r="W26745" s="5"/>
      <c r="X26745" s="5"/>
      <c r="Y26745" s="5"/>
      <c r="Z26745" s="5"/>
      <c r="AA26745" s="5"/>
      <c r="AB26745" s="5"/>
      <c r="AC26745" s="5"/>
      <c r="AD26745" s="5"/>
      <c r="AE26745" s="5"/>
      <c r="AF26745" s="5"/>
      <c r="AG26745" s="5"/>
      <c r="AH26745" s="5"/>
      <c r="AI26745" s="5"/>
      <c r="AJ26745" s="5"/>
    </row>
    <row r="26746" spans="11:36">
      <c r="K26746" s="5"/>
      <c r="L26746" s="5"/>
      <c r="M26746" s="5"/>
      <c r="N26746" s="5"/>
      <c r="O26746" s="5"/>
      <c r="P26746" s="5"/>
      <c r="Q26746" s="5"/>
      <c r="R26746" s="5"/>
      <c r="S26746" s="5"/>
      <c r="T26746" s="5"/>
      <c r="U26746" s="5"/>
      <c r="V26746" s="5"/>
      <c r="W26746" s="5"/>
      <c r="X26746" s="5"/>
      <c r="Y26746" s="5"/>
      <c r="Z26746" s="5"/>
      <c r="AA26746" s="5"/>
      <c r="AB26746" s="5"/>
      <c r="AC26746" s="5"/>
      <c r="AD26746" s="5"/>
      <c r="AE26746" s="5"/>
      <c r="AF26746" s="5"/>
      <c r="AG26746" s="5"/>
      <c r="AH26746" s="5"/>
      <c r="AI26746" s="5"/>
      <c r="AJ26746" s="5"/>
    </row>
    <row r="26747" spans="11:36">
      <c r="K26747" s="5"/>
      <c r="L26747" s="5"/>
      <c r="M26747" s="5"/>
      <c r="N26747" s="5"/>
      <c r="O26747" s="5"/>
      <c r="P26747" s="5"/>
      <c r="Q26747" s="5"/>
      <c r="R26747" s="5"/>
      <c r="S26747" s="5"/>
      <c r="T26747" s="5"/>
      <c r="U26747" s="5"/>
      <c r="V26747" s="5"/>
      <c r="W26747" s="5"/>
      <c r="X26747" s="5"/>
      <c r="Y26747" s="5"/>
      <c r="Z26747" s="5"/>
      <c r="AA26747" s="5"/>
      <c r="AB26747" s="5"/>
      <c r="AC26747" s="5"/>
      <c r="AD26747" s="5"/>
      <c r="AE26747" s="5"/>
      <c r="AF26747" s="5"/>
      <c r="AG26747" s="5"/>
      <c r="AH26747" s="5"/>
      <c r="AI26747" s="5"/>
      <c r="AJ26747" s="5"/>
    </row>
    <row r="26748" spans="11:36">
      <c r="K26748" s="5"/>
      <c r="L26748" s="5"/>
      <c r="M26748" s="5"/>
      <c r="N26748" s="5"/>
      <c r="O26748" s="5"/>
      <c r="P26748" s="5"/>
      <c r="Q26748" s="5"/>
      <c r="R26748" s="5"/>
      <c r="S26748" s="5"/>
      <c r="T26748" s="5"/>
      <c r="U26748" s="5"/>
      <c r="V26748" s="5"/>
      <c r="W26748" s="5"/>
      <c r="X26748" s="5"/>
      <c r="Y26748" s="5"/>
      <c r="Z26748" s="5"/>
      <c r="AA26748" s="5"/>
      <c r="AB26748" s="5"/>
      <c r="AC26748" s="5"/>
      <c r="AD26748" s="5"/>
      <c r="AE26748" s="5"/>
      <c r="AF26748" s="5"/>
      <c r="AG26748" s="5"/>
      <c r="AH26748" s="5"/>
      <c r="AI26748" s="5"/>
      <c r="AJ26748" s="5"/>
    </row>
    <row r="26749" spans="11:36">
      <c r="K26749" s="5"/>
      <c r="L26749" s="5"/>
      <c r="M26749" s="5"/>
      <c r="N26749" s="5"/>
      <c r="O26749" s="5"/>
      <c r="P26749" s="5"/>
      <c r="Q26749" s="5"/>
      <c r="R26749" s="5"/>
      <c r="S26749" s="5"/>
      <c r="T26749" s="5"/>
      <c r="U26749" s="5"/>
      <c r="V26749" s="5"/>
      <c r="W26749" s="5"/>
      <c r="X26749" s="5"/>
      <c r="Y26749" s="5"/>
      <c r="Z26749" s="5"/>
      <c r="AA26749" s="5"/>
      <c r="AB26749" s="5"/>
      <c r="AC26749" s="5"/>
      <c r="AD26749" s="5"/>
      <c r="AE26749" s="5"/>
      <c r="AF26749" s="5"/>
      <c r="AG26749" s="5"/>
      <c r="AH26749" s="5"/>
      <c r="AI26749" s="5"/>
      <c r="AJ26749" s="5"/>
    </row>
    <row r="26750" spans="11:36">
      <c r="K26750" s="5"/>
      <c r="L26750" s="5"/>
      <c r="M26750" s="5"/>
      <c r="N26750" s="5"/>
      <c r="O26750" s="5"/>
      <c r="P26750" s="5"/>
      <c r="Q26750" s="5"/>
      <c r="R26750" s="5"/>
      <c r="S26750" s="5"/>
      <c r="T26750" s="5"/>
      <c r="U26750" s="5"/>
      <c r="V26750" s="5"/>
      <c r="W26750" s="5"/>
      <c r="X26750" s="5"/>
      <c r="Y26750" s="5"/>
      <c r="Z26750" s="5"/>
      <c r="AA26750" s="5"/>
      <c r="AB26750" s="5"/>
      <c r="AC26750" s="5"/>
      <c r="AD26750" s="5"/>
      <c r="AE26750" s="5"/>
      <c r="AF26750" s="5"/>
      <c r="AG26750" s="5"/>
      <c r="AH26750" s="5"/>
      <c r="AI26750" s="5"/>
      <c r="AJ26750" s="5"/>
    </row>
    <row r="26751" spans="11:36">
      <c r="K26751" s="5"/>
      <c r="L26751" s="5"/>
      <c r="M26751" s="5"/>
      <c r="N26751" s="5"/>
      <c r="O26751" s="5"/>
      <c r="P26751" s="5"/>
      <c r="Q26751" s="5"/>
      <c r="R26751" s="5"/>
      <c r="S26751" s="5"/>
      <c r="T26751" s="5"/>
      <c r="U26751" s="5"/>
      <c r="V26751" s="5"/>
      <c r="W26751" s="5"/>
      <c r="X26751" s="5"/>
      <c r="Y26751" s="5"/>
      <c r="Z26751" s="5"/>
      <c r="AA26751" s="5"/>
      <c r="AB26751" s="5"/>
      <c r="AC26751" s="5"/>
      <c r="AD26751" s="5"/>
      <c r="AE26751" s="5"/>
      <c r="AF26751" s="5"/>
      <c r="AG26751" s="5"/>
      <c r="AH26751" s="5"/>
      <c r="AI26751" s="5"/>
      <c r="AJ26751" s="5"/>
    </row>
    <row r="26752" spans="11:36">
      <c r="K26752" s="5"/>
      <c r="L26752" s="5"/>
      <c r="M26752" s="5"/>
      <c r="N26752" s="5"/>
      <c r="O26752" s="5"/>
      <c r="P26752" s="5"/>
      <c r="Q26752" s="5"/>
      <c r="R26752" s="5"/>
      <c r="S26752" s="5"/>
      <c r="T26752" s="5"/>
      <c r="U26752" s="5"/>
      <c r="V26752" s="5"/>
      <c r="W26752" s="5"/>
      <c r="X26752" s="5"/>
      <c r="Y26752" s="5"/>
      <c r="Z26752" s="5"/>
      <c r="AA26752" s="5"/>
      <c r="AB26752" s="5"/>
      <c r="AC26752" s="5"/>
      <c r="AD26752" s="5"/>
      <c r="AE26752" s="5"/>
      <c r="AF26752" s="5"/>
      <c r="AG26752" s="5"/>
      <c r="AH26752" s="5"/>
      <c r="AI26752" s="5"/>
      <c r="AJ26752" s="5"/>
    </row>
    <row r="26753" spans="11:36">
      <c r="K26753" s="5"/>
      <c r="L26753" s="5"/>
      <c r="M26753" s="5"/>
      <c r="N26753" s="5"/>
      <c r="O26753" s="5"/>
      <c r="P26753" s="5"/>
      <c r="Q26753" s="5"/>
      <c r="R26753" s="5"/>
      <c r="S26753" s="5"/>
      <c r="T26753" s="5"/>
      <c r="U26753" s="5"/>
      <c r="V26753" s="5"/>
      <c r="W26753" s="5"/>
      <c r="X26753" s="5"/>
      <c r="Y26753" s="5"/>
      <c r="Z26753" s="5"/>
      <c r="AA26753" s="5"/>
      <c r="AB26753" s="5"/>
      <c r="AC26753" s="5"/>
      <c r="AD26753" s="5"/>
      <c r="AE26753" s="5"/>
      <c r="AF26753" s="5"/>
      <c r="AG26753" s="5"/>
      <c r="AH26753" s="5"/>
      <c r="AI26753" s="5"/>
      <c r="AJ26753" s="5"/>
    </row>
    <row r="26754" spans="11:36">
      <c r="K26754" s="5"/>
      <c r="L26754" s="5"/>
      <c r="M26754" s="5"/>
      <c r="N26754" s="5"/>
      <c r="O26754" s="5"/>
      <c r="P26754" s="5"/>
      <c r="Q26754" s="5"/>
      <c r="R26754" s="5"/>
      <c r="S26754" s="5"/>
      <c r="T26754" s="5"/>
      <c r="U26754" s="5"/>
      <c r="V26754" s="5"/>
      <c r="W26754" s="5"/>
      <c r="X26754" s="5"/>
      <c r="Y26754" s="5"/>
      <c r="Z26754" s="5"/>
      <c r="AA26754" s="5"/>
      <c r="AB26754" s="5"/>
      <c r="AC26754" s="5"/>
      <c r="AD26754" s="5"/>
      <c r="AE26754" s="5"/>
      <c r="AF26754" s="5"/>
      <c r="AG26754" s="5"/>
      <c r="AH26754" s="5"/>
      <c r="AI26754" s="5"/>
      <c r="AJ26754" s="5"/>
    </row>
    <row r="26755" spans="11:36">
      <c r="K26755" s="5"/>
      <c r="L26755" s="5"/>
      <c r="M26755" s="5"/>
      <c r="N26755" s="5"/>
      <c r="O26755" s="5"/>
      <c r="P26755" s="5"/>
      <c r="Q26755" s="5"/>
      <c r="R26755" s="5"/>
      <c r="S26755" s="5"/>
      <c r="T26755" s="5"/>
      <c r="U26755" s="5"/>
      <c r="V26755" s="5"/>
      <c r="W26755" s="5"/>
      <c r="X26755" s="5"/>
      <c r="Y26755" s="5"/>
      <c r="Z26755" s="5"/>
      <c r="AA26755" s="5"/>
      <c r="AB26755" s="5"/>
      <c r="AC26755" s="5"/>
      <c r="AD26755" s="5"/>
      <c r="AE26755" s="5"/>
      <c r="AF26755" s="5"/>
      <c r="AG26755" s="5"/>
      <c r="AH26755" s="5"/>
      <c r="AI26755" s="5"/>
      <c r="AJ26755" s="5"/>
    </row>
    <row r="26756" spans="11:36">
      <c r="K26756" s="5"/>
      <c r="L26756" s="5"/>
      <c r="M26756" s="5"/>
      <c r="N26756" s="5"/>
      <c r="O26756" s="5"/>
      <c r="P26756" s="5"/>
      <c r="Q26756" s="5"/>
      <c r="R26756" s="5"/>
      <c r="S26756" s="5"/>
      <c r="T26756" s="5"/>
      <c r="U26756" s="5"/>
      <c r="V26756" s="5"/>
      <c r="W26756" s="5"/>
      <c r="X26756" s="5"/>
      <c r="Y26756" s="5"/>
      <c r="Z26756" s="5"/>
      <c r="AA26756" s="5"/>
      <c r="AB26756" s="5"/>
      <c r="AC26756" s="5"/>
      <c r="AD26756" s="5"/>
      <c r="AE26756" s="5"/>
      <c r="AF26756" s="5"/>
      <c r="AG26756" s="5"/>
      <c r="AH26756" s="5"/>
      <c r="AI26756" s="5"/>
      <c r="AJ26756" s="5"/>
    </row>
    <row r="26757" spans="11:36">
      <c r="K26757" s="5"/>
      <c r="L26757" s="5"/>
      <c r="M26757" s="5"/>
      <c r="N26757" s="5"/>
      <c r="O26757" s="5"/>
      <c r="P26757" s="5"/>
      <c r="Q26757" s="5"/>
      <c r="R26757" s="5"/>
      <c r="S26757" s="5"/>
      <c r="T26757" s="5"/>
      <c r="U26757" s="5"/>
      <c r="V26757" s="5"/>
      <c r="W26757" s="5"/>
      <c r="X26757" s="5"/>
      <c r="Y26757" s="5"/>
      <c r="Z26757" s="5"/>
      <c r="AA26757" s="5"/>
      <c r="AB26757" s="5"/>
      <c r="AC26757" s="5"/>
      <c r="AD26757" s="5"/>
      <c r="AE26757" s="5"/>
      <c r="AF26757" s="5"/>
      <c r="AG26757" s="5"/>
      <c r="AH26757" s="5"/>
      <c r="AI26757" s="5"/>
      <c r="AJ26757" s="5"/>
    </row>
    <row r="26758" spans="11:36">
      <c r="K26758" s="5"/>
      <c r="L26758" s="5"/>
      <c r="M26758" s="5"/>
      <c r="N26758" s="5"/>
      <c r="O26758" s="5"/>
      <c r="P26758" s="5"/>
      <c r="Q26758" s="5"/>
      <c r="R26758" s="5"/>
      <c r="S26758" s="5"/>
      <c r="T26758" s="5"/>
      <c r="U26758" s="5"/>
      <c r="V26758" s="5"/>
      <c r="W26758" s="5"/>
      <c r="X26758" s="5"/>
      <c r="Y26758" s="5"/>
      <c r="Z26758" s="5"/>
      <c r="AA26758" s="5"/>
      <c r="AB26758" s="5"/>
      <c r="AC26758" s="5"/>
      <c r="AD26758" s="5"/>
      <c r="AE26758" s="5"/>
      <c r="AF26758" s="5"/>
      <c r="AG26758" s="5"/>
      <c r="AH26758" s="5"/>
      <c r="AI26758" s="5"/>
      <c r="AJ26758" s="5"/>
    </row>
    <row r="26759" spans="11:36">
      <c r="K26759" s="5"/>
      <c r="L26759" s="5"/>
      <c r="M26759" s="5"/>
      <c r="N26759" s="5"/>
      <c r="O26759" s="5"/>
      <c r="P26759" s="5"/>
      <c r="Q26759" s="5"/>
      <c r="R26759" s="5"/>
      <c r="S26759" s="5"/>
      <c r="T26759" s="5"/>
      <c r="U26759" s="5"/>
      <c r="V26759" s="5"/>
      <c r="W26759" s="5"/>
      <c r="X26759" s="5"/>
      <c r="Y26759" s="5"/>
      <c r="Z26759" s="5"/>
      <c r="AA26759" s="5"/>
      <c r="AB26759" s="5"/>
      <c r="AC26759" s="5"/>
      <c r="AD26759" s="5"/>
      <c r="AE26759" s="5"/>
      <c r="AF26759" s="5"/>
      <c r="AG26759" s="5"/>
      <c r="AH26759" s="5"/>
      <c r="AI26759" s="5"/>
      <c r="AJ26759" s="5"/>
    </row>
    <row r="26760" spans="11:36">
      <c r="K26760" s="5"/>
      <c r="L26760" s="5"/>
      <c r="M26760" s="5"/>
      <c r="N26760" s="5"/>
      <c r="O26760" s="5"/>
      <c r="P26760" s="5"/>
      <c r="Q26760" s="5"/>
      <c r="R26760" s="5"/>
      <c r="S26760" s="5"/>
      <c r="T26760" s="5"/>
      <c r="U26760" s="5"/>
      <c r="V26760" s="5"/>
      <c r="W26760" s="5"/>
      <c r="X26760" s="5"/>
      <c r="Y26760" s="5"/>
      <c r="Z26760" s="5"/>
      <c r="AA26760" s="5"/>
      <c r="AB26760" s="5"/>
      <c r="AC26760" s="5"/>
      <c r="AD26760" s="5"/>
      <c r="AE26760" s="5"/>
      <c r="AF26760" s="5"/>
      <c r="AG26760" s="5"/>
      <c r="AH26760" s="5"/>
      <c r="AI26760" s="5"/>
      <c r="AJ26760" s="5"/>
    </row>
    <row r="26761" spans="11:36">
      <c r="K26761" s="5"/>
      <c r="L26761" s="5"/>
      <c r="M26761" s="5"/>
      <c r="N26761" s="5"/>
      <c r="O26761" s="5"/>
      <c r="P26761" s="5"/>
      <c r="Q26761" s="5"/>
      <c r="R26761" s="5"/>
      <c r="S26761" s="5"/>
      <c r="T26761" s="5"/>
      <c r="U26761" s="5"/>
      <c r="V26761" s="5"/>
      <c r="W26761" s="5"/>
      <c r="X26761" s="5"/>
      <c r="Y26761" s="5"/>
      <c r="Z26761" s="5"/>
      <c r="AA26761" s="5"/>
      <c r="AB26761" s="5"/>
      <c r="AC26761" s="5"/>
      <c r="AD26761" s="5"/>
      <c r="AE26761" s="5"/>
      <c r="AF26761" s="5"/>
      <c r="AG26761" s="5"/>
      <c r="AH26761" s="5"/>
      <c r="AI26761" s="5"/>
      <c r="AJ26761" s="5"/>
    </row>
    <row r="26762" spans="11:36">
      <c r="K26762" s="5"/>
      <c r="L26762" s="5"/>
      <c r="M26762" s="5"/>
      <c r="N26762" s="5"/>
      <c r="O26762" s="5"/>
      <c r="P26762" s="5"/>
      <c r="Q26762" s="5"/>
      <c r="R26762" s="5"/>
      <c r="S26762" s="5"/>
      <c r="T26762" s="5"/>
      <c r="U26762" s="5"/>
      <c r="V26762" s="5"/>
      <c r="W26762" s="5"/>
      <c r="X26762" s="5"/>
      <c r="Y26762" s="5"/>
      <c r="Z26762" s="5"/>
      <c r="AA26762" s="5"/>
      <c r="AB26762" s="5"/>
      <c r="AC26762" s="5"/>
      <c r="AD26762" s="5"/>
      <c r="AE26762" s="5"/>
      <c r="AF26762" s="5"/>
      <c r="AG26762" s="5"/>
      <c r="AH26762" s="5"/>
      <c r="AI26762" s="5"/>
      <c r="AJ26762" s="5"/>
    </row>
    <row r="26763" spans="11:36">
      <c r="K26763" s="5"/>
      <c r="L26763" s="5"/>
      <c r="M26763" s="5"/>
      <c r="N26763" s="5"/>
      <c r="O26763" s="5"/>
      <c r="P26763" s="5"/>
      <c r="Q26763" s="5"/>
      <c r="R26763" s="5"/>
      <c r="S26763" s="5"/>
      <c r="T26763" s="5"/>
      <c r="U26763" s="5"/>
      <c r="V26763" s="5"/>
      <c r="W26763" s="5"/>
      <c r="X26763" s="5"/>
      <c r="Y26763" s="5"/>
      <c r="Z26763" s="5"/>
      <c r="AA26763" s="5"/>
      <c r="AB26763" s="5"/>
      <c r="AC26763" s="5"/>
      <c r="AD26763" s="5"/>
      <c r="AE26763" s="5"/>
      <c r="AF26763" s="5"/>
      <c r="AG26763" s="5"/>
      <c r="AH26763" s="5"/>
      <c r="AI26763" s="5"/>
      <c r="AJ26763" s="5"/>
    </row>
    <row r="26764" spans="11:36">
      <c r="K26764" s="5"/>
      <c r="L26764" s="5"/>
      <c r="M26764" s="5"/>
      <c r="N26764" s="5"/>
      <c r="O26764" s="5"/>
      <c r="P26764" s="5"/>
      <c r="Q26764" s="5"/>
      <c r="R26764" s="5"/>
      <c r="S26764" s="5"/>
      <c r="T26764" s="5"/>
      <c r="U26764" s="5"/>
      <c r="V26764" s="5"/>
      <c r="W26764" s="5"/>
      <c r="X26764" s="5"/>
      <c r="Y26764" s="5"/>
      <c r="Z26764" s="5"/>
      <c r="AA26764" s="5"/>
      <c r="AB26764" s="5"/>
      <c r="AC26764" s="5"/>
      <c r="AD26764" s="5"/>
      <c r="AE26764" s="5"/>
      <c r="AF26764" s="5"/>
      <c r="AG26764" s="5"/>
      <c r="AH26764" s="5"/>
      <c r="AI26764" s="5"/>
      <c r="AJ26764" s="5"/>
    </row>
    <row r="26765" spans="11:36">
      <c r="K26765" s="5"/>
      <c r="L26765" s="5"/>
      <c r="M26765" s="5"/>
      <c r="N26765" s="5"/>
      <c r="O26765" s="5"/>
      <c r="P26765" s="5"/>
      <c r="Q26765" s="5"/>
      <c r="R26765" s="5"/>
      <c r="S26765" s="5"/>
      <c r="T26765" s="5"/>
      <c r="U26765" s="5"/>
      <c r="V26765" s="5"/>
      <c r="W26765" s="5"/>
      <c r="X26765" s="5"/>
      <c r="Y26765" s="5"/>
      <c r="Z26765" s="5"/>
      <c r="AA26765" s="5"/>
      <c r="AB26765" s="5"/>
      <c r="AC26765" s="5"/>
      <c r="AD26765" s="5"/>
      <c r="AE26765" s="5"/>
      <c r="AF26765" s="5"/>
      <c r="AG26765" s="5"/>
      <c r="AH26765" s="5"/>
      <c r="AI26765" s="5"/>
      <c r="AJ26765" s="5"/>
    </row>
    <row r="26766" spans="11:36">
      <c r="K26766" s="5"/>
      <c r="L26766" s="5"/>
      <c r="M26766" s="5"/>
      <c r="N26766" s="5"/>
      <c r="O26766" s="5"/>
      <c r="P26766" s="5"/>
      <c r="Q26766" s="5"/>
      <c r="R26766" s="5"/>
      <c r="S26766" s="5"/>
      <c r="T26766" s="5"/>
      <c r="U26766" s="5"/>
      <c r="V26766" s="5"/>
      <c r="W26766" s="5"/>
      <c r="X26766" s="5"/>
      <c r="Y26766" s="5"/>
      <c r="Z26766" s="5"/>
      <c r="AA26766" s="5"/>
      <c r="AB26766" s="5"/>
      <c r="AC26766" s="5"/>
      <c r="AD26766" s="5"/>
      <c r="AE26766" s="5"/>
      <c r="AF26766" s="5"/>
      <c r="AG26766" s="5"/>
      <c r="AH26766" s="5"/>
      <c r="AI26766" s="5"/>
      <c r="AJ26766" s="5"/>
    </row>
    <row r="26767" spans="11:36">
      <c r="K26767" s="5"/>
      <c r="L26767" s="5"/>
      <c r="M26767" s="5"/>
      <c r="N26767" s="5"/>
      <c r="O26767" s="5"/>
      <c r="P26767" s="5"/>
      <c r="Q26767" s="5"/>
      <c r="R26767" s="5"/>
      <c r="S26767" s="5"/>
      <c r="T26767" s="5"/>
      <c r="U26767" s="5"/>
      <c r="V26767" s="5"/>
      <c r="W26767" s="5"/>
      <c r="X26767" s="5"/>
      <c r="Y26767" s="5"/>
      <c r="Z26767" s="5"/>
      <c r="AA26767" s="5"/>
      <c r="AB26767" s="5"/>
      <c r="AC26767" s="5"/>
      <c r="AD26767" s="5"/>
      <c r="AE26767" s="5"/>
      <c r="AF26767" s="5"/>
      <c r="AG26767" s="5"/>
      <c r="AH26767" s="5"/>
      <c r="AI26767" s="5"/>
      <c r="AJ26767" s="5"/>
    </row>
    <row r="26768" spans="11:36">
      <c r="K26768" s="5"/>
      <c r="L26768" s="5"/>
      <c r="M26768" s="5"/>
      <c r="N26768" s="5"/>
      <c r="O26768" s="5"/>
      <c r="P26768" s="5"/>
      <c r="Q26768" s="5"/>
      <c r="R26768" s="5"/>
      <c r="S26768" s="5"/>
      <c r="T26768" s="5"/>
      <c r="U26768" s="5"/>
      <c r="V26768" s="5"/>
      <c r="W26768" s="5"/>
      <c r="X26768" s="5"/>
      <c r="Y26768" s="5"/>
      <c r="Z26768" s="5"/>
      <c r="AA26768" s="5"/>
      <c r="AB26768" s="5"/>
      <c r="AC26768" s="5"/>
      <c r="AD26768" s="5"/>
      <c r="AE26768" s="5"/>
      <c r="AF26768" s="5"/>
      <c r="AG26768" s="5"/>
      <c r="AH26768" s="5"/>
      <c r="AI26768" s="5"/>
      <c r="AJ26768" s="5"/>
    </row>
    <row r="26769" spans="11:36">
      <c r="K26769" s="5"/>
      <c r="L26769" s="5"/>
      <c r="M26769" s="5"/>
      <c r="N26769" s="5"/>
      <c r="O26769" s="5"/>
      <c r="P26769" s="5"/>
      <c r="Q26769" s="5"/>
      <c r="R26769" s="5"/>
      <c r="S26769" s="5"/>
      <c r="T26769" s="5"/>
      <c r="U26769" s="5"/>
      <c r="V26769" s="5"/>
      <c r="W26769" s="5"/>
      <c r="X26769" s="5"/>
      <c r="Y26769" s="5"/>
      <c r="Z26769" s="5"/>
      <c r="AA26769" s="5"/>
      <c r="AB26769" s="5"/>
      <c r="AC26769" s="5"/>
      <c r="AD26769" s="5"/>
      <c r="AE26769" s="5"/>
      <c r="AF26769" s="5"/>
      <c r="AG26769" s="5"/>
      <c r="AH26769" s="5"/>
      <c r="AI26769" s="5"/>
      <c r="AJ26769" s="5"/>
    </row>
    <row r="26770" spans="11:36">
      <c r="K26770" s="5"/>
      <c r="L26770" s="5"/>
      <c r="M26770" s="5"/>
      <c r="N26770" s="5"/>
      <c r="O26770" s="5"/>
      <c r="P26770" s="5"/>
      <c r="Q26770" s="5"/>
      <c r="R26770" s="5"/>
      <c r="S26770" s="5"/>
      <c r="T26770" s="5"/>
      <c r="U26770" s="5"/>
      <c r="V26770" s="5"/>
      <c r="W26770" s="5"/>
      <c r="X26770" s="5"/>
      <c r="Y26770" s="5"/>
      <c r="Z26770" s="5"/>
      <c r="AA26770" s="5"/>
      <c r="AB26770" s="5"/>
      <c r="AC26770" s="5"/>
      <c r="AD26770" s="5"/>
      <c r="AE26770" s="5"/>
      <c r="AF26770" s="5"/>
      <c r="AG26770" s="5"/>
      <c r="AH26770" s="5"/>
      <c r="AI26770" s="5"/>
      <c r="AJ26770" s="5"/>
    </row>
    <row r="26771" spans="11:36">
      <c r="K26771" s="5"/>
      <c r="L26771" s="5"/>
      <c r="M26771" s="5"/>
      <c r="N26771" s="5"/>
      <c r="O26771" s="5"/>
      <c r="P26771" s="5"/>
      <c r="Q26771" s="5"/>
      <c r="R26771" s="5"/>
      <c r="S26771" s="5"/>
      <c r="T26771" s="5"/>
      <c r="U26771" s="5"/>
      <c r="V26771" s="5"/>
      <c r="W26771" s="5"/>
      <c r="X26771" s="5"/>
      <c r="Y26771" s="5"/>
      <c r="Z26771" s="5"/>
      <c r="AA26771" s="5"/>
      <c r="AB26771" s="5"/>
      <c r="AC26771" s="5"/>
      <c r="AD26771" s="5"/>
      <c r="AE26771" s="5"/>
      <c r="AF26771" s="5"/>
      <c r="AG26771" s="5"/>
      <c r="AH26771" s="5"/>
      <c r="AI26771" s="5"/>
      <c r="AJ26771" s="5"/>
    </row>
    <row r="26772" spans="11:36">
      <c r="K26772" s="5"/>
      <c r="L26772" s="5"/>
      <c r="M26772" s="5"/>
      <c r="N26772" s="5"/>
      <c r="O26772" s="5"/>
      <c r="P26772" s="5"/>
      <c r="Q26772" s="5"/>
      <c r="R26772" s="5"/>
      <c r="S26772" s="5"/>
      <c r="T26772" s="5"/>
      <c r="U26772" s="5"/>
      <c r="V26772" s="5"/>
      <c r="W26772" s="5"/>
      <c r="X26772" s="5"/>
      <c r="Y26772" s="5"/>
      <c r="Z26772" s="5"/>
      <c r="AA26772" s="5"/>
      <c r="AB26772" s="5"/>
      <c r="AC26772" s="5"/>
      <c r="AD26772" s="5"/>
      <c r="AE26772" s="5"/>
      <c r="AF26772" s="5"/>
      <c r="AG26772" s="5"/>
      <c r="AH26772" s="5"/>
      <c r="AI26772" s="5"/>
      <c r="AJ26772" s="5"/>
    </row>
    <row r="26773" spans="11:36">
      <c r="K26773" s="5"/>
      <c r="L26773" s="5"/>
      <c r="M26773" s="5"/>
      <c r="N26773" s="5"/>
      <c r="O26773" s="5"/>
      <c r="P26773" s="5"/>
      <c r="Q26773" s="5"/>
      <c r="R26773" s="5"/>
      <c r="S26773" s="5"/>
      <c r="T26773" s="5"/>
      <c r="U26773" s="5"/>
      <c r="V26773" s="5"/>
      <c r="W26773" s="5"/>
      <c r="X26773" s="5"/>
      <c r="Y26773" s="5"/>
      <c r="Z26773" s="5"/>
      <c r="AA26773" s="5"/>
      <c r="AB26773" s="5"/>
      <c r="AC26773" s="5"/>
      <c r="AD26773" s="5"/>
      <c r="AE26773" s="5"/>
      <c r="AF26773" s="5"/>
      <c r="AG26773" s="5"/>
      <c r="AH26773" s="5"/>
      <c r="AI26773" s="5"/>
      <c r="AJ26773" s="5"/>
    </row>
    <row r="26774" spans="11:36">
      <c r="K26774" s="5"/>
      <c r="L26774" s="5"/>
      <c r="M26774" s="5"/>
      <c r="N26774" s="5"/>
      <c r="O26774" s="5"/>
      <c r="P26774" s="5"/>
      <c r="Q26774" s="5"/>
      <c r="R26774" s="5"/>
      <c r="S26774" s="5"/>
      <c r="T26774" s="5"/>
      <c r="U26774" s="5"/>
      <c r="V26774" s="5"/>
      <c r="W26774" s="5"/>
      <c r="X26774" s="5"/>
      <c r="Y26774" s="5"/>
      <c r="Z26774" s="5"/>
      <c r="AA26774" s="5"/>
      <c r="AB26774" s="5"/>
      <c r="AC26774" s="5"/>
      <c r="AD26774" s="5"/>
      <c r="AE26774" s="5"/>
      <c r="AF26774" s="5"/>
      <c r="AG26774" s="5"/>
      <c r="AH26774" s="5"/>
      <c r="AI26774" s="5"/>
      <c r="AJ26774" s="5"/>
    </row>
    <row r="26775" spans="11:36">
      <c r="K26775" s="5"/>
      <c r="L26775" s="5"/>
      <c r="M26775" s="5"/>
      <c r="N26775" s="5"/>
      <c r="O26775" s="5"/>
      <c r="P26775" s="5"/>
      <c r="Q26775" s="5"/>
      <c r="R26775" s="5"/>
      <c r="S26775" s="5"/>
      <c r="T26775" s="5"/>
      <c r="U26775" s="5"/>
      <c r="V26775" s="5"/>
      <c r="W26775" s="5"/>
      <c r="X26775" s="5"/>
      <c r="Y26775" s="5"/>
      <c r="Z26775" s="5"/>
      <c r="AA26775" s="5"/>
      <c r="AB26775" s="5"/>
      <c r="AC26775" s="5"/>
      <c r="AD26775" s="5"/>
      <c r="AE26775" s="5"/>
      <c r="AF26775" s="5"/>
      <c r="AG26775" s="5"/>
      <c r="AH26775" s="5"/>
      <c r="AI26775" s="5"/>
      <c r="AJ26775" s="5"/>
    </row>
    <row r="26776" spans="11:36">
      <c r="K26776" s="5"/>
      <c r="L26776" s="5"/>
      <c r="M26776" s="5"/>
      <c r="N26776" s="5"/>
      <c r="O26776" s="5"/>
      <c r="P26776" s="5"/>
      <c r="Q26776" s="5"/>
      <c r="R26776" s="5"/>
      <c r="S26776" s="5"/>
      <c r="T26776" s="5"/>
      <c r="U26776" s="5"/>
      <c r="V26776" s="5"/>
      <c r="W26776" s="5"/>
      <c r="X26776" s="5"/>
      <c r="Y26776" s="5"/>
      <c r="Z26776" s="5"/>
      <c r="AA26776" s="5"/>
      <c r="AB26776" s="5"/>
      <c r="AC26776" s="5"/>
      <c r="AD26776" s="5"/>
      <c r="AE26776" s="5"/>
      <c r="AF26776" s="5"/>
      <c r="AG26776" s="5"/>
      <c r="AH26776" s="5"/>
      <c r="AI26776" s="5"/>
      <c r="AJ26776" s="5"/>
    </row>
    <row r="26777" spans="11:36">
      <c r="K26777" s="5"/>
      <c r="L26777" s="5"/>
      <c r="M26777" s="5"/>
      <c r="N26777" s="5"/>
      <c r="O26777" s="5"/>
      <c r="P26777" s="5"/>
      <c r="Q26777" s="5"/>
      <c r="R26777" s="5"/>
      <c r="S26777" s="5"/>
      <c r="T26777" s="5"/>
      <c r="U26777" s="5"/>
      <c r="V26777" s="5"/>
      <c r="W26777" s="5"/>
      <c r="X26777" s="5"/>
      <c r="Y26777" s="5"/>
      <c r="Z26777" s="5"/>
      <c r="AA26777" s="5"/>
      <c r="AB26777" s="5"/>
      <c r="AC26777" s="5"/>
      <c r="AD26777" s="5"/>
      <c r="AE26777" s="5"/>
      <c r="AF26777" s="5"/>
      <c r="AG26777" s="5"/>
      <c r="AH26777" s="5"/>
      <c r="AI26777" s="5"/>
      <c r="AJ26777" s="5"/>
    </row>
    <row r="26778" spans="11:36">
      <c r="K26778" s="5"/>
      <c r="L26778" s="5"/>
      <c r="M26778" s="5"/>
      <c r="N26778" s="5"/>
      <c r="O26778" s="5"/>
      <c r="P26778" s="5"/>
      <c r="Q26778" s="5"/>
      <c r="R26778" s="5"/>
      <c r="S26778" s="5"/>
      <c r="T26778" s="5"/>
      <c r="U26778" s="5"/>
      <c r="V26778" s="5"/>
      <c r="W26778" s="5"/>
      <c r="X26778" s="5"/>
      <c r="Y26778" s="5"/>
      <c r="Z26778" s="5"/>
      <c r="AA26778" s="5"/>
      <c r="AB26778" s="5"/>
      <c r="AC26778" s="5"/>
      <c r="AD26778" s="5"/>
      <c r="AE26778" s="5"/>
      <c r="AF26778" s="5"/>
      <c r="AG26778" s="5"/>
      <c r="AH26778" s="5"/>
      <c r="AI26778" s="5"/>
      <c r="AJ26778" s="5"/>
    </row>
    <row r="26779" spans="11:36">
      <c r="K26779" s="5"/>
      <c r="L26779" s="5"/>
      <c r="M26779" s="5"/>
      <c r="N26779" s="5"/>
      <c r="O26779" s="5"/>
      <c r="P26779" s="5"/>
      <c r="Q26779" s="5"/>
      <c r="R26779" s="5"/>
      <c r="S26779" s="5"/>
      <c r="T26779" s="5"/>
      <c r="U26779" s="5"/>
      <c r="V26779" s="5"/>
      <c r="W26779" s="5"/>
      <c r="X26779" s="5"/>
      <c r="Y26779" s="5"/>
      <c r="Z26779" s="5"/>
      <c r="AA26779" s="5"/>
      <c r="AB26779" s="5"/>
      <c r="AC26779" s="5"/>
      <c r="AD26779" s="5"/>
      <c r="AE26779" s="5"/>
      <c r="AF26779" s="5"/>
      <c r="AG26779" s="5"/>
      <c r="AH26779" s="5"/>
      <c r="AI26779" s="5"/>
      <c r="AJ26779" s="5"/>
    </row>
    <row r="26780" spans="11:36">
      <c r="K26780" s="5"/>
      <c r="L26780" s="5"/>
      <c r="M26780" s="5"/>
      <c r="N26780" s="5"/>
      <c r="O26780" s="5"/>
      <c r="P26780" s="5"/>
      <c r="Q26780" s="5"/>
      <c r="R26780" s="5"/>
      <c r="S26780" s="5"/>
      <c r="T26780" s="5"/>
      <c r="U26780" s="5"/>
      <c r="V26780" s="5"/>
      <c r="W26780" s="5"/>
      <c r="X26780" s="5"/>
      <c r="Y26780" s="5"/>
      <c r="Z26780" s="5"/>
      <c r="AA26780" s="5"/>
      <c r="AB26780" s="5"/>
      <c r="AC26780" s="5"/>
      <c r="AD26780" s="5"/>
      <c r="AE26780" s="5"/>
      <c r="AF26780" s="5"/>
      <c r="AG26780" s="5"/>
      <c r="AH26780" s="5"/>
      <c r="AI26780" s="5"/>
      <c r="AJ26780" s="5"/>
    </row>
    <row r="26781" spans="11:36">
      <c r="K26781" s="5"/>
      <c r="L26781" s="5"/>
      <c r="M26781" s="5"/>
      <c r="N26781" s="5"/>
      <c r="O26781" s="5"/>
      <c r="P26781" s="5"/>
      <c r="Q26781" s="5"/>
      <c r="R26781" s="5"/>
      <c r="S26781" s="5"/>
      <c r="T26781" s="5"/>
      <c r="U26781" s="5"/>
      <c r="V26781" s="5"/>
      <c r="W26781" s="5"/>
      <c r="X26781" s="5"/>
      <c r="Y26781" s="5"/>
      <c r="Z26781" s="5"/>
      <c r="AA26781" s="5"/>
      <c r="AB26781" s="5"/>
      <c r="AC26781" s="5"/>
      <c r="AD26781" s="5"/>
      <c r="AE26781" s="5"/>
      <c r="AF26781" s="5"/>
      <c r="AG26781" s="5"/>
      <c r="AH26781" s="5"/>
      <c r="AI26781" s="5"/>
      <c r="AJ26781" s="5"/>
    </row>
    <row r="26782" spans="11:36">
      <c r="K26782" s="5"/>
      <c r="L26782" s="5"/>
      <c r="M26782" s="5"/>
      <c r="N26782" s="5"/>
      <c r="O26782" s="5"/>
      <c r="P26782" s="5"/>
      <c r="Q26782" s="5"/>
      <c r="R26782" s="5"/>
      <c r="S26782" s="5"/>
      <c r="T26782" s="5"/>
      <c r="U26782" s="5"/>
      <c r="V26782" s="5"/>
      <c r="W26782" s="5"/>
      <c r="X26782" s="5"/>
      <c r="Y26782" s="5"/>
      <c r="Z26782" s="5"/>
      <c r="AA26782" s="5"/>
      <c r="AB26782" s="5"/>
      <c r="AC26782" s="5"/>
      <c r="AD26782" s="5"/>
      <c r="AE26782" s="5"/>
      <c r="AF26782" s="5"/>
      <c r="AG26782" s="5"/>
      <c r="AH26782" s="5"/>
      <c r="AI26782" s="5"/>
      <c r="AJ26782" s="5"/>
    </row>
    <row r="26783" spans="11:36">
      <c r="K26783" s="5"/>
      <c r="L26783" s="5"/>
      <c r="M26783" s="5"/>
      <c r="N26783" s="5"/>
      <c r="O26783" s="5"/>
      <c r="P26783" s="5"/>
      <c r="Q26783" s="5"/>
      <c r="R26783" s="5"/>
      <c r="S26783" s="5"/>
      <c r="T26783" s="5"/>
      <c r="U26783" s="5"/>
      <c r="V26783" s="5"/>
      <c r="W26783" s="5"/>
      <c r="X26783" s="5"/>
      <c r="Y26783" s="5"/>
      <c r="Z26783" s="5"/>
      <c r="AA26783" s="5"/>
      <c r="AB26783" s="5"/>
      <c r="AC26783" s="5"/>
      <c r="AD26783" s="5"/>
      <c r="AE26783" s="5"/>
      <c r="AF26783" s="5"/>
      <c r="AG26783" s="5"/>
      <c r="AH26783" s="5"/>
      <c r="AI26783" s="5"/>
      <c r="AJ26783" s="5"/>
    </row>
    <row r="26784" spans="11:36">
      <c r="K26784" s="5"/>
      <c r="L26784" s="5"/>
      <c r="M26784" s="5"/>
      <c r="N26784" s="5"/>
      <c r="O26784" s="5"/>
      <c r="P26784" s="5"/>
      <c r="Q26784" s="5"/>
      <c r="R26784" s="5"/>
      <c r="S26784" s="5"/>
      <c r="T26784" s="5"/>
      <c r="U26784" s="5"/>
      <c r="V26784" s="5"/>
      <c r="W26784" s="5"/>
      <c r="X26784" s="5"/>
      <c r="Y26784" s="5"/>
      <c r="Z26784" s="5"/>
      <c r="AA26784" s="5"/>
      <c r="AB26784" s="5"/>
      <c r="AC26784" s="5"/>
      <c r="AD26784" s="5"/>
      <c r="AE26784" s="5"/>
      <c r="AF26784" s="5"/>
      <c r="AG26784" s="5"/>
      <c r="AH26784" s="5"/>
      <c r="AI26784" s="5"/>
      <c r="AJ26784" s="5"/>
    </row>
    <row r="26785" spans="11:36">
      <c r="K26785" s="5"/>
      <c r="L26785" s="5"/>
      <c r="M26785" s="5"/>
      <c r="N26785" s="5"/>
      <c r="O26785" s="5"/>
      <c r="P26785" s="5"/>
      <c r="Q26785" s="5"/>
      <c r="R26785" s="5"/>
      <c r="S26785" s="5"/>
      <c r="T26785" s="5"/>
      <c r="U26785" s="5"/>
      <c r="V26785" s="5"/>
      <c r="W26785" s="5"/>
      <c r="X26785" s="5"/>
      <c r="Y26785" s="5"/>
      <c r="Z26785" s="5"/>
      <c r="AA26785" s="5"/>
      <c r="AB26785" s="5"/>
      <c r="AC26785" s="5"/>
      <c r="AD26785" s="5"/>
      <c r="AE26785" s="5"/>
      <c r="AF26785" s="5"/>
      <c r="AG26785" s="5"/>
      <c r="AH26785" s="5"/>
      <c r="AI26785" s="5"/>
      <c r="AJ26785" s="5"/>
    </row>
    <row r="26786" spans="11:36">
      <c r="K26786" s="5"/>
      <c r="L26786" s="5"/>
      <c r="M26786" s="5"/>
      <c r="N26786" s="5"/>
      <c r="O26786" s="5"/>
      <c r="P26786" s="5"/>
      <c r="Q26786" s="5"/>
      <c r="R26786" s="5"/>
      <c r="S26786" s="5"/>
      <c r="T26786" s="5"/>
      <c r="U26786" s="5"/>
      <c r="V26786" s="5"/>
      <c r="W26786" s="5"/>
      <c r="X26786" s="5"/>
      <c r="Y26786" s="5"/>
      <c r="Z26786" s="5"/>
      <c r="AA26786" s="5"/>
      <c r="AB26786" s="5"/>
      <c r="AC26786" s="5"/>
      <c r="AD26786" s="5"/>
      <c r="AE26786" s="5"/>
      <c r="AF26786" s="5"/>
      <c r="AG26786" s="5"/>
      <c r="AH26786" s="5"/>
      <c r="AI26786" s="5"/>
      <c r="AJ26786" s="5"/>
    </row>
    <row r="26787" spans="11:36">
      <c r="K26787" s="5"/>
      <c r="L26787" s="5"/>
      <c r="M26787" s="5"/>
      <c r="N26787" s="5"/>
      <c r="O26787" s="5"/>
      <c r="P26787" s="5"/>
      <c r="Q26787" s="5"/>
      <c r="R26787" s="5"/>
      <c r="S26787" s="5"/>
      <c r="T26787" s="5"/>
      <c r="U26787" s="5"/>
      <c r="V26787" s="5"/>
      <c r="W26787" s="5"/>
      <c r="X26787" s="5"/>
      <c r="Y26787" s="5"/>
      <c r="Z26787" s="5"/>
      <c r="AA26787" s="5"/>
      <c r="AB26787" s="5"/>
      <c r="AC26787" s="5"/>
      <c r="AD26787" s="5"/>
      <c r="AE26787" s="5"/>
      <c r="AF26787" s="5"/>
      <c r="AG26787" s="5"/>
      <c r="AH26787" s="5"/>
      <c r="AI26787" s="5"/>
      <c r="AJ26787" s="5"/>
    </row>
    <row r="26788" spans="11:36">
      <c r="K26788" s="5"/>
      <c r="L26788" s="5"/>
      <c r="M26788" s="5"/>
      <c r="N26788" s="5"/>
      <c r="O26788" s="5"/>
      <c r="P26788" s="5"/>
      <c r="Q26788" s="5"/>
      <c r="R26788" s="5"/>
      <c r="S26788" s="5"/>
      <c r="T26788" s="5"/>
      <c r="U26788" s="5"/>
      <c r="V26788" s="5"/>
      <c r="W26788" s="5"/>
      <c r="X26788" s="5"/>
      <c r="Y26788" s="5"/>
      <c r="Z26788" s="5"/>
      <c r="AA26788" s="5"/>
      <c r="AB26788" s="5"/>
      <c r="AC26788" s="5"/>
      <c r="AD26788" s="5"/>
      <c r="AE26788" s="5"/>
      <c r="AF26788" s="5"/>
      <c r="AG26788" s="5"/>
      <c r="AH26788" s="5"/>
      <c r="AI26788" s="5"/>
      <c r="AJ26788" s="5"/>
    </row>
    <row r="26789" spans="11:36">
      <c r="K26789" s="5"/>
      <c r="L26789" s="5"/>
      <c r="M26789" s="5"/>
      <c r="N26789" s="5"/>
      <c r="O26789" s="5"/>
      <c r="P26789" s="5"/>
      <c r="Q26789" s="5"/>
      <c r="R26789" s="5"/>
      <c r="S26789" s="5"/>
      <c r="T26789" s="5"/>
      <c r="U26789" s="5"/>
      <c r="V26789" s="5"/>
      <c r="W26789" s="5"/>
      <c r="X26789" s="5"/>
      <c r="Y26789" s="5"/>
      <c r="Z26789" s="5"/>
      <c r="AA26789" s="5"/>
      <c r="AB26789" s="5"/>
      <c r="AC26789" s="5"/>
      <c r="AD26789" s="5"/>
      <c r="AE26789" s="5"/>
      <c r="AF26789" s="5"/>
      <c r="AG26789" s="5"/>
      <c r="AH26789" s="5"/>
      <c r="AI26789" s="5"/>
      <c r="AJ26789" s="5"/>
    </row>
    <row r="26790" spans="11:36">
      <c r="K26790" s="5"/>
      <c r="L26790" s="5"/>
      <c r="M26790" s="5"/>
      <c r="N26790" s="5"/>
      <c r="O26790" s="5"/>
      <c r="P26790" s="5"/>
      <c r="Q26790" s="5"/>
      <c r="R26790" s="5"/>
      <c r="S26790" s="5"/>
      <c r="T26790" s="5"/>
      <c r="U26790" s="5"/>
      <c r="V26790" s="5"/>
      <c r="W26790" s="5"/>
      <c r="X26790" s="5"/>
      <c r="Y26790" s="5"/>
      <c r="Z26790" s="5"/>
      <c r="AA26790" s="5"/>
      <c r="AB26790" s="5"/>
      <c r="AC26790" s="5"/>
      <c r="AD26790" s="5"/>
      <c r="AE26790" s="5"/>
      <c r="AF26790" s="5"/>
      <c r="AG26790" s="5"/>
      <c r="AH26790" s="5"/>
      <c r="AI26790" s="5"/>
      <c r="AJ26790" s="5"/>
    </row>
    <row r="26791" spans="11:36">
      <c r="K26791" s="5"/>
      <c r="L26791" s="5"/>
      <c r="M26791" s="5"/>
      <c r="N26791" s="5"/>
      <c r="O26791" s="5"/>
      <c r="P26791" s="5"/>
      <c r="Q26791" s="5"/>
      <c r="R26791" s="5"/>
      <c r="S26791" s="5"/>
      <c r="T26791" s="5"/>
      <c r="U26791" s="5"/>
      <c r="V26791" s="5"/>
      <c r="W26791" s="5"/>
      <c r="X26791" s="5"/>
      <c r="Y26791" s="5"/>
      <c r="Z26791" s="5"/>
      <c r="AA26791" s="5"/>
      <c r="AB26791" s="5"/>
      <c r="AC26791" s="5"/>
      <c r="AD26791" s="5"/>
      <c r="AE26791" s="5"/>
      <c r="AF26791" s="5"/>
      <c r="AG26791" s="5"/>
      <c r="AH26791" s="5"/>
      <c r="AI26791" s="5"/>
      <c r="AJ26791" s="5"/>
    </row>
    <row r="26792" spans="11:36">
      <c r="K26792" s="5"/>
      <c r="L26792" s="5"/>
      <c r="M26792" s="5"/>
      <c r="N26792" s="5"/>
      <c r="O26792" s="5"/>
      <c r="P26792" s="5"/>
      <c r="Q26792" s="5"/>
      <c r="R26792" s="5"/>
      <c r="S26792" s="5"/>
      <c r="T26792" s="5"/>
      <c r="U26792" s="5"/>
      <c r="V26792" s="5"/>
      <c r="W26792" s="5"/>
      <c r="X26792" s="5"/>
      <c r="Y26792" s="5"/>
      <c r="Z26792" s="5"/>
      <c r="AA26792" s="5"/>
      <c r="AB26792" s="5"/>
      <c r="AC26792" s="5"/>
      <c r="AD26792" s="5"/>
      <c r="AE26792" s="5"/>
      <c r="AF26792" s="5"/>
      <c r="AG26792" s="5"/>
      <c r="AH26792" s="5"/>
      <c r="AI26792" s="5"/>
      <c r="AJ26792" s="5"/>
    </row>
    <row r="26793" spans="11:36">
      <c r="K26793" s="5"/>
      <c r="L26793" s="5"/>
      <c r="M26793" s="5"/>
      <c r="N26793" s="5"/>
      <c r="O26793" s="5"/>
      <c r="P26793" s="5"/>
      <c r="Q26793" s="5"/>
      <c r="R26793" s="5"/>
      <c r="S26793" s="5"/>
      <c r="T26793" s="5"/>
      <c r="U26793" s="5"/>
      <c r="V26793" s="5"/>
      <c r="W26793" s="5"/>
      <c r="X26793" s="5"/>
      <c r="Y26793" s="5"/>
      <c r="Z26793" s="5"/>
      <c r="AA26793" s="5"/>
      <c r="AB26793" s="5"/>
      <c r="AC26793" s="5"/>
      <c r="AD26793" s="5"/>
      <c r="AE26793" s="5"/>
      <c r="AF26793" s="5"/>
      <c r="AG26793" s="5"/>
      <c r="AH26793" s="5"/>
      <c r="AI26793" s="5"/>
      <c r="AJ26793" s="5"/>
    </row>
    <row r="26794" spans="11:36">
      <c r="K26794" s="5"/>
      <c r="L26794" s="5"/>
      <c r="M26794" s="5"/>
      <c r="N26794" s="5"/>
      <c r="O26794" s="5"/>
      <c r="P26794" s="5"/>
      <c r="Q26794" s="5"/>
      <c r="R26794" s="5"/>
      <c r="S26794" s="5"/>
      <c r="T26794" s="5"/>
      <c r="U26794" s="5"/>
      <c r="V26794" s="5"/>
      <c r="W26794" s="5"/>
      <c r="X26794" s="5"/>
      <c r="Y26794" s="5"/>
      <c r="Z26794" s="5"/>
      <c r="AA26794" s="5"/>
      <c r="AB26794" s="5"/>
      <c r="AC26794" s="5"/>
      <c r="AD26794" s="5"/>
      <c r="AE26794" s="5"/>
      <c r="AF26794" s="5"/>
      <c r="AG26794" s="5"/>
      <c r="AH26794" s="5"/>
      <c r="AI26794" s="5"/>
      <c r="AJ26794" s="5"/>
    </row>
    <row r="26795" spans="11:36">
      <c r="K26795" s="5"/>
      <c r="L26795" s="5"/>
      <c r="M26795" s="5"/>
      <c r="N26795" s="5"/>
      <c r="O26795" s="5"/>
      <c r="P26795" s="5"/>
      <c r="Q26795" s="5"/>
      <c r="R26795" s="5"/>
      <c r="S26795" s="5"/>
      <c r="T26795" s="5"/>
      <c r="U26795" s="5"/>
      <c r="V26795" s="5"/>
      <c r="W26795" s="5"/>
      <c r="X26795" s="5"/>
      <c r="Y26795" s="5"/>
      <c r="Z26795" s="5"/>
      <c r="AA26795" s="5"/>
      <c r="AB26795" s="5"/>
      <c r="AC26795" s="5"/>
      <c r="AD26795" s="5"/>
      <c r="AE26795" s="5"/>
      <c r="AF26795" s="5"/>
      <c r="AG26795" s="5"/>
      <c r="AH26795" s="5"/>
      <c r="AI26795" s="5"/>
      <c r="AJ26795" s="5"/>
    </row>
    <row r="26796" spans="11:36">
      <c r="K26796" s="5"/>
      <c r="L26796" s="5"/>
      <c r="M26796" s="5"/>
      <c r="N26796" s="5"/>
      <c r="O26796" s="5"/>
      <c r="P26796" s="5"/>
      <c r="Q26796" s="5"/>
      <c r="R26796" s="5"/>
      <c r="S26796" s="5"/>
      <c r="T26796" s="5"/>
      <c r="U26796" s="5"/>
      <c r="V26796" s="5"/>
      <c r="W26796" s="5"/>
      <c r="X26796" s="5"/>
      <c r="Y26796" s="5"/>
      <c r="Z26796" s="5"/>
      <c r="AA26796" s="5"/>
      <c r="AB26796" s="5"/>
      <c r="AC26796" s="5"/>
      <c r="AD26796" s="5"/>
      <c r="AE26796" s="5"/>
      <c r="AF26796" s="5"/>
      <c r="AG26796" s="5"/>
      <c r="AH26796" s="5"/>
      <c r="AI26796" s="5"/>
      <c r="AJ26796" s="5"/>
    </row>
    <row r="26797" spans="11:36">
      <c r="K26797" s="5"/>
      <c r="L26797" s="5"/>
      <c r="M26797" s="5"/>
      <c r="N26797" s="5"/>
      <c r="O26797" s="5"/>
      <c r="P26797" s="5"/>
      <c r="Q26797" s="5"/>
      <c r="R26797" s="5"/>
      <c r="S26797" s="5"/>
      <c r="T26797" s="5"/>
      <c r="U26797" s="5"/>
      <c r="V26797" s="5"/>
      <c r="W26797" s="5"/>
      <c r="X26797" s="5"/>
      <c r="Y26797" s="5"/>
      <c r="Z26797" s="5"/>
      <c r="AA26797" s="5"/>
      <c r="AB26797" s="5"/>
      <c r="AC26797" s="5"/>
      <c r="AD26797" s="5"/>
      <c r="AE26797" s="5"/>
      <c r="AF26797" s="5"/>
      <c r="AG26797" s="5"/>
      <c r="AH26797" s="5"/>
      <c r="AI26797" s="5"/>
      <c r="AJ26797" s="5"/>
    </row>
    <row r="26798" spans="11:36">
      <c r="K26798" s="5"/>
      <c r="L26798" s="5"/>
      <c r="M26798" s="5"/>
      <c r="N26798" s="5"/>
      <c r="O26798" s="5"/>
      <c r="P26798" s="5"/>
      <c r="Q26798" s="5"/>
      <c r="R26798" s="5"/>
      <c r="S26798" s="5"/>
      <c r="T26798" s="5"/>
      <c r="U26798" s="5"/>
      <c r="V26798" s="5"/>
      <c r="W26798" s="5"/>
      <c r="X26798" s="5"/>
      <c r="Y26798" s="5"/>
      <c r="Z26798" s="5"/>
      <c r="AA26798" s="5"/>
      <c r="AB26798" s="5"/>
      <c r="AC26798" s="5"/>
      <c r="AD26798" s="5"/>
      <c r="AE26798" s="5"/>
      <c r="AF26798" s="5"/>
      <c r="AG26798" s="5"/>
      <c r="AH26798" s="5"/>
      <c r="AI26798" s="5"/>
      <c r="AJ26798" s="5"/>
    </row>
    <row r="26799" spans="11:36">
      <c r="K26799" s="5"/>
      <c r="L26799" s="5"/>
      <c r="M26799" s="5"/>
      <c r="N26799" s="5"/>
      <c r="O26799" s="5"/>
      <c r="P26799" s="5"/>
      <c r="Q26799" s="5"/>
      <c r="R26799" s="5"/>
      <c r="S26799" s="5"/>
      <c r="T26799" s="5"/>
      <c r="U26799" s="5"/>
      <c r="V26799" s="5"/>
      <c r="W26799" s="5"/>
      <c r="X26799" s="5"/>
      <c r="Y26799" s="5"/>
      <c r="Z26799" s="5"/>
      <c r="AA26799" s="5"/>
      <c r="AB26799" s="5"/>
      <c r="AC26799" s="5"/>
      <c r="AD26799" s="5"/>
      <c r="AE26799" s="5"/>
      <c r="AF26799" s="5"/>
      <c r="AG26799" s="5"/>
      <c r="AH26799" s="5"/>
      <c r="AI26799" s="5"/>
      <c r="AJ26799" s="5"/>
    </row>
    <row r="26800" spans="11:36">
      <c r="K26800" s="5"/>
      <c r="L26800" s="5"/>
      <c r="M26800" s="5"/>
      <c r="N26800" s="5"/>
      <c r="O26800" s="5"/>
      <c r="P26800" s="5"/>
      <c r="Q26800" s="5"/>
      <c r="R26800" s="5"/>
      <c r="S26800" s="5"/>
      <c r="T26800" s="5"/>
      <c r="U26800" s="5"/>
      <c r="V26800" s="5"/>
      <c r="W26800" s="5"/>
      <c r="X26800" s="5"/>
      <c r="Y26800" s="5"/>
      <c r="Z26800" s="5"/>
      <c r="AA26800" s="5"/>
      <c r="AB26800" s="5"/>
      <c r="AC26800" s="5"/>
      <c r="AD26800" s="5"/>
      <c r="AE26800" s="5"/>
      <c r="AF26800" s="5"/>
      <c r="AG26800" s="5"/>
      <c r="AH26800" s="5"/>
      <c r="AI26800" s="5"/>
      <c r="AJ26800" s="5"/>
    </row>
    <row r="26801" spans="11:36">
      <c r="K26801" s="5"/>
      <c r="L26801" s="5"/>
      <c r="M26801" s="5"/>
      <c r="N26801" s="5"/>
      <c r="O26801" s="5"/>
      <c r="P26801" s="5"/>
      <c r="Q26801" s="5"/>
      <c r="R26801" s="5"/>
      <c r="S26801" s="5"/>
      <c r="T26801" s="5"/>
      <c r="U26801" s="5"/>
      <c r="V26801" s="5"/>
      <c r="W26801" s="5"/>
      <c r="X26801" s="5"/>
      <c r="Y26801" s="5"/>
      <c r="Z26801" s="5"/>
      <c r="AA26801" s="5"/>
      <c r="AB26801" s="5"/>
      <c r="AC26801" s="5"/>
      <c r="AD26801" s="5"/>
      <c r="AE26801" s="5"/>
      <c r="AF26801" s="5"/>
      <c r="AG26801" s="5"/>
      <c r="AH26801" s="5"/>
      <c r="AI26801" s="5"/>
      <c r="AJ26801" s="5"/>
    </row>
    <row r="26802" spans="11:36">
      <c r="K26802" s="5"/>
      <c r="L26802" s="5"/>
      <c r="M26802" s="5"/>
      <c r="N26802" s="5"/>
      <c r="O26802" s="5"/>
      <c r="P26802" s="5"/>
      <c r="Q26802" s="5"/>
      <c r="R26802" s="5"/>
      <c r="S26802" s="5"/>
      <c r="T26802" s="5"/>
      <c r="U26802" s="5"/>
      <c r="V26802" s="5"/>
      <c r="W26802" s="5"/>
      <c r="X26802" s="5"/>
      <c r="Y26802" s="5"/>
      <c r="Z26802" s="5"/>
      <c r="AA26802" s="5"/>
      <c r="AB26802" s="5"/>
      <c r="AC26802" s="5"/>
      <c r="AD26802" s="5"/>
      <c r="AE26802" s="5"/>
      <c r="AF26802" s="5"/>
      <c r="AG26802" s="5"/>
      <c r="AH26802" s="5"/>
      <c r="AI26802" s="5"/>
      <c r="AJ26802" s="5"/>
    </row>
    <row r="26803" spans="11:36">
      <c r="K26803" s="5"/>
      <c r="L26803" s="5"/>
      <c r="M26803" s="5"/>
      <c r="N26803" s="5"/>
      <c r="O26803" s="5"/>
      <c r="P26803" s="5"/>
      <c r="Q26803" s="5"/>
      <c r="R26803" s="5"/>
      <c r="S26803" s="5"/>
      <c r="T26803" s="5"/>
      <c r="U26803" s="5"/>
      <c r="V26803" s="5"/>
      <c r="W26803" s="5"/>
      <c r="X26803" s="5"/>
      <c r="Y26803" s="5"/>
      <c r="Z26803" s="5"/>
      <c r="AA26803" s="5"/>
      <c r="AB26803" s="5"/>
      <c r="AC26803" s="5"/>
      <c r="AD26803" s="5"/>
      <c r="AE26803" s="5"/>
      <c r="AF26803" s="5"/>
      <c r="AG26803" s="5"/>
      <c r="AH26803" s="5"/>
      <c r="AI26803" s="5"/>
      <c r="AJ26803" s="5"/>
    </row>
    <row r="26804" spans="11:36">
      <c r="K26804" s="5"/>
      <c r="L26804" s="5"/>
      <c r="M26804" s="5"/>
      <c r="N26804" s="5"/>
      <c r="O26804" s="5"/>
      <c r="P26804" s="5"/>
      <c r="Q26804" s="5"/>
      <c r="R26804" s="5"/>
      <c r="S26804" s="5"/>
      <c r="T26804" s="5"/>
      <c r="U26804" s="5"/>
      <c r="V26804" s="5"/>
      <c r="W26804" s="5"/>
      <c r="X26804" s="5"/>
      <c r="Y26804" s="5"/>
      <c r="Z26804" s="5"/>
      <c r="AA26804" s="5"/>
      <c r="AB26804" s="5"/>
      <c r="AC26804" s="5"/>
      <c r="AD26804" s="5"/>
      <c r="AE26804" s="5"/>
      <c r="AF26804" s="5"/>
      <c r="AG26804" s="5"/>
      <c r="AH26804" s="5"/>
      <c r="AI26804" s="5"/>
      <c r="AJ26804" s="5"/>
    </row>
    <row r="26805" spans="11:36">
      <c r="K26805" s="5"/>
      <c r="L26805" s="5"/>
      <c r="M26805" s="5"/>
      <c r="N26805" s="5"/>
      <c r="O26805" s="5"/>
      <c r="P26805" s="5"/>
      <c r="Q26805" s="5"/>
      <c r="R26805" s="5"/>
      <c r="S26805" s="5"/>
      <c r="T26805" s="5"/>
      <c r="U26805" s="5"/>
      <c r="V26805" s="5"/>
      <c r="W26805" s="5"/>
      <c r="X26805" s="5"/>
      <c r="Y26805" s="5"/>
      <c r="Z26805" s="5"/>
      <c r="AA26805" s="5"/>
      <c r="AB26805" s="5"/>
      <c r="AC26805" s="5"/>
      <c r="AD26805" s="5"/>
      <c r="AE26805" s="5"/>
      <c r="AF26805" s="5"/>
      <c r="AG26805" s="5"/>
      <c r="AH26805" s="5"/>
      <c r="AI26805" s="5"/>
      <c r="AJ26805" s="5"/>
    </row>
    <row r="26806" spans="11:36">
      <c r="K26806" s="5"/>
      <c r="L26806" s="5"/>
      <c r="M26806" s="5"/>
      <c r="N26806" s="5"/>
      <c r="O26806" s="5"/>
      <c r="P26806" s="5"/>
      <c r="Q26806" s="5"/>
      <c r="R26806" s="5"/>
      <c r="S26806" s="5"/>
      <c r="T26806" s="5"/>
      <c r="U26806" s="5"/>
      <c r="V26806" s="5"/>
      <c r="W26806" s="5"/>
      <c r="X26806" s="5"/>
      <c r="Y26806" s="5"/>
      <c r="Z26806" s="5"/>
      <c r="AA26806" s="5"/>
      <c r="AB26806" s="5"/>
      <c r="AC26806" s="5"/>
      <c r="AD26806" s="5"/>
      <c r="AE26806" s="5"/>
      <c r="AF26806" s="5"/>
      <c r="AG26806" s="5"/>
      <c r="AH26806" s="5"/>
      <c r="AI26806" s="5"/>
      <c r="AJ26806" s="5"/>
    </row>
    <row r="26807" spans="11:36">
      <c r="K26807" s="5"/>
      <c r="L26807" s="5"/>
      <c r="M26807" s="5"/>
      <c r="N26807" s="5"/>
      <c r="O26807" s="5"/>
      <c r="P26807" s="5"/>
      <c r="Q26807" s="5"/>
      <c r="R26807" s="5"/>
      <c r="S26807" s="5"/>
      <c r="T26807" s="5"/>
      <c r="U26807" s="5"/>
      <c r="V26807" s="5"/>
      <c r="W26807" s="5"/>
      <c r="X26807" s="5"/>
      <c r="Y26807" s="5"/>
      <c r="Z26807" s="5"/>
      <c r="AA26807" s="5"/>
      <c r="AB26807" s="5"/>
      <c r="AC26807" s="5"/>
      <c r="AD26807" s="5"/>
      <c r="AE26807" s="5"/>
      <c r="AF26807" s="5"/>
      <c r="AG26807" s="5"/>
      <c r="AH26807" s="5"/>
      <c r="AI26807" s="5"/>
      <c r="AJ26807" s="5"/>
    </row>
    <row r="26808" spans="11:36">
      <c r="K26808" s="5"/>
      <c r="L26808" s="5"/>
      <c r="M26808" s="5"/>
      <c r="N26808" s="5"/>
      <c r="O26808" s="5"/>
      <c r="P26808" s="5"/>
      <c r="Q26808" s="5"/>
      <c r="R26808" s="5"/>
      <c r="S26808" s="5"/>
      <c r="T26808" s="5"/>
      <c r="U26808" s="5"/>
      <c r="V26808" s="5"/>
      <c r="W26808" s="5"/>
      <c r="X26808" s="5"/>
      <c r="Y26808" s="5"/>
      <c r="Z26808" s="5"/>
      <c r="AA26808" s="5"/>
      <c r="AB26808" s="5"/>
      <c r="AC26808" s="5"/>
      <c r="AD26808" s="5"/>
      <c r="AE26808" s="5"/>
      <c r="AF26808" s="5"/>
      <c r="AG26808" s="5"/>
      <c r="AH26808" s="5"/>
      <c r="AI26808" s="5"/>
      <c r="AJ26808" s="5"/>
    </row>
    <row r="26809" spans="11:36">
      <c r="K26809" s="5"/>
      <c r="L26809" s="5"/>
      <c r="M26809" s="5"/>
      <c r="N26809" s="5"/>
      <c r="O26809" s="5"/>
      <c r="P26809" s="5"/>
      <c r="Q26809" s="5"/>
      <c r="R26809" s="5"/>
      <c r="S26809" s="5"/>
      <c r="T26809" s="5"/>
      <c r="U26809" s="5"/>
      <c r="V26809" s="5"/>
      <c r="W26809" s="5"/>
      <c r="X26809" s="5"/>
      <c r="Y26809" s="5"/>
      <c r="Z26809" s="5"/>
      <c r="AA26809" s="5"/>
      <c r="AB26809" s="5"/>
      <c r="AC26809" s="5"/>
      <c r="AD26809" s="5"/>
      <c r="AE26809" s="5"/>
      <c r="AF26809" s="5"/>
      <c r="AG26809" s="5"/>
      <c r="AH26809" s="5"/>
      <c r="AI26809" s="5"/>
      <c r="AJ26809" s="5"/>
    </row>
    <row r="26810" spans="11:36">
      <c r="K26810" s="5"/>
      <c r="L26810" s="5"/>
      <c r="M26810" s="5"/>
      <c r="N26810" s="5"/>
      <c r="O26810" s="5"/>
      <c r="P26810" s="5"/>
      <c r="Q26810" s="5"/>
      <c r="R26810" s="5"/>
      <c r="S26810" s="5"/>
      <c r="T26810" s="5"/>
      <c r="U26810" s="5"/>
      <c r="V26810" s="5"/>
      <c r="W26810" s="5"/>
      <c r="X26810" s="5"/>
      <c r="Y26810" s="5"/>
      <c r="Z26810" s="5"/>
      <c r="AA26810" s="5"/>
      <c r="AB26810" s="5"/>
      <c r="AC26810" s="5"/>
      <c r="AD26810" s="5"/>
      <c r="AE26810" s="5"/>
      <c r="AF26810" s="5"/>
      <c r="AG26810" s="5"/>
      <c r="AH26810" s="5"/>
      <c r="AI26810" s="5"/>
      <c r="AJ26810" s="5"/>
    </row>
    <row r="26811" spans="11:36">
      <c r="K26811" s="5"/>
      <c r="L26811" s="5"/>
      <c r="M26811" s="5"/>
      <c r="N26811" s="5"/>
      <c r="O26811" s="5"/>
      <c r="P26811" s="5"/>
      <c r="Q26811" s="5"/>
      <c r="R26811" s="5"/>
      <c r="S26811" s="5"/>
      <c r="T26811" s="5"/>
      <c r="U26811" s="5"/>
      <c r="V26811" s="5"/>
      <c r="W26811" s="5"/>
      <c r="X26811" s="5"/>
      <c r="Y26811" s="5"/>
      <c r="Z26811" s="5"/>
      <c r="AA26811" s="5"/>
      <c r="AB26811" s="5"/>
      <c r="AC26811" s="5"/>
      <c r="AD26811" s="5"/>
      <c r="AE26811" s="5"/>
      <c r="AF26811" s="5"/>
      <c r="AG26811" s="5"/>
      <c r="AH26811" s="5"/>
      <c r="AI26811" s="5"/>
      <c r="AJ26811" s="5"/>
    </row>
    <row r="26812" spans="11:36">
      <c r="K26812" s="5"/>
      <c r="L26812" s="5"/>
      <c r="M26812" s="5"/>
      <c r="N26812" s="5"/>
      <c r="O26812" s="5"/>
      <c r="P26812" s="5"/>
      <c r="Q26812" s="5"/>
      <c r="R26812" s="5"/>
      <c r="S26812" s="5"/>
      <c r="T26812" s="5"/>
      <c r="U26812" s="5"/>
      <c r="V26812" s="5"/>
      <c r="W26812" s="5"/>
      <c r="X26812" s="5"/>
      <c r="Y26812" s="5"/>
      <c r="Z26812" s="5"/>
      <c r="AA26812" s="5"/>
      <c r="AB26812" s="5"/>
      <c r="AC26812" s="5"/>
      <c r="AD26812" s="5"/>
      <c r="AE26812" s="5"/>
      <c r="AF26812" s="5"/>
      <c r="AG26812" s="5"/>
      <c r="AH26812" s="5"/>
      <c r="AI26812" s="5"/>
      <c r="AJ26812" s="5"/>
    </row>
    <row r="26813" spans="11:36">
      <c r="K26813" s="5"/>
      <c r="L26813" s="5"/>
      <c r="M26813" s="5"/>
      <c r="N26813" s="5"/>
      <c r="O26813" s="5"/>
      <c r="P26813" s="5"/>
      <c r="Q26813" s="5"/>
      <c r="R26813" s="5"/>
      <c r="S26813" s="5"/>
      <c r="T26813" s="5"/>
      <c r="U26813" s="5"/>
      <c r="V26813" s="5"/>
      <c r="W26813" s="5"/>
      <c r="X26813" s="5"/>
      <c r="Y26813" s="5"/>
      <c r="Z26813" s="5"/>
      <c r="AA26813" s="5"/>
      <c r="AB26813" s="5"/>
      <c r="AC26813" s="5"/>
      <c r="AD26813" s="5"/>
      <c r="AE26813" s="5"/>
      <c r="AF26813" s="5"/>
      <c r="AG26813" s="5"/>
      <c r="AH26813" s="5"/>
      <c r="AI26813" s="5"/>
      <c r="AJ26813" s="5"/>
    </row>
    <row r="26814" spans="11:36">
      <c r="K26814" s="5"/>
      <c r="L26814" s="5"/>
      <c r="M26814" s="5"/>
      <c r="N26814" s="5"/>
      <c r="O26814" s="5"/>
      <c r="P26814" s="5"/>
      <c r="Q26814" s="5"/>
      <c r="R26814" s="5"/>
      <c r="S26814" s="5"/>
      <c r="T26814" s="5"/>
      <c r="U26814" s="5"/>
      <c r="V26814" s="5"/>
      <c r="W26814" s="5"/>
      <c r="X26814" s="5"/>
      <c r="Y26814" s="5"/>
      <c r="Z26814" s="5"/>
      <c r="AA26814" s="5"/>
      <c r="AB26814" s="5"/>
      <c r="AC26814" s="5"/>
      <c r="AD26814" s="5"/>
      <c r="AE26814" s="5"/>
      <c r="AF26814" s="5"/>
      <c r="AG26814" s="5"/>
      <c r="AH26814" s="5"/>
      <c r="AI26814" s="5"/>
      <c r="AJ26814" s="5"/>
    </row>
    <row r="26815" spans="11:36">
      <c r="K26815" s="5"/>
      <c r="L26815" s="5"/>
      <c r="M26815" s="5"/>
      <c r="N26815" s="5"/>
      <c r="O26815" s="5"/>
      <c r="P26815" s="5"/>
      <c r="Q26815" s="5"/>
      <c r="R26815" s="5"/>
      <c r="S26815" s="5"/>
      <c r="T26815" s="5"/>
      <c r="U26815" s="5"/>
      <c r="V26815" s="5"/>
      <c r="W26815" s="5"/>
      <c r="X26815" s="5"/>
      <c r="Y26815" s="5"/>
      <c r="Z26815" s="5"/>
      <c r="AA26815" s="5"/>
      <c r="AB26815" s="5"/>
      <c r="AC26815" s="5"/>
      <c r="AD26815" s="5"/>
      <c r="AE26815" s="5"/>
      <c r="AF26815" s="5"/>
      <c r="AG26815" s="5"/>
      <c r="AH26815" s="5"/>
      <c r="AI26815" s="5"/>
      <c r="AJ26815" s="5"/>
    </row>
    <row r="26816" spans="11:36">
      <c r="K26816" s="5"/>
      <c r="L26816" s="5"/>
      <c r="M26816" s="5"/>
      <c r="N26816" s="5"/>
      <c r="O26816" s="5"/>
      <c r="P26816" s="5"/>
      <c r="Q26816" s="5"/>
      <c r="R26816" s="5"/>
      <c r="S26816" s="5"/>
      <c r="T26816" s="5"/>
      <c r="U26816" s="5"/>
      <c r="V26816" s="5"/>
      <c r="W26816" s="5"/>
      <c r="X26816" s="5"/>
      <c r="Y26816" s="5"/>
      <c r="Z26816" s="5"/>
      <c r="AA26816" s="5"/>
      <c r="AB26816" s="5"/>
      <c r="AC26816" s="5"/>
      <c r="AD26816" s="5"/>
      <c r="AE26816" s="5"/>
      <c r="AF26816" s="5"/>
      <c r="AG26816" s="5"/>
      <c r="AH26816" s="5"/>
      <c r="AI26816" s="5"/>
      <c r="AJ26816" s="5"/>
    </row>
    <row r="26817" spans="11:36">
      <c r="K26817" s="5"/>
      <c r="L26817" s="5"/>
      <c r="M26817" s="5"/>
      <c r="N26817" s="5"/>
      <c r="O26817" s="5"/>
      <c r="P26817" s="5"/>
      <c r="Q26817" s="5"/>
      <c r="R26817" s="5"/>
      <c r="S26817" s="5"/>
      <c r="T26817" s="5"/>
      <c r="U26817" s="5"/>
      <c r="V26817" s="5"/>
      <c r="W26817" s="5"/>
      <c r="X26817" s="5"/>
      <c r="Y26817" s="5"/>
      <c r="Z26817" s="5"/>
      <c r="AA26817" s="5"/>
      <c r="AB26817" s="5"/>
      <c r="AC26817" s="5"/>
      <c r="AD26817" s="5"/>
      <c r="AE26817" s="5"/>
      <c r="AF26817" s="5"/>
      <c r="AG26817" s="5"/>
      <c r="AH26817" s="5"/>
      <c r="AI26817" s="5"/>
      <c r="AJ26817" s="5"/>
    </row>
    <row r="26818" spans="11:36">
      <c r="K26818" s="5"/>
      <c r="L26818" s="5"/>
      <c r="M26818" s="5"/>
      <c r="N26818" s="5"/>
      <c r="O26818" s="5"/>
      <c r="P26818" s="5"/>
      <c r="Q26818" s="5"/>
      <c r="R26818" s="5"/>
      <c r="S26818" s="5"/>
      <c r="T26818" s="5"/>
      <c r="U26818" s="5"/>
      <c r="V26818" s="5"/>
      <c r="W26818" s="5"/>
      <c r="X26818" s="5"/>
      <c r="Y26818" s="5"/>
      <c r="Z26818" s="5"/>
      <c r="AA26818" s="5"/>
      <c r="AB26818" s="5"/>
      <c r="AC26818" s="5"/>
      <c r="AD26818" s="5"/>
      <c r="AE26818" s="5"/>
      <c r="AF26818" s="5"/>
      <c r="AG26818" s="5"/>
      <c r="AH26818" s="5"/>
      <c r="AI26818" s="5"/>
      <c r="AJ26818" s="5"/>
    </row>
    <row r="26819" spans="11:36">
      <c r="K26819" s="5"/>
      <c r="L26819" s="5"/>
      <c r="M26819" s="5"/>
      <c r="N26819" s="5"/>
      <c r="O26819" s="5"/>
      <c r="P26819" s="5"/>
      <c r="Q26819" s="5"/>
      <c r="R26819" s="5"/>
      <c r="S26819" s="5"/>
      <c r="T26819" s="5"/>
      <c r="U26819" s="5"/>
      <c r="V26819" s="5"/>
      <c r="W26819" s="5"/>
      <c r="X26819" s="5"/>
      <c r="Y26819" s="5"/>
      <c r="Z26819" s="5"/>
      <c r="AA26819" s="5"/>
      <c r="AB26819" s="5"/>
      <c r="AC26819" s="5"/>
      <c r="AD26819" s="5"/>
      <c r="AE26819" s="5"/>
      <c r="AF26819" s="5"/>
      <c r="AG26819" s="5"/>
      <c r="AH26819" s="5"/>
      <c r="AI26819" s="5"/>
      <c r="AJ26819" s="5"/>
    </row>
    <row r="26820" spans="11:36">
      <c r="K26820" s="5"/>
      <c r="L26820" s="5"/>
      <c r="M26820" s="5"/>
      <c r="N26820" s="5"/>
      <c r="O26820" s="5"/>
      <c r="P26820" s="5"/>
      <c r="Q26820" s="5"/>
      <c r="R26820" s="5"/>
      <c r="S26820" s="5"/>
      <c r="T26820" s="5"/>
      <c r="U26820" s="5"/>
      <c r="V26820" s="5"/>
      <c r="W26820" s="5"/>
      <c r="X26820" s="5"/>
      <c r="Y26820" s="5"/>
      <c r="Z26820" s="5"/>
      <c r="AA26820" s="5"/>
      <c r="AB26820" s="5"/>
      <c r="AC26820" s="5"/>
      <c r="AD26820" s="5"/>
      <c r="AE26820" s="5"/>
      <c r="AF26820" s="5"/>
      <c r="AG26820" s="5"/>
      <c r="AH26820" s="5"/>
      <c r="AI26820" s="5"/>
      <c r="AJ26820" s="5"/>
    </row>
    <row r="26821" spans="11:36">
      <c r="K26821" s="5"/>
      <c r="L26821" s="5"/>
      <c r="M26821" s="5"/>
      <c r="N26821" s="5"/>
      <c r="O26821" s="5"/>
      <c r="P26821" s="5"/>
      <c r="Q26821" s="5"/>
      <c r="R26821" s="5"/>
      <c r="S26821" s="5"/>
      <c r="T26821" s="5"/>
      <c r="U26821" s="5"/>
      <c r="V26821" s="5"/>
      <c r="W26821" s="5"/>
      <c r="X26821" s="5"/>
      <c r="Y26821" s="5"/>
      <c r="Z26821" s="5"/>
      <c r="AA26821" s="5"/>
      <c r="AB26821" s="5"/>
      <c r="AC26821" s="5"/>
      <c r="AD26821" s="5"/>
      <c r="AE26821" s="5"/>
      <c r="AF26821" s="5"/>
      <c r="AG26821" s="5"/>
      <c r="AH26821" s="5"/>
      <c r="AI26821" s="5"/>
      <c r="AJ26821" s="5"/>
    </row>
    <row r="26822" spans="11:36">
      <c r="K26822" s="5"/>
      <c r="L26822" s="5"/>
      <c r="M26822" s="5"/>
      <c r="N26822" s="5"/>
      <c r="O26822" s="5"/>
      <c r="P26822" s="5"/>
      <c r="Q26822" s="5"/>
      <c r="R26822" s="5"/>
      <c r="S26822" s="5"/>
      <c r="T26822" s="5"/>
      <c r="U26822" s="5"/>
      <c r="V26822" s="5"/>
      <c r="W26822" s="5"/>
      <c r="X26822" s="5"/>
      <c r="Y26822" s="5"/>
      <c r="Z26822" s="5"/>
      <c r="AA26822" s="5"/>
      <c r="AB26822" s="5"/>
      <c r="AC26822" s="5"/>
      <c r="AD26822" s="5"/>
      <c r="AE26822" s="5"/>
      <c r="AF26822" s="5"/>
      <c r="AG26822" s="5"/>
      <c r="AH26822" s="5"/>
      <c r="AI26822" s="5"/>
      <c r="AJ26822" s="5"/>
    </row>
    <row r="26823" spans="11:36">
      <c r="K26823" s="5"/>
      <c r="L26823" s="5"/>
      <c r="M26823" s="5"/>
      <c r="N26823" s="5"/>
      <c r="O26823" s="5"/>
      <c r="P26823" s="5"/>
      <c r="Q26823" s="5"/>
      <c r="R26823" s="5"/>
      <c r="S26823" s="5"/>
      <c r="T26823" s="5"/>
      <c r="U26823" s="5"/>
      <c r="V26823" s="5"/>
      <c r="W26823" s="5"/>
      <c r="X26823" s="5"/>
      <c r="Y26823" s="5"/>
      <c r="Z26823" s="5"/>
      <c r="AA26823" s="5"/>
      <c r="AB26823" s="5"/>
      <c r="AC26823" s="5"/>
      <c r="AD26823" s="5"/>
      <c r="AE26823" s="5"/>
      <c r="AF26823" s="5"/>
      <c r="AG26823" s="5"/>
      <c r="AH26823" s="5"/>
      <c r="AI26823" s="5"/>
      <c r="AJ26823" s="5"/>
    </row>
    <row r="26824" spans="11:36">
      <c r="K26824" s="5"/>
      <c r="L26824" s="5"/>
      <c r="M26824" s="5"/>
      <c r="N26824" s="5"/>
      <c r="O26824" s="5"/>
      <c r="P26824" s="5"/>
      <c r="Q26824" s="5"/>
      <c r="R26824" s="5"/>
      <c r="S26824" s="5"/>
      <c r="T26824" s="5"/>
      <c r="U26824" s="5"/>
      <c r="V26824" s="5"/>
      <c r="W26824" s="5"/>
      <c r="X26824" s="5"/>
      <c r="Y26824" s="5"/>
      <c r="Z26824" s="5"/>
      <c r="AA26824" s="5"/>
      <c r="AB26824" s="5"/>
      <c r="AC26824" s="5"/>
      <c r="AD26824" s="5"/>
      <c r="AE26824" s="5"/>
      <c r="AF26824" s="5"/>
      <c r="AG26824" s="5"/>
      <c r="AH26824" s="5"/>
      <c r="AI26824" s="5"/>
      <c r="AJ26824" s="5"/>
    </row>
    <row r="26825" spans="11:36">
      <c r="K26825" s="5"/>
      <c r="L26825" s="5"/>
      <c r="M26825" s="5"/>
      <c r="N26825" s="5"/>
      <c r="O26825" s="5"/>
      <c r="P26825" s="5"/>
      <c r="Q26825" s="5"/>
      <c r="R26825" s="5"/>
      <c r="S26825" s="5"/>
      <c r="T26825" s="5"/>
      <c r="U26825" s="5"/>
      <c r="V26825" s="5"/>
      <c r="W26825" s="5"/>
      <c r="X26825" s="5"/>
      <c r="Y26825" s="5"/>
      <c r="Z26825" s="5"/>
      <c r="AA26825" s="5"/>
      <c r="AB26825" s="5"/>
      <c r="AC26825" s="5"/>
      <c r="AD26825" s="5"/>
      <c r="AE26825" s="5"/>
      <c r="AF26825" s="5"/>
      <c r="AG26825" s="5"/>
      <c r="AH26825" s="5"/>
      <c r="AI26825" s="5"/>
      <c r="AJ26825" s="5"/>
    </row>
    <row r="26826" spans="11:36">
      <c r="K26826" s="5"/>
      <c r="L26826" s="5"/>
      <c r="M26826" s="5"/>
      <c r="N26826" s="5"/>
      <c r="O26826" s="5"/>
      <c r="P26826" s="5"/>
      <c r="Q26826" s="5"/>
      <c r="R26826" s="5"/>
      <c r="S26826" s="5"/>
      <c r="T26826" s="5"/>
      <c r="U26826" s="5"/>
      <c r="V26826" s="5"/>
      <c r="W26826" s="5"/>
      <c r="X26826" s="5"/>
      <c r="Y26826" s="5"/>
      <c r="Z26826" s="5"/>
      <c r="AA26826" s="5"/>
      <c r="AB26826" s="5"/>
      <c r="AC26826" s="5"/>
      <c r="AD26826" s="5"/>
      <c r="AE26826" s="5"/>
      <c r="AF26826" s="5"/>
      <c r="AG26826" s="5"/>
      <c r="AH26826" s="5"/>
      <c r="AI26826" s="5"/>
      <c r="AJ26826" s="5"/>
    </row>
    <row r="26827" spans="11:36">
      <c r="K26827" s="5"/>
      <c r="L26827" s="5"/>
      <c r="M26827" s="5"/>
      <c r="N26827" s="5"/>
      <c r="O26827" s="5"/>
      <c r="P26827" s="5"/>
      <c r="Q26827" s="5"/>
      <c r="R26827" s="5"/>
      <c r="S26827" s="5"/>
      <c r="T26827" s="5"/>
      <c r="U26827" s="5"/>
      <c r="V26827" s="5"/>
      <c r="W26827" s="5"/>
      <c r="X26827" s="5"/>
      <c r="Y26827" s="5"/>
      <c r="Z26827" s="5"/>
      <c r="AA26827" s="5"/>
      <c r="AB26827" s="5"/>
      <c r="AC26827" s="5"/>
      <c r="AD26827" s="5"/>
      <c r="AE26827" s="5"/>
      <c r="AF26827" s="5"/>
      <c r="AG26827" s="5"/>
      <c r="AH26827" s="5"/>
      <c r="AI26827" s="5"/>
      <c r="AJ26827" s="5"/>
    </row>
    <row r="26828" spans="11:36">
      <c r="K26828" s="5"/>
      <c r="L26828" s="5"/>
      <c r="M26828" s="5"/>
      <c r="N26828" s="5"/>
      <c r="O26828" s="5"/>
      <c r="P26828" s="5"/>
      <c r="Q26828" s="5"/>
      <c r="R26828" s="5"/>
      <c r="S26828" s="5"/>
      <c r="T26828" s="5"/>
      <c r="U26828" s="5"/>
      <c r="V26828" s="5"/>
      <c r="W26828" s="5"/>
      <c r="X26828" s="5"/>
      <c r="Y26828" s="5"/>
      <c r="Z26828" s="5"/>
      <c r="AA26828" s="5"/>
      <c r="AB26828" s="5"/>
      <c r="AC26828" s="5"/>
      <c r="AD26828" s="5"/>
      <c r="AE26828" s="5"/>
      <c r="AF26828" s="5"/>
      <c r="AG26828" s="5"/>
      <c r="AH26828" s="5"/>
      <c r="AI26828" s="5"/>
      <c r="AJ26828" s="5"/>
    </row>
    <row r="26829" spans="11:36">
      <c r="K26829" s="5"/>
      <c r="L26829" s="5"/>
      <c r="M26829" s="5"/>
      <c r="N26829" s="5"/>
      <c r="O26829" s="5"/>
      <c r="P26829" s="5"/>
      <c r="Q26829" s="5"/>
      <c r="R26829" s="5"/>
      <c r="S26829" s="5"/>
      <c r="T26829" s="5"/>
      <c r="U26829" s="5"/>
      <c r="V26829" s="5"/>
      <c r="W26829" s="5"/>
      <c r="X26829" s="5"/>
      <c r="Y26829" s="5"/>
      <c r="Z26829" s="5"/>
      <c r="AA26829" s="5"/>
      <c r="AB26829" s="5"/>
      <c r="AC26829" s="5"/>
      <c r="AD26829" s="5"/>
      <c r="AE26829" s="5"/>
      <c r="AF26829" s="5"/>
      <c r="AG26829" s="5"/>
      <c r="AH26829" s="5"/>
      <c r="AI26829" s="5"/>
      <c r="AJ26829" s="5"/>
    </row>
    <row r="26830" spans="11:36">
      <c r="K26830" s="5"/>
      <c r="L26830" s="5"/>
      <c r="M26830" s="5"/>
      <c r="N26830" s="5"/>
      <c r="O26830" s="5"/>
      <c r="P26830" s="5"/>
      <c r="Q26830" s="5"/>
      <c r="R26830" s="5"/>
      <c r="S26830" s="5"/>
      <c r="T26830" s="5"/>
      <c r="U26830" s="5"/>
      <c r="V26830" s="5"/>
      <c r="W26830" s="5"/>
      <c r="X26830" s="5"/>
      <c r="Y26830" s="5"/>
      <c r="Z26830" s="5"/>
      <c r="AA26830" s="5"/>
      <c r="AB26830" s="5"/>
      <c r="AC26830" s="5"/>
      <c r="AD26830" s="5"/>
      <c r="AE26830" s="5"/>
      <c r="AF26830" s="5"/>
      <c r="AG26830" s="5"/>
      <c r="AH26830" s="5"/>
      <c r="AI26830" s="5"/>
      <c r="AJ26830" s="5"/>
    </row>
    <row r="26831" spans="11:36">
      <c r="K26831" s="5"/>
      <c r="L26831" s="5"/>
      <c r="M26831" s="5"/>
      <c r="N26831" s="5"/>
      <c r="O26831" s="5"/>
      <c r="P26831" s="5"/>
      <c r="Q26831" s="5"/>
      <c r="R26831" s="5"/>
      <c r="S26831" s="5"/>
      <c r="T26831" s="5"/>
      <c r="U26831" s="5"/>
      <c r="V26831" s="5"/>
      <c r="W26831" s="5"/>
      <c r="X26831" s="5"/>
      <c r="Y26831" s="5"/>
      <c r="Z26831" s="5"/>
      <c r="AA26831" s="5"/>
      <c r="AB26831" s="5"/>
      <c r="AC26831" s="5"/>
      <c r="AD26831" s="5"/>
      <c r="AE26831" s="5"/>
      <c r="AF26831" s="5"/>
      <c r="AG26831" s="5"/>
      <c r="AH26831" s="5"/>
      <c r="AI26831" s="5"/>
      <c r="AJ26831" s="5"/>
    </row>
    <row r="26832" spans="11:36">
      <c r="K26832" s="5"/>
      <c r="L26832" s="5"/>
      <c r="M26832" s="5"/>
      <c r="N26832" s="5"/>
      <c r="O26832" s="5"/>
      <c r="P26832" s="5"/>
      <c r="Q26832" s="5"/>
      <c r="R26832" s="5"/>
      <c r="S26832" s="5"/>
      <c r="T26832" s="5"/>
      <c r="U26832" s="5"/>
      <c r="V26832" s="5"/>
      <c r="W26832" s="5"/>
      <c r="X26832" s="5"/>
      <c r="Y26832" s="5"/>
      <c r="Z26832" s="5"/>
      <c r="AA26832" s="5"/>
      <c r="AB26832" s="5"/>
      <c r="AC26832" s="5"/>
      <c r="AD26832" s="5"/>
      <c r="AE26832" s="5"/>
      <c r="AF26832" s="5"/>
      <c r="AG26832" s="5"/>
      <c r="AH26832" s="5"/>
      <c r="AI26832" s="5"/>
      <c r="AJ26832" s="5"/>
    </row>
    <row r="26833" spans="11:36">
      <c r="K26833" s="5"/>
      <c r="L26833" s="5"/>
      <c r="M26833" s="5"/>
      <c r="N26833" s="5"/>
      <c r="O26833" s="5"/>
      <c r="P26833" s="5"/>
      <c r="Q26833" s="5"/>
      <c r="R26833" s="5"/>
      <c r="S26833" s="5"/>
      <c r="T26833" s="5"/>
      <c r="U26833" s="5"/>
      <c r="V26833" s="5"/>
      <c r="W26833" s="5"/>
      <c r="X26833" s="5"/>
      <c r="Y26833" s="5"/>
      <c r="Z26833" s="5"/>
      <c r="AA26833" s="5"/>
      <c r="AB26833" s="5"/>
      <c r="AC26833" s="5"/>
      <c r="AD26833" s="5"/>
      <c r="AE26833" s="5"/>
      <c r="AF26833" s="5"/>
      <c r="AG26833" s="5"/>
      <c r="AH26833" s="5"/>
      <c r="AI26833" s="5"/>
      <c r="AJ26833" s="5"/>
    </row>
    <row r="26834" spans="11:36">
      <c r="K26834" s="5"/>
      <c r="L26834" s="5"/>
      <c r="M26834" s="5"/>
      <c r="N26834" s="5"/>
      <c r="O26834" s="5"/>
      <c r="P26834" s="5"/>
      <c r="Q26834" s="5"/>
      <c r="R26834" s="5"/>
      <c r="S26834" s="5"/>
      <c r="T26834" s="5"/>
      <c r="U26834" s="5"/>
      <c r="V26834" s="5"/>
      <c r="W26834" s="5"/>
      <c r="X26834" s="5"/>
      <c r="Y26834" s="5"/>
      <c r="Z26834" s="5"/>
      <c r="AA26834" s="5"/>
      <c r="AB26834" s="5"/>
      <c r="AC26834" s="5"/>
      <c r="AD26834" s="5"/>
      <c r="AE26834" s="5"/>
      <c r="AF26834" s="5"/>
      <c r="AG26834" s="5"/>
      <c r="AH26834" s="5"/>
      <c r="AI26834" s="5"/>
      <c r="AJ26834" s="5"/>
    </row>
    <row r="26835" spans="11:36">
      <c r="K26835" s="5"/>
      <c r="L26835" s="5"/>
      <c r="M26835" s="5"/>
      <c r="N26835" s="5"/>
      <c r="O26835" s="5"/>
      <c r="P26835" s="5"/>
      <c r="Q26835" s="5"/>
      <c r="R26835" s="5"/>
      <c r="S26835" s="5"/>
      <c r="T26835" s="5"/>
      <c r="U26835" s="5"/>
      <c r="V26835" s="5"/>
      <c r="W26835" s="5"/>
      <c r="X26835" s="5"/>
      <c r="Y26835" s="5"/>
      <c r="Z26835" s="5"/>
      <c r="AA26835" s="5"/>
      <c r="AB26835" s="5"/>
      <c r="AC26835" s="5"/>
      <c r="AD26835" s="5"/>
      <c r="AE26835" s="5"/>
      <c r="AF26835" s="5"/>
      <c r="AG26835" s="5"/>
      <c r="AH26835" s="5"/>
      <c r="AI26835" s="5"/>
      <c r="AJ26835" s="5"/>
    </row>
    <row r="26836" spans="11:36">
      <c r="K26836" s="5"/>
      <c r="L26836" s="5"/>
      <c r="M26836" s="5"/>
      <c r="N26836" s="5"/>
      <c r="O26836" s="5"/>
      <c r="P26836" s="5"/>
      <c r="Q26836" s="5"/>
      <c r="R26836" s="5"/>
      <c r="S26836" s="5"/>
      <c r="T26836" s="5"/>
      <c r="U26836" s="5"/>
      <c r="V26836" s="5"/>
      <c r="W26836" s="5"/>
      <c r="X26836" s="5"/>
      <c r="Y26836" s="5"/>
      <c r="Z26836" s="5"/>
      <c r="AA26836" s="5"/>
      <c r="AB26836" s="5"/>
      <c r="AC26836" s="5"/>
      <c r="AD26836" s="5"/>
      <c r="AE26836" s="5"/>
      <c r="AF26836" s="5"/>
      <c r="AG26836" s="5"/>
      <c r="AH26836" s="5"/>
      <c r="AI26836" s="5"/>
      <c r="AJ26836" s="5"/>
    </row>
    <row r="26837" spans="11:36">
      <c r="K26837" s="5"/>
      <c r="L26837" s="5"/>
      <c r="M26837" s="5"/>
      <c r="N26837" s="5"/>
      <c r="O26837" s="5"/>
      <c r="P26837" s="5"/>
      <c r="Q26837" s="5"/>
      <c r="R26837" s="5"/>
      <c r="S26837" s="5"/>
      <c r="T26837" s="5"/>
      <c r="U26837" s="5"/>
      <c r="V26837" s="5"/>
      <c r="W26837" s="5"/>
      <c r="X26837" s="5"/>
      <c r="Y26837" s="5"/>
      <c r="Z26837" s="5"/>
      <c r="AA26837" s="5"/>
      <c r="AB26837" s="5"/>
      <c r="AC26837" s="5"/>
      <c r="AD26837" s="5"/>
      <c r="AE26837" s="5"/>
      <c r="AF26837" s="5"/>
      <c r="AG26837" s="5"/>
      <c r="AH26837" s="5"/>
      <c r="AI26837" s="5"/>
      <c r="AJ26837" s="5"/>
    </row>
    <row r="26838" spans="11:36">
      <c r="K26838" s="5"/>
      <c r="L26838" s="5"/>
      <c r="M26838" s="5"/>
      <c r="N26838" s="5"/>
      <c r="O26838" s="5"/>
      <c r="P26838" s="5"/>
      <c r="Q26838" s="5"/>
      <c r="R26838" s="5"/>
      <c r="S26838" s="5"/>
      <c r="T26838" s="5"/>
      <c r="U26838" s="5"/>
      <c r="V26838" s="5"/>
      <c r="W26838" s="5"/>
      <c r="X26838" s="5"/>
      <c r="Y26838" s="5"/>
      <c r="Z26838" s="5"/>
      <c r="AA26838" s="5"/>
      <c r="AB26838" s="5"/>
      <c r="AC26838" s="5"/>
      <c r="AD26838" s="5"/>
      <c r="AE26838" s="5"/>
      <c r="AF26838" s="5"/>
      <c r="AG26838" s="5"/>
      <c r="AH26838" s="5"/>
      <c r="AI26838" s="5"/>
      <c r="AJ26838" s="5"/>
    </row>
    <row r="26839" spans="11:36">
      <c r="K26839" s="5"/>
      <c r="L26839" s="5"/>
      <c r="M26839" s="5"/>
      <c r="N26839" s="5"/>
      <c r="O26839" s="5"/>
      <c r="P26839" s="5"/>
      <c r="Q26839" s="5"/>
      <c r="R26839" s="5"/>
      <c r="S26839" s="5"/>
      <c r="T26839" s="5"/>
      <c r="U26839" s="5"/>
      <c r="V26839" s="5"/>
      <c r="W26839" s="5"/>
      <c r="X26839" s="5"/>
      <c r="Y26839" s="5"/>
      <c r="Z26839" s="5"/>
      <c r="AA26839" s="5"/>
      <c r="AB26839" s="5"/>
      <c r="AC26839" s="5"/>
      <c r="AD26839" s="5"/>
      <c r="AE26839" s="5"/>
      <c r="AF26839" s="5"/>
      <c r="AG26839" s="5"/>
      <c r="AH26839" s="5"/>
      <c r="AI26839" s="5"/>
      <c r="AJ26839" s="5"/>
    </row>
    <row r="26840" spans="11:36">
      <c r="K26840" s="5"/>
      <c r="L26840" s="5"/>
      <c r="M26840" s="5"/>
      <c r="N26840" s="5"/>
      <c r="O26840" s="5"/>
      <c r="P26840" s="5"/>
      <c r="Q26840" s="5"/>
      <c r="R26840" s="5"/>
      <c r="S26840" s="5"/>
      <c r="T26840" s="5"/>
      <c r="U26840" s="5"/>
      <c r="V26840" s="5"/>
      <c r="W26840" s="5"/>
      <c r="X26840" s="5"/>
      <c r="Y26840" s="5"/>
      <c r="Z26840" s="5"/>
      <c r="AA26840" s="5"/>
      <c r="AB26840" s="5"/>
      <c r="AC26840" s="5"/>
      <c r="AD26840" s="5"/>
      <c r="AE26840" s="5"/>
      <c r="AF26840" s="5"/>
      <c r="AG26840" s="5"/>
      <c r="AH26840" s="5"/>
      <c r="AI26840" s="5"/>
      <c r="AJ26840" s="5"/>
    </row>
    <row r="26841" spans="11:36">
      <c r="K26841" s="5"/>
      <c r="L26841" s="5"/>
      <c r="M26841" s="5"/>
      <c r="N26841" s="5"/>
      <c r="O26841" s="5"/>
      <c r="P26841" s="5"/>
      <c r="Q26841" s="5"/>
      <c r="R26841" s="5"/>
      <c r="S26841" s="5"/>
      <c r="T26841" s="5"/>
      <c r="U26841" s="5"/>
      <c r="V26841" s="5"/>
      <c r="W26841" s="5"/>
      <c r="X26841" s="5"/>
      <c r="Y26841" s="5"/>
      <c r="Z26841" s="5"/>
      <c r="AA26841" s="5"/>
      <c r="AB26841" s="5"/>
      <c r="AC26841" s="5"/>
      <c r="AD26841" s="5"/>
      <c r="AE26841" s="5"/>
      <c r="AF26841" s="5"/>
      <c r="AG26841" s="5"/>
      <c r="AH26841" s="5"/>
      <c r="AI26841" s="5"/>
      <c r="AJ26841" s="5"/>
    </row>
  </sheetData>
  <mergeCells count="4715">
    <mergeCell ref="C451:C452"/>
    <mergeCell ref="D451:D452"/>
    <mergeCell ref="AJ309:AJ312"/>
    <mergeCell ref="AK309:AK312"/>
    <mergeCell ref="AL309:AL312"/>
    <mergeCell ref="AJ345:AJ348"/>
    <mergeCell ref="AK345:AK348"/>
    <mergeCell ref="AL345:AL348"/>
    <mergeCell ref="A309:A312"/>
    <mergeCell ref="B309:B312"/>
    <mergeCell ref="C309:C312"/>
    <mergeCell ref="D309:D312"/>
    <mergeCell ref="K309:K312"/>
    <mergeCell ref="L309:L312"/>
    <mergeCell ref="M309:M312"/>
    <mergeCell ref="N309:N312"/>
    <mergeCell ref="O309:O312"/>
    <mergeCell ref="P309:P312"/>
    <mergeCell ref="Q309:Q312"/>
    <mergeCell ref="R309:R312"/>
    <mergeCell ref="S309:S312"/>
    <mergeCell ref="T309:T312"/>
    <mergeCell ref="U309:U312"/>
    <mergeCell ref="V309:V312"/>
    <mergeCell ref="W309:W312"/>
    <mergeCell ref="X309:X312"/>
    <mergeCell ref="Y309:Y312"/>
    <mergeCell ref="Z309:Z312"/>
    <mergeCell ref="AA309:AA312"/>
    <mergeCell ref="AB309:AB312"/>
    <mergeCell ref="AC309:AC312"/>
    <mergeCell ref="AD309:AD312"/>
    <mergeCell ref="AE309:AE312"/>
    <mergeCell ref="AF309:AF312"/>
    <mergeCell ref="AG309:AG312"/>
    <mergeCell ref="AH309:AH312"/>
    <mergeCell ref="AI309:AI312"/>
    <mergeCell ref="AJ321:AJ324"/>
    <mergeCell ref="AK321:AK324"/>
    <mergeCell ref="AL321:AL324"/>
    <mergeCell ref="A345:A348"/>
    <mergeCell ref="B345:B348"/>
    <mergeCell ref="C345:C348"/>
    <mergeCell ref="D345:D348"/>
    <mergeCell ref="K345:K348"/>
    <mergeCell ref="L345:L348"/>
    <mergeCell ref="M345:M348"/>
    <mergeCell ref="N345:N348"/>
    <mergeCell ref="O345:O348"/>
    <mergeCell ref="P345:P348"/>
    <mergeCell ref="Q345:Q348"/>
    <mergeCell ref="R345:R348"/>
    <mergeCell ref="S345:S348"/>
    <mergeCell ref="T345:T348"/>
    <mergeCell ref="U345:U348"/>
    <mergeCell ref="V345:V348"/>
    <mergeCell ref="W345:W348"/>
    <mergeCell ref="X345:X348"/>
    <mergeCell ref="Y345:Y348"/>
    <mergeCell ref="Z345:Z348"/>
    <mergeCell ref="AA345:AA348"/>
    <mergeCell ref="AB345:AB348"/>
    <mergeCell ref="AC345:AC348"/>
    <mergeCell ref="AD345:AD348"/>
    <mergeCell ref="AE345:AE348"/>
    <mergeCell ref="AF345:AF348"/>
    <mergeCell ref="AG345:AG348"/>
    <mergeCell ref="AH345:AH348"/>
    <mergeCell ref="AI345:AI348"/>
    <mergeCell ref="A321:A324"/>
    <mergeCell ref="B321:B324"/>
    <mergeCell ref="C321:C324"/>
    <mergeCell ref="D321:D324"/>
    <mergeCell ref="K321:K324"/>
    <mergeCell ref="L321:L324"/>
    <mergeCell ref="M321:M324"/>
    <mergeCell ref="N321:N324"/>
    <mergeCell ref="O321:O324"/>
    <mergeCell ref="P321:P324"/>
    <mergeCell ref="Q321:Q324"/>
    <mergeCell ref="R321:R324"/>
    <mergeCell ref="S321:S324"/>
    <mergeCell ref="T321:T324"/>
    <mergeCell ref="U321:U324"/>
    <mergeCell ref="V321:V324"/>
    <mergeCell ref="W321:W324"/>
    <mergeCell ref="X321:X324"/>
    <mergeCell ref="Y321:Y324"/>
    <mergeCell ref="Z321:Z324"/>
    <mergeCell ref="AA321:AA324"/>
    <mergeCell ref="AB321:AB324"/>
    <mergeCell ref="AC321:AC324"/>
    <mergeCell ref="AD321:AD324"/>
    <mergeCell ref="AE321:AE324"/>
    <mergeCell ref="K333:K336"/>
    <mergeCell ref="K337:K340"/>
    <mergeCell ref="AJ249:AJ252"/>
    <mergeCell ref="AK249:AK252"/>
    <mergeCell ref="AL249:AL252"/>
    <mergeCell ref="AJ289:AJ292"/>
    <mergeCell ref="AK289:AK292"/>
    <mergeCell ref="AL289:AL292"/>
    <mergeCell ref="A249:A252"/>
    <mergeCell ref="B249:B252"/>
    <mergeCell ref="C249:C252"/>
    <mergeCell ref="D249:D252"/>
    <mergeCell ref="K249:K252"/>
    <mergeCell ref="L249:L252"/>
    <mergeCell ref="M249:M252"/>
    <mergeCell ref="N249:N252"/>
    <mergeCell ref="O249:O252"/>
    <mergeCell ref="P249:P252"/>
    <mergeCell ref="Q249:Q252"/>
    <mergeCell ref="R249:R252"/>
    <mergeCell ref="S249:S252"/>
    <mergeCell ref="T249:T252"/>
    <mergeCell ref="U249:U252"/>
    <mergeCell ref="AJ261:AJ264"/>
    <mergeCell ref="AK261:AK264"/>
    <mergeCell ref="Y261:Y264"/>
    <mergeCell ref="AL261:AL264"/>
    <mergeCell ref="A289:A292"/>
    <mergeCell ref="B289:B292"/>
    <mergeCell ref="C289:C292"/>
    <mergeCell ref="D289:D292"/>
    <mergeCell ref="K289:K292"/>
    <mergeCell ref="L289:L292"/>
    <mergeCell ref="M289:M292"/>
    <mergeCell ref="N289:N292"/>
    <mergeCell ref="O289:O292"/>
    <mergeCell ref="P289:P292"/>
    <mergeCell ref="Q289:Q292"/>
    <mergeCell ref="R289:R292"/>
    <mergeCell ref="S289:S292"/>
    <mergeCell ref="T289:T292"/>
    <mergeCell ref="U289:U292"/>
    <mergeCell ref="V289:V292"/>
    <mergeCell ref="W289:W292"/>
    <mergeCell ref="X289:X292"/>
    <mergeCell ref="Y289:Y292"/>
    <mergeCell ref="Z289:Z292"/>
    <mergeCell ref="AA289:AA292"/>
    <mergeCell ref="AB289:AB292"/>
    <mergeCell ref="AC289:AC292"/>
    <mergeCell ref="AD289:AD292"/>
    <mergeCell ref="AE289:AE292"/>
    <mergeCell ref="AF289:AF292"/>
    <mergeCell ref="AG289:AG292"/>
    <mergeCell ref="AH289:AH292"/>
    <mergeCell ref="AI289:AI292"/>
    <mergeCell ref="A261:A264"/>
    <mergeCell ref="AF261:AF264"/>
    <mergeCell ref="AG261:AG264"/>
    <mergeCell ref="AH261:AH264"/>
    <mergeCell ref="AI261:AI264"/>
    <mergeCell ref="AI277:AI280"/>
    <mergeCell ref="AL237:AL240"/>
    <mergeCell ref="AJ225:AJ228"/>
    <mergeCell ref="AK225:AK228"/>
    <mergeCell ref="AL225:AL228"/>
    <mergeCell ref="A237:A240"/>
    <mergeCell ref="B237:B240"/>
    <mergeCell ref="C237:C240"/>
    <mergeCell ref="D237:D240"/>
    <mergeCell ref="K237:K240"/>
    <mergeCell ref="L237:L240"/>
    <mergeCell ref="M237:M240"/>
    <mergeCell ref="N237:N240"/>
    <mergeCell ref="O237:O240"/>
    <mergeCell ref="P237:P240"/>
    <mergeCell ref="Q237:Q240"/>
    <mergeCell ref="R237:R240"/>
    <mergeCell ref="S237:S240"/>
    <mergeCell ref="T237:T240"/>
    <mergeCell ref="U237:U240"/>
    <mergeCell ref="V237:V240"/>
    <mergeCell ref="C261:C264"/>
    <mergeCell ref="D261:D264"/>
    <mergeCell ref="K261:K264"/>
    <mergeCell ref="L261:L264"/>
    <mergeCell ref="M261:M264"/>
    <mergeCell ref="N261:N264"/>
    <mergeCell ref="AL197:AL200"/>
    <mergeCell ref="A225:A228"/>
    <mergeCell ref="B225:B228"/>
    <mergeCell ref="C225:C228"/>
    <mergeCell ref="D225:D228"/>
    <mergeCell ref="K225:K228"/>
    <mergeCell ref="L225:L228"/>
    <mergeCell ref="M225:M228"/>
    <mergeCell ref="N225:N228"/>
    <mergeCell ref="O225:O228"/>
    <mergeCell ref="P225:P228"/>
    <mergeCell ref="Q225:Q228"/>
    <mergeCell ref="R225:R228"/>
    <mergeCell ref="S225:S228"/>
    <mergeCell ref="T225:T228"/>
    <mergeCell ref="U225:U228"/>
    <mergeCell ref="V225:V228"/>
    <mergeCell ref="W225:W228"/>
    <mergeCell ref="X225:X228"/>
    <mergeCell ref="Y225:Y228"/>
    <mergeCell ref="Z225:Z228"/>
    <mergeCell ref="AA225:AA228"/>
    <mergeCell ref="AB225:AB228"/>
    <mergeCell ref="AF225:AF228"/>
    <mergeCell ref="AG225:AG228"/>
    <mergeCell ref="B261:B264"/>
    <mergeCell ref="AD225:AD228"/>
    <mergeCell ref="AE225:AE228"/>
    <mergeCell ref="AC209:AC212"/>
    <mergeCell ref="AD209:AD212"/>
    <mergeCell ref="AH237:AH240"/>
    <mergeCell ref="AI237:AI240"/>
    <mergeCell ref="AF197:AF200"/>
    <mergeCell ref="AG197:AG200"/>
    <mergeCell ref="AH197:AH200"/>
    <mergeCell ref="AI197:AI200"/>
    <mergeCell ref="AJ197:AJ200"/>
    <mergeCell ref="AK197:AK200"/>
    <mergeCell ref="AJ237:AJ240"/>
    <mergeCell ref="AK237:AK240"/>
    <mergeCell ref="AI209:AI212"/>
    <mergeCell ref="AD205:AD208"/>
    <mergeCell ref="AE205:AE208"/>
    <mergeCell ref="AF205:AF208"/>
    <mergeCell ref="AG205:AG208"/>
    <mergeCell ref="AH205:AH208"/>
    <mergeCell ref="AI205:AI208"/>
    <mergeCell ref="AA213:AA216"/>
    <mergeCell ref="AB229:AB232"/>
    <mergeCell ref="AC229:AC232"/>
    <mergeCell ref="AD229:AD232"/>
    <mergeCell ref="AE229:AE232"/>
    <mergeCell ref="AF229:AF232"/>
    <mergeCell ref="AG229:AG232"/>
    <mergeCell ref="AH229:AH232"/>
    <mergeCell ref="AI229:AI232"/>
    <mergeCell ref="AB213:AB216"/>
    <mergeCell ref="X237:X240"/>
    <mergeCell ref="Y237:Y240"/>
    <mergeCell ref="Z237:Z240"/>
    <mergeCell ref="AA237:AA240"/>
    <mergeCell ref="AB237:AB240"/>
    <mergeCell ref="AC237:AC240"/>
    <mergeCell ref="AD237:AD240"/>
    <mergeCell ref="AE237:AE240"/>
    <mergeCell ref="AF237:AF240"/>
    <mergeCell ref="AF221:AF224"/>
    <mergeCell ref="AG221:AG224"/>
    <mergeCell ref="AH221:AH224"/>
    <mergeCell ref="AI221:AI224"/>
    <mergeCell ref="Y235:Y236"/>
    <mergeCell ref="Z235:Z236"/>
    <mergeCell ref="AA235:AA236"/>
    <mergeCell ref="Y221:Y224"/>
    <mergeCell ref="Z221:Z224"/>
    <mergeCell ref="AA221:AA224"/>
    <mergeCell ref="AH225:AH228"/>
    <mergeCell ref="AI225:AI228"/>
    <mergeCell ref="AC225:AC228"/>
    <mergeCell ref="AH169:AH172"/>
    <mergeCell ref="A197:A200"/>
    <mergeCell ref="B197:B200"/>
    <mergeCell ref="C197:C200"/>
    <mergeCell ref="D197:D200"/>
    <mergeCell ref="K197:K200"/>
    <mergeCell ref="L197:L200"/>
    <mergeCell ref="M197:M200"/>
    <mergeCell ref="N197:N200"/>
    <mergeCell ref="O197:O200"/>
    <mergeCell ref="P197:P200"/>
    <mergeCell ref="Q197:Q200"/>
    <mergeCell ref="R197:R200"/>
    <mergeCell ref="S197:S200"/>
    <mergeCell ref="T197:T200"/>
    <mergeCell ref="U197:U200"/>
    <mergeCell ref="V197:V200"/>
    <mergeCell ref="W197:W200"/>
    <mergeCell ref="X197:X200"/>
    <mergeCell ref="Y197:Y200"/>
    <mergeCell ref="Z197:Z200"/>
    <mergeCell ref="AA197:AA200"/>
    <mergeCell ref="AB197:AB200"/>
    <mergeCell ref="AC197:AC200"/>
    <mergeCell ref="AD197:AD200"/>
    <mergeCell ref="AC193:AC195"/>
    <mergeCell ref="AD193:AD195"/>
    <mergeCell ref="AE193:AE195"/>
    <mergeCell ref="AF193:AF195"/>
    <mergeCell ref="AG193:AG195"/>
    <mergeCell ref="AH193:AH195"/>
    <mergeCell ref="AF181:AF184"/>
    <mergeCell ref="AK153:AK156"/>
    <mergeCell ref="AL153:AL156"/>
    <mergeCell ref="A177:A180"/>
    <mergeCell ref="B177:B180"/>
    <mergeCell ref="C177:C180"/>
    <mergeCell ref="D177:D180"/>
    <mergeCell ref="K177:K180"/>
    <mergeCell ref="L177:L180"/>
    <mergeCell ref="M177:M180"/>
    <mergeCell ref="N177:N180"/>
    <mergeCell ref="O177:O180"/>
    <mergeCell ref="P177:P180"/>
    <mergeCell ref="Q177:Q180"/>
    <mergeCell ref="R177:R180"/>
    <mergeCell ref="S177:S180"/>
    <mergeCell ref="T177:T180"/>
    <mergeCell ref="U177:U180"/>
    <mergeCell ref="V177:V180"/>
    <mergeCell ref="AH165:AH168"/>
    <mergeCell ref="K169:K172"/>
    <mergeCell ref="AF177:AF180"/>
    <mergeCell ref="AG177:AG180"/>
    <mergeCell ref="AH177:AH180"/>
    <mergeCell ref="U175:U176"/>
    <mergeCell ref="V175:V176"/>
    <mergeCell ref="W175:W176"/>
    <mergeCell ref="AI177:AI180"/>
    <mergeCell ref="AJ177:AJ180"/>
    <mergeCell ref="AK177:AK180"/>
    <mergeCell ref="AL177:AL180"/>
    <mergeCell ref="Q169:Q172"/>
    <mergeCell ref="R169:R172"/>
    <mergeCell ref="AI141:AI144"/>
    <mergeCell ref="AJ141:AJ144"/>
    <mergeCell ref="AK141:AK144"/>
    <mergeCell ref="AL141:AL144"/>
    <mergeCell ref="A153:A156"/>
    <mergeCell ref="B153:B156"/>
    <mergeCell ref="C153:C156"/>
    <mergeCell ref="D153:D156"/>
    <mergeCell ref="K153:K156"/>
    <mergeCell ref="L153:L156"/>
    <mergeCell ref="M153:M156"/>
    <mergeCell ref="N153:N156"/>
    <mergeCell ref="O153:O156"/>
    <mergeCell ref="P153:P156"/>
    <mergeCell ref="Q153:Q156"/>
    <mergeCell ref="R153:R156"/>
    <mergeCell ref="S153:S156"/>
    <mergeCell ref="T153:T156"/>
    <mergeCell ref="U153:U156"/>
    <mergeCell ref="V153:V156"/>
    <mergeCell ref="AI145:AI148"/>
    <mergeCell ref="Z145:Z148"/>
    <mergeCell ref="AA145:AA148"/>
    <mergeCell ref="AB145:AB148"/>
    <mergeCell ref="AC145:AC148"/>
    <mergeCell ref="AD145:AD148"/>
    <mergeCell ref="AI153:AI156"/>
    <mergeCell ref="AJ153:AJ156"/>
    <mergeCell ref="AF149:AF151"/>
    <mergeCell ref="AG149:AG151"/>
    <mergeCell ref="AH149:AH151"/>
    <mergeCell ref="AI149:AI151"/>
    <mergeCell ref="P145:P148"/>
    <mergeCell ref="A145:A148"/>
    <mergeCell ref="B145:D148"/>
    <mergeCell ref="B133:D133"/>
    <mergeCell ref="B134:B136"/>
    <mergeCell ref="C134:D136"/>
    <mergeCell ref="L137:L138"/>
    <mergeCell ref="T139:T140"/>
    <mergeCell ref="U139:U140"/>
    <mergeCell ref="V139:V140"/>
    <mergeCell ref="W139:W140"/>
    <mergeCell ref="T133:T136"/>
    <mergeCell ref="U133:U136"/>
    <mergeCell ref="V133:V136"/>
    <mergeCell ref="W133:W136"/>
    <mergeCell ref="A137:A140"/>
    <mergeCell ref="B137:B140"/>
    <mergeCell ref="C137:C140"/>
    <mergeCell ref="M137:M138"/>
    <mergeCell ref="N137:N138"/>
    <mergeCell ref="O137:O138"/>
    <mergeCell ref="P137:P138"/>
    <mergeCell ref="Q137:Q138"/>
    <mergeCell ref="R137:R138"/>
    <mergeCell ref="S137:S138"/>
    <mergeCell ref="R139:R140"/>
    <mergeCell ref="S139:S140"/>
    <mergeCell ref="Q139:Q140"/>
    <mergeCell ref="K141:K144"/>
    <mergeCell ref="L141:L144"/>
    <mergeCell ref="M141:M144"/>
    <mergeCell ref="N141:N144"/>
    <mergeCell ref="AL129:AL132"/>
    <mergeCell ref="AJ109:AJ112"/>
    <mergeCell ref="AK109:AK112"/>
    <mergeCell ref="AL109:AL112"/>
    <mergeCell ref="AJ97:AJ100"/>
    <mergeCell ref="AJ101:AJ104"/>
    <mergeCell ref="AJ113:AJ116"/>
    <mergeCell ref="AJ117:AJ120"/>
    <mergeCell ref="AJ121:AJ124"/>
    <mergeCell ref="A129:A132"/>
    <mergeCell ref="B129:B132"/>
    <mergeCell ref="C129:C132"/>
    <mergeCell ref="D129:D132"/>
    <mergeCell ref="K129:K132"/>
    <mergeCell ref="L129:L132"/>
    <mergeCell ref="M129:M132"/>
    <mergeCell ref="N129:N132"/>
    <mergeCell ref="O129:O132"/>
    <mergeCell ref="P129:P132"/>
    <mergeCell ref="Q129:Q132"/>
    <mergeCell ref="P121:P124"/>
    <mergeCell ref="K109:K112"/>
    <mergeCell ref="L109:L112"/>
    <mergeCell ref="M109:M112"/>
    <mergeCell ref="N109:N112"/>
    <mergeCell ref="O109:O112"/>
    <mergeCell ref="P109:P112"/>
    <mergeCell ref="T109:T112"/>
    <mergeCell ref="U109:U112"/>
    <mergeCell ref="V109:V112"/>
    <mergeCell ref="W109:W112"/>
    <mergeCell ref="X109:X112"/>
    <mergeCell ref="AL93:AL96"/>
    <mergeCell ref="AE85:AE88"/>
    <mergeCell ref="AF85:AF88"/>
    <mergeCell ref="W85:W88"/>
    <mergeCell ref="AJ77:AJ80"/>
    <mergeCell ref="AF101:AF104"/>
    <mergeCell ref="AG101:AG104"/>
    <mergeCell ref="AH101:AH104"/>
    <mergeCell ref="AI101:AI104"/>
    <mergeCell ref="AD93:AD96"/>
    <mergeCell ref="AE93:AE96"/>
    <mergeCell ref="AB81:AB84"/>
    <mergeCell ref="AC81:AC84"/>
    <mergeCell ref="AD81:AD84"/>
    <mergeCell ref="AG85:AG88"/>
    <mergeCell ref="AH85:AH88"/>
    <mergeCell ref="AI85:AI88"/>
    <mergeCell ref="AB93:AB96"/>
    <mergeCell ref="AJ93:AJ96"/>
    <mergeCell ref="AB77:AB80"/>
    <mergeCell ref="AC77:AC80"/>
    <mergeCell ref="AD85:AD88"/>
    <mergeCell ref="AF97:AF100"/>
    <mergeCell ref="AG97:AG100"/>
    <mergeCell ref="AC93:AC96"/>
    <mergeCell ref="AH97:AH100"/>
    <mergeCell ref="AI97:AI100"/>
    <mergeCell ref="AB101:AB104"/>
    <mergeCell ref="AE77:AE80"/>
    <mergeCell ref="AF77:AF80"/>
    <mergeCell ref="AF81:AF84"/>
    <mergeCell ref="AG81:AG84"/>
    <mergeCell ref="AG69:AG72"/>
    <mergeCell ref="AH69:AH72"/>
    <mergeCell ref="AI69:AI72"/>
    <mergeCell ref="AD77:AD80"/>
    <mergeCell ref="AK77:AK80"/>
    <mergeCell ref="AL77:AL80"/>
    <mergeCell ref="AJ81:AJ84"/>
    <mergeCell ref="A93:A96"/>
    <mergeCell ref="B93:B96"/>
    <mergeCell ref="C93:C96"/>
    <mergeCell ref="D93:D96"/>
    <mergeCell ref="K93:K96"/>
    <mergeCell ref="L93:L96"/>
    <mergeCell ref="M93:M96"/>
    <mergeCell ref="N93:N96"/>
    <mergeCell ref="O93:O96"/>
    <mergeCell ref="P93:P96"/>
    <mergeCell ref="Q93:Q96"/>
    <mergeCell ref="R93:R96"/>
    <mergeCell ref="S93:S96"/>
    <mergeCell ref="T93:T96"/>
    <mergeCell ref="U93:U96"/>
    <mergeCell ref="V93:V96"/>
    <mergeCell ref="W93:W96"/>
    <mergeCell ref="X93:X96"/>
    <mergeCell ref="Y93:Y96"/>
    <mergeCell ref="Z93:Z96"/>
    <mergeCell ref="AA93:AA96"/>
    <mergeCell ref="Y77:Y80"/>
    <mergeCell ref="Z77:Z80"/>
    <mergeCell ref="AA77:AA80"/>
    <mergeCell ref="AK93:AK96"/>
    <mergeCell ref="X65:X68"/>
    <mergeCell ref="Y65:Y68"/>
    <mergeCell ref="Z65:Z68"/>
    <mergeCell ref="AA65:AA68"/>
    <mergeCell ref="AG65:AG68"/>
    <mergeCell ref="AH65:AH68"/>
    <mergeCell ref="AF93:AF96"/>
    <mergeCell ref="AG93:AG96"/>
    <mergeCell ref="AH93:AH96"/>
    <mergeCell ref="AK65:AK68"/>
    <mergeCell ref="AL65:AL68"/>
    <mergeCell ref="AJ69:AJ72"/>
    <mergeCell ref="A77:A80"/>
    <mergeCell ref="B77:B80"/>
    <mergeCell ref="C77:C80"/>
    <mergeCell ref="D77:D80"/>
    <mergeCell ref="K77:K80"/>
    <mergeCell ref="L77:L80"/>
    <mergeCell ref="M77:M80"/>
    <mergeCell ref="N77:N80"/>
    <mergeCell ref="O77:O80"/>
    <mergeCell ref="P77:P80"/>
    <mergeCell ref="Q77:Q80"/>
    <mergeCell ref="R77:R80"/>
    <mergeCell ref="S77:S80"/>
    <mergeCell ref="T77:T80"/>
    <mergeCell ref="U77:U80"/>
    <mergeCell ref="V77:V80"/>
    <mergeCell ref="W77:W80"/>
    <mergeCell ref="X77:X80"/>
    <mergeCell ref="AI93:AI96"/>
    <mergeCell ref="AB85:AB88"/>
    <mergeCell ref="AJ541:AJ544"/>
    <mergeCell ref="AK537:AK540"/>
    <mergeCell ref="AL537:AL540"/>
    <mergeCell ref="AI493:AI496"/>
    <mergeCell ref="AI485:AI488"/>
    <mergeCell ref="AI449:AI452"/>
    <mergeCell ref="AI373:AI376"/>
    <mergeCell ref="AI217:AI220"/>
    <mergeCell ref="AI53:AI56"/>
    <mergeCell ref="AI57:AI60"/>
    <mergeCell ref="AI329:AI332"/>
    <mergeCell ref="AI61:AI63"/>
    <mergeCell ref="AI65:AI68"/>
    <mergeCell ref="AJ65:AJ68"/>
    <mergeCell ref="AJ129:AJ132"/>
    <mergeCell ref="AK129:AK132"/>
    <mergeCell ref="Y49:Y52"/>
    <mergeCell ref="Z49:Z52"/>
    <mergeCell ref="AA49:AA52"/>
    <mergeCell ref="AB49:AB52"/>
    <mergeCell ref="AC49:AC52"/>
    <mergeCell ref="AD49:AD52"/>
    <mergeCell ref="AE49:AE52"/>
    <mergeCell ref="AF49:AF52"/>
    <mergeCell ref="AG49:AG52"/>
    <mergeCell ref="AH49:AH52"/>
    <mergeCell ref="AI49:AI52"/>
    <mergeCell ref="AJ49:AJ52"/>
    <mergeCell ref="AK49:AK52"/>
    <mergeCell ref="AF53:AF56"/>
    <mergeCell ref="AG53:AG56"/>
    <mergeCell ref="AH53:AH56"/>
    <mergeCell ref="V537:V540"/>
    <mergeCell ref="W537:W540"/>
    <mergeCell ref="X537:X540"/>
    <mergeCell ref="Y537:Y540"/>
    <mergeCell ref="AL49:AL52"/>
    <mergeCell ref="AJ53:AJ56"/>
    <mergeCell ref="AI473:AI476"/>
    <mergeCell ref="AJ473:AJ476"/>
    <mergeCell ref="AJ481:AJ484"/>
    <mergeCell ref="AJ485:AJ488"/>
    <mergeCell ref="AJ489:AJ492"/>
    <mergeCell ref="AJ493:AJ496"/>
    <mergeCell ref="AJ501:AJ504"/>
    <mergeCell ref="AJ505:AJ508"/>
    <mergeCell ref="AJ509:AJ512"/>
    <mergeCell ref="AJ513:AJ516"/>
    <mergeCell ref="AJ517:AJ520"/>
    <mergeCell ref="AJ525:AJ528"/>
    <mergeCell ref="AJ529:AJ532"/>
    <mergeCell ref="AJ537:AJ540"/>
    <mergeCell ref="AB53:AB56"/>
    <mergeCell ref="AC53:AC56"/>
    <mergeCell ref="AD53:AD56"/>
    <mergeCell ref="AE53:AE56"/>
    <mergeCell ref="AG57:AG60"/>
    <mergeCell ref="AH57:AH60"/>
    <mergeCell ref="AG77:AG80"/>
    <mergeCell ref="AH77:AH80"/>
    <mergeCell ref="AI77:AI80"/>
    <mergeCell ref="AJ57:AJ60"/>
    <mergeCell ref="AB65:AB68"/>
    <mergeCell ref="AC65:AC68"/>
    <mergeCell ref="AI461:AI464"/>
    <mergeCell ref="K465:K468"/>
    <mergeCell ref="L465:L468"/>
    <mergeCell ref="M465:M468"/>
    <mergeCell ref="AG469:AG472"/>
    <mergeCell ref="AJ545:AJ548"/>
    <mergeCell ref="A49:A52"/>
    <mergeCell ref="B49:B52"/>
    <mergeCell ref="C49:C52"/>
    <mergeCell ref="D49:D52"/>
    <mergeCell ref="K49:K52"/>
    <mergeCell ref="L49:L52"/>
    <mergeCell ref="M49:M52"/>
    <mergeCell ref="N49:N52"/>
    <mergeCell ref="O49:O52"/>
    <mergeCell ref="P49:P52"/>
    <mergeCell ref="Q49:Q52"/>
    <mergeCell ref="R49:R52"/>
    <mergeCell ref="S49:S52"/>
    <mergeCell ref="T49:T52"/>
    <mergeCell ref="U49:U52"/>
    <mergeCell ref="V49:V52"/>
    <mergeCell ref="AH537:AH540"/>
    <mergeCell ref="AI537:AI540"/>
    <mergeCell ref="A537:A540"/>
    <mergeCell ref="B537:B540"/>
    <mergeCell ref="C537:C540"/>
    <mergeCell ref="D537:D540"/>
    <mergeCell ref="Q537:Q540"/>
    <mergeCell ref="R537:R540"/>
    <mergeCell ref="S537:S540"/>
    <mergeCell ref="T537:T540"/>
    <mergeCell ref="AJ465:AJ468"/>
    <mergeCell ref="AJ469:AJ472"/>
    <mergeCell ref="A473:A476"/>
    <mergeCell ref="B473:D476"/>
    <mergeCell ref="K473:K476"/>
    <mergeCell ref="L473:L476"/>
    <mergeCell ref="M473:M476"/>
    <mergeCell ref="N473:N476"/>
    <mergeCell ref="O473:O476"/>
    <mergeCell ref="P473:P476"/>
    <mergeCell ref="Q473:Q476"/>
    <mergeCell ref="R473:R476"/>
    <mergeCell ref="S473:S476"/>
    <mergeCell ref="T473:T476"/>
    <mergeCell ref="U473:U476"/>
    <mergeCell ref="V473:V476"/>
    <mergeCell ref="W473:W476"/>
    <mergeCell ref="X473:X476"/>
    <mergeCell ref="Y473:Y476"/>
    <mergeCell ref="Z473:Z476"/>
    <mergeCell ref="AA473:AA476"/>
    <mergeCell ref="AB473:AB476"/>
    <mergeCell ref="AC473:AC476"/>
    <mergeCell ref="AD473:AD476"/>
    <mergeCell ref="AE473:AE476"/>
    <mergeCell ref="AE465:AE468"/>
    <mergeCell ref="AF465:AF468"/>
    <mergeCell ref="AG465:AG468"/>
    <mergeCell ref="AH465:AH468"/>
    <mergeCell ref="AI465:AI468"/>
    <mergeCell ref="R465:R468"/>
    <mergeCell ref="S465:S468"/>
    <mergeCell ref="AL2:AL4"/>
    <mergeCell ref="AK2:AK4"/>
    <mergeCell ref="A481:A484"/>
    <mergeCell ref="B481:B484"/>
    <mergeCell ref="C481:C484"/>
    <mergeCell ref="D481:D484"/>
    <mergeCell ref="AL457:AL460"/>
    <mergeCell ref="AL481:AL484"/>
    <mergeCell ref="A501:A504"/>
    <mergeCell ref="B501:B504"/>
    <mergeCell ref="C501:C504"/>
    <mergeCell ref="D501:D504"/>
    <mergeCell ref="AL501:AL504"/>
    <mergeCell ref="A525:A528"/>
    <mergeCell ref="B525:B528"/>
    <mergeCell ref="C525:C528"/>
    <mergeCell ref="D525:D528"/>
    <mergeCell ref="AL525:AL528"/>
    <mergeCell ref="AF525:AF528"/>
    <mergeCell ref="AG525:AG528"/>
    <mergeCell ref="AH525:AH528"/>
    <mergeCell ref="AI525:AI528"/>
    <mergeCell ref="AK525:AK528"/>
    <mergeCell ref="Q501:Q504"/>
    <mergeCell ref="R501:R504"/>
    <mergeCell ref="S501:S504"/>
    <mergeCell ref="T501:T504"/>
    <mergeCell ref="U501:U504"/>
    <mergeCell ref="V501:V504"/>
    <mergeCell ref="W501:W504"/>
    <mergeCell ref="X501:X504"/>
    <mergeCell ref="AJ2:AJ4"/>
    <mergeCell ref="Z537:Z540"/>
    <mergeCell ref="AA537:AA540"/>
    <mergeCell ref="AB537:AB540"/>
    <mergeCell ref="AC537:AC540"/>
    <mergeCell ref="AD537:AD540"/>
    <mergeCell ref="AE537:AE540"/>
    <mergeCell ref="AF537:AF540"/>
    <mergeCell ref="AG537:AG540"/>
    <mergeCell ref="AH501:AH504"/>
    <mergeCell ref="AI501:AI504"/>
    <mergeCell ref="AK501:AK504"/>
    <mergeCell ref="K525:K528"/>
    <mergeCell ref="L525:L528"/>
    <mergeCell ref="M525:M528"/>
    <mergeCell ref="N525:N528"/>
    <mergeCell ref="O525:O528"/>
    <mergeCell ref="P525:P528"/>
    <mergeCell ref="Q525:Q528"/>
    <mergeCell ref="R525:R528"/>
    <mergeCell ref="S525:S528"/>
    <mergeCell ref="T525:T528"/>
    <mergeCell ref="U525:U528"/>
    <mergeCell ref="V525:V528"/>
    <mergeCell ref="W525:W528"/>
    <mergeCell ref="X525:X528"/>
    <mergeCell ref="Y525:Y528"/>
    <mergeCell ref="Z525:Z528"/>
    <mergeCell ref="AA525:AA528"/>
    <mergeCell ref="AB525:AB528"/>
    <mergeCell ref="AC525:AC528"/>
    <mergeCell ref="AD525:AD528"/>
    <mergeCell ref="AE525:AE528"/>
    <mergeCell ref="AD609:AD612"/>
    <mergeCell ref="AE609:AE612"/>
    <mergeCell ref="AF609:AF612"/>
    <mergeCell ref="AG609:AG612"/>
    <mergeCell ref="AH609:AH612"/>
    <mergeCell ref="AI609:AI612"/>
    <mergeCell ref="Z501:Z504"/>
    <mergeCell ref="AB593:AB596"/>
    <mergeCell ref="AA501:AA504"/>
    <mergeCell ref="AB501:AB504"/>
    <mergeCell ref="AC501:AC504"/>
    <mergeCell ref="AD501:AD504"/>
    <mergeCell ref="AE501:AE504"/>
    <mergeCell ref="AF501:AF504"/>
    <mergeCell ref="AG501:AG504"/>
    <mergeCell ref="AK457:AK460"/>
    <mergeCell ref="K481:K484"/>
    <mergeCell ref="L481:L484"/>
    <mergeCell ref="M481:M484"/>
    <mergeCell ref="N481:N484"/>
    <mergeCell ref="O481:O484"/>
    <mergeCell ref="P481:P484"/>
    <mergeCell ref="Q481:Q484"/>
    <mergeCell ref="R481:R484"/>
    <mergeCell ref="S481:S484"/>
    <mergeCell ref="T481:T484"/>
    <mergeCell ref="U481:U484"/>
    <mergeCell ref="V481:V484"/>
    <mergeCell ref="W481:W484"/>
    <mergeCell ref="X481:X484"/>
    <mergeCell ref="Y481:Y484"/>
    <mergeCell ref="Z481:Z484"/>
    <mergeCell ref="AB601:AB604"/>
    <mergeCell ref="AC601:AC604"/>
    <mergeCell ref="AD601:AD604"/>
    <mergeCell ref="AE601:AE604"/>
    <mergeCell ref="AF601:AF604"/>
    <mergeCell ref="AG601:AG604"/>
    <mergeCell ref="AH601:AH604"/>
    <mergeCell ref="K593:K596"/>
    <mergeCell ref="AK481:AK484"/>
    <mergeCell ref="AF473:AF476"/>
    <mergeCell ref="AG473:AG476"/>
    <mergeCell ref="AH473:AH476"/>
    <mergeCell ref="AI601:AI604"/>
    <mergeCell ref="K609:K612"/>
    <mergeCell ref="L609:L612"/>
    <mergeCell ref="M609:M612"/>
    <mergeCell ref="N609:N612"/>
    <mergeCell ref="O609:O612"/>
    <mergeCell ref="P609:P612"/>
    <mergeCell ref="Q609:Q612"/>
    <mergeCell ref="R609:R612"/>
    <mergeCell ref="S609:S612"/>
    <mergeCell ref="T609:T612"/>
    <mergeCell ref="U609:U612"/>
    <mergeCell ref="V609:V612"/>
    <mergeCell ref="W609:W612"/>
    <mergeCell ref="X609:X612"/>
    <mergeCell ref="Y609:Y612"/>
    <mergeCell ref="Z609:Z612"/>
    <mergeCell ref="AA609:AA612"/>
    <mergeCell ref="AB609:AB612"/>
    <mergeCell ref="AC609:AC612"/>
    <mergeCell ref="K601:K604"/>
    <mergeCell ref="L601:L604"/>
    <mergeCell ref="M601:M604"/>
    <mergeCell ref="N601:N604"/>
    <mergeCell ref="O601:O604"/>
    <mergeCell ref="P601:P604"/>
    <mergeCell ref="Q601:Q604"/>
    <mergeCell ref="R601:R604"/>
    <mergeCell ref="S601:S604"/>
    <mergeCell ref="T601:T604"/>
    <mergeCell ref="U601:U604"/>
    <mergeCell ref="V601:V604"/>
    <mergeCell ref="W601:W604"/>
    <mergeCell ref="X601:X604"/>
    <mergeCell ref="Y601:Y604"/>
    <mergeCell ref="Z601:Z604"/>
    <mergeCell ref="AA601:AA604"/>
    <mergeCell ref="L593:L596"/>
    <mergeCell ref="M593:M596"/>
    <mergeCell ref="N593:N596"/>
    <mergeCell ref="O593:O596"/>
    <mergeCell ref="P593:P596"/>
    <mergeCell ref="Q593:Q596"/>
    <mergeCell ref="R593:R596"/>
    <mergeCell ref="S593:S596"/>
    <mergeCell ref="T593:T596"/>
    <mergeCell ref="U593:U596"/>
    <mergeCell ref="V593:V596"/>
    <mergeCell ref="W593:W596"/>
    <mergeCell ref="X593:X596"/>
    <mergeCell ref="Y593:Y596"/>
    <mergeCell ref="Z593:Z596"/>
    <mergeCell ref="AA593:AA596"/>
    <mergeCell ref="AI581:AI584"/>
    <mergeCell ref="AB589:AB592"/>
    <mergeCell ref="AC589:AC592"/>
    <mergeCell ref="AD589:AD592"/>
    <mergeCell ref="AE589:AE592"/>
    <mergeCell ref="AF589:AF592"/>
    <mergeCell ref="AG589:AG592"/>
    <mergeCell ref="AH589:AH592"/>
    <mergeCell ref="AI589:AI592"/>
    <mergeCell ref="AC593:AC596"/>
    <mergeCell ref="AD593:AD596"/>
    <mergeCell ref="AE593:AE596"/>
    <mergeCell ref="AF593:AF596"/>
    <mergeCell ref="AG593:AG596"/>
    <mergeCell ref="AH593:AH596"/>
    <mergeCell ref="AI593:AI596"/>
    <mergeCell ref="K589:K592"/>
    <mergeCell ref="L589:L592"/>
    <mergeCell ref="M589:M592"/>
    <mergeCell ref="N589:N592"/>
    <mergeCell ref="O589:O592"/>
    <mergeCell ref="P589:P592"/>
    <mergeCell ref="Q589:Q592"/>
    <mergeCell ref="R589:R592"/>
    <mergeCell ref="S589:S592"/>
    <mergeCell ref="T589:T592"/>
    <mergeCell ref="U589:U592"/>
    <mergeCell ref="V589:V592"/>
    <mergeCell ref="W589:W592"/>
    <mergeCell ref="X589:X592"/>
    <mergeCell ref="Y589:Y592"/>
    <mergeCell ref="Z589:Z592"/>
    <mergeCell ref="AA589:AA592"/>
    <mergeCell ref="AB573:AB576"/>
    <mergeCell ref="AC573:AC576"/>
    <mergeCell ref="AD573:AD576"/>
    <mergeCell ref="AE573:AE576"/>
    <mergeCell ref="AF573:AF576"/>
    <mergeCell ref="AG573:AG576"/>
    <mergeCell ref="AH573:AH576"/>
    <mergeCell ref="AI573:AI576"/>
    <mergeCell ref="K581:K584"/>
    <mergeCell ref="L581:L584"/>
    <mergeCell ref="M581:M584"/>
    <mergeCell ref="N581:N584"/>
    <mergeCell ref="O581:O584"/>
    <mergeCell ref="P581:P584"/>
    <mergeCell ref="Q581:Q584"/>
    <mergeCell ref="R581:R584"/>
    <mergeCell ref="S581:S584"/>
    <mergeCell ref="T581:T584"/>
    <mergeCell ref="U581:U584"/>
    <mergeCell ref="V581:V584"/>
    <mergeCell ref="W581:W584"/>
    <mergeCell ref="X581:X584"/>
    <mergeCell ref="Y581:Y584"/>
    <mergeCell ref="Z581:Z584"/>
    <mergeCell ref="AA581:AA584"/>
    <mergeCell ref="AB581:AB584"/>
    <mergeCell ref="AC581:AC584"/>
    <mergeCell ref="AD581:AD584"/>
    <mergeCell ref="AE581:AE584"/>
    <mergeCell ref="AF581:AF584"/>
    <mergeCell ref="AG581:AG584"/>
    <mergeCell ref="AH581:AH584"/>
    <mergeCell ref="K573:K576"/>
    <mergeCell ref="L573:L576"/>
    <mergeCell ref="M573:M576"/>
    <mergeCell ref="N573:N576"/>
    <mergeCell ref="O573:O576"/>
    <mergeCell ref="P573:P576"/>
    <mergeCell ref="Q573:Q576"/>
    <mergeCell ref="R573:R576"/>
    <mergeCell ref="S573:S576"/>
    <mergeCell ref="T573:T576"/>
    <mergeCell ref="U573:U576"/>
    <mergeCell ref="V573:V576"/>
    <mergeCell ref="W573:W576"/>
    <mergeCell ref="X573:X576"/>
    <mergeCell ref="Y573:Y576"/>
    <mergeCell ref="Z573:Z576"/>
    <mergeCell ref="AA573:AA576"/>
    <mergeCell ref="AI557:AI560"/>
    <mergeCell ref="K565:K568"/>
    <mergeCell ref="L565:L568"/>
    <mergeCell ref="M565:M568"/>
    <mergeCell ref="N565:N568"/>
    <mergeCell ref="O565:O568"/>
    <mergeCell ref="P565:P568"/>
    <mergeCell ref="Q565:Q568"/>
    <mergeCell ref="R565:R568"/>
    <mergeCell ref="S565:S568"/>
    <mergeCell ref="T565:T568"/>
    <mergeCell ref="U565:U568"/>
    <mergeCell ref="V565:V568"/>
    <mergeCell ref="W565:W568"/>
    <mergeCell ref="X565:X568"/>
    <mergeCell ref="Y565:Y568"/>
    <mergeCell ref="Z565:Z568"/>
    <mergeCell ref="AA565:AA568"/>
    <mergeCell ref="AB565:AB568"/>
    <mergeCell ref="AC565:AC568"/>
    <mergeCell ref="AD565:AD568"/>
    <mergeCell ref="AE565:AE568"/>
    <mergeCell ref="AF565:AF568"/>
    <mergeCell ref="AG565:AG568"/>
    <mergeCell ref="AH565:AH568"/>
    <mergeCell ref="AI565:AI568"/>
    <mergeCell ref="AB561:AB564"/>
    <mergeCell ref="AC561:AC564"/>
    <mergeCell ref="AD561:AD564"/>
    <mergeCell ref="AE561:AE564"/>
    <mergeCell ref="AF561:AF564"/>
    <mergeCell ref="AG561:AG564"/>
    <mergeCell ref="AB553:AB556"/>
    <mergeCell ref="AC553:AC556"/>
    <mergeCell ref="AD553:AD556"/>
    <mergeCell ref="AE553:AE556"/>
    <mergeCell ref="AF553:AF556"/>
    <mergeCell ref="AG553:AG556"/>
    <mergeCell ref="AH553:AH556"/>
    <mergeCell ref="AI553:AI556"/>
    <mergeCell ref="K557:K560"/>
    <mergeCell ref="L557:L560"/>
    <mergeCell ref="M557:M560"/>
    <mergeCell ref="N557:N560"/>
    <mergeCell ref="O557:O560"/>
    <mergeCell ref="P557:P560"/>
    <mergeCell ref="Q557:Q560"/>
    <mergeCell ref="R557:R560"/>
    <mergeCell ref="S557:S560"/>
    <mergeCell ref="T557:T560"/>
    <mergeCell ref="U557:U560"/>
    <mergeCell ref="V557:V560"/>
    <mergeCell ref="W557:W560"/>
    <mergeCell ref="X557:X560"/>
    <mergeCell ref="Y557:Y560"/>
    <mergeCell ref="Z557:Z560"/>
    <mergeCell ref="AA557:AA560"/>
    <mergeCell ref="AB557:AB560"/>
    <mergeCell ref="AC557:AC560"/>
    <mergeCell ref="AD557:AD560"/>
    <mergeCell ref="AE557:AE560"/>
    <mergeCell ref="AF557:AF560"/>
    <mergeCell ref="AG557:AG560"/>
    <mergeCell ref="AH557:AH560"/>
    <mergeCell ref="K553:K556"/>
    <mergeCell ref="L553:L556"/>
    <mergeCell ref="M553:M556"/>
    <mergeCell ref="N553:N556"/>
    <mergeCell ref="O553:O556"/>
    <mergeCell ref="P553:P556"/>
    <mergeCell ref="Q553:Q556"/>
    <mergeCell ref="R553:R556"/>
    <mergeCell ref="S553:S556"/>
    <mergeCell ref="T553:T556"/>
    <mergeCell ref="U553:U556"/>
    <mergeCell ref="V553:V556"/>
    <mergeCell ref="W553:W556"/>
    <mergeCell ref="X553:X556"/>
    <mergeCell ref="Y553:Y556"/>
    <mergeCell ref="Z553:Z556"/>
    <mergeCell ref="AA553:AA556"/>
    <mergeCell ref="AB545:AB548"/>
    <mergeCell ref="AC545:AC548"/>
    <mergeCell ref="AD545:AD548"/>
    <mergeCell ref="AE545:AE548"/>
    <mergeCell ref="AF545:AF548"/>
    <mergeCell ref="AG545:AG548"/>
    <mergeCell ref="AH545:AH548"/>
    <mergeCell ref="AI545:AI548"/>
    <mergeCell ref="K549:K552"/>
    <mergeCell ref="L549:L552"/>
    <mergeCell ref="M549:M552"/>
    <mergeCell ref="N549:N552"/>
    <mergeCell ref="Q549:Q552"/>
    <mergeCell ref="R549:R552"/>
    <mergeCell ref="S549:S552"/>
    <mergeCell ref="T549:T552"/>
    <mergeCell ref="U549:U552"/>
    <mergeCell ref="V549:V552"/>
    <mergeCell ref="W549:W552"/>
    <mergeCell ref="X549:X552"/>
    <mergeCell ref="Y549:Y552"/>
    <mergeCell ref="Z549:Z552"/>
    <mergeCell ref="AA549:AA552"/>
    <mergeCell ref="AB549:AB552"/>
    <mergeCell ref="AC549:AC552"/>
    <mergeCell ref="AD549:AD552"/>
    <mergeCell ref="AE549:AE552"/>
    <mergeCell ref="AF549:AF552"/>
    <mergeCell ref="AG549:AG552"/>
    <mergeCell ref="AH549:AH552"/>
    <mergeCell ref="AI549:AI552"/>
    <mergeCell ref="K545:K548"/>
    <mergeCell ref="L545:L548"/>
    <mergeCell ref="M545:M548"/>
    <mergeCell ref="N545:N548"/>
    <mergeCell ref="O545:O548"/>
    <mergeCell ref="P545:P548"/>
    <mergeCell ref="Q545:Q548"/>
    <mergeCell ref="R545:R548"/>
    <mergeCell ref="S545:S548"/>
    <mergeCell ref="T545:T548"/>
    <mergeCell ref="U545:U548"/>
    <mergeCell ref="V545:V548"/>
    <mergeCell ref="W545:W548"/>
    <mergeCell ref="X545:X548"/>
    <mergeCell ref="Y545:Y548"/>
    <mergeCell ref="Z545:Z548"/>
    <mergeCell ref="AA545:AA548"/>
    <mergeCell ref="AI529:AI532"/>
    <mergeCell ref="AB541:AB544"/>
    <mergeCell ref="AC541:AC544"/>
    <mergeCell ref="AD541:AD544"/>
    <mergeCell ref="AE541:AE544"/>
    <mergeCell ref="AF541:AF544"/>
    <mergeCell ref="AG541:AG544"/>
    <mergeCell ref="AH541:AH544"/>
    <mergeCell ref="AI541:AI544"/>
    <mergeCell ref="V529:V532"/>
    <mergeCell ref="W529:W532"/>
    <mergeCell ref="X529:X532"/>
    <mergeCell ref="Y529:Y532"/>
    <mergeCell ref="Z529:Z532"/>
    <mergeCell ref="AA529:AA532"/>
    <mergeCell ref="AB529:AB532"/>
    <mergeCell ref="K541:K544"/>
    <mergeCell ref="L541:L544"/>
    <mergeCell ref="M541:M544"/>
    <mergeCell ref="N541:N544"/>
    <mergeCell ref="O541:O544"/>
    <mergeCell ref="P541:P544"/>
    <mergeCell ref="Q541:Q544"/>
    <mergeCell ref="R541:R544"/>
    <mergeCell ref="S541:S544"/>
    <mergeCell ref="T541:T544"/>
    <mergeCell ref="U541:U544"/>
    <mergeCell ref="V541:V544"/>
    <mergeCell ref="W541:W544"/>
    <mergeCell ref="X541:X544"/>
    <mergeCell ref="Y541:Y544"/>
    <mergeCell ref="Z541:Z544"/>
    <mergeCell ref="AA541:AA544"/>
    <mergeCell ref="K537:K540"/>
    <mergeCell ref="L537:L540"/>
    <mergeCell ref="M537:M540"/>
    <mergeCell ref="N537:N540"/>
    <mergeCell ref="O537:O540"/>
    <mergeCell ref="P537:P540"/>
    <mergeCell ref="K529:K532"/>
    <mergeCell ref="L529:L532"/>
    <mergeCell ref="M529:M532"/>
    <mergeCell ref="N529:N532"/>
    <mergeCell ref="O529:O532"/>
    <mergeCell ref="P529:P532"/>
    <mergeCell ref="Q529:Q532"/>
    <mergeCell ref="R529:R532"/>
    <mergeCell ref="S529:S532"/>
    <mergeCell ref="T529:T532"/>
    <mergeCell ref="U529:U532"/>
    <mergeCell ref="U537:U540"/>
    <mergeCell ref="AE529:AE532"/>
    <mergeCell ref="AF529:AF532"/>
    <mergeCell ref="AG529:AG532"/>
    <mergeCell ref="AH529:AH532"/>
    <mergeCell ref="AD513:AD516"/>
    <mergeCell ref="AE513:AE516"/>
    <mergeCell ref="AF513:AF516"/>
    <mergeCell ref="AG513:AG516"/>
    <mergeCell ref="AH513:AH516"/>
    <mergeCell ref="AI513:AI516"/>
    <mergeCell ref="K517:K520"/>
    <mergeCell ref="L517:L520"/>
    <mergeCell ref="M517:M520"/>
    <mergeCell ref="N517:N520"/>
    <mergeCell ref="O517:O520"/>
    <mergeCell ref="P517:P520"/>
    <mergeCell ref="Q517:Q520"/>
    <mergeCell ref="R517:R520"/>
    <mergeCell ref="S517:S520"/>
    <mergeCell ref="T517:T520"/>
    <mergeCell ref="U517:U520"/>
    <mergeCell ref="V517:V520"/>
    <mergeCell ref="W517:W520"/>
    <mergeCell ref="X517:X520"/>
    <mergeCell ref="Y517:Y520"/>
    <mergeCell ref="Z517:Z520"/>
    <mergeCell ref="AA517:AA520"/>
    <mergeCell ref="AB517:AB520"/>
    <mergeCell ref="AC517:AC520"/>
    <mergeCell ref="AD517:AD520"/>
    <mergeCell ref="K513:K516"/>
    <mergeCell ref="L513:L516"/>
    <mergeCell ref="M513:M516"/>
    <mergeCell ref="N513:N516"/>
    <mergeCell ref="O513:O516"/>
    <mergeCell ref="P513:P516"/>
    <mergeCell ref="Q513:Q516"/>
    <mergeCell ref="R513:R516"/>
    <mergeCell ref="S513:S516"/>
    <mergeCell ref="T513:T516"/>
    <mergeCell ref="U513:U516"/>
    <mergeCell ref="V513:V516"/>
    <mergeCell ref="W513:W516"/>
    <mergeCell ref="X513:X516"/>
    <mergeCell ref="Y513:Y516"/>
    <mergeCell ref="Z513:Z516"/>
    <mergeCell ref="AA513:AA516"/>
    <mergeCell ref="K509:K512"/>
    <mergeCell ref="L509:L512"/>
    <mergeCell ref="M509:M512"/>
    <mergeCell ref="N509:N512"/>
    <mergeCell ref="O509:O512"/>
    <mergeCell ref="P509:P512"/>
    <mergeCell ref="Q509:Q512"/>
    <mergeCell ref="R509:R512"/>
    <mergeCell ref="S509:S512"/>
    <mergeCell ref="T509:T512"/>
    <mergeCell ref="U509:U512"/>
    <mergeCell ref="V509:V512"/>
    <mergeCell ref="W509:W512"/>
    <mergeCell ref="X509:X512"/>
    <mergeCell ref="Y509:Y512"/>
    <mergeCell ref="Z509:Z512"/>
    <mergeCell ref="AA509:AA512"/>
    <mergeCell ref="AE493:AE496"/>
    <mergeCell ref="AF493:AF496"/>
    <mergeCell ref="AG493:AG496"/>
    <mergeCell ref="AH493:AH496"/>
    <mergeCell ref="K505:K508"/>
    <mergeCell ref="L505:L508"/>
    <mergeCell ref="M505:M508"/>
    <mergeCell ref="N505:N508"/>
    <mergeCell ref="O505:O508"/>
    <mergeCell ref="P505:P508"/>
    <mergeCell ref="Q505:Q508"/>
    <mergeCell ref="R505:R508"/>
    <mergeCell ref="S505:S508"/>
    <mergeCell ref="T505:T508"/>
    <mergeCell ref="U505:U508"/>
    <mergeCell ref="V505:V508"/>
    <mergeCell ref="W505:W508"/>
    <mergeCell ref="X505:X508"/>
    <mergeCell ref="Y505:Y508"/>
    <mergeCell ref="Z505:Z508"/>
    <mergeCell ref="AA505:AA508"/>
    <mergeCell ref="Y501:Y504"/>
    <mergeCell ref="U497:U500"/>
    <mergeCell ref="V497:V500"/>
    <mergeCell ref="W497:W500"/>
    <mergeCell ref="X497:X500"/>
    <mergeCell ref="R497:R500"/>
    <mergeCell ref="S497:S500"/>
    <mergeCell ref="T497:T500"/>
    <mergeCell ref="P497:P500"/>
    <mergeCell ref="Q497:Q500"/>
    <mergeCell ref="W489:W492"/>
    <mergeCell ref="X489:X492"/>
    <mergeCell ref="Y489:Y492"/>
    <mergeCell ref="Z489:Z492"/>
    <mergeCell ref="AA489:AA492"/>
    <mergeCell ref="AB505:AB508"/>
    <mergeCell ref="AC505:AC508"/>
    <mergeCell ref="AD505:AD508"/>
    <mergeCell ref="AE505:AE508"/>
    <mergeCell ref="AF505:AF508"/>
    <mergeCell ref="AG505:AG508"/>
    <mergeCell ref="AH505:AH508"/>
    <mergeCell ref="AI505:AI508"/>
    <mergeCell ref="K501:K504"/>
    <mergeCell ref="L501:L504"/>
    <mergeCell ref="M501:M504"/>
    <mergeCell ref="N501:N504"/>
    <mergeCell ref="O501:O504"/>
    <mergeCell ref="P501:P504"/>
    <mergeCell ref="R493:R496"/>
    <mergeCell ref="S493:S496"/>
    <mergeCell ref="T493:T496"/>
    <mergeCell ref="U493:U496"/>
    <mergeCell ref="V493:V496"/>
    <mergeCell ref="W493:W496"/>
    <mergeCell ref="X493:X496"/>
    <mergeCell ref="Y493:Y496"/>
    <mergeCell ref="Z493:Z496"/>
    <mergeCell ref="AA493:AA496"/>
    <mergeCell ref="AB493:AB496"/>
    <mergeCell ref="AC493:AC496"/>
    <mergeCell ref="AD493:AD496"/>
    <mergeCell ref="R485:R488"/>
    <mergeCell ref="S485:S488"/>
    <mergeCell ref="T485:T488"/>
    <mergeCell ref="U485:U488"/>
    <mergeCell ref="V485:V488"/>
    <mergeCell ref="W485:W488"/>
    <mergeCell ref="X485:X488"/>
    <mergeCell ref="Y485:Y488"/>
    <mergeCell ref="Z485:Z488"/>
    <mergeCell ref="AI481:AI484"/>
    <mergeCell ref="P469:P472"/>
    <mergeCell ref="Q469:Q472"/>
    <mergeCell ref="R469:R472"/>
    <mergeCell ref="S469:S472"/>
    <mergeCell ref="T469:T472"/>
    <mergeCell ref="U469:U472"/>
    <mergeCell ref="V469:V472"/>
    <mergeCell ref="W469:W472"/>
    <mergeCell ref="X469:X472"/>
    <mergeCell ref="Y469:Y472"/>
    <mergeCell ref="Z469:Z472"/>
    <mergeCell ref="AA469:AA472"/>
    <mergeCell ref="Y477:Y478"/>
    <mergeCell ref="W479:W480"/>
    <mergeCell ref="X479:X480"/>
    <mergeCell ref="AA481:AA484"/>
    <mergeCell ref="AB481:AB484"/>
    <mergeCell ref="AC481:AC484"/>
    <mergeCell ref="AD481:AD484"/>
    <mergeCell ref="AE481:AE484"/>
    <mergeCell ref="AF481:AF484"/>
    <mergeCell ref="AG481:AG484"/>
    <mergeCell ref="Z477:Z478"/>
    <mergeCell ref="AA477:AA478"/>
    <mergeCell ref="AB477:AB478"/>
    <mergeCell ref="AC477:AC478"/>
    <mergeCell ref="AB469:AB472"/>
    <mergeCell ref="AC469:AC472"/>
    <mergeCell ref="V465:V468"/>
    <mergeCell ref="W465:W468"/>
    <mergeCell ref="X465:X468"/>
    <mergeCell ref="Y465:Y468"/>
    <mergeCell ref="Z465:Z468"/>
    <mergeCell ref="AA465:AA468"/>
    <mergeCell ref="AB465:AB468"/>
    <mergeCell ref="AC465:AC468"/>
    <mergeCell ref="AD465:AD468"/>
    <mergeCell ref="V457:V460"/>
    <mergeCell ref="W457:W460"/>
    <mergeCell ref="X457:X460"/>
    <mergeCell ref="Y457:Y460"/>
    <mergeCell ref="Z457:Z460"/>
    <mergeCell ref="AA457:AA460"/>
    <mergeCell ref="R461:R464"/>
    <mergeCell ref="S461:S464"/>
    <mergeCell ref="T461:T464"/>
    <mergeCell ref="U461:U464"/>
    <mergeCell ref="V461:V464"/>
    <mergeCell ref="W461:W464"/>
    <mergeCell ref="X461:X464"/>
    <mergeCell ref="Y461:Y464"/>
    <mergeCell ref="Z461:Z464"/>
    <mergeCell ref="AA461:AA464"/>
    <mergeCell ref="AB461:AB464"/>
    <mergeCell ref="AC461:AC464"/>
    <mergeCell ref="AD461:AD464"/>
    <mergeCell ref="AE461:AE464"/>
    <mergeCell ref="AF461:AF464"/>
    <mergeCell ref="AG461:AG464"/>
    <mergeCell ref="AH461:AH464"/>
    <mergeCell ref="T465:T468"/>
    <mergeCell ref="U465:U468"/>
    <mergeCell ref="Y401:Y404"/>
    <mergeCell ref="Z401:Z404"/>
    <mergeCell ref="AA401:AA404"/>
    <mergeCell ref="AG401:AG404"/>
    <mergeCell ref="AB457:AB460"/>
    <mergeCell ref="AC457:AC460"/>
    <mergeCell ref="AD457:AD460"/>
    <mergeCell ref="AE457:AE460"/>
    <mergeCell ref="AF457:AF460"/>
    <mergeCell ref="AG457:AG460"/>
    <mergeCell ref="AH457:AH460"/>
    <mergeCell ref="AI457:AI460"/>
    <mergeCell ref="AI409:AI412"/>
    <mergeCell ref="K445:K448"/>
    <mergeCell ref="L445:L448"/>
    <mergeCell ref="M445:M448"/>
    <mergeCell ref="N445:N448"/>
    <mergeCell ref="O445:O448"/>
    <mergeCell ref="P445:P448"/>
    <mergeCell ref="Q445:Q448"/>
    <mergeCell ref="R445:R448"/>
    <mergeCell ref="S445:S448"/>
    <mergeCell ref="T445:T448"/>
    <mergeCell ref="U445:U448"/>
    <mergeCell ref="V445:V448"/>
    <mergeCell ref="W445:W448"/>
    <mergeCell ref="X445:X448"/>
    <mergeCell ref="Y445:Y448"/>
    <mergeCell ref="Z445:Z448"/>
    <mergeCell ref="AA445:AA448"/>
    <mergeCell ref="AB445:AB448"/>
    <mergeCell ref="AC445:AC448"/>
    <mergeCell ref="AH401:AH404"/>
    <mergeCell ref="AI401:AI404"/>
    <mergeCell ref="L393:L396"/>
    <mergeCell ref="M393:M396"/>
    <mergeCell ref="N393:N396"/>
    <mergeCell ref="O393:O396"/>
    <mergeCell ref="P393:P396"/>
    <mergeCell ref="Q393:Q396"/>
    <mergeCell ref="R393:R396"/>
    <mergeCell ref="S393:S396"/>
    <mergeCell ref="T393:T396"/>
    <mergeCell ref="U393:U396"/>
    <mergeCell ref="V393:V396"/>
    <mergeCell ref="W393:W396"/>
    <mergeCell ref="X393:X396"/>
    <mergeCell ref="Y393:Y396"/>
    <mergeCell ref="Z393:Z396"/>
    <mergeCell ref="AA393:AA396"/>
    <mergeCell ref="AB393:AB396"/>
    <mergeCell ref="AI397:AI400"/>
    <mergeCell ref="AC393:AC396"/>
    <mergeCell ref="AD393:AD396"/>
    <mergeCell ref="AE393:AE396"/>
    <mergeCell ref="AF393:AF396"/>
    <mergeCell ref="AG393:AG396"/>
    <mergeCell ref="AH393:AH396"/>
    <mergeCell ref="AI393:AI396"/>
    <mergeCell ref="AB401:AB404"/>
    <mergeCell ref="AC401:AC404"/>
    <mergeCell ref="AD401:AD404"/>
    <mergeCell ref="AC381:AC384"/>
    <mergeCell ref="AD381:AD384"/>
    <mergeCell ref="AE381:AE384"/>
    <mergeCell ref="AF381:AF384"/>
    <mergeCell ref="AG381:AG384"/>
    <mergeCell ref="AH381:AH384"/>
    <mergeCell ref="AI381:AI384"/>
    <mergeCell ref="Y389:Y392"/>
    <mergeCell ref="Z389:Z392"/>
    <mergeCell ref="AA389:AA392"/>
    <mergeCell ref="AB389:AB392"/>
    <mergeCell ref="AC389:AC392"/>
    <mergeCell ref="AD389:AD392"/>
    <mergeCell ref="AE389:AE392"/>
    <mergeCell ref="AF389:AF392"/>
    <mergeCell ref="AG389:AG392"/>
    <mergeCell ref="AH389:AH392"/>
    <mergeCell ref="AI389:AI392"/>
    <mergeCell ref="AF385:AF388"/>
    <mergeCell ref="AG385:AG388"/>
    <mergeCell ref="AH385:AH388"/>
    <mergeCell ref="AI385:AI388"/>
    <mergeCell ref="AD385:AD388"/>
    <mergeCell ref="AE385:AE388"/>
    <mergeCell ref="K381:K384"/>
    <mergeCell ref="L381:L384"/>
    <mergeCell ref="M381:M384"/>
    <mergeCell ref="N381:N384"/>
    <mergeCell ref="O381:O384"/>
    <mergeCell ref="P381:P384"/>
    <mergeCell ref="Q381:Q384"/>
    <mergeCell ref="R381:R384"/>
    <mergeCell ref="S381:S384"/>
    <mergeCell ref="T381:T384"/>
    <mergeCell ref="U381:U384"/>
    <mergeCell ref="V381:V384"/>
    <mergeCell ref="W381:W384"/>
    <mergeCell ref="X381:X384"/>
    <mergeCell ref="Y381:Y384"/>
    <mergeCell ref="Z381:Z384"/>
    <mergeCell ref="AA381:AA384"/>
    <mergeCell ref="L377:L380"/>
    <mergeCell ref="M377:M380"/>
    <mergeCell ref="N377:N380"/>
    <mergeCell ref="O377:O380"/>
    <mergeCell ref="P377:P380"/>
    <mergeCell ref="Q377:Q380"/>
    <mergeCell ref="R377:R380"/>
    <mergeCell ref="S377:S380"/>
    <mergeCell ref="T377:T380"/>
    <mergeCell ref="U377:U380"/>
    <mergeCell ref="V377:V380"/>
    <mergeCell ref="W377:W380"/>
    <mergeCell ref="X377:X380"/>
    <mergeCell ref="Y377:Y380"/>
    <mergeCell ref="Z377:Z380"/>
    <mergeCell ref="L373:L376"/>
    <mergeCell ref="M373:M376"/>
    <mergeCell ref="AA377:AA380"/>
    <mergeCell ref="AG369:AG372"/>
    <mergeCell ref="AH369:AH372"/>
    <mergeCell ref="AI369:AI372"/>
    <mergeCell ref="AA369:AA372"/>
    <mergeCell ref="AB369:AB372"/>
    <mergeCell ref="AC369:AC372"/>
    <mergeCell ref="AD369:AD372"/>
    <mergeCell ref="AE369:AE372"/>
    <mergeCell ref="AF369:AF372"/>
    <mergeCell ref="N373:N376"/>
    <mergeCell ref="O373:O376"/>
    <mergeCell ref="P373:P376"/>
    <mergeCell ref="Q373:Q376"/>
    <mergeCell ref="R373:R376"/>
    <mergeCell ref="S373:S376"/>
    <mergeCell ref="T373:T376"/>
    <mergeCell ref="U373:U376"/>
    <mergeCell ref="V373:V376"/>
    <mergeCell ref="W373:W376"/>
    <mergeCell ref="X373:X376"/>
    <mergeCell ref="Y373:Y376"/>
    <mergeCell ref="Z373:Z376"/>
    <mergeCell ref="N369:N372"/>
    <mergeCell ref="O369:O372"/>
    <mergeCell ref="P369:P372"/>
    <mergeCell ref="Q369:Q372"/>
    <mergeCell ref="R369:R372"/>
    <mergeCell ref="S369:S372"/>
    <mergeCell ref="T369:T372"/>
    <mergeCell ref="AA373:AA376"/>
    <mergeCell ref="AB373:AB376"/>
    <mergeCell ref="AC373:AC376"/>
    <mergeCell ref="AD373:AD376"/>
    <mergeCell ref="AE373:AE376"/>
    <mergeCell ref="AF373:AF376"/>
    <mergeCell ref="AG373:AG376"/>
    <mergeCell ref="AH373:AH376"/>
    <mergeCell ref="K365:K368"/>
    <mergeCell ref="L365:L368"/>
    <mergeCell ref="M365:M368"/>
    <mergeCell ref="N365:N368"/>
    <mergeCell ref="O365:O368"/>
    <mergeCell ref="P365:P368"/>
    <mergeCell ref="Q365:Q368"/>
    <mergeCell ref="R365:R368"/>
    <mergeCell ref="S365:S368"/>
    <mergeCell ref="T365:T368"/>
    <mergeCell ref="U365:U368"/>
    <mergeCell ref="V365:V368"/>
    <mergeCell ref="W365:W368"/>
    <mergeCell ref="X365:X368"/>
    <mergeCell ref="Y365:Y368"/>
    <mergeCell ref="Z365:Z368"/>
    <mergeCell ref="AA365:AA368"/>
    <mergeCell ref="AB365:AB368"/>
    <mergeCell ref="AC365:AC368"/>
    <mergeCell ref="AD365:AD368"/>
    <mergeCell ref="AE365:AE368"/>
    <mergeCell ref="AF365:AF368"/>
    <mergeCell ref="AG365:AG368"/>
    <mergeCell ref="AF353:AF356"/>
    <mergeCell ref="AG353:AG356"/>
    <mergeCell ref="AH353:AH356"/>
    <mergeCell ref="AI353:AI356"/>
    <mergeCell ref="K357:K360"/>
    <mergeCell ref="L357:L360"/>
    <mergeCell ref="M357:M360"/>
    <mergeCell ref="N357:N360"/>
    <mergeCell ref="O357:O360"/>
    <mergeCell ref="P357:P360"/>
    <mergeCell ref="Q357:Q360"/>
    <mergeCell ref="R357:R360"/>
    <mergeCell ref="S357:S360"/>
    <mergeCell ref="T357:T360"/>
    <mergeCell ref="U357:U360"/>
    <mergeCell ref="V357:V360"/>
    <mergeCell ref="W357:W360"/>
    <mergeCell ref="X357:X360"/>
    <mergeCell ref="Y357:Y360"/>
    <mergeCell ref="Z357:Z360"/>
    <mergeCell ref="AA357:AA360"/>
    <mergeCell ref="AB357:AB360"/>
    <mergeCell ref="AC357:AC360"/>
    <mergeCell ref="AD357:AD360"/>
    <mergeCell ref="AE357:AE360"/>
    <mergeCell ref="AF357:AF360"/>
    <mergeCell ref="AG357:AG360"/>
    <mergeCell ref="AH357:AH360"/>
    <mergeCell ref="AI357:AI360"/>
    <mergeCell ref="K353:K356"/>
    <mergeCell ref="L353:L356"/>
    <mergeCell ref="M353:M356"/>
    <mergeCell ref="N353:N356"/>
    <mergeCell ref="Q353:Q356"/>
    <mergeCell ref="R353:R356"/>
    <mergeCell ref="S353:S356"/>
    <mergeCell ref="T353:T356"/>
    <mergeCell ref="U353:U356"/>
    <mergeCell ref="V353:V356"/>
    <mergeCell ref="W353:W356"/>
    <mergeCell ref="X353:X356"/>
    <mergeCell ref="Y353:Y356"/>
    <mergeCell ref="Z353:Z356"/>
    <mergeCell ref="AA353:AA356"/>
    <mergeCell ref="AB353:AB356"/>
    <mergeCell ref="AC353:AC356"/>
    <mergeCell ref="K349:K352"/>
    <mergeCell ref="L349:L352"/>
    <mergeCell ref="M349:M352"/>
    <mergeCell ref="N349:N352"/>
    <mergeCell ref="O349:O352"/>
    <mergeCell ref="P349:P352"/>
    <mergeCell ref="Q349:Q352"/>
    <mergeCell ref="R349:R352"/>
    <mergeCell ref="S349:S352"/>
    <mergeCell ref="T349:T352"/>
    <mergeCell ref="U349:U352"/>
    <mergeCell ref="V349:V352"/>
    <mergeCell ref="W349:W352"/>
    <mergeCell ref="X349:X352"/>
    <mergeCell ref="Y349:Y352"/>
    <mergeCell ref="Z349:Z352"/>
    <mergeCell ref="AA349:AA352"/>
    <mergeCell ref="O353:O356"/>
    <mergeCell ref="L337:L340"/>
    <mergeCell ref="M337:M340"/>
    <mergeCell ref="N337:N340"/>
    <mergeCell ref="O337:O340"/>
    <mergeCell ref="P337:P340"/>
    <mergeCell ref="Q337:Q340"/>
    <mergeCell ref="R337:R340"/>
    <mergeCell ref="S337:S340"/>
    <mergeCell ref="T337:T340"/>
    <mergeCell ref="U337:U340"/>
    <mergeCell ref="V337:V340"/>
    <mergeCell ref="W337:W340"/>
    <mergeCell ref="X337:X340"/>
    <mergeCell ref="Y337:Y340"/>
    <mergeCell ref="Z337:Z340"/>
    <mergeCell ref="AA337:AA340"/>
    <mergeCell ref="L333:L336"/>
    <mergeCell ref="M333:M336"/>
    <mergeCell ref="N333:N336"/>
    <mergeCell ref="O333:O336"/>
    <mergeCell ref="P333:P336"/>
    <mergeCell ref="Q333:Q336"/>
    <mergeCell ref="R333:R336"/>
    <mergeCell ref="S333:S336"/>
    <mergeCell ref="T333:T336"/>
    <mergeCell ref="U333:U336"/>
    <mergeCell ref="V333:V336"/>
    <mergeCell ref="W333:W336"/>
    <mergeCell ref="X333:X336"/>
    <mergeCell ref="Y333:Y336"/>
    <mergeCell ref="Z333:Z336"/>
    <mergeCell ref="AA333:AA336"/>
    <mergeCell ref="K329:K332"/>
    <mergeCell ref="L329:L332"/>
    <mergeCell ref="M329:M332"/>
    <mergeCell ref="N329:N332"/>
    <mergeCell ref="O329:O332"/>
    <mergeCell ref="P329:P332"/>
    <mergeCell ref="Q329:Q332"/>
    <mergeCell ref="R329:R332"/>
    <mergeCell ref="S329:S332"/>
    <mergeCell ref="T329:T332"/>
    <mergeCell ref="U329:U332"/>
    <mergeCell ref="V329:V332"/>
    <mergeCell ref="W329:W332"/>
    <mergeCell ref="X329:X332"/>
    <mergeCell ref="Y329:Y332"/>
    <mergeCell ref="Z329:Z332"/>
    <mergeCell ref="K325:K328"/>
    <mergeCell ref="L325:L328"/>
    <mergeCell ref="M325:M328"/>
    <mergeCell ref="N325:N328"/>
    <mergeCell ref="O325:O328"/>
    <mergeCell ref="P325:P328"/>
    <mergeCell ref="Q325:Q328"/>
    <mergeCell ref="R325:R328"/>
    <mergeCell ref="S325:S328"/>
    <mergeCell ref="T325:T328"/>
    <mergeCell ref="U325:U328"/>
    <mergeCell ref="V325:V328"/>
    <mergeCell ref="W325:W328"/>
    <mergeCell ref="X325:X328"/>
    <mergeCell ref="Y325:Y328"/>
    <mergeCell ref="Z325:Z328"/>
    <mergeCell ref="AA325:AA328"/>
    <mergeCell ref="Y313:Y316"/>
    <mergeCell ref="Z313:Z316"/>
    <mergeCell ref="AA313:AA316"/>
    <mergeCell ref="AB313:AB316"/>
    <mergeCell ref="AC313:AC316"/>
    <mergeCell ref="AD313:AD316"/>
    <mergeCell ref="AE313:AE316"/>
    <mergeCell ref="AA329:AA332"/>
    <mergeCell ref="AF313:AF316"/>
    <mergeCell ref="AG313:AG316"/>
    <mergeCell ref="AH313:AH316"/>
    <mergeCell ref="AI313:AI316"/>
    <mergeCell ref="AB325:AB328"/>
    <mergeCell ref="AC325:AC328"/>
    <mergeCell ref="AD325:AD328"/>
    <mergeCell ref="AE325:AE328"/>
    <mergeCell ref="AF325:AF328"/>
    <mergeCell ref="AG325:AG328"/>
    <mergeCell ref="AH325:AH328"/>
    <mergeCell ref="AI325:AI328"/>
    <mergeCell ref="AG329:AG332"/>
    <mergeCell ref="AH329:AH332"/>
    <mergeCell ref="AH321:AH324"/>
    <mergeCell ref="AI321:AI324"/>
    <mergeCell ref="AF321:AF324"/>
    <mergeCell ref="AG321:AG324"/>
    <mergeCell ref="AG297:AG300"/>
    <mergeCell ref="AH297:AH300"/>
    <mergeCell ref="AI297:AI300"/>
    <mergeCell ref="N293:N296"/>
    <mergeCell ref="O293:O296"/>
    <mergeCell ref="Y301:Y304"/>
    <mergeCell ref="Z301:Z304"/>
    <mergeCell ref="AA301:AA304"/>
    <mergeCell ref="AB301:AB304"/>
    <mergeCell ref="AC301:AC304"/>
    <mergeCell ref="AD301:AD304"/>
    <mergeCell ref="AE301:AE304"/>
    <mergeCell ref="AF301:AF304"/>
    <mergeCell ref="AG301:AG304"/>
    <mergeCell ref="AH301:AH304"/>
    <mergeCell ref="AI301:AI304"/>
    <mergeCell ref="Y293:Y296"/>
    <mergeCell ref="Z293:Z296"/>
    <mergeCell ref="AA293:AA296"/>
    <mergeCell ref="AB293:AB296"/>
    <mergeCell ref="AC293:AC296"/>
    <mergeCell ref="AD293:AD296"/>
    <mergeCell ref="AE293:AE296"/>
    <mergeCell ref="AF293:AF296"/>
    <mergeCell ref="AG293:AG296"/>
    <mergeCell ref="AH293:AH296"/>
    <mergeCell ref="AI293:AI296"/>
    <mergeCell ref="V293:V296"/>
    <mergeCell ref="W293:W296"/>
    <mergeCell ref="X293:X296"/>
    <mergeCell ref="M281:M284"/>
    <mergeCell ref="N281:N284"/>
    <mergeCell ref="O281:O284"/>
    <mergeCell ref="P281:P284"/>
    <mergeCell ref="Q281:Q284"/>
    <mergeCell ref="R281:R284"/>
    <mergeCell ref="S281:S284"/>
    <mergeCell ref="T281:T284"/>
    <mergeCell ref="U281:U284"/>
    <mergeCell ref="V281:V284"/>
    <mergeCell ref="W281:W284"/>
    <mergeCell ref="X281:X284"/>
    <mergeCell ref="Y281:Y284"/>
    <mergeCell ref="Z281:Z284"/>
    <mergeCell ref="AA281:AA284"/>
    <mergeCell ref="K297:K300"/>
    <mergeCell ref="L297:L300"/>
    <mergeCell ref="M297:M300"/>
    <mergeCell ref="N297:N300"/>
    <mergeCell ref="O297:O300"/>
    <mergeCell ref="P297:P300"/>
    <mergeCell ref="Q297:Q300"/>
    <mergeCell ref="R297:R300"/>
    <mergeCell ref="S297:S300"/>
    <mergeCell ref="T297:T300"/>
    <mergeCell ref="U297:U300"/>
    <mergeCell ref="V297:V300"/>
    <mergeCell ref="W297:W300"/>
    <mergeCell ref="X297:X300"/>
    <mergeCell ref="Y297:Y300"/>
    <mergeCell ref="Z297:Z300"/>
    <mergeCell ref="AA297:AA300"/>
    <mergeCell ref="AB281:AB284"/>
    <mergeCell ref="AC281:AC284"/>
    <mergeCell ref="AD281:AD284"/>
    <mergeCell ref="AE281:AE284"/>
    <mergeCell ref="AF281:AF284"/>
    <mergeCell ref="AG281:AG284"/>
    <mergeCell ref="AH281:AH284"/>
    <mergeCell ref="AI281:AI284"/>
    <mergeCell ref="AB273:AB276"/>
    <mergeCell ref="AC273:AC276"/>
    <mergeCell ref="AD273:AD276"/>
    <mergeCell ref="AE273:AE276"/>
    <mergeCell ref="AF273:AF276"/>
    <mergeCell ref="AG273:AG276"/>
    <mergeCell ref="AH273:AH276"/>
    <mergeCell ref="AI273:AI276"/>
    <mergeCell ref="AB277:AB280"/>
    <mergeCell ref="AC277:AC280"/>
    <mergeCell ref="AD277:AD280"/>
    <mergeCell ref="AE277:AE280"/>
    <mergeCell ref="AF277:AF280"/>
    <mergeCell ref="AG277:AG280"/>
    <mergeCell ref="AH277:AH280"/>
    <mergeCell ref="T273:T276"/>
    <mergeCell ref="U273:U276"/>
    <mergeCell ref="V273:V276"/>
    <mergeCell ref="W273:W276"/>
    <mergeCell ref="X273:X276"/>
    <mergeCell ref="Y273:Y276"/>
    <mergeCell ref="Z273:Z276"/>
    <mergeCell ref="AA273:AA276"/>
    <mergeCell ref="K277:K280"/>
    <mergeCell ref="L277:L280"/>
    <mergeCell ref="M277:M280"/>
    <mergeCell ref="N277:N280"/>
    <mergeCell ref="O277:O280"/>
    <mergeCell ref="P277:P280"/>
    <mergeCell ref="Q277:Q280"/>
    <mergeCell ref="R277:R280"/>
    <mergeCell ref="S277:S280"/>
    <mergeCell ref="T277:T280"/>
    <mergeCell ref="U277:U280"/>
    <mergeCell ref="V277:V280"/>
    <mergeCell ref="W277:W280"/>
    <mergeCell ref="X277:X280"/>
    <mergeCell ref="Y277:Y280"/>
    <mergeCell ref="Z277:Z280"/>
    <mergeCell ref="AA277:AA280"/>
    <mergeCell ref="AF265:AF268"/>
    <mergeCell ref="AG265:AG268"/>
    <mergeCell ref="AH265:AH268"/>
    <mergeCell ref="AI265:AI268"/>
    <mergeCell ref="K269:K272"/>
    <mergeCell ref="L269:L272"/>
    <mergeCell ref="M269:M272"/>
    <mergeCell ref="N269:N272"/>
    <mergeCell ref="O269:O272"/>
    <mergeCell ref="P269:P272"/>
    <mergeCell ref="Q269:Q272"/>
    <mergeCell ref="R269:R272"/>
    <mergeCell ref="S269:S272"/>
    <mergeCell ref="T269:T272"/>
    <mergeCell ref="U269:U272"/>
    <mergeCell ref="V269:V272"/>
    <mergeCell ref="W269:W272"/>
    <mergeCell ref="X269:X272"/>
    <mergeCell ref="Y269:Y272"/>
    <mergeCell ref="Z269:Z272"/>
    <mergeCell ref="AA269:AA272"/>
    <mergeCell ref="AB269:AB272"/>
    <mergeCell ref="AC269:AC272"/>
    <mergeCell ref="AD269:AD272"/>
    <mergeCell ref="AE269:AE272"/>
    <mergeCell ref="AF269:AF272"/>
    <mergeCell ref="AG269:AG272"/>
    <mergeCell ref="AH269:AH272"/>
    <mergeCell ref="AI269:AI272"/>
    <mergeCell ref="O265:O268"/>
    <mergeCell ref="P265:P268"/>
    <mergeCell ref="Q265:Q268"/>
    <mergeCell ref="Y241:Y244"/>
    <mergeCell ref="Z241:Z244"/>
    <mergeCell ref="AA241:AA244"/>
    <mergeCell ref="AB241:AB244"/>
    <mergeCell ref="AC241:AC244"/>
    <mergeCell ref="AD241:AD244"/>
    <mergeCell ref="AE241:AE244"/>
    <mergeCell ref="T257:T260"/>
    <mergeCell ref="U257:U260"/>
    <mergeCell ref="V257:V260"/>
    <mergeCell ref="W257:W260"/>
    <mergeCell ref="X257:X260"/>
    <mergeCell ref="AE249:AE252"/>
    <mergeCell ref="Z261:Z264"/>
    <mergeCell ref="AA261:AA264"/>
    <mergeCell ref="AB261:AB264"/>
    <mergeCell ref="AC261:AC264"/>
    <mergeCell ref="AD261:AD264"/>
    <mergeCell ref="AE261:AE264"/>
    <mergeCell ref="V249:V252"/>
    <mergeCell ref="W249:W252"/>
    <mergeCell ref="X249:X252"/>
    <mergeCell ref="Y249:Y252"/>
    <mergeCell ref="Z249:Z252"/>
    <mergeCell ref="AA249:AA252"/>
    <mergeCell ref="AD253:AD256"/>
    <mergeCell ref="AE253:AE256"/>
    <mergeCell ref="Y245:Y247"/>
    <mergeCell ref="Z245:Z247"/>
    <mergeCell ref="AA245:AA247"/>
    <mergeCell ref="AB245:AB247"/>
    <mergeCell ref="AC245:AC247"/>
    <mergeCell ref="Y265:Y268"/>
    <mergeCell ref="Z265:Z268"/>
    <mergeCell ref="AA265:AA268"/>
    <mergeCell ref="AB265:AB268"/>
    <mergeCell ref="AC265:AC268"/>
    <mergeCell ref="AD265:AD268"/>
    <mergeCell ref="AE265:AE268"/>
    <mergeCell ref="K253:K256"/>
    <mergeCell ref="L253:L256"/>
    <mergeCell ref="M253:M256"/>
    <mergeCell ref="N253:N256"/>
    <mergeCell ref="O253:O256"/>
    <mergeCell ref="P253:P256"/>
    <mergeCell ref="Q253:Q256"/>
    <mergeCell ref="R253:R256"/>
    <mergeCell ref="S253:S256"/>
    <mergeCell ref="T253:T256"/>
    <mergeCell ref="U253:U256"/>
    <mergeCell ref="V253:V256"/>
    <mergeCell ref="W253:W256"/>
    <mergeCell ref="X253:X256"/>
    <mergeCell ref="Y253:Y256"/>
    <mergeCell ref="Z253:Z256"/>
    <mergeCell ref="AA253:AA256"/>
    <mergeCell ref="K257:K260"/>
    <mergeCell ref="L257:L260"/>
    <mergeCell ref="M257:M260"/>
    <mergeCell ref="N257:N260"/>
    <mergeCell ref="L265:L268"/>
    <mergeCell ref="M265:M268"/>
    <mergeCell ref="N265:N268"/>
    <mergeCell ref="O261:O264"/>
    <mergeCell ref="L229:L232"/>
    <mergeCell ref="M229:M232"/>
    <mergeCell ref="N229:N232"/>
    <mergeCell ref="O229:O232"/>
    <mergeCell ref="P229:P232"/>
    <mergeCell ref="Q229:Q232"/>
    <mergeCell ref="R229:R232"/>
    <mergeCell ref="S229:S232"/>
    <mergeCell ref="T229:T232"/>
    <mergeCell ref="U229:U232"/>
    <mergeCell ref="V229:V232"/>
    <mergeCell ref="W229:W232"/>
    <mergeCell ref="X229:X232"/>
    <mergeCell ref="Y229:Y232"/>
    <mergeCell ref="Z229:Z232"/>
    <mergeCell ref="AF241:AF244"/>
    <mergeCell ref="AG241:AG244"/>
    <mergeCell ref="AG237:AG240"/>
    <mergeCell ref="AA229:AA232"/>
    <mergeCell ref="Y233:Y234"/>
    <mergeCell ref="Z233:Z234"/>
    <mergeCell ref="AA233:AA234"/>
    <mergeCell ref="AB233:AB234"/>
    <mergeCell ref="AC233:AC234"/>
    <mergeCell ref="AD233:AD234"/>
    <mergeCell ref="AE233:AE234"/>
    <mergeCell ref="AF233:AF234"/>
    <mergeCell ref="AG233:AG234"/>
    <mergeCell ref="N241:N244"/>
    <mergeCell ref="O241:O244"/>
    <mergeCell ref="P241:P244"/>
    <mergeCell ref="Q241:Q244"/>
    <mergeCell ref="K217:K220"/>
    <mergeCell ref="L217:L220"/>
    <mergeCell ref="M217:M220"/>
    <mergeCell ref="N217:N220"/>
    <mergeCell ref="O217:O220"/>
    <mergeCell ref="P217:P220"/>
    <mergeCell ref="Q217:Q220"/>
    <mergeCell ref="R217:R220"/>
    <mergeCell ref="S217:S220"/>
    <mergeCell ref="T217:T220"/>
    <mergeCell ref="U217:U220"/>
    <mergeCell ref="V217:V220"/>
    <mergeCell ref="W217:W220"/>
    <mergeCell ref="X217:X220"/>
    <mergeCell ref="Y217:Y220"/>
    <mergeCell ref="Z217:Z220"/>
    <mergeCell ref="Q209:Q212"/>
    <mergeCell ref="R209:R212"/>
    <mergeCell ref="S209:S212"/>
    <mergeCell ref="T209:T212"/>
    <mergeCell ref="U209:U212"/>
    <mergeCell ref="V209:V212"/>
    <mergeCell ref="W209:W212"/>
    <mergeCell ref="X209:X212"/>
    <mergeCell ref="Y209:Y212"/>
    <mergeCell ref="Z209:Z212"/>
    <mergeCell ref="P209:P212"/>
    <mergeCell ref="X213:X216"/>
    <mergeCell ref="Y213:Y216"/>
    <mergeCell ref="Z213:Z216"/>
    <mergeCell ref="AA209:AA212"/>
    <mergeCell ref="K229:K232"/>
    <mergeCell ref="K205:K208"/>
    <mergeCell ref="L205:L208"/>
    <mergeCell ref="M205:M208"/>
    <mergeCell ref="N205:N208"/>
    <mergeCell ref="AA217:AA220"/>
    <mergeCell ref="AB217:AB220"/>
    <mergeCell ref="AC217:AC220"/>
    <mergeCell ref="AD217:AD220"/>
    <mergeCell ref="AE217:AE220"/>
    <mergeCell ref="AF217:AF220"/>
    <mergeCell ref="AG217:AG220"/>
    <mergeCell ref="AH217:AH220"/>
    <mergeCell ref="K213:K216"/>
    <mergeCell ref="L213:L216"/>
    <mergeCell ref="M213:M216"/>
    <mergeCell ref="N213:N216"/>
    <mergeCell ref="O213:O216"/>
    <mergeCell ref="P213:P216"/>
    <mergeCell ref="Q213:Q216"/>
    <mergeCell ref="R213:R216"/>
    <mergeCell ref="S213:S216"/>
    <mergeCell ref="T213:T216"/>
    <mergeCell ref="U213:U216"/>
    <mergeCell ref="V213:V216"/>
    <mergeCell ref="W213:W216"/>
    <mergeCell ref="K209:K212"/>
    <mergeCell ref="L209:L212"/>
    <mergeCell ref="M209:M212"/>
    <mergeCell ref="N209:N212"/>
    <mergeCell ref="O209:O212"/>
    <mergeCell ref="O205:O208"/>
    <mergeCell ref="P205:P208"/>
    <mergeCell ref="Q205:Q208"/>
    <mergeCell ref="R205:R208"/>
    <mergeCell ref="S205:S208"/>
    <mergeCell ref="T205:T208"/>
    <mergeCell ref="U205:U208"/>
    <mergeCell ref="V205:V208"/>
    <mergeCell ref="W205:W208"/>
    <mergeCell ref="X205:X208"/>
    <mergeCell ref="Y205:Y208"/>
    <mergeCell ref="Z205:Z208"/>
    <mergeCell ref="AA205:AA208"/>
    <mergeCell ref="AI185:AI188"/>
    <mergeCell ref="Y189:Y192"/>
    <mergeCell ref="Z189:Z192"/>
    <mergeCell ref="AA189:AA192"/>
    <mergeCell ref="AB189:AB192"/>
    <mergeCell ref="AC189:AC192"/>
    <mergeCell ref="AD189:AD192"/>
    <mergeCell ref="AE189:AE192"/>
    <mergeCell ref="AF189:AF192"/>
    <mergeCell ref="AG189:AG192"/>
    <mergeCell ref="AH189:AH192"/>
    <mergeCell ref="AI189:AI192"/>
    <mergeCell ref="AB201:AB204"/>
    <mergeCell ref="AC201:AC204"/>
    <mergeCell ref="AD201:AD204"/>
    <mergeCell ref="Y193:Y195"/>
    <mergeCell ref="Z193:Z195"/>
    <mergeCell ref="AA193:AA195"/>
    <mergeCell ref="AB193:AB195"/>
    <mergeCell ref="M181:M184"/>
    <mergeCell ref="N181:N184"/>
    <mergeCell ref="O181:O184"/>
    <mergeCell ref="P181:P184"/>
    <mergeCell ref="AI193:AI195"/>
    <mergeCell ref="AE197:AE200"/>
    <mergeCell ref="K201:K204"/>
    <mergeCell ref="L201:L204"/>
    <mergeCell ref="M201:M204"/>
    <mergeCell ref="N201:N204"/>
    <mergeCell ref="O201:O204"/>
    <mergeCell ref="P201:P204"/>
    <mergeCell ref="Q201:Q204"/>
    <mergeCell ref="R201:R204"/>
    <mergeCell ref="S201:S204"/>
    <mergeCell ref="T201:T204"/>
    <mergeCell ref="U201:U204"/>
    <mergeCell ref="V201:V204"/>
    <mergeCell ref="W201:W204"/>
    <mergeCell ref="X201:X204"/>
    <mergeCell ref="Y201:Y204"/>
    <mergeCell ref="Z201:Z204"/>
    <mergeCell ref="AA201:AA204"/>
    <mergeCell ref="AE201:AE204"/>
    <mergeCell ref="AF201:AF204"/>
    <mergeCell ref="AG201:AG204"/>
    <mergeCell ref="AH201:AH204"/>
    <mergeCell ref="AI201:AI204"/>
    <mergeCell ref="K185:K188"/>
    <mergeCell ref="L185:L188"/>
    <mergeCell ref="M185:M188"/>
    <mergeCell ref="N185:N188"/>
    <mergeCell ref="O185:O188"/>
    <mergeCell ref="P185:P188"/>
    <mergeCell ref="Q185:Q188"/>
    <mergeCell ref="R185:R188"/>
    <mergeCell ref="S185:S188"/>
    <mergeCell ref="T185:T188"/>
    <mergeCell ref="U185:U188"/>
    <mergeCell ref="V185:V188"/>
    <mergeCell ref="W185:W188"/>
    <mergeCell ref="X185:X188"/>
    <mergeCell ref="Y185:Y188"/>
    <mergeCell ref="Z185:Z188"/>
    <mergeCell ref="AA185:AA188"/>
    <mergeCell ref="Y181:Y184"/>
    <mergeCell ref="Z181:Z184"/>
    <mergeCell ref="AA181:AA184"/>
    <mergeCell ref="AB181:AB184"/>
    <mergeCell ref="Q181:Q184"/>
    <mergeCell ref="R181:R184"/>
    <mergeCell ref="Y175:Y176"/>
    <mergeCell ref="Z175:Z176"/>
    <mergeCell ref="AA175:AA176"/>
    <mergeCell ref="AB175:AB176"/>
    <mergeCell ref="T175:T176"/>
    <mergeCell ref="S169:S172"/>
    <mergeCell ref="AD165:AD168"/>
    <mergeCell ref="AE165:AE168"/>
    <mergeCell ref="AA165:AA168"/>
    <mergeCell ref="T165:T168"/>
    <mergeCell ref="U165:U168"/>
    <mergeCell ref="V165:V168"/>
    <mergeCell ref="W165:W168"/>
    <mergeCell ref="X165:X168"/>
    <mergeCell ref="AD181:AD184"/>
    <mergeCell ref="AE181:AE184"/>
    <mergeCell ref="Z177:Z180"/>
    <mergeCell ref="AA177:AA180"/>
    <mergeCell ref="AB177:AB180"/>
    <mergeCell ref="AC177:AC180"/>
    <mergeCell ref="AD177:AD180"/>
    <mergeCell ref="AE177:AE180"/>
    <mergeCell ref="W177:W180"/>
    <mergeCell ref="X177:X180"/>
    <mergeCell ref="Y177:Y180"/>
    <mergeCell ref="T169:T172"/>
    <mergeCell ref="U169:U172"/>
    <mergeCell ref="V169:V172"/>
    <mergeCell ref="S181:S184"/>
    <mergeCell ref="AB169:AB172"/>
    <mergeCell ref="AC153:AC156"/>
    <mergeCell ref="AD153:AD156"/>
    <mergeCell ref="AE153:AE156"/>
    <mergeCell ref="AF153:AF156"/>
    <mergeCell ref="AH153:AH156"/>
    <mergeCell ref="AE145:AE148"/>
    <mergeCell ref="AF145:AF148"/>
    <mergeCell ref="AG145:AG148"/>
    <mergeCell ref="AH141:AH144"/>
    <mergeCell ref="T137:T138"/>
    <mergeCell ref="X137:X138"/>
    <mergeCell ref="L169:L172"/>
    <mergeCell ref="M169:M172"/>
    <mergeCell ref="N169:N172"/>
    <mergeCell ref="O169:O172"/>
    <mergeCell ref="P169:P172"/>
    <mergeCell ref="W169:W172"/>
    <mergeCell ref="X169:X172"/>
    <mergeCell ref="Y169:Y172"/>
    <mergeCell ref="Z169:Z172"/>
    <mergeCell ref="AA169:AA172"/>
    <mergeCell ref="Y165:Y168"/>
    <mergeCell ref="Z165:Z168"/>
    <mergeCell ref="Q141:Q144"/>
    <mergeCell ref="R141:R144"/>
    <mergeCell ref="S141:S144"/>
    <mergeCell ref="T141:T144"/>
    <mergeCell ref="U141:U144"/>
    <mergeCell ref="V141:V144"/>
    <mergeCell ref="W141:W144"/>
    <mergeCell ref="N145:N148"/>
    <mergeCell ref="O145:O148"/>
    <mergeCell ref="AA157:AA160"/>
    <mergeCell ref="AG153:AG156"/>
    <mergeCell ref="AF157:AF160"/>
    <mergeCell ref="AG157:AG160"/>
    <mergeCell ref="T161:T164"/>
    <mergeCell ref="U161:U164"/>
    <mergeCell ref="V161:V164"/>
    <mergeCell ref="W161:W164"/>
    <mergeCell ref="X161:X164"/>
    <mergeCell ref="Y161:Y164"/>
    <mergeCell ref="Z161:Z164"/>
    <mergeCell ref="AA161:AA164"/>
    <mergeCell ref="AH145:AH148"/>
    <mergeCell ref="Y129:Y132"/>
    <mergeCell ref="Z129:Z132"/>
    <mergeCell ref="W153:W156"/>
    <mergeCell ref="X153:X156"/>
    <mergeCell ref="Y153:Y156"/>
    <mergeCell ref="X145:X148"/>
    <mergeCell ref="Y145:Y148"/>
    <mergeCell ref="Y149:Y151"/>
    <mergeCell ref="Z149:Z151"/>
    <mergeCell ref="AA149:AA151"/>
    <mergeCell ref="AB149:AB151"/>
    <mergeCell ref="AC149:AC151"/>
    <mergeCell ref="AD149:AD151"/>
    <mergeCell ref="AE149:AE151"/>
    <mergeCell ref="T145:T148"/>
    <mergeCell ref="U145:U148"/>
    <mergeCell ref="Z153:Z156"/>
    <mergeCell ref="AA153:AA156"/>
    <mergeCell ref="AB153:AB156"/>
    <mergeCell ref="AD121:AD124"/>
    <mergeCell ref="AE121:AE124"/>
    <mergeCell ref="AF121:AF124"/>
    <mergeCell ref="AG121:AG124"/>
    <mergeCell ref="Y137:Y138"/>
    <mergeCell ref="Z137:Z138"/>
    <mergeCell ref="AA137:AA138"/>
    <mergeCell ref="AB137:AB138"/>
    <mergeCell ref="AC137:AC138"/>
    <mergeCell ref="AD137:AD138"/>
    <mergeCell ref="AE137:AE138"/>
    <mergeCell ref="AF137:AF138"/>
    <mergeCell ref="AG137:AG138"/>
    <mergeCell ref="Z141:Z144"/>
    <mergeCell ref="AA141:AA144"/>
    <mergeCell ref="AB141:AB144"/>
    <mergeCell ref="AC141:AC144"/>
    <mergeCell ref="AD141:AD144"/>
    <mergeCell ref="AE141:AE144"/>
    <mergeCell ref="AF141:AF144"/>
    <mergeCell ref="AG141:AG144"/>
    <mergeCell ref="Y141:Y144"/>
    <mergeCell ref="AI133:AI136"/>
    <mergeCell ref="AE129:AE132"/>
    <mergeCell ref="AF129:AF132"/>
    <mergeCell ref="AG129:AG132"/>
    <mergeCell ref="AH129:AH132"/>
    <mergeCell ref="AI129:AI132"/>
    <mergeCell ref="AG127:AG128"/>
    <mergeCell ref="AH127:AH128"/>
    <mergeCell ref="AB129:AB132"/>
    <mergeCell ref="AC129:AC132"/>
    <mergeCell ref="AD129:AD132"/>
    <mergeCell ref="AI127:AI128"/>
    <mergeCell ref="AA129:AA132"/>
    <mergeCell ref="T127:T128"/>
    <mergeCell ref="Q121:Q124"/>
    <mergeCell ref="R121:R124"/>
    <mergeCell ref="S121:S124"/>
    <mergeCell ref="T121:T124"/>
    <mergeCell ref="U121:U124"/>
    <mergeCell ref="V121:V124"/>
    <mergeCell ref="W121:W124"/>
    <mergeCell ref="X121:X124"/>
    <mergeCell ref="Y121:Y124"/>
    <mergeCell ref="Z121:Z124"/>
    <mergeCell ref="AA121:AA124"/>
    <mergeCell ref="R129:R132"/>
    <mergeCell ref="S129:S132"/>
    <mergeCell ref="T129:T132"/>
    <mergeCell ref="U129:U132"/>
    <mergeCell ref="V129:V132"/>
    <mergeCell ref="W129:W132"/>
    <mergeCell ref="X129:X132"/>
    <mergeCell ref="T117:T120"/>
    <mergeCell ref="U117:U120"/>
    <mergeCell ref="V117:V120"/>
    <mergeCell ref="W117:W120"/>
    <mergeCell ref="X117:X120"/>
    <mergeCell ref="Y117:Y120"/>
    <mergeCell ref="Z117:Z120"/>
    <mergeCell ref="AA117:AA120"/>
    <mergeCell ref="K113:K116"/>
    <mergeCell ref="Q109:Q112"/>
    <mergeCell ref="R109:R112"/>
    <mergeCell ref="S109:S112"/>
    <mergeCell ref="AH121:AH124"/>
    <mergeCell ref="AH137:AH138"/>
    <mergeCell ref="Q133:Q136"/>
    <mergeCell ref="X133:X136"/>
    <mergeCell ref="U137:U138"/>
    <mergeCell ref="V137:V138"/>
    <mergeCell ref="W137:W138"/>
    <mergeCell ref="Y133:Y136"/>
    <mergeCell ref="Z133:Z136"/>
    <mergeCell ref="AA133:AA136"/>
    <mergeCell ref="AB133:AB136"/>
    <mergeCell ref="AC133:AC136"/>
    <mergeCell ref="AD133:AD136"/>
    <mergeCell ref="AE133:AE136"/>
    <mergeCell ref="AF133:AF136"/>
    <mergeCell ref="AG133:AG136"/>
    <mergeCell ref="AH133:AH136"/>
    <mergeCell ref="U127:U128"/>
    <mergeCell ref="V127:V128"/>
    <mergeCell ref="W127:W128"/>
    <mergeCell ref="AE113:AE116"/>
    <mergeCell ref="AF113:AF116"/>
    <mergeCell ref="AG113:AG116"/>
    <mergeCell ref="AH113:AH116"/>
    <mergeCell ref="AI113:AI116"/>
    <mergeCell ref="O101:O104"/>
    <mergeCell ref="P101:P104"/>
    <mergeCell ref="Q101:Q104"/>
    <mergeCell ref="AD109:AD112"/>
    <mergeCell ref="AE109:AE112"/>
    <mergeCell ref="AF109:AF112"/>
    <mergeCell ref="W97:W100"/>
    <mergeCell ref="X97:X100"/>
    <mergeCell ref="Y97:Y100"/>
    <mergeCell ref="AC101:AC104"/>
    <mergeCell ref="AD101:AD104"/>
    <mergeCell ref="AE101:AE104"/>
    <mergeCell ref="Z97:Z100"/>
    <mergeCell ref="AA97:AA100"/>
    <mergeCell ref="AB97:AB100"/>
    <mergeCell ref="Y109:Y112"/>
    <mergeCell ref="AI109:AI112"/>
    <mergeCell ref="AB109:AB112"/>
    <mergeCell ref="AC109:AC112"/>
    <mergeCell ref="T113:T116"/>
    <mergeCell ref="U113:U116"/>
    <mergeCell ref="V113:V116"/>
    <mergeCell ref="W113:W116"/>
    <mergeCell ref="X113:X116"/>
    <mergeCell ref="Y113:Y116"/>
    <mergeCell ref="Z113:Z116"/>
    <mergeCell ref="AA113:AA116"/>
    <mergeCell ref="Y101:Y104"/>
    <mergeCell ref="Z101:Z104"/>
    <mergeCell ref="AA101:AA104"/>
    <mergeCell ref="Z109:Z112"/>
    <mergeCell ref="AA109:AA112"/>
    <mergeCell ref="Y85:Y88"/>
    <mergeCell ref="Z85:Z88"/>
    <mergeCell ref="AA85:AA88"/>
    <mergeCell ref="Y105:Y107"/>
    <mergeCell ref="Z105:Z107"/>
    <mergeCell ref="AA105:AA107"/>
    <mergeCell ref="W105:W107"/>
    <mergeCell ref="X105:X107"/>
    <mergeCell ref="U101:U104"/>
    <mergeCell ref="V101:V104"/>
    <mergeCell ref="W101:W104"/>
    <mergeCell ref="X101:X104"/>
    <mergeCell ref="U89:U91"/>
    <mergeCell ref="Z73:Z76"/>
    <mergeCell ref="AA73:AA76"/>
    <mergeCell ref="AB73:AB76"/>
    <mergeCell ref="AC73:AC76"/>
    <mergeCell ref="AD73:AD76"/>
    <mergeCell ref="AE73:AE76"/>
    <mergeCell ref="AF73:AF76"/>
    <mergeCell ref="AG73:AG76"/>
    <mergeCell ref="AH73:AH76"/>
    <mergeCell ref="AI73:AI76"/>
    <mergeCell ref="AF89:AF91"/>
    <mergeCell ref="AG89:AG91"/>
    <mergeCell ref="AH89:AH91"/>
    <mergeCell ref="AI89:AI91"/>
    <mergeCell ref="V85:V88"/>
    <mergeCell ref="Y81:Y84"/>
    <mergeCell ref="Z81:Z84"/>
    <mergeCell ref="AA81:AA84"/>
    <mergeCell ref="AH81:AH84"/>
    <mergeCell ref="AI81:AI84"/>
    <mergeCell ref="AE97:AE100"/>
    <mergeCell ref="Y89:Y91"/>
    <mergeCell ref="Z89:Z91"/>
    <mergeCell ref="AA89:AA91"/>
    <mergeCell ref="AB89:AB91"/>
    <mergeCell ref="AC89:AC91"/>
    <mergeCell ref="AD89:AD91"/>
    <mergeCell ref="AE89:AE91"/>
    <mergeCell ref="Q85:Q88"/>
    <mergeCell ref="R85:R88"/>
    <mergeCell ref="S85:S88"/>
    <mergeCell ref="N85:N88"/>
    <mergeCell ref="O85:O88"/>
    <mergeCell ref="AE81:AE84"/>
    <mergeCell ref="AC85:AC88"/>
    <mergeCell ref="T89:T91"/>
    <mergeCell ref="T97:T100"/>
    <mergeCell ref="U97:U100"/>
    <mergeCell ref="V97:V100"/>
    <mergeCell ref="N97:N100"/>
    <mergeCell ref="O97:O100"/>
    <mergeCell ref="P97:P100"/>
    <mergeCell ref="Q97:Q100"/>
    <mergeCell ref="R97:R100"/>
    <mergeCell ref="S97:S100"/>
    <mergeCell ref="AC97:AC100"/>
    <mergeCell ref="AD97:AD100"/>
    <mergeCell ref="N89:N91"/>
    <mergeCell ref="O89:O91"/>
    <mergeCell ref="P89:P91"/>
    <mergeCell ref="Q89:Q91"/>
    <mergeCell ref="R89:R91"/>
    <mergeCell ref="Y57:Y60"/>
    <mergeCell ref="Z57:Z60"/>
    <mergeCell ref="AA57:AA60"/>
    <mergeCell ref="X69:X72"/>
    <mergeCell ref="Y69:Y72"/>
    <mergeCell ref="Z69:Z72"/>
    <mergeCell ref="AA69:AA72"/>
    <mergeCell ref="AB69:AB72"/>
    <mergeCell ref="AC69:AC72"/>
    <mergeCell ref="AD69:AD72"/>
    <mergeCell ref="AE69:AE72"/>
    <mergeCell ref="R69:R72"/>
    <mergeCell ref="S69:S72"/>
    <mergeCell ref="R61:R63"/>
    <mergeCell ref="S61:S63"/>
    <mergeCell ref="N81:N84"/>
    <mergeCell ref="O81:O84"/>
    <mergeCell ref="P81:P84"/>
    <mergeCell ref="Q81:Q84"/>
    <mergeCell ref="R81:R84"/>
    <mergeCell ref="S81:S84"/>
    <mergeCell ref="T81:T84"/>
    <mergeCell ref="U81:U84"/>
    <mergeCell ref="V81:V84"/>
    <mergeCell ref="W81:W84"/>
    <mergeCell ref="X81:X84"/>
    <mergeCell ref="N57:N60"/>
    <mergeCell ref="O57:O60"/>
    <mergeCell ref="O61:O63"/>
    <mergeCell ref="P61:P63"/>
    <mergeCell ref="Q61:Q63"/>
    <mergeCell ref="Y73:Y76"/>
    <mergeCell ref="AF69:AF72"/>
    <mergeCell ref="AF57:AF60"/>
    <mergeCell ref="T69:T72"/>
    <mergeCell ref="U69:U72"/>
    <mergeCell ref="V69:V72"/>
    <mergeCell ref="W69:W72"/>
    <mergeCell ref="AD61:AD63"/>
    <mergeCell ref="AE61:AE63"/>
    <mergeCell ref="AF61:AF63"/>
    <mergeCell ref="AD65:AD68"/>
    <mergeCell ref="AE65:AE68"/>
    <mergeCell ref="AF65:AF68"/>
    <mergeCell ref="AF33:AF36"/>
    <mergeCell ref="AG33:AG36"/>
    <mergeCell ref="AH33:AH36"/>
    <mergeCell ref="AI33:AI36"/>
    <mergeCell ref="L37:L40"/>
    <mergeCell ref="M37:M40"/>
    <mergeCell ref="AB57:AB60"/>
    <mergeCell ref="AC57:AC60"/>
    <mergeCell ref="AD57:AD60"/>
    <mergeCell ref="AE57:AE60"/>
    <mergeCell ref="AI37:AI40"/>
    <mergeCell ref="AI41:AI44"/>
    <mergeCell ref="AC33:AC36"/>
    <mergeCell ref="AD33:AD36"/>
    <mergeCell ref="AE33:AE36"/>
    <mergeCell ref="M69:M72"/>
    <mergeCell ref="N69:N72"/>
    <mergeCell ref="O69:O72"/>
    <mergeCell ref="P69:P72"/>
    <mergeCell ref="Q69:Q72"/>
    <mergeCell ref="K53:K56"/>
    <mergeCell ref="L53:L56"/>
    <mergeCell ref="M53:M56"/>
    <mergeCell ref="N53:N56"/>
    <mergeCell ref="O53:O56"/>
    <mergeCell ref="P53:P56"/>
    <mergeCell ref="Q53:Q56"/>
    <mergeCell ref="R53:R56"/>
    <mergeCell ref="S53:S56"/>
    <mergeCell ref="T53:T56"/>
    <mergeCell ref="U53:U56"/>
    <mergeCell ref="V53:V56"/>
    <mergeCell ref="W53:W56"/>
    <mergeCell ref="X53:X56"/>
    <mergeCell ref="Y53:Y56"/>
    <mergeCell ref="Z53:Z56"/>
    <mergeCell ref="AA53:AA56"/>
    <mergeCell ref="Y37:Y40"/>
    <mergeCell ref="Z37:Z40"/>
    <mergeCell ref="AA37:AA40"/>
    <mergeCell ref="AB37:AB40"/>
    <mergeCell ref="AC37:AC40"/>
    <mergeCell ref="AD37:AD40"/>
    <mergeCell ref="AG21:AG24"/>
    <mergeCell ref="AH21:AH24"/>
    <mergeCell ref="AE37:AE40"/>
    <mergeCell ref="AF37:AF40"/>
    <mergeCell ref="AG37:AG40"/>
    <mergeCell ref="AH37:AH40"/>
    <mergeCell ref="L33:L36"/>
    <mergeCell ref="Y41:Y44"/>
    <mergeCell ref="Z41:Z44"/>
    <mergeCell ref="AA41:AA44"/>
    <mergeCell ref="AB41:AB44"/>
    <mergeCell ref="AC41:AC44"/>
    <mergeCell ref="AD41:AD44"/>
    <mergeCell ref="AE41:AE44"/>
    <mergeCell ref="AF41:AF44"/>
    <mergeCell ref="AG41:AG44"/>
    <mergeCell ref="AH41:AH44"/>
    <mergeCell ref="Y33:Y36"/>
    <mergeCell ref="Z33:Z36"/>
    <mergeCell ref="AA33:AA36"/>
    <mergeCell ref="AB33:AB36"/>
    <mergeCell ref="V33:V36"/>
    <mergeCell ref="W41:W44"/>
    <mergeCell ref="X41:X44"/>
    <mergeCell ref="V29:V32"/>
    <mergeCell ref="W29:W32"/>
    <mergeCell ref="AI21:AI24"/>
    <mergeCell ref="Y29:Y32"/>
    <mergeCell ref="Z29:Z32"/>
    <mergeCell ref="AA29:AA32"/>
    <mergeCell ref="AB29:AB32"/>
    <mergeCell ref="AC29:AC32"/>
    <mergeCell ref="AD29:AD32"/>
    <mergeCell ref="AE29:AE32"/>
    <mergeCell ref="AF29:AF32"/>
    <mergeCell ref="AG29:AG32"/>
    <mergeCell ref="AH29:AH32"/>
    <mergeCell ref="AI29:AI32"/>
    <mergeCell ref="M21:M24"/>
    <mergeCell ref="N21:N24"/>
    <mergeCell ref="O21:O24"/>
    <mergeCell ref="P21:P24"/>
    <mergeCell ref="Q21:Q24"/>
    <mergeCell ref="R21:R24"/>
    <mergeCell ref="S21:S24"/>
    <mergeCell ref="T21:T24"/>
    <mergeCell ref="U21:U24"/>
    <mergeCell ref="V21:V24"/>
    <mergeCell ref="W21:W24"/>
    <mergeCell ref="X21:X24"/>
    <mergeCell ref="Y21:Y24"/>
    <mergeCell ref="Z21:Z24"/>
    <mergeCell ref="AA21:AA24"/>
    <mergeCell ref="AB21:AB24"/>
    <mergeCell ref="AD21:AD24"/>
    <mergeCell ref="AC21:AC24"/>
    <mergeCell ref="AE21:AE24"/>
    <mergeCell ref="AF21:AF24"/>
    <mergeCell ref="Y13:Y16"/>
    <mergeCell ref="Z13:Z16"/>
    <mergeCell ref="AA13:AA16"/>
    <mergeCell ref="AB13:AB16"/>
    <mergeCell ref="AC13:AC16"/>
    <mergeCell ref="AD13:AD16"/>
    <mergeCell ref="AE13:AE16"/>
    <mergeCell ref="AF13:AF16"/>
    <mergeCell ref="AG13:AG16"/>
    <mergeCell ref="AH13:AH16"/>
    <mergeCell ref="AI13:AI16"/>
    <mergeCell ref="Y17:Y20"/>
    <mergeCell ref="Z17:Z20"/>
    <mergeCell ref="AA17:AA20"/>
    <mergeCell ref="AB17:AB20"/>
    <mergeCell ref="AC17:AC20"/>
    <mergeCell ref="AD17:AD20"/>
    <mergeCell ref="AE17:AE20"/>
    <mergeCell ref="AF17:AF20"/>
    <mergeCell ref="AG17:AG20"/>
    <mergeCell ref="AH17:AH20"/>
    <mergeCell ref="AI17:AI20"/>
    <mergeCell ref="W9:W12"/>
    <mergeCell ref="X9:X12"/>
    <mergeCell ref="Y9:Y12"/>
    <mergeCell ref="Z9:Z12"/>
    <mergeCell ref="AA9:AA12"/>
    <mergeCell ref="AB9:AB12"/>
    <mergeCell ref="AC9:AC12"/>
    <mergeCell ref="AD9:AD12"/>
    <mergeCell ref="AE9:AE12"/>
    <mergeCell ref="AF9:AF12"/>
    <mergeCell ref="AG9:AG12"/>
    <mergeCell ref="AH9:AH12"/>
    <mergeCell ref="AI9:AI12"/>
    <mergeCell ref="L5:L8"/>
    <mergeCell ref="M5:M8"/>
    <mergeCell ref="N5:N8"/>
    <mergeCell ref="O5:O8"/>
    <mergeCell ref="P5:P8"/>
    <mergeCell ref="Q5:Q8"/>
    <mergeCell ref="R5:R8"/>
    <mergeCell ref="S5:S8"/>
    <mergeCell ref="W5:W8"/>
    <mergeCell ref="X5:X8"/>
    <mergeCell ref="K5:K8"/>
    <mergeCell ref="K2:AI2"/>
    <mergeCell ref="A457:A460"/>
    <mergeCell ref="B457:B460"/>
    <mergeCell ref="C457:C460"/>
    <mergeCell ref="D457:D460"/>
    <mergeCell ref="K9:K12"/>
    <mergeCell ref="Y497:Y500"/>
    <mergeCell ref="Z497:Z500"/>
    <mergeCell ref="AA497:AA500"/>
    <mergeCell ref="AB497:AB500"/>
    <mergeCell ref="AC497:AC500"/>
    <mergeCell ref="AD497:AD500"/>
    <mergeCell ref="AE497:AE500"/>
    <mergeCell ref="AF497:AF500"/>
    <mergeCell ref="AG497:AG500"/>
    <mergeCell ref="AH497:AH500"/>
    <mergeCell ref="AI497:AI500"/>
    <mergeCell ref="AG5:AG8"/>
    <mergeCell ref="AH5:AH8"/>
    <mergeCell ref="AI5:AI8"/>
    <mergeCell ref="L9:L12"/>
    <mergeCell ref="M9:M12"/>
    <mergeCell ref="N9:N12"/>
    <mergeCell ref="O9:O12"/>
    <mergeCell ref="P9:P12"/>
    <mergeCell ref="Q9:Q12"/>
    <mergeCell ref="R9:R12"/>
    <mergeCell ref="S9:S12"/>
    <mergeCell ref="T9:T12"/>
    <mergeCell ref="U9:U12"/>
    <mergeCell ref="V9:V12"/>
    <mergeCell ref="AH521:AH524"/>
    <mergeCell ref="AI521:AI524"/>
    <mergeCell ref="AB509:AB512"/>
    <mergeCell ref="AC509:AC512"/>
    <mergeCell ref="AD509:AD512"/>
    <mergeCell ref="AE509:AE512"/>
    <mergeCell ref="AF509:AF512"/>
    <mergeCell ref="AG509:AG512"/>
    <mergeCell ref="AH509:AH512"/>
    <mergeCell ref="AI509:AI512"/>
    <mergeCell ref="AB513:AB516"/>
    <mergeCell ref="AC513:AC516"/>
    <mergeCell ref="AE517:AE520"/>
    <mergeCell ref="AF517:AF520"/>
    <mergeCell ref="AG517:AG520"/>
    <mergeCell ref="AH517:AH520"/>
    <mergeCell ref="Y533:Y536"/>
    <mergeCell ref="Z533:Z536"/>
    <mergeCell ref="AA533:AA536"/>
    <mergeCell ref="AB533:AB536"/>
    <mergeCell ref="AC533:AC536"/>
    <mergeCell ref="AD533:AD536"/>
    <mergeCell ref="AE533:AE536"/>
    <mergeCell ref="AF533:AF536"/>
    <mergeCell ref="AG533:AG536"/>
    <mergeCell ref="AH533:AH536"/>
    <mergeCell ref="AI533:AI536"/>
    <mergeCell ref="Y521:Y524"/>
    <mergeCell ref="Z521:Z524"/>
    <mergeCell ref="AA521:AA524"/>
    <mergeCell ref="AC529:AC532"/>
    <mergeCell ref="AD529:AD532"/>
    <mergeCell ref="AE429:AE431"/>
    <mergeCell ref="AF429:AF431"/>
    <mergeCell ref="AG429:AG431"/>
    <mergeCell ref="AI477:AI478"/>
    <mergeCell ref="Y479:Y480"/>
    <mergeCell ref="Z479:Z480"/>
    <mergeCell ref="AA479:AA480"/>
    <mergeCell ref="AB479:AB480"/>
    <mergeCell ref="AC479:AC480"/>
    <mergeCell ref="AD479:AD480"/>
    <mergeCell ref="AE479:AE480"/>
    <mergeCell ref="AF479:AF480"/>
    <mergeCell ref="AG479:AG480"/>
    <mergeCell ref="AH479:AH480"/>
    <mergeCell ref="AI479:AI480"/>
    <mergeCell ref="Y437:Y440"/>
    <mergeCell ref="Z437:Z440"/>
    <mergeCell ref="AA437:AA440"/>
    <mergeCell ref="AB437:AB440"/>
    <mergeCell ref="AC437:AC440"/>
    <mergeCell ref="AD437:AD440"/>
    <mergeCell ref="AE437:AE440"/>
    <mergeCell ref="AF437:AF440"/>
    <mergeCell ref="AG437:AG440"/>
    <mergeCell ref="AH437:AH440"/>
    <mergeCell ref="AI437:AI440"/>
    <mergeCell ref="Y453:Y456"/>
    <mergeCell ref="Z453:Z456"/>
    <mergeCell ref="AA453:AA456"/>
    <mergeCell ref="AB453:AB456"/>
    <mergeCell ref="AC453:AC456"/>
    <mergeCell ref="AD453:AD456"/>
    <mergeCell ref="Y449:Y452"/>
    <mergeCell ref="Z449:Z452"/>
    <mergeCell ref="AA449:AA452"/>
    <mergeCell ref="AB449:AB452"/>
    <mergeCell ref="AC449:AC452"/>
    <mergeCell ref="AD449:AD452"/>
    <mergeCell ref="AE449:AE452"/>
    <mergeCell ref="AF449:AF452"/>
    <mergeCell ref="AG449:AG452"/>
    <mergeCell ref="AH449:AH452"/>
    <mergeCell ref="Y421:Y424"/>
    <mergeCell ref="Z421:Z424"/>
    <mergeCell ref="AA421:AA424"/>
    <mergeCell ref="AB421:AB424"/>
    <mergeCell ref="AC421:AC424"/>
    <mergeCell ref="AD421:AD424"/>
    <mergeCell ref="AE421:AE424"/>
    <mergeCell ref="AF421:AF424"/>
    <mergeCell ref="AG421:AG424"/>
    <mergeCell ref="AH421:AH424"/>
    <mergeCell ref="AH445:AH448"/>
    <mergeCell ref="AG445:AG448"/>
    <mergeCell ref="AH429:AH431"/>
    <mergeCell ref="Y425:Y428"/>
    <mergeCell ref="Z425:Z428"/>
    <mergeCell ref="AA425:AA428"/>
    <mergeCell ref="Y429:Y431"/>
    <mergeCell ref="Z429:Z431"/>
    <mergeCell ref="AA429:AA431"/>
    <mergeCell ref="AB429:AB431"/>
    <mergeCell ref="AC429:AC431"/>
    <mergeCell ref="AD429:AD431"/>
    <mergeCell ref="AI429:AI431"/>
    <mergeCell ref="Y407:Y408"/>
    <mergeCell ref="Z407:Z408"/>
    <mergeCell ref="AA407:AA408"/>
    <mergeCell ref="AB407:AB408"/>
    <mergeCell ref="AC407:AC408"/>
    <mergeCell ref="AD407:AD408"/>
    <mergeCell ref="AE407:AE408"/>
    <mergeCell ref="AF407:AF408"/>
    <mergeCell ref="AG407:AG408"/>
    <mergeCell ref="AH407:AH408"/>
    <mergeCell ref="AI407:AI408"/>
    <mergeCell ref="Y413:Y416"/>
    <mergeCell ref="Z413:Z416"/>
    <mergeCell ref="AA413:AA416"/>
    <mergeCell ref="AB413:AB416"/>
    <mergeCell ref="AC413:AC416"/>
    <mergeCell ref="AD413:AD416"/>
    <mergeCell ref="AE413:AE416"/>
    <mergeCell ref="AF413:AF416"/>
    <mergeCell ref="AG413:AG416"/>
    <mergeCell ref="AH413:AH416"/>
    <mergeCell ref="AI413:AI416"/>
    <mergeCell ref="Y409:Y412"/>
    <mergeCell ref="Z409:Z412"/>
    <mergeCell ref="AA409:AA412"/>
    <mergeCell ref="AB409:AB412"/>
    <mergeCell ref="AC409:AC412"/>
    <mergeCell ref="AD409:AD412"/>
    <mergeCell ref="AE409:AE412"/>
    <mergeCell ref="AF409:AF412"/>
    <mergeCell ref="AG409:AG412"/>
    <mergeCell ref="Y343:Y344"/>
    <mergeCell ref="Z343:Z344"/>
    <mergeCell ref="AA343:AA344"/>
    <mergeCell ref="AB343:AB344"/>
    <mergeCell ref="AC343:AC344"/>
    <mergeCell ref="AD343:AD344"/>
    <mergeCell ref="AE343:AE344"/>
    <mergeCell ref="AF343:AF344"/>
    <mergeCell ref="AG343:AG344"/>
    <mergeCell ref="AH343:AH344"/>
    <mergeCell ref="AI343:AI344"/>
    <mergeCell ref="Y405:Y406"/>
    <mergeCell ref="Z405:Z406"/>
    <mergeCell ref="AA405:AA406"/>
    <mergeCell ref="AB405:AB406"/>
    <mergeCell ref="AC405:AC406"/>
    <mergeCell ref="AD405:AD406"/>
    <mergeCell ref="AE405:AE406"/>
    <mergeCell ref="AF405:AF406"/>
    <mergeCell ref="AG405:AG406"/>
    <mergeCell ref="AH405:AH406"/>
    <mergeCell ref="AI405:AI406"/>
    <mergeCell ref="AB349:AB352"/>
    <mergeCell ref="AC349:AC352"/>
    <mergeCell ref="AD349:AD352"/>
    <mergeCell ref="AE349:AE352"/>
    <mergeCell ref="AF349:AF352"/>
    <mergeCell ref="AG349:AG352"/>
    <mergeCell ref="AH349:AH352"/>
    <mergeCell ref="AI349:AI352"/>
    <mergeCell ref="AD353:AD356"/>
    <mergeCell ref="AB377:AB380"/>
    <mergeCell ref="AH341:AH342"/>
    <mergeCell ref="AI341:AI342"/>
    <mergeCell ref="AB329:AB332"/>
    <mergeCell ref="AC329:AC332"/>
    <mergeCell ref="AD329:AD332"/>
    <mergeCell ref="AE329:AE332"/>
    <mergeCell ref="AF329:AF332"/>
    <mergeCell ref="AB333:AB336"/>
    <mergeCell ref="AC333:AC336"/>
    <mergeCell ref="AD333:AD336"/>
    <mergeCell ref="AE333:AE336"/>
    <mergeCell ref="AH409:AH412"/>
    <mergeCell ref="AB337:AB340"/>
    <mergeCell ref="AC337:AC340"/>
    <mergeCell ref="AD337:AD340"/>
    <mergeCell ref="AE337:AE340"/>
    <mergeCell ref="AF337:AF340"/>
    <mergeCell ref="AG337:AG340"/>
    <mergeCell ref="AH337:AH340"/>
    <mergeCell ref="AI337:AI340"/>
    <mergeCell ref="AC377:AC380"/>
    <mergeCell ref="AD377:AD380"/>
    <mergeCell ref="AE377:AE380"/>
    <mergeCell ref="AF377:AF380"/>
    <mergeCell ref="AG377:AG380"/>
    <mergeCell ref="AH377:AH380"/>
    <mergeCell ref="AI377:AI380"/>
    <mergeCell ref="AH365:AH368"/>
    <mergeCell ref="AI365:AI368"/>
    <mergeCell ref="AE401:AE404"/>
    <mergeCell ref="AF401:AF404"/>
    <mergeCell ref="AB381:AB384"/>
    <mergeCell ref="Y307:Y308"/>
    <mergeCell ref="Z307:Z308"/>
    <mergeCell ref="AA307:AA308"/>
    <mergeCell ref="AB307:AB308"/>
    <mergeCell ref="AC307:AC308"/>
    <mergeCell ref="AD307:AD308"/>
    <mergeCell ref="AE307:AE308"/>
    <mergeCell ref="AF307:AF308"/>
    <mergeCell ref="AG307:AG308"/>
    <mergeCell ref="AH307:AH308"/>
    <mergeCell ref="AI307:AI308"/>
    <mergeCell ref="AE353:AE356"/>
    <mergeCell ref="Y317:Y320"/>
    <mergeCell ref="Z317:Z320"/>
    <mergeCell ref="AA317:AA320"/>
    <mergeCell ref="AB317:AB320"/>
    <mergeCell ref="AC317:AC320"/>
    <mergeCell ref="AD317:AD320"/>
    <mergeCell ref="AE317:AE320"/>
    <mergeCell ref="AF317:AF320"/>
    <mergeCell ref="AG317:AG320"/>
    <mergeCell ref="AH317:AH320"/>
    <mergeCell ref="AI317:AI320"/>
    <mergeCell ref="Y341:Y342"/>
    <mergeCell ref="Z341:Z342"/>
    <mergeCell ref="AA341:AA342"/>
    <mergeCell ref="AB341:AB342"/>
    <mergeCell ref="AC341:AC342"/>
    <mergeCell ref="AD341:AD342"/>
    <mergeCell ref="AE341:AE342"/>
    <mergeCell ref="AF341:AF342"/>
    <mergeCell ref="AG341:AG342"/>
    <mergeCell ref="AE285:AE286"/>
    <mergeCell ref="AF285:AF286"/>
    <mergeCell ref="AG285:AG286"/>
    <mergeCell ref="AH285:AH286"/>
    <mergeCell ref="AI285:AI286"/>
    <mergeCell ref="Y287:Y288"/>
    <mergeCell ref="Z287:Z288"/>
    <mergeCell ref="AA287:AA288"/>
    <mergeCell ref="AB287:AB288"/>
    <mergeCell ref="AC287:AC288"/>
    <mergeCell ref="AD287:AD288"/>
    <mergeCell ref="AE287:AE288"/>
    <mergeCell ref="AF287:AF288"/>
    <mergeCell ref="AG287:AG288"/>
    <mergeCell ref="AH287:AH288"/>
    <mergeCell ref="AI287:AI288"/>
    <mergeCell ref="Y305:Y306"/>
    <mergeCell ref="Z305:Z306"/>
    <mergeCell ref="AA305:AA306"/>
    <mergeCell ref="AB305:AB306"/>
    <mergeCell ref="AC305:AC306"/>
    <mergeCell ref="AD305:AD306"/>
    <mergeCell ref="AE305:AE306"/>
    <mergeCell ref="AF305:AF306"/>
    <mergeCell ref="AG305:AG306"/>
    <mergeCell ref="AH305:AH306"/>
    <mergeCell ref="AI305:AI306"/>
    <mergeCell ref="AB297:AB300"/>
    <mergeCell ref="AC297:AC300"/>
    <mergeCell ref="AD297:AD300"/>
    <mergeCell ref="AE297:AE300"/>
    <mergeCell ref="AF297:AF300"/>
    <mergeCell ref="AF245:AF247"/>
    <mergeCell ref="AG245:AG247"/>
    <mergeCell ref="AH245:AH247"/>
    <mergeCell ref="AI245:AI247"/>
    <mergeCell ref="Y257:Y260"/>
    <mergeCell ref="Z257:Z260"/>
    <mergeCell ref="AA257:AA260"/>
    <mergeCell ref="AB257:AB260"/>
    <mergeCell ref="AC257:AC260"/>
    <mergeCell ref="AD257:AD260"/>
    <mergeCell ref="AE257:AE260"/>
    <mergeCell ref="AF257:AF260"/>
    <mergeCell ref="AG257:AG260"/>
    <mergeCell ref="AH257:AH260"/>
    <mergeCell ref="AI257:AI260"/>
    <mergeCell ref="AF253:AF256"/>
    <mergeCell ref="AG253:AG256"/>
    <mergeCell ref="AH253:AH256"/>
    <mergeCell ref="AI253:AI256"/>
    <mergeCell ref="AG249:AG252"/>
    <mergeCell ref="AH249:AH252"/>
    <mergeCell ref="AI249:AI252"/>
    <mergeCell ref="AF249:AF252"/>
    <mergeCell ref="AD249:AD252"/>
    <mergeCell ref="AD245:AD247"/>
    <mergeCell ref="AE245:AE247"/>
    <mergeCell ref="AB249:AB252"/>
    <mergeCell ref="AC249:AC252"/>
    <mergeCell ref="AH241:AH244"/>
    <mergeCell ref="AI241:AI244"/>
    <mergeCell ref="AB253:AB256"/>
    <mergeCell ref="AC253:AC256"/>
    <mergeCell ref="AF165:AF168"/>
    <mergeCell ref="AC169:AC172"/>
    <mergeCell ref="AD169:AD172"/>
    <mergeCell ref="AE169:AE172"/>
    <mergeCell ref="AF169:AF172"/>
    <mergeCell ref="AC175:AC176"/>
    <mergeCell ref="AD175:AD176"/>
    <mergeCell ref="AE175:AE176"/>
    <mergeCell ref="AF175:AF176"/>
    <mergeCell ref="AC181:AC184"/>
    <mergeCell ref="AI169:AI172"/>
    <mergeCell ref="AG169:AG172"/>
    <mergeCell ref="AH233:AH234"/>
    <mergeCell ref="AI233:AI234"/>
    <mergeCell ref="AB235:AB236"/>
    <mergeCell ref="AC235:AC236"/>
    <mergeCell ref="AD235:AD236"/>
    <mergeCell ref="AE235:AE236"/>
    <mergeCell ref="AF235:AF236"/>
    <mergeCell ref="AG235:AG236"/>
    <mergeCell ref="AH235:AH236"/>
    <mergeCell ref="AI235:AI236"/>
    <mergeCell ref="AB221:AB224"/>
    <mergeCell ref="AC221:AC224"/>
    <mergeCell ref="AD221:AD224"/>
    <mergeCell ref="AE221:AE224"/>
    <mergeCell ref="AB205:AB208"/>
    <mergeCell ref="AC205:AC208"/>
    <mergeCell ref="AB209:AB212"/>
    <mergeCell ref="AC213:AC216"/>
    <mergeCell ref="AD213:AD216"/>
    <mergeCell ref="AE213:AE216"/>
    <mergeCell ref="AF213:AF216"/>
    <mergeCell ref="AG213:AG216"/>
    <mergeCell ref="AH213:AH216"/>
    <mergeCell ref="AI213:AI216"/>
    <mergeCell ref="AH175:AH176"/>
    <mergeCell ref="AI175:AI176"/>
    <mergeCell ref="AG181:AG184"/>
    <mergeCell ref="AH181:AH184"/>
    <mergeCell ref="AI181:AI184"/>
    <mergeCell ref="AB185:AB188"/>
    <mergeCell ref="AC185:AC188"/>
    <mergeCell ref="AD185:AD188"/>
    <mergeCell ref="AE185:AE188"/>
    <mergeCell ref="AF185:AF188"/>
    <mergeCell ref="AG185:AG188"/>
    <mergeCell ref="AH185:AH188"/>
    <mergeCell ref="AE209:AE212"/>
    <mergeCell ref="AF209:AF212"/>
    <mergeCell ref="AG209:AG212"/>
    <mergeCell ref="AH209:AH212"/>
    <mergeCell ref="AG175:AG176"/>
    <mergeCell ref="AI165:AI168"/>
    <mergeCell ref="AI137:AI138"/>
    <mergeCell ref="Y139:Y140"/>
    <mergeCell ref="Z139:Z140"/>
    <mergeCell ref="AA139:AA140"/>
    <mergeCell ref="AB139:AB140"/>
    <mergeCell ref="AC139:AC140"/>
    <mergeCell ref="AD139:AD140"/>
    <mergeCell ref="AE139:AE140"/>
    <mergeCell ref="AF139:AF140"/>
    <mergeCell ref="AG139:AG140"/>
    <mergeCell ref="AH139:AH140"/>
    <mergeCell ref="AI139:AI140"/>
    <mergeCell ref="AB161:AB164"/>
    <mergeCell ref="AC161:AC164"/>
    <mergeCell ref="AD161:AD164"/>
    <mergeCell ref="AE161:AE164"/>
    <mergeCell ref="AF161:AF164"/>
    <mergeCell ref="AG161:AG164"/>
    <mergeCell ref="AH161:AH164"/>
    <mergeCell ref="AI161:AI164"/>
    <mergeCell ref="AB165:AB168"/>
    <mergeCell ref="AC165:AC168"/>
    <mergeCell ref="AG165:AG168"/>
    <mergeCell ref="AB157:AB160"/>
    <mergeCell ref="AC157:AC160"/>
    <mergeCell ref="AD157:AD160"/>
    <mergeCell ref="AE157:AE160"/>
    <mergeCell ref="AH157:AH160"/>
    <mergeCell ref="AI157:AI160"/>
    <mergeCell ref="Y157:Y160"/>
    <mergeCell ref="Z157:Z160"/>
    <mergeCell ref="AB105:AB107"/>
    <mergeCell ref="AC105:AC107"/>
    <mergeCell ref="AD105:AD107"/>
    <mergeCell ref="AE105:AE107"/>
    <mergeCell ref="AF105:AF107"/>
    <mergeCell ref="AG105:AG107"/>
    <mergeCell ref="AH105:AH107"/>
    <mergeCell ref="AI105:AI107"/>
    <mergeCell ref="Y127:Y128"/>
    <mergeCell ref="Z127:Z128"/>
    <mergeCell ref="AA127:AA128"/>
    <mergeCell ref="AB127:AB128"/>
    <mergeCell ref="AC127:AC128"/>
    <mergeCell ref="AD127:AD128"/>
    <mergeCell ref="AE127:AE128"/>
    <mergeCell ref="AF127:AF128"/>
    <mergeCell ref="AB117:AB120"/>
    <mergeCell ref="AC117:AC120"/>
    <mergeCell ref="AD117:AD120"/>
    <mergeCell ref="AE117:AE120"/>
    <mergeCell ref="AF117:AF120"/>
    <mergeCell ref="AG117:AG120"/>
    <mergeCell ref="AH117:AH120"/>
    <mergeCell ref="AI117:AI120"/>
    <mergeCell ref="AB121:AB124"/>
    <mergeCell ref="AC121:AC124"/>
    <mergeCell ref="AB113:AB116"/>
    <mergeCell ref="AC113:AC116"/>
    <mergeCell ref="AD113:AD116"/>
    <mergeCell ref="AI121:AI124"/>
    <mergeCell ref="AG109:AG112"/>
    <mergeCell ref="AH109:AH112"/>
    <mergeCell ref="Y3:AI3"/>
    <mergeCell ref="Y45:Y48"/>
    <mergeCell ref="Z45:Z48"/>
    <mergeCell ref="AA45:AA48"/>
    <mergeCell ref="AB45:AB48"/>
    <mergeCell ref="AC45:AC48"/>
    <mergeCell ref="AD45:AD48"/>
    <mergeCell ref="AE45:AE48"/>
    <mergeCell ref="AF45:AF48"/>
    <mergeCell ref="AG45:AG48"/>
    <mergeCell ref="AH45:AH48"/>
    <mergeCell ref="AI45:AI48"/>
    <mergeCell ref="Y61:Y63"/>
    <mergeCell ref="Z61:Z63"/>
    <mergeCell ref="AA61:AA63"/>
    <mergeCell ref="AB61:AB63"/>
    <mergeCell ref="AC61:AC63"/>
    <mergeCell ref="AG61:AG63"/>
    <mergeCell ref="AH61:AH63"/>
    <mergeCell ref="Y5:Y8"/>
    <mergeCell ref="Z5:Z8"/>
    <mergeCell ref="AA5:AA8"/>
    <mergeCell ref="AB5:AB8"/>
    <mergeCell ref="AC5:AC8"/>
    <mergeCell ref="AI25:AI28"/>
    <mergeCell ref="AD5:AD8"/>
    <mergeCell ref="AE5:AE8"/>
    <mergeCell ref="AF5:AF8"/>
    <mergeCell ref="AE25:AE28"/>
    <mergeCell ref="AG25:AG28"/>
    <mergeCell ref="AD25:AD28"/>
    <mergeCell ref="AF25:AF28"/>
    <mergeCell ref="Q113:Q116"/>
    <mergeCell ref="R113:R116"/>
    <mergeCell ref="S113:S116"/>
    <mergeCell ref="P127:P128"/>
    <mergeCell ref="N133:N136"/>
    <mergeCell ref="O133:O136"/>
    <mergeCell ref="L113:L116"/>
    <mergeCell ref="M113:M116"/>
    <mergeCell ref="N113:N116"/>
    <mergeCell ref="O113:O116"/>
    <mergeCell ref="P113:P116"/>
    <mergeCell ref="K117:K120"/>
    <mergeCell ref="L117:L120"/>
    <mergeCell ref="M117:M120"/>
    <mergeCell ref="N117:N120"/>
    <mergeCell ref="O117:O120"/>
    <mergeCell ref="P117:P120"/>
    <mergeCell ref="Q117:Q120"/>
    <mergeCell ref="R117:R120"/>
    <mergeCell ref="S117:S120"/>
    <mergeCell ref="S127:S128"/>
    <mergeCell ref="R133:R136"/>
    <mergeCell ref="S133:S136"/>
    <mergeCell ref="M101:M104"/>
    <mergeCell ref="N101:N104"/>
    <mergeCell ref="K97:K100"/>
    <mergeCell ref="Q105:Q107"/>
    <mergeCell ref="R105:R107"/>
    <mergeCell ref="S105:S107"/>
    <mergeCell ref="L97:L100"/>
    <mergeCell ref="K149:K151"/>
    <mergeCell ref="L149:L151"/>
    <mergeCell ref="K175:K176"/>
    <mergeCell ref="L175:L176"/>
    <mergeCell ref="M175:M176"/>
    <mergeCell ref="N175:N176"/>
    <mergeCell ref="O175:O176"/>
    <mergeCell ref="P175:P176"/>
    <mergeCell ref="Q175:Q176"/>
    <mergeCell ref="R175:R176"/>
    <mergeCell ref="S175:S176"/>
    <mergeCell ref="L165:L168"/>
    <mergeCell ref="K105:K107"/>
    <mergeCell ref="L105:L107"/>
    <mergeCell ref="P105:P107"/>
    <mergeCell ref="K127:K128"/>
    <mergeCell ref="L127:L128"/>
    <mergeCell ref="M127:M128"/>
    <mergeCell ref="N127:N128"/>
    <mergeCell ref="O127:O128"/>
    <mergeCell ref="K101:K104"/>
    <mergeCell ref="K137:K138"/>
    <mergeCell ref="M105:M107"/>
    <mergeCell ref="N105:N107"/>
    <mergeCell ref="O105:O107"/>
    <mergeCell ref="K45:K48"/>
    <mergeCell ref="L45:L48"/>
    <mergeCell ref="M45:M48"/>
    <mergeCell ref="K145:K148"/>
    <mergeCell ref="L145:L148"/>
    <mergeCell ref="M145:M148"/>
    <mergeCell ref="K139:K140"/>
    <mergeCell ref="L139:L140"/>
    <mergeCell ref="M139:M140"/>
    <mergeCell ref="O141:O144"/>
    <mergeCell ref="P141:P144"/>
    <mergeCell ref="K81:K84"/>
    <mergeCell ref="L81:L84"/>
    <mergeCell ref="M81:M84"/>
    <mergeCell ref="L101:L104"/>
    <mergeCell ref="P133:P136"/>
    <mergeCell ref="K121:K124"/>
    <mergeCell ref="L121:L124"/>
    <mergeCell ref="M121:M124"/>
    <mergeCell ref="N121:N124"/>
    <mergeCell ref="O121:O124"/>
    <mergeCell ref="K133:K136"/>
    <mergeCell ref="L133:L136"/>
    <mergeCell ref="M133:M136"/>
    <mergeCell ref="M97:M100"/>
    <mergeCell ref="M85:M88"/>
    <mergeCell ref="K57:K60"/>
    <mergeCell ref="L57:L60"/>
    <mergeCell ref="M57:M60"/>
    <mergeCell ref="L61:L63"/>
    <mergeCell ref="M61:M63"/>
    <mergeCell ref="N61:N63"/>
    <mergeCell ref="B549:D552"/>
    <mergeCell ref="A553:A556"/>
    <mergeCell ref="A533:A536"/>
    <mergeCell ref="D137:D138"/>
    <mergeCell ref="D193:D195"/>
    <mergeCell ref="D245:D247"/>
    <mergeCell ref="D305:D306"/>
    <mergeCell ref="D307:D308"/>
    <mergeCell ref="D149:D151"/>
    <mergeCell ref="D477:D478"/>
    <mergeCell ref="D285:D286"/>
    <mergeCell ref="D287:D288"/>
    <mergeCell ref="D233:D234"/>
    <mergeCell ref="D235:D236"/>
    <mergeCell ref="D341:D342"/>
    <mergeCell ref="D343:D344"/>
    <mergeCell ref="D429:D431"/>
    <mergeCell ref="D521:D524"/>
    <mergeCell ref="A497:A500"/>
    <mergeCell ref="B497:B500"/>
    <mergeCell ref="D497:D500"/>
    <mergeCell ref="D175:D176"/>
    <mergeCell ref="C403:C404"/>
    <mergeCell ref="D403:D404"/>
    <mergeCell ref="A437:A440"/>
    <mergeCell ref="B437:B440"/>
    <mergeCell ref="C437:C440"/>
    <mergeCell ref="D437:D440"/>
    <mergeCell ref="D317:D320"/>
    <mergeCell ref="A365:A368"/>
    <mergeCell ref="B365:B368"/>
    <mergeCell ref="A353:A356"/>
    <mergeCell ref="A373:A376"/>
    <mergeCell ref="B373:B376"/>
    <mergeCell ref="C373:C376"/>
    <mergeCell ref="A109:A112"/>
    <mergeCell ref="C109:C112"/>
    <mergeCell ref="D109:D112"/>
    <mergeCell ref="A141:A144"/>
    <mergeCell ref="B141:B144"/>
    <mergeCell ref="B349:D352"/>
    <mergeCell ref="A341:A344"/>
    <mergeCell ref="B341:B344"/>
    <mergeCell ref="E3:J3"/>
    <mergeCell ref="B9:D12"/>
    <mergeCell ref="A9:A12"/>
    <mergeCell ref="B413:B416"/>
    <mergeCell ref="C413:C416"/>
    <mergeCell ref="D413:D416"/>
    <mergeCell ref="B17:D17"/>
    <mergeCell ref="D61:D63"/>
    <mergeCell ref="A333:A336"/>
    <mergeCell ref="B333:D336"/>
    <mergeCell ref="A313:A316"/>
    <mergeCell ref="B313:D316"/>
    <mergeCell ref="B285:B288"/>
    <mergeCell ref="C285:C288"/>
    <mergeCell ref="A273:A276"/>
    <mergeCell ref="A297:A300"/>
    <mergeCell ref="A329:A332"/>
    <mergeCell ref="B329:D332"/>
    <mergeCell ref="C317:C320"/>
    <mergeCell ref="A357:A360"/>
    <mergeCell ref="B357:B360"/>
    <mergeCell ref="B245:B248"/>
    <mergeCell ref="C245:C248"/>
    <mergeCell ref="B337:D340"/>
    <mergeCell ref="A317:A320"/>
    <mergeCell ref="B601:B604"/>
    <mergeCell ref="C601:C604"/>
    <mergeCell ref="D601:D604"/>
    <mergeCell ref="A5:A8"/>
    <mergeCell ref="A589:A592"/>
    <mergeCell ref="A593:A596"/>
    <mergeCell ref="B593:B596"/>
    <mergeCell ref="C593:C596"/>
    <mergeCell ref="D593:D596"/>
    <mergeCell ref="A573:A576"/>
    <mergeCell ref="B573:B576"/>
    <mergeCell ref="C573:C576"/>
    <mergeCell ref="D573:D576"/>
    <mergeCell ref="A581:A584"/>
    <mergeCell ref="B581:B584"/>
    <mergeCell ref="C581:C584"/>
    <mergeCell ref="D581:D584"/>
    <mergeCell ref="A557:A560"/>
    <mergeCell ref="A449:A452"/>
    <mergeCell ref="D21:D24"/>
    <mergeCell ref="C21:C24"/>
    <mergeCell ref="B21:B24"/>
    <mergeCell ref="A21:A24"/>
    <mergeCell ref="A445:A448"/>
    <mergeCell ref="A413:A416"/>
    <mergeCell ref="C497:C500"/>
    <mergeCell ref="C365:C368"/>
    <mergeCell ref="D365:D368"/>
    <mergeCell ref="A45:A48"/>
    <mergeCell ref="B45:B48"/>
    <mergeCell ref="C45:C48"/>
    <mergeCell ref="D45:D48"/>
    <mergeCell ref="B209:D212"/>
    <mergeCell ref="A189:A192"/>
    <mergeCell ref="C233:C236"/>
    <mergeCell ref="B185:D188"/>
    <mergeCell ref="A157:A160"/>
    <mergeCell ref="B157:D160"/>
    <mergeCell ref="B189:D189"/>
    <mergeCell ref="B190:B192"/>
    <mergeCell ref="C190:D192"/>
    <mergeCell ref="B241:D241"/>
    <mergeCell ref="A101:A104"/>
    <mergeCell ref="C141:C144"/>
    <mergeCell ref="D141:D144"/>
    <mergeCell ref="B233:B236"/>
    <mergeCell ref="D105:D107"/>
    <mergeCell ref="B65:B68"/>
    <mergeCell ref="D221:D224"/>
    <mergeCell ref="A233:A236"/>
    <mergeCell ref="A241:A244"/>
    <mergeCell ref="A201:A204"/>
    <mergeCell ref="B201:D204"/>
    <mergeCell ref="A229:A232"/>
    <mergeCell ref="B229:D232"/>
    <mergeCell ref="A205:A208"/>
    <mergeCell ref="B205:D208"/>
    <mergeCell ref="A209:A212"/>
    <mergeCell ref="A185:A188"/>
    <mergeCell ref="A65:A68"/>
    <mergeCell ref="A29:A32"/>
    <mergeCell ref="B13:D16"/>
    <mergeCell ref="A13:A16"/>
    <mergeCell ref="A17:A20"/>
    <mergeCell ref="B29:D29"/>
    <mergeCell ref="B18:D18"/>
    <mergeCell ref="B19:B20"/>
    <mergeCell ref="C19:D20"/>
    <mergeCell ref="B30:D30"/>
    <mergeCell ref="B31:B32"/>
    <mergeCell ref="C31:D32"/>
    <mergeCell ref="B41:D41"/>
    <mergeCell ref="B42:B44"/>
    <mergeCell ref="C42:D44"/>
    <mergeCell ref="C89:C92"/>
    <mergeCell ref="B85:D85"/>
    <mergeCell ref="B86:B88"/>
    <mergeCell ref="C86:D88"/>
    <mergeCell ref="A53:A56"/>
    <mergeCell ref="B53:D56"/>
    <mergeCell ref="A57:A60"/>
    <mergeCell ref="B57:D60"/>
    <mergeCell ref="B89:B92"/>
    <mergeCell ref="B33:B36"/>
    <mergeCell ref="A33:A36"/>
    <mergeCell ref="C65:C68"/>
    <mergeCell ref="D65:D68"/>
    <mergeCell ref="C33:C36"/>
    <mergeCell ref="D33:D36"/>
    <mergeCell ref="A37:A40"/>
    <mergeCell ref="B37:B40"/>
    <mergeCell ref="A41:A44"/>
    <mergeCell ref="C37:C40"/>
    <mergeCell ref="A405:A408"/>
    <mergeCell ref="B405:B408"/>
    <mergeCell ref="C405:C408"/>
    <mergeCell ref="A409:A412"/>
    <mergeCell ref="A393:A396"/>
    <mergeCell ref="B393:B396"/>
    <mergeCell ref="C393:C396"/>
    <mergeCell ref="D393:D396"/>
    <mergeCell ref="A401:A404"/>
    <mergeCell ref="B557:B560"/>
    <mergeCell ref="B449:D449"/>
    <mergeCell ref="A505:A508"/>
    <mergeCell ref="B505:D508"/>
    <mergeCell ref="A509:A512"/>
    <mergeCell ref="B509:D512"/>
    <mergeCell ref="D453:D456"/>
    <mergeCell ref="B485:D488"/>
    <mergeCell ref="D479:D480"/>
    <mergeCell ref="A469:A472"/>
    <mergeCell ref="B469:D472"/>
    <mergeCell ref="A453:A456"/>
    <mergeCell ref="A513:A516"/>
    <mergeCell ref="B513:D516"/>
    <mergeCell ref="A517:A520"/>
    <mergeCell ref="A417:A420"/>
    <mergeCell ref="B417:B420"/>
    <mergeCell ref="C417:C420"/>
    <mergeCell ref="A429:A432"/>
    <mergeCell ref="B429:B432"/>
    <mergeCell ref="C429:C432"/>
    <mergeCell ref="B445:D448"/>
    <mergeCell ref="A549:A552"/>
    <mergeCell ref="A624:D624"/>
    <mergeCell ref="A626:D626"/>
    <mergeCell ref="A619:D619"/>
    <mergeCell ref="A620:D620"/>
    <mergeCell ref="A621:D621"/>
    <mergeCell ref="A622:D622"/>
    <mergeCell ref="B533:B536"/>
    <mergeCell ref="C533:C536"/>
    <mergeCell ref="D533:D536"/>
    <mergeCell ref="A541:A544"/>
    <mergeCell ref="B541:D544"/>
    <mergeCell ref="B517:D520"/>
    <mergeCell ref="A529:A532"/>
    <mergeCell ref="B529:D532"/>
    <mergeCell ref="A521:A524"/>
    <mergeCell ref="B521:B524"/>
    <mergeCell ref="C521:C524"/>
    <mergeCell ref="A609:A612"/>
    <mergeCell ref="B609:B612"/>
    <mergeCell ref="C609:C612"/>
    <mergeCell ref="D609:D612"/>
    <mergeCell ref="A565:A568"/>
    <mergeCell ref="B565:B568"/>
    <mergeCell ref="C565:C568"/>
    <mergeCell ref="D565:D568"/>
    <mergeCell ref="A545:A548"/>
    <mergeCell ref="B545:D548"/>
    <mergeCell ref="A601:A604"/>
    <mergeCell ref="B591:B592"/>
    <mergeCell ref="C591:D592"/>
    <mergeCell ref="C557:C560"/>
    <mergeCell ref="D557:D560"/>
    <mergeCell ref="A389:A392"/>
    <mergeCell ref="A97:A100"/>
    <mergeCell ref="B97:D100"/>
    <mergeCell ref="A85:A88"/>
    <mergeCell ref="A89:A92"/>
    <mergeCell ref="A121:A124"/>
    <mergeCell ref="B121:D124"/>
    <mergeCell ref="D89:D91"/>
    <mergeCell ref="D139:D140"/>
    <mergeCell ref="A461:A464"/>
    <mergeCell ref="B465:D468"/>
    <mergeCell ref="A465:A468"/>
    <mergeCell ref="B461:D464"/>
    <mergeCell ref="B453:B456"/>
    <mergeCell ref="C453:C456"/>
    <mergeCell ref="B493:D496"/>
    <mergeCell ref="A493:A496"/>
    <mergeCell ref="A485:A488"/>
    <mergeCell ref="B477:B480"/>
    <mergeCell ref="A477:A480"/>
    <mergeCell ref="C477:C480"/>
    <mergeCell ref="B489:D492"/>
    <mergeCell ref="A489:A492"/>
    <mergeCell ref="B390:D390"/>
    <mergeCell ref="B391:B392"/>
    <mergeCell ref="C391:D392"/>
    <mergeCell ref="A133:A136"/>
    <mergeCell ref="A105:A108"/>
    <mergeCell ref="B105:B108"/>
    <mergeCell ref="A377:A380"/>
    <mergeCell ref="A337:A340"/>
    <mergeCell ref="A61:A64"/>
    <mergeCell ref="B61:B64"/>
    <mergeCell ref="C61:C64"/>
    <mergeCell ref="A73:A76"/>
    <mergeCell ref="B73:B76"/>
    <mergeCell ref="C73:C76"/>
    <mergeCell ref="B354:D354"/>
    <mergeCell ref="B355:B356"/>
    <mergeCell ref="C355:D356"/>
    <mergeCell ref="D73:D76"/>
    <mergeCell ref="A69:A72"/>
    <mergeCell ref="B69:D72"/>
    <mergeCell ref="A81:A84"/>
    <mergeCell ref="B81:D84"/>
    <mergeCell ref="C105:C108"/>
    <mergeCell ref="B169:D172"/>
    <mergeCell ref="A293:A296"/>
    <mergeCell ref="B293:D296"/>
    <mergeCell ref="B297:D300"/>
    <mergeCell ref="A193:A196"/>
    <mergeCell ref="B193:B196"/>
    <mergeCell ref="C193:C196"/>
    <mergeCell ref="B101:D104"/>
    <mergeCell ref="B109:B112"/>
    <mergeCell ref="A349:A352"/>
    <mergeCell ref="A149:A152"/>
    <mergeCell ref="B149:B152"/>
    <mergeCell ref="C149:C152"/>
    <mergeCell ref="A173:A176"/>
    <mergeCell ref="B173:B176"/>
    <mergeCell ref="C173:C176"/>
    <mergeCell ref="C341:C344"/>
    <mergeCell ref="A381:A384"/>
    <mergeCell ref="B381:B384"/>
    <mergeCell ref="C381:C384"/>
    <mergeCell ref="D381:D384"/>
    <mergeCell ref="A125:A128"/>
    <mergeCell ref="B125:B128"/>
    <mergeCell ref="C125:C128"/>
    <mergeCell ref="B113:D116"/>
    <mergeCell ref="A117:A120"/>
    <mergeCell ref="B117:D120"/>
    <mergeCell ref="B269:D272"/>
    <mergeCell ref="A161:A164"/>
    <mergeCell ref="B161:D164"/>
    <mergeCell ref="A165:A168"/>
    <mergeCell ref="B165:D168"/>
    <mergeCell ref="A169:A172"/>
    <mergeCell ref="B317:B320"/>
    <mergeCell ref="A213:A216"/>
    <mergeCell ref="B213:D216"/>
    <mergeCell ref="A217:A220"/>
    <mergeCell ref="B217:D220"/>
    <mergeCell ref="A253:A256"/>
    <mergeCell ref="C357:C360"/>
    <mergeCell ref="D357:D360"/>
    <mergeCell ref="A325:A328"/>
    <mergeCell ref="B325:D328"/>
    <mergeCell ref="A301:A304"/>
    <mergeCell ref="A305:A308"/>
    <mergeCell ref="B305:B308"/>
    <mergeCell ref="C305:C308"/>
    <mergeCell ref="A257:A260"/>
    <mergeCell ref="B257:B260"/>
    <mergeCell ref="S89:S91"/>
    <mergeCell ref="A369:A372"/>
    <mergeCell ref="B273:D276"/>
    <mergeCell ref="A277:A280"/>
    <mergeCell ref="B277:D280"/>
    <mergeCell ref="A281:A284"/>
    <mergeCell ref="B281:D284"/>
    <mergeCell ref="A181:A184"/>
    <mergeCell ref="B181:D184"/>
    <mergeCell ref="A221:A224"/>
    <mergeCell ref="B221:B224"/>
    <mergeCell ref="C221:C224"/>
    <mergeCell ref="A269:A272"/>
    <mergeCell ref="D127:D128"/>
    <mergeCell ref="A113:A116"/>
    <mergeCell ref="B242:B244"/>
    <mergeCell ref="C242:D244"/>
    <mergeCell ref="C257:C260"/>
    <mergeCell ref="D257:D260"/>
    <mergeCell ref="A285:A288"/>
    <mergeCell ref="B301:D301"/>
    <mergeCell ref="B302:B304"/>
    <mergeCell ref="C302:D304"/>
    <mergeCell ref="B253:D256"/>
    <mergeCell ref="A265:A268"/>
    <mergeCell ref="B265:D268"/>
    <mergeCell ref="A245:A248"/>
    <mergeCell ref="M165:M168"/>
    <mergeCell ref="N165:N168"/>
    <mergeCell ref="O165:O168"/>
    <mergeCell ref="P165:P168"/>
    <mergeCell ref="Q165:Q168"/>
    <mergeCell ref="Q33:Q36"/>
    <mergeCell ref="R33:R36"/>
    <mergeCell ref="S33:S36"/>
    <mergeCell ref="T33:T36"/>
    <mergeCell ref="U33:U36"/>
    <mergeCell ref="N37:N40"/>
    <mergeCell ref="B379:B380"/>
    <mergeCell ref="C379:D380"/>
    <mergeCell ref="B378:D378"/>
    <mergeCell ref="U3:U4"/>
    <mergeCell ref="V3:V4"/>
    <mergeCell ref="B5:D8"/>
    <mergeCell ref="D37:D40"/>
    <mergeCell ref="K37:K40"/>
    <mergeCell ref="T5:T8"/>
    <mergeCell ref="U5:U8"/>
    <mergeCell ref="V5:V8"/>
    <mergeCell ref="K181:K184"/>
    <mergeCell ref="L181:L184"/>
    <mergeCell ref="Q145:Q148"/>
    <mergeCell ref="R145:R148"/>
    <mergeCell ref="S145:S148"/>
    <mergeCell ref="K165:K168"/>
    <mergeCell ref="N139:N140"/>
    <mergeCell ref="O139:O140"/>
    <mergeCell ref="P139:P140"/>
    <mergeCell ref="T105:T107"/>
    <mergeCell ref="U105:U107"/>
    <mergeCell ref="V105:V107"/>
    <mergeCell ref="K89:K91"/>
    <mergeCell ref="L89:L91"/>
    <mergeCell ref="M89:M91"/>
    <mergeCell ref="M29:M32"/>
    <mergeCell ref="N29:N32"/>
    <mergeCell ref="O29:O32"/>
    <mergeCell ref="P29:P32"/>
    <mergeCell ref="Q29:Q32"/>
    <mergeCell ref="K61:K63"/>
    <mergeCell ref="S101:S104"/>
    <mergeCell ref="T101:T104"/>
    <mergeCell ref="W3:W4"/>
    <mergeCell ref="X3:X4"/>
    <mergeCell ref="K3:K4"/>
    <mergeCell ref="L3:L4"/>
    <mergeCell ref="M3:M4"/>
    <mergeCell ref="N3:O3"/>
    <mergeCell ref="P3:S3"/>
    <mergeCell ref="T3:T4"/>
    <mergeCell ref="S29:S32"/>
    <mergeCell ref="K41:K44"/>
    <mergeCell ref="L41:L44"/>
    <mergeCell ref="M41:M44"/>
    <mergeCell ref="N41:N44"/>
    <mergeCell ref="O41:O44"/>
    <mergeCell ref="P41:P44"/>
    <mergeCell ref="Q41:Q44"/>
    <mergeCell ref="R41:R44"/>
    <mergeCell ref="S41:S44"/>
    <mergeCell ref="T41:T44"/>
    <mergeCell ref="U41:U44"/>
    <mergeCell ref="M33:M36"/>
    <mergeCell ref="N33:N36"/>
    <mergeCell ref="O33:O36"/>
    <mergeCell ref="P33:P36"/>
    <mergeCell ref="V61:V63"/>
    <mergeCell ref="W61:W63"/>
    <mergeCell ref="X61:X63"/>
    <mergeCell ref="K73:K76"/>
    <mergeCell ref="L73:L76"/>
    <mergeCell ref="M73:M76"/>
    <mergeCell ref="N73:N76"/>
    <mergeCell ref="O73:O76"/>
    <mergeCell ref="P73:P76"/>
    <mergeCell ref="Q73:Q76"/>
    <mergeCell ref="R73:R76"/>
    <mergeCell ref="S73:S76"/>
    <mergeCell ref="T73:T76"/>
    <mergeCell ref="U73:U76"/>
    <mergeCell ref="V73:V76"/>
    <mergeCell ref="W73:W76"/>
    <mergeCell ref="X73:X76"/>
    <mergeCell ref="K69:K72"/>
    <mergeCell ref="L69:L72"/>
    <mergeCell ref="K65:K68"/>
    <mergeCell ref="L65:L68"/>
    <mergeCell ref="M65:M68"/>
    <mergeCell ref="N65:N68"/>
    <mergeCell ref="O65:O68"/>
    <mergeCell ref="P65:P68"/>
    <mergeCell ref="Q65:Q68"/>
    <mergeCell ref="R65:R68"/>
    <mergeCell ref="S65:S68"/>
    <mergeCell ref="T65:T68"/>
    <mergeCell ref="U65:U68"/>
    <mergeCell ref="V65:V68"/>
    <mergeCell ref="W65:W68"/>
    <mergeCell ref="K161:K164"/>
    <mergeCell ref="M149:M151"/>
    <mergeCell ref="N149:N151"/>
    <mergeCell ref="O149:O151"/>
    <mergeCell ref="P149:P151"/>
    <mergeCell ref="Q149:Q151"/>
    <mergeCell ref="R165:R168"/>
    <mergeCell ref="S165:S168"/>
    <mergeCell ref="K157:K160"/>
    <mergeCell ref="L157:L160"/>
    <mergeCell ref="M157:M160"/>
    <mergeCell ref="N157:N160"/>
    <mergeCell ref="O157:O160"/>
    <mergeCell ref="P157:P160"/>
    <mergeCell ref="Q157:Q160"/>
    <mergeCell ref="R157:R160"/>
    <mergeCell ref="S157:S160"/>
    <mergeCell ref="L161:L164"/>
    <mergeCell ref="M161:M164"/>
    <mergeCell ref="N161:N164"/>
    <mergeCell ref="O161:O164"/>
    <mergeCell ref="P161:P164"/>
    <mergeCell ref="Q161:Q164"/>
    <mergeCell ref="R161:R164"/>
    <mergeCell ref="S161:S164"/>
    <mergeCell ref="L221:L224"/>
    <mergeCell ref="M221:M224"/>
    <mergeCell ref="N221:N224"/>
    <mergeCell ref="O221:O224"/>
    <mergeCell ref="P221:P224"/>
    <mergeCell ref="Q221:Q224"/>
    <mergeCell ref="R101:R104"/>
    <mergeCell ref="T149:T151"/>
    <mergeCell ref="U149:U151"/>
    <mergeCell ref="V149:V151"/>
    <mergeCell ref="W149:W151"/>
    <mergeCell ref="X149:X151"/>
    <mergeCell ref="K193:K195"/>
    <mergeCell ref="L193:L195"/>
    <mergeCell ref="M193:M195"/>
    <mergeCell ref="N193:N195"/>
    <mergeCell ref="O193:O195"/>
    <mergeCell ref="P193:P195"/>
    <mergeCell ref="Q193:Q195"/>
    <mergeCell ref="R193:R195"/>
    <mergeCell ref="S193:S195"/>
    <mergeCell ref="T193:T195"/>
    <mergeCell ref="U193:U195"/>
    <mergeCell ref="V193:V195"/>
    <mergeCell ref="W193:W195"/>
    <mergeCell ref="X193:X195"/>
    <mergeCell ref="K189:K192"/>
    <mergeCell ref="L189:L192"/>
    <mergeCell ref="M189:M192"/>
    <mergeCell ref="N189:N192"/>
    <mergeCell ref="O189:O192"/>
    <mergeCell ref="S149:S151"/>
    <mergeCell ref="K241:K244"/>
    <mergeCell ref="L241:L244"/>
    <mergeCell ref="M241:M244"/>
    <mergeCell ref="K235:K236"/>
    <mergeCell ref="L235:L236"/>
    <mergeCell ref="M235:M236"/>
    <mergeCell ref="R149:R151"/>
    <mergeCell ref="O235:O236"/>
    <mergeCell ref="P235:P236"/>
    <mergeCell ref="Q235:Q236"/>
    <mergeCell ref="R235:R236"/>
    <mergeCell ref="S235:S236"/>
    <mergeCell ref="T221:T224"/>
    <mergeCell ref="U221:U224"/>
    <mergeCell ref="V221:V224"/>
    <mergeCell ref="W221:W224"/>
    <mergeCell ref="X221:X224"/>
    <mergeCell ref="K233:K234"/>
    <mergeCell ref="L233:L234"/>
    <mergeCell ref="M233:M234"/>
    <mergeCell ref="N233:N234"/>
    <mergeCell ref="O233:O234"/>
    <mergeCell ref="P233:P234"/>
    <mergeCell ref="Q233:Q234"/>
    <mergeCell ref="R233:R234"/>
    <mergeCell ref="S233:S234"/>
    <mergeCell ref="T233:T234"/>
    <mergeCell ref="U233:U234"/>
    <mergeCell ref="V233:V234"/>
    <mergeCell ref="W233:W234"/>
    <mergeCell ref="X233:X234"/>
    <mergeCell ref="K221:K224"/>
    <mergeCell ref="N235:N236"/>
    <mergeCell ref="K287:K288"/>
    <mergeCell ref="L287:L288"/>
    <mergeCell ref="M287:M288"/>
    <mergeCell ref="N287:N288"/>
    <mergeCell ref="O287:O288"/>
    <mergeCell ref="P287:P288"/>
    <mergeCell ref="Q287:Q288"/>
    <mergeCell ref="R287:R288"/>
    <mergeCell ref="S287:S288"/>
    <mergeCell ref="K293:K296"/>
    <mergeCell ref="L293:L296"/>
    <mergeCell ref="M293:M296"/>
    <mergeCell ref="K285:K286"/>
    <mergeCell ref="L285:L286"/>
    <mergeCell ref="M285:M286"/>
    <mergeCell ref="N285:N286"/>
    <mergeCell ref="O285:O286"/>
    <mergeCell ref="P285:P286"/>
    <mergeCell ref="Q285:Q286"/>
    <mergeCell ref="R285:R286"/>
    <mergeCell ref="S285:S286"/>
    <mergeCell ref="P293:P296"/>
    <mergeCell ref="Q293:Q296"/>
    <mergeCell ref="R293:R296"/>
    <mergeCell ref="S293:S296"/>
    <mergeCell ref="K245:K247"/>
    <mergeCell ref="L245:L247"/>
    <mergeCell ref="M245:M247"/>
    <mergeCell ref="N245:N247"/>
    <mergeCell ref="O245:O247"/>
    <mergeCell ref="P245:P247"/>
    <mergeCell ref="O257:O260"/>
    <mergeCell ref="P257:P260"/>
    <mergeCell ref="Q257:Q260"/>
    <mergeCell ref="R257:R260"/>
    <mergeCell ref="S257:S260"/>
    <mergeCell ref="K265:K268"/>
    <mergeCell ref="R313:R316"/>
    <mergeCell ref="S313:S316"/>
    <mergeCell ref="K305:K306"/>
    <mergeCell ref="L305:L306"/>
    <mergeCell ref="M305:M306"/>
    <mergeCell ref="N305:N306"/>
    <mergeCell ref="O305:O306"/>
    <mergeCell ref="P305:P306"/>
    <mergeCell ref="Q305:Q306"/>
    <mergeCell ref="R305:R306"/>
    <mergeCell ref="S305:S306"/>
    <mergeCell ref="P261:P264"/>
    <mergeCell ref="Q261:Q264"/>
    <mergeCell ref="R261:R264"/>
    <mergeCell ref="S261:S264"/>
    <mergeCell ref="K273:K276"/>
    <mergeCell ref="L273:L276"/>
    <mergeCell ref="M273:M276"/>
    <mergeCell ref="N273:N276"/>
    <mergeCell ref="O273:O276"/>
    <mergeCell ref="P273:P276"/>
    <mergeCell ref="Q273:Q276"/>
    <mergeCell ref="R273:R276"/>
    <mergeCell ref="S273:S276"/>
    <mergeCell ref="K281:K284"/>
    <mergeCell ref="L281:L284"/>
    <mergeCell ref="T305:T306"/>
    <mergeCell ref="U305:U306"/>
    <mergeCell ref="V305:V306"/>
    <mergeCell ref="W305:W306"/>
    <mergeCell ref="X305:X306"/>
    <mergeCell ref="K301:K304"/>
    <mergeCell ref="L301:L304"/>
    <mergeCell ref="M301:M304"/>
    <mergeCell ref="N301:N304"/>
    <mergeCell ref="O301:O304"/>
    <mergeCell ref="X301:X304"/>
    <mergeCell ref="U301:U304"/>
    <mergeCell ref="V301:V304"/>
    <mergeCell ref="W301:W304"/>
    <mergeCell ref="T313:T316"/>
    <mergeCell ref="U313:U316"/>
    <mergeCell ref="V313:V316"/>
    <mergeCell ref="W313:W316"/>
    <mergeCell ref="X313:X316"/>
    <mergeCell ref="T307:T308"/>
    <mergeCell ref="U307:U308"/>
    <mergeCell ref="V307:V308"/>
    <mergeCell ref="W307:W308"/>
    <mergeCell ref="X307:X308"/>
    <mergeCell ref="K377:K380"/>
    <mergeCell ref="K317:K320"/>
    <mergeCell ref="L317:L320"/>
    <mergeCell ref="M317:M320"/>
    <mergeCell ref="N317:N320"/>
    <mergeCell ref="O317:O320"/>
    <mergeCell ref="P317:P320"/>
    <mergeCell ref="Q317:Q320"/>
    <mergeCell ref="R317:R320"/>
    <mergeCell ref="S317:S320"/>
    <mergeCell ref="T317:T320"/>
    <mergeCell ref="U317:U320"/>
    <mergeCell ref="V317:V320"/>
    <mergeCell ref="W317:W320"/>
    <mergeCell ref="X317:X320"/>
    <mergeCell ref="K307:K308"/>
    <mergeCell ref="L307:L308"/>
    <mergeCell ref="M307:M308"/>
    <mergeCell ref="N307:N308"/>
    <mergeCell ref="O307:O308"/>
    <mergeCell ref="P307:P308"/>
    <mergeCell ref="Q307:Q308"/>
    <mergeCell ref="R307:R308"/>
    <mergeCell ref="S307:S308"/>
    <mergeCell ref="K313:K316"/>
    <mergeCell ref="L313:L316"/>
    <mergeCell ref="M313:M316"/>
    <mergeCell ref="N313:N316"/>
    <mergeCell ref="O313:O316"/>
    <mergeCell ref="P313:P316"/>
    <mergeCell ref="Q313:Q316"/>
    <mergeCell ref="L343:L344"/>
    <mergeCell ref="M343:M344"/>
    <mergeCell ref="N343:N344"/>
    <mergeCell ref="O343:O344"/>
    <mergeCell ref="P343:P344"/>
    <mergeCell ref="Q343:Q344"/>
    <mergeCell ref="R343:R344"/>
    <mergeCell ref="S343:S344"/>
    <mergeCell ref="T343:T344"/>
    <mergeCell ref="U343:U344"/>
    <mergeCell ref="V343:V344"/>
    <mergeCell ref="W343:W344"/>
    <mergeCell ref="X343:X344"/>
    <mergeCell ref="K341:K342"/>
    <mergeCell ref="L341:L342"/>
    <mergeCell ref="M341:M342"/>
    <mergeCell ref="N341:N342"/>
    <mergeCell ref="O341:O342"/>
    <mergeCell ref="P341:P342"/>
    <mergeCell ref="Q341:Q342"/>
    <mergeCell ref="R341:R342"/>
    <mergeCell ref="S341:S342"/>
    <mergeCell ref="T341:T342"/>
    <mergeCell ref="U341:U342"/>
    <mergeCell ref="V341:V342"/>
    <mergeCell ref="W341:W342"/>
    <mergeCell ref="X341:X342"/>
    <mergeCell ref="K343:K344"/>
    <mergeCell ref="W437:W440"/>
    <mergeCell ref="X437:X440"/>
    <mergeCell ref="K429:K431"/>
    <mergeCell ref="L429:L431"/>
    <mergeCell ref="M429:M431"/>
    <mergeCell ref="N429:N431"/>
    <mergeCell ref="O429:O431"/>
    <mergeCell ref="P429:P431"/>
    <mergeCell ref="Q429:Q431"/>
    <mergeCell ref="R429:R431"/>
    <mergeCell ref="S429:S431"/>
    <mergeCell ref="T413:T416"/>
    <mergeCell ref="U413:U416"/>
    <mergeCell ref="V413:V416"/>
    <mergeCell ref="W413:W416"/>
    <mergeCell ref="X413:X416"/>
    <mergeCell ref="K421:K424"/>
    <mergeCell ref="L421:L424"/>
    <mergeCell ref="M421:M424"/>
    <mergeCell ref="N421:N424"/>
    <mergeCell ref="O421:O424"/>
    <mergeCell ref="P421:P424"/>
    <mergeCell ref="Q421:Q424"/>
    <mergeCell ref="R421:R424"/>
    <mergeCell ref="S421:S424"/>
    <mergeCell ref="T421:T424"/>
    <mergeCell ref="U421:U424"/>
    <mergeCell ref="V421:V424"/>
    <mergeCell ref="W421:W424"/>
    <mergeCell ref="X421:X424"/>
    <mergeCell ref="K413:K416"/>
    <mergeCell ref="L413:L416"/>
    <mergeCell ref="W453:W456"/>
    <mergeCell ref="X453:X456"/>
    <mergeCell ref="K477:K478"/>
    <mergeCell ref="L477:L478"/>
    <mergeCell ref="M477:M478"/>
    <mergeCell ref="N477:N478"/>
    <mergeCell ref="O477:O478"/>
    <mergeCell ref="P477:P478"/>
    <mergeCell ref="Q477:Q478"/>
    <mergeCell ref="R477:R478"/>
    <mergeCell ref="S477:S478"/>
    <mergeCell ref="T477:T478"/>
    <mergeCell ref="U477:U478"/>
    <mergeCell ref="V477:V478"/>
    <mergeCell ref="W477:W478"/>
    <mergeCell ref="X477:X478"/>
    <mergeCell ref="K453:K456"/>
    <mergeCell ref="L453:L456"/>
    <mergeCell ref="M453:M456"/>
    <mergeCell ref="N453:N456"/>
    <mergeCell ref="O453:O456"/>
    <mergeCell ref="P453:P456"/>
    <mergeCell ref="Q453:Q456"/>
    <mergeCell ref="R453:R456"/>
    <mergeCell ref="S453:S456"/>
    <mergeCell ref="K461:K464"/>
    <mergeCell ref="L461:L464"/>
    <mergeCell ref="M461:M464"/>
    <mergeCell ref="N461:N464"/>
    <mergeCell ref="O461:O464"/>
    <mergeCell ref="P461:P464"/>
    <mergeCell ref="Q461:Q464"/>
    <mergeCell ref="K479:K480"/>
    <mergeCell ref="L479:L480"/>
    <mergeCell ref="M479:M480"/>
    <mergeCell ref="N479:N480"/>
    <mergeCell ref="O479:O480"/>
    <mergeCell ref="P479:P480"/>
    <mergeCell ref="Q479:Q480"/>
    <mergeCell ref="R479:R480"/>
    <mergeCell ref="S479:S480"/>
    <mergeCell ref="K493:K496"/>
    <mergeCell ref="L493:L496"/>
    <mergeCell ref="M493:M496"/>
    <mergeCell ref="N493:N496"/>
    <mergeCell ref="O493:O496"/>
    <mergeCell ref="P493:P496"/>
    <mergeCell ref="Q493:Q496"/>
    <mergeCell ref="K489:K492"/>
    <mergeCell ref="L489:L492"/>
    <mergeCell ref="M489:M492"/>
    <mergeCell ref="N489:N492"/>
    <mergeCell ref="O489:O492"/>
    <mergeCell ref="P489:P492"/>
    <mergeCell ref="Q489:Q492"/>
    <mergeCell ref="R489:R492"/>
    <mergeCell ref="S489:S492"/>
    <mergeCell ref="K485:K488"/>
    <mergeCell ref="L485:L488"/>
    <mergeCell ref="M485:M488"/>
    <mergeCell ref="N485:N488"/>
    <mergeCell ref="O485:O488"/>
    <mergeCell ref="P485:P488"/>
    <mergeCell ref="Q485:Q488"/>
    <mergeCell ref="T489:T492"/>
    <mergeCell ref="U489:U492"/>
    <mergeCell ref="V489:V492"/>
    <mergeCell ref="K85:K88"/>
    <mergeCell ref="L85:L88"/>
    <mergeCell ref="W521:W524"/>
    <mergeCell ref="X521:X524"/>
    <mergeCell ref="K533:K536"/>
    <mergeCell ref="L533:L536"/>
    <mergeCell ref="M533:M536"/>
    <mergeCell ref="N533:N536"/>
    <mergeCell ref="O533:O536"/>
    <mergeCell ref="P533:P536"/>
    <mergeCell ref="Q533:Q536"/>
    <mergeCell ref="R533:R536"/>
    <mergeCell ref="S533:S536"/>
    <mergeCell ref="T533:T536"/>
    <mergeCell ref="U533:U536"/>
    <mergeCell ref="V533:V536"/>
    <mergeCell ref="W533:W536"/>
    <mergeCell ref="X533:X536"/>
    <mergeCell ref="K521:K524"/>
    <mergeCell ref="L521:L524"/>
    <mergeCell ref="M521:M524"/>
    <mergeCell ref="N521:N524"/>
    <mergeCell ref="K497:K500"/>
    <mergeCell ref="L497:L500"/>
    <mergeCell ref="M497:M500"/>
    <mergeCell ref="N497:N500"/>
    <mergeCell ref="O497:O500"/>
    <mergeCell ref="Q127:Q128"/>
    <mergeCell ref="R127:R128"/>
    <mergeCell ref="N45:N48"/>
    <mergeCell ref="O45:O48"/>
    <mergeCell ref="P45:P48"/>
    <mergeCell ref="Q45:Q48"/>
    <mergeCell ref="R45:R48"/>
    <mergeCell ref="S45:S48"/>
    <mergeCell ref="K13:K16"/>
    <mergeCell ref="L13:L16"/>
    <mergeCell ref="M13:M16"/>
    <mergeCell ref="N13:N16"/>
    <mergeCell ref="O13:O16"/>
    <mergeCell ref="P13:P16"/>
    <mergeCell ref="Q13:Q16"/>
    <mergeCell ref="R13:R16"/>
    <mergeCell ref="S13:S16"/>
    <mergeCell ref="T13:T16"/>
    <mergeCell ref="U13:U16"/>
    <mergeCell ref="T29:T32"/>
    <mergeCell ref="U29:U32"/>
    <mergeCell ref="Q37:Q40"/>
    <mergeCell ref="R37:R40"/>
    <mergeCell ref="S37:S40"/>
    <mergeCell ref="T37:T40"/>
    <mergeCell ref="U37:U40"/>
    <mergeCell ref="R29:R32"/>
    <mergeCell ref="O37:O40"/>
    <mergeCell ref="P37:P40"/>
    <mergeCell ref="K21:K24"/>
    <mergeCell ref="K33:K36"/>
    <mergeCell ref="L21:L24"/>
    <mergeCell ref="K29:K32"/>
    <mergeCell ref="L29:L32"/>
    <mergeCell ref="V13:V16"/>
    <mergeCell ref="W13:W16"/>
    <mergeCell ref="X13:X16"/>
    <mergeCell ref="K17:K20"/>
    <mergeCell ref="L17:L20"/>
    <mergeCell ref="M17:M20"/>
    <mergeCell ref="N17:N20"/>
    <mergeCell ref="X17:X20"/>
    <mergeCell ref="W17:W20"/>
    <mergeCell ref="O17:O20"/>
    <mergeCell ref="P17:P20"/>
    <mergeCell ref="Q17:Q20"/>
    <mergeCell ref="R17:R20"/>
    <mergeCell ref="S17:S20"/>
    <mergeCell ref="T17:T20"/>
    <mergeCell ref="U17:U20"/>
    <mergeCell ref="V17:V20"/>
    <mergeCell ref="X29:X32"/>
    <mergeCell ref="X89:X91"/>
    <mergeCell ref="T85:T88"/>
    <mergeCell ref="U85:U88"/>
    <mergeCell ref="X37:X40"/>
    <mergeCell ref="P57:P60"/>
    <mergeCell ref="V89:V91"/>
    <mergeCell ref="W89:W91"/>
    <mergeCell ref="Q57:Q60"/>
    <mergeCell ref="R57:R60"/>
    <mergeCell ref="S57:S60"/>
    <mergeCell ref="T57:T60"/>
    <mergeCell ref="U57:U60"/>
    <mergeCell ref="X85:X88"/>
    <mergeCell ref="P85:P88"/>
    <mergeCell ref="U45:U48"/>
    <mergeCell ref="V45:V48"/>
    <mergeCell ref="W45:W48"/>
    <mergeCell ref="X45:X48"/>
    <mergeCell ref="T45:T48"/>
    <mergeCell ref="W33:W36"/>
    <mergeCell ref="X33:X36"/>
    <mergeCell ref="V57:V60"/>
    <mergeCell ref="W57:W60"/>
    <mergeCell ref="X57:X60"/>
    <mergeCell ref="W49:W52"/>
    <mergeCell ref="X49:X52"/>
    <mergeCell ref="V37:V40"/>
    <mergeCell ref="W37:W40"/>
    <mergeCell ref="V41:V44"/>
    <mergeCell ref="T61:T63"/>
    <mergeCell ref="U61:U63"/>
    <mergeCell ref="X139:X140"/>
    <mergeCell ref="X141:X144"/>
    <mergeCell ref="X127:X128"/>
    <mergeCell ref="T157:T160"/>
    <mergeCell ref="U157:U160"/>
    <mergeCell ref="V157:V160"/>
    <mergeCell ref="W157:W160"/>
    <mergeCell ref="X157:X160"/>
    <mergeCell ref="T181:T184"/>
    <mergeCell ref="U181:U184"/>
    <mergeCell ref="V181:V184"/>
    <mergeCell ref="W181:W184"/>
    <mergeCell ref="X181:X184"/>
    <mergeCell ref="X175:X176"/>
    <mergeCell ref="V145:V148"/>
    <mergeCell ref="W145:W148"/>
    <mergeCell ref="V261:V264"/>
    <mergeCell ref="W261:W264"/>
    <mergeCell ref="X261:X264"/>
    <mergeCell ref="W237:W240"/>
    <mergeCell ref="T261:T264"/>
    <mergeCell ref="U261:U264"/>
    <mergeCell ref="W235:W236"/>
    <mergeCell ref="X235:X236"/>
    <mergeCell ref="T245:T247"/>
    <mergeCell ref="U245:U247"/>
    <mergeCell ref="V245:V247"/>
    <mergeCell ref="W245:W247"/>
    <mergeCell ref="X245:X247"/>
    <mergeCell ref="P189:P192"/>
    <mergeCell ref="Q189:Q192"/>
    <mergeCell ref="R189:R192"/>
    <mergeCell ref="S189:S192"/>
    <mergeCell ref="T189:T192"/>
    <mergeCell ref="U189:U192"/>
    <mergeCell ref="V189:V192"/>
    <mergeCell ref="W189:W192"/>
    <mergeCell ref="X189:X192"/>
    <mergeCell ref="X287:X288"/>
    <mergeCell ref="T285:T286"/>
    <mergeCell ref="U285:U286"/>
    <mergeCell ref="V285:V286"/>
    <mergeCell ref="W285:W286"/>
    <mergeCell ref="X285:X286"/>
    <mergeCell ref="P301:P304"/>
    <mergeCell ref="Q301:Q304"/>
    <mergeCell ref="R301:R304"/>
    <mergeCell ref="S301:S304"/>
    <mergeCell ref="T301:T304"/>
    <mergeCell ref="S221:S224"/>
    <mergeCell ref="T235:T236"/>
    <mergeCell ref="U235:U236"/>
    <mergeCell ref="V235:V236"/>
    <mergeCell ref="R221:R224"/>
    <mergeCell ref="T287:T288"/>
    <mergeCell ref="U287:U288"/>
    <mergeCell ref="V287:V288"/>
    <mergeCell ref="W287:W288"/>
    <mergeCell ref="Q245:Q247"/>
    <mergeCell ref="R245:R247"/>
    <mergeCell ref="S245:S247"/>
    <mergeCell ref="W389:W392"/>
    <mergeCell ref="X389:X392"/>
    <mergeCell ref="B402:D402"/>
    <mergeCell ref="B403:B404"/>
    <mergeCell ref="K389:K392"/>
    <mergeCell ref="L389:L392"/>
    <mergeCell ref="M389:M392"/>
    <mergeCell ref="N389:N392"/>
    <mergeCell ref="O389:O392"/>
    <mergeCell ref="P389:P392"/>
    <mergeCell ref="Q389:Q392"/>
    <mergeCell ref="R389:R392"/>
    <mergeCell ref="S389:S392"/>
    <mergeCell ref="B401:D401"/>
    <mergeCell ref="K393:K396"/>
    <mergeCell ref="K401:K404"/>
    <mergeCell ref="L401:L404"/>
    <mergeCell ref="M401:M404"/>
    <mergeCell ref="N401:N404"/>
    <mergeCell ref="O401:O404"/>
    <mergeCell ref="P401:P404"/>
    <mergeCell ref="Q401:Q404"/>
    <mergeCell ref="R401:R404"/>
    <mergeCell ref="S401:S404"/>
    <mergeCell ref="T401:T404"/>
    <mergeCell ref="U401:U404"/>
    <mergeCell ref="V401:V404"/>
    <mergeCell ref="W401:W404"/>
    <mergeCell ref="X401:X404"/>
    <mergeCell ref="W397:W400"/>
    <mergeCell ref="B377:D377"/>
    <mergeCell ref="B389:D389"/>
    <mergeCell ref="D373:D376"/>
    <mergeCell ref="K373:K376"/>
    <mergeCell ref="B369:B372"/>
    <mergeCell ref="C369:C372"/>
    <mergeCell ref="W409:W412"/>
    <mergeCell ref="X409:X412"/>
    <mergeCell ref="B450:D450"/>
    <mergeCell ref="R449:R452"/>
    <mergeCell ref="S449:S452"/>
    <mergeCell ref="T449:T452"/>
    <mergeCell ref="U449:U452"/>
    <mergeCell ref="V449:V452"/>
    <mergeCell ref="W449:W452"/>
    <mergeCell ref="X449:X452"/>
    <mergeCell ref="B409:D409"/>
    <mergeCell ref="B410:B412"/>
    <mergeCell ref="C410:D412"/>
    <mergeCell ref="K409:K412"/>
    <mergeCell ref="L409:L412"/>
    <mergeCell ref="M409:M412"/>
    <mergeCell ref="N409:N412"/>
    <mergeCell ref="O409:O412"/>
    <mergeCell ref="P409:P412"/>
    <mergeCell ref="T429:T431"/>
    <mergeCell ref="U429:U431"/>
    <mergeCell ref="V429:V431"/>
    <mergeCell ref="W429:W431"/>
    <mergeCell ref="X429:X431"/>
    <mergeCell ref="U389:U392"/>
    <mergeCell ref="V389:V392"/>
    <mergeCell ref="K437:K440"/>
    <mergeCell ref="L437:L440"/>
    <mergeCell ref="M437:M440"/>
    <mergeCell ref="N437:N440"/>
    <mergeCell ref="O437:O440"/>
    <mergeCell ref="P437:P440"/>
    <mergeCell ref="Q437:Q440"/>
    <mergeCell ref="R437:R440"/>
    <mergeCell ref="U409:U412"/>
    <mergeCell ref="V409:V412"/>
    <mergeCell ref="O521:O524"/>
    <mergeCell ref="P521:P524"/>
    <mergeCell ref="Q521:Q524"/>
    <mergeCell ref="R521:R524"/>
    <mergeCell ref="S521:S524"/>
    <mergeCell ref="T479:T480"/>
    <mergeCell ref="U479:U480"/>
    <mergeCell ref="V479:V480"/>
    <mergeCell ref="T453:T456"/>
    <mergeCell ref="U453:U456"/>
    <mergeCell ref="V453:V456"/>
    <mergeCell ref="S437:S440"/>
    <mergeCell ref="T437:T440"/>
    <mergeCell ref="U437:U440"/>
    <mergeCell ref="V437:V440"/>
    <mergeCell ref="T521:T524"/>
    <mergeCell ref="U521:U524"/>
    <mergeCell ref="V521:V524"/>
    <mergeCell ref="O413:O416"/>
    <mergeCell ref="P413:P416"/>
    <mergeCell ref="Q413:Q416"/>
    <mergeCell ref="R413:R416"/>
    <mergeCell ref="S413:S416"/>
    <mergeCell ref="O457:O460"/>
    <mergeCell ref="P457:P460"/>
    <mergeCell ref="Q457:Q460"/>
    <mergeCell ref="R457:R460"/>
    <mergeCell ref="S457:S460"/>
    <mergeCell ref="T457:T460"/>
    <mergeCell ref="U457:U460"/>
    <mergeCell ref="O405:O406"/>
    <mergeCell ref="P405:P406"/>
    <mergeCell ref="O549:O552"/>
    <mergeCell ref="P549:P552"/>
    <mergeCell ref="B451:B452"/>
    <mergeCell ref="K449:K452"/>
    <mergeCell ref="L449:L452"/>
    <mergeCell ref="M449:M452"/>
    <mergeCell ref="N449:N452"/>
    <mergeCell ref="O449:O452"/>
    <mergeCell ref="P449:P452"/>
    <mergeCell ref="Q449:Q452"/>
    <mergeCell ref="Q409:Q412"/>
    <mergeCell ref="R409:R412"/>
    <mergeCell ref="S409:S412"/>
    <mergeCell ref="T409:T412"/>
    <mergeCell ref="M413:M416"/>
    <mergeCell ref="N413:N416"/>
    <mergeCell ref="K457:K460"/>
    <mergeCell ref="L457:L460"/>
    <mergeCell ref="M457:M460"/>
    <mergeCell ref="N457:N460"/>
    <mergeCell ref="N465:N468"/>
    <mergeCell ref="O465:O468"/>
    <mergeCell ref="P465:P468"/>
    <mergeCell ref="Q465:Q468"/>
    <mergeCell ref="K469:K472"/>
    <mergeCell ref="L469:L472"/>
    <mergeCell ref="M469:M472"/>
    <mergeCell ref="N469:N472"/>
    <mergeCell ref="O469:O472"/>
    <mergeCell ref="Q405:Q406"/>
    <mergeCell ref="AA417:AA420"/>
    <mergeCell ref="R405:R406"/>
    <mergeCell ref="B589:D590"/>
    <mergeCell ref="B553:D553"/>
    <mergeCell ref="B554:B556"/>
    <mergeCell ref="C554:D556"/>
    <mergeCell ref="S405:S406"/>
    <mergeCell ref="T405:T406"/>
    <mergeCell ref="U405:U406"/>
    <mergeCell ref="V405:V406"/>
    <mergeCell ref="W405:W406"/>
    <mergeCell ref="X405:X406"/>
    <mergeCell ref="D407:D408"/>
    <mergeCell ref="K407:K408"/>
    <mergeCell ref="L407:L408"/>
    <mergeCell ref="M407:M408"/>
    <mergeCell ref="N407:N408"/>
    <mergeCell ref="O407:O408"/>
    <mergeCell ref="P407:P408"/>
    <mergeCell ref="Q407:Q408"/>
    <mergeCell ref="R407:R408"/>
    <mergeCell ref="S407:S408"/>
    <mergeCell ref="T407:T408"/>
    <mergeCell ref="U407:U408"/>
    <mergeCell ref="X433:X436"/>
    <mergeCell ref="Y433:Y436"/>
    <mergeCell ref="Z433:Z436"/>
    <mergeCell ref="AA433:AA436"/>
    <mergeCell ref="AB417:AB420"/>
    <mergeCell ref="AC417:AC420"/>
    <mergeCell ref="AD417:AD420"/>
    <mergeCell ref="AE417:AE420"/>
    <mergeCell ref="AF417:AF420"/>
    <mergeCell ref="AG417:AG420"/>
    <mergeCell ref="AH417:AH420"/>
    <mergeCell ref="AI417:AI420"/>
    <mergeCell ref="AJ417:AJ420"/>
    <mergeCell ref="V407:V408"/>
    <mergeCell ref="W407:W408"/>
    <mergeCell ref="X407:X408"/>
    <mergeCell ref="D405:D406"/>
    <mergeCell ref="K405:K406"/>
    <mergeCell ref="L405:L406"/>
    <mergeCell ref="M405:M406"/>
    <mergeCell ref="N405:N406"/>
    <mergeCell ref="X425:X428"/>
    <mergeCell ref="K417:K420"/>
    <mergeCell ref="L417:L420"/>
    <mergeCell ref="M417:M420"/>
    <mergeCell ref="N417:N420"/>
    <mergeCell ref="O417:O420"/>
    <mergeCell ref="P417:P420"/>
    <mergeCell ref="Q417:Q420"/>
    <mergeCell ref="R417:R420"/>
    <mergeCell ref="S417:S420"/>
    <mergeCell ref="T417:T420"/>
    <mergeCell ref="AK417:AK420"/>
    <mergeCell ref="AL417:AL420"/>
    <mergeCell ref="A425:A428"/>
    <mergeCell ref="B425:B428"/>
    <mergeCell ref="C425:C428"/>
    <mergeCell ref="D425:D428"/>
    <mergeCell ref="K425:K428"/>
    <mergeCell ref="L425:L428"/>
    <mergeCell ref="M425:M428"/>
    <mergeCell ref="N425:N428"/>
    <mergeCell ref="O425:O428"/>
    <mergeCell ref="P425:P428"/>
    <mergeCell ref="Q425:Q428"/>
    <mergeCell ref="R425:R428"/>
    <mergeCell ref="S425:S428"/>
    <mergeCell ref="T425:T428"/>
    <mergeCell ref="U425:U428"/>
    <mergeCell ref="V425:V428"/>
    <mergeCell ref="Y417:Y420"/>
    <mergeCell ref="Z417:Z420"/>
    <mergeCell ref="W425:W428"/>
    <mergeCell ref="U417:U420"/>
    <mergeCell ref="V417:V420"/>
    <mergeCell ref="W417:W420"/>
    <mergeCell ref="X417:X420"/>
    <mergeCell ref="D417:D420"/>
    <mergeCell ref="AI421:AI424"/>
    <mergeCell ref="A421:A424"/>
    <mergeCell ref="B421:B424"/>
    <mergeCell ref="C421:C424"/>
    <mergeCell ref="D421:D424"/>
    <mergeCell ref="X441:X444"/>
    <mergeCell ref="Y441:Y444"/>
    <mergeCell ref="Z441:Z444"/>
    <mergeCell ref="AA441:AA444"/>
    <mergeCell ref="AB425:AB428"/>
    <mergeCell ref="AC425:AC428"/>
    <mergeCell ref="AD425:AD428"/>
    <mergeCell ref="AE425:AE428"/>
    <mergeCell ref="AF425:AF428"/>
    <mergeCell ref="AG425:AG428"/>
    <mergeCell ref="AH425:AH428"/>
    <mergeCell ref="AI425:AI428"/>
    <mergeCell ref="AJ425:AJ428"/>
    <mergeCell ref="AK425:AK428"/>
    <mergeCell ref="AL425:AL428"/>
    <mergeCell ref="A433:A436"/>
    <mergeCell ref="B433:B436"/>
    <mergeCell ref="C433:C436"/>
    <mergeCell ref="D433:D436"/>
    <mergeCell ref="K433:K436"/>
    <mergeCell ref="L433:L436"/>
    <mergeCell ref="M433:M436"/>
    <mergeCell ref="N433:N436"/>
    <mergeCell ref="O433:O436"/>
    <mergeCell ref="P433:P436"/>
    <mergeCell ref="Q433:Q436"/>
    <mergeCell ref="R433:R436"/>
    <mergeCell ref="S433:S436"/>
    <mergeCell ref="T433:T436"/>
    <mergeCell ref="U433:U436"/>
    <mergeCell ref="V433:V436"/>
    <mergeCell ref="W433:W436"/>
    <mergeCell ref="X561:X564"/>
    <mergeCell ref="Y561:Y564"/>
    <mergeCell ref="Z561:Z564"/>
    <mergeCell ref="AA561:AA564"/>
    <mergeCell ref="AB433:AB436"/>
    <mergeCell ref="AC433:AC436"/>
    <mergeCell ref="AD433:AD436"/>
    <mergeCell ref="AE433:AE436"/>
    <mergeCell ref="AF433:AF436"/>
    <mergeCell ref="AG433:AG436"/>
    <mergeCell ref="AH433:AH436"/>
    <mergeCell ref="AI433:AI436"/>
    <mergeCell ref="AJ433:AJ436"/>
    <mergeCell ref="AK433:AK436"/>
    <mergeCell ref="AL433:AL436"/>
    <mergeCell ref="A441:A444"/>
    <mergeCell ref="B441:B444"/>
    <mergeCell ref="C441:C444"/>
    <mergeCell ref="D441:D444"/>
    <mergeCell ref="K441:K444"/>
    <mergeCell ref="L441:L444"/>
    <mergeCell ref="M441:M444"/>
    <mergeCell ref="N441:N444"/>
    <mergeCell ref="O441:O444"/>
    <mergeCell ref="P441:P444"/>
    <mergeCell ref="Q441:Q444"/>
    <mergeCell ref="R441:R444"/>
    <mergeCell ref="S441:S444"/>
    <mergeCell ref="T441:T444"/>
    <mergeCell ref="U441:U444"/>
    <mergeCell ref="V441:V444"/>
    <mergeCell ref="W441:W444"/>
    <mergeCell ref="A561:A564"/>
    <mergeCell ref="B561:B564"/>
    <mergeCell ref="C561:C564"/>
    <mergeCell ref="D561:D564"/>
    <mergeCell ref="K561:K564"/>
    <mergeCell ref="L561:L564"/>
    <mergeCell ref="M561:M564"/>
    <mergeCell ref="N561:N564"/>
    <mergeCell ref="O561:O564"/>
    <mergeCell ref="P561:P564"/>
    <mergeCell ref="Q561:Q564"/>
    <mergeCell ref="R561:R564"/>
    <mergeCell ref="S561:S564"/>
    <mergeCell ref="T561:T564"/>
    <mergeCell ref="U561:U564"/>
    <mergeCell ref="V561:V564"/>
    <mergeCell ref="W561:W564"/>
    <mergeCell ref="AK441:AK444"/>
    <mergeCell ref="AE485:AE488"/>
    <mergeCell ref="AF485:AF488"/>
    <mergeCell ref="AG485:AG488"/>
    <mergeCell ref="AH485:AH488"/>
    <mergeCell ref="AD477:AD478"/>
    <mergeCell ref="AE477:AE478"/>
    <mergeCell ref="AH481:AH484"/>
    <mergeCell ref="AF477:AF478"/>
    <mergeCell ref="AG477:AG478"/>
    <mergeCell ref="AH477:AH478"/>
    <mergeCell ref="AA485:AA488"/>
    <mergeCell ref="AB485:AB488"/>
    <mergeCell ref="AC485:AC488"/>
    <mergeCell ref="AD485:AD488"/>
    <mergeCell ref="AH469:AH472"/>
    <mergeCell ref="AL441:AL444"/>
    <mergeCell ref="AH453:AH456"/>
    <mergeCell ref="AI453:AI456"/>
    <mergeCell ref="AI445:AI448"/>
    <mergeCell ref="AD469:AD472"/>
    <mergeCell ref="AE469:AE472"/>
    <mergeCell ref="AF469:AF472"/>
    <mergeCell ref="AE453:AE456"/>
    <mergeCell ref="AF453:AF456"/>
    <mergeCell ref="AG453:AG456"/>
    <mergeCell ref="AD445:AD448"/>
    <mergeCell ref="AE445:AE448"/>
    <mergeCell ref="AF445:AF448"/>
    <mergeCell ref="AI469:AI472"/>
    <mergeCell ref="AJ457:AJ460"/>
    <mergeCell ref="AJ461:AJ464"/>
    <mergeCell ref="Z569:Z572"/>
    <mergeCell ref="AA569:AA572"/>
    <mergeCell ref="AB569:AB572"/>
    <mergeCell ref="AC569:AC572"/>
    <mergeCell ref="AD569:AD572"/>
    <mergeCell ref="AE569:AE572"/>
    <mergeCell ref="AF569:AF572"/>
    <mergeCell ref="AG569:AG572"/>
    <mergeCell ref="AB441:AB444"/>
    <mergeCell ref="AC441:AC444"/>
    <mergeCell ref="AD441:AD444"/>
    <mergeCell ref="AE441:AE444"/>
    <mergeCell ref="AF441:AF444"/>
    <mergeCell ref="AG441:AG444"/>
    <mergeCell ref="AH441:AH444"/>
    <mergeCell ref="AI441:AI444"/>
    <mergeCell ref="AJ441:AJ444"/>
    <mergeCell ref="AI517:AI520"/>
    <mergeCell ref="AB489:AB492"/>
    <mergeCell ref="AC489:AC492"/>
    <mergeCell ref="AD489:AD492"/>
    <mergeCell ref="AE489:AE492"/>
    <mergeCell ref="AF489:AF492"/>
    <mergeCell ref="AG489:AG492"/>
    <mergeCell ref="AH489:AH492"/>
    <mergeCell ref="AI489:AI492"/>
    <mergeCell ref="AB521:AB524"/>
    <mergeCell ref="AC521:AC524"/>
    <mergeCell ref="AD521:AD524"/>
    <mergeCell ref="AE521:AE524"/>
    <mergeCell ref="AF521:AF524"/>
    <mergeCell ref="AG521:AG524"/>
    <mergeCell ref="Z577:Z580"/>
    <mergeCell ref="AA577:AA580"/>
    <mergeCell ref="AB577:AB580"/>
    <mergeCell ref="AC577:AC580"/>
    <mergeCell ref="AD577:AD580"/>
    <mergeCell ref="AE577:AE580"/>
    <mergeCell ref="AF577:AF580"/>
    <mergeCell ref="AG577:AG580"/>
    <mergeCell ref="AH561:AH564"/>
    <mergeCell ref="AI561:AI564"/>
    <mergeCell ref="AJ561:AJ564"/>
    <mergeCell ref="AK561:AK564"/>
    <mergeCell ref="AL561:AL564"/>
    <mergeCell ref="A569:A572"/>
    <mergeCell ref="B569:B572"/>
    <mergeCell ref="C569:C572"/>
    <mergeCell ref="D569:D572"/>
    <mergeCell ref="K569:K572"/>
    <mergeCell ref="L569:L572"/>
    <mergeCell ref="M569:M572"/>
    <mergeCell ref="N569:N572"/>
    <mergeCell ref="O569:O572"/>
    <mergeCell ref="P569:P572"/>
    <mergeCell ref="Q569:Q572"/>
    <mergeCell ref="R569:R572"/>
    <mergeCell ref="S569:S572"/>
    <mergeCell ref="T569:T572"/>
    <mergeCell ref="U569:U572"/>
    <mergeCell ref="V569:V572"/>
    <mergeCell ref="W569:W572"/>
    <mergeCell ref="X569:X572"/>
    <mergeCell ref="Y569:Y572"/>
    <mergeCell ref="Z585:Z588"/>
    <mergeCell ref="AA585:AA588"/>
    <mergeCell ref="AB585:AB588"/>
    <mergeCell ref="AC585:AC588"/>
    <mergeCell ref="AD585:AD588"/>
    <mergeCell ref="AE585:AE588"/>
    <mergeCell ref="AF585:AF588"/>
    <mergeCell ref="AG585:AG588"/>
    <mergeCell ref="AH569:AH572"/>
    <mergeCell ref="AI569:AI572"/>
    <mergeCell ref="AJ569:AJ572"/>
    <mergeCell ref="AK569:AK572"/>
    <mergeCell ref="AL569:AL572"/>
    <mergeCell ref="A577:A580"/>
    <mergeCell ref="B577:B580"/>
    <mergeCell ref="C577:C580"/>
    <mergeCell ref="D577:D580"/>
    <mergeCell ref="K577:K580"/>
    <mergeCell ref="L577:L580"/>
    <mergeCell ref="M577:M580"/>
    <mergeCell ref="N577:N580"/>
    <mergeCell ref="O577:O580"/>
    <mergeCell ref="P577:P580"/>
    <mergeCell ref="Q577:Q580"/>
    <mergeCell ref="R577:R580"/>
    <mergeCell ref="S577:S580"/>
    <mergeCell ref="T577:T580"/>
    <mergeCell ref="U577:U580"/>
    <mergeCell ref="V577:V580"/>
    <mergeCell ref="W577:W580"/>
    <mergeCell ref="X577:X580"/>
    <mergeCell ref="Y577:Y580"/>
    <mergeCell ref="Z597:Z600"/>
    <mergeCell ref="AA597:AA600"/>
    <mergeCell ref="AB597:AB600"/>
    <mergeCell ref="AC597:AC600"/>
    <mergeCell ref="AD597:AD600"/>
    <mergeCell ref="AE597:AE600"/>
    <mergeCell ref="AF597:AF600"/>
    <mergeCell ref="AG597:AG600"/>
    <mergeCell ref="AH577:AH580"/>
    <mergeCell ref="AI577:AI580"/>
    <mergeCell ref="AJ577:AJ580"/>
    <mergeCell ref="AK577:AK580"/>
    <mergeCell ref="AL577:AL580"/>
    <mergeCell ref="A585:A588"/>
    <mergeCell ref="B585:B588"/>
    <mergeCell ref="C585:C588"/>
    <mergeCell ref="D585:D588"/>
    <mergeCell ref="K585:K588"/>
    <mergeCell ref="L585:L588"/>
    <mergeCell ref="M585:M588"/>
    <mergeCell ref="N585:N588"/>
    <mergeCell ref="O585:O588"/>
    <mergeCell ref="P585:P588"/>
    <mergeCell ref="Q585:Q588"/>
    <mergeCell ref="R585:R588"/>
    <mergeCell ref="S585:S588"/>
    <mergeCell ref="T585:T588"/>
    <mergeCell ref="U585:U588"/>
    <mergeCell ref="V585:V588"/>
    <mergeCell ref="W585:W588"/>
    <mergeCell ref="X585:X588"/>
    <mergeCell ref="Y585:Y588"/>
    <mergeCell ref="Z613:Z616"/>
    <mergeCell ref="AA613:AA616"/>
    <mergeCell ref="AB613:AB616"/>
    <mergeCell ref="AC613:AC616"/>
    <mergeCell ref="AD613:AD616"/>
    <mergeCell ref="AE613:AE616"/>
    <mergeCell ref="AF613:AF616"/>
    <mergeCell ref="AG613:AG616"/>
    <mergeCell ref="AH585:AH588"/>
    <mergeCell ref="AI585:AI588"/>
    <mergeCell ref="AJ585:AJ588"/>
    <mergeCell ref="AK585:AK588"/>
    <mergeCell ref="AL585:AL588"/>
    <mergeCell ref="A597:A600"/>
    <mergeCell ref="B597:B600"/>
    <mergeCell ref="C597:C600"/>
    <mergeCell ref="D597:D600"/>
    <mergeCell ref="K597:K600"/>
    <mergeCell ref="L597:L600"/>
    <mergeCell ref="M597:M600"/>
    <mergeCell ref="N597:N600"/>
    <mergeCell ref="O597:O600"/>
    <mergeCell ref="P597:P600"/>
    <mergeCell ref="Q597:Q600"/>
    <mergeCell ref="R597:R600"/>
    <mergeCell ref="S597:S600"/>
    <mergeCell ref="T597:T600"/>
    <mergeCell ref="U597:U600"/>
    <mergeCell ref="V597:V600"/>
    <mergeCell ref="W597:W600"/>
    <mergeCell ref="X597:X600"/>
    <mergeCell ref="Y597:Y600"/>
    <mergeCell ref="Z605:Z608"/>
    <mergeCell ref="AA605:AA608"/>
    <mergeCell ref="AB605:AB608"/>
    <mergeCell ref="AC605:AC608"/>
    <mergeCell ref="AD605:AD608"/>
    <mergeCell ref="AE605:AE608"/>
    <mergeCell ref="AF605:AF608"/>
    <mergeCell ref="AG605:AG608"/>
    <mergeCell ref="AH597:AH600"/>
    <mergeCell ref="AI597:AI600"/>
    <mergeCell ref="AJ597:AJ600"/>
    <mergeCell ref="AK597:AK600"/>
    <mergeCell ref="AL597:AL600"/>
    <mergeCell ref="A613:A616"/>
    <mergeCell ref="B613:B616"/>
    <mergeCell ref="C613:C616"/>
    <mergeCell ref="D613:D616"/>
    <mergeCell ref="K613:K616"/>
    <mergeCell ref="L613:L616"/>
    <mergeCell ref="M613:M616"/>
    <mergeCell ref="N613:N616"/>
    <mergeCell ref="O613:O616"/>
    <mergeCell ref="P613:P616"/>
    <mergeCell ref="Q613:Q616"/>
    <mergeCell ref="R613:R616"/>
    <mergeCell ref="S613:S616"/>
    <mergeCell ref="T613:T616"/>
    <mergeCell ref="U613:U616"/>
    <mergeCell ref="V613:V616"/>
    <mergeCell ref="W613:W616"/>
    <mergeCell ref="X613:X616"/>
    <mergeCell ref="Y613:Y616"/>
    <mergeCell ref="AH25:AH28"/>
    <mergeCell ref="AM481:AM484"/>
    <mergeCell ref="AM457:AM460"/>
    <mergeCell ref="AH605:AH608"/>
    <mergeCell ref="AI605:AI608"/>
    <mergeCell ref="AJ605:AJ608"/>
    <mergeCell ref="AK605:AK608"/>
    <mergeCell ref="AL605:AL608"/>
    <mergeCell ref="AH613:AH616"/>
    <mergeCell ref="AI613:AI616"/>
    <mergeCell ref="AJ613:AJ616"/>
    <mergeCell ref="AK613:AK616"/>
    <mergeCell ref="AL613:AL616"/>
    <mergeCell ref="A605:A608"/>
    <mergeCell ref="B605:B608"/>
    <mergeCell ref="C605:C608"/>
    <mergeCell ref="D605:D608"/>
    <mergeCell ref="K605:K608"/>
    <mergeCell ref="L605:L608"/>
    <mergeCell ref="M605:M608"/>
    <mergeCell ref="N605:N608"/>
    <mergeCell ref="O605:O608"/>
    <mergeCell ref="P605:P608"/>
    <mergeCell ref="Q605:Q608"/>
    <mergeCell ref="R605:R608"/>
    <mergeCell ref="S605:S608"/>
    <mergeCell ref="T605:T608"/>
    <mergeCell ref="U605:U608"/>
    <mergeCell ref="V605:V608"/>
    <mergeCell ref="W605:W608"/>
    <mergeCell ref="X605:X608"/>
    <mergeCell ref="Y605:Y608"/>
    <mergeCell ref="AM93:AM96"/>
    <mergeCell ref="AM2:AM4"/>
    <mergeCell ref="AM141:AM144"/>
    <mergeCell ref="AM197:AM200"/>
    <mergeCell ref="AM249:AM252"/>
    <mergeCell ref="AM309:AM312"/>
    <mergeCell ref="AM597:AM600"/>
    <mergeCell ref="AM49:AM52"/>
    <mergeCell ref="AM65:AM68"/>
    <mergeCell ref="AM77:AM80"/>
    <mergeCell ref="AM109:AM112"/>
    <mergeCell ref="AM129:AM132"/>
    <mergeCell ref="AM153:AM156"/>
    <mergeCell ref="AM177:AM180"/>
    <mergeCell ref="AM225:AM228"/>
    <mergeCell ref="AM237:AM240"/>
    <mergeCell ref="AM261:AM264"/>
    <mergeCell ref="AM289:AM292"/>
    <mergeCell ref="AM321:AM324"/>
    <mergeCell ref="AM345:AM348"/>
    <mergeCell ref="AM417:AM420"/>
    <mergeCell ref="AM425:AM428"/>
    <mergeCell ref="AM433:AM436"/>
    <mergeCell ref="AM441:AM444"/>
    <mergeCell ref="AM525:AM528"/>
    <mergeCell ref="AM537:AM540"/>
    <mergeCell ref="AM501:AM504"/>
    <mergeCell ref="AL369:AL372"/>
    <mergeCell ref="AM369:AM372"/>
    <mergeCell ref="X361:X364"/>
    <mergeCell ref="Y361:Y364"/>
    <mergeCell ref="Z361:Z364"/>
    <mergeCell ref="AA361:AA364"/>
    <mergeCell ref="AB361:AB364"/>
    <mergeCell ref="AC361:AC364"/>
    <mergeCell ref="AD361:AD364"/>
    <mergeCell ref="AE361:AE364"/>
    <mergeCell ref="AF361:AF364"/>
    <mergeCell ref="AG361:AG364"/>
    <mergeCell ref="AL361:AL364"/>
    <mergeCell ref="AM361:AM364"/>
    <mergeCell ref="R241:R244"/>
    <mergeCell ref="S241:S244"/>
    <mergeCell ref="AH361:AH364"/>
    <mergeCell ref="AI361:AI364"/>
    <mergeCell ref="AJ361:AJ364"/>
    <mergeCell ref="AK361:AK364"/>
    <mergeCell ref="T241:T244"/>
    <mergeCell ref="U241:U244"/>
    <mergeCell ref="V241:V244"/>
    <mergeCell ref="W241:W244"/>
    <mergeCell ref="X241:X244"/>
    <mergeCell ref="R265:R268"/>
    <mergeCell ref="S265:S268"/>
    <mergeCell ref="T265:T268"/>
    <mergeCell ref="U265:U268"/>
    <mergeCell ref="V265:V268"/>
    <mergeCell ref="W265:W268"/>
    <mergeCell ref="X265:X268"/>
    <mergeCell ref="AP244:AP247"/>
    <mergeCell ref="A361:A364"/>
    <mergeCell ref="B361:B364"/>
    <mergeCell ref="C361:C364"/>
    <mergeCell ref="D361:D364"/>
    <mergeCell ref="K361:K364"/>
    <mergeCell ref="L361:L364"/>
    <mergeCell ref="M361:M364"/>
    <mergeCell ref="N361:N364"/>
    <mergeCell ref="O361:O364"/>
    <mergeCell ref="P361:P364"/>
    <mergeCell ref="Q361:Q364"/>
    <mergeCell ref="R361:R364"/>
    <mergeCell ref="S361:S364"/>
    <mergeCell ref="T361:T364"/>
    <mergeCell ref="U361:U364"/>
    <mergeCell ref="V361:V364"/>
    <mergeCell ref="W361:W364"/>
    <mergeCell ref="T293:T296"/>
    <mergeCell ref="U293:U296"/>
    <mergeCell ref="AF333:AF336"/>
    <mergeCell ref="AG333:AG336"/>
    <mergeCell ref="AH333:AH336"/>
    <mergeCell ref="AI333:AI336"/>
    <mergeCell ref="Y285:Y286"/>
    <mergeCell ref="Z285:Z286"/>
    <mergeCell ref="AA285:AA286"/>
    <mergeCell ref="AB285:AB286"/>
    <mergeCell ref="AC285:AC286"/>
    <mergeCell ref="AD285:AD286"/>
    <mergeCell ref="P353:P356"/>
    <mergeCell ref="B353:D353"/>
    <mergeCell ref="M385:M388"/>
    <mergeCell ref="N385:N388"/>
    <mergeCell ref="O385:O388"/>
    <mergeCell ref="P385:P388"/>
    <mergeCell ref="Q385:Q388"/>
    <mergeCell ref="R385:R388"/>
    <mergeCell ref="S385:S388"/>
    <mergeCell ref="T385:T388"/>
    <mergeCell ref="U385:U388"/>
    <mergeCell ref="V385:V388"/>
    <mergeCell ref="W385:W388"/>
    <mergeCell ref="U369:U372"/>
    <mergeCell ref="V369:V372"/>
    <mergeCell ref="W369:W372"/>
    <mergeCell ref="X369:X372"/>
    <mergeCell ref="Y369:Y372"/>
    <mergeCell ref="Z369:Z372"/>
    <mergeCell ref="D369:D372"/>
    <mergeCell ref="K369:K372"/>
    <mergeCell ref="L369:L372"/>
    <mergeCell ref="M369:M372"/>
    <mergeCell ref="AJ385:AJ388"/>
    <mergeCell ref="AK385:AK388"/>
    <mergeCell ref="AL385:AL388"/>
    <mergeCell ref="AM385:AM388"/>
    <mergeCell ref="A397:A400"/>
    <mergeCell ref="B397:B400"/>
    <mergeCell ref="C397:C400"/>
    <mergeCell ref="D397:D400"/>
    <mergeCell ref="K397:K400"/>
    <mergeCell ref="L397:L400"/>
    <mergeCell ref="M397:M400"/>
    <mergeCell ref="N397:N400"/>
    <mergeCell ref="O397:O400"/>
    <mergeCell ref="P397:P400"/>
    <mergeCell ref="Q397:Q400"/>
    <mergeCell ref="R397:R400"/>
    <mergeCell ref="S397:S400"/>
    <mergeCell ref="T397:T400"/>
    <mergeCell ref="U397:U400"/>
    <mergeCell ref="V397:V400"/>
    <mergeCell ref="A385:A388"/>
    <mergeCell ref="B385:B388"/>
    <mergeCell ref="C385:C388"/>
    <mergeCell ref="D385:D388"/>
    <mergeCell ref="K385:K388"/>
    <mergeCell ref="L385:L388"/>
    <mergeCell ref="X397:X400"/>
    <mergeCell ref="Y397:Y400"/>
    <mergeCell ref="Z397:Z400"/>
    <mergeCell ref="AA397:AA400"/>
    <mergeCell ref="AB397:AB400"/>
    <mergeCell ref="AC397:AC400"/>
    <mergeCell ref="AD397:AD400"/>
    <mergeCell ref="AF397:AF400"/>
    <mergeCell ref="AG397:AG400"/>
    <mergeCell ref="AH397:AH400"/>
    <mergeCell ref="T389:T392"/>
    <mergeCell ref="AJ25:AJ28"/>
    <mergeCell ref="AE397:AE400"/>
    <mergeCell ref="AK25:AK28"/>
    <mergeCell ref="AL25:AL28"/>
    <mergeCell ref="AM25:AM28"/>
    <mergeCell ref="AJ397:AJ400"/>
    <mergeCell ref="AK397:AK400"/>
    <mergeCell ref="AL397:AL400"/>
    <mergeCell ref="AM397:AM400"/>
    <mergeCell ref="X25:X28"/>
    <mergeCell ref="Y25:Y28"/>
    <mergeCell ref="Z25:Z28"/>
    <mergeCell ref="AA25:AA28"/>
    <mergeCell ref="AB25:AB28"/>
    <mergeCell ref="AC25:AC28"/>
    <mergeCell ref="X385:X388"/>
    <mergeCell ref="Y385:Y388"/>
    <mergeCell ref="Z385:Z388"/>
    <mergeCell ref="AA385:AA388"/>
    <mergeCell ref="AB385:AB388"/>
    <mergeCell ref="AC385:AC388"/>
    <mergeCell ref="AJ369:AJ372"/>
    <mergeCell ref="AK369:AK372"/>
    <mergeCell ref="A25:A28"/>
    <mergeCell ref="B25:B28"/>
    <mergeCell ref="C25:C28"/>
    <mergeCell ref="D25:D28"/>
    <mergeCell ref="K25:K28"/>
    <mergeCell ref="L25:L28"/>
    <mergeCell ref="M25:M28"/>
    <mergeCell ref="N25:N28"/>
    <mergeCell ref="O25:O28"/>
    <mergeCell ref="P25:P28"/>
    <mergeCell ref="Q25:Q28"/>
    <mergeCell ref="R25:R28"/>
    <mergeCell ref="S25:S28"/>
    <mergeCell ref="T25:T28"/>
    <mergeCell ref="U25:U28"/>
    <mergeCell ref="V25:V28"/>
    <mergeCell ref="W25:W28"/>
  </mergeCells>
  <hyperlinks>
    <hyperlink ref="AK2" location="_ftn1" display="Тип мероприятия (результата)[1]"/>
    <hyperlink ref="C4" location="_ftn2" display="Краткое описание ожидаемых эффектов от реализации задачи структурного элемента"/>
    <hyperlink ref="A619" location="_ftnref1" display="[1] Приводятся ключевые (социально-значимые) задачи, планируемые к решению в рамках региональных, ведомственных проектов, комплексов процессных мероприятий. Для региональных проектов приводятся общественно значимые результаты (в случае, если такой региона"/>
    <hyperlink ref="A620" location="_ftnref2" display="[2] Приводится краткое описание социальных, экономических и иных эффектов реализации каждой задачи структурного элемента государственной программы (для отдельных мероприятий, направленных на ликвидацию последствий чрезвычайных ситуаций – при необходимости"/>
    <hyperlink ref="A621" location="_ftnref3" display="[3] Указываются наименования показателей уровня государственной программы, на достижение которых направлен структурный элемент."/>
    <hyperlink ref="A622" location="_ftnref4" display="[4] Приводится при необходимости."/>
    <hyperlink ref="A623" location="_ftnref5" display="[5] Указывается тип регионального проекта."/>
    <hyperlink ref="A624" location="_ftnref6" display="[6] Указывается куратор регионального проекта в соответствии с паспортом проекта."/>
    <hyperlink ref="A625" location="_ftnref7" display="[7] Указывается куратор ведомственного проекта в соответствии с паспортом проекта."/>
    <hyperlink ref="A626" location="_ftnref8" display="[8] Приводится в случае наличия структурных элементов, не входящих в направления (подпрограммы) государственной программы."/>
    <hyperlink ref="A627" location="_ftnref9" display="[9] Приводятся отдельные мероприятия, направленные на проведение аварийно-восстановительных работ и иные мероприятия, связанные с ликвидацией последствий стихийных бедствий и других чрезвычайных ситуаций в текущем финансовом году, в случае невозможности и"/>
  </hyperlink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sheetPr>
    <tabColor rgb="FF00B050"/>
  </sheetPr>
  <dimension ref="A1:AG47"/>
  <sheetViews>
    <sheetView view="pageBreakPreview" zoomScale="90" zoomScaleSheetLayoutView="90" workbookViewId="0">
      <pane ySplit="1" topLeftCell="A2" activePane="bottomLeft" state="frozen"/>
      <selection activeCell="AI10" sqref="AI10"/>
      <selection pane="bottomLeft" activeCell="D14" sqref="D14"/>
    </sheetView>
  </sheetViews>
  <sheetFormatPr defaultColWidth="9.140625" defaultRowHeight="15.75"/>
  <cols>
    <col min="1" max="1" width="10.7109375" style="145" customWidth="1"/>
    <col min="2" max="2" width="34.42578125" style="230" customWidth="1"/>
    <col min="3" max="3" width="18.28515625" style="145" customWidth="1"/>
    <col min="4" max="4" width="22.140625" style="145" customWidth="1"/>
    <col min="5" max="5" width="20.28515625" style="145" customWidth="1"/>
    <col min="6" max="6" width="12" style="145" customWidth="1"/>
    <col min="7" max="11" width="9.140625" style="145"/>
    <col min="12" max="12" width="11" style="145" customWidth="1"/>
    <col min="13" max="17" width="9.140625" style="145"/>
    <col min="18" max="18" width="51.85546875" style="145" customWidth="1"/>
    <col min="19" max="19" width="23.28515625" style="145" customWidth="1"/>
    <col min="20" max="20" width="27.28515625" style="231" customWidth="1"/>
    <col min="21" max="21" width="26" style="145" customWidth="1"/>
    <col min="22" max="22" width="26" style="145" hidden="1" customWidth="1"/>
    <col min="23" max="23" width="19.5703125" style="225" hidden="1" customWidth="1"/>
    <col min="24" max="33" width="0" style="226" hidden="1" customWidth="1"/>
    <col min="34" max="34" width="0" style="145" hidden="1" customWidth="1"/>
    <col min="35" max="16384" width="9.140625" style="145"/>
  </cols>
  <sheetData>
    <row r="1" spans="1:33" ht="25.5" customHeight="1">
      <c r="A1" s="930" t="s">
        <v>420</v>
      </c>
      <c r="B1" s="930"/>
      <c r="C1" s="930"/>
      <c r="D1" s="930"/>
      <c r="E1" s="930"/>
      <c r="F1" s="930"/>
      <c r="G1" s="930"/>
      <c r="H1" s="930"/>
      <c r="I1" s="930"/>
      <c r="J1" s="930"/>
      <c r="K1" s="930"/>
      <c r="L1" s="930"/>
      <c r="M1" s="930"/>
      <c r="N1" s="930"/>
      <c r="O1" s="930"/>
      <c r="P1" s="930"/>
      <c r="Q1" s="930"/>
      <c r="R1" s="930"/>
      <c r="S1" s="930"/>
      <c r="T1" s="930"/>
      <c r="U1" s="930"/>
      <c r="V1" s="224"/>
    </row>
    <row r="2" spans="1:33" ht="25.5" customHeight="1">
      <c r="A2" s="934" t="s">
        <v>29</v>
      </c>
      <c r="B2" s="934" t="s">
        <v>421</v>
      </c>
      <c r="C2" s="934" t="s">
        <v>18</v>
      </c>
      <c r="D2" s="934" t="s">
        <v>19</v>
      </c>
      <c r="E2" s="934" t="s">
        <v>20</v>
      </c>
      <c r="F2" s="934" t="s">
        <v>21</v>
      </c>
      <c r="G2" s="934"/>
      <c r="H2" s="934" t="s">
        <v>22</v>
      </c>
      <c r="I2" s="934"/>
      <c r="J2" s="934"/>
      <c r="K2" s="934"/>
      <c r="L2" s="934"/>
      <c r="M2" s="934"/>
      <c r="N2" s="934"/>
      <c r="O2" s="934"/>
      <c r="P2" s="934"/>
      <c r="Q2" s="934"/>
      <c r="R2" s="934" t="s">
        <v>23</v>
      </c>
      <c r="S2" s="934" t="s">
        <v>24</v>
      </c>
      <c r="T2" s="934" t="s">
        <v>25</v>
      </c>
      <c r="U2" s="934" t="s">
        <v>27</v>
      </c>
      <c r="V2" s="228"/>
      <c r="W2" s="227"/>
      <c r="X2" s="227"/>
      <c r="Y2" s="227"/>
      <c r="Z2" s="227"/>
      <c r="AA2" s="227"/>
      <c r="AB2" s="227"/>
      <c r="AC2" s="227"/>
      <c r="AD2" s="227"/>
      <c r="AE2" s="227"/>
      <c r="AF2" s="227"/>
      <c r="AG2" s="227"/>
    </row>
    <row r="3" spans="1:33" ht="18.75" customHeight="1">
      <c r="A3" s="934"/>
      <c r="B3" s="934"/>
      <c r="C3" s="934"/>
      <c r="D3" s="934"/>
      <c r="E3" s="934"/>
      <c r="F3" s="446" t="s">
        <v>39</v>
      </c>
      <c r="G3" s="446" t="s">
        <v>40</v>
      </c>
      <c r="H3" s="446">
        <v>2021</v>
      </c>
      <c r="I3" s="446">
        <v>2022</v>
      </c>
      <c r="J3" s="446">
        <v>2023</v>
      </c>
      <c r="K3" s="446">
        <v>2024</v>
      </c>
      <c r="L3" s="446">
        <v>2025</v>
      </c>
      <c r="M3" s="446">
        <v>2026</v>
      </c>
      <c r="N3" s="446">
        <v>2027</v>
      </c>
      <c r="O3" s="446">
        <v>2028</v>
      </c>
      <c r="P3" s="446">
        <v>2029</v>
      </c>
      <c r="Q3" s="446">
        <v>2030</v>
      </c>
      <c r="R3" s="934"/>
      <c r="S3" s="934"/>
      <c r="T3" s="934"/>
      <c r="U3" s="934"/>
      <c r="V3" s="228"/>
      <c r="W3" s="227"/>
      <c r="X3" s="227"/>
      <c r="Y3" s="227"/>
      <c r="Z3" s="227"/>
      <c r="AA3" s="227"/>
      <c r="AB3" s="227"/>
      <c r="AC3" s="227"/>
      <c r="AD3" s="227"/>
      <c r="AE3" s="227"/>
      <c r="AF3" s="227"/>
      <c r="AG3" s="227"/>
    </row>
    <row r="4" spans="1:33" ht="27" customHeight="1">
      <c r="A4" s="447">
        <v>1</v>
      </c>
      <c r="B4" s="447">
        <v>2</v>
      </c>
      <c r="C4" s="447">
        <v>3</v>
      </c>
      <c r="D4" s="447">
        <v>4</v>
      </c>
      <c r="E4" s="447">
        <v>5</v>
      </c>
      <c r="F4" s="447">
        <v>6</v>
      </c>
      <c r="G4" s="447">
        <v>7</v>
      </c>
      <c r="H4" s="447">
        <v>8</v>
      </c>
      <c r="I4" s="447">
        <v>9</v>
      </c>
      <c r="J4" s="447">
        <v>10</v>
      </c>
      <c r="K4" s="447">
        <v>11</v>
      </c>
      <c r="L4" s="447">
        <v>12</v>
      </c>
      <c r="M4" s="447">
        <v>13</v>
      </c>
      <c r="N4" s="447">
        <v>14</v>
      </c>
      <c r="O4" s="447">
        <v>15</v>
      </c>
      <c r="P4" s="447">
        <v>16</v>
      </c>
      <c r="Q4" s="447">
        <v>17</v>
      </c>
      <c r="R4" s="447">
        <v>18</v>
      </c>
      <c r="S4" s="447">
        <v>19</v>
      </c>
      <c r="T4" s="447">
        <v>20</v>
      </c>
      <c r="U4" s="447">
        <v>21</v>
      </c>
      <c r="V4" s="228"/>
      <c r="W4" s="227"/>
      <c r="X4" s="227"/>
      <c r="Y4" s="227"/>
      <c r="Z4" s="227"/>
      <c r="AA4" s="227"/>
      <c r="AB4" s="227"/>
      <c r="AC4" s="227"/>
      <c r="AD4" s="227"/>
      <c r="AE4" s="227"/>
      <c r="AF4" s="227"/>
      <c r="AG4" s="227"/>
    </row>
    <row r="5" spans="1:33">
      <c r="A5" s="931" t="s">
        <v>1523</v>
      </c>
      <c r="B5" s="932"/>
      <c r="C5" s="932"/>
      <c r="D5" s="932"/>
      <c r="E5" s="932"/>
      <c r="F5" s="932"/>
      <c r="G5" s="932"/>
      <c r="H5" s="932"/>
      <c r="I5" s="932"/>
      <c r="J5" s="932"/>
      <c r="K5" s="932"/>
      <c r="L5" s="932"/>
      <c r="M5" s="932"/>
      <c r="N5" s="932"/>
      <c r="O5" s="932"/>
      <c r="P5" s="932"/>
      <c r="Q5" s="932"/>
      <c r="R5" s="932"/>
      <c r="S5" s="932"/>
      <c r="T5" s="932"/>
      <c r="U5" s="933"/>
      <c r="V5" s="228"/>
      <c r="W5" s="227"/>
      <c r="X5" s="227"/>
      <c r="Y5" s="227"/>
      <c r="Z5" s="227"/>
      <c r="AA5" s="227"/>
      <c r="AB5" s="227"/>
      <c r="AC5" s="227"/>
      <c r="AD5" s="227"/>
      <c r="AE5" s="227"/>
      <c r="AF5" s="227"/>
      <c r="AG5" s="227"/>
    </row>
    <row r="6" spans="1:33" ht="48.75">
      <c r="A6" s="448">
        <v>1</v>
      </c>
      <c r="B6" s="449" t="s">
        <v>573</v>
      </c>
      <c r="C6" s="448" t="s">
        <v>422</v>
      </c>
      <c r="D6" s="448" t="s">
        <v>481</v>
      </c>
      <c r="E6" s="450" t="s">
        <v>575</v>
      </c>
      <c r="F6" s="448">
        <v>11.4</v>
      </c>
      <c r="G6" s="448">
        <v>2019</v>
      </c>
      <c r="H6" s="448">
        <v>15.9</v>
      </c>
      <c r="I6" s="448">
        <v>13.2</v>
      </c>
      <c r="J6" s="448">
        <v>12.8</v>
      </c>
      <c r="K6" s="448">
        <v>13</v>
      </c>
      <c r="L6" s="448">
        <v>13</v>
      </c>
      <c r="M6" s="448">
        <v>13</v>
      </c>
      <c r="N6" s="448">
        <v>13</v>
      </c>
      <c r="O6" s="448">
        <v>13</v>
      </c>
      <c r="P6" s="448">
        <v>13</v>
      </c>
      <c r="Q6" s="448">
        <v>13</v>
      </c>
      <c r="R6" s="449" t="s">
        <v>568</v>
      </c>
      <c r="S6" s="448" t="s">
        <v>482</v>
      </c>
      <c r="T6" s="448" t="s">
        <v>423</v>
      </c>
      <c r="U6" s="448" t="s">
        <v>423</v>
      </c>
      <c r="V6" s="228"/>
      <c r="W6" s="227" t="s">
        <v>423</v>
      </c>
      <c r="X6" s="227" t="s">
        <v>423</v>
      </c>
      <c r="Y6" s="227" t="s">
        <v>423</v>
      </c>
      <c r="Z6" s="227" t="s">
        <v>423</v>
      </c>
      <c r="AA6" s="227" t="s">
        <v>423</v>
      </c>
      <c r="AB6" s="227" t="s">
        <v>423</v>
      </c>
      <c r="AC6" s="227" t="s">
        <v>423</v>
      </c>
      <c r="AD6" s="227" t="s">
        <v>423</v>
      </c>
      <c r="AE6" s="227" t="s">
        <v>423</v>
      </c>
      <c r="AF6" s="227" t="s">
        <v>423</v>
      </c>
      <c r="AG6" s="227" t="s">
        <v>423</v>
      </c>
    </row>
    <row r="7" spans="1:33" ht="68.25">
      <c r="A7" s="448">
        <v>2</v>
      </c>
      <c r="B7" s="449" t="s">
        <v>483</v>
      </c>
      <c r="C7" s="448" t="s">
        <v>1492</v>
      </c>
      <c r="D7" s="448" t="s">
        <v>481</v>
      </c>
      <c r="E7" s="448" t="s">
        <v>575</v>
      </c>
      <c r="F7" s="448">
        <v>5</v>
      </c>
      <c r="G7" s="448">
        <v>2019</v>
      </c>
      <c r="H7" s="448">
        <v>6</v>
      </c>
      <c r="I7" s="448">
        <v>3.8</v>
      </c>
      <c r="J7" s="448">
        <v>4.7</v>
      </c>
      <c r="K7" s="448">
        <v>4.7</v>
      </c>
      <c r="L7" s="448">
        <v>4.5</v>
      </c>
      <c r="M7" s="448">
        <v>4.4000000000000004</v>
      </c>
      <c r="N7" s="448">
        <v>4.3</v>
      </c>
      <c r="O7" s="448">
        <v>4.2</v>
      </c>
      <c r="P7" s="448">
        <v>4.0999999999999996</v>
      </c>
      <c r="Q7" s="448">
        <v>3.9</v>
      </c>
      <c r="R7" s="449" t="s">
        <v>569</v>
      </c>
      <c r="S7" s="448" t="s">
        <v>482</v>
      </c>
      <c r="T7" s="448" t="s">
        <v>423</v>
      </c>
      <c r="U7" s="448" t="s">
        <v>423</v>
      </c>
      <c r="V7" s="228"/>
      <c r="W7" s="227" t="s">
        <v>423</v>
      </c>
      <c r="X7" s="227" t="s">
        <v>423</v>
      </c>
      <c r="Y7" s="227" t="s">
        <v>423</v>
      </c>
      <c r="Z7" s="227" t="s">
        <v>423</v>
      </c>
      <c r="AA7" s="227" t="s">
        <v>423</v>
      </c>
      <c r="AB7" s="227" t="s">
        <v>423</v>
      </c>
      <c r="AC7" s="227" t="s">
        <v>423</v>
      </c>
      <c r="AD7" s="227" t="s">
        <v>423</v>
      </c>
      <c r="AE7" s="227" t="s">
        <v>423</v>
      </c>
      <c r="AF7" s="227" t="s">
        <v>423</v>
      </c>
      <c r="AG7" s="227" t="s">
        <v>423</v>
      </c>
    </row>
    <row r="8" spans="1:33" ht="48.75">
      <c r="A8" s="448">
        <v>3</v>
      </c>
      <c r="B8" s="449" t="s">
        <v>574</v>
      </c>
      <c r="C8" s="448" t="s">
        <v>422</v>
      </c>
      <c r="D8" s="448" t="s">
        <v>481</v>
      </c>
      <c r="E8" s="448" t="s">
        <v>570</v>
      </c>
      <c r="F8" s="448">
        <v>592.70000000000005</v>
      </c>
      <c r="G8" s="448">
        <v>2019</v>
      </c>
      <c r="H8" s="448">
        <v>668.3</v>
      </c>
      <c r="I8" s="448">
        <v>624.20000000000005</v>
      </c>
      <c r="J8" s="448">
        <v>637.4</v>
      </c>
      <c r="K8" s="448">
        <v>614.5</v>
      </c>
      <c r="L8" s="448">
        <v>614.5</v>
      </c>
      <c r="M8" s="448">
        <v>614.5</v>
      </c>
      <c r="N8" s="448">
        <v>614.5</v>
      </c>
      <c r="O8" s="448">
        <v>614.5</v>
      </c>
      <c r="P8" s="448">
        <v>614.5</v>
      </c>
      <c r="Q8" s="448">
        <v>614.5</v>
      </c>
      <c r="R8" s="449" t="s">
        <v>571</v>
      </c>
      <c r="S8" s="448" t="s">
        <v>482</v>
      </c>
      <c r="T8" s="448" t="s">
        <v>423</v>
      </c>
      <c r="U8" s="448" t="s">
        <v>423</v>
      </c>
      <c r="V8" s="228"/>
      <c r="W8" s="227"/>
      <c r="X8" s="227"/>
      <c r="Y8" s="227"/>
      <c r="Z8" s="227"/>
      <c r="AA8" s="227"/>
      <c r="AB8" s="227"/>
      <c r="AC8" s="227"/>
      <c r="AD8" s="227"/>
      <c r="AE8" s="227"/>
      <c r="AF8" s="227"/>
      <c r="AG8" s="227"/>
    </row>
    <row r="9" spans="1:33" ht="48.75">
      <c r="A9" s="448">
        <v>4</v>
      </c>
      <c r="B9" s="449" t="s">
        <v>572</v>
      </c>
      <c r="C9" s="448" t="s">
        <v>422</v>
      </c>
      <c r="D9" s="448" t="s">
        <v>481</v>
      </c>
      <c r="E9" s="448" t="s">
        <v>570</v>
      </c>
      <c r="F9" s="448">
        <v>203.2</v>
      </c>
      <c r="G9" s="448">
        <v>2019</v>
      </c>
      <c r="H9" s="448">
        <v>182.9</v>
      </c>
      <c r="I9" s="448">
        <v>207.7</v>
      </c>
      <c r="J9" s="448">
        <v>213.6</v>
      </c>
      <c r="K9" s="448">
        <v>208</v>
      </c>
      <c r="L9" s="448">
        <v>206</v>
      </c>
      <c r="M9" s="448">
        <v>204.5</v>
      </c>
      <c r="N9" s="450">
        <v>204.3</v>
      </c>
      <c r="O9" s="450">
        <v>204.2</v>
      </c>
      <c r="P9" s="450">
        <v>204.1</v>
      </c>
      <c r="Q9" s="450">
        <v>204</v>
      </c>
      <c r="R9" s="449" t="s">
        <v>571</v>
      </c>
      <c r="S9" s="448" t="s">
        <v>482</v>
      </c>
      <c r="T9" s="448" t="s">
        <v>423</v>
      </c>
      <c r="U9" s="448" t="s">
        <v>423</v>
      </c>
      <c r="V9" s="228"/>
      <c r="W9" s="227"/>
      <c r="X9" s="227"/>
      <c r="Y9" s="227"/>
      <c r="Z9" s="227"/>
      <c r="AA9" s="227"/>
      <c r="AB9" s="227"/>
      <c r="AC9" s="227"/>
      <c r="AD9" s="227"/>
      <c r="AE9" s="227"/>
      <c r="AF9" s="227"/>
      <c r="AG9" s="227"/>
    </row>
    <row r="10" spans="1:33" ht="29.25">
      <c r="A10" s="448">
        <v>5</v>
      </c>
      <c r="B10" s="449" t="s">
        <v>1490</v>
      </c>
      <c r="C10" s="448" t="s">
        <v>424</v>
      </c>
      <c r="D10" s="448" t="s">
        <v>481</v>
      </c>
      <c r="E10" s="448" t="s">
        <v>570</v>
      </c>
      <c r="F10" s="448">
        <v>1.3</v>
      </c>
      <c r="G10" s="448">
        <v>2019</v>
      </c>
      <c r="H10" s="448">
        <v>2.1</v>
      </c>
      <c r="I10" s="448">
        <v>2.1</v>
      </c>
      <c r="J10" s="448">
        <v>1.4</v>
      </c>
      <c r="K10" s="448">
        <v>4.0999999999999996</v>
      </c>
      <c r="L10" s="448">
        <v>4</v>
      </c>
      <c r="M10" s="448">
        <v>3.99</v>
      </c>
      <c r="N10" s="450">
        <v>3.98</v>
      </c>
      <c r="O10" s="450">
        <v>3.97</v>
      </c>
      <c r="P10" s="450">
        <v>3.96</v>
      </c>
      <c r="Q10" s="450">
        <v>3.95</v>
      </c>
      <c r="R10" s="449" t="s">
        <v>484</v>
      </c>
      <c r="S10" s="448" t="s">
        <v>482</v>
      </c>
      <c r="T10" s="448" t="s">
        <v>423</v>
      </c>
      <c r="U10" s="448" t="s">
        <v>423</v>
      </c>
      <c r="V10" s="228"/>
      <c r="W10" s="227"/>
      <c r="X10" s="227"/>
      <c r="Y10" s="227"/>
      <c r="Z10" s="227"/>
      <c r="AA10" s="227"/>
      <c r="AB10" s="227"/>
      <c r="AC10" s="227"/>
      <c r="AD10" s="227"/>
      <c r="AE10" s="227"/>
      <c r="AF10" s="227"/>
      <c r="AG10" s="227"/>
    </row>
    <row r="11" spans="1:33" ht="29.25">
      <c r="A11" s="448">
        <v>6</v>
      </c>
      <c r="B11" s="449" t="s">
        <v>1491</v>
      </c>
      <c r="C11" s="448" t="s">
        <v>424</v>
      </c>
      <c r="D11" s="448" t="s">
        <v>481</v>
      </c>
      <c r="E11" s="448" t="s">
        <v>570</v>
      </c>
      <c r="F11" s="448">
        <v>552.4</v>
      </c>
      <c r="G11" s="448">
        <v>2019</v>
      </c>
      <c r="H11" s="448">
        <v>670.4</v>
      </c>
      <c r="I11" s="448">
        <v>718.5</v>
      </c>
      <c r="J11" s="448">
        <v>737.8</v>
      </c>
      <c r="K11" s="448">
        <v>655.5</v>
      </c>
      <c r="L11" s="448">
        <v>650</v>
      </c>
      <c r="M11" s="448">
        <v>640</v>
      </c>
      <c r="N11" s="450">
        <v>639.9</v>
      </c>
      <c r="O11" s="450">
        <v>639.79999999999995</v>
      </c>
      <c r="P11" s="450">
        <v>639.70000000000005</v>
      </c>
      <c r="Q11" s="450">
        <v>639.6</v>
      </c>
      <c r="R11" s="449" t="s">
        <v>484</v>
      </c>
      <c r="S11" s="448" t="s">
        <v>482</v>
      </c>
      <c r="T11" s="448" t="s">
        <v>423</v>
      </c>
      <c r="U11" s="448" t="s">
        <v>423</v>
      </c>
      <c r="V11" s="228"/>
      <c r="W11" s="227"/>
      <c r="X11" s="227"/>
      <c r="Y11" s="227"/>
      <c r="Z11" s="227"/>
      <c r="AA11" s="227"/>
      <c r="AB11" s="227"/>
      <c r="AC11" s="227"/>
      <c r="AD11" s="227"/>
      <c r="AE11" s="227"/>
      <c r="AF11" s="227"/>
      <c r="AG11" s="227"/>
    </row>
    <row r="12" spans="1:33" ht="68.25">
      <c r="A12" s="448">
        <v>7</v>
      </c>
      <c r="B12" s="449" t="s">
        <v>485</v>
      </c>
      <c r="C12" s="448" t="s">
        <v>422</v>
      </c>
      <c r="D12" s="448" t="s">
        <v>486</v>
      </c>
      <c r="E12" s="448" t="s">
        <v>627</v>
      </c>
      <c r="F12" s="448">
        <v>71.8</v>
      </c>
      <c r="G12" s="448">
        <v>2019</v>
      </c>
      <c r="H12" s="448">
        <v>68.3</v>
      </c>
      <c r="I12" s="448">
        <v>70.180000000000007</v>
      </c>
      <c r="J12" s="448">
        <v>70.44</v>
      </c>
      <c r="K12" s="448">
        <v>72.17</v>
      </c>
      <c r="L12" s="448">
        <v>72.180000000000007</v>
      </c>
      <c r="M12" s="448">
        <v>72.19</v>
      </c>
      <c r="N12" s="450">
        <v>72.2</v>
      </c>
      <c r="O12" s="450">
        <v>72.209999999999994</v>
      </c>
      <c r="P12" s="450">
        <v>72.22</v>
      </c>
      <c r="Q12" s="450">
        <v>72.23</v>
      </c>
      <c r="R12" s="449" t="s">
        <v>569</v>
      </c>
      <c r="S12" s="448" t="s">
        <v>482</v>
      </c>
      <c r="T12" s="449" t="s">
        <v>423</v>
      </c>
      <c r="U12" s="448" t="s">
        <v>423</v>
      </c>
      <c r="V12" s="228"/>
      <c r="W12" s="227"/>
      <c r="X12" s="227"/>
      <c r="Y12" s="227"/>
      <c r="Z12" s="227"/>
      <c r="AA12" s="227"/>
      <c r="AB12" s="227"/>
      <c r="AC12" s="227"/>
      <c r="AD12" s="227"/>
      <c r="AE12" s="227"/>
      <c r="AF12" s="227"/>
      <c r="AG12" s="227"/>
    </row>
    <row r="13" spans="1:33" ht="87.75" customHeight="1">
      <c r="A13" s="448">
        <v>8</v>
      </c>
      <c r="B13" s="454" t="s">
        <v>1803</v>
      </c>
      <c r="C13" s="448" t="s">
        <v>424</v>
      </c>
      <c r="D13" s="448" t="s">
        <v>486</v>
      </c>
      <c r="E13" s="448" t="s">
        <v>570</v>
      </c>
      <c r="F13" s="448">
        <v>39.1</v>
      </c>
      <c r="G13" s="448">
        <v>2019</v>
      </c>
      <c r="H13" s="448">
        <v>42.2</v>
      </c>
      <c r="I13" s="448">
        <v>45.3</v>
      </c>
      <c r="J13" s="448">
        <v>47.36</v>
      </c>
      <c r="K13" s="448">
        <v>46.5</v>
      </c>
      <c r="L13" s="448">
        <v>46.51</v>
      </c>
      <c r="M13" s="448">
        <v>46.52</v>
      </c>
      <c r="N13" s="448">
        <v>46.53</v>
      </c>
      <c r="O13" s="448">
        <v>46.54</v>
      </c>
      <c r="P13" s="448">
        <v>46.55</v>
      </c>
      <c r="Q13" s="448">
        <v>46.56</v>
      </c>
      <c r="R13" s="449" t="s">
        <v>484</v>
      </c>
      <c r="S13" s="448" t="s">
        <v>482</v>
      </c>
      <c r="T13" s="448" t="s">
        <v>423</v>
      </c>
      <c r="U13" s="448" t="s">
        <v>423</v>
      </c>
      <c r="V13" s="228"/>
      <c r="W13" s="227"/>
      <c r="X13" s="227"/>
      <c r="Y13" s="227"/>
      <c r="Z13" s="227"/>
      <c r="AA13" s="227"/>
      <c r="AB13" s="227"/>
      <c r="AC13" s="227"/>
      <c r="AD13" s="227"/>
      <c r="AE13" s="227"/>
      <c r="AF13" s="227"/>
      <c r="AG13" s="227"/>
    </row>
    <row r="14" spans="1:33" ht="87.75">
      <c r="A14" s="448">
        <v>9</v>
      </c>
      <c r="B14" s="449" t="s">
        <v>1525</v>
      </c>
      <c r="C14" s="448" t="s">
        <v>424</v>
      </c>
      <c r="D14" s="448" t="s">
        <v>486</v>
      </c>
      <c r="E14" s="448" t="s">
        <v>616</v>
      </c>
      <c r="F14" s="448">
        <v>0</v>
      </c>
      <c r="G14" s="448">
        <v>2019</v>
      </c>
      <c r="H14" s="448">
        <v>96</v>
      </c>
      <c r="I14" s="448">
        <v>92.9</v>
      </c>
      <c r="J14" s="448">
        <v>92.8</v>
      </c>
      <c r="K14" s="448">
        <v>90</v>
      </c>
      <c r="L14" s="448">
        <v>90.01</v>
      </c>
      <c r="M14" s="448">
        <v>90.02</v>
      </c>
      <c r="N14" s="448">
        <v>90.03</v>
      </c>
      <c r="O14" s="448">
        <v>90.04</v>
      </c>
      <c r="P14" s="448">
        <v>90.05</v>
      </c>
      <c r="Q14" s="448">
        <v>90.06</v>
      </c>
      <c r="R14" s="449" t="s">
        <v>484</v>
      </c>
      <c r="S14" s="448" t="s">
        <v>482</v>
      </c>
      <c r="T14" s="448" t="s">
        <v>423</v>
      </c>
      <c r="U14" s="448" t="s">
        <v>423</v>
      </c>
      <c r="V14" s="228"/>
      <c r="W14" s="227"/>
      <c r="X14" s="227"/>
      <c r="Y14" s="227"/>
      <c r="Z14" s="227"/>
      <c r="AA14" s="227"/>
      <c r="AB14" s="227"/>
      <c r="AC14" s="227"/>
      <c r="AD14" s="227"/>
      <c r="AE14" s="227"/>
      <c r="AF14" s="227"/>
      <c r="AG14" s="227"/>
    </row>
    <row r="15" spans="1:33">
      <c r="A15" s="229"/>
      <c r="B15" s="229"/>
      <c r="C15" s="229"/>
      <c r="D15" s="229"/>
      <c r="E15" s="229"/>
      <c r="F15" s="229"/>
      <c r="G15" s="229"/>
      <c r="H15" s="229"/>
      <c r="I15" s="229"/>
      <c r="J15" s="229"/>
      <c r="K15" s="229"/>
      <c r="L15" s="229"/>
      <c r="M15" s="229"/>
      <c r="N15" s="229"/>
      <c r="O15" s="229"/>
      <c r="P15" s="229"/>
      <c r="Q15" s="229"/>
      <c r="R15" s="229"/>
      <c r="S15" s="229"/>
      <c r="T15" s="229"/>
      <c r="U15" s="229"/>
      <c r="V15" s="72"/>
      <c r="W15" s="227"/>
      <c r="X15" s="227"/>
      <c r="Y15" s="227"/>
      <c r="Z15" s="227"/>
      <c r="AA15" s="227"/>
      <c r="AB15" s="227"/>
      <c r="AC15" s="227"/>
      <c r="AD15" s="227"/>
      <c r="AE15" s="227"/>
      <c r="AF15" s="227"/>
      <c r="AG15" s="227"/>
    </row>
    <row r="16" spans="1:33">
      <c r="A16" s="229"/>
      <c r="B16" s="229"/>
      <c r="C16" s="229"/>
      <c r="D16" s="229"/>
      <c r="E16" s="229"/>
      <c r="F16" s="229"/>
      <c r="G16" s="229"/>
      <c r="H16" s="229"/>
      <c r="I16" s="229"/>
      <c r="J16" s="229"/>
      <c r="K16" s="229"/>
      <c r="L16" s="229"/>
      <c r="M16" s="229"/>
      <c r="N16" s="229"/>
      <c r="O16" s="229"/>
      <c r="P16" s="229"/>
      <c r="Q16" s="229"/>
      <c r="R16" s="229"/>
      <c r="S16" s="229"/>
      <c r="T16" s="229"/>
      <c r="U16" s="229"/>
      <c r="V16" s="72"/>
      <c r="W16" s="227"/>
      <c r="X16" s="227"/>
      <c r="Y16" s="227"/>
      <c r="Z16" s="227"/>
      <c r="AA16" s="227"/>
      <c r="AB16" s="227"/>
      <c r="AC16" s="227"/>
      <c r="AD16" s="227"/>
      <c r="AE16" s="227"/>
      <c r="AF16" s="227"/>
      <c r="AG16" s="227"/>
    </row>
    <row r="17" spans="1:33">
      <c r="A17" s="229"/>
      <c r="B17" s="229"/>
      <c r="C17" s="229"/>
      <c r="D17" s="229"/>
      <c r="E17" s="229"/>
      <c r="F17" s="229"/>
      <c r="G17" s="229"/>
      <c r="H17" s="229"/>
      <c r="I17" s="229"/>
      <c r="J17" s="229"/>
      <c r="K17" s="229"/>
      <c r="L17" s="229"/>
      <c r="M17" s="229"/>
      <c r="N17" s="229"/>
      <c r="O17" s="229"/>
      <c r="P17" s="229"/>
      <c r="Q17" s="229"/>
      <c r="R17" s="229"/>
      <c r="S17" s="229"/>
      <c r="T17" s="229"/>
      <c r="U17" s="229"/>
      <c r="V17" s="72"/>
      <c r="W17" s="227"/>
      <c r="X17" s="227"/>
      <c r="Y17" s="227"/>
      <c r="Z17" s="227"/>
      <c r="AA17" s="227"/>
      <c r="AB17" s="227"/>
      <c r="AC17" s="227"/>
      <c r="AD17" s="227"/>
      <c r="AE17" s="227"/>
      <c r="AF17" s="227"/>
      <c r="AG17" s="227"/>
    </row>
    <row r="18" spans="1:33">
      <c r="A18" s="229"/>
      <c r="B18" s="229"/>
      <c r="C18" s="229"/>
      <c r="D18" s="229"/>
      <c r="E18" s="229"/>
      <c r="F18" s="229"/>
      <c r="G18" s="229"/>
      <c r="H18" s="229"/>
      <c r="I18" s="229"/>
      <c r="J18" s="229"/>
      <c r="K18" s="229"/>
      <c r="L18" s="229"/>
      <c r="M18" s="229"/>
      <c r="N18" s="229"/>
      <c r="O18" s="229"/>
      <c r="P18" s="229"/>
      <c r="Q18" s="229"/>
      <c r="R18" s="229"/>
      <c r="S18" s="229"/>
      <c r="T18" s="229"/>
      <c r="U18" s="229"/>
      <c r="V18" s="72"/>
      <c r="W18" s="227"/>
      <c r="X18" s="227"/>
      <c r="Y18" s="227"/>
      <c r="Z18" s="227"/>
      <c r="AA18" s="227"/>
      <c r="AB18" s="227"/>
      <c r="AC18" s="227"/>
      <c r="AD18" s="227"/>
      <c r="AE18" s="227"/>
      <c r="AF18" s="227"/>
      <c r="AG18" s="227"/>
    </row>
    <row r="19" spans="1:33">
      <c r="A19" s="229"/>
      <c r="B19" s="229"/>
      <c r="C19" s="229"/>
      <c r="D19" s="229"/>
      <c r="E19" s="229"/>
      <c r="F19" s="229"/>
      <c r="G19" s="229"/>
      <c r="H19" s="229"/>
      <c r="I19" s="229"/>
      <c r="J19" s="229"/>
      <c r="K19" s="229"/>
      <c r="L19" s="229"/>
      <c r="M19" s="229"/>
      <c r="N19" s="229"/>
      <c r="O19" s="229"/>
      <c r="P19" s="229"/>
      <c r="Q19" s="229"/>
      <c r="R19" s="229"/>
      <c r="S19" s="229"/>
      <c r="T19" s="229"/>
      <c r="U19" s="229"/>
      <c r="V19" s="72"/>
      <c r="W19" s="227"/>
      <c r="X19" s="227"/>
      <c r="Y19" s="227"/>
      <c r="Z19" s="227"/>
      <c r="AA19" s="227"/>
      <c r="AB19" s="227"/>
      <c r="AC19" s="227"/>
      <c r="AD19" s="227"/>
      <c r="AE19" s="227"/>
      <c r="AF19" s="227"/>
      <c r="AG19" s="227"/>
    </row>
    <row r="20" spans="1:33">
      <c r="A20" s="229"/>
      <c r="B20" s="229"/>
      <c r="C20" s="229"/>
      <c r="D20" s="229"/>
      <c r="E20" s="229"/>
      <c r="F20" s="229"/>
      <c r="G20" s="229"/>
      <c r="H20" s="229"/>
      <c r="I20" s="229"/>
      <c r="J20" s="229"/>
      <c r="K20" s="229"/>
      <c r="L20" s="229"/>
      <c r="M20" s="229"/>
      <c r="N20" s="229"/>
      <c r="O20" s="229"/>
      <c r="P20" s="229"/>
      <c r="Q20" s="229"/>
      <c r="R20" s="229"/>
      <c r="S20" s="229"/>
      <c r="T20" s="229"/>
      <c r="U20" s="229"/>
      <c r="V20" s="72"/>
      <c r="W20" s="227"/>
      <c r="X20" s="227"/>
      <c r="Y20" s="227"/>
      <c r="Z20" s="227"/>
      <c r="AA20" s="227"/>
      <c r="AB20" s="227"/>
      <c r="AC20" s="227"/>
      <c r="AD20" s="227"/>
      <c r="AE20" s="227"/>
      <c r="AF20" s="227"/>
      <c r="AG20" s="227"/>
    </row>
    <row r="21" spans="1:33" ht="96.75" customHeight="1">
      <c r="A21" s="229"/>
      <c r="B21" s="229"/>
      <c r="C21" s="229"/>
      <c r="D21" s="229"/>
      <c r="E21" s="229"/>
      <c r="F21" s="229"/>
      <c r="G21" s="229"/>
      <c r="H21" s="229"/>
      <c r="I21" s="229"/>
      <c r="J21" s="229"/>
      <c r="K21" s="229"/>
      <c r="L21" s="229"/>
      <c r="M21" s="229"/>
      <c r="N21" s="229"/>
      <c r="O21" s="229"/>
      <c r="P21" s="229"/>
      <c r="Q21" s="229"/>
      <c r="R21" s="229"/>
      <c r="S21" s="229"/>
      <c r="T21" s="229"/>
      <c r="U21" s="229"/>
      <c r="V21" s="72"/>
      <c r="W21" s="227"/>
      <c r="X21" s="227"/>
      <c r="Y21" s="227"/>
      <c r="Z21" s="227"/>
      <c r="AA21" s="227"/>
      <c r="AB21" s="227"/>
      <c r="AC21" s="227"/>
      <c r="AD21" s="227"/>
      <c r="AE21" s="227"/>
      <c r="AF21" s="227"/>
      <c r="AG21" s="227"/>
    </row>
    <row r="22" spans="1:33" ht="96.75" customHeight="1">
      <c r="A22" s="229"/>
      <c r="B22" s="229"/>
      <c r="C22" s="229"/>
      <c r="D22" s="229"/>
      <c r="E22" s="229"/>
      <c r="F22" s="229"/>
      <c r="G22" s="229"/>
      <c r="H22" s="229"/>
      <c r="I22" s="229"/>
      <c r="J22" s="229"/>
      <c r="K22" s="229"/>
      <c r="L22" s="229"/>
      <c r="M22" s="229"/>
      <c r="N22" s="229"/>
      <c r="O22" s="229"/>
      <c r="P22" s="229"/>
      <c r="Q22" s="229"/>
      <c r="R22" s="229"/>
      <c r="S22" s="229"/>
      <c r="T22" s="229"/>
      <c r="U22" s="229"/>
      <c r="V22" s="72"/>
      <c r="W22" s="227"/>
      <c r="X22" s="227"/>
      <c r="Y22" s="227"/>
      <c r="Z22" s="227"/>
      <c r="AA22" s="227"/>
      <c r="AB22" s="227"/>
      <c r="AC22" s="227"/>
      <c r="AD22" s="227"/>
      <c r="AE22" s="227"/>
      <c r="AF22" s="227"/>
      <c r="AG22" s="227"/>
    </row>
    <row r="23" spans="1:33" ht="96.75" customHeight="1">
      <c r="A23" s="229"/>
      <c r="B23" s="229"/>
      <c r="C23" s="229"/>
      <c r="D23" s="229"/>
      <c r="E23" s="229"/>
      <c r="F23" s="229"/>
      <c r="G23" s="229"/>
      <c r="H23" s="229"/>
      <c r="I23" s="229"/>
      <c r="J23" s="229"/>
      <c r="K23" s="229"/>
      <c r="L23" s="229"/>
      <c r="M23" s="229"/>
      <c r="N23" s="229"/>
      <c r="O23" s="229"/>
      <c r="P23" s="229"/>
      <c r="Q23" s="229"/>
      <c r="R23" s="229"/>
      <c r="S23" s="229"/>
      <c r="T23" s="229"/>
      <c r="U23" s="229"/>
      <c r="V23" s="72"/>
      <c r="W23" s="227"/>
      <c r="X23" s="227"/>
      <c r="Y23" s="227"/>
      <c r="Z23" s="227"/>
      <c r="AA23" s="227"/>
      <c r="AB23" s="227"/>
      <c r="AC23" s="227"/>
      <c r="AD23" s="227"/>
      <c r="AE23" s="227"/>
      <c r="AF23" s="227"/>
      <c r="AG23" s="227"/>
    </row>
    <row r="24" spans="1:33" ht="96.75" customHeight="1">
      <c r="A24" s="229"/>
      <c r="B24" s="229"/>
      <c r="C24" s="229"/>
      <c r="D24" s="229"/>
      <c r="E24" s="229"/>
      <c r="F24" s="229"/>
      <c r="G24" s="229"/>
      <c r="H24" s="229"/>
      <c r="I24" s="229"/>
      <c r="J24" s="229"/>
      <c r="K24" s="229"/>
      <c r="L24" s="229"/>
      <c r="M24" s="229"/>
      <c r="N24" s="229"/>
      <c r="O24" s="229"/>
      <c r="P24" s="229"/>
      <c r="Q24" s="229"/>
      <c r="R24" s="229"/>
      <c r="S24" s="229"/>
      <c r="T24" s="229"/>
      <c r="U24" s="229"/>
      <c r="V24" s="72"/>
      <c r="W24" s="227"/>
      <c r="X24" s="227"/>
      <c r="Y24" s="227"/>
      <c r="Z24" s="227"/>
      <c r="AA24" s="227"/>
      <c r="AB24" s="227"/>
      <c r="AC24" s="227"/>
      <c r="AD24" s="227"/>
      <c r="AE24" s="227"/>
      <c r="AF24" s="227"/>
      <c r="AG24" s="227"/>
    </row>
    <row r="25" spans="1:33" ht="96.75" customHeight="1">
      <c r="A25" s="229"/>
      <c r="B25" s="229"/>
      <c r="C25" s="229"/>
      <c r="D25" s="229"/>
      <c r="E25" s="229"/>
      <c r="F25" s="229"/>
      <c r="G25" s="229"/>
      <c r="H25" s="229"/>
      <c r="I25" s="229"/>
      <c r="J25" s="229"/>
      <c r="K25" s="229"/>
      <c r="L25" s="229"/>
      <c r="M25" s="229"/>
      <c r="N25" s="229"/>
      <c r="O25" s="229"/>
      <c r="P25" s="229"/>
      <c r="Q25" s="229"/>
      <c r="R25" s="229"/>
      <c r="S25" s="229"/>
      <c r="T25" s="229"/>
      <c r="U25" s="229"/>
      <c r="V25" s="72"/>
      <c r="W25" s="227"/>
      <c r="X25" s="227"/>
      <c r="Y25" s="227"/>
      <c r="Z25" s="227"/>
      <c r="AA25" s="227"/>
      <c r="AB25" s="227"/>
      <c r="AC25" s="227"/>
      <c r="AD25" s="227"/>
      <c r="AE25" s="227"/>
      <c r="AF25" s="227"/>
      <c r="AG25" s="227"/>
    </row>
    <row r="26" spans="1:33" ht="96.75" customHeight="1">
      <c r="A26" s="229"/>
      <c r="B26" s="229"/>
      <c r="C26" s="229"/>
      <c r="D26" s="229"/>
      <c r="E26" s="229"/>
      <c r="F26" s="229"/>
      <c r="G26" s="229"/>
      <c r="H26" s="229"/>
      <c r="I26" s="229"/>
      <c r="J26" s="229"/>
      <c r="K26" s="229"/>
      <c r="L26" s="229"/>
      <c r="M26" s="229"/>
      <c r="N26" s="229"/>
      <c r="O26" s="229"/>
      <c r="P26" s="229"/>
      <c r="Q26" s="229"/>
      <c r="R26" s="229"/>
      <c r="S26" s="229"/>
      <c r="T26" s="229"/>
      <c r="U26" s="229"/>
      <c r="V26" s="72"/>
      <c r="W26" s="227"/>
      <c r="X26" s="227"/>
      <c r="Y26" s="227"/>
      <c r="Z26" s="227"/>
      <c r="AA26" s="227"/>
      <c r="AB26" s="227"/>
      <c r="AC26" s="227"/>
      <c r="AD26" s="227"/>
      <c r="AE26" s="227"/>
      <c r="AF26" s="227"/>
      <c r="AG26" s="227"/>
    </row>
    <row r="27" spans="1:33" ht="141.75" customHeight="1">
      <c r="A27" s="229"/>
      <c r="B27" s="229"/>
      <c r="C27" s="229"/>
      <c r="D27" s="229"/>
      <c r="E27" s="229"/>
      <c r="F27" s="229"/>
      <c r="G27" s="229"/>
      <c r="H27" s="229"/>
      <c r="I27" s="229"/>
      <c r="J27" s="229"/>
      <c r="K27" s="229"/>
      <c r="L27" s="229"/>
      <c r="M27" s="229"/>
      <c r="N27" s="229"/>
      <c r="O27" s="229"/>
      <c r="P27" s="229"/>
      <c r="Q27" s="229"/>
      <c r="R27" s="229"/>
      <c r="S27" s="229"/>
      <c r="T27" s="229"/>
      <c r="U27" s="229"/>
      <c r="V27" s="72"/>
      <c r="W27" s="227"/>
      <c r="X27" s="227"/>
      <c r="Y27" s="227"/>
      <c r="Z27" s="227"/>
      <c r="AA27" s="227"/>
      <c r="AB27" s="227"/>
      <c r="AC27" s="227"/>
      <c r="AD27" s="227"/>
      <c r="AE27" s="227"/>
      <c r="AF27" s="227"/>
      <c r="AG27" s="227"/>
    </row>
    <row r="28" spans="1:33" ht="141.75" customHeight="1">
      <c r="A28" s="229"/>
      <c r="B28" s="229"/>
      <c r="C28" s="229"/>
      <c r="D28" s="229"/>
      <c r="E28" s="229"/>
      <c r="F28" s="229"/>
      <c r="G28" s="229"/>
      <c r="H28" s="229"/>
      <c r="I28" s="229"/>
      <c r="J28" s="229"/>
      <c r="K28" s="229"/>
      <c r="L28" s="229"/>
      <c r="M28" s="229"/>
      <c r="N28" s="229"/>
      <c r="O28" s="229"/>
      <c r="P28" s="229"/>
      <c r="Q28" s="229"/>
      <c r="R28" s="229"/>
      <c r="S28" s="229"/>
      <c r="T28" s="229"/>
      <c r="U28" s="229"/>
      <c r="V28" s="72"/>
      <c r="W28" s="227"/>
      <c r="X28" s="227"/>
      <c r="Y28" s="227"/>
      <c r="Z28" s="227"/>
      <c r="AA28" s="227"/>
      <c r="AB28" s="227"/>
      <c r="AC28" s="227"/>
      <c r="AD28" s="227"/>
      <c r="AE28" s="227"/>
      <c r="AF28" s="227"/>
      <c r="AG28" s="227"/>
    </row>
    <row r="29" spans="1:33" ht="168" customHeight="1">
      <c r="A29" s="229"/>
      <c r="B29" s="229"/>
      <c r="C29" s="229"/>
      <c r="D29" s="229"/>
      <c r="E29" s="229"/>
      <c r="F29" s="229"/>
      <c r="G29" s="229"/>
      <c r="H29" s="229"/>
      <c r="I29" s="229"/>
      <c r="J29" s="229"/>
      <c r="K29" s="229"/>
      <c r="L29" s="229"/>
      <c r="M29" s="229"/>
      <c r="N29" s="229"/>
      <c r="O29" s="229"/>
      <c r="P29" s="229"/>
      <c r="Q29" s="229"/>
      <c r="R29" s="229"/>
      <c r="S29" s="229"/>
      <c r="T29" s="229"/>
      <c r="U29" s="229"/>
      <c r="V29" s="72"/>
      <c r="W29" s="227"/>
      <c r="X29" s="227"/>
      <c r="Y29" s="227"/>
      <c r="Z29" s="227"/>
      <c r="AA29" s="227"/>
      <c r="AB29" s="227"/>
      <c r="AC29" s="227"/>
      <c r="AD29" s="227"/>
      <c r="AE29" s="227"/>
      <c r="AF29" s="227"/>
      <c r="AG29" s="227"/>
    </row>
    <row r="30" spans="1:33" ht="168" customHeight="1">
      <c r="A30" s="229"/>
      <c r="B30" s="229"/>
      <c r="C30" s="229"/>
      <c r="D30" s="229"/>
      <c r="E30" s="229"/>
      <c r="F30" s="229"/>
      <c r="G30" s="229"/>
      <c r="H30" s="229"/>
      <c r="I30" s="229"/>
      <c r="J30" s="229"/>
      <c r="K30" s="229"/>
      <c r="L30" s="229"/>
      <c r="M30" s="229"/>
      <c r="N30" s="229"/>
      <c r="O30" s="229"/>
      <c r="P30" s="229"/>
      <c r="Q30" s="229"/>
      <c r="R30" s="229"/>
      <c r="S30" s="229"/>
      <c r="T30" s="229"/>
      <c r="U30" s="229"/>
      <c r="V30" s="72"/>
      <c r="W30" s="227"/>
      <c r="X30" s="227"/>
      <c r="Y30" s="227"/>
      <c r="Z30" s="227"/>
      <c r="AA30" s="227"/>
      <c r="AB30" s="227"/>
      <c r="AC30" s="227"/>
      <c r="AD30" s="227"/>
      <c r="AE30" s="227"/>
      <c r="AF30" s="227"/>
      <c r="AG30" s="227"/>
    </row>
    <row r="31" spans="1:33" ht="157.5" customHeight="1">
      <c r="A31" s="229"/>
      <c r="B31" s="229"/>
      <c r="C31" s="229"/>
      <c r="D31" s="229"/>
      <c r="E31" s="229"/>
      <c r="F31" s="229"/>
      <c r="G31" s="229"/>
      <c r="H31" s="229"/>
      <c r="I31" s="229"/>
      <c r="J31" s="229"/>
      <c r="K31" s="229"/>
      <c r="L31" s="229"/>
      <c r="M31" s="229"/>
      <c r="N31" s="229"/>
      <c r="O31" s="229"/>
      <c r="P31" s="229"/>
      <c r="Q31" s="229"/>
      <c r="R31" s="229"/>
      <c r="S31" s="229"/>
      <c r="T31" s="229"/>
      <c r="U31" s="229"/>
      <c r="V31" s="72"/>
      <c r="W31" s="227"/>
      <c r="X31" s="227"/>
      <c r="Y31" s="227"/>
      <c r="Z31" s="227"/>
      <c r="AA31" s="227"/>
      <c r="AB31" s="227"/>
      <c r="AC31" s="227"/>
      <c r="AD31" s="227"/>
      <c r="AE31" s="227"/>
      <c r="AF31" s="227"/>
      <c r="AG31" s="227"/>
    </row>
    <row r="32" spans="1:33" ht="174.75" customHeight="1">
      <c r="A32" s="229"/>
      <c r="B32" s="229"/>
      <c r="C32" s="229"/>
      <c r="D32" s="229"/>
      <c r="E32" s="229"/>
      <c r="F32" s="229"/>
      <c r="G32" s="229"/>
      <c r="H32" s="229"/>
      <c r="I32" s="229"/>
      <c r="J32" s="229"/>
      <c r="K32" s="229"/>
      <c r="L32" s="229"/>
      <c r="M32" s="229"/>
      <c r="N32" s="229"/>
      <c r="O32" s="229"/>
      <c r="P32" s="229"/>
      <c r="Q32" s="229"/>
      <c r="R32" s="229"/>
      <c r="S32" s="229"/>
      <c r="T32" s="229"/>
      <c r="U32" s="229"/>
      <c r="V32" s="72"/>
      <c r="W32" s="227"/>
      <c r="X32" s="227"/>
      <c r="Y32" s="227"/>
      <c r="Z32" s="227"/>
      <c r="AA32" s="227"/>
      <c r="AB32" s="227"/>
      <c r="AC32" s="227"/>
      <c r="AD32" s="227"/>
      <c r="AE32" s="227"/>
      <c r="AF32" s="227"/>
      <c r="AG32" s="227"/>
    </row>
    <row r="33" spans="1:33" ht="147" customHeight="1">
      <c r="A33" s="229"/>
      <c r="B33" s="229"/>
      <c r="C33" s="229"/>
      <c r="D33" s="229"/>
      <c r="E33" s="229"/>
      <c r="F33" s="229"/>
      <c r="G33" s="229"/>
      <c r="H33" s="229"/>
      <c r="I33" s="229"/>
      <c r="J33" s="229"/>
      <c r="K33" s="229"/>
      <c r="L33" s="229"/>
      <c r="M33" s="229"/>
      <c r="N33" s="229"/>
      <c r="O33" s="229"/>
      <c r="P33" s="229"/>
      <c r="Q33" s="229"/>
      <c r="R33" s="229"/>
      <c r="S33" s="229"/>
      <c r="T33" s="229"/>
      <c r="U33" s="229"/>
      <c r="V33" s="72"/>
      <c r="W33" s="227"/>
      <c r="X33" s="227"/>
      <c r="Y33" s="227"/>
      <c r="Z33" s="227"/>
      <c r="AA33" s="227"/>
      <c r="AB33" s="227"/>
      <c r="AC33" s="227"/>
      <c r="AD33" s="227"/>
      <c r="AE33" s="227"/>
      <c r="AF33" s="227"/>
      <c r="AG33" s="227"/>
    </row>
    <row r="34" spans="1:33" ht="147" customHeight="1">
      <c r="A34" s="229"/>
      <c r="B34" s="229"/>
      <c r="C34" s="229"/>
      <c r="D34" s="229"/>
      <c r="E34" s="229"/>
      <c r="F34" s="229"/>
      <c r="G34" s="229"/>
      <c r="H34" s="229"/>
      <c r="I34" s="229"/>
      <c r="J34" s="229"/>
      <c r="K34" s="229"/>
      <c r="L34" s="229"/>
      <c r="M34" s="229"/>
      <c r="N34" s="229"/>
      <c r="O34" s="229"/>
      <c r="P34" s="229"/>
      <c r="Q34" s="229"/>
      <c r="R34" s="229"/>
      <c r="S34" s="229"/>
      <c r="T34" s="229"/>
      <c r="U34" s="229"/>
      <c r="V34" s="72"/>
      <c r="W34" s="227"/>
      <c r="X34" s="227"/>
      <c r="Y34" s="227"/>
      <c r="Z34" s="227"/>
      <c r="AA34" s="227"/>
      <c r="AB34" s="227"/>
      <c r="AC34" s="227"/>
      <c r="AD34" s="227"/>
      <c r="AE34" s="227"/>
      <c r="AF34" s="227"/>
      <c r="AG34" s="227"/>
    </row>
    <row r="35" spans="1:33" ht="161.25" customHeight="1">
      <c r="A35" s="229"/>
      <c r="B35" s="229"/>
      <c r="C35" s="229"/>
      <c r="D35" s="229"/>
      <c r="E35" s="229"/>
      <c r="F35" s="229"/>
      <c r="G35" s="229"/>
      <c r="H35" s="229"/>
      <c r="I35" s="229"/>
      <c r="J35" s="229"/>
      <c r="K35" s="229"/>
      <c r="L35" s="229"/>
      <c r="M35" s="229"/>
      <c r="N35" s="229"/>
      <c r="O35" s="229"/>
      <c r="P35" s="229"/>
      <c r="Q35" s="229"/>
      <c r="R35" s="229"/>
      <c r="S35" s="229"/>
      <c r="T35" s="229"/>
      <c r="U35" s="229"/>
      <c r="V35" s="72"/>
      <c r="W35" s="227"/>
      <c r="X35" s="227"/>
      <c r="Y35" s="227"/>
      <c r="Z35" s="227"/>
      <c r="AA35" s="227"/>
      <c r="AB35" s="227"/>
      <c r="AC35" s="227"/>
      <c r="AD35" s="227"/>
      <c r="AE35" s="227"/>
      <c r="AF35" s="227"/>
      <c r="AG35" s="227"/>
    </row>
    <row r="36" spans="1:33" ht="148.5" customHeight="1">
      <c r="A36" s="229"/>
      <c r="B36" s="229"/>
      <c r="C36" s="229"/>
      <c r="D36" s="229"/>
      <c r="E36" s="229"/>
      <c r="F36" s="229"/>
      <c r="G36" s="229"/>
      <c r="H36" s="229"/>
      <c r="I36" s="229"/>
      <c r="J36" s="229"/>
      <c r="K36" s="229"/>
      <c r="L36" s="229"/>
      <c r="M36" s="229"/>
      <c r="N36" s="229"/>
      <c r="O36" s="229"/>
      <c r="P36" s="229"/>
      <c r="Q36" s="229"/>
      <c r="R36" s="229"/>
      <c r="S36" s="229"/>
      <c r="T36" s="229"/>
      <c r="U36" s="229"/>
      <c r="V36" s="72"/>
      <c r="W36" s="227"/>
      <c r="X36" s="227"/>
      <c r="Y36" s="227"/>
      <c r="Z36" s="227"/>
      <c r="AA36" s="227"/>
      <c r="AB36" s="227"/>
      <c r="AC36" s="227"/>
      <c r="AD36" s="227"/>
      <c r="AE36" s="227"/>
      <c r="AF36" s="227"/>
      <c r="AG36" s="227"/>
    </row>
    <row r="37" spans="1:33" ht="172.5" customHeight="1">
      <c r="A37" s="229"/>
      <c r="B37" s="229"/>
      <c r="C37" s="229"/>
      <c r="D37" s="229"/>
      <c r="E37" s="229"/>
      <c r="F37" s="229"/>
      <c r="G37" s="229"/>
      <c r="H37" s="229"/>
      <c r="I37" s="229"/>
      <c r="J37" s="229"/>
      <c r="K37" s="229"/>
      <c r="L37" s="229"/>
      <c r="M37" s="229"/>
      <c r="N37" s="229"/>
      <c r="O37" s="229"/>
      <c r="P37" s="229"/>
      <c r="Q37" s="229"/>
      <c r="R37" s="229"/>
      <c r="S37" s="229"/>
      <c r="T37" s="229"/>
      <c r="U37" s="229"/>
      <c r="V37" s="72"/>
      <c r="W37" s="227"/>
      <c r="X37" s="227"/>
      <c r="Y37" s="227"/>
      <c r="Z37" s="227"/>
      <c r="AA37" s="227"/>
      <c r="AB37" s="227"/>
      <c r="AC37" s="227"/>
      <c r="AD37" s="227"/>
      <c r="AE37" s="227"/>
      <c r="AF37" s="227"/>
      <c r="AG37" s="227"/>
    </row>
    <row r="38" spans="1:33" ht="182.25" customHeight="1">
      <c r="A38" s="229"/>
      <c r="B38" s="229"/>
      <c r="C38" s="229"/>
      <c r="D38" s="229"/>
      <c r="E38" s="229"/>
      <c r="F38" s="229"/>
      <c r="G38" s="229"/>
      <c r="H38" s="229"/>
      <c r="I38" s="229"/>
      <c r="J38" s="229"/>
      <c r="K38" s="229"/>
      <c r="L38" s="229"/>
      <c r="M38" s="229"/>
      <c r="N38" s="229"/>
      <c r="O38" s="229"/>
      <c r="P38" s="229"/>
      <c r="Q38" s="229"/>
      <c r="R38" s="229"/>
      <c r="S38" s="229"/>
      <c r="T38" s="229"/>
      <c r="U38" s="229"/>
      <c r="V38" s="72"/>
      <c r="W38" s="227"/>
      <c r="X38" s="227"/>
      <c r="Y38" s="227"/>
      <c r="Z38" s="227"/>
      <c r="AA38" s="227"/>
      <c r="AB38" s="227"/>
      <c r="AC38" s="227"/>
      <c r="AD38" s="227"/>
      <c r="AE38" s="227"/>
      <c r="AF38" s="227"/>
      <c r="AG38" s="227"/>
    </row>
    <row r="39" spans="1:33" ht="161.25" customHeight="1">
      <c r="A39" s="229"/>
      <c r="B39" s="229"/>
      <c r="C39" s="229"/>
      <c r="D39" s="229"/>
      <c r="E39" s="229"/>
      <c r="F39" s="229"/>
      <c r="G39" s="229"/>
      <c r="H39" s="229"/>
      <c r="I39" s="229"/>
      <c r="J39" s="229"/>
      <c r="K39" s="229"/>
      <c r="L39" s="229"/>
      <c r="M39" s="229"/>
      <c r="N39" s="229"/>
      <c r="O39" s="229"/>
      <c r="P39" s="229"/>
      <c r="Q39" s="229"/>
      <c r="R39" s="229"/>
      <c r="S39" s="229"/>
      <c r="T39" s="229"/>
      <c r="U39" s="229"/>
      <c r="V39" s="72"/>
      <c r="W39" s="227"/>
      <c r="X39" s="227"/>
      <c r="Y39" s="227"/>
      <c r="Z39" s="227"/>
      <c r="AA39" s="227"/>
      <c r="AB39" s="227"/>
      <c r="AC39" s="227"/>
      <c r="AD39" s="227"/>
      <c r="AE39" s="227"/>
      <c r="AF39" s="227"/>
      <c r="AG39" s="227"/>
    </row>
    <row r="40" spans="1:33" ht="146.25" customHeight="1">
      <c r="A40" s="229"/>
      <c r="B40" s="229"/>
      <c r="C40" s="229"/>
      <c r="D40" s="229"/>
      <c r="E40" s="229"/>
      <c r="F40" s="229"/>
      <c r="G40" s="229"/>
      <c r="H40" s="229"/>
      <c r="I40" s="229"/>
      <c r="J40" s="229"/>
      <c r="K40" s="229"/>
      <c r="L40" s="229"/>
      <c r="M40" s="229"/>
      <c r="N40" s="229"/>
      <c r="O40" s="229"/>
      <c r="P40" s="229"/>
      <c r="Q40" s="229"/>
      <c r="R40" s="229"/>
      <c r="S40" s="229"/>
      <c r="T40" s="229"/>
      <c r="U40" s="229"/>
      <c r="V40" s="72"/>
      <c r="W40" s="227"/>
      <c r="X40" s="227"/>
      <c r="Y40" s="227"/>
      <c r="Z40" s="227"/>
      <c r="AA40" s="227"/>
      <c r="AB40" s="227"/>
      <c r="AC40" s="227"/>
      <c r="AD40" s="227"/>
      <c r="AE40" s="227"/>
      <c r="AF40" s="227"/>
      <c r="AG40" s="227"/>
    </row>
    <row r="41" spans="1:33" ht="168.75" customHeight="1">
      <c r="A41" s="229"/>
      <c r="B41" s="229"/>
      <c r="C41" s="229"/>
      <c r="D41" s="229"/>
      <c r="E41" s="229"/>
      <c r="F41" s="229"/>
      <c r="G41" s="229"/>
      <c r="H41" s="229"/>
      <c r="I41" s="229"/>
      <c r="J41" s="229"/>
      <c r="K41" s="229"/>
      <c r="L41" s="229"/>
      <c r="M41" s="229"/>
      <c r="N41" s="229"/>
      <c r="O41" s="229"/>
      <c r="P41" s="229"/>
      <c r="Q41" s="229"/>
      <c r="R41" s="229"/>
      <c r="S41" s="229"/>
      <c r="T41" s="229"/>
      <c r="U41" s="229"/>
      <c r="V41" s="72"/>
      <c r="W41" s="227"/>
      <c r="X41" s="227"/>
      <c r="Y41" s="227"/>
      <c r="Z41" s="227"/>
      <c r="AA41" s="227"/>
      <c r="AB41" s="227"/>
      <c r="AC41" s="227"/>
      <c r="AD41" s="227"/>
      <c r="AE41" s="227"/>
      <c r="AF41" s="227"/>
      <c r="AG41" s="227"/>
    </row>
    <row r="42" spans="1:33" ht="152.25" customHeight="1">
      <c r="A42" s="229"/>
      <c r="B42" s="229"/>
      <c r="C42" s="229"/>
      <c r="D42" s="229"/>
      <c r="E42" s="229"/>
      <c r="F42" s="229"/>
      <c r="G42" s="229"/>
      <c r="H42" s="229"/>
      <c r="I42" s="229"/>
      <c r="J42" s="229"/>
      <c r="K42" s="229"/>
      <c r="L42" s="229"/>
      <c r="M42" s="229"/>
      <c r="N42" s="229"/>
      <c r="O42" s="229"/>
      <c r="P42" s="229"/>
      <c r="Q42" s="229"/>
      <c r="R42" s="229"/>
      <c r="S42" s="229"/>
      <c r="T42" s="229"/>
      <c r="U42" s="229"/>
      <c r="V42" s="72"/>
      <c r="W42" s="227"/>
      <c r="X42" s="227"/>
      <c r="Y42" s="227"/>
      <c r="Z42" s="227"/>
      <c r="AA42" s="227"/>
      <c r="AB42" s="227"/>
      <c r="AC42" s="227"/>
      <c r="AD42" s="227"/>
      <c r="AE42" s="227"/>
      <c r="AF42" s="227"/>
      <c r="AG42" s="227"/>
    </row>
    <row r="43" spans="1:33">
      <c r="A43" s="229"/>
      <c r="B43" s="229"/>
      <c r="C43" s="229"/>
      <c r="D43" s="229"/>
      <c r="E43" s="229"/>
      <c r="F43" s="229"/>
      <c r="G43" s="229"/>
      <c r="H43" s="229"/>
      <c r="I43" s="229"/>
      <c r="J43" s="229"/>
      <c r="K43" s="229"/>
      <c r="L43" s="229"/>
      <c r="M43" s="229"/>
      <c r="N43" s="229"/>
      <c r="O43" s="229"/>
      <c r="P43" s="229"/>
      <c r="Q43" s="229"/>
      <c r="R43" s="229"/>
      <c r="S43" s="229"/>
      <c r="T43" s="229"/>
      <c r="U43" s="229"/>
    </row>
    <row r="44" spans="1:33">
      <c r="B44" s="229"/>
      <c r="C44" s="229"/>
      <c r="D44" s="229"/>
      <c r="E44" s="229"/>
      <c r="F44" s="229"/>
      <c r="G44" s="229"/>
      <c r="H44" s="229"/>
      <c r="I44" s="229"/>
      <c r="J44" s="229"/>
      <c r="K44" s="229"/>
      <c r="L44" s="229"/>
      <c r="M44" s="229"/>
      <c r="N44" s="229"/>
      <c r="O44" s="229"/>
      <c r="P44" s="229"/>
      <c r="Q44" s="229"/>
      <c r="R44" s="229"/>
      <c r="S44" s="229"/>
      <c r="T44" s="229"/>
      <c r="U44" s="229"/>
    </row>
    <row r="45" spans="1:33">
      <c r="B45" s="229"/>
      <c r="C45" s="229"/>
      <c r="D45" s="229"/>
      <c r="E45" s="229"/>
      <c r="F45" s="229"/>
      <c r="G45" s="229"/>
      <c r="H45" s="229"/>
      <c r="I45" s="229"/>
      <c r="J45" s="229"/>
      <c r="K45" s="229"/>
      <c r="L45" s="229"/>
      <c r="M45" s="229"/>
      <c r="N45" s="229"/>
      <c r="O45" s="229"/>
      <c r="P45" s="229"/>
      <c r="Q45" s="229"/>
      <c r="R45" s="229"/>
      <c r="S45" s="229"/>
      <c r="T45" s="229"/>
      <c r="U45" s="229"/>
    </row>
    <row r="46" spans="1:33">
      <c r="B46" s="229"/>
      <c r="C46" s="229"/>
      <c r="D46" s="229"/>
      <c r="E46" s="229"/>
      <c r="F46" s="229"/>
      <c r="G46" s="229"/>
      <c r="H46" s="229"/>
      <c r="I46" s="229"/>
      <c r="J46" s="229"/>
      <c r="K46" s="229"/>
      <c r="L46" s="229"/>
      <c r="M46" s="229"/>
      <c r="N46" s="229"/>
      <c r="O46" s="229"/>
      <c r="P46" s="229"/>
      <c r="Q46" s="229"/>
      <c r="R46" s="229"/>
      <c r="S46" s="229"/>
      <c r="T46" s="229"/>
      <c r="U46" s="229"/>
    </row>
    <row r="47" spans="1:33">
      <c r="B47" s="229"/>
      <c r="C47" s="229"/>
      <c r="D47" s="229"/>
      <c r="E47" s="229"/>
      <c r="F47" s="229"/>
      <c r="G47" s="229"/>
      <c r="H47" s="229"/>
      <c r="I47" s="229"/>
      <c r="J47" s="229"/>
      <c r="K47" s="229"/>
      <c r="L47" s="229"/>
      <c r="M47" s="229"/>
      <c r="N47" s="229"/>
      <c r="O47" s="229"/>
      <c r="P47" s="229"/>
      <c r="Q47" s="229"/>
      <c r="R47" s="229"/>
      <c r="S47" s="229"/>
      <c r="T47" s="229"/>
      <c r="U47" s="229"/>
    </row>
  </sheetData>
  <mergeCells count="13">
    <mergeCell ref="A1:U1"/>
    <mergeCell ref="A5:U5"/>
    <mergeCell ref="F2:G2"/>
    <mergeCell ref="H2:Q2"/>
    <mergeCell ref="R2:R3"/>
    <mergeCell ref="S2:S3"/>
    <mergeCell ref="T2:T3"/>
    <mergeCell ref="U2:U3"/>
    <mergeCell ref="A2:A3"/>
    <mergeCell ref="B2:B3"/>
    <mergeCell ref="C2:C3"/>
    <mergeCell ref="D2:D3"/>
    <mergeCell ref="E2:E3"/>
  </mergeCells>
  <pageMargins left="0.70866141732283472" right="0.70866141732283472" top="0.74803149606299213" bottom="0.74803149606299213" header="0.31496062992125984" footer="0.31496062992125984"/>
  <pageSetup paperSize="9" scale="29" fitToHeight="1000" orientation="landscape" r:id="rId1"/>
</worksheet>
</file>

<file path=xl/worksheets/sheet4.xml><?xml version="1.0" encoding="utf-8"?>
<worksheet xmlns="http://schemas.openxmlformats.org/spreadsheetml/2006/main" xmlns:r="http://schemas.openxmlformats.org/officeDocument/2006/relationships">
  <sheetPr>
    <tabColor rgb="FF00B050"/>
  </sheetPr>
  <dimension ref="A1:P35"/>
  <sheetViews>
    <sheetView view="pageBreakPreview" zoomScale="110" zoomScaleNormal="90" zoomScaleSheetLayoutView="110" workbookViewId="0">
      <selection activeCell="D20" sqref="D20"/>
    </sheetView>
  </sheetViews>
  <sheetFormatPr defaultColWidth="9.140625" defaultRowHeight="15.75"/>
  <cols>
    <col min="1" max="1" width="9.140625" style="145"/>
    <col min="2" max="2" width="32.28515625" style="145" customWidth="1"/>
    <col min="3" max="3" width="15.7109375" style="145" customWidth="1"/>
    <col min="4" max="4" width="22.28515625" style="145" customWidth="1"/>
    <col min="5" max="15" width="9.140625" style="145"/>
    <col min="16" max="16" width="14.7109375" style="145" customWidth="1"/>
    <col min="17" max="16384" width="9.140625" style="145"/>
  </cols>
  <sheetData>
    <row r="1" spans="1:16" ht="18.75">
      <c r="A1" s="930" t="s">
        <v>425</v>
      </c>
      <c r="B1" s="930"/>
      <c r="C1" s="930"/>
      <c r="D1" s="930"/>
      <c r="E1" s="930"/>
      <c r="F1" s="930"/>
      <c r="G1" s="930"/>
      <c r="H1" s="930"/>
      <c r="I1" s="930"/>
      <c r="J1" s="930"/>
      <c r="K1" s="930"/>
      <c r="L1" s="930"/>
      <c r="M1" s="930"/>
      <c r="N1" s="930"/>
      <c r="O1" s="930"/>
      <c r="P1" s="930"/>
    </row>
    <row r="2" spans="1:16" s="229" customFormat="1" ht="15">
      <c r="A2" s="934" t="s">
        <v>29</v>
      </c>
      <c r="B2" s="934" t="s">
        <v>426</v>
      </c>
      <c r="C2" s="934" t="s">
        <v>18</v>
      </c>
      <c r="D2" s="934" t="s">
        <v>20</v>
      </c>
      <c r="E2" s="934" t="s">
        <v>427</v>
      </c>
      <c r="F2" s="934"/>
      <c r="G2" s="934"/>
      <c r="H2" s="934"/>
      <c r="I2" s="934"/>
      <c r="J2" s="934"/>
      <c r="K2" s="934"/>
      <c r="L2" s="934"/>
      <c r="M2" s="934"/>
      <c r="N2" s="934"/>
      <c r="O2" s="934"/>
      <c r="P2" s="934" t="s">
        <v>1590</v>
      </c>
    </row>
    <row r="3" spans="1:16" s="229" customFormat="1" ht="15">
      <c r="A3" s="934"/>
      <c r="B3" s="934"/>
      <c r="C3" s="934"/>
      <c r="D3" s="934"/>
      <c r="E3" s="456" t="s">
        <v>43</v>
      </c>
      <c r="F3" s="456" t="s">
        <v>44</v>
      </c>
      <c r="G3" s="456" t="s">
        <v>45</v>
      </c>
      <c r="H3" s="456" t="s">
        <v>46</v>
      </c>
      <c r="I3" s="456" t="s">
        <v>47</v>
      </c>
      <c r="J3" s="456" t="s">
        <v>48</v>
      </c>
      <c r="K3" s="456" t="s">
        <v>49</v>
      </c>
      <c r="L3" s="456" t="s">
        <v>50</v>
      </c>
      <c r="M3" s="456" t="s">
        <v>51</v>
      </c>
      <c r="N3" s="456" t="s">
        <v>52</v>
      </c>
      <c r="O3" s="456" t="s">
        <v>53</v>
      </c>
      <c r="P3" s="934"/>
    </row>
    <row r="4" spans="1:16" s="229" customFormat="1" ht="15">
      <c r="A4" s="466" t="s">
        <v>56</v>
      </c>
      <c r="B4" s="943" t="s">
        <v>1523</v>
      </c>
      <c r="C4" s="943"/>
      <c r="D4" s="943"/>
      <c r="E4" s="943"/>
      <c r="F4" s="943"/>
      <c r="G4" s="943"/>
      <c r="H4" s="943"/>
      <c r="I4" s="943"/>
      <c r="J4" s="943"/>
      <c r="K4" s="943"/>
      <c r="L4" s="943"/>
      <c r="M4" s="943"/>
      <c r="N4" s="943"/>
      <c r="O4" s="943"/>
      <c r="P4" s="943"/>
    </row>
    <row r="5" spans="1:16" s="229" customFormat="1" ht="15">
      <c r="A5" s="941" t="s">
        <v>58</v>
      </c>
      <c r="B5" s="942" t="s">
        <v>573</v>
      </c>
      <c r="C5" s="936" t="s">
        <v>422</v>
      </c>
      <c r="D5" s="936" t="s">
        <v>575</v>
      </c>
      <c r="E5" s="936" t="s">
        <v>423</v>
      </c>
      <c r="F5" s="936" t="s">
        <v>423</v>
      </c>
      <c r="G5" s="936" t="s">
        <v>423</v>
      </c>
      <c r="H5" s="936" t="s">
        <v>423</v>
      </c>
      <c r="I5" s="936" t="s">
        <v>423</v>
      </c>
      <c r="J5" s="936" t="s">
        <v>68</v>
      </c>
      <c r="K5" s="936" t="s">
        <v>68</v>
      </c>
      <c r="L5" s="936" t="s">
        <v>423</v>
      </c>
      <c r="M5" s="936" t="s">
        <v>68</v>
      </c>
      <c r="N5" s="936" t="s">
        <v>423</v>
      </c>
      <c r="O5" s="936" t="s">
        <v>423</v>
      </c>
      <c r="P5" s="936">
        <v>13</v>
      </c>
    </row>
    <row r="6" spans="1:16" s="229" customFormat="1" ht="15">
      <c r="A6" s="941"/>
      <c r="B6" s="942"/>
      <c r="C6" s="936"/>
      <c r="D6" s="936"/>
      <c r="E6" s="936"/>
      <c r="F6" s="936"/>
      <c r="G6" s="936" t="s">
        <v>68</v>
      </c>
      <c r="H6" s="936"/>
      <c r="I6" s="936"/>
      <c r="J6" s="936"/>
      <c r="K6" s="936"/>
      <c r="L6" s="936"/>
      <c r="M6" s="936"/>
      <c r="N6" s="936"/>
      <c r="O6" s="936"/>
      <c r="P6" s="936"/>
    </row>
    <row r="7" spans="1:16" s="229" customFormat="1" ht="15">
      <c r="A7" s="466" t="s">
        <v>73</v>
      </c>
      <c r="B7" s="464" t="s">
        <v>483</v>
      </c>
      <c r="C7" s="447" t="s">
        <v>1492</v>
      </c>
      <c r="D7" s="447" t="s">
        <v>575</v>
      </c>
      <c r="E7" s="447" t="s">
        <v>423</v>
      </c>
      <c r="F7" s="447" t="s">
        <v>423</v>
      </c>
      <c r="G7" s="447" t="s">
        <v>68</v>
      </c>
      <c r="H7" s="447" t="s">
        <v>423</v>
      </c>
      <c r="I7" s="447" t="s">
        <v>423</v>
      </c>
      <c r="J7" s="447" t="s">
        <v>68</v>
      </c>
      <c r="K7" s="447" t="s">
        <v>68</v>
      </c>
      <c r="L7" s="447" t="s">
        <v>423</v>
      </c>
      <c r="M7" s="447" t="s">
        <v>68</v>
      </c>
      <c r="N7" s="447" t="s">
        <v>423</v>
      </c>
      <c r="O7" s="447" t="s">
        <v>423</v>
      </c>
      <c r="P7" s="447">
        <v>4.7</v>
      </c>
    </row>
    <row r="8" spans="1:16" s="229" customFormat="1" ht="36.75" customHeight="1">
      <c r="A8" s="466" t="s">
        <v>135</v>
      </c>
      <c r="B8" s="464" t="s">
        <v>1535</v>
      </c>
      <c r="C8" s="447" t="s">
        <v>422</v>
      </c>
      <c r="D8" s="447" t="s">
        <v>570</v>
      </c>
      <c r="E8" s="447" t="s">
        <v>423</v>
      </c>
      <c r="F8" s="447" t="s">
        <v>423</v>
      </c>
      <c r="G8" s="447" t="s">
        <v>68</v>
      </c>
      <c r="H8" s="447" t="s">
        <v>423</v>
      </c>
      <c r="I8" s="447" t="s">
        <v>423</v>
      </c>
      <c r="J8" s="447" t="s">
        <v>68</v>
      </c>
      <c r="K8" s="447" t="s">
        <v>423</v>
      </c>
      <c r="L8" s="447" t="s">
        <v>423</v>
      </c>
      <c r="M8" s="447" t="s">
        <v>68</v>
      </c>
      <c r="N8" s="447" t="s">
        <v>423</v>
      </c>
      <c r="O8" s="447" t="s">
        <v>423</v>
      </c>
      <c r="P8" s="447">
        <v>614.5</v>
      </c>
    </row>
    <row r="9" spans="1:16" s="229" customFormat="1" ht="21">
      <c r="A9" s="466" t="s">
        <v>165</v>
      </c>
      <c r="B9" s="464" t="s">
        <v>1591</v>
      </c>
      <c r="C9" s="447" t="s">
        <v>422</v>
      </c>
      <c r="D9" s="447" t="s">
        <v>570</v>
      </c>
      <c r="E9" s="447" t="s">
        <v>423</v>
      </c>
      <c r="F9" s="447" t="s">
        <v>423</v>
      </c>
      <c r="G9" s="447" t="s">
        <v>423</v>
      </c>
      <c r="H9" s="447" t="s">
        <v>423</v>
      </c>
      <c r="I9" s="447" t="s">
        <v>423</v>
      </c>
      <c r="J9" s="447" t="s">
        <v>68</v>
      </c>
      <c r="K9" s="447" t="s">
        <v>423</v>
      </c>
      <c r="L9" s="447" t="s">
        <v>423</v>
      </c>
      <c r="M9" s="447" t="s">
        <v>68</v>
      </c>
      <c r="N9" s="447" t="s">
        <v>423</v>
      </c>
      <c r="O9" s="447" t="s">
        <v>423</v>
      </c>
      <c r="P9" s="447">
        <v>206</v>
      </c>
    </row>
    <row r="10" spans="1:16" s="229" customFormat="1" ht="21">
      <c r="A10" s="466" t="s">
        <v>195</v>
      </c>
      <c r="B10" s="464" t="s">
        <v>1537</v>
      </c>
      <c r="C10" s="447" t="s">
        <v>424</v>
      </c>
      <c r="D10" s="447" t="s">
        <v>570</v>
      </c>
      <c r="E10" s="447" t="s">
        <v>423</v>
      </c>
      <c r="F10" s="447" t="s">
        <v>423</v>
      </c>
      <c r="G10" s="447">
        <v>4.0999999999999996</v>
      </c>
      <c r="H10" s="447" t="s">
        <v>423</v>
      </c>
      <c r="I10" s="447" t="s">
        <v>423</v>
      </c>
      <c r="J10" s="447">
        <v>4.0999999999999996</v>
      </c>
      <c r="K10" s="447" t="s">
        <v>423</v>
      </c>
      <c r="L10" s="447" t="s">
        <v>423</v>
      </c>
      <c r="M10" s="447">
        <v>4.0999999999999996</v>
      </c>
      <c r="N10" s="447" t="s">
        <v>423</v>
      </c>
      <c r="O10" s="447" t="s">
        <v>423</v>
      </c>
      <c r="P10" s="447">
        <v>4</v>
      </c>
    </row>
    <row r="11" spans="1:16" s="229" customFormat="1" ht="15">
      <c r="A11" s="941" t="s">
        <v>229</v>
      </c>
      <c r="B11" s="942" t="s">
        <v>1538</v>
      </c>
      <c r="C11" s="936" t="s">
        <v>424</v>
      </c>
      <c r="D11" s="936" t="s">
        <v>570</v>
      </c>
      <c r="E11" s="936" t="s">
        <v>423</v>
      </c>
      <c r="F11" s="936" t="s">
        <v>423</v>
      </c>
      <c r="G11" s="936" t="s">
        <v>423</v>
      </c>
      <c r="H11" s="937" t="s">
        <v>68</v>
      </c>
      <c r="I11" s="939" t="s">
        <v>68</v>
      </c>
      <c r="J11" s="937" t="s">
        <v>68</v>
      </c>
      <c r="K11" s="935" t="s">
        <v>68</v>
      </c>
      <c r="L11" s="935" t="s">
        <v>68</v>
      </c>
      <c r="M11" s="935" t="s">
        <v>68</v>
      </c>
      <c r="N11" s="935" t="s">
        <v>68</v>
      </c>
      <c r="O11" s="935" t="s">
        <v>68</v>
      </c>
      <c r="P11" s="936">
        <v>650</v>
      </c>
    </row>
    <row r="12" spans="1:16" s="229" customFormat="1" ht="15">
      <c r="A12" s="941"/>
      <c r="B12" s="942"/>
      <c r="C12" s="936"/>
      <c r="D12" s="936"/>
      <c r="E12" s="936"/>
      <c r="F12" s="936"/>
      <c r="G12" s="936"/>
      <c r="H12" s="938"/>
      <c r="I12" s="940"/>
      <c r="J12" s="938"/>
      <c r="K12" s="935"/>
      <c r="L12" s="935"/>
      <c r="M12" s="935"/>
      <c r="N12" s="935"/>
      <c r="O12" s="935"/>
      <c r="P12" s="936"/>
    </row>
    <row r="13" spans="1:16" s="229" customFormat="1" ht="21">
      <c r="A13" s="466" t="s">
        <v>1157</v>
      </c>
      <c r="B13" s="464" t="s">
        <v>485</v>
      </c>
      <c r="C13" s="447" t="s">
        <v>422</v>
      </c>
      <c r="D13" s="447" t="s">
        <v>627</v>
      </c>
      <c r="E13" s="447" t="s">
        <v>423</v>
      </c>
      <c r="F13" s="447" t="s">
        <v>423</v>
      </c>
      <c r="G13" s="447" t="s">
        <v>68</v>
      </c>
      <c r="H13" s="447" t="s">
        <v>423</v>
      </c>
      <c r="I13" s="447" t="s">
        <v>423</v>
      </c>
      <c r="J13" s="447" t="s">
        <v>68</v>
      </c>
      <c r="K13" s="447" t="s">
        <v>423</v>
      </c>
      <c r="L13" s="447" t="s">
        <v>423</v>
      </c>
      <c r="M13" s="447" t="s">
        <v>68</v>
      </c>
      <c r="N13" s="447" t="s">
        <v>423</v>
      </c>
      <c r="O13" s="447" t="s">
        <v>423</v>
      </c>
      <c r="P13" s="447">
        <v>72.180000000000007</v>
      </c>
    </row>
    <row r="14" spans="1:16" s="229" customFormat="1" ht="52.5" customHeight="1">
      <c r="A14" s="466" t="s">
        <v>1159</v>
      </c>
      <c r="B14" s="464" t="s">
        <v>1592</v>
      </c>
      <c r="C14" s="465" t="s">
        <v>424</v>
      </c>
      <c r="D14" s="465" t="s">
        <v>570</v>
      </c>
      <c r="E14" s="467" t="s">
        <v>423</v>
      </c>
      <c r="F14" s="467" t="s">
        <v>423</v>
      </c>
      <c r="G14" s="467" t="s">
        <v>68</v>
      </c>
      <c r="H14" s="467" t="s">
        <v>423</v>
      </c>
      <c r="I14" s="467" t="s">
        <v>423</v>
      </c>
      <c r="J14" s="467" t="s">
        <v>68</v>
      </c>
      <c r="K14" s="467" t="s">
        <v>423</v>
      </c>
      <c r="L14" s="467" t="s">
        <v>423</v>
      </c>
      <c r="M14" s="467" t="s">
        <v>68</v>
      </c>
      <c r="N14" s="467" t="s">
        <v>423</v>
      </c>
      <c r="O14" s="467" t="s">
        <v>423</v>
      </c>
      <c r="P14" s="465">
        <v>46.51</v>
      </c>
    </row>
    <row r="15" spans="1:16" s="229" customFormat="1" ht="115.5" customHeight="1">
      <c r="A15" s="466" t="s">
        <v>764</v>
      </c>
      <c r="B15" s="464" t="s">
        <v>1525</v>
      </c>
      <c r="C15" s="447" t="s">
        <v>424</v>
      </c>
      <c r="D15" s="447" t="s">
        <v>616</v>
      </c>
      <c r="E15" s="447" t="s">
        <v>423</v>
      </c>
      <c r="F15" s="447" t="s">
        <v>423</v>
      </c>
      <c r="G15" s="447">
        <v>90</v>
      </c>
      <c r="H15" s="447" t="s">
        <v>423</v>
      </c>
      <c r="I15" s="447" t="s">
        <v>423</v>
      </c>
      <c r="J15" s="447">
        <v>90</v>
      </c>
      <c r="K15" s="447" t="s">
        <v>423</v>
      </c>
      <c r="L15" s="447" t="s">
        <v>423</v>
      </c>
      <c r="M15" s="447">
        <v>90</v>
      </c>
      <c r="N15" s="447" t="s">
        <v>423</v>
      </c>
      <c r="O15" s="447" t="s">
        <v>423</v>
      </c>
      <c r="P15" s="447">
        <v>90.01</v>
      </c>
    </row>
    <row r="16" spans="1:16" s="229" customFormat="1" ht="15"/>
    <row r="17" s="229" customFormat="1" ht="15"/>
    <row r="18" s="229" customFormat="1" ht="15"/>
    <row r="19" s="229" customFormat="1" ht="15"/>
    <row r="20" s="229" customFormat="1" ht="139.5" customHeight="1"/>
    <row r="21" s="229" customFormat="1" ht="15"/>
    <row r="22" s="229" customFormat="1" ht="15"/>
    <row r="23" s="229" customFormat="1" ht="15"/>
    <row r="24" s="229" customFormat="1" ht="15"/>
    <row r="25" s="229" customFormat="1" ht="15"/>
    <row r="26" s="229" customFormat="1" ht="15"/>
    <row r="27" s="229" customFormat="1" ht="15"/>
    <row r="28" s="229" customFormat="1" ht="15"/>
    <row r="29" s="229" customFormat="1" ht="15"/>
    <row r="30" s="229" customFormat="1" ht="15"/>
    <row r="31" s="229" customFormat="1" ht="15"/>
    <row r="32" s="229" customFormat="1" ht="15"/>
    <row r="33" s="229" customFormat="1" ht="15"/>
    <row r="34" s="229" customFormat="1" ht="15"/>
    <row r="35" s="229" customFormat="1" ht="15"/>
  </sheetData>
  <mergeCells count="40">
    <mergeCell ref="P11:P12"/>
    <mergeCell ref="A1:P1"/>
    <mergeCell ref="P5:P6"/>
    <mergeCell ref="G5:G6"/>
    <mergeCell ref="A2:A3"/>
    <mergeCell ref="B2:B3"/>
    <mergeCell ref="C2:C3"/>
    <mergeCell ref="D2:D3"/>
    <mergeCell ref="E2:O2"/>
    <mergeCell ref="P2:P3"/>
    <mergeCell ref="B4:P4"/>
    <mergeCell ref="A5:A6"/>
    <mergeCell ref="B5:B6"/>
    <mergeCell ref="C5:C6"/>
    <mergeCell ref="D5:D6"/>
    <mergeCell ref="E5:E6"/>
    <mergeCell ref="F5:F6"/>
    <mergeCell ref="H5:H6"/>
    <mergeCell ref="I5:I6"/>
    <mergeCell ref="J5:J6"/>
    <mergeCell ref="K5:K6"/>
    <mergeCell ref="L5:L6"/>
    <mergeCell ref="M5:M6"/>
    <mergeCell ref="N5:N6"/>
    <mergeCell ref="O5:O6"/>
    <mergeCell ref="M11:M12"/>
    <mergeCell ref="N11:N12"/>
    <mergeCell ref="O11:O12"/>
    <mergeCell ref="A11:A12"/>
    <mergeCell ref="B11:B12"/>
    <mergeCell ref="C11:C12"/>
    <mergeCell ref="D11:D12"/>
    <mergeCell ref="E11:E12"/>
    <mergeCell ref="K11:K12"/>
    <mergeCell ref="L11:L12"/>
    <mergeCell ref="F11:F12"/>
    <mergeCell ref="G11:G12"/>
    <mergeCell ref="H11:H12"/>
    <mergeCell ref="I11:I12"/>
    <mergeCell ref="J11:J12"/>
  </mergeCells>
  <pageMargins left="0.70866141732283472" right="0.70866141732283472" top="0.74803149606299213" bottom="0.74803149606299213" header="0.31496062992125984" footer="0.31496062992125984"/>
  <pageSetup paperSize="9" scale="59" orientation="landscape" r:id="rId1"/>
</worksheet>
</file>

<file path=xl/worksheets/sheet5.xml><?xml version="1.0" encoding="utf-8"?>
<worksheet xmlns="http://schemas.openxmlformats.org/spreadsheetml/2006/main" xmlns:r="http://schemas.openxmlformats.org/officeDocument/2006/relationships">
  <sheetPr>
    <tabColor rgb="FF00B050"/>
    <pageSetUpPr fitToPage="1"/>
  </sheetPr>
  <dimension ref="A1:T93"/>
  <sheetViews>
    <sheetView view="pageBreakPreview" zoomScale="85" zoomScaleNormal="80" zoomScaleSheetLayoutView="85" workbookViewId="0">
      <selection activeCell="C11" sqref="C11:D11"/>
    </sheetView>
  </sheetViews>
  <sheetFormatPr defaultColWidth="9.140625" defaultRowHeight="15.75"/>
  <cols>
    <col min="1" max="1" width="11.28515625" style="234" bestFit="1" customWidth="1"/>
    <col min="2" max="2" width="66" style="234" customWidth="1"/>
    <col min="3" max="3" width="98.140625" style="234" customWidth="1"/>
    <col min="4" max="4" width="49" style="234" customWidth="1"/>
    <col min="5" max="6" width="9.140625" style="234"/>
    <col min="7" max="7" width="23.5703125" style="202" hidden="1" customWidth="1"/>
    <col min="8" max="10" width="0" style="202" hidden="1" customWidth="1"/>
    <col min="11" max="11" width="12.5703125" style="202" hidden="1" customWidth="1"/>
    <col min="12" max="13" width="0" style="202" hidden="1" customWidth="1"/>
    <col min="14" max="14" width="16.140625" style="202" hidden="1" customWidth="1"/>
    <col min="15" max="20" width="9.140625" style="202"/>
    <col min="21" max="16384" width="9.140625" style="234"/>
  </cols>
  <sheetData>
    <row r="1" spans="1:17" ht="34.5" customHeight="1">
      <c r="A1" s="982" t="s">
        <v>11</v>
      </c>
      <c r="B1" s="982"/>
      <c r="C1" s="982"/>
      <c r="D1" s="982"/>
    </row>
    <row r="2" spans="1:17" ht="53.25" customHeight="1">
      <c r="A2" s="440" t="s">
        <v>29</v>
      </c>
      <c r="B2" s="440" t="s">
        <v>30</v>
      </c>
      <c r="C2" s="440" t="s">
        <v>31</v>
      </c>
      <c r="D2" s="440" t="s">
        <v>32</v>
      </c>
    </row>
    <row r="3" spans="1:17" ht="31.5" customHeight="1">
      <c r="A3" s="249" t="s">
        <v>58</v>
      </c>
      <c r="B3" s="974" t="s">
        <v>1666</v>
      </c>
      <c r="C3" s="974"/>
      <c r="D3" s="974"/>
      <c r="O3" s="350" t="s">
        <v>907</v>
      </c>
      <c r="P3" s="350" t="s">
        <v>908</v>
      </c>
      <c r="Q3" s="351"/>
    </row>
    <row r="4" spans="1:17" ht="45.75" customHeight="1">
      <c r="A4" s="74"/>
      <c r="B4" s="72" t="s">
        <v>971</v>
      </c>
      <c r="C4" s="955" t="s">
        <v>1495</v>
      </c>
      <c r="D4" s="956"/>
      <c r="O4" s="351"/>
      <c r="P4" s="351"/>
      <c r="Q4" s="351"/>
    </row>
    <row r="5" spans="1:17" ht="37.5" customHeight="1">
      <c r="A5" s="194" t="s">
        <v>495</v>
      </c>
      <c r="B5" s="159" t="s">
        <v>492</v>
      </c>
      <c r="C5" s="983" t="s">
        <v>494</v>
      </c>
      <c r="D5" s="985" t="s">
        <v>977</v>
      </c>
      <c r="O5" s="351"/>
      <c r="P5" s="351"/>
      <c r="Q5" s="351"/>
    </row>
    <row r="6" spans="1:17" ht="30.75" customHeight="1">
      <c r="A6" s="435" t="s">
        <v>496</v>
      </c>
      <c r="B6" s="438" t="s">
        <v>493</v>
      </c>
      <c r="C6" s="984"/>
      <c r="D6" s="986"/>
      <c r="O6" s="351"/>
      <c r="P6" s="351"/>
      <c r="Q6" s="351"/>
    </row>
    <row r="7" spans="1:17" ht="32.25" customHeight="1">
      <c r="A7" s="249" t="s">
        <v>73</v>
      </c>
      <c r="B7" s="974" t="s">
        <v>1667</v>
      </c>
      <c r="C7" s="974"/>
      <c r="D7" s="974"/>
      <c r="O7" s="350" t="s">
        <v>909</v>
      </c>
      <c r="P7" s="350" t="s">
        <v>910</v>
      </c>
      <c r="Q7" s="351"/>
    </row>
    <row r="8" spans="1:17" ht="53.25" customHeight="1">
      <c r="A8" s="74"/>
      <c r="B8" s="72" t="s">
        <v>971</v>
      </c>
      <c r="C8" s="955" t="s">
        <v>1495</v>
      </c>
      <c r="D8" s="956"/>
      <c r="O8" s="351"/>
      <c r="P8" s="351"/>
      <c r="Q8" s="351"/>
    </row>
    <row r="9" spans="1:17" ht="61.5" customHeight="1">
      <c r="A9" s="194" t="s">
        <v>970</v>
      </c>
      <c r="B9" s="159" t="s">
        <v>1472</v>
      </c>
      <c r="C9" s="438" t="s">
        <v>911</v>
      </c>
      <c r="D9" s="438" t="s">
        <v>1520</v>
      </c>
      <c r="O9" s="351"/>
      <c r="P9" s="351"/>
      <c r="Q9" s="351"/>
    </row>
    <row r="10" spans="1:17" ht="30.75" customHeight="1">
      <c r="A10" s="249" t="s">
        <v>135</v>
      </c>
      <c r="B10" s="974" t="s">
        <v>1668</v>
      </c>
      <c r="C10" s="974"/>
      <c r="D10" s="974"/>
      <c r="O10" s="350" t="s">
        <v>912</v>
      </c>
      <c r="P10" s="350" t="s">
        <v>913</v>
      </c>
      <c r="Q10" s="351"/>
    </row>
    <row r="11" spans="1:17" ht="49.5" customHeight="1">
      <c r="A11" s="74"/>
      <c r="B11" s="72" t="s">
        <v>971</v>
      </c>
      <c r="C11" s="955" t="s">
        <v>1495</v>
      </c>
      <c r="D11" s="956"/>
      <c r="O11" s="351"/>
      <c r="P11" s="351"/>
      <c r="Q11" s="351"/>
    </row>
    <row r="12" spans="1:17" ht="45.75" customHeight="1">
      <c r="A12" s="194" t="s">
        <v>138</v>
      </c>
      <c r="B12" s="159" t="s">
        <v>1205</v>
      </c>
      <c r="C12" s="438" t="s">
        <v>914</v>
      </c>
      <c r="D12" s="438" t="s">
        <v>978</v>
      </c>
      <c r="O12" s="351"/>
      <c r="P12" s="351"/>
      <c r="Q12" s="351"/>
    </row>
    <row r="13" spans="1:17" ht="35.25" customHeight="1">
      <c r="A13" s="352" t="s">
        <v>165</v>
      </c>
      <c r="B13" s="981" t="s">
        <v>1669</v>
      </c>
      <c r="C13" s="981"/>
      <c r="D13" s="981"/>
      <c r="O13" s="350" t="s">
        <v>915</v>
      </c>
      <c r="P13" s="350" t="s">
        <v>916</v>
      </c>
      <c r="Q13" s="351"/>
    </row>
    <row r="14" spans="1:17" ht="83.25" customHeight="1">
      <c r="A14" s="74"/>
      <c r="B14" s="72" t="s">
        <v>1084</v>
      </c>
      <c r="C14" s="955" t="s">
        <v>1495</v>
      </c>
      <c r="D14" s="956"/>
      <c r="O14" s="351"/>
      <c r="P14" s="351"/>
      <c r="Q14" s="351"/>
    </row>
    <row r="15" spans="1:17" ht="69.75" customHeight="1">
      <c r="A15" s="194" t="s">
        <v>505</v>
      </c>
      <c r="B15" s="159" t="s">
        <v>1473</v>
      </c>
      <c r="C15" s="438" t="s">
        <v>917</v>
      </c>
      <c r="D15" s="438" t="s">
        <v>977</v>
      </c>
    </row>
    <row r="16" spans="1:17" ht="36.75" customHeight="1">
      <c r="A16" s="249" t="s">
        <v>195</v>
      </c>
      <c r="B16" s="974" t="s">
        <v>1670</v>
      </c>
      <c r="C16" s="974"/>
      <c r="D16" s="974"/>
      <c r="O16" s="350" t="s">
        <v>922</v>
      </c>
      <c r="P16" s="350" t="s">
        <v>923</v>
      </c>
    </row>
    <row r="17" spans="1:9" ht="107.25" customHeight="1">
      <c r="A17" s="74"/>
      <c r="B17" s="72" t="s">
        <v>971</v>
      </c>
      <c r="C17" s="955" t="s">
        <v>1495</v>
      </c>
      <c r="D17" s="956"/>
    </row>
    <row r="18" spans="1:9" ht="127.5" customHeight="1">
      <c r="A18" s="194" t="s">
        <v>199</v>
      </c>
      <c r="B18" s="159" t="s">
        <v>1474</v>
      </c>
      <c r="C18" s="439" t="s">
        <v>924</v>
      </c>
      <c r="D18" s="438" t="s">
        <v>981</v>
      </c>
    </row>
    <row r="19" spans="1:9" ht="36" customHeight="1">
      <c r="A19" s="249" t="s">
        <v>229</v>
      </c>
      <c r="B19" s="974" t="s">
        <v>1671</v>
      </c>
      <c r="C19" s="974"/>
      <c r="D19" s="974"/>
    </row>
    <row r="20" spans="1:9" ht="63">
      <c r="A20" s="74"/>
      <c r="B20" s="72" t="s">
        <v>971</v>
      </c>
      <c r="C20" s="955" t="s">
        <v>1495</v>
      </c>
      <c r="D20" s="956"/>
    </row>
    <row r="21" spans="1:9" ht="262.5" customHeight="1">
      <c r="A21" s="194" t="s">
        <v>232</v>
      </c>
      <c r="B21" s="233" t="s">
        <v>517</v>
      </c>
      <c r="C21" s="438" t="s">
        <v>518</v>
      </c>
      <c r="D21" s="438" t="s">
        <v>1497</v>
      </c>
      <c r="I21" s="203" t="s">
        <v>519</v>
      </c>
    </row>
    <row r="22" spans="1:9" ht="35.25" customHeight="1">
      <c r="A22" s="249" t="s">
        <v>1157</v>
      </c>
      <c r="B22" s="974" t="s">
        <v>1672</v>
      </c>
      <c r="C22" s="974"/>
      <c r="D22" s="974"/>
    </row>
    <row r="23" spans="1:9" ht="61.5" customHeight="1">
      <c r="A23" s="74"/>
      <c r="B23" s="72" t="s">
        <v>971</v>
      </c>
      <c r="C23" s="955" t="s">
        <v>1495</v>
      </c>
      <c r="D23" s="956"/>
    </row>
    <row r="24" spans="1:9" ht="88.5" customHeight="1">
      <c r="A24" s="194" t="s">
        <v>1158</v>
      </c>
      <c r="B24" s="233" t="s">
        <v>927</v>
      </c>
      <c r="C24" s="438" t="s">
        <v>928</v>
      </c>
      <c r="D24" s="438" t="s">
        <v>1498</v>
      </c>
    </row>
    <row r="25" spans="1:9" ht="44.25" customHeight="1">
      <c r="A25" s="249" t="s">
        <v>1159</v>
      </c>
      <c r="B25" s="974" t="s">
        <v>1499</v>
      </c>
      <c r="C25" s="974"/>
      <c r="D25" s="974"/>
      <c r="I25" s="203"/>
    </row>
    <row r="26" spans="1:9" ht="60.75" customHeight="1">
      <c r="A26" s="74"/>
      <c r="B26" s="72" t="s">
        <v>971</v>
      </c>
      <c r="C26" s="955" t="s">
        <v>1495</v>
      </c>
      <c r="D26" s="956"/>
      <c r="I26" s="203"/>
    </row>
    <row r="27" spans="1:9" ht="98.25" customHeight="1">
      <c r="A27" s="194" t="s">
        <v>1160</v>
      </c>
      <c r="B27" s="233" t="s">
        <v>1475</v>
      </c>
      <c r="C27" s="438" t="s">
        <v>1161</v>
      </c>
      <c r="D27" s="438" t="s">
        <v>1500</v>
      </c>
      <c r="I27" s="203"/>
    </row>
    <row r="28" spans="1:9" ht="43.5" customHeight="1">
      <c r="A28" s="249" t="s">
        <v>764</v>
      </c>
      <c r="B28" s="974" t="s">
        <v>1496</v>
      </c>
      <c r="C28" s="974"/>
      <c r="D28" s="974"/>
      <c r="I28" s="203"/>
    </row>
    <row r="29" spans="1:9" ht="65.25" customHeight="1">
      <c r="A29" s="74"/>
      <c r="B29" s="72" t="s">
        <v>971</v>
      </c>
      <c r="C29" s="955" t="s">
        <v>1495</v>
      </c>
      <c r="D29" s="956"/>
      <c r="I29" s="203"/>
    </row>
    <row r="30" spans="1:9" ht="68.25" customHeight="1">
      <c r="A30" s="194" t="s">
        <v>1187</v>
      </c>
      <c r="B30" s="233" t="s">
        <v>1476</v>
      </c>
      <c r="C30" s="438" t="s">
        <v>1477</v>
      </c>
      <c r="D30" s="438" t="s">
        <v>1501</v>
      </c>
      <c r="I30" s="203"/>
    </row>
    <row r="31" spans="1:9" ht="88.5" customHeight="1">
      <c r="A31" s="341" t="s">
        <v>58</v>
      </c>
      <c r="B31" s="975" t="s">
        <v>1470</v>
      </c>
      <c r="C31" s="976"/>
      <c r="D31" s="977"/>
      <c r="I31" s="203"/>
    </row>
    <row r="32" spans="1:9" ht="98.25" customHeight="1">
      <c r="A32" s="74"/>
      <c r="B32" s="437" t="s">
        <v>975</v>
      </c>
      <c r="C32" s="955" t="s">
        <v>1495</v>
      </c>
      <c r="D32" s="956"/>
      <c r="I32" s="203"/>
    </row>
    <row r="33" spans="1:16" ht="42" customHeight="1">
      <c r="A33" s="436" t="s">
        <v>63</v>
      </c>
      <c r="B33" s="437" t="s">
        <v>1165</v>
      </c>
      <c r="C33" s="445" t="s">
        <v>1166</v>
      </c>
      <c r="D33" s="437" t="s">
        <v>423</v>
      </c>
      <c r="I33" s="203"/>
    </row>
    <row r="34" spans="1:16" ht="59.25" customHeight="1">
      <c r="A34" s="341" t="s">
        <v>73</v>
      </c>
      <c r="B34" s="975" t="s">
        <v>1471</v>
      </c>
      <c r="C34" s="976"/>
      <c r="D34" s="977"/>
      <c r="I34" s="203"/>
    </row>
    <row r="35" spans="1:16" ht="98.25" customHeight="1">
      <c r="A35" s="74"/>
      <c r="B35" s="437" t="s">
        <v>975</v>
      </c>
      <c r="C35" s="955" t="s">
        <v>1495</v>
      </c>
      <c r="D35" s="956"/>
      <c r="I35" s="203"/>
    </row>
    <row r="36" spans="1:16" ht="128.25" customHeight="1">
      <c r="A36" s="194" t="s">
        <v>77</v>
      </c>
      <c r="B36" s="233" t="s">
        <v>1167</v>
      </c>
      <c r="C36" s="159" t="s">
        <v>1168</v>
      </c>
      <c r="D36" s="353" t="s">
        <v>423</v>
      </c>
      <c r="I36" s="203"/>
    </row>
    <row r="37" spans="1:16" ht="52.5" customHeight="1">
      <c r="A37" s="250" t="s">
        <v>58</v>
      </c>
      <c r="B37" s="948" t="s">
        <v>636</v>
      </c>
      <c r="C37" s="978"/>
      <c r="D37" s="979"/>
      <c r="P37" s="204" t="s">
        <v>918</v>
      </c>
    </row>
    <row r="38" spans="1:16" ht="48.75" customHeight="1">
      <c r="A38" s="74"/>
      <c r="B38" s="437" t="s">
        <v>972</v>
      </c>
      <c r="C38" s="955" t="s">
        <v>1495</v>
      </c>
      <c r="D38" s="956"/>
    </row>
    <row r="39" spans="1:16" ht="94.5" customHeight="1">
      <c r="A39" s="435" t="s">
        <v>63</v>
      </c>
      <c r="B39" s="232" t="s">
        <v>576</v>
      </c>
      <c r="C39" s="251" t="s">
        <v>1502</v>
      </c>
      <c r="D39" s="251" t="s">
        <v>979</v>
      </c>
      <c r="G39" s="235" t="s">
        <v>117</v>
      </c>
      <c r="H39" s="204"/>
      <c r="J39" s="428" t="s">
        <v>497</v>
      </c>
      <c r="K39" s="236"/>
      <c r="L39" s="236"/>
      <c r="M39" s="236"/>
      <c r="N39" s="236"/>
    </row>
    <row r="40" spans="1:16" ht="21" customHeight="1">
      <c r="A40" s="250" t="s">
        <v>428</v>
      </c>
      <c r="B40" s="980" t="s">
        <v>577</v>
      </c>
      <c r="C40" s="980"/>
      <c r="D40" s="980"/>
      <c r="P40" s="204" t="s">
        <v>919</v>
      </c>
    </row>
    <row r="41" spans="1:16" ht="72" customHeight="1">
      <c r="A41" s="74"/>
      <c r="B41" s="437" t="s">
        <v>972</v>
      </c>
      <c r="C41" s="955" t="s">
        <v>1495</v>
      </c>
      <c r="D41" s="956"/>
    </row>
    <row r="42" spans="1:16" ht="70.5" customHeight="1">
      <c r="A42" s="944" t="s">
        <v>970</v>
      </c>
      <c r="B42" s="946" t="s">
        <v>1206</v>
      </c>
      <c r="C42" s="966" t="s">
        <v>578</v>
      </c>
      <c r="D42" s="972" t="s">
        <v>979</v>
      </c>
      <c r="G42" s="203" t="s">
        <v>500</v>
      </c>
      <c r="J42" s="204" t="s">
        <v>501</v>
      </c>
      <c r="K42" s="237" t="s">
        <v>579</v>
      </c>
    </row>
    <row r="43" spans="1:16" ht="47.25" customHeight="1">
      <c r="A43" s="965"/>
      <c r="B43" s="971"/>
      <c r="C43" s="967"/>
      <c r="D43" s="973"/>
      <c r="G43" s="203" t="s">
        <v>498</v>
      </c>
    </row>
    <row r="44" spans="1:16" ht="84.75" customHeight="1">
      <c r="A44" s="945"/>
      <c r="B44" s="947"/>
      <c r="C44" s="968"/>
      <c r="D44" s="951"/>
      <c r="G44" s="203" t="s">
        <v>499</v>
      </c>
    </row>
    <row r="45" spans="1:16">
      <c r="A45" s="250" t="s">
        <v>135</v>
      </c>
      <c r="B45" s="964" t="s">
        <v>580</v>
      </c>
      <c r="C45" s="964"/>
      <c r="D45" s="964"/>
      <c r="P45" s="204" t="s">
        <v>920</v>
      </c>
    </row>
    <row r="46" spans="1:16" ht="93.75" customHeight="1">
      <c r="A46" s="74"/>
      <c r="B46" s="379" t="s">
        <v>972</v>
      </c>
      <c r="C46" s="955" t="s">
        <v>1495</v>
      </c>
      <c r="D46" s="956"/>
    </row>
    <row r="47" spans="1:16" ht="67.5" customHeight="1">
      <c r="A47" s="944" t="s">
        <v>682</v>
      </c>
      <c r="B47" s="966" t="s">
        <v>1207</v>
      </c>
      <c r="C47" s="966" t="s">
        <v>1503</v>
      </c>
      <c r="D47" s="969" t="s">
        <v>980</v>
      </c>
      <c r="G47" s="203" t="s">
        <v>502</v>
      </c>
      <c r="I47" s="203" t="s">
        <v>504</v>
      </c>
    </row>
    <row r="48" spans="1:16" ht="21" customHeight="1">
      <c r="A48" s="965"/>
      <c r="B48" s="967"/>
      <c r="C48" s="967"/>
      <c r="D48" s="970"/>
      <c r="G48" s="203" t="s">
        <v>117</v>
      </c>
    </row>
    <row r="49" spans="1:16" ht="88.5" hidden="1" customHeight="1">
      <c r="A49" s="945"/>
      <c r="B49" s="968"/>
      <c r="C49" s="968"/>
      <c r="D49" s="970"/>
      <c r="G49" s="203" t="s">
        <v>503</v>
      </c>
    </row>
    <row r="50" spans="1:16" ht="48" customHeight="1">
      <c r="A50" s="250" t="s">
        <v>165</v>
      </c>
      <c r="B50" s="964" t="s">
        <v>582</v>
      </c>
      <c r="C50" s="964"/>
      <c r="D50" s="964"/>
      <c r="P50" s="204" t="s">
        <v>679</v>
      </c>
    </row>
    <row r="51" spans="1:16" ht="48" customHeight="1">
      <c r="A51" s="75"/>
      <c r="B51" s="437" t="s">
        <v>972</v>
      </c>
      <c r="C51" s="955" t="s">
        <v>1495</v>
      </c>
      <c r="D51" s="956"/>
    </row>
    <row r="52" spans="1:16" ht="186" customHeight="1">
      <c r="A52" s="427" t="s">
        <v>168</v>
      </c>
      <c r="B52" s="441" t="s">
        <v>1208</v>
      </c>
      <c r="C52" s="431" t="s">
        <v>1504</v>
      </c>
      <c r="D52" s="251" t="s">
        <v>581</v>
      </c>
      <c r="G52" s="203" t="s">
        <v>506</v>
      </c>
      <c r="I52" s="428" t="s">
        <v>507</v>
      </c>
    </row>
    <row r="53" spans="1:16" ht="23.25" customHeight="1">
      <c r="A53" s="250" t="s">
        <v>195</v>
      </c>
      <c r="B53" s="948" t="s">
        <v>585</v>
      </c>
      <c r="C53" s="949"/>
      <c r="D53" s="950"/>
    </row>
    <row r="54" spans="1:16" ht="124.5" customHeight="1">
      <c r="A54" s="74"/>
      <c r="B54" s="437" t="s">
        <v>973</v>
      </c>
      <c r="C54" s="955" t="s">
        <v>1495</v>
      </c>
      <c r="D54" s="956"/>
    </row>
    <row r="55" spans="1:16" ht="56.25" customHeight="1">
      <c r="A55" s="427" t="s">
        <v>199</v>
      </c>
      <c r="B55" s="457" t="s">
        <v>1505</v>
      </c>
      <c r="C55" s="444" t="s">
        <v>1506</v>
      </c>
      <c r="D55" s="251" t="s">
        <v>982</v>
      </c>
      <c r="G55" s="203" t="s">
        <v>508</v>
      </c>
      <c r="I55" s="203" t="s">
        <v>509</v>
      </c>
      <c r="J55" s="203" t="s">
        <v>586</v>
      </c>
    </row>
    <row r="56" spans="1:16">
      <c r="A56" s="250" t="s">
        <v>229</v>
      </c>
      <c r="B56" s="948" t="s">
        <v>584</v>
      </c>
      <c r="C56" s="949"/>
      <c r="D56" s="950"/>
      <c r="F56" s="234">
        <v>6</v>
      </c>
    </row>
    <row r="57" spans="1:16" ht="63">
      <c r="A57" s="74"/>
      <c r="B57" s="437" t="s">
        <v>974</v>
      </c>
      <c r="C57" s="955" t="s">
        <v>1495</v>
      </c>
      <c r="D57" s="956"/>
    </row>
    <row r="58" spans="1:16" ht="48" customHeight="1">
      <c r="A58" s="435" t="s">
        <v>232</v>
      </c>
      <c r="B58" s="441" t="s">
        <v>588</v>
      </c>
      <c r="C58" s="445" t="s">
        <v>1507</v>
      </c>
      <c r="D58" s="442" t="s">
        <v>587</v>
      </c>
      <c r="G58" s="203" t="s">
        <v>510</v>
      </c>
    </row>
    <row r="59" spans="1:16">
      <c r="A59" s="250" t="s">
        <v>1157</v>
      </c>
      <c r="B59" s="948" t="s">
        <v>717</v>
      </c>
      <c r="C59" s="949"/>
      <c r="D59" s="950"/>
    </row>
    <row r="60" spans="1:16" ht="63">
      <c r="A60" s="74"/>
      <c r="B60" s="437" t="s">
        <v>974</v>
      </c>
      <c r="C60" s="955" t="s">
        <v>1495</v>
      </c>
      <c r="D60" s="956"/>
    </row>
    <row r="61" spans="1:16" ht="48" customHeight="1">
      <c r="A61" s="432" t="s">
        <v>1158</v>
      </c>
      <c r="B61" s="441" t="s">
        <v>1209</v>
      </c>
      <c r="C61" s="445" t="s">
        <v>1508</v>
      </c>
      <c r="D61" s="431" t="s">
        <v>589</v>
      </c>
      <c r="G61" s="203" t="s">
        <v>511</v>
      </c>
      <c r="J61" s="203" t="s">
        <v>512</v>
      </c>
    </row>
    <row r="62" spans="1:16">
      <c r="A62" s="250" t="s">
        <v>1159</v>
      </c>
      <c r="B62" s="957" t="s">
        <v>1003</v>
      </c>
      <c r="C62" s="958"/>
      <c r="D62" s="959"/>
    </row>
    <row r="63" spans="1:16" ht="63">
      <c r="A63" s="74"/>
      <c r="B63" s="437" t="s">
        <v>974</v>
      </c>
      <c r="C63" s="955" t="s">
        <v>1495</v>
      </c>
      <c r="D63" s="956"/>
    </row>
    <row r="64" spans="1:16" ht="46.5" customHeight="1">
      <c r="A64" s="944" t="s">
        <v>1169</v>
      </c>
      <c r="B64" s="960" t="s">
        <v>1210</v>
      </c>
      <c r="C64" s="445" t="s">
        <v>590</v>
      </c>
      <c r="D64" s="962" t="s">
        <v>983</v>
      </c>
      <c r="H64" s="203" t="s">
        <v>514</v>
      </c>
    </row>
    <row r="65" spans="1:11" ht="47.25" customHeight="1">
      <c r="A65" s="945"/>
      <c r="B65" s="961"/>
      <c r="C65" s="445" t="s">
        <v>591</v>
      </c>
      <c r="D65" s="963"/>
      <c r="H65" s="203"/>
    </row>
    <row r="66" spans="1:11">
      <c r="A66" s="250" t="s">
        <v>764</v>
      </c>
      <c r="B66" s="948" t="s">
        <v>592</v>
      </c>
      <c r="C66" s="949"/>
      <c r="D66" s="950"/>
    </row>
    <row r="67" spans="1:11" ht="84.75" customHeight="1">
      <c r="A67" s="74"/>
      <c r="B67" s="437" t="s">
        <v>974</v>
      </c>
      <c r="C67" s="955" t="s">
        <v>1495</v>
      </c>
      <c r="D67" s="956"/>
    </row>
    <row r="68" spans="1:11" ht="57.75" customHeight="1">
      <c r="A68" s="194" t="s">
        <v>1170</v>
      </c>
      <c r="B68" s="193" t="s">
        <v>1211</v>
      </c>
      <c r="C68" s="445" t="s">
        <v>1509</v>
      </c>
      <c r="D68" s="72" t="s">
        <v>984</v>
      </c>
      <c r="G68" s="203" t="s">
        <v>117</v>
      </c>
      <c r="I68" s="203" t="s">
        <v>553</v>
      </c>
    </row>
    <row r="69" spans="1:11" ht="36.75" customHeight="1">
      <c r="A69" s="250" t="s">
        <v>1171</v>
      </c>
      <c r="B69" s="948" t="s">
        <v>593</v>
      </c>
      <c r="C69" s="949"/>
      <c r="D69" s="950"/>
    </row>
    <row r="70" spans="1:11" ht="48" customHeight="1">
      <c r="A70" s="74"/>
      <c r="B70" s="437" t="s">
        <v>974</v>
      </c>
      <c r="C70" s="951" t="s">
        <v>1495</v>
      </c>
      <c r="D70" s="951"/>
    </row>
    <row r="71" spans="1:11" ht="117" customHeight="1">
      <c r="A71" s="194" t="s">
        <v>1172</v>
      </c>
      <c r="B71" s="193" t="s">
        <v>1212</v>
      </c>
      <c r="C71" s="445" t="s">
        <v>1510</v>
      </c>
      <c r="D71" s="72" t="s">
        <v>984</v>
      </c>
      <c r="G71" s="205" t="s">
        <v>117</v>
      </c>
      <c r="H71" s="203" t="s">
        <v>554</v>
      </c>
    </row>
    <row r="72" spans="1:11" ht="29.25" customHeight="1">
      <c r="A72" s="250" t="s">
        <v>1173</v>
      </c>
      <c r="B72" s="948" t="s">
        <v>594</v>
      </c>
      <c r="C72" s="949"/>
      <c r="D72" s="950"/>
      <c r="E72" s="252" t="s">
        <v>315</v>
      </c>
    </row>
    <row r="73" spans="1:11" ht="79.5" customHeight="1">
      <c r="A73" s="74"/>
      <c r="B73" s="437" t="s">
        <v>974</v>
      </c>
      <c r="C73" s="951" t="s">
        <v>1495</v>
      </c>
      <c r="D73" s="951"/>
    </row>
    <row r="74" spans="1:11" ht="69" customHeight="1">
      <c r="A74" s="434" t="s">
        <v>1174</v>
      </c>
      <c r="B74" s="433" t="s">
        <v>1511</v>
      </c>
      <c r="C74" s="445" t="s">
        <v>1521</v>
      </c>
      <c r="D74" s="431" t="s">
        <v>985</v>
      </c>
      <c r="G74" s="203" t="s">
        <v>117</v>
      </c>
      <c r="I74" s="203" t="s">
        <v>515</v>
      </c>
    </row>
    <row r="75" spans="1:11" ht="27" customHeight="1">
      <c r="A75" s="250" t="s">
        <v>1175</v>
      </c>
      <c r="B75" s="948" t="s">
        <v>596</v>
      </c>
      <c r="C75" s="949"/>
      <c r="D75" s="950"/>
      <c r="E75" s="234" t="s">
        <v>921</v>
      </c>
    </row>
    <row r="76" spans="1:11" ht="70.5" customHeight="1">
      <c r="A76" s="74"/>
      <c r="B76" s="437" t="s">
        <v>974</v>
      </c>
      <c r="C76" s="951" t="s">
        <v>1495</v>
      </c>
      <c r="D76" s="951"/>
    </row>
    <row r="77" spans="1:11" ht="45.75" customHeight="1">
      <c r="A77" s="944" t="s">
        <v>1176</v>
      </c>
      <c r="B77" s="946" t="s">
        <v>1213</v>
      </c>
      <c r="C77" s="73" t="s">
        <v>1512</v>
      </c>
      <c r="D77" s="73" t="s">
        <v>595</v>
      </c>
      <c r="J77" s="203" t="s">
        <v>516</v>
      </c>
    </row>
    <row r="78" spans="1:11" ht="23.25" customHeight="1">
      <c r="A78" s="945"/>
      <c r="B78" s="947"/>
      <c r="C78" s="73" t="s">
        <v>597</v>
      </c>
      <c r="D78" s="437"/>
      <c r="J78" s="203" t="s">
        <v>520</v>
      </c>
      <c r="K78" s="203"/>
    </row>
    <row r="79" spans="1:11" ht="30.75" customHeight="1">
      <c r="A79" s="250" t="s">
        <v>1177</v>
      </c>
      <c r="B79" s="948" t="s">
        <v>925</v>
      </c>
      <c r="C79" s="949"/>
      <c r="D79" s="950"/>
      <c r="I79" s="203"/>
    </row>
    <row r="80" spans="1:11" ht="50.25" customHeight="1">
      <c r="A80" s="238"/>
      <c r="B80" s="437" t="s">
        <v>973</v>
      </c>
      <c r="C80" s="951" t="s">
        <v>1495</v>
      </c>
      <c r="D80" s="951"/>
      <c r="I80" s="203"/>
    </row>
    <row r="81" spans="1:11" ht="72.75" customHeight="1">
      <c r="A81" s="238" t="s">
        <v>1178</v>
      </c>
      <c r="B81" s="73" t="s">
        <v>1214</v>
      </c>
      <c r="C81" s="73" t="s">
        <v>1513</v>
      </c>
      <c r="D81" s="72"/>
      <c r="I81" s="203"/>
    </row>
    <row r="82" spans="1:11">
      <c r="A82" s="250" t="s">
        <v>1179</v>
      </c>
      <c r="B82" s="948" t="s">
        <v>598</v>
      </c>
      <c r="C82" s="949"/>
      <c r="D82" s="950"/>
    </row>
    <row r="83" spans="1:11" ht="120" customHeight="1">
      <c r="A83" s="75"/>
      <c r="B83" s="437" t="s">
        <v>974</v>
      </c>
      <c r="C83" s="951" t="s">
        <v>1495</v>
      </c>
      <c r="D83" s="951"/>
    </row>
    <row r="84" spans="1:11" ht="60" customHeight="1">
      <c r="A84" s="432" t="s">
        <v>1180</v>
      </c>
      <c r="B84" s="442" t="s">
        <v>1215</v>
      </c>
      <c r="C84" s="73" t="s">
        <v>1514</v>
      </c>
      <c r="D84" s="431" t="s">
        <v>558</v>
      </c>
      <c r="I84" s="203" t="s">
        <v>521</v>
      </c>
      <c r="J84" s="203" t="s">
        <v>557</v>
      </c>
    </row>
    <row r="85" spans="1:11" ht="47.25" customHeight="1">
      <c r="A85" s="250" t="s">
        <v>1181</v>
      </c>
      <c r="B85" s="952" t="s">
        <v>1216</v>
      </c>
      <c r="C85" s="953"/>
      <c r="D85" s="954"/>
      <c r="J85" s="203"/>
      <c r="K85" s="203"/>
    </row>
    <row r="86" spans="1:11" ht="47.25" customHeight="1">
      <c r="A86" s="119"/>
      <c r="B86" s="379" t="s">
        <v>583</v>
      </c>
      <c r="C86" s="951" t="s">
        <v>1495</v>
      </c>
      <c r="D86" s="951"/>
      <c r="J86" s="203"/>
      <c r="K86" s="203"/>
    </row>
    <row r="87" spans="1:11" ht="95.25" customHeight="1">
      <c r="A87" s="194" t="s">
        <v>1182</v>
      </c>
      <c r="B87" s="445" t="s">
        <v>599</v>
      </c>
      <c r="C87" s="73" t="s">
        <v>1515</v>
      </c>
      <c r="D87" s="72" t="s">
        <v>986</v>
      </c>
      <c r="J87" s="203"/>
      <c r="K87" s="203"/>
    </row>
    <row r="88" spans="1:11" ht="54" customHeight="1">
      <c r="A88" s="250" t="s">
        <v>1183</v>
      </c>
      <c r="B88" s="952" t="s">
        <v>600</v>
      </c>
      <c r="C88" s="953"/>
      <c r="D88" s="954"/>
    </row>
    <row r="89" spans="1:11" ht="58.5" customHeight="1">
      <c r="A89" s="75"/>
      <c r="B89" s="437" t="s">
        <v>974</v>
      </c>
      <c r="C89" s="951" t="s">
        <v>1495</v>
      </c>
      <c r="D89" s="951"/>
    </row>
    <row r="90" spans="1:11" ht="129.75" customHeight="1">
      <c r="A90" s="427" t="s">
        <v>1184</v>
      </c>
      <c r="B90" s="431" t="s">
        <v>1217</v>
      </c>
      <c r="C90" s="445" t="s">
        <v>1522</v>
      </c>
      <c r="D90" s="251" t="s">
        <v>423</v>
      </c>
      <c r="G90" s="203" t="s">
        <v>117</v>
      </c>
      <c r="I90" s="203" t="s">
        <v>522</v>
      </c>
    </row>
    <row r="91" spans="1:11" ht="28.5" customHeight="1">
      <c r="A91" s="250" t="s">
        <v>1185</v>
      </c>
      <c r="B91" s="948" t="s">
        <v>601</v>
      </c>
      <c r="C91" s="949"/>
      <c r="D91" s="950"/>
    </row>
    <row r="92" spans="1:11" ht="136.5" customHeight="1">
      <c r="A92" s="75"/>
      <c r="B92" s="437" t="s">
        <v>974</v>
      </c>
      <c r="C92" s="951" t="s">
        <v>1495</v>
      </c>
      <c r="D92" s="951"/>
    </row>
    <row r="93" spans="1:11" ht="138.75" customHeight="1">
      <c r="A93" s="427" t="s">
        <v>1186</v>
      </c>
      <c r="B93" s="458" t="s">
        <v>1516</v>
      </c>
      <c r="C93" s="445" t="s">
        <v>1517</v>
      </c>
      <c r="D93" s="72" t="s">
        <v>423</v>
      </c>
      <c r="H93" s="203" t="s">
        <v>525</v>
      </c>
      <c r="J93" s="203" t="s">
        <v>525</v>
      </c>
    </row>
  </sheetData>
  <mergeCells count="72">
    <mergeCell ref="B7:D7"/>
    <mergeCell ref="A1:D1"/>
    <mergeCell ref="B3:D3"/>
    <mergeCell ref="C4:D4"/>
    <mergeCell ref="C5:C6"/>
    <mergeCell ref="D5:D6"/>
    <mergeCell ref="B25:D25"/>
    <mergeCell ref="C8:D8"/>
    <mergeCell ref="B10:D10"/>
    <mergeCell ref="C11:D11"/>
    <mergeCell ref="B13:D13"/>
    <mergeCell ref="C14:D14"/>
    <mergeCell ref="B16:D16"/>
    <mergeCell ref="C17:D17"/>
    <mergeCell ref="B19:D19"/>
    <mergeCell ref="C20:D20"/>
    <mergeCell ref="B22:D22"/>
    <mergeCell ref="C23:D23"/>
    <mergeCell ref="A42:A44"/>
    <mergeCell ref="B42:B44"/>
    <mergeCell ref="C42:C44"/>
    <mergeCell ref="D42:D44"/>
    <mergeCell ref="C26:D26"/>
    <mergeCell ref="B28:D28"/>
    <mergeCell ref="C29:D29"/>
    <mergeCell ref="B31:D31"/>
    <mergeCell ref="C32:D32"/>
    <mergeCell ref="B34:D34"/>
    <mergeCell ref="C35:D35"/>
    <mergeCell ref="B37:D37"/>
    <mergeCell ref="C38:D38"/>
    <mergeCell ref="B40:D40"/>
    <mergeCell ref="C41:D41"/>
    <mergeCell ref="A64:A65"/>
    <mergeCell ref="B64:B65"/>
    <mergeCell ref="D64:D65"/>
    <mergeCell ref="C57:D57"/>
    <mergeCell ref="B45:D45"/>
    <mergeCell ref="C46:D46"/>
    <mergeCell ref="A47:A49"/>
    <mergeCell ref="B47:B49"/>
    <mergeCell ref="C47:C49"/>
    <mergeCell ref="D47:D49"/>
    <mergeCell ref="B50:D50"/>
    <mergeCell ref="C51:D51"/>
    <mergeCell ref="B53:D53"/>
    <mergeCell ref="C54:D54"/>
    <mergeCell ref="B56:D56"/>
    <mergeCell ref="C73:D73"/>
    <mergeCell ref="B75:D75"/>
    <mergeCell ref="C76:D76"/>
    <mergeCell ref="B59:D59"/>
    <mergeCell ref="C60:D60"/>
    <mergeCell ref="B62:D62"/>
    <mergeCell ref="C63:D63"/>
    <mergeCell ref="B66:D66"/>
    <mergeCell ref="C67:D67"/>
    <mergeCell ref="B69:D69"/>
    <mergeCell ref="C70:D70"/>
    <mergeCell ref="B72:D72"/>
    <mergeCell ref="A77:A78"/>
    <mergeCell ref="B77:B78"/>
    <mergeCell ref="B79:D79"/>
    <mergeCell ref="B91:D91"/>
    <mergeCell ref="C92:D92"/>
    <mergeCell ref="B82:D82"/>
    <mergeCell ref="C83:D83"/>
    <mergeCell ref="B85:D85"/>
    <mergeCell ref="C86:D86"/>
    <mergeCell ref="B88:D88"/>
    <mergeCell ref="C89:D89"/>
    <mergeCell ref="C80:D80"/>
  </mergeCells>
  <pageMargins left="0.70866141732283472" right="0.70866141732283472" top="0.74803149606299213" bottom="0.74803149606299213" header="0.31496062992125984" footer="0.31496062992125984"/>
  <pageSetup paperSize="9" scale="58" fitToHeight="1000" orientation="landscape" r:id="rId1"/>
</worksheet>
</file>

<file path=xl/worksheets/sheet6.xml><?xml version="1.0" encoding="utf-8"?>
<worksheet xmlns="http://schemas.openxmlformats.org/spreadsheetml/2006/main" xmlns:r="http://schemas.openxmlformats.org/officeDocument/2006/relationships">
  <sheetPr>
    <tabColor rgb="FFFF00FF"/>
  </sheetPr>
  <dimension ref="A1:R334"/>
  <sheetViews>
    <sheetView tabSelected="1" zoomScale="85" zoomScaleNormal="85" workbookViewId="0">
      <pane ySplit="4" topLeftCell="A314" activePane="bottomLeft" state="frozen"/>
      <selection pane="bottomLeft" activeCell="B325" sqref="B325:G330"/>
    </sheetView>
  </sheetViews>
  <sheetFormatPr defaultColWidth="9.140625" defaultRowHeight="15.75"/>
  <cols>
    <col min="1" max="1" width="91.85546875" style="1" customWidth="1"/>
    <col min="2" max="2" width="15" style="1" customWidth="1"/>
    <col min="3" max="3" width="14.140625" style="1" customWidth="1"/>
    <col min="4" max="7" width="16.5703125" style="1" customWidth="1"/>
    <col min="8" max="8" width="15.5703125" style="1" customWidth="1"/>
    <col min="9" max="9" width="9.140625" style="1" customWidth="1"/>
    <col min="10" max="15" width="11.7109375" style="1" hidden="1" customWidth="1"/>
    <col min="16" max="16" width="12.7109375" style="1" hidden="1" customWidth="1"/>
    <col min="17" max="17" width="23.42578125" style="1" customWidth="1"/>
    <col min="18" max="18" width="19.85546875" style="1" customWidth="1"/>
    <col min="19" max="16384" width="9.140625" style="1"/>
  </cols>
  <sheetData>
    <row r="1" spans="1:18" ht="18.75">
      <c r="A1" s="744" t="s">
        <v>429</v>
      </c>
      <c r="B1" s="744"/>
      <c r="C1" s="744"/>
      <c r="D1" s="744"/>
      <c r="E1" s="744"/>
      <c r="F1" s="744"/>
      <c r="G1" s="744"/>
      <c r="H1" s="744"/>
    </row>
    <row r="3" spans="1:18" ht="31.5" customHeight="1">
      <c r="A3" s="987" t="s">
        <v>1518</v>
      </c>
      <c r="B3" s="987" t="s">
        <v>1519</v>
      </c>
      <c r="C3" s="987"/>
      <c r="D3" s="987"/>
      <c r="E3" s="987"/>
      <c r="F3" s="987"/>
      <c r="G3" s="987"/>
      <c r="H3" s="987"/>
    </row>
    <row r="4" spans="1:18" ht="36" customHeight="1">
      <c r="A4" s="987"/>
      <c r="B4" s="722">
        <v>2025</v>
      </c>
      <c r="C4" s="722">
        <v>2026</v>
      </c>
      <c r="D4" s="722">
        <v>2027</v>
      </c>
      <c r="E4" s="722">
        <v>2028</v>
      </c>
      <c r="F4" s="722">
        <v>2029</v>
      </c>
      <c r="G4" s="722">
        <v>2030</v>
      </c>
      <c r="H4" s="722" t="s">
        <v>34</v>
      </c>
    </row>
    <row r="5" spans="1:18">
      <c r="A5" s="94" t="s">
        <v>432</v>
      </c>
      <c r="B5" s="122">
        <f>B6+B11-B10</f>
        <v>39175261.501309998</v>
      </c>
      <c r="C5" s="122">
        <f>C6+C11-C10</f>
        <v>36237493.071370006</v>
      </c>
      <c r="D5" s="122">
        <f t="shared" ref="D5:G5" si="0">D6+D11-D10</f>
        <v>41944140.727870002</v>
      </c>
      <c r="E5" s="122">
        <f t="shared" si="0"/>
        <v>41864140.727870002</v>
      </c>
      <c r="F5" s="122">
        <f t="shared" si="0"/>
        <v>41864140.727870002</v>
      </c>
      <c r="G5" s="122">
        <f t="shared" si="0"/>
        <v>41864140.727870002</v>
      </c>
      <c r="H5" s="122">
        <f>H6+H11-H10</f>
        <v>242949317.48415998</v>
      </c>
      <c r="J5" s="179">
        <v>39175261.501309998</v>
      </c>
      <c r="K5" s="179">
        <v>36237493.071370006</v>
      </c>
      <c r="L5" s="179">
        <v>41944140.727870002</v>
      </c>
      <c r="M5" s="179">
        <v>41864140.727870002</v>
      </c>
      <c r="N5" s="179">
        <v>41864140.727870002</v>
      </c>
      <c r="O5" s="179">
        <v>41864140.727870002</v>
      </c>
      <c r="P5" s="179">
        <v>242949317.48415998</v>
      </c>
    </row>
    <row r="6" spans="1:18" ht="21.75" customHeight="1">
      <c r="A6" s="95" t="s">
        <v>433</v>
      </c>
      <c r="B6" s="123">
        <f t="shared" ref="B6:H7" si="1">B56+B66+B76+B86+B96+B106+B116+B126+B146+B156+B166+B176+B186+B196+B206+B216+B226+B236+B246+B256+B266+B276+B286+B296+B306+B316+B326+B136</f>
        <v>18585254.03131</v>
      </c>
      <c r="C6" s="123">
        <f t="shared" si="1"/>
        <v>13968640.14137</v>
      </c>
      <c r="D6" s="123">
        <f t="shared" si="1"/>
        <v>19675287.797869999</v>
      </c>
      <c r="E6" s="123">
        <f t="shared" si="1"/>
        <v>19595287.797869999</v>
      </c>
      <c r="F6" s="123">
        <f t="shared" si="1"/>
        <v>19595287.797869999</v>
      </c>
      <c r="G6" s="123">
        <f t="shared" si="1"/>
        <v>19595287.797869999</v>
      </c>
      <c r="H6" s="123">
        <f t="shared" si="1"/>
        <v>111015045.36415997</v>
      </c>
      <c r="J6" s="179">
        <v>18585254.03131</v>
      </c>
      <c r="K6" s="179">
        <v>13968640.14137</v>
      </c>
      <c r="L6" s="179">
        <v>19675287.797869999</v>
      </c>
      <c r="M6" s="179">
        <v>19595287.797869999</v>
      </c>
      <c r="N6" s="179">
        <v>19595287.797869999</v>
      </c>
      <c r="O6" s="179">
        <v>19595287.797869999</v>
      </c>
      <c r="P6" s="179">
        <v>111015045.36415997</v>
      </c>
      <c r="Q6" s="170"/>
      <c r="R6" s="357"/>
    </row>
    <row r="7" spans="1:18">
      <c r="A7" s="96" t="s">
        <v>434</v>
      </c>
      <c r="B7" s="123">
        <f t="shared" si="1"/>
        <v>1651295.2</v>
      </c>
      <c r="C7" s="123">
        <f t="shared" si="1"/>
        <v>1107771.5</v>
      </c>
      <c r="D7" s="123">
        <f t="shared" si="1"/>
        <v>665870.89999999991</v>
      </c>
      <c r="E7" s="123">
        <f t="shared" si="1"/>
        <v>665870.89999999991</v>
      </c>
      <c r="F7" s="123">
        <f t="shared" si="1"/>
        <v>665870.89999999991</v>
      </c>
      <c r="G7" s="123">
        <f t="shared" si="1"/>
        <v>665870.89999999991</v>
      </c>
      <c r="H7" s="123">
        <f t="shared" si="1"/>
        <v>5422550.3000000007</v>
      </c>
      <c r="J7" s="179">
        <v>1651295.2</v>
      </c>
      <c r="K7" s="179">
        <v>1107771.5</v>
      </c>
      <c r="L7" s="179">
        <v>665870.89999999991</v>
      </c>
      <c r="M7" s="179">
        <v>665870.89999999991</v>
      </c>
      <c r="N7" s="179">
        <v>665870.89999999991</v>
      </c>
      <c r="O7" s="179">
        <v>665870.89999999991</v>
      </c>
      <c r="P7" s="179">
        <v>5422550.3000000007</v>
      </c>
    </row>
    <row r="8" spans="1:18" ht="31.5">
      <c r="A8" s="66" t="s">
        <v>435</v>
      </c>
      <c r="B8" s="76">
        <v>0</v>
      </c>
      <c r="C8" s="76">
        <v>0</v>
      </c>
      <c r="D8" s="76">
        <v>0</v>
      </c>
      <c r="E8" s="76">
        <v>0</v>
      </c>
      <c r="F8" s="76">
        <v>0</v>
      </c>
      <c r="G8" s="76">
        <v>0</v>
      </c>
      <c r="H8" s="76">
        <v>0</v>
      </c>
      <c r="J8" s="179">
        <v>0</v>
      </c>
      <c r="K8" s="179">
        <v>0</v>
      </c>
      <c r="L8" s="179">
        <v>0</v>
      </c>
      <c r="M8" s="179">
        <v>0</v>
      </c>
      <c r="N8" s="179">
        <v>0</v>
      </c>
      <c r="O8" s="179">
        <v>0</v>
      </c>
      <c r="P8" s="179">
        <v>0</v>
      </c>
    </row>
    <row r="9" spans="1:18">
      <c r="A9" s="67" t="s">
        <v>55</v>
      </c>
      <c r="B9" s="76">
        <v>0</v>
      </c>
      <c r="C9" s="76">
        <v>0</v>
      </c>
      <c r="D9" s="76">
        <v>0</v>
      </c>
      <c r="E9" s="76">
        <v>0</v>
      </c>
      <c r="F9" s="76">
        <v>0</v>
      </c>
      <c r="G9" s="76">
        <v>0</v>
      </c>
      <c r="H9" s="76">
        <v>0</v>
      </c>
      <c r="J9" s="179">
        <v>0</v>
      </c>
      <c r="K9" s="179">
        <v>0</v>
      </c>
      <c r="L9" s="179">
        <v>0</v>
      </c>
      <c r="M9" s="179">
        <v>0</v>
      </c>
      <c r="N9" s="179">
        <v>0</v>
      </c>
      <c r="O9" s="179">
        <v>0</v>
      </c>
      <c r="P9" s="179">
        <v>0</v>
      </c>
    </row>
    <row r="10" spans="1:18" ht="47.25">
      <c r="A10" s="343" t="s">
        <v>436</v>
      </c>
      <c r="B10" s="97">
        <v>647205.9</v>
      </c>
      <c r="C10" s="97">
        <v>729581.3</v>
      </c>
      <c r="D10" s="97">
        <v>729581.3</v>
      </c>
      <c r="E10" s="97">
        <v>729581.3</v>
      </c>
      <c r="F10" s="97">
        <v>729581.3</v>
      </c>
      <c r="G10" s="97">
        <v>729581.3</v>
      </c>
      <c r="H10" s="97">
        <f>SUM(B10:G10)</f>
        <v>4295112.3999999994</v>
      </c>
      <c r="J10" s="179">
        <v>647205.9</v>
      </c>
      <c r="K10" s="179">
        <v>729581.3</v>
      </c>
      <c r="L10" s="179">
        <v>729581.3</v>
      </c>
      <c r="M10" s="179">
        <v>729581.3</v>
      </c>
      <c r="N10" s="179">
        <v>729581.3</v>
      </c>
      <c r="O10" s="179">
        <v>729581.3</v>
      </c>
      <c r="P10" s="179">
        <v>4295112.3999999994</v>
      </c>
    </row>
    <row r="11" spans="1:18" ht="48" customHeight="1">
      <c r="A11" s="121" t="s">
        <v>437</v>
      </c>
      <c r="B11" s="97">
        <f t="shared" ref="B11:G11" si="2">B62+B72+B81+B91+B101+B111+B121+B131+B151+B161+B171+B181+B191+B201+B211+B221+B231+B241+B251+B261+B281+B291+B301+B311+B321+B331</f>
        <v>21237213.370000001</v>
      </c>
      <c r="C11" s="97">
        <f t="shared" si="2"/>
        <v>22998434.23</v>
      </c>
      <c r="D11" s="97">
        <f t="shared" si="2"/>
        <v>22998434.23</v>
      </c>
      <c r="E11" s="97">
        <f t="shared" si="2"/>
        <v>22998434.23</v>
      </c>
      <c r="F11" s="97">
        <f t="shared" si="2"/>
        <v>22998434.23</v>
      </c>
      <c r="G11" s="97">
        <f t="shared" si="2"/>
        <v>22998434.23</v>
      </c>
      <c r="H11" s="97">
        <f>SUM(B11:G11)</f>
        <v>136229384.52000001</v>
      </c>
      <c r="J11" s="179">
        <v>21237213.370000001</v>
      </c>
      <c r="K11" s="179">
        <v>22998434.23</v>
      </c>
      <c r="L11" s="179">
        <v>22998434.23</v>
      </c>
      <c r="M11" s="179">
        <v>22998434.23</v>
      </c>
      <c r="N11" s="179">
        <v>22998434.23</v>
      </c>
      <c r="O11" s="179">
        <v>22998434.23</v>
      </c>
      <c r="P11" s="179">
        <v>136229384.52000001</v>
      </c>
    </row>
    <row r="12" spans="1:18">
      <c r="A12" s="2" t="s">
        <v>438</v>
      </c>
      <c r="B12" s="76">
        <v>0</v>
      </c>
      <c r="C12" s="76">
        <v>0</v>
      </c>
      <c r="D12" s="76">
        <v>0</v>
      </c>
      <c r="E12" s="76">
        <v>0</v>
      </c>
      <c r="F12" s="76">
        <v>0</v>
      </c>
      <c r="G12" s="76">
        <v>0</v>
      </c>
      <c r="H12" s="76">
        <v>0</v>
      </c>
      <c r="J12" s="179">
        <v>0</v>
      </c>
      <c r="K12" s="179">
        <v>0</v>
      </c>
      <c r="L12" s="179">
        <v>0</v>
      </c>
      <c r="M12" s="179">
        <v>0</v>
      </c>
      <c r="N12" s="179">
        <v>0</v>
      </c>
      <c r="O12" s="179">
        <v>0</v>
      </c>
      <c r="P12" s="179">
        <v>0</v>
      </c>
    </row>
    <row r="13" spans="1:18">
      <c r="A13" s="2" t="s">
        <v>439</v>
      </c>
      <c r="B13" s="76">
        <v>0</v>
      </c>
      <c r="C13" s="76">
        <v>0</v>
      </c>
      <c r="D13" s="76">
        <v>0</v>
      </c>
      <c r="E13" s="76">
        <v>0</v>
      </c>
      <c r="F13" s="76">
        <v>0</v>
      </c>
      <c r="G13" s="76">
        <v>0</v>
      </c>
      <c r="H13" s="76">
        <v>0</v>
      </c>
      <c r="J13" s="179">
        <v>0</v>
      </c>
      <c r="K13" s="179">
        <v>0</v>
      </c>
      <c r="L13" s="179">
        <v>0</v>
      </c>
      <c r="M13" s="179">
        <v>0</v>
      </c>
      <c r="N13" s="179">
        <v>0</v>
      </c>
      <c r="O13" s="179">
        <v>0</v>
      </c>
      <c r="P13" s="179">
        <v>0</v>
      </c>
    </row>
    <row r="14" spans="1:18">
      <c r="A14" s="2" t="s">
        <v>440</v>
      </c>
      <c r="B14" s="76">
        <v>0</v>
      </c>
      <c r="C14" s="76">
        <v>0</v>
      </c>
      <c r="D14" s="76">
        <v>0</v>
      </c>
      <c r="E14" s="76">
        <v>0</v>
      </c>
      <c r="F14" s="76">
        <v>0</v>
      </c>
      <c r="G14" s="76">
        <v>0</v>
      </c>
      <c r="H14" s="76">
        <v>0</v>
      </c>
      <c r="J14" s="179">
        <v>0</v>
      </c>
      <c r="K14" s="179">
        <v>0</v>
      </c>
      <c r="L14" s="179">
        <v>0</v>
      </c>
      <c r="M14" s="179">
        <v>0</v>
      </c>
      <c r="N14" s="179">
        <v>0</v>
      </c>
      <c r="O14" s="179">
        <v>0</v>
      </c>
      <c r="P14" s="179">
        <v>0</v>
      </c>
    </row>
    <row r="15" spans="1:18" ht="15.75" customHeight="1">
      <c r="A15" s="425" t="s">
        <v>1806</v>
      </c>
      <c r="B15" s="424">
        <v>37463681.272000007</v>
      </c>
      <c r="C15" s="737">
        <f>C16+C21-C20</f>
        <v>35705277.315090001</v>
      </c>
      <c r="D15" s="424">
        <v>41841669.516870007</v>
      </c>
      <c r="E15" s="424">
        <v>41761669.516870007</v>
      </c>
      <c r="F15" s="424">
        <v>41761669.516870007</v>
      </c>
      <c r="G15" s="424">
        <v>41761669.516870007</v>
      </c>
      <c r="H15" s="424">
        <v>245900636.65457001</v>
      </c>
      <c r="J15" s="179">
        <v>37463681.272000007</v>
      </c>
      <c r="K15" s="179">
        <v>35705277.315090001</v>
      </c>
      <c r="L15" s="179">
        <v>41841669.516870007</v>
      </c>
      <c r="M15" s="179">
        <v>41761669.516870007</v>
      </c>
      <c r="N15" s="179">
        <v>41761669.516870007</v>
      </c>
      <c r="O15" s="179">
        <v>41761669.516870007</v>
      </c>
      <c r="P15" s="179">
        <v>245900636.65457001</v>
      </c>
      <c r="Q15" s="115"/>
    </row>
    <row r="16" spans="1:18">
      <c r="A16" s="95" t="s">
        <v>433</v>
      </c>
      <c r="B16" s="93">
        <v>16873673.802000001</v>
      </c>
      <c r="C16" s="93">
        <f>19041424.38509-5605000</f>
        <v>13436424.385090001</v>
      </c>
      <c r="D16" s="93">
        <v>19572816.58687</v>
      </c>
      <c r="E16" s="93">
        <v>19492816.58687</v>
      </c>
      <c r="F16" s="93">
        <v>19492816.58687</v>
      </c>
      <c r="G16" s="93">
        <v>19492816.58687</v>
      </c>
      <c r="H16" s="93">
        <v>113966364.53457001</v>
      </c>
      <c r="J16" s="179">
        <v>16873673.802000001</v>
      </c>
      <c r="K16" s="179">
        <v>13436424.385090001</v>
      </c>
      <c r="L16" s="179">
        <v>19572816.58687</v>
      </c>
      <c r="M16" s="179">
        <v>19492816.58687</v>
      </c>
      <c r="N16" s="179">
        <v>19492816.58687</v>
      </c>
      <c r="O16" s="179">
        <v>19492816.58687</v>
      </c>
      <c r="P16" s="179">
        <v>113966364.53457001</v>
      </c>
    </row>
    <row r="17" spans="1:16" ht="15.75" customHeight="1">
      <c r="A17" s="96" t="s">
        <v>434</v>
      </c>
      <c r="B17" s="93">
        <v>1211086.1100000001</v>
      </c>
      <c r="C17" s="93">
        <v>773123.99999999988</v>
      </c>
      <c r="D17" s="93">
        <v>607734.20000000007</v>
      </c>
      <c r="E17" s="93">
        <v>607734.20000000007</v>
      </c>
      <c r="F17" s="93">
        <v>607734.20000000007</v>
      </c>
      <c r="G17" s="93">
        <v>607734.20000000007</v>
      </c>
      <c r="H17" s="93">
        <v>4415146.91</v>
      </c>
      <c r="J17" s="179">
        <v>1211086.1100000001</v>
      </c>
      <c r="K17" s="179">
        <v>773123.99999999988</v>
      </c>
      <c r="L17" s="179">
        <v>607734.20000000007</v>
      </c>
      <c r="M17" s="179">
        <v>607734.20000000007</v>
      </c>
      <c r="N17" s="179">
        <v>607734.20000000007</v>
      </c>
      <c r="O17" s="179">
        <v>607734.20000000007</v>
      </c>
      <c r="P17" s="179">
        <v>4415146.91</v>
      </c>
    </row>
    <row r="18" spans="1:16" ht="15.75" customHeight="1">
      <c r="A18" s="66" t="s">
        <v>435</v>
      </c>
      <c r="B18" s="76">
        <v>0</v>
      </c>
      <c r="C18" s="76">
        <v>0</v>
      </c>
      <c r="D18" s="76">
        <v>0</v>
      </c>
      <c r="E18" s="76">
        <v>0</v>
      </c>
      <c r="F18" s="76">
        <v>0</v>
      </c>
      <c r="G18" s="76">
        <v>0</v>
      </c>
      <c r="H18" s="76">
        <v>0</v>
      </c>
      <c r="J18" s="179">
        <v>0</v>
      </c>
      <c r="K18" s="179">
        <v>0</v>
      </c>
      <c r="L18" s="179">
        <v>0</v>
      </c>
      <c r="M18" s="179">
        <v>0</v>
      </c>
      <c r="N18" s="179">
        <v>0</v>
      </c>
      <c r="O18" s="179">
        <v>0</v>
      </c>
      <c r="P18" s="179">
        <v>0</v>
      </c>
    </row>
    <row r="19" spans="1:16" ht="15.75" customHeight="1">
      <c r="A19" s="67" t="s">
        <v>55</v>
      </c>
      <c r="B19" s="76">
        <v>0</v>
      </c>
      <c r="C19" s="76">
        <v>0</v>
      </c>
      <c r="D19" s="76">
        <v>0</v>
      </c>
      <c r="E19" s="76">
        <v>0</v>
      </c>
      <c r="F19" s="76">
        <v>0</v>
      </c>
      <c r="G19" s="76">
        <v>0</v>
      </c>
      <c r="H19" s="76">
        <v>0</v>
      </c>
      <c r="J19" s="179">
        <v>0</v>
      </c>
      <c r="K19" s="179">
        <v>0</v>
      </c>
      <c r="L19" s="179">
        <v>0</v>
      </c>
      <c r="M19" s="179">
        <v>0</v>
      </c>
      <c r="N19" s="179">
        <v>0</v>
      </c>
      <c r="O19" s="179">
        <v>0</v>
      </c>
      <c r="P19" s="179">
        <v>0</v>
      </c>
    </row>
    <row r="20" spans="1:16" ht="15.75" customHeight="1">
      <c r="A20" s="343" t="s">
        <v>436</v>
      </c>
      <c r="B20" s="280">
        <v>647205.9</v>
      </c>
      <c r="C20" s="280">
        <v>729581.3</v>
      </c>
      <c r="D20" s="280">
        <v>729581.3</v>
      </c>
      <c r="E20" s="280">
        <v>729581.3</v>
      </c>
      <c r="F20" s="280">
        <v>729581.3</v>
      </c>
      <c r="G20" s="280">
        <v>729581.3</v>
      </c>
      <c r="H20" s="280">
        <v>4295112.3999999994</v>
      </c>
      <c r="J20" s="179">
        <v>647205.9</v>
      </c>
      <c r="K20" s="179">
        <v>729581.3</v>
      </c>
      <c r="L20" s="179">
        <v>729581.3</v>
      </c>
      <c r="M20" s="179">
        <v>729581.3</v>
      </c>
      <c r="N20" s="179">
        <v>729581.3</v>
      </c>
      <c r="O20" s="179">
        <v>729581.3</v>
      </c>
      <c r="P20" s="179">
        <v>4295112.3999999994</v>
      </c>
    </row>
    <row r="21" spans="1:16" ht="15.75" customHeight="1">
      <c r="A21" s="121" t="s">
        <v>437</v>
      </c>
      <c r="B21" s="280">
        <v>21237213.370000001</v>
      </c>
      <c r="C21" s="97">
        <v>22998434.23</v>
      </c>
      <c r="D21" s="97">
        <v>22998434.23</v>
      </c>
      <c r="E21" s="97">
        <v>22998434.23</v>
      </c>
      <c r="F21" s="97">
        <v>22998434.23</v>
      </c>
      <c r="G21" s="97">
        <v>22998434.23</v>
      </c>
      <c r="H21" s="97">
        <f>B21+C21+D21+E21+F21+G21</f>
        <v>136229384.52000001</v>
      </c>
      <c r="J21" s="179">
        <v>21237213.370000001</v>
      </c>
      <c r="K21" s="179">
        <v>22998434.23</v>
      </c>
      <c r="L21" s="179">
        <v>22998434.23</v>
      </c>
      <c r="M21" s="179">
        <v>22998434.23</v>
      </c>
      <c r="N21" s="179">
        <v>22998434.23</v>
      </c>
      <c r="O21" s="179">
        <v>22998434.23</v>
      </c>
      <c r="P21" s="179">
        <v>136229384.52000001</v>
      </c>
    </row>
    <row r="22" spans="1:16">
      <c r="A22" s="2" t="s">
        <v>438</v>
      </c>
      <c r="B22" s="76">
        <v>0</v>
      </c>
      <c r="C22" s="76">
        <v>0</v>
      </c>
      <c r="D22" s="76">
        <v>0</v>
      </c>
      <c r="E22" s="76">
        <v>0</v>
      </c>
      <c r="F22" s="76">
        <v>0</v>
      </c>
      <c r="G22" s="76">
        <v>0</v>
      </c>
      <c r="H22" s="76">
        <v>0</v>
      </c>
      <c r="J22" s="179">
        <v>0</v>
      </c>
      <c r="K22" s="179">
        <v>0</v>
      </c>
      <c r="L22" s="179">
        <v>0</v>
      </c>
      <c r="M22" s="179">
        <v>0</v>
      </c>
      <c r="N22" s="179">
        <v>0</v>
      </c>
      <c r="O22" s="179">
        <v>0</v>
      </c>
      <c r="P22" s="179">
        <v>0</v>
      </c>
    </row>
    <row r="23" spans="1:16">
      <c r="A23" s="2" t="s">
        <v>439</v>
      </c>
      <c r="B23" s="76">
        <v>0</v>
      </c>
      <c r="C23" s="76">
        <v>0</v>
      </c>
      <c r="D23" s="76">
        <v>0</v>
      </c>
      <c r="E23" s="76">
        <v>0</v>
      </c>
      <c r="F23" s="76">
        <v>0</v>
      </c>
      <c r="G23" s="76">
        <v>0</v>
      </c>
      <c r="H23" s="76">
        <v>0</v>
      </c>
      <c r="J23" s="179">
        <v>0</v>
      </c>
      <c r="K23" s="179">
        <v>0</v>
      </c>
      <c r="L23" s="179">
        <v>0</v>
      </c>
      <c r="M23" s="179">
        <v>0</v>
      </c>
      <c r="N23" s="179">
        <v>0</v>
      </c>
      <c r="O23" s="179">
        <v>0</v>
      </c>
      <c r="P23" s="179">
        <v>0</v>
      </c>
    </row>
    <row r="24" spans="1:16">
      <c r="A24" s="2" t="s">
        <v>440</v>
      </c>
      <c r="B24" s="76">
        <v>0</v>
      </c>
      <c r="C24" s="76">
        <v>0</v>
      </c>
      <c r="D24" s="76">
        <v>0</v>
      </c>
      <c r="E24" s="76">
        <v>0</v>
      </c>
      <c r="F24" s="76">
        <v>0</v>
      </c>
      <c r="G24" s="76">
        <v>0</v>
      </c>
      <c r="H24" s="76">
        <v>0</v>
      </c>
      <c r="J24" s="179">
        <v>0</v>
      </c>
      <c r="K24" s="179">
        <v>0</v>
      </c>
      <c r="L24" s="179">
        <v>0</v>
      </c>
      <c r="M24" s="179">
        <v>0</v>
      </c>
      <c r="N24" s="179">
        <v>0</v>
      </c>
      <c r="O24" s="179">
        <v>0</v>
      </c>
      <c r="P24" s="179">
        <v>0</v>
      </c>
    </row>
    <row r="25" spans="1:16">
      <c r="A25" s="425" t="s">
        <v>1805</v>
      </c>
      <c r="B25" s="424">
        <v>1710801.2258000001</v>
      </c>
      <c r="C25" s="424">
        <v>531738.80000000005</v>
      </c>
      <c r="D25" s="424">
        <v>101994.2</v>
      </c>
      <c r="E25" s="424">
        <v>101994.2</v>
      </c>
      <c r="F25" s="424">
        <v>101994.2</v>
      </c>
      <c r="G25" s="424">
        <v>101994.2</v>
      </c>
      <c r="H25" s="424">
        <v>2650516.8258000007</v>
      </c>
      <c r="J25" s="179">
        <v>1710801.2258000001</v>
      </c>
      <c r="K25" s="179">
        <v>531738.80000000005</v>
      </c>
      <c r="L25" s="179">
        <v>101994.2</v>
      </c>
      <c r="M25" s="179">
        <v>101994.2</v>
      </c>
      <c r="N25" s="179">
        <v>101994.2</v>
      </c>
      <c r="O25" s="179">
        <v>101994.2</v>
      </c>
      <c r="P25" s="179">
        <v>2650516.8258000007</v>
      </c>
    </row>
    <row r="26" spans="1:16">
      <c r="A26" s="95" t="s">
        <v>433</v>
      </c>
      <c r="B26" s="93">
        <v>1710801.2258000001</v>
      </c>
      <c r="C26" s="93">
        <v>531738.80000000005</v>
      </c>
      <c r="D26" s="93">
        <v>101994.2</v>
      </c>
      <c r="E26" s="93">
        <v>101994.2</v>
      </c>
      <c r="F26" s="93">
        <v>101994.2</v>
      </c>
      <c r="G26" s="93">
        <v>101994.2</v>
      </c>
      <c r="H26" s="93">
        <v>2650516.8257999998</v>
      </c>
      <c r="J26" s="179">
        <v>1710801.2258000001</v>
      </c>
      <c r="K26" s="179">
        <v>531738.80000000005</v>
      </c>
      <c r="L26" s="179">
        <v>101994.2</v>
      </c>
      <c r="M26" s="179">
        <v>101994.2</v>
      </c>
      <c r="N26" s="179">
        <v>101994.2</v>
      </c>
      <c r="O26" s="179">
        <v>101994.2</v>
      </c>
      <c r="P26" s="179">
        <v>2650516.8257999998</v>
      </c>
    </row>
    <row r="27" spans="1:16">
      <c r="A27" s="96" t="s">
        <v>434</v>
      </c>
      <c r="B27" s="93">
        <v>440209.08999999997</v>
      </c>
      <c r="C27" s="93">
        <v>334647.5</v>
      </c>
      <c r="D27" s="93">
        <v>58136.7</v>
      </c>
      <c r="E27" s="93">
        <v>58136.7</v>
      </c>
      <c r="F27" s="93">
        <v>58136.7</v>
      </c>
      <c r="G27" s="93">
        <v>58136.7</v>
      </c>
      <c r="H27" s="93">
        <v>1007403.3899999999</v>
      </c>
      <c r="J27" s="179">
        <v>440209.08999999997</v>
      </c>
      <c r="K27" s="179">
        <v>334647.5</v>
      </c>
      <c r="L27" s="179">
        <v>58136.7</v>
      </c>
      <c r="M27" s="179">
        <v>58136.7</v>
      </c>
      <c r="N27" s="179">
        <v>58136.7</v>
      </c>
      <c r="O27" s="179">
        <v>58136.7</v>
      </c>
      <c r="P27" s="179">
        <v>1007403.3899999999</v>
      </c>
    </row>
    <row r="28" spans="1:16" ht="31.5">
      <c r="A28" s="66" t="s">
        <v>435</v>
      </c>
      <c r="B28" s="76">
        <v>0</v>
      </c>
      <c r="C28" s="76">
        <v>0</v>
      </c>
      <c r="D28" s="76">
        <v>0</v>
      </c>
      <c r="E28" s="76">
        <v>0</v>
      </c>
      <c r="F28" s="76">
        <v>0</v>
      </c>
      <c r="G28" s="76">
        <v>0</v>
      </c>
      <c r="H28" s="76">
        <v>0</v>
      </c>
      <c r="J28" s="179">
        <v>0</v>
      </c>
      <c r="K28" s="179">
        <v>0</v>
      </c>
      <c r="L28" s="179">
        <v>0</v>
      </c>
      <c r="M28" s="179">
        <v>0</v>
      </c>
      <c r="N28" s="179">
        <v>0</v>
      </c>
      <c r="O28" s="179">
        <v>0</v>
      </c>
      <c r="P28" s="179">
        <v>0</v>
      </c>
    </row>
    <row r="29" spans="1:16">
      <c r="A29" s="67" t="s">
        <v>55</v>
      </c>
      <c r="B29" s="76">
        <v>0</v>
      </c>
      <c r="C29" s="76">
        <v>0</v>
      </c>
      <c r="D29" s="76">
        <v>0</v>
      </c>
      <c r="E29" s="76">
        <v>0</v>
      </c>
      <c r="F29" s="76">
        <v>0</v>
      </c>
      <c r="G29" s="76">
        <v>0</v>
      </c>
      <c r="H29" s="76">
        <v>0</v>
      </c>
      <c r="J29" s="179">
        <v>0</v>
      </c>
      <c r="K29" s="179">
        <v>0</v>
      </c>
      <c r="L29" s="179">
        <v>0</v>
      </c>
      <c r="M29" s="179">
        <v>0</v>
      </c>
      <c r="N29" s="179">
        <v>0</v>
      </c>
      <c r="O29" s="179">
        <v>0</v>
      </c>
      <c r="P29" s="179">
        <v>0</v>
      </c>
    </row>
    <row r="30" spans="1:16" ht="47.25">
      <c r="A30" s="343" t="s">
        <v>436</v>
      </c>
      <c r="B30" s="727">
        <v>0</v>
      </c>
      <c r="C30" s="727">
        <v>0</v>
      </c>
      <c r="D30" s="727">
        <v>0</v>
      </c>
      <c r="E30" s="727">
        <v>0</v>
      </c>
      <c r="F30" s="727">
        <v>0</v>
      </c>
      <c r="G30" s="727">
        <v>0</v>
      </c>
      <c r="H30" s="727">
        <v>0</v>
      </c>
      <c r="J30" s="179">
        <v>0</v>
      </c>
      <c r="K30" s="179">
        <v>0</v>
      </c>
      <c r="L30" s="179">
        <v>0</v>
      </c>
      <c r="M30" s="179">
        <v>0</v>
      </c>
      <c r="N30" s="179">
        <v>0</v>
      </c>
      <c r="O30" s="179">
        <v>0</v>
      </c>
      <c r="P30" s="179">
        <v>0</v>
      </c>
    </row>
    <row r="31" spans="1:16" ht="31.5">
      <c r="A31" s="121" t="s">
        <v>437</v>
      </c>
      <c r="B31" s="727">
        <v>0</v>
      </c>
      <c r="C31" s="727">
        <v>0</v>
      </c>
      <c r="D31" s="727">
        <v>0</v>
      </c>
      <c r="E31" s="727">
        <v>0</v>
      </c>
      <c r="F31" s="727">
        <v>0</v>
      </c>
      <c r="G31" s="727">
        <v>0</v>
      </c>
      <c r="H31" s="727">
        <v>0</v>
      </c>
      <c r="J31" s="179">
        <v>0</v>
      </c>
      <c r="K31" s="179">
        <v>0</v>
      </c>
      <c r="L31" s="179">
        <v>0</v>
      </c>
      <c r="M31" s="179">
        <v>0</v>
      </c>
      <c r="N31" s="179">
        <v>0</v>
      </c>
      <c r="O31" s="179">
        <v>0</v>
      </c>
      <c r="P31" s="179">
        <v>0</v>
      </c>
    </row>
    <row r="32" spans="1:16">
      <c r="A32" s="2" t="s">
        <v>438</v>
      </c>
      <c r="B32" s="76">
        <v>0</v>
      </c>
      <c r="C32" s="76">
        <v>0</v>
      </c>
      <c r="D32" s="76">
        <v>0</v>
      </c>
      <c r="E32" s="76">
        <v>0</v>
      </c>
      <c r="F32" s="76">
        <v>0</v>
      </c>
      <c r="G32" s="76">
        <v>0</v>
      </c>
      <c r="H32" s="76">
        <v>0</v>
      </c>
      <c r="J32" s="179">
        <v>0</v>
      </c>
      <c r="K32" s="179">
        <v>0</v>
      </c>
      <c r="L32" s="179">
        <v>0</v>
      </c>
      <c r="M32" s="179">
        <v>0</v>
      </c>
      <c r="N32" s="179">
        <v>0</v>
      </c>
      <c r="O32" s="179">
        <v>0</v>
      </c>
      <c r="P32" s="179">
        <v>0</v>
      </c>
    </row>
    <row r="33" spans="1:16">
      <c r="A33" s="2" t="s">
        <v>439</v>
      </c>
      <c r="B33" s="76">
        <v>0</v>
      </c>
      <c r="C33" s="76">
        <v>0</v>
      </c>
      <c r="D33" s="76">
        <v>0</v>
      </c>
      <c r="E33" s="76">
        <v>0</v>
      </c>
      <c r="F33" s="76">
        <v>0</v>
      </c>
      <c r="G33" s="76">
        <v>0</v>
      </c>
      <c r="H33" s="76">
        <v>0</v>
      </c>
      <c r="J33" s="179">
        <v>0</v>
      </c>
      <c r="K33" s="179">
        <v>0</v>
      </c>
      <c r="L33" s="179">
        <v>0</v>
      </c>
      <c r="M33" s="179">
        <v>0</v>
      </c>
      <c r="N33" s="179">
        <v>0</v>
      </c>
      <c r="O33" s="179">
        <v>0</v>
      </c>
      <c r="P33" s="179">
        <v>0</v>
      </c>
    </row>
    <row r="34" spans="1:16">
      <c r="A34" s="2" t="s">
        <v>440</v>
      </c>
      <c r="B34" s="76">
        <v>0</v>
      </c>
      <c r="C34" s="76">
        <v>0</v>
      </c>
      <c r="D34" s="76">
        <v>0</v>
      </c>
      <c r="E34" s="76">
        <v>0</v>
      </c>
      <c r="F34" s="76">
        <v>0</v>
      </c>
      <c r="G34" s="76">
        <v>0</v>
      </c>
      <c r="H34" s="76">
        <v>0</v>
      </c>
      <c r="J34" s="179">
        <v>0</v>
      </c>
      <c r="K34" s="179">
        <v>0</v>
      </c>
      <c r="L34" s="179">
        <v>0</v>
      </c>
      <c r="M34" s="179">
        <v>0</v>
      </c>
      <c r="N34" s="179">
        <v>0</v>
      </c>
      <c r="O34" s="179">
        <v>0</v>
      </c>
      <c r="P34" s="179">
        <v>0</v>
      </c>
    </row>
    <row r="35" spans="1:16" ht="31.5">
      <c r="A35" s="425" t="s">
        <v>1804</v>
      </c>
      <c r="B35" s="424">
        <v>477</v>
      </c>
      <c r="C35" s="424">
        <v>477</v>
      </c>
      <c r="D35" s="424">
        <v>477</v>
      </c>
      <c r="E35" s="424">
        <v>477</v>
      </c>
      <c r="F35" s="424">
        <v>477</v>
      </c>
      <c r="G35" s="424">
        <v>477</v>
      </c>
      <c r="H35" s="424">
        <v>2862</v>
      </c>
      <c r="J35" s="179">
        <v>477</v>
      </c>
      <c r="K35" s="179">
        <v>477</v>
      </c>
      <c r="L35" s="179">
        <v>477</v>
      </c>
      <c r="M35" s="179">
        <v>477</v>
      </c>
      <c r="N35" s="179">
        <v>477</v>
      </c>
      <c r="O35" s="179">
        <v>477</v>
      </c>
      <c r="P35" s="179">
        <v>2862</v>
      </c>
    </row>
    <row r="36" spans="1:16">
      <c r="A36" s="95" t="s">
        <v>433</v>
      </c>
      <c r="B36" s="93">
        <v>477</v>
      </c>
      <c r="C36" s="93">
        <v>477</v>
      </c>
      <c r="D36" s="93">
        <v>477</v>
      </c>
      <c r="E36" s="93">
        <v>477</v>
      </c>
      <c r="F36" s="93">
        <v>477</v>
      </c>
      <c r="G36" s="93">
        <v>477</v>
      </c>
      <c r="H36" s="93">
        <v>2862</v>
      </c>
      <c r="J36" s="179">
        <v>477</v>
      </c>
      <c r="K36" s="179">
        <v>477</v>
      </c>
      <c r="L36" s="179">
        <v>477</v>
      </c>
      <c r="M36" s="179">
        <v>477</v>
      </c>
      <c r="N36" s="179">
        <v>477</v>
      </c>
      <c r="O36" s="179">
        <v>477</v>
      </c>
      <c r="P36" s="179">
        <v>2862</v>
      </c>
    </row>
    <row r="37" spans="1:16">
      <c r="A37" s="96" t="s">
        <v>434</v>
      </c>
      <c r="B37" s="93">
        <v>0</v>
      </c>
      <c r="C37" s="93">
        <v>0</v>
      </c>
      <c r="D37" s="93">
        <v>0</v>
      </c>
      <c r="E37" s="93">
        <v>0</v>
      </c>
      <c r="F37" s="93">
        <v>0</v>
      </c>
      <c r="G37" s="93">
        <v>0</v>
      </c>
      <c r="H37" s="93">
        <v>0</v>
      </c>
      <c r="J37" s="179">
        <v>0</v>
      </c>
      <c r="K37" s="179">
        <v>0</v>
      </c>
      <c r="L37" s="179">
        <v>0</v>
      </c>
      <c r="M37" s="179">
        <v>0</v>
      </c>
      <c r="N37" s="179">
        <v>0</v>
      </c>
      <c r="O37" s="179">
        <v>0</v>
      </c>
      <c r="P37" s="179">
        <v>0</v>
      </c>
    </row>
    <row r="38" spans="1:16" ht="31.5">
      <c r="A38" s="66" t="s">
        <v>435</v>
      </c>
      <c r="B38" s="76">
        <v>0</v>
      </c>
      <c r="C38" s="76">
        <v>0</v>
      </c>
      <c r="D38" s="76">
        <v>0</v>
      </c>
      <c r="E38" s="76">
        <v>0</v>
      </c>
      <c r="F38" s="76">
        <v>0</v>
      </c>
      <c r="G38" s="76">
        <v>0</v>
      </c>
      <c r="H38" s="76">
        <v>0</v>
      </c>
      <c r="J38" s="179">
        <v>0</v>
      </c>
      <c r="K38" s="179">
        <v>0</v>
      </c>
      <c r="L38" s="179">
        <v>0</v>
      </c>
      <c r="M38" s="179">
        <v>0</v>
      </c>
      <c r="N38" s="179">
        <v>0</v>
      </c>
      <c r="O38" s="179">
        <v>0</v>
      </c>
      <c r="P38" s="179">
        <v>0</v>
      </c>
    </row>
    <row r="39" spans="1:16">
      <c r="A39" s="67" t="s">
        <v>55</v>
      </c>
      <c r="B39" s="76">
        <v>0</v>
      </c>
      <c r="C39" s="76">
        <v>0</v>
      </c>
      <c r="D39" s="76">
        <v>0</v>
      </c>
      <c r="E39" s="76">
        <v>0</v>
      </c>
      <c r="F39" s="76">
        <v>0</v>
      </c>
      <c r="G39" s="76">
        <v>0</v>
      </c>
      <c r="H39" s="76">
        <v>0</v>
      </c>
      <c r="J39" s="179">
        <v>0</v>
      </c>
      <c r="K39" s="179">
        <v>0</v>
      </c>
      <c r="L39" s="179">
        <v>0</v>
      </c>
      <c r="M39" s="179">
        <v>0</v>
      </c>
      <c r="N39" s="179">
        <v>0</v>
      </c>
      <c r="O39" s="179">
        <v>0</v>
      </c>
      <c r="P39" s="179">
        <v>0</v>
      </c>
    </row>
    <row r="40" spans="1:16" ht="47.25">
      <c r="A40" s="343" t="s">
        <v>436</v>
      </c>
      <c r="B40" s="727">
        <v>0</v>
      </c>
      <c r="C40" s="727">
        <v>0</v>
      </c>
      <c r="D40" s="727">
        <v>0</v>
      </c>
      <c r="E40" s="727">
        <v>0</v>
      </c>
      <c r="F40" s="727">
        <v>0</v>
      </c>
      <c r="G40" s="727">
        <v>0</v>
      </c>
      <c r="H40" s="727">
        <v>0</v>
      </c>
      <c r="J40" s="179">
        <v>0</v>
      </c>
      <c r="K40" s="179">
        <v>0</v>
      </c>
      <c r="L40" s="179">
        <v>0</v>
      </c>
      <c r="M40" s="179">
        <v>0</v>
      </c>
      <c r="N40" s="179">
        <v>0</v>
      </c>
      <c r="O40" s="179">
        <v>0</v>
      </c>
      <c r="P40" s="179">
        <v>0</v>
      </c>
    </row>
    <row r="41" spans="1:16" ht="31.5">
      <c r="A41" s="121" t="s">
        <v>437</v>
      </c>
      <c r="B41" s="727">
        <v>0</v>
      </c>
      <c r="C41" s="727">
        <v>0</v>
      </c>
      <c r="D41" s="727">
        <v>0</v>
      </c>
      <c r="E41" s="727">
        <v>0</v>
      </c>
      <c r="F41" s="727">
        <v>0</v>
      </c>
      <c r="G41" s="727">
        <v>0</v>
      </c>
      <c r="H41" s="727">
        <v>0</v>
      </c>
      <c r="J41" s="179">
        <v>0</v>
      </c>
      <c r="K41" s="179">
        <v>0</v>
      </c>
      <c r="L41" s="179">
        <v>0</v>
      </c>
      <c r="M41" s="179">
        <v>0</v>
      </c>
      <c r="N41" s="179">
        <v>0</v>
      </c>
      <c r="O41" s="179">
        <v>0</v>
      </c>
      <c r="P41" s="179">
        <v>0</v>
      </c>
    </row>
    <row r="42" spans="1:16">
      <c r="A42" s="2" t="s">
        <v>438</v>
      </c>
      <c r="B42" s="76">
        <v>0</v>
      </c>
      <c r="C42" s="76">
        <v>0</v>
      </c>
      <c r="D42" s="76">
        <v>0</v>
      </c>
      <c r="E42" s="76">
        <v>0</v>
      </c>
      <c r="F42" s="76">
        <v>0</v>
      </c>
      <c r="G42" s="76">
        <v>0</v>
      </c>
      <c r="H42" s="76">
        <v>0</v>
      </c>
      <c r="J42" s="179">
        <v>0</v>
      </c>
      <c r="K42" s="179">
        <v>0</v>
      </c>
      <c r="L42" s="179">
        <v>0</v>
      </c>
      <c r="M42" s="179">
        <v>0</v>
      </c>
      <c r="N42" s="179">
        <v>0</v>
      </c>
      <c r="O42" s="179">
        <v>0</v>
      </c>
      <c r="P42" s="179">
        <v>0</v>
      </c>
    </row>
    <row r="43" spans="1:16">
      <c r="A43" s="2" t="s">
        <v>439</v>
      </c>
      <c r="B43" s="76">
        <v>0</v>
      </c>
      <c r="C43" s="76">
        <v>0</v>
      </c>
      <c r="D43" s="76">
        <v>0</v>
      </c>
      <c r="E43" s="76">
        <v>0</v>
      </c>
      <c r="F43" s="76">
        <v>0</v>
      </c>
      <c r="G43" s="76">
        <v>0</v>
      </c>
      <c r="H43" s="76">
        <v>0</v>
      </c>
      <c r="J43" s="179">
        <v>0</v>
      </c>
      <c r="K43" s="179">
        <v>0</v>
      </c>
      <c r="L43" s="179">
        <v>0</v>
      </c>
      <c r="M43" s="179">
        <v>0</v>
      </c>
      <c r="N43" s="179">
        <v>0</v>
      </c>
      <c r="O43" s="179">
        <v>0</v>
      </c>
      <c r="P43" s="179">
        <v>0</v>
      </c>
    </row>
    <row r="44" spans="1:16">
      <c r="A44" s="2" t="s">
        <v>440</v>
      </c>
      <c r="B44" s="76">
        <v>0</v>
      </c>
      <c r="C44" s="76">
        <v>0</v>
      </c>
      <c r="D44" s="76">
        <v>0</v>
      </c>
      <c r="E44" s="76">
        <v>0</v>
      </c>
      <c r="F44" s="76">
        <v>0</v>
      </c>
      <c r="G44" s="76">
        <v>0</v>
      </c>
      <c r="H44" s="76">
        <v>0</v>
      </c>
      <c r="J44" s="179">
        <v>0</v>
      </c>
      <c r="K44" s="179">
        <v>0</v>
      </c>
      <c r="L44" s="179">
        <v>0</v>
      </c>
      <c r="M44" s="179">
        <v>0</v>
      </c>
      <c r="N44" s="179">
        <v>0</v>
      </c>
      <c r="O44" s="179">
        <v>0</v>
      </c>
      <c r="P44" s="179">
        <v>0</v>
      </c>
    </row>
    <row r="45" spans="1:16">
      <c r="A45" s="425" t="s">
        <v>1807</v>
      </c>
      <c r="B45" s="424">
        <v>302</v>
      </c>
      <c r="C45" s="424">
        <v>0</v>
      </c>
      <c r="D45" s="424">
        <v>0</v>
      </c>
      <c r="E45" s="424">
        <v>0</v>
      </c>
      <c r="F45" s="424">
        <v>0</v>
      </c>
      <c r="G45" s="424">
        <v>0</v>
      </c>
      <c r="H45" s="424">
        <v>302</v>
      </c>
      <c r="J45" s="179">
        <v>302</v>
      </c>
      <c r="K45" s="179">
        <v>0</v>
      </c>
      <c r="L45" s="179">
        <v>0</v>
      </c>
      <c r="M45" s="179">
        <v>0</v>
      </c>
      <c r="N45" s="179">
        <v>0</v>
      </c>
      <c r="O45" s="179">
        <v>0</v>
      </c>
      <c r="P45" s="179">
        <v>302</v>
      </c>
    </row>
    <row r="46" spans="1:16">
      <c r="A46" s="95" t="s">
        <v>433</v>
      </c>
      <c r="B46" s="93">
        <v>302</v>
      </c>
      <c r="C46" s="93">
        <v>0</v>
      </c>
      <c r="D46" s="93">
        <v>0</v>
      </c>
      <c r="E46" s="93">
        <v>0</v>
      </c>
      <c r="F46" s="93">
        <v>0</v>
      </c>
      <c r="G46" s="93">
        <v>0</v>
      </c>
      <c r="H46" s="93">
        <v>302</v>
      </c>
      <c r="J46" s="179">
        <v>302</v>
      </c>
      <c r="K46" s="179">
        <v>0</v>
      </c>
      <c r="L46" s="179">
        <v>0</v>
      </c>
      <c r="M46" s="179">
        <v>0</v>
      </c>
      <c r="N46" s="179">
        <v>0</v>
      </c>
      <c r="O46" s="179">
        <v>0</v>
      </c>
      <c r="P46" s="179">
        <v>302</v>
      </c>
    </row>
    <row r="47" spans="1:16">
      <c r="A47" s="96" t="s">
        <v>434</v>
      </c>
      <c r="B47" s="93">
        <v>0</v>
      </c>
      <c r="C47" s="93">
        <v>0</v>
      </c>
      <c r="D47" s="93">
        <v>0</v>
      </c>
      <c r="E47" s="93">
        <v>0</v>
      </c>
      <c r="F47" s="93">
        <v>0</v>
      </c>
      <c r="G47" s="93">
        <v>0</v>
      </c>
      <c r="H47" s="93">
        <v>0</v>
      </c>
      <c r="J47" s="179">
        <v>0</v>
      </c>
      <c r="K47" s="179">
        <v>0</v>
      </c>
      <c r="L47" s="179">
        <v>0</v>
      </c>
      <c r="M47" s="179">
        <v>0</v>
      </c>
      <c r="N47" s="179">
        <v>0</v>
      </c>
      <c r="O47" s="179">
        <v>0</v>
      </c>
      <c r="P47" s="179">
        <v>0</v>
      </c>
    </row>
    <row r="48" spans="1:16" ht="31.5">
      <c r="A48" s="66" t="s">
        <v>435</v>
      </c>
      <c r="B48" s="76">
        <v>0</v>
      </c>
      <c r="C48" s="76">
        <v>0</v>
      </c>
      <c r="D48" s="76">
        <v>0</v>
      </c>
      <c r="E48" s="76">
        <v>0</v>
      </c>
      <c r="F48" s="76">
        <v>0</v>
      </c>
      <c r="G48" s="76">
        <v>0</v>
      </c>
      <c r="H48" s="76">
        <v>0</v>
      </c>
      <c r="J48" s="179">
        <v>0</v>
      </c>
      <c r="K48" s="179">
        <v>0</v>
      </c>
      <c r="L48" s="179">
        <v>0</v>
      </c>
      <c r="M48" s="179">
        <v>0</v>
      </c>
      <c r="N48" s="179">
        <v>0</v>
      </c>
      <c r="O48" s="179">
        <v>0</v>
      </c>
      <c r="P48" s="179">
        <v>0</v>
      </c>
    </row>
    <row r="49" spans="1:16">
      <c r="A49" s="67" t="s">
        <v>55</v>
      </c>
      <c r="B49" s="76">
        <v>0</v>
      </c>
      <c r="C49" s="76">
        <v>0</v>
      </c>
      <c r="D49" s="76">
        <v>0</v>
      </c>
      <c r="E49" s="76">
        <v>0</v>
      </c>
      <c r="F49" s="76">
        <v>0</v>
      </c>
      <c r="G49" s="76">
        <v>0</v>
      </c>
      <c r="H49" s="76">
        <v>0</v>
      </c>
      <c r="J49" s="179">
        <v>0</v>
      </c>
      <c r="K49" s="179">
        <v>0</v>
      </c>
      <c r="L49" s="179">
        <v>0</v>
      </c>
      <c r="M49" s="179">
        <v>0</v>
      </c>
      <c r="N49" s="179">
        <v>0</v>
      </c>
      <c r="O49" s="179">
        <v>0</v>
      </c>
      <c r="P49" s="179">
        <v>0</v>
      </c>
    </row>
    <row r="50" spans="1:16" ht="47.25">
      <c r="A50" s="343" t="s">
        <v>436</v>
      </c>
      <c r="B50" s="727">
        <v>0</v>
      </c>
      <c r="C50" s="727">
        <v>0</v>
      </c>
      <c r="D50" s="727">
        <v>0</v>
      </c>
      <c r="E50" s="727">
        <v>0</v>
      </c>
      <c r="F50" s="727">
        <v>0</v>
      </c>
      <c r="G50" s="727">
        <v>0</v>
      </c>
      <c r="H50" s="727">
        <v>0</v>
      </c>
      <c r="J50" s="179">
        <v>0</v>
      </c>
      <c r="K50" s="179">
        <v>0</v>
      </c>
      <c r="L50" s="179">
        <v>0</v>
      </c>
      <c r="M50" s="179">
        <v>0</v>
      </c>
      <c r="N50" s="179">
        <v>0</v>
      </c>
      <c r="O50" s="179">
        <v>0</v>
      </c>
      <c r="P50" s="179">
        <v>0</v>
      </c>
    </row>
    <row r="51" spans="1:16" ht="31.5">
      <c r="A51" s="121" t="s">
        <v>437</v>
      </c>
      <c r="B51" s="727">
        <v>0</v>
      </c>
      <c r="C51" s="727">
        <v>0</v>
      </c>
      <c r="D51" s="727">
        <v>0</v>
      </c>
      <c r="E51" s="727">
        <v>0</v>
      </c>
      <c r="F51" s="727">
        <v>0</v>
      </c>
      <c r="G51" s="727">
        <v>0</v>
      </c>
      <c r="H51" s="727">
        <v>0</v>
      </c>
      <c r="J51" s="179">
        <v>0</v>
      </c>
      <c r="K51" s="179">
        <v>0</v>
      </c>
      <c r="L51" s="179">
        <v>0</v>
      </c>
      <c r="M51" s="179">
        <v>0</v>
      </c>
      <c r="N51" s="179">
        <v>0</v>
      </c>
      <c r="O51" s="179">
        <v>0</v>
      </c>
      <c r="P51" s="179">
        <v>0</v>
      </c>
    </row>
    <row r="52" spans="1:16">
      <c r="A52" s="2" t="s">
        <v>438</v>
      </c>
      <c r="B52" s="76">
        <v>0</v>
      </c>
      <c r="C52" s="76">
        <v>0</v>
      </c>
      <c r="D52" s="76">
        <v>0</v>
      </c>
      <c r="E52" s="76">
        <v>0</v>
      </c>
      <c r="F52" s="76">
        <v>0</v>
      </c>
      <c r="G52" s="76">
        <v>0</v>
      </c>
      <c r="H52" s="76">
        <v>0</v>
      </c>
      <c r="J52" s="179">
        <v>0</v>
      </c>
      <c r="K52" s="179">
        <v>0</v>
      </c>
      <c r="L52" s="179">
        <v>0</v>
      </c>
      <c r="M52" s="179">
        <v>0</v>
      </c>
      <c r="N52" s="179">
        <v>0</v>
      </c>
      <c r="O52" s="179">
        <v>0</v>
      </c>
      <c r="P52" s="179">
        <v>0</v>
      </c>
    </row>
    <row r="53" spans="1:16">
      <c r="A53" s="2" t="s">
        <v>439</v>
      </c>
      <c r="B53" s="76">
        <v>0</v>
      </c>
      <c r="C53" s="76">
        <v>0</v>
      </c>
      <c r="D53" s="76">
        <v>0</v>
      </c>
      <c r="E53" s="76">
        <v>0</v>
      </c>
      <c r="F53" s="76">
        <v>0</v>
      </c>
      <c r="G53" s="76">
        <v>0</v>
      </c>
      <c r="H53" s="76">
        <v>0</v>
      </c>
      <c r="J53" s="179">
        <v>0</v>
      </c>
      <c r="K53" s="179">
        <v>0</v>
      </c>
      <c r="L53" s="179">
        <v>0</v>
      </c>
      <c r="M53" s="179">
        <v>0</v>
      </c>
      <c r="N53" s="179">
        <v>0</v>
      </c>
      <c r="O53" s="179">
        <v>0</v>
      </c>
      <c r="P53" s="179">
        <v>0</v>
      </c>
    </row>
    <row r="54" spans="1:16">
      <c r="A54" s="2" t="s">
        <v>440</v>
      </c>
      <c r="B54" s="76">
        <v>0</v>
      </c>
      <c r="C54" s="76">
        <v>0</v>
      </c>
      <c r="D54" s="76">
        <v>0</v>
      </c>
      <c r="E54" s="76">
        <v>0</v>
      </c>
      <c r="F54" s="76">
        <v>0</v>
      </c>
      <c r="G54" s="76">
        <v>0</v>
      </c>
      <c r="H54" s="76">
        <v>0</v>
      </c>
      <c r="J54" s="179">
        <v>0</v>
      </c>
      <c r="K54" s="179">
        <v>0</v>
      </c>
      <c r="L54" s="179">
        <v>0</v>
      </c>
      <c r="M54" s="179">
        <v>0</v>
      </c>
      <c r="N54" s="179">
        <v>0</v>
      </c>
      <c r="O54" s="179">
        <v>0</v>
      </c>
      <c r="P54" s="179">
        <v>0</v>
      </c>
    </row>
    <row r="55" spans="1:16" ht="44.25" customHeight="1">
      <c r="A55" s="276" t="s">
        <v>1808</v>
      </c>
      <c r="B55" s="277">
        <f>B56+B59+B60+B61+B62+B63</f>
        <v>209847.628</v>
      </c>
      <c r="C55" s="277">
        <f t="shared" ref="C55:G55" si="3">C56+C59+C60+C61+C62+C63</f>
        <v>217269.92</v>
      </c>
      <c r="D55" s="277">
        <f t="shared" si="3"/>
        <v>222607.91</v>
      </c>
      <c r="E55" s="277">
        <f t="shared" si="3"/>
        <v>222607.91</v>
      </c>
      <c r="F55" s="277">
        <f t="shared" si="3"/>
        <v>222607.91</v>
      </c>
      <c r="G55" s="277">
        <f t="shared" si="3"/>
        <v>222607.91</v>
      </c>
      <c r="H55" s="277">
        <f>SUM(B55:G55)</f>
        <v>1317549.1879999998</v>
      </c>
      <c r="J55" s="179">
        <v>209847.628</v>
      </c>
      <c r="K55" s="179">
        <v>217269.92</v>
      </c>
      <c r="L55" s="179">
        <v>222607.91</v>
      </c>
      <c r="M55" s="179">
        <v>222607.91</v>
      </c>
      <c r="N55" s="179">
        <v>222607.91</v>
      </c>
      <c r="O55" s="179">
        <v>222607.91</v>
      </c>
      <c r="P55" s="179">
        <v>1317549.1879999998</v>
      </c>
    </row>
    <row r="56" spans="1:16">
      <c r="A56" s="130" t="s">
        <v>433</v>
      </c>
      <c r="B56" s="131">
        <v>209847.628</v>
      </c>
      <c r="C56" s="131">
        <v>217269.92</v>
      </c>
      <c r="D56" s="131">
        <v>222607.91</v>
      </c>
      <c r="E56" s="131">
        <v>222607.91</v>
      </c>
      <c r="F56" s="131">
        <v>222607.91</v>
      </c>
      <c r="G56" s="131">
        <v>222607.91</v>
      </c>
      <c r="H56" s="131">
        <f t="shared" ref="H56:H57" si="4">SUM(B56:G56)</f>
        <v>1317549.1879999998</v>
      </c>
      <c r="J56" s="179">
        <v>209847.628</v>
      </c>
      <c r="K56" s="179">
        <v>217269.92</v>
      </c>
      <c r="L56" s="179">
        <v>222607.91</v>
      </c>
      <c r="M56" s="179">
        <v>222607.91</v>
      </c>
      <c r="N56" s="179">
        <v>222607.91</v>
      </c>
      <c r="O56" s="179">
        <v>222607.91</v>
      </c>
      <c r="P56" s="179">
        <v>1317549.1879999998</v>
      </c>
    </row>
    <row r="57" spans="1:16">
      <c r="A57" s="132" t="s">
        <v>434</v>
      </c>
      <c r="B57" s="133">
        <v>79183.100000000006</v>
      </c>
      <c r="C57" s="133">
        <v>73201.600000000006</v>
      </c>
      <c r="D57" s="133">
        <v>67257</v>
      </c>
      <c r="E57" s="133">
        <v>67257</v>
      </c>
      <c r="F57" s="133">
        <v>67257</v>
      </c>
      <c r="G57" s="133">
        <v>67257</v>
      </c>
      <c r="H57" s="131">
        <f t="shared" si="4"/>
        <v>421412.7</v>
      </c>
      <c r="J57" s="179">
        <v>79183.100000000006</v>
      </c>
      <c r="K57" s="179">
        <v>73201.600000000006</v>
      </c>
      <c r="L57" s="179">
        <v>67257</v>
      </c>
      <c r="M57" s="179">
        <v>67257</v>
      </c>
      <c r="N57" s="179">
        <v>67257</v>
      </c>
      <c r="O57" s="179">
        <v>67257</v>
      </c>
      <c r="P57" s="179">
        <v>421412.7</v>
      </c>
    </row>
    <row r="58" spans="1:16" ht="31.5">
      <c r="A58" s="132" t="s">
        <v>435</v>
      </c>
      <c r="B58" s="133">
        <v>0</v>
      </c>
      <c r="C58" s="133">
        <v>0</v>
      </c>
      <c r="D58" s="133">
        <v>0</v>
      </c>
      <c r="E58" s="133">
        <v>0</v>
      </c>
      <c r="F58" s="133">
        <v>0</v>
      </c>
      <c r="G58" s="133">
        <v>0</v>
      </c>
      <c r="H58" s="131">
        <f t="shared" ref="H58:H63" si="5">B58+C58+D58</f>
        <v>0</v>
      </c>
      <c r="J58" s="179">
        <v>0</v>
      </c>
      <c r="K58" s="179">
        <v>0</v>
      </c>
      <c r="L58" s="179">
        <v>0</v>
      </c>
      <c r="M58" s="179">
        <v>0</v>
      </c>
      <c r="N58" s="179">
        <v>0</v>
      </c>
      <c r="O58" s="179">
        <v>0</v>
      </c>
      <c r="P58" s="179">
        <v>0</v>
      </c>
    </row>
    <row r="59" spans="1:16">
      <c r="A59" s="134" t="s">
        <v>55</v>
      </c>
      <c r="B59" s="133">
        <v>0</v>
      </c>
      <c r="C59" s="133">
        <v>0</v>
      </c>
      <c r="D59" s="133">
        <v>0</v>
      </c>
      <c r="E59" s="133">
        <v>0</v>
      </c>
      <c r="F59" s="133">
        <v>0</v>
      </c>
      <c r="G59" s="133">
        <v>0</v>
      </c>
      <c r="H59" s="131">
        <f t="shared" si="5"/>
        <v>0</v>
      </c>
      <c r="J59" s="179">
        <v>0</v>
      </c>
      <c r="K59" s="179">
        <v>0</v>
      </c>
      <c r="L59" s="179">
        <v>0</v>
      </c>
      <c r="M59" s="179">
        <v>0</v>
      </c>
      <c r="N59" s="179">
        <v>0</v>
      </c>
      <c r="O59" s="179">
        <v>0</v>
      </c>
      <c r="P59" s="179">
        <v>0</v>
      </c>
    </row>
    <row r="60" spans="1:16" ht="48" customHeight="1">
      <c r="A60" s="134" t="s">
        <v>436</v>
      </c>
      <c r="B60" s="133">
        <v>0</v>
      </c>
      <c r="C60" s="133">
        <v>0</v>
      </c>
      <c r="D60" s="133">
        <v>0</v>
      </c>
      <c r="E60" s="133">
        <v>0</v>
      </c>
      <c r="F60" s="133">
        <v>0</v>
      </c>
      <c r="G60" s="133">
        <v>0</v>
      </c>
      <c r="H60" s="131">
        <f t="shared" si="5"/>
        <v>0</v>
      </c>
      <c r="J60" s="179">
        <v>0</v>
      </c>
      <c r="K60" s="179">
        <v>0</v>
      </c>
      <c r="L60" s="179">
        <v>0</v>
      </c>
      <c r="M60" s="179">
        <v>0</v>
      </c>
      <c r="N60" s="179">
        <v>0</v>
      </c>
      <c r="O60" s="179">
        <v>0</v>
      </c>
      <c r="P60" s="179">
        <v>0</v>
      </c>
    </row>
    <row r="61" spans="1:16" ht="31.5">
      <c r="A61" s="287" t="s">
        <v>437</v>
      </c>
      <c r="B61" s="354">
        <v>0</v>
      </c>
      <c r="C61" s="354">
        <v>0</v>
      </c>
      <c r="D61" s="354">
        <v>0</v>
      </c>
      <c r="E61" s="354">
        <v>0</v>
      </c>
      <c r="F61" s="354">
        <v>0</v>
      </c>
      <c r="G61" s="354">
        <v>0</v>
      </c>
      <c r="H61" s="281">
        <f t="shared" si="5"/>
        <v>0</v>
      </c>
      <c r="J61" s="179">
        <v>0</v>
      </c>
      <c r="K61" s="179">
        <v>0</v>
      </c>
      <c r="L61" s="179">
        <v>0</v>
      </c>
      <c r="M61" s="179">
        <v>0</v>
      </c>
      <c r="N61" s="179">
        <v>0</v>
      </c>
      <c r="O61" s="179">
        <v>0</v>
      </c>
      <c r="P61" s="179">
        <v>0</v>
      </c>
    </row>
    <row r="62" spans="1:16">
      <c r="A62" s="287" t="s">
        <v>438</v>
      </c>
      <c r="B62" s="354">
        <v>0</v>
      </c>
      <c r="C62" s="354">
        <v>0</v>
      </c>
      <c r="D62" s="354">
        <v>0</v>
      </c>
      <c r="E62" s="354">
        <v>0</v>
      </c>
      <c r="F62" s="354">
        <v>0</v>
      </c>
      <c r="G62" s="354">
        <v>0</v>
      </c>
      <c r="H62" s="281">
        <f t="shared" si="5"/>
        <v>0</v>
      </c>
      <c r="J62" s="179">
        <v>0</v>
      </c>
      <c r="K62" s="179">
        <v>0</v>
      </c>
      <c r="L62" s="179">
        <v>0</v>
      </c>
      <c r="M62" s="179">
        <v>0</v>
      </c>
      <c r="N62" s="179">
        <v>0</v>
      </c>
      <c r="O62" s="179">
        <v>0</v>
      </c>
      <c r="P62" s="179">
        <v>0</v>
      </c>
    </row>
    <row r="63" spans="1:16">
      <c r="A63" s="130" t="s">
        <v>439</v>
      </c>
      <c r="B63" s="133">
        <v>0</v>
      </c>
      <c r="C63" s="133">
        <v>0</v>
      </c>
      <c r="D63" s="133">
        <v>0</v>
      </c>
      <c r="E63" s="133">
        <v>0</v>
      </c>
      <c r="F63" s="133">
        <v>0</v>
      </c>
      <c r="G63" s="133">
        <v>0</v>
      </c>
      <c r="H63" s="131">
        <f t="shared" si="5"/>
        <v>0</v>
      </c>
      <c r="J63" s="179">
        <v>0</v>
      </c>
      <c r="K63" s="179">
        <v>0</v>
      </c>
      <c r="L63" s="179">
        <v>0</v>
      </c>
      <c r="M63" s="179">
        <v>0</v>
      </c>
      <c r="N63" s="179">
        <v>0</v>
      </c>
      <c r="O63" s="179">
        <v>0</v>
      </c>
      <c r="P63" s="179">
        <v>0</v>
      </c>
    </row>
    <row r="64" spans="1:16">
      <c r="A64" s="2" t="s">
        <v>440</v>
      </c>
      <c r="B64" s="76">
        <v>0</v>
      </c>
      <c r="C64" s="76">
        <v>0</v>
      </c>
      <c r="D64" s="76">
        <v>0</v>
      </c>
      <c r="E64" s="76">
        <v>0</v>
      </c>
      <c r="F64" s="76">
        <v>0</v>
      </c>
      <c r="G64" s="76">
        <v>0</v>
      </c>
      <c r="H64" s="76">
        <v>0</v>
      </c>
      <c r="J64" s="179">
        <v>0</v>
      </c>
      <c r="K64" s="179">
        <v>0</v>
      </c>
      <c r="L64" s="179">
        <v>0</v>
      </c>
      <c r="M64" s="179">
        <v>0</v>
      </c>
      <c r="N64" s="179">
        <v>0</v>
      </c>
      <c r="O64" s="179">
        <v>0</v>
      </c>
      <c r="P64" s="179">
        <v>0</v>
      </c>
    </row>
    <row r="65" spans="1:16" ht="21" customHeight="1">
      <c r="A65" s="276" t="s">
        <v>1809</v>
      </c>
      <c r="B65" s="277">
        <f>B66+B69+B70+B71+B72+B73</f>
        <v>27984.407999999999</v>
      </c>
      <c r="C65" s="277">
        <f t="shared" ref="C65:G65" si="6">C66+C69+C70+C71+C72+C73</f>
        <v>26251.473000000002</v>
      </c>
      <c r="D65" s="277">
        <f t="shared" si="6"/>
        <v>24406.473000000002</v>
      </c>
      <c r="E65" s="277">
        <f t="shared" si="6"/>
        <v>24406.473000000002</v>
      </c>
      <c r="F65" s="277">
        <f t="shared" si="6"/>
        <v>24406.473000000002</v>
      </c>
      <c r="G65" s="277">
        <f t="shared" si="6"/>
        <v>24406.473000000002</v>
      </c>
      <c r="H65" s="277">
        <f>SUM(B65:G65)</f>
        <v>151861.77300000002</v>
      </c>
      <c r="J65" s="179">
        <v>27984.407999999999</v>
      </c>
      <c r="K65" s="179">
        <v>26251.473000000002</v>
      </c>
      <c r="L65" s="179">
        <v>24406.473000000002</v>
      </c>
      <c r="M65" s="179">
        <v>24406.473000000002</v>
      </c>
      <c r="N65" s="179">
        <v>24406.473000000002</v>
      </c>
      <c r="O65" s="179">
        <v>24406.473000000002</v>
      </c>
      <c r="P65" s="179">
        <v>151861.77300000002</v>
      </c>
    </row>
    <row r="66" spans="1:16">
      <c r="A66" s="130" t="s">
        <v>433</v>
      </c>
      <c r="B66" s="133">
        <v>27984.407999999999</v>
      </c>
      <c r="C66" s="133">
        <v>26251.473000000002</v>
      </c>
      <c r="D66" s="133">
        <v>24406.473000000002</v>
      </c>
      <c r="E66" s="133">
        <v>24406.473000000002</v>
      </c>
      <c r="F66" s="133">
        <v>24406.473000000002</v>
      </c>
      <c r="G66" s="133">
        <v>24406.473000000002</v>
      </c>
      <c r="H66" s="131">
        <f>B66+C66+D66+E66+F66+G66</f>
        <v>151861.77300000002</v>
      </c>
      <c r="J66" s="179">
        <v>27984.407999999999</v>
      </c>
      <c r="K66" s="179">
        <v>26251.473000000002</v>
      </c>
      <c r="L66" s="179">
        <v>24406.473000000002</v>
      </c>
      <c r="M66" s="179">
        <v>24406.473000000002</v>
      </c>
      <c r="N66" s="179">
        <v>24406.473000000002</v>
      </c>
      <c r="O66" s="179">
        <v>24406.473000000002</v>
      </c>
      <c r="P66" s="179">
        <v>151861.77300000002</v>
      </c>
    </row>
    <row r="67" spans="1:16">
      <c r="A67" s="132" t="s">
        <v>434</v>
      </c>
      <c r="B67" s="133">
        <v>3291.7</v>
      </c>
      <c r="C67" s="133">
        <v>1586.7</v>
      </c>
      <c r="D67" s="133">
        <v>0</v>
      </c>
      <c r="E67" s="133">
        <v>0</v>
      </c>
      <c r="F67" s="133">
        <v>0</v>
      </c>
      <c r="G67" s="133">
        <v>0</v>
      </c>
      <c r="H67" s="131">
        <f>B67+C67+D67+E67+F67+G67</f>
        <v>4878.3999999999996</v>
      </c>
      <c r="J67" s="179">
        <v>3291.7</v>
      </c>
      <c r="K67" s="179">
        <v>1586.7</v>
      </c>
      <c r="L67" s="179">
        <v>0</v>
      </c>
      <c r="M67" s="179">
        <v>0</v>
      </c>
      <c r="N67" s="179">
        <v>0</v>
      </c>
      <c r="O67" s="179">
        <v>0</v>
      </c>
      <c r="P67" s="179">
        <v>4878.3999999999996</v>
      </c>
    </row>
    <row r="68" spans="1:16" ht="31.5">
      <c r="A68" s="132" t="s">
        <v>435</v>
      </c>
      <c r="B68" s="133">
        <v>0</v>
      </c>
      <c r="C68" s="133">
        <v>0</v>
      </c>
      <c r="D68" s="133">
        <v>0</v>
      </c>
      <c r="E68" s="133">
        <v>0</v>
      </c>
      <c r="F68" s="133">
        <v>0</v>
      </c>
      <c r="G68" s="133">
        <v>0</v>
      </c>
      <c r="H68" s="131">
        <f t="shared" ref="H68:H73" si="7">B68+C68+D68+E68+F68+G68</f>
        <v>0</v>
      </c>
      <c r="J68" s="179">
        <v>0</v>
      </c>
      <c r="K68" s="179">
        <v>0</v>
      </c>
      <c r="L68" s="179">
        <v>0</v>
      </c>
      <c r="M68" s="179">
        <v>0</v>
      </c>
      <c r="N68" s="179">
        <v>0</v>
      </c>
      <c r="O68" s="179">
        <v>0</v>
      </c>
      <c r="P68" s="179">
        <v>0</v>
      </c>
    </row>
    <row r="69" spans="1:16">
      <c r="A69" s="134" t="s">
        <v>55</v>
      </c>
      <c r="B69" s="133">
        <v>0</v>
      </c>
      <c r="C69" s="133">
        <v>0</v>
      </c>
      <c r="D69" s="133">
        <v>0</v>
      </c>
      <c r="E69" s="133">
        <v>0</v>
      </c>
      <c r="F69" s="133">
        <v>0</v>
      </c>
      <c r="G69" s="133">
        <v>0</v>
      </c>
      <c r="H69" s="131">
        <f t="shared" si="7"/>
        <v>0</v>
      </c>
      <c r="J69" s="179">
        <v>0</v>
      </c>
      <c r="K69" s="179">
        <v>0</v>
      </c>
      <c r="L69" s="179">
        <v>0</v>
      </c>
      <c r="M69" s="179">
        <v>0</v>
      </c>
      <c r="N69" s="179">
        <v>0</v>
      </c>
      <c r="O69" s="179">
        <v>0</v>
      </c>
      <c r="P69" s="179">
        <v>0</v>
      </c>
    </row>
    <row r="70" spans="1:16" ht="47.25">
      <c r="A70" s="134" t="s">
        <v>436</v>
      </c>
      <c r="B70" s="133">
        <v>0</v>
      </c>
      <c r="C70" s="133">
        <v>0</v>
      </c>
      <c r="D70" s="133">
        <v>0</v>
      </c>
      <c r="E70" s="133">
        <v>0</v>
      </c>
      <c r="F70" s="133">
        <v>0</v>
      </c>
      <c r="G70" s="133">
        <v>0</v>
      </c>
      <c r="H70" s="131">
        <f t="shared" si="7"/>
        <v>0</v>
      </c>
      <c r="J70" s="179">
        <v>0</v>
      </c>
      <c r="K70" s="179">
        <v>0</v>
      </c>
      <c r="L70" s="179">
        <v>0</v>
      </c>
      <c r="M70" s="179">
        <v>0</v>
      </c>
      <c r="N70" s="179">
        <v>0</v>
      </c>
      <c r="O70" s="179">
        <v>0</v>
      </c>
      <c r="P70" s="179">
        <v>0</v>
      </c>
    </row>
    <row r="71" spans="1:16" ht="31.5">
      <c r="A71" s="287" t="s">
        <v>437</v>
      </c>
      <c r="B71" s="354">
        <v>0</v>
      </c>
      <c r="C71" s="354">
        <v>0</v>
      </c>
      <c r="D71" s="354">
        <v>0</v>
      </c>
      <c r="E71" s="354">
        <v>0</v>
      </c>
      <c r="F71" s="354">
        <v>0</v>
      </c>
      <c r="G71" s="354">
        <v>0</v>
      </c>
      <c r="H71" s="281">
        <f t="shared" si="7"/>
        <v>0</v>
      </c>
      <c r="J71" s="179">
        <v>0</v>
      </c>
      <c r="K71" s="179">
        <v>0</v>
      </c>
      <c r="L71" s="179">
        <v>0</v>
      </c>
      <c r="M71" s="179">
        <v>0</v>
      </c>
      <c r="N71" s="179">
        <v>0</v>
      </c>
      <c r="O71" s="179">
        <v>0</v>
      </c>
      <c r="P71" s="179">
        <v>0</v>
      </c>
    </row>
    <row r="72" spans="1:16">
      <c r="A72" s="287" t="s">
        <v>438</v>
      </c>
      <c r="B72" s="354">
        <v>0</v>
      </c>
      <c r="C72" s="354">
        <v>0</v>
      </c>
      <c r="D72" s="354">
        <v>0</v>
      </c>
      <c r="E72" s="354">
        <v>0</v>
      </c>
      <c r="F72" s="354">
        <v>0</v>
      </c>
      <c r="G72" s="354">
        <v>0</v>
      </c>
      <c r="H72" s="281">
        <f t="shared" si="7"/>
        <v>0</v>
      </c>
      <c r="J72" s="179">
        <v>0</v>
      </c>
      <c r="K72" s="179">
        <v>0</v>
      </c>
      <c r="L72" s="179">
        <v>0</v>
      </c>
      <c r="M72" s="179">
        <v>0</v>
      </c>
      <c r="N72" s="179">
        <v>0</v>
      </c>
      <c r="O72" s="179">
        <v>0</v>
      </c>
      <c r="P72" s="179">
        <v>0</v>
      </c>
    </row>
    <row r="73" spans="1:16">
      <c r="A73" s="130" t="s">
        <v>439</v>
      </c>
      <c r="B73" s="133">
        <v>0</v>
      </c>
      <c r="C73" s="133">
        <v>0</v>
      </c>
      <c r="D73" s="133">
        <v>0</v>
      </c>
      <c r="E73" s="133">
        <v>0</v>
      </c>
      <c r="F73" s="133">
        <v>0</v>
      </c>
      <c r="G73" s="133">
        <v>0</v>
      </c>
      <c r="H73" s="131">
        <f t="shared" si="7"/>
        <v>0</v>
      </c>
      <c r="J73" s="179">
        <v>0</v>
      </c>
      <c r="K73" s="179">
        <v>0</v>
      </c>
      <c r="L73" s="179">
        <v>0</v>
      </c>
      <c r="M73" s="179">
        <v>0</v>
      </c>
      <c r="N73" s="179">
        <v>0</v>
      </c>
      <c r="O73" s="179">
        <v>0</v>
      </c>
      <c r="P73" s="179">
        <v>0</v>
      </c>
    </row>
    <row r="74" spans="1:16">
      <c r="A74" s="2" t="s">
        <v>440</v>
      </c>
      <c r="B74" s="76">
        <v>0</v>
      </c>
      <c r="C74" s="76">
        <v>0</v>
      </c>
      <c r="D74" s="76">
        <v>0</v>
      </c>
      <c r="E74" s="76">
        <v>0</v>
      </c>
      <c r="F74" s="76">
        <v>0</v>
      </c>
      <c r="G74" s="76">
        <v>0</v>
      </c>
      <c r="H74" s="76">
        <v>0</v>
      </c>
      <c r="J74" s="179">
        <v>0</v>
      </c>
      <c r="K74" s="179">
        <v>0</v>
      </c>
      <c r="L74" s="179">
        <v>0</v>
      </c>
      <c r="M74" s="179">
        <v>0</v>
      </c>
      <c r="N74" s="179">
        <v>0</v>
      </c>
      <c r="O74" s="179">
        <v>0</v>
      </c>
      <c r="P74" s="179">
        <v>0</v>
      </c>
    </row>
    <row r="75" spans="1:16" ht="47.25" customHeight="1">
      <c r="A75" s="276" t="s">
        <v>1810</v>
      </c>
      <c r="B75" s="277">
        <f>B76+B79+B80+B81+B82+B83</f>
        <v>68353.043999999994</v>
      </c>
      <c r="C75" s="277">
        <f t="shared" ref="C75" si="8">C76+C79+C80+C81+C82+C83</f>
        <v>67789.884000000005</v>
      </c>
      <c r="D75" s="277">
        <f t="shared" ref="D75:G75" si="9">D76+D79+D80+D81+D82+D83</f>
        <v>68835.125</v>
      </c>
      <c r="E75" s="277">
        <f t="shared" si="9"/>
        <v>68835.125</v>
      </c>
      <c r="F75" s="277">
        <f t="shared" si="9"/>
        <v>68835.125</v>
      </c>
      <c r="G75" s="277">
        <f t="shared" si="9"/>
        <v>68835.125</v>
      </c>
      <c r="H75" s="277">
        <f>SUM(B75:G75)</f>
        <v>411483.42800000001</v>
      </c>
      <c r="J75" s="179">
        <v>68353.043999999994</v>
      </c>
      <c r="K75" s="179">
        <v>67789.884000000005</v>
      </c>
      <c r="L75" s="179">
        <v>68835.125</v>
      </c>
      <c r="M75" s="179">
        <v>68835.125</v>
      </c>
      <c r="N75" s="179">
        <v>68835.125</v>
      </c>
      <c r="O75" s="179">
        <v>68835.125</v>
      </c>
      <c r="P75" s="179">
        <v>411483.42800000001</v>
      </c>
    </row>
    <row r="76" spans="1:16">
      <c r="A76" s="88" t="s">
        <v>433</v>
      </c>
      <c r="B76" s="89">
        <v>68353.043999999994</v>
      </c>
      <c r="C76" s="89">
        <v>67789.884000000005</v>
      </c>
      <c r="D76" s="89">
        <v>68835.125</v>
      </c>
      <c r="E76" s="89">
        <v>68835.125</v>
      </c>
      <c r="F76" s="89">
        <v>68835.125</v>
      </c>
      <c r="G76" s="89">
        <v>68835.125</v>
      </c>
      <c r="H76" s="89">
        <f>SUM(B76:G76)</f>
        <v>411483.42800000001</v>
      </c>
      <c r="J76" s="179">
        <v>68353.043999999994</v>
      </c>
      <c r="K76" s="179">
        <v>67789.884000000005</v>
      </c>
      <c r="L76" s="179">
        <v>68835.125</v>
      </c>
      <c r="M76" s="179">
        <v>68835.125</v>
      </c>
      <c r="N76" s="179">
        <v>68835.125</v>
      </c>
      <c r="O76" s="179">
        <v>68835.125</v>
      </c>
      <c r="P76" s="179">
        <v>411483.42800000001</v>
      </c>
    </row>
    <row r="77" spans="1:16">
      <c r="A77" s="90" t="s">
        <v>434</v>
      </c>
      <c r="B77" s="91">
        <v>62884.800000000003</v>
      </c>
      <c r="C77" s="91">
        <v>58299.3</v>
      </c>
      <c r="D77" s="91">
        <v>55068.1</v>
      </c>
      <c r="E77" s="91">
        <v>55068.1</v>
      </c>
      <c r="F77" s="91">
        <v>55068.1</v>
      </c>
      <c r="G77" s="91">
        <v>55068.1</v>
      </c>
      <c r="H77" s="89">
        <f>SUM(B77:G77)</f>
        <v>341456.5</v>
      </c>
      <c r="J77" s="179">
        <v>62884.800000000003</v>
      </c>
      <c r="K77" s="179">
        <v>58299.3</v>
      </c>
      <c r="L77" s="179">
        <v>55068.1</v>
      </c>
      <c r="M77" s="179">
        <v>55068.1</v>
      </c>
      <c r="N77" s="179">
        <v>55068.1</v>
      </c>
      <c r="O77" s="179">
        <v>55068.1</v>
      </c>
      <c r="P77" s="179">
        <v>341456.5</v>
      </c>
    </row>
    <row r="78" spans="1:16" ht="31.5">
      <c r="A78" s="90" t="s">
        <v>435</v>
      </c>
      <c r="B78" s="91">
        <v>0</v>
      </c>
      <c r="C78" s="91">
        <v>0</v>
      </c>
      <c r="D78" s="91">
        <v>0</v>
      </c>
      <c r="E78" s="91">
        <v>0</v>
      </c>
      <c r="F78" s="91">
        <v>0</v>
      </c>
      <c r="G78" s="91">
        <v>0</v>
      </c>
      <c r="H78" s="89">
        <f t="shared" ref="H78:H83" si="10">B78+C78+D78</f>
        <v>0</v>
      </c>
      <c r="J78" s="179">
        <v>0</v>
      </c>
      <c r="K78" s="179">
        <v>0</v>
      </c>
      <c r="L78" s="179">
        <v>0</v>
      </c>
      <c r="M78" s="179">
        <v>0</v>
      </c>
      <c r="N78" s="179">
        <v>0</v>
      </c>
      <c r="O78" s="179">
        <v>0</v>
      </c>
      <c r="P78" s="179">
        <v>0</v>
      </c>
    </row>
    <row r="79" spans="1:16">
      <c r="A79" s="92" t="s">
        <v>55</v>
      </c>
      <c r="B79" s="91">
        <v>0</v>
      </c>
      <c r="C79" s="91">
        <v>0</v>
      </c>
      <c r="D79" s="91">
        <v>0</v>
      </c>
      <c r="E79" s="91">
        <v>0</v>
      </c>
      <c r="F79" s="91">
        <v>0</v>
      </c>
      <c r="G79" s="91">
        <v>0</v>
      </c>
      <c r="H79" s="89">
        <f t="shared" si="10"/>
        <v>0</v>
      </c>
      <c r="J79" s="179">
        <v>0</v>
      </c>
      <c r="K79" s="179">
        <v>0</v>
      </c>
      <c r="L79" s="179">
        <v>0</v>
      </c>
      <c r="M79" s="179">
        <v>0</v>
      </c>
      <c r="N79" s="179">
        <v>0</v>
      </c>
      <c r="O79" s="179">
        <v>0</v>
      </c>
      <c r="P79" s="179">
        <v>0</v>
      </c>
    </row>
    <row r="80" spans="1:16" ht="47.25">
      <c r="A80" s="92" t="s">
        <v>436</v>
      </c>
      <c r="B80" s="91">
        <v>0</v>
      </c>
      <c r="C80" s="91">
        <v>0</v>
      </c>
      <c r="D80" s="91">
        <v>0</v>
      </c>
      <c r="E80" s="91">
        <v>0</v>
      </c>
      <c r="F80" s="91">
        <v>0</v>
      </c>
      <c r="G80" s="91">
        <v>0</v>
      </c>
      <c r="H80" s="89">
        <f t="shared" si="10"/>
        <v>0</v>
      </c>
      <c r="J80" s="179">
        <v>0</v>
      </c>
      <c r="K80" s="179">
        <v>0</v>
      </c>
      <c r="L80" s="179">
        <v>0</v>
      </c>
      <c r="M80" s="179">
        <v>0</v>
      </c>
      <c r="N80" s="179">
        <v>0</v>
      </c>
      <c r="O80" s="179">
        <v>0</v>
      </c>
      <c r="P80" s="179">
        <v>0</v>
      </c>
    </row>
    <row r="81" spans="1:16" ht="31.5">
      <c r="A81" s="88" t="s">
        <v>437</v>
      </c>
      <c r="B81" s="91">
        <v>0</v>
      </c>
      <c r="C81" s="91">
        <v>0</v>
      </c>
      <c r="D81" s="91">
        <v>0</v>
      </c>
      <c r="E81" s="91">
        <v>0</v>
      </c>
      <c r="F81" s="91">
        <v>0</v>
      </c>
      <c r="G81" s="91">
        <v>0</v>
      </c>
      <c r="H81" s="89">
        <f t="shared" si="10"/>
        <v>0</v>
      </c>
      <c r="J81" s="179">
        <v>0</v>
      </c>
      <c r="K81" s="179">
        <v>0</v>
      </c>
      <c r="L81" s="179">
        <v>0</v>
      </c>
      <c r="M81" s="179">
        <v>0</v>
      </c>
      <c r="N81" s="179">
        <v>0</v>
      </c>
      <c r="O81" s="179">
        <v>0</v>
      </c>
      <c r="P81" s="179">
        <v>0</v>
      </c>
    </row>
    <row r="82" spans="1:16">
      <c r="A82" s="88" t="s">
        <v>438</v>
      </c>
      <c r="B82" s="91">
        <v>0</v>
      </c>
      <c r="C82" s="91">
        <v>0</v>
      </c>
      <c r="D82" s="91">
        <v>0</v>
      </c>
      <c r="E82" s="91">
        <v>0</v>
      </c>
      <c r="F82" s="91">
        <v>0</v>
      </c>
      <c r="G82" s="91">
        <v>0</v>
      </c>
      <c r="H82" s="89">
        <f t="shared" si="10"/>
        <v>0</v>
      </c>
      <c r="J82" s="179">
        <v>0</v>
      </c>
      <c r="K82" s="179">
        <v>0</v>
      </c>
      <c r="L82" s="179">
        <v>0</v>
      </c>
      <c r="M82" s="179">
        <v>0</v>
      </c>
      <c r="N82" s="179">
        <v>0</v>
      </c>
      <c r="O82" s="179">
        <v>0</v>
      </c>
      <c r="P82" s="179">
        <v>0</v>
      </c>
    </row>
    <row r="83" spans="1:16">
      <c r="A83" s="88" t="s">
        <v>439</v>
      </c>
      <c r="B83" s="91">
        <v>0</v>
      </c>
      <c r="C83" s="91">
        <v>0</v>
      </c>
      <c r="D83" s="91">
        <v>0</v>
      </c>
      <c r="E83" s="91">
        <v>0</v>
      </c>
      <c r="F83" s="91">
        <v>0</v>
      </c>
      <c r="G83" s="91">
        <v>0</v>
      </c>
      <c r="H83" s="89">
        <f t="shared" si="10"/>
        <v>0</v>
      </c>
      <c r="J83" s="179">
        <v>0</v>
      </c>
      <c r="K83" s="179">
        <v>0</v>
      </c>
      <c r="L83" s="179">
        <v>0</v>
      </c>
      <c r="M83" s="179">
        <v>0</v>
      </c>
      <c r="N83" s="179">
        <v>0</v>
      </c>
      <c r="O83" s="179">
        <v>0</v>
      </c>
      <c r="P83" s="179">
        <v>0</v>
      </c>
    </row>
    <row r="84" spans="1:16">
      <c r="A84" s="2" t="s">
        <v>440</v>
      </c>
      <c r="B84" s="76">
        <v>0</v>
      </c>
      <c r="C84" s="76">
        <v>0</v>
      </c>
      <c r="D84" s="76">
        <v>0</v>
      </c>
      <c r="E84" s="76">
        <v>0</v>
      </c>
      <c r="F84" s="76">
        <v>0</v>
      </c>
      <c r="G84" s="76">
        <v>0</v>
      </c>
      <c r="H84" s="76">
        <v>0</v>
      </c>
      <c r="J84" s="179">
        <v>0</v>
      </c>
      <c r="K84" s="179">
        <v>0</v>
      </c>
      <c r="L84" s="179">
        <v>0</v>
      </c>
      <c r="M84" s="179">
        <v>0</v>
      </c>
      <c r="N84" s="179">
        <v>0</v>
      </c>
      <c r="O84" s="179">
        <v>0</v>
      </c>
      <c r="P84" s="179">
        <v>0</v>
      </c>
    </row>
    <row r="85" spans="1:16" ht="16.5" customHeight="1">
      <c r="A85" s="276" t="s">
        <v>1811</v>
      </c>
      <c r="B85" s="277">
        <f>B86+B89+B90+B91+B92+B93</f>
        <v>34735.544999999998</v>
      </c>
      <c r="C85" s="277">
        <f t="shared" ref="C85:G85" si="11">C86+C89+C90+C91+C92+C93</f>
        <v>35445.118000000002</v>
      </c>
      <c r="D85" s="277">
        <f t="shared" si="11"/>
        <v>36303.375</v>
      </c>
      <c r="E85" s="277">
        <f t="shared" si="11"/>
        <v>36303.375</v>
      </c>
      <c r="F85" s="277">
        <f t="shared" si="11"/>
        <v>36303.375</v>
      </c>
      <c r="G85" s="277">
        <f t="shared" si="11"/>
        <v>36303.375</v>
      </c>
      <c r="H85" s="277">
        <f>SUM(B85:G85)</f>
        <v>215394.163</v>
      </c>
      <c r="J85" s="179">
        <v>34735.544999999998</v>
      </c>
      <c r="K85" s="179">
        <v>35445.118000000002</v>
      </c>
      <c r="L85" s="179">
        <v>36303.375</v>
      </c>
      <c r="M85" s="179">
        <v>36303.375</v>
      </c>
      <c r="N85" s="179">
        <v>36303.375</v>
      </c>
      <c r="O85" s="179">
        <v>36303.375</v>
      </c>
      <c r="P85" s="179">
        <v>215394.163</v>
      </c>
    </row>
    <row r="86" spans="1:16">
      <c r="A86" s="88" t="s">
        <v>433</v>
      </c>
      <c r="B86" s="91">
        <v>34735.544999999998</v>
      </c>
      <c r="C86" s="91">
        <v>35445.118000000002</v>
      </c>
      <c r="D86" s="91">
        <v>36303.375</v>
      </c>
      <c r="E86" s="91">
        <v>36303.375</v>
      </c>
      <c r="F86" s="91">
        <v>36303.375</v>
      </c>
      <c r="G86" s="91">
        <v>36303.375</v>
      </c>
      <c r="H86" s="89">
        <f>SUM(B86:G86)</f>
        <v>215394.163</v>
      </c>
      <c r="J86" s="179">
        <v>34735.544999999998</v>
      </c>
      <c r="K86" s="179">
        <v>35445.118000000002</v>
      </c>
      <c r="L86" s="179">
        <v>36303.375</v>
      </c>
      <c r="M86" s="179">
        <v>36303.375</v>
      </c>
      <c r="N86" s="179">
        <v>36303.375</v>
      </c>
      <c r="O86" s="179">
        <v>36303.375</v>
      </c>
      <c r="P86" s="179">
        <v>215394.163</v>
      </c>
    </row>
    <row r="87" spans="1:16">
      <c r="A87" s="90" t="s">
        <v>434</v>
      </c>
      <c r="B87" s="91">
        <v>31956.7</v>
      </c>
      <c r="C87" s="91">
        <v>30482.799999999999</v>
      </c>
      <c r="D87" s="91">
        <v>29042.7</v>
      </c>
      <c r="E87" s="91">
        <v>29042.7</v>
      </c>
      <c r="F87" s="91">
        <v>29042.7</v>
      </c>
      <c r="G87" s="91">
        <v>29042.7</v>
      </c>
      <c r="H87" s="89">
        <f>SUM(B87:G87)</f>
        <v>178610.30000000002</v>
      </c>
      <c r="J87" s="179">
        <v>31956.7</v>
      </c>
      <c r="K87" s="179">
        <v>30482.799999999999</v>
      </c>
      <c r="L87" s="179">
        <v>29042.7</v>
      </c>
      <c r="M87" s="179">
        <v>29042.7</v>
      </c>
      <c r="N87" s="179">
        <v>29042.7</v>
      </c>
      <c r="O87" s="179">
        <v>29042.7</v>
      </c>
      <c r="P87" s="179">
        <v>178610.30000000002</v>
      </c>
    </row>
    <row r="88" spans="1:16" ht="31.5">
      <c r="A88" s="90" t="s">
        <v>435</v>
      </c>
      <c r="B88" s="91">
        <v>0</v>
      </c>
      <c r="C88" s="91">
        <v>0</v>
      </c>
      <c r="D88" s="91">
        <v>0</v>
      </c>
      <c r="E88" s="91">
        <v>0</v>
      </c>
      <c r="F88" s="91">
        <v>0</v>
      </c>
      <c r="G88" s="91">
        <v>0</v>
      </c>
      <c r="H88" s="89">
        <f t="shared" ref="H88:H91" si="12">B88+C88+D88</f>
        <v>0</v>
      </c>
      <c r="J88" s="179">
        <v>0</v>
      </c>
      <c r="K88" s="179">
        <v>0</v>
      </c>
      <c r="L88" s="179">
        <v>0</v>
      </c>
      <c r="M88" s="179">
        <v>0</v>
      </c>
      <c r="N88" s="179">
        <v>0</v>
      </c>
      <c r="O88" s="179">
        <v>0</v>
      </c>
      <c r="P88" s="179">
        <v>0</v>
      </c>
    </row>
    <row r="89" spans="1:16">
      <c r="A89" s="92" t="s">
        <v>55</v>
      </c>
      <c r="B89" s="91">
        <v>0</v>
      </c>
      <c r="C89" s="91">
        <v>0</v>
      </c>
      <c r="D89" s="91">
        <v>0</v>
      </c>
      <c r="E89" s="91">
        <v>0</v>
      </c>
      <c r="F89" s="91">
        <v>0</v>
      </c>
      <c r="G89" s="91">
        <v>0</v>
      </c>
      <c r="H89" s="89">
        <f t="shared" si="12"/>
        <v>0</v>
      </c>
      <c r="J89" s="179">
        <v>0</v>
      </c>
      <c r="K89" s="179">
        <v>0</v>
      </c>
      <c r="L89" s="179">
        <v>0</v>
      </c>
      <c r="M89" s="179">
        <v>0</v>
      </c>
      <c r="N89" s="179">
        <v>0</v>
      </c>
      <c r="O89" s="179">
        <v>0</v>
      </c>
      <c r="P89" s="179">
        <v>0</v>
      </c>
    </row>
    <row r="90" spans="1:16" ht="47.25">
      <c r="A90" s="92" t="s">
        <v>436</v>
      </c>
      <c r="B90" s="91">
        <v>0</v>
      </c>
      <c r="C90" s="91">
        <v>0</v>
      </c>
      <c r="D90" s="91">
        <v>0</v>
      </c>
      <c r="E90" s="91">
        <v>0</v>
      </c>
      <c r="F90" s="91">
        <v>0</v>
      </c>
      <c r="G90" s="91">
        <v>0</v>
      </c>
      <c r="H90" s="89">
        <f t="shared" si="12"/>
        <v>0</v>
      </c>
      <c r="J90" s="179">
        <v>0</v>
      </c>
      <c r="K90" s="179">
        <v>0</v>
      </c>
      <c r="L90" s="179">
        <v>0</v>
      </c>
      <c r="M90" s="179">
        <v>0</v>
      </c>
      <c r="N90" s="179">
        <v>0</v>
      </c>
      <c r="O90" s="179">
        <v>0</v>
      </c>
      <c r="P90" s="179">
        <v>0</v>
      </c>
    </row>
    <row r="91" spans="1:16" ht="31.5">
      <c r="A91" s="88" t="s">
        <v>437</v>
      </c>
      <c r="B91" s="91">
        <v>0</v>
      </c>
      <c r="C91" s="91">
        <v>0</v>
      </c>
      <c r="D91" s="91">
        <v>0</v>
      </c>
      <c r="E91" s="91">
        <v>0</v>
      </c>
      <c r="F91" s="91">
        <v>0</v>
      </c>
      <c r="G91" s="91">
        <v>0</v>
      </c>
      <c r="H91" s="89">
        <f t="shared" si="12"/>
        <v>0</v>
      </c>
      <c r="J91" s="179">
        <v>0</v>
      </c>
      <c r="K91" s="179">
        <v>0</v>
      </c>
      <c r="L91" s="179">
        <v>0</v>
      </c>
      <c r="M91" s="179">
        <v>0</v>
      </c>
      <c r="N91" s="179">
        <v>0</v>
      </c>
      <c r="O91" s="179">
        <v>0</v>
      </c>
      <c r="P91" s="179">
        <v>0</v>
      </c>
    </row>
    <row r="92" spans="1:16">
      <c r="A92" s="88" t="s">
        <v>438</v>
      </c>
      <c r="B92" s="91">
        <v>0</v>
      </c>
      <c r="C92" s="91">
        <v>0</v>
      </c>
      <c r="D92" s="91">
        <v>0</v>
      </c>
      <c r="E92" s="91">
        <v>0</v>
      </c>
      <c r="F92" s="91">
        <v>0</v>
      </c>
      <c r="G92" s="91">
        <v>0</v>
      </c>
      <c r="H92" s="91">
        <v>0</v>
      </c>
      <c r="J92" s="179">
        <v>0</v>
      </c>
      <c r="K92" s="179">
        <v>0</v>
      </c>
      <c r="L92" s="179">
        <v>0</v>
      </c>
      <c r="M92" s="179">
        <v>0</v>
      </c>
      <c r="N92" s="179">
        <v>0</v>
      </c>
      <c r="O92" s="179">
        <v>0</v>
      </c>
      <c r="P92" s="179">
        <v>0</v>
      </c>
    </row>
    <row r="93" spans="1:16">
      <c r="A93" s="88" t="s">
        <v>439</v>
      </c>
      <c r="B93" s="91">
        <v>0</v>
      </c>
      <c r="C93" s="91">
        <v>0</v>
      </c>
      <c r="D93" s="91">
        <v>0</v>
      </c>
      <c r="E93" s="91">
        <v>0</v>
      </c>
      <c r="F93" s="91">
        <v>0</v>
      </c>
      <c r="G93" s="91">
        <v>0</v>
      </c>
      <c r="H93" s="91">
        <v>0</v>
      </c>
      <c r="J93" s="179">
        <v>0</v>
      </c>
      <c r="K93" s="179">
        <v>0</v>
      </c>
      <c r="L93" s="179">
        <v>0</v>
      </c>
      <c r="M93" s="179">
        <v>0</v>
      </c>
      <c r="N93" s="179">
        <v>0</v>
      </c>
      <c r="O93" s="179">
        <v>0</v>
      </c>
      <c r="P93" s="179">
        <v>0</v>
      </c>
    </row>
    <row r="94" spans="1:16">
      <c r="A94" s="2" t="s">
        <v>440</v>
      </c>
      <c r="B94" s="76">
        <v>0</v>
      </c>
      <c r="C94" s="76">
        <v>0</v>
      </c>
      <c r="D94" s="76">
        <v>0</v>
      </c>
      <c r="E94" s="76">
        <v>0</v>
      </c>
      <c r="F94" s="76">
        <v>0</v>
      </c>
      <c r="G94" s="76">
        <v>0</v>
      </c>
      <c r="H94" s="76">
        <v>0</v>
      </c>
      <c r="J94" s="179">
        <v>0</v>
      </c>
      <c r="K94" s="179">
        <v>0</v>
      </c>
      <c r="L94" s="179">
        <v>0</v>
      </c>
      <c r="M94" s="179">
        <v>0</v>
      </c>
      <c r="N94" s="179">
        <v>0</v>
      </c>
      <c r="O94" s="179">
        <v>0</v>
      </c>
      <c r="P94" s="179">
        <v>0</v>
      </c>
    </row>
    <row r="95" spans="1:16" ht="31.5">
      <c r="A95" s="276" t="s">
        <v>1812</v>
      </c>
      <c r="B95" s="277">
        <f>B96</f>
        <v>48425.652999999998</v>
      </c>
      <c r="C95" s="277">
        <f t="shared" ref="C95:G95" si="13">C96</f>
        <v>49232.21</v>
      </c>
      <c r="D95" s="277">
        <f t="shared" si="13"/>
        <v>50186.75</v>
      </c>
      <c r="E95" s="277">
        <f t="shared" si="13"/>
        <v>50186.75</v>
      </c>
      <c r="F95" s="277">
        <f t="shared" si="13"/>
        <v>50186.75</v>
      </c>
      <c r="G95" s="277">
        <f t="shared" si="13"/>
        <v>50186.75</v>
      </c>
      <c r="H95" s="277">
        <f>SUM(B95:G95)</f>
        <v>298404.86300000001</v>
      </c>
      <c r="J95" s="179">
        <v>48425.652999999998</v>
      </c>
      <c r="K95" s="179">
        <v>49232.21</v>
      </c>
      <c r="L95" s="179">
        <v>50186.75</v>
      </c>
      <c r="M95" s="179">
        <v>50186.75</v>
      </c>
      <c r="N95" s="179">
        <v>50186.75</v>
      </c>
      <c r="O95" s="179">
        <v>50186.75</v>
      </c>
      <c r="P95" s="179">
        <v>298404.86300000001</v>
      </c>
    </row>
    <row r="96" spans="1:16">
      <c r="A96" s="69" t="s">
        <v>433</v>
      </c>
      <c r="B96" s="93">
        <v>48425.652999999998</v>
      </c>
      <c r="C96" s="93">
        <v>49232.21</v>
      </c>
      <c r="D96" s="93">
        <v>50186.75</v>
      </c>
      <c r="E96" s="93">
        <v>50186.75</v>
      </c>
      <c r="F96" s="93">
        <v>50186.75</v>
      </c>
      <c r="G96" s="93">
        <v>50186.75</v>
      </c>
      <c r="H96" s="80">
        <f t="shared" ref="H96:H103" si="14">SUM(B96:G96)</f>
        <v>298404.86300000001</v>
      </c>
      <c r="J96" s="179">
        <v>48425.652999999998</v>
      </c>
      <c r="K96" s="179">
        <v>49232.21</v>
      </c>
      <c r="L96" s="179">
        <v>50186.75</v>
      </c>
      <c r="M96" s="179">
        <v>50186.75</v>
      </c>
      <c r="N96" s="179">
        <v>50186.75</v>
      </c>
      <c r="O96" s="179">
        <v>50186.75</v>
      </c>
      <c r="P96" s="179">
        <v>298404.86300000001</v>
      </c>
    </row>
    <row r="97" spans="1:16">
      <c r="A97" s="70" t="s">
        <v>434</v>
      </c>
      <c r="B97" s="93">
        <v>44551.6</v>
      </c>
      <c r="C97" s="93">
        <v>42339.7</v>
      </c>
      <c r="D97" s="93">
        <v>40149.4</v>
      </c>
      <c r="E97" s="93">
        <v>40149.4</v>
      </c>
      <c r="F97" s="93">
        <v>40149.4</v>
      </c>
      <c r="G97" s="93">
        <v>40149.4</v>
      </c>
      <c r="H97" s="80">
        <f>SUM(B97:G97)</f>
        <v>247488.89999999997</v>
      </c>
      <c r="J97" s="179">
        <v>44551.6</v>
      </c>
      <c r="K97" s="179">
        <v>42339.7</v>
      </c>
      <c r="L97" s="179">
        <v>40149.4</v>
      </c>
      <c r="M97" s="179">
        <v>40149.4</v>
      </c>
      <c r="N97" s="179">
        <v>40149.4</v>
      </c>
      <c r="O97" s="179">
        <v>40149.4</v>
      </c>
      <c r="P97" s="179">
        <v>247488.89999999997</v>
      </c>
    </row>
    <row r="98" spans="1:16" ht="31.5">
      <c r="A98" s="70" t="s">
        <v>435</v>
      </c>
      <c r="B98" s="93">
        <v>0</v>
      </c>
      <c r="C98" s="93">
        <v>0</v>
      </c>
      <c r="D98" s="93">
        <v>0</v>
      </c>
      <c r="E98" s="93">
        <v>0</v>
      </c>
      <c r="F98" s="93">
        <v>0</v>
      </c>
      <c r="G98" s="93">
        <v>0</v>
      </c>
      <c r="H98" s="80">
        <f t="shared" si="14"/>
        <v>0</v>
      </c>
      <c r="J98" s="179">
        <v>0</v>
      </c>
      <c r="K98" s="179">
        <v>0</v>
      </c>
      <c r="L98" s="179">
        <v>0</v>
      </c>
      <c r="M98" s="179">
        <v>0</v>
      </c>
      <c r="N98" s="179">
        <v>0</v>
      </c>
      <c r="O98" s="179">
        <v>0</v>
      </c>
      <c r="P98" s="179">
        <v>0</v>
      </c>
    </row>
    <row r="99" spans="1:16">
      <c r="A99" s="70" t="s">
        <v>55</v>
      </c>
      <c r="B99" s="93">
        <v>0</v>
      </c>
      <c r="C99" s="93">
        <v>0</v>
      </c>
      <c r="D99" s="93">
        <v>0</v>
      </c>
      <c r="E99" s="93">
        <v>0</v>
      </c>
      <c r="F99" s="93">
        <v>0</v>
      </c>
      <c r="G99" s="93">
        <v>0</v>
      </c>
      <c r="H99" s="80">
        <f t="shared" si="14"/>
        <v>0</v>
      </c>
      <c r="J99" s="179">
        <v>0</v>
      </c>
      <c r="K99" s="179">
        <v>0</v>
      </c>
      <c r="L99" s="179">
        <v>0</v>
      </c>
      <c r="M99" s="179">
        <v>0</v>
      </c>
      <c r="N99" s="179">
        <v>0</v>
      </c>
      <c r="O99" s="179">
        <v>0</v>
      </c>
      <c r="P99" s="179">
        <v>0</v>
      </c>
    </row>
    <row r="100" spans="1:16" ht="47.25">
      <c r="A100" s="70" t="s">
        <v>436</v>
      </c>
      <c r="B100" s="93">
        <v>0</v>
      </c>
      <c r="C100" s="93">
        <v>0</v>
      </c>
      <c r="D100" s="93">
        <v>0</v>
      </c>
      <c r="E100" s="93">
        <v>0</v>
      </c>
      <c r="F100" s="93">
        <v>0</v>
      </c>
      <c r="G100" s="93">
        <v>0</v>
      </c>
      <c r="H100" s="80">
        <f t="shared" si="14"/>
        <v>0</v>
      </c>
      <c r="J100" s="179">
        <v>0</v>
      </c>
      <c r="K100" s="179">
        <v>0</v>
      </c>
      <c r="L100" s="179">
        <v>0</v>
      </c>
      <c r="M100" s="179">
        <v>0</v>
      </c>
      <c r="N100" s="179">
        <v>0</v>
      </c>
      <c r="O100" s="179">
        <v>0</v>
      </c>
      <c r="P100" s="179">
        <v>0</v>
      </c>
    </row>
    <row r="101" spans="1:16" ht="31.5">
      <c r="A101" s="138" t="s">
        <v>437</v>
      </c>
      <c r="B101" s="280">
        <v>0</v>
      </c>
      <c r="C101" s="280">
        <v>0</v>
      </c>
      <c r="D101" s="280">
        <v>0</v>
      </c>
      <c r="E101" s="280">
        <v>0</v>
      </c>
      <c r="F101" s="280">
        <v>0</v>
      </c>
      <c r="G101" s="280">
        <v>0</v>
      </c>
      <c r="H101" s="281">
        <f t="shared" si="14"/>
        <v>0</v>
      </c>
      <c r="J101" s="179">
        <v>0</v>
      </c>
      <c r="K101" s="179">
        <v>0</v>
      </c>
      <c r="L101" s="179">
        <v>0</v>
      </c>
      <c r="M101" s="179">
        <v>0</v>
      </c>
      <c r="N101" s="179">
        <v>0</v>
      </c>
      <c r="O101" s="179">
        <v>0</v>
      </c>
      <c r="P101" s="179">
        <v>0</v>
      </c>
    </row>
    <row r="102" spans="1:16">
      <c r="A102" s="138" t="s">
        <v>438</v>
      </c>
      <c r="B102" s="280">
        <v>0</v>
      </c>
      <c r="C102" s="280">
        <v>0</v>
      </c>
      <c r="D102" s="280">
        <v>0</v>
      </c>
      <c r="E102" s="280">
        <v>0</v>
      </c>
      <c r="F102" s="280">
        <v>0</v>
      </c>
      <c r="G102" s="280">
        <v>0</v>
      </c>
      <c r="H102" s="281">
        <f t="shared" si="14"/>
        <v>0</v>
      </c>
      <c r="J102" s="179">
        <v>0</v>
      </c>
      <c r="K102" s="179">
        <v>0</v>
      </c>
      <c r="L102" s="179">
        <v>0</v>
      </c>
      <c r="M102" s="179">
        <v>0</v>
      </c>
      <c r="N102" s="179">
        <v>0</v>
      </c>
      <c r="O102" s="179">
        <v>0</v>
      </c>
      <c r="P102" s="179">
        <v>0</v>
      </c>
    </row>
    <row r="103" spans="1:16">
      <c r="A103" s="69" t="s">
        <v>439</v>
      </c>
      <c r="B103" s="93">
        <v>0</v>
      </c>
      <c r="C103" s="93">
        <v>0</v>
      </c>
      <c r="D103" s="93">
        <v>0</v>
      </c>
      <c r="E103" s="93">
        <v>0</v>
      </c>
      <c r="F103" s="93">
        <v>0</v>
      </c>
      <c r="G103" s="93">
        <v>0</v>
      </c>
      <c r="H103" s="80">
        <f t="shared" si="14"/>
        <v>0</v>
      </c>
      <c r="J103" s="179">
        <v>0</v>
      </c>
      <c r="K103" s="179">
        <v>0</v>
      </c>
      <c r="L103" s="179">
        <v>0</v>
      </c>
      <c r="M103" s="179">
        <v>0</v>
      </c>
      <c r="N103" s="179">
        <v>0</v>
      </c>
      <c r="O103" s="179">
        <v>0</v>
      </c>
      <c r="P103" s="179">
        <v>0</v>
      </c>
    </row>
    <row r="104" spans="1:16">
      <c r="A104" s="2" t="s">
        <v>440</v>
      </c>
      <c r="B104" s="76">
        <v>0</v>
      </c>
      <c r="C104" s="76">
        <v>0</v>
      </c>
      <c r="D104" s="76">
        <v>0</v>
      </c>
      <c r="E104" s="76">
        <v>0</v>
      </c>
      <c r="F104" s="76">
        <v>0</v>
      </c>
      <c r="G104" s="76">
        <v>0</v>
      </c>
      <c r="H104" s="76">
        <v>0</v>
      </c>
      <c r="J104" s="179">
        <v>0</v>
      </c>
      <c r="K104" s="179">
        <v>0</v>
      </c>
      <c r="L104" s="179">
        <v>0</v>
      </c>
      <c r="M104" s="179">
        <v>0</v>
      </c>
      <c r="N104" s="179">
        <v>0</v>
      </c>
      <c r="O104" s="179">
        <v>0</v>
      </c>
      <c r="P104" s="179">
        <v>0</v>
      </c>
    </row>
    <row r="105" spans="1:16" ht="42.75" customHeight="1">
      <c r="A105" s="276" t="s">
        <v>1813</v>
      </c>
      <c r="B105" s="277">
        <f>B106+B109+B110+B111+B112+B113</f>
        <v>1323656.22437</v>
      </c>
      <c r="C105" s="277">
        <f>C106+C109+C110+C111+C112+C113</f>
        <v>0</v>
      </c>
      <c r="D105" s="277">
        <f>D106+D109+D110+D111+D112+D113</f>
        <v>0</v>
      </c>
      <c r="E105" s="277">
        <f t="shared" ref="E105:G105" si="15">E106+E109+E110+E111+E112+E113</f>
        <v>0</v>
      </c>
      <c r="F105" s="277">
        <f t="shared" si="15"/>
        <v>0</v>
      </c>
      <c r="G105" s="277">
        <f t="shared" si="15"/>
        <v>0</v>
      </c>
      <c r="H105" s="277">
        <f>SUM(B105:G105)</f>
        <v>1323656.22437</v>
      </c>
      <c r="J105" s="179">
        <v>1323656.22437</v>
      </c>
      <c r="K105" s="179">
        <v>0</v>
      </c>
      <c r="L105" s="179">
        <v>0</v>
      </c>
      <c r="M105" s="179">
        <v>0</v>
      </c>
      <c r="N105" s="179">
        <v>0</v>
      </c>
      <c r="O105" s="179">
        <v>0</v>
      </c>
      <c r="P105" s="179">
        <v>1323656.22437</v>
      </c>
    </row>
    <row r="106" spans="1:16">
      <c r="A106" s="284" t="s">
        <v>433</v>
      </c>
      <c r="B106" s="93">
        <v>1323656.22437</v>
      </c>
      <c r="C106" s="93">
        <v>0</v>
      </c>
      <c r="D106" s="93">
        <v>0</v>
      </c>
      <c r="E106" s="93">
        <v>0</v>
      </c>
      <c r="F106" s="93">
        <v>0</v>
      </c>
      <c r="G106" s="93">
        <v>0</v>
      </c>
      <c r="H106" s="93">
        <f>B106+C106+D106</f>
        <v>1323656.22437</v>
      </c>
      <c r="J106" s="179">
        <v>1323656.22437</v>
      </c>
      <c r="K106" s="179">
        <v>0</v>
      </c>
      <c r="L106" s="179">
        <v>0</v>
      </c>
      <c r="M106" s="179">
        <v>0</v>
      </c>
      <c r="N106" s="179">
        <v>0</v>
      </c>
      <c r="O106" s="179">
        <v>0</v>
      </c>
      <c r="P106" s="179">
        <v>1323656.22437</v>
      </c>
    </row>
    <row r="107" spans="1:16">
      <c r="A107" s="285" t="s">
        <v>434</v>
      </c>
      <c r="B107" s="93">
        <v>875287.1</v>
      </c>
      <c r="C107" s="93">
        <v>0</v>
      </c>
      <c r="D107" s="93">
        <v>0</v>
      </c>
      <c r="E107" s="93">
        <v>0</v>
      </c>
      <c r="F107" s="93">
        <v>0</v>
      </c>
      <c r="G107" s="93">
        <v>0</v>
      </c>
      <c r="H107" s="93">
        <f t="shared" ref="H107:H113" si="16">B107+C107+D107</f>
        <v>875287.1</v>
      </c>
      <c r="J107" s="179">
        <v>875287.1</v>
      </c>
      <c r="K107" s="179">
        <v>0</v>
      </c>
      <c r="L107" s="179">
        <v>0</v>
      </c>
      <c r="M107" s="179">
        <v>0</v>
      </c>
      <c r="N107" s="179">
        <v>0</v>
      </c>
      <c r="O107" s="179">
        <v>0</v>
      </c>
      <c r="P107" s="179">
        <v>875287.1</v>
      </c>
    </row>
    <row r="108" spans="1:16" ht="31.5">
      <c r="A108" s="285" t="s">
        <v>435</v>
      </c>
      <c r="B108" s="93">
        <v>0</v>
      </c>
      <c r="C108" s="93">
        <v>0</v>
      </c>
      <c r="D108" s="93">
        <v>0</v>
      </c>
      <c r="E108" s="93">
        <v>0</v>
      </c>
      <c r="F108" s="93">
        <v>0</v>
      </c>
      <c r="G108" s="93">
        <v>0</v>
      </c>
      <c r="H108" s="93">
        <f t="shared" si="16"/>
        <v>0</v>
      </c>
      <c r="J108" s="179">
        <v>0</v>
      </c>
      <c r="K108" s="179">
        <v>0</v>
      </c>
      <c r="L108" s="179">
        <v>0</v>
      </c>
      <c r="M108" s="179">
        <v>0</v>
      </c>
      <c r="N108" s="179">
        <v>0</v>
      </c>
      <c r="O108" s="179">
        <v>0</v>
      </c>
      <c r="P108" s="179">
        <v>0</v>
      </c>
    </row>
    <row r="109" spans="1:16">
      <c r="A109" s="286" t="s">
        <v>55</v>
      </c>
      <c r="B109" s="93">
        <v>0</v>
      </c>
      <c r="C109" s="93">
        <v>0</v>
      </c>
      <c r="D109" s="93">
        <v>0</v>
      </c>
      <c r="E109" s="93">
        <v>0</v>
      </c>
      <c r="F109" s="93">
        <v>0</v>
      </c>
      <c r="G109" s="93">
        <v>0</v>
      </c>
      <c r="H109" s="93">
        <f t="shared" si="16"/>
        <v>0</v>
      </c>
      <c r="J109" s="179">
        <v>0</v>
      </c>
      <c r="K109" s="179">
        <v>0</v>
      </c>
      <c r="L109" s="179">
        <v>0</v>
      </c>
      <c r="M109" s="179">
        <v>0</v>
      </c>
      <c r="N109" s="179">
        <v>0</v>
      </c>
      <c r="O109" s="179">
        <v>0</v>
      </c>
      <c r="P109" s="179">
        <v>0</v>
      </c>
    </row>
    <row r="110" spans="1:16" ht="47.25">
      <c r="A110" s="286" t="s">
        <v>436</v>
      </c>
      <c r="B110" s="93">
        <v>0</v>
      </c>
      <c r="C110" s="93">
        <v>0</v>
      </c>
      <c r="D110" s="93">
        <v>0</v>
      </c>
      <c r="E110" s="93">
        <v>0</v>
      </c>
      <c r="F110" s="93">
        <v>0</v>
      </c>
      <c r="G110" s="93">
        <v>0</v>
      </c>
      <c r="H110" s="93">
        <f t="shared" si="16"/>
        <v>0</v>
      </c>
      <c r="J110" s="179">
        <v>0</v>
      </c>
      <c r="K110" s="179">
        <v>0</v>
      </c>
      <c r="L110" s="179">
        <v>0</v>
      </c>
      <c r="M110" s="179">
        <v>0</v>
      </c>
      <c r="N110" s="179">
        <v>0</v>
      </c>
      <c r="O110" s="179">
        <v>0</v>
      </c>
      <c r="P110" s="179">
        <v>0</v>
      </c>
    </row>
    <row r="111" spans="1:16" ht="31.5">
      <c r="A111" s="287" t="s">
        <v>437</v>
      </c>
      <c r="B111" s="280">
        <v>0</v>
      </c>
      <c r="C111" s="280">
        <v>0</v>
      </c>
      <c r="D111" s="280">
        <v>0</v>
      </c>
      <c r="E111" s="280">
        <v>0</v>
      </c>
      <c r="F111" s="280">
        <v>0</v>
      </c>
      <c r="G111" s="280">
        <v>0</v>
      </c>
      <c r="H111" s="280">
        <f t="shared" si="16"/>
        <v>0</v>
      </c>
      <c r="J111" s="179">
        <v>0</v>
      </c>
      <c r="K111" s="179">
        <v>0</v>
      </c>
      <c r="L111" s="179">
        <v>0</v>
      </c>
      <c r="M111" s="179">
        <v>0</v>
      </c>
      <c r="N111" s="179">
        <v>0</v>
      </c>
      <c r="O111" s="179">
        <v>0</v>
      </c>
      <c r="P111" s="179">
        <v>0</v>
      </c>
    </row>
    <row r="112" spans="1:16">
      <c r="A112" s="284" t="s">
        <v>438</v>
      </c>
      <c r="B112" s="93">
        <v>0</v>
      </c>
      <c r="C112" s="93">
        <v>0</v>
      </c>
      <c r="D112" s="93">
        <v>0</v>
      </c>
      <c r="E112" s="93">
        <v>0</v>
      </c>
      <c r="F112" s="93">
        <v>0</v>
      </c>
      <c r="G112" s="93">
        <v>0</v>
      </c>
      <c r="H112" s="93">
        <f t="shared" si="16"/>
        <v>0</v>
      </c>
      <c r="J112" s="179">
        <v>0</v>
      </c>
      <c r="K112" s="179">
        <v>0</v>
      </c>
      <c r="L112" s="179">
        <v>0</v>
      </c>
      <c r="M112" s="179">
        <v>0</v>
      </c>
      <c r="N112" s="179">
        <v>0</v>
      </c>
      <c r="O112" s="179">
        <v>0</v>
      </c>
      <c r="P112" s="179">
        <v>0</v>
      </c>
    </row>
    <row r="113" spans="1:16">
      <c r="A113" s="284" t="s">
        <v>439</v>
      </c>
      <c r="B113" s="93">
        <v>0</v>
      </c>
      <c r="C113" s="93">
        <v>0</v>
      </c>
      <c r="D113" s="93">
        <v>0</v>
      </c>
      <c r="E113" s="93">
        <v>0</v>
      </c>
      <c r="F113" s="93">
        <v>0</v>
      </c>
      <c r="G113" s="93">
        <v>0</v>
      </c>
      <c r="H113" s="93">
        <f t="shared" si="16"/>
        <v>0</v>
      </c>
      <c r="J113" s="179">
        <v>0</v>
      </c>
      <c r="K113" s="179">
        <v>0</v>
      </c>
      <c r="L113" s="179">
        <v>0</v>
      </c>
      <c r="M113" s="179">
        <v>0</v>
      </c>
      <c r="N113" s="179">
        <v>0</v>
      </c>
      <c r="O113" s="179">
        <v>0</v>
      </c>
      <c r="P113" s="179">
        <v>0</v>
      </c>
    </row>
    <row r="114" spans="1:16">
      <c r="A114" s="2" t="s">
        <v>440</v>
      </c>
      <c r="B114" s="76">
        <v>0</v>
      </c>
      <c r="C114" s="76">
        <v>0</v>
      </c>
      <c r="D114" s="76">
        <v>0</v>
      </c>
      <c r="E114" s="76">
        <v>0</v>
      </c>
      <c r="F114" s="76">
        <v>0</v>
      </c>
      <c r="G114" s="76">
        <v>0</v>
      </c>
      <c r="H114" s="76">
        <v>0</v>
      </c>
      <c r="J114" s="179">
        <v>0</v>
      </c>
      <c r="K114" s="179">
        <v>0</v>
      </c>
      <c r="L114" s="179">
        <v>0</v>
      </c>
      <c r="M114" s="179">
        <v>0</v>
      </c>
      <c r="N114" s="179">
        <v>0</v>
      </c>
      <c r="O114" s="179">
        <v>0</v>
      </c>
      <c r="P114" s="179">
        <v>0</v>
      </c>
    </row>
    <row r="115" spans="1:16">
      <c r="A115" s="276" t="s">
        <v>1814</v>
      </c>
      <c r="B115" s="277">
        <f>B116+B119+B120+B121+B122+B123</f>
        <v>46128.067999999999</v>
      </c>
      <c r="C115" s="277">
        <f t="shared" ref="C115:H115" si="17">C116+C119+C120+C121+C122+C123</f>
        <v>35067.472999999998</v>
      </c>
      <c r="D115" s="277">
        <f t="shared" si="17"/>
        <v>34371.472999999998</v>
      </c>
      <c r="E115" s="277">
        <f t="shared" si="17"/>
        <v>34371.472999999998</v>
      </c>
      <c r="F115" s="277">
        <f t="shared" si="17"/>
        <v>34371.472999999998</v>
      </c>
      <c r="G115" s="277">
        <f t="shared" si="17"/>
        <v>34371.472999999998</v>
      </c>
      <c r="H115" s="277">
        <f t="shared" si="17"/>
        <v>218681.43299999999</v>
      </c>
      <c r="J115" s="179">
        <v>46128.067999999999</v>
      </c>
      <c r="K115" s="179">
        <v>35067.472999999998</v>
      </c>
      <c r="L115" s="179">
        <v>34371.472999999998</v>
      </c>
      <c r="M115" s="179">
        <v>34371.472999999998</v>
      </c>
      <c r="N115" s="179">
        <v>34371.472999999998</v>
      </c>
      <c r="O115" s="179">
        <v>34371.472999999998</v>
      </c>
      <c r="P115" s="179">
        <v>218681.43299999999</v>
      </c>
    </row>
    <row r="116" spans="1:16">
      <c r="A116" s="69" t="s">
        <v>433</v>
      </c>
      <c r="B116" s="93">
        <f>188725.068-19626-117700-5271</f>
        <v>46128.067999999999</v>
      </c>
      <c r="C116" s="93">
        <f>176674.473-18441-117895-5271</f>
        <v>35067.472999999998</v>
      </c>
      <c r="D116" s="93">
        <f>175588.473-18441-117505-5271</f>
        <v>34371.472999999998</v>
      </c>
      <c r="E116" s="93">
        <f t="shared" ref="E116:G116" si="18">175588.473-18441-117505-5271</f>
        <v>34371.472999999998</v>
      </c>
      <c r="F116" s="93">
        <f t="shared" si="18"/>
        <v>34371.472999999998</v>
      </c>
      <c r="G116" s="93">
        <f t="shared" si="18"/>
        <v>34371.472999999998</v>
      </c>
      <c r="H116" s="93">
        <f>SUM(B116:G116)</f>
        <v>218681.43299999999</v>
      </c>
      <c r="J116" s="179">
        <v>46128.067999999999</v>
      </c>
      <c r="K116" s="179">
        <v>35067.472999999998</v>
      </c>
      <c r="L116" s="179">
        <v>34371.472999999998</v>
      </c>
      <c r="M116" s="179">
        <v>34371.472999999998</v>
      </c>
      <c r="N116" s="179">
        <v>34371.472999999998</v>
      </c>
      <c r="O116" s="179">
        <v>34371.472999999998</v>
      </c>
      <c r="P116" s="179">
        <v>218681.43299999999</v>
      </c>
    </row>
    <row r="117" spans="1:16">
      <c r="A117" s="70" t="s">
        <v>434</v>
      </c>
      <c r="B117" s="93">
        <v>0</v>
      </c>
      <c r="C117" s="93">
        <v>0</v>
      </c>
      <c r="D117" s="93">
        <v>0</v>
      </c>
      <c r="E117" s="93">
        <v>0</v>
      </c>
      <c r="F117" s="93">
        <v>0</v>
      </c>
      <c r="G117" s="93">
        <v>0</v>
      </c>
      <c r="H117" s="93">
        <f t="shared" ref="H117:H123" si="19">SUM(B117:G117)</f>
        <v>0</v>
      </c>
      <c r="J117" s="179">
        <v>0</v>
      </c>
      <c r="K117" s="179">
        <v>0</v>
      </c>
      <c r="L117" s="179">
        <v>0</v>
      </c>
      <c r="M117" s="179">
        <v>0</v>
      </c>
      <c r="N117" s="179">
        <v>0</v>
      </c>
      <c r="O117" s="179">
        <v>0</v>
      </c>
      <c r="P117" s="179">
        <v>0</v>
      </c>
    </row>
    <row r="118" spans="1:16" ht="31.5">
      <c r="A118" s="70" t="s">
        <v>435</v>
      </c>
      <c r="B118" s="93">
        <v>0</v>
      </c>
      <c r="C118" s="93">
        <v>0</v>
      </c>
      <c r="D118" s="93">
        <v>0</v>
      </c>
      <c r="E118" s="93">
        <v>0</v>
      </c>
      <c r="F118" s="93">
        <v>0</v>
      </c>
      <c r="G118" s="93">
        <v>0</v>
      </c>
      <c r="H118" s="93">
        <f t="shared" si="19"/>
        <v>0</v>
      </c>
      <c r="J118" s="179">
        <v>0</v>
      </c>
      <c r="K118" s="179">
        <v>0</v>
      </c>
      <c r="L118" s="179">
        <v>0</v>
      </c>
      <c r="M118" s="179">
        <v>0</v>
      </c>
      <c r="N118" s="179">
        <v>0</v>
      </c>
      <c r="O118" s="179">
        <v>0</v>
      </c>
      <c r="P118" s="179">
        <v>0</v>
      </c>
    </row>
    <row r="119" spans="1:16">
      <c r="A119" s="70" t="s">
        <v>55</v>
      </c>
      <c r="B119" s="93">
        <v>0</v>
      </c>
      <c r="C119" s="93">
        <v>0</v>
      </c>
      <c r="D119" s="93">
        <v>0</v>
      </c>
      <c r="E119" s="93">
        <v>0</v>
      </c>
      <c r="F119" s="93">
        <v>0</v>
      </c>
      <c r="G119" s="93">
        <v>0</v>
      </c>
      <c r="H119" s="93">
        <f t="shared" si="19"/>
        <v>0</v>
      </c>
      <c r="J119" s="179">
        <v>0</v>
      </c>
      <c r="K119" s="179">
        <v>0</v>
      </c>
      <c r="L119" s="179">
        <v>0</v>
      </c>
      <c r="M119" s="179">
        <v>0</v>
      </c>
      <c r="N119" s="179">
        <v>0</v>
      </c>
      <c r="O119" s="179">
        <v>0</v>
      </c>
      <c r="P119" s="179">
        <v>0</v>
      </c>
    </row>
    <row r="120" spans="1:16" ht="47.25">
      <c r="A120" s="70" t="s">
        <v>436</v>
      </c>
      <c r="B120" s="93">
        <v>0</v>
      </c>
      <c r="C120" s="93">
        <v>0</v>
      </c>
      <c r="D120" s="93">
        <v>0</v>
      </c>
      <c r="E120" s="93">
        <v>0</v>
      </c>
      <c r="F120" s="93">
        <v>0</v>
      </c>
      <c r="G120" s="93">
        <v>0</v>
      </c>
      <c r="H120" s="93">
        <f t="shared" si="19"/>
        <v>0</v>
      </c>
      <c r="J120" s="179">
        <v>0</v>
      </c>
      <c r="K120" s="179">
        <v>0</v>
      </c>
      <c r="L120" s="179">
        <v>0</v>
      </c>
      <c r="M120" s="179">
        <v>0</v>
      </c>
      <c r="N120" s="179">
        <v>0</v>
      </c>
      <c r="O120" s="179">
        <v>0</v>
      </c>
      <c r="P120" s="179">
        <v>0</v>
      </c>
    </row>
    <row r="121" spans="1:16" ht="31.5">
      <c r="A121" s="138" t="s">
        <v>437</v>
      </c>
      <c r="B121" s="280">
        <v>0</v>
      </c>
      <c r="C121" s="280">
        <v>0</v>
      </c>
      <c r="D121" s="280">
        <v>0</v>
      </c>
      <c r="E121" s="280">
        <v>0</v>
      </c>
      <c r="F121" s="280">
        <v>0</v>
      </c>
      <c r="G121" s="280">
        <v>0</v>
      </c>
      <c r="H121" s="280">
        <f t="shared" si="19"/>
        <v>0</v>
      </c>
      <c r="J121" s="179">
        <v>0</v>
      </c>
      <c r="K121" s="179">
        <v>0</v>
      </c>
      <c r="L121" s="179">
        <v>0</v>
      </c>
      <c r="M121" s="179">
        <v>0</v>
      </c>
      <c r="N121" s="179">
        <v>0</v>
      </c>
      <c r="O121" s="179">
        <v>0</v>
      </c>
      <c r="P121" s="179">
        <v>0</v>
      </c>
    </row>
    <row r="122" spans="1:16">
      <c r="A122" s="69" t="s">
        <v>438</v>
      </c>
      <c r="B122" s="93">
        <v>0</v>
      </c>
      <c r="C122" s="93">
        <v>0</v>
      </c>
      <c r="D122" s="93">
        <v>0</v>
      </c>
      <c r="E122" s="93">
        <v>0</v>
      </c>
      <c r="F122" s="93">
        <v>0</v>
      </c>
      <c r="G122" s="93">
        <v>0</v>
      </c>
      <c r="H122" s="93">
        <f t="shared" si="19"/>
        <v>0</v>
      </c>
      <c r="J122" s="179">
        <v>0</v>
      </c>
      <c r="K122" s="179">
        <v>0</v>
      </c>
      <c r="L122" s="179">
        <v>0</v>
      </c>
      <c r="M122" s="179">
        <v>0</v>
      </c>
      <c r="N122" s="179">
        <v>0</v>
      </c>
      <c r="O122" s="179">
        <v>0</v>
      </c>
      <c r="P122" s="179">
        <v>0</v>
      </c>
    </row>
    <row r="123" spans="1:16">
      <c r="A123" s="69" t="s">
        <v>439</v>
      </c>
      <c r="B123" s="93">
        <v>0</v>
      </c>
      <c r="C123" s="93">
        <v>0</v>
      </c>
      <c r="D123" s="93">
        <v>0</v>
      </c>
      <c r="E123" s="93">
        <v>0</v>
      </c>
      <c r="F123" s="93">
        <v>0</v>
      </c>
      <c r="G123" s="93">
        <v>0</v>
      </c>
      <c r="H123" s="93">
        <f t="shared" si="19"/>
        <v>0</v>
      </c>
      <c r="J123" s="179">
        <v>0</v>
      </c>
      <c r="K123" s="179">
        <v>0</v>
      </c>
      <c r="L123" s="179">
        <v>0</v>
      </c>
      <c r="M123" s="179">
        <v>0</v>
      </c>
      <c r="N123" s="179">
        <v>0</v>
      </c>
      <c r="O123" s="179">
        <v>0</v>
      </c>
      <c r="P123" s="179">
        <v>0</v>
      </c>
    </row>
    <row r="124" spans="1:16">
      <c r="A124" s="2" t="s">
        <v>440</v>
      </c>
      <c r="B124" s="76">
        <v>0</v>
      </c>
      <c r="C124" s="76">
        <v>0</v>
      </c>
      <c r="D124" s="76">
        <v>0</v>
      </c>
      <c r="E124" s="76">
        <v>0</v>
      </c>
      <c r="F124" s="76">
        <v>0</v>
      </c>
      <c r="G124" s="76">
        <v>0</v>
      </c>
      <c r="H124" s="76">
        <v>0</v>
      </c>
      <c r="J124" s="179">
        <v>0</v>
      </c>
      <c r="K124" s="179">
        <v>0</v>
      </c>
      <c r="L124" s="179">
        <v>0</v>
      </c>
      <c r="M124" s="179">
        <v>0</v>
      </c>
      <c r="N124" s="179">
        <v>0</v>
      </c>
      <c r="O124" s="179">
        <v>0</v>
      </c>
      <c r="P124" s="179">
        <v>0</v>
      </c>
    </row>
    <row r="125" spans="1:16" ht="31.5">
      <c r="A125" s="276" t="s">
        <v>1815</v>
      </c>
      <c r="B125" s="277">
        <f>B126+B129+B130+B131+B132+B133</f>
        <v>28520.87</v>
      </c>
      <c r="C125" s="277">
        <f t="shared" ref="C125:H125" si="20">C126+C129+C130+C131+C132+C133</f>
        <v>5654.07</v>
      </c>
      <c r="D125" s="277">
        <f t="shared" si="20"/>
        <v>0</v>
      </c>
      <c r="E125" s="277">
        <f t="shared" si="20"/>
        <v>0</v>
      </c>
      <c r="F125" s="277">
        <f t="shared" si="20"/>
        <v>0</v>
      </c>
      <c r="G125" s="277">
        <f t="shared" si="20"/>
        <v>0</v>
      </c>
      <c r="H125" s="277">
        <f t="shared" si="20"/>
        <v>34174.94</v>
      </c>
      <c r="J125" s="179">
        <v>28520.87</v>
      </c>
      <c r="K125" s="179">
        <v>5654.07</v>
      </c>
      <c r="L125" s="179">
        <v>0</v>
      </c>
      <c r="M125" s="179">
        <v>0</v>
      </c>
      <c r="N125" s="179">
        <v>0</v>
      </c>
      <c r="O125" s="179">
        <v>0</v>
      </c>
      <c r="P125" s="179">
        <v>34174.94</v>
      </c>
    </row>
    <row r="126" spans="1:16">
      <c r="A126" s="69" t="s">
        <v>433</v>
      </c>
      <c r="B126" s="93">
        <v>28520.87</v>
      </c>
      <c r="C126" s="93">
        <v>5654.07</v>
      </c>
      <c r="D126" s="93">
        <v>0</v>
      </c>
      <c r="E126" s="93">
        <v>0</v>
      </c>
      <c r="F126" s="93">
        <v>0</v>
      </c>
      <c r="G126" s="93">
        <v>0</v>
      </c>
      <c r="H126" s="93">
        <f>SUM(B126:G126)</f>
        <v>34174.94</v>
      </c>
      <c r="J126" s="179">
        <v>28520.87</v>
      </c>
      <c r="K126" s="179">
        <v>5654.07</v>
      </c>
      <c r="L126" s="179">
        <v>0</v>
      </c>
      <c r="M126" s="179">
        <v>0</v>
      </c>
      <c r="N126" s="179">
        <v>0</v>
      </c>
      <c r="O126" s="179">
        <v>0</v>
      </c>
      <c r="P126" s="179">
        <v>34174.94</v>
      </c>
    </row>
    <row r="127" spans="1:16">
      <c r="A127" s="70" t="s">
        <v>434</v>
      </c>
      <c r="B127" s="93">
        <v>26239.200000000001</v>
      </c>
      <c r="C127" s="93">
        <v>4862.5</v>
      </c>
      <c r="D127" s="93">
        <v>0</v>
      </c>
      <c r="E127" s="93">
        <v>0</v>
      </c>
      <c r="F127" s="93">
        <v>0</v>
      </c>
      <c r="G127" s="93">
        <v>0</v>
      </c>
      <c r="H127" s="93">
        <f t="shared" ref="H127:H133" si="21">SUM(B127:G127)</f>
        <v>31101.7</v>
      </c>
      <c r="J127" s="179">
        <v>26239.200000000001</v>
      </c>
      <c r="K127" s="179">
        <v>4862.5</v>
      </c>
      <c r="L127" s="179">
        <v>0</v>
      </c>
      <c r="M127" s="179">
        <v>0</v>
      </c>
      <c r="N127" s="179">
        <v>0</v>
      </c>
      <c r="O127" s="179">
        <v>0</v>
      </c>
      <c r="P127" s="179">
        <v>31101.7</v>
      </c>
    </row>
    <row r="128" spans="1:16" ht="31.5">
      <c r="A128" s="70" t="s">
        <v>435</v>
      </c>
      <c r="B128" s="93">
        <v>0</v>
      </c>
      <c r="C128" s="93">
        <v>0</v>
      </c>
      <c r="D128" s="93">
        <v>0</v>
      </c>
      <c r="E128" s="93">
        <v>0</v>
      </c>
      <c r="F128" s="93">
        <v>0</v>
      </c>
      <c r="G128" s="93">
        <v>0</v>
      </c>
      <c r="H128" s="93">
        <f t="shared" si="21"/>
        <v>0</v>
      </c>
      <c r="J128" s="179">
        <v>0</v>
      </c>
      <c r="K128" s="179">
        <v>0</v>
      </c>
      <c r="L128" s="179">
        <v>0</v>
      </c>
      <c r="M128" s="179">
        <v>0</v>
      </c>
      <c r="N128" s="179">
        <v>0</v>
      </c>
      <c r="O128" s="179">
        <v>0</v>
      </c>
      <c r="P128" s="179">
        <v>0</v>
      </c>
    </row>
    <row r="129" spans="1:16">
      <c r="A129" s="70" t="s">
        <v>55</v>
      </c>
      <c r="B129" s="93">
        <v>0</v>
      </c>
      <c r="C129" s="93">
        <v>0</v>
      </c>
      <c r="D129" s="93">
        <v>0</v>
      </c>
      <c r="E129" s="93">
        <v>0</v>
      </c>
      <c r="F129" s="93">
        <v>0</v>
      </c>
      <c r="G129" s="93">
        <v>0</v>
      </c>
      <c r="H129" s="93">
        <f t="shared" si="21"/>
        <v>0</v>
      </c>
      <c r="J129" s="179">
        <v>0</v>
      </c>
      <c r="K129" s="179">
        <v>0</v>
      </c>
      <c r="L129" s="179">
        <v>0</v>
      </c>
      <c r="M129" s="179">
        <v>0</v>
      </c>
      <c r="N129" s="179">
        <v>0</v>
      </c>
      <c r="O129" s="179">
        <v>0</v>
      </c>
      <c r="P129" s="179">
        <v>0</v>
      </c>
    </row>
    <row r="130" spans="1:16" ht="47.25">
      <c r="A130" s="70" t="s">
        <v>436</v>
      </c>
      <c r="B130" s="93">
        <v>0</v>
      </c>
      <c r="C130" s="93">
        <v>0</v>
      </c>
      <c r="D130" s="93">
        <v>0</v>
      </c>
      <c r="E130" s="93">
        <v>0</v>
      </c>
      <c r="F130" s="93">
        <v>0</v>
      </c>
      <c r="G130" s="93">
        <v>0</v>
      </c>
      <c r="H130" s="93">
        <f t="shared" si="21"/>
        <v>0</v>
      </c>
      <c r="J130" s="179">
        <v>0</v>
      </c>
      <c r="K130" s="179">
        <v>0</v>
      </c>
      <c r="L130" s="179">
        <v>0</v>
      </c>
      <c r="M130" s="179">
        <v>0</v>
      </c>
      <c r="N130" s="179">
        <v>0</v>
      </c>
      <c r="O130" s="179">
        <v>0</v>
      </c>
      <c r="P130" s="179">
        <v>0</v>
      </c>
    </row>
    <row r="131" spans="1:16" ht="31.5">
      <c r="A131" s="138" t="s">
        <v>437</v>
      </c>
      <c r="B131" s="280">
        <v>0</v>
      </c>
      <c r="C131" s="280">
        <v>0</v>
      </c>
      <c r="D131" s="280">
        <v>0</v>
      </c>
      <c r="E131" s="280">
        <v>0</v>
      </c>
      <c r="F131" s="280">
        <v>0</v>
      </c>
      <c r="G131" s="280">
        <v>0</v>
      </c>
      <c r="H131" s="280">
        <f t="shared" si="21"/>
        <v>0</v>
      </c>
      <c r="J131" s="179">
        <v>0</v>
      </c>
      <c r="K131" s="179">
        <v>0</v>
      </c>
      <c r="L131" s="179">
        <v>0</v>
      </c>
      <c r="M131" s="179">
        <v>0</v>
      </c>
      <c r="N131" s="179">
        <v>0</v>
      </c>
      <c r="O131" s="179">
        <v>0</v>
      </c>
      <c r="P131" s="179">
        <v>0</v>
      </c>
    </row>
    <row r="132" spans="1:16">
      <c r="A132" s="69" t="s">
        <v>438</v>
      </c>
      <c r="B132" s="93">
        <v>0</v>
      </c>
      <c r="C132" s="93">
        <v>0</v>
      </c>
      <c r="D132" s="93">
        <v>0</v>
      </c>
      <c r="E132" s="93">
        <v>0</v>
      </c>
      <c r="F132" s="93">
        <v>0</v>
      </c>
      <c r="G132" s="93">
        <v>0</v>
      </c>
      <c r="H132" s="93">
        <f t="shared" si="21"/>
        <v>0</v>
      </c>
      <c r="J132" s="179">
        <v>0</v>
      </c>
      <c r="K132" s="179">
        <v>0</v>
      </c>
      <c r="L132" s="179">
        <v>0</v>
      </c>
      <c r="M132" s="179">
        <v>0</v>
      </c>
      <c r="N132" s="179">
        <v>0</v>
      </c>
      <c r="O132" s="179">
        <v>0</v>
      </c>
      <c r="P132" s="179">
        <v>0</v>
      </c>
    </row>
    <row r="133" spans="1:16">
      <c r="A133" s="69" t="s">
        <v>439</v>
      </c>
      <c r="B133" s="93">
        <v>0</v>
      </c>
      <c r="C133" s="93">
        <v>0</v>
      </c>
      <c r="D133" s="93">
        <v>0</v>
      </c>
      <c r="E133" s="93">
        <v>0</v>
      </c>
      <c r="F133" s="93">
        <v>0</v>
      </c>
      <c r="G133" s="93">
        <v>0</v>
      </c>
      <c r="H133" s="93">
        <f t="shared" si="21"/>
        <v>0</v>
      </c>
      <c r="J133" s="179">
        <v>0</v>
      </c>
      <c r="K133" s="179">
        <v>0</v>
      </c>
      <c r="L133" s="179">
        <v>0</v>
      </c>
      <c r="M133" s="179">
        <v>0</v>
      </c>
      <c r="N133" s="179">
        <v>0</v>
      </c>
      <c r="O133" s="179">
        <v>0</v>
      </c>
      <c r="P133" s="179">
        <v>0</v>
      </c>
    </row>
    <row r="134" spans="1:16">
      <c r="A134" s="2" t="s">
        <v>440</v>
      </c>
      <c r="B134" s="76">
        <v>0</v>
      </c>
      <c r="C134" s="76">
        <v>0</v>
      </c>
      <c r="D134" s="76">
        <v>0</v>
      </c>
      <c r="E134" s="76">
        <v>0</v>
      </c>
      <c r="F134" s="76">
        <v>0</v>
      </c>
      <c r="G134" s="76">
        <v>0</v>
      </c>
      <c r="H134" s="76">
        <v>0</v>
      </c>
      <c r="J134" s="179">
        <v>0</v>
      </c>
      <c r="K134" s="179">
        <v>0</v>
      </c>
      <c r="L134" s="179">
        <v>0</v>
      </c>
      <c r="M134" s="179">
        <v>0</v>
      </c>
      <c r="N134" s="179">
        <v>0</v>
      </c>
      <c r="O134" s="179">
        <v>0</v>
      </c>
      <c r="P134" s="179">
        <v>0</v>
      </c>
    </row>
    <row r="135" spans="1:16">
      <c r="A135" s="276" t="s">
        <v>1816</v>
      </c>
      <c r="B135" s="277">
        <f>B136+B139+B140+B141+B142+B143</f>
        <v>0</v>
      </c>
      <c r="C135" s="277">
        <f t="shared" ref="C135:H135" si="22">C136+C139+C140+C141+C142+C143</f>
        <v>169379.07</v>
      </c>
      <c r="D135" s="277">
        <f t="shared" si="22"/>
        <v>0</v>
      </c>
      <c r="E135" s="277">
        <f t="shared" si="22"/>
        <v>0</v>
      </c>
      <c r="F135" s="277">
        <f t="shared" si="22"/>
        <v>0</v>
      </c>
      <c r="G135" s="277">
        <f t="shared" si="22"/>
        <v>0</v>
      </c>
      <c r="H135" s="277">
        <f t="shared" si="22"/>
        <v>169379.07</v>
      </c>
      <c r="J135" s="179">
        <v>0</v>
      </c>
      <c r="K135" s="179">
        <v>169379.07</v>
      </c>
      <c r="L135" s="179">
        <v>0</v>
      </c>
      <c r="M135" s="179">
        <v>0</v>
      </c>
      <c r="N135" s="179">
        <v>0</v>
      </c>
      <c r="O135" s="179">
        <v>0</v>
      </c>
      <c r="P135" s="179">
        <v>169379.07</v>
      </c>
    </row>
    <row r="136" spans="1:16">
      <c r="A136" s="69" t="s">
        <v>433</v>
      </c>
      <c r="B136" s="93">
        <v>0</v>
      </c>
      <c r="C136" s="93">
        <v>169379.07</v>
      </c>
      <c r="D136" s="93">
        <v>0</v>
      </c>
      <c r="E136" s="93">
        <v>0</v>
      </c>
      <c r="F136" s="93">
        <v>0</v>
      </c>
      <c r="G136" s="93">
        <v>0</v>
      </c>
      <c r="H136" s="93">
        <f>SUM(B136:G136)</f>
        <v>169379.07</v>
      </c>
      <c r="J136" s="179">
        <v>0</v>
      </c>
      <c r="K136" s="179">
        <v>169379.07</v>
      </c>
      <c r="L136" s="179">
        <v>0</v>
      </c>
      <c r="M136" s="179">
        <v>0</v>
      </c>
      <c r="N136" s="179">
        <v>0</v>
      </c>
      <c r="O136" s="179">
        <v>0</v>
      </c>
      <c r="P136" s="179">
        <v>169379.07</v>
      </c>
    </row>
    <row r="137" spans="1:16">
      <c r="A137" s="70" t="s">
        <v>434</v>
      </c>
      <c r="B137" s="93">
        <v>0</v>
      </c>
      <c r="C137" s="93">
        <v>145666</v>
      </c>
      <c r="D137" s="93">
        <v>0</v>
      </c>
      <c r="E137" s="93">
        <v>0</v>
      </c>
      <c r="F137" s="93">
        <v>0</v>
      </c>
      <c r="G137" s="93">
        <v>0</v>
      </c>
      <c r="H137" s="93">
        <f t="shared" ref="H137:H143" si="23">SUM(B137:G137)</f>
        <v>145666</v>
      </c>
      <c r="J137" s="179">
        <v>0</v>
      </c>
      <c r="K137" s="179">
        <v>145666</v>
      </c>
      <c r="L137" s="179">
        <v>0</v>
      </c>
      <c r="M137" s="179">
        <v>0</v>
      </c>
      <c r="N137" s="179">
        <v>0</v>
      </c>
      <c r="O137" s="179">
        <v>0</v>
      </c>
      <c r="P137" s="179">
        <v>145666</v>
      </c>
    </row>
    <row r="138" spans="1:16" ht="31.5">
      <c r="A138" s="70" t="s">
        <v>435</v>
      </c>
      <c r="B138" s="93">
        <v>0</v>
      </c>
      <c r="C138" s="93">
        <v>0</v>
      </c>
      <c r="D138" s="93">
        <v>0</v>
      </c>
      <c r="E138" s="93">
        <v>0</v>
      </c>
      <c r="F138" s="93">
        <v>0</v>
      </c>
      <c r="G138" s="93">
        <v>0</v>
      </c>
      <c r="H138" s="93">
        <f t="shared" si="23"/>
        <v>0</v>
      </c>
      <c r="J138" s="179">
        <v>0</v>
      </c>
      <c r="K138" s="179">
        <v>0</v>
      </c>
      <c r="L138" s="179">
        <v>0</v>
      </c>
      <c r="M138" s="179">
        <v>0</v>
      </c>
      <c r="N138" s="179">
        <v>0</v>
      </c>
      <c r="O138" s="179">
        <v>0</v>
      </c>
      <c r="P138" s="179">
        <v>0</v>
      </c>
    </row>
    <row r="139" spans="1:16">
      <c r="A139" s="70" t="s">
        <v>55</v>
      </c>
      <c r="B139" s="93">
        <v>0</v>
      </c>
      <c r="C139" s="93">
        <v>0</v>
      </c>
      <c r="D139" s="93">
        <v>0</v>
      </c>
      <c r="E139" s="93">
        <v>0</v>
      </c>
      <c r="F139" s="93">
        <v>0</v>
      </c>
      <c r="G139" s="93">
        <v>0</v>
      </c>
      <c r="H139" s="93">
        <f t="shared" si="23"/>
        <v>0</v>
      </c>
      <c r="J139" s="179">
        <v>0</v>
      </c>
      <c r="K139" s="179">
        <v>0</v>
      </c>
      <c r="L139" s="179">
        <v>0</v>
      </c>
      <c r="M139" s="179">
        <v>0</v>
      </c>
      <c r="N139" s="179">
        <v>0</v>
      </c>
      <c r="O139" s="179">
        <v>0</v>
      </c>
      <c r="P139" s="179">
        <v>0</v>
      </c>
    </row>
    <row r="140" spans="1:16" ht="47.25">
      <c r="A140" s="70" t="s">
        <v>436</v>
      </c>
      <c r="B140" s="93">
        <v>0</v>
      </c>
      <c r="C140" s="93">
        <v>0</v>
      </c>
      <c r="D140" s="93">
        <v>0</v>
      </c>
      <c r="E140" s="93">
        <v>0</v>
      </c>
      <c r="F140" s="93">
        <v>0</v>
      </c>
      <c r="G140" s="93">
        <v>0</v>
      </c>
      <c r="H140" s="93">
        <f t="shared" si="23"/>
        <v>0</v>
      </c>
      <c r="J140" s="179">
        <v>0</v>
      </c>
      <c r="K140" s="179">
        <v>0</v>
      </c>
      <c r="L140" s="179">
        <v>0</v>
      </c>
      <c r="M140" s="179">
        <v>0</v>
      </c>
      <c r="N140" s="179">
        <v>0</v>
      </c>
      <c r="O140" s="179">
        <v>0</v>
      </c>
      <c r="P140" s="179">
        <v>0</v>
      </c>
    </row>
    <row r="141" spans="1:16" ht="31.5">
      <c r="A141" s="138" t="s">
        <v>437</v>
      </c>
      <c r="B141" s="280">
        <v>0</v>
      </c>
      <c r="C141" s="280">
        <v>0</v>
      </c>
      <c r="D141" s="280">
        <v>0</v>
      </c>
      <c r="E141" s="280">
        <v>0</v>
      </c>
      <c r="F141" s="280">
        <v>0</v>
      </c>
      <c r="G141" s="280">
        <v>0</v>
      </c>
      <c r="H141" s="280">
        <f t="shared" si="23"/>
        <v>0</v>
      </c>
      <c r="J141" s="179">
        <v>0</v>
      </c>
      <c r="K141" s="179">
        <v>0</v>
      </c>
      <c r="L141" s="179">
        <v>0</v>
      </c>
      <c r="M141" s="179">
        <v>0</v>
      </c>
      <c r="N141" s="179">
        <v>0</v>
      </c>
      <c r="O141" s="179">
        <v>0</v>
      </c>
      <c r="P141" s="179">
        <v>0</v>
      </c>
    </row>
    <row r="142" spans="1:16">
      <c r="A142" s="69" t="s">
        <v>438</v>
      </c>
      <c r="B142" s="93">
        <v>0</v>
      </c>
      <c r="C142" s="93">
        <v>0</v>
      </c>
      <c r="D142" s="93">
        <v>0</v>
      </c>
      <c r="E142" s="93">
        <v>0</v>
      </c>
      <c r="F142" s="93">
        <v>0</v>
      </c>
      <c r="G142" s="93">
        <v>0</v>
      </c>
      <c r="H142" s="93">
        <f t="shared" si="23"/>
        <v>0</v>
      </c>
      <c r="J142" s="179">
        <v>0</v>
      </c>
      <c r="K142" s="179">
        <v>0</v>
      </c>
      <c r="L142" s="179">
        <v>0</v>
      </c>
      <c r="M142" s="179">
        <v>0</v>
      </c>
      <c r="N142" s="179">
        <v>0</v>
      </c>
      <c r="O142" s="179">
        <v>0</v>
      </c>
      <c r="P142" s="179">
        <v>0</v>
      </c>
    </row>
    <row r="143" spans="1:16">
      <c r="A143" s="69" t="s">
        <v>439</v>
      </c>
      <c r="B143" s="93">
        <v>0</v>
      </c>
      <c r="C143" s="93">
        <v>0</v>
      </c>
      <c r="D143" s="93">
        <v>0</v>
      </c>
      <c r="E143" s="93">
        <v>0</v>
      </c>
      <c r="F143" s="93">
        <v>0</v>
      </c>
      <c r="G143" s="93">
        <v>0</v>
      </c>
      <c r="H143" s="93">
        <f t="shared" si="23"/>
        <v>0</v>
      </c>
      <c r="J143" s="179">
        <v>0</v>
      </c>
      <c r="K143" s="179">
        <v>0</v>
      </c>
      <c r="L143" s="179">
        <v>0</v>
      </c>
      <c r="M143" s="179">
        <v>0</v>
      </c>
      <c r="N143" s="179">
        <v>0</v>
      </c>
      <c r="O143" s="179">
        <v>0</v>
      </c>
      <c r="P143" s="179">
        <v>0</v>
      </c>
    </row>
    <row r="144" spans="1:16">
      <c r="A144" s="2" t="s">
        <v>440</v>
      </c>
      <c r="B144" s="76">
        <v>0</v>
      </c>
      <c r="C144" s="76">
        <v>0</v>
      </c>
      <c r="D144" s="76">
        <v>0</v>
      </c>
      <c r="E144" s="76">
        <v>0</v>
      </c>
      <c r="F144" s="76">
        <v>0</v>
      </c>
      <c r="G144" s="76">
        <v>0</v>
      </c>
      <c r="H144" s="76">
        <v>0</v>
      </c>
      <c r="J144" s="179">
        <v>0</v>
      </c>
      <c r="K144" s="179">
        <v>0</v>
      </c>
      <c r="L144" s="179">
        <v>0</v>
      </c>
      <c r="M144" s="179">
        <v>0</v>
      </c>
      <c r="N144" s="179">
        <v>0</v>
      </c>
      <c r="O144" s="179">
        <v>0</v>
      </c>
      <c r="P144" s="179">
        <v>0</v>
      </c>
    </row>
    <row r="145" spans="1:16" ht="31.5">
      <c r="A145" s="288" t="s">
        <v>1817</v>
      </c>
      <c r="B145" s="289">
        <f>B146</f>
        <v>516879.32579999999</v>
      </c>
      <c r="C145" s="289">
        <f t="shared" ref="C145:G145" si="24">C146</f>
        <v>0</v>
      </c>
      <c r="D145" s="289">
        <f t="shared" si="24"/>
        <v>80000</v>
      </c>
      <c r="E145" s="289">
        <f t="shared" si="24"/>
        <v>0</v>
      </c>
      <c r="F145" s="289">
        <f t="shared" si="24"/>
        <v>0</v>
      </c>
      <c r="G145" s="289">
        <f t="shared" si="24"/>
        <v>0</v>
      </c>
      <c r="H145" s="289">
        <f t="shared" ref="H145:H156" si="25">SUM(B145:G145)</f>
        <v>596879.32579999999</v>
      </c>
      <c r="J145" s="179">
        <v>516879.32579999999</v>
      </c>
      <c r="K145" s="179">
        <v>0</v>
      </c>
      <c r="L145" s="179">
        <v>80000</v>
      </c>
      <c r="M145" s="179">
        <v>0</v>
      </c>
      <c r="N145" s="179">
        <v>0</v>
      </c>
      <c r="O145" s="179">
        <v>0</v>
      </c>
      <c r="P145" s="179">
        <v>596879.32579999999</v>
      </c>
    </row>
    <row r="146" spans="1:16">
      <c r="A146" s="284" t="s">
        <v>433</v>
      </c>
      <c r="B146" s="93">
        <v>516879.32579999999</v>
      </c>
      <c r="C146" s="93">
        <v>0</v>
      </c>
      <c r="D146" s="93">
        <v>80000</v>
      </c>
      <c r="E146" s="93">
        <v>0</v>
      </c>
      <c r="F146" s="93">
        <v>0</v>
      </c>
      <c r="G146" s="93">
        <v>0</v>
      </c>
      <c r="H146" s="93">
        <f t="shared" si="25"/>
        <v>596879.32579999999</v>
      </c>
      <c r="J146" s="179">
        <v>516879.32579999999</v>
      </c>
      <c r="K146" s="179">
        <v>0</v>
      </c>
      <c r="L146" s="179">
        <v>80000</v>
      </c>
      <c r="M146" s="179">
        <v>0</v>
      </c>
      <c r="N146" s="179">
        <v>0</v>
      </c>
      <c r="O146" s="179">
        <v>0</v>
      </c>
      <c r="P146" s="179">
        <v>596879.32579999999</v>
      </c>
    </row>
    <row r="147" spans="1:16">
      <c r="A147" s="285" t="s">
        <v>434</v>
      </c>
      <c r="B147" s="93">
        <v>0</v>
      </c>
      <c r="C147" s="93">
        <v>0</v>
      </c>
      <c r="D147" s="93">
        <v>0</v>
      </c>
      <c r="E147" s="93">
        <v>0</v>
      </c>
      <c r="F147" s="93">
        <v>0</v>
      </c>
      <c r="G147" s="93">
        <v>0</v>
      </c>
      <c r="H147" s="93">
        <f t="shared" si="25"/>
        <v>0</v>
      </c>
      <c r="J147" s="179">
        <v>0</v>
      </c>
      <c r="K147" s="179">
        <v>0</v>
      </c>
      <c r="L147" s="179">
        <v>0</v>
      </c>
      <c r="M147" s="179">
        <v>0</v>
      </c>
      <c r="N147" s="179">
        <v>0</v>
      </c>
      <c r="O147" s="179">
        <v>0</v>
      </c>
      <c r="P147" s="179">
        <v>0</v>
      </c>
    </row>
    <row r="148" spans="1:16" ht="31.5">
      <c r="A148" s="285" t="s">
        <v>435</v>
      </c>
      <c r="B148" s="93">
        <v>0</v>
      </c>
      <c r="C148" s="93">
        <v>0</v>
      </c>
      <c r="D148" s="93">
        <v>0</v>
      </c>
      <c r="E148" s="93">
        <v>0</v>
      </c>
      <c r="F148" s="93">
        <v>0</v>
      </c>
      <c r="G148" s="93">
        <v>0</v>
      </c>
      <c r="H148" s="93">
        <f t="shared" si="25"/>
        <v>0</v>
      </c>
      <c r="J148" s="179">
        <v>0</v>
      </c>
      <c r="K148" s="179">
        <v>0</v>
      </c>
      <c r="L148" s="179">
        <v>0</v>
      </c>
      <c r="M148" s="179">
        <v>0</v>
      </c>
      <c r="N148" s="179">
        <v>0</v>
      </c>
      <c r="O148" s="179">
        <v>0</v>
      </c>
      <c r="P148" s="179">
        <v>0</v>
      </c>
    </row>
    <row r="149" spans="1:16">
      <c r="A149" s="286" t="s">
        <v>55</v>
      </c>
      <c r="B149" s="93">
        <v>0</v>
      </c>
      <c r="C149" s="93">
        <v>0</v>
      </c>
      <c r="D149" s="93">
        <v>0</v>
      </c>
      <c r="E149" s="93">
        <v>0</v>
      </c>
      <c r="F149" s="93">
        <v>0</v>
      </c>
      <c r="G149" s="93">
        <v>0</v>
      </c>
      <c r="H149" s="93">
        <f t="shared" si="25"/>
        <v>0</v>
      </c>
      <c r="J149" s="179">
        <v>0</v>
      </c>
      <c r="K149" s="179">
        <v>0</v>
      </c>
      <c r="L149" s="179">
        <v>0</v>
      </c>
      <c r="M149" s="179">
        <v>0</v>
      </c>
      <c r="N149" s="179">
        <v>0</v>
      </c>
      <c r="O149" s="179">
        <v>0</v>
      </c>
      <c r="P149" s="179">
        <v>0</v>
      </c>
    </row>
    <row r="150" spans="1:16" ht="47.25">
      <c r="A150" s="728" t="s">
        <v>436</v>
      </c>
      <c r="B150" s="280">
        <v>0</v>
      </c>
      <c r="C150" s="280">
        <v>0</v>
      </c>
      <c r="D150" s="280">
        <v>0</v>
      </c>
      <c r="E150" s="280">
        <v>0</v>
      </c>
      <c r="F150" s="280">
        <v>0</v>
      </c>
      <c r="G150" s="280">
        <v>0</v>
      </c>
      <c r="H150" s="280">
        <f t="shared" si="25"/>
        <v>0</v>
      </c>
      <c r="J150" s="179">
        <v>0</v>
      </c>
      <c r="K150" s="179">
        <v>0</v>
      </c>
      <c r="L150" s="179">
        <v>0</v>
      </c>
      <c r="M150" s="179">
        <v>0</v>
      </c>
      <c r="N150" s="179">
        <v>0</v>
      </c>
      <c r="O150" s="179">
        <v>0</v>
      </c>
      <c r="P150" s="179">
        <v>0</v>
      </c>
    </row>
    <row r="151" spans="1:16" ht="31.5">
      <c r="A151" s="287" t="s">
        <v>437</v>
      </c>
      <c r="B151" s="137">
        <v>0</v>
      </c>
      <c r="C151" s="137">
        <v>0</v>
      </c>
      <c r="D151" s="137">
        <v>0</v>
      </c>
      <c r="E151" s="137">
        <v>0</v>
      </c>
      <c r="F151" s="137">
        <v>0</v>
      </c>
      <c r="G151" s="137">
        <v>0</v>
      </c>
      <c r="H151" s="137">
        <f t="shared" si="25"/>
        <v>0</v>
      </c>
      <c r="J151" s="179">
        <v>0</v>
      </c>
      <c r="K151" s="179">
        <v>0</v>
      </c>
      <c r="L151" s="179">
        <v>0</v>
      </c>
      <c r="M151" s="179">
        <v>0</v>
      </c>
      <c r="N151" s="179">
        <v>0</v>
      </c>
      <c r="O151" s="179">
        <v>0</v>
      </c>
      <c r="P151" s="179">
        <v>0</v>
      </c>
    </row>
    <row r="152" spans="1:16">
      <c r="A152" s="284" t="s">
        <v>438</v>
      </c>
      <c r="B152" s="93">
        <v>0</v>
      </c>
      <c r="C152" s="93">
        <v>0</v>
      </c>
      <c r="D152" s="93">
        <v>0</v>
      </c>
      <c r="E152" s="93">
        <v>0</v>
      </c>
      <c r="F152" s="93">
        <v>0</v>
      </c>
      <c r="G152" s="93">
        <v>0</v>
      </c>
      <c r="H152" s="93">
        <f t="shared" si="25"/>
        <v>0</v>
      </c>
      <c r="J152" s="179">
        <v>0</v>
      </c>
      <c r="K152" s="179">
        <v>0</v>
      </c>
      <c r="L152" s="179">
        <v>0</v>
      </c>
      <c r="M152" s="179">
        <v>0</v>
      </c>
      <c r="N152" s="179">
        <v>0</v>
      </c>
      <c r="O152" s="179">
        <v>0</v>
      </c>
      <c r="P152" s="179">
        <v>0</v>
      </c>
    </row>
    <row r="153" spans="1:16">
      <c r="A153" s="284" t="s">
        <v>439</v>
      </c>
      <c r="B153" s="93">
        <v>0</v>
      </c>
      <c r="C153" s="93">
        <v>0</v>
      </c>
      <c r="D153" s="93">
        <v>0</v>
      </c>
      <c r="E153" s="93">
        <v>0</v>
      </c>
      <c r="F153" s="93">
        <v>0</v>
      </c>
      <c r="G153" s="93">
        <v>0</v>
      </c>
      <c r="H153" s="93">
        <f t="shared" si="25"/>
        <v>0</v>
      </c>
      <c r="J153" s="179">
        <v>0</v>
      </c>
      <c r="K153" s="179">
        <v>0</v>
      </c>
      <c r="L153" s="179">
        <v>0</v>
      </c>
      <c r="M153" s="179">
        <v>0</v>
      </c>
      <c r="N153" s="179">
        <v>0</v>
      </c>
      <c r="O153" s="179">
        <v>0</v>
      </c>
      <c r="P153" s="179">
        <v>0</v>
      </c>
    </row>
    <row r="154" spans="1:16">
      <c r="A154" s="2" t="s">
        <v>440</v>
      </c>
      <c r="B154" s="76">
        <v>0</v>
      </c>
      <c r="C154" s="76">
        <v>0</v>
      </c>
      <c r="D154" s="76">
        <v>0</v>
      </c>
      <c r="E154" s="76">
        <v>0</v>
      </c>
      <c r="F154" s="76">
        <v>0</v>
      </c>
      <c r="G154" s="76">
        <v>0</v>
      </c>
      <c r="H154" s="76">
        <v>0</v>
      </c>
      <c r="J154" s="179">
        <v>0</v>
      </c>
      <c r="K154" s="179">
        <v>0</v>
      </c>
      <c r="L154" s="179">
        <v>0</v>
      </c>
      <c r="M154" s="179">
        <v>0</v>
      </c>
      <c r="N154" s="179">
        <v>0</v>
      </c>
      <c r="O154" s="179">
        <v>0</v>
      </c>
      <c r="P154" s="179">
        <v>0</v>
      </c>
    </row>
    <row r="155" spans="1:16" ht="47.25">
      <c r="A155" s="288" t="s">
        <v>1818</v>
      </c>
      <c r="B155" s="289">
        <f>B156</f>
        <v>539772.60351000004</v>
      </c>
      <c r="C155" s="289">
        <f t="shared" ref="C155:G155" si="26">C156</f>
        <v>531738.75627999997</v>
      </c>
      <c r="D155" s="289">
        <f t="shared" si="26"/>
        <v>101994.211</v>
      </c>
      <c r="E155" s="289">
        <f t="shared" si="26"/>
        <v>101994.211</v>
      </c>
      <c r="F155" s="289">
        <f t="shared" si="26"/>
        <v>101994.211</v>
      </c>
      <c r="G155" s="289">
        <f t="shared" si="26"/>
        <v>101994.211</v>
      </c>
      <c r="H155" s="289">
        <f t="shared" si="25"/>
        <v>1479488.2037899997</v>
      </c>
      <c r="J155" s="179">
        <v>539772.60351000004</v>
      </c>
      <c r="K155" s="179">
        <v>531738.75627999997</v>
      </c>
      <c r="L155" s="179">
        <v>101994.211</v>
      </c>
      <c r="M155" s="179">
        <v>101994.211</v>
      </c>
      <c r="N155" s="179">
        <v>101994.211</v>
      </c>
      <c r="O155" s="179">
        <v>101994.211</v>
      </c>
      <c r="P155" s="179">
        <v>1479488.2037899997</v>
      </c>
    </row>
    <row r="156" spans="1:16">
      <c r="A156" s="284" t="s">
        <v>433</v>
      </c>
      <c r="B156" s="93">
        <v>539772.60351000004</v>
      </c>
      <c r="C156" s="93">
        <v>531738.75627999997</v>
      </c>
      <c r="D156" s="93">
        <v>101994.211</v>
      </c>
      <c r="E156" s="93">
        <v>101994.211</v>
      </c>
      <c r="F156" s="93">
        <v>101994.211</v>
      </c>
      <c r="G156" s="93">
        <v>101994.211</v>
      </c>
      <c r="H156" s="93">
        <f t="shared" si="25"/>
        <v>1479488.2037899997</v>
      </c>
      <c r="J156" s="179">
        <v>539772.60351000004</v>
      </c>
      <c r="K156" s="179">
        <v>531738.75627999997</v>
      </c>
      <c r="L156" s="179">
        <v>101994.211</v>
      </c>
      <c r="M156" s="179">
        <v>101994.211</v>
      </c>
      <c r="N156" s="179">
        <v>101994.211</v>
      </c>
      <c r="O156" s="179">
        <v>101994.211</v>
      </c>
      <c r="P156" s="179">
        <v>1479488.2037899997</v>
      </c>
    </row>
    <row r="157" spans="1:16">
      <c r="A157" s="285" t="s">
        <v>434</v>
      </c>
      <c r="B157" s="93">
        <v>112873.3</v>
      </c>
      <c r="C157" s="93">
        <v>334647.5</v>
      </c>
      <c r="D157" s="93">
        <v>58136.7</v>
      </c>
      <c r="E157" s="93">
        <v>58136.7</v>
      </c>
      <c r="F157" s="93">
        <v>58136.7</v>
      </c>
      <c r="G157" s="93">
        <v>58136.7</v>
      </c>
      <c r="H157" s="93">
        <f t="shared" ref="H157:H163" si="27">SUM(B157:G157)</f>
        <v>680067.59999999986</v>
      </c>
      <c r="J157" s="179">
        <v>112873.3</v>
      </c>
      <c r="K157" s="179">
        <v>334647.5</v>
      </c>
      <c r="L157" s="179">
        <v>58136.7</v>
      </c>
      <c r="M157" s="179">
        <v>58136.7</v>
      </c>
      <c r="N157" s="179">
        <v>58136.7</v>
      </c>
      <c r="O157" s="179">
        <v>58136.7</v>
      </c>
      <c r="P157" s="179">
        <v>680067.59999999986</v>
      </c>
    </row>
    <row r="158" spans="1:16" ht="31.5">
      <c r="A158" s="285" t="s">
        <v>435</v>
      </c>
      <c r="B158" s="93">
        <v>0</v>
      </c>
      <c r="C158" s="93">
        <v>0</v>
      </c>
      <c r="D158" s="93">
        <v>0</v>
      </c>
      <c r="E158" s="93">
        <v>0</v>
      </c>
      <c r="F158" s="93">
        <v>0</v>
      </c>
      <c r="G158" s="93">
        <v>0</v>
      </c>
      <c r="H158" s="93">
        <f t="shared" si="27"/>
        <v>0</v>
      </c>
      <c r="J158" s="179">
        <v>0</v>
      </c>
      <c r="K158" s="179">
        <v>0</v>
      </c>
      <c r="L158" s="179">
        <v>0</v>
      </c>
      <c r="M158" s="179">
        <v>0</v>
      </c>
      <c r="N158" s="179">
        <v>0</v>
      </c>
      <c r="O158" s="179">
        <v>0</v>
      </c>
      <c r="P158" s="179">
        <v>0</v>
      </c>
    </row>
    <row r="159" spans="1:16">
      <c r="A159" s="286" t="s">
        <v>55</v>
      </c>
      <c r="B159" s="93">
        <v>0</v>
      </c>
      <c r="C159" s="93">
        <v>0</v>
      </c>
      <c r="D159" s="93">
        <v>0</v>
      </c>
      <c r="E159" s="93">
        <v>0</v>
      </c>
      <c r="F159" s="93">
        <v>0</v>
      </c>
      <c r="G159" s="93">
        <v>0</v>
      </c>
      <c r="H159" s="93">
        <f t="shared" si="27"/>
        <v>0</v>
      </c>
      <c r="J159" s="179">
        <v>0</v>
      </c>
      <c r="K159" s="179">
        <v>0</v>
      </c>
      <c r="L159" s="179">
        <v>0</v>
      </c>
      <c r="M159" s="179">
        <v>0</v>
      </c>
      <c r="N159" s="179">
        <v>0</v>
      </c>
      <c r="O159" s="179">
        <v>0</v>
      </c>
      <c r="P159" s="179">
        <v>0</v>
      </c>
    </row>
    <row r="160" spans="1:16" ht="47.25">
      <c r="A160" s="728" t="s">
        <v>436</v>
      </c>
      <c r="B160" s="280">
        <v>0</v>
      </c>
      <c r="C160" s="280">
        <v>0</v>
      </c>
      <c r="D160" s="280">
        <v>0</v>
      </c>
      <c r="E160" s="280">
        <v>0</v>
      </c>
      <c r="F160" s="280">
        <v>0</v>
      </c>
      <c r="G160" s="280">
        <v>0</v>
      </c>
      <c r="H160" s="280">
        <f t="shared" si="27"/>
        <v>0</v>
      </c>
      <c r="J160" s="179">
        <v>0</v>
      </c>
      <c r="K160" s="179">
        <v>0</v>
      </c>
      <c r="L160" s="179">
        <v>0</v>
      </c>
      <c r="M160" s="179">
        <v>0</v>
      </c>
      <c r="N160" s="179">
        <v>0</v>
      </c>
      <c r="O160" s="179">
        <v>0</v>
      </c>
      <c r="P160" s="179">
        <v>0</v>
      </c>
    </row>
    <row r="161" spans="1:16" ht="31.5">
      <c r="A161" s="287" t="s">
        <v>437</v>
      </c>
      <c r="B161" s="137">
        <v>0</v>
      </c>
      <c r="C161" s="137">
        <v>0</v>
      </c>
      <c r="D161" s="137">
        <v>0</v>
      </c>
      <c r="E161" s="137">
        <v>0</v>
      </c>
      <c r="F161" s="137">
        <v>0</v>
      </c>
      <c r="G161" s="137">
        <v>0</v>
      </c>
      <c r="H161" s="137">
        <f t="shared" si="27"/>
        <v>0</v>
      </c>
      <c r="J161" s="179">
        <v>0</v>
      </c>
      <c r="K161" s="179">
        <v>0</v>
      </c>
      <c r="L161" s="179">
        <v>0</v>
      </c>
      <c r="M161" s="179">
        <v>0</v>
      </c>
      <c r="N161" s="179">
        <v>0</v>
      </c>
      <c r="O161" s="179">
        <v>0</v>
      </c>
      <c r="P161" s="179">
        <v>0</v>
      </c>
    </row>
    <row r="162" spans="1:16">
      <c r="A162" s="284" t="s">
        <v>438</v>
      </c>
      <c r="B162" s="93">
        <v>0</v>
      </c>
      <c r="C162" s="93">
        <v>0</v>
      </c>
      <c r="D162" s="93">
        <v>0</v>
      </c>
      <c r="E162" s="93">
        <v>0</v>
      </c>
      <c r="F162" s="93">
        <v>0</v>
      </c>
      <c r="G162" s="93">
        <v>0</v>
      </c>
      <c r="H162" s="93">
        <f t="shared" si="27"/>
        <v>0</v>
      </c>
      <c r="J162" s="179">
        <v>0</v>
      </c>
      <c r="K162" s="179">
        <v>0</v>
      </c>
      <c r="L162" s="179">
        <v>0</v>
      </c>
      <c r="M162" s="179">
        <v>0</v>
      </c>
      <c r="N162" s="179">
        <v>0</v>
      </c>
      <c r="O162" s="179">
        <v>0</v>
      </c>
      <c r="P162" s="179">
        <v>0</v>
      </c>
    </row>
    <row r="163" spans="1:16">
      <c r="A163" s="284" t="s">
        <v>439</v>
      </c>
      <c r="B163" s="93">
        <v>0</v>
      </c>
      <c r="C163" s="93">
        <v>0</v>
      </c>
      <c r="D163" s="93">
        <v>0</v>
      </c>
      <c r="E163" s="93">
        <v>0</v>
      </c>
      <c r="F163" s="93">
        <v>0</v>
      </c>
      <c r="G163" s="93">
        <v>0</v>
      </c>
      <c r="H163" s="93">
        <f t="shared" si="27"/>
        <v>0</v>
      </c>
      <c r="J163" s="179">
        <v>0</v>
      </c>
      <c r="K163" s="179">
        <v>0</v>
      </c>
      <c r="L163" s="179">
        <v>0</v>
      </c>
      <c r="M163" s="179">
        <v>0</v>
      </c>
      <c r="N163" s="179">
        <v>0</v>
      </c>
      <c r="O163" s="179">
        <v>0</v>
      </c>
      <c r="P163" s="179">
        <v>0</v>
      </c>
    </row>
    <row r="164" spans="1:16">
      <c r="A164" s="2" t="s">
        <v>440</v>
      </c>
      <c r="B164" s="76">
        <v>0</v>
      </c>
      <c r="C164" s="76">
        <v>0</v>
      </c>
      <c r="D164" s="76">
        <v>0</v>
      </c>
      <c r="E164" s="76">
        <v>0</v>
      </c>
      <c r="F164" s="76">
        <v>0</v>
      </c>
      <c r="G164" s="76">
        <v>0</v>
      </c>
      <c r="H164" s="76">
        <v>0</v>
      </c>
      <c r="J164" s="179">
        <v>0</v>
      </c>
      <c r="K164" s="179">
        <v>0</v>
      </c>
      <c r="L164" s="179">
        <v>0</v>
      </c>
      <c r="M164" s="179">
        <v>0</v>
      </c>
      <c r="N164" s="179">
        <v>0</v>
      </c>
      <c r="O164" s="179">
        <v>0</v>
      </c>
      <c r="P164" s="179">
        <v>0</v>
      </c>
    </row>
    <row r="165" spans="1:16" ht="31.5">
      <c r="A165" s="729" t="s">
        <v>1819</v>
      </c>
      <c r="B165" s="84">
        <f>B166+B169+B170+B171+B172+B173</f>
        <v>84835.622999999905</v>
      </c>
      <c r="C165" s="84">
        <f>C166+C169+C170+C171+C172+C173</f>
        <v>39496.523000000001</v>
      </c>
      <c r="D165" s="84">
        <f t="shared" ref="D165:G165" si="28">D166+D169+D170+D171+D172+D173</f>
        <v>39496.523000000001</v>
      </c>
      <c r="E165" s="84">
        <f t="shared" si="28"/>
        <v>39496.523000000001</v>
      </c>
      <c r="F165" s="84">
        <f t="shared" si="28"/>
        <v>39496.523000000001</v>
      </c>
      <c r="G165" s="84">
        <f t="shared" si="28"/>
        <v>39496.523000000001</v>
      </c>
      <c r="H165" s="84">
        <f>SUM(B165:G165)</f>
        <v>282318.2379999999</v>
      </c>
      <c r="J165" s="179">
        <v>84835.622999999905</v>
      </c>
      <c r="K165" s="179">
        <v>39496.523000000001</v>
      </c>
      <c r="L165" s="179">
        <v>39496.523000000001</v>
      </c>
      <c r="M165" s="179">
        <v>39496.523000000001</v>
      </c>
      <c r="N165" s="179">
        <v>39496.523000000001</v>
      </c>
      <c r="O165" s="179">
        <v>39496.523000000001</v>
      </c>
      <c r="P165" s="179">
        <v>282318.2379999999</v>
      </c>
    </row>
    <row r="166" spans="1:16">
      <c r="A166" s="79" t="s">
        <v>433</v>
      </c>
      <c r="B166" s="80">
        <f>50431.7229999999</f>
        <v>50431.722999999904</v>
      </c>
      <c r="C166" s="80">
        <v>431.72300000000001</v>
      </c>
      <c r="D166" s="80">
        <v>431.72300000000001</v>
      </c>
      <c r="E166" s="80">
        <v>431.72300000000001</v>
      </c>
      <c r="F166" s="80">
        <v>431.72300000000001</v>
      </c>
      <c r="G166" s="80">
        <v>431.72300000000001</v>
      </c>
      <c r="H166" s="80">
        <f>SUM(B166:G166)</f>
        <v>52590.337999999894</v>
      </c>
      <c r="J166" s="179">
        <v>50431.722999999904</v>
      </c>
      <c r="K166" s="179">
        <v>431.72300000000001</v>
      </c>
      <c r="L166" s="179">
        <v>431.72300000000001</v>
      </c>
      <c r="M166" s="179">
        <v>431.72300000000001</v>
      </c>
      <c r="N166" s="179">
        <v>431.72300000000001</v>
      </c>
      <c r="O166" s="179">
        <v>431.72300000000001</v>
      </c>
      <c r="P166" s="179">
        <v>52590.337999999894</v>
      </c>
    </row>
    <row r="167" spans="1:16">
      <c r="A167" s="85" t="s">
        <v>434</v>
      </c>
      <c r="B167" s="82">
        <v>0</v>
      </c>
      <c r="C167" s="82">
        <v>0</v>
      </c>
      <c r="D167" s="82">
        <v>0</v>
      </c>
      <c r="E167" s="82">
        <v>0</v>
      </c>
      <c r="F167" s="82">
        <v>0</v>
      </c>
      <c r="G167" s="82">
        <v>0</v>
      </c>
      <c r="H167" s="80">
        <f>B167+C167+D167</f>
        <v>0</v>
      </c>
      <c r="J167" s="179">
        <v>0</v>
      </c>
      <c r="K167" s="179">
        <v>0</v>
      </c>
      <c r="L167" s="179">
        <v>0</v>
      </c>
      <c r="M167" s="179">
        <v>0</v>
      </c>
      <c r="N167" s="179">
        <v>0</v>
      </c>
      <c r="O167" s="179">
        <v>0</v>
      </c>
      <c r="P167" s="179">
        <v>0</v>
      </c>
    </row>
    <row r="168" spans="1:16" ht="31.5">
      <c r="A168" s="85" t="s">
        <v>435</v>
      </c>
      <c r="B168" s="82">
        <v>0</v>
      </c>
      <c r="C168" s="82">
        <v>0</v>
      </c>
      <c r="D168" s="82">
        <v>0</v>
      </c>
      <c r="E168" s="82">
        <v>0</v>
      </c>
      <c r="F168" s="82">
        <v>0</v>
      </c>
      <c r="G168" s="82">
        <v>0</v>
      </c>
      <c r="H168" s="80">
        <f t="shared" ref="H168:H173" si="29">B168+C168+D168</f>
        <v>0</v>
      </c>
      <c r="J168" s="179">
        <v>0</v>
      </c>
      <c r="K168" s="179">
        <v>0</v>
      </c>
      <c r="L168" s="179">
        <v>0</v>
      </c>
      <c r="M168" s="179">
        <v>0</v>
      </c>
      <c r="N168" s="179">
        <v>0</v>
      </c>
      <c r="O168" s="179">
        <v>0</v>
      </c>
      <c r="P168" s="179">
        <v>0</v>
      </c>
    </row>
    <row r="169" spans="1:16">
      <c r="A169" s="81" t="s">
        <v>55</v>
      </c>
      <c r="B169" s="82">
        <v>0</v>
      </c>
      <c r="C169" s="82">
        <v>0</v>
      </c>
      <c r="D169" s="82">
        <v>0</v>
      </c>
      <c r="E169" s="82">
        <v>0</v>
      </c>
      <c r="F169" s="82">
        <v>0</v>
      </c>
      <c r="G169" s="82">
        <v>0</v>
      </c>
      <c r="H169" s="80">
        <f t="shared" si="29"/>
        <v>0</v>
      </c>
      <c r="J169" s="179">
        <v>0</v>
      </c>
      <c r="K169" s="179">
        <v>0</v>
      </c>
      <c r="L169" s="179">
        <v>0</v>
      </c>
      <c r="M169" s="179">
        <v>0</v>
      </c>
      <c r="N169" s="179">
        <v>0</v>
      </c>
      <c r="O169" s="179">
        <v>0</v>
      </c>
      <c r="P169" s="179">
        <v>0</v>
      </c>
    </row>
    <row r="170" spans="1:16" ht="47.25">
      <c r="A170" s="728" t="s">
        <v>436</v>
      </c>
      <c r="B170" s="354">
        <v>0</v>
      </c>
      <c r="C170" s="354">
        <v>0</v>
      </c>
      <c r="D170" s="354">
        <v>0</v>
      </c>
      <c r="E170" s="354">
        <v>0</v>
      </c>
      <c r="F170" s="354">
        <v>0</v>
      </c>
      <c r="G170" s="354">
        <v>0</v>
      </c>
      <c r="H170" s="281">
        <f t="shared" si="29"/>
        <v>0</v>
      </c>
      <c r="J170" s="179">
        <v>0</v>
      </c>
      <c r="K170" s="179">
        <v>0</v>
      </c>
      <c r="L170" s="179">
        <v>0</v>
      </c>
      <c r="M170" s="179">
        <v>0</v>
      </c>
      <c r="N170" s="179">
        <v>0</v>
      </c>
      <c r="O170" s="179">
        <v>0</v>
      </c>
      <c r="P170" s="179">
        <v>0</v>
      </c>
    </row>
    <row r="171" spans="1:16" ht="31.5">
      <c r="A171" s="88" t="s">
        <v>437</v>
      </c>
      <c r="B171" s="91">
        <v>34403.9</v>
      </c>
      <c r="C171" s="91">
        <v>39064.800000000003</v>
      </c>
      <c r="D171" s="91">
        <v>39064.800000000003</v>
      </c>
      <c r="E171" s="91">
        <v>39064.800000000003</v>
      </c>
      <c r="F171" s="91">
        <v>39064.800000000003</v>
      </c>
      <c r="G171" s="91">
        <v>39064.800000000003</v>
      </c>
      <c r="H171" s="89">
        <v>229727.90000000002</v>
      </c>
      <c r="I171" s="115"/>
      <c r="J171" s="179">
        <v>34403.9</v>
      </c>
      <c r="K171" s="179">
        <v>39064.800000000003</v>
      </c>
      <c r="L171" s="179">
        <v>39064.800000000003</v>
      </c>
      <c r="M171" s="179">
        <v>39064.800000000003</v>
      </c>
      <c r="N171" s="179">
        <v>39064.800000000003</v>
      </c>
      <c r="O171" s="179">
        <v>39064.800000000003</v>
      </c>
      <c r="P171" s="179">
        <v>229727.90000000002</v>
      </c>
    </row>
    <row r="172" spans="1:16">
      <c r="A172" s="79" t="s">
        <v>438</v>
      </c>
      <c r="B172" s="82">
        <v>0</v>
      </c>
      <c r="C172" s="82">
        <v>0</v>
      </c>
      <c r="D172" s="82">
        <v>0</v>
      </c>
      <c r="E172" s="82">
        <v>0</v>
      </c>
      <c r="F172" s="82">
        <v>0</v>
      </c>
      <c r="G172" s="82">
        <v>0</v>
      </c>
      <c r="H172" s="80">
        <f t="shared" si="29"/>
        <v>0</v>
      </c>
      <c r="J172" s="179">
        <v>0</v>
      </c>
      <c r="K172" s="179">
        <v>0</v>
      </c>
      <c r="L172" s="179">
        <v>0</v>
      </c>
      <c r="M172" s="179">
        <v>0</v>
      </c>
      <c r="N172" s="179">
        <v>0</v>
      </c>
      <c r="O172" s="179">
        <v>0</v>
      </c>
      <c r="P172" s="179">
        <v>0</v>
      </c>
    </row>
    <row r="173" spans="1:16">
      <c r="A173" s="79" t="s">
        <v>439</v>
      </c>
      <c r="B173" s="82">
        <v>0</v>
      </c>
      <c r="C173" s="82">
        <v>0</v>
      </c>
      <c r="D173" s="82">
        <v>0</v>
      </c>
      <c r="E173" s="82">
        <v>0</v>
      </c>
      <c r="F173" s="82">
        <v>0</v>
      </c>
      <c r="G173" s="82">
        <v>0</v>
      </c>
      <c r="H173" s="80">
        <f t="shared" si="29"/>
        <v>0</v>
      </c>
      <c r="J173" s="179">
        <v>0</v>
      </c>
      <c r="K173" s="179">
        <v>0</v>
      </c>
      <c r="L173" s="179">
        <v>0</v>
      </c>
      <c r="M173" s="179">
        <v>0</v>
      </c>
      <c r="N173" s="179">
        <v>0</v>
      </c>
      <c r="O173" s="179">
        <v>0</v>
      </c>
      <c r="P173" s="179">
        <v>0</v>
      </c>
    </row>
    <row r="174" spans="1:16">
      <c r="A174" s="2" t="s">
        <v>440</v>
      </c>
      <c r="B174" s="76">
        <v>0</v>
      </c>
      <c r="C174" s="76">
        <v>0</v>
      </c>
      <c r="D174" s="76">
        <v>0</v>
      </c>
      <c r="E174" s="76">
        <v>0</v>
      </c>
      <c r="F174" s="76">
        <v>0</v>
      </c>
      <c r="G174" s="76">
        <v>0</v>
      </c>
      <c r="H174" s="76">
        <v>0</v>
      </c>
      <c r="J174" s="179">
        <v>0</v>
      </c>
      <c r="K174" s="179">
        <v>0</v>
      </c>
      <c r="L174" s="179">
        <v>0</v>
      </c>
      <c r="M174" s="179">
        <v>0</v>
      </c>
      <c r="N174" s="179">
        <v>0</v>
      </c>
      <c r="O174" s="179">
        <v>0</v>
      </c>
      <c r="P174" s="179">
        <v>0</v>
      </c>
    </row>
    <row r="175" spans="1:16" ht="47.25">
      <c r="A175" s="729" t="s">
        <v>1820</v>
      </c>
      <c r="B175" s="84">
        <f>B176+B179+B180+B181+B182+B183</f>
        <v>977.7</v>
      </c>
      <c r="C175" s="84">
        <f>C176+C179+C180+C181+C182+C183</f>
        <v>675.7</v>
      </c>
      <c r="D175" s="84">
        <f t="shared" ref="D175:G175" si="30">D176+D179+D180+D181+D182+D183</f>
        <v>675.7</v>
      </c>
      <c r="E175" s="84">
        <f t="shared" si="30"/>
        <v>675.7</v>
      </c>
      <c r="F175" s="84">
        <f t="shared" si="30"/>
        <v>675.7</v>
      </c>
      <c r="G175" s="84">
        <f t="shared" si="30"/>
        <v>675.7</v>
      </c>
      <c r="H175" s="84">
        <f>SUM(B175:G175)</f>
        <v>4356.2</v>
      </c>
      <c r="J175" s="179">
        <v>977.7</v>
      </c>
      <c r="K175" s="179">
        <v>675.7</v>
      </c>
      <c r="L175" s="179">
        <v>675.7</v>
      </c>
      <c r="M175" s="179">
        <v>675.7</v>
      </c>
      <c r="N175" s="179">
        <v>675.7</v>
      </c>
      <c r="O175" s="179">
        <v>675.7</v>
      </c>
      <c r="P175" s="179">
        <v>4356.2</v>
      </c>
    </row>
    <row r="176" spans="1:16">
      <c r="A176" s="69" t="s">
        <v>433</v>
      </c>
      <c r="B176" s="78">
        <v>977.7</v>
      </c>
      <c r="C176" s="78">
        <v>675.7</v>
      </c>
      <c r="D176" s="78">
        <v>675.7</v>
      </c>
      <c r="E176" s="78">
        <v>675.7</v>
      </c>
      <c r="F176" s="78">
        <v>675.7</v>
      </c>
      <c r="G176" s="78">
        <v>675.7</v>
      </c>
      <c r="H176" s="78">
        <f>SUM(B176:G176)</f>
        <v>4356.2</v>
      </c>
      <c r="J176" s="179">
        <v>977.7</v>
      </c>
      <c r="K176" s="179">
        <v>675.7</v>
      </c>
      <c r="L176" s="179">
        <v>675.7</v>
      </c>
      <c r="M176" s="179">
        <v>675.7</v>
      </c>
      <c r="N176" s="179">
        <v>675.7</v>
      </c>
      <c r="O176" s="179">
        <v>675.7</v>
      </c>
      <c r="P176" s="179">
        <v>4356.2</v>
      </c>
    </row>
    <row r="177" spans="1:16">
      <c r="A177" s="70" t="s">
        <v>434</v>
      </c>
      <c r="B177" s="78">
        <v>0</v>
      </c>
      <c r="C177" s="78">
        <v>0</v>
      </c>
      <c r="D177" s="78">
        <v>0</v>
      </c>
      <c r="E177" s="78">
        <v>0</v>
      </c>
      <c r="F177" s="78">
        <v>0</v>
      </c>
      <c r="G177" s="78">
        <v>0</v>
      </c>
      <c r="H177" s="78">
        <f t="shared" ref="H177:H183" si="31">B177+C177+D177</f>
        <v>0</v>
      </c>
      <c r="J177" s="179">
        <v>0</v>
      </c>
      <c r="K177" s="179">
        <v>0</v>
      </c>
      <c r="L177" s="179">
        <v>0</v>
      </c>
      <c r="M177" s="179">
        <v>0</v>
      </c>
      <c r="N177" s="179">
        <v>0</v>
      </c>
      <c r="O177" s="179">
        <v>0</v>
      </c>
      <c r="P177" s="179">
        <v>0</v>
      </c>
    </row>
    <row r="178" spans="1:16" ht="31.5">
      <c r="A178" s="70" t="s">
        <v>435</v>
      </c>
      <c r="B178" s="78">
        <v>0</v>
      </c>
      <c r="C178" s="78">
        <v>0</v>
      </c>
      <c r="D178" s="78">
        <v>0</v>
      </c>
      <c r="E178" s="78">
        <v>0</v>
      </c>
      <c r="F178" s="78">
        <v>0</v>
      </c>
      <c r="G178" s="78">
        <v>0</v>
      </c>
      <c r="H178" s="78">
        <f t="shared" si="31"/>
        <v>0</v>
      </c>
      <c r="J178" s="179">
        <v>0</v>
      </c>
      <c r="K178" s="179">
        <v>0</v>
      </c>
      <c r="L178" s="179">
        <v>0</v>
      </c>
      <c r="M178" s="179">
        <v>0</v>
      </c>
      <c r="N178" s="179">
        <v>0</v>
      </c>
      <c r="O178" s="179">
        <v>0</v>
      </c>
      <c r="P178" s="179">
        <v>0</v>
      </c>
    </row>
    <row r="179" spans="1:16">
      <c r="A179" s="70" t="s">
        <v>55</v>
      </c>
      <c r="B179" s="78">
        <v>0</v>
      </c>
      <c r="C179" s="78">
        <v>0</v>
      </c>
      <c r="D179" s="78">
        <v>0</v>
      </c>
      <c r="E179" s="78">
        <v>0</v>
      </c>
      <c r="F179" s="78">
        <v>0</v>
      </c>
      <c r="G179" s="78">
        <v>0</v>
      </c>
      <c r="H179" s="78">
        <f t="shared" si="31"/>
        <v>0</v>
      </c>
      <c r="J179" s="179">
        <v>0</v>
      </c>
      <c r="K179" s="179">
        <v>0</v>
      </c>
      <c r="L179" s="179">
        <v>0</v>
      </c>
      <c r="M179" s="179">
        <v>0</v>
      </c>
      <c r="N179" s="179">
        <v>0</v>
      </c>
      <c r="O179" s="179">
        <v>0</v>
      </c>
      <c r="P179" s="179">
        <v>0</v>
      </c>
    </row>
    <row r="180" spans="1:16" ht="47.25">
      <c r="A180" s="733" t="s">
        <v>436</v>
      </c>
      <c r="B180" s="137">
        <v>0</v>
      </c>
      <c r="C180" s="137">
        <v>0</v>
      </c>
      <c r="D180" s="137">
        <v>0</v>
      </c>
      <c r="E180" s="137">
        <v>0</v>
      </c>
      <c r="F180" s="137">
        <v>0</v>
      </c>
      <c r="G180" s="137">
        <v>0</v>
      </c>
      <c r="H180" s="137">
        <f t="shared" si="31"/>
        <v>0</v>
      </c>
      <c r="J180" s="179">
        <v>0</v>
      </c>
      <c r="K180" s="179">
        <v>0</v>
      </c>
      <c r="L180" s="179">
        <v>0</v>
      </c>
      <c r="M180" s="179">
        <v>0</v>
      </c>
      <c r="N180" s="179">
        <v>0</v>
      </c>
      <c r="O180" s="179">
        <v>0</v>
      </c>
      <c r="P180" s="179">
        <v>0</v>
      </c>
    </row>
    <row r="181" spans="1:16" ht="31.5">
      <c r="A181" s="128" t="s">
        <v>437</v>
      </c>
      <c r="B181" s="129">
        <v>0</v>
      </c>
      <c r="C181" s="129">
        <v>0</v>
      </c>
      <c r="D181" s="129">
        <v>0</v>
      </c>
      <c r="E181" s="129">
        <v>0</v>
      </c>
      <c r="F181" s="129">
        <v>0</v>
      </c>
      <c r="G181" s="129">
        <v>0</v>
      </c>
      <c r="H181" s="129">
        <f t="shared" si="31"/>
        <v>0</v>
      </c>
      <c r="J181" s="179">
        <v>0</v>
      </c>
      <c r="K181" s="179">
        <v>0</v>
      </c>
      <c r="L181" s="179">
        <v>0</v>
      </c>
      <c r="M181" s="179">
        <v>0</v>
      </c>
      <c r="N181" s="179">
        <v>0</v>
      </c>
      <c r="O181" s="179">
        <v>0</v>
      </c>
      <c r="P181" s="179">
        <v>0</v>
      </c>
    </row>
    <row r="182" spans="1:16">
      <c r="A182" s="69" t="s">
        <v>438</v>
      </c>
      <c r="B182" s="78">
        <v>0</v>
      </c>
      <c r="C182" s="78">
        <v>0</v>
      </c>
      <c r="D182" s="78">
        <v>0</v>
      </c>
      <c r="E182" s="78">
        <v>0</v>
      </c>
      <c r="F182" s="78">
        <v>0</v>
      </c>
      <c r="G182" s="78">
        <v>0</v>
      </c>
      <c r="H182" s="78">
        <f t="shared" si="31"/>
        <v>0</v>
      </c>
      <c r="J182" s="179">
        <v>0</v>
      </c>
      <c r="K182" s="179">
        <v>0</v>
      </c>
      <c r="L182" s="179">
        <v>0</v>
      </c>
      <c r="M182" s="179">
        <v>0</v>
      </c>
      <c r="N182" s="179">
        <v>0</v>
      </c>
      <c r="O182" s="179">
        <v>0</v>
      </c>
      <c r="P182" s="179">
        <v>0</v>
      </c>
    </row>
    <row r="183" spans="1:16">
      <c r="A183" s="69" t="s">
        <v>439</v>
      </c>
      <c r="B183" s="78">
        <v>0</v>
      </c>
      <c r="C183" s="78">
        <v>0</v>
      </c>
      <c r="D183" s="78">
        <v>0</v>
      </c>
      <c r="E183" s="78">
        <v>0</v>
      </c>
      <c r="F183" s="78">
        <v>0</v>
      </c>
      <c r="G183" s="78">
        <v>0</v>
      </c>
      <c r="H183" s="78">
        <f t="shared" si="31"/>
        <v>0</v>
      </c>
      <c r="J183" s="179">
        <v>0</v>
      </c>
      <c r="K183" s="179">
        <v>0</v>
      </c>
      <c r="L183" s="179">
        <v>0</v>
      </c>
      <c r="M183" s="179">
        <v>0</v>
      </c>
      <c r="N183" s="179">
        <v>0</v>
      </c>
      <c r="O183" s="179">
        <v>0</v>
      </c>
      <c r="P183" s="179">
        <v>0</v>
      </c>
    </row>
    <row r="184" spans="1:16">
      <c r="A184" s="2" t="s">
        <v>440</v>
      </c>
      <c r="B184" s="76">
        <v>0</v>
      </c>
      <c r="C184" s="76">
        <v>0</v>
      </c>
      <c r="D184" s="76">
        <v>0</v>
      </c>
      <c r="E184" s="76">
        <v>0</v>
      </c>
      <c r="F184" s="76">
        <v>0</v>
      </c>
      <c r="G184" s="76">
        <v>0</v>
      </c>
      <c r="H184" s="76">
        <v>0</v>
      </c>
      <c r="J184" s="179">
        <v>0</v>
      </c>
      <c r="K184" s="179">
        <v>0</v>
      </c>
      <c r="L184" s="179">
        <v>0</v>
      </c>
      <c r="M184" s="179">
        <v>0</v>
      </c>
      <c r="N184" s="179">
        <v>0</v>
      </c>
      <c r="O184" s="179">
        <v>0</v>
      </c>
      <c r="P184" s="179">
        <v>0</v>
      </c>
    </row>
    <row r="185" spans="1:16" ht="31.5">
      <c r="A185" s="729" t="s">
        <v>1821</v>
      </c>
      <c r="B185" s="84">
        <f>B186+B189+B190+B191+B192+B193</f>
        <v>10843719.123</v>
      </c>
      <c r="C185" s="84">
        <f>C186+C189+C190+C191+C192+C193</f>
        <v>11808994.661</v>
      </c>
      <c r="D185" s="84">
        <f>D186+D189+D190+D191+D192+D193</f>
        <v>11805997.535</v>
      </c>
      <c r="E185" s="84">
        <f t="shared" ref="E185:G185" si="32">E186+E189+E190+E191+E192+E193</f>
        <v>11805997.535</v>
      </c>
      <c r="F185" s="84">
        <f t="shared" si="32"/>
        <v>11805997.535</v>
      </c>
      <c r="G185" s="84">
        <f t="shared" si="32"/>
        <v>11805997.535</v>
      </c>
      <c r="H185" s="84">
        <f>SUM(B185:G185)</f>
        <v>69876703.923999995</v>
      </c>
      <c r="J185" s="179">
        <v>10843719.123</v>
      </c>
      <c r="K185" s="179">
        <v>11808994.661</v>
      </c>
      <c r="L185" s="179">
        <v>11805997.535</v>
      </c>
      <c r="M185" s="179">
        <v>11805997.535</v>
      </c>
      <c r="N185" s="179">
        <v>11805997.535</v>
      </c>
      <c r="O185" s="179">
        <v>11805997.535</v>
      </c>
      <c r="P185" s="179">
        <v>69876703.923999995</v>
      </c>
    </row>
    <row r="186" spans="1:16">
      <c r="A186" s="69" t="s">
        <v>433</v>
      </c>
      <c r="B186" s="78">
        <v>390732.12300000002</v>
      </c>
      <c r="C186" s="78">
        <v>369950.16100000002</v>
      </c>
      <c r="D186" s="78">
        <v>366953.03499999997</v>
      </c>
      <c r="E186" s="78">
        <v>366953.03499999997</v>
      </c>
      <c r="F186" s="78">
        <v>366953.03499999997</v>
      </c>
      <c r="G186" s="78">
        <v>366953.03499999997</v>
      </c>
      <c r="H186" s="78">
        <f>SUM(B186:G186)</f>
        <v>2228494.4239999996</v>
      </c>
      <c r="I186" s="115"/>
      <c r="J186" s="179">
        <v>390732.12300000002</v>
      </c>
      <c r="K186" s="179">
        <v>369950.16100000002</v>
      </c>
      <c r="L186" s="179">
        <v>366953.03499999997</v>
      </c>
      <c r="M186" s="179">
        <v>366953.03499999997</v>
      </c>
      <c r="N186" s="179">
        <v>366953.03499999997</v>
      </c>
      <c r="O186" s="179">
        <v>366953.03499999997</v>
      </c>
      <c r="P186" s="179">
        <v>2228494.4239999996</v>
      </c>
    </row>
    <row r="187" spans="1:16">
      <c r="A187" s="70" t="s">
        <v>434</v>
      </c>
      <c r="B187" s="78">
        <v>76.5</v>
      </c>
      <c r="C187" s="78">
        <v>69.7</v>
      </c>
      <c r="D187" s="78">
        <v>64.7</v>
      </c>
      <c r="E187" s="78">
        <v>64.7</v>
      </c>
      <c r="F187" s="78">
        <v>64.7</v>
      </c>
      <c r="G187" s="78">
        <v>64.7</v>
      </c>
      <c r="H187" s="78">
        <f>SUM(B187:G187)</f>
        <v>404.99999999999994</v>
      </c>
      <c r="J187" s="179">
        <v>76.5</v>
      </c>
      <c r="K187" s="179">
        <v>69.7</v>
      </c>
      <c r="L187" s="179">
        <v>64.7</v>
      </c>
      <c r="M187" s="179">
        <v>64.7</v>
      </c>
      <c r="N187" s="179">
        <v>64.7</v>
      </c>
      <c r="O187" s="179">
        <v>64.7</v>
      </c>
      <c r="P187" s="179">
        <v>404.99999999999994</v>
      </c>
    </row>
    <row r="188" spans="1:16" ht="31.5">
      <c r="A188" s="70" t="s">
        <v>435</v>
      </c>
      <c r="B188" s="78">
        <v>0</v>
      </c>
      <c r="C188" s="78">
        <v>0</v>
      </c>
      <c r="D188" s="78">
        <v>0</v>
      </c>
      <c r="E188" s="78">
        <v>0</v>
      </c>
      <c r="F188" s="78">
        <v>0</v>
      </c>
      <c r="G188" s="78">
        <v>0</v>
      </c>
      <c r="H188" s="78">
        <f t="shared" ref="H188:H189" si="33">B188+C188+D188</f>
        <v>0</v>
      </c>
      <c r="J188" s="179">
        <v>0</v>
      </c>
      <c r="K188" s="179">
        <v>0</v>
      </c>
      <c r="L188" s="179">
        <v>0</v>
      </c>
      <c r="M188" s="179">
        <v>0</v>
      </c>
      <c r="N188" s="179">
        <v>0</v>
      </c>
      <c r="O188" s="179">
        <v>0</v>
      </c>
      <c r="P188" s="179">
        <v>0</v>
      </c>
    </row>
    <row r="189" spans="1:16">
      <c r="A189" s="70" t="s">
        <v>55</v>
      </c>
      <c r="B189" s="78">
        <v>0</v>
      </c>
      <c r="C189" s="78">
        <v>0</v>
      </c>
      <c r="D189" s="78">
        <v>0</v>
      </c>
      <c r="E189" s="78">
        <v>0</v>
      </c>
      <c r="F189" s="78">
        <v>0</v>
      </c>
      <c r="G189" s="78">
        <v>0</v>
      </c>
      <c r="H189" s="78">
        <f t="shared" si="33"/>
        <v>0</v>
      </c>
      <c r="J189" s="179">
        <v>0</v>
      </c>
      <c r="K189" s="179">
        <v>0</v>
      </c>
      <c r="L189" s="179">
        <v>0</v>
      </c>
      <c r="M189" s="179">
        <v>0</v>
      </c>
      <c r="N189" s="179">
        <v>0</v>
      </c>
      <c r="O189" s="179">
        <v>0</v>
      </c>
      <c r="P189" s="179">
        <v>0</v>
      </c>
    </row>
    <row r="190" spans="1:16" ht="47.25">
      <c r="A190" s="733" t="s">
        <v>436</v>
      </c>
      <c r="B190" s="137">
        <v>0</v>
      </c>
      <c r="C190" s="137">
        <v>0</v>
      </c>
      <c r="D190" s="137">
        <v>0</v>
      </c>
      <c r="E190" s="137">
        <v>0</v>
      </c>
      <c r="F190" s="137">
        <v>0</v>
      </c>
      <c r="G190" s="137">
        <v>0</v>
      </c>
      <c r="H190" s="137">
        <f>B190+C190+D190</f>
        <v>0</v>
      </c>
      <c r="J190" s="179">
        <v>0</v>
      </c>
      <c r="K190" s="179">
        <v>0</v>
      </c>
      <c r="L190" s="179">
        <v>0</v>
      </c>
      <c r="M190" s="179">
        <v>0</v>
      </c>
      <c r="N190" s="179">
        <v>0</v>
      </c>
      <c r="O190" s="179">
        <v>0</v>
      </c>
      <c r="P190" s="179">
        <v>0</v>
      </c>
    </row>
    <row r="191" spans="1:16" ht="31.5">
      <c r="A191" s="128" t="s">
        <v>437</v>
      </c>
      <c r="B191" s="129">
        <v>10452987</v>
      </c>
      <c r="C191" s="129">
        <v>11439044.5</v>
      </c>
      <c r="D191" s="129">
        <v>11439044.5</v>
      </c>
      <c r="E191" s="129">
        <v>11439044.5</v>
      </c>
      <c r="F191" s="129">
        <v>11439044.5</v>
      </c>
      <c r="G191" s="129">
        <v>11439044.5</v>
      </c>
      <c r="H191" s="129">
        <f>SUM(B191:G191)</f>
        <v>67648209.5</v>
      </c>
      <c r="J191" s="179">
        <v>10452987</v>
      </c>
      <c r="K191" s="179">
        <v>11439044.5</v>
      </c>
      <c r="L191" s="179">
        <v>11439044.5</v>
      </c>
      <c r="M191" s="179">
        <v>11439044.5</v>
      </c>
      <c r="N191" s="179">
        <v>11439044.5</v>
      </c>
      <c r="O191" s="179">
        <v>11439044.5</v>
      </c>
      <c r="P191" s="179">
        <v>67648209.5</v>
      </c>
    </row>
    <row r="192" spans="1:16">
      <c r="A192" s="69" t="s">
        <v>438</v>
      </c>
      <c r="B192" s="78">
        <v>0</v>
      </c>
      <c r="C192" s="78">
        <v>0</v>
      </c>
      <c r="D192" s="78">
        <v>0</v>
      </c>
      <c r="E192" s="78">
        <v>0</v>
      </c>
      <c r="F192" s="78">
        <v>0</v>
      </c>
      <c r="G192" s="78">
        <v>0</v>
      </c>
      <c r="H192" s="78">
        <f t="shared" ref="H192:H193" si="34">B192+C192+D192</f>
        <v>0</v>
      </c>
      <c r="J192" s="179">
        <v>0</v>
      </c>
      <c r="K192" s="179">
        <v>0</v>
      </c>
      <c r="L192" s="179">
        <v>0</v>
      </c>
      <c r="M192" s="179">
        <v>0</v>
      </c>
      <c r="N192" s="179">
        <v>0</v>
      </c>
      <c r="O192" s="179">
        <v>0</v>
      </c>
      <c r="P192" s="179">
        <v>0</v>
      </c>
    </row>
    <row r="193" spans="1:16">
      <c r="A193" s="69" t="s">
        <v>439</v>
      </c>
      <c r="B193" s="78">
        <v>0</v>
      </c>
      <c r="C193" s="78">
        <v>0</v>
      </c>
      <c r="D193" s="78">
        <v>0</v>
      </c>
      <c r="E193" s="78">
        <v>0</v>
      </c>
      <c r="F193" s="78">
        <v>0</v>
      </c>
      <c r="G193" s="78">
        <v>0</v>
      </c>
      <c r="H193" s="78">
        <f t="shared" si="34"/>
        <v>0</v>
      </c>
      <c r="J193" s="179">
        <v>0</v>
      </c>
      <c r="K193" s="179">
        <v>0</v>
      </c>
      <c r="L193" s="179">
        <v>0</v>
      </c>
      <c r="M193" s="179">
        <v>0</v>
      </c>
      <c r="N193" s="179">
        <v>0</v>
      </c>
      <c r="O193" s="179">
        <v>0</v>
      </c>
      <c r="P193" s="179">
        <v>0</v>
      </c>
    </row>
    <row r="194" spans="1:16">
      <c r="A194" s="2" t="s">
        <v>440</v>
      </c>
      <c r="B194" s="76">
        <v>0</v>
      </c>
      <c r="C194" s="76">
        <v>0</v>
      </c>
      <c r="D194" s="76">
        <v>0</v>
      </c>
      <c r="E194" s="76">
        <v>0</v>
      </c>
      <c r="F194" s="76">
        <v>0</v>
      </c>
      <c r="G194" s="76">
        <v>0</v>
      </c>
      <c r="H194" s="76">
        <v>0</v>
      </c>
      <c r="J194" s="179">
        <v>0</v>
      </c>
      <c r="K194" s="179">
        <v>0</v>
      </c>
      <c r="L194" s="179">
        <v>0</v>
      </c>
      <c r="M194" s="179">
        <v>0</v>
      </c>
      <c r="N194" s="179">
        <v>0</v>
      </c>
      <c r="O194" s="179">
        <v>0</v>
      </c>
      <c r="P194" s="179">
        <v>0</v>
      </c>
    </row>
    <row r="195" spans="1:16" ht="63">
      <c r="A195" s="730" t="s">
        <v>1822</v>
      </c>
      <c r="B195" s="84">
        <f>B196+B199+B200+B201+B202+B203</f>
        <v>2799045.1034599999</v>
      </c>
      <c r="C195" s="84">
        <f t="shared" ref="C195:G195" si="35">C196+C199+C200+C201+C202+C203</f>
        <v>2341903.7549999999</v>
      </c>
      <c r="D195" s="84">
        <f t="shared" si="35"/>
        <v>2316933.517</v>
      </c>
      <c r="E195" s="84">
        <f t="shared" si="35"/>
        <v>2316933.517</v>
      </c>
      <c r="F195" s="84">
        <f t="shared" si="35"/>
        <v>2316933.517</v>
      </c>
      <c r="G195" s="84">
        <f t="shared" si="35"/>
        <v>2316933.517</v>
      </c>
      <c r="H195" s="84">
        <f>SUM(B195:G195)</f>
        <v>14408682.926460002</v>
      </c>
      <c r="J195" s="179">
        <v>2141461.8089999999</v>
      </c>
      <c r="K195" s="179">
        <v>2341903.7549999999</v>
      </c>
      <c r="L195" s="179">
        <v>2316933.517</v>
      </c>
      <c r="M195" s="179">
        <v>2316933.517</v>
      </c>
      <c r="N195" s="179">
        <v>2316933.517</v>
      </c>
      <c r="O195" s="179">
        <v>2316933.517</v>
      </c>
      <c r="P195" s="179">
        <v>13751099.631999999</v>
      </c>
    </row>
    <row r="196" spans="1:16">
      <c r="A196" s="69" t="s">
        <v>433</v>
      </c>
      <c r="B196" s="741">
        <f>2141461.809+657583.29446</f>
        <v>2799045.1034599999</v>
      </c>
      <c r="C196" s="78">
        <v>2341903.7549999999</v>
      </c>
      <c r="D196" s="78">
        <v>2316933.517</v>
      </c>
      <c r="E196" s="78">
        <v>2316933.517</v>
      </c>
      <c r="F196" s="78">
        <v>2316933.517</v>
      </c>
      <c r="G196" s="78">
        <v>2316933.517</v>
      </c>
      <c r="H196" s="78">
        <f>SUM(B196:G196)</f>
        <v>14408682.926460002</v>
      </c>
      <c r="J196" s="179">
        <v>2141461.8089999999</v>
      </c>
      <c r="K196" s="179">
        <v>2341903.7549999999</v>
      </c>
      <c r="L196" s="179">
        <v>2316933.517</v>
      </c>
      <c r="M196" s="179">
        <v>2316933.517</v>
      </c>
      <c r="N196" s="179">
        <v>2316933.517</v>
      </c>
      <c r="O196" s="179">
        <v>2316933.517</v>
      </c>
      <c r="P196" s="179">
        <v>13751099.631999999</v>
      </c>
    </row>
    <row r="197" spans="1:16">
      <c r="A197" s="70" t="s">
        <v>434</v>
      </c>
      <c r="B197" s="78">
        <v>267878.2</v>
      </c>
      <c r="C197" s="78">
        <v>276505.40000000002</v>
      </c>
      <c r="D197" s="78">
        <v>285354.09999999998</v>
      </c>
      <c r="E197" s="78">
        <v>285354.09999999998</v>
      </c>
      <c r="F197" s="78">
        <v>285354.09999999998</v>
      </c>
      <c r="G197" s="78">
        <v>285354.09999999998</v>
      </c>
      <c r="H197" s="78">
        <f>SUM(B197:G197)</f>
        <v>1685800</v>
      </c>
      <c r="J197" s="179">
        <v>267878.2</v>
      </c>
      <c r="K197" s="179">
        <v>276505.40000000002</v>
      </c>
      <c r="L197" s="179">
        <v>285354.09999999998</v>
      </c>
      <c r="M197" s="179">
        <v>285354.09999999998</v>
      </c>
      <c r="N197" s="179">
        <v>285354.09999999998</v>
      </c>
      <c r="O197" s="179">
        <v>285354.09999999998</v>
      </c>
      <c r="P197" s="179">
        <v>1685800</v>
      </c>
    </row>
    <row r="198" spans="1:16" ht="31.5">
      <c r="A198" s="70" t="s">
        <v>435</v>
      </c>
      <c r="B198" s="78">
        <v>0</v>
      </c>
      <c r="C198" s="78">
        <v>0</v>
      </c>
      <c r="D198" s="78">
        <v>0</v>
      </c>
      <c r="E198" s="78">
        <v>0</v>
      </c>
      <c r="F198" s="78">
        <v>0</v>
      </c>
      <c r="G198" s="78">
        <v>0</v>
      </c>
      <c r="H198" s="78">
        <f t="shared" ref="H198:H203" si="36">B198+C198+D198</f>
        <v>0</v>
      </c>
      <c r="J198" s="179">
        <v>0</v>
      </c>
      <c r="K198" s="179">
        <v>0</v>
      </c>
      <c r="L198" s="179">
        <v>0</v>
      </c>
      <c r="M198" s="179">
        <v>0</v>
      </c>
      <c r="N198" s="179">
        <v>0</v>
      </c>
      <c r="O198" s="179">
        <v>0</v>
      </c>
      <c r="P198" s="179">
        <v>0</v>
      </c>
    </row>
    <row r="199" spans="1:16">
      <c r="A199" s="70" t="s">
        <v>55</v>
      </c>
      <c r="B199" s="78">
        <v>0</v>
      </c>
      <c r="C199" s="78">
        <v>0</v>
      </c>
      <c r="D199" s="78">
        <v>0</v>
      </c>
      <c r="E199" s="78">
        <v>0</v>
      </c>
      <c r="F199" s="78">
        <v>0</v>
      </c>
      <c r="G199" s="78">
        <v>0</v>
      </c>
      <c r="H199" s="78">
        <f t="shared" si="36"/>
        <v>0</v>
      </c>
      <c r="J199" s="179">
        <v>0</v>
      </c>
      <c r="K199" s="179">
        <v>0</v>
      </c>
      <c r="L199" s="179">
        <v>0</v>
      </c>
      <c r="M199" s="179">
        <v>0</v>
      </c>
      <c r="N199" s="179">
        <v>0</v>
      </c>
      <c r="O199" s="179">
        <v>0</v>
      </c>
      <c r="P199" s="179">
        <v>0</v>
      </c>
    </row>
    <row r="200" spans="1:16" ht="47.25">
      <c r="A200" s="733" t="s">
        <v>436</v>
      </c>
      <c r="B200" s="137">
        <v>0</v>
      </c>
      <c r="C200" s="137">
        <v>0</v>
      </c>
      <c r="D200" s="137">
        <v>0</v>
      </c>
      <c r="E200" s="137">
        <v>0</v>
      </c>
      <c r="F200" s="137">
        <v>0</v>
      </c>
      <c r="G200" s="137">
        <v>0</v>
      </c>
      <c r="H200" s="137">
        <f t="shared" si="36"/>
        <v>0</v>
      </c>
      <c r="J200" s="179">
        <v>0</v>
      </c>
      <c r="K200" s="179">
        <v>0</v>
      </c>
      <c r="L200" s="179">
        <v>0</v>
      </c>
      <c r="M200" s="179">
        <v>0</v>
      </c>
      <c r="N200" s="179">
        <v>0</v>
      </c>
      <c r="O200" s="179">
        <v>0</v>
      </c>
      <c r="P200" s="179">
        <v>0</v>
      </c>
    </row>
    <row r="201" spans="1:16" ht="31.5">
      <c r="A201" s="138" t="s">
        <v>437</v>
      </c>
      <c r="B201" s="137">
        <v>0</v>
      </c>
      <c r="C201" s="137">
        <v>0</v>
      </c>
      <c r="D201" s="137">
        <v>0</v>
      </c>
      <c r="E201" s="137">
        <v>0</v>
      </c>
      <c r="F201" s="137">
        <v>0</v>
      </c>
      <c r="G201" s="137">
        <v>0</v>
      </c>
      <c r="H201" s="137">
        <f>B201+C201+D201</f>
        <v>0</v>
      </c>
      <c r="J201" s="179">
        <v>0</v>
      </c>
      <c r="K201" s="179">
        <v>0</v>
      </c>
      <c r="L201" s="179">
        <v>0</v>
      </c>
      <c r="M201" s="179">
        <v>0</v>
      </c>
      <c r="N201" s="179">
        <v>0</v>
      </c>
      <c r="O201" s="179">
        <v>0</v>
      </c>
      <c r="P201" s="179">
        <v>0</v>
      </c>
    </row>
    <row r="202" spans="1:16">
      <c r="A202" s="69" t="s">
        <v>438</v>
      </c>
      <c r="B202" s="78">
        <v>0</v>
      </c>
      <c r="C202" s="78">
        <v>0</v>
      </c>
      <c r="D202" s="78">
        <v>0</v>
      </c>
      <c r="E202" s="78">
        <v>0</v>
      </c>
      <c r="F202" s="78">
        <v>0</v>
      </c>
      <c r="G202" s="78">
        <v>0</v>
      </c>
      <c r="H202" s="78">
        <f t="shared" si="36"/>
        <v>0</v>
      </c>
      <c r="J202" s="179">
        <v>0</v>
      </c>
      <c r="K202" s="179">
        <v>0</v>
      </c>
      <c r="L202" s="179">
        <v>0</v>
      </c>
      <c r="M202" s="179">
        <v>0</v>
      </c>
      <c r="N202" s="179">
        <v>0</v>
      </c>
      <c r="O202" s="179">
        <v>0</v>
      </c>
      <c r="P202" s="179">
        <v>0</v>
      </c>
    </row>
    <row r="203" spans="1:16">
      <c r="A203" s="69" t="s">
        <v>439</v>
      </c>
      <c r="B203" s="78">
        <v>0</v>
      </c>
      <c r="C203" s="78">
        <v>0</v>
      </c>
      <c r="D203" s="78">
        <v>0</v>
      </c>
      <c r="E203" s="78">
        <v>0</v>
      </c>
      <c r="F203" s="78">
        <v>0</v>
      </c>
      <c r="G203" s="78">
        <v>0</v>
      </c>
      <c r="H203" s="78">
        <f t="shared" si="36"/>
        <v>0</v>
      </c>
      <c r="J203" s="179">
        <v>0</v>
      </c>
      <c r="K203" s="179">
        <v>0</v>
      </c>
      <c r="L203" s="179">
        <v>0</v>
      </c>
      <c r="M203" s="179">
        <v>0</v>
      </c>
      <c r="N203" s="179">
        <v>0</v>
      </c>
      <c r="O203" s="179">
        <v>0</v>
      </c>
      <c r="P203" s="179">
        <v>0</v>
      </c>
    </row>
    <row r="204" spans="1:16">
      <c r="A204" s="2" t="s">
        <v>440</v>
      </c>
      <c r="B204" s="76">
        <v>0</v>
      </c>
      <c r="C204" s="76">
        <v>0</v>
      </c>
      <c r="D204" s="76">
        <v>0</v>
      </c>
      <c r="E204" s="76">
        <v>0</v>
      </c>
      <c r="F204" s="76">
        <v>0</v>
      </c>
      <c r="G204" s="76">
        <v>0</v>
      </c>
      <c r="H204" s="76">
        <v>0</v>
      </c>
      <c r="J204" s="179">
        <v>0</v>
      </c>
      <c r="K204" s="179">
        <v>0</v>
      </c>
      <c r="L204" s="179">
        <v>0</v>
      </c>
      <c r="M204" s="179">
        <v>0</v>
      </c>
      <c r="N204" s="179">
        <v>0</v>
      </c>
      <c r="O204" s="179">
        <v>0</v>
      </c>
      <c r="P204" s="179">
        <v>0</v>
      </c>
    </row>
    <row r="205" spans="1:16" ht="86.25" customHeight="1">
      <c r="A205" s="283" t="s">
        <v>1823</v>
      </c>
      <c r="B205" s="731">
        <f>B206+B209+B210+B211+B212+B213</f>
        <v>12381328.071999999</v>
      </c>
      <c r="C205" s="731">
        <f>C206+C209+C210+C211+C212+C213</f>
        <v>13141187.093</v>
      </c>
      <c r="D205" s="283">
        <f t="shared" ref="D205:G205" si="37">D206+D211</f>
        <v>13138076.940000001</v>
      </c>
      <c r="E205" s="283">
        <f t="shared" si="37"/>
        <v>13138076.940000001</v>
      </c>
      <c r="F205" s="283">
        <f t="shared" si="37"/>
        <v>13138076.940000001</v>
      </c>
      <c r="G205" s="283">
        <f t="shared" si="37"/>
        <v>13138076.940000001</v>
      </c>
      <c r="H205" s="283">
        <f>SUM(B205:G205)</f>
        <v>78074822.924999997</v>
      </c>
      <c r="J205" s="179">
        <v>12381328.071999999</v>
      </c>
      <c r="K205" s="179">
        <v>13141187.093</v>
      </c>
      <c r="L205" s="179">
        <v>13138076.940000001</v>
      </c>
      <c r="M205" s="179">
        <v>13138076.940000001</v>
      </c>
      <c r="N205" s="179">
        <v>13138076.940000001</v>
      </c>
      <c r="O205" s="179">
        <v>13138076.940000001</v>
      </c>
      <c r="P205" s="179">
        <v>78074822.924999997</v>
      </c>
    </row>
    <row r="206" spans="1:16">
      <c r="A206" s="3" t="s">
        <v>433</v>
      </c>
      <c r="B206" s="93">
        <v>1634602.872</v>
      </c>
      <c r="C206" s="93">
        <v>1624159.7930000001</v>
      </c>
      <c r="D206" s="93">
        <v>1621049.64</v>
      </c>
      <c r="E206" s="93">
        <v>1621049.64</v>
      </c>
      <c r="F206" s="93">
        <v>1621049.64</v>
      </c>
      <c r="G206" s="93">
        <v>1621049.64</v>
      </c>
      <c r="H206" s="78">
        <f>B206+C206+D206+E206+F206+G206</f>
        <v>9742961.2249999996</v>
      </c>
      <c r="J206" s="179">
        <v>1634602.872</v>
      </c>
      <c r="K206" s="179">
        <v>1624159.7930000001</v>
      </c>
      <c r="L206" s="179">
        <v>1621049.64</v>
      </c>
      <c r="M206" s="179">
        <v>1621049.64</v>
      </c>
      <c r="N206" s="179">
        <v>1621049.64</v>
      </c>
      <c r="O206" s="179">
        <v>1621049.64</v>
      </c>
      <c r="P206" s="179">
        <v>9742961.2249999996</v>
      </c>
    </row>
    <row r="207" spans="1:16">
      <c r="A207" s="67" t="s">
        <v>434</v>
      </c>
      <c r="B207" s="78">
        <v>21865.4</v>
      </c>
      <c r="C207" s="78">
        <v>19873.900000000001</v>
      </c>
      <c r="D207" s="78">
        <v>18391.2</v>
      </c>
      <c r="E207" s="78">
        <v>18391.2</v>
      </c>
      <c r="F207" s="78">
        <v>18391.2</v>
      </c>
      <c r="G207" s="78">
        <v>18391.2</v>
      </c>
      <c r="H207" s="78">
        <f t="shared" ref="H207:H213" si="38">B207+C207+D207+E207+F207+G207</f>
        <v>115304.09999999999</v>
      </c>
      <c r="J207" s="179">
        <v>21865.4</v>
      </c>
      <c r="K207" s="179">
        <v>19873.900000000001</v>
      </c>
      <c r="L207" s="179">
        <v>18391.2</v>
      </c>
      <c r="M207" s="179">
        <v>18391.2</v>
      </c>
      <c r="N207" s="179">
        <v>18391.2</v>
      </c>
      <c r="O207" s="179">
        <v>18391.2</v>
      </c>
      <c r="P207" s="179">
        <v>115304.09999999999</v>
      </c>
    </row>
    <row r="208" spans="1:16" ht="31.5">
      <c r="A208" s="67" t="s">
        <v>435</v>
      </c>
      <c r="B208" s="282">
        <v>0</v>
      </c>
      <c r="C208" s="282">
        <v>0</v>
      </c>
      <c r="D208" s="282">
        <v>0</v>
      </c>
      <c r="E208" s="282">
        <v>0</v>
      </c>
      <c r="F208" s="282">
        <v>0</v>
      </c>
      <c r="G208" s="282">
        <v>0</v>
      </c>
      <c r="H208" s="78">
        <f t="shared" si="38"/>
        <v>0</v>
      </c>
      <c r="J208" s="179">
        <v>0</v>
      </c>
      <c r="K208" s="179">
        <v>0</v>
      </c>
      <c r="L208" s="179">
        <v>0</v>
      </c>
      <c r="M208" s="179">
        <v>0</v>
      </c>
      <c r="N208" s="179">
        <v>0</v>
      </c>
      <c r="O208" s="179">
        <v>0</v>
      </c>
      <c r="P208" s="179">
        <v>0</v>
      </c>
    </row>
    <row r="209" spans="1:16">
      <c r="A209" s="67" t="s">
        <v>55</v>
      </c>
      <c r="B209" s="282">
        <v>0</v>
      </c>
      <c r="C209" s="282">
        <v>0</v>
      </c>
      <c r="D209" s="282">
        <v>0</v>
      </c>
      <c r="E209" s="282">
        <v>0</v>
      </c>
      <c r="F209" s="282">
        <v>0</v>
      </c>
      <c r="G209" s="282">
        <v>0</v>
      </c>
      <c r="H209" s="78">
        <f t="shared" si="38"/>
        <v>0</v>
      </c>
      <c r="J209" s="179">
        <v>0</v>
      </c>
      <c r="K209" s="179">
        <v>0</v>
      </c>
      <c r="L209" s="179">
        <v>0</v>
      </c>
      <c r="M209" s="179">
        <v>0</v>
      </c>
      <c r="N209" s="179">
        <v>0</v>
      </c>
      <c r="O209" s="179">
        <v>0</v>
      </c>
      <c r="P209" s="179">
        <v>0</v>
      </c>
    </row>
    <row r="210" spans="1:16" ht="47.25">
      <c r="A210" s="732" t="s">
        <v>436</v>
      </c>
      <c r="B210" s="734">
        <v>0</v>
      </c>
      <c r="C210" s="734">
        <v>0</v>
      </c>
      <c r="D210" s="734">
        <v>0</v>
      </c>
      <c r="E210" s="734">
        <v>0</v>
      </c>
      <c r="F210" s="734">
        <v>0</v>
      </c>
      <c r="G210" s="734">
        <v>0</v>
      </c>
      <c r="H210" s="137">
        <f t="shared" si="38"/>
        <v>0</v>
      </c>
      <c r="J210" s="179">
        <v>0</v>
      </c>
      <c r="K210" s="179">
        <v>0</v>
      </c>
      <c r="L210" s="179">
        <v>0</v>
      </c>
      <c r="M210" s="179">
        <v>0</v>
      </c>
      <c r="N210" s="179">
        <v>0</v>
      </c>
      <c r="O210" s="179">
        <v>0</v>
      </c>
      <c r="P210" s="179">
        <v>0</v>
      </c>
    </row>
    <row r="211" spans="1:16" ht="31.5">
      <c r="A211" s="279" t="s">
        <v>437</v>
      </c>
      <c r="B211" s="137">
        <v>10746725.199999999</v>
      </c>
      <c r="C211" s="137">
        <v>11517027.300000001</v>
      </c>
      <c r="D211" s="137">
        <v>11517027.300000001</v>
      </c>
      <c r="E211" s="137">
        <v>11517027.300000001</v>
      </c>
      <c r="F211" s="137">
        <v>11517027.300000001</v>
      </c>
      <c r="G211" s="137">
        <v>11517027.300000001</v>
      </c>
      <c r="H211" s="137">
        <f>SUM(B211:G211)</f>
        <v>68331861.699999988</v>
      </c>
      <c r="J211" s="179">
        <v>10746725.199999999</v>
      </c>
      <c r="K211" s="179">
        <v>11517027.300000001</v>
      </c>
      <c r="L211" s="179">
        <v>11517027.300000001</v>
      </c>
      <c r="M211" s="179">
        <v>11517027.300000001</v>
      </c>
      <c r="N211" s="179">
        <v>11517027.300000001</v>
      </c>
      <c r="O211" s="179">
        <v>11517027.300000001</v>
      </c>
      <c r="P211" s="179">
        <v>68331861.699999988</v>
      </c>
    </row>
    <row r="212" spans="1:16">
      <c r="A212" s="3" t="s">
        <v>438</v>
      </c>
      <c r="B212" s="282">
        <v>0</v>
      </c>
      <c r="C212" s="282">
        <v>0</v>
      </c>
      <c r="D212" s="282">
        <v>0</v>
      </c>
      <c r="E212" s="282">
        <v>0</v>
      </c>
      <c r="F212" s="282">
        <v>0</v>
      </c>
      <c r="G212" s="282">
        <v>0</v>
      </c>
      <c r="H212" s="78">
        <f t="shared" si="38"/>
        <v>0</v>
      </c>
      <c r="J212" s="179">
        <v>0</v>
      </c>
      <c r="K212" s="179">
        <v>0</v>
      </c>
      <c r="L212" s="179">
        <v>0</v>
      </c>
      <c r="M212" s="179">
        <v>0</v>
      </c>
      <c r="N212" s="179">
        <v>0</v>
      </c>
      <c r="O212" s="179">
        <v>0</v>
      </c>
      <c r="P212" s="179">
        <v>0</v>
      </c>
    </row>
    <row r="213" spans="1:16">
      <c r="A213" s="3" t="s">
        <v>439</v>
      </c>
      <c r="B213" s="282">
        <v>0</v>
      </c>
      <c r="C213" s="282">
        <v>0</v>
      </c>
      <c r="D213" s="282">
        <v>0</v>
      </c>
      <c r="E213" s="282">
        <v>0</v>
      </c>
      <c r="F213" s="282">
        <v>0</v>
      </c>
      <c r="G213" s="282">
        <v>0</v>
      </c>
      <c r="H213" s="78">
        <f t="shared" si="38"/>
        <v>0</v>
      </c>
      <c r="J213" s="179">
        <v>0</v>
      </c>
      <c r="K213" s="179">
        <v>0</v>
      </c>
      <c r="L213" s="179">
        <v>0</v>
      </c>
      <c r="M213" s="179">
        <v>0</v>
      </c>
      <c r="N213" s="179">
        <v>0</v>
      </c>
      <c r="O213" s="179">
        <v>0</v>
      </c>
      <c r="P213" s="179">
        <v>0</v>
      </c>
    </row>
    <row r="214" spans="1:16">
      <c r="A214" s="2" t="s">
        <v>440</v>
      </c>
      <c r="B214" s="76">
        <v>0</v>
      </c>
      <c r="C214" s="76">
        <v>0</v>
      </c>
      <c r="D214" s="76">
        <v>0</v>
      </c>
      <c r="E214" s="76">
        <v>0</v>
      </c>
      <c r="F214" s="76">
        <v>0</v>
      </c>
      <c r="G214" s="76">
        <v>0</v>
      </c>
      <c r="H214" s="76">
        <v>0</v>
      </c>
      <c r="J214" s="179">
        <v>0</v>
      </c>
      <c r="K214" s="179">
        <v>0</v>
      </c>
      <c r="L214" s="179">
        <v>0</v>
      </c>
      <c r="M214" s="179">
        <v>0</v>
      </c>
      <c r="N214" s="179">
        <v>0</v>
      </c>
      <c r="O214" s="179">
        <v>0</v>
      </c>
      <c r="P214" s="179">
        <v>0</v>
      </c>
    </row>
    <row r="215" spans="1:16" ht="48.75" customHeight="1">
      <c r="A215" s="730" t="s">
        <v>1824</v>
      </c>
      <c r="B215" s="84">
        <f>B216+B221</f>
        <v>693155.26202000002</v>
      </c>
      <c r="C215" s="84">
        <f t="shared" ref="C215:G215" si="39">C216+C221</f>
        <v>698283.62686000008</v>
      </c>
      <c r="D215" s="84">
        <f t="shared" si="39"/>
        <v>693261.58064000006</v>
      </c>
      <c r="E215" s="84">
        <f t="shared" si="39"/>
        <v>693261.58064000006</v>
      </c>
      <c r="F215" s="84">
        <f t="shared" si="39"/>
        <v>693261.58064000006</v>
      </c>
      <c r="G215" s="84">
        <f t="shared" si="39"/>
        <v>693261.58064000006</v>
      </c>
      <c r="H215" s="84">
        <f>H216+H221</f>
        <v>4164485.2114399998</v>
      </c>
      <c r="J215" s="179">
        <v>693155.26202000002</v>
      </c>
      <c r="K215" s="179">
        <v>698283.62686000008</v>
      </c>
      <c r="L215" s="179">
        <v>693261.58064000006</v>
      </c>
      <c r="M215" s="179">
        <v>693261.58064000006</v>
      </c>
      <c r="N215" s="179">
        <v>693261.58064000006</v>
      </c>
      <c r="O215" s="179">
        <v>693261.58064000006</v>
      </c>
      <c r="P215" s="179">
        <v>4164485.2114399998</v>
      </c>
    </row>
    <row r="216" spans="1:16">
      <c r="A216" s="69" t="s">
        <v>433</v>
      </c>
      <c r="B216" s="93">
        <v>691717.21201999998</v>
      </c>
      <c r="C216" s="93">
        <v>696734.72686000005</v>
      </c>
      <c r="D216" s="93">
        <v>691712.68064000004</v>
      </c>
      <c r="E216" s="93">
        <v>691712.68064000004</v>
      </c>
      <c r="F216" s="93">
        <v>691712.68064000004</v>
      </c>
      <c r="G216" s="93">
        <v>691712.68064000004</v>
      </c>
      <c r="H216" s="93">
        <f>SUM(B216:G216)</f>
        <v>4155302.6614399999</v>
      </c>
      <c r="J216" s="179">
        <v>691717.21201999998</v>
      </c>
      <c r="K216" s="179">
        <v>696734.72686000005</v>
      </c>
      <c r="L216" s="179">
        <v>691712.68064000004</v>
      </c>
      <c r="M216" s="179">
        <v>691712.68064000004</v>
      </c>
      <c r="N216" s="179">
        <v>691712.68064000004</v>
      </c>
      <c r="O216" s="179">
        <v>691712.68064000004</v>
      </c>
      <c r="P216" s="179">
        <v>4155302.6614399999</v>
      </c>
    </row>
    <row r="217" spans="1:16">
      <c r="A217" s="70" t="s">
        <v>434</v>
      </c>
      <c r="B217" s="93">
        <v>92774.1</v>
      </c>
      <c r="C217" s="93">
        <v>87977</v>
      </c>
      <c r="D217" s="93">
        <v>82867.7</v>
      </c>
      <c r="E217" s="93">
        <v>82867.7</v>
      </c>
      <c r="F217" s="93">
        <v>82867.7</v>
      </c>
      <c r="G217" s="93">
        <v>82867.7</v>
      </c>
      <c r="H217" s="93">
        <f t="shared" ref="H217:H223" si="40">SUM(B217:G217)</f>
        <v>512221.9</v>
      </c>
      <c r="J217" s="179">
        <v>92774.1</v>
      </c>
      <c r="K217" s="179">
        <v>87977</v>
      </c>
      <c r="L217" s="179">
        <v>82867.7</v>
      </c>
      <c r="M217" s="179">
        <v>82867.7</v>
      </c>
      <c r="N217" s="179">
        <v>82867.7</v>
      </c>
      <c r="O217" s="179">
        <v>82867.7</v>
      </c>
      <c r="P217" s="179">
        <v>512221.9</v>
      </c>
    </row>
    <row r="218" spans="1:16" ht="31.5">
      <c r="A218" s="70" t="s">
        <v>435</v>
      </c>
      <c r="B218" s="93">
        <v>0</v>
      </c>
      <c r="C218" s="93">
        <v>0</v>
      </c>
      <c r="D218" s="93">
        <v>0</v>
      </c>
      <c r="E218" s="93">
        <v>0</v>
      </c>
      <c r="F218" s="93">
        <v>0</v>
      </c>
      <c r="G218" s="93">
        <v>0</v>
      </c>
      <c r="H218" s="93">
        <f t="shared" si="40"/>
        <v>0</v>
      </c>
      <c r="J218" s="179">
        <v>0</v>
      </c>
      <c r="K218" s="179">
        <v>0</v>
      </c>
      <c r="L218" s="179">
        <v>0</v>
      </c>
      <c r="M218" s="179">
        <v>0</v>
      </c>
      <c r="N218" s="179">
        <v>0</v>
      </c>
      <c r="O218" s="179">
        <v>0</v>
      </c>
      <c r="P218" s="179">
        <v>0</v>
      </c>
    </row>
    <row r="219" spans="1:16">
      <c r="A219" s="70" t="s">
        <v>55</v>
      </c>
      <c r="B219" s="93">
        <v>0</v>
      </c>
      <c r="C219" s="93">
        <v>0</v>
      </c>
      <c r="D219" s="93">
        <v>0</v>
      </c>
      <c r="E219" s="93">
        <v>0</v>
      </c>
      <c r="F219" s="93">
        <v>0</v>
      </c>
      <c r="G219" s="93">
        <v>0</v>
      </c>
      <c r="H219" s="93">
        <f t="shared" si="40"/>
        <v>0</v>
      </c>
      <c r="J219" s="179">
        <v>0</v>
      </c>
      <c r="K219" s="179">
        <v>0</v>
      </c>
      <c r="L219" s="179">
        <v>0</v>
      </c>
      <c r="M219" s="179">
        <v>0</v>
      </c>
      <c r="N219" s="179">
        <v>0</v>
      </c>
      <c r="O219" s="179">
        <v>0</v>
      </c>
      <c r="P219" s="179">
        <v>0</v>
      </c>
    </row>
    <row r="220" spans="1:16" ht="47.25">
      <c r="A220" s="733" t="s">
        <v>436</v>
      </c>
      <c r="B220" s="280">
        <v>0</v>
      </c>
      <c r="C220" s="280">
        <v>0</v>
      </c>
      <c r="D220" s="280">
        <v>0</v>
      </c>
      <c r="E220" s="280">
        <v>0</v>
      </c>
      <c r="F220" s="280">
        <v>0</v>
      </c>
      <c r="G220" s="280">
        <v>0</v>
      </c>
      <c r="H220" s="280">
        <f t="shared" si="40"/>
        <v>0</v>
      </c>
      <c r="J220" s="179">
        <v>0</v>
      </c>
      <c r="K220" s="179">
        <v>0</v>
      </c>
      <c r="L220" s="179">
        <v>0</v>
      </c>
      <c r="M220" s="179">
        <v>0</v>
      </c>
      <c r="N220" s="179">
        <v>0</v>
      </c>
      <c r="O220" s="179">
        <v>0</v>
      </c>
      <c r="P220" s="179">
        <v>0</v>
      </c>
    </row>
    <row r="221" spans="1:16" ht="31.5">
      <c r="A221" s="138" t="s">
        <v>437</v>
      </c>
      <c r="B221" s="280">
        <v>1438.05</v>
      </c>
      <c r="C221" s="280">
        <v>1548.9</v>
      </c>
      <c r="D221" s="280">
        <v>1548.9</v>
      </c>
      <c r="E221" s="280">
        <v>1548.9</v>
      </c>
      <c r="F221" s="280">
        <v>1548.9</v>
      </c>
      <c r="G221" s="280">
        <v>1548.9</v>
      </c>
      <c r="H221" s="280">
        <f>SUM(B221:G221)</f>
        <v>9182.5499999999993</v>
      </c>
      <c r="J221" s="179">
        <v>1438.05</v>
      </c>
      <c r="K221" s="179">
        <v>1548.9</v>
      </c>
      <c r="L221" s="179">
        <v>1548.9</v>
      </c>
      <c r="M221" s="179">
        <v>1548.9</v>
      </c>
      <c r="N221" s="179">
        <v>1548.9</v>
      </c>
      <c r="O221" s="179">
        <v>1548.9</v>
      </c>
      <c r="P221" s="179">
        <v>9182.5499999999993</v>
      </c>
    </row>
    <row r="222" spans="1:16">
      <c r="A222" s="69" t="s">
        <v>438</v>
      </c>
      <c r="B222" s="93">
        <v>0</v>
      </c>
      <c r="C222" s="93">
        <v>0</v>
      </c>
      <c r="D222" s="93">
        <v>0</v>
      </c>
      <c r="E222" s="93">
        <v>0</v>
      </c>
      <c r="F222" s="93">
        <v>0</v>
      </c>
      <c r="G222" s="93">
        <v>0</v>
      </c>
      <c r="H222" s="93">
        <f t="shared" si="40"/>
        <v>0</v>
      </c>
      <c r="J222" s="179">
        <v>0</v>
      </c>
      <c r="K222" s="179">
        <v>0</v>
      </c>
      <c r="L222" s="179">
        <v>0</v>
      </c>
      <c r="M222" s="179">
        <v>0</v>
      </c>
      <c r="N222" s="179">
        <v>0</v>
      </c>
      <c r="O222" s="179">
        <v>0</v>
      </c>
      <c r="P222" s="179">
        <v>0</v>
      </c>
    </row>
    <row r="223" spans="1:16">
      <c r="A223" s="69" t="s">
        <v>439</v>
      </c>
      <c r="B223" s="93">
        <v>0</v>
      </c>
      <c r="C223" s="93">
        <v>0</v>
      </c>
      <c r="D223" s="93">
        <v>0</v>
      </c>
      <c r="E223" s="93">
        <v>0</v>
      </c>
      <c r="F223" s="93">
        <v>0</v>
      </c>
      <c r="G223" s="93">
        <v>0</v>
      </c>
      <c r="H223" s="93">
        <f t="shared" si="40"/>
        <v>0</v>
      </c>
      <c r="J223" s="179">
        <v>0</v>
      </c>
      <c r="K223" s="179">
        <v>0</v>
      </c>
      <c r="L223" s="179">
        <v>0</v>
      </c>
      <c r="M223" s="179">
        <v>0</v>
      </c>
      <c r="N223" s="179">
        <v>0</v>
      </c>
      <c r="O223" s="179">
        <v>0</v>
      </c>
      <c r="P223" s="179">
        <v>0</v>
      </c>
    </row>
    <row r="224" spans="1:16">
      <c r="A224" s="2" t="s">
        <v>440</v>
      </c>
      <c r="B224" s="76">
        <v>0</v>
      </c>
      <c r="C224" s="76">
        <v>0</v>
      </c>
      <c r="D224" s="76">
        <v>0</v>
      </c>
      <c r="E224" s="76">
        <v>0</v>
      </c>
      <c r="F224" s="76">
        <v>0</v>
      </c>
      <c r="G224" s="76">
        <v>0</v>
      </c>
      <c r="H224" s="76">
        <v>0</v>
      </c>
      <c r="J224" s="179">
        <v>0</v>
      </c>
      <c r="K224" s="179">
        <v>0</v>
      </c>
      <c r="L224" s="179">
        <v>0</v>
      </c>
      <c r="M224" s="179">
        <v>0</v>
      </c>
      <c r="N224" s="179">
        <v>0</v>
      </c>
      <c r="O224" s="179">
        <v>0</v>
      </c>
      <c r="P224" s="179">
        <v>0</v>
      </c>
    </row>
    <row r="225" spans="1:16" ht="54.75" customHeight="1">
      <c r="A225" s="730" t="s">
        <v>1825</v>
      </c>
      <c r="B225" s="84">
        <f>B226+B229+B230+B231+B232+B233</f>
        <v>338992.30899999995</v>
      </c>
      <c r="C225" s="84">
        <f t="shared" ref="C225" si="41">C226+C229+C230+C231+C232+C233</f>
        <v>339081.81899999996</v>
      </c>
      <c r="D225" s="84">
        <f>D226+D229+D230+D231+D232+D233</f>
        <v>339081.81899999996</v>
      </c>
      <c r="E225" s="84">
        <f t="shared" ref="E225:G225" si="42">E226+E229+E230+E231+E232+E233</f>
        <v>339081.81899999996</v>
      </c>
      <c r="F225" s="84">
        <f t="shared" si="42"/>
        <v>339081.81899999996</v>
      </c>
      <c r="G225" s="84">
        <f t="shared" si="42"/>
        <v>339081.81899999996</v>
      </c>
      <c r="H225" s="84">
        <f>SUM(B225:G225)</f>
        <v>2034401.4039999996</v>
      </c>
      <c r="J225" s="179">
        <v>338992.30899999995</v>
      </c>
      <c r="K225" s="179">
        <v>339081.81899999996</v>
      </c>
      <c r="L225" s="179">
        <v>339081.81899999996</v>
      </c>
      <c r="M225" s="179">
        <v>339081.81899999996</v>
      </c>
      <c r="N225" s="179">
        <v>339081.81899999996</v>
      </c>
      <c r="O225" s="179">
        <v>339081.81899999996</v>
      </c>
      <c r="P225" s="179">
        <v>2034401.4039999996</v>
      </c>
    </row>
    <row r="226" spans="1:16">
      <c r="A226" s="3" t="s">
        <v>433</v>
      </c>
      <c r="B226" s="93">
        <v>337333.08899999998</v>
      </c>
      <c r="C226" s="93">
        <v>337333.08899999998</v>
      </c>
      <c r="D226" s="93">
        <v>337333.08899999998</v>
      </c>
      <c r="E226" s="93">
        <v>337333.08899999998</v>
      </c>
      <c r="F226" s="93">
        <v>337333.08899999998</v>
      </c>
      <c r="G226" s="93">
        <v>337333.08899999998</v>
      </c>
      <c r="H226" s="93">
        <f>SUM(B226:G226)</f>
        <v>2023998.5339999998</v>
      </c>
      <c r="J226" s="179">
        <v>337333.08899999998</v>
      </c>
      <c r="K226" s="179">
        <v>337333.08899999998</v>
      </c>
      <c r="L226" s="179">
        <v>337333.08899999998</v>
      </c>
      <c r="M226" s="179">
        <v>337333.08899999998</v>
      </c>
      <c r="N226" s="179">
        <v>337333.08899999998</v>
      </c>
      <c r="O226" s="179">
        <v>337333.08899999998</v>
      </c>
      <c r="P226" s="179">
        <v>2023998.5339999998</v>
      </c>
    </row>
    <row r="227" spans="1:16">
      <c r="A227" s="67" t="s">
        <v>434</v>
      </c>
      <c r="B227" s="93">
        <v>0</v>
      </c>
      <c r="C227" s="93">
        <v>0</v>
      </c>
      <c r="D227" s="93">
        <v>0</v>
      </c>
      <c r="E227" s="93">
        <v>0</v>
      </c>
      <c r="F227" s="93">
        <v>0</v>
      </c>
      <c r="G227" s="93">
        <v>0</v>
      </c>
      <c r="H227" s="93">
        <f>B227+C227+D227</f>
        <v>0</v>
      </c>
      <c r="J227" s="179">
        <v>0</v>
      </c>
      <c r="K227" s="179">
        <v>0</v>
      </c>
      <c r="L227" s="179">
        <v>0</v>
      </c>
      <c r="M227" s="179">
        <v>0</v>
      </c>
      <c r="N227" s="179">
        <v>0</v>
      </c>
      <c r="O227" s="179">
        <v>0</v>
      </c>
      <c r="P227" s="179">
        <v>0</v>
      </c>
    </row>
    <row r="228" spans="1:16" ht="31.5">
      <c r="A228" s="67" t="s">
        <v>435</v>
      </c>
      <c r="B228" s="93">
        <v>0</v>
      </c>
      <c r="C228" s="93">
        <v>0</v>
      </c>
      <c r="D228" s="93">
        <v>0</v>
      </c>
      <c r="E228" s="93">
        <v>0</v>
      </c>
      <c r="F228" s="93">
        <v>0</v>
      </c>
      <c r="G228" s="93">
        <v>0</v>
      </c>
      <c r="H228" s="93">
        <f t="shared" ref="H228:H233" si="43">B228+C228+D228</f>
        <v>0</v>
      </c>
      <c r="J228" s="179">
        <v>0</v>
      </c>
      <c r="K228" s="179">
        <v>0</v>
      </c>
      <c r="L228" s="179">
        <v>0</v>
      </c>
      <c r="M228" s="179">
        <v>0</v>
      </c>
      <c r="N228" s="179">
        <v>0</v>
      </c>
      <c r="O228" s="179">
        <v>0</v>
      </c>
      <c r="P228" s="179">
        <v>0</v>
      </c>
    </row>
    <row r="229" spans="1:16">
      <c r="A229" s="67" t="s">
        <v>55</v>
      </c>
      <c r="B229" s="93">
        <v>0</v>
      </c>
      <c r="C229" s="93">
        <v>0</v>
      </c>
      <c r="D229" s="93">
        <v>0</v>
      </c>
      <c r="E229" s="93">
        <v>0</v>
      </c>
      <c r="F229" s="93">
        <v>0</v>
      </c>
      <c r="G229" s="93">
        <v>0</v>
      </c>
      <c r="H229" s="93">
        <f t="shared" si="43"/>
        <v>0</v>
      </c>
      <c r="J229" s="179">
        <v>0</v>
      </c>
      <c r="K229" s="179">
        <v>0</v>
      </c>
      <c r="L229" s="179">
        <v>0</v>
      </c>
      <c r="M229" s="179">
        <v>0</v>
      </c>
      <c r="N229" s="179">
        <v>0</v>
      </c>
      <c r="O229" s="179">
        <v>0</v>
      </c>
      <c r="P229" s="179">
        <v>0</v>
      </c>
    </row>
    <row r="230" spans="1:16" ht="47.25">
      <c r="A230" s="732" t="s">
        <v>436</v>
      </c>
      <c r="B230" s="280">
        <v>0</v>
      </c>
      <c r="C230" s="280">
        <v>0</v>
      </c>
      <c r="D230" s="280">
        <v>0</v>
      </c>
      <c r="E230" s="280">
        <v>0</v>
      </c>
      <c r="F230" s="280">
        <v>0</v>
      </c>
      <c r="G230" s="280">
        <v>0</v>
      </c>
      <c r="H230" s="280">
        <f t="shared" si="43"/>
        <v>0</v>
      </c>
      <c r="J230" s="179">
        <v>0</v>
      </c>
      <c r="K230" s="179">
        <v>0</v>
      </c>
      <c r="L230" s="179">
        <v>0</v>
      </c>
      <c r="M230" s="179">
        <v>0</v>
      </c>
      <c r="N230" s="179">
        <v>0</v>
      </c>
      <c r="O230" s="179">
        <v>0</v>
      </c>
      <c r="P230" s="179">
        <v>0</v>
      </c>
    </row>
    <row r="231" spans="1:16" ht="31.5">
      <c r="A231" s="279" t="s">
        <v>437</v>
      </c>
      <c r="B231" s="280">
        <v>1659.22</v>
      </c>
      <c r="C231" s="280">
        <v>1748.73</v>
      </c>
      <c r="D231" s="280">
        <v>1748.73</v>
      </c>
      <c r="E231" s="280">
        <v>1748.73</v>
      </c>
      <c r="F231" s="280">
        <v>1748.73</v>
      </c>
      <c r="G231" s="280">
        <v>1748.73</v>
      </c>
      <c r="H231" s="280">
        <f>SUM(B231:G231)</f>
        <v>10402.869999999999</v>
      </c>
      <c r="J231" s="179">
        <v>1659.22</v>
      </c>
      <c r="K231" s="179">
        <v>1748.73</v>
      </c>
      <c r="L231" s="179">
        <v>1748.73</v>
      </c>
      <c r="M231" s="179">
        <v>1748.73</v>
      </c>
      <c r="N231" s="179">
        <v>1748.73</v>
      </c>
      <c r="O231" s="179">
        <v>1748.73</v>
      </c>
      <c r="P231" s="179">
        <v>10402.869999999999</v>
      </c>
    </row>
    <row r="232" spans="1:16">
      <c r="A232" s="3" t="s">
        <v>438</v>
      </c>
      <c r="B232" s="93">
        <v>0</v>
      </c>
      <c r="C232" s="93">
        <v>0</v>
      </c>
      <c r="D232" s="93">
        <v>0</v>
      </c>
      <c r="E232" s="93">
        <v>0</v>
      </c>
      <c r="F232" s="93">
        <v>0</v>
      </c>
      <c r="G232" s="93">
        <v>0</v>
      </c>
      <c r="H232" s="93">
        <f t="shared" si="43"/>
        <v>0</v>
      </c>
      <c r="J232" s="179">
        <v>0</v>
      </c>
      <c r="K232" s="179">
        <v>0</v>
      </c>
      <c r="L232" s="179">
        <v>0</v>
      </c>
      <c r="M232" s="179">
        <v>0</v>
      </c>
      <c r="N232" s="179">
        <v>0</v>
      </c>
      <c r="O232" s="179">
        <v>0</v>
      </c>
      <c r="P232" s="179">
        <v>0</v>
      </c>
    </row>
    <row r="233" spans="1:16">
      <c r="A233" s="3" t="s">
        <v>439</v>
      </c>
      <c r="B233" s="93">
        <v>0</v>
      </c>
      <c r="C233" s="93">
        <v>0</v>
      </c>
      <c r="D233" s="93">
        <v>0</v>
      </c>
      <c r="E233" s="93">
        <v>0</v>
      </c>
      <c r="F233" s="93">
        <v>0</v>
      </c>
      <c r="G233" s="93">
        <v>0</v>
      </c>
      <c r="H233" s="93">
        <f t="shared" si="43"/>
        <v>0</v>
      </c>
      <c r="J233" s="179">
        <v>0</v>
      </c>
      <c r="K233" s="179">
        <v>0</v>
      </c>
      <c r="L233" s="179">
        <v>0</v>
      </c>
      <c r="M233" s="179">
        <v>0</v>
      </c>
      <c r="N233" s="179">
        <v>0</v>
      </c>
      <c r="O233" s="179">
        <v>0</v>
      </c>
      <c r="P233" s="179">
        <v>0</v>
      </c>
    </row>
    <row r="234" spans="1:16">
      <c r="A234" s="2" t="s">
        <v>440</v>
      </c>
      <c r="B234" s="76">
        <v>0</v>
      </c>
      <c r="C234" s="76">
        <v>0</v>
      </c>
      <c r="D234" s="76">
        <v>0</v>
      </c>
      <c r="E234" s="76">
        <v>0</v>
      </c>
      <c r="F234" s="76">
        <v>0</v>
      </c>
      <c r="G234" s="76">
        <v>0</v>
      </c>
      <c r="H234" s="76">
        <v>0</v>
      </c>
      <c r="J234" s="179">
        <v>0</v>
      </c>
      <c r="K234" s="179">
        <v>0</v>
      </c>
      <c r="L234" s="179">
        <v>0</v>
      </c>
      <c r="M234" s="179">
        <v>0</v>
      </c>
      <c r="N234" s="179">
        <v>0</v>
      </c>
      <c r="O234" s="179">
        <v>0</v>
      </c>
      <c r="P234" s="179">
        <v>0</v>
      </c>
    </row>
    <row r="235" spans="1:16" ht="42" customHeight="1">
      <c r="A235" s="730" t="s">
        <v>1826</v>
      </c>
      <c r="B235" s="84">
        <f>B236+B239+B240+B241+B242+B243</f>
        <v>340378.68375000003</v>
      </c>
      <c r="C235" s="84">
        <f t="shared" ref="C235" si="44">C236+C239+C240+C241+C242+C243</f>
        <v>340650.63075000001</v>
      </c>
      <c r="D235" s="84">
        <f>D236+D239+D240+D241+D242+D243</f>
        <v>340650.63075000001</v>
      </c>
      <c r="E235" s="84">
        <f t="shared" ref="E235:G235" si="45">E236+E239+E240+E241+E242+E243</f>
        <v>340650.63075000001</v>
      </c>
      <c r="F235" s="84">
        <f t="shared" si="45"/>
        <v>340650.63075000001</v>
      </c>
      <c r="G235" s="84">
        <f t="shared" si="45"/>
        <v>340650.63075000001</v>
      </c>
      <c r="H235" s="84">
        <f>SUM(B235:G235)</f>
        <v>2043631.8375000001</v>
      </c>
      <c r="J235" s="179">
        <v>340378.68375000003</v>
      </c>
      <c r="K235" s="179">
        <v>340650.63075000001</v>
      </c>
      <c r="L235" s="179">
        <v>340650.63075000001</v>
      </c>
      <c r="M235" s="179">
        <v>340650.63075000001</v>
      </c>
      <c r="N235" s="179">
        <v>340650.63075000001</v>
      </c>
      <c r="O235" s="179">
        <v>340650.63075000001</v>
      </c>
      <c r="P235" s="179">
        <v>2043631.8375000001</v>
      </c>
    </row>
    <row r="236" spans="1:16">
      <c r="A236" s="3" t="s">
        <v>433</v>
      </c>
      <c r="B236" s="93">
        <v>340378.68375000003</v>
      </c>
      <c r="C236" s="93">
        <v>340650.63075000001</v>
      </c>
      <c r="D236" s="93">
        <v>340650.63075000001</v>
      </c>
      <c r="E236" s="93">
        <v>340650.63075000001</v>
      </c>
      <c r="F236" s="93">
        <v>340650.63075000001</v>
      </c>
      <c r="G236" s="93">
        <v>340650.63075000001</v>
      </c>
      <c r="H236" s="93">
        <f>SUM(B236:G236)</f>
        <v>2043631.8375000001</v>
      </c>
      <c r="J236" s="179">
        <v>340378.68375000003</v>
      </c>
      <c r="K236" s="179">
        <v>340650.63075000001</v>
      </c>
      <c r="L236" s="179">
        <v>340650.63075000001</v>
      </c>
      <c r="M236" s="179">
        <v>340650.63075000001</v>
      </c>
      <c r="N236" s="179">
        <v>340650.63075000001</v>
      </c>
      <c r="O236" s="179">
        <v>340650.63075000001</v>
      </c>
      <c r="P236" s="179">
        <v>2043631.8375000001</v>
      </c>
    </row>
    <row r="237" spans="1:16">
      <c r="A237" s="67" t="s">
        <v>434</v>
      </c>
      <c r="B237" s="93">
        <v>0</v>
      </c>
      <c r="C237" s="93">
        <v>0</v>
      </c>
      <c r="D237" s="93">
        <v>0</v>
      </c>
      <c r="E237" s="93">
        <v>0</v>
      </c>
      <c r="F237" s="93">
        <v>0</v>
      </c>
      <c r="G237" s="93">
        <v>0</v>
      </c>
      <c r="H237" s="93">
        <f t="shared" ref="H237:H243" si="46">B237+C237+D237</f>
        <v>0</v>
      </c>
      <c r="J237" s="179">
        <v>0</v>
      </c>
      <c r="K237" s="179">
        <v>0</v>
      </c>
      <c r="L237" s="179">
        <v>0</v>
      </c>
      <c r="M237" s="179">
        <v>0</v>
      </c>
      <c r="N237" s="179">
        <v>0</v>
      </c>
      <c r="O237" s="179">
        <v>0</v>
      </c>
      <c r="P237" s="179">
        <v>0</v>
      </c>
    </row>
    <row r="238" spans="1:16" ht="31.5">
      <c r="A238" s="67" t="s">
        <v>435</v>
      </c>
      <c r="B238" s="93">
        <v>0</v>
      </c>
      <c r="C238" s="93">
        <v>0</v>
      </c>
      <c r="D238" s="93">
        <v>0</v>
      </c>
      <c r="E238" s="93">
        <v>0</v>
      </c>
      <c r="F238" s="93">
        <v>0</v>
      </c>
      <c r="G238" s="93">
        <v>0</v>
      </c>
      <c r="H238" s="93">
        <f t="shared" si="46"/>
        <v>0</v>
      </c>
      <c r="J238" s="179">
        <v>0</v>
      </c>
      <c r="K238" s="179">
        <v>0</v>
      </c>
      <c r="L238" s="179">
        <v>0</v>
      </c>
      <c r="M238" s="179">
        <v>0</v>
      </c>
      <c r="N238" s="179">
        <v>0</v>
      </c>
      <c r="O238" s="179">
        <v>0</v>
      </c>
      <c r="P238" s="179">
        <v>0</v>
      </c>
    </row>
    <row r="239" spans="1:16">
      <c r="A239" s="67" t="s">
        <v>55</v>
      </c>
      <c r="B239" s="93">
        <v>0</v>
      </c>
      <c r="C239" s="93">
        <v>0</v>
      </c>
      <c r="D239" s="93">
        <v>0</v>
      </c>
      <c r="E239" s="93">
        <v>0</v>
      </c>
      <c r="F239" s="93">
        <v>0</v>
      </c>
      <c r="G239" s="93">
        <v>0</v>
      </c>
      <c r="H239" s="93">
        <f t="shared" si="46"/>
        <v>0</v>
      </c>
      <c r="J239" s="179">
        <v>0</v>
      </c>
      <c r="K239" s="179">
        <v>0</v>
      </c>
      <c r="L239" s="179">
        <v>0</v>
      </c>
      <c r="M239" s="179">
        <v>0</v>
      </c>
      <c r="N239" s="179">
        <v>0</v>
      </c>
      <c r="O239" s="179">
        <v>0</v>
      </c>
      <c r="P239" s="179">
        <v>0</v>
      </c>
    </row>
    <row r="240" spans="1:16" ht="47.25">
      <c r="A240" s="732" t="s">
        <v>436</v>
      </c>
      <c r="B240" s="280">
        <v>0</v>
      </c>
      <c r="C240" s="280">
        <v>0</v>
      </c>
      <c r="D240" s="280">
        <v>0</v>
      </c>
      <c r="E240" s="280">
        <v>0</v>
      </c>
      <c r="F240" s="280">
        <v>0</v>
      </c>
      <c r="G240" s="280">
        <v>0</v>
      </c>
      <c r="H240" s="280">
        <f t="shared" si="46"/>
        <v>0</v>
      </c>
      <c r="J240" s="179">
        <v>0</v>
      </c>
      <c r="K240" s="179">
        <v>0</v>
      </c>
      <c r="L240" s="179">
        <v>0</v>
      </c>
      <c r="M240" s="179">
        <v>0</v>
      </c>
      <c r="N240" s="179">
        <v>0</v>
      </c>
      <c r="O240" s="179">
        <v>0</v>
      </c>
      <c r="P240" s="179">
        <v>0</v>
      </c>
    </row>
    <row r="241" spans="1:16" ht="31.5">
      <c r="A241" s="279" t="s">
        <v>437</v>
      </c>
      <c r="B241" s="280">
        <v>0</v>
      </c>
      <c r="C241" s="280">
        <v>0</v>
      </c>
      <c r="D241" s="280">
        <v>0</v>
      </c>
      <c r="E241" s="280">
        <v>0</v>
      </c>
      <c r="F241" s="280">
        <v>0</v>
      </c>
      <c r="G241" s="280">
        <v>0</v>
      </c>
      <c r="H241" s="280">
        <f t="shared" si="46"/>
        <v>0</v>
      </c>
      <c r="J241" s="179">
        <v>0</v>
      </c>
      <c r="K241" s="179">
        <v>0</v>
      </c>
      <c r="L241" s="179">
        <v>0</v>
      </c>
      <c r="M241" s="179">
        <v>0</v>
      </c>
      <c r="N241" s="179">
        <v>0</v>
      </c>
      <c r="O241" s="179">
        <v>0</v>
      </c>
      <c r="P241" s="179">
        <v>0</v>
      </c>
    </row>
    <row r="242" spans="1:16">
      <c r="A242" s="3" t="s">
        <v>438</v>
      </c>
      <c r="B242" s="93">
        <v>0</v>
      </c>
      <c r="C242" s="93">
        <v>0</v>
      </c>
      <c r="D242" s="93">
        <v>0</v>
      </c>
      <c r="E242" s="93">
        <v>0</v>
      </c>
      <c r="F242" s="93">
        <v>0</v>
      </c>
      <c r="G242" s="93">
        <v>0</v>
      </c>
      <c r="H242" s="93">
        <f t="shared" si="46"/>
        <v>0</v>
      </c>
      <c r="J242" s="179">
        <v>0</v>
      </c>
      <c r="K242" s="179">
        <v>0</v>
      </c>
      <c r="L242" s="179">
        <v>0</v>
      </c>
      <c r="M242" s="179">
        <v>0</v>
      </c>
      <c r="N242" s="179">
        <v>0</v>
      </c>
      <c r="O242" s="179">
        <v>0</v>
      </c>
      <c r="P242" s="179">
        <v>0</v>
      </c>
    </row>
    <row r="243" spans="1:16">
      <c r="A243" s="3" t="s">
        <v>439</v>
      </c>
      <c r="B243" s="93">
        <v>0</v>
      </c>
      <c r="C243" s="93">
        <v>0</v>
      </c>
      <c r="D243" s="93">
        <v>0</v>
      </c>
      <c r="E243" s="93">
        <v>0</v>
      </c>
      <c r="F243" s="93">
        <v>0</v>
      </c>
      <c r="G243" s="93">
        <v>0</v>
      </c>
      <c r="H243" s="93">
        <f t="shared" si="46"/>
        <v>0</v>
      </c>
      <c r="J243" s="179">
        <v>0</v>
      </c>
      <c r="K243" s="179">
        <v>0</v>
      </c>
      <c r="L243" s="179">
        <v>0</v>
      </c>
      <c r="M243" s="179">
        <v>0</v>
      </c>
      <c r="N243" s="179">
        <v>0</v>
      </c>
      <c r="O243" s="179">
        <v>0</v>
      </c>
      <c r="P243" s="179">
        <v>0</v>
      </c>
    </row>
    <row r="244" spans="1:16">
      <c r="A244" s="2" t="s">
        <v>440</v>
      </c>
      <c r="B244" s="76">
        <v>0</v>
      </c>
      <c r="C244" s="76">
        <v>0</v>
      </c>
      <c r="D244" s="76">
        <v>0</v>
      </c>
      <c r="E244" s="76">
        <v>0</v>
      </c>
      <c r="F244" s="76">
        <v>0</v>
      </c>
      <c r="G244" s="76">
        <v>0</v>
      </c>
      <c r="H244" s="76">
        <v>0</v>
      </c>
      <c r="J244" s="179">
        <v>0</v>
      </c>
      <c r="K244" s="179">
        <v>0</v>
      </c>
      <c r="L244" s="179">
        <v>0</v>
      </c>
      <c r="M244" s="179">
        <v>0</v>
      </c>
      <c r="N244" s="179">
        <v>0</v>
      </c>
      <c r="O244" s="179">
        <v>0</v>
      </c>
      <c r="P244" s="179">
        <v>0</v>
      </c>
    </row>
    <row r="245" spans="1:16" ht="31.5">
      <c r="A245" s="730" t="s">
        <v>1827</v>
      </c>
      <c r="B245" s="84">
        <f>B246+B249+B250+B251+B252+B253</f>
        <v>191285.97899999999</v>
      </c>
      <c r="C245" s="84">
        <f t="shared" ref="C245" si="47">C246+C249+C250+C251+C252+C253</f>
        <v>191285.97899999999</v>
      </c>
      <c r="D245" s="84">
        <f>D246+D249+D250+D251+D252+D253</f>
        <v>191285.97899999999</v>
      </c>
      <c r="E245" s="84">
        <f t="shared" ref="E245:G245" si="48">E246+E249+E250+E251+E252+E253</f>
        <v>191285.97899999999</v>
      </c>
      <c r="F245" s="84">
        <f t="shared" si="48"/>
        <v>191285.97899999999</v>
      </c>
      <c r="G245" s="84">
        <f t="shared" si="48"/>
        <v>191285.97899999999</v>
      </c>
      <c r="H245" s="84">
        <f>SUM(B245:G245)</f>
        <v>1147715.8740000001</v>
      </c>
      <c r="J245" s="179">
        <v>191285.97899999999</v>
      </c>
      <c r="K245" s="179">
        <v>191285.97899999999</v>
      </c>
      <c r="L245" s="179">
        <v>191285.97899999999</v>
      </c>
      <c r="M245" s="179">
        <v>191285.97899999999</v>
      </c>
      <c r="N245" s="179">
        <v>191285.97899999999</v>
      </c>
      <c r="O245" s="179">
        <v>191285.97899999999</v>
      </c>
      <c r="P245" s="179">
        <v>1147715.8740000001</v>
      </c>
    </row>
    <row r="246" spans="1:16">
      <c r="A246" s="3" t="s">
        <v>433</v>
      </c>
      <c r="B246" s="93">
        <v>191285.97899999999</v>
      </c>
      <c r="C246" s="93">
        <v>191285.97899999999</v>
      </c>
      <c r="D246" s="93">
        <v>191285.97899999999</v>
      </c>
      <c r="E246" s="93">
        <v>191285.97899999999</v>
      </c>
      <c r="F246" s="93">
        <v>191285.97899999999</v>
      </c>
      <c r="G246" s="93">
        <v>191285.97899999999</v>
      </c>
      <c r="H246" s="93">
        <f>SUM(B246:G246)</f>
        <v>1147715.8740000001</v>
      </c>
      <c r="J246" s="179">
        <v>191285.97899999999</v>
      </c>
      <c r="K246" s="179">
        <v>191285.97899999999</v>
      </c>
      <c r="L246" s="179">
        <v>191285.97899999999</v>
      </c>
      <c r="M246" s="179">
        <v>191285.97899999999</v>
      </c>
      <c r="N246" s="179">
        <v>191285.97899999999</v>
      </c>
      <c r="O246" s="179">
        <v>191285.97899999999</v>
      </c>
      <c r="P246" s="179">
        <v>1147715.8740000001</v>
      </c>
    </row>
    <row r="247" spans="1:16">
      <c r="A247" s="67" t="s">
        <v>434</v>
      </c>
      <c r="B247" s="93">
        <v>0</v>
      </c>
      <c r="C247" s="93">
        <v>0</v>
      </c>
      <c r="D247" s="93">
        <v>0</v>
      </c>
      <c r="E247" s="93">
        <v>0</v>
      </c>
      <c r="F247" s="93">
        <v>0</v>
      </c>
      <c r="G247" s="93">
        <v>0</v>
      </c>
      <c r="H247" s="93">
        <f t="shared" ref="H247:H253" si="49">B247+C247+D247</f>
        <v>0</v>
      </c>
      <c r="J247" s="179">
        <v>0</v>
      </c>
      <c r="K247" s="179">
        <v>0</v>
      </c>
      <c r="L247" s="179">
        <v>0</v>
      </c>
      <c r="M247" s="179">
        <v>0</v>
      </c>
      <c r="N247" s="179">
        <v>0</v>
      </c>
      <c r="O247" s="179">
        <v>0</v>
      </c>
      <c r="P247" s="179">
        <v>0</v>
      </c>
    </row>
    <row r="248" spans="1:16" ht="31.5">
      <c r="A248" s="67" t="s">
        <v>435</v>
      </c>
      <c r="B248" s="93">
        <v>0</v>
      </c>
      <c r="C248" s="93">
        <v>0</v>
      </c>
      <c r="D248" s="93">
        <v>0</v>
      </c>
      <c r="E248" s="93">
        <v>0</v>
      </c>
      <c r="F248" s="93">
        <v>0</v>
      </c>
      <c r="G248" s="93">
        <v>0</v>
      </c>
      <c r="H248" s="93">
        <f t="shared" si="49"/>
        <v>0</v>
      </c>
      <c r="J248" s="179">
        <v>0</v>
      </c>
      <c r="K248" s="179">
        <v>0</v>
      </c>
      <c r="L248" s="179">
        <v>0</v>
      </c>
      <c r="M248" s="179">
        <v>0</v>
      </c>
      <c r="N248" s="179">
        <v>0</v>
      </c>
      <c r="O248" s="179">
        <v>0</v>
      </c>
      <c r="P248" s="179">
        <v>0</v>
      </c>
    </row>
    <row r="249" spans="1:16">
      <c r="A249" s="67" t="s">
        <v>55</v>
      </c>
      <c r="B249" s="93">
        <v>0</v>
      </c>
      <c r="C249" s="93">
        <v>0</v>
      </c>
      <c r="D249" s="93">
        <v>0</v>
      </c>
      <c r="E249" s="93">
        <v>0</v>
      </c>
      <c r="F249" s="93">
        <v>0</v>
      </c>
      <c r="G249" s="93">
        <v>0</v>
      </c>
      <c r="H249" s="93">
        <f t="shared" si="49"/>
        <v>0</v>
      </c>
      <c r="J249" s="179">
        <v>0</v>
      </c>
      <c r="K249" s="179">
        <v>0</v>
      </c>
      <c r="L249" s="179">
        <v>0</v>
      </c>
      <c r="M249" s="179">
        <v>0</v>
      </c>
      <c r="N249" s="179">
        <v>0</v>
      </c>
      <c r="O249" s="179">
        <v>0</v>
      </c>
      <c r="P249" s="179">
        <v>0</v>
      </c>
    </row>
    <row r="250" spans="1:16" ht="47.25">
      <c r="A250" s="732" t="s">
        <v>436</v>
      </c>
      <c r="B250" s="280">
        <v>0</v>
      </c>
      <c r="C250" s="280">
        <v>0</v>
      </c>
      <c r="D250" s="280">
        <v>0</v>
      </c>
      <c r="E250" s="280">
        <v>0</v>
      </c>
      <c r="F250" s="280">
        <v>0</v>
      </c>
      <c r="G250" s="280">
        <v>0</v>
      </c>
      <c r="H250" s="280">
        <f t="shared" si="49"/>
        <v>0</v>
      </c>
      <c r="J250" s="179">
        <v>0</v>
      </c>
      <c r="K250" s="179">
        <v>0</v>
      </c>
      <c r="L250" s="179">
        <v>0</v>
      </c>
      <c r="M250" s="179">
        <v>0</v>
      </c>
      <c r="N250" s="179">
        <v>0</v>
      </c>
      <c r="O250" s="179">
        <v>0</v>
      </c>
      <c r="P250" s="179">
        <v>0</v>
      </c>
    </row>
    <row r="251" spans="1:16" ht="31.5">
      <c r="A251" s="279" t="s">
        <v>437</v>
      </c>
      <c r="B251" s="280">
        <v>0</v>
      </c>
      <c r="C251" s="280">
        <v>0</v>
      </c>
      <c r="D251" s="280">
        <v>0</v>
      </c>
      <c r="E251" s="280">
        <v>0</v>
      </c>
      <c r="F251" s="280">
        <v>0</v>
      </c>
      <c r="G251" s="280">
        <v>0</v>
      </c>
      <c r="H251" s="280">
        <f t="shared" si="49"/>
        <v>0</v>
      </c>
      <c r="J251" s="179">
        <v>0</v>
      </c>
      <c r="K251" s="179">
        <v>0</v>
      </c>
      <c r="L251" s="179">
        <v>0</v>
      </c>
      <c r="M251" s="179">
        <v>0</v>
      </c>
      <c r="N251" s="179">
        <v>0</v>
      </c>
      <c r="O251" s="179">
        <v>0</v>
      </c>
      <c r="P251" s="179">
        <v>0</v>
      </c>
    </row>
    <row r="252" spans="1:16">
      <c r="A252" s="3" t="s">
        <v>438</v>
      </c>
      <c r="B252" s="93">
        <v>0</v>
      </c>
      <c r="C252" s="93">
        <v>0</v>
      </c>
      <c r="D252" s="93">
        <v>0</v>
      </c>
      <c r="E252" s="93">
        <v>0</v>
      </c>
      <c r="F252" s="93">
        <v>0</v>
      </c>
      <c r="G252" s="93">
        <v>0</v>
      </c>
      <c r="H252" s="93">
        <f t="shared" si="49"/>
        <v>0</v>
      </c>
      <c r="J252" s="179">
        <v>0</v>
      </c>
      <c r="K252" s="179">
        <v>0</v>
      </c>
      <c r="L252" s="179">
        <v>0</v>
      </c>
      <c r="M252" s="179">
        <v>0</v>
      </c>
      <c r="N252" s="179">
        <v>0</v>
      </c>
      <c r="O252" s="179">
        <v>0</v>
      </c>
      <c r="P252" s="179">
        <v>0</v>
      </c>
    </row>
    <row r="253" spans="1:16">
      <c r="A253" s="3" t="s">
        <v>439</v>
      </c>
      <c r="B253" s="93">
        <v>0</v>
      </c>
      <c r="C253" s="93">
        <v>0</v>
      </c>
      <c r="D253" s="93">
        <v>0</v>
      </c>
      <c r="E253" s="93">
        <v>0</v>
      </c>
      <c r="F253" s="93">
        <v>0</v>
      </c>
      <c r="G253" s="93">
        <v>0</v>
      </c>
      <c r="H253" s="93">
        <f t="shared" si="49"/>
        <v>0</v>
      </c>
      <c r="J253" s="179">
        <v>0</v>
      </c>
      <c r="K253" s="179">
        <v>0</v>
      </c>
      <c r="L253" s="179">
        <v>0</v>
      </c>
      <c r="M253" s="179">
        <v>0</v>
      </c>
      <c r="N253" s="179">
        <v>0</v>
      </c>
      <c r="O253" s="179">
        <v>0</v>
      </c>
      <c r="P253" s="179">
        <v>0</v>
      </c>
    </row>
    <row r="254" spans="1:16">
      <c r="A254" s="2" t="s">
        <v>440</v>
      </c>
      <c r="B254" s="76">
        <v>0</v>
      </c>
      <c r="C254" s="76">
        <v>0</v>
      </c>
      <c r="D254" s="76">
        <v>0</v>
      </c>
      <c r="E254" s="76">
        <v>0</v>
      </c>
      <c r="F254" s="76">
        <v>0</v>
      </c>
      <c r="G254" s="76">
        <v>0</v>
      </c>
      <c r="H254" s="76">
        <v>0</v>
      </c>
      <c r="J254" s="179">
        <v>0</v>
      </c>
      <c r="K254" s="179">
        <v>0</v>
      </c>
      <c r="L254" s="179">
        <v>0</v>
      </c>
      <c r="M254" s="179">
        <v>0</v>
      </c>
      <c r="N254" s="179">
        <v>0</v>
      </c>
      <c r="O254" s="179">
        <v>0</v>
      </c>
      <c r="P254" s="179">
        <v>0</v>
      </c>
    </row>
    <row r="255" spans="1:16" ht="91.5" customHeight="1">
      <c r="A255" s="730" t="s">
        <v>1828</v>
      </c>
      <c r="B255" s="84">
        <f>B256+B259+B260+B261+B262+B263</f>
        <v>19979.7</v>
      </c>
      <c r="C255" s="84">
        <f t="shared" ref="C255" si="50">C256+C259+C260+C261+C262+C263</f>
        <v>19979.7</v>
      </c>
      <c r="D255" s="84">
        <f t="shared" ref="D255:F255" si="51">D256+D261</f>
        <v>19979.7</v>
      </c>
      <c r="E255" s="84">
        <f t="shared" si="51"/>
        <v>19979.7</v>
      </c>
      <c r="F255" s="84">
        <f t="shared" si="51"/>
        <v>19979.7</v>
      </c>
      <c r="G255" s="84">
        <f>G256+G261</f>
        <v>19979.7</v>
      </c>
      <c r="H255" s="84">
        <f>SUM(B255:G255)</f>
        <v>119878.2</v>
      </c>
      <c r="J255" s="179">
        <v>19979.7</v>
      </c>
      <c r="K255" s="179">
        <v>19979.7</v>
      </c>
      <c r="L255" s="179">
        <v>19979.7</v>
      </c>
      <c r="M255" s="179">
        <v>19979.7</v>
      </c>
      <c r="N255" s="179">
        <v>19979.7</v>
      </c>
      <c r="O255" s="179">
        <v>19979.7</v>
      </c>
      <c r="P255" s="179">
        <v>119878.2</v>
      </c>
    </row>
    <row r="256" spans="1:16">
      <c r="A256" s="3" t="s">
        <v>433</v>
      </c>
      <c r="B256" s="78">
        <v>19979.7</v>
      </c>
      <c r="C256" s="78">
        <v>19979.7</v>
      </c>
      <c r="D256" s="78">
        <v>19979.7</v>
      </c>
      <c r="E256" s="78">
        <v>19979.7</v>
      </c>
      <c r="F256" s="78">
        <v>19979.7</v>
      </c>
      <c r="G256" s="78">
        <v>19979.7</v>
      </c>
      <c r="H256" s="78">
        <f>SUM(B256:G256)</f>
        <v>119878.2</v>
      </c>
      <c r="J256" s="179">
        <v>19979.7</v>
      </c>
      <c r="K256" s="179">
        <v>19979.7</v>
      </c>
      <c r="L256" s="179">
        <v>19979.7</v>
      </c>
      <c r="M256" s="179">
        <v>19979.7</v>
      </c>
      <c r="N256" s="179">
        <v>19979.7</v>
      </c>
      <c r="O256" s="179">
        <v>19979.7</v>
      </c>
      <c r="P256" s="179">
        <v>119878.2</v>
      </c>
    </row>
    <row r="257" spans="1:16">
      <c r="A257" s="67" t="s">
        <v>434</v>
      </c>
      <c r="B257" s="93">
        <v>0</v>
      </c>
      <c r="C257" s="93">
        <v>0</v>
      </c>
      <c r="D257" s="93">
        <v>0</v>
      </c>
      <c r="E257" s="93">
        <v>0</v>
      </c>
      <c r="F257" s="93">
        <v>0</v>
      </c>
      <c r="G257" s="93">
        <v>0</v>
      </c>
      <c r="H257" s="93">
        <f t="shared" ref="H257:H263" si="52">B257+C257+D257</f>
        <v>0</v>
      </c>
      <c r="J257" s="179">
        <v>0</v>
      </c>
      <c r="K257" s="179">
        <v>0</v>
      </c>
      <c r="L257" s="179">
        <v>0</v>
      </c>
      <c r="M257" s="179">
        <v>0</v>
      </c>
      <c r="N257" s="179">
        <v>0</v>
      </c>
      <c r="O257" s="179">
        <v>0</v>
      </c>
      <c r="P257" s="179">
        <v>0</v>
      </c>
    </row>
    <row r="258" spans="1:16" ht="31.5">
      <c r="A258" s="67" t="s">
        <v>435</v>
      </c>
      <c r="B258" s="93">
        <v>0</v>
      </c>
      <c r="C258" s="93">
        <v>0</v>
      </c>
      <c r="D258" s="93">
        <v>0</v>
      </c>
      <c r="E258" s="93">
        <v>0</v>
      </c>
      <c r="F258" s="93">
        <v>0</v>
      </c>
      <c r="G258" s="93">
        <v>0</v>
      </c>
      <c r="H258" s="93">
        <f t="shared" si="52"/>
        <v>0</v>
      </c>
      <c r="J258" s="179">
        <v>0</v>
      </c>
      <c r="K258" s="179">
        <v>0</v>
      </c>
      <c r="L258" s="179">
        <v>0</v>
      </c>
      <c r="M258" s="179">
        <v>0</v>
      </c>
      <c r="N258" s="179">
        <v>0</v>
      </c>
      <c r="O258" s="179">
        <v>0</v>
      </c>
      <c r="P258" s="179">
        <v>0</v>
      </c>
    </row>
    <row r="259" spans="1:16">
      <c r="A259" s="67" t="s">
        <v>55</v>
      </c>
      <c r="B259" s="93">
        <v>0</v>
      </c>
      <c r="C259" s="93">
        <v>0</v>
      </c>
      <c r="D259" s="93">
        <v>0</v>
      </c>
      <c r="E259" s="93">
        <v>0</v>
      </c>
      <c r="F259" s="93">
        <v>0</v>
      </c>
      <c r="G259" s="93">
        <v>0</v>
      </c>
      <c r="H259" s="93">
        <f t="shared" si="52"/>
        <v>0</v>
      </c>
      <c r="J259" s="179">
        <v>0</v>
      </c>
      <c r="K259" s="179">
        <v>0</v>
      </c>
      <c r="L259" s="179">
        <v>0</v>
      </c>
      <c r="M259" s="179">
        <v>0</v>
      </c>
      <c r="N259" s="179">
        <v>0</v>
      </c>
      <c r="O259" s="179">
        <v>0</v>
      </c>
      <c r="P259" s="179">
        <v>0</v>
      </c>
    </row>
    <row r="260" spans="1:16" ht="47.25">
      <c r="A260" s="732" t="s">
        <v>436</v>
      </c>
      <c r="B260" s="280">
        <v>0</v>
      </c>
      <c r="C260" s="280">
        <v>0</v>
      </c>
      <c r="D260" s="280">
        <v>0</v>
      </c>
      <c r="E260" s="280">
        <v>0</v>
      </c>
      <c r="F260" s="280">
        <v>0</v>
      </c>
      <c r="G260" s="280">
        <v>0</v>
      </c>
      <c r="H260" s="280">
        <f t="shared" si="52"/>
        <v>0</v>
      </c>
      <c r="J260" s="179">
        <v>0</v>
      </c>
      <c r="K260" s="179">
        <v>0</v>
      </c>
      <c r="L260" s="179">
        <v>0</v>
      </c>
      <c r="M260" s="179">
        <v>0</v>
      </c>
      <c r="N260" s="179">
        <v>0</v>
      </c>
      <c r="O260" s="179">
        <v>0</v>
      </c>
      <c r="P260" s="179">
        <v>0</v>
      </c>
    </row>
    <row r="261" spans="1:16" ht="31.5">
      <c r="A261" s="279" t="s">
        <v>437</v>
      </c>
      <c r="B261" s="280">
        <v>0</v>
      </c>
      <c r="C261" s="280">
        <v>0</v>
      </c>
      <c r="D261" s="280">
        <v>0</v>
      </c>
      <c r="E261" s="280">
        <v>0</v>
      </c>
      <c r="F261" s="280">
        <v>0</v>
      </c>
      <c r="G261" s="280">
        <v>0</v>
      </c>
      <c r="H261" s="280">
        <f t="shared" si="52"/>
        <v>0</v>
      </c>
      <c r="J261" s="179">
        <v>0</v>
      </c>
      <c r="K261" s="179">
        <v>0</v>
      </c>
      <c r="L261" s="179">
        <v>0</v>
      </c>
      <c r="M261" s="179">
        <v>0</v>
      </c>
      <c r="N261" s="179">
        <v>0</v>
      </c>
      <c r="O261" s="179">
        <v>0</v>
      </c>
      <c r="P261" s="179">
        <v>0</v>
      </c>
    </row>
    <row r="262" spans="1:16">
      <c r="A262" s="3" t="s">
        <v>438</v>
      </c>
      <c r="B262" s="93">
        <v>0</v>
      </c>
      <c r="C262" s="93">
        <v>0</v>
      </c>
      <c r="D262" s="93">
        <v>0</v>
      </c>
      <c r="E262" s="93">
        <v>0</v>
      </c>
      <c r="F262" s="93">
        <v>0</v>
      </c>
      <c r="G262" s="93">
        <v>0</v>
      </c>
      <c r="H262" s="93">
        <f t="shared" si="52"/>
        <v>0</v>
      </c>
      <c r="J262" s="179">
        <v>0</v>
      </c>
      <c r="K262" s="179">
        <v>0</v>
      </c>
      <c r="L262" s="179">
        <v>0</v>
      </c>
      <c r="M262" s="179">
        <v>0</v>
      </c>
      <c r="N262" s="179">
        <v>0</v>
      </c>
      <c r="O262" s="179">
        <v>0</v>
      </c>
      <c r="P262" s="179">
        <v>0</v>
      </c>
    </row>
    <row r="263" spans="1:16">
      <c r="A263" s="3" t="s">
        <v>439</v>
      </c>
      <c r="B263" s="93">
        <v>0</v>
      </c>
      <c r="C263" s="93">
        <v>0</v>
      </c>
      <c r="D263" s="93">
        <v>0</v>
      </c>
      <c r="E263" s="93">
        <v>0</v>
      </c>
      <c r="F263" s="93">
        <v>0</v>
      </c>
      <c r="G263" s="93">
        <v>0</v>
      </c>
      <c r="H263" s="93">
        <f t="shared" si="52"/>
        <v>0</v>
      </c>
      <c r="J263" s="179">
        <v>0</v>
      </c>
      <c r="K263" s="179">
        <v>0</v>
      </c>
      <c r="L263" s="179">
        <v>0</v>
      </c>
      <c r="M263" s="179">
        <v>0</v>
      </c>
      <c r="N263" s="179">
        <v>0</v>
      </c>
      <c r="O263" s="179">
        <v>0</v>
      </c>
      <c r="P263" s="179">
        <v>0</v>
      </c>
    </row>
    <row r="264" spans="1:16">
      <c r="A264" s="2" t="s">
        <v>440</v>
      </c>
      <c r="B264" s="76">
        <v>0</v>
      </c>
      <c r="C264" s="76">
        <v>0</v>
      </c>
      <c r="D264" s="76">
        <v>0</v>
      </c>
      <c r="E264" s="76">
        <v>0</v>
      </c>
      <c r="F264" s="76">
        <v>0</v>
      </c>
      <c r="G264" s="76">
        <v>0</v>
      </c>
      <c r="H264" s="76">
        <v>0</v>
      </c>
      <c r="J264" s="179">
        <v>0</v>
      </c>
      <c r="K264" s="179">
        <v>0</v>
      </c>
      <c r="L264" s="179">
        <v>0</v>
      </c>
      <c r="M264" s="179">
        <v>0</v>
      </c>
      <c r="N264" s="179">
        <v>0</v>
      </c>
      <c r="O264" s="179">
        <v>0</v>
      </c>
      <c r="P264" s="179">
        <v>0</v>
      </c>
    </row>
    <row r="265" spans="1:16" ht="47.25" customHeight="1">
      <c r="A265" s="730" t="s">
        <v>1829</v>
      </c>
      <c r="B265" s="84">
        <f>B266+B269+B270+B271+B272+B273</f>
        <v>119689.575</v>
      </c>
      <c r="C265" s="84">
        <f t="shared" ref="C265" si="53">C266+C269+C270+C271+C272+C273</f>
        <v>120474.27899999999</v>
      </c>
      <c r="D265" s="84">
        <f t="shared" ref="D265:G265" si="54">D266+D271</f>
        <v>120474.27899999999</v>
      </c>
      <c r="E265" s="84">
        <f t="shared" si="54"/>
        <v>120474.27899999999</v>
      </c>
      <c r="F265" s="84">
        <f t="shared" si="54"/>
        <v>120474.27899999999</v>
      </c>
      <c r="G265" s="84">
        <f t="shared" si="54"/>
        <v>120474.27899999999</v>
      </c>
      <c r="H265" s="84">
        <f>SUM(B265:G265)</f>
        <v>722060.97</v>
      </c>
      <c r="J265" s="179">
        <v>119689.575</v>
      </c>
      <c r="K265" s="179">
        <v>120474.27899999999</v>
      </c>
      <c r="L265" s="179">
        <v>120474.27899999999</v>
      </c>
      <c r="M265" s="179">
        <v>120474.27899999999</v>
      </c>
      <c r="N265" s="179">
        <v>120474.27899999999</v>
      </c>
      <c r="O265" s="179">
        <v>120474.27899999999</v>
      </c>
      <c r="P265" s="179">
        <v>722060.97</v>
      </c>
    </row>
    <row r="266" spans="1:16">
      <c r="A266" s="3" t="s">
        <v>433</v>
      </c>
      <c r="B266" s="93">
        <v>31014.674999999999</v>
      </c>
      <c r="C266" s="93">
        <v>31799.379000000001</v>
      </c>
      <c r="D266" s="93">
        <v>31799.379000000001</v>
      </c>
      <c r="E266" s="93">
        <v>31799.379000000001</v>
      </c>
      <c r="F266" s="93">
        <v>31799.379000000001</v>
      </c>
      <c r="G266" s="93">
        <v>31799.379000000001</v>
      </c>
      <c r="H266" s="93">
        <f>SUM(B266:G266)</f>
        <v>190011.57</v>
      </c>
      <c r="J266" s="179">
        <v>31014.674999999999</v>
      </c>
      <c r="K266" s="179">
        <v>31799.379000000001</v>
      </c>
      <c r="L266" s="179">
        <v>31799.379000000001</v>
      </c>
      <c r="M266" s="179">
        <v>31799.379000000001</v>
      </c>
      <c r="N266" s="179">
        <v>31799.379000000001</v>
      </c>
      <c r="O266" s="179">
        <v>31799.379000000001</v>
      </c>
      <c r="P266" s="179">
        <v>190011.57</v>
      </c>
    </row>
    <row r="267" spans="1:16">
      <c r="A267" s="67" t="s">
        <v>434</v>
      </c>
      <c r="B267" s="93">
        <v>8903.4</v>
      </c>
      <c r="C267" s="93">
        <v>8077.7</v>
      </c>
      <c r="D267" s="93">
        <v>7469.4</v>
      </c>
      <c r="E267" s="93">
        <v>7469.4</v>
      </c>
      <c r="F267" s="93">
        <v>7469.4</v>
      </c>
      <c r="G267" s="93">
        <v>7469.4</v>
      </c>
      <c r="H267" s="93">
        <f>SUM(B267:G267)</f>
        <v>46858.700000000004</v>
      </c>
      <c r="J267" s="179">
        <v>8903.4</v>
      </c>
      <c r="K267" s="179">
        <v>8077.7</v>
      </c>
      <c r="L267" s="179">
        <v>7469.4</v>
      </c>
      <c r="M267" s="179">
        <v>7469.4</v>
      </c>
      <c r="N267" s="179">
        <v>7469.4</v>
      </c>
      <c r="O267" s="179">
        <v>7469.4</v>
      </c>
      <c r="P267" s="179">
        <v>46858.700000000004</v>
      </c>
    </row>
    <row r="268" spans="1:16" ht="31.5">
      <c r="A268" s="67" t="s">
        <v>435</v>
      </c>
      <c r="B268" s="93">
        <v>0</v>
      </c>
      <c r="C268" s="93">
        <v>0</v>
      </c>
      <c r="D268" s="93">
        <v>0</v>
      </c>
      <c r="E268" s="93">
        <v>0</v>
      </c>
      <c r="F268" s="93">
        <v>0</v>
      </c>
      <c r="G268" s="93">
        <v>0</v>
      </c>
      <c r="H268" s="93">
        <f t="shared" ref="H268:H273" si="55">B268+C268+D268</f>
        <v>0</v>
      </c>
      <c r="J268" s="179">
        <v>0</v>
      </c>
      <c r="K268" s="179">
        <v>0</v>
      </c>
      <c r="L268" s="179">
        <v>0</v>
      </c>
      <c r="M268" s="179">
        <v>0</v>
      </c>
      <c r="N268" s="179">
        <v>0</v>
      </c>
      <c r="O268" s="179">
        <v>0</v>
      </c>
      <c r="P268" s="179">
        <v>0</v>
      </c>
    </row>
    <row r="269" spans="1:16">
      <c r="A269" s="67" t="s">
        <v>55</v>
      </c>
      <c r="B269" s="93">
        <v>0</v>
      </c>
      <c r="C269" s="93">
        <v>0</v>
      </c>
      <c r="D269" s="93">
        <v>0</v>
      </c>
      <c r="E269" s="93">
        <v>0</v>
      </c>
      <c r="F269" s="93">
        <v>0</v>
      </c>
      <c r="G269" s="93">
        <v>0</v>
      </c>
      <c r="H269" s="93">
        <f t="shared" si="55"/>
        <v>0</v>
      </c>
      <c r="J269" s="179">
        <v>0</v>
      </c>
      <c r="K269" s="179">
        <v>0</v>
      </c>
      <c r="L269" s="179">
        <v>0</v>
      </c>
      <c r="M269" s="179">
        <v>0</v>
      </c>
      <c r="N269" s="179">
        <v>0</v>
      </c>
      <c r="O269" s="179">
        <v>0</v>
      </c>
      <c r="P269" s="179">
        <v>0</v>
      </c>
    </row>
    <row r="270" spans="1:16" ht="47.25">
      <c r="A270" s="732" t="s">
        <v>436</v>
      </c>
      <c r="B270" s="280">
        <v>0</v>
      </c>
      <c r="C270" s="280">
        <v>0</v>
      </c>
      <c r="D270" s="280">
        <v>0</v>
      </c>
      <c r="E270" s="280">
        <v>0</v>
      </c>
      <c r="F270" s="280">
        <v>0</v>
      </c>
      <c r="G270" s="280">
        <v>0</v>
      </c>
      <c r="H270" s="280">
        <f t="shared" si="55"/>
        <v>0</v>
      </c>
      <c r="J270" s="179">
        <v>0</v>
      </c>
      <c r="K270" s="179">
        <v>0</v>
      </c>
      <c r="L270" s="179">
        <v>0</v>
      </c>
      <c r="M270" s="179">
        <v>0</v>
      </c>
      <c r="N270" s="179">
        <v>0</v>
      </c>
      <c r="O270" s="179">
        <v>0</v>
      </c>
      <c r="P270" s="179">
        <v>0</v>
      </c>
    </row>
    <row r="271" spans="1:16" ht="31.5">
      <c r="A271" s="279" t="s">
        <v>437</v>
      </c>
      <c r="B271" s="280">
        <v>88674.9</v>
      </c>
      <c r="C271" s="280">
        <v>88674.9</v>
      </c>
      <c r="D271" s="280">
        <v>88674.9</v>
      </c>
      <c r="E271" s="280">
        <v>88674.9</v>
      </c>
      <c r="F271" s="280">
        <v>88674.9</v>
      </c>
      <c r="G271" s="280">
        <v>88674.9</v>
      </c>
      <c r="H271" s="280">
        <f t="shared" si="55"/>
        <v>266024.69999999995</v>
      </c>
      <c r="J271" s="179">
        <v>88674.9</v>
      </c>
      <c r="K271" s="179">
        <v>88674.9</v>
      </c>
      <c r="L271" s="179">
        <v>88674.9</v>
      </c>
      <c r="M271" s="179">
        <v>88674.9</v>
      </c>
      <c r="N271" s="179">
        <v>88674.9</v>
      </c>
      <c r="O271" s="179">
        <v>88674.9</v>
      </c>
      <c r="P271" s="179">
        <v>266024.69999999995</v>
      </c>
    </row>
    <row r="272" spans="1:16">
      <c r="A272" s="3" t="s">
        <v>438</v>
      </c>
      <c r="B272" s="93">
        <v>0</v>
      </c>
      <c r="C272" s="93">
        <v>0</v>
      </c>
      <c r="D272" s="93">
        <v>0</v>
      </c>
      <c r="E272" s="93">
        <v>0</v>
      </c>
      <c r="F272" s="93">
        <v>0</v>
      </c>
      <c r="G272" s="93">
        <v>0</v>
      </c>
      <c r="H272" s="93">
        <f t="shared" si="55"/>
        <v>0</v>
      </c>
      <c r="J272" s="179">
        <v>0</v>
      </c>
      <c r="K272" s="179">
        <v>0</v>
      </c>
      <c r="L272" s="179">
        <v>0</v>
      </c>
      <c r="M272" s="179">
        <v>0</v>
      </c>
      <c r="N272" s="179">
        <v>0</v>
      </c>
      <c r="O272" s="179">
        <v>0</v>
      </c>
      <c r="P272" s="179">
        <v>0</v>
      </c>
    </row>
    <row r="273" spans="1:16">
      <c r="A273" s="3" t="s">
        <v>439</v>
      </c>
      <c r="B273" s="93">
        <v>0</v>
      </c>
      <c r="C273" s="93">
        <v>0</v>
      </c>
      <c r="D273" s="93">
        <v>0</v>
      </c>
      <c r="E273" s="93">
        <v>0</v>
      </c>
      <c r="F273" s="93">
        <v>0</v>
      </c>
      <c r="G273" s="93">
        <v>0</v>
      </c>
      <c r="H273" s="93">
        <f t="shared" si="55"/>
        <v>0</v>
      </c>
      <c r="J273" s="179">
        <v>0</v>
      </c>
      <c r="K273" s="179">
        <v>0</v>
      </c>
      <c r="L273" s="179">
        <v>0</v>
      </c>
      <c r="M273" s="179">
        <v>0</v>
      </c>
      <c r="N273" s="179">
        <v>0</v>
      </c>
      <c r="O273" s="179">
        <v>0</v>
      </c>
      <c r="P273" s="179">
        <v>0</v>
      </c>
    </row>
    <row r="274" spans="1:16">
      <c r="A274" s="2" t="s">
        <v>440</v>
      </c>
      <c r="B274" s="76">
        <v>0</v>
      </c>
      <c r="C274" s="76">
        <v>0</v>
      </c>
      <c r="D274" s="76">
        <v>0</v>
      </c>
      <c r="E274" s="76">
        <v>0</v>
      </c>
      <c r="F274" s="76">
        <v>0</v>
      </c>
      <c r="G274" s="76">
        <v>0</v>
      </c>
      <c r="H274" s="76">
        <v>0</v>
      </c>
      <c r="J274" s="179">
        <v>0</v>
      </c>
      <c r="K274" s="179">
        <v>0</v>
      </c>
      <c r="L274" s="179">
        <v>0</v>
      </c>
      <c r="M274" s="179">
        <v>0</v>
      </c>
      <c r="N274" s="179">
        <v>0</v>
      </c>
      <c r="O274" s="179">
        <v>0</v>
      </c>
      <c r="P274" s="179">
        <v>0</v>
      </c>
    </row>
    <row r="275" spans="1:16" ht="47.25">
      <c r="A275" s="730" t="s">
        <v>1830</v>
      </c>
      <c r="B275" s="84">
        <f>B276+B279+B280+B281+B282+B283</f>
        <v>402125.97</v>
      </c>
      <c r="C275" s="84">
        <f t="shared" ref="C275" si="56">C276+C279+C280+C281+C282+C283</f>
        <v>402125.97</v>
      </c>
      <c r="D275" s="84">
        <f t="shared" ref="D275:G275" si="57">D276</f>
        <v>402125.97</v>
      </c>
      <c r="E275" s="84">
        <f t="shared" si="57"/>
        <v>402125.97</v>
      </c>
      <c r="F275" s="84">
        <f t="shared" si="57"/>
        <v>402125.97</v>
      </c>
      <c r="G275" s="84">
        <f t="shared" si="57"/>
        <v>402125.97</v>
      </c>
      <c r="H275" s="84">
        <f>SUM(B275:G275)</f>
        <v>2412755.8199999998</v>
      </c>
      <c r="J275" s="179">
        <v>402125.97</v>
      </c>
      <c r="K275" s="179">
        <v>402125.97</v>
      </c>
      <c r="L275" s="179">
        <v>402125.97</v>
      </c>
      <c r="M275" s="179">
        <v>402125.97</v>
      </c>
      <c r="N275" s="179">
        <v>402125.97</v>
      </c>
      <c r="O275" s="179">
        <v>402125.97</v>
      </c>
      <c r="P275" s="179">
        <v>2412755.8199999998</v>
      </c>
    </row>
    <row r="276" spans="1:16" ht="15" customHeight="1">
      <c r="A276" s="3" t="s">
        <v>433</v>
      </c>
      <c r="B276" s="78">
        <v>402125.97</v>
      </c>
      <c r="C276" s="78">
        <v>402125.97</v>
      </c>
      <c r="D276" s="78">
        <v>402125.97</v>
      </c>
      <c r="E276" s="78">
        <v>402125.97</v>
      </c>
      <c r="F276" s="78">
        <v>402125.97</v>
      </c>
      <c r="G276" s="78">
        <v>402125.97</v>
      </c>
      <c r="H276" s="78">
        <f>SUM(B276:G276)</f>
        <v>2412755.8199999998</v>
      </c>
      <c r="J276" s="179">
        <v>402125.97</v>
      </c>
      <c r="K276" s="179">
        <v>402125.97</v>
      </c>
      <c r="L276" s="179">
        <v>402125.97</v>
      </c>
      <c r="M276" s="179">
        <v>402125.97</v>
      </c>
      <c r="N276" s="179">
        <v>402125.97</v>
      </c>
      <c r="O276" s="179">
        <v>402125.97</v>
      </c>
      <c r="P276" s="179">
        <v>2412755.8199999998</v>
      </c>
    </row>
    <row r="277" spans="1:16">
      <c r="A277" s="67" t="s">
        <v>434</v>
      </c>
      <c r="B277" s="93">
        <v>0</v>
      </c>
      <c r="C277" s="93">
        <v>0</v>
      </c>
      <c r="D277" s="93">
        <v>0</v>
      </c>
      <c r="E277" s="93">
        <v>0</v>
      </c>
      <c r="F277" s="93">
        <v>0</v>
      </c>
      <c r="G277" s="93">
        <v>0</v>
      </c>
      <c r="H277" s="93">
        <f t="shared" ref="H277:H283" si="58">B277+C277+D277</f>
        <v>0</v>
      </c>
      <c r="J277" s="179">
        <v>0</v>
      </c>
      <c r="K277" s="179">
        <v>0</v>
      </c>
      <c r="L277" s="179">
        <v>0</v>
      </c>
      <c r="M277" s="179">
        <v>0</v>
      </c>
      <c r="N277" s="179">
        <v>0</v>
      </c>
      <c r="O277" s="179">
        <v>0</v>
      </c>
      <c r="P277" s="179">
        <v>0</v>
      </c>
    </row>
    <row r="278" spans="1:16" ht="31.5">
      <c r="A278" s="67" t="s">
        <v>435</v>
      </c>
      <c r="B278" s="93">
        <v>0</v>
      </c>
      <c r="C278" s="93">
        <v>0</v>
      </c>
      <c r="D278" s="93">
        <v>0</v>
      </c>
      <c r="E278" s="93">
        <v>0</v>
      </c>
      <c r="F278" s="93">
        <v>0</v>
      </c>
      <c r="G278" s="93">
        <v>0</v>
      </c>
      <c r="H278" s="93">
        <f t="shared" si="58"/>
        <v>0</v>
      </c>
      <c r="J278" s="179">
        <v>0</v>
      </c>
      <c r="K278" s="179">
        <v>0</v>
      </c>
      <c r="L278" s="179">
        <v>0</v>
      </c>
      <c r="M278" s="179">
        <v>0</v>
      </c>
      <c r="N278" s="179">
        <v>0</v>
      </c>
      <c r="O278" s="179">
        <v>0</v>
      </c>
      <c r="P278" s="179">
        <v>0</v>
      </c>
    </row>
    <row r="279" spans="1:16">
      <c r="A279" s="67" t="s">
        <v>55</v>
      </c>
      <c r="B279" s="93">
        <v>0</v>
      </c>
      <c r="C279" s="93">
        <v>0</v>
      </c>
      <c r="D279" s="93">
        <v>0</v>
      </c>
      <c r="E279" s="93">
        <v>0</v>
      </c>
      <c r="F279" s="93">
        <v>0</v>
      </c>
      <c r="G279" s="93">
        <v>0</v>
      </c>
      <c r="H279" s="93">
        <f t="shared" si="58"/>
        <v>0</v>
      </c>
      <c r="J279" s="179">
        <v>0</v>
      </c>
      <c r="K279" s="179">
        <v>0</v>
      </c>
      <c r="L279" s="179">
        <v>0</v>
      </c>
      <c r="M279" s="179">
        <v>0</v>
      </c>
      <c r="N279" s="179">
        <v>0</v>
      </c>
      <c r="O279" s="179">
        <v>0</v>
      </c>
      <c r="P279" s="179">
        <v>0</v>
      </c>
    </row>
    <row r="280" spans="1:16" ht="47.25">
      <c r="A280" s="732" t="s">
        <v>436</v>
      </c>
      <c r="B280" s="280">
        <v>0</v>
      </c>
      <c r="C280" s="280">
        <v>0</v>
      </c>
      <c r="D280" s="280">
        <v>0</v>
      </c>
      <c r="E280" s="280">
        <v>0</v>
      </c>
      <c r="F280" s="280">
        <v>0</v>
      </c>
      <c r="G280" s="280">
        <v>0</v>
      </c>
      <c r="H280" s="280">
        <f t="shared" si="58"/>
        <v>0</v>
      </c>
      <c r="J280" s="179">
        <v>0</v>
      </c>
      <c r="K280" s="179">
        <v>0</v>
      </c>
      <c r="L280" s="179">
        <v>0</v>
      </c>
      <c r="M280" s="179">
        <v>0</v>
      </c>
      <c r="N280" s="179">
        <v>0</v>
      </c>
      <c r="O280" s="179">
        <v>0</v>
      </c>
      <c r="P280" s="179">
        <v>0</v>
      </c>
    </row>
    <row r="281" spans="1:16" ht="31.5">
      <c r="A281" s="279" t="s">
        <v>437</v>
      </c>
      <c r="B281" s="280">
        <v>0</v>
      </c>
      <c r="C281" s="280">
        <v>0</v>
      </c>
      <c r="D281" s="280">
        <v>0</v>
      </c>
      <c r="E281" s="280">
        <v>0</v>
      </c>
      <c r="F281" s="280">
        <v>0</v>
      </c>
      <c r="G281" s="280">
        <v>0</v>
      </c>
      <c r="H281" s="280">
        <f t="shared" si="58"/>
        <v>0</v>
      </c>
      <c r="J281" s="179">
        <v>0</v>
      </c>
      <c r="K281" s="179">
        <v>0</v>
      </c>
      <c r="L281" s="179">
        <v>0</v>
      </c>
      <c r="M281" s="179">
        <v>0</v>
      </c>
      <c r="N281" s="179">
        <v>0</v>
      </c>
      <c r="O281" s="179">
        <v>0</v>
      </c>
      <c r="P281" s="179">
        <v>0</v>
      </c>
    </row>
    <row r="282" spans="1:16">
      <c r="A282" s="3" t="s">
        <v>438</v>
      </c>
      <c r="B282" s="93">
        <v>0</v>
      </c>
      <c r="C282" s="93">
        <v>0</v>
      </c>
      <c r="D282" s="93">
        <v>0</v>
      </c>
      <c r="E282" s="93">
        <v>0</v>
      </c>
      <c r="F282" s="93">
        <v>0</v>
      </c>
      <c r="G282" s="93">
        <v>0</v>
      </c>
      <c r="H282" s="93">
        <f t="shared" si="58"/>
        <v>0</v>
      </c>
      <c r="J282" s="179">
        <v>0</v>
      </c>
      <c r="K282" s="179">
        <v>0</v>
      </c>
      <c r="L282" s="179">
        <v>0</v>
      </c>
      <c r="M282" s="179">
        <v>0</v>
      </c>
      <c r="N282" s="179">
        <v>0</v>
      </c>
      <c r="O282" s="179">
        <v>0</v>
      </c>
      <c r="P282" s="179">
        <v>0</v>
      </c>
    </row>
    <row r="283" spans="1:16">
      <c r="A283" s="3" t="s">
        <v>439</v>
      </c>
      <c r="B283" s="93">
        <v>0</v>
      </c>
      <c r="C283" s="93">
        <v>0</v>
      </c>
      <c r="D283" s="93">
        <v>0</v>
      </c>
      <c r="E283" s="93">
        <v>0</v>
      </c>
      <c r="F283" s="93">
        <v>0</v>
      </c>
      <c r="G283" s="93">
        <v>0</v>
      </c>
      <c r="H283" s="93">
        <f t="shared" si="58"/>
        <v>0</v>
      </c>
      <c r="J283" s="179">
        <v>0</v>
      </c>
      <c r="K283" s="179">
        <v>0</v>
      </c>
      <c r="L283" s="179">
        <v>0</v>
      </c>
      <c r="M283" s="179">
        <v>0</v>
      </c>
      <c r="N283" s="179">
        <v>0</v>
      </c>
      <c r="O283" s="179">
        <v>0</v>
      </c>
      <c r="P283" s="179">
        <v>0</v>
      </c>
    </row>
    <row r="284" spans="1:16" ht="30.75" customHeight="1">
      <c r="A284" s="2" t="s">
        <v>440</v>
      </c>
      <c r="B284" s="76">
        <v>0</v>
      </c>
      <c r="C284" s="76">
        <v>0</v>
      </c>
      <c r="D284" s="76">
        <v>0</v>
      </c>
      <c r="E284" s="76">
        <v>0</v>
      </c>
      <c r="F284" s="76">
        <v>0</v>
      </c>
      <c r="G284" s="76">
        <v>0</v>
      </c>
      <c r="H284" s="76">
        <v>0</v>
      </c>
      <c r="J284" s="179">
        <v>0</v>
      </c>
      <c r="K284" s="179">
        <v>0</v>
      </c>
      <c r="L284" s="179">
        <v>0</v>
      </c>
      <c r="M284" s="179">
        <v>0</v>
      </c>
      <c r="N284" s="179">
        <v>0</v>
      </c>
      <c r="O284" s="179">
        <v>0</v>
      </c>
      <c r="P284" s="179">
        <v>0</v>
      </c>
    </row>
    <row r="285" spans="1:16" ht="31.5">
      <c r="A285" s="730" t="s">
        <v>1831</v>
      </c>
      <c r="B285" s="84">
        <f>B286+B289+B290+B291+B292+B293</f>
        <v>195990.59038000001</v>
      </c>
      <c r="C285" s="84">
        <f t="shared" ref="C285" si="59">C286+C289+C290+C291+C292+C293</f>
        <v>20000</v>
      </c>
      <c r="D285" s="84">
        <f>D286+D289+D290+D291+D292+D293</f>
        <v>20000</v>
      </c>
      <c r="E285" s="84">
        <f t="shared" ref="E285:G285" si="60">E286+E289+E290+E291+E292+E293</f>
        <v>20000</v>
      </c>
      <c r="F285" s="84">
        <f t="shared" si="60"/>
        <v>20000</v>
      </c>
      <c r="G285" s="84">
        <f t="shared" si="60"/>
        <v>20000</v>
      </c>
      <c r="H285" s="84">
        <f>SUM(B285:G285)</f>
        <v>295990.59038000001</v>
      </c>
      <c r="J285" s="179">
        <v>195990.59038000001</v>
      </c>
      <c r="K285" s="179">
        <v>20000</v>
      </c>
      <c r="L285" s="179">
        <v>20000</v>
      </c>
      <c r="M285" s="179">
        <v>20000</v>
      </c>
      <c r="N285" s="179">
        <v>20000</v>
      </c>
      <c r="O285" s="179">
        <v>20000</v>
      </c>
      <c r="P285" s="179">
        <v>295990.59038000001</v>
      </c>
    </row>
    <row r="286" spans="1:16">
      <c r="A286" s="3" t="s">
        <v>433</v>
      </c>
      <c r="B286" s="93">
        <f>59569.59038+136421</f>
        <v>195990.59038000001</v>
      </c>
      <c r="C286" s="93">
        <v>20000</v>
      </c>
      <c r="D286" s="93">
        <v>20000</v>
      </c>
      <c r="E286" s="93">
        <v>20000</v>
      </c>
      <c r="F286" s="93">
        <v>20000</v>
      </c>
      <c r="G286" s="93">
        <v>20000</v>
      </c>
      <c r="H286" s="93">
        <f>SUM(B286:G286)</f>
        <v>295990.59038000001</v>
      </c>
      <c r="J286" s="179">
        <v>195990.59038000001</v>
      </c>
      <c r="K286" s="179">
        <v>20000</v>
      </c>
      <c r="L286" s="179">
        <v>20000</v>
      </c>
      <c r="M286" s="179">
        <v>20000</v>
      </c>
      <c r="N286" s="179">
        <v>20000</v>
      </c>
      <c r="O286" s="179">
        <v>20000</v>
      </c>
      <c r="P286" s="179">
        <v>295990.59038000001</v>
      </c>
    </row>
    <row r="287" spans="1:16">
      <c r="A287" s="67" t="s">
        <v>434</v>
      </c>
      <c r="B287" s="93"/>
      <c r="C287" s="93"/>
      <c r="D287" s="93"/>
      <c r="E287" s="93"/>
      <c r="F287" s="93"/>
      <c r="G287" s="93"/>
      <c r="H287" s="93">
        <f t="shared" ref="H287:H293" si="61">B287+C287+D287</f>
        <v>0</v>
      </c>
      <c r="J287" s="179"/>
      <c r="K287" s="179"/>
      <c r="L287" s="179"/>
      <c r="M287" s="179"/>
      <c r="N287" s="179"/>
      <c r="O287" s="179"/>
      <c r="P287" s="179">
        <v>0</v>
      </c>
    </row>
    <row r="288" spans="1:16" ht="31.5">
      <c r="A288" s="67" t="s">
        <v>435</v>
      </c>
      <c r="B288" s="93">
        <v>0</v>
      </c>
      <c r="C288" s="93">
        <v>0</v>
      </c>
      <c r="D288" s="93">
        <v>0</v>
      </c>
      <c r="E288" s="93">
        <v>0</v>
      </c>
      <c r="F288" s="93">
        <v>0</v>
      </c>
      <c r="G288" s="93">
        <v>0</v>
      </c>
      <c r="H288" s="93">
        <f t="shared" si="61"/>
        <v>0</v>
      </c>
      <c r="J288" s="179">
        <v>0</v>
      </c>
      <c r="K288" s="179">
        <v>0</v>
      </c>
      <c r="L288" s="179">
        <v>0</v>
      </c>
      <c r="M288" s="179">
        <v>0</v>
      </c>
      <c r="N288" s="179">
        <v>0</v>
      </c>
      <c r="O288" s="179">
        <v>0</v>
      </c>
      <c r="P288" s="179">
        <v>0</v>
      </c>
    </row>
    <row r="289" spans="1:16">
      <c r="A289" s="67" t="s">
        <v>55</v>
      </c>
      <c r="B289" s="93">
        <v>0</v>
      </c>
      <c r="C289" s="93">
        <v>0</v>
      </c>
      <c r="D289" s="93">
        <v>0</v>
      </c>
      <c r="E289" s="93">
        <v>0</v>
      </c>
      <c r="F289" s="93">
        <v>0</v>
      </c>
      <c r="G289" s="93">
        <v>0</v>
      </c>
      <c r="H289" s="93">
        <f t="shared" si="61"/>
        <v>0</v>
      </c>
      <c r="J289" s="179">
        <v>0</v>
      </c>
      <c r="K289" s="179">
        <v>0</v>
      </c>
      <c r="L289" s="179">
        <v>0</v>
      </c>
      <c r="M289" s="179">
        <v>0</v>
      </c>
      <c r="N289" s="179">
        <v>0</v>
      </c>
      <c r="O289" s="179">
        <v>0</v>
      </c>
      <c r="P289" s="179">
        <v>0</v>
      </c>
    </row>
    <row r="290" spans="1:16" ht="47.25">
      <c r="A290" s="732" t="s">
        <v>436</v>
      </c>
      <c r="B290" s="280">
        <v>0</v>
      </c>
      <c r="C290" s="280">
        <v>0</v>
      </c>
      <c r="D290" s="280">
        <v>0</v>
      </c>
      <c r="E290" s="280">
        <v>0</v>
      </c>
      <c r="F290" s="280">
        <v>0</v>
      </c>
      <c r="G290" s="280">
        <v>0</v>
      </c>
      <c r="H290" s="280">
        <f t="shared" si="61"/>
        <v>0</v>
      </c>
      <c r="J290" s="179">
        <v>0</v>
      </c>
      <c r="K290" s="179">
        <v>0</v>
      </c>
      <c r="L290" s="179">
        <v>0</v>
      </c>
      <c r="M290" s="179">
        <v>0</v>
      </c>
      <c r="N290" s="179">
        <v>0</v>
      </c>
      <c r="O290" s="179">
        <v>0</v>
      </c>
      <c r="P290" s="179">
        <v>0</v>
      </c>
    </row>
    <row r="291" spans="1:16" ht="31.5">
      <c r="A291" s="279" t="s">
        <v>437</v>
      </c>
      <c r="B291" s="280">
        <v>0</v>
      </c>
      <c r="C291" s="280">
        <v>0</v>
      </c>
      <c r="D291" s="280">
        <v>0</v>
      </c>
      <c r="E291" s="280">
        <v>0</v>
      </c>
      <c r="F291" s="280">
        <v>0</v>
      </c>
      <c r="G291" s="280">
        <v>0</v>
      </c>
      <c r="H291" s="280">
        <f t="shared" si="61"/>
        <v>0</v>
      </c>
      <c r="J291" s="179">
        <v>0</v>
      </c>
      <c r="K291" s="179">
        <v>0</v>
      </c>
      <c r="L291" s="179">
        <v>0</v>
      </c>
      <c r="M291" s="179">
        <v>0</v>
      </c>
      <c r="N291" s="179">
        <v>0</v>
      </c>
      <c r="O291" s="179">
        <v>0</v>
      </c>
      <c r="P291" s="179">
        <v>0</v>
      </c>
    </row>
    <row r="292" spans="1:16">
      <c r="A292" s="3" t="s">
        <v>438</v>
      </c>
      <c r="B292" s="93">
        <v>0</v>
      </c>
      <c r="C292" s="93">
        <v>0</v>
      </c>
      <c r="D292" s="93">
        <v>0</v>
      </c>
      <c r="E292" s="93">
        <v>0</v>
      </c>
      <c r="F292" s="93">
        <v>0</v>
      </c>
      <c r="G292" s="93">
        <v>0</v>
      </c>
      <c r="H292" s="93">
        <f t="shared" si="61"/>
        <v>0</v>
      </c>
      <c r="J292" s="179">
        <v>0</v>
      </c>
      <c r="K292" s="179">
        <v>0</v>
      </c>
      <c r="L292" s="179">
        <v>0</v>
      </c>
      <c r="M292" s="179">
        <v>0</v>
      </c>
      <c r="N292" s="179">
        <v>0</v>
      </c>
      <c r="O292" s="179">
        <v>0</v>
      </c>
      <c r="P292" s="179">
        <v>0</v>
      </c>
    </row>
    <row r="293" spans="1:16">
      <c r="A293" s="3" t="s">
        <v>439</v>
      </c>
      <c r="B293" s="93">
        <v>0</v>
      </c>
      <c r="C293" s="93">
        <v>0</v>
      </c>
      <c r="D293" s="93">
        <v>0</v>
      </c>
      <c r="E293" s="93">
        <v>0</v>
      </c>
      <c r="F293" s="93">
        <v>0</v>
      </c>
      <c r="G293" s="93">
        <v>0</v>
      </c>
      <c r="H293" s="93">
        <f t="shared" si="61"/>
        <v>0</v>
      </c>
      <c r="J293" s="179">
        <v>0</v>
      </c>
      <c r="K293" s="179">
        <v>0</v>
      </c>
      <c r="L293" s="179">
        <v>0</v>
      </c>
      <c r="M293" s="179">
        <v>0</v>
      </c>
      <c r="N293" s="179">
        <v>0</v>
      </c>
      <c r="O293" s="179">
        <v>0</v>
      </c>
      <c r="P293" s="179">
        <v>0</v>
      </c>
    </row>
    <row r="294" spans="1:16">
      <c r="A294" s="2" t="s">
        <v>440</v>
      </c>
      <c r="B294" s="76">
        <v>0</v>
      </c>
      <c r="C294" s="76">
        <v>0</v>
      </c>
      <c r="D294" s="76">
        <v>0</v>
      </c>
      <c r="E294" s="76">
        <v>0</v>
      </c>
      <c r="F294" s="76">
        <v>0</v>
      </c>
      <c r="G294" s="76">
        <v>0</v>
      </c>
      <c r="H294" s="76">
        <v>0</v>
      </c>
      <c r="J294" s="179">
        <v>0</v>
      </c>
      <c r="K294" s="179">
        <v>0</v>
      </c>
      <c r="L294" s="179">
        <v>0</v>
      </c>
      <c r="M294" s="179">
        <v>0</v>
      </c>
      <c r="N294" s="179">
        <v>0</v>
      </c>
      <c r="O294" s="179">
        <v>0</v>
      </c>
      <c r="P294" s="179">
        <v>0</v>
      </c>
    </row>
    <row r="295" spans="1:16" ht="47.25">
      <c r="A295" s="730" t="s">
        <v>1832</v>
      </c>
      <c r="B295" s="84">
        <f>B296+B299+B300+B301+B302+B303</f>
        <v>702117.55799999996</v>
      </c>
      <c r="C295" s="84">
        <f t="shared" ref="C295" si="62">C296+C299+C300+C301+C302+C303</f>
        <v>705015.57299999997</v>
      </c>
      <c r="D295" s="84">
        <f>D296+D299+D300+D301+D302+D303</f>
        <v>670507.05700000003</v>
      </c>
      <c r="E295" s="84">
        <f t="shared" ref="E295:G295" si="63">E296+E299+E300+E301+E302+E303</f>
        <v>670507.05700000003</v>
      </c>
      <c r="F295" s="84">
        <f t="shared" si="63"/>
        <v>670507.05700000003</v>
      </c>
      <c r="G295" s="84">
        <f t="shared" si="63"/>
        <v>670507.05700000003</v>
      </c>
      <c r="H295" s="84">
        <f>SUM(B295:G295)</f>
        <v>4089161.3590000002</v>
      </c>
      <c r="J295" s="179">
        <v>702117.55799999996</v>
      </c>
      <c r="K295" s="179">
        <v>705015.57299999997</v>
      </c>
      <c r="L295" s="179">
        <v>670507.05700000003</v>
      </c>
      <c r="M295" s="179">
        <v>670507.05700000003</v>
      </c>
      <c r="N295" s="179">
        <v>670507.05700000003</v>
      </c>
      <c r="O295" s="179">
        <v>670507.05700000003</v>
      </c>
      <c r="P295" s="179">
        <v>4089161.3590000002</v>
      </c>
    </row>
    <row r="296" spans="1:16">
      <c r="A296" s="3" t="s">
        <v>433</v>
      </c>
      <c r="B296" s="93">
        <f>559520.558+19626+117700+5271</f>
        <v>702117.55799999996</v>
      </c>
      <c r="C296" s="93">
        <f>563408.573+18441+117895+5271</f>
        <v>705015.57299999997</v>
      </c>
      <c r="D296" s="93">
        <f>529290.057+18441+117505+5271</f>
        <v>670507.05700000003</v>
      </c>
      <c r="E296" s="93">
        <f t="shared" ref="E296:G296" si="64">529290.057+18441+117505+5271</f>
        <v>670507.05700000003</v>
      </c>
      <c r="F296" s="93">
        <f t="shared" si="64"/>
        <v>670507.05700000003</v>
      </c>
      <c r="G296" s="93">
        <f t="shared" si="64"/>
        <v>670507.05700000003</v>
      </c>
      <c r="H296" s="93">
        <f>SUM(B296:G296)</f>
        <v>4089161.3590000002</v>
      </c>
      <c r="J296" s="179">
        <v>702117.55799999996</v>
      </c>
      <c r="K296" s="179">
        <v>705015.57299999997</v>
      </c>
      <c r="L296" s="179">
        <v>670507.05700000003</v>
      </c>
      <c r="M296" s="179">
        <v>670507.05700000003</v>
      </c>
      <c r="N296" s="179">
        <v>670507.05700000003</v>
      </c>
      <c r="O296" s="179">
        <v>670507.05700000003</v>
      </c>
      <c r="P296" s="179">
        <v>4089161.3590000002</v>
      </c>
    </row>
    <row r="297" spans="1:16">
      <c r="A297" s="67" t="s">
        <v>434</v>
      </c>
      <c r="B297" s="93">
        <v>22080</v>
      </c>
      <c r="C297" s="93">
        <v>22680</v>
      </c>
      <c r="D297" s="93">
        <v>20520</v>
      </c>
      <c r="E297" s="93">
        <v>20520</v>
      </c>
      <c r="F297" s="93">
        <v>20520</v>
      </c>
      <c r="G297" s="93">
        <v>20520</v>
      </c>
      <c r="H297" s="93">
        <f>SUM(B297:G297)</f>
        <v>126840</v>
      </c>
      <c r="J297" s="179">
        <v>22080</v>
      </c>
      <c r="K297" s="179">
        <v>22680</v>
      </c>
      <c r="L297" s="179">
        <v>20520</v>
      </c>
      <c r="M297" s="179">
        <v>20520</v>
      </c>
      <c r="N297" s="179">
        <v>20520</v>
      </c>
      <c r="O297" s="179">
        <v>20520</v>
      </c>
      <c r="P297" s="179">
        <v>126840</v>
      </c>
    </row>
    <row r="298" spans="1:16" ht="31.5">
      <c r="A298" s="67" t="s">
        <v>435</v>
      </c>
      <c r="B298" s="93">
        <v>0</v>
      </c>
      <c r="C298" s="93">
        <v>0</v>
      </c>
      <c r="D298" s="93">
        <v>0</v>
      </c>
      <c r="E298" s="93">
        <v>0</v>
      </c>
      <c r="F298" s="93">
        <v>0</v>
      </c>
      <c r="G298" s="93">
        <v>0</v>
      </c>
      <c r="H298" s="93">
        <f t="shared" ref="H298:H303" si="65">B298+C298+D298</f>
        <v>0</v>
      </c>
      <c r="J298" s="179">
        <v>0</v>
      </c>
      <c r="K298" s="179">
        <v>0</v>
      </c>
      <c r="L298" s="179">
        <v>0</v>
      </c>
      <c r="M298" s="179">
        <v>0</v>
      </c>
      <c r="N298" s="179">
        <v>0</v>
      </c>
      <c r="O298" s="179">
        <v>0</v>
      </c>
      <c r="P298" s="179">
        <v>0</v>
      </c>
    </row>
    <row r="299" spans="1:16">
      <c r="A299" s="67" t="s">
        <v>55</v>
      </c>
      <c r="B299" s="93">
        <v>0</v>
      </c>
      <c r="C299" s="93">
        <v>0</v>
      </c>
      <c r="D299" s="93">
        <v>0</v>
      </c>
      <c r="E299" s="93">
        <v>0</v>
      </c>
      <c r="F299" s="93">
        <v>0</v>
      </c>
      <c r="G299" s="93">
        <v>0</v>
      </c>
      <c r="H299" s="93">
        <f t="shared" si="65"/>
        <v>0</v>
      </c>
      <c r="J299" s="179">
        <v>0</v>
      </c>
      <c r="K299" s="179">
        <v>0</v>
      </c>
      <c r="L299" s="179">
        <v>0</v>
      </c>
      <c r="M299" s="179">
        <v>0</v>
      </c>
      <c r="N299" s="179">
        <v>0</v>
      </c>
      <c r="O299" s="179">
        <v>0</v>
      </c>
      <c r="P299" s="179">
        <v>0</v>
      </c>
    </row>
    <row r="300" spans="1:16" ht="47.25">
      <c r="A300" s="732" t="s">
        <v>436</v>
      </c>
      <c r="B300" s="280">
        <v>0</v>
      </c>
      <c r="C300" s="280">
        <v>0</v>
      </c>
      <c r="D300" s="280">
        <v>0</v>
      </c>
      <c r="E300" s="280">
        <v>0</v>
      </c>
      <c r="F300" s="280">
        <v>0</v>
      </c>
      <c r="G300" s="280">
        <v>0</v>
      </c>
      <c r="H300" s="280">
        <f t="shared" si="65"/>
        <v>0</v>
      </c>
      <c r="J300" s="179">
        <v>0</v>
      </c>
      <c r="K300" s="179">
        <v>0</v>
      </c>
      <c r="L300" s="179">
        <v>0</v>
      </c>
      <c r="M300" s="179">
        <v>0</v>
      </c>
      <c r="N300" s="179">
        <v>0</v>
      </c>
      <c r="O300" s="179">
        <v>0</v>
      </c>
      <c r="P300" s="179">
        <v>0</v>
      </c>
    </row>
    <row r="301" spans="1:16" ht="31.5">
      <c r="A301" s="279" t="s">
        <v>437</v>
      </c>
      <c r="B301" s="280">
        <v>0</v>
      </c>
      <c r="C301" s="280">
        <v>0</v>
      </c>
      <c r="D301" s="280">
        <v>0</v>
      </c>
      <c r="E301" s="280">
        <v>0</v>
      </c>
      <c r="F301" s="280">
        <v>0</v>
      </c>
      <c r="G301" s="280">
        <v>0</v>
      </c>
      <c r="H301" s="280">
        <f t="shared" si="65"/>
        <v>0</v>
      </c>
      <c r="J301" s="179">
        <v>0</v>
      </c>
      <c r="K301" s="179">
        <v>0</v>
      </c>
      <c r="L301" s="179">
        <v>0</v>
      </c>
      <c r="M301" s="179">
        <v>0</v>
      </c>
      <c r="N301" s="179">
        <v>0</v>
      </c>
      <c r="O301" s="179">
        <v>0</v>
      </c>
      <c r="P301" s="179">
        <v>0</v>
      </c>
    </row>
    <row r="302" spans="1:16">
      <c r="A302" s="3" t="s">
        <v>438</v>
      </c>
      <c r="B302" s="93">
        <v>0</v>
      </c>
      <c r="C302" s="93">
        <v>0</v>
      </c>
      <c r="D302" s="93">
        <v>0</v>
      </c>
      <c r="E302" s="93">
        <v>0</v>
      </c>
      <c r="F302" s="93">
        <v>0</v>
      </c>
      <c r="G302" s="93">
        <v>0</v>
      </c>
      <c r="H302" s="93">
        <f t="shared" si="65"/>
        <v>0</v>
      </c>
      <c r="J302" s="179">
        <v>0</v>
      </c>
      <c r="K302" s="179">
        <v>0</v>
      </c>
      <c r="L302" s="179">
        <v>0</v>
      </c>
      <c r="M302" s="179">
        <v>0</v>
      </c>
      <c r="N302" s="179">
        <v>0</v>
      </c>
      <c r="O302" s="179">
        <v>0</v>
      </c>
      <c r="P302" s="179">
        <v>0</v>
      </c>
    </row>
    <row r="303" spans="1:16">
      <c r="A303" s="3" t="s">
        <v>439</v>
      </c>
      <c r="B303" s="93">
        <v>0</v>
      </c>
      <c r="C303" s="93">
        <v>0</v>
      </c>
      <c r="D303" s="93">
        <v>0</v>
      </c>
      <c r="E303" s="93">
        <v>0</v>
      </c>
      <c r="F303" s="93">
        <v>0</v>
      </c>
      <c r="G303" s="93">
        <v>0</v>
      </c>
      <c r="H303" s="93">
        <f t="shared" si="65"/>
        <v>0</v>
      </c>
      <c r="J303" s="179">
        <v>0</v>
      </c>
      <c r="K303" s="179">
        <v>0</v>
      </c>
      <c r="L303" s="179">
        <v>0</v>
      </c>
      <c r="M303" s="179">
        <v>0</v>
      </c>
      <c r="N303" s="179">
        <v>0</v>
      </c>
      <c r="O303" s="179">
        <v>0</v>
      </c>
      <c r="P303" s="179">
        <v>0</v>
      </c>
    </row>
    <row r="304" spans="1:16">
      <c r="A304" s="2" t="s">
        <v>440</v>
      </c>
      <c r="B304" s="76">
        <v>0</v>
      </c>
      <c r="C304" s="76">
        <v>0</v>
      </c>
      <c r="D304" s="76">
        <v>0</v>
      </c>
      <c r="E304" s="76">
        <v>0</v>
      </c>
      <c r="F304" s="76">
        <v>0</v>
      </c>
      <c r="G304" s="76">
        <v>0</v>
      </c>
      <c r="H304" s="76">
        <v>0</v>
      </c>
      <c r="J304" s="179">
        <v>0</v>
      </c>
      <c r="K304" s="179">
        <v>0</v>
      </c>
      <c r="L304" s="179">
        <v>0</v>
      </c>
      <c r="M304" s="179">
        <v>0</v>
      </c>
      <c r="N304" s="179">
        <v>0</v>
      </c>
      <c r="O304" s="179">
        <v>0</v>
      </c>
      <c r="P304" s="179">
        <v>0</v>
      </c>
    </row>
    <row r="305" spans="1:16" ht="31.5">
      <c r="A305" s="730" t="s">
        <v>1833</v>
      </c>
      <c r="B305" s="84">
        <f>B306+B309+B310+B311+B312+B313</f>
        <v>53892.044999999998</v>
      </c>
      <c r="C305" s="84">
        <f t="shared" ref="C305" si="66">C306+C309+C310+C311+C312+C313</f>
        <v>53892.044999999998</v>
      </c>
      <c r="D305" s="84">
        <f t="shared" ref="D305:G305" si="67">D306</f>
        <v>53892.044999999998</v>
      </c>
      <c r="E305" s="84">
        <f t="shared" si="67"/>
        <v>53892.044999999998</v>
      </c>
      <c r="F305" s="84">
        <f t="shared" si="67"/>
        <v>53892.044999999998</v>
      </c>
      <c r="G305" s="84">
        <f t="shared" si="67"/>
        <v>53892.044999999998</v>
      </c>
      <c r="H305" s="84">
        <f>SUM(B305:G305)</f>
        <v>323352.26999999996</v>
      </c>
      <c r="J305" s="179">
        <v>53892.044999999998</v>
      </c>
      <c r="K305" s="179">
        <v>53892.044999999998</v>
      </c>
      <c r="L305" s="179">
        <v>53892.044999999998</v>
      </c>
      <c r="M305" s="179">
        <v>53892.044999999998</v>
      </c>
      <c r="N305" s="179">
        <v>53892.044999999998</v>
      </c>
      <c r="O305" s="179">
        <v>53892.044999999998</v>
      </c>
      <c r="P305" s="179">
        <v>323352.26999999996</v>
      </c>
    </row>
    <row r="306" spans="1:16">
      <c r="A306" s="3" t="s">
        <v>433</v>
      </c>
      <c r="B306" s="78">
        <v>53892.044999999998</v>
      </c>
      <c r="C306" s="78">
        <v>53892.044999999998</v>
      </c>
      <c r="D306" s="78">
        <v>53892.044999999998</v>
      </c>
      <c r="E306" s="78">
        <v>53892.044999999998</v>
      </c>
      <c r="F306" s="78">
        <v>53892.044999999998</v>
      </c>
      <c r="G306" s="78">
        <v>53892.044999999998</v>
      </c>
      <c r="H306" s="78">
        <f>SUM(B306:G306)</f>
        <v>323352.26999999996</v>
      </c>
      <c r="J306" s="179">
        <v>53892.044999999998</v>
      </c>
      <c r="K306" s="179">
        <v>53892.044999999998</v>
      </c>
      <c r="L306" s="179">
        <v>53892.044999999998</v>
      </c>
      <c r="M306" s="179">
        <v>53892.044999999998</v>
      </c>
      <c r="N306" s="179">
        <v>53892.044999999998</v>
      </c>
      <c r="O306" s="179">
        <v>53892.044999999998</v>
      </c>
      <c r="P306" s="179">
        <v>323352.26999999996</v>
      </c>
    </row>
    <row r="307" spans="1:16">
      <c r="A307" s="67" t="s">
        <v>434</v>
      </c>
      <c r="B307" s="78">
        <v>0</v>
      </c>
      <c r="C307" s="78">
        <v>0</v>
      </c>
      <c r="D307" s="78">
        <v>0</v>
      </c>
      <c r="E307" s="78">
        <v>0</v>
      </c>
      <c r="F307" s="78">
        <v>0</v>
      </c>
      <c r="G307" s="78">
        <v>0</v>
      </c>
      <c r="H307" s="78">
        <f>SUM(B307:G307)</f>
        <v>0</v>
      </c>
      <c r="J307" s="179">
        <v>0</v>
      </c>
      <c r="K307" s="179">
        <v>0</v>
      </c>
      <c r="L307" s="179">
        <v>0</v>
      </c>
      <c r="M307" s="179">
        <v>0</v>
      </c>
      <c r="N307" s="179">
        <v>0</v>
      </c>
      <c r="O307" s="179">
        <v>0</v>
      </c>
      <c r="P307" s="179">
        <v>0</v>
      </c>
    </row>
    <row r="308" spans="1:16" ht="31.5">
      <c r="A308" s="67" t="s">
        <v>435</v>
      </c>
      <c r="B308" s="78">
        <v>0</v>
      </c>
      <c r="C308" s="78">
        <v>0</v>
      </c>
      <c r="D308" s="78">
        <v>0</v>
      </c>
      <c r="E308" s="78">
        <v>0</v>
      </c>
      <c r="F308" s="78">
        <v>0</v>
      </c>
      <c r="G308" s="78">
        <v>0</v>
      </c>
      <c r="H308" s="78">
        <v>0</v>
      </c>
      <c r="J308" s="179">
        <v>0</v>
      </c>
      <c r="K308" s="179">
        <v>0</v>
      </c>
      <c r="L308" s="179">
        <v>0</v>
      </c>
      <c r="M308" s="179">
        <v>0</v>
      </c>
      <c r="N308" s="179">
        <v>0</v>
      </c>
      <c r="O308" s="179">
        <v>0</v>
      </c>
      <c r="P308" s="179">
        <v>0</v>
      </c>
    </row>
    <row r="309" spans="1:16">
      <c r="A309" s="67" t="s">
        <v>55</v>
      </c>
      <c r="B309" s="78">
        <v>0</v>
      </c>
      <c r="C309" s="78">
        <v>0</v>
      </c>
      <c r="D309" s="78">
        <v>0</v>
      </c>
      <c r="E309" s="78">
        <v>0</v>
      </c>
      <c r="F309" s="78">
        <v>0</v>
      </c>
      <c r="G309" s="78">
        <v>0</v>
      </c>
      <c r="H309" s="78">
        <v>0</v>
      </c>
      <c r="J309" s="179">
        <v>0</v>
      </c>
      <c r="K309" s="179">
        <v>0</v>
      </c>
      <c r="L309" s="179">
        <v>0</v>
      </c>
      <c r="M309" s="179">
        <v>0</v>
      </c>
      <c r="N309" s="179">
        <v>0</v>
      </c>
      <c r="O309" s="179">
        <v>0</v>
      </c>
      <c r="P309" s="179">
        <v>0</v>
      </c>
    </row>
    <row r="310" spans="1:16" ht="47.25">
      <c r="A310" s="732" t="s">
        <v>436</v>
      </c>
      <c r="B310" s="137">
        <v>0</v>
      </c>
      <c r="C310" s="137">
        <v>0</v>
      </c>
      <c r="D310" s="137">
        <v>0</v>
      </c>
      <c r="E310" s="137">
        <v>0</v>
      </c>
      <c r="F310" s="137">
        <v>0</v>
      </c>
      <c r="G310" s="137">
        <v>0</v>
      </c>
      <c r="H310" s="137">
        <v>0</v>
      </c>
      <c r="J310" s="179">
        <v>0</v>
      </c>
      <c r="K310" s="179">
        <v>0</v>
      </c>
      <c r="L310" s="179">
        <v>0</v>
      </c>
      <c r="M310" s="179">
        <v>0</v>
      </c>
      <c r="N310" s="179">
        <v>0</v>
      </c>
      <c r="O310" s="179">
        <v>0</v>
      </c>
      <c r="P310" s="179">
        <v>0</v>
      </c>
    </row>
    <row r="311" spans="1:16" ht="31.5">
      <c r="A311" s="279" t="s">
        <v>437</v>
      </c>
      <c r="B311" s="137">
        <v>0</v>
      </c>
      <c r="C311" s="137">
        <v>0</v>
      </c>
      <c r="D311" s="137">
        <v>0</v>
      </c>
      <c r="E311" s="137">
        <v>0</v>
      </c>
      <c r="F311" s="137">
        <v>0</v>
      </c>
      <c r="G311" s="137">
        <v>0</v>
      </c>
      <c r="H311" s="137">
        <v>0</v>
      </c>
      <c r="J311" s="179">
        <v>0</v>
      </c>
      <c r="K311" s="179">
        <v>0</v>
      </c>
      <c r="L311" s="179">
        <v>0</v>
      </c>
      <c r="M311" s="179">
        <v>0</v>
      </c>
      <c r="N311" s="179">
        <v>0</v>
      </c>
      <c r="O311" s="179">
        <v>0</v>
      </c>
      <c r="P311" s="179">
        <v>0</v>
      </c>
    </row>
    <row r="312" spans="1:16">
      <c r="A312" s="3" t="s">
        <v>438</v>
      </c>
      <c r="B312" s="76">
        <v>0</v>
      </c>
      <c r="C312" s="76">
        <v>0</v>
      </c>
      <c r="D312" s="76">
        <v>0</v>
      </c>
      <c r="E312" s="76">
        <v>0</v>
      </c>
      <c r="F312" s="76">
        <v>0</v>
      </c>
      <c r="G312" s="76">
        <v>0</v>
      </c>
      <c r="H312" s="76">
        <v>0</v>
      </c>
      <c r="J312" s="179">
        <v>0</v>
      </c>
      <c r="K312" s="179">
        <v>0</v>
      </c>
      <c r="L312" s="179">
        <v>0</v>
      </c>
      <c r="M312" s="179">
        <v>0</v>
      </c>
      <c r="N312" s="179">
        <v>0</v>
      </c>
      <c r="O312" s="179">
        <v>0</v>
      </c>
      <c r="P312" s="179">
        <v>0</v>
      </c>
    </row>
    <row r="313" spans="1:16">
      <c r="A313" s="3" t="s">
        <v>439</v>
      </c>
      <c r="B313" s="76">
        <v>0</v>
      </c>
      <c r="C313" s="76">
        <v>0</v>
      </c>
      <c r="D313" s="76">
        <v>0</v>
      </c>
      <c r="E313" s="76">
        <v>0</v>
      </c>
      <c r="F313" s="76">
        <v>0</v>
      </c>
      <c r="G313" s="76">
        <v>0</v>
      </c>
      <c r="H313" s="76">
        <v>0</v>
      </c>
      <c r="J313" s="179">
        <v>0</v>
      </c>
      <c r="K313" s="179">
        <v>0</v>
      </c>
      <c r="L313" s="179">
        <v>0</v>
      </c>
      <c r="M313" s="179">
        <v>0</v>
      </c>
      <c r="N313" s="179">
        <v>0</v>
      </c>
      <c r="O313" s="179">
        <v>0</v>
      </c>
      <c r="P313" s="179">
        <v>0</v>
      </c>
    </row>
    <row r="314" spans="1:16">
      <c r="A314" s="2" t="s">
        <v>440</v>
      </c>
      <c r="B314" s="76">
        <v>0</v>
      </c>
      <c r="C314" s="76">
        <v>0</v>
      </c>
      <c r="D314" s="76">
        <v>0</v>
      </c>
      <c r="E314" s="76">
        <v>0</v>
      </c>
      <c r="F314" s="76">
        <v>0</v>
      </c>
      <c r="G314" s="76">
        <v>0</v>
      </c>
      <c r="H314" s="76">
        <v>0</v>
      </c>
      <c r="J314" s="179">
        <v>0</v>
      </c>
      <c r="K314" s="179">
        <v>0</v>
      </c>
      <c r="L314" s="179">
        <v>0</v>
      </c>
      <c r="M314" s="179">
        <v>0</v>
      </c>
      <c r="N314" s="179">
        <v>0</v>
      </c>
      <c r="O314" s="179">
        <v>0</v>
      </c>
      <c r="P314" s="179">
        <v>0</v>
      </c>
    </row>
    <row r="315" spans="1:16" ht="63">
      <c r="A315" s="730" t="s">
        <v>1834</v>
      </c>
      <c r="B315" s="84">
        <f>B316+B319+B320+B321+B322+B323</f>
        <v>308725.85600000003</v>
      </c>
      <c r="C315" s="84">
        <f t="shared" ref="C315" si="68">C316+C319+C320+C321+C322+C323</f>
        <v>342821.59899999999</v>
      </c>
      <c r="D315" s="84">
        <f t="shared" ref="D315:G315" si="69">D316</f>
        <v>345821.59899999999</v>
      </c>
      <c r="E315" s="84">
        <f t="shared" si="69"/>
        <v>345821.59899999999</v>
      </c>
      <c r="F315" s="84">
        <f t="shared" si="69"/>
        <v>345821.59899999999</v>
      </c>
      <c r="G315" s="84">
        <f t="shared" si="69"/>
        <v>345821.59899999999</v>
      </c>
      <c r="H315" s="84">
        <f>SUM(B315:G315)</f>
        <v>2034833.8509999998</v>
      </c>
      <c r="J315" s="179">
        <v>308725.85600000003</v>
      </c>
      <c r="K315" s="179">
        <v>342821.59899999999</v>
      </c>
      <c r="L315" s="179">
        <v>345821.59899999999</v>
      </c>
      <c r="M315" s="179">
        <v>345821.59899999999</v>
      </c>
      <c r="N315" s="179">
        <v>345821.59899999999</v>
      </c>
      <c r="O315" s="179">
        <v>345821.59899999999</v>
      </c>
      <c r="P315" s="179">
        <v>2034833.8509999998</v>
      </c>
    </row>
    <row r="316" spans="1:16">
      <c r="A316" s="69" t="s">
        <v>433</v>
      </c>
      <c r="B316" s="93">
        <f>302698.656+6027.2</f>
        <v>308725.85600000003</v>
      </c>
      <c r="C316" s="93">
        <v>342821.59899999999</v>
      </c>
      <c r="D316" s="93">
        <v>345821.59899999999</v>
      </c>
      <c r="E316" s="93">
        <v>345821.59899999999</v>
      </c>
      <c r="F316" s="93">
        <v>345821.59899999999</v>
      </c>
      <c r="G316" s="93">
        <v>345821.59899999999</v>
      </c>
      <c r="H316" s="93">
        <f>SUM(B316:G316)</f>
        <v>2034833.8509999998</v>
      </c>
      <c r="J316" s="179">
        <v>308725.85600000003</v>
      </c>
      <c r="K316" s="179">
        <v>342821.59899999999</v>
      </c>
      <c r="L316" s="179">
        <v>345821.59899999999</v>
      </c>
      <c r="M316" s="179">
        <v>345821.59899999999</v>
      </c>
      <c r="N316" s="179">
        <v>345821.59899999999</v>
      </c>
      <c r="O316" s="179">
        <v>345821.59899999999</v>
      </c>
      <c r="P316" s="179">
        <v>2034833.8509999998</v>
      </c>
    </row>
    <row r="317" spans="1:16">
      <c r="A317" s="70" t="s">
        <v>434</v>
      </c>
      <c r="B317" s="93">
        <v>0</v>
      </c>
      <c r="C317" s="93">
        <v>0</v>
      </c>
      <c r="D317" s="93">
        <v>0</v>
      </c>
      <c r="E317" s="93">
        <v>0</v>
      </c>
      <c r="F317" s="93">
        <v>0</v>
      </c>
      <c r="G317" s="93">
        <v>0</v>
      </c>
      <c r="H317" s="93">
        <f t="shared" ref="H317:H323" si="70">SUM(B317:G317)</f>
        <v>0</v>
      </c>
      <c r="J317" s="179">
        <v>0</v>
      </c>
      <c r="K317" s="179">
        <v>0</v>
      </c>
      <c r="L317" s="179">
        <v>0</v>
      </c>
      <c r="M317" s="179">
        <v>0</v>
      </c>
      <c r="N317" s="179">
        <v>0</v>
      </c>
      <c r="O317" s="179">
        <v>0</v>
      </c>
      <c r="P317" s="179">
        <v>0</v>
      </c>
    </row>
    <row r="318" spans="1:16" ht="31.5">
      <c r="A318" s="70" t="s">
        <v>435</v>
      </c>
      <c r="B318" s="93">
        <v>0</v>
      </c>
      <c r="C318" s="93">
        <v>0</v>
      </c>
      <c r="D318" s="93">
        <v>0</v>
      </c>
      <c r="E318" s="93">
        <v>0</v>
      </c>
      <c r="F318" s="93">
        <v>0</v>
      </c>
      <c r="G318" s="93">
        <v>0</v>
      </c>
      <c r="H318" s="93">
        <f t="shared" si="70"/>
        <v>0</v>
      </c>
      <c r="J318" s="179">
        <v>0</v>
      </c>
      <c r="K318" s="179">
        <v>0</v>
      </c>
      <c r="L318" s="179">
        <v>0</v>
      </c>
      <c r="M318" s="179">
        <v>0</v>
      </c>
      <c r="N318" s="179">
        <v>0</v>
      </c>
      <c r="O318" s="179">
        <v>0</v>
      </c>
      <c r="P318" s="179">
        <v>0</v>
      </c>
    </row>
    <row r="319" spans="1:16">
      <c r="A319" s="70" t="s">
        <v>55</v>
      </c>
      <c r="B319" s="93">
        <v>0</v>
      </c>
      <c r="C319" s="93">
        <v>0</v>
      </c>
      <c r="D319" s="93">
        <v>0</v>
      </c>
      <c r="E319" s="93">
        <v>0</v>
      </c>
      <c r="F319" s="93">
        <v>0</v>
      </c>
      <c r="G319" s="93">
        <v>0</v>
      </c>
      <c r="H319" s="93">
        <f t="shared" si="70"/>
        <v>0</v>
      </c>
      <c r="J319" s="179">
        <v>0</v>
      </c>
      <c r="K319" s="179">
        <v>0</v>
      </c>
      <c r="L319" s="179">
        <v>0</v>
      </c>
      <c r="M319" s="179">
        <v>0</v>
      </c>
      <c r="N319" s="179">
        <v>0</v>
      </c>
      <c r="O319" s="179">
        <v>0</v>
      </c>
      <c r="P319" s="179">
        <v>0</v>
      </c>
    </row>
    <row r="320" spans="1:16" ht="47.25">
      <c r="A320" s="733" t="s">
        <v>436</v>
      </c>
      <c r="B320" s="280">
        <v>0</v>
      </c>
      <c r="C320" s="280">
        <v>0</v>
      </c>
      <c r="D320" s="280">
        <v>0</v>
      </c>
      <c r="E320" s="280">
        <v>0</v>
      </c>
      <c r="F320" s="280">
        <v>0</v>
      </c>
      <c r="G320" s="280">
        <v>0</v>
      </c>
      <c r="H320" s="280">
        <f t="shared" si="70"/>
        <v>0</v>
      </c>
      <c r="J320" s="179">
        <v>0</v>
      </c>
      <c r="K320" s="179">
        <v>0</v>
      </c>
      <c r="L320" s="179">
        <v>0</v>
      </c>
      <c r="M320" s="179">
        <v>0</v>
      </c>
      <c r="N320" s="179">
        <v>0</v>
      </c>
      <c r="O320" s="179">
        <v>0</v>
      </c>
      <c r="P320" s="179">
        <v>0</v>
      </c>
    </row>
    <row r="321" spans="1:16" ht="31.5">
      <c r="A321" s="138" t="s">
        <v>437</v>
      </c>
      <c r="B321" s="280">
        <v>0</v>
      </c>
      <c r="C321" s="280">
        <v>0</v>
      </c>
      <c r="D321" s="280">
        <v>0</v>
      </c>
      <c r="E321" s="280">
        <v>0</v>
      </c>
      <c r="F321" s="280">
        <v>0</v>
      </c>
      <c r="G321" s="280">
        <v>0</v>
      </c>
      <c r="H321" s="280">
        <f t="shared" si="70"/>
        <v>0</v>
      </c>
      <c r="J321" s="179">
        <v>0</v>
      </c>
      <c r="K321" s="179">
        <v>0</v>
      </c>
      <c r="L321" s="179">
        <v>0</v>
      </c>
      <c r="M321" s="179">
        <v>0</v>
      </c>
      <c r="N321" s="179">
        <v>0</v>
      </c>
      <c r="O321" s="179">
        <v>0</v>
      </c>
      <c r="P321" s="179">
        <v>0</v>
      </c>
    </row>
    <row r="322" spans="1:16">
      <c r="A322" s="69" t="s">
        <v>438</v>
      </c>
      <c r="B322" s="93">
        <v>0</v>
      </c>
      <c r="C322" s="93">
        <v>0</v>
      </c>
      <c r="D322" s="93">
        <v>0</v>
      </c>
      <c r="E322" s="93">
        <v>0</v>
      </c>
      <c r="F322" s="93">
        <v>0</v>
      </c>
      <c r="G322" s="93">
        <v>0</v>
      </c>
      <c r="H322" s="93">
        <f t="shared" si="70"/>
        <v>0</v>
      </c>
      <c r="J322" s="179">
        <v>0</v>
      </c>
      <c r="K322" s="179">
        <v>0</v>
      </c>
      <c r="L322" s="179">
        <v>0</v>
      </c>
      <c r="M322" s="179">
        <v>0</v>
      </c>
      <c r="N322" s="179">
        <v>0</v>
      </c>
      <c r="O322" s="179">
        <v>0</v>
      </c>
      <c r="P322" s="179">
        <v>0</v>
      </c>
    </row>
    <row r="323" spans="1:16">
      <c r="A323" s="69" t="s">
        <v>439</v>
      </c>
      <c r="B323" s="93">
        <v>0</v>
      </c>
      <c r="C323" s="93">
        <v>0</v>
      </c>
      <c r="D323" s="93">
        <v>0</v>
      </c>
      <c r="E323" s="93">
        <v>0</v>
      </c>
      <c r="F323" s="93">
        <v>0</v>
      </c>
      <c r="G323" s="93">
        <v>0</v>
      </c>
      <c r="H323" s="93">
        <f t="shared" si="70"/>
        <v>0</v>
      </c>
      <c r="J323" s="179">
        <v>0</v>
      </c>
      <c r="K323" s="179">
        <v>0</v>
      </c>
      <c r="L323" s="179">
        <v>0</v>
      </c>
      <c r="M323" s="179">
        <v>0</v>
      </c>
      <c r="N323" s="179">
        <v>0</v>
      </c>
      <c r="O323" s="179">
        <v>0</v>
      </c>
      <c r="P323" s="179">
        <v>0</v>
      </c>
    </row>
    <row r="324" spans="1:16">
      <c r="A324" s="2" t="s">
        <v>440</v>
      </c>
      <c r="B324" s="76">
        <v>0</v>
      </c>
      <c r="C324" s="76">
        <v>0</v>
      </c>
      <c r="D324" s="76">
        <v>0</v>
      </c>
      <c r="E324" s="76">
        <v>0</v>
      </c>
      <c r="F324" s="76">
        <v>0</v>
      </c>
      <c r="G324" s="76">
        <v>0</v>
      </c>
      <c r="H324" s="76">
        <v>0</v>
      </c>
      <c r="J324" s="179">
        <v>0</v>
      </c>
      <c r="K324" s="179">
        <v>0</v>
      </c>
      <c r="L324" s="179">
        <v>0</v>
      </c>
      <c r="M324" s="179">
        <v>0</v>
      </c>
      <c r="N324" s="179">
        <v>0</v>
      </c>
      <c r="O324" s="179">
        <v>0</v>
      </c>
      <c r="P324" s="179">
        <v>0</v>
      </c>
    </row>
    <row r="325" spans="1:16" ht="47.25">
      <c r="A325" s="730" t="s">
        <v>1835</v>
      </c>
      <c r="B325" s="84">
        <f>B326+B331-B330</f>
        <v>6943393.8820199985</v>
      </c>
      <c r="C325" s="84">
        <f>C326+C331-C330</f>
        <v>4622471.0434800005</v>
      </c>
      <c r="D325" s="84">
        <f t="shared" ref="D325:H325" si="71">D326+D331-D330</f>
        <v>10915849.436479999</v>
      </c>
      <c r="E325" s="84">
        <f t="shared" si="71"/>
        <v>10915849.436479999</v>
      </c>
      <c r="F325" s="84">
        <f t="shared" si="71"/>
        <v>10915849.436479999</v>
      </c>
      <c r="G325" s="84">
        <f t="shared" si="71"/>
        <v>10915849.436479999</v>
      </c>
      <c r="H325" s="84">
        <f t="shared" si="71"/>
        <v>55229262.671419993</v>
      </c>
      <c r="J325" s="179">
        <v>7600977.176479999</v>
      </c>
      <c r="K325" s="179">
        <v>4622471.0434800005</v>
      </c>
      <c r="L325" s="179">
        <v>10915849.436479999</v>
      </c>
      <c r="M325" s="179">
        <v>10915849.436479999</v>
      </c>
      <c r="N325" s="179">
        <v>10915849.436479999</v>
      </c>
      <c r="O325" s="179">
        <v>10915849.436479999</v>
      </c>
      <c r="P325" s="179">
        <v>55886845.965879992</v>
      </c>
    </row>
    <row r="326" spans="1:16">
      <c r="A326" s="69" t="s">
        <v>433</v>
      </c>
      <c r="B326" s="736">
        <f>10149553.07648-1901370-657583.29446</f>
        <v>7590599.7820199989</v>
      </c>
      <c r="C326" s="93">
        <f>10957052.34348-5605000</f>
        <v>5352052.3434800003</v>
      </c>
      <c r="D326" s="93">
        <v>11645430.736479999</v>
      </c>
      <c r="E326" s="93">
        <v>11645430.736479999</v>
      </c>
      <c r="F326" s="93">
        <v>11645430.736479999</v>
      </c>
      <c r="G326" s="93">
        <v>11645430.736479999</v>
      </c>
      <c r="H326" s="93">
        <f>SUM(B326:G326)</f>
        <v>59524375.071419992</v>
      </c>
      <c r="J326" s="179">
        <v>8248183.0764799993</v>
      </c>
      <c r="K326" s="179">
        <v>5352052.3434800003</v>
      </c>
      <c r="L326" s="179">
        <v>11645430.736479999</v>
      </c>
      <c r="M326" s="179">
        <v>11645430.736479999</v>
      </c>
      <c r="N326" s="179">
        <v>11645430.736479999</v>
      </c>
      <c r="O326" s="179">
        <v>11645430.736479999</v>
      </c>
      <c r="P326" s="179">
        <v>60181958.36587999</v>
      </c>
    </row>
    <row r="327" spans="1:16">
      <c r="A327" s="70" t="s">
        <v>434</v>
      </c>
      <c r="B327" s="93">
        <v>1450.1</v>
      </c>
      <c r="C327" s="93">
        <v>1501.7</v>
      </c>
      <c r="D327" s="93">
        <v>1549.9</v>
      </c>
      <c r="E327" s="93">
        <v>1549.9</v>
      </c>
      <c r="F327" s="93">
        <v>1549.9</v>
      </c>
      <c r="G327" s="93">
        <v>1549.9</v>
      </c>
      <c r="H327" s="93">
        <f>SUM(B327:G327)</f>
        <v>9151.4</v>
      </c>
      <c r="J327" s="179">
        <v>1450.1</v>
      </c>
      <c r="K327" s="179">
        <v>1501.7</v>
      </c>
      <c r="L327" s="179">
        <v>1549.9</v>
      </c>
      <c r="M327" s="179">
        <v>1549.9</v>
      </c>
      <c r="N327" s="179">
        <v>1549.9</v>
      </c>
      <c r="O327" s="179">
        <v>1549.9</v>
      </c>
      <c r="P327" s="179">
        <v>9151.4</v>
      </c>
    </row>
    <row r="328" spans="1:16" ht="31.5">
      <c r="A328" s="70" t="s">
        <v>435</v>
      </c>
      <c r="B328" s="93">
        <v>0</v>
      </c>
      <c r="C328" s="93">
        <v>0</v>
      </c>
      <c r="D328" s="93">
        <v>0</v>
      </c>
      <c r="E328" s="93">
        <v>0</v>
      </c>
      <c r="F328" s="93">
        <v>0</v>
      </c>
      <c r="G328" s="93">
        <v>0</v>
      </c>
      <c r="H328" s="93">
        <f t="shared" ref="H328:H333" si="72">B328+C328+D328</f>
        <v>0</v>
      </c>
      <c r="J328" s="179">
        <v>0</v>
      </c>
      <c r="K328" s="179">
        <v>0</v>
      </c>
      <c r="L328" s="179">
        <v>0</v>
      </c>
      <c r="M328" s="179">
        <v>0</v>
      </c>
      <c r="N328" s="179">
        <v>0</v>
      </c>
      <c r="O328" s="179">
        <v>0</v>
      </c>
      <c r="P328" s="179">
        <v>0</v>
      </c>
    </row>
    <row r="329" spans="1:16">
      <c r="A329" s="70" t="s">
        <v>55</v>
      </c>
      <c r="B329" s="93">
        <v>0</v>
      </c>
      <c r="C329" s="93">
        <v>0</v>
      </c>
      <c r="D329" s="93">
        <v>0</v>
      </c>
      <c r="E329" s="93">
        <v>0</v>
      </c>
      <c r="F329" s="93">
        <v>0</v>
      </c>
      <c r="G329" s="93">
        <v>0</v>
      </c>
      <c r="H329" s="93">
        <f t="shared" si="72"/>
        <v>0</v>
      </c>
      <c r="J329" s="179">
        <v>0</v>
      </c>
      <c r="K329" s="179">
        <v>0</v>
      </c>
      <c r="L329" s="179">
        <v>0</v>
      </c>
      <c r="M329" s="179">
        <v>0</v>
      </c>
      <c r="N329" s="179">
        <v>0</v>
      </c>
      <c r="O329" s="179">
        <v>0</v>
      </c>
      <c r="P329" s="179">
        <v>0</v>
      </c>
    </row>
    <row r="330" spans="1:16" ht="47.25">
      <c r="A330" s="733" t="s">
        <v>436</v>
      </c>
      <c r="B330" s="280">
        <v>647205.9</v>
      </c>
      <c r="C330" s="280">
        <v>729581.3</v>
      </c>
      <c r="D330" s="280">
        <v>729581.3</v>
      </c>
      <c r="E330" s="280">
        <v>729581.3</v>
      </c>
      <c r="F330" s="280">
        <v>729581.3</v>
      </c>
      <c r="G330" s="280">
        <v>729581.3</v>
      </c>
      <c r="H330" s="280">
        <f>SUM(B330:G330)</f>
        <v>4295112.3999999994</v>
      </c>
      <c r="J330" s="179">
        <v>647205.9</v>
      </c>
      <c r="K330" s="179">
        <v>729581.3</v>
      </c>
      <c r="L330" s="179">
        <v>729581.3</v>
      </c>
      <c r="M330" s="179">
        <v>729581.3</v>
      </c>
      <c r="N330" s="179">
        <v>729581.3</v>
      </c>
      <c r="O330" s="179">
        <v>729581.3</v>
      </c>
      <c r="P330" s="179">
        <v>4295112.3999999994</v>
      </c>
    </row>
    <row r="331" spans="1:16" ht="31.5">
      <c r="A331" s="138" t="s">
        <v>437</v>
      </c>
      <c r="B331" s="280">
        <v>0</v>
      </c>
      <c r="C331" s="280">
        <v>0</v>
      </c>
      <c r="D331" s="280">
        <v>0</v>
      </c>
      <c r="E331" s="280">
        <v>0</v>
      </c>
      <c r="F331" s="280">
        <v>0</v>
      </c>
      <c r="G331" s="280">
        <v>0</v>
      </c>
      <c r="H331" s="280">
        <f t="shared" si="72"/>
        <v>0</v>
      </c>
      <c r="J331" s="179">
        <v>0</v>
      </c>
      <c r="K331" s="179">
        <v>0</v>
      </c>
      <c r="L331" s="179">
        <v>0</v>
      </c>
      <c r="M331" s="179">
        <v>0</v>
      </c>
      <c r="N331" s="179">
        <v>0</v>
      </c>
      <c r="O331" s="179">
        <v>0</v>
      </c>
      <c r="P331" s="179">
        <v>0</v>
      </c>
    </row>
    <row r="332" spans="1:16">
      <c r="A332" s="69" t="s">
        <v>438</v>
      </c>
      <c r="B332" s="93">
        <v>0</v>
      </c>
      <c r="C332" s="93">
        <v>0</v>
      </c>
      <c r="D332" s="93">
        <v>0</v>
      </c>
      <c r="E332" s="93">
        <v>0</v>
      </c>
      <c r="F332" s="93">
        <v>0</v>
      </c>
      <c r="G332" s="93">
        <v>0</v>
      </c>
      <c r="H332" s="93">
        <f t="shared" si="72"/>
        <v>0</v>
      </c>
      <c r="J332" s="179">
        <v>0</v>
      </c>
      <c r="K332" s="179">
        <v>0</v>
      </c>
      <c r="L332" s="179">
        <v>0</v>
      </c>
      <c r="M332" s="179">
        <v>0</v>
      </c>
      <c r="N332" s="179">
        <v>0</v>
      </c>
      <c r="O332" s="179">
        <v>0</v>
      </c>
      <c r="P332" s="179">
        <v>0</v>
      </c>
    </row>
    <row r="333" spans="1:16">
      <c r="A333" s="69" t="s">
        <v>439</v>
      </c>
      <c r="B333" s="93">
        <v>0</v>
      </c>
      <c r="C333" s="93">
        <v>0</v>
      </c>
      <c r="D333" s="93">
        <v>0</v>
      </c>
      <c r="E333" s="93">
        <v>0</v>
      </c>
      <c r="F333" s="93">
        <v>0</v>
      </c>
      <c r="G333" s="93">
        <v>0</v>
      </c>
      <c r="H333" s="93">
        <f t="shared" si="72"/>
        <v>0</v>
      </c>
      <c r="J333" s="179">
        <v>0</v>
      </c>
      <c r="K333" s="179">
        <v>0</v>
      </c>
      <c r="L333" s="179">
        <v>0</v>
      </c>
      <c r="M333" s="179">
        <v>0</v>
      </c>
      <c r="N333" s="179">
        <v>0</v>
      </c>
      <c r="O333" s="179">
        <v>0</v>
      </c>
      <c r="P333" s="179">
        <v>0</v>
      </c>
    </row>
    <row r="334" spans="1:16">
      <c r="A334" s="2" t="s">
        <v>440</v>
      </c>
      <c r="B334" s="76">
        <v>0</v>
      </c>
      <c r="C334" s="76">
        <v>0</v>
      </c>
      <c r="D334" s="76">
        <v>0</v>
      </c>
      <c r="E334" s="76">
        <v>0</v>
      </c>
      <c r="F334" s="76">
        <v>0</v>
      </c>
      <c r="G334" s="76">
        <v>0</v>
      </c>
      <c r="H334" s="76">
        <v>0</v>
      </c>
      <c r="J334" s="179">
        <v>0</v>
      </c>
      <c r="K334" s="179">
        <v>0</v>
      </c>
      <c r="L334" s="179">
        <v>0</v>
      </c>
      <c r="M334" s="179">
        <v>0</v>
      </c>
      <c r="N334" s="179">
        <v>0</v>
      </c>
      <c r="O334" s="179">
        <v>0</v>
      </c>
      <c r="P334" s="179">
        <v>0</v>
      </c>
    </row>
  </sheetData>
  <autoFilter ref="A4:H333"/>
  <mergeCells count="3">
    <mergeCell ref="A1:H1"/>
    <mergeCell ref="A3:A4"/>
    <mergeCell ref="B3:H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tabColor rgb="FFFF00FF"/>
  </sheetPr>
  <dimension ref="A1:P274"/>
  <sheetViews>
    <sheetView topLeftCell="A223" zoomScale="85" zoomScaleNormal="85" workbookViewId="0">
      <selection activeCell="B231" sqref="B231"/>
    </sheetView>
  </sheetViews>
  <sheetFormatPr defaultColWidth="9.140625" defaultRowHeight="15.75"/>
  <cols>
    <col min="1" max="1" width="91.85546875" style="1" customWidth="1"/>
    <col min="2" max="2" width="15" style="1" customWidth="1"/>
    <col min="3" max="3" width="14.140625" style="1" customWidth="1"/>
    <col min="4" max="7" width="16.5703125" style="1" customWidth="1"/>
    <col min="8" max="8" width="15.5703125" style="1" customWidth="1"/>
    <col min="9" max="9" width="0" style="1" hidden="1" customWidth="1"/>
    <col min="10" max="10" width="22.140625" style="1" hidden="1" customWidth="1"/>
    <col min="11" max="12" width="16.42578125" style="1" hidden="1" customWidth="1"/>
    <col min="13" max="13" width="15.140625" style="1" hidden="1" customWidth="1"/>
    <col min="14" max="14" width="13.7109375" style="1" hidden="1" customWidth="1"/>
    <col min="15" max="15" width="12.7109375" style="1" bestFit="1" customWidth="1"/>
    <col min="16" max="16384" width="9.140625" style="1"/>
  </cols>
  <sheetData>
    <row r="1" spans="1:13" ht="18.75">
      <c r="A1" s="744" t="s">
        <v>429</v>
      </c>
      <c r="B1" s="744"/>
      <c r="C1" s="744"/>
      <c r="D1" s="744"/>
      <c r="E1" s="744"/>
      <c r="F1" s="744"/>
      <c r="G1" s="744"/>
      <c r="H1" s="744"/>
    </row>
    <row r="3" spans="1:13" ht="31.5" customHeight="1">
      <c r="A3" s="987" t="s">
        <v>430</v>
      </c>
      <c r="B3" s="988" t="s">
        <v>541</v>
      </c>
      <c r="C3" s="989"/>
      <c r="D3" s="989"/>
      <c r="E3" s="989"/>
      <c r="F3" s="989"/>
      <c r="G3" s="989"/>
      <c r="H3" s="990"/>
    </row>
    <row r="4" spans="1:13" ht="36" customHeight="1">
      <c r="A4" s="987"/>
      <c r="B4" s="362">
        <v>2025</v>
      </c>
      <c r="C4" s="362">
        <v>2026</v>
      </c>
      <c r="D4" s="362">
        <v>2027</v>
      </c>
      <c r="E4" s="362">
        <v>2028</v>
      </c>
      <c r="F4" s="362">
        <v>2029</v>
      </c>
      <c r="G4" s="362">
        <v>2030</v>
      </c>
      <c r="H4" s="362" t="s">
        <v>34</v>
      </c>
    </row>
    <row r="5" spans="1:13">
      <c r="A5" s="94" t="s">
        <v>432</v>
      </c>
      <c r="B5" s="122">
        <f>B6+B11-B10</f>
        <v>37463681.272</v>
      </c>
      <c r="C5" s="122">
        <f t="shared" ref="C5:G5" si="0">C6+C11-C10</f>
        <v>35705277.315090001</v>
      </c>
      <c r="D5" s="122">
        <f t="shared" si="0"/>
        <v>41841669.516870007</v>
      </c>
      <c r="E5" s="122">
        <f t="shared" si="0"/>
        <v>41761669.516870007</v>
      </c>
      <c r="F5" s="122">
        <f t="shared" si="0"/>
        <v>41761669.516870007</v>
      </c>
      <c r="G5" s="122">
        <f t="shared" si="0"/>
        <v>41761669.516870007</v>
      </c>
      <c r="H5" s="122">
        <f t="shared" ref="H5" si="1">H6+H11-H10</f>
        <v>240295636.65457001</v>
      </c>
      <c r="J5" s="389">
        <v>18632595.59663</v>
      </c>
      <c r="K5" s="389">
        <v>19041424.382089999</v>
      </c>
      <c r="L5" s="389">
        <v>19572816.583869997</v>
      </c>
    </row>
    <row r="6" spans="1:13" ht="21.75" customHeight="1">
      <c r="A6" s="95" t="s">
        <v>433</v>
      </c>
      <c r="B6" s="123">
        <f>B16+B25+B34+B43+B52+B61+B70+B79+B97+B111+B120+B129+B138+B147+B156+B165+B174+B183+B192+B201+B210+B219+B231+B240+B249+B258+B267</f>
        <v>16873673.801999997</v>
      </c>
      <c r="C6" s="123">
        <f>C16+C25+C34+C43+C52+C61+C70+C79+C97+C111+C120+C129+C138+C147+C156+C165+C174+C183+C192+C201+C210+C219+C231+C240+C249+C258+C267+C88</f>
        <v>13436424.385090001</v>
      </c>
      <c r="D6" s="123">
        <f t="shared" ref="D6:G6" si="2">D16+D25+D34+D43+D52+D61+D70+D79+D97+D111+D120+D129+D138+D147+D156+D165+D174+D183+D192+D201+D210+D219+D231+D240+D249+D258+D267</f>
        <v>19572816.58687</v>
      </c>
      <c r="E6" s="123">
        <f t="shared" si="2"/>
        <v>19492816.58687</v>
      </c>
      <c r="F6" s="123">
        <f t="shared" si="2"/>
        <v>19492816.58687</v>
      </c>
      <c r="G6" s="123">
        <f t="shared" si="2"/>
        <v>19492816.58687</v>
      </c>
      <c r="H6" s="123">
        <f>SUM(B6:G6)</f>
        <v>108361364.53456999</v>
      </c>
      <c r="J6" s="327">
        <f>J5-B6</f>
        <v>1758921.7946300022</v>
      </c>
      <c r="K6" s="327">
        <f t="shared" ref="K6:L6" si="3">K5-C6</f>
        <v>5604999.9969999976</v>
      </c>
      <c r="L6" s="327">
        <f t="shared" si="3"/>
        <v>-3.0000023543834686E-3</v>
      </c>
      <c r="M6" s="120"/>
    </row>
    <row r="7" spans="1:13">
      <c r="A7" s="96" t="s">
        <v>434</v>
      </c>
      <c r="B7" s="123">
        <f>B17+B26+B35+B44+B53+B62+B71+B80+B89+B98+B112+B121+B130+B139+B148+B157+B166+B175+B184+B193+B202+B211+B220+B232+B241+B250+B259+B268+B88</f>
        <v>1211086.1100000001</v>
      </c>
      <c r="C7" s="123">
        <f t="shared" ref="C7:G7" si="4">C17+C26+C35+C44+C53+C62+C71+C80+C89+C98+C112+C121+C130+C139+C148+C157+C166+C175+C184+C193+C202+C211+C220+C232+C241+C250+C259+C268</f>
        <v>773123.99999999988</v>
      </c>
      <c r="D7" s="123">
        <f t="shared" si="4"/>
        <v>607734.20000000007</v>
      </c>
      <c r="E7" s="123">
        <f t="shared" si="4"/>
        <v>607734.20000000007</v>
      </c>
      <c r="F7" s="123">
        <f t="shared" si="4"/>
        <v>607734.20000000007</v>
      </c>
      <c r="G7" s="123">
        <f t="shared" si="4"/>
        <v>607734.20000000007</v>
      </c>
      <c r="H7" s="123">
        <f>SUM(B7:G7)</f>
        <v>4415146.91</v>
      </c>
      <c r="J7" s="301"/>
      <c r="K7" s="301"/>
      <c r="L7" s="301"/>
    </row>
    <row r="8" spans="1:13" ht="31.5">
      <c r="A8" s="66" t="s">
        <v>435</v>
      </c>
      <c r="B8" s="76"/>
      <c r="C8" s="76"/>
      <c r="D8" s="76"/>
      <c r="E8" s="76"/>
      <c r="F8" s="76"/>
      <c r="G8" s="76"/>
      <c r="H8" s="76"/>
      <c r="J8" s="179"/>
      <c r="K8" s="179"/>
      <c r="L8" s="179"/>
    </row>
    <row r="9" spans="1:13">
      <c r="A9" s="67" t="s">
        <v>55</v>
      </c>
      <c r="B9" s="76"/>
      <c r="C9" s="76"/>
      <c r="D9" s="76"/>
      <c r="E9" s="76"/>
      <c r="F9" s="76"/>
      <c r="G9" s="76"/>
      <c r="H9" s="76"/>
      <c r="J9" s="125"/>
      <c r="K9" s="125"/>
      <c r="L9" s="125"/>
    </row>
    <row r="10" spans="1:13" ht="47.25">
      <c r="A10" s="343" t="s">
        <v>436</v>
      </c>
      <c r="B10" s="97">
        <v>647205.9</v>
      </c>
      <c r="C10" s="97">
        <v>729581.3</v>
      </c>
      <c r="D10" s="97">
        <v>729581.3</v>
      </c>
      <c r="E10" s="97">
        <v>729581.3</v>
      </c>
      <c r="F10" s="97">
        <v>729581.3</v>
      </c>
      <c r="G10" s="97">
        <v>729581.3</v>
      </c>
      <c r="H10" s="97">
        <v>4295112.3999999994</v>
      </c>
      <c r="K10" s="259"/>
    </row>
    <row r="11" spans="1:13" ht="48" customHeight="1">
      <c r="A11" s="121" t="s">
        <v>437</v>
      </c>
      <c r="B11" s="97">
        <v>21237213.370000001</v>
      </c>
      <c r="C11" s="97">
        <v>22998434.23</v>
      </c>
      <c r="D11" s="97">
        <v>22998434.23</v>
      </c>
      <c r="E11" s="97">
        <v>22998434.23</v>
      </c>
      <c r="F11" s="97">
        <v>22998434.23</v>
      </c>
      <c r="G11" s="97">
        <v>22998434.23</v>
      </c>
      <c r="H11" s="97">
        <f>SUM(B11:G11)</f>
        <v>136229384.52000001</v>
      </c>
      <c r="J11" s="115"/>
      <c r="K11" s="259"/>
    </row>
    <row r="12" spans="1:13">
      <c r="A12" s="2" t="s">
        <v>438</v>
      </c>
      <c r="B12" s="76"/>
      <c r="C12" s="76"/>
      <c r="D12" s="76"/>
      <c r="E12" s="76"/>
      <c r="F12" s="76"/>
      <c r="G12" s="76"/>
      <c r="H12" s="76"/>
    </row>
    <row r="13" spans="1:13">
      <c r="A13" s="2" t="s">
        <v>439</v>
      </c>
      <c r="B13" s="76"/>
      <c r="C13" s="76"/>
      <c r="D13" s="76"/>
      <c r="E13" s="76"/>
      <c r="F13" s="76"/>
      <c r="G13" s="76"/>
      <c r="H13" s="76"/>
    </row>
    <row r="14" spans="1:13">
      <c r="A14" s="2" t="s">
        <v>440</v>
      </c>
      <c r="B14" s="76"/>
      <c r="C14" s="76"/>
      <c r="D14" s="76"/>
      <c r="E14" s="76"/>
      <c r="F14" s="76"/>
      <c r="G14" s="76"/>
      <c r="H14" s="76"/>
    </row>
    <row r="15" spans="1:13" ht="25.5" customHeight="1">
      <c r="A15" s="276" t="s">
        <v>1000</v>
      </c>
      <c r="B15" s="277">
        <f>B16+B19+B20+B21+B22+B23</f>
        <v>209847.628</v>
      </c>
      <c r="C15" s="277">
        <f t="shared" ref="C15:G15" si="5">C16+C19+C20+C21+C22+C23</f>
        <v>217269.92</v>
      </c>
      <c r="D15" s="277">
        <f t="shared" si="5"/>
        <v>222607.91</v>
      </c>
      <c r="E15" s="277">
        <f t="shared" si="5"/>
        <v>222607.91</v>
      </c>
      <c r="F15" s="277">
        <f t="shared" si="5"/>
        <v>222607.91</v>
      </c>
      <c r="G15" s="277">
        <f t="shared" si="5"/>
        <v>222607.91</v>
      </c>
      <c r="H15" s="277">
        <f>SUM(B15:G15)</f>
        <v>1317549.1879999998</v>
      </c>
      <c r="J15" s="297" t="s">
        <v>907</v>
      </c>
      <c r="K15" s="302"/>
      <c r="L15" s="302"/>
      <c r="M15" s="302"/>
    </row>
    <row r="16" spans="1:13">
      <c r="A16" s="130" t="s">
        <v>433</v>
      </c>
      <c r="B16" s="131">
        <v>209847.628</v>
      </c>
      <c r="C16" s="131">
        <v>217269.92</v>
      </c>
      <c r="D16" s="131">
        <v>222607.91</v>
      </c>
      <c r="E16" s="131">
        <v>222607.91</v>
      </c>
      <c r="F16" s="131">
        <v>222607.91</v>
      </c>
      <c r="G16" s="131">
        <v>222607.91</v>
      </c>
      <c r="H16" s="131">
        <f t="shared" ref="H16:H17" si="6">SUM(B16:G16)</f>
        <v>1317549.1879999998</v>
      </c>
      <c r="K16" s="302">
        <v>209847.628</v>
      </c>
      <c r="L16" s="302">
        <v>217269.92</v>
      </c>
      <c r="M16" s="302">
        <v>222607.91</v>
      </c>
    </row>
    <row r="17" spans="1:13">
      <c r="A17" s="132" t="s">
        <v>434</v>
      </c>
      <c r="B17" s="133">
        <v>79183.100000000006</v>
      </c>
      <c r="C17" s="133">
        <v>73201.600000000006</v>
      </c>
      <c r="D17" s="133">
        <v>67257</v>
      </c>
      <c r="E17" s="133">
        <v>67257</v>
      </c>
      <c r="F17" s="133">
        <v>67257</v>
      </c>
      <c r="G17" s="133">
        <v>67257</v>
      </c>
      <c r="H17" s="131">
        <f t="shared" si="6"/>
        <v>421412.7</v>
      </c>
      <c r="K17" s="302">
        <v>79183.100000000006</v>
      </c>
      <c r="L17" s="302">
        <v>73201.600000000006</v>
      </c>
      <c r="M17" s="302">
        <v>67257</v>
      </c>
    </row>
    <row r="18" spans="1:13" ht="31.5">
      <c r="A18" s="132" t="s">
        <v>435</v>
      </c>
      <c r="B18" s="133">
        <v>0</v>
      </c>
      <c r="C18" s="133">
        <v>0</v>
      </c>
      <c r="D18" s="133">
        <v>0</v>
      </c>
      <c r="E18" s="133">
        <v>0</v>
      </c>
      <c r="F18" s="133">
        <v>0</v>
      </c>
      <c r="G18" s="133">
        <v>0</v>
      </c>
      <c r="H18" s="131">
        <f t="shared" ref="H18:H23" si="7">B18+C18+D18</f>
        <v>0</v>
      </c>
      <c r="K18" s="301"/>
      <c r="L18" s="301"/>
      <c r="M18" s="301"/>
    </row>
    <row r="19" spans="1:13">
      <c r="A19" s="134" t="s">
        <v>55</v>
      </c>
      <c r="B19" s="133">
        <v>0</v>
      </c>
      <c r="C19" s="133">
        <v>0</v>
      </c>
      <c r="D19" s="133">
        <v>0</v>
      </c>
      <c r="E19" s="133">
        <v>0</v>
      </c>
      <c r="F19" s="133">
        <v>0</v>
      </c>
      <c r="G19" s="133">
        <v>0</v>
      </c>
      <c r="H19" s="131">
        <f t="shared" si="7"/>
        <v>0</v>
      </c>
    </row>
    <row r="20" spans="1:13" ht="48" customHeight="1">
      <c r="A20" s="134" t="s">
        <v>436</v>
      </c>
      <c r="B20" s="133">
        <v>0</v>
      </c>
      <c r="C20" s="133">
        <v>0</v>
      </c>
      <c r="D20" s="133">
        <v>0</v>
      </c>
      <c r="E20" s="133">
        <v>0</v>
      </c>
      <c r="F20" s="133">
        <v>0</v>
      </c>
      <c r="G20" s="133">
        <v>0</v>
      </c>
      <c r="H20" s="131">
        <f t="shared" si="7"/>
        <v>0</v>
      </c>
    </row>
    <row r="21" spans="1:13" ht="31.5">
      <c r="A21" s="287" t="s">
        <v>437</v>
      </c>
      <c r="B21" s="354">
        <v>0</v>
      </c>
      <c r="C21" s="354">
        <v>0</v>
      </c>
      <c r="D21" s="354">
        <v>0</v>
      </c>
      <c r="E21" s="354">
        <v>0</v>
      </c>
      <c r="F21" s="354">
        <v>0</v>
      </c>
      <c r="G21" s="354">
        <v>0</v>
      </c>
      <c r="H21" s="281">
        <f t="shared" si="7"/>
        <v>0</v>
      </c>
    </row>
    <row r="22" spans="1:13">
      <c r="A22" s="287" t="s">
        <v>438</v>
      </c>
      <c r="B22" s="354">
        <v>0</v>
      </c>
      <c r="C22" s="354">
        <v>0</v>
      </c>
      <c r="D22" s="354">
        <v>0</v>
      </c>
      <c r="E22" s="354">
        <v>0</v>
      </c>
      <c r="F22" s="354">
        <v>0</v>
      </c>
      <c r="G22" s="354">
        <v>0</v>
      </c>
      <c r="H22" s="281">
        <f t="shared" si="7"/>
        <v>0</v>
      </c>
    </row>
    <row r="23" spans="1:13">
      <c r="A23" s="130" t="s">
        <v>439</v>
      </c>
      <c r="B23" s="133">
        <v>0</v>
      </c>
      <c r="C23" s="133">
        <v>0</v>
      </c>
      <c r="D23" s="133">
        <v>0</v>
      </c>
      <c r="E23" s="133">
        <v>0</v>
      </c>
      <c r="F23" s="133">
        <v>0</v>
      </c>
      <c r="G23" s="133">
        <v>0</v>
      </c>
      <c r="H23" s="131">
        <f t="shared" si="7"/>
        <v>0</v>
      </c>
    </row>
    <row r="24" spans="1:13" ht="21" customHeight="1">
      <c r="A24" s="276" t="s">
        <v>1001</v>
      </c>
      <c r="B24" s="277">
        <f>B25+B28+B29+B30+B31+B32</f>
        <v>27984.407999999999</v>
      </c>
      <c r="C24" s="277">
        <f t="shared" ref="C24:G24" si="8">C25+C28+C29+C30+C31+C32</f>
        <v>26251.473000000002</v>
      </c>
      <c r="D24" s="277">
        <f t="shared" si="8"/>
        <v>24406.473000000002</v>
      </c>
      <c r="E24" s="277">
        <f t="shared" si="8"/>
        <v>24406.473000000002</v>
      </c>
      <c r="F24" s="277">
        <f t="shared" si="8"/>
        <v>24406.473000000002</v>
      </c>
      <c r="G24" s="277">
        <f t="shared" si="8"/>
        <v>24406.473000000002</v>
      </c>
      <c r="H24" s="277">
        <f>SUM(B24:G24)</f>
        <v>151861.77300000002</v>
      </c>
      <c r="J24" s="297" t="s">
        <v>909</v>
      </c>
      <c r="K24" s="302"/>
      <c r="L24" s="302"/>
      <c r="M24" s="302"/>
    </row>
    <row r="25" spans="1:13">
      <c r="A25" s="130" t="s">
        <v>433</v>
      </c>
      <c r="B25" s="133">
        <v>27984.407999999999</v>
      </c>
      <c r="C25" s="133">
        <v>26251.473000000002</v>
      </c>
      <c r="D25" s="133">
        <v>24406.473000000002</v>
      </c>
      <c r="E25" s="133">
        <v>24406.473000000002</v>
      </c>
      <c r="F25" s="133">
        <v>24406.473000000002</v>
      </c>
      <c r="G25" s="133">
        <v>24406.473000000002</v>
      </c>
      <c r="H25" s="131">
        <f>B25+C25+D25+E25+F25+G25</f>
        <v>151861.77300000002</v>
      </c>
      <c r="J25" s="275"/>
      <c r="K25" s="302">
        <v>27984.407999999999</v>
      </c>
      <c r="L25" s="302">
        <v>26251.473000000002</v>
      </c>
      <c r="M25" s="302">
        <v>24406.473000000002</v>
      </c>
    </row>
    <row r="26" spans="1:13">
      <c r="A26" s="132" t="s">
        <v>434</v>
      </c>
      <c r="B26" s="133">
        <v>3291.7</v>
      </c>
      <c r="C26" s="133">
        <v>1586.7</v>
      </c>
      <c r="D26" s="133">
        <v>0</v>
      </c>
      <c r="E26" s="133">
        <v>0</v>
      </c>
      <c r="F26" s="133">
        <v>0</v>
      </c>
      <c r="G26" s="133">
        <v>0</v>
      </c>
      <c r="H26" s="131">
        <f>B26+C26+D26+E26+F26+G26</f>
        <v>4878.3999999999996</v>
      </c>
      <c r="K26" s="302">
        <v>3291.7</v>
      </c>
      <c r="L26" s="302">
        <v>1586.7</v>
      </c>
      <c r="M26" s="302">
        <v>0</v>
      </c>
    </row>
    <row r="27" spans="1:13" ht="31.5">
      <c r="A27" s="132" t="s">
        <v>435</v>
      </c>
      <c r="B27" s="133">
        <v>0</v>
      </c>
      <c r="C27" s="133">
        <v>0</v>
      </c>
      <c r="D27" s="133">
        <v>0</v>
      </c>
      <c r="E27" s="133">
        <v>0</v>
      </c>
      <c r="F27" s="133">
        <v>0</v>
      </c>
      <c r="G27" s="133">
        <v>0</v>
      </c>
      <c r="H27" s="131">
        <f t="shared" ref="H27:H32" si="9">B27+C27+D27+E27+F27+G27</f>
        <v>0</v>
      </c>
    </row>
    <row r="28" spans="1:13">
      <c r="A28" s="134" t="s">
        <v>55</v>
      </c>
      <c r="B28" s="133">
        <v>0</v>
      </c>
      <c r="C28" s="133">
        <v>0</v>
      </c>
      <c r="D28" s="133">
        <v>0</v>
      </c>
      <c r="E28" s="133">
        <v>0</v>
      </c>
      <c r="F28" s="133">
        <v>0</v>
      </c>
      <c r="G28" s="133">
        <v>0</v>
      </c>
      <c r="H28" s="131">
        <f t="shared" si="9"/>
        <v>0</v>
      </c>
    </row>
    <row r="29" spans="1:13" ht="47.25">
      <c r="A29" s="134" t="s">
        <v>436</v>
      </c>
      <c r="B29" s="133">
        <v>0</v>
      </c>
      <c r="C29" s="133">
        <v>0</v>
      </c>
      <c r="D29" s="133">
        <v>0</v>
      </c>
      <c r="E29" s="133">
        <v>0</v>
      </c>
      <c r="F29" s="133">
        <v>0</v>
      </c>
      <c r="G29" s="133">
        <v>0</v>
      </c>
      <c r="H29" s="131">
        <f t="shared" si="9"/>
        <v>0</v>
      </c>
    </row>
    <row r="30" spans="1:13" ht="31.5">
      <c r="A30" s="287" t="s">
        <v>437</v>
      </c>
      <c r="B30" s="354">
        <v>0</v>
      </c>
      <c r="C30" s="354">
        <v>0</v>
      </c>
      <c r="D30" s="354">
        <v>0</v>
      </c>
      <c r="E30" s="354">
        <v>0</v>
      </c>
      <c r="F30" s="354">
        <v>0</v>
      </c>
      <c r="G30" s="354">
        <v>0</v>
      </c>
      <c r="H30" s="281">
        <f t="shared" si="9"/>
        <v>0</v>
      </c>
    </row>
    <row r="31" spans="1:13">
      <c r="A31" s="287" t="s">
        <v>438</v>
      </c>
      <c r="B31" s="354">
        <v>0</v>
      </c>
      <c r="C31" s="354">
        <v>0</v>
      </c>
      <c r="D31" s="354">
        <v>0</v>
      </c>
      <c r="E31" s="354">
        <v>0</v>
      </c>
      <c r="F31" s="354">
        <v>0</v>
      </c>
      <c r="G31" s="354">
        <v>0</v>
      </c>
      <c r="H31" s="281">
        <f t="shared" si="9"/>
        <v>0</v>
      </c>
    </row>
    <row r="32" spans="1:13">
      <c r="A32" s="130" t="s">
        <v>439</v>
      </c>
      <c r="B32" s="133">
        <v>0</v>
      </c>
      <c r="C32" s="133">
        <v>0</v>
      </c>
      <c r="D32" s="133">
        <v>0</v>
      </c>
      <c r="E32" s="133">
        <v>0</v>
      </c>
      <c r="F32" s="133">
        <v>0</v>
      </c>
      <c r="G32" s="133">
        <v>0</v>
      </c>
      <c r="H32" s="131">
        <f t="shared" si="9"/>
        <v>0</v>
      </c>
    </row>
    <row r="33" spans="1:13">
      <c r="A33" s="276" t="s">
        <v>542</v>
      </c>
      <c r="B33" s="277">
        <f>B34+B37+B38+B39+B40+B41</f>
        <v>68353.043999999994</v>
      </c>
      <c r="C33" s="277">
        <f t="shared" ref="C33:G33" si="10">C34+C37+C38+C39+C40+C41</f>
        <v>67789.884000000005</v>
      </c>
      <c r="D33" s="277">
        <f t="shared" si="10"/>
        <v>68835.125</v>
      </c>
      <c r="E33" s="277">
        <f t="shared" si="10"/>
        <v>68835.125</v>
      </c>
      <c r="F33" s="277">
        <f t="shared" si="10"/>
        <v>68835.125</v>
      </c>
      <c r="G33" s="277">
        <f t="shared" si="10"/>
        <v>68835.125</v>
      </c>
      <c r="H33" s="277">
        <f>SUM(B33:G33)</f>
        <v>411483.42800000001</v>
      </c>
      <c r="J33" s="297" t="s">
        <v>912</v>
      </c>
      <c r="K33" s="302">
        <v>68353.043999999994</v>
      </c>
      <c r="L33" s="302">
        <v>67789.884000000005</v>
      </c>
      <c r="M33" s="302">
        <v>68835.125</v>
      </c>
    </row>
    <row r="34" spans="1:13">
      <c r="A34" s="88" t="s">
        <v>433</v>
      </c>
      <c r="B34" s="89">
        <v>68353.043999999994</v>
      </c>
      <c r="C34" s="89">
        <v>67789.884000000005</v>
      </c>
      <c r="D34" s="89">
        <v>68835.125</v>
      </c>
      <c r="E34" s="89">
        <v>68835.125</v>
      </c>
      <c r="F34" s="89">
        <v>68835.125</v>
      </c>
      <c r="G34" s="89">
        <v>68835.125</v>
      </c>
      <c r="H34" s="89">
        <f>SUM(B34:G34)</f>
        <v>411483.42800000001</v>
      </c>
      <c r="K34" s="302">
        <v>62884.800000000003</v>
      </c>
      <c r="L34" s="302">
        <v>58299.3</v>
      </c>
      <c r="M34" s="302">
        <v>55068.1</v>
      </c>
    </row>
    <row r="35" spans="1:13">
      <c r="A35" s="90" t="s">
        <v>434</v>
      </c>
      <c r="B35" s="91">
        <v>62884.800000000003</v>
      </c>
      <c r="C35" s="91">
        <v>58299.3</v>
      </c>
      <c r="D35" s="91">
        <v>55068.1</v>
      </c>
      <c r="E35" s="91">
        <v>55068.1</v>
      </c>
      <c r="F35" s="91">
        <v>55068.1</v>
      </c>
      <c r="G35" s="91">
        <v>55068.1</v>
      </c>
      <c r="H35" s="89">
        <f>SUM(B35:G35)</f>
        <v>341456.5</v>
      </c>
    </row>
    <row r="36" spans="1:13" ht="31.5">
      <c r="A36" s="90" t="s">
        <v>435</v>
      </c>
      <c r="B36" s="91">
        <v>0</v>
      </c>
      <c r="C36" s="91">
        <v>0</v>
      </c>
      <c r="D36" s="91">
        <v>0</v>
      </c>
      <c r="E36" s="91">
        <v>0</v>
      </c>
      <c r="F36" s="91">
        <v>0</v>
      </c>
      <c r="G36" s="91">
        <v>0</v>
      </c>
      <c r="H36" s="89">
        <f t="shared" ref="H36:H41" si="11">B36+C36+D36</f>
        <v>0</v>
      </c>
    </row>
    <row r="37" spans="1:13">
      <c r="A37" s="92" t="s">
        <v>55</v>
      </c>
      <c r="B37" s="91">
        <v>0</v>
      </c>
      <c r="C37" s="91">
        <v>0</v>
      </c>
      <c r="D37" s="91">
        <v>0</v>
      </c>
      <c r="E37" s="91">
        <v>0</v>
      </c>
      <c r="F37" s="91">
        <v>0</v>
      </c>
      <c r="G37" s="91">
        <v>0</v>
      </c>
      <c r="H37" s="89">
        <f t="shared" si="11"/>
        <v>0</v>
      </c>
    </row>
    <row r="38" spans="1:13" ht="47.25">
      <c r="A38" s="92" t="s">
        <v>436</v>
      </c>
      <c r="B38" s="91">
        <v>0</v>
      </c>
      <c r="C38" s="91">
        <v>0</v>
      </c>
      <c r="D38" s="91">
        <v>0</v>
      </c>
      <c r="E38" s="91">
        <v>0</v>
      </c>
      <c r="F38" s="91">
        <v>0</v>
      </c>
      <c r="G38" s="91">
        <v>0</v>
      </c>
      <c r="H38" s="89">
        <f t="shared" si="11"/>
        <v>0</v>
      </c>
    </row>
    <row r="39" spans="1:13" ht="31.5">
      <c r="A39" s="88" t="s">
        <v>437</v>
      </c>
      <c r="B39" s="91">
        <v>0</v>
      </c>
      <c r="C39" s="91">
        <v>0</v>
      </c>
      <c r="D39" s="91">
        <v>0</v>
      </c>
      <c r="E39" s="91">
        <v>0</v>
      </c>
      <c r="F39" s="91">
        <v>0</v>
      </c>
      <c r="G39" s="91">
        <v>0</v>
      </c>
      <c r="H39" s="89">
        <f t="shared" si="11"/>
        <v>0</v>
      </c>
    </row>
    <row r="40" spans="1:13">
      <c r="A40" s="88" t="s">
        <v>438</v>
      </c>
      <c r="B40" s="91">
        <v>0</v>
      </c>
      <c r="C40" s="91">
        <v>0</v>
      </c>
      <c r="D40" s="91">
        <v>0</v>
      </c>
      <c r="E40" s="91">
        <v>0</v>
      </c>
      <c r="F40" s="91">
        <v>0</v>
      </c>
      <c r="G40" s="91">
        <v>0</v>
      </c>
      <c r="H40" s="89">
        <f t="shared" si="11"/>
        <v>0</v>
      </c>
    </row>
    <row r="41" spans="1:13">
      <c r="A41" s="88" t="s">
        <v>439</v>
      </c>
      <c r="B41" s="91">
        <v>0</v>
      </c>
      <c r="C41" s="91">
        <v>0</v>
      </c>
      <c r="D41" s="91">
        <v>0</v>
      </c>
      <c r="E41" s="91">
        <v>0</v>
      </c>
      <c r="F41" s="91">
        <v>0</v>
      </c>
      <c r="G41" s="91">
        <v>0</v>
      </c>
      <c r="H41" s="89">
        <f t="shared" si="11"/>
        <v>0</v>
      </c>
    </row>
    <row r="42" spans="1:13" ht="16.5" customHeight="1">
      <c r="A42" s="276" t="s">
        <v>1002</v>
      </c>
      <c r="B42" s="277">
        <f>B43+B46+B47+B48+B49+B50</f>
        <v>34735.544999999998</v>
      </c>
      <c r="C42" s="277">
        <f t="shared" ref="C42:G42" si="12">C43+C46+C47+C48+C49+C50</f>
        <v>35445.118000000002</v>
      </c>
      <c r="D42" s="277">
        <f t="shared" si="12"/>
        <v>36303.375</v>
      </c>
      <c r="E42" s="277">
        <f t="shared" si="12"/>
        <v>36303.375</v>
      </c>
      <c r="F42" s="277">
        <f t="shared" si="12"/>
        <v>36303.375</v>
      </c>
      <c r="G42" s="277">
        <f t="shared" si="12"/>
        <v>36303.375</v>
      </c>
      <c r="H42" s="277">
        <f>SUM(B42:G42)</f>
        <v>215394.163</v>
      </c>
      <c r="J42" s="297" t="s">
        <v>915</v>
      </c>
      <c r="K42" s="302">
        <v>34735.544999999998</v>
      </c>
      <c r="L42" s="302">
        <v>35445.118000000002</v>
      </c>
      <c r="M42" s="302">
        <v>36303.375</v>
      </c>
    </row>
    <row r="43" spans="1:13">
      <c r="A43" s="88" t="s">
        <v>433</v>
      </c>
      <c r="B43" s="278">
        <v>34735.544999999998</v>
      </c>
      <c r="C43" s="278">
        <v>35445.118000000002</v>
      </c>
      <c r="D43" s="278">
        <v>36303.375</v>
      </c>
      <c r="E43" s="278">
        <v>36303.375</v>
      </c>
      <c r="F43" s="278">
        <v>36303.375</v>
      </c>
      <c r="G43" s="278">
        <v>36303.375</v>
      </c>
      <c r="H43" s="89">
        <f>SUM(B43:G43)</f>
        <v>215394.163</v>
      </c>
      <c r="K43" s="302">
        <v>31956.7</v>
      </c>
      <c r="L43" s="302">
        <v>30482.799999999999</v>
      </c>
      <c r="M43" s="302">
        <v>29042.7</v>
      </c>
    </row>
    <row r="44" spans="1:13">
      <c r="A44" s="90" t="s">
        <v>434</v>
      </c>
      <c r="B44" s="278">
        <v>31956.7</v>
      </c>
      <c r="C44" s="278">
        <v>30482.799999999999</v>
      </c>
      <c r="D44" s="278">
        <v>29042.7</v>
      </c>
      <c r="E44" s="278">
        <v>29042.7</v>
      </c>
      <c r="F44" s="278">
        <v>29042.7</v>
      </c>
      <c r="G44" s="278">
        <v>29042.7</v>
      </c>
      <c r="H44" s="89">
        <f>SUM(B44:G44)</f>
        <v>178610.30000000002</v>
      </c>
    </row>
    <row r="45" spans="1:13" ht="31.5">
      <c r="A45" s="90" t="s">
        <v>435</v>
      </c>
      <c r="B45" s="91">
        <v>0</v>
      </c>
      <c r="C45" s="91">
        <v>0</v>
      </c>
      <c r="D45" s="91">
        <v>0</v>
      </c>
      <c r="E45" s="91">
        <v>0</v>
      </c>
      <c r="F45" s="91">
        <v>0</v>
      </c>
      <c r="G45" s="91">
        <v>0</v>
      </c>
      <c r="H45" s="89">
        <f t="shared" ref="H45:H48" si="13">B45+C45+D45</f>
        <v>0</v>
      </c>
    </row>
    <row r="46" spans="1:13">
      <c r="A46" s="92" t="s">
        <v>55</v>
      </c>
      <c r="B46" s="91">
        <v>0</v>
      </c>
      <c r="C46" s="91">
        <v>0</v>
      </c>
      <c r="D46" s="91">
        <v>0</v>
      </c>
      <c r="E46" s="91">
        <v>0</v>
      </c>
      <c r="F46" s="91">
        <v>0</v>
      </c>
      <c r="G46" s="91">
        <v>0</v>
      </c>
      <c r="H46" s="89">
        <f t="shared" si="13"/>
        <v>0</v>
      </c>
    </row>
    <row r="47" spans="1:13" ht="47.25">
      <c r="A47" s="92" t="s">
        <v>436</v>
      </c>
      <c r="B47" s="91">
        <v>0</v>
      </c>
      <c r="C47" s="91">
        <v>0</v>
      </c>
      <c r="D47" s="91">
        <v>0</v>
      </c>
      <c r="E47" s="91">
        <v>0</v>
      </c>
      <c r="F47" s="91">
        <v>0</v>
      </c>
      <c r="G47" s="91">
        <v>0</v>
      </c>
      <c r="H47" s="89">
        <f t="shared" si="13"/>
        <v>0</v>
      </c>
    </row>
    <row r="48" spans="1:13" ht="31.5">
      <c r="A48" s="88" t="s">
        <v>437</v>
      </c>
      <c r="B48" s="91">
        <v>0</v>
      </c>
      <c r="C48" s="91">
        <v>0</v>
      </c>
      <c r="D48" s="91">
        <v>0</v>
      </c>
      <c r="E48" s="91">
        <v>0</v>
      </c>
      <c r="F48" s="91">
        <v>0</v>
      </c>
      <c r="G48" s="91">
        <v>0</v>
      </c>
      <c r="H48" s="89">
        <f t="shared" si="13"/>
        <v>0</v>
      </c>
    </row>
    <row r="49" spans="1:13">
      <c r="A49" s="88" t="s">
        <v>438</v>
      </c>
      <c r="B49" s="278">
        <v>0</v>
      </c>
      <c r="C49" s="278">
        <v>0</v>
      </c>
      <c r="D49" s="278">
        <v>0</v>
      </c>
      <c r="E49" s="278">
        <v>0</v>
      </c>
      <c r="F49" s="278">
        <v>0</v>
      </c>
      <c r="G49" s="278">
        <v>0</v>
      </c>
      <c r="H49" s="278">
        <v>0</v>
      </c>
    </row>
    <row r="50" spans="1:13">
      <c r="A50" s="88" t="s">
        <v>439</v>
      </c>
      <c r="B50" s="278">
        <v>0</v>
      </c>
      <c r="C50" s="278">
        <v>0</v>
      </c>
      <c r="D50" s="278">
        <v>0</v>
      </c>
      <c r="E50" s="278">
        <v>0</v>
      </c>
      <c r="F50" s="278">
        <v>0</v>
      </c>
      <c r="G50" s="278">
        <v>0</v>
      </c>
      <c r="H50" s="278">
        <v>0</v>
      </c>
    </row>
    <row r="51" spans="1:13" ht="31.5">
      <c r="A51" s="276" t="s">
        <v>1004</v>
      </c>
      <c r="B51" s="277">
        <f>B52</f>
        <v>48425.652999999998</v>
      </c>
      <c r="C51" s="277">
        <f t="shared" ref="C51:G51" si="14">C52</f>
        <v>49232.21</v>
      </c>
      <c r="D51" s="277">
        <f t="shared" si="14"/>
        <v>50186.75</v>
      </c>
      <c r="E51" s="277">
        <f t="shared" si="14"/>
        <v>50186.75</v>
      </c>
      <c r="F51" s="277">
        <f t="shared" si="14"/>
        <v>50186.75</v>
      </c>
      <c r="G51" s="277">
        <f t="shared" si="14"/>
        <v>50186.75</v>
      </c>
      <c r="H51" s="277">
        <f>SUM(B51:G51)</f>
        <v>298404.86300000001</v>
      </c>
      <c r="J51" s="297" t="s">
        <v>922</v>
      </c>
      <c r="K51" s="302">
        <v>48425.652999999998</v>
      </c>
      <c r="L51" s="302">
        <v>49232.21</v>
      </c>
      <c r="M51" s="302">
        <v>50186.75</v>
      </c>
    </row>
    <row r="52" spans="1:13">
      <c r="A52" s="69" t="s">
        <v>433</v>
      </c>
      <c r="B52" s="93">
        <v>48425.652999999998</v>
      </c>
      <c r="C52" s="93">
        <v>49232.21</v>
      </c>
      <c r="D52" s="93">
        <v>50186.75</v>
      </c>
      <c r="E52" s="93">
        <v>50186.75</v>
      </c>
      <c r="F52" s="93">
        <v>50186.75</v>
      </c>
      <c r="G52" s="93">
        <v>50186.75</v>
      </c>
      <c r="H52" s="80">
        <f t="shared" ref="H52:H59" si="15">SUM(B52:G52)</f>
        <v>298404.86300000001</v>
      </c>
      <c r="K52" s="302">
        <v>44551.6</v>
      </c>
      <c r="L52" s="302">
        <v>42339.7</v>
      </c>
      <c r="M52" s="302">
        <v>40149.4</v>
      </c>
    </row>
    <row r="53" spans="1:13">
      <c r="A53" s="70" t="s">
        <v>434</v>
      </c>
      <c r="B53" s="93">
        <v>44551.6</v>
      </c>
      <c r="C53" s="93">
        <v>42339.7</v>
      </c>
      <c r="D53" s="93">
        <v>40149.4</v>
      </c>
      <c r="E53" s="93">
        <v>40149.4</v>
      </c>
      <c r="F53" s="93">
        <v>40149.4</v>
      </c>
      <c r="G53" s="93">
        <v>40149.4</v>
      </c>
      <c r="H53" s="80">
        <f>SUM(B53:G53)</f>
        <v>247488.89999999997</v>
      </c>
    </row>
    <row r="54" spans="1:13" ht="31.5">
      <c r="A54" s="70" t="s">
        <v>435</v>
      </c>
      <c r="B54" s="93">
        <v>0</v>
      </c>
      <c r="C54" s="93">
        <v>0</v>
      </c>
      <c r="D54" s="93">
        <v>0</v>
      </c>
      <c r="E54" s="93">
        <v>0</v>
      </c>
      <c r="F54" s="93">
        <v>0</v>
      </c>
      <c r="G54" s="93">
        <v>0</v>
      </c>
      <c r="H54" s="80">
        <f t="shared" si="15"/>
        <v>0</v>
      </c>
    </row>
    <row r="55" spans="1:13">
      <c r="A55" s="70" t="s">
        <v>55</v>
      </c>
      <c r="B55" s="93">
        <v>0</v>
      </c>
      <c r="C55" s="93">
        <v>0</v>
      </c>
      <c r="D55" s="93">
        <v>0</v>
      </c>
      <c r="E55" s="93">
        <v>0</v>
      </c>
      <c r="F55" s="93">
        <v>0</v>
      </c>
      <c r="G55" s="93">
        <v>0</v>
      </c>
      <c r="H55" s="80">
        <f t="shared" si="15"/>
        <v>0</v>
      </c>
    </row>
    <row r="56" spans="1:13" ht="47.25">
      <c r="A56" s="70" t="s">
        <v>436</v>
      </c>
      <c r="B56" s="93">
        <v>0</v>
      </c>
      <c r="C56" s="93">
        <v>0</v>
      </c>
      <c r="D56" s="93">
        <v>0</v>
      </c>
      <c r="E56" s="93">
        <v>0</v>
      </c>
      <c r="F56" s="93">
        <v>0</v>
      </c>
      <c r="G56" s="93">
        <v>0</v>
      </c>
      <c r="H56" s="80">
        <f t="shared" si="15"/>
        <v>0</v>
      </c>
    </row>
    <row r="57" spans="1:13" ht="31.5">
      <c r="A57" s="138" t="s">
        <v>437</v>
      </c>
      <c r="B57" s="280">
        <v>0</v>
      </c>
      <c r="C57" s="280">
        <v>0</v>
      </c>
      <c r="D57" s="280">
        <v>0</v>
      </c>
      <c r="E57" s="280">
        <v>0</v>
      </c>
      <c r="F57" s="280">
        <v>0</v>
      </c>
      <c r="G57" s="280">
        <v>0</v>
      </c>
      <c r="H57" s="281">
        <f t="shared" si="15"/>
        <v>0</v>
      </c>
    </row>
    <row r="58" spans="1:13">
      <c r="A58" s="138" t="s">
        <v>438</v>
      </c>
      <c r="B58" s="280">
        <v>0</v>
      </c>
      <c r="C58" s="280">
        <v>0</v>
      </c>
      <c r="D58" s="280">
        <v>0</v>
      </c>
      <c r="E58" s="280">
        <v>0</v>
      </c>
      <c r="F58" s="280">
        <v>0</v>
      </c>
      <c r="G58" s="280">
        <v>0</v>
      </c>
      <c r="H58" s="281">
        <f t="shared" si="15"/>
        <v>0</v>
      </c>
    </row>
    <row r="59" spans="1:13">
      <c r="A59" s="69" t="s">
        <v>439</v>
      </c>
      <c r="B59" s="93">
        <v>0</v>
      </c>
      <c r="C59" s="93">
        <v>0</v>
      </c>
      <c r="D59" s="93">
        <v>0</v>
      </c>
      <c r="E59" s="93">
        <v>0</v>
      </c>
      <c r="F59" s="93">
        <v>0</v>
      </c>
      <c r="G59" s="93">
        <v>0</v>
      </c>
      <c r="H59" s="80">
        <f t="shared" si="15"/>
        <v>0</v>
      </c>
    </row>
    <row r="60" spans="1:13" ht="42.75" customHeight="1">
      <c r="A60" s="276" t="s">
        <v>543</v>
      </c>
      <c r="B60" s="277">
        <f>B61+B64+B65+B66+B67+B68</f>
        <v>598706.92436999991</v>
      </c>
      <c r="C60" s="277">
        <f>C61+C64+C65+C66+C67+C68</f>
        <v>0</v>
      </c>
      <c r="D60" s="277">
        <f>D61+D64+D65+D66+D67+D68</f>
        <v>0</v>
      </c>
      <c r="E60" s="277">
        <f t="shared" ref="E60:G60" si="16">E61+E64+E65+E66+E67+E68</f>
        <v>0</v>
      </c>
      <c r="F60" s="277">
        <f t="shared" si="16"/>
        <v>0</v>
      </c>
      <c r="G60" s="277">
        <f t="shared" si="16"/>
        <v>0</v>
      </c>
      <c r="H60" s="277">
        <f>SUM(B60:G60)</f>
        <v>598706.92436999991</v>
      </c>
      <c r="J60" s="297" t="s">
        <v>1156</v>
      </c>
      <c r="K60" s="302">
        <v>1323656.22437</v>
      </c>
      <c r="L60" s="302">
        <v>0</v>
      </c>
      <c r="M60" s="302">
        <v>0</v>
      </c>
    </row>
    <row r="61" spans="1:13">
      <c r="A61" s="284" t="s">
        <v>433</v>
      </c>
      <c r="B61" s="93">
        <f>1323656.22437-724949.3</f>
        <v>598706.92436999991</v>
      </c>
      <c r="C61" s="93">
        <v>0</v>
      </c>
      <c r="D61" s="93">
        <v>0</v>
      </c>
      <c r="E61" s="93">
        <v>0</v>
      </c>
      <c r="F61" s="93">
        <v>0</v>
      </c>
      <c r="G61" s="93">
        <v>0</v>
      </c>
      <c r="H61" s="93">
        <f>B61+C61+D61</f>
        <v>598706.92436999991</v>
      </c>
      <c r="K61" s="302">
        <v>875287.1</v>
      </c>
      <c r="L61" s="302">
        <v>0</v>
      </c>
      <c r="M61" s="302">
        <v>0</v>
      </c>
    </row>
    <row r="62" spans="1:13">
      <c r="A62" s="285" t="s">
        <v>434</v>
      </c>
      <c r="B62" s="93">
        <f>875287.1-327335.79</f>
        <v>547951.31000000006</v>
      </c>
      <c r="C62" s="93">
        <v>0</v>
      </c>
      <c r="D62" s="93">
        <v>0</v>
      </c>
      <c r="E62" s="93">
        <v>0</v>
      </c>
      <c r="F62" s="93">
        <v>0</v>
      </c>
      <c r="G62" s="93">
        <v>0</v>
      </c>
      <c r="H62" s="93">
        <f t="shared" ref="H62:H68" si="17">B62+C62+D62</f>
        <v>547951.31000000006</v>
      </c>
    </row>
    <row r="63" spans="1:13" ht="31.5">
      <c r="A63" s="285" t="s">
        <v>435</v>
      </c>
      <c r="B63" s="93">
        <v>0</v>
      </c>
      <c r="C63" s="93">
        <v>0</v>
      </c>
      <c r="D63" s="93">
        <v>0</v>
      </c>
      <c r="E63" s="93">
        <v>0</v>
      </c>
      <c r="F63" s="93">
        <v>0</v>
      </c>
      <c r="G63" s="93">
        <v>0</v>
      </c>
      <c r="H63" s="93">
        <f t="shared" si="17"/>
        <v>0</v>
      </c>
    </row>
    <row r="64" spans="1:13">
      <c r="A64" s="286" t="s">
        <v>55</v>
      </c>
      <c r="B64" s="93">
        <v>0</v>
      </c>
      <c r="C64" s="93">
        <v>0</v>
      </c>
      <c r="D64" s="93">
        <v>0</v>
      </c>
      <c r="E64" s="93">
        <v>0</v>
      </c>
      <c r="F64" s="93">
        <v>0</v>
      </c>
      <c r="G64" s="93">
        <v>0</v>
      </c>
      <c r="H64" s="93">
        <f t="shared" si="17"/>
        <v>0</v>
      </c>
    </row>
    <row r="65" spans="1:13" ht="47.25">
      <c r="A65" s="286" t="s">
        <v>436</v>
      </c>
      <c r="B65" s="93">
        <v>0</v>
      </c>
      <c r="C65" s="93">
        <v>0</v>
      </c>
      <c r="D65" s="93">
        <v>0</v>
      </c>
      <c r="E65" s="93">
        <v>0</v>
      </c>
      <c r="F65" s="93">
        <v>0</v>
      </c>
      <c r="G65" s="93">
        <v>0</v>
      </c>
      <c r="H65" s="93">
        <f t="shared" si="17"/>
        <v>0</v>
      </c>
    </row>
    <row r="66" spans="1:13" ht="31.5">
      <c r="A66" s="287" t="s">
        <v>437</v>
      </c>
      <c r="B66" s="280">
        <v>0</v>
      </c>
      <c r="C66" s="280">
        <v>0</v>
      </c>
      <c r="D66" s="280">
        <v>0</v>
      </c>
      <c r="E66" s="280">
        <v>0</v>
      </c>
      <c r="F66" s="280">
        <v>0</v>
      </c>
      <c r="G66" s="280">
        <v>0</v>
      </c>
      <c r="H66" s="280">
        <f t="shared" si="17"/>
        <v>0</v>
      </c>
    </row>
    <row r="67" spans="1:13">
      <c r="A67" s="284" t="s">
        <v>438</v>
      </c>
      <c r="B67" s="93">
        <v>0</v>
      </c>
      <c r="C67" s="93">
        <v>0</v>
      </c>
      <c r="D67" s="93">
        <v>0</v>
      </c>
      <c r="E67" s="93">
        <v>0</v>
      </c>
      <c r="F67" s="93">
        <v>0</v>
      </c>
      <c r="G67" s="93">
        <v>0</v>
      </c>
      <c r="H67" s="93">
        <f t="shared" si="17"/>
        <v>0</v>
      </c>
    </row>
    <row r="68" spans="1:13">
      <c r="A68" s="284" t="s">
        <v>439</v>
      </c>
      <c r="B68" s="93">
        <v>0</v>
      </c>
      <c r="C68" s="93">
        <v>0</v>
      </c>
      <c r="D68" s="93">
        <v>0</v>
      </c>
      <c r="E68" s="93">
        <v>0</v>
      </c>
      <c r="F68" s="93">
        <v>0</v>
      </c>
      <c r="G68" s="93">
        <v>0</v>
      </c>
      <c r="H68" s="93">
        <f t="shared" si="17"/>
        <v>0</v>
      </c>
    </row>
    <row r="69" spans="1:13">
      <c r="A69" s="276" t="s">
        <v>1005</v>
      </c>
      <c r="B69" s="277">
        <f>B70+B73+B74+B75+B76+B77</f>
        <v>46128.067999999999</v>
      </c>
      <c r="C69" s="277">
        <f t="shared" ref="C69:H69" si="18">C70+C73+C74+C75+C76+C77</f>
        <v>35067.472999999998</v>
      </c>
      <c r="D69" s="277">
        <f t="shared" si="18"/>
        <v>34371.472999999998</v>
      </c>
      <c r="E69" s="277">
        <f t="shared" si="18"/>
        <v>34371.472999999998</v>
      </c>
      <c r="F69" s="277">
        <f t="shared" si="18"/>
        <v>34371.472999999998</v>
      </c>
      <c r="G69" s="277">
        <f t="shared" si="18"/>
        <v>34371.472999999998</v>
      </c>
      <c r="H69" s="277">
        <f t="shared" si="18"/>
        <v>218681.43299999999</v>
      </c>
      <c r="J69" s="297" t="s">
        <v>926</v>
      </c>
      <c r="K69" s="302">
        <v>188725.068</v>
      </c>
      <c r="L69" s="302">
        <v>176674.473</v>
      </c>
      <c r="M69" s="302">
        <v>175588.473</v>
      </c>
    </row>
    <row r="70" spans="1:13">
      <c r="A70" s="69" t="s">
        <v>433</v>
      </c>
      <c r="B70" s="570">
        <f>188725.068-19626-117700-5271</f>
        <v>46128.067999999999</v>
      </c>
      <c r="C70" s="570">
        <f>176674.473-18441-117895-5271</f>
        <v>35067.472999999998</v>
      </c>
      <c r="D70" s="570">
        <f>175588.473-18441-117505-5271</f>
        <v>34371.472999999998</v>
      </c>
      <c r="E70" s="570">
        <f t="shared" ref="E70:G70" si="19">175588.473-18441-117505-5271</f>
        <v>34371.472999999998</v>
      </c>
      <c r="F70" s="570">
        <f t="shared" si="19"/>
        <v>34371.472999999998</v>
      </c>
      <c r="G70" s="570">
        <f t="shared" si="19"/>
        <v>34371.472999999998</v>
      </c>
      <c r="H70" s="570">
        <f>SUM(B70:G70)</f>
        <v>218681.43299999999</v>
      </c>
      <c r="K70" s="302"/>
      <c r="L70" s="302"/>
      <c r="M70" s="302"/>
    </row>
    <row r="71" spans="1:13">
      <c r="A71" s="70" t="s">
        <v>434</v>
      </c>
      <c r="B71" s="93">
        <v>0</v>
      </c>
      <c r="C71" s="93">
        <v>0</v>
      </c>
      <c r="D71" s="93">
        <v>0</v>
      </c>
      <c r="E71" s="93">
        <v>0</v>
      </c>
      <c r="F71" s="93">
        <v>0</v>
      </c>
      <c r="G71" s="93">
        <v>0</v>
      </c>
      <c r="H71" s="93">
        <f t="shared" ref="H71:H77" si="20">SUM(B71:G71)</f>
        <v>0</v>
      </c>
    </row>
    <row r="72" spans="1:13" ht="31.5">
      <c r="A72" s="70" t="s">
        <v>435</v>
      </c>
      <c r="B72" s="93">
        <v>0</v>
      </c>
      <c r="C72" s="93">
        <v>0</v>
      </c>
      <c r="D72" s="93">
        <v>0</v>
      </c>
      <c r="E72" s="93">
        <v>0</v>
      </c>
      <c r="F72" s="93">
        <v>0</v>
      </c>
      <c r="G72" s="93">
        <v>0</v>
      </c>
      <c r="H72" s="93">
        <f t="shared" si="20"/>
        <v>0</v>
      </c>
    </row>
    <row r="73" spans="1:13">
      <c r="A73" s="70" t="s">
        <v>55</v>
      </c>
      <c r="B73" s="93">
        <v>0</v>
      </c>
      <c r="C73" s="93">
        <v>0</v>
      </c>
      <c r="D73" s="93">
        <v>0</v>
      </c>
      <c r="E73" s="93">
        <v>0</v>
      </c>
      <c r="F73" s="93">
        <v>0</v>
      </c>
      <c r="G73" s="93">
        <v>0</v>
      </c>
      <c r="H73" s="93">
        <f t="shared" si="20"/>
        <v>0</v>
      </c>
    </row>
    <row r="74" spans="1:13" ht="47.25">
      <c r="A74" s="70" t="s">
        <v>436</v>
      </c>
      <c r="B74" s="93">
        <v>0</v>
      </c>
      <c r="C74" s="93">
        <v>0</v>
      </c>
      <c r="D74" s="93">
        <v>0</v>
      </c>
      <c r="E74" s="93">
        <v>0</v>
      </c>
      <c r="F74" s="93">
        <v>0</v>
      </c>
      <c r="G74" s="93">
        <v>0</v>
      </c>
      <c r="H74" s="93">
        <f t="shared" si="20"/>
        <v>0</v>
      </c>
    </row>
    <row r="75" spans="1:13" ht="31.5">
      <c r="A75" s="138" t="s">
        <v>437</v>
      </c>
      <c r="B75" s="280">
        <v>0</v>
      </c>
      <c r="C75" s="280">
        <v>0</v>
      </c>
      <c r="D75" s="280">
        <v>0</v>
      </c>
      <c r="E75" s="280">
        <v>0</v>
      </c>
      <c r="F75" s="280">
        <v>0</v>
      </c>
      <c r="G75" s="280">
        <v>0</v>
      </c>
      <c r="H75" s="280">
        <f t="shared" si="20"/>
        <v>0</v>
      </c>
    </row>
    <row r="76" spans="1:13">
      <c r="A76" s="69" t="s">
        <v>438</v>
      </c>
      <c r="B76" s="93">
        <v>0</v>
      </c>
      <c r="C76" s="93">
        <v>0</v>
      </c>
      <c r="D76" s="93">
        <v>0</v>
      </c>
      <c r="E76" s="93">
        <v>0</v>
      </c>
      <c r="F76" s="93">
        <v>0</v>
      </c>
      <c r="G76" s="93">
        <v>0</v>
      </c>
      <c r="H76" s="93">
        <f t="shared" si="20"/>
        <v>0</v>
      </c>
    </row>
    <row r="77" spans="1:13">
      <c r="A77" s="69" t="s">
        <v>439</v>
      </c>
      <c r="B77" s="93">
        <v>0</v>
      </c>
      <c r="C77" s="93">
        <v>0</v>
      </c>
      <c r="D77" s="93">
        <v>0</v>
      </c>
      <c r="E77" s="93">
        <v>0</v>
      </c>
      <c r="F77" s="93">
        <v>0</v>
      </c>
      <c r="G77" s="93">
        <v>0</v>
      </c>
      <c r="H77" s="93">
        <f t="shared" si="20"/>
        <v>0</v>
      </c>
    </row>
    <row r="78" spans="1:13" ht="31.5">
      <c r="A78" s="276" t="s">
        <v>1162</v>
      </c>
      <c r="B78" s="277">
        <f>B79+B82+B83+B84+B85+B86</f>
        <v>28520.87</v>
      </c>
      <c r="C78" s="277">
        <f t="shared" ref="C78:H78" si="21">C79+C82+C83+C84+C85+C86</f>
        <v>5654.07</v>
      </c>
      <c r="D78" s="277">
        <f t="shared" si="21"/>
        <v>0</v>
      </c>
      <c r="E78" s="277">
        <f t="shared" si="21"/>
        <v>0</v>
      </c>
      <c r="F78" s="277">
        <f t="shared" si="21"/>
        <v>0</v>
      </c>
      <c r="G78" s="277">
        <f t="shared" si="21"/>
        <v>0</v>
      </c>
      <c r="H78" s="277">
        <f t="shared" si="21"/>
        <v>34174.94</v>
      </c>
      <c r="M78" s="296" t="s">
        <v>1163</v>
      </c>
    </row>
    <row r="79" spans="1:13">
      <c r="A79" s="69" t="s">
        <v>433</v>
      </c>
      <c r="B79" s="93">
        <v>28520.87</v>
      </c>
      <c r="C79" s="93">
        <v>5654.07</v>
      </c>
      <c r="D79" s="93">
        <v>0</v>
      </c>
      <c r="E79" s="93">
        <v>0</v>
      </c>
      <c r="F79" s="93">
        <v>0</v>
      </c>
      <c r="G79" s="93">
        <v>0</v>
      </c>
      <c r="H79" s="93">
        <f>SUM(B79:G79)</f>
        <v>34174.94</v>
      </c>
    </row>
    <row r="80" spans="1:13">
      <c r="A80" s="70" t="s">
        <v>434</v>
      </c>
      <c r="B80" s="93">
        <v>26239.200000000001</v>
      </c>
      <c r="C80" s="93">
        <v>4862.5</v>
      </c>
      <c r="D80" s="93">
        <v>0</v>
      </c>
      <c r="E80" s="93">
        <v>0</v>
      </c>
      <c r="F80" s="93">
        <v>0</v>
      </c>
      <c r="G80" s="93">
        <v>0</v>
      </c>
      <c r="H80" s="93">
        <f t="shared" ref="H80:H86" si="22">SUM(B80:G80)</f>
        <v>31101.7</v>
      </c>
      <c r="J80" s="355">
        <v>10149553.076479999</v>
      </c>
      <c r="K80" s="355">
        <v>10957052.34348</v>
      </c>
      <c r="L80" s="296">
        <v>0</v>
      </c>
    </row>
    <row r="81" spans="1:12" ht="31.5">
      <c r="A81" s="70" t="s">
        <v>435</v>
      </c>
      <c r="B81" s="93">
        <v>0</v>
      </c>
      <c r="C81" s="93">
        <v>0</v>
      </c>
      <c r="D81" s="93">
        <v>0</v>
      </c>
      <c r="E81" s="93">
        <v>0</v>
      </c>
      <c r="F81" s="93">
        <v>0</v>
      </c>
      <c r="G81" s="93">
        <v>0</v>
      </c>
      <c r="H81" s="93">
        <f t="shared" si="22"/>
        <v>0</v>
      </c>
      <c r="J81" s="296">
        <v>26239.200000000001</v>
      </c>
      <c r="K81" s="296">
        <v>4862.5</v>
      </c>
      <c r="L81" s="296">
        <v>0</v>
      </c>
    </row>
    <row r="82" spans="1:12">
      <c r="A82" s="70" t="s">
        <v>55</v>
      </c>
      <c r="B82" s="93">
        <v>0</v>
      </c>
      <c r="C82" s="93">
        <v>0</v>
      </c>
      <c r="D82" s="93">
        <v>0</v>
      </c>
      <c r="E82" s="93">
        <v>0</v>
      </c>
      <c r="F82" s="93">
        <v>0</v>
      </c>
      <c r="G82" s="93">
        <v>0</v>
      </c>
      <c r="H82" s="93">
        <f t="shared" si="22"/>
        <v>0</v>
      </c>
    </row>
    <row r="83" spans="1:12" ht="47.25">
      <c r="A83" s="70" t="s">
        <v>436</v>
      </c>
      <c r="B83" s="93">
        <v>0</v>
      </c>
      <c r="C83" s="93">
        <v>0</v>
      </c>
      <c r="D83" s="93">
        <v>0</v>
      </c>
      <c r="E83" s="93">
        <v>0</v>
      </c>
      <c r="F83" s="93">
        <v>0</v>
      </c>
      <c r="G83" s="93">
        <v>0</v>
      </c>
      <c r="H83" s="93">
        <f t="shared" si="22"/>
        <v>0</v>
      </c>
    </row>
    <row r="84" spans="1:12" ht="31.5">
      <c r="A84" s="138" t="s">
        <v>437</v>
      </c>
      <c r="B84" s="280">
        <v>0</v>
      </c>
      <c r="C84" s="280">
        <v>0</v>
      </c>
      <c r="D84" s="280">
        <v>0</v>
      </c>
      <c r="E84" s="280">
        <v>0</v>
      </c>
      <c r="F84" s="280">
        <v>0</v>
      </c>
      <c r="G84" s="280">
        <v>0</v>
      </c>
      <c r="H84" s="280">
        <f t="shared" si="22"/>
        <v>0</v>
      </c>
    </row>
    <row r="85" spans="1:12">
      <c r="A85" s="69" t="s">
        <v>438</v>
      </c>
      <c r="B85" s="93">
        <v>0</v>
      </c>
      <c r="C85" s="93">
        <v>0</v>
      </c>
      <c r="D85" s="93">
        <v>0</v>
      </c>
      <c r="E85" s="93">
        <v>0</v>
      </c>
      <c r="F85" s="93">
        <v>0</v>
      </c>
      <c r="G85" s="93">
        <v>0</v>
      </c>
      <c r="H85" s="93">
        <f t="shared" si="22"/>
        <v>0</v>
      </c>
    </row>
    <row r="86" spans="1:12">
      <c r="A86" s="69" t="s">
        <v>439</v>
      </c>
      <c r="B86" s="93">
        <v>0</v>
      </c>
      <c r="C86" s="93">
        <v>0</v>
      </c>
      <c r="D86" s="93">
        <v>0</v>
      </c>
      <c r="E86" s="93">
        <v>0</v>
      </c>
      <c r="F86" s="93">
        <v>0</v>
      </c>
      <c r="G86" s="93">
        <v>0</v>
      </c>
      <c r="H86" s="93">
        <f t="shared" si="22"/>
        <v>0</v>
      </c>
    </row>
    <row r="87" spans="1:12">
      <c r="A87" s="276" t="s">
        <v>1188</v>
      </c>
      <c r="B87" s="277">
        <f>B88+B91+B92+B93+B94+B95</f>
        <v>0</v>
      </c>
      <c r="C87" s="277">
        <f t="shared" ref="C87:H87" si="23">C88+C91+C92+C93+C94+C95</f>
        <v>169379.07</v>
      </c>
      <c r="D87" s="277">
        <f t="shared" si="23"/>
        <v>0</v>
      </c>
      <c r="E87" s="277">
        <f t="shared" si="23"/>
        <v>0</v>
      </c>
      <c r="F87" s="277">
        <f t="shared" si="23"/>
        <v>0</v>
      </c>
      <c r="G87" s="277">
        <f t="shared" si="23"/>
        <v>0</v>
      </c>
      <c r="H87" s="277">
        <f t="shared" si="23"/>
        <v>169379.07</v>
      </c>
    </row>
    <row r="88" spans="1:12">
      <c r="A88" s="69" t="s">
        <v>433</v>
      </c>
      <c r="B88" s="93">
        <v>0</v>
      </c>
      <c r="C88" s="93">
        <v>169379.07</v>
      </c>
      <c r="D88" s="93">
        <v>0</v>
      </c>
      <c r="E88" s="93">
        <v>0</v>
      </c>
      <c r="F88" s="93">
        <v>0</v>
      </c>
      <c r="G88" s="93">
        <v>0</v>
      </c>
      <c r="H88" s="93">
        <f>SUM(B88:G88)</f>
        <v>169379.07</v>
      </c>
      <c r="J88" s="300">
        <v>0</v>
      </c>
      <c r="K88" s="300">
        <v>169379.07</v>
      </c>
      <c r="L88" s="300">
        <v>0</v>
      </c>
    </row>
    <row r="89" spans="1:12">
      <c r="A89" s="70" t="s">
        <v>434</v>
      </c>
      <c r="B89" s="93">
        <v>0</v>
      </c>
      <c r="C89" s="93">
        <v>145666</v>
      </c>
      <c r="D89" s="93">
        <v>0</v>
      </c>
      <c r="E89" s="93">
        <v>0</v>
      </c>
      <c r="F89" s="93">
        <v>0</v>
      </c>
      <c r="G89" s="93">
        <v>0</v>
      </c>
      <c r="H89" s="93">
        <f t="shared" ref="H89:H118" si="24">SUM(B89:G89)</f>
        <v>145666</v>
      </c>
      <c r="J89" s="300">
        <v>0</v>
      </c>
      <c r="K89" s="300">
        <v>145666</v>
      </c>
      <c r="L89" s="300">
        <v>0</v>
      </c>
    </row>
    <row r="90" spans="1:12" ht="31.5">
      <c r="A90" s="70" t="s">
        <v>435</v>
      </c>
      <c r="B90" s="93">
        <v>0</v>
      </c>
      <c r="C90" s="93">
        <v>0</v>
      </c>
      <c r="D90" s="93">
        <v>0</v>
      </c>
      <c r="E90" s="93">
        <v>0</v>
      </c>
      <c r="F90" s="93">
        <v>0</v>
      </c>
      <c r="G90" s="93">
        <v>0</v>
      </c>
      <c r="H90" s="93">
        <f t="shared" si="24"/>
        <v>0</v>
      </c>
    </row>
    <row r="91" spans="1:12">
      <c r="A91" s="70" t="s">
        <v>55</v>
      </c>
      <c r="B91" s="93">
        <v>0</v>
      </c>
      <c r="C91" s="93">
        <v>0</v>
      </c>
      <c r="D91" s="93">
        <v>0</v>
      </c>
      <c r="E91" s="93">
        <v>0</v>
      </c>
      <c r="F91" s="93">
        <v>0</v>
      </c>
      <c r="G91" s="93">
        <v>0</v>
      </c>
      <c r="H91" s="93">
        <f t="shared" si="24"/>
        <v>0</v>
      </c>
    </row>
    <row r="92" spans="1:12" ht="47.25">
      <c r="A92" s="70" t="s">
        <v>436</v>
      </c>
      <c r="B92" s="93">
        <v>0</v>
      </c>
      <c r="C92" s="93">
        <v>0</v>
      </c>
      <c r="D92" s="93">
        <v>0</v>
      </c>
      <c r="E92" s="93">
        <v>0</v>
      </c>
      <c r="F92" s="93">
        <v>0</v>
      </c>
      <c r="G92" s="93">
        <v>0</v>
      </c>
      <c r="H92" s="93">
        <f t="shared" si="24"/>
        <v>0</v>
      </c>
    </row>
    <row r="93" spans="1:12" ht="31.5">
      <c r="A93" s="138" t="s">
        <v>437</v>
      </c>
      <c r="B93" s="280">
        <v>0</v>
      </c>
      <c r="C93" s="280">
        <v>0</v>
      </c>
      <c r="D93" s="280">
        <v>0</v>
      </c>
      <c r="E93" s="280">
        <v>0</v>
      </c>
      <c r="F93" s="280">
        <v>0</v>
      </c>
      <c r="G93" s="280">
        <v>0</v>
      </c>
      <c r="H93" s="280">
        <f t="shared" si="24"/>
        <v>0</v>
      </c>
    </row>
    <row r="94" spans="1:12">
      <c r="A94" s="69" t="s">
        <v>438</v>
      </c>
      <c r="B94" s="93">
        <v>0</v>
      </c>
      <c r="C94" s="93">
        <v>0</v>
      </c>
      <c r="D94" s="93">
        <v>0</v>
      </c>
      <c r="E94" s="93">
        <v>0</v>
      </c>
      <c r="F94" s="93">
        <v>0</v>
      </c>
      <c r="G94" s="93">
        <v>0</v>
      </c>
      <c r="H94" s="93">
        <f t="shared" si="24"/>
        <v>0</v>
      </c>
    </row>
    <row r="95" spans="1:12">
      <c r="A95" s="69" t="s">
        <v>439</v>
      </c>
      <c r="B95" s="93">
        <v>0</v>
      </c>
      <c r="C95" s="93">
        <v>0</v>
      </c>
      <c r="D95" s="93">
        <v>0</v>
      </c>
      <c r="E95" s="93">
        <v>0</v>
      </c>
      <c r="F95" s="93">
        <v>0</v>
      </c>
      <c r="G95" s="93">
        <v>0</v>
      </c>
      <c r="H95" s="93">
        <f t="shared" si="24"/>
        <v>0</v>
      </c>
    </row>
    <row r="96" spans="1:12" ht="31.5">
      <c r="A96" s="288" t="s">
        <v>1189</v>
      </c>
      <c r="B96" s="289">
        <f>B97</f>
        <v>0</v>
      </c>
      <c r="C96" s="289">
        <f t="shared" ref="C96:G96" si="25">C97</f>
        <v>0</v>
      </c>
      <c r="D96" s="289">
        <f t="shared" si="25"/>
        <v>80000</v>
      </c>
      <c r="E96" s="289">
        <f t="shared" si="25"/>
        <v>0</v>
      </c>
      <c r="F96" s="289">
        <f t="shared" si="25"/>
        <v>0</v>
      </c>
      <c r="G96" s="289">
        <f t="shared" si="25"/>
        <v>0</v>
      </c>
      <c r="H96" s="289">
        <f t="shared" si="24"/>
        <v>80000</v>
      </c>
      <c r="J96" s="296" t="s">
        <v>1164</v>
      </c>
    </row>
    <row r="97" spans="1:15">
      <c r="A97" s="284" t="s">
        <v>433</v>
      </c>
      <c r="B97" s="93">
        <v>0</v>
      </c>
      <c r="C97" s="93">
        <v>0</v>
      </c>
      <c r="D97" s="93">
        <v>80000</v>
      </c>
      <c r="E97" s="93">
        <v>0</v>
      </c>
      <c r="F97" s="93">
        <v>0</v>
      </c>
      <c r="G97" s="93">
        <v>0</v>
      </c>
      <c r="H97" s="93">
        <f t="shared" si="24"/>
        <v>80000</v>
      </c>
      <c r="J97" s="325"/>
      <c r="K97" s="325"/>
      <c r="L97" s="325"/>
      <c r="M97" s="357"/>
      <c r="N97" s="357"/>
      <c r="O97" s="357"/>
    </row>
    <row r="98" spans="1:15">
      <c r="A98" s="285" t="s">
        <v>434</v>
      </c>
      <c r="B98" s="93">
        <v>0</v>
      </c>
      <c r="C98" s="93">
        <v>0</v>
      </c>
      <c r="D98" s="93">
        <v>0</v>
      </c>
      <c r="E98" s="93">
        <v>0</v>
      </c>
      <c r="F98" s="93">
        <v>0</v>
      </c>
      <c r="G98" s="93">
        <v>0</v>
      </c>
      <c r="H98" s="93">
        <f t="shared" si="24"/>
        <v>0</v>
      </c>
      <c r="M98" s="357"/>
      <c r="N98" s="357"/>
      <c r="O98" s="357"/>
    </row>
    <row r="99" spans="1:15" ht="31.5">
      <c r="A99" s="285" t="s">
        <v>435</v>
      </c>
      <c r="B99" s="93">
        <v>0</v>
      </c>
      <c r="C99" s="93">
        <v>0</v>
      </c>
      <c r="D99" s="93">
        <v>0</v>
      </c>
      <c r="E99" s="93">
        <v>0</v>
      </c>
      <c r="F99" s="93">
        <v>0</v>
      </c>
      <c r="G99" s="93">
        <v>0</v>
      </c>
      <c r="H99" s="93">
        <f t="shared" si="24"/>
        <v>0</v>
      </c>
      <c r="M99" s="357"/>
      <c r="N99" s="357"/>
      <c r="O99" s="357"/>
    </row>
    <row r="100" spans="1:15">
      <c r="A100" s="286" t="s">
        <v>55</v>
      </c>
      <c r="B100" s="93">
        <v>0</v>
      </c>
      <c r="C100" s="93">
        <v>0</v>
      </c>
      <c r="D100" s="93">
        <v>0</v>
      </c>
      <c r="E100" s="93">
        <v>0</v>
      </c>
      <c r="F100" s="93">
        <v>0</v>
      </c>
      <c r="G100" s="93">
        <v>0</v>
      </c>
      <c r="H100" s="93">
        <f t="shared" si="24"/>
        <v>0</v>
      </c>
      <c r="M100" s="115"/>
    </row>
    <row r="101" spans="1:15" ht="47.25">
      <c r="A101" s="286" t="s">
        <v>436</v>
      </c>
      <c r="B101" s="93">
        <v>0</v>
      </c>
      <c r="C101" s="93">
        <v>0</v>
      </c>
      <c r="D101" s="93">
        <v>0</v>
      </c>
      <c r="E101" s="93">
        <v>0</v>
      </c>
      <c r="F101" s="93">
        <v>0</v>
      </c>
      <c r="G101" s="93">
        <v>0</v>
      </c>
      <c r="H101" s="93">
        <f t="shared" si="24"/>
        <v>0</v>
      </c>
    </row>
    <row r="102" spans="1:15" ht="31.5">
      <c r="A102" s="287" t="s">
        <v>437</v>
      </c>
      <c r="B102" s="137"/>
      <c r="C102" s="137"/>
      <c r="D102" s="137"/>
      <c r="E102" s="137"/>
      <c r="F102" s="137"/>
      <c r="G102" s="137"/>
      <c r="H102" s="137">
        <f t="shared" si="24"/>
        <v>0</v>
      </c>
    </row>
    <row r="103" spans="1:15">
      <c r="A103" s="284" t="s">
        <v>438</v>
      </c>
      <c r="B103" s="93">
        <v>0</v>
      </c>
      <c r="C103" s="93">
        <v>0</v>
      </c>
      <c r="D103" s="93">
        <v>0</v>
      </c>
      <c r="E103" s="93">
        <v>0</v>
      </c>
      <c r="F103" s="93">
        <v>0</v>
      </c>
      <c r="G103" s="93">
        <v>0</v>
      </c>
      <c r="H103" s="93">
        <f t="shared" si="24"/>
        <v>0</v>
      </c>
    </row>
    <row r="104" spans="1:15">
      <c r="A104" s="284" t="s">
        <v>439</v>
      </c>
      <c r="B104" s="93">
        <v>0</v>
      </c>
      <c r="C104" s="93">
        <v>0</v>
      </c>
      <c r="D104" s="93">
        <v>0</v>
      </c>
      <c r="E104" s="93">
        <v>0</v>
      </c>
      <c r="F104" s="93">
        <v>0</v>
      </c>
      <c r="G104" s="93">
        <v>0</v>
      </c>
      <c r="H104" s="93">
        <f t="shared" si="24"/>
        <v>0</v>
      </c>
    </row>
    <row r="105" spans="1:15">
      <c r="A105" s="284" t="s">
        <v>433</v>
      </c>
      <c r="B105" s="93">
        <v>0</v>
      </c>
      <c r="C105" s="93">
        <v>0</v>
      </c>
      <c r="D105" s="93">
        <v>0</v>
      </c>
      <c r="E105" s="93">
        <v>0</v>
      </c>
      <c r="F105" s="93">
        <v>0</v>
      </c>
      <c r="G105" s="93">
        <v>0</v>
      </c>
      <c r="H105" s="93">
        <f t="shared" si="24"/>
        <v>0</v>
      </c>
    </row>
    <row r="106" spans="1:15">
      <c r="A106" s="285" t="s">
        <v>434</v>
      </c>
      <c r="B106" s="93">
        <v>0</v>
      </c>
      <c r="C106" s="93">
        <v>0</v>
      </c>
      <c r="D106" s="93">
        <v>0</v>
      </c>
      <c r="E106" s="93">
        <v>0</v>
      </c>
      <c r="F106" s="93">
        <v>0</v>
      </c>
      <c r="G106" s="93">
        <v>0</v>
      </c>
      <c r="H106" s="93">
        <f t="shared" si="24"/>
        <v>0</v>
      </c>
    </row>
    <row r="107" spans="1:15" ht="31.5">
      <c r="A107" s="285" t="s">
        <v>435</v>
      </c>
      <c r="B107" s="93">
        <v>0</v>
      </c>
      <c r="C107" s="93">
        <v>0</v>
      </c>
      <c r="D107" s="93">
        <v>0</v>
      </c>
      <c r="E107" s="93">
        <v>0</v>
      </c>
      <c r="F107" s="93">
        <v>0</v>
      </c>
      <c r="G107" s="93">
        <v>0</v>
      </c>
      <c r="H107" s="93">
        <f t="shared" si="24"/>
        <v>0</v>
      </c>
    </row>
    <row r="108" spans="1:15">
      <c r="A108" s="286" t="s">
        <v>55</v>
      </c>
      <c r="B108" s="93">
        <v>0</v>
      </c>
      <c r="C108" s="93">
        <v>0</v>
      </c>
      <c r="D108" s="93">
        <v>0</v>
      </c>
      <c r="E108" s="93">
        <v>0</v>
      </c>
      <c r="F108" s="93">
        <v>0</v>
      </c>
      <c r="G108" s="93">
        <v>0</v>
      </c>
      <c r="H108" s="93">
        <f t="shared" si="24"/>
        <v>0</v>
      </c>
    </row>
    <row r="109" spans="1:15" ht="47.25">
      <c r="A109" s="286" t="s">
        <v>436</v>
      </c>
      <c r="B109" s="93">
        <v>0</v>
      </c>
      <c r="C109" s="93">
        <v>0</v>
      </c>
      <c r="D109" s="93">
        <v>0</v>
      </c>
      <c r="E109" s="93">
        <v>0</v>
      </c>
      <c r="F109" s="93">
        <v>0</v>
      </c>
      <c r="G109" s="93">
        <v>0</v>
      </c>
      <c r="H109" s="93">
        <f t="shared" si="24"/>
        <v>0</v>
      </c>
    </row>
    <row r="110" spans="1:15" ht="31.5">
      <c r="A110" s="288" t="s">
        <v>1190</v>
      </c>
      <c r="B110" s="289">
        <f>B111</f>
        <v>70800</v>
      </c>
      <c r="C110" s="289">
        <f t="shared" ref="C110:G110" si="26">C111</f>
        <v>0</v>
      </c>
      <c r="D110" s="289">
        <f t="shared" si="26"/>
        <v>0</v>
      </c>
      <c r="E110" s="289">
        <f t="shared" si="26"/>
        <v>0</v>
      </c>
      <c r="F110" s="289">
        <f t="shared" si="26"/>
        <v>0</v>
      </c>
      <c r="G110" s="289">
        <f t="shared" si="26"/>
        <v>0</v>
      </c>
      <c r="H110" s="289">
        <f t="shared" si="24"/>
        <v>70800</v>
      </c>
    </row>
    <row r="111" spans="1:15">
      <c r="A111" s="284" t="s">
        <v>433</v>
      </c>
      <c r="B111" s="93">
        <v>70800</v>
      </c>
      <c r="C111" s="93">
        <v>0</v>
      </c>
      <c r="D111" s="93">
        <v>0</v>
      </c>
      <c r="E111" s="93">
        <v>0</v>
      </c>
      <c r="F111" s="93">
        <v>0</v>
      </c>
      <c r="G111" s="93">
        <v>0</v>
      </c>
      <c r="H111" s="93">
        <f t="shared" si="24"/>
        <v>70800</v>
      </c>
      <c r="J111" s="325">
        <v>539772.60351000004</v>
      </c>
      <c r="K111" s="325">
        <v>531738.75627999997</v>
      </c>
      <c r="L111" s="325">
        <v>101994.211</v>
      </c>
      <c r="M111" s="357">
        <v>311398.09701999999</v>
      </c>
      <c r="N111" s="357">
        <v>197091.25628</v>
      </c>
      <c r="O111" s="357">
        <v>43857.510999999999</v>
      </c>
    </row>
    <row r="112" spans="1:15">
      <c r="A112" s="285" t="s">
        <v>434</v>
      </c>
      <c r="B112" s="93">
        <v>0</v>
      </c>
      <c r="C112" s="93">
        <v>0</v>
      </c>
      <c r="D112" s="93">
        <v>0</v>
      </c>
      <c r="E112" s="93">
        <v>0</v>
      </c>
      <c r="F112" s="93">
        <v>0</v>
      </c>
      <c r="G112" s="93">
        <v>0</v>
      </c>
      <c r="H112" s="93">
        <f t="shared" si="24"/>
        <v>0</v>
      </c>
      <c r="J112" s="325">
        <v>112873.3</v>
      </c>
      <c r="K112" s="325">
        <v>163285.1</v>
      </c>
      <c r="L112" s="325">
        <v>0</v>
      </c>
      <c r="M112" s="357">
        <v>531738.75627999997</v>
      </c>
      <c r="N112" s="357">
        <v>101994.211</v>
      </c>
    </row>
    <row r="113" spans="1:12" ht="31.5">
      <c r="A113" s="285" t="s">
        <v>435</v>
      </c>
      <c r="B113" s="93"/>
      <c r="C113" s="93"/>
      <c r="D113" s="93"/>
      <c r="E113" s="93"/>
      <c r="F113" s="93"/>
      <c r="G113" s="93"/>
      <c r="H113" s="93">
        <f t="shared" si="24"/>
        <v>0</v>
      </c>
    </row>
    <row r="114" spans="1:12">
      <c r="A114" s="286" t="s">
        <v>55</v>
      </c>
      <c r="B114" s="93"/>
      <c r="C114" s="93"/>
      <c r="D114" s="93"/>
      <c r="E114" s="93"/>
      <c r="F114" s="93"/>
      <c r="G114" s="93"/>
      <c r="H114" s="93">
        <f t="shared" si="24"/>
        <v>0</v>
      </c>
    </row>
    <row r="115" spans="1:12" ht="47.25">
      <c r="A115" s="286" t="s">
        <v>436</v>
      </c>
      <c r="B115" s="93"/>
      <c r="C115" s="93"/>
      <c r="D115" s="93"/>
      <c r="E115" s="93"/>
      <c r="F115" s="93"/>
      <c r="G115" s="93"/>
      <c r="H115" s="93">
        <f t="shared" si="24"/>
        <v>0</v>
      </c>
    </row>
    <row r="116" spans="1:12" ht="31.5">
      <c r="A116" s="287" t="s">
        <v>437</v>
      </c>
      <c r="B116" s="137"/>
      <c r="C116" s="137"/>
      <c r="D116" s="137"/>
      <c r="E116" s="137"/>
      <c r="F116" s="137"/>
      <c r="G116" s="137"/>
      <c r="H116" s="137">
        <f t="shared" si="24"/>
        <v>0</v>
      </c>
    </row>
    <row r="117" spans="1:12">
      <c r="A117" s="284" t="s">
        <v>438</v>
      </c>
      <c r="B117" s="93"/>
      <c r="C117" s="93"/>
      <c r="D117" s="93"/>
      <c r="E117" s="93"/>
      <c r="F117" s="93"/>
      <c r="G117" s="93"/>
      <c r="H117" s="93">
        <f t="shared" si="24"/>
        <v>0</v>
      </c>
    </row>
    <row r="118" spans="1:12">
      <c r="A118" s="284" t="s">
        <v>439</v>
      </c>
      <c r="B118" s="93"/>
      <c r="C118" s="93"/>
      <c r="D118" s="93"/>
      <c r="E118" s="93"/>
      <c r="F118" s="93"/>
      <c r="G118" s="93"/>
      <c r="H118" s="93">
        <f t="shared" si="24"/>
        <v>0</v>
      </c>
    </row>
    <row r="119" spans="1:12" ht="31.5">
      <c r="A119" s="77" t="s">
        <v>1093</v>
      </c>
      <c r="B119" s="87">
        <f>B120+B123+B124+B125+B126+B127</f>
        <v>61528.322999999902</v>
      </c>
      <c r="C119" s="87">
        <f>C120+C123+C124+C125+C126+C127</f>
        <v>11528.323</v>
      </c>
      <c r="D119" s="87">
        <f t="shared" ref="D119:G119" si="27">D120+D123+D124+D125+D126+D127</f>
        <v>11528.323</v>
      </c>
      <c r="E119" s="87">
        <f t="shared" si="27"/>
        <v>11528.323</v>
      </c>
      <c r="F119" s="87">
        <f t="shared" si="27"/>
        <v>11528.323</v>
      </c>
      <c r="G119" s="87">
        <f t="shared" si="27"/>
        <v>11528.323</v>
      </c>
      <c r="H119" s="87">
        <f>SUM(B119:G119)</f>
        <v>119169.93799999992</v>
      </c>
    </row>
    <row r="120" spans="1:12">
      <c r="A120" s="79" t="s">
        <v>433</v>
      </c>
      <c r="B120" s="80">
        <f>50431.7229999999</f>
        <v>50431.722999999904</v>
      </c>
      <c r="C120" s="80">
        <v>431.72300000000001</v>
      </c>
      <c r="D120" s="80">
        <v>431.72300000000001</v>
      </c>
      <c r="E120" s="80">
        <v>431.72300000000001</v>
      </c>
      <c r="F120" s="80">
        <v>431.72300000000001</v>
      </c>
      <c r="G120" s="80">
        <v>431.72300000000001</v>
      </c>
      <c r="H120" s="80">
        <f>SUM(B120:G120)</f>
        <v>52590.337999999894</v>
      </c>
      <c r="J120" s="302">
        <v>50431.722999999998</v>
      </c>
      <c r="K120" s="302">
        <v>431.72300000000001</v>
      </c>
      <c r="L120" s="302">
        <v>431.72300000000001</v>
      </c>
    </row>
    <row r="121" spans="1:12">
      <c r="A121" s="85" t="s">
        <v>434</v>
      </c>
      <c r="B121" s="82">
        <v>0</v>
      </c>
      <c r="C121" s="82">
        <v>0</v>
      </c>
      <c r="D121" s="82">
        <v>0</v>
      </c>
      <c r="E121" s="82">
        <v>0</v>
      </c>
      <c r="F121" s="82">
        <v>0</v>
      </c>
      <c r="G121" s="82">
        <v>0</v>
      </c>
      <c r="H121" s="80">
        <f>B121+C121+D121</f>
        <v>0</v>
      </c>
      <c r="J121" s="125"/>
      <c r="K121" s="125"/>
      <c r="L121" s="125"/>
    </row>
    <row r="122" spans="1:12" ht="31.5">
      <c r="A122" s="85" t="s">
        <v>435</v>
      </c>
      <c r="B122" s="82">
        <v>0</v>
      </c>
      <c r="C122" s="82">
        <v>0</v>
      </c>
      <c r="D122" s="82">
        <v>0</v>
      </c>
      <c r="E122" s="82">
        <v>0</v>
      </c>
      <c r="F122" s="82">
        <v>0</v>
      </c>
      <c r="G122" s="82">
        <v>0</v>
      </c>
      <c r="H122" s="80">
        <f t="shared" ref="H122:H127" si="28">B122+C122+D122</f>
        <v>0</v>
      </c>
      <c r="J122" s="125"/>
      <c r="K122" s="125"/>
      <c r="L122" s="125"/>
    </row>
    <row r="123" spans="1:12">
      <c r="A123" s="81" t="s">
        <v>55</v>
      </c>
      <c r="B123" s="82">
        <v>0</v>
      </c>
      <c r="C123" s="82">
        <v>0</v>
      </c>
      <c r="D123" s="82">
        <v>0</v>
      </c>
      <c r="E123" s="82">
        <v>0</v>
      </c>
      <c r="F123" s="82">
        <v>0</v>
      </c>
      <c r="G123" s="82">
        <v>0</v>
      </c>
      <c r="H123" s="80">
        <f t="shared" si="28"/>
        <v>0</v>
      </c>
    </row>
    <row r="124" spans="1:12" ht="47.25">
      <c r="A124" s="81" t="s">
        <v>436</v>
      </c>
      <c r="B124" s="82">
        <v>0</v>
      </c>
      <c r="C124" s="82">
        <v>0</v>
      </c>
      <c r="D124" s="82">
        <v>0</v>
      </c>
      <c r="E124" s="82">
        <v>0</v>
      </c>
      <c r="F124" s="82">
        <v>0</v>
      </c>
      <c r="G124" s="82">
        <v>0</v>
      </c>
      <c r="H124" s="80">
        <f t="shared" si="28"/>
        <v>0</v>
      </c>
    </row>
    <row r="125" spans="1:12" ht="31.5">
      <c r="A125" s="88" t="s">
        <v>437</v>
      </c>
      <c r="B125" s="91">
        <v>11096.6</v>
      </c>
      <c r="C125" s="91">
        <v>11096.6</v>
      </c>
      <c r="D125" s="91">
        <v>11096.6</v>
      </c>
      <c r="E125" s="91">
        <v>11096.6</v>
      </c>
      <c r="F125" s="91">
        <v>11096.6</v>
      </c>
      <c r="G125" s="91">
        <v>11096.6</v>
      </c>
      <c r="H125" s="89">
        <f>SUM(B125:G125)</f>
        <v>66579.600000000006</v>
      </c>
      <c r="I125" s="115"/>
    </row>
    <row r="126" spans="1:12">
      <c r="A126" s="79" t="s">
        <v>438</v>
      </c>
      <c r="B126" s="82">
        <v>0</v>
      </c>
      <c r="C126" s="82">
        <v>0</v>
      </c>
      <c r="D126" s="82">
        <v>0</v>
      </c>
      <c r="E126" s="82">
        <v>0</v>
      </c>
      <c r="F126" s="82">
        <v>0</v>
      </c>
      <c r="G126" s="82">
        <v>0</v>
      </c>
      <c r="H126" s="80">
        <f t="shared" si="28"/>
        <v>0</v>
      </c>
    </row>
    <row r="127" spans="1:12">
      <c r="A127" s="79" t="s">
        <v>439</v>
      </c>
      <c r="B127" s="82">
        <v>0</v>
      </c>
      <c r="C127" s="82">
        <v>0</v>
      </c>
      <c r="D127" s="82">
        <v>0</v>
      </c>
      <c r="E127" s="82">
        <v>0</v>
      </c>
      <c r="F127" s="82">
        <v>0</v>
      </c>
      <c r="G127" s="82">
        <v>0</v>
      </c>
      <c r="H127" s="80">
        <f t="shared" si="28"/>
        <v>0</v>
      </c>
    </row>
    <row r="128" spans="1:12" ht="47.25">
      <c r="A128" s="77" t="s">
        <v>1094</v>
      </c>
      <c r="B128" s="87">
        <f>B129+B132+B133+B134+B135+B136</f>
        <v>198.70000000000005</v>
      </c>
      <c r="C128" s="87">
        <f>C129+C132+C133+C134+C135+C136</f>
        <v>198.70000000000005</v>
      </c>
      <c r="D128" s="84">
        <f t="shared" ref="D128:G128" si="29">D129+D132+D133+D134+D135+D136</f>
        <v>198.70000000000005</v>
      </c>
      <c r="E128" s="84">
        <f t="shared" si="29"/>
        <v>198.70000000000005</v>
      </c>
      <c r="F128" s="84">
        <f t="shared" si="29"/>
        <v>198.70000000000005</v>
      </c>
      <c r="G128" s="84">
        <f t="shared" si="29"/>
        <v>198.70000000000005</v>
      </c>
      <c r="H128" s="87">
        <f>SUM(B128:G128)</f>
        <v>1192.2000000000003</v>
      </c>
      <c r="J128" s="300">
        <v>977.697</v>
      </c>
      <c r="K128" s="300">
        <v>675.697</v>
      </c>
      <c r="L128" s="300">
        <v>675.697</v>
      </c>
    </row>
    <row r="129" spans="1:13">
      <c r="A129" s="69" t="s">
        <v>433</v>
      </c>
      <c r="B129" s="78">
        <f>977.7-779</f>
        <v>198.70000000000005</v>
      </c>
      <c r="C129" s="78">
        <f>675.7-477</f>
        <v>198.70000000000005</v>
      </c>
      <c r="D129" s="78">
        <f>675.7-477</f>
        <v>198.70000000000005</v>
      </c>
      <c r="E129" s="78">
        <f>675.7-477</f>
        <v>198.70000000000005</v>
      </c>
      <c r="F129" s="78">
        <f>675.7-477</f>
        <v>198.70000000000005</v>
      </c>
      <c r="G129" s="78">
        <f>675.7-477</f>
        <v>198.70000000000005</v>
      </c>
      <c r="H129" s="78">
        <f>SUM(B129:G129)</f>
        <v>1192.2000000000003</v>
      </c>
      <c r="J129" s="125"/>
      <c r="K129" s="125"/>
      <c r="L129" s="125"/>
    </row>
    <row r="130" spans="1:13">
      <c r="A130" s="70" t="s">
        <v>434</v>
      </c>
      <c r="B130" s="78">
        <v>0</v>
      </c>
      <c r="C130" s="78">
        <v>0</v>
      </c>
      <c r="D130" s="78">
        <v>0</v>
      </c>
      <c r="E130" s="78">
        <v>0</v>
      </c>
      <c r="F130" s="78">
        <v>0</v>
      </c>
      <c r="G130" s="78">
        <v>0</v>
      </c>
      <c r="H130" s="78">
        <f t="shared" ref="H130:H136" si="30">B130+C130+D130</f>
        <v>0</v>
      </c>
      <c r="J130" s="125"/>
      <c r="K130" s="125"/>
      <c r="L130" s="125"/>
      <c r="M130" s="125"/>
    </row>
    <row r="131" spans="1:13" ht="31.5">
      <c r="A131" s="70" t="s">
        <v>435</v>
      </c>
      <c r="B131" s="78">
        <v>0</v>
      </c>
      <c r="C131" s="78">
        <v>0</v>
      </c>
      <c r="D131" s="78">
        <v>0</v>
      </c>
      <c r="E131" s="78">
        <v>0</v>
      </c>
      <c r="F131" s="78">
        <v>0</v>
      </c>
      <c r="G131" s="78">
        <v>0</v>
      </c>
      <c r="H131" s="78">
        <f t="shared" si="30"/>
        <v>0</v>
      </c>
    </row>
    <row r="132" spans="1:13">
      <c r="A132" s="70" t="s">
        <v>55</v>
      </c>
      <c r="B132" s="78">
        <v>0</v>
      </c>
      <c r="C132" s="78">
        <v>0</v>
      </c>
      <c r="D132" s="78">
        <v>0</v>
      </c>
      <c r="E132" s="78">
        <v>0</v>
      </c>
      <c r="F132" s="78">
        <v>0</v>
      </c>
      <c r="G132" s="78">
        <v>0</v>
      </c>
      <c r="H132" s="78">
        <f t="shared" si="30"/>
        <v>0</v>
      </c>
    </row>
    <row r="133" spans="1:13" ht="47.25">
      <c r="A133" s="70" t="s">
        <v>436</v>
      </c>
      <c r="B133" s="78">
        <v>0</v>
      </c>
      <c r="C133" s="78">
        <v>0</v>
      </c>
      <c r="D133" s="78">
        <v>0</v>
      </c>
      <c r="E133" s="78">
        <v>0</v>
      </c>
      <c r="F133" s="78">
        <v>0</v>
      </c>
      <c r="G133" s="78">
        <v>0</v>
      </c>
      <c r="H133" s="78">
        <f t="shared" si="30"/>
        <v>0</v>
      </c>
    </row>
    <row r="134" spans="1:13" ht="31.5">
      <c r="A134" s="128" t="s">
        <v>437</v>
      </c>
      <c r="B134" s="129">
        <v>0</v>
      </c>
      <c r="C134" s="129">
        <v>0</v>
      </c>
      <c r="D134" s="129">
        <v>0</v>
      </c>
      <c r="E134" s="129">
        <v>0</v>
      </c>
      <c r="F134" s="129">
        <v>0</v>
      </c>
      <c r="G134" s="129">
        <v>0</v>
      </c>
      <c r="H134" s="129">
        <f t="shared" si="30"/>
        <v>0</v>
      </c>
    </row>
    <row r="135" spans="1:13">
      <c r="A135" s="69" t="s">
        <v>438</v>
      </c>
      <c r="B135" s="78">
        <v>0</v>
      </c>
      <c r="C135" s="78">
        <v>0</v>
      </c>
      <c r="D135" s="78">
        <v>0</v>
      </c>
      <c r="E135" s="78">
        <v>0</v>
      </c>
      <c r="F135" s="78">
        <v>0</v>
      </c>
      <c r="G135" s="78">
        <v>0</v>
      </c>
      <c r="H135" s="78">
        <f t="shared" si="30"/>
        <v>0</v>
      </c>
    </row>
    <row r="136" spans="1:13">
      <c r="A136" s="69" t="s">
        <v>439</v>
      </c>
      <c r="B136" s="78">
        <v>0</v>
      </c>
      <c r="C136" s="78">
        <v>0</v>
      </c>
      <c r="D136" s="78">
        <v>0</v>
      </c>
      <c r="E136" s="78">
        <v>0</v>
      </c>
      <c r="F136" s="78">
        <v>0</v>
      </c>
      <c r="G136" s="78">
        <v>0</v>
      </c>
      <c r="H136" s="78">
        <f t="shared" si="30"/>
        <v>0</v>
      </c>
    </row>
    <row r="137" spans="1:13" ht="31.5">
      <c r="A137" s="77" t="s">
        <v>1095</v>
      </c>
      <c r="B137" s="87">
        <f>B138+B141+B142+B143+B144+B145</f>
        <v>10384256.722999999</v>
      </c>
      <c r="C137" s="87">
        <f>C138+C141+C142+C143+C144+C145</f>
        <v>10956390.950999999</v>
      </c>
      <c r="D137" s="84">
        <f>D138+D141+D142+D143+D144+D145</f>
        <v>10953393.824999999</v>
      </c>
      <c r="E137" s="84">
        <f t="shared" ref="E137:G137" si="31">E138+E141+E142+E143+E144+E145</f>
        <v>10953393.824999999</v>
      </c>
      <c r="F137" s="84">
        <f t="shared" si="31"/>
        <v>10953393.824999999</v>
      </c>
      <c r="G137" s="84">
        <f t="shared" si="31"/>
        <v>10953393.824999999</v>
      </c>
      <c r="H137" s="87">
        <f>SUM(B137:G137)</f>
        <v>65154222.974000007</v>
      </c>
      <c r="J137" s="300">
        <v>390732.12300000002</v>
      </c>
      <c r="K137" s="300">
        <v>369950.16100000002</v>
      </c>
      <c r="L137" s="300">
        <v>366953.03499999997</v>
      </c>
    </row>
    <row r="138" spans="1:13">
      <c r="A138" s="69" t="s">
        <v>433</v>
      </c>
      <c r="B138" s="78">
        <v>390732.12300000002</v>
      </c>
      <c r="C138" s="78">
        <v>369950.16100000002</v>
      </c>
      <c r="D138" s="78">
        <v>366953.03499999997</v>
      </c>
      <c r="E138" s="78">
        <v>366953.03499999997</v>
      </c>
      <c r="F138" s="78">
        <v>366953.03499999997</v>
      </c>
      <c r="G138" s="78">
        <v>366953.03499999997</v>
      </c>
      <c r="H138" s="78">
        <f>SUM(B138:G138)</f>
        <v>2228494.4239999996</v>
      </c>
      <c r="I138" s="115"/>
      <c r="J138" s="300">
        <v>76.5</v>
      </c>
      <c r="K138" s="300">
        <v>69.7</v>
      </c>
      <c r="L138" s="300">
        <v>64.7</v>
      </c>
    </row>
    <row r="139" spans="1:13">
      <c r="A139" s="70" t="s">
        <v>434</v>
      </c>
      <c r="B139" s="78">
        <v>76.5</v>
      </c>
      <c r="C139" s="78">
        <v>69.7</v>
      </c>
      <c r="D139" s="78">
        <v>64.7</v>
      </c>
      <c r="E139" s="78">
        <v>64.7</v>
      </c>
      <c r="F139" s="78">
        <v>64.7</v>
      </c>
      <c r="G139" s="78">
        <v>64.7</v>
      </c>
      <c r="H139" s="78">
        <f>SUM(B139:G139)</f>
        <v>404.99999999999994</v>
      </c>
      <c r="J139" s="125"/>
      <c r="K139" s="125"/>
      <c r="L139" s="125"/>
    </row>
    <row r="140" spans="1:13" ht="31.5">
      <c r="A140" s="70" t="s">
        <v>435</v>
      </c>
      <c r="B140" s="78">
        <v>0</v>
      </c>
      <c r="C140" s="78">
        <v>0</v>
      </c>
      <c r="D140" s="78">
        <v>0</v>
      </c>
      <c r="E140" s="78">
        <v>0</v>
      </c>
      <c r="F140" s="78">
        <v>0</v>
      </c>
      <c r="G140" s="78">
        <v>0</v>
      </c>
      <c r="H140" s="78">
        <f t="shared" ref="H140:H141" si="32">B140+C140+D140</f>
        <v>0</v>
      </c>
      <c r="J140" s="125"/>
      <c r="K140" s="125"/>
      <c r="L140" s="125"/>
    </row>
    <row r="141" spans="1:13">
      <c r="A141" s="70" t="s">
        <v>55</v>
      </c>
      <c r="B141" s="78">
        <v>0</v>
      </c>
      <c r="C141" s="78">
        <v>0</v>
      </c>
      <c r="D141" s="78">
        <v>0</v>
      </c>
      <c r="E141" s="78">
        <v>0</v>
      </c>
      <c r="F141" s="78">
        <v>0</v>
      </c>
      <c r="G141" s="78">
        <v>0</v>
      </c>
      <c r="H141" s="78">
        <f t="shared" si="32"/>
        <v>0</v>
      </c>
    </row>
    <row r="142" spans="1:13" ht="47.25">
      <c r="A142" s="70" t="s">
        <v>436</v>
      </c>
      <c r="B142" s="78">
        <v>0</v>
      </c>
      <c r="C142" s="78">
        <v>0</v>
      </c>
      <c r="D142" s="78">
        <v>0</v>
      </c>
      <c r="E142" s="78">
        <v>0</v>
      </c>
      <c r="F142" s="78">
        <v>0</v>
      </c>
      <c r="G142" s="78">
        <v>0</v>
      </c>
      <c r="H142" s="78">
        <f>B142+C142+D142</f>
        <v>0</v>
      </c>
    </row>
    <row r="143" spans="1:13" ht="31.5">
      <c r="A143" s="128" t="s">
        <v>437</v>
      </c>
      <c r="B143" s="129">
        <v>9993524.5999999996</v>
      </c>
      <c r="C143" s="129">
        <v>10586440.789999999</v>
      </c>
      <c r="D143" s="129">
        <v>10586440.789999999</v>
      </c>
      <c r="E143" s="129">
        <v>10586440.789999999</v>
      </c>
      <c r="F143" s="129">
        <v>10586440.789999999</v>
      </c>
      <c r="G143" s="129">
        <v>10586440.789999999</v>
      </c>
      <c r="H143" s="129">
        <f>SUM(B143:G143)</f>
        <v>62925728.549999997</v>
      </c>
    </row>
    <row r="144" spans="1:13">
      <c r="A144" s="69" t="s">
        <v>438</v>
      </c>
      <c r="B144" s="78">
        <v>0</v>
      </c>
      <c r="C144" s="78">
        <v>0</v>
      </c>
      <c r="D144" s="78">
        <v>0</v>
      </c>
      <c r="E144" s="78">
        <v>0</v>
      </c>
      <c r="F144" s="78">
        <v>0</v>
      </c>
      <c r="G144" s="78">
        <v>0</v>
      </c>
      <c r="H144" s="78">
        <f t="shared" ref="H144:H145" si="33">B144+C144+D144</f>
        <v>0</v>
      </c>
    </row>
    <row r="145" spans="1:12">
      <c r="A145" s="69" t="s">
        <v>439</v>
      </c>
      <c r="B145" s="78">
        <v>0</v>
      </c>
      <c r="C145" s="78">
        <v>0</v>
      </c>
      <c r="D145" s="78">
        <v>0</v>
      </c>
      <c r="E145" s="78">
        <v>0</v>
      </c>
      <c r="F145" s="78">
        <v>0</v>
      </c>
      <c r="G145" s="78">
        <v>0</v>
      </c>
      <c r="H145" s="78">
        <f t="shared" si="33"/>
        <v>0</v>
      </c>
    </row>
    <row r="146" spans="1:12" ht="47.25">
      <c r="A146" s="86" t="s">
        <v>1096</v>
      </c>
      <c r="B146" s="87">
        <f>B147+B150+B151+B152+B153+B154</f>
        <v>2799045.1034599999</v>
      </c>
      <c r="C146" s="87">
        <f t="shared" ref="C146:G146" si="34">C147+C150+C151+C152+C153+C154</f>
        <v>2341903.7549999999</v>
      </c>
      <c r="D146" s="87">
        <f t="shared" si="34"/>
        <v>2316933.517</v>
      </c>
      <c r="E146" s="87">
        <f t="shared" si="34"/>
        <v>2316933.517</v>
      </c>
      <c r="F146" s="87">
        <f t="shared" si="34"/>
        <v>2316933.517</v>
      </c>
      <c r="G146" s="87">
        <f t="shared" si="34"/>
        <v>2316933.517</v>
      </c>
      <c r="H146" s="87">
        <f>SUM(B146:G146)</f>
        <v>14408682.926460002</v>
      </c>
    </row>
    <row r="147" spans="1:12">
      <c r="A147" s="69" t="s">
        <v>433</v>
      </c>
      <c r="B147" s="741">
        <f>2141461.809+657583.29446</f>
        <v>2799045.1034599999</v>
      </c>
      <c r="C147" s="78">
        <v>2341903.7549999999</v>
      </c>
      <c r="D147" s="78">
        <v>2316933.517</v>
      </c>
      <c r="E147" s="78">
        <v>2316933.517</v>
      </c>
      <c r="F147" s="78">
        <v>2316933.517</v>
      </c>
      <c r="G147" s="78">
        <v>2316933.517</v>
      </c>
      <c r="H147" s="78">
        <f>SUM(B147:G147)</f>
        <v>14408682.926460002</v>
      </c>
      <c r="J147" s="300">
        <v>2141461.8089999999</v>
      </c>
      <c r="K147" s="300">
        <v>2341903.7549999999</v>
      </c>
      <c r="L147" s="300">
        <v>2316933.517</v>
      </c>
    </row>
    <row r="148" spans="1:12">
      <c r="A148" s="70" t="s">
        <v>434</v>
      </c>
      <c r="B148" s="78">
        <v>267878.2</v>
      </c>
      <c r="C148" s="78">
        <v>276505.40000000002</v>
      </c>
      <c r="D148" s="78">
        <v>285354.09999999998</v>
      </c>
      <c r="E148" s="78">
        <v>285354.09999999998</v>
      </c>
      <c r="F148" s="78">
        <v>285354.09999999998</v>
      </c>
      <c r="G148" s="78">
        <v>285354.09999999998</v>
      </c>
      <c r="H148" s="78">
        <f>SUM(B148:G148)</f>
        <v>1685800</v>
      </c>
      <c r="J148" s="301">
        <v>267878.2</v>
      </c>
      <c r="K148" s="301">
        <v>276505.40000000002</v>
      </c>
      <c r="L148" s="301">
        <v>285354.09999999998</v>
      </c>
    </row>
    <row r="149" spans="1:12" ht="31.5">
      <c r="A149" s="70" t="s">
        <v>435</v>
      </c>
      <c r="B149" s="78">
        <v>0</v>
      </c>
      <c r="C149" s="78">
        <v>0</v>
      </c>
      <c r="D149" s="78">
        <v>0</v>
      </c>
      <c r="E149" s="78">
        <v>0</v>
      </c>
      <c r="F149" s="78">
        <v>0</v>
      </c>
      <c r="G149" s="78">
        <v>0</v>
      </c>
      <c r="H149" s="78">
        <f t="shared" ref="H149:H154" si="35">B149+C149+D149</f>
        <v>0</v>
      </c>
      <c r="J149" s="125"/>
      <c r="K149" s="125"/>
      <c r="L149" s="125"/>
    </row>
    <row r="150" spans="1:12">
      <c r="A150" s="70" t="s">
        <v>55</v>
      </c>
      <c r="B150" s="78">
        <v>0</v>
      </c>
      <c r="C150" s="78">
        <v>0</v>
      </c>
      <c r="D150" s="78">
        <v>0</v>
      </c>
      <c r="E150" s="78">
        <v>0</v>
      </c>
      <c r="F150" s="78">
        <v>0</v>
      </c>
      <c r="G150" s="78">
        <v>0</v>
      </c>
      <c r="H150" s="78">
        <f t="shared" si="35"/>
        <v>0</v>
      </c>
    </row>
    <row r="151" spans="1:12" ht="47.25">
      <c r="A151" s="70" t="s">
        <v>436</v>
      </c>
      <c r="B151" s="78">
        <v>0</v>
      </c>
      <c r="C151" s="78">
        <v>0</v>
      </c>
      <c r="D151" s="78">
        <v>0</v>
      </c>
      <c r="E151" s="78">
        <v>0</v>
      </c>
      <c r="F151" s="78">
        <v>0</v>
      </c>
      <c r="G151" s="78">
        <v>0</v>
      </c>
      <c r="H151" s="78">
        <f t="shared" si="35"/>
        <v>0</v>
      </c>
    </row>
    <row r="152" spans="1:12" ht="31.5">
      <c r="A152" s="138" t="s">
        <v>437</v>
      </c>
      <c r="B152" s="137">
        <v>0</v>
      </c>
      <c r="C152" s="137">
        <v>0</v>
      </c>
      <c r="D152" s="137">
        <v>0</v>
      </c>
      <c r="E152" s="137">
        <v>0</v>
      </c>
      <c r="F152" s="137">
        <v>0</v>
      </c>
      <c r="G152" s="137">
        <v>0</v>
      </c>
      <c r="H152" s="137">
        <f>B152+C152+D152</f>
        <v>0</v>
      </c>
    </row>
    <row r="153" spans="1:12">
      <c r="A153" s="69" t="s">
        <v>438</v>
      </c>
      <c r="B153" s="78">
        <v>0</v>
      </c>
      <c r="C153" s="78">
        <v>0</v>
      </c>
      <c r="D153" s="78">
        <v>0</v>
      </c>
      <c r="E153" s="78">
        <v>0</v>
      </c>
      <c r="F153" s="78">
        <v>0</v>
      </c>
      <c r="G153" s="78">
        <v>0</v>
      </c>
      <c r="H153" s="78">
        <f t="shared" si="35"/>
        <v>0</v>
      </c>
    </row>
    <row r="154" spans="1:12">
      <c r="A154" s="69" t="s">
        <v>439</v>
      </c>
      <c r="B154" s="78">
        <v>0</v>
      </c>
      <c r="C154" s="78">
        <v>0</v>
      </c>
      <c r="D154" s="78">
        <v>0</v>
      </c>
      <c r="E154" s="78">
        <v>0</v>
      </c>
      <c r="F154" s="78">
        <v>0</v>
      </c>
      <c r="G154" s="78">
        <v>0</v>
      </c>
      <c r="H154" s="78">
        <f t="shared" si="35"/>
        <v>0</v>
      </c>
    </row>
    <row r="155" spans="1:12" ht="86.25" customHeight="1">
      <c r="A155" s="283" t="s">
        <v>1097</v>
      </c>
      <c r="B155" s="290">
        <f>B156+B159+B160+B161+B162+B163</f>
        <v>11280883.772</v>
      </c>
      <c r="C155" s="290">
        <f>C156+C159+C160+C161+C162+C163</f>
        <v>12047043.093</v>
      </c>
      <c r="D155" s="283">
        <f t="shared" ref="D155:G155" si="36">D156+D161</f>
        <v>12043932.940000001</v>
      </c>
      <c r="E155" s="283">
        <f t="shared" si="36"/>
        <v>12043932.940000001</v>
      </c>
      <c r="F155" s="283">
        <f t="shared" si="36"/>
        <v>12043932.940000001</v>
      </c>
      <c r="G155" s="283">
        <f t="shared" si="36"/>
        <v>12043932.940000001</v>
      </c>
      <c r="H155" s="283">
        <f>SUM(B155:G155)</f>
        <v>71503658.625</v>
      </c>
    </row>
    <row r="156" spans="1:12">
      <c r="A156" s="3" t="s">
        <v>433</v>
      </c>
      <c r="B156" s="93">
        <v>1634602.872</v>
      </c>
      <c r="C156" s="93">
        <v>1624159.7930000001</v>
      </c>
      <c r="D156" s="93">
        <v>1621049.64</v>
      </c>
      <c r="E156" s="93">
        <v>1621049.64</v>
      </c>
      <c r="F156" s="93">
        <v>1621049.64</v>
      </c>
      <c r="G156" s="93">
        <v>1621049.64</v>
      </c>
      <c r="H156" s="78">
        <f>B156+C156+D156+E156+F156+G156</f>
        <v>9742961.2249999996</v>
      </c>
      <c r="J156" s="300">
        <v>1634602.872</v>
      </c>
      <c r="K156" s="300">
        <v>1624159.7930000001</v>
      </c>
      <c r="L156" s="300">
        <v>1621049.64</v>
      </c>
    </row>
    <row r="157" spans="1:12">
      <c r="A157" s="67" t="s">
        <v>434</v>
      </c>
      <c r="B157" s="78">
        <v>21865.4</v>
      </c>
      <c r="C157" s="78">
        <v>19873.900000000001</v>
      </c>
      <c r="D157" s="78">
        <v>18391.2</v>
      </c>
      <c r="E157" s="78">
        <v>18391.2</v>
      </c>
      <c r="F157" s="78">
        <v>18391.2</v>
      </c>
      <c r="G157" s="78">
        <v>18391.2</v>
      </c>
      <c r="H157" s="78">
        <f t="shared" ref="H157:H163" si="37">B157+C157+D157+E157+F157+G157</f>
        <v>115304.09999999999</v>
      </c>
      <c r="J157" s="300">
        <v>21865.4</v>
      </c>
      <c r="K157" s="300">
        <v>19873.900000000001</v>
      </c>
      <c r="L157" s="300">
        <v>18391.2</v>
      </c>
    </row>
    <row r="158" spans="1:12" ht="31.5">
      <c r="A158" s="67" t="s">
        <v>435</v>
      </c>
      <c r="B158" s="282">
        <v>0</v>
      </c>
      <c r="C158" s="282">
        <v>0</v>
      </c>
      <c r="D158" s="282">
        <v>0</v>
      </c>
      <c r="E158" s="282">
        <v>0</v>
      </c>
      <c r="F158" s="282">
        <v>0</v>
      </c>
      <c r="G158" s="282">
        <v>0</v>
      </c>
      <c r="H158" s="78">
        <f t="shared" si="37"/>
        <v>0</v>
      </c>
    </row>
    <row r="159" spans="1:12">
      <c r="A159" s="67" t="s">
        <v>55</v>
      </c>
      <c r="B159" s="282">
        <v>0</v>
      </c>
      <c r="C159" s="282">
        <v>0</v>
      </c>
      <c r="D159" s="282">
        <v>0</v>
      </c>
      <c r="E159" s="282">
        <v>0</v>
      </c>
      <c r="F159" s="282">
        <v>0</v>
      </c>
      <c r="G159" s="282">
        <v>0</v>
      </c>
      <c r="H159" s="78">
        <f t="shared" si="37"/>
        <v>0</v>
      </c>
    </row>
    <row r="160" spans="1:12" ht="47.25">
      <c r="A160" s="67" t="s">
        <v>436</v>
      </c>
      <c r="B160" s="282">
        <v>0</v>
      </c>
      <c r="C160" s="282">
        <v>0</v>
      </c>
      <c r="D160" s="282">
        <v>0</v>
      </c>
      <c r="E160" s="282">
        <v>0</v>
      </c>
      <c r="F160" s="282">
        <v>0</v>
      </c>
      <c r="G160" s="282">
        <v>0</v>
      </c>
      <c r="H160" s="78">
        <f t="shared" si="37"/>
        <v>0</v>
      </c>
    </row>
    <row r="161" spans="1:12" ht="31.5">
      <c r="A161" s="279" t="s">
        <v>437</v>
      </c>
      <c r="B161" s="137">
        <v>9646280.9000000004</v>
      </c>
      <c r="C161" s="137">
        <v>10422883.300000001</v>
      </c>
      <c r="D161" s="137">
        <v>10422883.300000001</v>
      </c>
      <c r="E161" s="137">
        <v>10422883.300000001</v>
      </c>
      <c r="F161" s="137">
        <v>10422883.300000001</v>
      </c>
      <c r="G161" s="137">
        <v>10422883.300000001</v>
      </c>
      <c r="H161" s="137">
        <f>SUM(B161:G161)</f>
        <v>61760697.400000006</v>
      </c>
    </row>
    <row r="162" spans="1:12">
      <c r="A162" s="3" t="s">
        <v>438</v>
      </c>
      <c r="B162" s="282">
        <v>0</v>
      </c>
      <c r="C162" s="282">
        <v>0</v>
      </c>
      <c r="D162" s="282">
        <v>0</v>
      </c>
      <c r="E162" s="282">
        <v>0</v>
      </c>
      <c r="F162" s="282">
        <v>0</v>
      </c>
      <c r="G162" s="282">
        <v>0</v>
      </c>
      <c r="H162" s="78">
        <f t="shared" si="37"/>
        <v>0</v>
      </c>
    </row>
    <row r="163" spans="1:12">
      <c r="A163" s="3" t="s">
        <v>439</v>
      </c>
      <c r="B163" s="282">
        <v>0</v>
      </c>
      <c r="C163" s="282">
        <v>0</v>
      </c>
      <c r="D163" s="282">
        <v>0</v>
      </c>
      <c r="E163" s="282">
        <v>0</v>
      </c>
      <c r="F163" s="282">
        <v>0</v>
      </c>
      <c r="G163" s="282">
        <v>0</v>
      </c>
      <c r="H163" s="78">
        <f t="shared" si="37"/>
        <v>0</v>
      </c>
    </row>
    <row r="164" spans="1:12" ht="48.75" customHeight="1">
      <c r="A164" s="86" t="s">
        <v>1098</v>
      </c>
      <c r="B164" s="87">
        <f>B165+B168+B169+B170+B171+B172</f>
        <v>2121789.21202</v>
      </c>
      <c r="C164" s="87">
        <f t="shared" ref="C164" si="38">C165+C168+C169+C170+C171+C172</f>
        <v>2243376.0268600001</v>
      </c>
      <c r="D164" s="84">
        <f>D165+D170</f>
        <v>2238353.9806400002</v>
      </c>
      <c r="E164" s="84">
        <f>E165+E170</f>
        <v>2238353.9806400002</v>
      </c>
      <c r="F164" s="84">
        <f>F165+F170</f>
        <v>2238353.9806400002</v>
      </c>
      <c r="G164" s="84">
        <f>G165+G170</f>
        <v>2238353.9806400002</v>
      </c>
      <c r="H164" s="87">
        <f>SUM(B164:G164)</f>
        <v>13318581.16144</v>
      </c>
    </row>
    <row r="165" spans="1:12">
      <c r="A165" s="69" t="s">
        <v>433</v>
      </c>
      <c r="B165" s="93">
        <v>691717.21201999998</v>
      </c>
      <c r="C165" s="93">
        <v>696734.72686000005</v>
      </c>
      <c r="D165" s="93">
        <v>691712.68064000004</v>
      </c>
      <c r="E165" s="93">
        <v>691712.68064000004</v>
      </c>
      <c r="F165" s="93">
        <v>691712.68064000004</v>
      </c>
      <c r="G165" s="93">
        <v>691712.68064000004</v>
      </c>
      <c r="H165" s="93">
        <f>SUM(B165:G165)</f>
        <v>4155302.6614399999</v>
      </c>
      <c r="J165" s="300">
        <v>691717.21201999998</v>
      </c>
      <c r="K165" s="300">
        <v>696734.72686000005</v>
      </c>
      <c r="L165" s="300">
        <v>691712.68064000004</v>
      </c>
    </row>
    <row r="166" spans="1:12">
      <c r="A166" s="70" t="s">
        <v>434</v>
      </c>
      <c r="B166" s="93">
        <v>92774.1</v>
      </c>
      <c r="C166" s="93">
        <v>87977</v>
      </c>
      <c r="D166" s="93">
        <v>82867.7</v>
      </c>
      <c r="E166" s="93">
        <v>82867.7</v>
      </c>
      <c r="F166" s="93">
        <v>82867.7</v>
      </c>
      <c r="G166" s="93">
        <v>82867.7</v>
      </c>
      <c r="H166" s="93">
        <f t="shared" ref="H166:H172" si="39">SUM(B166:G166)</f>
        <v>512221.9</v>
      </c>
      <c r="J166" s="300">
        <v>92774.1</v>
      </c>
      <c r="K166" s="300">
        <v>87977</v>
      </c>
      <c r="L166" s="300">
        <v>82867.7</v>
      </c>
    </row>
    <row r="167" spans="1:12" ht="31.5">
      <c r="A167" s="70" t="s">
        <v>435</v>
      </c>
      <c r="B167" s="93">
        <v>0</v>
      </c>
      <c r="C167" s="93">
        <v>0</v>
      </c>
      <c r="D167" s="93">
        <v>0</v>
      </c>
      <c r="E167" s="93">
        <v>0</v>
      </c>
      <c r="F167" s="93">
        <v>0</v>
      </c>
      <c r="G167" s="93">
        <v>0</v>
      </c>
      <c r="H167" s="93">
        <f t="shared" si="39"/>
        <v>0</v>
      </c>
    </row>
    <row r="168" spans="1:12">
      <c r="A168" s="70" t="s">
        <v>55</v>
      </c>
      <c r="B168" s="93">
        <v>0</v>
      </c>
      <c r="C168" s="93">
        <v>0</v>
      </c>
      <c r="D168" s="93">
        <v>0</v>
      </c>
      <c r="E168" s="93">
        <v>0</v>
      </c>
      <c r="F168" s="93">
        <v>0</v>
      </c>
      <c r="G168" s="93">
        <v>0</v>
      </c>
      <c r="H168" s="93">
        <f t="shared" si="39"/>
        <v>0</v>
      </c>
    </row>
    <row r="169" spans="1:12" ht="47.25">
      <c r="A169" s="70" t="s">
        <v>436</v>
      </c>
      <c r="B169" s="93">
        <v>0</v>
      </c>
      <c r="C169" s="93">
        <v>0</v>
      </c>
      <c r="D169" s="93">
        <v>0</v>
      </c>
      <c r="E169" s="93">
        <v>0</v>
      </c>
      <c r="F169" s="93">
        <v>0</v>
      </c>
      <c r="G169" s="93">
        <v>0</v>
      </c>
      <c r="H169" s="93">
        <f t="shared" si="39"/>
        <v>0</v>
      </c>
    </row>
    <row r="170" spans="1:12" ht="31.5">
      <c r="A170" s="138" t="s">
        <v>437</v>
      </c>
      <c r="B170" s="280">
        <v>1430072</v>
      </c>
      <c r="C170" s="280">
        <v>1546641.3</v>
      </c>
      <c r="D170" s="280">
        <v>1546641.3</v>
      </c>
      <c r="E170" s="280">
        <v>1546641.3</v>
      </c>
      <c r="F170" s="280">
        <v>1546641.3</v>
      </c>
      <c r="G170" s="280">
        <v>1546641.3</v>
      </c>
      <c r="H170" s="280">
        <f>SUM(B170:G170)</f>
        <v>9163278.5</v>
      </c>
    </row>
    <row r="171" spans="1:12">
      <c r="A171" s="69" t="s">
        <v>438</v>
      </c>
      <c r="B171" s="93">
        <v>0</v>
      </c>
      <c r="C171" s="93">
        <v>0</v>
      </c>
      <c r="D171" s="93">
        <v>0</v>
      </c>
      <c r="E171" s="93">
        <v>0</v>
      </c>
      <c r="F171" s="93">
        <v>0</v>
      </c>
      <c r="G171" s="93">
        <v>0</v>
      </c>
      <c r="H171" s="93">
        <f t="shared" si="39"/>
        <v>0</v>
      </c>
    </row>
    <row r="172" spans="1:12">
      <c r="A172" s="69" t="s">
        <v>439</v>
      </c>
      <c r="B172" s="93">
        <v>0</v>
      </c>
      <c r="C172" s="93">
        <v>0</v>
      </c>
      <c r="D172" s="93">
        <v>0</v>
      </c>
      <c r="E172" s="93">
        <v>0</v>
      </c>
      <c r="F172" s="93">
        <v>0</v>
      </c>
      <c r="G172" s="93">
        <v>0</v>
      </c>
      <c r="H172" s="93">
        <f t="shared" si="39"/>
        <v>0</v>
      </c>
    </row>
    <row r="173" spans="1:12" ht="54.75" customHeight="1">
      <c r="A173" s="86" t="s">
        <v>1099</v>
      </c>
      <c r="B173" s="87">
        <f>B174+B177+B178+B179+B180+B181</f>
        <v>1840209.9889999998</v>
      </c>
      <c r="C173" s="87">
        <f t="shared" ref="C173" si="40">C174+C177+C178+C179+C180+C181</f>
        <v>1923630.889</v>
      </c>
      <c r="D173" s="84">
        <f>D174+D177+D178+D179+D180+D181</f>
        <v>1923630.889</v>
      </c>
      <c r="E173" s="84">
        <f t="shared" ref="E173:G173" si="41">E174+E177+E178+E179+E180+E181</f>
        <v>1923630.889</v>
      </c>
      <c r="F173" s="84">
        <f t="shared" si="41"/>
        <v>1923630.889</v>
      </c>
      <c r="G173" s="84">
        <f t="shared" si="41"/>
        <v>1923630.889</v>
      </c>
      <c r="H173" s="87">
        <f>SUM(B173:G173)</f>
        <v>11458364.434</v>
      </c>
    </row>
    <row r="174" spans="1:12">
      <c r="A174" s="3" t="s">
        <v>433</v>
      </c>
      <c r="B174" s="93">
        <v>337333.08899999998</v>
      </c>
      <c r="C174" s="93">
        <v>337333.08899999998</v>
      </c>
      <c r="D174" s="93">
        <v>337333.08899999998</v>
      </c>
      <c r="E174" s="93">
        <v>337333.08899999998</v>
      </c>
      <c r="F174" s="93">
        <v>337333.08899999998</v>
      </c>
      <c r="G174" s="93">
        <v>337333.08899999998</v>
      </c>
      <c r="H174" s="93">
        <f>SUM(B174:G174)</f>
        <v>2023998.5339999998</v>
      </c>
      <c r="J174" s="300">
        <v>337333.08899999998</v>
      </c>
      <c r="K174" s="300">
        <v>337333.08899999998</v>
      </c>
      <c r="L174" s="300">
        <v>337333.08899999998</v>
      </c>
    </row>
    <row r="175" spans="1:12">
      <c r="A175" s="67" t="s">
        <v>434</v>
      </c>
      <c r="B175" s="93">
        <v>0</v>
      </c>
      <c r="C175" s="93">
        <v>0</v>
      </c>
      <c r="D175" s="93">
        <v>0</v>
      </c>
      <c r="E175" s="93">
        <v>0</v>
      </c>
      <c r="F175" s="93">
        <v>0</v>
      </c>
      <c r="G175" s="93">
        <v>0</v>
      </c>
      <c r="H175" s="93">
        <f>B175+C175+D175</f>
        <v>0</v>
      </c>
      <c r="J175" s="300"/>
      <c r="K175" s="300"/>
      <c r="L175" s="300"/>
    </row>
    <row r="176" spans="1:12" ht="31.5">
      <c r="A176" s="67" t="s">
        <v>435</v>
      </c>
      <c r="B176" s="93">
        <v>0</v>
      </c>
      <c r="C176" s="93">
        <v>0</v>
      </c>
      <c r="D176" s="93">
        <v>0</v>
      </c>
      <c r="E176" s="93">
        <v>0</v>
      </c>
      <c r="F176" s="93">
        <v>0</v>
      </c>
      <c r="G176" s="93">
        <v>0</v>
      </c>
      <c r="H176" s="93">
        <f t="shared" ref="H176:H181" si="42">B176+C176+D176</f>
        <v>0</v>
      </c>
    </row>
    <row r="177" spans="1:15">
      <c r="A177" s="67" t="s">
        <v>55</v>
      </c>
      <c r="B177" s="93">
        <v>0</v>
      </c>
      <c r="C177" s="93">
        <v>0</v>
      </c>
      <c r="D177" s="93">
        <v>0</v>
      </c>
      <c r="E177" s="93">
        <v>0</v>
      </c>
      <c r="F177" s="93">
        <v>0</v>
      </c>
      <c r="G177" s="93">
        <v>0</v>
      </c>
      <c r="H177" s="93">
        <f t="shared" si="42"/>
        <v>0</v>
      </c>
    </row>
    <row r="178" spans="1:15" ht="47.25">
      <c r="A178" s="67" t="s">
        <v>436</v>
      </c>
      <c r="B178" s="93">
        <v>0</v>
      </c>
      <c r="C178" s="93">
        <v>0</v>
      </c>
      <c r="D178" s="93">
        <v>0</v>
      </c>
      <c r="E178" s="93">
        <v>0</v>
      </c>
      <c r="F178" s="93">
        <v>0</v>
      </c>
      <c r="G178" s="93">
        <v>0</v>
      </c>
      <c r="H178" s="93">
        <f t="shared" si="42"/>
        <v>0</v>
      </c>
    </row>
    <row r="179" spans="1:15" ht="31.5">
      <c r="A179" s="279" t="s">
        <v>437</v>
      </c>
      <c r="B179" s="280">
        <v>1502876.9</v>
      </c>
      <c r="C179" s="280">
        <v>1586297.8</v>
      </c>
      <c r="D179" s="280">
        <v>1586297.8</v>
      </c>
      <c r="E179" s="280">
        <v>1586297.8</v>
      </c>
      <c r="F179" s="280">
        <v>1586297.8</v>
      </c>
      <c r="G179" s="280">
        <v>1586297.8</v>
      </c>
      <c r="H179" s="280">
        <f>SUM(B179:G179)</f>
        <v>9434365.9000000004</v>
      </c>
    </row>
    <row r="180" spans="1:15">
      <c r="A180" s="3" t="s">
        <v>438</v>
      </c>
      <c r="B180" s="93">
        <v>0</v>
      </c>
      <c r="C180" s="93">
        <v>0</v>
      </c>
      <c r="D180" s="93">
        <v>0</v>
      </c>
      <c r="E180" s="93">
        <v>0</v>
      </c>
      <c r="F180" s="93">
        <v>0</v>
      </c>
      <c r="G180" s="93">
        <v>0</v>
      </c>
      <c r="H180" s="93">
        <f t="shared" si="42"/>
        <v>0</v>
      </c>
    </row>
    <row r="181" spans="1:15">
      <c r="A181" s="3" t="s">
        <v>439</v>
      </c>
      <c r="B181" s="93">
        <v>0</v>
      </c>
      <c r="C181" s="93">
        <v>0</v>
      </c>
      <c r="D181" s="93">
        <v>0</v>
      </c>
      <c r="E181" s="93">
        <v>0</v>
      </c>
      <c r="F181" s="93">
        <v>0</v>
      </c>
      <c r="G181" s="93">
        <v>0</v>
      </c>
      <c r="H181" s="93">
        <f t="shared" si="42"/>
        <v>0</v>
      </c>
    </row>
    <row r="182" spans="1:15" ht="42" customHeight="1">
      <c r="A182" s="86" t="s">
        <v>1100</v>
      </c>
      <c r="B182" s="87">
        <f>B183+B186+B187+B188+B189+B190</f>
        <v>340378.68375000003</v>
      </c>
      <c r="C182" s="87">
        <f t="shared" ref="C182" si="43">C183+C186+C187+C188+C189+C190</f>
        <v>340650.63075000001</v>
      </c>
      <c r="D182" s="84">
        <f>D183+D186+D187+D188+D189+D190</f>
        <v>340650.63075000001</v>
      </c>
      <c r="E182" s="84">
        <f t="shared" ref="E182:G182" si="44">E183+E186+E187+E188+E189+E190</f>
        <v>340650.63075000001</v>
      </c>
      <c r="F182" s="84">
        <f t="shared" si="44"/>
        <v>340650.63075000001</v>
      </c>
      <c r="G182" s="84">
        <f t="shared" si="44"/>
        <v>340650.63075000001</v>
      </c>
      <c r="H182" s="84">
        <f>SUM(B182:G182)</f>
        <v>2043631.8375000001</v>
      </c>
    </row>
    <row r="183" spans="1:15">
      <c r="A183" s="3" t="s">
        <v>433</v>
      </c>
      <c r="B183" s="93">
        <v>340378.68375000003</v>
      </c>
      <c r="C183" s="93">
        <v>340650.63075000001</v>
      </c>
      <c r="D183" s="93">
        <v>340650.63075000001</v>
      </c>
      <c r="E183" s="93">
        <v>340650.63075000001</v>
      </c>
      <c r="F183" s="93">
        <v>340650.63075000001</v>
      </c>
      <c r="G183" s="93">
        <v>340650.63075000001</v>
      </c>
      <c r="H183" s="93">
        <f>SUM(B183:G183)</f>
        <v>2043631.8375000001</v>
      </c>
      <c r="J183" s="300">
        <v>340378.68375000003</v>
      </c>
      <c r="K183" s="300">
        <v>340650.63075000001</v>
      </c>
      <c r="L183" s="300">
        <v>340650.63075000001</v>
      </c>
      <c r="N183" s="300"/>
      <c r="O183" s="300"/>
    </row>
    <row r="184" spans="1:15">
      <c r="A184" s="67" t="s">
        <v>434</v>
      </c>
      <c r="B184" s="93">
        <v>0</v>
      </c>
      <c r="C184" s="93">
        <v>0</v>
      </c>
      <c r="D184" s="93">
        <v>0</v>
      </c>
      <c r="E184" s="93">
        <v>0</v>
      </c>
      <c r="F184" s="93">
        <v>0</v>
      </c>
      <c r="G184" s="93">
        <v>0</v>
      </c>
      <c r="H184" s="93">
        <f t="shared" ref="H184:H190" si="45">B184+C184+D184</f>
        <v>0</v>
      </c>
    </row>
    <row r="185" spans="1:15" ht="31.5">
      <c r="A185" s="67" t="s">
        <v>435</v>
      </c>
      <c r="B185" s="93">
        <v>0</v>
      </c>
      <c r="C185" s="93">
        <v>0</v>
      </c>
      <c r="D185" s="93">
        <v>0</v>
      </c>
      <c r="E185" s="93">
        <v>0</v>
      </c>
      <c r="F185" s="93">
        <v>0</v>
      </c>
      <c r="G185" s="93">
        <v>0</v>
      </c>
      <c r="H185" s="93">
        <f t="shared" si="45"/>
        <v>0</v>
      </c>
    </row>
    <row r="186" spans="1:15">
      <c r="A186" s="67" t="s">
        <v>55</v>
      </c>
      <c r="B186" s="93">
        <v>0</v>
      </c>
      <c r="C186" s="93">
        <v>0</v>
      </c>
      <c r="D186" s="93">
        <v>0</v>
      </c>
      <c r="E186" s="93">
        <v>0</v>
      </c>
      <c r="F186" s="93">
        <v>0</v>
      </c>
      <c r="G186" s="93">
        <v>0</v>
      </c>
      <c r="H186" s="93">
        <f t="shared" si="45"/>
        <v>0</v>
      </c>
    </row>
    <row r="187" spans="1:15" ht="47.25">
      <c r="A187" s="67" t="s">
        <v>436</v>
      </c>
      <c r="B187" s="93">
        <v>0</v>
      </c>
      <c r="C187" s="93">
        <v>0</v>
      </c>
      <c r="D187" s="93">
        <v>0</v>
      </c>
      <c r="E187" s="93">
        <v>0</v>
      </c>
      <c r="F187" s="93">
        <v>0</v>
      </c>
      <c r="G187" s="93">
        <v>0</v>
      </c>
      <c r="H187" s="93">
        <f t="shared" si="45"/>
        <v>0</v>
      </c>
    </row>
    <row r="188" spans="1:15" ht="31.5">
      <c r="A188" s="279" t="s">
        <v>437</v>
      </c>
      <c r="B188" s="280">
        <v>0</v>
      </c>
      <c r="C188" s="280">
        <v>0</v>
      </c>
      <c r="D188" s="280">
        <v>0</v>
      </c>
      <c r="E188" s="280">
        <v>0</v>
      </c>
      <c r="F188" s="280">
        <v>0</v>
      </c>
      <c r="G188" s="280">
        <v>0</v>
      </c>
      <c r="H188" s="280">
        <f t="shared" si="45"/>
        <v>0</v>
      </c>
    </row>
    <row r="189" spans="1:15">
      <c r="A189" s="3" t="s">
        <v>438</v>
      </c>
      <c r="B189" s="93">
        <v>0</v>
      </c>
      <c r="C189" s="93">
        <v>0</v>
      </c>
      <c r="D189" s="93">
        <v>0</v>
      </c>
      <c r="E189" s="93">
        <v>0</v>
      </c>
      <c r="F189" s="93">
        <v>0</v>
      </c>
      <c r="G189" s="93">
        <v>0</v>
      </c>
      <c r="H189" s="93">
        <f t="shared" si="45"/>
        <v>0</v>
      </c>
    </row>
    <row r="190" spans="1:15">
      <c r="A190" s="3" t="s">
        <v>439</v>
      </c>
      <c r="B190" s="93">
        <v>0</v>
      </c>
      <c r="C190" s="93">
        <v>0</v>
      </c>
      <c r="D190" s="93">
        <v>0</v>
      </c>
      <c r="E190" s="93">
        <v>0</v>
      </c>
      <c r="F190" s="93">
        <v>0</v>
      </c>
      <c r="G190" s="93">
        <v>0</v>
      </c>
      <c r="H190" s="93">
        <f t="shared" si="45"/>
        <v>0</v>
      </c>
    </row>
    <row r="191" spans="1:15" ht="31.5">
      <c r="A191" s="86" t="s">
        <v>1103</v>
      </c>
      <c r="B191" s="87">
        <f>B192+B195+B196+B197+B198+B199</f>
        <v>191285.97899999999</v>
      </c>
      <c r="C191" s="87">
        <f t="shared" ref="C191" si="46">C192+C195+C196+C197+C198+C199</f>
        <v>191285.97899999999</v>
      </c>
      <c r="D191" s="84">
        <f>D192+D195+D196+D197+D198+D199</f>
        <v>191285.97899999999</v>
      </c>
      <c r="E191" s="84">
        <f t="shared" ref="E191:G191" si="47">E192+E195+E196+E197+E198+E199</f>
        <v>191285.97899999999</v>
      </c>
      <c r="F191" s="84">
        <f t="shared" si="47"/>
        <v>191285.97899999999</v>
      </c>
      <c r="G191" s="84">
        <f t="shared" si="47"/>
        <v>191285.97899999999</v>
      </c>
      <c r="H191" s="84">
        <f>SUM(B191:G191)</f>
        <v>1147715.8740000001</v>
      </c>
    </row>
    <row r="192" spans="1:15">
      <c r="A192" s="3" t="s">
        <v>433</v>
      </c>
      <c r="B192" s="93">
        <v>191285.97899999999</v>
      </c>
      <c r="C192" s="93">
        <v>191285.97899999999</v>
      </c>
      <c r="D192" s="93">
        <v>191285.97899999999</v>
      </c>
      <c r="E192" s="93">
        <v>191285.97899999999</v>
      </c>
      <c r="F192" s="93">
        <v>191285.97899999999</v>
      </c>
      <c r="G192" s="93">
        <v>191285.97899999999</v>
      </c>
      <c r="H192" s="93">
        <f>SUM(B192:G192)</f>
        <v>1147715.8740000001</v>
      </c>
      <c r="J192" s="300">
        <v>191285.97899999999</v>
      </c>
      <c r="K192" s="300">
        <v>191285.97899999999</v>
      </c>
      <c r="L192" s="300">
        <v>191285.97899999999</v>
      </c>
    </row>
    <row r="193" spans="1:12">
      <c r="A193" s="67" t="s">
        <v>434</v>
      </c>
      <c r="B193" s="93">
        <v>0</v>
      </c>
      <c r="C193" s="93">
        <v>0</v>
      </c>
      <c r="D193" s="93">
        <v>0</v>
      </c>
      <c r="E193" s="93">
        <v>0</v>
      </c>
      <c r="F193" s="93">
        <v>0</v>
      </c>
      <c r="G193" s="93">
        <v>0</v>
      </c>
      <c r="H193" s="93">
        <f t="shared" ref="H193:H199" si="48">B193+C193+D193</f>
        <v>0</v>
      </c>
    </row>
    <row r="194" spans="1:12" ht="31.5">
      <c r="A194" s="67" t="s">
        <v>435</v>
      </c>
      <c r="B194" s="93">
        <v>0</v>
      </c>
      <c r="C194" s="93">
        <v>0</v>
      </c>
      <c r="D194" s="93">
        <v>0</v>
      </c>
      <c r="E194" s="93">
        <v>0</v>
      </c>
      <c r="F194" s="93">
        <v>0</v>
      </c>
      <c r="G194" s="93">
        <v>0</v>
      </c>
      <c r="H194" s="93">
        <f t="shared" si="48"/>
        <v>0</v>
      </c>
    </row>
    <row r="195" spans="1:12">
      <c r="A195" s="67" t="s">
        <v>55</v>
      </c>
      <c r="B195" s="93">
        <v>0</v>
      </c>
      <c r="C195" s="93">
        <v>0</v>
      </c>
      <c r="D195" s="93">
        <v>0</v>
      </c>
      <c r="E195" s="93">
        <v>0</v>
      </c>
      <c r="F195" s="93">
        <v>0</v>
      </c>
      <c r="G195" s="93">
        <v>0</v>
      </c>
      <c r="H195" s="93">
        <f t="shared" si="48"/>
        <v>0</v>
      </c>
    </row>
    <row r="196" spans="1:12" ht="47.25">
      <c r="A196" s="67" t="s">
        <v>436</v>
      </c>
      <c r="B196" s="93">
        <v>0</v>
      </c>
      <c r="C196" s="93">
        <v>0</v>
      </c>
      <c r="D196" s="93">
        <v>0</v>
      </c>
      <c r="E196" s="93">
        <v>0</v>
      </c>
      <c r="F196" s="93">
        <v>0</v>
      </c>
      <c r="G196" s="93">
        <v>0</v>
      </c>
      <c r="H196" s="93">
        <f t="shared" si="48"/>
        <v>0</v>
      </c>
    </row>
    <row r="197" spans="1:12" ht="31.5">
      <c r="A197" s="3" t="s">
        <v>437</v>
      </c>
      <c r="B197" s="93">
        <v>0</v>
      </c>
      <c r="C197" s="93">
        <v>0</v>
      </c>
      <c r="D197" s="93">
        <v>0</v>
      </c>
      <c r="E197" s="93">
        <v>0</v>
      </c>
      <c r="F197" s="93">
        <v>0</v>
      </c>
      <c r="G197" s="93">
        <v>0</v>
      </c>
      <c r="H197" s="93">
        <f t="shared" si="48"/>
        <v>0</v>
      </c>
    </row>
    <row r="198" spans="1:12">
      <c r="A198" s="3" t="s">
        <v>438</v>
      </c>
      <c r="B198" s="93">
        <v>0</v>
      </c>
      <c r="C198" s="93">
        <v>0</v>
      </c>
      <c r="D198" s="93">
        <v>0</v>
      </c>
      <c r="E198" s="93">
        <v>0</v>
      </c>
      <c r="F198" s="93">
        <v>0</v>
      </c>
      <c r="G198" s="93">
        <v>0</v>
      </c>
      <c r="H198" s="93">
        <f t="shared" si="48"/>
        <v>0</v>
      </c>
    </row>
    <row r="199" spans="1:12">
      <c r="A199" s="3" t="s">
        <v>439</v>
      </c>
      <c r="B199" s="93">
        <v>0</v>
      </c>
      <c r="C199" s="93">
        <v>0</v>
      </c>
      <c r="D199" s="93">
        <v>0</v>
      </c>
      <c r="E199" s="93">
        <v>0</v>
      </c>
      <c r="F199" s="93">
        <v>0</v>
      </c>
      <c r="G199" s="93">
        <v>0</v>
      </c>
      <c r="H199" s="93">
        <f t="shared" si="48"/>
        <v>0</v>
      </c>
    </row>
    <row r="200" spans="1:12" ht="91.5" customHeight="1">
      <c r="A200" s="86" t="s">
        <v>1104</v>
      </c>
      <c r="B200" s="87">
        <f>B201+B204+B205+B206+B207+B208</f>
        <v>19979.7</v>
      </c>
      <c r="C200" s="87">
        <f t="shared" ref="C200" si="49">C201+C204+C205+C206+C207+C208</f>
        <v>19979.7</v>
      </c>
      <c r="D200" s="84">
        <f t="shared" ref="D200:F200" si="50">D201+D206</f>
        <v>19979.7</v>
      </c>
      <c r="E200" s="84">
        <f t="shared" si="50"/>
        <v>19979.7</v>
      </c>
      <c r="F200" s="84">
        <f t="shared" si="50"/>
        <v>19979.7</v>
      </c>
      <c r="G200" s="84">
        <f>G201+G206</f>
        <v>19979.7</v>
      </c>
      <c r="H200" s="84">
        <f>SUM(B200:G200)</f>
        <v>119878.2</v>
      </c>
    </row>
    <row r="201" spans="1:12">
      <c r="A201" s="3" t="s">
        <v>433</v>
      </c>
      <c r="B201" s="78">
        <v>19979.7</v>
      </c>
      <c r="C201" s="78">
        <v>19979.7</v>
      </c>
      <c r="D201" s="78">
        <v>19979.7</v>
      </c>
      <c r="E201" s="78">
        <v>19979.7</v>
      </c>
      <c r="F201" s="78">
        <v>19979.7</v>
      </c>
      <c r="G201" s="78">
        <v>19979.7</v>
      </c>
      <c r="H201" s="78">
        <f>SUM(B201:G201)</f>
        <v>119878.2</v>
      </c>
      <c r="J201" s="300">
        <v>19979.7</v>
      </c>
      <c r="K201" s="300">
        <v>19979.7</v>
      </c>
      <c r="L201" s="300">
        <v>19979.7</v>
      </c>
    </row>
    <row r="202" spans="1:12">
      <c r="A202" s="67" t="s">
        <v>434</v>
      </c>
      <c r="B202" s="78"/>
      <c r="C202" s="78"/>
      <c r="D202" s="78"/>
      <c r="E202" s="78"/>
      <c r="F202" s="78"/>
      <c r="G202" s="78"/>
      <c r="H202" s="78"/>
      <c r="J202" s="125"/>
    </row>
    <row r="203" spans="1:12" ht="31.5">
      <c r="A203" s="67" t="s">
        <v>435</v>
      </c>
      <c r="B203" s="78"/>
      <c r="C203" s="78"/>
      <c r="D203" s="78"/>
      <c r="E203" s="78"/>
      <c r="F203" s="78"/>
      <c r="G203" s="78"/>
      <c r="H203" s="78"/>
    </row>
    <row r="204" spans="1:12">
      <c r="A204" s="67" t="s">
        <v>55</v>
      </c>
      <c r="B204" s="78"/>
      <c r="C204" s="78"/>
      <c r="D204" s="78"/>
      <c r="E204" s="78"/>
      <c r="F204" s="78"/>
      <c r="G204" s="78"/>
      <c r="H204" s="78"/>
    </row>
    <row r="205" spans="1:12" ht="47.25">
      <c r="A205" s="67" t="s">
        <v>436</v>
      </c>
      <c r="B205" s="78"/>
      <c r="C205" s="78"/>
      <c r="D205" s="78"/>
      <c r="E205" s="78"/>
      <c r="F205" s="78"/>
      <c r="G205" s="78"/>
      <c r="H205" s="78"/>
    </row>
    <row r="206" spans="1:12" ht="31.5">
      <c r="A206" s="279" t="s">
        <v>437</v>
      </c>
      <c r="B206" s="137"/>
      <c r="C206" s="137"/>
      <c r="D206" s="137"/>
      <c r="E206" s="137"/>
      <c r="F206" s="137"/>
      <c r="G206" s="137"/>
      <c r="H206" s="137"/>
    </row>
    <row r="207" spans="1:12">
      <c r="A207" s="3" t="s">
        <v>438</v>
      </c>
      <c r="B207" s="78"/>
      <c r="C207" s="78"/>
      <c r="D207" s="78"/>
      <c r="E207" s="78"/>
      <c r="F207" s="78"/>
      <c r="G207" s="78"/>
      <c r="H207" s="78"/>
    </row>
    <row r="208" spans="1:12">
      <c r="A208" s="3" t="s">
        <v>439</v>
      </c>
      <c r="B208" s="78"/>
      <c r="C208" s="78"/>
      <c r="D208" s="78"/>
      <c r="E208" s="78"/>
      <c r="F208" s="78"/>
      <c r="G208" s="78"/>
      <c r="H208" s="78"/>
    </row>
    <row r="209" spans="1:12" ht="47.25" customHeight="1">
      <c r="A209" s="86" t="s">
        <v>1106</v>
      </c>
      <c r="B209" s="87">
        <f>B210+B213+B214+B215+B216+B217</f>
        <v>31014.674999999999</v>
      </c>
      <c r="C209" s="87">
        <f t="shared" ref="C209" si="51">C210+C213+C214+C215+C216+C217</f>
        <v>31799.379000000001</v>
      </c>
      <c r="D209" s="84">
        <f t="shared" ref="D209:G209" si="52">D210+D215</f>
        <v>31799.379000000001</v>
      </c>
      <c r="E209" s="84">
        <f t="shared" si="52"/>
        <v>31799.379000000001</v>
      </c>
      <c r="F209" s="84">
        <f t="shared" si="52"/>
        <v>31799.379000000001</v>
      </c>
      <c r="G209" s="84">
        <f t="shared" si="52"/>
        <v>31799.379000000001</v>
      </c>
      <c r="H209" s="84">
        <f>SUM(B209:G209)</f>
        <v>190011.57</v>
      </c>
    </row>
    <row r="210" spans="1:12">
      <c r="A210" s="3" t="s">
        <v>433</v>
      </c>
      <c r="B210" s="93">
        <v>31014.674999999999</v>
      </c>
      <c r="C210" s="93">
        <v>31799.379000000001</v>
      </c>
      <c r="D210" s="93">
        <v>31799.379000000001</v>
      </c>
      <c r="E210" s="93">
        <v>31799.379000000001</v>
      </c>
      <c r="F210" s="93">
        <v>31799.379000000001</v>
      </c>
      <c r="G210" s="93">
        <v>31799.379000000001</v>
      </c>
      <c r="H210" s="93">
        <f>SUM(B210:G210)</f>
        <v>190011.57</v>
      </c>
      <c r="J210" s="300">
        <v>31014.674999999999</v>
      </c>
      <c r="K210" s="300">
        <v>31799.379000000001</v>
      </c>
      <c r="L210" s="300">
        <v>31799.379000000001</v>
      </c>
    </row>
    <row r="211" spans="1:12">
      <c r="A211" s="67" t="s">
        <v>434</v>
      </c>
      <c r="B211" s="93">
        <v>8903.4</v>
      </c>
      <c r="C211" s="93">
        <v>8077.7</v>
      </c>
      <c r="D211" s="93">
        <v>7469.4</v>
      </c>
      <c r="E211" s="93">
        <v>7469.4</v>
      </c>
      <c r="F211" s="93">
        <v>7469.4</v>
      </c>
      <c r="G211" s="93">
        <v>7469.4</v>
      </c>
      <c r="H211" s="93">
        <f>SUM(B211:G211)</f>
        <v>46858.700000000004</v>
      </c>
      <c r="J211" s="300">
        <v>8903.4</v>
      </c>
      <c r="K211" s="300">
        <v>8077.7</v>
      </c>
      <c r="L211" s="300">
        <v>7469.4</v>
      </c>
    </row>
    <row r="212" spans="1:12" ht="31.5">
      <c r="A212" s="67" t="s">
        <v>435</v>
      </c>
      <c r="B212" s="93">
        <v>0</v>
      </c>
      <c r="C212" s="93">
        <v>0</v>
      </c>
      <c r="D212" s="93">
        <v>0</v>
      </c>
      <c r="E212" s="93">
        <v>0</v>
      </c>
      <c r="F212" s="93">
        <v>0</v>
      </c>
      <c r="G212" s="93">
        <v>0</v>
      </c>
      <c r="H212" s="93">
        <f t="shared" ref="H212:H217" si="53">B212+C212+D212</f>
        <v>0</v>
      </c>
    </row>
    <row r="213" spans="1:12">
      <c r="A213" s="67" t="s">
        <v>55</v>
      </c>
      <c r="B213" s="93">
        <v>0</v>
      </c>
      <c r="C213" s="93">
        <v>0</v>
      </c>
      <c r="D213" s="93">
        <v>0</v>
      </c>
      <c r="E213" s="93">
        <v>0</v>
      </c>
      <c r="F213" s="93">
        <v>0</v>
      </c>
      <c r="G213" s="93">
        <v>0</v>
      </c>
      <c r="H213" s="93">
        <f t="shared" si="53"/>
        <v>0</v>
      </c>
    </row>
    <row r="214" spans="1:12" ht="47.25">
      <c r="A214" s="67" t="s">
        <v>436</v>
      </c>
      <c r="B214" s="93">
        <v>0</v>
      </c>
      <c r="C214" s="93">
        <v>0</v>
      </c>
      <c r="D214" s="93">
        <v>0</v>
      </c>
      <c r="E214" s="93">
        <v>0</v>
      </c>
      <c r="F214" s="93">
        <v>0</v>
      </c>
      <c r="G214" s="93">
        <v>0</v>
      </c>
      <c r="H214" s="93">
        <f t="shared" si="53"/>
        <v>0</v>
      </c>
    </row>
    <row r="215" spans="1:12" ht="31.5">
      <c r="A215" s="279" t="s">
        <v>437</v>
      </c>
      <c r="B215" s="280">
        <v>0</v>
      </c>
      <c r="C215" s="280">
        <v>0</v>
      </c>
      <c r="D215" s="280">
        <v>0</v>
      </c>
      <c r="E215" s="280">
        <v>0</v>
      </c>
      <c r="F215" s="280">
        <v>0</v>
      </c>
      <c r="G215" s="280">
        <v>0</v>
      </c>
      <c r="H215" s="280">
        <f t="shared" si="53"/>
        <v>0</v>
      </c>
    </row>
    <row r="216" spans="1:12">
      <c r="A216" s="3" t="s">
        <v>438</v>
      </c>
      <c r="B216" s="93">
        <v>0</v>
      </c>
      <c r="C216" s="93">
        <v>0</v>
      </c>
      <c r="D216" s="93">
        <v>0</v>
      </c>
      <c r="E216" s="93">
        <v>0</v>
      </c>
      <c r="F216" s="93">
        <v>0</v>
      </c>
      <c r="G216" s="93">
        <v>0</v>
      </c>
      <c r="H216" s="93">
        <f t="shared" si="53"/>
        <v>0</v>
      </c>
    </row>
    <row r="217" spans="1:12">
      <c r="A217" s="3" t="s">
        <v>439</v>
      </c>
      <c r="B217" s="93">
        <v>0</v>
      </c>
      <c r="C217" s="93">
        <v>0</v>
      </c>
      <c r="D217" s="93">
        <v>0</v>
      </c>
      <c r="E217" s="93">
        <v>0</v>
      </c>
      <c r="F217" s="93">
        <v>0</v>
      </c>
      <c r="G217" s="93">
        <v>0</v>
      </c>
      <c r="H217" s="93">
        <f t="shared" si="53"/>
        <v>0</v>
      </c>
    </row>
    <row r="218" spans="1:12" ht="47.25">
      <c r="A218" s="86" t="s">
        <v>1107</v>
      </c>
      <c r="B218" s="87">
        <f>B219+B222+B223+B224+B225+B226</f>
        <v>402125.97</v>
      </c>
      <c r="C218" s="87">
        <f t="shared" ref="C218" si="54">C219+C222+C223+C224+C225+C226</f>
        <v>402125.97</v>
      </c>
      <c r="D218" s="84">
        <f t="shared" ref="D218:G218" si="55">D219</f>
        <v>402125.97</v>
      </c>
      <c r="E218" s="84">
        <f t="shared" si="55"/>
        <v>402125.97</v>
      </c>
      <c r="F218" s="84">
        <f t="shared" si="55"/>
        <v>402125.97</v>
      </c>
      <c r="G218" s="84">
        <f t="shared" si="55"/>
        <v>402125.97</v>
      </c>
      <c r="H218" s="84">
        <f>SUM(B218:G218)</f>
        <v>2412755.8199999998</v>
      </c>
    </row>
    <row r="219" spans="1:12">
      <c r="A219" s="3" t="s">
        <v>433</v>
      </c>
      <c r="B219" s="78">
        <v>402125.97</v>
      </c>
      <c r="C219" s="78">
        <v>402125.97</v>
      </c>
      <c r="D219" s="78">
        <v>402125.97</v>
      </c>
      <c r="E219" s="78">
        <v>402125.97</v>
      </c>
      <c r="F219" s="78">
        <v>402125.97</v>
      </c>
      <c r="G219" s="78">
        <v>402125.97</v>
      </c>
      <c r="H219" s="78">
        <f>SUM(B219:G219)</f>
        <v>2412755.8199999998</v>
      </c>
      <c r="J219" s="300">
        <v>402125.97</v>
      </c>
      <c r="K219" s="300">
        <v>402125.97</v>
      </c>
      <c r="L219" s="300">
        <v>402125.97</v>
      </c>
    </row>
    <row r="220" spans="1:12">
      <c r="A220" s="67" t="s">
        <v>434</v>
      </c>
      <c r="B220" s="78"/>
      <c r="C220" s="78"/>
      <c r="D220" s="78"/>
      <c r="E220" s="78"/>
      <c r="F220" s="78"/>
      <c r="G220" s="78"/>
      <c r="H220" s="78">
        <f t="shared" ref="H220" si="56">SUM(B220:G220)</f>
        <v>0</v>
      </c>
      <c r="J220" s="300"/>
      <c r="K220" s="300"/>
      <c r="L220" s="300"/>
    </row>
    <row r="221" spans="1:12" ht="31.5">
      <c r="A221" s="67" t="s">
        <v>435</v>
      </c>
      <c r="B221" s="78"/>
      <c r="C221" s="78"/>
      <c r="D221" s="78"/>
      <c r="E221" s="78"/>
      <c r="F221" s="78"/>
      <c r="G221" s="78"/>
      <c r="H221" s="78"/>
    </row>
    <row r="222" spans="1:12">
      <c r="A222" s="67" t="s">
        <v>55</v>
      </c>
      <c r="B222" s="78"/>
      <c r="C222" s="78"/>
      <c r="D222" s="78"/>
      <c r="E222" s="78"/>
      <c r="F222" s="78"/>
      <c r="G222" s="78"/>
      <c r="H222" s="78"/>
      <c r="J222" s="126"/>
    </row>
    <row r="223" spans="1:12" ht="47.25">
      <c r="A223" s="67" t="s">
        <v>436</v>
      </c>
      <c r="B223" s="78"/>
      <c r="C223" s="78"/>
      <c r="D223" s="78"/>
      <c r="E223" s="78"/>
      <c r="F223" s="78"/>
      <c r="G223" s="78"/>
      <c r="H223" s="78"/>
    </row>
    <row r="224" spans="1:12" ht="31.5">
      <c r="A224" s="279" t="s">
        <v>437</v>
      </c>
      <c r="B224" s="129"/>
      <c r="C224" s="129"/>
      <c r="D224" s="129"/>
      <c r="E224" s="129"/>
      <c r="F224" s="129"/>
      <c r="G224" s="129"/>
      <c r="H224" s="129"/>
    </row>
    <row r="225" spans="1:16">
      <c r="A225" s="3" t="s">
        <v>438</v>
      </c>
      <c r="B225" s="78"/>
      <c r="C225" s="78"/>
      <c r="D225" s="78"/>
      <c r="E225" s="78"/>
      <c r="F225" s="78"/>
      <c r="G225" s="78"/>
      <c r="H225" s="78"/>
    </row>
    <row r="226" spans="1:16">
      <c r="A226" s="3" t="s">
        <v>439</v>
      </c>
      <c r="B226" s="78"/>
      <c r="C226" s="78"/>
      <c r="D226" s="78"/>
      <c r="E226" s="78"/>
      <c r="F226" s="78"/>
      <c r="G226" s="78"/>
      <c r="H226" s="78"/>
    </row>
    <row r="227" spans="1:16" ht="31.5">
      <c r="A227" s="287" t="s">
        <v>437</v>
      </c>
      <c r="B227" s="280"/>
      <c r="C227" s="280"/>
      <c r="D227" s="280"/>
      <c r="E227" s="280"/>
      <c r="F227" s="280"/>
      <c r="G227" s="280"/>
      <c r="H227" s="280">
        <f t="shared" ref="H227:H229" si="57">SUM(B227:G227)</f>
        <v>0</v>
      </c>
    </row>
    <row r="228" spans="1:16" ht="21.75" customHeight="1">
      <c r="A228" s="284" t="s">
        <v>438</v>
      </c>
      <c r="B228" s="93">
        <v>0</v>
      </c>
      <c r="C228" s="93">
        <v>0</v>
      </c>
      <c r="D228" s="93">
        <v>0</v>
      </c>
      <c r="E228" s="93">
        <v>0</v>
      </c>
      <c r="F228" s="93">
        <v>0</v>
      </c>
      <c r="G228" s="93">
        <v>0</v>
      </c>
      <c r="H228" s="93">
        <f t="shared" si="57"/>
        <v>0</v>
      </c>
    </row>
    <row r="229" spans="1:16" ht="30.75" customHeight="1">
      <c r="A229" s="284" t="s">
        <v>439</v>
      </c>
      <c r="B229" s="93">
        <v>0</v>
      </c>
      <c r="C229" s="93">
        <v>0</v>
      </c>
      <c r="D229" s="93">
        <v>0</v>
      </c>
      <c r="E229" s="93">
        <v>0</v>
      </c>
      <c r="F229" s="93">
        <v>0</v>
      </c>
      <c r="G229" s="93">
        <v>0</v>
      </c>
      <c r="H229" s="93">
        <f t="shared" si="57"/>
        <v>0</v>
      </c>
    </row>
    <row r="230" spans="1:16" ht="31.5">
      <c r="A230" s="86" t="s">
        <v>1109</v>
      </c>
      <c r="B230" s="87">
        <f>B231+B234+B235+B236+B237+B238</f>
        <v>195990.59038000001</v>
      </c>
      <c r="C230" s="87">
        <f t="shared" ref="C230" si="58">C231+C234+C235+C236+C237+C238</f>
        <v>20000</v>
      </c>
      <c r="D230" s="84">
        <f>D231+D234+D235+D236+D237+D238</f>
        <v>20000</v>
      </c>
      <c r="E230" s="84">
        <f t="shared" ref="E230:G230" si="59">E231+E234+E235+E236+E237+E238</f>
        <v>20000</v>
      </c>
      <c r="F230" s="84">
        <f t="shared" si="59"/>
        <v>20000</v>
      </c>
      <c r="G230" s="84">
        <f t="shared" si="59"/>
        <v>20000</v>
      </c>
      <c r="H230" s="84">
        <f>SUM(B230:G230)</f>
        <v>295990.59038000001</v>
      </c>
    </row>
    <row r="231" spans="1:16">
      <c r="A231" s="3" t="s">
        <v>433</v>
      </c>
      <c r="B231" s="93">
        <f>59569.59038+136421</f>
        <v>195990.59038000001</v>
      </c>
      <c r="C231" s="93">
        <v>20000</v>
      </c>
      <c r="D231" s="93">
        <v>20000</v>
      </c>
      <c r="E231" s="93">
        <v>20000</v>
      </c>
      <c r="F231" s="93">
        <v>20000</v>
      </c>
      <c r="G231" s="93">
        <v>20000</v>
      </c>
      <c r="H231" s="93">
        <f>SUM(B231:G231)</f>
        <v>295990.59038000001</v>
      </c>
      <c r="J231" s="300">
        <v>59569.590380000001</v>
      </c>
      <c r="K231" s="300">
        <v>20000</v>
      </c>
      <c r="L231" s="300">
        <v>20000</v>
      </c>
    </row>
    <row r="232" spans="1:16">
      <c r="A232" s="67" t="s">
        <v>434</v>
      </c>
      <c r="B232" s="93"/>
      <c r="C232" s="93"/>
      <c r="D232" s="93"/>
      <c r="E232" s="93"/>
      <c r="F232" s="93"/>
      <c r="G232" s="93"/>
      <c r="H232" s="93">
        <f t="shared" ref="H232:H238" si="60">B232+C232+D232</f>
        <v>0</v>
      </c>
    </row>
    <row r="233" spans="1:16" ht="31.5">
      <c r="A233" s="67" t="s">
        <v>435</v>
      </c>
      <c r="B233" s="93">
        <v>0</v>
      </c>
      <c r="C233" s="93">
        <v>0</v>
      </c>
      <c r="D233" s="93">
        <v>0</v>
      </c>
      <c r="E233" s="93">
        <v>0</v>
      </c>
      <c r="F233" s="93">
        <v>0</v>
      </c>
      <c r="G233" s="93">
        <v>0</v>
      </c>
      <c r="H233" s="93">
        <f t="shared" si="60"/>
        <v>0</v>
      </c>
    </row>
    <row r="234" spans="1:16">
      <c r="A234" s="67" t="s">
        <v>55</v>
      </c>
      <c r="B234" s="93">
        <v>0</v>
      </c>
      <c r="C234" s="93">
        <v>0</v>
      </c>
      <c r="D234" s="93">
        <v>0</v>
      </c>
      <c r="E234" s="93">
        <v>0</v>
      </c>
      <c r="F234" s="93">
        <v>0</v>
      </c>
      <c r="G234" s="93">
        <v>0</v>
      </c>
      <c r="H234" s="93">
        <f t="shared" si="60"/>
        <v>0</v>
      </c>
    </row>
    <row r="235" spans="1:16" ht="47.25">
      <c r="A235" s="67" t="s">
        <v>436</v>
      </c>
      <c r="B235" s="93">
        <v>0</v>
      </c>
      <c r="C235" s="93">
        <v>0</v>
      </c>
      <c r="D235" s="93">
        <v>0</v>
      </c>
      <c r="E235" s="93">
        <v>0</v>
      </c>
      <c r="F235" s="93">
        <v>0</v>
      </c>
      <c r="G235" s="93">
        <v>0</v>
      </c>
      <c r="H235" s="93">
        <f t="shared" si="60"/>
        <v>0</v>
      </c>
    </row>
    <row r="236" spans="1:16" ht="31.5">
      <c r="A236" s="279" t="s">
        <v>437</v>
      </c>
      <c r="B236" s="280">
        <v>0</v>
      </c>
      <c r="C236" s="280">
        <v>0</v>
      </c>
      <c r="D236" s="280">
        <v>0</v>
      </c>
      <c r="E236" s="280">
        <v>0</v>
      </c>
      <c r="F236" s="280">
        <v>0</v>
      </c>
      <c r="G236" s="280">
        <v>0</v>
      </c>
      <c r="H236" s="280">
        <f t="shared" si="60"/>
        <v>0</v>
      </c>
    </row>
    <row r="237" spans="1:16">
      <c r="A237" s="3" t="s">
        <v>438</v>
      </c>
      <c r="B237" s="93">
        <v>0</v>
      </c>
      <c r="C237" s="93">
        <v>0</v>
      </c>
      <c r="D237" s="93">
        <v>0</v>
      </c>
      <c r="E237" s="93">
        <v>0</v>
      </c>
      <c r="F237" s="93">
        <v>0</v>
      </c>
      <c r="G237" s="93">
        <v>0</v>
      </c>
      <c r="H237" s="93">
        <f t="shared" si="60"/>
        <v>0</v>
      </c>
    </row>
    <row r="238" spans="1:16">
      <c r="A238" s="3" t="s">
        <v>439</v>
      </c>
      <c r="B238" s="93">
        <v>0</v>
      </c>
      <c r="C238" s="93">
        <v>0</v>
      </c>
      <c r="D238" s="93">
        <v>0</v>
      </c>
      <c r="E238" s="93">
        <v>0</v>
      </c>
      <c r="F238" s="93">
        <v>0</v>
      </c>
      <c r="G238" s="93">
        <v>0</v>
      </c>
      <c r="H238" s="93">
        <f t="shared" si="60"/>
        <v>0</v>
      </c>
      <c r="J238" s="115"/>
      <c r="K238" s="115"/>
      <c r="L238" s="115"/>
      <c r="M238" s="115"/>
      <c r="N238" s="115"/>
      <c r="O238" s="115"/>
      <c r="P238" s="115"/>
    </row>
    <row r="239" spans="1:16" ht="31.5">
      <c r="A239" s="86" t="s">
        <v>1113</v>
      </c>
      <c r="B239" s="87">
        <f>B240+B243+B244+B245+B246+B247</f>
        <v>702117.55799999996</v>
      </c>
      <c r="C239" s="87">
        <f t="shared" ref="C239" si="61">C240+C243+C244+C245+C246+C247</f>
        <v>705015.57299999997</v>
      </c>
      <c r="D239" s="84">
        <f>D240+D243+D244+D245+D246+D247</f>
        <v>670507.05700000003</v>
      </c>
      <c r="E239" s="84">
        <f t="shared" ref="E239:G239" si="62">E240+E243+E244+E245+E246+E247</f>
        <v>670507.05700000003</v>
      </c>
      <c r="F239" s="84">
        <f t="shared" si="62"/>
        <v>670507.05700000003</v>
      </c>
      <c r="G239" s="84">
        <f t="shared" si="62"/>
        <v>670507.05700000003</v>
      </c>
      <c r="H239" s="84">
        <f>SUM(B239:G239)</f>
        <v>4089161.3590000002</v>
      </c>
    </row>
    <row r="240" spans="1:16">
      <c r="A240" s="3" t="s">
        <v>433</v>
      </c>
      <c r="B240" s="93">
        <f>559520.558+19626+117700+5271</f>
        <v>702117.55799999996</v>
      </c>
      <c r="C240" s="93">
        <f>563408.573+18441+117895+5271</f>
        <v>705015.57299999997</v>
      </c>
      <c r="D240" s="93">
        <f>529290.057+18441+117505+5271</f>
        <v>670507.05700000003</v>
      </c>
      <c r="E240" s="93">
        <f t="shared" ref="E240:G240" si="63">529290.057+18441+117505+5271</f>
        <v>670507.05700000003</v>
      </c>
      <c r="F240" s="93">
        <f t="shared" si="63"/>
        <v>670507.05700000003</v>
      </c>
      <c r="G240" s="93">
        <f t="shared" si="63"/>
        <v>670507.05700000003</v>
      </c>
      <c r="H240" s="93">
        <f>SUM(B240:G240)</f>
        <v>4089161.3590000002</v>
      </c>
      <c r="J240" s="301">
        <v>559520.55799999996</v>
      </c>
      <c r="K240" s="301">
        <v>563408.57299999997</v>
      </c>
      <c r="L240" s="301">
        <v>529290.05700000003</v>
      </c>
    </row>
    <row r="241" spans="1:12">
      <c r="A241" s="67" t="s">
        <v>434</v>
      </c>
      <c r="B241" s="93">
        <v>22080</v>
      </c>
      <c r="C241" s="93">
        <v>22680</v>
      </c>
      <c r="D241" s="93">
        <v>20520</v>
      </c>
      <c r="E241" s="93">
        <v>20520</v>
      </c>
      <c r="F241" s="93">
        <v>20520</v>
      </c>
      <c r="G241" s="93">
        <v>20520</v>
      </c>
      <c r="H241" s="93">
        <f>SUM(B241:G241)</f>
        <v>126840</v>
      </c>
      <c r="J241" s="301">
        <v>22080</v>
      </c>
      <c r="K241" s="301">
        <v>22680</v>
      </c>
      <c r="L241" s="301">
        <v>20520</v>
      </c>
    </row>
    <row r="242" spans="1:12" ht="31.5">
      <c r="A242" s="67" t="s">
        <v>435</v>
      </c>
      <c r="B242" s="93">
        <v>0</v>
      </c>
      <c r="C242" s="93">
        <v>0</v>
      </c>
      <c r="D242" s="93">
        <v>0</v>
      </c>
      <c r="E242" s="93">
        <v>0</v>
      </c>
      <c r="F242" s="93">
        <v>0</v>
      </c>
      <c r="G242" s="93">
        <v>0</v>
      </c>
      <c r="H242" s="93">
        <f t="shared" ref="H242:H247" si="64">B242+C242+D242</f>
        <v>0</v>
      </c>
    </row>
    <row r="243" spans="1:12">
      <c r="A243" s="67" t="s">
        <v>55</v>
      </c>
      <c r="B243" s="93">
        <v>0</v>
      </c>
      <c r="C243" s="93">
        <v>0</v>
      </c>
      <c r="D243" s="93">
        <v>0</v>
      </c>
      <c r="E243" s="93">
        <v>0</v>
      </c>
      <c r="F243" s="93">
        <v>0</v>
      </c>
      <c r="G243" s="93">
        <v>0</v>
      </c>
      <c r="H243" s="93">
        <f t="shared" si="64"/>
        <v>0</v>
      </c>
    </row>
    <row r="244" spans="1:12" ht="47.25">
      <c r="A244" s="67" t="s">
        <v>436</v>
      </c>
      <c r="B244" s="93">
        <v>0</v>
      </c>
      <c r="C244" s="93">
        <v>0</v>
      </c>
      <c r="D244" s="93">
        <v>0</v>
      </c>
      <c r="E244" s="93">
        <v>0</v>
      </c>
      <c r="F244" s="93">
        <v>0</v>
      </c>
      <c r="G244" s="93">
        <v>0</v>
      </c>
      <c r="H244" s="93">
        <f t="shared" si="64"/>
        <v>0</v>
      </c>
    </row>
    <row r="245" spans="1:12" ht="31.5">
      <c r="A245" s="279" t="s">
        <v>437</v>
      </c>
      <c r="B245" s="280">
        <v>0</v>
      </c>
      <c r="C245" s="280">
        <v>0</v>
      </c>
      <c r="D245" s="280">
        <v>0</v>
      </c>
      <c r="E245" s="280">
        <v>0</v>
      </c>
      <c r="F245" s="280">
        <v>0</v>
      </c>
      <c r="G245" s="280">
        <v>0</v>
      </c>
      <c r="H245" s="280">
        <f t="shared" si="64"/>
        <v>0</v>
      </c>
    </row>
    <row r="246" spans="1:12">
      <c r="A246" s="3" t="s">
        <v>438</v>
      </c>
      <c r="B246" s="93">
        <v>0</v>
      </c>
      <c r="C246" s="93">
        <v>0</v>
      </c>
      <c r="D246" s="93">
        <v>0</v>
      </c>
      <c r="E246" s="93">
        <v>0</v>
      </c>
      <c r="F246" s="93">
        <v>0</v>
      </c>
      <c r="G246" s="93">
        <v>0</v>
      </c>
      <c r="H246" s="93">
        <f t="shared" si="64"/>
        <v>0</v>
      </c>
    </row>
    <row r="247" spans="1:12">
      <c r="A247" s="3" t="s">
        <v>439</v>
      </c>
      <c r="B247" s="93">
        <v>0</v>
      </c>
      <c r="C247" s="93">
        <v>0</v>
      </c>
      <c r="D247" s="93">
        <v>0</v>
      </c>
      <c r="E247" s="93">
        <v>0</v>
      </c>
      <c r="F247" s="93">
        <v>0</v>
      </c>
      <c r="G247" s="93">
        <v>0</v>
      </c>
      <c r="H247" s="93">
        <f t="shared" si="64"/>
        <v>0</v>
      </c>
    </row>
    <row r="248" spans="1:12" ht="47.25">
      <c r="A248" s="86" t="s">
        <v>1153</v>
      </c>
      <c r="B248" s="87">
        <f>B249+B252+B253+B254+B255+B256</f>
        <v>53892.044999999998</v>
      </c>
      <c r="C248" s="87">
        <f t="shared" ref="C248" si="65">C249+C252+C253+C254+C255+C256</f>
        <v>53892.044999999998</v>
      </c>
      <c r="D248" s="84">
        <f t="shared" ref="D248:G248" si="66">D249</f>
        <v>53892.044999999998</v>
      </c>
      <c r="E248" s="84">
        <f t="shared" si="66"/>
        <v>53892.044999999998</v>
      </c>
      <c r="F248" s="84">
        <f t="shared" si="66"/>
        <v>53892.044999999998</v>
      </c>
      <c r="G248" s="84">
        <f t="shared" si="66"/>
        <v>53892.044999999998</v>
      </c>
      <c r="H248" s="84">
        <f>SUM(B248:G248)</f>
        <v>323352.26999999996</v>
      </c>
    </row>
    <row r="249" spans="1:12">
      <c r="A249" s="3" t="s">
        <v>433</v>
      </c>
      <c r="B249" s="78">
        <v>53892.044999999998</v>
      </c>
      <c r="C249" s="78">
        <v>53892.044999999998</v>
      </c>
      <c r="D249" s="78">
        <v>53892.044999999998</v>
      </c>
      <c r="E249" s="78">
        <v>53892.044999999998</v>
      </c>
      <c r="F249" s="78">
        <v>53892.044999999998</v>
      </c>
      <c r="G249" s="78">
        <v>53892.044999999998</v>
      </c>
      <c r="H249" s="78">
        <f>SUM(B249:G249)</f>
        <v>323352.26999999996</v>
      </c>
      <c r="J249" s="301">
        <v>53892.044999999998</v>
      </c>
      <c r="K249" s="301">
        <v>53892.044999999998</v>
      </c>
      <c r="L249" s="301">
        <v>53892.044999999998</v>
      </c>
    </row>
    <row r="250" spans="1:12">
      <c r="A250" s="67" t="s">
        <v>434</v>
      </c>
      <c r="B250" s="78">
        <v>0</v>
      </c>
      <c r="C250" s="78">
        <v>0</v>
      </c>
      <c r="D250" s="78">
        <v>0</v>
      </c>
      <c r="E250" s="78">
        <v>0</v>
      </c>
      <c r="F250" s="78">
        <v>0</v>
      </c>
      <c r="G250" s="78">
        <v>0</v>
      </c>
      <c r="H250" s="78">
        <f>SUM(B250:G250)</f>
        <v>0</v>
      </c>
    </row>
    <row r="251" spans="1:12" ht="31.5">
      <c r="A251" s="67" t="s">
        <v>435</v>
      </c>
      <c r="B251" s="78"/>
      <c r="C251" s="78"/>
      <c r="D251" s="78"/>
      <c r="E251" s="78"/>
      <c r="F251" s="78"/>
      <c r="G251" s="78"/>
      <c r="H251" s="78"/>
    </row>
    <row r="252" spans="1:12">
      <c r="A252" s="67" t="s">
        <v>55</v>
      </c>
      <c r="B252" s="78"/>
      <c r="C252" s="78"/>
      <c r="D252" s="78"/>
      <c r="E252" s="78"/>
      <c r="F252" s="78"/>
      <c r="G252" s="78"/>
      <c r="H252" s="78"/>
    </row>
    <row r="253" spans="1:12" ht="47.25">
      <c r="A253" s="67" t="s">
        <v>436</v>
      </c>
      <c r="B253" s="78"/>
      <c r="C253" s="78"/>
      <c r="D253" s="78"/>
      <c r="E253" s="78"/>
      <c r="F253" s="78"/>
      <c r="G253" s="78"/>
      <c r="H253" s="78"/>
    </row>
    <row r="254" spans="1:12" ht="31.5">
      <c r="A254" s="279" t="s">
        <v>437</v>
      </c>
      <c r="B254" s="137"/>
      <c r="C254" s="137"/>
      <c r="D254" s="137"/>
      <c r="E254" s="137"/>
      <c r="F254" s="137"/>
      <c r="G254" s="137"/>
      <c r="H254" s="137"/>
    </row>
    <row r="255" spans="1:12">
      <c r="A255" s="3" t="s">
        <v>438</v>
      </c>
      <c r="B255" s="78"/>
      <c r="C255" s="78"/>
      <c r="D255" s="78"/>
      <c r="E255" s="78"/>
      <c r="F255" s="78"/>
      <c r="G255" s="78"/>
      <c r="H255" s="78"/>
    </row>
    <row r="256" spans="1:12">
      <c r="A256" s="3" t="s">
        <v>439</v>
      </c>
      <c r="B256" s="78"/>
      <c r="C256" s="78"/>
      <c r="D256" s="78"/>
      <c r="E256" s="78"/>
      <c r="F256" s="78"/>
      <c r="G256" s="78"/>
      <c r="H256" s="78"/>
    </row>
    <row r="257" spans="1:12" ht="63">
      <c r="A257" s="86" t="s">
        <v>1154</v>
      </c>
      <c r="B257" s="87">
        <f>B258+B261+B262+B263+B264+B265</f>
        <v>308725.85600000003</v>
      </c>
      <c r="C257" s="87">
        <f t="shared" ref="C257" si="67">C258+C261+C262+C263+C264+C265</f>
        <v>342821.59899999999</v>
      </c>
      <c r="D257" s="84">
        <f t="shared" ref="D257:G257" si="68">D258</f>
        <v>345821.59899999999</v>
      </c>
      <c r="E257" s="84">
        <f t="shared" si="68"/>
        <v>345821.59899999999</v>
      </c>
      <c r="F257" s="84">
        <f t="shared" si="68"/>
        <v>345821.59899999999</v>
      </c>
      <c r="G257" s="84">
        <f t="shared" si="68"/>
        <v>345821.59899999999</v>
      </c>
      <c r="H257" s="84">
        <f>SUM(B257:G257)</f>
        <v>2034833.8509999998</v>
      </c>
    </row>
    <row r="258" spans="1:12">
      <c r="A258" s="69" t="s">
        <v>433</v>
      </c>
      <c r="B258" s="93">
        <f>302698.656+6027.2</f>
        <v>308725.85600000003</v>
      </c>
      <c r="C258" s="93">
        <v>342821.59899999999</v>
      </c>
      <c r="D258" s="93">
        <v>345821.59899999999</v>
      </c>
      <c r="E258" s="93">
        <v>345821.59899999999</v>
      </c>
      <c r="F258" s="93">
        <v>345821.59899999999</v>
      </c>
      <c r="G258" s="93">
        <v>345821.59899999999</v>
      </c>
      <c r="H258" s="93">
        <f>SUM(B258:G258)</f>
        <v>2034833.8509999998</v>
      </c>
      <c r="J258" s="300">
        <v>302698.65600000002</v>
      </c>
      <c r="K258" s="300">
        <v>342821.59899999999</v>
      </c>
      <c r="L258" s="300">
        <v>345821.59899999999</v>
      </c>
    </row>
    <row r="259" spans="1:12">
      <c r="A259" s="70" t="s">
        <v>434</v>
      </c>
      <c r="B259" s="93">
        <v>0</v>
      </c>
      <c r="C259" s="93">
        <v>0</v>
      </c>
      <c r="D259" s="93">
        <v>0</v>
      </c>
      <c r="E259" s="93">
        <v>0</v>
      </c>
      <c r="F259" s="93">
        <v>0</v>
      </c>
      <c r="G259" s="93">
        <v>0</v>
      </c>
      <c r="H259" s="93">
        <f t="shared" ref="H259:H265" si="69">SUM(B259:G259)</f>
        <v>0</v>
      </c>
    </row>
    <row r="260" spans="1:12" ht="31.5">
      <c r="A260" s="70" t="s">
        <v>435</v>
      </c>
      <c r="B260" s="93">
        <v>0</v>
      </c>
      <c r="C260" s="93">
        <v>0</v>
      </c>
      <c r="D260" s="93">
        <v>0</v>
      </c>
      <c r="E260" s="93">
        <v>0</v>
      </c>
      <c r="F260" s="93">
        <v>0</v>
      </c>
      <c r="G260" s="93">
        <v>0</v>
      </c>
      <c r="H260" s="93">
        <f t="shared" si="69"/>
        <v>0</v>
      </c>
    </row>
    <row r="261" spans="1:12">
      <c r="A261" s="70" t="s">
        <v>55</v>
      </c>
      <c r="B261" s="93">
        <v>0</v>
      </c>
      <c r="C261" s="93">
        <v>0</v>
      </c>
      <c r="D261" s="93">
        <v>0</v>
      </c>
      <c r="E261" s="93">
        <v>0</v>
      </c>
      <c r="F261" s="93">
        <v>0</v>
      </c>
      <c r="G261" s="93">
        <v>0</v>
      </c>
      <c r="H261" s="93">
        <f t="shared" si="69"/>
        <v>0</v>
      </c>
    </row>
    <row r="262" spans="1:12" ht="47.25">
      <c r="A262" s="70" t="s">
        <v>436</v>
      </c>
      <c r="B262" s="93">
        <v>0</v>
      </c>
      <c r="C262" s="93">
        <v>0</v>
      </c>
      <c r="D262" s="93">
        <v>0</v>
      </c>
      <c r="E262" s="93">
        <v>0</v>
      </c>
      <c r="F262" s="93">
        <v>0</v>
      </c>
      <c r="G262" s="93">
        <v>0</v>
      </c>
      <c r="H262" s="93">
        <f t="shared" si="69"/>
        <v>0</v>
      </c>
    </row>
    <row r="263" spans="1:12" ht="31.5">
      <c r="A263" s="138" t="s">
        <v>437</v>
      </c>
      <c r="B263" s="280">
        <v>0</v>
      </c>
      <c r="C263" s="280">
        <v>0</v>
      </c>
      <c r="D263" s="280">
        <v>0</v>
      </c>
      <c r="E263" s="280">
        <v>0</v>
      </c>
      <c r="F263" s="280">
        <v>0</v>
      </c>
      <c r="G263" s="280">
        <v>0</v>
      </c>
      <c r="H263" s="280">
        <f t="shared" si="69"/>
        <v>0</v>
      </c>
    </row>
    <row r="264" spans="1:12">
      <c r="A264" s="69" t="s">
        <v>438</v>
      </c>
      <c r="B264" s="93">
        <v>0</v>
      </c>
      <c r="C264" s="93">
        <v>0</v>
      </c>
      <c r="D264" s="93">
        <v>0</v>
      </c>
      <c r="E264" s="93">
        <v>0</v>
      </c>
      <c r="F264" s="93">
        <v>0</v>
      </c>
      <c r="G264" s="93">
        <v>0</v>
      </c>
      <c r="H264" s="93">
        <f t="shared" si="69"/>
        <v>0</v>
      </c>
    </row>
    <row r="265" spans="1:12">
      <c r="A265" s="69" t="s">
        <v>439</v>
      </c>
      <c r="B265" s="93">
        <v>0</v>
      </c>
      <c r="C265" s="93">
        <v>0</v>
      </c>
      <c r="D265" s="93">
        <v>0</v>
      </c>
      <c r="E265" s="93">
        <v>0</v>
      </c>
      <c r="F265" s="93">
        <v>0</v>
      </c>
      <c r="G265" s="93">
        <v>0</v>
      </c>
      <c r="H265" s="93">
        <f t="shared" si="69"/>
        <v>0</v>
      </c>
    </row>
    <row r="266" spans="1:12" ht="47.25">
      <c r="A266" s="86" t="s">
        <v>1155</v>
      </c>
      <c r="B266" s="87">
        <f>B267-B271</f>
        <v>6943393.8820199985</v>
      </c>
      <c r="C266" s="87">
        <f>C267-C271</f>
        <v>4622471.0434800005</v>
      </c>
      <c r="D266" s="87">
        <f t="shared" ref="D266:H266" si="70">D267-D271</f>
        <v>10915849.436479999</v>
      </c>
      <c r="E266" s="87">
        <f t="shared" si="70"/>
        <v>10915849.436479999</v>
      </c>
      <c r="F266" s="87">
        <f t="shared" si="70"/>
        <v>10915849.436479999</v>
      </c>
      <c r="G266" s="87">
        <f t="shared" si="70"/>
        <v>10915849.436479999</v>
      </c>
      <c r="H266" s="87">
        <f t="shared" si="70"/>
        <v>55229262.671419993</v>
      </c>
    </row>
    <row r="267" spans="1:12">
      <c r="A267" s="69" t="s">
        <v>433</v>
      </c>
      <c r="B267" s="736">
        <f>10149553.07648-1901370-657583.29446</f>
        <v>7590599.7820199989</v>
      </c>
      <c r="C267" s="93">
        <f>10957052.34348-5605000</f>
        <v>5352052.3434800003</v>
      </c>
      <c r="D267" s="93">
        <v>11645430.736479999</v>
      </c>
      <c r="E267" s="93">
        <v>11645430.736479999</v>
      </c>
      <c r="F267" s="93">
        <v>11645430.736479999</v>
      </c>
      <c r="G267" s="93">
        <v>11645430.736479999</v>
      </c>
      <c r="H267" s="93">
        <f>SUM(B267:G267)</f>
        <v>59524375.071419992</v>
      </c>
      <c r="J267" s="300">
        <v>10149553.076479999</v>
      </c>
      <c r="K267" s="300">
        <v>10957052.34348</v>
      </c>
      <c r="L267" s="300">
        <v>11645430.736479999</v>
      </c>
    </row>
    <row r="268" spans="1:12">
      <c r="A268" s="70" t="s">
        <v>434</v>
      </c>
      <c r="B268" s="93">
        <v>1450.1</v>
      </c>
      <c r="C268" s="93">
        <v>1501.7</v>
      </c>
      <c r="D268" s="93">
        <v>1549.9</v>
      </c>
      <c r="E268" s="93">
        <v>1549.9</v>
      </c>
      <c r="F268" s="93">
        <v>1549.9</v>
      </c>
      <c r="G268" s="93">
        <v>1549.9</v>
      </c>
      <c r="H268" s="93">
        <f>SUM(B268:G268)</f>
        <v>9151.4</v>
      </c>
      <c r="J268" s="356">
        <v>1450.1</v>
      </c>
      <c r="K268" s="356">
        <v>1501.7</v>
      </c>
      <c r="L268" s="356">
        <v>1549.9</v>
      </c>
    </row>
    <row r="269" spans="1:12" ht="31.5">
      <c r="A269" s="70" t="s">
        <v>435</v>
      </c>
      <c r="B269" s="93">
        <v>0</v>
      </c>
      <c r="C269" s="93">
        <v>0</v>
      </c>
      <c r="D269" s="93">
        <v>0</v>
      </c>
      <c r="E269" s="93">
        <v>0</v>
      </c>
      <c r="F269" s="93">
        <v>0</v>
      </c>
      <c r="G269" s="93">
        <v>0</v>
      </c>
      <c r="H269" s="93">
        <f t="shared" ref="H269:H274" si="71">B269+C269+D269</f>
        <v>0</v>
      </c>
    </row>
    <row r="270" spans="1:12">
      <c r="A270" s="70" t="s">
        <v>55</v>
      </c>
      <c r="B270" s="93">
        <v>0</v>
      </c>
      <c r="C270" s="93">
        <v>0</v>
      </c>
      <c r="D270" s="93">
        <v>0</v>
      </c>
      <c r="E270" s="93">
        <v>0</v>
      </c>
      <c r="F270" s="93">
        <v>0</v>
      </c>
      <c r="G270" s="93">
        <v>0</v>
      </c>
      <c r="H270" s="93">
        <f t="shared" si="71"/>
        <v>0</v>
      </c>
      <c r="J270" s="300">
        <v>10957052.34348</v>
      </c>
      <c r="K270" s="300">
        <v>11645430.736479999</v>
      </c>
      <c r="L270" s="300"/>
    </row>
    <row r="271" spans="1:12" ht="47.25">
      <c r="A271" s="70" t="s">
        <v>436</v>
      </c>
      <c r="B271" s="93">
        <v>647205.9</v>
      </c>
      <c r="C271" s="93">
        <v>729581.3</v>
      </c>
      <c r="D271" s="93">
        <v>729581.3</v>
      </c>
      <c r="E271" s="93">
        <v>729581.3</v>
      </c>
      <c r="F271" s="93">
        <v>729581.3</v>
      </c>
      <c r="G271" s="93">
        <v>729581.3</v>
      </c>
      <c r="H271" s="93">
        <v>4295112.3999999994</v>
      </c>
    </row>
    <row r="272" spans="1:12" ht="31.5">
      <c r="A272" s="138" t="s">
        <v>437</v>
      </c>
      <c r="B272" s="280">
        <v>0</v>
      </c>
      <c r="C272" s="280">
        <v>0</v>
      </c>
      <c r="D272" s="280">
        <v>0</v>
      </c>
      <c r="E272" s="280">
        <v>0</v>
      </c>
      <c r="F272" s="280">
        <v>0</v>
      </c>
      <c r="G272" s="280">
        <v>0</v>
      </c>
      <c r="H272" s="280">
        <f t="shared" si="71"/>
        <v>0</v>
      </c>
    </row>
    <row r="273" spans="1:8">
      <c r="A273" s="69" t="s">
        <v>438</v>
      </c>
      <c r="B273" s="93">
        <v>0</v>
      </c>
      <c r="C273" s="93">
        <v>0</v>
      </c>
      <c r="D273" s="93">
        <v>0</v>
      </c>
      <c r="E273" s="93">
        <v>0</v>
      </c>
      <c r="F273" s="93">
        <v>0</v>
      </c>
      <c r="G273" s="93">
        <v>0</v>
      </c>
      <c r="H273" s="93">
        <f t="shared" si="71"/>
        <v>0</v>
      </c>
    </row>
    <row r="274" spans="1:8">
      <c r="A274" s="69" t="s">
        <v>439</v>
      </c>
      <c r="B274" s="93">
        <v>0</v>
      </c>
      <c r="C274" s="93">
        <v>0</v>
      </c>
      <c r="D274" s="93">
        <v>0</v>
      </c>
      <c r="E274" s="93">
        <v>0</v>
      </c>
      <c r="F274" s="93">
        <v>0</v>
      </c>
      <c r="G274" s="93">
        <v>0</v>
      </c>
      <c r="H274" s="93">
        <f t="shared" si="71"/>
        <v>0</v>
      </c>
    </row>
  </sheetData>
  <autoFilter ref="A4:H274"/>
  <mergeCells count="3">
    <mergeCell ref="A1:H1"/>
    <mergeCell ref="A3:A4"/>
    <mergeCell ref="B3:H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sheetPr>
    <tabColor rgb="FF00B050"/>
  </sheetPr>
  <dimension ref="A1:S43"/>
  <sheetViews>
    <sheetView zoomScale="85" zoomScaleNormal="85" workbookViewId="0">
      <selection activeCell="B5" sqref="B5:H7"/>
    </sheetView>
  </sheetViews>
  <sheetFormatPr defaultColWidth="9.140625" defaultRowHeight="15.75"/>
  <cols>
    <col min="1" max="1" width="91.85546875" style="1" customWidth="1"/>
    <col min="2" max="2" width="15" style="1" customWidth="1"/>
    <col min="3" max="3" width="14.140625" style="1" customWidth="1"/>
    <col min="4" max="7" width="16.5703125" style="1" customWidth="1"/>
    <col min="8" max="8" width="15.5703125" style="1" customWidth="1"/>
    <col min="9" max="9" width="9.140625" style="1"/>
    <col min="10" max="10" width="13.85546875" style="1" bestFit="1" customWidth="1"/>
    <col min="11" max="12" width="11.85546875" style="1" bestFit="1" customWidth="1"/>
    <col min="13" max="16384" width="9.140625" style="1"/>
  </cols>
  <sheetData>
    <row r="1" spans="1:19" ht="18.75">
      <c r="A1" s="744" t="s">
        <v>429</v>
      </c>
      <c r="B1" s="744"/>
      <c r="C1" s="744"/>
      <c r="D1" s="744"/>
      <c r="E1" s="744"/>
      <c r="F1" s="744"/>
      <c r="G1" s="744"/>
      <c r="H1" s="744"/>
    </row>
    <row r="3" spans="1:19" ht="31.5" customHeight="1">
      <c r="A3" s="987" t="s">
        <v>430</v>
      </c>
      <c r="B3" s="988" t="s">
        <v>541</v>
      </c>
      <c r="C3" s="989"/>
      <c r="D3" s="989"/>
      <c r="E3" s="989"/>
      <c r="F3" s="989"/>
      <c r="G3" s="989"/>
      <c r="H3" s="990"/>
    </row>
    <row r="4" spans="1:19" ht="36" customHeight="1">
      <c r="A4" s="987"/>
      <c r="B4" s="362">
        <v>2025</v>
      </c>
      <c r="C4" s="362">
        <v>2026</v>
      </c>
      <c r="D4" s="362">
        <v>2027</v>
      </c>
      <c r="E4" s="362">
        <v>2028</v>
      </c>
      <c r="F4" s="362">
        <v>2029</v>
      </c>
      <c r="G4" s="362">
        <v>2030</v>
      </c>
      <c r="H4" s="362" t="s">
        <v>34</v>
      </c>
    </row>
    <row r="5" spans="1:19">
      <c r="A5" s="94" t="s">
        <v>432</v>
      </c>
      <c r="B5" s="122">
        <f>B6-B10</f>
        <v>1710801.2258000001</v>
      </c>
      <c r="C5" s="122">
        <f t="shared" ref="C5:G5" si="0">C6-C10</f>
        <v>531738.80000000005</v>
      </c>
      <c r="D5" s="122">
        <f t="shared" si="0"/>
        <v>101994.2</v>
      </c>
      <c r="E5" s="122">
        <f t="shared" si="0"/>
        <v>101994.2</v>
      </c>
      <c r="F5" s="122">
        <f t="shared" si="0"/>
        <v>101994.2</v>
      </c>
      <c r="G5" s="122">
        <f t="shared" si="0"/>
        <v>101994.2</v>
      </c>
      <c r="H5" s="122">
        <f>SUM(B5:G5)</f>
        <v>2650516.8258000007</v>
      </c>
    </row>
    <row r="6" spans="1:19" ht="21.75" customHeight="1">
      <c r="A6" s="95" t="s">
        <v>433</v>
      </c>
      <c r="B6" s="123">
        <f>B12+B21+B35</f>
        <v>1710801.2258000001</v>
      </c>
      <c r="C6" s="123">
        <f t="shared" ref="C6:H6" si="1">C12+C21+C35</f>
        <v>531738.80000000005</v>
      </c>
      <c r="D6" s="123">
        <f t="shared" si="1"/>
        <v>101994.2</v>
      </c>
      <c r="E6" s="123">
        <f t="shared" si="1"/>
        <v>101994.2</v>
      </c>
      <c r="F6" s="123">
        <f t="shared" si="1"/>
        <v>101994.2</v>
      </c>
      <c r="G6" s="123">
        <f t="shared" si="1"/>
        <v>101994.2</v>
      </c>
      <c r="H6" s="123">
        <f t="shared" si="1"/>
        <v>2650516.8257999998</v>
      </c>
      <c r="J6" s="389">
        <v>1710801.2316799997</v>
      </c>
      <c r="K6" s="389">
        <v>531738.75627999997</v>
      </c>
      <c r="L6" s="389">
        <v>101994.211</v>
      </c>
      <c r="M6" s="388">
        <f>B6-J6</f>
        <v>-5.8799996040761471E-3</v>
      </c>
      <c r="N6" s="388">
        <f>K6-C6</f>
        <v>-4.3720000074245036E-2</v>
      </c>
      <c r="O6" s="388">
        <f>L6-D6</f>
        <v>1.0999999998603016E-2</v>
      </c>
      <c r="P6" s="390"/>
      <c r="Q6" s="390"/>
      <c r="R6" s="390"/>
      <c r="S6" s="390"/>
    </row>
    <row r="7" spans="1:19">
      <c r="A7" s="96" t="s">
        <v>434</v>
      </c>
      <c r="B7" s="123">
        <f>B14+B23+B37</f>
        <v>440209.08999999997</v>
      </c>
      <c r="C7" s="123">
        <f t="shared" ref="C7:H7" si="2">C14+C23+C37</f>
        <v>334647.5</v>
      </c>
      <c r="D7" s="123">
        <f t="shared" si="2"/>
        <v>58136.7</v>
      </c>
      <c r="E7" s="123">
        <f t="shared" si="2"/>
        <v>58136.7</v>
      </c>
      <c r="F7" s="123">
        <f t="shared" si="2"/>
        <v>58136.7</v>
      </c>
      <c r="G7" s="123">
        <f t="shared" si="2"/>
        <v>58136.7</v>
      </c>
      <c r="H7" s="123">
        <f t="shared" si="2"/>
        <v>1007403.3899999999</v>
      </c>
      <c r="J7" s="389">
        <v>440209.09147000004</v>
      </c>
      <c r="K7" s="389">
        <v>334647.5</v>
      </c>
      <c r="L7" s="389">
        <v>58136.7</v>
      </c>
      <c r="M7" s="388">
        <f>B7-J7</f>
        <v>-1.4700000756420195E-3</v>
      </c>
      <c r="N7" s="388">
        <f>K7-C7</f>
        <v>0</v>
      </c>
      <c r="O7" s="388">
        <f>L7-D7</f>
        <v>0</v>
      </c>
      <c r="P7" s="390"/>
      <c r="Q7" s="390"/>
      <c r="R7" s="390"/>
      <c r="S7" s="390"/>
    </row>
    <row r="8" spans="1:19" ht="31.5">
      <c r="A8" s="66" t="s">
        <v>435</v>
      </c>
      <c r="B8" s="76"/>
      <c r="C8" s="76"/>
      <c r="D8" s="76"/>
      <c r="E8" s="76"/>
      <c r="F8" s="76"/>
      <c r="G8" s="76"/>
      <c r="H8" s="76"/>
    </row>
    <row r="9" spans="1:19">
      <c r="A9" s="67" t="s">
        <v>55</v>
      </c>
      <c r="B9" s="76"/>
      <c r="C9" s="76"/>
      <c r="D9" s="76"/>
      <c r="E9" s="76"/>
      <c r="F9" s="76"/>
      <c r="G9" s="76"/>
      <c r="H9" s="76"/>
    </row>
    <row r="10" spans="1:19" ht="47.25">
      <c r="A10" s="343" t="s">
        <v>436</v>
      </c>
      <c r="B10" s="97"/>
      <c r="C10" s="97"/>
      <c r="D10" s="97"/>
      <c r="E10" s="97"/>
      <c r="F10" s="97"/>
      <c r="G10" s="97"/>
      <c r="H10" s="97"/>
    </row>
    <row r="11" spans="1:19" ht="48" customHeight="1">
      <c r="A11" s="121" t="s">
        <v>437</v>
      </c>
      <c r="B11" s="97"/>
      <c r="C11" s="97"/>
      <c r="D11" s="97"/>
      <c r="E11" s="97"/>
      <c r="F11" s="97"/>
      <c r="G11" s="97"/>
      <c r="H11" s="97"/>
    </row>
    <row r="12" spans="1:19" ht="48" customHeight="1">
      <c r="A12" s="276" t="s">
        <v>543</v>
      </c>
      <c r="B12" s="277">
        <f>B13+B16+B17+B18+B19+B20</f>
        <v>724949.3</v>
      </c>
      <c r="C12" s="277">
        <f>C13+C16+C17+C18+C19+C20</f>
        <v>0</v>
      </c>
      <c r="D12" s="277">
        <f>D13+D16+D17+D18+D19+D20</f>
        <v>0</v>
      </c>
      <c r="E12" s="277">
        <f t="shared" ref="E12:G12" si="3">E13+E16+E17+E18+E19+E20</f>
        <v>0</v>
      </c>
      <c r="F12" s="277">
        <f t="shared" si="3"/>
        <v>0</v>
      </c>
      <c r="G12" s="277">
        <f t="shared" si="3"/>
        <v>0</v>
      </c>
      <c r="H12" s="277">
        <f>SUM(B12:G12)</f>
        <v>724949.3</v>
      </c>
    </row>
    <row r="13" spans="1:19">
      <c r="A13" s="284" t="s">
        <v>433</v>
      </c>
      <c r="B13" s="93">
        <v>724949.3</v>
      </c>
      <c r="C13" s="93">
        <v>0</v>
      </c>
      <c r="D13" s="93">
        <v>0</v>
      </c>
      <c r="E13" s="93">
        <v>0</v>
      </c>
      <c r="F13" s="93">
        <v>0</v>
      </c>
      <c r="G13" s="93">
        <v>0</v>
      </c>
      <c r="H13" s="93">
        <f>B13+C13+D13</f>
        <v>724949.3</v>
      </c>
    </row>
    <row r="14" spans="1:19">
      <c r="A14" s="285" t="s">
        <v>434</v>
      </c>
      <c r="B14" s="93">
        <v>327335.78999999998</v>
      </c>
      <c r="C14" s="93">
        <v>0</v>
      </c>
      <c r="D14" s="93">
        <v>0</v>
      </c>
      <c r="E14" s="93">
        <v>0</v>
      </c>
      <c r="F14" s="93">
        <v>0</v>
      </c>
      <c r="G14" s="93">
        <v>0</v>
      </c>
      <c r="H14" s="93">
        <f t="shared" ref="H14:H20" si="4">B14+C14+D14</f>
        <v>327335.78999999998</v>
      </c>
    </row>
    <row r="15" spans="1:19" ht="31.5">
      <c r="A15" s="285" t="s">
        <v>435</v>
      </c>
      <c r="B15" s="93">
        <v>0</v>
      </c>
      <c r="C15" s="93">
        <v>0</v>
      </c>
      <c r="D15" s="93">
        <v>0</v>
      </c>
      <c r="E15" s="93">
        <v>0</v>
      </c>
      <c r="F15" s="93">
        <v>0</v>
      </c>
      <c r="G15" s="93">
        <v>0</v>
      </c>
      <c r="H15" s="93">
        <f t="shared" si="4"/>
        <v>0</v>
      </c>
    </row>
    <row r="16" spans="1:19">
      <c r="A16" s="286" t="s">
        <v>55</v>
      </c>
      <c r="B16" s="93">
        <v>0</v>
      </c>
      <c r="C16" s="93">
        <v>0</v>
      </c>
      <c r="D16" s="93">
        <v>0</v>
      </c>
      <c r="E16" s="93">
        <v>0</v>
      </c>
      <c r="F16" s="93">
        <v>0</v>
      </c>
      <c r="G16" s="93">
        <v>0</v>
      </c>
      <c r="H16" s="93">
        <f t="shared" si="4"/>
        <v>0</v>
      </c>
    </row>
    <row r="17" spans="1:8" ht="47.25">
      <c r="A17" s="286" t="s">
        <v>436</v>
      </c>
      <c r="B17" s="93">
        <v>0</v>
      </c>
      <c r="C17" s="93">
        <v>0</v>
      </c>
      <c r="D17" s="93">
        <v>0</v>
      </c>
      <c r="E17" s="93">
        <v>0</v>
      </c>
      <c r="F17" s="93">
        <v>0</v>
      </c>
      <c r="G17" s="93">
        <v>0</v>
      </c>
      <c r="H17" s="93">
        <f t="shared" si="4"/>
        <v>0</v>
      </c>
    </row>
    <row r="18" spans="1:8" ht="31.5">
      <c r="A18" s="287" t="s">
        <v>437</v>
      </c>
      <c r="B18" s="280">
        <v>0</v>
      </c>
      <c r="C18" s="280">
        <v>0</v>
      </c>
      <c r="D18" s="280">
        <v>0</v>
      </c>
      <c r="E18" s="280">
        <v>0</v>
      </c>
      <c r="F18" s="280">
        <v>0</v>
      </c>
      <c r="G18" s="280">
        <v>0</v>
      </c>
      <c r="H18" s="280">
        <f t="shared" si="4"/>
        <v>0</v>
      </c>
    </row>
    <row r="19" spans="1:8">
      <c r="A19" s="284" t="s">
        <v>438</v>
      </c>
      <c r="B19" s="93">
        <v>0</v>
      </c>
      <c r="C19" s="93">
        <v>0</v>
      </c>
      <c r="D19" s="93">
        <v>0</v>
      </c>
      <c r="E19" s="93">
        <v>0</v>
      </c>
      <c r="F19" s="93">
        <v>0</v>
      </c>
      <c r="G19" s="93">
        <v>0</v>
      </c>
      <c r="H19" s="93">
        <f t="shared" si="4"/>
        <v>0</v>
      </c>
    </row>
    <row r="20" spans="1:8">
      <c r="A20" s="284" t="s">
        <v>439</v>
      </c>
      <c r="B20" s="93">
        <v>0</v>
      </c>
      <c r="C20" s="93">
        <v>0</v>
      </c>
      <c r="D20" s="93">
        <v>0</v>
      </c>
      <c r="E20" s="93">
        <v>0</v>
      </c>
      <c r="F20" s="93">
        <v>0</v>
      </c>
      <c r="G20" s="93">
        <v>0</v>
      </c>
      <c r="H20" s="93">
        <f t="shared" si="4"/>
        <v>0</v>
      </c>
    </row>
    <row r="21" spans="1:8" ht="31.5">
      <c r="A21" s="288" t="s">
        <v>1189</v>
      </c>
      <c r="B21" s="289">
        <f>B22</f>
        <v>516879.32579999999</v>
      </c>
      <c r="C21" s="289">
        <f t="shared" ref="C21:G21" si="5">C22</f>
        <v>0</v>
      </c>
      <c r="D21" s="289">
        <f t="shared" si="5"/>
        <v>0</v>
      </c>
      <c r="E21" s="289">
        <f t="shared" si="5"/>
        <v>0</v>
      </c>
      <c r="F21" s="289">
        <f t="shared" si="5"/>
        <v>0</v>
      </c>
      <c r="G21" s="289">
        <f t="shared" si="5"/>
        <v>0</v>
      </c>
      <c r="H21" s="289">
        <f t="shared" ref="H21:H37" si="6">SUM(B21:G21)</f>
        <v>516879.32579999999</v>
      </c>
    </row>
    <row r="22" spans="1:8">
      <c r="A22" s="284" t="s">
        <v>433</v>
      </c>
      <c r="B22" s="93">
        <v>516879.32579999999</v>
      </c>
      <c r="C22" s="93">
        <v>0</v>
      </c>
      <c r="D22" s="93">
        <v>0</v>
      </c>
      <c r="E22" s="93">
        <v>0</v>
      </c>
      <c r="F22" s="93">
        <v>0</v>
      </c>
      <c r="G22" s="93">
        <v>0</v>
      </c>
      <c r="H22" s="93">
        <f t="shared" si="6"/>
        <v>516879.32579999999</v>
      </c>
    </row>
    <row r="23" spans="1:8">
      <c r="A23" s="285" t="s">
        <v>434</v>
      </c>
      <c r="B23" s="93">
        <v>0</v>
      </c>
      <c r="C23" s="93">
        <v>0</v>
      </c>
      <c r="D23" s="93">
        <v>0</v>
      </c>
      <c r="E23" s="93">
        <v>0</v>
      </c>
      <c r="F23" s="93">
        <v>0</v>
      </c>
      <c r="G23" s="93">
        <v>0</v>
      </c>
      <c r="H23" s="93">
        <f t="shared" si="6"/>
        <v>0</v>
      </c>
    </row>
    <row r="24" spans="1:8" ht="31.5">
      <c r="A24" s="285" t="s">
        <v>435</v>
      </c>
      <c r="B24" s="93">
        <v>0</v>
      </c>
      <c r="C24" s="93">
        <v>0</v>
      </c>
      <c r="D24" s="93">
        <v>0</v>
      </c>
      <c r="E24" s="93">
        <v>0</v>
      </c>
      <c r="F24" s="93">
        <v>0</v>
      </c>
      <c r="G24" s="93">
        <v>0</v>
      </c>
      <c r="H24" s="93">
        <f t="shared" si="6"/>
        <v>0</v>
      </c>
    </row>
    <row r="25" spans="1:8">
      <c r="A25" s="286" t="s">
        <v>55</v>
      </c>
      <c r="B25" s="93">
        <v>0</v>
      </c>
      <c r="C25" s="93">
        <v>0</v>
      </c>
      <c r="D25" s="93">
        <v>0</v>
      </c>
      <c r="E25" s="93">
        <v>0</v>
      </c>
      <c r="F25" s="93">
        <v>0</v>
      </c>
      <c r="G25" s="93">
        <v>0</v>
      </c>
      <c r="H25" s="93">
        <f t="shared" si="6"/>
        <v>0</v>
      </c>
    </row>
    <row r="26" spans="1:8" ht="47.25">
      <c r="A26" s="286" t="s">
        <v>436</v>
      </c>
      <c r="B26" s="93">
        <v>0</v>
      </c>
      <c r="C26" s="93">
        <v>0</v>
      </c>
      <c r="D26" s="93">
        <v>0</v>
      </c>
      <c r="E26" s="93">
        <v>0</v>
      </c>
      <c r="F26" s="93">
        <v>0</v>
      </c>
      <c r="G26" s="93">
        <v>0</v>
      </c>
      <c r="H26" s="93">
        <f t="shared" si="6"/>
        <v>0</v>
      </c>
    </row>
    <row r="27" spans="1:8" ht="31.5">
      <c r="A27" s="287" t="s">
        <v>437</v>
      </c>
      <c r="B27" s="137"/>
      <c r="C27" s="137"/>
      <c r="D27" s="137"/>
      <c r="E27" s="137"/>
      <c r="F27" s="137"/>
      <c r="G27" s="137"/>
      <c r="H27" s="137">
        <f t="shared" si="6"/>
        <v>0</v>
      </c>
    </row>
    <row r="28" spans="1:8">
      <c r="A28" s="284" t="s">
        <v>438</v>
      </c>
      <c r="B28" s="93">
        <v>0</v>
      </c>
      <c r="C28" s="93">
        <v>0</v>
      </c>
      <c r="D28" s="93">
        <v>0</v>
      </c>
      <c r="E28" s="93">
        <v>0</v>
      </c>
      <c r="F28" s="93">
        <v>0</v>
      </c>
      <c r="G28" s="93">
        <v>0</v>
      </c>
      <c r="H28" s="93">
        <f t="shared" si="6"/>
        <v>0</v>
      </c>
    </row>
    <row r="29" spans="1:8">
      <c r="A29" s="284" t="s">
        <v>439</v>
      </c>
      <c r="B29" s="93">
        <v>0</v>
      </c>
      <c r="C29" s="93">
        <v>0</v>
      </c>
      <c r="D29" s="93">
        <v>0</v>
      </c>
      <c r="E29" s="93">
        <v>0</v>
      </c>
      <c r="F29" s="93">
        <v>0</v>
      </c>
      <c r="G29" s="93">
        <v>0</v>
      </c>
      <c r="H29" s="93">
        <f t="shared" si="6"/>
        <v>0</v>
      </c>
    </row>
    <row r="30" spans="1:8">
      <c r="A30" s="284" t="s">
        <v>433</v>
      </c>
      <c r="B30" s="93">
        <v>0</v>
      </c>
      <c r="C30" s="93">
        <v>0</v>
      </c>
      <c r="D30" s="93">
        <v>0</v>
      </c>
      <c r="E30" s="93">
        <v>0</v>
      </c>
      <c r="F30" s="93">
        <v>0</v>
      </c>
      <c r="G30" s="93">
        <v>0</v>
      </c>
      <c r="H30" s="93">
        <f t="shared" si="6"/>
        <v>0</v>
      </c>
    </row>
    <row r="31" spans="1:8">
      <c r="A31" s="285" t="s">
        <v>434</v>
      </c>
      <c r="B31" s="93">
        <v>0</v>
      </c>
      <c r="C31" s="93">
        <v>0</v>
      </c>
      <c r="D31" s="93">
        <v>0</v>
      </c>
      <c r="E31" s="93">
        <v>0</v>
      </c>
      <c r="F31" s="93">
        <v>0</v>
      </c>
      <c r="G31" s="93">
        <v>0</v>
      </c>
      <c r="H31" s="93">
        <f t="shared" si="6"/>
        <v>0</v>
      </c>
    </row>
    <row r="32" spans="1:8" ht="31.5">
      <c r="A32" s="285" t="s">
        <v>435</v>
      </c>
      <c r="B32" s="93">
        <v>0</v>
      </c>
      <c r="C32" s="93">
        <v>0</v>
      </c>
      <c r="D32" s="93">
        <v>0</v>
      </c>
      <c r="E32" s="93">
        <v>0</v>
      </c>
      <c r="F32" s="93">
        <v>0</v>
      </c>
      <c r="G32" s="93">
        <v>0</v>
      </c>
      <c r="H32" s="93">
        <f t="shared" si="6"/>
        <v>0</v>
      </c>
    </row>
    <row r="33" spans="1:8">
      <c r="A33" s="286" t="s">
        <v>55</v>
      </c>
      <c r="B33" s="93">
        <v>0</v>
      </c>
      <c r="C33" s="93">
        <v>0</v>
      </c>
      <c r="D33" s="93">
        <v>0</v>
      </c>
      <c r="E33" s="93">
        <v>0</v>
      </c>
      <c r="F33" s="93">
        <v>0</v>
      </c>
      <c r="G33" s="93">
        <v>0</v>
      </c>
      <c r="H33" s="93">
        <f t="shared" si="6"/>
        <v>0</v>
      </c>
    </row>
    <row r="34" spans="1:8" ht="47.25">
      <c r="A34" s="286" t="s">
        <v>436</v>
      </c>
      <c r="B34" s="93">
        <v>0</v>
      </c>
      <c r="C34" s="93">
        <v>0</v>
      </c>
      <c r="D34" s="93">
        <v>0</v>
      </c>
      <c r="E34" s="93">
        <v>0</v>
      </c>
      <c r="F34" s="93">
        <v>0</v>
      </c>
      <c r="G34" s="93">
        <v>0</v>
      </c>
      <c r="H34" s="93">
        <f t="shared" si="6"/>
        <v>0</v>
      </c>
    </row>
    <row r="35" spans="1:8" ht="31.5">
      <c r="A35" s="288" t="s">
        <v>1190</v>
      </c>
      <c r="B35" s="289">
        <f>B36</f>
        <v>468972.6</v>
      </c>
      <c r="C35" s="289">
        <f t="shared" ref="C35:G35" si="7">C36</f>
        <v>531738.80000000005</v>
      </c>
      <c r="D35" s="289">
        <f t="shared" si="7"/>
        <v>101994.2</v>
      </c>
      <c r="E35" s="289">
        <f t="shared" si="7"/>
        <v>101994.2</v>
      </c>
      <c r="F35" s="289">
        <f t="shared" si="7"/>
        <v>101994.2</v>
      </c>
      <c r="G35" s="289">
        <f t="shared" si="7"/>
        <v>101994.2</v>
      </c>
      <c r="H35" s="289">
        <f t="shared" si="6"/>
        <v>1408688.2</v>
      </c>
    </row>
    <row r="36" spans="1:8">
      <c r="A36" s="284" t="s">
        <v>433</v>
      </c>
      <c r="B36" s="93">
        <v>468972.6</v>
      </c>
      <c r="C36" s="93">
        <v>531738.80000000005</v>
      </c>
      <c r="D36" s="93">
        <v>101994.2</v>
      </c>
      <c r="E36" s="93">
        <v>101994.2</v>
      </c>
      <c r="F36" s="93">
        <v>101994.2</v>
      </c>
      <c r="G36" s="93">
        <v>101994.2</v>
      </c>
      <c r="H36" s="93">
        <f t="shared" si="6"/>
        <v>1408688.2</v>
      </c>
    </row>
    <row r="37" spans="1:8">
      <c r="A37" s="285" t="s">
        <v>434</v>
      </c>
      <c r="B37" s="93">
        <v>112873.3</v>
      </c>
      <c r="C37" s="93">
        <v>334647.5</v>
      </c>
      <c r="D37" s="93">
        <v>58136.7</v>
      </c>
      <c r="E37" s="93">
        <v>58136.7</v>
      </c>
      <c r="F37" s="93">
        <v>58136.7</v>
      </c>
      <c r="G37" s="93">
        <v>58136.7</v>
      </c>
      <c r="H37" s="93">
        <f t="shared" si="6"/>
        <v>680067.59999999986</v>
      </c>
    </row>
    <row r="38" spans="1:8" ht="31.5">
      <c r="A38" s="285" t="s">
        <v>435</v>
      </c>
      <c r="B38" s="93"/>
      <c r="C38" s="93"/>
      <c r="D38" s="93"/>
      <c r="E38" s="93"/>
      <c r="F38" s="93"/>
      <c r="G38" s="93"/>
      <c r="H38" s="93"/>
    </row>
    <row r="39" spans="1:8">
      <c r="A39" s="286" t="s">
        <v>55</v>
      </c>
      <c r="B39" s="93"/>
      <c r="C39" s="93"/>
      <c r="D39" s="93"/>
      <c r="E39" s="93"/>
      <c r="F39" s="93"/>
      <c r="G39" s="93"/>
      <c r="H39" s="93"/>
    </row>
    <row r="40" spans="1:8" ht="47.25">
      <c r="A40" s="286" t="s">
        <v>436</v>
      </c>
      <c r="B40" s="93"/>
      <c r="C40" s="93"/>
      <c r="D40" s="93"/>
      <c r="E40" s="93"/>
      <c r="F40" s="93"/>
      <c r="G40" s="93"/>
      <c r="H40" s="93"/>
    </row>
    <row r="41" spans="1:8" ht="31.5">
      <c r="A41" s="287" t="s">
        <v>437</v>
      </c>
      <c r="B41" s="137"/>
      <c r="C41" s="137"/>
      <c r="D41" s="137"/>
      <c r="E41" s="137"/>
      <c r="F41" s="137"/>
      <c r="G41" s="137"/>
      <c r="H41" s="137"/>
    </row>
    <row r="42" spans="1:8">
      <c r="A42" s="284" t="s">
        <v>438</v>
      </c>
      <c r="B42" s="93"/>
      <c r="C42" s="93"/>
      <c r="D42" s="93"/>
      <c r="E42" s="93"/>
      <c r="F42" s="93"/>
      <c r="G42" s="93"/>
      <c r="H42" s="93"/>
    </row>
    <row r="43" spans="1:8">
      <c r="A43" s="284" t="s">
        <v>439</v>
      </c>
      <c r="B43" s="93"/>
      <c r="C43" s="93"/>
      <c r="D43" s="93"/>
      <c r="E43" s="93"/>
      <c r="F43" s="93"/>
      <c r="G43" s="93"/>
      <c r="H43" s="93"/>
    </row>
  </sheetData>
  <autoFilter ref="A4:H43"/>
  <mergeCells count="3">
    <mergeCell ref="A1:H1"/>
    <mergeCell ref="A3:A4"/>
    <mergeCell ref="B3:H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tabColor rgb="FF00B050"/>
  </sheetPr>
  <dimension ref="A1:M23"/>
  <sheetViews>
    <sheetView zoomScale="85" zoomScaleNormal="85" workbookViewId="0">
      <selection activeCell="B5" sqref="B5:H7"/>
    </sheetView>
  </sheetViews>
  <sheetFormatPr defaultColWidth="9.140625" defaultRowHeight="15.75"/>
  <cols>
    <col min="1" max="1" width="91.85546875" style="1" customWidth="1"/>
    <col min="2" max="2" width="15" style="1" customWidth="1"/>
    <col min="3" max="3" width="14.140625" style="1" customWidth="1"/>
    <col min="4" max="7" width="16.5703125" style="1" customWidth="1"/>
    <col min="8" max="8" width="15.5703125" style="1" customWidth="1"/>
    <col min="9" max="9" width="9.140625" style="1"/>
    <col min="10" max="10" width="22.140625" style="1" customWidth="1"/>
    <col min="11" max="12" width="16.42578125" style="1" bestFit="1" customWidth="1"/>
    <col min="13" max="13" width="15.140625" style="1" customWidth="1"/>
    <col min="14" max="14" width="13.7109375" style="1" bestFit="1" customWidth="1"/>
    <col min="15" max="15" width="12.7109375" style="1" bestFit="1" customWidth="1"/>
    <col min="16" max="16384" width="9.140625" style="1"/>
  </cols>
  <sheetData>
    <row r="1" spans="1:13" ht="18.75">
      <c r="A1" s="744" t="s">
        <v>429</v>
      </c>
      <c r="B1" s="744"/>
      <c r="C1" s="744"/>
      <c r="D1" s="744"/>
      <c r="E1" s="744"/>
      <c r="F1" s="744"/>
      <c r="G1" s="744"/>
      <c r="H1" s="744"/>
    </row>
    <row r="3" spans="1:13" ht="31.5" customHeight="1">
      <c r="A3" s="987" t="s">
        <v>430</v>
      </c>
      <c r="B3" s="988" t="s">
        <v>541</v>
      </c>
      <c r="C3" s="989"/>
      <c r="D3" s="989"/>
      <c r="E3" s="989"/>
      <c r="F3" s="989"/>
      <c r="G3" s="989"/>
      <c r="H3" s="990"/>
    </row>
    <row r="4" spans="1:13" ht="36" customHeight="1">
      <c r="A4" s="987"/>
      <c r="B4" s="362">
        <v>2025</v>
      </c>
      <c r="C4" s="362">
        <v>2026</v>
      </c>
      <c r="D4" s="362">
        <v>2027</v>
      </c>
      <c r="E4" s="362">
        <v>2028</v>
      </c>
      <c r="F4" s="362">
        <v>2029</v>
      </c>
      <c r="G4" s="362">
        <v>2030</v>
      </c>
      <c r="H4" s="362" t="s">
        <v>34</v>
      </c>
    </row>
    <row r="5" spans="1:13">
      <c r="A5" s="94" t="s">
        <v>432</v>
      </c>
      <c r="B5" s="122">
        <f>B6-B10</f>
        <v>477</v>
      </c>
      <c r="C5" s="122">
        <f t="shared" ref="C5:G5" si="0">C6-C10</f>
        <v>477</v>
      </c>
      <c r="D5" s="122">
        <f t="shared" si="0"/>
        <v>477</v>
      </c>
      <c r="E5" s="122">
        <f t="shared" si="0"/>
        <v>477</v>
      </c>
      <c r="F5" s="122">
        <f t="shared" si="0"/>
        <v>477</v>
      </c>
      <c r="G5" s="122">
        <f t="shared" si="0"/>
        <v>477</v>
      </c>
      <c r="H5" s="122">
        <f>SUM(B5:G5)</f>
        <v>2862</v>
      </c>
    </row>
    <row r="6" spans="1:13" ht="21.75" customHeight="1">
      <c r="A6" s="95" t="s">
        <v>433</v>
      </c>
      <c r="B6" s="123">
        <f>B16</f>
        <v>477</v>
      </c>
      <c r="C6" s="123">
        <f t="shared" ref="C6:G6" si="1">C16</f>
        <v>477</v>
      </c>
      <c r="D6" s="123">
        <f t="shared" si="1"/>
        <v>477</v>
      </c>
      <c r="E6" s="123">
        <f t="shared" si="1"/>
        <v>477</v>
      </c>
      <c r="F6" s="123">
        <f t="shared" si="1"/>
        <v>477</v>
      </c>
      <c r="G6" s="123">
        <f t="shared" si="1"/>
        <v>477</v>
      </c>
      <c r="H6" s="123">
        <f>SUM(B6:G6)</f>
        <v>2862</v>
      </c>
      <c r="J6" s="327"/>
      <c r="K6" s="327"/>
      <c r="L6" s="327"/>
      <c r="M6" s="120"/>
    </row>
    <row r="7" spans="1:13">
      <c r="A7" s="96" t="s">
        <v>434</v>
      </c>
      <c r="B7" s="123">
        <f>B17</f>
        <v>0</v>
      </c>
      <c r="C7" s="123">
        <f t="shared" ref="C7:G7" si="2">C17</f>
        <v>0</v>
      </c>
      <c r="D7" s="123">
        <f t="shared" si="2"/>
        <v>0</v>
      </c>
      <c r="E7" s="123">
        <f t="shared" si="2"/>
        <v>0</v>
      </c>
      <c r="F7" s="123">
        <f t="shared" si="2"/>
        <v>0</v>
      </c>
      <c r="G7" s="123">
        <f t="shared" si="2"/>
        <v>0</v>
      </c>
      <c r="H7" s="123">
        <f>SUM(B7:G7)</f>
        <v>0</v>
      </c>
      <c r="J7" s="301"/>
      <c r="K7" s="301"/>
      <c r="L7" s="301"/>
    </row>
    <row r="8" spans="1:13" ht="31.5">
      <c r="A8" s="66" t="s">
        <v>435</v>
      </c>
      <c r="B8" s="76"/>
      <c r="C8" s="76"/>
      <c r="D8" s="76"/>
      <c r="E8" s="76"/>
      <c r="F8" s="76"/>
      <c r="G8" s="76"/>
      <c r="H8" s="76"/>
      <c r="J8" s="179"/>
      <c r="K8" s="179"/>
      <c r="L8" s="179"/>
    </row>
    <row r="9" spans="1:13">
      <c r="A9" s="67" t="s">
        <v>55</v>
      </c>
      <c r="B9" s="76"/>
      <c r="C9" s="76"/>
      <c r="D9" s="76"/>
      <c r="E9" s="76"/>
      <c r="F9" s="76"/>
      <c r="G9" s="76"/>
      <c r="H9" s="76"/>
      <c r="J9" s="125"/>
      <c r="K9" s="125"/>
      <c r="L9" s="125"/>
    </row>
    <row r="10" spans="1:13" ht="47.25">
      <c r="A10" s="343" t="s">
        <v>436</v>
      </c>
      <c r="B10" s="97"/>
      <c r="C10" s="97"/>
      <c r="D10" s="97"/>
      <c r="E10" s="97"/>
      <c r="F10" s="97"/>
      <c r="G10" s="97"/>
      <c r="H10" s="97"/>
      <c r="K10" s="259"/>
    </row>
    <row r="11" spans="1:13" ht="48" customHeight="1">
      <c r="A11" s="121" t="s">
        <v>437</v>
      </c>
      <c r="B11" s="97"/>
      <c r="C11" s="97"/>
      <c r="D11" s="97"/>
      <c r="E11" s="97"/>
      <c r="F11" s="97"/>
      <c r="G11" s="97"/>
      <c r="H11" s="97"/>
      <c r="J11" s="115"/>
      <c r="K11" s="259"/>
    </row>
    <row r="12" spans="1:13">
      <c r="A12" s="2" t="s">
        <v>438</v>
      </c>
      <c r="B12" s="76"/>
      <c r="C12" s="76"/>
      <c r="D12" s="76"/>
      <c r="E12" s="76"/>
      <c r="F12" s="76"/>
      <c r="G12" s="76"/>
      <c r="H12" s="76"/>
    </row>
    <row r="13" spans="1:13">
      <c r="A13" s="2" t="s">
        <v>439</v>
      </c>
      <c r="B13" s="76"/>
      <c r="C13" s="76"/>
      <c r="D13" s="76"/>
      <c r="E13" s="76"/>
      <c r="F13" s="76"/>
      <c r="G13" s="76"/>
      <c r="H13" s="76"/>
    </row>
    <row r="14" spans="1:13">
      <c r="A14" s="2" t="s">
        <v>440</v>
      </c>
      <c r="B14" s="76"/>
      <c r="C14" s="76"/>
      <c r="D14" s="76"/>
      <c r="E14" s="76"/>
      <c r="F14" s="76"/>
      <c r="G14" s="76"/>
      <c r="H14" s="76"/>
    </row>
    <row r="15" spans="1:13" ht="47.25">
      <c r="A15" s="77" t="s">
        <v>1094</v>
      </c>
      <c r="B15" s="87">
        <f>B16+B19+B20+B21+B22+B23</f>
        <v>477</v>
      </c>
      <c r="C15" s="87">
        <f>C16+C19+C20+C21+C22+C23</f>
        <v>477</v>
      </c>
      <c r="D15" s="84">
        <f t="shared" ref="D15:G15" si="3">D16+D19+D20+D21+D22+D23</f>
        <v>477</v>
      </c>
      <c r="E15" s="84">
        <f t="shared" si="3"/>
        <v>477</v>
      </c>
      <c r="F15" s="84">
        <f t="shared" si="3"/>
        <v>477</v>
      </c>
      <c r="G15" s="84">
        <f t="shared" si="3"/>
        <v>477</v>
      </c>
      <c r="H15" s="87">
        <f>SUM(B15:G15)</f>
        <v>2862</v>
      </c>
      <c r="J15" s="300">
        <v>477</v>
      </c>
      <c r="K15" s="300">
        <v>477</v>
      </c>
      <c r="L15" s="300">
        <v>477</v>
      </c>
    </row>
    <row r="16" spans="1:13">
      <c r="A16" s="69" t="s">
        <v>433</v>
      </c>
      <c r="B16" s="78">
        <v>477</v>
      </c>
      <c r="C16" s="78">
        <v>477</v>
      </c>
      <c r="D16" s="78">
        <v>477</v>
      </c>
      <c r="E16" s="78">
        <v>477</v>
      </c>
      <c r="F16" s="78">
        <v>477</v>
      </c>
      <c r="G16" s="78">
        <v>477</v>
      </c>
      <c r="H16" s="78">
        <f>SUM(B16:G16)</f>
        <v>2862</v>
      </c>
      <c r="J16" s="125"/>
      <c r="K16" s="125"/>
      <c r="L16" s="125"/>
    </row>
    <row r="17" spans="1:13">
      <c r="A17" s="70" t="s">
        <v>434</v>
      </c>
      <c r="B17" s="78">
        <v>0</v>
      </c>
      <c r="C17" s="78">
        <v>0</v>
      </c>
      <c r="D17" s="78">
        <v>0</v>
      </c>
      <c r="E17" s="78">
        <v>0</v>
      </c>
      <c r="F17" s="78">
        <v>0</v>
      </c>
      <c r="G17" s="78">
        <v>0</v>
      </c>
      <c r="H17" s="78">
        <f t="shared" ref="H17:H23" si="4">B17+C17+D17</f>
        <v>0</v>
      </c>
      <c r="J17" s="125"/>
      <c r="K17" s="125"/>
      <c r="L17" s="125"/>
      <c r="M17" s="125"/>
    </row>
    <row r="18" spans="1:13" ht="31.5">
      <c r="A18" s="70" t="s">
        <v>435</v>
      </c>
      <c r="B18" s="78">
        <v>0</v>
      </c>
      <c r="C18" s="78">
        <v>0</v>
      </c>
      <c r="D18" s="78">
        <v>0</v>
      </c>
      <c r="E18" s="78">
        <v>0</v>
      </c>
      <c r="F18" s="78">
        <v>0</v>
      </c>
      <c r="G18" s="78">
        <v>0</v>
      </c>
      <c r="H18" s="78">
        <f t="shared" si="4"/>
        <v>0</v>
      </c>
    </row>
    <row r="19" spans="1:13">
      <c r="A19" s="70" t="s">
        <v>55</v>
      </c>
      <c r="B19" s="78">
        <v>0</v>
      </c>
      <c r="C19" s="78">
        <v>0</v>
      </c>
      <c r="D19" s="78">
        <v>0</v>
      </c>
      <c r="E19" s="78">
        <v>0</v>
      </c>
      <c r="F19" s="78">
        <v>0</v>
      </c>
      <c r="G19" s="78">
        <v>0</v>
      </c>
      <c r="H19" s="78">
        <f t="shared" si="4"/>
        <v>0</v>
      </c>
    </row>
    <row r="20" spans="1:13" ht="47.25">
      <c r="A20" s="70" t="s">
        <v>436</v>
      </c>
      <c r="B20" s="78">
        <v>0</v>
      </c>
      <c r="C20" s="78">
        <v>0</v>
      </c>
      <c r="D20" s="78">
        <v>0</v>
      </c>
      <c r="E20" s="78">
        <v>0</v>
      </c>
      <c r="F20" s="78">
        <v>0</v>
      </c>
      <c r="G20" s="78">
        <v>0</v>
      </c>
      <c r="H20" s="78">
        <f t="shared" si="4"/>
        <v>0</v>
      </c>
    </row>
    <row r="21" spans="1:13" ht="31.5">
      <c r="A21" s="128" t="s">
        <v>437</v>
      </c>
      <c r="B21" s="129">
        <v>0</v>
      </c>
      <c r="C21" s="129">
        <v>0</v>
      </c>
      <c r="D21" s="129">
        <v>0</v>
      </c>
      <c r="E21" s="129">
        <v>0</v>
      </c>
      <c r="F21" s="129">
        <v>0</v>
      </c>
      <c r="G21" s="129">
        <v>0</v>
      </c>
      <c r="H21" s="129">
        <f t="shared" si="4"/>
        <v>0</v>
      </c>
    </row>
    <row r="22" spans="1:13">
      <c r="A22" s="69" t="s">
        <v>438</v>
      </c>
      <c r="B22" s="78">
        <v>0</v>
      </c>
      <c r="C22" s="78">
        <v>0</v>
      </c>
      <c r="D22" s="78">
        <v>0</v>
      </c>
      <c r="E22" s="78">
        <v>0</v>
      </c>
      <c r="F22" s="78">
        <v>0</v>
      </c>
      <c r="G22" s="78">
        <v>0</v>
      </c>
      <c r="H22" s="78">
        <f t="shared" si="4"/>
        <v>0</v>
      </c>
    </row>
    <row r="23" spans="1:13">
      <c r="A23" s="69" t="s">
        <v>439</v>
      </c>
      <c r="B23" s="78">
        <v>0</v>
      </c>
      <c r="C23" s="78">
        <v>0</v>
      </c>
      <c r="D23" s="78">
        <v>0</v>
      </c>
      <c r="E23" s="78">
        <v>0</v>
      </c>
      <c r="F23" s="78">
        <v>0</v>
      </c>
      <c r="G23" s="78">
        <v>0</v>
      </c>
      <c r="H23" s="78">
        <f t="shared" si="4"/>
        <v>0</v>
      </c>
    </row>
  </sheetData>
  <autoFilter ref="A4:H23"/>
  <mergeCells count="3">
    <mergeCell ref="A1:H1"/>
    <mergeCell ref="A3:A4"/>
    <mergeCell ref="B3:H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tabColor rgb="FF00B050"/>
  </sheetPr>
  <dimension ref="A1:M23"/>
  <sheetViews>
    <sheetView zoomScale="85" zoomScaleNormal="85" workbookViewId="0">
      <selection activeCell="B5" sqref="B5:H7"/>
    </sheetView>
  </sheetViews>
  <sheetFormatPr defaultColWidth="9.140625" defaultRowHeight="15.75"/>
  <cols>
    <col min="1" max="1" width="91.85546875" style="1" customWidth="1"/>
    <col min="2" max="2" width="15" style="1" customWidth="1"/>
    <col min="3" max="3" width="14.140625" style="1" customWidth="1"/>
    <col min="4" max="7" width="16.5703125" style="1" customWidth="1"/>
    <col min="8" max="8" width="15.5703125" style="1" customWidth="1"/>
    <col min="9" max="9" width="9.140625" style="1"/>
    <col min="10" max="10" width="22.140625" style="1" customWidth="1"/>
    <col min="11" max="12" width="16.42578125" style="1" bestFit="1" customWidth="1"/>
    <col min="13" max="13" width="15.140625" style="1" customWidth="1"/>
    <col min="14" max="14" width="13.7109375" style="1" bestFit="1" customWidth="1"/>
    <col min="15" max="15" width="12.7109375" style="1" bestFit="1" customWidth="1"/>
    <col min="16" max="16384" width="9.140625" style="1"/>
  </cols>
  <sheetData>
    <row r="1" spans="1:13" ht="18.75">
      <c r="A1" s="744" t="s">
        <v>429</v>
      </c>
      <c r="B1" s="744"/>
      <c r="C1" s="744"/>
      <c r="D1" s="744"/>
      <c r="E1" s="744"/>
      <c r="F1" s="744"/>
      <c r="G1" s="744"/>
      <c r="H1" s="744"/>
    </row>
    <row r="3" spans="1:13" ht="31.5" customHeight="1">
      <c r="A3" s="987" t="s">
        <v>430</v>
      </c>
      <c r="B3" s="988" t="s">
        <v>541</v>
      </c>
      <c r="C3" s="989"/>
      <c r="D3" s="989"/>
      <c r="E3" s="989"/>
      <c r="F3" s="989"/>
      <c r="G3" s="989"/>
      <c r="H3" s="990"/>
    </row>
    <row r="4" spans="1:13" ht="36" customHeight="1">
      <c r="A4" s="987"/>
      <c r="B4" s="362">
        <v>2025</v>
      </c>
      <c r="C4" s="362">
        <v>2026</v>
      </c>
      <c r="D4" s="362">
        <v>2027</v>
      </c>
      <c r="E4" s="362">
        <v>2028</v>
      </c>
      <c r="F4" s="362">
        <v>2029</v>
      </c>
      <c r="G4" s="362">
        <v>2030</v>
      </c>
      <c r="H4" s="362" t="s">
        <v>34</v>
      </c>
    </row>
    <row r="5" spans="1:13">
      <c r="A5" s="94" t="s">
        <v>432</v>
      </c>
      <c r="B5" s="122">
        <f>B6-B10</f>
        <v>302</v>
      </c>
      <c r="C5" s="122">
        <f t="shared" ref="C5:G5" si="0">C6-C10</f>
        <v>0</v>
      </c>
      <c r="D5" s="122">
        <f t="shared" si="0"/>
        <v>0</v>
      </c>
      <c r="E5" s="122">
        <f t="shared" si="0"/>
        <v>0</v>
      </c>
      <c r="F5" s="122">
        <f t="shared" si="0"/>
        <v>0</v>
      </c>
      <c r="G5" s="122">
        <f t="shared" si="0"/>
        <v>0</v>
      </c>
      <c r="H5" s="122">
        <f>SUM(B5:G5)</f>
        <v>302</v>
      </c>
    </row>
    <row r="6" spans="1:13" ht="21.75" customHeight="1">
      <c r="A6" s="95" t="s">
        <v>433</v>
      </c>
      <c r="B6" s="123">
        <f>B16</f>
        <v>302</v>
      </c>
      <c r="C6" s="123">
        <f t="shared" ref="C6:G7" si="1">C16</f>
        <v>0</v>
      </c>
      <c r="D6" s="123">
        <f t="shared" si="1"/>
        <v>0</v>
      </c>
      <c r="E6" s="123">
        <f t="shared" si="1"/>
        <v>0</v>
      </c>
      <c r="F6" s="123">
        <f t="shared" si="1"/>
        <v>0</v>
      </c>
      <c r="G6" s="123">
        <f t="shared" si="1"/>
        <v>0</v>
      </c>
      <c r="H6" s="123">
        <f>SUM(B6:G6)</f>
        <v>302</v>
      </c>
      <c r="J6" s="327"/>
      <c r="K6" s="327"/>
      <c r="L6" s="327"/>
      <c r="M6" s="120"/>
    </row>
    <row r="7" spans="1:13">
      <c r="A7" s="96" t="s">
        <v>434</v>
      </c>
      <c r="B7" s="123">
        <f>B17</f>
        <v>0</v>
      </c>
      <c r="C7" s="123">
        <f t="shared" si="1"/>
        <v>0</v>
      </c>
      <c r="D7" s="123">
        <f t="shared" si="1"/>
        <v>0</v>
      </c>
      <c r="E7" s="123">
        <f t="shared" si="1"/>
        <v>0</v>
      </c>
      <c r="F7" s="123">
        <f t="shared" si="1"/>
        <v>0</v>
      </c>
      <c r="G7" s="123">
        <f t="shared" si="1"/>
        <v>0</v>
      </c>
      <c r="H7" s="123">
        <f>SUM(B7:G7)</f>
        <v>0</v>
      </c>
      <c r="J7" s="301"/>
      <c r="K7" s="301"/>
      <c r="L7" s="301"/>
    </row>
    <row r="8" spans="1:13" ht="31.5">
      <c r="A8" s="66" t="s">
        <v>435</v>
      </c>
      <c r="B8" s="76"/>
      <c r="C8" s="76"/>
      <c r="D8" s="76"/>
      <c r="E8" s="76"/>
      <c r="F8" s="76"/>
      <c r="G8" s="76"/>
      <c r="H8" s="76"/>
      <c r="J8" s="179"/>
      <c r="K8" s="179"/>
      <c r="L8" s="179"/>
    </row>
    <row r="9" spans="1:13">
      <c r="A9" s="67" t="s">
        <v>55</v>
      </c>
      <c r="B9" s="76"/>
      <c r="C9" s="76"/>
      <c r="D9" s="76"/>
      <c r="E9" s="76"/>
      <c r="F9" s="76"/>
      <c r="G9" s="76"/>
      <c r="H9" s="76"/>
      <c r="J9" s="125"/>
      <c r="K9" s="125"/>
      <c r="L9" s="125"/>
    </row>
    <row r="10" spans="1:13" ht="47.25">
      <c r="A10" s="343" t="s">
        <v>436</v>
      </c>
      <c r="B10" s="97"/>
      <c r="C10" s="97"/>
      <c r="D10" s="97"/>
      <c r="E10" s="97"/>
      <c r="F10" s="97"/>
      <c r="G10" s="97"/>
      <c r="H10" s="97"/>
      <c r="K10" s="259"/>
    </row>
    <row r="11" spans="1:13" ht="48" customHeight="1">
      <c r="A11" s="121" t="s">
        <v>437</v>
      </c>
      <c r="B11" s="97"/>
      <c r="C11" s="97"/>
      <c r="D11" s="97"/>
      <c r="E11" s="97"/>
      <c r="F11" s="97"/>
      <c r="G11" s="97"/>
      <c r="H11" s="97"/>
      <c r="J11" s="115"/>
      <c r="K11" s="259"/>
    </row>
    <row r="12" spans="1:13">
      <c r="A12" s="2" t="s">
        <v>438</v>
      </c>
      <c r="B12" s="76"/>
      <c r="C12" s="76"/>
      <c r="D12" s="76"/>
      <c r="E12" s="76"/>
      <c r="F12" s="76"/>
      <c r="G12" s="76"/>
      <c r="H12" s="76"/>
    </row>
    <row r="13" spans="1:13">
      <c r="A13" s="2" t="s">
        <v>439</v>
      </c>
      <c r="B13" s="76"/>
      <c r="C13" s="76"/>
      <c r="D13" s="76"/>
      <c r="E13" s="76"/>
      <c r="F13" s="76"/>
      <c r="G13" s="76"/>
      <c r="H13" s="76"/>
    </row>
    <row r="14" spans="1:13">
      <c r="A14" s="2" t="s">
        <v>440</v>
      </c>
      <c r="B14" s="76"/>
      <c r="C14" s="76"/>
      <c r="D14" s="76"/>
      <c r="E14" s="76"/>
      <c r="F14" s="76"/>
      <c r="G14" s="76"/>
      <c r="H14" s="76"/>
    </row>
    <row r="15" spans="1:13" ht="47.25">
      <c r="A15" s="77" t="s">
        <v>1094</v>
      </c>
      <c r="B15" s="87">
        <f>B16+B19+B20+B21+B22+B23</f>
        <v>302</v>
      </c>
      <c r="C15" s="87">
        <f>C16+C19+C20+C21+C22+C23</f>
        <v>0</v>
      </c>
      <c r="D15" s="84">
        <f t="shared" ref="D15:G15" si="2">D16+D19+D20+D21+D22+D23</f>
        <v>0</v>
      </c>
      <c r="E15" s="84">
        <f t="shared" si="2"/>
        <v>0</v>
      </c>
      <c r="F15" s="84">
        <f t="shared" si="2"/>
        <v>0</v>
      </c>
      <c r="G15" s="84">
        <f t="shared" si="2"/>
        <v>0</v>
      </c>
      <c r="H15" s="87">
        <f>SUM(B15:G15)</f>
        <v>302</v>
      </c>
      <c r="J15" s="300"/>
      <c r="K15" s="300"/>
      <c r="L15" s="300"/>
    </row>
    <row r="16" spans="1:13">
      <c r="A16" s="69" t="s">
        <v>433</v>
      </c>
      <c r="B16" s="78">
        <v>302</v>
      </c>
      <c r="C16" s="78">
        <v>0</v>
      </c>
      <c r="D16" s="78">
        <v>0</v>
      </c>
      <c r="E16" s="78">
        <v>0</v>
      </c>
      <c r="F16" s="78">
        <v>0</v>
      </c>
      <c r="G16" s="78">
        <v>0</v>
      </c>
      <c r="H16" s="78">
        <f>SUM(B16:G16)</f>
        <v>302</v>
      </c>
      <c r="J16" s="125"/>
      <c r="K16" s="125"/>
      <c r="L16" s="125"/>
    </row>
    <row r="17" spans="1:13">
      <c r="A17" s="70" t="s">
        <v>434</v>
      </c>
      <c r="B17" s="78">
        <v>0</v>
      </c>
      <c r="C17" s="78">
        <v>0</v>
      </c>
      <c r="D17" s="78">
        <v>0</v>
      </c>
      <c r="E17" s="78">
        <v>0</v>
      </c>
      <c r="F17" s="78">
        <v>0</v>
      </c>
      <c r="G17" s="78">
        <v>0</v>
      </c>
      <c r="H17" s="78">
        <f t="shared" ref="H17:H23" si="3">B17+C17+D17</f>
        <v>0</v>
      </c>
      <c r="J17" s="125"/>
      <c r="K17" s="125"/>
      <c r="L17" s="125"/>
      <c r="M17" s="125"/>
    </row>
    <row r="18" spans="1:13" ht="31.5">
      <c r="A18" s="70" t="s">
        <v>435</v>
      </c>
      <c r="B18" s="78">
        <v>0</v>
      </c>
      <c r="C18" s="78">
        <v>0</v>
      </c>
      <c r="D18" s="78">
        <v>0</v>
      </c>
      <c r="E18" s="78">
        <v>0</v>
      </c>
      <c r="F18" s="78">
        <v>0</v>
      </c>
      <c r="G18" s="78">
        <v>0</v>
      </c>
      <c r="H18" s="78">
        <f t="shared" si="3"/>
        <v>0</v>
      </c>
    </row>
    <row r="19" spans="1:13">
      <c r="A19" s="70" t="s">
        <v>55</v>
      </c>
      <c r="B19" s="78">
        <v>0</v>
      </c>
      <c r="C19" s="78">
        <v>0</v>
      </c>
      <c r="D19" s="78">
        <v>0</v>
      </c>
      <c r="E19" s="78">
        <v>0</v>
      </c>
      <c r="F19" s="78">
        <v>0</v>
      </c>
      <c r="G19" s="78">
        <v>0</v>
      </c>
      <c r="H19" s="78">
        <f t="shared" si="3"/>
        <v>0</v>
      </c>
    </row>
    <row r="20" spans="1:13" ht="47.25">
      <c r="A20" s="70" t="s">
        <v>436</v>
      </c>
      <c r="B20" s="78">
        <v>0</v>
      </c>
      <c r="C20" s="78">
        <v>0</v>
      </c>
      <c r="D20" s="78">
        <v>0</v>
      </c>
      <c r="E20" s="78">
        <v>0</v>
      </c>
      <c r="F20" s="78">
        <v>0</v>
      </c>
      <c r="G20" s="78">
        <v>0</v>
      </c>
      <c r="H20" s="78">
        <f t="shared" si="3"/>
        <v>0</v>
      </c>
    </row>
    <row r="21" spans="1:13" ht="31.5">
      <c r="A21" s="128" t="s">
        <v>437</v>
      </c>
      <c r="B21" s="129">
        <v>0</v>
      </c>
      <c r="C21" s="129">
        <v>0</v>
      </c>
      <c r="D21" s="129">
        <v>0</v>
      </c>
      <c r="E21" s="129">
        <v>0</v>
      </c>
      <c r="F21" s="129">
        <v>0</v>
      </c>
      <c r="G21" s="129">
        <v>0</v>
      </c>
      <c r="H21" s="129">
        <f t="shared" si="3"/>
        <v>0</v>
      </c>
    </row>
    <row r="22" spans="1:13">
      <c r="A22" s="69" t="s">
        <v>438</v>
      </c>
      <c r="B22" s="78">
        <v>0</v>
      </c>
      <c r="C22" s="78">
        <v>0</v>
      </c>
      <c r="D22" s="78">
        <v>0</v>
      </c>
      <c r="E22" s="78">
        <v>0</v>
      </c>
      <c r="F22" s="78">
        <v>0</v>
      </c>
      <c r="G22" s="78">
        <v>0</v>
      </c>
      <c r="H22" s="78">
        <f t="shared" si="3"/>
        <v>0</v>
      </c>
    </row>
    <row r="23" spans="1:13">
      <c r="A23" s="69" t="s">
        <v>439</v>
      </c>
      <c r="B23" s="78">
        <v>0</v>
      </c>
      <c r="C23" s="78">
        <v>0</v>
      </c>
      <c r="D23" s="78">
        <v>0</v>
      </c>
      <c r="E23" s="78">
        <v>0</v>
      </c>
      <c r="F23" s="78">
        <v>0</v>
      </c>
      <c r="G23" s="78">
        <v>0</v>
      </c>
      <c r="H23" s="78">
        <f t="shared" si="3"/>
        <v>0</v>
      </c>
    </row>
  </sheetData>
  <autoFilter ref="A4:H23"/>
  <mergeCells count="3">
    <mergeCell ref="A1:H1"/>
    <mergeCell ref="A3:A4"/>
    <mergeCell ref="B3:H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00B050"/>
  </sheetPr>
  <dimension ref="A1:G20"/>
  <sheetViews>
    <sheetView topLeftCell="A7" workbookViewId="0">
      <selection activeCell="A28" sqref="A28:XFD28"/>
    </sheetView>
  </sheetViews>
  <sheetFormatPr defaultColWidth="9.140625" defaultRowHeight="15.75"/>
  <cols>
    <col min="1" max="1" width="41.85546875" style="1" customWidth="1"/>
    <col min="2" max="2" width="12.140625" style="1" customWidth="1"/>
    <col min="3" max="16384" width="9.140625" style="1"/>
  </cols>
  <sheetData>
    <row r="1" spans="1:7" ht="36.75" customHeight="1">
      <c r="A1" s="992" t="s">
        <v>442</v>
      </c>
      <c r="B1" s="992"/>
      <c r="C1" s="992"/>
      <c r="D1" s="992"/>
      <c r="E1" s="992"/>
      <c r="F1" s="992"/>
      <c r="G1" s="992"/>
    </row>
    <row r="3" spans="1:7" ht="33" customHeight="1">
      <c r="A3" s="991" t="s">
        <v>443</v>
      </c>
      <c r="B3" s="991" t="s">
        <v>444</v>
      </c>
      <c r="C3" s="991"/>
      <c r="D3" s="991" t="s">
        <v>22</v>
      </c>
      <c r="E3" s="991"/>
      <c r="F3" s="991"/>
      <c r="G3" s="991"/>
    </row>
    <row r="4" spans="1:7">
      <c r="A4" s="991"/>
      <c r="B4" s="65" t="s">
        <v>39</v>
      </c>
      <c r="C4" s="65" t="s">
        <v>40</v>
      </c>
      <c r="D4" s="65">
        <v>2025</v>
      </c>
      <c r="E4" s="65">
        <v>2026</v>
      </c>
      <c r="F4" s="65" t="s">
        <v>41</v>
      </c>
      <c r="G4" s="65" t="s">
        <v>42</v>
      </c>
    </row>
    <row r="5" spans="1:7" ht="53.25" customHeight="1">
      <c r="A5" s="808"/>
      <c r="B5" s="808"/>
      <c r="C5" s="808"/>
      <c r="D5" s="808"/>
      <c r="E5" s="808"/>
      <c r="F5" s="808"/>
      <c r="G5" s="808"/>
    </row>
    <row r="6" spans="1:7">
      <c r="A6" s="68" t="s">
        <v>445</v>
      </c>
      <c r="B6" s="13"/>
      <c r="C6" s="13"/>
      <c r="D6" s="13"/>
      <c r="E6" s="13"/>
      <c r="F6" s="13"/>
      <c r="G6" s="13"/>
    </row>
    <row r="7" spans="1:7">
      <c r="A7" s="2" t="s">
        <v>446</v>
      </c>
      <c r="B7" s="65"/>
      <c r="C7" s="65"/>
      <c r="D7" s="2"/>
      <c r="E7" s="2"/>
      <c r="F7" s="2"/>
      <c r="G7" s="2"/>
    </row>
    <row r="8" spans="1:7">
      <c r="A8" s="2" t="s">
        <v>447</v>
      </c>
      <c r="B8" s="65"/>
      <c r="C8" s="65"/>
      <c r="D8" s="2"/>
      <c r="E8" s="2"/>
      <c r="F8" s="2"/>
      <c r="G8" s="2"/>
    </row>
    <row r="9" spans="1:7" ht="53.25" customHeight="1">
      <c r="A9" s="808"/>
      <c r="B9" s="808"/>
      <c r="C9" s="808"/>
      <c r="D9" s="808"/>
      <c r="E9" s="808"/>
      <c r="F9" s="808" t="e">
        <f>#REF!</f>
        <v>#REF!</v>
      </c>
      <c r="G9" s="808"/>
    </row>
    <row r="10" spans="1:7">
      <c r="A10" s="68" t="s">
        <v>445</v>
      </c>
      <c r="B10" s="13"/>
      <c r="C10" s="13"/>
      <c r="D10" s="13"/>
      <c r="E10" s="13"/>
      <c r="F10" s="13"/>
      <c r="G10" s="13"/>
    </row>
    <row r="11" spans="1:7">
      <c r="A11" s="2" t="s">
        <v>446</v>
      </c>
      <c r="B11" s="65"/>
      <c r="C11" s="65"/>
      <c r="D11" s="2"/>
      <c r="E11" s="2"/>
      <c r="F11" s="2"/>
      <c r="G11" s="2"/>
    </row>
    <row r="12" spans="1:7">
      <c r="A12" s="2" t="s">
        <v>447</v>
      </c>
      <c r="B12" s="65"/>
      <c r="C12" s="65"/>
      <c r="D12" s="2"/>
      <c r="E12" s="2"/>
      <c r="F12" s="2"/>
      <c r="G12" s="2"/>
    </row>
    <row r="13" spans="1:7" ht="33" customHeight="1">
      <c r="A13" s="808"/>
      <c r="B13" s="808"/>
      <c r="C13" s="808"/>
      <c r="D13" s="808"/>
      <c r="E13" s="808"/>
      <c r="F13" s="808" t="e">
        <f>#REF!</f>
        <v>#REF!</v>
      </c>
      <c r="G13" s="808"/>
    </row>
    <row r="14" spans="1:7">
      <c r="A14" s="68" t="s">
        <v>445</v>
      </c>
      <c r="B14" s="13"/>
      <c r="C14" s="13"/>
      <c r="D14" s="13"/>
      <c r="E14" s="13"/>
      <c r="F14" s="13"/>
      <c r="G14" s="13"/>
    </row>
    <row r="15" spans="1:7">
      <c r="A15" s="2" t="s">
        <v>446</v>
      </c>
      <c r="B15" s="65"/>
      <c r="C15" s="65"/>
      <c r="D15" s="2"/>
      <c r="E15" s="2"/>
      <c r="F15" s="2"/>
      <c r="G15" s="2"/>
    </row>
    <row r="16" spans="1:7">
      <c r="A16" s="2" t="s">
        <v>447</v>
      </c>
      <c r="B16" s="65"/>
      <c r="C16" s="65"/>
      <c r="D16" s="2"/>
      <c r="E16" s="2"/>
      <c r="F16" s="2"/>
      <c r="G16" s="2"/>
    </row>
    <row r="17" spans="1:7" ht="25.5" customHeight="1">
      <c r="A17" s="808"/>
      <c r="B17" s="808"/>
      <c r="C17" s="808"/>
      <c r="D17" s="808"/>
      <c r="E17" s="808"/>
      <c r="F17" s="808"/>
      <c r="G17" s="808"/>
    </row>
    <row r="18" spans="1:7">
      <c r="A18" s="68" t="s">
        <v>445</v>
      </c>
      <c r="B18" s="13"/>
      <c r="C18" s="13"/>
      <c r="D18" s="13"/>
      <c r="E18" s="13"/>
      <c r="F18" s="13"/>
      <c r="G18" s="13"/>
    </row>
    <row r="19" spans="1:7">
      <c r="A19" s="2" t="s">
        <v>446</v>
      </c>
      <c r="B19" s="65"/>
      <c r="C19" s="65"/>
      <c r="D19" s="2"/>
      <c r="E19" s="2"/>
      <c r="F19" s="2"/>
      <c r="G19" s="2"/>
    </row>
    <row r="20" spans="1:7">
      <c r="A20" s="2" t="s">
        <v>447</v>
      </c>
      <c r="B20" s="65"/>
      <c r="C20" s="65"/>
      <c r="D20" s="2"/>
      <c r="E20" s="2"/>
      <c r="F20" s="2"/>
      <c r="G20" s="2"/>
    </row>
  </sheetData>
  <mergeCells count="12">
    <mergeCell ref="A3:A4"/>
    <mergeCell ref="B3:C3"/>
    <mergeCell ref="D3:G3"/>
    <mergeCell ref="A1:G1"/>
    <mergeCell ref="F5:G5"/>
    <mergeCell ref="A5:E5"/>
    <mergeCell ref="A9:E9"/>
    <mergeCell ref="F9:G9"/>
    <mergeCell ref="A13:E13"/>
    <mergeCell ref="F13:G13"/>
    <mergeCell ref="A17:E17"/>
    <mergeCell ref="F17:G17"/>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rgb="FF0066FF"/>
  </sheetPr>
  <dimension ref="A1:AB131"/>
  <sheetViews>
    <sheetView view="pageBreakPreview" topLeftCell="A33" zoomScale="85" zoomScaleNormal="80" zoomScaleSheetLayoutView="85" workbookViewId="0">
      <selection activeCell="B45" sqref="B45:E45"/>
    </sheetView>
  </sheetViews>
  <sheetFormatPr defaultColWidth="9.140625" defaultRowHeight="15.75"/>
  <cols>
    <col min="1" max="1" width="8.7109375" style="1" customWidth="1"/>
    <col min="2" max="2" width="68.5703125" style="1" customWidth="1"/>
    <col min="3" max="3" width="23" style="1" customWidth="1"/>
    <col min="4" max="4" width="45.42578125" style="1" customWidth="1"/>
    <col min="5" max="5" width="18.5703125" style="1" customWidth="1"/>
    <col min="6" max="6" width="13.7109375" style="1" customWidth="1"/>
    <col min="7" max="7" width="10.7109375" style="1" customWidth="1"/>
    <col min="8" max="8" width="11.28515625" style="1" customWidth="1"/>
    <col min="9" max="9" width="13.5703125" style="1" customWidth="1"/>
    <col min="10" max="12" width="13.28515625" style="1" customWidth="1"/>
    <col min="13" max="13" width="11.7109375" style="1" customWidth="1"/>
    <col min="14" max="14" width="6.28515625" style="1" customWidth="1"/>
    <col min="15" max="15" width="11.140625" style="1" customWidth="1"/>
    <col min="16" max="16" width="11" style="1" customWidth="1"/>
    <col min="17" max="17" width="13.42578125" style="1" customWidth="1"/>
    <col min="18" max="18" width="14.28515625" style="1" customWidth="1"/>
    <col min="19" max="16384" width="9.140625" style="1"/>
  </cols>
  <sheetData>
    <row r="1" spans="1:21" ht="34.5" customHeight="1">
      <c r="A1" s="1012" t="s">
        <v>448</v>
      </c>
      <c r="B1" s="1012"/>
      <c r="C1" s="1012"/>
      <c r="D1" s="1012"/>
      <c r="E1" s="1012"/>
      <c r="F1" s="1012"/>
      <c r="G1" s="1012"/>
      <c r="H1" s="1012"/>
      <c r="I1" s="1012"/>
      <c r="J1" s="1012"/>
      <c r="K1" s="1012"/>
      <c r="L1" s="1012"/>
      <c r="M1" s="1012"/>
      <c r="N1" s="1012"/>
      <c r="O1" s="1012"/>
      <c r="P1" s="1012"/>
      <c r="Q1" s="1012"/>
      <c r="R1" s="1012"/>
    </row>
    <row r="2" spans="1:21" ht="27.75" customHeight="1">
      <c r="A2" s="1013" t="s">
        <v>636</v>
      </c>
      <c r="B2" s="1013"/>
      <c r="C2" s="1013"/>
      <c r="D2" s="1013"/>
      <c r="E2" s="1013"/>
      <c r="F2" s="1013"/>
      <c r="G2" s="1013"/>
      <c r="H2" s="1013"/>
      <c r="I2" s="1013"/>
      <c r="J2" s="1013"/>
      <c r="K2" s="1013"/>
      <c r="L2" s="1013"/>
      <c r="M2" s="1013"/>
      <c r="N2" s="1013"/>
      <c r="O2" s="1013"/>
      <c r="P2" s="1013"/>
      <c r="Q2" s="1013"/>
      <c r="R2" s="1013"/>
      <c r="S2" s="219" t="s">
        <v>58</v>
      </c>
      <c r="T2" s="292" t="s">
        <v>1006</v>
      </c>
      <c r="U2" s="292" t="s">
        <v>1007</v>
      </c>
    </row>
    <row r="4" spans="1:21">
      <c r="A4" s="1020" t="s">
        <v>449</v>
      </c>
      <c r="B4" s="1020"/>
      <c r="C4" s="1020"/>
      <c r="D4" s="1020"/>
      <c r="E4" s="1020"/>
      <c r="F4" s="1020"/>
      <c r="G4" s="1020"/>
      <c r="H4" s="1020"/>
      <c r="I4" s="1020"/>
      <c r="J4" s="1020"/>
      <c r="K4" s="1020"/>
      <c r="L4" s="1020"/>
      <c r="M4" s="1020"/>
      <c r="N4" s="1020"/>
      <c r="O4" s="1020"/>
      <c r="P4" s="1020"/>
      <c r="Q4" s="1020"/>
      <c r="R4" s="1020"/>
    </row>
    <row r="5" spans="1:21" ht="72.75" customHeight="1">
      <c r="A5" s="991" t="s">
        <v>1218</v>
      </c>
      <c r="B5" s="991"/>
      <c r="C5" s="991"/>
      <c r="D5" s="991"/>
      <c r="E5" s="991"/>
      <c r="F5" s="998" t="s">
        <v>565</v>
      </c>
      <c r="G5" s="998"/>
      <c r="H5" s="998"/>
      <c r="I5" s="998"/>
      <c r="J5" s="998"/>
      <c r="K5" s="998"/>
      <c r="L5" s="998"/>
      <c r="M5" s="998"/>
      <c r="N5" s="998"/>
      <c r="O5" s="998"/>
      <c r="P5" s="998"/>
      <c r="Q5" s="998"/>
      <c r="R5" s="998"/>
    </row>
    <row r="6" spans="1:21" ht="21.75" customHeight="1">
      <c r="A6" s="1021" t="s">
        <v>563</v>
      </c>
      <c r="B6" s="1022"/>
      <c r="C6" s="1022"/>
      <c r="D6" s="1022"/>
      <c r="E6" s="1023"/>
      <c r="F6" s="1024" t="s">
        <v>681</v>
      </c>
      <c r="G6" s="1025"/>
      <c r="H6" s="1025"/>
      <c r="I6" s="1025"/>
      <c r="J6" s="1025"/>
      <c r="K6" s="1025"/>
      <c r="L6" s="1025"/>
      <c r="M6" s="1025"/>
      <c r="N6" s="1025"/>
      <c r="O6" s="1025"/>
      <c r="P6" s="1025"/>
      <c r="Q6" s="1025"/>
      <c r="R6" s="1026"/>
    </row>
    <row r="7" spans="1:21" ht="24.75" customHeight="1">
      <c r="A7" s="991" t="s">
        <v>450</v>
      </c>
      <c r="B7" s="991"/>
      <c r="C7" s="991"/>
      <c r="D7" s="991"/>
      <c r="E7" s="991"/>
      <c r="F7" s="998" t="s">
        <v>564</v>
      </c>
      <c r="G7" s="998"/>
      <c r="H7" s="998"/>
      <c r="I7" s="998"/>
      <c r="J7" s="998"/>
      <c r="K7" s="998"/>
      <c r="L7" s="998"/>
      <c r="M7" s="998"/>
      <c r="N7" s="998"/>
      <c r="O7" s="998"/>
      <c r="P7" s="998"/>
      <c r="Q7" s="998"/>
      <c r="R7" s="998"/>
    </row>
    <row r="9" spans="1:21" ht="21" customHeight="1">
      <c r="A9" s="1020" t="s">
        <v>451</v>
      </c>
      <c r="B9" s="1020"/>
      <c r="C9" s="1020"/>
      <c r="D9" s="1020"/>
      <c r="E9" s="1020"/>
      <c r="F9" s="1020"/>
      <c r="G9" s="1020"/>
      <c r="H9" s="1020"/>
      <c r="I9" s="1020"/>
      <c r="J9" s="1020"/>
      <c r="K9" s="1020"/>
      <c r="L9" s="1020"/>
      <c r="M9" s="1020"/>
      <c r="N9" s="1020"/>
      <c r="O9" s="1020"/>
      <c r="P9" s="1020"/>
      <c r="Q9" s="1020"/>
      <c r="R9" s="1020"/>
    </row>
    <row r="10" spans="1:21" ht="74.25" customHeight="1">
      <c r="A10" s="991" t="s">
        <v>29</v>
      </c>
      <c r="B10" s="991" t="s">
        <v>452</v>
      </c>
      <c r="C10" s="991" t="s">
        <v>19</v>
      </c>
      <c r="D10" s="998" t="s">
        <v>18</v>
      </c>
      <c r="E10" s="991" t="s">
        <v>453</v>
      </c>
      <c r="F10" s="991" t="s">
        <v>21</v>
      </c>
      <c r="G10" s="991"/>
      <c r="H10" s="1021" t="s">
        <v>454</v>
      </c>
      <c r="I10" s="1022"/>
      <c r="J10" s="1022"/>
      <c r="K10" s="1022"/>
      <c r="L10" s="1022"/>
      <c r="M10" s="1023"/>
      <c r="N10" s="991" t="s">
        <v>24</v>
      </c>
      <c r="O10" s="991"/>
      <c r="P10" s="991"/>
      <c r="Q10" s="991" t="s">
        <v>455</v>
      </c>
      <c r="R10" s="991" t="s">
        <v>27</v>
      </c>
    </row>
    <row r="11" spans="1:21">
      <c r="A11" s="991"/>
      <c r="B11" s="991"/>
      <c r="C11" s="991"/>
      <c r="D11" s="998"/>
      <c r="E11" s="991"/>
      <c r="F11" s="363" t="s">
        <v>39</v>
      </c>
      <c r="G11" s="363" t="s">
        <v>40</v>
      </c>
      <c r="H11" s="363">
        <v>2025</v>
      </c>
      <c r="I11" s="363">
        <v>2026</v>
      </c>
      <c r="J11" s="363">
        <v>2027</v>
      </c>
      <c r="K11" s="363">
        <v>2028</v>
      </c>
      <c r="L11" s="363">
        <v>2029</v>
      </c>
      <c r="M11" s="363">
        <v>2030</v>
      </c>
      <c r="N11" s="991"/>
      <c r="O11" s="991"/>
      <c r="P11" s="991"/>
      <c r="Q11" s="991"/>
      <c r="R11" s="991"/>
    </row>
    <row r="12" spans="1:21">
      <c r="A12" s="360">
        <v>1</v>
      </c>
      <c r="B12" s="365">
        <v>2</v>
      </c>
      <c r="C12" s="360">
        <v>3</v>
      </c>
      <c r="D12" s="365">
        <v>4</v>
      </c>
      <c r="E12" s="360">
        <v>5</v>
      </c>
      <c r="F12" s="365">
        <v>6</v>
      </c>
      <c r="G12" s="360">
        <v>7</v>
      </c>
      <c r="H12" s="365">
        <v>8</v>
      </c>
      <c r="I12" s="360">
        <v>9</v>
      </c>
      <c r="J12" s="365">
        <v>10</v>
      </c>
      <c r="K12" s="360">
        <v>11</v>
      </c>
      <c r="L12" s="365">
        <v>12</v>
      </c>
      <c r="M12" s="360">
        <v>13</v>
      </c>
      <c r="N12" s="955">
        <v>14</v>
      </c>
      <c r="O12" s="1016"/>
      <c r="P12" s="1017"/>
      <c r="Q12" s="365">
        <v>15</v>
      </c>
      <c r="R12" s="152">
        <v>16</v>
      </c>
      <c r="U12"/>
    </row>
    <row r="13" spans="1:21" ht="18.75" customHeight="1">
      <c r="A13" s="374" t="s">
        <v>56</v>
      </c>
      <c r="B13" s="1003" t="s">
        <v>602</v>
      </c>
      <c r="C13" s="1018"/>
      <c r="D13" s="1018"/>
      <c r="E13" s="1018"/>
      <c r="F13" s="1018"/>
      <c r="G13" s="1018"/>
      <c r="H13" s="1018"/>
      <c r="I13" s="1018"/>
      <c r="J13" s="1018"/>
      <c r="K13" s="1018"/>
      <c r="L13" s="1018"/>
      <c r="M13" s="1018"/>
      <c r="N13" s="1018"/>
      <c r="O13" s="1018"/>
      <c r="P13" s="1018"/>
      <c r="Q13" s="1018"/>
      <c r="R13" s="1019"/>
      <c r="U13"/>
    </row>
    <row r="14" spans="1:21" ht="36.75" customHeight="1">
      <c r="A14" s="360" t="s">
        <v>58</v>
      </c>
      <c r="B14" s="215" t="s">
        <v>485</v>
      </c>
      <c r="C14" s="371" t="s">
        <v>486</v>
      </c>
      <c r="D14" s="371" t="s">
        <v>422</v>
      </c>
      <c r="E14" s="371" t="s">
        <v>627</v>
      </c>
      <c r="F14" s="371">
        <v>70.44</v>
      </c>
      <c r="G14" s="371">
        <v>2023</v>
      </c>
      <c r="H14" s="371">
        <v>72.180000000000007</v>
      </c>
      <c r="I14" s="371">
        <v>72.19</v>
      </c>
      <c r="J14" s="371">
        <v>72.19</v>
      </c>
      <c r="K14" s="371">
        <v>72.19</v>
      </c>
      <c r="L14" s="371">
        <v>72.19</v>
      </c>
      <c r="M14" s="371">
        <v>72.19</v>
      </c>
      <c r="N14" s="1024" t="s">
        <v>482</v>
      </c>
      <c r="O14" s="1025"/>
      <c r="P14" s="1026"/>
      <c r="Q14" s="371" t="s">
        <v>423</v>
      </c>
      <c r="R14" s="365" t="s">
        <v>423</v>
      </c>
    </row>
    <row r="15" spans="1:21" ht="43.5" customHeight="1">
      <c r="A15" s="1011" t="s">
        <v>629</v>
      </c>
      <c r="B15" s="1011"/>
      <c r="C15" s="1011"/>
      <c r="D15" s="1011"/>
      <c r="E15" s="1011"/>
      <c r="F15" s="1011"/>
      <c r="G15" s="1011"/>
      <c r="H15" s="1011"/>
      <c r="I15" s="1011"/>
      <c r="J15" s="1011"/>
      <c r="K15" s="1011"/>
      <c r="L15" s="1011"/>
      <c r="M15" s="1011"/>
      <c r="N15" s="1011"/>
      <c r="O15" s="1011"/>
      <c r="P15" s="1011"/>
      <c r="Q15" s="1011"/>
      <c r="R15" s="1011"/>
    </row>
    <row r="16" spans="1:21" ht="27.75" customHeight="1">
      <c r="A16" s="991" t="s">
        <v>29</v>
      </c>
      <c r="B16" s="998" t="s">
        <v>421</v>
      </c>
      <c r="C16" s="998" t="s">
        <v>18</v>
      </c>
      <c r="D16" s="972" t="s">
        <v>20</v>
      </c>
      <c r="E16" s="998" t="s">
        <v>427</v>
      </c>
      <c r="F16" s="998"/>
      <c r="G16" s="998"/>
      <c r="H16" s="998"/>
      <c r="I16" s="998"/>
      <c r="J16" s="998"/>
      <c r="K16" s="998"/>
      <c r="L16" s="998"/>
      <c r="M16" s="998"/>
      <c r="N16" s="998"/>
      <c r="O16" s="998"/>
      <c r="P16" s="998"/>
      <c r="Q16" s="998"/>
      <c r="R16" s="1009" t="s">
        <v>459</v>
      </c>
    </row>
    <row r="17" spans="1:18">
      <c r="A17" s="991"/>
      <c r="B17" s="998"/>
      <c r="C17" s="998"/>
      <c r="D17" s="1031"/>
      <c r="E17" s="365" t="s">
        <v>43</v>
      </c>
      <c r="F17" s="365" t="s">
        <v>44</v>
      </c>
      <c r="G17" s="365" t="s">
        <v>45</v>
      </c>
      <c r="H17" s="365" t="s">
        <v>46</v>
      </c>
      <c r="I17" s="365" t="s">
        <v>47</v>
      </c>
      <c r="J17" s="365" t="s">
        <v>48</v>
      </c>
      <c r="K17" s="366" t="s">
        <v>49</v>
      </c>
      <c r="L17" s="955" t="s">
        <v>50</v>
      </c>
      <c r="M17" s="1006"/>
      <c r="N17" s="956"/>
      <c r="O17" s="365" t="s">
        <v>51</v>
      </c>
      <c r="P17" s="365" t="s">
        <v>52</v>
      </c>
      <c r="Q17" s="365" t="s">
        <v>53</v>
      </c>
      <c r="R17" s="1009"/>
    </row>
    <row r="18" spans="1:18">
      <c r="A18" s="365">
        <v>1</v>
      </c>
      <c r="B18" s="365">
        <v>2</v>
      </c>
      <c r="C18" s="365">
        <v>3</v>
      </c>
      <c r="D18" s="365">
        <v>4</v>
      </c>
      <c r="E18" s="365">
        <v>5</v>
      </c>
      <c r="F18" s="365">
        <v>6</v>
      </c>
      <c r="G18" s="365">
        <v>7</v>
      </c>
      <c r="H18" s="365">
        <v>8</v>
      </c>
      <c r="I18" s="365">
        <v>9</v>
      </c>
      <c r="J18" s="365">
        <v>10</v>
      </c>
      <c r="K18" s="365">
        <v>11</v>
      </c>
      <c r="L18" s="955">
        <v>12</v>
      </c>
      <c r="M18" s="1016"/>
      <c r="N18" s="1017"/>
      <c r="O18" s="365">
        <v>13</v>
      </c>
      <c r="P18" s="365">
        <v>14</v>
      </c>
      <c r="Q18" s="365">
        <v>15</v>
      </c>
      <c r="R18" s="365">
        <v>16</v>
      </c>
    </row>
    <row r="19" spans="1:18" ht="21.75" customHeight="1">
      <c r="A19" s="359" t="s">
        <v>56</v>
      </c>
      <c r="B19" s="1003" t="s">
        <v>602</v>
      </c>
      <c r="C19" s="1018"/>
      <c r="D19" s="1018"/>
      <c r="E19" s="1018"/>
      <c r="F19" s="1018"/>
      <c r="G19" s="1018"/>
      <c r="H19" s="1018"/>
      <c r="I19" s="1018"/>
      <c r="J19" s="1018"/>
      <c r="K19" s="1018"/>
      <c r="L19" s="1018"/>
      <c r="M19" s="1018"/>
      <c r="N19" s="1018"/>
      <c r="O19" s="1018"/>
      <c r="P19" s="1018"/>
      <c r="Q19" s="1018"/>
      <c r="R19" s="1019"/>
    </row>
    <row r="20" spans="1:18" ht="27.75" customHeight="1">
      <c r="A20" s="365" t="s">
        <v>58</v>
      </c>
      <c r="B20" s="193" t="str">
        <f>B14</f>
        <v>Ожидаемая продолжительность жизни при рождении</v>
      </c>
      <c r="C20" s="147" t="str">
        <f>D14</f>
        <v>ГП РФ</v>
      </c>
      <c r="D20" s="147" t="s">
        <v>627</v>
      </c>
      <c r="E20" s="365" t="s">
        <v>423</v>
      </c>
      <c r="F20" s="365" t="s">
        <v>423</v>
      </c>
      <c r="G20" s="461" t="s">
        <v>423</v>
      </c>
      <c r="H20" s="365" t="s">
        <v>423</v>
      </c>
      <c r="I20" s="365" t="s">
        <v>423</v>
      </c>
      <c r="J20" s="461" t="s">
        <v>423</v>
      </c>
      <c r="K20" s="365" t="s">
        <v>423</v>
      </c>
      <c r="L20" s="955" t="s">
        <v>423</v>
      </c>
      <c r="M20" s="1006"/>
      <c r="N20" s="956"/>
      <c r="O20" s="461" t="s">
        <v>423</v>
      </c>
      <c r="P20" s="461" t="s">
        <v>423</v>
      </c>
      <c r="Q20" s="461" t="s">
        <v>423</v>
      </c>
      <c r="R20" s="365">
        <f>H14</f>
        <v>72.180000000000007</v>
      </c>
    </row>
    <row r="21" spans="1:18" ht="36.75" customHeight="1">
      <c r="A21" s="1027" t="s">
        <v>630</v>
      </c>
      <c r="B21" s="1027"/>
      <c r="C21" s="1027"/>
      <c r="D21" s="1027"/>
      <c r="E21" s="1027"/>
      <c r="F21" s="1027"/>
      <c r="G21" s="1027"/>
      <c r="H21" s="1027"/>
      <c r="I21" s="1027"/>
      <c r="J21" s="1027"/>
      <c r="K21" s="1027"/>
      <c r="L21" s="1027"/>
      <c r="M21" s="1027"/>
      <c r="N21" s="1027"/>
      <c r="O21" s="1027"/>
      <c r="P21" s="1027"/>
      <c r="Q21" s="1027"/>
      <c r="R21" s="1027"/>
    </row>
    <row r="22" spans="1:18" ht="31.5" customHeight="1">
      <c r="A22" s="998" t="s">
        <v>29</v>
      </c>
      <c r="B22" s="998" t="s">
        <v>461</v>
      </c>
      <c r="C22" s="972" t="s">
        <v>462</v>
      </c>
      <c r="D22" s="972" t="s">
        <v>463</v>
      </c>
      <c r="E22" s="998" t="s">
        <v>21</v>
      </c>
      <c r="F22" s="998"/>
      <c r="G22" s="998" t="s">
        <v>464</v>
      </c>
      <c r="H22" s="998"/>
      <c r="I22" s="998"/>
      <c r="J22" s="998"/>
      <c r="K22" s="998"/>
      <c r="L22" s="998"/>
      <c r="M22" s="1010"/>
      <c r="N22" s="1010"/>
      <c r="O22" s="1010"/>
      <c r="P22" s="1010"/>
      <c r="Q22" s="1010"/>
    </row>
    <row r="23" spans="1:18" ht="23.25" customHeight="1">
      <c r="A23" s="998"/>
      <c r="B23" s="998"/>
      <c r="C23" s="973"/>
      <c r="D23" s="973"/>
      <c r="E23" s="998"/>
      <c r="F23" s="998"/>
      <c r="G23" s="998"/>
      <c r="H23" s="998"/>
      <c r="I23" s="998"/>
      <c r="J23" s="998"/>
      <c r="K23" s="998"/>
      <c r="L23" s="998"/>
      <c r="M23" s="1010"/>
      <c r="N23" s="1010"/>
      <c r="O23" s="1010"/>
      <c r="P23" s="1010"/>
      <c r="Q23" s="1010"/>
    </row>
    <row r="24" spans="1:18" ht="37.5" customHeight="1">
      <c r="A24" s="998"/>
      <c r="B24" s="998"/>
      <c r="C24" s="951"/>
      <c r="D24" s="951"/>
      <c r="E24" s="365" t="s">
        <v>39</v>
      </c>
      <c r="F24" s="365" t="s">
        <v>40</v>
      </c>
      <c r="G24" s="365">
        <v>2025</v>
      </c>
      <c r="H24" s="365">
        <v>2026</v>
      </c>
      <c r="I24" s="365">
        <v>2027</v>
      </c>
      <c r="J24" s="161">
        <v>2028</v>
      </c>
      <c r="K24" s="161">
        <v>2029</v>
      </c>
      <c r="L24" s="161">
        <v>2030</v>
      </c>
      <c r="M24" s="1010"/>
      <c r="N24" s="1010"/>
      <c r="O24" s="1010"/>
      <c r="P24" s="1010"/>
      <c r="Q24" s="1010"/>
    </row>
    <row r="25" spans="1:18" ht="15" customHeight="1">
      <c r="A25" s="365">
        <v>1</v>
      </c>
      <c r="B25" s="365">
        <v>2</v>
      </c>
      <c r="C25" s="365">
        <v>3</v>
      </c>
      <c r="D25" s="365">
        <v>4</v>
      </c>
      <c r="E25" s="365">
        <v>5</v>
      </c>
      <c r="F25" s="365">
        <v>6</v>
      </c>
      <c r="G25" s="365">
        <v>7</v>
      </c>
      <c r="H25" s="365">
        <v>8</v>
      </c>
      <c r="I25" s="365">
        <v>9</v>
      </c>
      <c r="J25" s="365">
        <v>10</v>
      </c>
      <c r="K25" s="365">
        <v>11</v>
      </c>
      <c r="L25" s="365">
        <v>12</v>
      </c>
      <c r="M25" s="1037"/>
      <c r="N25" s="1037"/>
      <c r="O25" s="1037"/>
      <c r="P25" s="146"/>
      <c r="Q25" s="146"/>
    </row>
    <row r="26" spans="1:18" ht="22.5" customHeight="1">
      <c r="A26" s="1003" t="s">
        <v>603</v>
      </c>
      <c r="B26" s="1028"/>
      <c r="C26" s="1028"/>
      <c r="D26" s="1028"/>
      <c r="E26" s="1028"/>
      <c r="F26" s="1028"/>
      <c r="G26" s="1028"/>
      <c r="H26" s="1028"/>
      <c r="I26" s="1028"/>
      <c r="J26" s="1028"/>
      <c r="K26" s="1028"/>
      <c r="L26" s="1029"/>
    </row>
    <row r="27" spans="1:18" ht="84" customHeight="1">
      <c r="A27" s="164" t="s">
        <v>56</v>
      </c>
      <c r="B27" s="165" t="s">
        <v>1374</v>
      </c>
      <c r="C27" s="166" t="s">
        <v>567</v>
      </c>
      <c r="D27" s="167" t="s">
        <v>663</v>
      </c>
      <c r="E27" s="166">
        <v>38</v>
      </c>
      <c r="F27" s="166">
        <v>2023</v>
      </c>
      <c r="G27" s="166">
        <v>38</v>
      </c>
      <c r="H27" s="166">
        <v>38</v>
      </c>
      <c r="I27" s="166">
        <v>38</v>
      </c>
      <c r="J27" s="166">
        <v>38</v>
      </c>
      <c r="K27" s="166">
        <v>38</v>
      </c>
      <c r="L27" s="166">
        <v>38</v>
      </c>
    </row>
    <row r="28" spans="1:18" ht="58.5" customHeight="1">
      <c r="A28" s="365" t="s">
        <v>58</v>
      </c>
      <c r="B28" s="1032" t="s">
        <v>620</v>
      </c>
      <c r="C28" s="1035"/>
      <c r="D28" s="1035"/>
      <c r="E28" s="1035"/>
      <c r="F28" s="1035"/>
      <c r="G28" s="1035"/>
      <c r="H28" s="1035"/>
      <c r="I28" s="1035"/>
      <c r="J28" s="1035"/>
      <c r="K28" s="1035"/>
      <c r="L28" s="1036"/>
    </row>
    <row r="29" spans="1:18" ht="57.75" customHeight="1">
      <c r="A29" s="164" t="s">
        <v>256</v>
      </c>
      <c r="B29" s="165" t="s">
        <v>929</v>
      </c>
      <c r="C29" s="166" t="s">
        <v>567</v>
      </c>
      <c r="D29" s="167" t="s">
        <v>663</v>
      </c>
      <c r="E29" s="166">
        <v>38</v>
      </c>
      <c r="F29" s="166">
        <v>2023</v>
      </c>
      <c r="G29" s="166">
        <v>38</v>
      </c>
      <c r="H29" s="166" t="s">
        <v>423</v>
      </c>
      <c r="I29" s="166" t="s">
        <v>423</v>
      </c>
      <c r="J29" s="166" t="s">
        <v>423</v>
      </c>
      <c r="K29" s="166" t="s">
        <v>423</v>
      </c>
      <c r="L29" s="166" t="s">
        <v>423</v>
      </c>
    </row>
    <row r="30" spans="1:18" ht="56.25" customHeight="1">
      <c r="A30" s="365" t="s">
        <v>258</v>
      </c>
      <c r="B30" s="1032" t="s">
        <v>930</v>
      </c>
      <c r="C30" s="1035"/>
      <c r="D30" s="1035"/>
      <c r="E30" s="1035"/>
      <c r="F30" s="1035"/>
      <c r="G30" s="1035"/>
      <c r="H30" s="1035"/>
      <c r="I30" s="1035"/>
      <c r="J30" s="1035"/>
      <c r="K30" s="1035"/>
      <c r="L30" s="1036"/>
    </row>
    <row r="31" spans="1:18" ht="74.25" customHeight="1">
      <c r="A31" s="164" t="s">
        <v>313</v>
      </c>
      <c r="B31" s="165" t="s">
        <v>632</v>
      </c>
      <c r="C31" s="166" t="s">
        <v>567</v>
      </c>
      <c r="D31" s="167" t="s">
        <v>633</v>
      </c>
      <c r="E31" s="168">
        <v>15650</v>
      </c>
      <c r="F31" s="166">
        <v>2023</v>
      </c>
      <c r="G31" s="168">
        <v>18887</v>
      </c>
      <c r="H31" s="168">
        <v>18887</v>
      </c>
      <c r="I31" s="168">
        <v>18887</v>
      </c>
      <c r="J31" s="168">
        <v>18887</v>
      </c>
      <c r="K31" s="168">
        <v>18887</v>
      </c>
      <c r="L31" s="168">
        <v>18887</v>
      </c>
    </row>
    <row r="32" spans="1:18" ht="35.25" customHeight="1">
      <c r="A32" s="365" t="s">
        <v>315</v>
      </c>
      <c r="B32" s="1032" t="s">
        <v>617</v>
      </c>
      <c r="C32" s="1033"/>
      <c r="D32" s="1033"/>
      <c r="E32" s="1033"/>
      <c r="F32" s="1033"/>
      <c r="G32" s="1033"/>
      <c r="H32" s="1033"/>
      <c r="I32" s="1033"/>
      <c r="J32" s="1033"/>
      <c r="K32" s="1033"/>
      <c r="L32" s="1034"/>
    </row>
    <row r="33" spans="1:28" ht="54" customHeight="1">
      <c r="A33" s="164" t="s">
        <v>374</v>
      </c>
      <c r="B33" s="165" t="s">
        <v>621</v>
      </c>
      <c r="C33" s="166" t="s">
        <v>567</v>
      </c>
      <c r="D33" s="167" t="s">
        <v>633</v>
      </c>
      <c r="E33" s="168">
        <v>12012</v>
      </c>
      <c r="F33" s="166">
        <v>2023</v>
      </c>
      <c r="G33" s="168">
        <v>15200</v>
      </c>
      <c r="H33" s="168">
        <v>15200</v>
      </c>
      <c r="I33" s="168">
        <v>15200</v>
      </c>
      <c r="J33" s="168">
        <v>15200</v>
      </c>
      <c r="K33" s="168">
        <v>15200</v>
      </c>
      <c r="L33" s="168">
        <v>15200</v>
      </c>
    </row>
    <row r="34" spans="1:28" ht="29.25" customHeight="1">
      <c r="A34" s="365" t="s">
        <v>376</v>
      </c>
      <c r="B34" s="1032" t="s">
        <v>618</v>
      </c>
      <c r="C34" s="1033"/>
      <c r="D34" s="1033"/>
      <c r="E34" s="1033"/>
      <c r="F34" s="1033"/>
      <c r="G34" s="1033"/>
      <c r="H34" s="1033"/>
      <c r="I34" s="1033"/>
      <c r="J34" s="1033"/>
      <c r="K34" s="1033"/>
      <c r="L34" s="1034"/>
    </row>
    <row r="36" spans="1:28">
      <c r="A36" s="104"/>
      <c r="B36" s="743" t="s">
        <v>1722</v>
      </c>
      <c r="C36" s="743"/>
      <c r="D36" s="743"/>
      <c r="E36" s="743"/>
      <c r="F36" s="743"/>
      <c r="G36" s="743"/>
      <c r="H36" s="743"/>
      <c r="I36" s="743"/>
      <c r="J36" s="743"/>
      <c r="K36" s="743"/>
      <c r="L36" s="743"/>
      <c r="M36" s="743"/>
    </row>
    <row r="37" spans="1:28">
      <c r="A37" s="993" t="s">
        <v>465</v>
      </c>
      <c r="B37" s="993"/>
      <c r="C37" s="993"/>
      <c r="D37" s="993"/>
      <c r="E37" s="993"/>
      <c r="F37" s="987" t="s">
        <v>431</v>
      </c>
      <c r="G37" s="987"/>
      <c r="H37" s="987"/>
      <c r="I37" s="987"/>
      <c r="J37" s="987"/>
      <c r="K37" s="987"/>
      <c r="L37" s="987"/>
    </row>
    <row r="38" spans="1:28" ht="16.5" customHeight="1">
      <c r="A38" s="993"/>
      <c r="B38" s="993"/>
      <c r="C38" s="993"/>
      <c r="D38" s="993"/>
      <c r="E38" s="993"/>
      <c r="F38" s="362">
        <v>2025</v>
      </c>
      <c r="G38" s="362">
        <v>2026</v>
      </c>
      <c r="H38" s="362">
        <v>2027</v>
      </c>
      <c r="I38" s="362">
        <v>2028</v>
      </c>
      <c r="J38" s="362">
        <v>2029</v>
      </c>
      <c r="K38" s="362">
        <v>2030</v>
      </c>
      <c r="L38" s="362" t="s">
        <v>34</v>
      </c>
    </row>
    <row r="39" spans="1:28" ht="26.25" customHeight="1">
      <c r="A39" s="955">
        <v>1</v>
      </c>
      <c r="B39" s="1006"/>
      <c r="C39" s="1006"/>
      <c r="D39" s="1006"/>
      <c r="E39" s="956"/>
      <c r="F39" s="361">
        <v>2</v>
      </c>
      <c r="G39" s="361">
        <v>3</v>
      </c>
      <c r="H39" s="361">
        <v>4</v>
      </c>
      <c r="I39" s="361">
        <v>5</v>
      </c>
      <c r="J39" s="361">
        <v>6</v>
      </c>
      <c r="K39" s="361">
        <v>7</v>
      </c>
      <c r="L39" s="361">
        <v>8</v>
      </c>
      <c r="M39" s="145"/>
      <c r="N39" s="156"/>
      <c r="O39" s="169"/>
      <c r="P39" s="169"/>
      <c r="Q39" s="169"/>
      <c r="R39" s="169"/>
    </row>
    <row r="40" spans="1:28" s="145" customFormat="1" ht="59.25" customHeight="1">
      <c r="A40" s="1030" t="s">
        <v>466</v>
      </c>
      <c r="B40" s="1030"/>
      <c r="C40" s="1030"/>
      <c r="D40" s="1030"/>
      <c r="E40" s="1030"/>
      <c r="F40" s="311">
        <f>F49</f>
        <v>84835.62</v>
      </c>
      <c r="G40" s="311">
        <f t="shared" ref="G40:K40" si="0">G58+G68+G78+G88</f>
        <v>39496.520000000004</v>
      </c>
      <c r="H40" s="311">
        <f t="shared" si="0"/>
        <v>39496.520000000004</v>
      </c>
      <c r="I40" s="311">
        <f t="shared" si="0"/>
        <v>39496.520000000004</v>
      </c>
      <c r="J40" s="311">
        <f t="shared" si="0"/>
        <v>39496.520000000004</v>
      </c>
      <c r="K40" s="311">
        <f t="shared" si="0"/>
        <v>39496.520000000004</v>
      </c>
      <c r="L40" s="311">
        <f>SUM(F40:K40)</f>
        <v>282318.22000000003</v>
      </c>
      <c r="M40" s="1"/>
      <c r="N40" s="156"/>
      <c r="O40" s="291">
        <v>50431.722999999998</v>
      </c>
      <c r="P40" s="291">
        <v>431.72300000000001</v>
      </c>
      <c r="Q40" s="291">
        <v>431.72300000000001</v>
      </c>
      <c r="R40" s="170"/>
    </row>
    <row r="41" spans="1:28" ht="15.75" customHeight="1">
      <c r="A41" s="1007" t="s">
        <v>433</v>
      </c>
      <c r="B41" s="1007"/>
      <c r="C41" s="1007"/>
      <c r="D41" s="1007"/>
      <c r="E41" s="1007"/>
      <c r="F41" s="312">
        <f>F59++F69++F79+F89</f>
        <v>50431.72</v>
      </c>
      <c r="G41" s="312">
        <f t="shared" ref="G41:K41" si="1">G59++G69++G79+G89</f>
        <v>431.72</v>
      </c>
      <c r="H41" s="312">
        <f t="shared" si="1"/>
        <v>431.72</v>
      </c>
      <c r="I41" s="312">
        <f t="shared" si="1"/>
        <v>431.72</v>
      </c>
      <c r="J41" s="312">
        <f t="shared" si="1"/>
        <v>431.72</v>
      </c>
      <c r="K41" s="312">
        <f t="shared" si="1"/>
        <v>431.72</v>
      </c>
      <c r="L41" s="312">
        <f>F41+G41+H41+I41+J41+K41</f>
        <v>52590.320000000007</v>
      </c>
      <c r="N41" s="115"/>
      <c r="O41" s="115"/>
      <c r="P41" s="115"/>
      <c r="Q41" s="115"/>
      <c r="R41" s="120"/>
      <c r="U41" s="1">
        <v>2025</v>
      </c>
      <c r="Y41" s="1">
        <v>37212.800000000003</v>
      </c>
      <c r="Z41" s="1">
        <v>26116.2</v>
      </c>
      <c r="AA41" s="1">
        <v>0</v>
      </c>
      <c r="AB41" s="1">
        <v>11096.6</v>
      </c>
    </row>
    <row r="42" spans="1:28" ht="15.75" customHeight="1">
      <c r="A42" s="994"/>
      <c r="B42" s="995" t="s">
        <v>434</v>
      </c>
      <c r="C42" s="995"/>
      <c r="D42" s="995"/>
      <c r="E42" s="995"/>
      <c r="F42" s="312">
        <v>0</v>
      </c>
      <c r="G42" s="312">
        <v>0</v>
      </c>
      <c r="H42" s="312">
        <v>0</v>
      </c>
      <c r="I42" s="312">
        <v>0</v>
      </c>
      <c r="J42" s="312">
        <v>0</v>
      </c>
      <c r="K42" s="312">
        <v>0</v>
      </c>
      <c r="L42" s="312">
        <v>0</v>
      </c>
      <c r="U42" s="1">
        <v>2026</v>
      </c>
      <c r="Y42" s="1">
        <v>37235.599999999999</v>
      </c>
      <c r="Z42" s="1">
        <v>26139</v>
      </c>
      <c r="AA42" s="1">
        <v>0</v>
      </c>
      <c r="AB42" s="1">
        <v>11096.6</v>
      </c>
    </row>
    <row r="43" spans="1:28" ht="15.75" customHeight="1">
      <c r="A43" s="994"/>
      <c r="B43" s="1008" t="s">
        <v>435</v>
      </c>
      <c r="C43" s="1008"/>
      <c r="D43" s="1008"/>
      <c r="E43" s="1008"/>
      <c r="F43" s="312">
        <v>0</v>
      </c>
      <c r="G43" s="312">
        <v>0</v>
      </c>
      <c r="H43" s="312">
        <v>0</v>
      </c>
      <c r="I43" s="312">
        <v>0</v>
      </c>
      <c r="J43" s="312">
        <v>0</v>
      </c>
      <c r="K43" s="312">
        <v>0</v>
      </c>
      <c r="L43" s="312">
        <v>0</v>
      </c>
    </row>
    <row r="44" spans="1:28" ht="33" customHeight="1">
      <c r="A44" s="994"/>
      <c r="B44" s="1007" t="s">
        <v>55</v>
      </c>
      <c r="C44" s="1007"/>
      <c r="D44" s="1007"/>
      <c r="E44" s="1007"/>
      <c r="F44" s="312">
        <v>0</v>
      </c>
      <c r="G44" s="312">
        <v>0</v>
      </c>
      <c r="H44" s="312">
        <v>0</v>
      </c>
      <c r="I44" s="312">
        <v>0</v>
      </c>
      <c r="J44" s="312">
        <v>0</v>
      </c>
      <c r="K44" s="312">
        <v>0</v>
      </c>
      <c r="L44" s="312">
        <v>0</v>
      </c>
    </row>
    <row r="45" spans="1:28">
      <c r="A45" s="994"/>
      <c r="B45" s="1007" t="s">
        <v>467</v>
      </c>
      <c r="C45" s="1007"/>
      <c r="D45" s="1007"/>
      <c r="E45" s="1007"/>
      <c r="F45" s="312">
        <v>0</v>
      </c>
      <c r="G45" s="312">
        <v>0</v>
      </c>
      <c r="H45" s="312">
        <v>0</v>
      </c>
      <c r="I45" s="312">
        <v>0</v>
      </c>
      <c r="J45" s="312">
        <v>0</v>
      </c>
      <c r="K45" s="312">
        <v>0</v>
      </c>
      <c r="L45" s="312">
        <v>0</v>
      </c>
    </row>
    <row r="46" spans="1:28" ht="20.25" customHeight="1">
      <c r="A46" s="996" t="s">
        <v>437</v>
      </c>
      <c r="B46" s="996"/>
      <c r="C46" s="996"/>
      <c r="D46" s="996"/>
      <c r="E46" s="996"/>
      <c r="F46" s="399">
        <f>F64++F74++F84+F94</f>
        <v>34403.9</v>
      </c>
      <c r="G46" s="399">
        <f t="shared" ref="G46:K46" si="2">G64++G74++G84+G94</f>
        <v>39064.800000000003</v>
      </c>
      <c r="H46" s="399">
        <f t="shared" si="2"/>
        <v>39064.800000000003</v>
      </c>
      <c r="I46" s="399">
        <f t="shared" si="2"/>
        <v>39064.800000000003</v>
      </c>
      <c r="J46" s="399">
        <f t="shared" si="2"/>
        <v>39064.800000000003</v>
      </c>
      <c r="K46" s="399">
        <f t="shared" si="2"/>
        <v>39064.800000000003</v>
      </c>
      <c r="L46" s="314">
        <f>SUM(F46:K46)</f>
        <v>229727.90000000002</v>
      </c>
    </row>
    <row r="47" spans="1:28" ht="36" customHeight="1">
      <c r="A47" s="1007" t="s">
        <v>438</v>
      </c>
      <c r="B47" s="1007"/>
      <c r="C47" s="1007"/>
      <c r="D47" s="1007"/>
      <c r="E47" s="1007"/>
      <c r="F47" s="312">
        <v>0</v>
      </c>
      <c r="G47" s="312">
        <v>0</v>
      </c>
      <c r="H47" s="312">
        <v>0</v>
      </c>
      <c r="I47" s="312">
        <v>0</v>
      </c>
      <c r="J47" s="312">
        <v>0</v>
      </c>
      <c r="K47" s="312">
        <v>0</v>
      </c>
      <c r="L47" s="312">
        <v>0</v>
      </c>
    </row>
    <row r="48" spans="1:28" ht="15.75" customHeight="1">
      <c r="A48" s="1007" t="s">
        <v>439</v>
      </c>
      <c r="B48" s="1007"/>
      <c r="C48" s="1007"/>
      <c r="D48" s="1007"/>
      <c r="E48" s="1007"/>
      <c r="F48" s="312">
        <v>0</v>
      </c>
      <c r="G48" s="312">
        <v>0</v>
      </c>
      <c r="H48" s="312">
        <v>0</v>
      </c>
      <c r="I48" s="312">
        <v>0</v>
      </c>
      <c r="J48" s="312">
        <v>0</v>
      </c>
      <c r="K48" s="312">
        <v>0</v>
      </c>
      <c r="L48" s="312">
        <v>0</v>
      </c>
    </row>
    <row r="49" spans="1:18" ht="15.75" customHeight="1">
      <c r="A49" s="1040" t="s">
        <v>1219</v>
      </c>
      <c r="B49" s="1041"/>
      <c r="C49" s="1041"/>
      <c r="D49" s="1041"/>
      <c r="E49" s="1042"/>
      <c r="F49" s="398">
        <f>F58+F68+F78+F88</f>
        <v>84835.62</v>
      </c>
      <c r="G49" s="398">
        <f t="shared" ref="G49:K49" si="3">G58+G68+G78+G88</f>
        <v>39496.520000000004</v>
      </c>
      <c r="H49" s="398">
        <f t="shared" si="3"/>
        <v>39496.520000000004</v>
      </c>
      <c r="I49" s="398">
        <f t="shared" si="3"/>
        <v>39496.520000000004</v>
      </c>
      <c r="J49" s="398">
        <f t="shared" si="3"/>
        <v>39496.520000000004</v>
      </c>
      <c r="K49" s="398">
        <f t="shared" si="3"/>
        <v>39496.520000000004</v>
      </c>
      <c r="L49" s="398">
        <f t="shared" ref="G49:L50" si="4">L40</f>
        <v>282318.22000000003</v>
      </c>
    </row>
    <row r="50" spans="1:18" ht="15.75" customHeight="1">
      <c r="A50" s="1007" t="s">
        <v>433</v>
      </c>
      <c r="B50" s="1007"/>
      <c r="C50" s="1007"/>
      <c r="D50" s="1007"/>
      <c r="E50" s="1007"/>
      <c r="F50" s="113">
        <f>F59+F69+F79+F89</f>
        <v>50431.72</v>
      </c>
      <c r="G50" s="113">
        <f t="shared" si="4"/>
        <v>431.72</v>
      </c>
      <c r="H50" s="113">
        <f t="shared" si="4"/>
        <v>431.72</v>
      </c>
      <c r="I50" s="113">
        <f t="shared" si="4"/>
        <v>431.72</v>
      </c>
      <c r="J50" s="113">
        <f t="shared" si="4"/>
        <v>431.72</v>
      </c>
      <c r="K50" s="113">
        <f t="shared" si="4"/>
        <v>431.72</v>
      </c>
      <c r="L50" s="113">
        <f t="shared" si="4"/>
        <v>52590.320000000007</v>
      </c>
    </row>
    <row r="51" spans="1:18" ht="15.75" customHeight="1">
      <c r="A51" s="994"/>
      <c r="B51" s="995" t="s">
        <v>434</v>
      </c>
      <c r="C51" s="995"/>
      <c r="D51" s="995"/>
      <c r="E51" s="995"/>
      <c r="F51" s="113">
        <f t="shared" ref="F51:L57" si="5">F42</f>
        <v>0</v>
      </c>
      <c r="G51" s="113">
        <f t="shared" si="5"/>
        <v>0</v>
      </c>
      <c r="H51" s="113">
        <f t="shared" si="5"/>
        <v>0</v>
      </c>
      <c r="I51" s="113">
        <f t="shared" si="5"/>
        <v>0</v>
      </c>
      <c r="J51" s="113">
        <f t="shared" si="5"/>
        <v>0</v>
      </c>
      <c r="K51" s="113">
        <f t="shared" si="5"/>
        <v>0</v>
      </c>
      <c r="L51" s="113">
        <f t="shared" si="5"/>
        <v>0</v>
      </c>
    </row>
    <row r="52" spans="1:18" ht="15.75" customHeight="1">
      <c r="A52" s="994"/>
      <c r="B52" s="1008" t="s">
        <v>435</v>
      </c>
      <c r="C52" s="1008"/>
      <c r="D52" s="1008"/>
      <c r="E52" s="1008"/>
      <c r="F52" s="113">
        <f t="shared" si="5"/>
        <v>0</v>
      </c>
      <c r="G52" s="113">
        <f t="shared" si="5"/>
        <v>0</v>
      </c>
      <c r="H52" s="113">
        <f t="shared" si="5"/>
        <v>0</v>
      </c>
      <c r="I52" s="113">
        <f t="shared" si="5"/>
        <v>0</v>
      </c>
      <c r="J52" s="113">
        <f t="shared" si="5"/>
        <v>0</v>
      </c>
      <c r="K52" s="113">
        <f t="shared" si="5"/>
        <v>0</v>
      </c>
      <c r="L52" s="113">
        <f t="shared" si="5"/>
        <v>0</v>
      </c>
    </row>
    <row r="53" spans="1:18" ht="15.75" customHeight="1">
      <c r="A53" s="994"/>
      <c r="B53" s="1007" t="s">
        <v>55</v>
      </c>
      <c r="C53" s="1007"/>
      <c r="D53" s="1007"/>
      <c r="E53" s="1007"/>
      <c r="F53" s="113">
        <f t="shared" si="5"/>
        <v>0</v>
      </c>
      <c r="G53" s="113">
        <f t="shared" si="5"/>
        <v>0</v>
      </c>
      <c r="H53" s="113">
        <f t="shared" si="5"/>
        <v>0</v>
      </c>
      <c r="I53" s="113">
        <f t="shared" si="5"/>
        <v>0</v>
      </c>
      <c r="J53" s="113">
        <f t="shared" si="5"/>
        <v>0</v>
      </c>
      <c r="K53" s="113">
        <f t="shared" si="5"/>
        <v>0</v>
      </c>
      <c r="L53" s="113">
        <f t="shared" si="5"/>
        <v>0</v>
      </c>
    </row>
    <row r="54" spans="1:18" ht="15.75" customHeight="1">
      <c r="A54" s="994"/>
      <c r="B54" s="1007" t="s">
        <v>467</v>
      </c>
      <c r="C54" s="1007"/>
      <c r="D54" s="1007"/>
      <c r="E54" s="1007"/>
      <c r="F54" s="113">
        <f t="shared" si="5"/>
        <v>0</v>
      </c>
      <c r="G54" s="113">
        <f t="shared" si="5"/>
        <v>0</v>
      </c>
      <c r="H54" s="113">
        <f t="shared" si="5"/>
        <v>0</v>
      </c>
      <c r="I54" s="113">
        <f t="shared" si="5"/>
        <v>0</v>
      </c>
      <c r="J54" s="113">
        <f t="shared" si="5"/>
        <v>0</v>
      </c>
      <c r="K54" s="113">
        <f t="shared" si="5"/>
        <v>0</v>
      </c>
      <c r="L54" s="113">
        <f t="shared" si="5"/>
        <v>0</v>
      </c>
    </row>
    <row r="55" spans="1:18" ht="15.75" customHeight="1">
      <c r="A55" s="1007" t="s">
        <v>437</v>
      </c>
      <c r="B55" s="1007"/>
      <c r="C55" s="1007"/>
      <c r="D55" s="1007"/>
      <c r="E55" s="1007"/>
      <c r="F55" s="400">
        <f t="shared" si="5"/>
        <v>34403.9</v>
      </c>
      <c r="G55" s="400">
        <f t="shared" si="5"/>
        <v>39064.800000000003</v>
      </c>
      <c r="H55" s="400">
        <f t="shared" si="5"/>
        <v>39064.800000000003</v>
      </c>
      <c r="I55" s="400">
        <f t="shared" si="5"/>
        <v>39064.800000000003</v>
      </c>
      <c r="J55" s="400">
        <f t="shared" si="5"/>
        <v>39064.800000000003</v>
      </c>
      <c r="K55" s="400">
        <f t="shared" si="5"/>
        <v>39064.800000000003</v>
      </c>
      <c r="L55" s="400">
        <f t="shared" si="5"/>
        <v>229727.90000000002</v>
      </c>
    </row>
    <row r="56" spans="1:18" ht="15.75" customHeight="1">
      <c r="A56" s="1007" t="s">
        <v>438</v>
      </c>
      <c r="B56" s="1007"/>
      <c r="C56" s="1007"/>
      <c r="D56" s="1007"/>
      <c r="E56" s="1007"/>
      <c r="F56" s="113">
        <f t="shared" si="5"/>
        <v>0</v>
      </c>
      <c r="G56" s="113">
        <f t="shared" si="5"/>
        <v>0</v>
      </c>
      <c r="H56" s="113">
        <f t="shared" si="5"/>
        <v>0</v>
      </c>
      <c r="I56" s="113">
        <f t="shared" si="5"/>
        <v>0</v>
      </c>
      <c r="J56" s="113">
        <f t="shared" si="5"/>
        <v>0</v>
      </c>
      <c r="K56" s="113">
        <f t="shared" si="5"/>
        <v>0</v>
      </c>
      <c r="L56" s="113">
        <f t="shared" si="5"/>
        <v>0</v>
      </c>
    </row>
    <row r="57" spans="1:18" ht="15.75" customHeight="1">
      <c r="A57" s="1007" t="s">
        <v>439</v>
      </c>
      <c r="B57" s="1007"/>
      <c r="C57" s="1007"/>
      <c r="D57" s="1007"/>
      <c r="E57" s="1007"/>
      <c r="F57" s="113">
        <f t="shared" si="5"/>
        <v>0</v>
      </c>
      <c r="G57" s="113">
        <f t="shared" si="5"/>
        <v>0</v>
      </c>
      <c r="H57" s="113">
        <f t="shared" si="5"/>
        <v>0</v>
      </c>
      <c r="I57" s="113">
        <f t="shared" si="5"/>
        <v>0</v>
      </c>
      <c r="J57" s="113">
        <f t="shared" si="5"/>
        <v>0</v>
      </c>
      <c r="K57" s="113">
        <f t="shared" si="5"/>
        <v>0</v>
      </c>
      <c r="L57" s="113">
        <f t="shared" si="5"/>
        <v>0</v>
      </c>
    </row>
    <row r="58" spans="1:18" ht="57.75" customHeight="1">
      <c r="A58" s="1038" t="s">
        <v>1362</v>
      </c>
      <c r="B58" s="1015"/>
      <c r="C58" s="1015"/>
      <c r="D58" s="1015"/>
      <c r="E58" s="1039"/>
      <c r="F58" s="83">
        <f>F59</f>
        <v>431.72</v>
      </c>
      <c r="G58" s="83">
        <f t="shared" ref="G58:L58" si="6">G59</f>
        <v>431.72</v>
      </c>
      <c r="H58" s="83">
        <f t="shared" si="6"/>
        <v>431.72</v>
      </c>
      <c r="I58" s="83">
        <f t="shared" si="6"/>
        <v>431.72</v>
      </c>
      <c r="J58" s="83">
        <f t="shared" si="6"/>
        <v>431.72</v>
      </c>
      <c r="K58" s="83">
        <f t="shared" si="6"/>
        <v>431.72</v>
      </c>
      <c r="L58" s="83">
        <f t="shared" si="6"/>
        <v>2590.3200000000006</v>
      </c>
      <c r="R58" s="176" t="s">
        <v>73</v>
      </c>
    </row>
    <row r="59" spans="1:18">
      <c r="A59" s="1007" t="s">
        <v>433</v>
      </c>
      <c r="B59" s="1007"/>
      <c r="C59" s="1007"/>
      <c r="D59" s="1007"/>
      <c r="E59" s="1007"/>
      <c r="F59" s="186">
        <v>431.72</v>
      </c>
      <c r="G59" s="186">
        <v>431.72</v>
      </c>
      <c r="H59" s="186">
        <v>431.72</v>
      </c>
      <c r="I59" s="186">
        <v>431.72</v>
      </c>
      <c r="J59" s="186">
        <v>431.72</v>
      </c>
      <c r="K59" s="186">
        <v>431.72</v>
      </c>
      <c r="L59" s="186">
        <f>SUM(F59:K59)</f>
        <v>2590.3200000000006</v>
      </c>
    </row>
    <row r="60" spans="1:18">
      <c r="A60" s="994"/>
      <c r="B60" s="995" t="s">
        <v>434</v>
      </c>
      <c r="C60" s="995"/>
      <c r="D60" s="995"/>
      <c r="E60" s="995"/>
      <c r="F60" s="312">
        <v>0</v>
      </c>
      <c r="G60" s="312">
        <v>0</v>
      </c>
      <c r="H60" s="312">
        <v>0</v>
      </c>
      <c r="I60" s="312">
        <v>0</v>
      </c>
      <c r="J60" s="312">
        <v>0</v>
      </c>
      <c r="K60" s="312">
        <v>0</v>
      </c>
      <c r="L60" s="312">
        <v>0</v>
      </c>
    </row>
    <row r="61" spans="1:18">
      <c r="A61" s="994"/>
      <c r="B61" s="1008" t="s">
        <v>435</v>
      </c>
      <c r="C61" s="1008"/>
      <c r="D61" s="1008"/>
      <c r="E61" s="1008"/>
      <c r="F61" s="312">
        <v>0</v>
      </c>
      <c r="G61" s="312">
        <v>0</v>
      </c>
      <c r="H61" s="312">
        <v>0</v>
      </c>
      <c r="I61" s="312">
        <v>0</v>
      </c>
      <c r="J61" s="312">
        <v>0</v>
      </c>
      <c r="K61" s="312">
        <v>0</v>
      </c>
      <c r="L61" s="312">
        <v>0</v>
      </c>
    </row>
    <row r="62" spans="1:18">
      <c r="A62" s="994"/>
      <c r="B62" s="1007" t="s">
        <v>55</v>
      </c>
      <c r="C62" s="1007"/>
      <c r="D62" s="1007"/>
      <c r="E62" s="1007"/>
      <c r="F62" s="312">
        <v>0</v>
      </c>
      <c r="G62" s="312">
        <v>0</v>
      </c>
      <c r="H62" s="312">
        <v>0</v>
      </c>
      <c r="I62" s="312">
        <v>0</v>
      </c>
      <c r="J62" s="312">
        <v>0</v>
      </c>
      <c r="K62" s="312">
        <v>0</v>
      </c>
      <c r="L62" s="312">
        <v>0</v>
      </c>
    </row>
    <row r="63" spans="1:18">
      <c r="A63" s="994"/>
      <c r="B63" s="1007" t="s">
        <v>467</v>
      </c>
      <c r="C63" s="1007"/>
      <c r="D63" s="1007"/>
      <c r="E63" s="1007"/>
      <c r="F63" s="312">
        <v>0</v>
      </c>
      <c r="G63" s="312">
        <v>0</v>
      </c>
      <c r="H63" s="312">
        <v>0</v>
      </c>
      <c r="I63" s="312">
        <v>0</v>
      </c>
      <c r="J63" s="312">
        <v>0</v>
      </c>
      <c r="K63" s="312">
        <v>0</v>
      </c>
      <c r="L63" s="312">
        <v>0</v>
      </c>
    </row>
    <row r="64" spans="1:18">
      <c r="A64" s="996" t="s">
        <v>437</v>
      </c>
      <c r="B64" s="996"/>
      <c r="C64" s="996"/>
      <c r="D64" s="996"/>
      <c r="E64" s="996"/>
      <c r="F64" s="312">
        <v>0</v>
      </c>
      <c r="G64" s="312">
        <v>0</v>
      </c>
      <c r="H64" s="312">
        <v>0</v>
      </c>
      <c r="I64" s="312">
        <v>0</v>
      </c>
      <c r="J64" s="312">
        <v>0</v>
      </c>
      <c r="K64" s="312">
        <v>0</v>
      </c>
      <c r="L64" s="312">
        <v>0</v>
      </c>
    </row>
    <row r="65" spans="1:13">
      <c r="A65" s="1007" t="s">
        <v>438</v>
      </c>
      <c r="B65" s="1007"/>
      <c r="C65" s="1007"/>
      <c r="D65" s="1007"/>
      <c r="E65" s="1007"/>
      <c r="F65" s="312">
        <v>0</v>
      </c>
      <c r="G65" s="312">
        <v>0</v>
      </c>
      <c r="H65" s="312">
        <v>0</v>
      </c>
      <c r="I65" s="312">
        <v>0</v>
      </c>
      <c r="J65" s="312">
        <v>0</v>
      </c>
      <c r="K65" s="312">
        <v>0</v>
      </c>
      <c r="L65" s="312">
        <v>0</v>
      </c>
    </row>
    <row r="66" spans="1:13">
      <c r="A66" s="1007" t="s">
        <v>439</v>
      </c>
      <c r="B66" s="1007"/>
      <c r="C66" s="1007"/>
      <c r="D66" s="1007"/>
      <c r="E66" s="1007"/>
      <c r="F66" s="312">
        <v>0</v>
      </c>
      <c r="G66" s="312">
        <v>0</v>
      </c>
      <c r="H66" s="312">
        <v>0</v>
      </c>
      <c r="I66" s="312">
        <v>0</v>
      </c>
      <c r="J66" s="312">
        <v>0</v>
      </c>
      <c r="K66" s="312">
        <v>0</v>
      </c>
      <c r="L66" s="312">
        <v>0</v>
      </c>
    </row>
    <row r="67" spans="1:13">
      <c r="A67" s="993" t="s">
        <v>441</v>
      </c>
      <c r="B67" s="993"/>
      <c r="C67" s="993"/>
      <c r="D67" s="993"/>
      <c r="E67" s="993"/>
      <c r="F67" s="312">
        <v>0</v>
      </c>
      <c r="G67" s="312">
        <v>0</v>
      </c>
      <c r="H67" s="312">
        <v>0</v>
      </c>
      <c r="I67" s="312">
        <v>0</v>
      </c>
      <c r="J67" s="312">
        <v>0</v>
      </c>
      <c r="K67" s="312">
        <v>0</v>
      </c>
      <c r="L67" s="312">
        <v>0</v>
      </c>
      <c r="M67" s="176" t="s">
        <v>135</v>
      </c>
    </row>
    <row r="68" spans="1:13" ht="53.25" customHeight="1">
      <c r="A68" s="1015" t="s">
        <v>1360</v>
      </c>
      <c r="B68" s="1015"/>
      <c r="C68" s="1015"/>
      <c r="D68" s="1015"/>
      <c r="E68" s="1015"/>
      <c r="F68" s="83">
        <f>F69</f>
        <v>50000</v>
      </c>
      <c r="G68" s="83">
        <f t="shared" ref="G68:L68" si="7">G69</f>
        <v>0</v>
      </c>
      <c r="H68" s="83">
        <f t="shared" si="7"/>
        <v>0</v>
      </c>
      <c r="I68" s="83">
        <f t="shared" si="7"/>
        <v>0</v>
      </c>
      <c r="J68" s="83">
        <f t="shared" si="7"/>
        <v>0</v>
      </c>
      <c r="K68" s="83">
        <f t="shared" si="7"/>
        <v>0</v>
      </c>
      <c r="L68" s="83">
        <f t="shared" si="7"/>
        <v>50000</v>
      </c>
    </row>
    <row r="69" spans="1:13">
      <c r="A69" s="1007" t="s">
        <v>433</v>
      </c>
      <c r="B69" s="1007"/>
      <c r="C69" s="1007"/>
      <c r="D69" s="1007"/>
      <c r="E69" s="1007"/>
      <c r="F69" s="186">
        <v>50000</v>
      </c>
      <c r="G69" s="186">
        <v>0</v>
      </c>
      <c r="H69" s="186">
        <v>0</v>
      </c>
      <c r="I69" s="186">
        <v>0</v>
      </c>
      <c r="J69" s="186">
        <v>0</v>
      </c>
      <c r="K69" s="186">
        <v>0</v>
      </c>
      <c r="L69" s="186">
        <f>SUM(F69:K69)</f>
        <v>50000</v>
      </c>
    </row>
    <row r="70" spans="1:13">
      <c r="A70" s="994"/>
      <c r="B70" s="995" t="s">
        <v>434</v>
      </c>
      <c r="C70" s="995"/>
      <c r="D70" s="995"/>
      <c r="E70" s="995"/>
      <c r="F70" s="312">
        <v>0</v>
      </c>
      <c r="G70" s="312">
        <v>0</v>
      </c>
      <c r="H70" s="312">
        <v>0</v>
      </c>
      <c r="I70" s="312">
        <v>0</v>
      </c>
      <c r="J70" s="312">
        <v>0</v>
      </c>
      <c r="K70" s="312">
        <v>0</v>
      </c>
      <c r="L70" s="312">
        <v>0</v>
      </c>
    </row>
    <row r="71" spans="1:13">
      <c r="A71" s="994"/>
      <c r="B71" s="1008" t="s">
        <v>435</v>
      </c>
      <c r="C71" s="1008"/>
      <c r="D71" s="1008"/>
      <c r="E71" s="1008"/>
      <c r="F71" s="312">
        <v>0</v>
      </c>
      <c r="G71" s="312">
        <v>0</v>
      </c>
      <c r="H71" s="312">
        <v>0</v>
      </c>
      <c r="I71" s="312">
        <v>0</v>
      </c>
      <c r="J71" s="312">
        <v>0</v>
      </c>
      <c r="K71" s="312">
        <v>0</v>
      </c>
      <c r="L71" s="312">
        <v>0</v>
      </c>
    </row>
    <row r="72" spans="1:13">
      <c r="A72" s="994"/>
      <c r="B72" s="1007" t="s">
        <v>55</v>
      </c>
      <c r="C72" s="1007"/>
      <c r="D72" s="1007"/>
      <c r="E72" s="1007"/>
      <c r="F72" s="312">
        <v>0</v>
      </c>
      <c r="G72" s="312">
        <v>0</v>
      </c>
      <c r="H72" s="312">
        <v>0</v>
      </c>
      <c r="I72" s="312">
        <v>0</v>
      </c>
      <c r="J72" s="312">
        <v>0</v>
      </c>
      <c r="K72" s="312">
        <v>0</v>
      </c>
      <c r="L72" s="312">
        <v>0</v>
      </c>
    </row>
    <row r="73" spans="1:13">
      <c r="A73" s="994"/>
      <c r="B73" s="1007" t="s">
        <v>467</v>
      </c>
      <c r="C73" s="1007"/>
      <c r="D73" s="1007"/>
      <c r="E73" s="1007"/>
      <c r="F73" s="312">
        <v>0</v>
      </c>
      <c r="G73" s="312">
        <v>0</v>
      </c>
      <c r="H73" s="312">
        <v>0</v>
      </c>
      <c r="I73" s="312">
        <v>0</v>
      </c>
      <c r="J73" s="312">
        <v>0</v>
      </c>
      <c r="K73" s="312">
        <v>0</v>
      </c>
      <c r="L73" s="312">
        <v>0</v>
      </c>
    </row>
    <row r="74" spans="1:13">
      <c r="A74" s="996" t="s">
        <v>437</v>
      </c>
      <c r="B74" s="996"/>
      <c r="C74" s="996"/>
      <c r="D74" s="996"/>
      <c r="E74" s="996"/>
      <c r="F74" s="312">
        <v>0</v>
      </c>
      <c r="G74" s="312">
        <v>0</v>
      </c>
      <c r="H74" s="312">
        <v>0</v>
      </c>
      <c r="I74" s="312">
        <v>0</v>
      </c>
      <c r="J74" s="312">
        <v>0</v>
      </c>
      <c r="K74" s="312">
        <v>0</v>
      </c>
      <c r="L74" s="312">
        <v>0</v>
      </c>
    </row>
    <row r="75" spans="1:13">
      <c r="A75" s="1007" t="s">
        <v>438</v>
      </c>
      <c r="B75" s="1007"/>
      <c r="C75" s="1007"/>
      <c r="D75" s="1007"/>
      <c r="E75" s="1007"/>
      <c r="F75" s="312">
        <v>0</v>
      </c>
      <c r="G75" s="312">
        <v>0</v>
      </c>
      <c r="H75" s="312">
        <v>0</v>
      </c>
      <c r="I75" s="312">
        <v>0</v>
      </c>
      <c r="J75" s="312">
        <v>0</v>
      </c>
      <c r="K75" s="312">
        <v>0</v>
      </c>
      <c r="L75" s="312">
        <v>0</v>
      </c>
    </row>
    <row r="76" spans="1:13">
      <c r="A76" s="1007" t="s">
        <v>439</v>
      </c>
      <c r="B76" s="1007"/>
      <c r="C76" s="1007"/>
      <c r="D76" s="1007"/>
      <c r="E76" s="1007"/>
      <c r="F76" s="312">
        <v>0</v>
      </c>
      <c r="G76" s="312">
        <v>0</v>
      </c>
      <c r="H76" s="312">
        <v>0</v>
      </c>
      <c r="I76" s="312">
        <v>0</v>
      </c>
      <c r="J76" s="312">
        <v>0</v>
      </c>
      <c r="K76" s="312">
        <v>0</v>
      </c>
      <c r="L76" s="312">
        <v>0</v>
      </c>
    </row>
    <row r="77" spans="1:13">
      <c r="A77" s="993" t="s">
        <v>441</v>
      </c>
      <c r="B77" s="993"/>
      <c r="C77" s="993"/>
      <c r="D77" s="993"/>
      <c r="E77" s="993"/>
      <c r="F77" s="312">
        <v>0</v>
      </c>
      <c r="G77" s="312">
        <v>0</v>
      </c>
      <c r="H77" s="312">
        <v>0</v>
      </c>
      <c r="I77" s="312">
        <v>0</v>
      </c>
      <c r="J77" s="312">
        <v>0</v>
      </c>
      <c r="K77" s="312">
        <v>0</v>
      </c>
      <c r="L77" s="312">
        <v>0</v>
      </c>
    </row>
    <row r="78" spans="1:13" ht="45" customHeight="1">
      <c r="A78" s="1014" t="s">
        <v>1363</v>
      </c>
      <c r="B78" s="1014"/>
      <c r="C78" s="1014"/>
      <c r="D78" s="1014"/>
      <c r="E78" s="1014"/>
      <c r="F78" s="185">
        <f>F79+F84+F85+F86</f>
        <v>1850.9</v>
      </c>
      <c r="G78" s="185">
        <f t="shared" ref="G78:K78" si="8">G79+G84+G85+G86</f>
        <v>1850.9</v>
      </c>
      <c r="H78" s="185">
        <f t="shared" si="8"/>
        <v>1850.9</v>
      </c>
      <c r="I78" s="185">
        <f t="shared" si="8"/>
        <v>1850.9</v>
      </c>
      <c r="J78" s="185">
        <f t="shared" si="8"/>
        <v>1850.9</v>
      </c>
      <c r="K78" s="185">
        <f t="shared" si="8"/>
        <v>1850.9</v>
      </c>
      <c r="L78" s="185">
        <f>F78+G78+H78+I78+J78+K78</f>
        <v>11105.4</v>
      </c>
    </row>
    <row r="79" spans="1:13">
      <c r="A79" s="1007" t="s">
        <v>433</v>
      </c>
      <c r="B79" s="1007"/>
      <c r="C79" s="1007"/>
      <c r="D79" s="1007"/>
      <c r="E79" s="1007"/>
      <c r="F79" s="312">
        <v>0</v>
      </c>
      <c r="G79" s="312">
        <v>0</v>
      </c>
      <c r="H79" s="312">
        <v>0</v>
      </c>
      <c r="I79" s="312">
        <v>0</v>
      </c>
      <c r="J79" s="312">
        <v>0</v>
      </c>
      <c r="K79" s="312">
        <v>0</v>
      </c>
      <c r="L79" s="312">
        <v>0</v>
      </c>
    </row>
    <row r="80" spans="1:13">
      <c r="A80" s="994"/>
      <c r="B80" s="995" t="s">
        <v>434</v>
      </c>
      <c r="C80" s="995"/>
      <c r="D80" s="995"/>
      <c r="E80" s="995"/>
      <c r="F80" s="312">
        <v>0</v>
      </c>
      <c r="G80" s="312">
        <v>0</v>
      </c>
      <c r="H80" s="312">
        <v>0</v>
      </c>
      <c r="I80" s="312">
        <v>0</v>
      </c>
      <c r="J80" s="312">
        <v>0</v>
      </c>
      <c r="K80" s="312">
        <v>0</v>
      </c>
      <c r="L80" s="312">
        <v>0</v>
      </c>
    </row>
    <row r="81" spans="1:12">
      <c r="A81" s="994"/>
      <c r="B81" s="1008" t="s">
        <v>435</v>
      </c>
      <c r="C81" s="1008"/>
      <c r="D81" s="1008"/>
      <c r="E81" s="1008"/>
      <c r="F81" s="312">
        <v>0</v>
      </c>
      <c r="G81" s="312">
        <v>0</v>
      </c>
      <c r="H81" s="312">
        <v>0</v>
      </c>
      <c r="I81" s="312">
        <v>0</v>
      </c>
      <c r="J81" s="312">
        <v>0</v>
      </c>
      <c r="K81" s="312">
        <v>0</v>
      </c>
      <c r="L81" s="312">
        <v>0</v>
      </c>
    </row>
    <row r="82" spans="1:12">
      <c r="A82" s="994"/>
      <c r="B82" s="1007" t="s">
        <v>55</v>
      </c>
      <c r="C82" s="1007"/>
      <c r="D82" s="1007"/>
      <c r="E82" s="1007"/>
      <c r="F82" s="312">
        <v>0</v>
      </c>
      <c r="G82" s="312">
        <v>0</v>
      </c>
      <c r="H82" s="312">
        <v>0</v>
      </c>
      <c r="I82" s="312">
        <v>0</v>
      </c>
      <c r="J82" s="312">
        <v>0</v>
      </c>
      <c r="K82" s="312">
        <v>0</v>
      </c>
      <c r="L82" s="312">
        <v>0</v>
      </c>
    </row>
    <row r="83" spans="1:12">
      <c r="A83" s="994"/>
      <c r="B83" s="1007" t="s">
        <v>467</v>
      </c>
      <c r="C83" s="1007"/>
      <c r="D83" s="1007"/>
      <c r="E83" s="1007"/>
      <c r="F83" s="312">
        <v>0</v>
      </c>
      <c r="G83" s="312">
        <v>0</v>
      </c>
      <c r="H83" s="312">
        <v>0</v>
      </c>
      <c r="I83" s="312">
        <v>0</v>
      </c>
      <c r="J83" s="312">
        <v>0</v>
      </c>
      <c r="K83" s="312">
        <v>0</v>
      </c>
      <c r="L83" s="312">
        <v>0</v>
      </c>
    </row>
    <row r="84" spans="1:12">
      <c r="A84" s="996" t="s">
        <v>437</v>
      </c>
      <c r="B84" s="996"/>
      <c r="C84" s="996"/>
      <c r="D84" s="996"/>
      <c r="E84" s="996"/>
      <c r="F84" s="314">
        <v>1850.9</v>
      </c>
      <c r="G84" s="314">
        <v>1850.9</v>
      </c>
      <c r="H84" s="314">
        <v>1850.9</v>
      </c>
      <c r="I84" s="314">
        <v>1850.9</v>
      </c>
      <c r="J84" s="314">
        <v>1850.9</v>
      </c>
      <c r="K84" s="314">
        <v>1850.9</v>
      </c>
      <c r="L84" s="314">
        <f>SUM(F84:K84)</f>
        <v>11105.4</v>
      </c>
    </row>
    <row r="85" spans="1:12">
      <c r="A85" s="1007" t="s">
        <v>438</v>
      </c>
      <c r="B85" s="1007"/>
      <c r="C85" s="1007"/>
      <c r="D85" s="1007"/>
      <c r="E85" s="1007"/>
      <c r="F85" s="312">
        <v>0</v>
      </c>
      <c r="G85" s="312">
        <v>0</v>
      </c>
      <c r="H85" s="312">
        <v>0</v>
      </c>
      <c r="I85" s="312">
        <v>0</v>
      </c>
      <c r="J85" s="312">
        <v>0</v>
      </c>
      <c r="K85" s="312">
        <v>0</v>
      </c>
      <c r="L85" s="312">
        <v>0</v>
      </c>
    </row>
    <row r="86" spans="1:12">
      <c r="A86" s="1007" t="s">
        <v>439</v>
      </c>
      <c r="B86" s="1007"/>
      <c r="C86" s="1007"/>
      <c r="D86" s="1007"/>
      <c r="E86" s="1007"/>
      <c r="F86" s="312">
        <v>0</v>
      </c>
      <c r="G86" s="312">
        <v>0</v>
      </c>
      <c r="H86" s="312">
        <v>0</v>
      </c>
      <c r="I86" s="312">
        <v>0</v>
      </c>
      <c r="J86" s="312">
        <v>0</v>
      </c>
      <c r="K86" s="312">
        <v>0</v>
      </c>
      <c r="L86" s="312">
        <v>0</v>
      </c>
    </row>
    <row r="87" spans="1:12">
      <c r="A87" s="993" t="s">
        <v>441</v>
      </c>
      <c r="B87" s="993"/>
      <c r="C87" s="993"/>
      <c r="D87" s="993"/>
      <c r="E87" s="993"/>
      <c r="F87" s="312">
        <v>0</v>
      </c>
      <c r="G87" s="312">
        <v>0</v>
      </c>
      <c r="H87" s="312">
        <v>0</v>
      </c>
      <c r="I87" s="312">
        <v>0</v>
      </c>
      <c r="J87" s="312">
        <v>0</v>
      </c>
      <c r="K87" s="312">
        <v>0</v>
      </c>
      <c r="L87" s="312">
        <v>0</v>
      </c>
    </row>
    <row r="88" spans="1:12" ht="79.5" customHeight="1">
      <c r="A88" s="1014" t="s">
        <v>1361</v>
      </c>
      <c r="B88" s="1014"/>
      <c r="C88" s="1014"/>
      <c r="D88" s="1014"/>
      <c r="E88" s="1014"/>
      <c r="F88" s="185">
        <f>F89+F94+F95+F96</f>
        <v>32553</v>
      </c>
      <c r="G88" s="185">
        <f t="shared" ref="G88:K88" si="9">G89+G94+G95+G96</f>
        <v>37213.9</v>
      </c>
      <c r="H88" s="185">
        <f t="shared" si="9"/>
        <v>37213.9</v>
      </c>
      <c r="I88" s="185">
        <f t="shared" si="9"/>
        <v>37213.9</v>
      </c>
      <c r="J88" s="185">
        <f t="shared" si="9"/>
        <v>37213.9</v>
      </c>
      <c r="K88" s="185">
        <f t="shared" si="9"/>
        <v>37213.9</v>
      </c>
      <c r="L88" s="185">
        <f>SUM(F88:K88)</f>
        <v>218622.49999999997</v>
      </c>
    </row>
    <row r="89" spans="1:12">
      <c r="A89" s="1007" t="s">
        <v>433</v>
      </c>
      <c r="B89" s="1007"/>
      <c r="C89" s="1007"/>
      <c r="D89" s="1007"/>
      <c r="E89" s="1007"/>
      <c r="F89" s="312">
        <v>0</v>
      </c>
      <c r="G89" s="312">
        <v>0</v>
      </c>
      <c r="H89" s="312">
        <v>0</v>
      </c>
      <c r="I89" s="312">
        <v>0</v>
      </c>
      <c r="J89" s="312">
        <v>0</v>
      </c>
      <c r="K89" s="312">
        <v>0</v>
      </c>
      <c r="L89" s="312">
        <v>0</v>
      </c>
    </row>
    <row r="90" spans="1:12">
      <c r="A90" s="994"/>
      <c r="B90" s="995" t="s">
        <v>434</v>
      </c>
      <c r="C90" s="995"/>
      <c r="D90" s="995"/>
      <c r="E90" s="995"/>
      <c r="F90" s="312">
        <v>0</v>
      </c>
      <c r="G90" s="312">
        <v>0</v>
      </c>
      <c r="H90" s="312">
        <v>0</v>
      </c>
      <c r="I90" s="312">
        <v>0</v>
      </c>
      <c r="J90" s="312">
        <v>0</v>
      </c>
      <c r="K90" s="312">
        <v>0</v>
      </c>
      <c r="L90" s="312">
        <v>0</v>
      </c>
    </row>
    <row r="91" spans="1:12">
      <c r="A91" s="994"/>
      <c r="B91" s="1008" t="s">
        <v>435</v>
      </c>
      <c r="C91" s="1008"/>
      <c r="D91" s="1008"/>
      <c r="E91" s="1008"/>
      <c r="F91" s="312">
        <v>0</v>
      </c>
      <c r="G91" s="312">
        <v>0</v>
      </c>
      <c r="H91" s="312">
        <v>0</v>
      </c>
      <c r="I91" s="312">
        <v>0</v>
      </c>
      <c r="J91" s="312">
        <v>0</v>
      </c>
      <c r="K91" s="312">
        <v>0</v>
      </c>
      <c r="L91" s="312">
        <v>0</v>
      </c>
    </row>
    <row r="92" spans="1:12">
      <c r="A92" s="994"/>
      <c r="B92" s="1007" t="s">
        <v>55</v>
      </c>
      <c r="C92" s="1007"/>
      <c r="D92" s="1007"/>
      <c r="E92" s="1007"/>
      <c r="F92" s="312">
        <v>0</v>
      </c>
      <c r="G92" s="312">
        <v>0</v>
      </c>
      <c r="H92" s="312">
        <v>0</v>
      </c>
      <c r="I92" s="312">
        <v>0</v>
      </c>
      <c r="J92" s="312">
        <v>0</v>
      </c>
      <c r="K92" s="312">
        <v>0</v>
      </c>
      <c r="L92" s="312">
        <v>0</v>
      </c>
    </row>
    <row r="93" spans="1:12">
      <c r="A93" s="994"/>
      <c r="B93" s="1007" t="s">
        <v>467</v>
      </c>
      <c r="C93" s="1007"/>
      <c r="D93" s="1007"/>
      <c r="E93" s="1007"/>
      <c r="F93" s="312">
        <v>0</v>
      </c>
      <c r="G93" s="312">
        <v>0</v>
      </c>
      <c r="H93" s="312">
        <v>0</v>
      </c>
      <c r="I93" s="312">
        <v>0</v>
      </c>
      <c r="J93" s="312">
        <v>0</v>
      </c>
      <c r="K93" s="312">
        <v>0</v>
      </c>
      <c r="L93" s="312">
        <v>0</v>
      </c>
    </row>
    <row r="94" spans="1:12">
      <c r="A94" s="996" t="s">
        <v>437</v>
      </c>
      <c r="B94" s="996"/>
      <c r="C94" s="996"/>
      <c r="D94" s="996"/>
      <c r="E94" s="996"/>
      <c r="F94" s="314">
        <v>32553</v>
      </c>
      <c r="G94" s="314">
        <v>37213.9</v>
      </c>
      <c r="H94" s="314">
        <v>37213.9</v>
      </c>
      <c r="I94" s="314">
        <v>37213.9</v>
      </c>
      <c r="J94" s="314">
        <v>37213.9</v>
      </c>
      <c r="K94" s="314">
        <v>37213.9</v>
      </c>
      <c r="L94" s="314">
        <f>SUM(F94:K94)</f>
        <v>218622.49999999997</v>
      </c>
    </row>
    <row r="95" spans="1:12">
      <c r="A95" s="1007" t="s">
        <v>438</v>
      </c>
      <c r="B95" s="1007"/>
      <c r="C95" s="1007"/>
      <c r="D95" s="1007"/>
      <c r="E95" s="1007"/>
      <c r="F95" s="312">
        <v>0</v>
      </c>
      <c r="G95" s="312">
        <v>0</v>
      </c>
      <c r="H95" s="312">
        <v>0</v>
      </c>
      <c r="I95" s="312">
        <v>0</v>
      </c>
      <c r="J95" s="312">
        <v>0</v>
      </c>
      <c r="K95" s="312">
        <v>0</v>
      </c>
      <c r="L95" s="312">
        <v>0</v>
      </c>
    </row>
    <row r="96" spans="1:12">
      <c r="A96" s="1007" t="s">
        <v>439</v>
      </c>
      <c r="B96" s="1007"/>
      <c r="C96" s="1007"/>
      <c r="D96" s="1007"/>
      <c r="E96" s="1007"/>
      <c r="F96" s="312">
        <v>0</v>
      </c>
      <c r="G96" s="312">
        <v>0</v>
      </c>
      <c r="H96" s="312">
        <v>0</v>
      </c>
      <c r="I96" s="312">
        <v>0</v>
      </c>
      <c r="J96" s="312">
        <v>0</v>
      </c>
      <c r="K96" s="312">
        <v>0</v>
      </c>
      <c r="L96" s="312">
        <v>0</v>
      </c>
    </row>
    <row r="97" spans="1:18">
      <c r="A97" s="1043" t="s">
        <v>441</v>
      </c>
      <c r="B97" s="1043"/>
      <c r="C97" s="1043"/>
      <c r="D97" s="1043"/>
      <c r="E97" s="1043"/>
      <c r="F97" s="312">
        <v>0</v>
      </c>
      <c r="G97" s="312">
        <v>0</v>
      </c>
      <c r="H97" s="312">
        <v>0</v>
      </c>
      <c r="I97" s="312">
        <v>0</v>
      </c>
      <c r="J97" s="312">
        <v>0</v>
      </c>
      <c r="K97" s="312">
        <v>0</v>
      </c>
      <c r="L97" s="312">
        <v>0</v>
      </c>
    </row>
    <row r="98" spans="1:18" ht="18" customHeight="1">
      <c r="A98" s="105"/>
      <c r="B98" s="105"/>
      <c r="C98" s="105"/>
      <c r="D98" s="105"/>
      <c r="E98" s="105"/>
      <c r="F98" s="106"/>
      <c r="G98" s="106"/>
      <c r="H98" s="106"/>
      <c r="I98" s="106"/>
    </row>
    <row r="99" spans="1:18" ht="18" customHeight="1"/>
    <row r="100" spans="1:18" s="71" customFormat="1" ht="15.75" customHeight="1">
      <c r="A100" s="997" t="s">
        <v>660</v>
      </c>
      <c r="B100" s="997"/>
      <c r="C100" s="997"/>
      <c r="D100" s="997"/>
      <c r="E100" s="997"/>
      <c r="F100" s="997"/>
      <c r="G100" s="1"/>
      <c r="H100" s="1"/>
      <c r="I100" s="1"/>
      <c r="J100" s="1"/>
      <c r="K100" s="1"/>
      <c r="L100" s="1"/>
      <c r="M100" s="1"/>
      <c r="N100" s="1"/>
      <c r="O100" s="1"/>
      <c r="P100" s="1"/>
      <c r="Q100" s="1"/>
      <c r="R100" s="1"/>
    </row>
    <row r="101" spans="1:18" s="71" customFormat="1" ht="80.25" customHeight="1">
      <c r="A101" s="998" t="s">
        <v>472</v>
      </c>
      <c r="B101" s="998"/>
      <c r="C101" s="365" t="s">
        <v>473</v>
      </c>
      <c r="D101" s="383" t="s">
        <v>1226</v>
      </c>
      <c r="E101" s="365" t="s">
        <v>475</v>
      </c>
      <c r="F101" s="365" t="s">
        <v>27</v>
      </c>
      <c r="G101" s="1"/>
      <c r="H101" s="1"/>
      <c r="I101" s="1"/>
      <c r="J101" s="1"/>
      <c r="K101" s="1"/>
      <c r="L101" s="1"/>
      <c r="M101" s="1"/>
      <c r="N101" s="1"/>
      <c r="O101" s="1"/>
      <c r="P101" s="1"/>
      <c r="Q101" s="1"/>
      <c r="R101" s="1"/>
    </row>
    <row r="102" spans="1:18" s="71" customFormat="1" ht="34.5" customHeight="1">
      <c r="A102" s="955">
        <v>1</v>
      </c>
      <c r="B102" s="956"/>
      <c r="C102" s="365">
        <v>2</v>
      </c>
      <c r="D102" s="365">
        <v>3</v>
      </c>
      <c r="E102" s="365">
        <v>4</v>
      </c>
      <c r="F102" s="365">
        <v>5</v>
      </c>
      <c r="G102" s="1"/>
      <c r="H102" s="1"/>
      <c r="I102" s="1"/>
      <c r="J102" s="1"/>
      <c r="K102" s="1"/>
      <c r="L102" s="1"/>
      <c r="M102" s="1"/>
      <c r="N102" s="1"/>
      <c r="O102" s="1"/>
      <c r="P102" s="1"/>
      <c r="Q102" s="1"/>
      <c r="R102" s="1"/>
    </row>
    <row r="103" spans="1:18" s="71" customFormat="1" ht="34.5" customHeight="1">
      <c r="A103" s="1003" t="s">
        <v>603</v>
      </c>
      <c r="B103" s="1004"/>
      <c r="C103" s="1004"/>
      <c r="D103" s="1004"/>
      <c r="E103" s="1004"/>
      <c r="F103" s="1005"/>
      <c r="G103" s="1"/>
      <c r="H103" s="1"/>
      <c r="I103" s="1"/>
      <c r="J103" s="1"/>
      <c r="K103" s="1"/>
      <c r="L103" s="1"/>
      <c r="M103" s="1"/>
      <c r="N103" s="1"/>
      <c r="O103" s="1"/>
      <c r="P103" s="1"/>
      <c r="Q103" s="1"/>
      <c r="R103" s="1"/>
    </row>
    <row r="104" spans="1:18" ht="90" customHeight="1">
      <c r="A104" s="999" t="s">
        <v>1375</v>
      </c>
      <c r="B104" s="1000"/>
      <c r="C104" s="171" t="s">
        <v>476</v>
      </c>
      <c r="D104" s="172" t="s">
        <v>566</v>
      </c>
      <c r="E104" s="173" t="s">
        <v>545</v>
      </c>
      <c r="F104" s="171" t="s">
        <v>423</v>
      </c>
    </row>
    <row r="105" spans="1:18" ht="111" customHeight="1">
      <c r="A105" s="1001" t="s">
        <v>1252</v>
      </c>
      <c r="B105" s="1002"/>
      <c r="C105" s="159" t="s">
        <v>615</v>
      </c>
      <c r="D105" s="157" t="s">
        <v>566</v>
      </c>
      <c r="E105" s="108" t="s">
        <v>546</v>
      </c>
      <c r="F105" s="109" t="s">
        <v>423</v>
      </c>
    </row>
    <row r="106" spans="1:18" ht="110.25">
      <c r="A106" s="1001" t="s">
        <v>1253</v>
      </c>
      <c r="B106" s="1002"/>
      <c r="C106" s="174" t="s">
        <v>931</v>
      </c>
      <c r="D106" s="157" t="s">
        <v>566</v>
      </c>
      <c r="E106" s="108" t="s">
        <v>545</v>
      </c>
      <c r="F106" s="109" t="s">
        <v>423</v>
      </c>
    </row>
    <row r="107" spans="1:18" ht="112.5" customHeight="1">
      <c r="A107" s="1001" t="s">
        <v>1254</v>
      </c>
      <c r="B107" s="1002"/>
      <c r="C107" s="174" t="s">
        <v>889</v>
      </c>
      <c r="D107" s="157" t="s">
        <v>566</v>
      </c>
      <c r="E107" s="108" t="s">
        <v>545</v>
      </c>
      <c r="F107" s="109" t="s">
        <v>423</v>
      </c>
    </row>
    <row r="108" spans="1:18" ht="103.5" customHeight="1">
      <c r="A108" s="1001" t="s">
        <v>1255</v>
      </c>
      <c r="B108" s="1002"/>
      <c r="C108" s="174" t="s">
        <v>932</v>
      </c>
      <c r="D108" s="157" t="s">
        <v>566</v>
      </c>
      <c r="E108" s="108" t="s">
        <v>545</v>
      </c>
      <c r="F108" s="109" t="s">
        <v>423</v>
      </c>
    </row>
    <row r="109" spans="1:18" ht="99.75" customHeight="1">
      <c r="A109" s="1001" t="s">
        <v>1256</v>
      </c>
      <c r="B109" s="1002"/>
      <c r="C109" s="174" t="s">
        <v>890</v>
      </c>
      <c r="D109" s="157" t="s">
        <v>566</v>
      </c>
      <c r="E109" s="108" t="s">
        <v>545</v>
      </c>
      <c r="F109" s="109" t="s">
        <v>423</v>
      </c>
    </row>
    <row r="110" spans="1:18" ht="103.5" customHeight="1">
      <c r="A110" s="1001" t="s">
        <v>1257</v>
      </c>
      <c r="B110" s="1002"/>
      <c r="C110" s="174" t="s">
        <v>933</v>
      </c>
      <c r="D110" s="157" t="s">
        <v>566</v>
      </c>
      <c r="E110" s="108" t="s">
        <v>545</v>
      </c>
      <c r="F110" s="109" t="s">
        <v>423</v>
      </c>
    </row>
    <row r="111" spans="1:18" ht="108.75" customHeight="1">
      <c r="A111" s="1001" t="s">
        <v>1258</v>
      </c>
      <c r="B111" s="1002"/>
      <c r="C111" s="174" t="s">
        <v>891</v>
      </c>
      <c r="D111" s="157" t="s">
        <v>566</v>
      </c>
      <c r="E111" s="108" t="s">
        <v>545</v>
      </c>
      <c r="F111" s="109" t="s">
        <v>423</v>
      </c>
    </row>
    <row r="112" spans="1:18" ht="108" customHeight="1">
      <c r="A112" s="1001" t="s">
        <v>1259</v>
      </c>
      <c r="B112" s="1002"/>
      <c r="C112" s="174" t="s">
        <v>934</v>
      </c>
      <c r="D112" s="157" t="s">
        <v>566</v>
      </c>
      <c r="E112" s="108" t="s">
        <v>545</v>
      </c>
      <c r="F112" s="109" t="s">
        <v>423</v>
      </c>
    </row>
    <row r="113" spans="1:6" ht="124.5" customHeight="1">
      <c r="A113" s="1001" t="s">
        <v>1260</v>
      </c>
      <c r="B113" s="1002"/>
      <c r="C113" s="253" t="s">
        <v>906</v>
      </c>
      <c r="D113" s="157" t="s">
        <v>566</v>
      </c>
      <c r="E113" s="108" t="s">
        <v>545</v>
      </c>
      <c r="F113" s="109" t="s">
        <v>423</v>
      </c>
    </row>
    <row r="114" spans="1:6" ht="73.5" customHeight="1">
      <c r="A114" s="999" t="s">
        <v>1364</v>
      </c>
      <c r="B114" s="1000"/>
      <c r="C114" s="171" t="s">
        <v>476</v>
      </c>
      <c r="D114" s="172" t="s">
        <v>566</v>
      </c>
      <c r="E114" s="173" t="s">
        <v>545</v>
      </c>
      <c r="F114" s="171" t="s">
        <v>423</v>
      </c>
    </row>
    <row r="115" spans="1:6" ht="130.5" customHeight="1">
      <c r="A115" s="1001" t="s">
        <v>1261</v>
      </c>
      <c r="B115" s="1002"/>
      <c r="C115" s="159" t="s">
        <v>1593</v>
      </c>
      <c r="D115" s="157" t="s">
        <v>566</v>
      </c>
      <c r="E115" s="108" t="s">
        <v>546</v>
      </c>
      <c r="F115" s="109" t="s">
        <v>423</v>
      </c>
    </row>
    <row r="116" spans="1:6" ht="104.25" customHeight="1">
      <c r="A116" s="1001" t="s">
        <v>1262</v>
      </c>
      <c r="B116" s="1002"/>
      <c r="C116" s="174" t="s">
        <v>1594</v>
      </c>
      <c r="D116" s="157" t="s">
        <v>566</v>
      </c>
      <c r="E116" s="108" t="s">
        <v>545</v>
      </c>
      <c r="F116" s="109" t="s">
        <v>423</v>
      </c>
    </row>
    <row r="117" spans="1:6" ht="77.25" customHeight="1">
      <c r="A117" s="1001" t="s">
        <v>1263</v>
      </c>
      <c r="B117" s="1002"/>
      <c r="C117" s="174" t="s">
        <v>1595</v>
      </c>
      <c r="D117" s="157" t="s">
        <v>566</v>
      </c>
      <c r="E117" s="108" t="s">
        <v>545</v>
      </c>
      <c r="F117" s="109" t="s">
        <v>423</v>
      </c>
    </row>
    <row r="118" spans="1:6" ht="102.75" customHeight="1">
      <c r="A118" s="1001" t="s">
        <v>1264</v>
      </c>
      <c r="B118" s="1002"/>
      <c r="C118" s="174" t="s">
        <v>1596</v>
      </c>
      <c r="D118" s="157" t="s">
        <v>566</v>
      </c>
      <c r="E118" s="108" t="s">
        <v>545</v>
      </c>
      <c r="F118" s="109" t="s">
        <v>423</v>
      </c>
    </row>
    <row r="119" spans="1:6" ht="109.5" customHeight="1">
      <c r="A119" s="1001" t="s">
        <v>1265</v>
      </c>
      <c r="B119" s="1002"/>
      <c r="C119" s="174" t="s">
        <v>1597</v>
      </c>
      <c r="D119" s="157" t="s">
        <v>566</v>
      </c>
      <c r="E119" s="108" t="s">
        <v>545</v>
      </c>
      <c r="F119" s="109" t="s">
        <v>423</v>
      </c>
    </row>
    <row r="120" spans="1:6" ht="105.75" customHeight="1">
      <c r="A120" s="1001" t="s">
        <v>1266</v>
      </c>
      <c r="B120" s="1002"/>
      <c r="C120" s="174" t="s">
        <v>1598</v>
      </c>
      <c r="D120" s="157" t="s">
        <v>566</v>
      </c>
      <c r="E120" s="108" t="s">
        <v>545</v>
      </c>
      <c r="F120" s="109" t="s">
        <v>423</v>
      </c>
    </row>
    <row r="121" spans="1:6" ht="104.25" customHeight="1">
      <c r="A121" s="1001" t="s">
        <v>1267</v>
      </c>
      <c r="B121" s="1002"/>
      <c r="C121" s="174" t="s">
        <v>1599</v>
      </c>
      <c r="D121" s="157" t="s">
        <v>566</v>
      </c>
      <c r="E121" s="108" t="s">
        <v>545</v>
      </c>
      <c r="F121" s="109" t="s">
        <v>423</v>
      </c>
    </row>
    <row r="122" spans="1:6" ht="109.5" customHeight="1">
      <c r="A122" s="1001" t="s">
        <v>1268</v>
      </c>
      <c r="B122" s="1002"/>
      <c r="C122" s="174" t="s">
        <v>1600</v>
      </c>
      <c r="D122" s="157" t="s">
        <v>566</v>
      </c>
      <c r="E122" s="108" t="s">
        <v>545</v>
      </c>
      <c r="F122" s="109" t="s">
        <v>423</v>
      </c>
    </row>
    <row r="123" spans="1:6" ht="115.5" customHeight="1">
      <c r="A123" s="1001" t="s">
        <v>1269</v>
      </c>
      <c r="B123" s="1002"/>
      <c r="C123" s="253" t="s">
        <v>1601</v>
      </c>
      <c r="D123" s="157" t="s">
        <v>566</v>
      </c>
      <c r="E123" s="108" t="s">
        <v>545</v>
      </c>
      <c r="F123" s="109" t="s">
        <v>423</v>
      </c>
    </row>
    <row r="124" spans="1:6" ht="57.75" customHeight="1">
      <c r="A124" s="999" t="s">
        <v>1365</v>
      </c>
      <c r="B124" s="1000"/>
      <c r="C124" s="171" t="s">
        <v>476</v>
      </c>
      <c r="D124" s="172" t="s">
        <v>566</v>
      </c>
      <c r="E124" s="173" t="s">
        <v>545</v>
      </c>
      <c r="F124" s="171" t="s">
        <v>423</v>
      </c>
    </row>
    <row r="125" spans="1:6" ht="102.75" customHeight="1">
      <c r="A125" s="1001" t="s">
        <v>612</v>
      </c>
      <c r="B125" s="1002"/>
      <c r="C125" s="159" t="s">
        <v>610</v>
      </c>
      <c r="D125" s="157" t="s">
        <v>566</v>
      </c>
      <c r="E125" s="108" t="s">
        <v>545</v>
      </c>
      <c r="F125" s="109" t="s">
        <v>423</v>
      </c>
    </row>
    <row r="126" spans="1:6" ht="79.5" customHeight="1">
      <c r="A126" s="1001" t="s">
        <v>613</v>
      </c>
      <c r="B126" s="1002"/>
      <c r="C126" s="159" t="s">
        <v>611</v>
      </c>
      <c r="D126" s="157" t="s">
        <v>566</v>
      </c>
      <c r="E126" s="108" t="s">
        <v>545</v>
      </c>
      <c r="F126" s="109" t="s">
        <v>423</v>
      </c>
    </row>
    <row r="127" spans="1:6" ht="101.25" customHeight="1">
      <c r="A127" s="1001" t="s">
        <v>614</v>
      </c>
      <c r="B127" s="1002"/>
      <c r="C127" s="159" t="s">
        <v>622</v>
      </c>
      <c r="D127" s="157" t="s">
        <v>566</v>
      </c>
      <c r="E127" s="108" t="s">
        <v>545</v>
      </c>
      <c r="F127" s="109" t="s">
        <v>423</v>
      </c>
    </row>
    <row r="128" spans="1:6" ht="54" customHeight="1">
      <c r="A128" s="999" t="s">
        <v>1366</v>
      </c>
      <c r="B128" s="1000"/>
      <c r="C128" s="171" t="s">
        <v>476</v>
      </c>
      <c r="D128" s="172" t="s">
        <v>566</v>
      </c>
      <c r="E128" s="173" t="s">
        <v>545</v>
      </c>
      <c r="F128" s="171" t="s">
        <v>423</v>
      </c>
    </row>
    <row r="129" spans="1:6" ht="110.25" customHeight="1">
      <c r="A129" s="1001" t="s">
        <v>1270</v>
      </c>
      <c r="B129" s="1002"/>
      <c r="C129" s="159" t="s">
        <v>610</v>
      </c>
      <c r="D129" s="157" t="s">
        <v>566</v>
      </c>
      <c r="E129" s="108" t="s">
        <v>545</v>
      </c>
      <c r="F129" s="109" t="s">
        <v>423</v>
      </c>
    </row>
    <row r="130" spans="1:6" ht="94.5" customHeight="1">
      <c r="A130" s="1001" t="s">
        <v>1271</v>
      </c>
      <c r="B130" s="1002"/>
      <c r="C130" s="159" t="s">
        <v>611</v>
      </c>
      <c r="D130" s="157" t="s">
        <v>566</v>
      </c>
      <c r="E130" s="108" t="s">
        <v>545</v>
      </c>
      <c r="F130" s="109" t="s">
        <v>423</v>
      </c>
    </row>
    <row r="131" spans="1:6" ht="110.25" customHeight="1">
      <c r="A131" s="1001" t="s">
        <v>1272</v>
      </c>
      <c r="B131" s="1002"/>
      <c r="C131" s="159" t="s">
        <v>622</v>
      </c>
      <c r="D131" s="157" t="s">
        <v>566</v>
      </c>
      <c r="E131" s="108" t="s">
        <v>545</v>
      </c>
      <c r="F131" s="109" t="s">
        <v>423</v>
      </c>
    </row>
  </sheetData>
  <mergeCells count="150">
    <mergeCell ref="A131:B131"/>
    <mergeCell ref="A58:E58"/>
    <mergeCell ref="A41:E41"/>
    <mergeCell ref="B61:E61"/>
    <mergeCell ref="A65:E65"/>
    <mergeCell ref="A107:B107"/>
    <mergeCell ref="A111:B111"/>
    <mergeCell ref="A112:B112"/>
    <mergeCell ref="A113:B113"/>
    <mergeCell ref="A110:B110"/>
    <mergeCell ref="B71:E71"/>
    <mergeCell ref="A49:E49"/>
    <mergeCell ref="A50:E50"/>
    <mergeCell ref="A51:A54"/>
    <mergeCell ref="B51:E51"/>
    <mergeCell ref="B52:E52"/>
    <mergeCell ref="B53:E53"/>
    <mergeCell ref="B54:E54"/>
    <mergeCell ref="A55:E55"/>
    <mergeCell ref="A56:E56"/>
    <mergeCell ref="A95:E95"/>
    <mergeCell ref="A96:E96"/>
    <mergeCell ref="A97:E97"/>
    <mergeCell ref="A127:B127"/>
    <mergeCell ref="A128:B128"/>
    <mergeCell ref="A121:B121"/>
    <mergeCell ref="A122:B122"/>
    <mergeCell ref="A123:B123"/>
    <mergeCell ref="A124:B124"/>
    <mergeCell ref="A125:B125"/>
    <mergeCell ref="A126:B126"/>
    <mergeCell ref="A114:B114"/>
    <mergeCell ref="A115:B115"/>
    <mergeCell ref="A116:B116"/>
    <mergeCell ref="A117:B117"/>
    <mergeCell ref="A119:B119"/>
    <mergeCell ref="A120:B120"/>
    <mergeCell ref="A108:B108"/>
    <mergeCell ref="A118:B118"/>
    <mergeCell ref="A102:B102"/>
    <mergeCell ref="A109:B109"/>
    <mergeCell ref="A129:B129"/>
    <mergeCell ref="A130:B130"/>
    <mergeCell ref="A4:R4"/>
    <mergeCell ref="B34:L34"/>
    <mergeCell ref="A89:E89"/>
    <mergeCell ref="B91:E91"/>
    <mergeCell ref="B92:E92"/>
    <mergeCell ref="B93:E93"/>
    <mergeCell ref="A47:E47"/>
    <mergeCell ref="A48:E48"/>
    <mergeCell ref="E22:F23"/>
    <mergeCell ref="B63:E63"/>
    <mergeCell ref="B28:L28"/>
    <mergeCell ref="B30:L30"/>
    <mergeCell ref="B32:L32"/>
    <mergeCell ref="M22:O24"/>
    <mergeCell ref="M25:O25"/>
    <mergeCell ref="B73:E73"/>
    <mergeCell ref="B22:B24"/>
    <mergeCell ref="C22:C24"/>
    <mergeCell ref="A9:R9"/>
    <mergeCell ref="A57:E57"/>
    <mergeCell ref="A5:E5"/>
    <mergeCell ref="A7:E7"/>
    <mergeCell ref="A6:E6"/>
    <mergeCell ref="F6:R6"/>
    <mergeCell ref="H10:M10"/>
    <mergeCell ref="E10:E11"/>
    <mergeCell ref="A10:A11"/>
    <mergeCell ref="B10:B11"/>
    <mergeCell ref="C10:C11"/>
    <mergeCell ref="D10:D11"/>
    <mergeCell ref="F10:G10"/>
    <mergeCell ref="A16:A17"/>
    <mergeCell ref="L20:N20"/>
    <mergeCell ref="A21:R21"/>
    <mergeCell ref="B16:B17"/>
    <mergeCell ref="A26:L26"/>
    <mergeCell ref="A40:E40"/>
    <mergeCell ref="L18:N18"/>
    <mergeCell ref="B19:R19"/>
    <mergeCell ref="D16:D17"/>
    <mergeCell ref="N14:P14"/>
    <mergeCell ref="G22:L23"/>
    <mergeCell ref="A1:R1"/>
    <mergeCell ref="A2:R2"/>
    <mergeCell ref="A78:E78"/>
    <mergeCell ref="A88:E88"/>
    <mergeCell ref="A79:E79"/>
    <mergeCell ref="A80:A83"/>
    <mergeCell ref="B80:E80"/>
    <mergeCell ref="B81:E81"/>
    <mergeCell ref="B82:E82"/>
    <mergeCell ref="B83:E83"/>
    <mergeCell ref="A84:E84"/>
    <mergeCell ref="A85:E85"/>
    <mergeCell ref="A86:E86"/>
    <mergeCell ref="R10:R11"/>
    <mergeCell ref="N10:P11"/>
    <mergeCell ref="F5:R5"/>
    <mergeCell ref="F7:R7"/>
    <mergeCell ref="B62:E62"/>
    <mergeCell ref="B45:E45"/>
    <mergeCell ref="Q10:Q11"/>
    <mergeCell ref="A68:E68"/>
    <mergeCell ref="A69:E69"/>
    <mergeCell ref="N12:P12"/>
    <mergeCell ref="B13:R13"/>
    <mergeCell ref="C16:C17"/>
    <mergeCell ref="E16:Q16"/>
    <mergeCell ref="D22:D24"/>
    <mergeCell ref="L17:N17"/>
    <mergeCell ref="R16:R17"/>
    <mergeCell ref="P22:P24"/>
    <mergeCell ref="Q22:Q24"/>
    <mergeCell ref="A15:R15"/>
    <mergeCell ref="A22:A24"/>
    <mergeCell ref="A74:E74"/>
    <mergeCell ref="A75:E75"/>
    <mergeCell ref="A76:E76"/>
    <mergeCell ref="A77:E77"/>
    <mergeCell ref="A66:E66"/>
    <mergeCell ref="A67:E67"/>
    <mergeCell ref="B72:E72"/>
    <mergeCell ref="A64:E64"/>
    <mergeCell ref="B43:E43"/>
    <mergeCell ref="B44:E44"/>
    <mergeCell ref="A70:A73"/>
    <mergeCell ref="B70:E70"/>
    <mergeCell ref="B36:M36"/>
    <mergeCell ref="A37:E38"/>
    <mergeCell ref="F37:L37"/>
    <mergeCell ref="A39:E39"/>
    <mergeCell ref="A42:A45"/>
    <mergeCell ref="B42:E42"/>
    <mergeCell ref="A46:E46"/>
    <mergeCell ref="A60:A63"/>
    <mergeCell ref="B60:E60"/>
    <mergeCell ref="A59:E59"/>
    <mergeCell ref="A87:E87"/>
    <mergeCell ref="A90:A93"/>
    <mergeCell ref="B90:E90"/>
    <mergeCell ref="A94:E94"/>
    <mergeCell ref="A100:F100"/>
    <mergeCell ref="A101:B101"/>
    <mergeCell ref="A104:B104"/>
    <mergeCell ref="A105:B105"/>
    <mergeCell ref="A106:B106"/>
    <mergeCell ref="A103:F103"/>
  </mergeCells>
  <pageMargins left="0.70866141732283472" right="0.70866141732283472" top="0.74803149606299213" bottom="0.74803149606299213" header="0.31496062992125984" footer="0.31496062992125984"/>
  <pageSetup paperSize="9" scale="40" orientation="landscape" r:id="rId1"/>
  <colBreaks count="1" manualBreakCount="1">
    <brk id="18" max="1048575" man="1"/>
  </colBreaks>
</worksheet>
</file>

<file path=xl/worksheets/sheet13.xml><?xml version="1.0" encoding="utf-8"?>
<worksheet xmlns="http://schemas.openxmlformats.org/spreadsheetml/2006/main" xmlns:r="http://schemas.openxmlformats.org/officeDocument/2006/relationships">
  <sheetPr>
    <tabColor rgb="FF0066FF"/>
  </sheetPr>
  <dimension ref="A1:V144"/>
  <sheetViews>
    <sheetView view="pageBreakPreview" zoomScale="60" zoomScaleNormal="80" workbookViewId="0">
      <selection activeCell="B13" sqref="B13:R13"/>
    </sheetView>
  </sheetViews>
  <sheetFormatPr defaultColWidth="9.140625" defaultRowHeight="15.75"/>
  <cols>
    <col min="1" max="1" width="8.7109375" style="1" customWidth="1"/>
    <col min="2" max="2" width="98.5703125" style="1" customWidth="1"/>
    <col min="3" max="3" width="27.5703125" style="1" customWidth="1"/>
    <col min="4" max="4" width="28.140625" style="1" customWidth="1"/>
    <col min="5" max="5" width="18.5703125" style="1" customWidth="1"/>
    <col min="6" max="6" width="16.85546875" style="1" customWidth="1"/>
    <col min="7" max="7" width="14.42578125" style="1" customWidth="1"/>
    <col min="8" max="8" width="18.5703125" style="1" customWidth="1"/>
    <col min="9" max="9" width="15.7109375" style="1" customWidth="1"/>
    <col min="10" max="10" width="13.7109375" style="1" bestFit="1" customWidth="1"/>
    <col min="11" max="11" width="11.7109375" style="1" customWidth="1"/>
    <col min="12" max="12" width="13.5703125" style="1" customWidth="1"/>
    <col min="13" max="13" width="13.28515625" style="1" customWidth="1"/>
    <col min="14" max="15" width="11" style="1" customWidth="1"/>
    <col min="16" max="16" width="5.5703125" style="1" customWidth="1"/>
    <col min="17" max="17" width="15.7109375" style="1" customWidth="1"/>
    <col min="18" max="16384" width="9.140625" style="1"/>
  </cols>
  <sheetData>
    <row r="1" spans="1:19" ht="30" customHeight="1">
      <c r="A1" s="1012" t="s">
        <v>448</v>
      </c>
      <c r="B1" s="1012"/>
      <c r="C1" s="1012"/>
      <c r="D1" s="1012"/>
      <c r="E1" s="1012"/>
      <c r="F1" s="1012"/>
      <c r="G1" s="1012"/>
      <c r="H1" s="1012"/>
      <c r="I1" s="1012"/>
      <c r="J1" s="1012"/>
      <c r="K1" s="1012"/>
      <c r="L1" s="1012"/>
      <c r="M1" s="1012"/>
      <c r="N1" s="1012"/>
      <c r="O1" s="1012"/>
      <c r="P1" s="1012"/>
      <c r="Q1" s="1012"/>
    </row>
    <row r="2" spans="1:19" ht="27.75" customHeight="1">
      <c r="A2" s="1068" t="s">
        <v>547</v>
      </c>
      <c r="B2" s="1068"/>
      <c r="C2" s="1068"/>
      <c r="D2" s="1068"/>
      <c r="E2" s="1068"/>
      <c r="F2" s="1068"/>
      <c r="G2" s="1068"/>
      <c r="H2" s="1068"/>
      <c r="I2" s="1068"/>
      <c r="J2" s="1068"/>
      <c r="K2" s="1068"/>
      <c r="L2" s="1068"/>
      <c r="M2" s="1068"/>
      <c r="N2" s="1068"/>
      <c r="O2" s="1068"/>
      <c r="P2" s="1068"/>
      <c r="Q2" s="1068"/>
      <c r="R2" s="292" t="s">
        <v>1006</v>
      </c>
      <c r="S2" s="292" t="s">
        <v>1008</v>
      </c>
    </row>
    <row r="4" spans="1:19" ht="18.75">
      <c r="A4" s="1056" t="s">
        <v>449</v>
      </c>
      <c r="B4" s="1056"/>
      <c r="C4" s="1056"/>
      <c r="D4" s="1056"/>
      <c r="E4" s="1056"/>
      <c r="F4" s="1056"/>
      <c r="G4" s="1056"/>
      <c r="H4" s="1056"/>
      <c r="I4" s="1056"/>
      <c r="J4" s="1056"/>
      <c r="K4" s="1056"/>
      <c r="L4" s="1056"/>
      <c r="M4" s="1056"/>
      <c r="N4" s="1056"/>
      <c r="O4" s="1056"/>
      <c r="P4" s="1056"/>
      <c r="Q4" s="1056"/>
    </row>
    <row r="5" spans="1:19" ht="60" customHeight="1">
      <c r="A5" s="991" t="s">
        <v>1218</v>
      </c>
      <c r="B5" s="991"/>
      <c r="C5" s="991"/>
      <c r="D5" s="991"/>
      <c r="E5" s="991"/>
      <c r="F5" s="998" t="s">
        <v>565</v>
      </c>
      <c r="G5" s="998"/>
      <c r="H5" s="998"/>
      <c r="I5" s="998"/>
      <c r="J5" s="998"/>
      <c r="K5" s="998"/>
      <c r="L5" s="998"/>
      <c r="M5" s="998"/>
      <c r="N5" s="998"/>
      <c r="O5" s="998"/>
      <c r="P5" s="998"/>
      <c r="Q5" s="998"/>
    </row>
    <row r="6" spans="1:19" s="145" customFormat="1" ht="57.75" customHeight="1">
      <c r="A6" s="955" t="s">
        <v>563</v>
      </c>
      <c r="B6" s="1006"/>
      <c r="C6" s="1006"/>
      <c r="D6" s="1006"/>
      <c r="E6" s="956"/>
      <c r="F6" s="1069" t="s">
        <v>1719</v>
      </c>
      <c r="G6" s="1069"/>
      <c r="H6" s="1069"/>
      <c r="I6" s="1069"/>
      <c r="J6" s="1069"/>
      <c r="K6" s="1069"/>
      <c r="L6" s="1069"/>
      <c r="M6" s="1069"/>
      <c r="N6" s="1069"/>
      <c r="O6" s="1069"/>
      <c r="P6" s="1069"/>
      <c r="Q6" s="1069"/>
    </row>
    <row r="7" spans="1:19" ht="18.75" customHeight="1">
      <c r="A7" s="991" t="s">
        <v>450</v>
      </c>
      <c r="B7" s="991"/>
      <c r="C7" s="991"/>
      <c r="D7" s="991"/>
      <c r="E7" s="991"/>
      <c r="F7" s="998" t="s">
        <v>564</v>
      </c>
      <c r="G7" s="998"/>
      <c r="H7" s="998"/>
      <c r="I7" s="998"/>
      <c r="J7" s="998"/>
      <c r="K7" s="998"/>
      <c r="L7" s="998"/>
      <c r="M7" s="998"/>
      <c r="N7" s="998"/>
      <c r="O7" s="998"/>
      <c r="P7" s="998"/>
      <c r="Q7" s="998"/>
    </row>
    <row r="9" spans="1:19" ht="18.75">
      <c r="A9" s="1056" t="s">
        <v>451</v>
      </c>
      <c r="B9" s="1056"/>
      <c r="C9" s="1056"/>
      <c r="D9" s="1056"/>
      <c r="E9" s="1056"/>
      <c r="F9" s="1056"/>
      <c r="G9" s="1056"/>
      <c r="H9" s="1056"/>
      <c r="I9" s="1056"/>
      <c r="J9" s="1056"/>
      <c r="K9" s="1056"/>
      <c r="L9" s="1056"/>
      <c r="M9" s="1056"/>
      <c r="N9" s="1056"/>
      <c r="O9" s="1056"/>
      <c r="P9" s="1056"/>
    </row>
    <row r="10" spans="1:19" ht="74.25" customHeight="1">
      <c r="A10" s="991" t="s">
        <v>29</v>
      </c>
      <c r="B10" s="991" t="s">
        <v>452</v>
      </c>
      <c r="C10" s="991" t="s">
        <v>19</v>
      </c>
      <c r="D10" s="991" t="s">
        <v>18</v>
      </c>
      <c r="E10" s="991" t="s">
        <v>453</v>
      </c>
      <c r="F10" s="991" t="s">
        <v>21</v>
      </c>
      <c r="G10" s="991"/>
      <c r="H10" s="1021" t="s">
        <v>454</v>
      </c>
      <c r="I10" s="1022"/>
      <c r="J10" s="1022"/>
      <c r="K10" s="1022"/>
      <c r="L10" s="1022"/>
      <c r="M10" s="1023"/>
      <c r="N10" s="991" t="s">
        <v>24</v>
      </c>
      <c r="O10" s="991"/>
      <c r="P10" s="991"/>
      <c r="Q10" s="991" t="s">
        <v>455</v>
      </c>
      <c r="R10" s="991" t="s">
        <v>27</v>
      </c>
    </row>
    <row r="11" spans="1:19">
      <c r="A11" s="991"/>
      <c r="B11" s="991"/>
      <c r="C11" s="991"/>
      <c r="D11" s="991"/>
      <c r="E11" s="991"/>
      <c r="F11" s="363" t="s">
        <v>39</v>
      </c>
      <c r="G11" s="363" t="s">
        <v>40</v>
      </c>
      <c r="H11" s="363">
        <v>2025</v>
      </c>
      <c r="I11" s="363">
        <v>2026</v>
      </c>
      <c r="J11" s="363">
        <v>2027</v>
      </c>
      <c r="K11" s="363">
        <v>2028</v>
      </c>
      <c r="L11" s="363">
        <v>2029</v>
      </c>
      <c r="M11" s="363">
        <v>2030</v>
      </c>
      <c r="N11" s="991"/>
      <c r="O11" s="991"/>
      <c r="P11" s="991"/>
      <c r="Q11" s="991"/>
      <c r="R11" s="991"/>
    </row>
    <row r="12" spans="1:19" s="145" customFormat="1">
      <c r="A12" s="360">
        <v>1</v>
      </c>
      <c r="B12" s="365">
        <v>2</v>
      </c>
      <c r="C12" s="365">
        <v>3</v>
      </c>
      <c r="D12" s="365">
        <v>4</v>
      </c>
      <c r="E12" s="365">
        <v>5</v>
      </c>
      <c r="F12" s="365">
        <v>6</v>
      </c>
      <c r="G12" s="365">
        <v>7</v>
      </c>
      <c r="H12" s="365">
        <v>8</v>
      </c>
      <c r="I12" s="365">
        <v>9</v>
      </c>
      <c r="J12" s="365">
        <v>10</v>
      </c>
      <c r="K12" s="365">
        <v>11</v>
      </c>
      <c r="L12" s="365">
        <v>12</v>
      </c>
      <c r="M12" s="365">
        <v>13</v>
      </c>
      <c r="N12" s="955">
        <v>14</v>
      </c>
      <c r="O12" s="1006"/>
      <c r="P12" s="956"/>
      <c r="Q12" s="365">
        <v>15</v>
      </c>
      <c r="R12" s="365">
        <v>15</v>
      </c>
    </row>
    <row r="13" spans="1:19" ht="51.75" customHeight="1">
      <c r="A13" s="358" t="s">
        <v>56</v>
      </c>
      <c r="B13" s="1060" t="s">
        <v>1085</v>
      </c>
      <c r="C13" s="1061"/>
      <c r="D13" s="1061"/>
      <c r="E13" s="1061"/>
      <c r="F13" s="1061"/>
      <c r="G13" s="1061"/>
      <c r="H13" s="1061"/>
      <c r="I13" s="1061"/>
      <c r="J13" s="1061"/>
      <c r="K13" s="1061"/>
      <c r="L13" s="1061"/>
      <c r="M13" s="1061"/>
      <c r="N13" s="1061"/>
      <c r="O13" s="1061"/>
      <c r="P13" s="1061"/>
      <c r="Q13" s="1061"/>
      <c r="R13" s="1062"/>
    </row>
    <row r="14" spans="1:19" ht="31.5" customHeight="1">
      <c r="A14" s="160" t="s">
        <v>58</v>
      </c>
      <c r="B14" s="193" t="s">
        <v>626</v>
      </c>
      <c r="C14" s="371" t="s">
        <v>486</v>
      </c>
      <c r="D14" s="371" t="s">
        <v>422</v>
      </c>
      <c r="E14" s="371" t="s">
        <v>627</v>
      </c>
      <c r="F14" s="371">
        <v>70.44</v>
      </c>
      <c r="G14" s="371">
        <v>2023</v>
      </c>
      <c r="H14" s="371">
        <v>72.180000000000007</v>
      </c>
      <c r="I14" s="371">
        <v>72.19</v>
      </c>
      <c r="J14" s="371">
        <v>72.19</v>
      </c>
      <c r="K14" s="371">
        <v>72.19</v>
      </c>
      <c r="L14" s="371">
        <v>72.19</v>
      </c>
      <c r="M14" s="371">
        <v>72.19</v>
      </c>
      <c r="N14" s="1024" t="s">
        <v>482</v>
      </c>
      <c r="O14" s="1025"/>
      <c r="P14" s="1026"/>
      <c r="Q14" s="364" t="s">
        <v>423</v>
      </c>
      <c r="R14" s="364" t="s">
        <v>423</v>
      </c>
    </row>
    <row r="15" spans="1:19" ht="18.75">
      <c r="A15" s="1056" t="s">
        <v>629</v>
      </c>
      <c r="B15" s="1056"/>
      <c r="C15" s="1056"/>
      <c r="D15" s="1056"/>
      <c r="E15" s="1056"/>
      <c r="F15" s="1056"/>
      <c r="G15" s="1056"/>
      <c r="H15" s="1056"/>
      <c r="I15" s="1056"/>
      <c r="J15" s="1056"/>
      <c r="K15" s="1056"/>
      <c r="L15" s="1056"/>
      <c r="M15" s="1056"/>
      <c r="N15" s="1056"/>
      <c r="O15" s="1056"/>
      <c r="P15" s="1056"/>
      <c r="Q15" s="1056"/>
    </row>
    <row r="16" spans="1:19" ht="21.75" customHeight="1">
      <c r="A16" s="991" t="s">
        <v>29</v>
      </c>
      <c r="B16" s="991" t="s">
        <v>421</v>
      </c>
      <c r="C16" s="991" t="s">
        <v>18</v>
      </c>
      <c r="D16" s="363" t="s">
        <v>458</v>
      </c>
      <c r="E16" s="998" t="s">
        <v>427</v>
      </c>
      <c r="F16" s="998"/>
      <c r="G16" s="998"/>
      <c r="H16" s="998"/>
      <c r="I16" s="998"/>
      <c r="J16" s="998"/>
      <c r="K16" s="998"/>
      <c r="L16" s="998"/>
      <c r="M16" s="998"/>
      <c r="N16" s="998"/>
      <c r="O16" s="998"/>
      <c r="P16" s="998"/>
      <c r="Q16" s="998"/>
      <c r="R16" s="1009" t="s">
        <v>459</v>
      </c>
    </row>
    <row r="17" spans="1:18" ht="56.25" customHeight="1">
      <c r="A17" s="991"/>
      <c r="B17" s="991"/>
      <c r="C17" s="991"/>
      <c r="D17" s="363" t="s">
        <v>460</v>
      </c>
      <c r="E17" s="363" t="s">
        <v>43</v>
      </c>
      <c r="F17" s="363" t="s">
        <v>44</v>
      </c>
      <c r="G17" s="363" t="s">
        <v>45</v>
      </c>
      <c r="H17" s="363" t="s">
        <v>46</v>
      </c>
      <c r="I17" s="1021" t="s">
        <v>47</v>
      </c>
      <c r="J17" s="1023"/>
      <c r="K17" s="1021" t="s">
        <v>48</v>
      </c>
      <c r="L17" s="1023"/>
      <c r="M17" s="363" t="s">
        <v>49</v>
      </c>
      <c r="N17" s="363" t="s">
        <v>50</v>
      </c>
      <c r="O17" s="365" t="s">
        <v>51</v>
      </c>
      <c r="P17" s="365" t="s">
        <v>52</v>
      </c>
      <c r="Q17" s="363" t="s">
        <v>53</v>
      </c>
      <c r="R17" s="1009"/>
    </row>
    <row r="18" spans="1:18" s="145" customFormat="1">
      <c r="A18" s="365">
        <v>1</v>
      </c>
      <c r="B18" s="365">
        <v>2</v>
      </c>
      <c r="C18" s="365">
        <v>3</v>
      </c>
      <c r="D18" s="365">
        <v>4</v>
      </c>
      <c r="E18" s="365">
        <v>5</v>
      </c>
      <c r="F18" s="365">
        <v>6</v>
      </c>
      <c r="G18" s="365">
        <v>7</v>
      </c>
      <c r="H18" s="365">
        <v>8</v>
      </c>
      <c r="I18" s="955">
        <v>9</v>
      </c>
      <c r="J18" s="956"/>
      <c r="K18" s="955">
        <v>10</v>
      </c>
      <c r="L18" s="956"/>
      <c r="M18" s="365">
        <v>11</v>
      </c>
      <c r="N18" s="365">
        <v>12</v>
      </c>
      <c r="O18" s="365">
        <v>13</v>
      </c>
      <c r="P18" s="365">
        <v>14</v>
      </c>
      <c r="Q18" s="365">
        <v>15</v>
      </c>
      <c r="R18" s="365">
        <v>16</v>
      </c>
    </row>
    <row r="19" spans="1:18" ht="51.75" customHeight="1">
      <c r="A19" s="358" t="s">
        <v>56</v>
      </c>
      <c r="B19" s="1063" t="str">
        <f>B13</f>
        <v xml:space="preserve">Задача комплекса процессных мероприятий «Развитие информационного поля по профилактике употребления спиртных напитков, наркотических и психотропных веществ, табачных изделий, а также формирование у населения негативного отношения к различным формам зависимостей»
</v>
      </c>
      <c r="C19" s="1064"/>
      <c r="D19" s="1064"/>
      <c r="E19" s="1064"/>
      <c r="F19" s="1064"/>
      <c r="G19" s="1064"/>
      <c r="H19" s="1064"/>
      <c r="I19" s="1064"/>
      <c r="J19" s="1064"/>
      <c r="K19" s="1064"/>
      <c r="L19" s="1064"/>
      <c r="M19" s="1064"/>
      <c r="N19" s="1064"/>
      <c r="O19" s="1064"/>
      <c r="P19" s="1064"/>
      <c r="Q19" s="1064"/>
      <c r="R19" s="1064"/>
    </row>
    <row r="20" spans="1:18" ht="33.75" customHeight="1">
      <c r="A20" s="365" t="s">
        <v>258</v>
      </c>
      <c r="B20" s="373" t="str">
        <f>B14</f>
        <v xml:space="preserve"> Ожидаемая продолжительность жизни при рождении</v>
      </c>
      <c r="C20" s="147" t="str">
        <f>D14</f>
        <v>ГП РФ</v>
      </c>
      <c r="D20" s="365" t="s">
        <v>627</v>
      </c>
      <c r="E20" s="383" t="s">
        <v>1367</v>
      </c>
      <c r="F20" s="383" t="s">
        <v>1367</v>
      </c>
      <c r="G20" s="461" t="s">
        <v>1367</v>
      </c>
      <c r="H20" s="383" t="s">
        <v>1367</v>
      </c>
      <c r="I20" s="998" t="s">
        <v>1367</v>
      </c>
      <c r="J20" s="998"/>
      <c r="K20" s="955" t="s">
        <v>1367</v>
      </c>
      <c r="L20" s="956"/>
      <c r="M20" s="383" t="s">
        <v>1367</v>
      </c>
      <c r="N20" s="383" t="s">
        <v>1367</v>
      </c>
      <c r="O20" s="461" t="s">
        <v>1367</v>
      </c>
      <c r="P20" s="383" t="s">
        <v>1367</v>
      </c>
      <c r="Q20" s="383" t="s">
        <v>1367</v>
      </c>
      <c r="R20" s="365">
        <f>H14</f>
        <v>72.180000000000007</v>
      </c>
    </row>
    <row r="21" spans="1:18" ht="16.5" customHeight="1">
      <c r="A21" s="148"/>
      <c r="B21" s="149"/>
      <c r="C21" s="150"/>
      <c r="D21" s="148"/>
      <c r="E21" s="148"/>
      <c r="F21" s="148"/>
      <c r="G21" s="148"/>
      <c r="H21" s="148"/>
      <c r="I21" s="148"/>
      <c r="J21" s="148"/>
      <c r="K21" s="148"/>
      <c r="L21" s="148"/>
      <c r="M21" s="148"/>
      <c r="N21" s="148"/>
      <c r="O21" s="148"/>
      <c r="P21" s="148"/>
      <c r="Q21" s="148"/>
    </row>
    <row r="22" spans="1:18" ht="18.75">
      <c r="A22" s="1056" t="s">
        <v>630</v>
      </c>
      <c r="B22" s="1056"/>
      <c r="C22" s="1056"/>
      <c r="D22" s="1056"/>
      <c r="E22" s="1056"/>
      <c r="F22" s="1056"/>
      <c r="G22" s="1056"/>
      <c r="H22" s="1056"/>
      <c r="I22" s="1056"/>
      <c r="J22" s="1056"/>
      <c r="K22" s="1056"/>
      <c r="L22" s="1056"/>
      <c r="M22" s="151"/>
      <c r="N22" s="151"/>
      <c r="O22" s="151"/>
      <c r="P22" s="151"/>
      <c r="Q22" s="151"/>
    </row>
    <row r="23" spans="1:18" ht="31.5" customHeight="1">
      <c r="A23" s="991" t="s">
        <v>29</v>
      </c>
      <c r="B23" s="991" t="s">
        <v>461</v>
      </c>
      <c r="C23" s="972" t="s">
        <v>462</v>
      </c>
      <c r="D23" s="1065" t="s">
        <v>463</v>
      </c>
      <c r="E23" s="991" t="s">
        <v>21</v>
      </c>
      <c r="F23" s="991"/>
      <c r="G23" s="991" t="s">
        <v>464</v>
      </c>
      <c r="H23" s="991"/>
      <c r="I23" s="991"/>
      <c r="J23" s="991"/>
      <c r="K23" s="991"/>
      <c r="L23" s="991"/>
    </row>
    <row r="24" spans="1:18" ht="23.25" customHeight="1">
      <c r="A24" s="991"/>
      <c r="B24" s="991"/>
      <c r="C24" s="973"/>
      <c r="D24" s="1066"/>
      <c r="E24" s="991"/>
      <c r="F24" s="991"/>
      <c r="G24" s="991"/>
      <c r="H24" s="991"/>
      <c r="I24" s="991"/>
      <c r="J24" s="991"/>
      <c r="K24" s="991"/>
      <c r="L24" s="991"/>
    </row>
    <row r="25" spans="1:18" ht="38.25" customHeight="1">
      <c r="A25" s="991"/>
      <c r="B25" s="991"/>
      <c r="C25" s="951"/>
      <c r="D25" s="1067"/>
      <c r="E25" s="363" t="s">
        <v>39</v>
      </c>
      <c r="F25" s="363" t="s">
        <v>40</v>
      </c>
      <c r="G25" s="372">
        <v>2025</v>
      </c>
      <c r="H25" s="372">
        <v>2026</v>
      </c>
      <c r="I25" s="372">
        <v>2027</v>
      </c>
      <c r="J25" s="375">
        <v>2028</v>
      </c>
      <c r="K25" s="375">
        <v>2029</v>
      </c>
      <c r="L25" s="375">
        <v>2030</v>
      </c>
    </row>
    <row r="26" spans="1:18" ht="14.25" customHeight="1">
      <c r="A26" s="363">
        <v>1</v>
      </c>
      <c r="B26" s="363">
        <v>2</v>
      </c>
      <c r="C26" s="361">
        <v>3</v>
      </c>
      <c r="D26" s="372">
        <v>4</v>
      </c>
      <c r="E26" s="363">
        <v>5</v>
      </c>
      <c r="F26" s="363">
        <v>6</v>
      </c>
      <c r="G26" s="372">
        <v>7</v>
      </c>
      <c r="H26" s="372">
        <v>8</v>
      </c>
      <c r="I26" s="372">
        <v>9</v>
      </c>
      <c r="J26" s="375">
        <v>10</v>
      </c>
      <c r="K26" s="375">
        <v>11</v>
      </c>
      <c r="L26" s="375">
        <v>12</v>
      </c>
    </row>
    <row r="27" spans="1:18" ht="66.75" customHeight="1">
      <c r="A27" s="1057" t="s">
        <v>1086</v>
      </c>
      <c r="B27" s="1058"/>
      <c r="C27" s="1058"/>
      <c r="D27" s="1058"/>
      <c r="E27" s="1058"/>
      <c r="F27" s="1058"/>
      <c r="G27" s="1058"/>
      <c r="H27" s="1058"/>
      <c r="I27" s="1058"/>
      <c r="J27" s="1058"/>
      <c r="K27" s="1058"/>
      <c r="L27" s="1059"/>
    </row>
    <row r="28" spans="1:18" s="145" customFormat="1" ht="92.25" customHeight="1">
      <c r="A28" s="164" t="s">
        <v>56</v>
      </c>
      <c r="B28" s="258" t="s">
        <v>1376</v>
      </c>
      <c r="C28" s="166" t="s">
        <v>567</v>
      </c>
      <c r="D28" s="166" t="s">
        <v>662</v>
      </c>
      <c r="E28" s="166">
        <v>1</v>
      </c>
      <c r="F28" s="166">
        <v>2023</v>
      </c>
      <c r="G28" s="166">
        <v>1</v>
      </c>
      <c r="H28" s="166">
        <v>1</v>
      </c>
      <c r="I28" s="166">
        <v>1</v>
      </c>
      <c r="J28" s="166">
        <v>1</v>
      </c>
      <c r="K28" s="166">
        <v>1</v>
      </c>
      <c r="L28" s="166">
        <v>1</v>
      </c>
      <c r="M28" s="1051" t="s">
        <v>1368</v>
      </c>
      <c r="N28" s="1052"/>
      <c r="O28" s="1052"/>
      <c r="P28" s="1052"/>
    </row>
    <row r="29" spans="1:18" s="145" customFormat="1" ht="75" customHeight="1">
      <c r="A29" s="365" t="s">
        <v>58</v>
      </c>
      <c r="B29" s="1045" t="s">
        <v>628</v>
      </c>
      <c r="C29" s="1046"/>
      <c r="D29" s="1046"/>
      <c r="E29" s="1046"/>
      <c r="F29" s="1046"/>
      <c r="G29" s="1046"/>
      <c r="H29" s="1046"/>
      <c r="I29" s="1046"/>
      <c r="J29" s="1046"/>
      <c r="K29" s="1046"/>
      <c r="L29" s="1047"/>
      <c r="M29" s="156"/>
      <c r="N29" s="156"/>
      <c r="O29" s="255" t="s">
        <v>637</v>
      </c>
      <c r="P29" s="156"/>
      <c r="Q29" s="155" t="s">
        <v>639</v>
      </c>
    </row>
    <row r="30" spans="1:18" s="145" customFormat="1" ht="65.25" customHeight="1">
      <c r="A30" s="164" t="s">
        <v>256</v>
      </c>
      <c r="B30" s="258" t="s">
        <v>904</v>
      </c>
      <c r="C30" s="166" t="s">
        <v>567</v>
      </c>
      <c r="D30" s="167" t="s">
        <v>662</v>
      </c>
      <c r="E30" s="216">
        <v>1</v>
      </c>
      <c r="F30" s="216">
        <v>2023</v>
      </c>
      <c r="G30" s="216">
        <v>1</v>
      </c>
      <c r="H30" s="216">
        <v>1</v>
      </c>
      <c r="I30" s="216">
        <v>1</v>
      </c>
      <c r="J30" s="216">
        <v>1</v>
      </c>
      <c r="K30" s="216">
        <v>1</v>
      </c>
      <c r="L30" s="216">
        <v>1</v>
      </c>
      <c r="M30" s="294" t="s">
        <v>1369</v>
      </c>
      <c r="N30" s="156"/>
      <c r="O30" s="255"/>
      <c r="P30" s="156"/>
      <c r="Q30" s="155" t="s">
        <v>640</v>
      </c>
    </row>
    <row r="31" spans="1:18" s="145" customFormat="1" ht="52.5" customHeight="1">
      <c r="A31" s="365" t="s">
        <v>258</v>
      </c>
      <c r="B31" s="1032" t="s">
        <v>666</v>
      </c>
      <c r="C31" s="1033"/>
      <c r="D31" s="1033"/>
      <c r="E31" s="1033"/>
      <c r="F31" s="1033"/>
      <c r="G31" s="1033"/>
      <c r="H31" s="1033"/>
      <c r="I31" s="1033"/>
      <c r="J31" s="1033"/>
      <c r="K31" s="1033"/>
      <c r="L31" s="1034"/>
      <c r="M31" s="156"/>
      <c r="N31" s="156"/>
      <c r="O31" s="256" t="s">
        <v>77</v>
      </c>
      <c r="P31" s="156"/>
    </row>
    <row r="32" spans="1:18" s="145" customFormat="1" ht="76.5" customHeight="1">
      <c r="A32" s="164">
        <v>3</v>
      </c>
      <c r="B32" s="165" t="s">
        <v>903</v>
      </c>
      <c r="C32" s="166" t="s">
        <v>901</v>
      </c>
      <c r="D32" s="166" t="s">
        <v>570</v>
      </c>
      <c r="E32" s="166">
        <v>80</v>
      </c>
      <c r="F32" s="166">
        <v>2023</v>
      </c>
      <c r="G32" s="166">
        <v>80</v>
      </c>
      <c r="H32" s="166" t="s">
        <v>423</v>
      </c>
      <c r="I32" s="166" t="s">
        <v>423</v>
      </c>
      <c r="J32" s="166" t="s">
        <v>423</v>
      </c>
      <c r="K32" s="166" t="s">
        <v>423</v>
      </c>
      <c r="L32" s="166" t="s">
        <v>423</v>
      </c>
      <c r="M32" s="294" t="s">
        <v>1009</v>
      </c>
      <c r="O32" s="154"/>
    </row>
    <row r="33" spans="1:20" s="145" customFormat="1" ht="23.25" customHeight="1">
      <c r="A33" s="365" t="s">
        <v>315</v>
      </c>
      <c r="B33" s="1053" t="s">
        <v>902</v>
      </c>
      <c r="C33" s="1054"/>
      <c r="D33" s="1054"/>
      <c r="E33" s="1054"/>
      <c r="F33" s="1054"/>
      <c r="G33" s="1054"/>
      <c r="H33" s="1054"/>
      <c r="I33" s="1054"/>
      <c r="J33" s="1054"/>
      <c r="K33" s="1054"/>
      <c r="L33" s="1055"/>
      <c r="O33" s="154" t="s">
        <v>638</v>
      </c>
    </row>
    <row r="34" spans="1:20" s="145" customFormat="1" ht="119.25" customHeight="1">
      <c r="A34" s="164">
        <v>4</v>
      </c>
      <c r="B34" s="165" t="s">
        <v>905</v>
      </c>
      <c r="C34" s="166" t="s">
        <v>567</v>
      </c>
      <c r="D34" s="167" t="s">
        <v>635</v>
      </c>
      <c r="E34" s="166">
        <v>4</v>
      </c>
      <c r="F34" s="166">
        <v>2023</v>
      </c>
      <c r="G34" s="166">
        <v>4</v>
      </c>
      <c r="H34" s="166" t="s">
        <v>423</v>
      </c>
      <c r="I34" s="166" t="s">
        <v>423</v>
      </c>
      <c r="J34" s="166" t="s">
        <v>423</v>
      </c>
      <c r="K34" s="166" t="s">
        <v>423</v>
      </c>
      <c r="L34" s="166" t="s">
        <v>423</v>
      </c>
      <c r="M34" s="294" t="s">
        <v>1009</v>
      </c>
      <c r="O34" s="153"/>
    </row>
    <row r="35" spans="1:20" s="145" customFormat="1" ht="31.5" customHeight="1">
      <c r="A35" s="365" t="s">
        <v>376</v>
      </c>
      <c r="B35" s="1032" t="s">
        <v>634</v>
      </c>
      <c r="C35" s="1033"/>
      <c r="D35" s="1033"/>
      <c r="E35" s="1033"/>
      <c r="F35" s="1033"/>
      <c r="G35" s="1033"/>
      <c r="H35" s="1033"/>
      <c r="I35" s="1033"/>
      <c r="J35" s="1033"/>
      <c r="K35" s="1033"/>
      <c r="L35" s="1034"/>
      <c r="O35" s="154" t="s">
        <v>79</v>
      </c>
    </row>
    <row r="36" spans="1:20" ht="18.75">
      <c r="A36" s="1048" t="s">
        <v>631</v>
      </c>
      <c r="B36" s="1048"/>
      <c r="C36" s="1048"/>
      <c r="D36" s="1048"/>
      <c r="E36" s="1048"/>
      <c r="F36" s="1048"/>
      <c r="G36" s="1048"/>
      <c r="H36" s="1048"/>
      <c r="I36" s="1048"/>
      <c r="J36" s="1048"/>
      <c r="K36" s="1048"/>
      <c r="L36" s="1048"/>
      <c r="M36" s="151"/>
      <c r="N36" s="151"/>
      <c r="O36" s="151"/>
      <c r="P36" s="151"/>
      <c r="Q36" s="151"/>
    </row>
    <row r="37" spans="1:20" ht="22.5" customHeight="1">
      <c r="A37" s="1049" t="s">
        <v>465</v>
      </c>
      <c r="B37" s="1049"/>
      <c r="C37" s="1049"/>
      <c r="D37" s="1049"/>
      <c r="E37" s="1049"/>
      <c r="F37" s="987" t="s">
        <v>431</v>
      </c>
      <c r="G37" s="987"/>
      <c r="H37" s="987"/>
      <c r="I37" s="987"/>
      <c r="J37" s="987"/>
      <c r="K37" s="987"/>
      <c r="L37" s="987"/>
    </row>
    <row r="38" spans="1:20" ht="26.25" customHeight="1">
      <c r="A38" s="993"/>
      <c r="B38" s="993"/>
      <c r="C38" s="993"/>
      <c r="D38" s="993"/>
      <c r="E38" s="993"/>
      <c r="F38" s="362">
        <v>2025</v>
      </c>
      <c r="G38" s="362">
        <v>2026</v>
      </c>
      <c r="H38" s="362">
        <v>2027</v>
      </c>
      <c r="I38" s="362">
        <v>2028</v>
      </c>
      <c r="J38" s="362">
        <v>2029</v>
      </c>
      <c r="K38" s="362">
        <v>2030</v>
      </c>
      <c r="L38" s="362" t="s">
        <v>34</v>
      </c>
    </row>
    <row r="39" spans="1:20" ht="23.25" customHeight="1">
      <c r="A39" s="1030" t="s">
        <v>641</v>
      </c>
      <c r="B39" s="1030"/>
      <c r="C39" s="1030"/>
      <c r="D39" s="1030"/>
      <c r="E39" s="1030"/>
      <c r="F39" s="481">
        <f>F75+F85+F95+F105</f>
        <v>977.7</v>
      </c>
      <c r="G39" s="481">
        <f t="shared" ref="G39:K39" si="0">G75+G85+G95+G105</f>
        <v>675.7</v>
      </c>
      <c r="H39" s="481">
        <f t="shared" si="0"/>
        <v>675.7</v>
      </c>
      <c r="I39" s="481">
        <f t="shared" si="0"/>
        <v>675.7</v>
      </c>
      <c r="J39" s="481">
        <f t="shared" si="0"/>
        <v>675.7</v>
      </c>
      <c r="K39" s="481">
        <f t="shared" si="0"/>
        <v>675.7</v>
      </c>
      <c r="L39" s="481">
        <f>SUM(F39:K39)</f>
        <v>4356.2</v>
      </c>
    </row>
    <row r="40" spans="1:20" ht="15.75" customHeight="1">
      <c r="A40" s="1007" t="s">
        <v>433</v>
      </c>
      <c r="B40" s="1007"/>
      <c r="C40" s="1007"/>
      <c r="D40" s="1007"/>
      <c r="E40" s="1007"/>
      <c r="F40" s="482">
        <f>F48+F57+F66</f>
        <v>977.7</v>
      </c>
      <c r="G40" s="482">
        <f t="shared" ref="G40:K40" si="1">G48+G57+G66</f>
        <v>675.7</v>
      </c>
      <c r="H40" s="482">
        <f t="shared" si="1"/>
        <v>675.7</v>
      </c>
      <c r="I40" s="482">
        <f t="shared" si="1"/>
        <v>675.7</v>
      </c>
      <c r="J40" s="482">
        <f t="shared" si="1"/>
        <v>675.7</v>
      </c>
      <c r="K40" s="482">
        <f t="shared" si="1"/>
        <v>675.7</v>
      </c>
      <c r="L40" s="482">
        <f>SUM(F40:K40)</f>
        <v>4356.2</v>
      </c>
      <c r="M40" s="331">
        <v>977.697</v>
      </c>
      <c r="N40" s="331">
        <v>675.697</v>
      </c>
      <c r="O40" s="331">
        <v>675.697</v>
      </c>
      <c r="P40" s="257"/>
      <c r="Q40" s="1">
        <v>0</v>
      </c>
      <c r="R40" s="1">
        <v>0</v>
      </c>
      <c r="S40" s="1">
        <v>0</v>
      </c>
    </row>
    <row r="41" spans="1:20">
      <c r="A41" s="994"/>
      <c r="B41" s="995" t="s">
        <v>434</v>
      </c>
      <c r="C41" s="995"/>
      <c r="D41" s="995"/>
      <c r="E41" s="995"/>
      <c r="F41" s="483">
        <v>0</v>
      </c>
      <c r="G41" s="483">
        <v>0</v>
      </c>
      <c r="H41" s="483">
        <v>0</v>
      </c>
      <c r="I41" s="483">
        <v>0</v>
      </c>
      <c r="J41" s="483">
        <v>0</v>
      </c>
      <c r="K41" s="483">
        <v>0</v>
      </c>
      <c r="L41" s="483">
        <v>0</v>
      </c>
    </row>
    <row r="42" spans="1:20" ht="33" customHeight="1">
      <c r="A42" s="994"/>
      <c r="B42" s="1008" t="s">
        <v>435</v>
      </c>
      <c r="C42" s="1008"/>
      <c r="D42" s="1008"/>
      <c r="E42" s="1008"/>
      <c r="F42" s="483">
        <v>0</v>
      </c>
      <c r="G42" s="483">
        <v>0</v>
      </c>
      <c r="H42" s="483">
        <v>0</v>
      </c>
      <c r="I42" s="483">
        <v>0</v>
      </c>
      <c r="J42" s="483">
        <v>0</v>
      </c>
      <c r="K42" s="483">
        <v>0</v>
      </c>
      <c r="L42" s="483">
        <v>0</v>
      </c>
    </row>
    <row r="43" spans="1:20">
      <c r="A43" s="994"/>
      <c r="B43" s="1007" t="s">
        <v>55</v>
      </c>
      <c r="C43" s="1007"/>
      <c r="D43" s="1007"/>
      <c r="E43" s="1007"/>
      <c r="F43" s="483">
        <v>0</v>
      </c>
      <c r="G43" s="483">
        <v>0</v>
      </c>
      <c r="H43" s="483">
        <v>0</v>
      </c>
      <c r="I43" s="483">
        <v>0</v>
      </c>
      <c r="J43" s="483">
        <v>0</v>
      </c>
      <c r="K43" s="483">
        <v>0</v>
      </c>
      <c r="L43" s="483">
        <v>0</v>
      </c>
      <c r="M43" s="475">
        <v>977.7</v>
      </c>
      <c r="N43" s="475">
        <v>675.7</v>
      </c>
      <c r="O43" s="475">
        <v>675.7</v>
      </c>
      <c r="P43" s="475">
        <v>675.7</v>
      </c>
      <c r="Q43" s="475">
        <v>675.7</v>
      </c>
      <c r="R43" s="475">
        <v>675.7</v>
      </c>
      <c r="S43" s="475">
        <v>4356.2</v>
      </c>
      <c r="T43" s="476"/>
    </row>
    <row r="44" spans="1:20" ht="51.75" customHeight="1">
      <c r="A44" s="994"/>
      <c r="B44" s="1007" t="s">
        <v>467</v>
      </c>
      <c r="C44" s="1007"/>
      <c r="D44" s="1007"/>
      <c r="E44" s="1007"/>
      <c r="F44" s="483">
        <v>0</v>
      </c>
      <c r="G44" s="483">
        <v>0</v>
      </c>
      <c r="H44" s="483">
        <v>0</v>
      </c>
      <c r="I44" s="483">
        <v>0</v>
      </c>
      <c r="J44" s="483">
        <v>0</v>
      </c>
      <c r="K44" s="483">
        <v>0</v>
      </c>
      <c r="L44" s="483">
        <v>0</v>
      </c>
      <c r="M44" s="475">
        <v>977.7</v>
      </c>
      <c r="N44" s="475">
        <v>675.7</v>
      </c>
      <c r="O44" s="475">
        <v>675.7</v>
      </c>
      <c r="P44" s="475">
        <v>675.7</v>
      </c>
      <c r="Q44" s="475">
        <v>675.7</v>
      </c>
      <c r="R44" s="475">
        <v>675.7</v>
      </c>
      <c r="S44" s="475">
        <v>4356.2</v>
      </c>
      <c r="T44" s="476"/>
    </row>
    <row r="45" spans="1:20" ht="27.75" customHeight="1">
      <c r="A45" s="1050" t="s">
        <v>437</v>
      </c>
      <c r="B45" s="1050"/>
      <c r="C45" s="1050"/>
      <c r="D45" s="1050"/>
      <c r="E45" s="1050"/>
      <c r="F45" s="483">
        <v>0</v>
      </c>
      <c r="G45" s="483">
        <v>0</v>
      </c>
      <c r="H45" s="483">
        <v>0</v>
      </c>
      <c r="I45" s="483">
        <v>0</v>
      </c>
      <c r="J45" s="483">
        <v>0</v>
      </c>
      <c r="K45" s="483">
        <v>0</v>
      </c>
      <c r="L45" s="483">
        <v>0</v>
      </c>
    </row>
    <row r="46" spans="1:20" ht="15.75" customHeight="1">
      <c r="A46" s="1007" t="s">
        <v>438</v>
      </c>
      <c r="B46" s="1007"/>
      <c r="C46" s="1007"/>
      <c r="D46" s="1007"/>
      <c r="E46" s="1007"/>
      <c r="F46" s="483">
        <v>0</v>
      </c>
      <c r="G46" s="483">
        <v>0</v>
      </c>
      <c r="H46" s="483">
        <v>0</v>
      </c>
      <c r="I46" s="483">
        <v>0</v>
      </c>
      <c r="J46" s="483">
        <v>0</v>
      </c>
      <c r="K46" s="483">
        <v>0</v>
      </c>
      <c r="L46" s="483">
        <v>0</v>
      </c>
    </row>
    <row r="47" spans="1:20" ht="22.5" customHeight="1">
      <c r="A47" s="1007" t="s">
        <v>439</v>
      </c>
      <c r="B47" s="1007"/>
      <c r="C47" s="1007"/>
      <c r="D47" s="1007"/>
      <c r="E47" s="1007"/>
      <c r="F47" s="483">
        <v>0</v>
      </c>
      <c r="G47" s="483">
        <v>0</v>
      </c>
      <c r="H47" s="483">
        <v>0</v>
      </c>
      <c r="I47" s="483">
        <v>0</v>
      </c>
      <c r="J47" s="483">
        <v>0</v>
      </c>
      <c r="K47" s="483">
        <v>0</v>
      </c>
      <c r="L47" s="483">
        <v>0</v>
      </c>
    </row>
    <row r="48" spans="1:20" ht="22.5" customHeight="1">
      <c r="A48" s="1040" t="s">
        <v>1219</v>
      </c>
      <c r="B48" s="1041"/>
      <c r="C48" s="1041"/>
      <c r="D48" s="1041"/>
      <c r="E48" s="1042"/>
      <c r="F48" s="424">
        <f>F49</f>
        <v>198.7</v>
      </c>
      <c r="G48" s="424">
        <f t="shared" ref="G48:K48" si="2">G49</f>
        <v>198.7</v>
      </c>
      <c r="H48" s="424">
        <f t="shared" si="2"/>
        <v>198.7</v>
      </c>
      <c r="I48" s="424">
        <f t="shared" si="2"/>
        <v>198.7</v>
      </c>
      <c r="J48" s="424">
        <f t="shared" si="2"/>
        <v>198.7</v>
      </c>
      <c r="K48" s="424">
        <f t="shared" si="2"/>
        <v>198.7</v>
      </c>
      <c r="L48" s="424">
        <f>SUM(F48:K48)</f>
        <v>1192.2</v>
      </c>
    </row>
    <row r="49" spans="1:12" ht="22.5" customHeight="1">
      <c r="A49" s="1007" t="s">
        <v>433</v>
      </c>
      <c r="B49" s="1007"/>
      <c r="C49" s="1007"/>
      <c r="D49" s="1007"/>
      <c r="E49" s="1007"/>
      <c r="F49" s="93">
        <f>F76</f>
        <v>198.7</v>
      </c>
      <c r="G49" s="93">
        <f t="shared" ref="G49:K49" si="3">G76</f>
        <v>198.7</v>
      </c>
      <c r="H49" s="93">
        <f t="shared" si="3"/>
        <v>198.7</v>
      </c>
      <c r="I49" s="93">
        <f t="shared" si="3"/>
        <v>198.7</v>
      </c>
      <c r="J49" s="93">
        <f t="shared" si="3"/>
        <v>198.7</v>
      </c>
      <c r="K49" s="93">
        <f t="shared" si="3"/>
        <v>198.7</v>
      </c>
      <c r="L49" s="93">
        <f>SUM(F49:K49)</f>
        <v>1192.2</v>
      </c>
    </row>
    <row r="50" spans="1:12" ht="22.5" customHeight="1">
      <c r="A50" s="994"/>
      <c r="B50" s="995" t="s">
        <v>434</v>
      </c>
      <c r="C50" s="995"/>
      <c r="D50" s="995"/>
      <c r="E50" s="995"/>
      <c r="F50" s="93">
        <f t="shared" ref="F50:L56" si="4">F41</f>
        <v>0</v>
      </c>
      <c r="G50" s="93">
        <f t="shared" si="4"/>
        <v>0</v>
      </c>
      <c r="H50" s="93">
        <f t="shared" si="4"/>
        <v>0</v>
      </c>
      <c r="I50" s="93">
        <f t="shared" si="4"/>
        <v>0</v>
      </c>
      <c r="J50" s="93">
        <f t="shared" si="4"/>
        <v>0</v>
      </c>
      <c r="K50" s="93">
        <f t="shared" si="4"/>
        <v>0</v>
      </c>
      <c r="L50" s="93">
        <f t="shared" si="4"/>
        <v>0</v>
      </c>
    </row>
    <row r="51" spans="1:12" ht="22.5" customHeight="1">
      <c r="A51" s="994"/>
      <c r="B51" s="1008" t="s">
        <v>435</v>
      </c>
      <c r="C51" s="1008"/>
      <c r="D51" s="1008"/>
      <c r="E51" s="1008"/>
      <c r="F51" s="93">
        <f t="shared" si="4"/>
        <v>0</v>
      </c>
      <c r="G51" s="93">
        <f t="shared" si="4"/>
        <v>0</v>
      </c>
      <c r="H51" s="93">
        <f t="shared" si="4"/>
        <v>0</v>
      </c>
      <c r="I51" s="93">
        <f t="shared" si="4"/>
        <v>0</v>
      </c>
      <c r="J51" s="93">
        <f t="shared" si="4"/>
        <v>0</v>
      </c>
      <c r="K51" s="93">
        <f t="shared" si="4"/>
        <v>0</v>
      </c>
      <c r="L51" s="93">
        <f t="shared" si="4"/>
        <v>0</v>
      </c>
    </row>
    <row r="52" spans="1:12" ht="22.5" customHeight="1">
      <c r="A52" s="994"/>
      <c r="B52" s="1007" t="s">
        <v>55</v>
      </c>
      <c r="C52" s="1007"/>
      <c r="D52" s="1007"/>
      <c r="E52" s="1007"/>
      <c r="F52" s="93">
        <f t="shared" si="4"/>
        <v>0</v>
      </c>
      <c r="G52" s="93">
        <f t="shared" si="4"/>
        <v>0</v>
      </c>
      <c r="H52" s="93">
        <f t="shared" si="4"/>
        <v>0</v>
      </c>
      <c r="I52" s="93">
        <f t="shared" si="4"/>
        <v>0</v>
      </c>
      <c r="J52" s="93">
        <f t="shared" si="4"/>
        <v>0</v>
      </c>
      <c r="K52" s="93">
        <f t="shared" si="4"/>
        <v>0</v>
      </c>
      <c r="L52" s="93">
        <f t="shared" si="4"/>
        <v>0</v>
      </c>
    </row>
    <row r="53" spans="1:12" ht="22.5" customHeight="1">
      <c r="A53" s="994"/>
      <c r="B53" s="1007" t="s">
        <v>467</v>
      </c>
      <c r="C53" s="1007"/>
      <c r="D53" s="1007"/>
      <c r="E53" s="1007"/>
      <c r="F53" s="93">
        <f t="shared" si="4"/>
        <v>0</v>
      </c>
      <c r="G53" s="93">
        <f t="shared" si="4"/>
        <v>0</v>
      </c>
      <c r="H53" s="93">
        <f t="shared" si="4"/>
        <v>0</v>
      </c>
      <c r="I53" s="93">
        <f t="shared" si="4"/>
        <v>0</v>
      </c>
      <c r="J53" s="93">
        <f t="shared" si="4"/>
        <v>0</v>
      </c>
      <c r="K53" s="93">
        <f t="shared" si="4"/>
        <v>0</v>
      </c>
      <c r="L53" s="93">
        <f t="shared" si="4"/>
        <v>0</v>
      </c>
    </row>
    <row r="54" spans="1:12" ht="22.5" customHeight="1">
      <c r="A54" s="1007" t="s">
        <v>437</v>
      </c>
      <c r="B54" s="1007"/>
      <c r="C54" s="1007"/>
      <c r="D54" s="1007"/>
      <c r="E54" s="1007"/>
      <c r="F54" s="93">
        <f t="shared" si="4"/>
        <v>0</v>
      </c>
      <c r="G54" s="93">
        <f t="shared" si="4"/>
        <v>0</v>
      </c>
      <c r="H54" s="93">
        <f t="shared" si="4"/>
        <v>0</v>
      </c>
      <c r="I54" s="93">
        <f t="shared" si="4"/>
        <v>0</v>
      </c>
      <c r="J54" s="93">
        <f t="shared" si="4"/>
        <v>0</v>
      </c>
      <c r="K54" s="93">
        <f t="shared" si="4"/>
        <v>0</v>
      </c>
      <c r="L54" s="93">
        <f t="shared" si="4"/>
        <v>0</v>
      </c>
    </row>
    <row r="55" spans="1:12" ht="22.5" customHeight="1">
      <c r="A55" s="1007" t="s">
        <v>438</v>
      </c>
      <c r="B55" s="1007"/>
      <c r="C55" s="1007"/>
      <c r="D55" s="1007"/>
      <c r="E55" s="1007"/>
      <c r="F55" s="93">
        <f t="shared" si="4"/>
        <v>0</v>
      </c>
      <c r="G55" s="93">
        <f t="shared" si="4"/>
        <v>0</v>
      </c>
      <c r="H55" s="93">
        <f t="shared" si="4"/>
        <v>0</v>
      </c>
      <c r="I55" s="93">
        <f t="shared" si="4"/>
        <v>0</v>
      </c>
      <c r="J55" s="93">
        <f t="shared" si="4"/>
        <v>0</v>
      </c>
      <c r="K55" s="93">
        <f t="shared" si="4"/>
        <v>0</v>
      </c>
      <c r="L55" s="93">
        <f t="shared" si="4"/>
        <v>0</v>
      </c>
    </row>
    <row r="56" spans="1:12" ht="22.5" customHeight="1">
      <c r="A56" s="1007" t="s">
        <v>439</v>
      </c>
      <c r="B56" s="1007"/>
      <c r="C56" s="1007"/>
      <c r="D56" s="1007"/>
      <c r="E56" s="1007"/>
      <c r="F56" s="93">
        <f t="shared" si="4"/>
        <v>0</v>
      </c>
      <c r="G56" s="93">
        <f t="shared" si="4"/>
        <v>0</v>
      </c>
      <c r="H56" s="93">
        <f t="shared" si="4"/>
        <v>0</v>
      </c>
      <c r="I56" s="93">
        <f t="shared" si="4"/>
        <v>0</v>
      </c>
      <c r="J56" s="93">
        <f t="shared" si="4"/>
        <v>0</v>
      </c>
      <c r="K56" s="93">
        <f t="shared" si="4"/>
        <v>0</v>
      </c>
      <c r="L56" s="93">
        <f t="shared" si="4"/>
        <v>0</v>
      </c>
    </row>
    <row r="57" spans="1:12" ht="22.5" customHeight="1">
      <c r="A57" s="1040" t="s">
        <v>1370</v>
      </c>
      <c r="B57" s="1041"/>
      <c r="C57" s="1041"/>
      <c r="D57" s="1041"/>
      <c r="E57" s="1042"/>
      <c r="F57" s="484">
        <f>F58</f>
        <v>477</v>
      </c>
      <c r="G57" s="484">
        <f t="shared" ref="G57:K57" si="5">G58</f>
        <v>477</v>
      </c>
      <c r="H57" s="484">
        <f t="shared" si="5"/>
        <v>477</v>
      </c>
      <c r="I57" s="484">
        <f t="shared" si="5"/>
        <v>477</v>
      </c>
      <c r="J57" s="484">
        <f t="shared" si="5"/>
        <v>477</v>
      </c>
      <c r="K57" s="484">
        <f t="shared" si="5"/>
        <v>477</v>
      </c>
      <c r="L57" s="484">
        <f>SUM(F57:K57)</f>
        <v>2862</v>
      </c>
    </row>
    <row r="58" spans="1:12" ht="22.5" customHeight="1">
      <c r="A58" s="1007" t="s">
        <v>433</v>
      </c>
      <c r="B58" s="1007"/>
      <c r="C58" s="1007"/>
      <c r="D58" s="1007"/>
      <c r="E58" s="1007"/>
      <c r="F58" s="78">
        <f>F86</f>
        <v>477</v>
      </c>
      <c r="G58" s="78">
        <f t="shared" ref="G58:K58" si="6">G86</f>
        <v>477</v>
      </c>
      <c r="H58" s="78">
        <f t="shared" si="6"/>
        <v>477</v>
      </c>
      <c r="I58" s="78">
        <f t="shared" si="6"/>
        <v>477</v>
      </c>
      <c r="J58" s="78">
        <f t="shared" si="6"/>
        <v>477</v>
      </c>
      <c r="K58" s="78">
        <f t="shared" si="6"/>
        <v>477</v>
      </c>
      <c r="L58" s="78">
        <f>SUM(F58:K58)</f>
        <v>2862</v>
      </c>
    </row>
    <row r="59" spans="1:12" ht="22.5" customHeight="1">
      <c r="A59" s="994"/>
      <c r="B59" s="995" t="s">
        <v>434</v>
      </c>
      <c r="C59" s="995"/>
      <c r="D59" s="995"/>
      <c r="E59" s="995"/>
      <c r="F59" s="93">
        <f t="shared" ref="F59:L59" si="7">F50</f>
        <v>0</v>
      </c>
      <c r="G59" s="93">
        <f t="shared" si="7"/>
        <v>0</v>
      </c>
      <c r="H59" s="93">
        <f t="shared" si="7"/>
        <v>0</v>
      </c>
      <c r="I59" s="93">
        <f t="shared" si="7"/>
        <v>0</v>
      </c>
      <c r="J59" s="93">
        <f t="shared" si="7"/>
        <v>0</v>
      </c>
      <c r="K59" s="93">
        <f t="shared" si="7"/>
        <v>0</v>
      </c>
      <c r="L59" s="93">
        <f t="shared" si="7"/>
        <v>0</v>
      </c>
    </row>
    <row r="60" spans="1:12" ht="22.5" customHeight="1">
      <c r="A60" s="994"/>
      <c r="B60" s="1008" t="s">
        <v>435</v>
      </c>
      <c r="C60" s="1008"/>
      <c r="D60" s="1008"/>
      <c r="E60" s="1008"/>
      <c r="F60" s="93">
        <f t="shared" ref="F60:L60" si="8">F51</f>
        <v>0</v>
      </c>
      <c r="G60" s="93">
        <f t="shared" si="8"/>
        <v>0</v>
      </c>
      <c r="H60" s="93">
        <f t="shared" si="8"/>
        <v>0</v>
      </c>
      <c r="I60" s="93">
        <f t="shared" si="8"/>
        <v>0</v>
      </c>
      <c r="J60" s="93">
        <f t="shared" si="8"/>
        <v>0</v>
      </c>
      <c r="K60" s="93">
        <f t="shared" si="8"/>
        <v>0</v>
      </c>
      <c r="L60" s="93">
        <f t="shared" si="8"/>
        <v>0</v>
      </c>
    </row>
    <row r="61" spans="1:12" ht="22.5" customHeight="1">
      <c r="A61" s="994"/>
      <c r="B61" s="1007" t="s">
        <v>55</v>
      </c>
      <c r="C61" s="1007"/>
      <c r="D61" s="1007"/>
      <c r="E61" s="1007"/>
      <c r="F61" s="93">
        <f t="shared" ref="F61:L61" si="9">F52</f>
        <v>0</v>
      </c>
      <c r="G61" s="93">
        <f t="shared" si="9"/>
        <v>0</v>
      </c>
      <c r="H61" s="93">
        <f t="shared" si="9"/>
        <v>0</v>
      </c>
      <c r="I61" s="93">
        <f t="shared" si="9"/>
        <v>0</v>
      </c>
      <c r="J61" s="93">
        <f t="shared" si="9"/>
        <v>0</v>
      </c>
      <c r="K61" s="93">
        <f t="shared" si="9"/>
        <v>0</v>
      </c>
      <c r="L61" s="93">
        <f t="shared" si="9"/>
        <v>0</v>
      </c>
    </row>
    <row r="62" spans="1:12" ht="22.5" customHeight="1">
      <c r="A62" s="994"/>
      <c r="B62" s="1007" t="s">
        <v>467</v>
      </c>
      <c r="C62" s="1007"/>
      <c r="D62" s="1007"/>
      <c r="E62" s="1007"/>
      <c r="F62" s="93">
        <f t="shared" ref="F62:L62" si="10">F53</f>
        <v>0</v>
      </c>
      <c r="G62" s="93">
        <f t="shared" si="10"/>
        <v>0</v>
      </c>
      <c r="H62" s="93">
        <f t="shared" si="10"/>
        <v>0</v>
      </c>
      <c r="I62" s="93">
        <f t="shared" si="10"/>
        <v>0</v>
      </c>
      <c r="J62" s="93">
        <f t="shared" si="10"/>
        <v>0</v>
      </c>
      <c r="K62" s="93">
        <f t="shared" si="10"/>
        <v>0</v>
      </c>
      <c r="L62" s="93">
        <f t="shared" si="10"/>
        <v>0</v>
      </c>
    </row>
    <row r="63" spans="1:12" ht="22.5" customHeight="1">
      <c r="A63" s="1007" t="s">
        <v>437</v>
      </c>
      <c r="B63" s="1007"/>
      <c r="C63" s="1007"/>
      <c r="D63" s="1007"/>
      <c r="E63" s="1007"/>
      <c r="F63" s="93">
        <f t="shared" ref="F63:L63" si="11">F54</f>
        <v>0</v>
      </c>
      <c r="G63" s="93">
        <f t="shared" si="11"/>
        <v>0</v>
      </c>
      <c r="H63" s="93">
        <f t="shared" si="11"/>
        <v>0</v>
      </c>
      <c r="I63" s="93">
        <f t="shared" si="11"/>
        <v>0</v>
      </c>
      <c r="J63" s="93">
        <f t="shared" si="11"/>
        <v>0</v>
      </c>
      <c r="K63" s="93">
        <f t="shared" si="11"/>
        <v>0</v>
      </c>
      <c r="L63" s="93">
        <f t="shared" si="11"/>
        <v>0</v>
      </c>
    </row>
    <row r="64" spans="1:12" ht="22.5" customHeight="1">
      <c r="A64" s="1007" t="s">
        <v>438</v>
      </c>
      <c r="B64" s="1007"/>
      <c r="C64" s="1007"/>
      <c r="D64" s="1007"/>
      <c r="E64" s="1007"/>
      <c r="F64" s="93">
        <f t="shared" ref="F64:L64" si="12">F55</f>
        <v>0</v>
      </c>
      <c r="G64" s="93">
        <f t="shared" si="12"/>
        <v>0</v>
      </c>
      <c r="H64" s="93">
        <f t="shared" si="12"/>
        <v>0</v>
      </c>
      <c r="I64" s="93">
        <f t="shared" si="12"/>
        <v>0</v>
      </c>
      <c r="J64" s="93">
        <f t="shared" si="12"/>
        <v>0</v>
      </c>
      <c r="K64" s="93">
        <f t="shared" si="12"/>
        <v>0</v>
      </c>
      <c r="L64" s="93">
        <f t="shared" si="12"/>
        <v>0</v>
      </c>
    </row>
    <row r="65" spans="1:18" ht="22.5" customHeight="1">
      <c r="A65" s="1007" t="s">
        <v>439</v>
      </c>
      <c r="B65" s="1007"/>
      <c r="C65" s="1007"/>
      <c r="D65" s="1007"/>
      <c r="E65" s="1007"/>
      <c r="F65" s="93">
        <f t="shared" ref="F65:L65" si="13">F56</f>
        <v>0</v>
      </c>
      <c r="G65" s="93">
        <f t="shared" si="13"/>
        <v>0</v>
      </c>
      <c r="H65" s="93">
        <f t="shared" si="13"/>
        <v>0</v>
      </c>
      <c r="I65" s="93">
        <f t="shared" si="13"/>
        <v>0</v>
      </c>
      <c r="J65" s="93">
        <f t="shared" si="13"/>
        <v>0</v>
      </c>
      <c r="K65" s="93">
        <f t="shared" si="13"/>
        <v>0</v>
      </c>
      <c r="L65" s="93">
        <f t="shared" si="13"/>
        <v>0</v>
      </c>
    </row>
    <row r="66" spans="1:18" ht="22.5" customHeight="1">
      <c r="A66" s="1040" t="s">
        <v>1372</v>
      </c>
      <c r="B66" s="1041"/>
      <c r="C66" s="1041"/>
      <c r="D66" s="1041"/>
      <c r="E66" s="1042"/>
      <c r="F66" s="484">
        <f>F67</f>
        <v>302</v>
      </c>
      <c r="G66" s="484">
        <f t="shared" ref="G66:K66" si="14">G67</f>
        <v>0</v>
      </c>
      <c r="H66" s="484">
        <f t="shared" si="14"/>
        <v>0</v>
      </c>
      <c r="I66" s="484">
        <f t="shared" si="14"/>
        <v>0</v>
      </c>
      <c r="J66" s="484">
        <f t="shared" si="14"/>
        <v>0</v>
      </c>
      <c r="K66" s="484">
        <f t="shared" si="14"/>
        <v>0</v>
      </c>
      <c r="L66" s="484">
        <f>SUM(F66:K66)</f>
        <v>302</v>
      </c>
    </row>
    <row r="67" spans="1:18" ht="22.5" customHeight="1">
      <c r="A67" s="1007" t="s">
        <v>433</v>
      </c>
      <c r="B67" s="1007"/>
      <c r="C67" s="1007"/>
      <c r="D67" s="1007"/>
      <c r="E67" s="1007"/>
      <c r="F67" s="78">
        <f>F96+F106</f>
        <v>302</v>
      </c>
      <c r="G67" s="78">
        <f t="shared" ref="G67:K67" si="15">G96+G106</f>
        <v>0</v>
      </c>
      <c r="H67" s="78">
        <f t="shared" si="15"/>
        <v>0</v>
      </c>
      <c r="I67" s="78">
        <f t="shared" si="15"/>
        <v>0</v>
      </c>
      <c r="J67" s="78">
        <f t="shared" si="15"/>
        <v>0</v>
      </c>
      <c r="K67" s="78">
        <f t="shared" si="15"/>
        <v>0</v>
      </c>
      <c r="L67" s="78">
        <f>SUM(F67:K67)</f>
        <v>302</v>
      </c>
    </row>
    <row r="68" spans="1:18" ht="22.5" customHeight="1">
      <c r="A68" s="994"/>
      <c r="B68" s="995" t="s">
        <v>434</v>
      </c>
      <c r="C68" s="995"/>
      <c r="D68" s="995"/>
      <c r="E68" s="995"/>
      <c r="F68" s="93">
        <f t="shared" ref="F68:L68" si="16">F59</f>
        <v>0</v>
      </c>
      <c r="G68" s="93">
        <f t="shared" si="16"/>
        <v>0</v>
      </c>
      <c r="H68" s="93">
        <f t="shared" si="16"/>
        <v>0</v>
      </c>
      <c r="I68" s="93">
        <f t="shared" si="16"/>
        <v>0</v>
      </c>
      <c r="J68" s="93">
        <f t="shared" si="16"/>
        <v>0</v>
      </c>
      <c r="K68" s="93">
        <f t="shared" si="16"/>
        <v>0</v>
      </c>
      <c r="L68" s="93">
        <f t="shared" si="16"/>
        <v>0</v>
      </c>
    </row>
    <row r="69" spans="1:18" ht="22.5" customHeight="1">
      <c r="A69" s="994"/>
      <c r="B69" s="1008" t="s">
        <v>435</v>
      </c>
      <c r="C69" s="1008"/>
      <c r="D69" s="1008"/>
      <c r="E69" s="1008"/>
      <c r="F69" s="93">
        <f t="shared" ref="F69:L69" si="17">F60</f>
        <v>0</v>
      </c>
      <c r="G69" s="93">
        <f t="shared" si="17"/>
        <v>0</v>
      </c>
      <c r="H69" s="93">
        <f t="shared" si="17"/>
        <v>0</v>
      </c>
      <c r="I69" s="93">
        <f t="shared" si="17"/>
        <v>0</v>
      </c>
      <c r="J69" s="93">
        <f t="shared" si="17"/>
        <v>0</v>
      </c>
      <c r="K69" s="93">
        <f t="shared" si="17"/>
        <v>0</v>
      </c>
      <c r="L69" s="93">
        <f t="shared" si="17"/>
        <v>0</v>
      </c>
    </row>
    <row r="70" spans="1:18" ht="22.5" customHeight="1">
      <c r="A70" s="994"/>
      <c r="B70" s="1007" t="s">
        <v>55</v>
      </c>
      <c r="C70" s="1007"/>
      <c r="D70" s="1007"/>
      <c r="E70" s="1007"/>
      <c r="F70" s="93">
        <f t="shared" ref="F70:L70" si="18">F61</f>
        <v>0</v>
      </c>
      <c r="G70" s="93">
        <f t="shared" si="18"/>
        <v>0</v>
      </c>
      <c r="H70" s="93">
        <f t="shared" si="18"/>
        <v>0</v>
      </c>
      <c r="I70" s="93">
        <f t="shared" si="18"/>
        <v>0</v>
      </c>
      <c r="J70" s="93">
        <f t="shared" si="18"/>
        <v>0</v>
      </c>
      <c r="K70" s="93">
        <f t="shared" si="18"/>
        <v>0</v>
      </c>
      <c r="L70" s="93">
        <f t="shared" si="18"/>
        <v>0</v>
      </c>
    </row>
    <row r="71" spans="1:18" ht="22.5" customHeight="1">
      <c r="A71" s="994"/>
      <c r="B71" s="1007" t="s">
        <v>467</v>
      </c>
      <c r="C71" s="1007"/>
      <c r="D71" s="1007"/>
      <c r="E71" s="1007"/>
      <c r="F71" s="93">
        <f t="shared" ref="F71:L71" si="19">F62</f>
        <v>0</v>
      </c>
      <c r="G71" s="93">
        <f t="shared" si="19"/>
        <v>0</v>
      </c>
      <c r="H71" s="93">
        <f t="shared" si="19"/>
        <v>0</v>
      </c>
      <c r="I71" s="93">
        <f t="shared" si="19"/>
        <v>0</v>
      </c>
      <c r="J71" s="93">
        <f t="shared" si="19"/>
        <v>0</v>
      </c>
      <c r="K71" s="93">
        <f t="shared" si="19"/>
        <v>0</v>
      </c>
      <c r="L71" s="93">
        <f t="shared" si="19"/>
        <v>0</v>
      </c>
    </row>
    <row r="72" spans="1:18" ht="22.5" customHeight="1">
      <c r="A72" s="1007" t="s">
        <v>437</v>
      </c>
      <c r="B72" s="1007"/>
      <c r="C72" s="1007"/>
      <c r="D72" s="1007"/>
      <c r="E72" s="1007"/>
      <c r="F72" s="93">
        <f t="shared" ref="F72:L72" si="20">F63</f>
        <v>0</v>
      </c>
      <c r="G72" s="93">
        <f t="shared" si="20"/>
        <v>0</v>
      </c>
      <c r="H72" s="93">
        <f t="shared" si="20"/>
        <v>0</v>
      </c>
      <c r="I72" s="93">
        <f t="shared" si="20"/>
        <v>0</v>
      </c>
      <c r="J72" s="93">
        <f t="shared" si="20"/>
        <v>0</v>
      </c>
      <c r="K72" s="93">
        <f t="shared" si="20"/>
        <v>0</v>
      </c>
      <c r="L72" s="93">
        <f t="shared" si="20"/>
        <v>0</v>
      </c>
    </row>
    <row r="73" spans="1:18" ht="22.5" customHeight="1">
      <c r="A73" s="1007" t="s">
        <v>438</v>
      </c>
      <c r="B73" s="1007"/>
      <c r="C73" s="1007"/>
      <c r="D73" s="1007"/>
      <c r="E73" s="1007"/>
      <c r="F73" s="93">
        <f t="shared" ref="F73:L73" si="21">F64</f>
        <v>0</v>
      </c>
      <c r="G73" s="93">
        <f t="shared" si="21"/>
        <v>0</v>
      </c>
      <c r="H73" s="93">
        <f t="shared" si="21"/>
        <v>0</v>
      </c>
      <c r="I73" s="93">
        <f t="shared" si="21"/>
        <v>0</v>
      </c>
      <c r="J73" s="93">
        <f t="shared" si="21"/>
        <v>0</v>
      </c>
      <c r="K73" s="93">
        <f t="shared" si="21"/>
        <v>0</v>
      </c>
      <c r="L73" s="93">
        <f t="shared" si="21"/>
        <v>0</v>
      </c>
    </row>
    <row r="74" spans="1:18" ht="22.5" customHeight="1">
      <c r="A74" s="1007" t="s">
        <v>439</v>
      </c>
      <c r="B74" s="1007"/>
      <c r="C74" s="1007"/>
      <c r="D74" s="1007"/>
      <c r="E74" s="1007"/>
      <c r="F74" s="93">
        <f t="shared" ref="F74:L74" si="22">F65</f>
        <v>0</v>
      </c>
      <c r="G74" s="93">
        <f t="shared" si="22"/>
        <v>0</v>
      </c>
      <c r="H74" s="93">
        <f t="shared" si="22"/>
        <v>0</v>
      </c>
      <c r="I74" s="93">
        <f t="shared" si="22"/>
        <v>0</v>
      </c>
      <c r="J74" s="93">
        <f t="shared" si="22"/>
        <v>0</v>
      </c>
      <c r="K74" s="93">
        <f t="shared" si="22"/>
        <v>0</v>
      </c>
      <c r="L74" s="93">
        <f t="shared" si="22"/>
        <v>0</v>
      </c>
    </row>
    <row r="75" spans="1:18" s="145" customFormat="1" ht="40.5" customHeight="1">
      <c r="A75" s="1014" t="s">
        <v>1377</v>
      </c>
      <c r="B75" s="1014"/>
      <c r="C75" s="1014"/>
      <c r="D75" s="1014"/>
      <c r="E75" s="1014"/>
      <c r="F75" s="481">
        <f>F76+F81+F82+F83</f>
        <v>198.7</v>
      </c>
      <c r="G75" s="481">
        <f t="shared" ref="G75:K75" si="23">G76+G81+G82+G83</f>
        <v>198.7</v>
      </c>
      <c r="H75" s="481">
        <f t="shared" si="23"/>
        <v>198.7</v>
      </c>
      <c r="I75" s="481">
        <f t="shared" si="23"/>
        <v>198.7</v>
      </c>
      <c r="J75" s="481">
        <f t="shared" si="23"/>
        <v>198.7</v>
      </c>
      <c r="K75" s="481">
        <f t="shared" si="23"/>
        <v>198.7</v>
      </c>
      <c r="L75" s="481">
        <f>SUM(F75:K75)</f>
        <v>1192.2</v>
      </c>
      <c r="M75" s="474" t="s">
        <v>1368</v>
      </c>
      <c r="N75" s="294"/>
      <c r="Q75" s="294">
        <v>815</v>
      </c>
      <c r="R75" s="1"/>
    </row>
    <row r="76" spans="1:18" ht="21" customHeight="1">
      <c r="A76" s="1007" t="s">
        <v>433</v>
      </c>
      <c r="B76" s="1007"/>
      <c r="C76" s="1007"/>
      <c r="D76" s="1007"/>
      <c r="E76" s="1007"/>
      <c r="F76" s="485">
        <v>198.7</v>
      </c>
      <c r="G76" s="485">
        <v>198.7</v>
      </c>
      <c r="H76" s="485">
        <v>198.7</v>
      </c>
      <c r="I76" s="485">
        <v>198.7</v>
      </c>
      <c r="J76" s="485">
        <v>198.7</v>
      </c>
      <c r="K76" s="485">
        <v>198.7</v>
      </c>
      <c r="L76" s="485">
        <f>SUM(F76:K76)</f>
        <v>1192.2</v>
      </c>
    </row>
    <row r="77" spans="1:18">
      <c r="A77" s="994"/>
      <c r="B77" s="995" t="s">
        <v>434</v>
      </c>
      <c r="C77" s="995"/>
      <c r="D77" s="995"/>
      <c r="E77" s="995"/>
      <c r="F77" s="485">
        <v>0</v>
      </c>
      <c r="G77" s="485">
        <v>0</v>
      </c>
      <c r="H77" s="485">
        <v>0</v>
      </c>
      <c r="I77" s="485">
        <v>0</v>
      </c>
      <c r="J77" s="485">
        <v>0</v>
      </c>
      <c r="K77" s="485">
        <v>0</v>
      </c>
      <c r="L77" s="485">
        <v>0</v>
      </c>
    </row>
    <row r="78" spans="1:18" ht="35.25" customHeight="1">
      <c r="A78" s="994"/>
      <c r="B78" s="1008" t="s">
        <v>435</v>
      </c>
      <c r="C78" s="1008"/>
      <c r="D78" s="1008"/>
      <c r="E78" s="1008"/>
      <c r="F78" s="485">
        <v>0</v>
      </c>
      <c r="G78" s="485">
        <v>0</v>
      </c>
      <c r="H78" s="485">
        <v>0</v>
      </c>
      <c r="I78" s="485">
        <v>0</v>
      </c>
      <c r="J78" s="485">
        <v>0</v>
      </c>
      <c r="K78" s="485">
        <v>0</v>
      </c>
      <c r="L78" s="485">
        <v>0</v>
      </c>
    </row>
    <row r="79" spans="1:18">
      <c r="A79" s="994"/>
      <c r="B79" s="1007" t="s">
        <v>55</v>
      </c>
      <c r="C79" s="1007"/>
      <c r="D79" s="1007"/>
      <c r="E79" s="1007"/>
      <c r="F79" s="485">
        <v>0</v>
      </c>
      <c r="G79" s="485">
        <v>0</v>
      </c>
      <c r="H79" s="485">
        <v>0</v>
      </c>
      <c r="I79" s="485">
        <v>0</v>
      </c>
      <c r="J79" s="485">
        <v>0</v>
      </c>
      <c r="K79" s="485">
        <v>0</v>
      </c>
      <c r="L79" s="485">
        <v>0</v>
      </c>
    </row>
    <row r="80" spans="1:18" ht="54.75" customHeight="1">
      <c r="A80" s="994"/>
      <c r="B80" s="1007" t="s">
        <v>467</v>
      </c>
      <c r="C80" s="1007"/>
      <c r="D80" s="1007"/>
      <c r="E80" s="1007"/>
      <c r="F80" s="485">
        <v>0</v>
      </c>
      <c r="G80" s="485">
        <v>0</v>
      </c>
      <c r="H80" s="485">
        <v>0</v>
      </c>
      <c r="I80" s="485">
        <v>0</v>
      </c>
      <c r="J80" s="485">
        <v>0</v>
      </c>
      <c r="K80" s="485">
        <v>0</v>
      </c>
      <c r="L80" s="485">
        <v>0</v>
      </c>
    </row>
    <row r="81" spans="1:22" ht="32.25" customHeight="1">
      <c r="A81" s="1007" t="s">
        <v>437</v>
      </c>
      <c r="B81" s="1007"/>
      <c r="C81" s="1007"/>
      <c r="D81" s="1007"/>
      <c r="E81" s="1007"/>
      <c r="F81" s="485">
        <v>0</v>
      </c>
      <c r="G81" s="485">
        <v>0</v>
      </c>
      <c r="H81" s="485">
        <v>0</v>
      </c>
      <c r="I81" s="485">
        <v>0</v>
      </c>
      <c r="J81" s="485">
        <v>0</v>
      </c>
      <c r="K81" s="485">
        <v>0</v>
      </c>
      <c r="L81" s="485">
        <v>0</v>
      </c>
    </row>
    <row r="82" spans="1:22" ht="18" customHeight="1">
      <c r="A82" s="1007" t="s">
        <v>438</v>
      </c>
      <c r="B82" s="1007"/>
      <c r="C82" s="1007"/>
      <c r="D82" s="1007"/>
      <c r="E82" s="1007"/>
      <c r="F82" s="485">
        <v>0</v>
      </c>
      <c r="G82" s="485">
        <v>0</v>
      </c>
      <c r="H82" s="485">
        <v>0</v>
      </c>
      <c r="I82" s="485">
        <v>0</v>
      </c>
      <c r="J82" s="485">
        <v>0</v>
      </c>
      <c r="K82" s="485">
        <v>0</v>
      </c>
      <c r="L82" s="485">
        <v>0</v>
      </c>
    </row>
    <row r="83" spans="1:22" ht="15.75" customHeight="1">
      <c r="A83" s="1007" t="s">
        <v>439</v>
      </c>
      <c r="B83" s="1007"/>
      <c r="C83" s="1007"/>
      <c r="D83" s="1007"/>
      <c r="E83" s="1007"/>
      <c r="F83" s="485">
        <v>0</v>
      </c>
      <c r="G83" s="485">
        <v>0</v>
      </c>
      <c r="H83" s="485">
        <v>0</v>
      </c>
      <c r="I83" s="485">
        <v>0</v>
      </c>
      <c r="J83" s="485">
        <v>0</v>
      </c>
      <c r="K83" s="485">
        <v>0</v>
      </c>
      <c r="L83" s="485">
        <v>0</v>
      </c>
    </row>
    <row r="84" spans="1:22" ht="15.75" customHeight="1">
      <c r="A84" s="1043" t="s">
        <v>441</v>
      </c>
      <c r="B84" s="1043"/>
      <c r="C84" s="1043"/>
      <c r="D84" s="1043"/>
      <c r="E84" s="1043"/>
      <c r="F84" s="485">
        <v>0</v>
      </c>
      <c r="G84" s="485">
        <v>0</v>
      </c>
      <c r="H84" s="485">
        <v>0</v>
      </c>
      <c r="I84" s="485">
        <v>0</v>
      </c>
      <c r="J84" s="485">
        <v>0</v>
      </c>
      <c r="K84" s="485">
        <v>0</v>
      </c>
      <c r="L84" s="485">
        <v>0</v>
      </c>
    </row>
    <row r="85" spans="1:22" ht="42" customHeight="1">
      <c r="A85" s="1014" t="s">
        <v>1371</v>
      </c>
      <c r="B85" s="1014"/>
      <c r="C85" s="1014"/>
      <c r="D85" s="1014"/>
      <c r="E85" s="1014"/>
      <c r="F85" s="481">
        <f>F86+F91+F92+F93</f>
        <v>477</v>
      </c>
      <c r="G85" s="481">
        <f t="shared" ref="G85:K85" si="24">G86+G91+G92+G93</f>
        <v>477</v>
      </c>
      <c r="H85" s="481">
        <f t="shared" si="24"/>
        <v>477</v>
      </c>
      <c r="I85" s="481">
        <f t="shared" si="24"/>
        <v>477</v>
      </c>
      <c r="J85" s="481">
        <f t="shared" si="24"/>
        <v>477</v>
      </c>
      <c r="K85" s="481">
        <f t="shared" si="24"/>
        <v>477</v>
      </c>
      <c r="L85" s="481">
        <f>SUM(F85:K85)</f>
        <v>2862</v>
      </c>
      <c r="M85" s="292" t="s">
        <v>1673</v>
      </c>
    </row>
    <row r="86" spans="1:22" ht="15.75" customHeight="1">
      <c r="A86" s="1007" t="s">
        <v>433</v>
      </c>
      <c r="B86" s="1007"/>
      <c r="C86" s="1007"/>
      <c r="D86" s="1007"/>
      <c r="E86" s="1007"/>
      <c r="F86" s="485">
        <v>477</v>
      </c>
      <c r="G86" s="485">
        <v>477</v>
      </c>
      <c r="H86" s="485">
        <v>477</v>
      </c>
      <c r="I86" s="485">
        <v>477</v>
      </c>
      <c r="J86" s="485">
        <v>477</v>
      </c>
      <c r="K86" s="485">
        <v>477</v>
      </c>
      <c r="L86" s="485">
        <f>SUM(F86:K86)</f>
        <v>2862</v>
      </c>
    </row>
    <row r="87" spans="1:22" ht="15.75" customHeight="1">
      <c r="A87" s="994"/>
      <c r="B87" s="995" t="s">
        <v>434</v>
      </c>
      <c r="C87" s="995"/>
      <c r="D87" s="995"/>
      <c r="E87" s="995"/>
      <c r="F87" s="485">
        <v>0</v>
      </c>
      <c r="G87" s="485">
        <v>0</v>
      </c>
      <c r="H87" s="485">
        <v>0</v>
      </c>
      <c r="I87" s="485">
        <v>0</v>
      </c>
      <c r="J87" s="485">
        <v>0</v>
      </c>
      <c r="K87" s="485">
        <v>0</v>
      </c>
      <c r="L87" s="485">
        <v>0</v>
      </c>
    </row>
    <row r="88" spans="1:22" ht="15.75" customHeight="1">
      <c r="A88" s="994"/>
      <c r="B88" s="1008" t="s">
        <v>435</v>
      </c>
      <c r="C88" s="1008"/>
      <c r="D88" s="1008"/>
      <c r="E88" s="1008"/>
      <c r="F88" s="485">
        <v>0</v>
      </c>
      <c r="G88" s="485">
        <v>0</v>
      </c>
      <c r="H88" s="485">
        <v>0</v>
      </c>
      <c r="I88" s="485">
        <v>0</v>
      </c>
      <c r="J88" s="485">
        <v>0</v>
      </c>
      <c r="K88" s="485">
        <v>0</v>
      </c>
      <c r="L88" s="485">
        <v>0</v>
      </c>
    </row>
    <row r="89" spans="1:22" ht="15.75" customHeight="1">
      <c r="A89" s="994"/>
      <c r="B89" s="1007" t="s">
        <v>55</v>
      </c>
      <c r="C89" s="1007"/>
      <c r="D89" s="1007"/>
      <c r="E89" s="1007"/>
      <c r="F89" s="485">
        <v>0</v>
      </c>
      <c r="G89" s="485">
        <v>0</v>
      </c>
      <c r="H89" s="485">
        <v>0</v>
      </c>
      <c r="I89" s="485">
        <v>0</v>
      </c>
      <c r="J89" s="485">
        <v>0</v>
      </c>
      <c r="K89" s="485">
        <v>0</v>
      </c>
      <c r="L89" s="485">
        <v>0</v>
      </c>
    </row>
    <row r="90" spans="1:22" ht="15.75" customHeight="1">
      <c r="A90" s="994"/>
      <c r="B90" s="1007" t="s">
        <v>467</v>
      </c>
      <c r="C90" s="1007"/>
      <c r="D90" s="1007"/>
      <c r="E90" s="1007"/>
      <c r="F90" s="485">
        <v>0</v>
      </c>
      <c r="G90" s="485">
        <v>0</v>
      </c>
      <c r="H90" s="485">
        <v>0</v>
      </c>
      <c r="I90" s="485">
        <v>0</v>
      </c>
      <c r="J90" s="485">
        <v>0</v>
      </c>
      <c r="K90" s="485">
        <v>0</v>
      </c>
      <c r="L90" s="485">
        <v>0</v>
      </c>
    </row>
    <row r="91" spans="1:22" ht="15.75" customHeight="1">
      <c r="A91" s="1007" t="s">
        <v>437</v>
      </c>
      <c r="B91" s="1007"/>
      <c r="C91" s="1007"/>
      <c r="D91" s="1007"/>
      <c r="E91" s="1007"/>
      <c r="F91" s="485">
        <v>0</v>
      </c>
      <c r="G91" s="485">
        <v>0</v>
      </c>
      <c r="H91" s="485">
        <v>0</v>
      </c>
      <c r="I91" s="485">
        <v>0</v>
      </c>
      <c r="J91" s="485">
        <v>0</v>
      </c>
      <c r="K91" s="485">
        <v>0</v>
      </c>
      <c r="L91" s="485">
        <v>0</v>
      </c>
    </row>
    <row r="92" spans="1:22" ht="15.75" customHeight="1">
      <c r="A92" s="1007" t="s">
        <v>438</v>
      </c>
      <c r="B92" s="1007"/>
      <c r="C92" s="1007"/>
      <c r="D92" s="1007"/>
      <c r="E92" s="1007"/>
      <c r="F92" s="485">
        <v>0</v>
      </c>
      <c r="G92" s="485">
        <v>0</v>
      </c>
      <c r="H92" s="485">
        <v>0</v>
      </c>
      <c r="I92" s="485">
        <v>0</v>
      </c>
      <c r="J92" s="485">
        <v>0</v>
      </c>
      <c r="K92" s="485">
        <v>0</v>
      </c>
      <c r="L92" s="485">
        <v>0</v>
      </c>
    </row>
    <row r="93" spans="1:22" ht="15.75" customHeight="1">
      <c r="A93" s="1007" t="s">
        <v>439</v>
      </c>
      <c r="B93" s="1007"/>
      <c r="C93" s="1007"/>
      <c r="D93" s="1007"/>
      <c r="E93" s="1007"/>
      <c r="F93" s="485">
        <v>0</v>
      </c>
      <c r="G93" s="485">
        <v>0</v>
      </c>
      <c r="H93" s="485">
        <v>0</v>
      </c>
      <c r="I93" s="485">
        <v>0</v>
      </c>
      <c r="J93" s="485">
        <v>0</v>
      </c>
      <c r="K93" s="485">
        <v>0</v>
      </c>
      <c r="L93" s="485">
        <v>0</v>
      </c>
    </row>
    <row r="94" spans="1:22" ht="15.75" customHeight="1">
      <c r="A94" s="1043" t="s">
        <v>441</v>
      </c>
      <c r="B94" s="1043"/>
      <c r="C94" s="1043"/>
      <c r="D94" s="1043"/>
      <c r="E94" s="1043"/>
      <c r="F94" s="485">
        <v>0</v>
      </c>
      <c r="G94" s="485">
        <v>0</v>
      </c>
      <c r="H94" s="485">
        <v>0</v>
      </c>
      <c r="I94" s="485">
        <v>0</v>
      </c>
      <c r="J94" s="485">
        <v>0</v>
      </c>
      <c r="K94" s="485">
        <v>0</v>
      </c>
      <c r="L94" s="485">
        <v>0</v>
      </c>
    </row>
    <row r="95" spans="1:22" ht="63.75" customHeight="1">
      <c r="A95" s="1030" t="s">
        <v>1676</v>
      </c>
      <c r="B95" s="1030"/>
      <c r="C95" s="1030"/>
      <c r="D95" s="1030"/>
      <c r="E95" s="1030"/>
      <c r="F95" s="486">
        <f>F96+F101+F102+F103</f>
        <v>158</v>
      </c>
      <c r="G95" s="486">
        <f t="shared" ref="G95:K95" si="25">G96+G101+G102+G103</f>
        <v>0</v>
      </c>
      <c r="H95" s="486">
        <f t="shared" si="25"/>
        <v>0</v>
      </c>
      <c r="I95" s="486">
        <f t="shared" si="25"/>
        <v>0</v>
      </c>
      <c r="J95" s="486">
        <f t="shared" si="25"/>
        <v>0</v>
      </c>
      <c r="K95" s="486">
        <f t="shared" si="25"/>
        <v>0</v>
      </c>
      <c r="L95" s="486">
        <f>SUM(F95:K95)</f>
        <v>158</v>
      </c>
      <c r="M95" s="292" t="s">
        <v>1674</v>
      </c>
      <c r="Q95" s="1044" t="s">
        <v>1677</v>
      </c>
      <c r="R95" s="1044"/>
      <c r="S95" s="1044"/>
      <c r="T95" s="1044"/>
      <c r="U95" s="1044"/>
      <c r="V95" s="1044"/>
    </row>
    <row r="96" spans="1:22" ht="15.75" customHeight="1">
      <c r="A96" s="1007" t="s">
        <v>433</v>
      </c>
      <c r="B96" s="1007"/>
      <c r="C96" s="1007"/>
      <c r="D96" s="1007"/>
      <c r="E96" s="1007"/>
      <c r="F96" s="485">
        <v>158</v>
      </c>
      <c r="G96" s="485">
        <v>0</v>
      </c>
      <c r="H96" s="485">
        <v>0</v>
      </c>
      <c r="I96" s="485">
        <v>0</v>
      </c>
      <c r="J96" s="485">
        <v>0</v>
      </c>
      <c r="K96" s="485">
        <v>0</v>
      </c>
      <c r="L96" s="485">
        <f>SUM(F96:K96)</f>
        <v>158</v>
      </c>
    </row>
    <row r="97" spans="1:13" ht="15.75" customHeight="1">
      <c r="A97" s="994"/>
      <c r="B97" s="995" t="s">
        <v>434</v>
      </c>
      <c r="C97" s="995"/>
      <c r="D97" s="995"/>
      <c r="E97" s="995"/>
      <c r="F97" s="485">
        <v>0</v>
      </c>
      <c r="G97" s="485">
        <v>0</v>
      </c>
      <c r="H97" s="485">
        <v>0</v>
      </c>
      <c r="I97" s="485">
        <v>0</v>
      </c>
      <c r="J97" s="485">
        <v>0</v>
      </c>
      <c r="K97" s="485">
        <v>0</v>
      </c>
      <c r="L97" s="485">
        <v>0</v>
      </c>
    </row>
    <row r="98" spans="1:13" ht="15.75" customHeight="1">
      <c r="A98" s="994"/>
      <c r="B98" s="1008" t="s">
        <v>435</v>
      </c>
      <c r="C98" s="1008"/>
      <c r="D98" s="1008"/>
      <c r="E98" s="1008"/>
      <c r="F98" s="485">
        <v>0</v>
      </c>
      <c r="G98" s="485">
        <v>0</v>
      </c>
      <c r="H98" s="485">
        <v>0</v>
      </c>
      <c r="I98" s="485">
        <v>0</v>
      </c>
      <c r="J98" s="485">
        <v>0</v>
      </c>
      <c r="K98" s="485">
        <v>0</v>
      </c>
      <c r="L98" s="485">
        <v>0</v>
      </c>
    </row>
    <row r="99" spans="1:13" ht="15.75" customHeight="1">
      <c r="A99" s="994"/>
      <c r="B99" s="1007" t="s">
        <v>55</v>
      </c>
      <c r="C99" s="1007"/>
      <c r="D99" s="1007"/>
      <c r="E99" s="1007"/>
      <c r="F99" s="485">
        <v>0</v>
      </c>
      <c r="G99" s="485">
        <v>0</v>
      </c>
      <c r="H99" s="485">
        <v>0</v>
      </c>
      <c r="I99" s="485">
        <v>0</v>
      </c>
      <c r="J99" s="485">
        <v>0</v>
      </c>
      <c r="K99" s="485">
        <v>0</v>
      </c>
      <c r="L99" s="485">
        <v>0</v>
      </c>
    </row>
    <row r="100" spans="1:13" ht="15.75" customHeight="1">
      <c r="A100" s="994"/>
      <c r="B100" s="1007" t="s">
        <v>467</v>
      </c>
      <c r="C100" s="1007"/>
      <c r="D100" s="1007"/>
      <c r="E100" s="1007"/>
      <c r="F100" s="485">
        <v>0</v>
      </c>
      <c r="G100" s="485">
        <v>0</v>
      </c>
      <c r="H100" s="485">
        <v>0</v>
      </c>
      <c r="I100" s="485">
        <v>0</v>
      </c>
      <c r="J100" s="485">
        <v>0</v>
      </c>
      <c r="K100" s="485">
        <v>0</v>
      </c>
      <c r="L100" s="485">
        <v>0</v>
      </c>
    </row>
    <row r="101" spans="1:13" ht="15.75" customHeight="1">
      <c r="A101" s="1007" t="s">
        <v>437</v>
      </c>
      <c r="B101" s="1007"/>
      <c r="C101" s="1007"/>
      <c r="D101" s="1007"/>
      <c r="E101" s="1007"/>
      <c r="F101" s="485">
        <v>0</v>
      </c>
      <c r="G101" s="485">
        <v>0</v>
      </c>
      <c r="H101" s="485">
        <v>0</v>
      </c>
      <c r="I101" s="485">
        <v>0</v>
      </c>
      <c r="J101" s="485">
        <v>0</v>
      </c>
      <c r="K101" s="485">
        <v>0</v>
      </c>
      <c r="L101" s="485">
        <v>0</v>
      </c>
    </row>
    <row r="102" spans="1:13" ht="15.75" customHeight="1">
      <c r="A102" s="1007" t="s">
        <v>438</v>
      </c>
      <c r="B102" s="1007"/>
      <c r="C102" s="1007"/>
      <c r="D102" s="1007"/>
      <c r="E102" s="1007"/>
      <c r="F102" s="485">
        <v>0</v>
      </c>
      <c r="G102" s="485">
        <v>0</v>
      </c>
      <c r="H102" s="485">
        <v>0</v>
      </c>
      <c r="I102" s="485">
        <v>0</v>
      </c>
      <c r="J102" s="485">
        <v>0</v>
      </c>
      <c r="K102" s="485">
        <v>0</v>
      </c>
      <c r="L102" s="485">
        <v>0</v>
      </c>
    </row>
    <row r="103" spans="1:13" ht="15.75" customHeight="1">
      <c r="A103" s="1007" t="s">
        <v>439</v>
      </c>
      <c r="B103" s="1007"/>
      <c r="C103" s="1007"/>
      <c r="D103" s="1007"/>
      <c r="E103" s="1007"/>
      <c r="F103" s="485">
        <v>0</v>
      </c>
      <c r="G103" s="485">
        <v>0</v>
      </c>
      <c r="H103" s="485">
        <v>0</v>
      </c>
      <c r="I103" s="485">
        <v>0</v>
      </c>
      <c r="J103" s="485">
        <v>0</v>
      </c>
      <c r="K103" s="485">
        <v>0</v>
      </c>
      <c r="L103" s="485">
        <v>0</v>
      </c>
    </row>
    <row r="104" spans="1:13" ht="15.75" customHeight="1">
      <c r="A104" s="1043" t="s">
        <v>441</v>
      </c>
      <c r="B104" s="1043"/>
      <c r="C104" s="1043"/>
      <c r="D104" s="1043"/>
      <c r="E104" s="1043"/>
      <c r="F104" s="485">
        <v>0</v>
      </c>
      <c r="G104" s="485">
        <v>0</v>
      </c>
      <c r="H104" s="485">
        <v>0</v>
      </c>
      <c r="I104" s="485">
        <v>0</v>
      </c>
      <c r="J104" s="485">
        <v>0</v>
      </c>
      <c r="K104" s="485">
        <v>0</v>
      </c>
      <c r="L104" s="485">
        <v>0</v>
      </c>
    </row>
    <row r="105" spans="1:13" ht="40.5" customHeight="1">
      <c r="A105" s="1015" t="s">
        <v>1373</v>
      </c>
      <c r="B105" s="1015"/>
      <c r="C105" s="1015"/>
      <c r="D105" s="1015"/>
      <c r="E105" s="1015"/>
      <c r="F105" s="486">
        <f>F106</f>
        <v>144</v>
      </c>
      <c r="G105" s="486">
        <f t="shared" ref="G105:K105" si="26">G106</f>
        <v>0</v>
      </c>
      <c r="H105" s="486">
        <f t="shared" si="26"/>
        <v>0</v>
      </c>
      <c r="I105" s="486">
        <f t="shared" si="26"/>
        <v>0</v>
      </c>
      <c r="J105" s="486">
        <f t="shared" si="26"/>
        <v>0</v>
      </c>
      <c r="K105" s="486">
        <f t="shared" si="26"/>
        <v>0</v>
      </c>
      <c r="L105" s="486">
        <f>SUM(F105:K105)</f>
        <v>144</v>
      </c>
      <c r="M105" s="292" t="s">
        <v>1674</v>
      </c>
    </row>
    <row r="106" spans="1:13" ht="18" customHeight="1">
      <c r="A106" s="1007" t="s">
        <v>433</v>
      </c>
      <c r="B106" s="1007"/>
      <c r="C106" s="1007"/>
      <c r="D106" s="1007"/>
      <c r="E106" s="1007"/>
      <c r="F106" s="485">
        <v>144</v>
      </c>
      <c r="G106" s="485">
        <v>0</v>
      </c>
      <c r="H106" s="485">
        <v>0</v>
      </c>
      <c r="I106" s="485">
        <v>0</v>
      </c>
      <c r="J106" s="485">
        <v>0</v>
      </c>
      <c r="K106" s="485">
        <v>0</v>
      </c>
      <c r="L106" s="485">
        <f>SUM(F106:K106)</f>
        <v>144</v>
      </c>
    </row>
    <row r="107" spans="1:13" ht="18" customHeight="1">
      <c r="A107" s="994"/>
      <c r="B107" s="995" t="s">
        <v>434</v>
      </c>
      <c r="C107" s="995"/>
      <c r="D107" s="995"/>
      <c r="E107" s="995"/>
      <c r="F107" s="485">
        <v>0</v>
      </c>
      <c r="G107" s="485">
        <v>0</v>
      </c>
      <c r="H107" s="485">
        <v>0</v>
      </c>
      <c r="I107" s="485">
        <v>0</v>
      </c>
      <c r="J107" s="485">
        <v>0</v>
      </c>
      <c r="K107" s="485">
        <v>0</v>
      </c>
      <c r="L107" s="485">
        <v>0</v>
      </c>
    </row>
    <row r="108" spans="1:13" ht="18" customHeight="1">
      <c r="A108" s="994"/>
      <c r="B108" s="1008" t="s">
        <v>435</v>
      </c>
      <c r="C108" s="1008"/>
      <c r="D108" s="1008"/>
      <c r="E108" s="1008"/>
      <c r="F108" s="485">
        <v>0</v>
      </c>
      <c r="G108" s="485">
        <v>0</v>
      </c>
      <c r="H108" s="485">
        <v>0</v>
      </c>
      <c r="I108" s="485">
        <v>0</v>
      </c>
      <c r="J108" s="485">
        <v>0</v>
      </c>
      <c r="K108" s="485">
        <v>0</v>
      </c>
      <c r="L108" s="485">
        <v>0</v>
      </c>
    </row>
    <row r="109" spans="1:13" ht="18" customHeight="1">
      <c r="A109" s="994"/>
      <c r="B109" s="1007" t="s">
        <v>55</v>
      </c>
      <c r="C109" s="1007"/>
      <c r="D109" s="1007"/>
      <c r="E109" s="1007"/>
      <c r="F109" s="485">
        <v>0</v>
      </c>
      <c r="G109" s="485">
        <v>0</v>
      </c>
      <c r="H109" s="485">
        <v>0</v>
      </c>
      <c r="I109" s="485">
        <v>0</v>
      </c>
      <c r="J109" s="485">
        <v>0</v>
      </c>
      <c r="K109" s="485">
        <v>0</v>
      </c>
      <c r="L109" s="485">
        <v>0</v>
      </c>
    </row>
    <row r="110" spans="1:13" ht="18" customHeight="1">
      <c r="A110" s="994"/>
      <c r="B110" s="1007" t="s">
        <v>467</v>
      </c>
      <c r="C110" s="1007"/>
      <c r="D110" s="1007"/>
      <c r="E110" s="1007"/>
      <c r="F110" s="485">
        <v>0</v>
      </c>
      <c r="G110" s="485">
        <v>0</v>
      </c>
      <c r="H110" s="485">
        <v>0</v>
      </c>
      <c r="I110" s="485">
        <v>0</v>
      </c>
      <c r="J110" s="485">
        <v>0</v>
      </c>
      <c r="K110" s="485">
        <v>0</v>
      </c>
      <c r="L110" s="485">
        <v>0</v>
      </c>
    </row>
    <row r="111" spans="1:13" ht="18" customHeight="1">
      <c r="A111" s="1050" t="s">
        <v>437</v>
      </c>
      <c r="B111" s="1050"/>
      <c r="C111" s="1050"/>
      <c r="D111" s="1050"/>
      <c r="E111" s="1050"/>
      <c r="F111" s="485">
        <v>0</v>
      </c>
      <c r="G111" s="485">
        <v>0</v>
      </c>
      <c r="H111" s="485">
        <v>0</v>
      </c>
      <c r="I111" s="485">
        <v>0</v>
      </c>
      <c r="J111" s="485">
        <v>0</v>
      </c>
      <c r="K111" s="485">
        <v>0</v>
      </c>
      <c r="L111" s="485">
        <v>0</v>
      </c>
    </row>
    <row r="112" spans="1:13" ht="18" customHeight="1">
      <c r="A112" s="1007" t="s">
        <v>438</v>
      </c>
      <c r="B112" s="1007"/>
      <c r="C112" s="1007"/>
      <c r="D112" s="1007"/>
      <c r="E112" s="1007"/>
      <c r="F112" s="485">
        <v>0</v>
      </c>
      <c r="G112" s="485">
        <v>0</v>
      </c>
      <c r="H112" s="485">
        <v>0</v>
      </c>
      <c r="I112" s="485">
        <v>0</v>
      </c>
      <c r="J112" s="485">
        <v>0</v>
      </c>
      <c r="K112" s="485">
        <v>0</v>
      </c>
      <c r="L112" s="485">
        <v>0</v>
      </c>
    </row>
    <row r="113" spans="1:15" ht="18" customHeight="1">
      <c r="A113" s="1007" t="s">
        <v>439</v>
      </c>
      <c r="B113" s="1007"/>
      <c r="C113" s="1007"/>
      <c r="D113" s="1007"/>
      <c r="E113" s="1007"/>
      <c r="F113" s="485">
        <v>0</v>
      </c>
      <c r="G113" s="485">
        <v>0</v>
      </c>
      <c r="H113" s="485">
        <v>0</v>
      </c>
      <c r="I113" s="485">
        <v>0</v>
      </c>
      <c r="J113" s="485">
        <v>0</v>
      </c>
      <c r="K113" s="485">
        <v>0</v>
      </c>
      <c r="L113" s="485">
        <v>0</v>
      </c>
    </row>
    <row r="114" spans="1:15" ht="18" customHeight="1">
      <c r="A114" s="993" t="s">
        <v>441</v>
      </c>
      <c r="B114" s="993"/>
      <c r="C114" s="993"/>
      <c r="D114" s="993"/>
      <c r="E114" s="993"/>
      <c r="F114" s="487">
        <v>0</v>
      </c>
      <c r="G114" s="485">
        <v>0</v>
      </c>
      <c r="H114" s="485">
        <v>0</v>
      </c>
      <c r="I114" s="485">
        <v>0</v>
      </c>
      <c r="J114" s="485">
        <v>0</v>
      </c>
      <c r="K114" s="485">
        <v>0</v>
      </c>
      <c r="L114" s="485">
        <v>0</v>
      </c>
    </row>
    <row r="115" spans="1:15" ht="18" customHeight="1">
      <c r="A115" s="105"/>
      <c r="B115" s="105"/>
      <c r="C115" s="105"/>
      <c r="D115" s="105"/>
      <c r="E115" s="105"/>
      <c r="F115" s="106"/>
      <c r="G115" s="106"/>
      <c r="H115" s="106"/>
      <c r="I115" s="106"/>
    </row>
    <row r="116" spans="1:15" s="71" customFormat="1" ht="15.75" hidden="1" customHeight="1">
      <c r="B116" s="1077" t="s">
        <v>468</v>
      </c>
      <c r="C116" s="1077"/>
      <c r="D116" s="1077"/>
      <c r="E116" s="1077"/>
      <c r="F116" s="1077"/>
      <c r="G116" s="1077"/>
    </row>
    <row r="117" spans="1:15" s="71" customFormat="1" ht="15.75" hidden="1" customHeight="1">
      <c r="A117" s="1078" t="s">
        <v>469</v>
      </c>
      <c r="B117" s="1079"/>
      <c r="C117" s="1080" t="s">
        <v>470</v>
      </c>
      <c r="D117" s="1080"/>
      <c r="E117" s="1080"/>
      <c r="F117" s="1080"/>
      <c r="G117" s="1080"/>
    </row>
    <row r="118" spans="1:15" s="71" customFormat="1" ht="15.75" hidden="1" customHeight="1">
      <c r="A118" s="1078"/>
      <c r="B118" s="1079"/>
      <c r="C118" s="370" t="s">
        <v>456</v>
      </c>
      <c r="D118" s="370" t="s">
        <v>457</v>
      </c>
      <c r="E118" s="370" t="s">
        <v>41</v>
      </c>
      <c r="F118" s="370" t="s">
        <v>42</v>
      </c>
      <c r="G118" s="370" t="s">
        <v>34</v>
      </c>
    </row>
    <row r="119" spans="1:15" s="71" customFormat="1" ht="34.5" hidden="1" customHeight="1">
      <c r="A119" s="1075" t="s">
        <v>471</v>
      </c>
      <c r="B119" s="1076"/>
      <c r="C119" s="370"/>
      <c r="D119" s="370"/>
      <c r="E119" s="370"/>
      <c r="F119" s="370"/>
      <c r="G119" s="370"/>
    </row>
    <row r="120" spans="1:15" ht="15.75" hidden="1" customHeight="1"/>
    <row r="121" spans="1:15" ht="18.75" customHeight="1">
      <c r="A121" s="1012" t="s">
        <v>660</v>
      </c>
      <c r="B121" s="1012"/>
      <c r="C121" s="1012"/>
      <c r="D121" s="1012"/>
      <c r="E121" s="1012"/>
      <c r="F121" s="1012"/>
    </row>
    <row r="122" spans="1:15" ht="149.25" customHeight="1">
      <c r="A122" s="991" t="s">
        <v>472</v>
      </c>
      <c r="B122" s="991"/>
      <c r="C122" s="365" t="s">
        <v>473</v>
      </c>
      <c r="D122" s="363" t="s">
        <v>474</v>
      </c>
      <c r="E122" s="363" t="s">
        <v>475</v>
      </c>
      <c r="F122" s="363" t="s">
        <v>27</v>
      </c>
    </row>
    <row r="123" spans="1:15" ht="15.75" customHeight="1">
      <c r="A123" s="1021">
        <v>1</v>
      </c>
      <c r="B123" s="1023"/>
      <c r="C123" s="365">
        <v>2</v>
      </c>
      <c r="D123" s="363">
        <v>3</v>
      </c>
      <c r="E123" s="363">
        <v>4</v>
      </c>
      <c r="F123" s="363">
        <v>5</v>
      </c>
    </row>
    <row r="124" spans="1:15" s="5" customFormat="1" ht="70.5" customHeight="1">
      <c r="A124" s="1072" t="s">
        <v>1087</v>
      </c>
      <c r="B124" s="1073"/>
      <c r="C124" s="1073"/>
      <c r="D124" s="1073"/>
      <c r="E124" s="1073"/>
      <c r="F124" s="1074"/>
      <c r="J124" s="1"/>
      <c r="K124" s="1"/>
      <c r="L124" s="1"/>
      <c r="M124" s="1"/>
      <c r="N124" s="1"/>
      <c r="O124" s="1"/>
    </row>
    <row r="125" spans="1:15" ht="93.75" customHeight="1">
      <c r="A125" s="1070" t="s">
        <v>1675</v>
      </c>
      <c r="B125" s="1071"/>
      <c r="C125" s="173" t="s">
        <v>476</v>
      </c>
      <c r="D125" s="172" t="s">
        <v>566</v>
      </c>
      <c r="E125" s="173" t="s">
        <v>545</v>
      </c>
      <c r="F125" s="171" t="s">
        <v>423</v>
      </c>
    </row>
    <row r="126" spans="1:15" s="71" customFormat="1" ht="106.5" customHeight="1">
      <c r="A126" s="1001" t="s">
        <v>1273</v>
      </c>
      <c r="B126" s="1002"/>
      <c r="C126" s="159" t="s">
        <v>746</v>
      </c>
      <c r="D126" s="157" t="s">
        <v>566</v>
      </c>
      <c r="E126" s="108" t="s">
        <v>546</v>
      </c>
      <c r="F126" s="109" t="s">
        <v>423</v>
      </c>
      <c r="J126" s="1"/>
      <c r="K126" s="1"/>
      <c r="L126" s="1"/>
      <c r="M126" s="1"/>
      <c r="N126" s="1"/>
      <c r="O126" s="1"/>
    </row>
    <row r="127" spans="1:15" s="71" customFormat="1" ht="97.5" customHeight="1">
      <c r="A127" s="1001" t="s">
        <v>734</v>
      </c>
      <c r="B127" s="1002"/>
      <c r="C127" s="159" t="s">
        <v>672</v>
      </c>
      <c r="D127" s="157" t="s">
        <v>566</v>
      </c>
      <c r="E127" s="108" t="s">
        <v>545</v>
      </c>
      <c r="F127" s="109" t="s">
        <v>423</v>
      </c>
      <c r="J127" s="1"/>
      <c r="K127" s="1"/>
      <c r="L127" s="1"/>
      <c r="M127" s="1"/>
      <c r="N127" s="1"/>
      <c r="O127" s="1"/>
    </row>
    <row r="128" spans="1:15" ht="105.75" customHeight="1">
      <c r="A128" s="1001" t="s">
        <v>735</v>
      </c>
      <c r="B128" s="1002"/>
      <c r="C128" s="159" t="s">
        <v>689</v>
      </c>
      <c r="D128" s="157" t="s">
        <v>566</v>
      </c>
      <c r="E128" s="108" t="s">
        <v>545</v>
      </c>
      <c r="F128" s="109" t="s">
        <v>423</v>
      </c>
    </row>
    <row r="129" spans="1:9" ht="102.75" customHeight="1">
      <c r="A129" s="1001" t="s">
        <v>736</v>
      </c>
      <c r="B129" s="1002"/>
      <c r="C129" s="159" t="s">
        <v>673</v>
      </c>
      <c r="D129" s="157" t="s">
        <v>566</v>
      </c>
      <c r="E129" s="108" t="s">
        <v>545</v>
      </c>
      <c r="F129" s="109" t="s">
        <v>423</v>
      </c>
    </row>
    <row r="130" spans="1:9" ht="96" customHeight="1">
      <c r="A130" s="1001" t="s">
        <v>737</v>
      </c>
      <c r="B130" s="1002"/>
      <c r="C130" s="159" t="s">
        <v>677</v>
      </c>
      <c r="D130" s="157" t="s">
        <v>566</v>
      </c>
      <c r="E130" s="108" t="s">
        <v>545</v>
      </c>
      <c r="F130" s="109" t="s">
        <v>423</v>
      </c>
    </row>
    <row r="131" spans="1:9" ht="96" customHeight="1">
      <c r="A131" s="1001" t="s">
        <v>738</v>
      </c>
      <c r="B131" s="1002"/>
      <c r="C131" s="159" t="s">
        <v>678</v>
      </c>
      <c r="D131" s="157" t="s">
        <v>566</v>
      </c>
      <c r="E131" s="108" t="s">
        <v>545</v>
      </c>
      <c r="F131" s="109" t="s">
        <v>423</v>
      </c>
    </row>
    <row r="132" spans="1:9" ht="102.75" customHeight="1">
      <c r="A132" s="1001" t="s">
        <v>739</v>
      </c>
      <c r="B132" s="1002"/>
      <c r="C132" s="159" t="s">
        <v>690</v>
      </c>
      <c r="D132" s="157" t="s">
        <v>566</v>
      </c>
      <c r="E132" s="108" t="s">
        <v>545</v>
      </c>
      <c r="F132" s="109" t="s">
        <v>423</v>
      </c>
    </row>
    <row r="133" spans="1:9" ht="116.25" customHeight="1">
      <c r="A133" s="1001" t="s">
        <v>740</v>
      </c>
      <c r="B133" s="1002"/>
      <c r="C133" s="159" t="s">
        <v>906</v>
      </c>
      <c r="D133" s="157" t="s">
        <v>566</v>
      </c>
      <c r="E133" s="108" t="s">
        <v>545</v>
      </c>
      <c r="F133" s="109" t="s">
        <v>423</v>
      </c>
    </row>
    <row r="134" spans="1:9" ht="125.25" customHeight="1">
      <c r="A134" s="1001" t="s">
        <v>741</v>
      </c>
      <c r="B134" s="1002"/>
      <c r="C134" s="159" t="s">
        <v>674</v>
      </c>
      <c r="D134" s="157" t="s">
        <v>566</v>
      </c>
      <c r="E134" s="108" t="s">
        <v>545</v>
      </c>
      <c r="F134" s="109" t="s">
        <v>423</v>
      </c>
    </row>
    <row r="135" spans="1:9" ht="120.75" customHeight="1">
      <c r="A135" s="1001" t="s">
        <v>742</v>
      </c>
      <c r="B135" s="1002"/>
      <c r="C135" s="159" t="s">
        <v>674</v>
      </c>
      <c r="D135" s="157" t="s">
        <v>566</v>
      </c>
      <c r="E135" s="108" t="s">
        <v>545</v>
      </c>
      <c r="F135" s="109" t="s">
        <v>423</v>
      </c>
    </row>
    <row r="136" spans="1:9" ht="99" customHeight="1">
      <c r="A136" s="1070" t="s">
        <v>1678</v>
      </c>
      <c r="B136" s="1071"/>
      <c r="C136" s="173" t="s">
        <v>476</v>
      </c>
      <c r="D136" s="172" t="s">
        <v>1686</v>
      </c>
      <c r="E136" s="173" t="s">
        <v>545</v>
      </c>
      <c r="F136" s="171" t="s">
        <v>423</v>
      </c>
    </row>
    <row r="137" spans="1:9" ht="120.75" customHeight="1">
      <c r="A137" s="1001" t="s">
        <v>1720</v>
      </c>
      <c r="B137" s="1002"/>
      <c r="C137" s="459" t="s">
        <v>1680</v>
      </c>
      <c r="D137" s="157" t="s">
        <v>1686</v>
      </c>
      <c r="E137" s="108" t="s">
        <v>545</v>
      </c>
      <c r="F137" s="109" t="s">
        <v>423</v>
      </c>
    </row>
    <row r="138" spans="1:9" ht="98.25" customHeight="1">
      <c r="A138" s="1001" t="s">
        <v>1721</v>
      </c>
      <c r="B138" s="1002"/>
      <c r="C138" s="480" t="s">
        <v>676</v>
      </c>
      <c r="D138" s="157" t="s">
        <v>1686</v>
      </c>
      <c r="E138" s="108" t="s">
        <v>545</v>
      </c>
      <c r="F138" s="109" t="s">
        <v>423</v>
      </c>
    </row>
    <row r="139" spans="1:9" ht="87" customHeight="1">
      <c r="A139" s="1081" t="s">
        <v>1679</v>
      </c>
      <c r="B139" s="1082"/>
      <c r="C139" s="173" t="s">
        <v>476</v>
      </c>
      <c r="D139" s="172" t="s">
        <v>642</v>
      </c>
      <c r="E139" s="173" t="s">
        <v>646</v>
      </c>
      <c r="F139" s="173" t="s">
        <v>423</v>
      </c>
    </row>
    <row r="140" spans="1:9" ht="103.5" customHeight="1">
      <c r="A140" s="1083" t="s">
        <v>1682</v>
      </c>
      <c r="B140" s="1083"/>
      <c r="C140" s="158" t="s">
        <v>1683</v>
      </c>
      <c r="D140" s="157" t="s">
        <v>642</v>
      </c>
      <c r="E140" s="158" t="s">
        <v>645</v>
      </c>
      <c r="F140" s="108" t="s">
        <v>423</v>
      </c>
    </row>
    <row r="141" spans="1:9" ht="105" customHeight="1">
      <c r="A141" s="1083" t="s">
        <v>1681</v>
      </c>
      <c r="B141" s="1083"/>
      <c r="C141" s="158" t="s">
        <v>1684</v>
      </c>
      <c r="D141" s="157" t="s">
        <v>642</v>
      </c>
      <c r="E141" s="108" t="s">
        <v>646</v>
      </c>
      <c r="F141" s="108" t="s">
        <v>423</v>
      </c>
    </row>
    <row r="142" spans="1:9" ht="101.25" customHeight="1">
      <c r="A142" s="1070" t="s">
        <v>1685</v>
      </c>
      <c r="B142" s="1071"/>
      <c r="C142" s="171" t="s">
        <v>476</v>
      </c>
      <c r="D142" s="172" t="s">
        <v>642</v>
      </c>
      <c r="E142" s="173" t="s">
        <v>644</v>
      </c>
      <c r="F142" s="171" t="s">
        <v>423</v>
      </c>
      <c r="H142" s="175" t="s">
        <v>79</v>
      </c>
      <c r="I142" s="175" t="s">
        <v>675</v>
      </c>
    </row>
    <row r="143" spans="1:9" ht="117.75" customHeight="1">
      <c r="A143" s="1001" t="s">
        <v>1274</v>
      </c>
      <c r="B143" s="1002"/>
      <c r="C143" s="159" t="s">
        <v>1683</v>
      </c>
      <c r="D143" s="157" t="s">
        <v>642</v>
      </c>
      <c r="E143" s="158" t="s">
        <v>645</v>
      </c>
      <c r="F143" s="109" t="s">
        <v>423</v>
      </c>
    </row>
    <row r="144" spans="1:9" ht="113.25" customHeight="1">
      <c r="A144" s="998" t="s">
        <v>1275</v>
      </c>
      <c r="B144" s="998"/>
      <c r="C144" s="159" t="s">
        <v>1684</v>
      </c>
      <c r="D144" s="157" t="s">
        <v>642</v>
      </c>
      <c r="E144" s="108" t="s">
        <v>646</v>
      </c>
      <c r="F144" s="109" t="s">
        <v>423</v>
      </c>
    </row>
  </sheetData>
  <mergeCells count="165">
    <mergeCell ref="B88:E88"/>
    <mergeCell ref="B89:E89"/>
    <mergeCell ref="B90:E90"/>
    <mergeCell ref="A91:E91"/>
    <mergeCell ref="A92:E92"/>
    <mergeCell ref="A93:E93"/>
    <mergeCell ref="A94:E94"/>
    <mergeCell ref="A95:E95"/>
    <mergeCell ref="A96:E96"/>
    <mergeCell ref="A87:A90"/>
    <mergeCell ref="B87:E87"/>
    <mergeCell ref="B108:E108"/>
    <mergeCell ref="B109:E109"/>
    <mergeCell ref="B110:E110"/>
    <mergeCell ref="A111:E111"/>
    <mergeCell ref="A127:B127"/>
    <mergeCell ref="A103:E103"/>
    <mergeCell ref="A142:B142"/>
    <mergeCell ref="A97:A100"/>
    <mergeCell ref="B97:E97"/>
    <mergeCell ref="B98:E98"/>
    <mergeCell ref="B99:E99"/>
    <mergeCell ref="B100:E100"/>
    <mergeCell ref="A101:E101"/>
    <mergeCell ref="A139:B139"/>
    <mergeCell ref="A140:B140"/>
    <mergeCell ref="A141:B141"/>
    <mergeCell ref="A143:B143"/>
    <mergeCell ref="A128:B128"/>
    <mergeCell ref="A144:B144"/>
    <mergeCell ref="A112:E112"/>
    <mergeCell ref="A113:E113"/>
    <mergeCell ref="A114:E114"/>
    <mergeCell ref="B116:G116"/>
    <mergeCell ref="A117:B118"/>
    <mergeCell ref="C117:G117"/>
    <mergeCell ref="B16:B17"/>
    <mergeCell ref="A4:Q4"/>
    <mergeCell ref="A136:B136"/>
    <mergeCell ref="A137:B137"/>
    <mergeCell ref="A138:B138"/>
    <mergeCell ref="A124:F124"/>
    <mergeCell ref="A125:B125"/>
    <mergeCell ref="A126:B126"/>
    <mergeCell ref="A123:B123"/>
    <mergeCell ref="A119:B119"/>
    <mergeCell ref="A121:F121"/>
    <mergeCell ref="A130:B130"/>
    <mergeCell ref="A131:B131"/>
    <mergeCell ref="A132:B132"/>
    <mergeCell ref="A133:B133"/>
    <mergeCell ref="A134:B134"/>
    <mergeCell ref="A135:B135"/>
    <mergeCell ref="A122:B122"/>
    <mergeCell ref="A129:B129"/>
    <mergeCell ref="A105:E105"/>
    <mergeCell ref="A106:E106"/>
    <mergeCell ref="A102:E102"/>
    <mergeCell ref="A107:A110"/>
    <mergeCell ref="B107:E107"/>
    <mergeCell ref="D23:D25"/>
    <mergeCell ref="E23:F24"/>
    <mergeCell ref="A1:Q1"/>
    <mergeCell ref="A2:Q2"/>
    <mergeCell ref="A5:E5"/>
    <mergeCell ref="F5:Q5"/>
    <mergeCell ref="A7:E7"/>
    <mergeCell ref="F7:Q7"/>
    <mergeCell ref="H10:M10"/>
    <mergeCell ref="I17:J17"/>
    <mergeCell ref="K17:L17"/>
    <mergeCell ref="Q10:Q11"/>
    <mergeCell ref="A9:P9"/>
    <mergeCell ref="A10:A11"/>
    <mergeCell ref="B10:B11"/>
    <mergeCell ref="C10:C11"/>
    <mergeCell ref="D10:D11"/>
    <mergeCell ref="E10:E11"/>
    <mergeCell ref="N12:P12"/>
    <mergeCell ref="A6:E6"/>
    <mergeCell ref="F6:Q6"/>
    <mergeCell ref="N14:P14"/>
    <mergeCell ref="A15:Q15"/>
    <mergeCell ref="A16:A17"/>
    <mergeCell ref="A45:E45"/>
    <mergeCell ref="A46:E46"/>
    <mergeCell ref="A47:E47"/>
    <mergeCell ref="M28:P28"/>
    <mergeCell ref="B33:L33"/>
    <mergeCell ref="A22:L22"/>
    <mergeCell ref="G23:L24"/>
    <mergeCell ref="F10:G10"/>
    <mergeCell ref="N10:P11"/>
    <mergeCell ref="K20:L20"/>
    <mergeCell ref="A27:L27"/>
    <mergeCell ref="B31:L31"/>
    <mergeCell ref="I18:J18"/>
    <mergeCell ref="K18:L18"/>
    <mergeCell ref="A23:A25"/>
    <mergeCell ref="C16:C17"/>
    <mergeCell ref="E16:Q16"/>
    <mergeCell ref="I20:J20"/>
    <mergeCell ref="B13:R13"/>
    <mergeCell ref="R10:R11"/>
    <mergeCell ref="R16:R17"/>
    <mergeCell ref="B19:R19"/>
    <mergeCell ref="B23:B25"/>
    <mergeCell ref="C23:C25"/>
    <mergeCell ref="B35:L35"/>
    <mergeCell ref="B29:L29"/>
    <mergeCell ref="A36:L36"/>
    <mergeCell ref="A37:E38"/>
    <mergeCell ref="A39:E39"/>
    <mergeCell ref="A40:E40"/>
    <mergeCell ref="A41:A44"/>
    <mergeCell ref="B41:E41"/>
    <mergeCell ref="B42:E42"/>
    <mergeCell ref="B43:E43"/>
    <mergeCell ref="B44:E44"/>
    <mergeCell ref="F37:L37"/>
    <mergeCell ref="A75:E75"/>
    <mergeCell ref="A76:E76"/>
    <mergeCell ref="A77:A80"/>
    <mergeCell ref="B77:E77"/>
    <mergeCell ref="B78:E78"/>
    <mergeCell ref="B79:E79"/>
    <mergeCell ref="B80:E80"/>
    <mergeCell ref="A48:E48"/>
    <mergeCell ref="A49:E49"/>
    <mergeCell ref="A50:A53"/>
    <mergeCell ref="B50:E50"/>
    <mergeCell ref="B51:E51"/>
    <mergeCell ref="B52:E52"/>
    <mergeCell ref="B53:E53"/>
    <mergeCell ref="A54:E54"/>
    <mergeCell ref="A55:E55"/>
    <mergeCell ref="A56:E56"/>
    <mergeCell ref="A57:E57"/>
    <mergeCell ref="A58:E58"/>
    <mergeCell ref="A59:A62"/>
    <mergeCell ref="B59:E59"/>
    <mergeCell ref="A84:E84"/>
    <mergeCell ref="A104:E104"/>
    <mergeCell ref="A72:E72"/>
    <mergeCell ref="A73:E73"/>
    <mergeCell ref="A74:E74"/>
    <mergeCell ref="Q95:V95"/>
    <mergeCell ref="B60:E60"/>
    <mergeCell ref="B61:E61"/>
    <mergeCell ref="B62:E62"/>
    <mergeCell ref="A63:E63"/>
    <mergeCell ref="A64:E64"/>
    <mergeCell ref="A65:E65"/>
    <mergeCell ref="A66:E66"/>
    <mergeCell ref="A67:E67"/>
    <mergeCell ref="A68:A71"/>
    <mergeCell ref="B68:E68"/>
    <mergeCell ref="B69:E69"/>
    <mergeCell ref="B70:E70"/>
    <mergeCell ref="B71:E71"/>
    <mergeCell ref="A81:E81"/>
    <mergeCell ref="A83:E83"/>
    <mergeCell ref="A82:E82"/>
    <mergeCell ref="A85:E85"/>
    <mergeCell ref="A86:E86"/>
  </mergeCells>
  <pageMargins left="0.70866141732283472" right="0.70866141732283472" top="0.74803149606299213" bottom="0.74803149606299213" header="0.31496062992125984" footer="0.31496062992125984"/>
  <pageSetup paperSize="9" scale="37" orientation="landscape" r:id="rId1"/>
  <colBreaks count="1" manualBreakCount="1">
    <brk id="18" max="1048575" man="1"/>
  </colBreaks>
</worksheet>
</file>

<file path=xl/worksheets/sheet14.xml><?xml version="1.0" encoding="utf-8"?>
<worksheet xmlns="http://schemas.openxmlformats.org/spreadsheetml/2006/main" xmlns:r="http://schemas.openxmlformats.org/officeDocument/2006/relationships">
  <sheetPr>
    <tabColor rgb="FF0066FF"/>
  </sheetPr>
  <dimension ref="A1:Y205"/>
  <sheetViews>
    <sheetView view="pageBreakPreview" topLeftCell="A187" zoomScale="85" zoomScaleNormal="85" zoomScaleSheetLayoutView="85" workbookViewId="0">
      <selection activeCell="A191" sqref="A191:B191"/>
    </sheetView>
  </sheetViews>
  <sheetFormatPr defaultColWidth="9.140625" defaultRowHeight="15.75"/>
  <cols>
    <col min="1" max="1" width="8.7109375" style="1" customWidth="1"/>
    <col min="2" max="2" width="68.140625" style="1" customWidth="1"/>
    <col min="3" max="4" width="23" style="1" customWidth="1"/>
    <col min="5" max="5" width="20.140625" style="1" customWidth="1"/>
    <col min="6" max="6" width="20.85546875" style="1" customWidth="1"/>
    <col min="7" max="7" width="17" style="1" customWidth="1"/>
    <col min="8" max="8" width="18.28515625" style="1" customWidth="1"/>
    <col min="9" max="9" width="14" style="1" customWidth="1"/>
    <col min="10" max="10" width="16" style="1" customWidth="1"/>
    <col min="11" max="11" width="17.5703125" style="1" customWidth="1"/>
    <col min="12" max="12" width="18.5703125" style="1" customWidth="1"/>
    <col min="13" max="13" width="13.28515625" style="1" customWidth="1"/>
    <col min="14" max="15" width="11" style="1" customWidth="1"/>
    <col min="16" max="16" width="15.42578125" style="1" customWidth="1"/>
    <col min="17" max="17" width="15.7109375" style="1" customWidth="1"/>
    <col min="18" max="18" width="14.28515625" style="1" customWidth="1"/>
    <col min="19" max="19" width="19.5703125" style="1" customWidth="1"/>
    <col min="20" max="20" width="20" style="120" customWidth="1"/>
    <col min="21" max="16384" width="9.140625" style="1"/>
  </cols>
  <sheetData>
    <row r="1" spans="1:23" ht="15.75" customHeight="1">
      <c r="A1" s="1086" t="s">
        <v>448</v>
      </c>
      <c r="B1" s="1086"/>
      <c r="C1" s="1086"/>
      <c r="D1" s="1086"/>
      <c r="E1" s="1086"/>
      <c r="F1" s="1086"/>
      <c r="G1" s="1086"/>
      <c r="H1" s="1086"/>
      <c r="I1" s="1086"/>
      <c r="J1" s="1086"/>
      <c r="K1" s="1086"/>
      <c r="L1" s="1086"/>
      <c r="M1" s="1086"/>
      <c r="N1" s="1086"/>
      <c r="O1" s="1086"/>
      <c r="P1" s="1086"/>
      <c r="Q1" s="1086"/>
      <c r="R1" s="1086"/>
    </row>
    <row r="2" spans="1:23" ht="27.75" customHeight="1">
      <c r="A2" s="1068" t="s">
        <v>1090</v>
      </c>
      <c r="B2" s="1068"/>
      <c r="C2" s="1068"/>
      <c r="D2" s="1068"/>
      <c r="E2" s="1068"/>
      <c r="F2" s="1068"/>
      <c r="G2" s="1068"/>
      <c r="H2" s="1068"/>
      <c r="I2" s="1068"/>
      <c r="J2" s="1068"/>
      <c r="K2" s="1068"/>
      <c r="L2" s="1068"/>
      <c r="M2" s="1068"/>
      <c r="N2" s="1068"/>
      <c r="O2" s="1068"/>
      <c r="P2" s="1068"/>
      <c r="Q2" s="1068"/>
      <c r="R2" s="1068"/>
    </row>
    <row r="3" spans="1:23">
      <c r="S3" s="304" t="s">
        <v>1006</v>
      </c>
      <c r="T3" s="304" t="s">
        <v>1010</v>
      </c>
      <c r="W3" s="175" t="s">
        <v>658</v>
      </c>
    </row>
    <row r="4" spans="1:23">
      <c r="A4" s="1020" t="s">
        <v>449</v>
      </c>
      <c r="B4" s="1020"/>
      <c r="C4" s="1020"/>
      <c r="D4" s="1020"/>
      <c r="E4" s="1020"/>
      <c r="F4" s="1020"/>
      <c r="G4" s="1020"/>
      <c r="H4" s="1020"/>
      <c r="I4" s="1020"/>
      <c r="J4" s="1020"/>
      <c r="K4" s="1020"/>
      <c r="L4" s="1020"/>
      <c r="M4" s="1020"/>
      <c r="N4" s="1020"/>
      <c r="O4" s="1020"/>
      <c r="P4" s="1020"/>
      <c r="Q4" s="1020"/>
      <c r="R4" s="1020"/>
    </row>
    <row r="5" spans="1:23" ht="43.5" customHeight="1">
      <c r="A5" s="991" t="s">
        <v>1218</v>
      </c>
      <c r="B5" s="991"/>
      <c r="C5" s="991"/>
      <c r="D5" s="991"/>
      <c r="E5" s="991"/>
      <c r="F5" s="998" t="s">
        <v>565</v>
      </c>
      <c r="G5" s="998"/>
      <c r="H5" s="998"/>
      <c r="I5" s="998"/>
      <c r="J5" s="998"/>
      <c r="K5" s="998"/>
      <c r="L5" s="998"/>
      <c r="M5" s="998"/>
      <c r="N5" s="998"/>
      <c r="O5" s="998"/>
      <c r="P5" s="998"/>
      <c r="Q5" s="998"/>
      <c r="R5" s="998"/>
    </row>
    <row r="6" spans="1:23" ht="24.75" customHeight="1">
      <c r="A6" s="1021" t="s">
        <v>563</v>
      </c>
      <c r="B6" s="1022"/>
      <c r="C6" s="1022"/>
      <c r="D6" s="1022"/>
      <c r="E6" s="1023"/>
      <c r="F6" s="1069" t="s">
        <v>681</v>
      </c>
      <c r="G6" s="1069"/>
      <c r="H6" s="1069"/>
      <c r="I6" s="1069"/>
      <c r="J6" s="1069"/>
      <c r="K6" s="1069"/>
      <c r="L6" s="1069"/>
      <c r="M6" s="1069"/>
      <c r="N6" s="1069"/>
      <c r="O6" s="1069"/>
      <c r="P6" s="1069"/>
      <c r="Q6" s="1069"/>
      <c r="R6" s="1069"/>
    </row>
    <row r="7" spans="1:23" ht="34.5" customHeight="1">
      <c r="A7" s="991" t="s">
        <v>450</v>
      </c>
      <c r="B7" s="991"/>
      <c r="C7" s="991"/>
      <c r="D7" s="991"/>
      <c r="E7" s="991"/>
      <c r="F7" s="998" t="s">
        <v>564</v>
      </c>
      <c r="G7" s="998"/>
      <c r="H7" s="998"/>
      <c r="I7" s="998"/>
      <c r="J7" s="998"/>
      <c r="K7" s="998"/>
      <c r="L7" s="998"/>
      <c r="M7" s="998"/>
      <c r="N7" s="998"/>
      <c r="O7" s="998"/>
      <c r="P7" s="998"/>
      <c r="Q7" s="998"/>
      <c r="R7" s="998"/>
    </row>
    <row r="9" spans="1:23">
      <c r="A9" s="1020" t="s">
        <v>451</v>
      </c>
      <c r="B9" s="1020"/>
      <c r="C9" s="1020"/>
      <c r="D9" s="1020"/>
      <c r="E9" s="1020"/>
      <c r="F9" s="1020"/>
      <c r="G9" s="1020"/>
      <c r="H9" s="1020"/>
      <c r="I9" s="1020"/>
      <c r="J9" s="1020"/>
      <c r="K9" s="1020"/>
      <c r="L9" s="1020"/>
      <c r="M9" s="1020"/>
      <c r="N9" s="1020"/>
      <c r="O9" s="1020"/>
      <c r="P9" s="1020"/>
      <c r="Q9" s="1020"/>
      <c r="R9" s="1020"/>
    </row>
    <row r="10" spans="1:23" ht="74.25" customHeight="1">
      <c r="A10" s="991" t="s">
        <v>29</v>
      </c>
      <c r="B10" s="991" t="s">
        <v>452</v>
      </c>
      <c r="C10" s="991" t="s">
        <v>19</v>
      </c>
      <c r="D10" s="991" t="s">
        <v>18</v>
      </c>
      <c r="E10" s="991" t="s">
        <v>453</v>
      </c>
      <c r="F10" s="991" t="s">
        <v>21</v>
      </c>
      <c r="G10" s="991"/>
      <c r="H10" s="1021" t="s">
        <v>454</v>
      </c>
      <c r="I10" s="1022"/>
      <c r="J10" s="1022"/>
      <c r="K10" s="1022"/>
      <c r="L10" s="1022"/>
      <c r="M10" s="1023"/>
      <c r="N10" s="991" t="s">
        <v>24</v>
      </c>
      <c r="O10" s="991"/>
      <c r="P10" s="991"/>
      <c r="Q10" s="991" t="s">
        <v>455</v>
      </c>
      <c r="R10" s="991" t="s">
        <v>27</v>
      </c>
    </row>
    <row r="11" spans="1:23">
      <c r="A11" s="991"/>
      <c r="B11" s="991"/>
      <c r="C11" s="991"/>
      <c r="D11" s="991"/>
      <c r="E11" s="991"/>
      <c r="F11" s="363" t="s">
        <v>39</v>
      </c>
      <c r="G11" s="363" t="s">
        <v>40</v>
      </c>
      <c r="H11" s="363">
        <v>2025</v>
      </c>
      <c r="I11" s="363">
        <v>2026</v>
      </c>
      <c r="J11" s="363">
        <v>2027</v>
      </c>
      <c r="K11" s="363">
        <v>2028</v>
      </c>
      <c r="L11" s="363">
        <v>2029</v>
      </c>
      <c r="M11" s="363">
        <v>2030</v>
      </c>
      <c r="N11" s="991"/>
      <c r="O11" s="991"/>
      <c r="P11" s="991"/>
      <c r="Q11" s="991"/>
      <c r="R11" s="991"/>
    </row>
    <row r="12" spans="1:23">
      <c r="A12" s="368">
        <v>1</v>
      </c>
      <c r="B12" s="363">
        <v>2</v>
      </c>
      <c r="C12" s="363">
        <v>3</v>
      </c>
      <c r="D12" s="363">
        <v>4</v>
      </c>
      <c r="E12" s="363">
        <v>5</v>
      </c>
      <c r="F12" s="363">
        <v>6</v>
      </c>
      <c r="G12" s="363">
        <v>7</v>
      </c>
      <c r="H12" s="363">
        <v>8</v>
      </c>
      <c r="I12" s="363">
        <v>9</v>
      </c>
      <c r="J12" s="363">
        <v>10</v>
      </c>
      <c r="K12" s="363">
        <v>11</v>
      </c>
      <c r="L12" s="363">
        <v>12</v>
      </c>
      <c r="M12" s="363">
        <v>13</v>
      </c>
      <c r="N12" s="1021">
        <v>14</v>
      </c>
      <c r="O12" s="1022"/>
      <c r="P12" s="1023"/>
      <c r="Q12" s="363">
        <v>15</v>
      </c>
      <c r="R12" s="363">
        <v>16</v>
      </c>
    </row>
    <row r="13" spans="1:23" ht="15.75" customHeight="1">
      <c r="A13" s="374" t="s">
        <v>56</v>
      </c>
      <c r="B13" s="1003" t="s">
        <v>1088</v>
      </c>
      <c r="C13" s="1004"/>
      <c r="D13" s="1004"/>
      <c r="E13" s="1004"/>
      <c r="F13" s="1004"/>
      <c r="G13" s="1004"/>
      <c r="H13" s="1004"/>
      <c r="I13" s="1004"/>
      <c r="J13" s="1004"/>
      <c r="K13" s="1004"/>
      <c r="L13" s="1004"/>
      <c r="M13" s="1004"/>
      <c r="N13" s="1004"/>
      <c r="O13" s="1004"/>
      <c r="P13" s="1004"/>
      <c r="Q13" s="1004"/>
      <c r="R13" s="1005"/>
    </row>
    <row r="14" spans="1:23" ht="44.25" customHeight="1">
      <c r="A14" s="194" t="s">
        <v>58</v>
      </c>
      <c r="B14" s="143" t="s">
        <v>488</v>
      </c>
      <c r="C14" s="147" t="s">
        <v>486</v>
      </c>
      <c r="D14" s="147" t="s">
        <v>550</v>
      </c>
      <c r="E14" s="365" t="s">
        <v>616</v>
      </c>
      <c r="F14" s="98">
        <v>76</v>
      </c>
      <c r="G14" s="365">
        <v>2023</v>
      </c>
      <c r="H14" s="413">
        <v>72.41</v>
      </c>
      <c r="I14" s="413">
        <v>72.42</v>
      </c>
      <c r="J14" s="413">
        <v>72.430000000000007</v>
      </c>
      <c r="K14" s="413">
        <v>72.44</v>
      </c>
      <c r="L14" s="413">
        <v>72.45</v>
      </c>
      <c r="M14" s="413">
        <v>72.459999999999994</v>
      </c>
      <c r="N14" s="955" t="s">
        <v>544</v>
      </c>
      <c r="O14" s="1006"/>
      <c r="P14" s="956"/>
      <c r="Q14" s="365" t="s">
        <v>423</v>
      </c>
      <c r="R14" s="365" t="s">
        <v>423</v>
      </c>
    </row>
    <row r="15" spans="1:23" ht="39.75" customHeight="1">
      <c r="A15" s="195" t="s">
        <v>73</v>
      </c>
      <c r="B15" s="143" t="s">
        <v>489</v>
      </c>
      <c r="C15" s="147" t="s">
        <v>486</v>
      </c>
      <c r="D15" s="147" t="s">
        <v>550</v>
      </c>
      <c r="E15" s="365" t="s">
        <v>616</v>
      </c>
      <c r="F15" s="162">
        <v>96.87</v>
      </c>
      <c r="G15" s="161">
        <v>2023</v>
      </c>
      <c r="H15" s="161">
        <v>95.06</v>
      </c>
      <c r="I15" s="161">
        <v>95.07</v>
      </c>
      <c r="J15" s="161">
        <v>95.08</v>
      </c>
      <c r="K15" s="161">
        <v>96.09</v>
      </c>
      <c r="L15" s="468">
        <v>97.1</v>
      </c>
      <c r="M15" s="161">
        <v>98.11</v>
      </c>
      <c r="N15" s="955" t="s">
        <v>544</v>
      </c>
      <c r="O15" s="1006"/>
      <c r="P15" s="956"/>
      <c r="Q15" s="365" t="s">
        <v>423</v>
      </c>
      <c r="R15" s="365" t="s">
        <v>423</v>
      </c>
    </row>
    <row r="16" spans="1:23" ht="31.5" customHeight="1">
      <c r="A16" s="195" t="s">
        <v>135</v>
      </c>
      <c r="B16" s="143" t="s">
        <v>490</v>
      </c>
      <c r="C16" s="147" t="s">
        <v>486</v>
      </c>
      <c r="D16" s="147" t="s">
        <v>550</v>
      </c>
      <c r="E16" s="365" t="s">
        <v>616</v>
      </c>
      <c r="F16" s="365">
        <v>96.45</v>
      </c>
      <c r="G16" s="161">
        <v>2023</v>
      </c>
      <c r="H16" s="161">
        <v>97.05</v>
      </c>
      <c r="I16" s="161">
        <v>97.06</v>
      </c>
      <c r="J16" s="161">
        <v>97.07</v>
      </c>
      <c r="K16" s="161">
        <v>97.08</v>
      </c>
      <c r="L16" s="161">
        <v>97.09</v>
      </c>
      <c r="M16" s="468">
        <v>97.1</v>
      </c>
      <c r="N16" s="955" t="s">
        <v>544</v>
      </c>
      <c r="O16" s="1006"/>
      <c r="P16" s="956"/>
      <c r="Q16" s="365" t="s">
        <v>423</v>
      </c>
      <c r="R16" s="365" t="s">
        <v>423</v>
      </c>
    </row>
    <row r="17" spans="1:18" ht="31.5" customHeight="1">
      <c r="A17" s="195" t="s">
        <v>165</v>
      </c>
      <c r="B17" s="143" t="s">
        <v>548</v>
      </c>
      <c r="C17" s="147" t="s">
        <v>486</v>
      </c>
      <c r="D17" s="147" t="s">
        <v>550</v>
      </c>
      <c r="E17" s="365" t="s">
        <v>616</v>
      </c>
      <c r="F17" s="365">
        <v>97.2</v>
      </c>
      <c r="G17" s="161">
        <v>2023</v>
      </c>
      <c r="H17" s="161">
        <v>95.55</v>
      </c>
      <c r="I17" s="161">
        <v>95.56</v>
      </c>
      <c r="J17" s="161">
        <v>95.57</v>
      </c>
      <c r="K17" s="161">
        <v>95.58</v>
      </c>
      <c r="L17" s="161">
        <v>95.59</v>
      </c>
      <c r="M17" s="468">
        <v>95.6</v>
      </c>
      <c r="N17" s="955" t="s">
        <v>544</v>
      </c>
      <c r="O17" s="1006"/>
      <c r="P17" s="956"/>
      <c r="Q17" s="365" t="s">
        <v>423</v>
      </c>
      <c r="R17" s="365" t="s">
        <v>423</v>
      </c>
    </row>
    <row r="18" spans="1:18" ht="33" customHeight="1">
      <c r="A18" s="1020" t="s">
        <v>629</v>
      </c>
      <c r="B18" s="1020"/>
      <c r="C18" s="1020"/>
      <c r="D18" s="1020"/>
      <c r="E18" s="1020"/>
      <c r="F18" s="1020"/>
      <c r="G18" s="1020"/>
      <c r="H18" s="1020"/>
      <c r="I18" s="1020"/>
      <c r="J18" s="1020"/>
      <c r="K18" s="1020"/>
      <c r="L18" s="1020"/>
      <c r="M18" s="1020"/>
      <c r="N18" s="1020"/>
      <c r="O18" s="1020"/>
      <c r="P18" s="1020"/>
      <c r="Q18" s="1020"/>
      <c r="R18" s="1020"/>
    </row>
    <row r="19" spans="1:18" ht="27.75" customHeight="1">
      <c r="A19" s="991" t="s">
        <v>29</v>
      </c>
      <c r="B19" s="991" t="s">
        <v>421</v>
      </c>
      <c r="C19" s="991" t="s">
        <v>18</v>
      </c>
      <c r="D19" s="363" t="s">
        <v>458</v>
      </c>
      <c r="E19" s="998" t="s">
        <v>427</v>
      </c>
      <c r="F19" s="998"/>
      <c r="G19" s="998"/>
      <c r="H19" s="998"/>
      <c r="I19" s="998"/>
      <c r="J19" s="998"/>
      <c r="K19" s="998"/>
      <c r="L19" s="998"/>
      <c r="M19" s="998"/>
      <c r="N19" s="998"/>
      <c r="O19" s="998"/>
      <c r="P19" s="998"/>
      <c r="Q19" s="998"/>
      <c r="R19" s="990" t="s">
        <v>459</v>
      </c>
    </row>
    <row r="20" spans="1:18">
      <c r="A20" s="991"/>
      <c r="B20" s="991"/>
      <c r="C20" s="991"/>
      <c r="D20" s="363" t="s">
        <v>460</v>
      </c>
      <c r="E20" s="363" t="s">
        <v>43</v>
      </c>
      <c r="F20" s="363" t="s">
        <v>44</v>
      </c>
      <c r="G20" s="363" t="s">
        <v>45</v>
      </c>
      <c r="H20" s="363" t="s">
        <v>46</v>
      </c>
      <c r="I20" s="991" t="s">
        <v>47</v>
      </c>
      <c r="J20" s="991"/>
      <c r="K20" s="991" t="s">
        <v>48</v>
      </c>
      <c r="L20" s="991"/>
      <c r="M20" s="363" t="s">
        <v>49</v>
      </c>
      <c r="N20" s="363" t="s">
        <v>50</v>
      </c>
      <c r="O20" s="363" t="s">
        <v>51</v>
      </c>
      <c r="P20" s="363" t="s">
        <v>52</v>
      </c>
      <c r="Q20" s="363" t="s">
        <v>53</v>
      </c>
      <c r="R20" s="990"/>
    </row>
    <row r="21" spans="1:18">
      <c r="A21" s="363">
        <v>1</v>
      </c>
      <c r="B21" s="363">
        <v>2</v>
      </c>
      <c r="C21" s="363">
        <v>3</v>
      </c>
      <c r="D21" s="363">
        <v>4</v>
      </c>
      <c r="E21" s="363">
        <v>5</v>
      </c>
      <c r="F21" s="363">
        <v>6</v>
      </c>
      <c r="G21" s="363">
        <v>7</v>
      </c>
      <c r="H21" s="363">
        <v>8</v>
      </c>
      <c r="I21" s="1021">
        <v>9</v>
      </c>
      <c r="J21" s="1023"/>
      <c r="K21" s="1021">
        <v>10</v>
      </c>
      <c r="L21" s="1023"/>
      <c r="M21" s="363">
        <v>11</v>
      </c>
      <c r="N21" s="363">
        <v>12</v>
      </c>
      <c r="O21" s="363">
        <v>13</v>
      </c>
      <c r="P21" s="363">
        <v>14</v>
      </c>
      <c r="Q21" s="363">
        <v>15</v>
      </c>
      <c r="R21" s="369">
        <v>16</v>
      </c>
    </row>
    <row r="22" spans="1:18" ht="15.75" customHeight="1">
      <c r="A22" s="359" t="s">
        <v>659</v>
      </c>
      <c r="B22" s="1003" t="str">
        <f>B13</f>
        <v>Задача комплекса процессных мероприятий «Профилактика, предупреждение, в том числе посредством вакцинации и вакцинопрофилактики, выявление, лечение заболеваний и травм»</v>
      </c>
      <c r="C22" s="1004"/>
      <c r="D22" s="1004"/>
      <c r="E22" s="1004"/>
      <c r="F22" s="1004"/>
      <c r="G22" s="1004"/>
      <c r="H22" s="1004"/>
      <c r="I22" s="1004"/>
      <c r="J22" s="1004"/>
      <c r="K22" s="1004"/>
      <c r="L22" s="1004"/>
      <c r="M22" s="1004"/>
      <c r="N22" s="1004"/>
      <c r="O22" s="1004"/>
      <c r="P22" s="1004"/>
      <c r="Q22" s="1004"/>
      <c r="R22" s="1005"/>
    </row>
    <row r="23" spans="1:18" ht="26.25" customHeight="1">
      <c r="A23" s="365" t="s">
        <v>58</v>
      </c>
      <c r="B23" s="373" t="str">
        <f>B14</f>
        <v>Охват населения профосмотрами на туберкулез</v>
      </c>
      <c r="C23" s="365" t="str">
        <f>D14</f>
        <v>КПМ</v>
      </c>
      <c r="D23" s="365" t="s">
        <v>616</v>
      </c>
      <c r="E23" s="383" t="s">
        <v>423</v>
      </c>
      <c r="F23" s="383" t="s">
        <v>423</v>
      </c>
      <c r="G23" s="365">
        <v>18</v>
      </c>
      <c r="H23" s="383" t="s">
        <v>423</v>
      </c>
      <c r="I23" s="383" t="s">
        <v>423</v>
      </c>
      <c r="J23" s="383" t="s">
        <v>423</v>
      </c>
      <c r="K23" s="955">
        <v>36</v>
      </c>
      <c r="L23" s="956"/>
      <c r="M23" s="383" t="s">
        <v>423</v>
      </c>
      <c r="N23" s="383" t="s">
        <v>423</v>
      </c>
      <c r="O23" s="365">
        <v>54</v>
      </c>
      <c r="P23" s="383" t="s">
        <v>423</v>
      </c>
      <c r="Q23" s="383" t="s">
        <v>423</v>
      </c>
      <c r="R23" s="365">
        <f t="shared" ref="R23:R26" si="0">H14</f>
        <v>72.41</v>
      </c>
    </row>
    <row r="24" spans="1:18" ht="30" customHeight="1">
      <c r="A24" s="365" t="s">
        <v>73</v>
      </c>
      <c r="B24" s="373" t="str">
        <f t="shared" ref="B24:B26" si="1">B15</f>
        <v>Охват населения иммунизацией против вирусного гепатита B в декретированные сроки</v>
      </c>
      <c r="C24" s="365" t="str">
        <f>D15</f>
        <v>КПМ</v>
      </c>
      <c r="D24" s="365" t="s">
        <v>616</v>
      </c>
      <c r="E24" s="383" t="s">
        <v>423</v>
      </c>
      <c r="F24" s="383" t="s">
        <v>423</v>
      </c>
      <c r="G24" s="365">
        <v>24</v>
      </c>
      <c r="H24" s="383" t="s">
        <v>423</v>
      </c>
      <c r="I24" s="383" t="s">
        <v>423</v>
      </c>
      <c r="J24" s="383" t="s">
        <v>423</v>
      </c>
      <c r="K24" s="955">
        <v>48</v>
      </c>
      <c r="L24" s="956"/>
      <c r="M24" s="383" t="s">
        <v>423</v>
      </c>
      <c r="N24" s="383" t="s">
        <v>423</v>
      </c>
      <c r="O24" s="365">
        <v>72</v>
      </c>
      <c r="P24" s="383" t="s">
        <v>423</v>
      </c>
      <c r="Q24" s="383" t="s">
        <v>423</v>
      </c>
      <c r="R24" s="365">
        <f t="shared" si="0"/>
        <v>95.06</v>
      </c>
    </row>
    <row r="25" spans="1:18" ht="42" customHeight="1">
      <c r="A25" s="365" t="s">
        <v>135</v>
      </c>
      <c r="B25" s="373" t="str">
        <f t="shared" si="1"/>
        <v>Охват населения иммунизацией против дифтерии, коклюша и столбняка в декретированные сроки</v>
      </c>
      <c r="C25" s="365" t="str">
        <f>D16</f>
        <v>КПМ</v>
      </c>
      <c r="D25" s="365" t="s">
        <v>616</v>
      </c>
      <c r="E25" s="383" t="s">
        <v>423</v>
      </c>
      <c r="F25" s="383" t="s">
        <v>423</v>
      </c>
      <c r="G25" s="365">
        <v>26</v>
      </c>
      <c r="H25" s="383" t="s">
        <v>423</v>
      </c>
      <c r="I25" s="383" t="s">
        <v>423</v>
      </c>
      <c r="J25" s="383" t="s">
        <v>423</v>
      </c>
      <c r="K25" s="955">
        <v>50</v>
      </c>
      <c r="L25" s="956"/>
      <c r="M25" s="383" t="s">
        <v>423</v>
      </c>
      <c r="N25" s="383" t="s">
        <v>423</v>
      </c>
      <c r="O25" s="365">
        <v>75</v>
      </c>
      <c r="P25" s="383" t="s">
        <v>423</v>
      </c>
      <c r="Q25" s="383" t="s">
        <v>423</v>
      </c>
      <c r="R25" s="365">
        <f t="shared" si="0"/>
        <v>97.05</v>
      </c>
    </row>
    <row r="26" spans="1:18" ht="33" customHeight="1">
      <c r="A26" s="365" t="s">
        <v>165</v>
      </c>
      <c r="B26" s="373" t="str">
        <f t="shared" si="1"/>
        <v xml:space="preserve">Охват населения иммунизацией против кори в декретированные сроки.                                                                                                    </v>
      </c>
      <c r="C26" s="365" t="str">
        <f>D17</f>
        <v>КПМ</v>
      </c>
      <c r="D26" s="365" t="s">
        <v>616</v>
      </c>
      <c r="E26" s="383" t="s">
        <v>423</v>
      </c>
      <c r="F26" s="383" t="s">
        <v>423</v>
      </c>
      <c r="G26" s="365">
        <v>25</v>
      </c>
      <c r="H26" s="383" t="s">
        <v>423</v>
      </c>
      <c r="I26" s="383" t="s">
        <v>423</v>
      </c>
      <c r="J26" s="383" t="s">
        <v>423</v>
      </c>
      <c r="K26" s="955">
        <v>50</v>
      </c>
      <c r="L26" s="956"/>
      <c r="M26" s="383" t="s">
        <v>423</v>
      </c>
      <c r="N26" s="383" t="s">
        <v>423</v>
      </c>
      <c r="O26" s="365">
        <v>73</v>
      </c>
      <c r="P26" s="383" t="s">
        <v>423</v>
      </c>
      <c r="Q26" s="383" t="s">
        <v>423</v>
      </c>
      <c r="R26" s="365">
        <f t="shared" si="0"/>
        <v>95.55</v>
      </c>
    </row>
    <row r="27" spans="1:18" ht="31.5" customHeight="1">
      <c r="A27" s="1087" t="s">
        <v>630</v>
      </c>
      <c r="B27" s="1088"/>
      <c r="C27" s="1088"/>
      <c r="D27" s="1088"/>
      <c r="E27" s="1088"/>
      <c r="F27" s="1088"/>
      <c r="G27" s="1088"/>
      <c r="H27" s="1088"/>
      <c r="I27" s="1088"/>
      <c r="J27" s="1088"/>
      <c r="K27" s="1088"/>
      <c r="L27" s="1089"/>
    </row>
    <row r="28" spans="1:18" ht="31.5" customHeight="1">
      <c r="A28" s="991" t="s">
        <v>29</v>
      </c>
      <c r="B28" s="991" t="s">
        <v>461</v>
      </c>
      <c r="C28" s="972" t="s">
        <v>462</v>
      </c>
      <c r="D28" s="1065" t="s">
        <v>463</v>
      </c>
      <c r="E28" s="991" t="s">
        <v>21</v>
      </c>
      <c r="F28" s="991"/>
      <c r="G28" s="991" t="s">
        <v>464</v>
      </c>
      <c r="H28" s="991"/>
      <c r="I28" s="991"/>
      <c r="J28" s="991"/>
      <c r="K28" s="991"/>
      <c r="L28" s="991"/>
    </row>
    <row r="29" spans="1:18" ht="31.5" customHeight="1">
      <c r="A29" s="991"/>
      <c r="B29" s="991"/>
      <c r="C29" s="973"/>
      <c r="D29" s="1066"/>
      <c r="E29" s="991"/>
      <c r="F29" s="991"/>
      <c r="G29" s="991"/>
      <c r="H29" s="991"/>
      <c r="I29" s="991"/>
      <c r="J29" s="991"/>
      <c r="K29" s="991"/>
      <c r="L29" s="991"/>
    </row>
    <row r="30" spans="1:18" ht="31.5" customHeight="1">
      <c r="A30" s="991"/>
      <c r="B30" s="991"/>
      <c r="C30" s="951"/>
      <c r="D30" s="1067"/>
      <c r="E30" s="363" t="s">
        <v>39</v>
      </c>
      <c r="F30" s="363" t="s">
        <v>40</v>
      </c>
      <c r="G30" s="372">
        <v>2025</v>
      </c>
      <c r="H30" s="372">
        <v>2026</v>
      </c>
      <c r="I30" s="372">
        <v>2027</v>
      </c>
      <c r="J30" s="375">
        <v>2028</v>
      </c>
      <c r="K30" s="375">
        <v>2029</v>
      </c>
      <c r="L30" s="375">
        <v>2030</v>
      </c>
    </row>
    <row r="31" spans="1:18" ht="18" customHeight="1">
      <c r="A31" s="363">
        <v>1</v>
      </c>
      <c r="B31" s="363">
        <v>2</v>
      </c>
      <c r="C31" s="361">
        <v>3</v>
      </c>
      <c r="D31" s="372">
        <v>4</v>
      </c>
      <c r="E31" s="363">
        <v>5</v>
      </c>
      <c r="F31" s="363">
        <v>6</v>
      </c>
      <c r="G31" s="372">
        <v>7</v>
      </c>
      <c r="H31" s="372">
        <v>8</v>
      </c>
      <c r="I31" s="372">
        <v>9</v>
      </c>
      <c r="J31" s="375">
        <v>10</v>
      </c>
      <c r="K31" s="375">
        <v>11</v>
      </c>
      <c r="L31" s="375">
        <v>12</v>
      </c>
    </row>
    <row r="32" spans="1:18" ht="18" customHeight="1">
      <c r="A32" s="359">
        <v>1</v>
      </c>
      <c r="B32" s="1003" t="str">
        <f>B13</f>
        <v>Задача комплекса процессных мероприятий «Профилактика, предупреждение, в том числе посредством вакцинации и вакцинопрофилактики, выявление, лечение заболеваний и травм»</v>
      </c>
      <c r="C32" s="1004"/>
      <c r="D32" s="1004"/>
      <c r="E32" s="1004"/>
      <c r="F32" s="1004"/>
      <c r="G32" s="1004"/>
      <c r="H32" s="1004"/>
      <c r="I32" s="1004"/>
      <c r="J32" s="1004"/>
      <c r="K32" s="1004"/>
      <c r="L32" s="1005"/>
      <c r="Q32" s="127"/>
    </row>
    <row r="33" spans="1:17" ht="54" customHeight="1">
      <c r="A33" s="164" t="s">
        <v>56</v>
      </c>
      <c r="B33" s="165" t="s">
        <v>670</v>
      </c>
      <c r="C33" s="166" t="s">
        <v>567</v>
      </c>
      <c r="D33" s="166" t="s">
        <v>662</v>
      </c>
      <c r="E33" s="166">
        <v>1</v>
      </c>
      <c r="F33" s="166">
        <v>2023</v>
      </c>
      <c r="G33" s="166">
        <v>1</v>
      </c>
      <c r="H33" s="166">
        <v>1</v>
      </c>
      <c r="I33" s="166">
        <v>1</v>
      </c>
      <c r="J33" s="166">
        <v>1</v>
      </c>
      <c r="K33" s="166">
        <v>1</v>
      </c>
      <c r="L33" s="166">
        <v>1</v>
      </c>
      <c r="M33" s="127"/>
      <c r="Q33" s="308" t="s">
        <v>138</v>
      </c>
    </row>
    <row r="34" spans="1:17" ht="22.5" customHeight="1">
      <c r="A34" s="363" t="s">
        <v>58</v>
      </c>
      <c r="B34" s="1085" t="s">
        <v>936</v>
      </c>
      <c r="C34" s="1085"/>
      <c r="D34" s="1085"/>
      <c r="E34" s="1085"/>
      <c r="F34" s="1085"/>
      <c r="G34" s="1085"/>
      <c r="H34" s="1085"/>
      <c r="I34" s="1085"/>
      <c r="J34" s="1085"/>
      <c r="K34" s="1085"/>
      <c r="L34" s="1085"/>
      <c r="M34" s="307"/>
      <c r="Q34" s="127"/>
    </row>
    <row r="35" spans="1:17" ht="69" customHeight="1">
      <c r="A35" s="164" t="s">
        <v>256</v>
      </c>
      <c r="B35" s="258" t="s">
        <v>935</v>
      </c>
      <c r="C35" s="166" t="s">
        <v>70</v>
      </c>
      <c r="D35" s="166" t="s">
        <v>668</v>
      </c>
      <c r="E35" s="168">
        <v>255609</v>
      </c>
      <c r="F35" s="166">
        <v>2023</v>
      </c>
      <c r="G35" s="168">
        <v>318235</v>
      </c>
      <c r="H35" s="168">
        <v>318235</v>
      </c>
      <c r="I35" s="168">
        <v>318235</v>
      </c>
      <c r="J35" s="168">
        <v>318235</v>
      </c>
      <c r="K35" s="168">
        <v>318235</v>
      </c>
      <c r="L35" s="168">
        <v>318235</v>
      </c>
      <c r="M35" s="298"/>
      <c r="Q35" s="308" t="s">
        <v>144</v>
      </c>
    </row>
    <row r="36" spans="1:17" ht="32.25" customHeight="1">
      <c r="A36" s="363" t="s">
        <v>258</v>
      </c>
      <c r="B36" s="1085" t="s">
        <v>715</v>
      </c>
      <c r="C36" s="1085"/>
      <c r="D36" s="1085"/>
      <c r="E36" s="1085"/>
      <c r="F36" s="1085"/>
      <c r="G36" s="1085"/>
      <c r="H36" s="1085"/>
      <c r="I36" s="1085"/>
      <c r="J36" s="1085"/>
      <c r="K36" s="1085"/>
      <c r="L36" s="1085"/>
      <c r="Q36" s="127"/>
    </row>
    <row r="37" spans="1:17" ht="51" customHeight="1">
      <c r="A37" s="164" t="s">
        <v>313</v>
      </c>
      <c r="B37" s="165" t="s">
        <v>1378</v>
      </c>
      <c r="C37" s="166" t="s">
        <v>113</v>
      </c>
      <c r="D37" s="166" t="s">
        <v>616</v>
      </c>
      <c r="E37" s="166">
        <v>100</v>
      </c>
      <c r="F37" s="166">
        <v>2023</v>
      </c>
      <c r="G37" s="166">
        <v>100</v>
      </c>
      <c r="H37" s="166">
        <v>100</v>
      </c>
      <c r="I37" s="166">
        <v>100</v>
      </c>
      <c r="J37" s="166">
        <v>100</v>
      </c>
      <c r="K37" s="166">
        <v>100</v>
      </c>
      <c r="L37" s="166">
        <v>100</v>
      </c>
      <c r="Q37" s="308" t="s">
        <v>156</v>
      </c>
    </row>
    <row r="38" spans="1:17" ht="27.75" customHeight="1">
      <c r="A38" s="363" t="s">
        <v>315</v>
      </c>
      <c r="B38" s="1032" t="s">
        <v>619</v>
      </c>
      <c r="C38" s="1033"/>
      <c r="D38" s="1033"/>
      <c r="E38" s="1033"/>
      <c r="F38" s="1033"/>
      <c r="G38" s="1033"/>
      <c r="H38" s="1033"/>
      <c r="I38" s="1033"/>
      <c r="J38" s="1033"/>
      <c r="K38" s="1033"/>
      <c r="L38" s="1034"/>
      <c r="Q38" s="127"/>
    </row>
    <row r="39" spans="1:17" ht="78" customHeight="1">
      <c r="A39" s="164" t="s">
        <v>374</v>
      </c>
      <c r="B39" s="165" t="s">
        <v>976</v>
      </c>
      <c r="C39" s="166" t="s">
        <v>567</v>
      </c>
      <c r="D39" s="166" t="s">
        <v>662</v>
      </c>
      <c r="E39" s="166">
        <v>0</v>
      </c>
      <c r="F39" s="166">
        <v>2023</v>
      </c>
      <c r="G39" s="166">
        <v>1</v>
      </c>
      <c r="H39" s="166">
        <v>1</v>
      </c>
      <c r="I39" s="166" t="s">
        <v>423</v>
      </c>
      <c r="J39" s="166" t="s">
        <v>423</v>
      </c>
      <c r="K39" s="166" t="s">
        <v>423</v>
      </c>
      <c r="L39" s="166" t="s">
        <v>423</v>
      </c>
      <c r="Q39" s="308" t="s">
        <v>667</v>
      </c>
    </row>
    <row r="40" spans="1:17" ht="37.5" customHeight="1">
      <c r="A40" s="363" t="s">
        <v>376</v>
      </c>
      <c r="B40" s="1085" t="s">
        <v>937</v>
      </c>
      <c r="C40" s="1085"/>
      <c r="D40" s="1085"/>
      <c r="E40" s="1085"/>
      <c r="F40" s="1085"/>
      <c r="G40" s="1085"/>
      <c r="H40" s="1085"/>
      <c r="I40" s="1085"/>
      <c r="J40" s="1085"/>
      <c r="K40" s="1085"/>
      <c r="L40" s="1085"/>
      <c r="Q40" s="127"/>
    </row>
    <row r="41" spans="1:17" ht="72" customHeight="1">
      <c r="A41" s="164" t="s">
        <v>477</v>
      </c>
      <c r="B41" s="165" t="s">
        <v>1602</v>
      </c>
      <c r="C41" s="166" t="s">
        <v>567</v>
      </c>
      <c r="D41" s="166" t="s">
        <v>662</v>
      </c>
      <c r="E41" s="166">
        <v>0</v>
      </c>
      <c r="F41" s="166">
        <v>2023</v>
      </c>
      <c r="G41" s="166">
        <v>1</v>
      </c>
      <c r="H41" s="166" t="s">
        <v>423</v>
      </c>
      <c r="I41" s="166" t="s">
        <v>423</v>
      </c>
      <c r="J41" s="166" t="s">
        <v>423</v>
      </c>
      <c r="K41" s="166" t="s">
        <v>423</v>
      </c>
      <c r="L41" s="166" t="s">
        <v>423</v>
      </c>
      <c r="Q41" s="308" t="s">
        <v>669</v>
      </c>
    </row>
    <row r="42" spans="1:17" ht="46.5" customHeight="1">
      <c r="A42" s="363" t="s">
        <v>671</v>
      </c>
      <c r="B42" s="1085" t="s">
        <v>1837</v>
      </c>
      <c r="C42" s="1085"/>
      <c r="D42" s="1085"/>
      <c r="E42" s="1085"/>
      <c r="F42" s="1085"/>
      <c r="G42" s="1085"/>
      <c r="H42" s="1085"/>
      <c r="I42" s="1085"/>
      <c r="J42" s="1085"/>
      <c r="K42" s="1085"/>
      <c r="L42" s="1085"/>
    </row>
    <row r="43" spans="1:17" ht="69" customHeight="1">
      <c r="A43" s="164" t="s">
        <v>723</v>
      </c>
      <c r="B43" s="165" t="s">
        <v>661</v>
      </c>
      <c r="C43" s="166" t="s">
        <v>567</v>
      </c>
      <c r="D43" s="166" t="s">
        <v>633</v>
      </c>
      <c r="E43" s="168">
        <v>5521996</v>
      </c>
      <c r="F43" s="166">
        <v>2023</v>
      </c>
      <c r="G43" s="168">
        <v>5715000</v>
      </c>
      <c r="H43" s="168">
        <v>5715000</v>
      </c>
      <c r="I43" s="168">
        <v>5715000</v>
      </c>
      <c r="J43" s="168">
        <v>5715000</v>
      </c>
      <c r="K43" s="168">
        <v>5715000</v>
      </c>
      <c r="L43" s="168">
        <v>5715000</v>
      </c>
    </row>
    <row r="44" spans="1:17" ht="24.75" customHeight="1">
      <c r="A44" s="363" t="s">
        <v>725</v>
      </c>
      <c r="B44" s="1032" t="s">
        <v>938</v>
      </c>
      <c r="C44" s="1033"/>
      <c r="D44" s="1033"/>
      <c r="E44" s="1033"/>
      <c r="F44" s="1033"/>
      <c r="G44" s="1033"/>
      <c r="H44" s="1033"/>
      <c r="I44" s="1033"/>
      <c r="J44" s="1033"/>
      <c r="K44" s="1033"/>
      <c r="L44" s="1034"/>
    </row>
    <row r="45" spans="1:17" ht="77.25" customHeight="1">
      <c r="A45" s="164" t="s">
        <v>523</v>
      </c>
      <c r="B45" s="165" t="s">
        <v>664</v>
      </c>
      <c r="C45" s="166" t="s">
        <v>567</v>
      </c>
      <c r="D45" s="166" t="s">
        <v>633</v>
      </c>
      <c r="E45" s="168">
        <v>175110</v>
      </c>
      <c r="F45" s="166">
        <v>2023</v>
      </c>
      <c r="G45" s="168">
        <v>268275</v>
      </c>
      <c r="H45" s="168">
        <v>268275</v>
      </c>
      <c r="I45" s="168">
        <v>268275</v>
      </c>
      <c r="J45" s="168">
        <v>268275</v>
      </c>
      <c r="K45" s="168">
        <v>268275</v>
      </c>
      <c r="L45" s="168">
        <v>268275</v>
      </c>
    </row>
    <row r="46" spans="1:17" ht="24.75" customHeight="1">
      <c r="A46" s="363" t="s">
        <v>728</v>
      </c>
      <c r="B46" s="1032" t="s">
        <v>665</v>
      </c>
      <c r="C46" s="1033"/>
      <c r="D46" s="1033"/>
      <c r="E46" s="1033"/>
      <c r="F46" s="1033"/>
      <c r="G46" s="1033">
        <v>12</v>
      </c>
      <c r="H46" s="1033">
        <v>12</v>
      </c>
      <c r="I46" s="1033">
        <v>12</v>
      </c>
      <c r="J46" s="1033">
        <v>12</v>
      </c>
      <c r="K46" s="1033">
        <v>12</v>
      </c>
      <c r="L46" s="1034">
        <v>12</v>
      </c>
    </row>
    <row r="47" spans="1:17" ht="19.5" customHeight="1">
      <c r="A47" s="367"/>
      <c r="B47" s="149"/>
      <c r="C47" s="149"/>
      <c r="D47" s="149"/>
      <c r="E47" s="149"/>
      <c r="F47" s="149"/>
      <c r="G47" s="149"/>
      <c r="H47" s="149"/>
      <c r="I47" s="149"/>
      <c r="J47" s="149"/>
      <c r="K47" s="149"/>
      <c r="L47" s="149"/>
    </row>
    <row r="48" spans="1:17">
      <c r="A48" s="743" t="s">
        <v>631</v>
      </c>
      <c r="B48" s="743"/>
      <c r="C48" s="743"/>
      <c r="D48" s="743"/>
      <c r="E48" s="743"/>
      <c r="F48" s="743"/>
      <c r="G48" s="743"/>
      <c r="H48" s="743"/>
      <c r="I48" s="743"/>
      <c r="J48" s="743"/>
      <c r="K48" s="743"/>
      <c r="L48" s="743"/>
    </row>
    <row r="49" spans="1:25" ht="53.25" customHeight="1">
      <c r="A49" s="993" t="s">
        <v>465</v>
      </c>
      <c r="B49" s="993"/>
      <c r="C49" s="993"/>
      <c r="D49" s="993"/>
      <c r="E49" s="993"/>
      <c r="F49" s="987" t="s">
        <v>431</v>
      </c>
      <c r="G49" s="987"/>
      <c r="H49" s="987"/>
      <c r="I49" s="987"/>
      <c r="J49" s="987"/>
      <c r="K49" s="987"/>
      <c r="L49" s="987"/>
    </row>
    <row r="50" spans="1:25" ht="26.25" customHeight="1">
      <c r="A50" s="993"/>
      <c r="B50" s="993"/>
      <c r="C50" s="993"/>
      <c r="D50" s="993"/>
      <c r="E50" s="993"/>
      <c r="F50" s="362">
        <v>2025</v>
      </c>
      <c r="G50" s="362">
        <v>2026</v>
      </c>
      <c r="H50" s="362">
        <v>2027</v>
      </c>
      <c r="I50" s="362">
        <v>2028</v>
      </c>
      <c r="J50" s="362">
        <v>2029</v>
      </c>
      <c r="K50" s="362">
        <v>2030</v>
      </c>
      <c r="L50" s="141" t="s">
        <v>34</v>
      </c>
    </row>
    <row r="51" spans="1:25" ht="15.75" customHeight="1">
      <c r="A51" s="1030" t="s">
        <v>466</v>
      </c>
      <c r="B51" s="1030"/>
      <c r="C51" s="1030"/>
      <c r="D51" s="1030"/>
      <c r="E51" s="1030"/>
      <c r="F51" s="489">
        <f t="shared" ref="F51:L53" si="2">F68+F78+F88+F98+F108+F118+F128</f>
        <v>10843719.122</v>
      </c>
      <c r="G51" s="489">
        <f t="shared" si="2"/>
        <v>11808994.66</v>
      </c>
      <c r="H51" s="489">
        <f t="shared" si="2"/>
        <v>11805997.534</v>
      </c>
      <c r="I51" s="489">
        <f t="shared" si="2"/>
        <v>11805997.534</v>
      </c>
      <c r="J51" s="489">
        <f t="shared" si="2"/>
        <v>11805997.534</v>
      </c>
      <c r="K51" s="489">
        <f t="shared" si="2"/>
        <v>11805997.534</v>
      </c>
      <c r="L51" s="489">
        <f t="shared" si="2"/>
        <v>69876703.917999998</v>
      </c>
      <c r="N51" s="302"/>
      <c r="O51" s="302"/>
      <c r="P51" s="302"/>
      <c r="Q51" s="302"/>
      <c r="R51" s="302"/>
      <c r="S51" s="302">
        <v>66.099999999999994</v>
      </c>
      <c r="W51" s="115"/>
      <c r="X51" s="115"/>
      <c r="Y51" s="115"/>
    </row>
    <row r="52" spans="1:25" ht="15.75" customHeight="1">
      <c r="A52" s="1007" t="s">
        <v>433</v>
      </c>
      <c r="B52" s="1007"/>
      <c r="C52" s="1007"/>
      <c r="D52" s="1007"/>
      <c r="E52" s="1007"/>
      <c r="F52" s="310">
        <f t="shared" si="2"/>
        <v>390732.12199999997</v>
      </c>
      <c r="G52" s="310">
        <f t="shared" si="2"/>
        <v>369950.16</v>
      </c>
      <c r="H52" s="310">
        <f t="shared" si="2"/>
        <v>366953.03399999999</v>
      </c>
      <c r="I52" s="310">
        <f t="shared" si="2"/>
        <v>366953.03399999999</v>
      </c>
      <c r="J52" s="310">
        <f t="shared" si="2"/>
        <v>366953.03399999999</v>
      </c>
      <c r="K52" s="310">
        <f t="shared" si="2"/>
        <v>366953.03399999999</v>
      </c>
      <c r="L52" s="310">
        <f t="shared" si="2"/>
        <v>2228494.4180000001</v>
      </c>
      <c r="N52" s="302">
        <v>390732.12300000002</v>
      </c>
      <c r="O52" s="302">
        <v>369950.16100000002</v>
      </c>
      <c r="P52" s="302">
        <v>366953.03499999997</v>
      </c>
      <c r="Q52" s="302"/>
      <c r="R52" s="302"/>
      <c r="S52" s="302">
        <f t="shared" ref="S52" si="3">S51-H53</f>
        <v>1.3999999999999915</v>
      </c>
      <c r="W52" s="115"/>
      <c r="X52" s="115"/>
      <c r="Y52" s="115"/>
    </row>
    <row r="53" spans="1:25" ht="15.75" customHeight="1">
      <c r="A53" s="994"/>
      <c r="B53" s="995" t="s">
        <v>434</v>
      </c>
      <c r="C53" s="995"/>
      <c r="D53" s="995"/>
      <c r="E53" s="995"/>
      <c r="F53" s="310">
        <f t="shared" si="2"/>
        <v>76.5</v>
      </c>
      <c r="G53" s="310">
        <f t="shared" si="2"/>
        <v>69.7</v>
      </c>
      <c r="H53" s="310">
        <f t="shared" si="2"/>
        <v>64.7</v>
      </c>
      <c r="I53" s="310">
        <f t="shared" si="2"/>
        <v>64.7</v>
      </c>
      <c r="J53" s="310">
        <f t="shared" si="2"/>
        <v>64.7</v>
      </c>
      <c r="K53" s="310">
        <f t="shared" si="2"/>
        <v>64.7</v>
      </c>
      <c r="L53" s="310">
        <f t="shared" si="2"/>
        <v>404.99999999999994</v>
      </c>
      <c r="N53" s="298">
        <v>76.5</v>
      </c>
      <c r="O53" s="298">
        <v>69.7</v>
      </c>
      <c r="P53" s="298">
        <v>64.7</v>
      </c>
    </row>
    <row r="54" spans="1:25" ht="33" customHeight="1">
      <c r="A54" s="994"/>
      <c r="B54" s="1008" t="s">
        <v>435</v>
      </c>
      <c r="C54" s="1008"/>
      <c r="D54" s="1008"/>
      <c r="E54" s="1008"/>
      <c r="F54" s="490">
        <v>0</v>
      </c>
      <c r="G54" s="490">
        <v>0</v>
      </c>
      <c r="H54" s="490">
        <v>0</v>
      </c>
      <c r="I54" s="490">
        <v>0</v>
      </c>
      <c r="J54" s="490">
        <v>0</v>
      </c>
      <c r="K54" s="490">
        <v>0</v>
      </c>
      <c r="L54" s="490">
        <v>0</v>
      </c>
    </row>
    <row r="55" spans="1:25">
      <c r="A55" s="994"/>
      <c r="B55" s="1007" t="s">
        <v>55</v>
      </c>
      <c r="C55" s="1007"/>
      <c r="D55" s="1007"/>
      <c r="E55" s="1007"/>
      <c r="F55" s="490">
        <v>0</v>
      </c>
      <c r="G55" s="490">
        <v>0</v>
      </c>
      <c r="H55" s="490">
        <v>0</v>
      </c>
      <c r="I55" s="490">
        <v>0</v>
      </c>
      <c r="J55" s="490">
        <v>0</v>
      </c>
      <c r="K55" s="490">
        <v>0</v>
      </c>
      <c r="L55" s="490">
        <v>0</v>
      </c>
    </row>
    <row r="56" spans="1:25" ht="36.75" customHeight="1">
      <c r="A56" s="994"/>
      <c r="B56" s="1007" t="s">
        <v>467</v>
      </c>
      <c r="C56" s="1007"/>
      <c r="D56" s="1007"/>
      <c r="E56" s="1007"/>
      <c r="F56" s="490">
        <v>0</v>
      </c>
      <c r="G56" s="490">
        <v>0</v>
      </c>
      <c r="H56" s="490">
        <v>0</v>
      </c>
      <c r="I56" s="490">
        <v>0</v>
      </c>
      <c r="J56" s="490">
        <v>0</v>
      </c>
      <c r="K56" s="490">
        <v>0</v>
      </c>
      <c r="L56" s="490">
        <v>0</v>
      </c>
      <c r="X56" s="115"/>
    </row>
    <row r="57" spans="1:25" ht="36" customHeight="1">
      <c r="A57" s="1007" t="s">
        <v>437</v>
      </c>
      <c r="B57" s="1007"/>
      <c r="C57" s="1007"/>
      <c r="D57" s="1007"/>
      <c r="E57" s="1007"/>
      <c r="F57" s="310">
        <f>F74+F84+F94+F104+F114+F124+F134</f>
        <v>10452987</v>
      </c>
      <c r="G57" s="310">
        <f t="shared" ref="G57:K57" si="4">G74+G84+G94+G104+G114+G124+G134</f>
        <v>11439044.5</v>
      </c>
      <c r="H57" s="310">
        <f t="shared" si="4"/>
        <v>11439044.5</v>
      </c>
      <c r="I57" s="310">
        <f t="shared" si="4"/>
        <v>11439044.5</v>
      </c>
      <c r="J57" s="310">
        <f t="shared" si="4"/>
        <v>11439044.5</v>
      </c>
      <c r="K57" s="310">
        <f t="shared" si="4"/>
        <v>11439044.5</v>
      </c>
      <c r="L57" s="310">
        <f>L74+L84+L94+L104+L114+L124+L134</f>
        <v>67648209.5</v>
      </c>
      <c r="P57" s="124"/>
      <c r="Q57" s="179"/>
      <c r="R57" s="179"/>
      <c r="S57" s="179"/>
      <c r="T57" s="179"/>
    </row>
    <row r="58" spans="1:25" ht="15.75" customHeight="1">
      <c r="A58" s="1007" t="s">
        <v>438</v>
      </c>
      <c r="B58" s="1007"/>
      <c r="C58" s="1007"/>
      <c r="D58" s="1007"/>
      <c r="E58" s="1007"/>
      <c r="F58" s="490">
        <v>0</v>
      </c>
      <c r="G58" s="490">
        <v>0</v>
      </c>
      <c r="H58" s="490">
        <v>0</v>
      </c>
      <c r="I58" s="490">
        <v>0</v>
      </c>
      <c r="J58" s="490">
        <v>0</v>
      </c>
      <c r="K58" s="490">
        <v>0</v>
      </c>
      <c r="L58" s="490">
        <v>0</v>
      </c>
      <c r="P58" s="124"/>
      <c r="Q58" s="179"/>
      <c r="R58" s="179"/>
      <c r="S58" s="179"/>
      <c r="T58" s="179"/>
    </row>
    <row r="59" spans="1:25" ht="22.5" customHeight="1">
      <c r="A59" s="1007" t="s">
        <v>439</v>
      </c>
      <c r="B59" s="1007"/>
      <c r="C59" s="1007"/>
      <c r="D59" s="1007"/>
      <c r="E59" s="1007"/>
      <c r="F59" s="490">
        <v>0</v>
      </c>
      <c r="G59" s="490">
        <v>0</v>
      </c>
      <c r="H59" s="490">
        <v>0</v>
      </c>
      <c r="I59" s="490">
        <v>0</v>
      </c>
      <c r="J59" s="490">
        <v>0</v>
      </c>
      <c r="K59" s="490">
        <v>0</v>
      </c>
      <c r="L59" s="490">
        <v>0</v>
      </c>
    </row>
    <row r="60" spans="1:25">
      <c r="A60" s="1040" t="s">
        <v>1219</v>
      </c>
      <c r="B60" s="1041"/>
      <c r="C60" s="1041"/>
      <c r="D60" s="1041"/>
      <c r="E60" s="1042"/>
      <c r="F60" s="491">
        <f>F61</f>
        <v>390732.12199999997</v>
      </c>
      <c r="G60" s="491">
        <f t="shared" ref="G60:K60" si="5">G61</f>
        <v>369950.16</v>
      </c>
      <c r="H60" s="491">
        <f t="shared" si="5"/>
        <v>366953.03399999999</v>
      </c>
      <c r="I60" s="491">
        <f t="shared" si="5"/>
        <v>366953.03399999999</v>
      </c>
      <c r="J60" s="491">
        <f t="shared" si="5"/>
        <v>366953.03399999999</v>
      </c>
      <c r="K60" s="491">
        <f t="shared" si="5"/>
        <v>366953.03399999999</v>
      </c>
      <c r="L60" s="491">
        <f>SUM(F60:K60)</f>
        <v>2228494.4179999996</v>
      </c>
    </row>
    <row r="61" spans="1:25">
      <c r="A61" s="1007" t="s">
        <v>433</v>
      </c>
      <c r="B61" s="1007"/>
      <c r="C61" s="1007"/>
      <c r="D61" s="1007"/>
      <c r="E61" s="1007"/>
      <c r="F61" s="492">
        <f>F69+F79+F89+F99+F109+F119+F129</f>
        <v>390732.12199999997</v>
      </c>
      <c r="G61" s="492">
        <f t="shared" ref="G61:K61" si="6">G69+G79+G89+G99+G109+G119+G129</f>
        <v>369950.16</v>
      </c>
      <c r="H61" s="492">
        <f t="shared" si="6"/>
        <v>366953.03399999999</v>
      </c>
      <c r="I61" s="492">
        <f t="shared" si="6"/>
        <v>366953.03399999999</v>
      </c>
      <c r="J61" s="492">
        <f t="shared" si="6"/>
        <v>366953.03399999999</v>
      </c>
      <c r="K61" s="492">
        <f t="shared" si="6"/>
        <v>366953.03399999999</v>
      </c>
      <c r="L61" s="492">
        <f>SUM(F61:K61)</f>
        <v>2228494.4179999996</v>
      </c>
    </row>
    <row r="62" spans="1:25">
      <c r="A62" s="994"/>
      <c r="B62" s="995" t="s">
        <v>434</v>
      </c>
      <c r="C62" s="995"/>
      <c r="D62" s="995"/>
      <c r="E62" s="995"/>
      <c r="F62" s="492">
        <f t="shared" ref="F62:L67" si="7">F53</f>
        <v>76.5</v>
      </c>
      <c r="G62" s="492">
        <f t="shared" si="7"/>
        <v>69.7</v>
      </c>
      <c r="H62" s="492">
        <f t="shared" si="7"/>
        <v>64.7</v>
      </c>
      <c r="I62" s="492">
        <f t="shared" si="7"/>
        <v>64.7</v>
      </c>
      <c r="J62" s="492">
        <f t="shared" si="7"/>
        <v>64.7</v>
      </c>
      <c r="K62" s="492">
        <f t="shared" si="7"/>
        <v>64.7</v>
      </c>
      <c r="L62" s="492">
        <f t="shared" si="7"/>
        <v>404.99999999999994</v>
      </c>
    </row>
    <row r="63" spans="1:25">
      <c r="A63" s="994"/>
      <c r="B63" s="1008" t="s">
        <v>435</v>
      </c>
      <c r="C63" s="1008"/>
      <c r="D63" s="1008"/>
      <c r="E63" s="1008"/>
      <c r="F63" s="492">
        <f t="shared" si="7"/>
        <v>0</v>
      </c>
      <c r="G63" s="492">
        <f t="shared" si="7"/>
        <v>0</v>
      </c>
      <c r="H63" s="492">
        <f t="shared" si="7"/>
        <v>0</v>
      </c>
      <c r="I63" s="492">
        <f t="shared" si="7"/>
        <v>0</v>
      </c>
      <c r="J63" s="492">
        <f t="shared" si="7"/>
        <v>0</v>
      </c>
      <c r="K63" s="492">
        <f t="shared" si="7"/>
        <v>0</v>
      </c>
      <c r="L63" s="492">
        <f t="shared" si="7"/>
        <v>0</v>
      </c>
    </row>
    <row r="64" spans="1:25">
      <c r="A64" s="994"/>
      <c r="B64" s="1007" t="s">
        <v>55</v>
      </c>
      <c r="C64" s="1007"/>
      <c r="D64" s="1007"/>
      <c r="E64" s="1007"/>
      <c r="F64" s="492">
        <f t="shared" si="7"/>
        <v>0</v>
      </c>
      <c r="G64" s="492">
        <f t="shared" si="7"/>
        <v>0</v>
      </c>
      <c r="H64" s="492">
        <f t="shared" si="7"/>
        <v>0</v>
      </c>
      <c r="I64" s="492">
        <f t="shared" si="7"/>
        <v>0</v>
      </c>
      <c r="J64" s="492">
        <f t="shared" si="7"/>
        <v>0</v>
      </c>
      <c r="K64" s="492">
        <f t="shared" si="7"/>
        <v>0</v>
      </c>
      <c r="L64" s="492">
        <f t="shared" si="7"/>
        <v>0</v>
      </c>
    </row>
    <row r="65" spans="1:19">
      <c r="A65" s="994"/>
      <c r="B65" s="1007" t="s">
        <v>467</v>
      </c>
      <c r="C65" s="1007"/>
      <c r="D65" s="1007"/>
      <c r="E65" s="1007"/>
      <c r="F65" s="492">
        <f t="shared" si="7"/>
        <v>0</v>
      </c>
      <c r="G65" s="492">
        <f t="shared" si="7"/>
        <v>0</v>
      </c>
      <c r="H65" s="492">
        <f t="shared" si="7"/>
        <v>0</v>
      </c>
      <c r="I65" s="492">
        <f t="shared" si="7"/>
        <v>0</v>
      </c>
      <c r="J65" s="492">
        <f t="shared" si="7"/>
        <v>0</v>
      </c>
      <c r="K65" s="492">
        <f t="shared" si="7"/>
        <v>0</v>
      </c>
      <c r="L65" s="492">
        <f t="shared" si="7"/>
        <v>0</v>
      </c>
    </row>
    <row r="66" spans="1:19">
      <c r="A66" s="1007" t="s">
        <v>437</v>
      </c>
      <c r="B66" s="1007"/>
      <c r="C66" s="1007"/>
      <c r="D66" s="1007"/>
      <c r="E66" s="1007"/>
      <c r="F66" s="493">
        <f>F124+F134</f>
        <v>10452987</v>
      </c>
      <c r="G66" s="493">
        <f t="shared" ref="G66:L66" si="8">G124+G134</f>
        <v>11439044.5</v>
      </c>
      <c r="H66" s="493">
        <f t="shared" si="8"/>
        <v>11439044.5</v>
      </c>
      <c r="I66" s="493">
        <f t="shared" si="8"/>
        <v>11439044.5</v>
      </c>
      <c r="J66" s="493">
        <f t="shared" si="8"/>
        <v>11439044.5</v>
      </c>
      <c r="K66" s="493">
        <f t="shared" si="8"/>
        <v>11439044.5</v>
      </c>
      <c r="L66" s="493">
        <f t="shared" si="8"/>
        <v>67648209.5</v>
      </c>
    </row>
    <row r="67" spans="1:19">
      <c r="A67" s="1007" t="s">
        <v>438</v>
      </c>
      <c r="B67" s="1007"/>
      <c r="C67" s="1007"/>
      <c r="D67" s="1007"/>
      <c r="E67" s="1007"/>
      <c r="F67" s="492">
        <f t="shared" si="7"/>
        <v>0</v>
      </c>
      <c r="G67" s="492">
        <f t="shared" si="7"/>
        <v>0</v>
      </c>
      <c r="H67" s="492">
        <f t="shared" si="7"/>
        <v>0</v>
      </c>
      <c r="I67" s="492">
        <f t="shared" si="7"/>
        <v>0</v>
      </c>
      <c r="J67" s="492">
        <f t="shared" si="7"/>
        <v>0</v>
      </c>
      <c r="K67" s="492">
        <f t="shared" si="7"/>
        <v>0</v>
      </c>
      <c r="L67" s="492">
        <f t="shared" si="7"/>
        <v>0</v>
      </c>
    </row>
    <row r="68" spans="1:19" ht="32.25" customHeight="1">
      <c r="A68" s="1015" t="s">
        <v>1379</v>
      </c>
      <c r="B68" s="1015"/>
      <c r="C68" s="1015"/>
      <c r="D68" s="1015"/>
      <c r="E68" s="1015"/>
      <c r="F68" s="494">
        <f>F69</f>
        <v>2050.9450000000002</v>
      </c>
      <c r="G68" s="494">
        <f t="shared" ref="G68:K68" si="9">G69</f>
        <v>2050.9450000000002</v>
      </c>
      <c r="H68" s="494">
        <f t="shared" si="9"/>
        <v>2050.9450000000002</v>
      </c>
      <c r="I68" s="494">
        <f t="shared" si="9"/>
        <v>2050.9450000000002</v>
      </c>
      <c r="J68" s="494">
        <f t="shared" si="9"/>
        <v>2050.9450000000002</v>
      </c>
      <c r="K68" s="494">
        <f t="shared" si="9"/>
        <v>2050.9450000000002</v>
      </c>
      <c r="L68" s="495">
        <f>F68+G68+H68+I68+J68+K68</f>
        <v>12305.67</v>
      </c>
      <c r="M68" s="302">
        <v>2050.9450000000002</v>
      </c>
      <c r="N68" s="302">
        <v>2050.9450000000002</v>
      </c>
      <c r="O68" s="302">
        <v>2050.9450000000002</v>
      </c>
      <c r="P68" s="300" t="s">
        <v>1013</v>
      </c>
    </row>
    <row r="69" spans="1:19">
      <c r="A69" s="1007" t="s">
        <v>433</v>
      </c>
      <c r="B69" s="1007"/>
      <c r="C69" s="1007"/>
      <c r="D69" s="1007"/>
      <c r="E69" s="1007"/>
      <c r="F69" s="310">
        <v>2050.9450000000002</v>
      </c>
      <c r="G69" s="310">
        <v>2050.9450000000002</v>
      </c>
      <c r="H69" s="310">
        <v>2050.9450000000002</v>
      </c>
      <c r="I69" s="310">
        <v>2050.9450000000002</v>
      </c>
      <c r="J69" s="310">
        <v>2050.9450000000002</v>
      </c>
      <c r="K69" s="310">
        <v>2050.9450000000002</v>
      </c>
      <c r="L69" s="496">
        <f>F69+G69+H69+I69+J69+K69</f>
        <v>12305.67</v>
      </c>
    </row>
    <row r="70" spans="1:19">
      <c r="A70" s="994"/>
      <c r="B70" s="995" t="s">
        <v>434</v>
      </c>
      <c r="C70" s="995"/>
      <c r="D70" s="995"/>
      <c r="E70" s="995"/>
      <c r="F70" s="490">
        <v>0</v>
      </c>
      <c r="G70" s="490">
        <v>0</v>
      </c>
      <c r="H70" s="490">
        <v>0</v>
      </c>
      <c r="I70" s="490">
        <v>0</v>
      </c>
      <c r="J70" s="490">
        <v>0</v>
      </c>
      <c r="K70" s="490">
        <v>0</v>
      </c>
      <c r="L70" s="490">
        <v>0</v>
      </c>
    </row>
    <row r="71" spans="1:19">
      <c r="A71" s="994"/>
      <c r="B71" s="1008" t="s">
        <v>435</v>
      </c>
      <c r="C71" s="1008"/>
      <c r="D71" s="1008"/>
      <c r="E71" s="1008"/>
      <c r="F71" s="490">
        <v>0</v>
      </c>
      <c r="G71" s="490">
        <v>0</v>
      </c>
      <c r="H71" s="490">
        <v>0</v>
      </c>
      <c r="I71" s="490">
        <v>0</v>
      </c>
      <c r="J71" s="490">
        <v>0</v>
      </c>
      <c r="K71" s="490">
        <v>0</v>
      </c>
      <c r="L71" s="490">
        <v>0</v>
      </c>
    </row>
    <row r="72" spans="1:19">
      <c r="A72" s="994"/>
      <c r="B72" s="1007" t="s">
        <v>55</v>
      </c>
      <c r="C72" s="1007"/>
      <c r="D72" s="1007"/>
      <c r="E72" s="1007"/>
      <c r="F72" s="490">
        <v>0</v>
      </c>
      <c r="G72" s="490">
        <v>0</v>
      </c>
      <c r="H72" s="490">
        <v>0</v>
      </c>
      <c r="I72" s="490">
        <v>0</v>
      </c>
      <c r="J72" s="490">
        <v>0</v>
      </c>
      <c r="K72" s="490">
        <v>0</v>
      </c>
      <c r="L72" s="490">
        <v>0</v>
      </c>
    </row>
    <row r="73" spans="1:19">
      <c r="A73" s="994"/>
      <c r="B73" s="1007" t="s">
        <v>467</v>
      </c>
      <c r="C73" s="1007"/>
      <c r="D73" s="1007"/>
      <c r="E73" s="1007"/>
      <c r="F73" s="490">
        <v>0</v>
      </c>
      <c r="G73" s="490">
        <v>0</v>
      </c>
      <c r="H73" s="490">
        <v>0</v>
      </c>
      <c r="I73" s="490">
        <v>0</v>
      </c>
      <c r="J73" s="490">
        <v>0</v>
      </c>
      <c r="K73" s="490">
        <v>0</v>
      </c>
      <c r="L73" s="490">
        <v>0</v>
      </c>
    </row>
    <row r="74" spans="1:19">
      <c r="A74" s="1007" t="s">
        <v>437</v>
      </c>
      <c r="B74" s="1007"/>
      <c r="C74" s="1007"/>
      <c r="D74" s="1007"/>
      <c r="E74" s="1007"/>
      <c r="F74" s="490">
        <v>0</v>
      </c>
      <c r="G74" s="490">
        <v>0</v>
      </c>
      <c r="H74" s="490">
        <v>0</v>
      </c>
      <c r="I74" s="490">
        <v>0</v>
      </c>
      <c r="J74" s="490">
        <v>0</v>
      </c>
      <c r="K74" s="490">
        <v>0</v>
      </c>
      <c r="L74" s="490">
        <v>0</v>
      </c>
    </row>
    <row r="75" spans="1:19">
      <c r="A75" s="1007" t="s">
        <v>438</v>
      </c>
      <c r="B75" s="1007"/>
      <c r="C75" s="1007"/>
      <c r="D75" s="1007"/>
      <c r="E75" s="1007"/>
      <c r="F75" s="490">
        <v>0</v>
      </c>
      <c r="G75" s="490">
        <v>0</v>
      </c>
      <c r="H75" s="490">
        <v>0</v>
      </c>
      <c r="I75" s="490">
        <v>0</v>
      </c>
      <c r="J75" s="490">
        <v>0</v>
      </c>
      <c r="K75" s="490">
        <v>0</v>
      </c>
      <c r="L75" s="490">
        <v>0</v>
      </c>
    </row>
    <row r="76" spans="1:19">
      <c r="A76" s="1007" t="s">
        <v>439</v>
      </c>
      <c r="B76" s="1007"/>
      <c r="C76" s="1007"/>
      <c r="D76" s="1007"/>
      <c r="E76" s="1007"/>
      <c r="F76" s="490">
        <v>0</v>
      </c>
      <c r="G76" s="490">
        <v>0</v>
      </c>
      <c r="H76" s="490">
        <v>0</v>
      </c>
      <c r="I76" s="490">
        <v>0</v>
      </c>
      <c r="J76" s="490">
        <v>0</v>
      </c>
      <c r="K76" s="490">
        <v>0</v>
      </c>
      <c r="L76" s="490">
        <v>0</v>
      </c>
    </row>
    <row r="77" spans="1:19">
      <c r="A77" s="993" t="s">
        <v>441</v>
      </c>
      <c r="B77" s="993"/>
      <c r="C77" s="993"/>
      <c r="D77" s="993"/>
      <c r="E77" s="993"/>
      <c r="F77" s="490">
        <v>0</v>
      </c>
      <c r="G77" s="490">
        <v>0</v>
      </c>
      <c r="H77" s="490">
        <v>0</v>
      </c>
      <c r="I77" s="490">
        <v>0</v>
      </c>
      <c r="J77" s="490">
        <v>0</v>
      </c>
      <c r="K77" s="490">
        <v>0</v>
      </c>
      <c r="L77" s="490">
        <v>0</v>
      </c>
      <c r="S77" s="1">
        <v>0</v>
      </c>
    </row>
    <row r="78" spans="1:19" ht="46.5" customHeight="1">
      <c r="A78" s="1015" t="s">
        <v>1380</v>
      </c>
      <c r="B78" s="1015"/>
      <c r="C78" s="1015"/>
      <c r="D78" s="1015"/>
      <c r="E78" s="1015"/>
      <c r="F78" s="494">
        <f>F79</f>
        <v>33001.697</v>
      </c>
      <c r="G78" s="494">
        <f t="shared" ref="G78:K78" si="10">G79</f>
        <v>26619.735000000001</v>
      </c>
      <c r="H78" s="494">
        <f t="shared" si="10"/>
        <v>26622.609</v>
      </c>
      <c r="I78" s="494">
        <f t="shared" si="10"/>
        <v>26622.609</v>
      </c>
      <c r="J78" s="494">
        <f t="shared" si="10"/>
        <v>26622.609</v>
      </c>
      <c r="K78" s="494">
        <f t="shared" si="10"/>
        <v>26622.609</v>
      </c>
      <c r="L78" s="495">
        <f>F78+G78+H78+I78+J78+K78</f>
        <v>166111.86799999999</v>
      </c>
      <c r="M78" s="302">
        <v>33001.697</v>
      </c>
      <c r="N78" s="302">
        <v>26619.735000000001</v>
      </c>
      <c r="O78" s="302">
        <v>26622.609</v>
      </c>
      <c r="P78" s="301" t="s">
        <v>1012</v>
      </c>
      <c r="S78" s="1">
        <v>0</v>
      </c>
    </row>
    <row r="79" spans="1:19">
      <c r="A79" s="1007" t="s">
        <v>433</v>
      </c>
      <c r="B79" s="1007"/>
      <c r="C79" s="1007"/>
      <c r="D79" s="1007"/>
      <c r="E79" s="1007"/>
      <c r="F79" s="310">
        <v>33001.697</v>
      </c>
      <c r="G79" s="310">
        <v>26619.735000000001</v>
      </c>
      <c r="H79" s="310">
        <v>26622.609</v>
      </c>
      <c r="I79" s="310">
        <v>26622.609</v>
      </c>
      <c r="J79" s="310">
        <v>26622.609</v>
      </c>
      <c r="K79" s="310">
        <v>26622.609</v>
      </c>
      <c r="L79" s="496">
        <f>F79+G79+H79+I79+J79+K79</f>
        <v>166111.86799999999</v>
      </c>
      <c r="M79" s="302">
        <v>76.5</v>
      </c>
      <c r="N79" s="302">
        <v>69.7</v>
      </c>
      <c r="O79" s="302">
        <v>64.7</v>
      </c>
    </row>
    <row r="80" spans="1:19">
      <c r="A80" s="994"/>
      <c r="B80" s="995" t="s">
        <v>434</v>
      </c>
      <c r="C80" s="995"/>
      <c r="D80" s="995"/>
      <c r="E80" s="995"/>
      <c r="F80" s="310">
        <v>76.5</v>
      </c>
      <c r="G80" s="310">
        <v>69.7</v>
      </c>
      <c r="H80" s="310">
        <v>64.7</v>
      </c>
      <c r="I80" s="310">
        <v>64.7</v>
      </c>
      <c r="J80" s="310">
        <v>64.7</v>
      </c>
      <c r="K80" s="310">
        <v>64.7</v>
      </c>
      <c r="L80" s="496">
        <f>SUM(F80:K80)</f>
        <v>404.99999999999994</v>
      </c>
      <c r="N80" s="260"/>
      <c r="O80" s="260"/>
      <c r="P80" s="260"/>
    </row>
    <row r="81" spans="1:19">
      <c r="A81" s="994"/>
      <c r="B81" s="1008" t="s">
        <v>435</v>
      </c>
      <c r="C81" s="1008"/>
      <c r="D81" s="1008"/>
      <c r="E81" s="1008"/>
      <c r="F81" s="490">
        <v>0</v>
      </c>
      <c r="G81" s="490">
        <v>0</v>
      </c>
      <c r="H81" s="490">
        <v>0</v>
      </c>
      <c r="I81" s="490">
        <v>0</v>
      </c>
      <c r="J81" s="490">
        <v>0</v>
      </c>
      <c r="K81" s="490">
        <v>0</v>
      </c>
      <c r="L81" s="490">
        <v>0</v>
      </c>
      <c r="M81" s="302"/>
      <c r="N81" s="302"/>
      <c r="O81" s="302"/>
    </row>
    <row r="82" spans="1:19">
      <c r="A82" s="994"/>
      <c r="B82" s="1007" t="s">
        <v>55</v>
      </c>
      <c r="C82" s="1007"/>
      <c r="D82" s="1007"/>
      <c r="E82" s="1007"/>
      <c r="F82" s="490">
        <v>0</v>
      </c>
      <c r="G82" s="490">
        <v>0</v>
      </c>
      <c r="H82" s="490">
        <v>0</v>
      </c>
      <c r="I82" s="490">
        <v>0</v>
      </c>
      <c r="J82" s="490">
        <v>0</v>
      </c>
      <c r="K82" s="490">
        <v>0</v>
      </c>
      <c r="L82" s="490">
        <v>0</v>
      </c>
    </row>
    <row r="83" spans="1:19">
      <c r="A83" s="994"/>
      <c r="B83" s="1007" t="s">
        <v>467</v>
      </c>
      <c r="C83" s="1007"/>
      <c r="D83" s="1007"/>
      <c r="E83" s="1007"/>
      <c r="F83" s="490">
        <v>0</v>
      </c>
      <c r="G83" s="490">
        <v>0</v>
      </c>
      <c r="H83" s="490">
        <v>0</v>
      </c>
      <c r="I83" s="490">
        <v>0</v>
      </c>
      <c r="J83" s="490">
        <v>0</v>
      </c>
      <c r="K83" s="490">
        <v>0</v>
      </c>
      <c r="L83" s="490">
        <v>0</v>
      </c>
    </row>
    <row r="84" spans="1:19">
      <c r="A84" s="1007" t="s">
        <v>437</v>
      </c>
      <c r="B84" s="1007"/>
      <c r="C84" s="1007"/>
      <c r="D84" s="1007"/>
      <c r="E84" s="1007"/>
      <c r="F84" s="490">
        <v>0</v>
      </c>
      <c r="G84" s="490">
        <v>0</v>
      </c>
      <c r="H84" s="490">
        <v>0</v>
      </c>
      <c r="I84" s="490">
        <v>0</v>
      </c>
      <c r="J84" s="490">
        <v>0</v>
      </c>
      <c r="K84" s="490">
        <v>0</v>
      </c>
      <c r="L84" s="490">
        <v>0</v>
      </c>
    </row>
    <row r="85" spans="1:19">
      <c r="A85" s="1007" t="s">
        <v>438</v>
      </c>
      <c r="B85" s="1007"/>
      <c r="C85" s="1007"/>
      <c r="D85" s="1007"/>
      <c r="E85" s="1007"/>
      <c r="F85" s="490">
        <v>0</v>
      </c>
      <c r="G85" s="490">
        <v>0</v>
      </c>
      <c r="H85" s="490">
        <v>0</v>
      </c>
      <c r="I85" s="490">
        <v>0</v>
      </c>
      <c r="J85" s="490">
        <v>0</v>
      </c>
      <c r="K85" s="490">
        <v>0</v>
      </c>
      <c r="L85" s="490">
        <v>0</v>
      </c>
    </row>
    <row r="86" spans="1:19">
      <c r="A86" s="1007" t="s">
        <v>439</v>
      </c>
      <c r="B86" s="1007"/>
      <c r="C86" s="1007"/>
      <c r="D86" s="1007"/>
      <c r="E86" s="1007"/>
      <c r="F86" s="490">
        <v>0</v>
      </c>
      <c r="G86" s="490">
        <v>0</v>
      </c>
      <c r="H86" s="490">
        <v>0</v>
      </c>
      <c r="I86" s="490">
        <v>0</v>
      </c>
      <c r="J86" s="490">
        <v>0</v>
      </c>
      <c r="K86" s="490">
        <v>0</v>
      </c>
      <c r="L86" s="490">
        <v>0</v>
      </c>
    </row>
    <row r="87" spans="1:19">
      <c r="A87" s="993" t="s">
        <v>441</v>
      </c>
      <c r="B87" s="993"/>
      <c r="C87" s="993"/>
      <c r="D87" s="993"/>
      <c r="E87" s="993"/>
      <c r="F87" s="490">
        <v>0</v>
      </c>
      <c r="G87" s="490">
        <v>0</v>
      </c>
      <c r="H87" s="490">
        <v>0</v>
      </c>
      <c r="I87" s="490">
        <v>0</v>
      </c>
      <c r="J87" s="490">
        <v>0</v>
      </c>
      <c r="K87" s="490">
        <v>0</v>
      </c>
      <c r="L87" s="490">
        <v>0</v>
      </c>
      <c r="S87" s="1">
        <v>1476521.2</v>
      </c>
    </row>
    <row r="88" spans="1:19" ht="38.25" customHeight="1">
      <c r="A88" s="1014" t="s">
        <v>1381</v>
      </c>
      <c r="B88" s="1014"/>
      <c r="C88" s="1014"/>
      <c r="D88" s="1014"/>
      <c r="E88" s="1014"/>
      <c r="F88" s="489">
        <f>F89+F94+F95+F96</f>
        <v>338279.48</v>
      </c>
      <c r="G88" s="489">
        <f t="shared" ref="G88:K88" si="11">G89+G94+G95+G96</f>
        <v>338279.48</v>
      </c>
      <c r="H88" s="489">
        <f t="shared" si="11"/>
        <v>338279.48</v>
      </c>
      <c r="I88" s="489">
        <f t="shared" si="11"/>
        <v>338279.48</v>
      </c>
      <c r="J88" s="489">
        <f t="shared" si="11"/>
        <v>338279.48</v>
      </c>
      <c r="K88" s="489">
        <f t="shared" si="11"/>
        <v>338279.48</v>
      </c>
      <c r="L88" s="495">
        <f>F88+G88+H88+I88+J88+K88</f>
        <v>2029676.88</v>
      </c>
      <c r="M88" s="302">
        <v>338279.48100000003</v>
      </c>
      <c r="N88" s="302">
        <v>338279.48100000003</v>
      </c>
      <c r="O88" s="302">
        <v>338279.48100000003</v>
      </c>
      <c r="P88" s="300" t="s">
        <v>1011</v>
      </c>
      <c r="S88" s="1">
        <v>1563332.3</v>
      </c>
    </row>
    <row r="89" spans="1:19">
      <c r="A89" s="1007" t="s">
        <v>433</v>
      </c>
      <c r="B89" s="1007"/>
      <c r="C89" s="1007"/>
      <c r="D89" s="1007"/>
      <c r="E89" s="1007"/>
      <c r="F89" s="310">
        <v>338279.48</v>
      </c>
      <c r="G89" s="310">
        <v>338279.48</v>
      </c>
      <c r="H89" s="310">
        <v>338279.48</v>
      </c>
      <c r="I89" s="310">
        <v>338279.48</v>
      </c>
      <c r="J89" s="310">
        <v>338279.48</v>
      </c>
      <c r="K89" s="310">
        <v>338279.48</v>
      </c>
      <c r="L89" s="497">
        <f>F89+G89+H89+I89+J89+K89</f>
        <v>2029676.88</v>
      </c>
    </row>
    <row r="90" spans="1:19">
      <c r="A90" s="994"/>
      <c r="B90" s="995" t="s">
        <v>434</v>
      </c>
      <c r="C90" s="995"/>
      <c r="D90" s="995"/>
      <c r="E90" s="995"/>
      <c r="F90" s="490">
        <v>0</v>
      </c>
      <c r="G90" s="490">
        <v>0</v>
      </c>
      <c r="H90" s="490">
        <v>0</v>
      </c>
      <c r="I90" s="490">
        <v>0</v>
      </c>
      <c r="J90" s="490">
        <v>0</v>
      </c>
      <c r="K90" s="490">
        <v>0</v>
      </c>
      <c r="L90" s="490">
        <v>0</v>
      </c>
    </row>
    <row r="91" spans="1:19">
      <c r="A91" s="994"/>
      <c r="B91" s="1008" t="s">
        <v>435</v>
      </c>
      <c r="C91" s="1008"/>
      <c r="D91" s="1008"/>
      <c r="E91" s="1008"/>
      <c r="F91" s="490">
        <v>0</v>
      </c>
      <c r="G91" s="490">
        <v>0</v>
      </c>
      <c r="H91" s="490">
        <v>0</v>
      </c>
      <c r="I91" s="490">
        <v>0</v>
      </c>
      <c r="J91" s="490">
        <v>0</v>
      </c>
      <c r="K91" s="490">
        <v>0</v>
      </c>
      <c r="L91" s="490">
        <v>0</v>
      </c>
    </row>
    <row r="92" spans="1:19">
      <c r="A92" s="994"/>
      <c r="B92" s="1084" t="s">
        <v>55</v>
      </c>
      <c r="C92" s="1084"/>
      <c r="D92" s="1084"/>
      <c r="E92" s="1084"/>
      <c r="F92" s="490">
        <v>0</v>
      </c>
      <c r="G92" s="490">
        <v>0</v>
      </c>
      <c r="H92" s="490">
        <v>0</v>
      </c>
      <c r="I92" s="490">
        <v>0</v>
      </c>
      <c r="J92" s="490">
        <v>0</v>
      </c>
      <c r="K92" s="490">
        <v>0</v>
      </c>
      <c r="L92" s="490">
        <v>0</v>
      </c>
    </row>
    <row r="93" spans="1:19">
      <c r="A93" s="994"/>
      <c r="B93" s="1007" t="s">
        <v>467</v>
      </c>
      <c r="C93" s="1007"/>
      <c r="D93" s="1007"/>
      <c r="E93" s="1007"/>
      <c r="F93" s="490">
        <v>0</v>
      </c>
      <c r="G93" s="490">
        <v>0</v>
      </c>
      <c r="H93" s="490">
        <v>0</v>
      </c>
      <c r="I93" s="490">
        <v>0</v>
      </c>
      <c r="J93" s="490">
        <v>0</v>
      </c>
      <c r="K93" s="490">
        <v>0</v>
      </c>
      <c r="L93" s="490">
        <v>0</v>
      </c>
    </row>
    <row r="94" spans="1:19">
      <c r="A94" s="996" t="s">
        <v>437</v>
      </c>
      <c r="B94" s="996"/>
      <c r="C94" s="996"/>
      <c r="D94" s="996"/>
      <c r="E94" s="996"/>
      <c r="F94" s="490">
        <v>0</v>
      </c>
      <c r="G94" s="490">
        <v>0</v>
      </c>
      <c r="H94" s="490">
        <v>0</v>
      </c>
      <c r="I94" s="490">
        <v>0</v>
      </c>
      <c r="J94" s="490">
        <v>0</v>
      </c>
      <c r="K94" s="490">
        <v>0</v>
      </c>
      <c r="L94" s="490">
        <v>0</v>
      </c>
    </row>
    <row r="95" spans="1:19">
      <c r="A95" s="1007" t="s">
        <v>438</v>
      </c>
      <c r="B95" s="1007"/>
      <c r="C95" s="1007"/>
      <c r="D95" s="1007"/>
      <c r="E95" s="1007"/>
      <c r="F95" s="490">
        <v>0</v>
      </c>
      <c r="G95" s="490">
        <v>0</v>
      </c>
      <c r="H95" s="490">
        <v>0</v>
      </c>
      <c r="I95" s="490">
        <v>0</v>
      </c>
      <c r="J95" s="490">
        <v>0</v>
      </c>
      <c r="K95" s="490">
        <v>0</v>
      </c>
      <c r="L95" s="490">
        <v>0</v>
      </c>
    </row>
    <row r="96" spans="1:19">
      <c r="A96" s="1007" t="s">
        <v>439</v>
      </c>
      <c r="B96" s="1007"/>
      <c r="C96" s="1007"/>
      <c r="D96" s="1007"/>
      <c r="E96" s="1007"/>
      <c r="F96" s="490">
        <v>0</v>
      </c>
      <c r="G96" s="490">
        <v>0</v>
      </c>
      <c r="H96" s="490">
        <v>0</v>
      </c>
      <c r="I96" s="490">
        <v>0</v>
      </c>
      <c r="J96" s="490">
        <v>0</v>
      </c>
      <c r="K96" s="490">
        <v>0</v>
      </c>
      <c r="L96" s="490">
        <v>0</v>
      </c>
      <c r="S96" s="1">
        <v>0</v>
      </c>
    </row>
    <row r="97" spans="1:19">
      <c r="A97" s="993" t="s">
        <v>441</v>
      </c>
      <c r="B97" s="993"/>
      <c r="C97" s="993"/>
      <c r="D97" s="993"/>
      <c r="E97" s="993"/>
      <c r="F97" s="490">
        <v>0</v>
      </c>
      <c r="G97" s="490">
        <v>0</v>
      </c>
      <c r="H97" s="490">
        <v>0</v>
      </c>
      <c r="I97" s="490">
        <v>0</v>
      </c>
      <c r="J97" s="490">
        <v>0</v>
      </c>
      <c r="K97" s="490">
        <v>0</v>
      </c>
      <c r="L97" s="490">
        <v>0</v>
      </c>
    </row>
    <row r="98" spans="1:19" ht="48" customHeight="1">
      <c r="A98" s="1015" t="s">
        <v>1382</v>
      </c>
      <c r="B98" s="1015"/>
      <c r="C98" s="1015"/>
      <c r="D98" s="1015"/>
      <c r="E98" s="1015"/>
      <c r="F98" s="494">
        <f>F99</f>
        <v>3000</v>
      </c>
      <c r="G98" s="494">
        <f t="shared" ref="G98:K98" si="12">G99</f>
        <v>3000</v>
      </c>
      <c r="H98" s="494">
        <f t="shared" si="12"/>
        <v>0</v>
      </c>
      <c r="I98" s="494">
        <f t="shared" si="12"/>
        <v>0</v>
      </c>
      <c r="J98" s="494">
        <f t="shared" si="12"/>
        <v>0</v>
      </c>
      <c r="K98" s="494">
        <f t="shared" si="12"/>
        <v>0</v>
      </c>
      <c r="L98" s="495">
        <f>F98+G98+H98+I98+J98+K98</f>
        <v>6000</v>
      </c>
      <c r="M98" s="302">
        <v>3000</v>
      </c>
      <c r="N98" s="302">
        <v>3000</v>
      </c>
      <c r="O98" s="302">
        <v>0</v>
      </c>
      <c r="P98" s="300" t="s">
        <v>1014</v>
      </c>
    </row>
    <row r="99" spans="1:19">
      <c r="A99" s="1007" t="s">
        <v>433</v>
      </c>
      <c r="B99" s="1007"/>
      <c r="C99" s="1007"/>
      <c r="D99" s="1007"/>
      <c r="E99" s="1007"/>
      <c r="F99" s="310">
        <v>3000</v>
      </c>
      <c r="G99" s="310">
        <v>3000</v>
      </c>
      <c r="H99" s="310">
        <v>0</v>
      </c>
      <c r="I99" s="310">
        <v>0</v>
      </c>
      <c r="J99" s="310">
        <v>0</v>
      </c>
      <c r="K99" s="310">
        <v>0</v>
      </c>
      <c r="L99" s="310">
        <f>SUM(F99:K99)</f>
        <v>6000</v>
      </c>
    </row>
    <row r="100" spans="1:19">
      <c r="A100" s="994"/>
      <c r="B100" s="995" t="s">
        <v>434</v>
      </c>
      <c r="C100" s="995"/>
      <c r="D100" s="995"/>
      <c r="E100" s="995"/>
      <c r="F100" s="490">
        <v>0</v>
      </c>
      <c r="G100" s="490">
        <v>0</v>
      </c>
      <c r="H100" s="490">
        <v>0</v>
      </c>
      <c r="I100" s="490">
        <v>0</v>
      </c>
      <c r="J100" s="490">
        <v>0</v>
      </c>
      <c r="K100" s="490">
        <v>0</v>
      </c>
      <c r="L100" s="490">
        <v>0</v>
      </c>
    </row>
    <row r="101" spans="1:19">
      <c r="A101" s="994"/>
      <c r="B101" s="1008" t="s">
        <v>435</v>
      </c>
      <c r="C101" s="1008"/>
      <c r="D101" s="1008"/>
      <c r="E101" s="1008"/>
      <c r="F101" s="490">
        <v>0</v>
      </c>
      <c r="G101" s="490">
        <v>0</v>
      </c>
      <c r="H101" s="490">
        <v>0</v>
      </c>
      <c r="I101" s="490">
        <v>0</v>
      </c>
      <c r="J101" s="490">
        <v>0</v>
      </c>
      <c r="K101" s="490">
        <v>0</v>
      </c>
      <c r="L101" s="490">
        <v>0</v>
      </c>
    </row>
    <row r="102" spans="1:19">
      <c r="A102" s="994"/>
      <c r="B102" s="1007" t="s">
        <v>55</v>
      </c>
      <c r="C102" s="1007"/>
      <c r="D102" s="1007"/>
      <c r="E102" s="1007"/>
      <c r="F102" s="490">
        <v>0</v>
      </c>
      <c r="G102" s="490">
        <v>0</v>
      </c>
      <c r="H102" s="490">
        <v>0</v>
      </c>
      <c r="I102" s="490">
        <v>0</v>
      </c>
      <c r="J102" s="490">
        <v>0</v>
      </c>
      <c r="K102" s="490">
        <v>0</v>
      </c>
      <c r="L102" s="490">
        <v>0</v>
      </c>
    </row>
    <row r="103" spans="1:19">
      <c r="A103" s="994"/>
      <c r="B103" s="1007" t="s">
        <v>467</v>
      </c>
      <c r="C103" s="1007"/>
      <c r="D103" s="1007"/>
      <c r="E103" s="1007"/>
      <c r="F103" s="490">
        <v>0</v>
      </c>
      <c r="G103" s="490">
        <v>0</v>
      </c>
      <c r="H103" s="490">
        <v>0</v>
      </c>
      <c r="I103" s="490">
        <v>0</v>
      </c>
      <c r="J103" s="490">
        <v>0</v>
      </c>
      <c r="K103" s="490">
        <v>0</v>
      </c>
      <c r="L103" s="490">
        <v>0</v>
      </c>
    </row>
    <row r="104" spans="1:19">
      <c r="A104" s="1007" t="s">
        <v>437</v>
      </c>
      <c r="B104" s="1007"/>
      <c r="C104" s="1007"/>
      <c r="D104" s="1007"/>
      <c r="E104" s="1007"/>
      <c r="F104" s="490">
        <v>0</v>
      </c>
      <c r="G104" s="490">
        <v>0</v>
      </c>
      <c r="H104" s="490">
        <v>0</v>
      </c>
      <c r="I104" s="490">
        <v>0</v>
      </c>
      <c r="J104" s="490">
        <v>0</v>
      </c>
      <c r="K104" s="490">
        <v>0</v>
      </c>
      <c r="L104" s="490">
        <v>0</v>
      </c>
    </row>
    <row r="105" spans="1:19">
      <c r="A105" s="1007" t="s">
        <v>438</v>
      </c>
      <c r="B105" s="1007"/>
      <c r="C105" s="1007"/>
      <c r="D105" s="1007"/>
      <c r="E105" s="1007"/>
      <c r="F105" s="490">
        <v>0</v>
      </c>
      <c r="G105" s="490">
        <v>0</v>
      </c>
      <c r="H105" s="490">
        <v>0</v>
      </c>
      <c r="I105" s="490">
        <v>0</v>
      </c>
      <c r="J105" s="490">
        <v>0</v>
      </c>
      <c r="K105" s="490">
        <v>0</v>
      </c>
      <c r="L105" s="490">
        <v>0</v>
      </c>
    </row>
    <row r="106" spans="1:19">
      <c r="A106" s="1007" t="s">
        <v>439</v>
      </c>
      <c r="B106" s="1007"/>
      <c r="C106" s="1007"/>
      <c r="D106" s="1007"/>
      <c r="E106" s="1007"/>
      <c r="F106" s="490">
        <v>0</v>
      </c>
      <c r="G106" s="490">
        <v>0</v>
      </c>
      <c r="H106" s="490">
        <v>0</v>
      </c>
      <c r="I106" s="490">
        <v>0</v>
      </c>
      <c r="J106" s="490">
        <v>0</v>
      </c>
      <c r="K106" s="490">
        <v>0</v>
      </c>
      <c r="L106" s="490">
        <v>0</v>
      </c>
    </row>
    <row r="107" spans="1:19">
      <c r="A107" s="993" t="s">
        <v>441</v>
      </c>
      <c r="B107" s="993"/>
      <c r="C107" s="993"/>
      <c r="D107" s="993"/>
      <c r="E107" s="993"/>
      <c r="F107" s="490">
        <v>0</v>
      </c>
      <c r="G107" s="490">
        <v>0</v>
      </c>
      <c r="H107" s="490">
        <v>0</v>
      </c>
      <c r="I107" s="490">
        <v>0</v>
      </c>
      <c r="J107" s="490">
        <v>0</v>
      </c>
      <c r="K107" s="490">
        <v>0</v>
      </c>
      <c r="L107" s="490">
        <v>0</v>
      </c>
      <c r="S107" s="1">
        <v>0</v>
      </c>
    </row>
    <row r="108" spans="1:19" ht="58.5" customHeight="1">
      <c r="A108" s="1015" t="s">
        <v>1603</v>
      </c>
      <c r="B108" s="1015"/>
      <c r="C108" s="1015"/>
      <c r="D108" s="1015"/>
      <c r="E108" s="1015"/>
      <c r="F108" s="494">
        <f>F109</f>
        <v>14400</v>
      </c>
      <c r="G108" s="494">
        <f t="shared" ref="G108:K108" si="13">G109</f>
        <v>0</v>
      </c>
      <c r="H108" s="494">
        <f t="shared" si="13"/>
        <v>0</v>
      </c>
      <c r="I108" s="494">
        <f t="shared" si="13"/>
        <v>0</v>
      </c>
      <c r="J108" s="494">
        <f t="shared" si="13"/>
        <v>0</v>
      </c>
      <c r="K108" s="494">
        <f t="shared" si="13"/>
        <v>0</v>
      </c>
      <c r="L108" s="495">
        <f>F108+G108+H108+I108+J108+K108</f>
        <v>14400</v>
      </c>
      <c r="O108" s="296" t="s">
        <v>1092</v>
      </c>
      <c r="S108" s="1">
        <v>0</v>
      </c>
    </row>
    <row r="109" spans="1:19">
      <c r="A109" s="1007" t="s">
        <v>433</v>
      </c>
      <c r="B109" s="1007"/>
      <c r="C109" s="1007"/>
      <c r="D109" s="1007"/>
      <c r="E109" s="1007"/>
      <c r="F109" s="310">
        <v>14400</v>
      </c>
      <c r="G109" s="310">
        <v>0</v>
      </c>
      <c r="H109" s="310">
        <v>0</v>
      </c>
      <c r="I109" s="310">
        <v>0</v>
      </c>
      <c r="J109" s="310">
        <v>0</v>
      </c>
      <c r="K109" s="310">
        <v>0</v>
      </c>
      <c r="L109" s="310">
        <f>SUM(F109:K109)</f>
        <v>14400</v>
      </c>
      <c r="M109" s="301"/>
      <c r="N109" s="301"/>
      <c r="O109" s="301"/>
    </row>
    <row r="110" spans="1:19">
      <c r="A110" s="994"/>
      <c r="B110" s="995" t="s">
        <v>434</v>
      </c>
      <c r="C110" s="995"/>
      <c r="D110" s="995"/>
      <c r="E110" s="995"/>
      <c r="F110" s="490">
        <v>0</v>
      </c>
      <c r="G110" s="490">
        <v>0</v>
      </c>
      <c r="H110" s="490">
        <v>0</v>
      </c>
      <c r="I110" s="490">
        <v>0</v>
      </c>
      <c r="J110" s="490">
        <v>0</v>
      </c>
      <c r="K110" s="490">
        <v>0</v>
      </c>
      <c r="L110" s="490">
        <v>0</v>
      </c>
    </row>
    <row r="111" spans="1:19">
      <c r="A111" s="994"/>
      <c r="B111" s="1008" t="s">
        <v>435</v>
      </c>
      <c r="C111" s="1008"/>
      <c r="D111" s="1008"/>
      <c r="E111" s="1008"/>
      <c r="F111" s="490">
        <v>0</v>
      </c>
      <c r="G111" s="490">
        <v>0</v>
      </c>
      <c r="H111" s="490">
        <v>0</v>
      </c>
      <c r="I111" s="490">
        <v>0</v>
      </c>
      <c r="J111" s="490">
        <v>0</v>
      </c>
      <c r="K111" s="490">
        <v>0</v>
      </c>
      <c r="L111" s="490">
        <v>0</v>
      </c>
    </row>
    <row r="112" spans="1:19">
      <c r="A112" s="994"/>
      <c r="B112" s="1007" t="s">
        <v>55</v>
      </c>
      <c r="C112" s="1007"/>
      <c r="D112" s="1007"/>
      <c r="E112" s="1007"/>
      <c r="F112" s="490">
        <v>0</v>
      </c>
      <c r="G112" s="490">
        <v>0</v>
      </c>
      <c r="H112" s="490">
        <v>0</v>
      </c>
      <c r="I112" s="490">
        <v>0</v>
      </c>
      <c r="J112" s="490">
        <v>0</v>
      </c>
      <c r="K112" s="490">
        <v>0</v>
      </c>
      <c r="L112" s="490">
        <v>0</v>
      </c>
    </row>
    <row r="113" spans="1:12">
      <c r="A113" s="994"/>
      <c r="B113" s="1007" t="s">
        <v>467</v>
      </c>
      <c r="C113" s="1007"/>
      <c r="D113" s="1007"/>
      <c r="E113" s="1007"/>
      <c r="F113" s="490">
        <v>0</v>
      </c>
      <c r="G113" s="490">
        <v>0</v>
      </c>
      <c r="H113" s="490">
        <v>0</v>
      </c>
      <c r="I113" s="490">
        <v>0</v>
      </c>
      <c r="J113" s="490">
        <v>0</v>
      </c>
      <c r="K113" s="490">
        <v>0</v>
      </c>
      <c r="L113" s="490">
        <v>0</v>
      </c>
    </row>
    <row r="114" spans="1:12">
      <c r="A114" s="1007" t="s">
        <v>437</v>
      </c>
      <c r="B114" s="1007"/>
      <c r="C114" s="1007"/>
      <c r="D114" s="1007"/>
      <c r="E114" s="1007"/>
      <c r="F114" s="490">
        <v>0</v>
      </c>
      <c r="G114" s="490">
        <v>0</v>
      </c>
      <c r="H114" s="490">
        <v>0</v>
      </c>
      <c r="I114" s="490">
        <v>0</v>
      </c>
      <c r="J114" s="490">
        <v>0</v>
      </c>
      <c r="K114" s="490">
        <v>0</v>
      </c>
      <c r="L114" s="490">
        <v>0</v>
      </c>
    </row>
    <row r="115" spans="1:12">
      <c r="A115" s="1007" t="s">
        <v>438</v>
      </c>
      <c r="B115" s="1007"/>
      <c r="C115" s="1007"/>
      <c r="D115" s="1007"/>
      <c r="E115" s="1007"/>
      <c r="F115" s="490">
        <v>0</v>
      </c>
      <c r="G115" s="490">
        <v>0</v>
      </c>
      <c r="H115" s="490">
        <v>0</v>
      </c>
      <c r="I115" s="490">
        <v>0</v>
      </c>
      <c r="J115" s="490">
        <v>0</v>
      </c>
      <c r="K115" s="490">
        <v>0</v>
      </c>
      <c r="L115" s="490">
        <v>0</v>
      </c>
    </row>
    <row r="116" spans="1:12">
      <c r="A116" s="1007" t="s">
        <v>439</v>
      </c>
      <c r="B116" s="1007"/>
      <c r="C116" s="1007"/>
      <c r="D116" s="1007"/>
      <c r="E116" s="1007"/>
      <c r="F116" s="490">
        <v>0</v>
      </c>
      <c r="G116" s="490">
        <v>0</v>
      </c>
      <c r="H116" s="490">
        <v>0</v>
      </c>
      <c r="I116" s="490">
        <v>0</v>
      </c>
      <c r="J116" s="490">
        <v>0</v>
      </c>
      <c r="K116" s="490">
        <v>0</v>
      </c>
      <c r="L116" s="490">
        <v>0</v>
      </c>
    </row>
    <row r="117" spans="1:12">
      <c r="A117" s="993" t="s">
        <v>441</v>
      </c>
      <c r="B117" s="993"/>
      <c r="C117" s="993"/>
      <c r="D117" s="993"/>
      <c r="E117" s="993"/>
      <c r="F117" s="490">
        <v>0</v>
      </c>
      <c r="G117" s="490">
        <v>0</v>
      </c>
      <c r="H117" s="490">
        <v>0</v>
      </c>
      <c r="I117" s="490">
        <v>0</v>
      </c>
      <c r="J117" s="490">
        <v>0</v>
      </c>
      <c r="K117" s="490">
        <v>0</v>
      </c>
      <c r="L117" s="490">
        <v>0</v>
      </c>
    </row>
    <row r="118" spans="1:12" ht="42.75" customHeight="1">
      <c r="A118" s="1030" t="s">
        <v>1383</v>
      </c>
      <c r="B118" s="1030"/>
      <c r="C118" s="1030"/>
      <c r="D118" s="1030"/>
      <c r="E118" s="1030"/>
      <c r="F118" s="489">
        <f>F119+F124+F125+F126</f>
        <v>8702084.0999999996</v>
      </c>
      <c r="G118" s="489">
        <f t="shared" ref="G118:K118" si="14">G119+G124+G125+G126</f>
        <v>9532746.5</v>
      </c>
      <c r="H118" s="489">
        <f t="shared" si="14"/>
        <v>9532746.5</v>
      </c>
      <c r="I118" s="489">
        <f t="shared" si="14"/>
        <v>9532746.5</v>
      </c>
      <c r="J118" s="489">
        <f t="shared" si="14"/>
        <v>9532746.5</v>
      </c>
      <c r="K118" s="489">
        <f t="shared" si="14"/>
        <v>9532746.5</v>
      </c>
      <c r="L118" s="495">
        <f>F118+G118+H118+I118+J118+K118</f>
        <v>56365816.600000001</v>
      </c>
    </row>
    <row r="119" spans="1:12" ht="18" customHeight="1">
      <c r="A119" s="1007" t="s">
        <v>433</v>
      </c>
      <c r="B119" s="1007"/>
      <c r="C119" s="1007"/>
      <c r="D119" s="1007"/>
      <c r="E119" s="1007"/>
      <c r="F119" s="490">
        <v>0</v>
      </c>
      <c r="G119" s="490">
        <v>0</v>
      </c>
      <c r="H119" s="490">
        <v>0</v>
      </c>
      <c r="I119" s="490">
        <v>0</v>
      </c>
      <c r="J119" s="490">
        <v>0</v>
      </c>
      <c r="K119" s="490">
        <v>0</v>
      </c>
      <c r="L119" s="490">
        <v>0</v>
      </c>
    </row>
    <row r="120" spans="1:12" ht="18" customHeight="1">
      <c r="A120" s="994"/>
      <c r="B120" s="995" t="s">
        <v>434</v>
      </c>
      <c r="C120" s="995"/>
      <c r="D120" s="995"/>
      <c r="E120" s="995"/>
      <c r="F120" s="490">
        <v>0</v>
      </c>
      <c r="G120" s="490">
        <v>0</v>
      </c>
      <c r="H120" s="490">
        <v>0</v>
      </c>
      <c r="I120" s="490">
        <v>0</v>
      </c>
      <c r="J120" s="490">
        <v>0</v>
      </c>
      <c r="K120" s="490">
        <v>0</v>
      </c>
      <c r="L120" s="490">
        <v>0</v>
      </c>
    </row>
    <row r="121" spans="1:12" ht="18" customHeight="1">
      <c r="A121" s="994"/>
      <c r="B121" s="1008" t="s">
        <v>435</v>
      </c>
      <c r="C121" s="1008"/>
      <c r="D121" s="1008"/>
      <c r="E121" s="1008"/>
      <c r="F121" s="490">
        <v>0</v>
      </c>
      <c r="G121" s="490">
        <v>0</v>
      </c>
      <c r="H121" s="490">
        <v>0</v>
      </c>
      <c r="I121" s="490">
        <v>0</v>
      </c>
      <c r="J121" s="490">
        <v>0</v>
      </c>
      <c r="K121" s="490">
        <v>0</v>
      </c>
      <c r="L121" s="490">
        <v>0</v>
      </c>
    </row>
    <row r="122" spans="1:12" ht="18" customHeight="1">
      <c r="A122" s="994"/>
      <c r="B122" s="1007" t="s">
        <v>55</v>
      </c>
      <c r="C122" s="1007"/>
      <c r="D122" s="1007"/>
      <c r="E122" s="1007"/>
      <c r="F122" s="490">
        <v>0</v>
      </c>
      <c r="G122" s="490">
        <v>0</v>
      </c>
      <c r="H122" s="490">
        <v>0</v>
      </c>
      <c r="I122" s="490">
        <v>0</v>
      </c>
      <c r="J122" s="490">
        <v>0</v>
      </c>
      <c r="K122" s="490">
        <v>0</v>
      </c>
      <c r="L122" s="490">
        <v>0</v>
      </c>
    </row>
    <row r="123" spans="1:12" ht="18" customHeight="1">
      <c r="A123" s="994"/>
      <c r="B123" s="1007" t="s">
        <v>467</v>
      </c>
      <c r="C123" s="1007"/>
      <c r="D123" s="1007"/>
      <c r="E123" s="1007"/>
      <c r="F123" s="490">
        <v>0</v>
      </c>
      <c r="G123" s="490">
        <v>0</v>
      </c>
      <c r="H123" s="490">
        <v>0</v>
      </c>
      <c r="I123" s="490">
        <v>0</v>
      </c>
      <c r="J123" s="490">
        <v>0</v>
      </c>
      <c r="K123" s="490">
        <v>0</v>
      </c>
      <c r="L123" s="490">
        <v>0</v>
      </c>
    </row>
    <row r="124" spans="1:12" ht="18" customHeight="1">
      <c r="A124" s="1007" t="s">
        <v>437</v>
      </c>
      <c r="B124" s="1007"/>
      <c r="C124" s="1007"/>
      <c r="D124" s="1007"/>
      <c r="E124" s="1007"/>
      <c r="F124" s="501">
        <v>8702084.0999999996</v>
      </c>
      <c r="G124" s="501">
        <v>9532746.5</v>
      </c>
      <c r="H124" s="501">
        <v>9532746.5</v>
      </c>
      <c r="I124" s="501">
        <v>9532746.5</v>
      </c>
      <c r="J124" s="501">
        <v>9532746.5</v>
      </c>
      <c r="K124" s="501">
        <v>9532746.5</v>
      </c>
      <c r="L124" s="502">
        <f>F124+G124+H124+I124+J124+K124</f>
        <v>56365816.600000001</v>
      </c>
    </row>
    <row r="125" spans="1:12" ht="18" customHeight="1">
      <c r="A125" s="1007" t="s">
        <v>438</v>
      </c>
      <c r="B125" s="1007"/>
      <c r="C125" s="1007"/>
      <c r="D125" s="1007"/>
      <c r="E125" s="1007"/>
      <c r="F125" s="490">
        <v>0</v>
      </c>
      <c r="G125" s="490">
        <v>0</v>
      </c>
      <c r="H125" s="490">
        <v>0</v>
      </c>
      <c r="I125" s="490">
        <v>0</v>
      </c>
      <c r="J125" s="490">
        <v>0</v>
      </c>
      <c r="K125" s="490">
        <v>0</v>
      </c>
      <c r="L125" s="490">
        <v>0</v>
      </c>
    </row>
    <row r="126" spans="1:12" ht="18" customHeight="1">
      <c r="A126" s="1007" t="s">
        <v>439</v>
      </c>
      <c r="B126" s="1007"/>
      <c r="C126" s="1007"/>
      <c r="D126" s="1007"/>
      <c r="E126" s="1007"/>
      <c r="F126" s="490">
        <v>0</v>
      </c>
      <c r="G126" s="490">
        <v>0</v>
      </c>
      <c r="H126" s="490">
        <v>0</v>
      </c>
      <c r="I126" s="490">
        <v>0</v>
      </c>
      <c r="J126" s="490">
        <v>0</v>
      </c>
      <c r="K126" s="490">
        <v>0</v>
      </c>
      <c r="L126" s="490">
        <v>0</v>
      </c>
    </row>
    <row r="127" spans="1:12" ht="18" customHeight="1">
      <c r="A127" s="993" t="s">
        <v>441</v>
      </c>
      <c r="B127" s="993"/>
      <c r="C127" s="993"/>
      <c r="D127" s="993"/>
      <c r="E127" s="993"/>
      <c r="F127" s="490">
        <v>0</v>
      </c>
      <c r="G127" s="490">
        <v>0</v>
      </c>
      <c r="H127" s="490">
        <v>0</v>
      </c>
      <c r="I127" s="490">
        <v>0</v>
      </c>
      <c r="J127" s="490">
        <v>0</v>
      </c>
      <c r="K127" s="490">
        <v>0</v>
      </c>
      <c r="L127" s="490">
        <v>0</v>
      </c>
    </row>
    <row r="128" spans="1:12" ht="51" customHeight="1">
      <c r="A128" s="1014" t="s">
        <v>1384</v>
      </c>
      <c r="B128" s="1014"/>
      <c r="C128" s="1014"/>
      <c r="D128" s="1014"/>
      <c r="E128" s="1014"/>
      <c r="F128" s="489">
        <f>F129+F134+F135+F136</f>
        <v>1750902.9</v>
      </c>
      <c r="G128" s="489">
        <f t="shared" ref="G128:K128" si="15">G129+G134+G135+G136</f>
        <v>1906298</v>
      </c>
      <c r="H128" s="489">
        <f t="shared" si="15"/>
        <v>1906298</v>
      </c>
      <c r="I128" s="489">
        <f t="shared" si="15"/>
        <v>1906298</v>
      </c>
      <c r="J128" s="489">
        <f t="shared" si="15"/>
        <v>1906298</v>
      </c>
      <c r="K128" s="489">
        <f t="shared" si="15"/>
        <v>1906298</v>
      </c>
      <c r="L128" s="495">
        <f>F128+G128+H128+I128+J128+K128</f>
        <v>11282392.9</v>
      </c>
    </row>
    <row r="129" spans="1:20" ht="18" customHeight="1">
      <c r="A129" s="1007" t="s">
        <v>433</v>
      </c>
      <c r="B129" s="1007"/>
      <c r="C129" s="1007"/>
      <c r="D129" s="1007"/>
      <c r="E129" s="1007"/>
      <c r="F129" s="490">
        <v>0</v>
      </c>
      <c r="G129" s="490">
        <v>0</v>
      </c>
      <c r="H129" s="490">
        <v>0</v>
      </c>
      <c r="I129" s="490">
        <v>0</v>
      </c>
      <c r="J129" s="490">
        <v>0</v>
      </c>
      <c r="K129" s="490">
        <v>0</v>
      </c>
      <c r="L129" s="490">
        <v>0</v>
      </c>
    </row>
    <row r="130" spans="1:20" ht="18" customHeight="1">
      <c r="A130" s="994"/>
      <c r="B130" s="995" t="s">
        <v>434</v>
      </c>
      <c r="C130" s="995"/>
      <c r="D130" s="995"/>
      <c r="E130" s="995"/>
      <c r="F130" s="490">
        <v>0</v>
      </c>
      <c r="G130" s="490">
        <v>0</v>
      </c>
      <c r="H130" s="490">
        <v>0</v>
      </c>
      <c r="I130" s="490">
        <v>0</v>
      </c>
      <c r="J130" s="490">
        <v>0</v>
      </c>
      <c r="K130" s="490">
        <v>0</v>
      </c>
      <c r="L130" s="490">
        <v>0</v>
      </c>
    </row>
    <row r="131" spans="1:20" ht="18" customHeight="1">
      <c r="A131" s="994"/>
      <c r="B131" s="1008" t="s">
        <v>435</v>
      </c>
      <c r="C131" s="1008"/>
      <c r="D131" s="1008"/>
      <c r="E131" s="1008"/>
      <c r="F131" s="490">
        <v>0</v>
      </c>
      <c r="G131" s="490">
        <v>0</v>
      </c>
      <c r="H131" s="490">
        <v>0</v>
      </c>
      <c r="I131" s="490">
        <v>0</v>
      </c>
      <c r="J131" s="490">
        <v>0</v>
      </c>
      <c r="K131" s="490">
        <v>0</v>
      </c>
      <c r="L131" s="490">
        <v>0</v>
      </c>
    </row>
    <row r="132" spans="1:20" ht="18" customHeight="1">
      <c r="A132" s="994"/>
      <c r="B132" s="1007" t="s">
        <v>55</v>
      </c>
      <c r="C132" s="1007"/>
      <c r="D132" s="1007"/>
      <c r="E132" s="1007"/>
      <c r="F132" s="490">
        <v>0</v>
      </c>
      <c r="G132" s="490">
        <v>0</v>
      </c>
      <c r="H132" s="490">
        <v>0</v>
      </c>
      <c r="I132" s="490">
        <v>0</v>
      </c>
      <c r="J132" s="490">
        <v>0</v>
      </c>
      <c r="K132" s="490">
        <v>0</v>
      </c>
      <c r="L132" s="490">
        <v>0</v>
      </c>
    </row>
    <row r="133" spans="1:20" ht="18" customHeight="1">
      <c r="A133" s="994"/>
      <c r="B133" s="1007" t="s">
        <v>467</v>
      </c>
      <c r="C133" s="1007"/>
      <c r="D133" s="1007"/>
      <c r="E133" s="1007"/>
      <c r="F133" s="490">
        <v>0</v>
      </c>
      <c r="G133" s="490">
        <v>0</v>
      </c>
      <c r="H133" s="490">
        <v>0</v>
      </c>
      <c r="I133" s="490">
        <v>0</v>
      </c>
      <c r="J133" s="490">
        <v>0</v>
      </c>
      <c r="K133" s="490">
        <v>0</v>
      </c>
      <c r="L133" s="490">
        <v>0</v>
      </c>
    </row>
    <row r="134" spans="1:20" ht="18" customHeight="1">
      <c r="A134" s="1007" t="s">
        <v>437</v>
      </c>
      <c r="B134" s="1007"/>
      <c r="C134" s="1007"/>
      <c r="D134" s="1007"/>
      <c r="E134" s="1007"/>
      <c r="F134" s="501">
        <v>1750902.9</v>
      </c>
      <c r="G134" s="501">
        <v>1906298</v>
      </c>
      <c r="H134" s="501">
        <v>1906298</v>
      </c>
      <c r="I134" s="501">
        <v>1906298</v>
      </c>
      <c r="J134" s="501">
        <v>1906298</v>
      </c>
      <c r="K134" s="501">
        <v>1906298</v>
      </c>
      <c r="L134" s="501">
        <f>F134+G134+H134+I134+J134+K134</f>
        <v>11282392.9</v>
      </c>
    </row>
    <row r="135" spans="1:20" ht="18" customHeight="1">
      <c r="A135" s="1007" t="s">
        <v>438</v>
      </c>
      <c r="B135" s="1007"/>
      <c r="C135" s="1007"/>
      <c r="D135" s="1007"/>
      <c r="E135" s="1007"/>
      <c r="F135" s="490">
        <v>0</v>
      </c>
      <c r="G135" s="490">
        <v>0</v>
      </c>
      <c r="H135" s="490">
        <v>0</v>
      </c>
      <c r="I135" s="490">
        <v>0</v>
      </c>
      <c r="J135" s="490">
        <v>0</v>
      </c>
      <c r="K135" s="490">
        <v>0</v>
      </c>
      <c r="L135" s="490">
        <v>0</v>
      </c>
    </row>
    <row r="136" spans="1:20" ht="18" customHeight="1">
      <c r="A136" s="1007" t="s">
        <v>439</v>
      </c>
      <c r="B136" s="1007"/>
      <c r="C136" s="1007"/>
      <c r="D136" s="1007"/>
      <c r="E136" s="1007"/>
      <c r="F136" s="490">
        <v>0</v>
      </c>
      <c r="G136" s="490">
        <v>0</v>
      </c>
      <c r="H136" s="490">
        <v>0</v>
      </c>
      <c r="I136" s="490">
        <v>0</v>
      </c>
      <c r="J136" s="490">
        <v>0</v>
      </c>
      <c r="K136" s="490">
        <v>0</v>
      </c>
      <c r="L136" s="490">
        <v>0</v>
      </c>
    </row>
    <row r="137" spans="1:20" ht="18" customHeight="1">
      <c r="A137" s="1043" t="s">
        <v>441</v>
      </c>
      <c r="B137" s="1043"/>
      <c r="C137" s="1043"/>
      <c r="D137" s="1043"/>
      <c r="E137" s="1043"/>
      <c r="F137" s="490">
        <v>0</v>
      </c>
      <c r="G137" s="490">
        <v>0</v>
      </c>
      <c r="H137" s="490">
        <v>0</v>
      </c>
      <c r="I137" s="490">
        <v>0</v>
      </c>
      <c r="J137" s="490">
        <v>0</v>
      </c>
      <c r="K137" s="490">
        <v>0</v>
      </c>
      <c r="L137" s="490">
        <v>0</v>
      </c>
    </row>
    <row r="138" spans="1:20" ht="18" customHeight="1">
      <c r="A138" s="105"/>
      <c r="B138" s="105"/>
      <c r="C138" s="105"/>
      <c r="D138" s="105"/>
      <c r="E138" s="105"/>
      <c r="F138" s="106"/>
      <c r="G138" s="106"/>
      <c r="H138" s="106"/>
      <c r="I138" s="106"/>
      <c r="J138" s="146"/>
      <c r="K138" s="146"/>
      <c r="L138" s="146"/>
    </row>
    <row r="139" spans="1:20" ht="18" customHeight="1">
      <c r="A139" s="105"/>
      <c r="B139" s="105"/>
      <c r="C139" s="105"/>
      <c r="D139" s="105"/>
      <c r="E139" s="105"/>
      <c r="F139" s="106"/>
      <c r="G139" s="106"/>
      <c r="H139" s="106"/>
      <c r="I139" s="106"/>
    </row>
    <row r="140" spans="1:20" s="71" customFormat="1" ht="15.75" hidden="1" customHeight="1">
      <c r="B140" s="1077" t="s">
        <v>468</v>
      </c>
      <c r="C140" s="1077"/>
      <c r="D140" s="1077"/>
      <c r="E140" s="1077"/>
      <c r="F140" s="1077"/>
      <c r="G140" s="1077"/>
      <c r="T140" s="139"/>
    </row>
    <row r="141" spans="1:20" s="71" customFormat="1" ht="15.75" hidden="1" customHeight="1">
      <c r="A141" s="1078" t="s">
        <v>469</v>
      </c>
      <c r="B141" s="1079"/>
      <c r="C141" s="1080" t="s">
        <v>470</v>
      </c>
      <c r="D141" s="1080"/>
      <c r="E141" s="1080"/>
      <c r="F141" s="1080"/>
      <c r="G141" s="1080"/>
      <c r="T141" s="139"/>
    </row>
    <row r="142" spans="1:20" s="71" customFormat="1" ht="15.75" hidden="1" customHeight="1">
      <c r="A142" s="1078"/>
      <c r="B142" s="1079"/>
      <c r="C142" s="370" t="s">
        <v>456</v>
      </c>
      <c r="D142" s="370" t="s">
        <v>457</v>
      </c>
      <c r="E142" s="370" t="s">
        <v>41</v>
      </c>
      <c r="F142" s="370" t="s">
        <v>42</v>
      </c>
      <c r="G142" s="370" t="s">
        <v>34</v>
      </c>
      <c r="T142" s="139"/>
    </row>
    <row r="143" spans="1:20" s="71" customFormat="1" ht="34.5" hidden="1" customHeight="1">
      <c r="A143" s="1075" t="s">
        <v>471</v>
      </c>
      <c r="B143" s="1076"/>
      <c r="C143" s="370"/>
      <c r="D143" s="370"/>
      <c r="E143" s="370"/>
      <c r="F143" s="370"/>
      <c r="G143" s="370"/>
      <c r="T143" s="139"/>
    </row>
    <row r="144" spans="1:20" ht="15.75" hidden="1" customHeight="1"/>
    <row r="145" spans="1:18" ht="15.75" customHeight="1">
      <c r="A145" s="1012" t="s">
        <v>660</v>
      </c>
      <c r="B145" s="1012"/>
      <c r="C145" s="1012"/>
      <c r="D145" s="1012"/>
      <c r="E145" s="1012"/>
      <c r="F145" s="1012"/>
    </row>
    <row r="146" spans="1:18" ht="110.25">
      <c r="A146" s="991" t="s">
        <v>472</v>
      </c>
      <c r="B146" s="991"/>
      <c r="C146" s="365" t="s">
        <v>473</v>
      </c>
      <c r="D146" s="382" t="s">
        <v>1226</v>
      </c>
      <c r="E146" s="363" t="s">
        <v>475</v>
      </c>
      <c r="F146" s="363" t="s">
        <v>27</v>
      </c>
    </row>
    <row r="147" spans="1:18">
      <c r="A147" s="1021">
        <v>1</v>
      </c>
      <c r="B147" s="1023"/>
      <c r="C147" s="365">
        <v>2</v>
      </c>
      <c r="D147" s="363">
        <v>3</v>
      </c>
      <c r="E147" s="363">
        <v>4</v>
      </c>
      <c r="F147" s="363">
        <v>5</v>
      </c>
    </row>
    <row r="148" spans="1:18" ht="37.5" customHeight="1">
      <c r="A148" s="1072" t="s">
        <v>1423</v>
      </c>
      <c r="B148" s="1073"/>
      <c r="C148" s="1073"/>
      <c r="D148" s="1073"/>
      <c r="E148" s="1073"/>
      <c r="F148" s="1074"/>
      <c r="I148" s="316"/>
    </row>
    <row r="149" spans="1:18" ht="64.5" customHeight="1">
      <c r="A149" s="1081" t="s">
        <v>1385</v>
      </c>
      <c r="B149" s="1082"/>
      <c r="C149" s="173" t="s">
        <v>476</v>
      </c>
      <c r="D149" s="172" t="s">
        <v>566</v>
      </c>
      <c r="E149" s="173" t="s">
        <v>545</v>
      </c>
      <c r="F149" s="173" t="s">
        <v>423</v>
      </c>
      <c r="I149" s="298"/>
    </row>
    <row r="150" spans="1:18" ht="100.5" customHeight="1">
      <c r="A150" s="1001" t="s">
        <v>1273</v>
      </c>
      <c r="B150" s="1002"/>
      <c r="C150" s="159" t="s">
        <v>746</v>
      </c>
      <c r="D150" s="157" t="s">
        <v>566</v>
      </c>
      <c r="E150" s="108" t="s">
        <v>546</v>
      </c>
      <c r="F150" s="108" t="s">
        <v>423</v>
      </c>
      <c r="I150" s="298"/>
    </row>
    <row r="151" spans="1:18" ht="110.25" customHeight="1">
      <c r="A151" s="1001" t="s">
        <v>734</v>
      </c>
      <c r="B151" s="1002"/>
      <c r="C151" s="159" t="s">
        <v>931</v>
      </c>
      <c r="D151" s="157" t="s">
        <v>566</v>
      </c>
      <c r="E151" s="108" t="s">
        <v>545</v>
      </c>
      <c r="F151" s="108" t="s">
        <v>423</v>
      </c>
      <c r="I151" s="298"/>
    </row>
    <row r="152" spans="1:18" ht="105" customHeight="1">
      <c r="A152" s="1001" t="s">
        <v>735</v>
      </c>
      <c r="B152" s="1002"/>
      <c r="C152" s="159" t="s">
        <v>889</v>
      </c>
      <c r="D152" s="157" t="s">
        <v>566</v>
      </c>
      <c r="E152" s="108" t="s">
        <v>545</v>
      </c>
      <c r="F152" s="108" t="s">
        <v>423</v>
      </c>
      <c r="I152" s="298"/>
    </row>
    <row r="153" spans="1:18" ht="79.5" customHeight="1">
      <c r="A153" s="1001" t="s">
        <v>736</v>
      </c>
      <c r="B153" s="1002"/>
      <c r="C153" s="159" t="s">
        <v>932</v>
      </c>
      <c r="D153" s="157" t="s">
        <v>566</v>
      </c>
      <c r="E153" s="108" t="s">
        <v>545</v>
      </c>
      <c r="F153" s="108" t="s">
        <v>423</v>
      </c>
      <c r="I153" s="292"/>
    </row>
    <row r="154" spans="1:18" ht="124.5" customHeight="1">
      <c r="A154" s="1001" t="s">
        <v>737</v>
      </c>
      <c r="B154" s="1002"/>
      <c r="C154" s="159" t="s">
        <v>677</v>
      </c>
      <c r="D154" s="157" t="s">
        <v>566</v>
      </c>
      <c r="E154" s="108" t="s">
        <v>545</v>
      </c>
      <c r="F154" s="108" t="s">
        <v>423</v>
      </c>
      <c r="I154" s="292"/>
    </row>
    <row r="155" spans="1:18" ht="133.5" customHeight="1">
      <c r="A155" s="1001" t="s">
        <v>738</v>
      </c>
      <c r="B155" s="1002"/>
      <c r="C155" s="159" t="s">
        <v>678</v>
      </c>
      <c r="D155" s="157" t="s">
        <v>566</v>
      </c>
      <c r="E155" s="108" t="s">
        <v>545</v>
      </c>
      <c r="F155" s="108" t="s">
        <v>423</v>
      </c>
      <c r="I155" s="292"/>
      <c r="K155" s="71"/>
      <c r="L155" s="71"/>
      <c r="M155" s="71"/>
      <c r="N155" s="71"/>
      <c r="O155" s="71"/>
      <c r="P155" s="71"/>
      <c r="Q155" s="71"/>
      <c r="R155" s="71"/>
    </row>
    <row r="156" spans="1:18" ht="110.25" customHeight="1">
      <c r="A156" s="1001" t="s">
        <v>739</v>
      </c>
      <c r="B156" s="1002"/>
      <c r="C156" s="159" t="s">
        <v>690</v>
      </c>
      <c r="D156" s="157" t="s">
        <v>566</v>
      </c>
      <c r="E156" s="108" t="s">
        <v>545</v>
      </c>
      <c r="F156" s="108" t="s">
        <v>423</v>
      </c>
      <c r="I156" s="292"/>
      <c r="K156" s="71"/>
      <c r="L156" s="71"/>
      <c r="M156" s="71"/>
      <c r="N156" s="71"/>
      <c r="O156" s="71"/>
      <c r="P156" s="71"/>
      <c r="Q156" s="71"/>
      <c r="R156" s="71"/>
    </row>
    <row r="157" spans="1:18" ht="147" customHeight="1">
      <c r="A157" s="1001" t="s">
        <v>740</v>
      </c>
      <c r="B157" s="1002"/>
      <c r="C157" s="159" t="s">
        <v>906</v>
      </c>
      <c r="D157" s="157" t="s">
        <v>566</v>
      </c>
      <c r="E157" s="108" t="s">
        <v>545</v>
      </c>
      <c r="F157" s="108" t="s">
        <v>423</v>
      </c>
      <c r="I157" s="292"/>
      <c r="K157" s="71"/>
      <c r="L157" s="71"/>
      <c r="M157" s="71"/>
      <c r="N157" s="71"/>
      <c r="O157" s="71"/>
      <c r="P157" s="71"/>
      <c r="Q157" s="71"/>
      <c r="R157" s="71"/>
    </row>
    <row r="158" spans="1:18" ht="105" customHeight="1">
      <c r="A158" s="1001" t="s">
        <v>741</v>
      </c>
      <c r="B158" s="1002"/>
      <c r="C158" s="159" t="s">
        <v>674</v>
      </c>
      <c r="D158" s="157" t="s">
        <v>566</v>
      </c>
      <c r="E158" s="108" t="s">
        <v>545</v>
      </c>
      <c r="F158" s="108" t="s">
        <v>423</v>
      </c>
      <c r="I158" s="292"/>
      <c r="K158" s="71"/>
      <c r="L158" s="71"/>
      <c r="M158" s="71"/>
      <c r="N158" s="71"/>
      <c r="O158" s="71"/>
      <c r="P158" s="71"/>
      <c r="Q158" s="71"/>
      <c r="R158" s="71"/>
    </row>
    <row r="159" spans="1:18" ht="105" customHeight="1">
      <c r="A159" s="1001" t="s">
        <v>742</v>
      </c>
      <c r="B159" s="1002"/>
      <c r="C159" s="159" t="s">
        <v>674</v>
      </c>
      <c r="D159" s="157" t="s">
        <v>566</v>
      </c>
      <c r="E159" s="108" t="s">
        <v>545</v>
      </c>
      <c r="F159" s="108" t="s">
        <v>423</v>
      </c>
      <c r="I159" s="292"/>
    </row>
    <row r="160" spans="1:18" ht="105" customHeight="1">
      <c r="A160" s="1081" t="s">
        <v>1386</v>
      </c>
      <c r="B160" s="1082"/>
      <c r="C160" s="173" t="s">
        <v>476</v>
      </c>
      <c r="D160" s="172" t="s">
        <v>566</v>
      </c>
      <c r="E160" s="173" t="s">
        <v>545</v>
      </c>
      <c r="F160" s="173" t="s">
        <v>423</v>
      </c>
      <c r="I160" s="292"/>
    </row>
    <row r="161" spans="1:18" ht="105" customHeight="1">
      <c r="A161" s="1001" t="s">
        <v>1276</v>
      </c>
      <c r="B161" s="1002"/>
      <c r="C161" s="159" t="s">
        <v>615</v>
      </c>
      <c r="D161" s="157" t="s">
        <v>566</v>
      </c>
      <c r="E161" s="108" t="s">
        <v>546</v>
      </c>
      <c r="F161" s="108" t="s">
        <v>423</v>
      </c>
      <c r="I161" s="292"/>
    </row>
    <row r="162" spans="1:18" ht="135.75" customHeight="1">
      <c r="A162" s="1001" t="s">
        <v>647</v>
      </c>
      <c r="B162" s="1002"/>
      <c r="C162" s="159" t="s">
        <v>931</v>
      </c>
      <c r="D162" s="157" t="s">
        <v>566</v>
      </c>
      <c r="E162" s="108" t="s">
        <v>545</v>
      </c>
      <c r="F162" s="108" t="s">
        <v>423</v>
      </c>
      <c r="I162" s="292"/>
    </row>
    <row r="163" spans="1:18" ht="105" customHeight="1">
      <c r="A163" s="1001" t="s">
        <v>648</v>
      </c>
      <c r="B163" s="1002"/>
      <c r="C163" s="159" t="s">
        <v>889</v>
      </c>
      <c r="D163" s="157" t="s">
        <v>566</v>
      </c>
      <c r="E163" s="108" t="s">
        <v>545</v>
      </c>
      <c r="F163" s="108" t="s">
        <v>423</v>
      </c>
      <c r="I163" s="292"/>
    </row>
    <row r="164" spans="1:18" ht="110.25" customHeight="1">
      <c r="A164" s="1001" t="s">
        <v>649</v>
      </c>
      <c r="B164" s="1002"/>
      <c r="C164" s="159" t="s">
        <v>939</v>
      </c>
      <c r="D164" s="157" t="s">
        <v>566</v>
      </c>
      <c r="E164" s="108" t="s">
        <v>545</v>
      </c>
      <c r="F164" s="108" t="s">
        <v>423</v>
      </c>
      <c r="I164" s="292"/>
    </row>
    <row r="165" spans="1:18" ht="105" customHeight="1">
      <c r="A165" s="1001" t="s">
        <v>650</v>
      </c>
      <c r="B165" s="1002"/>
      <c r="C165" s="159" t="s">
        <v>677</v>
      </c>
      <c r="D165" s="157" t="s">
        <v>566</v>
      </c>
      <c r="E165" s="108" t="s">
        <v>545</v>
      </c>
      <c r="F165" s="108" t="s">
        <v>423</v>
      </c>
      <c r="I165" s="292"/>
    </row>
    <row r="166" spans="1:18" ht="110.25" customHeight="1">
      <c r="A166" s="1001" t="s">
        <v>651</v>
      </c>
      <c r="B166" s="1002"/>
      <c r="C166" s="159" t="s">
        <v>933</v>
      </c>
      <c r="D166" s="157" t="s">
        <v>566</v>
      </c>
      <c r="E166" s="108" t="s">
        <v>545</v>
      </c>
      <c r="F166" s="108" t="s">
        <v>423</v>
      </c>
      <c r="I166" s="292"/>
    </row>
    <row r="167" spans="1:18" ht="105" customHeight="1">
      <c r="A167" s="1001" t="s">
        <v>652</v>
      </c>
      <c r="B167" s="1002"/>
      <c r="C167" s="159" t="s">
        <v>891</v>
      </c>
      <c r="D167" s="157" t="s">
        <v>566</v>
      </c>
      <c r="E167" s="108" t="s">
        <v>545</v>
      </c>
      <c r="F167" s="108" t="s">
        <v>423</v>
      </c>
      <c r="I167" s="292"/>
      <c r="K167" s="71"/>
      <c r="L167" s="71"/>
      <c r="M167" s="71"/>
      <c r="N167" s="71"/>
      <c r="O167" s="71"/>
      <c r="P167" s="71"/>
      <c r="Q167" s="71"/>
      <c r="R167" s="71"/>
    </row>
    <row r="168" spans="1:18" ht="110.25" customHeight="1">
      <c r="A168" s="1001" t="s">
        <v>653</v>
      </c>
      <c r="B168" s="1002"/>
      <c r="C168" s="159" t="s">
        <v>906</v>
      </c>
      <c r="D168" s="157" t="s">
        <v>566</v>
      </c>
      <c r="E168" s="108" t="s">
        <v>545</v>
      </c>
      <c r="F168" s="108" t="s">
        <v>423</v>
      </c>
      <c r="K168" s="71"/>
      <c r="L168" s="71"/>
      <c r="M168" s="71"/>
      <c r="N168" s="71"/>
      <c r="O168" s="71"/>
      <c r="P168" s="71"/>
      <c r="Q168" s="71"/>
      <c r="R168" s="71"/>
    </row>
    <row r="169" spans="1:18" ht="105" customHeight="1">
      <c r="A169" s="1001" t="s">
        <v>654</v>
      </c>
      <c r="B169" s="1002"/>
      <c r="C169" s="159" t="s">
        <v>674</v>
      </c>
      <c r="D169" s="157" t="s">
        <v>566</v>
      </c>
      <c r="E169" s="108" t="s">
        <v>545</v>
      </c>
      <c r="F169" s="108" t="s">
        <v>423</v>
      </c>
      <c r="K169" s="71"/>
      <c r="L169" s="71"/>
      <c r="M169" s="71"/>
      <c r="N169" s="71"/>
      <c r="O169" s="71"/>
      <c r="P169" s="71"/>
      <c r="Q169" s="71"/>
      <c r="R169" s="71"/>
    </row>
    <row r="170" spans="1:18" ht="105" customHeight="1">
      <c r="A170" s="1001" t="s">
        <v>655</v>
      </c>
      <c r="B170" s="1002"/>
      <c r="C170" s="159" t="s">
        <v>674</v>
      </c>
      <c r="D170" s="157" t="s">
        <v>566</v>
      </c>
      <c r="E170" s="108" t="s">
        <v>545</v>
      </c>
      <c r="F170" s="108" t="s">
        <v>423</v>
      </c>
      <c r="K170" s="71"/>
      <c r="L170" s="71"/>
      <c r="M170" s="71"/>
      <c r="N170" s="71"/>
      <c r="O170" s="71"/>
      <c r="P170" s="71"/>
      <c r="Q170" s="71"/>
      <c r="R170" s="71"/>
    </row>
    <row r="171" spans="1:18" ht="105" customHeight="1">
      <c r="A171" s="1081" t="s">
        <v>1387</v>
      </c>
      <c r="B171" s="1082"/>
      <c r="C171" s="173" t="s">
        <v>476</v>
      </c>
      <c r="D171" s="172" t="s">
        <v>566</v>
      </c>
      <c r="E171" s="173" t="s">
        <v>545</v>
      </c>
      <c r="F171" s="173" t="s">
        <v>423</v>
      </c>
    </row>
    <row r="172" spans="1:18" ht="105" customHeight="1">
      <c r="A172" s="1024" t="s">
        <v>1388</v>
      </c>
      <c r="B172" s="1026"/>
      <c r="C172" s="174" t="s">
        <v>604</v>
      </c>
      <c r="D172" s="99" t="s">
        <v>566</v>
      </c>
      <c r="E172" s="365" t="s">
        <v>643</v>
      </c>
      <c r="F172" s="108" t="s">
        <v>423</v>
      </c>
    </row>
    <row r="173" spans="1:18" ht="105" customHeight="1">
      <c r="A173" s="1069" t="s">
        <v>1277</v>
      </c>
      <c r="B173" s="1069"/>
      <c r="C173" s="174" t="s">
        <v>615</v>
      </c>
      <c r="D173" s="99" t="s">
        <v>566</v>
      </c>
      <c r="E173" s="365" t="s">
        <v>546</v>
      </c>
      <c r="F173" s="108" t="s">
        <v>423</v>
      </c>
    </row>
    <row r="174" spans="1:18" ht="105" customHeight="1">
      <c r="A174" s="1069" t="s">
        <v>713</v>
      </c>
      <c r="B174" s="1069"/>
      <c r="C174" s="174" t="s">
        <v>606</v>
      </c>
      <c r="D174" s="99" t="s">
        <v>566</v>
      </c>
      <c r="E174" s="365" t="s">
        <v>545</v>
      </c>
      <c r="F174" s="108" t="s">
        <v>423</v>
      </c>
    </row>
    <row r="175" spans="1:18" ht="110.25" customHeight="1">
      <c r="A175" s="1069" t="s">
        <v>1278</v>
      </c>
      <c r="B175" s="1069"/>
      <c r="C175" s="174" t="s">
        <v>609</v>
      </c>
      <c r="D175" s="99" t="s">
        <v>566</v>
      </c>
      <c r="E175" s="365" t="s">
        <v>545</v>
      </c>
      <c r="F175" s="108" t="s">
        <v>423</v>
      </c>
    </row>
    <row r="176" spans="1:18" ht="105" customHeight="1">
      <c r="A176" s="1081" t="s">
        <v>1389</v>
      </c>
      <c r="B176" s="1082"/>
      <c r="C176" s="173" t="s">
        <v>476</v>
      </c>
      <c r="D176" s="172" t="s">
        <v>566</v>
      </c>
      <c r="E176" s="173" t="s">
        <v>545</v>
      </c>
      <c r="F176" s="173" t="s">
        <v>423</v>
      </c>
    </row>
    <row r="177" spans="1:18" ht="120" customHeight="1">
      <c r="A177" s="1001" t="s">
        <v>1390</v>
      </c>
      <c r="B177" s="1002"/>
      <c r="C177" s="159" t="s">
        <v>1604</v>
      </c>
      <c r="D177" s="157" t="s">
        <v>566</v>
      </c>
      <c r="E177" s="108" t="s">
        <v>546</v>
      </c>
      <c r="F177" s="108" t="s">
        <v>423</v>
      </c>
    </row>
    <row r="178" spans="1:18" ht="105" customHeight="1">
      <c r="A178" s="1001" t="s">
        <v>687</v>
      </c>
      <c r="B178" s="1002"/>
      <c r="C178" s="159" t="s">
        <v>1605</v>
      </c>
      <c r="D178" s="157" t="s">
        <v>566</v>
      </c>
      <c r="E178" s="108" t="s">
        <v>545</v>
      </c>
      <c r="F178" s="108" t="s">
        <v>423</v>
      </c>
    </row>
    <row r="179" spans="1:18" ht="105" customHeight="1">
      <c r="A179" s="1001" t="s">
        <v>688</v>
      </c>
      <c r="B179" s="1002"/>
      <c r="C179" s="159" t="s">
        <v>1606</v>
      </c>
      <c r="D179" s="157" t="s">
        <v>566</v>
      </c>
      <c r="E179" s="108" t="s">
        <v>545</v>
      </c>
      <c r="F179" s="108" t="s">
        <v>423</v>
      </c>
    </row>
    <row r="180" spans="1:18" ht="105" customHeight="1">
      <c r="A180" s="1001" t="s">
        <v>940</v>
      </c>
      <c r="B180" s="1002"/>
      <c r="C180" s="159" t="s">
        <v>1607</v>
      </c>
      <c r="D180" s="157" t="s">
        <v>566</v>
      </c>
      <c r="E180" s="108" t="s">
        <v>545</v>
      </c>
      <c r="F180" s="108" t="s">
        <v>423</v>
      </c>
    </row>
    <row r="181" spans="1:18" ht="105" customHeight="1">
      <c r="A181" s="1001" t="s">
        <v>941</v>
      </c>
      <c r="B181" s="1002"/>
      <c r="C181" s="159" t="s">
        <v>1607</v>
      </c>
      <c r="D181" s="157" t="s">
        <v>566</v>
      </c>
      <c r="E181" s="108" t="s">
        <v>545</v>
      </c>
      <c r="F181" s="108" t="s">
        <v>423</v>
      </c>
    </row>
    <row r="182" spans="1:18" ht="105" customHeight="1">
      <c r="A182" s="1001" t="s">
        <v>942</v>
      </c>
      <c r="B182" s="1002"/>
      <c r="C182" s="159" t="s">
        <v>1608</v>
      </c>
      <c r="D182" s="157" t="s">
        <v>566</v>
      </c>
      <c r="E182" s="108" t="s">
        <v>545</v>
      </c>
      <c r="F182" s="108" t="s">
        <v>423</v>
      </c>
    </row>
    <row r="183" spans="1:18" ht="110.25" customHeight="1">
      <c r="A183" s="1001" t="s">
        <v>943</v>
      </c>
      <c r="B183" s="1002"/>
      <c r="C183" s="159" t="s">
        <v>1609</v>
      </c>
      <c r="D183" s="157" t="s">
        <v>566</v>
      </c>
      <c r="E183" s="108" t="s">
        <v>545</v>
      </c>
      <c r="F183" s="108" t="s">
        <v>423</v>
      </c>
    </row>
    <row r="184" spans="1:18" ht="105" customHeight="1">
      <c r="A184" s="1001" t="s">
        <v>953</v>
      </c>
      <c r="B184" s="1002"/>
      <c r="C184" s="159" t="s">
        <v>1687</v>
      </c>
      <c r="D184" s="157" t="s">
        <v>566</v>
      </c>
      <c r="E184" s="108" t="s">
        <v>545</v>
      </c>
      <c r="F184" s="108" t="s">
        <v>423</v>
      </c>
    </row>
    <row r="185" spans="1:18" ht="110.25" customHeight="1">
      <c r="A185" s="1001" t="s">
        <v>954</v>
      </c>
      <c r="B185" s="1002"/>
      <c r="C185" s="159" t="s">
        <v>1688</v>
      </c>
      <c r="D185" s="157" t="s">
        <v>566</v>
      </c>
      <c r="E185" s="108" t="s">
        <v>545</v>
      </c>
      <c r="F185" s="108" t="s">
        <v>423</v>
      </c>
      <c r="K185" s="71"/>
      <c r="L185" s="71"/>
      <c r="M185" s="71"/>
      <c r="N185" s="71"/>
      <c r="O185" s="71"/>
      <c r="P185" s="71"/>
      <c r="Q185" s="71"/>
      <c r="R185" s="71"/>
    </row>
    <row r="186" spans="1:18" ht="105" customHeight="1">
      <c r="A186" s="1001" t="s">
        <v>955</v>
      </c>
      <c r="B186" s="1002"/>
      <c r="C186" s="159" t="s">
        <v>1688</v>
      </c>
      <c r="D186" s="157" t="s">
        <v>566</v>
      </c>
      <c r="E186" s="108" t="s">
        <v>545</v>
      </c>
      <c r="F186" s="108" t="s">
        <v>423</v>
      </c>
      <c r="K186" s="71"/>
      <c r="L186" s="71"/>
      <c r="M186" s="71"/>
      <c r="N186" s="71"/>
      <c r="O186" s="71"/>
      <c r="P186" s="71"/>
      <c r="Q186" s="71"/>
      <c r="R186" s="71"/>
    </row>
    <row r="187" spans="1:18" ht="105" customHeight="1">
      <c r="A187" s="1081" t="s">
        <v>1610</v>
      </c>
      <c r="B187" s="1082"/>
      <c r="C187" s="173" t="s">
        <v>476</v>
      </c>
      <c r="D187" s="172" t="s">
        <v>566</v>
      </c>
      <c r="E187" s="173" t="s">
        <v>545</v>
      </c>
      <c r="F187" s="173" t="s">
        <v>423</v>
      </c>
      <c r="K187" s="71"/>
      <c r="L187" s="71"/>
      <c r="M187" s="71"/>
      <c r="N187" s="71"/>
      <c r="O187" s="71"/>
      <c r="P187" s="71"/>
      <c r="Q187" s="71"/>
      <c r="R187" s="71"/>
    </row>
    <row r="188" spans="1:18" ht="105" customHeight="1">
      <c r="A188" s="1001" t="s">
        <v>1391</v>
      </c>
      <c r="B188" s="1002"/>
      <c r="C188" s="159" t="s">
        <v>1593</v>
      </c>
      <c r="D188" s="157" t="s">
        <v>566</v>
      </c>
      <c r="E188" s="108" t="s">
        <v>546</v>
      </c>
      <c r="F188" s="108" t="s">
        <v>423</v>
      </c>
      <c r="K188" s="71"/>
      <c r="L188" s="71"/>
      <c r="M188" s="71"/>
      <c r="N188" s="71"/>
      <c r="O188" s="71"/>
      <c r="P188" s="71"/>
      <c r="Q188" s="71"/>
      <c r="R188" s="71"/>
    </row>
    <row r="189" spans="1:18" ht="105" customHeight="1">
      <c r="A189" s="1001" t="s">
        <v>691</v>
      </c>
      <c r="B189" s="1002"/>
      <c r="C189" s="159" t="s">
        <v>1594</v>
      </c>
      <c r="D189" s="157" t="s">
        <v>566</v>
      </c>
      <c r="E189" s="108" t="s">
        <v>545</v>
      </c>
      <c r="F189" s="108" t="s">
        <v>423</v>
      </c>
      <c r="K189" s="71"/>
      <c r="L189" s="71"/>
      <c r="M189" s="71"/>
      <c r="N189" s="71"/>
      <c r="O189" s="71"/>
      <c r="P189" s="71"/>
      <c r="Q189" s="71"/>
      <c r="R189" s="71"/>
    </row>
    <row r="190" spans="1:18" ht="105" customHeight="1">
      <c r="A190" s="1001" t="s">
        <v>692</v>
      </c>
      <c r="B190" s="1002"/>
      <c r="C190" s="159" t="s">
        <v>1595</v>
      </c>
      <c r="D190" s="157" t="s">
        <v>566</v>
      </c>
      <c r="E190" s="108" t="s">
        <v>545</v>
      </c>
      <c r="F190" s="108" t="s">
        <v>423</v>
      </c>
      <c r="K190" s="71"/>
      <c r="L190" s="71"/>
      <c r="M190" s="71"/>
      <c r="N190" s="71"/>
      <c r="O190" s="71"/>
      <c r="P190" s="71"/>
      <c r="Q190" s="71"/>
      <c r="R190" s="71"/>
    </row>
    <row r="191" spans="1:18" ht="105" customHeight="1">
      <c r="A191" s="1001" t="s">
        <v>693</v>
      </c>
      <c r="B191" s="1002"/>
      <c r="C191" s="159" t="s">
        <v>1596</v>
      </c>
      <c r="D191" s="157" t="s">
        <v>566</v>
      </c>
      <c r="E191" s="108" t="s">
        <v>545</v>
      </c>
      <c r="F191" s="108" t="s">
        <v>423</v>
      </c>
      <c r="K191" s="71"/>
      <c r="L191" s="71"/>
      <c r="M191" s="71"/>
      <c r="N191" s="71"/>
      <c r="O191" s="71"/>
      <c r="P191" s="71"/>
      <c r="Q191" s="71"/>
      <c r="R191" s="71"/>
    </row>
    <row r="192" spans="1:18" ht="105" customHeight="1">
      <c r="A192" s="1001" t="s">
        <v>694</v>
      </c>
      <c r="B192" s="1002"/>
      <c r="C192" s="159" t="s">
        <v>1596</v>
      </c>
      <c r="D192" s="157" t="s">
        <v>566</v>
      </c>
      <c r="E192" s="108" t="s">
        <v>545</v>
      </c>
      <c r="F192" s="108" t="s">
        <v>423</v>
      </c>
      <c r="K192" s="71"/>
      <c r="L192" s="71"/>
      <c r="M192" s="71"/>
      <c r="N192" s="71"/>
      <c r="O192" s="71"/>
      <c r="P192" s="71"/>
      <c r="Q192" s="71"/>
      <c r="R192" s="71"/>
    </row>
    <row r="193" spans="1:18" ht="105" customHeight="1">
      <c r="A193" s="1001" t="s">
        <v>695</v>
      </c>
      <c r="B193" s="1002"/>
      <c r="C193" s="159" t="s">
        <v>1611</v>
      </c>
      <c r="D193" s="157" t="s">
        <v>566</v>
      </c>
      <c r="E193" s="108" t="s">
        <v>545</v>
      </c>
      <c r="F193" s="108" t="s">
        <v>423</v>
      </c>
      <c r="K193" s="71"/>
      <c r="L193" s="71"/>
      <c r="M193" s="71"/>
      <c r="N193" s="71"/>
      <c r="O193" s="71"/>
      <c r="P193" s="71"/>
      <c r="Q193" s="71"/>
      <c r="R193" s="71"/>
    </row>
    <row r="194" spans="1:18" ht="105" customHeight="1">
      <c r="A194" s="1001" t="s">
        <v>696</v>
      </c>
      <c r="B194" s="1002"/>
      <c r="C194" s="159" t="s">
        <v>1599</v>
      </c>
      <c r="D194" s="157" t="s">
        <v>566</v>
      </c>
      <c r="E194" s="108" t="s">
        <v>545</v>
      </c>
      <c r="F194" s="108" t="s">
        <v>423</v>
      </c>
      <c r="K194" s="71"/>
      <c r="L194" s="71"/>
      <c r="M194" s="71"/>
      <c r="N194" s="71"/>
      <c r="O194" s="71"/>
      <c r="P194" s="71"/>
      <c r="Q194" s="71"/>
      <c r="R194" s="71"/>
    </row>
    <row r="195" spans="1:18" ht="105" customHeight="1">
      <c r="A195" s="1001" t="s">
        <v>697</v>
      </c>
      <c r="B195" s="1002"/>
      <c r="C195" s="159" t="s">
        <v>1601</v>
      </c>
      <c r="D195" s="157" t="s">
        <v>566</v>
      </c>
      <c r="E195" s="108" t="s">
        <v>545</v>
      </c>
      <c r="F195" s="108" t="s">
        <v>423</v>
      </c>
      <c r="K195" s="71"/>
      <c r="L195" s="71"/>
      <c r="M195" s="71"/>
      <c r="N195" s="71"/>
      <c r="O195" s="71"/>
      <c r="P195" s="71"/>
      <c r="Q195" s="71"/>
      <c r="R195" s="71"/>
    </row>
    <row r="196" spans="1:18" ht="105" customHeight="1">
      <c r="A196" s="1001" t="s">
        <v>698</v>
      </c>
      <c r="B196" s="1002"/>
      <c r="C196" s="159" t="s">
        <v>1601</v>
      </c>
      <c r="D196" s="157" t="s">
        <v>566</v>
      </c>
      <c r="E196" s="108" t="s">
        <v>545</v>
      </c>
      <c r="F196" s="108" t="s">
        <v>423</v>
      </c>
      <c r="K196" s="71"/>
      <c r="L196" s="71"/>
      <c r="M196" s="71"/>
      <c r="N196" s="71"/>
      <c r="O196" s="71"/>
      <c r="P196" s="71"/>
      <c r="Q196" s="71"/>
      <c r="R196" s="71"/>
    </row>
    <row r="197" spans="1:18" ht="105" customHeight="1">
      <c r="A197" s="1001" t="s">
        <v>699</v>
      </c>
      <c r="B197" s="1002"/>
      <c r="C197" s="159" t="s">
        <v>1601</v>
      </c>
      <c r="D197" s="157" t="s">
        <v>566</v>
      </c>
      <c r="E197" s="108" t="s">
        <v>545</v>
      </c>
      <c r="F197" s="108" t="s">
        <v>423</v>
      </c>
      <c r="K197" s="71"/>
      <c r="L197" s="71"/>
      <c r="M197" s="71"/>
      <c r="N197" s="71"/>
      <c r="O197" s="71"/>
      <c r="P197" s="71"/>
      <c r="Q197" s="71"/>
      <c r="R197" s="71"/>
    </row>
    <row r="198" spans="1:18" ht="105" customHeight="1">
      <c r="A198" s="1081" t="s">
        <v>1392</v>
      </c>
      <c r="B198" s="1082"/>
      <c r="C198" s="173" t="s">
        <v>1612</v>
      </c>
      <c r="D198" s="172" t="s">
        <v>566</v>
      </c>
      <c r="E198" s="173" t="s">
        <v>545</v>
      </c>
      <c r="F198" s="173" t="s">
        <v>423</v>
      </c>
      <c r="K198" s="71"/>
      <c r="L198" s="71"/>
      <c r="M198" s="71"/>
      <c r="N198" s="71"/>
      <c r="O198" s="71"/>
      <c r="P198" s="71"/>
      <c r="Q198" s="71"/>
      <c r="R198" s="71"/>
    </row>
    <row r="199" spans="1:18" ht="105" customHeight="1">
      <c r="A199" s="1001" t="s">
        <v>1279</v>
      </c>
      <c r="B199" s="1002"/>
      <c r="C199" s="159" t="s">
        <v>610</v>
      </c>
      <c r="D199" s="157" t="s">
        <v>566</v>
      </c>
      <c r="E199" s="108" t="s">
        <v>545</v>
      </c>
      <c r="F199" s="108" t="s">
        <v>423</v>
      </c>
      <c r="K199" s="71"/>
      <c r="L199" s="71"/>
      <c r="M199" s="71"/>
      <c r="N199" s="71"/>
      <c r="O199" s="71"/>
      <c r="P199" s="71"/>
      <c r="Q199" s="71"/>
      <c r="R199" s="71"/>
    </row>
    <row r="200" spans="1:18" ht="105" customHeight="1">
      <c r="A200" s="1001" t="s">
        <v>1280</v>
      </c>
      <c r="B200" s="1002"/>
      <c r="C200" s="159" t="s">
        <v>611</v>
      </c>
      <c r="D200" s="157" t="s">
        <v>566</v>
      </c>
      <c r="E200" s="108" t="s">
        <v>545</v>
      </c>
      <c r="F200" s="108" t="s">
        <v>423</v>
      </c>
      <c r="K200" s="71"/>
      <c r="L200" s="71"/>
      <c r="M200" s="71"/>
      <c r="N200" s="71"/>
      <c r="O200" s="71"/>
      <c r="P200" s="71"/>
      <c r="Q200" s="71"/>
      <c r="R200" s="71"/>
    </row>
    <row r="201" spans="1:18" ht="105" customHeight="1">
      <c r="A201" s="1001" t="s">
        <v>1281</v>
      </c>
      <c r="B201" s="1002"/>
      <c r="C201" s="159" t="s">
        <v>622</v>
      </c>
      <c r="D201" s="157" t="s">
        <v>566</v>
      </c>
      <c r="E201" s="108" t="s">
        <v>545</v>
      </c>
      <c r="F201" s="108" t="s">
        <v>423</v>
      </c>
      <c r="K201" s="71"/>
      <c r="L201" s="71"/>
      <c r="M201" s="71"/>
      <c r="N201" s="71"/>
      <c r="O201" s="71"/>
      <c r="P201" s="71"/>
      <c r="Q201" s="71"/>
      <c r="R201" s="71"/>
    </row>
    <row r="202" spans="1:18" ht="105" customHeight="1">
      <c r="A202" s="1081" t="s">
        <v>1393</v>
      </c>
      <c r="B202" s="1082"/>
      <c r="C202" s="173" t="s">
        <v>1612</v>
      </c>
      <c r="D202" s="172" t="s">
        <v>566</v>
      </c>
      <c r="E202" s="173" t="s">
        <v>545</v>
      </c>
      <c r="F202" s="108"/>
      <c r="K202" s="71"/>
      <c r="L202" s="71"/>
      <c r="M202" s="71"/>
      <c r="N202" s="71"/>
      <c r="O202" s="71"/>
      <c r="P202" s="71"/>
      <c r="Q202" s="71"/>
      <c r="R202" s="71"/>
    </row>
    <row r="203" spans="1:18" ht="105" customHeight="1">
      <c r="A203" s="1001" t="s">
        <v>1282</v>
      </c>
      <c r="B203" s="1002"/>
      <c r="C203" s="159" t="s">
        <v>610</v>
      </c>
      <c r="D203" s="157" t="s">
        <v>566</v>
      </c>
      <c r="E203" s="108" t="s">
        <v>545</v>
      </c>
      <c r="F203" s="108"/>
      <c r="K203" s="71"/>
      <c r="L203" s="71"/>
      <c r="M203" s="71"/>
      <c r="N203" s="71"/>
      <c r="O203" s="71"/>
      <c r="P203" s="71"/>
      <c r="Q203" s="71"/>
      <c r="R203" s="71"/>
    </row>
    <row r="204" spans="1:18" ht="105" customHeight="1">
      <c r="A204" s="1001" t="s">
        <v>1283</v>
      </c>
      <c r="B204" s="1002"/>
      <c r="C204" s="159" t="s">
        <v>611</v>
      </c>
      <c r="D204" s="157" t="s">
        <v>566</v>
      </c>
      <c r="E204" s="108" t="s">
        <v>545</v>
      </c>
      <c r="F204" s="108"/>
      <c r="K204" s="71"/>
      <c r="L204" s="71"/>
      <c r="M204" s="71"/>
      <c r="N204" s="71"/>
      <c r="O204" s="71"/>
      <c r="P204" s="71"/>
      <c r="Q204" s="71"/>
      <c r="R204" s="71"/>
    </row>
    <row r="205" spans="1:18" ht="105" customHeight="1">
      <c r="A205" s="1001" t="s">
        <v>1284</v>
      </c>
      <c r="B205" s="1002"/>
      <c r="C205" s="159" t="s">
        <v>622</v>
      </c>
      <c r="D205" s="157" t="s">
        <v>566</v>
      </c>
      <c r="E205" s="108" t="s">
        <v>545</v>
      </c>
      <c r="F205" s="108"/>
      <c r="K205" s="71"/>
      <c r="L205" s="71"/>
      <c r="M205" s="71"/>
      <c r="N205" s="71"/>
      <c r="O205" s="71"/>
      <c r="P205" s="71"/>
      <c r="Q205" s="71"/>
      <c r="R205" s="71"/>
    </row>
  </sheetData>
  <mergeCells count="220">
    <mergeCell ref="A204:B204"/>
    <mergeCell ref="A205:B205"/>
    <mergeCell ref="A66:E66"/>
    <mergeCell ref="A67:E67"/>
    <mergeCell ref="A177:B177"/>
    <mergeCell ref="A178:B178"/>
    <mergeCell ref="A179:B179"/>
    <mergeCell ref="A180:B180"/>
    <mergeCell ref="A181:B181"/>
    <mergeCell ref="A182:B182"/>
    <mergeCell ref="A188:B188"/>
    <mergeCell ref="A135:E135"/>
    <mergeCell ref="A136:E136"/>
    <mergeCell ref="A137:E137"/>
    <mergeCell ref="A187:B187"/>
    <mergeCell ref="A189:B189"/>
    <mergeCell ref="A190:B190"/>
    <mergeCell ref="A191:B191"/>
    <mergeCell ref="A192:B192"/>
    <mergeCell ref="A193:B193"/>
    <mergeCell ref="A194:B194"/>
    <mergeCell ref="A195:B195"/>
    <mergeCell ref="A196:B196"/>
    <mergeCell ref="A197:B197"/>
    <mergeCell ref="A76:E76"/>
    <mergeCell ref="B80:E80"/>
    <mergeCell ref="B81:E81"/>
    <mergeCell ref="A116:E116"/>
    <mergeCell ref="A203:B203"/>
    <mergeCell ref="A27:L27"/>
    <mergeCell ref="A28:A30"/>
    <mergeCell ref="B28:B30"/>
    <mergeCell ref="C28:C30"/>
    <mergeCell ref="D28:D30"/>
    <mergeCell ref="E28:F29"/>
    <mergeCell ref="G28:L29"/>
    <mergeCell ref="B32:L32"/>
    <mergeCell ref="A151:B151"/>
    <mergeCell ref="A152:B152"/>
    <mergeCell ref="A143:B143"/>
    <mergeCell ref="A145:F145"/>
    <mergeCell ref="A147:B147"/>
    <mergeCell ref="A148:F148"/>
    <mergeCell ref="A149:B149"/>
    <mergeCell ref="A150:B150"/>
    <mergeCell ref="A114:E114"/>
    <mergeCell ref="A115:E115"/>
    <mergeCell ref="B46:L46"/>
    <mergeCell ref="A198:B198"/>
    <mergeCell ref="A199:B199"/>
    <mergeCell ref="A200:B200"/>
    <mergeCell ref="A201:B201"/>
    <mergeCell ref="A202:B202"/>
    <mergeCell ref="B131:E131"/>
    <mergeCell ref="B132:E132"/>
    <mergeCell ref="B133:E133"/>
    <mergeCell ref="A134:E134"/>
    <mergeCell ref="B140:G140"/>
    <mergeCell ref="A141:B142"/>
    <mergeCell ref="C141:G141"/>
    <mergeCell ref="A146:B146"/>
    <mergeCell ref="A163:B163"/>
    <mergeCell ref="A164:B164"/>
    <mergeCell ref="A165:B165"/>
    <mergeCell ref="A160:B160"/>
    <mergeCell ref="A156:B156"/>
    <mergeCell ref="A158:B158"/>
    <mergeCell ref="A154:B154"/>
    <mergeCell ref="A183:B183"/>
    <mergeCell ref="A184:B184"/>
    <mergeCell ref="A185:B185"/>
    <mergeCell ref="A186:B186"/>
    <mergeCell ref="B42:L42"/>
    <mergeCell ref="B110:E110"/>
    <mergeCell ref="B111:E111"/>
    <mergeCell ref="B112:E112"/>
    <mergeCell ref="A94:E94"/>
    <mergeCell ref="A95:E95"/>
    <mergeCell ref="A107:E107"/>
    <mergeCell ref="A108:E108"/>
    <mergeCell ref="B100:E100"/>
    <mergeCell ref="B101:E101"/>
    <mergeCell ref="B102:E102"/>
    <mergeCell ref="A104:E104"/>
    <mergeCell ref="A105:E105"/>
    <mergeCell ref="A106:E106"/>
    <mergeCell ref="A84:E84"/>
    <mergeCell ref="A110:A113"/>
    <mergeCell ref="B113:E113"/>
    <mergeCell ref="A60:E60"/>
    <mergeCell ref="A85:E85"/>
    <mergeCell ref="A86:E86"/>
    <mergeCell ref="A87:E87"/>
    <mergeCell ref="B90:E90"/>
    <mergeCell ref="B91:E91"/>
    <mergeCell ref="A74:E74"/>
    <mergeCell ref="A96:E96"/>
    <mergeCell ref="B82:E82"/>
    <mergeCell ref="A57:E57"/>
    <mergeCell ref="A58:E58"/>
    <mergeCell ref="A59:E59"/>
    <mergeCell ref="A68:E68"/>
    <mergeCell ref="A69:E69"/>
    <mergeCell ref="A70:A73"/>
    <mergeCell ref="B70:E70"/>
    <mergeCell ref="B71:E71"/>
    <mergeCell ref="B72:E72"/>
    <mergeCell ref="B73:E73"/>
    <mergeCell ref="A79:E79"/>
    <mergeCell ref="A80:A83"/>
    <mergeCell ref="B83:E83"/>
    <mergeCell ref="A61:E61"/>
    <mergeCell ref="A62:A65"/>
    <mergeCell ref="B62:E62"/>
    <mergeCell ref="B63:E63"/>
    <mergeCell ref="B64:E64"/>
    <mergeCell ref="B65:E65"/>
    <mergeCell ref="A77:E77"/>
    <mergeCell ref="A78:E78"/>
    <mergeCell ref="A75:E75"/>
    <mergeCell ref="N15:P15"/>
    <mergeCell ref="N16:P16"/>
    <mergeCell ref="N17:P17"/>
    <mergeCell ref="I20:J20"/>
    <mergeCell ref="I21:J21"/>
    <mergeCell ref="K21:L21"/>
    <mergeCell ref="B22:R22"/>
    <mergeCell ref="A18:R18"/>
    <mergeCell ref="A19:A20"/>
    <mergeCell ref="B19:B20"/>
    <mergeCell ref="C19:C20"/>
    <mergeCell ref="E19:Q19"/>
    <mergeCell ref="R19:R20"/>
    <mergeCell ref="K20:L20"/>
    <mergeCell ref="N14:P14"/>
    <mergeCell ref="A10:A11"/>
    <mergeCell ref="B10:B11"/>
    <mergeCell ref="C10:C11"/>
    <mergeCell ref="D10:D11"/>
    <mergeCell ref="E10:E11"/>
    <mergeCell ref="F10:G10"/>
    <mergeCell ref="N10:P11"/>
    <mergeCell ref="N12:P12"/>
    <mergeCell ref="B13:R13"/>
    <mergeCell ref="A9:R9"/>
    <mergeCell ref="A1:R1"/>
    <mergeCell ref="A2:R2"/>
    <mergeCell ref="A5:E5"/>
    <mergeCell ref="F5:R5"/>
    <mergeCell ref="A7:E7"/>
    <mergeCell ref="F7:R7"/>
    <mergeCell ref="H10:M10"/>
    <mergeCell ref="Q10:Q11"/>
    <mergeCell ref="R10:R11"/>
    <mergeCell ref="A6:E6"/>
    <mergeCell ref="F6:R6"/>
    <mergeCell ref="A4:R4"/>
    <mergeCell ref="K23:L23"/>
    <mergeCell ref="K24:L24"/>
    <mergeCell ref="K25:L25"/>
    <mergeCell ref="K26:L26"/>
    <mergeCell ref="A88:E88"/>
    <mergeCell ref="A89:E89"/>
    <mergeCell ref="A90:A93"/>
    <mergeCell ref="B92:E92"/>
    <mergeCell ref="B93:E93"/>
    <mergeCell ref="A49:E50"/>
    <mergeCell ref="A51:E51"/>
    <mergeCell ref="A52:E52"/>
    <mergeCell ref="A53:A56"/>
    <mergeCell ref="B53:E53"/>
    <mergeCell ref="B54:E54"/>
    <mergeCell ref="B55:E55"/>
    <mergeCell ref="B56:E56"/>
    <mergeCell ref="F49:L49"/>
    <mergeCell ref="B44:L44"/>
    <mergeCell ref="B34:L34"/>
    <mergeCell ref="B36:L36"/>
    <mergeCell ref="B38:L38"/>
    <mergeCell ref="A48:L48"/>
    <mergeCell ref="B40:L40"/>
    <mergeCell ref="A176:B176"/>
    <mergeCell ref="B123:E123"/>
    <mergeCell ref="A166:B166"/>
    <mergeCell ref="A167:B167"/>
    <mergeCell ref="A168:B168"/>
    <mergeCell ref="A169:B169"/>
    <mergeCell ref="A170:B170"/>
    <mergeCell ref="A171:B171"/>
    <mergeCell ref="A172:B172"/>
    <mergeCell ref="A173:B173"/>
    <mergeCell ref="A174:B174"/>
    <mergeCell ref="A153:B153"/>
    <mergeCell ref="A155:B155"/>
    <mergeCell ref="A157:B157"/>
    <mergeCell ref="A159:B159"/>
    <mergeCell ref="A161:B161"/>
    <mergeCell ref="A126:E126"/>
    <mergeCell ref="B130:E130"/>
    <mergeCell ref="A124:E124"/>
    <mergeCell ref="A125:E125"/>
    <mergeCell ref="A120:A123"/>
    <mergeCell ref="B120:E120"/>
    <mergeCell ref="B121:E121"/>
    <mergeCell ref="B122:E122"/>
    <mergeCell ref="A162:B162"/>
    <mergeCell ref="A99:E99"/>
    <mergeCell ref="A100:A103"/>
    <mergeCell ref="B103:E103"/>
    <mergeCell ref="A109:E109"/>
    <mergeCell ref="A98:E98"/>
    <mergeCell ref="A97:E97"/>
    <mergeCell ref="A127:E127"/>
    <mergeCell ref="A175:B175"/>
    <mergeCell ref="A119:E119"/>
    <mergeCell ref="A117:E117"/>
    <mergeCell ref="A118:E118"/>
    <mergeCell ref="A128:E128"/>
    <mergeCell ref="A129:E129"/>
    <mergeCell ref="A130:A133"/>
  </mergeCells>
  <pageMargins left="0.70866141732283472" right="0.70866141732283472" top="0.74803149606299213" bottom="0.74803149606299213" header="0.31496062992125984" footer="0.31496062992125984"/>
  <pageSetup paperSize="9" scale="37" orientation="landscape" r:id="rId1"/>
  <colBreaks count="1" manualBreakCount="1">
    <brk id="18" max="1048575" man="1"/>
  </colBreaks>
</worksheet>
</file>

<file path=xl/worksheets/sheet15.xml><?xml version="1.0" encoding="utf-8"?>
<worksheet xmlns="http://schemas.openxmlformats.org/spreadsheetml/2006/main" xmlns:r="http://schemas.openxmlformats.org/officeDocument/2006/relationships">
  <sheetPr>
    <tabColor rgb="FFFF00FF"/>
  </sheetPr>
  <dimension ref="A1:AA112"/>
  <sheetViews>
    <sheetView view="pageBreakPreview" topLeftCell="A58" zoomScale="85" zoomScaleNormal="80" zoomScaleSheetLayoutView="85" workbookViewId="0">
      <selection activeCell="F66" sqref="F66"/>
    </sheetView>
  </sheetViews>
  <sheetFormatPr defaultColWidth="9.140625" defaultRowHeight="15.75"/>
  <cols>
    <col min="1" max="1" width="8.7109375" style="1" customWidth="1"/>
    <col min="2" max="2" width="44.85546875" style="1" customWidth="1"/>
    <col min="3" max="4" width="23" style="1" customWidth="1"/>
    <col min="5" max="5" width="18.5703125" style="1" customWidth="1"/>
    <col min="6" max="6" width="16.85546875" style="1" customWidth="1"/>
    <col min="7" max="7" width="17" style="1" customWidth="1"/>
    <col min="8" max="8" width="18.28515625" style="1" customWidth="1"/>
    <col min="9" max="9" width="14.85546875" style="1" customWidth="1"/>
    <col min="10" max="10" width="13.28515625" style="1" customWidth="1"/>
    <col min="11" max="11" width="17.5703125" style="1" customWidth="1"/>
    <col min="12" max="12" width="17" style="1" customWidth="1"/>
    <col min="13" max="13" width="13.28515625" style="1" customWidth="1"/>
    <col min="14" max="15" width="11" style="1" customWidth="1"/>
    <col min="16" max="16" width="15.42578125" style="1" customWidth="1"/>
    <col min="17" max="17" width="15.7109375" style="1" customWidth="1"/>
    <col min="18" max="18" width="14.28515625" style="1" customWidth="1"/>
    <col min="19" max="19" width="19.5703125" style="120" customWidth="1"/>
    <col min="20" max="16384" width="9.140625" style="1"/>
  </cols>
  <sheetData>
    <row r="1" spans="1:23" ht="15.75" customHeight="1">
      <c r="A1" s="1086" t="s">
        <v>448</v>
      </c>
      <c r="B1" s="1086"/>
      <c r="C1" s="1086"/>
      <c r="D1" s="1086"/>
      <c r="E1" s="1086"/>
      <c r="F1" s="1086"/>
      <c r="G1" s="1086"/>
      <c r="H1" s="1086"/>
      <c r="I1" s="1086"/>
      <c r="J1" s="1086"/>
      <c r="K1" s="1086"/>
      <c r="L1" s="1086"/>
      <c r="M1" s="1086"/>
      <c r="N1" s="1086"/>
      <c r="O1" s="1086"/>
      <c r="P1" s="1086"/>
      <c r="Q1" s="1086"/>
      <c r="R1" s="1086"/>
    </row>
    <row r="2" spans="1:23" ht="27.75" customHeight="1">
      <c r="A2" s="1068" t="s">
        <v>549</v>
      </c>
      <c r="B2" s="1068"/>
      <c r="C2" s="1068"/>
      <c r="D2" s="1068"/>
      <c r="E2" s="1068"/>
      <c r="F2" s="1068"/>
      <c r="G2" s="1068"/>
      <c r="H2" s="1068"/>
      <c r="I2" s="1068"/>
      <c r="J2" s="1068"/>
      <c r="K2" s="1068"/>
      <c r="L2" s="1068"/>
      <c r="M2" s="1068"/>
      <c r="N2" s="1068"/>
      <c r="O2" s="1068"/>
      <c r="P2" s="1068"/>
      <c r="Q2" s="1068"/>
      <c r="R2" s="1068"/>
      <c r="S2" s="317" t="s">
        <v>1006</v>
      </c>
      <c r="T2" s="318" t="s">
        <v>1015</v>
      </c>
      <c r="V2" s="297" t="s">
        <v>679</v>
      </c>
      <c r="W2" s="176"/>
    </row>
    <row r="4" spans="1:23">
      <c r="A4" s="1020" t="s">
        <v>449</v>
      </c>
      <c r="B4" s="1020"/>
      <c r="C4" s="1020"/>
      <c r="D4" s="1020"/>
      <c r="E4" s="1020"/>
      <c r="F4" s="1020"/>
      <c r="G4" s="1020"/>
      <c r="H4" s="1020"/>
      <c r="I4" s="1020"/>
      <c r="J4" s="1020"/>
      <c r="K4" s="1020"/>
      <c r="L4" s="1020"/>
      <c r="M4" s="1020"/>
      <c r="N4" s="1020"/>
      <c r="O4" s="1020"/>
      <c r="P4" s="1020"/>
      <c r="Q4" s="1020"/>
      <c r="R4" s="1020"/>
    </row>
    <row r="5" spans="1:23" ht="90.75" customHeight="1">
      <c r="A5" s="991" t="s">
        <v>1218</v>
      </c>
      <c r="B5" s="991"/>
      <c r="C5" s="991"/>
      <c r="D5" s="991"/>
      <c r="E5" s="991"/>
      <c r="F5" s="998" t="s">
        <v>565</v>
      </c>
      <c r="G5" s="998"/>
      <c r="H5" s="998"/>
      <c r="I5" s="998"/>
      <c r="J5" s="998"/>
      <c r="K5" s="998"/>
      <c r="L5" s="998"/>
      <c r="M5" s="998"/>
      <c r="N5" s="998"/>
      <c r="O5" s="998"/>
      <c r="P5" s="998"/>
      <c r="Q5" s="998"/>
      <c r="R5" s="998"/>
    </row>
    <row r="6" spans="1:23" ht="26.25" customHeight="1">
      <c r="A6" s="1021" t="s">
        <v>563</v>
      </c>
      <c r="B6" s="1022"/>
      <c r="C6" s="1022"/>
      <c r="D6" s="1022"/>
      <c r="E6" s="1023"/>
      <c r="F6" s="998" t="s">
        <v>681</v>
      </c>
      <c r="G6" s="998"/>
      <c r="H6" s="998"/>
      <c r="I6" s="998"/>
      <c r="J6" s="998"/>
      <c r="K6" s="998"/>
      <c r="L6" s="998"/>
      <c r="M6" s="998"/>
      <c r="N6" s="998"/>
      <c r="O6" s="998"/>
      <c r="P6" s="998"/>
      <c r="Q6" s="998"/>
      <c r="R6" s="998"/>
    </row>
    <row r="7" spans="1:23" ht="45.75" customHeight="1">
      <c r="A7" s="991" t="s">
        <v>450</v>
      </c>
      <c r="B7" s="991"/>
      <c r="C7" s="991"/>
      <c r="D7" s="991"/>
      <c r="E7" s="991"/>
      <c r="F7" s="998" t="s">
        <v>564</v>
      </c>
      <c r="G7" s="998"/>
      <c r="H7" s="998"/>
      <c r="I7" s="998"/>
      <c r="J7" s="998"/>
      <c r="K7" s="998"/>
      <c r="L7" s="998"/>
      <c r="M7" s="998"/>
      <c r="N7" s="998"/>
      <c r="O7" s="998"/>
      <c r="P7" s="998"/>
      <c r="Q7" s="998"/>
      <c r="R7" s="998"/>
    </row>
    <row r="9" spans="1:23">
      <c r="A9" s="1020" t="s">
        <v>451</v>
      </c>
      <c r="B9" s="1020"/>
      <c r="C9" s="1020"/>
      <c r="D9" s="1020"/>
      <c r="E9" s="1020"/>
      <c r="F9" s="1020"/>
      <c r="G9" s="1020"/>
      <c r="H9" s="1020"/>
      <c r="I9" s="1020"/>
      <c r="J9" s="1020"/>
      <c r="K9" s="1020"/>
      <c r="L9" s="1020"/>
      <c r="M9" s="1020"/>
      <c r="N9" s="1020"/>
      <c r="O9" s="1020"/>
      <c r="P9" s="1020"/>
    </row>
    <row r="10" spans="1:23" ht="74.25" customHeight="1">
      <c r="A10" s="991" t="s">
        <v>29</v>
      </c>
      <c r="B10" s="991" t="s">
        <v>452</v>
      </c>
      <c r="C10" s="991" t="s">
        <v>19</v>
      </c>
      <c r="D10" s="991" t="s">
        <v>18</v>
      </c>
      <c r="E10" s="991" t="s">
        <v>453</v>
      </c>
      <c r="F10" s="991" t="s">
        <v>21</v>
      </c>
      <c r="G10" s="991"/>
      <c r="H10" s="1021" t="s">
        <v>454</v>
      </c>
      <c r="I10" s="1022"/>
      <c r="J10" s="1022"/>
      <c r="K10" s="1022"/>
      <c r="L10" s="1022"/>
      <c r="M10" s="1023"/>
      <c r="N10" s="991" t="s">
        <v>24</v>
      </c>
      <c r="O10" s="991"/>
      <c r="P10" s="991"/>
      <c r="Q10" s="991" t="s">
        <v>455</v>
      </c>
      <c r="R10" s="991" t="s">
        <v>27</v>
      </c>
    </row>
    <row r="11" spans="1:23">
      <c r="A11" s="991"/>
      <c r="B11" s="991"/>
      <c r="C11" s="991"/>
      <c r="D11" s="991"/>
      <c r="E11" s="991"/>
      <c r="F11" s="382" t="s">
        <v>39</v>
      </c>
      <c r="G11" s="382" t="s">
        <v>40</v>
      </c>
      <c r="H11" s="382">
        <v>2025</v>
      </c>
      <c r="I11" s="382">
        <v>2026</v>
      </c>
      <c r="J11" s="382">
        <v>2027</v>
      </c>
      <c r="K11" s="382">
        <v>2028</v>
      </c>
      <c r="L11" s="382">
        <v>2029</v>
      </c>
      <c r="M11" s="382">
        <v>2030</v>
      </c>
      <c r="N11" s="991"/>
      <c r="O11" s="991"/>
      <c r="P11" s="991"/>
      <c r="Q11" s="991"/>
      <c r="R11" s="991"/>
    </row>
    <row r="12" spans="1:23">
      <c r="A12" s="384">
        <v>1</v>
      </c>
      <c r="B12" s="382">
        <v>2</v>
      </c>
      <c r="C12" s="382">
        <v>3</v>
      </c>
      <c r="D12" s="382">
        <v>4</v>
      </c>
      <c r="E12" s="382">
        <v>5</v>
      </c>
      <c r="F12" s="382">
        <v>6</v>
      </c>
      <c r="G12" s="382">
        <v>7</v>
      </c>
      <c r="H12" s="382">
        <v>8</v>
      </c>
      <c r="I12" s="382">
        <v>9</v>
      </c>
      <c r="J12" s="382">
        <v>10</v>
      </c>
      <c r="K12" s="382">
        <v>11</v>
      </c>
      <c r="L12" s="382">
        <v>12</v>
      </c>
      <c r="M12" s="382">
        <v>13</v>
      </c>
      <c r="N12" s="1021">
        <v>14</v>
      </c>
      <c r="O12" s="1022"/>
      <c r="P12" s="1023"/>
      <c r="Q12" s="382">
        <v>15</v>
      </c>
      <c r="R12" s="382">
        <v>16</v>
      </c>
    </row>
    <row r="13" spans="1:23" ht="15.75" customHeight="1">
      <c r="A13" s="177">
        <v>1</v>
      </c>
      <c r="B13" s="1003" t="s">
        <v>680</v>
      </c>
      <c r="C13" s="1004"/>
      <c r="D13" s="1004"/>
      <c r="E13" s="1004"/>
      <c r="F13" s="1004"/>
      <c r="G13" s="1004"/>
      <c r="H13" s="1004"/>
      <c r="I13" s="1004"/>
      <c r="J13" s="1004"/>
      <c r="K13" s="1004"/>
      <c r="L13" s="1004"/>
      <c r="M13" s="1004"/>
      <c r="N13" s="1004"/>
      <c r="O13" s="1004"/>
      <c r="P13" s="1004"/>
      <c r="Q13" s="1004"/>
      <c r="R13" s="1005"/>
    </row>
    <row r="14" spans="1:23" ht="93" customHeight="1">
      <c r="A14" s="380" t="s">
        <v>58</v>
      </c>
      <c r="B14" s="99" t="s">
        <v>491</v>
      </c>
      <c r="C14" s="147" t="s">
        <v>486</v>
      </c>
      <c r="D14" s="147" t="s">
        <v>550</v>
      </c>
      <c r="E14" s="383" t="s">
        <v>616</v>
      </c>
      <c r="F14" s="383">
        <v>97.2</v>
      </c>
      <c r="G14" s="383">
        <v>2023</v>
      </c>
      <c r="H14" s="162">
        <v>99.8</v>
      </c>
      <c r="I14" s="413">
        <v>99.81</v>
      </c>
      <c r="J14" s="413">
        <v>99.83</v>
      </c>
      <c r="K14" s="413">
        <v>99.85</v>
      </c>
      <c r="L14" s="413">
        <v>99.87</v>
      </c>
      <c r="M14" s="413">
        <v>99.9</v>
      </c>
      <c r="N14" s="955" t="s">
        <v>482</v>
      </c>
      <c r="O14" s="1006"/>
      <c r="P14" s="956"/>
      <c r="Q14" s="383" t="s">
        <v>423</v>
      </c>
      <c r="R14" s="99" t="s">
        <v>487</v>
      </c>
    </row>
    <row r="15" spans="1:23" ht="48.75" customHeight="1">
      <c r="A15" s="1020" t="s">
        <v>629</v>
      </c>
      <c r="B15" s="1020"/>
      <c r="C15" s="1020"/>
      <c r="D15" s="1020"/>
      <c r="E15" s="1020"/>
      <c r="F15" s="1020"/>
      <c r="G15" s="1020"/>
      <c r="H15" s="1020"/>
      <c r="I15" s="1020"/>
      <c r="J15" s="1020"/>
      <c r="K15" s="1020"/>
      <c r="L15" s="1020"/>
      <c r="M15" s="1020"/>
      <c r="N15" s="1020"/>
      <c r="O15" s="1020"/>
      <c r="P15" s="1020"/>
      <c r="Q15" s="1020"/>
      <c r="R15" s="1020"/>
    </row>
    <row r="16" spans="1:23" ht="27.75" customHeight="1">
      <c r="A16" s="991" t="s">
        <v>29</v>
      </c>
      <c r="B16" s="991" t="s">
        <v>421</v>
      </c>
      <c r="C16" s="991" t="s">
        <v>18</v>
      </c>
      <c r="D16" s="382" t="s">
        <v>458</v>
      </c>
      <c r="E16" s="991" t="s">
        <v>427</v>
      </c>
      <c r="F16" s="991"/>
      <c r="G16" s="991"/>
      <c r="H16" s="991"/>
      <c r="I16" s="991"/>
      <c r="J16" s="991"/>
      <c r="K16" s="991"/>
      <c r="L16" s="991"/>
      <c r="M16" s="991"/>
      <c r="N16" s="991"/>
      <c r="O16" s="991"/>
      <c r="P16" s="991"/>
      <c r="Q16" s="991"/>
      <c r="R16" s="987" t="s">
        <v>459</v>
      </c>
    </row>
    <row r="17" spans="1:19">
      <c r="A17" s="991"/>
      <c r="B17" s="991"/>
      <c r="C17" s="991"/>
      <c r="D17" s="382" t="s">
        <v>460</v>
      </c>
      <c r="E17" s="382" t="s">
        <v>43</v>
      </c>
      <c r="F17" s="382" t="s">
        <v>44</v>
      </c>
      <c r="G17" s="382" t="s">
        <v>45</v>
      </c>
      <c r="H17" s="382" t="s">
        <v>46</v>
      </c>
      <c r="I17" s="1021" t="s">
        <v>47</v>
      </c>
      <c r="J17" s="1023"/>
      <c r="K17" s="1021" t="s">
        <v>48</v>
      </c>
      <c r="L17" s="1023"/>
      <c r="M17" s="382" t="s">
        <v>49</v>
      </c>
      <c r="N17" s="382" t="s">
        <v>50</v>
      </c>
      <c r="O17" s="382" t="s">
        <v>51</v>
      </c>
      <c r="P17" s="382" t="s">
        <v>52</v>
      </c>
      <c r="Q17" s="382" t="s">
        <v>53</v>
      </c>
      <c r="R17" s="987"/>
    </row>
    <row r="18" spans="1:19">
      <c r="A18" s="382">
        <v>1</v>
      </c>
      <c r="B18" s="382">
        <v>2</v>
      </c>
      <c r="C18" s="382">
        <v>3</v>
      </c>
      <c r="D18" s="382">
        <v>4</v>
      </c>
      <c r="E18" s="382">
        <v>5</v>
      </c>
      <c r="F18" s="382">
        <v>6</v>
      </c>
      <c r="G18" s="382">
        <v>7</v>
      </c>
      <c r="H18" s="382">
        <v>8</v>
      </c>
      <c r="I18" s="1021">
        <v>9</v>
      </c>
      <c r="J18" s="1023"/>
      <c r="K18" s="1021">
        <v>10</v>
      </c>
      <c r="L18" s="1023"/>
      <c r="M18" s="382">
        <v>11</v>
      </c>
      <c r="N18" s="382">
        <v>12</v>
      </c>
      <c r="O18" s="382">
        <v>13</v>
      </c>
      <c r="P18" s="382">
        <v>14</v>
      </c>
      <c r="Q18" s="382">
        <v>15</v>
      </c>
      <c r="R18" s="382">
        <v>16</v>
      </c>
    </row>
    <row r="19" spans="1:19" ht="15.75" customHeight="1">
      <c r="A19" s="178">
        <v>1</v>
      </c>
      <c r="B19" s="1003" t="s">
        <v>680</v>
      </c>
      <c r="C19" s="1004"/>
      <c r="D19" s="1004"/>
      <c r="E19" s="1004"/>
      <c r="F19" s="1004"/>
      <c r="G19" s="1004"/>
      <c r="H19" s="1004"/>
      <c r="I19" s="1004"/>
      <c r="J19" s="1004"/>
      <c r="K19" s="1004"/>
      <c r="L19" s="1004"/>
      <c r="M19" s="1004"/>
      <c r="N19" s="1004"/>
      <c r="O19" s="1004"/>
      <c r="P19" s="1004"/>
      <c r="Q19" s="1004"/>
      <c r="R19" s="1005"/>
    </row>
    <row r="20" spans="1:19" ht="51" customHeight="1">
      <c r="A20" s="383" t="s">
        <v>58</v>
      </c>
      <c r="B20" s="387" t="str">
        <f>B14</f>
        <v>Количество обслуженных рецептов к количеству выписанных рецептов</v>
      </c>
      <c r="C20" s="383" t="str">
        <f>D14</f>
        <v>КПМ</v>
      </c>
      <c r="D20" s="383" t="s">
        <v>616</v>
      </c>
      <c r="E20" s="383" t="s">
        <v>423</v>
      </c>
      <c r="F20" s="383" t="s">
        <v>423</v>
      </c>
      <c r="G20" s="461" t="s">
        <v>423</v>
      </c>
      <c r="H20" s="383" t="s">
        <v>423</v>
      </c>
      <c r="I20" s="955" t="s">
        <v>423</v>
      </c>
      <c r="J20" s="956"/>
      <c r="K20" s="955" t="s">
        <v>423</v>
      </c>
      <c r="L20" s="956"/>
      <c r="M20" s="383" t="s">
        <v>423</v>
      </c>
      <c r="N20" s="383" t="s">
        <v>423</v>
      </c>
      <c r="O20" s="461" t="s">
        <v>423</v>
      </c>
      <c r="P20" s="383" t="s">
        <v>423</v>
      </c>
      <c r="Q20" s="383" t="s">
        <v>423</v>
      </c>
      <c r="R20" s="98">
        <f>H14</f>
        <v>99.8</v>
      </c>
      <c r="S20" s="180"/>
    </row>
    <row r="21" spans="1:19" ht="66.75" customHeight="1">
      <c r="A21" s="1090" t="s">
        <v>630</v>
      </c>
      <c r="B21" s="1090"/>
      <c r="C21" s="1090"/>
      <c r="D21" s="1090"/>
      <c r="E21" s="1090"/>
      <c r="F21" s="1090"/>
      <c r="G21" s="1090"/>
      <c r="H21" s="1090"/>
      <c r="I21" s="1090"/>
      <c r="J21" s="1090"/>
      <c r="K21" s="1090"/>
      <c r="L21" s="1090"/>
      <c r="M21" s="182"/>
      <c r="N21" s="182"/>
      <c r="O21" s="320"/>
      <c r="P21" s="320"/>
      <c r="Q21" s="182"/>
      <c r="R21" s="182"/>
    </row>
    <row r="22" spans="1:19" ht="31.5" customHeight="1">
      <c r="A22" s="991" t="s">
        <v>29</v>
      </c>
      <c r="B22" s="991" t="s">
        <v>461</v>
      </c>
      <c r="C22" s="972" t="s">
        <v>462</v>
      </c>
      <c r="D22" s="1065" t="s">
        <v>463</v>
      </c>
      <c r="E22" s="991" t="s">
        <v>21</v>
      </c>
      <c r="F22" s="991"/>
      <c r="G22" s="991" t="s">
        <v>464</v>
      </c>
      <c r="H22" s="991"/>
      <c r="I22" s="991"/>
      <c r="J22" s="991"/>
      <c r="K22" s="991"/>
      <c r="L22" s="991"/>
      <c r="O22" s="298"/>
      <c r="P22" s="298"/>
    </row>
    <row r="23" spans="1:19" ht="50.25" customHeight="1">
      <c r="A23" s="991"/>
      <c r="B23" s="991"/>
      <c r="C23" s="973"/>
      <c r="D23" s="1066"/>
      <c r="E23" s="991"/>
      <c r="F23" s="991"/>
      <c r="G23" s="991"/>
      <c r="H23" s="991"/>
      <c r="I23" s="991"/>
      <c r="J23" s="991"/>
      <c r="K23" s="991"/>
      <c r="L23" s="991"/>
      <c r="O23" s="298"/>
      <c r="P23" s="298"/>
    </row>
    <row r="24" spans="1:19" ht="50.25" customHeight="1">
      <c r="A24" s="991"/>
      <c r="B24" s="991"/>
      <c r="C24" s="951"/>
      <c r="D24" s="1067"/>
      <c r="E24" s="383" t="s">
        <v>39</v>
      </c>
      <c r="F24" s="383" t="s">
        <v>40</v>
      </c>
      <c r="G24" s="382">
        <v>2025</v>
      </c>
      <c r="H24" s="382">
        <v>2026</v>
      </c>
      <c r="I24" s="382">
        <v>2027</v>
      </c>
      <c r="J24" s="382">
        <v>2028</v>
      </c>
      <c r="K24" s="382">
        <v>2029</v>
      </c>
      <c r="L24" s="382">
        <v>2030</v>
      </c>
      <c r="O24" s="298"/>
      <c r="P24" s="298"/>
    </row>
    <row r="25" spans="1:19" ht="18" customHeight="1">
      <c r="A25" s="382">
        <v>1</v>
      </c>
      <c r="B25" s="382">
        <v>2</v>
      </c>
      <c r="C25" s="378">
        <v>3</v>
      </c>
      <c r="D25" s="385">
        <v>4</v>
      </c>
      <c r="E25" s="383">
        <v>5</v>
      </c>
      <c r="F25" s="383">
        <v>6</v>
      </c>
      <c r="G25" s="382">
        <v>7</v>
      </c>
      <c r="H25" s="382">
        <v>8</v>
      </c>
      <c r="I25" s="382">
        <v>9</v>
      </c>
      <c r="J25" s="382">
        <v>10</v>
      </c>
      <c r="K25" s="382">
        <v>11</v>
      </c>
      <c r="L25" s="382">
        <v>12</v>
      </c>
      <c r="O25" s="298"/>
      <c r="P25" s="298"/>
    </row>
    <row r="26" spans="1:19" ht="21.75" customHeight="1">
      <c r="A26" s="377" t="s">
        <v>56</v>
      </c>
      <c r="B26" s="1003" t="s">
        <v>680</v>
      </c>
      <c r="C26" s="1004"/>
      <c r="D26" s="1004"/>
      <c r="E26" s="1004"/>
      <c r="F26" s="1004"/>
      <c r="G26" s="1004"/>
      <c r="H26" s="1004"/>
      <c r="I26" s="1004"/>
      <c r="J26" s="1004"/>
      <c r="K26" s="1004"/>
      <c r="L26" s="1005"/>
      <c r="O26" s="298"/>
      <c r="P26" s="298"/>
    </row>
    <row r="27" spans="1:19" ht="315" customHeight="1">
      <c r="A27" s="164" t="s">
        <v>56</v>
      </c>
      <c r="B27" s="192" t="s">
        <v>701</v>
      </c>
      <c r="C27" s="166" t="s">
        <v>567</v>
      </c>
      <c r="D27" s="166" t="s">
        <v>662</v>
      </c>
      <c r="E27" s="166">
        <v>1</v>
      </c>
      <c r="F27" s="166">
        <v>2023</v>
      </c>
      <c r="G27" s="166">
        <v>1</v>
      </c>
      <c r="H27" s="166">
        <v>1</v>
      </c>
      <c r="I27" s="166">
        <v>1</v>
      </c>
      <c r="J27" s="166">
        <v>1</v>
      </c>
      <c r="K27" s="166">
        <v>1</v>
      </c>
      <c r="L27" s="166">
        <v>1</v>
      </c>
      <c r="M27" s="401" t="s">
        <v>1017</v>
      </c>
      <c r="O27" s="298" t="s">
        <v>168</v>
      </c>
      <c r="P27" s="298"/>
      <c r="S27" s="298" t="s">
        <v>168</v>
      </c>
    </row>
    <row r="28" spans="1:19" s="145" customFormat="1" ht="33.75" customHeight="1">
      <c r="A28" s="383" t="s">
        <v>58</v>
      </c>
      <c r="B28" s="1032" t="s">
        <v>726</v>
      </c>
      <c r="C28" s="1033"/>
      <c r="D28" s="1033"/>
      <c r="E28" s="1033"/>
      <c r="F28" s="1033"/>
      <c r="G28" s="1033"/>
      <c r="H28" s="1033"/>
      <c r="I28" s="1033"/>
      <c r="J28" s="1033"/>
      <c r="K28" s="1033"/>
      <c r="L28" s="1034"/>
      <c r="M28" s="293"/>
      <c r="O28" s="294"/>
      <c r="P28" s="294"/>
      <c r="S28" s="294"/>
    </row>
    <row r="29" spans="1:19" s="145" customFormat="1" ht="102" customHeight="1">
      <c r="A29" s="164" t="s">
        <v>256</v>
      </c>
      <c r="B29" s="192" t="s">
        <v>702</v>
      </c>
      <c r="C29" s="166" t="s">
        <v>70</v>
      </c>
      <c r="D29" s="166" t="s">
        <v>616</v>
      </c>
      <c r="E29" s="181">
        <v>97.2</v>
      </c>
      <c r="F29" s="166">
        <v>2023</v>
      </c>
      <c r="G29" s="181">
        <v>99.8</v>
      </c>
      <c r="H29" s="181">
        <v>99.8</v>
      </c>
      <c r="I29" s="181">
        <v>99.8</v>
      </c>
      <c r="J29" s="181">
        <v>99.8</v>
      </c>
      <c r="K29" s="181">
        <v>99.8</v>
      </c>
      <c r="L29" s="181">
        <v>99.8</v>
      </c>
      <c r="M29" s="401" t="s">
        <v>1016</v>
      </c>
      <c r="O29" s="298" t="s">
        <v>183</v>
      </c>
      <c r="P29" s="294"/>
      <c r="S29" s="298" t="s">
        <v>183</v>
      </c>
    </row>
    <row r="30" spans="1:19" s="145" customFormat="1" ht="45.75" customHeight="1">
      <c r="A30" s="382" t="s">
        <v>258</v>
      </c>
      <c r="B30" s="1032" t="s">
        <v>727</v>
      </c>
      <c r="C30" s="1033"/>
      <c r="D30" s="1033"/>
      <c r="E30" s="1033"/>
      <c r="F30" s="1033"/>
      <c r="G30" s="1033"/>
      <c r="H30" s="1033"/>
      <c r="I30" s="1033"/>
      <c r="J30" s="1033"/>
      <c r="K30" s="1033"/>
      <c r="L30" s="1034"/>
      <c r="O30" s="294"/>
      <c r="P30" s="294"/>
      <c r="S30" s="294"/>
    </row>
    <row r="31" spans="1:19" s="145" customFormat="1" ht="152.25" customHeight="1">
      <c r="A31" s="164" t="s">
        <v>313</v>
      </c>
      <c r="B31" s="165" t="s">
        <v>1394</v>
      </c>
      <c r="C31" s="166" t="s">
        <v>113</v>
      </c>
      <c r="D31" s="166" t="s">
        <v>616</v>
      </c>
      <c r="E31" s="166">
        <v>100</v>
      </c>
      <c r="F31" s="166">
        <v>2023</v>
      </c>
      <c r="G31" s="166">
        <v>100</v>
      </c>
      <c r="H31" s="166">
        <v>100</v>
      </c>
      <c r="I31" s="166">
        <v>100</v>
      </c>
      <c r="J31" s="166">
        <v>100</v>
      </c>
      <c r="K31" s="166">
        <v>100</v>
      </c>
      <c r="L31" s="166">
        <v>100</v>
      </c>
      <c r="M31" s="319" t="s">
        <v>900</v>
      </c>
      <c r="O31" s="294" t="s">
        <v>700</v>
      </c>
      <c r="P31" s="294"/>
      <c r="S31" s="294" t="s">
        <v>700</v>
      </c>
    </row>
    <row r="32" spans="1:19" s="71" customFormat="1" ht="30.75" customHeight="1">
      <c r="A32" s="383" t="s">
        <v>315</v>
      </c>
      <c r="B32" s="1032" t="s">
        <v>619</v>
      </c>
      <c r="C32" s="1033"/>
      <c r="D32" s="1033"/>
      <c r="E32" s="1033"/>
      <c r="F32" s="1033"/>
      <c r="G32" s="1033"/>
      <c r="H32" s="1033"/>
      <c r="I32" s="1033"/>
      <c r="J32" s="1033"/>
      <c r="K32" s="1033"/>
      <c r="L32" s="1034"/>
      <c r="M32" s="184"/>
      <c r="N32" s="184"/>
      <c r="O32" s="321"/>
      <c r="P32" s="321"/>
      <c r="S32" s="321"/>
    </row>
    <row r="33" spans="1:27" s="184" customFormat="1">
      <c r="A33" s="183"/>
      <c r="B33" s="183"/>
      <c r="C33" s="183"/>
      <c r="D33" s="183"/>
      <c r="E33" s="183"/>
      <c r="F33" s="183"/>
      <c r="G33" s="183"/>
      <c r="H33" s="183"/>
      <c r="I33" s="183"/>
      <c r="O33" s="322"/>
      <c r="P33" s="322"/>
      <c r="S33" s="322"/>
    </row>
    <row r="34" spans="1:27" ht="50.25" customHeight="1">
      <c r="A34" s="1091" t="s">
        <v>1722</v>
      </c>
      <c r="B34" s="1091"/>
      <c r="C34" s="1091"/>
      <c r="D34" s="1091"/>
      <c r="E34" s="1091"/>
      <c r="F34" s="1091"/>
      <c r="G34" s="1091"/>
      <c r="H34" s="1091"/>
      <c r="I34" s="1091"/>
      <c r="J34" s="1091"/>
      <c r="K34" s="1091"/>
      <c r="L34" s="1091"/>
      <c r="S34" s="1"/>
    </row>
    <row r="35" spans="1:27" ht="53.25" customHeight="1">
      <c r="A35" s="993" t="s">
        <v>465</v>
      </c>
      <c r="B35" s="993"/>
      <c r="C35" s="993"/>
      <c r="D35" s="993"/>
      <c r="E35" s="993"/>
      <c r="F35" s="988" t="s">
        <v>431</v>
      </c>
      <c r="G35" s="989"/>
      <c r="H35" s="989"/>
      <c r="I35" s="989"/>
      <c r="J35" s="989"/>
      <c r="K35" s="989"/>
      <c r="L35" s="990"/>
      <c r="S35" s="1"/>
    </row>
    <row r="36" spans="1:27" ht="26.25" customHeight="1">
      <c r="A36" s="993"/>
      <c r="B36" s="993"/>
      <c r="C36" s="993"/>
      <c r="D36" s="993"/>
      <c r="E36" s="993"/>
      <c r="F36" s="381">
        <v>2025</v>
      </c>
      <c r="G36" s="381">
        <v>2026</v>
      </c>
      <c r="H36" s="381">
        <v>2027</v>
      </c>
      <c r="I36" s="381">
        <v>2028</v>
      </c>
      <c r="J36" s="381">
        <v>2029</v>
      </c>
      <c r="K36" s="381">
        <v>2030</v>
      </c>
      <c r="L36" s="140" t="s">
        <v>34</v>
      </c>
      <c r="S36" s="1"/>
    </row>
    <row r="37" spans="1:27" ht="15.75" customHeight="1">
      <c r="A37" s="1030" t="s">
        <v>466</v>
      </c>
      <c r="B37" s="1030"/>
      <c r="C37" s="1030"/>
      <c r="D37" s="1030"/>
      <c r="E37" s="1030"/>
      <c r="F37" s="504">
        <f t="shared" ref="F37:K39" si="0">F55+F65+F75</f>
        <v>2799045.1034599999</v>
      </c>
      <c r="G37" s="504">
        <f t="shared" si="0"/>
        <v>2341903.7549999999</v>
      </c>
      <c r="H37" s="504">
        <f t="shared" si="0"/>
        <v>2316933.517</v>
      </c>
      <c r="I37" s="504">
        <f t="shared" si="0"/>
        <v>2316933.517</v>
      </c>
      <c r="J37" s="504">
        <f t="shared" si="0"/>
        <v>2316933.517</v>
      </c>
      <c r="K37" s="504">
        <f t="shared" si="0"/>
        <v>2316933.517</v>
      </c>
      <c r="L37" s="505">
        <f>F37+G37+H37+I37+J37+K37</f>
        <v>14408682.926460002</v>
      </c>
      <c r="N37" s="115"/>
      <c r="O37" s="115"/>
      <c r="P37" s="115"/>
      <c r="Q37" s="115"/>
      <c r="S37" s="115"/>
    </row>
    <row r="38" spans="1:27" ht="15.75" customHeight="1">
      <c r="A38" s="1007" t="s">
        <v>433</v>
      </c>
      <c r="B38" s="1007"/>
      <c r="C38" s="1007"/>
      <c r="D38" s="1007"/>
      <c r="E38" s="1007"/>
      <c r="F38" s="488">
        <f t="shared" si="0"/>
        <v>2799045.1034599999</v>
      </c>
      <c r="G38" s="488">
        <f t="shared" si="0"/>
        <v>2341903.7549999999</v>
      </c>
      <c r="H38" s="488">
        <f t="shared" si="0"/>
        <v>2316933.517</v>
      </c>
      <c r="I38" s="488">
        <f t="shared" si="0"/>
        <v>2316933.517</v>
      </c>
      <c r="J38" s="488">
        <f t="shared" si="0"/>
        <v>2316933.517</v>
      </c>
      <c r="K38" s="488">
        <f t="shared" si="0"/>
        <v>2316933.517</v>
      </c>
      <c r="L38" s="506">
        <f>F38+G38+H38+I38+J38+K38</f>
        <v>14408682.926460002</v>
      </c>
      <c r="N38" s="302">
        <v>2141461.8089999999</v>
      </c>
      <c r="O38" s="302">
        <v>2341903.7549999999</v>
      </c>
      <c r="P38" s="302">
        <v>2316933.517</v>
      </c>
      <c r="Q38" s="302"/>
      <c r="R38" s="302"/>
      <c r="S38" s="302"/>
      <c r="Y38" s="115"/>
      <c r="Z38" s="115"/>
      <c r="AA38" s="115"/>
    </row>
    <row r="39" spans="1:27" ht="15.75" customHeight="1">
      <c r="A39" s="994"/>
      <c r="B39" s="995" t="s">
        <v>434</v>
      </c>
      <c r="C39" s="995"/>
      <c r="D39" s="995"/>
      <c r="E39" s="995"/>
      <c r="F39" s="488">
        <f t="shared" si="0"/>
        <v>267878.2</v>
      </c>
      <c r="G39" s="488">
        <f t="shared" si="0"/>
        <v>276505.39999999997</v>
      </c>
      <c r="H39" s="488">
        <f t="shared" si="0"/>
        <v>285354.09999999998</v>
      </c>
      <c r="I39" s="488">
        <f t="shared" si="0"/>
        <v>285354.09999999998</v>
      </c>
      <c r="J39" s="488">
        <f t="shared" si="0"/>
        <v>285354.09999999998</v>
      </c>
      <c r="K39" s="488">
        <f t="shared" si="0"/>
        <v>285354.09999999998</v>
      </c>
      <c r="L39" s="506">
        <f>F39+G39+H39+I39+J39+K39</f>
        <v>1685800</v>
      </c>
      <c r="N39" s="302">
        <v>267878.2</v>
      </c>
      <c r="O39" s="302">
        <v>276505.40000000002</v>
      </c>
      <c r="P39" s="302">
        <v>285354.09999999998</v>
      </c>
      <c r="Q39" s="302"/>
      <c r="R39" s="302"/>
      <c r="S39" s="302"/>
    </row>
    <row r="40" spans="1:27" ht="33" customHeight="1">
      <c r="A40" s="994"/>
      <c r="B40" s="1008" t="s">
        <v>435</v>
      </c>
      <c r="C40" s="1008"/>
      <c r="D40" s="1008"/>
      <c r="E40" s="1008"/>
      <c r="F40" s="507">
        <v>0</v>
      </c>
      <c r="G40" s="507">
        <v>0</v>
      </c>
      <c r="H40" s="507">
        <v>0</v>
      </c>
      <c r="I40" s="507">
        <v>0</v>
      </c>
      <c r="J40" s="507">
        <v>0</v>
      </c>
      <c r="K40" s="507">
        <v>0</v>
      </c>
      <c r="L40" s="507">
        <v>0</v>
      </c>
      <c r="N40" s="302"/>
      <c r="O40" s="302"/>
      <c r="P40" s="302"/>
      <c r="S40" s="1"/>
    </row>
    <row r="41" spans="1:27" ht="15.75" customHeight="1">
      <c r="A41" s="994"/>
      <c r="B41" s="1007" t="s">
        <v>55</v>
      </c>
      <c r="C41" s="1007"/>
      <c r="D41" s="1007"/>
      <c r="E41" s="1007"/>
      <c r="F41" s="507">
        <v>0</v>
      </c>
      <c r="G41" s="507">
        <v>0</v>
      </c>
      <c r="H41" s="507">
        <v>0</v>
      </c>
      <c r="I41" s="507">
        <v>0</v>
      </c>
      <c r="J41" s="507">
        <v>0</v>
      </c>
      <c r="K41" s="507">
        <v>0</v>
      </c>
      <c r="L41" s="507">
        <v>0</v>
      </c>
      <c r="N41" s="302"/>
      <c r="O41" s="302"/>
      <c r="P41" s="302"/>
      <c r="S41" s="1"/>
    </row>
    <row r="42" spans="1:27" ht="57.75" customHeight="1">
      <c r="A42" s="994"/>
      <c r="B42" s="1007" t="s">
        <v>467</v>
      </c>
      <c r="C42" s="1007"/>
      <c r="D42" s="1007"/>
      <c r="E42" s="1007"/>
      <c r="F42" s="507">
        <v>0</v>
      </c>
      <c r="G42" s="507">
        <v>0</v>
      </c>
      <c r="H42" s="507">
        <v>0</v>
      </c>
      <c r="I42" s="507">
        <v>0</v>
      </c>
      <c r="J42" s="507">
        <v>0</v>
      </c>
      <c r="K42" s="507">
        <v>0</v>
      </c>
      <c r="L42" s="507">
        <v>0</v>
      </c>
      <c r="S42" s="1"/>
      <c r="Z42" s="115"/>
    </row>
    <row r="43" spans="1:27" ht="36" customHeight="1">
      <c r="A43" s="1007" t="s">
        <v>437</v>
      </c>
      <c r="B43" s="1007"/>
      <c r="C43" s="1007"/>
      <c r="D43" s="1007"/>
      <c r="E43" s="1007"/>
      <c r="F43" s="511">
        <f t="shared" ref="F43:K43" si="1">F61+F71+F81</f>
        <v>0</v>
      </c>
      <c r="G43" s="511">
        <f t="shared" si="1"/>
        <v>0</v>
      </c>
      <c r="H43" s="511">
        <f t="shared" si="1"/>
        <v>0</v>
      </c>
      <c r="I43" s="511">
        <f t="shared" si="1"/>
        <v>0</v>
      </c>
      <c r="J43" s="511">
        <f t="shared" si="1"/>
        <v>0</v>
      </c>
      <c r="K43" s="511">
        <f t="shared" si="1"/>
        <v>0</v>
      </c>
      <c r="L43" s="512">
        <f>F43+G43+H43+I43+J43+K43</f>
        <v>0</v>
      </c>
      <c r="S43" s="1"/>
    </row>
    <row r="44" spans="1:27" ht="15.75" customHeight="1">
      <c r="A44" s="1007" t="s">
        <v>438</v>
      </c>
      <c r="B44" s="1007"/>
      <c r="C44" s="1007"/>
      <c r="D44" s="1007"/>
      <c r="E44" s="1007"/>
      <c r="F44" s="507">
        <v>0</v>
      </c>
      <c r="G44" s="507">
        <v>0</v>
      </c>
      <c r="H44" s="507">
        <v>0</v>
      </c>
      <c r="I44" s="507">
        <v>0</v>
      </c>
      <c r="J44" s="507">
        <v>0</v>
      </c>
      <c r="K44" s="507">
        <v>0</v>
      </c>
      <c r="L44" s="507">
        <v>0</v>
      </c>
      <c r="S44" s="1"/>
    </row>
    <row r="45" spans="1:27" ht="22.5" customHeight="1">
      <c r="A45" s="1007" t="s">
        <v>439</v>
      </c>
      <c r="B45" s="1007"/>
      <c r="C45" s="1007"/>
      <c r="D45" s="1007"/>
      <c r="E45" s="1007"/>
      <c r="F45" s="507">
        <v>0</v>
      </c>
      <c r="G45" s="507">
        <v>0</v>
      </c>
      <c r="H45" s="507">
        <v>0</v>
      </c>
      <c r="I45" s="507">
        <v>0</v>
      </c>
      <c r="J45" s="507">
        <v>0</v>
      </c>
      <c r="K45" s="507">
        <v>0</v>
      </c>
      <c r="L45" s="507">
        <v>0</v>
      </c>
      <c r="S45" s="1"/>
    </row>
    <row r="46" spans="1:27" ht="54.75" customHeight="1">
      <c r="A46" s="1040" t="s">
        <v>1219</v>
      </c>
      <c r="B46" s="1041"/>
      <c r="C46" s="1041"/>
      <c r="D46" s="1041"/>
      <c r="E46" s="1042"/>
      <c r="F46" s="513">
        <f>F55+F65+F75</f>
        <v>2799045.1034599999</v>
      </c>
      <c r="G46" s="513">
        <f t="shared" ref="G46:L46" si="2">G55+G65+G75</f>
        <v>2341903.7549999999</v>
      </c>
      <c r="H46" s="513">
        <f t="shared" si="2"/>
        <v>2316933.517</v>
      </c>
      <c r="I46" s="513">
        <f t="shared" si="2"/>
        <v>2316933.517</v>
      </c>
      <c r="J46" s="513">
        <f t="shared" si="2"/>
        <v>2316933.517</v>
      </c>
      <c r="K46" s="513">
        <f t="shared" si="2"/>
        <v>2316933.517</v>
      </c>
      <c r="L46" s="513">
        <f t="shared" si="2"/>
        <v>14408682.92646</v>
      </c>
      <c r="S46" s="1"/>
    </row>
    <row r="47" spans="1:27" ht="21" customHeight="1">
      <c r="A47" s="1007" t="s">
        <v>433</v>
      </c>
      <c r="B47" s="1007"/>
      <c r="C47" s="1007"/>
      <c r="D47" s="1007"/>
      <c r="E47" s="1007"/>
      <c r="F47" s="510">
        <f>F56+F66+F76</f>
        <v>2799045.1034599999</v>
      </c>
      <c r="G47" s="510">
        <f t="shared" ref="G47:L47" si="3">G56+G66+G76</f>
        <v>2341903.7549999999</v>
      </c>
      <c r="H47" s="510">
        <f t="shared" si="3"/>
        <v>2316933.517</v>
      </c>
      <c r="I47" s="510">
        <f t="shared" si="3"/>
        <v>2316933.517</v>
      </c>
      <c r="J47" s="510">
        <f t="shared" si="3"/>
        <v>2316933.517</v>
      </c>
      <c r="K47" s="510">
        <f t="shared" si="3"/>
        <v>2316933.517</v>
      </c>
      <c r="L47" s="510">
        <f t="shared" si="3"/>
        <v>14408682.92646</v>
      </c>
      <c r="S47" s="302"/>
    </row>
    <row r="48" spans="1:27" ht="15.75" customHeight="1">
      <c r="A48" s="994"/>
      <c r="B48" s="995" t="s">
        <v>434</v>
      </c>
      <c r="C48" s="995"/>
      <c r="D48" s="995"/>
      <c r="E48" s="995"/>
      <c r="F48" s="510">
        <f>F57+F67+F82</f>
        <v>267878.2</v>
      </c>
      <c r="G48" s="510">
        <f t="shared" ref="G48:L48" si="4">G57+G67+G82</f>
        <v>276505.39999999997</v>
      </c>
      <c r="H48" s="510">
        <f t="shared" si="4"/>
        <v>285354.09999999998</v>
      </c>
      <c r="I48" s="510">
        <f t="shared" si="4"/>
        <v>285354.09999999998</v>
      </c>
      <c r="J48" s="510">
        <f t="shared" si="4"/>
        <v>285354.09999999998</v>
      </c>
      <c r="K48" s="510">
        <f t="shared" si="4"/>
        <v>285354.09999999998</v>
      </c>
      <c r="L48" s="510">
        <f t="shared" si="4"/>
        <v>1685800</v>
      </c>
      <c r="S48" s="302"/>
    </row>
    <row r="49" spans="1:19" ht="35.25" customHeight="1">
      <c r="A49" s="994"/>
      <c r="B49" s="1008" t="s">
        <v>435</v>
      </c>
      <c r="C49" s="1008"/>
      <c r="D49" s="1008"/>
      <c r="E49" s="1008"/>
      <c r="F49" s="507">
        <v>0</v>
      </c>
      <c r="G49" s="507">
        <v>0</v>
      </c>
      <c r="H49" s="507">
        <v>0</v>
      </c>
      <c r="I49" s="507">
        <v>0</v>
      </c>
      <c r="J49" s="507">
        <v>0</v>
      </c>
      <c r="K49" s="507">
        <v>0</v>
      </c>
      <c r="L49" s="507">
        <v>0</v>
      </c>
      <c r="S49" s="1"/>
    </row>
    <row r="50" spans="1:19" ht="15.75" customHeight="1">
      <c r="A50" s="994"/>
      <c r="B50" s="1007" t="s">
        <v>55</v>
      </c>
      <c r="C50" s="1007"/>
      <c r="D50" s="1007"/>
      <c r="E50" s="1007"/>
      <c r="F50" s="507">
        <v>0</v>
      </c>
      <c r="G50" s="507">
        <v>0</v>
      </c>
      <c r="H50" s="507">
        <v>0</v>
      </c>
      <c r="I50" s="507">
        <v>0</v>
      </c>
      <c r="J50" s="507">
        <v>0</v>
      </c>
      <c r="K50" s="507">
        <v>0</v>
      </c>
      <c r="L50" s="507">
        <v>0</v>
      </c>
      <c r="S50" s="1"/>
    </row>
    <row r="51" spans="1:19" ht="54.75" customHeight="1">
      <c r="A51" s="994"/>
      <c r="B51" s="1007" t="s">
        <v>467</v>
      </c>
      <c r="C51" s="1007"/>
      <c r="D51" s="1007"/>
      <c r="E51" s="1007"/>
      <c r="F51" s="507">
        <v>0</v>
      </c>
      <c r="G51" s="507">
        <v>0</v>
      </c>
      <c r="H51" s="507">
        <v>0</v>
      </c>
      <c r="I51" s="507">
        <v>0</v>
      </c>
      <c r="J51" s="507">
        <v>0</v>
      </c>
      <c r="K51" s="507">
        <v>0</v>
      </c>
      <c r="L51" s="507">
        <v>0</v>
      </c>
      <c r="S51" s="1"/>
    </row>
    <row r="52" spans="1:19" ht="32.25" customHeight="1">
      <c r="A52" s="1007" t="s">
        <v>437</v>
      </c>
      <c r="B52" s="1007"/>
      <c r="C52" s="1007"/>
      <c r="D52" s="1007"/>
      <c r="E52" s="1007"/>
      <c r="F52" s="507">
        <v>0</v>
      </c>
      <c r="G52" s="507">
        <v>0</v>
      </c>
      <c r="H52" s="507">
        <v>0</v>
      </c>
      <c r="I52" s="507">
        <v>0</v>
      </c>
      <c r="J52" s="507">
        <v>0</v>
      </c>
      <c r="K52" s="507">
        <v>0</v>
      </c>
      <c r="L52" s="507">
        <v>0</v>
      </c>
      <c r="S52" s="1"/>
    </row>
    <row r="53" spans="1:19" ht="18" customHeight="1">
      <c r="A53" s="1007" t="s">
        <v>438</v>
      </c>
      <c r="B53" s="1007"/>
      <c r="C53" s="1007"/>
      <c r="D53" s="1007"/>
      <c r="E53" s="1007"/>
      <c r="F53" s="507">
        <v>0</v>
      </c>
      <c r="G53" s="507">
        <v>0</v>
      </c>
      <c r="H53" s="507">
        <v>0</v>
      </c>
      <c r="I53" s="507">
        <v>0</v>
      </c>
      <c r="J53" s="507">
        <v>0</v>
      </c>
      <c r="K53" s="507">
        <v>0</v>
      </c>
      <c r="L53" s="507">
        <v>0</v>
      </c>
      <c r="S53" s="1"/>
    </row>
    <row r="54" spans="1:19" ht="15.75" customHeight="1">
      <c r="A54" s="1007" t="s">
        <v>439</v>
      </c>
      <c r="B54" s="1007"/>
      <c r="C54" s="1007"/>
      <c r="D54" s="1007"/>
      <c r="E54" s="1007"/>
      <c r="F54" s="507">
        <v>0</v>
      </c>
      <c r="G54" s="507">
        <v>0</v>
      </c>
      <c r="H54" s="507">
        <v>0</v>
      </c>
      <c r="I54" s="507">
        <v>0</v>
      </c>
      <c r="J54" s="507">
        <v>0</v>
      </c>
      <c r="K54" s="507">
        <v>0</v>
      </c>
      <c r="L54" s="507">
        <v>0</v>
      </c>
      <c r="S54" s="1"/>
    </row>
    <row r="55" spans="1:19" ht="120" customHeight="1">
      <c r="A55" s="1014" t="s">
        <v>1395</v>
      </c>
      <c r="B55" s="1014"/>
      <c r="C55" s="1014"/>
      <c r="D55" s="1014"/>
      <c r="E55" s="1014"/>
      <c r="F55" s="504">
        <f>F56+F61+F62+F63</f>
        <v>5100</v>
      </c>
      <c r="G55" s="504">
        <f t="shared" ref="G55:K55" si="5">G56+G61+G62+G63</f>
        <v>5100</v>
      </c>
      <c r="H55" s="504">
        <f t="shared" si="5"/>
        <v>5100</v>
      </c>
      <c r="I55" s="504">
        <f t="shared" si="5"/>
        <v>5100</v>
      </c>
      <c r="J55" s="504">
        <f t="shared" si="5"/>
        <v>5100</v>
      </c>
      <c r="K55" s="504">
        <f t="shared" si="5"/>
        <v>5100</v>
      </c>
      <c r="L55" s="503">
        <f>F55+G55+H55+I55+J55+K55</f>
        <v>30600</v>
      </c>
      <c r="M55" s="298" t="s">
        <v>1017</v>
      </c>
      <c r="N55" s="302">
        <v>2116177.9649999999</v>
      </c>
      <c r="O55" s="302">
        <v>2316619.9109999998</v>
      </c>
      <c r="P55" s="302">
        <v>2291649.673</v>
      </c>
      <c r="S55" s="1"/>
    </row>
    <row r="56" spans="1:19" ht="15.75" customHeight="1">
      <c r="A56" s="1007" t="s">
        <v>433</v>
      </c>
      <c r="B56" s="1007"/>
      <c r="C56" s="1007"/>
      <c r="D56" s="1007"/>
      <c r="E56" s="1007"/>
      <c r="F56" s="488">
        <v>5100</v>
      </c>
      <c r="G56" s="488">
        <v>5100</v>
      </c>
      <c r="H56" s="488">
        <v>5100</v>
      </c>
      <c r="I56" s="488">
        <v>5100</v>
      </c>
      <c r="J56" s="488">
        <v>5100</v>
      </c>
      <c r="K56" s="488">
        <v>5100</v>
      </c>
      <c r="L56" s="506">
        <f>F56+G56+H56+I56+J56+K56</f>
        <v>30600</v>
      </c>
      <c r="N56" s="302">
        <v>265636.40000000002</v>
      </c>
      <c r="O56" s="302">
        <v>274320.59999999998</v>
      </c>
      <c r="P56" s="302">
        <v>283244</v>
      </c>
      <c r="Q56" s="302"/>
      <c r="R56" s="302"/>
      <c r="S56" s="302"/>
    </row>
    <row r="57" spans="1:19" ht="15.75" customHeight="1">
      <c r="A57" s="1092"/>
      <c r="B57" s="1093" t="s">
        <v>434</v>
      </c>
      <c r="C57" s="1093"/>
      <c r="D57" s="1093"/>
      <c r="E57" s="1093"/>
      <c r="F57" s="488">
        <v>2241.8000000000002</v>
      </c>
      <c r="G57" s="488">
        <v>2184.8000000000002</v>
      </c>
      <c r="H57" s="488">
        <v>2110.1</v>
      </c>
      <c r="I57" s="488">
        <v>2110.1</v>
      </c>
      <c r="J57" s="488">
        <v>2110.1</v>
      </c>
      <c r="K57" s="488">
        <v>2110.1</v>
      </c>
      <c r="L57" s="506">
        <f>SUM(F57:K57)</f>
        <v>12867.000000000002</v>
      </c>
      <c r="N57" s="302"/>
      <c r="O57" s="302"/>
      <c r="P57" s="302"/>
      <c r="Q57" s="302"/>
      <c r="R57" s="302"/>
      <c r="S57" s="302"/>
    </row>
    <row r="58" spans="1:19" ht="36.75" customHeight="1">
      <c r="A58" s="1092"/>
      <c r="B58" s="1094" t="s">
        <v>435</v>
      </c>
      <c r="C58" s="1094"/>
      <c r="D58" s="1094"/>
      <c r="E58" s="1094"/>
      <c r="F58" s="507">
        <v>0</v>
      </c>
      <c r="G58" s="507">
        <v>0</v>
      </c>
      <c r="H58" s="507">
        <v>0</v>
      </c>
      <c r="I58" s="507">
        <v>0</v>
      </c>
      <c r="J58" s="507">
        <v>0</v>
      </c>
      <c r="K58" s="507">
        <v>0</v>
      </c>
      <c r="L58" s="507">
        <v>0</v>
      </c>
      <c r="S58" s="1"/>
    </row>
    <row r="59" spans="1:19" ht="15.75" customHeight="1">
      <c r="A59" s="1092"/>
      <c r="B59" s="1084" t="s">
        <v>55</v>
      </c>
      <c r="C59" s="1084"/>
      <c r="D59" s="1084"/>
      <c r="E59" s="1084"/>
      <c r="F59" s="507">
        <v>0</v>
      </c>
      <c r="G59" s="507">
        <v>0</v>
      </c>
      <c r="H59" s="507">
        <v>0</v>
      </c>
      <c r="I59" s="507">
        <v>0</v>
      </c>
      <c r="J59" s="507">
        <v>0</v>
      </c>
      <c r="K59" s="507">
        <v>0</v>
      </c>
      <c r="L59" s="507">
        <v>0</v>
      </c>
      <c r="S59" s="1"/>
    </row>
    <row r="60" spans="1:19" ht="55.5" customHeight="1">
      <c r="A60" s="1092"/>
      <c r="B60" s="1084" t="s">
        <v>467</v>
      </c>
      <c r="C60" s="1084"/>
      <c r="D60" s="1084"/>
      <c r="E60" s="1084"/>
      <c r="F60" s="507">
        <v>0</v>
      </c>
      <c r="G60" s="507">
        <v>0</v>
      </c>
      <c r="H60" s="507">
        <v>0</v>
      </c>
      <c r="I60" s="507">
        <v>0</v>
      </c>
      <c r="J60" s="507">
        <v>0</v>
      </c>
      <c r="K60" s="507">
        <v>0</v>
      </c>
      <c r="L60" s="507">
        <v>0</v>
      </c>
      <c r="S60" s="1"/>
    </row>
    <row r="61" spans="1:19" ht="36.75" customHeight="1">
      <c r="A61" s="1084" t="s">
        <v>437</v>
      </c>
      <c r="B61" s="1084"/>
      <c r="C61" s="1084"/>
      <c r="D61" s="1084"/>
      <c r="E61" s="1084"/>
      <c r="F61" s="507">
        <v>0</v>
      </c>
      <c r="G61" s="507">
        <v>0</v>
      </c>
      <c r="H61" s="507">
        <v>0</v>
      </c>
      <c r="I61" s="507">
        <v>0</v>
      </c>
      <c r="J61" s="507">
        <v>0</v>
      </c>
      <c r="K61" s="507">
        <v>0</v>
      </c>
      <c r="L61" s="507">
        <v>0</v>
      </c>
      <c r="S61" s="1"/>
    </row>
    <row r="62" spans="1:19" ht="15.75" customHeight="1">
      <c r="A62" s="1084" t="s">
        <v>438</v>
      </c>
      <c r="B62" s="1084"/>
      <c r="C62" s="1084"/>
      <c r="D62" s="1084"/>
      <c r="E62" s="1084"/>
      <c r="F62" s="507">
        <v>0</v>
      </c>
      <c r="G62" s="507">
        <v>0</v>
      </c>
      <c r="H62" s="507">
        <v>0</v>
      </c>
      <c r="I62" s="507">
        <v>0</v>
      </c>
      <c r="J62" s="507">
        <v>0</v>
      </c>
      <c r="K62" s="507">
        <v>0</v>
      </c>
      <c r="L62" s="507">
        <v>0</v>
      </c>
      <c r="S62" s="1"/>
    </row>
    <row r="63" spans="1:19" ht="15.75" customHeight="1">
      <c r="A63" s="1007" t="s">
        <v>439</v>
      </c>
      <c r="B63" s="1007"/>
      <c r="C63" s="1007"/>
      <c r="D63" s="1007"/>
      <c r="E63" s="1007"/>
      <c r="F63" s="507">
        <v>0</v>
      </c>
      <c r="G63" s="507">
        <v>0</v>
      </c>
      <c r="H63" s="507">
        <v>0</v>
      </c>
      <c r="I63" s="507">
        <v>0</v>
      </c>
      <c r="J63" s="507">
        <v>0</v>
      </c>
      <c r="K63" s="507">
        <v>0</v>
      </c>
      <c r="L63" s="507">
        <v>0</v>
      </c>
      <c r="S63" s="1"/>
    </row>
    <row r="64" spans="1:19" ht="15.75" customHeight="1">
      <c r="A64" s="993" t="s">
        <v>441</v>
      </c>
      <c r="B64" s="993"/>
      <c r="C64" s="993"/>
      <c r="D64" s="993"/>
      <c r="E64" s="993"/>
      <c r="F64" s="490">
        <v>0</v>
      </c>
      <c r="G64" s="490">
        <v>0</v>
      </c>
      <c r="H64" s="490">
        <v>0</v>
      </c>
      <c r="I64" s="490">
        <v>0</v>
      </c>
      <c r="J64" s="490">
        <v>0</v>
      </c>
      <c r="K64" s="490">
        <v>0</v>
      </c>
      <c r="L64" s="490">
        <v>0</v>
      </c>
      <c r="S64" s="1"/>
    </row>
    <row r="65" spans="1:19" ht="46.5" customHeight="1">
      <c r="A65" s="1014" t="s">
        <v>1396</v>
      </c>
      <c r="B65" s="1014"/>
      <c r="C65" s="1014"/>
      <c r="D65" s="1014"/>
      <c r="E65" s="1014"/>
      <c r="F65" s="504">
        <f>F66+F71+F72+F73</f>
        <v>2773761.2594599999</v>
      </c>
      <c r="G65" s="504">
        <f t="shared" ref="G65:K65" si="6">G66+G71+G72+G73</f>
        <v>2316619.9109999998</v>
      </c>
      <c r="H65" s="504">
        <f t="shared" si="6"/>
        <v>2291649.673</v>
      </c>
      <c r="I65" s="504">
        <f t="shared" si="6"/>
        <v>2291649.673</v>
      </c>
      <c r="J65" s="504">
        <f t="shared" si="6"/>
        <v>2291649.673</v>
      </c>
      <c r="K65" s="504">
        <f t="shared" si="6"/>
        <v>2291649.673</v>
      </c>
      <c r="L65" s="503">
        <f>F65+G65+H65+I65+J65+K65</f>
        <v>14256979.86246</v>
      </c>
      <c r="M65" s="298" t="s">
        <v>1016</v>
      </c>
      <c r="N65" s="302">
        <v>5100</v>
      </c>
      <c r="O65" s="302">
        <v>5100</v>
      </c>
      <c r="P65" s="302">
        <v>5100</v>
      </c>
      <c r="S65" s="1"/>
    </row>
    <row r="66" spans="1:19" ht="15.75" customHeight="1">
      <c r="A66" s="1007" t="s">
        <v>433</v>
      </c>
      <c r="B66" s="1007"/>
      <c r="C66" s="1007"/>
      <c r="D66" s="1007"/>
      <c r="E66" s="1007"/>
      <c r="F66" s="738">
        <f>2116177.965+657583.29446</f>
        <v>2773761.2594599999</v>
      </c>
      <c r="G66" s="488">
        <v>2316619.9109999998</v>
      </c>
      <c r="H66" s="488">
        <v>2291649.673</v>
      </c>
      <c r="I66" s="488">
        <v>2291649.673</v>
      </c>
      <c r="J66" s="488">
        <v>2291649.673</v>
      </c>
      <c r="K66" s="488">
        <v>2291649.673</v>
      </c>
      <c r="L66" s="488">
        <f>F66+G66+H66+I66+J66+K66</f>
        <v>14256979.86246</v>
      </c>
      <c r="N66" s="302">
        <v>2241.8000000000002</v>
      </c>
      <c r="O66" s="302">
        <v>2184.8000000000002</v>
      </c>
      <c r="P66" s="302">
        <v>2110.1</v>
      </c>
      <c r="Q66" s="302"/>
      <c r="R66" s="302"/>
      <c r="S66" s="302"/>
    </row>
    <row r="67" spans="1:19" ht="21" customHeight="1">
      <c r="A67" s="994"/>
      <c r="B67" s="995" t="s">
        <v>434</v>
      </c>
      <c r="C67" s="995"/>
      <c r="D67" s="995"/>
      <c r="E67" s="995"/>
      <c r="F67" s="488">
        <v>265636.40000000002</v>
      </c>
      <c r="G67" s="488">
        <v>274320.59999999998</v>
      </c>
      <c r="H67" s="488">
        <v>283244</v>
      </c>
      <c r="I67" s="488">
        <v>283244</v>
      </c>
      <c r="J67" s="488">
        <v>283244</v>
      </c>
      <c r="K67" s="488">
        <v>283244</v>
      </c>
      <c r="L67" s="506">
        <f>F67+G67+H67+I67+J67+K67</f>
        <v>1672933</v>
      </c>
      <c r="N67" s="302"/>
      <c r="O67" s="302"/>
      <c r="P67" s="302"/>
      <c r="Q67" s="302"/>
      <c r="R67" s="302"/>
      <c r="S67" s="302"/>
    </row>
    <row r="68" spans="1:19" ht="33" customHeight="1">
      <c r="A68" s="994"/>
      <c r="B68" s="1008" t="s">
        <v>435</v>
      </c>
      <c r="C68" s="1008"/>
      <c r="D68" s="1008"/>
      <c r="E68" s="1008"/>
      <c r="F68" s="507">
        <v>0</v>
      </c>
      <c r="G68" s="507">
        <v>0</v>
      </c>
      <c r="H68" s="507">
        <v>0</v>
      </c>
      <c r="I68" s="507">
        <v>0</v>
      </c>
      <c r="J68" s="507">
        <v>0</v>
      </c>
      <c r="K68" s="507">
        <v>0</v>
      </c>
      <c r="L68" s="507">
        <v>0</v>
      </c>
      <c r="S68" s="1"/>
    </row>
    <row r="69" spans="1:19" ht="15.75" customHeight="1">
      <c r="A69" s="994"/>
      <c r="B69" s="1007" t="s">
        <v>55</v>
      </c>
      <c r="C69" s="1007"/>
      <c r="D69" s="1007"/>
      <c r="E69" s="1007"/>
      <c r="F69" s="507">
        <v>0</v>
      </c>
      <c r="G69" s="507">
        <v>0</v>
      </c>
      <c r="H69" s="507">
        <v>0</v>
      </c>
      <c r="I69" s="507">
        <v>0</v>
      </c>
      <c r="J69" s="507">
        <v>0</v>
      </c>
      <c r="K69" s="507">
        <v>0</v>
      </c>
      <c r="L69" s="507">
        <v>0</v>
      </c>
      <c r="S69" s="1"/>
    </row>
    <row r="70" spans="1:19" ht="51.75" customHeight="1">
      <c r="A70" s="994"/>
      <c r="B70" s="1007" t="s">
        <v>467</v>
      </c>
      <c r="C70" s="1007"/>
      <c r="D70" s="1007"/>
      <c r="E70" s="1007"/>
      <c r="F70" s="507">
        <v>0</v>
      </c>
      <c r="G70" s="507">
        <v>0</v>
      </c>
      <c r="H70" s="507">
        <v>0</v>
      </c>
      <c r="I70" s="507">
        <v>0</v>
      </c>
      <c r="J70" s="507">
        <v>0</v>
      </c>
      <c r="K70" s="507">
        <v>0</v>
      </c>
      <c r="L70" s="507">
        <v>0</v>
      </c>
      <c r="S70" s="1"/>
    </row>
    <row r="71" spans="1:19" ht="36" customHeight="1">
      <c r="A71" s="996" t="s">
        <v>437</v>
      </c>
      <c r="B71" s="996"/>
      <c r="C71" s="996"/>
      <c r="D71" s="996"/>
      <c r="E71" s="996"/>
      <c r="F71" s="516">
        <v>0</v>
      </c>
      <c r="G71" s="516">
        <v>0</v>
      </c>
      <c r="H71" s="516">
        <v>0</v>
      </c>
      <c r="I71" s="516">
        <v>0</v>
      </c>
      <c r="J71" s="516">
        <v>0</v>
      </c>
      <c r="K71" s="516">
        <v>0</v>
      </c>
      <c r="L71" s="516">
        <v>0</v>
      </c>
      <c r="S71" s="1"/>
    </row>
    <row r="72" spans="1:19" ht="15.75" customHeight="1">
      <c r="A72" s="1007" t="s">
        <v>438</v>
      </c>
      <c r="B72" s="1007"/>
      <c r="C72" s="1007"/>
      <c r="D72" s="1007"/>
      <c r="E72" s="1007"/>
      <c r="F72" s="507">
        <v>0</v>
      </c>
      <c r="G72" s="507">
        <v>0</v>
      </c>
      <c r="H72" s="507">
        <v>0</v>
      </c>
      <c r="I72" s="507">
        <v>0</v>
      </c>
      <c r="J72" s="507">
        <v>0</v>
      </c>
      <c r="K72" s="507">
        <v>0</v>
      </c>
      <c r="L72" s="507">
        <v>0</v>
      </c>
      <c r="S72" s="1"/>
    </row>
    <row r="73" spans="1:19" ht="15.75" customHeight="1">
      <c r="A73" s="1007" t="s">
        <v>439</v>
      </c>
      <c r="B73" s="1007"/>
      <c r="C73" s="1007"/>
      <c r="D73" s="1007"/>
      <c r="E73" s="1007"/>
      <c r="F73" s="507">
        <v>0</v>
      </c>
      <c r="G73" s="507">
        <v>0</v>
      </c>
      <c r="H73" s="507">
        <v>0</v>
      </c>
      <c r="I73" s="507">
        <v>0</v>
      </c>
      <c r="J73" s="507">
        <v>0</v>
      </c>
      <c r="K73" s="507">
        <v>0</v>
      </c>
      <c r="L73" s="507">
        <v>0</v>
      </c>
      <c r="S73" s="1"/>
    </row>
    <row r="74" spans="1:19" ht="15.75" customHeight="1">
      <c r="A74" s="993" t="s">
        <v>441</v>
      </c>
      <c r="B74" s="993"/>
      <c r="C74" s="993"/>
      <c r="D74" s="993"/>
      <c r="E74" s="993"/>
      <c r="F74" s="490">
        <v>0</v>
      </c>
      <c r="G74" s="490">
        <v>0</v>
      </c>
      <c r="H74" s="490">
        <v>0</v>
      </c>
      <c r="I74" s="490">
        <v>0</v>
      </c>
      <c r="J74" s="490">
        <v>0</v>
      </c>
      <c r="K74" s="490">
        <v>0</v>
      </c>
      <c r="L74" s="490">
        <v>0</v>
      </c>
      <c r="S74" s="1"/>
    </row>
    <row r="75" spans="1:19" ht="67.5" customHeight="1">
      <c r="A75" s="1107" t="s">
        <v>1397</v>
      </c>
      <c r="B75" s="1108"/>
      <c r="C75" s="1108"/>
      <c r="D75" s="1108"/>
      <c r="E75" s="1109"/>
      <c r="F75" s="504">
        <f>F76</f>
        <v>20183.844000000001</v>
      </c>
      <c r="G75" s="504">
        <f t="shared" ref="G75:L75" si="7">G76</f>
        <v>20183.844000000001</v>
      </c>
      <c r="H75" s="504">
        <f t="shared" si="7"/>
        <v>20183.844000000001</v>
      </c>
      <c r="I75" s="504">
        <f t="shared" si="7"/>
        <v>20183.844000000001</v>
      </c>
      <c r="J75" s="504">
        <f t="shared" si="7"/>
        <v>20183.844000000001</v>
      </c>
      <c r="K75" s="504">
        <f t="shared" si="7"/>
        <v>20183.844000000001</v>
      </c>
      <c r="L75" s="504">
        <f t="shared" si="7"/>
        <v>121103.064</v>
      </c>
      <c r="M75" s="298" t="s">
        <v>1018</v>
      </c>
      <c r="N75" s="302">
        <v>20183.844000000001</v>
      </c>
      <c r="O75" s="302">
        <v>20183.844000000001</v>
      </c>
      <c r="P75" s="302">
        <v>20183.844000000001</v>
      </c>
      <c r="S75" s="1"/>
    </row>
    <row r="76" spans="1:19" ht="18" customHeight="1">
      <c r="A76" s="1095" t="s">
        <v>433</v>
      </c>
      <c r="B76" s="1096"/>
      <c r="C76" s="1096"/>
      <c r="D76" s="1096"/>
      <c r="E76" s="1097"/>
      <c r="F76" s="488">
        <v>20183.844000000001</v>
      </c>
      <c r="G76" s="488">
        <v>20183.844000000001</v>
      </c>
      <c r="H76" s="488">
        <v>20183.844000000001</v>
      </c>
      <c r="I76" s="488">
        <v>20183.844000000001</v>
      </c>
      <c r="J76" s="488">
        <v>20183.844000000001</v>
      </c>
      <c r="K76" s="488">
        <v>20183.844000000001</v>
      </c>
      <c r="L76" s="506">
        <f>F76+G76+H76+I76+J76+K76</f>
        <v>121103.064</v>
      </c>
      <c r="N76" s="302"/>
      <c r="O76" s="302"/>
      <c r="P76" s="302"/>
      <c r="Q76" s="302"/>
      <c r="R76" s="302"/>
      <c r="S76" s="1"/>
    </row>
    <row r="77" spans="1:19" s="71" customFormat="1" ht="15.75" hidden="1" customHeight="1">
      <c r="A77" s="1098"/>
      <c r="B77" s="1101" t="s">
        <v>434</v>
      </c>
      <c r="C77" s="1102"/>
      <c r="D77" s="1102"/>
      <c r="E77" s="1103"/>
      <c r="F77" s="488"/>
      <c r="G77" s="488"/>
      <c r="H77" s="488"/>
      <c r="I77" s="514"/>
      <c r="J77" s="515"/>
      <c r="K77" s="515"/>
      <c r="L77" s="515"/>
      <c r="M77" s="1"/>
      <c r="N77" s="302"/>
      <c r="O77" s="302"/>
      <c r="P77" s="302"/>
      <c r="Q77" s="302"/>
      <c r="R77" s="302"/>
    </row>
    <row r="78" spans="1:19" s="71" customFormat="1" ht="15.75" hidden="1" customHeight="1">
      <c r="A78" s="1099"/>
      <c r="B78" s="1104" t="s">
        <v>435</v>
      </c>
      <c r="C78" s="1105"/>
      <c r="D78" s="1105"/>
      <c r="E78" s="1106"/>
      <c r="F78" s="507"/>
      <c r="G78" s="507"/>
      <c r="H78" s="507"/>
      <c r="I78" s="508"/>
      <c r="J78" s="509"/>
      <c r="K78" s="509"/>
      <c r="L78" s="509"/>
      <c r="M78" s="1"/>
      <c r="N78" s="1"/>
      <c r="O78" s="1"/>
      <c r="P78" s="1"/>
      <c r="Q78" s="1"/>
      <c r="R78" s="1"/>
    </row>
    <row r="79" spans="1:19" s="71" customFormat="1" ht="15.75" hidden="1" customHeight="1">
      <c r="A79" s="1099"/>
      <c r="B79" s="1095" t="s">
        <v>55</v>
      </c>
      <c r="C79" s="1096"/>
      <c r="D79" s="1096"/>
      <c r="E79" s="1097"/>
      <c r="F79" s="488"/>
      <c r="G79" s="488"/>
      <c r="H79" s="488"/>
      <c r="I79" s="514"/>
      <c r="J79" s="515"/>
      <c r="K79" s="515"/>
      <c r="L79" s="515"/>
      <c r="M79" s="1"/>
      <c r="N79" s="1"/>
      <c r="O79" s="1"/>
      <c r="P79" s="1"/>
      <c r="Q79" s="1"/>
      <c r="R79" s="1"/>
    </row>
    <row r="80" spans="1:19" s="71" customFormat="1" ht="34.5" hidden="1" customHeight="1">
      <c r="A80" s="1100"/>
      <c r="B80" s="1095" t="s">
        <v>467</v>
      </c>
      <c r="C80" s="1096"/>
      <c r="D80" s="1096"/>
      <c r="E80" s="1097"/>
      <c r="F80" s="507"/>
      <c r="G80" s="507"/>
      <c r="H80" s="507"/>
      <c r="I80" s="508"/>
      <c r="J80" s="509"/>
      <c r="K80" s="509"/>
      <c r="L80" s="509"/>
      <c r="M80" s="1"/>
      <c r="N80" s="1"/>
      <c r="O80" s="1"/>
      <c r="P80" s="1"/>
      <c r="Q80" s="1"/>
      <c r="R80" s="1"/>
    </row>
    <row r="81" spans="1:19" ht="15.75" hidden="1" customHeight="1">
      <c r="A81" s="1095" t="s">
        <v>437</v>
      </c>
      <c r="B81" s="1096"/>
      <c r="C81" s="1096"/>
      <c r="D81" s="1096"/>
      <c r="E81" s="1097"/>
      <c r="F81" s="511"/>
      <c r="G81" s="511"/>
      <c r="H81" s="511"/>
      <c r="I81" s="511"/>
      <c r="J81" s="515"/>
      <c r="K81" s="515"/>
      <c r="L81" s="515"/>
      <c r="S81" s="1"/>
    </row>
    <row r="82" spans="1:19" ht="15.75" customHeight="1">
      <c r="A82" s="994"/>
      <c r="B82" s="995" t="s">
        <v>434</v>
      </c>
      <c r="C82" s="995"/>
      <c r="D82" s="995"/>
      <c r="E82" s="995"/>
      <c r="F82" s="507">
        <v>0</v>
      </c>
      <c r="G82" s="507">
        <v>0</v>
      </c>
      <c r="H82" s="507">
        <v>0</v>
      </c>
      <c r="I82" s="507">
        <v>0</v>
      </c>
      <c r="J82" s="507">
        <v>0</v>
      </c>
      <c r="K82" s="507">
        <v>0</v>
      </c>
      <c r="L82" s="507">
        <v>0</v>
      </c>
      <c r="S82" s="1"/>
    </row>
    <row r="83" spans="1:19" ht="15.75" customHeight="1">
      <c r="A83" s="994"/>
      <c r="B83" s="1008" t="s">
        <v>435</v>
      </c>
      <c r="C83" s="1008"/>
      <c r="D83" s="1008"/>
      <c r="E83" s="1008"/>
      <c r="F83" s="507">
        <v>0</v>
      </c>
      <c r="G83" s="507">
        <v>0</v>
      </c>
      <c r="H83" s="507">
        <v>0</v>
      </c>
      <c r="I83" s="507">
        <v>0</v>
      </c>
      <c r="J83" s="507">
        <v>0</v>
      </c>
      <c r="K83" s="507">
        <v>0</v>
      </c>
      <c r="L83" s="507">
        <v>0</v>
      </c>
      <c r="S83" s="1"/>
    </row>
    <row r="84" spans="1:19" ht="15.75" customHeight="1">
      <c r="A84" s="994"/>
      <c r="B84" s="1007" t="s">
        <v>55</v>
      </c>
      <c r="C84" s="1007"/>
      <c r="D84" s="1007"/>
      <c r="E84" s="1007"/>
      <c r="F84" s="507">
        <v>0</v>
      </c>
      <c r="G84" s="507">
        <v>0</v>
      </c>
      <c r="H84" s="507">
        <v>0</v>
      </c>
      <c r="I84" s="507">
        <v>0</v>
      </c>
      <c r="J84" s="507">
        <v>0</v>
      </c>
      <c r="K84" s="507">
        <v>0</v>
      </c>
      <c r="L84" s="507">
        <v>0</v>
      </c>
      <c r="S84" s="1"/>
    </row>
    <row r="85" spans="1:19" ht="15.75" customHeight="1">
      <c r="A85" s="994"/>
      <c r="B85" s="1007" t="s">
        <v>467</v>
      </c>
      <c r="C85" s="1007"/>
      <c r="D85" s="1007"/>
      <c r="E85" s="1007"/>
      <c r="F85" s="507">
        <v>0</v>
      </c>
      <c r="G85" s="507">
        <v>0</v>
      </c>
      <c r="H85" s="507">
        <v>0</v>
      </c>
      <c r="I85" s="507">
        <v>0</v>
      </c>
      <c r="J85" s="507">
        <v>0</v>
      </c>
      <c r="K85" s="507">
        <v>0</v>
      </c>
      <c r="L85" s="507">
        <v>0</v>
      </c>
      <c r="S85" s="1"/>
    </row>
    <row r="86" spans="1:19" ht="15.75" customHeight="1">
      <c r="A86" s="996" t="s">
        <v>437</v>
      </c>
      <c r="B86" s="996"/>
      <c r="C86" s="996"/>
      <c r="D86" s="996"/>
      <c r="E86" s="996"/>
      <c r="F86" s="516">
        <v>0</v>
      </c>
      <c r="G86" s="516">
        <v>0</v>
      </c>
      <c r="H86" s="516">
        <v>0</v>
      </c>
      <c r="I86" s="516">
        <v>0</v>
      </c>
      <c r="J86" s="516">
        <v>0</v>
      </c>
      <c r="K86" s="516">
        <v>0</v>
      </c>
      <c r="L86" s="516">
        <v>0</v>
      </c>
      <c r="S86" s="1"/>
    </row>
    <row r="87" spans="1:19" ht="15.75" customHeight="1">
      <c r="A87" s="1007" t="s">
        <v>438</v>
      </c>
      <c r="B87" s="1007"/>
      <c r="C87" s="1007"/>
      <c r="D87" s="1007"/>
      <c r="E87" s="1007"/>
      <c r="F87" s="507">
        <v>0</v>
      </c>
      <c r="G87" s="507">
        <v>0</v>
      </c>
      <c r="H87" s="507">
        <v>0</v>
      </c>
      <c r="I87" s="507">
        <v>0</v>
      </c>
      <c r="J87" s="507">
        <v>0</v>
      </c>
      <c r="K87" s="507">
        <v>0</v>
      </c>
      <c r="L87" s="507">
        <v>0</v>
      </c>
      <c r="S87" s="1"/>
    </row>
    <row r="88" spans="1:19" ht="15.75" customHeight="1">
      <c r="A88" s="1007" t="s">
        <v>439</v>
      </c>
      <c r="B88" s="1007"/>
      <c r="C88" s="1007"/>
      <c r="D88" s="1007"/>
      <c r="E88" s="1007"/>
      <c r="F88" s="507">
        <v>0</v>
      </c>
      <c r="G88" s="507">
        <v>0</v>
      </c>
      <c r="H88" s="507">
        <v>0</v>
      </c>
      <c r="I88" s="507">
        <v>0</v>
      </c>
      <c r="J88" s="507">
        <v>0</v>
      </c>
      <c r="K88" s="507">
        <v>0</v>
      </c>
      <c r="L88" s="507">
        <v>0</v>
      </c>
      <c r="S88" s="1"/>
    </row>
    <row r="89" spans="1:19" ht="15.75" customHeight="1">
      <c r="A89" s="993" t="s">
        <v>441</v>
      </c>
      <c r="B89" s="993"/>
      <c r="C89" s="993"/>
      <c r="D89" s="993"/>
      <c r="E89" s="993"/>
      <c r="F89" s="490">
        <v>0</v>
      </c>
      <c r="G89" s="490">
        <v>0</v>
      </c>
      <c r="H89" s="490">
        <v>0</v>
      </c>
      <c r="I89" s="490">
        <v>0</v>
      </c>
      <c r="J89" s="490">
        <v>0</v>
      </c>
      <c r="K89" s="490">
        <v>0</v>
      </c>
      <c r="L89" s="490">
        <v>0</v>
      </c>
      <c r="S89" s="1"/>
    </row>
    <row r="90" spans="1:19">
      <c r="A90" s="1086" t="s">
        <v>660</v>
      </c>
      <c r="B90" s="1086"/>
      <c r="C90" s="1086"/>
      <c r="D90" s="1086"/>
      <c r="E90" s="1086"/>
      <c r="F90" s="1086"/>
    </row>
    <row r="91" spans="1:19" ht="136.5" customHeight="1">
      <c r="A91" s="991" t="s">
        <v>472</v>
      </c>
      <c r="B91" s="991"/>
      <c r="C91" s="383" t="s">
        <v>473</v>
      </c>
      <c r="D91" s="382" t="s">
        <v>1226</v>
      </c>
      <c r="E91" s="382" t="s">
        <v>475</v>
      </c>
      <c r="F91" s="382" t="s">
        <v>27</v>
      </c>
    </row>
    <row r="92" spans="1:19">
      <c r="A92" s="1021">
        <v>1</v>
      </c>
      <c r="B92" s="1023"/>
      <c r="C92" s="383">
        <v>2</v>
      </c>
      <c r="D92" s="382">
        <v>3</v>
      </c>
      <c r="E92" s="382">
        <v>4</v>
      </c>
      <c r="F92" s="382">
        <v>5</v>
      </c>
    </row>
    <row r="93" spans="1:19">
      <c r="A93" s="1072" t="s">
        <v>703</v>
      </c>
      <c r="B93" s="1073"/>
      <c r="C93" s="1073"/>
      <c r="D93" s="1073"/>
      <c r="E93" s="1073"/>
      <c r="F93" s="1074"/>
    </row>
    <row r="94" spans="1:19" ht="238.5" customHeight="1">
      <c r="A94" s="1081" t="s">
        <v>1291</v>
      </c>
      <c r="B94" s="1082"/>
      <c r="C94" s="173" t="s">
        <v>476</v>
      </c>
      <c r="D94" s="172" t="s">
        <v>566</v>
      </c>
      <c r="E94" s="173" t="s">
        <v>709</v>
      </c>
      <c r="F94" s="171" t="s">
        <v>423</v>
      </c>
    </row>
    <row r="95" spans="1:19" s="145" customFormat="1" ht="105">
      <c r="A95" s="1001" t="s">
        <v>1398</v>
      </c>
      <c r="B95" s="1002"/>
      <c r="C95" s="402" t="s">
        <v>604</v>
      </c>
      <c r="D95" s="157" t="s">
        <v>566</v>
      </c>
      <c r="E95" s="108" t="s">
        <v>1399</v>
      </c>
      <c r="F95" s="109" t="s">
        <v>707</v>
      </c>
      <c r="S95" s="180"/>
    </row>
    <row r="96" spans="1:19" s="145" customFormat="1" ht="107.25" customHeight="1">
      <c r="A96" s="1001" t="s">
        <v>1400</v>
      </c>
      <c r="B96" s="1002"/>
      <c r="C96" s="402" t="s">
        <v>1406</v>
      </c>
      <c r="D96" s="157" t="s">
        <v>566</v>
      </c>
      <c r="E96" s="108" t="s">
        <v>645</v>
      </c>
      <c r="F96" s="109" t="s">
        <v>707</v>
      </c>
      <c r="S96" s="180"/>
    </row>
    <row r="97" spans="1:19" s="145" customFormat="1" ht="119.25" customHeight="1">
      <c r="A97" s="1001" t="s">
        <v>1402</v>
      </c>
      <c r="B97" s="1002"/>
      <c r="C97" s="402" t="s">
        <v>889</v>
      </c>
      <c r="D97" s="157" t="s">
        <v>566</v>
      </c>
      <c r="E97" s="108" t="s">
        <v>1401</v>
      </c>
      <c r="F97" s="109" t="s">
        <v>707</v>
      </c>
      <c r="S97" s="180"/>
    </row>
    <row r="98" spans="1:19" ht="105">
      <c r="A98" s="1001" t="s">
        <v>1403</v>
      </c>
      <c r="B98" s="1002"/>
      <c r="C98" s="402" t="s">
        <v>657</v>
      </c>
      <c r="D98" s="157" t="s">
        <v>566</v>
      </c>
      <c r="E98" s="108" t="s">
        <v>646</v>
      </c>
      <c r="F98" s="109" t="s">
        <v>707</v>
      </c>
    </row>
    <row r="99" spans="1:19" ht="105">
      <c r="A99" s="1001" t="s">
        <v>1404</v>
      </c>
      <c r="B99" s="1002"/>
      <c r="C99" s="402" t="s">
        <v>1407</v>
      </c>
      <c r="D99" s="157" t="s">
        <v>566</v>
      </c>
      <c r="E99" s="108" t="s">
        <v>709</v>
      </c>
      <c r="F99" s="109" t="s">
        <v>423</v>
      </c>
    </row>
    <row r="100" spans="1:19" ht="105">
      <c r="A100" s="1001" t="s">
        <v>1405</v>
      </c>
      <c r="B100" s="1002"/>
      <c r="C100" s="159" t="s">
        <v>676</v>
      </c>
      <c r="D100" s="157" t="s">
        <v>566</v>
      </c>
      <c r="E100" s="108" t="s">
        <v>708</v>
      </c>
      <c r="F100" s="109" t="s">
        <v>423</v>
      </c>
    </row>
    <row r="101" spans="1:19" ht="105">
      <c r="A101" s="1081" t="s">
        <v>1292</v>
      </c>
      <c r="B101" s="1082"/>
      <c r="C101" s="173" t="s">
        <v>476</v>
      </c>
      <c r="D101" s="172" t="s">
        <v>566</v>
      </c>
      <c r="E101" s="173" t="s">
        <v>708</v>
      </c>
      <c r="F101" s="173" t="s">
        <v>423</v>
      </c>
    </row>
    <row r="102" spans="1:19" ht="105">
      <c r="A102" s="1001" t="s">
        <v>1408</v>
      </c>
      <c r="B102" s="1002"/>
      <c r="C102" s="402" t="s">
        <v>604</v>
      </c>
      <c r="D102" s="157" t="s">
        <v>566</v>
      </c>
      <c r="E102" s="108" t="s">
        <v>1399</v>
      </c>
      <c r="F102" s="109" t="s">
        <v>707</v>
      </c>
    </row>
    <row r="103" spans="1:19" ht="105">
      <c r="A103" s="1001" t="s">
        <v>1409</v>
      </c>
      <c r="B103" s="1002"/>
      <c r="C103" s="402" t="s">
        <v>1406</v>
      </c>
      <c r="D103" s="157" t="s">
        <v>566</v>
      </c>
      <c r="E103" s="108" t="s">
        <v>645</v>
      </c>
      <c r="F103" s="109" t="s">
        <v>707</v>
      </c>
    </row>
    <row r="104" spans="1:19" ht="105">
      <c r="A104" s="1001" t="s">
        <v>1410</v>
      </c>
      <c r="B104" s="1002"/>
      <c r="C104" s="402" t="s">
        <v>889</v>
      </c>
      <c r="D104" s="157" t="s">
        <v>566</v>
      </c>
      <c r="E104" s="108" t="s">
        <v>1401</v>
      </c>
      <c r="F104" s="109" t="s">
        <v>707</v>
      </c>
    </row>
    <row r="105" spans="1:19" ht="105">
      <c r="A105" s="1001" t="s">
        <v>1411</v>
      </c>
      <c r="B105" s="1002"/>
      <c r="C105" s="402" t="s">
        <v>657</v>
      </c>
      <c r="D105" s="157" t="s">
        <v>566</v>
      </c>
      <c r="E105" s="108" t="s">
        <v>301</v>
      </c>
      <c r="F105" s="109" t="s">
        <v>707</v>
      </c>
      <c r="H105" s="323" t="s">
        <v>705</v>
      </c>
      <c r="I105" s="323" t="s">
        <v>704</v>
      </c>
      <c r="J105" s="323"/>
      <c r="K105" s="323"/>
    </row>
    <row r="106" spans="1:19" ht="105">
      <c r="A106" s="1001" t="s">
        <v>1412</v>
      </c>
      <c r="B106" s="1002"/>
      <c r="C106" s="402" t="s">
        <v>1407</v>
      </c>
      <c r="D106" s="157" t="s">
        <v>566</v>
      </c>
      <c r="E106" s="108" t="s">
        <v>709</v>
      </c>
      <c r="F106" s="109" t="s">
        <v>423</v>
      </c>
    </row>
    <row r="107" spans="1:19" ht="105">
      <c r="A107" s="1001" t="s">
        <v>1413</v>
      </c>
      <c r="B107" s="1002"/>
      <c r="C107" s="159" t="s">
        <v>676</v>
      </c>
      <c r="D107" s="157" t="s">
        <v>566</v>
      </c>
      <c r="E107" s="108" t="s">
        <v>708</v>
      </c>
      <c r="F107" s="109" t="s">
        <v>423</v>
      </c>
    </row>
    <row r="108" spans="1:19" ht="105">
      <c r="A108" s="1081" t="s">
        <v>1414</v>
      </c>
      <c r="B108" s="1082"/>
      <c r="C108" s="173" t="s">
        <v>476</v>
      </c>
      <c r="D108" s="172" t="s">
        <v>566</v>
      </c>
      <c r="E108" s="173" t="s">
        <v>545</v>
      </c>
      <c r="F108" s="171" t="s">
        <v>423</v>
      </c>
    </row>
    <row r="109" spans="1:19" ht="110.25">
      <c r="A109" s="1024" t="s">
        <v>711</v>
      </c>
      <c r="B109" s="1026"/>
      <c r="C109" s="174" t="s">
        <v>604</v>
      </c>
      <c r="D109" s="99" t="s">
        <v>566</v>
      </c>
      <c r="E109" s="383" t="s">
        <v>643</v>
      </c>
      <c r="F109" s="109" t="s">
        <v>423</v>
      </c>
    </row>
    <row r="110" spans="1:19" ht="110.25">
      <c r="A110" s="1069" t="s">
        <v>712</v>
      </c>
      <c r="B110" s="1069"/>
      <c r="C110" s="174" t="s">
        <v>605</v>
      </c>
      <c r="D110" s="99" t="s">
        <v>566</v>
      </c>
      <c r="E110" s="383" t="s">
        <v>546</v>
      </c>
      <c r="F110" s="109" t="s">
        <v>423</v>
      </c>
    </row>
    <row r="111" spans="1:19" ht="110.25">
      <c r="A111" s="1069" t="s">
        <v>713</v>
      </c>
      <c r="B111" s="1069"/>
      <c r="C111" s="174" t="s">
        <v>606</v>
      </c>
      <c r="D111" s="99" t="s">
        <v>566</v>
      </c>
      <c r="E111" s="383" t="s">
        <v>545</v>
      </c>
      <c r="F111" s="109" t="s">
        <v>423</v>
      </c>
    </row>
    <row r="112" spans="1:19" ht="110.25">
      <c r="A112" s="1069" t="s">
        <v>714</v>
      </c>
      <c r="B112" s="1069"/>
      <c r="C112" s="174" t="s">
        <v>609</v>
      </c>
      <c r="D112" s="99" t="s">
        <v>566</v>
      </c>
      <c r="E112" s="383" t="s">
        <v>545</v>
      </c>
      <c r="F112" s="109" t="s">
        <v>423</v>
      </c>
    </row>
  </sheetData>
  <mergeCells count="132">
    <mergeCell ref="A112:B112"/>
    <mergeCell ref="A75:E75"/>
    <mergeCell ref="A82:A85"/>
    <mergeCell ref="B82:E82"/>
    <mergeCell ref="B83:E83"/>
    <mergeCell ref="B84:E84"/>
    <mergeCell ref="B85:E85"/>
    <mergeCell ref="A87:E87"/>
    <mergeCell ref="A88:E88"/>
    <mergeCell ref="A102:B102"/>
    <mergeCell ref="A103:B103"/>
    <mergeCell ref="A104:B104"/>
    <mergeCell ref="A100:B100"/>
    <mergeCell ref="A101:B101"/>
    <mergeCell ref="A105:B105"/>
    <mergeCell ref="A106:B106"/>
    <mergeCell ref="A107:B107"/>
    <mergeCell ref="A108:B108"/>
    <mergeCell ref="A109:B109"/>
    <mergeCell ref="A110:B110"/>
    <mergeCell ref="A111:B111"/>
    <mergeCell ref="A90:F90"/>
    <mergeCell ref="A91:B91"/>
    <mergeCell ref="A92:B92"/>
    <mergeCell ref="A93:F93"/>
    <mergeCell ref="A94:B94"/>
    <mergeCell ref="A98:B98"/>
    <mergeCell ref="A99:B99"/>
    <mergeCell ref="A76:E76"/>
    <mergeCell ref="A77:A80"/>
    <mergeCell ref="B77:E77"/>
    <mergeCell ref="B78:E78"/>
    <mergeCell ref="B79:E79"/>
    <mergeCell ref="B80:E80"/>
    <mergeCell ref="A81:E81"/>
    <mergeCell ref="A86:E86"/>
    <mergeCell ref="A95:B95"/>
    <mergeCell ref="A96:B96"/>
    <mergeCell ref="A97:B97"/>
    <mergeCell ref="A71:E71"/>
    <mergeCell ref="A72:E72"/>
    <mergeCell ref="A73:E73"/>
    <mergeCell ref="A61:E61"/>
    <mergeCell ref="A62:E62"/>
    <mergeCell ref="A63:E63"/>
    <mergeCell ref="A65:E65"/>
    <mergeCell ref="A66:E66"/>
    <mergeCell ref="A67:A70"/>
    <mergeCell ref="B67:E67"/>
    <mergeCell ref="B68:E68"/>
    <mergeCell ref="B69:E69"/>
    <mergeCell ref="B70:E70"/>
    <mergeCell ref="A64:E64"/>
    <mergeCell ref="A52:E52"/>
    <mergeCell ref="A53:E53"/>
    <mergeCell ref="A54:E54"/>
    <mergeCell ref="A55:E55"/>
    <mergeCell ref="A56:E56"/>
    <mergeCell ref="A57:A60"/>
    <mergeCell ref="B57:E57"/>
    <mergeCell ref="B58:E58"/>
    <mergeCell ref="B59:E59"/>
    <mergeCell ref="B60:E60"/>
    <mergeCell ref="A45:E45"/>
    <mergeCell ref="A46:E46"/>
    <mergeCell ref="A47:E47"/>
    <mergeCell ref="A48:A51"/>
    <mergeCell ref="B48:E48"/>
    <mergeCell ref="B49:E49"/>
    <mergeCell ref="B50:E50"/>
    <mergeCell ref="B51:E51"/>
    <mergeCell ref="A37:E37"/>
    <mergeCell ref="A38:E38"/>
    <mergeCell ref="A39:A42"/>
    <mergeCell ref="B39:E39"/>
    <mergeCell ref="B40:E40"/>
    <mergeCell ref="B41:E41"/>
    <mergeCell ref="B42:E42"/>
    <mergeCell ref="A21:L21"/>
    <mergeCell ref="A43:E43"/>
    <mergeCell ref="A44:E44"/>
    <mergeCell ref="A22:A24"/>
    <mergeCell ref="B22:B24"/>
    <mergeCell ref="C22:C24"/>
    <mergeCell ref="D22:D24"/>
    <mergeCell ref="E22:F23"/>
    <mergeCell ref="B26:L26"/>
    <mergeCell ref="B28:L28"/>
    <mergeCell ref="B30:L30"/>
    <mergeCell ref="A34:L34"/>
    <mergeCell ref="F35:L35"/>
    <mergeCell ref="B32:L32"/>
    <mergeCell ref="G22:L23"/>
    <mergeCell ref="A35:E36"/>
    <mergeCell ref="A15:R15"/>
    <mergeCell ref="A16:A17"/>
    <mergeCell ref="B16:B17"/>
    <mergeCell ref="C16:C17"/>
    <mergeCell ref="E16:Q16"/>
    <mergeCell ref="R16:R17"/>
    <mergeCell ref="I17:J17"/>
    <mergeCell ref="N14:P14"/>
    <mergeCell ref="I20:J20"/>
    <mergeCell ref="K17:L17"/>
    <mergeCell ref="I18:J18"/>
    <mergeCell ref="K18:L18"/>
    <mergeCell ref="B19:R19"/>
    <mergeCell ref="K20:L20"/>
    <mergeCell ref="A74:E74"/>
    <mergeCell ref="A89:E89"/>
    <mergeCell ref="A1:R1"/>
    <mergeCell ref="A2:R2"/>
    <mergeCell ref="A5:E5"/>
    <mergeCell ref="F5:R5"/>
    <mergeCell ref="A7:E7"/>
    <mergeCell ref="F7:R7"/>
    <mergeCell ref="Q10:Q11"/>
    <mergeCell ref="R10:R11"/>
    <mergeCell ref="A6:E6"/>
    <mergeCell ref="F6:R6"/>
    <mergeCell ref="A4:R4"/>
    <mergeCell ref="A9:P9"/>
    <mergeCell ref="A10:A11"/>
    <mergeCell ref="B10:B11"/>
    <mergeCell ref="C10:C11"/>
    <mergeCell ref="D10:D11"/>
    <mergeCell ref="E10:E11"/>
    <mergeCell ref="F10:G10"/>
    <mergeCell ref="N10:P11"/>
    <mergeCell ref="H10:M10"/>
    <mergeCell ref="N12:P12"/>
    <mergeCell ref="B13:R13"/>
  </mergeCells>
  <pageMargins left="0.70866141732283472" right="0.70866141732283472" top="0.74803149606299213" bottom="0.74803149606299213" header="0.31496062992125984" footer="0.31496062992125984"/>
  <pageSetup paperSize="9" scale="36" orientation="landscape" r:id="rId1"/>
</worksheet>
</file>

<file path=xl/worksheets/sheet16.xml><?xml version="1.0" encoding="utf-8"?>
<worksheet xmlns="http://schemas.openxmlformats.org/spreadsheetml/2006/main" xmlns:r="http://schemas.openxmlformats.org/officeDocument/2006/relationships">
  <sheetPr>
    <tabColor rgb="FF0066FF"/>
  </sheetPr>
  <dimension ref="A1:U196"/>
  <sheetViews>
    <sheetView view="pageBreakPreview" topLeftCell="A112" zoomScale="60" zoomScaleNormal="80" workbookViewId="0">
      <selection activeCell="A22" sqref="A22:L22"/>
    </sheetView>
  </sheetViews>
  <sheetFormatPr defaultColWidth="9.140625" defaultRowHeight="15.75"/>
  <cols>
    <col min="1" max="1" width="8.7109375" style="1" customWidth="1"/>
    <col min="2" max="2" width="62.28515625" style="1" customWidth="1"/>
    <col min="3" max="4" width="23" style="1" customWidth="1"/>
    <col min="5" max="5" width="18.5703125" style="1" customWidth="1"/>
    <col min="6" max="6" width="16.85546875" style="1" customWidth="1"/>
    <col min="7" max="7" width="17" style="1" customWidth="1"/>
    <col min="8" max="8" width="15.5703125" style="1" customWidth="1"/>
    <col min="9" max="9" width="14.42578125" style="1" customWidth="1"/>
    <col min="10" max="10" width="14.28515625" style="1" customWidth="1"/>
    <col min="11" max="11" width="14.5703125" style="1" customWidth="1"/>
    <col min="12" max="12" width="17" style="1" customWidth="1"/>
    <col min="13" max="13" width="13.28515625" style="1" customWidth="1"/>
    <col min="14" max="14" width="15" style="1" customWidth="1"/>
    <col min="15" max="16" width="12" style="1" bestFit="1" customWidth="1"/>
    <col min="17" max="17" width="18.42578125" style="1" customWidth="1"/>
    <col min="18" max="18" width="16" style="1" customWidth="1"/>
    <col min="19" max="16384" width="9.140625" style="1"/>
  </cols>
  <sheetData>
    <row r="1" spans="1:18" ht="15.75" customHeight="1">
      <c r="A1" s="1086" t="s">
        <v>448</v>
      </c>
      <c r="B1" s="1086"/>
      <c r="C1" s="1086"/>
      <c r="D1" s="1086"/>
      <c r="E1" s="1086"/>
      <c r="F1" s="1086"/>
      <c r="G1" s="1086"/>
      <c r="H1" s="1086"/>
      <c r="I1" s="1086"/>
      <c r="J1" s="1086"/>
      <c r="K1" s="1086"/>
      <c r="L1" s="1086"/>
      <c r="M1" s="1086"/>
    </row>
    <row r="2" spans="1:18" ht="27.75" customHeight="1">
      <c r="A2" s="1068" t="s">
        <v>623</v>
      </c>
      <c r="B2" s="1068"/>
      <c r="C2" s="1068"/>
      <c r="D2" s="1068"/>
      <c r="E2" s="1068"/>
      <c r="F2" s="1068"/>
      <c r="G2" s="1068"/>
      <c r="H2" s="1068"/>
      <c r="I2" s="1068"/>
      <c r="J2" s="1068"/>
      <c r="K2" s="1068"/>
      <c r="L2" s="1068"/>
      <c r="M2" s="1068"/>
      <c r="N2" s="292" t="s">
        <v>1019</v>
      </c>
      <c r="R2" s="1">
        <v>5</v>
      </c>
    </row>
    <row r="4" spans="1:18">
      <c r="A4" s="743" t="s">
        <v>449</v>
      </c>
      <c r="B4" s="743"/>
      <c r="C4" s="743"/>
      <c r="D4" s="743"/>
      <c r="E4" s="743"/>
      <c r="F4" s="743"/>
      <c r="G4" s="743"/>
      <c r="H4" s="743"/>
      <c r="I4" s="743"/>
      <c r="J4" s="743"/>
      <c r="K4" s="743"/>
      <c r="L4" s="743"/>
      <c r="M4" s="743"/>
    </row>
    <row r="5" spans="1:18" ht="123.75" customHeight="1">
      <c r="A5" s="991" t="s">
        <v>1218</v>
      </c>
      <c r="B5" s="991"/>
      <c r="C5" s="991"/>
      <c r="D5" s="991"/>
      <c r="E5" s="991"/>
      <c r="F5" s="998" t="s">
        <v>565</v>
      </c>
      <c r="G5" s="998"/>
      <c r="H5" s="998"/>
      <c r="I5" s="998"/>
      <c r="J5" s="998"/>
      <c r="K5" s="998"/>
      <c r="L5" s="998"/>
      <c r="M5" s="998"/>
    </row>
    <row r="6" spans="1:18" ht="26.25" customHeight="1">
      <c r="A6" s="1021" t="s">
        <v>563</v>
      </c>
      <c r="B6" s="1022"/>
      <c r="C6" s="1022"/>
      <c r="D6" s="1022"/>
      <c r="E6" s="1023"/>
      <c r="F6" s="998" t="s">
        <v>681</v>
      </c>
      <c r="G6" s="998"/>
      <c r="H6" s="998"/>
      <c r="I6" s="998"/>
      <c r="J6" s="998"/>
      <c r="K6" s="998"/>
      <c r="L6" s="998"/>
      <c r="M6" s="998"/>
    </row>
    <row r="7" spans="1:18" ht="45.75" customHeight="1">
      <c r="A7" s="991" t="s">
        <v>450</v>
      </c>
      <c r="B7" s="991"/>
      <c r="C7" s="991"/>
      <c r="D7" s="991"/>
      <c r="E7" s="991"/>
      <c r="F7" s="998" t="s">
        <v>564</v>
      </c>
      <c r="G7" s="998"/>
      <c r="H7" s="998"/>
      <c r="I7" s="998"/>
      <c r="J7" s="998"/>
      <c r="K7" s="998"/>
      <c r="L7" s="998"/>
      <c r="M7" s="998"/>
    </row>
    <row r="9" spans="1:18">
      <c r="A9" s="1020" t="s">
        <v>451</v>
      </c>
      <c r="B9" s="1020"/>
      <c r="C9" s="1020"/>
      <c r="D9" s="1020"/>
      <c r="E9" s="1020"/>
      <c r="F9" s="1020"/>
      <c r="G9" s="1020"/>
      <c r="H9" s="1020"/>
      <c r="I9" s="1020"/>
      <c r="J9" s="1020"/>
      <c r="K9" s="1020"/>
      <c r="L9" s="1020"/>
      <c r="M9" s="1020"/>
    </row>
    <row r="10" spans="1:18" ht="48" customHeight="1">
      <c r="A10" s="991" t="s">
        <v>29</v>
      </c>
      <c r="B10" s="991" t="s">
        <v>452</v>
      </c>
      <c r="C10" s="991" t="s">
        <v>19</v>
      </c>
      <c r="D10" s="998" t="s">
        <v>18</v>
      </c>
      <c r="E10" s="991" t="s">
        <v>453</v>
      </c>
      <c r="F10" s="991" t="s">
        <v>21</v>
      </c>
      <c r="G10" s="991"/>
      <c r="H10" s="1021" t="s">
        <v>454</v>
      </c>
      <c r="I10" s="1022"/>
      <c r="J10" s="1022"/>
      <c r="K10" s="1022"/>
      <c r="L10" s="1022"/>
      <c r="M10" s="1023"/>
      <c r="N10" s="991" t="s">
        <v>24</v>
      </c>
      <c r="O10" s="991"/>
      <c r="P10" s="991"/>
      <c r="Q10" s="1116" t="s">
        <v>455</v>
      </c>
      <c r="R10" s="991" t="s">
        <v>27</v>
      </c>
    </row>
    <row r="11" spans="1:18">
      <c r="A11" s="991"/>
      <c r="B11" s="991"/>
      <c r="C11" s="991"/>
      <c r="D11" s="998"/>
      <c r="E11" s="991"/>
      <c r="F11" s="411" t="s">
        <v>39</v>
      </c>
      <c r="G11" s="411" t="s">
        <v>40</v>
      </c>
      <c r="H11" s="411">
        <v>2025</v>
      </c>
      <c r="I11" s="411">
        <v>2026</v>
      </c>
      <c r="J11" s="411">
        <v>2027</v>
      </c>
      <c r="K11" s="411">
        <v>2028</v>
      </c>
      <c r="L11" s="411">
        <v>2029</v>
      </c>
      <c r="M11" s="411">
        <v>2030</v>
      </c>
      <c r="N11" s="991"/>
      <c r="O11" s="991"/>
      <c r="P11" s="991"/>
      <c r="Q11" s="1117"/>
      <c r="R11" s="991"/>
    </row>
    <row r="12" spans="1:18">
      <c r="A12" s="414">
        <v>1</v>
      </c>
      <c r="B12" s="411">
        <v>2</v>
      </c>
      <c r="C12" s="411">
        <v>3</v>
      </c>
      <c r="D12" s="413">
        <v>4</v>
      </c>
      <c r="E12" s="411">
        <v>5</v>
      </c>
      <c r="F12" s="411">
        <v>6</v>
      </c>
      <c r="G12" s="411">
        <v>7</v>
      </c>
      <c r="H12" s="411">
        <v>8</v>
      </c>
      <c r="I12" s="411">
        <v>9</v>
      </c>
      <c r="J12" s="411">
        <v>10</v>
      </c>
      <c r="K12" s="411">
        <v>11</v>
      </c>
      <c r="L12" s="411">
        <v>12</v>
      </c>
      <c r="M12" s="411">
        <v>13</v>
      </c>
      <c r="N12" s="991">
        <v>14</v>
      </c>
      <c r="O12" s="991"/>
      <c r="P12" s="991"/>
      <c r="Q12" s="254">
        <v>15</v>
      </c>
      <c r="R12" s="254">
        <v>16</v>
      </c>
    </row>
    <row r="13" spans="1:18" ht="15.75" customHeight="1">
      <c r="A13" s="421" t="s">
        <v>56</v>
      </c>
      <c r="B13" s="1114" t="s">
        <v>1613</v>
      </c>
      <c r="C13" s="1115"/>
      <c r="D13" s="1115"/>
      <c r="E13" s="1115"/>
      <c r="F13" s="1115"/>
      <c r="G13" s="1115"/>
      <c r="H13" s="1115"/>
      <c r="I13" s="1115"/>
      <c r="J13" s="1115"/>
      <c r="K13" s="1115"/>
      <c r="L13" s="1115"/>
      <c r="M13" s="1115"/>
      <c r="N13" s="1115"/>
      <c r="O13" s="1115"/>
      <c r="P13" s="1115"/>
      <c r="Q13" s="1115"/>
      <c r="R13" s="1115"/>
    </row>
    <row r="14" spans="1:18" ht="72" customHeight="1">
      <c r="A14" s="420" t="s">
        <v>58</v>
      </c>
      <c r="B14" s="215" t="s">
        <v>485</v>
      </c>
      <c r="C14" s="418" t="s">
        <v>486</v>
      </c>
      <c r="D14" s="418" t="s">
        <v>422</v>
      </c>
      <c r="E14" s="418" t="s">
        <v>627</v>
      </c>
      <c r="F14" s="418">
        <v>70.44</v>
      </c>
      <c r="G14" s="418">
        <v>2023</v>
      </c>
      <c r="H14" s="418">
        <v>72.180000000000007</v>
      </c>
      <c r="I14" s="418">
        <v>72.19</v>
      </c>
      <c r="J14" s="418">
        <v>72.19</v>
      </c>
      <c r="K14" s="418">
        <v>72.19</v>
      </c>
      <c r="L14" s="418">
        <v>72.19</v>
      </c>
      <c r="M14" s="418">
        <v>72.19</v>
      </c>
      <c r="N14" s="955" t="s">
        <v>482</v>
      </c>
      <c r="O14" s="1006"/>
      <c r="P14" s="956"/>
      <c r="Q14" s="418" t="s">
        <v>423</v>
      </c>
      <c r="R14" s="413" t="s">
        <v>423</v>
      </c>
    </row>
    <row r="15" spans="1:18" ht="23.25" customHeight="1">
      <c r="A15" s="262"/>
      <c r="B15" s="264"/>
      <c r="C15" s="263"/>
      <c r="D15" s="263"/>
      <c r="E15" s="263"/>
      <c r="F15" s="263"/>
      <c r="G15" s="263"/>
      <c r="H15" s="263"/>
      <c r="I15" s="263"/>
      <c r="J15" s="263"/>
      <c r="K15" s="263"/>
      <c r="L15" s="263"/>
      <c r="M15" s="263"/>
      <c r="N15" s="263"/>
      <c r="O15" s="263"/>
      <c r="P15" s="263"/>
      <c r="Q15" s="263"/>
      <c r="R15" s="148"/>
    </row>
    <row r="16" spans="1:18" ht="45.75" customHeight="1">
      <c r="A16" s="1020" t="s">
        <v>629</v>
      </c>
      <c r="B16" s="1020"/>
      <c r="C16" s="1020"/>
      <c r="D16" s="1020"/>
      <c r="E16" s="1020"/>
      <c r="F16" s="1020"/>
      <c r="G16" s="1020"/>
      <c r="H16" s="1020"/>
      <c r="I16" s="1020"/>
      <c r="J16" s="1020"/>
      <c r="K16" s="1020"/>
      <c r="L16" s="1020"/>
      <c r="M16" s="1020"/>
      <c r="N16" s="1020"/>
      <c r="O16" s="1020"/>
      <c r="P16" s="1020"/>
      <c r="Q16" s="1020"/>
      <c r="R16" s="1020"/>
    </row>
    <row r="17" spans="1:18" ht="27.75" customHeight="1">
      <c r="A17" s="991" t="s">
        <v>29</v>
      </c>
      <c r="B17" s="991" t="s">
        <v>421</v>
      </c>
      <c r="C17" s="991" t="s">
        <v>18</v>
      </c>
      <c r="D17" s="411" t="s">
        <v>458</v>
      </c>
      <c r="E17" s="998" t="s">
        <v>427</v>
      </c>
      <c r="F17" s="998"/>
      <c r="G17" s="998"/>
      <c r="H17" s="998"/>
      <c r="I17" s="998"/>
      <c r="J17" s="998"/>
      <c r="K17" s="998"/>
      <c r="L17" s="998"/>
      <c r="M17" s="998"/>
      <c r="N17" s="998"/>
      <c r="O17" s="998"/>
      <c r="P17" s="998"/>
      <c r="Q17" s="998"/>
      <c r="R17" s="987" t="s">
        <v>459</v>
      </c>
    </row>
    <row r="18" spans="1:18">
      <c r="A18" s="991"/>
      <c r="B18" s="991"/>
      <c r="C18" s="991"/>
      <c r="D18" s="411" t="s">
        <v>460</v>
      </c>
      <c r="E18" s="411" t="s">
        <v>43</v>
      </c>
      <c r="F18" s="411" t="s">
        <v>44</v>
      </c>
      <c r="G18" s="411" t="s">
        <v>45</v>
      </c>
      <c r="H18" s="411" t="s">
        <v>46</v>
      </c>
      <c r="I18" s="1021" t="s">
        <v>47</v>
      </c>
      <c r="J18" s="1023"/>
      <c r="K18" s="1021" t="s">
        <v>48</v>
      </c>
      <c r="L18" s="1023"/>
      <c r="M18" s="411" t="s">
        <v>49</v>
      </c>
      <c r="N18" s="411" t="s">
        <v>50</v>
      </c>
      <c r="O18" s="411" t="s">
        <v>51</v>
      </c>
      <c r="P18" s="411" t="s">
        <v>52</v>
      </c>
      <c r="Q18" s="411" t="s">
        <v>53</v>
      </c>
      <c r="R18" s="987"/>
    </row>
    <row r="19" spans="1:18">
      <c r="A19" s="411">
        <v>1</v>
      </c>
      <c r="B19" s="416">
        <v>2</v>
      </c>
      <c r="C19" s="416">
        <v>3</v>
      </c>
      <c r="D19" s="416">
        <v>4</v>
      </c>
      <c r="E19" s="416">
        <v>5</v>
      </c>
      <c r="F19" s="416">
        <v>6</v>
      </c>
      <c r="G19" s="416">
        <v>7</v>
      </c>
      <c r="H19" s="416">
        <v>8</v>
      </c>
      <c r="I19" s="1118">
        <v>9</v>
      </c>
      <c r="J19" s="1119"/>
      <c r="K19" s="1118">
        <v>10</v>
      </c>
      <c r="L19" s="1119"/>
      <c r="M19" s="416">
        <v>11</v>
      </c>
      <c r="N19" s="416">
        <v>12</v>
      </c>
      <c r="O19" s="416">
        <v>13</v>
      </c>
      <c r="P19" s="416">
        <v>14</v>
      </c>
      <c r="Q19" s="416">
        <v>15</v>
      </c>
      <c r="R19" s="404">
        <v>16</v>
      </c>
    </row>
    <row r="20" spans="1:18" ht="15.75" customHeight="1">
      <c r="A20" s="406">
        <v>1</v>
      </c>
      <c r="B20" s="1120" t="str">
        <f>B13</f>
        <v xml:space="preserve">Задача комплекса процессных мероприятий «Совершенствование оказания специализированной медицинской помощи, паллиативной помощи» </v>
      </c>
      <c r="C20" s="1120"/>
      <c r="D20" s="1120"/>
      <c r="E20" s="1120"/>
      <c r="F20" s="1120"/>
      <c r="G20" s="1120"/>
      <c r="H20" s="1120"/>
      <c r="I20" s="1120"/>
      <c r="J20" s="1120"/>
      <c r="K20" s="1120"/>
      <c r="L20" s="1120"/>
      <c r="M20" s="1120"/>
      <c r="N20" s="1120"/>
      <c r="O20" s="1120"/>
      <c r="P20" s="1120"/>
      <c r="Q20" s="1120"/>
      <c r="R20" s="1120"/>
    </row>
    <row r="21" spans="1:18" ht="24" customHeight="1">
      <c r="A21" s="413" t="s">
        <v>58</v>
      </c>
      <c r="B21" s="419" t="str">
        <f>B14</f>
        <v>Ожидаемая продолжительность жизни при рождении</v>
      </c>
      <c r="C21" s="413" t="str">
        <f>D14</f>
        <v>ГП РФ</v>
      </c>
      <c r="D21" s="413" t="str">
        <f>E14</f>
        <v>Год</v>
      </c>
      <c r="E21" s="413" t="s">
        <v>423</v>
      </c>
      <c r="F21" s="413" t="s">
        <v>423</v>
      </c>
      <c r="G21" s="462" t="s">
        <v>423</v>
      </c>
      <c r="H21" s="413" t="s">
        <v>423</v>
      </c>
      <c r="I21" s="955" t="s">
        <v>423</v>
      </c>
      <c r="J21" s="956"/>
      <c r="K21" s="1024" t="s">
        <v>423</v>
      </c>
      <c r="L21" s="1026"/>
      <c r="M21" s="413" t="s">
        <v>423</v>
      </c>
      <c r="N21" s="413" t="s">
        <v>423</v>
      </c>
      <c r="O21" s="462" t="s">
        <v>423</v>
      </c>
      <c r="P21" s="413" t="s">
        <v>423</v>
      </c>
      <c r="Q21" s="413" t="s">
        <v>423</v>
      </c>
      <c r="R21" s="420">
        <f>H14</f>
        <v>72.180000000000007</v>
      </c>
    </row>
    <row r="22" spans="1:18" ht="62.25" customHeight="1">
      <c r="A22" s="1090" t="s">
        <v>630</v>
      </c>
      <c r="B22" s="1090"/>
      <c r="C22" s="1090"/>
      <c r="D22" s="1090"/>
      <c r="E22" s="1090"/>
      <c r="F22" s="1090"/>
      <c r="G22" s="1090"/>
      <c r="H22" s="1090"/>
      <c r="I22" s="1090"/>
      <c r="J22" s="1090"/>
      <c r="K22" s="1090"/>
      <c r="L22" s="1090"/>
      <c r="M22" s="182"/>
    </row>
    <row r="23" spans="1:18" ht="31.5" customHeight="1">
      <c r="A23" s="991" t="s">
        <v>29</v>
      </c>
      <c r="B23" s="991" t="s">
        <v>461</v>
      </c>
      <c r="C23" s="972" t="s">
        <v>462</v>
      </c>
      <c r="D23" s="1065" t="s">
        <v>463</v>
      </c>
      <c r="E23" s="991" t="s">
        <v>21</v>
      </c>
      <c r="F23" s="991"/>
      <c r="G23" s="991" t="s">
        <v>464</v>
      </c>
      <c r="H23" s="991"/>
      <c r="I23" s="991"/>
      <c r="J23" s="991"/>
      <c r="K23" s="991"/>
      <c r="L23" s="991"/>
    </row>
    <row r="24" spans="1:18" ht="14.25" customHeight="1">
      <c r="A24" s="991"/>
      <c r="B24" s="991"/>
      <c r="C24" s="973"/>
      <c r="D24" s="1066"/>
      <c r="E24" s="991"/>
      <c r="F24" s="991"/>
      <c r="G24" s="991"/>
      <c r="H24" s="991"/>
      <c r="I24" s="991"/>
      <c r="J24" s="991"/>
      <c r="K24" s="991"/>
      <c r="L24" s="991"/>
    </row>
    <row r="25" spans="1:18" ht="27.75" customHeight="1">
      <c r="A25" s="991"/>
      <c r="B25" s="991"/>
      <c r="C25" s="951"/>
      <c r="D25" s="1067"/>
      <c r="E25" s="413" t="s">
        <v>39</v>
      </c>
      <c r="F25" s="413" t="s">
        <v>40</v>
      </c>
      <c r="G25" s="411">
        <v>2025</v>
      </c>
      <c r="H25" s="411">
        <v>2026</v>
      </c>
      <c r="I25" s="411">
        <v>2027</v>
      </c>
      <c r="J25" s="411">
        <v>2028</v>
      </c>
      <c r="K25" s="411">
        <v>2029</v>
      </c>
      <c r="L25" s="411">
        <v>2030</v>
      </c>
    </row>
    <row r="26" spans="1:18" ht="16.5" customHeight="1">
      <c r="A26" s="411">
        <v>1</v>
      </c>
      <c r="B26" s="411">
        <v>2</v>
      </c>
      <c r="C26" s="407">
        <v>3</v>
      </c>
      <c r="D26" s="417">
        <v>4</v>
      </c>
      <c r="E26" s="413">
        <v>5</v>
      </c>
      <c r="F26" s="413">
        <v>6</v>
      </c>
      <c r="G26" s="411">
        <v>7</v>
      </c>
      <c r="H26" s="411">
        <v>8</v>
      </c>
      <c r="I26" s="411">
        <v>9</v>
      </c>
      <c r="J26" s="411">
        <v>10</v>
      </c>
      <c r="K26" s="411">
        <v>11</v>
      </c>
      <c r="L26" s="411">
        <v>12</v>
      </c>
    </row>
    <row r="27" spans="1:18" ht="20.25" customHeight="1">
      <c r="A27" s="406" t="s">
        <v>56</v>
      </c>
      <c r="B27" s="1003" t="str">
        <f>B20</f>
        <v xml:space="preserve">Задача комплекса процессных мероприятий «Совершенствование оказания специализированной медицинской помощи, паллиативной помощи» </v>
      </c>
      <c r="C27" s="1004"/>
      <c r="D27" s="1004"/>
      <c r="E27" s="1004"/>
      <c r="F27" s="1004"/>
      <c r="G27" s="1004"/>
      <c r="H27" s="1004"/>
      <c r="I27" s="1004"/>
      <c r="J27" s="1004"/>
      <c r="K27" s="1004"/>
      <c r="L27" s="1005"/>
    </row>
    <row r="28" spans="1:18" ht="117" customHeight="1">
      <c r="A28" s="164" t="s">
        <v>56</v>
      </c>
      <c r="B28" s="165" t="s">
        <v>750</v>
      </c>
      <c r="C28" s="166" t="s">
        <v>567</v>
      </c>
      <c r="D28" s="166" t="s">
        <v>662</v>
      </c>
      <c r="E28" s="166">
        <v>1</v>
      </c>
      <c r="F28" s="166">
        <v>2023</v>
      </c>
      <c r="G28" s="166">
        <v>1</v>
      </c>
      <c r="H28" s="166">
        <v>1</v>
      </c>
      <c r="I28" s="166">
        <v>1</v>
      </c>
      <c r="J28" s="166">
        <v>1</v>
      </c>
      <c r="K28" s="166">
        <v>1</v>
      </c>
      <c r="L28" s="166">
        <v>1</v>
      </c>
      <c r="M28" s="176"/>
      <c r="N28" s="422"/>
    </row>
    <row r="29" spans="1:18" ht="39.75" customHeight="1">
      <c r="A29" s="411" t="s">
        <v>58</v>
      </c>
      <c r="B29" s="1032" t="s">
        <v>716</v>
      </c>
      <c r="C29" s="1033"/>
      <c r="D29" s="1033"/>
      <c r="E29" s="1033"/>
      <c r="F29" s="1033"/>
      <c r="G29" s="1033"/>
      <c r="H29" s="1033"/>
      <c r="I29" s="1033"/>
      <c r="J29" s="1033"/>
      <c r="K29" s="1033"/>
      <c r="L29" s="1034"/>
    </row>
    <row r="30" spans="1:18" ht="81" customHeight="1">
      <c r="A30" s="164" t="s">
        <v>256</v>
      </c>
      <c r="B30" s="165" t="s">
        <v>1430</v>
      </c>
      <c r="C30" s="166" t="s">
        <v>567</v>
      </c>
      <c r="D30" s="166" t="s">
        <v>662</v>
      </c>
      <c r="E30" s="166">
        <v>1</v>
      </c>
      <c r="F30" s="166">
        <v>2023</v>
      </c>
      <c r="G30" s="166">
        <v>1</v>
      </c>
      <c r="H30" s="166">
        <v>1</v>
      </c>
      <c r="I30" s="166">
        <v>1</v>
      </c>
      <c r="J30" s="166">
        <v>1</v>
      </c>
      <c r="K30" s="166">
        <v>1</v>
      </c>
      <c r="L30" s="166">
        <v>1</v>
      </c>
      <c r="N30" s="64"/>
    </row>
    <row r="31" spans="1:18" ht="38.25" customHeight="1">
      <c r="A31" s="411" t="s">
        <v>258</v>
      </c>
      <c r="B31" s="1032" t="s">
        <v>722</v>
      </c>
      <c r="C31" s="1033"/>
      <c r="D31" s="1033"/>
      <c r="E31" s="1033"/>
      <c r="F31" s="1033"/>
      <c r="G31" s="1033"/>
      <c r="H31" s="1033"/>
      <c r="I31" s="1033"/>
      <c r="J31" s="1033"/>
      <c r="K31" s="1033"/>
      <c r="L31" s="1034"/>
    </row>
    <row r="32" spans="1:18" ht="65.25" customHeight="1">
      <c r="A32" s="190" t="s">
        <v>313</v>
      </c>
      <c r="B32" s="165" t="s">
        <v>724</v>
      </c>
      <c r="C32" s="166" t="s">
        <v>70</v>
      </c>
      <c r="D32" s="166" t="s">
        <v>616</v>
      </c>
      <c r="E32" s="166">
        <v>100</v>
      </c>
      <c r="F32" s="166">
        <v>2023</v>
      </c>
      <c r="G32" s="166">
        <v>100</v>
      </c>
      <c r="H32" s="166">
        <v>100</v>
      </c>
      <c r="I32" s="166">
        <v>100</v>
      </c>
      <c r="J32" s="166">
        <v>100</v>
      </c>
      <c r="K32" s="166">
        <v>100</v>
      </c>
      <c r="L32" s="166">
        <v>100</v>
      </c>
      <c r="N32" s="64"/>
    </row>
    <row r="33" spans="1:21" ht="42" customHeight="1">
      <c r="A33" s="411" t="s">
        <v>315</v>
      </c>
      <c r="B33" s="1111" t="s">
        <v>957</v>
      </c>
      <c r="C33" s="1112"/>
      <c r="D33" s="1112"/>
      <c r="E33" s="1112"/>
      <c r="F33" s="1112"/>
      <c r="G33" s="1112"/>
      <c r="H33" s="1112"/>
      <c r="I33" s="1112"/>
      <c r="J33" s="1112"/>
      <c r="K33" s="1112"/>
      <c r="L33" s="1113"/>
      <c r="N33" s="64"/>
      <c r="R33" s="1">
        <v>1</v>
      </c>
    </row>
    <row r="34" spans="1:21" ht="117" customHeight="1">
      <c r="A34" s="190" t="s">
        <v>374</v>
      </c>
      <c r="B34" s="165" t="s">
        <v>756</v>
      </c>
      <c r="C34" s="166" t="s">
        <v>567</v>
      </c>
      <c r="D34" s="166" t="s">
        <v>719</v>
      </c>
      <c r="E34" s="166">
        <v>1</v>
      </c>
      <c r="F34" s="166">
        <v>2023</v>
      </c>
      <c r="G34" s="166">
        <v>1</v>
      </c>
      <c r="H34" s="166">
        <v>1</v>
      </c>
      <c r="I34" s="166">
        <v>1</v>
      </c>
      <c r="J34" s="166">
        <v>1</v>
      </c>
      <c r="K34" s="166">
        <v>1</v>
      </c>
      <c r="L34" s="166">
        <v>1</v>
      </c>
      <c r="N34" s="64"/>
    </row>
    <row r="35" spans="1:21" ht="39.75" customHeight="1">
      <c r="A35" s="411" t="s">
        <v>376</v>
      </c>
      <c r="B35" s="1032" t="s">
        <v>956</v>
      </c>
      <c r="C35" s="1033"/>
      <c r="D35" s="1033"/>
      <c r="E35" s="1033"/>
      <c r="F35" s="1033"/>
      <c r="G35" s="1033"/>
      <c r="H35" s="1033"/>
      <c r="I35" s="1033"/>
      <c r="J35" s="1033"/>
      <c r="K35" s="1033"/>
      <c r="L35" s="1034"/>
      <c r="N35" s="64"/>
    </row>
    <row r="36" spans="1:21" ht="71.25" customHeight="1">
      <c r="A36" s="164" t="s">
        <v>477</v>
      </c>
      <c r="B36" s="165" t="s">
        <v>1431</v>
      </c>
      <c r="C36" s="166" t="s">
        <v>70</v>
      </c>
      <c r="D36" s="166" t="s">
        <v>635</v>
      </c>
      <c r="E36" s="166">
        <v>5929</v>
      </c>
      <c r="F36" s="166">
        <v>2023</v>
      </c>
      <c r="G36" s="166">
        <v>170</v>
      </c>
      <c r="H36" s="166">
        <v>170</v>
      </c>
      <c r="I36" s="166">
        <v>170</v>
      </c>
      <c r="J36" s="166">
        <v>170</v>
      </c>
      <c r="K36" s="166">
        <v>170</v>
      </c>
      <c r="L36" s="166">
        <v>170</v>
      </c>
      <c r="N36" s="64"/>
    </row>
    <row r="37" spans="1:21" ht="34.5" customHeight="1">
      <c r="A37" s="411" t="s">
        <v>671</v>
      </c>
      <c r="B37" s="1032" t="s">
        <v>733</v>
      </c>
      <c r="C37" s="1033"/>
      <c r="D37" s="1033"/>
      <c r="E37" s="1033"/>
      <c r="F37" s="1033"/>
      <c r="G37" s="1033"/>
      <c r="H37" s="1033"/>
      <c r="I37" s="1033"/>
      <c r="J37" s="1033"/>
      <c r="K37" s="1033"/>
      <c r="L37" s="1034"/>
      <c r="N37" s="64"/>
      <c r="P37" s="124"/>
    </row>
    <row r="38" spans="1:21" ht="78.75" customHeight="1">
      <c r="A38" s="164" t="s">
        <v>723</v>
      </c>
      <c r="B38" s="165" t="s">
        <v>730</v>
      </c>
      <c r="C38" s="166" t="s">
        <v>70</v>
      </c>
      <c r="D38" s="166" t="s">
        <v>616</v>
      </c>
      <c r="E38" s="166">
        <v>100</v>
      </c>
      <c r="F38" s="166">
        <v>2023</v>
      </c>
      <c r="G38" s="166">
        <v>100</v>
      </c>
      <c r="H38" s="166">
        <v>100</v>
      </c>
      <c r="I38" s="166">
        <v>100</v>
      </c>
      <c r="J38" s="166">
        <v>100</v>
      </c>
      <c r="K38" s="166">
        <v>100</v>
      </c>
      <c r="L38" s="166">
        <v>100</v>
      </c>
      <c r="N38" s="64"/>
    </row>
    <row r="39" spans="1:21" ht="48.75" customHeight="1">
      <c r="A39" s="411" t="s">
        <v>725</v>
      </c>
      <c r="B39" s="1111" t="s">
        <v>729</v>
      </c>
      <c r="C39" s="1112"/>
      <c r="D39" s="1112"/>
      <c r="E39" s="1112"/>
      <c r="F39" s="1112"/>
      <c r="G39" s="1112"/>
      <c r="H39" s="1112"/>
      <c r="I39" s="1112"/>
      <c r="J39" s="1112"/>
      <c r="K39" s="1112"/>
      <c r="L39" s="1113"/>
      <c r="N39" s="64"/>
    </row>
    <row r="40" spans="1:21" ht="98.25" customHeight="1">
      <c r="A40" s="164" t="s">
        <v>523</v>
      </c>
      <c r="B40" s="165" t="s">
        <v>1415</v>
      </c>
      <c r="C40" s="166" t="s">
        <v>113</v>
      </c>
      <c r="D40" s="166" t="s">
        <v>616</v>
      </c>
      <c r="E40" s="166">
        <v>100</v>
      </c>
      <c r="F40" s="166">
        <v>2023</v>
      </c>
      <c r="G40" s="166">
        <v>100</v>
      </c>
      <c r="H40" s="166">
        <v>100</v>
      </c>
      <c r="I40" s="166">
        <v>100</v>
      </c>
      <c r="J40" s="166">
        <v>100</v>
      </c>
      <c r="K40" s="166">
        <v>100</v>
      </c>
      <c r="L40" s="166">
        <v>100</v>
      </c>
      <c r="N40" s="64"/>
    </row>
    <row r="41" spans="1:21" ht="26.25" customHeight="1">
      <c r="A41" s="411" t="s">
        <v>728</v>
      </c>
      <c r="B41" s="1032" t="s">
        <v>619</v>
      </c>
      <c r="C41" s="1033"/>
      <c r="D41" s="1033"/>
      <c r="E41" s="1033"/>
      <c r="F41" s="1033"/>
      <c r="G41" s="1033"/>
      <c r="H41" s="1033"/>
      <c r="I41" s="1033"/>
      <c r="J41" s="1033"/>
      <c r="K41" s="1033"/>
      <c r="L41" s="1034"/>
    </row>
    <row r="42" spans="1:21" ht="71.25" customHeight="1">
      <c r="A42" s="164" t="s">
        <v>731</v>
      </c>
      <c r="B42" s="165" t="s">
        <v>718</v>
      </c>
      <c r="C42" s="166" t="s">
        <v>567</v>
      </c>
      <c r="D42" s="166" t="s">
        <v>719</v>
      </c>
      <c r="E42" s="166">
        <v>1</v>
      </c>
      <c r="F42" s="166">
        <v>2023</v>
      </c>
      <c r="G42" s="166">
        <v>1</v>
      </c>
      <c r="H42" s="166">
        <v>1</v>
      </c>
      <c r="I42" s="166">
        <v>1</v>
      </c>
      <c r="J42" s="166">
        <v>1</v>
      </c>
      <c r="K42" s="166">
        <v>1</v>
      </c>
      <c r="L42" s="166">
        <v>1</v>
      </c>
    </row>
    <row r="43" spans="1:21" ht="33" customHeight="1">
      <c r="A43" s="411" t="s">
        <v>732</v>
      </c>
      <c r="B43" s="1032" t="s">
        <v>720</v>
      </c>
      <c r="C43" s="1033"/>
      <c r="D43" s="1033"/>
      <c r="E43" s="1033"/>
      <c r="F43" s="1033"/>
      <c r="G43" s="1033"/>
      <c r="H43" s="1033"/>
      <c r="I43" s="1033"/>
      <c r="J43" s="1033"/>
      <c r="K43" s="1033"/>
      <c r="L43" s="1034"/>
    </row>
    <row r="44" spans="1:21" ht="25.5" customHeight="1">
      <c r="A44" s="1090" t="s">
        <v>1722</v>
      </c>
      <c r="B44" s="1090"/>
      <c r="C44" s="1090"/>
      <c r="D44" s="1090"/>
      <c r="E44" s="1090"/>
      <c r="F44" s="1090"/>
      <c r="G44" s="1090"/>
      <c r="H44" s="1090"/>
      <c r="I44" s="1090"/>
      <c r="J44" s="1090"/>
      <c r="K44" s="1090"/>
      <c r="L44" s="1090"/>
    </row>
    <row r="45" spans="1:21" ht="53.25" customHeight="1">
      <c r="A45" s="993" t="s">
        <v>465</v>
      </c>
      <c r="B45" s="993"/>
      <c r="C45" s="993"/>
      <c r="D45" s="993"/>
      <c r="E45" s="993"/>
      <c r="F45" s="987" t="s">
        <v>431</v>
      </c>
      <c r="G45" s="987"/>
      <c r="H45" s="987"/>
      <c r="I45" s="987"/>
      <c r="J45" s="987"/>
      <c r="K45" s="987"/>
      <c r="L45" s="987"/>
    </row>
    <row r="46" spans="1:21" ht="26.25" customHeight="1">
      <c r="A46" s="993"/>
      <c r="B46" s="993"/>
      <c r="C46" s="993"/>
      <c r="D46" s="993"/>
      <c r="E46" s="993"/>
      <c r="F46" s="410">
        <v>2025</v>
      </c>
      <c r="G46" s="410">
        <v>2026</v>
      </c>
      <c r="H46" s="410">
        <v>2027</v>
      </c>
      <c r="I46" s="410">
        <v>2028</v>
      </c>
      <c r="J46" s="410">
        <v>2029</v>
      </c>
      <c r="K46" s="410">
        <v>2030</v>
      </c>
      <c r="L46" s="410" t="s">
        <v>34</v>
      </c>
    </row>
    <row r="47" spans="1:21" ht="15.75" customHeight="1">
      <c r="A47" s="1030" t="s">
        <v>466</v>
      </c>
      <c r="B47" s="1030"/>
      <c r="C47" s="1030"/>
      <c r="D47" s="1030"/>
      <c r="E47" s="1030"/>
      <c r="F47" s="489">
        <f>F65+F74+F84+F94+F104+F114+F124+F134</f>
        <v>12381328.071999999</v>
      </c>
      <c r="G47" s="489">
        <f t="shared" ref="G47:K49" si="0">G65+G74+G84+G94+G104+G114+G124+G134</f>
        <v>13141187.093</v>
      </c>
      <c r="H47" s="489">
        <f t="shared" si="0"/>
        <v>13138076.940000001</v>
      </c>
      <c r="I47" s="489">
        <f t="shared" si="0"/>
        <v>13138076.936000001</v>
      </c>
      <c r="J47" s="489">
        <f t="shared" si="0"/>
        <v>13138076.936000001</v>
      </c>
      <c r="K47" s="489">
        <f t="shared" si="0"/>
        <v>13138076.936000001</v>
      </c>
      <c r="L47" s="489">
        <f>F47+G47+H47+I47+J47+K47</f>
        <v>78074822.913000017</v>
      </c>
      <c r="N47" s="301"/>
      <c r="O47" s="301"/>
      <c r="P47" s="301"/>
      <c r="Q47" s="301"/>
      <c r="R47" s="301"/>
      <c r="S47" s="301"/>
      <c r="T47" s="301"/>
      <c r="U47" s="301"/>
    </row>
    <row r="48" spans="1:21" ht="15.75" customHeight="1">
      <c r="A48" s="1007" t="s">
        <v>433</v>
      </c>
      <c r="B48" s="1007"/>
      <c r="C48" s="1007"/>
      <c r="D48" s="1007"/>
      <c r="E48" s="1007"/>
      <c r="F48" s="310">
        <f>F66+F75+F85+F95+F105+F115+F125+F135</f>
        <v>1634602.872</v>
      </c>
      <c r="G48" s="310">
        <f t="shared" si="0"/>
        <v>1624159.7930000001</v>
      </c>
      <c r="H48" s="310">
        <f t="shared" si="0"/>
        <v>1621049.64</v>
      </c>
      <c r="I48" s="310">
        <f t="shared" si="0"/>
        <v>1621049.6359999999</v>
      </c>
      <c r="J48" s="310">
        <f t="shared" si="0"/>
        <v>1621049.6359999999</v>
      </c>
      <c r="K48" s="310">
        <f t="shared" si="0"/>
        <v>1621049.6359999999</v>
      </c>
      <c r="L48" s="310">
        <f>F48+G48+H48+I48+J48+K48</f>
        <v>9742961.2129999995</v>
      </c>
      <c r="N48" s="301">
        <v>1634602.872</v>
      </c>
      <c r="O48" s="301">
        <v>1624159.7930000001</v>
      </c>
      <c r="P48" s="301">
        <v>1621049.64</v>
      </c>
      <c r="Q48" s="301"/>
      <c r="R48" s="301"/>
      <c r="S48" s="301"/>
    </row>
    <row r="49" spans="1:20" ht="15.75" customHeight="1">
      <c r="A49" s="994"/>
      <c r="B49" s="995" t="s">
        <v>434</v>
      </c>
      <c r="C49" s="995"/>
      <c r="D49" s="995"/>
      <c r="E49" s="995"/>
      <c r="F49" s="310">
        <f>F67+F76+F86+F96+F106+F116+F126+F136</f>
        <v>21865.399999999998</v>
      </c>
      <c r="G49" s="310">
        <f t="shared" si="0"/>
        <v>19873.899999999998</v>
      </c>
      <c r="H49" s="310">
        <f t="shared" si="0"/>
        <v>18391.199999999997</v>
      </c>
      <c r="I49" s="310">
        <f t="shared" si="0"/>
        <v>18391.201999999997</v>
      </c>
      <c r="J49" s="310">
        <f t="shared" si="0"/>
        <v>18391.201999999997</v>
      </c>
      <c r="K49" s="310">
        <f t="shared" si="0"/>
        <v>18391.201999999997</v>
      </c>
      <c r="L49" s="310">
        <f>F49+G49+H49+I49+J49+K49</f>
        <v>115304.10599999997</v>
      </c>
      <c r="N49" s="301">
        <v>21865.4</v>
      </c>
      <c r="O49" s="301">
        <v>19873.900000000001</v>
      </c>
      <c r="P49" s="301">
        <v>18391.2</v>
      </c>
    </row>
    <row r="50" spans="1:20" ht="33" customHeight="1">
      <c r="A50" s="994"/>
      <c r="B50" s="1008" t="s">
        <v>435</v>
      </c>
      <c r="C50" s="1008"/>
      <c r="D50" s="1008"/>
      <c r="E50" s="1008"/>
      <c r="F50" s="490">
        <v>0</v>
      </c>
      <c r="G50" s="490">
        <v>0</v>
      </c>
      <c r="H50" s="490">
        <v>0</v>
      </c>
      <c r="I50" s="490">
        <v>0</v>
      </c>
      <c r="J50" s="490">
        <v>0</v>
      </c>
      <c r="K50" s="490">
        <v>0</v>
      </c>
      <c r="L50" s="490">
        <v>0</v>
      </c>
    </row>
    <row r="51" spans="1:20">
      <c r="A51" s="994"/>
      <c r="B51" s="1007" t="s">
        <v>55</v>
      </c>
      <c r="C51" s="1007"/>
      <c r="D51" s="1007"/>
      <c r="E51" s="1007"/>
      <c r="F51" s="490">
        <v>0</v>
      </c>
      <c r="G51" s="490">
        <v>0</v>
      </c>
      <c r="H51" s="490">
        <v>0</v>
      </c>
      <c r="I51" s="490">
        <v>0</v>
      </c>
      <c r="J51" s="490">
        <v>0</v>
      </c>
      <c r="K51" s="490">
        <v>0</v>
      </c>
      <c r="L51" s="490">
        <v>0</v>
      </c>
    </row>
    <row r="52" spans="1:20" ht="57.75" customHeight="1">
      <c r="A52" s="994"/>
      <c r="B52" s="1007" t="s">
        <v>467</v>
      </c>
      <c r="C52" s="1007"/>
      <c r="D52" s="1007"/>
      <c r="E52" s="1007"/>
      <c r="F52" s="490">
        <v>0</v>
      </c>
      <c r="G52" s="490">
        <v>0</v>
      </c>
      <c r="H52" s="490">
        <v>0</v>
      </c>
      <c r="I52" s="490">
        <v>0</v>
      </c>
      <c r="J52" s="490">
        <v>0</v>
      </c>
      <c r="K52" s="490">
        <v>0</v>
      </c>
      <c r="L52" s="490">
        <v>0</v>
      </c>
    </row>
    <row r="53" spans="1:20" ht="36" customHeight="1">
      <c r="A53" s="1007" t="s">
        <v>437</v>
      </c>
      <c r="B53" s="1007"/>
      <c r="C53" s="1007"/>
      <c r="D53" s="1007"/>
      <c r="E53" s="1007"/>
      <c r="F53" s="501">
        <f>F71+F80+F90+F100+F110+F120+F130+F140</f>
        <v>10746725.199999999</v>
      </c>
      <c r="G53" s="501">
        <f t="shared" ref="G53:K53" si="1">G71+G80+G90+G100+G110+G120+G130+G140</f>
        <v>11517027.300000001</v>
      </c>
      <c r="H53" s="501">
        <f t="shared" si="1"/>
        <v>11517027.300000001</v>
      </c>
      <c r="I53" s="501">
        <f t="shared" si="1"/>
        <v>11517027.300000001</v>
      </c>
      <c r="J53" s="501">
        <f t="shared" si="1"/>
        <v>11517027.300000001</v>
      </c>
      <c r="K53" s="501">
        <f t="shared" si="1"/>
        <v>11517027.300000001</v>
      </c>
      <c r="L53" s="310">
        <f>F53+G53+H53+I53+J53+K53</f>
        <v>68331861.699999988</v>
      </c>
    </row>
    <row r="54" spans="1:20" ht="15.75" customHeight="1">
      <c r="A54" s="1007" t="s">
        <v>438</v>
      </c>
      <c r="B54" s="1007"/>
      <c r="C54" s="1007"/>
      <c r="D54" s="1007"/>
      <c r="E54" s="1007"/>
      <c r="F54" s="490">
        <v>0</v>
      </c>
      <c r="G54" s="490">
        <v>0</v>
      </c>
      <c r="H54" s="490">
        <v>0</v>
      </c>
      <c r="I54" s="490">
        <v>0</v>
      </c>
      <c r="J54" s="490">
        <v>0</v>
      </c>
      <c r="K54" s="490">
        <v>0</v>
      </c>
      <c r="L54" s="490">
        <v>0</v>
      </c>
    </row>
    <row r="55" spans="1:20" ht="22.5" customHeight="1">
      <c r="A55" s="1007" t="s">
        <v>439</v>
      </c>
      <c r="B55" s="1007"/>
      <c r="C55" s="1007"/>
      <c r="D55" s="1007"/>
      <c r="E55" s="1007"/>
      <c r="F55" s="490">
        <v>0</v>
      </c>
      <c r="G55" s="490">
        <v>0</v>
      </c>
      <c r="H55" s="490">
        <v>0</v>
      </c>
      <c r="I55" s="490">
        <v>0</v>
      </c>
      <c r="J55" s="490">
        <v>0</v>
      </c>
      <c r="K55" s="490">
        <v>0</v>
      </c>
      <c r="L55" s="490">
        <v>0</v>
      </c>
    </row>
    <row r="56" spans="1:20" ht="66" customHeight="1">
      <c r="A56" s="1040" t="s">
        <v>1219</v>
      </c>
      <c r="B56" s="1041"/>
      <c r="C56" s="1041"/>
      <c r="D56" s="1041"/>
      <c r="E56" s="1042"/>
      <c r="F56" s="517">
        <f>F47</f>
        <v>12381328.071999999</v>
      </c>
      <c r="G56" s="517">
        <f t="shared" ref="G56:L58" si="2">G47</f>
        <v>13141187.093</v>
      </c>
      <c r="H56" s="517">
        <f t="shared" si="2"/>
        <v>13138076.940000001</v>
      </c>
      <c r="I56" s="517">
        <f t="shared" si="2"/>
        <v>13138076.936000001</v>
      </c>
      <c r="J56" s="517">
        <f t="shared" si="2"/>
        <v>13138076.936000001</v>
      </c>
      <c r="K56" s="517">
        <f t="shared" si="2"/>
        <v>13138076.936000001</v>
      </c>
      <c r="L56" s="517">
        <f t="shared" si="2"/>
        <v>78074822.913000017</v>
      </c>
    </row>
    <row r="57" spans="1:20" ht="23.25" customHeight="1">
      <c r="A57" s="1007" t="s">
        <v>433</v>
      </c>
      <c r="B57" s="1007"/>
      <c r="C57" s="1007"/>
      <c r="D57" s="1007"/>
      <c r="E57" s="1007"/>
      <c r="F57" s="492">
        <f>F48</f>
        <v>1634602.872</v>
      </c>
      <c r="G57" s="492">
        <f t="shared" si="2"/>
        <v>1624159.7930000001</v>
      </c>
      <c r="H57" s="492">
        <f t="shared" si="2"/>
        <v>1621049.64</v>
      </c>
      <c r="I57" s="492">
        <f t="shared" si="2"/>
        <v>1621049.6359999999</v>
      </c>
      <c r="J57" s="492">
        <f t="shared" si="2"/>
        <v>1621049.6359999999</v>
      </c>
      <c r="K57" s="492">
        <f t="shared" si="2"/>
        <v>1621049.6359999999</v>
      </c>
      <c r="L57" s="492">
        <f t="shared" si="2"/>
        <v>9742961.2129999995</v>
      </c>
      <c r="S57" s="301"/>
    </row>
    <row r="58" spans="1:20" ht="15.75" customHeight="1">
      <c r="A58" s="994"/>
      <c r="B58" s="995" t="s">
        <v>434</v>
      </c>
      <c r="C58" s="995"/>
      <c r="D58" s="995"/>
      <c r="E58" s="995"/>
      <c r="F58" s="492">
        <f>F49</f>
        <v>21865.399999999998</v>
      </c>
      <c r="G58" s="492">
        <f t="shared" si="2"/>
        <v>19873.899999999998</v>
      </c>
      <c r="H58" s="492">
        <f t="shared" si="2"/>
        <v>18391.199999999997</v>
      </c>
      <c r="I58" s="492">
        <f t="shared" si="2"/>
        <v>18391.201999999997</v>
      </c>
      <c r="J58" s="492">
        <f t="shared" si="2"/>
        <v>18391.201999999997</v>
      </c>
      <c r="K58" s="492">
        <f t="shared" si="2"/>
        <v>18391.201999999997</v>
      </c>
      <c r="L58" s="492">
        <f t="shared" si="2"/>
        <v>115304.10599999997</v>
      </c>
      <c r="S58" s="301"/>
      <c r="T58" s="301"/>
    </row>
    <row r="59" spans="1:20" ht="35.25" customHeight="1">
      <c r="A59" s="994"/>
      <c r="B59" s="1008" t="s">
        <v>435</v>
      </c>
      <c r="C59" s="1008"/>
      <c r="D59" s="1008"/>
      <c r="E59" s="1008"/>
      <c r="F59" s="490">
        <v>0</v>
      </c>
      <c r="G59" s="490">
        <v>0</v>
      </c>
      <c r="H59" s="490">
        <v>0</v>
      </c>
      <c r="I59" s="490">
        <v>0</v>
      </c>
      <c r="J59" s="490">
        <v>0</v>
      </c>
      <c r="K59" s="490">
        <v>0</v>
      </c>
      <c r="L59" s="490">
        <v>0</v>
      </c>
    </row>
    <row r="60" spans="1:20">
      <c r="A60" s="994"/>
      <c r="B60" s="1007" t="s">
        <v>55</v>
      </c>
      <c r="C60" s="1007"/>
      <c r="D60" s="1007"/>
      <c r="E60" s="1007"/>
      <c r="F60" s="490">
        <v>0</v>
      </c>
      <c r="G60" s="490">
        <v>0</v>
      </c>
      <c r="H60" s="490">
        <v>0</v>
      </c>
      <c r="I60" s="490">
        <v>0</v>
      </c>
      <c r="J60" s="490">
        <v>0</v>
      </c>
      <c r="K60" s="490">
        <v>0</v>
      </c>
      <c r="L60" s="490">
        <v>0</v>
      </c>
    </row>
    <row r="61" spans="1:20" ht="43.5" customHeight="1">
      <c r="A61" s="994"/>
      <c r="B61" s="1007" t="s">
        <v>467</v>
      </c>
      <c r="C61" s="1007"/>
      <c r="D61" s="1007"/>
      <c r="E61" s="1007"/>
      <c r="F61" s="490">
        <v>0</v>
      </c>
      <c r="G61" s="490">
        <v>0</v>
      </c>
      <c r="H61" s="490">
        <v>0</v>
      </c>
      <c r="I61" s="490">
        <v>0</v>
      </c>
      <c r="J61" s="490">
        <v>0</v>
      </c>
      <c r="K61" s="490">
        <v>0</v>
      </c>
      <c r="L61" s="490">
        <v>0</v>
      </c>
    </row>
    <row r="62" spans="1:20" ht="32.25" customHeight="1">
      <c r="A62" s="1050" t="s">
        <v>437</v>
      </c>
      <c r="B62" s="1050"/>
      <c r="C62" s="1050"/>
      <c r="D62" s="1050"/>
      <c r="E62" s="1050"/>
      <c r="F62" s="493">
        <f>F53</f>
        <v>10746725.199999999</v>
      </c>
      <c r="G62" s="493">
        <f t="shared" ref="G62:L62" si="3">G53</f>
        <v>11517027.300000001</v>
      </c>
      <c r="H62" s="493">
        <f t="shared" si="3"/>
        <v>11517027.300000001</v>
      </c>
      <c r="I62" s="493">
        <f t="shared" si="3"/>
        <v>11517027.300000001</v>
      </c>
      <c r="J62" s="493">
        <f t="shared" si="3"/>
        <v>11517027.300000001</v>
      </c>
      <c r="K62" s="493">
        <f t="shared" si="3"/>
        <v>11517027.300000001</v>
      </c>
      <c r="L62" s="493">
        <f t="shared" si="3"/>
        <v>68331861.699999988</v>
      </c>
    </row>
    <row r="63" spans="1:20" ht="18" customHeight="1">
      <c r="A63" s="1007" t="s">
        <v>438</v>
      </c>
      <c r="B63" s="1007"/>
      <c r="C63" s="1007"/>
      <c r="D63" s="1007"/>
      <c r="E63" s="1007"/>
      <c r="F63" s="490">
        <v>0</v>
      </c>
      <c r="G63" s="490">
        <v>0</v>
      </c>
      <c r="H63" s="490">
        <v>0</v>
      </c>
      <c r="I63" s="490">
        <v>0</v>
      </c>
      <c r="J63" s="490">
        <v>0</v>
      </c>
      <c r="K63" s="490">
        <v>0</v>
      </c>
      <c r="L63" s="490">
        <v>0</v>
      </c>
    </row>
    <row r="64" spans="1:20" ht="15.75" customHeight="1">
      <c r="A64" s="1007" t="s">
        <v>439</v>
      </c>
      <c r="B64" s="1007"/>
      <c r="C64" s="1007"/>
      <c r="D64" s="1007"/>
      <c r="E64" s="1007"/>
      <c r="F64" s="490">
        <v>0</v>
      </c>
      <c r="G64" s="490">
        <v>0</v>
      </c>
      <c r="H64" s="490">
        <v>0</v>
      </c>
      <c r="I64" s="490">
        <v>0</v>
      </c>
      <c r="J64" s="490">
        <v>0</v>
      </c>
      <c r="K64" s="490">
        <v>0</v>
      </c>
      <c r="L64" s="490">
        <v>0</v>
      </c>
      <c r="R64" s="1">
        <v>2</v>
      </c>
    </row>
    <row r="65" spans="1:17" ht="90" customHeight="1">
      <c r="A65" s="1110" t="s">
        <v>1416</v>
      </c>
      <c r="B65" s="1110"/>
      <c r="C65" s="1110"/>
      <c r="D65" s="1110"/>
      <c r="E65" s="1110"/>
      <c r="F65" s="489">
        <f>F66+F71+F72+F73</f>
        <v>72749.566999999995</v>
      </c>
      <c r="G65" s="489">
        <f t="shared" ref="G65:K65" si="4">G66+G71+G72+G73</f>
        <v>75309.978000000003</v>
      </c>
      <c r="H65" s="489">
        <f t="shared" si="4"/>
        <v>71749.917000000001</v>
      </c>
      <c r="I65" s="489">
        <f t="shared" si="4"/>
        <v>71749.917000000001</v>
      </c>
      <c r="J65" s="489">
        <f t="shared" si="4"/>
        <v>71749.917000000001</v>
      </c>
      <c r="K65" s="489">
        <f t="shared" si="4"/>
        <v>71749.917000000001</v>
      </c>
      <c r="L65" s="489">
        <f>F65+G65+H65+I65+J65+K65</f>
        <v>435059.21300000005</v>
      </c>
    </row>
    <row r="66" spans="1:17" ht="15.75" customHeight="1">
      <c r="A66" s="1007" t="s">
        <v>433</v>
      </c>
      <c r="B66" s="1007"/>
      <c r="C66" s="1007"/>
      <c r="D66" s="1007"/>
      <c r="E66" s="1007"/>
      <c r="F66" s="310">
        <v>72749.566999999995</v>
      </c>
      <c r="G66" s="310">
        <v>75309.978000000003</v>
      </c>
      <c r="H66" s="310">
        <v>71749.917000000001</v>
      </c>
      <c r="I66" s="310">
        <v>71749.917000000001</v>
      </c>
      <c r="J66" s="310">
        <v>71749.917000000001</v>
      </c>
      <c r="K66" s="310">
        <v>71749.917000000001</v>
      </c>
      <c r="L66" s="310">
        <f>F66+G66+H66+I66+J66+K66</f>
        <v>435059.21300000005</v>
      </c>
      <c r="M66" s="298" t="s">
        <v>1020</v>
      </c>
      <c r="N66" s="301">
        <v>72749.566999999995</v>
      </c>
      <c r="O66" s="301">
        <v>75309.978000000003</v>
      </c>
      <c r="P66" s="301">
        <v>71749.917000000001</v>
      </c>
      <c r="Q66" s="301"/>
    </row>
    <row r="67" spans="1:17" ht="15.75" customHeight="1">
      <c r="A67" s="994"/>
      <c r="B67" s="995" t="s">
        <v>434</v>
      </c>
      <c r="C67" s="995"/>
      <c r="D67" s="995"/>
      <c r="E67" s="995"/>
      <c r="F67" s="310">
        <v>7131.2529999999997</v>
      </c>
      <c r="G67" s="310">
        <v>6477.277</v>
      </c>
      <c r="H67" s="310">
        <v>5993.1239999999998</v>
      </c>
      <c r="I67" s="310">
        <v>5993.1239999999998</v>
      </c>
      <c r="J67" s="310">
        <v>5993.1239999999998</v>
      </c>
      <c r="K67" s="310">
        <v>5993.1239999999998</v>
      </c>
      <c r="L67" s="310">
        <f>F67+G67+H67+I67+J67+K67</f>
        <v>37581.025999999998</v>
      </c>
      <c r="N67" s="301">
        <v>7131.2529999999997</v>
      </c>
      <c r="O67" s="301">
        <v>6477.277</v>
      </c>
      <c r="P67" s="301">
        <v>5993.1239999999998</v>
      </c>
      <c r="Q67" s="301"/>
    </row>
    <row r="68" spans="1:17" ht="36.75" customHeight="1">
      <c r="A68" s="994"/>
      <c r="B68" s="1008" t="s">
        <v>435</v>
      </c>
      <c r="C68" s="1008"/>
      <c r="D68" s="1008"/>
      <c r="E68" s="1008"/>
      <c r="F68" s="490">
        <v>0</v>
      </c>
      <c r="G68" s="490">
        <v>0</v>
      </c>
      <c r="H68" s="490">
        <v>0</v>
      </c>
      <c r="I68" s="490">
        <v>0</v>
      </c>
      <c r="J68" s="490">
        <v>0</v>
      </c>
      <c r="K68" s="490">
        <v>0</v>
      </c>
      <c r="L68" s="490">
        <v>0</v>
      </c>
    </row>
    <row r="69" spans="1:17" ht="15.75" customHeight="1">
      <c r="A69" s="994"/>
      <c r="B69" s="1007" t="s">
        <v>55</v>
      </c>
      <c r="C69" s="1007"/>
      <c r="D69" s="1007"/>
      <c r="E69" s="1007"/>
      <c r="F69" s="490">
        <v>0</v>
      </c>
      <c r="G69" s="490">
        <v>0</v>
      </c>
      <c r="H69" s="490">
        <v>0</v>
      </c>
      <c r="I69" s="490">
        <v>0</v>
      </c>
      <c r="J69" s="490">
        <v>0</v>
      </c>
      <c r="K69" s="490">
        <v>0</v>
      </c>
      <c r="L69" s="490">
        <v>0</v>
      </c>
    </row>
    <row r="70" spans="1:17" ht="55.5" customHeight="1">
      <c r="A70" s="994"/>
      <c r="B70" s="1007" t="s">
        <v>467</v>
      </c>
      <c r="C70" s="1007"/>
      <c r="D70" s="1007"/>
      <c r="E70" s="1007"/>
      <c r="F70" s="490">
        <v>0</v>
      </c>
      <c r="G70" s="490">
        <v>0</v>
      </c>
      <c r="H70" s="490">
        <v>0</v>
      </c>
      <c r="I70" s="490">
        <v>0</v>
      </c>
      <c r="J70" s="490">
        <v>0</v>
      </c>
      <c r="K70" s="490">
        <v>0</v>
      </c>
      <c r="L70" s="490">
        <v>0</v>
      </c>
    </row>
    <row r="71" spans="1:17" ht="36.75" customHeight="1">
      <c r="A71" s="1050" t="s">
        <v>437</v>
      </c>
      <c r="B71" s="1050"/>
      <c r="C71" s="1050"/>
      <c r="D71" s="1050"/>
      <c r="E71" s="1050"/>
      <c r="F71" s="493">
        <v>0</v>
      </c>
      <c r="G71" s="493">
        <v>0</v>
      </c>
      <c r="H71" s="493">
        <v>0</v>
      </c>
      <c r="I71" s="493">
        <v>0</v>
      </c>
      <c r="J71" s="493">
        <v>0</v>
      </c>
      <c r="K71" s="493">
        <v>0</v>
      </c>
      <c r="L71" s="493">
        <v>0</v>
      </c>
    </row>
    <row r="72" spans="1:17" ht="15.75" customHeight="1">
      <c r="A72" s="1007" t="s">
        <v>438</v>
      </c>
      <c r="B72" s="1007"/>
      <c r="C72" s="1007"/>
      <c r="D72" s="1007"/>
      <c r="E72" s="1007"/>
      <c r="F72" s="490">
        <v>0</v>
      </c>
      <c r="G72" s="490">
        <v>0</v>
      </c>
      <c r="H72" s="490">
        <v>0</v>
      </c>
      <c r="I72" s="490">
        <v>0</v>
      </c>
      <c r="J72" s="490">
        <v>0</v>
      </c>
      <c r="K72" s="490">
        <v>0</v>
      </c>
      <c r="L72" s="490">
        <v>0</v>
      </c>
    </row>
    <row r="73" spans="1:17" ht="15.75" customHeight="1">
      <c r="A73" s="1007" t="s">
        <v>439</v>
      </c>
      <c r="B73" s="1007"/>
      <c r="C73" s="1007"/>
      <c r="D73" s="1007"/>
      <c r="E73" s="1007"/>
      <c r="F73" s="490">
        <v>0</v>
      </c>
      <c r="G73" s="490">
        <v>0</v>
      </c>
      <c r="H73" s="490">
        <v>0</v>
      </c>
      <c r="I73" s="490">
        <v>0</v>
      </c>
      <c r="J73" s="490">
        <v>0</v>
      </c>
      <c r="K73" s="490">
        <v>0</v>
      </c>
      <c r="L73" s="490">
        <v>0</v>
      </c>
    </row>
    <row r="74" spans="1:17" ht="46.5" customHeight="1">
      <c r="A74" s="1015" t="s">
        <v>1417</v>
      </c>
      <c r="B74" s="1015"/>
      <c r="C74" s="1015"/>
      <c r="D74" s="1015"/>
      <c r="E74" s="1015"/>
      <c r="F74" s="494">
        <f>F75</f>
        <v>85597.296000000002</v>
      </c>
      <c r="G74" s="494">
        <f t="shared" ref="G74:K74" si="5">G75</f>
        <v>72711.273000000001</v>
      </c>
      <c r="H74" s="494">
        <f t="shared" si="5"/>
        <v>72711.273000000001</v>
      </c>
      <c r="I74" s="494">
        <f t="shared" si="5"/>
        <v>72711.27</v>
      </c>
      <c r="J74" s="494">
        <f t="shared" si="5"/>
        <v>72711.27</v>
      </c>
      <c r="K74" s="494">
        <f t="shared" si="5"/>
        <v>72711.27</v>
      </c>
      <c r="L74" s="489">
        <f>F74+G74+H74+I74+J74+K74</f>
        <v>449153.65200000006</v>
      </c>
      <c r="M74" s="298"/>
    </row>
    <row r="75" spans="1:17" ht="15.75" customHeight="1">
      <c r="A75" s="1007" t="s">
        <v>433</v>
      </c>
      <c r="B75" s="1007"/>
      <c r="C75" s="1007"/>
      <c r="D75" s="1007"/>
      <c r="E75" s="1007"/>
      <c r="F75" s="310">
        <v>85597.296000000002</v>
      </c>
      <c r="G75" s="310">
        <v>72711.273000000001</v>
      </c>
      <c r="H75" s="310">
        <v>72711.273000000001</v>
      </c>
      <c r="I75" s="310">
        <v>72711.27</v>
      </c>
      <c r="J75" s="310">
        <v>72711.27</v>
      </c>
      <c r="K75" s="310">
        <v>72711.27</v>
      </c>
      <c r="L75" s="310">
        <f>I75+J75+K75</f>
        <v>218133.81</v>
      </c>
    </row>
    <row r="76" spans="1:17" ht="21" customHeight="1">
      <c r="A76" s="994"/>
      <c r="B76" s="995" t="s">
        <v>434</v>
      </c>
      <c r="C76" s="995"/>
      <c r="D76" s="995"/>
      <c r="E76" s="995"/>
      <c r="F76" s="310">
        <v>0</v>
      </c>
      <c r="G76" s="310">
        <v>0</v>
      </c>
      <c r="H76" s="310">
        <v>0</v>
      </c>
      <c r="I76" s="310">
        <v>0</v>
      </c>
      <c r="J76" s="310">
        <v>0</v>
      </c>
      <c r="K76" s="310">
        <v>0</v>
      </c>
      <c r="L76" s="310">
        <v>0</v>
      </c>
    </row>
    <row r="77" spans="1:17" ht="33" customHeight="1">
      <c r="A77" s="994"/>
      <c r="B77" s="1008" t="s">
        <v>435</v>
      </c>
      <c r="C77" s="1008"/>
      <c r="D77" s="1008"/>
      <c r="E77" s="1008"/>
      <c r="F77" s="490">
        <v>0</v>
      </c>
      <c r="G77" s="490">
        <v>0</v>
      </c>
      <c r="H77" s="490">
        <v>0</v>
      </c>
      <c r="I77" s="490">
        <v>0</v>
      </c>
      <c r="J77" s="490">
        <v>0</v>
      </c>
      <c r="K77" s="490">
        <v>0</v>
      </c>
      <c r="L77" s="490">
        <v>0</v>
      </c>
    </row>
    <row r="78" spans="1:17" ht="15.75" customHeight="1">
      <c r="A78" s="994"/>
      <c r="B78" s="1007" t="s">
        <v>55</v>
      </c>
      <c r="C78" s="1007"/>
      <c r="D78" s="1007"/>
      <c r="E78" s="1007"/>
      <c r="F78" s="490">
        <v>0</v>
      </c>
      <c r="G78" s="490">
        <v>0</v>
      </c>
      <c r="H78" s="490">
        <v>0</v>
      </c>
      <c r="I78" s="490">
        <v>0</v>
      </c>
      <c r="J78" s="490">
        <v>0</v>
      </c>
      <c r="K78" s="490">
        <v>0</v>
      </c>
      <c r="L78" s="490">
        <v>0</v>
      </c>
    </row>
    <row r="79" spans="1:17" ht="51.75" customHeight="1">
      <c r="A79" s="994"/>
      <c r="B79" s="1007" t="s">
        <v>467</v>
      </c>
      <c r="C79" s="1007"/>
      <c r="D79" s="1007"/>
      <c r="E79" s="1007"/>
      <c r="F79" s="490">
        <v>0</v>
      </c>
      <c r="G79" s="490">
        <v>0</v>
      </c>
      <c r="H79" s="490">
        <v>0</v>
      </c>
      <c r="I79" s="490">
        <v>0</v>
      </c>
      <c r="J79" s="490">
        <v>0</v>
      </c>
      <c r="K79" s="490">
        <v>0</v>
      </c>
      <c r="L79" s="490">
        <v>0</v>
      </c>
    </row>
    <row r="80" spans="1:17" ht="36" customHeight="1">
      <c r="A80" s="1050" t="s">
        <v>437</v>
      </c>
      <c r="B80" s="1050"/>
      <c r="C80" s="1050"/>
      <c r="D80" s="1050"/>
      <c r="E80" s="1050"/>
      <c r="F80" s="493">
        <v>0</v>
      </c>
      <c r="G80" s="493">
        <v>0</v>
      </c>
      <c r="H80" s="493">
        <v>0</v>
      </c>
      <c r="I80" s="493">
        <v>0</v>
      </c>
      <c r="J80" s="493">
        <v>0</v>
      </c>
      <c r="K80" s="493">
        <v>0</v>
      </c>
      <c r="L80" s="493">
        <v>0</v>
      </c>
    </row>
    <row r="81" spans="1:19" ht="15.75" customHeight="1">
      <c r="A81" s="1007" t="s">
        <v>438</v>
      </c>
      <c r="B81" s="1007"/>
      <c r="C81" s="1007"/>
      <c r="D81" s="1007"/>
      <c r="E81" s="1007"/>
      <c r="F81" s="490">
        <v>0</v>
      </c>
      <c r="G81" s="490">
        <v>0</v>
      </c>
      <c r="H81" s="490">
        <v>0</v>
      </c>
      <c r="I81" s="490">
        <v>0</v>
      </c>
      <c r="J81" s="490">
        <v>0</v>
      </c>
      <c r="K81" s="490">
        <v>0</v>
      </c>
      <c r="L81" s="490">
        <v>0</v>
      </c>
    </row>
    <row r="82" spans="1:19" ht="15.75" customHeight="1">
      <c r="A82" s="1007" t="s">
        <v>439</v>
      </c>
      <c r="B82" s="1007"/>
      <c r="C82" s="1007"/>
      <c r="D82" s="1007"/>
      <c r="E82" s="1007"/>
      <c r="F82" s="490">
        <v>0</v>
      </c>
      <c r="G82" s="490">
        <v>0</v>
      </c>
      <c r="H82" s="490">
        <v>0</v>
      </c>
      <c r="I82" s="490">
        <v>0</v>
      </c>
      <c r="J82" s="490">
        <v>0</v>
      </c>
      <c r="K82" s="490">
        <v>0</v>
      </c>
      <c r="L82" s="490">
        <v>0</v>
      </c>
    </row>
    <row r="83" spans="1:19" ht="18" customHeight="1">
      <c r="A83" s="993" t="s">
        <v>441</v>
      </c>
      <c r="B83" s="993"/>
      <c r="C83" s="993"/>
      <c r="D83" s="993"/>
      <c r="E83" s="993"/>
      <c r="F83" s="310">
        <v>0</v>
      </c>
      <c r="G83" s="310">
        <v>0</v>
      </c>
      <c r="H83" s="310">
        <v>0</v>
      </c>
      <c r="I83" s="310">
        <v>0</v>
      </c>
      <c r="J83" s="310">
        <v>0</v>
      </c>
      <c r="K83" s="310">
        <v>0</v>
      </c>
      <c r="L83" s="310">
        <v>0</v>
      </c>
    </row>
    <row r="84" spans="1:19" ht="43.5" customHeight="1">
      <c r="A84" s="1015" t="s">
        <v>1418</v>
      </c>
      <c r="B84" s="1015"/>
      <c r="C84" s="1015"/>
      <c r="D84" s="1015"/>
      <c r="E84" s="1015"/>
      <c r="F84" s="494">
        <f>F85</f>
        <v>83438.399999999994</v>
      </c>
      <c r="G84" s="494">
        <f t="shared" ref="G84:K84" si="6">G85</f>
        <v>83438.399999999994</v>
      </c>
      <c r="H84" s="494">
        <f t="shared" si="6"/>
        <v>83438.399999999994</v>
      </c>
      <c r="I84" s="494">
        <f t="shared" si="6"/>
        <v>83438.399999999994</v>
      </c>
      <c r="J84" s="494">
        <f t="shared" si="6"/>
        <v>83438.399999999994</v>
      </c>
      <c r="K84" s="494">
        <f t="shared" si="6"/>
        <v>83438.399999999994</v>
      </c>
      <c r="L84" s="489">
        <f>F84+G84+H84+I84+J84+K84</f>
        <v>500630.4</v>
      </c>
      <c r="M84" s="298" t="s">
        <v>1021</v>
      </c>
      <c r="N84" s="302">
        <v>1369865.176</v>
      </c>
      <c r="O84" s="302">
        <v>1369865.176</v>
      </c>
      <c r="P84" s="302">
        <v>1369865.176</v>
      </c>
      <c r="Q84" s="127"/>
    </row>
    <row r="85" spans="1:19" ht="18" customHeight="1">
      <c r="A85" s="1007" t="s">
        <v>433</v>
      </c>
      <c r="B85" s="1007"/>
      <c r="C85" s="1007"/>
      <c r="D85" s="1007"/>
      <c r="E85" s="1007"/>
      <c r="F85" s="310">
        <v>83438.399999999994</v>
      </c>
      <c r="G85" s="310">
        <v>83438.399999999994</v>
      </c>
      <c r="H85" s="310">
        <v>83438.399999999994</v>
      </c>
      <c r="I85" s="310">
        <v>83438.399999999994</v>
      </c>
      <c r="J85" s="310">
        <v>83438.399999999994</v>
      </c>
      <c r="K85" s="310">
        <v>83438.399999999994</v>
      </c>
      <c r="L85" s="310">
        <f>F85+G85+H85+I85+J85+K85</f>
        <v>500630.4</v>
      </c>
    </row>
    <row r="86" spans="1:19" ht="18" customHeight="1">
      <c r="A86" s="994"/>
      <c r="B86" s="995" t="s">
        <v>434</v>
      </c>
      <c r="C86" s="995"/>
      <c r="D86" s="995"/>
      <c r="E86" s="995"/>
      <c r="F86" s="310">
        <v>0</v>
      </c>
      <c r="G86" s="310">
        <v>0</v>
      </c>
      <c r="H86" s="310">
        <v>0</v>
      </c>
      <c r="I86" s="310">
        <v>0</v>
      </c>
      <c r="J86" s="310">
        <v>0</v>
      </c>
      <c r="K86" s="310">
        <v>0</v>
      </c>
      <c r="L86" s="310">
        <v>0</v>
      </c>
    </row>
    <row r="87" spans="1:19" ht="18" customHeight="1">
      <c r="A87" s="994"/>
      <c r="B87" s="1008" t="s">
        <v>435</v>
      </c>
      <c r="C87" s="1008"/>
      <c r="D87" s="1008"/>
      <c r="E87" s="1008"/>
      <c r="F87" s="490">
        <v>0</v>
      </c>
      <c r="G87" s="490">
        <v>0</v>
      </c>
      <c r="H87" s="490">
        <v>0</v>
      </c>
      <c r="I87" s="490">
        <v>0</v>
      </c>
      <c r="J87" s="490">
        <v>0</v>
      </c>
      <c r="K87" s="490">
        <v>0</v>
      </c>
      <c r="L87" s="490">
        <v>0</v>
      </c>
    </row>
    <row r="88" spans="1:19" ht="18" customHeight="1">
      <c r="A88" s="994"/>
      <c r="B88" s="1007" t="s">
        <v>55</v>
      </c>
      <c r="C88" s="1007"/>
      <c r="D88" s="1007"/>
      <c r="E88" s="1007"/>
      <c r="F88" s="490">
        <v>0</v>
      </c>
      <c r="G88" s="490">
        <v>0</v>
      </c>
      <c r="H88" s="490">
        <v>0</v>
      </c>
      <c r="I88" s="490">
        <v>0</v>
      </c>
      <c r="J88" s="490">
        <v>0</v>
      </c>
      <c r="K88" s="490">
        <v>0</v>
      </c>
      <c r="L88" s="490">
        <v>0</v>
      </c>
    </row>
    <row r="89" spans="1:19" ht="18" customHeight="1">
      <c r="A89" s="994"/>
      <c r="B89" s="1007" t="s">
        <v>467</v>
      </c>
      <c r="C89" s="1007"/>
      <c r="D89" s="1007"/>
      <c r="E89" s="1007"/>
      <c r="F89" s="490">
        <v>0</v>
      </c>
      <c r="G89" s="490">
        <v>0</v>
      </c>
      <c r="H89" s="490">
        <v>0</v>
      </c>
      <c r="I89" s="490">
        <v>0</v>
      </c>
      <c r="J89" s="490">
        <v>0</v>
      </c>
      <c r="K89" s="490">
        <v>0</v>
      </c>
      <c r="L89" s="490">
        <v>0</v>
      </c>
    </row>
    <row r="90" spans="1:19" ht="18" customHeight="1">
      <c r="A90" s="1050" t="s">
        <v>437</v>
      </c>
      <c r="B90" s="1050"/>
      <c r="C90" s="1050"/>
      <c r="D90" s="1050"/>
      <c r="E90" s="1050"/>
      <c r="F90" s="493">
        <v>0</v>
      </c>
      <c r="G90" s="493">
        <v>0</v>
      </c>
      <c r="H90" s="493">
        <v>0</v>
      </c>
      <c r="I90" s="493">
        <v>0</v>
      </c>
      <c r="J90" s="493">
        <v>0</v>
      </c>
      <c r="K90" s="493">
        <v>0</v>
      </c>
      <c r="L90" s="493">
        <v>0</v>
      </c>
    </row>
    <row r="91" spans="1:19" ht="18" customHeight="1">
      <c r="A91" s="1007" t="s">
        <v>438</v>
      </c>
      <c r="B91" s="1007"/>
      <c r="C91" s="1007"/>
      <c r="D91" s="1007"/>
      <c r="E91" s="1007"/>
      <c r="F91" s="490">
        <v>0</v>
      </c>
      <c r="G91" s="490">
        <v>0</v>
      </c>
      <c r="H91" s="490">
        <v>0</v>
      </c>
      <c r="I91" s="490">
        <v>0</v>
      </c>
      <c r="J91" s="490">
        <v>0</v>
      </c>
      <c r="K91" s="490">
        <v>0</v>
      </c>
      <c r="L91" s="490">
        <v>0</v>
      </c>
    </row>
    <row r="92" spans="1:19" ht="18" customHeight="1">
      <c r="A92" s="1007" t="s">
        <v>439</v>
      </c>
      <c r="B92" s="1007"/>
      <c r="C92" s="1007"/>
      <c r="D92" s="1007"/>
      <c r="E92" s="1007"/>
      <c r="F92" s="490">
        <v>0</v>
      </c>
      <c r="G92" s="490">
        <v>0</v>
      </c>
      <c r="H92" s="490">
        <v>0</v>
      </c>
      <c r="I92" s="490">
        <v>0</v>
      </c>
      <c r="J92" s="490">
        <v>0</v>
      </c>
      <c r="K92" s="490">
        <v>0</v>
      </c>
      <c r="L92" s="490">
        <v>0</v>
      </c>
    </row>
    <row r="93" spans="1:19" ht="18" customHeight="1">
      <c r="A93" s="993" t="s">
        <v>441</v>
      </c>
      <c r="B93" s="993"/>
      <c r="C93" s="993"/>
      <c r="D93" s="993"/>
      <c r="E93" s="993"/>
      <c r="F93" s="310">
        <v>0</v>
      </c>
      <c r="G93" s="310">
        <v>0</v>
      </c>
      <c r="H93" s="310">
        <v>0</v>
      </c>
      <c r="I93" s="310">
        <v>0</v>
      </c>
      <c r="J93" s="310">
        <v>0</v>
      </c>
      <c r="K93" s="310">
        <v>0</v>
      </c>
      <c r="L93" s="310">
        <v>0</v>
      </c>
    </row>
    <row r="94" spans="1:19" ht="36.75" customHeight="1">
      <c r="A94" s="1015" t="s">
        <v>1614</v>
      </c>
      <c r="B94" s="1015"/>
      <c r="C94" s="1015"/>
      <c r="D94" s="1015"/>
      <c r="E94" s="1015"/>
      <c r="F94" s="494">
        <f>F95</f>
        <v>2644.1709999999998</v>
      </c>
      <c r="G94" s="494">
        <f t="shared" ref="G94" si="7">G95</f>
        <v>2644.1709999999998</v>
      </c>
      <c r="H94" s="494">
        <f>H95</f>
        <v>2664.1709999999998</v>
      </c>
      <c r="I94" s="494">
        <f t="shared" ref="I94:K94" si="8">I95</f>
        <v>2664.17</v>
      </c>
      <c r="J94" s="494">
        <f t="shared" si="8"/>
        <v>2664.17</v>
      </c>
      <c r="K94" s="494">
        <f t="shared" si="8"/>
        <v>2664.17</v>
      </c>
      <c r="L94" s="489">
        <f>F94+G94+H94+I94+J94+K94</f>
        <v>15945.022999999999</v>
      </c>
      <c r="M94" s="298" t="s">
        <v>1022</v>
      </c>
      <c r="N94" s="302">
        <v>85597.296000000002</v>
      </c>
      <c r="O94" s="302">
        <v>72711.273000000001</v>
      </c>
      <c r="P94" s="302">
        <v>72711.273000000001</v>
      </c>
    </row>
    <row r="95" spans="1:19" ht="18" customHeight="1">
      <c r="A95" s="1007" t="s">
        <v>433</v>
      </c>
      <c r="B95" s="1007"/>
      <c r="C95" s="1007"/>
      <c r="D95" s="1007"/>
      <c r="E95" s="1007"/>
      <c r="F95" s="310">
        <v>2644.1709999999998</v>
      </c>
      <c r="G95" s="310">
        <v>2644.1709999999998</v>
      </c>
      <c r="H95" s="310">
        <v>2664.1709999999998</v>
      </c>
      <c r="I95" s="310">
        <v>2664.17</v>
      </c>
      <c r="J95" s="310">
        <v>2664.17</v>
      </c>
      <c r="K95" s="310">
        <v>2664.17</v>
      </c>
      <c r="L95" s="310">
        <f>I95+J95+K95</f>
        <v>7992.51</v>
      </c>
      <c r="N95" s="301"/>
      <c r="O95" s="301"/>
      <c r="P95" s="301"/>
      <c r="S95" s="302"/>
    </row>
    <row r="96" spans="1:19" ht="18" customHeight="1">
      <c r="A96" s="994"/>
      <c r="B96" s="995" t="s">
        <v>434</v>
      </c>
      <c r="C96" s="995"/>
      <c r="D96" s="995"/>
      <c r="E96" s="995"/>
      <c r="F96" s="310">
        <v>721.447</v>
      </c>
      <c r="G96" s="310">
        <v>676.423</v>
      </c>
      <c r="H96" s="310">
        <v>644.27599999999995</v>
      </c>
      <c r="I96" s="310">
        <v>644.27599999999995</v>
      </c>
      <c r="J96" s="310">
        <v>644.27599999999995</v>
      </c>
      <c r="K96" s="310">
        <v>644.27599999999995</v>
      </c>
      <c r="L96" s="310">
        <f>I96+J96+K96</f>
        <v>1932.828</v>
      </c>
      <c r="S96" s="324"/>
    </row>
    <row r="97" spans="1:17" ht="18" customHeight="1">
      <c r="A97" s="994"/>
      <c r="B97" s="1008" t="s">
        <v>435</v>
      </c>
      <c r="C97" s="1008"/>
      <c r="D97" s="1008"/>
      <c r="E97" s="1008"/>
      <c r="F97" s="490">
        <v>0</v>
      </c>
      <c r="G97" s="490">
        <v>0</v>
      </c>
      <c r="H97" s="490">
        <v>0</v>
      </c>
      <c r="I97" s="490">
        <v>0</v>
      </c>
      <c r="J97" s="490">
        <v>0</v>
      </c>
      <c r="K97" s="490">
        <v>0</v>
      </c>
      <c r="L97" s="490">
        <v>0</v>
      </c>
    </row>
    <row r="98" spans="1:17" ht="18" customHeight="1">
      <c r="A98" s="994"/>
      <c r="B98" s="1007" t="s">
        <v>55</v>
      </c>
      <c r="C98" s="1007"/>
      <c r="D98" s="1007"/>
      <c r="E98" s="1007"/>
      <c r="F98" s="490">
        <v>0</v>
      </c>
      <c r="G98" s="490">
        <v>0</v>
      </c>
      <c r="H98" s="490">
        <v>0</v>
      </c>
      <c r="I98" s="490">
        <v>0</v>
      </c>
      <c r="J98" s="490">
        <v>0</v>
      </c>
      <c r="K98" s="490">
        <v>0</v>
      </c>
      <c r="L98" s="490">
        <v>0</v>
      </c>
    </row>
    <row r="99" spans="1:17" ht="18" customHeight="1">
      <c r="A99" s="994"/>
      <c r="B99" s="1007" t="s">
        <v>467</v>
      </c>
      <c r="C99" s="1007"/>
      <c r="D99" s="1007"/>
      <c r="E99" s="1007"/>
      <c r="F99" s="490">
        <v>0</v>
      </c>
      <c r="G99" s="490">
        <v>0</v>
      </c>
      <c r="H99" s="490">
        <v>0</v>
      </c>
      <c r="I99" s="490">
        <v>0</v>
      </c>
      <c r="J99" s="490">
        <v>0</v>
      </c>
      <c r="K99" s="490">
        <v>0</v>
      </c>
      <c r="L99" s="490">
        <v>0</v>
      </c>
    </row>
    <row r="100" spans="1:17" ht="18" customHeight="1">
      <c r="A100" s="1050" t="s">
        <v>437</v>
      </c>
      <c r="B100" s="1050"/>
      <c r="C100" s="1050"/>
      <c r="D100" s="1050"/>
      <c r="E100" s="1050"/>
      <c r="F100" s="493">
        <v>0</v>
      </c>
      <c r="G100" s="493">
        <v>0</v>
      </c>
      <c r="H100" s="493">
        <v>0</v>
      </c>
      <c r="I100" s="493">
        <v>0</v>
      </c>
      <c r="J100" s="493">
        <v>0</v>
      </c>
      <c r="K100" s="493">
        <v>0</v>
      </c>
      <c r="L100" s="493">
        <v>0</v>
      </c>
    </row>
    <row r="101" spans="1:17" ht="18" customHeight="1">
      <c r="A101" s="1007" t="s">
        <v>438</v>
      </c>
      <c r="B101" s="1007"/>
      <c r="C101" s="1007"/>
      <c r="D101" s="1007"/>
      <c r="E101" s="1007"/>
      <c r="F101" s="490">
        <v>0</v>
      </c>
      <c r="G101" s="490">
        <v>0</v>
      </c>
      <c r="H101" s="490">
        <v>0</v>
      </c>
      <c r="I101" s="490">
        <v>0</v>
      </c>
      <c r="J101" s="490">
        <v>0</v>
      </c>
      <c r="K101" s="490">
        <v>0</v>
      </c>
      <c r="L101" s="490">
        <v>0</v>
      </c>
    </row>
    <row r="102" spans="1:17" ht="18" customHeight="1">
      <c r="A102" s="1007" t="s">
        <v>439</v>
      </c>
      <c r="B102" s="1007"/>
      <c r="C102" s="1007"/>
      <c r="D102" s="1007"/>
      <c r="E102" s="1007"/>
      <c r="F102" s="490">
        <v>0</v>
      </c>
      <c r="G102" s="490">
        <v>0</v>
      </c>
      <c r="H102" s="490">
        <v>0</v>
      </c>
      <c r="I102" s="490">
        <v>0</v>
      </c>
      <c r="J102" s="490">
        <v>0</v>
      </c>
      <c r="K102" s="490">
        <v>0</v>
      </c>
      <c r="L102" s="490">
        <v>0</v>
      </c>
    </row>
    <row r="103" spans="1:17" ht="18" customHeight="1">
      <c r="A103" s="993" t="s">
        <v>441</v>
      </c>
      <c r="B103" s="993"/>
      <c r="C103" s="993"/>
      <c r="D103" s="993"/>
      <c r="E103" s="993"/>
      <c r="F103" s="310">
        <v>0</v>
      </c>
      <c r="G103" s="310">
        <v>0</v>
      </c>
      <c r="H103" s="310">
        <v>0</v>
      </c>
      <c r="I103" s="310">
        <v>0</v>
      </c>
      <c r="J103" s="310">
        <v>0</v>
      </c>
      <c r="K103" s="310">
        <v>0</v>
      </c>
      <c r="L103" s="310">
        <v>0</v>
      </c>
      <c r="N103" s="266"/>
      <c r="O103" s="266"/>
      <c r="P103" s="266"/>
    </row>
    <row r="104" spans="1:17" ht="71.25" customHeight="1">
      <c r="A104" s="1015" t="s">
        <v>1419</v>
      </c>
      <c r="B104" s="1015"/>
      <c r="C104" s="1015"/>
      <c r="D104" s="1015"/>
      <c r="E104" s="1015"/>
      <c r="F104" s="494">
        <f>F105</f>
        <v>12637.722</v>
      </c>
      <c r="G104" s="494">
        <f t="shared" ref="G104:K104" si="9">G105</f>
        <v>12520.254999999999</v>
      </c>
      <c r="H104" s="494">
        <f t="shared" si="9"/>
        <v>12950.163</v>
      </c>
      <c r="I104" s="494">
        <f t="shared" si="9"/>
        <v>12950.163</v>
      </c>
      <c r="J104" s="494">
        <f t="shared" si="9"/>
        <v>12950.163</v>
      </c>
      <c r="K104" s="494">
        <f t="shared" si="9"/>
        <v>12950.163</v>
      </c>
      <c r="L104" s="494">
        <f>F104+G104+H104+I104+J104+K104</f>
        <v>76958.629000000001</v>
      </c>
      <c r="M104" s="298" t="s">
        <v>1023</v>
      </c>
      <c r="N104" s="302">
        <v>2644.1709999999998</v>
      </c>
      <c r="O104" s="302">
        <v>2644.1709999999998</v>
      </c>
      <c r="P104" s="302">
        <v>2664.1709999999998</v>
      </c>
      <c r="Q104" s="302"/>
    </row>
    <row r="105" spans="1:17" ht="18" customHeight="1">
      <c r="A105" s="1007" t="s">
        <v>433</v>
      </c>
      <c r="B105" s="1007"/>
      <c r="C105" s="1007"/>
      <c r="D105" s="1007"/>
      <c r="E105" s="1007"/>
      <c r="F105" s="310">
        <v>12637.722</v>
      </c>
      <c r="G105" s="310">
        <v>12520.254999999999</v>
      </c>
      <c r="H105" s="310">
        <v>12950.163</v>
      </c>
      <c r="I105" s="310">
        <v>12950.163</v>
      </c>
      <c r="J105" s="310">
        <v>12950.163</v>
      </c>
      <c r="K105" s="310">
        <v>12950.163</v>
      </c>
      <c r="L105" s="310">
        <f>SUM(F105:K105)</f>
        <v>76958.629000000001</v>
      </c>
      <c r="N105" s="324">
        <v>721.447</v>
      </c>
      <c r="O105" s="324">
        <v>676.423</v>
      </c>
      <c r="P105" s="324">
        <v>644.27599999999995</v>
      </c>
      <c r="Q105" s="324"/>
    </row>
    <row r="106" spans="1:17" ht="18" customHeight="1">
      <c r="A106" s="994"/>
      <c r="B106" s="995" t="s">
        <v>434</v>
      </c>
      <c r="C106" s="995"/>
      <c r="D106" s="995"/>
      <c r="E106" s="995"/>
      <c r="F106" s="310">
        <v>8720.027</v>
      </c>
      <c r="G106" s="310">
        <v>7887.76</v>
      </c>
      <c r="H106" s="310">
        <v>7381.5919999999996</v>
      </c>
      <c r="I106" s="310">
        <v>7381.5919999999996</v>
      </c>
      <c r="J106" s="310">
        <v>7381.5919999999996</v>
      </c>
      <c r="K106" s="310">
        <v>7381.5919999999996</v>
      </c>
      <c r="L106" s="310">
        <f>SUM(F106:K106)</f>
        <v>46134.154999999999</v>
      </c>
    </row>
    <row r="107" spans="1:17" ht="18" customHeight="1">
      <c r="A107" s="994"/>
      <c r="B107" s="1008" t="s">
        <v>435</v>
      </c>
      <c r="C107" s="1008"/>
      <c r="D107" s="1008"/>
      <c r="E107" s="1008"/>
      <c r="F107" s="490">
        <v>0</v>
      </c>
      <c r="G107" s="490">
        <v>0</v>
      </c>
      <c r="H107" s="490">
        <v>0</v>
      </c>
      <c r="I107" s="490">
        <v>0</v>
      </c>
      <c r="J107" s="490">
        <v>0</v>
      </c>
      <c r="K107" s="490">
        <v>0</v>
      </c>
      <c r="L107" s="490">
        <v>0</v>
      </c>
    </row>
    <row r="108" spans="1:17" ht="18" customHeight="1">
      <c r="A108" s="994"/>
      <c r="B108" s="1007" t="s">
        <v>55</v>
      </c>
      <c r="C108" s="1007"/>
      <c r="D108" s="1007"/>
      <c r="E108" s="1007"/>
      <c r="F108" s="490">
        <v>0</v>
      </c>
      <c r="G108" s="490">
        <v>0</v>
      </c>
      <c r="H108" s="490">
        <v>0</v>
      </c>
      <c r="I108" s="490">
        <v>0</v>
      </c>
      <c r="J108" s="490">
        <v>0</v>
      </c>
      <c r="K108" s="490">
        <v>0</v>
      </c>
      <c r="L108" s="490">
        <v>0</v>
      </c>
    </row>
    <row r="109" spans="1:17" ht="18" customHeight="1">
      <c r="A109" s="994"/>
      <c r="B109" s="1007" t="s">
        <v>467</v>
      </c>
      <c r="C109" s="1007"/>
      <c r="D109" s="1007"/>
      <c r="E109" s="1007"/>
      <c r="F109" s="490">
        <v>0</v>
      </c>
      <c r="G109" s="490">
        <v>0</v>
      </c>
      <c r="H109" s="490">
        <v>0</v>
      </c>
      <c r="I109" s="490">
        <v>0</v>
      </c>
      <c r="J109" s="490">
        <v>0</v>
      </c>
      <c r="K109" s="490">
        <v>0</v>
      </c>
      <c r="L109" s="490">
        <v>0</v>
      </c>
    </row>
    <row r="110" spans="1:17" ht="18" customHeight="1">
      <c r="A110" s="1050" t="s">
        <v>437</v>
      </c>
      <c r="B110" s="1050"/>
      <c r="C110" s="1050"/>
      <c r="D110" s="1050"/>
      <c r="E110" s="1050"/>
      <c r="F110" s="493">
        <v>0</v>
      </c>
      <c r="G110" s="493">
        <v>0</v>
      </c>
      <c r="H110" s="493">
        <v>0</v>
      </c>
      <c r="I110" s="493">
        <v>0</v>
      </c>
      <c r="J110" s="493">
        <v>0</v>
      </c>
      <c r="K110" s="493">
        <v>0</v>
      </c>
      <c r="L110" s="493">
        <v>0</v>
      </c>
    </row>
    <row r="111" spans="1:17" ht="18" customHeight="1">
      <c r="A111" s="1007" t="s">
        <v>438</v>
      </c>
      <c r="B111" s="1007"/>
      <c r="C111" s="1007"/>
      <c r="D111" s="1007"/>
      <c r="E111" s="1007"/>
      <c r="F111" s="490">
        <v>0</v>
      </c>
      <c r="G111" s="490">
        <v>0</v>
      </c>
      <c r="H111" s="490">
        <v>0</v>
      </c>
      <c r="I111" s="490">
        <v>0</v>
      </c>
      <c r="J111" s="490">
        <v>0</v>
      </c>
      <c r="K111" s="490">
        <v>0</v>
      </c>
      <c r="L111" s="490">
        <v>0</v>
      </c>
    </row>
    <row r="112" spans="1:17" ht="18" customHeight="1">
      <c r="A112" s="1007" t="s">
        <v>439</v>
      </c>
      <c r="B112" s="1007"/>
      <c r="C112" s="1007"/>
      <c r="D112" s="1007"/>
      <c r="E112" s="1007"/>
      <c r="F112" s="490">
        <v>0</v>
      </c>
      <c r="G112" s="490">
        <v>0</v>
      </c>
      <c r="H112" s="490">
        <v>0</v>
      </c>
      <c r="I112" s="490">
        <v>0</v>
      </c>
      <c r="J112" s="490">
        <v>0</v>
      </c>
      <c r="K112" s="490">
        <v>0</v>
      </c>
      <c r="L112" s="490">
        <v>0</v>
      </c>
    </row>
    <row r="113" spans="1:19" ht="18" customHeight="1">
      <c r="A113" s="993" t="s">
        <v>441</v>
      </c>
      <c r="B113" s="993"/>
      <c r="C113" s="993"/>
      <c r="D113" s="993"/>
      <c r="E113" s="993"/>
      <c r="F113" s="310">
        <v>0</v>
      </c>
      <c r="G113" s="310">
        <v>0</v>
      </c>
      <c r="H113" s="310">
        <v>0</v>
      </c>
      <c r="I113" s="310">
        <v>0</v>
      </c>
      <c r="J113" s="310">
        <v>0</v>
      </c>
      <c r="K113" s="310">
        <v>0</v>
      </c>
      <c r="L113" s="310">
        <v>0</v>
      </c>
    </row>
    <row r="114" spans="1:19" ht="39.75" customHeight="1">
      <c r="A114" s="1015" t="s">
        <v>1420</v>
      </c>
      <c r="B114" s="1015"/>
      <c r="C114" s="1015"/>
      <c r="D114" s="1015"/>
      <c r="E114" s="1015"/>
      <c r="F114" s="494">
        <f>F115</f>
        <v>7670.54</v>
      </c>
      <c r="G114" s="494">
        <f t="shared" ref="G114:K114" si="10">G115</f>
        <v>7670.54</v>
      </c>
      <c r="H114" s="494">
        <f t="shared" si="10"/>
        <v>7670.54</v>
      </c>
      <c r="I114" s="494">
        <f t="shared" si="10"/>
        <v>7670.54</v>
      </c>
      <c r="J114" s="494">
        <f t="shared" si="10"/>
        <v>7670.54</v>
      </c>
      <c r="K114" s="494">
        <f t="shared" si="10"/>
        <v>7670.54</v>
      </c>
      <c r="L114" s="494">
        <f>F114+G114+H114+I114+J114+K114</f>
        <v>46023.24</v>
      </c>
      <c r="M114" s="298" t="s">
        <v>1024</v>
      </c>
      <c r="N114" s="302">
        <v>83438.399999999994</v>
      </c>
      <c r="O114" s="302">
        <v>83438.399999999994</v>
      </c>
      <c r="P114" s="324">
        <v>83438.399999999994</v>
      </c>
    </row>
    <row r="115" spans="1:19" ht="18" customHeight="1">
      <c r="A115" s="1007" t="s">
        <v>433</v>
      </c>
      <c r="B115" s="1007"/>
      <c r="C115" s="1007"/>
      <c r="D115" s="1007"/>
      <c r="E115" s="1007"/>
      <c r="F115" s="310">
        <v>7670.54</v>
      </c>
      <c r="G115" s="310">
        <v>7670.54</v>
      </c>
      <c r="H115" s="310">
        <v>7670.54</v>
      </c>
      <c r="I115" s="310">
        <v>7670.54</v>
      </c>
      <c r="J115" s="310">
        <v>7670.54</v>
      </c>
      <c r="K115" s="310">
        <v>7670.54</v>
      </c>
      <c r="L115" s="310">
        <f>SUM(F115:K115)</f>
        <v>46023.24</v>
      </c>
      <c r="S115" s="302"/>
    </row>
    <row r="116" spans="1:19" ht="18" customHeight="1">
      <c r="A116" s="994"/>
      <c r="B116" s="995" t="s">
        <v>434</v>
      </c>
      <c r="C116" s="995"/>
      <c r="D116" s="995"/>
      <c r="E116" s="995"/>
      <c r="F116" s="310">
        <v>5292.6729999999998</v>
      </c>
      <c r="G116" s="310">
        <v>4832.4399999999996</v>
      </c>
      <c r="H116" s="310">
        <v>4372.2079999999996</v>
      </c>
      <c r="I116" s="310">
        <v>4372.21</v>
      </c>
      <c r="J116" s="310">
        <v>4372.21</v>
      </c>
      <c r="K116" s="310">
        <v>4372.21</v>
      </c>
      <c r="L116" s="310">
        <f>SUM(F116:K116)</f>
        <v>27613.950999999997</v>
      </c>
      <c r="R116" s="1">
        <v>3</v>
      </c>
      <c r="S116" s="302"/>
    </row>
    <row r="117" spans="1:19" ht="18" customHeight="1">
      <c r="A117" s="994"/>
      <c r="B117" s="1008" t="s">
        <v>435</v>
      </c>
      <c r="C117" s="1008"/>
      <c r="D117" s="1008"/>
      <c r="E117" s="1008"/>
      <c r="F117" s="490">
        <v>0</v>
      </c>
      <c r="G117" s="490">
        <v>0</v>
      </c>
      <c r="H117" s="490">
        <v>0</v>
      </c>
      <c r="I117" s="490">
        <v>0</v>
      </c>
      <c r="J117" s="490">
        <v>0</v>
      </c>
      <c r="K117" s="490">
        <v>0</v>
      </c>
      <c r="L117" s="490">
        <v>0</v>
      </c>
      <c r="S117" s="306"/>
    </row>
    <row r="118" spans="1:19" ht="18" customHeight="1">
      <c r="A118" s="994"/>
      <c r="B118" s="1007" t="s">
        <v>55</v>
      </c>
      <c r="C118" s="1007"/>
      <c r="D118" s="1007"/>
      <c r="E118" s="1007"/>
      <c r="F118" s="490">
        <v>0</v>
      </c>
      <c r="G118" s="490">
        <v>0</v>
      </c>
      <c r="H118" s="490">
        <v>0</v>
      </c>
      <c r="I118" s="490">
        <v>0</v>
      </c>
      <c r="J118" s="490">
        <v>0</v>
      </c>
      <c r="K118" s="490">
        <v>0</v>
      </c>
      <c r="L118" s="490">
        <v>0</v>
      </c>
    </row>
    <row r="119" spans="1:19" ht="18" customHeight="1">
      <c r="A119" s="994"/>
      <c r="B119" s="1007" t="s">
        <v>467</v>
      </c>
      <c r="C119" s="1007"/>
      <c r="D119" s="1007"/>
      <c r="E119" s="1007"/>
      <c r="F119" s="490">
        <v>0</v>
      </c>
      <c r="G119" s="490">
        <v>0</v>
      </c>
      <c r="H119" s="490">
        <v>0</v>
      </c>
      <c r="I119" s="490">
        <v>0</v>
      </c>
      <c r="J119" s="490">
        <v>0</v>
      </c>
      <c r="K119" s="490">
        <v>0</v>
      </c>
      <c r="L119" s="490">
        <v>0</v>
      </c>
    </row>
    <row r="120" spans="1:19" ht="18" customHeight="1">
      <c r="A120" s="1050" t="s">
        <v>437</v>
      </c>
      <c r="B120" s="1050"/>
      <c r="C120" s="1050"/>
      <c r="D120" s="1050"/>
      <c r="E120" s="1050"/>
      <c r="F120" s="493">
        <v>0</v>
      </c>
      <c r="G120" s="493">
        <v>0</v>
      </c>
      <c r="H120" s="493">
        <v>0</v>
      </c>
      <c r="I120" s="493">
        <v>0</v>
      </c>
      <c r="J120" s="493">
        <v>0</v>
      </c>
      <c r="K120" s="493">
        <v>0</v>
      </c>
      <c r="L120" s="493">
        <v>0</v>
      </c>
    </row>
    <row r="121" spans="1:19" ht="18" customHeight="1">
      <c r="A121" s="1007" t="s">
        <v>438</v>
      </c>
      <c r="B121" s="1007"/>
      <c r="C121" s="1007"/>
      <c r="D121" s="1007"/>
      <c r="E121" s="1007"/>
      <c r="F121" s="490">
        <v>0</v>
      </c>
      <c r="G121" s="490">
        <v>0</v>
      </c>
      <c r="H121" s="490">
        <v>0</v>
      </c>
      <c r="I121" s="490">
        <v>0</v>
      </c>
      <c r="J121" s="490">
        <v>0</v>
      </c>
      <c r="K121" s="490">
        <v>0</v>
      </c>
      <c r="L121" s="490">
        <v>0</v>
      </c>
    </row>
    <row r="122" spans="1:19" ht="18" customHeight="1">
      <c r="A122" s="1007" t="s">
        <v>439</v>
      </c>
      <c r="B122" s="1007"/>
      <c r="C122" s="1007"/>
      <c r="D122" s="1007"/>
      <c r="E122" s="1007"/>
      <c r="F122" s="490">
        <v>0</v>
      </c>
      <c r="G122" s="490">
        <v>0</v>
      </c>
      <c r="H122" s="490">
        <v>0</v>
      </c>
      <c r="I122" s="490">
        <v>0</v>
      </c>
      <c r="J122" s="490">
        <v>0</v>
      </c>
      <c r="K122" s="490">
        <v>0</v>
      </c>
      <c r="L122" s="490">
        <v>0</v>
      </c>
    </row>
    <row r="123" spans="1:19" ht="18" customHeight="1">
      <c r="A123" s="993" t="s">
        <v>441</v>
      </c>
      <c r="B123" s="993"/>
      <c r="C123" s="993"/>
      <c r="D123" s="993"/>
      <c r="E123" s="993"/>
      <c r="F123" s="310">
        <v>0</v>
      </c>
      <c r="G123" s="310">
        <v>0</v>
      </c>
      <c r="H123" s="310">
        <v>0</v>
      </c>
      <c r="I123" s="310">
        <v>0</v>
      </c>
      <c r="J123" s="310">
        <v>0</v>
      </c>
      <c r="K123" s="310">
        <v>0</v>
      </c>
      <c r="L123" s="310">
        <v>0</v>
      </c>
    </row>
    <row r="124" spans="1:19" ht="47.25" customHeight="1">
      <c r="A124" s="1014" t="s">
        <v>1421</v>
      </c>
      <c r="B124" s="1014"/>
      <c r="C124" s="1014"/>
      <c r="D124" s="1014"/>
      <c r="E124" s="1014"/>
      <c r="F124" s="489">
        <f>F125+F130+F131+F132</f>
        <v>1369865.176</v>
      </c>
      <c r="G124" s="489">
        <f t="shared" ref="G124:K124" si="11">G125+G130+G131+G132</f>
        <v>1369865.176</v>
      </c>
      <c r="H124" s="489">
        <f t="shared" si="11"/>
        <v>1369865.176</v>
      </c>
      <c r="I124" s="489">
        <f t="shared" si="11"/>
        <v>1369865.176</v>
      </c>
      <c r="J124" s="489">
        <f t="shared" si="11"/>
        <v>1369865.176</v>
      </c>
      <c r="K124" s="489">
        <f t="shared" si="11"/>
        <v>1369865.176</v>
      </c>
      <c r="L124" s="489">
        <f>F124+G124+H124+I124+J124+K124</f>
        <v>8219191.0559999999</v>
      </c>
      <c r="M124" s="298" t="s">
        <v>1025</v>
      </c>
      <c r="N124" s="301">
        <v>7670.54</v>
      </c>
      <c r="O124" s="301">
        <v>7670.54</v>
      </c>
      <c r="P124" s="301">
        <v>7670.54</v>
      </c>
      <c r="Q124" s="302"/>
    </row>
    <row r="125" spans="1:19" ht="18" customHeight="1">
      <c r="A125" s="1007" t="s">
        <v>433</v>
      </c>
      <c r="B125" s="1007"/>
      <c r="C125" s="1007"/>
      <c r="D125" s="1007"/>
      <c r="E125" s="1007"/>
      <c r="F125" s="310">
        <v>1369865.176</v>
      </c>
      <c r="G125" s="310">
        <v>1369865.176</v>
      </c>
      <c r="H125" s="310">
        <v>1369865.176</v>
      </c>
      <c r="I125" s="310">
        <v>1369865.176</v>
      </c>
      <c r="J125" s="310">
        <v>1369865.176</v>
      </c>
      <c r="K125" s="310">
        <v>1369865.176</v>
      </c>
      <c r="L125" s="310">
        <f>F125+G125+H125+I125+J125+K125</f>
        <v>8219191.0559999999</v>
      </c>
      <c r="N125" s="301">
        <v>5292.6729999999998</v>
      </c>
      <c r="O125" s="301">
        <v>4832.4399999999996</v>
      </c>
      <c r="P125" s="301">
        <v>4372.2079999999996</v>
      </c>
      <c r="Q125" s="302"/>
      <c r="S125" s="302"/>
    </row>
    <row r="126" spans="1:19" ht="18" customHeight="1">
      <c r="A126" s="994"/>
      <c r="B126" s="995" t="s">
        <v>434</v>
      </c>
      <c r="C126" s="995"/>
      <c r="D126" s="995"/>
      <c r="E126" s="995"/>
      <c r="F126" s="310">
        <v>0</v>
      </c>
      <c r="G126" s="310">
        <v>0</v>
      </c>
      <c r="H126" s="310">
        <v>0</v>
      </c>
      <c r="I126" s="310">
        <v>0</v>
      </c>
      <c r="J126" s="310">
        <v>0</v>
      </c>
      <c r="K126" s="310">
        <v>0</v>
      </c>
      <c r="L126" s="310">
        <v>0</v>
      </c>
      <c r="Q126" s="306"/>
      <c r="S126" s="302"/>
    </row>
    <row r="127" spans="1:19" ht="18" customHeight="1">
      <c r="A127" s="994"/>
      <c r="B127" s="1008" t="s">
        <v>435</v>
      </c>
      <c r="C127" s="1008"/>
      <c r="D127" s="1008"/>
      <c r="E127" s="1008"/>
      <c r="F127" s="490">
        <v>0</v>
      </c>
      <c r="G127" s="490">
        <v>0</v>
      </c>
      <c r="H127" s="490">
        <v>0</v>
      </c>
      <c r="I127" s="490">
        <v>0</v>
      </c>
      <c r="J127" s="490">
        <v>0</v>
      </c>
      <c r="K127" s="490">
        <v>0</v>
      </c>
      <c r="L127" s="490">
        <v>0</v>
      </c>
    </row>
    <row r="128" spans="1:19" ht="18" customHeight="1">
      <c r="A128" s="994"/>
      <c r="B128" s="1007" t="s">
        <v>55</v>
      </c>
      <c r="C128" s="1007"/>
      <c r="D128" s="1007"/>
      <c r="E128" s="1007"/>
      <c r="F128" s="490">
        <v>0</v>
      </c>
      <c r="G128" s="490">
        <v>0</v>
      </c>
      <c r="H128" s="490">
        <v>0</v>
      </c>
      <c r="I128" s="490">
        <v>0</v>
      </c>
      <c r="J128" s="490">
        <v>0</v>
      </c>
      <c r="K128" s="490">
        <v>0</v>
      </c>
      <c r="L128" s="490">
        <v>0</v>
      </c>
    </row>
    <row r="129" spans="1:18" ht="18" customHeight="1">
      <c r="A129" s="994"/>
      <c r="B129" s="1007" t="s">
        <v>467</v>
      </c>
      <c r="C129" s="1007"/>
      <c r="D129" s="1007"/>
      <c r="E129" s="1007"/>
      <c r="F129" s="490">
        <v>0</v>
      </c>
      <c r="G129" s="490">
        <v>0</v>
      </c>
      <c r="H129" s="490">
        <v>0</v>
      </c>
      <c r="I129" s="490">
        <v>0</v>
      </c>
      <c r="J129" s="490">
        <v>0</v>
      </c>
      <c r="K129" s="490">
        <v>0</v>
      </c>
      <c r="L129" s="490">
        <v>0</v>
      </c>
    </row>
    <row r="130" spans="1:18" ht="18" customHeight="1">
      <c r="A130" s="1050" t="s">
        <v>437</v>
      </c>
      <c r="B130" s="1050"/>
      <c r="C130" s="1050"/>
      <c r="D130" s="1050"/>
      <c r="E130" s="1050"/>
      <c r="F130" s="493">
        <v>0</v>
      </c>
      <c r="G130" s="493">
        <v>0</v>
      </c>
      <c r="H130" s="493">
        <v>0</v>
      </c>
      <c r="I130" s="493">
        <v>0</v>
      </c>
      <c r="J130" s="493">
        <v>0</v>
      </c>
      <c r="K130" s="493">
        <v>0</v>
      </c>
      <c r="L130" s="493">
        <v>0</v>
      </c>
    </row>
    <row r="131" spans="1:18" ht="18" customHeight="1">
      <c r="A131" s="1007" t="s">
        <v>438</v>
      </c>
      <c r="B131" s="1007"/>
      <c r="C131" s="1007"/>
      <c r="D131" s="1007"/>
      <c r="E131" s="1007"/>
      <c r="F131" s="490">
        <v>0</v>
      </c>
      <c r="G131" s="490">
        <v>0</v>
      </c>
      <c r="H131" s="490">
        <v>0</v>
      </c>
      <c r="I131" s="490">
        <v>0</v>
      </c>
      <c r="J131" s="490">
        <v>0</v>
      </c>
      <c r="K131" s="490">
        <v>0</v>
      </c>
      <c r="L131" s="490">
        <v>0</v>
      </c>
    </row>
    <row r="132" spans="1:18" ht="18" customHeight="1">
      <c r="A132" s="1007" t="s">
        <v>439</v>
      </c>
      <c r="B132" s="1007"/>
      <c r="C132" s="1007"/>
      <c r="D132" s="1007"/>
      <c r="E132" s="1007"/>
      <c r="F132" s="490">
        <v>0</v>
      </c>
      <c r="G132" s="490">
        <v>0</v>
      </c>
      <c r="H132" s="490">
        <v>0</v>
      </c>
      <c r="I132" s="490">
        <v>0</v>
      </c>
      <c r="J132" s="490">
        <v>0</v>
      </c>
      <c r="K132" s="490">
        <v>0</v>
      </c>
      <c r="L132" s="490">
        <v>0</v>
      </c>
    </row>
    <row r="133" spans="1:18" ht="18" customHeight="1">
      <c r="A133" s="1043" t="s">
        <v>441</v>
      </c>
      <c r="B133" s="1043"/>
      <c r="C133" s="1043"/>
      <c r="D133" s="1043"/>
      <c r="E133" s="1043"/>
      <c r="F133" s="310">
        <v>0</v>
      </c>
      <c r="G133" s="310">
        <v>0</v>
      </c>
      <c r="H133" s="310">
        <v>0</v>
      </c>
      <c r="I133" s="310">
        <v>0</v>
      </c>
      <c r="J133" s="310">
        <v>0</v>
      </c>
      <c r="K133" s="310">
        <v>0</v>
      </c>
      <c r="L133" s="310">
        <v>0</v>
      </c>
      <c r="M133" s="298" t="s">
        <v>1026</v>
      </c>
      <c r="N133" s="301">
        <v>12637.722</v>
      </c>
      <c r="O133" s="301">
        <v>12520.254999999999</v>
      </c>
      <c r="P133" s="301">
        <v>12950.163</v>
      </c>
      <c r="Q133" s="127"/>
    </row>
    <row r="134" spans="1:18" ht="46.5" customHeight="1">
      <c r="A134" s="1014" t="s">
        <v>1422</v>
      </c>
      <c r="B134" s="1014"/>
      <c r="C134" s="1014"/>
      <c r="D134" s="1014"/>
      <c r="E134" s="1014"/>
      <c r="F134" s="489">
        <f>F135+F140+F141+F142</f>
        <v>10746725.199999999</v>
      </c>
      <c r="G134" s="489">
        <f t="shared" ref="G134:K134" si="12">G135+G140+G141+G142</f>
        <v>11517027.300000001</v>
      </c>
      <c r="H134" s="489">
        <f t="shared" si="12"/>
        <v>11517027.300000001</v>
      </c>
      <c r="I134" s="489">
        <f t="shared" si="12"/>
        <v>11517027.300000001</v>
      </c>
      <c r="J134" s="489">
        <f t="shared" si="12"/>
        <v>11517027.300000001</v>
      </c>
      <c r="K134" s="489">
        <f t="shared" si="12"/>
        <v>11517027.300000001</v>
      </c>
      <c r="L134" s="489">
        <f>F134+G134+H134+I134+J134+K134</f>
        <v>68331861.699999988</v>
      </c>
      <c r="N134" s="301">
        <v>8720.027</v>
      </c>
      <c r="O134" s="301">
        <v>7887.76</v>
      </c>
      <c r="P134" s="301">
        <v>7381.5919999999996</v>
      </c>
      <c r="Q134" s="302"/>
    </row>
    <row r="135" spans="1:18" s="71" customFormat="1" ht="15.75" customHeight="1">
      <c r="A135" s="1007" t="s">
        <v>433</v>
      </c>
      <c r="B135" s="1007"/>
      <c r="C135" s="1007"/>
      <c r="D135" s="1007"/>
      <c r="E135" s="1007"/>
      <c r="F135" s="310">
        <v>0</v>
      </c>
      <c r="G135" s="310">
        <v>0</v>
      </c>
      <c r="H135" s="310">
        <v>0</v>
      </c>
      <c r="I135" s="310">
        <v>0</v>
      </c>
      <c r="J135" s="310">
        <v>0</v>
      </c>
      <c r="K135" s="310">
        <v>0</v>
      </c>
      <c r="L135" s="310">
        <v>0</v>
      </c>
      <c r="M135" s="1"/>
      <c r="N135" s="327"/>
      <c r="O135" s="327"/>
      <c r="P135" s="327"/>
      <c r="Q135" s="302"/>
      <c r="R135" s="1"/>
    </row>
    <row r="136" spans="1:18" s="71" customFormat="1" ht="15.75" customHeight="1">
      <c r="A136" s="994"/>
      <c r="B136" s="995" t="s">
        <v>434</v>
      </c>
      <c r="C136" s="995"/>
      <c r="D136" s="995"/>
      <c r="E136" s="995"/>
      <c r="F136" s="310">
        <v>0</v>
      </c>
      <c r="G136" s="310">
        <v>0</v>
      </c>
      <c r="H136" s="310">
        <v>0</v>
      </c>
      <c r="I136" s="310">
        <v>0</v>
      </c>
      <c r="J136" s="498">
        <v>0</v>
      </c>
      <c r="K136" s="498">
        <v>0</v>
      </c>
      <c r="L136" s="310">
        <v>0</v>
      </c>
      <c r="M136" s="1"/>
      <c r="N136" s="127"/>
      <c r="O136" s="127"/>
      <c r="P136" s="127"/>
      <c r="Q136" s="127"/>
      <c r="R136" s="1"/>
    </row>
    <row r="137" spans="1:18" s="71" customFormat="1" ht="15.75" customHeight="1">
      <c r="A137" s="994"/>
      <c r="B137" s="1008" t="s">
        <v>435</v>
      </c>
      <c r="C137" s="1008"/>
      <c r="D137" s="1008"/>
      <c r="E137" s="1008"/>
      <c r="F137" s="490">
        <v>0</v>
      </c>
      <c r="G137" s="490">
        <v>0</v>
      </c>
      <c r="H137" s="490">
        <v>0</v>
      </c>
      <c r="I137" s="492">
        <v>0</v>
      </c>
      <c r="J137" s="500">
        <v>0</v>
      </c>
      <c r="K137" s="500">
        <v>0</v>
      </c>
      <c r="L137" s="492">
        <v>0</v>
      </c>
      <c r="M137" s="1"/>
      <c r="N137" s="127"/>
      <c r="O137" s="127"/>
      <c r="P137" s="127"/>
      <c r="Q137" s="127"/>
      <c r="R137" s="1"/>
    </row>
    <row r="138" spans="1:18" s="71" customFormat="1" ht="34.5" customHeight="1">
      <c r="A138" s="994"/>
      <c r="B138" s="1007" t="s">
        <v>55</v>
      </c>
      <c r="C138" s="1007"/>
      <c r="D138" s="1007"/>
      <c r="E138" s="1007"/>
      <c r="F138" s="310">
        <v>0</v>
      </c>
      <c r="G138" s="310">
        <v>0</v>
      </c>
      <c r="H138" s="310">
        <v>0</v>
      </c>
      <c r="I138" s="310">
        <v>0</v>
      </c>
      <c r="J138" s="498">
        <v>0</v>
      </c>
      <c r="K138" s="498">
        <v>0</v>
      </c>
      <c r="L138" s="310">
        <v>0</v>
      </c>
      <c r="M138" s="1"/>
      <c r="N138" s="1"/>
      <c r="O138" s="1"/>
      <c r="P138" s="1"/>
      <c r="Q138" s="1"/>
      <c r="R138" s="1"/>
    </row>
    <row r="139" spans="1:18" ht="15.75" customHeight="1">
      <c r="A139" s="994"/>
      <c r="B139" s="1007" t="s">
        <v>467</v>
      </c>
      <c r="C139" s="1007"/>
      <c r="D139" s="1007"/>
      <c r="E139" s="1007"/>
      <c r="F139" s="490">
        <v>0</v>
      </c>
      <c r="G139" s="490">
        <v>0</v>
      </c>
      <c r="H139" s="490">
        <v>0</v>
      </c>
      <c r="I139" s="492">
        <v>0</v>
      </c>
      <c r="J139" s="500">
        <v>0</v>
      </c>
      <c r="K139" s="500">
        <v>0</v>
      </c>
      <c r="L139" s="492">
        <v>0</v>
      </c>
    </row>
    <row r="140" spans="1:18" ht="15.75" customHeight="1">
      <c r="A140" s="996" t="s">
        <v>437</v>
      </c>
      <c r="B140" s="996"/>
      <c r="C140" s="996"/>
      <c r="D140" s="996"/>
      <c r="E140" s="996"/>
      <c r="F140" s="501">
        <v>10746725.199999999</v>
      </c>
      <c r="G140" s="501">
        <v>11517027.300000001</v>
      </c>
      <c r="H140" s="501">
        <v>11517027.300000001</v>
      </c>
      <c r="I140" s="501">
        <v>11517027.300000001</v>
      </c>
      <c r="J140" s="501">
        <v>11517027.300000001</v>
      </c>
      <c r="K140" s="501">
        <v>11517027.300000001</v>
      </c>
      <c r="L140" s="310">
        <f>F140+G140+H140+I140+J140+K140</f>
        <v>68331861.699999988</v>
      </c>
    </row>
    <row r="141" spans="1:18" ht="15.75" customHeight="1">
      <c r="A141" s="1007" t="s">
        <v>438</v>
      </c>
      <c r="B141" s="1007"/>
      <c r="C141" s="1007"/>
      <c r="D141" s="1007"/>
      <c r="E141" s="1007"/>
      <c r="F141" s="490">
        <v>0</v>
      </c>
      <c r="G141" s="490">
        <v>0</v>
      </c>
      <c r="H141" s="490">
        <v>0</v>
      </c>
      <c r="I141" s="492">
        <v>0</v>
      </c>
      <c r="J141" s="500">
        <v>0</v>
      </c>
      <c r="K141" s="500">
        <v>0</v>
      </c>
      <c r="L141" s="492">
        <v>0</v>
      </c>
    </row>
    <row r="142" spans="1:18" ht="15.75" customHeight="1">
      <c r="A142" s="1007" t="s">
        <v>439</v>
      </c>
      <c r="B142" s="1007"/>
      <c r="C142" s="1007"/>
      <c r="D142" s="1007"/>
      <c r="E142" s="1007"/>
      <c r="F142" s="490">
        <v>0</v>
      </c>
      <c r="G142" s="490">
        <v>0</v>
      </c>
      <c r="H142" s="490">
        <v>0</v>
      </c>
      <c r="I142" s="492">
        <v>0</v>
      </c>
      <c r="J142" s="500">
        <v>0</v>
      </c>
      <c r="K142" s="500">
        <v>0</v>
      </c>
      <c r="L142" s="492">
        <v>0</v>
      </c>
    </row>
    <row r="143" spans="1:18" ht="15.75" customHeight="1">
      <c r="A143" s="1043" t="s">
        <v>441</v>
      </c>
      <c r="B143" s="1043"/>
      <c r="C143" s="1043"/>
      <c r="D143" s="1043"/>
      <c r="E143" s="1043"/>
      <c r="F143" s="310">
        <v>0</v>
      </c>
      <c r="G143" s="310">
        <v>0</v>
      </c>
      <c r="H143" s="310">
        <v>0</v>
      </c>
      <c r="I143" s="310">
        <v>0</v>
      </c>
      <c r="J143" s="310">
        <v>0</v>
      </c>
      <c r="K143" s="310">
        <v>0</v>
      </c>
      <c r="L143" s="310">
        <v>0</v>
      </c>
    </row>
    <row r="144" spans="1:18" ht="33" customHeight="1">
      <c r="A144" s="1086" t="s">
        <v>660</v>
      </c>
      <c r="B144" s="1086"/>
      <c r="C144" s="1086"/>
      <c r="D144" s="1086"/>
      <c r="E144" s="1086"/>
      <c r="F144" s="1086"/>
    </row>
    <row r="145" spans="1:18" ht="127.5" customHeight="1">
      <c r="A145" s="991" t="s">
        <v>472</v>
      </c>
      <c r="B145" s="991"/>
      <c r="C145" s="413" t="s">
        <v>473</v>
      </c>
      <c r="D145" s="411" t="s">
        <v>1226</v>
      </c>
      <c r="E145" s="411" t="s">
        <v>475</v>
      </c>
      <c r="F145" s="411" t="s">
        <v>27</v>
      </c>
    </row>
    <row r="146" spans="1:18" ht="19.5" customHeight="1">
      <c r="A146" s="1021">
        <v>1</v>
      </c>
      <c r="B146" s="1023"/>
      <c r="C146" s="413">
        <v>2</v>
      </c>
      <c r="D146" s="411">
        <v>3</v>
      </c>
      <c r="E146" s="411">
        <v>4</v>
      </c>
      <c r="F146" s="411">
        <v>5</v>
      </c>
    </row>
    <row r="147" spans="1:18" ht="24.75" customHeight="1">
      <c r="A147" s="1072" t="s">
        <v>1424</v>
      </c>
      <c r="B147" s="1073"/>
      <c r="C147" s="1073"/>
      <c r="D147" s="1073"/>
      <c r="E147" s="1073"/>
      <c r="F147" s="1074"/>
    </row>
    <row r="148" spans="1:18" ht="121.5" customHeight="1">
      <c r="A148" s="1081" t="s">
        <v>1293</v>
      </c>
      <c r="B148" s="1082"/>
      <c r="C148" s="173" t="s">
        <v>476</v>
      </c>
      <c r="D148" s="172" t="s">
        <v>566</v>
      </c>
      <c r="E148" s="173" t="s">
        <v>545</v>
      </c>
      <c r="F148" s="173" t="s">
        <v>68</v>
      </c>
    </row>
    <row r="149" spans="1:18" ht="86.25" customHeight="1">
      <c r="A149" s="1001" t="s">
        <v>745</v>
      </c>
      <c r="B149" s="1002"/>
      <c r="C149" s="159" t="s">
        <v>746</v>
      </c>
      <c r="D149" s="157" t="s">
        <v>566</v>
      </c>
      <c r="E149" s="108" t="s">
        <v>546</v>
      </c>
      <c r="F149" s="109" t="s">
        <v>423</v>
      </c>
    </row>
    <row r="150" spans="1:18" ht="64.5" customHeight="1">
      <c r="A150" s="1001" t="s">
        <v>743</v>
      </c>
      <c r="B150" s="1002"/>
      <c r="C150" s="159" t="s">
        <v>931</v>
      </c>
      <c r="D150" s="157" t="s">
        <v>566</v>
      </c>
      <c r="E150" s="108" t="s">
        <v>545</v>
      </c>
      <c r="F150" s="109" t="s">
        <v>423</v>
      </c>
    </row>
    <row r="151" spans="1:18" ht="75" customHeight="1">
      <c r="A151" s="1001" t="s">
        <v>744</v>
      </c>
      <c r="B151" s="1002"/>
      <c r="C151" s="159" t="s">
        <v>689</v>
      </c>
      <c r="D151" s="157" t="s">
        <v>566</v>
      </c>
      <c r="E151" s="108" t="s">
        <v>545</v>
      </c>
      <c r="F151" s="109" t="s">
        <v>423</v>
      </c>
    </row>
    <row r="152" spans="1:18" ht="94.5" customHeight="1">
      <c r="A152" s="1001" t="s">
        <v>747</v>
      </c>
      <c r="B152" s="1002"/>
      <c r="C152" s="159" t="s">
        <v>657</v>
      </c>
      <c r="D152" s="157" t="s">
        <v>566</v>
      </c>
      <c r="E152" s="108" t="s">
        <v>546</v>
      </c>
      <c r="F152" s="109" t="s">
        <v>423</v>
      </c>
    </row>
    <row r="153" spans="1:18" ht="63" customHeight="1">
      <c r="A153" s="1001" t="s">
        <v>1425</v>
      </c>
      <c r="B153" s="1002"/>
      <c r="C153" s="159" t="s">
        <v>673</v>
      </c>
      <c r="D153" s="157" t="s">
        <v>566</v>
      </c>
      <c r="E153" s="108" t="s">
        <v>545</v>
      </c>
      <c r="F153" s="109" t="s">
        <v>423</v>
      </c>
    </row>
    <row r="154" spans="1:18" ht="30.75" customHeight="1">
      <c r="A154" s="1001" t="s">
        <v>1426</v>
      </c>
      <c r="B154" s="1002"/>
      <c r="C154" s="159" t="s">
        <v>677</v>
      </c>
      <c r="D154" s="157" t="s">
        <v>566</v>
      </c>
      <c r="E154" s="108" t="s">
        <v>545</v>
      </c>
      <c r="F154" s="109" t="s">
        <v>423</v>
      </c>
      <c r="R154" s="1">
        <v>4</v>
      </c>
    </row>
    <row r="155" spans="1:18" ht="30.75" customHeight="1">
      <c r="A155" s="1001" t="s">
        <v>738</v>
      </c>
      <c r="B155" s="1002"/>
      <c r="C155" s="159" t="s">
        <v>678</v>
      </c>
      <c r="D155" s="157" t="s">
        <v>566</v>
      </c>
      <c r="E155" s="108" t="s">
        <v>545</v>
      </c>
      <c r="F155" s="109" t="s">
        <v>423</v>
      </c>
    </row>
    <row r="156" spans="1:18" ht="30.75" customHeight="1">
      <c r="A156" s="1001" t="s">
        <v>739</v>
      </c>
      <c r="B156" s="1002"/>
      <c r="C156" s="159" t="s">
        <v>690</v>
      </c>
      <c r="D156" s="157" t="s">
        <v>566</v>
      </c>
      <c r="E156" s="108" t="s">
        <v>545</v>
      </c>
      <c r="F156" s="109" t="s">
        <v>423</v>
      </c>
    </row>
    <row r="157" spans="1:18" ht="30.75" customHeight="1">
      <c r="A157" s="1001" t="s">
        <v>740</v>
      </c>
      <c r="B157" s="1002"/>
      <c r="C157" s="159" t="s">
        <v>906</v>
      </c>
      <c r="D157" s="157" t="s">
        <v>566</v>
      </c>
      <c r="E157" s="108" t="s">
        <v>545</v>
      </c>
      <c r="F157" s="109" t="s">
        <v>423</v>
      </c>
    </row>
    <row r="158" spans="1:18" ht="30.75" customHeight="1">
      <c r="A158" s="1001" t="s">
        <v>741</v>
      </c>
      <c r="B158" s="1002"/>
      <c r="C158" s="159" t="s">
        <v>674</v>
      </c>
      <c r="D158" s="157" t="s">
        <v>566</v>
      </c>
      <c r="E158" s="108" t="s">
        <v>545</v>
      </c>
      <c r="F158" s="109" t="s">
        <v>423</v>
      </c>
    </row>
    <row r="159" spans="1:18" ht="30.75" customHeight="1">
      <c r="A159" s="1001" t="s">
        <v>742</v>
      </c>
      <c r="B159" s="1002"/>
      <c r="C159" s="159" t="s">
        <v>674</v>
      </c>
      <c r="D159" s="157" t="s">
        <v>566</v>
      </c>
      <c r="E159" s="108" t="s">
        <v>545</v>
      </c>
      <c r="F159" s="109" t="s">
        <v>423</v>
      </c>
    </row>
    <row r="160" spans="1:18" ht="126" customHeight="1">
      <c r="A160" s="1081" t="s">
        <v>1294</v>
      </c>
      <c r="B160" s="1082"/>
      <c r="C160" s="173" t="s">
        <v>476</v>
      </c>
      <c r="D160" s="172" t="s">
        <v>566</v>
      </c>
      <c r="E160" s="173"/>
      <c r="F160" s="171" t="s">
        <v>423</v>
      </c>
      <c r="H160" s="1">
        <v>2</v>
      </c>
    </row>
    <row r="161" spans="1:18" ht="125.25" customHeight="1">
      <c r="A161" s="1001" t="s">
        <v>1295</v>
      </c>
      <c r="B161" s="1002"/>
      <c r="C161" s="159" t="s">
        <v>1432</v>
      </c>
      <c r="D161" s="157" t="s">
        <v>566</v>
      </c>
      <c r="E161" s="108" t="s">
        <v>710</v>
      </c>
      <c r="F161" s="109" t="s">
        <v>707</v>
      </c>
    </row>
    <row r="162" spans="1:18" ht="141.75" customHeight="1">
      <c r="A162" s="1001" t="s">
        <v>1296</v>
      </c>
      <c r="B162" s="1002"/>
      <c r="C162" s="159" t="s">
        <v>1433</v>
      </c>
      <c r="D162" s="157" t="s">
        <v>566</v>
      </c>
      <c r="E162" s="108" t="s">
        <v>706</v>
      </c>
      <c r="F162" s="109" t="s">
        <v>707</v>
      </c>
    </row>
    <row r="163" spans="1:18" ht="138.75" customHeight="1">
      <c r="A163" s="1001" t="s">
        <v>1297</v>
      </c>
      <c r="B163" s="1002"/>
      <c r="C163" s="159" t="s">
        <v>1434</v>
      </c>
      <c r="D163" s="157" t="s">
        <v>566</v>
      </c>
      <c r="E163" s="108" t="s">
        <v>709</v>
      </c>
      <c r="F163" s="109" t="s">
        <v>423</v>
      </c>
    </row>
    <row r="164" spans="1:18" ht="135.75" customHeight="1">
      <c r="A164" s="1081" t="s">
        <v>1298</v>
      </c>
      <c r="B164" s="1082"/>
      <c r="C164" s="173" t="s">
        <v>476</v>
      </c>
      <c r="D164" s="172" t="s">
        <v>566</v>
      </c>
      <c r="E164" s="173" t="s">
        <v>709</v>
      </c>
      <c r="F164" s="173" t="s">
        <v>68</v>
      </c>
      <c r="H164" s="1">
        <v>3</v>
      </c>
    </row>
    <row r="165" spans="1:18" ht="110.25" customHeight="1">
      <c r="A165" s="1001" t="s">
        <v>1299</v>
      </c>
      <c r="B165" s="1002"/>
      <c r="C165" s="159" t="s">
        <v>1432</v>
      </c>
      <c r="D165" s="157" t="s">
        <v>566</v>
      </c>
      <c r="E165" s="108" t="s">
        <v>710</v>
      </c>
      <c r="F165" s="109" t="s">
        <v>707</v>
      </c>
    </row>
    <row r="166" spans="1:18" ht="105" customHeight="1">
      <c r="A166" s="1001" t="s">
        <v>1300</v>
      </c>
      <c r="B166" s="1002"/>
      <c r="C166" s="159" t="s">
        <v>1433</v>
      </c>
      <c r="D166" s="157" t="s">
        <v>566</v>
      </c>
      <c r="E166" s="108" t="s">
        <v>706</v>
      </c>
      <c r="F166" s="109" t="s">
        <v>707</v>
      </c>
    </row>
    <row r="167" spans="1:18" ht="110.25" customHeight="1">
      <c r="A167" s="1001" t="s">
        <v>1301</v>
      </c>
      <c r="B167" s="1002"/>
      <c r="C167" s="159" t="s">
        <v>1434</v>
      </c>
      <c r="D167" s="157" t="s">
        <v>566</v>
      </c>
      <c r="E167" s="108" t="s">
        <v>709</v>
      </c>
      <c r="F167" s="109" t="s">
        <v>68</v>
      </c>
    </row>
    <row r="168" spans="1:18" ht="105" customHeight="1">
      <c r="A168" s="1069" t="s">
        <v>714</v>
      </c>
      <c r="B168" s="1069"/>
      <c r="C168" s="174" t="s">
        <v>609</v>
      </c>
      <c r="D168" s="99" t="s">
        <v>566</v>
      </c>
      <c r="E168" s="413" t="s">
        <v>545</v>
      </c>
      <c r="F168" s="109" t="s">
        <v>423</v>
      </c>
      <c r="R168" s="1">
        <v>5</v>
      </c>
    </row>
    <row r="169" spans="1:18" ht="105" customHeight="1">
      <c r="A169" s="1081" t="s">
        <v>1615</v>
      </c>
      <c r="B169" s="1082"/>
      <c r="C169" s="173" t="s">
        <v>476</v>
      </c>
      <c r="D169" s="172" t="s">
        <v>566</v>
      </c>
      <c r="E169" s="173" t="s">
        <v>545</v>
      </c>
      <c r="F169" s="173" t="s">
        <v>68</v>
      </c>
      <c r="H169" s="1">
        <v>4</v>
      </c>
    </row>
    <row r="170" spans="1:18" ht="105" customHeight="1">
      <c r="A170" s="1001" t="s">
        <v>995</v>
      </c>
      <c r="B170" s="1002"/>
      <c r="C170" s="159" t="s">
        <v>615</v>
      </c>
      <c r="D170" s="157" t="s">
        <v>566</v>
      </c>
      <c r="E170" s="108" t="s">
        <v>546</v>
      </c>
      <c r="F170" s="109" t="s">
        <v>423</v>
      </c>
    </row>
    <row r="171" spans="1:18" ht="105" customHeight="1">
      <c r="A171" s="1001" t="s">
        <v>687</v>
      </c>
      <c r="B171" s="1002"/>
      <c r="C171" s="159" t="s">
        <v>672</v>
      </c>
      <c r="D171" s="157" t="s">
        <v>566</v>
      </c>
      <c r="E171" s="108" t="s">
        <v>545</v>
      </c>
      <c r="F171" s="109" t="s">
        <v>423</v>
      </c>
    </row>
    <row r="172" spans="1:18" ht="105" customHeight="1">
      <c r="A172" s="1001" t="s">
        <v>688</v>
      </c>
      <c r="B172" s="1002"/>
      <c r="C172" s="159" t="s">
        <v>689</v>
      </c>
      <c r="D172" s="157" t="s">
        <v>566</v>
      </c>
      <c r="E172" s="108" t="s">
        <v>545</v>
      </c>
      <c r="F172" s="109" t="s">
        <v>423</v>
      </c>
    </row>
    <row r="173" spans="1:18" ht="105" customHeight="1">
      <c r="A173" s="1001" t="s">
        <v>940</v>
      </c>
      <c r="B173" s="1002"/>
      <c r="C173" s="159" t="s">
        <v>673</v>
      </c>
      <c r="D173" s="157" t="s">
        <v>566</v>
      </c>
      <c r="E173" s="108" t="s">
        <v>545</v>
      </c>
      <c r="F173" s="109" t="s">
        <v>423</v>
      </c>
      <c r="H173" s="1">
        <v>5</v>
      </c>
    </row>
    <row r="174" spans="1:18" ht="105" customHeight="1">
      <c r="A174" s="1001" t="s">
        <v>941</v>
      </c>
      <c r="B174" s="1002"/>
      <c r="C174" s="159" t="s">
        <v>677</v>
      </c>
      <c r="D174" s="157" t="s">
        <v>566</v>
      </c>
      <c r="E174" s="108" t="s">
        <v>545</v>
      </c>
      <c r="F174" s="109" t="s">
        <v>423</v>
      </c>
    </row>
    <row r="175" spans="1:18" ht="105" customHeight="1">
      <c r="A175" s="1001" t="s">
        <v>942</v>
      </c>
      <c r="B175" s="1002"/>
      <c r="C175" s="159" t="s">
        <v>678</v>
      </c>
      <c r="D175" s="157" t="s">
        <v>566</v>
      </c>
      <c r="E175" s="108" t="s">
        <v>545</v>
      </c>
      <c r="F175" s="109" t="s">
        <v>423</v>
      </c>
    </row>
    <row r="176" spans="1:18" ht="105" customHeight="1">
      <c r="A176" s="1001" t="s">
        <v>943</v>
      </c>
      <c r="B176" s="1002"/>
      <c r="C176" s="159" t="s">
        <v>690</v>
      </c>
      <c r="D176" s="157" t="s">
        <v>566</v>
      </c>
      <c r="E176" s="108" t="s">
        <v>545</v>
      </c>
      <c r="F176" s="109" t="s">
        <v>68</v>
      </c>
    </row>
    <row r="177" spans="1:18" ht="110.25" customHeight="1">
      <c r="A177" s="1001" t="s">
        <v>953</v>
      </c>
      <c r="B177" s="1002"/>
      <c r="C177" s="159" t="s">
        <v>906</v>
      </c>
      <c r="D177" s="157" t="s">
        <v>566</v>
      </c>
      <c r="E177" s="108" t="s">
        <v>545</v>
      </c>
      <c r="F177" s="109" t="s">
        <v>68</v>
      </c>
    </row>
    <row r="178" spans="1:18" ht="110.25" customHeight="1">
      <c r="A178" s="1001" t="s">
        <v>954</v>
      </c>
      <c r="B178" s="1002"/>
      <c r="C178" s="159" t="s">
        <v>674</v>
      </c>
      <c r="D178" s="157" t="s">
        <v>566</v>
      </c>
      <c r="E178" s="108" t="s">
        <v>545</v>
      </c>
      <c r="F178" s="109" t="s">
        <v>68</v>
      </c>
    </row>
    <row r="179" spans="1:18" ht="110.25" customHeight="1">
      <c r="A179" s="1001" t="s">
        <v>955</v>
      </c>
      <c r="B179" s="1002"/>
      <c r="C179" s="159" t="s">
        <v>674</v>
      </c>
      <c r="D179" s="157" t="s">
        <v>566</v>
      </c>
      <c r="E179" s="108" t="s">
        <v>545</v>
      </c>
      <c r="F179" s="109" t="s">
        <v>68</v>
      </c>
    </row>
    <row r="180" spans="1:18" ht="110.25" customHeight="1">
      <c r="A180" s="1081" t="s">
        <v>1302</v>
      </c>
      <c r="B180" s="1082"/>
      <c r="C180" s="173" t="s">
        <v>476</v>
      </c>
      <c r="D180" s="172" t="s">
        <v>566</v>
      </c>
      <c r="E180" s="173" t="s">
        <v>709</v>
      </c>
      <c r="F180" s="173" t="s">
        <v>68</v>
      </c>
      <c r="R180" s="1">
        <v>6</v>
      </c>
    </row>
    <row r="181" spans="1:18" ht="105" customHeight="1">
      <c r="A181" s="1001" t="s">
        <v>1303</v>
      </c>
      <c r="B181" s="1002"/>
      <c r="C181" s="159" t="s">
        <v>1432</v>
      </c>
      <c r="D181" s="157" t="s">
        <v>566</v>
      </c>
      <c r="E181" s="108" t="s">
        <v>710</v>
      </c>
      <c r="F181" s="109" t="s">
        <v>707</v>
      </c>
    </row>
    <row r="182" spans="1:18" ht="105" customHeight="1">
      <c r="A182" s="1001" t="s">
        <v>1304</v>
      </c>
      <c r="B182" s="1002"/>
      <c r="C182" s="159" t="s">
        <v>1433</v>
      </c>
      <c r="D182" s="157" t="s">
        <v>566</v>
      </c>
      <c r="E182" s="108" t="s">
        <v>706</v>
      </c>
      <c r="F182" s="109" t="s">
        <v>707</v>
      </c>
    </row>
    <row r="183" spans="1:18" ht="110.25">
      <c r="A183" s="1001" t="s">
        <v>1305</v>
      </c>
      <c r="B183" s="1002"/>
      <c r="C183" s="159" t="s">
        <v>1434</v>
      </c>
      <c r="D183" s="157" t="s">
        <v>566</v>
      </c>
      <c r="E183" s="108" t="s">
        <v>709</v>
      </c>
      <c r="F183" s="109" t="s">
        <v>68</v>
      </c>
    </row>
    <row r="184" spans="1:18" ht="105" customHeight="1">
      <c r="A184" s="1081" t="s">
        <v>1306</v>
      </c>
      <c r="B184" s="1082"/>
      <c r="C184" s="173" t="s">
        <v>476</v>
      </c>
      <c r="D184" s="172" t="s">
        <v>566</v>
      </c>
      <c r="E184" s="173" t="s">
        <v>709</v>
      </c>
      <c r="F184" s="173" t="s">
        <v>68</v>
      </c>
    </row>
    <row r="185" spans="1:18" ht="81.75" customHeight="1">
      <c r="A185" s="1001" t="s">
        <v>894</v>
      </c>
      <c r="B185" s="1002"/>
      <c r="C185" s="159" t="s">
        <v>1432</v>
      </c>
      <c r="D185" s="157" t="s">
        <v>566</v>
      </c>
      <c r="E185" s="108" t="s">
        <v>710</v>
      </c>
      <c r="F185" s="109" t="s">
        <v>707</v>
      </c>
    </row>
    <row r="186" spans="1:18" ht="110.25" customHeight="1">
      <c r="A186" s="1001" t="s">
        <v>895</v>
      </c>
      <c r="B186" s="1002"/>
      <c r="C186" s="159" t="s">
        <v>1433</v>
      </c>
      <c r="D186" s="157" t="s">
        <v>566</v>
      </c>
      <c r="E186" s="108" t="s">
        <v>706</v>
      </c>
      <c r="F186" s="109" t="s">
        <v>707</v>
      </c>
    </row>
    <row r="187" spans="1:18" ht="120" customHeight="1">
      <c r="A187" s="1001" t="s">
        <v>896</v>
      </c>
      <c r="B187" s="1002"/>
      <c r="C187" s="159" t="s">
        <v>1434</v>
      </c>
      <c r="D187" s="157" t="s">
        <v>566</v>
      </c>
      <c r="E187" s="108" t="s">
        <v>709</v>
      </c>
      <c r="F187" s="109" t="s">
        <v>68</v>
      </c>
    </row>
    <row r="188" spans="1:18" ht="116.25" customHeight="1">
      <c r="A188" s="1081" t="s">
        <v>1617</v>
      </c>
      <c r="B188" s="1082"/>
      <c r="C188" s="173" t="s">
        <v>476</v>
      </c>
      <c r="D188" s="172" t="s">
        <v>566</v>
      </c>
      <c r="E188" s="173" t="s">
        <v>545</v>
      </c>
      <c r="F188" s="171" t="s">
        <v>423</v>
      </c>
      <c r="I188" s="127" t="s">
        <v>1616</v>
      </c>
    </row>
    <row r="189" spans="1:18" ht="116.25" customHeight="1">
      <c r="A189" s="1024" t="s">
        <v>1307</v>
      </c>
      <c r="B189" s="1026"/>
      <c r="C189" s="174" t="s">
        <v>604</v>
      </c>
      <c r="D189" s="99" t="s">
        <v>566</v>
      </c>
      <c r="E189" s="413" t="s">
        <v>643</v>
      </c>
      <c r="F189" s="109" t="s">
        <v>423</v>
      </c>
    </row>
    <row r="190" spans="1:18" ht="117.75" customHeight="1">
      <c r="A190" s="1069" t="s">
        <v>1308</v>
      </c>
      <c r="B190" s="1069"/>
      <c r="C190" s="174" t="s">
        <v>605</v>
      </c>
      <c r="D190" s="99" t="s">
        <v>566</v>
      </c>
      <c r="E190" s="413" t="s">
        <v>546</v>
      </c>
      <c r="F190" s="109" t="s">
        <v>423</v>
      </c>
    </row>
    <row r="191" spans="1:18" ht="129.75" customHeight="1">
      <c r="A191" s="1069" t="s">
        <v>1309</v>
      </c>
      <c r="B191" s="1069"/>
      <c r="C191" s="174" t="s">
        <v>606</v>
      </c>
      <c r="D191" s="99" t="s">
        <v>566</v>
      </c>
      <c r="E191" s="413" t="s">
        <v>545</v>
      </c>
      <c r="F191" s="109" t="s">
        <v>423</v>
      </c>
    </row>
    <row r="192" spans="1:18" ht="105" customHeight="1">
      <c r="A192" s="1069" t="s">
        <v>1310</v>
      </c>
      <c r="B192" s="1069"/>
      <c r="C192" s="174" t="s">
        <v>609</v>
      </c>
      <c r="D192" s="99" t="s">
        <v>566</v>
      </c>
      <c r="E192" s="413" t="s">
        <v>545</v>
      </c>
      <c r="F192" s="109" t="s">
        <v>423</v>
      </c>
    </row>
    <row r="193" spans="1:6" ht="109.5" customHeight="1">
      <c r="A193" s="1081" t="s">
        <v>1311</v>
      </c>
      <c r="B193" s="1082"/>
      <c r="C193" s="173" t="s">
        <v>476</v>
      </c>
      <c r="D193" s="172" t="s">
        <v>566</v>
      </c>
      <c r="E193" s="173" t="s">
        <v>545</v>
      </c>
      <c r="F193" s="173" t="s">
        <v>423</v>
      </c>
    </row>
    <row r="194" spans="1:6" ht="105" customHeight="1">
      <c r="A194" s="1001" t="s">
        <v>1312</v>
      </c>
      <c r="B194" s="1002"/>
      <c r="C194" s="159" t="s">
        <v>610</v>
      </c>
      <c r="D194" s="157" t="s">
        <v>566</v>
      </c>
      <c r="E194" s="108" t="s">
        <v>545</v>
      </c>
      <c r="F194" s="109" t="s">
        <v>423</v>
      </c>
    </row>
    <row r="195" spans="1:6" ht="105" customHeight="1">
      <c r="A195" s="1001" t="s">
        <v>1313</v>
      </c>
      <c r="B195" s="1002"/>
      <c r="C195" s="159" t="s">
        <v>611</v>
      </c>
      <c r="D195" s="157" t="s">
        <v>566</v>
      </c>
      <c r="E195" s="108" t="s">
        <v>545</v>
      </c>
      <c r="F195" s="109" t="s">
        <v>423</v>
      </c>
    </row>
    <row r="196" spans="1:6" ht="103.5" customHeight="1">
      <c r="A196" s="1001" t="s">
        <v>1314</v>
      </c>
      <c r="B196" s="1002"/>
      <c r="C196" s="159" t="s">
        <v>622</v>
      </c>
      <c r="D196" s="157" t="s">
        <v>566</v>
      </c>
      <c r="E196" s="108" t="s">
        <v>545</v>
      </c>
      <c r="F196" s="109" t="s">
        <v>423</v>
      </c>
    </row>
  </sheetData>
  <mergeCells count="215">
    <mergeCell ref="A196:B196"/>
    <mergeCell ref="A194:B194"/>
    <mergeCell ref="A186:B186"/>
    <mergeCell ref="A191:B191"/>
    <mergeCell ref="A187:B187"/>
    <mergeCell ref="A188:B188"/>
    <mergeCell ref="A189:B189"/>
    <mergeCell ref="A190:B190"/>
    <mergeCell ref="A192:B192"/>
    <mergeCell ref="A193:B193"/>
    <mergeCell ref="A195:B195"/>
    <mergeCell ref="A142:E142"/>
    <mergeCell ref="A144:F144"/>
    <mergeCell ref="A147:F147"/>
    <mergeCell ref="A146:B146"/>
    <mergeCell ref="A166:B166"/>
    <mergeCell ref="A168:B168"/>
    <mergeCell ref="A165:B165"/>
    <mergeCell ref="A167:B16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62:B162"/>
    <mergeCell ref="A163:B163"/>
    <mergeCell ref="N14:P14"/>
    <mergeCell ref="N10:P11"/>
    <mergeCell ref="N12:P12"/>
    <mergeCell ref="B13:R13"/>
    <mergeCell ref="Q10:Q11"/>
    <mergeCell ref="R10:R11"/>
    <mergeCell ref="A16:R16"/>
    <mergeCell ref="I19:J19"/>
    <mergeCell ref="A141:E141"/>
    <mergeCell ref="A113:E113"/>
    <mergeCell ref="A114:E114"/>
    <mergeCell ref="B87:E87"/>
    <mergeCell ref="B88:E88"/>
    <mergeCell ref="B89:E89"/>
    <mergeCell ref="A73:E73"/>
    <mergeCell ref="A74:E74"/>
    <mergeCell ref="R17:R18"/>
    <mergeCell ref="E17:Q17"/>
    <mergeCell ref="B20:R20"/>
    <mergeCell ref="I21:J21"/>
    <mergeCell ref="K18:L18"/>
    <mergeCell ref="K19:L19"/>
    <mergeCell ref="H10:M10"/>
    <mergeCell ref="A17:A18"/>
    <mergeCell ref="B17:B18"/>
    <mergeCell ref="C17:C18"/>
    <mergeCell ref="I18:J18"/>
    <mergeCell ref="K21:L21"/>
    <mergeCell ref="A140:E140"/>
    <mergeCell ref="A124:E124"/>
    <mergeCell ref="A125:E125"/>
    <mergeCell ref="A131:E131"/>
    <mergeCell ref="A132:E132"/>
    <mergeCell ref="A133:E133"/>
    <mergeCell ref="B128:E128"/>
    <mergeCell ref="B129:E129"/>
    <mergeCell ref="A130:E130"/>
    <mergeCell ref="A126:A129"/>
    <mergeCell ref="B126:E126"/>
    <mergeCell ref="B127:E127"/>
    <mergeCell ref="A134:E134"/>
    <mergeCell ref="A135:E135"/>
    <mergeCell ref="A136:A139"/>
    <mergeCell ref="B136:E136"/>
    <mergeCell ref="B137:E137"/>
    <mergeCell ref="B138:E138"/>
    <mergeCell ref="B139:E139"/>
    <mergeCell ref="A121:E121"/>
    <mergeCell ref="A122:E122"/>
    <mergeCell ref="A123:E123"/>
    <mergeCell ref="A94:E94"/>
    <mergeCell ref="A95:E95"/>
    <mergeCell ref="A96:A99"/>
    <mergeCell ref="B96:E96"/>
    <mergeCell ref="B97:E97"/>
    <mergeCell ref="B98:E98"/>
    <mergeCell ref="B99:E99"/>
    <mergeCell ref="A106:A109"/>
    <mergeCell ref="B106:E106"/>
    <mergeCell ref="B107:E107"/>
    <mergeCell ref="B108:E108"/>
    <mergeCell ref="B118:E118"/>
    <mergeCell ref="B119:E119"/>
    <mergeCell ref="A120:E120"/>
    <mergeCell ref="A115:E115"/>
    <mergeCell ref="B109:E109"/>
    <mergeCell ref="A100:E100"/>
    <mergeCell ref="A101:E101"/>
    <mergeCell ref="A102:E102"/>
    <mergeCell ref="A103:E103"/>
    <mergeCell ref="A104:E104"/>
    <mergeCell ref="A75:E75"/>
    <mergeCell ref="A76:A79"/>
    <mergeCell ref="B76:E76"/>
    <mergeCell ref="B77:E77"/>
    <mergeCell ref="B78:E78"/>
    <mergeCell ref="B79:E79"/>
    <mergeCell ref="A110:E110"/>
    <mergeCell ref="A80:E80"/>
    <mergeCell ref="A81:E81"/>
    <mergeCell ref="A82:E82"/>
    <mergeCell ref="A83:E83"/>
    <mergeCell ref="A90:E90"/>
    <mergeCell ref="A91:E91"/>
    <mergeCell ref="A92:E92"/>
    <mergeCell ref="A93:E93"/>
    <mergeCell ref="A84:E84"/>
    <mergeCell ref="A85:E85"/>
    <mergeCell ref="A86:A89"/>
    <mergeCell ref="B86:E86"/>
    <mergeCell ref="A105:E105"/>
    <mergeCell ref="F45:L45"/>
    <mergeCell ref="G23:L24"/>
    <mergeCell ref="E23:F24"/>
    <mergeCell ref="D23:D25"/>
    <mergeCell ref="C23:C25"/>
    <mergeCell ref="B23:B25"/>
    <mergeCell ref="A23:A25"/>
    <mergeCell ref="A44:L44"/>
    <mergeCell ref="B27:L27"/>
    <mergeCell ref="B29:L29"/>
    <mergeCell ref="A45:E46"/>
    <mergeCell ref="A22:L22"/>
    <mergeCell ref="B31:L31"/>
    <mergeCell ref="B33:L33"/>
    <mergeCell ref="B35:L35"/>
    <mergeCell ref="B37:L37"/>
    <mergeCell ref="B39:L39"/>
    <mergeCell ref="B41:L41"/>
    <mergeCell ref="B43:L43"/>
    <mergeCell ref="A1:M1"/>
    <mergeCell ref="A2:M2"/>
    <mergeCell ref="A4:M4"/>
    <mergeCell ref="A5:E5"/>
    <mergeCell ref="F5:M5"/>
    <mergeCell ref="A7:E7"/>
    <mergeCell ref="F7:M7"/>
    <mergeCell ref="A9:M9"/>
    <mergeCell ref="A10:A11"/>
    <mergeCell ref="B10:B11"/>
    <mergeCell ref="C10:C11"/>
    <mergeCell ref="D10:D11"/>
    <mergeCell ref="E10:E11"/>
    <mergeCell ref="F10:G10"/>
    <mergeCell ref="A6:E6"/>
    <mergeCell ref="F6:M6"/>
    <mergeCell ref="A47:E47"/>
    <mergeCell ref="A48:E48"/>
    <mergeCell ref="A54:E54"/>
    <mergeCell ref="A55:E55"/>
    <mergeCell ref="A56:E56"/>
    <mergeCell ref="A57:E57"/>
    <mergeCell ref="A58:A61"/>
    <mergeCell ref="B58:E58"/>
    <mergeCell ref="B59:E59"/>
    <mergeCell ref="B60:E60"/>
    <mergeCell ref="B61:E61"/>
    <mergeCell ref="A62:E62"/>
    <mergeCell ref="A63:E63"/>
    <mergeCell ref="A49:A52"/>
    <mergeCell ref="B49:E49"/>
    <mergeCell ref="B50:E50"/>
    <mergeCell ref="B51:E51"/>
    <mergeCell ref="B52:E52"/>
    <mergeCell ref="A64:E64"/>
    <mergeCell ref="A145:B145"/>
    <mergeCell ref="A53:E53"/>
    <mergeCell ref="A65:E65"/>
    <mergeCell ref="A66:E66"/>
    <mergeCell ref="A67:A70"/>
    <mergeCell ref="B67:E67"/>
    <mergeCell ref="B68:E68"/>
    <mergeCell ref="B69:E69"/>
    <mergeCell ref="B70:E70"/>
    <mergeCell ref="A71:E71"/>
    <mergeCell ref="A72:E72"/>
    <mergeCell ref="A116:A119"/>
    <mergeCell ref="B116:E116"/>
    <mergeCell ref="B117:E117"/>
    <mergeCell ref="A111:E111"/>
    <mergeCell ref="A112:E112"/>
    <mergeCell ref="A143:E143"/>
    <mergeCell ref="A164:B164"/>
    <mergeCell ref="A170:B170"/>
    <mergeCell ref="A172:B172"/>
    <mergeCell ref="A185:B185"/>
    <mergeCell ref="A173:B173"/>
    <mergeCell ref="A171:B171"/>
    <mergeCell ref="A169:B169"/>
    <mergeCell ref="A174:B174"/>
    <mergeCell ref="A178:B178"/>
    <mergeCell ref="A180:B180"/>
    <mergeCell ref="A182:B182"/>
    <mergeCell ref="A183:B183"/>
    <mergeCell ref="A184:B184"/>
    <mergeCell ref="A179:B179"/>
    <mergeCell ref="A175:B175"/>
    <mergeCell ref="A177:B177"/>
    <mergeCell ref="A176:B176"/>
    <mergeCell ref="A181:B181"/>
  </mergeCells>
  <pageMargins left="0.70866141732283472" right="0.70866141732283472" top="0.74803149606299213" bottom="0.74803149606299213" header="0.31496062992125984" footer="0.31496062992125984"/>
  <pageSetup paperSize="9" scale="39" orientation="landscape" r:id="rId1"/>
</worksheet>
</file>

<file path=xl/worksheets/sheet17.xml><?xml version="1.0" encoding="utf-8"?>
<worksheet xmlns="http://schemas.openxmlformats.org/spreadsheetml/2006/main" xmlns:r="http://schemas.openxmlformats.org/officeDocument/2006/relationships">
  <sheetPr>
    <tabColor rgb="FF0066FF"/>
  </sheetPr>
  <dimension ref="A1:Z107"/>
  <sheetViews>
    <sheetView view="pageBreakPreview" zoomScale="60" zoomScaleNormal="80" workbookViewId="0">
      <selection activeCell="B13" sqref="B13:R13"/>
    </sheetView>
  </sheetViews>
  <sheetFormatPr defaultColWidth="9.140625" defaultRowHeight="15.75"/>
  <cols>
    <col min="1" max="1" width="8.7109375" style="1" customWidth="1"/>
    <col min="2" max="2" width="46.85546875" style="1" customWidth="1"/>
    <col min="3" max="4" width="23" style="1" customWidth="1"/>
    <col min="5" max="5" width="18.5703125" style="1" customWidth="1"/>
    <col min="6" max="6" width="21.85546875" style="1" customWidth="1"/>
    <col min="7" max="7" width="17" style="1" customWidth="1"/>
    <col min="8" max="8" width="18.28515625" style="1" customWidth="1"/>
    <col min="9" max="9" width="14.85546875" style="1" customWidth="1"/>
    <col min="10" max="10" width="14.7109375" style="1" customWidth="1"/>
    <col min="11" max="11" width="13.28515625" style="1" customWidth="1"/>
    <col min="12" max="12" width="19.140625" style="1" customWidth="1"/>
    <col min="13" max="13" width="13.28515625" style="1" customWidth="1"/>
    <col min="14" max="15" width="11" style="1" customWidth="1"/>
    <col min="16" max="16" width="15.42578125" style="1" customWidth="1"/>
    <col min="17" max="17" width="15.7109375" style="1" customWidth="1"/>
    <col min="18" max="19" width="19.5703125" style="1" customWidth="1"/>
    <col min="20" max="20" width="18.5703125" style="1" customWidth="1"/>
    <col min="21" max="21" width="18.140625" style="1" customWidth="1"/>
    <col min="22" max="16384" width="9.140625" style="1"/>
  </cols>
  <sheetData>
    <row r="1" spans="1:22" ht="15.75" customHeight="1">
      <c r="A1" s="1086" t="s">
        <v>448</v>
      </c>
      <c r="B1" s="1086"/>
      <c r="C1" s="1086"/>
      <c r="D1" s="1086"/>
      <c r="E1" s="1086"/>
      <c r="F1" s="1086"/>
      <c r="G1" s="1086"/>
      <c r="H1" s="1086"/>
      <c r="I1" s="1086"/>
      <c r="J1" s="1086"/>
      <c r="K1" s="1086"/>
      <c r="L1" s="1086"/>
      <c r="M1" s="1086"/>
      <c r="N1" s="1086"/>
      <c r="O1" s="1086"/>
      <c r="P1" s="1086"/>
      <c r="Q1" s="1086"/>
      <c r="R1" s="1086"/>
    </row>
    <row r="2" spans="1:22" ht="27.75" customHeight="1">
      <c r="A2" s="1068" t="s">
        <v>551</v>
      </c>
      <c r="B2" s="1068"/>
      <c r="C2" s="1068"/>
      <c r="D2" s="1068"/>
      <c r="E2" s="1068"/>
      <c r="F2" s="1068"/>
      <c r="G2" s="1068"/>
      <c r="H2" s="1068"/>
      <c r="I2" s="1068"/>
      <c r="J2" s="1068"/>
      <c r="K2" s="1068"/>
      <c r="L2" s="1068"/>
      <c r="M2" s="1068"/>
      <c r="N2" s="1068"/>
      <c r="O2" s="1068"/>
      <c r="P2" s="1068"/>
      <c r="Q2" s="1068"/>
      <c r="R2" s="1068"/>
      <c r="S2" s="328" t="s">
        <v>1027</v>
      </c>
      <c r="T2" s="318"/>
      <c r="V2" s="175" t="s">
        <v>751</v>
      </c>
    </row>
    <row r="3" spans="1:22">
      <c r="S3" s="303"/>
      <c r="T3" s="303"/>
    </row>
    <row r="4" spans="1:22">
      <c r="A4" s="743" t="s">
        <v>449</v>
      </c>
      <c r="B4" s="743"/>
      <c r="C4" s="743"/>
      <c r="D4" s="743"/>
      <c r="E4" s="743"/>
      <c r="F4" s="743"/>
      <c r="G4" s="743"/>
      <c r="H4" s="743"/>
      <c r="I4" s="743"/>
      <c r="J4" s="743"/>
      <c r="K4" s="743"/>
      <c r="L4" s="743"/>
      <c r="M4" s="743"/>
      <c r="N4" s="743"/>
      <c r="O4" s="743"/>
      <c r="P4" s="743"/>
      <c r="R4" s="1">
        <v>6</v>
      </c>
    </row>
    <row r="5" spans="1:22" ht="90.75" customHeight="1">
      <c r="A5" s="991" t="s">
        <v>1218</v>
      </c>
      <c r="B5" s="991"/>
      <c r="C5" s="991"/>
      <c r="D5" s="991"/>
      <c r="E5" s="991"/>
      <c r="F5" s="998" t="s">
        <v>565</v>
      </c>
      <c r="G5" s="998"/>
      <c r="H5" s="998"/>
      <c r="I5" s="998"/>
      <c r="J5" s="998"/>
      <c r="K5" s="998"/>
      <c r="L5" s="998"/>
      <c r="M5" s="998"/>
      <c r="N5" s="998"/>
      <c r="O5" s="998"/>
      <c r="P5" s="998"/>
      <c r="Q5" s="998"/>
      <c r="R5" s="998"/>
    </row>
    <row r="6" spans="1:22" ht="25.5" customHeight="1">
      <c r="A6" s="1021" t="s">
        <v>563</v>
      </c>
      <c r="B6" s="1022"/>
      <c r="C6" s="1022"/>
      <c r="D6" s="1022"/>
      <c r="E6" s="1023"/>
      <c r="F6" s="998" t="s">
        <v>681</v>
      </c>
      <c r="G6" s="998"/>
      <c r="H6" s="998"/>
      <c r="I6" s="998"/>
      <c r="J6" s="998"/>
      <c r="K6" s="998"/>
      <c r="L6" s="998"/>
      <c r="M6" s="998"/>
      <c r="N6" s="998"/>
      <c r="O6" s="998"/>
      <c r="P6" s="998"/>
      <c r="Q6" s="998"/>
      <c r="R6" s="998"/>
    </row>
    <row r="7" spans="1:22" ht="26.25" customHeight="1">
      <c r="A7" s="991" t="s">
        <v>450</v>
      </c>
      <c r="B7" s="991"/>
      <c r="C7" s="991"/>
      <c r="D7" s="991"/>
      <c r="E7" s="991"/>
      <c r="F7" s="998" t="s">
        <v>564</v>
      </c>
      <c r="G7" s="998"/>
      <c r="H7" s="998"/>
      <c r="I7" s="998"/>
      <c r="J7" s="998"/>
      <c r="K7" s="998"/>
      <c r="L7" s="998"/>
      <c r="M7" s="998"/>
      <c r="N7" s="998"/>
      <c r="O7" s="998"/>
      <c r="P7" s="998"/>
      <c r="Q7" s="998"/>
      <c r="R7" s="998"/>
    </row>
    <row r="9" spans="1:22">
      <c r="A9" s="1020" t="s">
        <v>451</v>
      </c>
      <c r="B9" s="1020"/>
      <c r="C9" s="1020"/>
      <c r="D9" s="1020"/>
      <c r="E9" s="1020"/>
      <c r="F9" s="1020"/>
      <c r="G9" s="1020"/>
      <c r="H9" s="1020"/>
      <c r="I9" s="1020"/>
      <c r="J9" s="1020"/>
      <c r="K9" s="1020"/>
      <c r="L9" s="1020"/>
      <c r="M9" s="1020"/>
      <c r="N9" s="1020"/>
      <c r="O9" s="1020"/>
      <c r="P9" s="1020"/>
    </row>
    <row r="10" spans="1:22" ht="74.25" customHeight="1">
      <c r="A10" s="991" t="s">
        <v>29</v>
      </c>
      <c r="B10" s="991" t="s">
        <v>452</v>
      </c>
      <c r="C10" s="991" t="s">
        <v>19</v>
      </c>
      <c r="D10" s="991" t="s">
        <v>18</v>
      </c>
      <c r="E10" s="991" t="s">
        <v>453</v>
      </c>
      <c r="F10" s="991" t="s">
        <v>21</v>
      </c>
      <c r="G10" s="991"/>
      <c r="H10" s="1021" t="s">
        <v>454</v>
      </c>
      <c r="I10" s="1022"/>
      <c r="J10" s="1022"/>
      <c r="K10" s="1022"/>
      <c r="L10" s="1022"/>
      <c r="M10" s="1023"/>
      <c r="N10" s="991" t="s">
        <v>24</v>
      </c>
      <c r="O10" s="991"/>
      <c r="P10" s="991"/>
      <c r="Q10" s="991" t="s">
        <v>455</v>
      </c>
      <c r="R10" s="1122" t="s">
        <v>27</v>
      </c>
    </row>
    <row r="11" spans="1:22">
      <c r="A11" s="991"/>
      <c r="B11" s="991"/>
      <c r="C11" s="991"/>
      <c r="D11" s="991"/>
      <c r="E11" s="991"/>
      <c r="F11" s="411" t="s">
        <v>39</v>
      </c>
      <c r="G11" s="411" t="s">
        <v>40</v>
      </c>
      <c r="H11" s="411">
        <v>2025</v>
      </c>
      <c r="I11" s="411">
        <v>2026</v>
      </c>
      <c r="J11" s="411">
        <v>2027</v>
      </c>
      <c r="K11" s="411">
        <v>2028</v>
      </c>
      <c r="L11" s="411">
        <v>2029</v>
      </c>
      <c r="M11" s="411">
        <v>2030</v>
      </c>
      <c r="N11" s="991"/>
      <c r="O11" s="991"/>
      <c r="P11" s="991"/>
      <c r="Q11" s="991"/>
      <c r="R11" s="1123"/>
    </row>
    <row r="12" spans="1:22">
      <c r="A12" s="411">
        <v>1</v>
      </c>
      <c r="B12" s="411">
        <v>2</v>
      </c>
      <c r="C12" s="411">
        <v>3</v>
      </c>
      <c r="D12" s="411">
        <v>4</v>
      </c>
      <c r="E12" s="411">
        <v>5</v>
      </c>
      <c r="F12" s="411">
        <v>6</v>
      </c>
      <c r="G12" s="411">
        <v>7</v>
      </c>
      <c r="H12" s="411">
        <v>8</v>
      </c>
      <c r="I12" s="411">
        <v>9</v>
      </c>
      <c r="J12" s="411">
        <v>10</v>
      </c>
      <c r="K12" s="411">
        <v>11</v>
      </c>
      <c r="L12" s="411">
        <v>12</v>
      </c>
      <c r="M12" s="411">
        <v>13</v>
      </c>
      <c r="N12" s="991">
        <v>14</v>
      </c>
      <c r="O12" s="991"/>
      <c r="P12" s="991"/>
      <c r="Q12" s="411">
        <v>15</v>
      </c>
      <c r="R12" s="411">
        <v>16</v>
      </c>
    </row>
    <row r="13" spans="1:22" ht="15.75" customHeight="1">
      <c r="A13" s="406" t="s">
        <v>56</v>
      </c>
      <c r="B13" s="1003" t="s">
        <v>752</v>
      </c>
      <c r="C13" s="1004"/>
      <c r="D13" s="1004"/>
      <c r="E13" s="1004"/>
      <c r="F13" s="1004"/>
      <c r="G13" s="1004"/>
      <c r="H13" s="1004"/>
      <c r="I13" s="1004"/>
      <c r="J13" s="1004"/>
      <c r="K13" s="1004"/>
      <c r="L13" s="1004"/>
      <c r="M13" s="1004"/>
      <c r="N13" s="1004"/>
      <c r="O13" s="1004"/>
      <c r="P13" s="1004"/>
      <c r="Q13" s="1004"/>
      <c r="R13" s="1005"/>
    </row>
    <row r="14" spans="1:22" ht="31.5" customHeight="1">
      <c r="A14" s="408" t="s">
        <v>58</v>
      </c>
      <c r="B14" s="99" t="s">
        <v>573</v>
      </c>
      <c r="C14" s="147" t="s">
        <v>481</v>
      </c>
      <c r="D14" s="147" t="s">
        <v>422</v>
      </c>
      <c r="E14" s="413" t="s">
        <v>625</v>
      </c>
      <c r="F14" s="413">
        <v>12.8</v>
      </c>
      <c r="G14" s="413">
        <v>2023</v>
      </c>
      <c r="H14" s="413">
        <v>13</v>
      </c>
      <c r="I14" s="413">
        <v>13</v>
      </c>
      <c r="J14" s="413">
        <v>13</v>
      </c>
      <c r="K14" s="413">
        <v>13</v>
      </c>
      <c r="L14" s="413">
        <v>13</v>
      </c>
      <c r="M14" s="413">
        <v>13</v>
      </c>
      <c r="N14" s="1024" t="s">
        <v>482</v>
      </c>
      <c r="O14" s="1025"/>
      <c r="P14" s="1026"/>
      <c r="Q14" s="413" t="s">
        <v>423</v>
      </c>
      <c r="R14" s="413" t="s">
        <v>423</v>
      </c>
    </row>
    <row r="15" spans="1:22" ht="40.5" customHeight="1">
      <c r="A15" s="1020" t="s">
        <v>629</v>
      </c>
      <c r="B15" s="1020"/>
      <c r="C15" s="1020"/>
      <c r="D15" s="1020"/>
      <c r="E15" s="1020"/>
      <c r="F15" s="1020"/>
      <c r="G15" s="1020"/>
      <c r="H15" s="1020"/>
      <c r="I15" s="1020"/>
      <c r="J15" s="1020"/>
      <c r="K15" s="1020"/>
      <c r="L15" s="1020"/>
      <c r="M15" s="1020"/>
      <c r="N15" s="1020"/>
      <c r="O15" s="1020"/>
      <c r="P15" s="1020"/>
      <c r="Q15" s="1020"/>
      <c r="R15" s="1020"/>
    </row>
    <row r="16" spans="1:22" ht="27.75" customHeight="1">
      <c r="A16" s="991" t="s">
        <v>29</v>
      </c>
      <c r="B16" s="991" t="s">
        <v>421</v>
      </c>
      <c r="C16" s="991" t="s">
        <v>18</v>
      </c>
      <c r="D16" s="411" t="s">
        <v>458</v>
      </c>
      <c r="E16" s="998" t="s">
        <v>427</v>
      </c>
      <c r="F16" s="998"/>
      <c r="G16" s="998"/>
      <c r="H16" s="998"/>
      <c r="I16" s="998"/>
      <c r="J16" s="998"/>
      <c r="K16" s="998"/>
      <c r="L16" s="998"/>
      <c r="M16" s="998"/>
      <c r="N16" s="998"/>
      <c r="O16" s="998"/>
      <c r="P16" s="998"/>
      <c r="Q16" s="998"/>
      <c r="R16" s="987" t="s">
        <v>459</v>
      </c>
    </row>
    <row r="17" spans="1:26">
      <c r="A17" s="991"/>
      <c r="B17" s="991"/>
      <c r="C17" s="991"/>
      <c r="D17" s="411" t="s">
        <v>460</v>
      </c>
      <c r="E17" s="411" t="s">
        <v>43</v>
      </c>
      <c r="F17" s="411" t="s">
        <v>44</v>
      </c>
      <c r="G17" s="411" t="s">
        <v>45</v>
      </c>
      <c r="H17" s="411" t="s">
        <v>46</v>
      </c>
      <c r="I17" s="1021" t="s">
        <v>47</v>
      </c>
      <c r="J17" s="1023"/>
      <c r="K17" s="1021" t="s">
        <v>48</v>
      </c>
      <c r="L17" s="1023"/>
      <c r="M17" s="411" t="s">
        <v>49</v>
      </c>
      <c r="N17" s="411" t="s">
        <v>50</v>
      </c>
      <c r="O17" s="411" t="s">
        <v>51</v>
      </c>
      <c r="P17" s="411" t="s">
        <v>52</v>
      </c>
      <c r="Q17" s="411" t="s">
        <v>53</v>
      </c>
      <c r="R17" s="987"/>
    </row>
    <row r="18" spans="1:26">
      <c r="A18" s="411">
        <v>1</v>
      </c>
      <c r="B18" s="411">
        <v>2</v>
      </c>
      <c r="C18" s="411">
        <v>3</v>
      </c>
      <c r="D18" s="411">
        <v>4</v>
      </c>
      <c r="E18" s="411">
        <v>5</v>
      </c>
      <c r="F18" s="411">
        <v>6</v>
      </c>
      <c r="G18" s="411">
        <v>7</v>
      </c>
      <c r="H18" s="411">
        <v>8</v>
      </c>
      <c r="I18" s="1021">
        <v>9</v>
      </c>
      <c r="J18" s="1023"/>
      <c r="K18" s="1021">
        <v>10</v>
      </c>
      <c r="L18" s="1023"/>
      <c r="M18" s="411">
        <v>11</v>
      </c>
      <c r="N18" s="411">
        <v>12</v>
      </c>
      <c r="O18" s="411">
        <v>13</v>
      </c>
      <c r="P18" s="411">
        <v>14</v>
      </c>
      <c r="Q18" s="411">
        <v>15</v>
      </c>
      <c r="R18" s="411">
        <v>16</v>
      </c>
    </row>
    <row r="19" spans="1:26" ht="15.75" customHeight="1">
      <c r="A19" s="406" t="str">
        <f>A13</f>
        <v>1.</v>
      </c>
      <c r="B19" s="1003" t="str">
        <f>B13</f>
        <v>Задача комплекса процессных мероприятий «Совершенствование системы оказания специализированной, в том числе высокотехнологичной, медицинской помощи»</v>
      </c>
      <c r="C19" s="1004"/>
      <c r="D19" s="1004"/>
      <c r="E19" s="1004"/>
      <c r="F19" s="1004"/>
      <c r="G19" s="1004"/>
      <c r="H19" s="1004"/>
      <c r="I19" s="1004"/>
      <c r="J19" s="1004"/>
      <c r="K19" s="1004"/>
      <c r="L19" s="1004"/>
      <c r="M19" s="1004"/>
      <c r="N19" s="1004"/>
      <c r="O19" s="1004"/>
      <c r="P19" s="1004"/>
      <c r="Q19" s="1004"/>
      <c r="R19" s="1005"/>
    </row>
    <row r="20" spans="1:26" ht="42.75" customHeight="1">
      <c r="A20" s="413" t="str">
        <f>A14</f>
        <v>1.1.</v>
      </c>
      <c r="B20" s="99" t="str">
        <f>B14</f>
        <v xml:space="preserve"> Смертность населения от всех причин смерти, на 1000 населения</v>
      </c>
      <c r="C20" s="413" t="str">
        <f>D14</f>
        <v>ГП РФ</v>
      </c>
      <c r="D20" s="413" t="str">
        <f>E14</f>
        <v xml:space="preserve">Промилле (0,1 процента)
</v>
      </c>
      <c r="E20" s="413" t="s">
        <v>68</v>
      </c>
      <c r="F20" s="413" t="s">
        <v>68</v>
      </c>
      <c r="G20" s="461" t="s">
        <v>68</v>
      </c>
      <c r="H20" s="413" t="s">
        <v>68</v>
      </c>
      <c r="I20" s="998" t="s">
        <v>68</v>
      </c>
      <c r="J20" s="998"/>
      <c r="K20" s="998" t="s">
        <v>68</v>
      </c>
      <c r="L20" s="998"/>
      <c r="M20" s="413" t="s">
        <v>68</v>
      </c>
      <c r="N20" s="413" t="s">
        <v>68</v>
      </c>
      <c r="O20" s="413" t="s">
        <v>68</v>
      </c>
      <c r="P20" s="461" t="s">
        <v>68</v>
      </c>
      <c r="Q20" s="413" t="s">
        <v>68</v>
      </c>
      <c r="R20" s="413">
        <f>H14</f>
        <v>13</v>
      </c>
    </row>
    <row r="21" spans="1:26" ht="30" customHeight="1">
      <c r="A21" s="1090" t="s">
        <v>630</v>
      </c>
      <c r="B21" s="1090"/>
      <c r="C21" s="1090"/>
      <c r="D21" s="1090"/>
      <c r="E21" s="1090"/>
      <c r="F21" s="1090"/>
      <c r="G21" s="1090"/>
      <c r="H21" s="1090"/>
      <c r="I21" s="1090"/>
      <c r="J21" s="1090"/>
      <c r="K21" s="1090"/>
      <c r="L21" s="1090"/>
    </row>
    <row r="22" spans="1:26" ht="31.5" customHeight="1">
      <c r="A22" s="991" t="s">
        <v>29</v>
      </c>
      <c r="B22" s="991" t="s">
        <v>461</v>
      </c>
      <c r="C22" s="1065" t="s">
        <v>462</v>
      </c>
      <c r="D22" s="1065" t="s">
        <v>463</v>
      </c>
      <c r="E22" s="991" t="s">
        <v>21</v>
      </c>
      <c r="F22" s="991"/>
      <c r="G22" s="991" t="s">
        <v>464</v>
      </c>
      <c r="H22" s="991"/>
      <c r="I22" s="991"/>
      <c r="J22" s="991"/>
      <c r="K22" s="991"/>
      <c r="L22" s="991"/>
    </row>
    <row r="23" spans="1:26" ht="50.25" customHeight="1">
      <c r="A23" s="991"/>
      <c r="B23" s="991"/>
      <c r="C23" s="1066"/>
      <c r="D23" s="1066"/>
      <c r="E23" s="991"/>
      <c r="F23" s="991"/>
      <c r="G23" s="991"/>
      <c r="H23" s="991"/>
      <c r="I23" s="991"/>
      <c r="J23" s="991"/>
      <c r="K23" s="991"/>
      <c r="L23" s="991"/>
    </row>
    <row r="24" spans="1:26" ht="71.25" customHeight="1">
      <c r="A24" s="991"/>
      <c r="B24" s="991"/>
      <c r="C24" s="1067"/>
      <c r="D24" s="1067"/>
      <c r="E24" s="413" t="s">
        <v>39</v>
      </c>
      <c r="F24" s="413" t="s">
        <v>40</v>
      </c>
      <c r="G24" s="411">
        <v>2025</v>
      </c>
      <c r="H24" s="411">
        <v>2026</v>
      </c>
      <c r="I24" s="411">
        <v>2027</v>
      </c>
      <c r="J24" s="411">
        <v>2028</v>
      </c>
      <c r="K24" s="411">
        <v>2029</v>
      </c>
      <c r="L24" s="411">
        <v>2030</v>
      </c>
    </row>
    <row r="25" spans="1:26" ht="15" customHeight="1">
      <c r="A25" s="411">
        <v>1</v>
      </c>
      <c r="B25" s="411">
        <v>2</v>
      </c>
      <c r="C25" s="411">
        <v>3</v>
      </c>
      <c r="D25" s="411">
        <v>4</v>
      </c>
      <c r="E25" s="413">
        <v>5</v>
      </c>
      <c r="F25" s="413">
        <v>6</v>
      </c>
      <c r="G25" s="411">
        <v>7</v>
      </c>
      <c r="H25" s="411">
        <v>8</v>
      </c>
      <c r="I25" s="411">
        <v>9</v>
      </c>
      <c r="J25" s="411">
        <v>10</v>
      </c>
      <c r="K25" s="411">
        <v>11</v>
      </c>
      <c r="L25" s="411">
        <v>12</v>
      </c>
    </row>
    <row r="26" spans="1:26" ht="21.75" customHeight="1">
      <c r="A26" s="406" t="str">
        <f>A19</f>
        <v>1.</v>
      </c>
      <c r="B26" s="1003" t="str">
        <f>B19</f>
        <v>Задача комплекса процессных мероприятий «Совершенствование системы оказания специализированной, в том числе высокотехнологичной, медицинской помощи»</v>
      </c>
      <c r="C26" s="1004"/>
      <c r="D26" s="1004"/>
      <c r="E26" s="1004"/>
      <c r="F26" s="1004"/>
      <c r="G26" s="1004"/>
      <c r="H26" s="1004"/>
      <c r="I26" s="1004"/>
      <c r="J26" s="1004"/>
      <c r="K26" s="1004"/>
      <c r="L26" s="1005"/>
    </row>
    <row r="27" spans="1:26" ht="78" customHeight="1">
      <c r="A27" s="164">
        <v>1</v>
      </c>
      <c r="B27" s="165" t="s">
        <v>1435</v>
      </c>
      <c r="C27" s="166" t="s">
        <v>567</v>
      </c>
      <c r="D27" s="166" t="s">
        <v>570</v>
      </c>
      <c r="E27" s="166">
        <v>60</v>
      </c>
      <c r="F27" s="166">
        <v>2023</v>
      </c>
      <c r="G27" s="166">
        <v>60</v>
      </c>
      <c r="H27" s="166">
        <v>60</v>
      </c>
      <c r="I27" s="166">
        <v>60</v>
      </c>
      <c r="J27" s="166">
        <v>60</v>
      </c>
      <c r="K27" s="166">
        <v>60</v>
      </c>
      <c r="L27" s="166">
        <v>60</v>
      </c>
      <c r="M27" s="191" t="s">
        <v>274</v>
      </c>
      <c r="N27" s="191" t="s">
        <v>754</v>
      </c>
      <c r="P27" s="469"/>
      <c r="Q27" s="148"/>
      <c r="R27" s="148"/>
      <c r="S27" s="148"/>
      <c r="T27" s="148"/>
      <c r="U27" s="148"/>
      <c r="V27" s="148"/>
      <c r="W27" s="148"/>
      <c r="X27" s="148"/>
      <c r="Y27" s="148"/>
      <c r="Z27" s="148"/>
    </row>
    <row r="28" spans="1:26" s="145" customFormat="1" ht="38.25" customHeight="1">
      <c r="A28" s="413" t="s">
        <v>58</v>
      </c>
      <c r="B28" s="1032" t="s">
        <v>758</v>
      </c>
      <c r="C28" s="1033"/>
      <c r="D28" s="1033"/>
      <c r="E28" s="1033"/>
      <c r="F28" s="1033"/>
      <c r="G28" s="1033"/>
      <c r="H28" s="1033"/>
      <c r="I28" s="1033"/>
      <c r="J28" s="1033"/>
      <c r="K28" s="1033"/>
      <c r="L28" s="1034"/>
      <c r="P28" s="1121"/>
      <c r="Q28" s="1121"/>
      <c r="R28" s="1121"/>
      <c r="S28" s="1121"/>
      <c r="T28" s="1121"/>
      <c r="U28" s="1121"/>
      <c r="V28" s="1121"/>
      <c r="W28" s="1121"/>
      <c r="X28" s="1121"/>
      <c r="Y28" s="1121"/>
      <c r="Z28" s="1121"/>
    </row>
    <row r="29" spans="1:26" ht="123.75" customHeight="1">
      <c r="A29" s="164">
        <v>2</v>
      </c>
      <c r="B29" s="258" t="s">
        <v>1618</v>
      </c>
      <c r="C29" s="166" t="s">
        <v>113</v>
      </c>
      <c r="D29" s="166" t="s">
        <v>616</v>
      </c>
      <c r="E29" s="166">
        <v>100</v>
      </c>
      <c r="F29" s="166">
        <v>2023</v>
      </c>
      <c r="G29" s="166">
        <v>100</v>
      </c>
      <c r="H29" s="166">
        <v>100</v>
      </c>
      <c r="I29" s="166">
        <v>100</v>
      </c>
      <c r="J29" s="166">
        <v>100</v>
      </c>
      <c r="K29" s="166">
        <v>100</v>
      </c>
      <c r="L29" s="166">
        <v>100</v>
      </c>
      <c r="M29" s="191" t="s">
        <v>298</v>
      </c>
      <c r="N29" s="292" t="s">
        <v>900</v>
      </c>
      <c r="P29" s="397"/>
      <c r="Q29" s="148"/>
      <c r="R29" s="148"/>
      <c r="S29" s="148"/>
      <c r="T29" s="148"/>
      <c r="U29" s="148"/>
      <c r="V29" s="148"/>
      <c r="W29" s="148"/>
      <c r="X29" s="148"/>
      <c r="Y29" s="148"/>
      <c r="Z29" s="148"/>
    </row>
    <row r="30" spans="1:26" s="145" customFormat="1" ht="36" customHeight="1">
      <c r="A30" s="413" t="s">
        <v>258</v>
      </c>
      <c r="B30" s="1032" t="s">
        <v>619</v>
      </c>
      <c r="C30" s="1033"/>
      <c r="D30" s="1033"/>
      <c r="E30" s="1033"/>
      <c r="F30" s="1033"/>
      <c r="G30" s="1033"/>
      <c r="H30" s="1033"/>
      <c r="I30" s="1033"/>
      <c r="J30" s="1033"/>
      <c r="K30" s="1033"/>
      <c r="L30" s="1034"/>
      <c r="M30" s="196"/>
      <c r="P30" s="1121"/>
      <c r="Q30" s="1121"/>
      <c r="R30" s="1121"/>
      <c r="S30" s="1121"/>
      <c r="T30" s="1121"/>
      <c r="U30" s="1121"/>
      <c r="V30" s="1121"/>
      <c r="W30" s="1121"/>
      <c r="X30" s="1121"/>
      <c r="Y30" s="1121"/>
      <c r="Z30" s="1121"/>
    </row>
    <row r="31" spans="1:26" ht="130.5" customHeight="1">
      <c r="A31" s="164">
        <v>3</v>
      </c>
      <c r="B31" s="165" t="s">
        <v>753</v>
      </c>
      <c r="C31" s="166" t="s">
        <v>567</v>
      </c>
      <c r="D31" s="166" t="s">
        <v>719</v>
      </c>
      <c r="E31" s="166">
        <v>1</v>
      </c>
      <c r="F31" s="166">
        <v>2023</v>
      </c>
      <c r="G31" s="166">
        <v>1</v>
      </c>
      <c r="H31" s="166">
        <v>1</v>
      </c>
      <c r="I31" s="166">
        <v>1</v>
      </c>
      <c r="J31" s="166">
        <v>1</v>
      </c>
      <c r="K31" s="166">
        <v>1</v>
      </c>
      <c r="L31" s="166">
        <v>1</v>
      </c>
      <c r="M31" s="191" t="s">
        <v>303</v>
      </c>
      <c r="N31" s="191" t="s">
        <v>757</v>
      </c>
      <c r="P31" s="397"/>
      <c r="Q31" s="148"/>
      <c r="R31" s="148"/>
      <c r="S31" s="148"/>
      <c r="T31" s="148"/>
      <c r="U31" s="148"/>
      <c r="V31" s="148"/>
      <c r="W31" s="148"/>
      <c r="X31" s="148"/>
      <c r="Y31" s="148"/>
      <c r="Z31" s="148"/>
    </row>
    <row r="32" spans="1:26" s="145" customFormat="1" ht="33" customHeight="1">
      <c r="A32" s="413" t="s">
        <v>315</v>
      </c>
      <c r="B32" s="1032" t="s">
        <v>755</v>
      </c>
      <c r="C32" s="1033"/>
      <c r="D32" s="1033"/>
      <c r="E32" s="1033"/>
      <c r="F32" s="1033"/>
      <c r="G32" s="1033"/>
      <c r="H32" s="1033"/>
      <c r="I32" s="1033"/>
      <c r="J32" s="1033"/>
      <c r="K32" s="1033"/>
      <c r="L32" s="1034"/>
      <c r="M32" s="196"/>
      <c r="P32" s="1121"/>
      <c r="Q32" s="1121"/>
      <c r="R32" s="1121"/>
      <c r="S32" s="1121"/>
      <c r="T32" s="1121"/>
      <c r="U32" s="1121"/>
      <c r="V32" s="1121"/>
      <c r="W32" s="1121"/>
      <c r="X32" s="1121"/>
      <c r="Y32" s="1121"/>
      <c r="Z32" s="1121"/>
    </row>
    <row r="33" spans="1:20" ht="48.75" customHeight="1">
      <c r="A33" s="1090" t="s">
        <v>1722</v>
      </c>
      <c r="B33" s="1090"/>
      <c r="C33" s="1090"/>
      <c r="D33" s="1090"/>
      <c r="E33" s="1090"/>
      <c r="F33" s="1090"/>
      <c r="G33" s="1090"/>
      <c r="H33" s="1090"/>
      <c r="I33" s="1090"/>
      <c r="J33" s="1090"/>
      <c r="K33" s="1090"/>
      <c r="L33" s="1090"/>
    </row>
    <row r="34" spans="1:20" ht="22.5" customHeight="1">
      <c r="A34" s="993" t="s">
        <v>465</v>
      </c>
      <c r="B34" s="993"/>
      <c r="C34" s="993"/>
      <c r="D34" s="993"/>
      <c r="E34" s="993"/>
      <c r="F34" s="987" t="s">
        <v>431</v>
      </c>
      <c r="G34" s="987"/>
      <c r="H34" s="987"/>
      <c r="I34" s="987"/>
      <c r="J34" s="987"/>
      <c r="K34" s="987"/>
      <c r="L34" s="987"/>
    </row>
    <row r="35" spans="1:20" ht="26.25" customHeight="1">
      <c r="A35" s="993"/>
      <c r="B35" s="993"/>
      <c r="C35" s="993"/>
      <c r="D35" s="993"/>
      <c r="E35" s="993"/>
      <c r="F35" s="142">
        <v>2025</v>
      </c>
      <c r="G35" s="142">
        <v>2026</v>
      </c>
      <c r="H35" s="142">
        <v>2027</v>
      </c>
      <c r="I35" s="142">
        <v>2028</v>
      </c>
      <c r="J35" s="142">
        <v>2029</v>
      </c>
      <c r="K35" s="142">
        <v>2030</v>
      </c>
      <c r="L35" s="142" t="s">
        <v>34</v>
      </c>
    </row>
    <row r="36" spans="1:20" ht="15.75" customHeight="1">
      <c r="A36" s="1030" t="s">
        <v>466</v>
      </c>
      <c r="B36" s="1030"/>
      <c r="C36" s="1030"/>
      <c r="D36" s="1030"/>
      <c r="E36" s="1030"/>
      <c r="F36" s="489">
        <f t="shared" ref="F36:K38" si="0">F54+F64+F74</f>
        <v>693155.26202000002</v>
      </c>
      <c r="G36" s="489">
        <f t="shared" si="0"/>
        <v>698283.62686000008</v>
      </c>
      <c r="H36" s="489">
        <f t="shared" si="0"/>
        <v>693261.58064000006</v>
      </c>
      <c r="I36" s="489">
        <f t="shared" si="0"/>
        <v>693261.58064000006</v>
      </c>
      <c r="J36" s="489">
        <f t="shared" si="0"/>
        <v>693261.58064000006</v>
      </c>
      <c r="K36" s="489">
        <f t="shared" si="0"/>
        <v>693261.58064000006</v>
      </c>
      <c r="L36" s="489">
        <f>F36+G36+H36+I36+J36+K36</f>
        <v>4164485.2114400007</v>
      </c>
      <c r="N36" s="301"/>
      <c r="O36" s="301"/>
      <c r="P36" s="301"/>
      <c r="Q36" s="301"/>
      <c r="R36" s="301"/>
      <c r="S36" s="301">
        <v>81019.8</v>
      </c>
      <c r="T36" s="115"/>
    </row>
    <row r="37" spans="1:20" ht="15.75" customHeight="1">
      <c r="A37" s="1007" t="s">
        <v>433</v>
      </c>
      <c r="B37" s="1007"/>
      <c r="C37" s="1007"/>
      <c r="D37" s="1007"/>
      <c r="E37" s="1007"/>
      <c r="F37" s="310">
        <f t="shared" si="0"/>
        <v>691717.21201999998</v>
      </c>
      <c r="G37" s="310">
        <f t="shared" si="0"/>
        <v>696734.72686000005</v>
      </c>
      <c r="H37" s="310">
        <f t="shared" si="0"/>
        <v>691712.68064000004</v>
      </c>
      <c r="I37" s="310">
        <f t="shared" si="0"/>
        <v>691712.68064000004</v>
      </c>
      <c r="J37" s="310">
        <f t="shared" si="0"/>
        <v>691712.68064000004</v>
      </c>
      <c r="K37" s="310">
        <f t="shared" si="0"/>
        <v>691712.68064000004</v>
      </c>
      <c r="L37" s="310">
        <f>F37+G37+H37+I37+J37+K37</f>
        <v>4155302.6614399999</v>
      </c>
      <c r="N37" s="302">
        <v>691717.21201999998</v>
      </c>
      <c r="O37" s="302">
        <v>696734.72686000005</v>
      </c>
      <c r="P37" s="302">
        <v>691712.68064000004</v>
      </c>
      <c r="Q37" s="302"/>
      <c r="R37" s="302"/>
      <c r="S37" s="302">
        <f t="shared" ref="S37" si="1">S36-H38</f>
        <v>-1847.8999999999942</v>
      </c>
      <c r="T37" s="265"/>
    </row>
    <row r="38" spans="1:20" ht="15.75" customHeight="1">
      <c r="A38" s="994"/>
      <c r="B38" s="995" t="s">
        <v>434</v>
      </c>
      <c r="C38" s="995"/>
      <c r="D38" s="995"/>
      <c r="E38" s="995"/>
      <c r="F38" s="310">
        <f t="shared" si="0"/>
        <v>92774.1</v>
      </c>
      <c r="G38" s="310">
        <f t="shared" si="0"/>
        <v>87977</v>
      </c>
      <c r="H38" s="310">
        <f t="shared" si="0"/>
        <v>82867.7</v>
      </c>
      <c r="I38" s="310">
        <f t="shared" si="0"/>
        <v>82867.7</v>
      </c>
      <c r="J38" s="310">
        <f t="shared" si="0"/>
        <v>82867.7</v>
      </c>
      <c r="K38" s="310">
        <f t="shared" si="0"/>
        <v>82867.7</v>
      </c>
      <c r="L38" s="310">
        <f>F38+G38+H38+I38+J38+K38</f>
        <v>512221.9</v>
      </c>
      <c r="N38" s="302">
        <v>92774.1</v>
      </c>
      <c r="O38" s="302">
        <v>87977</v>
      </c>
      <c r="P38" s="302">
        <v>82867.7</v>
      </c>
    </row>
    <row r="39" spans="1:20" ht="33" customHeight="1">
      <c r="A39" s="994"/>
      <c r="B39" s="1008" t="s">
        <v>435</v>
      </c>
      <c r="C39" s="1008"/>
      <c r="D39" s="1008"/>
      <c r="E39" s="1008"/>
      <c r="F39" s="490">
        <v>0</v>
      </c>
      <c r="G39" s="490">
        <v>0</v>
      </c>
      <c r="H39" s="490">
        <v>0</v>
      </c>
      <c r="I39" s="490">
        <v>0</v>
      </c>
      <c r="J39" s="490">
        <v>0</v>
      </c>
      <c r="K39" s="490">
        <v>0</v>
      </c>
      <c r="L39" s="490">
        <v>0</v>
      </c>
      <c r="N39" s="302">
        <f>N37-F37</f>
        <v>0</v>
      </c>
      <c r="O39" s="302">
        <f t="shared" ref="O39:P40" si="2">O37-G37</f>
        <v>0</v>
      </c>
      <c r="P39" s="302">
        <f t="shared" si="2"/>
        <v>0</v>
      </c>
    </row>
    <row r="40" spans="1:20" ht="15.75" customHeight="1">
      <c r="A40" s="994"/>
      <c r="B40" s="1007" t="s">
        <v>55</v>
      </c>
      <c r="C40" s="1007"/>
      <c r="D40" s="1007"/>
      <c r="E40" s="1007"/>
      <c r="F40" s="490">
        <v>0</v>
      </c>
      <c r="G40" s="490">
        <v>0</v>
      </c>
      <c r="H40" s="490">
        <v>0</v>
      </c>
      <c r="I40" s="490">
        <v>0</v>
      </c>
      <c r="J40" s="490">
        <v>0</v>
      </c>
      <c r="K40" s="490">
        <v>0</v>
      </c>
      <c r="L40" s="490">
        <v>0</v>
      </c>
      <c r="N40" s="302">
        <f>N38-F38</f>
        <v>0</v>
      </c>
      <c r="O40" s="302">
        <f t="shared" si="2"/>
        <v>0</v>
      </c>
      <c r="P40" s="302">
        <f t="shared" si="2"/>
        <v>0</v>
      </c>
    </row>
    <row r="41" spans="1:20">
      <c r="A41" s="994"/>
      <c r="B41" s="1007" t="s">
        <v>467</v>
      </c>
      <c r="C41" s="1007"/>
      <c r="D41" s="1007"/>
      <c r="E41" s="1007"/>
      <c r="F41" s="490">
        <v>0</v>
      </c>
      <c r="G41" s="490">
        <v>0</v>
      </c>
      <c r="H41" s="490">
        <v>0</v>
      </c>
      <c r="I41" s="490">
        <v>0</v>
      </c>
      <c r="J41" s="490">
        <v>0</v>
      </c>
      <c r="K41" s="490">
        <v>0</v>
      </c>
      <c r="L41" s="490">
        <v>0</v>
      </c>
      <c r="N41" s="302"/>
      <c r="O41" s="302"/>
      <c r="P41" s="302"/>
    </row>
    <row r="42" spans="1:20" ht="36" customHeight="1">
      <c r="A42" s="1007" t="s">
        <v>437</v>
      </c>
      <c r="B42" s="1007"/>
      <c r="C42" s="1007"/>
      <c r="D42" s="1007"/>
      <c r="E42" s="1007"/>
      <c r="F42" s="501">
        <f>F60+F70+F80</f>
        <v>1438.05</v>
      </c>
      <c r="G42" s="501">
        <f t="shared" ref="G42:K42" si="3">G60+G70+G80</f>
        <v>1548.9</v>
      </c>
      <c r="H42" s="501">
        <f t="shared" si="3"/>
        <v>1548.9</v>
      </c>
      <c r="I42" s="501">
        <f t="shared" si="3"/>
        <v>1548.9</v>
      </c>
      <c r="J42" s="501">
        <f t="shared" si="3"/>
        <v>1548.9</v>
      </c>
      <c r="K42" s="501">
        <f t="shared" si="3"/>
        <v>1548.9</v>
      </c>
      <c r="L42" s="501">
        <f>F42+G42+H42+I42+J42+K42</f>
        <v>9182.5499999999993</v>
      </c>
      <c r="N42" s="302"/>
      <c r="O42" s="302"/>
      <c r="P42" s="302"/>
    </row>
    <row r="43" spans="1:20" ht="15.75" customHeight="1">
      <c r="A43" s="1007" t="s">
        <v>438</v>
      </c>
      <c r="B43" s="1007"/>
      <c r="C43" s="1007"/>
      <c r="D43" s="1007"/>
      <c r="E43" s="1007"/>
      <c r="F43" s="490">
        <v>0</v>
      </c>
      <c r="G43" s="490">
        <v>0</v>
      </c>
      <c r="H43" s="490">
        <v>0</v>
      </c>
      <c r="I43" s="490">
        <v>0</v>
      </c>
      <c r="J43" s="490">
        <v>0</v>
      </c>
      <c r="K43" s="490">
        <v>0</v>
      </c>
      <c r="L43" s="490">
        <v>0</v>
      </c>
      <c r="S43" s="115"/>
    </row>
    <row r="44" spans="1:20" ht="22.5" customHeight="1">
      <c r="A44" s="1007" t="s">
        <v>439</v>
      </c>
      <c r="B44" s="1007"/>
      <c r="C44" s="1007"/>
      <c r="D44" s="1007"/>
      <c r="E44" s="1007"/>
      <c r="F44" s="490">
        <v>0</v>
      </c>
      <c r="G44" s="490">
        <v>0</v>
      </c>
      <c r="H44" s="490">
        <v>0</v>
      </c>
      <c r="I44" s="490">
        <v>0</v>
      </c>
      <c r="J44" s="490">
        <v>0</v>
      </c>
      <c r="K44" s="490">
        <v>0</v>
      </c>
      <c r="L44" s="490">
        <v>0</v>
      </c>
    </row>
    <row r="45" spans="1:20" ht="36.75" customHeight="1">
      <c r="A45" s="1040" t="s">
        <v>1219</v>
      </c>
      <c r="B45" s="1041"/>
      <c r="C45" s="1041"/>
      <c r="D45" s="1041"/>
      <c r="E45" s="1042"/>
      <c r="F45" s="517">
        <f>F36</f>
        <v>693155.26202000002</v>
      </c>
      <c r="G45" s="517">
        <f t="shared" ref="G45:L47" si="4">G36</f>
        <v>698283.62686000008</v>
      </c>
      <c r="H45" s="517">
        <f t="shared" si="4"/>
        <v>693261.58064000006</v>
      </c>
      <c r="I45" s="517">
        <f t="shared" si="4"/>
        <v>693261.58064000006</v>
      </c>
      <c r="J45" s="517">
        <f t="shared" si="4"/>
        <v>693261.58064000006</v>
      </c>
      <c r="K45" s="517">
        <f t="shared" si="4"/>
        <v>693261.58064000006</v>
      </c>
      <c r="L45" s="517">
        <f t="shared" si="4"/>
        <v>4164485.2114400007</v>
      </c>
    </row>
    <row r="46" spans="1:20" ht="21" customHeight="1">
      <c r="A46" s="1007" t="s">
        <v>433</v>
      </c>
      <c r="B46" s="1007"/>
      <c r="C46" s="1007"/>
      <c r="D46" s="1007"/>
      <c r="E46" s="1007"/>
      <c r="F46" s="492">
        <f>F37</f>
        <v>691717.21201999998</v>
      </c>
      <c r="G46" s="492">
        <f t="shared" si="4"/>
        <v>696734.72686000005</v>
      </c>
      <c r="H46" s="492">
        <f t="shared" si="4"/>
        <v>691712.68064000004</v>
      </c>
      <c r="I46" s="492">
        <f t="shared" si="4"/>
        <v>691712.68064000004</v>
      </c>
      <c r="J46" s="492">
        <f t="shared" si="4"/>
        <v>691712.68064000004</v>
      </c>
      <c r="K46" s="492">
        <f t="shared" si="4"/>
        <v>691712.68064000004</v>
      </c>
      <c r="L46" s="492">
        <f t="shared" si="4"/>
        <v>4155302.6614399999</v>
      </c>
    </row>
    <row r="47" spans="1:20" ht="15.75" customHeight="1">
      <c r="A47" s="994"/>
      <c r="B47" s="995" t="s">
        <v>434</v>
      </c>
      <c r="C47" s="995"/>
      <c r="D47" s="995"/>
      <c r="E47" s="995"/>
      <c r="F47" s="492">
        <f>F38</f>
        <v>92774.1</v>
      </c>
      <c r="G47" s="492">
        <f t="shared" si="4"/>
        <v>87977</v>
      </c>
      <c r="H47" s="492">
        <f t="shared" si="4"/>
        <v>82867.7</v>
      </c>
      <c r="I47" s="492">
        <f t="shared" si="4"/>
        <v>82867.7</v>
      </c>
      <c r="J47" s="492">
        <f t="shared" si="4"/>
        <v>82867.7</v>
      </c>
      <c r="K47" s="492">
        <f t="shared" si="4"/>
        <v>82867.7</v>
      </c>
      <c r="L47" s="492">
        <f t="shared" si="4"/>
        <v>512221.9</v>
      </c>
    </row>
    <row r="48" spans="1:20" ht="35.25" customHeight="1">
      <c r="A48" s="994"/>
      <c r="B48" s="1008" t="s">
        <v>435</v>
      </c>
      <c r="C48" s="1008"/>
      <c r="D48" s="1008"/>
      <c r="E48" s="1008"/>
      <c r="F48" s="490">
        <v>0</v>
      </c>
      <c r="G48" s="490">
        <v>0</v>
      </c>
      <c r="H48" s="490">
        <v>0</v>
      </c>
      <c r="I48" s="490">
        <v>0</v>
      </c>
      <c r="J48" s="490">
        <v>0</v>
      </c>
      <c r="K48" s="490">
        <v>0</v>
      </c>
      <c r="L48" s="490">
        <v>0</v>
      </c>
    </row>
    <row r="49" spans="1:16" ht="15.75" customHeight="1">
      <c r="A49" s="994"/>
      <c r="B49" s="1007" t="s">
        <v>55</v>
      </c>
      <c r="C49" s="1007"/>
      <c r="D49" s="1007"/>
      <c r="E49" s="1007"/>
      <c r="F49" s="490">
        <v>0</v>
      </c>
      <c r="G49" s="490">
        <v>0</v>
      </c>
      <c r="H49" s="490">
        <v>0</v>
      </c>
      <c r="I49" s="490">
        <v>0</v>
      </c>
      <c r="J49" s="490">
        <v>0</v>
      </c>
      <c r="K49" s="490">
        <v>0</v>
      </c>
      <c r="L49" s="490">
        <v>0</v>
      </c>
    </row>
    <row r="50" spans="1:16">
      <c r="A50" s="994"/>
      <c r="B50" s="1007" t="s">
        <v>467</v>
      </c>
      <c r="C50" s="1007"/>
      <c r="D50" s="1007"/>
      <c r="E50" s="1007"/>
      <c r="F50" s="490">
        <v>0</v>
      </c>
      <c r="G50" s="490">
        <v>0</v>
      </c>
      <c r="H50" s="490">
        <v>0</v>
      </c>
      <c r="I50" s="490">
        <v>0</v>
      </c>
      <c r="J50" s="490">
        <v>0</v>
      </c>
      <c r="K50" s="490">
        <v>0</v>
      </c>
      <c r="L50" s="490">
        <v>0</v>
      </c>
    </row>
    <row r="51" spans="1:16" ht="32.25" customHeight="1">
      <c r="A51" s="1050" t="s">
        <v>437</v>
      </c>
      <c r="B51" s="1050"/>
      <c r="C51" s="1050"/>
      <c r="D51" s="1050"/>
      <c r="E51" s="1050"/>
      <c r="F51" s="493">
        <f>F42</f>
        <v>1438.05</v>
      </c>
      <c r="G51" s="493">
        <f t="shared" ref="G51:L51" si="5">G42</f>
        <v>1548.9</v>
      </c>
      <c r="H51" s="493">
        <f t="shared" si="5"/>
        <v>1548.9</v>
      </c>
      <c r="I51" s="493">
        <f t="shared" si="5"/>
        <v>1548.9</v>
      </c>
      <c r="J51" s="493">
        <f t="shared" si="5"/>
        <v>1548.9</v>
      </c>
      <c r="K51" s="493">
        <f t="shared" si="5"/>
        <v>1548.9</v>
      </c>
      <c r="L51" s="493">
        <f t="shared" si="5"/>
        <v>9182.5499999999993</v>
      </c>
    </row>
    <row r="52" spans="1:16" ht="18" customHeight="1">
      <c r="A52" s="1007" t="s">
        <v>438</v>
      </c>
      <c r="B52" s="1007"/>
      <c r="C52" s="1007"/>
      <c r="D52" s="1007"/>
      <c r="E52" s="1007"/>
      <c r="F52" s="490">
        <v>0</v>
      </c>
      <c r="G52" s="490">
        <v>0</v>
      </c>
      <c r="H52" s="490">
        <v>0</v>
      </c>
      <c r="I52" s="490">
        <v>0</v>
      </c>
      <c r="J52" s="490">
        <v>0</v>
      </c>
      <c r="K52" s="490">
        <v>0</v>
      </c>
      <c r="L52" s="490">
        <v>0</v>
      </c>
    </row>
    <row r="53" spans="1:16" ht="15.75" customHeight="1">
      <c r="A53" s="1007" t="s">
        <v>439</v>
      </c>
      <c r="B53" s="1007"/>
      <c r="C53" s="1007"/>
      <c r="D53" s="1007"/>
      <c r="E53" s="1007"/>
      <c r="F53" s="490">
        <v>0</v>
      </c>
      <c r="G53" s="490">
        <v>0</v>
      </c>
      <c r="H53" s="490">
        <v>0</v>
      </c>
      <c r="I53" s="490">
        <v>0</v>
      </c>
      <c r="J53" s="490">
        <v>0</v>
      </c>
      <c r="K53" s="490">
        <v>0</v>
      </c>
      <c r="L53" s="490">
        <v>0</v>
      </c>
    </row>
    <row r="54" spans="1:16" ht="44.25" customHeight="1">
      <c r="A54" s="1014" t="s">
        <v>1436</v>
      </c>
      <c r="B54" s="1014"/>
      <c r="C54" s="1014"/>
      <c r="D54" s="1014"/>
      <c r="E54" s="1014"/>
      <c r="F54" s="489">
        <f>F55+F60+F61+F62</f>
        <v>17451</v>
      </c>
      <c r="G54" s="489">
        <f t="shared" ref="G54:K54" si="6">G55+G60+G61+G62</f>
        <v>17451</v>
      </c>
      <c r="H54" s="489">
        <f t="shared" si="6"/>
        <v>17451</v>
      </c>
      <c r="I54" s="489">
        <f t="shared" si="6"/>
        <v>17451</v>
      </c>
      <c r="J54" s="489">
        <f t="shared" si="6"/>
        <v>17451</v>
      </c>
      <c r="K54" s="489">
        <f t="shared" si="6"/>
        <v>17451</v>
      </c>
      <c r="L54" s="489">
        <f>F54+G54+H54+I54+J54+K54</f>
        <v>104706</v>
      </c>
    </row>
    <row r="55" spans="1:16" ht="15.75" customHeight="1">
      <c r="A55" s="1007" t="s">
        <v>433</v>
      </c>
      <c r="B55" s="1007"/>
      <c r="C55" s="1007"/>
      <c r="D55" s="1007"/>
      <c r="E55" s="1007"/>
      <c r="F55" s="310">
        <v>17451</v>
      </c>
      <c r="G55" s="310">
        <v>17451</v>
      </c>
      <c r="H55" s="310">
        <v>17451</v>
      </c>
      <c r="I55" s="310">
        <v>17451</v>
      </c>
      <c r="J55" s="310">
        <v>17451</v>
      </c>
      <c r="K55" s="310">
        <v>17451</v>
      </c>
      <c r="L55" s="310">
        <f>F55+G55+H55+I55+J55+K55</f>
        <v>104706</v>
      </c>
    </row>
    <row r="56" spans="1:16" ht="15.75" customHeight="1">
      <c r="A56" s="994"/>
      <c r="B56" s="995" t="s">
        <v>434</v>
      </c>
      <c r="C56" s="995"/>
      <c r="D56" s="995"/>
      <c r="E56" s="995"/>
      <c r="F56" s="490">
        <v>0</v>
      </c>
      <c r="G56" s="490">
        <v>0</v>
      </c>
      <c r="H56" s="490">
        <v>0</v>
      </c>
      <c r="I56" s="490">
        <v>0</v>
      </c>
      <c r="J56" s="490">
        <v>0</v>
      </c>
      <c r="K56" s="490">
        <v>0</v>
      </c>
      <c r="L56" s="490">
        <v>0</v>
      </c>
    </row>
    <row r="57" spans="1:16" ht="36.75" customHeight="1">
      <c r="A57" s="994"/>
      <c r="B57" s="1008" t="s">
        <v>435</v>
      </c>
      <c r="C57" s="1008"/>
      <c r="D57" s="1008"/>
      <c r="E57" s="1008"/>
      <c r="F57" s="490">
        <v>0</v>
      </c>
      <c r="G57" s="490">
        <v>0</v>
      </c>
      <c r="H57" s="490">
        <v>0</v>
      </c>
      <c r="I57" s="490">
        <v>0</v>
      </c>
      <c r="J57" s="490">
        <v>0</v>
      </c>
      <c r="K57" s="490">
        <v>0</v>
      </c>
      <c r="L57" s="490">
        <v>0</v>
      </c>
    </row>
    <row r="58" spans="1:16" ht="15.75" customHeight="1">
      <c r="A58" s="994"/>
      <c r="B58" s="1007" t="s">
        <v>55</v>
      </c>
      <c r="C58" s="1007"/>
      <c r="D58" s="1007"/>
      <c r="E58" s="1007"/>
      <c r="F58" s="310">
        <v>0</v>
      </c>
      <c r="G58" s="310">
        <v>0</v>
      </c>
      <c r="H58" s="310">
        <v>0</v>
      </c>
      <c r="I58" s="310">
        <v>0</v>
      </c>
      <c r="J58" s="310">
        <v>0</v>
      </c>
      <c r="K58" s="310">
        <v>0</v>
      </c>
      <c r="L58" s="310">
        <v>0</v>
      </c>
    </row>
    <row r="59" spans="1:16" ht="55.5" customHeight="1">
      <c r="A59" s="994"/>
      <c r="B59" s="1007" t="s">
        <v>467</v>
      </c>
      <c r="C59" s="1007"/>
      <c r="D59" s="1007"/>
      <c r="E59" s="1007"/>
      <c r="F59" s="490">
        <v>0</v>
      </c>
      <c r="G59" s="490">
        <v>0</v>
      </c>
      <c r="H59" s="490">
        <v>0</v>
      </c>
      <c r="I59" s="490">
        <v>0</v>
      </c>
      <c r="J59" s="490">
        <v>0</v>
      </c>
      <c r="K59" s="490">
        <v>0</v>
      </c>
      <c r="L59" s="490">
        <v>0</v>
      </c>
    </row>
    <row r="60" spans="1:16" ht="36.75" customHeight="1">
      <c r="A60" s="1007" t="s">
        <v>437</v>
      </c>
      <c r="B60" s="1007"/>
      <c r="C60" s="1007"/>
      <c r="D60" s="1007"/>
      <c r="E60" s="1007"/>
      <c r="F60" s="501">
        <v>0</v>
      </c>
      <c r="G60" s="501">
        <v>0</v>
      </c>
      <c r="H60" s="501">
        <v>0</v>
      </c>
      <c r="I60" s="501">
        <v>0</v>
      </c>
      <c r="J60" s="501">
        <v>0</v>
      </c>
      <c r="K60" s="501">
        <v>0</v>
      </c>
      <c r="L60" s="501">
        <v>0</v>
      </c>
    </row>
    <row r="61" spans="1:16" ht="15.75" customHeight="1">
      <c r="A61" s="1007" t="s">
        <v>438</v>
      </c>
      <c r="B61" s="1007"/>
      <c r="C61" s="1007"/>
      <c r="D61" s="1007"/>
      <c r="E61" s="1007"/>
      <c r="F61" s="490">
        <v>0</v>
      </c>
      <c r="G61" s="490">
        <v>0</v>
      </c>
      <c r="H61" s="490">
        <v>0</v>
      </c>
      <c r="I61" s="490">
        <v>0</v>
      </c>
      <c r="J61" s="490">
        <v>0</v>
      </c>
      <c r="K61" s="490">
        <v>0</v>
      </c>
      <c r="L61" s="490">
        <v>0</v>
      </c>
    </row>
    <row r="62" spans="1:16" ht="15.75" customHeight="1">
      <c r="A62" s="1007" t="s">
        <v>439</v>
      </c>
      <c r="B62" s="1007"/>
      <c r="C62" s="1007"/>
      <c r="D62" s="1007"/>
      <c r="E62" s="1007"/>
      <c r="F62" s="490">
        <v>0</v>
      </c>
      <c r="G62" s="490">
        <v>0</v>
      </c>
      <c r="H62" s="490">
        <v>0</v>
      </c>
      <c r="I62" s="490">
        <v>0</v>
      </c>
      <c r="J62" s="490">
        <v>0</v>
      </c>
      <c r="K62" s="490">
        <v>0</v>
      </c>
      <c r="L62" s="490">
        <v>0</v>
      </c>
    </row>
    <row r="63" spans="1:16">
      <c r="A63" s="1043" t="s">
        <v>441</v>
      </c>
      <c r="B63" s="1043"/>
      <c r="C63" s="1043"/>
      <c r="D63" s="1043"/>
      <c r="E63" s="1043"/>
      <c r="F63" s="490">
        <v>0</v>
      </c>
      <c r="G63" s="490">
        <v>0</v>
      </c>
      <c r="H63" s="490">
        <v>0</v>
      </c>
      <c r="I63" s="490">
        <v>0</v>
      </c>
      <c r="J63" s="490">
        <v>0</v>
      </c>
      <c r="K63" s="490">
        <v>0</v>
      </c>
      <c r="L63" s="490">
        <v>0</v>
      </c>
    </row>
    <row r="64" spans="1:16" ht="75.75" customHeight="1">
      <c r="A64" s="1014" t="s">
        <v>1619</v>
      </c>
      <c r="B64" s="1014"/>
      <c r="C64" s="1014"/>
      <c r="D64" s="1014"/>
      <c r="E64" s="1014"/>
      <c r="F64" s="489">
        <f>F65+F70+F71+F72</f>
        <v>674266.21201999998</v>
      </c>
      <c r="G64" s="489">
        <f t="shared" ref="G64:K64" si="7">G65+G70+G71+G72</f>
        <v>679283.72686000005</v>
      </c>
      <c r="H64" s="489">
        <f t="shared" si="7"/>
        <v>674261.68064000004</v>
      </c>
      <c r="I64" s="489">
        <f t="shared" si="7"/>
        <v>674261.68064000004</v>
      </c>
      <c r="J64" s="489">
        <f t="shared" si="7"/>
        <v>674261.68064000004</v>
      </c>
      <c r="K64" s="489">
        <f t="shared" si="7"/>
        <v>674261.68064000004</v>
      </c>
      <c r="L64" s="489">
        <f>F64+G64+H64+I64+J64+K64</f>
        <v>4050596.6614399999</v>
      </c>
      <c r="M64" s="298" t="s">
        <v>1029</v>
      </c>
      <c r="N64" s="301">
        <v>674266.21201999998</v>
      </c>
      <c r="O64" s="301">
        <v>679283.72686000005</v>
      </c>
      <c r="P64" s="301">
        <v>674261.68064000004</v>
      </c>
    </row>
    <row r="65" spans="1:16" ht="21" customHeight="1">
      <c r="A65" s="1007" t="s">
        <v>433</v>
      </c>
      <c r="B65" s="1007"/>
      <c r="C65" s="1007"/>
      <c r="D65" s="1007"/>
      <c r="E65" s="1007"/>
      <c r="F65" s="310">
        <v>674266.21201999998</v>
      </c>
      <c r="G65" s="310">
        <v>679283.72686000005</v>
      </c>
      <c r="H65" s="310">
        <v>674261.68064000004</v>
      </c>
      <c r="I65" s="310">
        <v>674261.68064000004</v>
      </c>
      <c r="J65" s="310">
        <v>674261.68064000004</v>
      </c>
      <c r="K65" s="310">
        <v>674261.68064000004</v>
      </c>
      <c r="L65" s="310">
        <f>F65+G65+H65+I65+J65+K65</f>
        <v>4050596.6614399999</v>
      </c>
      <c r="N65" s="301">
        <v>92774.1</v>
      </c>
      <c r="O65" s="301">
        <v>87977</v>
      </c>
      <c r="P65" s="301">
        <v>82867.7</v>
      </c>
    </row>
    <row r="66" spans="1:16" ht="33" customHeight="1">
      <c r="A66" s="994"/>
      <c r="B66" s="995" t="s">
        <v>434</v>
      </c>
      <c r="C66" s="995"/>
      <c r="D66" s="995"/>
      <c r="E66" s="995"/>
      <c r="F66" s="310">
        <v>92774.1</v>
      </c>
      <c r="G66" s="310">
        <v>87977</v>
      </c>
      <c r="H66" s="310">
        <v>82867.7</v>
      </c>
      <c r="I66" s="310">
        <v>82867.7</v>
      </c>
      <c r="J66" s="310">
        <v>82867.7</v>
      </c>
      <c r="K66" s="310">
        <v>82867.7</v>
      </c>
      <c r="L66" s="310">
        <f>F66+G66+H66+I66+J66+K66</f>
        <v>512221.9</v>
      </c>
    </row>
    <row r="67" spans="1:16" ht="15.75" customHeight="1">
      <c r="A67" s="994"/>
      <c r="B67" s="1008" t="s">
        <v>435</v>
      </c>
      <c r="C67" s="1008"/>
      <c r="D67" s="1008"/>
      <c r="E67" s="1008"/>
      <c r="F67" s="490">
        <v>0</v>
      </c>
      <c r="G67" s="490">
        <v>0</v>
      </c>
      <c r="H67" s="490">
        <v>0</v>
      </c>
      <c r="I67" s="490">
        <v>0</v>
      </c>
      <c r="J67" s="490">
        <v>0</v>
      </c>
      <c r="K67" s="490">
        <v>0</v>
      </c>
      <c r="L67" s="490">
        <v>0</v>
      </c>
    </row>
    <row r="68" spans="1:16" ht="51.75" customHeight="1">
      <c r="A68" s="994"/>
      <c r="B68" s="1007" t="s">
        <v>55</v>
      </c>
      <c r="C68" s="1007"/>
      <c r="D68" s="1007"/>
      <c r="E68" s="1007"/>
      <c r="F68" s="310">
        <v>0</v>
      </c>
      <c r="G68" s="310">
        <v>0</v>
      </c>
      <c r="H68" s="310">
        <v>0</v>
      </c>
      <c r="I68" s="310">
        <v>0</v>
      </c>
      <c r="J68" s="310">
        <v>0</v>
      </c>
      <c r="K68" s="310">
        <v>0</v>
      </c>
      <c r="L68" s="310">
        <v>0</v>
      </c>
    </row>
    <row r="69" spans="1:16" ht="36" customHeight="1">
      <c r="A69" s="994"/>
      <c r="B69" s="1007" t="s">
        <v>467</v>
      </c>
      <c r="C69" s="1007"/>
      <c r="D69" s="1007"/>
      <c r="E69" s="1007"/>
      <c r="F69" s="490">
        <v>0</v>
      </c>
      <c r="G69" s="490">
        <v>0</v>
      </c>
      <c r="H69" s="490">
        <v>0</v>
      </c>
      <c r="I69" s="490">
        <v>0</v>
      </c>
      <c r="J69" s="490">
        <v>0</v>
      </c>
      <c r="K69" s="490">
        <v>0</v>
      </c>
      <c r="L69" s="490">
        <v>0</v>
      </c>
    </row>
    <row r="70" spans="1:16" ht="15.75" customHeight="1">
      <c r="A70" s="1007" t="s">
        <v>437</v>
      </c>
      <c r="B70" s="1007"/>
      <c r="C70" s="1007"/>
      <c r="D70" s="1007"/>
      <c r="E70" s="1007"/>
      <c r="F70" s="490">
        <v>0</v>
      </c>
      <c r="G70" s="490">
        <v>0</v>
      </c>
      <c r="H70" s="490">
        <v>0</v>
      </c>
      <c r="I70" s="490">
        <v>0</v>
      </c>
      <c r="J70" s="490">
        <v>0</v>
      </c>
      <c r="K70" s="490">
        <v>0</v>
      </c>
      <c r="L70" s="490">
        <v>0</v>
      </c>
    </row>
    <row r="71" spans="1:16" ht="15.75" customHeight="1">
      <c r="A71" s="1007" t="s">
        <v>438</v>
      </c>
      <c r="B71" s="1007"/>
      <c r="C71" s="1007"/>
      <c r="D71" s="1007"/>
      <c r="E71" s="1007"/>
      <c r="F71" s="490">
        <v>0</v>
      </c>
      <c r="G71" s="490">
        <v>0</v>
      </c>
      <c r="H71" s="490">
        <v>0</v>
      </c>
      <c r="I71" s="490">
        <v>0</v>
      </c>
      <c r="J71" s="490">
        <v>0</v>
      </c>
      <c r="K71" s="490">
        <v>0</v>
      </c>
      <c r="L71" s="490">
        <v>0</v>
      </c>
    </row>
    <row r="72" spans="1:16" ht="18" customHeight="1">
      <c r="A72" s="1007" t="s">
        <v>439</v>
      </c>
      <c r="B72" s="1007"/>
      <c r="C72" s="1007"/>
      <c r="D72" s="1007"/>
      <c r="E72" s="1007"/>
      <c r="F72" s="490">
        <v>0</v>
      </c>
      <c r="G72" s="490">
        <v>0</v>
      </c>
      <c r="H72" s="490">
        <v>0</v>
      </c>
      <c r="I72" s="490">
        <v>0</v>
      </c>
      <c r="J72" s="490">
        <v>0</v>
      </c>
      <c r="K72" s="490">
        <v>0</v>
      </c>
      <c r="L72" s="490">
        <v>0</v>
      </c>
      <c r="M72" s="298" t="s">
        <v>1028</v>
      </c>
      <c r="N72" s="301">
        <v>17451</v>
      </c>
      <c r="O72" s="301">
        <v>17451</v>
      </c>
      <c r="P72" s="301">
        <v>17451</v>
      </c>
    </row>
    <row r="73" spans="1:16" ht="18" customHeight="1">
      <c r="A73" s="1043" t="s">
        <v>441</v>
      </c>
      <c r="B73" s="1043"/>
      <c r="C73" s="1043"/>
      <c r="D73" s="1043"/>
      <c r="E73" s="1043"/>
      <c r="F73" s="490">
        <v>0</v>
      </c>
      <c r="G73" s="490">
        <v>0</v>
      </c>
      <c r="H73" s="490">
        <v>0</v>
      </c>
      <c r="I73" s="490">
        <v>0</v>
      </c>
      <c r="J73" s="490">
        <v>0</v>
      </c>
      <c r="K73" s="490">
        <v>0</v>
      </c>
      <c r="L73" s="490">
        <v>0</v>
      </c>
      <c r="M73" s="298"/>
      <c r="N73" s="301"/>
      <c r="O73" s="301"/>
      <c r="P73" s="301"/>
    </row>
    <row r="74" spans="1:16" ht="15.75" customHeight="1">
      <c r="A74" s="1014" t="s">
        <v>1437</v>
      </c>
      <c r="B74" s="1014"/>
      <c r="C74" s="1014"/>
      <c r="D74" s="1014"/>
      <c r="E74" s="1014"/>
      <c r="F74" s="489">
        <f>F80</f>
        <v>1438.05</v>
      </c>
      <c r="G74" s="489">
        <f t="shared" ref="G74:K74" si="8">G80</f>
        <v>1548.9</v>
      </c>
      <c r="H74" s="489">
        <f t="shared" si="8"/>
        <v>1548.9</v>
      </c>
      <c r="I74" s="489">
        <f t="shared" si="8"/>
        <v>1548.9</v>
      </c>
      <c r="J74" s="489">
        <f t="shared" si="8"/>
        <v>1548.9</v>
      </c>
      <c r="K74" s="489">
        <f t="shared" si="8"/>
        <v>1548.9</v>
      </c>
      <c r="L74" s="489">
        <f>F74+G74+H74+I74+J74+K74</f>
        <v>9182.5499999999993</v>
      </c>
      <c r="N74" s="261"/>
      <c r="O74" s="261"/>
      <c r="P74" s="261"/>
    </row>
    <row r="75" spans="1:16" ht="27.75" customHeight="1">
      <c r="A75" s="1007" t="s">
        <v>433</v>
      </c>
      <c r="B75" s="1007"/>
      <c r="C75" s="1007"/>
      <c r="D75" s="1007"/>
      <c r="E75" s="1007"/>
      <c r="F75" s="310">
        <v>0</v>
      </c>
      <c r="G75" s="310">
        <v>0</v>
      </c>
      <c r="H75" s="310">
        <v>0</v>
      </c>
      <c r="I75" s="310">
        <v>0</v>
      </c>
      <c r="J75" s="310">
        <v>0</v>
      </c>
      <c r="K75" s="310">
        <v>0</v>
      </c>
      <c r="L75" s="310">
        <v>0</v>
      </c>
    </row>
    <row r="76" spans="1:16" ht="15.75" customHeight="1">
      <c r="A76" s="994"/>
      <c r="B76" s="995" t="s">
        <v>434</v>
      </c>
      <c r="C76" s="995"/>
      <c r="D76" s="995"/>
      <c r="E76" s="995"/>
      <c r="F76" s="310">
        <v>0</v>
      </c>
      <c r="G76" s="310">
        <v>0</v>
      </c>
      <c r="H76" s="310">
        <v>0</v>
      </c>
      <c r="I76" s="310">
        <v>0</v>
      </c>
      <c r="J76" s="310">
        <v>0</v>
      </c>
      <c r="K76" s="310">
        <v>0</v>
      </c>
      <c r="L76" s="310">
        <v>0</v>
      </c>
    </row>
    <row r="77" spans="1:16" ht="15.75" customHeight="1">
      <c r="A77" s="994"/>
      <c r="B77" s="1008" t="s">
        <v>435</v>
      </c>
      <c r="C77" s="1008"/>
      <c r="D77" s="1008"/>
      <c r="E77" s="1008"/>
      <c r="F77" s="492">
        <v>0</v>
      </c>
      <c r="G77" s="492">
        <v>0</v>
      </c>
      <c r="H77" s="492">
        <v>0</v>
      </c>
      <c r="I77" s="492">
        <v>0</v>
      </c>
      <c r="J77" s="492">
        <v>0</v>
      </c>
      <c r="K77" s="492">
        <v>0</v>
      </c>
      <c r="L77" s="492">
        <v>0</v>
      </c>
    </row>
    <row r="78" spans="1:16" ht="33.75" customHeight="1">
      <c r="A78" s="994"/>
      <c r="B78" s="1007" t="s">
        <v>55</v>
      </c>
      <c r="C78" s="1007"/>
      <c r="D78" s="1007"/>
      <c r="E78" s="1007"/>
      <c r="F78" s="492">
        <v>0</v>
      </c>
      <c r="G78" s="492">
        <v>0</v>
      </c>
      <c r="H78" s="492">
        <v>0</v>
      </c>
      <c r="I78" s="492">
        <v>0</v>
      </c>
      <c r="J78" s="492">
        <v>0</v>
      </c>
      <c r="K78" s="492">
        <v>0</v>
      </c>
      <c r="L78" s="492">
        <v>0</v>
      </c>
    </row>
    <row r="79" spans="1:16">
      <c r="A79" s="994"/>
      <c r="B79" s="1007" t="s">
        <v>467</v>
      </c>
      <c r="C79" s="1007"/>
      <c r="D79" s="1007"/>
      <c r="E79" s="1007"/>
      <c r="F79" s="490">
        <v>0</v>
      </c>
      <c r="G79" s="490">
        <v>0</v>
      </c>
      <c r="H79" s="490">
        <v>0</v>
      </c>
      <c r="I79" s="490">
        <v>0</v>
      </c>
      <c r="J79" s="490">
        <v>0</v>
      </c>
      <c r="K79" s="490">
        <v>0</v>
      </c>
      <c r="L79" s="490">
        <v>0</v>
      </c>
    </row>
    <row r="80" spans="1:16">
      <c r="A80" s="1007" t="s">
        <v>437</v>
      </c>
      <c r="B80" s="1007"/>
      <c r="C80" s="1007"/>
      <c r="D80" s="1007"/>
      <c r="E80" s="1007"/>
      <c r="F80" s="501">
        <v>1438.05</v>
      </c>
      <c r="G80" s="501">
        <v>1548.9</v>
      </c>
      <c r="H80" s="501">
        <v>1548.9</v>
      </c>
      <c r="I80" s="501">
        <v>1548.9</v>
      </c>
      <c r="J80" s="501">
        <v>1548.9</v>
      </c>
      <c r="K80" s="501">
        <v>1548.9</v>
      </c>
      <c r="L80" s="310">
        <f>F80+G80+H80+I80+J80+K80</f>
        <v>9182.5499999999993</v>
      </c>
    </row>
    <row r="81" spans="1:12" ht="22.5" customHeight="1">
      <c r="A81" s="1007" t="s">
        <v>438</v>
      </c>
      <c r="B81" s="1007"/>
      <c r="C81" s="1007"/>
      <c r="D81" s="1007"/>
      <c r="E81" s="1007"/>
      <c r="F81" s="492">
        <v>0</v>
      </c>
      <c r="G81" s="492">
        <v>0</v>
      </c>
      <c r="H81" s="492">
        <v>0</v>
      </c>
      <c r="I81" s="492">
        <v>0</v>
      </c>
      <c r="J81" s="492">
        <v>0</v>
      </c>
      <c r="K81" s="492">
        <v>0</v>
      </c>
      <c r="L81" s="492">
        <v>0</v>
      </c>
    </row>
    <row r="82" spans="1:12" ht="15.75" customHeight="1">
      <c r="A82" s="1007" t="s">
        <v>439</v>
      </c>
      <c r="B82" s="1007"/>
      <c r="C82" s="1007"/>
      <c r="D82" s="1007"/>
      <c r="E82" s="1007"/>
      <c r="F82" s="490">
        <v>0</v>
      </c>
      <c r="G82" s="490">
        <v>0</v>
      </c>
      <c r="H82" s="490">
        <v>0</v>
      </c>
      <c r="I82" s="490">
        <v>0</v>
      </c>
      <c r="J82" s="490">
        <v>0</v>
      </c>
      <c r="K82" s="490">
        <v>0</v>
      </c>
      <c r="L82" s="490">
        <v>0</v>
      </c>
    </row>
    <row r="83" spans="1:12" ht="15.75" customHeight="1">
      <c r="A83" s="1043" t="s">
        <v>441</v>
      </c>
      <c r="B83" s="1043"/>
      <c r="C83" s="1043"/>
      <c r="D83" s="1043"/>
      <c r="E83" s="1043"/>
      <c r="F83" s="490">
        <v>0</v>
      </c>
      <c r="G83" s="490">
        <v>0</v>
      </c>
      <c r="H83" s="490">
        <v>0</v>
      </c>
      <c r="I83" s="490">
        <v>0</v>
      </c>
      <c r="J83" s="490">
        <v>0</v>
      </c>
      <c r="K83" s="490">
        <v>0</v>
      </c>
      <c r="L83" s="490">
        <v>0</v>
      </c>
    </row>
    <row r="84" spans="1:12" ht="30" customHeight="1">
      <c r="A84" s="1086" t="s">
        <v>1718</v>
      </c>
      <c r="B84" s="1086"/>
      <c r="C84" s="1086"/>
      <c r="D84" s="1086"/>
      <c r="E84" s="1086"/>
      <c r="F84" s="1086"/>
    </row>
    <row r="85" spans="1:12" ht="110.25" customHeight="1">
      <c r="A85" s="991" t="s">
        <v>472</v>
      </c>
      <c r="B85" s="991"/>
      <c r="C85" s="413" t="s">
        <v>473</v>
      </c>
      <c r="D85" s="411" t="s">
        <v>1226</v>
      </c>
      <c r="E85" s="411" t="s">
        <v>475</v>
      </c>
      <c r="F85" s="411" t="s">
        <v>27</v>
      </c>
    </row>
    <row r="86" spans="1:12" ht="110.25" customHeight="1">
      <c r="A86" s="1021">
        <v>1</v>
      </c>
      <c r="B86" s="1023"/>
      <c r="C86" s="413">
        <v>2</v>
      </c>
      <c r="D86" s="411">
        <v>3</v>
      </c>
      <c r="E86" s="411">
        <v>4</v>
      </c>
      <c r="F86" s="411">
        <v>5</v>
      </c>
    </row>
    <row r="87" spans="1:12" ht="31.5" customHeight="1">
      <c r="A87" s="1072" t="s">
        <v>1438</v>
      </c>
      <c r="B87" s="1073"/>
      <c r="C87" s="1073"/>
      <c r="D87" s="1073"/>
      <c r="E87" s="1073"/>
      <c r="F87" s="1074"/>
    </row>
    <row r="88" spans="1:12" ht="105" customHeight="1">
      <c r="A88" s="1081" t="s">
        <v>1315</v>
      </c>
      <c r="B88" s="1082"/>
      <c r="C88" s="173" t="s">
        <v>476</v>
      </c>
      <c r="D88" s="172" t="s">
        <v>566</v>
      </c>
      <c r="E88" s="173" t="s">
        <v>545</v>
      </c>
      <c r="F88" s="173" t="s">
        <v>68</v>
      </c>
    </row>
    <row r="89" spans="1:12" ht="105" customHeight="1">
      <c r="A89" s="1001" t="s">
        <v>789</v>
      </c>
      <c r="B89" s="1002"/>
      <c r="C89" s="159" t="s">
        <v>615</v>
      </c>
      <c r="D89" s="157" t="s">
        <v>566</v>
      </c>
      <c r="E89" s="108" t="s">
        <v>546</v>
      </c>
      <c r="F89" s="109" t="s">
        <v>68</v>
      </c>
    </row>
    <row r="90" spans="1:12" ht="110.25" customHeight="1">
      <c r="A90" s="1001" t="s">
        <v>734</v>
      </c>
      <c r="B90" s="1002"/>
      <c r="C90" s="159" t="s">
        <v>672</v>
      </c>
      <c r="D90" s="157" t="s">
        <v>566</v>
      </c>
      <c r="E90" s="108" t="s">
        <v>545</v>
      </c>
      <c r="F90" s="109" t="s">
        <v>68</v>
      </c>
    </row>
    <row r="91" spans="1:12" ht="105" customHeight="1">
      <c r="A91" s="1001" t="s">
        <v>735</v>
      </c>
      <c r="B91" s="1002"/>
      <c r="C91" s="159" t="s">
        <v>656</v>
      </c>
      <c r="D91" s="157" t="s">
        <v>566</v>
      </c>
      <c r="E91" s="108" t="s">
        <v>545</v>
      </c>
      <c r="F91" s="109" t="s">
        <v>68</v>
      </c>
    </row>
    <row r="92" spans="1:12" ht="110.25" customHeight="1">
      <c r="A92" s="1001" t="s">
        <v>736</v>
      </c>
      <c r="B92" s="1002"/>
      <c r="C92" s="159" t="s">
        <v>673</v>
      </c>
      <c r="D92" s="157" t="s">
        <v>566</v>
      </c>
      <c r="E92" s="108" t="s">
        <v>545</v>
      </c>
      <c r="F92" s="109" t="s">
        <v>68</v>
      </c>
    </row>
    <row r="93" spans="1:12" ht="105" customHeight="1">
      <c r="A93" s="1001" t="s">
        <v>737</v>
      </c>
      <c r="B93" s="1002"/>
      <c r="C93" s="159" t="s">
        <v>677</v>
      </c>
      <c r="D93" s="157" t="s">
        <v>566</v>
      </c>
      <c r="E93" s="108" t="s">
        <v>545</v>
      </c>
      <c r="F93" s="109" t="s">
        <v>68</v>
      </c>
    </row>
    <row r="94" spans="1:12" ht="110.25" customHeight="1">
      <c r="A94" s="1001" t="s">
        <v>738</v>
      </c>
      <c r="B94" s="1002"/>
      <c r="C94" s="159" t="s">
        <v>678</v>
      </c>
      <c r="D94" s="157" t="s">
        <v>566</v>
      </c>
      <c r="E94" s="108" t="s">
        <v>545</v>
      </c>
      <c r="F94" s="109" t="s">
        <v>68</v>
      </c>
    </row>
    <row r="95" spans="1:12" ht="105" customHeight="1">
      <c r="A95" s="1001" t="s">
        <v>739</v>
      </c>
      <c r="B95" s="1002"/>
      <c r="C95" s="159" t="s">
        <v>690</v>
      </c>
      <c r="D95" s="157" t="s">
        <v>566</v>
      </c>
      <c r="E95" s="108" t="s">
        <v>545</v>
      </c>
      <c r="F95" s="109" t="s">
        <v>68</v>
      </c>
    </row>
    <row r="96" spans="1:12" ht="105" customHeight="1">
      <c r="A96" s="1001" t="s">
        <v>740</v>
      </c>
      <c r="B96" s="1002"/>
      <c r="C96" s="159" t="s">
        <v>906</v>
      </c>
      <c r="D96" s="157" t="s">
        <v>566</v>
      </c>
      <c r="E96" s="108" t="s">
        <v>545</v>
      </c>
      <c r="F96" s="109" t="s">
        <v>68</v>
      </c>
    </row>
    <row r="97" spans="1:6" ht="105" customHeight="1">
      <c r="A97" s="1001" t="s">
        <v>741</v>
      </c>
      <c r="B97" s="1002"/>
      <c r="C97" s="159" t="s">
        <v>674</v>
      </c>
      <c r="D97" s="157" t="s">
        <v>566</v>
      </c>
      <c r="E97" s="108" t="s">
        <v>545</v>
      </c>
      <c r="F97" s="109" t="s">
        <v>68</v>
      </c>
    </row>
    <row r="98" spans="1:6" ht="105" customHeight="1">
      <c r="A98" s="1001" t="s">
        <v>742</v>
      </c>
      <c r="B98" s="1002"/>
      <c r="C98" s="159" t="s">
        <v>674</v>
      </c>
      <c r="D98" s="157" t="s">
        <v>566</v>
      </c>
      <c r="E98" s="108" t="s">
        <v>545</v>
      </c>
      <c r="F98" s="109" t="s">
        <v>68</v>
      </c>
    </row>
    <row r="99" spans="1:6" ht="105" customHeight="1">
      <c r="A99" s="1081" t="s">
        <v>1620</v>
      </c>
      <c r="B99" s="1082"/>
      <c r="C99" s="173" t="s">
        <v>476</v>
      </c>
      <c r="D99" s="172" t="s">
        <v>566</v>
      </c>
      <c r="E99" s="173" t="s">
        <v>545</v>
      </c>
      <c r="F99" s="173" t="s">
        <v>68</v>
      </c>
    </row>
    <row r="100" spans="1:6" ht="110.25" customHeight="1">
      <c r="A100" s="1024" t="s">
        <v>684</v>
      </c>
      <c r="B100" s="1026"/>
      <c r="C100" s="174" t="s">
        <v>604</v>
      </c>
      <c r="D100" s="99" t="s">
        <v>566</v>
      </c>
      <c r="E100" s="413" t="s">
        <v>643</v>
      </c>
      <c r="F100" s="407" t="s">
        <v>68</v>
      </c>
    </row>
    <row r="101" spans="1:6" ht="110.25" customHeight="1">
      <c r="A101" s="1069" t="s">
        <v>759</v>
      </c>
      <c r="B101" s="1069"/>
      <c r="C101" s="174" t="s">
        <v>605</v>
      </c>
      <c r="D101" s="99" t="s">
        <v>566</v>
      </c>
      <c r="E101" s="413" t="s">
        <v>546</v>
      </c>
      <c r="F101" s="407" t="s">
        <v>68</v>
      </c>
    </row>
    <row r="102" spans="1:6" ht="110.25" customHeight="1">
      <c r="A102" s="1069" t="s">
        <v>685</v>
      </c>
      <c r="B102" s="1069"/>
      <c r="C102" s="174" t="s">
        <v>606</v>
      </c>
      <c r="D102" s="99" t="s">
        <v>566</v>
      </c>
      <c r="E102" s="413" t="s">
        <v>545</v>
      </c>
      <c r="F102" s="407" t="s">
        <v>68</v>
      </c>
    </row>
    <row r="103" spans="1:6" ht="110.25" customHeight="1">
      <c r="A103" s="1069" t="s">
        <v>686</v>
      </c>
      <c r="B103" s="1069"/>
      <c r="C103" s="174" t="s">
        <v>609</v>
      </c>
      <c r="D103" s="99" t="s">
        <v>566</v>
      </c>
      <c r="E103" s="413" t="s">
        <v>545</v>
      </c>
      <c r="F103" s="407" t="s">
        <v>68</v>
      </c>
    </row>
    <row r="104" spans="1:6" ht="105" customHeight="1">
      <c r="A104" s="1081" t="s">
        <v>1316</v>
      </c>
      <c r="B104" s="1082"/>
      <c r="C104" s="173" t="s">
        <v>476</v>
      </c>
      <c r="D104" s="172" t="s">
        <v>566</v>
      </c>
      <c r="E104" s="173" t="s">
        <v>545</v>
      </c>
      <c r="F104" s="173" t="s">
        <v>68</v>
      </c>
    </row>
    <row r="105" spans="1:6" ht="105" customHeight="1">
      <c r="A105" s="1001" t="s">
        <v>612</v>
      </c>
      <c r="B105" s="1002"/>
      <c r="C105" s="159" t="s">
        <v>610</v>
      </c>
      <c r="D105" s="157" t="s">
        <v>566</v>
      </c>
      <c r="E105" s="108" t="s">
        <v>545</v>
      </c>
      <c r="F105" s="109" t="s">
        <v>68</v>
      </c>
    </row>
    <row r="106" spans="1:6" ht="105" customHeight="1">
      <c r="A106" s="1001" t="s">
        <v>613</v>
      </c>
      <c r="B106" s="1002"/>
      <c r="C106" s="159" t="s">
        <v>611</v>
      </c>
      <c r="D106" s="157" t="s">
        <v>566</v>
      </c>
      <c r="E106" s="108" t="s">
        <v>545</v>
      </c>
      <c r="F106" s="109" t="s">
        <v>68</v>
      </c>
    </row>
    <row r="107" spans="1:6" ht="105" customHeight="1">
      <c r="A107" s="1001" t="s">
        <v>614</v>
      </c>
      <c r="B107" s="1002"/>
      <c r="C107" s="159" t="s">
        <v>622</v>
      </c>
      <c r="D107" s="157" t="s">
        <v>566</v>
      </c>
      <c r="E107" s="108" t="s">
        <v>545</v>
      </c>
      <c r="F107" s="109" t="s">
        <v>68</v>
      </c>
    </row>
  </sheetData>
  <mergeCells count="130">
    <mergeCell ref="A103:B103"/>
    <mergeCell ref="A104:B104"/>
    <mergeCell ref="A105:B105"/>
    <mergeCell ref="A106:B106"/>
    <mergeCell ref="A107:B107"/>
    <mergeCell ref="A80:E80"/>
    <mergeCell ref="A81:E81"/>
    <mergeCell ref="A82:E82"/>
    <mergeCell ref="A84:F84"/>
    <mergeCell ref="A87:F87"/>
    <mergeCell ref="A99:B99"/>
    <mergeCell ref="A100:B100"/>
    <mergeCell ref="A101:B101"/>
    <mergeCell ref="A102:B102"/>
    <mergeCell ref="A88:B88"/>
    <mergeCell ref="A85:B85"/>
    <mergeCell ref="A89:B89"/>
    <mergeCell ref="A86:B86"/>
    <mergeCell ref="A95:B95"/>
    <mergeCell ref="A96:B96"/>
    <mergeCell ref="A97:B97"/>
    <mergeCell ref="A98:B98"/>
    <mergeCell ref="A90:B90"/>
    <mergeCell ref="A91:B91"/>
    <mergeCell ref="A74:E74"/>
    <mergeCell ref="A75:E75"/>
    <mergeCell ref="A76:A79"/>
    <mergeCell ref="B76:E76"/>
    <mergeCell ref="B77:E77"/>
    <mergeCell ref="B78:E78"/>
    <mergeCell ref="B79:E79"/>
    <mergeCell ref="A70:E70"/>
    <mergeCell ref="A51:E51"/>
    <mergeCell ref="A52:E52"/>
    <mergeCell ref="A71:E71"/>
    <mergeCell ref="A72:E72"/>
    <mergeCell ref="A60:E60"/>
    <mergeCell ref="A61:E61"/>
    <mergeCell ref="A62:E62"/>
    <mergeCell ref="B68:E68"/>
    <mergeCell ref="B56:E56"/>
    <mergeCell ref="B57:E57"/>
    <mergeCell ref="B58:E58"/>
    <mergeCell ref="B59:E59"/>
    <mergeCell ref="A73:E73"/>
    <mergeCell ref="P28:Z28"/>
    <mergeCell ref="P30:Z30"/>
    <mergeCell ref="P32:Z32"/>
    <mergeCell ref="A65:E65"/>
    <mergeCell ref="A66:A69"/>
    <mergeCell ref="B69:E69"/>
    <mergeCell ref="B40:E40"/>
    <mergeCell ref="B41:E41"/>
    <mergeCell ref="Q10:Q11"/>
    <mergeCell ref="R10:R11"/>
    <mergeCell ref="N14:P14"/>
    <mergeCell ref="A15:R15"/>
    <mergeCell ref="A16:A17"/>
    <mergeCell ref="B16:B17"/>
    <mergeCell ref="C16:C17"/>
    <mergeCell ref="E16:Q16"/>
    <mergeCell ref="R16:R17"/>
    <mergeCell ref="I17:J17"/>
    <mergeCell ref="B13:R13"/>
    <mergeCell ref="N12:P12"/>
    <mergeCell ref="K17:L17"/>
    <mergeCell ref="K20:L20"/>
    <mergeCell ref="A22:A24"/>
    <mergeCell ref="B22:B24"/>
    <mergeCell ref="A9:P9"/>
    <mergeCell ref="A10:A11"/>
    <mergeCell ref="B10:B11"/>
    <mergeCell ref="C10:C11"/>
    <mergeCell ref="D10:D11"/>
    <mergeCell ref="E10:E11"/>
    <mergeCell ref="F10:G10"/>
    <mergeCell ref="N10:P11"/>
    <mergeCell ref="H10:M10"/>
    <mergeCell ref="A7:E7"/>
    <mergeCell ref="F7:R7"/>
    <mergeCell ref="A1:R1"/>
    <mergeCell ref="A2:R2"/>
    <mergeCell ref="A4:P4"/>
    <mergeCell ref="A5:E5"/>
    <mergeCell ref="F5:R5"/>
    <mergeCell ref="A6:E6"/>
    <mergeCell ref="F6:R6"/>
    <mergeCell ref="D22:D24"/>
    <mergeCell ref="E22:F23"/>
    <mergeCell ref="G22:L23"/>
    <mergeCell ref="A47:A50"/>
    <mergeCell ref="B47:E47"/>
    <mergeCell ref="B48:E48"/>
    <mergeCell ref="B49:E49"/>
    <mergeCell ref="B50:E50"/>
    <mergeCell ref="A42:E42"/>
    <mergeCell ref="A43:E43"/>
    <mergeCell ref="A44:E44"/>
    <mergeCell ref="A45:E45"/>
    <mergeCell ref="A46:E46"/>
    <mergeCell ref="B26:L26"/>
    <mergeCell ref="B28:L28"/>
    <mergeCell ref="B30:L30"/>
    <mergeCell ref="B32:L32"/>
    <mergeCell ref="A33:L33"/>
    <mergeCell ref="F34:L34"/>
    <mergeCell ref="A83:E83"/>
    <mergeCell ref="A92:B92"/>
    <mergeCell ref="A93:B93"/>
    <mergeCell ref="A94:B94"/>
    <mergeCell ref="A21:L21"/>
    <mergeCell ref="I18:J18"/>
    <mergeCell ref="K18:L18"/>
    <mergeCell ref="B19:R19"/>
    <mergeCell ref="I20:J20"/>
    <mergeCell ref="A63:E63"/>
    <mergeCell ref="A64:E64"/>
    <mergeCell ref="A34:E35"/>
    <mergeCell ref="A36:E36"/>
    <mergeCell ref="A37:E37"/>
    <mergeCell ref="A38:A41"/>
    <mergeCell ref="B38:E38"/>
    <mergeCell ref="B39:E39"/>
    <mergeCell ref="B66:E66"/>
    <mergeCell ref="B67:E67"/>
    <mergeCell ref="A53:E53"/>
    <mergeCell ref="A54:E54"/>
    <mergeCell ref="A55:E55"/>
    <mergeCell ref="A56:A59"/>
    <mergeCell ref="C22:C24"/>
  </mergeCells>
  <pageMargins left="0.70866141732283472" right="0.70866141732283472" top="0.74803149606299213" bottom="0.74803149606299213" header="0.31496062992125984" footer="0.31496062992125984"/>
  <pageSetup paperSize="9" scale="30" orientation="landscape" r:id="rId1"/>
</worksheet>
</file>

<file path=xl/worksheets/sheet18.xml><?xml version="1.0" encoding="utf-8"?>
<worksheet xmlns="http://schemas.openxmlformats.org/spreadsheetml/2006/main" xmlns:r="http://schemas.openxmlformats.org/officeDocument/2006/relationships">
  <sheetPr>
    <tabColor rgb="FF0066FF"/>
  </sheetPr>
  <dimension ref="A1:U113"/>
  <sheetViews>
    <sheetView view="pageBreakPreview" zoomScale="60" zoomScaleNormal="80" workbookViewId="0">
      <selection activeCell="B13" sqref="B13:R13"/>
    </sheetView>
  </sheetViews>
  <sheetFormatPr defaultColWidth="9.140625" defaultRowHeight="15.75"/>
  <cols>
    <col min="1" max="1" width="8.7109375" style="1" customWidth="1"/>
    <col min="2" max="2" width="39.7109375" style="1" customWidth="1"/>
    <col min="3" max="4" width="23" style="1" customWidth="1"/>
    <col min="5" max="5" width="18.5703125" style="1" customWidth="1"/>
    <col min="6" max="6" width="16.85546875" style="1" customWidth="1"/>
    <col min="7" max="7" width="17" style="1" customWidth="1"/>
    <col min="8" max="8" width="18.28515625" style="1" customWidth="1"/>
    <col min="9" max="9" width="13.7109375" style="1" customWidth="1"/>
    <col min="10" max="11" width="13.28515625" style="1" customWidth="1"/>
    <col min="12" max="12" width="14.85546875" style="1" customWidth="1"/>
    <col min="13" max="13" width="13.28515625" style="1" customWidth="1"/>
    <col min="14" max="15" width="11" style="1" customWidth="1"/>
    <col min="16" max="16" width="15.42578125" style="1" customWidth="1"/>
    <col min="17" max="17" width="15.7109375" style="1" customWidth="1"/>
    <col min="18" max="18" width="14.28515625" style="1" customWidth="1"/>
    <col min="19" max="19" width="8.42578125" style="1" customWidth="1"/>
    <col min="20" max="20" width="18.5703125" style="1" customWidth="1"/>
    <col min="21" max="21" width="18.140625" style="1" customWidth="1"/>
    <col min="22" max="16384" width="9.140625" style="1"/>
  </cols>
  <sheetData>
    <row r="1" spans="1:20" ht="15.75" customHeight="1">
      <c r="A1" s="1086" t="s">
        <v>448</v>
      </c>
      <c r="B1" s="1086"/>
      <c r="C1" s="1086"/>
      <c r="D1" s="1086"/>
      <c r="E1" s="1086"/>
      <c r="F1" s="1086"/>
      <c r="G1" s="1086"/>
      <c r="H1" s="1086"/>
      <c r="I1" s="1086"/>
      <c r="J1" s="1086"/>
      <c r="K1" s="1086"/>
      <c r="L1" s="1086"/>
      <c r="M1" s="1086"/>
      <c r="N1" s="1086"/>
      <c r="O1" s="1086"/>
      <c r="P1" s="1086"/>
      <c r="Q1" s="1086"/>
      <c r="R1" s="1086"/>
    </row>
    <row r="2" spans="1:20" ht="27.75" customHeight="1">
      <c r="A2" s="1068" t="s">
        <v>552</v>
      </c>
      <c r="B2" s="1068"/>
      <c r="C2" s="1068"/>
      <c r="D2" s="1068"/>
      <c r="E2" s="1068"/>
      <c r="F2" s="1068"/>
      <c r="G2" s="1068"/>
      <c r="H2" s="1068"/>
      <c r="I2" s="1068"/>
      <c r="J2" s="1068"/>
      <c r="K2" s="1068"/>
      <c r="L2" s="1068"/>
      <c r="M2" s="1068"/>
      <c r="N2" s="1068"/>
      <c r="O2" s="1068"/>
      <c r="P2" s="1068"/>
      <c r="Q2" s="1068"/>
      <c r="R2" s="1068"/>
      <c r="S2" s="296" t="s">
        <v>1030</v>
      </c>
    </row>
    <row r="3" spans="1:20">
      <c r="R3" s="1">
        <v>7</v>
      </c>
    </row>
    <row r="4" spans="1:20">
      <c r="A4" s="743" t="s">
        <v>449</v>
      </c>
      <c r="B4" s="743"/>
      <c r="C4" s="743"/>
      <c r="D4" s="743"/>
      <c r="E4" s="743"/>
      <c r="F4" s="743"/>
      <c r="G4" s="743"/>
      <c r="H4" s="743"/>
      <c r="I4" s="743"/>
      <c r="J4" s="743"/>
      <c r="K4" s="743"/>
      <c r="L4" s="743"/>
      <c r="M4" s="743"/>
      <c r="N4" s="743"/>
      <c r="O4" s="743"/>
      <c r="P4" s="743"/>
    </row>
    <row r="5" spans="1:20" ht="90.75" customHeight="1">
      <c r="A5" s="991" t="s">
        <v>1218</v>
      </c>
      <c r="B5" s="991"/>
      <c r="C5" s="991"/>
      <c r="D5" s="991"/>
      <c r="E5" s="991"/>
      <c r="F5" s="998" t="s">
        <v>565</v>
      </c>
      <c r="G5" s="998"/>
      <c r="H5" s="998"/>
      <c r="I5" s="998"/>
      <c r="J5" s="998"/>
      <c r="K5" s="998"/>
      <c r="L5" s="998"/>
      <c r="M5" s="998"/>
      <c r="N5" s="998"/>
      <c r="O5" s="998"/>
      <c r="P5" s="998"/>
      <c r="Q5" s="998"/>
      <c r="R5" s="998"/>
      <c r="S5" s="191" t="s">
        <v>760</v>
      </c>
    </row>
    <row r="6" spans="1:20" ht="27.75" customHeight="1">
      <c r="A6" s="1021" t="s">
        <v>563</v>
      </c>
      <c r="B6" s="1022"/>
      <c r="C6" s="1022"/>
      <c r="D6" s="1022"/>
      <c r="E6" s="1023"/>
      <c r="F6" s="998" t="s">
        <v>681</v>
      </c>
      <c r="G6" s="998"/>
      <c r="H6" s="998"/>
      <c r="I6" s="998"/>
      <c r="J6" s="998"/>
      <c r="K6" s="998"/>
      <c r="L6" s="998"/>
      <c r="M6" s="998"/>
      <c r="N6" s="998"/>
      <c r="O6" s="998"/>
      <c r="P6" s="998"/>
      <c r="Q6" s="998"/>
      <c r="R6" s="998"/>
    </row>
    <row r="7" spans="1:20" ht="45.75" customHeight="1">
      <c r="A7" s="991" t="s">
        <v>450</v>
      </c>
      <c r="B7" s="991"/>
      <c r="C7" s="991"/>
      <c r="D7" s="991"/>
      <c r="E7" s="991"/>
      <c r="F7" s="998" t="s">
        <v>564</v>
      </c>
      <c r="G7" s="998"/>
      <c r="H7" s="998"/>
      <c r="I7" s="998"/>
      <c r="J7" s="998"/>
      <c r="K7" s="998"/>
      <c r="L7" s="998"/>
      <c r="M7" s="998"/>
      <c r="N7" s="998"/>
      <c r="O7" s="998"/>
      <c r="P7" s="998"/>
      <c r="Q7" s="998"/>
      <c r="R7" s="998"/>
    </row>
    <row r="9" spans="1:20">
      <c r="A9" s="1020" t="s">
        <v>451</v>
      </c>
      <c r="B9" s="1020"/>
      <c r="C9" s="1020"/>
      <c r="D9" s="1020"/>
      <c r="E9" s="1020"/>
      <c r="F9" s="1020"/>
      <c r="G9" s="1020"/>
      <c r="H9" s="1020"/>
      <c r="I9" s="1020"/>
      <c r="J9" s="1020"/>
      <c r="K9" s="1020"/>
      <c r="L9" s="1020"/>
      <c r="M9" s="1020"/>
      <c r="N9" s="1020"/>
      <c r="O9" s="1020"/>
      <c r="P9" s="1020"/>
    </row>
    <row r="10" spans="1:20" ht="74.25" customHeight="1">
      <c r="A10" s="991" t="s">
        <v>29</v>
      </c>
      <c r="B10" s="998" t="s">
        <v>452</v>
      </c>
      <c r="C10" s="991" t="s">
        <v>19</v>
      </c>
      <c r="D10" s="991" t="s">
        <v>18</v>
      </c>
      <c r="E10" s="991" t="s">
        <v>453</v>
      </c>
      <c r="F10" s="991" t="s">
        <v>21</v>
      </c>
      <c r="G10" s="991"/>
      <c r="H10" s="1021" t="s">
        <v>454</v>
      </c>
      <c r="I10" s="1022"/>
      <c r="J10" s="1022"/>
      <c r="K10" s="1022"/>
      <c r="L10" s="1022"/>
      <c r="M10" s="1023"/>
      <c r="N10" s="991" t="s">
        <v>24</v>
      </c>
      <c r="O10" s="991"/>
      <c r="P10" s="991"/>
      <c r="Q10" s="991" t="s">
        <v>455</v>
      </c>
      <c r="R10" s="991" t="s">
        <v>27</v>
      </c>
    </row>
    <row r="11" spans="1:20">
      <c r="A11" s="991"/>
      <c r="B11" s="998"/>
      <c r="C11" s="991"/>
      <c r="D11" s="991"/>
      <c r="E11" s="991"/>
      <c r="F11" s="411" t="s">
        <v>39</v>
      </c>
      <c r="G11" s="411" t="s">
        <v>40</v>
      </c>
      <c r="H11" s="411">
        <v>2025</v>
      </c>
      <c r="I11" s="411">
        <v>2026</v>
      </c>
      <c r="J11" s="411">
        <v>2027</v>
      </c>
      <c r="K11" s="411">
        <v>2028</v>
      </c>
      <c r="L11" s="411">
        <v>2029</v>
      </c>
      <c r="M11" s="411">
        <v>2030</v>
      </c>
      <c r="N11" s="991"/>
      <c r="O11" s="991"/>
      <c r="P11" s="991"/>
      <c r="Q11" s="991"/>
      <c r="R11" s="991"/>
    </row>
    <row r="12" spans="1:20">
      <c r="A12" s="414">
        <v>1</v>
      </c>
      <c r="B12" s="413">
        <v>2</v>
      </c>
      <c r="C12" s="411">
        <v>3</v>
      </c>
      <c r="D12" s="411">
        <v>4</v>
      </c>
      <c r="E12" s="411">
        <v>5</v>
      </c>
      <c r="F12" s="411">
        <v>6</v>
      </c>
      <c r="G12" s="411">
        <v>7</v>
      </c>
      <c r="H12" s="411">
        <v>8</v>
      </c>
      <c r="I12" s="411">
        <v>9</v>
      </c>
      <c r="J12" s="411">
        <v>10</v>
      </c>
      <c r="K12" s="411">
        <v>11</v>
      </c>
      <c r="L12" s="411">
        <v>12</v>
      </c>
      <c r="M12" s="411">
        <v>13</v>
      </c>
      <c r="N12" s="1021">
        <v>14</v>
      </c>
      <c r="O12" s="1022"/>
      <c r="P12" s="1023"/>
      <c r="Q12" s="411">
        <v>15</v>
      </c>
      <c r="R12" s="411">
        <v>16</v>
      </c>
    </row>
    <row r="13" spans="1:20" ht="38.25" customHeight="1">
      <c r="A13" s="406" t="s">
        <v>56</v>
      </c>
      <c r="B13" s="1003" t="s">
        <v>765</v>
      </c>
      <c r="C13" s="1004"/>
      <c r="D13" s="1004"/>
      <c r="E13" s="1004"/>
      <c r="F13" s="1004"/>
      <c r="G13" s="1004"/>
      <c r="H13" s="1004"/>
      <c r="I13" s="1004"/>
      <c r="J13" s="1004"/>
      <c r="K13" s="1004"/>
      <c r="L13" s="1004"/>
      <c r="M13" s="1004"/>
      <c r="N13" s="1004"/>
      <c r="O13" s="1004"/>
      <c r="P13" s="1004"/>
      <c r="Q13" s="1004"/>
      <c r="R13" s="1005"/>
    </row>
    <row r="14" spans="1:20" ht="76.5" customHeight="1">
      <c r="A14" s="413" t="s">
        <v>58</v>
      </c>
      <c r="B14" s="143" t="s">
        <v>762</v>
      </c>
      <c r="C14" s="147" t="s">
        <v>486</v>
      </c>
      <c r="D14" s="147" t="s">
        <v>550</v>
      </c>
      <c r="E14" s="413" t="s">
        <v>570</v>
      </c>
      <c r="F14" s="413">
        <v>266</v>
      </c>
      <c r="G14" s="413">
        <v>2023</v>
      </c>
      <c r="H14" s="413">
        <v>245</v>
      </c>
      <c r="I14" s="413">
        <v>246</v>
      </c>
      <c r="J14" s="413">
        <v>248</v>
      </c>
      <c r="K14" s="413">
        <v>249</v>
      </c>
      <c r="L14" s="413">
        <v>250</v>
      </c>
      <c r="M14" s="413">
        <v>251</v>
      </c>
      <c r="N14" s="955" t="s">
        <v>482</v>
      </c>
      <c r="O14" s="1006"/>
      <c r="P14" s="956"/>
      <c r="Q14" s="413" t="s">
        <v>423</v>
      </c>
      <c r="R14" s="413" t="s">
        <v>423</v>
      </c>
      <c r="T14" s="127" t="s">
        <v>764</v>
      </c>
    </row>
    <row r="15" spans="1:20" ht="47.25" customHeight="1">
      <c r="A15" s="413" t="s">
        <v>73</v>
      </c>
      <c r="B15" s="143" t="s">
        <v>761</v>
      </c>
      <c r="C15" s="147" t="s">
        <v>486</v>
      </c>
      <c r="D15" s="147" t="s">
        <v>550</v>
      </c>
      <c r="E15" s="418" t="s">
        <v>616</v>
      </c>
      <c r="F15" s="413">
        <v>95.53</v>
      </c>
      <c r="G15" s="413">
        <v>2023</v>
      </c>
      <c r="H15" s="413">
        <v>95.55</v>
      </c>
      <c r="I15" s="413">
        <v>95.56</v>
      </c>
      <c r="J15" s="413">
        <v>95.57</v>
      </c>
      <c r="K15" s="413">
        <v>95.58</v>
      </c>
      <c r="L15" s="413">
        <v>95.59</v>
      </c>
      <c r="M15" s="162">
        <v>95.6</v>
      </c>
      <c r="N15" s="955" t="s">
        <v>482</v>
      </c>
      <c r="O15" s="1006"/>
      <c r="P15" s="956"/>
      <c r="Q15" s="413" t="s">
        <v>423</v>
      </c>
      <c r="R15" s="413" t="s">
        <v>423</v>
      </c>
      <c r="S15" s="127">
        <v>34</v>
      </c>
      <c r="T15" s="127" t="s">
        <v>763</v>
      </c>
    </row>
    <row r="16" spans="1:20" ht="34.5" customHeight="1">
      <c r="A16" s="1020" t="s">
        <v>629</v>
      </c>
      <c r="B16" s="1020"/>
      <c r="C16" s="1020"/>
      <c r="D16" s="1020"/>
      <c r="E16" s="1020"/>
      <c r="F16" s="1020"/>
      <c r="G16" s="1020"/>
      <c r="H16" s="1020"/>
      <c r="I16" s="1020"/>
      <c r="J16" s="1020"/>
      <c r="K16" s="1020"/>
      <c r="L16" s="1020"/>
      <c r="M16" s="1020"/>
      <c r="N16" s="1020"/>
      <c r="O16" s="1020"/>
      <c r="P16" s="1020"/>
      <c r="Q16" s="1020"/>
      <c r="R16" s="1020"/>
    </row>
    <row r="17" spans="1:18" ht="27.75" customHeight="1">
      <c r="A17" s="991" t="s">
        <v>29</v>
      </c>
      <c r="B17" s="998" t="s">
        <v>421</v>
      </c>
      <c r="C17" s="991" t="s">
        <v>18</v>
      </c>
      <c r="D17" s="411" t="s">
        <v>458</v>
      </c>
      <c r="E17" s="991" t="s">
        <v>427</v>
      </c>
      <c r="F17" s="991"/>
      <c r="G17" s="991"/>
      <c r="H17" s="991"/>
      <c r="I17" s="991"/>
      <c r="J17" s="991"/>
      <c r="K17" s="991"/>
      <c r="L17" s="991"/>
      <c r="M17" s="991"/>
      <c r="N17" s="991"/>
      <c r="O17" s="991"/>
      <c r="P17" s="991"/>
      <c r="Q17" s="991"/>
      <c r="R17" s="987" t="s">
        <v>459</v>
      </c>
    </row>
    <row r="18" spans="1:18">
      <c r="A18" s="991"/>
      <c r="B18" s="998"/>
      <c r="C18" s="991"/>
      <c r="D18" s="411" t="s">
        <v>460</v>
      </c>
      <c r="E18" s="411" t="s">
        <v>43</v>
      </c>
      <c r="F18" s="411" t="s">
        <v>44</v>
      </c>
      <c r="G18" s="411" t="s">
        <v>45</v>
      </c>
      <c r="H18" s="411" t="s">
        <v>46</v>
      </c>
      <c r="I18" s="1021" t="s">
        <v>47</v>
      </c>
      <c r="J18" s="1023"/>
      <c r="K18" s="1021" t="s">
        <v>48</v>
      </c>
      <c r="L18" s="1023"/>
      <c r="M18" s="411" t="s">
        <v>49</v>
      </c>
      <c r="N18" s="411" t="s">
        <v>50</v>
      </c>
      <c r="O18" s="411" t="s">
        <v>51</v>
      </c>
      <c r="P18" s="411" t="s">
        <v>52</v>
      </c>
      <c r="Q18" s="411" t="s">
        <v>53</v>
      </c>
      <c r="R18" s="987"/>
    </row>
    <row r="19" spans="1:18">
      <c r="A19" s="411">
        <v>1</v>
      </c>
      <c r="B19" s="413">
        <v>2</v>
      </c>
      <c r="C19" s="411">
        <v>3</v>
      </c>
      <c r="D19" s="411">
        <v>4</v>
      </c>
      <c r="E19" s="411">
        <v>5</v>
      </c>
      <c r="F19" s="411">
        <v>6</v>
      </c>
      <c r="G19" s="411">
        <v>7</v>
      </c>
      <c r="H19" s="411">
        <v>8</v>
      </c>
      <c r="I19" s="1021">
        <v>9</v>
      </c>
      <c r="J19" s="1023"/>
      <c r="K19" s="1021">
        <v>10</v>
      </c>
      <c r="L19" s="1023"/>
      <c r="M19" s="411">
        <v>11</v>
      </c>
      <c r="N19" s="411">
        <v>12</v>
      </c>
      <c r="O19" s="411">
        <v>13</v>
      </c>
      <c r="P19" s="411">
        <v>14</v>
      </c>
      <c r="Q19" s="411">
        <v>15</v>
      </c>
      <c r="R19" s="411">
        <v>16</v>
      </c>
    </row>
    <row r="20" spans="1:18" ht="27.75" customHeight="1">
      <c r="A20" s="406" t="str">
        <f>A13</f>
        <v>1.</v>
      </c>
      <c r="B20" s="1003" t="str">
        <f>B13</f>
        <v>Задача комплекса процессных мероприятий «Совершенствование системы оказания экстренной и скорой медицинской помощи, в том числе санитарно-авиационной»</v>
      </c>
      <c r="C20" s="1004"/>
      <c r="D20" s="1004"/>
      <c r="E20" s="1004"/>
      <c r="F20" s="1004"/>
      <c r="G20" s="1004"/>
      <c r="H20" s="1004"/>
      <c r="I20" s="1004"/>
      <c r="J20" s="1004"/>
      <c r="K20" s="1004"/>
      <c r="L20" s="1004"/>
      <c r="M20" s="1004"/>
      <c r="N20" s="1004"/>
      <c r="O20" s="1004"/>
      <c r="P20" s="1004"/>
      <c r="Q20" s="1004"/>
      <c r="R20" s="1005"/>
    </row>
    <row r="21" spans="1:18" ht="51" customHeight="1">
      <c r="A21" s="413" t="s">
        <v>58</v>
      </c>
      <c r="B21" s="419" t="str">
        <f>B14</f>
        <v>Число лиц, дополнительно эвакуированных с использованием санитарной авиации</v>
      </c>
      <c r="C21" s="413" t="str">
        <f t="shared" ref="C21:D22" si="0">D14</f>
        <v>КПМ</v>
      </c>
      <c r="D21" s="413" t="str">
        <f t="shared" si="0"/>
        <v>Человек</v>
      </c>
      <c r="E21" s="413" t="s">
        <v>68</v>
      </c>
      <c r="F21" s="413" t="s">
        <v>68</v>
      </c>
      <c r="G21" s="461" t="s">
        <v>423</v>
      </c>
      <c r="H21" s="413" t="s">
        <v>68</v>
      </c>
      <c r="I21" s="955" t="s">
        <v>68</v>
      </c>
      <c r="J21" s="1017"/>
      <c r="K21" s="955" t="s">
        <v>423</v>
      </c>
      <c r="L21" s="956"/>
      <c r="M21" s="413" t="s">
        <v>68</v>
      </c>
      <c r="N21" s="413" t="s">
        <v>68</v>
      </c>
      <c r="O21" s="477" t="s">
        <v>68</v>
      </c>
      <c r="P21" s="413" t="s">
        <v>68</v>
      </c>
      <c r="Q21" s="413" t="s">
        <v>68</v>
      </c>
      <c r="R21" s="413">
        <f>H14</f>
        <v>245</v>
      </c>
    </row>
    <row r="22" spans="1:18" ht="60.75" customHeight="1">
      <c r="A22" s="413" t="s">
        <v>73</v>
      </c>
      <c r="B22" s="419" t="str">
        <f>B15</f>
        <v xml:space="preserve">Доля выездов бригад скорой медицинской помощи со временем доезда до больного менее 20 минут   </v>
      </c>
      <c r="C22" s="413" t="str">
        <f t="shared" si="0"/>
        <v>КПМ</v>
      </c>
      <c r="D22" s="413" t="str">
        <f t="shared" si="0"/>
        <v>Процент</v>
      </c>
      <c r="E22" s="413" t="s">
        <v>68</v>
      </c>
      <c r="F22" s="413" t="s">
        <v>68</v>
      </c>
      <c r="G22" s="461" t="s">
        <v>423</v>
      </c>
      <c r="H22" s="413" t="s">
        <v>68</v>
      </c>
      <c r="I22" s="955" t="s">
        <v>68</v>
      </c>
      <c r="J22" s="1017"/>
      <c r="K22" s="955" t="s">
        <v>423</v>
      </c>
      <c r="L22" s="956"/>
      <c r="M22" s="413" t="s">
        <v>68</v>
      </c>
      <c r="N22" s="413" t="s">
        <v>68</v>
      </c>
      <c r="O22" s="477" t="s">
        <v>68</v>
      </c>
      <c r="P22" s="413" t="s">
        <v>68</v>
      </c>
      <c r="Q22" s="413" t="s">
        <v>68</v>
      </c>
      <c r="R22" s="413">
        <f>H15</f>
        <v>95.55</v>
      </c>
    </row>
    <row r="23" spans="1:18" ht="46.5" customHeight="1">
      <c r="A23" s="1090" t="s">
        <v>630</v>
      </c>
      <c r="B23" s="1090"/>
      <c r="C23" s="1090"/>
      <c r="D23" s="1090"/>
      <c r="E23" s="1090"/>
      <c r="F23" s="1090"/>
      <c r="G23" s="1090"/>
      <c r="H23" s="1090"/>
      <c r="I23" s="1090"/>
      <c r="J23" s="1090"/>
      <c r="K23" s="1090"/>
      <c r="L23" s="1090"/>
    </row>
    <row r="24" spans="1:18" ht="46.5" customHeight="1">
      <c r="A24" s="991" t="s">
        <v>29</v>
      </c>
      <c r="B24" s="991" t="s">
        <v>461</v>
      </c>
      <c r="C24" s="1065" t="s">
        <v>462</v>
      </c>
      <c r="D24" s="1065" t="s">
        <v>463</v>
      </c>
      <c r="E24" s="991" t="s">
        <v>21</v>
      </c>
      <c r="F24" s="991"/>
      <c r="G24" s="991" t="s">
        <v>464</v>
      </c>
      <c r="H24" s="991"/>
      <c r="I24" s="991"/>
      <c r="J24" s="991"/>
      <c r="K24" s="991"/>
      <c r="L24" s="991"/>
    </row>
    <row r="25" spans="1:18" ht="46.5" customHeight="1">
      <c r="A25" s="991"/>
      <c r="B25" s="991"/>
      <c r="C25" s="1066"/>
      <c r="D25" s="1066"/>
      <c r="E25" s="991"/>
      <c r="F25" s="991"/>
      <c r="G25" s="991"/>
      <c r="H25" s="991"/>
      <c r="I25" s="991"/>
      <c r="J25" s="991"/>
      <c r="K25" s="991"/>
      <c r="L25" s="991"/>
    </row>
    <row r="26" spans="1:18" ht="46.5" customHeight="1">
      <c r="A26" s="991"/>
      <c r="B26" s="991"/>
      <c r="C26" s="1067"/>
      <c r="D26" s="1067"/>
      <c r="E26" s="413" t="s">
        <v>39</v>
      </c>
      <c r="F26" s="413" t="s">
        <v>40</v>
      </c>
      <c r="G26" s="411">
        <v>2025</v>
      </c>
      <c r="H26" s="411">
        <v>2026</v>
      </c>
      <c r="I26" s="411">
        <v>2027</v>
      </c>
      <c r="J26" s="411">
        <v>2028</v>
      </c>
      <c r="K26" s="411">
        <v>2029</v>
      </c>
      <c r="L26" s="411">
        <v>2030</v>
      </c>
    </row>
    <row r="27" spans="1:18" ht="16.5" customHeight="1">
      <c r="A27" s="411">
        <v>1</v>
      </c>
      <c r="B27" s="411">
        <v>2</v>
      </c>
      <c r="C27" s="411">
        <v>3</v>
      </c>
      <c r="D27" s="411">
        <v>4</v>
      </c>
      <c r="E27" s="413">
        <v>5</v>
      </c>
      <c r="F27" s="413">
        <v>6</v>
      </c>
      <c r="G27" s="411">
        <v>7</v>
      </c>
      <c r="H27" s="411">
        <v>8</v>
      </c>
      <c r="I27" s="411">
        <v>9</v>
      </c>
      <c r="J27" s="411">
        <v>10</v>
      </c>
      <c r="K27" s="411">
        <v>11</v>
      </c>
      <c r="L27" s="411">
        <v>12</v>
      </c>
    </row>
    <row r="28" spans="1:18" ht="19.5" customHeight="1">
      <c r="A28" s="406" t="str">
        <f>A20</f>
        <v>1.</v>
      </c>
      <c r="B28" s="1003" t="str">
        <f>B20</f>
        <v>Задача комплекса процессных мероприятий «Совершенствование системы оказания экстренной и скорой медицинской помощи, в том числе санитарно-авиационной»</v>
      </c>
      <c r="C28" s="1004"/>
      <c r="D28" s="1004"/>
      <c r="E28" s="1004"/>
      <c r="F28" s="1004"/>
      <c r="G28" s="1004"/>
      <c r="H28" s="1004"/>
      <c r="I28" s="1004"/>
      <c r="J28" s="1004"/>
      <c r="K28" s="1004"/>
      <c r="L28" s="1005"/>
    </row>
    <row r="29" spans="1:18" ht="105" customHeight="1">
      <c r="A29" s="164" t="s">
        <v>56</v>
      </c>
      <c r="B29" s="165" t="s">
        <v>771</v>
      </c>
      <c r="C29" s="166" t="s">
        <v>567</v>
      </c>
      <c r="D29" s="166" t="s">
        <v>570</v>
      </c>
      <c r="E29" s="166">
        <v>184</v>
      </c>
      <c r="F29" s="166">
        <v>2023</v>
      </c>
      <c r="G29" s="166">
        <v>179</v>
      </c>
      <c r="H29" s="166">
        <v>179</v>
      </c>
      <c r="I29" s="166">
        <v>179</v>
      </c>
      <c r="J29" s="166">
        <v>179</v>
      </c>
      <c r="K29" s="166">
        <v>179</v>
      </c>
      <c r="L29" s="166">
        <v>179</v>
      </c>
      <c r="M29" s="191" t="s">
        <v>766</v>
      </c>
      <c r="N29" s="191" t="s">
        <v>721</v>
      </c>
    </row>
    <row r="30" spans="1:18" ht="24.75" customHeight="1">
      <c r="A30" s="413" t="s">
        <v>58</v>
      </c>
      <c r="B30" s="1032" t="s">
        <v>772</v>
      </c>
      <c r="C30" s="1033"/>
      <c r="D30" s="1033"/>
      <c r="E30" s="1033"/>
      <c r="F30" s="1033"/>
      <c r="G30" s="1033"/>
      <c r="H30" s="1033"/>
      <c r="I30" s="1033"/>
      <c r="J30" s="1033"/>
      <c r="K30" s="1033"/>
      <c r="L30" s="1034"/>
    </row>
    <row r="31" spans="1:18" ht="120" customHeight="1">
      <c r="A31" s="164" t="s">
        <v>256</v>
      </c>
      <c r="B31" s="165" t="s">
        <v>1439</v>
      </c>
      <c r="C31" s="166" t="s">
        <v>113</v>
      </c>
      <c r="D31" s="166" t="s">
        <v>616</v>
      </c>
      <c r="E31" s="166">
        <v>100</v>
      </c>
      <c r="F31" s="166">
        <v>2023</v>
      </c>
      <c r="G31" s="166">
        <v>100</v>
      </c>
      <c r="H31" s="166">
        <v>100</v>
      </c>
      <c r="I31" s="166">
        <v>100</v>
      </c>
      <c r="J31" s="166">
        <v>100</v>
      </c>
      <c r="K31" s="166">
        <v>100</v>
      </c>
      <c r="L31" s="166">
        <v>100</v>
      </c>
      <c r="M31" s="191" t="s">
        <v>769</v>
      </c>
      <c r="N31" s="292"/>
    </row>
    <row r="32" spans="1:18" ht="23.25" customHeight="1">
      <c r="A32" s="413" t="s">
        <v>258</v>
      </c>
      <c r="B32" s="1032" t="s">
        <v>619</v>
      </c>
      <c r="C32" s="1033"/>
      <c r="D32" s="1033"/>
      <c r="E32" s="1033"/>
      <c r="F32" s="1033"/>
      <c r="G32" s="1033"/>
      <c r="H32" s="1033"/>
      <c r="I32" s="1033"/>
      <c r="J32" s="1033"/>
      <c r="K32" s="1033"/>
      <c r="L32" s="1034"/>
    </row>
    <row r="33" spans="1:20" ht="111.75" customHeight="1">
      <c r="A33" s="164" t="s">
        <v>313</v>
      </c>
      <c r="B33" s="165" t="s">
        <v>767</v>
      </c>
      <c r="C33" s="166" t="s">
        <v>567</v>
      </c>
      <c r="D33" s="166" t="s">
        <v>719</v>
      </c>
      <c r="E33" s="166">
        <v>1</v>
      </c>
      <c r="F33" s="166">
        <v>2023</v>
      </c>
      <c r="G33" s="166">
        <v>1</v>
      </c>
      <c r="H33" s="166">
        <v>1</v>
      </c>
      <c r="I33" s="166">
        <v>1</v>
      </c>
      <c r="J33" s="166">
        <v>1</v>
      </c>
      <c r="K33" s="166">
        <v>1</v>
      </c>
      <c r="L33" s="166">
        <v>1</v>
      </c>
      <c r="M33" s="191" t="s">
        <v>770</v>
      </c>
    </row>
    <row r="34" spans="1:20" ht="51" customHeight="1">
      <c r="A34" s="413" t="s">
        <v>315</v>
      </c>
      <c r="B34" s="1032" t="s">
        <v>768</v>
      </c>
      <c r="C34" s="1033"/>
      <c r="D34" s="1033"/>
      <c r="E34" s="1033"/>
      <c r="F34" s="1033"/>
      <c r="G34" s="1033"/>
      <c r="H34" s="1033"/>
      <c r="I34" s="1033"/>
      <c r="J34" s="1033"/>
      <c r="K34" s="1033"/>
      <c r="L34" s="1034"/>
    </row>
    <row r="35" spans="1:20" ht="46.5" customHeight="1">
      <c r="A35" s="197"/>
      <c r="B35" s="197"/>
      <c r="C35" s="197"/>
      <c r="D35" s="197"/>
      <c r="E35" s="197"/>
      <c r="F35" s="197"/>
      <c r="G35" s="197"/>
      <c r="H35" s="197"/>
      <c r="I35" s="197"/>
      <c r="J35" s="197"/>
      <c r="K35" s="197"/>
      <c r="L35" s="197"/>
    </row>
    <row r="36" spans="1:20">
      <c r="A36" s="1020" t="s">
        <v>631</v>
      </c>
      <c r="B36" s="1020"/>
      <c r="C36" s="1020"/>
      <c r="D36" s="1020"/>
      <c r="E36" s="1020"/>
      <c r="F36" s="1020"/>
      <c r="G36" s="1020"/>
      <c r="H36" s="1020"/>
      <c r="I36" s="1020"/>
      <c r="J36" s="1020"/>
      <c r="K36" s="1020"/>
      <c r="L36" s="1020"/>
    </row>
    <row r="37" spans="1:20" ht="53.25" customHeight="1">
      <c r="A37" s="993" t="s">
        <v>465</v>
      </c>
      <c r="B37" s="993"/>
      <c r="C37" s="993"/>
      <c r="D37" s="993"/>
      <c r="E37" s="993"/>
      <c r="F37" s="987" t="s">
        <v>431</v>
      </c>
      <c r="G37" s="987"/>
      <c r="H37" s="987"/>
      <c r="I37" s="987"/>
      <c r="J37" s="987"/>
      <c r="K37" s="987"/>
      <c r="L37" s="987"/>
    </row>
    <row r="38" spans="1:20" ht="26.25" customHeight="1">
      <c r="A38" s="993"/>
      <c r="B38" s="993"/>
      <c r="C38" s="993"/>
      <c r="D38" s="993"/>
      <c r="E38" s="993"/>
      <c r="F38" s="142">
        <v>2025</v>
      </c>
      <c r="G38" s="142">
        <v>2026</v>
      </c>
      <c r="H38" s="142">
        <v>2027</v>
      </c>
      <c r="I38" s="142">
        <v>2028</v>
      </c>
      <c r="J38" s="142">
        <v>2029</v>
      </c>
      <c r="K38" s="142">
        <v>2030</v>
      </c>
      <c r="L38" s="142" t="s">
        <v>34</v>
      </c>
    </row>
    <row r="39" spans="1:20" ht="15.75" customHeight="1">
      <c r="A39" s="1030" t="s">
        <v>466</v>
      </c>
      <c r="B39" s="1030"/>
      <c r="C39" s="1030"/>
      <c r="D39" s="1030"/>
      <c r="E39" s="1030"/>
      <c r="F39" s="489">
        <f t="shared" ref="F39:K41" si="1">F57+F67+F77</f>
        <v>338992.30899999995</v>
      </c>
      <c r="G39" s="489">
        <f t="shared" si="1"/>
        <v>339081.81899999996</v>
      </c>
      <c r="H39" s="489">
        <f t="shared" si="1"/>
        <v>339081.81899999996</v>
      </c>
      <c r="I39" s="489">
        <f t="shared" si="1"/>
        <v>339081.81899999996</v>
      </c>
      <c r="J39" s="489">
        <f t="shared" si="1"/>
        <v>339081.81899999996</v>
      </c>
      <c r="K39" s="489">
        <f t="shared" si="1"/>
        <v>339081.81899999996</v>
      </c>
      <c r="L39" s="489">
        <f>F39+G39+H39+I39+J39+K39</f>
        <v>2034401.4039999996</v>
      </c>
      <c r="N39" s="115"/>
      <c r="O39" s="115"/>
      <c r="P39" s="115"/>
      <c r="Q39" s="115"/>
      <c r="R39" s="115"/>
      <c r="S39" s="115"/>
      <c r="T39" s="115"/>
    </row>
    <row r="40" spans="1:20" ht="15.75" customHeight="1">
      <c r="A40" s="1007" t="s">
        <v>433</v>
      </c>
      <c r="B40" s="1007"/>
      <c r="C40" s="1007"/>
      <c r="D40" s="1007"/>
      <c r="E40" s="1007"/>
      <c r="F40" s="310">
        <f t="shared" si="1"/>
        <v>337333.08899999998</v>
      </c>
      <c r="G40" s="310">
        <f t="shared" si="1"/>
        <v>337333.08899999998</v>
      </c>
      <c r="H40" s="310">
        <f t="shared" si="1"/>
        <v>337333.08899999998</v>
      </c>
      <c r="I40" s="310">
        <f t="shared" si="1"/>
        <v>337333.08899999998</v>
      </c>
      <c r="J40" s="310">
        <f t="shared" si="1"/>
        <v>337333.08899999998</v>
      </c>
      <c r="K40" s="310">
        <f t="shared" si="1"/>
        <v>337333.08899999998</v>
      </c>
      <c r="L40" s="310">
        <f>F40+G40+H40+I40+J40+K40</f>
        <v>2023998.5339999998</v>
      </c>
      <c r="N40" s="301">
        <v>337333.08899999998</v>
      </c>
      <c r="O40" s="301">
        <v>337333.08899999998</v>
      </c>
      <c r="P40" s="301">
        <v>337333.08899999998</v>
      </c>
      <c r="Q40" s="115"/>
      <c r="R40" s="115"/>
      <c r="S40" s="115"/>
      <c r="T40" s="115"/>
    </row>
    <row r="41" spans="1:20" ht="15.75" customHeight="1">
      <c r="A41" s="994"/>
      <c r="B41" s="995" t="s">
        <v>434</v>
      </c>
      <c r="C41" s="995"/>
      <c r="D41" s="995"/>
      <c r="E41" s="995"/>
      <c r="F41" s="310">
        <f t="shared" si="1"/>
        <v>0</v>
      </c>
      <c r="G41" s="310">
        <f t="shared" si="1"/>
        <v>0</v>
      </c>
      <c r="H41" s="310">
        <f t="shared" si="1"/>
        <v>0</v>
      </c>
      <c r="I41" s="310">
        <f t="shared" si="1"/>
        <v>0</v>
      </c>
      <c r="J41" s="310">
        <f t="shared" si="1"/>
        <v>0</v>
      </c>
      <c r="K41" s="310">
        <f t="shared" si="1"/>
        <v>0</v>
      </c>
      <c r="L41" s="310">
        <f>F41+G41+H41+I41+J41+K41</f>
        <v>0</v>
      </c>
      <c r="N41" s="302">
        <f>N40-F40</f>
        <v>0</v>
      </c>
      <c r="O41" s="302">
        <f t="shared" ref="O41:P41" si="2">O40-G40</f>
        <v>0</v>
      </c>
      <c r="P41" s="302">
        <f t="shared" si="2"/>
        <v>0</v>
      </c>
    </row>
    <row r="42" spans="1:20" ht="33" customHeight="1">
      <c r="A42" s="994"/>
      <c r="B42" s="1008" t="s">
        <v>435</v>
      </c>
      <c r="C42" s="1008"/>
      <c r="D42" s="1008"/>
      <c r="E42" s="1008"/>
      <c r="F42" s="490">
        <v>0</v>
      </c>
      <c r="G42" s="490">
        <v>0</v>
      </c>
      <c r="H42" s="490">
        <v>0</v>
      </c>
      <c r="I42" s="490">
        <v>0</v>
      </c>
      <c r="J42" s="490">
        <v>0</v>
      </c>
      <c r="K42" s="490">
        <v>0</v>
      </c>
      <c r="L42" s="490">
        <v>0</v>
      </c>
    </row>
    <row r="43" spans="1:20" ht="15.75" customHeight="1">
      <c r="A43" s="994"/>
      <c r="B43" s="1007" t="s">
        <v>55</v>
      </c>
      <c r="C43" s="1007"/>
      <c r="D43" s="1007"/>
      <c r="E43" s="1007"/>
      <c r="F43" s="492">
        <v>0</v>
      </c>
      <c r="G43" s="492">
        <v>0</v>
      </c>
      <c r="H43" s="492">
        <v>0</v>
      </c>
      <c r="I43" s="492">
        <v>0</v>
      </c>
      <c r="J43" s="492">
        <v>0</v>
      </c>
      <c r="K43" s="492">
        <v>0</v>
      </c>
      <c r="L43" s="492">
        <v>0</v>
      </c>
    </row>
    <row r="44" spans="1:20" ht="57.75" customHeight="1">
      <c r="A44" s="994"/>
      <c r="B44" s="1007" t="s">
        <v>467</v>
      </c>
      <c r="C44" s="1007"/>
      <c r="D44" s="1007"/>
      <c r="E44" s="1007"/>
      <c r="F44" s="490">
        <v>0</v>
      </c>
      <c r="G44" s="490">
        <v>0</v>
      </c>
      <c r="H44" s="490">
        <v>0</v>
      </c>
      <c r="I44" s="490">
        <v>0</v>
      </c>
      <c r="J44" s="490">
        <v>0</v>
      </c>
      <c r="K44" s="490">
        <v>0</v>
      </c>
      <c r="L44" s="490">
        <v>0</v>
      </c>
      <c r="P44" s="115"/>
    </row>
    <row r="45" spans="1:20" ht="36" customHeight="1">
      <c r="A45" s="1007" t="s">
        <v>437</v>
      </c>
      <c r="B45" s="1007"/>
      <c r="C45" s="1007"/>
      <c r="D45" s="1007"/>
      <c r="E45" s="1007"/>
      <c r="F45" s="501">
        <f t="shared" ref="F45:K45" si="3">F63+F73+F83</f>
        <v>1659.22</v>
      </c>
      <c r="G45" s="501">
        <f t="shared" si="3"/>
        <v>1748.73</v>
      </c>
      <c r="H45" s="501">
        <f t="shared" si="3"/>
        <v>1748.73</v>
      </c>
      <c r="I45" s="501">
        <f t="shared" si="3"/>
        <v>1748.73</v>
      </c>
      <c r="J45" s="501">
        <f t="shared" si="3"/>
        <v>1748.73</v>
      </c>
      <c r="K45" s="501">
        <f t="shared" si="3"/>
        <v>1748.73</v>
      </c>
      <c r="L45" s="501">
        <f>F45+G45+H45+I45+J45+K45</f>
        <v>10402.869999999999</v>
      </c>
    </row>
    <row r="46" spans="1:20" ht="15.75" customHeight="1">
      <c r="A46" s="1007" t="s">
        <v>438</v>
      </c>
      <c r="B46" s="1007"/>
      <c r="C46" s="1007"/>
      <c r="D46" s="1007"/>
      <c r="E46" s="1007"/>
      <c r="F46" s="492">
        <v>0</v>
      </c>
      <c r="G46" s="492">
        <v>0</v>
      </c>
      <c r="H46" s="492">
        <v>0</v>
      </c>
      <c r="I46" s="492">
        <v>0</v>
      </c>
      <c r="J46" s="492">
        <v>0</v>
      </c>
      <c r="K46" s="492">
        <v>0</v>
      </c>
      <c r="L46" s="492">
        <v>0</v>
      </c>
      <c r="S46" s="115"/>
    </row>
    <row r="47" spans="1:20" ht="22.5" customHeight="1">
      <c r="A47" s="1007" t="s">
        <v>439</v>
      </c>
      <c r="B47" s="1007"/>
      <c r="C47" s="1007"/>
      <c r="D47" s="1007"/>
      <c r="E47" s="1007"/>
      <c r="F47" s="492">
        <v>0</v>
      </c>
      <c r="G47" s="492">
        <v>0</v>
      </c>
      <c r="H47" s="492">
        <v>0</v>
      </c>
      <c r="I47" s="492">
        <v>0</v>
      </c>
      <c r="J47" s="492">
        <v>0</v>
      </c>
      <c r="K47" s="492">
        <v>0</v>
      </c>
      <c r="L47" s="492">
        <v>0</v>
      </c>
    </row>
    <row r="48" spans="1:20" ht="54" customHeight="1">
      <c r="A48" s="1040" t="s">
        <v>1219</v>
      </c>
      <c r="B48" s="1041"/>
      <c r="C48" s="1041"/>
      <c r="D48" s="1041"/>
      <c r="E48" s="1042"/>
      <c r="F48" s="517">
        <f>F39</f>
        <v>338992.30899999995</v>
      </c>
      <c r="G48" s="517">
        <f t="shared" ref="G48:L49" si="4">G39</f>
        <v>339081.81899999996</v>
      </c>
      <c r="H48" s="517">
        <f t="shared" si="4"/>
        <v>339081.81899999996</v>
      </c>
      <c r="I48" s="517">
        <f t="shared" si="4"/>
        <v>339081.81899999996</v>
      </c>
      <c r="J48" s="517">
        <f t="shared" si="4"/>
        <v>339081.81899999996</v>
      </c>
      <c r="K48" s="517">
        <f t="shared" si="4"/>
        <v>339081.81899999996</v>
      </c>
      <c r="L48" s="518">
        <f>L39</f>
        <v>2034401.4039999996</v>
      </c>
      <c r="S48" s="115"/>
      <c r="T48" s="115"/>
    </row>
    <row r="49" spans="1:21" ht="21" customHeight="1">
      <c r="A49" s="1007" t="s">
        <v>433</v>
      </c>
      <c r="B49" s="1007"/>
      <c r="C49" s="1007"/>
      <c r="D49" s="1007"/>
      <c r="E49" s="1007"/>
      <c r="F49" s="492">
        <f>F40</f>
        <v>337333.08899999998</v>
      </c>
      <c r="G49" s="492">
        <f t="shared" si="4"/>
        <v>337333.08899999998</v>
      </c>
      <c r="H49" s="492">
        <f t="shared" si="4"/>
        <v>337333.08899999998</v>
      </c>
      <c r="I49" s="492">
        <f t="shared" si="4"/>
        <v>337333.08899999998</v>
      </c>
      <c r="J49" s="492">
        <f t="shared" si="4"/>
        <v>337333.08899999998</v>
      </c>
      <c r="K49" s="492">
        <f t="shared" si="4"/>
        <v>337333.08899999998</v>
      </c>
      <c r="L49" s="492">
        <f t="shared" si="4"/>
        <v>2023998.5339999998</v>
      </c>
      <c r="S49" s="12"/>
      <c r="T49" s="12"/>
      <c r="U49" s="12"/>
    </row>
    <row r="50" spans="1:21" ht="15.75" customHeight="1">
      <c r="A50" s="994"/>
      <c r="B50" s="995" t="s">
        <v>434</v>
      </c>
      <c r="C50" s="995"/>
      <c r="D50" s="995"/>
      <c r="E50" s="995"/>
      <c r="F50" s="492">
        <v>0</v>
      </c>
      <c r="G50" s="492">
        <v>0</v>
      </c>
      <c r="H50" s="492">
        <v>0</v>
      </c>
      <c r="I50" s="492">
        <v>0</v>
      </c>
      <c r="J50" s="492">
        <v>0</v>
      </c>
      <c r="K50" s="492">
        <v>0</v>
      </c>
      <c r="L50" s="492">
        <v>0</v>
      </c>
      <c r="S50" s="12"/>
      <c r="T50" s="12"/>
      <c r="U50" s="12"/>
    </row>
    <row r="51" spans="1:21" ht="35.25" customHeight="1">
      <c r="A51" s="994"/>
      <c r="B51" s="1008" t="s">
        <v>435</v>
      </c>
      <c r="C51" s="1008"/>
      <c r="D51" s="1008"/>
      <c r="E51" s="1008"/>
      <c r="F51" s="492">
        <v>0</v>
      </c>
      <c r="G51" s="492">
        <v>0</v>
      </c>
      <c r="H51" s="492">
        <v>0</v>
      </c>
      <c r="I51" s="492">
        <v>0</v>
      </c>
      <c r="J51" s="492">
        <v>0</v>
      </c>
      <c r="K51" s="492">
        <v>0</v>
      </c>
      <c r="L51" s="492">
        <v>0</v>
      </c>
    </row>
    <row r="52" spans="1:21" ht="15.75" customHeight="1">
      <c r="A52" s="994"/>
      <c r="B52" s="1007" t="s">
        <v>55</v>
      </c>
      <c r="C52" s="1007"/>
      <c r="D52" s="1007"/>
      <c r="E52" s="1007"/>
      <c r="F52" s="492">
        <v>0</v>
      </c>
      <c r="G52" s="492">
        <v>0</v>
      </c>
      <c r="H52" s="492">
        <v>0</v>
      </c>
      <c r="I52" s="492">
        <v>0</v>
      </c>
      <c r="J52" s="492">
        <v>0</v>
      </c>
      <c r="K52" s="492">
        <v>0</v>
      </c>
      <c r="L52" s="492">
        <v>0</v>
      </c>
    </row>
    <row r="53" spans="1:21" ht="54.75" customHeight="1">
      <c r="A53" s="994"/>
      <c r="B53" s="1007" t="s">
        <v>467</v>
      </c>
      <c r="C53" s="1007"/>
      <c r="D53" s="1007"/>
      <c r="E53" s="1007"/>
      <c r="F53" s="492">
        <v>0</v>
      </c>
      <c r="G53" s="492">
        <v>0</v>
      </c>
      <c r="H53" s="492">
        <v>0</v>
      </c>
      <c r="I53" s="492">
        <v>0</v>
      </c>
      <c r="J53" s="492">
        <v>0</v>
      </c>
      <c r="K53" s="492">
        <v>0</v>
      </c>
      <c r="L53" s="492">
        <v>0</v>
      </c>
    </row>
    <row r="54" spans="1:21" ht="32.25" customHeight="1">
      <c r="A54" s="1007" t="s">
        <v>437</v>
      </c>
      <c r="B54" s="1007"/>
      <c r="C54" s="1007"/>
      <c r="D54" s="1007"/>
      <c r="E54" s="1007"/>
      <c r="F54" s="492">
        <f>F45</f>
        <v>1659.22</v>
      </c>
      <c r="G54" s="492">
        <f t="shared" ref="G54:K54" si="5">G45</f>
        <v>1748.73</v>
      </c>
      <c r="H54" s="492">
        <f t="shared" si="5"/>
        <v>1748.73</v>
      </c>
      <c r="I54" s="492">
        <f t="shared" si="5"/>
        <v>1748.73</v>
      </c>
      <c r="J54" s="492">
        <f t="shared" si="5"/>
        <v>1748.73</v>
      </c>
      <c r="K54" s="492">
        <f t="shared" si="5"/>
        <v>1748.73</v>
      </c>
      <c r="L54" s="499">
        <f>L45</f>
        <v>10402.869999999999</v>
      </c>
    </row>
    <row r="55" spans="1:21" ht="18" customHeight="1">
      <c r="A55" s="1007" t="s">
        <v>438</v>
      </c>
      <c r="B55" s="1007"/>
      <c r="C55" s="1007"/>
      <c r="D55" s="1007"/>
      <c r="E55" s="1007"/>
      <c r="F55" s="492">
        <v>0</v>
      </c>
      <c r="G55" s="492">
        <v>0</v>
      </c>
      <c r="H55" s="492">
        <v>0</v>
      </c>
      <c r="I55" s="492">
        <v>0</v>
      </c>
      <c r="J55" s="492">
        <v>0</v>
      </c>
      <c r="K55" s="492">
        <v>0</v>
      </c>
      <c r="L55" s="492">
        <v>0</v>
      </c>
    </row>
    <row r="56" spans="1:21" ht="15.75" customHeight="1">
      <c r="A56" s="1007" t="s">
        <v>439</v>
      </c>
      <c r="B56" s="1007"/>
      <c r="C56" s="1007"/>
      <c r="D56" s="1007"/>
      <c r="E56" s="1007"/>
      <c r="F56" s="492">
        <v>0</v>
      </c>
      <c r="G56" s="492">
        <v>0</v>
      </c>
      <c r="H56" s="492">
        <v>0</v>
      </c>
      <c r="I56" s="492">
        <v>0</v>
      </c>
      <c r="J56" s="492">
        <v>0</v>
      </c>
      <c r="K56" s="492">
        <v>0</v>
      </c>
      <c r="L56" s="492">
        <v>0</v>
      </c>
    </row>
    <row r="57" spans="1:21" ht="48.75" customHeight="1">
      <c r="A57" s="1014" t="s">
        <v>1440</v>
      </c>
      <c r="B57" s="1014"/>
      <c r="C57" s="1014"/>
      <c r="D57" s="1014"/>
      <c r="E57" s="1014"/>
      <c r="F57" s="489">
        <f>F58+F63+F64+F65</f>
        <v>44447.87</v>
      </c>
      <c r="G57" s="489">
        <f t="shared" ref="G57:K57" si="6">G58+G63+G64+G65</f>
        <v>44447.87</v>
      </c>
      <c r="H57" s="489">
        <f t="shared" si="6"/>
        <v>44447.87</v>
      </c>
      <c r="I57" s="489">
        <f t="shared" si="6"/>
        <v>44447.87</v>
      </c>
      <c r="J57" s="489">
        <f t="shared" si="6"/>
        <v>44447.87</v>
      </c>
      <c r="K57" s="489">
        <f t="shared" si="6"/>
        <v>44447.87</v>
      </c>
      <c r="L57" s="489">
        <f>F57+G57+H57+I57+J57+K57</f>
        <v>266687.22000000003</v>
      </c>
    </row>
    <row r="58" spans="1:21" ht="15.75" customHeight="1">
      <c r="A58" s="1007" t="s">
        <v>433</v>
      </c>
      <c r="B58" s="1007"/>
      <c r="C58" s="1007"/>
      <c r="D58" s="1007"/>
      <c r="E58" s="1007"/>
      <c r="F58" s="310">
        <v>44447.87</v>
      </c>
      <c r="G58" s="310">
        <v>44447.87</v>
      </c>
      <c r="H58" s="310">
        <v>44447.87</v>
      </c>
      <c r="I58" s="310">
        <v>44447.87</v>
      </c>
      <c r="J58" s="310">
        <v>44447.87</v>
      </c>
      <c r="K58" s="310">
        <v>44447.87</v>
      </c>
      <c r="L58" s="310">
        <f>F58+G58+H58+I58+J58+K58</f>
        <v>266687.22000000003</v>
      </c>
    </row>
    <row r="59" spans="1:21" ht="15.75" customHeight="1">
      <c r="A59" s="994"/>
      <c r="B59" s="995" t="s">
        <v>434</v>
      </c>
      <c r="C59" s="995"/>
      <c r="D59" s="995"/>
      <c r="E59" s="995"/>
      <c r="F59" s="310">
        <v>0</v>
      </c>
      <c r="G59" s="310">
        <v>0</v>
      </c>
      <c r="H59" s="310">
        <v>0</v>
      </c>
      <c r="I59" s="310">
        <v>0</v>
      </c>
      <c r="J59" s="310">
        <v>0</v>
      </c>
      <c r="K59" s="310">
        <v>0</v>
      </c>
      <c r="L59" s="310">
        <v>0</v>
      </c>
    </row>
    <row r="60" spans="1:21" ht="36.75" customHeight="1">
      <c r="A60" s="994"/>
      <c r="B60" s="1008" t="s">
        <v>435</v>
      </c>
      <c r="C60" s="1008"/>
      <c r="D60" s="1008"/>
      <c r="E60" s="1008"/>
      <c r="F60" s="492">
        <v>0</v>
      </c>
      <c r="G60" s="492">
        <v>0</v>
      </c>
      <c r="H60" s="492">
        <v>0</v>
      </c>
      <c r="I60" s="492">
        <v>0</v>
      </c>
      <c r="J60" s="492">
        <v>0</v>
      </c>
      <c r="K60" s="492">
        <v>0</v>
      </c>
      <c r="L60" s="492">
        <v>0</v>
      </c>
    </row>
    <row r="61" spans="1:21" ht="15.75" customHeight="1">
      <c r="A61" s="994"/>
      <c r="B61" s="1007" t="s">
        <v>55</v>
      </c>
      <c r="C61" s="1007"/>
      <c r="D61" s="1007"/>
      <c r="E61" s="1007"/>
      <c r="F61" s="492">
        <v>0</v>
      </c>
      <c r="G61" s="492">
        <v>0</v>
      </c>
      <c r="H61" s="492">
        <v>0</v>
      </c>
      <c r="I61" s="492">
        <v>0</v>
      </c>
      <c r="J61" s="492">
        <v>0</v>
      </c>
      <c r="K61" s="492">
        <v>0</v>
      </c>
      <c r="L61" s="492">
        <v>0</v>
      </c>
    </row>
    <row r="62" spans="1:21" ht="55.5" customHeight="1">
      <c r="A62" s="994"/>
      <c r="B62" s="1007" t="s">
        <v>467</v>
      </c>
      <c r="C62" s="1007"/>
      <c r="D62" s="1007"/>
      <c r="E62" s="1007"/>
      <c r="F62" s="492">
        <v>0</v>
      </c>
      <c r="G62" s="492">
        <v>0</v>
      </c>
      <c r="H62" s="492">
        <v>0</v>
      </c>
      <c r="I62" s="492">
        <v>0</v>
      </c>
      <c r="J62" s="492">
        <v>0</v>
      </c>
      <c r="K62" s="492">
        <v>0</v>
      </c>
      <c r="L62" s="492">
        <v>0</v>
      </c>
    </row>
    <row r="63" spans="1:21" ht="36.75" customHeight="1">
      <c r="A63" s="1007" t="s">
        <v>437</v>
      </c>
      <c r="B63" s="1007"/>
      <c r="C63" s="1007"/>
      <c r="D63" s="1007"/>
      <c r="E63" s="1007"/>
      <c r="F63" s="493">
        <v>0</v>
      </c>
      <c r="G63" s="493">
        <v>0</v>
      </c>
      <c r="H63" s="493">
        <v>0</v>
      </c>
      <c r="I63" s="493">
        <v>0</v>
      </c>
      <c r="J63" s="493">
        <v>0</v>
      </c>
      <c r="K63" s="493">
        <v>0</v>
      </c>
      <c r="L63" s="493">
        <v>0</v>
      </c>
    </row>
    <row r="64" spans="1:21" ht="15.75" customHeight="1">
      <c r="A64" s="1007" t="s">
        <v>438</v>
      </c>
      <c r="B64" s="1007"/>
      <c r="C64" s="1007"/>
      <c r="D64" s="1007"/>
      <c r="E64" s="1007"/>
      <c r="F64" s="492">
        <v>0</v>
      </c>
      <c r="G64" s="492">
        <v>0</v>
      </c>
      <c r="H64" s="492">
        <v>0</v>
      </c>
      <c r="I64" s="492">
        <v>0</v>
      </c>
      <c r="J64" s="492">
        <v>0</v>
      </c>
      <c r="K64" s="492">
        <v>0</v>
      </c>
      <c r="L64" s="492">
        <v>0</v>
      </c>
    </row>
    <row r="65" spans="1:16" ht="15.75" customHeight="1">
      <c r="A65" s="1007" t="s">
        <v>439</v>
      </c>
      <c r="B65" s="1007"/>
      <c r="C65" s="1007"/>
      <c r="D65" s="1007"/>
      <c r="E65" s="1007"/>
      <c r="F65" s="492">
        <v>0</v>
      </c>
      <c r="G65" s="492">
        <v>0</v>
      </c>
      <c r="H65" s="492">
        <v>0</v>
      </c>
      <c r="I65" s="492">
        <v>0</v>
      </c>
      <c r="J65" s="492">
        <v>0</v>
      </c>
      <c r="K65" s="492">
        <v>0</v>
      </c>
      <c r="L65" s="492">
        <v>0</v>
      </c>
    </row>
    <row r="66" spans="1:16">
      <c r="A66" s="1043" t="s">
        <v>441</v>
      </c>
      <c r="B66" s="1043"/>
      <c r="C66" s="1043"/>
      <c r="D66" s="1043"/>
      <c r="E66" s="1043"/>
      <c r="F66" s="492">
        <v>0</v>
      </c>
      <c r="G66" s="492">
        <v>0</v>
      </c>
      <c r="H66" s="492">
        <v>0</v>
      </c>
      <c r="I66" s="492">
        <v>0</v>
      </c>
      <c r="J66" s="492">
        <v>0</v>
      </c>
      <c r="K66" s="492">
        <v>0</v>
      </c>
      <c r="L66" s="492">
        <v>0</v>
      </c>
      <c r="M66" s="297" t="s">
        <v>1031</v>
      </c>
    </row>
    <row r="67" spans="1:16" ht="15.75" customHeight="1">
      <c r="A67" s="1014" t="s">
        <v>1441</v>
      </c>
      <c r="B67" s="1014"/>
      <c r="C67" s="1014"/>
      <c r="D67" s="1014"/>
      <c r="E67" s="1014"/>
      <c r="F67" s="489">
        <f>F68+F73+F74+F75</f>
        <v>292885.21899999998</v>
      </c>
      <c r="G67" s="489">
        <f t="shared" ref="G67:K67" si="7">G68+G73+G74+G75</f>
        <v>292885.21899999998</v>
      </c>
      <c r="H67" s="489">
        <f t="shared" si="7"/>
        <v>292885.21899999998</v>
      </c>
      <c r="I67" s="489">
        <f t="shared" si="7"/>
        <v>292885.21899999998</v>
      </c>
      <c r="J67" s="489">
        <f t="shared" si="7"/>
        <v>292885.21899999998</v>
      </c>
      <c r="K67" s="489">
        <f t="shared" si="7"/>
        <v>292885.21899999998</v>
      </c>
      <c r="L67" s="489">
        <f>F67+G67+H67+I67+J67+K67</f>
        <v>1757311.314</v>
      </c>
      <c r="N67" s="301">
        <v>292885.21899999998</v>
      </c>
      <c r="O67" s="301">
        <v>292885.21899999998</v>
      </c>
      <c r="P67" s="301">
        <v>292885.21899999998</v>
      </c>
    </row>
    <row r="68" spans="1:16" ht="21" customHeight="1">
      <c r="A68" s="1007" t="s">
        <v>433</v>
      </c>
      <c r="B68" s="1007"/>
      <c r="C68" s="1007"/>
      <c r="D68" s="1007"/>
      <c r="E68" s="1007"/>
      <c r="F68" s="310">
        <v>292885.21899999998</v>
      </c>
      <c r="G68" s="310">
        <v>292885.21899999998</v>
      </c>
      <c r="H68" s="310">
        <v>292885.21899999998</v>
      </c>
      <c r="I68" s="310">
        <v>292885.21899999998</v>
      </c>
      <c r="J68" s="310">
        <v>292885.21899999998</v>
      </c>
      <c r="K68" s="310">
        <v>292885.21899999998</v>
      </c>
      <c r="L68" s="310">
        <f>F68+G68+H68+I68+J68+K68</f>
        <v>1757311.314</v>
      </c>
      <c r="N68" s="301"/>
      <c r="O68" s="301"/>
      <c r="P68" s="301"/>
    </row>
    <row r="69" spans="1:16" ht="33" customHeight="1">
      <c r="A69" s="994"/>
      <c r="B69" s="995" t="s">
        <v>434</v>
      </c>
      <c r="C69" s="995"/>
      <c r="D69" s="995"/>
      <c r="E69" s="995"/>
      <c r="F69" s="310">
        <v>0</v>
      </c>
      <c r="G69" s="310">
        <v>0</v>
      </c>
      <c r="H69" s="310">
        <v>0</v>
      </c>
      <c r="I69" s="310">
        <v>0</v>
      </c>
      <c r="J69" s="310">
        <v>0</v>
      </c>
      <c r="K69" s="310">
        <v>0</v>
      </c>
      <c r="L69" s="310">
        <v>0</v>
      </c>
    </row>
    <row r="70" spans="1:16" ht="15.75" customHeight="1">
      <c r="A70" s="994"/>
      <c r="B70" s="1008" t="s">
        <v>435</v>
      </c>
      <c r="C70" s="1008"/>
      <c r="D70" s="1008"/>
      <c r="E70" s="1008"/>
      <c r="F70" s="492">
        <v>0</v>
      </c>
      <c r="G70" s="492">
        <v>0</v>
      </c>
      <c r="H70" s="492">
        <v>0</v>
      </c>
      <c r="I70" s="492">
        <v>0</v>
      </c>
      <c r="J70" s="492">
        <v>0</v>
      </c>
      <c r="K70" s="492">
        <v>0</v>
      </c>
      <c r="L70" s="492">
        <v>0</v>
      </c>
    </row>
    <row r="71" spans="1:16" ht="51.75" customHeight="1">
      <c r="A71" s="994"/>
      <c r="B71" s="1007" t="s">
        <v>55</v>
      </c>
      <c r="C71" s="1007"/>
      <c r="D71" s="1007"/>
      <c r="E71" s="1007"/>
      <c r="F71" s="492">
        <v>0</v>
      </c>
      <c r="G71" s="492">
        <v>0</v>
      </c>
      <c r="H71" s="492">
        <v>0</v>
      </c>
      <c r="I71" s="492">
        <v>0</v>
      </c>
      <c r="J71" s="492">
        <v>0</v>
      </c>
      <c r="K71" s="492">
        <v>0</v>
      </c>
      <c r="L71" s="492">
        <v>0</v>
      </c>
    </row>
    <row r="72" spans="1:16" ht="36" customHeight="1">
      <c r="A72" s="994"/>
      <c r="B72" s="1007" t="s">
        <v>467</v>
      </c>
      <c r="C72" s="1007"/>
      <c r="D72" s="1007"/>
      <c r="E72" s="1007"/>
      <c r="F72" s="492">
        <v>0</v>
      </c>
      <c r="G72" s="492">
        <v>0</v>
      </c>
      <c r="H72" s="492">
        <v>0</v>
      </c>
      <c r="I72" s="492">
        <v>0</v>
      </c>
      <c r="J72" s="492">
        <v>0</v>
      </c>
      <c r="K72" s="492">
        <v>0</v>
      </c>
      <c r="L72" s="492">
        <v>0</v>
      </c>
    </row>
    <row r="73" spans="1:16" ht="15.75" customHeight="1">
      <c r="A73" s="1007" t="s">
        <v>437</v>
      </c>
      <c r="B73" s="1007"/>
      <c r="C73" s="1007"/>
      <c r="D73" s="1007"/>
      <c r="E73" s="1007"/>
      <c r="F73" s="493">
        <v>0</v>
      </c>
      <c r="G73" s="493">
        <v>0</v>
      </c>
      <c r="H73" s="493">
        <v>0</v>
      </c>
      <c r="I73" s="493">
        <v>0</v>
      </c>
      <c r="J73" s="493">
        <v>0</v>
      </c>
      <c r="K73" s="493">
        <v>0</v>
      </c>
      <c r="L73" s="493">
        <v>0</v>
      </c>
    </row>
    <row r="74" spans="1:16" ht="15.75" customHeight="1">
      <c r="A74" s="1007" t="s">
        <v>438</v>
      </c>
      <c r="B74" s="1007"/>
      <c r="C74" s="1007"/>
      <c r="D74" s="1007"/>
      <c r="E74" s="1007"/>
      <c r="F74" s="492">
        <v>0</v>
      </c>
      <c r="G74" s="492">
        <v>0</v>
      </c>
      <c r="H74" s="492">
        <v>0</v>
      </c>
      <c r="I74" s="492">
        <v>0</v>
      </c>
      <c r="J74" s="492">
        <v>0</v>
      </c>
      <c r="K74" s="492">
        <v>0</v>
      </c>
      <c r="L74" s="492">
        <v>0</v>
      </c>
    </row>
    <row r="75" spans="1:16" ht="18" customHeight="1">
      <c r="A75" s="1007" t="s">
        <v>439</v>
      </c>
      <c r="B75" s="1007"/>
      <c r="C75" s="1007"/>
      <c r="D75" s="1007"/>
      <c r="E75" s="1007"/>
      <c r="F75" s="492">
        <v>0</v>
      </c>
      <c r="G75" s="492">
        <v>0</v>
      </c>
      <c r="H75" s="492">
        <v>0</v>
      </c>
      <c r="I75" s="492">
        <v>0</v>
      </c>
      <c r="J75" s="492">
        <v>0</v>
      </c>
      <c r="K75" s="492">
        <v>0</v>
      </c>
      <c r="L75" s="492">
        <v>0</v>
      </c>
      <c r="M75" s="297" t="s">
        <v>1032</v>
      </c>
    </row>
    <row r="76" spans="1:16" ht="18" customHeight="1">
      <c r="A76" s="1043" t="s">
        <v>441</v>
      </c>
      <c r="B76" s="1043"/>
      <c r="C76" s="1043"/>
      <c r="D76" s="1043"/>
      <c r="E76" s="1043"/>
      <c r="F76" s="492">
        <v>0</v>
      </c>
      <c r="G76" s="492">
        <v>0</v>
      </c>
      <c r="H76" s="492">
        <v>0</v>
      </c>
      <c r="I76" s="492">
        <v>0</v>
      </c>
      <c r="J76" s="492">
        <v>0</v>
      </c>
      <c r="K76" s="492">
        <v>0</v>
      </c>
      <c r="L76" s="492">
        <v>0</v>
      </c>
      <c r="M76" s="297"/>
    </row>
    <row r="77" spans="1:16" ht="15.75" customHeight="1">
      <c r="A77" s="1014" t="s">
        <v>1442</v>
      </c>
      <c r="B77" s="1014"/>
      <c r="C77" s="1014"/>
      <c r="D77" s="1014"/>
      <c r="E77" s="1014"/>
      <c r="F77" s="489">
        <f t="shared" ref="F77:K77" si="8">F78+F83+F84+F85</f>
        <v>1659.22</v>
      </c>
      <c r="G77" s="489">
        <f t="shared" si="8"/>
        <v>1748.73</v>
      </c>
      <c r="H77" s="489">
        <f t="shared" si="8"/>
        <v>1748.73</v>
      </c>
      <c r="I77" s="489">
        <f t="shared" si="8"/>
        <v>1748.73</v>
      </c>
      <c r="J77" s="489">
        <f t="shared" si="8"/>
        <v>1748.73</v>
      </c>
      <c r="K77" s="489">
        <f t="shared" si="8"/>
        <v>1748.73</v>
      </c>
      <c r="L77" s="489">
        <f>F77+G77+H77+I77+J77+K77</f>
        <v>10402.869999999999</v>
      </c>
      <c r="N77" s="301">
        <v>44447.87</v>
      </c>
      <c r="O77" s="301">
        <v>44447.87</v>
      </c>
      <c r="P77" s="301">
        <v>44447.87</v>
      </c>
    </row>
    <row r="78" spans="1:16" ht="15.75" customHeight="1">
      <c r="A78" s="1007" t="s">
        <v>433</v>
      </c>
      <c r="B78" s="1007"/>
      <c r="C78" s="1007"/>
      <c r="D78" s="1007"/>
      <c r="E78" s="1007"/>
      <c r="F78" s="310">
        <v>0</v>
      </c>
      <c r="G78" s="310">
        <v>0</v>
      </c>
      <c r="H78" s="310">
        <v>0</v>
      </c>
      <c r="I78" s="310">
        <v>0</v>
      </c>
      <c r="J78" s="310">
        <v>0</v>
      </c>
      <c r="K78" s="310">
        <v>0</v>
      </c>
      <c r="L78" s="310">
        <v>0</v>
      </c>
      <c r="N78" s="302"/>
      <c r="O78" s="302"/>
      <c r="P78" s="302"/>
    </row>
    <row r="79" spans="1:16" ht="15.75" customHeight="1">
      <c r="A79" s="994"/>
      <c r="B79" s="995" t="s">
        <v>434</v>
      </c>
      <c r="C79" s="995"/>
      <c r="D79" s="995"/>
      <c r="E79" s="995"/>
      <c r="F79" s="310">
        <v>0</v>
      </c>
      <c r="G79" s="310">
        <v>0</v>
      </c>
      <c r="H79" s="310">
        <v>0</v>
      </c>
      <c r="I79" s="310">
        <v>0</v>
      </c>
      <c r="J79" s="310">
        <v>0</v>
      </c>
      <c r="K79" s="310">
        <v>0</v>
      </c>
      <c r="L79" s="310">
        <v>0</v>
      </c>
    </row>
    <row r="80" spans="1:16" ht="15" customHeight="1">
      <c r="A80" s="994"/>
      <c r="B80" s="1008" t="s">
        <v>435</v>
      </c>
      <c r="C80" s="1008"/>
      <c r="D80" s="1008"/>
      <c r="E80" s="1008"/>
      <c r="F80" s="492">
        <v>0</v>
      </c>
      <c r="G80" s="492">
        <v>0</v>
      </c>
      <c r="H80" s="492">
        <v>0</v>
      </c>
      <c r="I80" s="492">
        <v>0</v>
      </c>
      <c r="J80" s="492">
        <v>0</v>
      </c>
      <c r="K80" s="492">
        <v>0</v>
      </c>
      <c r="L80" s="492">
        <v>0</v>
      </c>
    </row>
    <row r="81" spans="1:12" ht="15.75" customHeight="1">
      <c r="A81" s="994"/>
      <c r="B81" s="1007" t="s">
        <v>55</v>
      </c>
      <c r="C81" s="1007"/>
      <c r="D81" s="1007"/>
      <c r="E81" s="1007"/>
      <c r="F81" s="492">
        <v>0</v>
      </c>
      <c r="G81" s="492">
        <v>0</v>
      </c>
      <c r="H81" s="492">
        <v>0</v>
      </c>
      <c r="I81" s="492">
        <v>0</v>
      </c>
      <c r="J81" s="492">
        <v>0</v>
      </c>
      <c r="K81" s="492">
        <v>0</v>
      </c>
      <c r="L81" s="492">
        <v>0</v>
      </c>
    </row>
    <row r="82" spans="1:12">
      <c r="A82" s="994"/>
      <c r="B82" s="1007" t="s">
        <v>467</v>
      </c>
      <c r="C82" s="1007"/>
      <c r="D82" s="1007"/>
      <c r="E82" s="1007"/>
      <c r="F82" s="490">
        <v>0</v>
      </c>
      <c r="G82" s="490">
        <v>0</v>
      </c>
      <c r="H82" s="490">
        <v>0</v>
      </c>
      <c r="I82" s="490">
        <v>0</v>
      </c>
      <c r="J82" s="490">
        <v>0</v>
      </c>
      <c r="K82" s="490">
        <v>0</v>
      </c>
      <c r="L82" s="490">
        <v>0</v>
      </c>
    </row>
    <row r="83" spans="1:12">
      <c r="A83" s="1007" t="s">
        <v>437</v>
      </c>
      <c r="B83" s="1007"/>
      <c r="C83" s="1007"/>
      <c r="D83" s="1007"/>
      <c r="E83" s="1007"/>
      <c r="F83" s="501">
        <v>1659.22</v>
      </c>
      <c r="G83" s="501">
        <v>1748.73</v>
      </c>
      <c r="H83" s="501">
        <v>1748.73</v>
      </c>
      <c r="I83" s="501">
        <v>1748.73</v>
      </c>
      <c r="J83" s="501">
        <v>1748.73</v>
      </c>
      <c r="K83" s="501">
        <v>1748.73</v>
      </c>
      <c r="L83" s="501">
        <f>F83+G83+H83+I83+J83+K83</f>
        <v>10402.869999999999</v>
      </c>
    </row>
    <row r="84" spans="1:12">
      <c r="A84" s="1007" t="s">
        <v>438</v>
      </c>
      <c r="B84" s="1007"/>
      <c r="C84" s="1007"/>
      <c r="D84" s="1007"/>
      <c r="E84" s="1007"/>
      <c r="F84" s="492">
        <v>0</v>
      </c>
      <c r="G84" s="492">
        <v>0</v>
      </c>
      <c r="H84" s="492">
        <v>0</v>
      </c>
      <c r="I84" s="492">
        <v>0</v>
      </c>
      <c r="J84" s="492">
        <v>0</v>
      </c>
      <c r="K84" s="492">
        <v>0</v>
      </c>
      <c r="L84" s="492">
        <v>0</v>
      </c>
    </row>
    <row r="85" spans="1:12">
      <c r="A85" s="1007" t="s">
        <v>439</v>
      </c>
      <c r="B85" s="1007"/>
      <c r="C85" s="1007"/>
      <c r="D85" s="1007"/>
      <c r="E85" s="1007"/>
      <c r="F85" s="492">
        <v>0</v>
      </c>
      <c r="G85" s="492">
        <v>0</v>
      </c>
      <c r="H85" s="492">
        <v>0</v>
      </c>
      <c r="I85" s="492">
        <v>0</v>
      </c>
      <c r="J85" s="492">
        <v>0</v>
      </c>
      <c r="K85" s="492">
        <v>0</v>
      </c>
      <c r="L85" s="492">
        <v>0</v>
      </c>
    </row>
    <row r="86" spans="1:12">
      <c r="A86" s="1043" t="s">
        <v>441</v>
      </c>
      <c r="B86" s="1043"/>
      <c r="C86" s="1043"/>
      <c r="D86" s="1043"/>
      <c r="E86" s="1043"/>
      <c r="F86" s="492">
        <v>0</v>
      </c>
      <c r="G86" s="492">
        <v>0</v>
      </c>
      <c r="H86" s="492">
        <v>0</v>
      </c>
      <c r="I86" s="492">
        <v>0</v>
      </c>
      <c r="J86" s="492">
        <v>0</v>
      </c>
      <c r="K86" s="492">
        <v>0</v>
      </c>
      <c r="L86" s="492">
        <v>0</v>
      </c>
    </row>
    <row r="87" spans="1:12" ht="27.75" customHeight="1">
      <c r="A87" s="1086" t="s">
        <v>1718</v>
      </c>
      <c r="B87" s="1086"/>
      <c r="C87" s="1086"/>
      <c r="D87" s="1086"/>
      <c r="E87" s="1086"/>
      <c r="F87" s="1086"/>
    </row>
    <row r="88" spans="1:12" ht="114.75" customHeight="1">
      <c r="A88" s="991" t="s">
        <v>472</v>
      </c>
      <c r="B88" s="991"/>
      <c r="C88" s="413" t="s">
        <v>473</v>
      </c>
      <c r="D88" s="411" t="s">
        <v>1226</v>
      </c>
      <c r="E88" s="411" t="s">
        <v>475</v>
      </c>
      <c r="F88" s="411" t="s">
        <v>27</v>
      </c>
    </row>
    <row r="89" spans="1:12">
      <c r="A89" s="1021">
        <v>1</v>
      </c>
      <c r="B89" s="1023"/>
      <c r="C89" s="413">
        <v>2</v>
      </c>
      <c r="D89" s="411">
        <v>3</v>
      </c>
      <c r="E89" s="411">
        <v>4</v>
      </c>
      <c r="F89" s="411">
        <v>5</v>
      </c>
    </row>
    <row r="90" spans="1:12" ht="33.75" customHeight="1">
      <c r="A90" s="1072" t="s">
        <v>1443</v>
      </c>
      <c r="B90" s="1073"/>
      <c r="C90" s="1073"/>
      <c r="D90" s="1073"/>
      <c r="E90" s="1073"/>
      <c r="F90" s="1074"/>
    </row>
    <row r="91" spans="1:12" ht="110.25" customHeight="1">
      <c r="A91" s="1081" t="s">
        <v>1317</v>
      </c>
      <c r="B91" s="1082"/>
      <c r="C91" s="173" t="s">
        <v>476</v>
      </c>
      <c r="D91" s="172" t="s">
        <v>566</v>
      </c>
      <c r="E91" s="173" t="s">
        <v>545</v>
      </c>
      <c r="F91" s="173" t="s">
        <v>423</v>
      </c>
    </row>
    <row r="92" spans="1:12" ht="110.25" customHeight="1">
      <c r="A92" s="1001" t="s">
        <v>789</v>
      </c>
      <c r="B92" s="1002"/>
      <c r="C92" s="159" t="s">
        <v>615</v>
      </c>
      <c r="D92" s="157" t="s">
        <v>566</v>
      </c>
      <c r="E92" s="108" t="s">
        <v>546</v>
      </c>
      <c r="F92" s="109" t="s">
        <v>423</v>
      </c>
    </row>
    <row r="93" spans="1:12" ht="110.25" customHeight="1">
      <c r="A93" s="1001" t="s">
        <v>734</v>
      </c>
      <c r="B93" s="1002"/>
      <c r="C93" s="159" t="s">
        <v>672</v>
      </c>
      <c r="D93" s="157" t="s">
        <v>566</v>
      </c>
      <c r="E93" s="108" t="s">
        <v>545</v>
      </c>
      <c r="F93" s="109" t="s">
        <v>423</v>
      </c>
    </row>
    <row r="94" spans="1:12" ht="123" customHeight="1">
      <c r="A94" s="1001" t="s">
        <v>735</v>
      </c>
      <c r="B94" s="1002"/>
      <c r="C94" s="159" t="s">
        <v>656</v>
      </c>
      <c r="D94" s="157" t="s">
        <v>566</v>
      </c>
      <c r="E94" s="108" t="s">
        <v>545</v>
      </c>
      <c r="F94" s="109" t="s">
        <v>423</v>
      </c>
    </row>
    <row r="95" spans="1:12" ht="105" customHeight="1">
      <c r="A95" s="1001" t="s">
        <v>736</v>
      </c>
      <c r="B95" s="1002"/>
      <c r="C95" s="159" t="s">
        <v>673</v>
      </c>
      <c r="D95" s="157" t="s">
        <v>566</v>
      </c>
      <c r="E95" s="108" t="s">
        <v>545</v>
      </c>
      <c r="F95" s="109" t="s">
        <v>423</v>
      </c>
    </row>
    <row r="96" spans="1:12" ht="110.25" customHeight="1">
      <c r="A96" s="1001" t="s">
        <v>737</v>
      </c>
      <c r="B96" s="1002"/>
      <c r="C96" s="159" t="s">
        <v>677</v>
      </c>
      <c r="D96" s="157" t="s">
        <v>566</v>
      </c>
      <c r="E96" s="108" t="s">
        <v>545</v>
      </c>
      <c r="F96" s="109" t="s">
        <v>423</v>
      </c>
    </row>
    <row r="97" spans="1:6" ht="105" customHeight="1">
      <c r="A97" s="1001" t="s">
        <v>738</v>
      </c>
      <c r="B97" s="1002"/>
      <c r="C97" s="159" t="s">
        <v>678</v>
      </c>
      <c r="D97" s="157" t="s">
        <v>566</v>
      </c>
      <c r="E97" s="108" t="s">
        <v>545</v>
      </c>
      <c r="F97" s="109" t="s">
        <v>423</v>
      </c>
    </row>
    <row r="98" spans="1:6" ht="110.25" customHeight="1">
      <c r="A98" s="1001" t="s">
        <v>739</v>
      </c>
      <c r="B98" s="1002"/>
      <c r="C98" s="159" t="s">
        <v>690</v>
      </c>
      <c r="D98" s="157" t="s">
        <v>566</v>
      </c>
      <c r="E98" s="108" t="s">
        <v>545</v>
      </c>
      <c r="F98" s="109" t="s">
        <v>423</v>
      </c>
    </row>
    <row r="99" spans="1:6" ht="105" customHeight="1">
      <c r="A99" s="1001" t="s">
        <v>740</v>
      </c>
      <c r="B99" s="1002"/>
      <c r="C99" s="159" t="s">
        <v>906</v>
      </c>
      <c r="D99" s="157" t="s">
        <v>566</v>
      </c>
      <c r="E99" s="108" t="s">
        <v>545</v>
      </c>
      <c r="F99" s="109" t="s">
        <v>423</v>
      </c>
    </row>
    <row r="100" spans="1:6" ht="110.25" customHeight="1">
      <c r="A100" s="1001" t="s">
        <v>741</v>
      </c>
      <c r="B100" s="1002"/>
      <c r="C100" s="159" t="s">
        <v>674</v>
      </c>
      <c r="D100" s="157" t="s">
        <v>566</v>
      </c>
      <c r="E100" s="108" t="s">
        <v>545</v>
      </c>
      <c r="F100" s="109" t="s">
        <v>423</v>
      </c>
    </row>
    <row r="101" spans="1:6" ht="105" customHeight="1">
      <c r="A101" s="1001" t="s">
        <v>742</v>
      </c>
      <c r="B101" s="1002"/>
      <c r="C101" s="159" t="s">
        <v>674</v>
      </c>
      <c r="D101" s="157" t="s">
        <v>566</v>
      </c>
      <c r="E101" s="108" t="s">
        <v>545</v>
      </c>
      <c r="F101" s="109" t="s">
        <v>423</v>
      </c>
    </row>
    <row r="102" spans="1:6" ht="105" customHeight="1">
      <c r="A102" s="1081" t="s">
        <v>1444</v>
      </c>
      <c r="B102" s="1082"/>
      <c r="C102" s="173" t="s">
        <v>476</v>
      </c>
      <c r="D102" s="172" t="s">
        <v>566</v>
      </c>
      <c r="E102" s="173" t="s">
        <v>545</v>
      </c>
      <c r="F102" s="173" t="s">
        <v>423</v>
      </c>
    </row>
    <row r="103" spans="1:6" ht="105" customHeight="1">
      <c r="A103" s="1024" t="s">
        <v>684</v>
      </c>
      <c r="B103" s="1026"/>
      <c r="C103" s="174" t="s">
        <v>604</v>
      </c>
      <c r="D103" s="99" t="s">
        <v>566</v>
      </c>
      <c r="E103" s="413" t="s">
        <v>643</v>
      </c>
      <c r="F103" s="109" t="s">
        <v>423</v>
      </c>
    </row>
    <row r="104" spans="1:6" ht="105" customHeight="1">
      <c r="A104" s="1069" t="s">
        <v>759</v>
      </c>
      <c r="B104" s="1069"/>
      <c r="C104" s="174" t="s">
        <v>605</v>
      </c>
      <c r="D104" s="99" t="s">
        <v>566</v>
      </c>
      <c r="E104" s="413" t="s">
        <v>546</v>
      </c>
      <c r="F104" s="109" t="s">
        <v>423</v>
      </c>
    </row>
    <row r="105" spans="1:6" ht="110.25" customHeight="1">
      <c r="A105" s="1069" t="s">
        <v>685</v>
      </c>
      <c r="B105" s="1069"/>
      <c r="C105" s="174" t="s">
        <v>606</v>
      </c>
      <c r="D105" s="99" t="s">
        <v>566</v>
      </c>
      <c r="E105" s="413" t="s">
        <v>545</v>
      </c>
      <c r="F105" s="109" t="s">
        <v>423</v>
      </c>
    </row>
    <row r="106" spans="1:6" ht="110.25" customHeight="1">
      <c r="A106" s="1069" t="s">
        <v>686</v>
      </c>
      <c r="B106" s="1069"/>
      <c r="C106" s="174" t="s">
        <v>609</v>
      </c>
      <c r="D106" s="99" t="s">
        <v>566</v>
      </c>
      <c r="E106" s="413" t="s">
        <v>545</v>
      </c>
      <c r="F106" s="109" t="s">
        <v>423</v>
      </c>
    </row>
    <row r="107" spans="1:6" ht="105" customHeight="1">
      <c r="A107" s="1081" t="s">
        <v>1318</v>
      </c>
      <c r="B107" s="1082"/>
      <c r="C107" s="173" t="s">
        <v>476</v>
      </c>
      <c r="D107" s="172" t="s">
        <v>566</v>
      </c>
      <c r="E107" s="173" t="s">
        <v>545</v>
      </c>
      <c r="F107" s="173" t="s">
        <v>423</v>
      </c>
    </row>
    <row r="108" spans="1:6" ht="105" customHeight="1">
      <c r="A108" s="1001" t="s">
        <v>1319</v>
      </c>
      <c r="B108" s="1002"/>
      <c r="C108" s="159" t="s">
        <v>657</v>
      </c>
      <c r="D108" s="157" t="s">
        <v>566</v>
      </c>
      <c r="E108" s="108" t="s">
        <v>644</v>
      </c>
      <c r="F108" s="109" t="s">
        <v>423</v>
      </c>
    </row>
    <row r="109" spans="1:6" ht="105" customHeight="1">
      <c r="A109" s="1001" t="s">
        <v>1320</v>
      </c>
      <c r="B109" s="1002"/>
      <c r="C109" s="159" t="s">
        <v>610</v>
      </c>
      <c r="D109" s="157" t="s">
        <v>566</v>
      </c>
      <c r="E109" s="108" t="s">
        <v>545</v>
      </c>
      <c r="F109" s="109" t="s">
        <v>423</v>
      </c>
    </row>
    <row r="110" spans="1:6" ht="105" customHeight="1">
      <c r="A110" s="1001" t="s">
        <v>1321</v>
      </c>
      <c r="B110" s="1002"/>
      <c r="C110" s="159" t="s">
        <v>657</v>
      </c>
      <c r="D110" s="157" t="s">
        <v>566</v>
      </c>
      <c r="E110" s="108" t="s">
        <v>545</v>
      </c>
      <c r="F110" s="109" t="s">
        <v>423</v>
      </c>
    </row>
    <row r="111" spans="1:6" ht="105" customHeight="1">
      <c r="A111" s="1001" t="s">
        <v>1322</v>
      </c>
      <c r="B111" s="1002"/>
      <c r="C111" s="159" t="s">
        <v>611</v>
      </c>
      <c r="D111" s="157" t="s">
        <v>566</v>
      </c>
      <c r="E111" s="108" t="s">
        <v>545</v>
      </c>
      <c r="F111" s="109" t="s">
        <v>423</v>
      </c>
    </row>
    <row r="112" spans="1:6" ht="105" customHeight="1">
      <c r="A112" s="1001" t="s">
        <v>1323</v>
      </c>
      <c r="B112" s="1002"/>
      <c r="C112" s="159" t="s">
        <v>676</v>
      </c>
      <c r="D112" s="157" t="s">
        <v>566</v>
      </c>
      <c r="E112" s="108" t="s">
        <v>545</v>
      </c>
      <c r="F112" s="109" t="s">
        <v>423</v>
      </c>
    </row>
    <row r="113" spans="1:6" ht="105" customHeight="1">
      <c r="A113" s="1001" t="s">
        <v>1324</v>
      </c>
      <c r="B113" s="1002"/>
      <c r="C113" s="159" t="s">
        <v>622</v>
      </c>
      <c r="D113" s="157" t="s">
        <v>566</v>
      </c>
      <c r="E113" s="108" t="s">
        <v>545</v>
      </c>
      <c r="F113" s="109" t="s">
        <v>423</v>
      </c>
    </row>
  </sheetData>
  <mergeCells count="133">
    <mergeCell ref="A109:B109"/>
    <mergeCell ref="A110:B110"/>
    <mergeCell ref="A111:B111"/>
    <mergeCell ref="A112:B112"/>
    <mergeCell ref="A113:B113"/>
    <mergeCell ref="A83:E83"/>
    <mergeCell ref="A84:E84"/>
    <mergeCell ref="A85:E85"/>
    <mergeCell ref="A87:F87"/>
    <mergeCell ref="A90:F90"/>
    <mergeCell ref="A105:B105"/>
    <mergeCell ref="A106:B106"/>
    <mergeCell ref="A107:B107"/>
    <mergeCell ref="A108:B108"/>
    <mergeCell ref="A88:B88"/>
    <mergeCell ref="A91:B91"/>
    <mergeCell ref="A102:B102"/>
    <mergeCell ref="A103:B103"/>
    <mergeCell ref="A104:B104"/>
    <mergeCell ref="A92:B92"/>
    <mergeCell ref="A94:B94"/>
    <mergeCell ref="A95:B95"/>
    <mergeCell ref="A96:B96"/>
    <mergeCell ref="A97:B97"/>
    <mergeCell ref="A63:E63"/>
    <mergeCell ref="A64:E64"/>
    <mergeCell ref="A65:E65"/>
    <mergeCell ref="A66:E66"/>
    <mergeCell ref="A67:E67"/>
    <mergeCell ref="A73:E73"/>
    <mergeCell ref="A74:E74"/>
    <mergeCell ref="A75:E75"/>
    <mergeCell ref="A89:B89"/>
    <mergeCell ref="B69:E69"/>
    <mergeCell ref="B70:E70"/>
    <mergeCell ref="B71:E71"/>
    <mergeCell ref="A68:E68"/>
    <mergeCell ref="A69:A72"/>
    <mergeCell ref="B72:E72"/>
    <mergeCell ref="A77:E77"/>
    <mergeCell ref="A78:E78"/>
    <mergeCell ref="A79:A82"/>
    <mergeCell ref="B79:E79"/>
    <mergeCell ref="B80:E80"/>
    <mergeCell ref="B81:E81"/>
    <mergeCell ref="B82:E82"/>
    <mergeCell ref="A76:E76"/>
    <mergeCell ref="A86:E86"/>
    <mergeCell ref="A54:E54"/>
    <mergeCell ref="A55:E55"/>
    <mergeCell ref="A56:E56"/>
    <mergeCell ref="A57:E57"/>
    <mergeCell ref="A58:E58"/>
    <mergeCell ref="A59:A62"/>
    <mergeCell ref="B59:E59"/>
    <mergeCell ref="B60:E60"/>
    <mergeCell ref="B61:E61"/>
    <mergeCell ref="B62:E62"/>
    <mergeCell ref="A45:E45"/>
    <mergeCell ref="A46:E46"/>
    <mergeCell ref="A47:E47"/>
    <mergeCell ref="A48:E48"/>
    <mergeCell ref="A49:E49"/>
    <mergeCell ref="A50:A53"/>
    <mergeCell ref="B50:E50"/>
    <mergeCell ref="B51:E51"/>
    <mergeCell ref="B52:E52"/>
    <mergeCell ref="B53:E53"/>
    <mergeCell ref="A40:E40"/>
    <mergeCell ref="A41:A44"/>
    <mergeCell ref="B41:E41"/>
    <mergeCell ref="B42:E42"/>
    <mergeCell ref="B43:E43"/>
    <mergeCell ref="B44:E44"/>
    <mergeCell ref="F37:L37"/>
    <mergeCell ref="A23:L23"/>
    <mergeCell ref="B28:L28"/>
    <mergeCell ref="B30:L30"/>
    <mergeCell ref="B32:L32"/>
    <mergeCell ref="B34:L34"/>
    <mergeCell ref="A36:L36"/>
    <mergeCell ref="A37:E38"/>
    <mergeCell ref="A39:E39"/>
    <mergeCell ref="A24:A26"/>
    <mergeCell ref="B24:B26"/>
    <mergeCell ref="C24:C26"/>
    <mergeCell ref="D24:D26"/>
    <mergeCell ref="E24:F25"/>
    <mergeCell ref="I19:J19"/>
    <mergeCell ref="I21:J21"/>
    <mergeCell ref="I22:J22"/>
    <mergeCell ref="I18:J18"/>
    <mergeCell ref="K18:L18"/>
    <mergeCell ref="A1:R1"/>
    <mergeCell ref="A2:R2"/>
    <mergeCell ref="A4:P4"/>
    <mergeCell ref="A5:E5"/>
    <mergeCell ref="F5:R5"/>
    <mergeCell ref="A6:E6"/>
    <mergeCell ref="F6:R6"/>
    <mergeCell ref="A9:P9"/>
    <mergeCell ref="A10:A11"/>
    <mergeCell ref="B10:B11"/>
    <mergeCell ref="C10:C11"/>
    <mergeCell ref="D10:D11"/>
    <mergeCell ref="E10:E11"/>
    <mergeCell ref="F10:G10"/>
    <mergeCell ref="N10:P11"/>
    <mergeCell ref="H10:M10"/>
    <mergeCell ref="A98:B98"/>
    <mergeCell ref="A99:B99"/>
    <mergeCell ref="A100:B100"/>
    <mergeCell ref="A101:B101"/>
    <mergeCell ref="A93:B93"/>
    <mergeCell ref="A7:E7"/>
    <mergeCell ref="F7:R7"/>
    <mergeCell ref="K19:L19"/>
    <mergeCell ref="K21:L21"/>
    <mergeCell ref="K22:L22"/>
    <mergeCell ref="G24:L25"/>
    <mergeCell ref="N12:P12"/>
    <mergeCell ref="B13:R13"/>
    <mergeCell ref="B20:R20"/>
    <mergeCell ref="Q10:Q11"/>
    <mergeCell ref="R10:R11"/>
    <mergeCell ref="N14:P14"/>
    <mergeCell ref="A16:R16"/>
    <mergeCell ref="N15:P15"/>
    <mergeCell ref="A17:A18"/>
    <mergeCell ref="B17:B18"/>
    <mergeCell ref="C17:C18"/>
    <mergeCell ref="E17:Q17"/>
    <mergeCell ref="R17:R18"/>
  </mergeCells>
  <pageMargins left="0.70866141732283472" right="0.70866141732283472" top="0.74803149606299213" bottom="0.74803149606299213" header="0.31496062992125984" footer="0.31496062992125984"/>
  <pageSetup paperSize="9" scale="39" orientation="landscape" r:id="rId1"/>
</worksheet>
</file>

<file path=xl/worksheets/sheet19.xml><?xml version="1.0" encoding="utf-8"?>
<worksheet xmlns="http://schemas.openxmlformats.org/spreadsheetml/2006/main" xmlns:r="http://schemas.openxmlformats.org/officeDocument/2006/relationships">
  <sheetPr>
    <tabColor rgb="FF0066FF"/>
  </sheetPr>
  <dimension ref="A1:U122"/>
  <sheetViews>
    <sheetView view="pageBreakPreview" zoomScale="60" zoomScaleNormal="80" workbookViewId="0">
      <selection activeCell="B13" sqref="B13:R13"/>
    </sheetView>
  </sheetViews>
  <sheetFormatPr defaultColWidth="9.140625" defaultRowHeight="15.75"/>
  <cols>
    <col min="1" max="1" width="8.7109375" style="1" customWidth="1"/>
    <col min="2" max="2" width="46.140625" style="1" customWidth="1"/>
    <col min="3" max="4" width="23" style="1" customWidth="1"/>
    <col min="5" max="5" width="18.5703125" style="1" customWidth="1"/>
    <col min="6" max="6" width="16.85546875" style="1" customWidth="1"/>
    <col min="7" max="7" width="17" style="1" customWidth="1"/>
    <col min="8" max="8" width="15.42578125" style="1" customWidth="1"/>
    <col min="9" max="10" width="11.28515625" style="1" customWidth="1"/>
    <col min="11" max="11" width="14.140625" style="1" customWidth="1"/>
    <col min="12" max="12" width="14.42578125" style="1" customWidth="1"/>
    <col min="13" max="13" width="13.28515625" style="1" customWidth="1"/>
    <col min="14" max="15" width="11" style="1" customWidth="1"/>
    <col min="16" max="16" width="15.42578125" style="1" customWidth="1"/>
    <col min="17" max="17" width="15.7109375" style="1" customWidth="1"/>
    <col min="18" max="18" width="14.28515625" style="1" customWidth="1"/>
    <col min="19" max="19" width="19.5703125" style="1" customWidth="1"/>
    <col min="20" max="20" width="18.5703125" style="1" customWidth="1"/>
    <col min="21" max="21" width="18.140625" style="1" customWidth="1"/>
    <col min="22" max="16384" width="9.140625" style="1"/>
  </cols>
  <sheetData>
    <row r="1" spans="1:21" ht="15.75" customHeight="1">
      <c r="A1" s="1086" t="s">
        <v>448</v>
      </c>
      <c r="B1" s="1086"/>
      <c r="C1" s="1086"/>
      <c r="D1" s="1086"/>
      <c r="E1" s="1086"/>
      <c r="F1" s="1086"/>
      <c r="G1" s="1086"/>
      <c r="H1" s="1086"/>
      <c r="I1" s="1086"/>
      <c r="J1" s="1086"/>
      <c r="K1" s="1086"/>
      <c r="L1" s="1086"/>
      <c r="M1" s="1086"/>
      <c r="N1" s="1086"/>
      <c r="O1" s="1086"/>
      <c r="P1" s="1086"/>
      <c r="Q1" s="1086"/>
      <c r="R1" s="1086"/>
    </row>
    <row r="2" spans="1:21" ht="27.75" customHeight="1">
      <c r="A2" s="1068" t="s">
        <v>1003</v>
      </c>
      <c r="B2" s="1068"/>
      <c r="C2" s="1068"/>
      <c r="D2" s="1068"/>
      <c r="E2" s="1068"/>
      <c r="F2" s="1068"/>
      <c r="G2" s="1068"/>
      <c r="H2" s="1068"/>
      <c r="I2" s="1068"/>
      <c r="J2" s="1068"/>
      <c r="K2" s="1068"/>
      <c r="L2" s="1068"/>
      <c r="M2" s="1068"/>
      <c r="N2" s="1068"/>
      <c r="O2" s="1068"/>
      <c r="P2" s="1068"/>
      <c r="Q2" s="1068"/>
      <c r="R2" s="1068"/>
      <c r="S2" s="297" t="s">
        <v>1033</v>
      </c>
      <c r="U2" s="191" t="s">
        <v>783</v>
      </c>
    </row>
    <row r="3" spans="1:21">
      <c r="R3" s="1">
        <v>8</v>
      </c>
    </row>
    <row r="4" spans="1:21">
      <c r="A4" s="743" t="s">
        <v>449</v>
      </c>
      <c r="B4" s="743"/>
      <c r="C4" s="743"/>
      <c r="D4" s="743"/>
      <c r="E4" s="743"/>
      <c r="F4" s="743"/>
      <c r="G4" s="743"/>
      <c r="H4" s="743"/>
      <c r="I4" s="743"/>
      <c r="J4" s="743"/>
      <c r="K4" s="743"/>
      <c r="L4" s="743"/>
      <c r="M4" s="743"/>
      <c r="N4" s="743"/>
      <c r="O4" s="743"/>
      <c r="P4" s="743"/>
    </row>
    <row r="5" spans="1:21" ht="90.75" customHeight="1">
      <c r="A5" s="991" t="s">
        <v>1218</v>
      </c>
      <c r="B5" s="991"/>
      <c r="C5" s="991"/>
      <c r="D5" s="991"/>
      <c r="E5" s="991"/>
      <c r="F5" s="998" t="s">
        <v>565</v>
      </c>
      <c r="G5" s="998"/>
      <c r="H5" s="998"/>
      <c r="I5" s="998"/>
      <c r="J5" s="998"/>
      <c r="K5" s="998"/>
      <c r="L5" s="998"/>
      <c r="M5" s="998"/>
      <c r="N5" s="998"/>
      <c r="O5" s="998"/>
      <c r="P5" s="998"/>
      <c r="Q5" s="998"/>
      <c r="R5" s="998"/>
    </row>
    <row r="6" spans="1:21" ht="28.5" customHeight="1">
      <c r="A6" s="1021" t="s">
        <v>563</v>
      </c>
      <c r="B6" s="1022"/>
      <c r="C6" s="1022"/>
      <c r="D6" s="1022"/>
      <c r="E6" s="1023"/>
      <c r="F6" s="998" t="s">
        <v>681</v>
      </c>
      <c r="G6" s="998"/>
      <c r="H6" s="998"/>
      <c r="I6" s="998"/>
      <c r="J6" s="998"/>
      <c r="K6" s="998"/>
      <c r="L6" s="998"/>
      <c r="M6" s="998"/>
      <c r="N6" s="998"/>
      <c r="O6" s="998"/>
      <c r="P6" s="998"/>
      <c r="Q6" s="998"/>
      <c r="R6" s="998"/>
    </row>
    <row r="7" spans="1:21" ht="45.75" customHeight="1">
      <c r="A7" s="991" t="s">
        <v>450</v>
      </c>
      <c r="B7" s="991"/>
      <c r="C7" s="991"/>
      <c r="D7" s="991"/>
      <c r="E7" s="991"/>
      <c r="F7" s="998" t="s">
        <v>564</v>
      </c>
      <c r="G7" s="998"/>
      <c r="H7" s="998"/>
      <c r="I7" s="998"/>
      <c r="J7" s="998"/>
      <c r="K7" s="998"/>
      <c r="L7" s="998"/>
      <c r="M7" s="998"/>
      <c r="N7" s="998"/>
      <c r="O7" s="998"/>
      <c r="P7" s="998"/>
      <c r="Q7" s="998"/>
      <c r="R7" s="998"/>
    </row>
    <row r="9" spans="1:21">
      <c r="A9" s="1020" t="s">
        <v>451</v>
      </c>
      <c r="B9" s="1020"/>
      <c r="C9" s="1020"/>
      <c r="D9" s="1020"/>
      <c r="E9" s="1020"/>
      <c r="F9" s="1020"/>
      <c r="G9" s="1020"/>
      <c r="H9" s="1020"/>
      <c r="I9" s="1020"/>
      <c r="J9" s="1020"/>
      <c r="K9" s="1020"/>
      <c r="L9" s="1020"/>
      <c r="M9" s="1020"/>
      <c r="N9" s="1020"/>
      <c r="O9" s="1020"/>
      <c r="P9" s="1020"/>
    </row>
    <row r="10" spans="1:21" ht="74.25" customHeight="1">
      <c r="A10" s="991" t="s">
        <v>29</v>
      </c>
      <c r="B10" s="991" t="s">
        <v>452</v>
      </c>
      <c r="C10" s="991" t="s">
        <v>19</v>
      </c>
      <c r="D10" s="991" t="s">
        <v>18</v>
      </c>
      <c r="E10" s="991" t="s">
        <v>453</v>
      </c>
      <c r="F10" s="991" t="s">
        <v>21</v>
      </c>
      <c r="G10" s="991"/>
      <c r="H10" s="1021" t="s">
        <v>454</v>
      </c>
      <c r="I10" s="1022"/>
      <c r="J10" s="1022"/>
      <c r="K10" s="1022"/>
      <c r="L10" s="1022"/>
      <c r="M10" s="1023"/>
      <c r="N10" s="991" t="s">
        <v>24</v>
      </c>
      <c r="O10" s="991"/>
      <c r="P10" s="991"/>
      <c r="Q10" s="991" t="s">
        <v>455</v>
      </c>
      <c r="R10" s="991" t="s">
        <v>27</v>
      </c>
    </row>
    <row r="11" spans="1:21">
      <c r="A11" s="991"/>
      <c r="B11" s="991"/>
      <c r="C11" s="991"/>
      <c r="D11" s="991"/>
      <c r="E11" s="991"/>
      <c r="F11" s="411" t="s">
        <v>39</v>
      </c>
      <c r="G11" s="411" t="s">
        <v>40</v>
      </c>
      <c r="H11" s="411">
        <v>2025</v>
      </c>
      <c r="I11" s="411">
        <v>2026</v>
      </c>
      <c r="J11" s="411">
        <v>2027</v>
      </c>
      <c r="K11" s="411">
        <v>2028</v>
      </c>
      <c r="L11" s="411">
        <v>2029</v>
      </c>
      <c r="M11" s="411">
        <v>2030</v>
      </c>
      <c r="N11" s="991"/>
      <c r="O11" s="991"/>
      <c r="P11" s="991"/>
      <c r="Q11" s="991"/>
      <c r="R11" s="991"/>
    </row>
    <row r="12" spans="1:21">
      <c r="A12" s="414">
        <v>1</v>
      </c>
      <c r="B12" s="411">
        <v>2</v>
      </c>
      <c r="C12" s="411">
        <v>3</v>
      </c>
      <c r="D12" s="411">
        <v>4</v>
      </c>
      <c r="E12" s="411">
        <v>5</v>
      </c>
      <c r="F12" s="411">
        <v>6</v>
      </c>
      <c r="G12" s="411">
        <v>7</v>
      </c>
      <c r="H12" s="411">
        <v>8</v>
      </c>
      <c r="I12" s="411">
        <v>9</v>
      </c>
      <c r="J12" s="411">
        <v>10</v>
      </c>
      <c r="K12" s="411">
        <v>11</v>
      </c>
      <c r="L12" s="411">
        <v>12</v>
      </c>
      <c r="M12" s="411">
        <v>13</v>
      </c>
      <c r="N12" s="1021">
        <v>14</v>
      </c>
      <c r="O12" s="1022"/>
      <c r="P12" s="1023"/>
      <c r="Q12" s="411">
        <v>15</v>
      </c>
      <c r="R12" s="411">
        <v>16</v>
      </c>
    </row>
    <row r="13" spans="1:21" ht="18.75" customHeight="1">
      <c r="A13" s="406" t="s">
        <v>56</v>
      </c>
      <c r="B13" s="1126" t="s">
        <v>997</v>
      </c>
      <c r="C13" s="1127"/>
      <c r="D13" s="1127"/>
      <c r="E13" s="1127"/>
      <c r="F13" s="1127"/>
      <c r="G13" s="1127"/>
      <c r="H13" s="1127"/>
      <c r="I13" s="1127"/>
      <c r="J13" s="1127"/>
      <c r="K13" s="1127"/>
      <c r="L13" s="1127"/>
      <c r="M13" s="1127"/>
      <c r="N13" s="1127"/>
      <c r="O13" s="1127"/>
      <c r="P13" s="1127"/>
      <c r="Q13" s="1127"/>
      <c r="R13" s="1128"/>
    </row>
    <row r="14" spans="1:21" ht="69" customHeight="1">
      <c r="A14" s="408">
        <v>1</v>
      </c>
      <c r="B14" s="99" t="s">
        <v>784</v>
      </c>
      <c r="C14" s="147" t="s">
        <v>486</v>
      </c>
      <c r="D14" s="147" t="s">
        <v>550</v>
      </c>
      <c r="E14" s="413" t="s">
        <v>662</v>
      </c>
      <c r="F14" s="413">
        <v>2.7</v>
      </c>
      <c r="G14" s="413">
        <v>2023</v>
      </c>
      <c r="H14" s="413">
        <v>2.8</v>
      </c>
      <c r="I14" s="413">
        <v>2.81</v>
      </c>
      <c r="J14" s="413">
        <v>2.82</v>
      </c>
      <c r="K14" s="413">
        <v>2.83</v>
      </c>
      <c r="L14" s="413">
        <v>2.84</v>
      </c>
      <c r="M14" s="413">
        <v>2.85</v>
      </c>
      <c r="N14" s="955" t="s">
        <v>482</v>
      </c>
      <c r="O14" s="1006"/>
      <c r="P14" s="956"/>
      <c r="Q14" s="413" t="s">
        <v>423</v>
      </c>
      <c r="R14" s="413" t="s">
        <v>423</v>
      </c>
      <c r="S14" s="274"/>
      <c r="T14" s="274" t="s">
        <v>785</v>
      </c>
    </row>
    <row r="15" spans="1:21" ht="38.25" customHeight="1">
      <c r="A15" s="1020" t="s">
        <v>629</v>
      </c>
      <c r="B15" s="1020"/>
      <c r="C15" s="1020"/>
      <c r="D15" s="1020"/>
      <c r="E15" s="1020"/>
      <c r="F15" s="1020"/>
      <c r="G15" s="1020"/>
      <c r="H15" s="1020"/>
      <c r="I15" s="1020"/>
      <c r="J15" s="1020"/>
      <c r="K15" s="1020"/>
      <c r="L15" s="1020"/>
      <c r="M15" s="1020"/>
      <c r="N15" s="1020"/>
      <c r="O15" s="1020"/>
      <c r="P15" s="1020"/>
      <c r="Q15" s="1020"/>
      <c r="R15" s="1020"/>
    </row>
    <row r="16" spans="1:21" ht="27.75" customHeight="1">
      <c r="A16" s="991" t="s">
        <v>29</v>
      </c>
      <c r="B16" s="991" t="s">
        <v>421</v>
      </c>
      <c r="C16" s="991" t="s">
        <v>18</v>
      </c>
      <c r="D16" s="411" t="s">
        <v>458</v>
      </c>
      <c r="E16" s="991" t="s">
        <v>427</v>
      </c>
      <c r="F16" s="991"/>
      <c r="G16" s="991"/>
      <c r="H16" s="991"/>
      <c r="I16" s="991"/>
      <c r="J16" s="991"/>
      <c r="K16" s="991"/>
      <c r="L16" s="991"/>
      <c r="M16" s="991"/>
      <c r="N16" s="991"/>
      <c r="O16" s="991"/>
      <c r="P16" s="991"/>
      <c r="Q16" s="991"/>
      <c r="R16" s="987" t="s">
        <v>459</v>
      </c>
    </row>
    <row r="17" spans="1:18">
      <c r="A17" s="991"/>
      <c r="B17" s="991"/>
      <c r="C17" s="991"/>
      <c r="D17" s="411" t="s">
        <v>460</v>
      </c>
      <c r="E17" s="411" t="s">
        <v>43</v>
      </c>
      <c r="F17" s="411" t="s">
        <v>44</v>
      </c>
      <c r="G17" s="411" t="s">
        <v>45</v>
      </c>
      <c r="H17" s="411" t="s">
        <v>46</v>
      </c>
      <c r="I17" s="1021" t="s">
        <v>47</v>
      </c>
      <c r="J17" s="1023"/>
      <c r="K17" s="1021" t="s">
        <v>48</v>
      </c>
      <c r="L17" s="1023"/>
      <c r="M17" s="411" t="s">
        <v>49</v>
      </c>
      <c r="N17" s="411" t="s">
        <v>50</v>
      </c>
      <c r="O17" s="411" t="s">
        <v>51</v>
      </c>
      <c r="P17" s="411" t="s">
        <v>52</v>
      </c>
      <c r="Q17" s="411" t="s">
        <v>53</v>
      </c>
      <c r="R17" s="987"/>
    </row>
    <row r="18" spans="1:18">
      <c r="A18" s="411">
        <v>1</v>
      </c>
      <c r="B18" s="411">
        <v>2</v>
      </c>
      <c r="C18" s="411">
        <v>3</v>
      </c>
      <c r="D18" s="411">
        <v>4</v>
      </c>
      <c r="E18" s="411">
        <v>5</v>
      </c>
      <c r="F18" s="411">
        <v>6</v>
      </c>
      <c r="G18" s="411">
        <v>7</v>
      </c>
      <c r="H18" s="411">
        <v>8</v>
      </c>
      <c r="I18" s="1021">
        <v>9</v>
      </c>
      <c r="J18" s="1023"/>
      <c r="K18" s="1021">
        <v>9</v>
      </c>
      <c r="L18" s="1023"/>
      <c r="M18" s="411">
        <v>10</v>
      </c>
      <c r="N18" s="411">
        <v>11</v>
      </c>
      <c r="O18" s="411">
        <v>12</v>
      </c>
      <c r="P18" s="411">
        <v>13</v>
      </c>
      <c r="Q18" s="411">
        <v>14</v>
      </c>
      <c r="R18" s="411">
        <v>15</v>
      </c>
    </row>
    <row r="19" spans="1:18" ht="15.75" customHeight="1">
      <c r="A19" s="406" t="str">
        <f>A13</f>
        <v>1.</v>
      </c>
      <c r="B19" s="1003" t="str">
        <f>B13</f>
        <v>Задача комплекса процессных мероприятий «Обеспечение деятельности медицинский учреждений, связанных с обеспечением заготовки, хранения, переработки крови и ее компонентов, а также привлечением населения к донорству»</v>
      </c>
      <c r="C19" s="1004"/>
      <c r="D19" s="1004"/>
      <c r="E19" s="1004"/>
      <c r="F19" s="1004"/>
      <c r="G19" s="1004"/>
      <c r="H19" s="1004"/>
      <c r="I19" s="1004"/>
      <c r="J19" s="1004"/>
      <c r="K19" s="1004"/>
      <c r="L19" s="1004"/>
      <c r="M19" s="1004"/>
      <c r="N19" s="1004"/>
      <c r="O19" s="1004"/>
      <c r="P19" s="1004"/>
      <c r="Q19" s="1004"/>
      <c r="R19" s="1005"/>
    </row>
    <row r="20" spans="1:18" ht="66.75" customHeight="1">
      <c r="A20" s="413">
        <v>1</v>
      </c>
      <c r="B20" s="419" t="str">
        <f>B14</f>
        <v xml:space="preserve">Количество донаций крови и ее компонентов на 1 донора Мурманской области </v>
      </c>
      <c r="C20" s="413" t="str">
        <f>D14</f>
        <v>КПМ</v>
      </c>
      <c r="D20" s="413" t="str">
        <f>E14</f>
        <v>Условная единица</v>
      </c>
      <c r="E20" s="413" t="s">
        <v>68</v>
      </c>
      <c r="F20" s="413" t="s">
        <v>68</v>
      </c>
      <c r="G20" s="413">
        <v>1.9</v>
      </c>
      <c r="H20" s="413" t="s">
        <v>68</v>
      </c>
      <c r="I20" s="955" t="s">
        <v>68</v>
      </c>
      <c r="J20" s="956"/>
      <c r="K20" s="955">
        <v>2.2000000000000002</v>
      </c>
      <c r="L20" s="956"/>
      <c r="M20" s="413" t="s">
        <v>68</v>
      </c>
      <c r="N20" s="413" t="s">
        <v>68</v>
      </c>
      <c r="O20" s="413">
        <v>2.5</v>
      </c>
      <c r="P20" s="413" t="s">
        <v>68</v>
      </c>
      <c r="Q20" s="413" t="s">
        <v>68</v>
      </c>
      <c r="R20" s="413">
        <f>H14</f>
        <v>2.8</v>
      </c>
    </row>
    <row r="21" spans="1:18" ht="49.5" customHeight="1">
      <c r="A21" s="104" t="s">
        <v>1445</v>
      </c>
    </row>
    <row r="22" spans="1:18" ht="17.25" customHeight="1">
      <c r="A22" s="991" t="s">
        <v>29</v>
      </c>
      <c r="B22" s="991" t="s">
        <v>461</v>
      </c>
      <c r="C22" s="1065" t="s">
        <v>462</v>
      </c>
      <c r="D22" s="1065" t="s">
        <v>463</v>
      </c>
      <c r="E22" s="991" t="s">
        <v>21</v>
      </c>
      <c r="F22" s="991"/>
      <c r="G22" s="991" t="s">
        <v>464</v>
      </c>
      <c r="H22" s="991"/>
      <c r="I22" s="991"/>
      <c r="J22" s="991"/>
      <c r="K22" s="991"/>
      <c r="L22" s="991"/>
    </row>
    <row r="23" spans="1:18" ht="24.75" customHeight="1">
      <c r="A23" s="991"/>
      <c r="B23" s="991"/>
      <c r="C23" s="1066"/>
      <c r="D23" s="1066"/>
      <c r="E23" s="991"/>
      <c r="F23" s="991"/>
      <c r="G23" s="991"/>
      <c r="H23" s="991"/>
      <c r="I23" s="991"/>
      <c r="J23" s="991"/>
      <c r="K23" s="991"/>
      <c r="L23" s="991"/>
    </row>
    <row r="24" spans="1:18" ht="49.5" customHeight="1">
      <c r="A24" s="991"/>
      <c r="B24" s="991"/>
      <c r="C24" s="1067"/>
      <c r="D24" s="1067"/>
      <c r="E24" s="413" t="s">
        <v>39</v>
      </c>
      <c r="F24" s="413" t="s">
        <v>40</v>
      </c>
      <c r="G24" s="411">
        <v>2025</v>
      </c>
      <c r="H24" s="411">
        <v>2026</v>
      </c>
      <c r="I24" s="411">
        <v>2027</v>
      </c>
      <c r="J24" s="411">
        <v>2028</v>
      </c>
      <c r="K24" s="411">
        <v>2029</v>
      </c>
      <c r="L24" s="411">
        <v>2030</v>
      </c>
    </row>
    <row r="25" spans="1:18" ht="15" customHeight="1">
      <c r="A25" s="411">
        <v>1</v>
      </c>
      <c r="B25" s="411">
        <v>2</v>
      </c>
      <c r="C25" s="411">
        <v>3</v>
      </c>
      <c r="D25" s="411">
        <v>4</v>
      </c>
      <c r="E25" s="413">
        <v>5</v>
      </c>
      <c r="F25" s="413">
        <v>6</v>
      </c>
      <c r="G25" s="411">
        <v>7</v>
      </c>
      <c r="H25" s="411">
        <v>8</v>
      </c>
      <c r="I25" s="411">
        <v>9</v>
      </c>
      <c r="J25" s="411">
        <v>10</v>
      </c>
      <c r="K25" s="411">
        <v>11</v>
      </c>
      <c r="L25" s="411">
        <v>12</v>
      </c>
    </row>
    <row r="26" spans="1:18" ht="36.75" customHeight="1">
      <c r="A26" s="406" t="str">
        <f>A19</f>
        <v>1.</v>
      </c>
      <c r="B26" s="1003" t="str">
        <f>B19</f>
        <v>Задача комплекса процессных мероприятий «Обеспечение деятельности медицинский учреждений, связанных с обеспечением заготовки, хранения, переработки крови и ее компонентов, а также привлечением населения к донорству»</v>
      </c>
      <c r="C26" s="1004"/>
      <c r="D26" s="1004"/>
      <c r="E26" s="1004"/>
      <c r="F26" s="1004"/>
      <c r="G26" s="1004"/>
      <c r="H26" s="1004"/>
      <c r="I26" s="1004"/>
      <c r="J26" s="1004"/>
      <c r="K26" s="1004"/>
      <c r="L26" s="1005"/>
    </row>
    <row r="27" spans="1:18" ht="133.5" customHeight="1">
      <c r="A27" s="164" t="s">
        <v>56</v>
      </c>
      <c r="B27" s="165" t="s">
        <v>1446</v>
      </c>
      <c r="C27" s="166" t="s">
        <v>567</v>
      </c>
      <c r="D27" s="166" t="s">
        <v>662</v>
      </c>
      <c r="E27" s="166">
        <v>1</v>
      </c>
      <c r="F27" s="166">
        <v>2023</v>
      </c>
      <c r="G27" s="166">
        <v>1</v>
      </c>
      <c r="H27" s="166">
        <v>1</v>
      </c>
      <c r="I27" s="166">
        <v>1</v>
      </c>
      <c r="J27" s="166">
        <v>1</v>
      </c>
      <c r="K27" s="166">
        <v>1</v>
      </c>
      <c r="L27" s="166">
        <v>1</v>
      </c>
      <c r="M27" s="176" t="s">
        <v>786</v>
      </c>
    </row>
    <row r="28" spans="1:18" ht="34.5" customHeight="1">
      <c r="A28" s="413" t="s">
        <v>58</v>
      </c>
      <c r="B28" s="1032" t="s">
        <v>787</v>
      </c>
      <c r="C28" s="1033"/>
      <c r="D28" s="1033"/>
      <c r="E28" s="1033"/>
      <c r="F28" s="1033"/>
      <c r="G28" s="1033"/>
      <c r="H28" s="1033"/>
      <c r="I28" s="1033"/>
      <c r="J28" s="1033"/>
      <c r="K28" s="1033"/>
      <c r="L28" s="1034"/>
    </row>
    <row r="29" spans="1:18" ht="111" customHeight="1">
      <c r="A29" s="164" t="s">
        <v>256</v>
      </c>
      <c r="B29" s="165" t="s">
        <v>1447</v>
      </c>
      <c r="C29" s="166" t="s">
        <v>567</v>
      </c>
      <c r="D29" s="166" t="s">
        <v>662</v>
      </c>
      <c r="E29" s="166">
        <v>1</v>
      </c>
      <c r="F29" s="166">
        <v>2023</v>
      </c>
      <c r="G29" s="166">
        <v>1</v>
      </c>
      <c r="H29" s="166">
        <v>1</v>
      </c>
      <c r="I29" s="166">
        <v>1</v>
      </c>
      <c r="J29" s="166">
        <v>1</v>
      </c>
      <c r="K29" s="166">
        <v>1</v>
      </c>
      <c r="L29" s="166">
        <v>1</v>
      </c>
      <c r="M29" s="176" t="s">
        <v>788</v>
      </c>
      <c r="P29" s="64"/>
    </row>
    <row r="30" spans="1:18" ht="28.5" customHeight="1">
      <c r="A30" s="413" t="s">
        <v>258</v>
      </c>
      <c r="B30" s="1032" t="s">
        <v>513</v>
      </c>
      <c r="C30" s="1033"/>
      <c r="D30" s="1033"/>
      <c r="E30" s="1033"/>
      <c r="F30" s="1033"/>
      <c r="G30" s="1033"/>
      <c r="H30" s="1033"/>
      <c r="I30" s="1033"/>
      <c r="J30" s="1033"/>
      <c r="K30" s="1033"/>
      <c r="L30" s="1034"/>
    </row>
    <row r="31" spans="1:18" ht="140.25" customHeight="1">
      <c r="A31" s="164" t="s">
        <v>313</v>
      </c>
      <c r="B31" s="165" t="s">
        <v>1448</v>
      </c>
      <c r="C31" s="166" t="s">
        <v>567</v>
      </c>
      <c r="D31" s="166" t="s">
        <v>662</v>
      </c>
      <c r="E31" s="166">
        <v>1</v>
      </c>
      <c r="F31" s="166">
        <v>2023</v>
      </c>
      <c r="G31" s="166">
        <v>1</v>
      </c>
      <c r="H31" s="166">
        <v>1</v>
      </c>
      <c r="I31" s="166">
        <v>1</v>
      </c>
      <c r="J31" s="166">
        <v>1</v>
      </c>
      <c r="K31" s="166">
        <v>1</v>
      </c>
      <c r="L31" s="166">
        <v>1</v>
      </c>
      <c r="M31" s="176" t="s">
        <v>792</v>
      </c>
      <c r="P31" s="64"/>
    </row>
    <row r="32" spans="1:18" ht="28.5" customHeight="1">
      <c r="A32" s="413" t="s">
        <v>315</v>
      </c>
      <c r="B32" s="1032" t="s">
        <v>794</v>
      </c>
      <c r="C32" s="1033"/>
      <c r="D32" s="1033"/>
      <c r="E32" s="1033"/>
      <c r="F32" s="1033"/>
      <c r="G32" s="1033"/>
      <c r="H32" s="1033"/>
      <c r="I32" s="1033"/>
      <c r="J32" s="1033"/>
      <c r="K32" s="1033"/>
      <c r="L32" s="1034"/>
    </row>
    <row r="33" spans="1:20" ht="130.5" customHeight="1">
      <c r="A33" s="164" t="s">
        <v>374</v>
      </c>
      <c r="B33" s="165" t="s">
        <v>1449</v>
      </c>
      <c r="C33" s="166" t="s">
        <v>113</v>
      </c>
      <c r="D33" s="166" t="s">
        <v>616</v>
      </c>
      <c r="E33" s="166">
        <v>100</v>
      </c>
      <c r="F33" s="166">
        <v>2023</v>
      </c>
      <c r="G33" s="166">
        <v>100</v>
      </c>
      <c r="H33" s="166">
        <v>100</v>
      </c>
      <c r="I33" s="166">
        <v>100</v>
      </c>
      <c r="J33" s="166">
        <v>100</v>
      </c>
      <c r="K33" s="166">
        <v>100</v>
      </c>
      <c r="L33" s="166">
        <v>100</v>
      </c>
      <c r="M33" s="176" t="s">
        <v>793</v>
      </c>
      <c r="P33" s="64"/>
    </row>
    <row r="34" spans="1:20" ht="28.5" customHeight="1">
      <c r="A34" s="413" t="s">
        <v>376</v>
      </c>
      <c r="B34" s="1032" t="s">
        <v>619</v>
      </c>
      <c r="C34" s="1033"/>
      <c r="D34" s="1033"/>
      <c r="E34" s="1033"/>
      <c r="F34" s="1033"/>
      <c r="G34" s="1033"/>
      <c r="H34" s="1033"/>
      <c r="I34" s="1033"/>
      <c r="J34" s="1033"/>
      <c r="K34" s="1033"/>
      <c r="L34" s="1034"/>
    </row>
    <row r="35" spans="1:20" ht="38.25" customHeight="1"/>
    <row r="36" spans="1:20" ht="54" customHeight="1">
      <c r="A36" s="1124" t="s">
        <v>1722</v>
      </c>
      <c r="B36" s="1090"/>
      <c r="C36" s="1090"/>
      <c r="D36" s="1090"/>
      <c r="E36" s="1090"/>
      <c r="F36" s="1090"/>
      <c r="G36" s="1090"/>
      <c r="H36" s="1090"/>
      <c r="I36" s="1090"/>
      <c r="J36" s="1090"/>
      <c r="K36" s="1090"/>
      <c r="L36" s="1125"/>
    </row>
    <row r="37" spans="1:20" ht="53.25" customHeight="1">
      <c r="A37" s="993" t="s">
        <v>465</v>
      </c>
      <c r="B37" s="993"/>
      <c r="C37" s="993"/>
      <c r="D37" s="993"/>
      <c r="E37" s="993"/>
      <c r="F37" s="987" t="s">
        <v>431</v>
      </c>
      <c r="G37" s="987"/>
      <c r="H37" s="987"/>
      <c r="I37" s="987"/>
      <c r="J37" s="987"/>
      <c r="K37" s="987"/>
      <c r="L37" s="987"/>
    </row>
    <row r="38" spans="1:20" ht="26.25" customHeight="1">
      <c r="A38" s="993"/>
      <c r="B38" s="993"/>
      <c r="C38" s="993"/>
      <c r="D38" s="993"/>
      <c r="E38" s="993"/>
      <c r="F38" s="142">
        <v>2025</v>
      </c>
      <c r="G38" s="142">
        <v>2026</v>
      </c>
      <c r="H38" s="142">
        <v>2027</v>
      </c>
      <c r="I38" s="142">
        <v>2028</v>
      </c>
      <c r="J38" s="142">
        <v>2029</v>
      </c>
      <c r="K38" s="142">
        <v>2030</v>
      </c>
      <c r="L38" s="142" t="s">
        <v>34</v>
      </c>
    </row>
    <row r="39" spans="1:20" ht="15.75" customHeight="1">
      <c r="A39" s="1030" t="s">
        <v>466</v>
      </c>
      <c r="B39" s="1030"/>
      <c r="C39" s="1030"/>
      <c r="D39" s="1030"/>
      <c r="E39" s="1030"/>
      <c r="F39" s="185">
        <f t="shared" ref="F39:K41" si="0">F57+F67+F77+F87</f>
        <v>340378.73375000001</v>
      </c>
      <c r="G39" s="185">
        <f t="shared" si="0"/>
        <v>340650.68075</v>
      </c>
      <c r="H39" s="185">
        <f t="shared" si="0"/>
        <v>340650.68075</v>
      </c>
      <c r="I39" s="185">
        <f t="shared" si="0"/>
        <v>340650.68075</v>
      </c>
      <c r="J39" s="185">
        <f t="shared" si="0"/>
        <v>340650.68075</v>
      </c>
      <c r="K39" s="185">
        <f t="shared" si="0"/>
        <v>340650.68075</v>
      </c>
      <c r="L39" s="185">
        <f>F39+G39+H39+I39+J39+K39</f>
        <v>2043632.1375000002</v>
      </c>
      <c r="N39" s="115"/>
      <c r="O39" s="115"/>
      <c r="P39" s="115"/>
      <c r="Q39" s="115"/>
      <c r="R39" s="115"/>
      <c r="S39" s="115"/>
      <c r="T39" s="115"/>
    </row>
    <row r="40" spans="1:20" ht="15.75" customHeight="1">
      <c r="A40" s="1007" t="s">
        <v>433</v>
      </c>
      <c r="B40" s="1007"/>
      <c r="C40" s="1007"/>
      <c r="D40" s="1007"/>
      <c r="E40" s="1007"/>
      <c r="F40" s="186">
        <f t="shared" si="0"/>
        <v>340378.73375000001</v>
      </c>
      <c r="G40" s="186">
        <f t="shared" si="0"/>
        <v>340650.68075</v>
      </c>
      <c r="H40" s="186">
        <f t="shared" si="0"/>
        <v>340650.68075</v>
      </c>
      <c r="I40" s="186">
        <f t="shared" si="0"/>
        <v>340650.68075</v>
      </c>
      <c r="J40" s="186">
        <f t="shared" si="0"/>
        <v>340650.68075</v>
      </c>
      <c r="K40" s="186">
        <f t="shared" si="0"/>
        <v>340650.68075</v>
      </c>
      <c r="L40" s="186">
        <f>F40+G40+H40+I40+J40+K40</f>
        <v>2043632.1375000002</v>
      </c>
      <c r="N40" s="302">
        <v>340378.68375000003</v>
      </c>
      <c r="O40" s="302">
        <v>340650.63075000001</v>
      </c>
      <c r="P40" s="302">
        <v>340650.63075000001</v>
      </c>
      <c r="Q40" s="115"/>
      <c r="R40" s="115"/>
      <c r="S40" s="115"/>
      <c r="T40" s="115"/>
    </row>
    <row r="41" spans="1:20" ht="15.75" customHeight="1">
      <c r="A41" s="994"/>
      <c r="B41" s="995" t="s">
        <v>434</v>
      </c>
      <c r="C41" s="995"/>
      <c r="D41" s="995"/>
      <c r="E41" s="995"/>
      <c r="F41" s="186">
        <f t="shared" si="0"/>
        <v>0</v>
      </c>
      <c r="G41" s="186">
        <f t="shared" si="0"/>
        <v>0</v>
      </c>
      <c r="H41" s="186">
        <f t="shared" si="0"/>
        <v>0</v>
      </c>
      <c r="I41" s="186">
        <f t="shared" si="0"/>
        <v>0</v>
      </c>
      <c r="J41" s="186">
        <f t="shared" si="0"/>
        <v>0</v>
      </c>
      <c r="K41" s="186">
        <f t="shared" si="0"/>
        <v>0</v>
      </c>
      <c r="L41" s="315">
        <f>I41+J41+K41</f>
        <v>0</v>
      </c>
      <c r="N41" s="302">
        <f>N40-F40</f>
        <v>-4.9999999988358468E-2</v>
      </c>
      <c r="O41" s="302">
        <f t="shared" ref="O41:P41" si="1">O40-G40</f>
        <v>-4.9999999988358468E-2</v>
      </c>
      <c r="P41" s="302">
        <f t="shared" si="1"/>
        <v>-4.9999999988358468E-2</v>
      </c>
    </row>
    <row r="42" spans="1:20" ht="33" customHeight="1">
      <c r="A42" s="994"/>
      <c r="B42" s="1008" t="s">
        <v>435</v>
      </c>
      <c r="C42" s="1008"/>
      <c r="D42" s="1008"/>
      <c r="E42" s="1008"/>
      <c r="F42" s="313">
        <v>0</v>
      </c>
      <c r="G42" s="313">
        <v>0</v>
      </c>
      <c r="H42" s="313">
        <v>0</v>
      </c>
      <c r="I42" s="313">
        <v>0</v>
      </c>
      <c r="J42" s="313">
        <v>0</v>
      </c>
      <c r="K42" s="313">
        <v>0</v>
      </c>
      <c r="L42" s="313">
        <v>0</v>
      </c>
    </row>
    <row r="43" spans="1:20" ht="15.75" customHeight="1">
      <c r="A43" s="994"/>
      <c r="B43" s="1007" t="s">
        <v>55</v>
      </c>
      <c r="C43" s="1007"/>
      <c r="D43" s="1007"/>
      <c r="E43" s="1007"/>
      <c r="F43" s="313">
        <v>0</v>
      </c>
      <c r="G43" s="313">
        <v>0</v>
      </c>
      <c r="H43" s="313">
        <v>0</v>
      </c>
      <c r="I43" s="313">
        <v>0</v>
      </c>
      <c r="J43" s="313">
        <v>0</v>
      </c>
      <c r="K43" s="313">
        <v>0</v>
      </c>
      <c r="L43" s="313">
        <v>0</v>
      </c>
    </row>
    <row r="44" spans="1:20" ht="30" customHeight="1">
      <c r="A44" s="994"/>
      <c r="B44" s="1007" t="s">
        <v>467</v>
      </c>
      <c r="C44" s="1007"/>
      <c r="D44" s="1007"/>
      <c r="E44" s="1007"/>
      <c r="F44" s="313">
        <v>0</v>
      </c>
      <c r="G44" s="313">
        <v>0</v>
      </c>
      <c r="H44" s="313">
        <v>0</v>
      </c>
      <c r="I44" s="313">
        <v>0</v>
      </c>
      <c r="J44" s="313">
        <v>0</v>
      </c>
      <c r="K44" s="313">
        <v>0</v>
      </c>
      <c r="L44" s="313">
        <v>0</v>
      </c>
      <c r="P44" s="115"/>
    </row>
    <row r="45" spans="1:20" ht="36" customHeight="1">
      <c r="A45" s="1007" t="s">
        <v>437</v>
      </c>
      <c r="B45" s="1007"/>
      <c r="C45" s="1007"/>
      <c r="D45" s="1007"/>
      <c r="E45" s="1007"/>
      <c r="F45" s="314">
        <f>F63+F73+F83+F93</f>
        <v>0</v>
      </c>
      <c r="G45" s="314">
        <f t="shared" ref="G45:K45" si="2">G63+G73+G83+G93</f>
        <v>0</v>
      </c>
      <c r="H45" s="314">
        <f t="shared" si="2"/>
        <v>0</v>
      </c>
      <c r="I45" s="314">
        <f t="shared" si="2"/>
        <v>0</v>
      </c>
      <c r="J45" s="314">
        <f t="shared" si="2"/>
        <v>0</v>
      </c>
      <c r="K45" s="314">
        <f t="shared" si="2"/>
        <v>0</v>
      </c>
      <c r="L45" s="314">
        <f>L63+L73</f>
        <v>0</v>
      </c>
    </row>
    <row r="46" spans="1:20" ht="15.75" customHeight="1">
      <c r="A46" s="1007" t="s">
        <v>438</v>
      </c>
      <c r="B46" s="1007"/>
      <c r="C46" s="1007"/>
      <c r="D46" s="1007"/>
      <c r="E46" s="1007"/>
      <c r="F46" s="313">
        <v>0</v>
      </c>
      <c r="G46" s="313">
        <v>0</v>
      </c>
      <c r="H46" s="313">
        <v>0</v>
      </c>
      <c r="I46" s="313">
        <v>0</v>
      </c>
      <c r="J46" s="313">
        <v>0</v>
      </c>
      <c r="K46" s="313">
        <v>0</v>
      </c>
      <c r="L46" s="313">
        <v>0</v>
      </c>
      <c r="N46" s="261"/>
      <c r="O46" s="261"/>
      <c r="P46" s="261"/>
      <c r="S46" s="115"/>
    </row>
    <row r="47" spans="1:20" ht="22.5" customHeight="1">
      <c r="A47" s="1007" t="s">
        <v>439</v>
      </c>
      <c r="B47" s="1007"/>
      <c r="C47" s="1007"/>
      <c r="D47" s="1007"/>
      <c r="E47" s="1007"/>
      <c r="F47" s="313">
        <v>0</v>
      </c>
      <c r="G47" s="313">
        <v>0</v>
      </c>
      <c r="H47" s="313">
        <v>0</v>
      </c>
      <c r="I47" s="313">
        <v>0</v>
      </c>
      <c r="J47" s="313">
        <v>0</v>
      </c>
      <c r="K47" s="313">
        <v>0</v>
      </c>
      <c r="L47" s="313">
        <v>0</v>
      </c>
    </row>
    <row r="48" spans="1:20" ht="67.5" customHeight="1">
      <c r="A48" s="1040" t="s">
        <v>1219</v>
      </c>
      <c r="B48" s="1041"/>
      <c r="C48" s="1041"/>
      <c r="D48" s="1041"/>
      <c r="E48" s="1042"/>
      <c r="F48" s="403">
        <f>F39</f>
        <v>340378.73375000001</v>
      </c>
      <c r="G48" s="403">
        <f t="shared" ref="G48:L49" si="3">G39</f>
        <v>340650.68075</v>
      </c>
      <c r="H48" s="403">
        <f t="shared" si="3"/>
        <v>340650.68075</v>
      </c>
      <c r="I48" s="403">
        <f t="shared" si="3"/>
        <v>340650.68075</v>
      </c>
      <c r="J48" s="403">
        <f t="shared" si="3"/>
        <v>340650.68075</v>
      </c>
      <c r="K48" s="403">
        <f t="shared" si="3"/>
        <v>340650.68075</v>
      </c>
      <c r="L48" s="423">
        <f>L39</f>
        <v>2043632.1375000002</v>
      </c>
      <c r="T48" s="115"/>
    </row>
    <row r="49" spans="1:21" ht="21" customHeight="1">
      <c r="A49" s="1007" t="s">
        <v>433</v>
      </c>
      <c r="B49" s="1007"/>
      <c r="C49" s="1007"/>
      <c r="D49" s="1007"/>
      <c r="E49" s="1007"/>
      <c r="F49" s="312">
        <f>F40</f>
        <v>340378.73375000001</v>
      </c>
      <c r="G49" s="312">
        <f t="shared" si="3"/>
        <v>340650.68075</v>
      </c>
      <c r="H49" s="312">
        <f t="shared" si="3"/>
        <v>340650.68075</v>
      </c>
      <c r="I49" s="312">
        <f t="shared" si="3"/>
        <v>340650.68075</v>
      </c>
      <c r="J49" s="312">
        <f t="shared" si="3"/>
        <v>340650.68075</v>
      </c>
      <c r="K49" s="312">
        <f t="shared" si="3"/>
        <v>340650.68075</v>
      </c>
      <c r="L49" s="312">
        <f t="shared" si="3"/>
        <v>2043632.1375000002</v>
      </c>
      <c r="T49" s="100"/>
      <c r="U49" s="100"/>
    </row>
    <row r="50" spans="1:21" ht="15.75" customHeight="1">
      <c r="A50" s="994"/>
      <c r="B50" s="995" t="s">
        <v>434</v>
      </c>
      <c r="C50" s="995"/>
      <c r="D50" s="995"/>
      <c r="E50" s="995"/>
      <c r="F50" s="186">
        <v>0</v>
      </c>
      <c r="G50" s="186">
        <f t="shared" ref="G50:K50" si="4">G69+G79+G89+G99</f>
        <v>0</v>
      </c>
      <c r="H50" s="186">
        <f t="shared" si="4"/>
        <v>0</v>
      </c>
      <c r="I50" s="186">
        <f t="shared" si="4"/>
        <v>0</v>
      </c>
      <c r="J50" s="186">
        <f t="shared" si="4"/>
        <v>0</v>
      </c>
      <c r="K50" s="186">
        <f t="shared" si="4"/>
        <v>0</v>
      </c>
      <c r="L50" s="315">
        <f>I50+J50+K50</f>
        <v>0</v>
      </c>
      <c r="T50" s="100"/>
      <c r="U50" s="100"/>
    </row>
    <row r="51" spans="1:21" ht="35.25" customHeight="1">
      <c r="A51" s="994"/>
      <c r="B51" s="1008" t="s">
        <v>435</v>
      </c>
      <c r="C51" s="1008"/>
      <c r="D51" s="1008"/>
      <c r="E51" s="1008"/>
      <c r="F51" s="313">
        <v>0</v>
      </c>
      <c r="G51" s="313">
        <v>0</v>
      </c>
      <c r="H51" s="313">
        <v>0</v>
      </c>
      <c r="I51" s="313">
        <v>0</v>
      </c>
      <c r="J51" s="313">
        <v>0</v>
      </c>
      <c r="K51" s="313">
        <v>0</v>
      </c>
      <c r="L51" s="313">
        <v>0</v>
      </c>
    </row>
    <row r="52" spans="1:21" ht="15.75" customHeight="1">
      <c r="A52" s="994"/>
      <c r="B52" s="1007" t="s">
        <v>55</v>
      </c>
      <c r="C52" s="1007"/>
      <c r="D52" s="1007"/>
      <c r="E52" s="1007"/>
      <c r="F52" s="313">
        <v>0</v>
      </c>
      <c r="G52" s="313">
        <v>0</v>
      </c>
      <c r="H52" s="313">
        <v>0</v>
      </c>
      <c r="I52" s="313">
        <v>0</v>
      </c>
      <c r="J52" s="313">
        <v>0</v>
      </c>
      <c r="K52" s="313">
        <v>0</v>
      </c>
      <c r="L52" s="313">
        <v>0</v>
      </c>
    </row>
    <row r="53" spans="1:21" ht="54.75" customHeight="1">
      <c r="A53" s="994"/>
      <c r="B53" s="1007" t="s">
        <v>467</v>
      </c>
      <c r="C53" s="1007"/>
      <c r="D53" s="1007"/>
      <c r="E53" s="1007"/>
      <c r="F53" s="313">
        <v>0</v>
      </c>
      <c r="G53" s="313">
        <v>0</v>
      </c>
      <c r="H53" s="313">
        <v>0</v>
      </c>
      <c r="I53" s="313">
        <v>0</v>
      </c>
      <c r="J53" s="313">
        <v>0</v>
      </c>
      <c r="K53" s="313">
        <v>0</v>
      </c>
      <c r="L53" s="313">
        <v>0</v>
      </c>
    </row>
    <row r="54" spans="1:21" ht="32.25" customHeight="1">
      <c r="A54" s="1007" t="s">
        <v>437</v>
      </c>
      <c r="B54" s="1007"/>
      <c r="C54" s="1007"/>
      <c r="D54" s="1007"/>
      <c r="E54" s="1007"/>
      <c r="F54" s="314">
        <v>0</v>
      </c>
      <c r="G54" s="314">
        <f t="shared" ref="G54:K54" si="5">G73+G83+G93+G103</f>
        <v>0</v>
      </c>
      <c r="H54" s="314">
        <f t="shared" si="5"/>
        <v>0</v>
      </c>
      <c r="I54" s="314">
        <f t="shared" si="5"/>
        <v>0</v>
      </c>
      <c r="J54" s="314">
        <f t="shared" si="5"/>
        <v>0</v>
      </c>
      <c r="K54" s="314">
        <f t="shared" si="5"/>
        <v>0</v>
      </c>
      <c r="L54" s="314">
        <f>L73+L83</f>
        <v>0</v>
      </c>
    </row>
    <row r="55" spans="1:21" ht="18" customHeight="1">
      <c r="A55" s="1007" t="s">
        <v>438</v>
      </c>
      <c r="B55" s="1007"/>
      <c r="C55" s="1007"/>
      <c r="D55" s="1007"/>
      <c r="E55" s="1007"/>
      <c r="F55" s="313">
        <v>0</v>
      </c>
      <c r="G55" s="313">
        <v>0</v>
      </c>
      <c r="H55" s="313">
        <v>0</v>
      </c>
      <c r="I55" s="313">
        <v>0</v>
      </c>
      <c r="J55" s="313">
        <v>0</v>
      </c>
      <c r="K55" s="313">
        <v>0</v>
      </c>
      <c r="L55" s="313">
        <v>0</v>
      </c>
    </row>
    <row r="56" spans="1:21" ht="15.75" customHeight="1">
      <c r="A56" s="1007" t="s">
        <v>439</v>
      </c>
      <c r="B56" s="1007"/>
      <c r="C56" s="1007"/>
      <c r="D56" s="1007"/>
      <c r="E56" s="1007"/>
      <c r="F56" s="313">
        <v>0</v>
      </c>
      <c r="G56" s="313">
        <v>0</v>
      </c>
      <c r="H56" s="313">
        <v>0</v>
      </c>
      <c r="I56" s="313">
        <v>0</v>
      </c>
      <c r="J56" s="313">
        <v>0</v>
      </c>
      <c r="K56" s="313">
        <v>0</v>
      </c>
      <c r="L56" s="313">
        <v>0</v>
      </c>
    </row>
    <row r="57" spans="1:21" ht="52.5" customHeight="1">
      <c r="A57" s="1014" t="s">
        <v>1450</v>
      </c>
      <c r="B57" s="1014"/>
      <c r="C57" s="1014"/>
      <c r="D57" s="1014"/>
      <c r="E57" s="1014"/>
      <c r="F57" s="185">
        <f>F58+F63+F64+F65</f>
        <v>179.6</v>
      </c>
      <c r="G57" s="185">
        <f t="shared" ref="G57:K57" si="6">G58+G63+G64+G65</f>
        <v>179.6</v>
      </c>
      <c r="H57" s="185">
        <f t="shared" si="6"/>
        <v>179.6</v>
      </c>
      <c r="I57" s="185">
        <f t="shared" si="6"/>
        <v>179.6</v>
      </c>
      <c r="J57" s="185">
        <f t="shared" si="6"/>
        <v>179.6</v>
      </c>
      <c r="K57" s="185">
        <f t="shared" si="6"/>
        <v>179.6</v>
      </c>
      <c r="L57" s="185">
        <f>F57+G57+H57+I57+J57+K57</f>
        <v>1077.5999999999999</v>
      </c>
      <c r="M57" s="297" t="s">
        <v>1102</v>
      </c>
      <c r="N57" s="191"/>
      <c r="O57" s="191"/>
      <c r="P57" s="191"/>
      <c r="Q57" s="115"/>
      <c r="R57" s="115"/>
      <c r="S57" s="115"/>
    </row>
    <row r="58" spans="1:21" ht="15.75" customHeight="1">
      <c r="A58" s="1007" t="s">
        <v>433</v>
      </c>
      <c r="B58" s="1007"/>
      <c r="C58" s="1007"/>
      <c r="D58" s="1007"/>
      <c r="E58" s="1007"/>
      <c r="F58" s="186">
        <v>179.6</v>
      </c>
      <c r="G58" s="186">
        <v>179.6</v>
      </c>
      <c r="H58" s="186">
        <v>179.6</v>
      </c>
      <c r="I58" s="186">
        <v>179.6</v>
      </c>
      <c r="J58" s="186">
        <v>179.6</v>
      </c>
      <c r="K58" s="186">
        <v>179.6</v>
      </c>
      <c r="L58" s="186">
        <f>F58+G58+H58+I58+J58+K58</f>
        <v>1077.5999999999999</v>
      </c>
      <c r="N58" s="326">
        <v>179.55</v>
      </c>
      <c r="O58" s="326">
        <v>179.55</v>
      </c>
      <c r="P58" s="326">
        <v>179.55</v>
      </c>
      <c r="Q58" s="405"/>
      <c r="R58" s="405"/>
      <c r="S58" s="376"/>
    </row>
    <row r="59" spans="1:21" ht="15.75" customHeight="1">
      <c r="A59" s="994"/>
      <c r="B59" s="995" t="s">
        <v>434</v>
      </c>
      <c r="C59" s="995"/>
      <c r="D59" s="995"/>
      <c r="E59" s="995"/>
      <c r="F59" s="186">
        <v>0</v>
      </c>
      <c r="G59" s="186">
        <f t="shared" ref="G59:K59" si="7">G79+G89+G99+G108</f>
        <v>0</v>
      </c>
      <c r="H59" s="186">
        <f t="shared" si="7"/>
        <v>0</v>
      </c>
      <c r="I59" s="186">
        <f t="shared" si="7"/>
        <v>0</v>
      </c>
      <c r="J59" s="186">
        <f t="shared" si="7"/>
        <v>0</v>
      </c>
      <c r="K59" s="186">
        <f t="shared" si="7"/>
        <v>0</v>
      </c>
      <c r="L59" s="315">
        <f>I59+J59+K59</f>
        <v>0</v>
      </c>
      <c r="N59" s="292"/>
      <c r="O59" s="292"/>
      <c r="P59" s="292"/>
      <c r="Q59" s="405"/>
      <c r="R59" s="405"/>
      <c r="S59" s="376"/>
    </row>
    <row r="60" spans="1:21" ht="36.75" customHeight="1">
      <c r="A60" s="994"/>
      <c r="B60" s="1008" t="s">
        <v>435</v>
      </c>
      <c r="C60" s="1008"/>
      <c r="D60" s="1008"/>
      <c r="E60" s="1008"/>
      <c r="F60" s="313">
        <v>0</v>
      </c>
      <c r="G60" s="313">
        <v>0</v>
      </c>
      <c r="H60" s="313">
        <v>0</v>
      </c>
      <c r="I60" s="313">
        <v>0</v>
      </c>
      <c r="J60" s="313">
        <v>0</v>
      </c>
      <c r="K60" s="313">
        <v>0</v>
      </c>
      <c r="L60" s="313">
        <v>0</v>
      </c>
      <c r="N60" s="292"/>
      <c r="O60" s="292"/>
      <c r="P60" s="292"/>
    </row>
    <row r="61" spans="1:21" ht="15.75" customHeight="1">
      <c r="A61" s="994"/>
      <c r="B61" s="1007" t="s">
        <v>55</v>
      </c>
      <c r="C61" s="1007"/>
      <c r="D61" s="1007"/>
      <c r="E61" s="1007"/>
      <c r="F61" s="313">
        <v>0</v>
      </c>
      <c r="G61" s="313">
        <v>0</v>
      </c>
      <c r="H61" s="313">
        <v>0</v>
      </c>
      <c r="I61" s="313">
        <v>0</v>
      </c>
      <c r="J61" s="313">
        <v>0</v>
      </c>
      <c r="K61" s="313">
        <v>0</v>
      </c>
      <c r="L61" s="313">
        <v>0</v>
      </c>
      <c r="N61" s="292"/>
      <c r="O61" s="292"/>
      <c r="P61" s="292"/>
    </row>
    <row r="62" spans="1:21" ht="35.25" customHeight="1">
      <c r="A62" s="994"/>
      <c r="B62" s="1007" t="s">
        <v>467</v>
      </c>
      <c r="C62" s="1007"/>
      <c r="D62" s="1007"/>
      <c r="E62" s="1007"/>
      <c r="F62" s="313">
        <v>0</v>
      </c>
      <c r="G62" s="313">
        <v>0</v>
      </c>
      <c r="H62" s="313">
        <v>0</v>
      </c>
      <c r="I62" s="313">
        <v>0</v>
      </c>
      <c r="J62" s="313">
        <v>0</v>
      </c>
      <c r="K62" s="313">
        <v>0</v>
      </c>
      <c r="L62" s="313">
        <v>0</v>
      </c>
      <c r="N62" s="292"/>
      <c r="O62" s="292"/>
      <c r="P62" s="292"/>
    </row>
    <row r="63" spans="1:21" ht="36.75" customHeight="1">
      <c r="A63" s="1007" t="s">
        <v>437</v>
      </c>
      <c r="B63" s="1007"/>
      <c r="C63" s="1007"/>
      <c r="D63" s="1007"/>
      <c r="E63" s="1007"/>
      <c r="F63" s="314">
        <v>0</v>
      </c>
      <c r="G63" s="314">
        <f t="shared" ref="G63:K63" si="8">G83+G93+G103+G112</f>
        <v>0</v>
      </c>
      <c r="H63" s="314">
        <f t="shared" si="8"/>
        <v>0</v>
      </c>
      <c r="I63" s="314">
        <f t="shared" si="8"/>
        <v>0</v>
      </c>
      <c r="J63" s="314">
        <f t="shared" si="8"/>
        <v>0</v>
      </c>
      <c r="K63" s="314">
        <f t="shared" si="8"/>
        <v>0</v>
      </c>
      <c r="L63" s="314">
        <f>L83+L93</f>
        <v>0</v>
      </c>
    </row>
    <row r="64" spans="1:21" ht="15.75" customHeight="1">
      <c r="A64" s="1007" t="s">
        <v>438</v>
      </c>
      <c r="B64" s="1007"/>
      <c r="C64" s="1007"/>
      <c r="D64" s="1007"/>
      <c r="E64" s="1007"/>
      <c r="F64" s="313">
        <v>0</v>
      </c>
      <c r="G64" s="313">
        <v>0</v>
      </c>
      <c r="H64" s="313">
        <v>0</v>
      </c>
      <c r="I64" s="313">
        <v>0</v>
      </c>
      <c r="J64" s="313">
        <v>0</v>
      </c>
      <c r="K64" s="313">
        <v>0</v>
      </c>
      <c r="L64" s="313">
        <v>0</v>
      </c>
    </row>
    <row r="65" spans="1:17" ht="15.75" customHeight="1">
      <c r="A65" s="1007" t="s">
        <v>439</v>
      </c>
      <c r="B65" s="1007"/>
      <c r="C65" s="1007"/>
      <c r="D65" s="1007"/>
      <c r="E65" s="1007"/>
      <c r="F65" s="313">
        <v>0</v>
      </c>
      <c r="G65" s="313">
        <v>0</v>
      </c>
      <c r="H65" s="313">
        <v>0</v>
      </c>
      <c r="I65" s="313">
        <v>0</v>
      </c>
      <c r="J65" s="313">
        <v>0</v>
      </c>
      <c r="K65" s="313">
        <v>0</v>
      </c>
      <c r="L65" s="313">
        <v>0</v>
      </c>
    </row>
    <row r="66" spans="1:17" ht="15.75" customHeight="1">
      <c r="A66" s="1043" t="s">
        <v>441</v>
      </c>
      <c r="B66" s="1043"/>
      <c r="C66" s="1043"/>
      <c r="D66" s="1043"/>
      <c r="E66" s="1043"/>
      <c r="F66" s="492">
        <v>0</v>
      </c>
      <c r="G66" s="492">
        <v>0</v>
      </c>
      <c r="H66" s="492">
        <v>0</v>
      </c>
      <c r="I66" s="492">
        <v>0</v>
      </c>
      <c r="J66" s="492">
        <v>0</v>
      </c>
      <c r="K66" s="492">
        <v>0</v>
      </c>
      <c r="L66" s="492">
        <v>0</v>
      </c>
    </row>
    <row r="67" spans="1:17" ht="55.5" customHeight="1">
      <c r="A67" s="1014" t="s">
        <v>1451</v>
      </c>
      <c r="B67" s="1014"/>
      <c r="C67" s="1014"/>
      <c r="D67" s="1014"/>
      <c r="E67" s="1014"/>
      <c r="F67" s="185">
        <f>F68+F73+F74+F75</f>
        <v>25423.638749999998</v>
      </c>
      <c r="G67" s="185">
        <f t="shared" ref="G67:K67" si="9">G68+G73+G74+G75</f>
        <v>25423.638749999998</v>
      </c>
      <c r="H67" s="185">
        <f t="shared" si="9"/>
        <v>25423.638749999998</v>
      </c>
      <c r="I67" s="185">
        <f t="shared" si="9"/>
        <v>25423.638749999998</v>
      </c>
      <c r="J67" s="185">
        <f t="shared" si="9"/>
        <v>25423.638749999998</v>
      </c>
      <c r="K67" s="185">
        <f t="shared" si="9"/>
        <v>25423.638749999998</v>
      </c>
      <c r="L67" s="185">
        <f>F67+G67+H67+I67+J67+K67</f>
        <v>152541.83249999999</v>
      </c>
      <c r="M67" s="297" t="s">
        <v>1035</v>
      </c>
    </row>
    <row r="68" spans="1:17" ht="15.75" customHeight="1">
      <c r="A68" s="1007" t="s">
        <v>433</v>
      </c>
      <c r="B68" s="1007"/>
      <c r="C68" s="1007"/>
      <c r="D68" s="1007"/>
      <c r="E68" s="1007"/>
      <c r="F68" s="186">
        <v>25423.638749999998</v>
      </c>
      <c r="G68" s="186">
        <v>25423.638749999998</v>
      </c>
      <c r="H68" s="186">
        <v>25423.638749999998</v>
      </c>
      <c r="I68" s="186">
        <v>25423.638749999998</v>
      </c>
      <c r="J68" s="186">
        <v>25423.638749999998</v>
      </c>
      <c r="K68" s="186">
        <v>25423.638749999998</v>
      </c>
      <c r="L68" s="186">
        <f>F68+G68+H68+I68+J68+K68</f>
        <v>152541.83249999999</v>
      </c>
      <c r="N68" s="302">
        <v>25423.638749999998</v>
      </c>
      <c r="O68" s="302">
        <v>25423.638749999998</v>
      </c>
      <c r="P68" s="302">
        <v>25423.638749999998</v>
      </c>
    </row>
    <row r="69" spans="1:17" ht="15.75" customHeight="1">
      <c r="A69" s="994"/>
      <c r="B69" s="995" t="s">
        <v>434</v>
      </c>
      <c r="C69" s="995"/>
      <c r="D69" s="995"/>
      <c r="E69" s="995"/>
      <c r="F69" s="186">
        <v>0</v>
      </c>
      <c r="G69" s="186">
        <f t="shared" ref="G69:K69" si="10">G89+G99+G108+G117</f>
        <v>0</v>
      </c>
      <c r="H69" s="186">
        <f t="shared" si="10"/>
        <v>0</v>
      </c>
      <c r="I69" s="186">
        <f t="shared" si="10"/>
        <v>0</v>
      </c>
      <c r="J69" s="186">
        <f t="shared" si="10"/>
        <v>0</v>
      </c>
      <c r="K69" s="186">
        <f t="shared" si="10"/>
        <v>0</v>
      </c>
      <c r="L69" s="315">
        <f>I69+J69+K69</f>
        <v>0</v>
      </c>
      <c r="N69" s="302"/>
      <c r="O69" s="302"/>
      <c r="P69" s="302"/>
    </row>
    <row r="70" spans="1:17" ht="15.75" customHeight="1">
      <c r="A70" s="994"/>
      <c r="B70" s="1008" t="s">
        <v>435</v>
      </c>
      <c r="C70" s="1008"/>
      <c r="D70" s="1008"/>
      <c r="E70" s="1008"/>
      <c r="F70" s="313">
        <v>0</v>
      </c>
      <c r="G70" s="313">
        <v>0</v>
      </c>
      <c r="H70" s="313">
        <v>0</v>
      </c>
      <c r="I70" s="313">
        <v>0</v>
      </c>
      <c r="J70" s="313">
        <v>0</v>
      </c>
      <c r="K70" s="313">
        <v>0</v>
      </c>
      <c r="L70" s="313">
        <v>0</v>
      </c>
    </row>
    <row r="71" spans="1:17" ht="15.75" customHeight="1">
      <c r="A71" s="994"/>
      <c r="B71" s="1007" t="s">
        <v>55</v>
      </c>
      <c r="C71" s="1007"/>
      <c r="D71" s="1007"/>
      <c r="E71" s="1007"/>
      <c r="F71" s="313">
        <v>0</v>
      </c>
      <c r="G71" s="313">
        <v>0</v>
      </c>
      <c r="H71" s="313">
        <v>0</v>
      </c>
      <c r="I71" s="313">
        <v>0</v>
      </c>
      <c r="J71" s="313">
        <v>0</v>
      </c>
      <c r="K71" s="313">
        <v>0</v>
      </c>
      <c r="L71" s="313">
        <v>0</v>
      </c>
    </row>
    <row r="72" spans="1:17" ht="15.75" customHeight="1">
      <c r="A72" s="994"/>
      <c r="B72" s="1007" t="s">
        <v>467</v>
      </c>
      <c r="C72" s="1007"/>
      <c r="D72" s="1007"/>
      <c r="E72" s="1007"/>
      <c r="F72" s="313">
        <v>0</v>
      </c>
      <c r="G72" s="313">
        <v>0</v>
      </c>
      <c r="H72" s="313">
        <v>0</v>
      </c>
      <c r="I72" s="313">
        <v>0</v>
      </c>
      <c r="J72" s="313">
        <v>0</v>
      </c>
      <c r="K72" s="313">
        <v>0</v>
      </c>
      <c r="L72" s="313">
        <v>0</v>
      </c>
    </row>
    <row r="73" spans="1:17" ht="15.75" customHeight="1">
      <c r="A73" s="1007" t="s">
        <v>437</v>
      </c>
      <c r="B73" s="1007"/>
      <c r="C73" s="1007"/>
      <c r="D73" s="1007"/>
      <c r="E73" s="1007"/>
      <c r="F73" s="314">
        <v>0</v>
      </c>
      <c r="G73" s="314">
        <f t="shared" ref="G73:K73" si="11">G93+G103+G112+G121</f>
        <v>0</v>
      </c>
      <c r="H73" s="314">
        <f t="shared" si="11"/>
        <v>0</v>
      </c>
      <c r="I73" s="314">
        <f t="shared" si="11"/>
        <v>0</v>
      </c>
      <c r="J73" s="314">
        <f t="shared" si="11"/>
        <v>0</v>
      </c>
      <c r="K73" s="314">
        <f t="shared" si="11"/>
        <v>0</v>
      </c>
      <c r="L73" s="314">
        <f>L93+L103</f>
        <v>0</v>
      </c>
    </row>
    <row r="74" spans="1:17" ht="15.75" customHeight="1">
      <c r="A74" s="1007" t="s">
        <v>438</v>
      </c>
      <c r="B74" s="1007"/>
      <c r="C74" s="1007"/>
      <c r="D74" s="1007"/>
      <c r="E74" s="1007"/>
      <c r="F74" s="313">
        <v>0</v>
      </c>
      <c r="G74" s="313">
        <v>0</v>
      </c>
      <c r="H74" s="313">
        <v>0</v>
      </c>
      <c r="I74" s="313">
        <v>0</v>
      </c>
      <c r="J74" s="313">
        <v>0</v>
      </c>
      <c r="K74" s="313">
        <v>0</v>
      </c>
      <c r="L74" s="313">
        <v>0</v>
      </c>
    </row>
    <row r="75" spans="1:17" ht="15.75" customHeight="1">
      <c r="A75" s="1007" t="s">
        <v>439</v>
      </c>
      <c r="B75" s="1007"/>
      <c r="C75" s="1007"/>
      <c r="D75" s="1007"/>
      <c r="E75" s="1007"/>
      <c r="F75" s="313">
        <v>0</v>
      </c>
      <c r="G75" s="313">
        <v>0</v>
      </c>
      <c r="H75" s="313">
        <v>0</v>
      </c>
      <c r="I75" s="313">
        <v>0</v>
      </c>
      <c r="J75" s="313">
        <v>0</v>
      </c>
      <c r="K75" s="313">
        <v>0</v>
      </c>
      <c r="L75" s="313">
        <v>0</v>
      </c>
    </row>
    <row r="76" spans="1:17" ht="15.75" customHeight="1">
      <c r="A76" s="1043" t="s">
        <v>441</v>
      </c>
      <c r="B76" s="1043"/>
      <c r="C76" s="1043"/>
      <c r="D76" s="1043"/>
      <c r="E76" s="1043"/>
      <c r="F76" s="492">
        <v>0</v>
      </c>
      <c r="G76" s="492">
        <v>0</v>
      </c>
      <c r="H76" s="492">
        <v>0</v>
      </c>
      <c r="I76" s="492">
        <v>0</v>
      </c>
      <c r="J76" s="492">
        <v>0</v>
      </c>
      <c r="K76" s="492">
        <v>0</v>
      </c>
      <c r="L76" s="492">
        <v>0</v>
      </c>
    </row>
    <row r="77" spans="1:17" ht="57.75" customHeight="1">
      <c r="A77" s="1014" t="s">
        <v>1452</v>
      </c>
      <c r="B77" s="1014"/>
      <c r="C77" s="1014"/>
      <c r="D77" s="1014"/>
      <c r="E77" s="1014"/>
      <c r="F77" s="185">
        <f>F78+F83+F84+F85</f>
        <v>103829.861</v>
      </c>
      <c r="G77" s="185">
        <f t="shared" ref="G77:K77" si="12">G78+G83+G84+G85</f>
        <v>104101.808</v>
      </c>
      <c r="H77" s="185">
        <f t="shared" si="12"/>
        <v>104101.808</v>
      </c>
      <c r="I77" s="185">
        <f t="shared" si="12"/>
        <v>104101.808</v>
      </c>
      <c r="J77" s="185">
        <f t="shared" si="12"/>
        <v>104101.808</v>
      </c>
      <c r="K77" s="185">
        <f t="shared" si="12"/>
        <v>104101.808</v>
      </c>
      <c r="L77" s="185">
        <f>F77+G77+H77+I77+J77+K77</f>
        <v>624338.90100000007</v>
      </c>
      <c r="M77" s="297" t="s">
        <v>1034</v>
      </c>
    </row>
    <row r="78" spans="1:17" ht="15.75" customHeight="1">
      <c r="A78" s="1007" t="s">
        <v>433</v>
      </c>
      <c r="B78" s="1007"/>
      <c r="C78" s="1007"/>
      <c r="D78" s="1007"/>
      <c r="E78" s="1007"/>
      <c r="F78" s="186">
        <v>103829.861</v>
      </c>
      <c r="G78" s="186">
        <v>104101.808</v>
      </c>
      <c r="H78" s="186">
        <v>104101.808</v>
      </c>
      <c r="I78" s="186">
        <v>104101.808</v>
      </c>
      <c r="J78" s="186">
        <v>104101.808</v>
      </c>
      <c r="K78" s="186">
        <v>104101.808</v>
      </c>
      <c r="L78" s="186">
        <f>F78+G78+H78+I78+J78+K78</f>
        <v>624338.90100000007</v>
      </c>
      <c r="N78" s="302">
        <v>103829.861</v>
      </c>
      <c r="O78" s="302">
        <v>104101.808</v>
      </c>
      <c r="P78" s="302">
        <v>104101.808</v>
      </c>
      <c r="Q78" s="127"/>
    </row>
    <row r="79" spans="1:17" ht="15.75" customHeight="1">
      <c r="A79" s="994"/>
      <c r="B79" s="995" t="s">
        <v>434</v>
      </c>
      <c r="C79" s="995"/>
      <c r="D79" s="995"/>
      <c r="E79" s="995"/>
      <c r="F79" s="186">
        <v>0</v>
      </c>
      <c r="G79" s="186">
        <f t="shared" ref="G79:K79" si="13">G99+G108+G117+G126</f>
        <v>0</v>
      </c>
      <c r="H79" s="186">
        <f t="shared" si="13"/>
        <v>0</v>
      </c>
      <c r="I79" s="186">
        <f t="shared" si="13"/>
        <v>0</v>
      </c>
      <c r="J79" s="186">
        <f t="shared" si="13"/>
        <v>0</v>
      </c>
      <c r="K79" s="186">
        <f t="shared" si="13"/>
        <v>0</v>
      </c>
      <c r="L79" s="315">
        <f>I79+J79+K79</f>
        <v>0</v>
      </c>
      <c r="N79" s="302"/>
      <c r="O79" s="302"/>
      <c r="P79" s="302"/>
    </row>
    <row r="80" spans="1:17" ht="15.75" customHeight="1">
      <c r="A80" s="994"/>
      <c r="B80" s="1008" t="s">
        <v>435</v>
      </c>
      <c r="C80" s="1008"/>
      <c r="D80" s="1008"/>
      <c r="E80" s="1008"/>
      <c r="F80" s="313">
        <v>0</v>
      </c>
      <c r="G80" s="313">
        <v>0</v>
      </c>
      <c r="H80" s="313">
        <v>0</v>
      </c>
      <c r="I80" s="313">
        <v>0</v>
      </c>
      <c r="J80" s="313">
        <v>0</v>
      </c>
      <c r="K80" s="313">
        <v>0</v>
      </c>
      <c r="L80" s="313">
        <v>0</v>
      </c>
    </row>
    <row r="81" spans="1:17" ht="15.75" customHeight="1">
      <c r="A81" s="994"/>
      <c r="B81" s="1007" t="s">
        <v>55</v>
      </c>
      <c r="C81" s="1007"/>
      <c r="D81" s="1007"/>
      <c r="E81" s="1007"/>
      <c r="F81" s="313">
        <v>0</v>
      </c>
      <c r="G81" s="313">
        <v>0</v>
      </c>
      <c r="H81" s="313">
        <v>0</v>
      </c>
      <c r="I81" s="313">
        <v>0</v>
      </c>
      <c r="J81" s="313">
        <v>0</v>
      </c>
      <c r="K81" s="313">
        <v>0</v>
      </c>
      <c r="L81" s="313">
        <v>0</v>
      </c>
    </row>
    <row r="82" spans="1:17" ht="15.75" customHeight="1">
      <c r="A82" s="994"/>
      <c r="B82" s="1007" t="s">
        <v>467</v>
      </c>
      <c r="C82" s="1007"/>
      <c r="D82" s="1007"/>
      <c r="E82" s="1007"/>
      <c r="F82" s="313">
        <v>0</v>
      </c>
      <c r="G82" s="313">
        <v>0</v>
      </c>
      <c r="H82" s="313">
        <v>0</v>
      </c>
      <c r="I82" s="313">
        <v>0</v>
      </c>
      <c r="J82" s="313">
        <v>0</v>
      </c>
      <c r="K82" s="313">
        <v>0</v>
      </c>
      <c r="L82" s="313">
        <v>0</v>
      </c>
    </row>
    <row r="83" spans="1:17" ht="15.75" customHeight="1">
      <c r="A83" s="1007" t="s">
        <v>437</v>
      </c>
      <c r="B83" s="1007"/>
      <c r="C83" s="1007"/>
      <c r="D83" s="1007"/>
      <c r="E83" s="1007"/>
      <c r="F83" s="314">
        <v>0</v>
      </c>
      <c r="G83" s="314">
        <f t="shared" ref="G83:K83" si="14">G103+G112+G121+G130</f>
        <v>0</v>
      </c>
      <c r="H83" s="314">
        <f t="shared" si="14"/>
        <v>0</v>
      </c>
      <c r="I83" s="314">
        <f t="shared" si="14"/>
        <v>0</v>
      </c>
      <c r="J83" s="314">
        <f t="shared" si="14"/>
        <v>0</v>
      </c>
      <c r="K83" s="314">
        <f t="shared" si="14"/>
        <v>0</v>
      </c>
      <c r="L83" s="314">
        <f>L103+L112</f>
        <v>0</v>
      </c>
    </row>
    <row r="84" spans="1:17" ht="15.75" customHeight="1">
      <c r="A84" s="1007" t="s">
        <v>438</v>
      </c>
      <c r="B84" s="1007"/>
      <c r="C84" s="1007"/>
      <c r="D84" s="1007"/>
      <c r="E84" s="1007"/>
      <c r="F84" s="313">
        <v>0</v>
      </c>
      <c r="G84" s="313">
        <v>0</v>
      </c>
      <c r="H84" s="313">
        <v>0</v>
      </c>
      <c r="I84" s="313">
        <v>0</v>
      </c>
      <c r="J84" s="313">
        <v>0</v>
      </c>
      <c r="K84" s="313">
        <v>0</v>
      </c>
      <c r="L84" s="313">
        <v>0</v>
      </c>
    </row>
    <row r="85" spans="1:17" ht="15.75" customHeight="1">
      <c r="A85" s="1007" t="s">
        <v>439</v>
      </c>
      <c r="B85" s="1007"/>
      <c r="C85" s="1007"/>
      <c r="D85" s="1007"/>
      <c r="E85" s="1007"/>
      <c r="F85" s="313">
        <v>0</v>
      </c>
      <c r="G85" s="313">
        <v>0</v>
      </c>
      <c r="H85" s="313">
        <v>0</v>
      </c>
      <c r="I85" s="313">
        <v>0</v>
      </c>
      <c r="J85" s="313">
        <v>0</v>
      </c>
      <c r="K85" s="313">
        <v>0</v>
      </c>
      <c r="L85" s="313">
        <v>0</v>
      </c>
    </row>
    <row r="86" spans="1:17" ht="15.75" customHeight="1">
      <c r="A86" s="1043" t="s">
        <v>441</v>
      </c>
      <c r="B86" s="1043"/>
      <c r="C86" s="1043"/>
      <c r="D86" s="1043"/>
      <c r="E86" s="1043"/>
      <c r="F86" s="492">
        <v>0</v>
      </c>
      <c r="G86" s="492">
        <v>0</v>
      </c>
      <c r="H86" s="492">
        <v>0</v>
      </c>
      <c r="I86" s="492">
        <v>0</v>
      </c>
      <c r="J86" s="492">
        <v>0</v>
      </c>
      <c r="K86" s="492">
        <v>0</v>
      </c>
      <c r="L86" s="492">
        <v>0</v>
      </c>
    </row>
    <row r="87" spans="1:17" ht="15.75" customHeight="1">
      <c r="A87" s="1014" t="s">
        <v>1453</v>
      </c>
      <c r="B87" s="1014"/>
      <c r="C87" s="1014"/>
      <c r="D87" s="1014"/>
      <c r="E87" s="1014"/>
      <c r="F87" s="185">
        <f>F88+F93+F94+F95</f>
        <v>210945.63399999999</v>
      </c>
      <c r="G87" s="185">
        <f t="shared" ref="G87:K87" si="15">G88+G93+G94+G95</f>
        <v>210945.63399999999</v>
      </c>
      <c r="H87" s="185">
        <f t="shared" si="15"/>
        <v>210945.63399999999</v>
      </c>
      <c r="I87" s="185">
        <f t="shared" si="15"/>
        <v>210945.63399999999</v>
      </c>
      <c r="J87" s="185">
        <f t="shared" si="15"/>
        <v>210945.63399999999</v>
      </c>
      <c r="K87" s="185">
        <f t="shared" si="15"/>
        <v>210945.63399999999</v>
      </c>
      <c r="L87" s="185">
        <f>F87+G87+H87+I87+J87+K87</f>
        <v>1265673.804</v>
      </c>
      <c r="M87" s="297" t="s">
        <v>1101</v>
      </c>
    </row>
    <row r="88" spans="1:17" ht="15.75" customHeight="1">
      <c r="A88" s="1007" t="s">
        <v>433</v>
      </c>
      <c r="B88" s="1007"/>
      <c r="C88" s="1007"/>
      <c r="D88" s="1007"/>
      <c r="E88" s="1007"/>
      <c r="F88" s="186">
        <v>210945.63399999999</v>
      </c>
      <c r="G88" s="186">
        <v>210945.63399999999</v>
      </c>
      <c r="H88" s="186">
        <v>210945.63399999999</v>
      </c>
      <c r="I88" s="186">
        <v>210945.63399999999</v>
      </c>
      <c r="J88" s="186">
        <v>210945.63399999999</v>
      </c>
      <c r="K88" s="186">
        <v>210945.63399999999</v>
      </c>
      <c r="L88" s="186">
        <f>F88+G88+H88+I88+J88+K88</f>
        <v>1265673.804</v>
      </c>
      <c r="N88" s="302">
        <v>210945.63399999999</v>
      </c>
      <c r="O88" s="302">
        <v>210945.63399999999</v>
      </c>
      <c r="P88" s="302">
        <v>210945.63399999999</v>
      </c>
      <c r="Q88" s="127"/>
    </row>
    <row r="89" spans="1:17" ht="15.75" customHeight="1">
      <c r="A89" s="994"/>
      <c r="B89" s="995" t="s">
        <v>434</v>
      </c>
      <c r="C89" s="995"/>
      <c r="D89" s="995"/>
      <c r="E89" s="995"/>
      <c r="F89" s="186">
        <v>0</v>
      </c>
      <c r="G89" s="186">
        <f t="shared" ref="G89:K89" si="16">G108+G117+G126+G135</f>
        <v>0</v>
      </c>
      <c r="H89" s="186">
        <f t="shared" si="16"/>
        <v>0</v>
      </c>
      <c r="I89" s="186">
        <f t="shared" si="16"/>
        <v>0</v>
      </c>
      <c r="J89" s="186">
        <f t="shared" si="16"/>
        <v>0</v>
      </c>
      <c r="K89" s="186">
        <f t="shared" si="16"/>
        <v>0</v>
      </c>
      <c r="L89" s="315">
        <f>I89+J89+K89</f>
        <v>0</v>
      </c>
      <c r="N89" s="302"/>
      <c r="O89" s="302"/>
      <c r="P89" s="302"/>
    </row>
    <row r="90" spans="1:17" ht="15.75" customHeight="1">
      <c r="A90" s="994"/>
      <c r="B90" s="1008" t="s">
        <v>435</v>
      </c>
      <c r="C90" s="1008"/>
      <c r="D90" s="1008"/>
      <c r="E90" s="1008"/>
      <c r="F90" s="313">
        <v>0</v>
      </c>
      <c r="G90" s="313">
        <v>0</v>
      </c>
      <c r="H90" s="313">
        <v>0</v>
      </c>
      <c r="I90" s="313">
        <v>0</v>
      </c>
      <c r="J90" s="313">
        <v>0</v>
      </c>
      <c r="K90" s="313">
        <v>0</v>
      </c>
      <c r="L90" s="313">
        <v>0</v>
      </c>
    </row>
    <row r="91" spans="1:17">
      <c r="A91" s="994"/>
      <c r="B91" s="1007" t="s">
        <v>55</v>
      </c>
      <c r="C91" s="1007"/>
      <c r="D91" s="1007"/>
      <c r="E91" s="1007"/>
      <c r="F91" s="313">
        <v>0</v>
      </c>
      <c r="G91" s="313">
        <v>0</v>
      </c>
      <c r="H91" s="313">
        <v>0</v>
      </c>
      <c r="I91" s="313">
        <v>0</v>
      </c>
      <c r="J91" s="313">
        <v>0</v>
      </c>
      <c r="K91" s="313">
        <v>0</v>
      </c>
      <c r="L91" s="313">
        <v>0</v>
      </c>
    </row>
    <row r="92" spans="1:17">
      <c r="A92" s="994"/>
      <c r="B92" s="1007" t="s">
        <v>467</v>
      </c>
      <c r="C92" s="1007"/>
      <c r="D92" s="1007"/>
      <c r="E92" s="1007"/>
      <c r="F92" s="313">
        <v>0</v>
      </c>
      <c r="G92" s="313">
        <v>0</v>
      </c>
      <c r="H92" s="313">
        <v>0</v>
      </c>
      <c r="I92" s="313">
        <v>0</v>
      </c>
      <c r="J92" s="313">
        <v>0</v>
      </c>
      <c r="K92" s="313">
        <v>0</v>
      </c>
      <c r="L92" s="313">
        <v>0</v>
      </c>
    </row>
    <row r="93" spans="1:17">
      <c r="A93" s="1007" t="s">
        <v>437</v>
      </c>
      <c r="B93" s="1007"/>
      <c r="C93" s="1007"/>
      <c r="D93" s="1007"/>
      <c r="E93" s="1007"/>
      <c r="F93" s="314">
        <v>0</v>
      </c>
      <c r="G93" s="314">
        <f t="shared" ref="G93:K93" si="17">G112+G121+G130+G139</f>
        <v>0</v>
      </c>
      <c r="H93" s="314">
        <f t="shared" si="17"/>
        <v>0</v>
      </c>
      <c r="I93" s="314">
        <f t="shared" si="17"/>
        <v>0</v>
      </c>
      <c r="J93" s="314">
        <f t="shared" si="17"/>
        <v>0</v>
      </c>
      <c r="K93" s="314">
        <f t="shared" si="17"/>
        <v>0</v>
      </c>
      <c r="L93" s="314">
        <f>L112+L121</f>
        <v>0</v>
      </c>
    </row>
    <row r="94" spans="1:17">
      <c r="A94" s="1007" t="s">
        <v>438</v>
      </c>
      <c r="B94" s="1007"/>
      <c r="C94" s="1007"/>
      <c r="D94" s="1007"/>
      <c r="E94" s="1007"/>
      <c r="F94" s="313">
        <v>0</v>
      </c>
      <c r="G94" s="313">
        <v>0</v>
      </c>
      <c r="H94" s="313">
        <v>0</v>
      </c>
      <c r="I94" s="313">
        <v>0</v>
      </c>
      <c r="J94" s="313">
        <v>0</v>
      </c>
      <c r="K94" s="313">
        <v>0</v>
      </c>
      <c r="L94" s="313">
        <v>0</v>
      </c>
    </row>
    <row r="95" spans="1:17">
      <c r="A95" s="1007" t="s">
        <v>439</v>
      </c>
      <c r="B95" s="1007"/>
      <c r="C95" s="1007"/>
      <c r="D95" s="1007"/>
      <c r="E95" s="1007"/>
      <c r="F95" s="313">
        <v>0</v>
      </c>
      <c r="G95" s="313">
        <v>0</v>
      </c>
      <c r="H95" s="313">
        <v>0</v>
      </c>
      <c r="I95" s="313">
        <v>0</v>
      </c>
      <c r="J95" s="313">
        <v>0</v>
      </c>
      <c r="K95" s="313">
        <v>0</v>
      </c>
      <c r="L95" s="313">
        <v>0</v>
      </c>
    </row>
    <row r="96" spans="1:17">
      <c r="A96" s="1043" t="s">
        <v>441</v>
      </c>
      <c r="B96" s="1043"/>
      <c r="C96" s="1043"/>
      <c r="D96" s="1043"/>
      <c r="E96" s="1043"/>
      <c r="F96" s="492">
        <v>0</v>
      </c>
      <c r="G96" s="492">
        <v>0</v>
      </c>
      <c r="H96" s="492">
        <v>0</v>
      </c>
      <c r="I96" s="492">
        <v>0</v>
      </c>
      <c r="J96" s="492">
        <v>0</v>
      </c>
      <c r="K96" s="492">
        <v>0</v>
      </c>
      <c r="L96" s="492">
        <v>0</v>
      </c>
    </row>
    <row r="97" spans="1:19" ht="33.75" customHeight="1">
      <c r="A97" s="1086" t="s">
        <v>660</v>
      </c>
      <c r="B97" s="1086"/>
      <c r="C97" s="1086"/>
      <c r="D97" s="1086"/>
      <c r="E97" s="1086"/>
      <c r="F97" s="1086"/>
    </row>
    <row r="98" spans="1:19" ht="105" customHeight="1">
      <c r="A98" s="991" t="s">
        <v>472</v>
      </c>
      <c r="B98" s="991"/>
      <c r="C98" s="413" t="s">
        <v>473</v>
      </c>
      <c r="D98" s="411" t="s">
        <v>1226</v>
      </c>
      <c r="E98" s="411" t="s">
        <v>475</v>
      </c>
      <c r="F98" s="411" t="s">
        <v>27</v>
      </c>
    </row>
    <row r="99" spans="1:19" ht="105" customHeight="1">
      <c r="A99" s="1021">
        <v>1</v>
      </c>
      <c r="B99" s="1023"/>
      <c r="C99" s="413">
        <v>2</v>
      </c>
      <c r="D99" s="411">
        <v>3</v>
      </c>
      <c r="E99" s="411">
        <v>4</v>
      </c>
      <c r="F99" s="411">
        <v>5</v>
      </c>
    </row>
    <row r="100" spans="1:19" ht="45" customHeight="1">
      <c r="A100" s="1072" t="s">
        <v>1454</v>
      </c>
      <c r="B100" s="1073"/>
      <c r="C100" s="1073"/>
      <c r="D100" s="1073"/>
      <c r="E100" s="1073"/>
      <c r="F100" s="1074"/>
    </row>
    <row r="101" spans="1:19" s="145" customFormat="1" ht="105" customHeight="1">
      <c r="A101" s="1081" t="s">
        <v>1353</v>
      </c>
      <c r="B101" s="1082"/>
      <c r="C101" s="173" t="s">
        <v>476</v>
      </c>
      <c r="D101" s="172" t="s">
        <v>566</v>
      </c>
      <c r="E101" s="173" t="s">
        <v>545</v>
      </c>
      <c r="F101" s="173" t="s">
        <v>68</v>
      </c>
      <c r="G101" s="1"/>
      <c r="H101" s="1"/>
      <c r="I101" s="1"/>
      <c r="J101" s="1"/>
      <c r="K101" s="1"/>
      <c r="L101" s="1"/>
      <c r="M101" s="1"/>
      <c r="N101" s="1"/>
      <c r="O101" s="1"/>
      <c r="P101" s="1"/>
      <c r="Q101" s="1"/>
      <c r="R101" s="1"/>
      <c r="S101" s="1"/>
    </row>
    <row r="102" spans="1:19" s="145" customFormat="1" ht="105" customHeight="1">
      <c r="A102" s="1001" t="s">
        <v>789</v>
      </c>
      <c r="B102" s="1002"/>
      <c r="C102" s="159" t="s">
        <v>615</v>
      </c>
      <c r="D102" s="157" t="s">
        <v>566</v>
      </c>
      <c r="E102" s="108" t="s">
        <v>546</v>
      </c>
      <c r="F102" s="109" t="s">
        <v>68</v>
      </c>
      <c r="G102" s="1"/>
      <c r="H102" s="1"/>
      <c r="I102" s="1"/>
      <c r="J102" s="1"/>
      <c r="K102" s="1"/>
      <c r="L102" s="1"/>
      <c r="M102" s="1"/>
      <c r="N102" s="1"/>
      <c r="O102" s="1"/>
      <c r="P102" s="1"/>
      <c r="Q102" s="1"/>
      <c r="R102" s="1"/>
      <c r="S102" s="1"/>
    </row>
    <row r="103" spans="1:19" s="145" customFormat="1" ht="110.25" customHeight="1">
      <c r="A103" s="1001" t="s">
        <v>1191</v>
      </c>
      <c r="B103" s="1002"/>
      <c r="C103" s="159" t="s">
        <v>673</v>
      </c>
      <c r="D103" s="157" t="s">
        <v>566</v>
      </c>
      <c r="E103" s="108" t="s">
        <v>545</v>
      </c>
      <c r="F103" s="109" t="s">
        <v>68</v>
      </c>
      <c r="G103" s="1"/>
      <c r="H103" s="1"/>
      <c r="I103" s="1"/>
      <c r="J103" s="1"/>
      <c r="K103" s="1"/>
      <c r="L103" s="1"/>
      <c r="M103" s="1"/>
      <c r="N103" s="1"/>
      <c r="O103" s="1"/>
      <c r="P103" s="1"/>
      <c r="Q103" s="1"/>
      <c r="R103" s="1"/>
      <c r="S103" s="1"/>
    </row>
    <row r="104" spans="1:19" s="145" customFormat="1" ht="105" customHeight="1">
      <c r="A104" s="1001" t="s">
        <v>1192</v>
      </c>
      <c r="B104" s="1002"/>
      <c r="C104" s="159" t="s">
        <v>677</v>
      </c>
      <c r="D104" s="157" t="s">
        <v>566</v>
      </c>
      <c r="E104" s="108" t="s">
        <v>545</v>
      </c>
      <c r="F104" s="109" t="s">
        <v>68</v>
      </c>
      <c r="G104" s="1"/>
      <c r="H104" s="1"/>
      <c r="I104" s="1"/>
      <c r="J104" s="1"/>
      <c r="K104" s="1"/>
      <c r="L104" s="1"/>
      <c r="M104" s="1"/>
      <c r="N104" s="1"/>
      <c r="O104" s="1"/>
      <c r="P104" s="1"/>
      <c r="Q104" s="1"/>
      <c r="R104" s="1"/>
      <c r="S104" s="1"/>
    </row>
    <row r="105" spans="1:19" s="145" customFormat="1" ht="105" customHeight="1">
      <c r="A105" s="1001" t="s">
        <v>1193</v>
      </c>
      <c r="B105" s="1002"/>
      <c r="C105" s="159" t="s">
        <v>906</v>
      </c>
      <c r="D105" s="157" t="s">
        <v>566</v>
      </c>
      <c r="E105" s="108" t="s">
        <v>545</v>
      </c>
      <c r="F105" s="109" t="s">
        <v>68</v>
      </c>
      <c r="G105" s="1"/>
      <c r="H105" s="1"/>
      <c r="I105" s="1"/>
      <c r="J105" s="1"/>
      <c r="K105" s="1"/>
      <c r="L105" s="1"/>
      <c r="M105" s="1"/>
      <c r="N105" s="1"/>
      <c r="O105" s="1"/>
      <c r="P105" s="1"/>
      <c r="Q105" s="1"/>
      <c r="R105" s="1"/>
      <c r="S105" s="1"/>
    </row>
    <row r="106" spans="1:19" s="145" customFormat="1" ht="105" customHeight="1">
      <c r="A106" s="1001" t="s">
        <v>1194</v>
      </c>
      <c r="B106" s="1002"/>
      <c r="C106" s="159" t="s">
        <v>674</v>
      </c>
      <c r="D106" s="157" t="s">
        <v>566</v>
      </c>
      <c r="E106" s="108" t="s">
        <v>545</v>
      </c>
      <c r="F106" s="109" t="s">
        <v>68</v>
      </c>
      <c r="G106" s="1"/>
      <c r="H106" s="1"/>
      <c r="I106" s="1"/>
      <c r="J106" s="1"/>
      <c r="K106" s="1"/>
      <c r="L106" s="1"/>
      <c r="M106" s="1"/>
      <c r="N106" s="1"/>
      <c r="O106" s="1"/>
      <c r="P106" s="1"/>
      <c r="Q106" s="1"/>
      <c r="R106" s="1"/>
      <c r="S106" s="1"/>
    </row>
    <row r="107" spans="1:19" s="145" customFormat="1" ht="105" customHeight="1">
      <c r="A107" s="1001" t="s">
        <v>1195</v>
      </c>
      <c r="B107" s="1002"/>
      <c r="C107" s="159" t="s">
        <v>674</v>
      </c>
      <c r="D107" s="157" t="s">
        <v>566</v>
      </c>
      <c r="E107" s="108" t="s">
        <v>545</v>
      </c>
      <c r="F107" s="109" t="s">
        <v>68</v>
      </c>
      <c r="G107" s="1"/>
      <c r="H107" s="1"/>
      <c r="I107" s="1"/>
      <c r="J107" s="1"/>
      <c r="K107" s="1"/>
      <c r="L107" s="1"/>
      <c r="M107" s="1"/>
      <c r="N107" s="1"/>
      <c r="O107" s="1"/>
      <c r="P107" s="1"/>
      <c r="Q107" s="1"/>
      <c r="R107" s="1"/>
      <c r="S107" s="1"/>
    </row>
    <row r="108" spans="1:19" ht="105" customHeight="1">
      <c r="A108" s="1081" t="s">
        <v>1354</v>
      </c>
      <c r="B108" s="1082"/>
      <c r="C108" s="173" t="s">
        <v>476</v>
      </c>
      <c r="D108" s="172" t="s">
        <v>566</v>
      </c>
      <c r="E108" s="173" t="s">
        <v>644</v>
      </c>
      <c r="F108" s="173" t="s">
        <v>68</v>
      </c>
    </row>
    <row r="109" spans="1:19" ht="105" customHeight="1">
      <c r="A109" s="1001" t="s">
        <v>790</v>
      </c>
      <c r="B109" s="1002"/>
      <c r="C109" s="159" t="s">
        <v>657</v>
      </c>
      <c r="D109" s="157" t="s">
        <v>566</v>
      </c>
      <c r="E109" s="108" t="s">
        <v>644</v>
      </c>
      <c r="F109" s="109" t="s">
        <v>68</v>
      </c>
    </row>
    <row r="110" spans="1:19" ht="105" customHeight="1">
      <c r="A110" s="1001" t="s">
        <v>791</v>
      </c>
      <c r="B110" s="1002"/>
      <c r="C110" s="159" t="s">
        <v>676</v>
      </c>
      <c r="D110" s="157" t="s">
        <v>566</v>
      </c>
      <c r="E110" s="108" t="s">
        <v>644</v>
      </c>
      <c r="F110" s="109" t="s">
        <v>68</v>
      </c>
      <c r="S110" s="145"/>
    </row>
    <row r="111" spans="1:19" ht="105" customHeight="1">
      <c r="A111" s="1081" t="s">
        <v>1355</v>
      </c>
      <c r="B111" s="1082"/>
      <c r="C111" s="173" t="s">
        <v>476</v>
      </c>
      <c r="D111" s="172" t="s">
        <v>566</v>
      </c>
      <c r="E111" s="173" t="s">
        <v>644</v>
      </c>
      <c r="F111" s="173" t="s">
        <v>68</v>
      </c>
      <c r="G111" s="145"/>
      <c r="H111" s="145"/>
      <c r="I111" s="145"/>
      <c r="J111" s="145"/>
      <c r="K111" s="145"/>
      <c r="L111" s="145"/>
      <c r="M111" s="145"/>
      <c r="N111" s="145"/>
      <c r="O111" s="145"/>
      <c r="P111" s="145"/>
      <c r="Q111" s="145"/>
      <c r="R111" s="145"/>
      <c r="S111" s="145"/>
    </row>
    <row r="112" spans="1:19" ht="105" customHeight="1">
      <c r="A112" s="1001" t="s">
        <v>773</v>
      </c>
      <c r="B112" s="1002"/>
      <c r="C112" s="159" t="s">
        <v>615</v>
      </c>
      <c r="D112" s="157" t="s">
        <v>566</v>
      </c>
      <c r="E112" s="108" t="s">
        <v>546</v>
      </c>
      <c r="F112" s="109" t="s">
        <v>68</v>
      </c>
      <c r="G112" s="145"/>
      <c r="H112" s="145"/>
      <c r="I112" s="145"/>
      <c r="J112" s="145"/>
      <c r="K112" s="145"/>
      <c r="L112" s="145"/>
      <c r="M112" s="145"/>
      <c r="N112" s="145"/>
      <c r="O112" s="145"/>
      <c r="P112" s="145"/>
      <c r="Q112" s="145"/>
      <c r="R112" s="145"/>
      <c r="S112" s="145"/>
    </row>
    <row r="113" spans="1:19" ht="105" customHeight="1">
      <c r="A113" s="1001" t="s">
        <v>1196</v>
      </c>
      <c r="B113" s="1002"/>
      <c r="C113" s="159" t="s">
        <v>673</v>
      </c>
      <c r="D113" s="157" t="s">
        <v>566</v>
      </c>
      <c r="E113" s="108" t="s">
        <v>545</v>
      </c>
      <c r="F113" s="109" t="s">
        <v>68</v>
      </c>
      <c r="G113" s="145"/>
      <c r="H113" s="1129"/>
      <c r="I113" s="1129"/>
      <c r="J113" s="145"/>
      <c r="K113" s="145"/>
      <c r="L113" s="145"/>
      <c r="M113" s="145"/>
      <c r="N113" s="145"/>
      <c r="O113" s="145"/>
      <c r="P113" s="145"/>
      <c r="Q113" s="145"/>
      <c r="R113" s="145"/>
      <c r="S113" s="145"/>
    </row>
    <row r="114" spans="1:19" ht="105" customHeight="1">
      <c r="A114" s="1001" t="s">
        <v>1197</v>
      </c>
      <c r="B114" s="1002"/>
      <c r="C114" s="159" t="s">
        <v>677</v>
      </c>
      <c r="D114" s="157" t="s">
        <v>566</v>
      </c>
      <c r="E114" s="108" t="s">
        <v>545</v>
      </c>
      <c r="F114" s="109" t="s">
        <v>68</v>
      </c>
      <c r="G114" s="145"/>
      <c r="H114" s="145"/>
      <c r="I114" s="145"/>
      <c r="J114" s="145"/>
      <c r="K114" s="145"/>
      <c r="L114" s="145"/>
      <c r="M114" s="145"/>
      <c r="N114" s="145"/>
      <c r="O114" s="145"/>
      <c r="P114" s="145"/>
      <c r="Q114" s="145"/>
      <c r="R114" s="145"/>
      <c r="S114" s="145"/>
    </row>
    <row r="115" spans="1:19" ht="105" customHeight="1">
      <c r="A115" s="1001" t="s">
        <v>1198</v>
      </c>
      <c r="B115" s="1002"/>
      <c r="C115" s="159" t="s">
        <v>906</v>
      </c>
      <c r="D115" s="157" t="s">
        <v>566</v>
      </c>
      <c r="E115" s="108" t="s">
        <v>545</v>
      </c>
      <c r="F115" s="109" t="s">
        <v>68</v>
      </c>
      <c r="G115" s="145"/>
      <c r="H115" s="145"/>
      <c r="I115" s="145"/>
      <c r="J115" s="145"/>
      <c r="K115" s="145"/>
      <c r="L115" s="145"/>
      <c r="M115" s="145"/>
      <c r="N115" s="145"/>
      <c r="O115" s="145"/>
      <c r="P115" s="145"/>
      <c r="Q115" s="145"/>
      <c r="R115" s="145"/>
      <c r="S115" s="145"/>
    </row>
    <row r="116" spans="1:19" ht="105" customHeight="1">
      <c r="A116" s="1001" t="s">
        <v>1199</v>
      </c>
      <c r="B116" s="1002"/>
      <c r="C116" s="159" t="s">
        <v>674</v>
      </c>
      <c r="D116" s="157" t="s">
        <v>566</v>
      </c>
      <c r="E116" s="108" t="s">
        <v>545</v>
      </c>
      <c r="F116" s="109" t="s">
        <v>68</v>
      </c>
      <c r="G116" s="145"/>
      <c r="H116" s="145"/>
      <c r="I116" s="145"/>
      <c r="J116" s="145"/>
      <c r="K116" s="145"/>
      <c r="L116" s="145"/>
      <c r="M116" s="145"/>
      <c r="N116" s="145"/>
      <c r="O116" s="145"/>
      <c r="P116" s="145"/>
      <c r="Q116" s="145"/>
      <c r="R116" s="145"/>
      <c r="S116" s="145"/>
    </row>
    <row r="117" spans="1:19" ht="105" customHeight="1">
      <c r="A117" s="1001" t="s">
        <v>1200</v>
      </c>
      <c r="B117" s="1002"/>
      <c r="C117" s="159" t="s">
        <v>674</v>
      </c>
      <c r="D117" s="157" t="s">
        <v>566</v>
      </c>
      <c r="E117" s="108" t="s">
        <v>545</v>
      </c>
      <c r="F117" s="109" t="s">
        <v>68</v>
      </c>
      <c r="G117" s="145"/>
      <c r="H117" s="145"/>
      <c r="I117" s="145"/>
      <c r="J117" s="145"/>
      <c r="K117" s="145"/>
      <c r="L117" s="145"/>
      <c r="M117" s="145"/>
      <c r="N117" s="145"/>
      <c r="O117" s="145"/>
      <c r="P117" s="145"/>
      <c r="Q117" s="145"/>
      <c r="R117" s="145"/>
    </row>
    <row r="118" spans="1:19" ht="105" customHeight="1">
      <c r="A118" s="1081" t="s">
        <v>1356</v>
      </c>
      <c r="B118" s="1082"/>
      <c r="C118" s="173" t="s">
        <v>476</v>
      </c>
      <c r="D118" s="172" t="s">
        <v>566</v>
      </c>
      <c r="E118" s="173" t="s">
        <v>644</v>
      </c>
      <c r="F118" s="173" t="s">
        <v>68</v>
      </c>
    </row>
    <row r="119" spans="1:19" ht="105" customHeight="1">
      <c r="A119" s="1024" t="s">
        <v>1201</v>
      </c>
      <c r="B119" s="1026"/>
      <c r="C119" s="174" t="s">
        <v>604</v>
      </c>
      <c r="D119" s="157" t="s">
        <v>566</v>
      </c>
      <c r="E119" s="108" t="s">
        <v>643</v>
      </c>
      <c r="F119" s="109" t="s">
        <v>68</v>
      </c>
    </row>
    <row r="120" spans="1:19" ht="105" customHeight="1">
      <c r="A120" s="1069" t="s">
        <v>1202</v>
      </c>
      <c r="B120" s="1069"/>
      <c r="C120" s="174" t="s">
        <v>605</v>
      </c>
      <c r="D120" s="157" t="s">
        <v>566</v>
      </c>
      <c r="E120" s="108" t="s">
        <v>546</v>
      </c>
      <c r="F120" s="109" t="s">
        <v>68</v>
      </c>
    </row>
    <row r="121" spans="1:19" ht="105" customHeight="1">
      <c r="A121" s="1069" t="s">
        <v>1203</v>
      </c>
      <c r="B121" s="1069"/>
      <c r="C121" s="174" t="s">
        <v>606</v>
      </c>
      <c r="D121" s="157" t="s">
        <v>566</v>
      </c>
      <c r="E121" s="108" t="s">
        <v>545</v>
      </c>
      <c r="F121" s="109" t="s">
        <v>68</v>
      </c>
    </row>
    <row r="122" spans="1:19" ht="105">
      <c r="A122" s="1069" t="s">
        <v>1204</v>
      </c>
      <c r="B122" s="1069"/>
      <c r="C122" s="174" t="s">
        <v>609</v>
      </c>
      <c r="D122" s="157" t="s">
        <v>566</v>
      </c>
      <c r="E122" s="108" t="s">
        <v>545</v>
      </c>
      <c r="F122" s="109" t="s">
        <v>68</v>
      </c>
    </row>
  </sheetData>
  <mergeCells count="141">
    <mergeCell ref="A122:B122"/>
    <mergeCell ref="A95:E95"/>
    <mergeCell ref="A121:B121"/>
    <mergeCell ref="A113:B113"/>
    <mergeCell ref="A114:B114"/>
    <mergeCell ref="A115:B115"/>
    <mergeCell ref="A116:B116"/>
    <mergeCell ref="A117:B117"/>
    <mergeCell ref="A118:B118"/>
    <mergeCell ref="A119:B119"/>
    <mergeCell ref="A120:B120"/>
    <mergeCell ref="A97:F97"/>
    <mergeCell ref="A99:B99"/>
    <mergeCell ref="A100:F100"/>
    <mergeCell ref="H113:I113"/>
    <mergeCell ref="A87:E87"/>
    <mergeCell ref="A88:E88"/>
    <mergeCell ref="A89:A92"/>
    <mergeCell ref="B89:E89"/>
    <mergeCell ref="B90:E90"/>
    <mergeCell ref="B91:E91"/>
    <mergeCell ref="B92:E92"/>
    <mergeCell ref="A93:E93"/>
    <mergeCell ref="A94:E94"/>
    <mergeCell ref="A108:B108"/>
    <mergeCell ref="A109:B109"/>
    <mergeCell ref="A110:B110"/>
    <mergeCell ref="A111:B111"/>
    <mergeCell ref="A112:B112"/>
    <mergeCell ref="A98:B98"/>
    <mergeCell ref="A105:B105"/>
    <mergeCell ref="A106:B106"/>
    <mergeCell ref="A107:B107"/>
    <mergeCell ref="A101:B101"/>
    <mergeCell ref="A102:B102"/>
    <mergeCell ref="A103:B103"/>
    <mergeCell ref="A104:B104"/>
    <mergeCell ref="A66:E66"/>
    <mergeCell ref="A76:E76"/>
    <mergeCell ref="A85:E85"/>
    <mergeCell ref="A79:A82"/>
    <mergeCell ref="B79:E79"/>
    <mergeCell ref="B80:E80"/>
    <mergeCell ref="B81:E81"/>
    <mergeCell ref="B82:E82"/>
    <mergeCell ref="A73:E73"/>
    <mergeCell ref="A74:E74"/>
    <mergeCell ref="A75:E75"/>
    <mergeCell ref="A77:E77"/>
    <mergeCell ref="A78:E78"/>
    <mergeCell ref="A48:E48"/>
    <mergeCell ref="A49:E49"/>
    <mergeCell ref="A54:E54"/>
    <mergeCell ref="A55:E55"/>
    <mergeCell ref="A56:E56"/>
    <mergeCell ref="A57:E57"/>
    <mergeCell ref="B60:E60"/>
    <mergeCell ref="B61:E61"/>
    <mergeCell ref="B62:E62"/>
    <mergeCell ref="E16:Q16"/>
    <mergeCell ref="R16:R17"/>
    <mergeCell ref="I17:J17"/>
    <mergeCell ref="K17:L17"/>
    <mergeCell ref="Q10:Q11"/>
    <mergeCell ref="R10:R11"/>
    <mergeCell ref="N14:P14"/>
    <mergeCell ref="A15:R15"/>
    <mergeCell ref="N12:P12"/>
    <mergeCell ref="B13:R13"/>
    <mergeCell ref="I20:J20"/>
    <mergeCell ref="K20:L20"/>
    <mergeCell ref="G22:L23"/>
    <mergeCell ref="A7:E7"/>
    <mergeCell ref="F7:R7"/>
    <mergeCell ref="A1:R1"/>
    <mergeCell ref="A2:R2"/>
    <mergeCell ref="A4:P4"/>
    <mergeCell ref="A5:E5"/>
    <mergeCell ref="F5:R5"/>
    <mergeCell ref="A6:E6"/>
    <mergeCell ref="F6:R6"/>
    <mergeCell ref="A9:P9"/>
    <mergeCell ref="A10:A11"/>
    <mergeCell ref="B10:B11"/>
    <mergeCell ref="C10:C11"/>
    <mergeCell ref="D10:D11"/>
    <mergeCell ref="E10:E11"/>
    <mergeCell ref="F10:G10"/>
    <mergeCell ref="N10:P11"/>
    <mergeCell ref="H10:M10"/>
    <mergeCell ref="A16:A17"/>
    <mergeCell ref="B16:B17"/>
    <mergeCell ref="C16:C17"/>
    <mergeCell ref="I18:J18"/>
    <mergeCell ref="B32:L32"/>
    <mergeCell ref="B34:L34"/>
    <mergeCell ref="A67:E67"/>
    <mergeCell ref="A68:E68"/>
    <mergeCell ref="A69:A72"/>
    <mergeCell ref="B69:E69"/>
    <mergeCell ref="B70:E70"/>
    <mergeCell ref="B71:E71"/>
    <mergeCell ref="B72:E72"/>
    <mergeCell ref="B51:E51"/>
    <mergeCell ref="B52:E52"/>
    <mergeCell ref="B53:E53"/>
    <mergeCell ref="A58:E58"/>
    <mergeCell ref="A59:A62"/>
    <mergeCell ref="B59:E59"/>
    <mergeCell ref="K18:L18"/>
    <mergeCell ref="B19:R19"/>
    <mergeCell ref="A22:A24"/>
    <mergeCell ref="B22:B24"/>
    <mergeCell ref="C22:C24"/>
    <mergeCell ref="D22:D24"/>
    <mergeCell ref="E22:F23"/>
    <mergeCell ref="B26:L26"/>
    <mergeCell ref="A86:E86"/>
    <mergeCell ref="A96:E96"/>
    <mergeCell ref="B28:L28"/>
    <mergeCell ref="B30:L30"/>
    <mergeCell ref="A36:L36"/>
    <mergeCell ref="A37:E38"/>
    <mergeCell ref="A39:E39"/>
    <mergeCell ref="A40:E40"/>
    <mergeCell ref="B44:E44"/>
    <mergeCell ref="A46:E46"/>
    <mergeCell ref="A47:E47"/>
    <mergeCell ref="A45:E45"/>
    <mergeCell ref="A41:A44"/>
    <mergeCell ref="B41:E41"/>
    <mergeCell ref="F37:L37"/>
    <mergeCell ref="B42:E42"/>
    <mergeCell ref="B43:E43"/>
    <mergeCell ref="A50:A53"/>
    <mergeCell ref="B50:E50"/>
    <mergeCell ref="A83:E83"/>
    <mergeCell ref="A84:E84"/>
    <mergeCell ref="A63:E63"/>
    <mergeCell ref="A64:E64"/>
    <mergeCell ref="A65:E65"/>
  </mergeCells>
  <pageMargins left="0.70866141732283472" right="0.70866141732283472" top="0.74803149606299213" bottom="0.74803149606299213" header="0.31496062992125984" footer="0.31496062992125984"/>
  <pageSetup paperSize="9" scale="43" orientation="landscape" r:id="rId1"/>
  <colBreaks count="1" manualBreakCount="1">
    <brk id="18" max="1048575" man="1"/>
  </colBreaks>
</worksheet>
</file>

<file path=xl/worksheets/sheet20.xml><?xml version="1.0" encoding="utf-8"?>
<worksheet xmlns="http://schemas.openxmlformats.org/spreadsheetml/2006/main" xmlns:r="http://schemas.openxmlformats.org/officeDocument/2006/relationships">
  <sheetPr>
    <tabColor rgb="FF0066FF"/>
  </sheetPr>
  <dimension ref="A1:U69"/>
  <sheetViews>
    <sheetView view="pageBreakPreview" zoomScale="60" zoomScaleNormal="80" workbookViewId="0">
      <selection activeCell="B13" sqref="B13:R13"/>
    </sheetView>
  </sheetViews>
  <sheetFormatPr defaultColWidth="9.140625" defaultRowHeight="15.75"/>
  <cols>
    <col min="1" max="1" width="8.7109375" style="1" customWidth="1"/>
    <col min="2" max="2" width="40.28515625" style="1" customWidth="1"/>
    <col min="3" max="4" width="23" style="1" customWidth="1"/>
    <col min="5" max="5" width="18.5703125" style="1" customWidth="1"/>
    <col min="6" max="6" width="20.42578125" style="1" customWidth="1"/>
    <col min="7" max="7" width="17" style="1" customWidth="1"/>
    <col min="8" max="8" width="18.28515625" style="1" customWidth="1"/>
    <col min="9" max="9" width="17.85546875" style="1" customWidth="1"/>
    <col min="10" max="13" width="13.28515625" style="1" customWidth="1"/>
    <col min="14" max="15" width="11" style="1" customWidth="1"/>
    <col min="16" max="16" width="15.42578125" style="1" customWidth="1"/>
    <col min="17" max="17" width="15.7109375" style="1" customWidth="1"/>
    <col min="18" max="18" width="14.28515625" style="1" customWidth="1"/>
    <col min="19" max="19" width="19.5703125" style="1" customWidth="1"/>
    <col min="20" max="20" width="18.5703125" style="1" customWidth="1"/>
    <col min="21" max="21" width="18.140625" style="1" customWidth="1"/>
    <col min="22" max="16384" width="9.140625" style="1"/>
  </cols>
  <sheetData>
    <row r="1" spans="1:20" ht="15.75" customHeight="1">
      <c r="A1" s="1086" t="s">
        <v>448</v>
      </c>
      <c r="B1" s="1086"/>
      <c r="C1" s="1086"/>
      <c r="D1" s="1086"/>
      <c r="E1" s="1086"/>
      <c r="F1" s="1086"/>
      <c r="G1" s="1086"/>
      <c r="H1" s="1086"/>
      <c r="I1" s="1086"/>
      <c r="J1" s="1086"/>
      <c r="K1" s="1086"/>
      <c r="L1" s="1086"/>
      <c r="M1" s="1086"/>
      <c r="N1" s="1086"/>
      <c r="O1" s="1086"/>
      <c r="P1" s="1086"/>
      <c r="Q1" s="1086"/>
      <c r="R1" s="1086"/>
    </row>
    <row r="2" spans="1:20" ht="27.75" customHeight="1">
      <c r="A2" s="1068" t="s">
        <v>592</v>
      </c>
      <c r="B2" s="1068"/>
      <c r="C2" s="1068"/>
      <c r="D2" s="1068"/>
      <c r="E2" s="1068"/>
      <c r="F2" s="1068"/>
      <c r="G2" s="1068"/>
      <c r="H2" s="1068"/>
      <c r="I2" s="1068"/>
      <c r="J2" s="1068"/>
      <c r="K2" s="1068"/>
      <c r="L2" s="1068"/>
      <c r="M2" s="1068"/>
      <c r="N2" s="1068"/>
      <c r="O2" s="1068"/>
      <c r="P2" s="1068"/>
      <c r="Q2" s="1068"/>
      <c r="R2" s="1068"/>
      <c r="S2" s="295" t="s">
        <v>1036</v>
      </c>
      <c r="T2" s="188" t="s">
        <v>795</v>
      </c>
    </row>
    <row r="4" spans="1:20">
      <c r="A4" s="743" t="s">
        <v>449</v>
      </c>
      <c r="B4" s="743"/>
      <c r="C4" s="743"/>
      <c r="D4" s="743"/>
      <c r="E4" s="743"/>
      <c r="F4" s="743"/>
      <c r="G4" s="743"/>
      <c r="H4" s="743"/>
      <c r="I4" s="743"/>
      <c r="J4" s="743"/>
      <c r="K4" s="743"/>
      <c r="L4" s="743"/>
      <c r="M4" s="743"/>
      <c r="N4" s="743"/>
      <c r="O4" s="743"/>
      <c r="P4" s="743"/>
      <c r="R4" s="1">
        <v>9</v>
      </c>
    </row>
    <row r="5" spans="1:20" ht="90.75" customHeight="1">
      <c r="A5" s="991" t="s">
        <v>1218</v>
      </c>
      <c r="B5" s="991"/>
      <c r="C5" s="991"/>
      <c r="D5" s="991"/>
      <c r="E5" s="991"/>
      <c r="F5" s="998" t="s">
        <v>565</v>
      </c>
      <c r="G5" s="998"/>
      <c r="H5" s="998"/>
      <c r="I5" s="998"/>
      <c r="J5" s="998"/>
      <c r="K5" s="998"/>
      <c r="L5" s="998"/>
      <c r="M5" s="998"/>
      <c r="N5" s="998"/>
      <c r="O5" s="998"/>
      <c r="P5" s="998"/>
      <c r="Q5" s="998"/>
      <c r="R5" s="998"/>
    </row>
    <row r="6" spans="1:20" ht="28.5" customHeight="1">
      <c r="A6" s="1021" t="s">
        <v>563</v>
      </c>
      <c r="B6" s="1022"/>
      <c r="C6" s="1022"/>
      <c r="D6" s="1022"/>
      <c r="E6" s="1023"/>
      <c r="F6" s="998" t="s">
        <v>681</v>
      </c>
      <c r="G6" s="998"/>
      <c r="H6" s="998"/>
      <c r="I6" s="998"/>
      <c r="J6" s="998"/>
      <c r="K6" s="998"/>
      <c r="L6" s="998"/>
      <c r="M6" s="998"/>
      <c r="N6" s="998"/>
      <c r="O6" s="998"/>
      <c r="P6" s="998"/>
      <c r="Q6" s="998"/>
      <c r="R6" s="998"/>
    </row>
    <row r="7" spans="1:20" ht="26.25" customHeight="1">
      <c r="A7" s="991" t="s">
        <v>450</v>
      </c>
      <c r="B7" s="991"/>
      <c r="C7" s="991"/>
      <c r="D7" s="991"/>
      <c r="E7" s="991"/>
      <c r="F7" s="998" t="s">
        <v>564</v>
      </c>
      <c r="G7" s="998"/>
      <c r="H7" s="998"/>
      <c r="I7" s="998"/>
      <c r="J7" s="998"/>
      <c r="K7" s="998"/>
      <c r="L7" s="998"/>
      <c r="M7" s="998"/>
      <c r="N7" s="998"/>
      <c r="O7" s="998"/>
      <c r="P7" s="998"/>
      <c r="Q7" s="998"/>
      <c r="R7" s="998"/>
    </row>
    <row r="9" spans="1:20">
      <c r="A9" s="1020" t="s">
        <v>451</v>
      </c>
      <c r="B9" s="1020"/>
      <c r="C9" s="1020"/>
      <c r="D9" s="1020"/>
      <c r="E9" s="1020"/>
      <c r="F9" s="1020"/>
      <c r="G9" s="1020"/>
      <c r="H9" s="1020"/>
      <c r="I9" s="1020"/>
      <c r="J9" s="1020"/>
      <c r="K9" s="1020"/>
      <c r="L9" s="1020"/>
      <c r="M9" s="1020"/>
      <c r="N9" s="1020"/>
      <c r="O9" s="1020"/>
      <c r="P9" s="1020"/>
    </row>
    <row r="10" spans="1:20" ht="74.25" customHeight="1">
      <c r="A10" s="991" t="s">
        <v>29</v>
      </c>
      <c r="B10" s="991" t="s">
        <v>452</v>
      </c>
      <c r="C10" s="991" t="s">
        <v>19</v>
      </c>
      <c r="D10" s="991" t="s">
        <v>18</v>
      </c>
      <c r="E10" s="991" t="s">
        <v>453</v>
      </c>
      <c r="F10" s="991" t="s">
        <v>21</v>
      </c>
      <c r="G10" s="991"/>
      <c r="H10" s="1021" t="s">
        <v>454</v>
      </c>
      <c r="I10" s="1022"/>
      <c r="J10" s="1022"/>
      <c r="K10" s="1022"/>
      <c r="L10" s="1022"/>
      <c r="M10" s="1023"/>
      <c r="N10" s="991" t="s">
        <v>24</v>
      </c>
      <c r="O10" s="991"/>
      <c r="P10" s="991"/>
      <c r="Q10" s="991" t="s">
        <v>455</v>
      </c>
      <c r="R10" s="991" t="s">
        <v>27</v>
      </c>
    </row>
    <row r="11" spans="1:20">
      <c r="A11" s="991"/>
      <c r="B11" s="991"/>
      <c r="C11" s="991"/>
      <c r="D11" s="991"/>
      <c r="E11" s="991"/>
      <c r="F11" s="411" t="s">
        <v>39</v>
      </c>
      <c r="G11" s="411" t="s">
        <v>40</v>
      </c>
      <c r="H11" s="411">
        <v>2025</v>
      </c>
      <c r="I11" s="411">
        <v>2026</v>
      </c>
      <c r="J11" s="411">
        <v>2027</v>
      </c>
      <c r="K11" s="411">
        <v>2028</v>
      </c>
      <c r="L11" s="411">
        <v>2029</v>
      </c>
      <c r="M11" s="411">
        <v>2030</v>
      </c>
      <c r="N11" s="991"/>
      <c r="O11" s="991"/>
      <c r="P11" s="991"/>
      <c r="Q11" s="991"/>
      <c r="R11" s="991"/>
    </row>
    <row r="12" spans="1:20">
      <c r="A12" s="414">
        <v>1</v>
      </c>
      <c r="B12" s="411">
        <v>2</v>
      </c>
      <c r="C12" s="411">
        <v>3</v>
      </c>
      <c r="D12" s="411">
        <v>4</v>
      </c>
      <c r="E12" s="411">
        <v>5</v>
      </c>
      <c r="F12" s="411">
        <v>6</v>
      </c>
      <c r="G12" s="411">
        <v>7</v>
      </c>
      <c r="H12" s="411">
        <v>8</v>
      </c>
      <c r="I12" s="411">
        <v>9</v>
      </c>
      <c r="J12" s="411">
        <v>10</v>
      </c>
      <c r="K12" s="411">
        <v>11</v>
      </c>
      <c r="L12" s="411">
        <v>12</v>
      </c>
      <c r="M12" s="411">
        <v>13</v>
      </c>
      <c r="N12" s="1021">
        <v>14</v>
      </c>
      <c r="O12" s="1022"/>
      <c r="P12" s="1023"/>
      <c r="Q12" s="411">
        <v>15</v>
      </c>
      <c r="R12" s="411">
        <v>16</v>
      </c>
    </row>
    <row r="13" spans="1:20" ht="15.75" customHeight="1">
      <c r="A13" s="406" t="s">
        <v>56</v>
      </c>
      <c r="B13" s="1003" t="s">
        <v>1621</v>
      </c>
      <c r="C13" s="1004"/>
      <c r="D13" s="1004"/>
      <c r="E13" s="1004"/>
      <c r="F13" s="1004"/>
      <c r="G13" s="1004"/>
      <c r="H13" s="1004"/>
      <c r="I13" s="1004"/>
      <c r="J13" s="1004"/>
      <c r="K13" s="1004"/>
      <c r="L13" s="1004"/>
      <c r="M13" s="1004"/>
      <c r="N13" s="1004"/>
      <c r="O13" s="1004"/>
      <c r="P13" s="1004"/>
      <c r="Q13" s="1004"/>
      <c r="R13" s="1005"/>
    </row>
    <row r="14" spans="1:20" ht="53.25" customHeight="1">
      <c r="A14" s="408" t="s">
        <v>58</v>
      </c>
      <c r="B14" s="99" t="s">
        <v>485</v>
      </c>
      <c r="C14" s="147" t="s">
        <v>486</v>
      </c>
      <c r="D14" s="147" t="s">
        <v>422</v>
      </c>
      <c r="E14" s="413" t="s">
        <v>616</v>
      </c>
      <c r="F14" s="413">
        <v>70.44</v>
      </c>
      <c r="G14" s="413">
        <v>2023</v>
      </c>
      <c r="H14" s="420">
        <v>72.180000000000007</v>
      </c>
      <c r="I14" s="420">
        <v>72.19</v>
      </c>
      <c r="J14" s="420">
        <v>72.19</v>
      </c>
      <c r="K14" s="420">
        <v>72.19</v>
      </c>
      <c r="L14" s="420">
        <v>72.19</v>
      </c>
      <c r="M14" s="420">
        <v>72.19</v>
      </c>
      <c r="N14" s="955" t="s">
        <v>482</v>
      </c>
      <c r="O14" s="1006"/>
      <c r="P14" s="956"/>
      <c r="Q14" s="413" t="s">
        <v>423</v>
      </c>
      <c r="R14" s="413" t="s">
        <v>423</v>
      </c>
      <c r="S14" s="189">
        <v>35</v>
      </c>
    </row>
    <row r="15" spans="1:20" ht="25.5" customHeight="1">
      <c r="A15" s="1020" t="s">
        <v>629</v>
      </c>
      <c r="B15" s="1020"/>
      <c r="C15" s="1020"/>
      <c r="D15" s="1020"/>
      <c r="E15" s="1020"/>
      <c r="F15" s="1020"/>
      <c r="G15" s="1020"/>
      <c r="H15" s="1020"/>
      <c r="I15" s="1020"/>
      <c r="J15" s="1020"/>
      <c r="K15" s="1020"/>
      <c r="L15" s="1020"/>
      <c r="M15" s="1020"/>
      <c r="N15" s="1020"/>
      <c r="O15" s="1020"/>
      <c r="P15" s="1020"/>
      <c r="Q15" s="1020"/>
      <c r="R15" s="1020"/>
    </row>
    <row r="16" spans="1:20" ht="27.75" customHeight="1">
      <c r="A16" s="991" t="s">
        <v>29</v>
      </c>
      <c r="B16" s="998" t="s">
        <v>421</v>
      </c>
      <c r="C16" s="991" t="s">
        <v>18</v>
      </c>
      <c r="D16" s="411" t="s">
        <v>458</v>
      </c>
      <c r="E16" s="991" t="s">
        <v>427</v>
      </c>
      <c r="F16" s="991"/>
      <c r="G16" s="991"/>
      <c r="H16" s="991"/>
      <c r="I16" s="991"/>
      <c r="J16" s="991"/>
      <c r="K16" s="991"/>
      <c r="L16" s="991"/>
      <c r="M16" s="991"/>
      <c r="N16" s="991"/>
      <c r="O16" s="991"/>
      <c r="P16" s="991"/>
      <c r="Q16" s="991"/>
      <c r="R16" s="987" t="s">
        <v>459</v>
      </c>
    </row>
    <row r="17" spans="1:20">
      <c r="A17" s="991"/>
      <c r="B17" s="998"/>
      <c r="C17" s="991"/>
      <c r="D17" s="411" t="s">
        <v>460</v>
      </c>
      <c r="E17" s="411" t="s">
        <v>43</v>
      </c>
      <c r="F17" s="411" t="s">
        <v>44</v>
      </c>
      <c r="G17" s="411" t="s">
        <v>45</v>
      </c>
      <c r="H17" s="411" t="s">
        <v>46</v>
      </c>
      <c r="I17" s="1021" t="s">
        <v>47</v>
      </c>
      <c r="J17" s="1023"/>
      <c r="K17" s="1021" t="s">
        <v>48</v>
      </c>
      <c r="L17" s="1023"/>
      <c r="M17" s="411" t="s">
        <v>49</v>
      </c>
      <c r="N17" s="411" t="s">
        <v>50</v>
      </c>
      <c r="O17" s="411" t="s">
        <v>51</v>
      </c>
      <c r="P17" s="411" t="s">
        <v>52</v>
      </c>
      <c r="Q17" s="411" t="s">
        <v>53</v>
      </c>
      <c r="R17" s="987"/>
    </row>
    <row r="18" spans="1:20">
      <c r="A18" s="411">
        <v>1</v>
      </c>
      <c r="B18" s="413">
        <v>2</v>
      </c>
      <c r="C18" s="411">
        <v>3</v>
      </c>
      <c r="D18" s="411">
        <v>4</v>
      </c>
      <c r="E18" s="411">
        <v>5</v>
      </c>
      <c r="F18" s="411">
        <v>6</v>
      </c>
      <c r="G18" s="411">
        <v>7</v>
      </c>
      <c r="H18" s="411">
        <v>8</v>
      </c>
      <c r="I18" s="1021">
        <v>9</v>
      </c>
      <c r="J18" s="1023"/>
      <c r="K18" s="1021">
        <v>10</v>
      </c>
      <c r="L18" s="1023"/>
      <c r="M18" s="411">
        <v>11</v>
      </c>
      <c r="N18" s="411">
        <v>12</v>
      </c>
      <c r="O18" s="411">
        <v>13</v>
      </c>
      <c r="P18" s="411">
        <v>14</v>
      </c>
      <c r="Q18" s="411">
        <v>15</v>
      </c>
      <c r="R18" s="411">
        <v>16</v>
      </c>
    </row>
    <row r="19" spans="1:20" ht="15.75" customHeight="1">
      <c r="A19" s="406" t="s">
        <v>56</v>
      </c>
      <c r="B19" s="1003" t="str">
        <f>B13</f>
        <v>Задача комплекса процессных мероприятий «Обеспечение деятельности медицинских организаций,  связанных с проведением судебно-медицинской и судебно-психиатрической экспертизы»</v>
      </c>
      <c r="C19" s="1004"/>
      <c r="D19" s="1004"/>
      <c r="E19" s="1004"/>
      <c r="F19" s="1004"/>
      <c r="G19" s="1004"/>
      <c r="H19" s="1004"/>
      <c r="I19" s="1004"/>
      <c r="J19" s="1004"/>
      <c r="K19" s="1004"/>
      <c r="L19" s="1004"/>
      <c r="M19" s="1004"/>
      <c r="N19" s="1004"/>
      <c r="O19" s="1004"/>
      <c r="P19" s="1004"/>
      <c r="Q19" s="1004"/>
      <c r="R19" s="1005"/>
    </row>
    <row r="20" spans="1:20" ht="51" customHeight="1">
      <c r="A20" s="413" t="s">
        <v>58</v>
      </c>
      <c r="B20" s="445" t="s">
        <v>485</v>
      </c>
      <c r="C20" s="413" t="str">
        <f>D14</f>
        <v>ГП РФ</v>
      </c>
      <c r="D20" s="413" t="str">
        <f>E14</f>
        <v>Процент</v>
      </c>
      <c r="E20" s="420" t="s">
        <v>68</v>
      </c>
      <c r="F20" s="420" t="s">
        <v>68</v>
      </c>
      <c r="G20" s="463" t="s">
        <v>68</v>
      </c>
      <c r="H20" s="413" t="s">
        <v>68</v>
      </c>
      <c r="I20" s="955" t="s">
        <v>68</v>
      </c>
      <c r="J20" s="956"/>
      <c r="K20" s="955" t="s">
        <v>68</v>
      </c>
      <c r="L20" s="956"/>
      <c r="M20" s="420" t="s">
        <v>68</v>
      </c>
      <c r="N20" s="420" t="s">
        <v>68</v>
      </c>
      <c r="O20" s="463" t="s">
        <v>68</v>
      </c>
      <c r="P20" s="420" t="s">
        <v>68</v>
      </c>
      <c r="Q20" s="420" t="s">
        <v>68</v>
      </c>
      <c r="R20" s="413">
        <f>H14</f>
        <v>72.180000000000007</v>
      </c>
    </row>
    <row r="21" spans="1:20" ht="31.5" customHeight="1">
      <c r="A21" s="104" t="s">
        <v>630</v>
      </c>
    </row>
    <row r="22" spans="1:20" ht="31.5" customHeight="1">
      <c r="A22" s="991" t="s">
        <v>29</v>
      </c>
      <c r="B22" s="991" t="s">
        <v>461</v>
      </c>
      <c r="C22" s="1065" t="s">
        <v>462</v>
      </c>
      <c r="D22" s="1065" t="s">
        <v>463</v>
      </c>
      <c r="E22" s="991" t="s">
        <v>21</v>
      </c>
      <c r="F22" s="991"/>
      <c r="G22" s="991" t="s">
        <v>464</v>
      </c>
      <c r="H22" s="991"/>
      <c r="I22" s="991"/>
      <c r="J22" s="991"/>
      <c r="K22" s="991"/>
      <c r="L22" s="991"/>
    </row>
    <row r="23" spans="1:20" ht="16.5" customHeight="1">
      <c r="A23" s="991"/>
      <c r="B23" s="991"/>
      <c r="C23" s="1066"/>
      <c r="D23" s="1066"/>
      <c r="E23" s="991"/>
      <c r="F23" s="991"/>
      <c r="G23" s="991"/>
      <c r="H23" s="991"/>
      <c r="I23" s="991"/>
      <c r="J23" s="991"/>
      <c r="K23" s="991"/>
      <c r="L23" s="991"/>
    </row>
    <row r="24" spans="1:20" ht="32.25" customHeight="1">
      <c r="A24" s="991"/>
      <c r="B24" s="991"/>
      <c r="C24" s="1067"/>
      <c r="D24" s="1067"/>
      <c r="E24" s="413" t="s">
        <v>39</v>
      </c>
      <c r="F24" s="413" t="s">
        <v>40</v>
      </c>
      <c r="G24" s="411">
        <v>2025</v>
      </c>
      <c r="H24" s="411">
        <v>2026</v>
      </c>
      <c r="I24" s="411">
        <v>2027</v>
      </c>
      <c r="J24" s="411">
        <v>2028</v>
      </c>
      <c r="K24" s="411">
        <v>2029</v>
      </c>
      <c r="L24" s="411">
        <v>2030</v>
      </c>
    </row>
    <row r="25" spans="1:20" ht="18.75" customHeight="1">
      <c r="A25" s="411">
        <v>1</v>
      </c>
      <c r="B25" s="411">
        <v>2</v>
      </c>
      <c r="C25" s="417">
        <v>3</v>
      </c>
      <c r="D25" s="417">
        <v>4</v>
      </c>
      <c r="E25" s="413">
        <v>5</v>
      </c>
      <c r="F25" s="413">
        <v>6</v>
      </c>
      <c r="G25" s="411">
        <v>7</v>
      </c>
      <c r="H25" s="411">
        <v>8</v>
      </c>
      <c r="I25" s="411">
        <v>9</v>
      </c>
      <c r="J25" s="411">
        <v>10</v>
      </c>
      <c r="K25" s="411">
        <v>11</v>
      </c>
      <c r="L25" s="411">
        <v>12</v>
      </c>
    </row>
    <row r="26" spans="1:20" ht="21" customHeight="1">
      <c r="A26" s="406" t="str">
        <f>A13</f>
        <v>1.</v>
      </c>
      <c r="B26" s="1003" t="str">
        <f>B19</f>
        <v>Задача комплекса процессных мероприятий «Обеспечение деятельности медицинских организаций,  связанных с проведением судебно-медицинской и судебно-психиатрической экспертизы»</v>
      </c>
      <c r="C26" s="1004"/>
      <c r="D26" s="1004"/>
      <c r="E26" s="1004"/>
      <c r="F26" s="1004"/>
      <c r="G26" s="1004"/>
      <c r="H26" s="1004"/>
      <c r="I26" s="1004"/>
      <c r="J26" s="1004"/>
      <c r="K26" s="1004"/>
      <c r="L26" s="1005"/>
    </row>
    <row r="27" spans="1:20" s="145" customFormat="1" ht="119.25" customHeight="1">
      <c r="A27" s="164">
        <v>1</v>
      </c>
      <c r="B27" s="165" t="s">
        <v>1455</v>
      </c>
      <c r="C27" s="166" t="s">
        <v>113</v>
      </c>
      <c r="D27" s="166" t="s">
        <v>616</v>
      </c>
      <c r="E27" s="166">
        <v>100</v>
      </c>
      <c r="F27" s="166">
        <v>2023</v>
      </c>
      <c r="G27" s="166">
        <v>100</v>
      </c>
      <c r="H27" s="166">
        <v>100</v>
      </c>
      <c r="I27" s="166">
        <v>100</v>
      </c>
      <c r="J27" s="166">
        <v>100</v>
      </c>
      <c r="K27" s="166">
        <v>100</v>
      </c>
      <c r="L27" s="166">
        <v>100</v>
      </c>
      <c r="M27" s="176" t="s">
        <v>799</v>
      </c>
      <c r="N27" s="1"/>
      <c r="O27" s="1"/>
      <c r="P27" s="64"/>
      <c r="Q27" s="1"/>
      <c r="R27" s="1"/>
    </row>
    <row r="28" spans="1:20" s="145" customFormat="1" ht="27.75" customHeight="1">
      <c r="A28" s="413" t="s">
        <v>58</v>
      </c>
      <c r="B28" s="1032" t="s">
        <v>619</v>
      </c>
      <c r="C28" s="1033"/>
      <c r="D28" s="1033"/>
      <c r="E28" s="1033"/>
      <c r="F28" s="1033"/>
      <c r="G28" s="1033"/>
      <c r="H28" s="1033"/>
      <c r="I28" s="1033"/>
      <c r="J28" s="1033"/>
      <c r="K28" s="1033"/>
      <c r="L28" s="1034"/>
      <c r="M28" s="1"/>
      <c r="N28" s="1"/>
      <c r="O28" s="1"/>
      <c r="P28" s="1"/>
      <c r="Q28" s="1"/>
      <c r="R28" s="1"/>
    </row>
    <row r="29" spans="1:20" ht="48" customHeight="1">
      <c r="A29" s="1088" t="s">
        <v>1722</v>
      </c>
      <c r="B29" s="1088"/>
      <c r="C29" s="1088"/>
      <c r="D29" s="1088"/>
      <c r="E29" s="1088"/>
      <c r="F29" s="1088"/>
      <c r="G29" s="1088"/>
      <c r="H29" s="1088"/>
      <c r="I29" s="1088"/>
      <c r="J29" s="1088"/>
      <c r="K29" s="1088"/>
      <c r="L29" s="1088"/>
    </row>
    <row r="30" spans="1:20" ht="37.5" customHeight="1">
      <c r="A30" s="993" t="s">
        <v>465</v>
      </c>
      <c r="B30" s="993"/>
      <c r="C30" s="993"/>
      <c r="D30" s="993"/>
      <c r="E30" s="993"/>
      <c r="F30" s="987" t="s">
        <v>431</v>
      </c>
      <c r="G30" s="987"/>
      <c r="H30" s="987"/>
      <c r="I30" s="987"/>
      <c r="J30" s="987"/>
      <c r="K30" s="987"/>
      <c r="L30" s="987"/>
    </row>
    <row r="31" spans="1:20" ht="26.25" customHeight="1">
      <c r="A31" s="993"/>
      <c r="B31" s="993"/>
      <c r="C31" s="993"/>
      <c r="D31" s="993"/>
      <c r="E31" s="993"/>
      <c r="F31" s="410">
        <v>2025</v>
      </c>
      <c r="G31" s="410">
        <v>2026</v>
      </c>
      <c r="H31" s="410">
        <v>2027</v>
      </c>
      <c r="I31" s="410">
        <v>2028</v>
      </c>
      <c r="J31" s="410">
        <v>2029</v>
      </c>
      <c r="K31" s="410">
        <v>2030</v>
      </c>
      <c r="L31" s="410" t="s">
        <v>34</v>
      </c>
    </row>
    <row r="32" spans="1:20" ht="15.75" customHeight="1">
      <c r="A32" s="1030" t="s">
        <v>466</v>
      </c>
      <c r="B32" s="1030"/>
      <c r="C32" s="1030"/>
      <c r="D32" s="1030"/>
      <c r="E32" s="1030"/>
      <c r="F32" s="519">
        <f>F50</f>
        <v>191285.98</v>
      </c>
      <c r="G32" s="519">
        <f t="shared" ref="G32:K33" si="0">G50</f>
        <v>191285.98</v>
      </c>
      <c r="H32" s="519">
        <f t="shared" si="0"/>
        <v>191285.98</v>
      </c>
      <c r="I32" s="519">
        <f t="shared" si="0"/>
        <v>191285.98</v>
      </c>
      <c r="J32" s="519">
        <f t="shared" si="0"/>
        <v>191285.98</v>
      </c>
      <c r="K32" s="519">
        <f t="shared" si="0"/>
        <v>191285.98</v>
      </c>
      <c r="L32" s="519">
        <f>SUM(F32:K32)</f>
        <v>1147715.8800000001</v>
      </c>
      <c r="N32" s="115"/>
      <c r="O32" s="115"/>
      <c r="P32" s="115"/>
      <c r="Q32" s="115"/>
      <c r="R32" s="115"/>
      <c r="S32" s="115"/>
      <c r="T32" s="115"/>
    </row>
    <row r="33" spans="1:21" ht="15.75" customHeight="1">
      <c r="A33" s="1007" t="s">
        <v>433</v>
      </c>
      <c r="B33" s="1007"/>
      <c r="C33" s="1007"/>
      <c r="D33" s="1007"/>
      <c r="E33" s="1007"/>
      <c r="F33" s="520">
        <f>F51</f>
        <v>191285.98</v>
      </c>
      <c r="G33" s="520">
        <f t="shared" si="0"/>
        <v>191285.98</v>
      </c>
      <c r="H33" s="520">
        <f t="shared" si="0"/>
        <v>191285.98</v>
      </c>
      <c r="I33" s="520">
        <f t="shared" si="0"/>
        <v>191285.98</v>
      </c>
      <c r="J33" s="520">
        <f t="shared" si="0"/>
        <v>191285.98</v>
      </c>
      <c r="K33" s="520">
        <f t="shared" si="0"/>
        <v>191285.98</v>
      </c>
      <c r="L33" s="521">
        <f>SUM(F33:K33)</f>
        <v>1147715.8800000001</v>
      </c>
      <c r="N33" s="301">
        <v>19979.7</v>
      </c>
      <c r="O33" s="301">
        <v>19979.7</v>
      </c>
      <c r="P33" s="301">
        <v>19979.7</v>
      </c>
      <c r="Q33" s="301"/>
      <c r="R33" s="301"/>
      <c r="S33" s="115"/>
      <c r="T33" s="115"/>
    </row>
    <row r="34" spans="1:21" ht="15.75" customHeight="1">
      <c r="A34" s="994"/>
      <c r="B34" s="995" t="s">
        <v>434</v>
      </c>
      <c r="C34" s="995"/>
      <c r="D34" s="995"/>
      <c r="E34" s="995"/>
      <c r="F34" s="310">
        <v>0</v>
      </c>
      <c r="G34" s="310">
        <v>0</v>
      </c>
      <c r="H34" s="310">
        <v>0</v>
      </c>
      <c r="I34" s="310">
        <v>0</v>
      </c>
      <c r="J34" s="310">
        <v>0</v>
      </c>
      <c r="K34" s="310">
        <v>0</v>
      </c>
      <c r="L34" s="310">
        <v>0</v>
      </c>
      <c r="N34" s="302"/>
      <c r="O34" s="302"/>
      <c r="P34" s="302"/>
      <c r="Q34" s="301"/>
      <c r="R34" s="301"/>
    </row>
    <row r="35" spans="1:21" ht="33" customHeight="1">
      <c r="A35" s="994"/>
      <c r="B35" s="1008" t="s">
        <v>435</v>
      </c>
      <c r="C35" s="1008"/>
      <c r="D35" s="1008"/>
      <c r="E35" s="1008"/>
      <c r="F35" s="490">
        <v>0</v>
      </c>
      <c r="G35" s="490">
        <v>0</v>
      </c>
      <c r="H35" s="490">
        <v>0</v>
      </c>
      <c r="I35" s="490">
        <v>0</v>
      </c>
      <c r="J35" s="490">
        <v>0</v>
      </c>
      <c r="K35" s="490">
        <v>0</v>
      </c>
      <c r="L35" s="490">
        <v>0</v>
      </c>
    </row>
    <row r="36" spans="1:21" ht="15.75" customHeight="1">
      <c r="A36" s="994"/>
      <c r="B36" s="1007" t="s">
        <v>55</v>
      </c>
      <c r="C36" s="1007"/>
      <c r="D36" s="1007"/>
      <c r="E36" s="1007"/>
      <c r="F36" s="490">
        <v>0</v>
      </c>
      <c r="G36" s="490">
        <v>0</v>
      </c>
      <c r="H36" s="490">
        <v>0</v>
      </c>
      <c r="I36" s="490">
        <v>0</v>
      </c>
      <c r="J36" s="490">
        <v>0</v>
      </c>
      <c r="K36" s="490">
        <v>0</v>
      </c>
      <c r="L36" s="490">
        <v>0</v>
      </c>
    </row>
    <row r="37" spans="1:21" ht="42.75" customHeight="1">
      <c r="A37" s="994"/>
      <c r="B37" s="1007" t="s">
        <v>467</v>
      </c>
      <c r="C37" s="1007"/>
      <c r="D37" s="1007"/>
      <c r="E37" s="1007"/>
      <c r="F37" s="490">
        <v>0</v>
      </c>
      <c r="G37" s="490">
        <v>0</v>
      </c>
      <c r="H37" s="490">
        <v>0</v>
      </c>
      <c r="I37" s="490">
        <v>0</v>
      </c>
      <c r="J37" s="490">
        <v>0</v>
      </c>
      <c r="K37" s="490">
        <v>0</v>
      </c>
      <c r="L37" s="490">
        <v>0</v>
      </c>
      <c r="P37" s="115"/>
    </row>
    <row r="38" spans="1:21" ht="36" customHeight="1">
      <c r="A38" s="1050" t="s">
        <v>437</v>
      </c>
      <c r="B38" s="1050"/>
      <c r="C38" s="1050"/>
      <c r="D38" s="1050"/>
      <c r="E38" s="1050"/>
      <c r="F38" s="501">
        <v>0</v>
      </c>
      <c r="G38" s="501">
        <v>0</v>
      </c>
      <c r="H38" s="501">
        <v>0</v>
      </c>
      <c r="I38" s="501">
        <v>0</v>
      </c>
      <c r="J38" s="501">
        <v>0</v>
      </c>
      <c r="K38" s="501">
        <v>0</v>
      </c>
      <c r="L38" s="501">
        <v>0</v>
      </c>
    </row>
    <row r="39" spans="1:21" ht="15.75" customHeight="1">
      <c r="A39" s="1007" t="s">
        <v>438</v>
      </c>
      <c r="B39" s="1007"/>
      <c r="C39" s="1007"/>
      <c r="D39" s="1007"/>
      <c r="E39" s="1007"/>
      <c r="F39" s="492">
        <v>0</v>
      </c>
      <c r="G39" s="492">
        <v>0</v>
      </c>
      <c r="H39" s="492">
        <v>0</v>
      </c>
      <c r="I39" s="492">
        <v>0</v>
      </c>
      <c r="J39" s="492">
        <v>0</v>
      </c>
      <c r="K39" s="492">
        <v>0</v>
      </c>
      <c r="L39" s="492">
        <v>0</v>
      </c>
      <c r="S39" s="115"/>
    </row>
    <row r="40" spans="1:21" ht="22.5" customHeight="1">
      <c r="A40" s="1007" t="s">
        <v>439</v>
      </c>
      <c r="B40" s="1007"/>
      <c r="C40" s="1007"/>
      <c r="D40" s="1007"/>
      <c r="E40" s="1007"/>
      <c r="F40" s="492">
        <v>0</v>
      </c>
      <c r="G40" s="492">
        <v>0</v>
      </c>
      <c r="H40" s="492">
        <v>0</v>
      </c>
      <c r="I40" s="492">
        <v>0</v>
      </c>
      <c r="J40" s="492">
        <v>0</v>
      </c>
      <c r="K40" s="492">
        <v>0</v>
      </c>
      <c r="L40" s="492">
        <v>0</v>
      </c>
    </row>
    <row r="41" spans="1:21" ht="38.25" customHeight="1">
      <c r="A41" s="1040" t="s">
        <v>1219</v>
      </c>
      <c r="B41" s="1041"/>
      <c r="C41" s="1041"/>
      <c r="D41" s="1041"/>
      <c r="E41" s="1042"/>
      <c r="F41" s="517">
        <f>F32</f>
        <v>191285.98</v>
      </c>
      <c r="G41" s="517">
        <f t="shared" ref="G41:L42" si="1">G32</f>
        <v>191285.98</v>
      </c>
      <c r="H41" s="517">
        <f t="shared" si="1"/>
        <v>191285.98</v>
      </c>
      <c r="I41" s="517">
        <f t="shared" si="1"/>
        <v>191285.98</v>
      </c>
      <c r="J41" s="517">
        <f t="shared" si="1"/>
        <v>191285.98</v>
      </c>
      <c r="K41" s="517">
        <f t="shared" si="1"/>
        <v>191285.98</v>
      </c>
      <c r="L41" s="517">
        <f t="shared" si="1"/>
        <v>1147715.8800000001</v>
      </c>
      <c r="S41" s="115"/>
      <c r="T41" s="115"/>
    </row>
    <row r="42" spans="1:21" ht="21" customHeight="1">
      <c r="A42" s="1007" t="s">
        <v>433</v>
      </c>
      <c r="B42" s="1007"/>
      <c r="C42" s="1007"/>
      <c r="D42" s="1007"/>
      <c r="E42" s="1007"/>
      <c r="F42" s="492">
        <f>F33</f>
        <v>191285.98</v>
      </c>
      <c r="G42" s="492">
        <f t="shared" si="1"/>
        <v>191285.98</v>
      </c>
      <c r="H42" s="492">
        <f t="shared" si="1"/>
        <v>191285.98</v>
      </c>
      <c r="I42" s="492">
        <f t="shared" si="1"/>
        <v>191285.98</v>
      </c>
      <c r="J42" s="492">
        <f t="shared" si="1"/>
        <v>191285.98</v>
      </c>
      <c r="K42" s="492">
        <f t="shared" si="1"/>
        <v>191285.98</v>
      </c>
      <c r="L42" s="492">
        <f t="shared" si="1"/>
        <v>1147715.8800000001</v>
      </c>
      <c r="S42" s="100"/>
      <c r="T42" s="100"/>
      <c r="U42" s="100"/>
    </row>
    <row r="43" spans="1:21" ht="15.75" customHeight="1">
      <c r="A43" s="994"/>
      <c r="B43" s="995" t="s">
        <v>434</v>
      </c>
      <c r="C43" s="995"/>
      <c r="D43" s="995"/>
      <c r="E43" s="995"/>
      <c r="F43" s="492">
        <v>0</v>
      </c>
      <c r="G43" s="492">
        <v>0</v>
      </c>
      <c r="H43" s="492">
        <v>0</v>
      </c>
      <c r="I43" s="492">
        <v>0</v>
      </c>
      <c r="J43" s="492">
        <v>0</v>
      </c>
      <c r="K43" s="492">
        <v>0</v>
      </c>
      <c r="L43" s="492">
        <v>0</v>
      </c>
      <c r="S43" s="100"/>
      <c r="T43" s="100"/>
      <c r="U43" s="100"/>
    </row>
    <row r="44" spans="1:21" ht="35.25" customHeight="1">
      <c r="A44" s="994"/>
      <c r="B44" s="1008" t="s">
        <v>435</v>
      </c>
      <c r="C44" s="1008"/>
      <c r="D44" s="1008"/>
      <c r="E44" s="1008"/>
      <c r="F44" s="492">
        <v>0</v>
      </c>
      <c r="G44" s="492">
        <v>0</v>
      </c>
      <c r="H44" s="492">
        <v>0</v>
      </c>
      <c r="I44" s="492">
        <v>0</v>
      </c>
      <c r="J44" s="492">
        <v>0</v>
      </c>
      <c r="K44" s="492">
        <v>0</v>
      </c>
      <c r="L44" s="492">
        <v>0</v>
      </c>
    </row>
    <row r="45" spans="1:21" ht="15.75" customHeight="1">
      <c r="A45" s="994"/>
      <c r="B45" s="1007" t="s">
        <v>55</v>
      </c>
      <c r="C45" s="1007"/>
      <c r="D45" s="1007"/>
      <c r="E45" s="1007"/>
      <c r="F45" s="492">
        <v>0</v>
      </c>
      <c r="G45" s="492">
        <v>0</v>
      </c>
      <c r="H45" s="492">
        <v>0</v>
      </c>
      <c r="I45" s="492">
        <v>0</v>
      </c>
      <c r="J45" s="492">
        <v>0</v>
      </c>
      <c r="K45" s="492">
        <v>0</v>
      </c>
      <c r="L45" s="492">
        <v>0</v>
      </c>
    </row>
    <row r="46" spans="1:21" ht="54.75" customHeight="1">
      <c r="A46" s="994"/>
      <c r="B46" s="1007" t="s">
        <v>467</v>
      </c>
      <c r="C46" s="1007"/>
      <c r="D46" s="1007"/>
      <c r="E46" s="1007"/>
      <c r="F46" s="492">
        <v>0</v>
      </c>
      <c r="G46" s="492">
        <v>0</v>
      </c>
      <c r="H46" s="492">
        <v>0</v>
      </c>
      <c r="I46" s="492">
        <v>0</v>
      </c>
      <c r="J46" s="492">
        <v>0</v>
      </c>
      <c r="K46" s="492">
        <v>0</v>
      </c>
      <c r="L46" s="492">
        <v>0</v>
      </c>
    </row>
    <row r="47" spans="1:21" ht="32.25" customHeight="1">
      <c r="A47" s="1050" t="s">
        <v>437</v>
      </c>
      <c r="B47" s="1050"/>
      <c r="C47" s="1050"/>
      <c r="D47" s="1050"/>
      <c r="E47" s="1050"/>
      <c r="F47" s="493">
        <v>0</v>
      </c>
      <c r="G47" s="493">
        <v>0</v>
      </c>
      <c r="H47" s="493">
        <v>0</v>
      </c>
      <c r="I47" s="493">
        <v>0</v>
      </c>
      <c r="J47" s="493">
        <v>0</v>
      </c>
      <c r="K47" s="493">
        <v>0</v>
      </c>
      <c r="L47" s="493">
        <v>0</v>
      </c>
    </row>
    <row r="48" spans="1:21" ht="18" customHeight="1">
      <c r="A48" s="1007" t="s">
        <v>438</v>
      </c>
      <c r="B48" s="1007"/>
      <c r="C48" s="1007"/>
      <c r="D48" s="1007"/>
      <c r="E48" s="1007"/>
      <c r="F48" s="492">
        <v>0</v>
      </c>
      <c r="G48" s="492">
        <v>0</v>
      </c>
      <c r="H48" s="492">
        <v>0</v>
      </c>
      <c r="I48" s="492">
        <v>0</v>
      </c>
      <c r="J48" s="492">
        <v>0</v>
      </c>
      <c r="K48" s="492">
        <v>0</v>
      </c>
      <c r="L48" s="492">
        <v>0</v>
      </c>
    </row>
    <row r="49" spans="1:18" ht="15.75" customHeight="1">
      <c r="A49" s="1007" t="s">
        <v>439</v>
      </c>
      <c r="B49" s="1007"/>
      <c r="C49" s="1007"/>
      <c r="D49" s="1007"/>
      <c r="E49" s="1007"/>
      <c r="F49" s="492">
        <v>0</v>
      </c>
      <c r="G49" s="492">
        <v>0</v>
      </c>
      <c r="H49" s="492">
        <v>0</v>
      </c>
      <c r="I49" s="492">
        <v>0</v>
      </c>
      <c r="J49" s="492">
        <v>0</v>
      </c>
      <c r="K49" s="492">
        <v>0</v>
      </c>
      <c r="L49" s="492">
        <v>0</v>
      </c>
    </row>
    <row r="50" spans="1:18" ht="18" customHeight="1">
      <c r="A50" s="1014" t="s">
        <v>1456</v>
      </c>
      <c r="B50" s="1014"/>
      <c r="C50" s="1014"/>
      <c r="D50" s="1014"/>
      <c r="E50" s="1014"/>
      <c r="F50" s="519">
        <f>F51+F56+F57+F58</f>
        <v>191285.98</v>
      </c>
      <c r="G50" s="519">
        <f t="shared" ref="G50:K50" si="2">G51+G56+G57+G58</f>
        <v>191285.98</v>
      </c>
      <c r="H50" s="519">
        <f t="shared" si="2"/>
        <v>191285.98</v>
      </c>
      <c r="I50" s="519">
        <f t="shared" si="2"/>
        <v>191285.98</v>
      </c>
      <c r="J50" s="519">
        <f t="shared" si="2"/>
        <v>191285.98</v>
      </c>
      <c r="K50" s="519">
        <f t="shared" si="2"/>
        <v>191285.98</v>
      </c>
      <c r="L50" s="519">
        <f>SUM(F50:K50)</f>
        <v>1147715.8800000001</v>
      </c>
      <c r="M50" s="292"/>
      <c r="Q50" s="115"/>
      <c r="R50" s="115"/>
    </row>
    <row r="51" spans="1:18" ht="15.75" customHeight="1">
      <c r="A51" s="1007" t="s">
        <v>433</v>
      </c>
      <c r="B51" s="1007"/>
      <c r="C51" s="1007"/>
      <c r="D51" s="1007"/>
      <c r="E51" s="1007"/>
      <c r="F51" s="520">
        <v>191285.98</v>
      </c>
      <c r="G51" s="520">
        <v>191285.98</v>
      </c>
      <c r="H51" s="520">
        <v>191285.98</v>
      </c>
      <c r="I51" s="520">
        <v>191285.98</v>
      </c>
      <c r="J51" s="520">
        <v>191285.98</v>
      </c>
      <c r="K51" s="520">
        <v>191285.98</v>
      </c>
      <c r="L51" s="521">
        <f>SUM(F51:K51)</f>
        <v>1147715.8800000001</v>
      </c>
      <c r="Q51" s="405"/>
      <c r="R51" s="405"/>
    </row>
    <row r="52" spans="1:18" ht="15.75" customHeight="1">
      <c r="A52" s="994"/>
      <c r="B52" s="995" t="s">
        <v>434</v>
      </c>
      <c r="C52" s="995"/>
      <c r="D52" s="995"/>
      <c r="E52" s="995"/>
      <c r="F52" s="492">
        <v>0</v>
      </c>
      <c r="G52" s="492">
        <v>0</v>
      </c>
      <c r="H52" s="492">
        <v>0</v>
      </c>
      <c r="I52" s="492">
        <v>0</v>
      </c>
      <c r="J52" s="492">
        <v>0</v>
      </c>
      <c r="K52" s="492">
        <v>0</v>
      </c>
      <c r="L52" s="492">
        <v>0</v>
      </c>
      <c r="Q52" s="405"/>
      <c r="R52" s="405"/>
    </row>
    <row r="53" spans="1:18" ht="15.75" customHeight="1">
      <c r="A53" s="994"/>
      <c r="B53" s="1008" t="s">
        <v>435</v>
      </c>
      <c r="C53" s="1008"/>
      <c r="D53" s="1008"/>
      <c r="E53" s="1008"/>
      <c r="F53" s="492">
        <v>0</v>
      </c>
      <c r="G53" s="492">
        <v>0</v>
      </c>
      <c r="H53" s="492">
        <v>0</v>
      </c>
      <c r="I53" s="492">
        <v>0</v>
      </c>
      <c r="J53" s="492">
        <v>0</v>
      </c>
      <c r="K53" s="492">
        <v>0</v>
      </c>
      <c r="L53" s="492">
        <v>0</v>
      </c>
    </row>
    <row r="54" spans="1:18" ht="15.75" customHeight="1">
      <c r="A54" s="994"/>
      <c r="B54" s="1007" t="s">
        <v>55</v>
      </c>
      <c r="C54" s="1007"/>
      <c r="D54" s="1007"/>
      <c r="E54" s="1007"/>
      <c r="F54" s="492">
        <v>0</v>
      </c>
      <c r="G54" s="492">
        <v>0</v>
      </c>
      <c r="H54" s="492">
        <v>0</v>
      </c>
      <c r="I54" s="492">
        <v>0</v>
      </c>
      <c r="J54" s="492">
        <v>0</v>
      </c>
      <c r="K54" s="492">
        <v>0</v>
      </c>
      <c r="L54" s="492">
        <v>0</v>
      </c>
    </row>
    <row r="55" spans="1:18" ht="39" customHeight="1">
      <c r="A55" s="994"/>
      <c r="B55" s="1007" t="s">
        <v>467</v>
      </c>
      <c r="C55" s="1007"/>
      <c r="D55" s="1007"/>
      <c r="E55" s="1007"/>
      <c r="F55" s="492">
        <v>0</v>
      </c>
      <c r="G55" s="492">
        <v>0</v>
      </c>
      <c r="H55" s="492">
        <v>0</v>
      </c>
      <c r="I55" s="492">
        <v>0</v>
      </c>
      <c r="J55" s="492">
        <v>0</v>
      </c>
      <c r="K55" s="492">
        <v>0</v>
      </c>
      <c r="L55" s="492">
        <v>0</v>
      </c>
    </row>
    <row r="56" spans="1:18" ht="15.75" customHeight="1">
      <c r="A56" s="1050" t="s">
        <v>437</v>
      </c>
      <c r="B56" s="1050"/>
      <c r="C56" s="1050"/>
      <c r="D56" s="1050"/>
      <c r="E56" s="1050"/>
      <c r="F56" s="493">
        <v>0</v>
      </c>
      <c r="G56" s="493">
        <v>0</v>
      </c>
      <c r="H56" s="493">
        <v>0</v>
      </c>
      <c r="I56" s="493">
        <v>0</v>
      </c>
      <c r="J56" s="493">
        <v>0</v>
      </c>
      <c r="K56" s="493">
        <v>0</v>
      </c>
      <c r="L56" s="493">
        <v>0</v>
      </c>
    </row>
    <row r="57" spans="1:18" ht="15.75" customHeight="1">
      <c r="A57" s="1007" t="s">
        <v>438</v>
      </c>
      <c r="B57" s="1007"/>
      <c r="C57" s="1007"/>
      <c r="D57" s="1007"/>
      <c r="E57" s="1007"/>
      <c r="F57" s="492">
        <v>0</v>
      </c>
      <c r="G57" s="492">
        <v>0</v>
      </c>
      <c r="H57" s="492">
        <v>0</v>
      </c>
      <c r="I57" s="492">
        <v>0</v>
      </c>
      <c r="J57" s="492">
        <v>0</v>
      </c>
      <c r="K57" s="492">
        <v>0</v>
      </c>
      <c r="L57" s="492">
        <v>0</v>
      </c>
    </row>
    <row r="58" spans="1:18" ht="15.75" customHeight="1">
      <c r="A58" s="1007" t="s">
        <v>439</v>
      </c>
      <c r="B58" s="1007"/>
      <c r="C58" s="1007"/>
      <c r="D58" s="1007"/>
      <c r="E58" s="1007"/>
      <c r="F58" s="492">
        <v>0</v>
      </c>
      <c r="G58" s="492">
        <v>0</v>
      </c>
      <c r="H58" s="492">
        <v>0</v>
      </c>
      <c r="I58" s="492">
        <v>0</v>
      </c>
      <c r="J58" s="492">
        <v>0</v>
      </c>
      <c r="K58" s="492">
        <v>0</v>
      </c>
      <c r="L58" s="492">
        <v>0</v>
      </c>
    </row>
    <row r="59" spans="1:18" ht="15.75" customHeight="1">
      <c r="A59" s="1043" t="s">
        <v>441</v>
      </c>
      <c r="B59" s="1043"/>
      <c r="C59" s="1043"/>
      <c r="D59" s="1043"/>
      <c r="E59" s="1043"/>
      <c r="F59" s="492">
        <v>0</v>
      </c>
      <c r="G59" s="492">
        <v>0</v>
      </c>
      <c r="H59" s="492">
        <v>0</v>
      </c>
      <c r="I59" s="492">
        <v>0</v>
      </c>
      <c r="J59" s="492">
        <v>0</v>
      </c>
      <c r="K59" s="492">
        <v>0</v>
      </c>
      <c r="L59" s="492">
        <v>0</v>
      </c>
    </row>
    <row r="60" spans="1:18" ht="12.75" customHeight="1"/>
    <row r="61" spans="1:18" ht="15.75" customHeight="1">
      <c r="A61" s="1086" t="s">
        <v>1718</v>
      </c>
      <c r="B61" s="1086"/>
      <c r="C61" s="1086"/>
      <c r="D61" s="1086"/>
      <c r="E61" s="1086"/>
      <c r="F61" s="1086"/>
    </row>
    <row r="62" spans="1:18" ht="110.25" customHeight="1">
      <c r="A62" s="991" t="s">
        <v>472</v>
      </c>
      <c r="B62" s="991"/>
      <c r="C62" s="413" t="s">
        <v>473</v>
      </c>
      <c r="D62" s="411" t="s">
        <v>1226</v>
      </c>
      <c r="E62" s="411" t="s">
        <v>475</v>
      </c>
      <c r="F62" s="411" t="s">
        <v>27</v>
      </c>
    </row>
    <row r="63" spans="1:18">
      <c r="A63" s="1021">
        <v>1</v>
      </c>
      <c r="B63" s="1023"/>
      <c r="C63" s="413">
        <v>2</v>
      </c>
      <c r="D63" s="411">
        <v>3</v>
      </c>
      <c r="E63" s="411">
        <v>4</v>
      </c>
      <c r="F63" s="411">
        <v>5</v>
      </c>
    </row>
    <row r="64" spans="1:18" ht="54" customHeight="1">
      <c r="A64" s="1072" t="s">
        <v>1622</v>
      </c>
      <c r="B64" s="1073"/>
      <c r="C64" s="1073"/>
      <c r="D64" s="1073"/>
      <c r="E64" s="1073"/>
      <c r="F64" s="1074"/>
    </row>
    <row r="65" spans="1:6" ht="142.5" customHeight="1">
      <c r="A65" s="1081" t="s">
        <v>1457</v>
      </c>
      <c r="B65" s="1082"/>
      <c r="C65" s="173" t="s">
        <v>476</v>
      </c>
      <c r="D65" s="172" t="s">
        <v>566</v>
      </c>
      <c r="E65" s="173" t="s">
        <v>545</v>
      </c>
      <c r="F65" s="173" t="s">
        <v>68</v>
      </c>
    </row>
    <row r="66" spans="1:6" ht="110.25" customHeight="1">
      <c r="A66" s="1024" t="s">
        <v>796</v>
      </c>
      <c r="B66" s="1026"/>
      <c r="C66" s="174" t="s">
        <v>604</v>
      </c>
      <c r="D66" s="99" t="s">
        <v>566</v>
      </c>
      <c r="E66" s="413" t="s">
        <v>643</v>
      </c>
      <c r="F66" s="407" t="s">
        <v>68</v>
      </c>
    </row>
    <row r="67" spans="1:6" ht="110.25" customHeight="1">
      <c r="A67" s="1069" t="s">
        <v>683</v>
      </c>
      <c r="B67" s="1069"/>
      <c r="C67" s="174" t="s">
        <v>605</v>
      </c>
      <c r="D67" s="99" t="s">
        <v>566</v>
      </c>
      <c r="E67" s="413" t="s">
        <v>546</v>
      </c>
      <c r="F67" s="407" t="s">
        <v>68</v>
      </c>
    </row>
    <row r="68" spans="1:6" ht="110.25" customHeight="1">
      <c r="A68" s="1069" t="s">
        <v>607</v>
      </c>
      <c r="B68" s="1069"/>
      <c r="C68" s="174" t="s">
        <v>606</v>
      </c>
      <c r="D68" s="99" t="s">
        <v>566</v>
      </c>
      <c r="E68" s="413" t="s">
        <v>545</v>
      </c>
      <c r="F68" s="407" t="s">
        <v>68</v>
      </c>
    </row>
    <row r="69" spans="1:6" ht="110.25" customHeight="1">
      <c r="A69" s="1069" t="s">
        <v>608</v>
      </c>
      <c r="B69" s="1069"/>
      <c r="C69" s="174" t="s">
        <v>609</v>
      </c>
      <c r="D69" s="99" t="s">
        <v>566</v>
      </c>
      <c r="E69" s="413" t="s">
        <v>545</v>
      </c>
      <c r="F69" s="407" t="s">
        <v>68</v>
      </c>
    </row>
  </sheetData>
  <mergeCells count="87">
    <mergeCell ref="A66:B66"/>
    <mergeCell ref="A67:B67"/>
    <mergeCell ref="A68:B68"/>
    <mergeCell ref="A69:B69"/>
    <mergeCell ref="A61:F61"/>
    <mergeCell ref="A62:B62"/>
    <mergeCell ref="A63:B63"/>
    <mergeCell ref="A64:F64"/>
    <mergeCell ref="A65:B65"/>
    <mergeCell ref="Q10:Q11"/>
    <mergeCell ref="R10:R11"/>
    <mergeCell ref="N14:P14"/>
    <mergeCell ref="A15:R15"/>
    <mergeCell ref="A16:A17"/>
    <mergeCell ref="B16:B17"/>
    <mergeCell ref="C16:C17"/>
    <mergeCell ref="E16:Q16"/>
    <mergeCell ref="R16:R17"/>
    <mergeCell ref="H10:M10"/>
    <mergeCell ref="I17:J17"/>
    <mergeCell ref="N12:P12"/>
    <mergeCell ref="B13:R13"/>
    <mergeCell ref="A50:E50"/>
    <mergeCell ref="B44:E44"/>
    <mergeCell ref="B45:E45"/>
    <mergeCell ref="B46:E46"/>
    <mergeCell ref="K17:L17"/>
    <mergeCell ref="G22:L23"/>
    <mergeCell ref="A22:A24"/>
    <mergeCell ref="B22:B24"/>
    <mergeCell ref="I18:J18"/>
    <mergeCell ref="K18:L18"/>
    <mergeCell ref="B19:R19"/>
    <mergeCell ref="I20:J20"/>
    <mergeCell ref="K20:L20"/>
    <mergeCell ref="B26:L26"/>
    <mergeCell ref="B28:L28"/>
    <mergeCell ref="A29:L29"/>
    <mergeCell ref="A9:P9"/>
    <mergeCell ref="A10:A11"/>
    <mergeCell ref="B10:B11"/>
    <mergeCell ref="C10:C11"/>
    <mergeCell ref="D10:D11"/>
    <mergeCell ref="E10:E11"/>
    <mergeCell ref="F10:G10"/>
    <mergeCell ref="N10:P11"/>
    <mergeCell ref="A7:E7"/>
    <mergeCell ref="F7:R7"/>
    <mergeCell ref="A1:R1"/>
    <mergeCell ref="A2:R2"/>
    <mergeCell ref="A4:P4"/>
    <mergeCell ref="A5:E5"/>
    <mergeCell ref="F5:R5"/>
    <mergeCell ref="A6:E6"/>
    <mergeCell ref="F6:R6"/>
    <mergeCell ref="C22:C24"/>
    <mergeCell ref="D22:D24"/>
    <mergeCell ref="E22:F23"/>
    <mergeCell ref="F30:L30"/>
    <mergeCell ref="A43:A46"/>
    <mergeCell ref="B43:E43"/>
    <mergeCell ref="A34:A37"/>
    <mergeCell ref="B34:E34"/>
    <mergeCell ref="B35:E35"/>
    <mergeCell ref="B36:E36"/>
    <mergeCell ref="B37:E37"/>
    <mergeCell ref="A38:E38"/>
    <mergeCell ref="A39:E39"/>
    <mergeCell ref="A40:E40"/>
    <mergeCell ref="A41:E41"/>
    <mergeCell ref="A42:E42"/>
    <mergeCell ref="A56:E56"/>
    <mergeCell ref="A57:E57"/>
    <mergeCell ref="A58:E58"/>
    <mergeCell ref="A59:E59"/>
    <mergeCell ref="A30:E31"/>
    <mergeCell ref="A32:E32"/>
    <mergeCell ref="A33:E33"/>
    <mergeCell ref="A51:E51"/>
    <mergeCell ref="A52:A55"/>
    <mergeCell ref="B52:E52"/>
    <mergeCell ref="B53:E53"/>
    <mergeCell ref="B54:E54"/>
    <mergeCell ref="B55:E55"/>
    <mergeCell ref="A47:E47"/>
    <mergeCell ref="A48:E48"/>
    <mergeCell ref="A49:E49"/>
  </mergeCells>
  <pageMargins left="0.70866141732283472" right="0.70866141732283472" top="0.74803149606299213" bottom="0.74803149606299213" header="0.31496062992125984" footer="0.31496062992125984"/>
  <pageSetup paperSize="9" scale="42" orientation="landscape" r:id="rId1"/>
  <colBreaks count="1" manualBreakCount="1">
    <brk id="18" max="1048575" man="1"/>
  </colBreaks>
</worksheet>
</file>

<file path=xl/worksheets/sheet21.xml><?xml version="1.0" encoding="utf-8"?>
<worksheet xmlns="http://schemas.openxmlformats.org/spreadsheetml/2006/main" xmlns:r="http://schemas.openxmlformats.org/officeDocument/2006/relationships">
  <sheetPr>
    <tabColor rgb="FF0066FF"/>
  </sheetPr>
  <dimension ref="A1:U70"/>
  <sheetViews>
    <sheetView view="pageBreakPreview" zoomScale="60" zoomScaleNormal="80" workbookViewId="0">
      <selection activeCell="B13" sqref="B13:R13"/>
    </sheetView>
  </sheetViews>
  <sheetFormatPr defaultColWidth="9.140625" defaultRowHeight="15.75"/>
  <cols>
    <col min="1" max="1" width="8.7109375" style="1" customWidth="1"/>
    <col min="2" max="2" width="37" style="1" customWidth="1"/>
    <col min="3" max="4" width="23" style="1" customWidth="1"/>
    <col min="5" max="5" width="18.5703125" style="1" customWidth="1"/>
    <col min="6" max="6" width="16.85546875" style="1" customWidth="1"/>
    <col min="7" max="7" width="17" style="1" customWidth="1"/>
    <col min="8" max="8" width="18.28515625" style="1" customWidth="1"/>
    <col min="9" max="9" width="11.5703125" style="1" customWidth="1"/>
    <col min="10" max="10" width="11.42578125" style="1" customWidth="1"/>
    <col min="11" max="11" width="9.85546875" style="1" customWidth="1"/>
    <col min="12" max="12" width="14.28515625" style="1" customWidth="1"/>
    <col min="13" max="13" width="13.28515625" style="1" customWidth="1"/>
    <col min="14" max="15" width="11" style="1" customWidth="1"/>
    <col min="16" max="16" width="15.42578125" style="1" customWidth="1"/>
    <col min="17" max="17" width="15.7109375" style="1" customWidth="1"/>
    <col min="18" max="18" width="14.28515625" style="1" customWidth="1"/>
    <col min="19" max="19" width="19.5703125" style="1" customWidth="1"/>
    <col min="20" max="20" width="18.5703125" style="1" customWidth="1"/>
    <col min="21" max="21" width="18.140625" style="1" customWidth="1"/>
    <col min="22" max="16384" width="9.140625" style="1"/>
  </cols>
  <sheetData>
    <row r="1" spans="1:20" ht="15.75" customHeight="1">
      <c r="A1" s="1086" t="s">
        <v>448</v>
      </c>
      <c r="B1" s="1086"/>
      <c r="C1" s="1086"/>
      <c r="D1" s="1086"/>
      <c r="E1" s="1086"/>
      <c r="F1" s="1086"/>
      <c r="G1" s="1086"/>
      <c r="H1" s="1086"/>
      <c r="I1" s="1086"/>
      <c r="J1" s="1086"/>
      <c r="K1" s="1086"/>
      <c r="L1" s="1086"/>
      <c r="M1" s="1086"/>
      <c r="N1" s="1086"/>
      <c r="O1" s="1086"/>
      <c r="P1" s="1086"/>
      <c r="Q1" s="1086"/>
      <c r="R1" s="1086"/>
    </row>
    <row r="2" spans="1:20" ht="51.75" customHeight="1">
      <c r="A2" s="1068" t="s">
        <v>1089</v>
      </c>
      <c r="B2" s="1068"/>
      <c r="C2" s="1068"/>
      <c r="D2" s="1068"/>
      <c r="E2" s="1068"/>
      <c r="F2" s="1068"/>
      <c r="G2" s="1068"/>
      <c r="H2" s="1068"/>
      <c r="I2" s="1068"/>
      <c r="J2" s="1068"/>
      <c r="K2" s="1068"/>
      <c r="L2" s="1068"/>
      <c r="M2" s="1068"/>
      <c r="N2" s="1068"/>
      <c r="O2" s="1068"/>
      <c r="P2" s="1068"/>
      <c r="Q2" s="1068"/>
      <c r="R2" s="1068"/>
      <c r="S2" s="296" t="s">
        <v>1037</v>
      </c>
      <c r="T2" s="188" t="s">
        <v>797</v>
      </c>
    </row>
    <row r="4" spans="1:20">
      <c r="A4" s="743" t="s">
        <v>449</v>
      </c>
      <c r="B4" s="743"/>
      <c r="C4" s="743"/>
      <c r="D4" s="743"/>
      <c r="E4" s="743"/>
      <c r="F4" s="743"/>
      <c r="G4" s="743"/>
      <c r="H4" s="743"/>
      <c r="I4" s="743"/>
      <c r="J4" s="743"/>
      <c r="K4" s="743"/>
      <c r="L4" s="743"/>
      <c r="M4" s="743"/>
      <c r="N4" s="743"/>
      <c r="O4" s="743"/>
      <c r="P4" s="743"/>
      <c r="R4" s="1">
        <v>10</v>
      </c>
    </row>
    <row r="5" spans="1:20" ht="59.25" customHeight="1">
      <c r="A5" s="991" t="s">
        <v>1218</v>
      </c>
      <c r="B5" s="991"/>
      <c r="C5" s="991"/>
      <c r="D5" s="991"/>
      <c r="E5" s="991"/>
      <c r="F5" s="998" t="s">
        <v>1623</v>
      </c>
      <c r="G5" s="998"/>
      <c r="H5" s="998"/>
      <c r="I5" s="998"/>
      <c r="J5" s="998"/>
      <c r="K5" s="998"/>
      <c r="L5" s="998"/>
      <c r="M5" s="998"/>
      <c r="N5" s="998"/>
      <c r="O5" s="998"/>
      <c r="P5" s="998"/>
      <c r="Q5" s="998"/>
      <c r="R5" s="998"/>
    </row>
    <row r="6" spans="1:20" ht="30.75" customHeight="1">
      <c r="A6" s="1021" t="s">
        <v>563</v>
      </c>
      <c r="B6" s="1022"/>
      <c r="C6" s="1022"/>
      <c r="D6" s="1022"/>
      <c r="E6" s="1023"/>
      <c r="F6" s="998" t="s">
        <v>681</v>
      </c>
      <c r="G6" s="998"/>
      <c r="H6" s="998"/>
      <c r="I6" s="998"/>
      <c r="J6" s="998"/>
      <c r="K6" s="998"/>
      <c r="L6" s="998"/>
      <c r="M6" s="998"/>
      <c r="N6" s="998"/>
      <c r="O6" s="998"/>
      <c r="P6" s="998"/>
      <c r="Q6" s="998"/>
      <c r="R6" s="998"/>
    </row>
    <row r="7" spans="1:20" ht="45.75" customHeight="1">
      <c r="A7" s="991" t="s">
        <v>450</v>
      </c>
      <c r="B7" s="991"/>
      <c r="C7" s="991"/>
      <c r="D7" s="991"/>
      <c r="E7" s="991"/>
      <c r="F7" s="998" t="s">
        <v>564</v>
      </c>
      <c r="G7" s="998"/>
      <c r="H7" s="998"/>
      <c r="I7" s="998"/>
      <c r="J7" s="998"/>
      <c r="K7" s="998"/>
      <c r="L7" s="998"/>
      <c r="M7" s="998"/>
      <c r="N7" s="998"/>
      <c r="O7" s="998"/>
      <c r="P7" s="998"/>
      <c r="Q7" s="998"/>
      <c r="R7" s="998"/>
    </row>
    <row r="9" spans="1:20">
      <c r="A9" s="1020" t="s">
        <v>451</v>
      </c>
      <c r="B9" s="1020"/>
      <c r="C9" s="1020"/>
      <c r="D9" s="1020"/>
      <c r="E9" s="1020"/>
      <c r="F9" s="1020"/>
      <c r="G9" s="1020"/>
      <c r="H9" s="1020"/>
      <c r="I9" s="1020"/>
      <c r="J9" s="1020"/>
      <c r="K9" s="1020"/>
      <c r="L9" s="1020"/>
      <c r="M9" s="1020"/>
      <c r="N9" s="1020"/>
      <c r="O9" s="1020"/>
      <c r="P9" s="1020"/>
    </row>
    <row r="10" spans="1:20" ht="74.25" customHeight="1">
      <c r="A10" s="991" t="s">
        <v>29</v>
      </c>
      <c r="B10" s="991" t="s">
        <v>452</v>
      </c>
      <c r="C10" s="991" t="s">
        <v>19</v>
      </c>
      <c r="D10" s="991" t="s">
        <v>18</v>
      </c>
      <c r="E10" s="991" t="s">
        <v>453</v>
      </c>
      <c r="F10" s="991" t="s">
        <v>21</v>
      </c>
      <c r="G10" s="991"/>
      <c r="H10" s="1021" t="s">
        <v>454</v>
      </c>
      <c r="I10" s="1022"/>
      <c r="J10" s="1022"/>
      <c r="K10" s="1022"/>
      <c r="L10" s="1022"/>
      <c r="M10" s="1023"/>
      <c r="N10" s="991" t="s">
        <v>24</v>
      </c>
      <c r="O10" s="991"/>
      <c r="P10" s="991"/>
      <c r="Q10" s="991" t="s">
        <v>455</v>
      </c>
      <c r="R10" s="991" t="s">
        <v>27</v>
      </c>
    </row>
    <row r="11" spans="1:20">
      <c r="A11" s="991"/>
      <c r="B11" s="991"/>
      <c r="C11" s="991"/>
      <c r="D11" s="991"/>
      <c r="E11" s="991"/>
      <c r="F11" s="411" t="s">
        <v>39</v>
      </c>
      <c r="G11" s="411" t="s">
        <v>40</v>
      </c>
      <c r="H11" s="411">
        <v>2025</v>
      </c>
      <c r="I11" s="411">
        <v>2026</v>
      </c>
      <c r="J11" s="411">
        <v>2027</v>
      </c>
      <c r="K11" s="411">
        <v>2028</v>
      </c>
      <c r="L11" s="411">
        <v>2029</v>
      </c>
      <c r="M11" s="411">
        <v>2030</v>
      </c>
      <c r="N11" s="991"/>
      <c r="O11" s="991"/>
      <c r="P11" s="991"/>
      <c r="Q11" s="991"/>
      <c r="R11" s="991"/>
    </row>
    <row r="12" spans="1:20">
      <c r="A12" s="414">
        <v>1</v>
      </c>
      <c r="B12" s="411">
        <v>2</v>
      </c>
      <c r="C12" s="411">
        <v>3</v>
      </c>
      <c r="D12" s="411">
        <v>4</v>
      </c>
      <c r="E12" s="411">
        <v>5</v>
      </c>
      <c r="F12" s="411">
        <v>6</v>
      </c>
      <c r="G12" s="411">
        <v>7</v>
      </c>
      <c r="H12" s="411">
        <v>8</v>
      </c>
      <c r="I12" s="411">
        <v>9</v>
      </c>
      <c r="J12" s="411">
        <v>10</v>
      </c>
      <c r="K12" s="411">
        <v>11</v>
      </c>
      <c r="L12" s="411">
        <v>12</v>
      </c>
      <c r="M12" s="411">
        <v>13</v>
      </c>
      <c r="N12" s="1021">
        <v>14</v>
      </c>
      <c r="O12" s="1022"/>
      <c r="P12" s="1023"/>
      <c r="Q12" s="411">
        <v>15</v>
      </c>
      <c r="R12" s="411">
        <v>16</v>
      </c>
    </row>
    <row r="13" spans="1:20" ht="15.75" customHeight="1">
      <c r="A13" s="406" t="s">
        <v>56</v>
      </c>
      <c r="B13" s="1003" t="s">
        <v>798</v>
      </c>
      <c r="C13" s="1004"/>
      <c r="D13" s="1004"/>
      <c r="E13" s="1004"/>
      <c r="F13" s="1004"/>
      <c r="G13" s="1004"/>
      <c r="H13" s="1004"/>
      <c r="I13" s="1004"/>
      <c r="J13" s="1004"/>
      <c r="K13" s="1004"/>
      <c r="L13" s="1004"/>
      <c r="M13" s="1004"/>
      <c r="N13" s="1004"/>
      <c r="O13" s="1004"/>
      <c r="P13" s="1004"/>
      <c r="Q13" s="1004"/>
      <c r="R13" s="1005"/>
    </row>
    <row r="14" spans="1:20" ht="57.75" customHeight="1">
      <c r="A14" s="408" t="s">
        <v>58</v>
      </c>
      <c r="B14" s="99" t="s">
        <v>485</v>
      </c>
      <c r="C14" s="147" t="s">
        <v>486</v>
      </c>
      <c r="D14" s="147" t="s">
        <v>422</v>
      </c>
      <c r="E14" s="413" t="s">
        <v>616</v>
      </c>
      <c r="F14" s="413">
        <v>70.44</v>
      </c>
      <c r="G14" s="413">
        <v>2023</v>
      </c>
      <c r="H14" s="420">
        <v>72.180000000000007</v>
      </c>
      <c r="I14" s="420">
        <v>72.19</v>
      </c>
      <c r="J14" s="420">
        <v>72.19</v>
      </c>
      <c r="K14" s="420">
        <v>72.19</v>
      </c>
      <c r="L14" s="420">
        <v>72.19</v>
      </c>
      <c r="M14" s="420">
        <v>72.19</v>
      </c>
      <c r="N14" s="955" t="s">
        <v>482</v>
      </c>
      <c r="O14" s="1006"/>
      <c r="P14" s="956"/>
      <c r="Q14" s="413" t="s">
        <v>423</v>
      </c>
      <c r="R14" s="413" t="s">
        <v>423</v>
      </c>
    </row>
    <row r="15" spans="1:20">
      <c r="A15" s="1020" t="s">
        <v>629</v>
      </c>
      <c r="B15" s="1020"/>
      <c r="C15" s="1020"/>
      <c r="D15" s="1020"/>
      <c r="E15" s="1020"/>
      <c r="F15" s="1020"/>
      <c r="G15" s="1020"/>
      <c r="H15" s="1020"/>
      <c r="I15" s="1020"/>
      <c r="J15" s="1020"/>
      <c r="K15" s="1020"/>
      <c r="L15" s="1020"/>
      <c r="M15" s="1020"/>
      <c r="N15" s="1020"/>
      <c r="O15" s="1020"/>
      <c r="P15" s="1020"/>
      <c r="Q15" s="1020"/>
      <c r="R15" s="1020"/>
    </row>
    <row r="16" spans="1:20" ht="27.75" customHeight="1">
      <c r="A16" s="991" t="s">
        <v>29</v>
      </c>
      <c r="B16" s="998" t="s">
        <v>421</v>
      </c>
      <c r="C16" s="991" t="s">
        <v>18</v>
      </c>
      <c r="D16" s="411" t="s">
        <v>458</v>
      </c>
      <c r="E16" s="991" t="s">
        <v>427</v>
      </c>
      <c r="F16" s="991"/>
      <c r="G16" s="991"/>
      <c r="H16" s="991"/>
      <c r="I16" s="991"/>
      <c r="J16" s="991"/>
      <c r="K16" s="991"/>
      <c r="L16" s="991"/>
      <c r="M16" s="991"/>
      <c r="N16" s="991"/>
      <c r="O16" s="991"/>
      <c r="P16" s="991"/>
      <c r="Q16" s="991"/>
      <c r="R16" s="987" t="s">
        <v>459</v>
      </c>
    </row>
    <row r="17" spans="1:20">
      <c r="A17" s="991"/>
      <c r="B17" s="998"/>
      <c r="C17" s="991"/>
      <c r="D17" s="411" t="s">
        <v>460</v>
      </c>
      <c r="E17" s="411" t="s">
        <v>43</v>
      </c>
      <c r="F17" s="411" t="s">
        <v>44</v>
      </c>
      <c r="G17" s="411" t="s">
        <v>45</v>
      </c>
      <c r="H17" s="411" t="s">
        <v>46</v>
      </c>
      <c r="I17" s="1021" t="s">
        <v>47</v>
      </c>
      <c r="J17" s="1023"/>
      <c r="K17" s="1021" t="s">
        <v>48</v>
      </c>
      <c r="L17" s="1023"/>
      <c r="M17" s="411" t="s">
        <v>49</v>
      </c>
      <c r="N17" s="411" t="s">
        <v>50</v>
      </c>
      <c r="O17" s="411" t="s">
        <v>51</v>
      </c>
      <c r="P17" s="411" t="s">
        <v>52</v>
      </c>
      <c r="Q17" s="411" t="s">
        <v>53</v>
      </c>
      <c r="R17" s="987"/>
    </row>
    <row r="18" spans="1:20">
      <c r="A18" s="411">
        <v>1</v>
      </c>
      <c r="B18" s="413">
        <v>2</v>
      </c>
      <c r="C18" s="411">
        <v>3</v>
      </c>
      <c r="D18" s="411">
        <v>4</v>
      </c>
      <c r="E18" s="411">
        <v>5</v>
      </c>
      <c r="F18" s="411">
        <v>6</v>
      </c>
      <c r="G18" s="411">
        <v>7</v>
      </c>
      <c r="H18" s="411">
        <v>8</v>
      </c>
      <c r="I18" s="1021">
        <v>9</v>
      </c>
      <c r="J18" s="1023"/>
      <c r="K18" s="1021">
        <v>10</v>
      </c>
      <c r="L18" s="1023"/>
      <c r="M18" s="411">
        <v>11</v>
      </c>
      <c r="N18" s="411">
        <v>12</v>
      </c>
      <c r="O18" s="411">
        <v>13</v>
      </c>
      <c r="P18" s="411">
        <v>14</v>
      </c>
      <c r="Q18" s="411">
        <v>15</v>
      </c>
      <c r="R18" s="411">
        <v>16</v>
      </c>
    </row>
    <row r="19" spans="1:20" ht="15.75" customHeight="1">
      <c r="A19" s="406" t="s">
        <v>56</v>
      </c>
      <c r="B19" s="1003" t="s">
        <v>798</v>
      </c>
      <c r="C19" s="1004"/>
      <c r="D19" s="1004"/>
      <c r="E19" s="1004"/>
      <c r="F19" s="1004"/>
      <c r="G19" s="1004"/>
      <c r="H19" s="1004"/>
      <c r="I19" s="1004"/>
      <c r="J19" s="1004"/>
      <c r="K19" s="1004"/>
      <c r="L19" s="1004"/>
      <c r="M19" s="1004"/>
      <c r="N19" s="1004"/>
      <c r="O19" s="1004"/>
      <c r="P19" s="1004"/>
      <c r="Q19" s="1004"/>
      <c r="R19" s="1005"/>
    </row>
    <row r="20" spans="1:20" ht="51" customHeight="1">
      <c r="A20" s="413" t="s">
        <v>58</v>
      </c>
      <c r="B20" s="419" t="s">
        <v>485</v>
      </c>
      <c r="C20" s="413" t="str">
        <f>D14</f>
        <v>ГП РФ</v>
      </c>
      <c r="D20" s="413" t="str">
        <f>E14</f>
        <v>Процент</v>
      </c>
      <c r="E20" s="420" t="s">
        <v>68</v>
      </c>
      <c r="F20" s="420" t="s">
        <v>68</v>
      </c>
      <c r="G20" s="463" t="s">
        <v>68</v>
      </c>
      <c r="H20" s="413" t="s">
        <v>68</v>
      </c>
      <c r="I20" s="955" t="s">
        <v>68</v>
      </c>
      <c r="J20" s="956"/>
      <c r="K20" s="955" t="s">
        <v>68</v>
      </c>
      <c r="L20" s="956"/>
      <c r="M20" s="420" t="s">
        <v>68</v>
      </c>
      <c r="N20" s="420" t="s">
        <v>68</v>
      </c>
      <c r="O20" s="463" t="s">
        <v>68</v>
      </c>
      <c r="P20" s="420" t="s">
        <v>68</v>
      </c>
      <c r="Q20" s="420" t="s">
        <v>68</v>
      </c>
      <c r="R20" s="413">
        <f>H14</f>
        <v>72.180000000000007</v>
      </c>
    </row>
    <row r="21" spans="1:20" ht="42" customHeight="1">
      <c r="A21" s="104" t="s">
        <v>630</v>
      </c>
    </row>
    <row r="22" spans="1:20" ht="42" customHeight="1">
      <c r="A22" s="991" t="s">
        <v>29</v>
      </c>
      <c r="B22" s="991" t="s">
        <v>461</v>
      </c>
      <c r="C22" s="1065" t="s">
        <v>462</v>
      </c>
      <c r="D22" s="1065" t="s">
        <v>463</v>
      </c>
      <c r="E22" s="991" t="s">
        <v>21</v>
      </c>
      <c r="F22" s="991"/>
      <c r="G22" s="991" t="s">
        <v>464</v>
      </c>
      <c r="H22" s="991"/>
      <c r="I22" s="991"/>
      <c r="J22" s="991"/>
      <c r="K22" s="991"/>
      <c r="L22" s="991"/>
    </row>
    <row r="23" spans="1:20" ht="42" customHeight="1">
      <c r="A23" s="991"/>
      <c r="B23" s="991"/>
      <c r="C23" s="1066"/>
      <c r="D23" s="1066"/>
      <c r="E23" s="991"/>
      <c r="F23" s="991"/>
      <c r="G23" s="991"/>
      <c r="H23" s="991"/>
      <c r="I23" s="991"/>
      <c r="J23" s="991"/>
      <c r="K23" s="991"/>
      <c r="L23" s="991"/>
    </row>
    <row r="24" spans="1:20" ht="42" customHeight="1">
      <c r="A24" s="991"/>
      <c r="B24" s="991"/>
      <c r="C24" s="1067"/>
      <c r="D24" s="1067"/>
      <c r="E24" s="413" t="s">
        <v>39</v>
      </c>
      <c r="F24" s="413" t="s">
        <v>40</v>
      </c>
      <c r="G24" s="411">
        <v>2025</v>
      </c>
      <c r="H24" s="411">
        <v>2026</v>
      </c>
      <c r="I24" s="411">
        <v>2027</v>
      </c>
      <c r="J24" s="411">
        <v>2028</v>
      </c>
      <c r="K24" s="411">
        <v>2029</v>
      </c>
      <c r="L24" s="411">
        <v>2030</v>
      </c>
    </row>
    <row r="25" spans="1:20" ht="18.75" customHeight="1">
      <c r="A25" s="411">
        <v>1</v>
      </c>
      <c r="B25" s="411">
        <v>2</v>
      </c>
      <c r="C25" s="417">
        <v>3</v>
      </c>
      <c r="D25" s="417">
        <v>4</v>
      </c>
      <c r="E25" s="413">
        <v>5</v>
      </c>
      <c r="F25" s="413">
        <v>6</v>
      </c>
      <c r="G25" s="411">
        <v>7</v>
      </c>
      <c r="H25" s="411">
        <v>8</v>
      </c>
      <c r="I25" s="411">
        <v>9</v>
      </c>
      <c r="J25" s="411">
        <v>10</v>
      </c>
      <c r="K25" s="411">
        <v>11</v>
      </c>
      <c r="L25" s="411">
        <v>12</v>
      </c>
    </row>
    <row r="26" spans="1:20" ht="18.75" customHeight="1">
      <c r="A26" s="406" t="str">
        <f>A13</f>
        <v>1.</v>
      </c>
      <c r="B26" s="1003" t="str">
        <f>B19</f>
        <v>Задача комплекса процессных мероприятий «Повышение качества оказания медицинской помощи населению»</v>
      </c>
      <c r="C26" s="1004"/>
      <c r="D26" s="1004"/>
      <c r="E26" s="1004"/>
      <c r="F26" s="1004"/>
      <c r="G26" s="1004"/>
      <c r="H26" s="1004"/>
      <c r="I26" s="1004"/>
      <c r="J26" s="1004"/>
      <c r="K26" s="1004"/>
      <c r="L26" s="1005"/>
    </row>
    <row r="27" spans="1:20" ht="224.25" customHeight="1">
      <c r="A27" s="164">
        <v>1</v>
      </c>
      <c r="B27" s="165" t="s">
        <v>1458</v>
      </c>
      <c r="C27" s="166" t="s">
        <v>113</v>
      </c>
      <c r="D27" s="166" t="s">
        <v>616</v>
      </c>
      <c r="E27" s="166">
        <v>100</v>
      </c>
      <c r="F27" s="166">
        <v>2023</v>
      </c>
      <c r="G27" s="166">
        <v>100</v>
      </c>
      <c r="H27" s="166">
        <v>100</v>
      </c>
      <c r="I27" s="166">
        <v>100</v>
      </c>
      <c r="J27" s="166">
        <v>100</v>
      </c>
      <c r="K27" s="166">
        <v>100</v>
      </c>
      <c r="L27" s="166">
        <v>100</v>
      </c>
      <c r="M27" s="176" t="s">
        <v>799</v>
      </c>
    </row>
    <row r="28" spans="1:20" ht="24.75" customHeight="1">
      <c r="A28" s="413" t="s">
        <v>58</v>
      </c>
      <c r="B28" s="1032" t="s">
        <v>619</v>
      </c>
      <c r="C28" s="1033"/>
      <c r="D28" s="1033"/>
      <c r="E28" s="1033"/>
      <c r="F28" s="1033"/>
      <c r="G28" s="1033"/>
      <c r="H28" s="1033"/>
      <c r="I28" s="1033"/>
      <c r="J28" s="1033"/>
      <c r="K28" s="1033"/>
      <c r="L28" s="1034"/>
    </row>
    <row r="29" spans="1:20" ht="44.25" customHeight="1">
      <c r="A29" s="415"/>
      <c r="B29" s="412"/>
      <c r="C29" s="412"/>
      <c r="D29" s="412"/>
      <c r="E29" s="412"/>
      <c r="F29" s="412"/>
      <c r="G29" s="412"/>
      <c r="H29" s="412"/>
      <c r="I29" s="412"/>
      <c r="J29" s="412"/>
      <c r="K29" s="412"/>
      <c r="L29" s="412"/>
    </row>
    <row r="30" spans="1:20" ht="53.25" customHeight="1">
      <c r="A30" s="1087" t="s">
        <v>631</v>
      </c>
      <c r="B30" s="1088"/>
      <c r="C30" s="1088"/>
      <c r="D30" s="1088"/>
      <c r="E30" s="1088"/>
      <c r="F30" s="1088"/>
      <c r="G30" s="1088"/>
      <c r="H30" s="1088"/>
      <c r="I30" s="1088"/>
      <c r="J30" s="1088"/>
      <c r="K30" s="1088"/>
      <c r="L30" s="1089"/>
    </row>
    <row r="31" spans="1:20" ht="26.25" customHeight="1">
      <c r="A31" s="993" t="s">
        <v>465</v>
      </c>
      <c r="B31" s="993"/>
      <c r="C31" s="993"/>
      <c r="D31" s="993"/>
      <c r="E31" s="993"/>
      <c r="F31" s="987" t="s">
        <v>431</v>
      </c>
      <c r="G31" s="987"/>
      <c r="H31" s="987"/>
      <c r="I31" s="987"/>
      <c r="J31" s="987"/>
      <c r="K31" s="987"/>
      <c r="L31" s="987"/>
    </row>
    <row r="32" spans="1:20" ht="15.75" customHeight="1">
      <c r="A32" s="993"/>
      <c r="B32" s="993"/>
      <c r="C32" s="993"/>
      <c r="D32" s="993"/>
      <c r="E32" s="993"/>
      <c r="F32" s="410">
        <v>2025</v>
      </c>
      <c r="G32" s="410">
        <v>2026</v>
      </c>
      <c r="H32" s="410">
        <v>2027</v>
      </c>
      <c r="I32" s="410">
        <v>2028</v>
      </c>
      <c r="J32" s="410">
        <v>2029</v>
      </c>
      <c r="K32" s="410">
        <v>2030</v>
      </c>
      <c r="L32" s="410" t="s">
        <v>34</v>
      </c>
      <c r="S32" s="115"/>
      <c r="T32" s="115"/>
    </row>
    <row r="33" spans="1:21" ht="15.75" customHeight="1">
      <c r="A33" s="1030" t="s">
        <v>466</v>
      </c>
      <c r="B33" s="1030"/>
      <c r="C33" s="1030"/>
      <c r="D33" s="1030"/>
      <c r="E33" s="1030"/>
      <c r="F33" s="489">
        <f>F51</f>
        <v>19979.7</v>
      </c>
      <c r="G33" s="489">
        <f t="shared" ref="G33:K34" si="0">G51</f>
        <v>19979.7</v>
      </c>
      <c r="H33" s="489">
        <f t="shared" si="0"/>
        <v>19979.7</v>
      </c>
      <c r="I33" s="489">
        <f t="shared" si="0"/>
        <v>19979.7</v>
      </c>
      <c r="J33" s="489">
        <f t="shared" si="0"/>
        <v>19979.7</v>
      </c>
      <c r="K33" s="489">
        <f t="shared" si="0"/>
        <v>19979.7</v>
      </c>
      <c r="L33" s="489">
        <f>SUM(F33:K33)</f>
        <v>119878.2</v>
      </c>
      <c r="N33" s="115"/>
      <c r="O33" s="115"/>
      <c r="P33" s="115"/>
      <c r="Q33" s="115"/>
      <c r="R33" s="115"/>
      <c r="S33" s="301"/>
      <c r="T33" s="115"/>
    </row>
    <row r="34" spans="1:21" ht="15.75" customHeight="1">
      <c r="A34" s="1007" t="s">
        <v>433</v>
      </c>
      <c r="B34" s="1007"/>
      <c r="C34" s="1007"/>
      <c r="D34" s="1007"/>
      <c r="E34" s="1007"/>
      <c r="F34" s="310">
        <f>F52</f>
        <v>19979.7</v>
      </c>
      <c r="G34" s="310">
        <f t="shared" si="0"/>
        <v>19979.7</v>
      </c>
      <c r="H34" s="310">
        <f t="shared" si="0"/>
        <v>19979.7</v>
      </c>
      <c r="I34" s="310">
        <f t="shared" si="0"/>
        <v>19979.7</v>
      </c>
      <c r="J34" s="310">
        <f t="shared" si="0"/>
        <v>19979.7</v>
      </c>
      <c r="K34" s="310">
        <f t="shared" si="0"/>
        <v>19979.7</v>
      </c>
      <c r="L34" s="522">
        <f>SUM(F34:K34)</f>
        <v>119878.2</v>
      </c>
      <c r="N34" s="301">
        <v>19979.7</v>
      </c>
      <c r="O34" s="301">
        <v>19979.7</v>
      </c>
      <c r="P34" s="301">
        <v>19979.7</v>
      </c>
      <c r="Q34" s="301"/>
      <c r="R34" s="301"/>
      <c r="S34" s="301"/>
    </row>
    <row r="35" spans="1:21" ht="33" customHeight="1">
      <c r="A35" s="994"/>
      <c r="B35" s="995" t="s">
        <v>434</v>
      </c>
      <c r="C35" s="995"/>
      <c r="D35" s="995"/>
      <c r="E35" s="995"/>
      <c r="F35" s="492">
        <v>0</v>
      </c>
      <c r="G35" s="492">
        <v>0</v>
      </c>
      <c r="H35" s="492">
        <v>0</v>
      </c>
      <c r="I35" s="492">
        <v>0</v>
      </c>
      <c r="J35" s="492">
        <v>0</v>
      </c>
      <c r="K35" s="492">
        <v>0</v>
      </c>
      <c r="L35" s="492">
        <v>0</v>
      </c>
      <c r="N35" s="302"/>
      <c r="O35" s="302"/>
      <c r="P35" s="302"/>
      <c r="Q35" s="301"/>
      <c r="R35" s="301"/>
    </row>
    <row r="36" spans="1:21" ht="15.75" customHeight="1">
      <c r="A36" s="994"/>
      <c r="B36" s="1008" t="s">
        <v>435</v>
      </c>
      <c r="C36" s="1008"/>
      <c r="D36" s="1008"/>
      <c r="E36" s="1008"/>
      <c r="F36" s="492">
        <v>0</v>
      </c>
      <c r="G36" s="492">
        <v>0</v>
      </c>
      <c r="H36" s="492">
        <v>0</v>
      </c>
      <c r="I36" s="492">
        <v>0</v>
      </c>
      <c r="J36" s="492">
        <v>0</v>
      </c>
      <c r="K36" s="492">
        <v>0</v>
      </c>
      <c r="L36" s="492">
        <v>0</v>
      </c>
    </row>
    <row r="37" spans="1:21" ht="42.75" customHeight="1">
      <c r="A37" s="994"/>
      <c r="B37" s="1007" t="s">
        <v>55</v>
      </c>
      <c r="C37" s="1007"/>
      <c r="D37" s="1007"/>
      <c r="E37" s="1007"/>
      <c r="F37" s="492">
        <v>0</v>
      </c>
      <c r="G37" s="492">
        <v>0</v>
      </c>
      <c r="H37" s="492">
        <v>0</v>
      </c>
      <c r="I37" s="492">
        <v>0</v>
      </c>
      <c r="J37" s="492">
        <v>0</v>
      </c>
      <c r="K37" s="492">
        <v>0</v>
      </c>
      <c r="L37" s="492">
        <v>0</v>
      </c>
    </row>
    <row r="38" spans="1:21" ht="36" customHeight="1">
      <c r="A38" s="994"/>
      <c r="B38" s="1007" t="s">
        <v>467</v>
      </c>
      <c r="C38" s="1007"/>
      <c r="D38" s="1007"/>
      <c r="E38" s="1007"/>
      <c r="F38" s="492">
        <v>0</v>
      </c>
      <c r="G38" s="492">
        <v>0</v>
      </c>
      <c r="H38" s="492">
        <v>0</v>
      </c>
      <c r="I38" s="492">
        <v>0</v>
      </c>
      <c r="J38" s="492">
        <v>0</v>
      </c>
      <c r="K38" s="492">
        <v>0</v>
      </c>
      <c r="L38" s="492">
        <v>0</v>
      </c>
      <c r="P38" s="115"/>
    </row>
    <row r="39" spans="1:21" ht="15.75" customHeight="1">
      <c r="A39" s="1007" t="s">
        <v>437</v>
      </c>
      <c r="B39" s="1007"/>
      <c r="C39" s="1007"/>
      <c r="D39" s="1007"/>
      <c r="E39" s="1007"/>
      <c r="F39" s="492">
        <v>0</v>
      </c>
      <c r="G39" s="492">
        <v>0</v>
      </c>
      <c r="H39" s="492">
        <v>0</v>
      </c>
      <c r="I39" s="492">
        <v>0</v>
      </c>
      <c r="J39" s="492">
        <v>0</v>
      </c>
      <c r="K39" s="492">
        <v>0</v>
      </c>
      <c r="L39" s="492">
        <v>0</v>
      </c>
      <c r="S39" s="115"/>
    </row>
    <row r="40" spans="1:21" ht="22.5" customHeight="1">
      <c r="A40" s="1007" t="s">
        <v>438</v>
      </c>
      <c r="B40" s="1007"/>
      <c r="C40" s="1007"/>
      <c r="D40" s="1007"/>
      <c r="E40" s="1007"/>
      <c r="F40" s="492">
        <v>0</v>
      </c>
      <c r="G40" s="492">
        <v>0</v>
      </c>
      <c r="H40" s="492">
        <v>0</v>
      </c>
      <c r="I40" s="492">
        <v>0</v>
      </c>
      <c r="J40" s="492">
        <v>0</v>
      </c>
      <c r="K40" s="492">
        <v>0</v>
      </c>
      <c r="L40" s="492">
        <v>0</v>
      </c>
    </row>
    <row r="41" spans="1:21">
      <c r="A41" s="1007" t="s">
        <v>439</v>
      </c>
      <c r="B41" s="1007"/>
      <c r="C41" s="1007"/>
      <c r="D41" s="1007"/>
      <c r="E41" s="1007"/>
      <c r="F41" s="492">
        <v>0</v>
      </c>
      <c r="G41" s="492">
        <v>0</v>
      </c>
      <c r="H41" s="492">
        <v>0</v>
      </c>
      <c r="I41" s="492">
        <v>0</v>
      </c>
      <c r="J41" s="492">
        <v>0</v>
      </c>
      <c r="K41" s="492">
        <v>0</v>
      </c>
      <c r="L41" s="492">
        <v>0</v>
      </c>
      <c r="S41" s="115"/>
      <c r="T41" s="115"/>
    </row>
    <row r="42" spans="1:21" ht="21" customHeight="1">
      <c r="A42" s="1040" t="s">
        <v>1219</v>
      </c>
      <c r="B42" s="1041"/>
      <c r="C42" s="1041"/>
      <c r="D42" s="1041"/>
      <c r="E42" s="1042"/>
      <c r="F42" s="491">
        <f>F33</f>
        <v>19979.7</v>
      </c>
      <c r="G42" s="491">
        <f t="shared" ref="G42:L43" si="1">G33</f>
        <v>19979.7</v>
      </c>
      <c r="H42" s="491">
        <f t="shared" si="1"/>
        <v>19979.7</v>
      </c>
      <c r="I42" s="491">
        <f t="shared" si="1"/>
        <v>19979.7</v>
      </c>
      <c r="J42" s="491">
        <f t="shared" si="1"/>
        <v>19979.7</v>
      </c>
      <c r="K42" s="491">
        <f t="shared" si="1"/>
        <v>19979.7</v>
      </c>
      <c r="L42" s="491">
        <f t="shared" si="1"/>
        <v>119878.2</v>
      </c>
      <c r="S42" s="100"/>
      <c r="T42" s="100"/>
      <c r="U42" s="100"/>
    </row>
    <row r="43" spans="1:21" ht="15.75" customHeight="1">
      <c r="A43" s="1007" t="s">
        <v>433</v>
      </c>
      <c r="B43" s="1007"/>
      <c r="C43" s="1007"/>
      <c r="D43" s="1007"/>
      <c r="E43" s="1007"/>
      <c r="F43" s="492">
        <f>F34</f>
        <v>19979.7</v>
      </c>
      <c r="G43" s="492">
        <f t="shared" si="1"/>
        <v>19979.7</v>
      </c>
      <c r="H43" s="492">
        <f t="shared" si="1"/>
        <v>19979.7</v>
      </c>
      <c r="I43" s="492">
        <f t="shared" si="1"/>
        <v>19979.7</v>
      </c>
      <c r="J43" s="492">
        <f t="shared" si="1"/>
        <v>19979.7</v>
      </c>
      <c r="K43" s="492">
        <f t="shared" si="1"/>
        <v>19979.7</v>
      </c>
      <c r="L43" s="492">
        <f t="shared" si="1"/>
        <v>119878.2</v>
      </c>
      <c r="S43" s="100"/>
      <c r="T43" s="100"/>
      <c r="U43" s="100"/>
    </row>
    <row r="44" spans="1:21" ht="35.25" customHeight="1">
      <c r="A44" s="994"/>
      <c r="B44" s="995" t="s">
        <v>434</v>
      </c>
      <c r="C44" s="995"/>
      <c r="D44" s="995"/>
      <c r="E44" s="995"/>
      <c r="F44" s="492">
        <v>0</v>
      </c>
      <c r="G44" s="492">
        <v>0</v>
      </c>
      <c r="H44" s="492">
        <v>0</v>
      </c>
      <c r="I44" s="492">
        <v>0</v>
      </c>
      <c r="J44" s="492">
        <v>0</v>
      </c>
      <c r="K44" s="492">
        <v>0</v>
      </c>
      <c r="L44" s="492">
        <v>0</v>
      </c>
    </row>
    <row r="45" spans="1:21" ht="15.75" customHeight="1">
      <c r="A45" s="994"/>
      <c r="B45" s="1008" t="s">
        <v>435</v>
      </c>
      <c r="C45" s="1008"/>
      <c r="D45" s="1008"/>
      <c r="E45" s="1008"/>
      <c r="F45" s="492">
        <v>0</v>
      </c>
      <c r="G45" s="492">
        <v>0</v>
      </c>
      <c r="H45" s="492">
        <v>0</v>
      </c>
      <c r="I45" s="492">
        <v>0</v>
      </c>
      <c r="J45" s="492">
        <v>0</v>
      </c>
      <c r="K45" s="492">
        <v>0</v>
      </c>
      <c r="L45" s="492">
        <v>0</v>
      </c>
    </row>
    <row r="46" spans="1:21" ht="54.75" customHeight="1">
      <c r="A46" s="994"/>
      <c r="B46" s="1007" t="s">
        <v>55</v>
      </c>
      <c r="C46" s="1007"/>
      <c r="D46" s="1007"/>
      <c r="E46" s="1007"/>
      <c r="F46" s="492">
        <v>0</v>
      </c>
      <c r="G46" s="492">
        <v>0</v>
      </c>
      <c r="H46" s="492">
        <v>0</v>
      </c>
      <c r="I46" s="492">
        <v>0</v>
      </c>
      <c r="J46" s="492">
        <v>0</v>
      </c>
      <c r="K46" s="492">
        <v>0</v>
      </c>
      <c r="L46" s="492">
        <v>0</v>
      </c>
    </row>
    <row r="47" spans="1:21" ht="32.25" customHeight="1">
      <c r="A47" s="994"/>
      <c r="B47" s="1007" t="s">
        <v>467</v>
      </c>
      <c r="C47" s="1007"/>
      <c r="D47" s="1007"/>
      <c r="E47" s="1007"/>
      <c r="F47" s="492">
        <v>0</v>
      </c>
      <c r="G47" s="492">
        <v>0</v>
      </c>
      <c r="H47" s="492">
        <v>0</v>
      </c>
      <c r="I47" s="492">
        <v>0</v>
      </c>
      <c r="J47" s="492">
        <v>0</v>
      </c>
      <c r="K47" s="492">
        <v>0</v>
      </c>
      <c r="L47" s="492">
        <v>0</v>
      </c>
    </row>
    <row r="48" spans="1:21" ht="18" customHeight="1">
      <c r="A48" s="1007" t="s">
        <v>437</v>
      </c>
      <c r="B48" s="1007"/>
      <c r="C48" s="1007"/>
      <c r="D48" s="1007"/>
      <c r="E48" s="1007"/>
      <c r="F48" s="492">
        <v>0</v>
      </c>
      <c r="G48" s="492">
        <v>0</v>
      </c>
      <c r="H48" s="492">
        <v>0</v>
      </c>
      <c r="I48" s="492">
        <v>0</v>
      </c>
      <c r="J48" s="492">
        <v>0</v>
      </c>
      <c r="K48" s="492">
        <v>0</v>
      </c>
      <c r="L48" s="492">
        <v>0</v>
      </c>
    </row>
    <row r="49" spans="1:18" ht="15.75" customHeight="1">
      <c r="A49" s="1007" t="s">
        <v>438</v>
      </c>
      <c r="B49" s="1007"/>
      <c r="C49" s="1007"/>
      <c r="D49" s="1007"/>
      <c r="E49" s="1007"/>
      <c r="F49" s="492">
        <v>0</v>
      </c>
      <c r="G49" s="492">
        <v>0</v>
      </c>
      <c r="H49" s="492">
        <v>0</v>
      </c>
      <c r="I49" s="492">
        <v>0</v>
      </c>
      <c r="J49" s="492">
        <v>0</v>
      </c>
      <c r="K49" s="492">
        <v>0</v>
      </c>
      <c r="L49" s="492">
        <v>0</v>
      </c>
    </row>
    <row r="50" spans="1:18" ht="18" customHeight="1">
      <c r="A50" s="1007" t="s">
        <v>439</v>
      </c>
      <c r="B50" s="1007"/>
      <c r="C50" s="1007"/>
      <c r="D50" s="1007"/>
      <c r="E50" s="1007"/>
      <c r="F50" s="492">
        <v>0</v>
      </c>
      <c r="G50" s="492">
        <v>0</v>
      </c>
      <c r="H50" s="492">
        <v>0</v>
      </c>
      <c r="I50" s="492">
        <v>0</v>
      </c>
      <c r="J50" s="492">
        <v>0</v>
      </c>
      <c r="K50" s="492">
        <v>0</v>
      </c>
      <c r="L50" s="492">
        <v>0</v>
      </c>
    </row>
    <row r="51" spans="1:18">
      <c r="A51" s="1014" t="s">
        <v>1459</v>
      </c>
      <c r="B51" s="1014"/>
      <c r="C51" s="1014"/>
      <c r="D51" s="1014"/>
      <c r="E51" s="1014"/>
      <c r="F51" s="489">
        <f>F52+F57+F58+F59</f>
        <v>19979.7</v>
      </c>
      <c r="G51" s="489">
        <f t="shared" ref="G51:K51" si="2">G52+G57+G58+G59</f>
        <v>19979.7</v>
      </c>
      <c r="H51" s="489">
        <f t="shared" si="2"/>
        <v>19979.7</v>
      </c>
      <c r="I51" s="489">
        <f t="shared" si="2"/>
        <v>19979.7</v>
      </c>
      <c r="J51" s="489">
        <f t="shared" si="2"/>
        <v>19979.7</v>
      </c>
      <c r="K51" s="489">
        <f t="shared" si="2"/>
        <v>19979.7</v>
      </c>
      <c r="L51" s="489">
        <f>SUM(F51:K51)</f>
        <v>119878.2</v>
      </c>
      <c r="M51" s="292" t="s">
        <v>1105</v>
      </c>
      <c r="Q51" s="115"/>
      <c r="R51" s="115"/>
    </row>
    <row r="52" spans="1:18" ht="15.75" customHeight="1">
      <c r="A52" s="1007" t="s">
        <v>433</v>
      </c>
      <c r="B52" s="1007"/>
      <c r="C52" s="1007"/>
      <c r="D52" s="1007"/>
      <c r="E52" s="1007"/>
      <c r="F52" s="310">
        <v>19979.7</v>
      </c>
      <c r="G52" s="310">
        <v>19979.7</v>
      </c>
      <c r="H52" s="310">
        <v>19979.7</v>
      </c>
      <c r="I52" s="310">
        <v>19979.7</v>
      </c>
      <c r="J52" s="310">
        <v>19979.7</v>
      </c>
      <c r="K52" s="310">
        <v>19979.7</v>
      </c>
      <c r="L52" s="522">
        <f>SUM(F52:K52)</f>
        <v>119878.2</v>
      </c>
      <c r="Q52" s="405"/>
      <c r="R52" s="405"/>
    </row>
    <row r="53" spans="1:18">
      <c r="A53" s="994"/>
      <c r="B53" s="995" t="s">
        <v>434</v>
      </c>
      <c r="C53" s="995"/>
      <c r="D53" s="995"/>
      <c r="E53" s="995"/>
      <c r="F53" s="492">
        <v>0</v>
      </c>
      <c r="G53" s="492">
        <v>0</v>
      </c>
      <c r="H53" s="492">
        <v>0</v>
      </c>
      <c r="I53" s="492">
        <v>0</v>
      </c>
      <c r="J53" s="492">
        <v>0</v>
      </c>
      <c r="K53" s="492">
        <v>0</v>
      </c>
      <c r="L53" s="492">
        <v>0</v>
      </c>
      <c r="Q53" s="405"/>
      <c r="R53" s="405"/>
    </row>
    <row r="54" spans="1:18">
      <c r="A54" s="994"/>
      <c r="B54" s="1008" t="s">
        <v>435</v>
      </c>
      <c r="C54" s="1008"/>
      <c r="D54" s="1008"/>
      <c r="E54" s="1008"/>
      <c r="F54" s="492">
        <v>0</v>
      </c>
      <c r="G54" s="492">
        <v>0</v>
      </c>
      <c r="H54" s="492">
        <v>0</v>
      </c>
      <c r="I54" s="492">
        <v>0</v>
      </c>
      <c r="J54" s="492">
        <v>0</v>
      </c>
      <c r="K54" s="492">
        <v>0</v>
      </c>
      <c r="L54" s="492">
        <v>0</v>
      </c>
    </row>
    <row r="55" spans="1:18" ht="15.75" customHeight="1">
      <c r="A55" s="994"/>
      <c r="B55" s="1007" t="s">
        <v>55</v>
      </c>
      <c r="C55" s="1007"/>
      <c r="D55" s="1007"/>
      <c r="E55" s="1007"/>
      <c r="F55" s="492">
        <v>0</v>
      </c>
      <c r="G55" s="492">
        <v>0</v>
      </c>
      <c r="H55" s="492">
        <v>0</v>
      </c>
      <c r="I55" s="492">
        <v>0</v>
      </c>
      <c r="J55" s="492">
        <v>0</v>
      </c>
      <c r="K55" s="492">
        <v>0</v>
      </c>
      <c r="L55" s="492">
        <v>0</v>
      </c>
    </row>
    <row r="56" spans="1:18">
      <c r="A56" s="994"/>
      <c r="B56" s="1007" t="s">
        <v>467</v>
      </c>
      <c r="C56" s="1007"/>
      <c r="D56" s="1007"/>
      <c r="E56" s="1007"/>
      <c r="F56" s="492">
        <v>0</v>
      </c>
      <c r="G56" s="492">
        <v>0</v>
      </c>
      <c r="H56" s="492">
        <v>0</v>
      </c>
      <c r="I56" s="492">
        <v>0</v>
      </c>
      <c r="J56" s="492">
        <v>0</v>
      </c>
      <c r="K56" s="492">
        <v>0</v>
      </c>
      <c r="L56" s="492">
        <v>0</v>
      </c>
    </row>
    <row r="57" spans="1:18">
      <c r="A57" s="1007" t="s">
        <v>437</v>
      </c>
      <c r="B57" s="1007"/>
      <c r="C57" s="1007"/>
      <c r="D57" s="1007"/>
      <c r="E57" s="1007"/>
      <c r="F57" s="492">
        <v>0</v>
      </c>
      <c r="G57" s="492">
        <v>0</v>
      </c>
      <c r="H57" s="492">
        <v>0</v>
      </c>
      <c r="I57" s="492">
        <v>0</v>
      </c>
      <c r="J57" s="492">
        <v>0</v>
      </c>
      <c r="K57" s="492">
        <v>0</v>
      </c>
      <c r="L57" s="492">
        <v>0</v>
      </c>
    </row>
    <row r="58" spans="1:18">
      <c r="A58" s="1007" t="s">
        <v>438</v>
      </c>
      <c r="B58" s="1007"/>
      <c r="C58" s="1007"/>
      <c r="D58" s="1007"/>
      <c r="E58" s="1007"/>
      <c r="F58" s="492">
        <v>0</v>
      </c>
      <c r="G58" s="492">
        <v>0</v>
      </c>
      <c r="H58" s="492">
        <v>0</v>
      </c>
      <c r="I58" s="492">
        <v>0</v>
      </c>
      <c r="J58" s="492">
        <v>0</v>
      </c>
      <c r="K58" s="492">
        <v>0</v>
      </c>
      <c r="L58" s="492">
        <v>0</v>
      </c>
    </row>
    <row r="59" spans="1:18">
      <c r="A59" s="1007" t="s">
        <v>439</v>
      </c>
      <c r="B59" s="1007"/>
      <c r="C59" s="1007"/>
      <c r="D59" s="1007"/>
      <c r="E59" s="1007"/>
      <c r="F59" s="492">
        <v>0</v>
      </c>
      <c r="G59" s="492">
        <v>0</v>
      </c>
      <c r="H59" s="492">
        <v>0</v>
      </c>
      <c r="I59" s="492">
        <v>0</v>
      </c>
      <c r="J59" s="492">
        <v>0</v>
      </c>
      <c r="K59" s="492">
        <v>0</v>
      </c>
      <c r="L59" s="492">
        <v>0</v>
      </c>
    </row>
    <row r="60" spans="1:18">
      <c r="A60" s="1043" t="s">
        <v>441</v>
      </c>
      <c r="B60" s="1043"/>
      <c r="C60" s="1043"/>
      <c r="D60" s="1043"/>
      <c r="E60" s="1043"/>
      <c r="F60" s="490">
        <v>0</v>
      </c>
      <c r="G60" s="490">
        <v>0</v>
      </c>
      <c r="H60" s="490">
        <v>0</v>
      </c>
      <c r="I60" s="490">
        <v>0</v>
      </c>
      <c r="J60" s="490">
        <v>0</v>
      </c>
      <c r="K60" s="490">
        <v>0</v>
      </c>
      <c r="L60" s="490">
        <v>0</v>
      </c>
    </row>
    <row r="62" spans="1:18">
      <c r="A62" s="1086" t="s">
        <v>1718</v>
      </c>
      <c r="B62" s="1086"/>
      <c r="C62" s="1086"/>
      <c r="D62" s="1086"/>
      <c r="E62" s="1086"/>
      <c r="F62" s="1086"/>
    </row>
    <row r="63" spans="1:18" ht="110.25">
      <c r="A63" s="991" t="s">
        <v>472</v>
      </c>
      <c r="B63" s="991"/>
      <c r="C63" s="413" t="s">
        <v>473</v>
      </c>
      <c r="D63" s="411" t="s">
        <v>1226</v>
      </c>
      <c r="E63" s="411" t="s">
        <v>475</v>
      </c>
      <c r="F63" s="411" t="s">
        <v>27</v>
      </c>
    </row>
    <row r="64" spans="1:18">
      <c r="A64" s="1021">
        <v>1</v>
      </c>
      <c r="B64" s="1023"/>
      <c r="C64" s="413">
        <v>2</v>
      </c>
      <c r="D64" s="411">
        <v>3</v>
      </c>
      <c r="E64" s="411">
        <v>4</v>
      </c>
      <c r="F64" s="411">
        <v>5</v>
      </c>
    </row>
    <row r="65" spans="1:6">
      <c r="A65" s="1072" t="s">
        <v>1460</v>
      </c>
      <c r="B65" s="1073"/>
      <c r="C65" s="1073"/>
      <c r="D65" s="1073"/>
      <c r="E65" s="1073"/>
      <c r="F65" s="1074"/>
    </row>
    <row r="66" spans="1:6" ht="105">
      <c r="A66" s="1081" t="s">
        <v>1461</v>
      </c>
      <c r="B66" s="1082"/>
      <c r="C66" s="173" t="s">
        <v>476</v>
      </c>
      <c r="D66" s="172" t="s">
        <v>566</v>
      </c>
      <c r="E66" s="173" t="s">
        <v>545</v>
      </c>
      <c r="F66" s="173" t="s">
        <v>68</v>
      </c>
    </row>
    <row r="67" spans="1:6" ht="110.25">
      <c r="A67" s="1024" t="s">
        <v>796</v>
      </c>
      <c r="B67" s="1026"/>
      <c r="C67" s="174" t="s">
        <v>604</v>
      </c>
      <c r="D67" s="99" t="s">
        <v>566</v>
      </c>
      <c r="E67" s="413" t="s">
        <v>643</v>
      </c>
      <c r="F67" s="407" t="s">
        <v>68</v>
      </c>
    </row>
    <row r="68" spans="1:6" ht="110.25">
      <c r="A68" s="1069" t="s">
        <v>683</v>
      </c>
      <c r="B68" s="1069"/>
      <c r="C68" s="174" t="s">
        <v>605</v>
      </c>
      <c r="D68" s="99" t="s">
        <v>566</v>
      </c>
      <c r="E68" s="413" t="s">
        <v>546</v>
      </c>
      <c r="F68" s="407" t="s">
        <v>68</v>
      </c>
    </row>
    <row r="69" spans="1:6" ht="110.25">
      <c r="A69" s="1069" t="s">
        <v>607</v>
      </c>
      <c r="B69" s="1069"/>
      <c r="C69" s="174" t="s">
        <v>606</v>
      </c>
      <c r="D69" s="99" t="s">
        <v>566</v>
      </c>
      <c r="E69" s="413" t="s">
        <v>545</v>
      </c>
      <c r="F69" s="407" t="s">
        <v>68</v>
      </c>
    </row>
    <row r="70" spans="1:6" ht="110.25">
      <c r="A70" s="1069" t="s">
        <v>608</v>
      </c>
      <c r="B70" s="1069"/>
      <c r="C70" s="174" t="s">
        <v>609</v>
      </c>
      <c r="D70" s="99" t="s">
        <v>566</v>
      </c>
      <c r="E70" s="413" t="s">
        <v>545</v>
      </c>
      <c r="F70" s="407" t="s">
        <v>68</v>
      </c>
    </row>
  </sheetData>
  <mergeCells count="87">
    <mergeCell ref="A68:B68"/>
    <mergeCell ref="A69:B69"/>
    <mergeCell ref="A70:B70"/>
    <mergeCell ref="A63:B63"/>
    <mergeCell ref="A64:B64"/>
    <mergeCell ref="A65:F65"/>
    <mergeCell ref="A66:B66"/>
    <mergeCell ref="A67:B67"/>
    <mergeCell ref="A57:E57"/>
    <mergeCell ref="A58:E58"/>
    <mergeCell ref="A59:E59"/>
    <mergeCell ref="A60:E60"/>
    <mergeCell ref="A62:F62"/>
    <mergeCell ref="A53:A56"/>
    <mergeCell ref="B53:E53"/>
    <mergeCell ref="B54:E54"/>
    <mergeCell ref="B55:E55"/>
    <mergeCell ref="B56:E56"/>
    <mergeCell ref="A43:E43"/>
    <mergeCell ref="A44:A47"/>
    <mergeCell ref="B47:E47"/>
    <mergeCell ref="A51:E51"/>
    <mergeCell ref="A52:E52"/>
    <mergeCell ref="A48:E48"/>
    <mergeCell ref="A49:E49"/>
    <mergeCell ref="B44:E44"/>
    <mergeCell ref="B45:E45"/>
    <mergeCell ref="B46:E46"/>
    <mergeCell ref="A50:E50"/>
    <mergeCell ref="A34:E34"/>
    <mergeCell ref="A35:A38"/>
    <mergeCell ref="B38:E38"/>
    <mergeCell ref="A33:E33"/>
    <mergeCell ref="B35:E35"/>
    <mergeCell ref="B36:E36"/>
    <mergeCell ref="B37:E37"/>
    <mergeCell ref="B26:L26"/>
    <mergeCell ref="G22:L23"/>
    <mergeCell ref="A30:L30"/>
    <mergeCell ref="A31:E32"/>
    <mergeCell ref="F31:L31"/>
    <mergeCell ref="I17:J17"/>
    <mergeCell ref="I20:J20"/>
    <mergeCell ref="K17:L17"/>
    <mergeCell ref="K20:L20"/>
    <mergeCell ref="I18:J18"/>
    <mergeCell ref="K18:L18"/>
    <mergeCell ref="B19:R19"/>
    <mergeCell ref="A39:E39"/>
    <mergeCell ref="A40:E40"/>
    <mergeCell ref="A41:E41"/>
    <mergeCell ref="A42:E42"/>
    <mergeCell ref="A15:R15"/>
    <mergeCell ref="A16:A17"/>
    <mergeCell ref="B16:B17"/>
    <mergeCell ref="C16:C17"/>
    <mergeCell ref="E16:Q16"/>
    <mergeCell ref="R16:R17"/>
    <mergeCell ref="A22:A24"/>
    <mergeCell ref="B22:B24"/>
    <mergeCell ref="C22:C24"/>
    <mergeCell ref="D22:D24"/>
    <mergeCell ref="E22:F23"/>
    <mergeCell ref="B28:L28"/>
    <mergeCell ref="Q10:Q11"/>
    <mergeCell ref="R10:R11"/>
    <mergeCell ref="N14:P14"/>
    <mergeCell ref="H10:M10"/>
    <mergeCell ref="N12:P12"/>
    <mergeCell ref="B13:R13"/>
    <mergeCell ref="A7:E7"/>
    <mergeCell ref="F7:R7"/>
    <mergeCell ref="A1:R1"/>
    <mergeCell ref="A2:R2"/>
    <mergeCell ref="A4:P4"/>
    <mergeCell ref="A5:E5"/>
    <mergeCell ref="F5:R5"/>
    <mergeCell ref="F6:R6"/>
    <mergeCell ref="A6:E6"/>
    <mergeCell ref="A9:P9"/>
    <mergeCell ref="A10:A11"/>
    <mergeCell ref="B10:B11"/>
    <mergeCell ref="C10:C11"/>
    <mergeCell ref="D10:D11"/>
    <mergeCell ref="E10:E11"/>
    <mergeCell ref="F10:G10"/>
    <mergeCell ref="N10:P11"/>
  </mergeCells>
  <pageMargins left="0.70866141732283472" right="0.70866141732283472" top="0.74803149606299213" bottom="0.74803149606299213" header="0.31496062992125984" footer="0.31496062992125984"/>
  <pageSetup paperSize="9" scale="39" orientation="landscape" r:id="rId1"/>
</worksheet>
</file>

<file path=xl/worksheets/sheet22.xml><?xml version="1.0" encoding="utf-8"?>
<worksheet xmlns="http://schemas.openxmlformats.org/spreadsheetml/2006/main" xmlns:r="http://schemas.openxmlformats.org/officeDocument/2006/relationships">
  <sheetPr>
    <tabColor rgb="FF0066FF"/>
  </sheetPr>
  <dimension ref="A1:S110"/>
  <sheetViews>
    <sheetView view="pageBreakPreview" zoomScale="60" zoomScaleNormal="80" workbookViewId="0">
      <selection activeCell="B13" sqref="B13:R13"/>
    </sheetView>
  </sheetViews>
  <sheetFormatPr defaultColWidth="9.140625" defaultRowHeight="15.75"/>
  <cols>
    <col min="1" max="1" width="8.7109375" style="1" customWidth="1"/>
    <col min="2" max="2" width="37" style="1" customWidth="1"/>
    <col min="3" max="4" width="23" style="1" customWidth="1"/>
    <col min="5" max="6" width="22.28515625" style="1" customWidth="1"/>
    <col min="7" max="7" width="17" style="1" customWidth="1"/>
    <col min="8" max="8" width="18.28515625" style="1" customWidth="1"/>
    <col min="9" max="9" width="17.85546875" style="1" customWidth="1"/>
    <col min="10" max="13" width="13.28515625" style="1" customWidth="1"/>
    <col min="14" max="15" width="11" style="1" customWidth="1"/>
    <col min="16" max="16" width="18.140625" style="1" customWidth="1"/>
    <col min="17" max="17" width="9.140625" style="1"/>
    <col min="18" max="18" width="11.7109375" style="1" customWidth="1"/>
    <col min="19" max="16384" width="9.140625" style="1"/>
  </cols>
  <sheetData>
    <row r="1" spans="1:18" ht="15.75" customHeight="1">
      <c r="A1" s="1086" t="s">
        <v>448</v>
      </c>
      <c r="B1" s="1086"/>
      <c r="C1" s="1086"/>
      <c r="D1" s="1086"/>
      <c r="E1" s="1086"/>
      <c r="F1" s="1086"/>
      <c r="G1" s="1086"/>
      <c r="H1" s="1086"/>
      <c r="I1" s="1086"/>
      <c r="J1" s="1086"/>
      <c r="K1" s="1086"/>
      <c r="L1" s="1086"/>
      <c r="M1" s="1086"/>
      <c r="N1" s="1086"/>
      <c r="O1" s="1086"/>
    </row>
    <row r="2" spans="1:18" ht="18.75" customHeight="1">
      <c r="A2" s="1068" t="s">
        <v>555</v>
      </c>
      <c r="B2" s="1068"/>
      <c r="C2" s="1068"/>
      <c r="D2" s="1068"/>
      <c r="E2" s="1068"/>
      <c r="F2" s="1068"/>
      <c r="G2" s="1068"/>
      <c r="H2" s="1068"/>
      <c r="I2" s="1068"/>
      <c r="J2" s="1068"/>
      <c r="K2" s="1068"/>
      <c r="L2" s="1068"/>
      <c r="M2" s="1068"/>
      <c r="N2" s="1068"/>
      <c r="O2" s="1068"/>
      <c r="P2" s="292" t="s">
        <v>1038</v>
      </c>
    </row>
    <row r="3" spans="1:18">
      <c r="Q3" s="1">
        <v>11</v>
      </c>
    </row>
    <row r="4" spans="1:18">
      <c r="A4" s="742" t="s">
        <v>449</v>
      </c>
      <c r="B4" s="742"/>
      <c r="C4" s="742"/>
      <c r="D4" s="742"/>
      <c r="E4" s="742"/>
      <c r="F4" s="742"/>
      <c r="G4" s="742"/>
      <c r="H4" s="742"/>
      <c r="I4" s="742"/>
      <c r="J4" s="742"/>
      <c r="K4" s="742"/>
      <c r="L4" s="742"/>
      <c r="M4" s="742"/>
      <c r="N4" s="742"/>
      <c r="O4" s="742"/>
    </row>
    <row r="5" spans="1:18" ht="48.75" customHeight="1">
      <c r="A5" s="991" t="s">
        <v>1218</v>
      </c>
      <c r="B5" s="991"/>
      <c r="C5" s="991"/>
      <c r="D5" s="991"/>
      <c r="E5" s="991"/>
      <c r="F5" s="998" t="s">
        <v>1623</v>
      </c>
      <c r="G5" s="998"/>
      <c r="H5" s="998"/>
      <c r="I5" s="998"/>
      <c r="J5" s="998"/>
      <c r="K5" s="998"/>
      <c r="L5" s="998"/>
      <c r="M5" s="998"/>
      <c r="N5" s="998"/>
      <c r="O5" s="998"/>
    </row>
    <row r="6" spans="1:18" ht="33" customHeight="1">
      <c r="A6" s="1021" t="s">
        <v>563</v>
      </c>
      <c r="B6" s="1022"/>
      <c r="C6" s="1022"/>
      <c r="D6" s="1022"/>
      <c r="E6" s="1023"/>
      <c r="F6" s="998" t="s">
        <v>681</v>
      </c>
      <c r="G6" s="998"/>
      <c r="H6" s="998"/>
      <c r="I6" s="998"/>
      <c r="J6" s="998"/>
      <c r="K6" s="998"/>
      <c r="L6" s="998"/>
      <c r="M6" s="998"/>
      <c r="N6" s="998"/>
      <c r="O6" s="998"/>
    </row>
    <row r="7" spans="1:18" ht="45.75" customHeight="1">
      <c r="A7" s="991" t="s">
        <v>450</v>
      </c>
      <c r="B7" s="991"/>
      <c r="C7" s="991"/>
      <c r="D7" s="991"/>
      <c r="E7" s="991"/>
      <c r="F7" s="998" t="s">
        <v>564</v>
      </c>
      <c r="G7" s="998"/>
      <c r="H7" s="998"/>
      <c r="I7" s="998"/>
      <c r="J7" s="998"/>
      <c r="K7" s="998"/>
      <c r="L7" s="998"/>
      <c r="M7" s="998"/>
      <c r="N7" s="998"/>
      <c r="O7" s="998"/>
    </row>
    <row r="9" spans="1:18">
      <c r="A9" s="1020" t="s">
        <v>451</v>
      </c>
      <c r="B9" s="1020"/>
      <c r="C9" s="1020"/>
      <c r="D9" s="1020"/>
      <c r="E9" s="1020"/>
      <c r="F9" s="1020"/>
      <c r="G9" s="1020"/>
      <c r="H9" s="1020"/>
      <c r="I9" s="1020"/>
      <c r="J9" s="1020"/>
      <c r="K9" s="1020"/>
      <c r="L9" s="1020"/>
      <c r="M9" s="1020"/>
      <c r="N9" s="1020"/>
      <c r="O9" s="1020"/>
    </row>
    <row r="10" spans="1:18" ht="74.25" customHeight="1">
      <c r="A10" s="991" t="s">
        <v>29</v>
      </c>
      <c r="B10" s="991" t="s">
        <v>452</v>
      </c>
      <c r="C10" s="991" t="s">
        <v>19</v>
      </c>
      <c r="D10" s="991" t="s">
        <v>18</v>
      </c>
      <c r="E10" s="991" t="s">
        <v>453</v>
      </c>
      <c r="F10" s="991" t="s">
        <v>21</v>
      </c>
      <c r="G10" s="991"/>
      <c r="H10" s="991" t="s">
        <v>454</v>
      </c>
      <c r="I10" s="991"/>
      <c r="J10" s="991"/>
      <c r="K10" s="991"/>
      <c r="L10" s="991"/>
      <c r="M10" s="991"/>
      <c r="N10" s="991" t="s">
        <v>24</v>
      </c>
      <c r="O10" s="991"/>
      <c r="P10" s="991" t="s">
        <v>455</v>
      </c>
      <c r="Q10" s="991" t="s">
        <v>27</v>
      </c>
    </row>
    <row r="11" spans="1:18">
      <c r="A11" s="991"/>
      <c r="B11" s="991"/>
      <c r="C11" s="991"/>
      <c r="D11" s="991"/>
      <c r="E11" s="991"/>
      <c r="F11" s="411" t="s">
        <v>39</v>
      </c>
      <c r="G11" s="411" t="s">
        <v>40</v>
      </c>
      <c r="H11" s="411">
        <v>2025</v>
      </c>
      <c r="I11" s="411">
        <v>2026</v>
      </c>
      <c r="J11" s="411">
        <v>2027</v>
      </c>
      <c r="K11" s="411">
        <v>2028</v>
      </c>
      <c r="L11" s="411">
        <v>2029</v>
      </c>
      <c r="M11" s="411">
        <v>2030</v>
      </c>
      <c r="N11" s="991"/>
      <c r="O11" s="991"/>
      <c r="P11" s="991"/>
      <c r="Q11" s="991"/>
    </row>
    <row r="12" spans="1:18">
      <c r="A12" s="411">
        <v>1</v>
      </c>
      <c r="B12" s="416">
        <v>2</v>
      </c>
      <c r="C12" s="416">
        <v>3</v>
      </c>
      <c r="D12" s="416">
        <v>4</v>
      </c>
      <c r="E12" s="416">
        <v>5</v>
      </c>
      <c r="F12" s="416">
        <v>6</v>
      </c>
      <c r="G12" s="416">
        <v>7</v>
      </c>
      <c r="H12" s="416">
        <v>8</v>
      </c>
      <c r="I12" s="416">
        <v>9</v>
      </c>
      <c r="J12" s="416">
        <v>10</v>
      </c>
      <c r="K12" s="416">
        <v>11</v>
      </c>
      <c r="L12" s="416">
        <v>12</v>
      </c>
      <c r="M12" s="416">
        <v>13</v>
      </c>
      <c r="N12" s="1118">
        <v>14</v>
      </c>
      <c r="O12" s="1119"/>
      <c r="P12" s="404">
        <v>15</v>
      </c>
      <c r="Q12" s="404">
        <v>16</v>
      </c>
    </row>
    <row r="13" spans="1:18" ht="15.75" customHeight="1">
      <c r="A13" s="406" t="s">
        <v>56</v>
      </c>
      <c r="B13" s="1131" t="s">
        <v>800</v>
      </c>
      <c r="C13" s="1131"/>
      <c r="D13" s="1131"/>
      <c r="E13" s="1131"/>
      <c r="F13" s="1131"/>
      <c r="G13" s="1131"/>
      <c r="H13" s="1131"/>
      <c r="I13" s="1131"/>
      <c r="J13" s="1131"/>
      <c r="K13" s="1131"/>
      <c r="L13" s="1131"/>
      <c r="M13" s="1131"/>
      <c r="N13" s="1131"/>
      <c r="O13" s="1131"/>
      <c r="P13" s="1131"/>
      <c r="Q13" s="1131"/>
    </row>
    <row r="14" spans="1:18" ht="67.5" customHeight="1">
      <c r="A14" s="413" t="s">
        <v>58</v>
      </c>
      <c r="B14" s="99" t="s">
        <v>801</v>
      </c>
      <c r="C14" s="147" t="s">
        <v>486</v>
      </c>
      <c r="D14" s="147" t="s">
        <v>550</v>
      </c>
      <c r="E14" s="443" t="s">
        <v>616</v>
      </c>
      <c r="F14" s="162">
        <v>97.7</v>
      </c>
      <c r="G14" s="413">
        <v>2023</v>
      </c>
      <c r="H14" s="413">
        <v>98.55</v>
      </c>
      <c r="I14" s="413">
        <v>98.56</v>
      </c>
      <c r="J14" s="413">
        <v>98.57</v>
      </c>
      <c r="K14" s="413">
        <v>98.58</v>
      </c>
      <c r="L14" s="413">
        <v>98.59</v>
      </c>
      <c r="M14" s="162">
        <v>98.6</v>
      </c>
      <c r="N14" s="955" t="s">
        <v>482</v>
      </c>
      <c r="O14" s="1006"/>
      <c r="P14" s="420" t="s">
        <v>423</v>
      </c>
      <c r="Q14" s="420" t="s">
        <v>423</v>
      </c>
    </row>
    <row r="15" spans="1:18">
      <c r="A15" s="1020" t="s">
        <v>629</v>
      </c>
      <c r="B15" s="1020"/>
      <c r="C15" s="1020"/>
      <c r="D15" s="1020"/>
      <c r="E15" s="1134"/>
      <c r="F15" s="1134"/>
      <c r="G15" s="1134"/>
      <c r="H15" s="1134"/>
      <c r="I15" s="1134"/>
      <c r="J15" s="1134"/>
      <c r="K15" s="1134"/>
      <c r="L15" s="1134"/>
      <c r="M15" s="1134"/>
      <c r="N15" s="1134"/>
      <c r="O15" s="1134"/>
    </row>
    <row r="16" spans="1:18" ht="27.75" customHeight="1">
      <c r="A16" s="991" t="s">
        <v>29</v>
      </c>
      <c r="B16" s="998" t="s">
        <v>421</v>
      </c>
      <c r="C16" s="991" t="s">
        <v>18</v>
      </c>
      <c r="D16" s="411" t="s">
        <v>458</v>
      </c>
      <c r="E16" s="991" t="s">
        <v>427</v>
      </c>
      <c r="F16" s="991"/>
      <c r="G16" s="991"/>
      <c r="H16" s="991"/>
      <c r="I16" s="991"/>
      <c r="J16" s="991"/>
      <c r="K16" s="991"/>
      <c r="L16" s="991"/>
      <c r="M16" s="991"/>
      <c r="N16" s="991"/>
      <c r="O16" s="991"/>
      <c r="P16" s="991"/>
      <c r="Q16" s="991"/>
      <c r="R16" s="987" t="s">
        <v>459</v>
      </c>
    </row>
    <row r="17" spans="1:18">
      <c r="A17" s="991"/>
      <c r="B17" s="998"/>
      <c r="C17" s="991"/>
      <c r="D17" s="411" t="s">
        <v>460</v>
      </c>
      <c r="E17" s="411" t="s">
        <v>43</v>
      </c>
      <c r="F17" s="411" t="s">
        <v>44</v>
      </c>
      <c r="G17" s="411" t="s">
        <v>45</v>
      </c>
      <c r="H17" s="411" t="s">
        <v>46</v>
      </c>
      <c r="I17" s="1021" t="s">
        <v>47</v>
      </c>
      <c r="J17" s="1023"/>
      <c r="K17" s="1021" t="s">
        <v>48</v>
      </c>
      <c r="L17" s="1023"/>
      <c r="M17" s="411" t="s">
        <v>49</v>
      </c>
      <c r="N17" s="411" t="s">
        <v>50</v>
      </c>
      <c r="O17" s="411" t="s">
        <v>51</v>
      </c>
      <c r="P17" s="411" t="s">
        <v>52</v>
      </c>
      <c r="Q17" s="411" t="s">
        <v>53</v>
      </c>
      <c r="R17" s="987"/>
    </row>
    <row r="18" spans="1:18">
      <c r="A18" s="411">
        <v>1</v>
      </c>
      <c r="B18" s="416">
        <v>2</v>
      </c>
      <c r="C18" s="416">
        <v>3</v>
      </c>
      <c r="D18" s="416">
        <v>4</v>
      </c>
      <c r="E18" s="416">
        <v>5</v>
      </c>
      <c r="F18" s="416">
        <v>6</v>
      </c>
      <c r="G18" s="416">
        <v>7</v>
      </c>
      <c r="H18" s="416">
        <v>8</v>
      </c>
      <c r="I18" s="1118">
        <v>9</v>
      </c>
      <c r="J18" s="1119"/>
      <c r="K18" s="1118">
        <v>10</v>
      </c>
      <c r="L18" s="1119"/>
      <c r="M18" s="416">
        <v>11</v>
      </c>
      <c r="N18" s="416">
        <v>12</v>
      </c>
      <c r="O18" s="416">
        <v>13</v>
      </c>
      <c r="P18" s="420">
        <v>14</v>
      </c>
      <c r="Q18" s="420">
        <v>15</v>
      </c>
      <c r="R18" s="420">
        <v>16</v>
      </c>
    </row>
    <row r="19" spans="1:18" ht="15.75" customHeight="1">
      <c r="A19" s="406" t="s">
        <v>802</v>
      </c>
      <c r="B19" s="1131" t="s">
        <v>800</v>
      </c>
      <c r="C19" s="1131"/>
      <c r="D19" s="1131"/>
      <c r="E19" s="1131"/>
      <c r="F19" s="1131"/>
      <c r="G19" s="1131"/>
      <c r="H19" s="1131"/>
      <c r="I19" s="1131"/>
      <c r="J19" s="1131"/>
      <c r="K19" s="1131"/>
      <c r="L19" s="1131"/>
      <c r="M19" s="1131"/>
      <c r="N19" s="1131"/>
      <c r="O19" s="1131"/>
      <c r="P19" s="1131"/>
      <c r="Q19" s="1131"/>
      <c r="R19" s="1131"/>
    </row>
    <row r="20" spans="1:18" ht="51" customHeight="1">
      <c r="A20" s="413" t="s">
        <v>58</v>
      </c>
      <c r="B20" s="409" t="str">
        <f>B14</f>
        <v>Охват аудиологическим скринингом</v>
      </c>
      <c r="C20" s="407" t="str">
        <f>D14</f>
        <v>КПМ</v>
      </c>
      <c r="D20" s="407" t="str">
        <f>E14</f>
        <v>Процент</v>
      </c>
      <c r="E20" s="407" t="s">
        <v>68</v>
      </c>
      <c r="F20" s="407" t="s">
        <v>68</v>
      </c>
      <c r="G20" s="407">
        <v>98</v>
      </c>
      <c r="H20" s="407" t="s">
        <v>68</v>
      </c>
      <c r="I20" s="1132" t="s">
        <v>68</v>
      </c>
      <c r="J20" s="1133"/>
      <c r="K20" s="1132">
        <v>98</v>
      </c>
      <c r="L20" s="1133"/>
      <c r="M20" s="407" t="s">
        <v>68</v>
      </c>
      <c r="N20" s="407" t="s">
        <v>68</v>
      </c>
      <c r="O20" s="407">
        <v>98</v>
      </c>
      <c r="P20" s="407" t="s">
        <v>68</v>
      </c>
      <c r="Q20" s="407" t="s">
        <v>68</v>
      </c>
      <c r="R20" s="407">
        <f>H14</f>
        <v>98.55</v>
      </c>
    </row>
    <row r="21" spans="1:18" ht="21.75" customHeight="1">
      <c r="A21" s="1090" t="s">
        <v>630</v>
      </c>
      <c r="B21" s="1090"/>
      <c r="C21" s="1090"/>
      <c r="D21" s="1090"/>
      <c r="E21" s="1090"/>
      <c r="F21" s="1090"/>
      <c r="G21" s="1090"/>
      <c r="H21" s="1090"/>
      <c r="I21" s="1090"/>
      <c r="J21" s="1090"/>
      <c r="K21" s="1090"/>
      <c r="L21" s="1090"/>
    </row>
    <row r="22" spans="1:18" ht="50.25" customHeight="1">
      <c r="A22" s="991" t="s">
        <v>29</v>
      </c>
      <c r="B22" s="991" t="s">
        <v>461</v>
      </c>
      <c r="C22" s="1065" t="s">
        <v>462</v>
      </c>
      <c r="D22" s="1065" t="s">
        <v>463</v>
      </c>
      <c r="E22" s="991" t="s">
        <v>21</v>
      </c>
      <c r="F22" s="991"/>
      <c r="G22" s="991" t="s">
        <v>464</v>
      </c>
      <c r="H22" s="991"/>
      <c r="I22" s="991"/>
      <c r="J22" s="991"/>
      <c r="K22" s="991"/>
      <c r="L22" s="991"/>
    </row>
    <row r="23" spans="1:18" ht="18" customHeight="1">
      <c r="A23" s="991"/>
      <c r="B23" s="991"/>
      <c r="C23" s="1066"/>
      <c r="D23" s="1066"/>
      <c r="E23" s="991"/>
      <c r="F23" s="991"/>
      <c r="G23" s="991"/>
      <c r="H23" s="991"/>
      <c r="I23" s="991"/>
      <c r="J23" s="991"/>
      <c r="K23" s="991"/>
      <c r="L23" s="991"/>
    </row>
    <row r="24" spans="1:18" ht="27.75" customHeight="1">
      <c r="A24" s="991"/>
      <c r="B24" s="991"/>
      <c r="C24" s="1067"/>
      <c r="D24" s="1067"/>
      <c r="E24" s="413" t="s">
        <v>39</v>
      </c>
      <c r="F24" s="413" t="s">
        <v>40</v>
      </c>
      <c r="G24" s="411">
        <v>2025</v>
      </c>
      <c r="H24" s="411">
        <v>2026</v>
      </c>
      <c r="I24" s="411">
        <v>2027</v>
      </c>
      <c r="J24" s="411">
        <v>2028</v>
      </c>
      <c r="K24" s="411">
        <v>2029</v>
      </c>
      <c r="L24" s="411">
        <v>2030</v>
      </c>
    </row>
    <row r="25" spans="1:18" ht="15.75" customHeight="1">
      <c r="A25" s="411">
        <v>1</v>
      </c>
      <c r="B25" s="411">
        <v>2</v>
      </c>
      <c r="C25" s="417">
        <v>3</v>
      </c>
      <c r="D25" s="417">
        <v>4</v>
      </c>
      <c r="E25" s="413">
        <v>5</v>
      </c>
      <c r="F25" s="413">
        <v>6</v>
      </c>
      <c r="G25" s="411">
        <v>7</v>
      </c>
      <c r="H25" s="411">
        <v>8</v>
      </c>
      <c r="I25" s="411">
        <v>9</v>
      </c>
      <c r="J25" s="411">
        <v>10</v>
      </c>
      <c r="K25" s="411">
        <v>11</v>
      </c>
      <c r="L25" s="411">
        <v>12</v>
      </c>
    </row>
    <row r="26" spans="1:18" ht="21.75" customHeight="1">
      <c r="A26" s="406" t="str">
        <f>A13</f>
        <v>1.</v>
      </c>
      <c r="B26" s="1003" t="str">
        <f>B19</f>
        <v>Задача комплекса процессных мероприятий «Создание системы раннего выявления и коррекции нарушений развития ребенка»</v>
      </c>
      <c r="C26" s="1004"/>
      <c r="D26" s="1004"/>
      <c r="E26" s="1004"/>
      <c r="F26" s="1004"/>
      <c r="G26" s="1004"/>
      <c r="H26" s="1004"/>
      <c r="I26" s="1004"/>
      <c r="J26" s="1004"/>
      <c r="K26" s="1004"/>
      <c r="L26" s="1005"/>
    </row>
    <row r="27" spans="1:18" ht="156" customHeight="1">
      <c r="A27" s="164" t="s">
        <v>56</v>
      </c>
      <c r="B27" s="165" t="s">
        <v>1462</v>
      </c>
      <c r="C27" s="166" t="s">
        <v>567</v>
      </c>
      <c r="D27" s="166" t="s">
        <v>662</v>
      </c>
      <c r="E27" s="166">
        <v>1</v>
      </c>
      <c r="F27" s="166">
        <v>2023</v>
      </c>
      <c r="G27" s="166">
        <v>1</v>
      </c>
      <c r="H27" s="166">
        <v>1</v>
      </c>
      <c r="I27" s="166">
        <v>1</v>
      </c>
      <c r="J27" s="166">
        <v>1</v>
      </c>
      <c r="K27" s="166">
        <v>1</v>
      </c>
      <c r="L27" s="166">
        <v>1</v>
      </c>
      <c r="M27" s="188" t="s">
        <v>318</v>
      </c>
    </row>
    <row r="28" spans="1:18" ht="55.5" customHeight="1">
      <c r="A28" s="413" t="s">
        <v>58</v>
      </c>
      <c r="B28" s="1032" t="s">
        <v>805</v>
      </c>
      <c r="C28" s="1033"/>
      <c r="D28" s="1033"/>
      <c r="E28" s="1033"/>
      <c r="F28" s="1033"/>
      <c r="G28" s="1033"/>
      <c r="H28" s="1033"/>
      <c r="I28" s="1033"/>
      <c r="J28" s="1033"/>
      <c r="K28" s="1033"/>
      <c r="L28" s="1034"/>
    </row>
    <row r="29" spans="1:18" ht="135" customHeight="1">
      <c r="A29" s="164" t="s">
        <v>256</v>
      </c>
      <c r="B29" s="165" t="s">
        <v>1463</v>
      </c>
      <c r="C29" s="166" t="s">
        <v>113</v>
      </c>
      <c r="D29" s="166" t="s">
        <v>616</v>
      </c>
      <c r="E29" s="166">
        <v>100</v>
      </c>
      <c r="F29" s="166">
        <v>2023</v>
      </c>
      <c r="G29" s="166">
        <v>100</v>
      </c>
      <c r="H29" s="166">
        <v>100</v>
      </c>
      <c r="I29" s="166">
        <v>100</v>
      </c>
      <c r="J29" s="166">
        <v>100</v>
      </c>
      <c r="K29" s="166">
        <v>100</v>
      </c>
      <c r="L29" s="166">
        <v>100</v>
      </c>
      <c r="M29" s="188" t="s">
        <v>334</v>
      </c>
    </row>
    <row r="30" spans="1:18" ht="36" customHeight="1">
      <c r="A30" s="413" t="s">
        <v>258</v>
      </c>
      <c r="B30" s="1032" t="s">
        <v>619</v>
      </c>
      <c r="C30" s="1033"/>
      <c r="D30" s="1033"/>
      <c r="E30" s="1033"/>
      <c r="F30" s="1033"/>
      <c r="G30" s="1033"/>
      <c r="H30" s="1033"/>
      <c r="I30" s="1033"/>
      <c r="J30" s="1033"/>
      <c r="K30" s="1033"/>
      <c r="L30" s="1034"/>
    </row>
    <row r="31" spans="1:18" ht="150.75" customHeight="1">
      <c r="A31" s="164" t="s">
        <v>313</v>
      </c>
      <c r="B31" s="165" t="s">
        <v>803</v>
      </c>
      <c r="C31" s="166" t="s">
        <v>567</v>
      </c>
      <c r="D31" s="166" t="s">
        <v>662</v>
      </c>
      <c r="E31" s="166">
        <v>1</v>
      </c>
      <c r="F31" s="166">
        <v>2023</v>
      </c>
      <c r="G31" s="166">
        <v>1</v>
      </c>
      <c r="H31" s="166">
        <v>1</v>
      </c>
      <c r="I31" s="166">
        <v>1</v>
      </c>
      <c r="J31" s="166">
        <v>1</v>
      </c>
      <c r="K31" s="166">
        <v>1</v>
      </c>
      <c r="L31" s="166">
        <v>1</v>
      </c>
      <c r="M31" s="188" t="s">
        <v>346</v>
      </c>
    </row>
    <row r="32" spans="1:18" ht="42.75" customHeight="1">
      <c r="A32" s="413" t="s">
        <v>315</v>
      </c>
      <c r="B32" s="1032" t="s">
        <v>804</v>
      </c>
      <c r="C32" s="1033"/>
      <c r="D32" s="1033"/>
      <c r="E32" s="1033"/>
      <c r="F32" s="1033"/>
      <c r="G32" s="1033"/>
      <c r="H32" s="1033"/>
      <c r="I32" s="1033"/>
      <c r="J32" s="1033"/>
      <c r="K32" s="1033"/>
      <c r="L32" s="1034"/>
    </row>
    <row r="33" spans="1:19" ht="18" customHeight="1">
      <c r="A33" s="1130" t="s">
        <v>1722</v>
      </c>
      <c r="B33" s="1130"/>
      <c r="C33" s="1130"/>
      <c r="D33" s="1130"/>
      <c r="E33" s="1130"/>
      <c r="F33" s="1130"/>
      <c r="G33" s="1130"/>
      <c r="H33" s="1130"/>
      <c r="I33" s="1130"/>
      <c r="J33" s="1130"/>
      <c r="K33" s="1130"/>
      <c r="L33" s="1130"/>
    </row>
    <row r="34" spans="1:19" ht="53.25" customHeight="1">
      <c r="A34" s="993" t="s">
        <v>465</v>
      </c>
      <c r="B34" s="993"/>
      <c r="C34" s="993"/>
      <c r="D34" s="993"/>
      <c r="E34" s="993"/>
      <c r="F34" s="987" t="s">
        <v>431</v>
      </c>
      <c r="G34" s="987"/>
      <c r="H34" s="987"/>
      <c r="I34" s="987"/>
      <c r="J34" s="987"/>
      <c r="K34" s="987"/>
      <c r="L34" s="987"/>
    </row>
    <row r="35" spans="1:19" ht="18" customHeight="1">
      <c r="A35" s="993"/>
      <c r="B35" s="993"/>
      <c r="C35" s="993"/>
      <c r="D35" s="993"/>
      <c r="E35" s="993"/>
      <c r="F35" s="142">
        <v>2025</v>
      </c>
      <c r="G35" s="142">
        <v>2026</v>
      </c>
      <c r="H35" s="142">
        <v>2027</v>
      </c>
      <c r="I35" s="142">
        <v>2028</v>
      </c>
      <c r="J35" s="142">
        <v>2029</v>
      </c>
      <c r="K35" s="142">
        <v>2030</v>
      </c>
      <c r="L35" s="142" t="s">
        <v>34</v>
      </c>
    </row>
    <row r="36" spans="1:19" ht="31.5" customHeight="1">
      <c r="A36" s="1030" t="s">
        <v>466</v>
      </c>
      <c r="B36" s="1030"/>
      <c r="C36" s="1030"/>
      <c r="D36" s="1030"/>
      <c r="E36" s="1030"/>
      <c r="F36" s="185">
        <f>F54+F64+F74</f>
        <v>119689.575</v>
      </c>
      <c r="G36" s="185">
        <f t="shared" ref="G36:L38" si="0">G54+G64+G74</f>
        <v>120474.27899999999</v>
      </c>
      <c r="H36" s="185">
        <f t="shared" si="0"/>
        <v>120474.27899999999</v>
      </c>
      <c r="I36" s="185">
        <f t="shared" si="0"/>
        <v>120474.27899999999</v>
      </c>
      <c r="J36" s="185">
        <f t="shared" si="0"/>
        <v>120474.27899999999</v>
      </c>
      <c r="K36" s="185">
        <f t="shared" si="0"/>
        <v>120474.27899999999</v>
      </c>
      <c r="L36" s="185">
        <f>SUM(F36:K36)</f>
        <v>722060.97</v>
      </c>
      <c r="N36" s="265"/>
      <c r="O36" s="265"/>
      <c r="P36" s="127"/>
    </row>
    <row r="37" spans="1:19" ht="15.75" customHeight="1">
      <c r="A37" s="1007" t="s">
        <v>433</v>
      </c>
      <c r="B37" s="1007"/>
      <c r="C37" s="1007"/>
      <c r="D37" s="1007"/>
      <c r="E37" s="1007"/>
      <c r="F37" s="186">
        <f>F55+F65+F75</f>
        <v>31014.675000000003</v>
      </c>
      <c r="G37" s="186">
        <f t="shared" si="0"/>
        <v>31799.379000000001</v>
      </c>
      <c r="H37" s="186">
        <f t="shared" si="0"/>
        <v>31799.379000000001</v>
      </c>
      <c r="I37" s="186">
        <f t="shared" si="0"/>
        <v>31799.379000000001</v>
      </c>
      <c r="J37" s="186">
        <f t="shared" si="0"/>
        <v>31799.379000000001</v>
      </c>
      <c r="K37" s="186">
        <f t="shared" si="0"/>
        <v>31799.379000000001</v>
      </c>
      <c r="L37" s="329">
        <f>SUM(F37:K37)</f>
        <v>190011.57</v>
      </c>
      <c r="N37" s="302">
        <v>31014.674999999999</v>
      </c>
      <c r="O37" s="302">
        <v>31799.379000000001</v>
      </c>
      <c r="P37" s="302">
        <v>31799.379000000001</v>
      </c>
      <c r="Q37" s="302"/>
      <c r="R37" s="302"/>
      <c r="S37" s="302"/>
    </row>
    <row r="38" spans="1:19" ht="15.75" customHeight="1">
      <c r="A38" s="994"/>
      <c r="B38" s="995" t="s">
        <v>434</v>
      </c>
      <c r="C38" s="995"/>
      <c r="D38" s="995"/>
      <c r="E38" s="995"/>
      <c r="F38" s="186">
        <f>F56+F66+F76</f>
        <v>8903.4</v>
      </c>
      <c r="G38" s="186">
        <f t="shared" si="0"/>
        <v>8077.7</v>
      </c>
      <c r="H38" s="186">
        <f t="shared" si="0"/>
        <v>7469.4</v>
      </c>
      <c r="I38" s="186">
        <f t="shared" si="0"/>
        <v>7469.4</v>
      </c>
      <c r="J38" s="186">
        <f t="shared" si="0"/>
        <v>7469.4</v>
      </c>
      <c r="K38" s="186">
        <f t="shared" si="0"/>
        <v>7469.4</v>
      </c>
      <c r="L38" s="186">
        <f t="shared" si="0"/>
        <v>46858.700000000004</v>
      </c>
      <c r="N38" s="302">
        <v>8903.4</v>
      </c>
      <c r="O38" s="302">
        <v>8077.7</v>
      </c>
      <c r="P38" s="302">
        <v>7469.4</v>
      </c>
      <c r="Q38" s="301"/>
      <c r="R38" s="301"/>
      <c r="S38" s="301"/>
    </row>
    <row r="39" spans="1:19" ht="33" customHeight="1">
      <c r="A39" s="994"/>
      <c r="B39" s="1008" t="s">
        <v>435</v>
      </c>
      <c r="C39" s="1008"/>
      <c r="D39" s="1008"/>
      <c r="E39" s="1008"/>
      <c r="F39" s="313">
        <v>0</v>
      </c>
      <c r="G39" s="313">
        <v>0</v>
      </c>
      <c r="H39" s="313">
        <v>0</v>
      </c>
      <c r="I39" s="313">
        <v>0</v>
      </c>
      <c r="J39" s="313">
        <v>0</v>
      </c>
      <c r="K39" s="313">
        <v>0</v>
      </c>
      <c r="L39" s="313">
        <v>0</v>
      </c>
      <c r="N39" s="299">
        <f>N37-F37</f>
        <v>0</v>
      </c>
      <c r="O39" s="299">
        <f t="shared" ref="O39:P40" si="1">O37-G37</f>
        <v>0</v>
      </c>
      <c r="P39" s="299">
        <f t="shared" si="1"/>
        <v>0</v>
      </c>
    </row>
    <row r="40" spans="1:19" ht="15.75" customHeight="1">
      <c r="A40" s="994"/>
      <c r="B40" s="1007" t="s">
        <v>55</v>
      </c>
      <c r="C40" s="1007"/>
      <c r="D40" s="1007"/>
      <c r="E40" s="1007"/>
      <c r="F40" s="312">
        <v>0</v>
      </c>
      <c r="G40" s="312">
        <v>0</v>
      </c>
      <c r="H40" s="312">
        <v>0</v>
      </c>
      <c r="I40" s="312">
        <v>0</v>
      </c>
      <c r="J40" s="312">
        <v>0</v>
      </c>
      <c r="K40" s="312">
        <v>0</v>
      </c>
      <c r="L40" s="312">
        <v>0</v>
      </c>
      <c r="N40" s="299">
        <f>N38-F38</f>
        <v>0</v>
      </c>
      <c r="O40" s="299">
        <f t="shared" si="1"/>
        <v>0</v>
      </c>
      <c r="P40" s="299">
        <f t="shared" si="1"/>
        <v>0</v>
      </c>
    </row>
    <row r="41" spans="1:19" ht="42.75" customHeight="1">
      <c r="A41" s="994"/>
      <c r="B41" s="1007" t="s">
        <v>467</v>
      </c>
      <c r="C41" s="1007"/>
      <c r="D41" s="1007"/>
      <c r="E41" s="1007"/>
      <c r="F41" s="313">
        <v>0</v>
      </c>
      <c r="G41" s="313">
        <v>0</v>
      </c>
      <c r="H41" s="313">
        <v>0</v>
      </c>
      <c r="I41" s="313">
        <v>0</v>
      </c>
      <c r="J41" s="313">
        <v>0</v>
      </c>
      <c r="K41" s="313">
        <v>0</v>
      </c>
      <c r="L41" s="313">
        <v>0</v>
      </c>
    </row>
    <row r="42" spans="1:19" ht="37.5" customHeight="1">
      <c r="A42" s="1007" t="s">
        <v>437</v>
      </c>
      <c r="B42" s="1007"/>
      <c r="C42" s="1007"/>
      <c r="D42" s="1007"/>
      <c r="E42" s="1007"/>
      <c r="F42" s="314">
        <f>F60+F70+F80</f>
        <v>88674.9</v>
      </c>
      <c r="G42" s="314">
        <f t="shared" ref="G42:K42" si="2">G60+G70+G80</f>
        <v>88674.9</v>
      </c>
      <c r="H42" s="314">
        <f t="shared" si="2"/>
        <v>88674.9</v>
      </c>
      <c r="I42" s="314">
        <f t="shared" si="2"/>
        <v>88674.9</v>
      </c>
      <c r="J42" s="314">
        <f t="shared" si="2"/>
        <v>88674.9</v>
      </c>
      <c r="K42" s="314">
        <f t="shared" si="2"/>
        <v>88674.9</v>
      </c>
      <c r="L42" s="314">
        <f>SUM(F42:K42)</f>
        <v>532049.4</v>
      </c>
    </row>
    <row r="43" spans="1:19" ht="15.75" customHeight="1">
      <c r="A43" s="1007" t="s">
        <v>438</v>
      </c>
      <c r="B43" s="1007"/>
      <c r="C43" s="1007"/>
      <c r="D43" s="1007"/>
      <c r="E43" s="1007"/>
      <c r="F43" s="312">
        <v>0</v>
      </c>
      <c r="G43" s="312">
        <v>0</v>
      </c>
      <c r="H43" s="312">
        <v>0</v>
      </c>
      <c r="I43" s="312">
        <v>0</v>
      </c>
      <c r="J43" s="312">
        <v>0</v>
      </c>
      <c r="K43" s="312">
        <v>0</v>
      </c>
      <c r="L43" s="312">
        <v>0</v>
      </c>
    </row>
    <row r="44" spans="1:19" ht="22.5" customHeight="1">
      <c r="A44" s="1007" t="s">
        <v>439</v>
      </c>
      <c r="B44" s="1007"/>
      <c r="C44" s="1007"/>
      <c r="D44" s="1007"/>
      <c r="E44" s="1007"/>
      <c r="F44" s="312">
        <v>0</v>
      </c>
      <c r="G44" s="312">
        <v>0</v>
      </c>
      <c r="H44" s="312">
        <v>0</v>
      </c>
      <c r="I44" s="312">
        <v>0</v>
      </c>
      <c r="J44" s="312">
        <v>0</v>
      </c>
      <c r="K44" s="312">
        <v>0</v>
      </c>
      <c r="L44" s="312">
        <v>0</v>
      </c>
    </row>
    <row r="45" spans="1:19" ht="49.5" customHeight="1">
      <c r="A45" s="1040" t="s">
        <v>1219</v>
      </c>
      <c r="B45" s="1041"/>
      <c r="C45" s="1041"/>
      <c r="D45" s="1041"/>
      <c r="E45" s="1042"/>
      <c r="F45" s="403">
        <f>F36</f>
        <v>119689.575</v>
      </c>
      <c r="G45" s="403">
        <f t="shared" ref="G45:L47" si="3">G36</f>
        <v>120474.27899999999</v>
      </c>
      <c r="H45" s="403">
        <f t="shared" si="3"/>
        <v>120474.27899999999</v>
      </c>
      <c r="I45" s="403">
        <f t="shared" si="3"/>
        <v>120474.27899999999</v>
      </c>
      <c r="J45" s="403">
        <f t="shared" si="3"/>
        <v>120474.27899999999</v>
      </c>
      <c r="K45" s="403">
        <f t="shared" si="3"/>
        <v>120474.27899999999</v>
      </c>
      <c r="L45" s="423">
        <f>F45+G45+H45+I45+J45+K45</f>
        <v>722060.97</v>
      </c>
    </row>
    <row r="46" spans="1:19" ht="21" customHeight="1">
      <c r="A46" s="1007" t="s">
        <v>433</v>
      </c>
      <c r="B46" s="1007"/>
      <c r="C46" s="1007"/>
      <c r="D46" s="1007"/>
      <c r="E46" s="1007"/>
      <c r="F46" s="312">
        <f>F37</f>
        <v>31014.675000000003</v>
      </c>
      <c r="G46" s="312">
        <f t="shared" si="3"/>
        <v>31799.379000000001</v>
      </c>
      <c r="H46" s="312">
        <f t="shared" si="3"/>
        <v>31799.379000000001</v>
      </c>
      <c r="I46" s="312">
        <f t="shared" si="3"/>
        <v>31799.379000000001</v>
      </c>
      <c r="J46" s="312">
        <f t="shared" si="3"/>
        <v>31799.379000000001</v>
      </c>
      <c r="K46" s="312">
        <f t="shared" si="3"/>
        <v>31799.379000000001</v>
      </c>
      <c r="L46" s="312">
        <f t="shared" si="3"/>
        <v>190011.57</v>
      </c>
    </row>
    <row r="47" spans="1:19" ht="15.75" customHeight="1">
      <c r="A47" s="994"/>
      <c r="B47" s="995" t="s">
        <v>434</v>
      </c>
      <c r="C47" s="995"/>
      <c r="D47" s="995"/>
      <c r="E47" s="995"/>
      <c r="F47" s="312">
        <f>F38</f>
        <v>8903.4</v>
      </c>
      <c r="G47" s="312">
        <f t="shared" si="3"/>
        <v>8077.7</v>
      </c>
      <c r="H47" s="312">
        <f t="shared" si="3"/>
        <v>7469.4</v>
      </c>
      <c r="I47" s="312">
        <f t="shared" si="3"/>
        <v>7469.4</v>
      </c>
      <c r="J47" s="312">
        <f t="shared" si="3"/>
        <v>7469.4</v>
      </c>
      <c r="K47" s="312">
        <f t="shared" si="3"/>
        <v>7469.4</v>
      </c>
      <c r="L47" s="312">
        <f t="shared" si="3"/>
        <v>46858.700000000004</v>
      </c>
    </row>
    <row r="48" spans="1:19" ht="35.25" customHeight="1">
      <c r="A48" s="994"/>
      <c r="B48" s="1008" t="s">
        <v>435</v>
      </c>
      <c r="C48" s="1008"/>
      <c r="D48" s="1008"/>
      <c r="E48" s="1008"/>
      <c r="F48" s="313">
        <v>0</v>
      </c>
      <c r="G48" s="313">
        <v>0</v>
      </c>
      <c r="H48" s="313">
        <v>0</v>
      </c>
      <c r="I48" s="313">
        <v>0</v>
      </c>
      <c r="J48" s="313">
        <v>0</v>
      </c>
      <c r="K48" s="313">
        <v>0</v>
      </c>
      <c r="L48" s="313">
        <v>0</v>
      </c>
    </row>
    <row r="49" spans="1:16" ht="15.75" customHeight="1">
      <c r="A49" s="994"/>
      <c r="B49" s="1007" t="s">
        <v>55</v>
      </c>
      <c r="C49" s="1007"/>
      <c r="D49" s="1007"/>
      <c r="E49" s="1007"/>
      <c r="F49" s="312">
        <v>0</v>
      </c>
      <c r="G49" s="312">
        <v>0</v>
      </c>
      <c r="H49" s="312">
        <v>0</v>
      </c>
      <c r="I49" s="312">
        <v>0</v>
      </c>
      <c r="J49" s="312">
        <v>0</v>
      </c>
      <c r="K49" s="312">
        <v>0</v>
      </c>
      <c r="L49" s="312">
        <v>0</v>
      </c>
    </row>
    <row r="50" spans="1:16" ht="54.75" customHeight="1">
      <c r="A50" s="994"/>
      <c r="B50" s="1007" t="s">
        <v>467</v>
      </c>
      <c r="C50" s="1007"/>
      <c r="D50" s="1007"/>
      <c r="E50" s="1007"/>
      <c r="F50" s="313">
        <v>0</v>
      </c>
      <c r="G50" s="313">
        <v>0</v>
      </c>
      <c r="H50" s="313">
        <v>0</v>
      </c>
      <c r="I50" s="313">
        <v>0</v>
      </c>
      <c r="J50" s="313">
        <v>0</v>
      </c>
      <c r="K50" s="313">
        <v>0</v>
      </c>
      <c r="L50" s="313">
        <v>0</v>
      </c>
    </row>
    <row r="51" spans="1:16" ht="32.25" customHeight="1">
      <c r="A51" s="1007" t="s">
        <v>437</v>
      </c>
      <c r="B51" s="1007"/>
      <c r="C51" s="1007"/>
      <c r="D51" s="1007"/>
      <c r="E51" s="1007"/>
      <c r="F51" s="312">
        <f>F42</f>
        <v>88674.9</v>
      </c>
      <c r="G51" s="313">
        <v>0</v>
      </c>
      <c r="H51" s="313">
        <v>0</v>
      </c>
      <c r="I51" s="313">
        <v>0</v>
      </c>
      <c r="J51" s="313">
        <v>0</v>
      </c>
      <c r="K51" s="313">
        <v>0</v>
      </c>
      <c r="L51" s="313">
        <v>0</v>
      </c>
    </row>
    <row r="52" spans="1:16" ht="18" customHeight="1">
      <c r="A52" s="1007" t="s">
        <v>438</v>
      </c>
      <c r="B52" s="1007"/>
      <c r="C52" s="1007"/>
      <c r="D52" s="1007"/>
      <c r="E52" s="1007"/>
      <c r="F52" s="312">
        <v>0</v>
      </c>
      <c r="G52" s="312">
        <v>0</v>
      </c>
      <c r="H52" s="312">
        <v>0</v>
      </c>
      <c r="I52" s="312">
        <v>0</v>
      </c>
      <c r="J52" s="312">
        <v>0</v>
      </c>
      <c r="K52" s="312">
        <v>0</v>
      </c>
      <c r="L52" s="312">
        <v>0</v>
      </c>
    </row>
    <row r="53" spans="1:16" ht="15.75" customHeight="1">
      <c r="A53" s="1007" t="s">
        <v>439</v>
      </c>
      <c r="B53" s="1007"/>
      <c r="C53" s="1007"/>
      <c r="D53" s="1007"/>
      <c r="E53" s="1007"/>
      <c r="F53" s="312">
        <v>0</v>
      </c>
      <c r="G53" s="313">
        <v>0</v>
      </c>
      <c r="H53" s="313">
        <v>0</v>
      </c>
      <c r="I53" s="313">
        <v>0</v>
      </c>
      <c r="J53" s="313">
        <v>0</v>
      </c>
      <c r="K53" s="313">
        <v>0</v>
      </c>
      <c r="L53" s="313">
        <v>0</v>
      </c>
    </row>
    <row r="54" spans="1:16" ht="66" customHeight="1">
      <c r="A54" s="1014" t="s">
        <v>1464</v>
      </c>
      <c r="B54" s="1014"/>
      <c r="C54" s="1014"/>
      <c r="D54" s="1014"/>
      <c r="E54" s="1014"/>
      <c r="F54" s="185">
        <f>F55</f>
        <v>22120.275000000001</v>
      </c>
      <c r="G54" s="185">
        <f t="shared" ref="G54:K54" si="4">G55</f>
        <v>22904.978999999999</v>
      </c>
      <c r="H54" s="185">
        <f t="shared" si="4"/>
        <v>22904.978999999999</v>
      </c>
      <c r="I54" s="185">
        <f t="shared" si="4"/>
        <v>22904.978999999999</v>
      </c>
      <c r="J54" s="185">
        <f t="shared" si="4"/>
        <v>22904.978999999999</v>
      </c>
      <c r="K54" s="185">
        <f t="shared" si="4"/>
        <v>22904.978999999999</v>
      </c>
      <c r="L54" s="185">
        <f>SUM(F54:K54)</f>
        <v>136645.16999999998</v>
      </c>
    </row>
    <row r="55" spans="1:16" ht="42.75" customHeight="1">
      <c r="A55" s="1007" t="s">
        <v>433</v>
      </c>
      <c r="B55" s="1007"/>
      <c r="C55" s="1007"/>
      <c r="D55" s="1007"/>
      <c r="E55" s="1007"/>
      <c r="F55" s="186">
        <v>22120.275000000001</v>
      </c>
      <c r="G55" s="186">
        <v>22904.978999999999</v>
      </c>
      <c r="H55" s="186">
        <v>22904.978999999999</v>
      </c>
      <c r="I55" s="186">
        <v>22904.978999999999</v>
      </c>
      <c r="J55" s="186">
        <v>22904.978999999999</v>
      </c>
      <c r="K55" s="186">
        <v>22904.978999999999</v>
      </c>
      <c r="L55" s="186">
        <f>SUM(F55:K55)</f>
        <v>136645.16999999998</v>
      </c>
      <c r="M55" s="298" t="s">
        <v>1039</v>
      </c>
      <c r="N55" s="302">
        <v>8894.4</v>
      </c>
      <c r="O55" s="302">
        <v>8894.4</v>
      </c>
      <c r="P55" s="302">
        <v>8894.4</v>
      </c>
    </row>
    <row r="56" spans="1:16" ht="15.75" customHeight="1">
      <c r="A56" s="994"/>
      <c r="B56" s="995" t="s">
        <v>434</v>
      </c>
      <c r="C56" s="995"/>
      <c r="D56" s="995"/>
      <c r="E56" s="995"/>
      <c r="F56" s="186">
        <v>8903.4</v>
      </c>
      <c r="G56" s="186">
        <v>8077.7</v>
      </c>
      <c r="H56" s="186">
        <v>7469.4</v>
      </c>
      <c r="I56" s="186">
        <v>7469.4</v>
      </c>
      <c r="J56" s="186">
        <v>7469.4</v>
      </c>
      <c r="K56" s="186">
        <v>7469.4</v>
      </c>
      <c r="L56" s="186">
        <f>SUM(F56:K56)</f>
        <v>46858.700000000004</v>
      </c>
      <c r="N56" s="301"/>
      <c r="O56" s="301"/>
      <c r="P56" s="301"/>
    </row>
    <row r="57" spans="1:16" ht="15.75" customHeight="1">
      <c r="A57" s="994"/>
      <c r="B57" s="1008" t="s">
        <v>435</v>
      </c>
      <c r="C57" s="1008"/>
      <c r="D57" s="1008"/>
      <c r="E57" s="1008"/>
      <c r="F57" s="312">
        <v>0</v>
      </c>
      <c r="G57" s="312">
        <v>0</v>
      </c>
      <c r="H57" s="312">
        <v>0</v>
      </c>
      <c r="I57" s="312">
        <v>0</v>
      </c>
      <c r="J57" s="312">
        <v>0</v>
      </c>
      <c r="K57" s="312">
        <v>0</v>
      </c>
      <c r="L57" s="312">
        <v>0</v>
      </c>
    </row>
    <row r="58" spans="1:16" ht="15.75" customHeight="1">
      <c r="A58" s="994"/>
      <c r="B58" s="1007" t="s">
        <v>55</v>
      </c>
      <c r="C58" s="1007"/>
      <c r="D58" s="1007"/>
      <c r="E58" s="1007"/>
      <c r="F58" s="312">
        <v>0</v>
      </c>
      <c r="G58" s="312">
        <v>0</v>
      </c>
      <c r="H58" s="312">
        <v>0</v>
      </c>
      <c r="I58" s="312">
        <v>0</v>
      </c>
      <c r="J58" s="312">
        <v>0</v>
      </c>
      <c r="K58" s="312">
        <v>0</v>
      </c>
      <c r="L58" s="312">
        <v>0</v>
      </c>
    </row>
    <row r="59" spans="1:16" ht="15.75" customHeight="1">
      <c r="A59" s="994"/>
      <c r="B59" s="1007" t="s">
        <v>467</v>
      </c>
      <c r="C59" s="1007"/>
      <c r="D59" s="1007"/>
      <c r="E59" s="1007"/>
      <c r="F59" s="312">
        <v>0</v>
      </c>
      <c r="G59" s="312">
        <v>0</v>
      </c>
      <c r="H59" s="312">
        <v>0</v>
      </c>
      <c r="I59" s="312">
        <v>0</v>
      </c>
      <c r="J59" s="312">
        <v>0</v>
      </c>
      <c r="K59" s="312">
        <v>0</v>
      </c>
      <c r="L59" s="312">
        <v>0</v>
      </c>
    </row>
    <row r="60" spans="1:16" ht="15.75" customHeight="1">
      <c r="A60" s="1007" t="s">
        <v>437</v>
      </c>
      <c r="B60" s="1007"/>
      <c r="C60" s="1007"/>
      <c r="D60" s="1007"/>
      <c r="E60" s="1007"/>
      <c r="F60" s="312">
        <v>0</v>
      </c>
      <c r="G60" s="312">
        <v>0</v>
      </c>
      <c r="H60" s="312">
        <v>0</v>
      </c>
      <c r="I60" s="312">
        <v>0</v>
      </c>
      <c r="J60" s="312">
        <v>0</v>
      </c>
      <c r="K60" s="312">
        <v>0</v>
      </c>
      <c r="L60" s="312">
        <v>0</v>
      </c>
    </row>
    <row r="61" spans="1:16" ht="15.75" customHeight="1">
      <c r="A61" s="1007" t="s">
        <v>438</v>
      </c>
      <c r="B61" s="1007"/>
      <c r="C61" s="1007"/>
      <c r="D61" s="1007"/>
      <c r="E61" s="1007"/>
      <c r="F61" s="312">
        <v>0</v>
      </c>
      <c r="G61" s="312">
        <v>0</v>
      </c>
      <c r="H61" s="312">
        <v>0</v>
      </c>
      <c r="I61" s="312">
        <v>0</v>
      </c>
      <c r="J61" s="312">
        <v>0</v>
      </c>
      <c r="K61" s="312">
        <v>0</v>
      </c>
      <c r="L61" s="312">
        <v>0</v>
      </c>
    </row>
    <row r="62" spans="1:16" ht="15.75" customHeight="1">
      <c r="A62" s="1007" t="s">
        <v>439</v>
      </c>
      <c r="B62" s="1007"/>
      <c r="C62" s="1007"/>
      <c r="D62" s="1007"/>
      <c r="E62" s="1007"/>
      <c r="F62" s="312">
        <v>0</v>
      </c>
      <c r="G62" s="312">
        <v>0</v>
      </c>
      <c r="H62" s="312">
        <v>0</v>
      </c>
      <c r="I62" s="312">
        <v>0</v>
      </c>
      <c r="J62" s="312">
        <v>0</v>
      </c>
      <c r="K62" s="312">
        <v>0</v>
      </c>
      <c r="L62" s="312">
        <v>0</v>
      </c>
    </row>
    <row r="63" spans="1:16" ht="15.75" customHeight="1">
      <c r="A63" s="1043" t="s">
        <v>441</v>
      </c>
      <c r="B63" s="1043"/>
      <c r="C63" s="1043"/>
      <c r="D63" s="1043"/>
      <c r="E63" s="1043"/>
      <c r="F63" s="312">
        <v>0</v>
      </c>
      <c r="G63" s="312">
        <v>0</v>
      </c>
      <c r="H63" s="312">
        <v>0</v>
      </c>
      <c r="I63" s="312">
        <v>0</v>
      </c>
      <c r="J63" s="312">
        <v>0</v>
      </c>
      <c r="K63" s="312">
        <v>0</v>
      </c>
      <c r="L63" s="312">
        <v>0</v>
      </c>
    </row>
    <row r="64" spans="1:16" ht="82.5" customHeight="1">
      <c r="A64" s="1014" t="s">
        <v>1465</v>
      </c>
      <c r="B64" s="1014"/>
      <c r="C64" s="1014"/>
      <c r="D64" s="1014"/>
      <c r="E64" s="1014"/>
      <c r="F64" s="185">
        <v>8894.4</v>
      </c>
      <c r="G64" s="185">
        <v>8894.4</v>
      </c>
      <c r="H64" s="185">
        <v>8894.4</v>
      </c>
      <c r="I64" s="185">
        <v>8894.4</v>
      </c>
      <c r="J64" s="185">
        <v>8894.4</v>
      </c>
      <c r="K64" s="185">
        <v>8894.4</v>
      </c>
      <c r="L64" s="185">
        <v>53366.400000000001</v>
      </c>
    </row>
    <row r="65" spans="1:19" ht="58.5" customHeight="1">
      <c r="A65" s="1007" t="s">
        <v>433</v>
      </c>
      <c r="B65" s="1007"/>
      <c r="C65" s="1007"/>
      <c r="D65" s="1007"/>
      <c r="E65" s="1007"/>
      <c r="F65" s="186">
        <v>8894.4</v>
      </c>
      <c r="G65" s="186">
        <v>8894.4</v>
      </c>
      <c r="H65" s="186">
        <v>8894.4</v>
      </c>
      <c r="I65" s="186">
        <v>8894.4</v>
      </c>
      <c r="J65" s="186">
        <v>8894.4</v>
      </c>
      <c r="K65" s="186">
        <v>8894.4</v>
      </c>
      <c r="L65" s="186">
        <v>53366.400000000001</v>
      </c>
    </row>
    <row r="66" spans="1:19" ht="15.75" customHeight="1">
      <c r="A66" s="994"/>
      <c r="B66" s="995" t="s">
        <v>434</v>
      </c>
      <c r="C66" s="995"/>
      <c r="D66" s="995"/>
      <c r="E66" s="995"/>
      <c r="F66" s="312">
        <v>0</v>
      </c>
      <c r="G66" s="312">
        <v>0</v>
      </c>
      <c r="H66" s="312">
        <v>0</v>
      </c>
      <c r="I66" s="312">
        <v>0</v>
      </c>
      <c r="J66" s="312">
        <v>0</v>
      </c>
      <c r="K66" s="312">
        <v>0</v>
      </c>
      <c r="L66" s="312">
        <v>0</v>
      </c>
      <c r="S66" s="297"/>
    </row>
    <row r="67" spans="1:19" ht="15.75" customHeight="1">
      <c r="A67" s="994"/>
      <c r="B67" s="1008" t="s">
        <v>435</v>
      </c>
      <c r="C67" s="1008"/>
      <c r="D67" s="1008"/>
      <c r="E67" s="1008"/>
      <c r="F67" s="312">
        <v>0</v>
      </c>
      <c r="G67" s="312">
        <v>0</v>
      </c>
      <c r="H67" s="312">
        <v>0</v>
      </c>
      <c r="I67" s="312">
        <v>0</v>
      </c>
      <c r="J67" s="312">
        <v>0</v>
      </c>
      <c r="K67" s="312">
        <v>0</v>
      </c>
      <c r="L67" s="312">
        <v>0</v>
      </c>
      <c r="S67" s="302"/>
    </row>
    <row r="68" spans="1:19" ht="15.75" customHeight="1">
      <c r="A68" s="994"/>
      <c r="B68" s="1007" t="s">
        <v>55</v>
      </c>
      <c r="C68" s="1007"/>
      <c r="D68" s="1007"/>
      <c r="E68" s="1007"/>
      <c r="F68" s="312">
        <v>0</v>
      </c>
      <c r="G68" s="312">
        <v>0</v>
      </c>
      <c r="H68" s="312">
        <v>0</v>
      </c>
      <c r="I68" s="312">
        <v>0</v>
      </c>
      <c r="J68" s="312">
        <v>0</v>
      </c>
      <c r="K68" s="312">
        <v>0</v>
      </c>
      <c r="L68" s="312">
        <v>0</v>
      </c>
    </row>
    <row r="69" spans="1:19" ht="15.75" customHeight="1">
      <c r="A69" s="994"/>
      <c r="B69" s="1007" t="s">
        <v>467</v>
      </c>
      <c r="C69" s="1007"/>
      <c r="D69" s="1007"/>
      <c r="E69" s="1007"/>
      <c r="F69" s="312">
        <v>0</v>
      </c>
      <c r="G69" s="312">
        <v>0</v>
      </c>
      <c r="H69" s="312">
        <v>0</v>
      </c>
      <c r="I69" s="312">
        <v>0</v>
      </c>
      <c r="J69" s="312">
        <v>0</v>
      </c>
      <c r="K69" s="312">
        <v>0</v>
      </c>
      <c r="L69" s="312">
        <v>0</v>
      </c>
    </row>
    <row r="70" spans="1:19" ht="15.75" customHeight="1">
      <c r="A70" s="1007" t="s">
        <v>437</v>
      </c>
      <c r="B70" s="1007"/>
      <c r="C70" s="1007"/>
      <c r="D70" s="1007"/>
      <c r="E70" s="1007"/>
      <c r="F70" s="312">
        <v>0</v>
      </c>
      <c r="G70" s="312">
        <v>0</v>
      </c>
      <c r="H70" s="312">
        <v>0</v>
      </c>
      <c r="I70" s="312">
        <v>0</v>
      </c>
      <c r="J70" s="312">
        <v>0</v>
      </c>
      <c r="K70" s="312">
        <v>0</v>
      </c>
      <c r="L70" s="312">
        <v>0</v>
      </c>
    </row>
    <row r="71" spans="1:19" ht="15.75" customHeight="1">
      <c r="A71" s="1007" t="s">
        <v>438</v>
      </c>
      <c r="B71" s="1007"/>
      <c r="C71" s="1007"/>
      <c r="D71" s="1007"/>
      <c r="E71" s="1007"/>
      <c r="F71" s="312">
        <v>0</v>
      </c>
      <c r="G71" s="312">
        <v>0</v>
      </c>
      <c r="H71" s="312">
        <v>0</v>
      </c>
      <c r="I71" s="312">
        <v>0</v>
      </c>
      <c r="J71" s="312">
        <v>0</v>
      </c>
      <c r="K71" s="312">
        <v>0</v>
      </c>
      <c r="L71" s="312">
        <v>0</v>
      </c>
    </row>
    <row r="72" spans="1:19" ht="15.75" customHeight="1">
      <c r="A72" s="1007" t="s">
        <v>439</v>
      </c>
      <c r="B72" s="1007"/>
      <c r="C72" s="1007"/>
      <c r="D72" s="1007"/>
      <c r="E72" s="1007"/>
      <c r="F72" s="312">
        <v>0</v>
      </c>
      <c r="G72" s="312">
        <v>0</v>
      </c>
      <c r="H72" s="312">
        <v>0</v>
      </c>
      <c r="I72" s="312">
        <v>0</v>
      </c>
      <c r="J72" s="312">
        <v>0</v>
      </c>
      <c r="K72" s="312">
        <v>0</v>
      </c>
      <c r="L72" s="312">
        <v>0</v>
      </c>
    </row>
    <row r="73" spans="1:19" ht="15.75" customHeight="1">
      <c r="A73" s="1043" t="s">
        <v>441</v>
      </c>
      <c r="B73" s="1043"/>
      <c r="C73" s="1043"/>
      <c r="D73" s="1043"/>
      <c r="E73" s="1043"/>
      <c r="F73" s="312">
        <v>0</v>
      </c>
      <c r="G73" s="312">
        <v>0</v>
      </c>
      <c r="H73" s="312">
        <v>0</v>
      </c>
      <c r="I73" s="312">
        <v>0</v>
      </c>
      <c r="J73" s="312">
        <v>0</v>
      </c>
      <c r="K73" s="312">
        <v>0</v>
      </c>
      <c r="L73" s="312">
        <v>0</v>
      </c>
    </row>
    <row r="74" spans="1:19" ht="15.75" customHeight="1">
      <c r="A74" s="1014" t="s">
        <v>1466</v>
      </c>
      <c r="B74" s="1014"/>
      <c r="C74" s="1014"/>
      <c r="D74" s="1014"/>
      <c r="E74" s="1014"/>
      <c r="F74" s="185">
        <f>F80</f>
        <v>88674.9</v>
      </c>
      <c r="G74" s="185">
        <f>G80</f>
        <v>88674.9</v>
      </c>
      <c r="H74" s="185">
        <f t="shared" ref="H74:K74" si="5">H80</f>
        <v>88674.9</v>
      </c>
      <c r="I74" s="185">
        <f t="shared" si="5"/>
        <v>88674.9</v>
      </c>
      <c r="J74" s="185">
        <f t="shared" si="5"/>
        <v>88674.9</v>
      </c>
      <c r="K74" s="185">
        <f t="shared" si="5"/>
        <v>88674.9</v>
      </c>
      <c r="L74" s="185">
        <f>F74+G74+H74+I74+J74+K74</f>
        <v>532049.4</v>
      </c>
      <c r="M74" s="298" t="s">
        <v>1040</v>
      </c>
    </row>
    <row r="75" spans="1:19" ht="15.75" customHeight="1">
      <c r="A75" s="1007" t="s">
        <v>433</v>
      </c>
      <c r="B75" s="1007"/>
      <c r="C75" s="1007"/>
      <c r="D75" s="1007"/>
      <c r="E75" s="1007"/>
      <c r="F75" s="186">
        <v>0</v>
      </c>
      <c r="G75" s="186">
        <v>0</v>
      </c>
      <c r="H75" s="186">
        <v>0</v>
      </c>
      <c r="I75" s="186">
        <v>0</v>
      </c>
      <c r="J75" s="186">
        <v>0</v>
      </c>
      <c r="K75" s="186">
        <v>0</v>
      </c>
      <c r="L75" s="186">
        <v>0</v>
      </c>
      <c r="N75" s="302">
        <v>22120.275000000001</v>
      </c>
      <c r="O75" s="302">
        <v>22904.978999999999</v>
      </c>
      <c r="P75" s="302">
        <v>22904.978999999999</v>
      </c>
      <c r="Q75" s="297"/>
      <c r="R75" s="297"/>
    </row>
    <row r="76" spans="1:19" ht="15.75" customHeight="1">
      <c r="A76" s="994"/>
      <c r="B76" s="995" t="s">
        <v>434</v>
      </c>
      <c r="C76" s="995"/>
      <c r="D76" s="995"/>
      <c r="E76" s="995"/>
      <c r="F76" s="186">
        <v>0</v>
      </c>
      <c r="G76" s="186">
        <v>0</v>
      </c>
      <c r="H76" s="186">
        <v>0</v>
      </c>
      <c r="I76" s="186">
        <v>0</v>
      </c>
      <c r="J76" s="186">
        <v>0</v>
      </c>
      <c r="K76" s="186">
        <v>0</v>
      </c>
      <c r="L76" s="186">
        <v>0</v>
      </c>
      <c r="N76" s="300">
        <v>8903.4</v>
      </c>
      <c r="O76" s="300">
        <v>8077.7</v>
      </c>
      <c r="P76" s="300">
        <v>7469.4</v>
      </c>
      <c r="Q76" s="302"/>
      <c r="R76" s="302"/>
    </row>
    <row r="77" spans="1:19" ht="15.75" customHeight="1">
      <c r="A77" s="994"/>
      <c r="B77" s="1008" t="s">
        <v>435</v>
      </c>
      <c r="C77" s="1008"/>
      <c r="D77" s="1008"/>
      <c r="E77" s="1008"/>
      <c r="F77" s="312">
        <v>0</v>
      </c>
      <c r="G77" s="312">
        <v>0</v>
      </c>
      <c r="H77" s="312">
        <v>0</v>
      </c>
      <c r="I77" s="312">
        <v>0</v>
      </c>
      <c r="J77" s="312">
        <v>0</v>
      </c>
      <c r="K77" s="312">
        <v>0</v>
      </c>
      <c r="L77" s="312">
        <v>0</v>
      </c>
    </row>
    <row r="78" spans="1:19" ht="15.75" customHeight="1">
      <c r="A78" s="994"/>
      <c r="B78" s="1007" t="s">
        <v>55</v>
      </c>
      <c r="C78" s="1007"/>
      <c r="D78" s="1007"/>
      <c r="E78" s="1007"/>
      <c r="F78" s="312">
        <v>0</v>
      </c>
      <c r="G78" s="312">
        <v>0</v>
      </c>
      <c r="H78" s="312">
        <v>0</v>
      </c>
      <c r="I78" s="312">
        <v>0</v>
      </c>
      <c r="J78" s="312">
        <v>0</v>
      </c>
      <c r="K78" s="312">
        <v>0</v>
      </c>
      <c r="L78" s="312">
        <v>0</v>
      </c>
    </row>
    <row r="79" spans="1:19" ht="20.25" customHeight="1">
      <c r="A79" s="994"/>
      <c r="B79" s="1007" t="s">
        <v>467</v>
      </c>
      <c r="C79" s="1007"/>
      <c r="D79" s="1007"/>
      <c r="E79" s="1007"/>
      <c r="F79" s="312">
        <v>0</v>
      </c>
      <c r="G79" s="312">
        <v>0</v>
      </c>
      <c r="H79" s="312">
        <v>0</v>
      </c>
      <c r="I79" s="312">
        <v>0</v>
      </c>
      <c r="J79" s="312">
        <v>0</v>
      </c>
      <c r="K79" s="312">
        <v>0</v>
      </c>
      <c r="L79" s="312">
        <v>0</v>
      </c>
    </row>
    <row r="80" spans="1:19">
      <c r="A80" s="1007" t="s">
        <v>437</v>
      </c>
      <c r="B80" s="1007"/>
      <c r="C80" s="1007"/>
      <c r="D80" s="1007"/>
      <c r="E80" s="1007"/>
      <c r="F80" s="314">
        <v>88674.9</v>
      </c>
      <c r="G80" s="314">
        <v>88674.9</v>
      </c>
      <c r="H80" s="314">
        <v>88674.9</v>
      </c>
      <c r="I80" s="314">
        <v>88674.9</v>
      </c>
      <c r="J80" s="314">
        <v>88674.9</v>
      </c>
      <c r="K80" s="314">
        <v>88674.9</v>
      </c>
      <c r="L80" s="314">
        <f>F80+G80+H80+I80+J80+K80</f>
        <v>532049.4</v>
      </c>
    </row>
    <row r="81" spans="1:15">
      <c r="A81" s="1007" t="s">
        <v>438</v>
      </c>
      <c r="B81" s="1007"/>
      <c r="C81" s="1007"/>
      <c r="D81" s="1007"/>
      <c r="E81" s="1007"/>
      <c r="F81" s="523">
        <v>0</v>
      </c>
      <c r="G81" s="523">
        <v>0</v>
      </c>
      <c r="H81" s="523">
        <v>0</v>
      </c>
      <c r="I81" s="523">
        <v>0</v>
      </c>
      <c r="J81" s="523">
        <v>0</v>
      </c>
      <c r="K81" s="523">
        <v>0</v>
      </c>
      <c r="L81" s="523">
        <v>0</v>
      </c>
    </row>
    <row r="82" spans="1:15">
      <c r="A82" s="1007" t="s">
        <v>439</v>
      </c>
      <c r="B82" s="1007"/>
      <c r="C82" s="1007"/>
      <c r="D82" s="1007"/>
      <c r="E82" s="1007"/>
      <c r="F82" s="312">
        <v>0</v>
      </c>
      <c r="G82" s="312">
        <v>0</v>
      </c>
      <c r="H82" s="312">
        <v>0</v>
      </c>
      <c r="I82" s="312">
        <v>0</v>
      </c>
      <c r="J82" s="312">
        <v>0</v>
      </c>
      <c r="K82" s="312">
        <v>0</v>
      </c>
      <c r="L82" s="312">
        <v>0</v>
      </c>
    </row>
    <row r="83" spans="1:15">
      <c r="A83" s="1043" t="s">
        <v>441</v>
      </c>
      <c r="B83" s="1043"/>
      <c r="C83" s="1043"/>
      <c r="D83" s="1043"/>
      <c r="E83" s="1043"/>
      <c r="F83" s="312">
        <v>0</v>
      </c>
      <c r="G83" s="312">
        <v>0</v>
      </c>
      <c r="H83" s="312">
        <v>0</v>
      </c>
      <c r="I83" s="312">
        <v>0</v>
      </c>
      <c r="J83" s="312">
        <v>0</v>
      </c>
      <c r="K83" s="312">
        <v>0</v>
      </c>
      <c r="L83" s="312">
        <v>0</v>
      </c>
    </row>
    <row r="84" spans="1:15" ht="29.25" customHeight="1">
      <c r="A84" s="1086" t="s">
        <v>660</v>
      </c>
      <c r="B84" s="1086"/>
      <c r="C84" s="1086"/>
      <c r="D84" s="1086"/>
      <c r="E84" s="1086"/>
      <c r="F84" s="1086"/>
      <c r="O84" s="206"/>
    </row>
    <row r="85" spans="1:15" ht="110.25">
      <c r="A85" s="991" t="s">
        <v>472</v>
      </c>
      <c r="B85" s="991"/>
      <c r="C85" s="413" t="s">
        <v>473</v>
      </c>
      <c r="D85" s="411" t="s">
        <v>1226</v>
      </c>
      <c r="E85" s="411" t="s">
        <v>475</v>
      </c>
      <c r="F85" s="411" t="s">
        <v>27</v>
      </c>
    </row>
    <row r="86" spans="1:15">
      <c r="A86" s="1021">
        <v>1</v>
      </c>
      <c r="B86" s="1023"/>
      <c r="C86" s="413">
        <v>2</v>
      </c>
      <c r="D86" s="411">
        <v>3</v>
      </c>
      <c r="E86" s="411">
        <v>4</v>
      </c>
      <c r="F86" s="411">
        <v>5</v>
      </c>
    </row>
    <row r="87" spans="1:15">
      <c r="A87" s="1072" t="s">
        <v>1467</v>
      </c>
      <c r="B87" s="1073"/>
      <c r="C87" s="1073"/>
      <c r="D87" s="1073"/>
      <c r="E87" s="1073"/>
      <c r="F87" s="1074"/>
    </row>
    <row r="88" spans="1:15" ht="105" customHeight="1">
      <c r="A88" s="1081" t="s">
        <v>1468</v>
      </c>
      <c r="B88" s="1082"/>
      <c r="C88" s="173" t="s">
        <v>476</v>
      </c>
      <c r="D88" s="172" t="s">
        <v>566</v>
      </c>
      <c r="E88" s="173" t="s">
        <v>545</v>
      </c>
      <c r="F88" s="173" t="s">
        <v>68</v>
      </c>
    </row>
    <row r="89" spans="1:15" ht="125.25" customHeight="1">
      <c r="A89" s="1001" t="s">
        <v>989</v>
      </c>
      <c r="B89" s="1002"/>
      <c r="C89" s="159" t="s">
        <v>615</v>
      </c>
      <c r="D89" s="157" t="s">
        <v>566</v>
      </c>
      <c r="E89" s="108" t="s">
        <v>546</v>
      </c>
      <c r="F89" s="109" t="s">
        <v>68</v>
      </c>
    </row>
    <row r="90" spans="1:15" ht="105" customHeight="1">
      <c r="A90" s="1001" t="s">
        <v>734</v>
      </c>
      <c r="B90" s="1002"/>
      <c r="C90" s="159" t="s">
        <v>672</v>
      </c>
      <c r="D90" s="157" t="s">
        <v>566</v>
      </c>
      <c r="E90" s="108" t="s">
        <v>545</v>
      </c>
      <c r="F90" s="109" t="s">
        <v>68</v>
      </c>
    </row>
    <row r="91" spans="1:15" ht="89.25" customHeight="1">
      <c r="A91" s="1001" t="s">
        <v>735</v>
      </c>
      <c r="B91" s="1002"/>
      <c r="C91" s="159" t="s">
        <v>689</v>
      </c>
      <c r="D91" s="157" t="s">
        <v>566</v>
      </c>
      <c r="E91" s="108" t="s">
        <v>545</v>
      </c>
      <c r="F91" s="109" t="s">
        <v>68</v>
      </c>
    </row>
    <row r="92" spans="1:15" ht="105" customHeight="1">
      <c r="A92" s="1001" t="s">
        <v>736</v>
      </c>
      <c r="B92" s="1002"/>
      <c r="C92" s="159" t="s">
        <v>673</v>
      </c>
      <c r="D92" s="157" t="s">
        <v>566</v>
      </c>
      <c r="E92" s="108" t="s">
        <v>545</v>
      </c>
      <c r="F92" s="109" t="s">
        <v>68</v>
      </c>
    </row>
    <row r="93" spans="1:15" ht="110.25" customHeight="1">
      <c r="A93" s="1001" t="s">
        <v>737</v>
      </c>
      <c r="B93" s="1002"/>
      <c r="C93" s="159" t="s">
        <v>677</v>
      </c>
      <c r="D93" s="157" t="s">
        <v>566</v>
      </c>
      <c r="E93" s="108" t="s">
        <v>545</v>
      </c>
      <c r="F93" s="109" t="s">
        <v>68</v>
      </c>
    </row>
    <row r="94" spans="1:15" ht="105" customHeight="1">
      <c r="A94" s="1001" t="s">
        <v>738</v>
      </c>
      <c r="B94" s="1002"/>
      <c r="C94" s="159" t="s">
        <v>678</v>
      </c>
      <c r="D94" s="157" t="s">
        <v>566</v>
      </c>
      <c r="E94" s="108" t="s">
        <v>545</v>
      </c>
      <c r="F94" s="109" t="s">
        <v>68</v>
      </c>
    </row>
    <row r="95" spans="1:15" ht="110.25" customHeight="1">
      <c r="A95" s="1001" t="s">
        <v>739</v>
      </c>
      <c r="B95" s="1002"/>
      <c r="C95" s="159" t="s">
        <v>690</v>
      </c>
      <c r="D95" s="157" t="s">
        <v>566</v>
      </c>
      <c r="E95" s="108" t="s">
        <v>545</v>
      </c>
      <c r="F95" s="109" t="s">
        <v>68</v>
      </c>
    </row>
    <row r="96" spans="1:15" ht="105" customHeight="1">
      <c r="A96" s="1001" t="s">
        <v>740</v>
      </c>
      <c r="B96" s="1002"/>
      <c r="C96" s="159" t="s">
        <v>906</v>
      </c>
      <c r="D96" s="157" t="s">
        <v>566</v>
      </c>
      <c r="E96" s="108" t="s">
        <v>545</v>
      </c>
      <c r="F96" s="109" t="s">
        <v>68</v>
      </c>
    </row>
    <row r="97" spans="1:6" ht="110.25" customHeight="1">
      <c r="A97" s="1001" t="s">
        <v>741</v>
      </c>
      <c r="B97" s="1002"/>
      <c r="C97" s="159" t="s">
        <v>674</v>
      </c>
      <c r="D97" s="157" t="s">
        <v>566</v>
      </c>
      <c r="E97" s="108" t="s">
        <v>545</v>
      </c>
      <c r="F97" s="109" t="s">
        <v>68</v>
      </c>
    </row>
    <row r="98" spans="1:6" ht="105" customHeight="1">
      <c r="A98" s="1001" t="s">
        <v>742</v>
      </c>
      <c r="B98" s="1002"/>
      <c r="C98" s="159" t="s">
        <v>674</v>
      </c>
      <c r="D98" s="157" t="s">
        <v>566</v>
      </c>
      <c r="E98" s="108" t="s">
        <v>545</v>
      </c>
      <c r="F98" s="109" t="s">
        <v>68</v>
      </c>
    </row>
    <row r="99" spans="1:6" ht="105" customHeight="1">
      <c r="A99" s="1081" t="s">
        <v>1469</v>
      </c>
      <c r="B99" s="1082"/>
      <c r="C99" s="173" t="s">
        <v>476</v>
      </c>
      <c r="D99" s="172" t="s">
        <v>566</v>
      </c>
      <c r="E99" s="173" t="s">
        <v>545</v>
      </c>
      <c r="F99" s="173" t="s">
        <v>68</v>
      </c>
    </row>
    <row r="100" spans="1:6" ht="121.5" customHeight="1">
      <c r="A100" s="1024" t="s">
        <v>1357</v>
      </c>
      <c r="B100" s="1026"/>
      <c r="C100" s="174" t="s">
        <v>604</v>
      </c>
      <c r="D100" s="99" t="s">
        <v>566</v>
      </c>
      <c r="E100" s="413" t="s">
        <v>643</v>
      </c>
      <c r="F100" s="407" t="s">
        <v>68</v>
      </c>
    </row>
    <row r="101" spans="1:6" ht="105" customHeight="1">
      <c r="A101" s="1069" t="s">
        <v>1358</v>
      </c>
      <c r="B101" s="1069"/>
      <c r="C101" s="174" t="s">
        <v>605</v>
      </c>
      <c r="D101" s="99" t="s">
        <v>566</v>
      </c>
      <c r="E101" s="413" t="s">
        <v>546</v>
      </c>
      <c r="F101" s="407" t="s">
        <v>68</v>
      </c>
    </row>
    <row r="102" spans="1:6" ht="110.25" customHeight="1">
      <c r="A102" s="1069" t="s">
        <v>685</v>
      </c>
      <c r="B102" s="1069"/>
      <c r="C102" s="174" t="s">
        <v>606</v>
      </c>
      <c r="D102" s="99" t="s">
        <v>566</v>
      </c>
      <c r="E102" s="413" t="s">
        <v>545</v>
      </c>
      <c r="F102" s="407" t="s">
        <v>68</v>
      </c>
    </row>
    <row r="103" spans="1:6" ht="110.25" customHeight="1">
      <c r="A103" s="1069" t="s">
        <v>686</v>
      </c>
      <c r="B103" s="1069"/>
      <c r="C103" s="174" t="s">
        <v>609</v>
      </c>
      <c r="D103" s="99" t="s">
        <v>566</v>
      </c>
      <c r="E103" s="413" t="s">
        <v>545</v>
      </c>
      <c r="F103" s="407" t="s">
        <v>68</v>
      </c>
    </row>
    <row r="104" spans="1:6" ht="105" customHeight="1">
      <c r="A104" s="1081" t="s">
        <v>1359</v>
      </c>
      <c r="B104" s="1082"/>
      <c r="C104" s="173" t="s">
        <v>476</v>
      </c>
      <c r="D104" s="172" t="s">
        <v>566</v>
      </c>
      <c r="E104" s="173" t="s">
        <v>545</v>
      </c>
      <c r="F104" s="173" t="s">
        <v>68</v>
      </c>
    </row>
    <row r="105" spans="1:6" ht="105" customHeight="1">
      <c r="A105" s="1001" t="s">
        <v>1319</v>
      </c>
      <c r="B105" s="1002"/>
      <c r="C105" s="159" t="s">
        <v>657</v>
      </c>
      <c r="D105" s="157" t="s">
        <v>566</v>
      </c>
      <c r="E105" s="108" t="s">
        <v>644</v>
      </c>
      <c r="F105" s="109" t="s">
        <v>68</v>
      </c>
    </row>
    <row r="106" spans="1:6" ht="105" customHeight="1">
      <c r="A106" s="1001" t="s">
        <v>1320</v>
      </c>
      <c r="B106" s="1002"/>
      <c r="C106" s="159" t="s">
        <v>610</v>
      </c>
      <c r="D106" s="157" t="s">
        <v>566</v>
      </c>
      <c r="E106" s="108" t="s">
        <v>545</v>
      </c>
      <c r="F106" s="109" t="s">
        <v>68</v>
      </c>
    </row>
    <row r="107" spans="1:6" ht="105" customHeight="1">
      <c r="A107" s="1001" t="s">
        <v>1321</v>
      </c>
      <c r="B107" s="1002"/>
      <c r="C107" s="159" t="s">
        <v>657</v>
      </c>
      <c r="D107" s="157" t="s">
        <v>566</v>
      </c>
      <c r="E107" s="108" t="s">
        <v>545</v>
      </c>
      <c r="F107" s="109" t="s">
        <v>68</v>
      </c>
    </row>
    <row r="108" spans="1:6" ht="105" customHeight="1">
      <c r="A108" s="1001" t="s">
        <v>1322</v>
      </c>
      <c r="B108" s="1002"/>
      <c r="C108" s="159" t="s">
        <v>611</v>
      </c>
      <c r="D108" s="157" t="s">
        <v>566</v>
      </c>
      <c r="E108" s="108" t="s">
        <v>545</v>
      </c>
      <c r="F108" s="109" t="s">
        <v>68</v>
      </c>
    </row>
    <row r="109" spans="1:6" ht="105" customHeight="1">
      <c r="A109" s="1001" t="s">
        <v>1323</v>
      </c>
      <c r="B109" s="1002"/>
      <c r="C109" s="159" t="s">
        <v>676</v>
      </c>
      <c r="D109" s="157" t="s">
        <v>566</v>
      </c>
      <c r="E109" s="108" t="s">
        <v>545</v>
      </c>
      <c r="F109" s="109" t="s">
        <v>68</v>
      </c>
    </row>
    <row r="110" spans="1:6" ht="105" customHeight="1">
      <c r="A110" s="1001" t="s">
        <v>1324</v>
      </c>
      <c r="B110" s="1002"/>
      <c r="C110" s="159" t="s">
        <v>622</v>
      </c>
      <c r="D110" s="157" t="s">
        <v>566</v>
      </c>
      <c r="E110" s="108" t="s">
        <v>545</v>
      </c>
      <c r="F110" s="109" t="s">
        <v>68</v>
      </c>
    </row>
  </sheetData>
  <mergeCells count="130">
    <mergeCell ref="A105:B105"/>
    <mergeCell ref="A106:B106"/>
    <mergeCell ref="A107:B107"/>
    <mergeCell ref="A108:B108"/>
    <mergeCell ref="A109:B109"/>
    <mergeCell ref="A110:B110"/>
    <mergeCell ref="A80:E80"/>
    <mergeCell ref="A81:E81"/>
    <mergeCell ref="A82:E82"/>
    <mergeCell ref="A83:E83"/>
    <mergeCell ref="A84:F84"/>
    <mergeCell ref="A87:F87"/>
    <mergeCell ref="A102:B102"/>
    <mergeCell ref="A103:B103"/>
    <mergeCell ref="A104:B104"/>
    <mergeCell ref="A97:B97"/>
    <mergeCell ref="A90:B90"/>
    <mergeCell ref="A85:B85"/>
    <mergeCell ref="A89:B89"/>
    <mergeCell ref="A91:B91"/>
    <mergeCell ref="A86:B86"/>
    <mergeCell ref="A88:B88"/>
    <mergeCell ref="A60:E60"/>
    <mergeCell ref="A66:A69"/>
    <mergeCell ref="B66:E66"/>
    <mergeCell ref="A70:E70"/>
    <mergeCell ref="A75:E75"/>
    <mergeCell ref="A76:A79"/>
    <mergeCell ref="B76:E76"/>
    <mergeCell ref="B77:E77"/>
    <mergeCell ref="B78:E78"/>
    <mergeCell ref="B79:E79"/>
    <mergeCell ref="A72:E72"/>
    <mergeCell ref="A21:L21"/>
    <mergeCell ref="P10:P11"/>
    <mergeCell ref="Q10:Q11"/>
    <mergeCell ref="B13:Q13"/>
    <mergeCell ref="I20:J20"/>
    <mergeCell ref="K20:L20"/>
    <mergeCell ref="R16:R17"/>
    <mergeCell ref="E16:Q16"/>
    <mergeCell ref="B19:R19"/>
    <mergeCell ref="I18:J18"/>
    <mergeCell ref="K18:L18"/>
    <mergeCell ref="A16:A17"/>
    <mergeCell ref="B16:B17"/>
    <mergeCell ref="C16:C17"/>
    <mergeCell ref="N14:O14"/>
    <mergeCell ref="A15:O15"/>
    <mergeCell ref="N12:O12"/>
    <mergeCell ref="H10:M10"/>
    <mergeCell ref="I17:J17"/>
    <mergeCell ref="K17:L17"/>
    <mergeCell ref="B26:L26"/>
    <mergeCell ref="B28:L28"/>
    <mergeCell ref="B30:L30"/>
    <mergeCell ref="A98:B98"/>
    <mergeCell ref="A99:B99"/>
    <mergeCell ref="A100:B100"/>
    <mergeCell ref="A101:B101"/>
    <mergeCell ref="A92:B92"/>
    <mergeCell ref="A93:B93"/>
    <mergeCell ref="A94:B94"/>
    <mergeCell ref="A95:B95"/>
    <mergeCell ref="A96:B96"/>
    <mergeCell ref="B32:L32"/>
    <mergeCell ref="A33:L33"/>
    <mergeCell ref="A73:E73"/>
    <mergeCell ref="A74:E74"/>
    <mergeCell ref="A46:E46"/>
    <mergeCell ref="A42:E42"/>
    <mergeCell ref="A38:A41"/>
    <mergeCell ref="B38:E38"/>
    <mergeCell ref="B39:E39"/>
    <mergeCell ref="B40:E40"/>
    <mergeCell ref="A34:E35"/>
    <mergeCell ref="A36:E36"/>
    <mergeCell ref="B59:E59"/>
    <mergeCell ref="A47:A50"/>
    <mergeCell ref="B47:E47"/>
    <mergeCell ref="B48:E48"/>
    <mergeCell ref="B49:E49"/>
    <mergeCell ref="B50:E50"/>
    <mergeCell ref="B41:E41"/>
    <mergeCell ref="A43:E43"/>
    <mergeCell ref="A44:E44"/>
    <mergeCell ref="A45:E45"/>
    <mergeCell ref="A56:A59"/>
    <mergeCell ref="B56:E56"/>
    <mergeCell ref="G22:L23"/>
    <mergeCell ref="A64:E64"/>
    <mergeCell ref="A65:E65"/>
    <mergeCell ref="B67:E67"/>
    <mergeCell ref="B68:E68"/>
    <mergeCell ref="B69:E69"/>
    <mergeCell ref="A71:E71"/>
    <mergeCell ref="A22:A24"/>
    <mergeCell ref="B22:B24"/>
    <mergeCell ref="C22:C24"/>
    <mergeCell ref="D22:D24"/>
    <mergeCell ref="E22:F23"/>
    <mergeCell ref="B57:E57"/>
    <mergeCell ref="A37:E37"/>
    <mergeCell ref="F34:L34"/>
    <mergeCell ref="A61:E61"/>
    <mergeCell ref="A62:E62"/>
    <mergeCell ref="A63:E63"/>
    <mergeCell ref="A51:E51"/>
    <mergeCell ref="A52:E52"/>
    <mergeCell ref="A53:E53"/>
    <mergeCell ref="A54:E54"/>
    <mergeCell ref="A55:E55"/>
    <mergeCell ref="B58:E58"/>
    <mergeCell ref="A1:O1"/>
    <mergeCell ref="A2:O2"/>
    <mergeCell ref="A4:O4"/>
    <mergeCell ref="A5:E5"/>
    <mergeCell ref="F5:O5"/>
    <mergeCell ref="A6:E6"/>
    <mergeCell ref="F6:O6"/>
    <mergeCell ref="A9:O9"/>
    <mergeCell ref="A10:A11"/>
    <mergeCell ref="B10:B11"/>
    <mergeCell ref="C10:C11"/>
    <mergeCell ref="D10:D11"/>
    <mergeCell ref="E10:E11"/>
    <mergeCell ref="F10:G10"/>
    <mergeCell ref="N10:O11"/>
    <mergeCell ref="A7:E7"/>
    <mergeCell ref="F7:O7"/>
  </mergeCells>
  <pageMargins left="0.70866141732283472" right="0.70866141732283472" top="0.74803149606299213" bottom="0.74803149606299213" header="0.31496062992125984" footer="0.31496062992125984"/>
  <pageSetup paperSize="9" scale="43" orientation="landscape" r:id="rId1"/>
</worksheet>
</file>

<file path=xl/worksheets/sheet23.xml><?xml version="1.0" encoding="utf-8"?>
<worksheet xmlns="http://schemas.openxmlformats.org/spreadsheetml/2006/main" xmlns:r="http://schemas.openxmlformats.org/officeDocument/2006/relationships">
  <sheetPr>
    <tabColor rgb="FF0066FF"/>
  </sheetPr>
  <dimension ref="A1:U73"/>
  <sheetViews>
    <sheetView view="pageBreakPreview" zoomScale="60" zoomScaleNormal="80" workbookViewId="0">
      <selection activeCell="B13" sqref="B13:R13"/>
    </sheetView>
  </sheetViews>
  <sheetFormatPr defaultColWidth="9.140625" defaultRowHeight="15.75"/>
  <cols>
    <col min="1" max="1" width="8.7109375" style="1" customWidth="1"/>
    <col min="2" max="2" width="37" style="1" customWidth="1"/>
    <col min="3" max="4" width="23" style="1" customWidth="1"/>
    <col min="5" max="5" width="20.7109375" style="1" customWidth="1"/>
    <col min="6" max="6" width="16.85546875" style="1" customWidth="1"/>
    <col min="7" max="7" width="17" style="1" customWidth="1"/>
    <col min="8" max="8" width="16" style="1" customWidth="1"/>
    <col min="9" max="9" width="11.5703125" style="1" customWidth="1"/>
    <col min="10" max="10" width="11.28515625" style="1" customWidth="1"/>
    <col min="11" max="11" width="14.5703125" style="1" customWidth="1"/>
    <col min="12" max="12" width="14.42578125" style="1" customWidth="1"/>
    <col min="13" max="13" width="13.28515625" style="1" customWidth="1"/>
    <col min="14" max="15" width="11" style="1" customWidth="1"/>
    <col min="16" max="16" width="15.42578125" style="1" customWidth="1"/>
    <col min="17" max="17" width="15.7109375" style="1" customWidth="1"/>
    <col min="18" max="18" width="16.140625" style="1" customWidth="1"/>
    <col min="19" max="19" width="19.5703125" style="1" customWidth="1"/>
    <col min="20" max="20" width="18.5703125" style="1" customWidth="1"/>
    <col min="21" max="21" width="18.140625" style="1" customWidth="1"/>
    <col min="22" max="16384" width="9.140625" style="1"/>
  </cols>
  <sheetData>
    <row r="1" spans="1:20" ht="15.75" customHeight="1">
      <c r="A1" s="1086" t="s">
        <v>448</v>
      </c>
      <c r="B1" s="1086"/>
      <c r="C1" s="1086"/>
      <c r="D1" s="1086"/>
      <c r="E1" s="1086"/>
      <c r="F1" s="1086"/>
      <c r="G1" s="1086"/>
      <c r="H1" s="1086"/>
      <c r="I1" s="1086"/>
      <c r="J1" s="1086"/>
      <c r="K1" s="1086"/>
      <c r="L1" s="1086"/>
      <c r="M1" s="1086"/>
      <c r="N1" s="1086"/>
      <c r="O1" s="1086"/>
      <c r="P1" s="1086"/>
      <c r="Q1" s="1086"/>
      <c r="R1" s="1086"/>
    </row>
    <row r="2" spans="1:20" ht="18.75" customHeight="1">
      <c r="A2" s="1068" t="s">
        <v>556</v>
      </c>
      <c r="B2" s="1068"/>
      <c r="C2" s="1068"/>
      <c r="D2" s="1068"/>
      <c r="E2" s="1068"/>
      <c r="F2" s="1068"/>
      <c r="G2" s="1068"/>
      <c r="H2" s="1068"/>
      <c r="I2" s="1068"/>
      <c r="J2" s="1068"/>
      <c r="K2" s="1068"/>
      <c r="L2" s="1068"/>
      <c r="M2" s="1068"/>
      <c r="N2" s="1068"/>
      <c r="O2" s="1068"/>
      <c r="P2" s="1068"/>
      <c r="Q2" s="1068"/>
      <c r="R2" s="1068"/>
    </row>
    <row r="4" spans="1:20">
      <c r="A4" s="742" t="s">
        <v>449</v>
      </c>
      <c r="B4" s="742"/>
      <c r="C4" s="742"/>
      <c r="D4" s="742"/>
      <c r="E4" s="742"/>
      <c r="F4" s="742"/>
      <c r="G4" s="742"/>
      <c r="H4" s="742"/>
      <c r="I4" s="742"/>
      <c r="J4" s="742"/>
      <c r="K4" s="742"/>
      <c r="L4" s="742"/>
      <c r="M4" s="742"/>
      <c r="N4" s="742"/>
      <c r="O4" s="742"/>
      <c r="P4" s="742"/>
      <c r="R4" s="1">
        <v>12</v>
      </c>
    </row>
    <row r="5" spans="1:20" ht="63.75" customHeight="1">
      <c r="A5" s="991" t="s">
        <v>1218</v>
      </c>
      <c r="B5" s="991"/>
      <c r="C5" s="991"/>
      <c r="D5" s="991"/>
      <c r="E5" s="991"/>
      <c r="F5" s="998" t="s">
        <v>1623</v>
      </c>
      <c r="G5" s="998"/>
      <c r="H5" s="998"/>
      <c r="I5" s="998"/>
      <c r="J5" s="998"/>
      <c r="K5" s="998"/>
      <c r="L5" s="998"/>
      <c r="M5" s="998"/>
      <c r="N5" s="998"/>
      <c r="O5" s="998"/>
      <c r="P5" s="998"/>
      <c r="Q5" s="998"/>
      <c r="R5" s="998"/>
      <c r="S5" s="296" t="s">
        <v>1041</v>
      </c>
      <c r="T5" s="176" t="s">
        <v>806</v>
      </c>
    </row>
    <row r="6" spans="1:20" ht="33" customHeight="1">
      <c r="A6" s="1021" t="s">
        <v>563</v>
      </c>
      <c r="B6" s="1022"/>
      <c r="C6" s="1022"/>
      <c r="D6" s="1022"/>
      <c r="E6" s="1023"/>
      <c r="F6" s="998" t="s">
        <v>681</v>
      </c>
      <c r="G6" s="998"/>
      <c r="H6" s="998"/>
      <c r="I6" s="998"/>
      <c r="J6" s="998"/>
      <c r="K6" s="998"/>
      <c r="L6" s="998"/>
      <c r="M6" s="998"/>
      <c r="N6" s="998"/>
      <c r="O6" s="998"/>
      <c r="P6" s="998"/>
      <c r="Q6" s="998"/>
      <c r="R6" s="998"/>
    </row>
    <row r="7" spans="1:20" ht="45.75" customHeight="1">
      <c r="A7" s="991" t="s">
        <v>450</v>
      </c>
      <c r="B7" s="991"/>
      <c r="C7" s="991"/>
      <c r="D7" s="991"/>
      <c r="E7" s="991"/>
      <c r="F7" s="998" t="s">
        <v>564</v>
      </c>
      <c r="G7" s="998"/>
      <c r="H7" s="998"/>
      <c r="I7" s="998"/>
      <c r="J7" s="998"/>
      <c r="K7" s="998"/>
      <c r="L7" s="998"/>
      <c r="M7" s="998"/>
      <c r="N7" s="998"/>
      <c r="O7" s="998"/>
      <c r="P7" s="998"/>
      <c r="Q7" s="998"/>
      <c r="R7" s="998"/>
    </row>
    <row r="9" spans="1:20">
      <c r="A9" s="1020" t="s">
        <v>451</v>
      </c>
      <c r="B9" s="1020"/>
      <c r="C9" s="1020"/>
      <c r="D9" s="1020"/>
      <c r="E9" s="1020"/>
      <c r="F9" s="1020"/>
      <c r="G9" s="1020"/>
      <c r="H9" s="1020"/>
      <c r="I9" s="1020"/>
      <c r="J9" s="1020"/>
      <c r="K9" s="1020"/>
      <c r="L9" s="1020"/>
      <c r="M9" s="1020"/>
      <c r="N9" s="1020"/>
      <c r="O9" s="1020"/>
      <c r="P9" s="1020"/>
    </row>
    <row r="10" spans="1:20" ht="74.25" customHeight="1">
      <c r="A10" s="991" t="s">
        <v>29</v>
      </c>
      <c r="B10" s="991" t="s">
        <v>452</v>
      </c>
      <c r="C10" s="991" t="s">
        <v>19</v>
      </c>
      <c r="D10" s="991" t="s">
        <v>18</v>
      </c>
      <c r="E10" s="991" t="s">
        <v>453</v>
      </c>
      <c r="F10" s="991" t="s">
        <v>21</v>
      </c>
      <c r="G10" s="991"/>
      <c r="H10" s="1021" t="s">
        <v>454</v>
      </c>
      <c r="I10" s="1022"/>
      <c r="J10" s="1022"/>
      <c r="K10" s="1022"/>
      <c r="L10" s="1022"/>
      <c r="M10" s="1023"/>
      <c r="N10" s="991" t="s">
        <v>24</v>
      </c>
      <c r="O10" s="991"/>
      <c r="P10" s="991"/>
      <c r="Q10" s="991" t="s">
        <v>455</v>
      </c>
      <c r="R10" s="991" t="s">
        <v>1624</v>
      </c>
    </row>
    <row r="11" spans="1:20">
      <c r="A11" s="991"/>
      <c r="B11" s="991"/>
      <c r="C11" s="991"/>
      <c r="D11" s="991"/>
      <c r="E11" s="991"/>
      <c r="F11" s="101" t="s">
        <v>39</v>
      </c>
      <c r="G11" s="101" t="s">
        <v>40</v>
      </c>
      <c r="H11" s="101">
        <v>2025</v>
      </c>
      <c r="I11" s="101">
        <v>2026</v>
      </c>
      <c r="J11" s="101">
        <v>2027</v>
      </c>
      <c r="K11" s="135">
        <v>2028</v>
      </c>
      <c r="L11" s="135">
        <v>2029</v>
      </c>
      <c r="M11" s="135">
        <v>2030</v>
      </c>
      <c r="N11" s="991"/>
      <c r="O11" s="991"/>
      <c r="P11" s="991"/>
      <c r="Q11" s="991"/>
      <c r="R11" s="991"/>
    </row>
    <row r="12" spans="1:20">
      <c r="A12" s="198">
        <v>1</v>
      </c>
      <c r="B12" s="198">
        <v>2</v>
      </c>
      <c r="C12" s="198">
        <v>3</v>
      </c>
      <c r="D12" s="198">
        <v>4</v>
      </c>
      <c r="E12" s="198">
        <v>5</v>
      </c>
      <c r="F12" s="198">
        <v>6</v>
      </c>
      <c r="G12" s="198">
        <v>7</v>
      </c>
      <c r="H12" s="198">
        <v>8</v>
      </c>
      <c r="I12" s="198">
        <v>9</v>
      </c>
      <c r="J12" s="198">
        <v>10</v>
      </c>
      <c r="K12" s="198">
        <v>11</v>
      </c>
      <c r="L12" s="198">
        <v>12</v>
      </c>
      <c r="M12" s="198">
        <v>13</v>
      </c>
      <c r="N12" s="1021">
        <v>14</v>
      </c>
      <c r="O12" s="1022"/>
      <c r="P12" s="1023"/>
      <c r="Q12" s="198">
        <v>15</v>
      </c>
      <c r="R12" s="198">
        <v>16</v>
      </c>
    </row>
    <row r="13" spans="1:20">
      <c r="A13" s="163" t="s">
        <v>56</v>
      </c>
      <c r="B13" s="1003" t="s">
        <v>809</v>
      </c>
      <c r="C13" s="1004"/>
      <c r="D13" s="1004"/>
      <c r="E13" s="1004"/>
      <c r="F13" s="1004"/>
      <c r="G13" s="1004"/>
      <c r="H13" s="1004"/>
      <c r="I13" s="1004"/>
      <c r="J13" s="1004"/>
      <c r="K13" s="1004"/>
      <c r="L13" s="1004"/>
      <c r="M13" s="1004"/>
      <c r="N13" s="1004"/>
      <c r="O13" s="1004"/>
      <c r="P13" s="1004"/>
      <c r="Q13" s="1004"/>
      <c r="R13" s="1005"/>
    </row>
    <row r="14" spans="1:20" ht="59.25" customHeight="1">
      <c r="A14" s="201" t="s">
        <v>56</v>
      </c>
      <c r="B14" s="99" t="s">
        <v>1493</v>
      </c>
      <c r="C14" s="147" t="s">
        <v>481</v>
      </c>
      <c r="D14" s="147" t="s">
        <v>550</v>
      </c>
      <c r="E14" s="461" t="s">
        <v>570</v>
      </c>
      <c r="F14" s="162">
        <v>5.8</v>
      </c>
      <c r="G14" s="201">
        <v>2023</v>
      </c>
      <c r="H14" s="413">
        <v>5.65</v>
      </c>
      <c r="I14" s="413">
        <v>5.64</v>
      </c>
      <c r="J14" s="162">
        <v>5.6</v>
      </c>
      <c r="K14" s="413">
        <v>5.58</v>
      </c>
      <c r="L14" s="413">
        <v>5.56</v>
      </c>
      <c r="M14" s="413">
        <v>5.54</v>
      </c>
      <c r="N14" s="955" t="s">
        <v>482</v>
      </c>
      <c r="O14" s="1006"/>
      <c r="P14" s="956"/>
      <c r="Q14" s="201" t="s">
        <v>423</v>
      </c>
      <c r="R14" s="239" t="s">
        <v>423</v>
      </c>
      <c r="S14" s="207">
        <v>37</v>
      </c>
    </row>
    <row r="15" spans="1:20" ht="50.25" customHeight="1">
      <c r="A15" s="201" t="s">
        <v>256</v>
      </c>
      <c r="B15" s="99" t="s">
        <v>1494</v>
      </c>
      <c r="C15" s="147" t="s">
        <v>481</v>
      </c>
      <c r="D15" s="147" t="s">
        <v>550</v>
      </c>
      <c r="E15" s="461" t="s">
        <v>570</v>
      </c>
      <c r="F15" s="162">
        <v>39.6</v>
      </c>
      <c r="G15" s="201">
        <v>2023</v>
      </c>
      <c r="H15" s="162">
        <v>34</v>
      </c>
      <c r="I15" s="413">
        <v>33.99</v>
      </c>
      <c r="J15" s="162">
        <v>33.799999999999997</v>
      </c>
      <c r="K15" s="162">
        <v>33.700000000000003</v>
      </c>
      <c r="L15" s="162">
        <v>33.6</v>
      </c>
      <c r="M15" s="162">
        <v>33.5</v>
      </c>
      <c r="N15" s="955" t="s">
        <v>482</v>
      </c>
      <c r="O15" s="1006"/>
      <c r="P15" s="956"/>
      <c r="Q15" s="201" t="s">
        <v>423</v>
      </c>
      <c r="R15" s="239" t="s">
        <v>423</v>
      </c>
      <c r="S15" s="207">
        <v>38</v>
      </c>
    </row>
    <row r="16" spans="1:20" ht="69.75" customHeight="1">
      <c r="A16" s="201" t="s">
        <v>313</v>
      </c>
      <c r="B16" s="99" t="s">
        <v>807</v>
      </c>
      <c r="C16" s="147" t="s">
        <v>486</v>
      </c>
      <c r="D16" s="147" t="s">
        <v>550</v>
      </c>
      <c r="E16" s="201" t="s">
        <v>616</v>
      </c>
      <c r="F16" s="162">
        <v>57.7</v>
      </c>
      <c r="G16" s="201">
        <v>2023</v>
      </c>
      <c r="H16" s="413">
        <v>56.85</v>
      </c>
      <c r="I16" s="413">
        <v>56.86</v>
      </c>
      <c r="J16" s="413">
        <v>56.88</v>
      </c>
      <c r="K16" s="162">
        <v>57</v>
      </c>
      <c r="L16" s="162">
        <v>57.2</v>
      </c>
      <c r="M16" s="162">
        <v>57.4</v>
      </c>
      <c r="N16" s="955" t="s">
        <v>482</v>
      </c>
      <c r="O16" s="1006"/>
      <c r="P16" s="956"/>
      <c r="Q16" s="201" t="s">
        <v>423</v>
      </c>
      <c r="R16" s="239" t="s">
        <v>423</v>
      </c>
      <c r="S16" s="207">
        <v>39</v>
      </c>
    </row>
    <row r="17" spans="1:18" ht="42" customHeight="1">
      <c r="A17" s="1020" t="s">
        <v>629</v>
      </c>
      <c r="B17" s="1020"/>
      <c r="C17" s="1020"/>
      <c r="D17" s="1020"/>
      <c r="E17" s="1020"/>
      <c r="F17" s="1020"/>
      <c r="G17" s="1020"/>
      <c r="H17" s="1020"/>
      <c r="I17" s="1020"/>
      <c r="J17" s="1020"/>
      <c r="K17" s="1020"/>
      <c r="L17" s="1020"/>
      <c r="M17" s="1020"/>
      <c r="N17" s="1020"/>
      <c r="O17" s="1020"/>
      <c r="P17" s="1020"/>
      <c r="Q17" s="1020"/>
      <c r="R17" s="1020"/>
    </row>
    <row r="18" spans="1:18" ht="27.75" customHeight="1">
      <c r="A18" s="991" t="s">
        <v>29</v>
      </c>
      <c r="B18" s="998" t="s">
        <v>421</v>
      </c>
      <c r="C18" s="991" t="s">
        <v>18</v>
      </c>
      <c r="D18" s="101" t="s">
        <v>458</v>
      </c>
      <c r="E18" s="991" t="s">
        <v>427</v>
      </c>
      <c r="F18" s="991"/>
      <c r="G18" s="991"/>
      <c r="H18" s="991"/>
      <c r="I18" s="991"/>
      <c r="J18" s="991"/>
      <c r="K18" s="991"/>
      <c r="L18" s="991"/>
      <c r="M18" s="991"/>
      <c r="N18" s="991"/>
      <c r="O18" s="991"/>
      <c r="P18" s="991"/>
      <c r="Q18" s="991"/>
      <c r="R18" s="1135" t="s">
        <v>808</v>
      </c>
    </row>
    <row r="19" spans="1:18">
      <c r="A19" s="991"/>
      <c r="B19" s="998"/>
      <c r="C19" s="991"/>
      <c r="D19" s="101" t="s">
        <v>460</v>
      </c>
      <c r="E19" s="101" t="s">
        <v>43</v>
      </c>
      <c r="F19" s="101" t="s">
        <v>44</v>
      </c>
      <c r="G19" s="101" t="s">
        <v>45</v>
      </c>
      <c r="H19" s="101" t="s">
        <v>46</v>
      </c>
      <c r="I19" s="1021" t="s">
        <v>47</v>
      </c>
      <c r="J19" s="1023"/>
      <c r="K19" s="1021" t="s">
        <v>48</v>
      </c>
      <c r="L19" s="1023"/>
      <c r="M19" s="135" t="s">
        <v>49</v>
      </c>
      <c r="N19" s="101" t="s">
        <v>50</v>
      </c>
      <c r="O19" s="101" t="s">
        <v>51</v>
      </c>
      <c r="P19" s="101" t="s">
        <v>52</v>
      </c>
      <c r="Q19" s="101" t="s">
        <v>53</v>
      </c>
      <c r="R19" s="1135"/>
    </row>
    <row r="20" spans="1:18">
      <c r="A20" s="198">
        <v>1</v>
      </c>
      <c r="B20" s="198">
        <v>2</v>
      </c>
      <c r="C20" s="198">
        <v>3</v>
      </c>
      <c r="D20" s="198">
        <v>4</v>
      </c>
      <c r="E20" s="198">
        <v>5</v>
      </c>
      <c r="F20" s="198">
        <v>6</v>
      </c>
      <c r="G20" s="198">
        <v>7</v>
      </c>
      <c r="H20" s="198">
        <v>8</v>
      </c>
      <c r="I20" s="1021">
        <v>9</v>
      </c>
      <c r="J20" s="1023"/>
      <c r="K20" s="1021">
        <v>10</v>
      </c>
      <c r="L20" s="1023"/>
      <c r="M20" s="198">
        <v>11</v>
      </c>
      <c r="N20" s="198">
        <v>12</v>
      </c>
      <c r="O20" s="198">
        <v>13</v>
      </c>
      <c r="P20" s="198">
        <v>14</v>
      </c>
      <c r="Q20" s="198">
        <v>15</v>
      </c>
      <c r="R20" s="198">
        <v>16</v>
      </c>
    </row>
    <row r="21" spans="1:18">
      <c r="A21" s="163" t="s">
        <v>802</v>
      </c>
      <c r="B21" s="1003" t="s">
        <v>810</v>
      </c>
      <c r="C21" s="1004"/>
      <c r="D21" s="1004"/>
      <c r="E21" s="1004"/>
      <c r="F21" s="1004"/>
      <c r="G21" s="1004"/>
      <c r="H21" s="1004"/>
      <c r="I21" s="1004"/>
      <c r="J21" s="1004"/>
      <c r="K21" s="1004"/>
      <c r="L21" s="1004"/>
      <c r="M21" s="1004"/>
      <c r="N21" s="1004"/>
      <c r="O21" s="1004"/>
      <c r="P21" s="1004"/>
      <c r="Q21" s="1004"/>
      <c r="R21" s="1005"/>
    </row>
    <row r="22" spans="1:18" ht="52.5" customHeight="1">
      <c r="A22" s="103" t="str">
        <f t="shared" ref="A22:B24" si="0">A14</f>
        <v>1.</v>
      </c>
      <c r="B22" s="107" t="str">
        <f t="shared" si="0"/>
        <v xml:space="preserve">Смертность детей в возрасте 0-4 года., на 1000 родившихся живыми
</v>
      </c>
      <c r="C22" s="103" t="str">
        <f t="shared" ref="C22:D24" si="1">D14</f>
        <v>КПМ</v>
      </c>
      <c r="D22" s="103" t="str">
        <f t="shared" si="1"/>
        <v>Человек</v>
      </c>
      <c r="E22" s="463" t="s">
        <v>423</v>
      </c>
      <c r="F22" s="463" t="s">
        <v>423</v>
      </c>
      <c r="G22" s="463" t="s">
        <v>423</v>
      </c>
      <c r="H22" s="463" t="s">
        <v>423</v>
      </c>
      <c r="I22" s="1136" t="s">
        <v>423</v>
      </c>
      <c r="J22" s="1137"/>
      <c r="K22" s="1136" t="s">
        <v>423</v>
      </c>
      <c r="L22" s="1137"/>
      <c r="M22" s="463" t="s">
        <v>423</v>
      </c>
      <c r="N22" s="463" t="s">
        <v>423</v>
      </c>
      <c r="O22" s="463" t="s">
        <v>423</v>
      </c>
      <c r="P22" s="463" t="s">
        <v>423</v>
      </c>
      <c r="Q22" s="463" t="s">
        <v>423</v>
      </c>
      <c r="R22" s="201">
        <f>H14</f>
        <v>5.65</v>
      </c>
    </row>
    <row r="23" spans="1:18" ht="47.25">
      <c r="A23" s="103" t="str">
        <f t="shared" si="0"/>
        <v>2.</v>
      </c>
      <c r="B23" s="107" t="str">
        <f t="shared" si="0"/>
        <v>Смертность детей в возрасте 0-17 лет, на 100000 детей соответствующего возраста</v>
      </c>
      <c r="C23" s="103" t="str">
        <f t="shared" si="1"/>
        <v>КПМ</v>
      </c>
      <c r="D23" s="103" t="str">
        <f t="shared" si="1"/>
        <v>Человек</v>
      </c>
      <c r="E23" s="463" t="s">
        <v>423</v>
      </c>
      <c r="F23" s="463" t="s">
        <v>423</v>
      </c>
      <c r="G23" s="463" t="s">
        <v>423</v>
      </c>
      <c r="H23" s="463" t="s">
        <v>423</v>
      </c>
      <c r="I23" s="1136" t="s">
        <v>423</v>
      </c>
      <c r="J23" s="1137"/>
      <c r="K23" s="1136" t="s">
        <v>423</v>
      </c>
      <c r="L23" s="1137"/>
      <c r="M23" s="463" t="s">
        <v>423</v>
      </c>
      <c r="N23" s="463" t="s">
        <v>423</v>
      </c>
      <c r="O23" s="463" t="s">
        <v>423</v>
      </c>
      <c r="P23" s="463" t="s">
        <v>423</v>
      </c>
      <c r="Q23" s="463" t="s">
        <v>423</v>
      </c>
      <c r="R23" s="162">
        <f>H15</f>
        <v>34</v>
      </c>
    </row>
    <row r="24" spans="1:18" ht="62.25" customHeight="1">
      <c r="A24" s="103" t="str">
        <f t="shared" si="0"/>
        <v>3.</v>
      </c>
      <c r="B24" s="107" t="str">
        <f t="shared" si="0"/>
        <v>Доля посещений детьми медицинских организаций с профилактическими целями</v>
      </c>
      <c r="C24" s="103" t="str">
        <f t="shared" si="1"/>
        <v>КПМ</v>
      </c>
      <c r="D24" s="103" t="str">
        <f t="shared" si="1"/>
        <v>Процент</v>
      </c>
      <c r="E24" s="463" t="s">
        <v>423</v>
      </c>
      <c r="F24" s="463" t="s">
        <v>423</v>
      </c>
      <c r="G24" s="470">
        <v>49</v>
      </c>
      <c r="H24" s="463" t="s">
        <v>423</v>
      </c>
      <c r="I24" s="1136" t="s">
        <v>423</v>
      </c>
      <c r="J24" s="1137"/>
      <c r="K24" s="1138">
        <v>52</v>
      </c>
      <c r="L24" s="1138"/>
      <c r="M24" s="463" t="s">
        <v>423</v>
      </c>
      <c r="N24" s="463" t="s">
        <v>423</v>
      </c>
      <c r="O24" s="470">
        <v>55</v>
      </c>
      <c r="P24" s="463" t="s">
        <v>423</v>
      </c>
      <c r="Q24" s="463" t="s">
        <v>423</v>
      </c>
      <c r="R24" s="201">
        <f>H16</f>
        <v>56.85</v>
      </c>
    </row>
    <row r="25" spans="1:18" ht="39.75" customHeight="1">
      <c r="A25" s="1090" t="s">
        <v>630</v>
      </c>
      <c r="B25" s="1090"/>
      <c r="C25" s="1090"/>
      <c r="D25" s="1090"/>
      <c r="E25" s="1090"/>
      <c r="F25" s="1090"/>
      <c r="G25" s="1090"/>
      <c r="H25" s="1090"/>
      <c r="I25" s="1090"/>
      <c r="J25" s="1090"/>
      <c r="K25" s="1090"/>
      <c r="L25" s="1090"/>
    </row>
    <row r="26" spans="1:18" ht="39.75" customHeight="1">
      <c r="A26" s="991" t="s">
        <v>29</v>
      </c>
      <c r="B26" s="991" t="s">
        <v>461</v>
      </c>
      <c r="C26" s="1065" t="s">
        <v>462</v>
      </c>
      <c r="D26" s="1065" t="s">
        <v>463</v>
      </c>
      <c r="E26" s="991" t="s">
        <v>21</v>
      </c>
      <c r="F26" s="991"/>
      <c r="G26" s="991" t="s">
        <v>464</v>
      </c>
      <c r="H26" s="991"/>
      <c r="I26" s="991"/>
      <c r="J26" s="991"/>
      <c r="K26" s="991"/>
      <c r="L26" s="991"/>
    </row>
    <row r="27" spans="1:18" ht="39.75" customHeight="1">
      <c r="A27" s="991"/>
      <c r="B27" s="991"/>
      <c r="C27" s="1066"/>
      <c r="D27" s="1066"/>
      <c r="E27" s="991"/>
      <c r="F27" s="991"/>
      <c r="G27" s="991"/>
      <c r="H27" s="991"/>
      <c r="I27" s="991"/>
      <c r="J27" s="991"/>
      <c r="K27" s="991"/>
      <c r="L27" s="991"/>
    </row>
    <row r="28" spans="1:18" ht="39.75" customHeight="1">
      <c r="A28" s="991"/>
      <c r="B28" s="991"/>
      <c r="C28" s="1067"/>
      <c r="D28" s="1067"/>
      <c r="E28" s="201" t="s">
        <v>39</v>
      </c>
      <c r="F28" s="201" t="s">
        <v>40</v>
      </c>
      <c r="G28" s="198">
        <v>2025</v>
      </c>
      <c r="H28" s="198">
        <v>2026</v>
      </c>
      <c r="I28" s="198">
        <v>2027</v>
      </c>
      <c r="J28" s="198">
        <v>2028</v>
      </c>
      <c r="K28" s="198">
        <v>2029</v>
      </c>
      <c r="L28" s="198">
        <v>2030</v>
      </c>
    </row>
    <row r="29" spans="1:18" ht="16.5" customHeight="1">
      <c r="A29" s="198">
        <v>1</v>
      </c>
      <c r="B29" s="198">
        <v>2</v>
      </c>
      <c r="C29" s="200">
        <v>3</v>
      </c>
      <c r="D29" s="200">
        <v>4</v>
      </c>
      <c r="E29" s="201">
        <v>5</v>
      </c>
      <c r="F29" s="201">
        <v>6</v>
      </c>
      <c r="G29" s="198">
        <v>7</v>
      </c>
      <c r="H29" s="198">
        <v>8</v>
      </c>
      <c r="I29" s="198">
        <v>9</v>
      </c>
      <c r="J29" s="198">
        <v>10</v>
      </c>
      <c r="K29" s="198">
        <v>11</v>
      </c>
      <c r="L29" s="198">
        <v>12</v>
      </c>
    </row>
    <row r="30" spans="1:18" ht="17.25" customHeight="1">
      <c r="A30" s="163" t="s">
        <v>56</v>
      </c>
      <c r="B30" s="1003" t="s">
        <v>810</v>
      </c>
      <c r="C30" s="1004"/>
      <c r="D30" s="1004"/>
      <c r="E30" s="1004"/>
      <c r="F30" s="1004"/>
      <c r="G30" s="1004"/>
      <c r="H30" s="1004"/>
      <c r="I30" s="1004"/>
      <c r="J30" s="1004"/>
      <c r="K30" s="1004"/>
      <c r="L30" s="1005"/>
    </row>
    <row r="31" spans="1:18" ht="132.75" customHeight="1">
      <c r="A31" s="164">
        <v>1</v>
      </c>
      <c r="B31" s="165" t="s">
        <v>1350</v>
      </c>
      <c r="C31" s="166" t="s">
        <v>113</v>
      </c>
      <c r="D31" s="166" t="s">
        <v>616</v>
      </c>
      <c r="E31" s="166">
        <v>100</v>
      </c>
      <c r="F31" s="166">
        <v>2023</v>
      </c>
      <c r="G31" s="166">
        <v>100</v>
      </c>
      <c r="H31" s="166">
        <v>100</v>
      </c>
      <c r="I31" s="166">
        <v>100</v>
      </c>
      <c r="J31" s="166">
        <v>100</v>
      </c>
      <c r="K31" s="166">
        <v>100</v>
      </c>
      <c r="L31" s="166">
        <v>100</v>
      </c>
      <c r="M31" s="176" t="s">
        <v>811</v>
      </c>
    </row>
    <row r="32" spans="1:18" ht="39.75" customHeight="1">
      <c r="A32" s="201" t="s">
        <v>58</v>
      </c>
      <c r="B32" s="1032" t="s">
        <v>619</v>
      </c>
      <c r="C32" s="1033"/>
      <c r="D32" s="1033"/>
      <c r="E32" s="1033"/>
      <c r="F32" s="1033"/>
      <c r="G32" s="1033"/>
      <c r="H32" s="1033"/>
      <c r="I32" s="1033"/>
      <c r="J32" s="1033"/>
      <c r="K32" s="1033"/>
      <c r="L32" s="1034"/>
    </row>
    <row r="33" spans="1:20" ht="44.25" customHeight="1">
      <c r="A33" s="1087" t="s">
        <v>631</v>
      </c>
      <c r="B33" s="1088"/>
      <c r="C33" s="1088"/>
      <c r="D33" s="1088"/>
      <c r="E33" s="1088"/>
      <c r="F33" s="1088"/>
      <c r="G33" s="1088"/>
      <c r="H33" s="1088"/>
      <c r="I33" s="1088"/>
      <c r="J33" s="1088"/>
      <c r="K33" s="1088"/>
      <c r="L33" s="1089"/>
      <c r="N33" s="211"/>
      <c r="O33" s="211"/>
      <c r="P33" s="211"/>
      <c r="Q33" s="211"/>
      <c r="R33" s="211"/>
      <c r="S33" s="211"/>
    </row>
    <row r="34" spans="1:20" ht="53.25" customHeight="1">
      <c r="A34" s="993" t="s">
        <v>465</v>
      </c>
      <c r="B34" s="993"/>
      <c r="C34" s="993"/>
      <c r="D34" s="993"/>
      <c r="E34" s="993"/>
      <c r="F34" s="987" t="s">
        <v>431</v>
      </c>
      <c r="G34" s="987"/>
      <c r="H34" s="987"/>
      <c r="I34" s="987"/>
      <c r="J34" s="987"/>
      <c r="K34" s="987"/>
      <c r="L34" s="987"/>
      <c r="N34" s="211"/>
      <c r="O34" s="211"/>
      <c r="P34" s="211"/>
      <c r="Q34" s="211"/>
      <c r="R34" s="211"/>
      <c r="S34" s="211"/>
    </row>
    <row r="35" spans="1:20" ht="26.25" customHeight="1">
      <c r="A35" s="993"/>
      <c r="B35" s="993"/>
      <c r="C35" s="993"/>
      <c r="D35" s="993"/>
      <c r="E35" s="993"/>
      <c r="F35" s="102">
        <v>2025</v>
      </c>
      <c r="G35" s="102">
        <v>2026</v>
      </c>
      <c r="H35" s="102">
        <v>2027</v>
      </c>
      <c r="I35" s="102">
        <v>2028</v>
      </c>
      <c r="J35" s="136">
        <v>2029</v>
      </c>
      <c r="K35" s="136">
        <v>2030</v>
      </c>
      <c r="L35" s="136" t="s">
        <v>34</v>
      </c>
      <c r="N35" s="211"/>
      <c r="O35" s="211"/>
      <c r="P35" s="211"/>
      <c r="Q35" s="211"/>
      <c r="R35" s="211"/>
      <c r="S35" s="211"/>
    </row>
    <row r="36" spans="1:20">
      <c r="A36" s="1030" t="s">
        <v>466</v>
      </c>
      <c r="B36" s="1030"/>
      <c r="C36" s="1030"/>
      <c r="D36" s="1030"/>
      <c r="E36" s="1030"/>
      <c r="F36" s="185">
        <f t="shared" ref="F36:K37" si="2">F54</f>
        <v>402125.97</v>
      </c>
      <c r="G36" s="185">
        <f t="shared" si="2"/>
        <v>402125.97</v>
      </c>
      <c r="H36" s="185">
        <f t="shared" si="2"/>
        <v>402125.97</v>
      </c>
      <c r="I36" s="185">
        <f t="shared" si="2"/>
        <v>402125.97</v>
      </c>
      <c r="J36" s="185">
        <f t="shared" si="2"/>
        <v>402125.97</v>
      </c>
      <c r="K36" s="185">
        <f t="shared" si="2"/>
        <v>402125.97</v>
      </c>
      <c r="L36" s="185">
        <f>SUM(F36:K36)</f>
        <v>2412755.8199999998</v>
      </c>
      <c r="N36" s="211"/>
      <c r="O36" s="214"/>
      <c r="P36" s="211"/>
      <c r="Q36" s="214"/>
      <c r="R36" s="214"/>
      <c r="S36" s="214"/>
      <c r="T36" s="115"/>
    </row>
    <row r="37" spans="1:20">
      <c r="A37" s="1007" t="s">
        <v>433</v>
      </c>
      <c r="B37" s="1007"/>
      <c r="C37" s="1007"/>
      <c r="D37" s="1007"/>
      <c r="E37" s="1007"/>
      <c r="F37" s="186">
        <f t="shared" si="2"/>
        <v>402125.97</v>
      </c>
      <c r="G37" s="186">
        <f t="shared" si="2"/>
        <v>402125.97</v>
      </c>
      <c r="H37" s="186">
        <f t="shared" si="2"/>
        <v>402125.97</v>
      </c>
      <c r="I37" s="186">
        <f t="shared" si="2"/>
        <v>402125.97</v>
      </c>
      <c r="J37" s="186">
        <f t="shared" si="2"/>
        <v>402125.97</v>
      </c>
      <c r="K37" s="186">
        <f t="shared" si="2"/>
        <v>402125.97</v>
      </c>
      <c r="L37" s="186">
        <f>SUM(F37:K37)</f>
        <v>2412755.8199999998</v>
      </c>
      <c r="N37" s="211"/>
      <c r="O37" s="211"/>
      <c r="P37" s="211"/>
      <c r="Q37" s="214"/>
      <c r="R37" s="214"/>
      <c r="S37" s="214"/>
      <c r="T37" s="115"/>
    </row>
    <row r="38" spans="1:20">
      <c r="A38" s="994"/>
      <c r="B38" s="995" t="s">
        <v>434</v>
      </c>
      <c r="C38" s="995"/>
      <c r="D38" s="995"/>
      <c r="E38" s="995"/>
      <c r="F38" s="186">
        <v>0</v>
      </c>
      <c r="G38" s="186">
        <v>0</v>
      </c>
      <c r="H38" s="186">
        <v>0</v>
      </c>
      <c r="I38" s="186">
        <v>0</v>
      </c>
      <c r="J38" s="186">
        <v>0</v>
      </c>
      <c r="K38" s="186">
        <v>0</v>
      </c>
      <c r="L38" s="186">
        <v>0</v>
      </c>
      <c r="N38" s="211"/>
      <c r="O38" s="211"/>
      <c r="P38" s="211"/>
      <c r="Q38" s="211"/>
      <c r="R38" s="211"/>
      <c r="S38" s="211"/>
    </row>
    <row r="39" spans="1:20" ht="33" customHeight="1">
      <c r="A39" s="994"/>
      <c r="B39" s="1008" t="s">
        <v>435</v>
      </c>
      <c r="C39" s="1008"/>
      <c r="D39" s="1008"/>
      <c r="E39" s="1008"/>
      <c r="F39" s="313">
        <v>0</v>
      </c>
      <c r="G39" s="313">
        <v>0</v>
      </c>
      <c r="H39" s="313">
        <v>0</v>
      </c>
      <c r="I39" s="313">
        <v>0</v>
      </c>
      <c r="J39" s="313">
        <v>0</v>
      </c>
      <c r="K39" s="313">
        <v>0</v>
      </c>
      <c r="L39" s="313">
        <v>0</v>
      </c>
    </row>
    <row r="40" spans="1:20">
      <c r="A40" s="994"/>
      <c r="B40" s="1007" t="s">
        <v>55</v>
      </c>
      <c r="C40" s="1007"/>
      <c r="D40" s="1007"/>
      <c r="E40" s="1007"/>
      <c r="F40" s="312">
        <v>0</v>
      </c>
      <c r="G40" s="312">
        <v>0</v>
      </c>
      <c r="H40" s="312">
        <v>0</v>
      </c>
      <c r="I40" s="312">
        <v>0</v>
      </c>
      <c r="J40" s="312">
        <v>0</v>
      </c>
      <c r="K40" s="312">
        <v>0</v>
      </c>
      <c r="L40" s="312">
        <v>0</v>
      </c>
    </row>
    <row r="41" spans="1:20" ht="42.75" customHeight="1">
      <c r="A41" s="994"/>
      <c r="B41" s="1007" t="s">
        <v>467</v>
      </c>
      <c r="C41" s="1007"/>
      <c r="D41" s="1007"/>
      <c r="E41" s="1007"/>
      <c r="F41" s="313">
        <v>0</v>
      </c>
      <c r="G41" s="313">
        <v>0</v>
      </c>
      <c r="H41" s="313">
        <v>0</v>
      </c>
      <c r="I41" s="313">
        <v>0</v>
      </c>
      <c r="J41" s="313">
        <v>0</v>
      </c>
      <c r="K41" s="313">
        <v>0</v>
      </c>
      <c r="L41" s="313">
        <v>0</v>
      </c>
      <c r="P41" s="115"/>
    </row>
    <row r="42" spans="1:20" ht="36" customHeight="1">
      <c r="A42" s="1007" t="s">
        <v>437</v>
      </c>
      <c r="B42" s="1007"/>
      <c r="C42" s="1007"/>
      <c r="D42" s="1007"/>
      <c r="E42" s="1007"/>
      <c r="F42" s="314">
        <f>F60</f>
        <v>0</v>
      </c>
      <c r="G42" s="314">
        <f>G60</f>
        <v>0</v>
      </c>
      <c r="H42" s="314">
        <f>H60</f>
        <v>0</v>
      </c>
      <c r="I42" s="314">
        <f>F42+G42+H42</f>
        <v>0</v>
      </c>
      <c r="J42" s="314">
        <v>0</v>
      </c>
      <c r="K42" s="314">
        <v>0</v>
      </c>
      <c r="L42" s="314">
        <f>I42+J42+K42</f>
        <v>0</v>
      </c>
    </row>
    <row r="43" spans="1:20">
      <c r="A43" s="1007" t="s">
        <v>438</v>
      </c>
      <c r="B43" s="1007"/>
      <c r="C43" s="1007"/>
      <c r="D43" s="1007"/>
      <c r="E43" s="1007"/>
      <c r="F43" s="312">
        <v>0</v>
      </c>
      <c r="G43" s="312">
        <v>0</v>
      </c>
      <c r="H43" s="312">
        <v>0</v>
      </c>
      <c r="I43" s="312">
        <v>0</v>
      </c>
      <c r="J43" s="312">
        <v>0</v>
      </c>
      <c r="K43" s="312">
        <v>0</v>
      </c>
      <c r="L43" s="312">
        <v>0</v>
      </c>
      <c r="S43" s="115"/>
    </row>
    <row r="44" spans="1:20" ht="22.5" customHeight="1">
      <c r="A44" s="1007" t="s">
        <v>439</v>
      </c>
      <c r="B44" s="1007"/>
      <c r="C44" s="1007"/>
      <c r="D44" s="1007"/>
      <c r="E44" s="1007"/>
      <c r="F44" s="312">
        <v>0</v>
      </c>
      <c r="G44" s="312">
        <v>0</v>
      </c>
      <c r="H44" s="312">
        <v>0</v>
      </c>
      <c r="I44" s="312">
        <v>0</v>
      </c>
      <c r="J44" s="312">
        <v>0</v>
      </c>
      <c r="K44" s="312">
        <v>0</v>
      </c>
      <c r="L44" s="312">
        <v>0</v>
      </c>
    </row>
    <row r="45" spans="1:20" ht="22.5" customHeight="1">
      <c r="A45" s="1040" t="s">
        <v>1219</v>
      </c>
      <c r="B45" s="1041"/>
      <c r="C45" s="1041"/>
      <c r="D45" s="1041"/>
      <c r="E45" s="1042"/>
      <c r="F45" s="393">
        <f>F36</f>
        <v>402125.97</v>
      </c>
      <c r="G45" s="393">
        <f t="shared" ref="G45:L46" si="3">G36</f>
        <v>402125.97</v>
      </c>
      <c r="H45" s="393">
        <f t="shared" si="3"/>
        <v>402125.97</v>
      </c>
      <c r="I45" s="393">
        <f t="shared" si="3"/>
        <v>402125.97</v>
      </c>
      <c r="J45" s="393">
        <f t="shared" si="3"/>
        <v>402125.97</v>
      </c>
      <c r="K45" s="393">
        <f t="shared" si="3"/>
        <v>402125.97</v>
      </c>
      <c r="L45" s="393">
        <f t="shared" si="3"/>
        <v>2412755.8199999998</v>
      </c>
    </row>
    <row r="46" spans="1:20">
      <c r="A46" s="1007" t="s">
        <v>433</v>
      </c>
      <c r="B46" s="1007"/>
      <c r="C46" s="1007"/>
      <c r="D46" s="1007"/>
      <c r="E46" s="1007"/>
      <c r="F46" s="312">
        <f>F37</f>
        <v>402125.97</v>
      </c>
      <c r="G46" s="312">
        <f t="shared" si="3"/>
        <v>402125.97</v>
      </c>
      <c r="H46" s="312">
        <f t="shared" si="3"/>
        <v>402125.97</v>
      </c>
      <c r="I46" s="312">
        <f t="shared" si="3"/>
        <v>402125.97</v>
      </c>
      <c r="J46" s="312">
        <f t="shared" si="3"/>
        <v>402125.97</v>
      </c>
      <c r="K46" s="312">
        <f t="shared" si="3"/>
        <v>402125.97</v>
      </c>
      <c r="L46" s="312">
        <f t="shared" si="3"/>
        <v>2412755.8199999998</v>
      </c>
    </row>
    <row r="47" spans="1:20">
      <c r="A47" s="994"/>
      <c r="B47" s="995" t="s">
        <v>434</v>
      </c>
      <c r="C47" s="995"/>
      <c r="D47" s="995"/>
      <c r="E47" s="995"/>
      <c r="F47" s="312">
        <f t="shared" ref="F47:L53" si="4">F38</f>
        <v>0</v>
      </c>
      <c r="G47" s="312">
        <f t="shared" si="4"/>
        <v>0</v>
      </c>
      <c r="H47" s="312">
        <f t="shared" si="4"/>
        <v>0</v>
      </c>
      <c r="I47" s="312">
        <f t="shared" si="4"/>
        <v>0</v>
      </c>
      <c r="J47" s="312">
        <f t="shared" si="4"/>
        <v>0</v>
      </c>
      <c r="K47" s="312">
        <f t="shared" si="4"/>
        <v>0</v>
      </c>
      <c r="L47" s="312">
        <f t="shared" si="4"/>
        <v>0</v>
      </c>
    </row>
    <row r="48" spans="1:20">
      <c r="A48" s="994"/>
      <c r="B48" s="1008" t="s">
        <v>435</v>
      </c>
      <c r="C48" s="1008"/>
      <c r="D48" s="1008"/>
      <c r="E48" s="1008"/>
      <c r="F48" s="312">
        <f t="shared" si="4"/>
        <v>0</v>
      </c>
      <c r="G48" s="312">
        <f t="shared" si="4"/>
        <v>0</v>
      </c>
      <c r="H48" s="312">
        <f t="shared" si="4"/>
        <v>0</v>
      </c>
      <c r="I48" s="312">
        <f t="shared" si="4"/>
        <v>0</v>
      </c>
      <c r="J48" s="312">
        <f t="shared" si="4"/>
        <v>0</v>
      </c>
      <c r="K48" s="312">
        <f t="shared" si="4"/>
        <v>0</v>
      </c>
      <c r="L48" s="312">
        <f t="shared" si="4"/>
        <v>0</v>
      </c>
    </row>
    <row r="49" spans="1:21">
      <c r="A49" s="994"/>
      <c r="B49" s="1007" t="s">
        <v>55</v>
      </c>
      <c r="C49" s="1007"/>
      <c r="D49" s="1007"/>
      <c r="E49" s="1007"/>
      <c r="F49" s="312">
        <f t="shared" si="4"/>
        <v>0</v>
      </c>
      <c r="G49" s="312">
        <f t="shared" si="4"/>
        <v>0</v>
      </c>
      <c r="H49" s="312">
        <f t="shared" si="4"/>
        <v>0</v>
      </c>
      <c r="I49" s="312">
        <f t="shared" si="4"/>
        <v>0</v>
      </c>
      <c r="J49" s="312">
        <f t="shared" si="4"/>
        <v>0</v>
      </c>
      <c r="K49" s="312">
        <f t="shared" si="4"/>
        <v>0</v>
      </c>
      <c r="L49" s="312">
        <f t="shared" si="4"/>
        <v>0</v>
      </c>
    </row>
    <row r="50" spans="1:21">
      <c r="A50" s="994"/>
      <c r="B50" s="1007" t="s">
        <v>467</v>
      </c>
      <c r="C50" s="1007"/>
      <c r="D50" s="1007"/>
      <c r="E50" s="1007"/>
      <c r="F50" s="312">
        <f t="shared" si="4"/>
        <v>0</v>
      </c>
      <c r="G50" s="312">
        <f t="shared" si="4"/>
        <v>0</v>
      </c>
      <c r="H50" s="312">
        <f t="shared" si="4"/>
        <v>0</v>
      </c>
      <c r="I50" s="312">
        <f t="shared" si="4"/>
        <v>0</v>
      </c>
      <c r="J50" s="312">
        <f t="shared" si="4"/>
        <v>0</v>
      </c>
      <c r="K50" s="312">
        <f t="shared" si="4"/>
        <v>0</v>
      </c>
      <c r="L50" s="312">
        <f t="shared" si="4"/>
        <v>0</v>
      </c>
    </row>
    <row r="51" spans="1:21">
      <c r="A51" s="1007" t="s">
        <v>437</v>
      </c>
      <c r="B51" s="1007"/>
      <c r="C51" s="1007"/>
      <c r="D51" s="1007"/>
      <c r="E51" s="1007"/>
      <c r="F51" s="312">
        <f t="shared" si="4"/>
        <v>0</v>
      </c>
      <c r="G51" s="312">
        <f t="shared" si="4"/>
        <v>0</v>
      </c>
      <c r="H51" s="312">
        <f t="shared" si="4"/>
        <v>0</v>
      </c>
      <c r="I51" s="312">
        <f t="shared" si="4"/>
        <v>0</v>
      </c>
      <c r="J51" s="312">
        <f t="shared" si="4"/>
        <v>0</v>
      </c>
      <c r="K51" s="312">
        <f t="shared" si="4"/>
        <v>0</v>
      </c>
      <c r="L51" s="312">
        <f t="shared" si="4"/>
        <v>0</v>
      </c>
    </row>
    <row r="52" spans="1:21">
      <c r="A52" s="1007" t="s">
        <v>438</v>
      </c>
      <c r="B52" s="1007"/>
      <c r="C52" s="1007"/>
      <c r="D52" s="1007"/>
      <c r="E52" s="1007"/>
      <c r="F52" s="312">
        <f t="shared" si="4"/>
        <v>0</v>
      </c>
      <c r="G52" s="312">
        <f t="shared" si="4"/>
        <v>0</v>
      </c>
      <c r="H52" s="312">
        <f t="shared" si="4"/>
        <v>0</v>
      </c>
      <c r="I52" s="312">
        <f t="shared" si="4"/>
        <v>0</v>
      </c>
      <c r="J52" s="312">
        <f t="shared" si="4"/>
        <v>0</v>
      </c>
      <c r="K52" s="312">
        <f t="shared" si="4"/>
        <v>0</v>
      </c>
      <c r="L52" s="312">
        <f t="shared" si="4"/>
        <v>0</v>
      </c>
    </row>
    <row r="53" spans="1:21">
      <c r="A53" s="1007" t="s">
        <v>439</v>
      </c>
      <c r="B53" s="1007"/>
      <c r="C53" s="1007"/>
      <c r="D53" s="1007"/>
      <c r="E53" s="1007"/>
      <c r="F53" s="312">
        <f t="shared" si="4"/>
        <v>0</v>
      </c>
      <c r="G53" s="312">
        <f t="shared" si="4"/>
        <v>0</v>
      </c>
      <c r="H53" s="312">
        <f t="shared" si="4"/>
        <v>0</v>
      </c>
      <c r="I53" s="312">
        <f t="shared" si="4"/>
        <v>0</v>
      </c>
      <c r="J53" s="312">
        <f t="shared" si="4"/>
        <v>0</v>
      </c>
      <c r="K53" s="312">
        <f t="shared" si="4"/>
        <v>0</v>
      </c>
      <c r="L53" s="312">
        <f t="shared" si="4"/>
        <v>0</v>
      </c>
    </row>
    <row r="54" spans="1:21" ht="84" customHeight="1">
      <c r="A54" s="1014" t="s">
        <v>1351</v>
      </c>
      <c r="B54" s="1014"/>
      <c r="C54" s="1014"/>
      <c r="D54" s="1014"/>
      <c r="E54" s="1014"/>
      <c r="F54" s="185">
        <f>F55+F60</f>
        <v>402125.97</v>
      </c>
      <c r="G54" s="185">
        <f t="shared" ref="G54:K54" si="5">G55+G60</f>
        <v>402125.97</v>
      </c>
      <c r="H54" s="185">
        <f t="shared" si="5"/>
        <v>402125.97</v>
      </c>
      <c r="I54" s="185">
        <f t="shared" si="5"/>
        <v>402125.97</v>
      </c>
      <c r="J54" s="185">
        <f t="shared" si="5"/>
        <v>402125.97</v>
      </c>
      <c r="K54" s="185">
        <f t="shared" si="5"/>
        <v>402125.97</v>
      </c>
      <c r="L54" s="185">
        <f>SUM(F54:K54)</f>
        <v>2412755.8199999998</v>
      </c>
      <c r="M54" s="297" t="s">
        <v>1108</v>
      </c>
      <c r="Q54" s="115"/>
      <c r="R54" s="115"/>
      <c r="S54" s="115"/>
      <c r="T54" s="115"/>
    </row>
    <row r="55" spans="1:21" ht="21" customHeight="1">
      <c r="A55" s="1007" t="s">
        <v>433</v>
      </c>
      <c r="B55" s="1007"/>
      <c r="C55" s="1007"/>
      <c r="D55" s="1007"/>
      <c r="E55" s="1007"/>
      <c r="F55" s="186">
        <v>402125.97</v>
      </c>
      <c r="G55" s="186">
        <v>402125.97</v>
      </c>
      <c r="H55" s="186">
        <v>402125.97</v>
      </c>
      <c r="I55" s="186">
        <v>402125.97</v>
      </c>
      <c r="J55" s="186">
        <v>402125.97</v>
      </c>
      <c r="K55" s="186">
        <v>402125.97</v>
      </c>
      <c r="L55" s="186">
        <f>SUM(F55:K55)</f>
        <v>2412755.8199999998</v>
      </c>
      <c r="N55" s="301">
        <v>402125.97</v>
      </c>
      <c r="O55" s="301">
        <v>402125.97</v>
      </c>
      <c r="P55" s="301">
        <v>402125.97</v>
      </c>
      <c r="Q55" s="100"/>
      <c r="R55" s="100"/>
      <c r="S55" s="100"/>
      <c r="T55" s="100"/>
      <c r="U55" s="100"/>
    </row>
    <row r="56" spans="1:21">
      <c r="A56" s="994"/>
      <c r="B56" s="995" t="s">
        <v>434</v>
      </c>
      <c r="C56" s="995"/>
      <c r="D56" s="995"/>
      <c r="E56" s="995"/>
      <c r="F56" s="186">
        <v>0</v>
      </c>
      <c r="G56" s="186">
        <v>0</v>
      </c>
      <c r="H56" s="186">
        <v>0</v>
      </c>
      <c r="I56" s="186">
        <v>0</v>
      </c>
      <c r="J56" s="186">
        <v>0</v>
      </c>
      <c r="K56" s="186">
        <v>0</v>
      </c>
      <c r="L56" s="186">
        <v>0</v>
      </c>
      <c r="N56" s="302"/>
      <c r="O56" s="302"/>
      <c r="P56" s="302"/>
      <c r="Q56" s="100"/>
      <c r="R56" s="100"/>
      <c r="S56" s="100"/>
      <c r="T56" s="100"/>
      <c r="U56" s="100"/>
    </row>
    <row r="57" spans="1:21" ht="35.25" customHeight="1">
      <c r="A57" s="994"/>
      <c r="B57" s="1008" t="s">
        <v>435</v>
      </c>
      <c r="C57" s="1008"/>
      <c r="D57" s="1008"/>
      <c r="E57" s="1008"/>
      <c r="F57" s="312">
        <v>0</v>
      </c>
      <c r="G57" s="312">
        <v>0</v>
      </c>
      <c r="H57" s="312">
        <v>0</v>
      </c>
      <c r="I57" s="312">
        <v>0</v>
      </c>
      <c r="J57" s="312">
        <v>0</v>
      </c>
      <c r="K57" s="312">
        <v>0</v>
      </c>
      <c r="L57" s="312">
        <v>0</v>
      </c>
    </row>
    <row r="58" spans="1:21">
      <c r="A58" s="994"/>
      <c r="B58" s="1007" t="s">
        <v>55</v>
      </c>
      <c r="C58" s="1007"/>
      <c r="D58" s="1007"/>
      <c r="E58" s="1007"/>
      <c r="F58" s="312">
        <v>0</v>
      </c>
      <c r="G58" s="312">
        <v>0</v>
      </c>
      <c r="H58" s="312">
        <v>0</v>
      </c>
      <c r="I58" s="312">
        <v>0</v>
      </c>
      <c r="J58" s="312">
        <v>0</v>
      </c>
      <c r="K58" s="312">
        <v>0</v>
      </c>
      <c r="L58" s="312">
        <v>0</v>
      </c>
    </row>
    <row r="59" spans="1:21" ht="54.75" customHeight="1">
      <c r="A59" s="994"/>
      <c r="B59" s="1007" t="s">
        <v>467</v>
      </c>
      <c r="C59" s="1007"/>
      <c r="D59" s="1007"/>
      <c r="E59" s="1007"/>
      <c r="F59" s="313">
        <v>0</v>
      </c>
      <c r="G59" s="313">
        <v>0</v>
      </c>
      <c r="H59" s="313">
        <v>0</v>
      </c>
      <c r="I59" s="313">
        <v>0</v>
      </c>
      <c r="J59" s="313">
        <v>0</v>
      </c>
      <c r="K59" s="313">
        <v>0</v>
      </c>
      <c r="L59" s="313">
        <v>0</v>
      </c>
    </row>
    <row r="60" spans="1:21" ht="32.25" customHeight="1">
      <c r="A60" s="1007" t="s">
        <v>437</v>
      </c>
      <c r="B60" s="1007"/>
      <c r="C60" s="1007"/>
      <c r="D60" s="1007"/>
      <c r="E60" s="1007"/>
      <c r="F60" s="523">
        <v>0</v>
      </c>
      <c r="G60" s="523">
        <v>0</v>
      </c>
      <c r="H60" s="523">
        <v>0</v>
      </c>
      <c r="I60" s="523">
        <v>0</v>
      </c>
      <c r="J60" s="523">
        <v>0</v>
      </c>
      <c r="K60" s="523">
        <v>0</v>
      </c>
      <c r="L60" s="523">
        <v>0</v>
      </c>
    </row>
    <row r="61" spans="1:21" ht="18" customHeight="1">
      <c r="A61" s="1007" t="s">
        <v>438</v>
      </c>
      <c r="B61" s="1007"/>
      <c r="C61" s="1007"/>
      <c r="D61" s="1007"/>
      <c r="E61" s="1007"/>
      <c r="F61" s="312">
        <v>0</v>
      </c>
      <c r="G61" s="312">
        <v>0</v>
      </c>
      <c r="H61" s="312">
        <v>0</v>
      </c>
      <c r="I61" s="312">
        <v>0</v>
      </c>
      <c r="J61" s="312">
        <v>0</v>
      </c>
      <c r="K61" s="312">
        <v>0</v>
      </c>
      <c r="L61" s="312">
        <v>0</v>
      </c>
    </row>
    <row r="62" spans="1:21" ht="15.75" customHeight="1">
      <c r="A62" s="1007" t="s">
        <v>439</v>
      </c>
      <c r="B62" s="1007"/>
      <c r="C62" s="1007"/>
      <c r="D62" s="1007"/>
      <c r="E62" s="1007"/>
      <c r="F62" s="312">
        <v>0</v>
      </c>
      <c r="G62" s="312">
        <v>0</v>
      </c>
      <c r="H62" s="312">
        <v>0</v>
      </c>
      <c r="I62" s="312">
        <v>0</v>
      </c>
      <c r="J62" s="312">
        <v>0</v>
      </c>
      <c r="K62" s="312">
        <v>0</v>
      </c>
      <c r="L62" s="312">
        <v>0</v>
      </c>
    </row>
    <row r="63" spans="1:21" ht="18" customHeight="1">
      <c r="A63" s="1043" t="s">
        <v>441</v>
      </c>
      <c r="B63" s="1043"/>
      <c r="C63" s="1043"/>
      <c r="D63" s="1043"/>
      <c r="E63" s="1043"/>
      <c r="F63" s="313">
        <v>0</v>
      </c>
      <c r="G63" s="313">
        <v>0</v>
      </c>
      <c r="H63" s="313">
        <v>0</v>
      </c>
      <c r="I63" s="313">
        <v>0</v>
      </c>
      <c r="J63" s="313">
        <v>0</v>
      </c>
      <c r="K63" s="313">
        <v>0</v>
      </c>
      <c r="L63" s="313">
        <v>0</v>
      </c>
    </row>
    <row r="65" spans="1:6">
      <c r="A65" s="1086" t="s">
        <v>660</v>
      </c>
      <c r="B65" s="1086"/>
      <c r="C65" s="1086"/>
      <c r="D65" s="1086"/>
      <c r="E65" s="1086"/>
      <c r="F65" s="1086"/>
    </row>
    <row r="66" spans="1:6" ht="110.25">
      <c r="A66" s="991" t="s">
        <v>472</v>
      </c>
      <c r="B66" s="991"/>
      <c r="C66" s="201" t="s">
        <v>473</v>
      </c>
      <c r="D66" s="382" t="s">
        <v>1226</v>
      </c>
      <c r="E66" s="198" t="s">
        <v>475</v>
      </c>
      <c r="F66" s="198" t="s">
        <v>27</v>
      </c>
    </row>
    <row r="67" spans="1:6">
      <c r="A67" s="1021">
        <v>1</v>
      </c>
      <c r="B67" s="1023"/>
      <c r="C67" s="201">
        <v>2</v>
      </c>
      <c r="D67" s="198">
        <v>3</v>
      </c>
      <c r="E67" s="198">
        <v>4</v>
      </c>
      <c r="F67" s="198">
        <v>5</v>
      </c>
    </row>
    <row r="68" spans="1:6">
      <c r="A68" s="1072" t="s">
        <v>1625</v>
      </c>
      <c r="B68" s="1073"/>
      <c r="C68" s="1073"/>
      <c r="D68" s="1073"/>
      <c r="E68" s="1073"/>
      <c r="F68" s="1074"/>
    </row>
    <row r="69" spans="1:6" ht="105">
      <c r="A69" s="1081" t="s">
        <v>1352</v>
      </c>
      <c r="B69" s="1082"/>
      <c r="C69" s="173" t="s">
        <v>476</v>
      </c>
      <c r="D69" s="172" t="s">
        <v>566</v>
      </c>
      <c r="E69" s="173" t="s">
        <v>545</v>
      </c>
      <c r="F69" s="173" t="s">
        <v>476</v>
      </c>
    </row>
    <row r="70" spans="1:6" ht="110.25">
      <c r="A70" s="1024" t="s">
        <v>796</v>
      </c>
      <c r="B70" s="1026"/>
      <c r="C70" s="174" t="s">
        <v>604</v>
      </c>
      <c r="D70" s="99" t="s">
        <v>566</v>
      </c>
      <c r="E70" s="201" t="s">
        <v>643</v>
      </c>
      <c r="F70" s="199" t="s">
        <v>476</v>
      </c>
    </row>
    <row r="71" spans="1:6" ht="110.25">
      <c r="A71" s="1069" t="s">
        <v>683</v>
      </c>
      <c r="B71" s="1069"/>
      <c r="C71" s="174" t="s">
        <v>605</v>
      </c>
      <c r="D71" s="99" t="s">
        <v>566</v>
      </c>
      <c r="E71" s="201" t="s">
        <v>546</v>
      </c>
      <c r="F71" s="199" t="s">
        <v>476</v>
      </c>
    </row>
    <row r="72" spans="1:6" ht="110.25">
      <c r="A72" s="1069" t="s">
        <v>607</v>
      </c>
      <c r="B72" s="1069"/>
      <c r="C72" s="174" t="s">
        <v>606</v>
      </c>
      <c r="D72" s="99" t="s">
        <v>566</v>
      </c>
      <c r="E72" s="201" t="s">
        <v>545</v>
      </c>
      <c r="F72" s="199" t="s">
        <v>476</v>
      </c>
    </row>
    <row r="73" spans="1:6" ht="131.25" customHeight="1">
      <c r="A73" s="1069" t="s">
        <v>608</v>
      </c>
      <c r="B73" s="1069"/>
      <c r="C73" s="174" t="s">
        <v>609</v>
      </c>
      <c r="D73" s="99" t="s">
        <v>566</v>
      </c>
      <c r="E73" s="201" t="s">
        <v>545</v>
      </c>
      <c r="F73" s="199" t="s">
        <v>476</v>
      </c>
    </row>
  </sheetData>
  <mergeCells count="94">
    <mergeCell ref="A51:E51"/>
    <mergeCell ref="A52:E52"/>
    <mergeCell ref="A53:E53"/>
    <mergeCell ref="A45:E45"/>
    <mergeCell ref="A46:E46"/>
    <mergeCell ref="A47:A50"/>
    <mergeCell ref="B47:E47"/>
    <mergeCell ref="B48:E48"/>
    <mergeCell ref="B49:E49"/>
    <mergeCell ref="B50:E50"/>
    <mergeCell ref="A71:B71"/>
    <mergeCell ref="A72:B72"/>
    <mergeCell ref="A73:B73"/>
    <mergeCell ref="A33:L33"/>
    <mergeCell ref="A65:F65"/>
    <mergeCell ref="A66:B66"/>
    <mergeCell ref="A67:B67"/>
    <mergeCell ref="A68:F68"/>
    <mergeCell ref="A54:E54"/>
    <mergeCell ref="A55:E55"/>
    <mergeCell ref="A56:A59"/>
    <mergeCell ref="F34:L34"/>
    <mergeCell ref="B56:E56"/>
    <mergeCell ref="B57:E57"/>
    <mergeCell ref="B58:E58"/>
    <mergeCell ref="B59:E59"/>
    <mergeCell ref="A25:L25"/>
    <mergeCell ref="G26:L27"/>
    <mergeCell ref="B30:L30"/>
    <mergeCell ref="B32:L32"/>
    <mergeCell ref="K20:L20"/>
    <mergeCell ref="K22:L22"/>
    <mergeCell ref="K23:L23"/>
    <mergeCell ref="K24:L24"/>
    <mergeCell ref="A26:A28"/>
    <mergeCell ref="B26:B28"/>
    <mergeCell ref="C26:C28"/>
    <mergeCell ref="D26:D28"/>
    <mergeCell ref="E26:F27"/>
    <mergeCell ref="I19:J19"/>
    <mergeCell ref="I20:J20"/>
    <mergeCell ref="I22:J22"/>
    <mergeCell ref="I23:J23"/>
    <mergeCell ref="I24:J24"/>
    <mergeCell ref="B21:R21"/>
    <mergeCell ref="K19:L19"/>
    <mergeCell ref="A34:E35"/>
    <mergeCell ref="A36:E36"/>
    <mergeCell ref="A37:E37"/>
    <mergeCell ref="A38:A41"/>
    <mergeCell ref="B38:E38"/>
    <mergeCell ref="B39:E39"/>
    <mergeCell ref="B40:E40"/>
    <mergeCell ref="B41:E41"/>
    <mergeCell ref="A70:B70"/>
    <mergeCell ref="A60:E60"/>
    <mergeCell ref="A61:E61"/>
    <mergeCell ref="A62:E62"/>
    <mergeCell ref="A63:E63"/>
    <mergeCell ref="A69:B69"/>
    <mergeCell ref="A42:E42"/>
    <mergeCell ref="A43:E43"/>
    <mergeCell ref="A44:E44"/>
    <mergeCell ref="Q10:Q11"/>
    <mergeCell ref="R10:R11"/>
    <mergeCell ref="N14:P14"/>
    <mergeCell ref="A17:R17"/>
    <mergeCell ref="N15:P15"/>
    <mergeCell ref="N16:P16"/>
    <mergeCell ref="N12:P12"/>
    <mergeCell ref="B13:R13"/>
    <mergeCell ref="A18:A19"/>
    <mergeCell ref="B18:B19"/>
    <mergeCell ref="C18:C19"/>
    <mergeCell ref="E18:Q18"/>
    <mergeCell ref="R18:R19"/>
    <mergeCell ref="A9:P9"/>
    <mergeCell ref="A10:A11"/>
    <mergeCell ref="B10:B11"/>
    <mergeCell ref="C10:C11"/>
    <mergeCell ref="D10:D11"/>
    <mergeCell ref="E10:E11"/>
    <mergeCell ref="F10:G10"/>
    <mergeCell ref="N10:P11"/>
    <mergeCell ref="H10:M10"/>
    <mergeCell ref="A7:E7"/>
    <mergeCell ref="F7:R7"/>
    <mergeCell ref="A1:R1"/>
    <mergeCell ref="A2:R2"/>
    <mergeCell ref="A4:P4"/>
    <mergeCell ref="A5:E5"/>
    <mergeCell ref="F5:R5"/>
    <mergeCell ref="F6:R6"/>
    <mergeCell ref="A6:E6"/>
  </mergeCells>
  <pageMargins left="0.70866141732283472" right="0.70866141732283472" top="0.74803149606299213" bottom="0.74803149606299213" header="0.31496062992125984" footer="0.31496062992125984"/>
  <pageSetup paperSize="9" scale="44" orientation="landscape" r:id="rId1"/>
  <colBreaks count="1" manualBreakCount="1">
    <brk id="18" max="1048575" man="1"/>
  </colBreaks>
</worksheet>
</file>

<file path=xl/worksheets/sheet24.xml><?xml version="1.0" encoding="utf-8"?>
<worksheet xmlns="http://schemas.openxmlformats.org/spreadsheetml/2006/main" xmlns:r="http://schemas.openxmlformats.org/officeDocument/2006/relationships">
  <sheetPr>
    <tabColor rgb="FF0066FF"/>
  </sheetPr>
  <dimension ref="A1:AB131"/>
  <sheetViews>
    <sheetView topLeftCell="A127" zoomScale="85" zoomScaleNormal="85" workbookViewId="0">
      <selection activeCell="F41" sqref="F41"/>
    </sheetView>
  </sheetViews>
  <sheetFormatPr defaultColWidth="9.140625" defaultRowHeight="15.75"/>
  <cols>
    <col min="1" max="1" width="8.7109375" style="571" customWidth="1"/>
    <col min="2" max="2" width="68.5703125" style="571" customWidth="1"/>
    <col min="3" max="3" width="23" style="571" customWidth="1"/>
    <col min="4" max="4" width="45.42578125" style="571" customWidth="1"/>
    <col min="5" max="5" width="18.5703125" style="571" customWidth="1"/>
    <col min="6" max="6" width="13.7109375" style="571" customWidth="1"/>
    <col min="7" max="7" width="10.7109375" style="571" customWidth="1"/>
    <col min="8" max="8" width="11.28515625" style="571" customWidth="1"/>
    <col min="9" max="9" width="13.5703125" style="571" customWidth="1"/>
    <col min="10" max="12" width="13.28515625" style="571" customWidth="1"/>
    <col min="13" max="13" width="11.7109375" style="571" customWidth="1"/>
    <col min="14" max="14" width="6.28515625" style="571" customWidth="1"/>
    <col min="15" max="15" width="11.140625" style="571" customWidth="1"/>
    <col min="16" max="16" width="11" style="571" customWidth="1"/>
    <col min="17" max="17" width="13.42578125" style="571" customWidth="1"/>
    <col min="18" max="18" width="14.28515625" style="571" customWidth="1"/>
    <col min="19" max="16384" width="9.140625" style="571"/>
  </cols>
  <sheetData>
    <row r="1" spans="1:21" ht="34.5" customHeight="1">
      <c r="A1" s="1196" t="s">
        <v>448</v>
      </c>
      <c r="B1" s="1196"/>
      <c r="C1" s="1196"/>
      <c r="D1" s="1196"/>
      <c r="E1" s="1196"/>
      <c r="F1" s="1196"/>
      <c r="G1" s="1196"/>
      <c r="H1" s="1196"/>
      <c r="I1" s="1196"/>
      <c r="J1" s="1196"/>
      <c r="K1" s="1196"/>
      <c r="L1" s="1196"/>
      <c r="M1" s="1196"/>
      <c r="N1" s="1196"/>
      <c r="O1" s="1196"/>
      <c r="P1" s="1196"/>
      <c r="Q1" s="1196"/>
      <c r="R1" s="1196"/>
    </row>
    <row r="2" spans="1:21" ht="27.75" customHeight="1">
      <c r="A2" s="1197" t="s">
        <v>636</v>
      </c>
      <c r="B2" s="1197"/>
      <c r="C2" s="1197"/>
      <c r="D2" s="1197"/>
      <c r="E2" s="1197"/>
      <c r="F2" s="1197"/>
      <c r="G2" s="1197"/>
      <c r="H2" s="1197"/>
      <c r="I2" s="1197"/>
      <c r="J2" s="1197"/>
      <c r="K2" s="1197"/>
      <c r="L2" s="1197"/>
      <c r="M2" s="1197"/>
      <c r="N2" s="1197"/>
      <c r="O2" s="1197"/>
      <c r="P2" s="1197"/>
      <c r="Q2" s="1197"/>
      <c r="R2" s="1197"/>
      <c r="S2" s="572" t="s">
        <v>58</v>
      </c>
      <c r="T2" s="573" t="s">
        <v>1006</v>
      </c>
      <c r="U2" s="573" t="s">
        <v>1007</v>
      </c>
    </row>
    <row r="4" spans="1:21">
      <c r="A4" s="1191" t="s">
        <v>449</v>
      </c>
      <c r="B4" s="1191"/>
      <c r="C4" s="1191"/>
      <c r="D4" s="1191"/>
      <c r="E4" s="1191"/>
      <c r="F4" s="1191"/>
      <c r="G4" s="1191"/>
      <c r="H4" s="1191"/>
      <c r="I4" s="1191"/>
      <c r="J4" s="1191"/>
      <c r="K4" s="1191"/>
      <c r="L4" s="1191"/>
      <c r="M4" s="1191"/>
      <c r="N4" s="1191"/>
      <c r="O4" s="1191"/>
      <c r="P4" s="1191"/>
      <c r="Q4" s="1191"/>
      <c r="R4" s="1191"/>
    </row>
    <row r="5" spans="1:21" ht="72.75" customHeight="1">
      <c r="A5" s="1185" t="s">
        <v>1218</v>
      </c>
      <c r="B5" s="1185"/>
      <c r="C5" s="1185"/>
      <c r="D5" s="1185"/>
      <c r="E5" s="1185"/>
      <c r="F5" s="1149" t="s">
        <v>565</v>
      </c>
      <c r="G5" s="1149"/>
      <c r="H5" s="1149"/>
      <c r="I5" s="1149"/>
      <c r="J5" s="1149"/>
      <c r="K5" s="1149"/>
      <c r="L5" s="1149"/>
      <c r="M5" s="1149"/>
      <c r="N5" s="1149"/>
      <c r="O5" s="1149"/>
      <c r="P5" s="1149"/>
      <c r="Q5" s="1149"/>
      <c r="R5" s="1149"/>
    </row>
    <row r="6" spans="1:21" ht="21.75" customHeight="1">
      <c r="A6" s="1192" t="s">
        <v>563</v>
      </c>
      <c r="B6" s="1193"/>
      <c r="C6" s="1193"/>
      <c r="D6" s="1193"/>
      <c r="E6" s="1194"/>
      <c r="F6" s="1188" t="s">
        <v>681</v>
      </c>
      <c r="G6" s="1189"/>
      <c r="H6" s="1189"/>
      <c r="I6" s="1189"/>
      <c r="J6" s="1189"/>
      <c r="K6" s="1189"/>
      <c r="L6" s="1189"/>
      <c r="M6" s="1189"/>
      <c r="N6" s="1189"/>
      <c r="O6" s="1189"/>
      <c r="P6" s="1189"/>
      <c r="Q6" s="1189"/>
      <c r="R6" s="1190"/>
    </row>
    <row r="7" spans="1:21" ht="24.75" customHeight="1">
      <c r="A7" s="1185" t="s">
        <v>450</v>
      </c>
      <c r="B7" s="1185"/>
      <c r="C7" s="1185"/>
      <c r="D7" s="1185"/>
      <c r="E7" s="1185"/>
      <c r="F7" s="1149" t="s">
        <v>564</v>
      </c>
      <c r="G7" s="1149"/>
      <c r="H7" s="1149"/>
      <c r="I7" s="1149"/>
      <c r="J7" s="1149"/>
      <c r="K7" s="1149"/>
      <c r="L7" s="1149"/>
      <c r="M7" s="1149"/>
      <c r="N7" s="1149"/>
      <c r="O7" s="1149"/>
      <c r="P7" s="1149"/>
      <c r="Q7" s="1149"/>
      <c r="R7" s="1149"/>
    </row>
    <row r="9" spans="1:21" ht="21" customHeight="1">
      <c r="A9" s="1191" t="s">
        <v>451</v>
      </c>
      <c r="B9" s="1191"/>
      <c r="C9" s="1191"/>
      <c r="D9" s="1191"/>
      <c r="E9" s="1191"/>
      <c r="F9" s="1191"/>
      <c r="G9" s="1191"/>
      <c r="H9" s="1191"/>
      <c r="I9" s="1191"/>
      <c r="J9" s="1191"/>
      <c r="K9" s="1191"/>
      <c r="L9" s="1191"/>
      <c r="M9" s="1191"/>
      <c r="N9" s="1191"/>
      <c r="O9" s="1191"/>
      <c r="P9" s="1191"/>
      <c r="Q9" s="1191"/>
      <c r="R9" s="1191"/>
    </row>
    <row r="10" spans="1:21" ht="74.25" customHeight="1">
      <c r="A10" s="1185" t="s">
        <v>29</v>
      </c>
      <c r="B10" s="1185" t="s">
        <v>452</v>
      </c>
      <c r="C10" s="1185" t="s">
        <v>19</v>
      </c>
      <c r="D10" s="1149" t="s">
        <v>18</v>
      </c>
      <c r="E10" s="1185" t="s">
        <v>453</v>
      </c>
      <c r="F10" s="1185" t="s">
        <v>21</v>
      </c>
      <c r="G10" s="1185"/>
      <c r="H10" s="1192" t="s">
        <v>454</v>
      </c>
      <c r="I10" s="1193"/>
      <c r="J10" s="1193"/>
      <c r="K10" s="1193"/>
      <c r="L10" s="1193"/>
      <c r="M10" s="1194"/>
      <c r="N10" s="1185" t="s">
        <v>24</v>
      </c>
      <c r="O10" s="1185"/>
      <c r="P10" s="1185"/>
      <c r="Q10" s="1185" t="s">
        <v>455</v>
      </c>
      <c r="R10" s="1185" t="s">
        <v>27</v>
      </c>
    </row>
    <row r="11" spans="1:21">
      <c r="A11" s="1185"/>
      <c r="B11" s="1185"/>
      <c r="C11" s="1185"/>
      <c r="D11" s="1149"/>
      <c r="E11" s="1185"/>
      <c r="F11" s="574" t="s">
        <v>39</v>
      </c>
      <c r="G11" s="574" t="s">
        <v>40</v>
      </c>
      <c r="H11" s="574">
        <v>2025</v>
      </c>
      <c r="I11" s="574">
        <v>2026</v>
      </c>
      <c r="J11" s="574">
        <v>2027</v>
      </c>
      <c r="K11" s="574">
        <v>2028</v>
      </c>
      <c r="L11" s="574">
        <v>2029</v>
      </c>
      <c r="M11" s="574">
        <v>2030</v>
      </c>
      <c r="N11" s="1185"/>
      <c r="O11" s="1185"/>
      <c r="P11" s="1185"/>
      <c r="Q11" s="1185"/>
      <c r="R11" s="1185"/>
    </row>
    <row r="12" spans="1:21">
      <c r="A12" s="575">
        <v>1</v>
      </c>
      <c r="B12" s="576">
        <v>2</v>
      </c>
      <c r="C12" s="575">
        <v>3</v>
      </c>
      <c r="D12" s="576">
        <v>4</v>
      </c>
      <c r="E12" s="575">
        <v>5</v>
      </c>
      <c r="F12" s="576">
        <v>6</v>
      </c>
      <c r="G12" s="575">
        <v>7</v>
      </c>
      <c r="H12" s="576">
        <v>8</v>
      </c>
      <c r="I12" s="575">
        <v>9</v>
      </c>
      <c r="J12" s="576">
        <v>10</v>
      </c>
      <c r="K12" s="575">
        <v>11</v>
      </c>
      <c r="L12" s="576">
        <v>12</v>
      </c>
      <c r="M12" s="575">
        <v>13</v>
      </c>
      <c r="N12" s="1150">
        <v>14</v>
      </c>
      <c r="O12" s="1177"/>
      <c r="P12" s="1178"/>
      <c r="Q12" s="576">
        <v>15</v>
      </c>
      <c r="R12" s="577">
        <v>16</v>
      </c>
      <c r="U12" s="578"/>
    </row>
    <row r="13" spans="1:21" ht="18.75" customHeight="1">
      <c r="A13" s="579" t="s">
        <v>56</v>
      </c>
      <c r="B13" s="1143" t="s">
        <v>602</v>
      </c>
      <c r="C13" s="1179"/>
      <c r="D13" s="1179"/>
      <c r="E13" s="1179"/>
      <c r="F13" s="1179"/>
      <c r="G13" s="1179"/>
      <c r="H13" s="1179"/>
      <c r="I13" s="1179"/>
      <c r="J13" s="1179"/>
      <c r="K13" s="1179"/>
      <c r="L13" s="1179"/>
      <c r="M13" s="1179"/>
      <c r="N13" s="1179"/>
      <c r="O13" s="1179"/>
      <c r="P13" s="1179"/>
      <c r="Q13" s="1179"/>
      <c r="R13" s="1180"/>
      <c r="U13" s="578"/>
    </row>
    <row r="14" spans="1:21" ht="36.75" customHeight="1">
      <c r="A14" s="575" t="s">
        <v>58</v>
      </c>
      <c r="B14" s="580" t="s">
        <v>485</v>
      </c>
      <c r="C14" s="581" t="s">
        <v>486</v>
      </c>
      <c r="D14" s="581" t="s">
        <v>422</v>
      </c>
      <c r="E14" s="581" t="s">
        <v>627</v>
      </c>
      <c r="F14" s="581">
        <v>70.44</v>
      </c>
      <c r="G14" s="581">
        <v>2023</v>
      </c>
      <c r="H14" s="581">
        <v>72.180000000000007</v>
      </c>
      <c r="I14" s="581">
        <v>72.19</v>
      </c>
      <c r="J14" s="581">
        <v>72.19</v>
      </c>
      <c r="K14" s="581">
        <v>72.19</v>
      </c>
      <c r="L14" s="581">
        <v>72.19</v>
      </c>
      <c r="M14" s="581">
        <v>72.19</v>
      </c>
      <c r="N14" s="1188" t="s">
        <v>482</v>
      </c>
      <c r="O14" s="1189"/>
      <c r="P14" s="1190"/>
      <c r="Q14" s="581" t="s">
        <v>423</v>
      </c>
      <c r="R14" s="576" t="s">
        <v>423</v>
      </c>
    </row>
    <row r="15" spans="1:21" ht="43.5" customHeight="1">
      <c r="A15" s="1195" t="s">
        <v>629</v>
      </c>
      <c r="B15" s="1195"/>
      <c r="C15" s="1195"/>
      <c r="D15" s="1195"/>
      <c r="E15" s="1195"/>
      <c r="F15" s="1195"/>
      <c r="G15" s="1195"/>
      <c r="H15" s="1195"/>
      <c r="I15" s="1195"/>
      <c r="J15" s="1195"/>
      <c r="K15" s="1195"/>
      <c r="L15" s="1195"/>
      <c r="M15" s="1195"/>
      <c r="N15" s="1195"/>
      <c r="O15" s="1195"/>
      <c r="P15" s="1195"/>
      <c r="Q15" s="1195"/>
      <c r="R15" s="1195"/>
    </row>
    <row r="16" spans="1:21" ht="27.75" customHeight="1">
      <c r="A16" s="1185" t="s">
        <v>29</v>
      </c>
      <c r="B16" s="1149" t="s">
        <v>421</v>
      </c>
      <c r="C16" s="1149" t="s">
        <v>18</v>
      </c>
      <c r="D16" s="1182" t="s">
        <v>20</v>
      </c>
      <c r="E16" s="1149" t="s">
        <v>427</v>
      </c>
      <c r="F16" s="1149"/>
      <c r="G16" s="1149"/>
      <c r="H16" s="1149"/>
      <c r="I16" s="1149"/>
      <c r="J16" s="1149"/>
      <c r="K16" s="1149"/>
      <c r="L16" s="1149"/>
      <c r="M16" s="1149"/>
      <c r="N16" s="1149"/>
      <c r="O16" s="1149"/>
      <c r="P16" s="1149"/>
      <c r="Q16" s="1149"/>
      <c r="R16" s="1187" t="s">
        <v>459</v>
      </c>
    </row>
    <row r="17" spans="1:18">
      <c r="A17" s="1185"/>
      <c r="B17" s="1149"/>
      <c r="C17" s="1149"/>
      <c r="D17" s="1186"/>
      <c r="E17" s="576" t="s">
        <v>43</v>
      </c>
      <c r="F17" s="576" t="s">
        <v>44</v>
      </c>
      <c r="G17" s="576" t="s">
        <v>45</v>
      </c>
      <c r="H17" s="576" t="s">
        <v>46</v>
      </c>
      <c r="I17" s="576" t="s">
        <v>47</v>
      </c>
      <c r="J17" s="576" t="s">
        <v>48</v>
      </c>
      <c r="K17" s="582" t="s">
        <v>49</v>
      </c>
      <c r="L17" s="1150" t="s">
        <v>50</v>
      </c>
      <c r="M17" s="1164"/>
      <c r="N17" s="1151"/>
      <c r="O17" s="576" t="s">
        <v>51</v>
      </c>
      <c r="P17" s="576" t="s">
        <v>52</v>
      </c>
      <c r="Q17" s="576" t="s">
        <v>53</v>
      </c>
      <c r="R17" s="1187"/>
    </row>
    <row r="18" spans="1:18">
      <c r="A18" s="576">
        <v>1</v>
      </c>
      <c r="B18" s="576">
        <v>2</v>
      </c>
      <c r="C18" s="576">
        <v>3</v>
      </c>
      <c r="D18" s="576">
        <v>4</v>
      </c>
      <c r="E18" s="576">
        <v>5</v>
      </c>
      <c r="F18" s="576">
        <v>6</v>
      </c>
      <c r="G18" s="576">
        <v>7</v>
      </c>
      <c r="H18" s="576">
        <v>8</v>
      </c>
      <c r="I18" s="576">
        <v>9</v>
      </c>
      <c r="J18" s="576">
        <v>10</v>
      </c>
      <c r="K18" s="576">
        <v>11</v>
      </c>
      <c r="L18" s="1150">
        <v>12</v>
      </c>
      <c r="M18" s="1177"/>
      <c r="N18" s="1178"/>
      <c r="O18" s="576">
        <v>13</v>
      </c>
      <c r="P18" s="576">
        <v>14</v>
      </c>
      <c r="Q18" s="576">
        <v>15</v>
      </c>
      <c r="R18" s="576">
        <v>16</v>
      </c>
    </row>
    <row r="19" spans="1:18" ht="21.75" customHeight="1">
      <c r="A19" s="583" t="s">
        <v>56</v>
      </c>
      <c r="B19" s="1143" t="s">
        <v>602</v>
      </c>
      <c r="C19" s="1179"/>
      <c r="D19" s="1179"/>
      <c r="E19" s="1179"/>
      <c r="F19" s="1179"/>
      <c r="G19" s="1179"/>
      <c r="H19" s="1179"/>
      <c r="I19" s="1179"/>
      <c r="J19" s="1179"/>
      <c r="K19" s="1179"/>
      <c r="L19" s="1179"/>
      <c r="M19" s="1179"/>
      <c r="N19" s="1179"/>
      <c r="O19" s="1179"/>
      <c r="P19" s="1179"/>
      <c r="Q19" s="1179"/>
      <c r="R19" s="1180"/>
    </row>
    <row r="20" spans="1:18" ht="27.75" customHeight="1">
      <c r="A20" s="576" t="s">
        <v>58</v>
      </c>
      <c r="B20" s="584" t="str">
        <f>B14</f>
        <v>Ожидаемая продолжительность жизни при рождении</v>
      </c>
      <c r="C20" s="585" t="str">
        <f>D14</f>
        <v>ГП РФ</v>
      </c>
      <c r="D20" s="585" t="s">
        <v>627</v>
      </c>
      <c r="E20" s="576" t="s">
        <v>423</v>
      </c>
      <c r="F20" s="576" t="s">
        <v>423</v>
      </c>
      <c r="G20" s="576" t="s">
        <v>423</v>
      </c>
      <c r="H20" s="576" t="s">
        <v>423</v>
      </c>
      <c r="I20" s="576" t="s">
        <v>423</v>
      </c>
      <c r="J20" s="576" t="s">
        <v>423</v>
      </c>
      <c r="K20" s="576" t="s">
        <v>423</v>
      </c>
      <c r="L20" s="1150" t="s">
        <v>423</v>
      </c>
      <c r="M20" s="1164"/>
      <c r="N20" s="1151"/>
      <c r="O20" s="576" t="s">
        <v>423</v>
      </c>
      <c r="P20" s="576" t="s">
        <v>423</v>
      </c>
      <c r="Q20" s="576" t="s">
        <v>423</v>
      </c>
      <c r="R20" s="576">
        <f>H14</f>
        <v>72.180000000000007</v>
      </c>
    </row>
    <row r="21" spans="1:18" ht="36.75" customHeight="1">
      <c r="A21" s="1181" t="s">
        <v>630</v>
      </c>
      <c r="B21" s="1181"/>
      <c r="C21" s="1181"/>
      <c r="D21" s="1181"/>
      <c r="E21" s="1181"/>
      <c r="F21" s="1181"/>
      <c r="G21" s="1181"/>
      <c r="H21" s="1181"/>
      <c r="I21" s="1181"/>
      <c r="J21" s="1181"/>
      <c r="K21" s="1181"/>
      <c r="L21" s="1181"/>
      <c r="M21" s="1181"/>
      <c r="N21" s="1181"/>
      <c r="O21" s="1181"/>
      <c r="P21" s="1181"/>
      <c r="Q21" s="1181"/>
      <c r="R21" s="1181"/>
    </row>
    <row r="22" spans="1:18" ht="31.5" customHeight="1">
      <c r="A22" s="1149" t="s">
        <v>29</v>
      </c>
      <c r="B22" s="1149" t="s">
        <v>461</v>
      </c>
      <c r="C22" s="1182" t="s">
        <v>462</v>
      </c>
      <c r="D22" s="1182" t="s">
        <v>463</v>
      </c>
      <c r="E22" s="1149" t="s">
        <v>21</v>
      </c>
      <c r="F22" s="1149"/>
      <c r="G22" s="1149" t="s">
        <v>464</v>
      </c>
      <c r="H22" s="1149"/>
      <c r="I22" s="1149"/>
      <c r="J22" s="1149"/>
      <c r="K22" s="1149"/>
      <c r="L22" s="1149"/>
      <c r="M22" s="1173"/>
      <c r="N22" s="1173"/>
      <c r="O22" s="1173"/>
      <c r="P22" s="1173"/>
      <c r="Q22" s="1173"/>
    </row>
    <row r="23" spans="1:18" ht="23.25" customHeight="1">
      <c r="A23" s="1149"/>
      <c r="B23" s="1149"/>
      <c r="C23" s="1183"/>
      <c r="D23" s="1183"/>
      <c r="E23" s="1149"/>
      <c r="F23" s="1149"/>
      <c r="G23" s="1149"/>
      <c r="H23" s="1149"/>
      <c r="I23" s="1149"/>
      <c r="J23" s="1149"/>
      <c r="K23" s="1149"/>
      <c r="L23" s="1149"/>
      <c r="M23" s="1173"/>
      <c r="N23" s="1173"/>
      <c r="O23" s="1173"/>
      <c r="P23" s="1173"/>
      <c r="Q23" s="1173"/>
    </row>
    <row r="24" spans="1:18" ht="37.5" customHeight="1">
      <c r="A24" s="1149"/>
      <c r="B24" s="1149"/>
      <c r="C24" s="1184"/>
      <c r="D24" s="1184"/>
      <c r="E24" s="576" t="s">
        <v>39</v>
      </c>
      <c r="F24" s="576" t="s">
        <v>40</v>
      </c>
      <c r="G24" s="576">
        <v>2025</v>
      </c>
      <c r="H24" s="576">
        <v>2026</v>
      </c>
      <c r="I24" s="576">
        <v>2027</v>
      </c>
      <c r="J24" s="586">
        <v>2028</v>
      </c>
      <c r="K24" s="586">
        <v>2029</v>
      </c>
      <c r="L24" s="586">
        <v>2030</v>
      </c>
      <c r="M24" s="1173"/>
      <c r="N24" s="1173"/>
      <c r="O24" s="1173"/>
      <c r="P24" s="1173"/>
      <c r="Q24" s="1173"/>
    </row>
    <row r="25" spans="1:18" ht="15" customHeight="1">
      <c r="A25" s="576">
        <v>1</v>
      </c>
      <c r="B25" s="576">
        <v>2</v>
      </c>
      <c r="C25" s="576">
        <v>3</v>
      </c>
      <c r="D25" s="576">
        <v>4</v>
      </c>
      <c r="E25" s="576">
        <v>5</v>
      </c>
      <c r="F25" s="576">
        <v>6</v>
      </c>
      <c r="G25" s="576">
        <v>7</v>
      </c>
      <c r="H25" s="576">
        <v>8</v>
      </c>
      <c r="I25" s="576">
        <v>9</v>
      </c>
      <c r="J25" s="576">
        <v>10</v>
      </c>
      <c r="K25" s="576">
        <v>11</v>
      </c>
      <c r="L25" s="576">
        <v>12</v>
      </c>
      <c r="M25" s="1174"/>
      <c r="N25" s="1174"/>
      <c r="O25" s="1174"/>
      <c r="P25" s="587"/>
      <c r="Q25" s="587"/>
    </row>
    <row r="26" spans="1:18" ht="22.5" customHeight="1">
      <c r="A26" s="1143" t="s">
        <v>603</v>
      </c>
      <c r="B26" s="1175"/>
      <c r="C26" s="1175"/>
      <c r="D26" s="1175"/>
      <c r="E26" s="1175"/>
      <c r="F26" s="1175"/>
      <c r="G26" s="1175"/>
      <c r="H26" s="1175"/>
      <c r="I26" s="1175"/>
      <c r="J26" s="1175"/>
      <c r="K26" s="1175"/>
      <c r="L26" s="1176"/>
    </row>
    <row r="27" spans="1:18" ht="84" customHeight="1">
      <c r="A27" s="588" t="s">
        <v>56</v>
      </c>
      <c r="B27" s="589" t="s">
        <v>1374</v>
      </c>
      <c r="C27" s="590" t="s">
        <v>567</v>
      </c>
      <c r="D27" s="591" t="s">
        <v>663</v>
      </c>
      <c r="E27" s="590">
        <v>38</v>
      </c>
      <c r="F27" s="590">
        <v>2023</v>
      </c>
      <c r="G27" s="590">
        <v>38</v>
      </c>
      <c r="H27" s="590">
        <v>38</v>
      </c>
      <c r="I27" s="590">
        <v>38</v>
      </c>
      <c r="J27" s="590">
        <v>38</v>
      </c>
      <c r="K27" s="590">
        <v>38</v>
      </c>
      <c r="L27" s="590">
        <v>38</v>
      </c>
    </row>
    <row r="28" spans="1:18" ht="58.5" customHeight="1">
      <c r="A28" s="576" t="s">
        <v>58</v>
      </c>
      <c r="B28" s="1166" t="s">
        <v>620</v>
      </c>
      <c r="C28" s="1167"/>
      <c r="D28" s="1167"/>
      <c r="E28" s="1167"/>
      <c r="F28" s="1167"/>
      <c r="G28" s="1167"/>
      <c r="H28" s="1167"/>
      <c r="I28" s="1167"/>
      <c r="J28" s="1167"/>
      <c r="K28" s="1167"/>
      <c r="L28" s="1168"/>
    </row>
    <row r="29" spans="1:18" ht="57.75" customHeight="1">
      <c r="A29" s="588" t="s">
        <v>256</v>
      </c>
      <c r="B29" s="589" t="s">
        <v>929</v>
      </c>
      <c r="C29" s="590" t="s">
        <v>567</v>
      </c>
      <c r="D29" s="591" t="s">
        <v>663</v>
      </c>
      <c r="E29" s="590">
        <v>38</v>
      </c>
      <c r="F29" s="590">
        <v>2023</v>
      </c>
      <c r="G29" s="590">
        <v>38</v>
      </c>
      <c r="H29" s="590" t="s">
        <v>423</v>
      </c>
      <c r="I29" s="590" t="s">
        <v>423</v>
      </c>
      <c r="J29" s="590" t="s">
        <v>423</v>
      </c>
      <c r="K29" s="590" t="s">
        <v>423</v>
      </c>
      <c r="L29" s="590" t="s">
        <v>423</v>
      </c>
    </row>
    <row r="30" spans="1:18" ht="56.25" customHeight="1">
      <c r="A30" s="576" t="s">
        <v>258</v>
      </c>
      <c r="B30" s="1166" t="s">
        <v>930</v>
      </c>
      <c r="C30" s="1167"/>
      <c r="D30" s="1167"/>
      <c r="E30" s="1167"/>
      <c r="F30" s="1167"/>
      <c r="G30" s="1167"/>
      <c r="H30" s="1167"/>
      <c r="I30" s="1167"/>
      <c r="J30" s="1167"/>
      <c r="K30" s="1167"/>
      <c r="L30" s="1168"/>
    </row>
    <row r="31" spans="1:18" ht="74.25" customHeight="1">
      <c r="A31" s="588" t="s">
        <v>313</v>
      </c>
      <c r="B31" s="589" t="s">
        <v>632</v>
      </c>
      <c r="C31" s="590" t="s">
        <v>567</v>
      </c>
      <c r="D31" s="591" t="s">
        <v>633</v>
      </c>
      <c r="E31" s="592">
        <v>15650</v>
      </c>
      <c r="F31" s="590">
        <v>2023</v>
      </c>
      <c r="G31" s="592">
        <v>18887</v>
      </c>
      <c r="H31" s="592">
        <v>18887</v>
      </c>
      <c r="I31" s="592">
        <v>18887</v>
      </c>
      <c r="J31" s="592">
        <v>18887</v>
      </c>
      <c r="K31" s="592">
        <v>18887</v>
      </c>
      <c r="L31" s="592">
        <v>18887</v>
      </c>
    </row>
    <row r="32" spans="1:18" ht="35.25" customHeight="1">
      <c r="A32" s="576" t="s">
        <v>315</v>
      </c>
      <c r="B32" s="1166" t="s">
        <v>617</v>
      </c>
      <c r="C32" s="1169"/>
      <c r="D32" s="1169"/>
      <c r="E32" s="1169"/>
      <c r="F32" s="1169"/>
      <c r="G32" s="1169"/>
      <c r="H32" s="1169"/>
      <c r="I32" s="1169"/>
      <c r="J32" s="1169"/>
      <c r="K32" s="1169"/>
      <c r="L32" s="1170"/>
    </row>
    <row r="33" spans="1:28" ht="54" customHeight="1">
      <c r="A33" s="588" t="s">
        <v>374</v>
      </c>
      <c r="B33" s="589" t="s">
        <v>621</v>
      </c>
      <c r="C33" s="590" t="s">
        <v>567</v>
      </c>
      <c r="D33" s="591" t="s">
        <v>633</v>
      </c>
      <c r="E33" s="592">
        <v>12012</v>
      </c>
      <c r="F33" s="590">
        <v>2023</v>
      </c>
      <c r="G33" s="592">
        <v>15200</v>
      </c>
      <c r="H33" s="592">
        <v>15200</v>
      </c>
      <c r="I33" s="592">
        <v>15200</v>
      </c>
      <c r="J33" s="592">
        <v>15200</v>
      </c>
      <c r="K33" s="592">
        <v>15200</v>
      </c>
      <c r="L33" s="592">
        <v>15200</v>
      </c>
    </row>
    <row r="34" spans="1:28" ht="29.25" customHeight="1">
      <c r="A34" s="576" t="s">
        <v>376</v>
      </c>
      <c r="B34" s="1166" t="s">
        <v>618</v>
      </c>
      <c r="C34" s="1169"/>
      <c r="D34" s="1169"/>
      <c r="E34" s="1169"/>
      <c r="F34" s="1169"/>
      <c r="G34" s="1169"/>
      <c r="H34" s="1169"/>
      <c r="I34" s="1169"/>
      <c r="J34" s="1169"/>
      <c r="K34" s="1169"/>
      <c r="L34" s="1170"/>
    </row>
    <row r="36" spans="1:28">
      <c r="A36" s="593"/>
      <c r="B36" s="1171" t="s">
        <v>1722</v>
      </c>
      <c r="C36" s="1171"/>
      <c r="D36" s="1171"/>
      <c r="E36" s="1171"/>
      <c r="F36" s="1171"/>
      <c r="G36" s="1171"/>
      <c r="H36" s="1171"/>
      <c r="I36" s="1171"/>
      <c r="J36" s="1171"/>
      <c r="K36" s="1171"/>
      <c r="L36" s="1171"/>
      <c r="M36" s="1171"/>
    </row>
    <row r="37" spans="1:28">
      <c r="A37" s="1156" t="s">
        <v>465</v>
      </c>
      <c r="B37" s="1156"/>
      <c r="C37" s="1156"/>
      <c r="D37" s="1156"/>
      <c r="E37" s="1156"/>
      <c r="F37" s="1172" t="s">
        <v>431</v>
      </c>
      <c r="G37" s="1172"/>
      <c r="H37" s="1172"/>
      <c r="I37" s="1172"/>
      <c r="J37" s="1172"/>
      <c r="K37" s="1172"/>
      <c r="L37" s="1172"/>
    </row>
    <row r="38" spans="1:28" ht="16.5" customHeight="1">
      <c r="A38" s="1156"/>
      <c r="B38" s="1156"/>
      <c r="C38" s="1156"/>
      <c r="D38" s="1156"/>
      <c r="E38" s="1156"/>
      <c r="F38" s="594">
        <v>2025</v>
      </c>
      <c r="G38" s="594">
        <v>2026</v>
      </c>
      <c r="H38" s="594">
        <v>2027</v>
      </c>
      <c r="I38" s="594">
        <v>2028</v>
      </c>
      <c r="J38" s="594">
        <v>2029</v>
      </c>
      <c r="K38" s="594">
        <v>2030</v>
      </c>
      <c r="L38" s="594" t="s">
        <v>34</v>
      </c>
    </row>
    <row r="39" spans="1:28" ht="26.25" customHeight="1">
      <c r="A39" s="1150">
        <v>1</v>
      </c>
      <c r="B39" s="1164"/>
      <c r="C39" s="1164"/>
      <c r="D39" s="1164"/>
      <c r="E39" s="1151"/>
      <c r="F39" s="595">
        <v>2</v>
      </c>
      <c r="G39" s="595">
        <v>3</v>
      </c>
      <c r="H39" s="595">
        <v>4</v>
      </c>
      <c r="I39" s="595">
        <v>5</v>
      </c>
      <c r="J39" s="595">
        <v>6</v>
      </c>
      <c r="K39" s="595">
        <v>7</v>
      </c>
      <c r="L39" s="595">
        <v>8</v>
      </c>
      <c r="M39" s="596"/>
      <c r="N39" s="597"/>
      <c r="O39" s="598"/>
      <c r="P39" s="598"/>
      <c r="Q39" s="598"/>
      <c r="R39" s="598"/>
    </row>
    <row r="40" spans="1:28" s="596" customFormat="1" ht="14.25" customHeight="1">
      <c r="A40" s="1165" t="s">
        <v>466</v>
      </c>
      <c r="B40" s="1165"/>
      <c r="C40" s="1165"/>
      <c r="D40" s="1165"/>
      <c r="E40" s="1165"/>
      <c r="F40" s="599">
        <f>F49</f>
        <v>84835.62</v>
      </c>
      <c r="G40" s="599">
        <f t="shared" ref="G40:K40" si="0">G58+G68+G78+G88</f>
        <v>39496.520000000004</v>
      </c>
      <c r="H40" s="599">
        <f t="shared" si="0"/>
        <v>39496.520000000004</v>
      </c>
      <c r="I40" s="599">
        <f t="shared" si="0"/>
        <v>39496.520000000004</v>
      </c>
      <c r="J40" s="599">
        <f t="shared" si="0"/>
        <v>39496.520000000004</v>
      </c>
      <c r="K40" s="599">
        <f t="shared" si="0"/>
        <v>39496.520000000004</v>
      </c>
      <c r="L40" s="599">
        <f>SUM(F40:K40)</f>
        <v>282318.22000000003</v>
      </c>
      <c r="M40" s="571"/>
      <c r="N40" s="597"/>
      <c r="O40" s="600">
        <v>50431.722999999998</v>
      </c>
      <c r="P40" s="600">
        <v>431.72300000000001</v>
      </c>
      <c r="Q40" s="600">
        <v>431.72300000000001</v>
      </c>
      <c r="R40" s="601"/>
    </row>
    <row r="41" spans="1:28" ht="15.75" customHeight="1">
      <c r="A41" s="1146" t="s">
        <v>433</v>
      </c>
      <c r="B41" s="1146"/>
      <c r="C41" s="1146"/>
      <c r="D41" s="1146"/>
      <c r="E41" s="1146"/>
      <c r="F41" s="602">
        <f>F59++F69++F79+F89</f>
        <v>50431.72</v>
      </c>
      <c r="G41" s="602">
        <f t="shared" ref="G41:K41" si="1">G59++G69++G79+G89</f>
        <v>431.72</v>
      </c>
      <c r="H41" s="602">
        <f t="shared" si="1"/>
        <v>431.72</v>
      </c>
      <c r="I41" s="602">
        <f t="shared" si="1"/>
        <v>431.72</v>
      </c>
      <c r="J41" s="602">
        <f t="shared" si="1"/>
        <v>431.72</v>
      </c>
      <c r="K41" s="602">
        <f t="shared" si="1"/>
        <v>431.72</v>
      </c>
      <c r="L41" s="602">
        <f>F41+G41+H41+I41+J41+K41</f>
        <v>52590.320000000007</v>
      </c>
      <c r="N41" s="603"/>
      <c r="O41" s="603"/>
      <c r="P41" s="603"/>
      <c r="Q41" s="603"/>
      <c r="R41" s="604"/>
      <c r="U41" s="571">
        <v>2025</v>
      </c>
      <c r="Y41" s="571">
        <v>37212.800000000003</v>
      </c>
      <c r="Z41" s="571">
        <v>26116.2</v>
      </c>
      <c r="AA41" s="571">
        <v>0</v>
      </c>
      <c r="AB41" s="571">
        <v>11096.6</v>
      </c>
    </row>
    <row r="42" spans="1:28" ht="15.75" customHeight="1">
      <c r="A42" s="1152"/>
      <c r="B42" s="1153" t="s">
        <v>434</v>
      </c>
      <c r="C42" s="1153"/>
      <c r="D42" s="1153"/>
      <c r="E42" s="1153"/>
      <c r="F42" s="602">
        <v>0</v>
      </c>
      <c r="G42" s="602">
        <v>0</v>
      </c>
      <c r="H42" s="602">
        <v>0</v>
      </c>
      <c r="I42" s="602">
        <v>0</v>
      </c>
      <c r="J42" s="602">
        <v>0</v>
      </c>
      <c r="K42" s="602">
        <v>0</v>
      </c>
      <c r="L42" s="602">
        <v>0</v>
      </c>
      <c r="U42" s="571">
        <v>2026</v>
      </c>
      <c r="Y42" s="571">
        <v>37235.599999999999</v>
      </c>
      <c r="Z42" s="571">
        <v>26139</v>
      </c>
      <c r="AA42" s="571">
        <v>0</v>
      </c>
      <c r="AB42" s="571">
        <v>11096.6</v>
      </c>
    </row>
    <row r="43" spans="1:28" ht="15.75" customHeight="1">
      <c r="A43" s="1152"/>
      <c r="B43" s="1154" t="s">
        <v>435</v>
      </c>
      <c r="C43" s="1154"/>
      <c r="D43" s="1154"/>
      <c r="E43" s="1154"/>
      <c r="F43" s="602">
        <v>0</v>
      </c>
      <c r="G43" s="602">
        <v>0</v>
      </c>
      <c r="H43" s="602">
        <v>0</v>
      </c>
      <c r="I43" s="602">
        <v>0</v>
      </c>
      <c r="J43" s="602">
        <v>0</v>
      </c>
      <c r="K43" s="602">
        <v>0</v>
      </c>
      <c r="L43" s="602">
        <v>0</v>
      </c>
    </row>
    <row r="44" spans="1:28" ht="33" customHeight="1">
      <c r="A44" s="1152"/>
      <c r="B44" s="1146" t="s">
        <v>55</v>
      </c>
      <c r="C44" s="1146"/>
      <c r="D44" s="1146"/>
      <c r="E44" s="1146"/>
      <c r="F44" s="602">
        <v>0</v>
      </c>
      <c r="G44" s="602">
        <v>0</v>
      </c>
      <c r="H44" s="602">
        <v>0</v>
      </c>
      <c r="I44" s="602">
        <v>0</v>
      </c>
      <c r="J44" s="602">
        <v>0</v>
      </c>
      <c r="K44" s="602">
        <v>0</v>
      </c>
      <c r="L44" s="602">
        <v>0</v>
      </c>
    </row>
    <row r="45" spans="1:28">
      <c r="A45" s="1152"/>
      <c r="B45" s="1146" t="s">
        <v>467</v>
      </c>
      <c r="C45" s="1146"/>
      <c r="D45" s="1146"/>
      <c r="E45" s="1146"/>
      <c r="F45" s="602">
        <v>0</v>
      </c>
      <c r="G45" s="602">
        <v>0</v>
      </c>
      <c r="H45" s="602">
        <v>0</v>
      </c>
      <c r="I45" s="602">
        <v>0</v>
      </c>
      <c r="J45" s="602">
        <v>0</v>
      </c>
      <c r="K45" s="602">
        <v>0</v>
      </c>
      <c r="L45" s="602">
        <v>0</v>
      </c>
    </row>
    <row r="46" spans="1:28" ht="20.25" customHeight="1">
      <c r="A46" s="1155" t="s">
        <v>437</v>
      </c>
      <c r="B46" s="1155"/>
      <c r="C46" s="1155"/>
      <c r="D46" s="1155"/>
      <c r="E46" s="1155"/>
      <c r="F46" s="605">
        <f>F64++F74++F84+F94</f>
        <v>34403.9</v>
      </c>
      <c r="G46" s="605">
        <f t="shared" ref="G46:K46" si="2">G64++G74++G84+G94</f>
        <v>39064.800000000003</v>
      </c>
      <c r="H46" s="605">
        <f t="shared" si="2"/>
        <v>39064.800000000003</v>
      </c>
      <c r="I46" s="605">
        <f t="shared" si="2"/>
        <v>39064.800000000003</v>
      </c>
      <c r="J46" s="605">
        <f t="shared" si="2"/>
        <v>39064.800000000003</v>
      </c>
      <c r="K46" s="605">
        <f t="shared" si="2"/>
        <v>39064.800000000003</v>
      </c>
      <c r="L46" s="606">
        <f>SUM(F46:K46)</f>
        <v>229727.90000000002</v>
      </c>
    </row>
    <row r="47" spans="1:28" ht="36" customHeight="1">
      <c r="A47" s="1146" t="s">
        <v>438</v>
      </c>
      <c r="B47" s="1146"/>
      <c r="C47" s="1146"/>
      <c r="D47" s="1146"/>
      <c r="E47" s="1146"/>
      <c r="F47" s="602">
        <v>0</v>
      </c>
      <c r="G47" s="602">
        <v>0</v>
      </c>
      <c r="H47" s="602">
        <v>0</v>
      </c>
      <c r="I47" s="602">
        <v>0</v>
      </c>
      <c r="J47" s="602">
        <v>0</v>
      </c>
      <c r="K47" s="602">
        <v>0</v>
      </c>
      <c r="L47" s="602">
        <v>0</v>
      </c>
    </row>
    <row r="48" spans="1:28" ht="15.75" customHeight="1">
      <c r="A48" s="1146" t="s">
        <v>439</v>
      </c>
      <c r="B48" s="1146"/>
      <c r="C48" s="1146"/>
      <c r="D48" s="1146"/>
      <c r="E48" s="1146"/>
      <c r="F48" s="602">
        <v>0</v>
      </c>
      <c r="G48" s="602">
        <v>0</v>
      </c>
      <c r="H48" s="602">
        <v>0</v>
      </c>
      <c r="I48" s="602">
        <v>0</v>
      </c>
      <c r="J48" s="602">
        <v>0</v>
      </c>
      <c r="K48" s="602">
        <v>0</v>
      </c>
      <c r="L48" s="602">
        <v>0</v>
      </c>
    </row>
    <row r="49" spans="1:18" ht="15.75" customHeight="1">
      <c r="A49" s="1161" t="s">
        <v>1219</v>
      </c>
      <c r="B49" s="1162"/>
      <c r="C49" s="1162"/>
      <c r="D49" s="1162"/>
      <c r="E49" s="1163"/>
      <c r="F49" s="607">
        <f>F58+F68+F78+F88</f>
        <v>84835.62</v>
      </c>
      <c r="G49" s="607">
        <f t="shared" ref="G49:K49" si="3">G58+G68+G78+G88</f>
        <v>39496.520000000004</v>
      </c>
      <c r="H49" s="607">
        <f t="shared" si="3"/>
        <v>39496.520000000004</v>
      </c>
      <c r="I49" s="607">
        <f t="shared" si="3"/>
        <v>39496.520000000004</v>
      </c>
      <c r="J49" s="607">
        <f t="shared" si="3"/>
        <v>39496.520000000004</v>
      </c>
      <c r="K49" s="607">
        <f t="shared" si="3"/>
        <v>39496.520000000004</v>
      </c>
      <c r="L49" s="607">
        <f t="shared" ref="G49:L50" si="4">L40</f>
        <v>282318.22000000003</v>
      </c>
    </row>
    <row r="50" spans="1:18" ht="15.75" customHeight="1">
      <c r="A50" s="1146" t="s">
        <v>433</v>
      </c>
      <c r="B50" s="1146"/>
      <c r="C50" s="1146"/>
      <c r="D50" s="1146"/>
      <c r="E50" s="1146"/>
      <c r="F50" s="608">
        <f>F59+F69+F79+F89</f>
        <v>50431.72</v>
      </c>
      <c r="G50" s="608">
        <f t="shared" si="4"/>
        <v>431.72</v>
      </c>
      <c r="H50" s="608">
        <f t="shared" si="4"/>
        <v>431.72</v>
      </c>
      <c r="I50" s="608">
        <f t="shared" si="4"/>
        <v>431.72</v>
      </c>
      <c r="J50" s="608">
        <f t="shared" si="4"/>
        <v>431.72</v>
      </c>
      <c r="K50" s="608">
        <f t="shared" si="4"/>
        <v>431.72</v>
      </c>
      <c r="L50" s="608">
        <f t="shared" si="4"/>
        <v>52590.320000000007</v>
      </c>
    </row>
    <row r="51" spans="1:18" ht="15.75" customHeight="1">
      <c r="A51" s="1152"/>
      <c r="B51" s="1153" t="s">
        <v>434</v>
      </c>
      <c r="C51" s="1153"/>
      <c r="D51" s="1153"/>
      <c r="E51" s="1153"/>
      <c r="F51" s="608">
        <f t="shared" ref="F51:L57" si="5">F42</f>
        <v>0</v>
      </c>
      <c r="G51" s="608">
        <f t="shared" si="5"/>
        <v>0</v>
      </c>
      <c r="H51" s="608">
        <f t="shared" si="5"/>
        <v>0</v>
      </c>
      <c r="I51" s="608">
        <f t="shared" si="5"/>
        <v>0</v>
      </c>
      <c r="J51" s="608">
        <f t="shared" si="5"/>
        <v>0</v>
      </c>
      <c r="K51" s="608">
        <f t="shared" si="5"/>
        <v>0</v>
      </c>
      <c r="L51" s="608">
        <f t="shared" si="5"/>
        <v>0</v>
      </c>
    </row>
    <row r="52" spans="1:18" ht="15.75" customHeight="1">
      <c r="A52" s="1152"/>
      <c r="B52" s="1154" t="s">
        <v>435</v>
      </c>
      <c r="C52" s="1154"/>
      <c r="D52" s="1154"/>
      <c r="E52" s="1154"/>
      <c r="F52" s="608">
        <f t="shared" si="5"/>
        <v>0</v>
      </c>
      <c r="G52" s="608">
        <f t="shared" si="5"/>
        <v>0</v>
      </c>
      <c r="H52" s="608">
        <f t="shared" si="5"/>
        <v>0</v>
      </c>
      <c r="I52" s="608">
        <f t="shared" si="5"/>
        <v>0</v>
      </c>
      <c r="J52" s="608">
        <f t="shared" si="5"/>
        <v>0</v>
      </c>
      <c r="K52" s="608">
        <f t="shared" si="5"/>
        <v>0</v>
      </c>
      <c r="L52" s="608">
        <f t="shared" si="5"/>
        <v>0</v>
      </c>
    </row>
    <row r="53" spans="1:18" ht="15.75" customHeight="1">
      <c r="A53" s="1152"/>
      <c r="B53" s="1146" t="s">
        <v>55</v>
      </c>
      <c r="C53" s="1146"/>
      <c r="D53" s="1146"/>
      <c r="E53" s="1146"/>
      <c r="F53" s="608">
        <f t="shared" si="5"/>
        <v>0</v>
      </c>
      <c r="G53" s="608">
        <f t="shared" si="5"/>
        <v>0</v>
      </c>
      <c r="H53" s="608">
        <f t="shared" si="5"/>
        <v>0</v>
      </c>
      <c r="I53" s="608">
        <f t="shared" si="5"/>
        <v>0</v>
      </c>
      <c r="J53" s="608">
        <f t="shared" si="5"/>
        <v>0</v>
      </c>
      <c r="K53" s="608">
        <f t="shared" si="5"/>
        <v>0</v>
      </c>
      <c r="L53" s="608">
        <f t="shared" si="5"/>
        <v>0</v>
      </c>
    </row>
    <row r="54" spans="1:18" ht="15.75" customHeight="1">
      <c r="A54" s="1152"/>
      <c r="B54" s="1146" t="s">
        <v>467</v>
      </c>
      <c r="C54" s="1146"/>
      <c r="D54" s="1146"/>
      <c r="E54" s="1146"/>
      <c r="F54" s="608">
        <f t="shared" si="5"/>
        <v>0</v>
      </c>
      <c r="G54" s="608">
        <f t="shared" si="5"/>
        <v>0</v>
      </c>
      <c r="H54" s="608">
        <f t="shared" si="5"/>
        <v>0</v>
      </c>
      <c r="I54" s="608">
        <f t="shared" si="5"/>
        <v>0</v>
      </c>
      <c r="J54" s="608">
        <f t="shared" si="5"/>
        <v>0</v>
      </c>
      <c r="K54" s="608">
        <f t="shared" si="5"/>
        <v>0</v>
      </c>
      <c r="L54" s="608">
        <f t="shared" si="5"/>
        <v>0</v>
      </c>
    </row>
    <row r="55" spans="1:18" ht="15.75" customHeight="1">
      <c r="A55" s="1146" t="s">
        <v>437</v>
      </c>
      <c r="B55" s="1146"/>
      <c r="C55" s="1146"/>
      <c r="D55" s="1146"/>
      <c r="E55" s="1146"/>
      <c r="F55" s="609">
        <f t="shared" si="5"/>
        <v>34403.9</v>
      </c>
      <c r="G55" s="609">
        <f t="shared" si="5"/>
        <v>39064.800000000003</v>
      </c>
      <c r="H55" s="609">
        <f t="shared" si="5"/>
        <v>39064.800000000003</v>
      </c>
      <c r="I55" s="609">
        <f t="shared" si="5"/>
        <v>39064.800000000003</v>
      </c>
      <c r="J55" s="609">
        <f t="shared" si="5"/>
        <v>39064.800000000003</v>
      </c>
      <c r="K55" s="609">
        <f t="shared" si="5"/>
        <v>39064.800000000003</v>
      </c>
      <c r="L55" s="609">
        <f t="shared" si="5"/>
        <v>229727.90000000002</v>
      </c>
    </row>
    <row r="56" spans="1:18" ht="15.75" customHeight="1">
      <c r="A56" s="1146" t="s">
        <v>438</v>
      </c>
      <c r="B56" s="1146"/>
      <c r="C56" s="1146"/>
      <c r="D56" s="1146"/>
      <c r="E56" s="1146"/>
      <c r="F56" s="608">
        <f t="shared" si="5"/>
        <v>0</v>
      </c>
      <c r="G56" s="608">
        <f t="shared" si="5"/>
        <v>0</v>
      </c>
      <c r="H56" s="608">
        <f t="shared" si="5"/>
        <v>0</v>
      </c>
      <c r="I56" s="608">
        <f t="shared" si="5"/>
        <v>0</v>
      </c>
      <c r="J56" s="608">
        <f t="shared" si="5"/>
        <v>0</v>
      </c>
      <c r="K56" s="608">
        <f t="shared" si="5"/>
        <v>0</v>
      </c>
      <c r="L56" s="608">
        <f t="shared" si="5"/>
        <v>0</v>
      </c>
    </row>
    <row r="57" spans="1:18" ht="15.75" customHeight="1">
      <c r="A57" s="1146" t="s">
        <v>439</v>
      </c>
      <c r="B57" s="1146"/>
      <c r="C57" s="1146"/>
      <c r="D57" s="1146"/>
      <c r="E57" s="1146"/>
      <c r="F57" s="608">
        <f t="shared" si="5"/>
        <v>0</v>
      </c>
      <c r="G57" s="608">
        <f t="shared" si="5"/>
        <v>0</v>
      </c>
      <c r="H57" s="608">
        <f t="shared" si="5"/>
        <v>0</v>
      </c>
      <c r="I57" s="608">
        <f t="shared" si="5"/>
        <v>0</v>
      </c>
      <c r="J57" s="608">
        <f t="shared" si="5"/>
        <v>0</v>
      </c>
      <c r="K57" s="608">
        <f t="shared" si="5"/>
        <v>0</v>
      </c>
      <c r="L57" s="608">
        <f t="shared" si="5"/>
        <v>0</v>
      </c>
    </row>
    <row r="58" spans="1:18" ht="57.75" customHeight="1">
      <c r="A58" s="1159" t="s">
        <v>1362</v>
      </c>
      <c r="B58" s="1158"/>
      <c r="C58" s="1158"/>
      <c r="D58" s="1158"/>
      <c r="E58" s="1160"/>
      <c r="F58" s="610">
        <f>F59</f>
        <v>431.72</v>
      </c>
      <c r="G58" s="610">
        <f t="shared" ref="G58:L58" si="6">G59</f>
        <v>431.72</v>
      </c>
      <c r="H58" s="610">
        <f t="shared" si="6"/>
        <v>431.72</v>
      </c>
      <c r="I58" s="610">
        <f t="shared" si="6"/>
        <v>431.72</v>
      </c>
      <c r="J58" s="610">
        <f t="shared" si="6"/>
        <v>431.72</v>
      </c>
      <c r="K58" s="610">
        <f t="shared" si="6"/>
        <v>431.72</v>
      </c>
      <c r="L58" s="610">
        <f t="shared" si="6"/>
        <v>2590.3200000000006</v>
      </c>
      <c r="R58" s="611" t="s">
        <v>73</v>
      </c>
    </row>
    <row r="59" spans="1:18">
      <c r="A59" s="1146" t="s">
        <v>433</v>
      </c>
      <c r="B59" s="1146"/>
      <c r="C59" s="1146"/>
      <c r="D59" s="1146"/>
      <c r="E59" s="1146"/>
      <c r="F59" s="612">
        <v>431.72</v>
      </c>
      <c r="G59" s="612">
        <v>431.72</v>
      </c>
      <c r="H59" s="612">
        <v>431.72</v>
      </c>
      <c r="I59" s="612">
        <v>431.72</v>
      </c>
      <c r="J59" s="612">
        <v>431.72</v>
      </c>
      <c r="K59" s="612">
        <v>431.72</v>
      </c>
      <c r="L59" s="612">
        <f>SUM(F59:K59)</f>
        <v>2590.3200000000006</v>
      </c>
    </row>
    <row r="60" spans="1:18">
      <c r="A60" s="1152"/>
      <c r="B60" s="1153" t="s">
        <v>434</v>
      </c>
      <c r="C60" s="1153"/>
      <c r="D60" s="1153"/>
      <c r="E60" s="1153"/>
      <c r="F60" s="602">
        <v>0</v>
      </c>
      <c r="G60" s="602">
        <v>0</v>
      </c>
      <c r="H60" s="602">
        <v>0</v>
      </c>
      <c r="I60" s="602">
        <v>0</v>
      </c>
      <c r="J60" s="602">
        <v>0</v>
      </c>
      <c r="K60" s="602">
        <v>0</v>
      </c>
      <c r="L60" s="602">
        <v>0</v>
      </c>
    </row>
    <row r="61" spans="1:18">
      <c r="A61" s="1152"/>
      <c r="B61" s="1154" t="s">
        <v>435</v>
      </c>
      <c r="C61" s="1154"/>
      <c r="D61" s="1154"/>
      <c r="E61" s="1154"/>
      <c r="F61" s="602">
        <v>0</v>
      </c>
      <c r="G61" s="602">
        <v>0</v>
      </c>
      <c r="H61" s="602">
        <v>0</v>
      </c>
      <c r="I61" s="602">
        <v>0</v>
      </c>
      <c r="J61" s="602">
        <v>0</v>
      </c>
      <c r="K61" s="602">
        <v>0</v>
      </c>
      <c r="L61" s="602">
        <v>0</v>
      </c>
    </row>
    <row r="62" spans="1:18">
      <c r="A62" s="1152"/>
      <c r="B62" s="1146" t="s">
        <v>55</v>
      </c>
      <c r="C62" s="1146"/>
      <c r="D62" s="1146"/>
      <c r="E62" s="1146"/>
      <c r="F62" s="602">
        <v>0</v>
      </c>
      <c r="G62" s="602">
        <v>0</v>
      </c>
      <c r="H62" s="602">
        <v>0</v>
      </c>
      <c r="I62" s="602">
        <v>0</v>
      </c>
      <c r="J62" s="602">
        <v>0</v>
      </c>
      <c r="K62" s="602">
        <v>0</v>
      </c>
      <c r="L62" s="602">
        <v>0</v>
      </c>
    </row>
    <row r="63" spans="1:18">
      <c r="A63" s="1152"/>
      <c r="B63" s="1146" t="s">
        <v>467</v>
      </c>
      <c r="C63" s="1146"/>
      <c r="D63" s="1146"/>
      <c r="E63" s="1146"/>
      <c r="F63" s="602">
        <v>0</v>
      </c>
      <c r="G63" s="602">
        <v>0</v>
      </c>
      <c r="H63" s="602">
        <v>0</v>
      </c>
      <c r="I63" s="602">
        <v>0</v>
      </c>
      <c r="J63" s="602">
        <v>0</v>
      </c>
      <c r="K63" s="602">
        <v>0</v>
      </c>
      <c r="L63" s="602">
        <v>0</v>
      </c>
    </row>
    <row r="64" spans="1:18">
      <c r="A64" s="1155" t="s">
        <v>437</v>
      </c>
      <c r="B64" s="1155"/>
      <c r="C64" s="1155"/>
      <c r="D64" s="1155"/>
      <c r="E64" s="1155"/>
      <c r="F64" s="602">
        <v>0</v>
      </c>
      <c r="G64" s="602">
        <v>0</v>
      </c>
      <c r="H64" s="602">
        <v>0</v>
      </c>
      <c r="I64" s="602">
        <v>0</v>
      </c>
      <c r="J64" s="602">
        <v>0</v>
      </c>
      <c r="K64" s="602">
        <v>0</v>
      </c>
      <c r="L64" s="602">
        <v>0</v>
      </c>
    </row>
    <row r="65" spans="1:13">
      <c r="A65" s="1146" t="s">
        <v>438</v>
      </c>
      <c r="B65" s="1146"/>
      <c r="C65" s="1146"/>
      <c r="D65" s="1146"/>
      <c r="E65" s="1146"/>
      <c r="F65" s="602">
        <v>0</v>
      </c>
      <c r="G65" s="602">
        <v>0</v>
      </c>
      <c r="H65" s="602">
        <v>0</v>
      </c>
      <c r="I65" s="602">
        <v>0</v>
      </c>
      <c r="J65" s="602">
        <v>0</v>
      </c>
      <c r="K65" s="602">
        <v>0</v>
      </c>
      <c r="L65" s="602">
        <v>0</v>
      </c>
    </row>
    <row r="66" spans="1:13">
      <c r="A66" s="1146" t="s">
        <v>439</v>
      </c>
      <c r="B66" s="1146"/>
      <c r="C66" s="1146"/>
      <c r="D66" s="1146"/>
      <c r="E66" s="1146"/>
      <c r="F66" s="602">
        <v>0</v>
      </c>
      <c r="G66" s="602">
        <v>0</v>
      </c>
      <c r="H66" s="602">
        <v>0</v>
      </c>
      <c r="I66" s="602">
        <v>0</v>
      </c>
      <c r="J66" s="602">
        <v>0</v>
      </c>
      <c r="K66" s="602">
        <v>0</v>
      </c>
      <c r="L66" s="602">
        <v>0</v>
      </c>
    </row>
    <row r="67" spans="1:13">
      <c r="A67" s="1156" t="s">
        <v>441</v>
      </c>
      <c r="B67" s="1156"/>
      <c r="C67" s="1156"/>
      <c r="D67" s="1156"/>
      <c r="E67" s="1156"/>
      <c r="F67" s="602">
        <v>0</v>
      </c>
      <c r="G67" s="602">
        <v>0</v>
      </c>
      <c r="H67" s="602">
        <v>0</v>
      </c>
      <c r="I67" s="602">
        <v>0</v>
      </c>
      <c r="J67" s="602">
        <v>0</v>
      </c>
      <c r="K67" s="602">
        <v>0</v>
      </c>
      <c r="L67" s="602">
        <v>0</v>
      </c>
      <c r="M67" s="611" t="s">
        <v>135</v>
      </c>
    </row>
    <row r="68" spans="1:13" ht="53.25" customHeight="1">
      <c r="A68" s="1158" t="s">
        <v>1360</v>
      </c>
      <c r="B68" s="1158"/>
      <c r="C68" s="1158"/>
      <c r="D68" s="1158"/>
      <c r="E68" s="1158"/>
      <c r="F68" s="610">
        <f>F69</f>
        <v>50000</v>
      </c>
      <c r="G68" s="610">
        <f t="shared" ref="G68:L68" si="7">G69</f>
        <v>0</v>
      </c>
      <c r="H68" s="610">
        <f t="shared" si="7"/>
        <v>0</v>
      </c>
      <c r="I68" s="610">
        <f t="shared" si="7"/>
        <v>0</v>
      </c>
      <c r="J68" s="610">
        <f t="shared" si="7"/>
        <v>0</v>
      </c>
      <c r="K68" s="610">
        <f t="shared" si="7"/>
        <v>0</v>
      </c>
      <c r="L68" s="610">
        <f t="shared" si="7"/>
        <v>50000</v>
      </c>
    </row>
    <row r="69" spans="1:13">
      <c r="A69" s="1146" t="s">
        <v>433</v>
      </c>
      <c r="B69" s="1146"/>
      <c r="C69" s="1146"/>
      <c r="D69" s="1146"/>
      <c r="E69" s="1146"/>
      <c r="F69" s="602">
        <f>50000</f>
        <v>50000</v>
      </c>
      <c r="G69" s="612">
        <v>0</v>
      </c>
      <c r="H69" s="612">
        <v>0</v>
      </c>
      <c r="I69" s="612">
        <v>0</v>
      </c>
      <c r="J69" s="612">
        <v>0</v>
      </c>
      <c r="K69" s="612">
        <v>0</v>
      </c>
      <c r="L69" s="612">
        <f>SUM(F69:K69)</f>
        <v>50000</v>
      </c>
    </row>
    <row r="70" spans="1:13">
      <c r="A70" s="1152"/>
      <c r="B70" s="1153" t="s">
        <v>434</v>
      </c>
      <c r="C70" s="1153"/>
      <c r="D70" s="1153"/>
      <c r="E70" s="1153"/>
      <c r="F70" s="602">
        <v>0</v>
      </c>
      <c r="G70" s="602">
        <v>0</v>
      </c>
      <c r="H70" s="602">
        <v>0</v>
      </c>
      <c r="I70" s="602">
        <v>0</v>
      </c>
      <c r="J70" s="602">
        <v>0</v>
      </c>
      <c r="K70" s="602">
        <v>0</v>
      </c>
      <c r="L70" s="602">
        <v>0</v>
      </c>
    </row>
    <row r="71" spans="1:13">
      <c r="A71" s="1152"/>
      <c r="B71" s="1154" t="s">
        <v>435</v>
      </c>
      <c r="C71" s="1154"/>
      <c r="D71" s="1154"/>
      <c r="E71" s="1154"/>
      <c r="F71" s="602">
        <v>0</v>
      </c>
      <c r="G71" s="602">
        <v>0</v>
      </c>
      <c r="H71" s="602">
        <v>0</v>
      </c>
      <c r="I71" s="602">
        <v>0</v>
      </c>
      <c r="J71" s="602">
        <v>0</v>
      </c>
      <c r="K71" s="602">
        <v>0</v>
      </c>
      <c r="L71" s="602">
        <v>0</v>
      </c>
    </row>
    <row r="72" spans="1:13">
      <c r="A72" s="1152"/>
      <c r="B72" s="1146" t="s">
        <v>55</v>
      </c>
      <c r="C72" s="1146"/>
      <c r="D72" s="1146"/>
      <c r="E72" s="1146"/>
      <c r="F72" s="602">
        <v>0</v>
      </c>
      <c r="G72" s="602">
        <v>0</v>
      </c>
      <c r="H72" s="602">
        <v>0</v>
      </c>
      <c r="I72" s="602">
        <v>0</v>
      </c>
      <c r="J72" s="602">
        <v>0</v>
      </c>
      <c r="K72" s="602">
        <v>0</v>
      </c>
      <c r="L72" s="602">
        <v>0</v>
      </c>
    </row>
    <row r="73" spans="1:13">
      <c r="A73" s="1152"/>
      <c r="B73" s="1146" t="s">
        <v>467</v>
      </c>
      <c r="C73" s="1146"/>
      <c r="D73" s="1146"/>
      <c r="E73" s="1146"/>
      <c r="F73" s="602">
        <v>0</v>
      </c>
      <c r="G73" s="602">
        <v>0</v>
      </c>
      <c r="H73" s="602">
        <v>0</v>
      </c>
      <c r="I73" s="602">
        <v>0</v>
      </c>
      <c r="J73" s="602">
        <v>0</v>
      </c>
      <c r="K73" s="602">
        <v>0</v>
      </c>
      <c r="L73" s="602">
        <v>0</v>
      </c>
    </row>
    <row r="74" spans="1:13">
      <c r="A74" s="1155" t="s">
        <v>437</v>
      </c>
      <c r="B74" s="1155"/>
      <c r="C74" s="1155"/>
      <c r="D74" s="1155"/>
      <c r="E74" s="1155"/>
      <c r="F74" s="602">
        <v>0</v>
      </c>
      <c r="G74" s="602">
        <v>0</v>
      </c>
      <c r="H74" s="602">
        <v>0</v>
      </c>
      <c r="I74" s="602">
        <v>0</v>
      </c>
      <c r="J74" s="602">
        <v>0</v>
      </c>
      <c r="K74" s="602">
        <v>0</v>
      </c>
      <c r="L74" s="602">
        <v>0</v>
      </c>
    </row>
    <row r="75" spans="1:13">
      <c r="A75" s="1146" t="s">
        <v>438</v>
      </c>
      <c r="B75" s="1146"/>
      <c r="C75" s="1146"/>
      <c r="D75" s="1146"/>
      <c r="E75" s="1146"/>
      <c r="F75" s="602">
        <v>0</v>
      </c>
      <c r="G75" s="602">
        <v>0</v>
      </c>
      <c r="H75" s="602">
        <v>0</v>
      </c>
      <c r="I75" s="602">
        <v>0</v>
      </c>
      <c r="J75" s="602">
        <v>0</v>
      </c>
      <c r="K75" s="602">
        <v>0</v>
      </c>
      <c r="L75" s="602">
        <v>0</v>
      </c>
    </row>
    <row r="76" spans="1:13">
      <c r="A76" s="1146" t="s">
        <v>439</v>
      </c>
      <c r="B76" s="1146"/>
      <c r="C76" s="1146"/>
      <c r="D76" s="1146"/>
      <c r="E76" s="1146"/>
      <c r="F76" s="602">
        <v>0</v>
      </c>
      <c r="G76" s="602">
        <v>0</v>
      </c>
      <c r="H76" s="602">
        <v>0</v>
      </c>
      <c r="I76" s="602">
        <v>0</v>
      </c>
      <c r="J76" s="602">
        <v>0</v>
      </c>
      <c r="K76" s="602">
        <v>0</v>
      </c>
      <c r="L76" s="602">
        <v>0</v>
      </c>
    </row>
    <row r="77" spans="1:13">
      <c r="A77" s="1156" t="s">
        <v>441</v>
      </c>
      <c r="B77" s="1156"/>
      <c r="C77" s="1156"/>
      <c r="D77" s="1156"/>
      <c r="E77" s="1156"/>
      <c r="F77" s="602">
        <v>0</v>
      </c>
      <c r="G77" s="602">
        <v>0</v>
      </c>
      <c r="H77" s="602">
        <v>0</v>
      </c>
      <c r="I77" s="602">
        <v>0</v>
      </c>
      <c r="J77" s="602">
        <v>0</v>
      </c>
      <c r="K77" s="602">
        <v>0</v>
      </c>
      <c r="L77" s="602">
        <v>0</v>
      </c>
    </row>
    <row r="78" spans="1:13" ht="45" customHeight="1">
      <c r="A78" s="1157" t="s">
        <v>1363</v>
      </c>
      <c r="B78" s="1157"/>
      <c r="C78" s="1157"/>
      <c r="D78" s="1157"/>
      <c r="E78" s="1157"/>
      <c r="F78" s="613">
        <f>F79+F84+F85+F86</f>
        <v>1850.9</v>
      </c>
      <c r="G78" s="613">
        <f t="shared" ref="G78:K78" si="8">G79+G84+G85+G86</f>
        <v>1850.9</v>
      </c>
      <c r="H78" s="613">
        <f t="shared" si="8"/>
        <v>1850.9</v>
      </c>
      <c r="I78" s="613">
        <f t="shared" si="8"/>
        <v>1850.9</v>
      </c>
      <c r="J78" s="613">
        <f t="shared" si="8"/>
        <v>1850.9</v>
      </c>
      <c r="K78" s="613">
        <f t="shared" si="8"/>
        <v>1850.9</v>
      </c>
      <c r="L78" s="613">
        <f>F78+G78+H78+I78+J78+K78</f>
        <v>11105.4</v>
      </c>
    </row>
    <row r="79" spans="1:13">
      <c r="A79" s="1146" t="s">
        <v>433</v>
      </c>
      <c r="B79" s="1146"/>
      <c r="C79" s="1146"/>
      <c r="D79" s="1146"/>
      <c r="E79" s="1146"/>
      <c r="F79" s="602">
        <v>0</v>
      </c>
      <c r="G79" s="602">
        <v>0</v>
      </c>
      <c r="H79" s="602">
        <v>0</v>
      </c>
      <c r="I79" s="602">
        <v>0</v>
      </c>
      <c r="J79" s="602">
        <v>0</v>
      </c>
      <c r="K79" s="602">
        <v>0</v>
      </c>
      <c r="L79" s="602">
        <v>0</v>
      </c>
    </row>
    <row r="80" spans="1:13">
      <c r="A80" s="1152"/>
      <c r="B80" s="1153" t="s">
        <v>434</v>
      </c>
      <c r="C80" s="1153"/>
      <c r="D80" s="1153"/>
      <c r="E80" s="1153"/>
      <c r="F80" s="602">
        <v>0</v>
      </c>
      <c r="G80" s="602">
        <v>0</v>
      </c>
      <c r="H80" s="602">
        <v>0</v>
      </c>
      <c r="I80" s="602">
        <v>0</v>
      </c>
      <c r="J80" s="602">
        <v>0</v>
      </c>
      <c r="K80" s="602">
        <v>0</v>
      </c>
      <c r="L80" s="602">
        <v>0</v>
      </c>
    </row>
    <row r="81" spans="1:12">
      <c r="A81" s="1152"/>
      <c r="B81" s="1154" t="s">
        <v>435</v>
      </c>
      <c r="C81" s="1154"/>
      <c r="D81" s="1154"/>
      <c r="E81" s="1154"/>
      <c r="F81" s="602">
        <v>0</v>
      </c>
      <c r="G81" s="602">
        <v>0</v>
      </c>
      <c r="H81" s="602">
        <v>0</v>
      </c>
      <c r="I81" s="602">
        <v>0</v>
      </c>
      <c r="J81" s="602">
        <v>0</v>
      </c>
      <c r="K81" s="602">
        <v>0</v>
      </c>
      <c r="L81" s="602">
        <v>0</v>
      </c>
    </row>
    <row r="82" spans="1:12">
      <c r="A82" s="1152"/>
      <c r="B82" s="1146" t="s">
        <v>55</v>
      </c>
      <c r="C82" s="1146"/>
      <c r="D82" s="1146"/>
      <c r="E82" s="1146"/>
      <c r="F82" s="602">
        <v>0</v>
      </c>
      <c r="G82" s="602">
        <v>0</v>
      </c>
      <c r="H82" s="602">
        <v>0</v>
      </c>
      <c r="I82" s="602">
        <v>0</v>
      </c>
      <c r="J82" s="602">
        <v>0</v>
      </c>
      <c r="K82" s="602">
        <v>0</v>
      </c>
      <c r="L82" s="602">
        <v>0</v>
      </c>
    </row>
    <row r="83" spans="1:12">
      <c r="A83" s="1152"/>
      <c r="B83" s="1146" t="s">
        <v>467</v>
      </c>
      <c r="C83" s="1146"/>
      <c r="D83" s="1146"/>
      <c r="E83" s="1146"/>
      <c r="F83" s="602">
        <v>0</v>
      </c>
      <c r="G83" s="602">
        <v>0</v>
      </c>
      <c r="H83" s="602">
        <v>0</v>
      </c>
      <c r="I83" s="602">
        <v>0</v>
      </c>
      <c r="J83" s="602">
        <v>0</v>
      </c>
      <c r="K83" s="602">
        <v>0</v>
      </c>
      <c r="L83" s="602">
        <v>0</v>
      </c>
    </row>
    <row r="84" spans="1:12">
      <c r="A84" s="1155" t="s">
        <v>437</v>
      </c>
      <c r="B84" s="1155"/>
      <c r="C84" s="1155"/>
      <c r="D84" s="1155"/>
      <c r="E84" s="1155"/>
      <c r="F84" s="606">
        <v>1850.9</v>
      </c>
      <c r="G84" s="606">
        <v>1850.9</v>
      </c>
      <c r="H84" s="606">
        <v>1850.9</v>
      </c>
      <c r="I84" s="606">
        <v>1850.9</v>
      </c>
      <c r="J84" s="606">
        <v>1850.9</v>
      </c>
      <c r="K84" s="606">
        <v>1850.9</v>
      </c>
      <c r="L84" s="606">
        <f>SUM(F84:K84)</f>
        <v>11105.4</v>
      </c>
    </row>
    <row r="85" spans="1:12">
      <c r="A85" s="1146" t="s">
        <v>438</v>
      </c>
      <c r="B85" s="1146"/>
      <c r="C85" s="1146"/>
      <c r="D85" s="1146"/>
      <c r="E85" s="1146"/>
      <c r="F85" s="602">
        <v>0</v>
      </c>
      <c r="G85" s="602">
        <v>0</v>
      </c>
      <c r="H85" s="602">
        <v>0</v>
      </c>
      <c r="I85" s="602">
        <v>0</v>
      </c>
      <c r="J85" s="602">
        <v>0</v>
      </c>
      <c r="K85" s="602">
        <v>0</v>
      </c>
      <c r="L85" s="602">
        <v>0</v>
      </c>
    </row>
    <row r="86" spans="1:12">
      <c r="A86" s="1146" t="s">
        <v>439</v>
      </c>
      <c r="B86" s="1146"/>
      <c r="C86" s="1146"/>
      <c r="D86" s="1146"/>
      <c r="E86" s="1146"/>
      <c r="F86" s="602">
        <v>0</v>
      </c>
      <c r="G86" s="602">
        <v>0</v>
      </c>
      <c r="H86" s="602">
        <v>0</v>
      </c>
      <c r="I86" s="602">
        <v>0</v>
      </c>
      <c r="J86" s="602">
        <v>0</v>
      </c>
      <c r="K86" s="602">
        <v>0</v>
      </c>
      <c r="L86" s="602">
        <v>0</v>
      </c>
    </row>
    <row r="87" spans="1:12">
      <c r="A87" s="1156" t="s">
        <v>441</v>
      </c>
      <c r="B87" s="1156"/>
      <c r="C87" s="1156"/>
      <c r="D87" s="1156"/>
      <c r="E87" s="1156"/>
      <c r="F87" s="602">
        <v>0</v>
      </c>
      <c r="G87" s="602">
        <v>0</v>
      </c>
      <c r="H87" s="602">
        <v>0</v>
      </c>
      <c r="I87" s="602">
        <v>0</v>
      </c>
      <c r="J87" s="602">
        <v>0</v>
      </c>
      <c r="K87" s="602">
        <v>0</v>
      </c>
      <c r="L87" s="602">
        <v>0</v>
      </c>
    </row>
    <row r="88" spans="1:12" ht="79.5" customHeight="1">
      <c r="A88" s="1157" t="s">
        <v>1361</v>
      </c>
      <c r="B88" s="1157"/>
      <c r="C88" s="1157"/>
      <c r="D88" s="1157"/>
      <c r="E88" s="1157"/>
      <c r="F88" s="613">
        <f>F89+F94+F95+F96</f>
        <v>32553</v>
      </c>
      <c r="G88" s="613">
        <f t="shared" ref="G88:K88" si="9">G89+G94+G95+G96</f>
        <v>37213.9</v>
      </c>
      <c r="H88" s="613">
        <f t="shared" si="9"/>
        <v>37213.9</v>
      </c>
      <c r="I88" s="613">
        <f t="shared" si="9"/>
        <v>37213.9</v>
      </c>
      <c r="J88" s="613">
        <f t="shared" si="9"/>
        <v>37213.9</v>
      </c>
      <c r="K88" s="613">
        <f t="shared" si="9"/>
        <v>37213.9</v>
      </c>
      <c r="L88" s="613">
        <f>SUM(F88:K88)</f>
        <v>218622.49999999997</v>
      </c>
    </row>
    <row r="89" spans="1:12">
      <c r="A89" s="1146" t="s">
        <v>433</v>
      </c>
      <c r="B89" s="1146"/>
      <c r="C89" s="1146"/>
      <c r="D89" s="1146"/>
      <c r="E89" s="1146"/>
      <c r="F89" s="602">
        <v>0</v>
      </c>
      <c r="G89" s="602">
        <v>0</v>
      </c>
      <c r="H89" s="602">
        <v>0</v>
      </c>
      <c r="I89" s="602">
        <v>0</v>
      </c>
      <c r="J89" s="602">
        <v>0</v>
      </c>
      <c r="K89" s="602">
        <v>0</v>
      </c>
      <c r="L89" s="602">
        <v>0</v>
      </c>
    </row>
    <row r="90" spans="1:12">
      <c r="A90" s="1152"/>
      <c r="B90" s="1153" t="s">
        <v>434</v>
      </c>
      <c r="C90" s="1153"/>
      <c r="D90" s="1153"/>
      <c r="E90" s="1153"/>
      <c r="F90" s="602">
        <v>0</v>
      </c>
      <c r="G90" s="602">
        <v>0</v>
      </c>
      <c r="H90" s="602">
        <v>0</v>
      </c>
      <c r="I90" s="602">
        <v>0</v>
      </c>
      <c r="J90" s="602">
        <v>0</v>
      </c>
      <c r="K90" s="602">
        <v>0</v>
      </c>
      <c r="L90" s="602">
        <v>0</v>
      </c>
    </row>
    <row r="91" spans="1:12">
      <c r="A91" s="1152"/>
      <c r="B91" s="1154" t="s">
        <v>435</v>
      </c>
      <c r="C91" s="1154"/>
      <c r="D91" s="1154"/>
      <c r="E91" s="1154"/>
      <c r="F91" s="602">
        <v>0</v>
      </c>
      <c r="G91" s="602">
        <v>0</v>
      </c>
      <c r="H91" s="602">
        <v>0</v>
      </c>
      <c r="I91" s="602">
        <v>0</v>
      </c>
      <c r="J91" s="602">
        <v>0</v>
      </c>
      <c r="K91" s="602">
        <v>0</v>
      </c>
      <c r="L91" s="602">
        <v>0</v>
      </c>
    </row>
    <row r="92" spans="1:12">
      <c r="A92" s="1152"/>
      <c r="B92" s="1146" t="s">
        <v>55</v>
      </c>
      <c r="C92" s="1146"/>
      <c r="D92" s="1146"/>
      <c r="E92" s="1146"/>
      <c r="F92" s="602">
        <v>0</v>
      </c>
      <c r="G92" s="602">
        <v>0</v>
      </c>
      <c r="H92" s="602">
        <v>0</v>
      </c>
      <c r="I92" s="602">
        <v>0</v>
      </c>
      <c r="J92" s="602">
        <v>0</v>
      </c>
      <c r="K92" s="602">
        <v>0</v>
      </c>
      <c r="L92" s="602">
        <v>0</v>
      </c>
    </row>
    <row r="93" spans="1:12">
      <c r="A93" s="1152"/>
      <c r="B93" s="1146" t="s">
        <v>467</v>
      </c>
      <c r="C93" s="1146"/>
      <c r="D93" s="1146"/>
      <c r="E93" s="1146"/>
      <c r="F93" s="602">
        <v>0</v>
      </c>
      <c r="G93" s="602">
        <v>0</v>
      </c>
      <c r="H93" s="602">
        <v>0</v>
      </c>
      <c r="I93" s="602">
        <v>0</v>
      </c>
      <c r="J93" s="602">
        <v>0</v>
      </c>
      <c r="K93" s="602">
        <v>0</v>
      </c>
      <c r="L93" s="602">
        <v>0</v>
      </c>
    </row>
    <row r="94" spans="1:12">
      <c r="A94" s="1155" t="s">
        <v>437</v>
      </c>
      <c r="B94" s="1155"/>
      <c r="C94" s="1155"/>
      <c r="D94" s="1155"/>
      <c r="E94" s="1155"/>
      <c r="F94" s="606">
        <v>32553</v>
      </c>
      <c r="G94" s="606">
        <v>37213.9</v>
      </c>
      <c r="H94" s="606">
        <v>37213.9</v>
      </c>
      <c r="I94" s="606">
        <v>37213.9</v>
      </c>
      <c r="J94" s="606">
        <v>37213.9</v>
      </c>
      <c r="K94" s="606">
        <v>37213.9</v>
      </c>
      <c r="L94" s="606">
        <f>SUM(F94:K94)</f>
        <v>218622.49999999997</v>
      </c>
    </row>
    <row r="95" spans="1:12">
      <c r="A95" s="1146" t="s">
        <v>438</v>
      </c>
      <c r="B95" s="1146"/>
      <c r="C95" s="1146"/>
      <c r="D95" s="1146"/>
      <c r="E95" s="1146"/>
      <c r="F95" s="602">
        <v>0</v>
      </c>
      <c r="G95" s="602">
        <v>0</v>
      </c>
      <c r="H95" s="602">
        <v>0</v>
      </c>
      <c r="I95" s="602">
        <v>0</v>
      </c>
      <c r="J95" s="602">
        <v>0</v>
      </c>
      <c r="K95" s="602">
        <v>0</v>
      </c>
      <c r="L95" s="602">
        <v>0</v>
      </c>
    </row>
    <row r="96" spans="1:12">
      <c r="A96" s="1146" t="s">
        <v>439</v>
      </c>
      <c r="B96" s="1146"/>
      <c r="C96" s="1146"/>
      <c r="D96" s="1146"/>
      <c r="E96" s="1146"/>
      <c r="F96" s="602">
        <v>0</v>
      </c>
      <c r="G96" s="602">
        <v>0</v>
      </c>
      <c r="H96" s="602">
        <v>0</v>
      </c>
      <c r="I96" s="602">
        <v>0</v>
      </c>
      <c r="J96" s="602">
        <v>0</v>
      </c>
      <c r="K96" s="602">
        <v>0</v>
      </c>
      <c r="L96" s="602">
        <v>0</v>
      </c>
    </row>
    <row r="97" spans="1:18">
      <c r="A97" s="1147" t="s">
        <v>441</v>
      </c>
      <c r="B97" s="1147"/>
      <c r="C97" s="1147"/>
      <c r="D97" s="1147"/>
      <c r="E97" s="1147"/>
      <c r="F97" s="602">
        <v>0</v>
      </c>
      <c r="G97" s="602">
        <v>0</v>
      </c>
      <c r="H97" s="602">
        <v>0</v>
      </c>
      <c r="I97" s="602">
        <v>0</v>
      </c>
      <c r="J97" s="602">
        <v>0</v>
      </c>
      <c r="K97" s="602">
        <v>0</v>
      </c>
      <c r="L97" s="602">
        <v>0</v>
      </c>
    </row>
    <row r="98" spans="1:18" ht="18" customHeight="1">
      <c r="A98" s="614"/>
      <c r="B98" s="614"/>
      <c r="C98" s="614"/>
      <c r="D98" s="614"/>
      <c r="E98" s="614"/>
      <c r="F98" s="615"/>
      <c r="G98" s="615"/>
      <c r="H98" s="615"/>
      <c r="I98" s="615"/>
    </row>
    <row r="99" spans="1:18" ht="18" customHeight="1"/>
    <row r="100" spans="1:18" s="616" customFormat="1" ht="15.75" customHeight="1">
      <c r="A100" s="1148" t="s">
        <v>660</v>
      </c>
      <c r="B100" s="1148"/>
      <c r="C100" s="1148"/>
      <c r="D100" s="1148"/>
      <c r="E100" s="1148"/>
      <c r="F100" s="1148"/>
      <c r="G100" s="571"/>
      <c r="H100" s="571"/>
      <c r="I100" s="571"/>
      <c r="J100" s="571"/>
      <c r="K100" s="571"/>
      <c r="L100" s="571"/>
      <c r="M100" s="571"/>
      <c r="N100" s="571"/>
      <c r="O100" s="571"/>
      <c r="P100" s="571"/>
      <c r="Q100" s="571"/>
      <c r="R100" s="571"/>
    </row>
    <row r="101" spans="1:18" s="616" customFormat="1" ht="80.25" customHeight="1">
      <c r="A101" s="1149" t="s">
        <v>472</v>
      </c>
      <c r="B101" s="1149"/>
      <c r="C101" s="576" t="s">
        <v>473</v>
      </c>
      <c r="D101" s="576" t="s">
        <v>1226</v>
      </c>
      <c r="E101" s="576" t="s">
        <v>475</v>
      </c>
      <c r="F101" s="576" t="s">
        <v>27</v>
      </c>
      <c r="G101" s="571"/>
      <c r="H101" s="571"/>
      <c r="I101" s="571"/>
      <c r="J101" s="571"/>
      <c r="K101" s="571"/>
      <c r="L101" s="571"/>
      <c r="M101" s="571"/>
      <c r="N101" s="571"/>
      <c r="O101" s="571"/>
      <c r="P101" s="571"/>
      <c r="Q101" s="571"/>
      <c r="R101" s="571"/>
    </row>
    <row r="102" spans="1:18" s="616" customFormat="1" ht="34.5" customHeight="1">
      <c r="A102" s="1150">
        <v>1</v>
      </c>
      <c r="B102" s="1151"/>
      <c r="C102" s="576">
        <v>2</v>
      </c>
      <c r="D102" s="576">
        <v>3</v>
      </c>
      <c r="E102" s="576">
        <v>4</v>
      </c>
      <c r="F102" s="576">
        <v>5</v>
      </c>
      <c r="G102" s="571"/>
      <c r="H102" s="571"/>
      <c r="I102" s="571"/>
      <c r="J102" s="571"/>
      <c r="K102" s="571"/>
      <c r="L102" s="571"/>
      <c r="M102" s="571"/>
      <c r="N102" s="571"/>
      <c r="O102" s="571"/>
      <c r="P102" s="571"/>
      <c r="Q102" s="571"/>
      <c r="R102" s="571"/>
    </row>
    <row r="103" spans="1:18" s="616" customFormat="1" ht="34.5" customHeight="1">
      <c r="A103" s="1143" t="s">
        <v>603</v>
      </c>
      <c r="B103" s="1144"/>
      <c r="C103" s="1144"/>
      <c r="D103" s="1144"/>
      <c r="E103" s="1144"/>
      <c r="F103" s="1145"/>
      <c r="G103" s="571"/>
      <c r="H103" s="571"/>
      <c r="I103" s="571"/>
      <c r="J103" s="571"/>
      <c r="K103" s="571"/>
      <c r="L103" s="571"/>
      <c r="M103" s="571"/>
      <c r="N103" s="571"/>
      <c r="O103" s="571"/>
      <c r="P103" s="571"/>
      <c r="Q103" s="571"/>
      <c r="R103" s="571"/>
    </row>
    <row r="104" spans="1:18" ht="90" customHeight="1">
      <c r="A104" s="1141" t="s">
        <v>1375</v>
      </c>
      <c r="B104" s="1142"/>
      <c r="C104" s="617" t="s">
        <v>476</v>
      </c>
      <c r="D104" s="618" t="s">
        <v>566</v>
      </c>
      <c r="E104" s="619" t="s">
        <v>545</v>
      </c>
      <c r="F104" s="617" t="s">
        <v>423</v>
      </c>
    </row>
    <row r="105" spans="1:18" ht="111" customHeight="1">
      <c r="A105" s="1139" t="s">
        <v>1252</v>
      </c>
      <c r="B105" s="1140"/>
      <c r="C105" s="620" t="s">
        <v>615</v>
      </c>
      <c r="D105" s="621" t="s">
        <v>566</v>
      </c>
      <c r="E105" s="622" t="s">
        <v>546</v>
      </c>
      <c r="F105" s="623" t="s">
        <v>423</v>
      </c>
    </row>
    <row r="106" spans="1:18" ht="110.25">
      <c r="A106" s="1139" t="s">
        <v>1253</v>
      </c>
      <c r="B106" s="1140"/>
      <c r="C106" s="624" t="s">
        <v>931</v>
      </c>
      <c r="D106" s="621" t="s">
        <v>566</v>
      </c>
      <c r="E106" s="622" t="s">
        <v>545</v>
      </c>
      <c r="F106" s="623" t="s">
        <v>423</v>
      </c>
    </row>
    <row r="107" spans="1:18" ht="112.5" customHeight="1">
      <c r="A107" s="1139" t="s">
        <v>1254</v>
      </c>
      <c r="B107" s="1140"/>
      <c r="C107" s="624" t="s">
        <v>889</v>
      </c>
      <c r="D107" s="621" t="s">
        <v>566</v>
      </c>
      <c r="E107" s="622" t="s">
        <v>545</v>
      </c>
      <c r="F107" s="623" t="s">
        <v>423</v>
      </c>
    </row>
    <row r="108" spans="1:18" ht="103.5" customHeight="1">
      <c r="A108" s="1139" t="s">
        <v>1255</v>
      </c>
      <c r="B108" s="1140"/>
      <c r="C108" s="624" t="s">
        <v>932</v>
      </c>
      <c r="D108" s="621" t="s">
        <v>566</v>
      </c>
      <c r="E108" s="622" t="s">
        <v>545</v>
      </c>
      <c r="F108" s="623" t="s">
        <v>423</v>
      </c>
    </row>
    <row r="109" spans="1:18" ht="99.75" customHeight="1">
      <c r="A109" s="1139" t="s">
        <v>1256</v>
      </c>
      <c r="B109" s="1140"/>
      <c r="C109" s="624" t="s">
        <v>890</v>
      </c>
      <c r="D109" s="621" t="s">
        <v>566</v>
      </c>
      <c r="E109" s="622" t="s">
        <v>545</v>
      </c>
      <c r="F109" s="623" t="s">
        <v>423</v>
      </c>
    </row>
    <row r="110" spans="1:18" ht="103.5" customHeight="1">
      <c r="A110" s="1139" t="s">
        <v>1257</v>
      </c>
      <c r="B110" s="1140"/>
      <c r="C110" s="624" t="s">
        <v>933</v>
      </c>
      <c r="D110" s="621" t="s">
        <v>566</v>
      </c>
      <c r="E110" s="622" t="s">
        <v>545</v>
      </c>
      <c r="F110" s="623" t="s">
        <v>423</v>
      </c>
    </row>
    <row r="111" spans="1:18" ht="108.75" customHeight="1">
      <c r="A111" s="1139" t="s">
        <v>1258</v>
      </c>
      <c r="B111" s="1140"/>
      <c r="C111" s="624" t="s">
        <v>891</v>
      </c>
      <c r="D111" s="621" t="s">
        <v>566</v>
      </c>
      <c r="E111" s="622" t="s">
        <v>545</v>
      </c>
      <c r="F111" s="623" t="s">
        <v>423</v>
      </c>
    </row>
    <row r="112" spans="1:18" ht="108" customHeight="1">
      <c r="A112" s="1139" t="s">
        <v>1259</v>
      </c>
      <c r="B112" s="1140"/>
      <c r="C112" s="624" t="s">
        <v>934</v>
      </c>
      <c r="D112" s="621" t="s">
        <v>566</v>
      </c>
      <c r="E112" s="622" t="s">
        <v>545</v>
      </c>
      <c r="F112" s="623" t="s">
        <v>423</v>
      </c>
    </row>
    <row r="113" spans="1:6" ht="124.5" customHeight="1">
      <c r="A113" s="1139" t="s">
        <v>1260</v>
      </c>
      <c r="B113" s="1140"/>
      <c r="C113" s="625" t="s">
        <v>906</v>
      </c>
      <c r="D113" s="621" t="s">
        <v>566</v>
      </c>
      <c r="E113" s="622" t="s">
        <v>545</v>
      </c>
      <c r="F113" s="623" t="s">
        <v>423</v>
      </c>
    </row>
    <row r="114" spans="1:6" ht="73.5" customHeight="1">
      <c r="A114" s="1141" t="s">
        <v>1364</v>
      </c>
      <c r="B114" s="1142"/>
      <c r="C114" s="617" t="s">
        <v>476</v>
      </c>
      <c r="D114" s="618" t="s">
        <v>566</v>
      </c>
      <c r="E114" s="619" t="s">
        <v>545</v>
      </c>
      <c r="F114" s="617" t="s">
        <v>423</v>
      </c>
    </row>
    <row r="115" spans="1:6" ht="130.5" customHeight="1">
      <c r="A115" s="1139" t="s">
        <v>1261</v>
      </c>
      <c r="B115" s="1140"/>
      <c r="C115" s="620" t="s">
        <v>1593</v>
      </c>
      <c r="D115" s="621" t="s">
        <v>566</v>
      </c>
      <c r="E115" s="622" t="s">
        <v>546</v>
      </c>
      <c r="F115" s="623" t="s">
        <v>423</v>
      </c>
    </row>
    <row r="116" spans="1:6" ht="104.25" customHeight="1">
      <c r="A116" s="1139" t="s">
        <v>1262</v>
      </c>
      <c r="B116" s="1140"/>
      <c r="C116" s="624" t="s">
        <v>1594</v>
      </c>
      <c r="D116" s="621" t="s">
        <v>566</v>
      </c>
      <c r="E116" s="622" t="s">
        <v>545</v>
      </c>
      <c r="F116" s="623" t="s">
        <v>423</v>
      </c>
    </row>
    <row r="117" spans="1:6" ht="77.25" customHeight="1">
      <c r="A117" s="1139" t="s">
        <v>1263</v>
      </c>
      <c r="B117" s="1140"/>
      <c r="C117" s="624" t="s">
        <v>1595</v>
      </c>
      <c r="D117" s="621" t="s">
        <v>566</v>
      </c>
      <c r="E117" s="622" t="s">
        <v>545</v>
      </c>
      <c r="F117" s="623" t="s">
        <v>423</v>
      </c>
    </row>
    <row r="118" spans="1:6" ht="102.75" customHeight="1">
      <c r="A118" s="1139" t="s">
        <v>1264</v>
      </c>
      <c r="B118" s="1140"/>
      <c r="C118" s="624" t="s">
        <v>1596</v>
      </c>
      <c r="D118" s="621" t="s">
        <v>566</v>
      </c>
      <c r="E118" s="622" t="s">
        <v>545</v>
      </c>
      <c r="F118" s="623" t="s">
        <v>423</v>
      </c>
    </row>
    <row r="119" spans="1:6" ht="109.5" customHeight="1">
      <c r="A119" s="1139" t="s">
        <v>1265</v>
      </c>
      <c r="B119" s="1140"/>
      <c r="C119" s="624" t="s">
        <v>1597</v>
      </c>
      <c r="D119" s="621" t="s">
        <v>566</v>
      </c>
      <c r="E119" s="622" t="s">
        <v>545</v>
      </c>
      <c r="F119" s="623" t="s">
        <v>423</v>
      </c>
    </row>
    <row r="120" spans="1:6" ht="105.75" customHeight="1">
      <c r="A120" s="1139" t="s">
        <v>1266</v>
      </c>
      <c r="B120" s="1140"/>
      <c r="C120" s="624" t="s">
        <v>1598</v>
      </c>
      <c r="D120" s="621" t="s">
        <v>566</v>
      </c>
      <c r="E120" s="622" t="s">
        <v>545</v>
      </c>
      <c r="F120" s="623" t="s">
        <v>423</v>
      </c>
    </row>
    <row r="121" spans="1:6" ht="104.25" customHeight="1">
      <c r="A121" s="1139" t="s">
        <v>1267</v>
      </c>
      <c r="B121" s="1140"/>
      <c r="C121" s="624" t="s">
        <v>1599</v>
      </c>
      <c r="D121" s="621" t="s">
        <v>566</v>
      </c>
      <c r="E121" s="622" t="s">
        <v>545</v>
      </c>
      <c r="F121" s="623" t="s">
        <v>423</v>
      </c>
    </row>
    <row r="122" spans="1:6" ht="109.5" customHeight="1">
      <c r="A122" s="1139" t="s">
        <v>1268</v>
      </c>
      <c r="B122" s="1140"/>
      <c r="C122" s="624" t="s">
        <v>1600</v>
      </c>
      <c r="D122" s="621" t="s">
        <v>566</v>
      </c>
      <c r="E122" s="622" t="s">
        <v>545</v>
      </c>
      <c r="F122" s="623" t="s">
        <v>423</v>
      </c>
    </row>
    <row r="123" spans="1:6" ht="115.5" customHeight="1">
      <c r="A123" s="1139" t="s">
        <v>1269</v>
      </c>
      <c r="B123" s="1140"/>
      <c r="C123" s="625" t="s">
        <v>1601</v>
      </c>
      <c r="D123" s="621" t="s">
        <v>566</v>
      </c>
      <c r="E123" s="622" t="s">
        <v>545</v>
      </c>
      <c r="F123" s="623" t="s">
        <v>423</v>
      </c>
    </row>
    <row r="124" spans="1:6" ht="57.75" customHeight="1">
      <c r="A124" s="1141" t="s">
        <v>1365</v>
      </c>
      <c r="B124" s="1142"/>
      <c r="C124" s="617" t="s">
        <v>476</v>
      </c>
      <c r="D124" s="618" t="s">
        <v>566</v>
      </c>
      <c r="E124" s="619" t="s">
        <v>545</v>
      </c>
      <c r="F124" s="617" t="s">
        <v>423</v>
      </c>
    </row>
    <row r="125" spans="1:6" ht="102.75" customHeight="1">
      <c r="A125" s="1139" t="s">
        <v>612</v>
      </c>
      <c r="B125" s="1140"/>
      <c r="C125" s="620" t="s">
        <v>610</v>
      </c>
      <c r="D125" s="621" t="s">
        <v>566</v>
      </c>
      <c r="E125" s="622" t="s">
        <v>545</v>
      </c>
      <c r="F125" s="623" t="s">
        <v>423</v>
      </c>
    </row>
    <row r="126" spans="1:6" ht="79.5" customHeight="1">
      <c r="A126" s="1139" t="s">
        <v>613</v>
      </c>
      <c r="B126" s="1140"/>
      <c r="C126" s="620" t="s">
        <v>611</v>
      </c>
      <c r="D126" s="621" t="s">
        <v>566</v>
      </c>
      <c r="E126" s="622" t="s">
        <v>545</v>
      </c>
      <c r="F126" s="623" t="s">
        <v>423</v>
      </c>
    </row>
    <row r="127" spans="1:6" ht="101.25" customHeight="1">
      <c r="A127" s="1139" t="s">
        <v>614</v>
      </c>
      <c r="B127" s="1140"/>
      <c r="C127" s="620" t="s">
        <v>622</v>
      </c>
      <c r="D127" s="621" t="s">
        <v>566</v>
      </c>
      <c r="E127" s="622" t="s">
        <v>545</v>
      </c>
      <c r="F127" s="623" t="s">
        <v>423</v>
      </c>
    </row>
    <row r="128" spans="1:6" ht="54" customHeight="1">
      <c r="A128" s="1141" t="s">
        <v>1366</v>
      </c>
      <c r="B128" s="1142"/>
      <c r="C128" s="617" t="s">
        <v>476</v>
      </c>
      <c r="D128" s="618" t="s">
        <v>566</v>
      </c>
      <c r="E128" s="619" t="s">
        <v>545</v>
      </c>
      <c r="F128" s="617" t="s">
        <v>423</v>
      </c>
    </row>
    <row r="129" spans="1:6" ht="110.25" customHeight="1">
      <c r="A129" s="1139" t="s">
        <v>1270</v>
      </c>
      <c r="B129" s="1140"/>
      <c r="C129" s="620" t="s">
        <v>610</v>
      </c>
      <c r="D129" s="621" t="s">
        <v>566</v>
      </c>
      <c r="E129" s="622" t="s">
        <v>545</v>
      </c>
      <c r="F129" s="623" t="s">
        <v>423</v>
      </c>
    </row>
    <row r="130" spans="1:6" ht="94.5" customHeight="1">
      <c r="A130" s="1139" t="s">
        <v>1271</v>
      </c>
      <c r="B130" s="1140"/>
      <c r="C130" s="620" t="s">
        <v>611</v>
      </c>
      <c r="D130" s="621" t="s">
        <v>566</v>
      </c>
      <c r="E130" s="622" t="s">
        <v>545</v>
      </c>
      <c r="F130" s="623" t="s">
        <v>423</v>
      </c>
    </row>
    <row r="131" spans="1:6" ht="110.25" customHeight="1">
      <c r="A131" s="1139" t="s">
        <v>1272</v>
      </c>
      <c r="B131" s="1140"/>
      <c r="C131" s="620" t="s">
        <v>622</v>
      </c>
      <c r="D131" s="621" t="s">
        <v>566</v>
      </c>
      <c r="E131" s="622" t="s">
        <v>545</v>
      </c>
      <c r="F131" s="623" t="s">
        <v>423</v>
      </c>
    </row>
  </sheetData>
  <mergeCells count="150">
    <mergeCell ref="A1:R1"/>
    <mergeCell ref="A2:R2"/>
    <mergeCell ref="A4:R4"/>
    <mergeCell ref="A5:E5"/>
    <mergeCell ref="F5:R5"/>
    <mergeCell ref="A6:E6"/>
    <mergeCell ref="F6:R6"/>
    <mergeCell ref="A7:E7"/>
    <mergeCell ref="F7:R7"/>
    <mergeCell ref="A9:R9"/>
    <mergeCell ref="A10:A11"/>
    <mergeCell ref="B10:B11"/>
    <mergeCell ref="C10:C11"/>
    <mergeCell ref="D10:D11"/>
    <mergeCell ref="E10:E11"/>
    <mergeCell ref="F10:G10"/>
    <mergeCell ref="H10:M10"/>
    <mergeCell ref="A15:R15"/>
    <mergeCell ref="A16:A17"/>
    <mergeCell ref="B16:B17"/>
    <mergeCell ref="C16:C17"/>
    <mergeCell ref="D16:D17"/>
    <mergeCell ref="E16:Q16"/>
    <mergeCell ref="R16:R17"/>
    <mergeCell ref="L17:N17"/>
    <mergeCell ref="N10:P11"/>
    <mergeCell ref="Q10:Q11"/>
    <mergeCell ref="R10:R11"/>
    <mergeCell ref="N12:P12"/>
    <mergeCell ref="B13:R13"/>
    <mergeCell ref="N14:P14"/>
    <mergeCell ref="M22:O24"/>
    <mergeCell ref="P22:P24"/>
    <mergeCell ref="Q22:Q24"/>
    <mergeCell ref="M25:O25"/>
    <mergeCell ref="A26:L26"/>
    <mergeCell ref="B28:L28"/>
    <mergeCell ref="L18:N18"/>
    <mergeCell ref="B19:R19"/>
    <mergeCell ref="L20:N20"/>
    <mergeCell ref="A21:R21"/>
    <mergeCell ref="A22:A24"/>
    <mergeCell ref="B22:B24"/>
    <mergeCell ref="C22:C24"/>
    <mergeCell ref="D22:D24"/>
    <mergeCell ref="E22:F23"/>
    <mergeCell ref="G22:L23"/>
    <mergeCell ref="A39:E39"/>
    <mergeCell ref="A40:E40"/>
    <mergeCell ref="A41:E41"/>
    <mergeCell ref="A42:A45"/>
    <mergeCell ref="B42:E42"/>
    <mergeCell ref="B43:E43"/>
    <mergeCell ref="B44:E44"/>
    <mergeCell ref="B45:E45"/>
    <mergeCell ref="B30:L30"/>
    <mergeCell ref="B32:L32"/>
    <mergeCell ref="B34:L34"/>
    <mergeCell ref="B36:M36"/>
    <mergeCell ref="A37:E38"/>
    <mergeCell ref="F37:L37"/>
    <mergeCell ref="A46:E46"/>
    <mergeCell ref="A47:E47"/>
    <mergeCell ref="A48:E48"/>
    <mergeCell ref="A49:E49"/>
    <mergeCell ref="A50:E50"/>
    <mergeCell ref="A51:A54"/>
    <mergeCell ref="B51:E51"/>
    <mergeCell ref="B52:E52"/>
    <mergeCell ref="B53:E53"/>
    <mergeCell ref="B54:E54"/>
    <mergeCell ref="A55:E55"/>
    <mergeCell ref="A56:E56"/>
    <mergeCell ref="A57:E57"/>
    <mergeCell ref="A58:E58"/>
    <mergeCell ref="A59:E59"/>
    <mergeCell ref="A60:A63"/>
    <mergeCell ref="B60:E60"/>
    <mergeCell ref="B61:E61"/>
    <mergeCell ref="B62:E62"/>
    <mergeCell ref="B63:E63"/>
    <mergeCell ref="A70:A73"/>
    <mergeCell ref="B70:E70"/>
    <mergeCell ref="B71:E71"/>
    <mergeCell ref="B72:E72"/>
    <mergeCell ref="B73:E73"/>
    <mergeCell ref="A74:E74"/>
    <mergeCell ref="A64:E64"/>
    <mergeCell ref="A65:E65"/>
    <mergeCell ref="A66:E66"/>
    <mergeCell ref="A67:E67"/>
    <mergeCell ref="A68:E68"/>
    <mergeCell ref="A69:E69"/>
    <mergeCell ref="A75:E75"/>
    <mergeCell ref="A76:E76"/>
    <mergeCell ref="A77:E77"/>
    <mergeCell ref="A78:E78"/>
    <mergeCell ref="A79:E79"/>
    <mergeCell ref="A80:A83"/>
    <mergeCell ref="B80:E80"/>
    <mergeCell ref="B81:E81"/>
    <mergeCell ref="B82:E82"/>
    <mergeCell ref="B83:E83"/>
    <mergeCell ref="A90:A93"/>
    <mergeCell ref="B90:E90"/>
    <mergeCell ref="B91:E91"/>
    <mergeCell ref="B92:E92"/>
    <mergeCell ref="B93:E93"/>
    <mergeCell ref="A94:E94"/>
    <mergeCell ref="A84:E84"/>
    <mergeCell ref="A85:E85"/>
    <mergeCell ref="A86:E86"/>
    <mergeCell ref="A87:E87"/>
    <mergeCell ref="A88:E88"/>
    <mergeCell ref="A89:E89"/>
    <mergeCell ref="A103:F103"/>
    <mergeCell ref="A104:B104"/>
    <mergeCell ref="A105:B105"/>
    <mergeCell ref="A106:B106"/>
    <mergeCell ref="A107:B107"/>
    <mergeCell ref="A108:B108"/>
    <mergeCell ref="A95:E95"/>
    <mergeCell ref="A96:E96"/>
    <mergeCell ref="A97:E97"/>
    <mergeCell ref="A100:F100"/>
    <mergeCell ref="A101:B101"/>
    <mergeCell ref="A102:B102"/>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A128:B128"/>
    <mergeCell ref="A129:B129"/>
    <mergeCell ref="A130:B130"/>
    <mergeCell ref="A131:B131"/>
    <mergeCell ref="A121:B121"/>
    <mergeCell ref="A122:B122"/>
    <mergeCell ref="A123:B123"/>
    <mergeCell ref="A124:B124"/>
    <mergeCell ref="A125:B125"/>
    <mergeCell ref="A126:B126"/>
  </mergeCells>
  <pageMargins left="0.70866141732283472" right="0.70866141732283472" top="0.74803149606299213" bottom="0.74803149606299213" header="0.31496062992125984" footer="0.31496062992125984"/>
  <pageSetup paperSize="9" scale="40" orientation="landscape" r:id="rId1"/>
  <colBreaks count="1" manualBreakCount="1">
    <brk id="18" max="1048575" man="1"/>
  </colBreaks>
</worksheet>
</file>

<file path=xl/worksheets/sheet25.xml><?xml version="1.0" encoding="utf-8"?>
<worksheet xmlns="http://schemas.openxmlformats.org/spreadsheetml/2006/main" xmlns:r="http://schemas.openxmlformats.org/officeDocument/2006/relationships">
  <sheetPr>
    <tabColor rgb="FFFFCCCC"/>
  </sheetPr>
  <dimension ref="A1:U123"/>
  <sheetViews>
    <sheetView view="pageBreakPreview" topLeftCell="A46" zoomScale="85" zoomScaleNormal="80" zoomScaleSheetLayoutView="85" workbookViewId="0">
      <selection activeCell="F68" sqref="F68"/>
    </sheetView>
  </sheetViews>
  <sheetFormatPr defaultRowHeight="15"/>
  <cols>
    <col min="1" max="1" width="9.28515625" style="229" bestFit="1" customWidth="1"/>
    <col min="2" max="2" width="48" style="229" customWidth="1"/>
    <col min="3" max="3" width="21.85546875" style="229" customWidth="1"/>
    <col min="4" max="4" width="27.85546875" style="229" customWidth="1"/>
    <col min="5" max="5" width="17.5703125" style="229" customWidth="1"/>
    <col min="6" max="6" width="14.85546875" style="229" customWidth="1"/>
    <col min="7" max="7" width="16.42578125" style="229" customWidth="1"/>
    <col min="8" max="8" width="14.28515625" style="229" customWidth="1"/>
    <col min="9" max="9" width="15.5703125" style="229" customWidth="1"/>
    <col min="10" max="10" width="16.7109375" style="229" customWidth="1"/>
    <col min="11" max="11" width="15" style="229" customWidth="1"/>
    <col min="12" max="12" width="11.28515625" style="229" bestFit="1" customWidth="1"/>
    <col min="13" max="13" width="9.28515625" style="229" bestFit="1" customWidth="1"/>
    <col min="14" max="15" width="9.7109375" style="229" bestFit="1" customWidth="1"/>
    <col min="16" max="16" width="7.85546875" style="229" customWidth="1"/>
    <col min="17" max="17" width="10.7109375" style="229" customWidth="1"/>
    <col min="18" max="18" width="16.42578125" style="229" customWidth="1"/>
    <col min="19" max="16384" width="9.140625" style="229"/>
  </cols>
  <sheetData>
    <row r="1" spans="1:21" s="551" customFormat="1" ht="15.75" customHeight="1">
      <c r="A1" s="1086" t="s">
        <v>448</v>
      </c>
      <c r="B1" s="1086"/>
      <c r="C1" s="1086"/>
      <c r="D1" s="1086"/>
      <c r="E1" s="1086"/>
      <c r="F1" s="1086"/>
      <c r="G1" s="1086"/>
      <c r="H1" s="1086"/>
      <c r="I1" s="1086"/>
      <c r="J1" s="1086"/>
      <c r="K1" s="1086"/>
      <c r="L1" s="1086"/>
      <c r="M1" s="1086"/>
      <c r="N1" s="1"/>
      <c r="O1" s="1"/>
      <c r="P1" s="1"/>
      <c r="Q1" s="1"/>
      <c r="R1" s="1"/>
      <c r="S1"/>
      <c r="T1"/>
      <c r="U1"/>
    </row>
    <row r="2" spans="1:21" s="551" customFormat="1" ht="15.75" customHeight="1">
      <c r="A2" s="1068" t="s">
        <v>958</v>
      </c>
      <c r="B2" s="1068"/>
      <c r="C2" s="1068"/>
      <c r="D2" s="1068"/>
      <c r="E2" s="1068"/>
      <c r="F2" s="1068"/>
      <c r="G2" s="1068"/>
      <c r="H2" s="1068"/>
      <c r="I2" s="1068"/>
      <c r="J2" s="1068"/>
      <c r="K2" s="1068"/>
      <c r="L2" s="1068"/>
      <c r="M2" s="1068"/>
      <c r="N2" s="1068"/>
      <c r="O2" s="1068"/>
      <c r="P2" s="1068"/>
      <c r="Q2" s="1068"/>
      <c r="R2" s="1068"/>
      <c r="S2" s="344" t="s">
        <v>1110</v>
      </c>
      <c r="T2"/>
      <c r="U2"/>
    </row>
    <row r="3" spans="1:21" s="551" customFormat="1" ht="15.75">
      <c r="A3" s="1"/>
      <c r="B3" s="1"/>
      <c r="C3" s="1"/>
      <c r="D3" s="1"/>
      <c r="E3" s="1"/>
      <c r="F3" s="1"/>
      <c r="G3" s="1"/>
      <c r="H3" s="1"/>
      <c r="I3" s="1"/>
      <c r="J3" s="1"/>
      <c r="K3" s="1"/>
      <c r="L3" s="1"/>
      <c r="M3" s="1"/>
      <c r="N3" s="1"/>
      <c r="O3" s="1"/>
      <c r="P3" s="1"/>
      <c r="Q3" s="1"/>
      <c r="R3" s="1"/>
      <c r="S3"/>
      <c r="T3"/>
      <c r="U3"/>
    </row>
    <row r="4" spans="1:21" s="551" customFormat="1" ht="15.75">
      <c r="A4" s="1020" t="s">
        <v>449</v>
      </c>
      <c r="B4" s="1020"/>
      <c r="C4" s="1020"/>
      <c r="D4" s="1020"/>
      <c r="E4" s="1020"/>
      <c r="F4" s="1134"/>
      <c r="G4" s="1134"/>
      <c r="H4" s="1134"/>
      <c r="I4" s="1134"/>
      <c r="J4" s="1134"/>
      <c r="K4" s="1134"/>
      <c r="L4" s="1134"/>
      <c r="M4" s="1134"/>
      <c r="N4" s="1"/>
      <c r="O4" s="1"/>
      <c r="P4" s="1"/>
      <c r="Q4" s="1"/>
      <c r="R4" s="1"/>
      <c r="S4"/>
      <c r="T4"/>
      <c r="U4"/>
    </row>
    <row r="5" spans="1:21" s="551" customFormat="1" ht="48.75" customHeight="1">
      <c r="A5" s="991" t="s">
        <v>1218</v>
      </c>
      <c r="B5" s="991"/>
      <c r="C5" s="991"/>
      <c r="D5" s="991"/>
      <c r="E5" s="991"/>
      <c r="F5" s="998" t="s">
        <v>565</v>
      </c>
      <c r="G5" s="998"/>
      <c r="H5" s="998"/>
      <c r="I5" s="998"/>
      <c r="J5" s="998"/>
      <c r="K5" s="998"/>
      <c r="L5" s="998"/>
      <c r="M5" s="998"/>
      <c r="N5" s="998"/>
      <c r="O5" s="998"/>
      <c r="P5" s="998"/>
      <c r="Q5" s="998"/>
      <c r="R5" s="998"/>
      <c r="S5"/>
      <c r="T5"/>
      <c r="U5"/>
    </row>
    <row r="6" spans="1:21" s="551" customFormat="1" ht="15.75" customHeight="1">
      <c r="A6" s="1021" t="s">
        <v>563</v>
      </c>
      <c r="B6" s="1022"/>
      <c r="C6" s="1022"/>
      <c r="D6" s="1022"/>
      <c r="E6" s="1023"/>
      <c r="F6" s="998" t="s">
        <v>681</v>
      </c>
      <c r="G6" s="998"/>
      <c r="H6" s="998"/>
      <c r="I6" s="998"/>
      <c r="J6" s="998"/>
      <c r="K6" s="998"/>
      <c r="L6" s="998"/>
      <c r="M6" s="998"/>
      <c r="N6" s="998"/>
      <c r="O6" s="998"/>
      <c r="P6" s="998"/>
      <c r="Q6" s="998"/>
      <c r="R6" s="998"/>
      <c r="S6"/>
      <c r="T6"/>
      <c r="U6"/>
    </row>
    <row r="7" spans="1:21" s="551" customFormat="1" ht="15.75" customHeight="1">
      <c r="A7" s="1021" t="s">
        <v>450</v>
      </c>
      <c r="B7" s="1022"/>
      <c r="C7" s="1022"/>
      <c r="D7" s="1022"/>
      <c r="E7" s="1023"/>
      <c r="F7" s="998" t="s">
        <v>564</v>
      </c>
      <c r="G7" s="998"/>
      <c r="H7" s="998"/>
      <c r="I7" s="998"/>
      <c r="J7" s="998"/>
      <c r="K7" s="998"/>
      <c r="L7" s="998"/>
      <c r="M7" s="998"/>
      <c r="N7" s="998"/>
      <c r="O7" s="998"/>
      <c r="P7" s="998"/>
      <c r="Q7" s="998"/>
      <c r="R7" s="998"/>
      <c r="S7"/>
      <c r="T7"/>
      <c r="U7"/>
    </row>
    <row r="8" spans="1:21" s="551" customFormat="1" ht="15.75">
      <c r="A8" s="1"/>
      <c r="B8" s="1"/>
      <c r="C8" s="1"/>
      <c r="D8" s="1"/>
      <c r="E8" s="1"/>
      <c r="F8" s="1"/>
      <c r="G8" s="1"/>
      <c r="H8" s="1"/>
      <c r="I8" s="1"/>
      <c r="J8" s="1"/>
      <c r="K8" s="1"/>
      <c r="L8" s="1"/>
      <c r="M8" s="1"/>
      <c r="N8" s="1"/>
      <c r="O8" s="1"/>
      <c r="P8" s="1"/>
      <c r="Q8" s="1"/>
      <c r="R8" s="1"/>
      <c r="S8"/>
      <c r="T8"/>
      <c r="U8"/>
    </row>
    <row r="9" spans="1:21" s="551" customFormat="1" ht="15.75">
      <c r="A9" s="1020" t="s">
        <v>451</v>
      </c>
      <c r="B9" s="1020"/>
      <c r="C9" s="1020"/>
      <c r="D9" s="1020"/>
      <c r="E9" s="1020"/>
      <c r="F9" s="1020"/>
      <c r="G9" s="1020"/>
      <c r="H9" s="1020"/>
      <c r="I9" s="1020"/>
      <c r="J9" s="1020"/>
      <c r="K9" s="1020"/>
      <c r="L9" s="1020"/>
      <c r="M9" s="1020"/>
      <c r="N9" s="1"/>
      <c r="O9" s="1"/>
      <c r="P9" s="1"/>
      <c r="Q9" s="1"/>
      <c r="R9" s="1"/>
      <c r="S9"/>
      <c r="T9"/>
      <c r="U9"/>
    </row>
    <row r="10" spans="1:21" s="551" customFormat="1" ht="15.75" customHeight="1">
      <c r="A10" s="1065" t="s">
        <v>29</v>
      </c>
      <c r="B10" s="1065" t="s">
        <v>452</v>
      </c>
      <c r="C10" s="1065" t="s">
        <v>19</v>
      </c>
      <c r="D10" s="972" t="s">
        <v>18</v>
      </c>
      <c r="E10" s="1065" t="s">
        <v>453</v>
      </c>
      <c r="F10" s="1021" t="s">
        <v>21</v>
      </c>
      <c r="G10" s="1023"/>
      <c r="H10" s="1021" t="s">
        <v>454</v>
      </c>
      <c r="I10" s="1022"/>
      <c r="J10" s="1022"/>
      <c r="K10" s="1022"/>
      <c r="L10" s="1022"/>
      <c r="M10" s="1023"/>
      <c r="N10" s="991" t="s">
        <v>24</v>
      </c>
      <c r="O10" s="991"/>
      <c r="P10" s="991"/>
      <c r="Q10" s="991" t="s">
        <v>959</v>
      </c>
      <c r="R10" s="991" t="s">
        <v>1624</v>
      </c>
      <c r="S10"/>
      <c r="T10"/>
      <c r="U10"/>
    </row>
    <row r="11" spans="1:21" s="551" customFormat="1" ht="38.25" customHeight="1">
      <c r="A11" s="1067"/>
      <c r="B11" s="1067"/>
      <c r="C11" s="1067"/>
      <c r="D11" s="951"/>
      <c r="E11" s="1067"/>
      <c r="F11" s="533" t="s">
        <v>39</v>
      </c>
      <c r="G11" s="533" t="s">
        <v>40</v>
      </c>
      <c r="H11" s="533">
        <v>2025</v>
      </c>
      <c r="I11" s="533">
        <v>2026</v>
      </c>
      <c r="J11" s="533">
        <v>2027</v>
      </c>
      <c r="K11" s="533">
        <v>2028</v>
      </c>
      <c r="L11" s="533">
        <v>2029</v>
      </c>
      <c r="M11" s="533">
        <v>2030</v>
      </c>
      <c r="N11" s="991"/>
      <c r="O11" s="991"/>
      <c r="P11" s="991"/>
      <c r="Q11" s="991"/>
      <c r="R11" s="991"/>
      <c r="S11"/>
      <c r="T11"/>
      <c r="U11"/>
    </row>
    <row r="12" spans="1:21" s="551" customFormat="1" ht="15.75">
      <c r="A12" s="535">
        <v>1</v>
      </c>
      <c r="B12" s="533">
        <v>2</v>
      </c>
      <c r="C12" s="533">
        <v>3</v>
      </c>
      <c r="D12" s="534">
        <v>4</v>
      </c>
      <c r="E12" s="533">
        <v>5</v>
      </c>
      <c r="F12" s="533">
        <v>6</v>
      </c>
      <c r="G12" s="533">
        <v>7</v>
      </c>
      <c r="H12" s="533">
        <v>8</v>
      </c>
      <c r="I12" s="533">
        <v>9</v>
      </c>
      <c r="J12" s="533">
        <v>10</v>
      </c>
      <c r="K12" s="533">
        <v>11</v>
      </c>
      <c r="L12" s="533">
        <v>12</v>
      </c>
      <c r="M12" s="533">
        <v>13</v>
      </c>
      <c r="N12" s="1021">
        <v>14</v>
      </c>
      <c r="O12" s="1022"/>
      <c r="P12" s="1023"/>
      <c r="Q12" s="533">
        <v>15</v>
      </c>
      <c r="R12" s="533">
        <v>16</v>
      </c>
      <c r="S12"/>
      <c r="T12"/>
      <c r="U12"/>
    </row>
    <row r="13" spans="1:21" s="551" customFormat="1" ht="15.75" customHeight="1">
      <c r="A13" s="177" t="s">
        <v>56</v>
      </c>
      <c r="B13" s="1199" t="s">
        <v>960</v>
      </c>
      <c r="C13" s="1200"/>
      <c r="D13" s="1200"/>
      <c r="E13" s="1200"/>
      <c r="F13" s="1200"/>
      <c r="G13" s="1200"/>
      <c r="H13" s="1200"/>
      <c r="I13" s="1200"/>
      <c r="J13" s="1200"/>
      <c r="K13" s="1200"/>
      <c r="L13" s="1200"/>
      <c r="M13" s="1200"/>
      <c r="N13" s="1200"/>
      <c r="O13" s="1200"/>
      <c r="P13" s="1200"/>
      <c r="Q13" s="1200"/>
      <c r="R13" s="1200"/>
      <c r="S13"/>
      <c r="T13"/>
      <c r="U13"/>
    </row>
    <row r="14" spans="1:21" s="551" customFormat="1" ht="78.75" customHeight="1">
      <c r="A14" s="552" t="s">
        <v>58</v>
      </c>
      <c r="B14" s="553" t="s">
        <v>1724</v>
      </c>
      <c r="C14" s="147" t="s">
        <v>486</v>
      </c>
      <c r="D14" s="147" t="s">
        <v>550</v>
      </c>
      <c r="E14" s="534" t="s">
        <v>635</v>
      </c>
      <c r="F14" s="540">
        <v>75</v>
      </c>
      <c r="G14" s="542">
        <v>2023</v>
      </c>
      <c r="H14" s="541">
        <v>552</v>
      </c>
      <c r="I14" s="541" t="s">
        <v>423</v>
      </c>
      <c r="J14" s="541" t="s">
        <v>423</v>
      </c>
      <c r="K14" s="541" t="s">
        <v>423</v>
      </c>
      <c r="L14" s="541" t="s">
        <v>423</v>
      </c>
      <c r="M14" s="541" t="s">
        <v>423</v>
      </c>
      <c r="N14" s="955" t="s">
        <v>482</v>
      </c>
      <c r="O14" s="1006"/>
      <c r="P14" s="956"/>
      <c r="Q14" s="534" t="s">
        <v>423</v>
      </c>
      <c r="R14" s="534" t="s">
        <v>68</v>
      </c>
      <c r="S14" s="554" t="s">
        <v>1727</v>
      </c>
      <c r="T14"/>
      <c r="U14"/>
    </row>
    <row r="15" spans="1:21" s="551" customFormat="1" ht="78.75" customHeight="1">
      <c r="A15" s="541" t="s">
        <v>73</v>
      </c>
      <c r="B15" s="143" t="s">
        <v>963</v>
      </c>
      <c r="C15" s="147" t="s">
        <v>486</v>
      </c>
      <c r="D15" s="147" t="s">
        <v>550</v>
      </c>
      <c r="E15" s="534" t="s">
        <v>635</v>
      </c>
      <c r="F15" s="540">
        <v>41</v>
      </c>
      <c r="G15" s="542">
        <v>2023</v>
      </c>
      <c r="H15" s="541">
        <v>42</v>
      </c>
      <c r="I15" s="541">
        <v>43</v>
      </c>
      <c r="J15" s="541">
        <v>44</v>
      </c>
      <c r="K15" s="541">
        <v>45</v>
      </c>
      <c r="L15" s="541">
        <v>46</v>
      </c>
      <c r="M15" s="541">
        <v>47</v>
      </c>
      <c r="N15" s="955" t="s">
        <v>482</v>
      </c>
      <c r="O15" s="1006"/>
      <c r="P15" s="956"/>
      <c r="Q15" s="534" t="s">
        <v>423</v>
      </c>
      <c r="R15" s="534" t="s">
        <v>68</v>
      </c>
      <c r="S15" s="471" t="s">
        <v>1728</v>
      </c>
      <c r="T15"/>
      <c r="U15"/>
    </row>
    <row r="16" spans="1:21" s="551" customFormat="1" ht="31.5">
      <c r="A16" s="541" t="s">
        <v>135</v>
      </c>
      <c r="B16" s="143" t="s">
        <v>964</v>
      </c>
      <c r="C16" s="147" t="s">
        <v>486</v>
      </c>
      <c r="D16" s="147" t="s">
        <v>550</v>
      </c>
      <c r="E16" s="534" t="s">
        <v>635</v>
      </c>
      <c r="F16" s="540">
        <v>0</v>
      </c>
      <c r="G16" s="542">
        <v>2023</v>
      </c>
      <c r="H16" s="541">
        <v>4</v>
      </c>
      <c r="I16" s="541" t="s">
        <v>423</v>
      </c>
      <c r="J16" s="541" t="s">
        <v>423</v>
      </c>
      <c r="K16" s="541" t="s">
        <v>423</v>
      </c>
      <c r="L16" s="541" t="s">
        <v>423</v>
      </c>
      <c r="M16" s="541" t="s">
        <v>423</v>
      </c>
      <c r="N16" s="955" t="s">
        <v>482</v>
      </c>
      <c r="O16" s="1006"/>
      <c r="P16" s="956"/>
      <c r="Q16" s="534" t="s">
        <v>423</v>
      </c>
      <c r="R16" s="534" t="s">
        <v>68</v>
      </c>
      <c r="S16" s="471"/>
      <c r="T16"/>
      <c r="U16"/>
    </row>
    <row r="17" spans="1:21" s="551" customFormat="1" ht="15.75" customHeight="1">
      <c r="A17" s="1090" t="s">
        <v>629</v>
      </c>
      <c r="B17" s="1090"/>
      <c r="C17" s="1090"/>
      <c r="D17" s="1090"/>
      <c r="E17" s="1090"/>
      <c r="F17" s="1090"/>
      <c r="G17" s="1090"/>
      <c r="H17" s="1090"/>
      <c r="I17" s="1090"/>
      <c r="J17" s="1090"/>
      <c r="K17" s="1090"/>
      <c r="L17" s="1090"/>
      <c r="M17" s="1090"/>
      <c r="N17" s="1090"/>
      <c r="O17" s="1090"/>
      <c r="P17" s="1090"/>
      <c r="Q17" s="1090"/>
      <c r="R17" s="1090"/>
      <c r="S17"/>
      <c r="T17"/>
      <c r="U17"/>
    </row>
    <row r="18" spans="1:21" s="551" customFormat="1" ht="15.75">
      <c r="A18" s="1065" t="s">
        <v>29</v>
      </c>
      <c r="B18" s="1065" t="s">
        <v>421</v>
      </c>
      <c r="C18" s="1065" t="s">
        <v>18</v>
      </c>
      <c r="D18" s="533" t="s">
        <v>458</v>
      </c>
      <c r="E18" s="998" t="s">
        <v>427</v>
      </c>
      <c r="F18" s="998"/>
      <c r="G18" s="998"/>
      <c r="H18" s="998"/>
      <c r="I18" s="998"/>
      <c r="J18" s="998"/>
      <c r="K18" s="998"/>
      <c r="L18" s="998"/>
      <c r="M18" s="998"/>
      <c r="N18" s="998"/>
      <c r="O18" s="998"/>
      <c r="P18" s="987" t="s">
        <v>459</v>
      </c>
      <c r="Q18" s="987"/>
      <c r="R18" s="987"/>
      <c r="S18"/>
      <c r="T18"/>
      <c r="U18"/>
    </row>
    <row r="19" spans="1:21" s="551" customFormat="1" ht="15.75">
      <c r="A19" s="1067"/>
      <c r="B19" s="1067"/>
      <c r="C19" s="1067"/>
      <c r="D19" s="533" t="s">
        <v>460</v>
      </c>
      <c r="E19" s="533" t="s">
        <v>43</v>
      </c>
      <c r="F19" s="533" t="s">
        <v>44</v>
      </c>
      <c r="G19" s="533" t="s">
        <v>45</v>
      </c>
      <c r="H19" s="533" t="s">
        <v>46</v>
      </c>
      <c r="I19" s="533" t="s">
        <v>47</v>
      </c>
      <c r="J19" s="533" t="s">
        <v>48</v>
      </c>
      <c r="K19" s="533" t="s">
        <v>49</v>
      </c>
      <c r="L19" s="533" t="s">
        <v>50</v>
      </c>
      <c r="M19" s="533" t="s">
        <v>51</v>
      </c>
      <c r="N19" s="533" t="s">
        <v>52</v>
      </c>
      <c r="O19" s="533" t="s">
        <v>53</v>
      </c>
      <c r="P19" s="987"/>
      <c r="Q19" s="987"/>
      <c r="R19" s="987"/>
      <c r="S19"/>
      <c r="T19"/>
      <c r="U19"/>
    </row>
    <row r="20" spans="1:21" s="551" customFormat="1" ht="15.75" customHeight="1">
      <c r="A20" s="533">
        <v>1</v>
      </c>
      <c r="B20" s="533">
        <v>2</v>
      </c>
      <c r="C20" s="533">
        <v>3</v>
      </c>
      <c r="D20" s="533">
        <v>4</v>
      </c>
      <c r="E20" s="533">
        <v>5</v>
      </c>
      <c r="F20" s="533">
        <v>6</v>
      </c>
      <c r="G20" s="533">
        <v>7</v>
      </c>
      <c r="H20" s="533">
        <v>8</v>
      </c>
      <c r="I20" s="533">
        <v>9</v>
      </c>
      <c r="J20" s="533">
        <v>10</v>
      </c>
      <c r="K20" s="533">
        <v>11</v>
      </c>
      <c r="L20" s="533">
        <v>12</v>
      </c>
      <c r="M20" s="533">
        <v>13</v>
      </c>
      <c r="N20" s="533">
        <v>14</v>
      </c>
      <c r="O20" s="533">
        <v>15</v>
      </c>
      <c r="P20" s="991">
        <v>16</v>
      </c>
      <c r="Q20" s="991"/>
      <c r="R20" s="991"/>
      <c r="S20"/>
      <c r="T20"/>
      <c r="U20"/>
    </row>
    <row r="21" spans="1:21" s="551" customFormat="1" ht="15.75">
      <c r="A21" s="539">
        <v>1</v>
      </c>
      <c r="B21" s="1120" t="str">
        <f>B13</f>
        <v>Задача комплекса процессных мероприятий «Обновление материльно-технической базы и улучшение технического состояния зданий (объектов) медицинских учрежденией»</v>
      </c>
      <c r="C21" s="1120"/>
      <c r="D21" s="1120"/>
      <c r="E21" s="1120"/>
      <c r="F21" s="1120"/>
      <c r="G21" s="1120"/>
      <c r="H21" s="1120"/>
      <c r="I21" s="1120"/>
      <c r="J21" s="1120"/>
      <c r="K21" s="1120"/>
      <c r="L21" s="1120"/>
      <c r="M21" s="1120"/>
      <c r="N21" s="1120"/>
      <c r="O21" s="1120"/>
      <c r="P21" s="1120"/>
      <c r="Q21" s="1120"/>
      <c r="R21" s="1120"/>
      <c r="S21"/>
      <c r="T21"/>
      <c r="U21"/>
    </row>
    <row r="22" spans="1:21" s="551" customFormat="1" ht="54.75" customHeight="1">
      <c r="A22" s="555" t="s">
        <v>58</v>
      </c>
      <c r="B22" s="555" t="s">
        <v>1724</v>
      </c>
      <c r="C22" s="534" t="str">
        <f t="shared" ref="C22:D22" si="0">D14</f>
        <v>КПМ</v>
      </c>
      <c r="D22" s="534" t="str">
        <f t="shared" si="0"/>
        <v>Единица</v>
      </c>
      <c r="E22" s="534" t="s">
        <v>423</v>
      </c>
      <c r="F22" s="534" t="s">
        <v>423</v>
      </c>
      <c r="G22" s="534">
        <v>0</v>
      </c>
      <c r="H22" s="534" t="s">
        <v>423</v>
      </c>
      <c r="I22" s="534" t="s">
        <v>423</v>
      </c>
      <c r="J22" s="534">
        <v>0</v>
      </c>
      <c r="K22" s="534" t="s">
        <v>423</v>
      </c>
      <c r="L22" s="534" t="s">
        <v>423</v>
      </c>
      <c r="M22" s="534">
        <v>0</v>
      </c>
      <c r="N22" s="534" t="s">
        <v>423</v>
      </c>
      <c r="O22" s="534" t="s">
        <v>423</v>
      </c>
      <c r="P22" s="1198">
        <f>H14</f>
        <v>552</v>
      </c>
      <c r="Q22" s="1198"/>
      <c r="R22" s="1198"/>
      <c r="S22" s="554" t="s">
        <v>1727</v>
      </c>
      <c r="T22"/>
      <c r="U22"/>
    </row>
    <row r="23" spans="1:21" s="551" customFormat="1" ht="54" customHeight="1">
      <c r="A23" s="541" t="s">
        <v>73</v>
      </c>
      <c r="B23" s="143" t="s">
        <v>963</v>
      </c>
      <c r="C23" s="534" t="str">
        <f>D14</f>
        <v>КПМ</v>
      </c>
      <c r="D23" s="534" t="str">
        <f>E14</f>
        <v>Единица</v>
      </c>
      <c r="E23" s="534" t="s">
        <v>423</v>
      </c>
      <c r="F23" s="534" t="s">
        <v>423</v>
      </c>
      <c r="G23" s="534">
        <v>0</v>
      </c>
      <c r="H23" s="534" t="s">
        <v>423</v>
      </c>
      <c r="I23" s="534" t="s">
        <v>423</v>
      </c>
      <c r="J23" s="534">
        <v>0</v>
      </c>
      <c r="K23" s="534" t="s">
        <v>423</v>
      </c>
      <c r="L23" s="534" t="s">
        <v>423</v>
      </c>
      <c r="M23" s="534">
        <v>0</v>
      </c>
      <c r="N23" s="534" t="s">
        <v>423</v>
      </c>
      <c r="O23" s="534" t="s">
        <v>423</v>
      </c>
      <c r="P23" s="1198">
        <f>H15</f>
        <v>42</v>
      </c>
      <c r="Q23" s="1198"/>
      <c r="R23" s="1198"/>
      <c r="S23" s="554"/>
      <c r="T23"/>
      <c r="U23"/>
    </row>
    <row r="24" spans="1:21" s="551" customFormat="1" ht="46.5" customHeight="1">
      <c r="A24" s="536" t="s">
        <v>135</v>
      </c>
      <c r="B24" s="143" t="s">
        <v>964</v>
      </c>
      <c r="C24" s="534" t="str">
        <f>D15</f>
        <v>КПМ</v>
      </c>
      <c r="D24" s="534" t="str">
        <f>E15</f>
        <v>Единица</v>
      </c>
      <c r="E24" s="534" t="s">
        <v>423</v>
      </c>
      <c r="F24" s="534" t="s">
        <v>423</v>
      </c>
      <c r="G24" s="534">
        <v>0</v>
      </c>
      <c r="H24" s="534" t="s">
        <v>423</v>
      </c>
      <c r="I24" s="534" t="s">
        <v>423</v>
      </c>
      <c r="J24" s="534">
        <v>0</v>
      </c>
      <c r="K24" s="534" t="s">
        <v>423</v>
      </c>
      <c r="L24" s="534" t="s">
        <v>423</v>
      </c>
      <c r="M24" s="534">
        <v>0</v>
      </c>
      <c r="N24" s="534" t="s">
        <v>423</v>
      </c>
      <c r="O24" s="534" t="s">
        <v>423</v>
      </c>
      <c r="P24" s="1198">
        <f>H16</f>
        <v>4</v>
      </c>
      <c r="Q24" s="1198"/>
      <c r="R24" s="1198"/>
      <c r="S24"/>
      <c r="T24"/>
      <c r="U24"/>
    </row>
    <row r="25" spans="1:21" s="551" customFormat="1" ht="15.75">
      <c r="A25" s="1090" t="s">
        <v>630</v>
      </c>
      <c r="B25" s="1020"/>
      <c r="C25" s="1020"/>
      <c r="D25" s="1020"/>
      <c r="E25" s="1020"/>
      <c r="F25" s="1020"/>
      <c r="G25" s="1020"/>
      <c r="H25" s="1020"/>
      <c r="I25" s="1020"/>
      <c r="J25" s="1020"/>
      <c r="K25" s="1020"/>
      <c r="L25" s="1020"/>
      <c r="M25" s="268"/>
      <c r="N25" s="1"/>
      <c r="O25" s="1"/>
      <c r="P25" s="1"/>
      <c r="Q25" s="1"/>
      <c r="R25" s="1"/>
      <c r="S25"/>
      <c r="T25"/>
      <c r="U25"/>
    </row>
    <row r="26" spans="1:21" s="551" customFormat="1" ht="15.75">
      <c r="A26" s="1065" t="s">
        <v>29</v>
      </c>
      <c r="B26" s="1065" t="s">
        <v>461</v>
      </c>
      <c r="C26" s="972" t="s">
        <v>462</v>
      </c>
      <c r="D26" s="1065" t="s">
        <v>463</v>
      </c>
      <c r="E26" s="1118" t="s">
        <v>21</v>
      </c>
      <c r="F26" s="1119"/>
      <c r="G26" s="1118" t="s">
        <v>464</v>
      </c>
      <c r="H26" s="1209"/>
      <c r="I26" s="1209"/>
      <c r="J26" s="1209"/>
      <c r="K26" s="1209"/>
      <c r="L26" s="1119"/>
      <c r="M26" s="1"/>
      <c r="N26" s="1"/>
      <c r="O26" s="1"/>
      <c r="P26" s="1"/>
      <c r="Q26" s="1"/>
      <c r="R26" s="1"/>
      <c r="S26"/>
      <c r="T26"/>
      <c r="U26"/>
    </row>
    <row r="27" spans="1:21" s="551" customFormat="1" ht="15.75">
      <c r="A27" s="1066"/>
      <c r="B27" s="1066"/>
      <c r="C27" s="973"/>
      <c r="D27" s="1066"/>
      <c r="E27" s="1207"/>
      <c r="F27" s="1208"/>
      <c r="G27" s="1207"/>
      <c r="H27" s="1210"/>
      <c r="I27" s="1210"/>
      <c r="J27" s="1210"/>
      <c r="K27" s="1210"/>
      <c r="L27" s="1208"/>
      <c r="M27" s="1"/>
      <c r="N27" s="1"/>
      <c r="O27" s="1"/>
      <c r="P27" s="1"/>
      <c r="Q27" s="1"/>
      <c r="R27" s="1"/>
      <c r="S27"/>
      <c r="T27"/>
      <c r="U27"/>
    </row>
    <row r="28" spans="1:21" s="551" customFormat="1" ht="15.75" customHeight="1">
      <c r="A28" s="1067"/>
      <c r="B28" s="1067"/>
      <c r="C28" s="951"/>
      <c r="D28" s="1067"/>
      <c r="E28" s="534" t="s">
        <v>39</v>
      </c>
      <c r="F28" s="534" t="s">
        <v>40</v>
      </c>
      <c r="G28" s="533">
        <v>2025</v>
      </c>
      <c r="H28" s="533">
        <v>2026</v>
      </c>
      <c r="I28" s="533">
        <v>2027</v>
      </c>
      <c r="J28" s="533">
        <v>2028</v>
      </c>
      <c r="K28" s="533">
        <v>2029</v>
      </c>
      <c r="L28" s="533">
        <v>2030</v>
      </c>
      <c r="M28" s="1"/>
      <c r="N28" s="1"/>
      <c r="O28" s="1"/>
      <c r="P28" s="1"/>
      <c r="Q28" s="1"/>
      <c r="R28" s="1"/>
      <c r="S28"/>
      <c r="T28"/>
      <c r="U28"/>
    </row>
    <row r="29" spans="1:21" s="551" customFormat="1" ht="15.75">
      <c r="A29" s="533">
        <v>1</v>
      </c>
      <c r="B29" s="533">
        <v>2</v>
      </c>
      <c r="C29" s="531">
        <v>3</v>
      </c>
      <c r="D29" s="537">
        <v>4</v>
      </c>
      <c r="E29" s="534">
        <v>5</v>
      </c>
      <c r="F29" s="534">
        <v>6</v>
      </c>
      <c r="G29" s="533">
        <v>7</v>
      </c>
      <c r="H29" s="533">
        <v>8</v>
      </c>
      <c r="I29" s="533">
        <v>9</v>
      </c>
      <c r="J29" s="533">
        <v>10</v>
      </c>
      <c r="K29" s="533">
        <v>11</v>
      </c>
      <c r="L29" s="533">
        <v>12</v>
      </c>
      <c r="M29" s="1"/>
      <c r="N29" s="1"/>
      <c r="O29" s="1"/>
      <c r="P29" s="1"/>
      <c r="Q29" s="1"/>
      <c r="R29" s="1"/>
      <c r="S29"/>
      <c r="T29"/>
      <c r="U29"/>
    </row>
    <row r="30" spans="1:21" s="551" customFormat="1" ht="27" customHeight="1">
      <c r="A30" s="539" t="s">
        <v>56</v>
      </c>
      <c r="B30" s="1003" t="str">
        <f>B21</f>
        <v>Задача комплекса процессных мероприятий «Обновление материльно-технической базы и улучшение технического состояния зданий (объектов) медицинских учрежденией»</v>
      </c>
      <c r="C30" s="1004"/>
      <c r="D30" s="1004"/>
      <c r="E30" s="1004"/>
      <c r="F30" s="1004"/>
      <c r="G30" s="1004"/>
      <c r="H30" s="1004"/>
      <c r="I30" s="1004"/>
      <c r="J30" s="1004"/>
      <c r="K30" s="1004"/>
      <c r="L30" s="1005"/>
      <c r="M30" s="1"/>
      <c r="N30" s="1"/>
      <c r="O30" s="1"/>
      <c r="P30" s="1"/>
      <c r="Q30" s="1"/>
      <c r="R30" s="1"/>
      <c r="S30"/>
      <c r="T30"/>
      <c r="U30"/>
    </row>
    <row r="31" spans="1:21" s="551" customFormat="1" ht="66" customHeight="1">
      <c r="A31" s="164" t="s">
        <v>56</v>
      </c>
      <c r="B31" s="165" t="s">
        <v>1729</v>
      </c>
      <c r="C31" s="166" t="s">
        <v>567</v>
      </c>
      <c r="D31" s="166" t="s">
        <v>1779</v>
      </c>
      <c r="E31" s="168">
        <v>1</v>
      </c>
      <c r="F31" s="166">
        <v>2023</v>
      </c>
      <c r="G31" s="168">
        <v>1</v>
      </c>
      <c r="H31" s="166" t="s">
        <v>423</v>
      </c>
      <c r="I31" s="166" t="s">
        <v>423</v>
      </c>
      <c r="J31" s="166" t="s">
        <v>423</v>
      </c>
      <c r="K31" s="166" t="s">
        <v>423</v>
      </c>
      <c r="L31" s="166" t="s">
        <v>423</v>
      </c>
      <c r="M31" s="176" t="s">
        <v>1730</v>
      </c>
      <c r="N31" s="556" t="s">
        <v>1731</v>
      </c>
      <c r="O31" s="1"/>
      <c r="P31" s="1"/>
      <c r="Q31" s="1"/>
      <c r="R31" s="1"/>
      <c r="S31"/>
      <c r="T31"/>
      <c r="U31"/>
    </row>
    <row r="32" spans="1:21" s="551" customFormat="1" ht="15.75" customHeight="1">
      <c r="A32" s="533" t="s">
        <v>58</v>
      </c>
      <c r="B32" s="1032" t="s">
        <v>1732</v>
      </c>
      <c r="C32" s="1033"/>
      <c r="D32" s="1033"/>
      <c r="E32" s="1033"/>
      <c r="F32" s="1033"/>
      <c r="G32" s="1033"/>
      <c r="H32" s="1033"/>
      <c r="I32" s="1033"/>
      <c r="J32" s="1033"/>
      <c r="K32" s="1033"/>
      <c r="L32" s="1034"/>
      <c r="M32" s="1"/>
      <c r="N32" s="1"/>
      <c r="O32" s="1"/>
      <c r="P32" s="1"/>
      <c r="Q32" s="1"/>
      <c r="R32" s="1"/>
      <c r="S32"/>
      <c r="T32"/>
      <c r="U32"/>
    </row>
    <row r="33" spans="1:21" s="551" customFormat="1" ht="135.75" customHeight="1">
      <c r="A33" s="164" t="s">
        <v>256</v>
      </c>
      <c r="B33" s="165" t="s">
        <v>1349</v>
      </c>
      <c r="C33" s="166" t="s">
        <v>567</v>
      </c>
      <c r="D33" s="166" t="s">
        <v>1779</v>
      </c>
      <c r="E33" s="166">
        <v>0</v>
      </c>
      <c r="F33" s="166">
        <v>2023</v>
      </c>
      <c r="G33" s="166">
        <v>1</v>
      </c>
      <c r="H33" s="166">
        <v>1</v>
      </c>
      <c r="I33" s="166">
        <v>1</v>
      </c>
      <c r="J33" s="166">
        <v>1</v>
      </c>
      <c r="K33" s="166">
        <v>1</v>
      </c>
      <c r="L33" s="166">
        <v>1</v>
      </c>
      <c r="M33" s="297" t="s">
        <v>1112</v>
      </c>
      <c r="N33" s="1"/>
      <c r="O33" s="1"/>
      <c r="P33" s="1"/>
      <c r="Q33" s="1"/>
      <c r="R33" s="1"/>
      <c r="S33"/>
      <c r="T33"/>
      <c r="U33"/>
    </row>
    <row r="34" spans="1:21" s="551" customFormat="1" ht="15.75" customHeight="1">
      <c r="A34" s="533" t="s">
        <v>258</v>
      </c>
      <c r="B34" s="1032" t="s">
        <v>962</v>
      </c>
      <c r="C34" s="1033"/>
      <c r="D34" s="1033"/>
      <c r="E34" s="1033"/>
      <c r="F34" s="1033"/>
      <c r="G34" s="1033"/>
      <c r="H34" s="1033"/>
      <c r="I34" s="1033"/>
      <c r="J34" s="1033"/>
      <c r="K34" s="1033"/>
      <c r="L34" s="1034"/>
      <c r="M34" s="1"/>
      <c r="N34" s="1"/>
      <c r="O34" s="1"/>
      <c r="P34" s="1"/>
      <c r="Q34" s="1"/>
      <c r="R34" s="1"/>
      <c r="S34"/>
      <c r="T34"/>
      <c r="U34"/>
    </row>
    <row r="35" spans="1:21" s="551" customFormat="1" ht="47.25">
      <c r="A35" s="164" t="s">
        <v>313</v>
      </c>
      <c r="B35" s="165" t="s">
        <v>1348</v>
      </c>
      <c r="C35" s="166" t="s">
        <v>567</v>
      </c>
      <c r="D35" s="166" t="s">
        <v>1779</v>
      </c>
      <c r="E35" s="166">
        <v>0</v>
      </c>
      <c r="F35" s="166">
        <v>2023</v>
      </c>
      <c r="G35" s="166">
        <v>1</v>
      </c>
      <c r="H35" s="166" t="s">
        <v>423</v>
      </c>
      <c r="I35" s="166" t="s">
        <v>423</v>
      </c>
      <c r="J35" s="166" t="s">
        <v>423</v>
      </c>
      <c r="K35" s="166" t="s">
        <v>423</v>
      </c>
      <c r="L35" s="166" t="s">
        <v>423</v>
      </c>
      <c r="M35" s="297" t="s">
        <v>1111</v>
      </c>
      <c r="N35" s="124"/>
      <c r="O35" s="1"/>
      <c r="P35" s="1"/>
      <c r="Q35" s="1"/>
      <c r="R35" s="1"/>
      <c r="S35"/>
      <c r="T35"/>
      <c r="U35"/>
    </row>
    <row r="36" spans="1:21" s="551" customFormat="1" ht="15.75" customHeight="1">
      <c r="A36" s="533" t="s">
        <v>315</v>
      </c>
      <c r="B36" s="1032" t="s">
        <v>961</v>
      </c>
      <c r="C36" s="1033"/>
      <c r="D36" s="1033"/>
      <c r="E36" s="1033"/>
      <c r="F36" s="1033"/>
      <c r="G36" s="1033"/>
      <c r="H36" s="1033"/>
      <c r="I36" s="1033"/>
      <c r="J36" s="1033"/>
      <c r="K36" s="1033"/>
      <c r="L36" s="1034"/>
      <c r="M36" s="297"/>
      <c r="N36" s="124"/>
      <c r="O36" s="1"/>
      <c r="P36" s="1"/>
      <c r="Q36" s="1"/>
      <c r="R36" s="1"/>
      <c r="S36"/>
      <c r="T36"/>
      <c r="U36"/>
    </row>
    <row r="37" spans="1:21" s="551" customFormat="1" ht="15.75" customHeight="1">
      <c r="A37" s="1090" t="s">
        <v>1733</v>
      </c>
      <c r="B37" s="1090"/>
      <c r="C37" s="1090"/>
      <c r="D37" s="1090"/>
      <c r="E37" s="1090"/>
      <c r="F37" s="1090"/>
      <c r="G37" s="1090"/>
      <c r="H37" s="1090"/>
      <c r="I37" s="1090"/>
      <c r="J37" s="1090"/>
      <c r="K37" s="1090"/>
      <c r="L37" s="1090"/>
      <c r="M37" s="1"/>
      <c r="N37" s="1"/>
      <c r="O37" s="1"/>
      <c r="P37" s="1"/>
      <c r="Q37" s="1"/>
      <c r="R37" s="1"/>
      <c r="S37"/>
      <c r="T37"/>
      <c r="U37"/>
    </row>
    <row r="38" spans="1:21" s="551" customFormat="1" ht="15.75" customHeight="1">
      <c r="A38" s="1201" t="s">
        <v>465</v>
      </c>
      <c r="B38" s="1202"/>
      <c r="C38" s="1202"/>
      <c r="D38" s="1202"/>
      <c r="E38" s="1203"/>
      <c r="F38" s="988" t="s">
        <v>431</v>
      </c>
      <c r="G38" s="989"/>
      <c r="H38" s="989"/>
      <c r="I38" s="989"/>
      <c r="J38" s="989"/>
      <c r="K38" s="989"/>
      <c r="L38" s="990"/>
      <c r="M38" s="1"/>
      <c r="N38" s="1"/>
      <c r="O38" s="1"/>
      <c r="P38" s="1"/>
      <c r="Q38" s="1"/>
      <c r="R38" s="1"/>
      <c r="S38"/>
      <c r="T38"/>
      <c r="U38"/>
    </row>
    <row r="39" spans="1:21" s="551" customFormat="1" ht="15.75" customHeight="1">
      <c r="A39" s="1204"/>
      <c r="B39" s="1205"/>
      <c r="C39" s="1205"/>
      <c r="D39" s="1205"/>
      <c r="E39" s="1206"/>
      <c r="F39" s="532">
        <v>2025</v>
      </c>
      <c r="G39" s="532">
        <v>2026</v>
      </c>
      <c r="H39" s="532">
        <v>2027</v>
      </c>
      <c r="I39" s="532">
        <v>2028</v>
      </c>
      <c r="J39" s="532">
        <v>2029</v>
      </c>
      <c r="K39" s="532">
        <v>2030</v>
      </c>
      <c r="L39" s="532" t="s">
        <v>34</v>
      </c>
      <c r="M39" s="1"/>
      <c r="N39" s="1"/>
      <c r="O39" s="1"/>
      <c r="P39" s="1"/>
      <c r="Q39" s="1"/>
      <c r="R39" s="1"/>
      <c r="S39"/>
      <c r="T39"/>
      <c r="U39"/>
    </row>
    <row r="40" spans="1:21" s="551" customFormat="1" ht="15.75" customHeight="1">
      <c r="A40" s="1038" t="s">
        <v>466</v>
      </c>
      <c r="B40" s="1015"/>
      <c r="C40" s="1015"/>
      <c r="D40" s="1015"/>
      <c r="E40" s="1039"/>
      <c r="F40" s="112">
        <f>F58+F67+F76</f>
        <v>195990.59</v>
      </c>
      <c r="G40" s="112">
        <f t="shared" ref="G40:K41" si="1">G58+G67+G76</f>
        <v>20000</v>
      </c>
      <c r="H40" s="112">
        <f t="shared" si="1"/>
        <v>20000</v>
      </c>
      <c r="I40" s="112">
        <f t="shared" si="1"/>
        <v>20000</v>
      </c>
      <c r="J40" s="112">
        <f t="shared" si="1"/>
        <v>20000</v>
      </c>
      <c r="K40" s="112">
        <f t="shared" si="1"/>
        <v>20000</v>
      </c>
      <c r="L40" s="112">
        <f>F40+G40+H40+I40+J40+K40</f>
        <v>295990.58999999997</v>
      </c>
      <c r="M40" s="1"/>
      <c r="N40" s="302">
        <v>59569.590380000001</v>
      </c>
      <c r="O40" s="302">
        <v>20000</v>
      </c>
      <c r="P40" s="302">
        <v>20000</v>
      </c>
      <c r="Q40" s="1"/>
      <c r="R40" s="1"/>
      <c r="S40"/>
      <c r="T40"/>
      <c r="U40"/>
    </row>
    <row r="41" spans="1:21" s="551" customFormat="1" ht="15.75" customHeight="1">
      <c r="A41" s="1095" t="s">
        <v>433</v>
      </c>
      <c r="B41" s="1096"/>
      <c r="C41" s="1096"/>
      <c r="D41" s="1096"/>
      <c r="E41" s="1097"/>
      <c r="F41" s="110">
        <f>F59+F68+F77</f>
        <v>195990.59</v>
      </c>
      <c r="G41" s="110">
        <f t="shared" si="1"/>
        <v>20000</v>
      </c>
      <c r="H41" s="110">
        <f t="shared" si="1"/>
        <v>20000</v>
      </c>
      <c r="I41" s="110">
        <f t="shared" si="1"/>
        <v>20000</v>
      </c>
      <c r="J41" s="110">
        <f t="shared" si="1"/>
        <v>20000</v>
      </c>
      <c r="K41" s="110">
        <f t="shared" si="1"/>
        <v>20000</v>
      </c>
      <c r="L41" s="110">
        <f>F41+G41+H41+I41+J41+K41</f>
        <v>295990.58999999997</v>
      </c>
      <c r="M41" s="1"/>
      <c r="N41" s="302"/>
      <c r="O41" s="302"/>
      <c r="P41" s="302"/>
      <c r="Q41" s="1"/>
      <c r="R41" s="1"/>
      <c r="S41"/>
      <c r="T41"/>
      <c r="U41"/>
    </row>
    <row r="42" spans="1:21" s="551" customFormat="1" ht="15.75" customHeight="1">
      <c r="A42" s="1098"/>
      <c r="B42" s="1101" t="s">
        <v>434</v>
      </c>
      <c r="C42" s="1102"/>
      <c r="D42" s="1102"/>
      <c r="E42" s="1103"/>
      <c r="F42" s="110">
        <f>F69+F78</f>
        <v>0</v>
      </c>
      <c r="G42" s="110">
        <f t="shared" ref="G42:K42" si="2">G69+G78</f>
        <v>0</v>
      </c>
      <c r="H42" s="110">
        <f t="shared" si="2"/>
        <v>0</v>
      </c>
      <c r="I42" s="110">
        <f t="shared" si="2"/>
        <v>0</v>
      </c>
      <c r="J42" s="110">
        <f t="shared" si="2"/>
        <v>0</v>
      </c>
      <c r="K42" s="110">
        <f t="shared" si="2"/>
        <v>0</v>
      </c>
      <c r="L42" s="110">
        <f>F42+G42+H42+I42+J42+K42</f>
        <v>0</v>
      </c>
      <c r="M42" s="1"/>
      <c r="N42" s="1"/>
      <c r="O42" s="1"/>
      <c r="P42" s="1"/>
      <c r="Q42" s="1"/>
      <c r="R42" s="1"/>
      <c r="S42"/>
      <c r="T42"/>
      <c r="U42"/>
    </row>
    <row r="43" spans="1:21" s="551" customFormat="1" ht="15.75" customHeight="1">
      <c r="A43" s="1099"/>
      <c r="B43" s="1104" t="s">
        <v>435</v>
      </c>
      <c r="C43" s="1105"/>
      <c r="D43" s="1105"/>
      <c r="E43" s="1106"/>
      <c r="F43" s="110">
        <v>0</v>
      </c>
      <c r="G43" s="110">
        <v>0</v>
      </c>
      <c r="H43" s="110">
        <v>0</v>
      </c>
      <c r="I43" s="110">
        <v>0</v>
      </c>
      <c r="J43" s="110">
        <v>0</v>
      </c>
      <c r="K43" s="110">
        <v>0</v>
      </c>
      <c r="L43" s="110">
        <f t="shared" ref="L43:L48" si="3">F43+G43+H43+I43+J43+K43</f>
        <v>0</v>
      </c>
      <c r="M43" s="1"/>
      <c r="N43" s="1"/>
      <c r="O43" s="1"/>
      <c r="P43" s="1"/>
      <c r="Q43" s="1"/>
      <c r="R43" s="1"/>
      <c r="S43"/>
      <c r="T43"/>
      <c r="U43"/>
    </row>
    <row r="44" spans="1:21" s="551" customFormat="1" ht="15.75" customHeight="1">
      <c r="A44" s="1099"/>
      <c r="B44" s="1095" t="s">
        <v>55</v>
      </c>
      <c r="C44" s="1096"/>
      <c r="D44" s="1096"/>
      <c r="E44" s="1097"/>
      <c r="F44" s="110">
        <v>0</v>
      </c>
      <c r="G44" s="110">
        <v>0</v>
      </c>
      <c r="H44" s="110">
        <v>0</v>
      </c>
      <c r="I44" s="110">
        <v>0</v>
      </c>
      <c r="J44" s="110">
        <v>0</v>
      </c>
      <c r="K44" s="110">
        <v>0</v>
      </c>
      <c r="L44" s="110">
        <f t="shared" si="3"/>
        <v>0</v>
      </c>
      <c r="M44" s="1"/>
      <c r="N44" s="1"/>
      <c r="O44" s="1"/>
      <c r="P44" s="1"/>
      <c r="Q44" s="1"/>
      <c r="R44" s="1"/>
      <c r="S44"/>
      <c r="T44"/>
      <c r="U44"/>
    </row>
    <row r="45" spans="1:21" s="551" customFormat="1" ht="15.75" customHeight="1">
      <c r="A45" s="1100"/>
      <c r="B45" s="1095" t="s">
        <v>467</v>
      </c>
      <c r="C45" s="1096"/>
      <c r="D45" s="1096"/>
      <c r="E45" s="1097"/>
      <c r="F45" s="110">
        <v>0</v>
      </c>
      <c r="G45" s="110">
        <v>0</v>
      </c>
      <c r="H45" s="110">
        <v>0</v>
      </c>
      <c r="I45" s="110">
        <v>0</v>
      </c>
      <c r="J45" s="110">
        <v>0</v>
      </c>
      <c r="K45" s="110">
        <v>0</v>
      </c>
      <c r="L45" s="110">
        <f t="shared" si="3"/>
        <v>0</v>
      </c>
      <c r="M45" s="1"/>
      <c r="N45" s="1"/>
      <c r="O45" s="1"/>
      <c r="P45" s="1"/>
      <c r="Q45" s="1"/>
      <c r="R45" s="1"/>
      <c r="S45"/>
      <c r="T45"/>
      <c r="U45"/>
    </row>
    <row r="46" spans="1:21" s="551" customFormat="1" ht="15.75" customHeight="1">
      <c r="A46" s="1095" t="s">
        <v>437</v>
      </c>
      <c r="B46" s="1096"/>
      <c r="C46" s="1096"/>
      <c r="D46" s="1096"/>
      <c r="E46" s="1097"/>
      <c r="F46" s="110">
        <f>F73+F82</f>
        <v>0</v>
      </c>
      <c r="G46" s="110">
        <f t="shared" ref="G46:K46" si="4">G73+G82</f>
        <v>0</v>
      </c>
      <c r="H46" s="110">
        <f t="shared" si="4"/>
        <v>0</v>
      </c>
      <c r="I46" s="110">
        <f t="shared" si="4"/>
        <v>0</v>
      </c>
      <c r="J46" s="110">
        <f t="shared" si="4"/>
        <v>0</v>
      </c>
      <c r="K46" s="110">
        <f t="shared" si="4"/>
        <v>0</v>
      </c>
      <c r="L46" s="110">
        <f t="shared" si="3"/>
        <v>0</v>
      </c>
      <c r="M46" s="1"/>
      <c r="N46" s="1"/>
      <c r="O46" s="1"/>
      <c r="P46" s="1"/>
      <c r="Q46" s="1"/>
      <c r="R46" s="1"/>
      <c r="S46"/>
      <c r="T46"/>
      <c r="U46"/>
    </row>
    <row r="47" spans="1:21" s="551" customFormat="1" ht="15.75" customHeight="1">
      <c r="A47" s="1095" t="s">
        <v>438</v>
      </c>
      <c r="B47" s="1096"/>
      <c r="C47" s="1096"/>
      <c r="D47" s="1096"/>
      <c r="E47" s="1097"/>
      <c r="F47" s="110">
        <v>0</v>
      </c>
      <c r="G47" s="110">
        <v>0</v>
      </c>
      <c r="H47" s="110">
        <v>0</v>
      </c>
      <c r="I47" s="110">
        <v>0</v>
      </c>
      <c r="J47" s="110">
        <v>0</v>
      </c>
      <c r="K47" s="110">
        <v>0</v>
      </c>
      <c r="L47" s="110">
        <f t="shared" si="3"/>
        <v>0</v>
      </c>
      <c r="M47" s="1"/>
      <c r="N47" s="1"/>
      <c r="O47" s="1"/>
      <c r="P47" s="1"/>
      <c r="Q47" s="1"/>
      <c r="R47" s="1"/>
      <c r="S47"/>
      <c r="T47"/>
      <c r="U47"/>
    </row>
    <row r="48" spans="1:21" s="551" customFormat="1" ht="15.75" customHeight="1">
      <c r="A48" s="1095" t="s">
        <v>439</v>
      </c>
      <c r="B48" s="1096"/>
      <c r="C48" s="1096"/>
      <c r="D48" s="1096"/>
      <c r="E48" s="1097"/>
      <c r="F48" s="110">
        <v>0</v>
      </c>
      <c r="G48" s="110">
        <v>0</v>
      </c>
      <c r="H48" s="110">
        <v>0</v>
      </c>
      <c r="I48" s="110">
        <v>0</v>
      </c>
      <c r="J48" s="110">
        <v>0</v>
      </c>
      <c r="K48" s="110">
        <v>0</v>
      </c>
      <c r="L48" s="110">
        <f t="shared" si="3"/>
        <v>0</v>
      </c>
      <c r="M48" s="1"/>
      <c r="N48" s="1"/>
      <c r="O48" s="1"/>
      <c r="P48" s="1"/>
      <c r="Q48" s="1"/>
      <c r="R48" s="1"/>
      <c r="S48"/>
      <c r="T48"/>
      <c r="U48"/>
    </row>
    <row r="49" spans="1:21" s="551" customFormat="1" ht="15.75" customHeight="1">
      <c r="A49" s="1040" t="s">
        <v>1219</v>
      </c>
      <c r="B49" s="1041"/>
      <c r="C49" s="1041"/>
      <c r="D49" s="1041"/>
      <c r="E49" s="1042"/>
      <c r="F49" s="398">
        <f>F40</f>
        <v>195990.59</v>
      </c>
      <c r="G49" s="398">
        <f t="shared" ref="G49:L50" si="5">G40</f>
        <v>20000</v>
      </c>
      <c r="H49" s="398">
        <f t="shared" si="5"/>
        <v>20000</v>
      </c>
      <c r="I49" s="398">
        <f t="shared" si="5"/>
        <v>20000</v>
      </c>
      <c r="J49" s="398">
        <f t="shared" si="5"/>
        <v>20000</v>
      </c>
      <c r="K49" s="398">
        <f t="shared" si="5"/>
        <v>20000</v>
      </c>
      <c r="L49" s="398">
        <f t="shared" si="5"/>
        <v>295990.58999999997</v>
      </c>
      <c r="M49" s="1"/>
      <c r="N49" s="1"/>
      <c r="O49" s="1"/>
      <c r="P49" s="1"/>
      <c r="Q49" s="1"/>
      <c r="R49" s="1"/>
      <c r="S49"/>
      <c r="T49"/>
      <c r="U49"/>
    </row>
    <row r="50" spans="1:21" s="551" customFormat="1" ht="15.75" customHeight="1">
      <c r="A50" s="1007" t="s">
        <v>433</v>
      </c>
      <c r="B50" s="1007"/>
      <c r="C50" s="1007"/>
      <c r="D50" s="1007"/>
      <c r="E50" s="1007"/>
      <c r="F50" s="113">
        <f>F41</f>
        <v>195990.59</v>
      </c>
      <c r="G50" s="113">
        <f t="shared" si="5"/>
        <v>20000</v>
      </c>
      <c r="H50" s="113">
        <f t="shared" si="5"/>
        <v>20000</v>
      </c>
      <c r="I50" s="113">
        <f t="shared" si="5"/>
        <v>20000</v>
      </c>
      <c r="J50" s="113">
        <f t="shared" si="5"/>
        <v>20000</v>
      </c>
      <c r="K50" s="113">
        <f t="shared" si="5"/>
        <v>20000</v>
      </c>
      <c r="L50" s="113">
        <f t="shared" si="5"/>
        <v>295990.58999999997</v>
      </c>
      <c r="M50" s="1"/>
      <c r="N50" s="1"/>
      <c r="O50" s="1"/>
      <c r="P50" s="1"/>
      <c r="Q50" s="1"/>
      <c r="R50" s="1"/>
      <c r="S50"/>
      <c r="T50"/>
      <c r="U50"/>
    </row>
    <row r="51" spans="1:21" s="551" customFormat="1" ht="15.75" customHeight="1">
      <c r="A51" s="994"/>
      <c r="B51" s="995" t="s">
        <v>434</v>
      </c>
      <c r="C51" s="995"/>
      <c r="D51" s="995"/>
      <c r="E51" s="995"/>
      <c r="F51" s="113">
        <f t="shared" ref="F51:L57" si="6">F42</f>
        <v>0</v>
      </c>
      <c r="G51" s="113">
        <f t="shared" si="6"/>
        <v>0</v>
      </c>
      <c r="H51" s="113">
        <f t="shared" si="6"/>
        <v>0</v>
      </c>
      <c r="I51" s="113">
        <f t="shared" si="6"/>
        <v>0</v>
      </c>
      <c r="J51" s="113">
        <f t="shared" si="6"/>
        <v>0</v>
      </c>
      <c r="K51" s="113">
        <f t="shared" si="6"/>
        <v>0</v>
      </c>
      <c r="L51" s="113">
        <f t="shared" si="6"/>
        <v>0</v>
      </c>
      <c r="M51" s="1"/>
      <c r="N51" s="1"/>
      <c r="O51" s="1"/>
      <c r="P51" s="1"/>
      <c r="Q51" s="1"/>
      <c r="R51" s="1"/>
      <c r="S51"/>
      <c r="T51"/>
      <c r="U51"/>
    </row>
    <row r="52" spans="1:21" s="551" customFormat="1" ht="15.75" customHeight="1">
      <c r="A52" s="994"/>
      <c r="B52" s="1008" t="s">
        <v>435</v>
      </c>
      <c r="C52" s="1008"/>
      <c r="D52" s="1008"/>
      <c r="E52" s="1008"/>
      <c r="F52" s="113">
        <f t="shared" si="6"/>
        <v>0</v>
      </c>
      <c r="G52" s="113">
        <f t="shared" si="6"/>
        <v>0</v>
      </c>
      <c r="H52" s="113">
        <f t="shared" si="6"/>
        <v>0</v>
      </c>
      <c r="I52" s="113">
        <f t="shared" si="6"/>
        <v>0</v>
      </c>
      <c r="J52" s="113">
        <f t="shared" si="6"/>
        <v>0</v>
      </c>
      <c r="K52" s="113">
        <f t="shared" si="6"/>
        <v>0</v>
      </c>
      <c r="L52" s="113">
        <f t="shared" si="6"/>
        <v>0</v>
      </c>
      <c r="M52" s="1"/>
      <c r="N52" s="1"/>
      <c r="O52" s="1"/>
      <c r="P52" s="1"/>
      <c r="Q52" s="1"/>
      <c r="R52" s="1"/>
      <c r="S52"/>
      <c r="T52"/>
      <c r="U52"/>
    </row>
    <row r="53" spans="1:21" s="551" customFormat="1" ht="15.75" customHeight="1">
      <c r="A53" s="994"/>
      <c r="B53" s="1007" t="s">
        <v>55</v>
      </c>
      <c r="C53" s="1007"/>
      <c r="D53" s="1007"/>
      <c r="E53" s="1007"/>
      <c r="F53" s="113">
        <f t="shared" si="6"/>
        <v>0</v>
      </c>
      <c r="G53" s="113">
        <f t="shared" si="6"/>
        <v>0</v>
      </c>
      <c r="H53" s="113">
        <f t="shared" si="6"/>
        <v>0</v>
      </c>
      <c r="I53" s="113">
        <f t="shared" si="6"/>
        <v>0</v>
      </c>
      <c r="J53" s="113">
        <f t="shared" si="6"/>
        <v>0</v>
      </c>
      <c r="K53" s="113">
        <f t="shared" si="6"/>
        <v>0</v>
      </c>
      <c r="L53" s="113">
        <f t="shared" si="6"/>
        <v>0</v>
      </c>
      <c r="M53" s="1"/>
      <c r="N53" s="1"/>
      <c r="O53" s="1"/>
      <c r="P53" s="1"/>
      <c r="Q53" s="1"/>
      <c r="R53" s="1"/>
      <c r="S53"/>
      <c r="T53"/>
      <c r="U53"/>
    </row>
    <row r="54" spans="1:21" s="551" customFormat="1" ht="78" customHeight="1">
      <c r="A54" s="994"/>
      <c r="B54" s="1007" t="s">
        <v>467</v>
      </c>
      <c r="C54" s="1007"/>
      <c r="D54" s="1007"/>
      <c r="E54" s="1007"/>
      <c r="F54" s="113">
        <f t="shared" si="6"/>
        <v>0</v>
      </c>
      <c r="G54" s="113">
        <f t="shared" si="6"/>
        <v>0</v>
      </c>
      <c r="H54" s="113">
        <f t="shared" si="6"/>
        <v>0</v>
      </c>
      <c r="I54" s="113">
        <f t="shared" si="6"/>
        <v>0</v>
      </c>
      <c r="J54" s="113">
        <f t="shared" si="6"/>
        <v>0</v>
      </c>
      <c r="K54" s="113">
        <f t="shared" si="6"/>
        <v>0</v>
      </c>
      <c r="L54" s="113">
        <f t="shared" si="6"/>
        <v>0</v>
      </c>
      <c r="M54" s="1"/>
      <c r="N54" s="1"/>
      <c r="O54" s="1"/>
      <c r="P54" s="1"/>
      <c r="Q54" s="1"/>
      <c r="R54" s="1"/>
      <c r="S54"/>
      <c r="T54"/>
      <c r="U54"/>
    </row>
    <row r="55" spans="1:21" s="551" customFormat="1" ht="15.75" customHeight="1">
      <c r="A55" s="1007" t="s">
        <v>437</v>
      </c>
      <c r="B55" s="1007"/>
      <c r="C55" s="1007"/>
      <c r="D55" s="1007"/>
      <c r="E55" s="1007"/>
      <c r="F55" s="113">
        <f t="shared" si="6"/>
        <v>0</v>
      </c>
      <c r="G55" s="113">
        <f t="shared" si="6"/>
        <v>0</v>
      </c>
      <c r="H55" s="113">
        <f t="shared" si="6"/>
        <v>0</v>
      </c>
      <c r="I55" s="113">
        <f t="shared" si="6"/>
        <v>0</v>
      </c>
      <c r="J55" s="113">
        <f t="shared" si="6"/>
        <v>0</v>
      </c>
      <c r="K55" s="113">
        <f t="shared" si="6"/>
        <v>0</v>
      </c>
      <c r="L55" s="113">
        <f t="shared" si="6"/>
        <v>0</v>
      </c>
      <c r="M55" s="1"/>
      <c r="N55" s="1"/>
      <c r="O55" s="1"/>
      <c r="P55" s="1"/>
      <c r="Q55" s="1"/>
      <c r="R55" s="1"/>
      <c r="S55"/>
      <c r="T55"/>
      <c r="U55"/>
    </row>
    <row r="56" spans="1:21" s="551" customFormat="1" ht="15.75" customHeight="1">
      <c r="A56" s="1007" t="s">
        <v>438</v>
      </c>
      <c r="B56" s="1007"/>
      <c r="C56" s="1007"/>
      <c r="D56" s="1007"/>
      <c r="E56" s="1007"/>
      <c r="F56" s="113">
        <f t="shared" si="6"/>
        <v>0</v>
      </c>
      <c r="G56" s="113">
        <f t="shared" si="6"/>
        <v>0</v>
      </c>
      <c r="H56" s="113">
        <f t="shared" si="6"/>
        <v>0</v>
      </c>
      <c r="I56" s="113">
        <f t="shared" si="6"/>
        <v>0</v>
      </c>
      <c r="J56" s="113">
        <f t="shared" si="6"/>
        <v>0</v>
      </c>
      <c r="K56" s="113">
        <f t="shared" si="6"/>
        <v>0</v>
      </c>
      <c r="L56" s="113">
        <f t="shared" si="6"/>
        <v>0</v>
      </c>
      <c r="M56" s="1"/>
      <c r="N56" s="1"/>
      <c r="O56" s="1"/>
      <c r="P56" s="1"/>
      <c r="Q56" s="1"/>
      <c r="R56" s="1"/>
      <c r="S56"/>
      <c r="T56"/>
      <c r="U56"/>
    </row>
    <row r="57" spans="1:21" s="551" customFormat="1" ht="15.75" customHeight="1">
      <c r="A57" s="1007" t="s">
        <v>439</v>
      </c>
      <c r="B57" s="1007"/>
      <c r="C57" s="1007"/>
      <c r="D57" s="1007"/>
      <c r="E57" s="1007"/>
      <c r="F57" s="113">
        <f t="shared" si="6"/>
        <v>0</v>
      </c>
      <c r="G57" s="113">
        <f t="shared" si="6"/>
        <v>0</v>
      </c>
      <c r="H57" s="113">
        <f t="shared" si="6"/>
        <v>0</v>
      </c>
      <c r="I57" s="113">
        <f t="shared" si="6"/>
        <v>0</v>
      </c>
      <c r="J57" s="113">
        <f t="shared" si="6"/>
        <v>0</v>
      </c>
      <c r="K57" s="113">
        <f t="shared" si="6"/>
        <v>0</v>
      </c>
      <c r="L57" s="113">
        <f t="shared" si="6"/>
        <v>0</v>
      </c>
      <c r="M57" s="1"/>
      <c r="N57" s="1"/>
      <c r="O57" s="1"/>
      <c r="P57" s="1"/>
      <c r="Q57" s="1"/>
      <c r="R57" s="1"/>
      <c r="S57"/>
      <c r="T57"/>
      <c r="U57"/>
    </row>
    <row r="58" spans="1:21" s="551" customFormat="1" ht="15.75" customHeight="1">
      <c r="A58" s="1211" t="s">
        <v>1734</v>
      </c>
      <c r="B58" s="1212"/>
      <c r="C58" s="1212"/>
      <c r="D58" s="1212"/>
      <c r="E58" s="1213"/>
      <c r="F58" s="112">
        <f>F59+F64+F65+F66</f>
        <v>136421</v>
      </c>
      <c r="G58" s="112">
        <f t="shared" ref="G58:K58" si="7">G59+G64+G65+G66</f>
        <v>0</v>
      </c>
      <c r="H58" s="112">
        <f t="shared" si="7"/>
        <v>0</v>
      </c>
      <c r="I58" s="112">
        <f t="shared" si="7"/>
        <v>0</v>
      </c>
      <c r="J58" s="112">
        <f t="shared" si="7"/>
        <v>0</v>
      </c>
      <c r="K58" s="112">
        <f t="shared" si="7"/>
        <v>0</v>
      </c>
      <c r="L58" s="112">
        <f>F58+G58+H58+I58+J58+K58</f>
        <v>136421</v>
      </c>
      <c r="M58" s="297" t="s">
        <v>1730</v>
      </c>
      <c r="N58" s="175" t="s">
        <v>1731</v>
      </c>
      <c r="O58" s="1"/>
      <c r="P58" s="1"/>
      <c r="Q58" s="557"/>
      <c r="R58" s="1"/>
      <c r="S58"/>
      <c r="T58"/>
      <c r="U58"/>
    </row>
    <row r="59" spans="1:21" s="551" customFormat="1" ht="15.75" customHeight="1">
      <c r="A59" s="1095" t="s">
        <v>433</v>
      </c>
      <c r="B59" s="1096"/>
      <c r="C59" s="1096"/>
      <c r="D59" s="1096"/>
      <c r="E59" s="1097"/>
      <c r="F59" s="558">
        <v>136421</v>
      </c>
      <c r="G59" s="110">
        <v>0</v>
      </c>
      <c r="H59" s="110">
        <v>0</v>
      </c>
      <c r="I59" s="110">
        <v>0</v>
      </c>
      <c r="J59" s="110">
        <v>0</v>
      </c>
      <c r="K59" s="110">
        <v>0</v>
      </c>
      <c r="L59" s="110">
        <f>F59+G59+H59+I59+J59+K59</f>
        <v>136421</v>
      </c>
      <c r="M59" s="1"/>
      <c r="N59" s="1"/>
      <c r="O59" s="1"/>
      <c r="P59" s="1"/>
      <c r="Q59" s="1"/>
      <c r="R59" s="1"/>
      <c r="S59"/>
      <c r="T59"/>
      <c r="U59"/>
    </row>
    <row r="60" spans="1:21" s="551" customFormat="1" ht="15.75" customHeight="1">
      <c r="A60" s="1098"/>
      <c r="B60" s="1101" t="s">
        <v>434</v>
      </c>
      <c r="C60" s="1102"/>
      <c r="D60" s="1102"/>
      <c r="E60" s="1103"/>
      <c r="F60" s="110">
        <v>0</v>
      </c>
      <c r="G60" s="110">
        <v>0</v>
      </c>
      <c r="H60" s="110">
        <v>0</v>
      </c>
      <c r="I60" s="110">
        <v>0</v>
      </c>
      <c r="J60" s="110">
        <v>0</v>
      </c>
      <c r="K60" s="110">
        <v>0</v>
      </c>
      <c r="L60" s="110">
        <f>F60+G60+H60+I60+J60+K60</f>
        <v>0</v>
      </c>
      <c r="M60" s="1"/>
      <c r="N60" s="1"/>
      <c r="O60" s="1"/>
      <c r="P60" s="1"/>
      <c r="Q60" s="1"/>
      <c r="R60" s="1"/>
      <c r="S60"/>
      <c r="T60"/>
      <c r="U60"/>
    </row>
    <row r="61" spans="1:21" s="551" customFormat="1" ht="15.75" customHeight="1">
      <c r="A61" s="1099"/>
      <c r="B61" s="1104" t="s">
        <v>435</v>
      </c>
      <c r="C61" s="1105"/>
      <c r="D61" s="1105"/>
      <c r="E61" s="1106"/>
      <c r="F61" s="110">
        <v>0</v>
      </c>
      <c r="G61" s="110">
        <v>0</v>
      </c>
      <c r="H61" s="110">
        <v>0</v>
      </c>
      <c r="I61" s="110">
        <v>0</v>
      </c>
      <c r="J61" s="110">
        <v>0</v>
      </c>
      <c r="K61" s="110">
        <v>0</v>
      </c>
      <c r="L61" s="110">
        <f t="shared" ref="L61:L66" si="8">F61+G61+H61+I61+J61+K61</f>
        <v>0</v>
      </c>
      <c r="M61" s="1"/>
      <c r="N61" s="1"/>
      <c r="O61" s="1"/>
      <c r="P61" s="1"/>
      <c r="Q61" s="1"/>
      <c r="R61" s="1"/>
      <c r="S61"/>
      <c r="T61"/>
      <c r="U61"/>
    </row>
    <row r="62" spans="1:21" s="551" customFormat="1" ht="15.75" customHeight="1">
      <c r="A62" s="1099"/>
      <c r="B62" s="1095" t="s">
        <v>55</v>
      </c>
      <c r="C62" s="1096"/>
      <c r="D62" s="1096"/>
      <c r="E62" s="1097"/>
      <c r="F62" s="110">
        <v>0</v>
      </c>
      <c r="G62" s="110">
        <v>0</v>
      </c>
      <c r="H62" s="110">
        <v>0</v>
      </c>
      <c r="I62" s="110">
        <v>0</v>
      </c>
      <c r="J62" s="110">
        <v>0</v>
      </c>
      <c r="K62" s="110">
        <v>0</v>
      </c>
      <c r="L62" s="110">
        <f t="shared" si="8"/>
        <v>0</v>
      </c>
      <c r="M62" s="1"/>
      <c r="N62" s="1"/>
      <c r="O62" s="1"/>
      <c r="P62" s="1"/>
      <c r="Q62" s="1"/>
      <c r="R62" s="1"/>
      <c r="S62"/>
      <c r="T62"/>
      <c r="U62"/>
    </row>
    <row r="63" spans="1:21" s="551" customFormat="1" ht="65.25" customHeight="1">
      <c r="A63" s="1100"/>
      <c r="B63" s="1095" t="s">
        <v>467</v>
      </c>
      <c r="C63" s="1096"/>
      <c r="D63" s="1096"/>
      <c r="E63" s="1097"/>
      <c r="F63" s="110">
        <v>0</v>
      </c>
      <c r="G63" s="110">
        <v>0</v>
      </c>
      <c r="H63" s="110">
        <v>0</v>
      </c>
      <c r="I63" s="110">
        <v>0</v>
      </c>
      <c r="J63" s="110">
        <v>0</v>
      </c>
      <c r="K63" s="110">
        <v>0</v>
      </c>
      <c r="L63" s="110">
        <f t="shared" si="8"/>
        <v>0</v>
      </c>
      <c r="M63" s="1"/>
      <c r="N63" s="1"/>
      <c r="O63" s="1"/>
      <c r="P63" s="1"/>
      <c r="Q63" s="1"/>
      <c r="R63" s="1"/>
      <c r="S63"/>
      <c r="T63"/>
      <c r="U63"/>
    </row>
    <row r="64" spans="1:21" s="551" customFormat="1" ht="15.75" customHeight="1">
      <c r="A64" s="1095" t="s">
        <v>437</v>
      </c>
      <c r="B64" s="1096"/>
      <c r="C64" s="1096"/>
      <c r="D64" s="1096"/>
      <c r="E64" s="1097"/>
      <c r="F64" s="110">
        <v>0</v>
      </c>
      <c r="G64" s="110">
        <v>0</v>
      </c>
      <c r="H64" s="110">
        <v>0</v>
      </c>
      <c r="I64" s="110">
        <v>0</v>
      </c>
      <c r="J64" s="110">
        <v>0</v>
      </c>
      <c r="K64" s="110">
        <v>0</v>
      </c>
      <c r="L64" s="110">
        <f>F64+G64+H64+I64+J64+K64</f>
        <v>0</v>
      </c>
      <c r="M64" s="1"/>
      <c r="N64" s="1"/>
      <c r="O64" s="1"/>
      <c r="P64" s="1"/>
      <c r="Q64" s="1"/>
      <c r="R64" s="1"/>
      <c r="S64"/>
      <c r="T64"/>
      <c r="U64"/>
    </row>
    <row r="65" spans="1:21" s="551" customFormat="1" ht="15.75" customHeight="1">
      <c r="A65" s="1095" t="s">
        <v>438</v>
      </c>
      <c r="B65" s="1096"/>
      <c r="C65" s="1096"/>
      <c r="D65" s="1096"/>
      <c r="E65" s="1097"/>
      <c r="F65" s="110">
        <v>0</v>
      </c>
      <c r="G65" s="110">
        <v>0</v>
      </c>
      <c r="H65" s="110">
        <v>0</v>
      </c>
      <c r="I65" s="110">
        <v>0</v>
      </c>
      <c r="J65" s="110">
        <v>0</v>
      </c>
      <c r="K65" s="110">
        <v>0</v>
      </c>
      <c r="L65" s="110">
        <f t="shared" si="8"/>
        <v>0</v>
      </c>
      <c r="M65" s="1"/>
      <c r="N65" s="1"/>
      <c r="O65" s="1"/>
      <c r="P65" s="1"/>
      <c r="Q65" s="1"/>
      <c r="R65" s="1"/>
      <c r="S65"/>
      <c r="T65"/>
      <c r="U65"/>
    </row>
    <row r="66" spans="1:21" s="551" customFormat="1" ht="15.75" customHeight="1">
      <c r="A66" s="1095" t="s">
        <v>439</v>
      </c>
      <c r="B66" s="1096"/>
      <c r="C66" s="1096"/>
      <c r="D66" s="1096"/>
      <c r="E66" s="1097"/>
      <c r="F66" s="110">
        <v>0</v>
      </c>
      <c r="G66" s="110">
        <v>0</v>
      </c>
      <c r="H66" s="110">
        <v>0</v>
      </c>
      <c r="I66" s="110">
        <v>0</v>
      </c>
      <c r="J66" s="110">
        <v>0</v>
      </c>
      <c r="K66" s="110">
        <v>0</v>
      </c>
      <c r="L66" s="110">
        <f t="shared" si="8"/>
        <v>0</v>
      </c>
      <c r="M66" s="1"/>
      <c r="N66" s="1"/>
      <c r="O66" s="1"/>
      <c r="P66" s="1"/>
      <c r="Q66" s="1"/>
      <c r="R66" s="1"/>
      <c r="S66"/>
      <c r="T66"/>
      <c r="U66"/>
    </row>
    <row r="67" spans="1:21" s="551" customFormat="1" ht="60" customHeight="1">
      <c r="A67" s="1107" t="s">
        <v>1735</v>
      </c>
      <c r="B67" s="1108"/>
      <c r="C67" s="1108"/>
      <c r="D67" s="1108"/>
      <c r="E67" s="1109"/>
      <c r="F67" s="112">
        <f>F68+F73+F74+F75</f>
        <v>45569.59</v>
      </c>
      <c r="G67" s="112">
        <f t="shared" ref="G67:K67" si="9">G68+G73+G74+G75</f>
        <v>20000</v>
      </c>
      <c r="H67" s="112">
        <f t="shared" si="9"/>
        <v>20000</v>
      </c>
      <c r="I67" s="112">
        <f t="shared" si="9"/>
        <v>20000</v>
      </c>
      <c r="J67" s="112">
        <f t="shared" si="9"/>
        <v>20000</v>
      </c>
      <c r="K67" s="112">
        <f t="shared" si="9"/>
        <v>20000</v>
      </c>
      <c r="L67" s="112">
        <f>F67+G67+H67+I67+J67+K67</f>
        <v>145569.59</v>
      </c>
      <c r="M67" s="297" t="s">
        <v>1112</v>
      </c>
      <c r="N67" s="1"/>
      <c r="O67" s="1"/>
      <c r="P67" s="1"/>
      <c r="Q67" s="1">
        <v>45569.59</v>
      </c>
      <c r="R67" s="1">
        <v>20000</v>
      </c>
      <c r="S67">
        <v>20000</v>
      </c>
      <c r="T67">
        <v>20000</v>
      </c>
      <c r="U67">
        <v>20000</v>
      </c>
    </row>
    <row r="68" spans="1:21" s="551" customFormat="1" ht="15.75" customHeight="1">
      <c r="A68" s="1095" t="s">
        <v>433</v>
      </c>
      <c r="B68" s="1096"/>
      <c r="C68" s="1096"/>
      <c r="D68" s="1096"/>
      <c r="E68" s="1097"/>
      <c r="F68" s="110">
        <v>45569.59</v>
      </c>
      <c r="G68" s="110">
        <v>20000</v>
      </c>
      <c r="H68" s="110">
        <v>20000</v>
      </c>
      <c r="I68" s="110">
        <v>20000</v>
      </c>
      <c r="J68" s="110">
        <v>20000</v>
      </c>
      <c r="K68" s="110">
        <v>20000</v>
      </c>
      <c r="L68" s="110">
        <f>SUM(F68:K68)</f>
        <v>145569.59</v>
      </c>
      <c r="M68" s="124"/>
      <c r="N68" s="1"/>
      <c r="O68" s="1"/>
      <c r="P68" s="1"/>
      <c r="Q68" s="1">
        <v>45569.59</v>
      </c>
      <c r="R68" s="1">
        <v>20000</v>
      </c>
      <c r="S68">
        <v>20000</v>
      </c>
      <c r="T68">
        <v>20000</v>
      </c>
      <c r="U68">
        <v>20000</v>
      </c>
    </row>
    <row r="69" spans="1:21" s="551" customFormat="1" ht="15.75" customHeight="1">
      <c r="A69" s="1098"/>
      <c r="B69" s="1101" t="s">
        <v>434</v>
      </c>
      <c r="C69" s="1102"/>
      <c r="D69" s="1102"/>
      <c r="E69" s="1103"/>
      <c r="F69" s="110">
        <v>0</v>
      </c>
      <c r="G69" s="110">
        <v>0</v>
      </c>
      <c r="H69" s="110">
        <v>0</v>
      </c>
      <c r="I69" s="110">
        <v>0</v>
      </c>
      <c r="J69" s="110">
        <v>0</v>
      </c>
      <c r="K69" s="110">
        <v>0</v>
      </c>
      <c r="L69" s="110">
        <f t="shared" ref="L69:L75" si="10">SUM(F69:K69)</f>
        <v>0</v>
      </c>
      <c r="M69" s="124"/>
      <c r="N69" s="1"/>
      <c r="O69" s="1"/>
      <c r="P69" s="1"/>
      <c r="Q69" s="1">
        <v>0</v>
      </c>
      <c r="R69" s="1">
        <v>0</v>
      </c>
      <c r="S69">
        <v>0</v>
      </c>
      <c r="T69">
        <v>0</v>
      </c>
      <c r="U69">
        <v>0</v>
      </c>
    </row>
    <row r="70" spans="1:21" s="551" customFormat="1" ht="15.75" customHeight="1">
      <c r="A70" s="1099"/>
      <c r="B70" s="1104" t="s">
        <v>435</v>
      </c>
      <c r="C70" s="1105"/>
      <c r="D70" s="1105"/>
      <c r="E70" s="1106"/>
      <c r="F70" s="110">
        <v>0</v>
      </c>
      <c r="G70" s="110">
        <v>0</v>
      </c>
      <c r="H70" s="110">
        <v>0</v>
      </c>
      <c r="I70" s="110">
        <v>0</v>
      </c>
      <c r="J70" s="110">
        <v>0</v>
      </c>
      <c r="K70" s="110">
        <v>0</v>
      </c>
      <c r="L70" s="110">
        <f t="shared" si="10"/>
        <v>0</v>
      </c>
      <c r="M70" s="124"/>
      <c r="N70" s="1"/>
      <c r="O70" s="1"/>
      <c r="P70" s="1"/>
      <c r="Q70" s="1">
        <v>0</v>
      </c>
      <c r="R70" s="1">
        <v>0</v>
      </c>
      <c r="S70">
        <v>0</v>
      </c>
      <c r="T70">
        <v>0</v>
      </c>
      <c r="U70">
        <v>0</v>
      </c>
    </row>
    <row r="71" spans="1:21" s="551" customFormat="1" ht="15.75" customHeight="1">
      <c r="A71" s="1099"/>
      <c r="B71" s="1095" t="s">
        <v>55</v>
      </c>
      <c r="C71" s="1096"/>
      <c r="D71" s="1096"/>
      <c r="E71" s="1097"/>
      <c r="F71" s="110">
        <v>0</v>
      </c>
      <c r="G71" s="110">
        <v>0</v>
      </c>
      <c r="H71" s="110">
        <v>0</v>
      </c>
      <c r="I71" s="110">
        <v>0</v>
      </c>
      <c r="J71" s="110">
        <v>0</v>
      </c>
      <c r="K71" s="110">
        <v>0</v>
      </c>
      <c r="L71" s="110">
        <f t="shared" si="10"/>
        <v>0</v>
      </c>
      <c r="M71" s="124"/>
      <c r="N71" s="1"/>
      <c r="O71" s="1"/>
      <c r="P71" s="1"/>
      <c r="Q71" s="1">
        <v>0</v>
      </c>
      <c r="R71" s="1">
        <v>0</v>
      </c>
      <c r="S71">
        <v>0</v>
      </c>
      <c r="T71">
        <v>0</v>
      </c>
      <c r="U71">
        <v>0</v>
      </c>
    </row>
    <row r="72" spans="1:21" s="551" customFormat="1" ht="15.75" customHeight="1">
      <c r="A72" s="1100"/>
      <c r="B72" s="1095" t="s">
        <v>467</v>
      </c>
      <c r="C72" s="1096"/>
      <c r="D72" s="1096"/>
      <c r="E72" s="1097"/>
      <c r="F72" s="110">
        <v>0</v>
      </c>
      <c r="G72" s="110">
        <v>0</v>
      </c>
      <c r="H72" s="110">
        <v>0</v>
      </c>
      <c r="I72" s="110">
        <v>0</v>
      </c>
      <c r="J72" s="110">
        <v>0</v>
      </c>
      <c r="K72" s="110">
        <v>0</v>
      </c>
      <c r="L72" s="110">
        <f t="shared" si="10"/>
        <v>0</v>
      </c>
      <c r="M72" s="124"/>
      <c r="N72" s="1"/>
      <c r="O72" s="1"/>
      <c r="P72" s="1"/>
      <c r="Q72" s="1">
        <v>0</v>
      </c>
      <c r="R72" s="1">
        <v>0</v>
      </c>
      <c r="S72">
        <v>0</v>
      </c>
      <c r="T72">
        <v>0</v>
      </c>
      <c r="U72">
        <v>0</v>
      </c>
    </row>
    <row r="73" spans="1:21" s="551" customFormat="1" ht="15.75">
      <c r="A73" s="1214" t="s">
        <v>437</v>
      </c>
      <c r="B73" s="1215"/>
      <c r="C73" s="1215"/>
      <c r="D73" s="1215"/>
      <c r="E73" s="1216"/>
      <c r="F73" s="110">
        <v>0</v>
      </c>
      <c r="G73" s="110">
        <v>0</v>
      </c>
      <c r="H73" s="110">
        <v>0</v>
      </c>
      <c r="I73" s="110">
        <v>0</v>
      </c>
      <c r="J73" s="110">
        <v>0</v>
      </c>
      <c r="K73" s="110">
        <v>0</v>
      </c>
      <c r="L73" s="110">
        <f t="shared" si="10"/>
        <v>0</v>
      </c>
      <c r="M73" s="124"/>
      <c r="N73" s="1"/>
      <c r="O73" s="1"/>
      <c r="P73" s="1"/>
      <c r="Q73" s="1">
        <v>0</v>
      </c>
      <c r="R73" s="1">
        <v>0</v>
      </c>
      <c r="S73">
        <v>0</v>
      </c>
      <c r="T73">
        <v>0</v>
      </c>
      <c r="U73">
        <v>0</v>
      </c>
    </row>
    <row r="74" spans="1:21" s="551" customFormat="1" ht="15.75" customHeight="1">
      <c r="A74" s="1095" t="s">
        <v>438</v>
      </c>
      <c r="B74" s="1096"/>
      <c r="C74" s="1096"/>
      <c r="D74" s="1096"/>
      <c r="E74" s="1097"/>
      <c r="F74" s="110">
        <v>0</v>
      </c>
      <c r="G74" s="110">
        <v>0</v>
      </c>
      <c r="H74" s="110">
        <v>0</v>
      </c>
      <c r="I74" s="110">
        <v>0</v>
      </c>
      <c r="J74" s="110">
        <v>0</v>
      </c>
      <c r="K74" s="110">
        <v>0</v>
      </c>
      <c r="L74" s="110">
        <f t="shared" si="10"/>
        <v>0</v>
      </c>
      <c r="M74" s="124"/>
      <c r="N74" s="1"/>
      <c r="O74" s="1"/>
      <c r="P74" s="1"/>
      <c r="Q74" s="1">
        <v>0</v>
      </c>
      <c r="R74" s="1">
        <v>0</v>
      </c>
      <c r="S74">
        <v>0</v>
      </c>
      <c r="T74">
        <v>0</v>
      </c>
      <c r="U74">
        <v>0</v>
      </c>
    </row>
    <row r="75" spans="1:21" s="551" customFormat="1" ht="198.75" customHeight="1">
      <c r="A75" s="1095" t="s">
        <v>439</v>
      </c>
      <c r="B75" s="1096"/>
      <c r="C75" s="1096"/>
      <c r="D75" s="1096"/>
      <c r="E75" s="1097"/>
      <c r="F75" s="110">
        <v>0</v>
      </c>
      <c r="G75" s="110">
        <v>0</v>
      </c>
      <c r="H75" s="110">
        <v>0</v>
      </c>
      <c r="I75" s="110">
        <v>0</v>
      </c>
      <c r="J75" s="110">
        <v>0</v>
      </c>
      <c r="K75" s="110">
        <v>0</v>
      </c>
      <c r="L75" s="110">
        <f t="shared" si="10"/>
        <v>0</v>
      </c>
      <c r="M75" s="124"/>
      <c r="N75" s="1"/>
      <c r="O75" s="1"/>
      <c r="P75" s="1"/>
      <c r="Q75" s="1">
        <v>0</v>
      </c>
      <c r="R75" s="1">
        <v>0</v>
      </c>
      <c r="S75">
        <v>0</v>
      </c>
      <c r="T75">
        <v>0</v>
      </c>
      <c r="U75">
        <v>0</v>
      </c>
    </row>
    <row r="76" spans="1:21" s="551" customFormat="1" ht="15.75">
      <c r="A76" s="1107" t="s">
        <v>1736</v>
      </c>
      <c r="B76" s="1108"/>
      <c r="C76" s="1108"/>
      <c r="D76" s="1108"/>
      <c r="E76" s="1109"/>
      <c r="F76" s="112">
        <f>F77+F82+F83+F84</f>
        <v>14000</v>
      </c>
      <c r="G76" s="112">
        <f t="shared" ref="G76:K76" si="11">G77+G82+G83+G84</f>
        <v>0</v>
      </c>
      <c r="H76" s="112">
        <f t="shared" si="11"/>
        <v>0</v>
      </c>
      <c r="I76" s="112">
        <f t="shared" si="11"/>
        <v>0</v>
      </c>
      <c r="J76" s="112">
        <f t="shared" si="11"/>
        <v>0</v>
      </c>
      <c r="K76" s="112">
        <f t="shared" si="11"/>
        <v>0</v>
      </c>
      <c r="L76" s="112">
        <f>F76+G76+H76+I76+J76+K76</f>
        <v>14000</v>
      </c>
      <c r="M76" s="297" t="s">
        <v>1111</v>
      </c>
      <c r="N76" s="1"/>
      <c r="O76" s="1"/>
      <c r="P76" s="1"/>
      <c r="Q76" s="1">
        <v>0</v>
      </c>
      <c r="R76" s="1">
        <v>0</v>
      </c>
      <c r="S76">
        <v>0</v>
      </c>
      <c r="T76">
        <v>0</v>
      </c>
      <c r="U76">
        <v>0</v>
      </c>
    </row>
    <row r="77" spans="1:21" s="551" customFormat="1" ht="36.75" customHeight="1">
      <c r="A77" s="1095" t="s">
        <v>433</v>
      </c>
      <c r="B77" s="1096"/>
      <c r="C77" s="1096"/>
      <c r="D77" s="1096"/>
      <c r="E77" s="1097"/>
      <c r="F77" s="110">
        <v>14000</v>
      </c>
      <c r="G77" s="110">
        <v>0</v>
      </c>
      <c r="H77" s="110">
        <v>0</v>
      </c>
      <c r="I77" s="110">
        <v>0</v>
      </c>
      <c r="J77" s="110">
        <v>0</v>
      </c>
      <c r="K77" s="110">
        <v>0</v>
      </c>
      <c r="L77" s="110">
        <f>SUM(F77:K77)</f>
        <v>14000</v>
      </c>
      <c r="M77" s="1"/>
      <c r="N77" s="1"/>
      <c r="O77" s="1"/>
      <c r="P77" s="1"/>
      <c r="Q77" s="1"/>
      <c r="R77" s="1"/>
      <c r="S77"/>
      <c r="T77"/>
      <c r="U77"/>
    </row>
    <row r="78" spans="1:21" s="551" customFormat="1" ht="15.75">
      <c r="A78" s="1098"/>
      <c r="B78" s="1101" t="s">
        <v>434</v>
      </c>
      <c r="C78" s="1102"/>
      <c r="D78" s="1102"/>
      <c r="E78" s="1103"/>
      <c r="F78" s="110">
        <v>0</v>
      </c>
      <c r="G78" s="110">
        <v>0</v>
      </c>
      <c r="H78" s="110">
        <v>0</v>
      </c>
      <c r="I78" s="110">
        <v>0</v>
      </c>
      <c r="J78" s="110">
        <v>0</v>
      </c>
      <c r="K78" s="110">
        <v>0</v>
      </c>
      <c r="L78" s="110">
        <f t="shared" ref="L78:L85" si="12">SUM(F78:K78)</f>
        <v>0</v>
      </c>
      <c r="M78" s="1"/>
      <c r="N78" s="1"/>
      <c r="O78" s="1"/>
      <c r="P78" s="1"/>
      <c r="Q78" s="1"/>
      <c r="R78" s="1"/>
      <c r="S78"/>
      <c r="T78"/>
      <c r="U78"/>
    </row>
    <row r="79" spans="1:21" s="551" customFormat="1" ht="15.75">
      <c r="A79" s="1099"/>
      <c r="B79" s="1104" t="s">
        <v>435</v>
      </c>
      <c r="C79" s="1105"/>
      <c r="D79" s="1105"/>
      <c r="E79" s="1106"/>
      <c r="F79" s="110">
        <v>0</v>
      </c>
      <c r="G79" s="110">
        <v>0</v>
      </c>
      <c r="H79" s="110">
        <v>0</v>
      </c>
      <c r="I79" s="110">
        <v>0</v>
      </c>
      <c r="J79" s="110">
        <v>0</v>
      </c>
      <c r="K79" s="110">
        <v>0</v>
      </c>
      <c r="L79" s="110">
        <f t="shared" si="12"/>
        <v>0</v>
      </c>
      <c r="M79" s="1"/>
      <c r="N79" s="1"/>
      <c r="O79" s="1"/>
      <c r="P79" s="1"/>
      <c r="Q79" s="1"/>
      <c r="R79" s="1"/>
      <c r="S79"/>
      <c r="T79"/>
      <c r="U79"/>
    </row>
    <row r="80" spans="1:21" s="551" customFormat="1" ht="15.75">
      <c r="A80" s="1099"/>
      <c r="B80" s="1095" t="s">
        <v>55</v>
      </c>
      <c r="C80" s="1096"/>
      <c r="D80" s="1096"/>
      <c r="E80" s="1097"/>
      <c r="F80" s="110">
        <v>0</v>
      </c>
      <c r="G80" s="110">
        <v>0</v>
      </c>
      <c r="H80" s="110">
        <v>0</v>
      </c>
      <c r="I80" s="110">
        <v>0</v>
      </c>
      <c r="J80" s="110">
        <v>0</v>
      </c>
      <c r="K80" s="110">
        <v>0</v>
      </c>
      <c r="L80" s="110">
        <f t="shared" si="12"/>
        <v>0</v>
      </c>
      <c r="M80" s="1"/>
      <c r="N80" s="1"/>
      <c r="O80" s="1"/>
      <c r="P80" s="1"/>
      <c r="Q80" s="1"/>
      <c r="R80" s="1"/>
      <c r="S80"/>
      <c r="T80"/>
      <c r="U80"/>
    </row>
    <row r="81" spans="1:21" s="551" customFormat="1" ht="15.75">
      <c r="A81" s="1100"/>
      <c r="B81" s="1095" t="s">
        <v>467</v>
      </c>
      <c r="C81" s="1096"/>
      <c r="D81" s="1096"/>
      <c r="E81" s="1097"/>
      <c r="F81" s="110">
        <v>0</v>
      </c>
      <c r="G81" s="110">
        <v>0</v>
      </c>
      <c r="H81" s="110">
        <v>0</v>
      </c>
      <c r="I81" s="110">
        <v>0</v>
      </c>
      <c r="J81" s="110">
        <v>0</v>
      </c>
      <c r="K81" s="110">
        <v>0</v>
      </c>
      <c r="L81" s="110">
        <f t="shared" si="12"/>
        <v>0</v>
      </c>
      <c r="M81" s="1"/>
      <c r="N81" s="1"/>
      <c r="O81" s="1"/>
      <c r="P81" s="1"/>
      <c r="Q81" s="1"/>
      <c r="R81" s="1"/>
      <c r="S81"/>
      <c r="T81"/>
      <c r="U81"/>
    </row>
    <row r="82" spans="1:21" s="551" customFormat="1" ht="15.75">
      <c r="A82" s="1095" t="s">
        <v>437</v>
      </c>
      <c r="B82" s="1096"/>
      <c r="C82" s="1096"/>
      <c r="D82" s="1096"/>
      <c r="E82" s="1097"/>
      <c r="F82" s="110">
        <v>0</v>
      </c>
      <c r="G82" s="110">
        <v>0</v>
      </c>
      <c r="H82" s="110">
        <v>0</v>
      </c>
      <c r="I82" s="110">
        <v>0</v>
      </c>
      <c r="J82" s="110">
        <v>0</v>
      </c>
      <c r="K82" s="110">
        <v>0</v>
      </c>
      <c r="L82" s="110">
        <f t="shared" si="12"/>
        <v>0</v>
      </c>
      <c r="M82" s="1"/>
      <c r="N82" s="1"/>
      <c r="O82" s="1"/>
      <c r="P82" s="1"/>
      <c r="Q82" s="1"/>
      <c r="R82" s="1"/>
      <c r="S82"/>
      <c r="T82"/>
      <c r="U82"/>
    </row>
    <row r="83" spans="1:21" s="551" customFormat="1" ht="15.75">
      <c r="A83" s="1095" t="s">
        <v>438</v>
      </c>
      <c r="B83" s="1096"/>
      <c r="C83" s="1096"/>
      <c r="D83" s="1096"/>
      <c r="E83" s="1097"/>
      <c r="F83" s="110">
        <v>0</v>
      </c>
      <c r="G83" s="110">
        <v>0</v>
      </c>
      <c r="H83" s="110">
        <v>0</v>
      </c>
      <c r="I83" s="110">
        <v>0</v>
      </c>
      <c r="J83" s="110">
        <v>0</v>
      </c>
      <c r="K83" s="110">
        <v>0</v>
      </c>
      <c r="L83" s="110">
        <f t="shared" si="12"/>
        <v>0</v>
      </c>
      <c r="M83" s="1"/>
      <c r="N83" s="1"/>
      <c r="O83" s="1"/>
      <c r="P83" s="1"/>
      <c r="Q83" s="1"/>
      <c r="R83" s="1"/>
      <c r="S83"/>
      <c r="T83"/>
      <c r="U83"/>
    </row>
    <row r="84" spans="1:21" s="551" customFormat="1" ht="15.75">
      <c r="A84" s="1095" t="s">
        <v>439</v>
      </c>
      <c r="B84" s="1096"/>
      <c r="C84" s="1096"/>
      <c r="D84" s="1096"/>
      <c r="E84" s="1097"/>
      <c r="F84" s="110">
        <v>0</v>
      </c>
      <c r="G84" s="110">
        <v>0</v>
      </c>
      <c r="H84" s="110">
        <v>0</v>
      </c>
      <c r="I84" s="110">
        <v>0</v>
      </c>
      <c r="J84" s="110">
        <v>0</v>
      </c>
      <c r="K84" s="110">
        <v>0</v>
      </c>
      <c r="L84" s="110">
        <f t="shared" si="12"/>
        <v>0</v>
      </c>
      <c r="M84" s="1"/>
      <c r="N84" s="1"/>
      <c r="O84" s="1"/>
      <c r="P84" s="1"/>
      <c r="Q84" s="1"/>
      <c r="R84" s="1"/>
      <c r="S84"/>
      <c r="T84"/>
      <c r="U84"/>
    </row>
    <row r="85" spans="1:21" s="551" customFormat="1" ht="15.75">
      <c r="A85" s="1217" t="s">
        <v>441</v>
      </c>
      <c r="B85" s="1218"/>
      <c r="C85" s="1218"/>
      <c r="D85" s="1218"/>
      <c r="E85" s="1219"/>
      <c r="F85" s="110">
        <v>0</v>
      </c>
      <c r="G85" s="110">
        <v>0</v>
      </c>
      <c r="H85" s="110">
        <v>0</v>
      </c>
      <c r="I85" s="110">
        <v>0</v>
      </c>
      <c r="J85" s="110">
        <v>0</v>
      </c>
      <c r="K85" s="110">
        <v>0</v>
      </c>
      <c r="L85" s="111">
        <f t="shared" si="12"/>
        <v>0</v>
      </c>
      <c r="M85" s="1"/>
      <c r="N85" s="1"/>
      <c r="O85" s="1"/>
      <c r="P85" s="1"/>
      <c r="Q85" s="1"/>
      <c r="R85" s="1"/>
      <c r="S85"/>
      <c r="T85"/>
      <c r="U85"/>
    </row>
    <row r="86" spans="1:21" s="551" customFormat="1" ht="15.75">
      <c r="A86" s="105"/>
      <c r="B86" s="105"/>
      <c r="C86" s="105"/>
      <c r="D86" s="105"/>
      <c r="E86" s="105"/>
      <c r="F86" s="106"/>
      <c r="G86" s="106"/>
      <c r="H86" s="106"/>
      <c r="I86" s="106"/>
      <c r="J86" s="1"/>
      <c r="K86" s="1"/>
      <c r="L86" s="1"/>
      <c r="M86" s="1"/>
      <c r="N86" s="1"/>
      <c r="O86" s="1"/>
      <c r="P86" s="1"/>
      <c r="Q86" s="1"/>
      <c r="R86" s="1"/>
      <c r="S86"/>
      <c r="T86"/>
      <c r="U86"/>
    </row>
    <row r="87" spans="1:21" s="551" customFormat="1" ht="15.75">
      <c r="A87" s="1091" t="s">
        <v>1737</v>
      </c>
      <c r="B87" s="1091"/>
      <c r="C87" s="1091"/>
      <c r="D87" s="1091"/>
      <c r="E87" s="1091"/>
      <c r="F87" s="1091"/>
      <c r="G87" s="1"/>
      <c r="H87" s="1"/>
      <c r="I87" s="1"/>
      <c r="J87" s="1"/>
      <c r="K87" s="1"/>
      <c r="L87" s="1"/>
      <c r="M87" s="1"/>
      <c r="N87" s="1"/>
      <c r="O87" s="1"/>
      <c r="P87" s="1"/>
      <c r="Q87" s="1"/>
      <c r="R87" s="1"/>
      <c r="S87"/>
      <c r="T87"/>
      <c r="U87"/>
    </row>
    <row r="88" spans="1:21" s="551" customFormat="1" ht="105" customHeight="1">
      <c r="A88" s="1021" t="s">
        <v>472</v>
      </c>
      <c r="B88" s="1023"/>
      <c r="C88" s="534" t="s">
        <v>473</v>
      </c>
      <c r="D88" s="533" t="s">
        <v>1226</v>
      </c>
      <c r="E88" s="533" t="s">
        <v>475</v>
      </c>
      <c r="F88" s="533" t="s">
        <v>27</v>
      </c>
      <c r="G88" s="1"/>
      <c r="H88" s="1"/>
      <c r="I88" s="1"/>
      <c r="J88" s="1"/>
      <c r="K88" s="1"/>
      <c r="L88" s="1"/>
      <c r="M88" s="1"/>
      <c r="N88" s="1"/>
      <c r="O88" s="1"/>
      <c r="P88" s="1"/>
      <c r="Q88" s="1"/>
      <c r="R88" s="1"/>
      <c r="S88"/>
      <c r="T88"/>
      <c r="U88"/>
    </row>
    <row r="89" spans="1:21" s="551" customFormat="1" ht="15.75">
      <c r="A89" s="1021">
        <v>1</v>
      </c>
      <c r="B89" s="1023"/>
      <c r="C89" s="534">
        <v>2</v>
      </c>
      <c r="D89" s="533">
        <v>3</v>
      </c>
      <c r="E89" s="533">
        <v>4</v>
      </c>
      <c r="F89" s="533">
        <v>5</v>
      </c>
      <c r="G89" s="1"/>
      <c r="H89" s="1"/>
      <c r="I89" s="1"/>
      <c r="J89" s="1"/>
      <c r="K89" s="1"/>
      <c r="L89" s="1"/>
      <c r="M89" s="1"/>
      <c r="N89" s="1"/>
      <c r="O89" s="1"/>
      <c r="P89" s="1"/>
      <c r="Q89" s="1"/>
      <c r="R89" s="1"/>
      <c r="S89"/>
      <c r="T89"/>
      <c r="U89"/>
    </row>
    <row r="90" spans="1:21" s="551" customFormat="1" ht="39.75" customHeight="1">
      <c r="A90" s="1072" t="s">
        <v>1626</v>
      </c>
      <c r="B90" s="1220"/>
      <c r="C90" s="1220"/>
      <c r="D90" s="1220"/>
      <c r="E90" s="1220"/>
      <c r="F90" s="1221"/>
      <c r="G90" s="1"/>
      <c r="H90" s="1"/>
      <c r="I90" s="1"/>
      <c r="J90" s="1"/>
      <c r="K90" s="1"/>
      <c r="L90" s="1"/>
      <c r="M90" s="1"/>
      <c r="N90" s="1"/>
      <c r="O90" s="1"/>
      <c r="P90" s="1"/>
      <c r="Q90" s="1"/>
      <c r="R90" s="1"/>
      <c r="S90"/>
      <c r="T90"/>
      <c r="U90"/>
    </row>
    <row r="91" spans="1:21" s="551" customFormat="1" ht="105" customHeight="1">
      <c r="A91" s="1081" t="s">
        <v>1738</v>
      </c>
      <c r="B91" s="1082"/>
      <c r="C91" s="173" t="s">
        <v>476</v>
      </c>
      <c r="D91" s="172" t="s">
        <v>566</v>
      </c>
      <c r="E91" s="173" t="s">
        <v>545</v>
      </c>
      <c r="F91" s="173" t="s">
        <v>68</v>
      </c>
      <c r="G91" s="1"/>
      <c r="H91" s="1"/>
      <c r="I91" s="1"/>
      <c r="J91" s="1"/>
      <c r="K91" s="1"/>
      <c r="L91" s="1"/>
      <c r="M91" s="1"/>
      <c r="N91" s="1"/>
      <c r="O91" s="1"/>
      <c r="P91" s="1"/>
      <c r="Q91" s="1"/>
      <c r="R91" s="1"/>
      <c r="S91"/>
      <c r="T91"/>
      <c r="U91"/>
    </row>
    <row r="92" spans="1:21" s="551" customFormat="1" ht="105" customHeight="1">
      <c r="A92" s="1001" t="s">
        <v>745</v>
      </c>
      <c r="B92" s="1002"/>
      <c r="C92" s="159" t="s">
        <v>1627</v>
      </c>
      <c r="D92" s="157" t="s">
        <v>566</v>
      </c>
      <c r="E92" s="108" t="s">
        <v>546</v>
      </c>
      <c r="F92" s="109" t="s">
        <v>68</v>
      </c>
      <c r="G92" s="1"/>
      <c r="H92" s="1"/>
      <c r="I92" s="1"/>
      <c r="J92" s="1"/>
      <c r="K92" s="1"/>
      <c r="L92" s="1"/>
      <c r="M92" s="1"/>
      <c r="N92" s="1"/>
      <c r="O92" s="1"/>
      <c r="P92" s="1"/>
      <c r="Q92" s="1"/>
      <c r="R92" s="1"/>
      <c r="S92"/>
      <c r="T92"/>
      <c r="U92"/>
    </row>
    <row r="93" spans="1:21" s="551" customFormat="1" ht="105" customHeight="1">
      <c r="A93" s="1001" t="s">
        <v>743</v>
      </c>
      <c r="B93" s="1002"/>
      <c r="C93" s="159" t="s">
        <v>1739</v>
      </c>
      <c r="D93" s="157" t="s">
        <v>566</v>
      </c>
      <c r="E93" s="108" t="s">
        <v>545</v>
      </c>
      <c r="F93" s="109" t="s">
        <v>68</v>
      </c>
      <c r="G93" s="1"/>
      <c r="H93" s="1"/>
      <c r="I93" s="1"/>
      <c r="J93" s="1"/>
      <c r="K93" s="1"/>
      <c r="L93" s="1"/>
      <c r="M93" s="1"/>
      <c r="N93" s="1"/>
      <c r="O93" s="1"/>
      <c r="P93" s="1"/>
      <c r="Q93" s="1"/>
      <c r="R93" s="1"/>
      <c r="S93"/>
      <c r="T93"/>
      <c r="U93"/>
    </row>
    <row r="94" spans="1:21" s="551" customFormat="1" ht="105" customHeight="1">
      <c r="A94" s="1001" t="s">
        <v>744</v>
      </c>
      <c r="B94" s="1002"/>
      <c r="C94" s="159" t="s">
        <v>1594</v>
      </c>
      <c r="D94" s="157" t="s">
        <v>566</v>
      </c>
      <c r="E94" s="108" t="s">
        <v>545</v>
      </c>
      <c r="F94" s="109" t="s">
        <v>68</v>
      </c>
      <c r="G94" s="1"/>
      <c r="H94" s="1"/>
      <c r="I94" s="1"/>
      <c r="J94" s="1"/>
      <c r="K94" s="1"/>
      <c r="L94" s="1"/>
      <c r="M94" s="1"/>
      <c r="N94" s="1"/>
      <c r="O94" s="1"/>
      <c r="P94" s="1"/>
      <c r="Q94" s="1"/>
      <c r="R94" s="1"/>
      <c r="S94"/>
      <c r="T94"/>
      <c r="U94"/>
    </row>
    <row r="95" spans="1:21" s="551" customFormat="1" ht="105" customHeight="1">
      <c r="A95" s="1001" t="s">
        <v>748</v>
      </c>
      <c r="B95" s="1002"/>
      <c r="C95" s="159" t="s">
        <v>1740</v>
      </c>
      <c r="D95" s="157" t="s">
        <v>566</v>
      </c>
      <c r="E95" s="108" t="s">
        <v>545</v>
      </c>
      <c r="F95" s="109" t="s">
        <v>68</v>
      </c>
      <c r="G95" s="1"/>
      <c r="H95" s="1"/>
      <c r="I95" s="1"/>
      <c r="J95" s="1"/>
      <c r="K95" s="1"/>
      <c r="L95" s="1"/>
      <c r="M95" s="1"/>
      <c r="N95" s="1"/>
      <c r="O95" s="1"/>
      <c r="P95" s="1"/>
      <c r="Q95" s="1"/>
      <c r="R95" s="1"/>
      <c r="S95"/>
      <c r="T95"/>
      <c r="U95"/>
    </row>
    <row r="96" spans="1:21" s="551" customFormat="1" ht="105" customHeight="1">
      <c r="A96" s="1001" t="s">
        <v>749</v>
      </c>
      <c r="B96" s="1002"/>
      <c r="C96" s="159" t="s">
        <v>1596</v>
      </c>
      <c r="D96" s="157" t="s">
        <v>566</v>
      </c>
      <c r="E96" s="108" t="s">
        <v>545</v>
      </c>
      <c r="F96" s="109" t="s">
        <v>68</v>
      </c>
      <c r="G96" s="1"/>
      <c r="H96" s="1"/>
      <c r="I96" s="1"/>
      <c r="J96" s="1"/>
      <c r="K96" s="1"/>
      <c r="L96" s="1"/>
      <c r="M96" s="1"/>
      <c r="N96" s="1"/>
      <c r="O96" s="1"/>
      <c r="P96" s="1"/>
      <c r="Q96" s="1"/>
      <c r="R96" s="1"/>
      <c r="S96"/>
      <c r="T96"/>
      <c r="U96"/>
    </row>
    <row r="97" spans="1:21" s="551" customFormat="1" ht="105" customHeight="1">
      <c r="A97" s="1001" t="s">
        <v>738</v>
      </c>
      <c r="B97" s="1002"/>
      <c r="C97" s="159" t="s">
        <v>1741</v>
      </c>
      <c r="D97" s="157" t="s">
        <v>566</v>
      </c>
      <c r="E97" s="108" t="s">
        <v>545</v>
      </c>
      <c r="F97" s="109" t="s">
        <v>68</v>
      </c>
      <c r="G97" s="1"/>
      <c r="H97" s="1"/>
      <c r="I97" s="1"/>
      <c r="J97" s="1"/>
      <c r="K97" s="1"/>
      <c r="L97" s="1"/>
      <c r="M97" s="1"/>
      <c r="N97" s="1"/>
      <c r="O97" s="1"/>
      <c r="P97" s="1"/>
      <c r="Q97" s="1"/>
      <c r="R97" s="1"/>
      <c r="S97"/>
      <c r="T97"/>
      <c r="U97"/>
    </row>
    <row r="98" spans="1:21" s="551" customFormat="1" ht="105" customHeight="1">
      <c r="A98" s="1001" t="s">
        <v>739</v>
      </c>
      <c r="B98" s="1002"/>
      <c r="C98" s="159" t="s">
        <v>1598</v>
      </c>
      <c r="D98" s="157" t="s">
        <v>566</v>
      </c>
      <c r="E98" s="108" t="s">
        <v>545</v>
      </c>
      <c r="F98" s="109" t="s">
        <v>68</v>
      </c>
      <c r="G98" s="1"/>
      <c r="H98" s="1"/>
      <c r="I98" s="1"/>
      <c r="J98" s="1"/>
      <c r="K98" s="1"/>
      <c r="L98" s="1"/>
      <c r="M98" s="1"/>
      <c r="N98" s="1"/>
      <c r="O98" s="1"/>
      <c r="P98" s="1"/>
      <c r="Q98" s="1"/>
      <c r="R98" s="1"/>
      <c r="S98"/>
      <c r="T98"/>
      <c r="U98"/>
    </row>
    <row r="99" spans="1:21" s="551" customFormat="1" ht="105" customHeight="1">
      <c r="A99" s="1001" t="s">
        <v>740</v>
      </c>
      <c r="B99" s="1002"/>
      <c r="C99" s="159" t="s">
        <v>1601</v>
      </c>
      <c r="D99" s="157" t="s">
        <v>566</v>
      </c>
      <c r="E99" s="108" t="s">
        <v>545</v>
      </c>
      <c r="F99" s="109" t="s">
        <v>68</v>
      </c>
      <c r="G99" s="1"/>
      <c r="H99" s="1"/>
      <c r="I99" s="1"/>
      <c r="J99" s="1"/>
      <c r="K99" s="1"/>
      <c r="L99" s="1"/>
      <c r="M99" s="1"/>
      <c r="N99" s="1"/>
      <c r="O99" s="1"/>
      <c r="P99" s="1"/>
      <c r="Q99" s="1"/>
      <c r="R99" s="1"/>
      <c r="S99"/>
      <c r="T99"/>
      <c r="U99"/>
    </row>
    <row r="100" spans="1:21" ht="75">
      <c r="A100" s="1001" t="s">
        <v>741</v>
      </c>
      <c r="B100" s="1002"/>
      <c r="C100" s="159" t="s">
        <v>1601</v>
      </c>
      <c r="D100" s="157" t="s">
        <v>566</v>
      </c>
      <c r="E100" s="108" t="s">
        <v>545</v>
      </c>
      <c r="F100" s="109" t="s">
        <v>68</v>
      </c>
      <c r="G100" s="1"/>
      <c r="H100" s="1"/>
      <c r="I100" s="1"/>
      <c r="J100" s="1"/>
      <c r="K100" s="1"/>
      <c r="L100" s="1"/>
      <c r="M100" s="1"/>
      <c r="N100" s="1"/>
      <c r="O100" s="1"/>
      <c r="P100" s="1"/>
      <c r="Q100" s="1"/>
      <c r="R100" s="1"/>
      <c r="S100"/>
      <c r="T100"/>
      <c r="U100"/>
    </row>
    <row r="101" spans="1:21" ht="75">
      <c r="A101" s="1001" t="s">
        <v>742</v>
      </c>
      <c r="B101" s="1002"/>
      <c r="C101" s="159" t="s">
        <v>1601</v>
      </c>
      <c r="D101" s="157" t="s">
        <v>566</v>
      </c>
      <c r="E101" s="108" t="s">
        <v>545</v>
      </c>
      <c r="F101" s="109" t="s">
        <v>68</v>
      </c>
      <c r="G101" s="1"/>
      <c r="H101" s="1"/>
      <c r="I101" s="1"/>
      <c r="J101" s="1"/>
      <c r="K101" s="1"/>
      <c r="L101" s="1"/>
      <c r="M101" s="1"/>
      <c r="N101" s="1"/>
      <c r="O101" s="1"/>
      <c r="P101" s="1"/>
      <c r="Q101" s="1"/>
      <c r="R101" s="1"/>
      <c r="S101"/>
      <c r="T101"/>
      <c r="U101"/>
    </row>
    <row r="102" spans="1:21" ht="75">
      <c r="A102" s="1081" t="s">
        <v>1742</v>
      </c>
      <c r="B102" s="1082"/>
      <c r="C102" s="173" t="s">
        <v>476</v>
      </c>
      <c r="D102" s="172" t="s">
        <v>566</v>
      </c>
      <c r="E102" s="173" t="s">
        <v>545</v>
      </c>
      <c r="F102" s="173" t="s">
        <v>68</v>
      </c>
      <c r="G102" s="1"/>
      <c r="H102" s="1">
        <v>1</v>
      </c>
      <c r="I102" s="1"/>
      <c r="J102" s="1"/>
      <c r="K102" s="1"/>
      <c r="L102" s="1"/>
      <c r="M102" s="1"/>
      <c r="N102" s="1"/>
      <c r="O102" s="1"/>
      <c r="P102" s="1"/>
      <c r="Q102" s="1"/>
      <c r="R102" s="1"/>
      <c r="S102"/>
      <c r="T102"/>
      <c r="U102"/>
    </row>
    <row r="103" spans="1:21" ht="94.5">
      <c r="A103" s="1001" t="s">
        <v>965</v>
      </c>
      <c r="B103" s="1002"/>
      <c r="C103" s="159" t="s">
        <v>746</v>
      </c>
      <c r="D103" s="157" t="s">
        <v>566</v>
      </c>
      <c r="E103" s="108" t="s">
        <v>546</v>
      </c>
      <c r="F103" s="109" t="s">
        <v>68</v>
      </c>
      <c r="G103" s="1"/>
      <c r="H103" s="1"/>
      <c r="I103" s="1"/>
      <c r="J103" s="1"/>
      <c r="K103" s="1"/>
      <c r="L103" s="1"/>
      <c r="M103" s="1"/>
      <c r="N103" s="1"/>
      <c r="O103" s="1"/>
      <c r="P103" s="1"/>
      <c r="Q103" s="1"/>
      <c r="R103" s="1"/>
      <c r="S103"/>
      <c r="T103"/>
      <c r="U103"/>
    </row>
    <row r="104" spans="1:21" ht="126">
      <c r="A104" s="1001" t="s">
        <v>966</v>
      </c>
      <c r="B104" s="1002"/>
      <c r="C104" s="159" t="s">
        <v>1628</v>
      </c>
      <c r="D104" s="157" t="s">
        <v>566</v>
      </c>
      <c r="E104" s="108" t="s">
        <v>545</v>
      </c>
      <c r="F104" s="109" t="s">
        <v>68</v>
      </c>
      <c r="G104" s="1"/>
      <c r="H104" s="1"/>
      <c r="I104" s="1"/>
      <c r="J104" s="1"/>
      <c r="K104" s="1"/>
      <c r="L104" s="1"/>
      <c r="M104" s="1"/>
      <c r="N104" s="1"/>
      <c r="O104" s="1"/>
      <c r="P104" s="1"/>
      <c r="Q104" s="1"/>
      <c r="R104" s="1"/>
      <c r="S104"/>
      <c r="T104"/>
      <c r="U104"/>
    </row>
    <row r="105" spans="1:21" ht="94.5">
      <c r="A105" s="1001" t="s">
        <v>967</v>
      </c>
      <c r="B105" s="1002"/>
      <c r="C105" s="159" t="s">
        <v>689</v>
      </c>
      <c r="D105" s="157" t="s">
        <v>566</v>
      </c>
      <c r="E105" s="108" t="s">
        <v>545</v>
      </c>
      <c r="F105" s="109" t="s">
        <v>68</v>
      </c>
      <c r="G105" s="1"/>
      <c r="H105" s="1"/>
      <c r="I105" s="1"/>
      <c r="J105" s="1"/>
      <c r="K105" s="1"/>
      <c r="L105" s="1"/>
      <c r="M105" s="1"/>
      <c r="N105" s="1"/>
      <c r="O105" s="1"/>
      <c r="P105" s="1"/>
      <c r="Q105" s="1"/>
      <c r="R105" s="1"/>
      <c r="S105"/>
      <c r="T105"/>
      <c r="U105"/>
    </row>
    <row r="106" spans="1:21" ht="110.25">
      <c r="A106" s="1001" t="s">
        <v>968</v>
      </c>
      <c r="B106" s="1002"/>
      <c r="C106" s="159" t="s">
        <v>673</v>
      </c>
      <c r="D106" s="157" t="s">
        <v>566</v>
      </c>
      <c r="E106" s="108" t="s">
        <v>545</v>
      </c>
      <c r="F106" s="109" t="s">
        <v>68</v>
      </c>
      <c r="G106" s="1"/>
      <c r="H106" s="1"/>
      <c r="I106" s="1"/>
      <c r="J106" s="1"/>
      <c r="K106" s="1"/>
      <c r="L106" s="1"/>
      <c r="M106" s="1"/>
      <c r="N106" s="1"/>
      <c r="O106" s="1"/>
      <c r="P106" s="1"/>
      <c r="Q106" s="1"/>
      <c r="R106" s="1"/>
      <c r="S106"/>
      <c r="T106"/>
      <c r="U106"/>
    </row>
    <row r="107" spans="1:21" ht="94.5">
      <c r="A107" s="1001" t="s">
        <v>969</v>
      </c>
      <c r="B107" s="1002"/>
      <c r="C107" s="159" t="s">
        <v>677</v>
      </c>
      <c r="D107" s="157" t="s">
        <v>566</v>
      </c>
      <c r="E107" s="108" t="s">
        <v>545</v>
      </c>
      <c r="F107" s="109" t="s">
        <v>68</v>
      </c>
      <c r="G107" s="1"/>
      <c r="H107" s="1"/>
      <c r="I107" s="1"/>
      <c r="J107" s="1"/>
      <c r="K107" s="1"/>
      <c r="L107" s="1"/>
      <c r="M107" s="1"/>
      <c r="N107" s="1"/>
      <c r="O107" s="1"/>
      <c r="P107" s="1"/>
      <c r="Q107" s="1"/>
      <c r="R107" s="1"/>
      <c r="S107"/>
      <c r="T107"/>
      <c r="U107"/>
    </row>
    <row r="108" spans="1:21" ht="110.25">
      <c r="A108" s="1001" t="s">
        <v>651</v>
      </c>
      <c r="B108" s="1002"/>
      <c r="C108" s="159" t="s">
        <v>678</v>
      </c>
      <c r="D108" s="157" t="s">
        <v>566</v>
      </c>
      <c r="E108" s="108" t="s">
        <v>545</v>
      </c>
      <c r="F108" s="109" t="s">
        <v>68</v>
      </c>
      <c r="G108" s="1"/>
      <c r="H108" s="1"/>
      <c r="I108" s="1"/>
      <c r="J108" s="1"/>
      <c r="K108" s="1"/>
      <c r="L108" s="1"/>
      <c r="M108" s="1"/>
      <c r="N108" s="1"/>
      <c r="O108" s="1"/>
      <c r="P108" s="1"/>
      <c r="Q108" s="1"/>
      <c r="R108" s="1"/>
      <c r="S108"/>
      <c r="T108"/>
      <c r="U108"/>
    </row>
    <row r="109" spans="1:21" ht="94.5">
      <c r="A109" s="1001" t="s">
        <v>652</v>
      </c>
      <c r="B109" s="1002"/>
      <c r="C109" s="159" t="s">
        <v>690</v>
      </c>
      <c r="D109" s="157" t="s">
        <v>566</v>
      </c>
      <c r="E109" s="108" t="s">
        <v>545</v>
      </c>
      <c r="F109" s="109" t="s">
        <v>68</v>
      </c>
      <c r="G109" s="1"/>
      <c r="H109" s="1"/>
      <c r="I109" s="1"/>
      <c r="J109" s="1"/>
      <c r="K109" s="1"/>
      <c r="L109" s="1"/>
      <c r="M109" s="1"/>
      <c r="N109" s="1"/>
      <c r="O109" s="1"/>
      <c r="P109" s="1"/>
      <c r="Q109" s="1"/>
      <c r="R109" s="1"/>
      <c r="S109"/>
      <c r="T109"/>
      <c r="U109"/>
    </row>
    <row r="110" spans="1:21" ht="94.5">
      <c r="A110" s="1001" t="s">
        <v>653</v>
      </c>
      <c r="B110" s="1002"/>
      <c r="C110" s="159" t="s">
        <v>674</v>
      </c>
      <c r="D110" s="157" t="s">
        <v>566</v>
      </c>
      <c r="E110" s="108" t="s">
        <v>545</v>
      </c>
      <c r="F110" s="109" t="s">
        <v>68</v>
      </c>
      <c r="G110" s="1"/>
      <c r="H110" s="1"/>
      <c r="I110" s="1"/>
      <c r="J110" s="1"/>
      <c r="K110" s="1"/>
      <c r="L110" s="1"/>
      <c r="M110" s="1"/>
      <c r="N110" s="1"/>
      <c r="O110" s="1"/>
      <c r="P110" s="1"/>
      <c r="Q110" s="1"/>
      <c r="R110" s="1"/>
      <c r="S110"/>
      <c r="T110"/>
      <c r="U110"/>
    </row>
    <row r="111" spans="1:21" ht="94.5">
      <c r="A111" s="1001" t="s">
        <v>654</v>
      </c>
      <c r="B111" s="1002"/>
      <c r="C111" s="159" t="s">
        <v>674</v>
      </c>
      <c r="D111" s="157" t="s">
        <v>566</v>
      </c>
      <c r="E111" s="108" t="s">
        <v>545</v>
      </c>
      <c r="F111" s="109" t="s">
        <v>68</v>
      </c>
      <c r="G111" s="1"/>
      <c r="H111" s="1"/>
      <c r="I111" s="1"/>
      <c r="J111" s="1"/>
      <c r="K111" s="1"/>
      <c r="L111" s="1"/>
      <c r="M111" s="1"/>
      <c r="N111" s="1"/>
      <c r="O111" s="1"/>
      <c r="P111" s="1"/>
      <c r="Q111" s="1"/>
      <c r="R111" s="1"/>
      <c r="S111"/>
      <c r="T111"/>
      <c r="U111"/>
    </row>
    <row r="112" spans="1:21" ht="94.5">
      <c r="A112" s="1001" t="s">
        <v>655</v>
      </c>
      <c r="B112" s="1002"/>
      <c r="C112" s="159" t="s">
        <v>674</v>
      </c>
      <c r="D112" s="157" t="s">
        <v>566</v>
      </c>
      <c r="E112" s="108" t="s">
        <v>545</v>
      </c>
      <c r="F112" s="109" t="s">
        <v>68</v>
      </c>
      <c r="G112" s="1"/>
      <c r="H112" s="1"/>
      <c r="I112" s="1"/>
      <c r="J112" s="1"/>
      <c r="K112" s="1"/>
      <c r="L112" s="1"/>
      <c r="M112" s="1"/>
      <c r="N112" s="1"/>
      <c r="O112" s="1"/>
      <c r="P112" s="1"/>
      <c r="Q112" s="1"/>
      <c r="R112" s="1"/>
      <c r="S112"/>
      <c r="T112"/>
      <c r="U112"/>
    </row>
    <row r="113" spans="1:21" ht="75">
      <c r="A113" s="1081" t="s">
        <v>1743</v>
      </c>
      <c r="B113" s="1082"/>
      <c r="C113" s="173" t="s">
        <v>476</v>
      </c>
      <c r="D113" s="172" t="s">
        <v>566</v>
      </c>
      <c r="E113" s="173" t="s">
        <v>545</v>
      </c>
      <c r="F113" s="173" t="s">
        <v>68</v>
      </c>
      <c r="G113" s="1"/>
      <c r="H113" s="1">
        <v>2</v>
      </c>
      <c r="I113" s="1"/>
      <c r="J113" s="1"/>
      <c r="K113" s="1"/>
      <c r="L113" s="1"/>
      <c r="M113" s="1"/>
      <c r="N113" s="1"/>
      <c r="O113" s="1"/>
      <c r="P113" s="1"/>
      <c r="Q113" s="1"/>
      <c r="R113" s="1"/>
      <c r="S113"/>
      <c r="T113"/>
      <c r="U113"/>
    </row>
    <row r="114" spans="1:21" ht="75">
      <c r="A114" s="1001" t="s">
        <v>1744</v>
      </c>
      <c r="B114" s="1002"/>
      <c r="C114" s="159" t="s">
        <v>1627</v>
      </c>
      <c r="D114" s="157" t="s">
        <v>566</v>
      </c>
      <c r="E114" s="108" t="s">
        <v>546</v>
      </c>
      <c r="F114" s="109" t="s">
        <v>68</v>
      </c>
      <c r="G114" s="1"/>
      <c r="H114" s="1"/>
      <c r="I114" s="1"/>
      <c r="J114" s="1"/>
      <c r="K114" s="1"/>
      <c r="L114" s="1"/>
      <c r="M114" s="1"/>
      <c r="N114" s="1"/>
      <c r="O114" s="1"/>
      <c r="P114" s="1"/>
      <c r="Q114" s="1"/>
      <c r="R114" s="1"/>
      <c r="S114"/>
      <c r="T114"/>
      <c r="U114"/>
    </row>
    <row r="115" spans="1:21" ht="75">
      <c r="A115" s="1001" t="s">
        <v>1745</v>
      </c>
      <c r="B115" s="1002"/>
      <c r="C115" s="159" t="s">
        <v>1629</v>
      </c>
      <c r="D115" s="157" t="s">
        <v>566</v>
      </c>
      <c r="E115" s="108" t="s">
        <v>545</v>
      </c>
      <c r="F115" s="109" t="s">
        <v>68</v>
      </c>
      <c r="G115" s="1"/>
      <c r="H115" s="1"/>
      <c r="I115" s="1"/>
      <c r="J115" s="1"/>
      <c r="K115" s="1"/>
      <c r="L115" s="1"/>
      <c r="M115" s="1"/>
      <c r="N115" s="1"/>
      <c r="O115" s="1"/>
      <c r="P115" s="1"/>
      <c r="Q115" s="1"/>
      <c r="R115" s="1"/>
      <c r="S115"/>
      <c r="T115"/>
      <c r="U115"/>
    </row>
    <row r="116" spans="1:21" ht="75">
      <c r="A116" s="1001" t="s">
        <v>1746</v>
      </c>
      <c r="B116" s="1002"/>
      <c r="C116" s="159" t="s">
        <v>1594</v>
      </c>
      <c r="D116" s="157" t="s">
        <v>566</v>
      </c>
      <c r="E116" s="108" t="s">
        <v>545</v>
      </c>
      <c r="F116" s="109" t="s">
        <v>68</v>
      </c>
      <c r="G116" s="1"/>
      <c r="H116" s="1"/>
      <c r="I116" s="1"/>
      <c r="J116" s="1"/>
      <c r="K116" s="1"/>
      <c r="L116" s="1"/>
      <c r="M116" s="1"/>
      <c r="N116" s="1"/>
      <c r="O116" s="1"/>
      <c r="P116" s="1"/>
      <c r="Q116" s="1"/>
      <c r="R116" s="1"/>
      <c r="S116"/>
      <c r="T116"/>
      <c r="U116"/>
    </row>
    <row r="117" spans="1:21" ht="75">
      <c r="A117" s="1001" t="s">
        <v>1747</v>
      </c>
      <c r="B117" s="1002"/>
      <c r="C117" s="159" t="s">
        <v>1630</v>
      </c>
      <c r="D117" s="157" t="s">
        <v>566</v>
      </c>
      <c r="E117" s="108" t="s">
        <v>545</v>
      </c>
      <c r="F117" s="109" t="s">
        <v>68</v>
      </c>
      <c r="G117" s="1"/>
      <c r="H117" s="1"/>
      <c r="I117" s="1"/>
      <c r="J117" s="1"/>
      <c r="K117" s="1"/>
      <c r="L117" s="1"/>
      <c r="M117" s="1"/>
      <c r="N117" s="1"/>
      <c r="O117" s="1"/>
      <c r="P117" s="1"/>
      <c r="Q117" s="1"/>
      <c r="R117" s="1"/>
      <c r="S117"/>
      <c r="T117"/>
      <c r="U117"/>
    </row>
    <row r="118" spans="1:21" ht="75">
      <c r="A118" s="1001" t="s">
        <v>1748</v>
      </c>
      <c r="B118" s="1002"/>
      <c r="C118" s="159" t="s">
        <v>1596</v>
      </c>
      <c r="D118" s="157" t="s">
        <v>566</v>
      </c>
      <c r="E118" s="108" t="s">
        <v>545</v>
      </c>
      <c r="F118" s="109" t="s">
        <v>68</v>
      </c>
      <c r="G118" s="1"/>
      <c r="H118" s="1"/>
      <c r="I118" s="1"/>
      <c r="J118" s="1"/>
      <c r="K118" s="1"/>
      <c r="L118" s="1"/>
      <c r="M118" s="1"/>
      <c r="N118" s="1"/>
      <c r="O118" s="1"/>
      <c r="P118" s="1"/>
      <c r="Q118" s="1"/>
      <c r="R118" s="1"/>
      <c r="S118"/>
      <c r="T118"/>
      <c r="U118"/>
    </row>
    <row r="119" spans="1:21" ht="75">
      <c r="A119" s="1001" t="s">
        <v>778</v>
      </c>
      <c r="B119" s="1002"/>
      <c r="C119" s="159" t="s">
        <v>1631</v>
      </c>
      <c r="D119" s="157" t="s">
        <v>566</v>
      </c>
      <c r="E119" s="108" t="s">
        <v>545</v>
      </c>
      <c r="F119" s="109" t="s">
        <v>68</v>
      </c>
      <c r="G119" s="1"/>
      <c r="H119" s="1"/>
      <c r="I119" s="1"/>
      <c r="J119" s="1"/>
      <c r="K119" s="1"/>
      <c r="L119" s="1"/>
      <c r="M119" s="1"/>
      <c r="N119" s="1"/>
      <c r="O119" s="1"/>
      <c r="P119" s="1"/>
      <c r="Q119" s="1"/>
      <c r="R119" s="1"/>
      <c r="S119"/>
      <c r="T119"/>
      <c r="U119"/>
    </row>
    <row r="120" spans="1:21" ht="75">
      <c r="A120" s="1001" t="s">
        <v>779</v>
      </c>
      <c r="B120" s="1002"/>
      <c r="C120" s="159" t="s">
        <v>1598</v>
      </c>
      <c r="D120" s="157" t="s">
        <v>566</v>
      </c>
      <c r="E120" s="108" t="s">
        <v>545</v>
      </c>
      <c r="F120" s="109" t="s">
        <v>68</v>
      </c>
      <c r="G120" s="1"/>
      <c r="H120" s="1"/>
      <c r="I120" s="1"/>
      <c r="J120" s="1"/>
      <c r="K120" s="1"/>
      <c r="L120" s="1"/>
      <c r="M120" s="1"/>
      <c r="N120" s="1"/>
      <c r="O120" s="1"/>
      <c r="P120" s="1"/>
      <c r="Q120" s="1"/>
      <c r="R120" s="1"/>
      <c r="S120"/>
      <c r="T120"/>
      <c r="U120"/>
    </row>
    <row r="121" spans="1:21" ht="75">
      <c r="A121" s="1001" t="s">
        <v>780</v>
      </c>
      <c r="B121" s="1002"/>
      <c r="C121" s="159" t="s">
        <v>1632</v>
      </c>
      <c r="D121" s="157" t="s">
        <v>566</v>
      </c>
      <c r="E121" s="108" t="s">
        <v>545</v>
      </c>
      <c r="F121" s="109" t="s">
        <v>68</v>
      </c>
      <c r="G121" s="1"/>
      <c r="H121" s="1"/>
      <c r="I121" s="1"/>
      <c r="J121" s="1"/>
      <c r="K121" s="1"/>
      <c r="L121" s="1"/>
      <c r="M121" s="1"/>
      <c r="N121" s="1"/>
      <c r="O121" s="1"/>
      <c r="P121" s="1"/>
      <c r="Q121" s="1"/>
      <c r="R121" s="1"/>
      <c r="S121"/>
      <c r="T121"/>
      <c r="U121"/>
    </row>
    <row r="122" spans="1:21" ht="75">
      <c r="A122" s="1001" t="s">
        <v>781</v>
      </c>
      <c r="B122" s="1002"/>
      <c r="C122" s="159" t="s">
        <v>1601</v>
      </c>
      <c r="D122" s="157" t="s">
        <v>566</v>
      </c>
      <c r="E122" s="108" t="s">
        <v>545</v>
      </c>
      <c r="F122" s="109" t="s">
        <v>68</v>
      </c>
      <c r="G122" s="1"/>
      <c r="H122" s="1"/>
      <c r="I122" s="1"/>
      <c r="J122" s="1"/>
      <c r="K122" s="1"/>
      <c r="L122" s="1"/>
      <c r="M122" s="1"/>
      <c r="N122" s="1"/>
      <c r="O122" s="1"/>
      <c r="P122" s="1"/>
      <c r="Q122" s="1"/>
      <c r="R122" s="1"/>
      <c r="S122"/>
      <c r="T122"/>
      <c r="U122"/>
    </row>
    <row r="123" spans="1:21" ht="75">
      <c r="A123" s="1001" t="s">
        <v>782</v>
      </c>
      <c r="B123" s="1002"/>
      <c r="C123" s="159" t="s">
        <v>1601</v>
      </c>
      <c r="D123" s="157" t="s">
        <v>566</v>
      </c>
      <c r="E123" s="108" t="s">
        <v>545</v>
      </c>
      <c r="F123" s="109" t="s">
        <v>68</v>
      </c>
      <c r="G123" s="1"/>
      <c r="H123" s="1"/>
      <c r="I123" s="1"/>
      <c r="J123" s="1"/>
      <c r="K123" s="1"/>
      <c r="L123" s="1"/>
      <c r="M123" s="1"/>
      <c r="N123" s="1"/>
      <c r="O123" s="1"/>
      <c r="P123" s="1"/>
      <c r="Q123" s="1"/>
      <c r="R123" s="1"/>
      <c r="S123"/>
      <c r="T123"/>
      <c r="U123"/>
    </row>
  </sheetData>
  <mergeCells count="138">
    <mergeCell ref="A121:B121"/>
    <mergeCell ref="A122:B122"/>
    <mergeCell ref="A123:B123"/>
    <mergeCell ref="A112:B112"/>
    <mergeCell ref="A113:B113"/>
    <mergeCell ref="A114:B114"/>
    <mergeCell ref="A115:B115"/>
    <mergeCell ref="A116:B116"/>
    <mergeCell ref="A117:B117"/>
    <mergeCell ref="A118:B118"/>
    <mergeCell ref="A119:B119"/>
    <mergeCell ref="A120:B120"/>
    <mergeCell ref="A103:B103"/>
    <mergeCell ref="A104:B104"/>
    <mergeCell ref="A105:B105"/>
    <mergeCell ref="A106:B106"/>
    <mergeCell ref="A107:B107"/>
    <mergeCell ref="A108:B108"/>
    <mergeCell ref="A109:B109"/>
    <mergeCell ref="A110:B110"/>
    <mergeCell ref="A111:B111"/>
    <mergeCell ref="A83:E83"/>
    <mergeCell ref="A84:E84"/>
    <mergeCell ref="A85:E85"/>
    <mergeCell ref="A87:F87"/>
    <mergeCell ref="A90:F90"/>
    <mergeCell ref="A100:B100"/>
    <mergeCell ref="A101:B101"/>
    <mergeCell ref="A102:B102"/>
    <mergeCell ref="A94:B94"/>
    <mergeCell ref="A95:B95"/>
    <mergeCell ref="A96:B96"/>
    <mergeCell ref="A97:B97"/>
    <mergeCell ref="A98:B98"/>
    <mergeCell ref="A99:B99"/>
    <mergeCell ref="A89:B89"/>
    <mergeCell ref="A91:B91"/>
    <mergeCell ref="A92:B92"/>
    <mergeCell ref="A93:B93"/>
    <mergeCell ref="A88:B88"/>
    <mergeCell ref="A75:E75"/>
    <mergeCell ref="A76:E76"/>
    <mergeCell ref="A77:E77"/>
    <mergeCell ref="A78:A81"/>
    <mergeCell ref="B78:E78"/>
    <mergeCell ref="B79:E79"/>
    <mergeCell ref="B80:E80"/>
    <mergeCell ref="B81:E81"/>
    <mergeCell ref="A82:E82"/>
    <mergeCell ref="A59:E59"/>
    <mergeCell ref="A60:A63"/>
    <mergeCell ref="B60:E60"/>
    <mergeCell ref="B61:E61"/>
    <mergeCell ref="B62:E62"/>
    <mergeCell ref="B63:E63"/>
    <mergeCell ref="A55:E55"/>
    <mergeCell ref="A73:E73"/>
    <mergeCell ref="A74:E74"/>
    <mergeCell ref="A69:A72"/>
    <mergeCell ref="B69:E69"/>
    <mergeCell ref="B70:E70"/>
    <mergeCell ref="B71:E71"/>
    <mergeCell ref="B72:E72"/>
    <mergeCell ref="A64:E64"/>
    <mergeCell ref="A65:E65"/>
    <mergeCell ref="A66:E66"/>
    <mergeCell ref="A67:E67"/>
    <mergeCell ref="A68:E68"/>
    <mergeCell ref="A47:E47"/>
    <mergeCell ref="A48:E48"/>
    <mergeCell ref="A46:E46"/>
    <mergeCell ref="B52:E52"/>
    <mergeCell ref="B53:E53"/>
    <mergeCell ref="B54:E54"/>
    <mergeCell ref="A56:E56"/>
    <mergeCell ref="A57:E57"/>
    <mergeCell ref="A58:E58"/>
    <mergeCell ref="A49:E49"/>
    <mergeCell ref="A50:E50"/>
    <mergeCell ref="A51:A54"/>
    <mergeCell ref="B51:E51"/>
    <mergeCell ref="B32:L32"/>
    <mergeCell ref="B30:L30"/>
    <mergeCell ref="A26:A28"/>
    <mergeCell ref="B26:B28"/>
    <mergeCell ref="C26:C28"/>
    <mergeCell ref="D26:D28"/>
    <mergeCell ref="E26:F27"/>
    <mergeCell ref="G26:L27"/>
    <mergeCell ref="B34:L34"/>
    <mergeCell ref="B36:L36"/>
    <mergeCell ref="A37:L37"/>
    <mergeCell ref="A38:E39"/>
    <mergeCell ref="F38:L38"/>
    <mergeCell ref="A40:E40"/>
    <mergeCell ref="A41:E41"/>
    <mergeCell ref="A42:A45"/>
    <mergeCell ref="B42:E42"/>
    <mergeCell ref="B43:E43"/>
    <mergeCell ref="B44:E44"/>
    <mergeCell ref="B45:E45"/>
    <mergeCell ref="P24:R24"/>
    <mergeCell ref="A25:L25"/>
    <mergeCell ref="N15:P15"/>
    <mergeCell ref="N10:P11"/>
    <mergeCell ref="Q10:Q11"/>
    <mergeCell ref="R10:R11"/>
    <mergeCell ref="N12:P12"/>
    <mergeCell ref="B13:R13"/>
    <mergeCell ref="N16:P16"/>
    <mergeCell ref="A17:R17"/>
    <mergeCell ref="P22:R22"/>
    <mergeCell ref="A18:A19"/>
    <mergeCell ref="B18:B19"/>
    <mergeCell ref="C18:C19"/>
    <mergeCell ref="E18:O18"/>
    <mergeCell ref="P18:R19"/>
    <mergeCell ref="P20:R20"/>
    <mergeCell ref="B21:R21"/>
    <mergeCell ref="P23:R23"/>
    <mergeCell ref="A9:M9"/>
    <mergeCell ref="A10:A11"/>
    <mergeCell ref="B10:B11"/>
    <mergeCell ref="C10:C11"/>
    <mergeCell ref="D10:D11"/>
    <mergeCell ref="E10:E11"/>
    <mergeCell ref="F10:G10"/>
    <mergeCell ref="H10:M10"/>
    <mergeCell ref="N14:P14"/>
    <mergeCell ref="A1:M1"/>
    <mergeCell ref="A4:M4"/>
    <mergeCell ref="A5:E5"/>
    <mergeCell ref="F5:R5"/>
    <mergeCell ref="A6:E6"/>
    <mergeCell ref="F6:R6"/>
    <mergeCell ref="A7:E7"/>
    <mergeCell ref="F7:R7"/>
    <mergeCell ref="A2:R2"/>
  </mergeCells>
  <pageMargins left="0.70866141732283472" right="0.70866141732283472" top="0.74803149606299213" bottom="0.74803149606299213" header="0.31496062992125984" footer="0.31496062992125984"/>
  <pageSetup paperSize="9" scale="44" orientation="landscape" r:id="rId1"/>
  <colBreaks count="1" manualBreakCount="1">
    <brk id="18" max="1048575" man="1"/>
  </colBreaks>
</worksheet>
</file>

<file path=xl/worksheets/sheet26.xml><?xml version="1.0" encoding="utf-8"?>
<worksheet xmlns="http://schemas.openxmlformats.org/spreadsheetml/2006/main" xmlns:r="http://schemas.openxmlformats.org/officeDocument/2006/relationships">
  <sheetPr>
    <tabColor rgb="FFFFCCCC"/>
  </sheetPr>
  <dimension ref="A1:U380"/>
  <sheetViews>
    <sheetView view="pageBreakPreview" topLeftCell="A63" zoomScale="85" zoomScaleNormal="85" zoomScaleSheetLayoutView="85" workbookViewId="0">
      <selection activeCell="B67" sqref="B67:L67"/>
    </sheetView>
  </sheetViews>
  <sheetFormatPr defaultColWidth="9.140625" defaultRowHeight="15.75"/>
  <cols>
    <col min="1" max="1" width="8.7109375" style="571" customWidth="1"/>
    <col min="2" max="2" width="56" style="571" customWidth="1"/>
    <col min="3" max="3" width="23" style="571" customWidth="1"/>
    <col min="4" max="4" width="32.140625" style="571" customWidth="1"/>
    <col min="5" max="5" width="18.5703125" style="571" customWidth="1"/>
    <col min="6" max="6" width="16.85546875" style="571" customWidth="1"/>
    <col min="7" max="7" width="17" style="571" customWidth="1"/>
    <col min="8" max="8" width="18.28515625" style="571" customWidth="1"/>
    <col min="9" max="9" width="15.140625" style="571" customWidth="1"/>
    <col min="10" max="10" width="13.28515625" style="571" customWidth="1"/>
    <col min="11" max="11" width="16.7109375" style="571" customWidth="1"/>
    <col min="12" max="12" width="18.42578125" style="571" customWidth="1"/>
    <col min="13" max="13" width="16.5703125" style="571" customWidth="1"/>
    <col min="14" max="14" width="12.140625" style="571" customWidth="1"/>
    <col min="15" max="15" width="11" style="571" customWidth="1"/>
    <col min="16" max="16" width="11.140625" style="571" customWidth="1"/>
    <col min="17" max="17" width="17.5703125" style="571" customWidth="1"/>
    <col min="18" max="18" width="14.85546875" style="571" customWidth="1"/>
    <col min="19" max="20" width="9.140625" style="571"/>
    <col min="21" max="21" width="43.7109375" style="571" customWidth="1"/>
    <col min="22" max="16384" width="9.140625" style="571"/>
  </cols>
  <sheetData>
    <row r="1" spans="1:18">
      <c r="A1" s="1254" t="s">
        <v>448</v>
      </c>
      <c r="B1" s="1254"/>
      <c r="C1" s="1254"/>
      <c r="D1" s="1254"/>
      <c r="E1" s="1254"/>
      <c r="F1" s="1254"/>
      <c r="G1" s="1254"/>
      <c r="H1" s="1254"/>
      <c r="I1" s="1254"/>
      <c r="J1" s="1254"/>
      <c r="K1" s="1254"/>
      <c r="L1" s="1254"/>
      <c r="M1" s="1254"/>
      <c r="N1" s="1254"/>
      <c r="O1" s="1254"/>
      <c r="P1" s="1254"/>
    </row>
    <row r="2" spans="1:18">
      <c r="A2" s="1255" t="s">
        <v>987</v>
      </c>
      <c r="B2" s="1255"/>
      <c r="C2" s="1255"/>
      <c r="D2" s="1255"/>
      <c r="E2" s="1255"/>
      <c r="F2" s="1255"/>
      <c r="G2" s="1255"/>
      <c r="H2" s="1255"/>
      <c r="I2" s="1255"/>
      <c r="J2" s="1255"/>
      <c r="K2" s="1255"/>
      <c r="L2" s="1255"/>
      <c r="M2" s="1255"/>
      <c r="N2" s="1255"/>
      <c r="O2" s="1255"/>
      <c r="P2" s="1255"/>
      <c r="Q2" s="573" t="s">
        <v>1115</v>
      </c>
    </row>
    <row r="4" spans="1:18">
      <c r="A4" s="1256" t="s">
        <v>449</v>
      </c>
      <c r="B4" s="1256"/>
      <c r="C4" s="1256"/>
      <c r="D4" s="1256"/>
      <c r="E4" s="1256"/>
      <c r="F4" s="1256"/>
      <c r="G4" s="1256"/>
      <c r="H4" s="1256"/>
      <c r="I4" s="1256"/>
      <c r="J4" s="1256"/>
      <c r="K4" s="1256"/>
      <c r="L4" s="1256"/>
      <c r="M4" s="1256"/>
      <c r="N4" s="1256"/>
      <c r="O4" s="1256"/>
      <c r="P4" s="1256"/>
      <c r="R4" s="571">
        <v>14</v>
      </c>
    </row>
    <row r="5" spans="1:18" ht="53.25" customHeight="1">
      <c r="A5" s="1185" t="s">
        <v>1218</v>
      </c>
      <c r="B5" s="1185"/>
      <c r="C5" s="1185"/>
      <c r="D5" s="1185"/>
      <c r="E5" s="1185"/>
      <c r="F5" s="1149" t="s">
        <v>1623</v>
      </c>
      <c r="G5" s="1149"/>
      <c r="H5" s="1149"/>
      <c r="I5" s="1149"/>
      <c r="J5" s="1149"/>
      <c r="K5" s="1149"/>
      <c r="L5" s="1149"/>
      <c r="M5" s="1149"/>
      <c r="N5" s="1149"/>
      <c r="O5" s="1149"/>
      <c r="P5" s="1149"/>
      <c r="Q5" s="1149"/>
      <c r="R5" s="1149"/>
    </row>
    <row r="6" spans="1:18">
      <c r="A6" s="1192" t="s">
        <v>563</v>
      </c>
      <c r="B6" s="1193"/>
      <c r="C6" s="1193"/>
      <c r="D6" s="1193"/>
      <c r="E6" s="1194"/>
      <c r="F6" s="1149" t="s">
        <v>681</v>
      </c>
      <c r="G6" s="1149"/>
      <c r="H6" s="1149"/>
      <c r="I6" s="1149"/>
      <c r="J6" s="1149"/>
      <c r="K6" s="1149"/>
      <c r="L6" s="1149"/>
      <c r="M6" s="1149"/>
      <c r="N6" s="1149"/>
      <c r="O6" s="1149"/>
      <c r="P6" s="1149"/>
      <c r="Q6" s="1149"/>
      <c r="R6" s="1149"/>
    </row>
    <row r="7" spans="1:18">
      <c r="A7" s="1185" t="s">
        <v>450</v>
      </c>
      <c r="B7" s="1185"/>
      <c r="C7" s="1185"/>
      <c r="D7" s="1185"/>
      <c r="E7" s="1185"/>
      <c r="F7" s="1149" t="s">
        <v>564</v>
      </c>
      <c r="G7" s="1149"/>
      <c r="H7" s="1149"/>
      <c r="I7" s="1149"/>
      <c r="J7" s="1149"/>
      <c r="K7" s="1149"/>
      <c r="L7" s="1149"/>
      <c r="M7" s="1149"/>
      <c r="N7" s="1149"/>
      <c r="O7" s="1149"/>
      <c r="P7" s="1149"/>
      <c r="Q7" s="1149"/>
      <c r="R7" s="1149"/>
    </row>
    <row r="9" spans="1:18">
      <c r="A9" s="1191" t="s">
        <v>451</v>
      </c>
      <c r="B9" s="1191"/>
      <c r="C9" s="1191"/>
      <c r="D9" s="1191"/>
      <c r="E9" s="1191"/>
      <c r="F9" s="1191"/>
      <c r="G9" s="1191"/>
      <c r="H9" s="1191"/>
      <c r="I9" s="1191"/>
      <c r="J9" s="1191"/>
      <c r="K9" s="1191"/>
      <c r="L9" s="1191"/>
      <c r="M9" s="1191"/>
      <c r="N9" s="1191"/>
      <c r="O9" s="1191"/>
      <c r="P9" s="1191"/>
    </row>
    <row r="10" spans="1:18">
      <c r="A10" s="1185" t="s">
        <v>29</v>
      </c>
      <c r="B10" s="1185" t="s">
        <v>452</v>
      </c>
      <c r="C10" s="1185" t="s">
        <v>19</v>
      </c>
      <c r="D10" s="1185" t="s">
        <v>18</v>
      </c>
      <c r="E10" s="1185" t="s">
        <v>453</v>
      </c>
      <c r="F10" s="1185" t="s">
        <v>21</v>
      </c>
      <c r="G10" s="1185"/>
      <c r="H10" s="1192" t="s">
        <v>454</v>
      </c>
      <c r="I10" s="1193"/>
      <c r="J10" s="1193"/>
      <c r="K10" s="1193"/>
      <c r="L10" s="1193"/>
      <c r="M10" s="1194"/>
      <c r="N10" s="1185" t="s">
        <v>24</v>
      </c>
      <c r="O10" s="1185"/>
      <c r="P10" s="1185"/>
      <c r="Q10" s="1185" t="s">
        <v>455</v>
      </c>
      <c r="R10" s="1185" t="s">
        <v>27</v>
      </c>
    </row>
    <row r="11" spans="1:18" ht="55.5" customHeight="1">
      <c r="A11" s="1185"/>
      <c r="B11" s="1185"/>
      <c r="C11" s="1185"/>
      <c r="D11" s="1185"/>
      <c r="E11" s="1185"/>
      <c r="F11" s="574" t="s">
        <v>39</v>
      </c>
      <c r="G11" s="574" t="s">
        <v>40</v>
      </c>
      <c r="H11" s="574">
        <v>2025</v>
      </c>
      <c r="I11" s="574">
        <v>2026</v>
      </c>
      <c r="J11" s="574">
        <v>2027</v>
      </c>
      <c r="K11" s="574">
        <v>2028</v>
      </c>
      <c r="L11" s="574">
        <v>2029</v>
      </c>
      <c r="M11" s="574">
        <v>2030</v>
      </c>
      <c r="N11" s="1185"/>
      <c r="O11" s="1185"/>
      <c r="P11" s="1185"/>
      <c r="Q11" s="1185"/>
      <c r="R11" s="1185"/>
    </row>
    <row r="12" spans="1:18">
      <c r="A12" s="574">
        <v>1</v>
      </c>
      <c r="B12" s="574">
        <v>2</v>
      </c>
      <c r="C12" s="574">
        <v>3</v>
      </c>
      <c r="D12" s="574">
        <v>4</v>
      </c>
      <c r="E12" s="574">
        <v>5</v>
      </c>
      <c r="F12" s="574">
        <v>6</v>
      </c>
      <c r="G12" s="574">
        <v>7</v>
      </c>
      <c r="H12" s="574">
        <v>8</v>
      </c>
      <c r="I12" s="574">
        <v>9</v>
      </c>
      <c r="J12" s="574">
        <v>10</v>
      </c>
      <c r="K12" s="574">
        <v>11</v>
      </c>
      <c r="L12" s="574">
        <v>12</v>
      </c>
      <c r="M12" s="574">
        <v>13</v>
      </c>
      <c r="N12" s="1192">
        <v>14</v>
      </c>
      <c r="O12" s="1193"/>
      <c r="P12" s="1194"/>
      <c r="Q12" s="574">
        <v>15</v>
      </c>
      <c r="R12" s="574">
        <v>16</v>
      </c>
    </row>
    <row r="13" spans="1:18">
      <c r="A13" s="583" t="s">
        <v>56</v>
      </c>
      <c r="B13" s="1143" t="s">
        <v>816</v>
      </c>
      <c r="C13" s="1144"/>
      <c r="D13" s="1144"/>
      <c r="E13" s="1144"/>
      <c r="F13" s="1144"/>
      <c r="G13" s="1144"/>
      <c r="H13" s="1144"/>
      <c r="I13" s="1144"/>
      <c r="J13" s="1144"/>
      <c r="K13" s="1144"/>
      <c r="L13" s="1144"/>
      <c r="M13" s="1144"/>
      <c r="N13" s="1144"/>
      <c r="O13" s="1144"/>
      <c r="P13" s="1144"/>
      <c r="Q13" s="1144"/>
      <c r="R13" s="1145"/>
    </row>
    <row r="14" spans="1:18" ht="94.5">
      <c r="A14" s="576">
        <v>1</v>
      </c>
      <c r="B14" s="626" t="s">
        <v>812</v>
      </c>
      <c r="C14" s="585" t="s">
        <v>486</v>
      </c>
      <c r="D14" s="585" t="s">
        <v>550</v>
      </c>
      <c r="E14" s="576" t="s">
        <v>616</v>
      </c>
      <c r="F14" s="576">
        <v>95.5</v>
      </c>
      <c r="G14" s="576">
        <v>2023</v>
      </c>
      <c r="H14" s="581">
        <v>95.51</v>
      </c>
      <c r="I14" s="581">
        <v>95.52</v>
      </c>
      <c r="J14" s="581">
        <v>95.53</v>
      </c>
      <c r="K14" s="581">
        <v>95.54</v>
      </c>
      <c r="L14" s="581">
        <v>95.55</v>
      </c>
      <c r="M14" s="581">
        <v>95.56</v>
      </c>
      <c r="N14" s="1149" t="s">
        <v>482</v>
      </c>
      <c r="O14" s="1149"/>
      <c r="P14" s="1149"/>
      <c r="Q14" s="586" t="s">
        <v>423</v>
      </c>
      <c r="R14" s="586" t="s">
        <v>68</v>
      </c>
    </row>
    <row r="15" spans="1:18" ht="134.25" customHeight="1">
      <c r="A15" s="576">
        <v>2</v>
      </c>
      <c r="B15" s="626" t="s">
        <v>813</v>
      </c>
      <c r="C15" s="585" t="s">
        <v>486</v>
      </c>
      <c r="D15" s="585" t="s">
        <v>550</v>
      </c>
      <c r="E15" s="576" t="s">
        <v>616</v>
      </c>
      <c r="F15" s="576">
        <v>89.7</v>
      </c>
      <c r="G15" s="576">
        <v>2023</v>
      </c>
      <c r="H15" s="576">
        <v>89.71</v>
      </c>
      <c r="I15" s="576">
        <v>89.72</v>
      </c>
      <c r="J15" s="576">
        <v>89.73</v>
      </c>
      <c r="K15" s="576">
        <v>89.74</v>
      </c>
      <c r="L15" s="576">
        <v>89.75</v>
      </c>
      <c r="M15" s="576">
        <v>89.76</v>
      </c>
      <c r="N15" s="1149" t="s">
        <v>482</v>
      </c>
      <c r="O15" s="1149"/>
      <c r="P15" s="1149"/>
      <c r="Q15" s="586" t="s">
        <v>423</v>
      </c>
      <c r="R15" s="586" t="s">
        <v>68</v>
      </c>
    </row>
    <row r="16" spans="1:18" ht="56.25" customHeight="1">
      <c r="A16" s="576">
        <v>3</v>
      </c>
      <c r="B16" s="627" t="s">
        <v>815</v>
      </c>
      <c r="C16" s="585" t="s">
        <v>486</v>
      </c>
      <c r="D16" s="585" t="s">
        <v>550</v>
      </c>
      <c r="E16" s="576" t="s">
        <v>570</v>
      </c>
      <c r="F16" s="628">
        <v>3114</v>
      </c>
      <c r="G16" s="576">
        <v>2023</v>
      </c>
      <c r="H16" s="628">
        <v>3115</v>
      </c>
      <c r="I16" s="628">
        <v>3116</v>
      </c>
      <c r="J16" s="628">
        <v>3117</v>
      </c>
      <c r="K16" s="628">
        <v>3118</v>
      </c>
      <c r="L16" s="628">
        <v>3119</v>
      </c>
      <c r="M16" s="628">
        <v>3120</v>
      </c>
      <c r="N16" s="1149" t="s">
        <v>482</v>
      </c>
      <c r="O16" s="1149"/>
      <c r="P16" s="1149"/>
      <c r="Q16" s="586" t="s">
        <v>423</v>
      </c>
      <c r="R16" s="586" t="s">
        <v>68</v>
      </c>
    </row>
    <row r="17" spans="1:18" ht="47.25">
      <c r="A17" s="576">
        <v>4</v>
      </c>
      <c r="B17" s="626" t="s">
        <v>814</v>
      </c>
      <c r="C17" s="585" t="s">
        <v>486</v>
      </c>
      <c r="D17" s="585" t="s">
        <v>550</v>
      </c>
      <c r="E17" s="585" t="s">
        <v>570</v>
      </c>
      <c r="F17" s="628">
        <v>7550</v>
      </c>
      <c r="G17" s="576">
        <v>2023</v>
      </c>
      <c r="H17" s="628">
        <v>7751</v>
      </c>
      <c r="I17" s="628">
        <v>7752</v>
      </c>
      <c r="J17" s="628">
        <v>7753</v>
      </c>
      <c r="K17" s="628">
        <v>7754</v>
      </c>
      <c r="L17" s="628">
        <v>7755</v>
      </c>
      <c r="M17" s="628">
        <v>7756</v>
      </c>
      <c r="N17" s="1150" t="s">
        <v>482</v>
      </c>
      <c r="O17" s="1164"/>
      <c r="P17" s="1151"/>
      <c r="Q17" s="586" t="s">
        <v>423</v>
      </c>
      <c r="R17" s="586" t="s">
        <v>68</v>
      </c>
    </row>
    <row r="19" spans="1:18">
      <c r="A19" s="1253" t="s">
        <v>629</v>
      </c>
      <c r="B19" s="1253"/>
      <c r="C19" s="1253"/>
      <c r="D19" s="1253"/>
      <c r="E19" s="1253"/>
      <c r="F19" s="1253"/>
      <c r="G19" s="1253"/>
      <c r="H19" s="1253"/>
      <c r="I19" s="1253"/>
      <c r="J19" s="1253"/>
      <c r="K19" s="1253"/>
      <c r="L19" s="1253"/>
      <c r="M19" s="1253"/>
      <c r="N19" s="1253"/>
      <c r="O19" s="1253"/>
      <c r="P19" s="1253"/>
      <c r="Q19" s="1253"/>
      <c r="R19" s="1253"/>
    </row>
    <row r="20" spans="1:18">
      <c r="A20" s="1185" t="s">
        <v>29</v>
      </c>
      <c r="B20" s="1149" t="s">
        <v>421</v>
      </c>
      <c r="C20" s="1185" t="s">
        <v>18</v>
      </c>
      <c r="D20" s="574" t="s">
        <v>458</v>
      </c>
      <c r="E20" s="1185" t="s">
        <v>427</v>
      </c>
      <c r="F20" s="1185"/>
      <c r="G20" s="1185"/>
      <c r="H20" s="1185"/>
      <c r="I20" s="1185"/>
      <c r="J20" s="1185"/>
      <c r="K20" s="1185"/>
      <c r="L20" s="1185"/>
      <c r="M20" s="1185"/>
      <c r="N20" s="1185"/>
      <c r="O20" s="1185"/>
      <c r="P20" s="1185"/>
      <c r="Q20" s="1185"/>
      <c r="R20" s="1185"/>
    </row>
    <row r="21" spans="1:18" ht="31.5">
      <c r="A21" s="1185"/>
      <c r="B21" s="1149"/>
      <c r="C21" s="1185"/>
      <c r="D21" s="574" t="s">
        <v>460</v>
      </c>
      <c r="E21" s="574" t="s">
        <v>43</v>
      </c>
      <c r="F21" s="574" t="s">
        <v>44</v>
      </c>
      <c r="G21" s="574" t="s">
        <v>45</v>
      </c>
      <c r="H21" s="574" t="s">
        <v>46</v>
      </c>
      <c r="I21" s="1192" t="s">
        <v>47</v>
      </c>
      <c r="J21" s="1194"/>
      <c r="K21" s="1192" t="s">
        <v>48</v>
      </c>
      <c r="L21" s="1194"/>
      <c r="M21" s="574" t="s">
        <v>49</v>
      </c>
      <c r="N21" s="574" t="s">
        <v>50</v>
      </c>
      <c r="O21" s="574" t="s">
        <v>51</v>
      </c>
      <c r="P21" s="574" t="s">
        <v>52</v>
      </c>
      <c r="Q21" s="574" t="s">
        <v>559</v>
      </c>
      <c r="R21" s="629" t="s">
        <v>560</v>
      </c>
    </row>
    <row r="22" spans="1:18">
      <c r="A22" s="574">
        <v>1</v>
      </c>
      <c r="B22" s="576">
        <v>2</v>
      </c>
      <c r="C22" s="574">
        <v>3</v>
      </c>
      <c r="D22" s="574">
        <v>4</v>
      </c>
      <c r="E22" s="574">
        <v>5</v>
      </c>
      <c r="F22" s="574">
        <v>6</v>
      </c>
      <c r="G22" s="574">
        <v>7</v>
      </c>
      <c r="H22" s="574">
        <v>8</v>
      </c>
      <c r="I22" s="1192">
        <v>9</v>
      </c>
      <c r="J22" s="1194"/>
      <c r="K22" s="1192">
        <v>10</v>
      </c>
      <c r="L22" s="1194"/>
      <c r="M22" s="574">
        <v>11</v>
      </c>
      <c r="N22" s="574">
        <v>12</v>
      </c>
      <c r="O22" s="574">
        <v>13</v>
      </c>
      <c r="P22" s="574">
        <v>14</v>
      </c>
      <c r="Q22" s="574">
        <v>15</v>
      </c>
      <c r="R22" s="574">
        <v>16</v>
      </c>
    </row>
    <row r="23" spans="1:18">
      <c r="A23" s="583" t="s">
        <v>802</v>
      </c>
      <c r="B23" s="1143" t="s">
        <v>816</v>
      </c>
      <c r="C23" s="1144"/>
      <c r="D23" s="1144"/>
      <c r="E23" s="1144"/>
      <c r="F23" s="1144"/>
      <c r="G23" s="1144"/>
      <c r="H23" s="1144"/>
      <c r="I23" s="1144"/>
      <c r="J23" s="1144"/>
      <c r="K23" s="1144"/>
      <c r="L23" s="1144"/>
      <c r="M23" s="1144"/>
      <c r="N23" s="1144"/>
      <c r="O23" s="1144"/>
      <c r="P23" s="1144"/>
      <c r="Q23" s="1144"/>
      <c r="R23" s="1145"/>
    </row>
    <row r="24" spans="1:18" ht="94.5">
      <c r="A24" s="576">
        <v>1</v>
      </c>
      <c r="B24" s="630" t="str">
        <f>B14</f>
        <v>Укомплектованность врачебных должностей в подразделениях, оказывающих медицинскую помощь в амбулаторных условиях в медицинских организациях, подведомственных Министерству здравоохранения Мурманской области (при коэффициенте совместительства 1,3)</v>
      </c>
      <c r="C24" s="576" t="str">
        <f t="shared" ref="C24:D27" si="0">D14</f>
        <v>КПМ</v>
      </c>
      <c r="D24" s="576" t="str">
        <f t="shared" si="0"/>
        <v>Процент</v>
      </c>
      <c r="E24" s="631" t="s">
        <v>423</v>
      </c>
      <c r="F24" s="631" t="s">
        <v>423</v>
      </c>
      <c r="G24" s="631">
        <v>88.3</v>
      </c>
      <c r="H24" s="631" t="s">
        <v>423</v>
      </c>
      <c r="I24" s="1242" t="s">
        <v>423</v>
      </c>
      <c r="J24" s="1243"/>
      <c r="K24" s="1242">
        <v>88.7</v>
      </c>
      <c r="L24" s="1243"/>
      <c r="M24" s="631" t="s">
        <v>423</v>
      </c>
      <c r="N24" s="631" t="s">
        <v>423</v>
      </c>
      <c r="O24" s="631">
        <v>91.5</v>
      </c>
      <c r="P24" s="631" t="s">
        <v>423</v>
      </c>
      <c r="Q24" s="631" t="s">
        <v>1367</v>
      </c>
      <c r="R24" s="576">
        <f>H14</f>
        <v>95.51</v>
      </c>
    </row>
    <row r="25" spans="1:18" ht="110.25">
      <c r="A25" s="576">
        <v>2</v>
      </c>
      <c r="B25" s="630" t="str">
        <f>B15</f>
        <v>Укомплектованность должностей среднего медицинского персонала в подразделениях, оказывающих медицинскую помощь в амбулаторных условиях в медицинских организациях, подведомственных Министерству здравоохранения Мурманской области (при коэффициенте совместительства 1,3)</v>
      </c>
      <c r="C25" s="576" t="str">
        <f t="shared" si="0"/>
        <v>КПМ</v>
      </c>
      <c r="D25" s="576" t="str">
        <f t="shared" si="0"/>
        <v>Процент</v>
      </c>
      <c r="E25" s="631" t="s">
        <v>423</v>
      </c>
      <c r="F25" s="631" t="s">
        <v>423</v>
      </c>
      <c r="G25" s="631">
        <v>88.6</v>
      </c>
      <c r="H25" s="631" t="s">
        <v>423</v>
      </c>
      <c r="I25" s="1242" t="s">
        <v>423</v>
      </c>
      <c r="J25" s="1243"/>
      <c r="K25" s="1242">
        <v>88.8</v>
      </c>
      <c r="L25" s="1243">
        <v>88.8</v>
      </c>
      <c r="M25" s="631" t="s">
        <v>423</v>
      </c>
      <c r="N25" s="631" t="s">
        <v>423</v>
      </c>
      <c r="O25" s="586">
        <v>89.5</v>
      </c>
      <c r="P25" s="631" t="s">
        <v>423</v>
      </c>
      <c r="Q25" s="631" t="s">
        <v>1367</v>
      </c>
      <c r="R25" s="576">
        <f t="shared" ref="R25:R27" si="1">H15</f>
        <v>89.71</v>
      </c>
    </row>
    <row r="26" spans="1:18" ht="64.5" customHeight="1">
      <c r="A26" s="576">
        <v>3</v>
      </c>
      <c r="B26" s="630" t="str">
        <f>B16</f>
        <v xml:space="preserve">Численность врачей, работающих в государственных медицинских организациях Мурманской области </v>
      </c>
      <c r="C26" s="576" t="str">
        <f t="shared" si="0"/>
        <v>КПМ</v>
      </c>
      <c r="D26" s="576" t="str">
        <f t="shared" si="0"/>
        <v>Человек</v>
      </c>
      <c r="E26" s="631" t="s">
        <v>423</v>
      </c>
      <c r="F26" s="631" t="s">
        <v>423</v>
      </c>
      <c r="G26" s="632">
        <v>3101</v>
      </c>
      <c r="H26" s="631" t="s">
        <v>423</v>
      </c>
      <c r="I26" s="1242" t="s">
        <v>423</v>
      </c>
      <c r="J26" s="1243"/>
      <c r="K26" s="1244">
        <v>3110</v>
      </c>
      <c r="L26" s="1245">
        <v>3198</v>
      </c>
      <c r="M26" s="631" t="s">
        <v>423</v>
      </c>
      <c r="N26" s="631" t="s">
        <v>423</v>
      </c>
      <c r="O26" s="632">
        <v>3111</v>
      </c>
      <c r="P26" s="631" t="s">
        <v>423</v>
      </c>
      <c r="Q26" s="631" t="s">
        <v>1367</v>
      </c>
      <c r="R26" s="628">
        <f t="shared" si="1"/>
        <v>3115</v>
      </c>
    </row>
    <row r="27" spans="1:18" ht="72" customHeight="1">
      <c r="A27" s="576">
        <v>4</v>
      </c>
      <c r="B27" s="630" t="str">
        <f>B17</f>
        <v>Численность средних медицинских работников, работающих в государственных медицинских организациях Мурманской области</v>
      </c>
      <c r="C27" s="576" t="str">
        <f t="shared" si="0"/>
        <v>КПМ</v>
      </c>
      <c r="D27" s="576" t="str">
        <f t="shared" si="0"/>
        <v>Человек</v>
      </c>
      <c r="E27" s="631" t="s">
        <v>423</v>
      </c>
      <c r="F27" s="631" t="s">
        <v>423</v>
      </c>
      <c r="G27" s="633">
        <v>7536</v>
      </c>
      <c r="H27" s="631" t="s">
        <v>423</v>
      </c>
      <c r="I27" s="1242" t="s">
        <v>423</v>
      </c>
      <c r="J27" s="1243"/>
      <c r="K27" s="1246">
        <v>7629</v>
      </c>
      <c r="L27" s="1247">
        <v>7629</v>
      </c>
      <c r="M27" s="631" t="s">
        <v>423</v>
      </c>
      <c r="N27" s="631" t="s">
        <v>423</v>
      </c>
      <c r="O27" s="633">
        <v>7690</v>
      </c>
      <c r="P27" s="631" t="s">
        <v>423</v>
      </c>
      <c r="Q27" s="631" t="s">
        <v>1367</v>
      </c>
      <c r="R27" s="628">
        <f t="shared" si="1"/>
        <v>7751</v>
      </c>
    </row>
    <row r="28" spans="1:18">
      <c r="A28" s="1248" t="s">
        <v>630</v>
      </c>
      <c r="B28" s="1241"/>
      <c r="C28" s="1241"/>
      <c r="D28" s="1241"/>
      <c r="E28" s="1241"/>
      <c r="F28" s="1241"/>
      <c r="G28" s="1241"/>
      <c r="H28" s="1241"/>
      <c r="I28" s="1241"/>
      <c r="J28" s="1241"/>
      <c r="K28" s="1241"/>
      <c r="L28" s="1249"/>
    </row>
    <row r="29" spans="1:18">
      <c r="A29" s="1185" t="s">
        <v>29</v>
      </c>
      <c r="B29" s="1185" t="s">
        <v>461</v>
      </c>
      <c r="C29" s="1250" t="s">
        <v>462</v>
      </c>
      <c r="D29" s="1250" t="s">
        <v>463</v>
      </c>
      <c r="E29" s="1185" t="s">
        <v>21</v>
      </c>
      <c r="F29" s="1185"/>
      <c r="G29" s="1185" t="s">
        <v>464</v>
      </c>
      <c r="H29" s="1185"/>
      <c r="I29" s="1185"/>
      <c r="J29" s="1185"/>
      <c r="K29" s="1185"/>
      <c r="L29" s="1185"/>
    </row>
    <row r="30" spans="1:18">
      <c r="A30" s="1185"/>
      <c r="B30" s="1185"/>
      <c r="C30" s="1251"/>
      <c r="D30" s="1251"/>
      <c r="E30" s="1185"/>
      <c r="F30" s="1185"/>
      <c r="G30" s="1185"/>
      <c r="H30" s="1185"/>
      <c r="I30" s="1185"/>
      <c r="J30" s="1185"/>
      <c r="K30" s="1185"/>
      <c r="L30" s="1185"/>
    </row>
    <row r="31" spans="1:18">
      <c r="A31" s="1185"/>
      <c r="B31" s="1185"/>
      <c r="C31" s="1252"/>
      <c r="D31" s="1252"/>
      <c r="E31" s="576" t="s">
        <v>39</v>
      </c>
      <c r="F31" s="576" t="s">
        <v>40</v>
      </c>
      <c r="G31" s="574">
        <v>2025</v>
      </c>
      <c r="H31" s="574">
        <v>2026</v>
      </c>
      <c r="I31" s="574">
        <v>2027</v>
      </c>
      <c r="J31" s="574">
        <v>2028</v>
      </c>
      <c r="K31" s="574">
        <v>2029</v>
      </c>
      <c r="L31" s="574">
        <v>2030</v>
      </c>
    </row>
    <row r="32" spans="1:18">
      <c r="A32" s="574">
        <v>1</v>
      </c>
      <c r="B32" s="574">
        <v>2</v>
      </c>
      <c r="C32" s="634">
        <v>3</v>
      </c>
      <c r="D32" s="634">
        <v>4</v>
      </c>
      <c r="E32" s="576">
        <v>5</v>
      </c>
      <c r="F32" s="576">
        <v>6</v>
      </c>
      <c r="G32" s="574">
        <v>7</v>
      </c>
      <c r="H32" s="574">
        <v>8</v>
      </c>
      <c r="I32" s="574">
        <v>9</v>
      </c>
      <c r="J32" s="574">
        <v>10</v>
      </c>
      <c r="K32" s="574">
        <v>11</v>
      </c>
      <c r="L32" s="574">
        <v>12</v>
      </c>
    </row>
    <row r="33" spans="1:18">
      <c r="A33" s="583" t="s">
        <v>56</v>
      </c>
      <c r="B33" s="1143" t="s">
        <v>816</v>
      </c>
      <c r="C33" s="1144"/>
      <c r="D33" s="1144"/>
      <c r="E33" s="1144"/>
      <c r="F33" s="1144"/>
      <c r="G33" s="1144"/>
      <c r="H33" s="1144"/>
      <c r="I33" s="1144"/>
      <c r="J33" s="1144"/>
      <c r="K33" s="1144"/>
      <c r="L33" s="1145"/>
    </row>
    <row r="34" spans="1:18" ht="167.25" customHeight="1">
      <c r="A34" s="588">
        <v>1</v>
      </c>
      <c r="B34" s="635" t="s">
        <v>827</v>
      </c>
      <c r="C34" s="636" t="s">
        <v>567</v>
      </c>
      <c r="D34" s="636" t="s">
        <v>662</v>
      </c>
      <c r="E34" s="636">
        <v>1</v>
      </c>
      <c r="F34" s="636">
        <v>2023</v>
      </c>
      <c r="G34" s="636">
        <v>1</v>
      </c>
      <c r="H34" s="636">
        <v>1</v>
      </c>
      <c r="I34" s="636">
        <v>1</v>
      </c>
      <c r="J34" s="636">
        <v>1</v>
      </c>
      <c r="K34" s="636">
        <v>1</v>
      </c>
      <c r="L34" s="636">
        <v>1</v>
      </c>
      <c r="M34" s="637">
        <v>1</v>
      </c>
      <c r="N34" s="611" t="s">
        <v>829</v>
      </c>
      <c r="O34" s="571">
        <v>1</v>
      </c>
      <c r="R34" s="611" t="s">
        <v>825</v>
      </c>
    </row>
    <row r="35" spans="1:18">
      <c r="A35" s="576" t="s">
        <v>58</v>
      </c>
      <c r="B35" s="1238" t="s">
        <v>870</v>
      </c>
      <c r="C35" s="1239"/>
      <c r="D35" s="1239"/>
      <c r="E35" s="1239"/>
      <c r="F35" s="1239"/>
      <c r="G35" s="1239"/>
      <c r="H35" s="1239"/>
      <c r="I35" s="1239"/>
      <c r="J35" s="1239"/>
      <c r="K35" s="1239"/>
      <c r="L35" s="1240"/>
      <c r="M35" s="637"/>
    </row>
    <row r="36" spans="1:18" ht="104.25" customHeight="1">
      <c r="A36" s="588" t="s">
        <v>256</v>
      </c>
      <c r="B36" s="635" t="s">
        <v>856</v>
      </c>
      <c r="C36" s="636" t="s">
        <v>567</v>
      </c>
      <c r="D36" s="636" t="s">
        <v>662</v>
      </c>
      <c r="E36" s="636">
        <v>1</v>
      </c>
      <c r="F36" s="636">
        <v>2023</v>
      </c>
      <c r="G36" s="636">
        <v>1</v>
      </c>
      <c r="H36" s="636">
        <v>1</v>
      </c>
      <c r="I36" s="636">
        <v>1</v>
      </c>
      <c r="J36" s="636">
        <v>1</v>
      </c>
      <c r="K36" s="636">
        <v>1</v>
      </c>
      <c r="L36" s="636">
        <v>1</v>
      </c>
      <c r="M36" s="637">
        <v>2</v>
      </c>
      <c r="R36" s="638" t="s">
        <v>819</v>
      </c>
    </row>
    <row r="37" spans="1:18">
      <c r="A37" s="576" t="s">
        <v>258</v>
      </c>
      <c r="B37" s="1238" t="s">
        <v>820</v>
      </c>
      <c r="C37" s="1239"/>
      <c r="D37" s="1239"/>
      <c r="E37" s="1239"/>
      <c r="F37" s="1239"/>
      <c r="G37" s="1239"/>
      <c r="H37" s="1239"/>
      <c r="I37" s="1239"/>
      <c r="J37" s="1239"/>
      <c r="K37" s="1239"/>
      <c r="L37" s="1240"/>
    </row>
    <row r="38" spans="1:18" ht="189">
      <c r="A38" s="588" t="s">
        <v>313</v>
      </c>
      <c r="B38" s="635" t="s">
        <v>1118</v>
      </c>
      <c r="C38" s="636" t="s">
        <v>567</v>
      </c>
      <c r="D38" s="636" t="s">
        <v>662</v>
      </c>
      <c r="E38" s="636">
        <v>1</v>
      </c>
      <c r="F38" s="636">
        <v>2023</v>
      </c>
      <c r="G38" s="636">
        <v>1</v>
      </c>
      <c r="H38" s="636">
        <v>1</v>
      </c>
      <c r="I38" s="636">
        <v>1</v>
      </c>
      <c r="J38" s="636">
        <v>1</v>
      </c>
      <c r="K38" s="636">
        <v>1</v>
      </c>
      <c r="L38" s="636">
        <v>1</v>
      </c>
      <c r="M38" s="637">
        <v>3</v>
      </c>
      <c r="R38" s="611" t="s">
        <v>831</v>
      </c>
    </row>
    <row r="39" spans="1:18" ht="35.25" customHeight="1">
      <c r="A39" s="576" t="s">
        <v>315</v>
      </c>
      <c r="B39" s="1238" t="s">
        <v>871</v>
      </c>
      <c r="C39" s="1239"/>
      <c r="D39" s="1239"/>
      <c r="E39" s="1239"/>
      <c r="F39" s="1239"/>
      <c r="G39" s="1239"/>
      <c r="H39" s="1239"/>
      <c r="I39" s="1239"/>
      <c r="J39" s="1239"/>
      <c r="K39" s="1239"/>
      <c r="L39" s="1240"/>
    </row>
    <row r="40" spans="1:18" ht="110.25">
      <c r="A40" s="588" t="s">
        <v>374</v>
      </c>
      <c r="B40" s="635" t="s">
        <v>1119</v>
      </c>
      <c r="C40" s="590" t="s">
        <v>567</v>
      </c>
      <c r="D40" s="590" t="s">
        <v>662</v>
      </c>
      <c r="E40" s="590">
        <v>1</v>
      </c>
      <c r="F40" s="590">
        <v>2023</v>
      </c>
      <c r="G40" s="590">
        <v>1</v>
      </c>
      <c r="H40" s="590">
        <v>1</v>
      </c>
      <c r="I40" s="590">
        <v>1</v>
      </c>
      <c r="J40" s="590">
        <v>1</v>
      </c>
      <c r="K40" s="590">
        <v>1</v>
      </c>
      <c r="L40" s="590">
        <v>1</v>
      </c>
      <c r="M40" s="637">
        <v>4</v>
      </c>
      <c r="R40" s="638" t="s">
        <v>817</v>
      </c>
    </row>
    <row r="41" spans="1:18">
      <c r="A41" s="576" t="s">
        <v>376</v>
      </c>
      <c r="B41" s="1166" t="s">
        <v>818</v>
      </c>
      <c r="C41" s="1169"/>
      <c r="D41" s="1169"/>
      <c r="E41" s="1169"/>
      <c r="F41" s="1169"/>
      <c r="G41" s="1169"/>
      <c r="H41" s="1169"/>
      <c r="I41" s="1169"/>
      <c r="J41" s="1169"/>
      <c r="K41" s="1169"/>
      <c r="L41" s="1170"/>
      <c r="M41" s="637"/>
    </row>
    <row r="42" spans="1:18" ht="106.5" customHeight="1">
      <c r="A42" s="588" t="s">
        <v>477</v>
      </c>
      <c r="B42" s="635" t="s">
        <v>1120</v>
      </c>
      <c r="C42" s="636" t="s">
        <v>567</v>
      </c>
      <c r="D42" s="636" t="s">
        <v>662</v>
      </c>
      <c r="E42" s="636">
        <v>1</v>
      </c>
      <c r="F42" s="636">
        <v>2023</v>
      </c>
      <c r="G42" s="636">
        <v>1</v>
      </c>
      <c r="H42" s="636">
        <v>1</v>
      </c>
      <c r="I42" s="636">
        <v>1</v>
      </c>
      <c r="J42" s="636">
        <v>1</v>
      </c>
      <c r="K42" s="636">
        <v>1</v>
      </c>
      <c r="L42" s="636">
        <v>1</v>
      </c>
      <c r="M42" s="637">
        <v>5</v>
      </c>
      <c r="R42" s="638" t="s">
        <v>821</v>
      </c>
    </row>
    <row r="43" spans="1:18">
      <c r="A43" s="576" t="s">
        <v>671</v>
      </c>
      <c r="B43" s="1238" t="s">
        <v>855</v>
      </c>
      <c r="C43" s="1239"/>
      <c r="D43" s="1239"/>
      <c r="E43" s="1239"/>
      <c r="F43" s="1239"/>
      <c r="G43" s="1239"/>
      <c r="H43" s="1239"/>
      <c r="I43" s="1239"/>
      <c r="J43" s="1239"/>
      <c r="K43" s="1239"/>
      <c r="L43" s="1240"/>
    </row>
    <row r="44" spans="1:18" ht="78.75">
      <c r="A44" s="588" t="s">
        <v>723</v>
      </c>
      <c r="B44" s="635" t="s">
        <v>1122</v>
      </c>
      <c r="C44" s="636" t="s">
        <v>567</v>
      </c>
      <c r="D44" s="636" t="s">
        <v>662</v>
      </c>
      <c r="E44" s="636">
        <v>1</v>
      </c>
      <c r="F44" s="636">
        <v>2023</v>
      </c>
      <c r="G44" s="636">
        <v>1</v>
      </c>
      <c r="H44" s="636">
        <v>1</v>
      </c>
      <c r="I44" s="636">
        <v>1</v>
      </c>
      <c r="J44" s="636">
        <v>1</v>
      </c>
      <c r="K44" s="636">
        <v>1</v>
      </c>
      <c r="L44" s="636">
        <v>1</v>
      </c>
      <c r="R44" s="611" t="s">
        <v>832</v>
      </c>
    </row>
    <row r="45" spans="1:18" ht="42" customHeight="1">
      <c r="A45" s="576" t="s">
        <v>725</v>
      </c>
      <c r="B45" s="1238" t="s">
        <v>834</v>
      </c>
      <c r="C45" s="1239"/>
      <c r="D45" s="1239"/>
      <c r="E45" s="1239"/>
      <c r="F45" s="1239"/>
      <c r="G45" s="1239"/>
      <c r="H45" s="1239"/>
      <c r="I45" s="1239"/>
      <c r="J45" s="1239"/>
      <c r="K45" s="1239"/>
      <c r="L45" s="1240"/>
    </row>
    <row r="46" spans="1:18" ht="78.75">
      <c r="A46" s="588" t="s">
        <v>523</v>
      </c>
      <c r="B46" s="635" t="s">
        <v>1123</v>
      </c>
      <c r="C46" s="636" t="s">
        <v>567</v>
      </c>
      <c r="D46" s="636" t="s">
        <v>662</v>
      </c>
      <c r="E46" s="636">
        <v>1</v>
      </c>
      <c r="F46" s="636">
        <v>2023</v>
      </c>
      <c r="G46" s="636">
        <v>1</v>
      </c>
      <c r="H46" s="636">
        <v>1</v>
      </c>
      <c r="I46" s="636">
        <v>1</v>
      </c>
      <c r="J46" s="636">
        <v>1</v>
      </c>
      <c r="K46" s="636">
        <v>1</v>
      </c>
      <c r="L46" s="636">
        <v>1</v>
      </c>
      <c r="M46" s="637">
        <v>7</v>
      </c>
      <c r="N46" s="611" t="s">
        <v>823</v>
      </c>
      <c r="R46" s="611" t="s">
        <v>822</v>
      </c>
    </row>
    <row r="47" spans="1:18" ht="45.75" customHeight="1">
      <c r="A47" s="576" t="s">
        <v>728</v>
      </c>
      <c r="B47" s="1238" t="s">
        <v>824</v>
      </c>
      <c r="C47" s="1239"/>
      <c r="D47" s="1239"/>
      <c r="E47" s="1239"/>
      <c r="F47" s="1239"/>
      <c r="G47" s="1239"/>
      <c r="H47" s="1239"/>
      <c r="I47" s="1239"/>
      <c r="J47" s="1239"/>
      <c r="K47" s="1239"/>
      <c r="L47" s="1240"/>
    </row>
    <row r="48" spans="1:18" ht="63">
      <c r="A48" s="588" t="s">
        <v>731</v>
      </c>
      <c r="B48" s="635" t="s">
        <v>839</v>
      </c>
      <c r="C48" s="636" t="s">
        <v>567</v>
      </c>
      <c r="D48" s="636" t="s">
        <v>662</v>
      </c>
      <c r="E48" s="636">
        <v>1</v>
      </c>
      <c r="F48" s="636">
        <v>2023</v>
      </c>
      <c r="G48" s="636">
        <v>1</v>
      </c>
      <c r="H48" s="636">
        <v>1</v>
      </c>
      <c r="I48" s="636">
        <v>1</v>
      </c>
      <c r="J48" s="636">
        <v>1</v>
      </c>
      <c r="K48" s="636">
        <v>1</v>
      </c>
      <c r="L48" s="636">
        <v>1</v>
      </c>
      <c r="M48" s="637">
        <v>8</v>
      </c>
      <c r="N48" s="611" t="s">
        <v>838</v>
      </c>
      <c r="R48" s="611" t="s">
        <v>835</v>
      </c>
    </row>
    <row r="49" spans="1:21" ht="45" customHeight="1">
      <c r="A49" s="576" t="s">
        <v>732</v>
      </c>
      <c r="B49" s="1238" t="s">
        <v>840</v>
      </c>
      <c r="C49" s="1239"/>
      <c r="D49" s="1239"/>
      <c r="E49" s="1239"/>
      <c r="F49" s="1239"/>
      <c r="G49" s="1239"/>
      <c r="H49" s="1239"/>
      <c r="I49" s="1239"/>
      <c r="J49" s="1239"/>
      <c r="K49" s="1239"/>
      <c r="L49" s="1240"/>
    </row>
    <row r="50" spans="1:21" ht="94.5">
      <c r="A50" s="588" t="s">
        <v>826</v>
      </c>
      <c r="B50" s="635" t="s">
        <v>843</v>
      </c>
      <c r="C50" s="636" t="s">
        <v>567</v>
      </c>
      <c r="D50" s="636" t="s">
        <v>662</v>
      </c>
      <c r="E50" s="636">
        <v>1</v>
      </c>
      <c r="F50" s="636">
        <v>2023</v>
      </c>
      <c r="G50" s="636">
        <v>1</v>
      </c>
      <c r="H50" s="636">
        <v>1</v>
      </c>
      <c r="I50" s="636">
        <v>1</v>
      </c>
      <c r="J50" s="636">
        <v>1</v>
      </c>
      <c r="K50" s="636">
        <v>1</v>
      </c>
      <c r="L50" s="636">
        <v>1</v>
      </c>
      <c r="M50" s="637">
        <v>9</v>
      </c>
      <c r="R50" s="611" t="s">
        <v>841</v>
      </c>
    </row>
    <row r="51" spans="1:21">
      <c r="A51" s="576" t="s">
        <v>828</v>
      </c>
      <c r="B51" s="1238" t="s">
        <v>845</v>
      </c>
      <c r="C51" s="1239"/>
      <c r="D51" s="1239"/>
      <c r="E51" s="1239"/>
      <c r="F51" s="1239"/>
      <c r="G51" s="1239"/>
      <c r="H51" s="1239"/>
      <c r="I51" s="1239"/>
      <c r="J51" s="1239"/>
      <c r="K51" s="1239"/>
      <c r="L51" s="1240"/>
    </row>
    <row r="52" spans="1:21" ht="78.75">
      <c r="A52" s="588" t="s">
        <v>830</v>
      </c>
      <c r="B52" s="635" t="s">
        <v>848</v>
      </c>
      <c r="C52" s="636" t="s">
        <v>567</v>
      </c>
      <c r="D52" s="636" t="s">
        <v>662</v>
      </c>
      <c r="E52" s="636">
        <v>1</v>
      </c>
      <c r="F52" s="636">
        <v>2023</v>
      </c>
      <c r="G52" s="636">
        <v>1</v>
      </c>
      <c r="H52" s="636">
        <v>1</v>
      </c>
      <c r="I52" s="636">
        <v>1</v>
      </c>
      <c r="J52" s="636">
        <v>1</v>
      </c>
      <c r="K52" s="636">
        <v>1</v>
      </c>
      <c r="L52" s="636">
        <v>1</v>
      </c>
      <c r="N52" s="611" t="s">
        <v>838</v>
      </c>
      <c r="R52" s="611" t="s">
        <v>847</v>
      </c>
    </row>
    <row r="53" spans="1:21">
      <c r="A53" s="639" t="s">
        <v>1054</v>
      </c>
      <c r="B53" s="1238" t="s">
        <v>850</v>
      </c>
      <c r="C53" s="1239"/>
      <c r="D53" s="1239"/>
      <c r="E53" s="1239"/>
      <c r="F53" s="1239"/>
      <c r="G53" s="1239"/>
      <c r="H53" s="1239"/>
      <c r="I53" s="1239"/>
      <c r="J53" s="1239"/>
      <c r="K53" s="1239"/>
      <c r="L53" s="1240"/>
    </row>
    <row r="54" spans="1:21" ht="78.75">
      <c r="A54" s="588" t="s">
        <v>857</v>
      </c>
      <c r="B54" s="635" t="s">
        <v>1124</v>
      </c>
      <c r="C54" s="636" t="s">
        <v>567</v>
      </c>
      <c r="D54" s="636" t="s">
        <v>662</v>
      </c>
      <c r="E54" s="636">
        <v>1</v>
      </c>
      <c r="F54" s="636">
        <v>2023</v>
      </c>
      <c r="G54" s="636">
        <v>1</v>
      </c>
      <c r="H54" s="636">
        <v>1</v>
      </c>
      <c r="I54" s="636">
        <v>1</v>
      </c>
      <c r="J54" s="636">
        <v>1</v>
      </c>
      <c r="K54" s="636">
        <v>1</v>
      </c>
      <c r="L54" s="636">
        <v>1</v>
      </c>
      <c r="R54" s="611" t="s">
        <v>849</v>
      </c>
    </row>
    <row r="55" spans="1:21">
      <c r="A55" s="639" t="s">
        <v>833</v>
      </c>
      <c r="B55" s="1238" t="s">
        <v>872</v>
      </c>
      <c r="C55" s="1239"/>
      <c r="D55" s="1239"/>
      <c r="E55" s="1239"/>
      <c r="F55" s="1239"/>
      <c r="G55" s="1239"/>
      <c r="H55" s="1239"/>
      <c r="I55" s="1239"/>
      <c r="J55" s="1239"/>
      <c r="K55" s="1239"/>
      <c r="L55" s="1240"/>
    </row>
    <row r="56" spans="1:21" ht="126">
      <c r="A56" s="588" t="s">
        <v>836</v>
      </c>
      <c r="B56" s="635" t="s">
        <v>852</v>
      </c>
      <c r="C56" s="636" t="s">
        <v>567</v>
      </c>
      <c r="D56" s="636" t="s">
        <v>662</v>
      </c>
      <c r="E56" s="636">
        <v>1</v>
      </c>
      <c r="F56" s="636">
        <v>2023</v>
      </c>
      <c r="G56" s="636">
        <v>1</v>
      </c>
      <c r="H56" s="636">
        <v>1</v>
      </c>
      <c r="I56" s="636">
        <v>1</v>
      </c>
      <c r="J56" s="636">
        <v>1</v>
      </c>
      <c r="K56" s="636">
        <v>1</v>
      </c>
      <c r="L56" s="636">
        <v>1</v>
      </c>
      <c r="R56" s="611" t="s">
        <v>851</v>
      </c>
    </row>
    <row r="57" spans="1:21">
      <c r="A57" s="639" t="s">
        <v>837</v>
      </c>
      <c r="B57" s="1238" t="s">
        <v>988</v>
      </c>
      <c r="C57" s="1239"/>
      <c r="D57" s="1239"/>
      <c r="E57" s="1239"/>
      <c r="F57" s="1239"/>
      <c r="G57" s="1239"/>
      <c r="H57" s="1239"/>
      <c r="I57" s="1239"/>
      <c r="J57" s="1239"/>
      <c r="K57" s="1239"/>
      <c r="L57" s="1240"/>
    </row>
    <row r="58" spans="1:21" ht="118.5" customHeight="1">
      <c r="A58" s="588" t="s">
        <v>842</v>
      </c>
      <c r="B58" s="635" t="s">
        <v>853</v>
      </c>
      <c r="C58" s="636" t="s">
        <v>567</v>
      </c>
      <c r="D58" s="636" t="s">
        <v>662</v>
      </c>
      <c r="E58" s="636">
        <v>1</v>
      </c>
      <c r="F58" s="636">
        <v>2023</v>
      </c>
      <c r="G58" s="636">
        <v>1</v>
      </c>
      <c r="H58" s="636">
        <v>1</v>
      </c>
      <c r="I58" s="636">
        <v>1</v>
      </c>
      <c r="J58" s="636">
        <v>1</v>
      </c>
      <c r="K58" s="636">
        <v>1</v>
      </c>
      <c r="L58" s="636">
        <v>1</v>
      </c>
      <c r="R58" s="611" t="s">
        <v>854</v>
      </c>
    </row>
    <row r="59" spans="1:21">
      <c r="A59" s="639" t="s">
        <v>844</v>
      </c>
      <c r="B59" s="1238" t="s">
        <v>1126</v>
      </c>
      <c r="C59" s="1239"/>
      <c r="D59" s="1239"/>
      <c r="E59" s="1239"/>
      <c r="F59" s="1239"/>
      <c r="G59" s="1239"/>
      <c r="H59" s="1239"/>
      <c r="I59" s="1239"/>
      <c r="J59" s="1239"/>
      <c r="K59" s="1239"/>
      <c r="L59" s="1240"/>
    </row>
    <row r="60" spans="1:21" ht="147.75" customHeight="1">
      <c r="A60" s="588" t="s">
        <v>846</v>
      </c>
      <c r="B60" s="635" t="s">
        <v>1127</v>
      </c>
      <c r="C60" s="636" t="s">
        <v>567</v>
      </c>
      <c r="D60" s="636" t="s">
        <v>662</v>
      </c>
      <c r="E60" s="636">
        <v>1</v>
      </c>
      <c r="F60" s="636">
        <v>2023</v>
      </c>
      <c r="G60" s="636">
        <v>1</v>
      </c>
      <c r="H60" s="636">
        <v>1</v>
      </c>
      <c r="I60" s="636">
        <v>1</v>
      </c>
      <c r="J60" s="636">
        <v>1</v>
      </c>
      <c r="K60" s="636">
        <v>1</v>
      </c>
      <c r="L60" s="636">
        <v>1</v>
      </c>
      <c r="U60" s="640"/>
    </row>
    <row r="61" spans="1:21">
      <c r="A61" s="639" t="s">
        <v>1121</v>
      </c>
      <c r="B61" s="1238" t="s">
        <v>1128</v>
      </c>
      <c r="C61" s="1239"/>
      <c r="D61" s="1239"/>
      <c r="E61" s="1239"/>
      <c r="F61" s="1239"/>
      <c r="G61" s="1239"/>
      <c r="H61" s="1239"/>
      <c r="I61" s="1239"/>
      <c r="J61" s="1239"/>
      <c r="K61" s="1239"/>
      <c r="L61" s="1240"/>
      <c r="U61" s="640"/>
    </row>
    <row r="62" spans="1:21" ht="147.75" customHeight="1">
      <c r="A62" s="588" t="s">
        <v>1566</v>
      </c>
      <c r="B62" s="635" t="s">
        <v>1795</v>
      </c>
      <c r="C62" s="636" t="s">
        <v>567</v>
      </c>
      <c r="D62" s="636" t="s">
        <v>662</v>
      </c>
      <c r="E62" s="636">
        <v>1</v>
      </c>
      <c r="F62" s="636">
        <v>2023</v>
      </c>
      <c r="G62" s="636">
        <v>1</v>
      </c>
      <c r="H62" s="636">
        <v>1</v>
      </c>
      <c r="I62" s="636">
        <v>1</v>
      </c>
      <c r="J62" s="636">
        <v>1</v>
      </c>
      <c r="K62" s="636">
        <v>1</v>
      </c>
      <c r="L62" s="636">
        <v>1</v>
      </c>
      <c r="M62" s="573" t="s">
        <v>1751</v>
      </c>
      <c r="U62" s="640"/>
    </row>
    <row r="63" spans="1:21">
      <c r="A63" s="639" t="s">
        <v>1768</v>
      </c>
      <c r="B63" s="1238" t="s">
        <v>850</v>
      </c>
      <c r="C63" s="1239"/>
      <c r="D63" s="1239"/>
      <c r="E63" s="1239"/>
      <c r="F63" s="1239"/>
      <c r="G63" s="1239"/>
      <c r="H63" s="1239"/>
      <c r="I63" s="1239"/>
      <c r="J63" s="1239"/>
      <c r="K63" s="1239"/>
      <c r="L63" s="1240"/>
      <c r="U63" s="640"/>
    </row>
    <row r="64" spans="1:21" ht="147.75" customHeight="1">
      <c r="A64" s="588" t="s">
        <v>1567</v>
      </c>
      <c r="B64" s="635" t="s">
        <v>1771</v>
      </c>
      <c r="C64" s="636" t="s">
        <v>567</v>
      </c>
      <c r="D64" s="636" t="s">
        <v>662</v>
      </c>
      <c r="E64" s="636">
        <v>1</v>
      </c>
      <c r="F64" s="636">
        <v>2023</v>
      </c>
      <c r="G64" s="636">
        <v>1</v>
      </c>
      <c r="H64" s="636">
        <v>1</v>
      </c>
      <c r="I64" s="636">
        <v>1</v>
      </c>
      <c r="J64" s="636">
        <v>1</v>
      </c>
      <c r="K64" s="636">
        <v>1</v>
      </c>
      <c r="L64" s="636">
        <v>1</v>
      </c>
      <c r="M64" s="573" t="s">
        <v>1751</v>
      </c>
      <c r="U64" s="640"/>
    </row>
    <row r="65" spans="1:21">
      <c r="A65" s="639" t="s">
        <v>1769</v>
      </c>
      <c r="B65" s="1238" t="s">
        <v>1773</v>
      </c>
      <c r="C65" s="1239"/>
      <c r="D65" s="1239"/>
      <c r="E65" s="1239"/>
      <c r="F65" s="1239"/>
      <c r="G65" s="1239"/>
      <c r="H65" s="1239"/>
      <c r="I65" s="1239"/>
      <c r="J65" s="1239"/>
      <c r="K65" s="1239"/>
      <c r="L65" s="1240"/>
      <c r="U65" s="640"/>
    </row>
    <row r="66" spans="1:21" ht="147.75" customHeight="1">
      <c r="A66" s="588" t="s">
        <v>1570</v>
      </c>
      <c r="B66" s="635" t="s">
        <v>1772</v>
      </c>
      <c r="C66" s="636" t="s">
        <v>567</v>
      </c>
      <c r="D66" s="636" t="s">
        <v>662</v>
      </c>
      <c r="E66" s="636">
        <v>1</v>
      </c>
      <c r="F66" s="636">
        <v>2023</v>
      </c>
      <c r="G66" s="636">
        <v>1</v>
      </c>
      <c r="H66" s="636">
        <v>1</v>
      </c>
      <c r="I66" s="636">
        <v>1</v>
      </c>
      <c r="J66" s="636">
        <v>1</v>
      </c>
      <c r="K66" s="636">
        <v>1</v>
      </c>
      <c r="L66" s="636">
        <v>1</v>
      </c>
      <c r="M66" s="573" t="s">
        <v>1751</v>
      </c>
      <c r="U66" s="640"/>
    </row>
    <row r="67" spans="1:21" ht="52.5" customHeight="1">
      <c r="A67" s="639" t="s">
        <v>1770</v>
      </c>
      <c r="B67" s="1238" t="s">
        <v>1802</v>
      </c>
      <c r="C67" s="1239"/>
      <c r="D67" s="1239"/>
      <c r="E67" s="1239"/>
      <c r="F67" s="1239"/>
      <c r="G67" s="1239"/>
      <c r="H67" s="1239"/>
      <c r="I67" s="1239"/>
      <c r="J67" s="1239"/>
      <c r="K67" s="1239"/>
      <c r="L67" s="1240"/>
      <c r="U67" s="640"/>
    </row>
    <row r="68" spans="1:21">
      <c r="A68" s="1241" t="s">
        <v>1722</v>
      </c>
      <c r="B68" s="1241"/>
      <c r="C68" s="1241"/>
      <c r="D68" s="1241"/>
      <c r="E68" s="1241"/>
      <c r="F68" s="1241"/>
      <c r="G68" s="1241"/>
      <c r="H68" s="1241"/>
      <c r="I68" s="1241"/>
      <c r="J68" s="1241"/>
      <c r="K68" s="1241"/>
      <c r="L68" s="1241"/>
      <c r="S68" s="596"/>
    </row>
    <row r="69" spans="1:21">
      <c r="A69" s="1156" t="s">
        <v>465</v>
      </c>
      <c r="B69" s="1156"/>
      <c r="C69" s="1156"/>
      <c r="D69" s="1156"/>
      <c r="E69" s="1156"/>
      <c r="F69" s="1172" t="s">
        <v>431</v>
      </c>
      <c r="G69" s="1172"/>
      <c r="H69" s="1172"/>
      <c r="I69" s="1172"/>
      <c r="J69" s="1172"/>
      <c r="K69" s="1172"/>
      <c r="L69" s="1172"/>
      <c r="S69" s="596"/>
    </row>
    <row r="70" spans="1:21" ht="63" customHeight="1">
      <c r="A70" s="1156"/>
      <c r="B70" s="1156"/>
      <c r="C70" s="1156"/>
      <c r="D70" s="1156"/>
      <c r="E70" s="1156"/>
      <c r="F70" s="594">
        <v>2025</v>
      </c>
      <c r="G70" s="594">
        <v>2026</v>
      </c>
      <c r="H70" s="594">
        <v>2027</v>
      </c>
      <c r="I70" s="594">
        <v>2028</v>
      </c>
      <c r="J70" s="594">
        <v>2029</v>
      </c>
      <c r="K70" s="594">
        <v>2030</v>
      </c>
      <c r="L70" s="594" t="s">
        <v>34</v>
      </c>
      <c r="S70" s="596"/>
    </row>
    <row r="71" spans="1:21">
      <c r="A71" s="1165" t="s">
        <v>466</v>
      </c>
      <c r="B71" s="1165"/>
      <c r="C71" s="1165"/>
      <c r="D71" s="1165"/>
      <c r="E71" s="1165"/>
      <c r="F71" s="641">
        <f>F89+F99+F109+F119+F129+F139+F149+F159+F179+F189+F199+F209+F219+F229+F239+F249+F259</f>
        <v>702117.55799999996</v>
      </c>
      <c r="G71" s="641">
        <f t="shared" ref="G71:K71" si="2">G89+G99+G109+G119+G129+G139+G149+G159+G179+G189+G199+G209+G219+G229+G239+G249+G259</f>
        <v>705015.57300000009</v>
      </c>
      <c r="H71" s="641">
        <f t="shared" si="2"/>
        <v>670507.05700000003</v>
      </c>
      <c r="I71" s="641">
        <f t="shared" si="2"/>
        <v>670507.05700000003</v>
      </c>
      <c r="J71" s="641">
        <f t="shared" si="2"/>
        <v>670507.05700000003</v>
      </c>
      <c r="K71" s="641">
        <f t="shared" si="2"/>
        <v>670507.05700000003</v>
      </c>
      <c r="L71" s="641">
        <f>L89+L99+L109+L119+L129+L139+L149+L159+L179+L189+L199+L209+L219+L229+L239+L249+L259</f>
        <v>4089161.3590000002</v>
      </c>
      <c r="N71" s="642"/>
      <c r="O71" s="642"/>
      <c r="P71" s="642"/>
      <c r="Q71" s="643"/>
      <c r="R71" s="643"/>
      <c r="S71" s="596"/>
    </row>
    <row r="72" spans="1:21">
      <c r="A72" s="1146" t="s">
        <v>433</v>
      </c>
      <c r="B72" s="1146"/>
      <c r="C72" s="1146"/>
      <c r="D72" s="1146"/>
      <c r="E72" s="1146"/>
      <c r="F72" s="644">
        <f>F90+F100+F110+F120+F130+F140+F150+F160+F180+F190+F200+F210+F220+F230+F240+F250+F260</f>
        <v>702117.55799999996</v>
      </c>
      <c r="G72" s="644">
        <f t="shared" ref="G72:K72" si="3">G90+G100+G110+G120+G130+G140+G150+G160+G180+G190+G200+G210+G220+G230+G240+G250+G260</f>
        <v>705015.57300000009</v>
      </c>
      <c r="H72" s="644">
        <f t="shared" si="3"/>
        <v>670507.05700000003</v>
      </c>
      <c r="I72" s="644">
        <f t="shared" si="3"/>
        <v>670507.05700000003</v>
      </c>
      <c r="J72" s="644">
        <f t="shared" si="3"/>
        <v>670507.05700000003</v>
      </c>
      <c r="K72" s="644">
        <f t="shared" si="3"/>
        <v>670507.05700000003</v>
      </c>
      <c r="L72" s="644">
        <f t="shared" ref="G72:L73" si="4">L90+L100+L110+L120+L130+L140+L150+L160+L180+L190+L200+L210+L220+L230+L240+L250+L260</f>
        <v>4089161.3590000002</v>
      </c>
      <c r="N72" s="645">
        <v>559520.55799999996</v>
      </c>
      <c r="O72" s="645">
        <v>563408.57299999997</v>
      </c>
      <c r="P72" s="645">
        <v>529290.05700000003</v>
      </c>
      <c r="Q72" s="645"/>
      <c r="R72" s="645"/>
      <c r="S72" s="596"/>
    </row>
    <row r="73" spans="1:21">
      <c r="A73" s="1152"/>
      <c r="B73" s="1153" t="s">
        <v>434</v>
      </c>
      <c r="C73" s="1153"/>
      <c r="D73" s="1153"/>
      <c r="E73" s="1153"/>
      <c r="F73" s="644">
        <f>F91+F101+F111+F121+F131+F141+F151+F161+F181+F191+F201+F211+F221+F231+F241+F251+F261</f>
        <v>22080</v>
      </c>
      <c r="G73" s="644">
        <f t="shared" si="4"/>
        <v>22680</v>
      </c>
      <c r="H73" s="644">
        <f t="shared" si="4"/>
        <v>20520</v>
      </c>
      <c r="I73" s="644">
        <f t="shared" si="4"/>
        <v>20520</v>
      </c>
      <c r="J73" s="644">
        <f t="shared" si="4"/>
        <v>20520</v>
      </c>
      <c r="K73" s="644">
        <f t="shared" si="4"/>
        <v>20520</v>
      </c>
      <c r="L73" s="644">
        <f t="shared" si="4"/>
        <v>126840</v>
      </c>
      <c r="N73" s="642">
        <v>22080</v>
      </c>
      <c r="O73" s="642">
        <v>22680</v>
      </c>
      <c r="P73" s="642">
        <v>20520</v>
      </c>
      <c r="Q73" s="645"/>
      <c r="R73" s="645"/>
      <c r="S73" s="596"/>
    </row>
    <row r="74" spans="1:21">
      <c r="A74" s="1152"/>
      <c r="B74" s="1154" t="s">
        <v>435</v>
      </c>
      <c r="C74" s="1154"/>
      <c r="D74" s="1154"/>
      <c r="E74" s="1154"/>
      <c r="F74" s="646">
        <v>0</v>
      </c>
      <c r="G74" s="646">
        <v>0</v>
      </c>
      <c r="H74" s="646">
        <v>0</v>
      </c>
      <c r="I74" s="646">
        <v>0</v>
      </c>
      <c r="J74" s="646">
        <v>0</v>
      </c>
      <c r="K74" s="646">
        <v>0</v>
      </c>
      <c r="L74" s="646">
        <v>0</v>
      </c>
      <c r="N74" s="645">
        <f>N72-F72</f>
        <v>-142597</v>
      </c>
      <c r="O74" s="645">
        <f>O72-G72</f>
        <v>-141607.00000000012</v>
      </c>
      <c r="P74" s="645">
        <f>P73-H73</f>
        <v>0</v>
      </c>
      <c r="S74" s="596"/>
    </row>
    <row r="75" spans="1:21">
      <c r="A75" s="1152"/>
      <c r="B75" s="1146" t="s">
        <v>55</v>
      </c>
      <c r="C75" s="1146"/>
      <c r="D75" s="1146"/>
      <c r="E75" s="1146"/>
      <c r="F75" s="646">
        <v>0</v>
      </c>
      <c r="G75" s="646">
        <v>0</v>
      </c>
      <c r="H75" s="646">
        <v>0</v>
      </c>
      <c r="I75" s="646">
        <v>0</v>
      </c>
      <c r="J75" s="646">
        <v>0</v>
      </c>
      <c r="K75" s="646">
        <v>0</v>
      </c>
      <c r="L75" s="646">
        <v>0</v>
      </c>
      <c r="N75" s="647">
        <f>N73-F73</f>
        <v>0</v>
      </c>
      <c r="O75" s="647">
        <f>O73-G73</f>
        <v>0</v>
      </c>
      <c r="P75" s="647">
        <f>P73-H73</f>
        <v>0</v>
      </c>
      <c r="S75" s="596"/>
    </row>
    <row r="76" spans="1:21">
      <c r="A76" s="1152"/>
      <c r="B76" s="1146" t="s">
        <v>467</v>
      </c>
      <c r="C76" s="1146"/>
      <c r="D76" s="1146"/>
      <c r="E76" s="1146"/>
      <c r="F76" s="646">
        <v>0</v>
      </c>
      <c r="G76" s="646">
        <v>0</v>
      </c>
      <c r="H76" s="646">
        <v>0</v>
      </c>
      <c r="I76" s="646">
        <v>0</v>
      </c>
      <c r="J76" s="646">
        <v>0</v>
      </c>
      <c r="K76" s="646">
        <v>0</v>
      </c>
      <c r="L76" s="646">
        <v>0</v>
      </c>
      <c r="P76" s="603"/>
      <c r="S76" s="596"/>
    </row>
    <row r="77" spans="1:21">
      <c r="A77" s="1146" t="s">
        <v>437</v>
      </c>
      <c r="B77" s="1146"/>
      <c r="C77" s="1146"/>
      <c r="D77" s="1146"/>
      <c r="E77" s="1146"/>
      <c r="F77" s="648">
        <v>0</v>
      </c>
      <c r="G77" s="648">
        <v>0</v>
      </c>
      <c r="H77" s="648">
        <v>0</v>
      </c>
      <c r="I77" s="648">
        <v>0</v>
      </c>
      <c r="J77" s="648">
        <v>0</v>
      </c>
      <c r="K77" s="648">
        <v>0</v>
      </c>
      <c r="L77" s="648">
        <v>0</v>
      </c>
      <c r="S77" s="596"/>
    </row>
    <row r="78" spans="1:21">
      <c r="A78" s="1146" t="s">
        <v>438</v>
      </c>
      <c r="B78" s="1146"/>
      <c r="C78" s="1146"/>
      <c r="D78" s="1146"/>
      <c r="E78" s="1146"/>
      <c r="F78" s="649">
        <v>0</v>
      </c>
      <c r="G78" s="649">
        <v>0</v>
      </c>
      <c r="H78" s="649">
        <v>0</v>
      </c>
      <c r="I78" s="649">
        <v>0</v>
      </c>
      <c r="J78" s="649">
        <v>0</v>
      </c>
      <c r="K78" s="649">
        <v>0</v>
      </c>
      <c r="L78" s="649">
        <v>0</v>
      </c>
      <c r="S78" s="596"/>
    </row>
    <row r="79" spans="1:21">
      <c r="A79" s="1146" t="s">
        <v>439</v>
      </c>
      <c r="B79" s="1146"/>
      <c r="C79" s="1146"/>
      <c r="D79" s="1146"/>
      <c r="E79" s="1146"/>
      <c r="F79" s="649">
        <v>0</v>
      </c>
      <c r="G79" s="649">
        <v>0</v>
      </c>
      <c r="H79" s="649">
        <v>0</v>
      </c>
      <c r="I79" s="649">
        <v>0</v>
      </c>
      <c r="J79" s="649">
        <v>0</v>
      </c>
      <c r="K79" s="649">
        <v>0</v>
      </c>
      <c r="L79" s="649">
        <v>0</v>
      </c>
      <c r="N79" s="650"/>
      <c r="O79" s="650"/>
      <c r="P79" s="650"/>
      <c r="S79" s="596"/>
    </row>
    <row r="80" spans="1:21">
      <c r="A80" s="1161" t="s">
        <v>1219</v>
      </c>
      <c r="B80" s="1162"/>
      <c r="C80" s="1162"/>
      <c r="D80" s="1162"/>
      <c r="E80" s="1163"/>
      <c r="F80" s="651">
        <f>F71</f>
        <v>702117.55799999996</v>
      </c>
      <c r="G80" s="651">
        <f t="shared" ref="G80:L82" si="5">G71</f>
        <v>705015.57300000009</v>
      </c>
      <c r="H80" s="651">
        <f t="shared" si="5"/>
        <v>670507.05700000003</v>
      </c>
      <c r="I80" s="651">
        <f t="shared" si="5"/>
        <v>670507.05700000003</v>
      </c>
      <c r="J80" s="651">
        <f t="shared" si="5"/>
        <v>670507.05700000003</v>
      </c>
      <c r="K80" s="651">
        <f t="shared" si="5"/>
        <v>670507.05700000003</v>
      </c>
      <c r="L80" s="651">
        <f t="shared" si="5"/>
        <v>4089161.3590000002</v>
      </c>
      <c r="N80" s="650"/>
      <c r="O80" s="650"/>
      <c r="P80" s="650"/>
      <c r="S80" s="596"/>
    </row>
    <row r="81" spans="1:19">
      <c r="A81" s="1146" t="s">
        <v>433</v>
      </c>
      <c r="B81" s="1146"/>
      <c r="C81" s="1146"/>
      <c r="D81" s="1146"/>
      <c r="E81" s="1146"/>
      <c r="F81" s="649">
        <f>F72</f>
        <v>702117.55799999996</v>
      </c>
      <c r="G81" s="649">
        <f t="shared" si="5"/>
        <v>705015.57300000009</v>
      </c>
      <c r="H81" s="649">
        <f t="shared" si="5"/>
        <v>670507.05700000003</v>
      </c>
      <c r="I81" s="649">
        <f t="shared" si="5"/>
        <v>670507.05700000003</v>
      </c>
      <c r="J81" s="649">
        <f t="shared" si="5"/>
        <v>670507.05700000003</v>
      </c>
      <c r="K81" s="649">
        <f t="shared" si="5"/>
        <v>670507.05700000003</v>
      </c>
      <c r="L81" s="649">
        <f t="shared" si="5"/>
        <v>4089161.3590000002</v>
      </c>
      <c r="N81" s="650"/>
      <c r="O81" s="650"/>
      <c r="P81" s="650"/>
      <c r="S81" s="596"/>
    </row>
    <row r="82" spans="1:19">
      <c r="A82" s="1152"/>
      <c r="B82" s="1153" t="s">
        <v>434</v>
      </c>
      <c r="C82" s="1153"/>
      <c r="D82" s="1153"/>
      <c r="E82" s="1153"/>
      <c r="F82" s="649">
        <f>F73</f>
        <v>22080</v>
      </c>
      <c r="G82" s="649">
        <f t="shared" si="5"/>
        <v>22680</v>
      </c>
      <c r="H82" s="649">
        <f t="shared" si="5"/>
        <v>20520</v>
      </c>
      <c r="I82" s="649">
        <f t="shared" si="5"/>
        <v>20520</v>
      </c>
      <c r="J82" s="649">
        <f t="shared" si="5"/>
        <v>20520</v>
      </c>
      <c r="K82" s="649">
        <f t="shared" si="5"/>
        <v>20520</v>
      </c>
      <c r="L82" s="649">
        <f t="shared" si="5"/>
        <v>126840</v>
      </c>
      <c r="N82" s="711"/>
      <c r="O82" s="650"/>
      <c r="P82" s="650"/>
      <c r="S82" s="596"/>
    </row>
    <row r="83" spans="1:19">
      <c r="A83" s="1152"/>
      <c r="B83" s="1154" t="s">
        <v>435</v>
      </c>
      <c r="C83" s="1154"/>
      <c r="D83" s="1154"/>
      <c r="E83" s="1154"/>
      <c r="F83" s="649">
        <v>0</v>
      </c>
      <c r="G83" s="649">
        <v>0</v>
      </c>
      <c r="H83" s="649">
        <v>0</v>
      </c>
      <c r="I83" s="649">
        <v>0</v>
      </c>
      <c r="J83" s="649">
        <v>0</v>
      </c>
      <c r="K83" s="649">
        <v>0</v>
      </c>
      <c r="L83" s="649">
        <v>0</v>
      </c>
      <c r="N83" s="650"/>
      <c r="O83" s="650"/>
      <c r="P83" s="650"/>
      <c r="S83" s="596"/>
    </row>
    <row r="84" spans="1:19">
      <c r="A84" s="1152"/>
      <c r="B84" s="1146" t="s">
        <v>55</v>
      </c>
      <c r="C84" s="1146"/>
      <c r="D84" s="1146"/>
      <c r="E84" s="1146"/>
      <c r="F84" s="649">
        <v>0</v>
      </c>
      <c r="G84" s="649">
        <v>0</v>
      </c>
      <c r="H84" s="649">
        <v>0</v>
      </c>
      <c r="I84" s="649">
        <v>0</v>
      </c>
      <c r="J84" s="649">
        <v>0</v>
      </c>
      <c r="K84" s="649">
        <v>0</v>
      </c>
      <c r="L84" s="649">
        <v>0</v>
      </c>
      <c r="N84" s="650"/>
      <c r="O84" s="650"/>
      <c r="P84" s="650"/>
      <c r="S84" s="596"/>
    </row>
    <row r="85" spans="1:19">
      <c r="A85" s="1152"/>
      <c r="B85" s="1146" t="s">
        <v>467</v>
      </c>
      <c r="C85" s="1146"/>
      <c r="D85" s="1146"/>
      <c r="E85" s="1146"/>
      <c r="F85" s="649">
        <v>0</v>
      </c>
      <c r="G85" s="649">
        <v>0</v>
      </c>
      <c r="H85" s="649">
        <v>0</v>
      </c>
      <c r="I85" s="649">
        <v>0</v>
      </c>
      <c r="J85" s="649">
        <v>0</v>
      </c>
      <c r="K85" s="649">
        <v>0</v>
      </c>
      <c r="L85" s="649">
        <v>0</v>
      </c>
      <c r="N85" s="650"/>
      <c r="O85" s="650"/>
      <c r="P85" s="650"/>
      <c r="S85" s="596"/>
    </row>
    <row r="86" spans="1:19">
      <c r="A86" s="1233" t="s">
        <v>437</v>
      </c>
      <c r="B86" s="1233"/>
      <c r="C86" s="1233"/>
      <c r="D86" s="1233"/>
      <c r="E86" s="1233"/>
      <c r="F86" s="652">
        <v>0</v>
      </c>
      <c r="G86" s="652">
        <v>0</v>
      </c>
      <c r="H86" s="652">
        <v>0</v>
      </c>
      <c r="I86" s="652">
        <v>0</v>
      </c>
      <c r="J86" s="652">
        <v>0</v>
      </c>
      <c r="K86" s="652">
        <v>0</v>
      </c>
      <c r="L86" s="652">
        <v>0</v>
      </c>
      <c r="N86" s="650"/>
      <c r="O86" s="650"/>
      <c r="P86" s="650"/>
      <c r="S86" s="596"/>
    </row>
    <row r="87" spans="1:19">
      <c r="A87" s="1146" t="s">
        <v>438</v>
      </c>
      <c r="B87" s="1146"/>
      <c r="C87" s="1146"/>
      <c r="D87" s="1146"/>
      <c r="E87" s="1146"/>
      <c r="F87" s="649">
        <v>0</v>
      </c>
      <c r="G87" s="649">
        <v>0</v>
      </c>
      <c r="H87" s="649">
        <v>0</v>
      </c>
      <c r="I87" s="649">
        <v>0</v>
      </c>
      <c r="J87" s="649">
        <v>0</v>
      </c>
      <c r="K87" s="649">
        <v>0</v>
      </c>
      <c r="L87" s="649">
        <v>0</v>
      </c>
      <c r="N87" s="650"/>
      <c r="O87" s="650"/>
      <c r="P87" s="650"/>
      <c r="S87" s="596"/>
    </row>
    <row r="88" spans="1:19">
      <c r="A88" s="1146" t="s">
        <v>439</v>
      </c>
      <c r="B88" s="1146"/>
      <c r="C88" s="1146"/>
      <c r="D88" s="1146"/>
      <c r="E88" s="1146"/>
      <c r="F88" s="649">
        <v>0</v>
      </c>
      <c r="G88" s="649">
        <v>0</v>
      </c>
      <c r="H88" s="649">
        <v>0</v>
      </c>
      <c r="I88" s="649">
        <v>0</v>
      </c>
      <c r="J88" s="649">
        <v>0</v>
      </c>
      <c r="K88" s="649">
        <v>0</v>
      </c>
      <c r="L88" s="649">
        <v>0</v>
      </c>
      <c r="N88" s="650"/>
      <c r="O88" s="650"/>
      <c r="P88" s="650"/>
      <c r="S88" s="596"/>
    </row>
    <row r="89" spans="1:19" ht="53.25" customHeight="1">
      <c r="A89" s="1157" t="s">
        <v>1238</v>
      </c>
      <c r="B89" s="1157"/>
      <c r="C89" s="1157"/>
      <c r="D89" s="1157"/>
      <c r="E89" s="1157"/>
      <c r="F89" s="641">
        <f>F90+F95</f>
        <v>185938.432</v>
      </c>
      <c r="G89" s="641">
        <f t="shared" ref="G89:K89" si="6">G90+G95</f>
        <v>185938.432</v>
      </c>
      <c r="H89" s="641">
        <f t="shared" si="6"/>
        <v>185938.432</v>
      </c>
      <c r="I89" s="641">
        <f t="shared" si="6"/>
        <v>185938.432</v>
      </c>
      <c r="J89" s="641">
        <f t="shared" si="6"/>
        <v>185938.432</v>
      </c>
      <c r="K89" s="641">
        <f t="shared" si="6"/>
        <v>185938.432</v>
      </c>
      <c r="L89" s="641">
        <f>SUM(F89:K89)</f>
        <v>1115630.5919999999</v>
      </c>
      <c r="M89" s="653"/>
      <c r="N89" s="653"/>
      <c r="O89" s="643"/>
      <c r="P89" s="643"/>
      <c r="Q89" s="654"/>
      <c r="S89" s="596"/>
    </row>
    <row r="90" spans="1:19">
      <c r="A90" s="1146" t="s">
        <v>433</v>
      </c>
      <c r="B90" s="1146"/>
      <c r="C90" s="1146"/>
      <c r="D90" s="1146"/>
      <c r="E90" s="1146"/>
      <c r="F90" s="644">
        <v>185938.432</v>
      </c>
      <c r="G90" s="644">
        <v>185938.432</v>
      </c>
      <c r="H90" s="644">
        <v>185938.432</v>
      </c>
      <c r="I90" s="644">
        <v>185938.432</v>
      </c>
      <c r="J90" s="644">
        <v>185938.432</v>
      </c>
      <c r="K90" s="644">
        <v>185938.432</v>
      </c>
      <c r="L90" s="644">
        <f>SUM(F90:K90)</f>
        <v>1115630.5919999999</v>
      </c>
      <c r="M90" s="655" t="s">
        <v>1043</v>
      </c>
      <c r="N90" s="645">
        <v>185938.432</v>
      </c>
      <c r="O90" s="645">
        <v>185938.432</v>
      </c>
      <c r="P90" s="645">
        <v>185938.432</v>
      </c>
      <c r="Q90" s="656"/>
      <c r="S90" s="596"/>
    </row>
    <row r="91" spans="1:19">
      <c r="A91" s="1152"/>
      <c r="B91" s="1153" t="s">
        <v>434</v>
      </c>
      <c r="C91" s="1153"/>
      <c r="D91" s="1153"/>
      <c r="E91" s="1153"/>
      <c r="F91" s="649">
        <v>0</v>
      </c>
      <c r="G91" s="649">
        <v>0</v>
      </c>
      <c r="H91" s="649">
        <v>0</v>
      </c>
      <c r="I91" s="649">
        <v>0</v>
      </c>
      <c r="J91" s="649">
        <v>0</v>
      </c>
      <c r="K91" s="649">
        <v>0</v>
      </c>
      <c r="L91" s="649">
        <v>0</v>
      </c>
      <c r="N91" s="645"/>
      <c r="O91" s="645"/>
      <c r="P91" s="645"/>
      <c r="Q91" s="656"/>
      <c r="S91" s="596"/>
    </row>
    <row r="92" spans="1:19">
      <c r="A92" s="1152"/>
      <c r="B92" s="1154" t="s">
        <v>435</v>
      </c>
      <c r="C92" s="1154"/>
      <c r="D92" s="1154"/>
      <c r="E92" s="1154"/>
      <c r="F92" s="649">
        <v>0</v>
      </c>
      <c r="G92" s="649">
        <v>0</v>
      </c>
      <c r="H92" s="649">
        <v>0</v>
      </c>
      <c r="I92" s="649">
        <v>0</v>
      </c>
      <c r="J92" s="649">
        <v>0</v>
      </c>
      <c r="K92" s="649">
        <v>0</v>
      </c>
      <c r="L92" s="649">
        <v>0</v>
      </c>
      <c r="N92" s="643"/>
      <c r="O92" s="643"/>
      <c r="P92" s="643"/>
      <c r="Q92" s="656"/>
      <c r="S92" s="596"/>
    </row>
    <row r="93" spans="1:19">
      <c r="A93" s="1152"/>
      <c r="B93" s="1146" t="s">
        <v>55</v>
      </c>
      <c r="C93" s="1146"/>
      <c r="D93" s="1146"/>
      <c r="E93" s="1146"/>
      <c r="F93" s="649">
        <v>0</v>
      </c>
      <c r="G93" s="649">
        <v>0</v>
      </c>
      <c r="H93" s="649">
        <v>0</v>
      </c>
      <c r="I93" s="649">
        <v>0</v>
      </c>
      <c r="J93" s="649">
        <v>0</v>
      </c>
      <c r="K93" s="649">
        <v>0</v>
      </c>
      <c r="L93" s="649">
        <v>0</v>
      </c>
      <c r="N93" s="643"/>
      <c r="O93" s="643"/>
      <c r="P93" s="643"/>
      <c r="Q93" s="656"/>
      <c r="S93" s="596"/>
    </row>
    <row r="94" spans="1:19">
      <c r="A94" s="1152"/>
      <c r="B94" s="1146" t="s">
        <v>467</v>
      </c>
      <c r="C94" s="1146"/>
      <c r="D94" s="1146"/>
      <c r="E94" s="1146"/>
      <c r="F94" s="649">
        <v>0</v>
      </c>
      <c r="G94" s="649">
        <v>0</v>
      </c>
      <c r="H94" s="649">
        <v>0</v>
      </c>
      <c r="I94" s="649">
        <v>0</v>
      </c>
      <c r="J94" s="649">
        <v>0</v>
      </c>
      <c r="K94" s="649">
        <v>0</v>
      </c>
      <c r="L94" s="649">
        <v>0</v>
      </c>
      <c r="N94" s="643"/>
      <c r="O94" s="643"/>
      <c r="P94" s="643"/>
      <c r="Q94" s="656"/>
      <c r="S94" s="596"/>
    </row>
    <row r="95" spans="1:19">
      <c r="A95" s="1233" t="s">
        <v>437</v>
      </c>
      <c r="B95" s="1233"/>
      <c r="C95" s="1233"/>
      <c r="D95" s="1233"/>
      <c r="E95" s="1233"/>
      <c r="F95" s="652">
        <v>0</v>
      </c>
      <c r="G95" s="652">
        <v>0</v>
      </c>
      <c r="H95" s="652">
        <v>0</v>
      </c>
      <c r="I95" s="652">
        <v>0</v>
      </c>
      <c r="J95" s="652">
        <v>0</v>
      </c>
      <c r="K95" s="652">
        <v>0</v>
      </c>
      <c r="L95" s="652">
        <v>0</v>
      </c>
      <c r="N95" s="643"/>
      <c r="O95" s="643"/>
      <c r="P95" s="643"/>
      <c r="Q95" s="656"/>
      <c r="S95" s="596"/>
    </row>
    <row r="96" spans="1:19">
      <c r="A96" s="1146" t="s">
        <v>438</v>
      </c>
      <c r="B96" s="1146"/>
      <c r="C96" s="1146"/>
      <c r="D96" s="1146"/>
      <c r="E96" s="1146"/>
      <c r="F96" s="649">
        <v>0</v>
      </c>
      <c r="G96" s="649">
        <v>0</v>
      </c>
      <c r="H96" s="649">
        <v>0</v>
      </c>
      <c r="I96" s="649">
        <v>0</v>
      </c>
      <c r="J96" s="649">
        <v>0</v>
      </c>
      <c r="K96" s="649">
        <v>0</v>
      </c>
      <c r="L96" s="649">
        <v>0</v>
      </c>
      <c r="N96" s="643"/>
      <c r="O96" s="643"/>
      <c r="P96" s="643"/>
      <c r="Q96" s="656"/>
      <c r="S96" s="596"/>
    </row>
    <row r="97" spans="1:19">
      <c r="A97" s="1146" t="s">
        <v>439</v>
      </c>
      <c r="B97" s="1146"/>
      <c r="C97" s="1146"/>
      <c r="D97" s="1146"/>
      <c r="E97" s="1146"/>
      <c r="F97" s="649">
        <v>0</v>
      </c>
      <c r="G97" s="649">
        <v>0</v>
      </c>
      <c r="H97" s="649">
        <v>0</v>
      </c>
      <c r="I97" s="649">
        <v>0</v>
      </c>
      <c r="J97" s="649">
        <v>0</v>
      </c>
      <c r="K97" s="649">
        <v>0</v>
      </c>
      <c r="L97" s="649">
        <v>0</v>
      </c>
      <c r="N97" s="643"/>
      <c r="O97" s="643"/>
      <c r="P97" s="643"/>
      <c r="Q97" s="656"/>
      <c r="S97" s="596"/>
    </row>
    <row r="98" spans="1:19">
      <c r="A98" s="1147" t="s">
        <v>441</v>
      </c>
      <c r="B98" s="1147"/>
      <c r="C98" s="1147"/>
      <c r="D98" s="1147"/>
      <c r="E98" s="1147"/>
      <c r="F98" s="649">
        <v>0</v>
      </c>
      <c r="G98" s="649">
        <v>0</v>
      </c>
      <c r="H98" s="649">
        <v>0</v>
      </c>
      <c r="I98" s="649">
        <v>0</v>
      </c>
      <c r="J98" s="649">
        <v>0</v>
      </c>
      <c r="K98" s="649">
        <v>0</v>
      </c>
      <c r="L98" s="649">
        <v>0</v>
      </c>
      <c r="N98" s="643"/>
      <c r="O98" s="643"/>
      <c r="P98" s="643"/>
      <c r="Q98" s="656"/>
      <c r="S98" s="596"/>
    </row>
    <row r="99" spans="1:19" ht="44.25" customHeight="1">
      <c r="A99" s="1157" t="s">
        <v>1239</v>
      </c>
      <c r="B99" s="1157"/>
      <c r="C99" s="1157"/>
      <c r="D99" s="1157"/>
      <c r="E99" s="1157"/>
      <c r="F99" s="641">
        <f>F100+F105</f>
        <v>32000</v>
      </c>
      <c r="G99" s="641">
        <f t="shared" ref="G99:K99" si="7">G100+G105</f>
        <v>36000</v>
      </c>
      <c r="H99" s="641">
        <f t="shared" si="7"/>
        <v>36000</v>
      </c>
      <c r="I99" s="641">
        <f t="shared" si="7"/>
        <v>36000</v>
      </c>
      <c r="J99" s="641">
        <f t="shared" si="7"/>
        <v>36000</v>
      </c>
      <c r="K99" s="641">
        <f t="shared" si="7"/>
        <v>36000</v>
      </c>
      <c r="L99" s="641">
        <f>SUM(F99:K99)</f>
        <v>212000</v>
      </c>
      <c r="M99" s="657"/>
      <c r="N99" s="658"/>
      <c r="O99" s="596"/>
      <c r="P99" s="596"/>
      <c r="Q99" s="659"/>
      <c r="R99" s="596"/>
      <c r="S99" s="596"/>
    </row>
    <row r="100" spans="1:19">
      <c r="A100" s="1146" t="s">
        <v>433</v>
      </c>
      <c r="B100" s="1146"/>
      <c r="C100" s="1146"/>
      <c r="D100" s="1146"/>
      <c r="E100" s="1146"/>
      <c r="F100" s="644">
        <v>32000</v>
      </c>
      <c r="G100" s="644">
        <v>36000</v>
      </c>
      <c r="H100" s="644">
        <v>36000</v>
      </c>
      <c r="I100" s="644">
        <v>36000</v>
      </c>
      <c r="J100" s="644">
        <v>36000</v>
      </c>
      <c r="K100" s="644">
        <v>36000</v>
      </c>
      <c r="L100" s="644">
        <f>SUM(F100:K100)</f>
        <v>212000</v>
      </c>
      <c r="M100" s="660" t="s">
        <v>1042</v>
      </c>
      <c r="N100" s="661">
        <v>32000</v>
      </c>
      <c r="O100" s="661">
        <v>36000</v>
      </c>
      <c r="P100" s="661">
        <v>36000</v>
      </c>
      <c r="Q100" s="661"/>
      <c r="R100" s="661"/>
      <c r="S100" s="596"/>
    </row>
    <row r="101" spans="1:19">
      <c r="A101" s="1152"/>
      <c r="B101" s="1153" t="s">
        <v>434</v>
      </c>
      <c r="C101" s="1153"/>
      <c r="D101" s="1153"/>
      <c r="E101" s="1153"/>
      <c r="F101" s="644">
        <v>22080</v>
      </c>
      <c r="G101" s="644">
        <v>22680</v>
      </c>
      <c r="H101" s="644">
        <v>20520</v>
      </c>
      <c r="I101" s="644">
        <v>20520</v>
      </c>
      <c r="J101" s="644">
        <v>20520</v>
      </c>
      <c r="K101" s="644">
        <v>20520</v>
      </c>
      <c r="L101" s="644">
        <f>SUM(F101:K101)</f>
        <v>126840</v>
      </c>
      <c r="M101" s="662"/>
      <c r="N101" s="663">
        <v>22080</v>
      </c>
      <c r="O101" s="663">
        <v>22680</v>
      </c>
      <c r="P101" s="663">
        <v>20520</v>
      </c>
      <c r="Q101" s="661"/>
      <c r="R101" s="661"/>
      <c r="S101" s="596"/>
    </row>
    <row r="102" spans="1:19">
      <c r="A102" s="1152"/>
      <c r="B102" s="1154" t="s">
        <v>435</v>
      </c>
      <c r="C102" s="1154"/>
      <c r="D102" s="1154"/>
      <c r="E102" s="1154"/>
      <c r="F102" s="649">
        <v>0</v>
      </c>
      <c r="G102" s="649">
        <v>0</v>
      </c>
      <c r="H102" s="649">
        <v>0</v>
      </c>
      <c r="I102" s="649">
        <v>0</v>
      </c>
      <c r="J102" s="649">
        <v>0</v>
      </c>
      <c r="K102" s="649">
        <v>0</v>
      </c>
      <c r="L102" s="649">
        <v>0</v>
      </c>
      <c r="M102" s="662"/>
      <c r="N102" s="658"/>
      <c r="O102" s="596"/>
      <c r="P102" s="596"/>
      <c r="Q102" s="596"/>
      <c r="R102" s="596"/>
      <c r="S102" s="596"/>
    </row>
    <row r="103" spans="1:19">
      <c r="A103" s="1152"/>
      <c r="B103" s="1146" t="s">
        <v>55</v>
      </c>
      <c r="C103" s="1146"/>
      <c r="D103" s="1146"/>
      <c r="E103" s="1146"/>
      <c r="F103" s="649">
        <v>0</v>
      </c>
      <c r="G103" s="649">
        <v>0</v>
      </c>
      <c r="H103" s="649">
        <v>0</v>
      </c>
      <c r="I103" s="649">
        <v>0</v>
      </c>
      <c r="J103" s="649">
        <v>0</v>
      </c>
      <c r="K103" s="649">
        <v>0</v>
      </c>
      <c r="L103" s="649">
        <v>0</v>
      </c>
      <c r="M103" s="662"/>
      <c r="N103" s="658"/>
      <c r="O103" s="596"/>
      <c r="P103" s="596"/>
      <c r="Q103" s="596"/>
      <c r="R103" s="596"/>
      <c r="S103" s="596"/>
    </row>
    <row r="104" spans="1:19">
      <c r="A104" s="1152"/>
      <c r="B104" s="1146" t="s">
        <v>467</v>
      </c>
      <c r="C104" s="1146"/>
      <c r="D104" s="1146"/>
      <c r="E104" s="1146"/>
      <c r="F104" s="649">
        <v>0</v>
      </c>
      <c r="G104" s="649">
        <v>0</v>
      </c>
      <c r="H104" s="649">
        <v>0</v>
      </c>
      <c r="I104" s="649">
        <v>0</v>
      </c>
      <c r="J104" s="649">
        <v>0</v>
      </c>
      <c r="K104" s="649">
        <v>0</v>
      </c>
      <c r="L104" s="649">
        <v>0</v>
      </c>
      <c r="M104" s="662"/>
      <c r="N104" s="658"/>
      <c r="O104" s="596"/>
      <c r="P104" s="596"/>
      <c r="Q104" s="596"/>
      <c r="R104" s="596"/>
      <c r="S104" s="596"/>
    </row>
    <row r="105" spans="1:19">
      <c r="A105" s="1233" t="s">
        <v>437</v>
      </c>
      <c r="B105" s="1233"/>
      <c r="C105" s="1233"/>
      <c r="D105" s="1233"/>
      <c r="E105" s="1233"/>
      <c r="F105" s="652">
        <v>0</v>
      </c>
      <c r="G105" s="652">
        <v>0</v>
      </c>
      <c r="H105" s="652">
        <v>0</v>
      </c>
      <c r="I105" s="652">
        <v>0</v>
      </c>
      <c r="J105" s="652">
        <v>0</v>
      </c>
      <c r="K105" s="652">
        <v>0</v>
      </c>
      <c r="L105" s="652">
        <v>0</v>
      </c>
      <c r="M105" s="662"/>
      <c r="N105" s="658"/>
      <c r="O105" s="596"/>
      <c r="P105" s="596"/>
      <c r="Q105" s="596"/>
      <c r="R105" s="596"/>
      <c r="S105" s="596"/>
    </row>
    <row r="106" spans="1:19">
      <c r="A106" s="1146" t="s">
        <v>438</v>
      </c>
      <c r="B106" s="1146"/>
      <c r="C106" s="1146"/>
      <c r="D106" s="1146"/>
      <c r="E106" s="1146"/>
      <c r="F106" s="649">
        <v>0</v>
      </c>
      <c r="G106" s="649">
        <v>0</v>
      </c>
      <c r="H106" s="649">
        <v>0</v>
      </c>
      <c r="I106" s="649">
        <v>0</v>
      </c>
      <c r="J106" s="649">
        <v>0</v>
      </c>
      <c r="K106" s="649">
        <v>0</v>
      </c>
      <c r="L106" s="649">
        <v>0</v>
      </c>
      <c r="M106" s="662"/>
      <c r="N106" s="658"/>
      <c r="O106" s="596"/>
      <c r="P106" s="596"/>
      <c r="Q106" s="596"/>
      <c r="R106" s="596"/>
      <c r="S106" s="596"/>
    </row>
    <row r="107" spans="1:19">
      <c r="A107" s="1146" t="s">
        <v>439</v>
      </c>
      <c r="B107" s="1146"/>
      <c r="C107" s="1146"/>
      <c r="D107" s="1146"/>
      <c r="E107" s="1146"/>
      <c r="F107" s="649">
        <v>0</v>
      </c>
      <c r="G107" s="649">
        <v>0</v>
      </c>
      <c r="H107" s="649">
        <v>0</v>
      </c>
      <c r="I107" s="649">
        <v>0</v>
      </c>
      <c r="J107" s="649">
        <v>0</v>
      </c>
      <c r="K107" s="649">
        <v>0</v>
      </c>
      <c r="L107" s="649">
        <v>0</v>
      </c>
      <c r="M107" s="662"/>
      <c r="N107" s="658"/>
      <c r="O107" s="596"/>
      <c r="P107" s="596"/>
      <c r="Q107" s="596"/>
      <c r="R107" s="596"/>
      <c r="S107" s="596"/>
    </row>
    <row r="108" spans="1:19">
      <c r="A108" s="1147" t="s">
        <v>441</v>
      </c>
      <c r="B108" s="1147"/>
      <c r="C108" s="1147"/>
      <c r="D108" s="1147"/>
      <c r="E108" s="1147"/>
      <c r="F108" s="649">
        <v>0</v>
      </c>
      <c r="G108" s="649">
        <v>0</v>
      </c>
      <c r="H108" s="649">
        <v>0</v>
      </c>
      <c r="I108" s="649">
        <v>0</v>
      </c>
      <c r="J108" s="649">
        <v>0</v>
      </c>
      <c r="K108" s="649">
        <v>0</v>
      </c>
      <c r="L108" s="649">
        <v>0</v>
      </c>
      <c r="M108" s="662"/>
      <c r="N108" s="658"/>
      <c r="O108" s="596"/>
      <c r="P108" s="596"/>
      <c r="Q108" s="596"/>
      <c r="R108" s="596"/>
      <c r="S108" s="596"/>
    </row>
    <row r="109" spans="1:19" ht="87" customHeight="1">
      <c r="A109" s="1157" t="s">
        <v>1240</v>
      </c>
      <c r="B109" s="1157"/>
      <c r="C109" s="1157"/>
      <c r="D109" s="1157"/>
      <c r="E109" s="1157"/>
      <c r="F109" s="641">
        <f>F110+F115</f>
        <v>34457.69</v>
      </c>
      <c r="G109" s="641">
        <f t="shared" ref="G109:H109" si="8">G110+G115</f>
        <v>33323.43</v>
      </c>
      <c r="H109" s="641">
        <f t="shared" si="8"/>
        <v>37352.822999999997</v>
      </c>
      <c r="I109" s="641">
        <f t="shared" ref="I109:K109" si="9">I110+I115+I116+I117</f>
        <v>37352.822999999997</v>
      </c>
      <c r="J109" s="641">
        <f t="shared" si="9"/>
        <v>37352.822999999997</v>
      </c>
      <c r="K109" s="641">
        <f t="shared" si="9"/>
        <v>37352.822999999997</v>
      </c>
      <c r="L109" s="641">
        <f>SUM(F109:K109)</f>
        <v>217192.41200000001</v>
      </c>
      <c r="M109" s="653"/>
      <c r="N109" s="653"/>
      <c r="O109" s="643"/>
      <c r="P109" s="643"/>
      <c r="Q109" s="656"/>
      <c r="S109" s="596"/>
    </row>
    <row r="110" spans="1:19">
      <c r="A110" s="1146" t="s">
        <v>433</v>
      </c>
      <c r="B110" s="1146"/>
      <c r="C110" s="1146"/>
      <c r="D110" s="1146"/>
      <c r="E110" s="1146"/>
      <c r="F110" s="644">
        <v>34457.69</v>
      </c>
      <c r="G110" s="644">
        <v>33323.43</v>
      </c>
      <c r="H110" s="644">
        <v>37352.822999999997</v>
      </c>
      <c r="I110" s="644">
        <v>37352.822999999997</v>
      </c>
      <c r="J110" s="644">
        <v>37352.822999999997</v>
      </c>
      <c r="K110" s="644">
        <v>37352.822999999997</v>
      </c>
      <c r="L110" s="644">
        <f>SUM(F110:K110)</f>
        <v>217192.41200000001</v>
      </c>
      <c r="M110" s="664" t="s">
        <v>1116</v>
      </c>
      <c r="N110" s="645">
        <v>34457.69</v>
      </c>
      <c r="O110" s="645">
        <v>33323.43</v>
      </c>
      <c r="P110" s="645">
        <v>37352.822999999997</v>
      </c>
      <c r="Q110" s="656"/>
      <c r="S110" s="596"/>
    </row>
    <row r="111" spans="1:19">
      <c r="A111" s="1152"/>
      <c r="B111" s="1153" t="s">
        <v>434</v>
      </c>
      <c r="C111" s="1153"/>
      <c r="D111" s="1153"/>
      <c r="E111" s="1153"/>
      <c r="F111" s="649">
        <v>0</v>
      </c>
      <c r="G111" s="649">
        <v>0</v>
      </c>
      <c r="H111" s="649">
        <v>0</v>
      </c>
      <c r="I111" s="649">
        <v>0</v>
      </c>
      <c r="J111" s="649">
        <v>0</v>
      </c>
      <c r="K111" s="649">
        <v>0</v>
      </c>
      <c r="L111" s="649">
        <v>0</v>
      </c>
      <c r="N111" s="645"/>
      <c r="O111" s="645"/>
      <c r="P111" s="645"/>
      <c r="Q111" s="656"/>
      <c r="S111" s="596"/>
    </row>
    <row r="112" spans="1:19">
      <c r="A112" s="1152"/>
      <c r="B112" s="1154" t="s">
        <v>435</v>
      </c>
      <c r="C112" s="1154"/>
      <c r="D112" s="1154"/>
      <c r="E112" s="1154"/>
      <c r="F112" s="649">
        <v>0</v>
      </c>
      <c r="G112" s="649">
        <v>0</v>
      </c>
      <c r="H112" s="649">
        <v>0</v>
      </c>
      <c r="I112" s="649">
        <v>0</v>
      </c>
      <c r="J112" s="649">
        <v>0</v>
      </c>
      <c r="K112" s="649">
        <v>0</v>
      </c>
      <c r="L112" s="649">
        <v>0</v>
      </c>
      <c r="N112" s="643"/>
      <c r="O112" s="643"/>
      <c r="P112" s="643"/>
      <c r="Q112" s="656"/>
      <c r="S112" s="596"/>
    </row>
    <row r="113" spans="1:19">
      <c r="A113" s="1152"/>
      <c r="B113" s="1146" t="s">
        <v>55</v>
      </c>
      <c r="C113" s="1146"/>
      <c r="D113" s="1146"/>
      <c r="E113" s="1146"/>
      <c r="F113" s="649">
        <v>0</v>
      </c>
      <c r="G113" s="649">
        <v>0</v>
      </c>
      <c r="H113" s="649">
        <v>0</v>
      </c>
      <c r="I113" s="649">
        <v>0</v>
      </c>
      <c r="J113" s="649">
        <v>0</v>
      </c>
      <c r="K113" s="649">
        <v>0</v>
      </c>
      <c r="L113" s="649">
        <v>0</v>
      </c>
      <c r="Q113" s="596"/>
      <c r="S113" s="596"/>
    </row>
    <row r="114" spans="1:19">
      <c r="A114" s="1152"/>
      <c r="B114" s="1146" t="s">
        <v>467</v>
      </c>
      <c r="C114" s="1146"/>
      <c r="D114" s="1146"/>
      <c r="E114" s="1146"/>
      <c r="F114" s="649">
        <v>0</v>
      </c>
      <c r="G114" s="649">
        <v>0</v>
      </c>
      <c r="H114" s="649">
        <v>0</v>
      </c>
      <c r="I114" s="649">
        <v>0</v>
      </c>
      <c r="J114" s="649">
        <v>0</v>
      </c>
      <c r="K114" s="649">
        <v>0</v>
      </c>
      <c r="L114" s="649">
        <v>0</v>
      </c>
      <c r="Q114" s="596"/>
      <c r="S114" s="596"/>
    </row>
    <row r="115" spans="1:19">
      <c r="A115" s="1155" t="s">
        <v>437</v>
      </c>
      <c r="B115" s="1155"/>
      <c r="C115" s="1155"/>
      <c r="D115" s="1155"/>
      <c r="E115" s="1155"/>
      <c r="F115" s="648">
        <v>0</v>
      </c>
      <c r="G115" s="648">
        <v>0</v>
      </c>
      <c r="H115" s="648">
        <v>0</v>
      </c>
      <c r="I115" s="648">
        <v>0</v>
      </c>
      <c r="J115" s="648">
        <v>0</v>
      </c>
      <c r="K115" s="648">
        <v>0</v>
      </c>
      <c r="L115" s="648">
        <v>0</v>
      </c>
      <c r="Q115" s="596"/>
      <c r="S115" s="596"/>
    </row>
    <row r="116" spans="1:19">
      <c r="A116" s="1146" t="s">
        <v>438</v>
      </c>
      <c r="B116" s="1146"/>
      <c r="C116" s="1146"/>
      <c r="D116" s="1146"/>
      <c r="E116" s="1146"/>
      <c r="F116" s="649">
        <v>0</v>
      </c>
      <c r="G116" s="649">
        <v>0</v>
      </c>
      <c r="H116" s="649">
        <v>0</v>
      </c>
      <c r="I116" s="649">
        <v>0</v>
      </c>
      <c r="J116" s="649">
        <v>0</v>
      </c>
      <c r="K116" s="649">
        <v>0</v>
      </c>
      <c r="L116" s="649">
        <v>0</v>
      </c>
      <c r="Q116" s="596"/>
      <c r="S116" s="596"/>
    </row>
    <row r="117" spans="1:19">
      <c r="A117" s="1146" t="s">
        <v>439</v>
      </c>
      <c r="B117" s="1146"/>
      <c r="C117" s="1146"/>
      <c r="D117" s="1146"/>
      <c r="E117" s="1146"/>
      <c r="F117" s="649">
        <v>0</v>
      </c>
      <c r="G117" s="649">
        <v>0</v>
      </c>
      <c r="H117" s="649">
        <v>0</v>
      </c>
      <c r="I117" s="649">
        <v>0</v>
      </c>
      <c r="J117" s="649">
        <v>0</v>
      </c>
      <c r="K117" s="649">
        <v>0</v>
      </c>
      <c r="L117" s="649">
        <v>0</v>
      </c>
      <c r="Q117" s="596"/>
      <c r="S117" s="596"/>
    </row>
    <row r="118" spans="1:19">
      <c r="A118" s="1147" t="s">
        <v>441</v>
      </c>
      <c r="B118" s="1147"/>
      <c r="C118" s="1147"/>
      <c r="D118" s="1147"/>
      <c r="E118" s="1147"/>
      <c r="F118" s="649">
        <v>0</v>
      </c>
      <c r="G118" s="649">
        <v>0</v>
      </c>
      <c r="H118" s="649">
        <v>0</v>
      </c>
      <c r="I118" s="649">
        <v>0</v>
      </c>
      <c r="J118" s="649">
        <v>0</v>
      </c>
      <c r="K118" s="649">
        <v>0</v>
      </c>
      <c r="L118" s="649">
        <v>0</v>
      </c>
      <c r="Q118" s="596"/>
      <c r="S118" s="596"/>
    </row>
    <row r="119" spans="1:19" ht="81" customHeight="1">
      <c r="A119" s="1157" t="s">
        <v>1241</v>
      </c>
      <c r="B119" s="1157"/>
      <c r="C119" s="1157"/>
      <c r="D119" s="1157"/>
      <c r="E119" s="1157"/>
      <c r="F119" s="641">
        <f>F120+F125</f>
        <v>107.44</v>
      </c>
      <c r="G119" s="641">
        <f t="shared" ref="G119:K119" si="10">G120+G125</f>
        <v>107.44</v>
      </c>
      <c r="H119" s="641">
        <f t="shared" si="10"/>
        <v>107.44</v>
      </c>
      <c r="I119" s="641">
        <f t="shared" si="10"/>
        <v>107.44</v>
      </c>
      <c r="J119" s="641">
        <f t="shared" si="10"/>
        <v>107.44</v>
      </c>
      <c r="K119" s="641">
        <f t="shared" si="10"/>
        <v>107.44</v>
      </c>
      <c r="L119" s="641">
        <f>SUM(F119:K119)</f>
        <v>644.6400000000001</v>
      </c>
      <c r="M119" s="664" t="s">
        <v>1117</v>
      </c>
      <c r="N119" s="665"/>
      <c r="O119" s="665"/>
      <c r="P119" s="665"/>
      <c r="Q119" s="596"/>
      <c r="R119" s="596"/>
      <c r="S119" s="596"/>
    </row>
    <row r="120" spans="1:19">
      <c r="A120" s="1146" t="s">
        <v>433</v>
      </c>
      <c r="B120" s="1146"/>
      <c r="C120" s="1146"/>
      <c r="D120" s="1146"/>
      <c r="E120" s="1146"/>
      <c r="F120" s="649">
        <v>107.44</v>
      </c>
      <c r="G120" s="649">
        <v>107.44</v>
      </c>
      <c r="H120" s="649">
        <v>107.44</v>
      </c>
      <c r="I120" s="649">
        <v>107.44</v>
      </c>
      <c r="J120" s="649">
        <v>107.44</v>
      </c>
      <c r="K120" s="649">
        <v>107.44</v>
      </c>
      <c r="L120" s="649">
        <f>SUM(F120:K120)</f>
        <v>644.6400000000001</v>
      </c>
      <c r="N120" s="666">
        <v>107.44</v>
      </c>
      <c r="O120" s="666">
        <v>107.44</v>
      </c>
      <c r="P120" s="666">
        <v>107.44</v>
      </c>
      <c r="Q120" s="596"/>
      <c r="R120" s="596"/>
      <c r="S120" s="596"/>
    </row>
    <row r="121" spans="1:19">
      <c r="A121" s="1152"/>
      <c r="B121" s="1153" t="s">
        <v>434</v>
      </c>
      <c r="C121" s="1153"/>
      <c r="D121" s="1153"/>
      <c r="E121" s="1153"/>
      <c r="F121" s="649">
        <v>0</v>
      </c>
      <c r="G121" s="649">
        <v>0</v>
      </c>
      <c r="H121" s="649">
        <v>0</v>
      </c>
      <c r="I121" s="649">
        <v>0</v>
      </c>
      <c r="J121" s="649">
        <v>0</v>
      </c>
      <c r="K121" s="649">
        <v>0</v>
      </c>
      <c r="L121" s="649">
        <v>0</v>
      </c>
      <c r="N121" s="667"/>
      <c r="O121" s="667"/>
      <c r="P121" s="667"/>
      <c r="Q121" s="596"/>
      <c r="R121" s="596"/>
      <c r="S121" s="596"/>
    </row>
    <row r="122" spans="1:19">
      <c r="A122" s="1152"/>
      <c r="B122" s="1154" t="s">
        <v>435</v>
      </c>
      <c r="C122" s="1154"/>
      <c r="D122" s="1154"/>
      <c r="E122" s="1154"/>
      <c r="F122" s="649">
        <v>0</v>
      </c>
      <c r="G122" s="649">
        <v>0</v>
      </c>
      <c r="H122" s="649">
        <v>0</v>
      </c>
      <c r="I122" s="649">
        <v>0</v>
      </c>
      <c r="J122" s="649">
        <v>0</v>
      </c>
      <c r="K122" s="649">
        <v>0</v>
      </c>
      <c r="L122" s="649">
        <v>0</v>
      </c>
      <c r="N122" s="596"/>
      <c r="O122" s="596"/>
      <c r="P122" s="596"/>
      <c r="Q122" s="596"/>
      <c r="R122" s="596"/>
      <c r="S122" s="596"/>
    </row>
    <row r="123" spans="1:19">
      <c r="A123" s="1152"/>
      <c r="B123" s="1146" t="s">
        <v>55</v>
      </c>
      <c r="C123" s="1146"/>
      <c r="D123" s="1146"/>
      <c r="E123" s="1146"/>
      <c r="F123" s="649">
        <v>0</v>
      </c>
      <c r="G123" s="649">
        <v>0</v>
      </c>
      <c r="H123" s="649">
        <v>0</v>
      </c>
      <c r="I123" s="649">
        <v>0</v>
      </c>
      <c r="J123" s="649">
        <v>0</v>
      </c>
      <c r="K123" s="649">
        <v>0</v>
      </c>
      <c r="L123" s="649">
        <v>0</v>
      </c>
      <c r="N123" s="596"/>
      <c r="O123" s="596"/>
      <c r="P123" s="596"/>
      <c r="Q123" s="596"/>
      <c r="R123" s="596"/>
      <c r="S123" s="596"/>
    </row>
    <row r="124" spans="1:19">
      <c r="A124" s="1152"/>
      <c r="B124" s="1146" t="s">
        <v>467</v>
      </c>
      <c r="C124" s="1146"/>
      <c r="D124" s="1146"/>
      <c r="E124" s="1146"/>
      <c r="F124" s="649">
        <v>0</v>
      </c>
      <c r="G124" s="649">
        <v>0</v>
      </c>
      <c r="H124" s="649">
        <v>0</v>
      </c>
      <c r="I124" s="649">
        <v>0</v>
      </c>
      <c r="J124" s="649">
        <v>0</v>
      </c>
      <c r="K124" s="649">
        <v>0</v>
      </c>
      <c r="L124" s="649">
        <v>0</v>
      </c>
      <c r="N124" s="596"/>
      <c r="O124" s="596"/>
      <c r="P124" s="596"/>
      <c r="Q124" s="596"/>
      <c r="R124" s="596"/>
      <c r="S124" s="596"/>
    </row>
    <row r="125" spans="1:19">
      <c r="A125" s="1233" t="s">
        <v>437</v>
      </c>
      <c r="B125" s="1233"/>
      <c r="C125" s="1233"/>
      <c r="D125" s="1233"/>
      <c r="E125" s="1233"/>
      <c r="F125" s="652">
        <v>0</v>
      </c>
      <c r="G125" s="652">
        <v>0</v>
      </c>
      <c r="H125" s="652">
        <v>0</v>
      </c>
      <c r="I125" s="652">
        <v>0</v>
      </c>
      <c r="J125" s="652">
        <v>0</v>
      </c>
      <c r="K125" s="652">
        <v>0</v>
      </c>
      <c r="L125" s="652">
        <v>0</v>
      </c>
      <c r="N125" s="596"/>
      <c r="O125" s="596"/>
      <c r="P125" s="596"/>
      <c r="Q125" s="596"/>
      <c r="R125" s="596"/>
      <c r="S125" s="596"/>
    </row>
    <row r="126" spans="1:19">
      <c r="A126" s="1146" t="s">
        <v>438</v>
      </c>
      <c r="B126" s="1146"/>
      <c r="C126" s="1146"/>
      <c r="D126" s="1146"/>
      <c r="E126" s="1146"/>
      <c r="F126" s="649">
        <v>0</v>
      </c>
      <c r="G126" s="649">
        <v>0</v>
      </c>
      <c r="H126" s="649">
        <v>0</v>
      </c>
      <c r="I126" s="649">
        <v>0</v>
      </c>
      <c r="J126" s="649">
        <v>0</v>
      </c>
      <c r="K126" s="649">
        <v>0</v>
      </c>
      <c r="L126" s="649">
        <v>0</v>
      </c>
      <c r="N126" s="596"/>
      <c r="O126" s="596"/>
      <c r="P126" s="596"/>
      <c r="Q126" s="596"/>
      <c r="R126" s="596"/>
      <c r="S126" s="596"/>
    </row>
    <row r="127" spans="1:19">
      <c r="A127" s="1146" t="s">
        <v>439</v>
      </c>
      <c r="B127" s="1146"/>
      <c r="C127" s="1146"/>
      <c r="D127" s="1146"/>
      <c r="E127" s="1146"/>
      <c r="F127" s="649">
        <v>0</v>
      </c>
      <c r="G127" s="649">
        <v>0</v>
      </c>
      <c r="H127" s="649">
        <v>0</v>
      </c>
      <c r="I127" s="649">
        <v>0</v>
      </c>
      <c r="J127" s="649">
        <v>0</v>
      </c>
      <c r="K127" s="649">
        <v>0</v>
      </c>
      <c r="L127" s="649">
        <v>0</v>
      </c>
      <c r="N127" s="596"/>
      <c r="O127" s="596"/>
      <c r="P127" s="596"/>
      <c r="Q127" s="596"/>
      <c r="R127" s="596"/>
      <c r="S127" s="596"/>
    </row>
    <row r="128" spans="1:19">
      <c r="A128" s="1147" t="s">
        <v>441</v>
      </c>
      <c r="B128" s="1147"/>
      <c r="C128" s="1147"/>
      <c r="D128" s="1147"/>
      <c r="E128" s="1147"/>
      <c r="F128" s="649">
        <v>0</v>
      </c>
      <c r="G128" s="649">
        <v>0</v>
      </c>
      <c r="H128" s="649">
        <v>0</v>
      </c>
      <c r="I128" s="649">
        <v>0</v>
      </c>
      <c r="J128" s="649">
        <v>0</v>
      </c>
      <c r="K128" s="649">
        <v>0</v>
      </c>
      <c r="L128" s="649">
        <v>0</v>
      </c>
      <c r="N128" s="665"/>
      <c r="O128" s="665"/>
      <c r="P128" s="665"/>
      <c r="Q128" s="596"/>
      <c r="R128" s="596"/>
      <c r="S128" s="596"/>
    </row>
    <row r="129" spans="1:19" ht="59.25" customHeight="1">
      <c r="A129" s="1157" t="s">
        <v>1242</v>
      </c>
      <c r="B129" s="1157"/>
      <c r="C129" s="1157"/>
      <c r="D129" s="1157"/>
      <c r="E129" s="1157"/>
      <c r="F129" s="641">
        <f>F130+F135</f>
        <v>228531.9</v>
      </c>
      <c r="G129" s="641">
        <f t="shared" ref="G129:K129" si="11">G130+G135</f>
        <v>214818.7</v>
      </c>
      <c r="H129" s="641">
        <f t="shared" si="11"/>
        <v>175266.6</v>
      </c>
      <c r="I129" s="641">
        <f t="shared" si="11"/>
        <v>175266.6</v>
      </c>
      <c r="J129" s="641">
        <f t="shared" si="11"/>
        <v>175266.6</v>
      </c>
      <c r="K129" s="641">
        <f t="shared" si="11"/>
        <v>175266.6</v>
      </c>
      <c r="L129" s="641">
        <f>SUM(F129:K129)</f>
        <v>1144417</v>
      </c>
      <c r="M129" s="657"/>
      <c r="N129" s="658"/>
      <c r="O129" s="596"/>
      <c r="P129" s="596"/>
      <c r="Q129" s="659"/>
      <c r="R129" s="596"/>
      <c r="S129" s="596"/>
    </row>
    <row r="130" spans="1:19">
      <c r="A130" s="1146" t="s">
        <v>433</v>
      </c>
      <c r="B130" s="1146"/>
      <c r="C130" s="1146"/>
      <c r="D130" s="1146"/>
      <c r="E130" s="1146"/>
      <c r="F130" s="644">
        <v>228531.9</v>
      </c>
      <c r="G130" s="644">
        <v>214818.7</v>
      </c>
      <c r="H130" s="644">
        <v>175266.6</v>
      </c>
      <c r="I130" s="644">
        <v>175266.6</v>
      </c>
      <c r="J130" s="644">
        <v>175266.6</v>
      </c>
      <c r="K130" s="644">
        <v>175266.6</v>
      </c>
      <c r="L130" s="644">
        <f>SUM(F130:K130)</f>
        <v>1144417</v>
      </c>
      <c r="M130" s="660" t="s">
        <v>1045</v>
      </c>
      <c r="N130" s="661">
        <v>228531.9</v>
      </c>
      <c r="O130" s="661">
        <v>214818.7</v>
      </c>
      <c r="P130" s="661">
        <v>175266.6</v>
      </c>
      <c r="Q130" s="596"/>
      <c r="R130" s="596"/>
      <c r="S130" s="596"/>
    </row>
    <row r="131" spans="1:19">
      <c r="A131" s="1152"/>
      <c r="B131" s="1153" t="s">
        <v>434</v>
      </c>
      <c r="C131" s="1153"/>
      <c r="D131" s="1153"/>
      <c r="E131" s="1153"/>
      <c r="F131" s="649">
        <v>0</v>
      </c>
      <c r="G131" s="649">
        <v>0</v>
      </c>
      <c r="H131" s="649">
        <v>0</v>
      </c>
      <c r="I131" s="649">
        <v>0</v>
      </c>
      <c r="J131" s="649">
        <v>0</v>
      </c>
      <c r="K131" s="649">
        <v>0</v>
      </c>
      <c r="L131" s="649">
        <v>0</v>
      </c>
      <c r="M131" s="662"/>
      <c r="N131" s="645"/>
      <c r="O131" s="645"/>
      <c r="P131" s="645"/>
      <c r="Q131" s="596"/>
      <c r="S131" s="596"/>
    </row>
    <row r="132" spans="1:19">
      <c r="A132" s="1152"/>
      <c r="B132" s="1154" t="s">
        <v>435</v>
      </c>
      <c r="C132" s="1154"/>
      <c r="D132" s="1154"/>
      <c r="E132" s="1154"/>
      <c r="F132" s="649">
        <v>0</v>
      </c>
      <c r="G132" s="649">
        <v>0</v>
      </c>
      <c r="H132" s="649">
        <v>0</v>
      </c>
      <c r="I132" s="649">
        <v>0</v>
      </c>
      <c r="J132" s="649">
        <v>0</v>
      </c>
      <c r="K132" s="649">
        <v>0</v>
      </c>
      <c r="L132" s="649">
        <v>0</v>
      </c>
      <c r="Q132" s="596"/>
      <c r="S132" s="596"/>
    </row>
    <row r="133" spans="1:19">
      <c r="A133" s="1152"/>
      <c r="B133" s="1146" t="s">
        <v>55</v>
      </c>
      <c r="C133" s="1146"/>
      <c r="D133" s="1146"/>
      <c r="E133" s="1146"/>
      <c r="F133" s="649">
        <v>0</v>
      </c>
      <c r="G133" s="649">
        <v>0</v>
      </c>
      <c r="H133" s="649">
        <v>0</v>
      </c>
      <c r="I133" s="649">
        <v>0</v>
      </c>
      <c r="J133" s="649">
        <v>0</v>
      </c>
      <c r="K133" s="649">
        <v>0</v>
      </c>
      <c r="L133" s="649">
        <v>0</v>
      </c>
      <c r="Q133" s="596"/>
      <c r="S133" s="596"/>
    </row>
    <row r="134" spans="1:19">
      <c r="A134" s="1152"/>
      <c r="B134" s="1146" t="s">
        <v>467</v>
      </c>
      <c r="C134" s="1146"/>
      <c r="D134" s="1146"/>
      <c r="E134" s="1146"/>
      <c r="F134" s="649">
        <v>0</v>
      </c>
      <c r="G134" s="649">
        <v>0</v>
      </c>
      <c r="H134" s="649">
        <v>0</v>
      </c>
      <c r="I134" s="649">
        <v>0</v>
      </c>
      <c r="J134" s="649">
        <v>0</v>
      </c>
      <c r="K134" s="649">
        <v>0</v>
      </c>
      <c r="L134" s="649">
        <v>0</v>
      </c>
      <c r="Q134" s="596"/>
      <c r="S134" s="596"/>
    </row>
    <row r="135" spans="1:19">
      <c r="A135" s="1233" t="s">
        <v>437</v>
      </c>
      <c r="B135" s="1233"/>
      <c r="C135" s="1233"/>
      <c r="D135" s="1233"/>
      <c r="E135" s="1233"/>
      <c r="F135" s="652">
        <v>0</v>
      </c>
      <c r="G135" s="652">
        <v>0</v>
      </c>
      <c r="H135" s="652">
        <v>0</v>
      </c>
      <c r="I135" s="652">
        <v>0</v>
      </c>
      <c r="J135" s="652">
        <v>0</v>
      </c>
      <c r="K135" s="652">
        <v>0</v>
      </c>
      <c r="L135" s="652">
        <v>0</v>
      </c>
      <c r="Q135" s="596"/>
      <c r="S135" s="596"/>
    </row>
    <row r="136" spans="1:19">
      <c r="A136" s="1146" t="s">
        <v>438</v>
      </c>
      <c r="B136" s="1146"/>
      <c r="C136" s="1146"/>
      <c r="D136" s="1146"/>
      <c r="E136" s="1146"/>
      <c r="F136" s="649">
        <v>0</v>
      </c>
      <c r="G136" s="649">
        <v>0</v>
      </c>
      <c r="H136" s="649">
        <v>0</v>
      </c>
      <c r="I136" s="649">
        <v>0</v>
      </c>
      <c r="J136" s="649">
        <v>0</v>
      </c>
      <c r="K136" s="649">
        <v>0</v>
      </c>
      <c r="L136" s="649">
        <v>0</v>
      </c>
      <c r="Q136" s="596"/>
      <c r="S136" s="596"/>
    </row>
    <row r="137" spans="1:19">
      <c r="A137" s="1146" t="s">
        <v>439</v>
      </c>
      <c r="B137" s="1146"/>
      <c r="C137" s="1146"/>
      <c r="D137" s="1146"/>
      <c r="E137" s="1146"/>
      <c r="F137" s="649">
        <v>0</v>
      </c>
      <c r="G137" s="649">
        <v>0</v>
      </c>
      <c r="H137" s="649">
        <v>0</v>
      </c>
      <c r="I137" s="649">
        <v>0</v>
      </c>
      <c r="J137" s="649">
        <v>0</v>
      </c>
      <c r="K137" s="649">
        <v>0</v>
      </c>
      <c r="L137" s="649">
        <v>0</v>
      </c>
      <c r="Q137" s="596"/>
      <c r="S137" s="596"/>
    </row>
    <row r="138" spans="1:19">
      <c r="A138" s="1147" t="s">
        <v>441</v>
      </c>
      <c r="B138" s="1147"/>
      <c r="C138" s="1147"/>
      <c r="D138" s="1147"/>
      <c r="E138" s="1147"/>
      <c r="F138" s="649">
        <v>0</v>
      </c>
      <c r="G138" s="649">
        <v>0</v>
      </c>
      <c r="H138" s="649">
        <v>0</v>
      </c>
      <c r="I138" s="649">
        <v>0</v>
      </c>
      <c r="J138" s="649">
        <v>0</v>
      </c>
      <c r="K138" s="649">
        <v>0</v>
      </c>
      <c r="L138" s="649">
        <v>0</v>
      </c>
      <c r="Q138" s="596"/>
      <c r="S138" s="596"/>
    </row>
    <row r="139" spans="1:19" ht="75.75" customHeight="1">
      <c r="A139" s="1157" t="s">
        <v>1243</v>
      </c>
      <c r="B139" s="1157"/>
      <c r="C139" s="1157"/>
      <c r="D139" s="1157"/>
      <c r="E139" s="1157"/>
      <c r="F139" s="641">
        <f>F140+F145</f>
        <v>6129.1719999999996</v>
      </c>
      <c r="G139" s="641">
        <f t="shared" ref="G139:K139" si="12">G140+G145</f>
        <v>6129.1719999999996</v>
      </c>
      <c r="H139" s="641">
        <f t="shared" si="12"/>
        <v>6129.1719999999996</v>
      </c>
      <c r="I139" s="641">
        <f t="shared" si="12"/>
        <v>6129.1719999999996</v>
      </c>
      <c r="J139" s="641">
        <f t="shared" si="12"/>
        <v>6129.1719999999996</v>
      </c>
      <c r="K139" s="641">
        <f t="shared" si="12"/>
        <v>6129.1719999999996</v>
      </c>
      <c r="L139" s="641">
        <f>SUM(F139:K139)</f>
        <v>36775.031999999999</v>
      </c>
      <c r="M139" s="653"/>
      <c r="N139" s="668"/>
      <c r="O139" s="669"/>
      <c r="P139" s="669"/>
      <c r="Q139" s="659"/>
    </row>
    <row r="140" spans="1:19">
      <c r="A140" s="1146" t="s">
        <v>433</v>
      </c>
      <c r="B140" s="1146"/>
      <c r="C140" s="1146"/>
      <c r="D140" s="1146"/>
      <c r="E140" s="1146"/>
      <c r="F140" s="644">
        <v>6129.1719999999996</v>
      </c>
      <c r="G140" s="644">
        <v>6129.1719999999996</v>
      </c>
      <c r="H140" s="644">
        <v>6129.1719999999996</v>
      </c>
      <c r="I140" s="644">
        <v>6129.1719999999996</v>
      </c>
      <c r="J140" s="644">
        <v>6129.1719999999996</v>
      </c>
      <c r="K140" s="644">
        <v>6129.1719999999996</v>
      </c>
      <c r="L140" s="644">
        <f>SUM(F140:K140)</f>
        <v>36775.031999999999</v>
      </c>
      <c r="M140" s="664" t="s">
        <v>1046</v>
      </c>
      <c r="N140" s="645">
        <v>6129.1719999999996</v>
      </c>
      <c r="O140" s="645">
        <v>6129.1719999999996</v>
      </c>
      <c r="P140" s="645">
        <v>6129.1719999999996</v>
      </c>
      <c r="Q140" s="596"/>
    </row>
    <row r="141" spans="1:19" ht="48.75" customHeight="1">
      <c r="A141" s="1152"/>
      <c r="B141" s="1153" t="s">
        <v>434</v>
      </c>
      <c r="C141" s="1153"/>
      <c r="D141" s="1153"/>
      <c r="E141" s="1153"/>
      <c r="F141" s="649">
        <v>0</v>
      </c>
      <c r="G141" s="649">
        <v>0</v>
      </c>
      <c r="H141" s="649">
        <v>0</v>
      </c>
      <c r="I141" s="649">
        <v>0</v>
      </c>
      <c r="J141" s="649">
        <v>0</v>
      </c>
      <c r="K141" s="649">
        <v>0</v>
      </c>
      <c r="L141" s="649">
        <v>0</v>
      </c>
      <c r="N141" s="670"/>
      <c r="O141" s="670"/>
      <c r="P141" s="670"/>
      <c r="Q141" s="596"/>
    </row>
    <row r="142" spans="1:19">
      <c r="A142" s="1152"/>
      <c r="B142" s="1154" t="s">
        <v>435</v>
      </c>
      <c r="C142" s="1154"/>
      <c r="D142" s="1154"/>
      <c r="E142" s="1154"/>
      <c r="F142" s="649">
        <v>0</v>
      </c>
      <c r="G142" s="649">
        <v>0</v>
      </c>
      <c r="H142" s="649">
        <v>0</v>
      </c>
      <c r="I142" s="649">
        <v>0</v>
      </c>
      <c r="J142" s="649">
        <v>0</v>
      </c>
      <c r="K142" s="649">
        <v>0</v>
      </c>
      <c r="L142" s="649">
        <v>0</v>
      </c>
      <c r="Q142" s="596"/>
    </row>
    <row r="143" spans="1:19">
      <c r="A143" s="1152"/>
      <c r="B143" s="1146" t="s">
        <v>55</v>
      </c>
      <c r="C143" s="1146"/>
      <c r="D143" s="1146"/>
      <c r="E143" s="1146"/>
      <c r="F143" s="649">
        <v>0</v>
      </c>
      <c r="G143" s="649">
        <v>0</v>
      </c>
      <c r="H143" s="649">
        <v>0</v>
      </c>
      <c r="I143" s="649">
        <v>0</v>
      </c>
      <c r="J143" s="649">
        <v>0</v>
      </c>
      <c r="K143" s="649">
        <v>0</v>
      </c>
      <c r="L143" s="649">
        <v>0</v>
      </c>
      <c r="Q143" s="596"/>
    </row>
    <row r="144" spans="1:19">
      <c r="A144" s="1152"/>
      <c r="B144" s="1146" t="s">
        <v>467</v>
      </c>
      <c r="C144" s="1146"/>
      <c r="D144" s="1146"/>
      <c r="E144" s="1146"/>
      <c r="F144" s="649">
        <v>0</v>
      </c>
      <c r="G144" s="649">
        <v>0</v>
      </c>
      <c r="H144" s="649">
        <v>0</v>
      </c>
      <c r="I144" s="649">
        <v>0</v>
      </c>
      <c r="J144" s="649">
        <v>0</v>
      </c>
      <c r="K144" s="649">
        <v>0</v>
      </c>
      <c r="L144" s="649">
        <v>0</v>
      </c>
      <c r="Q144" s="596"/>
    </row>
    <row r="145" spans="1:17">
      <c r="A145" s="1155" t="s">
        <v>437</v>
      </c>
      <c r="B145" s="1155"/>
      <c r="C145" s="1155"/>
      <c r="D145" s="1155"/>
      <c r="E145" s="1155"/>
      <c r="F145" s="648">
        <v>0</v>
      </c>
      <c r="G145" s="648">
        <v>0</v>
      </c>
      <c r="H145" s="648">
        <v>0</v>
      </c>
      <c r="I145" s="648">
        <v>0</v>
      </c>
      <c r="J145" s="648">
        <v>0</v>
      </c>
      <c r="K145" s="648">
        <v>0</v>
      </c>
      <c r="L145" s="648">
        <v>0</v>
      </c>
      <c r="Q145" s="596"/>
    </row>
    <row r="146" spans="1:17">
      <c r="A146" s="1146" t="s">
        <v>438</v>
      </c>
      <c r="B146" s="1146"/>
      <c r="C146" s="1146"/>
      <c r="D146" s="1146"/>
      <c r="E146" s="1146"/>
      <c r="F146" s="649">
        <v>0</v>
      </c>
      <c r="G146" s="649">
        <v>0</v>
      </c>
      <c r="H146" s="649">
        <v>0</v>
      </c>
      <c r="I146" s="649">
        <v>0</v>
      </c>
      <c r="J146" s="649">
        <v>0</v>
      </c>
      <c r="K146" s="649">
        <v>0</v>
      </c>
      <c r="L146" s="649">
        <v>0</v>
      </c>
      <c r="Q146" s="596"/>
    </row>
    <row r="147" spans="1:17">
      <c r="A147" s="1146" t="s">
        <v>439</v>
      </c>
      <c r="B147" s="1146"/>
      <c r="C147" s="1146"/>
      <c r="D147" s="1146"/>
      <c r="E147" s="1146"/>
      <c r="F147" s="649">
        <v>0</v>
      </c>
      <c r="G147" s="649">
        <v>0</v>
      </c>
      <c r="H147" s="649">
        <v>0</v>
      </c>
      <c r="I147" s="649">
        <v>0</v>
      </c>
      <c r="J147" s="649">
        <v>0</v>
      </c>
      <c r="K147" s="649">
        <v>0</v>
      </c>
      <c r="L147" s="649">
        <v>0</v>
      </c>
      <c r="Q147" s="596"/>
    </row>
    <row r="148" spans="1:17">
      <c r="A148" s="1147" t="s">
        <v>441</v>
      </c>
      <c r="B148" s="1147"/>
      <c r="C148" s="1147"/>
      <c r="D148" s="1147"/>
      <c r="E148" s="1147"/>
      <c r="F148" s="649">
        <v>0</v>
      </c>
      <c r="G148" s="649">
        <v>0</v>
      </c>
      <c r="H148" s="649">
        <v>0</v>
      </c>
      <c r="I148" s="649">
        <v>0</v>
      </c>
      <c r="J148" s="649">
        <v>0</v>
      </c>
      <c r="K148" s="649">
        <v>0</v>
      </c>
      <c r="L148" s="649">
        <v>0</v>
      </c>
      <c r="Q148" s="596"/>
    </row>
    <row r="149" spans="1:17" ht="75.75" customHeight="1">
      <c r="A149" s="1157" t="s">
        <v>1244</v>
      </c>
      <c r="B149" s="1157"/>
      <c r="C149" s="1157"/>
      <c r="D149" s="1157"/>
      <c r="E149" s="1157"/>
      <c r="F149" s="641">
        <f>F150+F155</f>
        <v>132.68899999999999</v>
      </c>
      <c r="G149" s="641">
        <f t="shared" ref="G149:K149" si="13">G150+G155</f>
        <v>132.68899999999999</v>
      </c>
      <c r="H149" s="641">
        <f t="shared" si="13"/>
        <v>66.344999999999999</v>
      </c>
      <c r="I149" s="641">
        <f t="shared" si="13"/>
        <v>66.344999999999999</v>
      </c>
      <c r="J149" s="641">
        <f t="shared" si="13"/>
        <v>66.344999999999999</v>
      </c>
      <c r="K149" s="641">
        <f t="shared" si="13"/>
        <v>66.344999999999999</v>
      </c>
      <c r="L149" s="641">
        <f>SUM(F149:K149)</f>
        <v>530.75800000000004</v>
      </c>
      <c r="M149" s="653"/>
      <c r="N149" s="653"/>
      <c r="O149" s="643"/>
      <c r="P149" s="643"/>
      <c r="Q149" s="656"/>
    </row>
    <row r="150" spans="1:17">
      <c r="A150" s="1146" t="s">
        <v>433</v>
      </c>
      <c r="B150" s="1146"/>
      <c r="C150" s="1146"/>
      <c r="D150" s="1146"/>
      <c r="E150" s="1146"/>
      <c r="F150" s="644">
        <v>132.68899999999999</v>
      </c>
      <c r="G150" s="644">
        <v>132.68899999999999</v>
      </c>
      <c r="H150" s="644">
        <v>66.344999999999999</v>
      </c>
      <c r="I150" s="644">
        <v>66.344999999999999</v>
      </c>
      <c r="J150" s="644">
        <v>66.344999999999999</v>
      </c>
      <c r="K150" s="644">
        <v>66.344999999999999</v>
      </c>
      <c r="L150" s="671">
        <f>SUM(F150:K150)</f>
        <v>530.75800000000004</v>
      </c>
      <c r="M150" s="664" t="s">
        <v>1047</v>
      </c>
      <c r="N150" s="672">
        <v>132.68899999999999</v>
      </c>
      <c r="O150" s="672">
        <v>132.68899999999999</v>
      </c>
      <c r="P150" s="672">
        <v>66.344999999999999</v>
      </c>
      <c r="Q150" s="656"/>
    </row>
    <row r="151" spans="1:17" ht="55.5" customHeight="1">
      <c r="A151" s="1152"/>
      <c r="B151" s="1153" t="s">
        <v>434</v>
      </c>
      <c r="C151" s="1153"/>
      <c r="D151" s="1153"/>
      <c r="E151" s="1153"/>
      <c r="F151" s="644">
        <v>0</v>
      </c>
      <c r="G151" s="644">
        <v>0</v>
      </c>
      <c r="H151" s="644">
        <v>0</v>
      </c>
      <c r="I151" s="644">
        <v>0</v>
      </c>
      <c r="J151" s="644">
        <v>0</v>
      </c>
      <c r="K151" s="644">
        <v>0</v>
      </c>
      <c r="L151" s="644">
        <v>0</v>
      </c>
      <c r="N151" s="672"/>
      <c r="O151" s="672"/>
      <c r="P151" s="672"/>
      <c r="Q151" s="656"/>
    </row>
    <row r="152" spans="1:17">
      <c r="A152" s="1152"/>
      <c r="B152" s="1154" t="s">
        <v>435</v>
      </c>
      <c r="C152" s="1154"/>
      <c r="D152" s="1154"/>
      <c r="E152" s="1154"/>
      <c r="F152" s="649">
        <v>0</v>
      </c>
      <c r="G152" s="649">
        <v>0</v>
      </c>
      <c r="H152" s="649">
        <v>0</v>
      </c>
      <c r="I152" s="649">
        <v>0</v>
      </c>
      <c r="J152" s="649">
        <v>0</v>
      </c>
      <c r="K152" s="649">
        <v>0</v>
      </c>
      <c r="L152" s="649">
        <v>0</v>
      </c>
      <c r="N152" s="643"/>
      <c r="O152" s="643"/>
      <c r="P152" s="643"/>
      <c r="Q152" s="656"/>
    </row>
    <row r="153" spans="1:17">
      <c r="A153" s="1152"/>
      <c r="B153" s="1146" t="s">
        <v>55</v>
      </c>
      <c r="C153" s="1146"/>
      <c r="D153" s="1146"/>
      <c r="E153" s="1146"/>
      <c r="F153" s="649">
        <v>0</v>
      </c>
      <c r="G153" s="649">
        <v>0</v>
      </c>
      <c r="H153" s="649">
        <v>0</v>
      </c>
      <c r="I153" s="649">
        <v>0</v>
      </c>
      <c r="J153" s="649">
        <v>0</v>
      </c>
      <c r="K153" s="649">
        <v>0</v>
      </c>
      <c r="L153" s="649">
        <v>0</v>
      </c>
      <c r="N153" s="643"/>
      <c r="O153" s="643"/>
      <c r="P153" s="643"/>
      <c r="Q153" s="656"/>
    </row>
    <row r="154" spans="1:17">
      <c r="A154" s="1152"/>
      <c r="B154" s="1146" t="s">
        <v>467</v>
      </c>
      <c r="C154" s="1146"/>
      <c r="D154" s="1146"/>
      <c r="E154" s="1146"/>
      <c r="F154" s="649">
        <v>0</v>
      </c>
      <c r="G154" s="649">
        <v>0</v>
      </c>
      <c r="H154" s="649">
        <v>0</v>
      </c>
      <c r="I154" s="649">
        <v>0</v>
      </c>
      <c r="J154" s="649">
        <v>0</v>
      </c>
      <c r="K154" s="649">
        <v>0</v>
      </c>
      <c r="L154" s="649">
        <v>0</v>
      </c>
      <c r="N154" s="643"/>
      <c r="O154" s="643"/>
      <c r="P154" s="643"/>
      <c r="Q154" s="656"/>
    </row>
    <row r="155" spans="1:17">
      <c r="A155" s="1233" t="s">
        <v>437</v>
      </c>
      <c r="B155" s="1233"/>
      <c r="C155" s="1233"/>
      <c r="D155" s="1233"/>
      <c r="E155" s="1233"/>
      <c r="F155" s="652">
        <v>0</v>
      </c>
      <c r="G155" s="652">
        <v>0</v>
      </c>
      <c r="H155" s="652">
        <v>0</v>
      </c>
      <c r="I155" s="652">
        <v>0</v>
      </c>
      <c r="J155" s="652">
        <v>0</v>
      </c>
      <c r="K155" s="652">
        <v>0</v>
      </c>
      <c r="L155" s="652">
        <v>0</v>
      </c>
      <c r="N155" s="643"/>
      <c r="O155" s="643"/>
      <c r="P155" s="643"/>
      <c r="Q155" s="656"/>
    </row>
    <row r="156" spans="1:17">
      <c r="A156" s="1146" t="s">
        <v>438</v>
      </c>
      <c r="B156" s="1146"/>
      <c r="C156" s="1146"/>
      <c r="D156" s="1146"/>
      <c r="E156" s="1146"/>
      <c r="F156" s="649">
        <v>0</v>
      </c>
      <c r="G156" s="649">
        <v>0</v>
      </c>
      <c r="H156" s="649">
        <v>0</v>
      </c>
      <c r="I156" s="649">
        <v>0</v>
      </c>
      <c r="J156" s="649">
        <v>0</v>
      </c>
      <c r="K156" s="649">
        <v>0</v>
      </c>
      <c r="L156" s="649">
        <v>0</v>
      </c>
      <c r="N156" s="643"/>
      <c r="O156" s="643"/>
      <c r="P156" s="643"/>
      <c r="Q156" s="656"/>
    </row>
    <row r="157" spans="1:17">
      <c r="A157" s="1146" t="s">
        <v>439</v>
      </c>
      <c r="B157" s="1146"/>
      <c r="C157" s="1146"/>
      <c r="D157" s="1146"/>
      <c r="E157" s="1146"/>
      <c r="F157" s="649">
        <v>0</v>
      </c>
      <c r="G157" s="649">
        <v>0</v>
      </c>
      <c r="H157" s="649">
        <v>0</v>
      </c>
      <c r="I157" s="649">
        <v>0</v>
      </c>
      <c r="J157" s="649">
        <v>0</v>
      </c>
      <c r="K157" s="649">
        <v>0</v>
      </c>
      <c r="L157" s="649">
        <v>0</v>
      </c>
      <c r="N157" s="643"/>
      <c r="O157" s="643"/>
      <c r="P157" s="643"/>
      <c r="Q157" s="656"/>
    </row>
    <row r="158" spans="1:17">
      <c r="A158" s="1147" t="s">
        <v>441</v>
      </c>
      <c r="B158" s="1147"/>
      <c r="C158" s="1147"/>
      <c r="D158" s="1147"/>
      <c r="E158" s="1147"/>
      <c r="F158" s="649">
        <v>0</v>
      </c>
      <c r="G158" s="649">
        <v>0</v>
      </c>
      <c r="H158" s="649">
        <v>0</v>
      </c>
      <c r="I158" s="649">
        <v>0</v>
      </c>
      <c r="J158" s="649">
        <v>0</v>
      </c>
      <c r="K158" s="649">
        <v>0</v>
      </c>
      <c r="L158" s="649">
        <v>0</v>
      </c>
      <c r="N158" s="643"/>
      <c r="O158" s="643"/>
      <c r="P158" s="643"/>
      <c r="Q158" s="656"/>
    </row>
    <row r="159" spans="1:17" ht="56.25" customHeight="1">
      <c r="A159" s="1157" t="s">
        <v>1245</v>
      </c>
      <c r="B159" s="1157"/>
      <c r="C159" s="1157"/>
      <c r="D159" s="1157"/>
      <c r="E159" s="1157"/>
      <c r="F159" s="641">
        <f>F160+F165</f>
        <v>4734.3190000000004</v>
      </c>
      <c r="G159" s="641">
        <f t="shared" ref="G159:K159" si="14">G160+G165</f>
        <v>5063.71</v>
      </c>
      <c r="H159" s="641">
        <f t="shared" si="14"/>
        <v>4686.4949999999999</v>
      </c>
      <c r="I159" s="641">
        <f t="shared" si="14"/>
        <v>4686.4949999999999</v>
      </c>
      <c r="J159" s="641">
        <f t="shared" si="14"/>
        <v>4686.4949999999999</v>
      </c>
      <c r="K159" s="641">
        <f t="shared" si="14"/>
        <v>4686.4949999999999</v>
      </c>
      <c r="L159" s="641">
        <f>SUM(F159:K159)</f>
        <v>28544.008999999998</v>
      </c>
      <c r="M159" s="664" t="s">
        <v>1048</v>
      </c>
      <c r="N159" s="668"/>
      <c r="O159" s="669"/>
      <c r="P159" s="669"/>
      <c r="Q159" s="659"/>
    </row>
    <row r="160" spans="1:17">
      <c r="A160" s="1146" t="s">
        <v>433</v>
      </c>
      <c r="B160" s="1146"/>
      <c r="C160" s="1146"/>
      <c r="D160" s="1146"/>
      <c r="E160" s="1146"/>
      <c r="F160" s="644">
        <v>4734.3190000000004</v>
      </c>
      <c r="G160" s="644">
        <v>5063.71</v>
      </c>
      <c r="H160" s="644">
        <v>4686.4949999999999</v>
      </c>
      <c r="I160" s="644">
        <v>4686.4949999999999</v>
      </c>
      <c r="J160" s="644">
        <v>4686.4949999999999</v>
      </c>
      <c r="K160" s="644">
        <v>4686.4949999999999</v>
      </c>
      <c r="L160" s="644">
        <f>SUM(F160:K160)</f>
        <v>28544.008999999998</v>
      </c>
      <c r="N160" s="645">
        <v>4734.3190000000004</v>
      </c>
      <c r="O160" s="645">
        <v>5063.71</v>
      </c>
      <c r="P160" s="645">
        <v>4686.4949999999999</v>
      </c>
      <c r="Q160" s="596"/>
    </row>
    <row r="161" spans="1:17">
      <c r="A161" s="1152"/>
      <c r="B161" s="1153" t="s">
        <v>434</v>
      </c>
      <c r="C161" s="1153"/>
      <c r="D161" s="1153"/>
      <c r="E161" s="1153"/>
      <c r="F161" s="649">
        <v>0</v>
      </c>
      <c r="G161" s="649">
        <v>0</v>
      </c>
      <c r="H161" s="649">
        <v>0</v>
      </c>
      <c r="I161" s="649">
        <v>0</v>
      </c>
      <c r="J161" s="649">
        <v>0</v>
      </c>
      <c r="K161" s="649">
        <v>0</v>
      </c>
      <c r="L161" s="649">
        <v>0</v>
      </c>
      <c r="N161" s="670"/>
      <c r="O161" s="670"/>
      <c r="P161" s="670"/>
      <c r="Q161" s="596"/>
    </row>
    <row r="162" spans="1:17">
      <c r="A162" s="1152"/>
      <c r="B162" s="1154" t="s">
        <v>435</v>
      </c>
      <c r="C162" s="1154"/>
      <c r="D162" s="1154"/>
      <c r="E162" s="1154"/>
      <c r="F162" s="649">
        <v>0</v>
      </c>
      <c r="G162" s="649">
        <v>0</v>
      </c>
      <c r="H162" s="649">
        <v>0</v>
      </c>
      <c r="I162" s="649">
        <v>0</v>
      </c>
      <c r="J162" s="649">
        <v>0</v>
      </c>
      <c r="K162" s="649">
        <v>0</v>
      </c>
      <c r="L162" s="649">
        <v>0</v>
      </c>
      <c r="Q162" s="596"/>
    </row>
    <row r="163" spans="1:17">
      <c r="A163" s="1152"/>
      <c r="B163" s="1146" t="s">
        <v>55</v>
      </c>
      <c r="C163" s="1146"/>
      <c r="D163" s="1146"/>
      <c r="E163" s="1146"/>
      <c r="F163" s="649">
        <v>0</v>
      </c>
      <c r="G163" s="649">
        <v>0</v>
      </c>
      <c r="H163" s="649">
        <v>0</v>
      </c>
      <c r="I163" s="649">
        <v>0</v>
      </c>
      <c r="J163" s="649">
        <v>0</v>
      </c>
      <c r="K163" s="649">
        <v>0</v>
      </c>
      <c r="L163" s="649">
        <v>0</v>
      </c>
      <c r="Q163" s="596"/>
    </row>
    <row r="164" spans="1:17">
      <c r="A164" s="1152"/>
      <c r="B164" s="1146" t="s">
        <v>467</v>
      </c>
      <c r="C164" s="1146"/>
      <c r="D164" s="1146"/>
      <c r="E164" s="1146"/>
      <c r="F164" s="649">
        <v>0</v>
      </c>
      <c r="G164" s="649">
        <v>0</v>
      </c>
      <c r="H164" s="649">
        <v>0</v>
      </c>
      <c r="I164" s="649">
        <v>0</v>
      </c>
      <c r="J164" s="649">
        <v>0</v>
      </c>
      <c r="K164" s="649">
        <v>0</v>
      </c>
      <c r="L164" s="649">
        <v>0</v>
      </c>
      <c r="Q164" s="596"/>
    </row>
    <row r="165" spans="1:17">
      <c r="A165" s="1146" t="s">
        <v>437</v>
      </c>
      <c r="B165" s="1146"/>
      <c r="C165" s="1146"/>
      <c r="D165" s="1146"/>
      <c r="E165" s="1146"/>
      <c r="F165" s="649">
        <v>0</v>
      </c>
      <c r="G165" s="649">
        <v>0</v>
      </c>
      <c r="H165" s="649">
        <v>0</v>
      </c>
      <c r="I165" s="649">
        <v>0</v>
      </c>
      <c r="J165" s="649">
        <v>0</v>
      </c>
      <c r="K165" s="649">
        <v>0</v>
      </c>
      <c r="L165" s="649">
        <v>0</v>
      </c>
      <c r="Q165" s="596"/>
    </row>
    <row r="166" spans="1:17">
      <c r="A166" s="1146" t="s">
        <v>438</v>
      </c>
      <c r="B166" s="1146"/>
      <c r="C166" s="1146"/>
      <c r="D166" s="1146"/>
      <c r="E166" s="1146"/>
      <c r="F166" s="649">
        <v>0</v>
      </c>
      <c r="G166" s="649">
        <v>0</v>
      </c>
      <c r="H166" s="649">
        <v>0</v>
      </c>
      <c r="I166" s="649">
        <v>0</v>
      </c>
      <c r="J166" s="649">
        <v>0</v>
      </c>
      <c r="K166" s="649">
        <v>0</v>
      </c>
      <c r="L166" s="649">
        <v>0</v>
      </c>
      <c r="Q166" s="596"/>
    </row>
    <row r="167" spans="1:17">
      <c r="A167" s="1146" t="s">
        <v>439</v>
      </c>
      <c r="B167" s="1146"/>
      <c r="C167" s="1146"/>
      <c r="D167" s="1146"/>
      <c r="E167" s="1146"/>
      <c r="F167" s="649">
        <v>0</v>
      </c>
      <c r="G167" s="649">
        <v>0</v>
      </c>
      <c r="H167" s="649">
        <v>0</v>
      </c>
      <c r="I167" s="649">
        <v>0</v>
      </c>
      <c r="J167" s="649">
        <v>0</v>
      </c>
      <c r="K167" s="649">
        <v>0</v>
      </c>
      <c r="L167" s="649">
        <v>0</v>
      </c>
      <c r="Q167" s="596"/>
    </row>
    <row r="168" spans="1:17">
      <c r="A168" s="1147" t="s">
        <v>441</v>
      </c>
      <c r="B168" s="1147"/>
      <c r="C168" s="1147"/>
      <c r="D168" s="1147"/>
      <c r="E168" s="1147"/>
      <c r="F168" s="649">
        <v>0</v>
      </c>
      <c r="G168" s="649">
        <v>0</v>
      </c>
      <c r="H168" s="649">
        <v>0</v>
      </c>
      <c r="I168" s="649">
        <v>0</v>
      </c>
      <c r="J168" s="649">
        <v>0</v>
      </c>
      <c r="K168" s="649">
        <v>0</v>
      </c>
      <c r="L168" s="649">
        <v>0</v>
      </c>
      <c r="O168" s="669"/>
      <c r="P168" s="669"/>
      <c r="Q168" s="665"/>
    </row>
    <row r="169" spans="1:17" hidden="1">
      <c r="A169" s="1157" t="s">
        <v>1053</v>
      </c>
      <c r="B169" s="1157"/>
      <c r="C169" s="1157"/>
      <c r="D169" s="1157"/>
      <c r="E169" s="1157"/>
      <c r="F169" s="649">
        <v>0</v>
      </c>
      <c r="G169" s="649">
        <v>0</v>
      </c>
      <c r="H169" s="649">
        <v>0</v>
      </c>
      <c r="I169" s="649">
        <v>0</v>
      </c>
      <c r="J169" s="649">
        <v>0</v>
      </c>
      <c r="K169" s="649">
        <v>0</v>
      </c>
      <c r="L169" s="649">
        <v>0</v>
      </c>
      <c r="M169" s="664" t="s">
        <v>1049</v>
      </c>
      <c r="N169" s="673"/>
      <c r="O169" s="673"/>
      <c r="P169" s="673"/>
      <c r="Q169" s="659"/>
    </row>
    <row r="170" spans="1:17" hidden="1">
      <c r="A170" s="1146" t="s">
        <v>433</v>
      </c>
      <c r="B170" s="1146"/>
      <c r="C170" s="1146"/>
      <c r="D170" s="1146"/>
      <c r="E170" s="1146"/>
      <c r="F170" s="649">
        <v>0</v>
      </c>
      <c r="G170" s="649">
        <v>0</v>
      </c>
      <c r="H170" s="649">
        <v>0</v>
      </c>
      <c r="I170" s="649">
        <v>0</v>
      </c>
      <c r="J170" s="649">
        <v>0</v>
      </c>
      <c r="K170" s="649">
        <v>0</v>
      </c>
      <c r="L170" s="649">
        <v>0</v>
      </c>
      <c r="N170" s="674">
        <v>830</v>
      </c>
      <c r="O170" s="674">
        <v>880</v>
      </c>
      <c r="P170" s="674">
        <v>960</v>
      </c>
      <c r="Q170" s="596"/>
    </row>
    <row r="171" spans="1:17" hidden="1">
      <c r="A171" s="1152"/>
      <c r="B171" s="1153" t="s">
        <v>434</v>
      </c>
      <c r="C171" s="1153"/>
      <c r="D171" s="1153"/>
      <c r="E171" s="1153"/>
      <c r="F171" s="649">
        <v>0</v>
      </c>
      <c r="G171" s="649">
        <v>0</v>
      </c>
      <c r="H171" s="649">
        <v>0</v>
      </c>
      <c r="I171" s="649">
        <v>0</v>
      </c>
      <c r="J171" s="649">
        <v>0</v>
      </c>
      <c r="K171" s="649">
        <v>0</v>
      </c>
      <c r="L171" s="649">
        <v>0</v>
      </c>
      <c r="Q171" s="596"/>
    </row>
    <row r="172" spans="1:17" hidden="1">
      <c r="A172" s="1152"/>
      <c r="B172" s="1154" t="s">
        <v>435</v>
      </c>
      <c r="C172" s="1154"/>
      <c r="D172" s="1154"/>
      <c r="E172" s="1154"/>
      <c r="F172" s="649">
        <v>0</v>
      </c>
      <c r="G172" s="649">
        <v>0</v>
      </c>
      <c r="H172" s="649">
        <v>0</v>
      </c>
      <c r="I172" s="649">
        <v>0</v>
      </c>
      <c r="J172" s="649">
        <v>0</v>
      </c>
      <c r="K172" s="649">
        <v>0</v>
      </c>
      <c r="L172" s="649">
        <v>0</v>
      </c>
      <c r="Q172" s="596"/>
    </row>
    <row r="173" spans="1:17" hidden="1">
      <c r="A173" s="1152"/>
      <c r="B173" s="1146" t="s">
        <v>55</v>
      </c>
      <c r="C173" s="1146"/>
      <c r="D173" s="1146"/>
      <c r="E173" s="1146"/>
      <c r="F173" s="649">
        <v>0</v>
      </c>
      <c r="G173" s="649">
        <v>0</v>
      </c>
      <c r="H173" s="649">
        <v>0</v>
      </c>
      <c r="I173" s="649">
        <v>0</v>
      </c>
      <c r="J173" s="649">
        <v>0</v>
      </c>
      <c r="K173" s="649">
        <v>0</v>
      </c>
      <c r="L173" s="649">
        <v>0</v>
      </c>
      <c r="Q173" s="596"/>
    </row>
    <row r="174" spans="1:17" hidden="1">
      <c r="A174" s="1152"/>
      <c r="B174" s="1233" t="s">
        <v>467</v>
      </c>
      <c r="C174" s="1233"/>
      <c r="D174" s="1233"/>
      <c r="E174" s="1233"/>
      <c r="F174" s="652">
        <v>0</v>
      </c>
      <c r="G174" s="652">
        <v>0</v>
      </c>
      <c r="H174" s="652">
        <v>0</v>
      </c>
      <c r="I174" s="652">
        <v>0</v>
      </c>
      <c r="J174" s="652">
        <v>0</v>
      </c>
      <c r="K174" s="652">
        <v>0</v>
      </c>
      <c r="L174" s="652">
        <v>0</v>
      </c>
      <c r="Q174" s="596"/>
    </row>
    <row r="175" spans="1:17" hidden="1">
      <c r="A175" s="1146" t="s">
        <v>437</v>
      </c>
      <c r="B175" s="1146"/>
      <c r="C175" s="1146"/>
      <c r="D175" s="1146"/>
      <c r="E175" s="1146"/>
      <c r="F175" s="649">
        <v>0</v>
      </c>
      <c r="G175" s="649">
        <v>0</v>
      </c>
      <c r="H175" s="649">
        <v>0</v>
      </c>
      <c r="I175" s="649">
        <v>0</v>
      </c>
      <c r="J175" s="649">
        <v>0</v>
      </c>
      <c r="K175" s="649">
        <v>0</v>
      </c>
      <c r="L175" s="649">
        <v>0</v>
      </c>
      <c r="Q175" s="596"/>
    </row>
    <row r="176" spans="1:17" hidden="1">
      <c r="A176" s="1146" t="s">
        <v>438</v>
      </c>
      <c r="B176" s="1146"/>
      <c r="C176" s="1146"/>
      <c r="D176" s="1146"/>
      <c r="E176" s="1146"/>
      <c r="F176" s="649">
        <v>0</v>
      </c>
      <c r="G176" s="649">
        <v>0</v>
      </c>
      <c r="H176" s="649">
        <v>0</v>
      </c>
      <c r="I176" s="649">
        <v>0</v>
      </c>
      <c r="J176" s="649">
        <v>0</v>
      </c>
      <c r="K176" s="649">
        <v>0</v>
      </c>
      <c r="L176" s="649">
        <v>0</v>
      </c>
      <c r="Q176" s="596"/>
    </row>
    <row r="177" spans="1:17" hidden="1">
      <c r="A177" s="1146" t="s">
        <v>439</v>
      </c>
      <c r="B177" s="1146"/>
      <c r="C177" s="1146"/>
      <c r="D177" s="1146"/>
      <c r="E177" s="1146"/>
      <c r="F177" s="649">
        <v>0</v>
      </c>
      <c r="G177" s="649">
        <v>0</v>
      </c>
      <c r="H177" s="649">
        <v>0</v>
      </c>
      <c r="I177" s="649">
        <v>0</v>
      </c>
      <c r="J177" s="649">
        <v>0</v>
      </c>
      <c r="K177" s="649">
        <v>0</v>
      </c>
      <c r="L177" s="649">
        <v>0</v>
      </c>
      <c r="Q177" s="596"/>
    </row>
    <row r="178" spans="1:17" hidden="1">
      <c r="A178" s="1147" t="s">
        <v>441</v>
      </c>
      <c r="B178" s="1147"/>
      <c r="C178" s="1147"/>
      <c r="D178" s="1147"/>
      <c r="E178" s="1147"/>
      <c r="F178" s="649">
        <v>0</v>
      </c>
      <c r="G178" s="649">
        <v>0</v>
      </c>
      <c r="H178" s="649">
        <v>0</v>
      </c>
      <c r="I178" s="649">
        <v>0</v>
      </c>
      <c r="J178" s="649">
        <v>0</v>
      </c>
      <c r="K178" s="649">
        <v>0</v>
      </c>
      <c r="L178" s="649">
        <v>0</v>
      </c>
      <c r="Q178" s="596"/>
    </row>
    <row r="179" spans="1:17" ht="55.5" customHeight="1">
      <c r="A179" s="1157" t="s">
        <v>1246</v>
      </c>
      <c r="B179" s="1157"/>
      <c r="C179" s="1157"/>
      <c r="D179" s="1157"/>
      <c r="E179" s="1157"/>
      <c r="F179" s="641">
        <f>F180</f>
        <v>830</v>
      </c>
      <c r="G179" s="641">
        <f t="shared" ref="G179:K179" si="15">G180</f>
        <v>880</v>
      </c>
      <c r="H179" s="641">
        <f t="shared" si="15"/>
        <v>960</v>
      </c>
      <c r="I179" s="641">
        <f t="shared" si="15"/>
        <v>960</v>
      </c>
      <c r="J179" s="641">
        <f t="shared" si="15"/>
        <v>960</v>
      </c>
      <c r="K179" s="641">
        <f t="shared" si="15"/>
        <v>960</v>
      </c>
      <c r="L179" s="641">
        <f>SUM(F179:K179)</f>
        <v>5550</v>
      </c>
      <c r="M179" s="653" t="s">
        <v>1049</v>
      </c>
      <c r="Q179" s="596"/>
    </row>
    <row r="180" spans="1:17" ht="15.75" customHeight="1">
      <c r="A180" s="1146" t="s">
        <v>433</v>
      </c>
      <c r="B180" s="1146"/>
      <c r="C180" s="1146"/>
      <c r="D180" s="1146"/>
      <c r="E180" s="1146"/>
      <c r="F180" s="646">
        <v>830</v>
      </c>
      <c r="G180" s="646">
        <v>880</v>
      </c>
      <c r="H180" s="646">
        <v>960</v>
      </c>
      <c r="I180" s="646">
        <v>960</v>
      </c>
      <c r="J180" s="646">
        <v>960</v>
      </c>
      <c r="K180" s="646">
        <v>960</v>
      </c>
      <c r="L180" s="646">
        <f>SUM(F180:K180)</f>
        <v>5550</v>
      </c>
      <c r="Q180" s="596"/>
    </row>
    <row r="181" spans="1:17" ht="15.75" customHeight="1">
      <c r="A181" s="1152"/>
      <c r="B181" s="1153" t="s">
        <v>434</v>
      </c>
      <c r="C181" s="1153"/>
      <c r="D181" s="1153"/>
      <c r="E181" s="1153"/>
      <c r="F181" s="646">
        <v>0</v>
      </c>
      <c r="G181" s="646">
        <v>0</v>
      </c>
      <c r="H181" s="646">
        <v>0</v>
      </c>
      <c r="I181" s="646">
        <v>0</v>
      </c>
      <c r="J181" s="646">
        <v>0</v>
      </c>
      <c r="K181" s="646">
        <v>0</v>
      </c>
      <c r="L181" s="646">
        <v>0</v>
      </c>
      <c r="Q181" s="596"/>
    </row>
    <row r="182" spans="1:17" ht="15.75" customHeight="1">
      <c r="A182" s="1152"/>
      <c r="B182" s="1154" t="s">
        <v>435</v>
      </c>
      <c r="C182" s="1154"/>
      <c r="D182" s="1154"/>
      <c r="E182" s="1154"/>
      <c r="F182" s="646">
        <v>0</v>
      </c>
      <c r="G182" s="646">
        <v>0</v>
      </c>
      <c r="H182" s="646">
        <v>0</v>
      </c>
      <c r="I182" s="646">
        <v>0</v>
      </c>
      <c r="J182" s="646">
        <v>0</v>
      </c>
      <c r="K182" s="646">
        <v>0</v>
      </c>
      <c r="L182" s="646">
        <v>0</v>
      </c>
      <c r="Q182" s="596"/>
    </row>
    <row r="183" spans="1:17">
      <c r="A183" s="1152"/>
      <c r="B183" s="1146" t="s">
        <v>55</v>
      </c>
      <c r="C183" s="1146"/>
      <c r="D183" s="1146"/>
      <c r="E183" s="1146"/>
      <c r="F183" s="646">
        <v>0</v>
      </c>
      <c r="G183" s="646">
        <v>0</v>
      </c>
      <c r="H183" s="646">
        <v>0</v>
      </c>
      <c r="I183" s="646">
        <v>0</v>
      </c>
      <c r="J183" s="646">
        <v>0</v>
      </c>
      <c r="K183" s="646">
        <v>0</v>
      </c>
      <c r="L183" s="646">
        <v>0</v>
      </c>
      <c r="Q183" s="596"/>
    </row>
    <row r="184" spans="1:17" ht="15.75" customHeight="1">
      <c r="A184" s="1152"/>
      <c r="B184" s="1146" t="s">
        <v>467</v>
      </c>
      <c r="C184" s="1146"/>
      <c r="D184" s="1146"/>
      <c r="E184" s="1146"/>
      <c r="F184" s="646">
        <v>0</v>
      </c>
      <c r="G184" s="646">
        <v>0</v>
      </c>
      <c r="H184" s="646">
        <v>0</v>
      </c>
      <c r="I184" s="646">
        <v>0</v>
      </c>
      <c r="J184" s="646">
        <v>0</v>
      </c>
      <c r="K184" s="646">
        <v>0</v>
      </c>
      <c r="L184" s="646">
        <v>0</v>
      </c>
      <c r="Q184" s="596"/>
    </row>
    <row r="185" spans="1:17" ht="15.75" customHeight="1">
      <c r="A185" s="1233" t="s">
        <v>437</v>
      </c>
      <c r="B185" s="1233"/>
      <c r="C185" s="1233"/>
      <c r="D185" s="1233"/>
      <c r="E185" s="1233"/>
      <c r="F185" s="652">
        <v>0</v>
      </c>
      <c r="G185" s="652">
        <v>0</v>
      </c>
      <c r="H185" s="652">
        <v>0</v>
      </c>
      <c r="I185" s="652">
        <v>0</v>
      </c>
      <c r="J185" s="652">
        <v>0</v>
      </c>
      <c r="K185" s="652">
        <v>0</v>
      </c>
      <c r="L185" s="652">
        <v>0</v>
      </c>
      <c r="Q185" s="596"/>
    </row>
    <row r="186" spans="1:17" ht="15.75" customHeight="1">
      <c r="A186" s="1146" t="s">
        <v>438</v>
      </c>
      <c r="B186" s="1146"/>
      <c r="C186" s="1146"/>
      <c r="D186" s="1146"/>
      <c r="E186" s="1146"/>
      <c r="F186" s="646">
        <v>0</v>
      </c>
      <c r="G186" s="646">
        <v>0</v>
      </c>
      <c r="H186" s="646">
        <v>0</v>
      </c>
      <c r="I186" s="646">
        <v>0</v>
      </c>
      <c r="J186" s="646">
        <v>0</v>
      </c>
      <c r="K186" s="646">
        <v>0</v>
      </c>
      <c r="L186" s="646">
        <v>0</v>
      </c>
      <c r="Q186" s="596"/>
    </row>
    <row r="187" spans="1:17" ht="15.75" customHeight="1">
      <c r="A187" s="1146" t="s">
        <v>439</v>
      </c>
      <c r="B187" s="1146"/>
      <c r="C187" s="1146"/>
      <c r="D187" s="1146"/>
      <c r="E187" s="1146"/>
      <c r="F187" s="646">
        <v>0</v>
      </c>
      <c r="G187" s="646">
        <v>0</v>
      </c>
      <c r="H187" s="646">
        <v>0</v>
      </c>
      <c r="I187" s="646">
        <v>0</v>
      </c>
      <c r="J187" s="646">
        <v>0</v>
      </c>
      <c r="K187" s="646">
        <v>0</v>
      </c>
      <c r="L187" s="646">
        <v>0</v>
      </c>
      <c r="Q187" s="596"/>
    </row>
    <row r="188" spans="1:17">
      <c r="A188" s="1147" t="s">
        <v>441</v>
      </c>
      <c r="B188" s="1147"/>
      <c r="C188" s="1147"/>
      <c r="D188" s="1147"/>
      <c r="E188" s="1147"/>
      <c r="F188" s="646">
        <v>0</v>
      </c>
      <c r="G188" s="646">
        <v>0</v>
      </c>
      <c r="H188" s="646">
        <v>0</v>
      </c>
      <c r="I188" s="646">
        <v>0</v>
      </c>
      <c r="J188" s="646">
        <v>0</v>
      </c>
      <c r="K188" s="646">
        <v>0</v>
      </c>
      <c r="L188" s="646">
        <v>0</v>
      </c>
      <c r="Q188" s="596"/>
    </row>
    <row r="189" spans="1:17" ht="50.25" customHeight="1">
      <c r="A189" s="1157" t="s">
        <v>1247</v>
      </c>
      <c r="B189" s="1157"/>
      <c r="C189" s="1157"/>
      <c r="D189" s="1157"/>
      <c r="E189" s="1157"/>
      <c r="F189" s="641">
        <f>F190+F195</f>
        <v>3756</v>
      </c>
      <c r="G189" s="641">
        <f t="shared" ref="G189:K189" si="16">G190+G195</f>
        <v>18060</v>
      </c>
      <c r="H189" s="641">
        <f t="shared" si="16"/>
        <v>18756</v>
      </c>
      <c r="I189" s="641">
        <f t="shared" si="16"/>
        <v>18756</v>
      </c>
      <c r="J189" s="641">
        <f t="shared" si="16"/>
        <v>18756</v>
      </c>
      <c r="K189" s="641">
        <f t="shared" si="16"/>
        <v>18756</v>
      </c>
      <c r="L189" s="641">
        <f>SUM(F189:K189)</f>
        <v>96840</v>
      </c>
      <c r="M189" s="653" t="s">
        <v>1050</v>
      </c>
      <c r="O189" s="669"/>
      <c r="P189" s="669"/>
      <c r="Q189" s="659"/>
    </row>
    <row r="190" spans="1:17" ht="15.75" customHeight="1">
      <c r="A190" s="1146" t="s">
        <v>433</v>
      </c>
      <c r="B190" s="1146"/>
      <c r="C190" s="1146"/>
      <c r="D190" s="1146"/>
      <c r="E190" s="1146"/>
      <c r="F190" s="644">
        <v>3756</v>
      </c>
      <c r="G190" s="644">
        <v>18060</v>
      </c>
      <c r="H190" s="644">
        <v>18756</v>
      </c>
      <c r="I190" s="644">
        <v>18756</v>
      </c>
      <c r="J190" s="644">
        <v>18756</v>
      </c>
      <c r="K190" s="644">
        <v>18756</v>
      </c>
      <c r="L190" s="644">
        <f>SUM(F190:K190)</f>
        <v>96840</v>
      </c>
      <c r="N190" s="645">
        <v>3756</v>
      </c>
      <c r="O190" s="645">
        <v>18060</v>
      </c>
      <c r="P190" s="645">
        <v>18756</v>
      </c>
      <c r="Q190" s="596"/>
    </row>
    <row r="191" spans="1:17" ht="15.75" customHeight="1">
      <c r="A191" s="1152"/>
      <c r="B191" s="1153" t="s">
        <v>434</v>
      </c>
      <c r="C191" s="1153"/>
      <c r="D191" s="1153"/>
      <c r="E191" s="1153"/>
      <c r="F191" s="646">
        <v>0</v>
      </c>
      <c r="G191" s="646">
        <v>0</v>
      </c>
      <c r="H191" s="646">
        <v>0</v>
      </c>
      <c r="I191" s="646">
        <v>0</v>
      </c>
      <c r="J191" s="646">
        <v>0</v>
      </c>
      <c r="K191" s="646">
        <v>0</v>
      </c>
      <c r="L191" s="646">
        <v>0</v>
      </c>
      <c r="N191" s="673"/>
      <c r="O191" s="673"/>
      <c r="P191" s="673"/>
      <c r="Q191" s="596"/>
    </row>
    <row r="192" spans="1:17" ht="15.75" customHeight="1">
      <c r="A192" s="1152"/>
      <c r="B192" s="1154" t="s">
        <v>435</v>
      </c>
      <c r="C192" s="1154"/>
      <c r="D192" s="1154"/>
      <c r="E192" s="1154"/>
      <c r="F192" s="646">
        <v>0</v>
      </c>
      <c r="G192" s="646">
        <v>0</v>
      </c>
      <c r="H192" s="646">
        <v>0</v>
      </c>
      <c r="I192" s="646">
        <v>0</v>
      </c>
      <c r="J192" s="646">
        <v>0</v>
      </c>
      <c r="K192" s="646">
        <v>0</v>
      </c>
      <c r="L192" s="646">
        <v>0</v>
      </c>
      <c r="N192" s="675"/>
      <c r="O192" s="675"/>
      <c r="P192" s="675"/>
      <c r="Q192" s="596"/>
    </row>
    <row r="193" spans="1:17">
      <c r="A193" s="1152"/>
      <c r="B193" s="1146" t="s">
        <v>55</v>
      </c>
      <c r="C193" s="1146"/>
      <c r="D193" s="1146"/>
      <c r="E193" s="1146"/>
      <c r="F193" s="646">
        <v>0</v>
      </c>
      <c r="G193" s="646">
        <v>0</v>
      </c>
      <c r="H193" s="646">
        <v>0</v>
      </c>
      <c r="I193" s="646">
        <v>0</v>
      </c>
      <c r="J193" s="646">
        <v>0</v>
      </c>
      <c r="K193" s="646">
        <v>0</v>
      </c>
      <c r="L193" s="646">
        <v>0</v>
      </c>
      <c r="N193" s="675"/>
      <c r="O193" s="675"/>
      <c r="P193" s="675"/>
      <c r="Q193" s="596"/>
    </row>
    <row r="194" spans="1:17" ht="15.75" customHeight="1">
      <c r="A194" s="1152"/>
      <c r="B194" s="1146" t="s">
        <v>467</v>
      </c>
      <c r="C194" s="1146"/>
      <c r="D194" s="1146"/>
      <c r="E194" s="1146"/>
      <c r="F194" s="646">
        <v>0</v>
      </c>
      <c r="G194" s="646">
        <v>0</v>
      </c>
      <c r="H194" s="646">
        <v>0</v>
      </c>
      <c r="I194" s="646">
        <v>0</v>
      </c>
      <c r="J194" s="646">
        <v>0</v>
      </c>
      <c r="K194" s="646">
        <v>0</v>
      </c>
      <c r="L194" s="646">
        <v>0</v>
      </c>
      <c r="N194" s="675"/>
      <c r="O194" s="675"/>
      <c r="P194" s="675"/>
      <c r="Q194" s="596"/>
    </row>
    <row r="195" spans="1:17" ht="15.75" customHeight="1">
      <c r="A195" s="1233" t="s">
        <v>437</v>
      </c>
      <c r="B195" s="1233"/>
      <c r="C195" s="1233"/>
      <c r="D195" s="1233"/>
      <c r="E195" s="1233"/>
      <c r="F195" s="652">
        <v>0</v>
      </c>
      <c r="G195" s="652">
        <v>0</v>
      </c>
      <c r="H195" s="652">
        <v>0</v>
      </c>
      <c r="I195" s="652">
        <v>0</v>
      </c>
      <c r="J195" s="652">
        <v>0</v>
      </c>
      <c r="K195" s="652">
        <v>0</v>
      </c>
      <c r="L195" s="652">
        <v>0</v>
      </c>
      <c r="Q195" s="596"/>
    </row>
    <row r="196" spans="1:17" ht="15.75" customHeight="1">
      <c r="A196" s="1146" t="s">
        <v>438</v>
      </c>
      <c r="B196" s="1146"/>
      <c r="C196" s="1146"/>
      <c r="D196" s="1146"/>
      <c r="E196" s="1146"/>
      <c r="F196" s="646">
        <v>0</v>
      </c>
      <c r="G196" s="646">
        <v>0</v>
      </c>
      <c r="H196" s="646">
        <v>0</v>
      </c>
      <c r="I196" s="646">
        <v>0</v>
      </c>
      <c r="J196" s="646">
        <v>0</v>
      </c>
      <c r="K196" s="646">
        <v>0</v>
      </c>
      <c r="L196" s="646">
        <v>0</v>
      </c>
      <c r="Q196" s="596"/>
    </row>
    <row r="197" spans="1:17" ht="15.75" customHeight="1">
      <c r="A197" s="1146" t="s">
        <v>439</v>
      </c>
      <c r="B197" s="1146"/>
      <c r="C197" s="1146"/>
      <c r="D197" s="1146"/>
      <c r="E197" s="1146"/>
      <c r="F197" s="646">
        <v>0</v>
      </c>
      <c r="G197" s="646">
        <v>0</v>
      </c>
      <c r="H197" s="646">
        <v>0</v>
      </c>
      <c r="I197" s="646">
        <v>0</v>
      </c>
      <c r="J197" s="646">
        <v>0</v>
      </c>
      <c r="K197" s="646">
        <v>0</v>
      </c>
      <c r="L197" s="646">
        <v>0</v>
      </c>
      <c r="Q197" s="596"/>
    </row>
    <row r="198" spans="1:17" ht="15.75" customHeight="1">
      <c r="A198" s="1147" t="s">
        <v>441</v>
      </c>
      <c r="B198" s="1147"/>
      <c r="C198" s="1147"/>
      <c r="D198" s="1147"/>
      <c r="E198" s="1147"/>
      <c r="F198" s="646">
        <v>0</v>
      </c>
      <c r="G198" s="646">
        <v>0</v>
      </c>
      <c r="H198" s="646">
        <v>0</v>
      </c>
      <c r="I198" s="646">
        <v>0</v>
      </c>
      <c r="J198" s="646">
        <v>0</v>
      </c>
      <c r="K198" s="646">
        <v>0</v>
      </c>
      <c r="L198" s="646">
        <v>0</v>
      </c>
      <c r="Q198" s="596"/>
    </row>
    <row r="199" spans="1:17" ht="56.25" customHeight="1">
      <c r="A199" s="1157" t="s">
        <v>1248</v>
      </c>
      <c r="B199" s="1157"/>
      <c r="C199" s="1157"/>
      <c r="D199" s="1157"/>
      <c r="E199" s="1157"/>
      <c r="F199" s="641">
        <f>F200+F205</f>
        <v>61710</v>
      </c>
      <c r="G199" s="641">
        <f t="shared" ref="G199:H199" si="17">G200+G205</f>
        <v>61710</v>
      </c>
      <c r="H199" s="641">
        <f t="shared" si="17"/>
        <v>61710</v>
      </c>
      <c r="I199" s="641">
        <f t="shared" ref="I199:K199" si="18">I200+I205+I206+I207</f>
        <v>61710</v>
      </c>
      <c r="J199" s="641">
        <f t="shared" si="18"/>
        <v>61710</v>
      </c>
      <c r="K199" s="641">
        <f t="shared" si="18"/>
        <v>61710</v>
      </c>
      <c r="L199" s="641">
        <f>SUM(F199:K199)</f>
        <v>370260</v>
      </c>
      <c r="M199" s="653" t="s">
        <v>1051</v>
      </c>
      <c r="N199" s="645"/>
      <c r="O199" s="645"/>
      <c r="P199" s="645"/>
      <c r="Q199" s="659"/>
    </row>
    <row r="200" spans="1:17">
      <c r="A200" s="1146" t="s">
        <v>433</v>
      </c>
      <c r="B200" s="1146"/>
      <c r="C200" s="1146"/>
      <c r="D200" s="1146"/>
      <c r="E200" s="1146"/>
      <c r="F200" s="644">
        <v>61710</v>
      </c>
      <c r="G200" s="644">
        <v>61710</v>
      </c>
      <c r="H200" s="644">
        <v>61710</v>
      </c>
      <c r="I200" s="644">
        <v>61710</v>
      </c>
      <c r="J200" s="644">
        <v>61710</v>
      </c>
      <c r="K200" s="644">
        <v>61710</v>
      </c>
      <c r="L200" s="644">
        <f>SUM(F200:K200)</f>
        <v>370260</v>
      </c>
      <c r="N200" s="645">
        <v>61710</v>
      </c>
      <c r="O200" s="645">
        <v>61710</v>
      </c>
      <c r="P200" s="645">
        <v>61710</v>
      </c>
      <c r="Q200" s="596"/>
    </row>
    <row r="201" spans="1:17">
      <c r="A201" s="1152"/>
      <c r="B201" s="1153" t="s">
        <v>434</v>
      </c>
      <c r="C201" s="1153"/>
      <c r="D201" s="1153"/>
      <c r="E201" s="1153"/>
      <c r="F201" s="646">
        <v>0</v>
      </c>
      <c r="G201" s="646">
        <v>0</v>
      </c>
      <c r="H201" s="646">
        <v>0</v>
      </c>
      <c r="I201" s="646">
        <v>0</v>
      </c>
      <c r="J201" s="646">
        <v>0</v>
      </c>
      <c r="K201" s="646">
        <v>0</v>
      </c>
      <c r="L201" s="646">
        <v>0</v>
      </c>
      <c r="Q201" s="596"/>
    </row>
    <row r="202" spans="1:17">
      <c r="A202" s="1152"/>
      <c r="B202" s="1154" t="s">
        <v>435</v>
      </c>
      <c r="C202" s="1154"/>
      <c r="D202" s="1154"/>
      <c r="E202" s="1154"/>
      <c r="F202" s="646">
        <v>0</v>
      </c>
      <c r="G202" s="646">
        <v>0</v>
      </c>
      <c r="H202" s="646">
        <v>0</v>
      </c>
      <c r="I202" s="646">
        <v>0</v>
      </c>
      <c r="J202" s="646">
        <v>0</v>
      </c>
      <c r="K202" s="646">
        <v>0</v>
      </c>
      <c r="L202" s="646">
        <v>0</v>
      </c>
      <c r="Q202" s="596"/>
    </row>
    <row r="203" spans="1:17">
      <c r="A203" s="1152"/>
      <c r="B203" s="1146" t="s">
        <v>55</v>
      </c>
      <c r="C203" s="1146"/>
      <c r="D203" s="1146"/>
      <c r="E203" s="1146"/>
      <c r="F203" s="646">
        <v>0</v>
      </c>
      <c r="G203" s="646">
        <v>0</v>
      </c>
      <c r="H203" s="646">
        <v>0</v>
      </c>
      <c r="I203" s="646">
        <v>0</v>
      </c>
      <c r="J203" s="646">
        <v>0</v>
      </c>
      <c r="K203" s="646">
        <v>0</v>
      </c>
      <c r="L203" s="646">
        <v>0</v>
      </c>
      <c r="Q203" s="596"/>
    </row>
    <row r="204" spans="1:17">
      <c r="A204" s="1152"/>
      <c r="B204" s="1146" t="s">
        <v>467</v>
      </c>
      <c r="C204" s="1146"/>
      <c r="D204" s="1146"/>
      <c r="E204" s="1146"/>
      <c r="F204" s="646">
        <v>0</v>
      </c>
      <c r="G204" s="646">
        <v>0</v>
      </c>
      <c r="H204" s="646">
        <v>0</v>
      </c>
      <c r="I204" s="646">
        <v>0</v>
      </c>
      <c r="J204" s="646">
        <v>0</v>
      </c>
      <c r="K204" s="646">
        <v>0</v>
      </c>
      <c r="L204" s="646">
        <v>0</v>
      </c>
      <c r="Q204" s="596"/>
    </row>
    <row r="205" spans="1:17">
      <c r="A205" s="1233" t="s">
        <v>437</v>
      </c>
      <c r="B205" s="1233"/>
      <c r="C205" s="1233"/>
      <c r="D205" s="1233"/>
      <c r="E205" s="1233"/>
      <c r="F205" s="652">
        <v>0</v>
      </c>
      <c r="G205" s="652">
        <v>0</v>
      </c>
      <c r="H205" s="652">
        <v>0</v>
      </c>
      <c r="I205" s="652">
        <v>0</v>
      </c>
      <c r="J205" s="652">
        <v>0</v>
      </c>
      <c r="K205" s="652">
        <v>0</v>
      </c>
      <c r="L205" s="652">
        <v>0</v>
      </c>
      <c r="Q205" s="596"/>
    </row>
    <row r="206" spans="1:17">
      <c r="A206" s="1146" t="s">
        <v>438</v>
      </c>
      <c r="B206" s="1146"/>
      <c r="C206" s="1146"/>
      <c r="D206" s="1146"/>
      <c r="E206" s="1146"/>
      <c r="F206" s="646">
        <v>0</v>
      </c>
      <c r="G206" s="646">
        <v>0</v>
      </c>
      <c r="H206" s="646">
        <v>0</v>
      </c>
      <c r="I206" s="646">
        <v>0</v>
      </c>
      <c r="J206" s="646">
        <v>0</v>
      </c>
      <c r="K206" s="646">
        <v>0</v>
      </c>
      <c r="L206" s="646">
        <v>0</v>
      </c>
      <c r="Q206" s="596"/>
    </row>
    <row r="207" spans="1:17">
      <c r="A207" s="1146" t="s">
        <v>439</v>
      </c>
      <c r="B207" s="1146"/>
      <c r="C207" s="1146"/>
      <c r="D207" s="1146"/>
      <c r="E207" s="1146"/>
      <c r="F207" s="646">
        <v>0</v>
      </c>
      <c r="G207" s="646">
        <v>0</v>
      </c>
      <c r="H207" s="646">
        <v>0</v>
      </c>
      <c r="I207" s="646">
        <v>0</v>
      </c>
      <c r="J207" s="646">
        <v>0</v>
      </c>
      <c r="K207" s="646">
        <v>0</v>
      </c>
      <c r="L207" s="646">
        <v>0</v>
      </c>
      <c r="Q207" s="596"/>
    </row>
    <row r="208" spans="1:17">
      <c r="A208" s="1147" t="s">
        <v>441</v>
      </c>
      <c r="B208" s="1147"/>
      <c r="C208" s="1147"/>
      <c r="D208" s="1147"/>
      <c r="E208" s="1147"/>
      <c r="F208" s="646">
        <v>0</v>
      </c>
      <c r="G208" s="646">
        <v>0</v>
      </c>
      <c r="H208" s="646">
        <v>0</v>
      </c>
      <c r="I208" s="646">
        <v>0</v>
      </c>
      <c r="J208" s="646">
        <v>0</v>
      </c>
      <c r="K208" s="646">
        <v>0</v>
      </c>
      <c r="L208" s="646">
        <v>0</v>
      </c>
      <c r="Q208" s="596"/>
    </row>
    <row r="209" spans="1:17" ht="67.5" customHeight="1">
      <c r="A209" s="1157" t="s">
        <v>1249</v>
      </c>
      <c r="B209" s="1157"/>
      <c r="C209" s="1157"/>
      <c r="D209" s="1157"/>
      <c r="E209" s="1157"/>
      <c r="F209" s="641">
        <f>F210+F215</f>
        <v>867.91600000000005</v>
      </c>
      <c r="G209" s="641">
        <f t="shared" ref="G209:K209" si="19">G210+G215</f>
        <v>935</v>
      </c>
      <c r="H209" s="641">
        <f t="shared" si="19"/>
        <v>991.75</v>
      </c>
      <c r="I209" s="641">
        <f t="shared" si="19"/>
        <v>991.75</v>
      </c>
      <c r="J209" s="641">
        <f t="shared" si="19"/>
        <v>991.75</v>
      </c>
      <c r="K209" s="641">
        <f t="shared" si="19"/>
        <v>991.75</v>
      </c>
      <c r="L209" s="641">
        <f>SUM(F209:K209)</f>
        <v>5769.9160000000002</v>
      </c>
      <c r="M209" s="653" t="s">
        <v>1052</v>
      </c>
      <c r="N209" s="653"/>
      <c r="O209" s="669"/>
      <c r="P209" s="669"/>
      <c r="Q209" s="659"/>
    </row>
    <row r="210" spans="1:17">
      <c r="A210" s="1146" t="s">
        <v>433</v>
      </c>
      <c r="B210" s="1146"/>
      <c r="C210" s="1146"/>
      <c r="D210" s="1146"/>
      <c r="E210" s="1146"/>
      <c r="F210" s="644">
        <v>867.91600000000005</v>
      </c>
      <c r="G210" s="644">
        <v>935</v>
      </c>
      <c r="H210" s="644">
        <v>991.75</v>
      </c>
      <c r="I210" s="644">
        <v>991.75</v>
      </c>
      <c r="J210" s="644">
        <v>991.75</v>
      </c>
      <c r="K210" s="644">
        <v>991.75</v>
      </c>
      <c r="L210" s="644">
        <f>SUM(F210:K210)</f>
        <v>5769.9160000000002</v>
      </c>
      <c r="N210" s="645">
        <v>867.91600000000005</v>
      </c>
      <c r="O210" s="645">
        <v>935</v>
      </c>
      <c r="P210" s="645">
        <v>991.75</v>
      </c>
      <c r="Q210" s="596"/>
    </row>
    <row r="211" spans="1:17">
      <c r="A211" s="1152"/>
      <c r="B211" s="1153" t="s">
        <v>434</v>
      </c>
      <c r="C211" s="1153"/>
      <c r="D211" s="1153"/>
      <c r="E211" s="1153"/>
      <c r="F211" s="646">
        <v>0</v>
      </c>
      <c r="G211" s="646">
        <v>0</v>
      </c>
      <c r="H211" s="646">
        <v>0</v>
      </c>
      <c r="I211" s="646">
        <v>0</v>
      </c>
      <c r="J211" s="646">
        <v>0</v>
      </c>
      <c r="K211" s="646">
        <v>0</v>
      </c>
      <c r="L211" s="646">
        <v>0</v>
      </c>
      <c r="N211" s="647"/>
      <c r="O211" s="647"/>
      <c r="P211" s="647"/>
      <c r="Q211" s="596"/>
    </row>
    <row r="212" spans="1:17">
      <c r="A212" s="1152"/>
      <c r="B212" s="1154" t="s">
        <v>435</v>
      </c>
      <c r="C212" s="1154"/>
      <c r="D212" s="1154"/>
      <c r="E212" s="1154"/>
      <c r="F212" s="646">
        <v>0</v>
      </c>
      <c r="G212" s="646">
        <v>0</v>
      </c>
      <c r="H212" s="646">
        <v>0</v>
      </c>
      <c r="I212" s="646">
        <v>0</v>
      </c>
      <c r="J212" s="646">
        <v>0</v>
      </c>
      <c r="K212" s="646">
        <v>0</v>
      </c>
      <c r="L212" s="646">
        <v>0</v>
      </c>
      <c r="Q212" s="596"/>
    </row>
    <row r="213" spans="1:17">
      <c r="A213" s="1152"/>
      <c r="B213" s="1146" t="s">
        <v>55</v>
      </c>
      <c r="C213" s="1146"/>
      <c r="D213" s="1146"/>
      <c r="E213" s="1146"/>
      <c r="F213" s="646">
        <v>0</v>
      </c>
      <c r="G213" s="646">
        <v>0</v>
      </c>
      <c r="H213" s="646">
        <v>0</v>
      </c>
      <c r="I213" s="646">
        <v>0</v>
      </c>
      <c r="J213" s="646">
        <v>0</v>
      </c>
      <c r="K213" s="646">
        <v>0</v>
      </c>
      <c r="L213" s="646">
        <v>0</v>
      </c>
      <c r="Q213" s="596"/>
    </row>
    <row r="214" spans="1:17">
      <c r="A214" s="1152"/>
      <c r="B214" s="1146" t="s">
        <v>467</v>
      </c>
      <c r="C214" s="1146"/>
      <c r="D214" s="1146"/>
      <c r="E214" s="1146"/>
      <c r="F214" s="646">
        <v>0</v>
      </c>
      <c r="G214" s="646">
        <v>0</v>
      </c>
      <c r="H214" s="646">
        <v>0</v>
      </c>
      <c r="I214" s="646">
        <v>0</v>
      </c>
      <c r="J214" s="646">
        <v>0</v>
      </c>
      <c r="K214" s="646">
        <v>0</v>
      </c>
      <c r="L214" s="646">
        <v>0</v>
      </c>
      <c r="Q214" s="596"/>
    </row>
    <row r="215" spans="1:17">
      <c r="A215" s="1233" t="s">
        <v>437</v>
      </c>
      <c r="B215" s="1233"/>
      <c r="C215" s="1233"/>
      <c r="D215" s="1233"/>
      <c r="E215" s="1233"/>
      <c r="F215" s="652">
        <v>0</v>
      </c>
      <c r="G215" s="652">
        <v>0</v>
      </c>
      <c r="H215" s="652">
        <v>0</v>
      </c>
      <c r="I215" s="652">
        <v>0</v>
      </c>
      <c r="J215" s="652">
        <v>0</v>
      </c>
      <c r="K215" s="652">
        <v>0</v>
      </c>
      <c r="L215" s="652">
        <v>0</v>
      </c>
      <c r="Q215" s="596"/>
    </row>
    <row r="216" spans="1:17">
      <c r="A216" s="1146" t="s">
        <v>438</v>
      </c>
      <c r="B216" s="1146"/>
      <c r="C216" s="1146"/>
      <c r="D216" s="1146"/>
      <c r="E216" s="1146"/>
      <c r="F216" s="646">
        <v>0</v>
      </c>
      <c r="G216" s="646">
        <v>0</v>
      </c>
      <c r="H216" s="646">
        <v>0</v>
      </c>
      <c r="I216" s="646">
        <v>0</v>
      </c>
      <c r="J216" s="646">
        <v>0</v>
      </c>
      <c r="K216" s="646">
        <v>0</v>
      </c>
      <c r="L216" s="646">
        <v>0</v>
      </c>
      <c r="Q216" s="596"/>
    </row>
    <row r="217" spans="1:17">
      <c r="A217" s="1146" t="s">
        <v>439</v>
      </c>
      <c r="B217" s="1146"/>
      <c r="C217" s="1146"/>
      <c r="D217" s="1146"/>
      <c r="E217" s="1146"/>
      <c r="F217" s="646">
        <v>0</v>
      </c>
      <c r="G217" s="646">
        <v>0</v>
      </c>
      <c r="H217" s="646">
        <v>0</v>
      </c>
      <c r="I217" s="646">
        <v>0</v>
      </c>
      <c r="J217" s="646">
        <v>0</v>
      </c>
      <c r="K217" s="646">
        <v>0</v>
      </c>
      <c r="L217" s="646">
        <v>0</v>
      </c>
      <c r="Q217" s="596"/>
    </row>
    <row r="218" spans="1:17">
      <c r="A218" s="1147" t="s">
        <v>441</v>
      </c>
      <c r="B218" s="1147"/>
      <c r="C218" s="1147"/>
      <c r="D218" s="1147"/>
      <c r="E218" s="1147"/>
      <c r="F218" s="646">
        <v>0</v>
      </c>
      <c r="G218" s="646">
        <v>0</v>
      </c>
      <c r="H218" s="646">
        <v>0</v>
      </c>
      <c r="I218" s="646">
        <v>0</v>
      </c>
      <c r="J218" s="646">
        <v>0</v>
      </c>
      <c r="K218" s="646">
        <v>0</v>
      </c>
      <c r="L218" s="646">
        <v>0</v>
      </c>
      <c r="Q218" s="596"/>
    </row>
    <row r="219" spans="1:17" ht="78.75" customHeight="1">
      <c r="A219" s="1157" t="s">
        <v>1250</v>
      </c>
      <c r="B219" s="1157"/>
      <c r="C219" s="1157"/>
      <c r="D219" s="1157"/>
      <c r="E219" s="1157"/>
      <c r="F219" s="641">
        <f>F220+F225</f>
        <v>325</v>
      </c>
      <c r="G219" s="641">
        <f t="shared" ref="G219:H219" si="20">G220+G225</f>
        <v>310</v>
      </c>
      <c r="H219" s="641">
        <f t="shared" si="20"/>
        <v>325</v>
      </c>
      <c r="I219" s="641">
        <f t="shared" ref="I219:K219" si="21">I220+I225+I226+I227</f>
        <v>325</v>
      </c>
      <c r="J219" s="641">
        <f t="shared" si="21"/>
        <v>325</v>
      </c>
      <c r="K219" s="641">
        <f t="shared" si="21"/>
        <v>325</v>
      </c>
      <c r="L219" s="641">
        <f>SUM(F219:K219)</f>
        <v>1935</v>
      </c>
      <c r="M219" s="653" t="s">
        <v>1044</v>
      </c>
      <c r="O219" s="669"/>
      <c r="P219" s="669"/>
      <c r="Q219" s="659"/>
    </row>
    <row r="220" spans="1:17">
      <c r="A220" s="1146" t="s">
        <v>433</v>
      </c>
      <c r="B220" s="1146"/>
      <c r="C220" s="1146"/>
      <c r="D220" s="1146"/>
      <c r="E220" s="1146"/>
      <c r="F220" s="644">
        <v>325</v>
      </c>
      <c r="G220" s="644">
        <v>310</v>
      </c>
      <c r="H220" s="644">
        <v>325</v>
      </c>
      <c r="I220" s="644">
        <v>325</v>
      </c>
      <c r="J220" s="644">
        <v>325</v>
      </c>
      <c r="K220" s="644">
        <v>325</v>
      </c>
      <c r="L220" s="644">
        <f>SUM(F220:K220)</f>
        <v>1935</v>
      </c>
      <c r="N220" s="676">
        <v>325</v>
      </c>
      <c r="O220" s="676">
        <v>310</v>
      </c>
      <c r="P220" s="676">
        <v>325</v>
      </c>
      <c r="Q220" s="596"/>
    </row>
    <row r="221" spans="1:17">
      <c r="A221" s="1152"/>
      <c r="B221" s="1153" t="s">
        <v>434</v>
      </c>
      <c r="C221" s="1153"/>
      <c r="D221" s="1153"/>
      <c r="E221" s="1153"/>
      <c r="F221" s="646">
        <v>0</v>
      </c>
      <c r="G221" s="646">
        <v>0</v>
      </c>
      <c r="H221" s="646">
        <v>0</v>
      </c>
      <c r="I221" s="646">
        <v>0</v>
      </c>
      <c r="J221" s="646">
        <v>0</v>
      </c>
      <c r="K221" s="646">
        <v>0</v>
      </c>
      <c r="L221" s="646">
        <v>0</v>
      </c>
      <c r="N221" s="677"/>
      <c r="O221" s="677"/>
      <c r="P221" s="677"/>
      <c r="Q221" s="596"/>
    </row>
    <row r="222" spans="1:17">
      <c r="A222" s="1152"/>
      <c r="B222" s="1154" t="s">
        <v>435</v>
      </c>
      <c r="C222" s="1154"/>
      <c r="D222" s="1154"/>
      <c r="E222" s="1154"/>
      <c r="F222" s="646">
        <v>0</v>
      </c>
      <c r="G222" s="646">
        <v>0</v>
      </c>
      <c r="H222" s="646">
        <v>0</v>
      </c>
      <c r="I222" s="646">
        <v>0</v>
      </c>
      <c r="J222" s="646">
        <v>0</v>
      </c>
      <c r="K222" s="646">
        <v>0</v>
      </c>
      <c r="L222" s="646">
        <v>0</v>
      </c>
      <c r="Q222" s="596"/>
    </row>
    <row r="223" spans="1:17">
      <c r="A223" s="1152"/>
      <c r="B223" s="1146" t="s">
        <v>55</v>
      </c>
      <c r="C223" s="1146"/>
      <c r="D223" s="1146"/>
      <c r="E223" s="1146"/>
      <c r="F223" s="646">
        <v>0</v>
      </c>
      <c r="G223" s="646">
        <v>0</v>
      </c>
      <c r="H223" s="646">
        <v>0</v>
      </c>
      <c r="I223" s="646">
        <v>0</v>
      </c>
      <c r="J223" s="646">
        <v>0</v>
      </c>
      <c r="K223" s="646">
        <v>0</v>
      </c>
      <c r="L223" s="646">
        <v>0</v>
      </c>
      <c r="Q223" s="596"/>
    </row>
    <row r="224" spans="1:17">
      <c r="A224" s="1152"/>
      <c r="B224" s="1146" t="s">
        <v>467</v>
      </c>
      <c r="C224" s="1146"/>
      <c r="D224" s="1146"/>
      <c r="E224" s="1146"/>
      <c r="F224" s="646">
        <v>0</v>
      </c>
      <c r="G224" s="646">
        <v>0</v>
      </c>
      <c r="H224" s="646">
        <v>0</v>
      </c>
      <c r="I224" s="646">
        <v>0</v>
      </c>
      <c r="J224" s="646">
        <v>0</v>
      </c>
      <c r="K224" s="646">
        <v>0</v>
      </c>
      <c r="L224" s="646">
        <v>0</v>
      </c>
      <c r="Q224" s="596"/>
    </row>
    <row r="225" spans="1:17">
      <c r="A225" s="1233" t="s">
        <v>437</v>
      </c>
      <c r="B225" s="1233"/>
      <c r="C225" s="1233"/>
      <c r="D225" s="1233"/>
      <c r="E225" s="1233"/>
      <c r="F225" s="652">
        <v>0</v>
      </c>
      <c r="G225" s="652">
        <v>0</v>
      </c>
      <c r="H225" s="652">
        <v>0</v>
      </c>
      <c r="I225" s="652">
        <v>0</v>
      </c>
      <c r="J225" s="652">
        <v>0</v>
      </c>
      <c r="K225" s="652">
        <v>0</v>
      </c>
      <c r="L225" s="652">
        <v>0</v>
      </c>
      <c r="Q225" s="596"/>
    </row>
    <row r="226" spans="1:17">
      <c r="A226" s="1146" t="s">
        <v>438</v>
      </c>
      <c r="B226" s="1146"/>
      <c r="C226" s="1146"/>
      <c r="D226" s="1146"/>
      <c r="E226" s="1146"/>
      <c r="F226" s="646">
        <v>0</v>
      </c>
      <c r="G226" s="646">
        <v>0</v>
      </c>
      <c r="H226" s="646">
        <v>0</v>
      </c>
      <c r="I226" s="646">
        <v>0</v>
      </c>
      <c r="J226" s="646">
        <v>0</v>
      </c>
      <c r="K226" s="646">
        <v>0</v>
      </c>
      <c r="L226" s="646">
        <v>0</v>
      </c>
      <c r="Q226" s="596"/>
    </row>
    <row r="227" spans="1:17">
      <c r="A227" s="1146" t="s">
        <v>439</v>
      </c>
      <c r="B227" s="1146"/>
      <c r="C227" s="1146"/>
      <c r="D227" s="1146"/>
      <c r="E227" s="1146"/>
      <c r="F227" s="646">
        <v>0</v>
      </c>
      <c r="G227" s="646">
        <v>0</v>
      </c>
      <c r="H227" s="646">
        <v>0</v>
      </c>
      <c r="I227" s="646">
        <v>0</v>
      </c>
      <c r="J227" s="646">
        <v>0</v>
      </c>
      <c r="K227" s="646">
        <v>0</v>
      </c>
      <c r="L227" s="646">
        <v>0</v>
      </c>
      <c r="Q227" s="596"/>
    </row>
    <row r="228" spans="1:17">
      <c r="A228" s="1147" t="s">
        <v>441</v>
      </c>
      <c r="B228" s="1147"/>
      <c r="C228" s="1147"/>
      <c r="D228" s="1147"/>
      <c r="E228" s="1147"/>
      <c r="F228" s="646">
        <v>0</v>
      </c>
      <c r="G228" s="646">
        <v>0</v>
      </c>
      <c r="H228" s="646">
        <v>0</v>
      </c>
      <c r="I228" s="646">
        <v>0</v>
      </c>
      <c r="J228" s="646">
        <v>0</v>
      </c>
      <c r="K228" s="646">
        <v>0</v>
      </c>
      <c r="L228" s="646">
        <v>0</v>
      </c>
      <c r="Q228" s="596"/>
    </row>
    <row r="229" spans="1:17" ht="72.75" customHeight="1">
      <c r="A229" s="1157" t="s">
        <v>1780</v>
      </c>
      <c r="B229" s="1157"/>
      <c r="C229" s="1157"/>
      <c r="D229" s="1157"/>
      <c r="E229" s="1157"/>
      <c r="F229" s="641">
        <f>F230+F235</f>
        <v>0</v>
      </c>
      <c r="G229" s="641">
        <f t="shared" ref="G229:H229" si="22">G230+G235</f>
        <v>0</v>
      </c>
      <c r="H229" s="641">
        <f t="shared" si="22"/>
        <v>1000</v>
      </c>
      <c r="I229" s="641">
        <f t="shared" ref="I229:K229" si="23">I230+I235+I236+I237</f>
        <v>1000</v>
      </c>
      <c r="J229" s="641">
        <f t="shared" si="23"/>
        <v>1000</v>
      </c>
      <c r="K229" s="641">
        <f t="shared" si="23"/>
        <v>1000</v>
      </c>
      <c r="L229" s="641">
        <f>SUM(F229:K229)</f>
        <v>4000</v>
      </c>
      <c r="M229" s="653" t="s">
        <v>1125</v>
      </c>
      <c r="N229" s="676">
        <v>0</v>
      </c>
      <c r="O229" s="676">
        <v>0</v>
      </c>
      <c r="P229" s="676">
        <v>1000</v>
      </c>
      <c r="Q229" s="596"/>
    </row>
    <row r="230" spans="1:17">
      <c r="A230" s="1146" t="s">
        <v>433</v>
      </c>
      <c r="B230" s="1146"/>
      <c r="C230" s="1146"/>
      <c r="D230" s="1146"/>
      <c r="E230" s="1146"/>
      <c r="F230" s="644">
        <v>0</v>
      </c>
      <c r="G230" s="644">
        <v>0</v>
      </c>
      <c r="H230" s="644">
        <v>1000</v>
      </c>
      <c r="I230" s="644">
        <v>1000</v>
      </c>
      <c r="J230" s="644">
        <v>1000</v>
      </c>
      <c r="K230" s="644">
        <v>1000</v>
      </c>
      <c r="L230" s="644">
        <f>SUM(F230:K230)</f>
        <v>4000</v>
      </c>
      <c r="N230" s="676"/>
      <c r="O230" s="676"/>
      <c r="P230" s="676"/>
    </row>
    <row r="231" spans="1:17">
      <c r="A231" s="1152"/>
      <c r="B231" s="1153" t="s">
        <v>434</v>
      </c>
      <c r="C231" s="1153"/>
      <c r="D231" s="1153"/>
      <c r="E231" s="1153"/>
      <c r="F231" s="648">
        <v>0</v>
      </c>
      <c r="G231" s="648">
        <v>0</v>
      </c>
      <c r="H231" s="648">
        <v>0</v>
      </c>
      <c r="I231" s="648">
        <v>0</v>
      </c>
      <c r="J231" s="648">
        <v>0</v>
      </c>
      <c r="K231" s="648">
        <v>0</v>
      </c>
      <c r="L231" s="648">
        <v>0</v>
      </c>
      <c r="N231" s="677"/>
      <c r="O231" s="677"/>
      <c r="P231" s="677"/>
    </row>
    <row r="232" spans="1:17">
      <c r="A232" s="1152"/>
      <c r="B232" s="1154" t="s">
        <v>435</v>
      </c>
      <c r="C232" s="1154"/>
      <c r="D232" s="1154"/>
      <c r="E232" s="1154"/>
      <c r="F232" s="649">
        <v>0</v>
      </c>
      <c r="G232" s="649">
        <v>0</v>
      </c>
      <c r="H232" s="649">
        <v>0</v>
      </c>
      <c r="I232" s="649">
        <v>0</v>
      </c>
      <c r="J232" s="649">
        <v>0</v>
      </c>
      <c r="K232" s="649">
        <v>0</v>
      </c>
      <c r="L232" s="649">
        <v>0</v>
      </c>
    </row>
    <row r="233" spans="1:17">
      <c r="A233" s="1152"/>
      <c r="B233" s="1146" t="s">
        <v>55</v>
      </c>
      <c r="C233" s="1146"/>
      <c r="D233" s="1146"/>
      <c r="E233" s="1146"/>
      <c r="F233" s="649">
        <v>0</v>
      </c>
      <c r="G233" s="649">
        <v>0</v>
      </c>
      <c r="H233" s="649">
        <v>0</v>
      </c>
      <c r="I233" s="649">
        <v>0</v>
      </c>
      <c r="J233" s="649">
        <v>0</v>
      </c>
      <c r="K233" s="649">
        <v>0</v>
      </c>
      <c r="L233" s="649">
        <v>0</v>
      </c>
    </row>
    <row r="234" spans="1:17">
      <c r="A234" s="1152"/>
      <c r="B234" s="1146" t="s">
        <v>467</v>
      </c>
      <c r="C234" s="1146"/>
      <c r="D234" s="1146"/>
      <c r="E234" s="1146"/>
      <c r="F234" s="649">
        <v>0</v>
      </c>
      <c r="G234" s="649">
        <v>0</v>
      </c>
      <c r="H234" s="649">
        <v>0</v>
      </c>
      <c r="I234" s="649">
        <v>0</v>
      </c>
      <c r="J234" s="649">
        <v>0</v>
      </c>
      <c r="K234" s="649">
        <v>0</v>
      </c>
      <c r="L234" s="649">
        <v>0</v>
      </c>
    </row>
    <row r="235" spans="1:17">
      <c r="A235" s="1233" t="s">
        <v>437</v>
      </c>
      <c r="B235" s="1233"/>
      <c r="C235" s="1233"/>
      <c r="D235" s="1233"/>
      <c r="E235" s="1233"/>
      <c r="F235" s="652">
        <v>0</v>
      </c>
      <c r="G235" s="652">
        <v>0</v>
      </c>
      <c r="H235" s="652">
        <v>0</v>
      </c>
      <c r="I235" s="652">
        <v>0</v>
      </c>
      <c r="J235" s="652">
        <v>0</v>
      </c>
      <c r="K235" s="652">
        <v>0</v>
      </c>
      <c r="L235" s="652">
        <v>0</v>
      </c>
    </row>
    <row r="236" spans="1:17">
      <c r="A236" s="1146" t="s">
        <v>438</v>
      </c>
      <c r="B236" s="1146"/>
      <c r="C236" s="1146"/>
      <c r="D236" s="1146"/>
      <c r="E236" s="1146"/>
      <c r="F236" s="649">
        <v>0</v>
      </c>
      <c r="G236" s="649">
        <v>0</v>
      </c>
      <c r="H236" s="649">
        <v>0</v>
      </c>
      <c r="I236" s="649">
        <v>0</v>
      </c>
      <c r="J236" s="649">
        <v>0</v>
      </c>
      <c r="K236" s="649">
        <v>0</v>
      </c>
      <c r="L236" s="649">
        <v>0</v>
      </c>
    </row>
    <row r="237" spans="1:17">
      <c r="A237" s="1146" t="s">
        <v>439</v>
      </c>
      <c r="B237" s="1146"/>
      <c r="C237" s="1146"/>
      <c r="D237" s="1146"/>
      <c r="E237" s="1146"/>
      <c r="F237" s="649">
        <v>0</v>
      </c>
      <c r="G237" s="649">
        <v>0</v>
      </c>
      <c r="H237" s="649">
        <v>0</v>
      </c>
      <c r="I237" s="649">
        <v>0</v>
      </c>
      <c r="J237" s="649">
        <v>0</v>
      </c>
      <c r="K237" s="649">
        <v>0</v>
      </c>
      <c r="L237" s="649">
        <v>0</v>
      </c>
    </row>
    <row r="238" spans="1:17">
      <c r="A238" s="1147" t="s">
        <v>441</v>
      </c>
      <c r="B238" s="1147"/>
      <c r="C238" s="1147"/>
      <c r="D238" s="1147"/>
      <c r="E238" s="1147"/>
      <c r="F238" s="649">
        <v>0</v>
      </c>
      <c r="G238" s="649">
        <v>0</v>
      </c>
      <c r="H238" s="649">
        <v>0</v>
      </c>
      <c r="I238" s="649">
        <v>0</v>
      </c>
      <c r="J238" s="649">
        <v>0</v>
      </c>
      <c r="K238" s="649">
        <v>0</v>
      </c>
      <c r="L238" s="649">
        <v>0</v>
      </c>
    </row>
    <row r="239" spans="1:17" ht="72.75" customHeight="1">
      <c r="A239" s="1157" t="s">
        <v>1781</v>
      </c>
      <c r="B239" s="1157"/>
      <c r="C239" s="1157"/>
      <c r="D239" s="1157"/>
      <c r="E239" s="1157"/>
      <c r="F239" s="641">
        <f>F240+F245</f>
        <v>19626</v>
      </c>
      <c r="G239" s="641">
        <f t="shared" ref="G239:H239" si="24">G240+G245</f>
        <v>18441</v>
      </c>
      <c r="H239" s="641">
        <f t="shared" si="24"/>
        <v>18441</v>
      </c>
      <c r="I239" s="641">
        <f t="shared" ref="I239:K239" si="25">I240+I245+I246+I247</f>
        <v>18441</v>
      </c>
      <c r="J239" s="641">
        <f t="shared" si="25"/>
        <v>18441</v>
      </c>
      <c r="K239" s="641">
        <f t="shared" si="25"/>
        <v>18441</v>
      </c>
      <c r="L239" s="641">
        <f>SUM(F239:K239)</f>
        <v>111831</v>
      </c>
      <c r="M239" s="710" t="s">
        <v>1765</v>
      </c>
      <c r="N239" s="676" t="s">
        <v>1751</v>
      </c>
      <c r="O239" s="676"/>
      <c r="P239" s="676"/>
      <c r="Q239" s="712">
        <f>F239+F249+F259</f>
        <v>142597</v>
      </c>
    </row>
    <row r="240" spans="1:17">
      <c r="A240" s="1226" t="s">
        <v>433</v>
      </c>
      <c r="B240" s="1226"/>
      <c r="C240" s="1226"/>
      <c r="D240" s="1226"/>
      <c r="E240" s="1226"/>
      <c r="F240" s="644">
        <v>19626</v>
      </c>
      <c r="G240" s="644">
        <v>18441</v>
      </c>
      <c r="H240" s="644">
        <v>18441</v>
      </c>
      <c r="I240" s="644">
        <v>18441</v>
      </c>
      <c r="J240" s="644">
        <v>18441</v>
      </c>
      <c r="K240" s="644">
        <v>18441</v>
      </c>
      <c r="L240" s="644">
        <f>SUM(F240:K240)</f>
        <v>111831</v>
      </c>
      <c r="N240" s="676"/>
      <c r="O240" s="676"/>
      <c r="P240" s="676"/>
    </row>
    <row r="241" spans="1:17">
      <c r="A241" s="1227"/>
      <c r="B241" s="1228" t="s">
        <v>434</v>
      </c>
      <c r="C241" s="1228"/>
      <c r="D241" s="1228"/>
      <c r="E241" s="1228"/>
      <c r="F241" s="648">
        <v>0</v>
      </c>
      <c r="G241" s="648">
        <v>0</v>
      </c>
      <c r="H241" s="648">
        <v>0</v>
      </c>
      <c r="I241" s="648">
        <v>0</v>
      </c>
      <c r="J241" s="648">
        <v>0</v>
      </c>
      <c r="K241" s="648">
        <v>0</v>
      </c>
      <c r="L241" s="648">
        <v>0</v>
      </c>
      <c r="N241" s="677"/>
      <c r="O241" s="677"/>
      <c r="P241" s="677"/>
    </row>
    <row r="242" spans="1:17">
      <c r="A242" s="1227"/>
      <c r="B242" s="1229" t="s">
        <v>435</v>
      </c>
      <c r="C242" s="1229"/>
      <c r="D242" s="1229"/>
      <c r="E242" s="1229"/>
      <c r="F242" s="649">
        <v>0</v>
      </c>
      <c r="G242" s="649">
        <v>0</v>
      </c>
      <c r="H242" s="649">
        <v>0</v>
      </c>
      <c r="I242" s="649">
        <v>0</v>
      </c>
      <c r="J242" s="649">
        <v>0</v>
      </c>
      <c r="K242" s="649">
        <v>0</v>
      </c>
      <c r="L242" s="649">
        <v>0</v>
      </c>
    </row>
    <row r="243" spans="1:17">
      <c r="A243" s="1227"/>
      <c r="B243" s="1226" t="s">
        <v>55</v>
      </c>
      <c r="C243" s="1226"/>
      <c r="D243" s="1226"/>
      <c r="E243" s="1226"/>
      <c r="F243" s="649">
        <v>0</v>
      </c>
      <c r="G243" s="649">
        <v>0</v>
      </c>
      <c r="H243" s="649">
        <v>0</v>
      </c>
      <c r="I243" s="649">
        <v>0</v>
      </c>
      <c r="J243" s="649">
        <v>0</v>
      </c>
      <c r="K243" s="649">
        <v>0</v>
      </c>
      <c r="L243" s="649">
        <v>0</v>
      </c>
    </row>
    <row r="244" spans="1:17">
      <c r="A244" s="1227"/>
      <c r="B244" s="1226" t="s">
        <v>467</v>
      </c>
      <c r="C244" s="1226"/>
      <c r="D244" s="1226"/>
      <c r="E244" s="1226"/>
      <c r="F244" s="649">
        <v>0</v>
      </c>
      <c r="G244" s="649">
        <v>0</v>
      </c>
      <c r="H244" s="649">
        <v>0</v>
      </c>
      <c r="I244" s="649">
        <v>0</v>
      </c>
      <c r="J244" s="649">
        <v>0</v>
      </c>
      <c r="K244" s="649">
        <v>0</v>
      </c>
      <c r="L244" s="649">
        <v>0</v>
      </c>
    </row>
    <row r="245" spans="1:17">
      <c r="A245" s="1226" t="s">
        <v>437</v>
      </c>
      <c r="B245" s="1226"/>
      <c r="C245" s="1226"/>
      <c r="D245" s="1226"/>
      <c r="E245" s="1226"/>
      <c r="F245" s="652">
        <v>0</v>
      </c>
      <c r="G245" s="652">
        <v>0</v>
      </c>
      <c r="H245" s="652">
        <v>0</v>
      </c>
      <c r="I245" s="652">
        <v>0</v>
      </c>
      <c r="J245" s="652">
        <v>0</v>
      </c>
      <c r="K245" s="652">
        <v>0</v>
      </c>
      <c r="L245" s="652">
        <v>0</v>
      </c>
    </row>
    <row r="246" spans="1:17">
      <c r="A246" s="1226" t="s">
        <v>438</v>
      </c>
      <c r="B246" s="1226"/>
      <c r="C246" s="1226"/>
      <c r="D246" s="1226"/>
      <c r="E246" s="1226"/>
      <c r="F246" s="649">
        <v>0</v>
      </c>
      <c r="G246" s="649">
        <v>0</v>
      </c>
      <c r="H246" s="649">
        <v>0</v>
      </c>
      <c r="I246" s="649">
        <v>0</v>
      </c>
      <c r="J246" s="649">
        <v>0</v>
      </c>
      <c r="K246" s="649">
        <v>0</v>
      </c>
      <c r="L246" s="649">
        <v>0</v>
      </c>
    </row>
    <row r="247" spans="1:17">
      <c r="A247" s="1226" t="s">
        <v>439</v>
      </c>
      <c r="B247" s="1226"/>
      <c r="C247" s="1226"/>
      <c r="D247" s="1226"/>
      <c r="E247" s="1226"/>
      <c r="F247" s="649">
        <v>0</v>
      </c>
      <c r="G247" s="649">
        <v>0</v>
      </c>
      <c r="H247" s="649">
        <v>0</v>
      </c>
      <c r="I247" s="649">
        <v>0</v>
      </c>
      <c r="J247" s="649">
        <v>0</v>
      </c>
      <c r="K247" s="649">
        <v>0</v>
      </c>
      <c r="L247" s="649">
        <v>0</v>
      </c>
    </row>
    <row r="248" spans="1:17">
      <c r="A248" s="1237" t="s">
        <v>441</v>
      </c>
      <c r="B248" s="1237"/>
      <c r="C248" s="1237"/>
      <c r="D248" s="1237"/>
      <c r="E248" s="1237"/>
      <c r="F248" s="649">
        <v>0</v>
      </c>
      <c r="G248" s="649">
        <v>0</v>
      </c>
      <c r="H248" s="649">
        <v>0</v>
      </c>
      <c r="I248" s="649">
        <v>0</v>
      </c>
      <c r="J248" s="649">
        <v>0</v>
      </c>
      <c r="K248" s="649">
        <v>0</v>
      </c>
      <c r="L248" s="649">
        <v>0</v>
      </c>
    </row>
    <row r="249" spans="1:17" ht="72.75" customHeight="1">
      <c r="A249" s="1157" t="s">
        <v>1782</v>
      </c>
      <c r="B249" s="1157"/>
      <c r="C249" s="1157"/>
      <c r="D249" s="1157"/>
      <c r="E249" s="1157"/>
      <c r="F249" s="641">
        <f>F250+F255</f>
        <v>117700</v>
      </c>
      <c r="G249" s="641">
        <f t="shared" ref="G249:H249" si="26">G250+G255</f>
        <v>117895</v>
      </c>
      <c r="H249" s="641">
        <f t="shared" si="26"/>
        <v>117505</v>
      </c>
      <c r="I249" s="641">
        <f t="shared" ref="I249:K249" si="27">I250+I255+I256+I257</f>
        <v>117505</v>
      </c>
      <c r="J249" s="641">
        <f t="shared" si="27"/>
        <v>117505</v>
      </c>
      <c r="K249" s="641">
        <f t="shared" si="27"/>
        <v>117505</v>
      </c>
      <c r="L249" s="641">
        <f>SUM(F249:K249)</f>
        <v>705615</v>
      </c>
      <c r="M249" s="710" t="s">
        <v>1766</v>
      </c>
      <c r="N249" s="676" t="s">
        <v>1751</v>
      </c>
      <c r="O249" s="676"/>
      <c r="P249" s="676"/>
      <c r="Q249" s="596"/>
    </row>
    <row r="250" spans="1:17">
      <c r="A250" s="1226" t="s">
        <v>433</v>
      </c>
      <c r="B250" s="1226"/>
      <c r="C250" s="1226"/>
      <c r="D250" s="1226"/>
      <c r="E250" s="1226"/>
      <c r="F250" s="644">
        <v>117700</v>
      </c>
      <c r="G250" s="644">
        <v>117895</v>
      </c>
      <c r="H250" s="644">
        <v>117505</v>
      </c>
      <c r="I250" s="644">
        <v>117505</v>
      </c>
      <c r="J250" s="644">
        <v>117505</v>
      </c>
      <c r="K250" s="644">
        <v>117505</v>
      </c>
      <c r="L250" s="644">
        <f>SUM(F250:K250)</f>
        <v>705615</v>
      </c>
      <c r="N250" s="676"/>
      <c r="O250" s="676"/>
      <c r="P250" s="676"/>
    </row>
    <row r="251" spans="1:17">
      <c r="A251" s="1227"/>
      <c r="B251" s="1228" t="s">
        <v>434</v>
      </c>
      <c r="C251" s="1228"/>
      <c r="D251" s="1228"/>
      <c r="E251" s="1228"/>
      <c r="F251" s="648">
        <v>0</v>
      </c>
      <c r="G251" s="648">
        <v>0</v>
      </c>
      <c r="H251" s="648">
        <v>0</v>
      </c>
      <c r="I251" s="648">
        <v>0</v>
      </c>
      <c r="J251" s="648">
        <v>0</v>
      </c>
      <c r="K251" s="648">
        <v>0</v>
      </c>
      <c r="L251" s="648">
        <v>0</v>
      </c>
      <c r="N251" s="677"/>
      <c r="O251" s="677"/>
      <c r="P251" s="677"/>
    </row>
    <row r="252" spans="1:17">
      <c r="A252" s="1227"/>
      <c r="B252" s="1229" t="s">
        <v>435</v>
      </c>
      <c r="C252" s="1229"/>
      <c r="D252" s="1229"/>
      <c r="E252" s="1229"/>
      <c r="F252" s="649">
        <v>0</v>
      </c>
      <c r="G252" s="649">
        <v>0</v>
      </c>
      <c r="H252" s="649">
        <v>0</v>
      </c>
      <c r="I252" s="649">
        <v>0</v>
      </c>
      <c r="J252" s="649">
        <v>0</v>
      </c>
      <c r="K252" s="649">
        <v>0</v>
      </c>
      <c r="L252" s="649">
        <v>0</v>
      </c>
    </row>
    <row r="253" spans="1:17">
      <c r="A253" s="1227"/>
      <c r="B253" s="1226" t="s">
        <v>55</v>
      </c>
      <c r="C253" s="1226"/>
      <c r="D253" s="1226"/>
      <c r="E253" s="1226"/>
      <c r="F253" s="649">
        <v>0</v>
      </c>
      <c r="G253" s="649">
        <v>0</v>
      </c>
      <c r="H253" s="649">
        <v>0</v>
      </c>
      <c r="I253" s="649">
        <v>0</v>
      </c>
      <c r="J253" s="649">
        <v>0</v>
      </c>
      <c r="K253" s="649">
        <v>0</v>
      </c>
      <c r="L253" s="649">
        <v>0</v>
      </c>
    </row>
    <row r="254" spans="1:17">
      <c r="A254" s="1227"/>
      <c r="B254" s="1226" t="s">
        <v>467</v>
      </c>
      <c r="C254" s="1226"/>
      <c r="D254" s="1226"/>
      <c r="E254" s="1226"/>
      <c r="F254" s="649">
        <v>0</v>
      </c>
      <c r="G254" s="649">
        <v>0</v>
      </c>
      <c r="H254" s="649">
        <v>0</v>
      </c>
      <c r="I254" s="649">
        <v>0</v>
      </c>
      <c r="J254" s="649">
        <v>0</v>
      </c>
      <c r="K254" s="649">
        <v>0</v>
      </c>
      <c r="L254" s="649">
        <v>0</v>
      </c>
    </row>
    <row r="255" spans="1:17">
      <c r="A255" s="1233" t="s">
        <v>437</v>
      </c>
      <c r="B255" s="1233"/>
      <c r="C255" s="1233"/>
      <c r="D255" s="1233"/>
      <c r="E255" s="1233"/>
      <c r="F255" s="652">
        <v>0</v>
      </c>
      <c r="G255" s="652">
        <v>0</v>
      </c>
      <c r="H255" s="652">
        <v>0</v>
      </c>
      <c r="I255" s="652">
        <v>0</v>
      </c>
      <c r="J255" s="652">
        <v>0</v>
      </c>
      <c r="K255" s="652">
        <v>0</v>
      </c>
      <c r="L255" s="652">
        <v>0</v>
      </c>
    </row>
    <row r="256" spans="1:17">
      <c r="A256" s="1226" t="s">
        <v>438</v>
      </c>
      <c r="B256" s="1226"/>
      <c r="C256" s="1226"/>
      <c r="D256" s="1226"/>
      <c r="E256" s="1226"/>
      <c r="F256" s="649">
        <v>0</v>
      </c>
      <c r="G256" s="649">
        <v>0</v>
      </c>
      <c r="H256" s="649">
        <v>0</v>
      </c>
      <c r="I256" s="649">
        <v>0</v>
      </c>
      <c r="J256" s="649">
        <v>0</v>
      </c>
      <c r="K256" s="649">
        <v>0</v>
      </c>
      <c r="L256" s="649">
        <v>0</v>
      </c>
    </row>
    <row r="257" spans="1:17">
      <c r="A257" s="1226" t="s">
        <v>439</v>
      </c>
      <c r="B257" s="1226"/>
      <c r="C257" s="1226"/>
      <c r="D257" s="1226"/>
      <c r="E257" s="1226"/>
      <c r="F257" s="649">
        <v>0</v>
      </c>
      <c r="G257" s="649">
        <v>0</v>
      </c>
      <c r="H257" s="649">
        <v>0</v>
      </c>
      <c r="I257" s="649">
        <v>0</v>
      </c>
      <c r="J257" s="649">
        <v>0</v>
      </c>
      <c r="K257" s="649">
        <v>0</v>
      </c>
      <c r="L257" s="649">
        <v>0</v>
      </c>
    </row>
    <row r="258" spans="1:17">
      <c r="A258" s="1237" t="s">
        <v>441</v>
      </c>
      <c r="B258" s="1237"/>
      <c r="C258" s="1237"/>
      <c r="D258" s="1237"/>
      <c r="E258" s="1237"/>
      <c r="F258" s="649">
        <v>0</v>
      </c>
      <c r="G258" s="649">
        <v>0</v>
      </c>
      <c r="H258" s="649">
        <v>0</v>
      </c>
      <c r="I258" s="649">
        <v>0</v>
      </c>
      <c r="J258" s="649">
        <v>0</v>
      </c>
      <c r="K258" s="649">
        <v>0</v>
      </c>
      <c r="L258" s="649">
        <v>0</v>
      </c>
    </row>
    <row r="259" spans="1:17" ht="72.75" customHeight="1">
      <c r="A259" s="1157" t="s">
        <v>1783</v>
      </c>
      <c r="B259" s="1157"/>
      <c r="C259" s="1157"/>
      <c r="D259" s="1157"/>
      <c r="E259" s="1157"/>
      <c r="F259" s="641">
        <f>F260+F265</f>
        <v>5271</v>
      </c>
      <c r="G259" s="641">
        <f t="shared" ref="G259:H259" si="28">G260+G265</f>
        <v>5271</v>
      </c>
      <c r="H259" s="641">
        <f t="shared" si="28"/>
        <v>5271</v>
      </c>
      <c r="I259" s="641">
        <f t="shared" ref="I259:K259" si="29">I260+I265+I266+I267</f>
        <v>5271</v>
      </c>
      <c r="J259" s="641">
        <f t="shared" si="29"/>
        <v>5271</v>
      </c>
      <c r="K259" s="641">
        <f t="shared" si="29"/>
        <v>5271</v>
      </c>
      <c r="L259" s="641">
        <f>SUM(F259:K259)</f>
        <v>31626</v>
      </c>
      <c r="M259" s="710" t="s">
        <v>1767</v>
      </c>
      <c r="N259" s="676" t="s">
        <v>1751</v>
      </c>
      <c r="O259" s="676"/>
      <c r="P259" s="676"/>
      <c r="Q259" s="596"/>
    </row>
    <row r="260" spans="1:17">
      <c r="A260" s="1226" t="s">
        <v>433</v>
      </c>
      <c r="B260" s="1226"/>
      <c r="C260" s="1226"/>
      <c r="D260" s="1226"/>
      <c r="E260" s="1226"/>
      <c r="F260" s="644">
        <v>5271</v>
      </c>
      <c r="G260" s="644">
        <v>5271</v>
      </c>
      <c r="H260" s="644">
        <v>5271</v>
      </c>
      <c r="I260" s="644">
        <v>5271</v>
      </c>
      <c r="J260" s="644">
        <v>5271</v>
      </c>
      <c r="K260" s="644">
        <v>5271</v>
      </c>
      <c r="L260" s="644">
        <f>SUM(F260:K260)</f>
        <v>31626</v>
      </c>
      <c r="N260" s="676"/>
      <c r="O260" s="676"/>
      <c r="P260" s="676"/>
    </row>
    <row r="261" spans="1:17">
      <c r="A261" s="1227"/>
      <c r="B261" s="1228" t="s">
        <v>434</v>
      </c>
      <c r="C261" s="1228"/>
      <c r="D261" s="1228"/>
      <c r="E261" s="1228"/>
      <c r="F261" s="648">
        <v>0</v>
      </c>
      <c r="G261" s="648">
        <v>0</v>
      </c>
      <c r="H261" s="648">
        <v>0</v>
      </c>
      <c r="I261" s="648">
        <v>0</v>
      </c>
      <c r="J261" s="648">
        <v>0</v>
      </c>
      <c r="K261" s="648">
        <v>0</v>
      </c>
      <c r="L261" s="648">
        <v>0</v>
      </c>
      <c r="N261" s="677"/>
      <c r="O261" s="677"/>
      <c r="P261" s="677"/>
    </row>
    <row r="262" spans="1:17">
      <c r="A262" s="1227"/>
      <c r="B262" s="1229" t="s">
        <v>435</v>
      </c>
      <c r="C262" s="1229"/>
      <c r="D262" s="1229"/>
      <c r="E262" s="1229"/>
      <c r="F262" s="649">
        <v>0</v>
      </c>
      <c r="G262" s="649">
        <v>0</v>
      </c>
      <c r="H262" s="649">
        <v>0</v>
      </c>
      <c r="I262" s="649">
        <v>0</v>
      </c>
      <c r="J262" s="649">
        <v>0</v>
      </c>
      <c r="K262" s="649">
        <v>0</v>
      </c>
      <c r="L262" s="649">
        <v>0</v>
      </c>
    </row>
    <row r="263" spans="1:17">
      <c r="A263" s="1227"/>
      <c r="B263" s="1226" t="s">
        <v>55</v>
      </c>
      <c r="C263" s="1226"/>
      <c r="D263" s="1226"/>
      <c r="E263" s="1226"/>
      <c r="F263" s="649">
        <v>0</v>
      </c>
      <c r="G263" s="649">
        <v>0</v>
      </c>
      <c r="H263" s="649">
        <v>0</v>
      </c>
      <c r="I263" s="649">
        <v>0</v>
      </c>
      <c r="J263" s="649">
        <v>0</v>
      </c>
      <c r="K263" s="649">
        <v>0</v>
      </c>
      <c r="L263" s="649">
        <v>0</v>
      </c>
    </row>
    <row r="264" spans="1:17">
      <c r="A264" s="1227"/>
      <c r="B264" s="1226" t="s">
        <v>467</v>
      </c>
      <c r="C264" s="1226"/>
      <c r="D264" s="1226"/>
      <c r="E264" s="1226"/>
      <c r="F264" s="649">
        <v>0</v>
      </c>
      <c r="G264" s="649">
        <v>0</v>
      </c>
      <c r="H264" s="649">
        <v>0</v>
      </c>
      <c r="I264" s="649">
        <v>0</v>
      </c>
      <c r="J264" s="649">
        <v>0</v>
      </c>
      <c r="K264" s="649">
        <v>0</v>
      </c>
      <c r="L264" s="649">
        <v>0</v>
      </c>
    </row>
    <row r="265" spans="1:17">
      <c r="A265" s="1233" t="s">
        <v>437</v>
      </c>
      <c r="B265" s="1233"/>
      <c r="C265" s="1233"/>
      <c r="D265" s="1233"/>
      <c r="E265" s="1233"/>
      <c r="F265" s="652">
        <v>0</v>
      </c>
      <c r="G265" s="652">
        <v>0</v>
      </c>
      <c r="H265" s="652">
        <v>0</v>
      </c>
      <c r="I265" s="652">
        <v>0</v>
      </c>
      <c r="J265" s="652">
        <v>0</v>
      </c>
      <c r="K265" s="652">
        <v>0</v>
      </c>
      <c r="L265" s="652">
        <v>0</v>
      </c>
    </row>
    <row r="266" spans="1:17">
      <c r="A266" s="1226" t="s">
        <v>438</v>
      </c>
      <c r="B266" s="1226"/>
      <c r="C266" s="1226"/>
      <c r="D266" s="1226"/>
      <c r="E266" s="1226"/>
      <c r="F266" s="649">
        <v>0</v>
      </c>
      <c r="G266" s="649">
        <v>0</v>
      </c>
      <c r="H266" s="649">
        <v>0</v>
      </c>
      <c r="I266" s="649">
        <v>0</v>
      </c>
      <c r="J266" s="649">
        <v>0</v>
      </c>
      <c r="K266" s="649">
        <v>0</v>
      </c>
      <c r="L266" s="649">
        <v>0</v>
      </c>
    </row>
    <row r="267" spans="1:17">
      <c r="A267" s="1226" t="s">
        <v>439</v>
      </c>
      <c r="B267" s="1226"/>
      <c r="C267" s="1226"/>
      <c r="D267" s="1226"/>
      <c r="E267" s="1226"/>
      <c r="F267" s="649">
        <v>0</v>
      </c>
      <c r="G267" s="649">
        <v>0</v>
      </c>
      <c r="H267" s="649">
        <v>0</v>
      </c>
      <c r="I267" s="649">
        <v>0</v>
      </c>
      <c r="J267" s="649">
        <v>0</v>
      </c>
      <c r="K267" s="649">
        <v>0</v>
      </c>
      <c r="L267" s="649">
        <v>0</v>
      </c>
    </row>
    <row r="268" spans="1:17">
      <c r="A268" s="1237" t="s">
        <v>441</v>
      </c>
      <c r="B268" s="1237"/>
      <c r="C268" s="1237"/>
      <c r="D268" s="1237"/>
      <c r="E268" s="1237"/>
      <c r="F268" s="649">
        <v>0</v>
      </c>
      <c r="G268" s="649">
        <v>0</v>
      </c>
      <c r="H268" s="649">
        <v>0</v>
      </c>
      <c r="I268" s="649">
        <v>0</v>
      </c>
      <c r="J268" s="649">
        <v>0</v>
      </c>
      <c r="K268" s="649">
        <v>0</v>
      </c>
      <c r="L268" s="649">
        <v>0</v>
      </c>
    </row>
    <row r="269" spans="1:17" ht="22.5" customHeight="1">
      <c r="A269" s="708"/>
      <c r="B269" s="709"/>
      <c r="C269" s="709"/>
      <c r="D269" s="709"/>
      <c r="E269" s="709"/>
      <c r="F269" s="707"/>
      <c r="G269" s="707"/>
      <c r="H269" s="707"/>
      <c r="I269" s="707"/>
      <c r="J269" s="707"/>
      <c r="K269" s="707"/>
      <c r="L269" s="707"/>
    </row>
    <row r="270" spans="1:17" ht="28.5" customHeight="1">
      <c r="A270" s="1234" t="s">
        <v>660</v>
      </c>
      <c r="B270" s="1235"/>
      <c r="C270" s="1235"/>
      <c r="D270" s="1235"/>
      <c r="E270" s="1235"/>
      <c r="F270" s="1236"/>
    </row>
    <row r="271" spans="1:17" ht="78.75">
      <c r="A271" s="1185" t="s">
        <v>472</v>
      </c>
      <c r="B271" s="1185"/>
      <c r="C271" s="576" t="s">
        <v>473</v>
      </c>
      <c r="D271" s="574" t="s">
        <v>1226</v>
      </c>
      <c r="E271" s="574" t="s">
        <v>475</v>
      </c>
      <c r="F271" s="574" t="s">
        <v>27</v>
      </c>
    </row>
    <row r="272" spans="1:17">
      <c r="A272" s="1192">
        <v>1</v>
      </c>
      <c r="B272" s="1194"/>
      <c r="C272" s="576">
        <v>2</v>
      </c>
      <c r="D272" s="574">
        <v>3</v>
      </c>
      <c r="E272" s="574">
        <v>4</v>
      </c>
      <c r="F272" s="574">
        <v>5</v>
      </c>
    </row>
    <row r="273" spans="1:6">
      <c r="A273" s="1230" t="s">
        <v>1633</v>
      </c>
      <c r="B273" s="1231"/>
      <c r="C273" s="1231"/>
      <c r="D273" s="1231"/>
      <c r="E273" s="1231"/>
      <c r="F273" s="1232"/>
    </row>
    <row r="274" spans="1:6" ht="60">
      <c r="A274" s="1224" t="s">
        <v>1285</v>
      </c>
      <c r="B274" s="1225"/>
      <c r="C274" s="619" t="s">
        <v>476</v>
      </c>
      <c r="D274" s="618" t="s">
        <v>566</v>
      </c>
      <c r="E274" s="636" t="s">
        <v>545</v>
      </c>
      <c r="F274" s="619" t="s">
        <v>68</v>
      </c>
    </row>
    <row r="275" spans="1:6" ht="100.5" customHeight="1">
      <c r="A275" s="1139" t="s">
        <v>989</v>
      </c>
      <c r="B275" s="1140"/>
      <c r="C275" s="706" t="s">
        <v>615</v>
      </c>
      <c r="D275" s="621" t="s">
        <v>566</v>
      </c>
      <c r="E275" s="622" t="s">
        <v>546</v>
      </c>
      <c r="F275" s="623" t="s">
        <v>68</v>
      </c>
    </row>
    <row r="276" spans="1:6" ht="105">
      <c r="A276" s="1139" t="s">
        <v>734</v>
      </c>
      <c r="B276" s="1140"/>
      <c r="C276" s="706" t="s">
        <v>672</v>
      </c>
      <c r="D276" s="621" t="s">
        <v>566</v>
      </c>
      <c r="E276" s="622" t="s">
        <v>545</v>
      </c>
      <c r="F276" s="623" t="s">
        <v>68</v>
      </c>
    </row>
    <row r="277" spans="1:6" ht="90">
      <c r="A277" s="1139" t="s">
        <v>735</v>
      </c>
      <c r="B277" s="1140"/>
      <c r="C277" s="706" t="s">
        <v>689</v>
      </c>
      <c r="D277" s="621" t="s">
        <v>566</v>
      </c>
      <c r="E277" s="622" t="s">
        <v>545</v>
      </c>
      <c r="F277" s="623" t="s">
        <v>68</v>
      </c>
    </row>
    <row r="278" spans="1:6" ht="105">
      <c r="A278" s="1139" t="s">
        <v>736</v>
      </c>
      <c r="B278" s="1140"/>
      <c r="C278" s="706" t="s">
        <v>673</v>
      </c>
      <c r="D278" s="621" t="s">
        <v>566</v>
      </c>
      <c r="E278" s="622" t="s">
        <v>545</v>
      </c>
      <c r="F278" s="623" t="s">
        <v>68</v>
      </c>
    </row>
    <row r="279" spans="1:6" ht="90">
      <c r="A279" s="1139" t="s">
        <v>737</v>
      </c>
      <c r="B279" s="1140"/>
      <c r="C279" s="706" t="s">
        <v>677</v>
      </c>
      <c r="D279" s="621" t="s">
        <v>566</v>
      </c>
      <c r="E279" s="622" t="s">
        <v>545</v>
      </c>
      <c r="F279" s="623" t="s">
        <v>68</v>
      </c>
    </row>
    <row r="280" spans="1:6" ht="105">
      <c r="A280" s="1139" t="s">
        <v>738</v>
      </c>
      <c r="B280" s="1140"/>
      <c r="C280" s="706" t="s">
        <v>678</v>
      </c>
      <c r="D280" s="621" t="s">
        <v>566</v>
      </c>
      <c r="E280" s="622" t="s">
        <v>545</v>
      </c>
      <c r="F280" s="623" t="s">
        <v>68</v>
      </c>
    </row>
    <row r="281" spans="1:6" ht="90">
      <c r="A281" s="1139" t="s">
        <v>739</v>
      </c>
      <c r="B281" s="1140"/>
      <c r="C281" s="706" t="s">
        <v>690</v>
      </c>
      <c r="D281" s="621" t="s">
        <v>566</v>
      </c>
      <c r="E281" s="622" t="s">
        <v>545</v>
      </c>
      <c r="F281" s="623" t="s">
        <v>68</v>
      </c>
    </row>
    <row r="282" spans="1:6" ht="75">
      <c r="A282" s="1139" t="s">
        <v>740</v>
      </c>
      <c r="B282" s="1140"/>
      <c r="C282" s="706" t="s">
        <v>990</v>
      </c>
      <c r="D282" s="621" t="s">
        <v>566</v>
      </c>
      <c r="E282" s="622" t="s">
        <v>545</v>
      </c>
      <c r="F282" s="623" t="s">
        <v>68</v>
      </c>
    </row>
    <row r="283" spans="1:6" ht="90">
      <c r="A283" s="1139" t="s">
        <v>741</v>
      </c>
      <c r="B283" s="1140"/>
      <c r="C283" s="706" t="s">
        <v>674</v>
      </c>
      <c r="D283" s="621" t="s">
        <v>566</v>
      </c>
      <c r="E283" s="622" t="s">
        <v>545</v>
      </c>
      <c r="F283" s="623" t="s">
        <v>68</v>
      </c>
    </row>
    <row r="284" spans="1:6" ht="90">
      <c r="A284" s="1139" t="s">
        <v>742</v>
      </c>
      <c r="B284" s="1140"/>
      <c r="C284" s="706" t="s">
        <v>674</v>
      </c>
      <c r="D284" s="621" t="s">
        <v>566</v>
      </c>
      <c r="E284" s="622" t="s">
        <v>545</v>
      </c>
      <c r="F284" s="623" t="s">
        <v>68</v>
      </c>
    </row>
    <row r="285" spans="1:6" ht="60">
      <c r="A285" s="1224" t="s">
        <v>1286</v>
      </c>
      <c r="B285" s="1225"/>
      <c r="C285" s="619" t="s">
        <v>476</v>
      </c>
      <c r="D285" s="618" t="s">
        <v>566</v>
      </c>
      <c r="E285" s="636" t="s">
        <v>545</v>
      </c>
      <c r="F285" s="619" t="s">
        <v>68</v>
      </c>
    </row>
    <row r="286" spans="1:6" ht="94.5" customHeight="1">
      <c r="A286" s="1139" t="s">
        <v>1784</v>
      </c>
      <c r="B286" s="1140"/>
      <c r="C286" s="705" t="s">
        <v>610</v>
      </c>
      <c r="D286" s="580" t="s">
        <v>566</v>
      </c>
      <c r="E286" s="581" t="s">
        <v>644</v>
      </c>
      <c r="F286" s="678" t="s">
        <v>68</v>
      </c>
    </row>
    <row r="287" spans="1:6" ht="94.5" customHeight="1">
      <c r="A287" s="1139" t="s">
        <v>1328</v>
      </c>
      <c r="B287" s="1140"/>
      <c r="C287" s="705" t="s">
        <v>676</v>
      </c>
      <c r="D287" s="580" t="s">
        <v>566</v>
      </c>
      <c r="E287" s="581" t="s">
        <v>644</v>
      </c>
      <c r="F287" s="678" t="s">
        <v>68</v>
      </c>
    </row>
    <row r="288" spans="1:6" ht="162" customHeight="1">
      <c r="A288" s="1224" t="s">
        <v>1288</v>
      </c>
      <c r="B288" s="1225"/>
      <c r="C288" s="619" t="s">
        <v>476</v>
      </c>
      <c r="D288" s="618" t="s">
        <v>566</v>
      </c>
      <c r="E288" s="619" t="s">
        <v>545</v>
      </c>
      <c r="F288" s="619" t="s">
        <v>68</v>
      </c>
    </row>
    <row r="289" spans="1:6" ht="94.5">
      <c r="A289" s="1139" t="s">
        <v>858</v>
      </c>
      <c r="B289" s="1140"/>
      <c r="C289" s="620" t="s">
        <v>615</v>
      </c>
      <c r="D289" s="621" t="s">
        <v>566</v>
      </c>
      <c r="E289" s="622" t="s">
        <v>546</v>
      </c>
      <c r="F289" s="623" t="s">
        <v>68</v>
      </c>
    </row>
    <row r="290" spans="1:6" ht="110.25">
      <c r="A290" s="1139" t="s">
        <v>774</v>
      </c>
      <c r="B290" s="1140"/>
      <c r="C290" s="620" t="s">
        <v>672</v>
      </c>
      <c r="D290" s="621" t="s">
        <v>566</v>
      </c>
      <c r="E290" s="622" t="s">
        <v>545</v>
      </c>
      <c r="F290" s="623" t="s">
        <v>68</v>
      </c>
    </row>
    <row r="291" spans="1:6" ht="94.5">
      <c r="A291" s="1139" t="s">
        <v>775</v>
      </c>
      <c r="B291" s="1140"/>
      <c r="C291" s="620" t="s">
        <v>689</v>
      </c>
      <c r="D291" s="621" t="s">
        <v>566</v>
      </c>
      <c r="E291" s="622" t="s">
        <v>545</v>
      </c>
      <c r="F291" s="623" t="s">
        <v>68</v>
      </c>
    </row>
    <row r="292" spans="1:6" ht="105">
      <c r="A292" s="1139" t="s">
        <v>776</v>
      </c>
      <c r="B292" s="1140"/>
      <c r="C292" s="706" t="s">
        <v>673</v>
      </c>
      <c r="D292" s="621" t="s">
        <v>566</v>
      </c>
      <c r="E292" s="622" t="s">
        <v>545</v>
      </c>
      <c r="F292" s="623" t="s">
        <v>68</v>
      </c>
    </row>
    <row r="293" spans="1:6" ht="90">
      <c r="A293" s="1139" t="s">
        <v>777</v>
      </c>
      <c r="B293" s="1140"/>
      <c r="C293" s="706" t="s">
        <v>677</v>
      </c>
      <c r="D293" s="621" t="s">
        <v>566</v>
      </c>
      <c r="E293" s="622" t="s">
        <v>545</v>
      </c>
      <c r="F293" s="623" t="s">
        <v>68</v>
      </c>
    </row>
    <row r="294" spans="1:6" ht="105">
      <c r="A294" s="1139" t="s">
        <v>778</v>
      </c>
      <c r="B294" s="1140"/>
      <c r="C294" s="706" t="s">
        <v>678</v>
      </c>
      <c r="D294" s="621" t="s">
        <v>566</v>
      </c>
      <c r="E294" s="622" t="s">
        <v>545</v>
      </c>
      <c r="F294" s="623" t="s">
        <v>68</v>
      </c>
    </row>
    <row r="295" spans="1:6" ht="90">
      <c r="A295" s="1139" t="s">
        <v>779</v>
      </c>
      <c r="B295" s="1140"/>
      <c r="C295" s="706" t="s">
        <v>690</v>
      </c>
      <c r="D295" s="621" t="s">
        <v>566</v>
      </c>
      <c r="E295" s="622" t="s">
        <v>545</v>
      </c>
      <c r="F295" s="623" t="s">
        <v>68</v>
      </c>
    </row>
    <row r="296" spans="1:6" ht="75">
      <c r="A296" s="1139" t="s">
        <v>780</v>
      </c>
      <c r="B296" s="1140"/>
      <c r="C296" s="706" t="s">
        <v>990</v>
      </c>
      <c r="D296" s="621" t="s">
        <v>566</v>
      </c>
      <c r="E296" s="622" t="s">
        <v>545</v>
      </c>
      <c r="F296" s="623" t="s">
        <v>68</v>
      </c>
    </row>
    <row r="297" spans="1:6" ht="90">
      <c r="A297" s="1139" t="s">
        <v>781</v>
      </c>
      <c r="B297" s="1140"/>
      <c r="C297" s="706" t="s">
        <v>674</v>
      </c>
      <c r="D297" s="621" t="s">
        <v>566</v>
      </c>
      <c r="E297" s="622" t="s">
        <v>545</v>
      </c>
      <c r="F297" s="623" t="s">
        <v>68</v>
      </c>
    </row>
    <row r="298" spans="1:6" ht="90">
      <c r="A298" s="1139" t="s">
        <v>782</v>
      </c>
      <c r="B298" s="1140"/>
      <c r="C298" s="706" t="s">
        <v>674</v>
      </c>
      <c r="D298" s="621" t="s">
        <v>566</v>
      </c>
      <c r="E298" s="622" t="s">
        <v>545</v>
      </c>
      <c r="F298" s="623" t="s">
        <v>68</v>
      </c>
    </row>
    <row r="299" spans="1:6" ht="60">
      <c r="A299" s="1224" t="s">
        <v>1289</v>
      </c>
      <c r="B299" s="1225"/>
      <c r="C299" s="619" t="s">
        <v>476</v>
      </c>
      <c r="D299" s="618" t="s">
        <v>566</v>
      </c>
      <c r="E299" s="636" t="s">
        <v>545</v>
      </c>
      <c r="F299" s="619" t="s">
        <v>68</v>
      </c>
    </row>
    <row r="300" spans="1:6" ht="94.5">
      <c r="A300" s="1139" t="s">
        <v>995</v>
      </c>
      <c r="B300" s="1140"/>
      <c r="C300" s="620" t="s">
        <v>615</v>
      </c>
      <c r="D300" s="621" t="s">
        <v>566</v>
      </c>
      <c r="E300" s="622" t="s">
        <v>546</v>
      </c>
      <c r="F300" s="623" t="s">
        <v>68</v>
      </c>
    </row>
    <row r="301" spans="1:6" ht="105">
      <c r="A301" s="1139" t="s">
        <v>687</v>
      </c>
      <c r="B301" s="1140"/>
      <c r="C301" s="706" t="s">
        <v>672</v>
      </c>
      <c r="D301" s="621" t="s">
        <v>566</v>
      </c>
      <c r="E301" s="622" t="s">
        <v>545</v>
      </c>
      <c r="F301" s="623" t="s">
        <v>68</v>
      </c>
    </row>
    <row r="302" spans="1:6" ht="90">
      <c r="A302" s="1139" t="s">
        <v>688</v>
      </c>
      <c r="B302" s="1140"/>
      <c r="C302" s="706" t="s">
        <v>689</v>
      </c>
      <c r="D302" s="621" t="s">
        <v>566</v>
      </c>
      <c r="E302" s="622" t="s">
        <v>545</v>
      </c>
      <c r="F302" s="623" t="s">
        <v>68</v>
      </c>
    </row>
    <row r="303" spans="1:6" ht="105">
      <c r="A303" s="1139" t="s">
        <v>940</v>
      </c>
      <c r="B303" s="1140"/>
      <c r="C303" s="706" t="s">
        <v>673</v>
      </c>
      <c r="D303" s="621" t="s">
        <v>566</v>
      </c>
      <c r="E303" s="622" t="s">
        <v>545</v>
      </c>
      <c r="F303" s="623" t="s">
        <v>68</v>
      </c>
    </row>
    <row r="304" spans="1:6" ht="90">
      <c r="A304" s="1139" t="s">
        <v>941</v>
      </c>
      <c r="B304" s="1140"/>
      <c r="C304" s="706" t="s">
        <v>677</v>
      </c>
      <c r="D304" s="621" t="s">
        <v>566</v>
      </c>
      <c r="E304" s="622" t="s">
        <v>545</v>
      </c>
      <c r="F304" s="623" t="s">
        <v>68</v>
      </c>
    </row>
    <row r="305" spans="1:6" ht="105">
      <c r="A305" s="1139" t="s">
        <v>942</v>
      </c>
      <c r="B305" s="1140"/>
      <c r="C305" s="706" t="s">
        <v>678</v>
      </c>
      <c r="D305" s="621" t="s">
        <v>566</v>
      </c>
      <c r="E305" s="622" t="s">
        <v>545</v>
      </c>
      <c r="F305" s="623" t="s">
        <v>68</v>
      </c>
    </row>
    <row r="306" spans="1:6" ht="90">
      <c r="A306" s="1139" t="s">
        <v>943</v>
      </c>
      <c r="B306" s="1140"/>
      <c r="C306" s="706" t="s">
        <v>690</v>
      </c>
      <c r="D306" s="621" t="s">
        <v>566</v>
      </c>
      <c r="E306" s="622" t="s">
        <v>545</v>
      </c>
      <c r="F306" s="623" t="s">
        <v>68</v>
      </c>
    </row>
    <row r="307" spans="1:6" ht="75">
      <c r="A307" s="1139" t="s">
        <v>953</v>
      </c>
      <c r="B307" s="1140"/>
      <c r="C307" s="706" t="s">
        <v>990</v>
      </c>
      <c r="D307" s="621" t="s">
        <v>566</v>
      </c>
      <c r="E307" s="622" t="s">
        <v>545</v>
      </c>
      <c r="F307" s="623" t="s">
        <v>68</v>
      </c>
    </row>
    <row r="308" spans="1:6" ht="90">
      <c r="A308" s="1139" t="s">
        <v>954</v>
      </c>
      <c r="B308" s="1140"/>
      <c r="C308" s="706" t="s">
        <v>674</v>
      </c>
      <c r="D308" s="621" t="s">
        <v>566</v>
      </c>
      <c r="E308" s="622" t="s">
        <v>545</v>
      </c>
      <c r="F308" s="623" t="s">
        <v>68</v>
      </c>
    </row>
    <row r="309" spans="1:6" ht="90">
      <c r="A309" s="1139" t="s">
        <v>955</v>
      </c>
      <c r="B309" s="1140"/>
      <c r="C309" s="706" t="s">
        <v>674</v>
      </c>
      <c r="D309" s="621" t="s">
        <v>566</v>
      </c>
      <c r="E309" s="622" t="s">
        <v>545</v>
      </c>
      <c r="F309" s="623" t="s">
        <v>68</v>
      </c>
    </row>
    <row r="310" spans="1:6" ht="60">
      <c r="A310" s="1224" t="s">
        <v>1290</v>
      </c>
      <c r="B310" s="1225"/>
      <c r="C310" s="619" t="s">
        <v>476</v>
      </c>
      <c r="D310" s="618" t="s">
        <v>566</v>
      </c>
      <c r="E310" s="636" t="s">
        <v>545</v>
      </c>
      <c r="F310" s="619" t="s">
        <v>68</v>
      </c>
    </row>
    <row r="311" spans="1:6" ht="90">
      <c r="A311" s="1139" t="s">
        <v>893</v>
      </c>
      <c r="B311" s="1140"/>
      <c r="C311" s="706" t="s">
        <v>615</v>
      </c>
      <c r="D311" s="621" t="s">
        <v>566</v>
      </c>
      <c r="E311" s="622" t="s">
        <v>546</v>
      </c>
      <c r="F311" s="623" t="s">
        <v>68</v>
      </c>
    </row>
    <row r="312" spans="1:6" ht="105">
      <c r="A312" s="1139" t="s">
        <v>691</v>
      </c>
      <c r="B312" s="1140"/>
      <c r="C312" s="706" t="s">
        <v>672</v>
      </c>
      <c r="D312" s="621" t="s">
        <v>566</v>
      </c>
      <c r="E312" s="622" t="s">
        <v>545</v>
      </c>
      <c r="F312" s="623" t="s">
        <v>68</v>
      </c>
    </row>
    <row r="313" spans="1:6" ht="90">
      <c r="A313" s="1139" t="s">
        <v>692</v>
      </c>
      <c r="B313" s="1140"/>
      <c r="C313" s="706" t="s">
        <v>689</v>
      </c>
      <c r="D313" s="621" t="s">
        <v>566</v>
      </c>
      <c r="E313" s="622" t="s">
        <v>545</v>
      </c>
      <c r="F313" s="623" t="s">
        <v>68</v>
      </c>
    </row>
    <row r="314" spans="1:6" ht="105">
      <c r="A314" s="1139" t="s">
        <v>693</v>
      </c>
      <c r="B314" s="1140"/>
      <c r="C314" s="706" t="s">
        <v>673</v>
      </c>
      <c r="D314" s="621" t="s">
        <v>566</v>
      </c>
      <c r="E314" s="622" t="s">
        <v>545</v>
      </c>
      <c r="F314" s="623" t="s">
        <v>68</v>
      </c>
    </row>
    <row r="315" spans="1:6" ht="90">
      <c r="A315" s="1139" t="s">
        <v>694</v>
      </c>
      <c r="B315" s="1140"/>
      <c r="C315" s="706" t="s">
        <v>677</v>
      </c>
      <c r="D315" s="621" t="s">
        <v>566</v>
      </c>
      <c r="E315" s="622" t="s">
        <v>545</v>
      </c>
      <c r="F315" s="623" t="s">
        <v>68</v>
      </c>
    </row>
    <row r="316" spans="1:6" ht="105">
      <c r="A316" s="1139" t="s">
        <v>695</v>
      </c>
      <c r="B316" s="1140"/>
      <c r="C316" s="706" t="s">
        <v>678</v>
      </c>
      <c r="D316" s="621" t="s">
        <v>566</v>
      </c>
      <c r="E316" s="622" t="s">
        <v>545</v>
      </c>
      <c r="F316" s="623" t="s">
        <v>68</v>
      </c>
    </row>
    <row r="317" spans="1:6" ht="90">
      <c r="A317" s="1139" t="s">
        <v>696</v>
      </c>
      <c r="B317" s="1140"/>
      <c r="C317" s="706" t="s">
        <v>690</v>
      </c>
      <c r="D317" s="621" t="s">
        <v>566</v>
      </c>
      <c r="E317" s="622" t="s">
        <v>545</v>
      </c>
      <c r="F317" s="623" t="s">
        <v>68</v>
      </c>
    </row>
    <row r="318" spans="1:6" ht="75">
      <c r="A318" s="1139" t="s">
        <v>697</v>
      </c>
      <c r="B318" s="1140"/>
      <c r="C318" s="706" t="s">
        <v>990</v>
      </c>
      <c r="D318" s="621" t="s">
        <v>566</v>
      </c>
      <c r="E318" s="622" t="s">
        <v>545</v>
      </c>
      <c r="F318" s="623" t="s">
        <v>68</v>
      </c>
    </row>
    <row r="319" spans="1:6" ht="90">
      <c r="A319" s="1139" t="s">
        <v>698</v>
      </c>
      <c r="B319" s="1140"/>
      <c r="C319" s="706" t="s">
        <v>674</v>
      </c>
      <c r="D319" s="621" t="s">
        <v>566</v>
      </c>
      <c r="E319" s="622" t="s">
        <v>545</v>
      </c>
      <c r="F319" s="623" t="s">
        <v>68</v>
      </c>
    </row>
    <row r="320" spans="1:6" ht="90">
      <c r="A320" s="1139" t="s">
        <v>699</v>
      </c>
      <c r="B320" s="1140"/>
      <c r="C320" s="706" t="s">
        <v>674</v>
      </c>
      <c r="D320" s="621" t="s">
        <v>566</v>
      </c>
      <c r="E320" s="622" t="s">
        <v>545</v>
      </c>
      <c r="F320" s="623" t="s">
        <v>68</v>
      </c>
    </row>
    <row r="321" spans="1:7" ht="60">
      <c r="A321" s="1224" t="s">
        <v>1325</v>
      </c>
      <c r="B321" s="1225"/>
      <c r="C321" s="619" t="s">
        <v>476</v>
      </c>
      <c r="D321" s="618" t="s">
        <v>566</v>
      </c>
      <c r="E321" s="619" t="s">
        <v>545</v>
      </c>
      <c r="F321" s="619" t="s">
        <v>68</v>
      </c>
      <c r="G321" s="611" t="s">
        <v>857</v>
      </c>
    </row>
    <row r="322" spans="1:7" ht="90">
      <c r="A322" s="1139" t="s">
        <v>991</v>
      </c>
      <c r="B322" s="1140"/>
      <c r="C322" s="706" t="s">
        <v>615</v>
      </c>
      <c r="D322" s="621" t="s">
        <v>566</v>
      </c>
      <c r="E322" s="622" t="s">
        <v>546</v>
      </c>
      <c r="F322" s="623" t="s">
        <v>68</v>
      </c>
    </row>
    <row r="323" spans="1:7" ht="105">
      <c r="A323" s="1139" t="s">
        <v>944</v>
      </c>
      <c r="B323" s="1140"/>
      <c r="C323" s="706" t="s">
        <v>672</v>
      </c>
      <c r="D323" s="621" t="s">
        <v>566</v>
      </c>
      <c r="E323" s="622" t="s">
        <v>545</v>
      </c>
      <c r="F323" s="623" t="s">
        <v>68</v>
      </c>
    </row>
    <row r="324" spans="1:7" ht="90">
      <c r="A324" s="1139" t="s">
        <v>945</v>
      </c>
      <c r="B324" s="1140"/>
      <c r="C324" s="706" t="s">
        <v>689</v>
      </c>
      <c r="D324" s="621" t="s">
        <v>566</v>
      </c>
      <c r="E324" s="622" t="s">
        <v>545</v>
      </c>
      <c r="F324" s="623" t="s">
        <v>68</v>
      </c>
    </row>
    <row r="325" spans="1:7" ht="105">
      <c r="A325" s="1139" t="s">
        <v>946</v>
      </c>
      <c r="B325" s="1140"/>
      <c r="C325" s="706" t="s">
        <v>673</v>
      </c>
      <c r="D325" s="621" t="s">
        <v>566</v>
      </c>
      <c r="E325" s="622" t="s">
        <v>545</v>
      </c>
      <c r="F325" s="623" t="s">
        <v>68</v>
      </c>
    </row>
    <row r="326" spans="1:7" ht="90">
      <c r="A326" s="1139" t="s">
        <v>947</v>
      </c>
      <c r="B326" s="1140"/>
      <c r="C326" s="706" t="s">
        <v>677</v>
      </c>
      <c r="D326" s="621" t="s">
        <v>566</v>
      </c>
      <c r="E326" s="622" t="s">
        <v>545</v>
      </c>
      <c r="F326" s="623" t="s">
        <v>68</v>
      </c>
    </row>
    <row r="327" spans="1:7" ht="105">
      <c r="A327" s="1139" t="s">
        <v>948</v>
      </c>
      <c r="B327" s="1140"/>
      <c r="C327" s="706" t="s">
        <v>678</v>
      </c>
      <c r="D327" s="621" t="s">
        <v>566</v>
      </c>
      <c r="E327" s="622" t="s">
        <v>545</v>
      </c>
      <c r="F327" s="623" t="s">
        <v>68</v>
      </c>
    </row>
    <row r="328" spans="1:7" ht="90">
      <c r="A328" s="1139" t="s">
        <v>949</v>
      </c>
      <c r="B328" s="1140"/>
      <c r="C328" s="706" t="s">
        <v>690</v>
      </c>
      <c r="D328" s="621" t="s">
        <v>566</v>
      </c>
      <c r="E328" s="622" t="s">
        <v>545</v>
      </c>
      <c r="F328" s="623" t="s">
        <v>68</v>
      </c>
    </row>
    <row r="329" spans="1:7" ht="75">
      <c r="A329" s="1139" t="s">
        <v>950</v>
      </c>
      <c r="B329" s="1140"/>
      <c r="C329" s="706" t="s">
        <v>990</v>
      </c>
      <c r="D329" s="621" t="s">
        <v>566</v>
      </c>
      <c r="E329" s="622" t="s">
        <v>545</v>
      </c>
      <c r="F329" s="623" t="s">
        <v>68</v>
      </c>
    </row>
    <row r="330" spans="1:7" ht="90">
      <c r="A330" s="1139" t="s">
        <v>951</v>
      </c>
      <c r="B330" s="1140"/>
      <c r="C330" s="706" t="s">
        <v>674</v>
      </c>
      <c r="D330" s="621" t="s">
        <v>566</v>
      </c>
      <c r="E330" s="622" t="s">
        <v>545</v>
      </c>
      <c r="F330" s="623" t="s">
        <v>68</v>
      </c>
    </row>
    <row r="331" spans="1:7" ht="90">
      <c r="A331" s="1139" t="s">
        <v>952</v>
      </c>
      <c r="B331" s="1140"/>
      <c r="C331" s="706" t="s">
        <v>674</v>
      </c>
      <c r="D331" s="621" t="s">
        <v>566</v>
      </c>
      <c r="E331" s="622" t="s">
        <v>545</v>
      </c>
      <c r="F331" s="623" t="s">
        <v>68</v>
      </c>
    </row>
    <row r="332" spans="1:7" ht="72.75" customHeight="1">
      <c r="A332" s="1224" t="s">
        <v>1326</v>
      </c>
      <c r="B332" s="1225"/>
      <c r="C332" s="619" t="s">
        <v>476</v>
      </c>
      <c r="D332" s="618" t="s">
        <v>566</v>
      </c>
      <c r="E332" s="619" t="s">
        <v>545</v>
      </c>
      <c r="F332" s="619"/>
    </row>
    <row r="333" spans="1:7" ht="90">
      <c r="A333" s="1139" t="s">
        <v>860</v>
      </c>
      <c r="B333" s="1140"/>
      <c r="C333" s="706" t="s">
        <v>615</v>
      </c>
      <c r="D333" s="621" t="s">
        <v>566</v>
      </c>
      <c r="E333" s="622" t="s">
        <v>546</v>
      </c>
      <c r="F333" s="623" t="s">
        <v>68</v>
      </c>
    </row>
    <row r="334" spans="1:7" ht="105">
      <c r="A334" s="1139" t="s">
        <v>861</v>
      </c>
      <c r="B334" s="1140"/>
      <c r="C334" s="706" t="s">
        <v>672</v>
      </c>
      <c r="D334" s="621" t="s">
        <v>566</v>
      </c>
      <c r="E334" s="622" t="s">
        <v>545</v>
      </c>
      <c r="F334" s="623" t="s">
        <v>68</v>
      </c>
    </row>
    <row r="335" spans="1:7" ht="90">
      <c r="A335" s="1139" t="s">
        <v>862</v>
      </c>
      <c r="B335" s="1140"/>
      <c r="C335" s="706" t="s">
        <v>689</v>
      </c>
      <c r="D335" s="621" t="s">
        <v>566</v>
      </c>
      <c r="E335" s="622" t="s">
        <v>545</v>
      </c>
      <c r="F335" s="623" t="s">
        <v>68</v>
      </c>
    </row>
    <row r="336" spans="1:7" ht="105">
      <c r="A336" s="1139" t="s">
        <v>863</v>
      </c>
      <c r="B336" s="1140"/>
      <c r="C336" s="706" t="s">
        <v>673</v>
      </c>
      <c r="D336" s="621" t="s">
        <v>566</v>
      </c>
      <c r="E336" s="622" t="s">
        <v>545</v>
      </c>
      <c r="F336" s="623" t="s">
        <v>68</v>
      </c>
    </row>
    <row r="337" spans="1:7" ht="90">
      <c r="A337" s="1139" t="s">
        <v>864</v>
      </c>
      <c r="B337" s="1140"/>
      <c r="C337" s="706" t="s">
        <v>677</v>
      </c>
      <c r="D337" s="621" t="s">
        <v>566</v>
      </c>
      <c r="E337" s="622" t="s">
        <v>545</v>
      </c>
      <c r="F337" s="623" t="s">
        <v>68</v>
      </c>
    </row>
    <row r="338" spans="1:7" ht="105">
      <c r="A338" s="1139" t="s">
        <v>865</v>
      </c>
      <c r="B338" s="1140"/>
      <c r="C338" s="706" t="s">
        <v>678</v>
      </c>
      <c r="D338" s="621" t="s">
        <v>566</v>
      </c>
      <c r="E338" s="622" t="s">
        <v>545</v>
      </c>
      <c r="F338" s="623" t="s">
        <v>68</v>
      </c>
    </row>
    <row r="339" spans="1:7" ht="90">
      <c r="A339" s="1139" t="s">
        <v>866</v>
      </c>
      <c r="B339" s="1140"/>
      <c r="C339" s="706" t="s">
        <v>690</v>
      </c>
      <c r="D339" s="621" t="s">
        <v>566</v>
      </c>
      <c r="E339" s="622" t="s">
        <v>545</v>
      </c>
      <c r="F339" s="623" t="s">
        <v>68</v>
      </c>
    </row>
    <row r="340" spans="1:7" ht="75">
      <c r="A340" s="1139" t="s">
        <v>867</v>
      </c>
      <c r="B340" s="1140"/>
      <c r="C340" s="706" t="s">
        <v>990</v>
      </c>
      <c r="D340" s="621" t="s">
        <v>566</v>
      </c>
      <c r="E340" s="622" t="s">
        <v>545</v>
      </c>
      <c r="F340" s="623" t="s">
        <v>68</v>
      </c>
    </row>
    <row r="341" spans="1:7" ht="90">
      <c r="A341" s="1139" t="s">
        <v>868</v>
      </c>
      <c r="B341" s="1140"/>
      <c r="C341" s="706" t="s">
        <v>674</v>
      </c>
      <c r="D341" s="621" t="s">
        <v>566</v>
      </c>
      <c r="E341" s="622" t="s">
        <v>545</v>
      </c>
      <c r="F341" s="623" t="s">
        <v>68</v>
      </c>
    </row>
    <row r="342" spans="1:7" ht="90">
      <c r="A342" s="1139" t="s">
        <v>869</v>
      </c>
      <c r="B342" s="1140"/>
      <c r="C342" s="706" t="s">
        <v>674</v>
      </c>
      <c r="D342" s="621" t="s">
        <v>566</v>
      </c>
      <c r="E342" s="622" t="s">
        <v>545</v>
      </c>
      <c r="F342" s="623" t="s">
        <v>68</v>
      </c>
    </row>
    <row r="343" spans="1:7" ht="66.75" customHeight="1">
      <c r="A343" s="1224" t="s">
        <v>1327</v>
      </c>
      <c r="B343" s="1225"/>
      <c r="C343" s="619" t="s">
        <v>476</v>
      </c>
      <c r="D343" s="618" t="s">
        <v>566</v>
      </c>
      <c r="E343" s="619" t="s">
        <v>644</v>
      </c>
      <c r="F343" s="619"/>
    </row>
    <row r="344" spans="1:7" ht="94.5" customHeight="1">
      <c r="A344" s="1139" t="s">
        <v>1785</v>
      </c>
      <c r="B344" s="1140"/>
      <c r="C344" s="705" t="s">
        <v>610</v>
      </c>
      <c r="D344" s="580" t="s">
        <v>566</v>
      </c>
      <c r="E344" s="581" t="s">
        <v>644</v>
      </c>
      <c r="F344" s="678" t="s">
        <v>68</v>
      </c>
    </row>
    <row r="345" spans="1:7" ht="105.75" customHeight="1">
      <c r="A345" s="1139" t="s">
        <v>1330</v>
      </c>
      <c r="B345" s="1140"/>
      <c r="C345" s="705" t="s">
        <v>676</v>
      </c>
      <c r="D345" s="580" t="s">
        <v>566</v>
      </c>
      <c r="E345" s="581" t="s">
        <v>644</v>
      </c>
      <c r="F345" s="678" t="s">
        <v>68</v>
      </c>
    </row>
    <row r="346" spans="1:7" ht="98.25" customHeight="1">
      <c r="A346" s="1224" t="s">
        <v>1331</v>
      </c>
      <c r="B346" s="1225"/>
      <c r="C346" s="619" t="s">
        <v>476</v>
      </c>
      <c r="D346" s="618" t="s">
        <v>566</v>
      </c>
      <c r="E346" s="619" t="s">
        <v>644</v>
      </c>
      <c r="F346" s="619"/>
    </row>
    <row r="347" spans="1:7" ht="112.5" customHeight="1">
      <c r="A347" s="1139" t="s">
        <v>1786</v>
      </c>
      <c r="B347" s="1140"/>
      <c r="C347" s="705" t="s">
        <v>610</v>
      </c>
      <c r="D347" s="580" t="s">
        <v>566</v>
      </c>
      <c r="E347" s="581" t="s">
        <v>644</v>
      </c>
      <c r="F347" s="678" t="s">
        <v>68</v>
      </c>
    </row>
    <row r="348" spans="1:7" ht="110.25" customHeight="1">
      <c r="A348" s="1139" t="s">
        <v>1333</v>
      </c>
      <c r="B348" s="1140"/>
      <c r="C348" s="705" t="s">
        <v>676</v>
      </c>
      <c r="D348" s="580" t="s">
        <v>566</v>
      </c>
      <c r="E348" s="581" t="s">
        <v>644</v>
      </c>
      <c r="F348" s="678" t="s">
        <v>68</v>
      </c>
    </row>
    <row r="349" spans="1:7" ht="68.25" customHeight="1">
      <c r="A349" s="1224" t="s">
        <v>1334</v>
      </c>
      <c r="B349" s="1225"/>
      <c r="C349" s="619" t="s">
        <v>476</v>
      </c>
      <c r="D349" s="618" t="s">
        <v>566</v>
      </c>
      <c r="E349" s="619" t="s">
        <v>644</v>
      </c>
      <c r="F349" s="619"/>
    </row>
    <row r="350" spans="1:7" ht="94.5" customHeight="1">
      <c r="A350" s="1139" t="s">
        <v>1787</v>
      </c>
      <c r="B350" s="1140"/>
      <c r="C350" s="705" t="s">
        <v>610</v>
      </c>
      <c r="D350" s="580" t="s">
        <v>566</v>
      </c>
      <c r="E350" s="581" t="s">
        <v>644</v>
      </c>
      <c r="F350" s="678" t="s">
        <v>68</v>
      </c>
    </row>
    <row r="351" spans="1:7" ht="99" customHeight="1">
      <c r="A351" s="1139" t="s">
        <v>1336</v>
      </c>
      <c r="B351" s="1140"/>
      <c r="C351" s="705" t="s">
        <v>676</v>
      </c>
      <c r="D351" s="580" t="s">
        <v>566</v>
      </c>
      <c r="E351" s="581" t="s">
        <v>644</v>
      </c>
      <c r="F351" s="678" t="s">
        <v>68</v>
      </c>
    </row>
    <row r="352" spans="1:7" ht="60">
      <c r="A352" s="1224" t="s">
        <v>1337</v>
      </c>
      <c r="B352" s="1225"/>
      <c r="C352" s="619" t="s">
        <v>476</v>
      </c>
      <c r="D352" s="618" t="s">
        <v>566</v>
      </c>
      <c r="E352" s="619" t="s">
        <v>644</v>
      </c>
      <c r="F352" s="619"/>
      <c r="G352" s="571" t="s">
        <v>1338</v>
      </c>
    </row>
    <row r="353" spans="1:6" ht="90">
      <c r="A353" s="1139" t="s">
        <v>1055</v>
      </c>
      <c r="B353" s="1140"/>
      <c r="C353" s="706" t="s">
        <v>615</v>
      </c>
      <c r="D353" s="621" t="s">
        <v>566</v>
      </c>
      <c r="E353" s="622" t="s">
        <v>546</v>
      </c>
      <c r="F353" s="623" t="s">
        <v>68</v>
      </c>
    </row>
    <row r="354" spans="1:6" ht="105">
      <c r="A354" s="1139" t="s">
        <v>1056</v>
      </c>
      <c r="B354" s="1140"/>
      <c r="C354" s="706" t="s">
        <v>672</v>
      </c>
      <c r="D354" s="621" t="s">
        <v>566</v>
      </c>
      <c r="E354" s="622" t="s">
        <v>545</v>
      </c>
      <c r="F354" s="623" t="s">
        <v>68</v>
      </c>
    </row>
    <row r="355" spans="1:6" ht="90">
      <c r="A355" s="1139" t="s">
        <v>1057</v>
      </c>
      <c r="B355" s="1140"/>
      <c r="C355" s="706" t="s">
        <v>689</v>
      </c>
      <c r="D355" s="621" t="s">
        <v>566</v>
      </c>
      <c r="E355" s="622" t="s">
        <v>545</v>
      </c>
      <c r="F355" s="623" t="s">
        <v>68</v>
      </c>
    </row>
    <row r="356" spans="1:6" ht="105">
      <c r="A356" s="1139" t="s">
        <v>1058</v>
      </c>
      <c r="B356" s="1140"/>
      <c r="C356" s="706" t="s">
        <v>673</v>
      </c>
      <c r="D356" s="621" t="s">
        <v>566</v>
      </c>
      <c r="E356" s="622" t="s">
        <v>545</v>
      </c>
      <c r="F356" s="623" t="s">
        <v>68</v>
      </c>
    </row>
    <row r="357" spans="1:6" ht="90">
      <c r="A357" s="1139" t="s">
        <v>1059</v>
      </c>
      <c r="B357" s="1140"/>
      <c r="C357" s="706" t="s">
        <v>677</v>
      </c>
      <c r="D357" s="621" t="s">
        <v>566</v>
      </c>
      <c r="E357" s="622" t="s">
        <v>545</v>
      </c>
      <c r="F357" s="623" t="s">
        <v>68</v>
      </c>
    </row>
    <row r="358" spans="1:6" ht="105">
      <c r="A358" s="1139" t="s">
        <v>1060</v>
      </c>
      <c r="B358" s="1140"/>
      <c r="C358" s="706" t="s">
        <v>678</v>
      </c>
      <c r="D358" s="621" t="s">
        <v>566</v>
      </c>
      <c r="E358" s="622" t="s">
        <v>545</v>
      </c>
      <c r="F358" s="623" t="s">
        <v>68</v>
      </c>
    </row>
    <row r="359" spans="1:6" ht="90">
      <c r="A359" s="1139" t="s">
        <v>1061</v>
      </c>
      <c r="B359" s="1140"/>
      <c r="C359" s="706" t="s">
        <v>690</v>
      </c>
      <c r="D359" s="621" t="s">
        <v>566</v>
      </c>
      <c r="E359" s="622" t="s">
        <v>545</v>
      </c>
      <c r="F359" s="623" t="s">
        <v>68</v>
      </c>
    </row>
    <row r="360" spans="1:6" ht="75">
      <c r="A360" s="1139" t="s">
        <v>1062</v>
      </c>
      <c r="B360" s="1140"/>
      <c r="C360" s="706" t="s">
        <v>990</v>
      </c>
      <c r="D360" s="621" t="s">
        <v>566</v>
      </c>
      <c r="E360" s="622" t="s">
        <v>545</v>
      </c>
      <c r="F360" s="623" t="s">
        <v>68</v>
      </c>
    </row>
    <row r="361" spans="1:6" ht="90">
      <c r="A361" s="1139" t="s">
        <v>1063</v>
      </c>
      <c r="B361" s="1140"/>
      <c r="C361" s="706" t="s">
        <v>674</v>
      </c>
      <c r="D361" s="621" t="s">
        <v>566</v>
      </c>
      <c r="E361" s="622" t="s">
        <v>545</v>
      </c>
      <c r="F361" s="623" t="s">
        <v>68</v>
      </c>
    </row>
    <row r="362" spans="1:6" ht="90">
      <c r="A362" s="1139" t="s">
        <v>1064</v>
      </c>
      <c r="B362" s="1140"/>
      <c r="C362" s="706" t="s">
        <v>674</v>
      </c>
      <c r="D362" s="621" t="s">
        <v>566</v>
      </c>
      <c r="E362" s="622" t="s">
        <v>545</v>
      </c>
      <c r="F362" s="623" t="s">
        <v>68</v>
      </c>
    </row>
    <row r="363" spans="1:6" ht="94.5" customHeight="1">
      <c r="A363" s="1224" t="s">
        <v>1339</v>
      </c>
      <c r="B363" s="1225"/>
      <c r="C363" s="619" t="s">
        <v>476</v>
      </c>
      <c r="D363" s="618" t="s">
        <v>566</v>
      </c>
      <c r="E363" s="619" t="s">
        <v>644</v>
      </c>
      <c r="F363" s="619"/>
    </row>
    <row r="364" spans="1:6" ht="90">
      <c r="A364" s="1222" t="s">
        <v>1788</v>
      </c>
      <c r="B364" s="1223"/>
      <c r="C364" s="705" t="s">
        <v>610</v>
      </c>
      <c r="D364" s="580" t="s">
        <v>566</v>
      </c>
      <c r="E364" s="581" t="s">
        <v>644</v>
      </c>
      <c r="F364" s="678" t="s">
        <v>68</v>
      </c>
    </row>
    <row r="365" spans="1:6" ht="90">
      <c r="A365" s="1222" t="s">
        <v>1341</v>
      </c>
      <c r="B365" s="1223"/>
      <c r="C365" s="705" t="s">
        <v>676</v>
      </c>
      <c r="D365" s="580" t="s">
        <v>566</v>
      </c>
      <c r="E365" s="581" t="s">
        <v>644</v>
      </c>
      <c r="F365" s="678" t="s">
        <v>68</v>
      </c>
    </row>
    <row r="366" spans="1:6" ht="103.5" customHeight="1">
      <c r="A366" s="1224" t="s">
        <v>1342</v>
      </c>
      <c r="B366" s="1225"/>
      <c r="C366" s="619" t="s">
        <v>476</v>
      </c>
      <c r="D366" s="618" t="s">
        <v>566</v>
      </c>
      <c r="E366" s="619" t="s">
        <v>644</v>
      </c>
      <c r="F366" s="619"/>
    </row>
    <row r="367" spans="1:6" ht="90">
      <c r="A367" s="1222" t="s">
        <v>1789</v>
      </c>
      <c r="B367" s="1223"/>
      <c r="C367" s="705" t="s">
        <v>610</v>
      </c>
      <c r="D367" s="580" t="s">
        <v>566</v>
      </c>
      <c r="E367" s="581" t="s">
        <v>644</v>
      </c>
      <c r="F367" s="678" t="s">
        <v>68</v>
      </c>
    </row>
    <row r="368" spans="1:6" ht="90" customHeight="1">
      <c r="A368" s="1222" t="s">
        <v>1344</v>
      </c>
      <c r="B368" s="1223"/>
      <c r="C368" s="705" t="s">
        <v>676</v>
      </c>
      <c r="D368" s="580" t="s">
        <v>566</v>
      </c>
      <c r="E368" s="581" t="s">
        <v>644</v>
      </c>
      <c r="F368" s="678" t="s">
        <v>68</v>
      </c>
    </row>
    <row r="369" spans="1:6" ht="94.5" customHeight="1">
      <c r="A369" s="1224" t="s">
        <v>1345</v>
      </c>
      <c r="B369" s="1225"/>
      <c r="C369" s="619" t="s">
        <v>476</v>
      </c>
      <c r="D369" s="618" t="s">
        <v>566</v>
      </c>
      <c r="E369" s="619" t="s">
        <v>644</v>
      </c>
      <c r="F369" s="619"/>
    </row>
    <row r="370" spans="1:6" ht="78.75" customHeight="1">
      <c r="A370" s="1222" t="s">
        <v>1790</v>
      </c>
      <c r="B370" s="1223"/>
      <c r="C370" s="705" t="s">
        <v>1634</v>
      </c>
      <c r="D370" s="580" t="s">
        <v>566</v>
      </c>
      <c r="E370" s="581" t="s">
        <v>644</v>
      </c>
      <c r="F370" s="678" t="s">
        <v>68</v>
      </c>
    </row>
    <row r="371" spans="1:6" ht="78.75" customHeight="1">
      <c r="A371" s="1222" t="s">
        <v>1347</v>
      </c>
      <c r="B371" s="1223"/>
      <c r="C371" s="705" t="s">
        <v>1689</v>
      </c>
      <c r="D371" s="580" t="s">
        <v>566</v>
      </c>
      <c r="E371" s="581" t="s">
        <v>644</v>
      </c>
      <c r="F371" s="678" t="s">
        <v>68</v>
      </c>
    </row>
    <row r="372" spans="1:6" ht="60">
      <c r="A372" s="1224" t="s">
        <v>1794</v>
      </c>
      <c r="B372" s="1225"/>
      <c r="C372" s="619" t="s">
        <v>476</v>
      </c>
      <c r="D372" s="618" t="s">
        <v>566</v>
      </c>
      <c r="E372" s="619" t="s">
        <v>644</v>
      </c>
      <c r="F372" s="619"/>
    </row>
    <row r="373" spans="1:6" ht="78.75" customHeight="1">
      <c r="A373" s="1222" t="s">
        <v>1791</v>
      </c>
      <c r="B373" s="1223"/>
      <c r="C373" s="705" t="s">
        <v>610</v>
      </c>
      <c r="D373" s="580" t="s">
        <v>566</v>
      </c>
      <c r="E373" s="581" t="s">
        <v>644</v>
      </c>
      <c r="F373" s="678" t="s">
        <v>68</v>
      </c>
    </row>
    <row r="374" spans="1:6" ht="78.75" customHeight="1">
      <c r="A374" s="1222" t="s">
        <v>1776</v>
      </c>
      <c r="B374" s="1223"/>
      <c r="C374" s="705" t="s">
        <v>676</v>
      </c>
      <c r="D374" s="580" t="s">
        <v>566</v>
      </c>
      <c r="E374" s="581" t="s">
        <v>644</v>
      </c>
      <c r="F374" s="678" t="s">
        <v>68</v>
      </c>
    </row>
    <row r="375" spans="1:6" ht="72.75" customHeight="1">
      <c r="A375" s="1224" t="s">
        <v>1774</v>
      </c>
      <c r="B375" s="1225"/>
      <c r="C375" s="619" t="s">
        <v>476</v>
      </c>
      <c r="D375" s="618" t="s">
        <v>566</v>
      </c>
      <c r="E375" s="619" t="s">
        <v>644</v>
      </c>
      <c r="F375" s="619"/>
    </row>
    <row r="376" spans="1:6" ht="118.5" customHeight="1">
      <c r="A376" s="1222" t="s">
        <v>1792</v>
      </c>
      <c r="B376" s="1223"/>
      <c r="C376" s="705" t="s">
        <v>610</v>
      </c>
      <c r="D376" s="580" t="s">
        <v>566</v>
      </c>
      <c r="E376" s="581" t="s">
        <v>644</v>
      </c>
      <c r="F376" s="678" t="s">
        <v>68</v>
      </c>
    </row>
    <row r="377" spans="1:6" ht="117.75" customHeight="1">
      <c r="A377" s="1222" t="s">
        <v>1777</v>
      </c>
      <c r="B377" s="1223"/>
      <c r="C377" s="705" t="s">
        <v>676</v>
      </c>
      <c r="D377" s="580" t="s">
        <v>566</v>
      </c>
      <c r="E377" s="581" t="s">
        <v>644</v>
      </c>
      <c r="F377" s="678" t="s">
        <v>68</v>
      </c>
    </row>
    <row r="378" spans="1:6" ht="60">
      <c r="A378" s="1224" t="s">
        <v>1775</v>
      </c>
      <c r="B378" s="1225"/>
      <c r="C378" s="619" t="s">
        <v>476</v>
      </c>
      <c r="D378" s="618" t="s">
        <v>566</v>
      </c>
      <c r="E378" s="619" t="s">
        <v>644</v>
      </c>
      <c r="F378" s="619"/>
    </row>
    <row r="379" spans="1:6" ht="126.75" customHeight="1">
      <c r="A379" s="1222" t="s">
        <v>1793</v>
      </c>
      <c r="B379" s="1223"/>
      <c r="C379" s="705" t="s">
        <v>610</v>
      </c>
      <c r="D379" s="580" t="s">
        <v>566</v>
      </c>
      <c r="E379" s="581" t="s">
        <v>644</v>
      </c>
      <c r="F379" s="678" t="s">
        <v>68</v>
      </c>
    </row>
    <row r="380" spans="1:6" ht="78.75" customHeight="1">
      <c r="A380" s="1222" t="s">
        <v>1778</v>
      </c>
      <c r="B380" s="1223"/>
      <c r="C380" s="705" t="s">
        <v>676</v>
      </c>
      <c r="D380" s="580" t="s">
        <v>566</v>
      </c>
      <c r="E380" s="581" t="s">
        <v>644</v>
      </c>
      <c r="F380" s="678" t="s">
        <v>68</v>
      </c>
    </row>
  </sheetData>
  <mergeCells count="401">
    <mergeCell ref="A374:B374"/>
    <mergeCell ref="A375:B375"/>
    <mergeCell ref="A376:B376"/>
    <mergeCell ref="A377:B377"/>
    <mergeCell ref="A378:B378"/>
    <mergeCell ref="A379:B379"/>
    <mergeCell ref="A380:B380"/>
    <mergeCell ref="A1:P1"/>
    <mergeCell ref="A2:P2"/>
    <mergeCell ref="A4:P4"/>
    <mergeCell ref="A5:E5"/>
    <mergeCell ref="F5:R5"/>
    <mergeCell ref="A6:E6"/>
    <mergeCell ref="F6:R6"/>
    <mergeCell ref="A372:B372"/>
    <mergeCell ref="A373:B373"/>
    <mergeCell ref="N10:P11"/>
    <mergeCell ref="Q10:Q11"/>
    <mergeCell ref="R10:R11"/>
    <mergeCell ref="N12:P12"/>
    <mergeCell ref="B13:R13"/>
    <mergeCell ref="N14:P14"/>
    <mergeCell ref="A7:E7"/>
    <mergeCell ref="F7:R7"/>
    <mergeCell ref="A9:P9"/>
    <mergeCell ref="A10:A11"/>
    <mergeCell ref="B10:B11"/>
    <mergeCell ref="C10:C11"/>
    <mergeCell ref="D10:D11"/>
    <mergeCell ref="E10:E11"/>
    <mergeCell ref="F10:G10"/>
    <mergeCell ref="H10:M10"/>
    <mergeCell ref="I22:J22"/>
    <mergeCell ref="K22:L22"/>
    <mergeCell ref="B23:R23"/>
    <mergeCell ref="I24:J24"/>
    <mergeCell ref="K24:L24"/>
    <mergeCell ref="I25:J25"/>
    <mergeCell ref="K25:L25"/>
    <mergeCell ref="N15:P15"/>
    <mergeCell ref="N16:P16"/>
    <mergeCell ref="N17:P17"/>
    <mergeCell ref="A19:R19"/>
    <mergeCell ref="A20:A21"/>
    <mergeCell ref="B20:B21"/>
    <mergeCell ref="C20:C21"/>
    <mergeCell ref="E20:R20"/>
    <mergeCell ref="I21:J21"/>
    <mergeCell ref="K21:L21"/>
    <mergeCell ref="I26:J26"/>
    <mergeCell ref="K26:L26"/>
    <mergeCell ref="I27:J27"/>
    <mergeCell ref="K27:L27"/>
    <mergeCell ref="A28:L28"/>
    <mergeCell ref="A29:A31"/>
    <mergeCell ref="B29:B31"/>
    <mergeCell ref="C29:C31"/>
    <mergeCell ref="D29:D31"/>
    <mergeCell ref="E29:F30"/>
    <mergeCell ref="B43:L43"/>
    <mergeCell ref="B45:L45"/>
    <mergeCell ref="B47:L47"/>
    <mergeCell ref="B49:L49"/>
    <mergeCell ref="B51:L51"/>
    <mergeCell ref="B53:L53"/>
    <mergeCell ref="G29:L30"/>
    <mergeCell ref="B33:L33"/>
    <mergeCell ref="B35:L35"/>
    <mergeCell ref="B37:L37"/>
    <mergeCell ref="B39:L39"/>
    <mergeCell ref="B41:L41"/>
    <mergeCell ref="A71:E71"/>
    <mergeCell ref="A72:E72"/>
    <mergeCell ref="A73:A76"/>
    <mergeCell ref="B73:E73"/>
    <mergeCell ref="B74:E74"/>
    <mergeCell ref="B75:E75"/>
    <mergeCell ref="B76:E76"/>
    <mergeCell ref="B55:L55"/>
    <mergeCell ref="B57:L57"/>
    <mergeCell ref="B59:L59"/>
    <mergeCell ref="B61:L61"/>
    <mergeCell ref="A68:L68"/>
    <mergeCell ref="A69:E70"/>
    <mergeCell ref="F69:L69"/>
    <mergeCell ref="B63:L63"/>
    <mergeCell ref="B65:L65"/>
    <mergeCell ref="B67:L67"/>
    <mergeCell ref="A77:E77"/>
    <mergeCell ref="A78:E78"/>
    <mergeCell ref="A79:E79"/>
    <mergeCell ref="A80:E80"/>
    <mergeCell ref="A81:E81"/>
    <mergeCell ref="A82:A85"/>
    <mergeCell ref="B82:E82"/>
    <mergeCell ref="B83:E83"/>
    <mergeCell ref="B84:E84"/>
    <mergeCell ref="B85:E85"/>
    <mergeCell ref="A86:E86"/>
    <mergeCell ref="A87:E87"/>
    <mergeCell ref="A88:E88"/>
    <mergeCell ref="A89:E89"/>
    <mergeCell ref="A90:E90"/>
    <mergeCell ref="A91:A94"/>
    <mergeCell ref="B91:E91"/>
    <mergeCell ref="B92:E92"/>
    <mergeCell ref="B93:E93"/>
    <mergeCell ref="B94:E94"/>
    <mergeCell ref="A101:A104"/>
    <mergeCell ref="B101:E101"/>
    <mergeCell ref="B102:E102"/>
    <mergeCell ref="B103:E103"/>
    <mergeCell ref="B104:E104"/>
    <mergeCell ref="A105:E105"/>
    <mergeCell ref="A95:E95"/>
    <mergeCell ref="A96:E96"/>
    <mergeCell ref="A97:E97"/>
    <mergeCell ref="A98:E98"/>
    <mergeCell ref="A99:E99"/>
    <mergeCell ref="A100:E100"/>
    <mergeCell ref="A106:E106"/>
    <mergeCell ref="A107:E107"/>
    <mergeCell ref="A108:E108"/>
    <mergeCell ref="A109:E109"/>
    <mergeCell ref="A110:E110"/>
    <mergeCell ref="A111:A114"/>
    <mergeCell ref="B111:E111"/>
    <mergeCell ref="B112:E112"/>
    <mergeCell ref="B113:E113"/>
    <mergeCell ref="B114:E114"/>
    <mergeCell ref="A121:A124"/>
    <mergeCell ref="B121:E121"/>
    <mergeCell ref="B122:E122"/>
    <mergeCell ref="B123:E123"/>
    <mergeCell ref="B124:E124"/>
    <mergeCell ref="A125:E125"/>
    <mergeCell ref="A115:E115"/>
    <mergeCell ref="A116:E116"/>
    <mergeCell ref="A117:E117"/>
    <mergeCell ref="A118:E118"/>
    <mergeCell ref="A119:E119"/>
    <mergeCell ref="A120:E120"/>
    <mergeCell ref="A126:E126"/>
    <mergeCell ref="A127:E127"/>
    <mergeCell ref="A128:E128"/>
    <mergeCell ref="A129:E129"/>
    <mergeCell ref="A130:E130"/>
    <mergeCell ref="A131:A134"/>
    <mergeCell ref="B131:E131"/>
    <mergeCell ref="B132:E132"/>
    <mergeCell ref="B133:E133"/>
    <mergeCell ref="B134:E134"/>
    <mergeCell ref="A141:A144"/>
    <mergeCell ref="B141:E141"/>
    <mergeCell ref="B142:E142"/>
    <mergeCell ref="B143:E143"/>
    <mergeCell ref="B144:E144"/>
    <mergeCell ref="A145:E145"/>
    <mergeCell ref="A135:E135"/>
    <mergeCell ref="A136:E136"/>
    <mergeCell ref="A137:E137"/>
    <mergeCell ref="A138:E138"/>
    <mergeCell ref="A139:E139"/>
    <mergeCell ref="A140:E140"/>
    <mergeCell ref="A146:E146"/>
    <mergeCell ref="A147:E147"/>
    <mergeCell ref="A148:E148"/>
    <mergeCell ref="A149:E149"/>
    <mergeCell ref="A150:E150"/>
    <mergeCell ref="A151:A154"/>
    <mergeCell ref="B151:E151"/>
    <mergeCell ref="B152:E152"/>
    <mergeCell ref="B153:E153"/>
    <mergeCell ref="B154:E154"/>
    <mergeCell ref="A161:A164"/>
    <mergeCell ref="B161:E161"/>
    <mergeCell ref="B162:E162"/>
    <mergeCell ref="B163:E163"/>
    <mergeCell ref="B164:E164"/>
    <mergeCell ref="A165:E165"/>
    <mergeCell ref="A155:E155"/>
    <mergeCell ref="A156:E156"/>
    <mergeCell ref="A157:E157"/>
    <mergeCell ref="A158:E158"/>
    <mergeCell ref="A159:E159"/>
    <mergeCell ref="A160:E160"/>
    <mergeCell ref="A166:E166"/>
    <mergeCell ref="A167:E167"/>
    <mergeCell ref="A168:E168"/>
    <mergeCell ref="A169:E169"/>
    <mergeCell ref="A170:E170"/>
    <mergeCell ref="A171:A174"/>
    <mergeCell ref="B171:E171"/>
    <mergeCell ref="B172:E172"/>
    <mergeCell ref="B173:E173"/>
    <mergeCell ref="B174:E174"/>
    <mergeCell ref="A181:A184"/>
    <mergeCell ref="B181:E181"/>
    <mergeCell ref="B182:E182"/>
    <mergeCell ref="B183:E183"/>
    <mergeCell ref="B184:E184"/>
    <mergeCell ref="A185:E185"/>
    <mergeCell ref="A175:E175"/>
    <mergeCell ref="A176:E176"/>
    <mergeCell ref="A177:E177"/>
    <mergeCell ref="A178:E178"/>
    <mergeCell ref="A179:E179"/>
    <mergeCell ref="A180:E180"/>
    <mergeCell ref="A186:E186"/>
    <mergeCell ref="A187:E187"/>
    <mergeCell ref="A188:E188"/>
    <mergeCell ref="A189:E189"/>
    <mergeCell ref="A190:E190"/>
    <mergeCell ref="A191:A194"/>
    <mergeCell ref="B191:E191"/>
    <mergeCell ref="B192:E192"/>
    <mergeCell ref="B193:E193"/>
    <mergeCell ref="B194:E194"/>
    <mergeCell ref="A201:A204"/>
    <mergeCell ref="B201:E201"/>
    <mergeCell ref="B202:E202"/>
    <mergeCell ref="B203:E203"/>
    <mergeCell ref="B204:E204"/>
    <mergeCell ref="A205:E205"/>
    <mergeCell ref="A195:E195"/>
    <mergeCell ref="A196:E196"/>
    <mergeCell ref="A197:E197"/>
    <mergeCell ref="A198:E198"/>
    <mergeCell ref="A199:E199"/>
    <mergeCell ref="A200:E200"/>
    <mergeCell ref="A206:E206"/>
    <mergeCell ref="A207:E207"/>
    <mergeCell ref="A208:E208"/>
    <mergeCell ref="A209:E209"/>
    <mergeCell ref="A210:E210"/>
    <mergeCell ref="A211:A214"/>
    <mergeCell ref="B211:E211"/>
    <mergeCell ref="B212:E212"/>
    <mergeCell ref="B213:E213"/>
    <mergeCell ref="B214:E214"/>
    <mergeCell ref="A221:A224"/>
    <mergeCell ref="B221:E221"/>
    <mergeCell ref="B222:E222"/>
    <mergeCell ref="B223:E223"/>
    <mergeCell ref="B224:E224"/>
    <mergeCell ref="A225:E225"/>
    <mergeCell ref="A215:E215"/>
    <mergeCell ref="A216:E216"/>
    <mergeCell ref="A217:E217"/>
    <mergeCell ref="A218:E218"/>
    <mergeCell ref="A219:E219"/>
    <mergeCell ref="A220:E220"/>
    <mergeCell ref="A265:E265"/>
    <mergeCell ref="A255:E255"/>
    <mergeCell ref="A256:E256"/>
    <mergeCell ref="A257:E257"/>
    <mergeCell ref="A258:E258"/>
    <mergeCell ref="A259:E259"/>
    <mergeCell ref="A226:E226"/>
    <mergeCell ref="A227:E227"/>
    <mergeCell ref="A228:E228"/>
    <mergeCell ref="A229:E229"/>
    <mergeCell ref="A230:E230"/>
    <mergeCell ref="A231:A234"/>
    <mergeCell ref="B231:E231"/>
    <mergeCell ref="B232:E232"/>
    <mergeCell ref="B233:E233"/>
    <mergeCell ref="B234:E234"/>
    <mergeCell ref="A260:E260"/>
    <mergeCell ref="A248:E248"/>
    <mergeCell ref="A249:E249"/>
    <mergeCell ref="A250:E250"/>
    <mergeCell ref="A251:A254"/>
    <mergeCell ref="B251:E251"/>
    <mergeCell ref="B252:E252"/>
    <mergeCell ref="A272:B272"/>
    <mergeCell ref="A273:F273"/>
    <mergeCell ref="A274:B274"/>
    <mergeCell ref="A275:B275"/>
    <mergeCell ref="A276:B276"/>
    <mergeCell ref="A277:B277"/>
    <mergeCell ref="A235:E235"/>
    <mergeCell ref="A236:E236"/>
    <mergeCell ref="A237:E237"/>
    <mergeCell ref="A238:E238"/>
    <mergeCell ref="A270:F270"/>
    <mergeCell ref="A271:B271"/>
    <mergeCell ref="B244:E244"/>
    <mergeCell ref="A245:E245"/>
    <mergeCell ref="A246:E246"/>
    <mergeCell ref="A247:E247"/>
    <mergeCell ref="B253:E253"/>
    <mergeCell ref="B254:E254"/>
    <mergeCell ref="A268:E268"/>
    <mergeCell ref="A261:A264"/>
    <mergeCell ref="B261:E261"/>
    <mergeCell ref="B262:E262"/>
    <mergeCell ref="B263:E263"/>
    <mergeCell ref="B264:E264"/>
    <mergeCell ref="A284:B284"/>
    <mergeCell ref="A285:B285"/>
    <mergeCell ref="A286:B286"/>
    <mergeCell ref="A287:B287"/>
    <mergeCell ref="A288:B288"/>
    <mergeCell ref="A289:B289"/>
    <mergeCell ref="A278:B278"/>
    <mergeCell ref="A279:B279"/>
    <mergeCell ref="A280:B280"/>
    <mergeCell ref="A281:B281"/>
    <mergeCell ref="A282:B282"/>
    <mergeCell ref="A283:B283"/>
    <mergeCell ref="A296:B296"/>
    <mergeCell ref="A297:B297"/>
    <mergeCell ref="A298:B298"/>
    <mergeCell ref="A299:B299"/>
    <mergeCell ref="A300:B300"/>
    <mergeCell ref="A301:B301"/>
    <mergeCell ref="A290:B290"/>
    <mergeCell ref="A291:B291"/>
    <mergeCell ref="A292:B292"/>
    <mergeCell ref="A293:B293"/>
    <mergeCell ref="A294:B294"/>
    <mergeCell ref="A295:B295"/>
    <mergeCell ref="A308:B308"/>
    <mergeCell ref="A309:B309"/>
    <mergeCell ref="A310:B310"/>
    <mergeCell ref="A311:B311"/>
    <mergeCell ref="A312:B312"/>
    <mergeCell ref="A313:B313"/>
    <mergeCell ref="A302:B302"/>
    <mergeCell ref="A303:B303"/>
    <mergeCell ref="A304:B304"/>
    <mergeCell ref="A305:B305"/>
    <mergeCell ref="A306:B306"/>
    <mergeCell ref="A307:B307"/>
    <mergeCell ref="A320:B320"/>
    <mergeCell ref="A321:B321"/>
    <mergeCell ref="A322:B322"/>
    <mergeCell ref="A323:B323"/>
    <mergeCell ref="A324:B324"/>
    <mergeCell ref="A325:B325"/>
    <mergeCell ref="A314:B314"/>
    <mergeCell ref="A315:B315"/>
    <mergeCell ref="A316:B316"/>
    <mergeCell ref="A317:B317"/>
    <mergeCell ref="A318:B318"/>
    <mergeCell ref="A319:B319"/>
    <mergeCell ref="A343:B343"/>
    <mergeCell ref="A332:B332"/>
    <mergeCell ref="A333:B333"/>
    <mergeCell ref="A334:B334"/>
    <mergeCell ref="A335:B335"/>
    <mergeCell ref="A336:B336"/>
    <mergeCell ref="A337:B337"/>
    <mergeCell ref="A326:B326"/>
    <mergeCell ref="A327:B327"/>
    <mergeCell ref="A328:B328"/>
    <mergeCell ref="A329:B329"/>
    <mergeCell ref="A330:B330"/>
    <mergeCell ref="A331:B331"/>
    <mergeCell ref="A338:B338"/>
    <mergeCell ref="A339:B339"/>
    <mergeCell ref="A340:B340"/>
    <mergeCell ref="A341:B341"/>
    <mergeCell ref="A342:B342"/>
    <mergeCell ref="A370:B370"/>
    <mergeCell ref="A371:B371"/>
    <mergeCell ref="A239:E239"/>
    <mergeCell ref="A240:E240"/>
    <mergeCell ref="A241:A244"/>
    <mergeCell ref="B241:E241"/>
    <mergeCell ref="B242:E242"/>
    <mergeCell ref="B243:E243"/>
    <mergeCell ref="A362:B362"/>
    <mergeCell ref="A363:B363"/>
    <mergeCell ref="A364:B364"/>
    <mergeCell ref="A365:B365"/>
    <mergeCell ref="A366:B366"/>
    <mergeCell ref="A367:B367"/>
    <mergeCell ref="A356:B356"/>
    <mergeCell ref="A357:B357"/>
    <mergeCell ref="A358:B358"/>
    <mergeCell ref="A359:B359"/>
    <mergeCell ref="A360:B360"/>
    <mergeCell ref="A361:B361"/>
    <mergeCell ref="A266:E266"/>
    <mergeCell ref="A267:E267"/>
    <mergeCell ref="A350:B350"/>
    <mergeCell ref="A351:B351"/>
    <mergeCell ref="A368:B368"/>
    <mergeCell ref="A369:B369"/>
    <mergeCell ref="A352:B352"/>
    <mergeCell ref="A353:B353"/>
    <mergeCell ref="A354:B354"/>
    <mergeCell ref="A355:B355"/>
    <mergeCell ref="A344:B344"/>
    <mergeCell ref="A345:B345"/>
    <mergeCell ref="A346:B346"/>
    <mergeCell ref="A347:B347"/>
    <mergeCell ref="A348:B348"/>
    <mergeCell ref="A349:B349"/>
  </mergeCells>
  <pageMargins left="0.70866141732283472" right="0.70866141732283472" top="0.74803149606299213" bottom="0.74803149606299213" header="0.31496062992125984" footer="0.31496062992125984"/>
  <pageSetup paperSize="9" scale="38" orientation="landscape" r:id="rId1"/>
</worksheet>
</file>

<file path=xl/worksheets/sheet27.xml><?xml version="1.0" encoding="utf-8"?>
<worksheet xmlns="http://schemas.openxmlformats.org/spreadsheetml/2006/main" xmlns:r="http://schemas.openxmlformats.org/officeDocument/2006/relationships">
  <sheetPr>
    <tabColor rgb="FF0066FF"/>
  </sheetPr>
  <dimension ref="A1:U334"/>
  <sheetViews>
    <sheetView view="pageBreakPreview" topLeftCell="C1" zoomScale="80" zoomScaleNormal="85" zoomScaleSheetLayoutView="80" workbookViewId="0">
      <selection activeCell="H14" sqref="H14"/>
    </sheetView>
  </sheetViews>
  <sheetFormatPr defaultColWidth="9.140625" defaultRowHeight="15.75"/>
  <cols>
    <col min="1" max="1" width="8.7109375" style="1" customWidth="1"/>
    <col min="2" max="2" width="56" style="1" customWidth="1"/>
    <col min="3" max="3" width="23" style="1" customWidth="1"/>
    <col min="4" max="4" width="32.140625" style="1" customWidth="1"/>
    <col min="5" max="5" width="18.5703125" style="1" customWidth="1"/>
    <col min="6" max="6" width="16.85546875" style="1" customWidth="1"/>
    <col min="7" max="7" width="17" style="1" customWidth="1"/>
    <col min="8" max="8" width="18.28515625" style="1" customWidth="1"/>
    <col min="9" max="9" width="15.140625" style="1" customWidth="1"/>
    <col min="10" max="10" width="13.28515625" style="1" customWidth="1"/>
    <col min="11" max="11" width="16.7109375" style="1" customWidth="1"/>
    <col min="12" max="12" width="18.42578125" style="1" customWidth="1"/>
    <col min="13" max="13" width="16.5703125" style="1" customWidth="1"/>
    <col min="14" max="14" width="12.140625" style="1" customWidth="1"/>
    <col min="15" max="15" width="11" style="1" customWidth="1"/>
    <col min="16" max="16" width="11.140625" style="1" customWidth="1"/>
    <col min="17" max="17" width="17.5703125" style="1" customWidth="1"/>
    <col min="18" max="18" width="14.85546875" style="1" customWidth="1"/>
    <col min="19" max="20" width="9.140625" style="1"/>
    <col min="21" max="21" width="43.7109375" style="1" customWidth="1"/>
    <col min="22" max="16384" width="9.140625" style="1"/>
  </cols>
  <sheetData>
    <row r="1" spans="1:18">
      <c r="A1" s="1086" t="s">
        <v>448</v>
      </c>
      <c r="B1" s="1086"/>
      <c r="C1" s="1086"/>
      <c r="D1" s="1086"/>
      <c r="E1" s="1086"/>
      <c r="F1" s="1086"/>
      <c r="G1" s="1086"/>
      <c r="H1" s="1086"/>
      <c r="I1" s="1086"/>
      <c r="J1" s="1086"/>
      <c r="K1" s="1086"/>
      <c r="L1" s="1086"/>
      <c r="M1" s="1086"/>
      <c r="N1" s="1086"/>
      <c r="O1" s="1086"/>
      <c r="P1" s="1086"/>
    </row>
    <row r="2" spans="1:18">
      <c r="A2" s="1068" t="s">
        <v>987</v>
      </c>
      <c r="B2" s="1068"/>
      <c r="C2" s="1068"/>
      <c r="D2" s="1068"/>
      <c r="E2" s="1068"/>
      <c r="F2" s="1068"/>
      <c r="G2" s="1068"/>
      <c r="H2" s="1068"/>
      <c r="I2" s="1068"/>
      <c r="J2" s="1068"/>
      <c r="K2" s="1068"/>
      <c r="L2" s="1068"/>
      <c r="M2" s="1068"/>
      <c r="N2" s="1068"/>
      <c r="O2" s="1068"/>
      <c r="P2" s="1068"/>
      <c r="Q2" s="292" t="s">
        <v>1115</v>
      </c>
    </row>
    <row r="4" spans="1:18">
      <c r="A4" s="742" t="s">
        <v>449</v>
      </c>
      <c r="B4" s="742"/>
      <c r="C4" s="742"/>
      <c r="D4" s="742"/>
      <c r="E4" s="742"/>
      <c r="F4" s="742"/>
      <c r="G4" s="742"/>
      <c r="H4" s="742"/>
      <c r="I4" s="742"/>
      <c r="J4" s="742"/>
      <c r="K4" s="742"/>
      <c r="L4" s="742"/>
      <c r="M4" s="742"/>
      <c r="N4" s="742"/>
      <c r="O4" s="742"/>
      <c r="P4" s="742"/>
      <c r="R4" s="1">
        <v>14</v>
      </c>
    </row>
    <row r="5" spans="1:18" ht="53.25" customHeight="1">
      <c r="A5" s="991" t="s">
        <v>1218</v>
      </c>
      <c r="B5" s="991"/>
      <c r="C5" s="991"/>
      <c r="D5" s="991"/>
      <c r="E5" s="991"/>
      <c r="F5" s="998" t="s">
        <v>1623</v>
      </c>
      <c r="G5" s="998"/>
      <c r="H5" s="998"/>
      <c r="I5" s="998"/>
      <c r="J5" s="998"/>
      <c r="K5" s="998"/>
      <c r="L5" s="998"/>
      <c r="M5" s="998"/>
      <c r="N5" s="998"/>
      <c r="O5" s="998"/>
      <c r="P5" s="998"/>
      <c r="Q5" s="998"/>
      <c r="R5" s="998"/>
    </row>
    <row r="6" spans="1:18">
      <c r="A6" s="1021" t="s">
        <v>563</v>
      </c>
      <c r="B6" s="1022"/>
      <c r="C6" s="1022"/>
      <c r="D6" s="1022"/>
      <c r="E6" s="1023"/>
      <c r="F6" s="998" t="s">
        <v>681</v>
      </c>
      <c r="G6" s="998"/>
      <c r="H6" s="998"/>
      <c r="I6" s="998"/>
      <c r="J6" s="998"/>
      <c r="K6" s="998"/>
      <c r="L6" s="998"/>
      <c r="M6" s="998"/>
      <c r="N6" s="998"/>
      <c r="O6" s="998"/>
      <c r="P6" s="998"/>
      <c r="Q6" s="998"/>
      <c r="R6" s="998"/>
    </row>
    <row r="7" spans="1:18">
      <c r="A7" s="991" t="s">
        <v>450</v>
      </c>
      <c r="B7" s="991"/>
      <c r="C7" s="991"/>
      <c r="D7" s="991"/>
      <c r="E7" s="991"/>
      <c r="F7" s="998" t="s">
        <v>564</v>
      </c>
      <c r="G7" s="998"/>
      <c r="H7" s="998"/>
      <c r="I7" s="998"/>
      <c r="J7" s="998"/>
      <c r="K7" s="998"/>
      <c r="L7" s="998"/>
      <c r="M7" s="998"/>
      <c r="N7" s="998"/>
      <c r="O7" s="998"/>
      <c r="P7" s="998"/>
      <c r="Q7" s="998"/>
      <c r="R7" s="998"/>
    </row>
    <row r="9" spans="1:18">
      <c r="A9" s="1020" t="s">
        <v>451</v>
      </c>
      <c r="B9" s="1020"/>
      <c r="C9" s="1020"/>
      <c r="D9" s="1020"/>
      <c r="E9" s="1020"/>
      <c r="F9" s="1020"/>
      <c r="G9" s="1020"/>
      <c r="H9" s="1020"/>
      <c r="I9" s="1020"/>
      <c r="J9" s="1020"/>
      <c r="K9" s="1020"/>
      <c r="L9" s="1020"/>
      <c r="M9" s="1020"/>
      <c r="N9" s="1020"/>
      <c r="O9" s="1020"/>
      <c r="P9" s="1020"/>
    </row>
    <row r="10" spans="1:18">
      <c r="A10" s="991" t="s">
        <v>29</v>
      </c>
      <c r="B10" s="991" t="s">
        <v>452</v>
      </c>
      <c r="C10" s="991" t="s">
        <v>19</v>
      </c>
      <c r="D10" s="991" t="s">
        <v>18</v>
      </c>
      <c r="E10" s="991" t="s">
        <v>453</v>
      </c>
      <c r="F10" s="991" t="s">
        <v>21</v>
      </c>
      <c r="G10" s="991"/>
      <c r="H10" s="1021" t="s">
        <v>454</v>
      </c>
      <c r="I10" s="1022"/>
      <c r="J10" s="1022"/>
      <c r="K10" s="1022"/>
      <c r="L10" s="1022"/>
      <c r="M10" s="1023"/>
      <c r="N10" s="991" t="s">
        <v>24</v>
      </c>
      <c r="O10" s="991"/>
      <c r="P10" s="991"/>
      <c r="Q10" s="991" t="s">
        <v>455</v>
      </c>
      <c r="R10" s="991" t="s">
        <v>27</v>
      </c>
    </row>
    <row r="11" spans="1:18" ht="55.5" customHeight="1">
      <c r="A11" s="991"/>
      <c r="B11" s="991"/>
      <c r="C11" s="991"/>
      <c r="D11" s="991"/>
      <c r="E11" s="991"/>
      <c r="F11" s="242" t="s">
        <v>39</v>
      </c>
      <c r="G11" s="242" t="s">
        <v>40</v>
      </c>
      <c r="H11" s="242">
        <v>2025</v>
      </c>
      <c r="I11" s="242">
        <v>2026</v>
      </c>
      <c r="J11" s="242">
        <v>2027</v>
      </c>
      <c r="K11" s="242">
        <v>2028</v>
      </c>
      <c r="L11" s="242">
        <v>2029</v>
      </c>
      <c r="M11" s="242">
        <v>2030</v>
      </c>
      <c r="N11" s="991"/>
      <c r="O11" s="991"/>
      <c r="P11" s="991"/>
      <c r="Q11" s="991"/>
      <c r="R11" s="991"/>
    </row>
    <row r="12" spans="1:18">
      <c r="A12" s="242">
        <v>1</v>
      </c>
      <c r="B12" s="242">
        <v>2</v>
      </c>
      <c r="C12" s="242">
        <v>3</v>
      </c>
      <c r="D12" s="242">
        <v>4</v>
      </c>
      <c r="E12" s="242">
        <v>5</v>
      </c>
      <c r="F12" s="242">
        <v>6</v>
      </c>
      <c r="G12" s="242">
        <v>7</v>
      </c>
      <c r="H12" s="242">
        <v>8</v>
      </c>
      <c r="I12" s="242">
        <v>9</v>
      </c>
      <c r="J12" s="242">
        <v>10</v>
      </c>
      <c r="K12" s="242">
        <v>11</v>
      </c>
      <c r="L12" s="242">
        <v>12</v>
      </c>
      <c r="M12" s="242">
        <v>13</v>
      </c>
      <c r="N12" s="1021">
        <v>14</v>
      </c>
      <c r="O12" s="1022"/>
      <c r="P12" s="1023"/>
      <c r="Q12" s="242">
        <v>15</v>
      </c>
      <c r="R12" s="242">
        <v>16</v>
      </c>
    </row>
    <row r="13" spans="1:18">
      <c r="A13" s="163" t="s">
        <v>56</v>
      </c>
      <c r="B13" s="1003" t="s">
        <v>816</v>
      </c>
      <c r="C13" s="1004"/>
      <c r="D13" s="1004"/>
      <c r="E13" s="1004"/>
      <c r="F13" s="1004"/>
      <c r="G13" s="1004"/>
      <c r="H13" s="1004"/>
      <c r="I13" s="1004"/>
      <c r="J13" s="1004"/>
      <c r="K13" s="1004"/>
      <c r="L13" s="1004"/>
      <c r="M13" s="1004"/>
      <c r="N13" s="1004"/>
      <c r="O13" s="1004"/>
      <c r="P13" s="1004"/>
      <c r="Q13" s="1004"/>
      <c r="R13" s="1005"/>
    </row>
    <row r="14" spans="1:18" ht="94.5">
      <c r="A14" s="239">
        <v>1</v>
      </c>
      <c r="B14" s="99" t="s">
        <v>812</v>
      </c>
      <c r="C14" s="147" t="s">
        <v>486</v>
      </c>
      <c r="D14" s="147" t="s">
        <v>550</v>
      </c>
      <c r="E14" s="239" t="s">
        <v>616</v>
      </c>
      <c r="F14" s="239">
        <v>95.5</v>
      </c>
      <c r="G14" s="239">
        <v>2023</v>
      </c>
      <c r="H14" s="245">
        <v>95.51</v>
      </c>
      <c r="I14" s="371">
        <v>95.52</v>
      </c>
      <c r="J14" s="371">
        <v>95.53</v>
      </c>
      <c r="K14" s="371">
        <v>95.54</v>
      </c>
      <c r="L14" s="371">
        <v>95.55</v>
      </c>
      <c r="M14" s="371">
        <v>95.56</v>
      </c>
      <c r="N14" s="998" t="s">
        <v>482</v>
      </c>
      <c r="O14" s="998"/>
      <c r="P14" s="998"/>
      <c r="Q14" s="161" t="s">
        <v>423</v>
      </c>
      <c r="R14" s="161" t="s">
        <v>68</v>
      </c>
    </row>
    <row r="15" spans="1:18" ht="134.25" customHeight="1">
      <c r="A15" s="239">
        <v>2</v>
      </c>
      <c r="B15" s="99" t="s">
        <v>813</v>
      </c>
      <c r="C15" s="147" t="s">
        <v>486</v>
      </c>
      <c r="D15" s="147" t="s">
        <v>550</v>
      </c>
      <c r="E15" s="239" t="s">
        <v>616</v>
      </c>
      <c r="F15" s="239">
        <v>89.7</v>
      </c>
      <c r="G15" s="239">
        <v>2023</v>
      </c>
      <c r="H15" s="239">
        <v>89.71</v>
      </c>
      <c r="I15" s="365">
        <v>89.72</v>
      </c>
      <c r="J15" s="365">
        <v>89.73</v>
      </c>
      <c r="K15" s="365">
        <v>89.74</v>
      </c>
      <c r="L15" s="365">
        <v>89.75</v>
      </c>
      <c r="M15" s="365">
        <v>89.76</v>
      </c>
      <c r="N15" s="998" t="s">
        <v>482</v>
      </c>
      <c r="O15" s="998"/>
      <c r="P15" s="998"/>
      <c r="Q15" s="161" t="s">
        <v>423</v>
      </c>
      <c r="R15" s="161" t="s">
        <v>68</v>
      </c>
    </row>
    <row r="16" spans="1:18" ht="56.25" customHeight="1">
      <c r="A16" s="239">
        <v>3</v>
      </c>
      <c r="B16" s="118" t="s">
        <v>815</v>
      </c>
      <c r="C16" s="147" t="s">
        <v>486</v>
      </c>
      <c r="D16" s="147" t="s">
        <v>550</v>
      </c>
      <c r="E16" s="239" t="s">
        <v>570</v>
      </c>
      <c r="F16" s="144">
        <v>3114</v>
      </c>
      <c r="G16" s="239">
        <v>2023</v>
      </c>
      <c r="H16" s="144">
        <v>3115</v>
      </c>
      <c r="I16" s="144">
        <v>3116</v>
      </c>
      <c r="J16" s="144">
        <v>3117</v>
      </c>
      <c r="K16" s="144">
        <v>3118</v>
      </c>
      <c r="L16" s="144">
        <v>3119</v>
      </c>
      <c r="M16" s="144">
        <v>3120</v>
      </c>
      <c r="N16" s="998" t="s">
        <v>482</v>
      </c>
      <c r="O16" s="998"/>
      <c r="P16" s="998"/>
      <c r="Q16" s="161" t="s">
        <v>423</v>
      </c>
      <c r="R16" s="161" t="s">
        <v>68</v>
      </c>
    </row>
    <row r="17" spans="1:18" ht="47.25">
      <c r="A17" s="239">
        <v>4</v>
      </c>
      <c r="B17" s="99" t="s">
        <v>814</v>
      </c>
      <c r="C17" s="147" t="s">
        <v>486</v>
      </c>
      <c r="D17" s="147" t="s">
        <v>550</v>
      </c>
      <c r="E17" s="147" t="s">
        <v>570</v>
      </c>
      <c r="F17" s="144">
        <v>7550</v>
      </c>
      <c r="G17" s="239">
        <v>2023</v>
      </c>
      <c r="H17" s="144">
        <v>7751</v>
      </c>
      <c r="I17" s="144">
        <v>7752</v>
      </c>
      <c r="J17" s="144">
        <v>7753</v>
      </c>
      <c r="K17" s="144">
        <v>7754</v>
      </c>
      <c r="L17" s="144">
        <v>7755</v>
      </c>
      <c r="M17" s="144">
        <v>7756</v>
      </c>
      <c r="N17" s="955" t="s">
        <v>482</v>
      </c>
      <c r="O17" s="1006"/>
      <c r="P17" s="956"/>
      <c r="Q17" s="161" t="s">
        <v>423</v>
      </c>
      <c r="R17" s="161" t="s">
        <v>68</v>
      </c>
    </row>
    <row r="19" spans="1:18">
      <c r="A19" s="1134" t="s">
        <v>629</v>
      </c>
      <c r="B19" s="1134"/>
      <c r="C19" s="1134"/>
      <c r="D19" s="1134"/>
      <c r="E19" s="1134"/>
      <c r="F19" s="1134"/>
      <c r="G19" s="1134"/>
      <c r="H19" s="1134"/>
      <c r="I19" s="1134"/>
      <c r="J19" s="1134"/>
      <c r="K19" s="1134"/>
      <c r="L19" s="1134"/>
      <c r="M19" s="1134"/>
      <c r="N19" s="1134"/>
      <c r="O19" s="1134"/>
      <c r="P19" s="1134"/>
      <c r="Q19" s="1134"/>
      <c r="R19" s="1134"/>
    </row>
    <row r="20" spans="1:18">
      <c r="A20" s="991" t="s">
        <v>29</v>
      </c>
      <c r="B20" s="998" t="s">
        <v>421</v>
      </c>
      <c r="C20" s="991" t="s">
        <v>18</v>
      </c>
      <c r="D20" s="242" t="s">
        <v>458</v>
      </c>
      <c r="E20" s="991" t="s">
        <v>427</v>
      </c>
      <c r="F20" s="991"/>
      <c r="G20" s="991"/>
      <c r="H20" s="991"/>
      <c r="I20" s="991"/>
      <c r="J20" s="991"/>
      <c r="K20" s="991"/>
      <c r="L20" s="991"/>
      <c r="M20" s="991"/>
      <c r="N20" s="991"/>
      <c r="O20" s="991"/>
      <c r="P20" s="991"/>
      <c r="Q20" s="991"/>
      <c r="R20" s="991"/>
    </row>
    <row r="21" spans="1:18" ht="31.5">
      <c r="A21" s="991"/>
      <c r="B21" s="998"/>
      <c r="C21" s="991"/>
      <c r="D21" s="242" t="s">
        <v>460</v>
      </c>
      <c r="E21" s="242" t="s">
        <v>43</v>
      </c>
      <c r="F21" s="242" t="s">
        <v>44</v>
      </c>
      <c r="G21" s="242" t="s">
        <v>45</v>
      </c>
      <c r="H21" s="242" t="s">
        <v>46</v>
      </c>
      <c r="I21" s="1021" t="s">
        <v>47</v>
      </c>
      <c r="J21" s="1023"/>
      <c r="K21" s="1021" t="s">
        <v>48</v>
      </c>
      <c r="L21" s="1023"/>
      <c r="M21" s="242" t="s">
        <v>49</v>
      </c>
      <c r="N21" s="242" t="s">
        <v>50</v>
      </c>
      <c r="O21" s="242" t="s">
        <v>51</v>
      </c>
      <c r="P21" s="242" t="s">
        <v>52</v>
      </c>
      <c r="Q21" s="242" t="s">
        <v>559</v>
      </c>
      <c r="R21" s="208" t="s">
        <v>560</v>
      </c>
    </row>
    <row r="22" spans="1:18">
      <c r="A22" s="242">
        <v>1</v>
      </c>
      <c r="B22" s="239">
        <v>2</v>
      </c>
      <c r="C22" s="242">
        <v>3</v>
      </c>
      <c r="D22" s="242">
        <v>4</v>
      </c>
      <c r="E22" s="242">
        <v>5</v>
      </c>
      <c r="F22" s="242">
        <v>6</v>
      </c>
      <c r="G22" s="242">
        <v>7</v>
      </c>
      <c r="H22" s="242">
        <v>8</v>
      </c>
      <c r="I22" s="1021">
        <v>9</v>
      </c>
      <c r="J22" s="1023"/>
      <c r="K22" s="1021">
        <v>10</v>
      </c>
      <c r="L22" s="1023"/>
      <c r="M22" s="242">
        <v>11</v>
      </c>
      <c r="N22" s="242">
        <v>12</v>
      </c>
      <c r="O22" s="242">
        <v>13</v>
      </c>
      <c r="P22" s="242">
        <v>14</v>
      </c>
      <c r="Q22" s="242">
        <v>15</v>
      </c>
      <c r="R22" s="242">
        <v>16</v>
      </c>
    </row>
    <row r="23" spans="1:18">
      <c r="A23" s="163" t="s">
        <v>802</v>
      </c>
      <c r="B23" s="1003" t="s">
        <v>816</v>
      </c>
      <c r="C23" s="1004"/>
      <c r="D23" s="1004"/>
      <c r="E23" s="1004"/>
      <c r="F23" s="1004"/>
      <c r="G23" s="1004"/>
      <c r="H23" s="1004"/>
      <c r="I23" s="1004"/>
      <c r="J23" s="1004"/>
      <c r="K23" s="1004"/>
      <c r="L23" s="1004"/>
      <c r="M23" s="1004"/>
      <c r="N23" s="1004"/>
      <c r="O23" s="1004"/>
      <c r="P23" s="1004"/>
      <c r="Q23" s="1004"/>
      <c r="R23" s="1005"/>
    </row>
    <row r="24" spans="1:18" ht="94.5">
      <c r="A24" s="239">
        <v>1</v>
      </c>
      <c r="B24" s="248" t="str">
        <f>B14</f>
        <v>Укомплектованность врачебных должностей в подразделениях, оказывающих медицинскую помощь в амбулаторных условиях в медицинских организациях, подведомственных Министерству здравоохранения Мурманской области (при коэффициенте совместительства 1,3)</v>
      </c>
      <c r="C24" s="239" t="str">
        <f t="shared" ref="C24:D27" si="0">D14</f>
        <v>КПМ</v>
      </c>
      <c r="D24" s="239" t="str">
        <f t="shared" si="0"/>
        <v>Процент</v>
      </c>
      <c r="E24" s="463" t="s">
        <v>423</v>
      </c>
      <c r="F24" s="463" t="s">
        <v>423</v>
      </c>
      <c r="G24" s="114">
        <v>88.3</v>
      </c>
      <c r="H24" s="463" t="s">
        <v>423</v>
      </c>
      <c r="I24" s="1136" t="s">
        <v>423</v>
      </c>
      <c r="J24" s="1137"/>
      <c r="K24" s="1136">
        <v>88.7</v>
      </c>
      <c r="L24" s="1137"/>
      <c r="M24" s="463" t="s">
        <v>423</v>
      </c>
      <c r="N24" s="463" t="s">
        <v>423</v>
      </c>
      <c r="O24" s="114">
        <v>91.5</v>
      </c>
      <c r="P24" s="463" t="s">
        <v>423</v>
      </c>
      <c r="Q24" s="463" t="s">
        <v>1367</v>
      </c>
      <c r="R24" s="239">
        <f>H14</f>
        <v>95.51</v>
      </c>
    </row>
    <row r="25" spans="1:18" ht="110.25">
      <c r="A25" s="239">
        <v>2</v>
      </c>
      <c r="B25" s="248" t="str">
        <f>B15</f>
        <v>Укомплектованность должностей среднего медицинского персонала в подразделениях, оказывающих медицинскую помощь в амбулаторных условиях в медицинских организациях, подведомственных Министерству здравоохранения Мурманской области (при коэффициенте совместительства 1,3)</v>
      </c>
      <c r="C25" s="239" t="str">
        <f t="shared" si="0"/>
        <v>КПМ</v>
      </c>
      <c r="D25" s="239" t="str">
        <f t="shared" si="0"/>
        <v>Процент</v>
      </c>
      <c r="E25" s="463" t="s">
        <v>423</v>
      </c>
      <c r="F25" s="463" t="s">
        <v>423</v>
      </c>
      <c r="G25" s="114">
        <v>88.6</v>
      </c>
      <c r="H25" s="463" t="s">
        <v>423</v>
      </c>
      <c r="I25" s="1136" t="s">
        <v>423</v>
      </c>
      <c r="J25" s="1137"/>
      <c r="K25" s="1136">
        <v>88.8</v>
      </c>
      <c r="L25" s="1137">
        <v>88.8</v>
      </c>
      <c r="M25" s="463" t="s">
        <v>423</v>
      </c>
      <c r="N25" s="463" t="s">
        <v>423</v>
      </c>
      <c r="O25" s="161">
        <v>89.5</v>
      </c>
      <c r="P25" s="463" t="s">
        <v>423</v>
      </c>
      <c r="Q25" s="463" t="s">
        <v>1367</v>
      </c>
      <c r="R25" s="239">
        <f t="shared" ref="R25:R27" si="1">H15</f>
        <v>89.71</v>
      </c>
    </row>
    <row r="26" spans="1:18" ht="64.5" customHeight="1">
      <c r="A26" s="239">
        <v>3</v>
      </c>
      <c r="B26" s="248" t="str">
        <f>B16</f>
        <v xml:space="preserve">Численность врачей, работающих в государственных медицинских организациях Мурманской области </v>
      </c>
      <c r="C26" s="239" t="str">
        <f t="shared" si="0"/>
        <v>КПМ</v>
      </c>
      <c r="D26" s="239" t="str">
        <f t="shared" si="0"/>
        <v>Человек</v>
      </c>
      <c r="E26" s="463" t="s">
        <v>423</v>
      </c>
      <c r="F26" s="463" t="s">
        <v>423</v>
      </c>
      <c r="G26" s="472">
        <v>3101</v>
      </c>
      <c r="H26" s="463" t="s">
        <v>423</v>
      </c>
      <c r="I26" s="1136" t="s">
        <v>423</v>
      </c>
      <c r="J26" s="1137"/>
      <c r="K26" s="1259">
        <v>3110</v>
      </c>
      <c r="L26" s="1260">
        <v>3198</v>
      </c>
      <c r="M26" s="463" t="s">
        <v>423</v>
      </c>
      <c r="N26" s="463" t="s">
        <v>423</v>
      </c>
      <c r="O26" s="472">
        <v>3111</v>
      </c>
      <c r="P26" s="463" t="s">
        <v>423</v>
      </c>
      <c r="Q26" s="463" t="s">
        <v>1367</v>
      </c>
      <c r="R26" s="144">
        <f t="shared" si="1"/>
        <v>3115</v>
      </c>
    </row>
    <row r="27" spans="1:18" ht="72" customHeight="1">
      <c r="A27" s="239">
        <v>4</v>
      </c>
      <c r="B27" s="248" t="str">
        <f>B17</f>
        <v>Численность средних медицинских работников, работающих в государственных медицинских организациях Мурманской области</v>
      </c>
      <c r="C27" s="239" t="str">
        <f t="shared" si="0"/>
        <v>КПМ</v>
      </c>
      <c r="D27" s="239" t="str">
        <f t="shared" si="0"/>
        <v>Человек</v>
      </c>
      <c r="E27" s="463" t="s">
        <v>423</v>
      </c>
      <c r="F27" s="463" t="s">
        <v>423</v>
      </c>
      <c r="G27" s="209">
        <v>7536</v>
      </c>
      <c r="H27" s="463" t="s">
        <v>423</v>
      </c>
      <c r="I27" s="1136" t="s">
        <v>423</v>
      </c>
      <c r="J27" s="1137"/>
      <c r="K27" s="1261">
        <v>7629</v>
      </c>
      <c r="L27" s="1262">
        <v>7629</v>
      </c>
      <c r="M27" s="463" t="s">
        <v>423</v>
      </c>
      <c r="N27" s="463" t="s">
        <v>423</v>
      </c>
      <c r="O27" s="209">
        <v>7690</v>
      </c>
      <c r="P27" s="463" t="s">
        <v>423</v>
      </c>
      <c r="Q27" s="463" t="s">
        <v>1367</v>
      </c>
      <c r="R27" s="144">
        <f t="shared" si="1"/>
        <v>7751</v>
      </c>
    </row>
    <row r="28" spans="1:18">
      <c r="A28" s="1124" t="s">
        <v>630</v>
      </c>
      <c r="B28" s="1090"/>
      <c r="C28" s="1090"/>
      <c r="D28" s="1090"/>
      <c r="E28" s="1090"/>
      <c r="F28" s="1090"/>
      <c r="G28" s="1090"/>
      <c r="H28" s="1090"/>
      <c r="I28" s="1090"/>
      <c r="J28" s="1090"/>
      <c r="K28" s="1090"/>
      <c r="L28" s="1125"/>
    </row>
    <row r="29" spans="1:18">
      <c r="A29" s="991" t="s">
        <v>29</v>
      </c>
      <c r="B29" s="991" t="s">
        <v>461</v>
      </c>
      <c r="C29" s="1065" t="s">
        <v>462</v>
      </c>
      <c r="D29" s="1065" t="s">
        <v>463</v>
      </c>
      <c r="E29" s="991" t="s">
        <v>21</v>
      </c>
      <c r="F29" s="991"/>
      <c r="G29" s="991" t="s">
        <v>464</v>
      </c>
      <c r="H29" s="991"/>
      <c r="I29" s="991"/>
      <c r="J29" s="991"/>
      <c r="K29" s="991"/>
      <c r="L29" s="991"/>
    </row>
    <row r="30" spans="1:18">
      <c r="A30" s="991"/>
      <c r="B30" s="991"/>
      <c r="C30" s="1066"/>
      <c r="D30" s="1066"/>
      <c r="E30" s="991"/>
      <c r="F30" s="991"/>
      <c r="G30" s="991"/>
      <c r="H30" s="991"/>
      <c r="I30" s="991"/>
      <c r="J30" s="991"/>
      <c r="K30" s="991"/>
      <c r="L30" s="991"/>
    </row>
    <row r="31" spans="1:18">
      <c r="A31" s="991"/>
      <c r="B31" s="991"/>
      <c r="C31" s="1067"/>
      <c r="D31" s="1067"/>
      <c r="E31" s="239" t="s">
        <v>39</v>
      </c>
      <c r="F31" s="239" t="s">
        <v>40</v>
      </c>
      <c r="G31" s="242">
        <v>2025</v>
      </c>
      <c r="H31" s="242">
        <v>2026</v>
      </c>
      <c r="I31" s="242">
        <v>2027</v>
      </c>
      <c r="J31" s="242">
        <v>2028</v>
      </c>
      <c r="K31" s="242">
        <v>2029</v>
      </c>
      <c r="L31" s="242">
        <v>2030</v>
      </c>
    </row>
    <row r="32" spans="1:18">
      <c r="A32" s="242">
        <v>1</v>
      </c>
      <c r="B32" s="242">
        <v>2</v>
      </c>
      <c r="C32" s="247">
        <v>3</v>
      </c>
      <c r="D32" s="247">
        <v>4</v>
      </c>
      <c r="E32" s="239">
        <v>5</v>
      </c>
      <c r="F32" s="239">
        <v>6</v>
      </c>
      <c r="G32" s="242">
        <v>7</v>
      </c>
      <c r="H32" s="242">
        <v>8</v>
      </c>
      <c r="I32" s="242">
        <v>9</v>
      </c>
      <c r="J32" s="242">
        <v>10</v>
      </c>
      <c r="K32" s="242">
        <v>11</v>
      </c>
      <c r="L32" s="242">
        <v>12</v>
      </c>
    </row>
    <row r="33" spans="1:18">
      <c r="A33" s="163" t="s">
        <v>56</v>
      </c>
      <c r="B33" s="1003" t="s">
        <v>816</v>
      </c>
      <c r="C33" s="1004"/>
      <c r="D33" s="1004"/>
      <c r="E33" s="1004"/>
      <c r="F33" s="1004"/>
      <c r="G33" s="1004"/>
      <c r="H33" s="1004"/>
      <c r="I33" s="1004"/>
      <c r="J33" s="1004"/>
      <c r="K33" s="1004"/>
      <c r="L33" s="1005"/>
    </row>
    <row r="34" spans="1:18" ht="167.25" customHeight="1">
      <c r="A34" s="164">
        <v>1</v>
      </c>
      <c r="B34" s="258" t="s">
        <v>827</v>
      </c>
      <c r="C34" s="216" t="s">
        <v>567</v>
      </c>
      <c r="D34" s="216" t="s">
        <v>662</v>
      </c>
      <c r="E34" s="216">
        <v>1</v>
      </c>
      <c r="F34" s="216">
        <v>2023</v>
      </c>
      <c r="G34" s="216">
        <v>1</v>
      </c>
      <c r="H34" s="216">
        <v>1</v>
      </c>
      <c r="I34" s="216">
        <v>1</v>
      </c>
      <c r="J34" s="216">
        <v>1</v>
      </c>
      <c r="K34" s="216">
        <v>1</v>
      </c>
      <c r="L34" s="216">
        <v>1</v>
      </c>
      <c r="M34" s="346">
        <v>1</v>
      </c>
      <c r="N34" s="176" t="s">
        <v>829</v>
      </c>
      <c r="O34" s="1">
        <v>1</v>
      </c>
      <c r="R34" s="176" t="s">
        <v>825</v>
      </c>
    </row>
    <row r="35" spans="1:18">
      <c r="A35" s="342" t="s">
        <v>58</v>
      </c>
      <c r="B35" s="1045" t="s">
        <v>870</v>
      </c>
      <c r="C35" s="1257"/>
      <c r="D35" s="1257"/>
      <c r="E35" s="1257"/>
      <c r="F35" s="1257"/>
      <c r="G35" s="1257"/>
      <c r="H35" s="1257"/>
      <c r="I35" s="1257"/>
      <c r="J35" s="1257"/>
      <c r="K35" s="1257"/>
      <c r="L35" s="1258"/>
      <c r="M35" s="346"/>
    </row>
    <row r="36" spans="1:18" ht="104.25" customHeight="1">
      <c r="A36" s="164" t="s">
        <v>256</v>
      </c>
      <c r="B36" s="258" t="s">
        <v>856</v>
      </c>
      <c r="C36" s="216" t="s">
        <v>567</v>
      </c>
      <c r="D36" s="216" t="s">
        <v>662</v>
      </c>
      <c r="E36" s="216">
        <v>1</v>
      </c>
      <c r="F36" s="216">
        <v>2023</v>
      </c>
      <c r="G36" s="216">
        <v>1</v>
      </c>
      <c r="H36" s="216">
        <v>1</v>
      </c>
      <c r="I36" s="216">
        <v>1</v>
      </c>
      <c r="J36" s="216">
        <v>1</v>
      </c>
      <c r="K36" s="216">
        <v>1</v>
      </c>
      <c r="L36" s="216">
        <v>1</v>
      </c>
      <c r="M36" s="346">
        <v>2</v>
      </c>
      <c r="R36" s="188" t="s">
        <v>819</v>
      </c>
    </row>
    <row r="37" spans="1:18">
      <c r="A37" s="273" t="s">
        <v>258</v>
      </c>
      <c r="B37" s="1045" t="s">
        <v>820</v>
      </c>
      <c r="C37" s="1257"/>
      <c r="D37" s="1257"/>
      <c r="E37" s="1257"/>
      <c r="F37" s="1257"/>
      <c r="G37" s="1257"/>
      <c r="H37" s="1257"/>
      <c r="I37" s="1257"/>
      <c r="J37" s="1257"/>
      <c r="K37" s="1257"/>
      <c r="L37" s="1258"/>
    </row>
    <row r="38" spans="1:18" ht="189">
      <c r="A38" s="164" t="s">
        <v>313</v>
      </c>
      <c r="B38" s="258" t="s">
        <v>1118</v>
      </c>
      <c r="C38" s="216" t="s">
        <v>567</v>
      </c>
      <c r="D38" s="216" t="s">
        <v>662</v>
      </c>
      <c r="E38" s="216">
        <v>1</v>
      </c>
      <c r="F38" s="216">
        <v>2023</v>
      </c>
      <c r="G38" s="216">
        <v>1</v>
      </c>
      <c r="H38" s="216">
        <v>1</v>
      </c>
      <c r="I38" s="216">
        <v>1</v>
      </c>
      <c r="J38" s="216">
        <v>1</v>
      </c>
      <c r="K38" s="216">
        <v>1</v>
      </c>
      <c r="L38" s="216">
        <v>1</v>
      </c>
      <c r="M38" s="346">
        <v>3</v>
      </c>
      <c r="R38" s="176" t="s">
        <v>831</v>
      </c>
    </row>
    <row r="39" spans="1:18" ht="35.25" customHeight="1">
      <c r="A39" s="342" t="s">
        <v>315</v>
      </c>
      <c r="B39" s="1045" t="s">
        <v>871</v>
      </c>
      <c r="C39" s="1257"/>
      <c r="D39" s="1257"/>
      <c r="E39" s="1257"/>
      <c r="F39" s="1257"/>
      <c r="G39" s="1257"/>
      <c r="H39" s="1257"/>
      <c r="I39" s="1257"/>
      <c r="J39" s="1257"/>
      <c r="K39" s="1257"/>
      <c r="L39" s="1258"/>
    </row>
    <row r="40" spans="1:18" ht="110.25">
      <c r="A40" s="164" t="s">
        <v>374</v>
      </c>
      <c r="B40" s="258" t="s">
        <v>1119</v>
      </c>
      <c r="C40" s="166" t="s">
        <v>567</v>
      </c>
      <c r="D40" s="166" t="s">
        <v>662</v>
      </c>
      <c r="E40" s="166">
        <v>1</v>
      </c>
      <c r="F40" s="166">
        <v>2023</v>
      </c>
      <c r="G40" s="166">
        <v>1</v>
      </c>
      <c r="H40" s="166">
        <v>1</v>
      </c>
      <c r="I40" s="166">
        <v>1</v>
      </c>
      <c r="J40" s="166">
        <v>1</v>
      </c>
      <c r="K40" s="166">
        <v>1</v>
      </c>
      <c r="L40" s="166">
        <v>1</v>
      </c>
      <c r="M40" s="346">
        <v>4</v>
      </c>
      <c r="R40" s="188" t="s">
        <v>817</v>
      </c>
    </row>
    <row r="41" spans="1:18">
      <c r="A41" s="342" t="s">
        <v>376</v>
      </c>
      <c r="B41" s="1032" t="s">
        <v>818</v>
      </c>
      <c r="C41" s="1033"/>
      <c r="D41" s="1033"/>
      <c r="E41" s="1033"/>
      <c r="F41" s="1033"/>
      <c r="G41" s="1033"/>
      <c r="H41" s="1033"/>
      <c r="I41" s="1033"/>
      <c r="J41" s="1033"/>
      <c r="K41" s="1033"/>
      <c r="L41" s="1034"/>
      <c r="M41" s="346"/>
    </row>
    <row r="42" spans="1:18" ht="106.5" customHeight="1">
      <c r="A42" s="164" t="s">
        <v>477</v>
      </c>
      <c r="B42" s="258" t="s">
        <v>1120</v>
      </c>
      <c r="C42" s="216" t="s">
        <v>567</v>
      </c>
      <c r="D42" s="216" t="s">
        <v>662</v>
      </c>
      <c r="E42" s="216">
        <v>1</v>
      </c>
      <c r="F42" s="216">
        <v>2023</v>
      </c>
      <c r="G42" s="216">
        <v>1</v>
      </c>
      <c r="H42" s="216">
        <v>1</v>
      </c>
      <c r="I42" s="216">
        <v>1</v>
      </c>
      <c r="J42" s="216">
        <v>1</v>
      </c>
      <c r="K42" s="216">
        <v>1</v>
      </c>
      <c r="L42" s="216">
        <v>1</v>
      </c>
      <c r="M42" s="346">
        <v>5</v>
      </c>
      <c r="R42" s="188" t="s">
        <v>821</v>
      </c>
    </row>
    <row r="43" spans="1:18">
      <c r="A43" s="342" t="s">
        <v>671</v>
      </c>
      <c r="B43" s="1045" t="s">
        <v>855</v>
      </c>
      <c r="C43" s="1257"/>
      <c r="D43" s="1257"/>
      <c r="E43" s="1257"/>
      <c r="F43" s="1257"/>
      <c r="G43" s="1257"/>
      <c r="H43" s="1257"/>
      <c r="I43" s="1257"/>
      <c r="J43" s="1257"/>
      <c r="K43" s="1257"/>
      <c r="L43" s="1258"/>
    </row>
    <row r="44" spans="1:18" ht="78.75">
      <c r="A44" s="164" t="s">
        <v>723</v>
      </c>
      <c r="B44" s="258" t="s">
        <v>1122</v>
      </c>
      <c r="C44" s="216" t="s">
        <v>567</v>
      </c>
      <c r="D44" s="216" t="s">
        <v>662</v>
      </c>
      <c r="E44" s="216">
        <v>1</v>
      </c>
      <c r="F44" s="216">
        <v>2023</v>
      </c>
      <c r="G44" s="216">
        <v>1</v>
      </c>
      <c r="H44" s="216">
        <v>1</v>
      </c>
      <c r="I44" s="216">
        <v>1</v>
      </c>
      <c r="J44" s="216">
        <v>1</v>
      </c>
      <c r="K44" s="216">
        <v>1</v>
      </c>
      <c r="L44" s="216">
        <v>1</v>
      </c>
      <c r="R44" s="176" t="s">
        <v>832</v>
      </c>
    </row>
    <row r="45" spans="1:18" ht="42" customHeight="1">
      <c r="A45" s="342" t="s">
        <v>725</v>
      </c>
      <c r="B45" s="1045" t="s">
        <v>834</v>
      </c>
      <c r="C45" s="1257"/>
      <c r="D45" s="1257"/>
      <c r="E45" s="1257"/>
      <c r="F45" s="1257"/>
      <c r="G45" s="1257"/>
      <c r="H45" s="1257"/>
      <c r="I45" s="1257"/>
      <c r="J45" s="1257"/>
      <c r="K45" s="1257"/>
      <c r="L45" s="1258"/>
    </row>
    <row r="46" spans="1:18" ht="78.75">
      <c r="A46" s="164" t="s">
        <v>523</v>
      </c>
      <c r="B46" s="258" t="s">
        <v>1123</v>
      </c>
      <c r="C46" s="216" t="s">
        <v>567</v>
      </c>
      <c r="D46" s="216" t="s">
        <v>662</v>
      </c>
      <c r="E46" s="216">
        <v>1</v>
      </c>
      <c r="F46" s="216">
        <v>2023</v>
      </c>
      <c r="G46" s="216">
        <v>1</v>
      </c>
      <c r="H46" s="216">
        <v>1</v>
      </c>
      <c r="I46" s="216">
        <v>1</v>
      </c>
      <c r="J46" s="216">
        <v>1</v>
      </c>
      <c r="K46" s="216">
        <v>1</v>
      </c>
      <c r="L46" s="216">
        <v>1</v>
      </c>
      <c r="M46" s="346">
        <v>7</v>
      </c>
      <c r="N46" s="176" t="s">
        <v>823</v>
      </c>
      <c r="R46" s="176" t="s">
        <v>822</v>
      </c>
    </row>
    <row r="47" spans="1:18" ht="45.75" customHeight="1">
      <c r="A47" s="342" t="s">
        <v>728</v>
      </c>
      <c r="B47" s="1045" t="s">
        <v>824</v>
      </c>
      <c r="C47" s="1257"/>
      <c r="D47" s="1257"/>
      <c r="E47" s="1257"/>
      <c r="F47" s="1257"/>
      <c r="G47" s="1257"/>
      <c r="H47" s="1257"/>
      <c r="I47" s="1257"/>
      <c r="J47" s="1257"/>
      <c r="K47" s="1257"/>
      <c r="L47" s="1258"/>
    </row>
    <row r="48" spans="1:18" ht="63">
      <c r="A48" s="164" t="s">
        <v>731</v>
      </c>
      <c r="B48" s="258" t="s">
        <v>839</v>
      </c>
      <c r="C48" s="216" t="s">
        <v>567</v>
      </c>
      <c r="D48" s="216" t="s">
        <v>662</v>
      </c>
      <c r="E48" s="216">
        <v>1</v>
      </c>
      <c r="F48" s="216">
        <v>2023</v>
      </c>
      <c r="G48" s="216">
        <v>1</v>
      </c>
      <c r="H48" s="216">
        <v>1</v>
      </c>
      <c r="I48" s="216">
        <v>1</v>
      </c>
      <c r="J48" s="216">
        <v>1</v>
      </c>
      <c r="K48" s="216">
        <v>1</v>
      </c>
      <c r="L48" s="216">
        <v>1</v>
      </c>
      <c r="M48" s="346">
        <v>8</v>
      </c>
      <c r="N48" s="176" t="s">
        <v>838</v>
      </c>
      <c r="R48" s="176" t="s">
        <v>835</v>
      </c>
    </row>
    <row r="49" spans="1:21" ht="45" customHeight="1">
      <c r="A49" s="273" t="s">
        <v>732</v>
      </c>
      <c r="B49" s="1045" t="s">
        <v>840</v>
      </c>
      <c r="C49" s="1257"/>
      <c r="D49" s="1257"/>
      <c r="E49" s="1257"/>
      <c r="F49" s="1257"/>
      <c r="G49" s="1257"/>
      <c r="H49" s="1257"/>
      <c r="I49" s="1257"/>
      <c r="J49" s="1257"/>
      <c r="K49" s="1257"/>
      <c r="L49" s="1258"/>
    </row>
    <row r="50" spans="1:21" ht="94.5">
      <c r="A50" s="164" t="s">
        <v>826</v>
      </c>
      <c r="B50" s="258" t="s">
        <v>843</v>
      </c>
      <c r="C50" s="216" t="s">
        <v>567</v>
      </c>
      <c r="D50" s="216" t="s">
        <v>662</v>
      </c>
      <c r="E50" s="216">
        <v>1</v>
      </c>
      <c r="F50" s="216">
        <v>2023</v>
      </c>
      <c r="G50" s="216">
        <v>1</v>
      </c>
      <c r="H50" s="216">
        <v>1</v>
      </c>
      <c r="I50" s="216">
        <v>1</v>
      </c>
      <c r="J50" s="216">
        <v>1</v>
      </c>
      <c r="K50" s="216">
        <v>1</v>
      </c>
      <c r="L50" s="216">
        <v>1</v>
      </c>
      <c r="M50" s="346">
        <v>9</v>
      </c>
      <c r="R50" s="176" t="s">
        <v>841</v>
      </c>
    </row>
    <row r="51" spans="1:21">
      <c r="A51" s="273" t="s">
        <v>828</v>
      </c>
      <c r="B51" s="1045" t="s">
        <v>845</v>
      </c>
      <c r="C51" s="1257"/>
      <c r="D51" s="1257"/>
      <c r="E51" s="1257"/>
      <c r="F51" s="1257"/>
      <c r="G51" s="1257"/>
      <c r="H51" s="1257"/>
      <c r="I51" s="1257"/>
      <c r="J51" s="1257"/>
      <c r="K51" s="1257"/>
      <c r="L51" s="1258"/>
    </row>
    <row r="52" spans="1:21" ht="78.75">
      <c r="A52" s="164" t="s">
        <v>830</v>
      </c>
      <c r="B52" s="258" t="s">
        <v>848</v>
      </c>
      <c r="C52" s="216" t="s">
        <v>567</v>
      </c>
      <c r="D52" s="216" t="s">
        <v>662</v>
      </c>
      <c r="E52" s="216">
        <v>1</v>
      </c>
      <c r="F52" s="216">
        <v>2023</v>
      </c>
      <c r="G52" s="216">
        <v>1</v>
      </c>
      <c r="H52" s="216">
        <v>1</v>
      </c>
      <c r="I52" s="216">
        <v>1</v>
      </c>
      <c r="J52" s="216">
        <v>1</v>
      </c>
      <c r="K52" s="216">
        <v>1</v>
      </c>
      <c r="L52" s="216">
        <v>1</v>
      </c>
      <c r="N52" s="176" t="s">
        <v>838</v>
      </c>
      <c r="R52" s="176" t="s">
        <v>847</v>
      </c>
    </row>
    <row r="53" spans="1:21">
      <c r="A53" s="194" t="s">
        <v>1054</v>
      </c>
      <c r="B53" s="1045" t="s">
        <v>850</v>
      </c>
      <c r="C53" s="1257"/>
      <c r="D53" s="1257"/>
      <c r="E53" s="1257"/>
      <c r="F53" s="1257"/>
      <c r="G53" s="1257"/>
      <c r="H53" s="1257"/>
      <c r="I53" s="1257"/>
      <c r="J53" s="1257"/>
      <c r="K53" s="1257"/>
      <c r="L53" s="1258"/>
    </row>
    <row r="54" spans="1:21" ht="78.75">
      <c r="A54" s="164" t="s">
        <v>857</v>
      </c>
      <c r="B54" s="258" t="s">
        <v>1124</v>
      </c>
      <c r="C54" s="216" t="s">
        <v>567</v>
      </c>
      <c r="D54" s="216" t="s">
        <v>662</v>
      </c>
      <c r="E54" s="216">
        <v>1</v>
      </c>
      <c r="F54" s="216">
        <v>2023</v>
      </c>
      <c r="G54" s="216">
        <v>1</v>
      </c>
      <c r="H54" s="216">
        <v>1</v>
      </c>
      <c r="I54" s="216">
        <v>1</v>
      </c>
      <c r="J54" s="216">
        <v>1</v>
      </c>
      <c r="K54" s="216">
        <v>1</v>
      </c>
      <c r="L54" s="216">
        <v>1</v>
      </c>
      <c r="R54" s="176" t="s">
        <v>849</v>
      </c>
    </row>
    <row r="55" spans="1:21">
      <c r="A55" s="194" t="s">
        <v>833</v>
      </c>
      <c r="B55" s="1045" t="s">
        <v>872</v>
      </c>
      <c r="C55" s="1257"/>
      <c r="D55" s="1257"/>
      <c r="E55" s="1257"/>
      <c r="F55" s="1257"/>
      <c r="G55" s="1257"/>
      <c r="H55" s="1257"/>
      <c r="I55" s="1257"/>
      <c r="J55" s="1257"/>
      <c r="K55" s="1257"/>
      <c r="L55" s="1258"/>
    </row>
    <row r="56" spans="1:21" ht="126">
      <c r="A56" s="164" t="s">
        <v>836</v>
      </c>
      <c r="B56" s="258" t="s">
        <v>852</v>
      </c>
      <c r="C56" s="216" t="s">
        <v>567</v>
      </c>
      <c r="D56" s="216" t="s">
        <v>662</v>
      </c>
      <c r="E56" s="216">
        <v>1</v>
      </c>
      <c r="F56" s="216">
        <v>2023</v>
      </c>
      <c r="G56" s="216">
        <v>1</v>
      </c>
      <c r="H56" s="216">
        <v>1</v>
      </c>
      <c r="I56" s="216">
        <v>1</v>
      </c>
      <c r="J56" s="216">
        <v>1</v>
      </c>
      <c r="K56" s="216">
        <v>1</v>
      </c>
      <c r="L56" s="216">
        <v>1</v>
      </c>
      <c r="R56" s="176" t="s">
        <v>851</v>
      </c>
    </row>
    <row r="57" spans="1:21">
      <c r="A57" s="194" t="s">
        <v>837</v>
      </c>
      <c r="B57" s="1045" t="s">
        <v>988</v>
      </c>
      <c r="C57" s="1257"/>
      <c r="D57" s="1257"/>
      <c r="E57" s="1257"/>
      <c r="F57" s="1257"/>
      <c r="G57" s="1257"/>
      <c r="H57" s="1257"/>
      <c r="I57" s="1257"/>
      <c r="J57" s="1257"/>
      <c r="K57" s="1257"/>
      <c r="L57" s="1258"/>
    </row>
    <row r="58" spans="1:21" ht="118.5" customHeight="1">
      <c r="A58" s="164" t="s">
        <v>842</v>
      </c>
      <c r="B58" s="258" t="s">
        <v>853</v>
      </c>
      <c r="C58" s="216" t="s">
        <v>567</v>
      </c>
      <c r="D58" s="216" t="s">
        <v>662</v>
      </c>
      <c r="E58" s="216">
        <v>1</v>
      </c>
      <c r="F58" s="216">
        <v>2023</v>
      </c>
      <c r="G58" s="216">
        <v>1</v>
      </c>
      <c r="H58" s="216">
        <v>1</v>
      </c>
      <c r="I58" s="216">
        <v>1</v>
      </c>
      <c r="J58" s="216">
        <v>1</v>
      </c>
      <c r="K58" s="216">
        <v>1</v>
      </c>
      <c r="L58" s="216">
        <v>1</v>
      </c>
      <c r="R58" s="176" t="s">
        <v>854</v>
      </c>
    </row>
    <row r="59" spans="1:21">
      <c r="A59" s="194" t="s">
        <v>844</v>
      </c>
      <c r="B59" s="1045" t="s">
        <v>1126</v>
      </c>
      <c r="C59" s="1257"/>
      <c r="D59" s="1257"/>
      <c r="E59" s="1257"/>
      <c r="F59" s="1257"/>
      <c r="G59" s="1257"/>
      <c r="H59" s="1257"/>
      <c r="I59" s="1257"/>
      <c r="J59" s="1257"/>
      <c r="K59" s="1257"/>
      <c r="L59" s="1258"/>
    </row>
    <row r="60" spans="1:21" ht="147.75" customHeight="1">
      <c r="A60" s="164" t="s">
        <v>846</v>
      </c>
      <c r="B60" s="258" t="s">
        <v>1127</v>
      </c>
      <c r="C60" s="216" t="s">
        <v>567</v>
      </c>
      <c r="D60" s="216" t="s">
        <v>662</v>
      </c>
      <c r="E60" s="216">
        <v>1</v>
      </c>
      <c r="F60" s="216">
        <v>2023</v>
      </c>
      <c r="G60" s="216">
        <v>1</v>
      </c>
      <c r="H60" s="216">
        <v>1</v>
      </c>
      <c r="I60" s="216">
        <v>1</v>
      </c>
      <c r="J60" s="216">
        <v>1</v>
      </c>
      <c r="K60" s="216">
        <v>1</v>
      </c>
      <c r="L60" s="216">
        <v>1</v>
      </c>
      <c r="U60" s="272"/>
    </row>
    <row r="61" spans="1:21">
      <c r="A61" s="194" t="s">
        <v>1121</v>
      </c>
      <c r="B61" s="1045" t="s">
        <v>1128</v>
      </c>
      <c r="C61" s="1257"/>
      <c r="D61" s="1257"/>
      <c r="E61" s="1257"/>
      <c r="F61" s="1257"/>
      <c r="G61" s="1257"/>
      <c r="H61" s="1257"/>
      <c r="I61" s="1257"/>
      <c r="J61" s="1257"/>
      <c r="K61" s="1257"/>
      <c r="L61" s="1258"/>
      <c r="U61" s="272"/>
    </row>
    <row r="62" spans="1:21">
      <c r="A62" s="1090" t="s">
        <v>1722</v>
      </c>
      <c r="B62" s="1090"/>
      <c r="C62" s="1090"/>
      <c r="D62" s="1090"/>
      <c r="E62" s="1090"/>
      <c r="F62" s="1090"/>
      <c r="G62" s="1090"/>
      <c r="H62" s="1090"/>
      <c r="I62" s="1090"/>
      <c r="J62" s="1090"/>
      <c r="K62" s="1090"/>
      <c r="L62" s="1090"/>
      <c r="S62" s="145"/>
    </row>
    <row r="63" spans="1:21">
      <c r="A63" s="993" t="s">
        <v>465</v>
      </c>
      <c r="B63" s="993"/>
      <c r="C63" s="993"/>
      <c r="D63" s="993"/>
      <c r="E63" s="993"/>
      <c r="F63" s="987" t="s">
        <v>431</v>
      </c>
      <c r="G63" s="987"/>
      <c r="H63" s="987"/>
      <c r="I63" s="987"/>
      <c r="J63" s="987"/>
      <c r="K63" s="987"/>
      <c r="L63" s="987"/>
      <c r="S63" s="145"/>
    </row>
    <row r="64" spans="1:21" ht="63" customHeight="1">
      <c r="A64" s="993"/>
      <c r="B64" s="993"/>
      <c r="C64" s="993"/>
      <c r="D64" s="993"/>
      <c r="E64" s="993"/>
      <c r="F64" s="241">
        <v>2025</v>
      </c>
      <c r="G64" s="241">
        <v>2026</v>
      </c>
      <c r="H64" s="241">
        <v>2027</v>
      </c>
      <c r="I64" s="241">
        <v>2028</v>
      </c>
      <c r="J64" s="241">
        <v>2029</v>
      </c>
      <c r="K64" s="241">
        <v>2030</v>
      </c>
      <c r="L64" s="241" t="s">
        <v>34</v>
      </c>
      <c r="S64" s="145"/>
    </row>
    <row r="65" spans="1:19">
      <c r="A65" s="1030" t="s">
        <v>466</v>
      </c>
      <c r="B65" s="1030"/>
      <c r="C65" s="1030"/>
      <c r="D65" s="1030"/>
      <c r="E65" s="1030"/>
      <c r="F65" s="481">
        <f t="shared" ref="F65:L67" si="2">F113+F93+F123+F143+F83+F103+F133+F153+F163+F183+F193+F203+F213+F223</f>
        <v>558690.55799999996</v>
      </c>
      <c r="G65" s="481">
        <f t="shared" si="2"/>
        <v>562528.57300000009</v>
      </c>
      <c r="H65" s="481">
        <f t="shared" si="2"/>
        <v>528330.05700000003</v>
      </c>
      <c r="I65" s="481">
        <f t="shared" si="2"/>
        <v>528330.05700000003</v>
      </c>
      <c r="J65" s="481">
        <f t="shared" si="2"/>
        <v>528330.05700000003</v>
      </c>
      <c r="K65" s="481">
        <f t="shared" si="2"/>
        <v>528330.05700000003</v>
      </c>
      <c r="L65" s="481">
        <f t="shared" si="2"/>
        <v>3234539.3590000006</v>
      </c>
      <c r="N65" s="214"/>
      <c r="O65" s="214"/>
      <c r="P65" s="214"/>
      <c r="Q65" s="124"/>
      <c r="R65" s="124"/>
      <c r="S65" s="145"/>
    </row>
    <row r="66" spans="1:19">
      <c r="A66" s="1007" t="s">
        <v>433</v>
      </c>
      <c r="B66" s="1007"/>
      <c r="C66" s="1007"/>
      <c r="D66" s="1007"/>
      <c r="E66" s="1007"/>
      <c r="F66" s="485">
        <f t="shared" si="2"/>
        <v>558690.55799999996</v>
      </c>
      <c r="G66" s="485">
        <f t="shared" si="2"/>
        <v>562528.57300000009</v>
      </c>
      <c r="H66" s="485">
        <f t="shared" si="2"/>
        <v>528330.05700000003</v>
      </c>
      <c r="I66" s="485">
        <f t="shared" si="2"/>
        <v>528330.05700000003</v>
      </c>
      <c r="J66" s="485">
        <f t="shared" si="2"/>
        <v>528330.05700000003</v>
      </c>
      <c r="K66" s="485">
        <f t="shared" si="2"/>
        <v>528330.05700000003</v>
      </c>
      <c r="L66" s="524">
        <f t="shared" si="2"/>
        <v>3234539.3590000006</v>
      </c>
      <c r="N66" s="301">
        <v>559520.55799999996</v>
      </c>
      <c r="O66" s="301">
        <v>563408.57299999997</v>
      </c>
      <c r="P66" s="301">
        <v>529290.05700000003</v>
      </c>
      <c r="Q66" s="301"/>
      <c r="R66" s="301"/>
      <c r="S66" s="145"/>
    </row>
    <row r="67" spans="1:19">
      <c r="A67" s="994"/>
      <c r="B67" s="995" t="s">
        <v>434</v>
      </c>
      <c r="C67" s="995"/>
      <c r="D67" s="995"/>
      <c r="E67" s="995"/>
      <c r="F67" s="485">
        <f t="shared" si="2"/>
        <v>22080</v>
      </c>
      <c r="G67" s="485">
        <f t="shared" si="2"/>
        <v>22680</v>
      </c>
      <c r="H67" s="485">
        <f t="shared" si="2"/>
        <v>20520</v>
      </c>
      <c r="I67" s="485">
        <f t="shared" si="2"/>
        <v>20520</v>
      </c>
      <c r="J67" s="485">
        <f t="shared" si="2"/>
        <v>20520</v>
      </c>
      <c r="K67" s="485">
        <f t="shared" si="2"/>
        <v>20520</v>
      </c>
      <c r="L67" s="524">
        <f t="shared" si="2"/>
        <v>126840</v>
      </c>
      <c r="N67" s="214">
        <v>22080</v>
      </c>
      <c r="O67" s="214">
        <v>22680</v>
      </c>
      <c r="P67" s="214">
        <v>20520</v>
      </c>
      <c r="Q67" s="301"/>
      <c r="R67" s="301"/>
      <c r="S67" s="145"/>
    </row>
    <row r="68" spans="1:19">
      <c r="A68" s="994"/>
      <c r="B68" s="1008" t="s">
        <v>435</v>
      </c>
      <c r="C68" s="1008"/>
      <c r="D68" s="1008"/>
      <c r="E68" s="1008"/>
      <c r="F68" s="525">
        <v>0</v>
      </c>
      <c r="G68" s="525">
        <v>0</v>
      </c>
      <c r="H68" s="525">
        <v>0</v>
      </c>
      <c r="I68" s="525">
        <v>0</v>
      </c>
      <c r="J68" s="525">
        <v>0</v>
      </c>
      <c r="K68" s="525">
        <v>0</v>
      </c>
      <c r="L68" s="525">
        <v>0</v>
      </c>
      <c r="N68" s="301">
        <f>N66-F66</f>
        <v>830</v>
      </c>
      <c r="O68" s="301">
        <f>O66-G66</f>
        <v>879.99999999988358</v>
      </c>
      <c r="P68" s="301">
        <f>P67-H67</f>
        <v>0</v>
      </c>
      <c r="S68" s="145"/>
    </row>
    <row r="69" spans="1:19">
      <c r="A69" s="994"/>
      <c r="B69" s="1007" t="s">
        <v>55</v>
      </c>
      <c r="C69" s="1007"/>
      <c r="D69" s="1007"/>
      <c r="E69" s="1007"/>
      <c r="F69" s="525">
        <v>0</v>
      </c>
      <c r="G69" s="525">
        <v>0</v>
      </c>
      <c r="H69" s="525">
        <v>0</v>
      </c>
      <c r="I69" s="525">
        <v>0</v>
      </c>
      <c r="J69" s="525">
        <v>0</v>
      </c>
      <c r="K69" s="525">
        <v>0</v>
      </c>
      <c r="L69" s="525">
        <v>0</v>
      </c>
      <c r="N69" s="300">
        <f>N67-F67</f>
        <v>0</v>
      </c>
      <c r="O69" s="300">
        <f>O67-G67</f>
        <v>0</v>
      </c>
      <c r="P69" s="300">
        <f>P67-H67</f>
        <v>0</v>
      </c>
      <c r="S69" s="145"/>
    </row>
    <row r="70" spans="1:19">
      <c r="A70" s="994"/>
      <c r="B70" s="1007" t="s">
        <v>467</v>
      </c>
      <c r="C70" s="1007"/>
      <c r="D70" s="1007"/>
      <c r="E70" s="1007"/>
      <c r="F70" s="525">
        <v>0</v>
      </c>
      <c r="G70" s="525">
        <v>0</v>
      </c>
      <c r="H70" s="525">
        <v>0</v>
      </c>
      <c r="I70" s="525">
        <v>0</v>
      </c>
      <c r="J70" s="525">
        <v>0</v>
      </c>
      <c r="K70" s="525">
        <v>0</v>
      </c>
      <c r="L70" s="525">
        <v>0</v>
      </c>
      <c r="P70" s="115"/>
      <c r="S70" s="145"/>
    </row>
    <row r="71" spans="1:19">
      <c r="A71" s="1007" t="s">
        <v>437</v>
      </c>
      <c r="B71" s="1007"/>
      <c r="C71" s="1007"/>
      <c r="D71" s="1007"/>
      <c r="E71" s="1007"/>
      <c r="F71" s="97">
        <v>0</v>
      </c>
      <c r="G71" s="97">
        <v>0</v>
      </c>
      <c r="H71" s="97">
        <v>0</v>
      </c>
      <c r="I71" s="97">
        <v>0</v>
      </c>
      <c r="J71" s="97">
        <v>0</v>
      </c>
      <c r="K71" s="97">
        <v>0</v>
      </c>
      <c r="L71" s="97">
        <v>0</v>
      </c>
      <c r="S71" s="145"/>
    </row>
    <row r="72" spans="1:19">
      <c r="A72" s="1007" t="s">
        <v>438</v>
      </c>
      <c r="B72" s="1007"/>
      <c r="C72" s="1007"/>
      <c r="D72" s="1007"/>
      <c r="E72" s="1007"/>
      <c r="F72" s="93">
        <v>0</v>
      </c>
      <c r="G72" s="93">
        <v>0</v>
      </c>
      <c r="H72" s="93">
        <v>0</v>
      </c>
      <c r="I72" s="93">
        <v>0</v>
      </c>
      <c r="J72" s="93">
        <v>0</v>
      </c>
      <c r="K72" s="93">
        <v>0</v>
      </c>
      <c r="L72" s="93">
        <v>0</v>
      </c>
      <c r="S72" s="145"/>
    </row>
    <row r="73" spans="1:19">
      <c r="A73" s="1007" t="s">
        <v>439</v>
      </c>
      <c r="B73" s="1007"/>
      <c r="C73" s="1007"/>
      <c r="D73" s="1007"/>
      <c r="E73" s="1007"/>
      <c r="F73" s="93">
        <v>0</v>
      </c>
      <c r="G73" s="93">
        <v>0</v>
      </c>
      <c r="H73" s="93">
        <v>0</v>
      </c>
      <c r="I73" s="93">
        <v>0</v>
      </c>
      <c r="J73" s="93">
        <v>0</v>
      </c>
      <c r="K73" s="93">
        <v>0</v>
      </c>
      <c r="L73" s="93">
        <v>0</v>
      </c>
      <c r="N73" s="213"/>
      <c r="O73" s="213"/>
      <c r="P73" s="213"/>
      <c r="S73" s="145"/>
    </row>
    <row r="74" spans="1:19">
      <c r="A74" s="1040" t="s">
        <v>1219</v>
      </c>
      <c r="B74" s="1041"/>
      <c r="C74" s="1041"/>
      <c r="D74" s="1041"/>
      <c r="E74" s="1042"/>
      <c r="F74" s="424">
        <f>F65</f>
        <v>558690.55799999996</v>
      </c>
      <c r="G74" s="424">
        <f t="shared" ref="G74:L74" si="3">G65</f>
        <v>562528.57300000009</v>
      </c>
      <c r="H74" s="424">
        <f t="shared" si="3"/>
        <v>528330.05700000003</v>
      </c>
      <c r="I74" s="424">
        <f t="shared" si="3"/>
        <v>528330.05700000003</v>
      </c>
      <c r="J74" s="424">
        <f t="shared" si="3"/>
        <v>528330.05700000003</v>
      </c>
      <c r="K74" s="424">
        <f t="shared" si="3"/>
        <v>528330.05700000003</v>
      </c>
      <c r="L74" s="424">
        <f t="shared" si="3"/>
        <v>3234539.3590000006</v>
      </c>
      <c r="N74" s="213"/>
      <c r="O74" s="213"/>
      <c r="P74" s="213"/>
      <c r="S74" s="145"/>
    </row>
    <row r="75" spans="1:19">
      <c r="A75" s="1007" t="s">
        <v>433</v>
      </c>
      <c r="B75" s="1007"/>
      <c r="C75" s="1007"/>
      <c r="D75" s="1007"/>
      <c r="E75" s="1007"/>
      <c r="F75" s="93">
        <f>F66</f>
        <v>558690.55799999996</v>
      </c>
      <c r="G75" s="93">
        <f t="shared" ref="G75:L75" si="4">G66</f>
        <v>562528.57300000009</v>
      </c>
      <c r="H75" s="93">
        <f t="shared" si="4"/>
        <v>528330.05700000003</v>
      </c>
      <c r="I75" s="93">
        <f t="shared" si="4"/>
        <v>528330.05700000003</v>
      </c>
      <c r="J75" s="93">
        <f t="shared" si="4"/>
        <v>528330.05700000003</v>
      </c>
      <c r="K75" s="93">
        <f t="shared" si="4"/>
        <v>528330.05700000003</v>
      </c>
      <c r="L75" s="93">
        <f t="shared" si="4"/>
        <v>3234539.3590000006</v>
      </c>
      <c r="N75" s="213"/>
      <c r="O75" s="213"/>
      <c r="P75" s="213"/>
      <c r="S75" s="145"/>
    </row>
    <row r="76" spans="1:19">
      <c r="A76" s="994"/>
      <c r="B76" s="995" t="s">
        <v>434</v>
      </c>
      <c r="C76" s="995"/>
      <c r="D76" s="995"/>
      <c r="E76" s="995"/>
      <c r="F76" s="93">
        <f>F67</f>
        <v>22080</v>
      </c>
      <c r="G76" s="93">
        <f t="shared" ref="G76:L76" si="5">G67</f>
        <v>22680</v>
      </c>
      <c r="H76" s="93">
        <f t="shared" si="5"/>
        <v>20520</v>
      </c>
      <c r="I76" s="93">
        <f t="shared" si="5"/>
        <v>20520</v>
      </c>
      <c r="J76" s="93">
        <f t="shared" si="5"/>
        <v>20520</v>
      </c>
      <c r="K76" s="93">
        <f t="shared" si="5"/>
        <v>20520</v>
      </c>
      <c r="L76" s="93">
        <f t="shared" si="5"/>
        <v>126840</v>
      </c>
      <c r="N76" s="213"/>
      <c r="O76" s="213"/>
      <c r="P76" s="213"/>
      <c r="S76" s="145"/>
    </row>
    <row r="77" spans="1:19">
      <c r="A77" s="994"/>
      <c r="B77" s="1008" t="s">
        <v>435</v>
      </c>
      <c r="C77" s="1008"/>
      <c r="D77" s="1008"/>
      <c r="E77" s="1008"/>
      <c r="F77" s="93">
        <v>0</v>
      </c>
      <c r="G77" s="93">
        <v>0</v>
      </c>
      <c r="H77" s="93">
        <v>0</v>
      </c>
      <c r="I77" s="93">
        <v>0</v>
      </c>
      <c r="J77" s="93">
        <v>0</v>
      </c>
      <c r="K77" s="93">
        <v>0</v>
      </c>
      <c r="L77" s="93">
        <v>0</v>
      </c>
      <c r="N77" s="213"/>
      <c r="O77" s="213"/>
      <c r="P77" s="213"/>
      <c r="S77" s="145"/>
    </row>
    <row r="78" spans="1:19">
      <c r="A78" s="994"/>
      <c r="B78" s="1007" t="s">
        <v>55</v>
      </c>
      <c r="C78" s="1007"/>
      <c r="D78" s="1007"/>
      <c r="E78" s="1007"/>
      <c r="F78" s="93">
        <v>0</v>
      </c>
      <c r="G78" s="93">
        <v>0</v>
      </c>
      <c r="H78" s="93">
        <v>0</v>
      </c>
      <c r="I78" s="93">
        <v>0</v>
      </c>
      <c r="J78" s="93">
        <v>0</v>
      </c>
      <c r="K78" s="93">
        <v>0</v>
      </c>
      <c r="L78" s="93">
        <v>0</v>
      </c>
      <c r="N78" s="213"/>
      <c r="O78" s="213"/>
      <c r="P78" s="213"/>
      <c r="S78" s="145"/>
    </row>
    <row r="79" spans="1:19">
      <c r="A79" s="994"/>
      <c r="B79" s="1007" t="s">
        <v>467</v>
      </c>
      <c r="C79" s="1007"/>
      <c r="D79" s="1007"/>
      <c r="E79" s="1007"/>
      <c r="F79" s="93">
        <v>0</v>
      </c>
      <c r="G79" s="93">
        <v>0</v>
      </c>
      <c r="H79" s="93">
        <v>0</v>
      </c>
      <c r="I79" s="93">
        <v>0</v>
      </c>
      <c r="J79" s="93">
        <v>0</v>
      </c>
      <c r="K79" s="93">
        <v>0</v>
      </c>
      <c r="L79" s="93">
        <v>0</v>
      </c>
      <c r="N79" s="213"/>
      <c r="O79" s="213"/>
      <c r="P79" s="213"/>
      <c r="S79" s="145"/>
    </row>
    <row r="80" spans="1:19">
      <c r="A80" s="1050" t="s">
        <v>437</v>
      </c>
      <c r="B80" s="1050"/>
      <c r="C80" s="1050"/>
      <c r="D80" s="1050"/>
      <c r="E80" s="1050"/>
      <c r="F80" s="280">
        <v>0</v>
      </c>
      <c r="G80" s="280">
        <v>0</v>
      </c>
      <c r="H80" s="280">
        <v>0</v>
      </c>
      <c r="I80" s="280">
        <v>0</v>
      </c>
      <c r="J80" s="280">
        <v>0</v>
      </c>
      <c r="K80" s="280">
        <v>0</v>
      </c>
      <c r="L80" s="280">
        <v>0</v>
      </c>
      <c r="N80" s="213"/>
      <c r="O80" s="213"/>
      <c r="P80" s="213"/>
      <c r="S80" s="145"/>
    </row>
    <row r="81" spans="1:19">
      <c r="A81" s="1007" t="s">
        <v>438</v>
      </c>
      <c r="B81" s="1007"/>
      <c r="C81" s="1007"/>
      <c r="D81" s="1007"/>
      <c r="E81" s="1007"/>
      <c r="F81" s="93">
        <v>0</v>
      </c>
      <c r="G81" s="93">
        <v>0</v>
      </c>
      <c r="H81" s="93">
        <v>0</v>
      </c>
      <c r="I81" s="93">
        <v>0</v>
      </c>
      <c r="J81" s="93">
        <v>0</v>
      </c>
      <c r="K81" s="93">
        <v>0</v>
      </c>
      <c r="L81" s="93">
        <v>0</v>
      </c>
      <c r="N81" s="213"/>
      <c r="O81" s="213"/>
      <c r="P81" s="213"/>
      <c r="S81" s="145"/>
    </row>
    <row r="82" spans="1:19">
      <c r="A82" s="1007" t="s">
        <v>439</v>
      </c>
      <c r="B82" s="1007"/>
      <c r="C82" s="1007"/>
      <c r="D82" s="1007"/>
      <c r="E82" s="1007"/>
      <c r="F82" s="93">
        <v>0</v>
      </c>
      <c r="G82" s="93">
        <v>0</v>
      </c>
      <c r="H82" s="93">
        <v>0</v>
      </c>
      <c r="I82" s="93">
        <v>0</v>
      </c>
      <c r="J82" s="93">
        <v>0</v>
      </c>
      <c r="K82" s="93">
        <v>0</v>
      </c>
      <c r="L82" s="93">
        <v>0</v>
      </c>
      <c r="N82" s="213"/>
      <c r="O82" s="213"/>
      <c r="P82" s="213"/>
      <c r="S82" s="145"/>
    </row>
    <row r="83" spans="1:19" ht="53.25" customHeight="1">
      <c r="A83" s="1014" t="s">
        <v>1238</v>
      </c>
      <c r="B83" s="1014"/>
      <c r="C83" s="1014"/>
      <c r="D83" s="1014"/>
      <c r="E83" s="1014"/>
      <c r="F83" s="481">
        <f>F84+F89</f>
        <v>185938.432</v>
      </c>
      <c r="G83" s="481">
        <f t="shared" ref="G83:K83" si="6">G84+G89</f>
        <v>185938.432</v>
      </c>
      <c r="H83" s="481">
        <f t="shared" si="6"/>
        <v>185938.432</v>
      </c>
      <c r="I83" s="481">
        <f t="shared" si="6"/>
        <v>185938.432</v>
      </c>
      <c r="J83" s="481">
        <f t="shared" si="6"/>
        <v>185938.432</v>
      </c>
      <c r="K83" s="481">
        <f t="shared" si="6"/>
        <v>185938.432</v>
      </c>
      <c r="L83" s="481">
        <f>SUM(F83:K83)</f>
        <v>1115630.5919999999</v>
      </c>
      <c r="M83" s="211"/>
      <c r="N83" s="211"/>
      <c r="O83" s="124"/>
      <c r="P83" s="124"/>
      <c r="Q83" s="337"/>
      <c r="S83" s="145"/>
    </row>
    <row r="84" spans="1:19">
      <c r="A84" s="1007" t="s">
        <v>433</v>
      </c>
      <c r="B84" s="1007"/>
      <c r="C84" s="1007"/>
      <c r="D84" s="1007"/>
      <c r="E84" s="1007"/>
      <c r="F84" s="485">
        <v>185938.432</v>
      </c>
      <c r="G84" s="485">
        <v>185938.432</v>
      </c>
      <c r="H84" s="485">
        <v>185938.432</v>
      </c>
      <c r="I84" s="485">
        <v>185938.432</v>
      </c>
      <c r="J84" s="485">
        <v>185938.432</v>
      </c>
      <c r="K84" s="485">
        <v>185938.432</v>
      </c>
      <c r="L84" s="485">
        <f>SUM(F84:K84)</f>
        <v>1115630.5919999999</v>
      </c>
      <c r="M84" s="296" t="s">
        <v>1043</v>
      </c>
      <c r="N84" s="301">
        <v>185938.432</v>
      </c>
      <c r="O84" s="301">
        <v>185938.432</v>
      </c>
      <c r="P84" s="301">
        <v>185938.432</v>
      </c>
      <c r="Q84" s="293"/>
      <c r="S84" s="145"/>
    </row>
    <row r="85" spans="1:19">
      <c r="A85" s="994"/>
      <c r="B85" s="995" t="s">
        <v>434</v>
      </c>
      <c r="C85" s="995"/>
      <c r="D85" s="995"/>
      <c r="E85" s="995"/>
      <c r="F85" s="93">
        <v>0</v>
      </c>
      <c r="G85" s="93">
        <v>0</v>
      </c>
      <c r="H85" s="93">
        <v>0</v>
      </c>
      <c r="I85" s="93">
        <v>0</v>
      </c>
      <c r="J85" s="93">
        <v>0</v>
      </c>
      <c r="K85" s="93">
        <v>0</v>
      </c>
      <c r="L85" s="93">
        <v>0</v>
      </c>
      <c r="N85" s="301"/>
      <c r="O85" s="301"/>
      <c r="P85" s="301"/>
      <c r="Q85" s="293"/>
      <c r="S85" s="145"/>
    </row>
    <row r="86" spans="1:19">
      <c r="A86" s="994"/>
      <c r="B86" s="1008" t="s">
        <v>435</v>
      </c>
      <c r="C86" s="1008"/>
      <c r="D86" s="1008"/>
      <c r="E86" s="1008"/>
      <c r="F86" s="93">
        <v>0</v>
      </c>
      <c r="G86" s="93">
        <v>0</v>
      </c>
      <c r="H86" s="93">
        <v>0</v>
      </c>
      <c r="I86" s="93">
        <v>0</v>
      </c>
      <c r="J86" s="93">
        <v>0</v>
      </c>
      <c r="K86" s="93">
        <v>0</v>
      </c>
      <c r="L86" s="93">
        <v>0</v>
      </c>
      <c r="N86" s="124"/>
      <c r="O86" s="124"/>
      <c r="P86" s="124"/>
      <c r="Q86" s="293"/>
      <c r="S86" s="145"/>
    </row>
    <row r="87" spans="1:19">
      <c r="A87" s="994"/>
      <c r="B87" s="1007" t="s">
        <v>55</v>
      </c>
      <c r="C87" s="1007"/>
      <c r="D87" s="1007"/>
      <c r="E87" s="1007"/>
      <c r="F87" s="93">
        <v>0</v>
      </c>
      <c r="G87" s="93">
        <v>0</v>
      </c>
      <c r="H87" s="93">
        <v>0</v>
      </c>
      <c r="I87" s="93">
        <v>0</v>
      </c>
      <c r="J87" s="93">
        <v>0</v>
      </c>
      <c r="K87" s="93">
        <v>0</v>
      </c>
      <c r="L87" s="93">
        <v>0</v>
      </c>
      <c r="N87" s="124"/>
      <c r="O87" s="124"/>
      <c r="P87" s="124"/>
      <c r="Q87" s="293"/>
      <c r="S87" s="145"/>
    </row>
    <row r="88" spans="1:19">
      <c r="A88" s="994"/>
      <c r="B88" s="1007" t="s">
        <v>467</v>
      </c>
      <c r="C88" s="1007"/>
      <c r="D88" s="1007"/>
      <c r="E88" s="1007"/>
      <c r="F88" s="93">
        <v>0</v>
      </c>
      <c r="G88" s="93">
        <v>0</v>
      </c>
      <c r="H88" s="93">
        <v>0</v>
      </c>
      <c r="I88" s="93">
        <v>0</v>
      </c>
      <c r="J88" s="93">
        <v>0</v>
      </c>
      <c r="K88" s="93">
        <v>0</v>
      </c>
      <c r="L88" s="93">
        <v>0</v>
      </c>
      <c r="N88" s="124"/>
      <c r="O88" s="124"/>
      <c r="P88" s="124"/>
      <c r="Q88" s="293"/>
      <c r="S88" s="145"/>
    </row>
    <row r="89" spans="1:19">
      <c r="A89" s="1050" t="s">
        <v>437</v>
      </c>
      <c r="B89" s="1050"/>
      <c r="C89" s="1050"/>
      <c r="D89" s="1050"/>
      <c r="E89" s="1050"/>
      <c r="F89" s="280">
        <v>0</v>
      </c>
      <c r="G89" s="280">
        <v>0</v>
      </c>
      <c r="H89" s="280">
        <v>0</v>
      </c>
      <c r="I89" s="280">
        <v>0</v>
      </c>
      <c r="J89" s="280">
        <v>0</v>
      </c>
      <c r="K89" s="280">
        <v>0</v>
      </c>
      <c r="L89" s="280">
        <v>0</v>
      </c>
      <c r="N89" s="124"/>
      <c r="O89" s="124"/>
      <c r="P89" s="124"/>
      <c r="Q89" s="293"/>
      <c r="S89" s="145"/>
    </row>
    <row r="90" spans="1:19">
      <c r="A90" s="1007" t="s">
        <v>438</v>
      </c>
      <c r="B90" s="1007"/>
      <c r="C90" s="1007"/>
      <c r="D90" s="1007"/>
      <c r="E90" s="1007"/>
      <c r="F90" s="93">
        <v>0</v>
      </c>
      <c r="G90" s="93">
        <v>0</v>
      </c>
      <c r="H90" s="93">
        <v>0</v>
      </c>
      <c r="I90" s="93">
        <v>0</v>
      </c>
      <c r="J90" s="93">
        <v>0</v>
      </c>
      <c r="K90" s="93">
        <v>0</v>
      </c>
      <c r="L90" s="93">
        <v>0</v>
      </c>
      <c r="N90" s="124"/>
      <c r="O90" s="124"/>
      <c r="P90" s="124"/>
      <c r="Q90" s="293"/>
      <c r="S90" s="145"/>
    </row>
    <row r="91" spans="1:19">
      <c r="A91" s="1007" t="s">
        <v>439</v>
      </c>
      <c r="B91" s="1007"/>
      <c r="C91" s="1007"/>
      <c r="D91" s="1007"/>
      <c r="E91" s="1007"/>
      <c r="F91" s="93">
        <v>0</v>
      </c>
      <c r="G91" s="93">
        <v>0</v>
      </c>
      <c r="H91" s="93">
        <v>0</v>
      </c>
      <c r="I91" s="93">
        <v>0</v>
      </c>
      <c r="J91" s="93">
        <v>0</v>
      </c>
      <c r="K91" s="93">
        <v>0</v>
      </c>
      <c r="L91" s="93">
        <v>0</v>
      </c>
      <c r="N91" s="124"/>
      <c r="O91" s="124"/>
      <c r="P91" s="124"/>
      <c r="Q91" s="293"/>
      <c r="S91" s="145"/>
    </row>
    <row r="92" spans="1:19">
      <c r="A92" s="1043" t="s">
        <v>441</v>
      </c>
      <c r="B92" s="1043"/>
      <c r="C92" s="1043"/>
      <c r="D92" s="1043"/>
      <c r="E92" s="1043"/>
      <c r="F92" s="93">
        <v>0</v>
      </c>
      <c r="G92" s="93">
        <v>0</v>
      </c>
      <c r="H92" s="93">
        <v>0</v>
      </c>
      <c r="I92" s="93">
        <v>0</v>
      </c>
      <c r="J92" s="93">
        <v>0</v>
      </c>
      <c r="K92" s="93">
        <v>0</v>
      </c>
      <c r="L92" s="93">
        <v>0</v>
      </c>
      <c r="N92" s="124"/>
      <c r="O92" s="124"/>
      <c r="P92" s="124"/>
      <c r="Q92" s="293"/>
      <c r="S92" s="145"/>
    </row>
    <row r="93" spans="1:19" ht="44.25" customHeight="1">
      <c r="A93" s="1014" t="s">
        <v>1239</v>
      </c>
      <c r="B93" s="1014"/>
      <c r="C93" s="1014"/>
      <c r="D93" s="1014"/>
      <c r="E93" s="1014"/>
      <c r="F93" s="481">
        <f>F94+F99</f>
        <v>32000</v>
      </c>
      <c r="G93" s="481">
        <f t="shared" ref="G93:K93" si="7">G94+G99</f>
        <v>36000</v>
      </c>
      <c r="H93" s="481">
        <f t="shared" si="7"/>
        <v>36000</v>
      </c>
      <c r="I93" s="481">
        <f t="shared" si="7"/>
        <v>36000</v>
      </c>
      <c r="J93" s="481">
        <f t="shared" si="7"/>
        <v>36000</v>
      </c>
      <c r="K93" s="481">
        <f t="shared" si="7"/>
        <v>36000</v>
      </c>
      <c r="L93" s="481">
        <f>SUM(F93:K93)</f>
        <v>212000</v>
      </c>
      <c r="M93" s="347"/>
      <c r="N93" s="333"/>
      <c r="O93" s="145"/>
      <c r="P93" s="145"/>
      <c r="Q93" s="231"/>
      <c r="R93" s="145"/>
      <c r="S93" s="145"/>
    </row>
    <row r="94" spans="1:19">
      <c r="A94" s="1007" t="s">
        <v>433</v>
      </c>
      <c r="B94" s="1007"/>
      <c r="C94" s="1007"/>
      <c r="D94" s="1007"/>
      <c r="E94" s="1007"/>
      <c r="F94" s="485">
        <v>32000</v>
      </c>
      <c r="G94" s="485">
        <v>36000</v>
      </c>
      <c r="H94" s="485">
        <v>36000</v>
      </c>
      <c r="I94" s="485">
        <v>36000</v>
      </c>
      <c r="J94" s="485">
        <v>36000</v>
      </c>
      <c r="K94" s="485">
        <v>36000</v>
      </c>
      <c r="L94" s="485">
        <f>SUM(F94:K94)</f>
        <v>212000</v>
      </c>
      <c r="M94" s="298" t="s">
        <v>1042</v>
      </c>
      <c r="N94" s="335">
        <v>32000</v>
      </c>
      <c r="O94" s="335">
        <v>36000</v>
      </c>
      <c r="P94" s="335">
        <v>36000</v>
      </c>
      <c r="Q94" s="335"/>
      <c r="R94" s="335"/>
      <c r="S94" s="145"/>
    </row>
    <row r="95" spans="1:19">
      <c r="A95" s="994"/>
      <c r="B95" s="995" t="s">
        <v>434</v>
      </c>
      <c r="C95" s="995"/>
      <c r="D95" s="995"/>
      <c r="E95" s="995"/>
      <c r="F95" s="485">
        <v>22080</v>
      </c>
      <c r="G95" s="485">
        <v>22680</v>
      </c>
      <c r="H95" s="485">
        <v>20520</v>
      </c>
      <c r="I95" s="485">
        <v>20520</v>
      </c>
      <c r="J95" s="485">
        <v>20520</v>
      </c>
      <c r="K95" s="485">
        <v>20520</v>
      </c>
      <c r="L95" s="485">
        <f>SUM(F95:K95)</f>
        <v>126840</v>
      </c>
      <c r="M95" s="127"/>
      <c r="N95" s="336">
        <v>22080</v>
      </c>
      <c r="O95" s="336">
        <v>22680</v>
      </c>
      <c r="P95" s="336">
        <v>20520</v>
      </c>
      <c r="Q95" s="335"/>
      <c r="R95" s="335"/>
      <c r="S95" s="145"/>
    </row>
    <row r="96" spans="1:19">
      <c r="A96" s="994"/>
      <c r="B96" s="1008" t="s">
        <v>435</v>
      </c>
      <c r="C96" s="1008"/>
      <c r="D96" s="1008"/>
      <c r="E96" s="1008"/>
      <c r="F96" s="93">
        <v>0</v>
      </c>
      <c r="G96" s="93">
        <v>0</v>
      </c>
      <c r="H96" s="93">
        <v>0</v>
      </c>
      <c r="I96" s="93">
        <v>0</v>
      </c>
      <c r="J96" s="93">
        <v>0</v>
      </c>
      <c r="K96" s="93">
        <v>0</v>
      </c>
      <c r="L96" s="93">
        <v>0</v>
      </c>
      <c r="M96" s="127"/>
      <c r="N96" s="333"/>
      <c r="O96" s="145"/>
      <c r="P96" s="145"/>
      <c r="Q96" s="145"/>
      <c r="R96" s="145"/>
      <c r="S96" s="145"/>
    </row>
    <row r="97" spans="1:19">
      <c r="A97" s="994"/>
      <c r="B97" s="1007" t="s">
        <v>55</v>
      </c>
      <c r="C97" s="1007"/>
      <c r="D97" s="1007"/>
      <c r="E97" s="1007"/>
      <c r="F97" s="93">
        <v>0</v>
      </c>
      <c r="G97" s="93">
        <v>0</v>
      </c>
      <c r="H97" s="93">
        <v>0</v>
      </c>
      <c r="I97" s="93">
        <v>0</v>
      </c>
      <c r="J97" s="93">
        <v>0</v>
      </c>
      <c r="K97" s="93">
        <v>0</v>
      </c>
      <c r="L97" s="93">
        <v>0</v>
      </c>
      <c r="M97" s="127"/>
      <c r="N97" s="333"/>
      <c r="O97" s="145"/>
      <c r="P97" s="145"/>
      <c r="Q97" s="145"/>
      <c r="R97" s="145"/>
      <c r="S97" s="145"/>
    </row>
    <row r="98" spans="1:19">
      <c r="A98" s="994"/>
      <c r="B98" s="1007" t="s">
        <v>467</v>
      </c>
      <c r="C98" s="1007"/>
      <c r="D98" s="1007"/>
      <c r="E98" s="1007"/>
      <c r="F98" s="93">
        <v>0</v>
      </c>
      <c r="G98" s="93">
        <v>0</v>
      </c>
      <c r="H98" s="93">
        <v>0</v>
      </c>
      <c r="I98" s="93">
        <v>0</v>
      </c>
      <c r="J98" s="93">
        <v>0</v>
      </c>
      <c r="K98" s="93">
        <v>0</v>
      </c>
      <c r="L98" s="93">
        <v>0</v>
      </c>
      <c r="M98" s="127"/>
      <c r="N98" s="333"/>
      <c r="O98" s="145"/>
      <c r="P98" s="145"/>
      <c r="Q98" s="145"/>
      <c r="R98" s="145"/>
      <c r="S98" s="145"/>
    </row>
    <row r="99" spans="1:19">
      <c r="A99" s="1050" t="s">
        <v>437</v>
      </c>
      <c r="B99" s="1050"/>
      <c r="C99" s="1050"/>
      <c r="D99" s="1050"/>
      <c r="E99" s="1050"/>
      <c r="F99" s="280">
        <v>0</v>
      </c>
      <c r="G99" s="280">
        <v>0</v>
      </c>
      <c r="H99" s="280">
        <v>0</v>
      </c>
      <c r="I99" s="280">
        <v>0</v>
      </c>
      <c r="J99" s="280">
        <v>0</v>
      </c>
      <c r="K99" s="280">
        <v>0</v>
      </c>
      <c r="L99" s="280">
        <v>0</v>
      </c>
      <c r="M99" s="127"/>
      <c r="N99" s="333"/>
      <c r="O99" s="145"/>
      <c r="P99" s="145"/>
      <c r="Q99" s="145"/>
      <c r="R99" s="145"/>
      <c r="S99" s="145"/>
    </row>
    <row r="100" spans="1:19">
      <c r="A100" s="1007" t="s">
        <v>438</v>
      </c>
      <c r="B100" s="1007"/>
      <c r="C100" s="1007"/>
      <c r="D100" s="1007"/>
      <c r="E100" s="1007"/>
      <c r="F100" s="93">
        <v>0</v>
      </c>
      <c r="G100" s="93">
        <v>0</v>
      </c>
      <c r="H100" s="93">
        <v>0</v>
      </c>
      <c r="I100" s="93">
        <v>0</v>
      </c>
      <c r="J100" s="93">
        <v>0</v>
      </c>
      <c r="K100" s="93">
        <v>0</v>
      </c>
      <c r="L100" s="93">
        <v>0</v>
      </c>
      <c r="M100" s="127"/>
      <c r="N100" s="333"/>
      <c r="O100" s="145"/>
      <c r="P100" s="145"/>
      <c r="Q100" s="145"/>
      <c r="R100" s="145"/>
      <c r="S100" s="145"/>
    </row>
    <row r="101" spans="1:19">
      <c r="A101" s="1007" t="s">
        <v>439</v>
      </c>
      <c r="B101" s="1007"/>
      <c r="C101" s="1007"/>
      <c r="D101" s="1007"/>
      <c r="E101" s="1007"/>
      <c r="F101" s="93">
        <v>0</v>
      </c>
      <c r="G101" s="93">
        <v>0</v>
      </c>
      <c r="H101" s="93">
        <v>0</v>
      </c>
      <c r="I101" s="93">
        <v>0</v>
      </c>
      <c r="J101" s="93">
        <v>0</v>
      </c>
      <c r="K101" s="93">
        <v>0</v>
      </c>
      <c r="L101" s="93">
        <v>0</v>
      </c>
      <c r="M101" s="127"/>
      <c r="N101" s="333"/>
      <c r="O101" s="145"/>
      <c r="P101" s="145"/>
      <c r="Q101" s="145"/>
      <c r="R101" s="145"/>
      <c r="S101" s="145"/>
    </row>
    <row r="102" spans="1:19">
      <c r="A102" s="1043" t="s">
        <v>441</v>
      </c>
      <c r="B102" s="1043"/>
      <c r="C102" s="1043"/>
      <c r="D102" s="1043"/>
      <c r="E102" s="1043"/>
      <c r="F102" s="93">
        <v>0</v>
      </c>
      <c r="G102" s="93">
        <v>0</v>
      </c>
      <c r="H102" s="93">
        <v>0</v>
      </c>
      <c r="I102" s="93">
        <v>0</v>
      </c>
      <c r="J102" s="93">
        <v>0</v>
      </c>
      <c r="K102" s="93">
        <v>0</v>
      </c>
      <c r="L102" s="93">
        <v>0</v>
      </c>
      <c r="M102" s="127"/>
      <c r="N102" s="333"/>
      <c r="O102" s="145"/>
      <c r="P102" s="145"/>
      <c r="Q102" s="145"/>
      <c r="R102" s="145"/>
      <c r="S102" s="145"/>
    </row>
    <row r="103" spans="1:19" ht="87" customHeight="1">
      <c r="A103" s="1014" t="s">
        <v>1240</v>
      </c>
      <c r="B103" s="1014"/>
      <c r="C103" s="1014"/>
      <c r="D103" s="1014"/>
      <c r="E103" s="1014"/>
      <c r="F103" s="481">
        <f>F104+F109</f>
        <v>34457.69</v>
      </c>
      <c r="G103" s="481">
        <f t="shared" ref="G103:H103" si="8">G104+G109</f>
        <v>33323.43</v>
      </c>
      <c r="H103" s="481">
        <f t="shared" si="8"/>
        <v>37352.822999999997</v>
      </c>
      <c r="I103" s="481">
        <f t="shared" ref="I103:K103" si="9">I104+I109+I110+I111</f>
        <v>37352.822999999997</v>
      </c>
      <c r="J103" s="481">
        <f t="shared" si="9"/>
        <v>37352.822999999997</v>
      </c>
      <c r="K103" s="481">
        <f t="shared" si="9"/>
        <v>37352.822999999997</v>
      </c>
      <c r="L103" s="481">
        <f>SUM(F103:K103)</f>
        <v>217192.41200000001</v>
      </c>
      <c r="M103" s="211"/>
      <c r="N103" s="211"/>
      <c r="O103" s="124"/>
      <c r="P103" s="124"/>
      <c r="Q103" s="293"/>
      <c r="S103" s="145"/>
    </row>
    <row r="104" spans="1:19">
      <c r="A104" s="1007" t="s">
        <v>433</v>
      </c>
      <c r="B104" s="1007"/>
      <c r="C104" s="1007"/>
      <c r="D104" s="1007"/>
      <c r="E104" s="1007"/>
      <c r="F104" s="485">
        <v>34457.69</v>
      </c>
      <c r="G104" s="485">
        <v>33323.43</v>
      </c>
      <c r="H104" s="485">
        <v>37352.822999999997</v>
      </c>
      <c r="I104" s="485">
        <v>37352.822999999997</v>
      </c>
      <c r="J104" s="485">
        <v>37352.822999999997</v>
      </c>
      <c r="K104" s="485">
        <v>37352.822999999997</v>
      </c>
      <c r="L104" s="485">
        <f>SUM(F104:K104)</f>
        <v>217192.41200000001</v>
      </c>
      <c r="M104" s="297" t="s">
        <v>1116</v>
      </c>
      <c r="N104" s="301">
        <v>34457.69</v>
      </c>
      <c r="O104" s="301">
        <v>33323.43</v>
      </c>
      <c r="P104" s="301">
        <v>37352.822999999997</v>
      </c>
      <c r="Q104" s="293"/>
      <c r="S104" s="145"/>
    </row>
    <row r="105" spans="1:19">
      <c r="A105" s="994"/>
      <c r="B105" s="995" t="s">
        <v>434</v>
      </c>
      <c r="C105" s="995"/>
      <c r="D105" s="995"/>
      <c r="E105" s="995"/>
      <c r="F105" s="93">
        <v>0</v>
      </c>
      <c r="G105" s="93">
        <v>0</v>
      </c>
      <c r="H105" s="93">
        <v>0</v>
      </c>
      <c r="I105" s="93">
        <v>0</v>
      </c>
      <c r="J105" s="93">
        <v>0</v>
      </c>
      <c r="K105" s="93">
        <v>0</v>
      </c>
      <c r="L105" s="93">
        <v>0</v>
      </c>
      <c r="N105" s="301"/>
      <c r="O105" s="301"/>
      <c r="P105" s="301"/>
      <c r="Q105" s="293"/>
      <c r="S105" s="145"/>
    </row>
    <row r="106" spans="1:19">
      <c r="A106" s="994"/>
      <c r="B106" s="1008" t="s">
        <v>435</v>
      </c>
      <c r="C106" s="1008"/>
      <c r="D106" s="1008"/>
      <c r="E106" s="1008"/>
      <c r="F106" s="93">
        <v>0</v>
      </c>
      <c r="G106" s="93">
        <v>0</v>
      </c>
      <c r="H106" s="93">
        <v>0</v>
      </c>
      <c r="I106" s="93">
        <v>0</v>
      </c>
      <c r="J106" s="93">
        <v>0</v>
      </c>
      <c r="K106" s="93">
        <v>0</v>
      </c>
      <c r="L106" s="93">
        <v>0</v>
      </c>
      <c r="N106" s="124"/>
      <c r="O106" s="124"/>
      <c r="P106" s="124"/>
      <c r="Q106" s="293"/>
      <c r="S106" s="145"/>
    </row>
    <row r="107" spans="1:19">
      <c r="A107" s="994"/>
      <c r="B107" s="1007" t="s">
        <v>55</v>
      </c>
      <c r="C107" s="1007"/>
      <c r="D107" s="1007"/>
      <c r="E107" s="1007"/>
      <c r="F107" s="93">
        <v>0</v>
      </c>
      <c r="G107" s="93">
        <v>0</v>
      </c>
      <c r="H107" s="93">
        <v>0</v>
      </c>
      <c r="I107" s="93">
        <v>0</v>
      </c>
      <c r="J107" s="93">
        <v>0</v>
      </c>
      <c r="K107" s="93">
        <v>0</v>
      </c>
      <c r="L107" s="93">
        <v>0</v>
      </c>
      <c r="Q107" s="145"/>
      <c r="S107" s="145"/>
    </row>
    <row r="108" spans="1:19">
      <c r="A108" s="994"/>
      <c r="B108" s="1007" t="s">
        <v>467</v>
      </c>
      <c r="C108" s="1007"/>
      <c r="D108" s="1007"/>
      <c r="E108" s="1007"/>
      <c r="F108" s="93">
        <v>0</v>
      </c>
      <c r="G108" s="93">
        <v>0</v>
      </c>
      <c r="H108" s="93">
        <v>0</v>
      </c>
      <c r="I108" s="93">
        <v>0</v>
      </c>
      <c r="J108" s="93">
        <v>0</v>
      </c>
      <c r="K108" s="93">
        <v>0</v>
      </c>
      <c r="L108" s="93">
        <v>0</v>
      </c>
      <c r="Q108" s="145"/>
      <c r="S108" s="145"/>
    </row>
    <row r="109" spans="1:19">
      <c r="A109" s="996" t="s">
        <v>437</v>
      </c>
      <c r="B109" s="996"/>
      <c r="C109" s="996"/>
      <c r="D109" s="996"/>
      <c r="E109" s="996"/>
      <c r="F109" s="97">
        <v>0</v>
      </c>
      <c r="G109" s="97">
        <v>0</v>
      </c>
      <c r="H109" s="97">
        <v>0</v>
      </c>
      <c r="I109" s="97">
        <v>0</v>
      </c>
      <c r="J109" s="97">
        <v>0</v>
      </c>
      <c r="K109" s="97">
        <v>0</v>
      </c>
      <c r="L109" s="97">
        <v>0</v>
      </c>
      <c r="Q109" s="145"/>
      <c r="S109" s="145"/>
    </row>
    <row r="110" spans="1:19">
      <c r="A110" s="1007" t="s">
        <v>438</v>
      </c>
      <c r="B110" s="1007"/>
      <c r="C110" s="1007"/>
      <c r="D110" s="1007"/>
      <c r="E110" s="1007"/>
      <c r="F110" s="93">
        <v>0</v>
      </c>
      <c r="G110" s="93">
        <v>0</v>
      </c>
      <c r="H110" s="93">
        <v>0</v>
      </c>
      <c r="I110" s="93">
        <v>0</v>
      </c>
      <c r="J110" s="93">
        <v>0</v>
      </c>
      <c r="K110" s="93">
        <v>0</v>
      </c>
      <c r="L110" s="93">
        <v>0</v>
      </c>
      <c r="Q110" s="145"/>
      <c r="S110" s="145"/>
    </row>
    <row r="111" spans="1:19">
      <c r="A111" s="1007" t="s">
        <v>439</v>
      </c>
      <c r="B111" s="1007"/>
      <c r="C111" s="1007"/>
      <c r="D111" s="1007"/>
      <c r="E111" s="1007"/>
      <c r="F111" s="93">
        <v>0</v>
      </c>
      <c r="G111" s="93">
        <v>0</v>
      </c>
      <c r="H111" s="93">
        <v>0</v>
      </c>
      <c r="I111" s="93">
        <v>0</v>
      </c>
      <c r="J111" s="93">
        <v>0</v>
      </c>
      <c r="K111" s="93">
        <v>0</v>
      </c>
      <c r="L111" s="93">
        <v>0</v>
      </c>
      <c r="Q111" s="145"/>
      <c r="S111" s="145"/>
    </row>
    <row r="112" spans="1:19">
      <c r="A112" s="1043" t="s">
        <v>441</v>
      </c>
      <c r="B112" s="1043"/>
      <c r="C112" s="1043"/>
      <c r="D112" s="1043"/>
      <c r="E112" s="1043"/>
      <c r="F112" s="93">
        <v>0</v>
      </c>
      <c r="G112" s="93">
        <v>0</v>
      </c>
      <c r="H112" s="93">
        <v>0</v>
      </c>
      <c r="I112" s="93">
        <v>0</v>
      </c>
      <c r="J112" s="93">
        <v>0</v>
      </c>
      <c r="K112" s="93">
        <v>0</v>
      </c>
      <c r="L112" s="93">
        <v>0</v>
      </c>
      <c r="Q112" s="145"/>
      <c r="S112" s="145"/>
    </row>
    <row r="113" spans="1:19" ht="81" customHeight="1">
      <c r="A113" s="1014" t="s">
        <v>1241</v>
      </c>
      <c r="B113" s="1014"/>
      <c r="C113" s="1014"/>
      <c r="D113" s="1014"/>
      <c r="E113" s="1014"/>
      <c r="F113" s="481">
        <f>F114+F119</f>
        <v>107.44</v>
      </c>
      <c r="G113" s="481">
        <f t="shared" ref="G113:K113" si="10">G114+G119</f>
        <v>107.44</v>
      </c>
      <c r="H113" s="481">
        <f t="shared" si="10"/>
        <v>107.44</v>
      </c>
      <c r="I113" s="481">
        <f t="shared" si="10"/>
        <v>107.44</v>
      </c>
      <c r="J113" s="481">
        <f t="shared" si="10"/>
        <v>107.44</v>
      </c>
      <c r="K113" s="481">
        <f t="shared" si="10"/>
        <v>107.44</v>
      </c>
      <c r="L113" s="481">
        <f>SUM(F113:K113)</f>
        <v>644.6400000000001</v>
      </c>
      <c r="M113" s="297" t="s">
        <v>1117</v>
      </c>
      <c r="N113" s="332"/>
      <c r="O113" s="332"/>
      <c r="P113" s="332"/>
      <c r="Q113" s="145"/>
      <c r="R113" s="145"/>
      <c r="S113" s="145"/>
    </row>
    <row r="114" spans="1:19">
      <c r="A114" s="1007" t="s">
        <v>433</v>
      </c>
      <c r="B114" s="1007"/>
      <c r="C114" s="1007"/>
      <c r="D114" s="1007"/>
      <c r="E114" s="1007"/>
      <c r="F114" s="93">
        <v>107.44</v>
      </c>
      <c r="G114" s="93">
        <v>107.44</v>
      </c>
      <c r="H114" s="93">
        <v>107.44</v>
      </c>
      <c r="I114" s="93">
        <v>107.44</v>
      </c>
      <c r="J114" s="93">
        <v>107.44</v>
      </c>
      <c r="K114" s="93">
        <v>107.44</v>
      </c>
      <c r="L114" s="93">
        <f>SUM(F114:K114)</f>
        <v>644.6400000000001</v>
      </c>
      <c r="N114" s="345">
        <v>107.44</v>
      </c>
      <c r="O114" s="345">
        <v>107.44</v>
      </c>
      <c r="P114" s="345">
        <v>107.44</v>
      </c>
      <c r="Q114" s="145"/>
      <c r="R114" s="145"/>
      <c r="S114" s="145"/>
    </row>
    <row r="115" spans="1:19">
      <c r="A115" s="994"/>
      <c r="B115" s="995" t="s">
        <v>434</v>
      </c>
      <c r="C115" s="995"/>
      <c r="D115" s="995"/>
      <c r="E115" s="995"/>
      <c r="F115" s="93">
        <v>0</v>
      </c>
      <c r="G115" s="93">
        <v>0</v>
      </c>
      <c r="H115" s="93">
        <v>0</v>
      </c>
      <c r="I115" s="93">
        <v>0</v>
      </c>
      <c r="J115" s="93">
        <v>0</v>
      </c>
      <c r="K115" s="93">
        <v>0</v>
      </c>
      <c r="L115" s="93">
        <v>0</v>
      </c>
      <c r="N115" s="334"/>
      <c r="O115" s="334"/>
      <c r="P115" s="334"/>
      <c r="Q115" s="145"/>
      <c r="R115" s="145"/>
      <c r="S115" s="145"/>
    </row>
    <row r="116" spans="1:19">
      <c r="A116" s="994"/>
      <c r="B116" s="1008" t="s">
        <v>435</v>
      </c>
      <c r="C116" s="1008"/>
      <c r="D116" s="1008"/>
      <c r="E116" s="1008"/>
      <c r="F116" s="93">
        <v>0</v>
      </c>
      <c r="G116" s="93">
        <v>0</v>
      </c>
      <c r="H116" s="93">
        <v>0</v>
      </c>
      <c r="I116" s="93">
        <v>0</v>
      </c>
      <c r="J116" s="93">
        <v>0</v>
      </c>
      <c r="K116" s="93">
        <v>0</v>
      </c>
      <c r="L116" s="93">
        <v>0</v>
      </c>
      <c r="N116" s="145"/>
      <c r="O116" s="145"/>
      <c r="P116" s="145"/>
      <c r="Q116" s="145"/>
      <c r="R116" s="145"/>
      <c r="S116" s="145"/>
    </row>
    <row r="117" spans="1:19">
      <c r="A117" s="994"/>
      <c r="B117" s="1007" t="s">
        <v>55</v>
      </c>
      <c r="C117" s="1007"/>
      <c r="D117" s="1007"/>
      <c r="E117" s="1007"/>
      <c r="F117" s="93">
        <v>0</v>
      </c>
      <c r="G117" s="93">
        <v>0</v>
      </c>
      <c r="H117" s="93">
        <v>0</v>
      </c>
      <c r="I117" s="93">
        <v>0</v>
      </c>
      <c r="J117" s="93">
        <v>0</v>
      </c>
      <c r="K117" s="93">
        <v>0</v>
      </c>
      <c r="L117" s="93">
        <v>0</v>
      </c>
      <c r="N117" s="145"/>
      <c r="O117" s="145"/>
      <c r="P117" s="145"/>
      <c r="Q117" s="145"/>
      <c r="R117" s="145"/>
      <c r="S117" s="145"/>
    </row>
    <row r="118" spans="1:19">
      <c r="A118" s="994"/>
      <c r="B118" s="1007" t="s">
        <v>467</v>
      </c>
      <c r="C118" s="1007"/>
      <c r="D118" s="1007"/>
      <c r="E118" s="1007"/>
      <c r="F118" s="93">
        <v>0</v>
      </c>
      <c r="G118" s="93">
        <v>0</v>
      </c>
      <c r="H118" s="93">
        <v>0</v>
      </c>
      <c r="I118" s="93">
        <v>0</v>
      </c>
      <c r="J118" s="93">
        <v>0</v>
      </c>
      <c r="K118" s="93">
        <v>0</v>
      </c>
      <c r="L118" s="93">
        <v>0</v>
      </c>
      <c r="N118" s="145"/>
      <c r="O118" s="145"/>
      <c r="P118" s="145"/>
      <c r="Q118" s="145"/>
      <c r="R118" s="145"/>
      <c r="S118" s="145"/>
    </row>
    <row r="119" spans="1:19">
      <c r="A119" s="1050" t="s">
        <v>437</v>
      </c>
      <c r="B119" s="1050"/>
      <c r="C119" s="1050"/>
      <c r="D119" s="1050"/>
      <c r="E119" s="1050"/>
      <c r="F119" s="280">
        <v>0</v>
      </c>
      <c r="G119" s="280">
        <v>0</v>
      </c>
      <c r="H119" s="280">
        <v>0</v>
      </c>
      <c r="I119" s="280">
        <v>0</v>
      </c>
      <c r="J119" s="280">
        <v>0</v>
      </c>
      <c r="K119" s="280">
        <v>0</v>
      </c>
      <c r="L119" s="280">
        <v>0</v>
      </c>
      <c r="N119" s="145"/>
      <c r="O119" s="145"/>
      <c r="P119" s="145"/>
      <c r="Q119" s="145"/>
      <c r="R119" s="145"/>
      <c r="S119" s="145"/>
    </row>
    <row r="120" spans="1:19">
      <c r="A120" s="1007" t="s">
        <v>438</v>
      </c>
      <c r="B120" s="1007"/>
      <c r="C120" s="1007"/>
      <c r="D120" s="1007"/>
      <c r="E120" s="1007"/>
      <c r="F120" s="93">
        <v>0</v>
      </c>
      <c r="G120" s="93">
        <v>0</v>
      </c>
      <c r="H120" s="93">
        <v>0</v>
      </c>
      <c r="I120" s="93">
        <v>0</v>
      </c>
      <c r="J120" s="93">
        <v>0</v>
      </c>
      <c r="K120" s="93">
        <v>0</v>
      </c>
      <c r="L120" s="93">
        <v>0</v>
      </c>
      <c r="N120" s="145"/>
      <c r="O120" s="145"/>
      <c r="P120" s="145"/>
      <c r="Q120" s="145"/>
      <c r="R120" s="145"/>
      <c r="S120" s="145"/>
    </row>
    <row r="121" spans="1:19">
      <c r="A121" s="1007" t="s">
        <v>439</v>
      </c>
      <c r="B121" s="1007"/>
      <c r="C121" s="1007"/>
      <c r="D121" s="1007"/>
      <c r="E121" s="1007"/>
      <c r="F121" s="93">
        <v>0</v>
      </c>
      <c r="G121" s="93">
        <v>0</v>
      </c>
      <c r="H121" s="93">
        <v>0</v>
      </c>
      <c r="I121" s="93">
        <v>0</v>
      </c>
      <c r="J121" s="93">
        <v>0</v>
      </c>
      <c r="K121" s="93">
        <v>0</v>
      </c>
      <c r="L121" s="93">
        <v>0</v>
      </c>
      <c r="N121" s="145"/>
      <c r="O121" s="145"/>
      <c r="P121" s="145"/>
      <c r="Q121" s="145"/>
      <c r="R121" s="145"/>
      <c r="S121" s="145"/>
    </row>
    <row r="122" spans="1:19">
      <c r="A122" s="1043" t="s">
        <v>441</v>
      </c>
      <c r="B122" s="1043"/>
      <c r="C122" s="1043"/>
      <c r="D122" s="1043"/>
      <c r="E122" s="1043"/>
      <c r="F122" s="93">
        <v>0</v>
      </c>
      <c r="G122" s="93">
        <v>0</v>
      </c>
      <c r="H122" s="93">
        <v>0</v>
      </c>
      <c r="I122" s="93">
        <v>0</v>
      </c>
      <c r="J122" s="93">
        <v>0</v>
      </c>
      <c r="K122" s="93">
        <v>0</v>
      </c>
      <c r="L122" s="93">
        <v>0</v>
      </c>
      <c r="N122" s="332"/>
      <c r="O122" s="332"/>
      <c r="P122" s="332"/>
      <c r="Q122" s="145"/>
      <c r="R122" s="145"/>
      <c r="S122" s="145"/>
    </row>
    <row r="123" spans="1:19" ht="59.25" customHeight="1">
      <c r="A123" s="1014" t="s">
        <v>1242</v>
      </c>
      <c r="B123" s="1014"/>
      <c r="C123" s="1014"/>
      <c r="D123" s="1014"/>
      <c r="E123" s="1014"/>
      <c r="F123" s="481">
        <f>F124+F129</f>
        <v>228531.9</v>
      </c>
      <c r="G123" s="481">
        <f t="shared" ref="G123:K123" si="11">G124+G129</f>
        <v>214818.7</v>
      </c>
      <c r="H123" s="481">
        <f t="shared" si="11"/>
        <v>175266.6</v>
      </c>
      <c r="I123" s="481">
        <f t="shared" si="11"/>
        <v>175266.6</v>
      </c>
      <c r="J123" s="481">
        <f t="shared" si="11"/>
        <v>175266.6</v>
      </c>
      <c r="K123" s="481">
        <f t="shared" si="11"/>
        <v>175266.6</v>
      </c>
      <c r="L123" s="481">
        <f>SUM(F123:K123)</f>
        <v>1144417</v>
      </c>
      <c r="M123" s="347"/>
      <c r="N123" s="333"/>
      <c r="O123" s="145"/>
      <c r="P123" s="145"/>
      <c r="Q123" s="231"/>
      <c r="R123" s="145"/>
      <c r="S123" s="145"/>
    </row>
    <row r="124" spans="1:19">
      <c r="A124" s="1007" t="s">
        <v>433</v>
      </c>
      <c r="B124" s="1007"/>
      <c r="C124" s="1007"/>
      <c r="D124" s="1007"/>
      <c r="E124" s="1007"/>
      <c r="F124" s="485">
        <v>228531.9</v>
      </c>
      <c r="G124" s="485">
        <v>214818.7</v>
      </c>
      <c r="H124" s="485">
        <v>175266.6</v>
      </c>
      <c r="I124" s="485">
        <v>175266.6</v>
      </c>
      <c r="J124" s="485">
        <v>175266.6</v>
      </c>
      <c r="K124" s="485">
        <v>175266.6</v>
      </c>
      <c r="L124" s="485">
        <f>SUM(F124:K124)</f>
        <v>1144417</v>
      </c>
      <c r="M124" s="298" t="s">
        <v>1045</v>
      </c>
      <c r="N124" s="335">
        <v>228531.9</v>
      </c>
      <c r="O124" s="335">
        <v>214818.7</v>
      </c>
      <c r="P124" s="335">
        <v>175266.6</v>
      </c>
      <c r="Q124" s="145"/>
      <c r="R124" s="145"/>
      <c r="S124" s="145"/>
    </row>
    <row r="125" spans="1:19">
      <c r="A125" s="994"/>
      <c r="B125" s="995" t="s">
        <v>434</v>
      </c>
      <c r="C125" s="995"/>
      <c r="D125" s="995"/>
      <c r="E125" s="995"/>
      <c r="F125" s="93">
        <v>0</v>
      </c>
      <c r="G125" s="93">
        <v>0</v>
      </c>
      <c r="H125" s="93">
        <v>0</v>
      </c>
      <c r="I125" s="93">
        <v>0</v>
      </c>
      <c r="J125" s="93">
        <v>0</v>
      </c>
      <c r="K125" s="93">
        <v>0</v>
      </c>
      <c r="L125" s="93">
        <v>0</v>
      </c>
      <c r="M125" s="127"/>
      <c r="N125" s="301"/>
      <c r="O125" s="301"/>
      <c r="P125" s="301"/>
      <c r="Q125" s="145"/>
      <c r="S125" s="145"/>
    </row>
    <row r="126" spans="1:19">
      <c r="A126" s="994"/>
      <c r="B126" s="1008" t="s">
        <v>435</v>
      </c>
      <c r="C126" s="1008"/>
      <c r="D126" s="1008"/>
      <c r="E126" s="1008"/>
      <c r="F126" s="93">
        <v>0</v>
      </c>
      <c r="G126" s="93">
        <v>0</v>
      </c>
      <c r="H126" s="93">
        <v>0</v>
      </c>
      <c r="I126" s="93">
        <v>0</v>
      </c>
      <c r="J126" s="93">
        <v>0</v>
      </c>
      <c r="K126" s="93">
        <v>0</v>
      </c>
      <c r="L126" s="93">
        <v>0</v>
      </c>
      <c r="Q126" s="145"/>
      <c r="S126" s="145"/>
    </row>
    <row r="127" spans="1:19">
      <c r="A127" s="994"/>
      <c r="B127" s="1007" t="s">
        <v>55</v>
      </c>
      <c r="C127" s="1007"/>
      <c r="D127" s="1007"/>
      <c r="E127" s="1007"/>
      <c r="F127" s="93">
        <v>0</v>
      </c>
      <c r="G127" s="93">
        <v>0</v>
      </c>
      <c r="H127" s="93">
        <v>0</v>
      </c>
      <c r="I127" s="93">
        <v>0</v>
      </c>
      <c r="J127" s="93">
        <v>0</v>
      </c>
      <c r="K127" s="93">
        <v>0</v>
      </c>
      <c r="L127" s="93">
        <v>0</v>
      </c>
      <c r="Q127" s="145"/>
      <c r="S127" s="145"/>
    </row>
    <row r="128" spans="1:19">
      <c r="A128" s="994"/>
      <c r="B128" s="1007" t="s">
        <v>467</v>
      </c>
      <c r="C128" s="1007"/>
      <c r="D128" s="1007"/>
      <c r="E128" s="1007"/>
      <c r="F128" s="93">
        <v>0</v>
      </c>
      <c r="G128" s="93">
        <v>0</v>
      </c>
      <c r="H128" s="93">
        <v>0</v>
      </c>
      <c r="I128" s="93">
        <v>0</v>
      </c>
      <c r="J128" s="93">
        <v>0</v>
      </c>
      <c r="K128" s="93">
        <v>0</v>
      </c>
      <c r="L128" s="93">
        <v>0</v>
      </c>
      <c r="Q128" s="145"/>
      <c r="S128" s="145"/>
    </row>
    <row r="129" spans="1:19">
      <c r="A129" s="1050" t="s">
        <v>437</v>
      </c>
      <c r="B129" s="1050"/>
      <c r="C129" s="1050"/>
      <c r="D129" s="1050"/>
      <c r="E129" s="1050"/>
      <c r="F129" s="280">
        <v>0</v>
      </c>
      <c r="G129" s="280">
        <v>0</v>
      </c>
      <c r="H129" s="280">
        <v>0</v>
      </c>
      <c r="I129" s="280">
        <v>0</v>
      </c>
      <c r="J129" s="280">
        <v>0</v>
      </c>
      <c r="K129" s="280">
        <v>0</v>
      </c>
      <c r="L129" s="280">
        <v>0</v>
      </c>
      <c r="Q129" s="145"/>
      <c r="S129" s="145"/>
    </row>
    <row r="130" spans="1:19">
      <c r="A130" s="1007" t="s">
        <v>438</v>
      </c>
      <c r="B130" s="1007"/>
      <c r="C130" s="1007"/>
      <c r="D130" s="1007"/>
      <c r="E130" s="1007"/>
      <c r="F130" s="93">
        <v>0</v>
      </c>
      <c r="G130" s="93">
        <v>0</v>
      </c>
      <c r="H130" s="93">
        <v>0</v>
      </c>
      <c r="I130" s="93">
        <v>0</v>
      </c>
      <c r="J130" s="93">
        <v>0</v>
      </c>
      <c r="K130" s="93">
        <v>0</v>
      </c>
      <c r="L130" s="93">
        <v>0</v>
      </c>
      <c r="Q130" s="145"/>
      <c r="S130" s="145"/>
    </row>
    <row r="131" spans="1:19">
      <c r="A131" s="1007" t="s">
        <v>439</v>
      </c>
      <c r="B131" s="1007"/>
      <c r="C131" s="1007"/>
      <c r="D131" s="1007"/>
      <c r="E131" s="1007"/>
      <c r="F131" s="93">
        <v>0</v>
      </c>
      <c r="G131" s="93">
        <v>0</v>
      </c>
      <c r="H131" s="93">
        <v>0</v>
      </c>
      <c r="I131" s="93">
        <v>0</v>
      </c>
      <c r="J131" s="93">
        <v>0</v>
      </c>
      <c r="K131" s="93">
        <v>0</v>
      </c>
      <c r="L131" s="93">
        <v>0</v>
      </c>
      <c r="Q131" s="145"/>
      <c r="S131" s="145"/>
    </row>
    <row r="132" spans="1:19">
      <c r="A132" s="1043" t="s">
        <v>441</v>
      </c>
      <c r="B132" s="1043"/>
      <c r="C132" s="1043"/>
      <c r="D132" s="1043"/>
      <c r="E132" s="1043"/>
      <c r="F132" s="93">
        <v>0</v>
      </c>
      <c r="G132" s="93">
        <v>0</v>
      </c>
      <c r="H132" s="93">
        <v>0</v>
      </c>
      <c r="I132" s="93">
        <v>0</v>
      </c>
      <c r="J132" s="93">
        <v>0</v>
      </c>
      <c r="K132" s="93">
        <v>0</v>
      </c>
      <c r="L132" s="93">
        <v>0</v>
      </c>
      <c r="Q132" s="145"/>
      <c r="S132" s="145"/>
    </row>
    <row r="133" spans="1:19" ht="75.75" customHeight="1">
      <c r="A133" s="1014" t="s">
        <v>1243</v>
      </c>
      <c r="B133" s="1014"/>
      <c r="C133" s="1014"/>
      <c r="D133" s="1014"/>
      <c r="E133" s="1014"/>
      <c r="F133" s="481">
        <f>F134+F139</f>
        <v>6129.1719999999996</v>
      </c>
      <c r="G133" s="481">
        <f t="shared" ref="G133:K133" si="12">G134+G139</f>
        <v>6129.1719999999996</v>
      </c>
      <c r="H133" s="481">
        <f t="shared" si="12"/>
        <v>6129.1719999999996</v>
      </c>
      <c r="I133" s="481">
        <f t="shared" si="12"/>
        <v>6129.1719999999996</v>
      </c>
      <c r="J133" s="481">
        <f t="shared" si="12"/>
        <v>6129.1719999999996</v>
      </c>
      <c r="K133" s="481">
        <f t="shared" si="12"/>
        <v>6129.1719999999996</v>
      </c>
      <c r="L133" s="481">
        <f>SUM(F133:K133)</f>
        <v>36775.031999999999</v>
      </c>
      <c r="M133" s="211"/>
      <c r="N133" s="210"/>
      <c r="O133" s="212"/>
      <c r="P133" s="212"/>
      <c r="Q133" s="231"/>
    </row>
    <row r="134" spans="1:19">
      <c r="A134" s="1007" t="s">
        <v>433</v>
      </c>
      <c r="B134" s="1007"/>
      <c r="C134" s="1007"/>
      <c r="D134" s="1007"/>
      <c r="E134" s="1007"/>
      <c r="F134" s="485">
        <v>6129.1719999999996</v>
      </c>
      <c r="G134" s="485">
        <v>6129.1719999999996</v>
      </c>
      <c r="H134" s="485">
        <v>6129.1719999999996</v>
      </c>
      <c r="I134" s="485">
        <v>6129.1719999999996</v>
      </c>
      <c r="J134" s="485">
        <v>6129.1719999999996</v>
      </c>
      <c r="K134" s="485">
        <v>6129.1719999999996</v>
      </c>
      <c r="L134" s="485">
        <f>SUM(F134:K134)</f>
        <v>36775.031999999999</v>
      </c>
      <c r="M134" s="297" t="s">
        <v>1046</v>
      </c>
      <c r="N134" s="301">
        <v>6129.1719999999996</v>
      </c>
      <c r="O134" s="301">
        <v>6129.1719999999996</v>
      </c>
      <c r="P134" s="301">
        <v>6129.1719999999996</v>
      </c>
      <c r="Q134" s="145"/>
    </row>
    <row r="135" spans="1:19" ht="48.75" customHeight="1">
      <c r="A135" s="994"/>
      <c r="B135" s="995" t="s">
        <v>434</v>
      </c>
      <c r="C135" s="995"/>
      <c r="D135" s="995"/>
      <c r="E135" s="995"/>
      <c r="F135" s="93">
        <v>0</v>
      </c>
      <c r="G135" s="93">
        <v>0</v>
      </c>
      <c r="H135" s="93">
        <v>0</v>
      </c>
      <c r="I135" s="93">
        <v>0</v>
      </c>
      <c r="J135" s="93">
        <v>0</v>
      </c>
      <c r="K135" s="93">
        <v>0</v>
      </c>
      <c r="L135" s="93">
        <v>0</v>
      </c>
      <c r="N135" s="299"/>
      <c r="O135" s="299"/>
      <c r="P135" s="299"/>
      <c r="Q135" s="145"/>
    </row>
    <row r="136" spans="1:19">
      <c r="A136" s="994"/>
      <c r="B136" s="1008" t="s">
        <v>435</v>
      </c>
      <c r="C136" s="1008"/>
      <c r="D136" s="1008"/>
      <c r="E136" s="1008"/>
      <c r="F136" s="93">
        <v>0</v>
      </c>
      <c r="G136" s="93">
        <v>0</v>
      </c>
      <c r="H136" s="93">
        <v>0</v>
      </c>
      <c r="I136" s="93">
        <v>0</v>
      </c>
      <c r="J136" s="93">
        <v>0</v>
      </c>
      <c r="K136" s="93">
        <v>0</v>
      </c>
      <c r="L136" s="93">
        <v>0</v>
      </c>
      <c r="Q136" s="145"/>
    </row>
    <row r="137" spans="1:19">
      <c r="A137" s="994"/>
      <c r="B137" s="1007" t="s">
        <v>55</v>
      </c>
      <c r="C137" s="1007"/>
      <c r="D137" s="1007"/>
      <c r="E137" s="1007"/>
      <c r="F137" s="93">
        <v>0</v>
      </c>
      <c r="G137" s="93">
        <v>0</v>
      </c>
      <c r="H137" s="93">
        <v>0</v>
      </c>
      <c r="I137" s="93">
        <v>0</v>
      </c>
      <c r="J137" s="93">
        <v>0</v>
      </c>
      <c r="K137" s="93">
        <v>0</v>
      </c>
      <c r="L137" s="93">
        <v>0</v>
      </c>
      <c r="Q137" s="145"/>
    </row>
    <row r="138" spans="1:19">
      <c r="A138" s="994"/>
      <c r="B138" s="1007" t="s">
        <v>467</v>
      </c>
      <c r="C138" s="1007"/>
      <c r="D138" s="1007"/>
      <c r="E138" s="1007"/>
      <c r="F138" s="93">
        <v>0</v>
      </c>
      <c r="G138" s="93">
        <v>0</v>
      </c>
      <c r="H138" s="93">
        <v>0</v>
      </c>
      <c r="I138" s="93">
        <v>0</v>
      </c>
      <c r="J138" s="93">
        <v>0</v>
      </c>
      <c r="K138" s="93">
        <v>0</v>
      </c>
      <c r="L138" s="93">
        <v>0</v>
      </c>
      <c r="Q138" s="145"/>
    </row>
    <row r="139" spans="1:19">
      <c r="A139" s="996" t="s">
        <v>437</v>
      </c>
      <c r="B139" s="996"/>
      <c r="C139" s="996"/>
      <c r="D139" s="996"/>
      <c r="E139" s="996"/>
      <c r="F139" s="97">
        <v>0</v>
      </c>
      <c r="G139" s="97">
        <v>0</v>
      </c>
      <c r="H139" s="97">
        <v>0</v>
      </c>
      <c r="I139" s="97">
        <v>0</v>
      </c>
      <c r="J139" s="97">
        <v>0</v>
      </c>
      <c r="K139" s="97">
        <v>0</v>
      </c>
      <c r="L139" s="97">
        <v>0</v>
      </c>
      <c r="Q139" s="145"/>
    </row>
    <row r="140" spans="1:19">
      <c r="A140" s="1007" t="s">
        <v>438</v>
      </c>
      <c r="B140" s="1007"/>
      <c r="C140" s="1007"/>
      <c r="D140" s="1007"/>
      <c r="E140" s="1007"/>
      <c r="F140" s="93">
        <v>0</v>
      </c>
      <c r="G140" s="93">
        <v>0</v>
      </c>
      <c r="H140" s="93">
        <v>0</v>
      </c>
      <c r="I140" s="93">
        <v>0</v>
      </c>
      <c r="J140" s="93">
        <v>0</v>
      </c>
      <c r="K140" s="93">
        <v>0</v>
      </c>
      <c r="L140" s="93">
        <v>0</v>
      </c>
      <c r="Q140" s="145"/>
    </row>
    <row r="141" spans="1:19">
      <c r="A141" s="1007" t="s">
        <v>439</v>
      </c>
      <c r="B141" s="1007"/>
      <c r="C141" s="1007"/>
      <c r="D141" s="1007"/>
      <c r="E141" s="1007"/>
      <c r="F141" s="93">
        <v>0</v>
      </c>
      <c r="G141" s="93">
        <v>0</v>
      </c>
      <c r="H141" s="93">
        <v>0</v>
      </c>
      <c r="I141" s="93">
        <v>0</v>
      </c>
      <c r="J141" s="93">
        <v>0</v>
      </c>
      <c r="K141" s="93">
        <v>0</v>
      </c>
      <c r="L141" s="93">
        <v>0</v>
      </c>
      <c r="Q141" s="145"/>
    </row>
    <row r="142" spans="1:19">
      <c r="A142" s="1043" t="s">
        <v>441</v>
      </c>
      <c r="B142" s="1043"/>
      <c r="C142" s="1043"/>
      <c r="D142" s="1043"/>
      <c r="E142" s="1043"/>
      <c r="F142" s="93">
        <v>0</v>
      </c>
      <c r="G142" s="93">
        <v>0</v>
      </c>
      <c r="H142" s="93">
        <v>0</v>
      </c>
      <c r="I142" s="93">
        <v>0</v>
      </c>
      <c r="J142" s="93">
        <v>0</v>
      </c>
      <c r="K142" s="93">
        <v>0</v>
      </c>
      <c r="L142" s="93">
        <v>0</v>
      </c>
      <c r="Q142" s="145"/>
    </row>
    <row r="143" spans="1:19" ht="75.75" customHeight="1">
      <c r="A143" s="1014" t="s">
        <v>1244</v>
      </c>
      <c r="B143" s="1014"/>
      <c r="C143" s="1014"/>
      <c r="D143" s="1014"/>
      <c r="E143" s="1014"/>
      <c r="F143" s="481">
        <f>F144+F149</f>
        <v>132.68899999999999</v>
      </c>
      <c r="G143" s="481">
        <f t="shared" ref="G143:K143" si="13">G144+G149</f>
        <v>132.68899999999999</v>
      </c>
      <c r="H143" s="481">
        <f t="shared" si="13"/>
        <v>66.344999999999999</v>
      </c>
      <c r="I143" s="481">
        <f t="shared" si="13"/>
        <v>66.344999999999999</v>
      </c>
      <c r="J143" s="481">
        <f t="shared" si="13"/>
        <v>66.344999999999999</v>
      </c>
      <c r="K143" s="481">
        <f t="shared" si="13"/>
        <v>66.344999999999999</v>
      </c>
      <c r="L143" s="481">
        <f>SUM(F143:K143)</f>
        <v>530.75800000000004</v>
      </c>
      <c r="M143" s="211"/>
      <c r="N143" s="211"/>
      <c r="O143" s="124"/>
      <c r="P143" s="124"/>
      <c r="Q143" s="293"/>
    </row>
    <row r="144" spans="1:19">
      <c r="A144" s="1007" t="s">
        <v>433</v>
      </c>
      <c r="B144" s="1007"/>
      <c r="C144" s="1007"/>
      <c r="D144" s="1007"/>
      <c r="E144" s="1007"/>
      <c r="F144" s="485">
        <v>132.68899999999999</v>
      </c>
      <c r="G144" s="485">
        <v>132.68899999999999</v>
      </c>
      <c r="H144" s="485">
        <v>66.344999999999999</v>
      </c>
      <c r="I144" s="485">
        <v>66.344999999999999</v>
      </c>
      <c r="J144" s="485">
        <v>66.344999999999999</v>
      </c>
      <c r="K144" s="485">
        <v>66.344999999999999</v>
      </c>
      <c r="L144" s="526">
        <f>SUM(F144:K144)</f>
        <v>530.75800000000004</v>
      </c>
      <c r="M144" s="297" t="s">
        <v>1047</v>
      </c>
      <c r="N144" s="324">
        <v>132.68899999999999</v>
      </c>
      <c r="O144" s="324">
        <v>132.68899999999999</v>
      </c>
      <c r="P144" s="324">
        <v>66.344999999999999</v>
      </c>
      <c r="Q144" s="293"/>
    </row>
    <row r="145" spans="1:17" ht="55.5" customHeight="1">
      <c r="A145" s="994"/>
      <c r="B145" s="995" t="s">
        <v>434</v>
      </c>
      <c r="C145" s="995"/>
      <c r="D145" s="995"/>
      <c r="E145" s="995"/>
      <c r="F145" s="485">
        <v>0</v>
      </c>
      <c r="G145" s="485">
        <v>0</v>
      </c>
      <c r="H145" s="485">
        <v>0</v>
      </c>
      <c r="I145" s="485">
        <v>0</v>
      </c>
      <c r="J145" s="485">
        <v>0</v>
      </c>
      <c r="K145" s="485">
        <v>0</v>
      </c>
      <c r="L145" s="485">
        <v>0</v>
      </c>
      <c r="N145" s="324"/>
      <c r="O145" s="324"/>
      <c r="P145" s="324"/>
      <c r="Q145" s="293"/>
    </row>
    <row r="146" spans="1:17">
      <c r="A146" s="994"/>
      <c r="B146" s="1008" t="s">
        <v>435</v>
      </c>
      <c r="C146" s="1008"/>
      <c r="D146" s="1008"/>
      <c r="E146" s="1008"/>
      <c r="F146" s="93">
        <v>0</v>
      </c>
      <c r="G146" s="93">
        <v>0</v>
      </c>
      <c r="H146" s="93">
        <v>0</v>
      </c>
      <c r="I146" s="93">
        <v>0</v>
      </c>
      <c r="J146" s="93">
        <v>0</v>
      </c>
      <c r="K146" s="93">
        <v>0</v>
      </c>
      <c r="L146" s="93">
        <v>0</v>
      </c>
      <c r="N146" s="124"/>
      <c r="O146" s="124"/>
      <c r="P146" s="124"/>
      <c r="Q146" s="293"/>
    </row>
    <row r="147" spans="1:17">
      <c r="A147" s="994"/>
      <c r="B147" s="1007" t="s">
        <v>55</v>
      </c>
      <c r="C147" s="1007"/>
      <c r="D147" s="1007"/>
      <c r="E147" s="1007"/>
      <c r="F147" s="93">
        <v>0</v>
      </c>
      <c r="G147" s="93">
        <v>0</v>
      </c>
      <c r="H147" s="93">
        <v>0</v>
      </c>
      <c r="I147" s="93">
        <v>0</v>
      </c>
      <c r="J147" s="93">
        <v>0</v>
      </c>
      <c r="K147" s="93">
        <v>0</v>
      </c>
      <c r="L147" s="93">
        <v>0</v>
      </c>
      <c r="N147" s="124"/>
      <c r="O147" s="124"/>
      <c r="P147" s="124"/>
      <c r="Q147" s="293"/>
    </row>
    <row r="148" spans="1:17">
      <c r="A148" s="994"/>
      <c r="B148" s="1007" t="s">
        <v>467</v>
      </c>
      <c r="C148" s="1007"/>
      <c r="D148" s="1007"/>
      <c r="E148" s="1007"/>
      <c r="F148" s="93">
        <v>0</v>
      </c>
      <c r="G148" s="93">
        <v>0</v>
      </c>
      <c r="H148" s="93">
        <v>0</v>
      </c>
      <c r="I148" s="93">
        <v>0</v>
      </c>
      <c r="J148" s="93">
        <v>0</v>
      </c>
      <c r="K148" s="93">
        <v>0</v>
      </c>
      <c r="L148" s="93">
        <v>0</v>
      </c>
      <c r="N148" s="124"/>
      <c r="O148" s="124"/>
      <c r="P148" s="124"/>
      <c r="Q148" s="293"/>
    </row>
    <row r="149" spans="1:17">
      <c r="A149" s="1050" t="s">
        <v>437</v>
      </c>
      <c r="B149" s="1050"/>
      <c r="C149" s="1050"/>
      <c r="D149" s="1050"/>
      <c r="E149" s="1050"/>
      <c r="F149" s="280">
        <v>0</v>
      </c>
      <c r="G149" s="280">
        <v>0</v>
      </c>
      <c r="H149" s="280">
        <v>0</v>
      </c>
      <c r="I149" s="280">
        <v>0</v>
      </c>
      <c r="J149" s="280">
        <v>0</v>
      </c>
      <c r="K149" s="280">
        <v>0</v>
      </c>
      <c r="L149" s="280">
        <v>0</v>
      </c>
      <c r="N149" s="124"/>
      <c r="O149" s="124"/>
      <c r="P149" s="124"/>
      <c r="Q149" s="293"/>
    </row>
    <row r="150" spans="1:17">
      <c r="A150" s="1007" t="s">
        <v>438</v>
      </c>
      <c r="B150" s="1007"/>
      <c r="C150" s="1007"/>
      <c r="D150" s="1007"/>
      <c r="E150" s="1007"/>
      <c r="F150" s="93">
        <v>0</v>
      </c>
      <c r="G150" s="93">
        <v>0</v>
      </c>
      <c r="H150" s="93">
        <v>0</v>
      </c>
      <c r="I150" s="93">
        <v>0</v>
      </c>
      <c r="J150" s="93">
        <v>0</v>
      </c>
      <c r="K150" s="93">
        <v>0</v>
      </c>
      <c r="L150" s="93">
        <v>0</v>
      </c>
      <c r="N150" s="124"/>
      <c r="O150" s="124"/>
      <c r="P150" s="124"/>
      <c r="Q150" s="293"/>
    </row>
    <row r="151" spans="1:17">
      <c r="A151" s="1007" t="s">
        <v>439</v>
      </c>
      <c r="B151" s="1007"/>
      <c r="C151" s="1007"/>
      <c r="D151" s="1007"/>
      <c r="E151" s="1007"/>
      <c r="F151" s="93">
        <v>0</v>
      </c>
      <c r="G151" s="93">
        <v>0</v>
      </c>
      <c r="H151" s="93">
        <v>0</v>
      </c>
      <c r="I151" s="93">
        <v>0</v>
      </c>
      <c r="J151" s="93">
        <v>0</v>
      </c>
      <c r="K151" s="93">
        <v>0</v>
      </c>
      <c r="L151" s="93">
        <v>0</v>
      </c>
      <c r="N151" s="124"/>
      <c r="O151" s="124"/>
      <c r="P151" s="124"/>
      <c r="Q151" s="293"/>
    </row>
    <row r="152" spans="1:17">
      <c r="A152" s="1043" t="s">
        <v>441</v>
      </c>
      <c r="B152" s="1043"/>
      <c r="C152" s="1043"/>
      <c r="D152" s="1043"/>
      <c r="E152" s="1043"/>
      <c r="F152" s="93">
        <v>0</v>
      </c>
      <c r="G152" s="93">
        <v>0</v>
      </c>
      <c r="H152" s="93">
        <v>0</v>
      </c>
      <c r="I152" s="93">
        <v>0</v>
      </c>
      <c r="J152" s="93">
        <v>0</v>
      </c>
      <c r="K152" s="93">
        <v>0</v>
      </c>
      <c r="L152" s="93">
        <v>0</v>
      </c>
      <c r="N152" s="124"/>
      <c r="O152" s="124"/>
      <c r="P152" s="124"/>
      <c r="Q152" s="293"/>
    </row>
    <row r="153" spans="1:17" ht="56.25" customHeight="1">
      <c r="A153" s="1014" t="s">
        <v>1245</v>
      </c>
      <c r="B153" s="1014"/>
      <c r="C153" s="1014"/>
      <c r="D153" s="1014"/>
      <c r="E153" s="1014"/>
      <c r="F153" s="481">
        <f>F154+F159</f>
        <v>4734.3190000000004</v>
      </c>
      <c r="G153" s="481">
        <f t="shared" ref="G153:K153" si="14">G154+G159</f>
        <v>5063.71</v>
      </c>
      <c r="H153" s="481">
        <f t="shared" si="14"/>
        <v>4686.4949999999999</v>
      </c>
      <c r="I153" s="481">
        <f t="shared" si="14"/>
        <v>4686.4949999999999</v>
      </c>
      <c r="J153" s="481">
        <f t="shared" si="14"/>
        <v>4686.4949999999999</v>
      </c>
      <c r="K153" s="481">
        <f t="shared" si="14"/>
        <v>4686.4949999999999</v>
      </c>
      <c r="L153" s="481">
        <f>SUM(F153:K153)</f>
        <v>28544.008999999998</v>
      </c>
      <c r="M153" s="297" t="s">
        <v>1048</v>
      </c>
      <c r="N153" s="210"/>
      <c r="O153" s="212"/>
      <c r="P153" s="212"/>
      <c r="Q153" s="231"/>
    </row>
    <row r="154" spans="1:17">
      <c r="A154" s="1007" t="s">
        <v>433</v>
      </c>
      <c r="B154" s="1007"/>
      <c r="C154" s="1007"/>
      <c r="D154" s="1007"/>
      <c r="E154" s="1007"/>
      <c r="F154" s="485">
        <v>4734.3190000000004</v>
      </c>
      <c r="G154" s="485">
        <v>5063.71</v>
      </c>
      <c r="H154" s="485">
        <v>4686.4949999999999</v>
      </c>
      <c r="I154" s="485">
        <v>4686.4949999999999</v>
      </c>
      <c r="J154" s="485">
        <v>4686.4949999999999</v>
      </c>
      <c r="K154" s="485">
        <v>4686.4949999999999</v>
      </c>
      <c r="L154" s="485">
        <f>SUM(F154:K154)</f>
        <v>28544.008999999998</v>
      </c>
      <c r="N154" s="301">
        <v>4734.3190000000004</v>
      </c>
      <c r="O154" s="301">
        <v>5063.71</v>
      </c>
      <c r="P154" s="301">
        <v>4686.4949999999999</v>
      </c>
      <c r="Q154" s="145"/>
    </row>
    <row r="155" spans="1:17">
      <c r="A155" s="994"/>
      <c r="B155" s="995" t="s">
        <v>434</v>
      </c>
      <c r="C155" s="995"/>
      <c r="D155" s="995"/>
      <c r="E155" s="995"/>
      <c r="F155" s="93">
        <v>0</v>
      </c>
      <c r="G155" s="93">
        <v>0</v>
      </c>
      <c r="H155" s="93">
        <v>0</v>
      </c>
      <c r="I155" s="93">
        <v>0</v>
      </c>
      <c r="J155" s="93">
        <v>0</v>
      </c>
      <c r="K155" s="93">
        <v>0</v>
      </c>
      <c r="L155" s="93">
        <v>0</v>
      </c>
      <c r="N155" s="299"/>
      <c r="O155" s="299"/>
      <c r="P155" s="299"/>
      <c r="Q155" s="145"/>
    </row>
    <row r="156" spans="1:17">
      <c r="A156" s="994"/>
      <c r="B156" s="1008" t="s">
        <v>435</v>
      </c>
      <c r="C156" s="1008"/>
      <c r="D156" s="1008"/>
      <c r="E156" s="1008"/>
      <c r="F156" s="93">
        <v>0</v>
      </c>
      <c r="G156" s="93">
        <v>0</v>
      </c>
      <c r="H156" s="93">
        <v>0</v>
      </c>
      <c r="I156" s="93">
        <v>0</v>
      </c>
      <c r="J156" s="93">
        <v>0</v>
      </c>
      <c r="K156" s="93">
        <v>0</v>
      </c>
      <c r="L156" s="93">
        <v>0</v>
      </c>
      <c r="Q156" s="145"/>
    </row>
    <row r="157" spans="1:17">
      <c r="A157" s="994"/>
      <c r="B157" s="1007" t="s">
        <v>55</v>
      </c>
      <c r="C157" s="1007"/>
      <c r="D157" s="1007"/>
      <c r="E157" s="1007"/>
      <c r="F157" s="93">
        <v>0</v>
      </c>
      <c r="G157" s="93">
        <v>0</v>
      </c>
      <c r="H157" s="93">
        <v>0</v>
      </c>
      <c r="I157" s="93">
        <v>0</v>
      </c>
      <c r="J157" s="93">
        <v>0</v>
      </c>
      <c r="K157" s="93">
        <v>0</v>
      </c>
      <c r="L157" s="93">
        <v>0</v>
      </c>
      <c r="Q157" s="145"/>
    </row>
    <row r="158" spans="1:17">
      <c r="A158" s="994"/>
      <c r="B158" s="1007" t="s">
        <v>467</v>
      </c>
      <c r="C158" s="1007"/>
      <c r="D158" s="1007"/>
      <c r="E158" s="1007"/>
      <c r="F158" s="93">
        <v>0</v>
      </c>
      <c r="G158" s="93">
        <v>0</v>
      </c>
      <c r="H158" s="93">
        <v>0</v>
      </c>
      <c r="I158" s="93">
        <v>0</v>
      </c>
      <c r="J158" s="93">
        <v>0</v>
      </c>
      <c r="K158" s="93">
        <v>0</v>
      </c>
      <c r="L158" s="93">
        <v>0</v>
      </c>
      <c r="Q158" s="145"/>
    </row>
    <row r="159" spans="1:17">
      <c r="A159" s="1007" t="s">
        <v>437</v>
      </c>
      <c r="B159" s="1007"/>
      <c r="C159" s="1007"/>
      <c r="D159" s="1007"/>
      <c r="E159" s="1007"/>
      <c r="F159" s="93">
        <v>0</v>
      </c>
      <c r="G159" s="93">
        <v>0</v>
      </c>
      <c r="H159" s="93">
        <v>0</v>
      </c>
      <c r="I159" s="93">
        <v>0</v>
      </c>
      <c r="J159" s="93">
        <v>0</v>
      </c>
      <c r="K159" s="93">
        <v>0</v>
      </c>
      <c r="L159" s="93">
        <v>0</v>
      </c>
      <c r="Q159" s="145"/>
    </row>
    <row r="160" spans="1:17">
      <c r="A160" s="1007" t="s">
        <v>438</v>
      </c>
      <c r="B160" s="1007"/>
      <c r="C160" s="1007"/>
      <c r="D160" s="1007"/>
      <c r="E160" s="1007"/>
      <c r="F160" s="93">
        <v>0</v>
      </c>
      <c r="G160" s="93">
        <v>0</v>
      </c>
      <c r="H160" s="93">
        <v>0</v>
      </c>
      <c r="I160" s="93">
        <v>0</v>
      </c>
      <c r="J160" s="93">
        <v>0</v>
      </c>
      <c r="K160" s="93">
        <v>0</v>
      </c>
      <c r="L160" s="93">
        <v>0</v>
      </c>
      <c r="Q160" s="145"/>
    </row>
    <row r="161" spans="1:17" hidden="1">
      <c r="A161" s="1007" t="s">
        <v>439</v>
      </c>
      <c r="B161" s="1007"/>
      <c r="C161" s="1007"/>
      <c r="D161" s="1007"/>
      <c r="E161" s="1007"/>
      <c r="F161" s="93">
        <v>0</v>
      </c>
      <c r="G161" s="93">
        <v>0</v>
      </c>
      <c r="H161" s="93">
        <v>0</v>
      </c>
      <c r="I161" s="93">
        <v>0</v>
      </c>
      <c r="J161" s="93">
        <v>0</v>
      </c>
      <c r="K161" s="93">
        <v>0</v>
      </c>
      <c r="L161" s="93">
        <v>0</v>
      </c>
      <c r="Q161" s="145"/>
    </row>
    <row r="162" spans="1:17" hidden="1">
      <c r="A162" s="1043" t="s">
        <v>441</v>
      </c>
      <c r="B162" s="1043"/>
      <c r="C162" s="1043"/>
      <c r="D162" s="1043"/>
      <c r="E162" s="1043"/>
      <c r="F162" s="93">
        <v>0</v>
      </c>
      <c r="G162" s="93">
        <v>0</v>
      </c>
      <c r="H162" s="93">
        <v>0</v>
      </c>
      <c r="I162" s="93">
        <v>0</v>
      </c>
      <c r="J162" s="93">
        <v>0</v>
      </c>
      <c r="K162" s="93">
        <v>0</v>
      </c>
      <c r="L162" s="93">
        <v>0</v>
      </c>
      <c r="O162" s="212"/>
      <c r="P162" s="212"/>
      <c r="Q162" s="332"/>
    </row>
    <row r="163" spans="1:17" hidden="1">
      <c r="A163" s="1014" t="s">
        <v>1053</v>
      </c>
      <c r="B163" s="1014"/>
      <c r="C163" s="1014"/>
      <c r="D163" s="1014"/>
      <c r="E163" s="1014"/>
      <c r="F163" s="93">
        <v>0</v>
      </c>
      <c r="G163" s="93">
        <v>0</v>
      </c>
      <c r="H163" s="93">
        <v>0</v>
      </c>
      <c r="I163" s="93">
        <v>0</v>
      </c>
      <c r="J163" s="93">
        <v>0</v>
      </c>
      <c r="K163" s="93">
        <v>0</v>
      </c>
      <c r="L163" s="93">
        <v>0</v>
      </c>
      <c r="M163" s="297" t="s">
        <v>1049</v>
      </c>
      <c r="N163" s="330"/>
      <c r="O163" s="330"/>
      <c r="P163" s="330"/>
      <c r="Q163" s="231"/>
    </row>
    <row r="164" spans="1:17" hidden="1">
      <c r="A164" s="1007" t="s">
        <v>433</v>
      </c>
      <c r="B164" s="1007"/>
      <c r="C164" s="1007"/>
      <c r="D164" s="1007"/>
      <c r="E164" s="1007"/>
      <c r="F164" s="93">
        <v>0</v>
      </c>
      <c r="G164" s="93">
        <v>0</v>
      </c>
      <c r="H164" s="93">
        <v>0</v>
      </c>
      <c r="I164" s="93">
        <v>0</v>
      </c>
      <c r="J164" s="93">
        <v>0</v>
      </c>
      <c r="K164" s="93">
        <v>0</v>
      </c>
      <c r="L164" s="93">
        <v>0</v>
      </c>
      <c r="N164" s="326">
        <v>830</v>
      </c>
      <c r="O164" s="326">
        <v>880</v>
      </c>
      <c r="P164" s="326">
        <v>960</v>
      </c>
      <c r="Q164" s="145"/>
    </row>
    <row r="165" spans="1:17">
      <c r="A165" s="994"/>
      <c r="B165" s="995" t="s">
        <v>434</v>
      </c>
      <c r="C165" s="995"/>
      <c r="D165" s="995"/>
      <c r="E165" s="995"/>
      <c r="F165" s="93">
        <v>0</v>
      </c>
      <c r="G165" s="93">
        <v>0</v>
      </c>
      <c r="H165" s="93">
        <v>0</v>
      </c>
      <c r="I165" s="93">
        <v>0</v>
      </c>
      <c r="J165" s="93">
        <v>0</v>
      </c>
      <c r="K165" s="93">
        <v>0</v>
      </c>
      <c r="L165" s="93">
        <v>0</v>
      </c>
      <c r="Q165" s="145"/>
    </row>
    <row r="166" spans="1:17">
      <c r="A166" s="994"/>
      <c r="B166" s="1008" t="s">
        <v>435</v>
      </c>
      <c r="C166" s="1008"/>
      <c r="D166" s="1008"/>
      <c r="E166" s="1008"/>
      <c r="F166" s="93">
        <v>0</v>
      </c>
      <c r="G166" s="93">
        <v>0</v>
      </c>
      <c r="H166" s="93">
        <v>0</v>
      </c>
      <c r="I166" s="93">
        <v>0</v>
      </c>
      <c r="J166" s="93">
        <v>0</v>
      </c>
      <c r="K166" s="93">
        <v>0</v>
      </c>
      <c r="L166" s="93">
        <v>0</v>
      </c>
      <c r="Q166" s="145"/>
    </row>
    <row r="167" spans="1:17">
      <c r="A167" s="994"/>
      <c r="B167" s="1007" t="s">
        <v>55</v>
      </c>
      <c r="C167" s="1007"/>
      <c r="D167" s="1007"/>
      <c r="E167" s="1007"/>
      <c r="F167" s="93">
        <v>0</v>
      </c>
      <c r="G167" s="93">
        <v>0</v>
      </c>
      <c r="H167" s="93">
        <v>0</v>
      </c>
      <c r="I167" s="93">
        <v>0</v>
      </c>
      <c r="J167" s="93">
        <v>0</v>
      </c>
      <c r="K167" s="93">
        <v>0</v>
      </c>
      <c r="L167" s="93">
        <v>0</v>
      </c>
      <c r="Q167" s="145"/>
    </row>
    <row r="168" spans="1:17">
      <c r="A168" s="994"/>
      <c r="B168" s="1050" t="s">
        <v>467</v>
      </c>
      <c r="C168" s="1050"/>
      <c r="D168" s="1050"/>
      <c r="E168" s="1050"/>
      <c r="F168" s="280">
        <v>0</v>
      </c>
      <c r="G168" s="280">
        <v>0</v>
      </c>
      <c r="H168" s="280">
        <v>0</v>
      </c>
      <c r="I168" s="280">
        <v>0</v>
      </c>
      <c r="J168" s="280">
        <v>0</v>
      </c>
      <c r="K168" s="280">
        <v>0</v>
      </c>
      <c r="L168" s="280">
        <v>0</v>
      </c>
      <c r="Q168" s="145"/>
    </row>
    <row r="169" spans="1:17">
      <c r="A169" s="1007" t="s">
        <v>437</v>
      </c>
      <c r="B169" s="1007"/>
      <c r="C169" s="1007"/>
      <c r="D169" s="1007"/>
      <c r="E169" s="1007"/>
      <c r="F169" s="93">
        <v>0</v>
      </c>
      <c r="G169" s="93">
        <v>0</v>
      </c>
      <c r="H169" s="93">
        <v>0</v>
      </c>
      <c r="I169" s="93">
        <v>0</v>
      </c>
      <c r="J169" s="93">
        <v>0</v>
      </c>
      <c r="K169" s="93">
        <v>0</v>
      </c>
      <c r="L169" s="93">
        <v>0</v>
      </c>
      <c r="Q169" s="145"/>
    </row>
    <row r="170" spans="1:17">
      <c r="A170" s="1007" t="s">
        <v>438</v>
      </c>
      <c r="B170" s="1007"/>
      <c r="C170" s="1007"/>
      <c r="D170" s="1007"/>
      <c r="E170" s="1007"/>
      <c r="F170" s="93">
        <v>0</v>
      </c>
      <c r="G170" s="93">
        <v>0</v>
      </c>
      <c r="H170" s="93">
        <v>0</v>
      </c>
      <c r="I170" s="93">
        <v>0</v>
      </c>
      <c r="J170" s="93">
        <v>0</v>
      </c>
      <c r="K170" s="93">
        <v>0</v>
      </c>
      <c r="L170" s="93">
        <v>0</v>
      </c>
      <c r="Q170" s="145"/>
    </row>
    <row r="171" spans="1:17">
      <c r="A171" s="1007" t="s">
        <v>439</v>
      </c>
      <c r="B171" s="1007"/>
      <c r="C171" s="1007"/>
      <c r="D171" s="1007"/>
      <c r="E171" s="1007"/>
      <c r="F171" s="93">
        <v>0</v>
      </c>
      <c r="G171" s="93">
        <v>0</v>
      </c>
      <c r="H171" s="93">
        <v>0</v>
      </c>
      <c r="I171" s="93">
        <v>0</v>
      </c>
      <c r="J171" s="93">
        <v>0</v>
      </c>
      <c r="K171" s="93">
        <v>0</v>
      </c>
      <c r="L171" s="93">
        <v>0</v>
      </c>
      <c r="Q171" s="145"/>
    </row>
    <row r="172" spans="1:17">
      <c r="A172" s="1043" t="s">
        <v>441</v>
      </c>
      <c r="B172" s="1043"/>
      <c r="C172" s="1043"/>
      <c r="D172" s="1043"/>
      <c r="E172" s="1043"/>
      <c r="F172" s="93">
        <v>0</v>
      </c>
      <c r="G172" s="93">
        <v>0</v>
      </c>
      <c r="H172" s="93">
        <v>0</v>
      </c>
      <c r="I172" s="93">
        <v>0</v>
      </c>
      <c r="J172" s="93">
        <v>0</v>
      </c>
      <c r="K172" s="93">
        <v>0</v>
      </c>
      <c r="L172" s="93">
        <v>0</v>
      </c>
      <c r="Q172" s="145"/>
    </row>
    <row r="173" spans="1:17" ht="55.5" customHeight="1">
      <c r="A173" s="1014" t="s">
        <v>1246</v>
      </c>
      <c r="B173" s="1014"/>
      <c r="C173" s="1014"/>
      <c r="D173" s="1014"/>
      <c r="E173" s="1014"/>
      <c r="F173" s="481">
        <f>F174</f>
        <v>830</v>
      </c>
      <c r="G173" s="481">
        <f t="shared" ref="G173:K173" si="15">G174</f>
        <v>880</v>
      </c>
      <c r="H173" s="481">
        <f t="shared" si="15"/>
        <v>960</v>
      </c>
      <c r="I173" s="481">
        <f t="shared" si="15"/>
        <v>960</v>
      </c>
      <c r="J173" s="481">
        <f t="shared" si="15"/>
        <v>960</v>
      </c>
      <c r="K173" s="481">
        <f t="shared" si="15"/>
        <v>960</v>
      </c>
      <c r="L173" s="481">
        <f>SUM(F173:K173)</f>
        <v>5550</v>
      </c>
      <c r="M173" s="211" t="s">
        <v>1049</v>
      </c>
      <c r="Q173" s="145"/>
    </row>
    <row r="174" spans="1:17" ht="15.75" customHeight="1">
      <c r="A174" s="1007" t="s">
        <v>433</v>
      </c>
      <c r="B174" s="1007"/>
      <c r="C174" s="1007"/>
      <c r="D174" s="1007"/>
      <c r="E174" s="1007"/>
      <c r="F174" s="525">
        <v>830</v>
      </c>
      <c r="G174" s="525">
        <v>880</v>
      </c>
      <c r="H174" s="525">
        <v>960</v>
      </c>
      <c r="I174" s="525">
        <v>960</v>
      </c>
      <c r="J174" s="525">
        <v>960</v>
      </c>
      <c r="K174" s="525">
        <v>960</v>
      </c>
      <c r="L174" s="525">
        <f>SUM(F174:K174)</f>
        <v>5550</v>
      </c>
      <c r="Q174" s="145"/>
    </row>
    <row r="175" spans="1:17" ht="15.75" customHeight="1">
      <c r="A175" s="994"/>
      <c r="B175" s="995" t="s">
        <v>434</v>
      </c>
      <c r="C175" s="995"/>
      <c r="D175" s="995"/>
      <c r="E175" s="995"/>
      <c r="F175" s="525">
        <v>0</v>
      </c>
      <c r="G175" s="525">
        <v>0</v>
      </c>
      <c r="H175" s="525">
        <v>0</v>
      </c>
      <c r="I175" s="525">
        <v>0</v>
      </c>
      <c r="J175" s="525">
        <v>0</v>
      </c>
      <c r="K175" s="525">
        <v>0</v>
      </c>
      <c r="L175" s="525">
        <v>0</v>
      </c>
      <c r="Q175" s="145"/>
    </row>
    <row r="176" spans="1:17" ht="15.75" customHeight="1">
      <c r="A176" s="994"/>
      <c r="B176" s="1008" t="s">
        <v>435</v>
      </c>
      <c r="C176" s="1008"/>
      <c r="D176" s="1008"/>
      <c r="E176" s="1008"/>
      <c r="F176" s="525">
        <v>0</v>
      </c>
      <c r="G176" s="525">
        <v>0</v>
      </c>
      <c r="H176" s="525">
        <v>0</v>
      </c>
      <c r="I176" s="525">
        <v>0</v>
      </c>
      <c r="J176" s="525">
        <v>0</v>
      </c>
      <c r="K176" s="525">
        <v>0</v>
      </c>
      <c r="L176" s="525">
        <v>0</v>
      </c>
      <c r="Q176" s="145"/>
    </row>
    <row r="177" spans="1:17">
      <c r="A177" s="994"/>
      <c r="B177" s="1007" t="s">
        <v>55</v>
      </c>
      <c r="C177" s="1007"/>
      <c r="D177" s="1007"/>
      <c r="E177" s="1007"/>
      <c r="F177" s="525">
        <v>0</v>
      </c>
      <c r="G177" s="525">
        <v>0</v>
      </c>
      <c r="H177" s="525">
        <v>0</v>
      </c>
      <c r="I177" s="525">
        <v>0</v>
      </c>
      <c r="J177" s="525">
        <v>0</v>
      </c>
      <c r="K177" s="525">
        <v>0</v>
      </c>
      <c r="L177" s="525">
        <v>0</v>
      </c>
      <c r="Q177" s="145"/>
    </row>
    <row r="178" spans="1:17" ht="15.75" customHeight="1">
      <c r="A178" s="994"/>
      <c r="B178" s="1007" t="s">
        <v>467</v>
      </c>
      <c r="C178" s="1007"/>
      <c r="D178" s="1007"/>
      <c r="E178" s="1007"/>
      <c r="F178" s="525">
        <v>0</v>
      </c>
      <c r="G178" s="525">
        <v>0</v>
      </c>
      <c r="H178" s="525">
        <v>0</v>
      </c>
      <c r="I178" s="525">
        <v>0</v>
      </c>
      <c r="J178" s="525">
        <v>0</v>
      </c>
      <c r="K178" s="525">
        <v>0</v>
      </c>
      <c r="L178" s="525">
        <v>0</v>
      </c>
      <c r="Q178" s="145"/>
    </row>
    <row r="179" spans="1:17" ht="15.75" customHeight="1">
      <c r="A179" s="1050" t="s">
        <v>437</v>
      </c>
      <c r="B179" s="1050"/>
      <c r="C179" s="1050"/>
      <c r="D179" s="1050"/>
      <c r="E179" s="1050"/>
      <c r="F179" s="280">
        <v>0</v>
      </c>
      <c r="G179" s="280">
        <v>0</v>
      </c>
      <c r="H179" s="280">
        <v>0</v>
      </c>
      <c r="I179" s="280">
        <v>0</v>
      </c>
      <c r="J179" s="280">
        <v>0</v>
      </c>
      <c r="K179" s="280">
        <v>0</v>
      </c>
      <c r="L179" s="280">
        <v>0</v>
      </c>
      <c r="Q179" s="145"/>
    </row>
    <row r="180" spans="1:17" ht="15.75" customHeight="1">
      <c r="A180" s="1007" t="s">
        <v>438</v>
      </c>
      <c r="B180" s="1007"/>
      <c r="C180" s="1007"/>
      <c r="D180" s="1007"/>
      <c r="E180" s="1007"/>
      <c r="F180" s="525">
        <v>0</v>
      </c>
      <c r="G180" s="525">
        <v>0</v>
      </c>
      <c r="H180" s="525">
        <v>0</v>
      </c>
      <c r="I180" s="525">
        <v>0</v>
      </c>
      <c r="J180" s="525">
        <v>0</v>
      </c>
      <c r="K180" s="525">
        <v>0</v>
      </c>
      <c r="L180" s="525">
        <v>0</v>
      </c>
      <c r="Q180" s="145"/>
    </row>
    <row r="181" spans="1:17" ht="15.75" customHeight="1">
      <c r="A181" s="1007" t="s">
        <v>439</v>
      </c>
      <c r="B181" s="1007"/>
      <c r="C181" s="1007"/>
      <c r="D181" s="1007"/>
      <c r="E181" s="1007"/>
      <c r="F181" s="525">
        <v>0</v>
      </c>
      <c r="G181" s="525">
        <v>0</v>
      </c>
      <c r="H181" s="525">
        <v>0</v>
      </c>
      <c r="I181" s="525">
        <v>0</v>
      </c>
      <c r="J181" s="525">
        <v>0</v>
      </c>
      <c r="K181" s="525">
        <v>0</v>
      </c>
      <c r="L181" s="525">
        <v>0</v>
      </c>
      <c r="Q181" s="145"/>
    </row>
    <row r="182" spans="1:17">
      <c r="A182" s="1043" t="s">
        <v>441</v>
      </c>
      <c r="B182" s="1043"/>
      <c r="C182" s="1043"/>
      <c r="D182" s="1043"/>
      <c r="E182" s="1043"/>
      <c r="F182" s="525">
        <v>0</v>
      </c>
      <c r="G182" s="525">
        <v>0</v>
      </c>
      <c r="H182" s="525">
        <v>0</v>
      </c>
      <c r="I182" s="525">
        <v>0</v>
      </c>
      <c r="J182" s="525">
        <v>0</v>
      </c>
      <c r="K182" s="525">
        <v>0</v>
      </c>
      <c r="L182" s="525">
        <v>0</v>
      </c>
      <c r="Q182" s="145"/>
    </row>
    <row r="183" spans="1:17" ht="50.25" customHeight="1">
      <c r="A183" s="1014" t="s">
        <v>1247</v>
      </c>
      <c r="B183" s="1014"/>
      <c r="C183" s="1014"/>
      <c r="D183" s="1014"/>
      <c r="E183" s="1014"/>
      <c r="F183" s="481">
        <f>F184+F189</f>
        <v>3756</v>
      </c>
      <c r="G183" s="481">
        <f t="shared" ref="G183:K183" si="16">G184+G189</f>
        <v>18060</v>
      </c>
      <c r="H183" s="481">
        <f t="shared" si="16"/>
        <v>18756</v>
      </c>
      <c r="I183" s="481">
        <f t="shared" si="16"/>
        <v>18756</v>
      </c>
      <c r="J183" s="481">
        <f t="shared" si="16"/>
        <v>18756</v>
      </c>
      <c r="K183" s="481">
        <f t="shared" si="16"/>
        <v>18756</v>
      </c>
      <c r="L183" s="481">
        <f>SUM(F183:K183)</f>
        <v>96840</v>
      </c>
      <c r="M183" s="211" t="s">
        <v>1050</v>
      </c>
      <c r="O183" s="212"/>
      <c r="P183" s="212"/>
      <c r="Q183" s="231"/>
    </row>
    <row r="184" spans="1:17" ht="15.75" customHeight="1">
      <c r="A184" s="1007" t="s">
        <v>433</v>
      </c>
      <c r="B184" s="1007"/>
      <c r="C184" s="1007"/>
      <c r="D184" s="1007"/>
      <c r="E184" s="1007"/>
      <c r="F184" s="485">
        <v>3756</v>
      </c>
      <c r="G184" s="485">
        <v>18060</v>
      </c>
      <c r="H184" s="485">
        <v>18756</v>
      </c>
      <c r="I184" s="485">
        <v>18756</v>
      </c>
      <c r="J184" s="485">
        <v>18756</v>
      </c>
      <c r="K184" s="485">
        <v>18756</v>
      </c>
      <c r="L184" s="485">
        <f>SUM(F184:K184)</f>
        <v>96840</v>
      </c>
      <c r="N184" s="301">
        <v>3756</v>
      </c>
      <c r="O184" s="301">
        <v>18060</v>
      </c>
      <c r="P184" s="301">
        <v>18756</v>
      </c>
      <c r="Q184" s="145"/>
    </row>
    <row r="185" spans="1:17" ht="15.75" customHeight="1">
      <c r="A185" s="994"/>
      <c r="B185" s="995" t="s">
        <v>434</v>
      </c>
      <c r="C185" s="995"/>
      <c r="D185" s="995"/>
      <c r="E185" s="995"/>
      <c r="F185" s="525">
        <v>0</v>
      </c>
      <c r="G185" s="525">
        <v>0</v>
      </c>
      <c r="H185" s="525">
        <v>0</v>
      </c>
      <c r="I185" s="525">
        <v>0</v>
      </c>
      <c r="J185" s="525">
        <v>0</v>
      </c>
      <c r="K185" s="525">
        <v>0</v>
      </c>
      <c r="L185" s="525">
        <v>0</v>
      </c>
      <c r="N185" s="330"/>
      <c r="O185" s="330"/>
      <c r="P185" s="330"/>
      <c r="Q185" s="145"/>
    </row>
    <row r="186" spans="1:17" ht="15.75" customHeight="1">
      <c r="A186" s="994"/>
      <c r="B186" s="1008" t="s">
        <v>435</v>
      </c>
      <c r="C186" s="1008"/>
      <c r="D186" s="1008"/>
      <c r="E186" s="1008"/>
      <c r="F186" s="525">
        <v>0</v>
      </c>
      <c r="G186" s="525">
        <v>0</v>
      </c>
      <c r="H186" s="525">
        <v>0</v>
      </c>
      <c r="I186" s="525">
        <v>0</v>
      </c>
      <c r="J186" s="525">
        <v>0</v>
      </c>
      <c r="K186" s="525">
        <v>0</v>
      </c>
      <c r="L186" s="525">
        <v>0</v>
      </c>
      <c r="N186" s="305"/>
      <c r="O186" s="305"/>
      <c r="P186" s="305"/>
      <c r="Q186" s="145"/>
    </row>
    <row r="187" spans="1:17">
      <c r="A187" s="994"/>
      <c r="B187" s="1007" t="s">
        <v>55</v>
      </c>
      <c r="C187" s="1007"/>
      <c r="D187" s="1007"/>
      <c r="E187" s="1007"/>
      <c r="F187" s="525">
        <v>0</v>
      </c>
      <c r="G187" s="525">
        <v>0</v>
      </c>
      <c r="H187" s="525">
        <v>0</v>
      </c>
      <c r="I187" s="525">
        <v>0</v>
      </c>
      <c r="J187" s="525">
        <v>0</v>
      </c>
      <c r="K187" s="525">
        <v>0</v>
      </c>
      <c r="L187" s="525">
        <v>0</v>
      </c>
      <c r="N187" s="305"/>
      <c r="O187" s="305"/>
      <c r="P187" s="305"/>
      <c r="Q187" s="145"/>
    </row>
    <row r="188" spans="1:17" ht="15.75" customHeight="1">
      <c r="A188" s="994"/>
      <c r="B188" s="1007" t="s">
        <v>467</v>
      </c>
      <c r="C188" s="1007"/>
      <c r="D188" s="1007"/>
      <c r="E188" s="1007"/>
      <c r="F188" s="525">
        <v>0</v>
      </c>
      <c r="G188" s="525">
        <v>0</v>
      </c>
      <c r="H188" s="525">
        <v>0</v>
      </c>
      <c r="I188" s="525">
        <v>0</v>
      </c>
      <c r="J188" s="525">
        <v>0</v>
      </c>
      <c r="K188" s="525">
        <v>0</v>
      </c>
      <c r="L188" s="525">
        <v>0</v>
      </c>
      <c r="N188" s="305"/>
      <c r="O188" s="305"/>
      <c r="P188" s="305"/>
      <c r="Q188" s="145"/>
    </row>
    <row r="189" spans="1:17" ht="15.75" customHeight="1">
      <c r="A189" s="1050" t="s">
        <v>437</v>
      </c>
      <c r="B189" s="1050"/>
      <c r="C189" s="1050"/>
      <c r="D189" s="1050"/>
      <c r="E189" s="1050"/>
      <c r="F189" s="280">
        <v>0</v>
      </c>
      <c r="G189" s="280">
        <v>0</v>
      </c>
      <c r="H189" s="280">
        <v>0</v>
      </c>
      <c r="I189" s="280">
        <v>0</v>
      </c>
      <c r="J189" s="280">
        <v>0</v>
      </c>
      <c r="K189" s="280">
        <v>0</v>
      </c>
      <c r="L189" s="280">
        <v>0</v>
      </c>
      <c r="Q189" s="145"/>
    </row>
    <row r="190" spans="1:17" ht="15.75" customHeight="1">
      <c r="A190" s="1007" t="s">
        <v>438</v>
      </c>
      <c r="B190" s="1007"/>
      <c r="C190" s="1007"/>
      <c r="D190" s="1007"/>
      <c r="E190" s="1007"/>
      <c r="F190" s="525">
        <v>0</v>
      </c>
      <c r="G190" s="525">
        <v>0</v>
      </c>
      <c r="H190" s="525">
        <v>0</v>
      </c>
      <c r="I190" s="525">
        <v>0</v>
      </c>
      <c r="J190" s="525">
        <v>0</v>
      </c>
      <c r="K190" s="525">
        <v>0</v>
      </c>
      <c r="L190" s="525">
        <v>0</v>
      </c>
      <c r="Q190" s="145"/>
    </row>
    <row r="191" spans="1:17" ht="15.75" customHeight="1">
      <c r="A191" s="1007" t="s">
        <v>439</v>
      </c>
      <c r="B191" s="1007"/>
      <c r="C191" s="1007"/>
      <c r="D191" s="1007"/>
      <c r="E191" s="1007"/>
      <c r="F191" s="525">
        <v>0</v>
      </c>
      <c r="G191" s="525">
        <v>0</v>
      </c>
      <c r="H191" s="525">
        <v>0</v>
      </c>
      <c r="I191" s="525">
        <v>0</v>
      </c>
      <c r="J191" s="525">
        <v>0</v>
      </c>
      <c r="K191" s="525">
        <v>0</v>
      </c>
      <c r="L191" s="525">
        <v>0</v>
      </c>
      <c r="Q191" s="145"/>
    </row>
    <row r="192" spans="1:17" ht="15.75" customHeight="1">
      <c r="A192" s="1043" t="s">
        <v>441</v>
      </c>
      <c r="B192" s="1043"/>
      <c r="C192" s="1043"/>
      <c r="D192" s="1043"/>
      <c r="E192" s="1043"/>
      <c r="F192" s="525">
        <v>0</v>
      </c>
      <c r="G192" s="525">
        <v>0</v>
      </c>
      <c r="H192" s="525">
        <v>0</v>
      </c>
      <c r="I192" s="525">
        <v>0</v>
      </c>
      <c r="J192" s="525">
        <v>0</v>
      </c>
      <c r="K192" s="525">
        <v>0</v>
      </c>
      <c r="L192" s="525">
        <v>0</v>
      </c>
      <c r="Q192" s="145"/>
    </row>
    <row r="193" spans="1:17" ht="56.25" customHeight="1">
      <c r="A193" s="1014" t="s">
        <v>1248</v>
      </c>
      <c r="B193" s="1014"/>
      <c r="C193" s="1014"/>
      <c r="D193" s="1014"/>
      <c r="E193" s="1014"/>
      <c r="F193" s="481">
        <f>F194+F199</f>
        <v>61710</v>
      </c>
      <c r="G193" s="481">
        <f t="shared" ref="G193:H193" si="17">G194+G199</f>
        <v>61710</v>
      </c>
      <c r="H193" s="481">
        <f t="shared" si="17"/>
        <v>61710</v>
      </c>
      <c r="I193" s="481">
        <f t="shared" ref="I193:K193" si="18">I194+I199+I200+I201</f>
        <v>61710</v>
      </c>
      <c r="J193" s="481">
        <f t="shared" si="18"/>
        <v>61710</v>
      </c>
      <c r="K193" s="481">
        <f t="shared" si="18"/>
        <v>61710</v>
      </c>
      <c r="L193" s="481">
        <f>SUM(F193:K193)</f>
        <v>370260</v>
      </c>
      <c r="M193" s="211" t="s">
        <v>1051</v>
      </c>
      <c r="N193" s="301"/>
      <c r="O193" s="301"/>
      <c r="P193" s="301"/>
      <c r="Q193" s="231"/>
    </row>
    <row r="194" spans="1:17">
      <c r="A194" s="1007" t="s">
        <v>433</v>
      </c>
      <c r="B194" s="1007"/>
      <c r="C194" s="1007"/>
      <c r="D194" s="1007"/>
      <c r="E194" s="1007"/>
      <c r="F194" s="485">
        <v>61710</v>
      </c>
      <c r="G194" s="485">
        <v>61710</v>
      </c>
      <c r="H194" s="485">
        <v>61710</v>
      </c>
      <c r="I194" s="485">
        <v>61710</v>
      </c>
      <c r="J194" s="485">
        <v>61710</v>
      </c>
      <c r="K194" s="485">
        <v>61710</v>
      </c>
      <c r="L194" s="485">
        <f>SUM(F194:K194)</f>
        <v>370260</v>
      </c>
      <c r="N194" s="301">
        <v>61710</v>
      </c>
      <c r="O194" s="301">
        <v>61710</v>
      </c>
      <c r="P194" s="301">
        <v>61710</v>
      </c>
      <c r="Q194" s="145"/>
    </row>
    <row r="195" spans="1:17">
      <c r="A195" s="994"/>
      <c r="B195" s="995" t="s">
        <v>434</v>
      </c>
      <c r="C195" s="995"/>
      <c r="D195" s="995"/>
      <c r="E195" s="995"/>
      <c r="F195" s="525">
        <v>0</v>
      </c>
      <c r="G195" s="525">
        <v>0</v>
      </c>
      <c r="H195" s="525">
        <v>0</v>
      </c>
      <c r="I195" s="525">
        <v>0</v>
      </c>
      <c r="J195" s="525">
        <v>0</v>
      </c>
      <c r="K195" s="525">
        <v>0</v>
      </c>
      <c r="L195" s="525">
        <v>0</v>
      </c>
      <c r="Q195" s="145"/>
    </row>
    <row r="196" spans="1:17">
      <c r="A196" s="994"/>
      <c r="B196" s="1008" t="s">
        <v>435</v>
      </c>
      <c r="C196" s="1008"/>
      <c r="D196" s="1008"/>
      <c r="E196" s="1008"/>
      <c r="F196" s="525">
        <v>0</v>
      </c>
      <c r="G196" s="525">
        <v>0</v>
      </c>
      <c r="H196" s="525">
        <v>0</v>
      </c>
      <c r="I196" s="525">
        <v>0</v>
      </c>
      <c r="J196" s="525">
        <v>0</v>
      </c>
      <c r="K196" s="525">
        <v>0</v>
      </c>
      <c r="L196" s="525">
        <v>0</v>
      </c>
      <c r="Q196" s="145"/>
    </row>
    <row r="197" spans="1:17">
      <c r="A197" s="994"/>
      <c r="B197" s="1007" t="s">
        <v>55</v>
      </c>
      <c r="C197" s="1007"/>
      <c r="D197" s="1007"/>
      <c r="E197" s="1007"/>
      <c r="F197" s="525">
        <v>0</v>
      </c>
      <c r="G197" s="525">
        <v>0</v>
      </c>
      <c r="H197" s="525">
        <v>0</v>
      </c>
      <c r="I197" s="525">
        <v>0</v>
      </c>
      <c r="J197" s="525">
        <v>0</v>
      </c>
      <c r="K197" s="525">
        <v>0</v>
      </c>
      <c r="L197" s="525">
        <v>0</v>
      </c>
      <c r="Q197" s="145"/>
    </row>
    <row r="198" spans="1:17">
      <c r="A198" s="994"/>
      <c r="B198" s="1007" t="s">
        <v>467</v>
      </c>
      <c r="C198" s="1007"/>
      <c r="D198" s="1007"/>
      <c r="E198" s="1007"/>
      <c r="F198" s="525">
        <v>0</v>
      </c>
      <c r="G198" s="525">
        <v>0</v>
      </c>
      <c r="H198" s="525">
        <v>0</v>
      </c>
      <c r="I198" s="525">
        <v>0</v>
      </c>
      <c r="J198" s="525">
        <v>0</v>
      </c>
      <c r="K198" s="525">
        <v>0</v>
      </c>
      <c r="L198" s="525">
        <v>0</v>
      </c>
      <c r="Q198" s="145"/>
    </row>
    <row r="199" spans="1:17">
      <c r="A199" s="1050" t="s">
        <v>437</v>
      </c>
      <c r="B199" s="1050"/>
      <c r="C199" s="1050"/>
      <c r="D199" s="1050"/>
      <c r="E199" s="1050"/>
      <c r="F199" s="280">
        <v>0</v>
      </c>
      <c r="G199" s="280">
        <v>0</v>
      </c>
      <c r="H199" s="280">
        <v>0</v>
      </c>
      <c r="I199" s="280">
        <v>0</v>
      </c>
      <c r="J199" s="280">
        <v>0</v>
      </c>
      <c r="K199" s="280">
        <v>0</v>
      </c>
      <c r="L199" s="280">
        <v>0</v>
      </c>
      <c r="Q199" s="145"/>
    </row>
    <row r="200" spans="1:17">
      <c r="A200" s="1007" t="s">
        <v>438</v>
      </c>
      <c r="B200" s="1007"/>
      <c r="C200" s="1007"/>
      <c r="D200" s="1007"/>
      <c r="E200" s="1007"/>
      <c r="F200" s="525">
        <v>0</v>
      </c>
      <c r="G200" s="525">
        <v>0</v>
      </c>
      <c r="H200" s="525">
        <v>0</v>
      </c>
      <c r="I200" s="525">
        <v>0</v>
      </c>
      <c r="J200" s="525">
        <v>0</v>
      </c>
      <c r="K200" s="525">
        <v>0</v>
      </c>
      <c r="L200" s="525">
        <v>0</v>
      </c>
      <c r="Q200" s="145"/>
    </row>
    <row r="201" spans="1:17">
      <c r="A201" s="1007" t="s">
        <v>439</v>
      </c>
      <c r="B201" s="1007"/>
      <c r="C201" s="1007"/>
      <c r="D201" s="1007"/>
      <c r="E201" s="1007"/>
      <c r="F201" s="525">
        <v>0</v>
      </c>
      <c r="G201" s="525">
        <v>0</v>
      </c>
      <c r="H201" s="525">
        <v>0</v>
      </c>
      <c r="I201" s="525">
        <v>0</v>
      </c>
      <c r="J201" s="525">
        <v>0</v>
      </c>
      <c r="K201" s="525">
        <v>0</v>
      </c>
      <c r="L201" s="525">
        <v>0</v>
      </c>
      <c r="Q201" s="145"/>
    </row>
    <row r="202" spans="1:17">
      <c r="A202" s="1043" t="s">
        <v>441</v>
      </c>
      <c r="B202" s="1043"/>
      <c r="C202" s="1043"/>
      <c r="D202" s="1043"/>
      <c r="E202" s="1043"/>
      <c r="F202" s="525">
        <v>0</v>
      </c>
      <c r="G202" s="525">
        <v>0</v>
      </c>
      <c r="H202" s="525">
        <v>0</v>
      </c>
      <c r="I202" s="525">
        <v>0</v>
      </c>
      <c r="J202" s="525">
        <v>0</v>
      </c>
      <c r="K202" s="525">
        <v>0</v>
      </c>
      <c r="L202" s="525">
        <v>0</v>
      </c>
      <c r="Q202" s="145"/>
    </row>
    <row r="203" spans="1:17" ht="67.5" customHeight="1">
      <c r="A203" s="1014" t="s">
        <v>1249</v>
      </c>
      <c r="B203" s="1014"/>
      <c r="C203" s="1014"/>
      <c r="D203" s="1014"/>
      <c r="E203" s="1014"/>
      <c r="F203" s="481">
        <f>F204+F209</f>
        <v>867.91600000000005</v>
      </c>
      <c r="G203" s="481">
        <f t="shared" ref="G203:K203" si="19">G204+G209</f>
        <v>935</v>
      </c>
      <c r="H203" s="481">
        <f t="shared" si="19"/>
        <v>991.75</v>
      </c>
      <c r="I203" s="481">
        <f t="shared" si="19"/>
        <v>991.75</v>
      </c>
      <c r="J203" s="481">
        <f t="shared" si="19"/>
        <v>991.75</v>
      </c>
      <c r="K203" s="481">
        <f t="shared" si="19"/>
        <v>991.75</v>
      </c>
      <c r="L203" s="481">
        <f>SUM(F203:K203)</f>
        <v>5769.9160000000002</v>
      </c>
      <c r="M203" s="211" t="s">
        <v>1052</v>
      </c>
      <c r="N203" s="211"/>
      <c r="O203" s="212"/>
      <c r="P203" s="212"/>
      <c r="Q203" s="231"/>
    </row>
    <row r="204" spans="1:17">
      <c r="A204" s="1007" t="s">
        <v>433</v>
      </c>
      <c r="B204" s="1007"/>
      <c r="C204" s="1007"/>
      <c r="D204" s="1007"/>
      <c r="E204" s="1007"/>
      <c r="F204" s="485">
        <v>867.91600000000005</v>
      </c>
      <c r="G204" s="485">
        <v>935</v>
      </c>
      <c r="H204" s="485">
        <v>991.75</v>
      </c>
      <c r="I204" s="485">
        <v>991.75</v>
      </c>
      <c r="J204" s="485">
        <v>991.75</v>
      </c>
      <c r="K204" s="485">
        <v>991.75</v>
      </c>
      <c r="L204" s="485">
        <f>SUM(F204:K204)</f>
        <v>5769.9160000000002</v>
      </c>
      <c r="N204" s="301">
        <v>867.91600000000005</v>
      </c>
      <c r="O204" s="301">
        <v>935</v>
      </c>
      <c r="P204" s="301">
        <v>991.75</v>
      </c>
      <c r="Q204" s="145"/>
    </row>
    <row r="205" spans="1:17">
      <c r="A205" s="994"/>
      <c r="B205" s="995" t="s">
        <v>434</v>
      </c>
      <c r="C205" s="995"/>
      <c r="D205" s="995"/>
      <c r="E205" s="995"/>
      <c r="F205" s="525">
        <v>0</v>
      </c>
      <c r="G205" s="525">
        <v>0</v>
      </c>
      <c r="H205" s="525">
        <v>0</v>
      </c>
      <c r="I205" s="525">
        <v>0</v>
      </c>
      <c r="J205" s="525">
        <v>0</v>
      </c>
      <c r="K205" s="525">
        <v>0</v>
      </c>
      <c r="L205" s="525">
        <v>0</v>
      </c>
      <c r="N205" s="300"/>
      <c r="O205" s="300"/>
      <c r="P205" s="300"/>
      <c r="Q205" s="145"/>
    </row>
    <row r="206" spans="1:17">
      <c r="A206" s="994"/>
      <c r="B206" s="1008" t="s">
        <v>435</v>
      </c>
      <c r="C206" s="1008"/>
      <c r="D206" s="1008"/>
      <c r="E206" s="1008"/>
      <c r="F206" s="525">
        <v>0</v>
      </c>
      <c r="G206" s="525">
        <v>0</v>
      </c>
      <c r="H206" s="525">
        <v>0</v>
      </c>
      <c r="I206" s="525">
        <v>0</v>
      </c>
      <c r="J206" s="525">
        <v>0</v>
      </c>
      <c r="K206" s="525">
        <v>0</v>
      </c>
      <c r="L206" s="525">
        <v>0</v>
      </c>
      <c r="Q206" s="145"/>
    </row>
    <row r="207" spans="1:17">
      <c r="A207" s="994"/>
      <c r="B207" s="1007" t="s">
        <v>55</v>
      </c>
      <c r="C207" s="1007"/>
      <c r="D207" s="1007"/>
      <c r="E207" s="1007"/>
      <c r="F207" s="525">
        <v>0</v>
      </c>
      <c r="G207" s="525">
        <v>0</v>
      </c>
      <c r="H207" s="525">
        <v>0</v>
      </c>
      <c r="I207" s="525">
        <v>0</v>
      </c>
      <c r="J207" s="525">
        <v>0</v>
      </c>
      <c r="K207" s="525">
        <v>0</v>
      </c>
      <c r="L207" s="525">
        <v>0</v>
      </c>
      <c r="Q207" s="145"/>
    </row>
    <row r="208" spans="1:17">
      <c r="A208" s="994"/>
      <c r="B208" s="1007" t="s">
        <v>467</v>
      </c>
      <c r="C208" s="1007"/>
      <c r="D208" s="1007"/>
      <c r="E208" s="1007"/>
      <c r="F208" s="525">
        <v>0</v>
      </c>
      <c r="G208" s="525">
        <v>0</v>
      </c>
      <c r="H208" s="525">
        <v>0</v>
      </c>
      <c r="I208" s="525">
        <v>0</v>
      </c>
      <c r="J208" s="525">
        <v>0</v>
      </c>
      <c r="K208" s="525">
        <v>0</v>
      </c>
      <c r="L208" s="525">
        <v>0</v>
      </c>
      <c r="Q208" s="145"/>
    </row>
    <row r="209" spans="1:17">
      <c r="A209" s="1050" t="s">
        <v>437</v>
      </c>
      <c r="B209" s="1050"/>
      <c r="C209" s="1050"/>
      <c r="D209" s="1050"/>
      <c r="E209" s="1050"/>
      <c r="F209" s="280">
        <v>0</v>
      </c>
      <c r="G209" s="280">
        <v>0</v>
      </c>
      <c r="H209" s="280">
        <v>0</v>
      </c>
      <c r="I209" s="280">
        <v>0</v>
      </c>
      <c r="J209" s="280">
        <v>0</v>
      </c>
      <c r="K209" s="280">
        <v>0</v>
      </c>
      <c r="L209" s="280">
        <v>0</v>
      </c>
      <c r="Q209" s="145"/>
    </row>
    <row r="210" spans="1:17">
      <c r="A210" s="1007" t="s">
        <v>438</v>
      </c>
      <c r="B210" s="1007"/>
      <c r="C210" s="1007"/>
      <c r="D210" s="1007"/>
      <c r="E210" s="1007"/>
      <c r="F210" s="525">
        <v>0</v>
      </c>
      <c r="G210" s="525">
        <v>0</v>
      </c>
      <c r="H210" s="525">
        <v>0</v>
      </c>
      <c r="I210" s="525">
        <v>0</v>
      </c>
      <c r="J210" s="525">
        <v>0</v>
      </c>
      <c r="K210" s="525">
        <v>0</v>
      </c>
      <c r="L210" s="525">
        <v>0</v>
      </c>
      <c r="Q210" s="145"/>
    </row>
    <row r="211" spans="1:17">
      <c r="A211" s="1007" t="s">
        <v>439</v>
      </c>
      <c r="B211" s="1007"/>
      <c r="C211" s="1007"/>
      <c r="D211" s="1007"/>
      <c r="E211" s="1007"/>
      <c r="F211" s="525">
        <v>0</v>
      </c>
      <c r="G211" s="525">
        <v>0</v>
      </c>
      <c r="H211" s="525">
        <v>0</v>
      </c>
      <c r="I211" s="525">
        <v>0</v>
      </c>
      <c r="J211" s="525">
        <v>0</v>
      </c>
      <c r="K211" s="525">
        <v>0</v>
      </c>
      <c r="L211" s="525">
        <v>0</v>
      </c>
      <c r="Q211" s="145"/>
    </row>
    <row r="212" spans="1:17">
      <c r="A212" s="1043" t="s">
        <v>441</v>
      </c>
      <c r="B212" s="1043"/>
      <c r="C212" s="1043"/>
      <c r="D212" s="1043"/>
      <c r="E212" s="1043"/>
      <c r="F212" s="525">
        <v>0</v>
      </c>
      <c r="G212" s="525">
        <v>0</v>
      </c>
      <c r="H212" s="525">
        <v>0</v>
      </c>
      <c r="I212" s="525">
        <v>0</v>
      </c>
      <c r="J212" s="525">
        <v>0</v>
      </c>
      <c r="K212" s="525">
        <v>0</v>
      </c>
      <c r="L212" s="525">
        <v>0</v>
      </c>
      <c r="Q212" s="145"/>
    </row>
    <row r="213" spans="1:17" ht="78.75" customHeight="1">
      <c r="A213" s="1014" t="s">
        <v>1250</v>
      </c>
      <c r="B213" s="1014"/>
      <c r="C213" s="1014"/>
      <c r="D213" s="1014"/>
      <c r="E213" s="1014"/>
      <c r="F213" s="481">
        <f>F214+F219</f>
        <v>325</v>
      </c>
      <c r="G213" s="481">
        <f t="shared" ref="G213:H213" si="20">G214+G219</f>
        <v>310</v>
      </c>
      <c r="H213" s="481">
        <f t="shared" si="20"/>
        <v>325</v>
      </c>
      <c r="I213" s="481">
        <f t="shared" ref="I213:K213" si="21">I214+I219+I220+I221</f>
        <v>325</v>
      </c>
      <c r="J213" s="481">
        <f t="shared" si="21"/>
        <v>325</v>
      </c>
      <c r="K213" s="481">
        <f t="shared" si="21"/>
        <v>325</v>
      </c>
      <c r="L213" s="481">
        <f>SUM(F213:K213)</f>
        <v>1935</v>
      </c>
      <c r="M213" s="211" t="s">
        <v>1044</v>
      </c>
      <c r="O213" s="212"/>
      <c r="P213" s="212"/>
      <c r="Q213" s="231"/>
    </row>
    <row r="214" spans="1:17">
      <c r="A214" s="1007" t="s">
        <v>433</v>
      </c>
      <c r="B214" s="1007"/>
      <c r="C214" s="1007"/>
      <c r="D214" s="1007"/>
      <c r="E214" s="1007"/>
      <c r="F214" s="485">
        <v>325</v>
      </c>
      <c r="G214" s="485">
        <v>310</v>
      </c>
      <c r="H214" s="485">
        <v>325</v>
      </c>
      <c r="I214" s="485">
        <v>325</v>
      </c>
      <c r="J214" s="485">
        <v>325</v>
      </c>
      <c r="K214" s="485">
        <v>325</v>
      </c>
      <c r="L214" s="485">
        <f>SUM(F214:K214)</f>
        <v>1935</v>
      </c>
      <c r="N214" s="338">
        <v>325</v>
      </c>
      <c r="O214" s="338">
        <v>310</v>
      </c>
      <c r="P214" s="338">
        <v>325</v>
      </c>
      <c r="Q214" s="145"/>
    </row>
    <row r="215" spans="1:17">
      <c r="A215" s="994"/>
      <c r="B215" s="995" t="s">
        <v>434</v>
      </c>
      <c r="C215" s="995"/>
      <c r="D215" s="995"/>
      <c r="E215" s="995"/>
      <c r="F215" s="525">
        <v>0</v>
      </c>
      <c r="G215" s="525">
        <v>0</v>
      </c>
      <c r="H215" s="525">
        <v>0</v>
      </c>
      <c r="I215" s="525">
        <v>0</v>
      </c>
      <c r="J215" s="525">
        <v>0</v>
      </c>
      <c r="K215" s="525">
        <v>0</v>
      </c>
      <c r="L215" s="525">
        <v>0</v>
      </c>
      <c r="N215" s="331"/>
      <c r="O215" s="331"/>
      <c r="P215" s="331"/>
      <c r="Q215" s="145"/>
    </row>
    <row r="216" spans="1:17">
      <c r="A216" s="994"/>
      <c r="B216" s="1008" t="s">
        <v>435</v>
      </c>
      <c r="C216" s="1008"/>
      <c r="D216" s="1008"/>
      <c r="E216" s="1008"/>
      <c r="F216" s="525">
        <v>0</v>
      </c>
      <c r="G216" s="525">
        <v>0</v>
      </c>
      <c r="H216" s="525">
        <v>0</v>
      </c>
      <c r="I216" s="525">
        <v>0</v>
      </c>
      <c r="J216" s="525">
        <v>0</v>
      </c>
      <c r="K216" s="525">
        <v>0</v>
      </c>
      <c r="L216" s="525">
        <v>0</v>
      </c>
      <c r="Q216" s="145"/>
    </row>
    <row r="217" spans="1:17">
      <c r="A217" s="994"/>
      <c r="B217" s="1007" t="s">
        <v>55</v>
      </c>
      <c r="C217" s="1007"/>
      <c r="D217" s="1007"/>
      <c r="E217" s="1007"/>
      <c r="F217" s="525">
        <v>0</v>
      </c>
      <c r="G217" s="525">
        <v>0</v>
      </c>
      <c r="H217" s="525">
        <v>0</v>
      </c>
      <c r="I217" s="525">
        <v>0</v>
      </c>
      <c r="J217" s="525">
        <v>0</v>
      </c>
      <c r="K217" s="525">
        <v>0</v>
      </c>
      <c r="L217" s="525">
        <v>0</v>
      </c>
      <c r="Q217" s="145"/>
    </row>
    <row r="218" spans="1:17">
      <c r="A218" s="994"/>
      <c r="B218" s="1007" t="s">
        <v>467</v>
      </c>
      <c r="C218" s="1007"/>
      <c r="D218" s="1007"/>
      <c r="E218" s="1007"/>
      <c r="F218" s="525">
        <v>0</v>
      </c>
      <c r="G218" s="525">
        <v>0</v>
      </c>
      <c r="H218" s="525">
        <v>0</v>
      </c>
      <c r="I218" s="525">
        <v>0</v>
      </c>
      <c r="J218" s="525">
        <v>0</v>
      </c>
      <c r="K218" s="525">
        <v>0</v>
      </c>
      <c r="L218" s="525">
        <v>0</v>
      </c>
      <c r="Q218" s="145"/>
    </row>
    <row r="219" spans="1:17">
      <c r="A219" s="1050" t="s">
        <v>437</v>
      </c>
      <c r="B219" s="1050"/>
      <c r="C219" s="1050"/>
      <c r="D219" s="1050"/>
      <c r="E219" s="1050"/>
      <c r="F219" s="280">
        <v>0</v>
      </c>
      <c r="G219" s="280">
        <v>0</v>
      </c>
      <c r="H219" s="280">
        <v>0</v>
      </c>
      <c r="I219" s="280">
        <v>0</v>
      </c>
      <c r="J219" s="280">
        <v>0</v>
      </c>
      <c r="K219" s="280">
        <v>0</v>
      </c>
      <c r="L219" s="280">
        <v>0</v>
      </c>
      <c r="Q219" s="145"/>
    </row>
    <row r="220" spans="1:17">
      <c r="A220" s="1007" t="s">
        <v>438</v>
      </c>
      <c r="B220" s="1007"/>
      <c r="C220" s="1007"/>
      <c r="D220" s="1007"/>
      <c r="E220" s="1007"/>
      <c r="F220" s="525">
        <v>0</v>
      </c>
      <c r="G220" s="525">
        <v>0</v>
      </c>
      <c r="H220" s="525">
        <v>0</v>
      </c>
      <c r="I220" s="525">
        <v>0</v>
      </c>
      <c r="J220" s="525">
        <v>0</v>
      </c>
      <c r="K220" s="525">
        <v>0</v>
      </c>
      <c r="L220" s="525">
        <v>0</v>
      </c>
      <c r="Q220" s="145"/>
    </row>
    <row r="221" spans="1:17">
      <c r="A221" s="1007" t="s">
        <v>439</v>
      </c>
      <c r="B221" s="1007"/>
      <c r="C221" s="1007"/>
      <c r="D221" s="1007"/>
      <c r="E221" s="1007"/>
      <c r="F221" s="525">
        <v>0</v>
      </c>
      <c r="G221" s="525">
        <v>0</v>
      </c>
      <c r="H221" s="525">
        <v>0</v>
      </c>
      <c r="I221" s="525">
        <v>0</v>
      </c>
      <c r="J221" s="525">
        <v>0</v>
      </c>
      <c r="K221" s="525">
        <v>0</v>
      </c>
      <c r="L221" s="525">
        <v>0</v>
      </c>
      <c r="Q221" s="145"/>
    </row>
    <row r="222" spans="1:17">
      <c r="A222" s="1043" t="s">
        <v>441</v>
      </c>
      <c r="B222" s="1043"/>
      <c r="C222" s="1043"/>
      <c r="D222" s="1043"/>
      <c r="E222" s="1043"/>
      <c r="F222" s="525">
        <v>0</v>
      </c>
      <c r="G222" s="525">
        <v>0</v>
      </c>
      <c r="H222" s="525">
        <v>0</v>
      </c>
      <c r="I222" s="525">
        <v>0</v>
      </c>
      <c r="J222" s="525">
        <v>0</v>
      </c>
      <c r="K222" s="525">
        <v>0</v>
      </c>
      <c r="L222" s="525">
        <v>0</v>
      </c>
      <c r="Q222" s="145"/>
    </row>
    <row r="223" spans="1:17" ht="72.75" customHeight="1">
      <c r="A223" s="1014" t="s">
        <v>1251</v>
      </c>
      <c r="B223" s="1014"/>
      <c r="C223" s="1014"/>
      <c r="D223" s="1014"/>
      <c r="E223" s="1014"/>
      <c r="F223" s="481">
        <f>F224+F229</f>
        <v>0</v>
      </c>
      <c r="G223" s="481">
        <f t="shared" ref="G223:H223" si="22">G224+G229</f>
        <v>0</v>
      </c>
      <c r="H223" s="481">
        <f t="shared" si="22"/>
        <v>1000</v>
      </c>
      <c r="I223" s="481">
        <f t="shared" ref="I223:K223" si="23">I224+I229+I230+I231</f>
        <v>1000</v>
      </c>
      <c r="J223" s="481">
        <f t="shared" si="23"/>
        <v>1000</v>
      </c>
      <c r="K223" s="481">
        <f t="shared" si="23"/>
        <v>1000</v>
      </c>
      <c r="L223" s="481">
        <f>SUM(F223:K223)</f>
        <v>4000</v>
      </c>
      <c r="M223" s="211" t="s">
        <v>1125</v>
      </c>
      <c r="N223" s="338">
        <v>0</v>
      </c>
      <c r="O223" s="338">
        <v>0</v>
      </c>
      <c r="P223" s="338">
        <v>1000</v>
      </c>
      <c r="Q223" s="145"/>
    </row>
    <row r="224" spans="1:17">
      <c r="A224" s="1007" t="s">
        <v>433</v>
      </c>
      <c r="B224" s="1007"/>
      <c r="C224" s="1007"/>
      <c r="D224" s="1007"/>
      <c r="E224" s="1007"/>
      <c r="F224" s="485">
        <v>0</v>
      </c>
      <c r="G224" s="485">
        <v>0</v>
      </c>
      <c r="H224" s="485">
        <v>1000</v>
      </c>
      <c r="I224" s="485">
        <v>1000</v>
      </c>
      <c r="J224" s="485">
        <v>1000</v>
      </c>
      <c r="K224" s="485">
        <v>1000</v>
      </c>
      <c r="L224" s="485">
        <f>SUM(F224:K224)</f>
        <v>4000</v>
      </c>
      <c r="N224" s="338"/>
      <c r="O224" s="338"/>
      <c r="P224" s="338"/>
    </row>
    <row r="225" spans="1:16">
      <c r="A225" s="994"/>
      <c r="B225" s="995" t="s">
        <v>434</v>
      </c>
      <c r="C225" s="995"/>
      <c r="D225" s="995"/>
      <c r="E225" s="995"/>
      <c r="F225" s="97">
        <v>0</v>
      </c>
      <c r="G225" s="97">
        <v>0</v>
      </c>
      <c r="H225" s="97">
        <v>0</v>
      </c>
      <c r="I225" s="97">
        <v>0</v>
      </c>
      <c r="J225" s="97">
        <v>0</v>
      </c>
      <c r="K225" s="97">
        <v>0</v>
      </c>
      <c r="L225" s="97">
        <v>0</v>
      </c>
      <c r="N225" s="331"/>
      <c r="O225" s="331"/>
      <c r="P225" s="331"/>
    </row>
    <row r="226" spans="1:16">
      <c r="A226" s="994"/>
      <c r="B226" s="1008" t="s">
        <v>435</v>
      </c>
      <c r="C226" s="1008"/>
      <c r="D226" s="1008"/>
      <c r="E226" s="1008"/>
      <c r="F226" s="93">
        <v>0</v>
      </c>
      <c r="G226" s="93">
        <v>0</v>
      </c>
      <c r="H226" s="93">
        <v>0</v>
      </c>
      <c r="I226" s="93">
        <v>0</v>
      </c>
      <c r="J226" s="93">
        <v>0</v>
      </c>
      <c r="K226" s="93">
        <v>0</v>
      </c>
      <c r="L226" s="93">
        <v>0</v>
      </c>
    </row>
    <row r="227" spans="1:16">
      <c r="A227" s="994"/>
      <c r="B227" s="1007" t="s">
        <v>55</v>
      </c>
      <c r="C227" s="1007"/>
      <c r="D227" s="1007"/>
      <c r="E227" s="1007"/>
      <c r="F227" s="93">
        <v>0</v>
      </c>
      <c r="G227" s="93">
        <v>0</v>
      </c>
      <c r="H227" s="93">
        <v>0</v>
      </c>
      <c r="I227" s="93">
        <v>0</v>
      </c>
      <c r="J227" s="93">
        <v>0</v>
      </c>
      <c r="K227" s="93">
        <v>0</v>
      </c>
      <c r="L227" s="93">
        <v>0</v>
      </c>
    </row>
    <row r="228" spans="1:16">
      <c r="A228" s="994"/>
      <c r="B228" s="1007" t="s">
        <v>467</v>
      </c>
      <c r="C228" s="1007"/>
      <c r="D228" s="1007"/>
      <c r="E228" s="1007"/>
      <c r="F228" s="93">
        <v>0</v>
      </c>
      <c r="G228" s="93">
        <v>0</v>
      </c>
      <c r="H228" s="93">
        <v>0</v>
      </c>
      <c r="I228" s="93">
        <v>0</v>
      </c>
      <c r="J228" s="93">
        <v>0</v>
      </c>
      <c r="K228" s="93">
        <v>0</v>
      </c>
      <c r="L228" s="93">
        <v>0</v>
      </c>
    </row>
    <row r="229" spans="1:16">
      <c r="A229" s="1050" t="s">
        <v>437</v>
      </c>
      <c r="B229" s="1050"/>
      <c r="C229" s="1050"/>
      <c r="D229" s="1050"/>
      <c r="E229" s="1050"/>
      <c r="F229" s="280">
        <v>0</v>
      </c>
      <c r="G229" s="280">
        <v>0</v>
      </c>
      <c r="H229" s="280">
        <v>0</v>
      </c>
      <c r="I229" s="280">
        <v>0</v>
      </c>
      <c r="J229" s="280">
        <v>0</v>
      </c>
      <c r="K229" s="280">
        <v>0</v>
      </c>
      <c r="L229" s="280">
        <v>0</v>
      </c>
    </row>
    <row r="230" spans="1:16">
      <c r="A230" s="1007" t="s">
        <v>438</v>
      </c>
      <c r="B230" s="1007"/>
      <c r="C230" s="1007"/>
      <c r="D230" s="1007"/>
      <c r="E230" s="1007"/>
      <c r="F230" s="93">
        <v>0</v>
      </c>
      <c r="G230" s="93">
        <v>0</v>
      </c>
      <c r="H230" s="93">
        <v>0</v>
      </c>
      <c r="I230" s="93">
        <v>0</v>
      </c>
      <c r="J230" s="93">
        <v>0</v>
      </c>
      <c r="K230" s="93">
        <v>0</v>
      </c>
      <c r="L230" s="93">
        <v>0</v>
      </c>
    </row>
    <row r="231" spans="1:16">
      <c r="A231" s="1007" t="s">
        <v>439</v>
      </c>
      <c r="B231" s="1007"/>
      <c r="C231" s="1007"/>
      <c r="D231" s="1007"/>
      <c r="E231" s="1007"/>
      <c r="F231" s="93">
        <v>0</v>
      </c>
      <c r="G231" s="93">
        <v>0</v>
      </c>
      <c r="H231" s="93">
        <v>0</v>
      </c>
      <c r="I231" s="93">
        <v>0</v>
      </c>
      <c r="J231" s="93">
        <v>0</v>
      </c>
      <c r="K231" s="93">
        <v>0</v>
      </c>
      <c r="L231" s="93">
        <v>0</v>
      </c>
    </row>
    <row r="232" spans="1:16">
      <c r="A232" s="1043" t="s">
        <v>441</v>
      </c>
      <c r="B232" s="1043"/>
      <c r="C232" s="1043"/>
      <c r="D232" s="1043"/>
      <c r="E232" s="1043"/>
      <c r="F232" s="93">
        <v>0</v>
      </c>
      <c r="G232" s="93">
        <v>0</v>
      </c>
      <c r="H232" s="93">
        <v>0</v>
      </c>
      <c r="I232" s="93">
        <v>0</v>
      </c>
      <c r="J232" s="93">
        <v>0</v>
      </c>
      <c r="K232" s="93">
        <v>0</v>
      </c>
      <c r="L232" s="93">
        <v>0</v>
      </c>
    </row>
    <row r="233" spans="1:16" ht="43.5" customHeight="1">
      <c r="A233" s="1087" t="s">
        <v>660</v>
      </c>
      <c r="B233" s="1088"/>
      <c r="C233" s="1088"/>
      <c r="D233" s="1088"/>
      <c r="E233" s="1088"/>
      <c r="F233" s="1089"/>
    </row>
    <row r="234" spans="1:16" ht="78.75">
      <c r="A234" s="991" t="s">
        <v>472</v>
      </c>
      <c r="B234" s="991"/>
      <c r="C234" s="239" t="s">
        <v>473</v>
      </c>
      <c r="D234" s="382" t="s">
        <v>1226</v>
      </c>
      <c r="E234" s="242" t="s">
        <v>475</v>
      </c>
      <c r="F234" s="242" t="s">
        <v>27</v>
      </c>
    </row>
    <row r="235" spans="1:16">
      <c r="A235" s="1021">
        <v>1</v>
      </c>
      <c r="B235" s="1023"/>
      <c r="C235" s="239">
        <v>2</v>
      </c>
      <c r="D235" s="242">
        <v>3</v>
      </c>
      <c r="E235" s="242">
        <v>4</v>
      </c>
      <c r="F235" s="242">
        <v>5</v>
      </c>
    </row>
    <row r="236" spans="1:16">
      <c r="A236" s="1072" t="s">
        <v>1633</v>
      </c>
      <c r="B236" s="1073"/>
      <c r="C236" s="1073"/>
      <c r="D236" s="1073"/>
      <c r="E236" s="1073"/>
      <c r="F236" s="1074"/>
    </row>
    <row r="237" spans="1:16" ht="60">
      <c r="A237" s="1081" t="s">
        <v>1285</v>
      </c>
      <c r="B237" s="1082"/>
      <c r="C237" s="173" t="s">
        <v>476</v>
      </c>
      <c r="D237" s="172" t="s">
        <v>566</v>
      </c>
      <c r="E237" s="216" t="s">
        <v>545</v>
      </c>
      <c r="F237" s="173" t="s">
        <v>68</v>
      </c>
    </row>
    <row r="238" spans="1:16" ht="100.5" customHeight="1">
      <c r="A238" s="1001" t="s">
        <v>989</v>
      </c>
      <c r="B238" s="1002"/>
      <c r="C238" s="159" t="s">
        <v>615</v>
      </c>
      <c r="D238" s="157" t="s">
        <v>566</v>
      </c>
      <c r="E238" s="108" t="s">
        <v>546</v>
      </c>
      <c r="F238" s="109" t="s">
        <v>68</v>
      </c>
    </row>
    <row r="239" spans="1:16" ht="110.25">
      <c r="A239" s="1001" t="s">
        <v>734</v>
      </c>
      <c r="B239" s="1002"/>
      <c r="C239" s="159" t="s">
        <v>672</v>
      </c>
      <c r="D239" s="157" t="s">
        <v>566</v>
      </c>
      <c r="E239" s="108" t="s">
        <v>545</v>
      </c>
      <c r="F239" s="109" t="s">
        <v>68</v>
      </c>
    </row>
    <row r="240" spans="1:16" ht="94.5">
      <c r="A240" s="1001" t="s">
        <v>735</v>
      </c>
      <c r="B240" s="1002"/>
      <c r="C240" s="159" t="s">
        <v>689</v>
      </c>
      <c r="D240" s="157" t="s">
        <v>566</v>
      </c>
      <c r="E240" s="108" t="s">
        <v>545</v>
      </c>
      <c r="F240" s="109" t="s">
        <v>68</v>
      </c>
    </row>
    <row r="241" spans="1:6" ht="110.25">
      <c r="A241" s="1001" t="s">
        <v>736</v>
      </c>
      <c r="B241" s="1002"/>
      <c r="C241" s="159" t="s">
        <v>673</v>
      </c>
      <c r="D241" s="157" t="s">
        <v>566</v>
      </c>
      <c r="E241" s="108" t="s">
        <v>545</v>
      </c>
      <c r="F241" s="109" t="s">
        <v>68</v>
      </c>
    </row>
    <row r="242" spans="1:6" ht="94.5">
      <c r="A242" s="1001" t="s">
        <v>737</v>
      </c>
      <c r="B242" s="1002"/>
      <c r="C242" s="159" t="s">
        <v>677</v>
      </c>
      <c r="D242" s="157" t="s">
        <v>566</v>
      </c>
      <c r="E242" s="108" t="s">
        <v>545</v>
      </c>
      <c r="F242" s="109" t="s">
        <v>68</v>
      </c>
    </row>
    <row r="243" spans="1:6" ht="110.25">
      <c r="A243" s="1001" t="s">
        <v>738</v>
      </c>
      <c r="B243" s="1002"/>
      <c r="C243" s="159" t="s">
        <v>678</v>
      </c>
      <c r="D243" s="157" t="s">
        <v>566</v>
      </c>
      <c r="E243" s="108" t="s">
        <v>545</v>
      </c>
      <c r="F243" s="109" t="s">
        <v>68</v>
      </c>
    </row>
    <row r="244" spans="1:6" ht="94.5">
      <c r="A244" s="1001" t="s">
        <v>739</v>
      </c>
      <c r="B244" s="1002"/>
      <c r="C244" s="159" t="s">
        <v>690</v>
      </c>
      <c r="D244" s="157" t="s">
        <v>566</v>
      </c>
      <c r="E244" s="108" t="s">
        <v>545</v>
      </c>
      <c r="F244" s="109" t="s">
        <v>68</v>
      </c>
    </row>
    <row r="245" spans="1:6" ht="78.75">
      <c r="A245" s="1001" t="s">
        <v>740</v>
      </c>
      <c r="B245" s="1002"/>
      <c r="C245" s="159" t="s">
        <v>990</v>
      </c>
      <c r="D245" s="157" t="s">
        <v>566</v>
      </c>
      <c r="E245" s="108" t="s">
        <v>545</v>
      </c>
      <c r="F245" s="109" t="s">
        <v>68</v>
      </c>
    </row>
    <row r="246" spans="1:6" ht="94.5">
      <c r="A246" s="1001" t="s">
        <v>741</v>
      </c>
      <c r="B246" s="1002"/>
      <c r="C246" s="159" t="s">
        <v>674</v>
      </c>
      <c r="D246" s="157" t="s">
        <v>566</v>
      </c>
      <c r="E246" s="108" t="s">
        <v>545</v>
      </c>
      <c r="F246" s="109" t="s">
        <v>68</v>
      </c>
    </row>
    <row r="247" spans="1:6" ht="94.5">
      <c r="A247" s="1001" t="s">
        <v>742</v>
      </c>
      <c r="B247" s="1002"/>
      <c r="C247" s="159" t="s">
        <v>674</v>
      </c>
      <c r="D247" s="157" t="s">
        <v>566</v>
      </c>
      <c r="E247" s="108" t="s">
        <v>545</v>
      </c>
      <c r="F247" s="109" t="s">
        <v>68</v>
      </c>
    </row>
    <row r="248" spans="1:6" ht="60">
      <c r="A248" s="1081" t="s">
        <v>1286</v>
      </c>
      <c r="B248" s="1082"/>
      <c r="C248" s="173" t="s">
        <v>476</v>
      </c>
      <c r="D248" s="172" t="s">
        <v>566</v>
      </c>
      <c r="E248" s="216" t="s">
        <v>545</v>
      </c>
      <c r="F248" s="173" t="s">
        <v>68</v>
      </c>
    </row>
    <row r="249" spans="1:6" ht="94.5" customHeight="1">
      <c r="A249" s="1024" t="s">
        <v>1287</v>
      </c>
      <c r="B249" s="1026"/>
      <c r="C249" s="174" t="s">
        <v>610</v>
      </c>
      <c r="D249" s="215" t="s">
        <v>566</v>
      </c>
      <c r="E249" s="386" t="s">
        <v>644</v>
      </c>
      <c r="F249" s="379" t="s">
        <v>68</v>
      </c>
    </row>
    <row r="250" spans="1:6" ht="94.5" customHeight="1">
      <c r="A250" s="1024" t="s">
        <v>1328</v>
      </c>
      <c r="B250" s="1026"/>
      <c r="C250" s="174" t="s">
        <v>676</v>
      </c>
      <c r="D250" s="215" t="s">
        <v>566</v>
      </c>
      <c r="E250" s="386" t="s">
        <v>644</v>
      </c>
      <c r="F250" s="379" t="s">
        <v>68</v>
      </c>
    </row>
    <row r="251" spans="1:6" ht="162" customHeight="1">
      <c r="A251" s="1081" t="s">
        <v>1288</v>
      </c>
      <c r="B251" s="1082"/>
      <c r="C251" s="173" t="s">
        <v>476</v>
      </c>
      <c r="D251" s="172" t="s">
        <v>566</v>
      </c>
      <c r="E251" s="173" t="s">
        <v>545</v>
      </c>
      <c r="F251" s="173" t="s">
        <v>68</v>
      </c>
    </row>
    <row r="252" spans="1:6" ht="94.5">
      <c r="A252" s="1001" t="s">
        <v>858</v>
      </c>
      <c r="B252" s="1002"/>
      <c r="C252" s="159" t="s">
        <v>615</v>
      </c>
      <c r="D252" s="157" t="s">
        <v>566</v>
      </c>
      <c r="E252" s="108" t="s">
        <v>546</v>
      </c>
      <c r="F252" s="109" t="s">
        <v>68</v>
      </c>
    </row>
    <row r="253" spans="1:6" ht="110.25">
      <c r="A253" s="1001" t="s">
        <v>774</v>
      </c>
      <c r="B253" s="1002"/>
      <c r="C253" s="159" t="s">
        <v>672</v>
      </c>
      <c r="D253" s="157" t="s">
        <v>566</v>
      </c>
      <c r="E253" s="108" t="s">
        <v>545</v>
      </c>
      <c r="F253" s="109" t="s">
        <v>68</v>
      </c>
    </row>
    <row r="254" spans="1:6" ht="94.5">
      <c r="A254" s="1001" t="s">
        <v>775</v>
      </c>
      <c r="B254" s="1002"/>
      <c r="C254" s="159" t="s">
        <v>689</v>
      </c>
      <c r="D254" s="157" t="s">
        <v>566</v>
      </c>
      <c r="E254" s="108" t="s">
        <v>545</v>
      </c>
      <c r="F254" s="109" t="s">
        <v>68</v>
      </c>
    </row>
    <row r="255" spans="1:6" ht="110.25">
      <c r="A255" s="1001" t="s">
        <v>776</v>
      </c>
      <c r="B255" s="1002"/>
      <c r="C255" s="159" t="s">
        <v>673</v>
      </c>
      <c r="D255" s="157" t="s">
        <v>566</v>
      </c>
      <c r="E255" s="108" t="s">
        <v>545</v>
      </c>
      <c r="F255" s="109" t="s">
        <v>68</v>
      </c>
    </row>
    <row r="256" spans="1:6" ht="94.5">
      <c r="A256" s="1001" t="s">
        <v>777</v>
      </c>
      <c r="B256" s="1002"/>
      <c r="C256" s="159" t="s">
        <v>677</v>
      </c>
      <c r="D256" s="157" t="s">
        <v>566</v>
      </c>
      <c r="E256" s="108" t="s">
        <v>545</v>
      </c>
      <c r="F256" s="109" t="s">
        <v>68</v>
      </c>
    </row>
    <row r="257" spans="1:6" ht="110.25">
      <c r="A257" s="1001" t="s">
        <v>778</v>
      </c>
      <c r="B257" s="1002"/>
      <c r="C257" s="159" t="s">
        <v>678</v>
      </c>
      <c r="D257" s="157" t="s">
        <v>566</v>
      </c>
      <c r="E257" s="108" t="s">
        <v>545</v>
      </c>
      <c r="F257" s="109" t="s">
        <v>68</v>
      </c>
    </row>
    <row r="258" spans="1:6" ht="94.5">
      <c r="A258" s="1001" t="s">
        <v>779</v>
      </c>
      <c r="B258" s="1002"/>
      <c r="C258" s="159" t="s">
        <v>690</v>
      </c>
      <c r="D258" s="157" t="s">
        <v>566</v>
      </c>
      <c r="E258" s="108" t="s">
        <v>545</v>
      </c>
      <c r="F258" s="109" t="s">
        <v>68</v>
      </c>
    </row>
    <row r="259" spans="1:6" ht="78.75">
      <c r="A259" s="1001" t="s">
        <v>780</v>
      </c>
      <c r="B259" s="1002"/>
      <c r="C259" s="159" t="s">
        <v>990</v>
      </c>
      <c r="D259" s="157" t="s">
        <v>566</v>
      </c>
      <c r="E259" s="108" t="s">
        <v>545</v>
      </c>
      <c r="F259" s="109" t="s">
        <v>68</v>
      </c>
    </row>
    <row r="260" spans="1:6" ht="94.5">
      <c r="A260" s="1001" t="s">
        <v>781</v>
      </c>
      <c r="B260" s="1002"/>
      <c r="C260" s="159" t="s">
        <v>674</v>
      </c>
      <c r="D260" s="157" t="s">
        <v>566</v>
      </c>
      <c r="E260" s="108" t="s">
        <v>545</v>
      </c>
      <c r="F260" s="109" t="s">
        <v>68</v>
      </c>
    </row>
    <row r="261" spans="1:6" ht="94.5">
      <c r="A261" s="1001" t="s">
        <v>782</v>
      </c>
      <c r="B261" s="1002"/>
      <c r="C261" s="159" t="s">
        <v>674</v>
      </c>
      <c r="D261" s="157" t="s">
        <v>566</v>
      </c>
      <c r="E261" s="108" t="s">
        <v>545</v>
      </c>
      <c r="F261" s="109" t="s">
        <v>68</v>
      </c>
    </row>
    <row r="262" spans="1:6" ht="60">
      <c r="A262" s="1081" t="s">
        <v>1289</v>
      </c>
      <c r="B262" s="1082"/>
      <c r="C262" s="173" t="s">
        <v>476</v>
      </c>
      <c r="D262" s="172" t="s">
        <v>566</v>
      </c>
      <c r="E262" s="216" t="s">
        <v>545</v>
      </c>
      <c r="F262" s="173" t="s">
        <v>68</v>
      </c>
    </row>
    <row r="263" spans="1:6" ht="94.5">
      <c r="A263" s="1001" t="s">
        <v>995</v>
      </c>
      <c r="B263" s="1002"/>
      <c r="C263" s="159" t="s">
        <v>615</v>
      </c>
      <c r="D263" s="157" t="s">
        <v>566</v>
      </c>
      <c r="E263" s="108" t="s">
        <v>546</v>
      </c>
      <c r="F263" s="109" t="s">
        <v>68</v>
      </c>
    </row>
    <row r="264" spans="1:6" ht="110.25">
      <c r="A264" s="1001" t="s">
        <v>687</v>
      </c>
      <c r="B264" s="1002"/>
      <c r="C264" s="159" t="s">
        <v>672</v>
      </c>
      <c r="D264" s="157" t="s">
        <v>566</v>
      </c>
      <c r="E264" s="108" t="s">
        <v>545</v>
      </c>
      <c r="F264" s="109" t="s">
        <v>68</v>
      </c>
    </row>
    <row r="265" spans="1:6" ht="94.5">
      <c r="A265" s="1001" t="s">
        <v>688</v>
      </c>
      <c r="B265" s="1002"/>
      <c r="C265" s="159" t="s">
        <v>689</v>
      </c>
      <c r="D265" s="157" t="s">
        <v>566</v>
      </c>
      <c r="E265" s="108" t="s">
        <v>545</v>
      </c>
      <c r="F265" s="109" t="s">
        <v>68</v>
      </c>
    </row>
    <row r="266" spans="1:6" ht="110.25">
      <c r="A266" s="1001" t="s">
        <v>940</v>
      </c>
      <c r="B266" s="1002"/>
      <c r="C266" s="159" t="s">
        <v>673</v>
      </c>
      <c r="D266" s="157" t="s">
        <v>566</v>
      </c>
      <c r="E266" s="108" t="s">
        <v>545</v>
      </c>
      <c r="F266" s="109" t="s">
        <v>68</v>
      </c>
    </row>
    <row r="267" spans="1:6" ht="94.5">
      <c r="A267" s="1001" t="s">
        <v>941</v>
      </c>
      <c r="B267" s="1002"/>
      <c r="C267" s="159" t="s">
        <v>677</v>
      </c>
      <c r="D267" s="157" t="s">
        <v>566</v>
      </c>
      <c r="E267" s="108" t="s">
        <v>545</v>
      </c>
      <c r="F267" s="109" t="s">
        <v>68</v>
      </c>
    </row>
    <row r="268" spans="1:6" ht="110.25">
      <c r="A268" s="1001" t="s">
        <v>942</v>
      </c>
      <c r="B268" s="1002"/>
      <c r="C268" s="159" t="s">
        <v>678</v>
      </c>
      <c r="D268" s="157" t="s">
        <v>566</v>
      </c>
      <c r="E268" s="108" t="s">
        <v>545</v>
      </c>
      <c r="F268" s="109" t="s">
        <v>68</v>
      </c>
    </row>
    <row r="269" spans="1:6" ht="94.5">
      <c r="A269" s="1001" t="s">
        <v>943</v>
      </c>
      <c r="B269" s="1002"/>
      <c r="C269" s="159" t="s">
        <v>690</v>
      </c>
      <c r="D269" s="157" t="s">
        <v>566</v>
      </c>
      <c r="E269" s="108" t="s">
        <v>545</v>
      </c>
      <c r="F269" s="109" t="s">
        <v>68</v>
      </c>
    </row>
    <row r="270" spans="1:6" ht="78.75">
      <c r="A270" s="1001" t="s">
        <v>953</v>
      </c>
      <c r="B270" s="1002"/>
      <c r="C270" s="159" t="s">
        <v>990</v>
      </c>
      <c r="D270" s="157" t="s">
        <v>566</v>
      </c>
      <c r="E270" s="108" t="s">
        <v>545</v>
      </c>
      <c r="F270" s="109" t="s">
        <v>68</v>
      </c>
    </row>
    <row r="271" spans="1:6" ht="94.5">
      <c r="A271" s="1001" t="s">
        <v>954</v>
      </c>
      <c r="B271" s="1002"/>
      <c r="C271" s="159" t="s">
        <v>674</v>
      </c>
      <c r="D271" s="157" t="s">
        <v>566</v>
      </c>
      <c r="E271" s="108" t="s">
        <v>545</v>
      </c>
      <c r="F271" s="109" t="s">
        <v>68</v>
      </c>
    </row>
    <row r="272" spans="1:6" ht="94.5">
      <c r="A272" s="1001" t="s">
        <v>955</v>
      </c>
      <c r="B272" s="1002"/>
      <c r="C272" s="159" t="s">
        <v>674</v>
      </c>
      <c r="D272" s="157" t="s">
        <v>566</v>
      </c>
      <c r="E272" s="108" t="s">
        <v>545</v>
      </c>
      <c r="F272" s="109" t="s">
        <v>68</v>
      </c>
    </row>
    <row r="273" spans="1:7" ht="60">
      <c r="A273" s="1081" t="s">
        <v>1290</v>
      </c>
      <c r="B273" s="1082"/>
      <c r="C273" s="173" t="s">
        <v>476</v>
      </c>
      <c r="D273" s="172" t="s">
        <v>566</v>
      </c>
      <c r="E273" s="216" t="s">
        <v>545</v>
      </c>
      <c r="F273" s="173" t="s">
        <v>68</v>
      </c>
    </row>
    <row r="274" spans="1:7" ht="94.5">
      <c r="A274" s="1001" t="s">
        <v>893</v>
      </c>
      <c r="B274" s="1002"/>
      <c r="C274" s="159" t="s">
        <v>615</v>
      </c>
      <c r="D274" s="157" t="s">
        <v>566</v>
      </c>
      <c r="E274" s="108" t="s">
        <v>546</v>
      </c>
      <c r="F274" s="109" t="s">
        <v>68</v>
      </c>
    </row>
    <row r="275" spans="1:7" ht="110.25">
      <c r="A275" s="1001" t="s">
        <v>691</v>
      </c>
      <c r="B275" s="1002"/>
      <c r="C275" s="159" t="s">
        <v>672</v>
      </c>
      <c r="D275" s="157" t="s">
        <v>566</v>
      </c>
      <c r="E275" s="108" t="s">
        <v>545</v>
      </c>
      <c r="F275" s="109" t="s">
        <v>68</v>
      </c>
    </row>
    <row r="276" spans="1:7" ht="94.5">
      <c r="A276" s="1001" t="s">
        <v>692</v>
      </c>
      <c r="B276" s="1002"/>
      <c r="C276" s="159" t="s">
        <v>689</v>
      </c>
      <c r="D276" s="157" t="s">
        <v>566</v>
      </c>
      <c r="E276" s="108" t="s">
        <v>545</v>
      </c>
      <c r="F276" s="109" t="s">
        <v>68</v>
      </c>
    </row>
    <row r="277" spans="1:7" ht="110.25">
      <c r="A277" s="1001" t="s">
        <v>693</v>
      </c>
      <c r="B277" s="1002"/>
      <c r="C277" s="159" t="s">
        <v>673</v>
      </c>
      <c r="D277" s="157" t="s">
        <v>566</v>
      </c>
      <c r="E277" s="108" t="s">
        <v>545</v>
      </c>
      <c r="F277" s="109" t="s">
        <v>68</v>
      </c>
    </row>
    <row r="278" spans="1:7" ht="94.5">
      <c r="A278" s="1001" t="s">
        <v>694</v>
      </c>
      <c r="B278" s="1002"/>
      <c r="C278" s="159" t="s">
        <v>677</v>
      </c>
      <c r="D278" s="157" t="s">
        <v>566</v>
      </c>
      <c r="E278" s="108" t="s">
        <v>545</v>
      </c>
      <c r="F278" s="109" t="s">
        <v>68</v>
      </c>
    </row>
    <row r="279" spans="1:7" ht="110.25">
      <c r="A279" s="1001" t="s">
        <v>695</v>
      </c>
      <c r="B279" s="1002"/>
      <c r="C279" s="159" t="s">
        <v>678</v>
      </c>
      <c r="D279" s="157" t="s">
        <v>566</v>
      </c>
      <c r="E279" s="108" t="s">
        <v>545</v>
      </c>
      <c r="F279" s="109" t="s">
        <v>68</v>
      </c>
    </row>
    <row r="280" spans="1:7" ht="94.5">
      <c r="A280" s="1001" t="s">
        <v>696</v>
      </c>
      <c r="B280" s="1002"/>
      <c r="C280" s="159" t="s">
        <v>690</v>
      </c>
      <c r="D280" s="157" t="s">
        <v>566</v>
      </c>
      <c r="E280" s="108" t="s">
        <v>545</v>
      </c>
      <c r="F280" s="109" t="s">
        <v>68</v>
      </c>
    </row>
    <row r="281" spans="1:7" ht="78.75">
      <c r="A281" s="1001" t="s">
        <v>697</v>
      </c>
      <c r="B281" s="1002"/>
      <c r="C281" s="159" t="s">
        <v>990</v>
      </c>
      <c r="D281" s="157" t="s">
        <v>566</v>
      </c>
      <c r="E281" s="108" t="s">
        <v>545</v>
      </c>
      <c r="F281" s="109" t="s">
        <v>68</v>
      </c>
    </row>
    <row r="282" spans="1:7" ht="94.5">
      <c r="A282" s="1001" t="s">
        <v>698</v>
      </c>
      <c r="B282" s="1002"/>
      <c r="C282" s="159" t="s">
        <v>674</v>
      </c>
      <c r="D282" s="157" t="s">
        <v>566</v>
      </c>
      <c r="E282" s="108" t="s">
        <v>545</v>
      </c>
      <c r="F282" s="109" t="s">
        <v>68</v>
      </c>
    </row>
    <row r="283" spans="1:7" ht="94.5">
      <c r="A283" s="1001" t="s">
        <v>699</v>
      </c>
      <c r="B283" s="1002"/>
      <c r="C283" s="159" t="s">
        <v>674</v>
      </c>
      <c r="D283" s="157" t="s">
        <v>566</v>
      </c>
      <c r="E283" s="108" t="s">
        <v>545</v>
      </c>
      <c r="F283" s="109" t="s">
        <v>68</v>
      </c>
    </row>
    <row r="284" spans="1:7" ht="60">
      <c r="A284" s="1081" t="s">
        <v>1325</v>
      </c>
      <c r="B284" s="1082"/>
      <c r="C284" s="173" t="s">
        <v>476</v>
      </c>
      <c r="D284" s="172" t="s">
        <v>566</v>
      </c>
      <c r="E284" s="173" t="s">
        <v>545</v>
      </c>
      <c r="F284" s="173" t="s">
        <v>68</v>
      </c>
      <c r="G284" s="176" t="s">
        <v>857</v>
      </c>
    </row>
    <row r="285" spans="1:7" ht="94.5">
      <c r="A285" s="1001" t="s">
        <v>991</v>
      </c>
      <c r="B285" s="1002"/>
      <c r="C285" s="159" t="s">
        <v>615</v>
      </c>
      <c r="D285" s="157" t="s">
        <v>566</v>
      </c>
      <c r="E285" s="108" t="s">
        <v>546</v>
      </c>
      <c r="F285" s="109" t="s">
        <v>68</v>
      </c>
    </row>
    <row r="286" spans="1:7" ht="110.25">
      <c r="A286" s="1001" t="s">
        <v>944</v>
      </c>
      <c r="B286" s="1002"/>
      <c r="C286" s="159" t="s">
        <v>672</v>
      </c>
      <c r="D286" s="157" t="s">
        <v>566</v>
      </c>
      <c r="E286" s="108" t="s">
        <v>545</v>
      </c>
      <c r="F286" s="109" t="s">
        <v>68</v>
      </c>
    </row>
    <row r="287" spans="1:7" ht="94.5">
      <c r="A287" s="1001" t="s">
        <v>945</v>
      </c>
      <c r="B287" s="1002"/>
      <c r="C287" s="159" t="s">
        <v>689</v>
      </c>
      <c r="D287" s="157" t="s">
        <v>566</v>
      </c>
      <c r="E287" s="108" t="s">
        <v>545</v>
      </c>
      <c r="F287" s="109" t="s">
        <v>68</v>
      </c>
    </row>
    <row r="288" spans="1:7" ht="110.25">
      <c r="A288" s="1001" t="s">
        <v>946</v>
      </c>
      <c r="B288" s="1002"/>
      <c r="C288" s="159" t="s">
        <v>673</v>
      </c>
      <c r="D288" s="157" t="s">
        <v>566</v>
      </c>
      <c r="E288" s="108" t="s">
        <v>545</v>
      </c>
      <c r="F288" s="109" t="s">
        <v>68</v>
      </c>
    </row>
    <row r="289" spans="1:6" ht="94.5">
      <c r="A289" s="1001" t="s">
        <v>947</v>
      </c>
      <c r="B289" s="1002"/>
      <c r="C289" s="159" t="s">
        <v>677</v>
      </c>
      <c r="D289" s="157" t="s">
        <v>566</v>
      </c>
      <c r="E289" s="108" t="s">
        <v>545</v>
      </c>
      <c r="F289" s="109" t="s">
        <v>68</v>
      </c>
    </row>
    <row r="290" spans="1:6" ht="110.25">
      <c r="A290" s="1001" t="s">
        <v>948</v>
      </c>
      <c r="B290" s="1002"/>
      <c r="C290" s="159" t="s">
        <v>678</v>
      </c>
      <c r="D290" s="157" t="s">
        <v>566</v>
      </c>
      <c r="E290" s="108" t="s">
        <v>545</v>
      </c>
      <c r="F290" s="109" t="s">
        <v>68</v>
      </c>
    </row>
    <row r="291" spans="1:6" ht="94.5">
      <c r="A291" s="1001" t="s">
        <v>949</v>
      </c>
      <c r="B291" s="1002"/>
      <c r="C291" s="159" t="s">
        <v>690</v>
      </c>
      <c r="D291" s="157" t="s">
        <v>566</v>
      </c>
      <c r="E291" s="108" t="s">
        <v>545</v>
      </c>
      <c r="F291" s="109" t="s">
        <v>68</v>
      </c>
    </row>
    <row r="292" spans="1:6" ht="78.75">
      <c r="A292" s="1001" t="s">
        <v>950</v>
      </c>
      <c r="B292" s="1002"/>
      <c r="C292" s="159" t="s">
        <v>990</v>
      </c>
      <c r="D292" s="157" t="s">
        <v>566</v>
      </c>
      <c r="E292" s="108" t="s">
        <v>545</v>
      </c>
      <c r="F292" s="109" t="s">
        <v>68</v>
      </c>
    </row>
    <row r="293" spans="1:6" ht="94.5">
      <c r="A293" s="1001" t="s">
        <v>951</v>
      </c>
      <c r="B293" s="1002"/>
      <c r="C293" s="159" t="s">
        <v>674</v>
      </c>
      <c r="D293" s="157" t="s">
        <v>566</v>
      </c>
      <c r="E293" s="108" t="s">
        <v>545</v>
      </c>
      <c r="F293" s="109" t="s">
        <v>68</v>
      </c>
    </row>
    <row r="294" spans="1:6" ht="94.5">
      <c r="A294" s="1001" t="s">
        <v>952</v>
      </c>
      <c r="B294" s="1002"/>
      <c r="C294" s="159" t="s">
        <v>674</v>
      </c>
      <c r="D294" s="157" t="s">
        <v>566</v>
      </c>
      <c r="E294" s="108" t="s">
        <v>545</v>
      </c>
      <c r="F294" s="109" t="s">
        <v>68</v>
      </c>
    </row>
    <row r="295" spans="1:6" ht="72.75" customHeight="1">
      <c r="A295" s="1081" t="s">
        <v>1326</v>
      </c>
      <c r="B295" s="1082"/>
      <c r="C295" s="173" t="s">
        <v>476</v>
      </c>
      <c r="D295" s="172" t="s">
        <v>566</v>
      </c>
      <c r="E295" s="173" t="s">
        <v>545</v>
      </c>
      <c r="F295" s="173"/>
    </row>
    <row r="296" spans="1:6" ht="94.5">
      <c r="A296" s="1001" t="s">
        <v>860</v>
      </c>
      <c r="B296" s="1002"/>
      <c r="C296" s="159" t="s">
        <v>615</v>
      </c>
      <c r="D296" s="157" t="s">
        <v>566</v>
      </c>
      <c r="E296" s="108" t="s">
        <v>546</v>
      </c>
      <c r="F296" s="109" t="s">
        <v>68</v>
      </c>
    </row>
    <row r="297" spans="1:6" ht="110.25">
      <c r="A297" s="1001" t="s">
        <v>861</v>
      </c>
      <c r="B297" s="1002"/>
      <c r="C297" s="159" t="s">
        <v>672</v>
      </c>
      <c r="D297" s="157" t="s">
        <v>566</v>
      </c>
      <c r="E297" s="108" t="s">
        <v>545</v>
      </c>
      <c r="F297" s="109" t="s">
        <v>68</v>
      </c>
    </row>
    <row r="298" spans="1:6" ht="94.5">
      <c r="A298" s="1001" t="s">
        <v>862</v>
      </c>
      <c r="B298" s="1002"/>
      <c r="C298" s="159" t="s">
        <v>689</v>
      </c>
      <c r="D298" s="157" t="s">
        <v>566</v>
      </c>
      <c r="E298" s="108" t="s">
        <v>545</v>
      </c>
      <c r="F298" s="109" t="s">
        <v>68</v>
      </c>
    </row>
    <row r="299" spans="1:6" ht="110.25">
      <c r="A299" s="1001" t="s">
        <v>863</v>
      </c>
      <c r="B299" s="1002"/>
      <c r="C299" s="159" t="s">
        <v>673</v>
      </c>
      <c r="D299" s="157" t="s">
        <v>566</v>
      </c>
      <c r="E299" s="108" t="s">
        <v>545</v>
      </c>
      <c r="F299" s="109" t="s">
        <v>68</v>
      </c>
    </row>
    <row r="300" spans="1:6" ht="94.5">
      <c r="A300" s="1001" t="s">
        <v>864</v>
      </c>
      <c r="B300" s="1002"/>
      <c r="C300" s="159" t="s">
        <v>677</v>
      </c>
      <c r="D300" s="157" t="s">
        <v>566</v>
      </c>
      <c r="E300" s="108" t="s">
        <v>545</v>
      </c>
      <c r="F300" s="109" t="s">
        <v>68</v>
      </c>
    </row>
    <row r="301" spans="1:6" ht="110.25">
      <c r="A301" s="1001" t="s">
        <v>865</v>
      </c>
      <c r="B301" s="1002"/>
      <c r="C301" s="159" t="s">
        <v>678</v>
      </c>
      <c r="D301" s="157" t="s">
        <v>566</v>
      </c>
      <c r="E301" s="108" t="s">
        <v>545</v>
      </c>
      <c r="F301" s="109" t="s">
        <v>68</v>
      </c>
    </row>
    <row r="302" spans="1:6" ht="94.5">
      <c r="A302" s="1001" t="s">
        <v>866</v>
      </c>
      <c r="B302" s="1002"/>
      <c r="C302" s="159" t="s">
        <v>690</v>
      </c>
      <c r="D302" s="157" t="s">
        <v>566</v>
      </c>
      <c r="E302" s="108" t="s">
        <v>545</v>
      </c>
      <c r="F302" s="109" t="s">
        <v>68</v>
      </c>
    </row>
    <row r="303" spans="1:6" ht="78.75">
      <c r="A303" s="1001" t="s">
        <v>867</v>
      </c>
      <c r="B303" s="1002"/>
      <c r="C303" s="159" t="s">
        <v>990</v>
      </c>
      <c r="D303" s="157" t="s">
        <v>566</v>
      </c>
      <c r="E303" s="108" t="s">
        <v>545</v>
      </c>
      <c r="F303" s="109" t="s">
        <v>68</v>
      </c>
    </row>
    <row r="304" spans="1:6" ht="94.5">
      <c r="A304" s="1001" t="s">
        <v>868</v>
      </c>
      <c r="B304" s="1002"/>
      <c r="C304" s="159" t="s">
        <v>674</v>
      </c>
      <c r="D304" s="157" t="s">
        <v>566</v>
      </c>
      <c r="E304" s="108" t="s">
        <v>545</v>
      </c>
      <c r="F304" s="109" t="s">
        <v>68</v>
      </c>
    </row>
    <row r="305" spans="1:7" ht="94.5">
      <c r="A305" s="1001" t="s">
        <v>869</v>
      </c>
      <c r="B305" s="1002"/>
      <c r="C305" s="159" t="s">
        <v>674</v>
      </c>
      <c r="D305" s="157" t="s">
        <v>566</v>
      </c>
      <c r="E305" s="108" t="s">
        <v>545</v>
      </c>
      <c r="F305" s="109" t="s">
        <v>68</v>
      </c>
    </row>
    <row r="306" spans="1:7" ht="66.75" customHeight="1">
      <c r="A306" s="1081" t="s">
        <v>1327</v>
      </c>
      <c r="B306" s="1082"/>
      <c r="C306" s="173" t="s">
        <v>476</v>
      </c>
      <c r="D306" s="172" t="s">
        <v>566</v>
      </c>
      <c r="E306" s="173" t="s">
        <v>644</v>
      </c>
      <c r="F306" s="173"/>
    </row>
    <row r="307" spans="1:7" ht="94.5">
      <c r="A307" s="1024" t="s">
        <v>1329</v>
      </c>
      <c r="B307" s="1026"/>
      <c r="C307" s="174" t="s">
        <v>610</v>
      </c>
      <c r="D307" s="215" t="s">
        <v>566</v>
      </c>
      <c r="E307" s="386" t="s">
        <v>644</v>
      </c>
      <c r="F307" s="379" t="s">
        <v>68</v>
      </c>
    </row>
    <row r="308" spans="1:7" ht="105.75" customHeight="1">
      <c r="A308" s="1024" t="s">
        <v>1330</v>
      </c>
      <c r="B308" s="1026"/>
      <c r="C308" s="174" t="s">
        <v>676</v>
      </c>
      <c r="D308" s="215" t="s">
        <v>566</v>
      </c>
      <c r="E308" s="386" t="s">
        <v>644</v>
      </c>
      <c r="F308" s="379" t="s">
        <v>68</v>
      </c>
    </row>
    <row r="309" spans="1:7" ht="98.25" customHeight="1">
      <c r="A309" s="1081" t="s">
        <v>1331</v>
      </c>
      <c r="B309" s="1082"/>
      <c r="C309" s="173" t="s">
        <v>476</v>
      </c>
      <c r="D309" s="172" t="s">
        <v>566</v>
      </c>
      <c r="E309" s="173" t="s">
        <v>644</v>
      </c>
      <c r="F309" s="173"/>
    </row>
    <row r="310" spans="1:7" ht="112.5" customHeight="1">
      <c r="A310" s="1024" t="s">
        <v>1332</v>
      </c>
      <c r="B310" s="1026"/>
      <c r="C310" s="174" t="s">
        <v>610</v>
      </c>
      <c r="D310" s="215" t="s">
        <v>566</v>
      </c>
      <c r="E310" s="386" t="s">
        <v>644</v>
      </c>
      <c r="F310" s="379" t="s">
        <v>68</v>
      </c>
    </row>
    <row r="311" spans="1:7" ht="110.25" customHeight="1">
      <c r="A311" s="1024" t="s">
        <v>1333</v>
      </c>
      <c r="B311" s="1026"/>
      <c r="C311" s="174" t="s">
        <v>676</v>
      </c>
      <c r="D311" s="215" t="s">
        <v>566</v>
      </c>
      <c r="E311" s="386" t="s">
        <v>644</v>
      </c>
      <c r="F311" s="379" t="s">
        <v>68</v>
      </c>
    </row>
    <row r="312" spans="1:7" ht="68.25" customHeight="1">
      <c r="A312" s="1081" t="s">
        <v>1334</v>
      </c>
      <c r="B312" s="1082"/>
      <c r="C312" s="173" t="s">
        <v>476</v>
      </c>
      <c r="D312" s="172" t="s">
        <v>566</v>
      </c>
      <c r="E312" s="173" t="s">
        <v>644</v>
      </c>
      <c r="F312" s="173"/>
    </row>
    <row r="313" spans="1:7" ht="94.5">
      <c r="A313" s="1024" t="s">
        <v>1335</v>
      </c>
      <c r="B313" s="1026"/>
      <c r="C313" s="174" t="s">
        <v>610</v>
      </c>
      <c r="D313" s="215" t="s">
        <v>566</v>
      </c>
      <c r="E313" s="386" t="s">
        <v>644</v>
      </c>
      <c r="F313" s="379" t="s">
        <v>68</v>
      </c>
    </row>
    <row r="314" spans="1:7" ht="99" customHeight="1">
      <c r="A314" s="1024" t="s">
        <v>1336</v>
      </c>
      <c r="B314" s="1026"/>
      <c r="C314" s="174" t="s">
        <v>676</v>
      </c>
      <c r="D314" s="215" t="s">
        <v>566</v>
      </c>
      <c r="E314" s="386" t="s">
        <v>644</v>
      </c>
      <c r="F314" s="379" t="s">
        <v>68</v>
      </c>
    </row>
    <row r="315" spans="1:7" ht="60">
      <c r="A315" s="1081" t="s">
        <v>1337</v>
      </c>
      <c r="B315" s="1082"/>
      <c r="C315" s="173" t="s">
        <v>476</v>
      </c>
      <c r="D315" s="172" t="s">
        <v>566</v>
      </c>
      <c r="E315" s="173" t="s">
        <v>644</v>
      </c>
      <c r="F315" s="173"/>
      <c r="G315" s="1" t="s">
        <v>1338</v>
      </c>
    </row>
    <row r="316" spans="1:7" ht="94.5">
      <c r="A316" s="1001" t="s">
        <v>1055</v>
      </c>
      <c r="B316" s="1002"/>
      <c r="C316" s="159" t="s">
        <v>615</v>
      </c>
      <c r="D316" s="157" t="s">
        <v>566</v>
      </c>
      <c r="E316" s="108" t="s">
        <v>546</v>
      </c>
      <c r="F316" s="109" t="s">
        <v>68</v>
      </c>
    </row>
    <row r="317" spans="1:7" ht="110.25">
      <c r="A317" s="1001" t="s">
        <v>1056</v>
      </c>
      <c r="B317" s="1002"/>
      <c r="C317" s="159" t="s">
        <v>672</v>
      </c>
      <c r="D317" s="157" t="s">
        <v>566</v>
      </c>
      <c r="E317" s="108" t="s">
        <v>545</v>
      </c>
      <c r="F317" s="109" t="s">
        <v>68</v>
      </c>
    </row>
    <row r="318" spans="1:7" ht="94.5">
      <c r="A318" s="1001" t="s">
        <v>1057</v>
      </c>
      <c r="B318" s="1002"/>
      <c r="C318" s="159" t="s">
        <v>689</v>
      </c>
      <c r="D318" s="157" t="s">
        <v>566</v>
      </c>
      <c r="E318" s="108" t="s">
        <v>545</v>
      </c>
      <c r="F318" s="109" t="s">
        <v>68</v>
      </c>
    </row>
    <row r="319" spans="1:7" ht="110.25">
      <c r="A319" s="1001" t="s">
        <v>1058</v>
      </c>
      <c r="B319" s="1002"/>
      <c r="C319" s="159" t="s">
        <v>673</v>
      </c>
      <c r="D319" s="157" t="s">
        <v>566</v>
      </c>
      <c r="E319" s="108" t="s">
        <v>545</v>
      </c>
      <c r="F319" s="109" t="s">
        <v>68</v>
      </c>
    </row>
    <row r="320" spans="1:7" ht="94.5">
      <c r="A320" s="1001" t="s">
        <v>1059</v>
      </c>
      <c r="B320" s="1002"/>
      <c r="C320" s="159" t="s">
        <v>677</v>
      </c>
      <c r="D320" s="157" t="s">
        <v>566</v>
      </c>
      <c r="E320" s="108" t="s">
        <v>545</v>
      </c>
      <c r="F320" s="109" t="s">
        <v>68</v>
      </c>
    </row>
    <row r="321" spans="1:6" ht="110.25">
      <c r="A321" s="1001" t="s">
        <v>1060</v>
      </c>
      <c r="B321" s="1002"/>
      <c r="C321" s="159" t="s">
        <v>678</v>
      </c>
      <c r="D321" s="157" t="s">
        <v>566</v>
      </c>
      <c r="E321" s="108" t="s">
        <v>545</v>
      </c>
      <c r="F321" s="109" t="s">
        <v>68</v>
      </c>
    </row>
    <row r="322" spans="1:6" ht="94.5">
      <c r="A322" s="1001" t="s">
        <v>1061</v>
      </c>
      <c r="B322" s="1002"/>
      <c r="C322" s="159" t="s">
        <v>690</v>
      </c>
      <c r="D322" s="157" t="s">
        <v>566</v>
      </c>
      <c r="E322" s="108" t="s">
        <v>545</v>
      </c>
      <c r="F322" s="109" t="s">
        <v>68</v>
      </c>
    </row>
    <row r="323" spans="1:6" ht="78.75">
      <c r="A323" s="1001" t="s">
        <v>1062</v>
      </c>
      <c r="B323" s="1002"/>
      <c r="C323" s="159" t="s">
        <v>990</v>
      </c>
      <c r="D323" s="157" t="s">
        <v>566</v>
      </c>
      <c r="E323" s="108" t="s">
        <v>545</v>
      </c>
      <c r="F323" s="109" t="s">
        <v>68</v>
      </c>
    </row>
    <row r="324" spans="1:6" ht="94.5">
      <c r="A324" s="1001" t="s">
        <v>1063</v>
      </c>
      <c r="B324" s="1002"/>
      <c r="C324" s="159" t="s">
        <v>674</v>
      </c>
      <c r="D324" s="157" t="s">
        <v>566</v>
      </c>
      <c r="E324" s="108" t="s">
        <v>545</v>
      </c>
      <c r="F324" s="109" t="s">
        <v>68</v>
      </c>
    </row>
    <row r="325" spans="1:6" ht="94.5">
      <c r="A325" s="1001" t="s">
        <v>1064</v>
      </c>
      <c r="B325" s="1002"/>
      <c r="C325" s="159" t="s">
        <v>674</v>
      </c>
      <c r="D325" s="157" t="s">
        <v>566</v>
      </c>
      <c r="E325" s="108" t="s">
        <v>545</v>
      </c>
      <c r="F325" s="109" t="s">
        <v>68</v>
      </c>
    </row>
    <row r="326" spans="1:6" ht="94.5" customHeight="1">
      <c r="A326" s="1081" t="s">
        <v>1339</v>
      </c>
      <c r="B326" s="1082"/>
      <c r="C326" s="173" t="s">
        <v>476</v>
      </c>
      <c r="D326" s="172" t="s">
        <v>566</v>
      </c>
      <c r="E326" s="173" t="s">
        <v>644</v>
      </c>
      <c r="F326" s="173"/>
    </row>
    <row r="327" spans="1:6" ht="94.5">
      <c r="A327" s="1024" t="s">
        <v>1340</v>
      </c>
      <c r="B327" s="1026"/>
      <c r="C327" s="174" t="s">
        <v>610</v>
      </c>
      <c r="D327" s="215" t="s">
        <v>566</v>
      </c>
      <c r="E327" s="386" t="s">
        <v>644</v>
      </c>
      <c r="F327" s="379" t="s">
        <v>68</v>
      </c>
    </row>
    <row r="328" spans="1:6" ht="94.5">
      <c r="A328" s="1024" t="s">
        <v>1341</v>
      </c>
      <c r="B328" s="1026"/>
      <c r="C328" s="174" t="s">
        <v>676</v>
      </c>
      <c r="D328" s="215" t="s">
        <v>566</v>
      </c>
      <c r="E328" s="386" t="s">
        <v>644</v>
      </c>
      <c r="F328" s="379" t="s">
        <v>68</v>
      </c>
    </row>
    <row r="329" spans="1:6" ht="103.5" customHeight="1">
      <c r="A329" s="1081" t="s">
        <v>1342</v>
      </c>
      <c r="B329" s="1082"/>
      <c r="C329" s="173" t="s">
        <v>476</v>
      </c>
      <c r="D329" s="172" t="s">
        <v>566</v>
      </c>
      <c r="E329" s="173" t="s">
        <v>644</v>
      </c>
      <c r="F329" s="173"/>
    </row>
    <row r="330" spans="1:6" ht="94.5">
      <c r="A330" s="1024" t="s">
        <v>1343</v>
      </c>
      <c r="B330" s="1026"/>
      <c r="C330" s="174" t="s">
        <v>610</v>
      </c>
      <c r="D330" s="215" t="s">
        <v>566</v>
      </c>
      <c r="E330" s="386" t="s">
        <v>644</v>
      </c>
      <c r="F330" s="379" t="s">
        <v>68</v>
      </c>
    </row>
    <row r="331" spans="1:6" ht="94.5">
      <c r="A331" s="1024" t="s">
        <v>1344</v>
      </c>
      <c r="B331" s="1026"/>
      <c r="C331" s="174" t="s">
        <v>676</v>
      </c>
      <c r="D331" s="215" t="s">
        <v>566</v>
      </c>
      <c r="E331" s="386" t="s">
        <v>644</v>
      </c>
      <c r="F331" s="379" t="s">
        <v>68</v>
      </c>
    </row>
    <row r="332" spans="1:6" ht="94.5" customHeight="1">
      <c r="A332" s="1081" t="s">
        <v>1345</v>
      </c>
      <c r="B332" s="1082"/>
      <c r="C332" s="173" t="s">
        <v>476</v>
      </c>
      <c r="D332" s="172" t="s">
        <v>566</v>
      </c>
      <c r="E332" s="173" t="s">
        <v>644</v>
      </c>
      <c r="F332" s="173"/>
    </row>
    <row r="333" spans="1:6" ht="78.75">
      <c r="A333" s="1024" t="s">
        <v>1346</v>
      </c>
      <c r="B333" s="1026"/>
      <c r="C333" s="174" t="s">
        <v>1634</v>
      </c>
      <c r="D333" s="215" t="s">
        <v>566</v>
      </c>
      <c r="E333" s="386" t="s">
        <v>644</v>
      </c>
      <c r="F333" s="379" t="s">
        <v>68</v>
      </c>
    </row>
    <row r="334" spans="1:6" ht="78.75">
      <c r="A334" s="1024" t="s">
        <v>1347</v>
      </c>
      <c r="B334" s="1026"/>
      <c r="C334" s="174" t="s">
        <v>1689</v>
      </c>
      <c r="D334" s="215" t="s">
        <v>566</v>
      </c>
      <c r="E334" s="386" t="s">
        <v>644</v>
      </c>
      <c r="F334" s="379" t="s">
        <v>68</v>
      </c>
    </row>
  </sheetData>
  <mergeCells count="356">
    <mergeCell ref="A311:B311"/>
    <mergeCell ref="A312:B312"/>
    <mergeCell ref="A300:B300"/>
    <mergeCell ref="A301:B301"/>
    <mergeCell ref="A302:B302"/>
    <mergeCell ref="A303:B30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13:B313"/>
    <mergeCell ref="A314:B314"/>
    <mergeCell ref="A315:B315"/>
    <mergeCell ref="A316:B316"/>
    <mergeCell ref="A317:B317"/>
    <mergeCell ref="A318:B318"/>
    <mergeCell ref="A253:B253"/>
    <mergeCell ref="A254:B254"/>
    <mergeCell ref="A255:B255"/>
    <mergeCell ref="A256:B256"/>
    <mergeCell ref="A257:B257"/>
    <mergeCell ref="A258:B258"/>
    <mergeCell ref="A259:B259"/>
    <mergeCell ref="A260:B260"/>
    <mergeCell ref="A261:B261"/>
    <mergeCell ref="A269:B269"/>
    <mergeCell ref="A271:B271"/>
    <mergeCell ref="A304:B304"/>
    <mergeCell ref="A305:B305"/>
    <mergeCell ref="A306:B306"/>
    <mergeCell ref="A307:B307"/>
    <mergeCell ref="A308:B308"/>
    <mergeCell ref="A309:B309"/>
    <mergeCell ref="A310:B310"/>
    <mergeCell ref="A241:B241"/>
    <mergeCell ref="A242:B242"/>
    <mergeCell ref="A243:B243"/>
    <mergeCell ref="A244:B244"/>
    <mergeCell ref="A245:B245"/>
    <mergeCell ref="A246:B246"/>
    <mergeCell ref="A247:B247"/>
    <mergeCell ref="A251:B251"/>
    <mergeCell ref="A252:B252"/>
    <mergeCell ref="A248:B248"/>
    <mergeCell ref="A250:B250"/>
    <mergeCell ref="A237:B237"/>
    <mergeCell ref="A238:B238"/>
    <mergeCell ref="A239:B239"/>
    <mergeCell ref="A240:B240"/>
    <mergeCell ref="A319:B319"/>
    <mergeCell ref="A320:B320"/>
    <mergeCell ref="A321:B321"/>
    <mergeCell ref="A322:B322"/>
    <mergeCell ref="A323:B323"/>
    <mergeCell ref="A277:B277"/>
    <mergeCell ref="A273:B273"/>
    <mergeCell ref="A275:B275"/>
    <mergeCell ref="A249:B249"/>
    <mergeCell ref="A274:B274"/>
    <mergeCell ref="A276:B276"/>
    <mergeCell ref="A278:B278"/>
    <mergeCell ref="A268:B268"/>
    <mergeCell ref="A270:B270"/>
    <mergeCell ref="A272:B272"/>
    <mergeCell ref="A262:B262"/>
    <mergeCell ref="A264:B264"/>
    <mergeCell ref="A266:B266"/>
    <mergeCell ref="A265:B265"/>
    <mergeCell ref="A267:B267"/>
    <mergeCell ref="A324:B324"/>
    <mergeCell ref="A325:B325"/>
    <mergeCell ref="A326:B326"/>
    <mergeCell ref="A327:B327"/>
    <mergeCell ref="A328:B328"/>
    <mergeCell ref="A329:B329"/>
    <mergeCell ref="A330:B330"/>
    <mergeCell ref="A331:B331"/>
    <mergeCell ref="A332:B332"/>
    <mergeCell ref="A333:B333"/>
    <mergeCell ref="A281:B281"/>
    <mergeCell ref="A282:B282"/>
    <mergeCell ref="A283:B283"/>
    <mergeCell ref="A334:B334"/>
    <mergeCell ref="K26:L26"/>
    <mergeCell ref="K27:L27"/>
    <mergeCell ref="A233:F233"/>
    <mergeCell ref="A234:B234"/>
    <mergeCell ref="A235:B235"/>
    <mergeCell ref="A236:F236"/>
    <mergeCell ref="A263:B263"/>
    <mergeCell ref="A279:B279"/>
    <mergeCell ref="A280:B280"/>
    <mergeCell ref="A231:E231"/>
    <mergeCell ref="A232:E232"/>
    <mergeCell ref="A223:E223"/>
    <mergeCell ref="A224:E224"/>
    <mergeCell ref="A225:A228"/>
    <mergeCell ref="B225:E225"/>
    <mergeCell ref="B226:E226"/>
    <mergeCell ref="B227:E227"/>
    <mergeCell ref="B228:E228"/>
    <mergeCell ref="A229:E229"/>
    <mergeCell ref="A230:E230"/>
    <mergeCell ref="I22:J22"/>
    <mergeCell ref="K22:L22"/>
    <mergeCell ref="B23:R23"/>
    <mergeCell ref="N14:P14"/>
    <mergeCell ref="N15:P15"/>
    <mergeCell ref="N17:P17"/>
    <mergeCell ref="K21:L21"/>
    <mergeCell ref="K24:L24"/>
    <mergeCell ref="K25:L25"/>
    <mergeCell ref="A221:E221"/>
    <mergeCell ref="A222:E222"/>
    <mergeCell ref="A210:E210"/>
    <mergeCell ref="A211:E211"/>
    <mergeCell ref="A212:E212"/>
    <mergeCell ref="A213:E213"/>
    <mergeCell ref="A214:E214"/>
    <mergeCell ref="A215:A218"/>
    <mergeCell ref="B215:E215"/>
    <mergeCell ref="B216:E216"/>
    <mergeCell ref="B217:E217"/>
    <mergeCell ref="B218:E218"/>
    <mergeCell ref="A209:E209"/>
    <mergeCell ref="A199:E199"/>
    <mergeCell ref="A200:E200"/>
    <mergeCell ref="A201:E201"/>
    <mergeCell ref="A202:E202"/>
    <mergeCell ref="A203:E203"/>
    <mergeCell ref="A204:E204"/>
    <mergeCell ref="A219:E219"/>
    <mergeCell ref="A220:E220"/>
    <mergeCell ref="A194:E194"/>
    <mergeCell ref="A195:A198"/>
    <mergeCell ref="B195:E195"/>
    <mergeCell ref="B196:E196"/>
    <mergeCell ref="B197:E197"/>
    <mergeCell ref="B198:E198"/>
    <mergeCell ref="A205:A208"/>
    <mergeCell ref="B205:E205"/>
    <mergeCell ref="B206:E206"/>
    <mergeCell ref="B207:E207"/>
    <mergeCell ref="B208:E208"/>
    <mergeCell ref="B187:E187"/>
    <mergeCell ref="B188:E188"/>
    <mergeCell ref="A189:E189"/>
    <mergeCell ref="A183:E183"/>
    <mergeCell ref="A184:E184"/>
    <mergeCell ref="A190:E190"/>
    <mergeCell ref="A191:E191"/>
    <mergeCell ref="A192:E192"/>
    <mergeCell ref="A193:E193"/>
    <mergeCell ref="A155:A158"/>
    <mergeCell ref="B155:E155"/>
    <mergeCell ref="B156:E156"/>
    <mergeCell ref="B157:E157"/>
    <mergeCell ref="B158:E158"/>
    <mergeCell ref="A165:A168"/>
    <mergeCell ref="B165:E165"/>
    <mergeCell ref="B166:E166"/>
    <mergeCell ref="B167:E167"/>
    <mergeCell ref="B168:E168"/>
    <mergeCell ref="A159:E159"/>
    <mergeCell ref="A160:E160"/>
    <mergeCell ref="A161:E161"/>
    <mergeCell ref="A162:E162"/>
    <mergeCell ref="A163:E163"/>
    <mergeCell ref="A164:E164"/>
    <mergeCell ref="A133:E133"/>
    <mergeCell ref="A134:E134"/>
    <mergeCell ref="A119:E119"/>
    <mergeCell ref="A120:E120"/>
    <mergeCell ref="A121:E121"/>
    <mergeCell ref="A122:E122"/>
    <mergeCell ref="A142:E142"/>
    <mergeCell ref="A153:E153"/>
    <mergeCell ref="A154:E154"/>
    <mergeCell ref="A152:E152"/>
    <mergeCell ref="A145:A148"/>
    <mergeCell ref="B145:E145"/>
    <mergeCell ref="B146:E146"/>
    <mergeCell ref="B147:E147"/>
    <mergeCell ref="B148:E148"/>
    <mergeCell ref="A149:E149"/>
    <mergeCell ref="A150:E150"/>
    <mergeCell ref="A151:E151"/>
    <mergeCell ref="A139:E139"/>
    <mergeCell ref="A140:E140"/>
    <mergeCell ref="A141:E141"/>
    <mergeCell ref="A93:E93"/>
    <mergeCell ref="A94:E94"/>
    <mergeCell ref="A100:E100"/>
    <mergeCell ref="A101:E101"/>
    <mergeCell ref="A102:E102"/>
    <mergeCell ref="A125:A128"/>
    <mergeCell ref="B125:E125"/>
    <mergeCell ref="B126:E126"/>
    <mergeCell ref="B127:E127"/>
    <mergeCell ref="B128:E128"/>
    <mergeCell ref="A123:E123"/>
    <mergeCell ref="A124:E124"/>
    <mergeCell ref="A109:E109"/>
    <mergeCell ref="A110:E110"/>
    <mergeCell ref="A111:E111"/>
    <mergeCell ref="A112:E112"/>
    <mergeCell ref="B105:E105"/>
    <mergeCell ref="B106:E106"/>
    <mergeCell ref="B107:E107"/>
    <mergeCell ref="B108:E108"/>
    <mergeCell ref="A169:E169"/>
    <mergeCell ref="A170:E170"/>
    <mergeCell ref="A171:E171"/>
    <mergeCell ref="A172:E172"/>
    <mergeCell ref="A185:A188"/>
    <mergeCell ref="B185:E185"/>
    <mergeCell ref="B186:E186"/>
    <mergeCell ref="A95:A98"/>
    <mergeCell ref="B95:E95"/>
    <mergeCell ref="B96:E96"/>
    <mergeCell ref="B97:E97"/>
    <mergeCell ref="B98:E98"/>
    <mergeCell ref="A99:E99"/>
    <mergeCell ref="A129:E129"/>
    <mergeCell ref="A130:E130"/>
    <mergeCell ref="A131:E131"/>
    <mergeCell ref="A132:E132"/>
    <mergeCell ref="A143:E143"/>
    <mergeCell ref="A135:A138"/>
    <mergeCell ref="B135:E135"/>
    <mergeCell ref="B136:E136"/>
    <mergeCell ref="B137:E137"/>
    <mergeCell ref="B138:E138"/>
    <mergeCell ref="A144:E144"/>
    <mergeCell ref="A71:E71"/>
    <mergeCell ref="A72:E72"/>
    <mergeCell ref="A73:E73"/>
    <mergeCell ref="A113:E113"/>
    <mergeCell ref="A114:E114"/>
    <mergeCell ref="A115:A118"/>
    <mergeCell ref="B115:E115"/>
    <mergeCell ref="B116:E116"/>
    <mergeCell ref="B117:E117"/>
    <mergeCell ref="B118:E118"/>
    <mergeCell ref="A85:A88"/>
    <mergeCell ref="B85:E85"/>
    <mergeCell ref="B86:E86"/>
    <mergeCell ref="B87:E87"/>
    <mergeCell ref="B88:E88"/>
    <mergeCell ref="A89:E89"/>
    <mergeCell ref="A83:E83"/>
    <mergeCell ref="A84:E84"/>
    <mergeCell ref="A90:E90"/>
    <mergeCell ref="A91:E91"/>
    <mergeCell ref="A92:E92"/>
    <mergeCell ref="A103:E103"/>
    <mergeCell ref="A104:E104"/>
    <mergeCell ref="A105:A108"/>
    <mergeCell ref="B43:L43"/>
    <mergeCell ref="A63:E64"/>
    <mergeCell ref="A65:E65"/>
    <mergeCell ref="A66:E66"/>
    <mergeCell ref="A67:A70"/>
    <mergeCell ref="B67:E67"/>
    <mergeCell ref="B68:E68"/>
    <mergeCell ref="B69:E69"/>
    <mergeCell ref="B70:E70"/>
    <mergeCell ref="F63:L63"/>
    <mergeCell ref="B45:L45"/>
    <mergeCell ref="B49:L49"/>
    <mergeCell ref="B51:L51"/>
    <mergeCell ref="B53:L53"/>
    <mergeCell ref="B55:L55"/>
    <mergeCell ref="B57:L57"/>
    <mergeCell ref="B59:L59"/>
    <mergeCell ref="B61:L61"/>
    <mergeCell ref="B47:L47"/>
    <mergeCell ref="I25:J25"/>
    <mergeCell ref="I26:J26"/>
    <mergeCell ref="I27:J27"/>
    <mergeCell ref="G29:L30"/>
    <mergeCell ref="B35:L35"/>
    <mergeCell ref="B33:L33"/>
    <mergeCell ref="B41:L41"/>
    <mergeCell ref="A19:R19"/>
    <mergeCell ref="E20:R20"/>
    <mergeCell ref="A28:L28"/>
    <mergeCell ref="B37:L37"/>
    <mergeCell ref="B39:L39"/>
    <mergeCell ref="A1:P1"/>
    <mergeCell ref="A2:P2"/>
    <mergeCell ref="A4:P4"/>
    <mergeCell ref="A5:E5"/>
    <mergeCell ref="A7:E7"/>
    <mergeCell ref="A9:P9"/>
    <mergeCell ref="A10:A11"/>
    <mergeCell ref="B10:B11"/>
    <mergeCell ref="C10:C11"/>
    <mergeCell ref="D10:D11"/>
    <mergeCell ref="E10:E11"/>
    <mergeCell ref="F10:G10"/>
    <mergeCell ref="N10:P11"/>
    <mergeCell ref="H10:M10"/>
    <mergeCell ref="A6:E6"/>
    <mergeCell ref="F5:R5"/>
    <mergeCell ref="F6:R6"/>
    <mergeCell ref="F7:R7"/>
    <mergeCell ref="Q10:Q11"/>
    <mergeCell ref="R10:R11"/>
    <mergeCell ref="N12:P12"/>
    <mergeCell ref="B13:R13"/>
    <mergeCell ref="A82:E82"/>
    <mergeCell ref="A74:E74"/>
    <mergeCell ref="A75:E75"/>
    <mergeCell ref="A76:A79"/>
    <mergeCell ref="B76:E76"/>
    <mergeCell ref="B77:E77"/>
    <mergeCell ref="B78:E78"/>
    <mergeCell ref="B79:E79"/>
    <mergeCell ref="A80:E80"/>
    <mergeCell ref="A81:E81"/>
    <mergeCell ref="N16:P16"/>
    <mergeCell ref="A62:L62"/>
    <mergeCell ref="A29:A31"/>
    <mergeCell ref="B29:B31"/>
    <mergeCell ref="C29:C31"/>
    <mergeCell ref="D29:D31"/>
    <mergeCell ref="E29:F30"/>
    <mergeCell ref="A20:A21"/>
    <mergeCell ref="B20:B21"/>
    <mergeCell ref="C20:C21"/>
    <mergeCell ref="I21:J21"/>
    <mergeCell ref="I24:J24"/>
    <mergeCell ref="A182:E182"/>
    <mergeCell ref="A180:E180"/>
    <mergeCell ref="A181:E181"/>
    <mergeCell ref="A173:E173"/>
    <mergeCell ref="A174:E174"/>
    <mergeCell ref="A175:A178"/>
    <mergeCell ref="B175:E175"/>
    <mergeCell ref="B176:E176"/>
    <mergeCell ref="B177:E177"/>
    <mergeCell ref="B178:E178"/>
    <mergeCell ref="A179:E179"/>
  </mergeCells>
  <pageMargins left="0.70866141732283472" right="0.70866141732283472" top="0.74803149606299213" bottom="0.74803149606299213" header="0.31496062992125984" footer="0.31496062992125984"/>
  <pageSetup paperSize="9" scale="38" orientation="landscape" r:id="rId1"/>
</worksheet>
</file>

<file path=xl/worksheets/sheet28.xml><?xml version="1.0" encoding="utf-8"?>
<worksheet xmlns="http://schemas.openxmlformats.org/spreadsheetml/2006/main" xmlns:r="http://schemas.openxmlformats.org/officeDocument/2006/relationships">
  <sheetPr>
    <tabColor rgb="FF0066FF"/>
  </sheetPr>
  <dimension ref="A1:S71"/>
  <sheetViews>
    <sheetView view="pageBreakPreview" zoomScale="60" zoomScaleNormal="85" workbookViewId="0">
      <selection activeCell="B20" sqref="B20"/>
    </sheetView>
  </sheetViews>
  <sheetFormatPr defaultColWidth="9.140625" defaultRowHeight="15.75"/>
  <cols>
    <col min="1" max="1" width="8.7109375" style="1" customWidth="1"/>
    <col min="2" max="2" width="51.7109375" style="1" customWidth="1"/>
    <col min="3" max="3" width="23" style="1" customWidth="1"/>
    <col min="4" max="4" width="24.5703125" style="1" customWidth="1"/>
    <col min="5" max="5" width="21.42578125" style="1" customWidth="1"/>
    <col min="6" max="6" width="19.28515625" style="1" customWidth="1"/>
    <col min="7" max="7" width="17" style="1" customWidth="1"/>
    <col min="8" max="8" width="18.28515625" style="1" customWidth="1"/>
    <col min="9" max="9" width="17.85546875" style="1" customWidth="1"/>
    <col min="10" max="13" width="13.28515625" style="1" customWidth="1"/>
    <col min="14" max="14" width="17.7109375" style="1" customWidth="1"/>
    <col min="15" max="15" width="16.28515625" style="1" customWidth="1"/>
    <col min="16" max="16" width="15.42578125" style="1" customWidth="1"/>
    <col min="17" max="17" width="15.85546875" style="1" customWidth="1"/>
    <col min="18" max="18" width="12.5703125" style="1" customWidth="1"/>
    <col min="19" max="16384" width="9.140625" style="1"/>
  </cols>
  <sheetData>
    <row r="1" spans="1:19">
      <c r="A1" s="1086" t="s">
        <v>448</v>
      </c>
      <c r="B1" s="1086"/>
      <c r="C1" s="1086"/>
      <c r="D1" s="1086"/>
      <c r="E1" s="1086"/>
      <c r="F1" s="1086"/>
      <c r="G1" s="1086"/>
      <c r="H1" s="1086"/>
      <c r="I1" s="1086"/>
      <c r="J1" s="1086"/>
      <c r="K1" s="1086"/>
      <c r="L1" s="1086"/>
      <c r="M1" s="1086"/>
      <c r="N1" s="1086"/>
      <c r="O1" s="1086"/>
      <c r="P1" s="1086"/>
    </row>
    <row r="2" spans="1:19" ht="42" customHeight="1">
      <c r="A2" s="1263" t="s">
        <v>1091</v>
      </c>
      <c r="B2" s="1264"/>
      <c r="C2" s="1264"/>
      <c r="D2" s="1264"/>
      <c r="E2" s="1264"/>
      <c r="F2" s="1264"/>
      <c r="G2" s="1264"/>
      <c r="H2" s="1264"/>
      <c r="I2" s="1264"/>
      <c r="J2" s="1264"/>
      <c r="K2" s="1264"/>
      <c r="L2" s="1264"/>
      <c r="M2" s="1264"/>
      <c r="N2" s="1264"/>
      <c r="O2" s="1264"/>
      <c r="P2" s="1264"/>
      <c r="Q2" s="1264"/>
      <c r="R2" s="1264"/>
      <c r="S2" s="292" t="s">
        <v>1114</v>
      </c>
    </row>
    <row r="3" spans="1:19">
      <c r="R3" s="1">
        <v>15</v>
      </c>
    </row>
    <row r="4" spans="1:19">
      <c r="A4" s="742" t="s">
        <v>449</v>
      </c>
      <c r="B4" s="742"/>
      <c r="C4" s="742"/>
      <c r="D4" s="742"/>
      <c r="E4" s="742"/>
      <c r="F4" s="742"/>
      <c r="G4" s="742"/>
      <c r="H4" s="742"/>
      <c r="I4" s="742"/>
      <c r="J4" s="742"/>
      <c r="K4" s="742"/>
      <c r="L4" s="742"/>
      <c r="M4" s="742"/>
      <c r="N4" s="742"/>
      <c r="O4" s="742"/>
      <c r="P4" s="742"/>
    </row>
    <row r="5" spans="1:19" ht="35.25" customHeight="1">
      <c r="A5" s="991" t="s">
        <v>1218</v>
      </c>
      <c r="B5" s="991"/>
      <c r="C5" s="991"/>
      <c r="D5" s="991"/>
      <c r="E5" s="991"/>
      <c r="F5" s="998" t="s">
        <v>1623</v>
      </c>
      <c r="G5" s="998"/>
      <c r="H5" s="998"/>
      <c r="I5" s="998"/>
      <c r="J5" s="998"/>
      <c r="K5" s="998"/>
      <c r="L5" s="998"/>
      <c r="M5" s="998"/>
      <c r="N5" s="998"/>
      <c r="O5" s="998"/>
      <c r="P5" s="998"/>
      <c r="Q5" s="998"/>
      <c r="R5" s="998"/>
    </row>
    <row r="6" spans="1:19">
      <c r="A6" s="1021" t="s">
        <v>563</v>
      </c>
      <c r="B6" s="1022"/>
      <c r="C6" s="1022"/>
      <c r="D6" s="1022"/>
      <c r="E6" s="1023"/>
      <c r="F6" s="998" t="s">
        <v>681</v>
      </c>
      <c r="G6" s="998"/>
      <c r="H6" s="998"/>
      <c r="I6" s="998"/>
      <c r="J6" s="998"/>
      <c r="K6" s="998"/>
      <c r="L6" s="998"/>
      <c r="M6" s="998"/>
      <c r="N6" s="998"/>
      <c r="O6" s="998"/>
      <c r="P6" s="998"/>
      <c r="Q6" s="998"/>
      <c r="R6" s="998"/>
    </row>
    <row r="7" spans="1:19">
      <c r="A7" s="991" t="s">
        <v>450</v>
      </c>
      <c r="B7" s="991"/>
      <c r="C7" s="991"/>
      <c r="D7" s="991"/>
      <c r="E7" s="991"/>
      <c r="F7" s="998" t="s">
        <v>564</v>
      </c>
      <c r="G7" s="998"/>
      <c r="H7" s="998"/>
      <c r="I7" s="998"/>
      <c r="J7" s="998"/>
      <c r="K7" s="998"/>
      <c r="L7" s="998"/>
      <c r="M7" s="998"/>
      <c r="N7" s="998"/>
      <c r="O7" s="998"/>
      <c r="P7" s="998"/>
      <c r="Q7" s="998"/>
      <c r="R7" s="998"/>
    </row>
    <row r="9" spans="1:19">
      <c r="A9" s="1020" t="s">
        <v>451</v>
      </c>
      <c r="B9" s="1020"/>
      <c r="C9" s="1020"/>
      <c r="D9" s="1020"/>
      <c r="E9" s="1020"/>
      <c r="F9" s="1020"/>
      <c r="G9" s="1020"/>
      <c r="H9" s="1020"/>
      <c r="I9" s="1020"/>
      <c r="J9" s="1020"/>
      <c r="K9" s="1020"/>
      <c r="L9" s="1020"/>
      <c r="M9" s="1020"/>
      <c r="N9" s="1020"/>
      <c r="O9" s="1020"/>
      <c r="P9" s="1020"/>
    </row>
    <row r="10" spans="1:19">
      <c r="A10" s="991" t="s">
        <v>29</v>
      </c>
      <c r="B10" s="991" t="s">
        <v>452</v>
      </c>
      <c r="C10" s="991" t="s">
        <v>19</v>
      </c>
      <c r="D10" s="991" t="s">
        <v>18</v>
      </c>
      <c r="E10" s="991" t="s">
        <v>453</v>
      </c>
      <c r="F10" s="991" t="s">
        <v>21</v>
      </c>
      <c r="G10" s="991"/>
      <c r="H10" s="991" t="s">
        <v>454</v>
      </c>
      <c r="I10" s="991"/>
      <c r="J10" s="991"/>
      <c r="K10" s="991"/>
      <c r="L10" s="991"/>
      <c r="M10" s="991"/>
      <c r="N10" s="991" t="s">
        <v>24</v>
      </c>
      <c r="O10" s="991"/>
      <c r="P10" s="991"/>
      <c r="Q10" s="991" t="s">
        <v>455</v>
      </c>
      <c r="R10" s="991" t="s">
        <v>27</v>
      </c>
    </row>
    <row r="11" spans="1:19">
      <c r="A11" s="991"/>
      <c r="B11" s="991"/>
      <c r="C11" s="991"/>
      <c r="D11" s="991"/>
      <c r="E11" s="991"/>
      <c r="F11" s="242" t="s">
        <v>39</v>
      </c>
      <c r="G11" s="242" t="s">
        <v>40</v>
      </c>
      <c r="H11" s="242">
        <v>2025</v>
      </c>
      <c r="I11" s="242">
        <v>2026</v>
      </c>
      <c r="J11" s="242">
        <v>2027</v>
      </c>
      <c r="K11" s="242">
        <v>2028</v>
      </c>
      <c r="L11" s="242">
        <v>2029</v>
      </c>
      <c r="M11" s="242">
        <v>2030</v>
      </c>
      <c r="N11" s="991"/>
      <c r="O11" s="991"/>
      <c r="P11" s="991"/>
      <c r="Q11" s="991"/>
      <c r="R11" s="991"/>
    </row>
    <row r="12" spans="1:19">
      <c r="A12" s="242">
        <v>1</v>
      </c>
      <c r="B12" s="242">
        <v>2</v>
      </c>
      <c r="C12" s="242">
        <v>3</v>
      </c>
      <c r="D12" s="242">
        <v>4</v>
      </c>
      <c r="E12" s="242">
        <v>5</v>
      </c>
      <c r="F12" s="242">
        <v>6</v>
      </c>
      <c r="G12" s="242">
        <v>7</v>
      </c>
      <c r="H12" s="242">
        <v>8</v>
      </c>
      <c r="I12" s="242">
        <v>9</v>
      </c>
      <c r="J12" s="242">
        <v>10</v>
      </c>
      <c r="K12" s="242">
        <v>11</v>
      </c>
      <c r="L12" s="242">
        <v>12</v>
      </c>
      <c r="M12" s="242">
        <v>13</v>
      </c>
      <c r="N12" s="991">
        <v>14</v>
      </c>
      <c r="O12" s="991"/>
      <c r="P12" s="991"/>
      <c r="Q12" s="242">
        <v>15</v>
      </c>
      <c r="R12" s="242">
        <v>16</v>
      </c>
    </row>
    <row r="13" spans="1:19">
      <c r="A13" s="163" t="s">
        <v>56</v>
      </c>
      <c r="B13" s="1003" t="s">
        <v>875</v>
      </c>
      <c r="C13" s="1004"/>
      <c r="D13" s="1004"/>
      <c r="E13" s="1004"/>
      <c r="F13" s="1004"/>
      <c r="G13" s="1004"/>
      <c r="H13" s="1004"/>
      <c r="I13" s="1004"/>
      <c r="J13" s="1004"/>
      <c r="K13" s="1004"/>
      <c r="L13" s="1004"/>
      <c r="M13" s="1004"/>
      <c r="N13" s="1004"/>
      <c r="O13" s="1004"/>
      <c r="P13" s="1004"/>
      <c r="Q13" s="1004"/>
      <c r="R13" s="1005"/>
    </row>
    <row r="14" spans="1:19" ht="204.75">
      <c r="A14" s="239">
        <v>1</v>
      </c>
      <c r="B14" s="99" t="s">
        <v>874</v>
      </c>
      <c r="C14" s="147" t="s">
        <v>486</v>
      </c>
      <c r="D14" s="147" t="s">
        <v>550</v>
      </c>
      <c r="E14" s="443" t="s">
        <v>874</v>
      </c>
      <c r="F14" s="239">
        <v>10.526999999999999</v>
      </c>
      <c r="G14" s="239">
        <v>2023</v>
      </c>
      <c r="H14" s="239">
        <v>10.528</v>
      </c>
      <c r="I14" s="239">
        <v>10.529</v>
      </c>
      <c r="J14" s="394">
        <v>10.53</v>
      </c>
      <c r="K14" s="239">
        <v>10.531000000000001</v>
      </c>
      <c r="L14" s="239">
        <v>10.532</v>
      </c>
      <c r="M14" s="239">
        <v>10.532999999999999</v>
      </c>
      <c r="N14" s="998" t="s">
        <v>482</v>
      </c>
      <c r="O14" s="998"/>
      <c r="P14" s="998"/>
      <c r="Q14" s="161" t="s">
        <v>68</v>
      </c>
      <c r="R14" s="161" t="s">
        <v>68</v>
      </c>
    </row>
    <row r="15" spans="1:19">
      <c r="A15" s="1090" t="s">
        <v>629</v>
      </c>
      <c r="B15" s="1090"/>
      <c r="C15" s="1090"/>
      <c r="D15" s="1090"/>
      <c r="E15" s="1265"/>
      <c r="F15" s="1265"/>
      <c r="G15" s="1265"/>
      <c r="H15" s="1265"/>
      <c r="I15" s="1265"/>
      <c r="J15" s="1265"/>
      <c r="K15" s="1265"/>
      <c r="L15" s="1265"/>
      <c r="M15" s="1265"/>
      <c r="N15" s="1265"/>
      <c r="O15" s="1265"/>
      <c r="P15" s="1265"/>
    </row>
    <row r="16" spans="1:19">
      <c r="A16" s="991" t="s">
        <v>29</v>
      </c>
      <c r="B16" s="991" t="s">
        <v>421</v>
      </c>
      <c r="C16" s="991" t="s">
        <v>18</v>
      </c>
      <c r="D16" s="242" t="s">
        <v>458</v>
      </c>
      <c r="E16" s="1021" t="s">
        <v>427</v>
      </c>
      <c r="F16" s="1022"/>
      <c r="G16" s="1022"/>
      <c r="H16" s="1022"/>
      <c r="I16" s="1022"/>
      <c r="J16" s="1022"/>
      <c r="K16" s="1022"/>
      <c r="L16" s="1022"/>
      <c r="M16" s="1022"/>
      <c r="N16" s="1022"/>
      <c r="O16" s="1022"/>
      <c r="P16" s="1022"/>
      <c r="Q16" s="1022"/>
      <c r="R16" s="1023"/>
    </row>
    <row r="17" spans="1:18" ht="31.5">
      <c r="A17" s="991"/>
      <c r="B17" s="991"/>
      <c r="C17" s="991"/>
      <c r="D17" s="242" t="s">
        <v>460</v>
      </c>
      <c r="E17" s="242" t="s">
        <v>43</v>
      </c>
      <c r="F17" s="242" t="s">
        <v>44</v>
      </c>
      <c r="G17" s="242" t="s">
        <v>45</v>
      </c>
      <c r="H17" s="242" t="s">
        <v>46</v>
      </c>
      <c r="I17" s="1021" t="s">
        <v>47</v>
      </c>
      <c r="J17" s="1023"/>
      <c r="K17" s="1021" t="s">
        <v>48</v>
      </c>
      <c r="L17" s="1023"/>
      <c r="M17" s="242" t="s">
        <v>49</v>
      </c>
      <c r="N17" s="242" t="s">
        <v>50</v>
      </c>
      <c r="O17" s="242" t="s">
        <v>51</v>
      </c>
      <c r="P17" s="242" t="s">
        <v>52</v>
      </c>
      <c r="Q17" s="242" t="s">
        <v>559</v>
      </c>
      <c r="R17" s="241" t="s">
        <v>560</v>
      </c>
    </row>
    <row r="18" spans="1:18">
      <c r="A18" s="242">
        <v>1</v>
      </c>
      <c r="B18" s="242">
        <v>2</v>
      </c>
      <c r="C18" s="242">
        <v>3</v>
      </c>
      <c r="D18" s="242">
        <v>4</v>
      </c>
      <c r="E18" s="242">
        <v>5</v>
      </c>
      <c r="F18" s="242">
        <v>6</v>
      </c>
      <c r="G18" s="242">
        <v>7</v>
      </c>
      <c r="H18" s="242">
        <v>8</v>
      </c>
      <c r="I18" s="1021">
        <v>9</v>
      </c>
      <c r="J18" s="1023"/>
      <c r="K18" s="395">
        <v>10</v>
      </c>
      <c r="L18" s="396"/>
      <c r="M18" s="242">
        <v>11</v>
      </c>
      <c r="N18" s="242">
        <v>12</v>
      </c>
      <c r="O18" s="242">
        <v>13</v>
      </c>
      <c r="P18" s="242">
        <v>14</v>
      </c>
      <c r="Q18" s="242">
        <v>15</v>
      </c>
      <c r="R18" s="242">
        <v>16</v>
      </c>
    </row>
    <row r="19" spans="1:18">
      <c r="A19" s="163" t="s">
        <v>56</v>
      </c>
      <c r="B19" s="1003" t="s">
        <v>875</v>
      </c>
      <c r="C19" s="1004"/>
      <c r="D19" s="1004"/>
      <c r="E19" s="1004"/>
      <c r="F19" s="1004"/>
      <c r="G19" s="1004"/>
      <c r="H19" s="1004"/>
      <c r="I19" s="1004"/>
      <c r="J19" s="1004"/>
      <c r="K19" s="1004"/>
      <c r="L19" s="1004"/>
      <c r="M19" s="1004"/>
      <c r="N19" s="1004"/>
      <c r="O19" s="1004"/>
      <c r="P19" s="1004"/>
      <c r="Q19" s="1004"/>
      <c r="R19" s="1005"/>
    </row>
    <row r="20" spans="1:18" ht="173.25">
      <c r="A20" s="239">
        <v>1</v>
      </c>
      <c r="B20" s="248" t="str">
        <f>B14</f>
        <v>Число специалистов, вовлеченных в систему непрерывного образования медицинских работников, в том числе с использованием дистанционных образовательных технологий</v>
      </c>
      <c r="C20" s="239" t="str">
        <f>D14</f>
        <v>КПМ</v>
      </c>
      <c r="D20" s="239" t="str">
        <f>E14</f>
        <v>Число специалистов, вовлеченных в систему непрерывного образования медицинских работников, в том числе с использованием дистанционных образовательных технологий</v>
      </c>
      <c r="E20" s="461" t="s">
        <v>423</v>
      </c>
      <c r="F20" s="461" t="s">
        <v>423</v>
      </c>
      <c r="G20" s="394">
        <v>10.5</v>
      </c>
      <c r="H20" s="461" t="s">
        <v>423</v>
      </c>
      <c r="I20" s="955" t="s">
        <v>423</v>
      </c>
      <c r="J20" s="956"/>
      <c r="K20" s="955">
        <v>10.515000000000001</v>
      </c>
      <c r="L20" s="956"/>
      <c r="M20" s="461" t="s">
        <v>423</v>
      </c>
      <c r="N20" s="461" t="s">
        <v>423</v>
      </c>
      <c r="O20" s="394">
        <v>10.52</v>
      </c>
      <c r="P20" s="461" t="s">
        <v>423</v>
      </c>
      <c r="Q20" s="461" t="s">
        <v>423</v>
      </c>
      <c r="R20" s="114">
        <f>H14</f>
        <v>10.528</v>
      </c>
    </row>
    <row r="21" spans="1:18">
      <c r="A21" s="1090" t="s">
        <v>630</v>
      </c>
      <c r="B21" s="1090"/>
      <c r="C21" s="1090"/>
      <c r="D21" s="1090"/>
      <c r="E21" s="1090"/>
      <c r="F21" s="1090"/>
      <c r="G21" s="1090"/>
      <c r="H21" s="1090"/>
      <c r="I21" s="1090"/>
      <c r="J21" s="1090"/>
      <c r="K21" s="1090"/>
      <c r="L21" s="1090"/>
    </row>
    <row r="22" spans="1:18">
      <c r="A22" s="991" t="s">
        <v>29</v>
      </c>
      <c r="B22" s="991" t="s">
        <v>461</v>
      </c>
      <c r="C22" s="1065" t="s">
        <v>462</v>
      </c>
      <c r="D22" s="1065" t="s">
        <v>463</v>
      </c>
      <c r="E22" s="991" t="s">
        <v>21</v>
      </c>
      <c r="F22" s="991"/>
      <c r="G22" s="991" t="s">
        <v>464</v>
      </c>
      <c r="H22" s="991"/>
      <c r="I22" s="991"/>
      <c r="J22" s="991"/>
      <c r="K22" s="991"/>
      <c r="L22" s="991"/>
    </row>
    <row r="23" spans="1:18">
      <c r="A23" s="991"/>
      <c r="B23" s="991"/>
      <c r="C23" s="1066"/>
      <c r="D23" s="1066"/>
      <c r="E23" s="991"/>
      <c r="F23" s="991"/>
      <c r="G23" s="991"/>
      <c r="H23" s="991"/>
      <c r="I23" s="991"/>
      <c r="J23" s="991"/>
      <c r="K23" s="991"/>
      <c r="L23" s="991"/>
    </row>
    <row r="24" spans="1:18">
      <c r="A24" s="991"/>
      <c r="B24" s="991"/>
      <c r="C24" s="1067"/>
      <c r="D24" s="1067"/>
      <c r="E24" s="239" t="s">
        <v>39</v>
      </c>
      <c r="F24" s="239" t="s">
        <v>40</v>
      </c>
      <c r="G24" s="242">
        <v>2025</v>
      </c>
      <c r="H24" s="242">
        <v>2026</v>
      </c>
      <c r="I24" s="242">
        <v>2027</v>
      </c>
      <c r="J24" s="242">
        <v>2028</v>
      </c>
      <c r="K24" s="242">
        <v>2029</v>
      </c>
      <c r="L24" s="242">
        <v>2030</v>
      </c>
    </row>
    <row r="25" spans="1:18">
      <c r="A25" s="242">
        <v>1</v>
      </c>
      <c r="B25" s="242">
        <v>2</v>
      </c>
      <c r="C25" s="247">
        <v>3</v>
      </c>
      <c r="D25" s="247">
        <v>4</v>
      </c>
      <c r="E25" s="239">
        <v>5</v>
      </c>
      <c r="F25" s="239">
        <v>6</v>
      </c>
      <c r="G25" s="242">
        <v>7</v>
      </c>
      <c r="H25" s="242">
        <v>8</v>
      </c>
      <c r="I25" s="242">
        <v>9</v>
      </c>
      <c r="J25" s="242">
        <v>10</v>
      </c>
      <c r="K25" s="242">
        <v>11</v>
      </c>
      <c r="L25" s="242">
        <v>12</v>
      </c>
    </row>
    <row r="26" spans="1:18">
      <c r="A26" s="163" t="s">
        <v>56</v>
      </c>
      <c r="B26" s="1003" t="s">
        <v>875</v>
      </c>
      <c r="C26" s="1004"/>
      <c r="D26" s="1004"/>
      <c r="E26" s="1004"/>
      <c r="F26" s="1004"/>
      <c r="G26" s="1004"/>
      <c r="H26" s="1004"/>
      <c r="I26" s="1004"/>
      <c r="J26" s="1004"/>
      <c r="K26" s="1004"/>
      <c r="L26" s="1005"/>
    </row>
    <row r="27" spans="1:18" ht="116.25" customHeight="1">
      <c r="A27" s="164">
        <v>1</v>
      </c>
      <c r="B27" s="165" t="s">
        <v>1235</v>
      </c>
      <c r="C27" s="166" t="s">
        <v>113</v>
      </c>
      <c r="D27" s="166" t="s">
        <v>616</v>
      </c>
      <c r="E27" s="166">
        <v>100</v>
      </c>
      <c r="F27" s="166">
        <v>2023</v>
      </c>
      <c r="G27" s="166">
        <v>100</v>
      </c>
      <c r="H27" s="166">
        <v>100</v>
      </c>
      <c r="I27" s="166">
        <v>100</v>
      </c>
      <c r="J27" s="166">
        <v>100</v>
      </c>
      <c r="K27" s="166">
        <v>100</v>
      </c>
      <c r="L27" s="166">
        <v>100</v>
      </c>
    </row>
    <row r="28" spans="1:18">
      <c r="A28" s="239" t="s">
        <v>58</v>
      </c>
      <c r="B28" s="1032" t="s">
        <v>619</v>
      </c>
      <c r="C28" s="1033"/>
      <c r="D28" s="1033"/>
      <c r="E28" s="1033"/>
      <c r="F28" s="1033"/>
      <c r="G28" s="1033"/>
      <c r="H28" s="1033"/>
      <c r="I28" s="1033"/>
      <c r="J28" s="1033"/>
      <c r="K28" s="1033"/>
      <c r="L28" s="1034"/>
    </row>
    <row r="29" spans="1:18">
      <c r="A29" s="148"/>
      <c r="B29" s="149"/>
      <c r="C29" s="149"/>
      <c r="D29" s="149"/>
      <c r="E29" s="149"/>
      <c r="F29" s="149"/>
      <c r="G29" s="149"/>
      <c r="H29" s="149"/>
      <c r="I29" s="149"/>
      <c r="J29" s="149"/>
      <c r="K29" s="149"/>
      <c r="L29" s="149"/>
    </row>
    <row r="30" spans="1:18">
      <c r="A30" s="104"/>
      <c r="O30" s="115"/>
    </row>
    <row r="31" spans="1:18">
      <c r="A31" s="1020" t="s">
        <v>631</v>
      </c>
      <c r="B31" s="1020"/>
      <c r="C31" s="1020"/>
      <c r="D31" s="1020"/>
      <c r="E31" s="1020"/>
      <c r="F31" s="1020"/>
      <c r="G31" s="1020"/>
      <c r="H31" s="1020"/>
      <c r="I31" s="1020"/>
      <c r="J31" s="1020"/>
      <c r="K31" s="1020"/>
      <c r="L31" s="1020"/>
    </row>
    <row r="32" spans="1:18">
      <c r="A32" s="1201" t="s">
        <v>465</v>
      </c>
      <c r="B32" s="1202"/>
      <c r="C32" s="1202"/>
      <c r="D32" s="1202"/>
      <c r="E32" s="1203"/>
      <c r="F32" s="988" t="s">
        <v>431</v>
      </c>
      <c r="G32" s="989"/>
      <c r="H32" s="989"/>
      <c r="I32" s="989"/>
      <c r="J32" s="989"/>
      <c r="K32" s="989"/>
      <c r="L32" s="990"/>
    </row>
    <row r="33" spans="1:14">
      <c r="A33" s="1204"/>
      <c r="B33" s="1205"/>
      <c r="C33" s="1205"/>
      <c r="D33" s="1205"/>
      <c r="E33" s="1206"/>
      <c r="F33" s="241">
        <v>2025</v>
      </c>
      <c r="G33" s="241">
        <v>2026</v>
      </c>
      <c r="H33" s="241">
        <v>2027</v>
      </c>
      <c r="I33" s="241">
        <v>2028</v>
      </c>
      <c r="J33" s="241">
        <v>2029</v>
      </c>
      <c r="K33" s="241">
        <v>2030</v>
      </c>
      <c r="L33" s="241" t="s">
        <v>34</v>
      </c>
      <c r="N33" s="64"/>
    </row>
    <row r="34" spans="1:14">
      <c r="A34" s="1030" t="s">
        <v>466</v>
      </c>
      <c r="B34" s="1030"/>
      <c r="C34" s="1030"/>
      <c r="D34" s="1030"/>
      <c r="E34" s="1030"/>
      <c r="F34" s="489">
        <f>F52</f>
        <v>53892.044999999998</v>
      </c>
      <c r="G34" s="527">
        <f>G52</f>
        <v>53892.044999999998</v>
      </c>
      <c r="H34" s="489">
        <f>H52</f>
        <v>53892.044999999998</v>
      </c>
      <c r="I34" s="489">
        <f t="shared" ref="I34:K34" si="0">I52</f>
        <v>53892.044999999998</v>
      </c>
      <c r="J34" s="489">
        <f t="shared" si="0"/>
        <v>53892.044999999998</v>
      </c>
      <c r="K34" s="489">
        <f t="shared" si="0"/>
        <v>53892.044999999998</v>
      </c>
      <c r="L34" s="489">
        <f>SUM(F34:K34)</f>
        <v>323352.26999999996</v>
      </c>
    </row>
    <row r="35" spans="1:14">
      <c r="A35" s="1007" t="s">
        <v>433</v>
      </c>
      <c r="B35" s="1007"/>
      <c r="C35" s="1007"/>
      <c r="D35" s="1007"/>
      <c r="E35" s="1007"/>
      <c r="F35" s="310">
        <f>F53</f>
        <v>53892.044999999998</v>
      </c>
      <c r="G35" s="310">
        <f t="shared" ref="G35:K35" si="1">G53</f>
        <v>53892.044999999998</v>
      </c>
      <c r="H35" s="310">
        <f t="shared" si="1"/>
        <v>53892.044999999998</v>
      </c>
      <c r="I35" s="310">
        <f t="shared" si="1"/>
        <v>53892.044999999998</v>
      </c>
      <c r="J35" s="310">
        <f t="shared" si="1"/>
        <v>53892.044999999998</v>
      </c>
      <c r="K35" s="310">
        <f t="shared" si="1"/>
        <v>53892.044999999998</v>
      </c>
      <c r="L35" s="310">
        <f>SUM(F35:K35)</f>
        <v>323352.26999999996</v>
      </c>
    </row>
    <row r="36" spans="1:14">
      <c r="A36" s="994"/>
      <c r="B36" s="995" t="s">
        <v>434</v>
      </c>
      <c r="C36" s="995"/>
      <c r="D36" s="995"/>
      <c r="E36" s="995"/>
      <c r="F36" s="310">
        <v>0</v>
      </c>
      <c r="G36" s="310">
        <v>0</v>
      </c>
      <c r="H36" s="310">
        <v>0</v>
      </c>
      <c r="I36" s="310">
        <v>0</v>
      </c>
      <c r="J36" s="310">
        <v>0</v>
      </c>
      <c r="K36" s="310">
        <v>0</v>
      </c>
      <c r="L36" s="310">
        <v>0</v>
      </c>
    </row>
    <row r="37" spans="1:14">
      <c r="A37" s="994"/>
      <c r="B37" s="1008" t="s">
        <v>435</v>
      </c>
      <c r="C37" s="1008"/>
      <c r="D37" s="1008"/>
      <c r="E37" s="1008"/>
      <c r="F37" s="490">
        <v>0</v>
      </c>
      <c r="G37" s="490">
        <v>0</v>
      </c>
      <c r="H37" s="490">
        <v>0</v>
      </c>
      <c r="I37" s="490">
        <v>0</v>
      </c>
      <c r="J37" s="490">
        <v>0</v>
      </c>
      <c r="K37" s="490">
        <v>0</v>
      </c>
      <c r="L37" s="490">
        <v>0</v>
      </c>
    </row>
    <row r="38" spans="1:14">
      <c r="A38" s="994"/>
      <c r="B38" s="1007" t="s">
        <v>55</v>
      </c>
      <c r="C38" s="1007"/>
      <c r="D38" s="1007"/>
      <c r="E38" s="1007"/>
      <c r="F38" s="492">
        <v>0</v>
      </c>
      <c r="G38" s="492">
        <v>0</v>
      </c>
      <c r="H38" s="492">
        <v>0</v>
      </c>
      <c r="I38" s="492">
        <v>0</v>
      </c>
      <c r="J38" s="492">
        <v>0</v>
      </c>
      <c r="K38" s="492">
        <v>0</v>
      </c>
      <c r="L38" s="492">
        <v>0</v>
      </c>
    </row>
    <row r="39" spans="1:14">
      <c r="A39" s="994"/>
      <c r="B39" s="1007" t="s">
        <v>467</v>
      </c>
      <c r="C39" s="1007"/>
      <c r="D39" s="1007"/>
      <c r="E39" s="1007"/>
      <c r="F39" s="490">
        <v>0</v>
      </c>
      <c r="G39" s="490">
        <v>0</v>
      </c>
      <c r="H39" s="490">
        <v>0</v>
      </c>
      <c r="I39" s="490">
        <v>0</v>
      </c>
      <c r="J39" s="490">
        <v>0</v>
      </c>
      <c r="K39" s="490">
        <v>0</v>
      </c>
      <c r="L39" s="490">
        <v>0</v>
      </c>
    </row>
    <row r="40" spans="1:14">
      <c r="A40" s="1007" t="s">
        <v>437</v>
      </c>
      <c r="B40" s="1007"/>
      <c r="C40" s="1007"/>
      <c r="D40" s="1007"/>
      <c r="E40" s="1007"/>
      <c r="F40" s="501">
        <v>0</v>
      </c>
      <c r="G40" s="501">
        <v>0</v>
      </c>
      <c r="H40" s="501">
        <v>0</v>
      </c>
      <c r="I40" s="501">
        <v>0</v>
      </c>
      <c r="J40" s="501">
        <v>0</v>
      </c>
      <c r="K40" s="501">
        <v>0</v>
      </c>
      <c r="L40" s="501">
        <v>0</v>
      </c>
    </row>
    <row r="41" spans="1:14">
      <c r="A41" s="1007" t="s">
        <v>438</v>
      </c>
      <c r="B41" s="1007"/>
      <c r="C41" s="1007"/>
      <c r="D41" s="1007"/>
      <c r="E41" s="1007"/>
      <c r="F41" s="492">
        <v>0</v>
      </c>
      <c r="G41" s="492">
        <v>0</v>
      </c>
      <c r="H41" s="492">
        <v>0</v>
      </c>
      <c r="I41" s="492">
        <v>0</v>
      </c>
      <c r="J41" s="492">
        <v>0</v>
      </c>
      <c r="K41" s="492">
        <v>0</v>
      </c>
      <c r="L41" s="492">
        <v>0</v>
      </c>
    </row>
    <row r="42" spans="1:14">
      <c r="A42" s="1007" t="s">
        <v>439</v>
      </c>
      <c r="B42" s="1007"/>
      <c r="C42" s="1007"/>
      <c r="D42" s="1007"/>
      <c r="E42" s="1007"/>
      <c r="F42" s="492">
        <v>0</v>
      </c>
      <c r="G42" s="492">
        <v>0</v>
      </c>
      <c r="H42" s="492">
        <v>0</v>
      </c>
      <c r="I42" s="492">
        <v>0</v>
      </c>
      <c r="J42" s="492">
        <v>0</v>
      </c>
      <c r="K42" s="492">
        <v>0</v>
      </c>
      <c r="L42" s="492">
        <v>0</v>
      </c>
    </row>
    <row r="43" spans="1:14">
      <c r="A43" s="1040" t="s">
        <v>1219</v>
      </c>
      <c r="B43" s="1041"/>
      <c r="C43" s="1041"/>
      <c r="D43" s="1041"/>
      <c r="E43" s="1042"/>
      <c r="F43" s="491">
        <f>F35</f>
        <v>53892.044999999998</v>
      </c>
      <c r="G43" s="491">
        <f t="shared" ref="G43:L43" si="2">G35</f>
        <v>53892.044999999998</v>
      </c>
      <c r="H43" s="491">
        <f t="shared" si="2"/>
        <v>53892.044999999998</v>
      </c>
      <c r="I43" s="491">
        <f t="shared" si="2"/>
        <v>53892.044999999998</v>
      </c>
      <c r="J43" s="491">
        <f t="shared" si="2"/>
        <v>53892.044999999998</v>
      </c>
      <c r="K43" s="491">
        <f t="shared" si="2"/>
        <v>53892.044999999998</v>
      </c>
      <c r="L43" s="491">
        <f t="shared" si="2"/>
        <v>323352.26999999996</v>
      </c>
    </row>
    <row r="44" spans="1:14">
      <c r="A44" s="1007" t="s">
        <v>433</v>
      </c>
      <c r="B44" s="1007"/>
      <c r="C44" s="1007"/>
      <c r="D44" s="1007"/>
      <c r="E44" s="1007"/>
      <c r="F44" s="492">
        <f>F35</f>
        <v>53892.044999999998</v>
      </c>
      <c r="G44" s="492">
        <f t="shared" ref="G44:L44" si="3">G35</f>
        <v>53892.044999999998</v>
      </c>
      <c r="H44" s="492">
        <f t="shared" si="3"/>
        <v>53892.044999999998</v>
      </c>
      <c r="I44" s="492">
        <f t="shared" si="3"/>
        <v>53892.044999999998</v>
      </c>
      <c r="J44" s="492">
        <f t="shared" si="3"/>
        <v>53892.044999999998</v>
      </c>
      <c r="K44" s="492">
        <f t="shared" si="3"/>
        <v>53892.044999999998</v>
      </c>
      <c r="L44" s="492">
        <f t="shared" si="3"/>
        <v>323352.26999999996</v>
      </c>
    </row>
    <row r="45" spans="1:14">
      <c r="A45" s="994"/>
      <c r="B45" s="995" t="s">
        <v>434</v>
      </c>
      <c r="C45" s="995"/>
      <c r="D45" s="995"/>
      <c r="E45" s="995"/>
      <c r="F45" s="310">
        <v>0</v>
      </c>
      <c r="G45" s="310">
        <v>0</v>
      </c>
      <c r="H45" s="310">
        <v>0</v>
      </c>
      <c r="I45" s="310">
        <v>0</v>
      </c>
      <c r="J45" s="310">
        <v>0</v>
      </c>
      <c r="K45" s="310">
        <v>0</v>
      </c>
      <c r="L45" s="310">
        <v>0</v>
      </c>
    </row>
    <row r="46" spans="1:14">
      <c r="A46" s="994"/>
      <c r="B46" s="1008" t="s">
        <v>435</v>
      </c>
      <c r="C46" s="1008"/>
      <c r="D46" s="1008"/>
      <c r="E46" s="1008"/>
      <c r="F46" s="490">
        <v>0</v>
      </c>
      <c r="G46" s="490">
        <v>0</v>
      </c>
      <c r="H46" s="490">
        <v>0</v>
      </c>
      <c r="I46" s="490">
        <v>0</v>
      </c>
      <c r="J46" s="490">
        <v>0</v>
      </c>
      <c r="K46" s="490">
        <v>0</v>
      </c>
      <c r="L46" s="490">
        <v>0</v>
      </c>
    </row>
    <row r="47" spans="1:14">
      <c r="A47" s="994"/>
      <c r="B47" s="1007" t="s">
        <v>55</v>
      </c>
      <c r="C47" s="1007"/>
      <c r="D47" s="1007"/>
      <c r="E47" s="1007"/>
      <c r="F47" s="492">
        <v>0</v>
      </c>
      <c r="G47" s="492">
        <v>0</v>
      </c>
      <c r="H47" s="492">
        <v>0</v>
      </c>
      <c r="I47" s="492">
        <v>0</v>
      </c>
      <c r="J47" s="492">
        <v>0</v>
      </c>
      <c r="K47" s="492">
        <v>0</v>
      </c>
      <c r="L47" s="492">
        <v>0</v>
      </c>
    </row>
    <row r="48" spans="1:14">
      <c r="A48" s="994"/>
      <c r="B48" s="1007" t="s">
        <v>467</v>
      </c>
      <c r="C48" s="1007"/>
      <c r="D48" s="1007"/>
      <c r="E48" s="1007"/>
      <c r="F48" s="490">
        <v>0</v>
      </c>
      <c r="G48" s="490">
        <v>0</v>
      </c>
      <c r="H48" s="490">
        <v>0</v>
      </c>
      <c r="I48" s="490">
        <v>0</v>
      </c>
      <c r="J48" s="490">
        <v>0</v>
      </c>
      <c r="K48" s="490">
        <v>0</v>
      </c>
      <c r="L48" s="490">
        <v>0</v>
      </c>
    </row>
    <row r="49" spans="1:16">
      <c r="A49" s="1050" t="s">
        <v>437</v>
      </c>
      <c r="B49" s="1050"/>
      <c r="C49" s="1050"/>
      <c r="D49" s="1050"/>
      <c r="E49" s="1050"/>
      <c r="F49" s="493">
        <v>0</v>
      </c>
      <c r="G49" s="493">
        <v>0</v>
      </c>
      <c r="H49" s="493">
        <v>0</v>
      </c>
      <c r="I49" s="493">
        <v>0</v>
      </c>
      <c r="J49" s="493">
        <v>0</v>
      </c>
      <c r="K49" s="493">
        <v>0</v>
      </c>
      <c r="L49" s="493">
        <v>0</v>
      </c>
    </row>
    <row r="50" spans="1:16">
      <c r="A50" s="1007" t="s">
        <v>438</v>
      </c>
      <c r="B50" s="1007"/>
      <c r="C50" s="1007"/>
      <c r="D50" s="1007"/>
      <c r="E50" s="1007"/>
      <c r="F50" s="492">
        <v>0</v>
      </c>
      <c r="G50" s="492">
        <v>0</v>
      </c>
      <c r="H50" s="492">
        <v>0</v>
      </c>
      <c r="I50" s="492">
        <v>0</v>
      </c>
      <c r="J50" s="492">
        <v>0</v>
      </c>
      <c r="K50" s="492">
        <v>0</v>
      </c>
      <c r="L50" s="492">
        <v>0</v>
      </c>
    </row>
    <row r="51" spans="1:16">
      <c r="A51" s="1007" t="s">
        <v>439</v>
      </c>
      <c r="B51" s="1007"/>
      <c r="C51" s="1007"/>
      <c r="D51" s="1007"/>
      <c r="E51" s="1007"/>
      <c r="F51" s="492">
        <v>0</v>
      </c>
      <c r="G51" s="492">
        <v>0</v>
      </c>
      <c r="H51" s="492">
        <v>0</v>
      </c>
      <c r="I51" s="492">
        <v>0</v>
      </c>
      <c r="J51" s="492">
        <v>0</v>
      </c>
      <c r="K51" s="492">
        <v>0</v>
      </c>
      <c r="L51" s="492">
        <v>0</v>
      </c>
    </row>
    <row r="52" spans="1:16" ht="57.75" customHeight="1">
      <c r="A52" s="1266" t="s">
        <v>1236</v>
      </c>
      <c r="B52" s="1267"/>
      <c r="C52" s="1267"/>
      <c r="D52" s="1267"/>
      <c r="E52" s="1268"/>
      <c r="F52" s="489">
        <f>F53+F58</f>
        <v>53892.044999999998</v>
      </c>
      <c r="G52" s="489">
        <f t="shared" ref="G52:K52" si="4">G53+G58</f>
        <v>53892.044999999998</v>
      </c>
      <c r="H52" s="489">
        <f t="shared" si="4"/>
        <v>53892.044999999998</v>
      </c>
      <c r="I52" s="489">
        <f t="shared" si="4"/>
        <v>53892.044999999998</v>
      </c>
      <c r="J52" s="489">
        <f t="shared" si="4"/>
        <v>53892.044999999998</v>
      </c>
      <c r="K52" s="489">
        <f t="shared" si="4"/>
        <v>53892.044999999998</v>
      </c>
      <c r="L52" s="489">
        <f>SUM(F52:K52)</f>
        <v>323352.26999999996</v>
      </c>
      <c r="M52" s="296" t="s">
        <v>1065</v>
      </c>
      <c r="N52" s="218"/>
      <c r="O52" s="218"/>
      <c r="P52" s="218"/>
    </row>
    <row r="53" spans="1:16">
      <c r="A53" s="1007" t="s">
        <v>433</v>
      </c>
      <c r="B53" s="1007"/>
      <c r="C53" s="1007"/>
      <c r="D53" s="1007"/>
      <c r="E53" s="1007"/>
      <c r="F53" s="310">
        <v>53892.044999999998</v>
      </c>
      <c r="G53" s="310">
        <v>53892.044999999998</v>
      </c>
      <c r="H53" s="310">
        <v>53892.044999999998</v>
      </c>
      <c r="I53" s="310">
        <v>53892.044999999998</v>
      </c>
      <c r="J53" s="310">
        <v>53892.044999999998</v>
      </c>
      <c r="K53" s="310">
        <v>53892.044999999998</v>
      </c>
      <c r="L53" s="310">
        <f>SUM(F53:K53)</f>
        <v>323352.26999999996</v>
      </c>
      <c r="N53" s="300">
        <v>53892.044999999998</v>
      </c>
      <c r="O53" s="300">
        <v>53892.044999999998</v>
      </c>
      <c r="P53" s="300">
        <v>53892.044999999998</v>
      </c>
    </row>
    <row r="54" spans="1:16">
      <c r="A54" s="994"/>
      <c r="B54" s="995" t="s">
        <v>434</v>
      </c>
      <c r="C54" s="995"/>
      <c r="D54" s="995"/>
      <c r="E54" s="995"/>
      <c r="F54" s="310">
        <v>0</v>
      </c>
      <c r="G54" s="310">
        <v>0</v>
      </c>
      <c r="H54" s="310">
        <v>0</v>
      </c>
      <c r="I54" s="310">
        <v>0</v>
      </c>
      <c r="J54" s="310">
        <v>0</v>
      </c>
      <c r="K54" s="310">
        <v>0</v>
      </c>
      <c r="L54" s="310">
        <v>0</v>
      </c>
      <c r="N54" s="306"/>
      <c r="O54" s="306"/>
      <c r="P54" s="306"/>
    </row>
    <row r="55" spans="1:16">
      <c r="A55" s="994"/>
      <c r="B55" s="1008" t="s">
        <v>435</v>
      </c>
      <c r="C55" s="1008"/>
      <c r="D55" s="1008"/>
      <c r="E55" s="1008"/>
      <c r="F55" s="490">
        <v>0</v>
      </c>
      <c r="G55" s="490">
        <v>0</v>
      </c>
      <c r="H55" s="490">
        <v>0</v>
      </c>
      <c r="I55" s="490">
        <v>0</v>
      </c>
      <c r="J55" s="490">
        <v>0</v>
      </c>
      <c r="K55" s="490">
        <v>0</v>
      </c>
      <c r="L55" s="490">
        <v>0</v>
      </c>
    </row>
    <row r="56" spans="1:16">
      <c r="A56" s="994"/>
      <c r="B56" s="1007" t="s">
        <v>55</v>
      </c>
      <c r="C56" s="1007"/>
      <c r="D56" s="1007"/>
      <c r="E56" s="1007"/>
      <c r="F56" s="492">
        <v>0</v>
      </c>
      <c r="G56" s="492">
        <v>0</v>
      </c>
      <c r="H56" s="492">
        <v>0</v>
      </c>
      <c r="I56" s="492">
        <v>0</v>
      </c>
      <c r="J56" s="492">
        <v>0</v>
      </c>
      <c r="K56" s="492">
        <v>0</v>
      </c>
      <c r="L56" s="492">
        <v>0</v>
      </c>
    </row>
    <row r="57" spans="1:16">
      <c r="A57" s="994"/>
      <c r="B57" s="1007" t="s">
        <v>467</v>
      </c>
      <c r="C57" s="1007"/>
      <c r="D57" s="1007"/>
      <c r="E57" s="1007"/>
      <c r="F57" s="490">
        <v>0</v>
      </c>
      <c r="G57" s="490">
        <v>0</v>
      </c>
      <c r="H57" s="490">
        <v>0</v>
      </c>
      <c r="I57" s="490">
        <v>0</v>
      </c>
      <c r="J57" s="490">
        <v>0</v>
      </c>
      <c r="K57" s="490">
        <v>0</v>
      </c>
      <c r="L57" s="490">
        <v>0</v>
      </c>
    </row>
    <row r="58" spans="1:16">
      <c r="A58" s="1050" t="s">
        <v>437</v>
      </c>
      <c r="B58" s="1050"/>
      <c r="C58" s="1050"/>
      <c r="D58" s="1050"/>
      <c r="E58" s="1050"/>
      <c r="F58" s="493">
        <v>0</v>
      </c>
      <c r="G58" s="493">
        <v>0</v>
      </c>
      <c r="H58" s="493">
        <v>0</v>
      </c>
      <c r="I58" s="493">
        <v>0</v>
      </c>
      <c r="J58" s="493">
        <v>0</v>
      </c>
      <c r="K58" s="493">
        <v>0</v>
      </c>
      <c r="L58" s="493">
        <v>0</v>
      </c>
    </row>
    <row r="59" spans="1:16">
      <c r="A59" s="1007" t="s">
        <v>438</v>
      </c>
      <c r="B59" s="1007"/>
      <c r="C59" s="1007"/>
      <c r="D59" s="1007"/>
      <c r="E59" s="1007"/>
      <c r="F59" s="492">
        <v>0</v>
      </c>
      <c r="G59" s="492">
        <v>0</v>
      </c>
      <c r="H59" s="492">
        <v>0</v>
      </c>
      <c r="I59" s="492">
        <v>0</v>
      </c>
      <c r="J59" s="492">
        <v>0</v>
      </c>
      <c r="K59" s="492">
        <v>0</v>
      </c>
      <c r="L59" s="492">
        <v>0</v>
      </c>
    </row>
    <row r="60" spans="1:16">
      <c r="A60" s="1007" t="s">
        <v>439</v>
      </c>
      <c r="B60" s="1007"/>
      <c r="C60" s="1007"/>
      <c r="D60" s="1007"/>
      <c r="E60" s="1007"/>
      <c r="F60" s="492">
        <v>0</v>
      </c>
      <c r="G60" s="492">
        <v>0</v>
      </c>
      <c r="H60" s="492">
        <v>0</v>
      </c>
      <c r="I60" s="492">
        <v>0</v>
      </c>
      <c r="J60" s="492">
        <v>0</v>
      </c>
      <c r="K60" s="492">
        <v>0</v>
      </c>
      <c r="L60" s="492">
        <v>0</v>
      </c>
    </row>
    <row r="61" spans="1:16">
      <c r="A61" s="1043" t="s">
        <v>441</v>
      </c>
      <c r="B61" s="1043"/>
      <c r="C61" s="1043"/>
      <c r="D61" s="1043"/>
      <c r="E61" s="1043"/>
      <c r="F61" s="490">
        <v>0</v>
      </c>
      <c r="G61" s="490">
        <v>0</v>
      </c>
      <c r="H61" s="490">
        <v>0</v>
      </c>
      <c r="I61" s="490">
        <v>0</v>
      </c>
      <c r="J61" s="490">
        <v>0</v>
      </c>
      <c r="K61" s="490">
        <v>0</v>
      </c>
      <c r="L61" s="490">
        <v>0</v>
      </c>
    </row>
    <row r="62" spans="1:16">
      <c r="A62" s="116"/>
      <c r="B62" s="116"/>
      <c r="C62" s="116"/>
      <c r="D62" s="116"/>
      <c r="E62" s="116"/>
      <c r="F62" s="117"/>
      <c r="G62" s="117"/>
      <c r="H62" s="117"/>
      <c r="I62" s="117"/>
    </row>
    <row r="63" spans="1:16">
      <c r="A63" s="1086" t="s">
        <v>1718</v>
      </c>
      <c r="B63" s="1086"/>
      <c r="C63" s="1086"/>
      <c r="D63" s="1086"/>
      <c r="E63" s="1086"/>
      <c r="F63" s="1086"/>
    </row>
    <row r="64" spans="1:16" ht="122.25" customHeight="1">
      <c r="A64" s="991" t="s">
        <v>472</v>
      </c>
      <c r="B64" s="991"/>
      <c r="C64" s="239" t="s">
        <v>473</v>
      </c>
      <c r="D64" s="363" t="s">
        <v>1226</v>
      </c>
      <c r="E64" s="242" t="s">
        <v>475</v>
      </c>
      <c r="F64" s="242" t="s">
        <v>27</v>
      </c>
    </row>
    <row r="65" spans="1:6">
      <c r="A65" s="1021">
        <v>1</v>
      </c>
      <c r="B65" s="1023"/>
      <c r="C65" s="239">
        <v>2</v>
      </c>
      <c r="D65" s="242">
        <v>3</v>
      </c>
      <c r="E65" s="242">
        <v>4</v>
      </c>
      <c r="F65" s="242">
        <v>5</v>
      </c>
    </row>
    <row r="66" spans="1:6" ht="33" customHeight="1">
      <c r="A66" s="1072" t="s">
        <v>1635</v>
      </c>
      <c r="B66" s="1073"/>
      <c r="C66" s="1073"/>
      <c r="D66" s="1073"/>
      <c r="E66" s="1073"/>
      <c r="F66" s="1074"/>
    </row>
    <row r="67" spans="1:6" ht="90">
      <c r="A67" s="1081" t="s">
        <v>1237</v>
      </c>
      <c r="B67" s="1082"/>
      <c r="C67" s="173" t="s">
        <v>476</v>
      </c>
      <c r="D67" s="172" t="s">
        <v>566</v>
      </c>
      <c r="E67" s="173" t="s">
        <v>545</v>
      </c>
      <c r="F67" s="173" t="s">
        <v>68</v>
      </c>
    </row>
    <row r="68" spans="1:6" ht="110.25">
      <c r="A68" s="1024" t="s">
        <v>796</v>
      </c>
      <c r="B68" s="1026"/>
      <c r="C68" s="174" t="s">
        <v>604</v>
      </c>
      <c r="D68" s="99" t="s">
        <v>566</v>
      </c>
      <c r="E68" s="239" t="s">
        <v>643</v>
      </c>
      <c r="F68" s="240" t="s">
        <v>68</v>
      </c>
    </row>
    <row r="69" spans="1:6" ht="110.25">
      <c r="A69" s="1069" t="s">
        <v>683</v>
      </c>
      <c r="B69" s="1069"/>
      <c r="C69" s="174" t="s">
        <v>605</v>
      </c>
      <c r="D69" s="99" t="s">
        <v>566</v>
      </c>
      <c r="E69" s="239" t="s">
        <v>546</v>
      </c>
      <c r="F69" s="240" t="s">
        <v>68</v>
      </c>
    </row>
    <row r="70" spans="1:6" ht="110.25">
      <c r="A70" s="1069" t="s">
        <v>607</v>
      </c>
      <c r="B70" s="1069"/>
      <c r="C70" s="174" t="s">
        <v>606</v>
      </c>
      <c r="D70" s="99" t="s">
        <v>566</v>
      </c>
      <c r="E70" s="239" t="s">
        <v>545</v>
      </c>
      <c r="F70" s="240" t="s">
        <v>68</v>
      </c>
    </row>
    <row r="71" spans="1:6" ht="110.25">
      <c r="A71" s="1069" t="s">
        <v>608</v>
      </c>
      <c r="B71" s="1069"/>
      <c r="C71" s="174" t="s">
        <v>609</v>
      </c>
      <c r="D71" s="99" t="s">
        <v>566</v>
      </c>
      <c r="E71" s="239" t="s">
        <v>545</v>
      </c>
      <c r="F71" s="240" t="s">
        <v>68</v>
      </c>
    </row>
  </sheetData>
  <mergeCells count="86">
    <mergeCell ref="A66:F66"/>
    <mergeCell ref="A71:B71"/>
    <mergeCell ref="A53:E53"/>
    <mergeCell ref="A54:A57"/>
    <mergeCell ref="B57:E57"/>
    <mergeCell ref="A61:E61"/>
    <mergeCell ref="A63:F63"/>
    <mergeCell ref="A67:B67"/>
    <mergeCell ref="A69:B69"/>
    <mergeCell ref="A70:B70"/>
    <mergeCell ref="A21:L21"/>
    <mergeCell ref="A64:B64"/>
    <mergeCell ref="A59:E59"/>
    <mergeCell ref="A60:E60"/>
    <mergeCell ref="A40:E40"/>
    <mergeCell ref="A41:E41"/>
    <mergeCell ref="A42:E42"/>
    <mergeCell ref="A52:E52"/>
    <mergeCell ref="B54:E54"/>
    <mergeCell ref="B55:E55"/>
    <mergeCell ref="G22:L23"/>
    <mergeCell ref="B26:L26"/>
    <mergeCell ref="B28:L28"/>
    <mergeCell ref="A22:A24"/>
    <mergeCell ref="B22:B24"/>
    <mergeCell ref="C22:C24"/>
    <mergeCell ref="D22:D24"/>
    <mergeCell ref="E22:F23"/>
    <mergeCell ref="A68:B68"/>
    <mergeCell ref="A58:E58"/>
    <mergeCell ref="B56:E56"/>
    <mergeCell ref="A34:E34"/>
    <mergeCell ref="B36:E36"/>
    <mergeCell ref="B37:E37"/>
    <mergeCell ref="B38:E38"/>
    <mergeCell ref="A31:L31"/>
    <mergeCell ref="A32:E33"/>
    <mergeCell ref="F32:L32"/>
    <mergeCell ref="A35:E35"/>
    <mergeCell ref="A36:A39"/>
    <mergeCell ref="B39:E39"/>
    <mergeCell ref="A65:B65"/>
    <mergeCell ref="I20:J20"/>
    <mergeCell ref="K17:L17"/>
    <mergeCell ref="K20:L20"/>
    <mergeCell ref="B19:R19"/>
    <mergeCell ref="N14:P14"/>
    <mergeCell ref="A15:P15"/>
    <mergeCell ref="A16:A17"/>
    <mergeCell ref="B16:B17"/>
    <mergeCell ref="C16:C17"/>
    <mergeCell ref="I17:J17"/>
    <mergeCell ref="E16:R16"/>
    <mergeCell ref="I18:J18"/>
    <mergeCell ref="B13:R13"/>
    <mergeCell ref="Q10:Q11"/>
    <mergeCell ref="R10:R11"/>
    <mergeCell ref="N12:P12"/>
    <mergeCell ref="A7:E7"/>
    <mergeCell ref="A9:P9"/>
    <mergeCell ref="A10:A11"/>
    <mergeCell ref="B10:B11"/>
    <mergeCell ref="C10:C11"/>
    <mergeCell ref="D10:D11"/>
    <mergeCell ref="E10:E11"/>
    <mergeCell ref="F10:G10"/>
    <mergeCell ref="N10:P11"/>
    <mergeCell ref="H10:M10"/>
    <mergeCell ref="F7:R7"/>
    <mergeCell ref="A6:E6"/>
    <mergeCell ref="A1:P1"/>
    <mergeCell ref="A4:P4"/>
    <mergeCell ref="A5:E5"/>
    <mergeCell ref="F5:R5"/>
    <mergeCell ref="F6:R6"/>
    <mergeCell ref="A2:R2"/>
    <mergeCell ref="A49:E49"/>
    <mergeCell ref="A50:E50"/>
    <mergeCell ref="A51:E51"/>
    <mergeCell ref="A43:E43"/>
    <mergeCell ref="A44:E44"/>
    <mergeCell ref="A45:A48"/>
    <mergeCell ref="B45:E45"/>
    <mergeCell ref="B46:E46"/>
    <mergeCell ref="B47:E47"/>
    <mergeCell ref="B48:E48"/>
  </mergeCells>
  <pageMargins left="0.70866141732283472" right="0.70866141732283472" top="0.74803149606299213" bottom="0.74803149606299213" header="0.31496062992125984" footer="0.31496062992125984"/>
  <pageSetup paperSize="9" scale="39" orientation="landscape" r:id="rId1"/>
  <colBreaks count="1" manualBreakCount="1">
    <brk id="18" max="1048575" man="1"/>
  </colBreaks>
</worksheet>
</file>

<file path=xl/worksheets/sheet29.xml><?xml version="1.0" encoding="utf-8"?>
<worksheet xmlns="http://schemas.openxmlformats.org/spreadsheetml/2006/main" xmlns:r="http://schemas.openxmlformats.org/officeDocument/2006/relationships">
  <sheetPr>
    <tabColor rgb="FFFFCCCC"/>
  </sheetPr>
  <dimension ref="A1:X231"/>
  <sheetViews>
    <sheetView topLeftCell="A46" zoomScale="80" zoomScaleNormal="80" workbookViewId="0">
      <selection activeCell="F58" sqref="F58"/>
    </sheetView>
  </sheetViews>
  <sheetFormatPr defaultColWidth="9.140625" defaultRowHeight="15.75"/>
  <cols>
    <col min="1" max="1" width="8.7109375" style="1" customWidth="1"/>
    <col min="2" max="2" width="51.7109375" style="1" customWidth="1"/>
    <col min="3" max="4" width="23" style="1" customWidth="1"/>
    <col min="5" max="5" width="18.5703125" style="1" customWidth="1"/>
    <col min="6" max="6" width="16.85546875" style="1" customWidth="1"/>
    <col min="7" max="7" width="17" style="1" customWidth="1"/>
    <col min="8" max="8" width="18.28515625" style="1" customWidth="1"/>
    <col min="9" max="9" width="17.85546875" style="1" customWidth="1"/>
    <col min="10" max="10" width="14.85546875" style="1" customWidth="1"/>
    <col min="11" max="11" width="15.28515625" style="1" customWidth="1"/>
    <col min="12" max="12" width="17.140625" style="1" customWidth="1"/>
    <col min="13" max="13" width="13.28515625" style="1" customWidth="1"/>
    <col min="14" max="14" width="12" style="1" customWidth="1"/>
    <col min="15" max="15" width="18.140625" style="1" customWidth="1"/>
    <col min="16" max="16" width="15.42578125" style="1" customWidth="1"/>
    <col min="17" max="17" width="15.85546875" style="1" customWidth="1"/>
    <col min="18" max="18" width="21.42578125" style="1" customWidth="1"/>
    <col min="19" max="20" width="9.28515625" style="1" bestFit="1" customWidth="1"/>
    <col min="21" max="16384" width="9.140625" style="1"/>
  </cols>
  <sheetData>
    <row r="1" spans="1:18" s="550" customFormat="1" ht="15.75" customHeight="1">
      <c r="A1" s="1086" t="s">
        <v>448</v>
      </c>
      <c r="B1" s="1086"/>
      <c r="C1" s="1086"/>
      <c r="D1" s="1086"/>
      <c r="E1" s="1086"/>
      <c r="F1" s="1086"/>
      <c r="G1" s="1086"/>
      <c r="H1" s="1086"/>
      <c r="I1" s="1086"/>
      <c r="J1" s="1086"/>
      <c r="K1" s="1086"/>
      <c r="L1" s="1086"/>
      <c r="M1" s="1086"/>
      <c r="N1" s="1086"/>
      <c r="O1" s="1086"/>
      <c r="P1" s="1086"/>
      <c r="Q1" s="1"/>
      <c r="R1" s="1"/>
    </row>
    <row r="2" spans="1:18" s="550" customFormat="1" ht="29.25" customHeight="1">
      <c r="A2" s="1068" t="s">
        <v>624</v>
      </c>
      <c r="B2" s="1068"/>
      <c r="C2" s="1068"/>
      <c r="D2" s="1068"/>
      <c r="E2" s="1068"/>
      <c r="F2" s="1068"/>
      <c r="G2" s="1068"/>
      <c r="H2" s="1068"/>
      <c r="I2" s="1068"/>
      <c r="J2" s="1068"/>
      <c r="K2" s="1068"/>
      <c r="L2" s="1068"/>
      <c r="M2" s="1068"/>
      <c r="N2" s="1068"/>
      <c r="O2" s="1068"/>
      <c r="P2" s="1068"/>
      <c r="Q2" s="292" t="s">
        <v>1129</v>
      </c>
      <c r="R2" s="1"/>
    </row>
    <row r="3" spans="1:18" s="550" customFormat="1">
      <c r="A3" s="1"/>
      <c r="B3" s="1"/>
      <c r="C3" s="1"/>
      <c r="D3" s="1"/>
      <c r="E3" s="1"/>
      <c r="F3" s="1"/>
      <c r="G3" s="1"/>
      <c r="H3" s="1"/>
      <c r="I3" s="1"/>
      <c r="J3" s="1"/>
      <c r="K3" s="1"/>
      <c r="L3" s="1"/>
      <c r="M3" s="1"/>
      <c r="N3" s="267"/>
      <c r="O3" s="1"/>
      <c r="P3" s="1"/>
      <c r="Q3" s="1"/>
      <c r="R3" s="1"/>
    </row>
    <row r="4" spans="1:18" s="550" customFormat="1">
      <c r="A4" s="742" t="s">
        <v>449</v>
      </c>
      <c r="B4" s="742"/>
      <c r="C4" s="742"/>
      <c r="D4" s="742"/>
      <c r="E4" s="742"/>
      <c r="F4" s="742"/>
      <c r="G4" s="742"/>
      <c r="H4" s="742"/>
      <c r="I4" s="742"/>
      <c r="J4" s="742"/>
      <c r="K4" s="742"/>
      <c r="L4" s="742"/>
      <c r="M4" s="742"/>
      <c r="N4" s="742"/>
      <c r="O4" s="742"/>
      <c r="P4" s="742"/>
      <c r="Q4" s="1"/>
      <c r="R4" s="1"/>
    </row>
    <row r="5" spans="1:18" s="550" customFormat="1" ht="37.5" customHeight="1">
      <c r="A5" s="991" t="s">
        <v>1218</v>
      </c>
      <c r="B5" s="991"/>
      <c r="C5" s="991"/>
      <c r="D5" s="991"/>
      <c r="E5" s="991"/>
      <c r="F5" s="998" t="s">
        <v>565</v>
      </c>
      <c r="G5" s="998"/>
      <c r="H5" s="998"/>
      <c r="I5" s="998"/>
      <c r="J5" s="998"/>
      <c r="K5" s="998"/>
      <c r="L5" s="998"/>
      <c r="M5" s="998"/>
      <c r="N5" s="998"/>
      <c r="O5" s="998"/>
      <c r="P5" s="998"/>
      <c r="Q5" s="220" t="s">
        <v>725</v>
      </c>
      <c r="R5" s="1"/>
    </row>
    <row r="6" spans="1:18" s="550" customFormat="1" ht="15.75" customHeight="1">
      <c r="A6" s="1021" t="s">
        <v>563</v>
      </c>
      <c r="B6" s="1022"/>
      <c r="C6" s="1022"/>
      <c r="D6" s="1022"/>
      <c r="E6" s="1023"/>
      <c r="F6" s="998" t="s">
        <v>1749</v>
      </c>
      <c r="G6" s="998"/>
      <c r="H6" s="998"/>
      <c r="I6" s="998"/>
      <c r="J6" s="998"/>
      <c r="K6" s="998"/>
      <c r="L6" s="998"/>
      <c r="M6" s="998"/>
      <c r="N6" s="998"/>
      <c r="O6" s="998"/>
      <c r="P6" s="998"/>
      <c r="Q6" s="1"/>
      <c r="R6" s="1"/>
    </row>
    <row r="7" spans="1:18" s="550" customFormat="1" ht="15.75" customHeight="1">
      <c r="A7" s="991" t="s">
        <v>450</v>
      </c>
      <c r="B7" s="991"/>
      <c r="C7" s="991"/>
      <c r="D7" s="991"/>
      <c r="E7" s="991"/>
      <c r="F7" s="998" t="s">
        <v>564</v>
      </c>
      <c r="G7" s="998"/>
      <c r="H7" s="998"/>
      <c r="I7" s="998"/>
      <c r="J7" s="998"/>
      <c r="K7" s="998"/>
      <c r="L7" s="998"/>
      <c r="M7" s="998"/>
      <c r="N7" s="998"/>
      <c r="O7" s="998"/>
      <c r="P7" s="998"/>
      <c r="Q7" s="1"/>
      <c r="R7" s="1"/>
    </row>
    <row r="8" spans="1:18" s="550" customFormat="1">
      <c r="A8" s="1"/>
      <c r="B8" s="1"/>
      <c r="C8" s="1"/>
      <c r="D8" s="1"/>
      <c r="E8" s="1"/>
      <c r="F8" s="1"/>
      <c r="G8" s="1"/>
      <c r="H8" s="1"/>
      <c r="I8" s="1"/>
      <c r="J8" s="1"/>
      <c r="K8" s="1"/>
      <c r="L8" s="1"/>
      <c r="M8" s="1"/>
      <c r="N8" s="267"/>
      <c r="O8" s="1"/>
      <c r="P8" s="1"/>
      <c r="Q8" s="1"/>
      <c r="R8" s="1"/>
    </row>
    <row r="9" spans="1:18" s="550" customFormat="1">
      <c r="A9" s="1020" t="s">
        <v>451</v>
      </c>
      <c r="B9" s="1020"/>
      <c r="C9" s="1020"/>
      <c r="D9" s="1020"/>
      <c r="E9" s="1020"/>
      <c r="F9" s="1020"/>
      <c r="G9" s="1020"/>
      <c r="H9" s="1020"/>
      <c r="I9" s="1020"/>
      <c r="J9" s="1020"/>
      <c r="K9" s="1020"/>
      <c r="L9" s="1020"/>
      <c r="M9" s="1020"/>
      <c r="N9" s="1020"/>
      <c r="O9" s="1020"/>
      <c r="P9" s="1020"/>
      <c r="Q9" s="1"/>
      <c r="R9" s="1"/>
    </row>
    <row r="10" spans="1:18" s="550" customFormat="1" ht="15.75" customHeight="1">
      <c r="A10" s="991" t="s">
        <v>29</v>
      </c>
      <c r="B10" s="991" t="s">
        <v>452</v>
      </c>
      <c r="C10" s="991" t="s">
        <v>19</v>
      </c>
      <c r="D10" s="991" t="s">
        <v>18</v>
      </c>
      <c r="E10" s="991" t="s">
        <v>453</v>
      </c>
      <c r="F10" s="991" t="s">
        <v>21</v>
      </c>
      <c r="G10" s="991"/>
      <c r="H10" s="1021" t="s">
        <v>454</v>
      </c>
      <c r="I10" s="1022"/>
      <c r="J10" s="1022"/>
      <c r="K10" s="1022"/>
      <c r="L10" s="1022"/>
      <c r="M10" s="1023"/>
      <c r="N10" s="991" t="s">
        <v>24</v>
      </c>
      <c r="O10" s="991"/>
      <c r="P10" s="991"/>
      <c r="Q10" s="991" t="s">
        <v>455</v>
      </c>
      <c r="R10" s="991" t="s">
        <v>27</v>
      </c>
    </row>
    <row r="11" spans="1:18" s="550" customFormat="1">
      <c r="A11" s="991"/>
      <c r="B11" s="991"/>
      <c r="C11" s="991"/>
      <c r="D11" s="991"/>
      <c r="E11" s="991"/>
      <c r="F11" s="533" t="s">
        <v>39</v>
      </c>
      <c r="G11" s="533" t="s">
        <v>40</v>
      </c>
      <c r="H11" s="533">
        <v>2025</v>
      </c>
      <c r="I11" s="533">
        <v>2026</v>
      </c>
      <c r="J11" s="533">
        <v>2027</v>
      </c>
      <c r="K11" s="533">
        <v>2028</v>
      </c>
      <c r="L11" s="533">
        <v>2029</v>
      </c>
      <c r="M11" s="533">
        <v>2030</v>
      </c>
      <c r="N11" s="991"/>
      <c r="O11" s="991"/>
      <c r="P11" s="991"/>
      <c r="Q11" s="991"/>
      <c r="R11" s="991"/>
    </row>
    <row r="12" spans="1:18" s="550" customFormat="1">
      <c r="A12" s="533">
        <v>1</v>
      </c>
      <c r="B12" s="533">
        <v>2</v>
      </c>
      <c r="C12" s="533">
        <v>3</v>
      </c>
      <c r="D12" s="533">
        <v>4</v>
      </c>
      <c r="E12" s="533">
        <v>5</v>
      </c>
      <c r="F12" s="533">
        <v>6</v>
      </c>
      <c r="G12" s="533">
        <v>7</v>
      </c>
      <c r="H12" s="533">
        <v>8</v>
      </c>
      <c r="I12" s="533">
        <v>9</v>
      </c>
      <c r="J12" s="533">
        <v>10</v>
      </c>
      <c r="K12" s="533">
        <v>11</v>
      </c>
      <c r="L12" s="533">
        <v>12</v>
      </c>
      <c r="M12" s="533">
        <v>13</v>
      </c>
      <c r="N12" s="1021">
        <v>14</v>
      </c>
      <c r="O12" s="1022"/>
      <c r="P12" s="1023"/>
      <c r="Q12" s="533">
        <v>15</v>
      </c>
      <c r="R12" s="533">
        <v>16</v>
      </c>
    </row>
    <row r="13" spans="1:18" s="550" customFormat="1" ht="15.75" customHeight="1">
      <c r="A13" s="539" t="s">
        <v>56</v>
      </c>
      <c r="B13" s="1003" t="s">
        <v>877</v>
      </c>
      <c r="C13" s="1004"/>
      <c r="D13" s="1004"/>
      <c r="E13" s="1004"/>
      <c r="F13" s="1004"/>
      <c r="G13" s="1004"/>
      <c r="H13" s="1004"/>
      <c r="I13" s="1004"/>
      <c r="J13" s="1004"/>
      <c r="K13" s="1004"/>
      <c r="L13" s="1004"/>
      <c r="M13" s="1004"/>
      <c r="N13" s="1004"/>
      <c r="O13" s="1004"/>
      <c r="P13" s="1004"/>
      <c r="Q13" s="1004"/>
      <c r="R13" s="1005"/>
    </row>
    <row r="14" spans="1:18" s="550" customFormat="1" ht="95.25" customHeight="1">
      <c r="A14" s="534" t="s">
        <v>58</v>
      </c>
      <c r="B14" s="99" t="s">
        <v>876</v>
      </c>
      <c r="C14" s="147" t="s">
        <v>486</v>
      </c>
      <c r="D14" s="147" t="s">
        <v>550</v>
      </c>
      <c r="E14" s="534" t="s">
        <v>616</v>
      </c>
      <c r="F14" s="534">
        <v>100</v>
      </c>
      <c r="G14" s="534">
        <v>2023</v>
      </c>
      <c r="H14" s="534">
        <v>100</v>
      </c>
      <c r="I14" s="534">
        <v>100</v>
      </c>
      <c r="J14" s="534">
        <v>100</v>
      </c>
      <c r="K14" s="534">
        <v>100</v>
      </c>
      <c r="L14" s="534">
        <v>100</v>
      </c>
      <c r="M14" s="534">
        <v>100</v>
      </c>
      <c r="N14" s="998" t="s">
        <v>482</v>
      </c>
      <c r="O14" s="998"/>
      <c r="P14" s="998"/>
      <c r="Q14" s="542" t="s">
        <v>68</v>
      </c>
      <c r="R14" s="542" t="s">
        <v>68</v>
      </c>
    </row>
    <row r="15" spans="1:18" s="550" customFormat="1">
      <c r="A15" s="1020" t="s">
        <v>629</v>
      </c>
      <c r="B15" s="1020"/>
      <c r="C15" s="1020"/>
      <c r="D15" s="1020"/>
      <c r="E15" s="1134"/>
      <c r="F15" s="1134"/>
      <c r="G15" s="1134"/>
      <c r="H15" s="1134"/>
      <c r="I15" s="1134"/>
      <c r="J15" s="1134"/>
      <c r="K15" s="1134"/>
      <c r="L15" s="1134"/>
      <c r="M15" s="1134"/>
      <c r="N15" s="1134"/>
      <c r="O15" s="1134"/>
      <c r="P15" s="1134"/>
      <c r="Q15" s="1"/>
      <c r="R15" s="1"/>
    </row>
    <row r="16" spans="1:18" s="550" customFormat="1" ht="15.75" customHeight="1">
      <c r="A16" s="991" t="s">
        <v>29</v>
      </c>
      <c r="B16" s="991" t="s">
        <v>421</v>
      </c>
      <c r="C16" s="991" t="s">
        <v>18</v>
      </c>
      <c r="D16" s="533" t="s">
        <v>458</v>
      </c>
      <c r="E16" s="1021" t="s">
        <v>427</v>
      </c>
      <c r="F16" s="1022"/>
      <c r="G16" s="1022"/>
      <c r="H16" s="1022"/>
      <c r="I16" s="1022"/>
      <c r="J16" s="1022"/>
      <c r="K16" s="1022"/>
      <c r="L16" s="1022"/>
      <c r="M16" s="1022"/>
      <c r="N16" s="1022"/>
      <c r="O16" s="1022"/>
      <c r="P16" s="1022"/>
      <c r="Q16" s="1023"/>
      <c r="R16" s="987" t="s">
        <v>560</v>
      </c>
    </row>
    <row r="17" spans="1:18" s="550" customFormat="1">
      <c r="A17" s="991"/>
      <c r="B17" s="991"/>
      <c r="C17" s="991"/>
      <c r="D17" s="533" t="s">
        <v>460</v>
      </c>
      <c r="E17" s="533" t="s">
        <v>43</v>
      </c>
      <c r="F17" s="533" t="s">
        <v>44</v>
      </c>
      <c r="G17" s="533" t="s">
        <v>45</v>
      </c>
      <c r="H17" s="533" t="s">
        <v>46</v>
      </c>
      <c r="I17" s="1021" t="s">
        <v>47</v>
      </c>
      <c r="J17" s="1023"/>
      <c r="K17" s="1021" t="s">
        <v>48</v>
      </c>
      <c r="L17" s="1023"/>
      <c r="M17" s="533" t="s">
        <v>49</v>
      </c>
      <c r="N17" s="533" t="s">
        <v>50</v>
      </c>
      <c r="O17" s="533" t="s">
        <v>51</v>
      </c>
      <c r="P17" s="533" t="s">
        <v>52</v>
      </c>
      <c r="Q17" s="535" t="s">
        <v>559</v>
      </c>
      <c r="R17" s="987"/>
    </row>
    <row r="18" spans="1:18" s="550" customFormat="1">
      <c r="A18" s="533">
        <v>1</v>
      </c>
      <c r="B18" s="533">
        <v>2</v>
      </c>
      <c r="C18" s="533">
        <v>3</v>
      </c>
      <c r="D18" s="533">
        <v>4</v>
      </c>
      <c r="E18" s="533">
        <v>5</v>
      </c>
      <c r="F18" s="533">
        <v>6</v>
      </c>
      <c r="G18" s="533">
        <v>7</v>
      </c>
      <c r="H18" s="533">
        <v>8</v>
      </c>
      <c r="I18" s="1021">
        <v>9</v>
      </c>
      <c r="J18" s="1023"/>
      <c r="K18" s="1021">
        <v>10</v>
      </c>
      <c r="L18" s="1023"/>
      <c r="M18" s="533">
        <v>11</v>
      </c>
      <c r="N18" s="533">
        <v>12</v>
      </c>
      <c r="O18" s="533">
        <v>13</v>
      </c>
      <c r="P18" s="533">
        <v>14</v>
      </c>
      <c r="Q18" s="533">
        <v>15</v>
      </c>
      <c r="R18" s="533">
        <v>16</v>
      </c>
    </row>
    <row r="19" spans="1:18" s="550" customFormat="1" ht="15.75" customHeight="1">
      <c r="A19" s="539" t="s">
        <v>56</v>
      </c>
      <c r="B19" s="1003" t="s">
        <v>877</v>
      </c>
      <c r="C19" s="1004"/>
      <c r="D19" s="1004"/>
      <c r="E19" s="1004"/>
      <c r="F19" s="1004"/>
      <c r="G19" s="1004"/>
      <c r="H19" s="1004"/>
      <c r="I19" s="1004"/>
      <c r="J19" s="1004"/>
      <c r="K19" s="1004"/>
      <c r="L19" s="1004"/>
      <c r="M19" s="1004"/>
      <c r="N19" s="1004"/>
      <c r="O19" s="1004"/>
      <c r="P19" s="1004"/>
      <c r="Q19" s="1004"/>
      <c r="R19" s="1005"/>
    </row>
    <row r="20" spans="1:18" s="550" customFormat="1" ht="99" customHeight="1">
      <c r="A20" s="534" t="s">
        <v>58</v>
      </c>
      <c r="B20" s="538" t="str">
        <f>B14</f>
        <v xml:space="preserve">Доля территориально выделенных структурных подразделений государственных областных медицинских организаций (включая ФАП и ФП), оказывающих медицинскую помощь, подключенных по защищенным каналам передачи данных к региональному сегменту ЕГИСЗ 
</v>
      </c>
      <c r="C20" s="534" t="str">
        <f>D14</f>
        <v>КПМ</v>
      </c>
      <c r="D20" s="534" t="str">
        <f>E14</f>
        <v>Процент</v>
      </c>
      <c r="E20" s="534" t="s">
        <v>423</v>
      </c>
      <c r="F20" s="534" t="s">
        <v>423</v>
      </c>
      <c r="G20" s="534">
        <v>100</v>
      </c>
      <c r="H20" s="534" t="s">
        <v>423</v>
      </c>
      <c r="I20" s="955" t="s">
        <v>423</v>
      </c>
      <c r="J20" s="956"/>
      <c r="K20" s="1269">
        <v>100</v>
      </c>
      <c r="L20" s="1270"/>
      <c r="M20" s="534" t="s">
        <v>423</v>
      </c>
      <c r="N20" s="534" t="s">
        <v>423</v>
      </c>
      <c r="O20" s="534">
        <v>100</v>
      </c>
      <c r="P20" s="534" t="s">
        <v>423</v>
      </c>
      <c r="Q20" s="534" t="s">
        <v>423</v>
      </c>
      <c r="R20" s="534">
        <v>100</v>
      </c>
    </row>
    <row r="21" spans="1:18" s="550" customFormat="1">
      <c r="A21" s="104" t="s">
        <v>630</v>
      </c>
      <c r="B21" s="1"/>
      <c r="C21" s="1"/>
      <c r="D21" s="1"/>
      <c r="E21" s="1"/>
      <c r="F21" s="1"/>
      <c r="G21" s="1"/>
      <c r="H21" s="1"/>
      <c r="I21" s="1"/>
      <c r="J21" s="1"/>
      <c r="K21" s="1"/>
      <c r="L21" s="1"/>
      <c r="M21" s="1"/>
      <c r="N21" s="267"/>
      <c r="O21" s="1"/>
      <c r="P21" s="1"/>
      <c r="Q21" s="1"/>
      <c r="R21" s="1"/>
    </row>
    <row r="22" spans="1:18" s="550" customFormat="1">
      <c r="A22" s="104"/>
      <c r="B22" s="1"/>
      <c r="C22" s="1"/>
      <c r="D22" s="1"/>
      <c r="E22" s="1"/>
      <c r="F22" s="1"/>
      <c r="G22" s="1"/>
      <c r="H22" s="1"/>
      <c r="I22" s="1"/>
      <c r="J22" s="1"/>
      <c r="K22" s="1"/>
      <c r="L22" s="1"/>
      <c r="M22" s="1"/>
      <c r="N22" s="267"/>
      <c r="O22" s="1"/>
      <c r="P22" s="1"/>
      <c r="Q22" s="1"/>
      <c r="R22" s="1"/>
    </row>
    <row r="23" spans="1:18" s="550" customFormat="1" ht="15.75" customHeight="1">
      <c r="A23" s="991" t="s">
        <v>29</v>
      </c>
      <c r="B23" s="991" t="s">
        <v>461</v>
      </c>
      <c r="C23" s="1065" t="s">
        <v>462</v>
      </c>
      <c r="D23" s="1065" t="s">
        <v>463</v>
      </c>
      <c r="E23" s="991" t="s">
        <v>21</v>
      </c>
      <c r="F23" s="991"/>
      <c r="G23" s="991" t="s">
        <v>464</v>
      </c>
      <c r="H23" s="991"/>
      <c r="I23" s="991"/>
      <c r="J23" s="991"/>
      <c r="K23" s="991"/>
      <c r="L23" s="991"/>
      <c r="M23" s="1"/>
      <c r="N23" s="267"/>
      <c r="O23" s="1"/>
      <c r="P23" s="1"/>
      <c r="Q23" s="1"/>
      <c r="R23" s="1"/>
    </row>
    <row r="24" spans="1:18" s="550" customFormat="1">
      <c r="A24" s="991"/>
      <c r="B24" s="991"/>
      <c r="C24" s="1066"/>
      <c r="D24" s="1066"/>
      <c r="E24" s="991"/>
      <c r="F24" s="991"/>
      <c r="G24" s="991"/>
      <c r="H24" s="991"/>
      <c r="I24" s="991"/>
      <c r="J24" s="991"/>
      <c r="K24" s="991"/>
      <c r="L24" s="991"/>
      <c r="M24" s="1"/>
      <c r="N24" s="267"/>
      <c r="O24" s="1"/>
      <c r="P24" s="1"/>
      <c r="Q24" s="1"/>
      <c r="R24" s="1"/>
    </row>
    <row r="25" spans="1:18" s="550" customFormat="1">
      <c r="A25" s="991"/>
      <c r="B25" s="991"/>
      <c r="C25" s="1067"/>
      <c r="D25" s="1067"/>
      <c r="E25" s="534" t="s">
        <v>39</v>
      </c>
      <c r="F25" s="534" t="s">
        <v>40</v>
      </c>
      <c r="G25" s="533">
        <v>2025</v>
      </c>
      <c r="H25" s="533">
        <v>2026</v>
      </c>
      <c r="I25" s="533">
        <v>2027</v>
      </c>
      <c r="J25" s="533">
        <v>2028</v>
      </c>
      <c r="K25" s="533">
        <v>2029</v>
      </c>
      <c r="L25" s="533">
        <v>2030</v>
      </c>
      <c r="M25" s="1"/>
      <c r="N25" s="267"/>
      <c r="O25" s="1"/>
      <c r="P25" s="1"/>
      <c r="Q25" s="1"/>
      <c r="R25" s="1"/>
    </row>
    <row r="26" spans="1:18" s="550" customFormat="1">
      <c r="A26" s="533">
        <v>1</v>
      </c>
      <c r="B26" s="533">
        <v>2</v>
      </c>
      <c r="C26" s="537">
        <v>3</v>
      </c>
      <c r="D26" s="537">
        <v>4</v>
      </c>
      <c r="E26" s="534">
        <v>5</v>
      </c>
      <c r="F26" s="534">
        <v>6</v>
      </c>
      <c r="G26" s="533">
        <v>7</v>
      </c>
      <c r="H26" s="533">
        <v>8</v>
      </c>
      <c r="I26" s="533">
        <v>9</v>
      </c>
      <c r="J26" s="533">
        <v>10</v>
      </c>
      <c r="K26" s="533">
        <v>11</v>
      </c>
      <c r="L26" s="533">
        <v>12</v>
      </c>
      <c r="M26" s="1"/>
      <c r="N26" s="267"/>
      <c r="O26" s="1"/>
      <c r="P26" s="1"/>
      <c r="Q26" s="1"/>
      <c r="R26" s="1"/>
    </row>
    <row r="27" spans="1:18" s="550" customFormat="1" ht="15.75" customHeight="1">
      <c r="A27" s="539" t="s">
        <v>56</v>
      </c>
      <c r="B27" s="1003" t="s">
        <v>877</v>
      </c>
      <c r="C27" s="1004"/>
      <c r="D27" s="1004"/>
      <c r="E27" s="1004"/>
      <c r="F27" s="1004"/>
      <c r="G27" s="1004"/>
      <c r="H27" s="1004"/>
      <c r="I27" s="1004"/>
      <c r="J27" s="1004"/>
      <c r="K27" s="1004"/>
      <c r="L27" s="1005"/>
      <c r="M27" s="1"/>
      <c r="N27" s="267"/>
      <c r="O27" s="1"/>
      <c r="P27" s="1"/>
      <c r="Q27" s="1"/>
      <c r="R27" s="1"/>
    </row>
    <row r="28" spans="1:18" s="550" customFormat="1" ht="114.75" customHeight="1">
      <c r="A28" s="164" t="s">
        <v>56</v>
      </c>
      <c r="B28" s="165" t="s">
        <v>998</v>
      </c>
      <c r="C28" s="166" t="s">
        <v>567</v>
      </c>
      <c r="D28" s="166" t="s">
        <v>662</v>
      </c>
      <c r="E28" s="166">
        <v>1</v>
      </c>
      <c r="F28" s="166">
        <v>2023</v>
      </c>
      <c r="G28" s="166">
        <v>1</v>
      </c>
      <c r="H28" s="166">
        <v>1</v>
      </c>
      <c r="I28" s="166">
        <v>1</v>
      </c>
      <c r="J28" s="166">
        <v>1</v>
      </c>
      <c r="K28" s="166">
        <v>1</v>
      </c>
      <c r="L28" s="166">
        <v>1</v>
      </c>
      <c r="M28" s="1"/>
      <c r="N28" s="267"/>
      <c r="O28" s="1"/>
      <c r="P28" s="188" t="s">
        <v>880</v>
      </c>
      <c r="Q28" s="1"/>
      <c r="R28" s="1"/>
    </row>
    <row r="29" spans="1:18" s="550" customFormat="1" ht="15.75" customHeight="1">
      <c r="A29" s="534" t="s">
        <v>58</v>
      </c>
      <c r="B29" s="1032" t="s">
        <v>881</v>
      </c>
      <c r="C29" s="1033"/>
      <c r="D29" s="1033"/>
      <c r="E29" s="1033"/>
      <c r="F29" s="1033"/>
      <c r="G29" s="1033"/>
      <c r="H29" s="1033"/>
      <c r="I29" s="1033"/>
      <c r="J29" s="1033"/>
      <c r="K29" s="1033"/>
      <c r="L29" s="1034"/>
      <c r="M29" s="1"/>
      <c r="N29" s="267"/>
      <c r="O29" s="1"/>
      <c r="P29" s="1"/>
      <c r="Q29" s="1"/>
      <c r="R29" s="1"/>
    </row>
    <row r="30" spans="1:18" s="550" customFormat="1" ht="133.5" customHeight="1">
      <c r="A30" s="164" t="s">
        <v>256</v>
      </c>
      <c r="B30" s="165" t="s">
        <v>1130</v>
      </c>
      <c r="C30" s="166" t="s">
        <v>567</v>
      </c>
      <c r="D30" s="166" t="s">
        <v>662</v>
      </c>
      <c r="E30" s="166">
        <v>1</v>
      </c>
      <c r="F30" s="166">
        <v>2023</v>
      </c>
      <c r="G30" s="166">
        <v>1</v>
      </c>
      <c r="H30" s="166">
        <v>1</v>
      </c>
      <c r="I30" s="166">
        <v>1</v>
      </c>
      <c r="J30" s="166">
        <v>1</v>
      </c>
      <c r="K30" s="166">
        <v>1</v>
      </c>
      <c r="L30" s="166">
        <v>1</v>
      </c>
      <c r="M30" s="1"/>
      <c r="N30" s="267"/>
      <c r="O30" s="1"/>
      <c r="P30" s="188" t="s">
        <v>882</v>
      </c>
      <c r="Q30" s="1"/>
      <c r="R30" s="1"/>
    </row>
    <row r="31" spans="1:18" s="550" customFormat="1" ht="52.5" customHeight="1">
      <c r="A31" s="534" t="s">
        <v>258</v>
      </c>
      <c r="B31" s="1032" t="s">
        <v>883</v>
      </c>
      <c r="C31" s="1033"/>
      <c r="D31" s="1033"/>
      <c r="E31" s="1033"/>
      <c r="F31" s="1033"/>
      <c r="G31" s="1033"/>
      <c r="H31" s="1033"/>
      <c r="I31" s="1033"/>
      <c r="J31" s="1033"/>
      <c r="K31" s="1033"/>
      <c r="L31" s="1034"/>
      <c r="M31" s="1"/>
      <c r="N31" s="267"/>
      <c r="O31" s="1"/>
      <c r="P31" s="1"/>
      <c r="Q31" s="1"/>
      <c r="R31" s="1"/>
    </row>
    <row r="32" spans="1:18" s="550" customFormat="1" ht="151.5" customHeight="1">
      <c r="A32" s="164" t="s">
        <v>313</v>
      </c>
      <c r="B32" s="165" t="s">
        <v>884</v>
      </c>
      <c r="C32" s="166" t="s">
        <v>567</v>
      </c>
      <c r="D32" s="166" t="s">
        <v>662</v>
      </c>
      <c r="E32" s="166">
        <v>1</v>
      </c>
      <c r="F32" s="166">
        <v>2023</v>
      </c>
      <c r="G32" s="166">
        <v>1</v>
      </c>
      <c r="H32" s="166">
        <v>1</v>
      </c>
      <c r="I32" s="166">
        <v>1</v>
      </c>
      <c r="J32" s="166">
        <v>1</v>
      </c>
      <c r="K32" s="166">
        <v>1</v>
      </c>
      <c r="L32" s="166">
        <v>1</v>
      </c>
      <c r="M32" s="1"/>
      <c r="N32" s="267"/>
      <c r="O32" s="1"/>
      <c r="P32" s="188" t="s">
        <v>885</v>
      </c>
      <c r="Q32" s="1"/>
      <c r="R32" s="1"/>
    </row>
    <row r="33" spans="1:21" s="550" customFormat="1" ht="15.75" customHeight="1">
      <c r="A33" s="534" t="s">
        <v>315</v>
      </c>
      <c r="B33" s="1032" t="s">
        <v>892</v>
      </c>
      <c r="C33" s="1033"/>
      <c r="D33" s="1033"/>
      <c r="E33" s="1033"/>
      <c r="F33" s="1033"/>
      <c r="G33" s="1033"/>
      <c r="H33" s="1033"/>
      <c r="I33" s="1033"/>
      <c r="J33" s="1033"/>
      <c r="K33" s="1033"/>
      <c r="L33" s="1034"/>
      <c r="M33" s="1"/>
      <c r="N33" s="267"/>
      <c r="O33" s="1"/>
      <c r="P33" s="1"/>
      <c r="Q33" s="1"/>
      <c r="R33" s="1"/>
    </row>
    <row r="34" spans="1:21" s="550" customFormat="1" ht="132" customHeight="1">
      <c r="A34" s="164" t="s">
        <v>374</v>
      </c>
      <c r="B34" s="165" t="s">
        <v>887</v>
      </c>
      <c r="C34" s="166" t="s">
        <v>86</v>
      </c>
      <c r="D34" s="166" t="s">
        <v>662</v>
      </c>
      <c r="E34" s="166">
        <v>1</v>
      </c>
      <c r="F34" s="166">
        <v>2023</v>
      </c>
      <c r="G34" s="166">
        <v>1</v>
      </c>
      <c r="H34" s="166">
        <v>1</v>
      </c>
      <c r="I34" s="166">
        <v>1</v>
      </c>
      <c r="J34" s="166">
        <v>1</v>
      </c>
      <c r="K34" s="166">
        <v>1</v>
      </c>
      <c r="L34" s="166">
        <v>1</v>
      </c>
      <c r="M34" s="1"/>
      <c r="N34" s="267"/>
      <c r="O34" s="717" t="s">
        <v>1798</v>
      </c>
      <c r="P34" s="188" t="s">
        <v>886</v>
      </c>
      <c r="Q34" s="1"/>
      <c r="R34" s="1"/>
    </row>
    <row r="35" spans="1:21" s="550" customFormat="1" ht="15.75" customHeight="1">
      <c r="A35" s="534" t="s">
        <v>376</v>
      </c>
      <c r="B35" s="1032" t="s">
        <v>888</v>
      </c>
      <c r="C35" s="1033"/>
      <c r="D35" s="1033"/>
      <c r="E35" s="1033"/>
      <c r="F35" s="1033"/>
      <c r="G35" s="1033"/>
      <c r="H35" s="1033"/>
      <c r="I35" s="1033"/>
      <c r="J35" s="1033"/>
      <c r="K35" s="1033"/>
      <c r="L35" s="1034"/>
      <c r="M35" s="1"/>
      <c r="N35" s="267"/>
      <c r="O35" s="1"/>
      <c r="P35" s="1"/>
      <c r="Q35" s="1"/>
      <c r="R35" s="1"/>
    </row>
    <row r="36" spans="1:21" s="550" customFormat="1" ht="156.75" customHeight="1">
      <c r="A36" s="164">
        <v>5</v>
      </c>
      <c r="B36" s="165" t="s">
        <v>1799</v>
      </c>
      <c r="C36" s="166" t="s">
        <v>567</v>
      </c>
      <c r="D36" s="166" t="s">
        <v>662</v>
      </c>
      <c r="E36" s="166">
        <v>1</v>
      </c>
      <c r="F36" s="166">
        <v>2023</v>
      </c>
      <c r="G36" s="166">
        <v>1</v>
      </c>
      <c r="H36" s="166">
        <v>1</v>
      </c>
      <c r="I36" s="166">
        <v>1</v>
      </c>
      <c r="J36" s="166">
        <v>1</v>
      </c>
      <c r="K36" s="166">
        <v>1</v>
      </c>
      <c r="L36" s="166">
        <v>1</v>
      </c>
      <c r="M36" s="1"/>
      <c r="N36" s="267"/>
      <c r="O36" s="717" t="s">
        <v>1797</v>
      </c>
      <c r="P36" s="188" t="s">
        <v>878</v>
      </c>
      <c r="Q36" s="1"/>
      <c r="R36" s="1"/>
    </row>
    <row r="37" spans="1:21" s="550" customFormat="1" ht="42.75" customHeight="1">
      <c r="A37" s="534" t="s">
        <v>671</v>
      </c>
      <c r="B37" s="1032" t="s">
        <v>879</v>
      </c>
      <c r="C37" s="1033"/>
      <c r="D37" s="1033"/>
      <c r="E37" s="1033"/>
      <c r="F37" s="1033"/>
      <c r="G37" s="1033"/>
      <c r="H37" s="1033"/>
      <c r="I37" s="1033"/>
      <c r="J37" s="1033"/>
      <c r="K37" s="1033"/>
      <c r="L37" s="1034"/>
      <c r="M37" s="1"/>
      <c r="N37" s="267"/>
      <c r="O37" s="1"/>
      <c r="P37" s="1"/>
      <c r="Q37" s="1"/>
      <c r="R37" s="1"/>
    </row>
    <row r="38" spans="1:21" s="550" customFormat="1" ht="136.5" customHeight="1">
      <c r="A38" s="164">
        <v>6</v>
      </c>
      <c r="B38" s="165" t="s">
        <v>992</v>
      </c>
      <c r="C38" s="166" t="s">
        <v>567</v>
      </c>
      <c r="D38" s="166" t="s">
        <v>662</v>
      </c>
      <c r="E38" s="166">
        <v>0</v>
      </c>
      <c r="F38" s="166">
        <v>2023</v>
      </c>
      <c r="G38" s="166">
        <v>1</v>
      </c>
      <c r="H38" s="166">
        <v>1</v>
      </c>
      <c r="I38" s="166">
        <v>1</v>
      </c>
      <c r="J38" s="166">
        <v>1</v>
      </c>
      <c r="K38" s="166">
        <v>1</v>
      </c>
      <c r="L38" s="166">
        <v>1</v>
      </c>
      <c r="M38" s="1"/>
      <c r="N38" s="267"/>
      <c r="O38" s="717" t="s">
        <v>1796</v>
      </c>
      <c r="P38" s="188" t="s">
        <v>993</v>
      </c>
      <c r="Q38" s="1"/>
      <c r="R38" s="1"/>
    </row>
    <row r="39" spans="1:21" s="550" customFormat="1" ht="42" customHeight="1">
      <c r="A39" s="534" t="s">
        <v>725</v>
      </c>
      <c r="B39" s="1032" t="s">
        <v>1800</v>
      </c>
      <c r="C39" s="1033"/>
      <c r="D39" s="1033"/>
      <c r="E39" s="1033"/>
      <c r="F39" s="1033"/>
      <c r="G39" s="1033"/>
      <c r="H39" s="1033"/>
      <c r="I39" s="1033"/>
      <c r="J39" s="1033"/>
      <c r="K39" s="1033"/>
      <c r="L39" s="1034"/>
      <c r="M39" s="1"/>
      <c r="N39" s="267"/>
      <c r="O39" s="1"/>
      <c r="P39" s="1"/>
      <c r="Q39" s="1"/>
      <c r="R39" s="1"/>
    </row>
    <row r="40" spans="1:21" s="550" customFormat="1" ht="168" customHeight="1">
      <c r="A40" s="164">
        <v>7</v>
      </c>
      <c r="B40" s="165" t="s">
        <v>999</v>
      </c>
      <c r="C40" s="166" t="s">
        <v>567</v>
      </c>
      <c r="D40" s="166" t="s">
        <v>662</v>
      </c>
      <c r="E40" s="166">
        <v>0</v>
      </c>
      <c r="F40" s="166">
        <v>2023</v>
      </c>
      <c r="G40" s="166">
        <v>1</v>
      </c>
      <c r="H40" s="166">
        <v>1</v>
      </c>
      <c r="I40" s="166">
        <v>1</v>
      </c>
      <c r="J40" s="166">
        <v>1</v>
      </c>
      <c r="K40" s="166">
        <v>1</v>
      </c>
      <c r="L40" s="166">
        <v>1</v>
      </c>
      <c r="M40" s="1"/>
      <c r="N40" s="267"/>
      <c r="O40" s="1"/>
      <c r="P40" s="188" t="s">
        <v>994</v>
      </c>
      <c r="Q40" s="1"/>
      <c r="R40" s="1"/>
    </row>
    <row r="41" spans="1:21" s="550" customFormat="1" ht="57" customHeight="1">
      <c r="A41" s="534" t="s">
        <v>728</v>
      </c>
      <c r="B41" s="1032" t="s">
        <v>1801</v>
      </c>
      <c r="C41" s="1033"/>
      <c r="D41" s="1033"/>
      <c r="E41" s="1033"/>
      <c r="F41" s="1033"/>
      <c r="G41" s="1033"/>
      <c r="H41" s="1033"/>
      <c r="I41" s="1033"/>
      <c r="J41" s="1033"/>
      <c r="K41" s="1033"/>
      <c r="L41" s="1034"/>
      <c r="M41" s="1"/>
      <c r="N41" s="267"/>
      <c r="O41" s="1"/>
      <c r="P41" s="1"/>
      <c r="Q41" s="1"/>
      <c r="R41" s="1"/>
    </row>
    <row r="42" spans="1:21" s="550" customFormat="1" ht="78.75">
      <c r="A42" s="562">
        <v>8</v>
      </c>
      <c r="B42" s="563" t="s">
        <v>1750</v>
      </c>
      <c r="C42" s="555" t="s">
        <v>567</v>
      </c>
      <c r="D42" s="555" t="s">
        <v>662</v>
      </c>
      <c r="E42" s="555">
        <v>0</v>
      </c>
      <c r="F42" s="555">
        <v>2023</v>
      </c>
      <c r="G42" s="555">
        <v>1</v>
      </c>
      <c r="H42" s="555" t="s">
        <v>423</v>
      </c>
      <c r="I42" s="555" t="s">
        <v>423</v>
      </c>
      <c r="J42" s="555" t="s">
        <v>423</v>
      </c>
      <c r="K42" s="555" t="s">
        <v>423</v>
      </c>
      <c r="L42" s="555" t="s">
        <v>423</v>
      </c>
      <c r="M42" s="556" t="s">
        <v>1751</v>
      </c>
      <c r="N42" s="267"/>
      <c r="O42" s="1"/>
      <c r="P42" s="1"/>
      <c r="Q42" s="1"/>
      <c r="R42" s="1"/>
    </row>
    <row r="43" spans="1:21" s="550" customFormat="1" ht="57.75" customHeight="1">
      <c r="A43" s="534" t="s">
        <v>732</v>
      </c>
      <c r="B43" s="1032" t="s">
        <v>1752</v>
      </c>
      <c r="C43" s="1033"/>
      <c r="D43" s="1033"/>
      <c r="E43" s="1033"/>
      <c r="F43" s="1033"/>
      <c r="G43" s="1033"/>
      <c r="H43" s="1033"/>
      <c r="I43" s="1033"/>
      <c r="J43" s="1033"/>
      <c r="K43" s="1033"/>
      <c r="L43" s="1034"/>
      <c r="M43" s="1"/>
      <c r="N43" s="267"/>
      <c r="O43" s="1"/>
      <c r="P43" s="1"/>
      <c r="Q43" s="1"/>
      <c r="R43" s="1"/>
    </row>
    <row r="44" spans="1:21" s="550" customFormat="1" ht="15.75" customHeight="1">
      <c r="A44" s="104"/>
      <c r="B44" s="1"/>
      <c r="C44" s="1"/>
      <c r="D44" s="1"/>
      <c r="E44" s="1"/>
      <c r="F44" s="1"/>
      <c r="G44" s="1"/>
      <c r="H44" s="1"/>
      <c r="I44" s="1"/>
      <c r="J44" s="1"/>
      <c r="K44" s="1"/>
      <c r="L44" s="1"/>
      <c r="M44" s="1"/>
      <c r="N44" s="267"/>
      <c r="O44" s="1"/>
      <c r="P44" s="1"/>
      <c r="Q44" s="1"/>
      <c r="R44" s="1"/>
    </row>
    <row r="45" spans="1:21" s="550" customFormat="1">
      <c r="A45" s="1091" t="s">
        <v>1753</v>
      </c>
      <c r="B45" s="1091"/>
      <c r="C45" s="1091"/>
      <c r="D45" s="1091"/>
      <c r="E45" s="1091"/>
      <c r="F45" s="1091"/>
      <c r="G45" s="1091"/>
      <c r="H45" s="1091"/>
      <c r="I45" s="1091"/>
      <c r="J45" s="1091"/>
      <c r="K45" s="1091"/>
      <c r="L45" s="1091"/>
      <c r="M45" s="1"/>
      <c r="N45" s="267"/>
      <c r="O45" s="1"/>
      <c r="P45" s="1"/>
      <c r="Q45" s="1"/>
      <c r="R45" s="1"/>
    </row>
    <row r="46" spans="1:21" s="550" customFormat="1" ht="15.75" customHeight="1">
      <c r="A46" s="993" t="s">
        <v>465</v>
      </c>
      <c r="B46" s="993"/>
      <c r="C46" s="993"/>
      <c r="D46" s="993"/>
      <c r="E46" s="993"/>
      <c r="F46" s="987" t="s">
        <v>431</v>
      </c>
      <c r="G46" s="987"/>
      <c r="H46" s="987"/>
      <c r="I46" s="987"/>
      <c r="J46" s="987"/>
      <c r="K46" s="987"/>
      <c r="L46" s="987"/>
      <c r="M46" s="1"/>
      <c r="N46" s="267"/>
      <c r="O46" s="1"/>
      <c r="P46" s="1"/>
      <c r="Q46" s="1"/>
      <c r="R46" s="1"/>
    </row>
    <row r="47" spans="1:21" s="550" customFormat="1" ht="15.75" customHeight="1">
      <c r="A47" s="993"/>
      <c r="B47" s="993"/>
      <c r="C47" s="993"/>
      <c r="D47" s="993"/>
      <c r="E47" s="993"/>
      <c r="F47" s="532">
        <v>2025</v>
      </c>
      <c r="G47" s="532">
        <v>2026</v>
      </c>
      <c r="H47" s="532">
        <v>2027</v>
      </c>
      <c r="I47" s="532">
        <v>2028</v>
      </c>
      <c r="J47" s="532">
        <v>2029</v>
      </c>
      <c r="K47" s="532">
        <v>2030</v>
      </c>
      <c r="L47" s="532" t="s">
        <v>34</v>
      </c>
      <c r="M47" s="1"/>
      <c r="N47" s="267"/>
      <c r="O47" s="1"/>
      <c r="P47" s="1"/>
      <c r="Q47" s="1"/>
      <c r="R47" s="1"/>
    </row>
    <row r="48" spans="1:21" s="550" customFormat="1" ht="15.75" customHeight="1">
      <c r="A48" s="1030" t="s">
        <v>466</v>
      </c>
      <c r="B48" s="1030"/>
      <c r="C48" s="1030"/>
      <c r="D48" s="1030"/>
      <c r="E48" s="1030"/>
      <c r="F48" s="185">
        <f>F116+F66+F106+F86+F96+F76+F126+F136</f>
        <v>308725.859</v>
      </c>
      <c r="G48" s="185">
        <f t="shared" ref="F48:K50" si="0">G116+G66+G106+G86+G96+G76+G126</f>
        <v>342821.60200000001</v>
      </c>
      <c r="H48" s="185">
        <f t="shared" si="0"/>
        <v>345821.60200000001</v>
      </c>
      <c r="I48" s="185">
        <f t="shared" si="0"/>
        <v>345821.60200000001</v>
      </c>
      <c r="J48" s="185">
        <f t="shared" si="0"/>
        <v>345821.60200000001</v>
      </c>
      <c r="K48" s="185">
        <f t="shared" si="0"/>
        <v>345821.60200000001</v>
      </c>
      <c r="L48" s="185">
        <f>SUM(F48:K48)</f>
        <v>2034833.8689999999</v>
      </c>
      <c r="M48" s="1"/>
      <c r="N48" s="339"/>
      <c r="O48" s="302"/>
      <c r="P48" s="302"/>
      <c r="Q48" s="221"/>
      <c r="R48" s="120"/>
      <c r="U48" s="391"/>
    </row>
    <row r="49" spans="1:23" s="550" customFormat="1" ht="15.75" customHeight="1">
      <c r="A49" s="1007" t="s">
        <v>433</v>
      </c>
      <c r="B49" s="1007"/>
      <c r="C49" s="1007"/>
      <c r="D49" s="1007"/>
      <c r="E49" s="1007"/>
      <c r="F49" s="713">
        <f>F117+F67+F107+F87+F97+F77+F127+F137</f>
        <v>308725.859</v>
      </c>
      <c r="G49" s="186">
        <f t="shared" ref="G49:K49" si="1">G117+G67+G107+G87+G97+G77+G127+G137</f>
        <v>342821.60200000001</v>
      </c>
      <c r="H49" s="186">
        <f t="shared" si="1"/>
        <v>345821.60200000001</v>
      </c>
      <c r="I49" s="186">
        <f t="shared" si="1"/>
        <v>345821.60200000001</v>
      </c>
      <c r="J49" s="186">
        <f t="shared" si="1"/>
        <v>345821.60200000001</v>
      </c>
      <c r="K49" s="186">
        <f t="shared" si="1"/>
        <v>345821.60200000001</v>
      </c>
      <c r="L49" s="186">
        <f>SUM(F49:K49)</f>
        <v>2034833.8689999999</v>
      </c>
      <c r="M49" s="1"/>
      <c r="N49" s="348">
        <v>302698.65600000002</v>
      </c>
      <c r="O49" s="348">
        <v>342821.59899999999</v>
      </c>
      <c r="P49" s="348">
        <v>345821.59899999999</v>
      </c>
      <c r="Q49" s="120"/>
      <c r="R49" s="120"/>
      <c r="U49" s="391"/>
    </row>
    <row r="50" spans="1:23" s="550" customFormat="1">
      <c r="A50" s="994"/>
      <c r="B50" s="995" t="s">
        <v>434</v>
      </c>
      <c r="C50" s="995"/>
      <c r="D50" s="995"/>
      <c r="E50" s="995"/>
      <c r="F50" s="186">
        <f t="shared" si="0"/>
        <v>0</v>
      </c>
      <c r="G50" s="186">
        <f t="shared" si="0"/>
        <v>0</v>
      </c>
      <c r="H50" s="186">
        <f t="shared" si="0"/>
        <v>0</v>
      </c>
      <c r="I50" s="186">
        <f t="shared" si="0"/>
        <v>0</v>
      </c>
      <c r="J50" s="186">
        <f t="shared" si="0"/>
        <v>0</v>
      </c>
      <c r="K50" s="186">
        <f t="shared" si="0"/>
        <v>0</v>
      </c>
      <c r="L50" s="186">
        <f>L118+L68+L108+L88+L98+L78+L128</f>
        <v>0</v>
      </c>
      <c r="M50" s="1"/>
      <c r="N50" s="301">
        <f>N49-F49</f>
        <v>-6027.2029999999795</v>
      </c>
      <c r="O50" s="301">
        <f>O49-G49</f>
        <v>-3.0000000260770321E-3</v>
      </c>
      <c r="P50" s="301">
        <f>P49-H49</f>
        <v>-3.0000000260770321E-3</v>
      </c>
      <c r="Q50" s="1"/>
      <c r="R50" s="1"/>
      <c r="U50" s="391"/>
    </row>
    <row r="51" spans="1:23" s="550" customFormat="1" ht="15.75" customHeight="1">
      <c r="A51" s="994"/>
      <c r="B51" s="1008" t="s">
        <v>435</v>
      </c>
      <c r="C51" s="1008"/>
      <c r="D51" s="1008"/>
      <c r="E51" s="1008"/>
      <c r="F51" s="313">
        <v>0</v>
      </c>
      <c r="G51" s="313">
        <v>0</v>
      </c>
      <c r="H51" s="313">
        <v>0</v>
      </c>
      <c r="I51" s="313">
        <v>0</v>
      </c>
      <c r="J51" s="313">
        <v>0</v>
      </c>
      <c r="K51" s="313">
        <v>0</v>
      </c>
      <c r="L51" s="313">
        <v>0</v>
      </c>
      <c r="M51" s="1"/>
      <c r="N51" s="1"/>
      <c r="O51" s="1"/>
      <c r="P51" s="1"/>
      <c r="Q51" s="1"/>
      <c r="R51" s="1"/>
      <c r="U51" s="391"/>
      <c r="W51" s="560"/>
    </row>
    <row r="52" spans="1:23" s="550" customFormat="1" ht="15.75" customHeight="1">
      <c r="A52" s="994"/>
      <c r="B52" s="1007" t="s">
        <v>55</v>
      </c>
      <c r="C52" s="1007"/>
      <c r="D52" s="1007"/>
      <c r="E52" s="1007"/>
      <c r="F52" s="313">
        <v>0</v>
      </c>
      <c r="G52" s="313">
        <v>0</v>
      </c>
      <c r="H52" s="313">
        <v>0</v>
      </c>
      <c r="I52" s="313">
        <v>0</v>
      </c>
      <c r="J52" s="313">
        <v>0</v>
      </c>
      <c r="K52" s="313">
        <v>0</v>
      </c>
      <c r="L52" s="313">
        <v>0</v>
      </c>
      <c r="M52" s="1"/>
      <c r="N52" s="1"/>
      <c r="O52" s="1"/>
      <c r="P52" s="1"/>
      <c r="Q52" s="1"/>
      <c r="R52" s="1"/>
      <c r="U52" s="391"/>
    </row>
    <row r="53" spans="1:23" s="550" customFormat="1" ht="15.75" customHeight="1">
      <c r="A53" s="994"/>
      <c r="B53" s="1007" t="s">
        <v>467</v>
      </c>
      <c r="C53" s="1007"/>
      <c r="D53" s="1007"/>
      <c r="E53" s="1007"/>
      <c r="F53" s="313">
        <v>0</v>
      </c>
      <c r="G53" s="313">
        <v>0</v>
      </c>
      <c r="H53" s="313">
        <v>0</v>
      </c>
      <c r="I53" s="313">
        <v>0</v>
      </c>
      <c r="J53" s="313">
        <v>0</v>
      </c>
      <c r="K53" s="313">
        <v>0</v>
      </c>
      <c r="L53" s="313">
        <v>0</v>
      </c>
      <c r="M53" s="1"/>
      <c r="N53" s="1"/>
      <c r="O53" s="1"/>
      <c r="P53" s="1"/>
      <c r="Q53" s="1"/>
      <c r="R53" s="1"/>
      <c r="U53" s="391"/>
    </row>
    <row r="54" spans="1:23" s="550" customFormat="1" ht="15.75" customHeight="1">
      <c r="A54" s="1007" t="s">
        <v>437</v>
      </c>
      <c r="B54" s="1007"/>
      <c r="C54" s="1007"/>
      <c r="D54" s="1007"/>
      <c r="E54" s="1007"/>
      <c r="F54" s="314">
        <f t="shared" ref="F54:L54" si="2">F122+F72+F112+F92+F102+F82+F132</f>
        <v>0</v>
      </c>
      <c r="G54" s="314">
        <f t="shared" si="2"/>
        <v>0</v>
      </c>
      <c r="H54" s="314">
        <f t="shared" si="2"/>
        <v>0</v>
      </c>
      <c r="I54" s="314">
        <f>I122+I72+I112+I92+I102+I82+I132</f>
        <v>0</v>
      </c>
      <c r="J54" s="314">
        <f t="shared" si="2"/>
        <v>0</v>
      </c>
      <c r="K54" s="314">
        <f t="shared" si="2"/>
        <v>0</v>
      </c>
      <c r="L54" s="314">
        <f t="shared" si="2"/>
        <v>0</v>
      </c>
      <c r="M54" s="1"/>
      <c r="N54" s="1"/>
      <c r="O54" s="1"/>
      <c r="P54" s="1"/>
      <c r="Q54" s="1"/>
      <c r="R54" s="1"/>
      <c r="U54" s="391"/>
    </row>
    <row r="55" spans="1:23" s="550" customFormat="1" ht="15.75" customHeight="1">
      <c r="A55" s="1007" t="s">
        <v>438</v>
      </c>
      <c r="B55" s="1007"/>
      <c r="C55" s="1007"/>
      <c r="D55" s="1007"/>
      <c r="E55" s="1007"/>
      <c r="F55" s="313">
        <v>0</v>
      </c>
      <c r="G55" s="313">
        <v>0</v>
      </c>
      <c r="H55" s="313">
        <v>0</v>
      </c>
      <c r="I55" s="313">
        <v>0</v>
      </c>
      <c r="J55" s="313">
        <v>0</v>
      </c>
      <c r="K55" s="313">
        <v>0</v>
      </c>
      <c r="L55" s="313">
        <v>0</v>
      </c>
      <c r="M55" s="1"/>
      <c r="N55" s="1"/>
      <c r="O55" s="1"/>
      <c r="P55" s="1"/>
      <c r="Q55" s="1"/>
      <c r="R55" s="1"/>
      <c r="U55" s="391"/>
    </row>
    <row r="56" spans="1:23" s="550" customFormat="1" ht="15.75" customHeight="1">
      <c r="A56" s="1007" t="s">
        <v>439</v>
      </c>
      <c r="B56" s="1007"/>
      <c r="C56" s="1007"/>
      <c r="D56" s="1007"/>
      <c r="E56" s="1007"/>
      <c r="F56" s="313">
        <v>0</v>
      </c>
      <c r="G56" s="313">
        <v>0</v>
      </c>
      <c r="H56" s="313">
        <v>0</v>
      </c>
      <c r="I56" s="313">
        <v>0</v>
      </c>
      <c r="J56" s="313">
        <v>0</v>
      </c>
      <c r="K56" s="313">
        <v>0</v>
      </c>
      <c r="L56" s="313">
        <v>0</v>
      </c>
      <c r="M56" s="1"/>
      <c r="N56" s="1"/>
      <c r="O56" s="1"/>
      <c r="P56" s="1"/>
      <c r="Q56" s="1"/>
      <c r="R56" s="1"/>
      <c r="U56" s="391"/>
    </row>
    <row r="57" spans="1:23" s="550" customFormat="1" ht="15.75" customHeight="1">
      <c r="A57" s="1040" t="s">
        <v>1219</v>
      </c>
      <c r="B57" s="1041"/>
      <c r="C57" s="1041"/>
      <c r="D57" s="1041"/>
      <c r="E57" s="1042"/>
      <c r="F57" s="393">
        <f>F66+F76+F86+F96+F106+F116+F126+F136</f>
        <v>308725.859</v>
      </c>
      <c r="G57" s="393">
        <f t="shared" ref="G57:L59" si="3">G66+G76+G86+G96+G106+G116+G126</f>
        <v>342821.60200000001</v>
      </c>
      <c r="H57" s="393">
        <f t="shared" si="3"/>
        <v>345821.60200000001</v>
      </c>
      <c r="I57" s="393">
        <f t="shared" si="3"/>
        <v>345821.60200000001</v>
      </c>
      <c r="J57" s="393">
        <f t="shared" si="3"/>
        <v>345821.60200000001</v>
      </c>
      <c r="K57" s="393">
        <f t="shared" si="3"/>
        <v>345821.60200000001</v>
      </c>
      <c r="L57" s="393">
        <f t="shared" si="3"/>
        <v>2028806.6690000002</v>
      </c>
      <c r="M57" s="1"/>
      <c r="N57" s="1"/>
      <c r="O57" s="1"/>
      <c r="P57" s="1"/>
      <c r="Q57" s="1"/>
      <c r="R57" s="1"/>
      <c r="U57" s="391"/>
    </row>
    <row r="58" spans="1:23" s="550" customFormat="1" ht="15.75" customHeight="1">
      <c r="A58" s="1007" t="s">
        <v>433</v>
      </c>
      <c r="B58" s="1007"/>
      <c r="C58" s="1007"/>
      <c r="D58" s="1007"/>
      <c r="E58" s="1007"/>
      <c r="F58" s="312">
        <f>F67+F77+F87+F97+F107+F117+F127+F137</f>
        <v>308725.859</v>
      </c>
      <c r="G58" s="312">
        <f t="shared" si="3"/>
        <v>342821.60200000001</v>
      </c>
      <c r="H58" s="312">
        <f t="shared" si="3"/>
        <v>345821.60200000001</v>
      </c>
      <c r="I58" s="312">
        <f t="shared" si="3"/>
        <v>345821.60200000001</v>
      </c>
      <c r="J58" s="312">
        <f t="shared" si="3"/>
        <v>345821.60200000001</v>
      </c>
      <c r="K58" s="312">
        <f t="shared" si="3"/>
        <v>345821.60200000001</v>
      </c>
      <c r="L58" s="312">
        <f t="shared" si="3"/>
        <v>2028806.6690000002</v>
      </c>
      <c r="M58" s="1"/>
      <c r="N58" s="1"/>
      <c r="O58" s="1"/>
      <c r="P58" s="1"/>
      <c r="Q58" s="1"/>
      <c r="R58" s="1"/>
      <c r="U58" s="391"/>
    </row>
    <row r="59" spans="1:23" s="550" customFormat="1">
      <c r="A59" s="994"/>
      <c r="B59" s="995" t="s">
        <v>434</v>
      </c>
      <c r="C59" s="995"/>
      <c r="D59" s="995"/>
      <c r="E59" s="995"/>
      <c r="F59" s="312">
        <f>F68+F78+F88+F98+F108+F118+F128</f>
        <v>0</v>
      </c>
      <c r="G59" s="312">
        <f t="shared" si="3"/>
        <v>0</v>
      </c>
      <c r="H59" s="312">
        <f t="shared" si="3"/>
        <v>0</v>
      </c>
      <c r="I59" s="312">
        <f t="shared" si="3"/>
        <v>0</v>
      </c>
      <c r="J59" s="312">
        <f t="shared" si="3"/>
        <v>0</v>
      </c>
      <c r="K59" s="312">
        <f t="shared" si="3"/>
        <v>0</v>
      </c>
      <c r="L59" s="312">
        <f t="shared" si="3"/>
        <v>0</v>
      </c>
      <c r="M59" s="1"/>
      <c r="N59" s="1"/>
      <c r="O59" s="1"/>
      <c r="P59" s="1"/>
      <c r="Q59" s="1"/>
      <c r="R59" s="1"/>
      <c r="U59" s="391"/>
    </row>
    <row r="60" spans="1:23" s="550" customFormat="1" ht="15.75" customHeight="1">
      <c r="A60" s="994"/>
      <c r="B60" s="1008" t="s">
        <v>435</v>
      </c>
      <c r="C60" s="1008"/>
      <c r="D60" s="1008"/>
      <c r="E60" s="1008"/>
      <c r="F60" s="313">
        <v>0</v>
      </c>
      <c r="G60" s="313">
        <v>0</v>
      </c>
      <c r="H60" s="313">
        <v>0</v>
      </c>
      <c r="I60" s="313">
        <v>0</v>
      </c>
      <c r="J60" s="313">
        <v>0</v>
      </c>
      <c r="K60" s="313">
        <v>0</v>
      </c>
      <c r="L60" s="313">
        <v>0</v>
      </c>
      <c r="M60" s="1"/>
      <c r="N60" s="1"/>
      <c r="O60" s="1"/>
      <c r="P60" s="1"/>
      <c r="Q60" s="1"/>
      <c r="R60" s="1"/>
      <c r="U60" s="391"/>
    </row>
    <row r="61" spans="1:23" s="550" customFormat="1" ht="15.75" customHeight="1">
      <c r="A61" s="994"/>
      <c r="B61" s="1007" t="s">
        <v>55</v>
      </c>
      <c r="C61" s="1007"/>
      <c r="D61" s="1007"/>
      <c r="E61" s="1007"/>
      <c r="F61" s="313">
        <v>0</v>
      </c>
      <c r="G61" s="313">
        <v>0</v>
      </c>
      <c r="H61" s="313">
        <v>0</v>
      </c>
      <c r="I61" s="313">
        <v>0</v>
      </c>
      <c r="J61" s="313">
        <v>0</v>
      </c>
      <c r="K61" s="313">
        <v>0</v>
      </c>
      <c r="L61" s="313">
        <v>0</v>
      </c>
      <c r="M61" s="1"/>
      <c r="N61" s="1"/>
      <c r="O61" s="1"/>
      <c r="P61" s="1"/>
      <c r="Q61" s="1"/>
      <c r="R61" s="1"/>
      <c r="U61" s="391"/>
    </row>
    <row r="62" spans="1:23" s="550" customFormat="1" ht="15.75" customHeight="1">
      <c r="A62" s="994"/>
      <c r="B62" s="1007" t="s">
        <v>467</v>
      </c>
      <c r="C62" s="1007"/>
      <c r="D62" s="1007"/>
      <c r="E62" s="1007"/>
      <c r="F62" s="313">
        <v>0</v>
      </c>
      <c r="G62" s="313">
        <v>0</v>
      </c>
      <c r="H62" s="313">
        <v>0</v>
      </c>
      <c r="I62" s="313">
        <v>0</v>
      </c>
      <c r="J62" s="313">
        <v>0</v>
      </c>
      <c r="K62" s="313">
        <v>0</v>
      </c>
      <c r="L62" s="313">
        <v>0</v>
      </c>
      <c r="M62" s="1"/>
      <c r="N62" s="1"/>
      <c r="O62" s="1"/>
      <c r="P62" s="1"/>
      <c r="Q62" s="1"/>
      <c r="R62" s="1"/>
      <c r="U62" s="391"/>
    </row>
    <row r="63" spans="1:23" s="550" customFormat="1" ht="15.75" customHeight="1">
      <c r="A63" s="1007" t="s">
        <v>437</v>
      </c>
      <c r="B63" s="1007"/>
      <c r="C63" s="1007"/>
      <c r="D63" s="1007"/>
      <c r="E63" s="1007"/>
      <c r="F63" s="313">
        <v>0</v>
      </c>
      <c r="G63" s="313">
        <v>0</v>
      </c>
      <c r="H63" s="313">
        <v>0</v>
      </c>
      <c r="I63" s="313">
        <v>0</v>
      </c>
      <c r="J63" s="313">
        <v>0</v>
      </c>
      <c r="K63" s="313">
        <v>0</v>
      </c>
      <c r="L63" s="313">
        <v>0</v>
      </c>
      <c r="M63" s="1"/>
      <c r="N63" s="1"/>
      <c r="O63" s="1"/>
      <c r="P63" s="1"/>
      <c r="Q63" s="1"/>
      <c r="R63" s="1"/>
      <c r="U63" s="391"/>
    </row>
    <row r="64" spans="1:23" s="550" customFormat="1" ht="15" customHeight="1">
      <c r="A64" s="1007" t="s">
        <v>438</v>
      </c>
      <c r="B64" s="1007"/>
      <c r="C64" s="1007"/>
      <c r="D64" s="1007"/>
      <c r="E64" s="1007"/>
      <c r="F64" s="313">
        <v>0</v>
      </c>
      <c r="G64" s="313">
        <v>0</v>
      </c>
      <c r="H64" s="313">
        <v>0</v>
      </c>
      <c r="I64" s="313">
        <v>0</v>
      </c>
      <c r="J64" s="313">
        <v>0</v>
      </c>
      <c r="K64" s="313">
        <v>0</v>
      </c>
      <c r="L64" s="313">
        <v>0</v>
      </c>
      <c r="M64" s="1"/>
      <c r="N64" s="1"/>
      <c r="O64" s="1"/>
      <c r="P64" s="1"/>
      <c r="Q64" s="1"/>
      <c r="R64" s="1"/>
      <c r="U64" s="391"/>
    </row>
    <row r="65" spans="1:21" s="550" customFormat="1" ht="15.75" customHeight="1">
      <c r="A65" s="1007" t="s">
        <v>439</v>
      </c>
      <c r="B65" s="1007"/>
      <c r="C65" s="1007"/>
      <c r="D65" s="1007"/>
      <c r="E65" s="1007"/>
      <c r="F65" s="313">
        <v>0</v>
      </c>
      <c r="G65" s="313">
        <v>0</v>
      </c>
      <c r="H65" s="313">
        <v>0</v>
      </c>
      <c r="I65" s="313">
        <v>0</v>
      </c>
      <c r="J65" s="313">
        <v>0</v>
      </c>
      <c r="K65" s="313">
        <v>0</v>
      </c>
      <c r="L65" s="313">
        <v>0</v>
      </c>
      <c r="M65" s="1"/>
      <c r="N65" s="1"/>
      <c r="O65" s="1"/>
      <c r="P65" s="1"/>
      <c r="Q65" s="1"/>
      <c r="R65" s="1"/>
      <c r="U65" s="391"/>
    </row>
    <row r="66" spans="1:21" s="550" customFormat="1" ht="15.75" customHeight="1">
      <c r="A66" s="1014" t="s">
        <v>1220</v>
      </c>
      <c r="B66" s="1014"/>
      <c r="C66" s="1014"/>
      <c r="D66" s="1014"/>
      <c r="E66" s="1014"/>
      <c r="F66" s="185">
        <f>F67+F72</f>
        <v>18253.156999999999</v>
      </c>
      <c r="G66" s="185">
        <f t="shared" ref="G66:K66" si="4">G67+G72</f>
        <v>51735.1</v>
      </c>
      <c r="H66" s="185">
        <f t="shared" si="4"/>
        <v>46735.1</v>
      </c>
      <c r="I66" s="185">
        <f t="shared" si="4"/>
        <v>46735.1</v>
      </c>
      <c r="J66" s="185">
        <f t="shared" si="4"/>
        <v>46735.1</v>
      </c>
      <c r="K66" s="185">
        <f t="shared" si="4"/>
        <v>46735.1</v>
      </c>
      <c r="L66" s="185">
        <f>SUM(F66:K66)</f>
        <v>256928.65700000001</v>
      </c>
      <c r="M66" s="297" t="s">
        <v>1071</v>
      </c>
      <c r="N66" s="1"/>
      <c r="O66" s="1"/>
      <c r="P66" s="1"/>
      <c r="Q66" s="1"/>
      <c r="R66" s="1"/>
      <c r="U66" s="391"/>
    </row>
    <row r="67" spans="1:21" s="550" customFormat="1" ht="15.75" customHeight="1">
      <c r="A67" s="1007" t="s">
        <v>433</v>
      </c>
      <c r="B67" s="1007"/>
      <c r="C67" s="1007"/>
      <c r="D67" s="1007"/>
      <c r="E67" s="1007"/>
      <c r="F67" s="186">
        <v>18253.156999999999</v>
      </c>
      <c r="G67" s="186">
        <v>51735.1</v>
      </c>
      <c r="H67" s="186">
        <v>46735.1</v>
      </c>
      <c r="I67" s="186">
        <v>46735.1</v>
      </c>
      <c r="J67" s="186">
        <v>46735.1</v>
      </c>
      <c r="K67" s="186">
        <v>46735.1</v>
      </c>
      <c r="L67" s="186">
        <f>SUM(F67:K67)</f>
        <v>256928.65700000001</v>
      </c>
      <c r="M67" s="1"/>
      <c r="N67" s="348">
        <v>18253.156999999999</v>
      </c>
      <c r="O67" s="348">
        <v>51735.1</v>
      </c>
      <c r="P67" s="348">
        <v>46735.1</v>
      </c>
      <c r="Q67" s="1"/>
      <c r="R67" s="1"/>
      <c r="U67" s="391"/>
    </row>
    <row r="68" spans="1:21" s="550" customFormat="1">
      <c r="A68" s="994"/>
      <c r="B68" s="995" t="s">
        <v>434</v>
      </c>
      <c r="C68" s="995"/>
      <c r="D68" s="995"/>
      <c r="E68" s="995"/>
      <c r="F68" s="312">
        <v>0</v>
      </c>
      <c r="G68" s="312">
        <v>0</v>
      </c>
      <c r="H68" s="312">
        <v>0</v>
      </c>
      <c r="I68" s="312">
        <v>0</v>
      </c>
      <c r="J68" s="312">
        <v>0</v>
      </c>
      <c r="K68" s="312">
        <v>0</v>
      </c>
      <c r="L68" s="312">
        <v>0</v>
      </c>
      <c r="M68" s="1"/>
      <c r="N68" s="1"/>
      <c r="O68" s="1"/>
      <c r="P68" s="1"/>
      <c r="Q68" s="1"/>
      <c r="R68" s="1"/>
      <c r="U68" s="391"/>
    </row>
    <row r="69" spans="1:21" s="550" customFormat="1" ht="15.75" customHeight="1">
      <c r="A69" s="994"/>
      <c r="B69" s="1008" t="s">
        <v>435</v>
      </c>
      <c r="C69" s="1008"/>
      <c r="D69" s="1008"/>
      <c r="E69" s="1008"/>
      <c r="F69" s="312">
        <v>0</v>
      </c>
      <c r="G69" s="312">
        <v>0</v>
      </c>
      <c r="H69" s="312">
        <v>0</v>
      </c>
      <c r="I69" s="312">
        <v>0</v>
      </c>
      <c r="J69" s="312">
        <v>0</v>
      </c>
      <c r="K69" s="312">
        <v>0</v>
      </c>
      <c r="L69" s="312">
        <v>0</v>
      </c>
      <c r="M69" s="1"/>
      <c r="N69" s="1"/>
      <c r="O69" s="1"/>
      <c r="P69" s="1"/>
      <c r="Q69" s="1"/>
      <c r="R69" s="1"/>
      <c r="U69" s="391"/>
    </row>
    <row r="70" spans="1:21" s="550" customFormat="1" ht="15.75" customHeight="1">
      <c r="A70" s="994"/>
      <c r="B70" s="1007" t="s">
        <v>55</v>
      </c>
      <c r="C70" s="1007"/>
      <c r="D70" s="1007"/>
      <c r="E70" s="1007"/>
      <c r="F70" s="312">
        <v>0</v>
      </c>
      <c r="G70" s="312">
        <v>0</v>
      </c>
      <c r="H70" s="312">
        <v>0</v>
      </c>
      <c r="I70" s="312">
        <v>0</v>
      </c>
      <c r="J70" s="312">
        <v>0</v>
      </c>
      <c r="K70" s="312">
        <v>0</v>
      </c>
      <c r="L70" s="312">
        <v>0</v>
      </c>
      <c r="M70" s="1"/>
      <c r="N70" s="1"/>
      <c r="O70" s="1"/>
      <c r="P70" s="1"/>
      <c r="Q70" s="1"/>
      <c r="R70" s="1"/>
      <c r="U70" s="391"/>
    </row>
    <row r="71" spans="1:21" s="550" customFormat="1" ht="15.75" customHeight="1">
      <c r="A71" s="994"/>
      <c r="B71" s="1007" t="s">
        <v>467</v>
      </c>
      <c r="C71" s="1007"/>
      <c r="D71" s="1007"/>
      <c r="E71" s="1007"/>
      <c r="F71" s="312">
        <v>0</v>
      </c>
      <c r="G71" s="312">
        <v>0</v>
      </c>
      <c r="H71" s="312">
        <v>0</v>
      </c>
      <c r="I71" s="312">
        <v>0</v>
      </c>
      <c r="J71" s="312">
        <v>0</v>
      </c>
      <c r="K71" s="312">
        <v>0</v>
      </c>
      <c r="L71" s="312">
        <v>0</v>
      </c>
      <c r="M71" s="1"/>
      <c r="N71" s="1"/>
      <c r="O71" s="1"/>
      <c r="P71" s="1"/>
      <c r="Q71" s="1"/>
      <c r="R71" s="1"/>
      <c r="U71" s="391"/>
    </row>
    <row r="72" spans="1:21" s="550" customFormat="1" ht="15.75" customHeight="1">
      <c r="A72" s="1007" t="s">
        <v>437</v>
      </c>
      <c r="B72" s="1007"/>
      <c r="C72" s="1007"/>
      <c r="D72" s="1007"/>
      <c r="E72" s="1007"/>
      <c r="F72" s="186">
        <v>0</v>
      </c>
      <c r="G72" s="186">
        <v>0</v>
      </c>
      <c r="H72" s="186">
        <v>0</v>
      </c>
      <c r="I72" s="186">
        <v>0</v>
      </c>
      <c r="J72" s="186">
        <v>0</v>
      </c>
      <c r="K72" s="186">
        <v>0</v>
      </c>
      <c r="L72" s="186">
        <v>0</v>
      </c>
      <c r="M72" s="1"/>
      <c r="N72" s="1"/>
      <c r="O72" s="1"/>
      <c r="P72" s="1"/>
      <c r="Q72" s="1"/>
      <c r="R72" s="1"/>
      <c r="U72" s="391"/>
    </row>
    <row r="73" spans="1:21" s="550" customFormat="1" ht="15.75" customHeight="1">
      <c r="A73" s="1007" t="s">
        <v>438</v>
      </c>
      <c r="B73" s="1007"/>
      <c r="C73" s="1007"/>
      <c r="D73" s="1007"/>
      <c r="E73" s="1007"/>
      <c r="F73" s="312">
        <v>0</v>
      </c>
      <c r="G73" s="312">
        <v>0</v>
      </c>
      <c r="H73" s="312">
        <v>0</v>
      </c>
      <c r="I73" s="312">
        <v>0</v>
      </c>
      <c r="J73" s="312">
        <v>0</v>
      </c>
      <c r="K73" s="312">
        <v>0</v>
      </c>
      <c r="L73" s="312">
        <v>0</v>
      </c>
      <c r="M73" s="1"/>
      <c r="N73" s="1"/>
      <c r="O73" s="1"/>
      <c r="P73" s="1"/>
      <c r="Q73" s="1"/>
      <c r="R73" s="1"/>
      <c r="U73" s="391"/>
    </row>
    <row r="74" spans="1:21" s="550" customFormat="1" ht="20.25" customHeight="1">
      <c r="A74" s="1007" t="s">
        <v>439</v>
      </c>
      <c r="B74" s="1007"/>
      <c r="C74" s="1007"/>
      <c r="D74" s="1007"/>
      <c r="E74" s="1007"/>
      <c r="F74" s="312">
        <v>0</v>
      </c>
      <c r="G74" s="312">
        <v>0</v>
      </c>
      <c r="H74" s="312">
        <v>0</v>
      </c>
      <c r="I74" s="312">
        <v>0</v>
      </c>
      <c r="J74" s="312">
        <v>0</v>
      </c>
      <c r="K74" s="312">
        <v>0</v>
      </c>
      <c r="L74" s="312">
        <v>0</v>
      </c>
      <c r="M74" s="1"/>
      <c r="N74" s="1"/>
      <c r="O74" s="1"/>
      <c r="P74" s="1"/>
      <c r="Q74" s="1"/>
      <c r="R74" s="1"/>
      <c r="T74" s="559"/>
      <c r="U74" s="148"/>
    </row>
    <row r="75" spans="1:21" s="550" customFormat="1" ht="15.75" customHeight="1">
      <c r="A75" s="1007" t="s">
        <v>441</v>
      </c>
      <c r="B75" s="1007"/>
      <c r="C75" s="1007"/>
      <c r="D75" s="1007"/>
      <c r="E75" s="1007"/>
      <c r="F75" s="312">
        <v>0</v>
      </c>
      <c r="G75" s="312">
        <v>0</v>
      </c>
      <c r="H75" s="312">
        <v>0</v>
      </c>
      <c r="I75" s="312">
        <v>0</v>
      </c>
      <c r="J75" s="312">
        <v>0</v>
      </c>
      <c r="K75" s="312">
        <v>0</v>
      </c>
      <c r="L75" s="312">
        <v>0</v>
      </c>
      <c r="M75" s="1"/>
      <c r="N75" s="1"/>
      <c r="O75" s="1"/>
      <c r="P75" s="1"/>
      <c r="Q75" s="1"/>
      <c r="R75" s="1"/>
      <c r="U75" s="391"/>
    </row>
    <row r="76" spans="1:21" s="550" customFormat="1" ht="15.75" customHeight="1">
      <c r="A76" s="1014" t="s">
        <v>1221</v>
      </c>
      <c r="B76" s="1014"/>
      <c r="C76" s="1014"/>
      <c r="D76" s="1014"/>
      <c r="E76" s="1014"/>
      <c r="F76" s="185">
        <f>F77+F82</f>
        <v>42000</v>
      </c>
      <c r="G76" s="185">
        <f t="shared" ref="G76:K76" si="5">G77+G82</f>
        <v>45000</v>
      </c>
      <c r="H76" s="185">
        <f t="shared" si="5"/>
        <v>48000</v>
      </c>
      <c r="I76" s="185">
        <f t="shared" si="5"/>
        <v>48000</v>
      </c>
      <c r="J76" s="185">
        <f t="shared" si="5"/>
        <v>48000</v>
      </c>
      <c r="K76" s="185">
        <f t="shared" si="5"/>
        <v>48000</v>
      </c>
      <c r="L76" s="185">
        <f>SUM(F76:K76)</f>
        <v>279000</v>
      </c>
      <c r="M76" s="1"/>
      <c r="N76" s="1"/>
      <c r="O76" s="1"/>
      <c r="P76" s="1"/>
      <c r="Q76" s="1"/>
      <c r="R76" s="1"/>
      <c r="U76" s="391"/>
    </row>
    <row r="77" spans="1:21" s="550" customFormat="1" ht="15.75" customHeight="1">
      <c r="A77" s="1007" t="s">
        <v>433</v>
      </c>
      <c r="B77" s="1007"/>
      <c r="C77" s="1007"/>
      <c r="D77" s="1007"/>
      <c r="E77" s="1007"/>
      <c r="F77" s="186">
        <v>42000</v>
      </c>
      <c r="G77" s="186">
        <v>45000</v>
      </c>
      <c r="H77" s="186">
        <v>48000</v>
      </c>
      <c r="I77" s="186">
        <v>48000</v>
      </c>
      <c r="J77" s="186">
        <v>48000</v>
      </c>
      <c r="K77" s="186">
        <v>48000</v>
      </c>
      <c r="L77" s="186">
        <f>SUM(F77:K77)</f>
        <v>279000</v>
      </c>
      <c r="M77" s="297" t="s">
        <v>1066</v>
      </c>
      <c r="N77" s="301">
        <v>42000</v>
      </c>
      <c r="O77" s="301">
        <v>45000</v>
      </c>
      <c r="P77" s="301">
        <v>48000</v>
      </c>
      <c r="Q77" s="1"/>
      <c r="R77" s="1"/>
      <c r="U77" s="391"/>
    </row>
    <row r="78" spans="1:21" s="550" customFormat="1">
      <c r="A78" s="994"/>
      <c r="B78" s="995" t="s">
        <v>434</v>
      </c>
      <c r="C78" s="995"/>
      <c r="D78" s="995"/>
      <c r="E78" s="995"/>
      <c r="F78" s="186">
        <v>0</v>
      </c>
      <c r="G78" s="186">
        <v>0</v>
      </c>
      <c r="H78" s="186">
        <v>0</v>
      </c>
      <c r="I78" s="186">
        <v>0</v>
      </c>
      <c r="J78" s="186">
        <v>0</v>
      </c>
      <c r="K78" s="186">
        <v>0</v>
      </c>
      <c r="L78" s="186">
        <v>0</v>
      </c>
      <c r="M78" s="1"/>
      <c r="N78" s="301"/>
      <c r="O78" s="301"/>
      <c r="P78" s="301"/>
      <c r="Q78" s="1"/>
      <c r="R78" s="1"/>
      <c r="U78" s="391"/>
    </row>
    <row r="79" spans="1:21" s="550" customFormat="1" ht="15.75" customHeight="1">
      <c r="A79" s="994"/>
      <c r="B79" s="1008" t="s">
        <v>435</v>
      </c>
      <c r="C79" s="1008"/>
      <c r="D79" s="1008"/>
      <c r="E79" s="1008"/>
      <c r="F79" s="312">
        <v>0</v>
      </c>
      <c r="G79" s="312">
        <v>0</v>
      </c>
      <c r="H79" s="312">
        <v>0</v>
      </c>
      <c r="I79" s="312">
        <v>0</v>
      </c>
      <c r="J79" s="312">
        <v>0</v>
      </c>
      <c r="K79" s="312">
        <v>0</v>
      </c>
      <c r="L79" s="312">
        <v>0</v>
      </c>
      <c r="M79" s="1"/>
      <c r="N79" s="1"/>
      <c r="O79" s="1"/>
      <c r="P79" s="1"/>
      <c r="Q79" s="1"/>
      <c r="R79" s="1"/>
      <c r="U79" s="391"/>
    </row>
    <row r="80" spans="1:21" s="550" customFormat="1" ht="15.75" customHeight="1">
      <c r="A80" s="994"/>
      <c r="B80" s="1007" t="s">
        <v>55</v>
      </c>
      <c r="C80" s="1007"/>
      <c r="D80" s="1007"/>
      <c r="E80" s="1007"/>
      <c r="F80" s="312">
        <v>0</v>
      </c>
      <c r="G80" s="312">
        <v>0</v>
      </c>
      <c r="H80" s="312">
        <v>0</v>
      </c>
      <c r="I80" s="312">
        <v>0</v>
      </c>
      <c r="J80" s="312">
        <v>0</v>
      </c>
      <c r="K80" s="312">
        <v>0</v>
      </c>
      <c r="L80" s="312">
        <v>0</v>
      </c>
      <c r="M80" s="1"/>
      <c r="N80" s="1"/>
      <c r="O80" s="1"/>
      <c r="P80" s="1"/>
      <c r="Q80" s="1"/>
      <c r="R80" s="1"/>
      <c r="U80" s="391"/>
    </row>
    <row r="81" spans="1:24" s="550" customFormat="1" ht="15.75" customHeight="1">
      <c r="A81" s="994"/>
      <c r="B81" s="1007" t="s">
        <v>467</v>
      </c>
      <c r="C81" s="1007"/>
      <c r="D81" s="1007"/>
      <c r="E81" s="1007"/>
      <c r="F81" s="312">
        <v>0</v>
      </c>
      <c r="G81" s="312">
        <v>0</v>
      </c>
      <c r="H81" s="312">
        <v>0</v>
      </c>
      <c r="I81" s="312">
        <v>0</v>
      </c>
      <c r="J81" s="312">
        <v>0</v>
      </c>
      <c r="K81" s="312">
        <v>0</v>
      </c>
      <c r="L81" s="312">
        <v>0</v>
      </c>
      <c r="M81" s="1"/>
      <c r="N81" s="1"/>
      <c r="O81" s="1"/>
      <c r="P81" s="1"/>
      <c r="Q81" s="1"/>
      <c r="R81" s="1"/>
      <c r="U81" s="391"/>
    </row>
    <row r="82" spans="1:24" s="550" customFormat="1" ht="15.75" customHeight="1">
      <c r="A82" s="1007" t="s">
        <v>437</v>
      </c>
      <c r="B82" s="1007"/>
      <c r="C82" s="1007"/>
      <c r="D82" s="1007"/>
      <c r="E82" s="1007"/>
      <c r="F82" s="186">
        <v>0</v>
      </c>
      <c r="G82" s="186">
        <v>0</v>
      </c>
      <c r="H82" s="186">
        <v>0</v>
      </c>
      <c r="I82" s="186">
        <v>0</v>
      </c>
      <c r="J82" s="186">
        <v>0</v>
      </c>
      <c r="K82" s="186">
        <v>0</v>
      </c>
      <c r="L82" s="186">
        <v>0</v>
      </c>
      <c r="M82" s="1"/>
      <c r="N82" s="1"/>
      <c r="O82" s="1"/>
      <c r="P82" s="1"/>
      <c r="Q82" s="1"/>
      <c r="R82" s="1"/>
      <c r="U82" s="391"/>
    </row>
    <row r="83" spans="1:24" s="550" customFormat="1" ht="15.75" customHeight="1">
      <c r="A83" s="1007" t="s">
        <v>438</v>
      </c>
      <c r="B83" s="1007"/>
      <c r="C83" s="1007"/>
      <c r="D83" s="1007"/>
      <c r="E83" s="1007"/>
      <c r="F83" s="312">
        <v>0</v>
      </c>
      <c r="G83" s="312">
        <v>0</v>
      </c>
      <c r="H83" s="312">
        <v>0</v>
      </c>
      <c r="I83" s="312">
        <v>0</v>
      </c>
      <c r="J83" s="312">
        <v>0</v>
      </c>
      <c r="K83" s="312">
        <v>0</v>
      </c>
      <c r="L83" s="312">
        <v>0</v>
      </c>
      <c r="M83" s="1"/>
      <c r="N83" s="1"/>
      <c r="O83" s="1"/>
      <c r="P83" s="1"/>
      <c r="Q83" s="1"/>
      <c r="R83" s="1"/>
      <c r="U83" s="391"/>
    </row>
    <row r="84" spans="1:24" s="550" customFormat="1" ht="28.5" customHeight="1">
      <c r="A84" s="1007" t="s">
        <v>439</v>
      </c>
      <c r="B84" s="1007"/>
      <c r="C84" s="1007"/>
      <c r="D84" s="1007"/>
      <c r="E84" s="1007"/>
      <c r="F84" s="312">
        <v>0</v>
      </c>
      <c r="G84" s="312">
        <v>0</v>
      </c>
      <c r="H84" s="312">
        <v>0</v>
      </c>
      <c r="I84" s="312">
        <v>0</v>
      </c>
      <c r="J84" s="312">
        <v>0</v>
      </c>
      <c r="K84" s="312">
        <v>0</v>
      </c>
      <c r="L84" s="312">
        <v>0</v>
      </c>
      <c r="M84" s="1"/>
      <c r="N84" s="1"/>
      <c r="O84" s="1"/>
      <c r="P84" s="1"/>
      <c r="Q84" s="1"/>
      <c r="R84" s="1"/>
      <c r="T84" s="559"/>
      <c r="U84" s="391"/>
      <c r="V84" s="561"/>
      <c r="W84" s="561"/>
      <c r="X84" s="561"/>
    </row>
    <row r="85" spans="1:24" s="550" customFormat="1" ht="15.75" customHeight="1">
      <c r="A85" s="1007" t="s">
        <v>441</v>
      </c>
      <c r="B85" s="1007"/>
      <c r="C85" s="1007"/>
      <c r="D85" s="1007"/>
      <c r="E85" s="1007"/>
      <c r="F85" s="312">
        <v>0</v>
      </c>
      <c r="G85" s="312">
        <v>0</v>
      </c>
      <c r="H85" s="312">
        <v>0</v>
      </c>
      <c r="I85" s="312">
        <v>0</v>
      </c>
      <c r="J85" s="312">
        <v>0</v>
      </c>
      <c r="K85" s="312">
        <v>0</v>
      </c>
      <c r="L85" s="312">
        <v>0</v>
      </c>
      <c r="M85" s="1"/>
      <c r="N85" s="1"/>
      <c r="O85" s="1"/>
      <c r="P85" s="1"/>
      <c r="Q85" s="1"/>
      <c r="R85" s="1"/>
      <c r="U85" s="391"/>
    </row>
    <row r="86" spans="1:24" s="550" customFormat="1" ht="15.75" customHeight="1">
      <c r="A86" s="1014" t="s">
        <v>1222</v>
      </c>
      <c r="B86" s="1014"/>
      <c r="C86" s="1014"/>
      <c r="D86" s="1014"/>
      <c r="E86" s="1014"/>
      <c r="F86" s="185">
        <f>F87+F92</f>
        <v>30220</v>
      </c>
      <c r="G86" s="185">
        <f t="shared" ref="G86:K86" si="6">G87+G92</f>
        <v>30220</v>
      </c>
      <c r="H86" s="185">
        <f t="shared" si="6"/>
        <v>30220</v>
      </c>
      <c r="I86" s="185">
        <f>I87+I92</f>
        <v>30220</v>
      </c>
      <c r="J86" s="185">
        <f t="shared" si="6"/>
        <v>30220</v>
      </c>
      <c r="K86" s="185">
        <f t="shared" si="6"/>
        <v>30220</v>
      </c>
      <c r="L86" s="185">
        <f t="shared" ref="L86" si="7">L87+L92+L93+L94</f>
        <v>181320</v>
      </c>
      <c r="M86" s="297" t="s">
        <v>1067</v>
      </c>
      <c r="N86" s="1"/>
      <c r="O86" s="1"/>
      <c r="P86" s="1"/>
      <c r="Q86" s="1"/>
      <c r="R86" s="1"/>
      <c r="U86" s="391"/>
    </row>
    <row r="87" spans="1:24" s="550" customFormat="1" ht="15.75" customHeight="1">
      <c r="A87" s="1007" t="s">
        <v>433</v>
      </c>
      <c r="B87" s="1007"/>
      <c r="C87" s="1007"/>
      <c r="D87" s="1007"/>
      <c r="E87" s="1007"/>
      <c r="F87" s="186">
        <v>30220</v>
      </c>
      <c r="G87" s="186">
        <v>30220</v>
      </c>
      <c r="H87" s="186">
        <v>30220</v>
      </c>
      <c r="I87" s="186">
        <v>30220</v>
      </c>
      <c r="J87" s="186">
        <v>30220</v>
      </c>
      <c r="K87" s="186">
        <v>30220</v>
      </c>
      <c r="L87" s="186">
        <f>SUM(F87:K87)</f>
        <v>181320</v>
      </c>
      <c r="M87" s="1"/>
      <c r="N87" s="301">
        <v>30220</v>
      </c>
      <c r="O87" s="301">
        <v>30220</v>
      </c>
      <c r="P87" s="301">
        <v>30220</v>
      </c>
      <c r="Q87" s="1"/>
      <c r="R87" s="1"/>
      <c r="U87" s="391"/>
    </row>
    <row r="88" spans="1:24" s="550" customFormat="1">
      <c r="A88" s="994"/>
      <c r="B88" s="995" t="s">
        <v>434</v>
      </c>
      <c r="C88" s="995"/>
      <c r="D88" s="995"/>
      <c r="E88" s="995"/>
      <c r="F88" s="186">
        <v>0</v>
      </c>
      <c r="G88" s="186">
        <v>0</v>
      </c>
      <c r="H88" s="186">
        <v>0</v>
      </c>
      <c r="I88" s="186">
        <v>0</v>
      </c>
      <c r="J88" s="186">
        <v>0</v>
      </c>
      <c r="K88" s="186">
        <v>0</v>
      </c>
      <c r="L88" s="186">
        <v>0</v>
      </c>
      <c r="M88" s="1"/>
      <c r="N88" s="301"/>
      <c r="O88" s="301"/>
      <c r="P88" s="301"/>
      <c r="Q88" s="1"/>
      <c r="R88" s="1"/>
      <c r="U88" s="391"/>
    </row>
    <row r="89" spans="1:24" s="550" customFormat="1" ht="15.75" customHeight="1">
      <c r="A89" s="994"/>
      <c r="B89" s="1008" t="s">
        <v>435</v>
      </c>
      <c r="C89" s="1008"/>
      <c r="D89" s="1008"/>
      <c r="E89" s="1008"/>
      <c r="F89" s="186">
        <v>0</v>
      </c>
      <c r="G89" s="186">
        <v>0</v>
      </c>
      <c r="H89" s="186">
        <v>0</v>
      </c>
      <c r="I89" s="186">
        <v>0</v>
      </c>
      <c r="J89" s="186">
        <v>0</v>
      </c>
      <c r="K89" s="186">
        <v>0</v>
      </c>
      <c r="L89" s="186">
        <v>0</v>
      </c>
      <c r="M89" s="1"/>
      <c r="N89" s="1"/>
      <c r="O89" s="1"/>
      <c r="P89" s="1"/>
      <c r="Q89" s="1"/>
      <c r="R89" s="1"/>
      <c r="U89" s="391"/>
    </row>
    <row r="90" spans="1:24" s="550" customFormat="1" ht="15.75" customHeight="1">
      <c r="A90" s="994"/>
      <c r="B90" s="1007" t="s">
        <v>55</v>
      </c>
      <c r="C90" s="1007"/>
      <c r="D90" s="1007"/>
      <c r="E90" s="1007"/>
      <c r="F90" s="186">
        <v>0</v>
      </c>
      <c r="G90" s="186">
        <v>0</v>
      </c>
      <c r="H90" s="186">
        <v>0</v>
      </c>
      <c r="I90" s="186">
        <v>0</v>
      </c>
      <c r="J90" s="186">
        <v>0</v>
      </c>
      <c r="K90" s="186">
        <v>0</v>
      </c>
      <c r="L90" s="186">
        <v>0</v>
      </c>
      <c r="M90" s="1"/>
      <c r="N90" s="1"/>
      <c r="O90" s="1"/>
      <c r="P90" s="1"/>
      <c r="Q90" s="1"/>
      <c r="R90" s="1"/>
      <c r="U90" s="391"/>
    </row>
    <row r="91" spans="1:24" s="550" customFormat="1" ht="15.75" customHeight="1">
      <c r="A91" s="994"/>
      <c r="B91" s="1007" t="s">
        <v>467</v>
      </c>
      <c r="C91" s="1007"/>
      <c r="D91" s="1007"/>
      <c r="E91" s="1007"/>
      <c r="F91" s="186">
        <v>0</v>
      </c>
      <c r="G91" s="186">
        <v>0</v>
      </c>
      <c r="H91" s="186">
        <v>0</v>
      </c>
      <c r="I91" s="186">
        <v>0</v>
      </c>
      <c r="J91" s="186">
        <v>0</v>
      </c>
      <c r="K91" s="186">
        <v>0</v>
      </c>
      <c r="L91" s="186">
        <v>0</v>
      </c>
      <c r="M91" s="1"/>
      <c r="N91" s="1"/>
      <c r="O91" s="1"/>
      <c r="P91" s="1"/>
      <c r="Q91" s="1"/>
      <c r="R91" s="1"/>
      <c r="U91" s="391"/>
    </row>
    <row r="92" spans="1:24" s="550" customFormat="1" ht="15.75" customHeight="1">
      <c r="A92" s="1007" t="s">
        <v>437</v>
      </c>
      <c r="B92" s="1007"/>
      <c r="C92" s="1007"/>
      <c r="D92" s="1007"/>
      <c r="E92" s="1007"/>
      <c r="F92" s="523">
        <v>0</v>
      </c>
      <c r="G92" s="523">
        <v>0</v>
      </c>
      <c r="H92" s="523">
        <v>0</v>
      </c>
      <c r="I92" s="715">
        <v>0</v>
      </c>
      <c r="J92" s="523">
        <v>0</v>
      </c>
      <c r="K92" s="523">
        <v>0</v>
      </c>
      <c r="L92" s="715">
        <v>0</v>
      </c>
      <c r="M92" s="1"/>
      <c r="N92" s="1"/>
      <c r="O92" s="1"/>
      <c r="P92" s="1"/>
      <c r="Q92" s="1"/>
      <c r="R92" s="1"/>
      <c r="U92" s="391"/>
    </row>
    <row r="93" spans="1:24" s="550" customFormat="1" ht="15.75" customHeight="1">
      <c r="A93" s="1007" t="s">
        <v>438</v>
      </c>
      <c r="B93" s="1007"/>
      <c r="C93" s="1007"/>
      <c r="D93" s="1007"/>
      <c r="E93" s="1007"/>
      <c r="F93" s="312">
        <v>0</v>
      </c>
      <c r="G93" s="312">
        <v>0</v>
      </c>
      <c r="H93" s="312">
        <v>0</v>
      </c>
      <c r="I93" s="312">
        <v>0</v>
      </c>
      <c r="J93" s="312">
        <v>0</v>
      </c>
      <c r="K93" s="312">
        <v>0</v>
      </c>
      <c r="L93" s="312">
        <v>0</v>
      </c>
      <c r="M93" s="1"/>
      <c r="N93" s="1"/>
      <c r="O93" s="1"/>
      <c r="P93" s="1"/>
      <c r="Q93" s="1"/>
      <c r="R93" s="1"/>
      <c r="T93" s="559"/>
      <c r="U93" s="391"/>
    </row>
    <row r="94" spans="1:24" s="550" customFormat="1" ht="17.25" customHeight="1">
      <c r="A94" s="1007" t="s">
        <v>439</v>
      </c>
      <c r="B94" s="1007"/>
      <c r="C94" s="1007"/>
      <c r="D94" s="1007"/>
      <c r="E94" s="1007"/>
      <c r="F94" s="312">
        <v>0</v>
      </c>
      <c r="G94" s="312">
        <v>0</v>
      </c>
      <c r="H94" s="312">
        <v>0</v>
      </c>
      <c r="I94" s="312">
        <v>0</v>
      </c>
      <c r="J94" s="312">
        <v>0</v>
      </c>
      <c r="K94" s="312">
        <v>0</v>
      </c>
      <c r="L94" s="312">
        <v>0</v>
      </c>
      <c r="M94" s="1"/>
      <c r="N94" s="1"/>
      <c r="O94" s="1"/>
      <c r="P94" s="1"/>
      <c r="Q94" s="1"/>
      <c r="R94" s="1"/>
      <c r="T94" s="559"/>
      <c r="U94" s="148"/>
    </row>
    <row r="95" spans="1:24" s="550" customFormat="1" ht="15.75" customHeight="1">
      <c r="A95" s="1043" t="s">
        <v>441</v>
      </c>
      <c r="B95" s="1043"/>
      <c r="C95" s="1043"/>
      <c r="D95" s="1043"/>
      <c r="E95" s="1043"/>
      <c r="F95" s="313">
        <v>0</v>
      </c>
      <c r="G95" s="312">
        <v>0</v>
      </c>
      <c r="H95" s="312">
        <v>0</v>
      </c>
      <c r="I95" s="312">
        <v>0</v>
      </c>
      <c r="J95" s="312">
        <v>0</v>
      </c>
      <c r="K95" s="312">
        <v>0</v>
      </c>
      <c r="L95" s="312">
        <v>0</v>
      </c>
      <c r="M95" s="1"/>
      <c r="N95" s="1"/>
      <c r="O95" s="1"/>
      <c r="P95" s="1"/>
      <c r="Q95" s="1"/>
      <c r="R95" s="1"/>
      <c r="U95" s="391"/>
    </row>
    <row r="96" spans="1:24" s="550" customFormat="1" ht="15.75" customHeight="1">
      <c r="A96" s="1014" t="s">
        <v>1223</v>
      </c>
      <c r="B96" s="1014"/>
      <c r="C96" s="1014"/>
      <c r="D96" s="1014"/>
      <c r="E96" s="1014"/>
      <c r="F96" s="185">
        <f>F97+F102</f>
        <v>1260</v>
      </c>
      <c r="G96" s="185">
        <f t="shared" ref="G96:K96" si="8">G97+G102</f>
        <v>1260</v>
      </c>
      <c r="H96" s="185">
        <f t="shared" si="8"/>
        <v>1260</v>
      </c>
      <c r="I96" s="185">
        <f t="shared" si="8"/>
        <v>1260</v>
      </c>
      <c r="J96" s="185">
        <f t="shared" si="8"/>
        <v>1260</v>
      </c>
      <c r="K96" s="185">
        <f t="shared" si="8"/>
        <v>1260</v>
      </c>
      <c r="L96" s="185">
        <f>SUM(F96:K96)</f>
        <v>7560</v>
      </c>
      <c r="M96" s="1"/>
      <c r="N96" s="1"/>
      <c r="O96" s="1"/>
      <c r="P96" s="1"/>
      <c r="Q96" s="1"/>
      <c r="R96" s="1"/>
      <c r="U96" s="391"/>
    </row>
    <row r="97" spans="1:24" s="550" customFormat="1" ht="15.75" customHeight="1">
      <c r="A97" s="1007" t="s">
        <v>433</v>
      </c>
      <c r="B97" s="1007"/>
      <c r="C97" s="1007"/>
      <c r="D97" s="1007"/>
      <c r="E97" s="1007"/>
      <c r="F97" s="186">
        <v>1260</v>
      </c>
      <c r="G97" s="186">
        <v>1260</v>
      </c>
      <c r="H97" s="186">
        <v>1260</v>
      </c>
      <c r="I97" s="186">
        <v>1260</v>
      </c>
      <c r="J97" s="186">
        <v>1260</v>
      </c>
      <c r="K97" s="186">
        <v>1260</v>
      </c>
      <c r="L97" s="186">
        <f>SUM(F97:K97)</f>
        <v>7560</v>
      </c>
      <c r="M97" s="297" t="s">
        <v>1068</v>
      </c>
      <c r="N97" s="301">
        <v>1260</v>
      </c>
      <c r="O97" s="301">
        <v>1260</v>
      </c>
      <c r="P97" s="301">
        <v>1260</v>
      </c>
      <c r="Q97" s="1"/>
      <c r="R97" s="1"/>
      <c r="U97" s="391"/>
    </row>
    <row r="98" spans="1:24" s="550" customFormat="1">
      <c r="A98" s="994"/>
      <c r="B98" s="995" t="s">
        <v>434</v>
      </c>
      <c r="C98" s="995"/>
      <c r="D98" s="995"/>
      <c r="E98" s="995"/>
      <c r="F98" s="312">
        <v>0</v>
      </c>
      <c r="G98" s="312">
        <v>0</v>
      </c>
      <c r="H98" s="312">
        <v>0</v>
      </c>
      <c r="I98" s="312">
        <v>0</v>
      </c>
      <c r="J98" s="312">
        <v>0</v>
      </c>
      <c r="K98" s="312">
        <v>0</v>
      </c>
      <c r="L98" s="312">
        <v>0</v>
      </c>
      <c r="M98" s="1"/>
      <c r="N98" s="301"/>
      <c r="O98" s="301"/>
      <c r="P98" s="301"/>
      <c r="Q98" s="1"/>
      <c r="R98" s="1"/>
      <c r="U98" s="391"/>
    </row>
    <row r="99" spans="1:24" s="550" customFormat="1">
      <c r="A99" s="994"/>
      <c r="B99" s="1008" t="s">
        <v>435</v>
      </c>
      <c r="C99" s="1008"/>
      <c r="D99" s="1008"/>
      <c r="E99" s="1008"/>
      <c r="F99" s="312">
        <v>0</v>
      </c>
      <c r="G99" s="312">
        <v>0</v>
      </c>
      <c r="H99" s="312">
        <v>0</v>
      </c>
      <c r="I99" s="312">
        <v>0</v>
      </c>
      <c r="J99" s="312">
        <v>0</v>
      </c>
      <c r="K99" s="312">
        <v>0</v>
      </c>
      <c r="L99" s="312">
        <v>0</v>
      </c>
      <c r="M99" s="1"/>
      <c r="N99" s="1"/>
      <c r="O99" s="1"/>
      <c r="P99" s="1"/>
      <c r="Q99" s="1"/>
      <c r="R99" s="1"/>
      <c r="U99" s="391"/>
    </row>
    <row r="100" spans="1:24" s="550" customFormat="1">
      <c r="A100" s="994"/>
      <c r="B100" s="1007" t="s">
        <v>55</v>
      </c>
      <c r="C100" s="1007"/>
      <c r="D100" s="1007"/>
      <c r="E100" s="1007"/>
      <c r="F100" s="312">
        <v>0</v>
      </c>
      <c r="G100" s="312">
        <v>0</v>
      </c>
      <c r="H100" s="312">
        <v>0</v>
      </c>
      <c r="I100" s="312">
        <v>0</v>
      </c>
      <c r="J100" s="312">
        <v>0</v>
      </c>
      <c r="K100" s="312">
        <v>0</v>
      </c>
      <c r="L100" s="312">
        <v>0</v>
      </c>
      <c r="M100" s="1"/>
      <c r="N100" s="1"/>
      <c r="O100" s="1"/>
      <c r="P100" s="1"/>
      <c r="Q100" s="1"/>
      <c r="R100" s="1"/>
      <c r="U100" s="391"/>
    </row>
    <row r="101" spans="1:24" s="550" customFormat="1">
      <c r="A101" s="994"/>
      <c r="B101" s="1007" t="s">
        <v>467</v>
      </c>
      <c r="C101" s="1007"/>
      <c r="D101" s="1007"/>
      <c r="E101" s="1007"/>
      <c r="F101" s="312">
        <v>0</v>
      </c>
      <c r="G101" s="312">
        <v>0</v>
      </c>
      <c r="H101" s="312">
        <v>0</v>
      </c>
      <c r="I101" s="312">
        <v>0</v>
      </c>
      <c r="J101" s="312">
        <v>0</v>
      </c>
      <c r="K101" s="312">
        <v>0</v>
      </c>
      <c r="L101" s="312">
        <v>0</v>
      </c>
      <c r="M101" s="1"/>
      <c r="N101" s="1"/>
      <c r="O101" s="1"/>
      <c r="P101" s="1"/>
      <c r="Q101" s="1"/>
      <c r="R101" s="1"/>
      <c r="U101" s="391"/>
    </row>
    <row r="102" spans="1:24" s="550" customFormat="1">
      <c r="A102" s="1007" t="s">
        <v>437</v>
      </c>
      <c r="B102" s="1007"/>
      <c r="C102" s="1007"/>
      <c r="D102" s="1007"/>
      <c r="E102" s="1007"/>
      <c r="F102" s="523">
        <v>0</v>
      </c>
      <c r="G102" s="523">
        <v>0</v>
      </c>
      <c r="H102" s="523">
        <v>0</v>
      </c>
      <c r="I102" s="715">
        <v>0</v>
      </c>
      <c r="J102" s="523">
        <v>0</v>
      </c>
      <c r="K102" s="523">
        <v>0</v>
      </c>
      <c r="L102" s="715">
        <v>0</v>
      </c>
      <c r="M102" s="1"/>
      <c r="N102" s="1"/>
      <c r="O102" s="1"/>
      <c r="P102" s="1"/>
      <c r="Q102" s="1"/>
      <c r="R102" s="1"/>
      <c r="U102" s="391"/>
    </row>
    <row r="103" spans="1:24" s="550" customFormat="1">
      <c r="A103" s="1007" t="s">
        <v>438</v>
      </c>
      <c r="B103" s="1007"/>
      <c r="C103" s="1007"/>
      <c r="D103" s="1007"/>
      <c r="E103" s="1007"/>
      <c r="F103" s="312">
        <v>0</v>
      </c>
      <c r="G103" s="312">
        <v>0</v>
      </c>
      <c r="H103" s="312">
        <v>0</v>
      </c>
      <c r="I103" s="312">
        <v>0</v>
      </c>
      <c r="J103" s="312">
        <v>0</v>
      </c>
      <c r="K103" s="312">
        <v>0</v>
      </c>
      <c r="L103" s="312">
        <v>0</v>
      </c>
      <c r="M103" s="1"/>
      <c r="N103" s="1"/>
      <c r="O103" s="1"/>
      <c r="P103" s="1"/>
      <c r="Q103" s="1"/>
      <c r="R103" s="1"/>
      <c r="U103" s="391"/>
    </row>
    <row r="104" spans="1:24" s="550" customFormat="1">
      <c r="A104" s="1007" t="s">
        <v>439</v>
      </c>
      <c r="B104" s="1007"/>
      <c r="C104" s="1007"/>
      <c r="D104" s="1007"/>
      <c r="E104" s="1007"/>
      <c r="F104" s="312">
        <v>0</v>
      </c>
      <c r="G104" s="312">
        <v>0</v>
      </c>
      <c r="H104" s="312">
        <v>0</v>
      </c>
      <c r="I104" s="312">
        <v>0</v>
      </c>
      <c r="J104" s="312">
        <v>0</v>
      </c>
      <c r="K104" s="312">
        <v>0</v>
      </c>
      <c r="L104" s="312">
        <v>0</v>
      </c>
      <c r="M104" s="1"/>
      <c r="N104" s="1"/>
      <c r="O104" s="1"/>
      <c r="P104" s="1"/>
      <c r="Q104" s="1"/>
      <c r="R104" s="1"/>
      <c r="T104" s="559"/>
      <c r="U104" s="391"/>
      <c r="V104" s="561"/>
      <c r="W104" s="561"/>
      <c r="X104" s="561"/>
    </row>
    <row r="105" spans="1:24" s="550" customFormat="1">
      <c r="A105" s="1043" t="s">
        <v>441</v>
      </c>
      <c r="B105" s="1043"/>
      <c r="C105" s="1043"/>
      <c r="D105" s="1043"/>
      <c r="E105" s="1043"/>
      <c r="F105" s="313">
        <v>0</v>
      </c>
      <c r="G105" s="312">
        <v>0</v>
      </c>
      <c r="H105" s="312">
        <v>0</v>
      </c>
      <c r="I105" s="312">
        <v>0</v>
      </c>
      <c r="J105" s="312">
        <v>0</v>
      </c>
      <c r="K105" s="312">
        <v>0</v>
      </c>
      <c r="L105" s="312">
        <v>0</v>
      </c>
      <c r="M105" s="1"/>
      <c r="N105" s="1"/>
      <c r="O105" s="1"/>
      <c r="P105" s="1"/>
      <c r="Q105" s="1"/>
      <c r="R105" s="1"/>
      <c r="U105" s="391"/>
    </row>
    <row r="106" spans="1:24" s="550" customFormat="1" ht="59.25" customHeight="1">
      <c r="A106" s="1014" t="s">
        <v>1224</v>
      </c>
      <c r="B106" s="1014"/>
      <c r="C106" s="1014"/>
      <c r="D106" s="1014"/>
      <c r="E106" s="1014"/>
      <c r="F106" s="185">
        <f>F107+F112</f>
        <v>26359</v>
      </c>
      <c r="G106" s="185">
        <f t="shared" ref="G106:K106" si="9">G107+G112</f>
        <v>30000</v>
      </c>
      <c r="H106" s="185">
        <f t="shared" si="9"/>
        <v>35000</v>
      </c>
      <c r="I106" s="185">
        <f t="shared" si="9"/>
        <v>35000</v>
      </c>
      <c r="J106" s="185">
        <f t="shared" si="9"/>
        <v>35000</v>
      </c>
      <c r="K106" s="185">
        <f t="shared" si="9"/>
        <v>35000</v>
      </c>
      <c r="L106" s="185">
        <f>SUM(F106:K106)</f>
        <v>196359</v>
      </c>
      <c r="M106" s="1"/>
      <c r="N106" s="1"/>
      <c r="O106" s="1"/>
      <c r="P106" s="1"/>
      <c r="Q106" s="1"/>
      <c r="R106" s="1"/>
      <c r="U106" s="391"/>
    </row>
    <row r="107" spans="1:24" s="550" customFormat="1" ht="15.75" customHeight="1">
      <c r="A107" s="1007" t="s">
        <v>433</v>
      </c>
      <c r="B107" s="1007"/>
      <c r="C107" s="1007"/>
      <c r="D107" s="1007"/>
      <c r="E107" s="1007"/>
      <c r="F107" s="186">
        <v>26359</v>
      </c>
      <c r="G107" s="186">
        <v>30000</v>
      </c>
      <c r="H107" s="186">
        <v>35000</v>
      </c>
      <c r="I107" s="186">
        <v>35000</v>
      </c>
      <c r="J107" s="186">
        <v>35000</v>
      </c>
      <c r="K107" s="186">
        <v>35000</v>
      </c>
      <c r="L107" s="186">
        <f>SUM(F107:K107)</f>
        <v>196359</v>
      </c>
      <c r="M107" s="297" t="s">
        <v>1069</v>
      </c>
      <c r="N107" s="301">
        <v>26359</v>
      </c>
      <c r="O107" s="301">
        <v>30000</v>
      </c>
      <c r="P107" s="301">
        <v>35000</v>
      </c>
      <c r="Q107" s="1"/>
      <c r="R107" s="1"/>
      <c r="U107" s="391"/>
    </row>
    <row r="108" spans="1:24" s="550" customFormat="1">
      <c r="A108" s="994"/>
      <c r="B108" s="995" t="s">
        <v>434</v>
      </c>
      <c r="C108" s="995"/>
      <c r="D108" s="995"/>
      <c r="E108" s="995"/>
      <c r="F108" s="312">
        <v>0</v>
      </c>
      <c r="G108" s="312">
        <v>0</v>
      </c>
      <c r="H108" s="312">
        <v>0</v>
      </c>
      <c r="I108" s="312">
        <v>0</v>
      </c>
      <c r="J108" s="312">
        <v>0</v>
      </c>
      <c r="K108" s="312">
        <v>0</v>
      </c>
      <c r="L108" s="312">
        <v>0</v>
      </c>
      <c r="M108" s="1"/>
      <c r="N108" s="301"/>
      <c r="O108" s="301"/>
      <c r="P108" s="301"/>
      <c r="Q108" s="1"/>
      <c r="R108" s="1"/>
      <c r="U108" s="391"/>
    </row>
    <row r="109" spans="1:24" s="550" customFormat="1" ht="15.75" customHeight="1">
      <c r="A109" s="994"/>
      <c r="B109" s="1008" t="s">
        <v>435</v>
      </c>
      <c r="C109" s="1008"/>
      <c r="D109" s="1008"/>
      <c r="E109" s="1008"/>
      <c r="F109" s="312">
        <v>0</v>
      </c>
      <c r="G109" s="312">
        <v>0</v>
      </c>
      <c r="H109" s="312">
        <v>0</v>
      </c>
      <c r="I109" s="312">
        <v>0</v>
      </c>
      <c r="J109" s="312">
        <v>0</v>
      </c>
      <c r="K109" s="312">
        <v>0</v>
      </c>
      <c r="L109" s="312">
        <v>0</v>
      </c>
      <c r="M109" s="1"/>
      <c r="N109" s="1"/>
      <c r="O109" s="1"/>
      <c r="P109" s="1"/>
      <c r="Q109" s="1"/>
      <c r="R109" s="1"/>
      <c r="U109" s="391"/>
    </row>
    <row r="110" spans="1:24" s="550" customFormat="1" ht="15.75" customHeight="1">
      <c r="A110" s="994"/>
      <c r="B110" s="1007" t="s">
        <v>55</v>
      </c>
      <c r="C110" s="1007"/>
      <c r="D110" s="1007"/>
      <c r="E110" s="1007"/>
      <c r="F110" s="312">
        <v>0</v>
      </c>
      <c r="G110" s="312">
        <v>0</v>
      </c>
      <c r="H110" s="312">
        <v>0</v>
      </c>
      <c r="I110" s="312">
        <v>0</v>
      </c>
      <c r="J110" s="312">
        <v>0</v>
      </c>
      <c r="K110" s="312">
        <v>0</v>
      </c>
      <c r="L110" s="312">
        <v>0</v>
      </c>
      <c r="M110" s="1"/>
      <c r="N110" s="1"/>
      <c r="O110" s="1"/>
      <c r="P110" s="1"/>
      <c r="Q110" s="1"/>
      <c r="R110" s="1"/>
      <c r="U110" s="391"/>
    </row>
    <row r="111" spans="1:24" s="550" customFormat="1" ht="15.75" customHeight="1">
      <c r="A111" s="994"/>
      <c r="B111" s="1007" t="s">
        <v>467</v>
      </c>
      <c r="C111" s="1007"/>
      <c r="D111" s="1007"/>
      <c r="E111" s="1007"/>
      <c r="F111" s="312">
        <v>0</v>
      </c>
      <c r="G111" s="312">
        <v>0</v>
      </c>
      <c r="H111" s="312">
        <v>0</v>
      </c>
      <c r="I111" s="312">
        <v>0</v>
      </c>
      <c r="J111" s="312">
        <v>0</v>
      </c>
      <c r="K111" s="312">
        <v>0</v>
      </c>
      <c r="L111" s="312">
        <v>0</v>
      </c>
      <c r="M111" s="1"/>
      <c r="N111" s="1"/>
      <c r="O111" s="1"/>
      <c r="P111" s="1"/>
      <c r="Q111" s="1"/>
      <c r="R111" s="1"/>
      <c r="U111" s="391"/>
    </row>
    <row r="112" spans="1:24" s="550" customFormat="1" ht="15.75" customHeight="1">
      <c r="A112" s="1007" t="s">
        <v>437</v>
      </c>
      <c r="B112" s="1007"/>
      <c r="C112" s="1007"/>
      <c r="D112" s="1007"/>
      <c r="E112" s="1007"/>
      <c r="F112" s="523">
        <v>0</v>
      </c>
      <c r="G112" s="523">
        <v>0</v>
      </c>
      <c r="H112" s="523">
        <v>0</v>
      </c>
      <c r="I112" s="715">
        <v>0</v>
      </c>
      <c r="J112" s="523">
        <v>0</v>
      </c>
      <c r="K112" s="523">
        <v>0</v>
      </c>
      <c r="L112" s="715">
        <v>0</v>
      </c>
      <c r="M112" s="1"/>
      <c r="N112" s="1"/>
      <c r="O112" s="1"/>
      <c r="P112" s="1"/>
      <c r="Q112" s="1"/>
      <c r="R112" s="1"/>
      <c r="U112" s="391"/>
    </row>
    <row r="113" spans="1:24" s="550" customFormat="1" ht="15.75" customHeight="1">
      <c r="A113" s="1007" t="s">
        <v>438</v>
      </c>
      <c r="B113" s="1007"/>
      <c r="C113" s="1007"/>
      <c r="D113" s="1007"/>
      <c r="E113" s="1007"/>
      <c r="F113" s="312">
        <v>0</v>
      </c>
      <c r="G113" s="312">
        <v>0</v>
      </c>
      <c r="H113" s="312">
        <v>0</v>
      </c>
      <c r="I113" s="312">
        <v>0</v>
      </c>
      <c r="J113" s="312">
        <v>0</v>
      </c>
      <c r="K113" s="312">
        <v>0</v>
      </c>
      <c r="L113" s="312">
        <v>0</v>
      </c>
      <c r="M113" s="1"/>
      <c r="N113" s="1"/>
      <c r="O113" s="1"/>
      <c r="P113" s="1"/>
      <c r="Q113" s="1"/>
      <c r="R113" s="1"/>
      <c r="U113" s="391"/>
    </row>
    <row r="114" spans="1:24" s="550" customFormat="1" ht="60" customHeight="1">
      <c r="A114" s="1007" t="s">
        <v>439</v>
      </c>
      <c r="B114" s="1007"/>
      <c r="C114" s="1007"/>
      <c r="D114" s="1007"/>
      <c r="E114" s="1007"/>
      <c r="F114" s="312">
        <v>0</v>
      </c>
      <c r="G114" s="312">
        <v>0</v>
      </c>
      <c r="H114" s="312">
        <v>0</v>
      </c>
      <c r="I114" s="312">
        <v>0</v>
      </c>
      <c r="J114" s="312">
        <v>0</v>
      </c>
      <c r="K114" s="312">
        <v>0</v>
      </c>
      <c r="L114" s="312">
        <v>0</v>
      </c>
      <c r="M114" s="1"/>
      <c r="N114" s="1"/>
      <c r="O114" s="1"/>
      <c r="P114" s="1"/>
      <c r="Q114" s="1"/>
      <c r="R114" s="1"/>
      <c r="T114" s="559"/>
      <c r="U114" s="391"/>
      <c r="V114" s="561"/>
      <c r="W114" s="561"/>
      <c r="X114" s="561"/>
    </row>
    <row r="115" spans="1:24" s="550" customFormat="1" ht="15.75" customHeight="1">
      <c r="A115" s="1043" t="s">
        <v>441</v>
      </c>
      <c r="B115" s="1043"/>
      <c r="C115" s="1043"/>
      <c r="D115" s="1043"/>
      <c r="E115" s="1043"/>
      <c r="F115" s="313">
        <v>0</v>
      </c>
      <c r="G115" s="312">
        <v>0</v>
      </c>
      <c r="H115" s="312">
        <v>0</v>
      </c>
      <c r="I115" s="312">
        <v>0</v>
      </c>
      <c r="J115" s="312">
        <v>0</v>
      </c>
      <c r="K115" s="312">
        <v>0</v>
      </c>
      <c r="L115" s="312">
        <v>0</v>
      </c>
      <c r="M115" s="1"/>
      <c r="N115" s="1"/>
      <c r="O115" s="1"/>
      <c r="P115" s="1"/>
      <c r="Q115" s="1"/>
      <c r="R115" s="1"/>
      <c r="U115" s="391"/>
    </row>
    <row r="116" spans="1:24" s="550" customFormat="1" ht="66" customHeight="1">
      <c r="A116" s="1014" t="s">
        <v>1234</v>
      </c>
      <c r="B116" s="1014"/>
      <c r="C116" s="1014"/>
      <c r="D116" s="1014"/>
      <c r="E116" s="1014"/>
      <c r="F116" s="185">
        <f>F117+F122</f>
        <v>106460.932</v>
      </c>
      <c r="G116" s="185">
        <f t="shared" ref="G116:K116" si="10">G117+G122</f>
        <v>106460.932</v>
      </c>
      <c r="H116" s="185">
        <f t="shared" si="10"/>
        <v>106460.932</v>
      </c>
      <c r="I116" s="185">
        <f t="shared" si="10"/>
        <v>106460.932</v>
      </c>
      <c r="J116" s="185">
        <f t="shared" si="10"/>
        <v>106460.932</v>
      </c>
      <c r="K116" s="185">
        <f t="shared" si="10"/>
        <v>106460.932</v>
      </c>
      <c r="L116" s="185">
        <f>SUM(F116:K116)</f>
        <v>638765.59200000006</v>
      </c>
      <c r="M116" s="297" t="s">
        <v>1070</v>
      </c>
      <c r="N116" s="1"/>
      <c r="O116" s="1"/>
      <c r="P116" s="1"/>
      <c r="Q116" s="1"/>
      <c r="R116" s="1"/>
      <c r="U116" s="391"/>
    </row>
    <row r="117" spans="1:24" s="550" customFormat="1" ht="15.75" customHeight="1">
      <c r="A117" s="1007" t="s">
        <v>433</v>
      </c>
      <c r="B117" s="1007"/>
      <c r="C117" s="1007"/>
      <c r="D117" s="1007"/>
      <c r="E117" s="1007"/>
      <c r="F117" s="186">
        <v>106460.932</v>
      </c>
      <c r="G117" s="186">
        <v>106460.932</v>
      </c>
      <c r="H117" s="186">
        <v>106460.932</v>
      </c>
      <c r="I117" s="186">
        <v>106460.932</v>
      </c>
      <c r="J117" s="186">
        <v>106460.932</v>
      </c>
      <c r="K117" s="186">
        <v>106460.932</v>
      </c>
      <c r="L117" s="186">
        <f>SUM(F117:K117)</f>
        <v>638765.59200000006</v>
      </c>
      <c r="M117" s="1"/>
      <c r="N117" s="339">
        <v>106460.932</v>
      </c>
      <c r="O117" s="302">
        <v>106460.932</v>
      </c>
      <c r="P117" s="302">
        <v>106460.932</v>
      </c>
      <c r="Q117" s="1"/>
      <c r="R117" s="1"/>
      <c r="U117" s="391"/>
    </row>
    <row r="118" spans="1:24" s="550" customFormat="1">
      <c r="A118" s="994"/>
      <c r="B118" s="995" t="s">
        <v>434</v>
      </c>
      <c r="C118" s="995"/>
      <c r="D118" s="995"/>
      <c r="E118" s="995"/>
      <c r="F118" s="312">
        <v>0</v>
      </c>
      <c r="G118" s="312">
        <v>0</v>
      </c>
      <c r="H118" s="312">
        <v>0</v>
      </c>
      <c r="I118" s="312">
        <v>0</v>
      </c>
      <c r="J118" s="312">
        <v>0</v>
      </c>
      <c r="K118" s="312">
        <v>0</v>
      </c>
      <c r="L118" s="312">
        <v>0</v>
      </c>
      <c r="M118" s="1"/>
      <c r="N118" s="340"/>
      <c r="O118" s="340"/>
      <c r="P118" s="340"/>
      <c r="Q118" s="1"/>
      <c r="R118" s="1"/>
      <c r="U118" s="391"/>
    </row>
    <row r="119" spans="1:24" s="550" customFormat="1" ht="15.75" customHeight="1">
      <c r="A119" s="994"/>
      <c r="B119" s="1008" t="s">
        <v>435</v>
      </c>
      <c r="C119" s="1008"/>
      <c r="D119" s="1008"/>
      <c r="E119" s="1008"/>
      <c r="F119" s="312">
        <v>0</v>
      </c>
      <c r="G119" s="312">
        <v>0</v>
      </c>
      <c r="H119" s="312">
        <v>0</v>
      </c>
      <c r="I119" s="312">
        <v>0</v>
      </c>
      <c r="J119" s="312">
        <v>0</v>
      </c>
      <c r="K119" s="312">
        <v>0</v>
      </c>
      <c r="L119" s="312">
        <v>0</v>
      </c>
      <c r="M119" s="1"/>
      <c r="N119" s="1"/>
      <c r="O119" s="1"/>
      <c r="P119" s="1"/>
      <c r="Q119" s="1"/>
      <c r="R119" s="1"/>
      <c r="U119" s="391"/>
    </row>
    <row r="120" spans="1:24" s="550" customFormat="1" ht="15.75" customHeight="1">
      <c r="A120" s="994"/>
      <c r="B120" s="1007" t="s">
        <v>55</v>
      </c>
      <c r="C120" s="1007"/>
      <c r="D120" s="1007"/>
      <c r="E120" s="1007"/>
      <c r="F120" s="312">
        <v>0</v>
      </c>
      <c r="G120" s="312">
        <v>0</v>
      </c>
      <c r="H120" s="312">
        <v>0</v>
      </c>
      <c r="I120" s="312">
        <v>0</v>
      </c>
      <c r="J120" s="312">
        <v>0</v>
      </c>
      <c r="K120" s="312">
        <v>0</v>
      </c>
      <c r="L120" s="312">
        <v>0</v>
      </c>
      <c r="M120" s="1"/>
      <c r="N120" s="1"/>
      <c r="O120" s="1"/>
      <c r="P120" s="1"/>
      <c r="Q120" s="1"/>
      <c r="R120" s="1"/>
      <c r="U120" s="391"/>
    </row>
    <row r="121" spans="1:24" s="550" customFormat="1" ht="15.75" customHeight="1">
      <c r="A121" s="994"/>
      <c r="B121" s="1007" t="s">
        <v>467</v>
      </c>
      <c r="C121" s="1007"/>
      <c r="D121" s="1007"/>
      <c r="E121" s="1007"/>
      <c r="F121" s="312">
        <v>0</v>
      </c>
      <c r="G121" s="312">
        <v>0</v>
      </c>
      <c r="H121" s="312">
        <v>0</v>
      </c>
      <c r="I121" s="312">
        <v>0</v>
      </c>
      <c r="J121" s="312">
        <v>0</v>
      </c>
      <c r="K121" s="312">
        <v>0</v>
      </c>
      <c r="L121" s="312">
        <v>0</v>
      </c>
      <c r="M121" s="1"/>
      <c r="N121" s="1"/>
      <c r="O121" s="1"/>
      <c r="P121" s="1"/>
      <c r="Q121" s="1"/>
      <c r="R121" s="1"/>
      <c r="U121" s="391"/>
    </row>
    <row r="122" spans="1:24" s="550" customFormat="1" ht="15.75" customHeight="1">
      <c r="A122" s="1007" t="s">
        <v>437</v>
      </c>
      <c r="B122" s="1007"/>
      <c r="C122" s="1007"/>
      <c r="D122" s="1007"/>
      <c r="E122" s="1007"/>
      <c r="F122" s="523">
        <v>0</v>
      </c>
      <c r="G122" s="523">
        <v>0</v>
      </c>
      <c r="H122" s="523">
        <v>0</v>
      </c>
      <c r="I122" s="715">
        <v>0</v>
      </c>
      <c r="J122" s="523">
        <v>0</v>
      </c>
      <c r="K122" s="523">
        <v>0</v>
      </c>
      <c r="L122" s="715">
        <v>0</v>
      </c>
      <c r="M122" s="1"/>
      <c r="N122" s="1"/>
      <c r="O122" s="1"/>
      <c r="P122" s="1"/>
      <c r="Q122" s="1"/>
      <c r="R122" s="1"/>
      <c r="U122" s="391"/>
    </row>
    <row r="123" spans="1:24" s="550" customFormat="1" ht="15.75" customHeight="1">
      <c r="A123" s="1007" t="s">
        <v>438</v>
      </c>
      <c r="B123" s="1007"/>
      <c r="C123" s="1007"/>
      <c r="D123" s="1007"/>
      <c r="E123" s="1007"/>
      <c r="F123" s="312">
        <v>0</v>
      </c>
      <c r="G123" s="312">
        <v>0</v>
      </c>
      <c r="H123" s="312">
        <v>0</v>
      </c>
      <c r="I123" s="312">
        <v>0</v>
      </c>
      <c r="J123" s="312">
        <v>0</v>
      </c>
      <c r="K123" s="312">
        <v>0</v>
      </c>
      <c r="L123" s="312">
        <v>0</v>
      </c>
      <c r="M123" s="1"/>
      <c r="N123" s="1"/>
      <c r="O123" s="1"/>
      <c r="P123" s="1"/>
      <c r="Q123" s="1"/>
      <c r="R123" s="1"/>
      <c r="U123" s="391"/>
    </row>
    <row r="124" spans="1:24" s="550" customFormat="1" ht="63" customHeight="1">
      <c r="A124" s="1007" t="s">
        <v>439</v>
      </c>
      <c r="B124" s="1007"/>
      <c r="C124" s="1007"/>
      <c r="D124" s="1007"/>
      <c r="E124" s="1007"/>
      <c r="F124" s="312">
        <v>0</v>
      </c>
      <c r="G124" s="312">
        <v>0</v>
      </c>
      <c r="H124" s="312">
        <v>0</v>
      </c>
      <c r="I124" s="312">
        <v>0</v>
      </c>
      <c r="J124" s="312">
        <v>0</v>
      </c>
      <c r="K124" s="312">
        <v>0</v>
      </c>
      <c r="L124" s="312">
        <v>0</v>
      </c>
      <c r="M124" s="1"/>
      <c r="N124" s="1"/>
      <c r="O124" s="1"/>
      <c r="P124" s="1"/>
      <c r="Q124" s="1"/>
      <c r="R124" s="1"/>
      <c r="T124" s="559"/>
      <c r="U124" s="148"/>
    </row>
    <row r="125" spans="1:24" s="550" customFormat="1" ht="15.75" customHeight="1">
      <c r="A125" s="1043" t="s">
        <v>441</v>
      </c>
      <c r="B125" s="1043"/>
      <c r="C125" s="1043"/>
      <c r="D125" s="1043"/>
      <c r="E125" s="1043"/>
      <c r="F125" s="313">
        <v>0</v>
      </c>
      <c r="G125" s="312">
        <v>0</v>
      </c>
      <c r="H125" s="312">
        <v>0</v>
      </c>
      <c r="I125" s="312">
        <v>0</v>
      </c>
      <c r="J125" s="312">
        <v>0</v>
      </c>
      <c r="K125" s="312">
        <v>0</v>
      </c>
      <c r="L125" s="312">
        <v>0</v>
      </c>
      <c r="M125" s="1"/>
      <c r="N125" s="1"/>
      <c r="O125" s="1"/>
      <c r="P125" s="1"/>
      <c r="Q125" s="1"/>
      <c r="R125" s="1"/>
    </row>
    <row r="126" spans="1:24" s="550" customFormat="1" ht="15.75" customHeight="1">
      <c r="A126" s="1014" t="s">
        <v>1225</v>
      </c>
      <c r="B126" s="1014"/>
      <c r="C126" s="1014"/>
      <c r="D126" s="1014"/>
      <c r="E126" s="1014"/>
      <c r="F126" s="185">
        <f>F127+F132</f>
        <v>78145.570000000007</v>
      </c>
      <c r="G126" s="185">
        <f t="shared" ref="G126:K126" si="11">G127+G132</f>
        <v>78145.570000000007</v>
      </c>
      <c r="H126" s="185">
        <f t="shared" si="11"/>
        <v>78145.570000000007</v>
      </c>
      <c r="I126" s="185">
        <f t="shared" si="11"/>
        <v>78145.570000000007</v>
      </c>
      <c r="J126" s="185">
        <f t="shared" si="11"/>
        <v>78145.570000000007</v>
      </c>
      <c r="K126" s="185">
        <f t="shared" si="11"/>
        <v>78145.570000000007</v>
      </c>
      <c r="L126" s="185">
        <f>SUM(F126:K126)</f>
        <v>468873.42000000004</v>
      </c>
      <c r="M126" s="297"/>
      <c r="N126" s="1"/>
      <c r="O126" s="1"/>
      <c r="P126" s="1"/>
      <c r="Q126" s="1"/>
      <c r="R126" s="1"/>
    </row>
    <row r="127" spans="1:24" s="550" customFormat="1" ht="15.75" customHeight="1">
      <c r="A127" s="1007" t="s">
        <v>433</v>
      </c>
      <c r="B127" s="1007"/>
      <c r="C127" s="1007"/>
      <c r="D127" s="1007"/>
      <c r="E127" s="1007"/>
      <c r="F127" s="186">
        <v>78145.570000000007</v>
      </c>
      <c r="G127" s="186">
        <v>78145.570000000007</v>
      </c>
      <c r="H127" s="186">
        <v>78145.570000000007</v>
      </c>
      <c r="I127" s="186">
        <v>78145.570000000007</v>
      </c>
      <c r="J127" s="186">
        <v>78145.570000000007</v>
      </c>
      <c r="K127" s="186">
        <v>78145.570000000007</v>
      </c>
      <c r="L127" s="186">
        <f>SUM(F127:K127)</f>
        <v>468873.42000000004</v>
      </c>
      <c r="M127" s="297" t="s">
        <v>1072</v>
      </c>
      <c r="N127" s="301">
        <v>78145.566999999995</v>
      </c>
      <c r="O127" s="301">
        <v>78145.566999999995</v>
      </c>
      <c r="P127" s="301">
        <v>78145.566999999995</v>
      </c>
      <c r="Q127" s="1"/>
      <c r="R127" s="1"/>
    </row>
    <row r="128" spans="1:24" s="550" customFormat="1">
      <c r="A128" s="994"/>
      <c r="B128" s="995" t="s">
        <v>434</v>
      </c>
      <c r="C128" s="995"/>
      <c r="D128" s="995"/>
      <c r="E128" s="995"/>
      <c r="F128" s="312">
        <v>0</v>
      </c>
      <c r="G128" s="312">
        <v>0</v>
      </c>
      <c r="H128" s="312">
        <v>0</v>
      </c>
      <c r="I128" s="312">
        <v>0</v>
      </c>
      <c r="J128" s="312">
        <v>0</v>
      </c>
      <c r="K128" s="312">
        <v>0</v>
      </c>
      <c r="L128" s="312">
        <v>0</v>
      </c>
      <c r="M128" s="1"/>
      <c r="N128" s="301"/>
      <c r="O128" s="301"/>
      <c r="P128" s="301"/>
      <c r="Q128" s="1"/>
      <c r="R128" s="1"/>
    </row>
    <row r="129" spans="1:18" s="550" customFormat="1" ht="15.75" customHeight="1">
      <c r="A129" s="994"/>
      <c r="B129" s="1008" t="s">
        <v>435</v>
      </c>
      <c r="C129" s="1008"/>
      <c r="D129" s="1008"/>
      <c r="E129" s="1008"/>
      <c r="F129" s="312">
        <v>0</v>
      </c>
      <c r="G129" s="312">
        <v>0</v>
      </c>
      <c r="H129" s="312">
        <v>0</v>
      </c>
      <c r="I129" s="312">
        <v>0</v>
      </c>
      <c r="J129" s="312">
        <v>0</v>
      </c>
      <c r="K129" s="312">
        <v>0</v>
      </c>
      <c r="L129" s="312">
        <v>0</v>
      </c>
      <c r="M129" s="1"/>
      <c r="N129" s="267"/>
      <c r="O129" s="1"/>
      <c r="P129" s="1"/>
      <c r="Q129" s="1"/>
      <c r="R129" s="1"/>
    </row>
    <row r="130" spans="1:18" s="550" customFormat="1" ht="15.75" customHeight="1">
      <c r="A130" s="994"/>
      <c r="B130" s="1007" t="s">
        <v>55</v>
      </c>
      <c r="C130" s="1007"/>
      <c r="D130" s="1007"/>
      <c r="E130" s="1007"/>
      <c r="F130" s="312">
        <v>0</v>
      </c>
      <c r="G130" s="312">
        <v>0</v>
      </c>
      <c r="H130" s="312">
        <v>0</v>
      </c>
      <c r="I130" s="312">
        <v>0</v>
      </c>
      <c r="J130" s="312">
        <v>0</v>
      </c>
      <c r="K130" s="312">
        <v>0</v>
      </c>
      <c r="L130" s="312">
        <v>0</v>
      </c>
      <c r="M130" s="1"/>
      <c r="N130" s="267"/>
      <c r="O130" s="1"/>
      <c r="P130" s="1"/>
      <c r="Q130" s="1"/>
      <c r="R130" s="1"/>
    </row>
    <row r="131" spans="1:18" s="550" customFormat="1" ht="15.75" customHeight="1">
      <c r="A131" s="994"/>
      <c r="B131" s="1007" t="s">
        <v>467</v>
      </c>
      <c r="C131" s="1007"/>
      <c r="D131" s="1007"/>
      <c r="E131" s="1007"/>
      <c r="F131" s="312">
        <v>0</v>
      </c>
      <c r="G131" s="312">
        <v>0</v>
      </c>
      <c r="H131" s="312">
        <v>0</v>
      </c>
      <c r="I131" s="312">
        <v>0</v>
      </c>
      <c r="J131" s="312">
        <v>0</v>
      </c>
      <c r="K131" s="312">
        <v>0</v>
      </c>
      <c r="L131" s="312">
        <v>0</v>
      </c>
      <c r="M131" s="1"/>
      <c r="N131" s="267"/>
      <c r="O131" s="1"/>
      <c r="P131" s="1"/>
      <c r="Q131" s="1"/>
      <c r="R131" s="1"/>
    </row>
    <row r="132" spans="1:18" s="550" customFormat="1" ht="15.75" customHeight="1">
      <c r="A132" s="1007" t="s">
        <v>437</v>
      </c>
      <c r="B132" s="1007"/>
      <c r="C132" s="1007"/>
      <c r="D132" s="1007"/>
      <c r="E132" s="1007"/>
      <c r="F132" s="523">
        <v>0</v>
      </c>
      <c r="G132" s="523">
        <v>0</v>
      </c>
      <c r="H132" s="523">
        <v>0</v>
      </c>
      <c r="I132" s="715">
        <v>0</v>
      </c>
      <c r="J132" s="523">
        <v>0</v>
      </c>
      <c r="K132" s="523">
        <v>0</v>
      </c>
      <c r="L132" s="715">
        <v>0</v>
      </c>
      <c r="M132" s="1"/>
      <c r="N132" s="267"/>
      <c r="O132" s="1"/>
      <c r="P132" s="1"/>
      <c r="Q132" s="1"/>
      <c r="R132" s="1"/>
    </row>
    <row r="133" spans="1:18" s="550" customFormat="1" ht="15.75" customHeight="1">
      <c r="A133" s="1007" t="s">
        <v>438</v>
      </c>
      <c r="B133" s="1007"/>
      <c r="C133" s="1007"/>
      <c r="D133" s="1007"/>
      <c r="E133" s="1007"/>
      <c r="F133" s="312">
        <v>0</v>
      </c>
      <c r="G133" s="312">
        <v>0</v>
      </c>
      <c r="H133" s="312">
        <v>0</v>
      </c>
      <c r="I133" s="312">
        <v>0</v>
      </c>
      <c r="J133" s="312">
        <v>0</v>
      </c>
      <c r="K133" s="312">
        <v>0</v>
      </c>
      <c r="L133" s="312">
        <v>0</v>
      </c>
      <c r="M133" s="1"/>
      <c r="N133" s="267"/>
      <c r="O133" s="1"/>
      <c r="P133" s="1"/>
      <c r="Q133" s="1"/>
      <c r="R133" s="1"/>
    </row>
    <row r="134" spans="1:18" s="550" customFormat="1">
      <c r="A134" s="1007" t="s">
        <v>439</v>
      </c>
      <c r="B134" s="1007"/>
      <c r="C134" s="1007"/>
      <c r="D134" s="1007"/>
      <c r="E134" s="1007"/>
      <c r="F134" s="312">
        <v>0</v>
      </c>
      <c r="G134" s="312">
        <v>0</v>
      </c>
      <c r="H134" s="312">
        <v>0</v>
      </c>
      <c r="I134" s="312">
        <v>0</v>
      </c>
      <c r="J134" s="312">
        <v>0</v>
      </c>
      <c r="K134" s="312">
        <v>0</v>
      </c>
      <c r="L134" s="312">
        <v>0</v>
      </c>
      <c r="M134" s="1"/>
      <c r="N134" s="267"/>
      <c r="O134" s="1"/>
      <c r="P134" s="1"/>
      <c r="Q134" s="1"/>
      <c r="R134" s="1"/>
    </row>
    <row r="135" spans="1:18" s="550" customFormat="1" ht="15.75" customHeight="1">
      <c r="A135" s="1043" t="s">
        <v>441</v>
      </c>
      <c r="B135" s="1043"/>
      <c r="C135" s="1043"/>
      <c r="D135" s="1043"/>
      <c r="E135" s="1043"/>
      <c r="F135" s="313">
        <v>0</v>
      </c>
      <c r="G135" s="312">
        <v>0</v>
      </c>
      <c r="H135" s="312">
        <v>0</v>
      </c>
      <c r="I135" s="312">
        <v>0</v>
      </c>
      <c r="J135" s="312">
        <v>0</v>
      </c>
      <c r="K135" s="312">
        <v>0</v>
      </c>
      <c r="L135" s="312">
        <v>0</v>
      </c>
      <c r="M135" s="1"/>
      <c r="N135" s="267"/>
      <c r="O135" s="1"/>
      <c r="P135" s="1"/>
      <c r="Q135" s="1"/>
      <c r="R135" s="1"/>
    </row>
    <row r="136" spans="1:18" s="550" customFormat="1" ht="45" customHeight="1">
      <c r="A136" s="1271" t="s">
        <v>1754</v>
      </c>
      <c r="B136" s="1271"/>
      <c r="C136" s="1271"/>
      <c r="D136" s="1271"/>
      <c r="E136" s="1271"/>
      <c r="F136" s="564">
        <f>F137+F142</f>
        <v>6027.2</v>
      </c>
      <c r="G136" s="564">
        <f t="shared" ref="G136:K136" si="12">G137+G142</f>
        <v>0</v>
      </c>
      <c r="H136" s="564">
        <f t="shared" si="12"/>
        <v>0</v>
      </c>
      <c r="I136" s="564">
        <f t="shared" si="12"/>
        <v>0</v>
      </c>
      <c r="J136" s="564">
        <f t="shared" si="12"/>
        <v>0</v>
      </c>
      <c r="K136" s="564">
        <f t="shared" si="12"/>
        <v>0</v>
      </c>
      <c r="L136" s="564">
        <f>SUM(F136:K136)</f>
        <v>6027.2</v>
      </c>
      <c r="M136" s="175" t="s">
        <v>1751</v>
      </c>
      <c r="N136" s="267"/>
      <c r="O136" s="1"/>
      <c r="P136" s="1"/>
      <c r="Q136" s="1"/>
      <c r="R136" s="1"/>
    </row>
    <row r="137" spans="1:18" s="550" customFormat="1">
      <c r="A137" s="1007" t="s">
        <v>433</v>
      </c>
      <c r="B137" s="1007"/>
      <c r="C137" s="1007"/>
      <c r="D137" s="1007"/>
      <c r="E137" s="1007"/>
      <c r="F137" s="714">
        <v>6027.2</v>
      </c>
      <c r="G137" s="186">
        <v>0</v>
      </c>
      <c r="H137" s="186">
        <v>0</v>
      </c>
      <c r="I137" s="186">
        <v>0</v>
      </c>
      <c r="J137" s="186">
        <v>0</v>
      </c>
      <c r="K137" s="186">
        <v>0</v>
      </c>
      <c r="L137" s="716">
        <f>SUM(F137:K137)</f>
        <v>6027.2</v>
      </c>
      <c r="M137" s="1"/>
      <c r="N137" s="267"/>
      <c r="O137" s="1"/>
      <c r="P137" s="1"/>
      <c r="Q137" s="1"/>
      <c r="R137" s="1"/>
    </row>
    <row r="138" spans="1:18" s="550" customFormat="1">
      <c r="A138" s="994"/>
      <c r="B138" s="995" t="s">
        <v>434</v>
      </c>
      <c r="C138" s="995"/>
      <c r="D138" s="995"/>
      <c r="E138" s="995"/>
      <c r="F138" s="312">
        <v>0</v>
      </c>
      <c r="G138" s="312">
        <v>0</v>
      </c>
      <c r="H138" s="312">
        <v>0</v>
      </c>
      <c r="I138" s="312">
        <v>0</v>
      </c>
      <c r="J138" s="312">
        <v>0</v>
      </c>
      <c r="K138" s="312">
        <v>0</v>
      </c>
      <c r="L138" s="312">
        <v>0</v>
      </c>
      <c r="M138" s="1"/>
      <c r="N138" s="267"/>
      <c r="O138" s="1"/>
      <c r="P138" s="1"/>
      <c r="Q138" s="1"/>
      <c r="R138" s="1"/>
    </row>
    <row r="139" spans="1:18" s="550" customFormat="1">
      <c r="A139" s="994"/>
      <c r="B139" s="1008" t="s">
        <v>435</v>
      </c>
      <c r="C139" s="1008"/>
      <c r="D139" s="1008"/>
      <c r="E139" s="1008"/>
      <c r="F139" s="312">
        <v>0</v>
      </c>
      <c r="G139" s="312">
        <v>0</v>
      </c>
      <c r="H139" s="312">
        <v>0</v>
      </c>
      <c r="I139" s="312">
        <v>0</v>
      </c>
      <c r="J139" s="312">
        <v>0</v>
      </c>
      <c r="K139" s="312">
        <v>0</v>
      </c>
      <c r="L139" s="312">
        <v>0</v>
      </c>
      <c r="M139" s="1"/>
      <c r="N139" s="267"/>
      <c r="O139" s="1"/>
      <c r="P139" s="1"/>
      <c r="Q139" s="1"/>
      <c r="R139" s="1"/>
    </row>
    <row r="140" spans="1:18" s="550" customFormat="1">
      <c r="A140" s="994"/>
      <c r="B140" s="1007" t="s">
        <v>55</v>
      </c>
      <c r="C140" s="1007"/>
      <c r="D140" s="1007"/>
      <c r="E140" s="1007"/>
      <c r="F140" s="312">
        <v>0</v>
      </c>
      <c r="G140" s="312">
        <v>0</v>
      </c>
      <c r="H140" s="312">
        <v>0</v>
      </c>
      <c r="I140" s="312">
        <v>0</v>
      </c>
      <c r="J140" s="312">
        <v>0</v>
      </c>
      <c r="K140" s="312">
        <v>0</v>
      </c>
      <c r="L140" s="312">
        <v>0</v>
      </c>
      <c r="M140" s="1"/>
      <c r="N140" s="267"/>
      <c r="O140" s="1"/>
      <c r="P140" s="1"/>
      <c r="Q140" s="1"/>
      <c r="R140" s="1"/>
    </row>
    <row r="141" spans="1:18" s="550" customFormat="1">
      <c r="A141" s="994"/>
      <c r="B141" s="1007" t="s">
        <v>467</v>
      </c>
      <c r="C141" s="1007"/>
      <c r="D141" s="1007"/>
      <c r="E141" s="1007"/>
      <c r="F141" s="312">
        <v>0</v>
      </c>
      <c r="G141" s="312">
        <v>0</v>
      </c>
      <c r="H141" s="312">
        <v>0</v>
      </c>
      <c r="I141" s="312">
        <v>0</v>
      </c>
      <c r="J141" s="312">
        <v>0</v>
      </c>
      <c r="K141" s="312">
        <v>0</v>
      </c>
      <c r="L141" s="312">
        <v>0</v>
      </c>
      <c r="M141" s="1"/>
      <c r="N141" s="267"/>
      <c r="O141" s="1"/>
      <c r="P141" s="1"/>
      <c r="Q141" s="1"/>
      <c r="R141" s="1"/>
    </row>
    <row r="142" spans="1:18" s="550" customFormat="1">
      <c r="A142" s="1007" t="s">
        <v>437</v>
      </c>
      <c r="B142" s="1007"/>
      <c r="C142" s="1007"/>
      <c r="D142" s="1007"/>
      <c r="E142" s="1007"/>
      <c r="F142" s="523">
        <v>0</v>
      </c>
      <c r="G142" s="523">
        <v>0</v>
      </c>
      <c r="H142" s="523">
        <v>0</v>
      </c>
      <c r="I142" s="715">
        <v>0</v>
      </c>
      <c r="J142" s="523">
        <v>0</v>
      </c>
      <c r="K142" s="523">
        <v>0</v>
      </c>
      <c r="L142" s="715">
        <v>0</v>
      </c>
      <c r="M142" s="1"/>
      <c r="N142" s="267"/>
      <c r="O142" s="1"/>
      <c r="P142" s="1"/>
      <c r="Q142" s="1"/>
      <c r="R142" s="1"/>
    </row>
    <row r="143" spans="1:18" s="550" customFormat="1">
      <c r="A143" s="1007" t="s">
        <v>438</v>
      </c>
      <c r="B143" s="1007"/>
      <c r="C143" s="1007"/>
      <c r="D143" s="1007"/>
      <c r="E143" s="1007"/>
      <c r="F143" s="312">
        <v>0</v>
      </c>
      <c r="G143" s="312">
        <v>0</v>
      </c>
      <c r="H143" s="312">
        <v>0</v>
      </c>
      <c r="I143" s="312">
        <v>0</v>
      </c>
      <c r="J143" s="312">
        <v>0</v>
      </c>
      <c r="K143" s="312">
        <v>0</v>
      </c>
      <c r="L143" s="312">
        <v>0</v>
      </c>
      <c r="M143" s="1"/>
      <c r="N143" s="267"/>
      <c r="O143" s="1"/>
      <c r="P143" s="1"/>
      <c r="Q143" s="1"/>
      <c r="R143" s="1"/>
    </row>
    <row r="144" spans="1:18" s="550" customFormat="1">
      <c r="A144" s="1007" t="s">
        <v>439</v>
      </c>
      <c r="B144" s="1007"/>
      <c r="C144" s="1007"/>
      <c r="D144" s="1007"/>
      <c r="E144" s="1007"/>
      <c r="F144" s="312">
        <v>0</v>
      </c>
      <c r="G144" s="312">
        <v>0</v>
      </c>
      <c r="H144" s="312">
        <v>0</v>
      </c>
      <c r="I144" s="312">
        <v>0</v>
      </c>
      <c r="J144" s="312">
        <v>0</v>
      </c>
      <c r="K144" s="312">
        <v>0</v>
      </c>
      <c r="L144" s="312">
        <v>0</v>
      </c>
      <c r="M144" s="1"/>
      <c r="N144" s="267"/>
      <c r="O144" s="1"/>
      <c r="P144" s="1"/>
      <c r="Q144" s="1"/>
      <c r="R144" s="1"/>
    </row>
    <row r="145" spans="1:18" s="550" customFormat="1">
      <c r="A145" s="1043" t="s">
        <v>441</v>
      </c>
      <c r="B145" s="1043"/>
      <c r="C145" s="1043"/>
      <c r="D145" s="1043"/>
      <c r="E145" s="1043"/>
      <c r="F145" s="313">
        <v>0</v>
      </c>
      <c r="G145" s="312">
        <v>0</v>
      </c>
      <c r="H145" s="312">
        <v>0</v>
      </c>
      <c r="I145" s="312">
        <v>0</v>
      </c>
      <c r="J145" s="312">
        <v>0</v>
      </c>
      <c r="K145" s="312">
        <v>0</v>
      </c>
      <c r="L145" s="312">
        <v>0</v>
      </c>
      <c r="M145" s="1"/>
      <c r="N145" s="267"/>
      <c r="O145" s="1"/>
      <c r="P145" s="1"/>
      <c r="Q145" s="1"/>
      <c r="R145" s="1"/>
    </row>
    <row r="146" spans="1:18" s="550" customFormat="1">
      <c r="A146" s="116"/>
      <c r="B146" s="116"/>
      <c r="C146" s="116"/>
      <c r="D146" s="116"/>
      <c r="E146" s="116"/>
      <c r="F146" s="565"/>
      <c r="G146" s="565"/>
      <c r="H146" s="565"/>
      <c r="I146" s="565"/>
      <c r="J146" s="566"/>
      <c r="K146" s="566"/>
      <c r="L146" s="565"/>
      <c r="M146" s="1"/>
      <c r="N146" s="267"/>
      <c r="O146" s="1"/>
      <c r="P146" s="1"/>
      <c r="Q146" s="1"/>
      <c r="R146" s="1"/>
    </row>
    <row r="147" spans="1:18" s="550" customFormat="1">
      <c r="A147" s="116"/>
      <c r="B147" s="116"/>
      <c r="C147" s="116"/>
      <c r="D147" s="116"/>
      <c r="E147" s="116"/>
      <c r="F147" s="117"/>
      <c r="G147" s="117"/>
      <c r="H147" s="117"/>
      <c r="I147" s="117"/>
      <c r="J147" s="1"/>
      <c r="K147" s="1"/>
      <c r="L147" s="1"/>
      <c r="M147" s="1"/>
      <c r="N147" s="267"/>
      <c r="O147" s="1"/>
      <c r="P147" s="1"/>
      <c r="Q147" s="1"/>
      <c r="R147" s="1"/>
    </row>
    <row r="148" spans="1:18" s="550" customFormat="1">
      <c r="A148" s="1086" t="s">
        <v>660</v>
      </c>
      <c r="B148" s="1086"/>
      <c r="C148" s="1086"/>
      <c r="D148" s="1086"/>
      <c r="E148" s="1086"/>
      <c r="F148" s="1086"/>
      <c r="G148" s="1"/>
      <c r="H148" s="1"/>
      <c r="I148" s="1"/>
      <c r="J148" s="1"/>
      <c r="K148" s="1"/>
      <c r="L148" s="1"/>
      <c r="M148" s="1"/>
      <c r="N148" s="267"/>
      <c r="O148" s="1"/>
      <c r="P148" s="1"/>
      <c r="Q148" s="1"/>
      <c r="R148" s="1"/>
    </row>
    <row r="149" spans="1:18" s="550" customFormat="1" ht="105" customHeight="1">
      <c r="A149" s="991" t="s">
        <v>472</v>
      </c>
      <c r="B149" s="991"/>
      <c r="C149" s="534" t="s">
        <v>473</v>
      </c>
      <c r="D149" s="533" t="s">
        <v>1226</v>
      </c>
      <c r="E149" s="533" t="s">
        <v>475</v>
      </c>
      <c r="F149" s="533" t="s">
        <v>27</v>
      </c>
      <c r="G149" s="1"/>
      <c r="H149" s="1"/>
      <c r="I149" s="1"/>
      <c r="J149" s="1"/>
      <c r="K149" s="1"/>
      <c r="L149" s="1"/>
      <c r="M149" s="1"/>
      <c r="N149" s="267"/>
      <c r="O149" s="1"/>
      <c r="P149" s="1"/>
      <c r="Q149" s="1"/>
      <c r="R149" s="1"/>
    </row>
    <row r="150" spans="1:18" s="550" customFormat="1" ht="105" customHeight="1">
      <c r="A150" s="1021">
        <v>1</v>
      </c>
      <c r="B150" s="1023"/>
      <c r="C150" s="534">
        <v>2</v>
      </c>
      <c r="D150" s="533">
        <v>3</v>
      </c>
      <c r="E150" s="533">
        <v>4</v>
      </c>
      <c r="F150" s="533">
        <v>5</v>
      </c>
      <c r="G150" s="1"/>
      <c r="H150" s="1"/>
      <c r="I150" s="1"/>
      <c r="J150" s="1"/>
      <c r="K150" s="1"/>
      <c r="L150" s="1"/>
      <c r="M150" s="1"/>
      <c r="N150" s="267"/>
      <c r="O150" s="1"/>
      <c r="P150" s="1"/>
      <c r="Q150" s="1"/>
      <c r="R150" s="1"/>
    </row>
    <row r="151" spans="1:18" s="550" customFormat="1" ht="105" customHeight="1">
      <c r="A151" s="1072" t="s">
        <v>1636</v>
      </c>
      <c r="B151" s="1073"/>
      <c r="C151" s="1073"/>
      <c r="D151" s="1073"/>
      <c r="E151" s="1073"/>
      <c r="F151" s="1074"/>
      <c r="G151" s="1"/>
      <c r="H151" s="1"/>
      <c r="I151" s="1"/>
      <c r="J151" s="1"/>
      <c r="K151" s="1"/>
      <c r="L151" s="1"/>
      <c r="M151" s="1"/>
      <c r="N151" s="267"/>
      <c r="O151" s="1"/>
      <c r="P151" s="1"/>
      <c r="Q151" s="1"/>
      <c r="R151" s="1"/>
    </row>
    <row r="152" spans="1:18" s="550" customFormat="1" ht="110.25" customHeight="1">
      <c r="A152" s="1081" t="s">
        <v>1227</v>
      </c>
      <c r="B152" s="1082"/>
      <c r="C152" s="173" t="s">
        <v>476</v>
      </c>
      <c r="D152" s="172" t="s">
        <v>566</v>
      </c>
      <c r="E152" s="216" t="s">
        <v>545</v>
      </c>
      <c r="F152" s="173" t="s">
        <v>68</v>
      </c>
      <c r="G152" s="1"/>
      <c r="H152" s="1"/>
      <c r="I152" s="1272"/>
      <c r="J152" s="1272"/>
      <c r="K152" s="1272"/>
      <c r="L152" s="1272"/>
      <c r="M152" s="1272"/>
      <c r="N152" s="267"/>
      <c r="O152" s="1"/>
      <c r="P152" s="1"/>
      <c r="Q152" s="1"/>
      <c r="R152" s="1"/>
    </row>
    <row r="153" spans="1:18" s="550" customFormat="1" ht="105" customHeight="1">
      <c r="A153" s="1001" t="s">
        <v>989</v>
      </c>
      <c r="B153" s="1002"/>
      <c r="C153" s="159" t="s">
        <v>615</v>
      </c>
      <c r="D153" s="157" t="s">
        <v>566</v>
      </c>
      <c r="E153" s="108" t="s">
        <v>546</v>
      </c>
      <c r="F153" s="109" t="s">
        <v>68</v>
      </c>
      <c r="G153" s="1"/>
      <c r="H153" s="1"/>
      <c r="I153" s="1"/>
      <c r="J153" s="1"/>
      <c r="K153" s="1"/>
      <c r="L153" s="1"/>
      <c r="M153" s="1"/>
      <c r="N153" s="267"/>
      <c r="O153" s="1"/>
      <c r="P153" s="1"/>
      <c r="Q153" s="1"/>
      <c r="R153" s="1"/>
    </row>
    <row r="154" spans="1:18" s="550" customFormat="1" ht="110.25" customHeight="1">
      <c r="A154" s="1001" t="s">
        <v>734</v>
      </c>
      <c r="B154" s="1002"/>
      <c r="C154" s="159" t="s">
        <v>672</v>
      </c>
      <c r="D154" s="157" t="s">
        <v>566</v>
      </c>
      <c r="E154" s="108" t="s">
        <v>545</v>
      </c>
      <c r="F154" s="109" t="s">
        <v>68</v>
      </c>
      <c r="G154" s="1"/>
      <c r="H154" s="1"/>
      <c r="I154" s="1"/>
      <c r="J154" s="1"/>
      <c r="K154" s="1"/>
      <c r="L154" s="1"/>
      <c r="M154" s="1"/>
      <c r="N154" s="267"/>
      <c r="O154" s="1"/>
      <c r="P154" s="1"/>
      <c r="Q154" s="1"/>
      <c r="R154" s="1"/>
    </row>
    <row r="155" spans="1:18" s="550" customFormat="1" ht="105" customHeight="1">
      <c r="A155" s="1001" t="s">
        <v>735</v>
      </c>
      <c r="B155" s="1002"/>
      <c r="C155" s="159" t="s">
        <v>689</v>
      </c>
      <c r="D155" s="157" t="s">
        <v>566</v>
      </c>
      <c r="E155" s="108" t="s">
        <v>545</v>
      </c>
      <c r="F155" s="109" t="s">
        <v>68</v>
      </c>
      <c r="G155" s="1"/>
      <c r="H155" s="1"/>
      <c r="I155" s="1"/>
      <c r="J155" s="1"/>
      <c r="K155" s="1"/>
      <c r="L155" s="1"/>
      <c r="M155" s="1"/>
      <c r="N155" s="267"/>
      <c r="O155" s="1"/>
      <c r="P155" s="1"/>
      <c r="Q155" s="1"/>
      <c r="R155" s="1"/>
    </row>
    <row r="156" spans="1:18" s="550" customFormat="1" ht="110.25" customHeight="1">
      <c r="A156" s="1001" t="s">
        <v>736</v>
      </c>
      <c r="B156" s="1002"/>
      <c r="C156" s="159" t="s">
        <v>673</v>
      </c>
      <c r="D156" s="157" t="s">
        <v>566</v>
      </c>
      <c r="E156" s="108" t="s">
        <v>545</v>
      </c>
      <c r="F156" s="109" t="s">
        <v>68</v>
      </c>
      <c r="G156" s="1"/>
      <c r="H156" s="1"/>
      <c r="I156" s="1"/>
      <c r="J156" s="1"/>
      <c r="K156" s="1"/>
      <c r="L156" s="1"/>
      <c r="M156" s="1"/>
      <c r="N156" s="267"/>
      <c r="O156" s="1"/>
      <c r="P156" s="1"/>
      <c r="Q156" s="1"/>
      <c r="R156" s="1"/>
    </row>
    <row r="157" spans="1:18" s="550" customFormat="1" ht="105" customHeight="1">
      <c r="A157" s="1001" t="s">
        <v>737</v>
      </c>
      <c r="B157" s="1002"/>
      <c r="C157" s="159" t="s">
        <v>677</v>
      </c>
      <c r="D157" s="157" t="s">
        <v>566</v>
      </c>
      <c r="E157" s="108" t="s">
        <v>545</v>
      </c>
      <c r="F157" s="109" t="s">
        <v>68</v>
      </c>
      <c r="G157" s="1"/>
      <c r="H157" s="1"/>
      <c r="I157" s="1"/>
      <c r="J157" s="1"/>
      <c r="K157" s="1"/>
      <c r="L157" s="1"/>
      <c r="M157" s="1"/>
      <c r="N157" s="267"/>
      <c r="O157" s="1"/>
      <c r="P157" s="1"/>
      <c r="Q157" s="1"/>
      <c r="R157" s="1"/>
    </row>
    <row r="158" spans="1:18" s="550" customFormat="1" ht="105" customHeight="1">
      <c r="A158" s="1001" t="s">
        <v>738</v>
      </c>
      <c r="B158" s="1002"/>
      <c r="C158" s="159" t="s">
        <v>678</v>
      </c>
      <c r="D158" s="157" t="s">
        <v>566</v>
      </c>
      <c r="E158" s="108" t="s">
        <v>545</v>
      </c>
      <c r="F158" s="109" t="s">
        <v>68</v>
      </c>
      <c r="G158" s="1"/>
      <c r="H158" s="1"/>
      <c r="I158" s="1"/>
      <c r="J158" s="1"/>
      <c r="K158" s="1"/>
      <c r="L158" s="1"/>
      <c r="M158" s="1"/>
      <c r="N158" s="267"/>
      <c r="O158" s="1"/>
      <c r="P158" s="1"/>
      <c r="Q158" s="1"/>
      <c r="R158" s="1"/>
    </row>
    <row r="159" spans="1:18" s="550" customFormat="1" ht="105" customHeight="1">
      <c r="A159" s="1001" t="s">
        <v>739</v>
      </c>
      <c r="B159" s="1002"/>
      <c r="C159" s="159" t="s">
        <v>690</v>
      </c>
      <c r="D159" s="157" t="s">
        <v>566</v>
      </c>
      <c r="E159" s="108" t="s">
        <v>545</v>
      </c>
      <c r="F159" s="109" t="s">
        <v>68</v>
      </c>
      <c r="G159" s="1"/>
      <c r="H159" s="1"/>
      <c r="I159" s="1"/>
      <c r="J159" s="1"/>
      <c r="K159" s="1"/>
      <c r="L159" s="1"/>
      <c r="M159" s="1"/>
      <c r="N159" s="267"/>
      <c r="O159" s="1"/>
      <c r="P159" s="1"/>
      <c r="Q159" s="1"/>
      <c r="R159" s="1"/>
    </row>
    <row r="160" spans="1:18" s="550" customFormat="1" ht="105" customHeight="1">
      <c r="A160" s="1001" t="s">
        <v>740</v>
      </c>
      <c r="B160" s="1002"/>
      <c r="C160" s="159" t="s">
        <v>990</v>
      </c>
      <c r="D160" s="157" t="s">
        <v>566</v>
      </c>
      <c r="E160" s="108" t="s">
        <v>545</v>
      </c>
      <c r="F160" s="109" t="s">
        <v>68</v>
      </c>
      <c r="G160" s="1"/>
      <c r="H160" s="1"/>
      <c r="I160" s="1"/>
      <c r="J160" s="1"/>
      <c r="K160" s="1"/>
      <c r="L160" s="1"/>
      <c r="M160" s="1"/>
      <c r="N160" s="267"/>
      <c r="O160" s="1"/>
      <c r="P160" s="1"/>
      <c r="Q160" s="1"/>
      <c r="R160" s="1"/>
    </row>
    <row r="161" spans="1:18" s="550" customFormat="1" ht="105" customHeight="1">
      <c r="A161" s="1001" t="s">
        <v>741</v>
      </c>
      <c r="B161" s="1002"/>
      <c r="C161" s="159" t="s">
        <v>674</v>
      </c>
      <c r="D161" s="157" t="s">
        <v>566</v>
      </c>
      <c r="E161" s="108" t="s">
        <v>545</v>
      </c>
      <c r="F161" s="109" t="s">
        <v>68</v>
      </c>
      <c r="G161" s="1"/>
      <c r="H161" s="1"/>
      <c r="I161" s="1"/>
      <c r="J161" s="1"/>
      <c r="K161" s="1"/>
      <c r="L161" s="1"/>
      <c r="M161" s="1"/>
      <c r="N161" s="267"/>
      <c r="O161" s="1"/>
      <c r="P161" s="1"/>
      <c r="Q161" s="1"/>
      <c r="R161" s="1"/>
    </row>
    <row r="162" spans="1:18" s="550" customFormat="1" ht="105" customHeight="1">
      <c r="A162" s="1001" t="s">
        <v>742</v>
      </c>
      <c r="B162" s="1002"/>
      <c r="C162" s="159" t="s">
        <v>674</v>
      </c>
      <c r="D162" s="157" t="s">
        <v>566</v>
      </c>
      <c r="E162" s="108" t="s">
        <v>545</v>
      </c>
      <c r="F162" s="109" t="s">
        <v>68</v>
      </c>
      <c r="G162" s="1"/>
      <c r="H162" s="1"/>
      <c r="I162" s="1"/>
      <c r="J162" s="1"/>
      <c r="K162" s="1"/>
      <c r="L162" s="1"/>
      <c r="M162" s="1"/>
      <c r="N162" s="267"/>
      <c r="O162" s="1"/>
      <c r="P162" s="1"/>
      <c r="Q162" s="1"/>
      <c r="R162" s="1"/>
    </row>
    <row r="163" spans="1:18" s="550" customFormat="1" ht="110.25" customHeight="1">
      <c r="A163" s="1081" t="s">
        <v>1228</v>
      </c>
      <c r="B163" s="1082"/>
      <c r="C163" s="173" t="s">
        <v>476</v>
      </c>
      <c r="D163" s="172" t="s">
        <v>566</v>
      </c>
      <c r="E163" s="216" t="s">
        <v>644</v>
      </c>
      <c r="F163" s="173" t="s">
        <v>68</v>
      </c>
      <c r="G163" s="1"/>
      <c r="H163" s="1"/>
      <c r="I163" s="1272"/>
      <c r="J163" s="1272"/>
      <c r="K163" s="1272"/>
      <c r="L163" s="1272"/>
      <c r="M163" s="1272"/>
      <c r="N163" s="267"/>
      <c r="O163" s="1"/>
      <c r="P163" s="1"/>
      <c r="Q163" s="1"/>
      <c r="R163" s="1"/>
    </row>
    <row r="164" spans="1:18" s="550" customFormat="1" ht="105" customHeight="1">
      <c r="A164" s="1001" t="s">
        <v>859</v>
      </c>
      <c r="B164" s="1002"/>
      <c r="C164" s="159" t="s">
        <v>615</v>
      </c>
      <c r="D164" s="157" t="s">
        <v>566</v>
      </c>
      <c r="E164" s="108" t="s">
        <v>546</v>
      </c>
      <c r="F164" s="109" t="s">
        <v>68</v>
      </c>
      <c r="G164" s="1"/>
      <c r="H164" s="1"/>
      <c r="I164" s="1"/>
      <c r="J164" s="1"/>
      <c r="K164" s="1"/>
      <c r="L164" s="1"/>
      <c r="M164" s="1"/>
      <c r="N164" s="267"/>
      <c r="O164" s="1"/>
      <c r="P164" s="1"/>
      <c r="Q164" s="1"/>
      <c r="R164" s="1"/>
    </row>
    <row r="165" spans="1:18" s="550" customFormat="1" ht="110.25" customHeight="1">
      <c r="A165" s="1001" t="s">
        <v>647</v>
      </c>
      <c r="B165" s="1002"/>
      <c r="C165" s="159" t="s">
        <v>672</v>
      </c>
      <c r="D165" s="157" t="s">
        <v>566</v>
      </c>
      <c r="E165" s="108" t="s">
        <v>545</v>
      </c>
      <c r="F165" s="109" t="s">
        <v>68</v>
      </c>
      <c r="G165" s="1"/>
      <c r="H165" s="1"/>
      <c r="I165" s="1"/>
      <c r="J165" s="1"/>
      <c r="K165" s="1"/>
      <c r="L165" s="1"/>
      <c r="M165" s="1"/>
      <c r="N165" s="267"/>
      <c r="O165" s="1"/>
      <c r="P165" s="1"/>
      <c r="Q165" s="1"/>
      <c r="R165" s="1"/>
    </row>
    <row r="166" spans="1:18" s="550" customFormat="1" ht="105" customHeight="1">
      <c r="A166" s="1001" t="s">
        <v>648</v>
      </c>
      <c r="B166" s="1002"/>
      <c r="C166" s="159" t="s">
        <v>689</v>
      </c>
      <c r="D166" s="157" t="s">
        <v>566</v>
      </c>
      <c r="E166" s="108" t="s">
        <v>545</v>
      </c>
      <c r="F166" s="109" t="s">
        <v>68</v>
      </c>
      <c r="G166" s="1"/>
      <c r="H166" s="1"/>
      <c r="I166" s="1"/>
      <c r="J166" s="1"/>
      <c r="K166" s="1"/>
      <c r="L166" s="1"/>
      <c r="M166" s="1"/>
      <c r="N166" s="267"/>
      <c r="O166" s="1"/>
      <c r="P166" s="1"/>
      <c r="Q166" s="1"/>
      <c r="R166" s="1"/>
    </row>
    <row r="167" spans="1:18" s="550" customFormat="1" ht="110.25" customHeight="1">
      <c r="A167" s="1001" t="s">
        <v>649</v>
      </c>
      <c r="B167" s="1002"/>
      <c r="C167" s="159" t="s">
        <v>673</v>
      </c>
      <c r="D167" s="157" t="s">
        <v>566</v>
      </c>
      <c r="E167" s="108" t="s">
        <v>545</v>
      </c>
      <c r="F167" s="109" t="s">
        <v>68</v>
      </c>
      <c r="G167" s="1"/>
      <c r="H167" s="1"/>
      <c r="I167" s="1"/>
      <c r="J167" s="1"/>
      <c r="K167" s="1"/>
      <c r="L167" s="1"/>
      <c r="M167" s="1"/>
      <c r="N167" s="267"/>
      <c r="O167" s="1"/>
      <c r="P167" s="1"/>
      <c r="Q167" s="1"/>
      <c r="R167" s="1"/>
    </row>
    <row r="168" spans="1:18" s="550" customFormat="1" ht="105" customHeight="1">
      <c r="A168" s="1001" t="s">
        <v>650</v>
      </c>
      <c r="B168" s="1002"/>
      <c r="C168" s="159" t="s">
        <v>677</v>
      </c>
      <c r="D168" s="157" t="s">
        <v>566</v>
      </c>
      <c r="E168" s="108" t="s">
        <v>545</v>
      </c>
      <c r="F168" s="109" t="s">
        <v>68</v>
      </c>
      <c r="G168" s="1"/>
      <c r="H168" s="1"/>
      <c r="I168" s="1"/>
      <c r="J168" s="1"/>
      <c r="K168" s="1"/>
      <c r="L168" s="1"/>
      <c r="M168" s="1"/>
      <c r="N168" s="267"/>
      <c r="O168" s="1"/>
      <c r="P168" s="1"/>
      <c r="Q168" s="1"/>
      <c r="R168" s="1"/>
    </row>
    <row r="169" spans="1:18" s="550" customFormat="1" ht="105" customHeight="1">
      <c r="A169" s="1001" t="s">
        <v>651</v>
      </c>
      <c r="B169" s="1002"/>
      <c r="C169" s="159" t="s">
        <v>678</v>
      </c>
      <c r="D169" s="157" t="s">
        <v>566</v>
      </c>
      <c r="E169" s="108" t="s">
        <v>545</v>
      </c>
      <c r="F169" s="109" t="s">
        <v>68</v>
      </c>
      <c r="G169" s="1"/>
      <c r="H169" s="1"/>
      <c r="I169" s="1"/>
      <c r="J169" s="1"/>
      <c r="K169" s="1"/>
      <c r="L169" s="1"/>
      <c r="M169" s="1"/>
      <c r="N169" s="267"/>
      <c r="O169" s="1"/>
      <c r="P169" s="1"/>
      <c r="Q169" s="1"/>
      <c r="R169" s="1"/>
    </row>
    <row r="170" spans="1:18" s="550" customFormat="1" ht="105" customHeight="1">
      <c r="A170" s="1001" t="s">
        <v>652</v>
      </c>
      <c r="B170" s="1002"/>
      <c r="C170" s="159" t="s">
        <v>690</v>
      </c>
      <c r="D170" s="157" t="s">
        <v>566</v>
      </c>
      <c r="E170" s="108" t="s">
        <v>545</v>
      </c>
      <c r="F170" s="109" t="s">
        <v>68</v>
      </c>
      <c r="G170" s="1"/>
      <c r="H170" s="1"/>
      <c r="I170" s="1"/>
      <c r="J170" s="1"/>
      <c r="K170" s="1"/>
      <c r="L170" s="1"/>
      <c r="M170" s="1"/>
      <c r="N170" s="267"/>
      <c r="O170" s="1"/>
      <c r="P170" s="1"/>
      <c r="Q170" s="1"/>
      <c r="R170" s="1"/>
    </row>
    <row r="171" spans="1:18" s="550" customFormat="1" ht="105" customHeight="1">
      <c r="A171" s="1001" t="s">
        <v>653</v>
      </c>
      <c r="B171" s="1002"/>
      <c r="C171" s="159" t="s">
        <v>990</v>
      </c>
      <c r="D171" s="157" t="s">
        <v>566</v>
      </c>
      <c r="E171" s="108" t="s">
        <v>545</v>
      </c>
      <c r="F171" s="109" t="s">
        <v>68</v>
      </c>
      <c r="G171" s="1"/>
      <c r="H171" s="1"/>
      <c r="I171" s="1"/>
      <c r="J171" s="1"/>
      <c r="K171" s="1"/>
      <c r="L171" s="1"/>
      <c r="M171" s="1"/>
      <c r="N171" s="267"/>
      <c r="O171" s="1"/>
      <c r="P171" s="1"/>
      <c r="Q171" s="1"/>
      <c r="R171" s="1"/>
    </row>
    <row r="172" spans="1:18" s="550" customFormat="1" ht="105" customHeight="1">
      <c r="A172" s="1001" t="s">
        <v>654</v>
      </c>
      <c r="B172" s="1002"/>
      <c r="C172" s="159" t="s">
        <v>674</v>
      </c>
      <c r="D172" s="157" t="s">
        <v>566</v>
      </c>
      <c r="E172" s="108" t="s">
        <v>545</v>
      </c>
      <c r="F172" s="109" t="s">
        <v>68</v>
      </c>
      <c r="G172" s="1"/>
      <c r="H172" s="1"/>
      <c r="I172" s="1"/>
      <c r="J172" s="1"/>
      <c r="K172" s="1"/>
      <c r="L172" s="1"/>
      <c r="M172" s="1"/>
      <c r="N172" s="267"/>
      <c r="O172" s="1"/>
      <c r="P172" s="1"/>
      <c r="Q172" s="1"/>
      <c r="R172" s="1"/>
    </row>
    <row r="173" spans="1:18" s="550" customFormat="1" ht="105" customHeight="1">
      <c r="A173" s="1001" t="s">
        <v>655</v>
      </c>
      <c r="B173" s="1002"/>
      <c r="C173" s="159" t="s">
        <v>674</v>
      </c>
      <c r="D173" s="157" t="s">
        <v>566</v>
      </c>
      <c r="E173" s="108" t="s">
        <v>545</v>
      </c>
      <c r="F173" s="109" t="s">
        <v>68</v>
      </c>
      <c r="G173" s="1"/>
      <c r="H173" s="1"/>
      <c r="I173" s="1"/>
      <c r="J173" s="1"/>
      <c r="K173" s="1"/>
      <c r="L173" s="1"/>
      <c r="M173" s="1"/>
      <c r="N173" s="267"/>
      <c r="O173" s="1"/>
      <c r="P173" s="1"/>
      <c r="Q173" s="1"/>
      <c r="R173" s="1"/>
    </row>
    <row r="174" spans="1:18" s="550" customFormat="1" ht="110.25" customHeight="1">
      <c r="A174" s="1081" t="s">
        <v>1229</v>
      </c>
      <c r="B174" s="1082"/>
      <c r="C174" s="173" t="s">
        <v>476</v>
      </c>
      <c r="D174" s="172" t="s">
        <v>566</v>
      </c>
      <c r="E174" s="216" t="s">
        <v>644</v>
      </c>
      <c r="F174" s="173" t="s">
        <v>68</v>
      </c>
      <c r="G174" s="1"/>
      <c r="H174" s="1"/>
      <c r="I174" s="1273"/>
      <c r="J174" s="1273"/>
      <c r="K174" s="1273"/>
      <c r="L174" s="1273"/>
      <c r="M174" s="1273"/>
      <c r="N174" s="267"/>
      <c r="O174" s="1"/>
      <c r="P174" s="1"/>
      <c r="Q174" s="1"/>
      <c r="R174" s="1"/>
    </row>
    <row r="175" spans="1:18" s="550" customFormat="1" ht="105" customHeight="1">
      <c r="A175" s="1001" t="s">
        <v>858</v>
      </c>
      <c r="B175" s="1002"/>
      <c r="C175" s="159" t="s">
        <v>615</v>
      </c>
      <c r="D175" s="157" t="s">
        <v>566</v>
      </c>
      <c r="E175" s="108" t="s">
        <v>546</v>
      </c>
      <c r="F175" s="109" t="s">
        <v>68</v>
      </c>
      <c r="G175" s="1"/>
      <c r="H175" s="1"/>
      <c r="I175" s="1"/>
      <c r="J175" s="1"/>
      <c r="K175" s="1"/>
      <c r="L175" s="1"/>
      <c r="M175" s="1"/>
      <c r="N175" s="267"/>
      <c r="O175" s="1"/>
      <c r="P175" s="1"/>
      <c r="Q175" s="1"/>
      <c r="R175" s="1"/>
    </row>
    <row r="176" spans="1:18" s="550" customFormat="1" ht="110.25" customHeight="1">
      <c r="A176" s="1001" t="s">
        <v>774</v>
      </c>
      <c r="B176" s="1002"/>
      <c r="C176" s="159" t="s">
        <v>672</v>
      </c>
      <c r="D176" s="157" t="s">
        <v>566</v>
      </c>
      <c r="E176" s="108" t="s">
        <v>545</v>
      </c>
      <c r="F176" s="109" t="s">
        <v>68</v>
      </c>
      <c r="G176" s="1"/>
      <c r="H176" s="1"/>
      <c r="I176" s="1"/>
      <c r="J176" s="1"/>
      <c r="K176" s="1"/>
      <c r="L176" s="1"/>
      <c r="M176" s="1"/>
      <c r="N176" s="267"/>
      <c r="O176" s="1"/>
      <c r="P176" s="1"/>
      <c r="Q176" s="1"/>
      <c r="R176" s="1"/>
    </row>
    <row r="177" spans="1:18" s="550" customFormat="1" ht="105" customHeight="1">
      <c r="A177" s="1001" t="s">
        <v>775</v>
      </c>
      <c r="B177" s="1002"/>
      <c r="C177" s="159" t="s">
        <v>689</v>
      </c>
      <c r="D177" s="157" t="s">
        <v>566</v>
      </c>
      <c r="E177" s="108" t="s">
        <v>545</v>
      </c>
      <c r="F177" s="109" t="s">
        <v>68</v>
      </c>
      <c r="G177" s="1"/>
      <c r="H177" s="1"/>
      <c r="I177" s="1"/>
      <c r="J177" s="1"/>
      <c r="K177" s="1"/>
      <c r="L177" s="1"/>
      <c r="M177" s="1"/>
      <c r="N177" s="267"/>
      <c r="O177" s="1"/>
      <c r="P177" s="1"/>
      <c r="Q177" s="1"/>
      <c r="R177" s="1"/>
    </row>
    <row r="178" spans="1:18" s="550" customFormat="1" ht="110.25" customHeight="1">
      <c r="A178" s="1001" t="s">
        <v>776</v>
      </c>
      <c r="B178" s="1002"/>
      <c r="C178" s="159" t="s">
        <v>673</v>
      </c>
      <c r="D178" s="157" t="s">
        <v>566</v>
      </c>
      <c r="E178" s="108" t="s">
        <v>545</v>
      </c>
      <c r="F178" s="109" t="s">
        <v>68</v>
      </c>
      <c r="G178" s="1"/>
      <c r="H178" s="1"/>
      <c r="I178" s="1"/>
      <c r="J178" s="1"/>
      <c r="K178" s="1"/>
      <c r="L178" s="1"/>
      <c r="M178" s="1"/>
      <c r="N178" s="267"/>
      <c r="O178" s="1"/>
      <c r="P178" s="1"/>
      <c r="Q178" s="1"/>
      <c r="R178" s="1"/>
    </row>
    <row r="179" spans="1:18" s="550" customFormat="1" ht="105" customHeight="1">
      <c r="A179" s="1001" t="s">
        <v>777</v>
      </c>
      <c r="B179" s="1002"/>
      <c r="C179" s="159" t="s">
        <v>677</v>
      </c>
      <c r="D179" s="157" t="s">
        <v>566</v>
      </c>
      <c r="E179" s="108" t="s">
        <v>545</v>
      </c>
      <c r="F179" s="109" t="s">
        <v>68</v>
      </c>
      <c r="G179" s="1"/>
      <c r="H179" s="1"/>
      <c r="I179" s="1"/>
      <c r="J179" s="1"/>
      <c r="K179" s="1"/>
      <c r="L179" s="1"/>
      <c r="M179" s="1"/>
      <c r="N179" s="267"/>
      <c r="O179" s="1"/>
      <c r="P179" s="1"/>
      <c r="Q179" s="1"/>
      <c r="R179" s="1"/>
    </row>
    <row r="180" spans="1:18" s="550" customFormat="1" ht="105" customHeight="1">
      <c r="A180" s="1001" t="s">
        <v>778</v>
      </c>
      <c r="B180" s="1002"/>
      <c r="C180" s="159" t="s">
        <v>678</v>
      </c>
      <c r="D180" s="157" t="s">
        <v>566</v>
      </c>
      <c r="E180" s="108" t="s">
        <v>545</v>
      </c>
      <c r="F180" s="109" t="s">
        <v>68</v>
      </c>
      <c r="G180" s="1"/>
      <c r="H180" s="1"/>
      <c r="I180" s="1"/>
      <c r="J180" s="1"/>
      <c r="K180" s="1"/>
      <c r="L180" s="1"/>
      <c r="M180" s="1"/>
      <c r="N180" s="267"/>
      <c r="O180" s="1"/>
      <c r="P180" s="1"/>
      <c r="Q180" s="1"/>
      <c r="R180" s="1"/>
    </row>
    <row r="181" spans="1:18" s="550" customFormat="1" ht="105" customHeight="1">
      <c r="A181" s="1001" t="s">
        <v>779</v>
      </c>
      <c r="B181" s="1002"/>
      <c r="C181" s="159" t="s">
        <v>690</v>
      </c>
      <c r="D181" s="157" t="s">
        <v>566</v>
      </c>
      <c r="E181" s="108" t="s">
        <v>545</v>
      </c>
      <c r="F181" s="109" t="s">
        <v>68</v>
      </c>
      <c r="G181" s="1"/>
      <c r="H181" s="1"/>
      <c r="I181" s="1"/>
      <c r="J181" s="1"/>
      <c r="K181" s="1"/>
      <c r="L181" s="1"/>
      <c r="M181" s="1"/>
      <c r="N181" s="267"/>
      <c r="O181" s="1"/>
      <c r="P181" s="1"/>
      <c r="Q181" s="1"/>
      <c r="R181" s="1"/>
    </row>
    <row r="182" spans="1:18" s="550" customFormat="1" ht="105" customHeight="1">
      <c r="A182" s="1001" t="s">
        <v>780</v>
      </c>
      <c r="B182" s="1002"/>
      <c r="C182" s="159" t="s">
        <v>990</v>
      </c>
      <c r="D182" s="157" t="s">
        <v>566</v>
      </c>
      <c r="E182" s="108" t="s">
        <v>545</v>
      </c>
      <c r="F182" s="109" t="s">
        <v>68</v>
      </c>
      <c r="G182" s="1"/>
      <c r="H182" s="1"/>
      <c r="I182" s="1"/>
      <c r="J182" s="1"/>
      <c r="K182" s="1"/>
      <c r="L182" s="1"/>
      <c r="M182" s="1"/>
      <c r="N182" s="267"/>
      <c r="O182" s="1"/>
      <c r="P182" s="1"/>
      <c r="Q182" s="1"/>
      <c r="R182" s="1"/>
    </row>
    <row r="183" spans="1:18" s="550" customFormat="1" ht="105" customHeight="1">
      <c r="A183" s="1001" t="s">
        <v>781</v>
      </c>
      <c r="B183" s="1002"/>
      <c r="C183" s="159" t="s">
        <v>674</v>
      </c>
      <c r="D183" s="157" t="s">
        <v>566</v>
      </c>
      <c r="E183" s="108" t="s">
        <v>545</v>
      </c>
      <c r="F183" s="109" t="s">
        <v>68</v>
      </c>
      <c r="G183" s="1"/>
      <c r="H183" s="1"/>
      <c r="I183" s="1"/>
      <c r="J183" s="1"/>
      <c r="K183" s="1"/>
      <c r="L183" s="1"/>
      <c r="M183" s="1"/>
      <c r="N183" s="267"/>
      <c r="O183" s="1"/>
      <c r="P183" s="1"/>
      <c r="Q183" s="1"/>
      <c r="R183" s="1"/>
    </row>
    <row r="184" spans="1:18" s="550" customFormat="1" ht="105" customHeight="1">
      <c r="A184" s="1001" t="s">
        <v>782</v>
      </c>
      <c r="B184" s="1002"/>
      <c r="C184" s="159" t="s">
        <v>674</v>
      </c>
      <c r="D184" s="157" t="s">
        <v>566</v>
      </c>
      <c r="E184" s="108" t="s">
        <v>545</v>
      </c>
      <c r="F184" s="109" t="s">
        <v>68</v>
      </c>
      <c r="G184" s="1"/>
      <c r="H184" s="1"/>
      <c r="I184" s="1"/>
      <c r="J184" s="1"/>
      <c r="K184" s="1"/>
      <c r="L184" s="1"/>
      <c r="M184" s="1"/>
      <c r="N184" s="267"/>
      <c r="O184" s="1"/>
      <c r="P184" s="1"/>
      <c r="Q184" s="1"/>
      <c r="R184" s="1"/>
    </row>
    <row r="185" spans="1:18" s="550" customFormat="1" ht="110.25" customHeight="1">
      <c r="A185" s="1081" t="s">
        <v>1230</v>
      </c>
      <c r="B185" s="1082"/>
      <c r="C185" s="173" t="s">
        <v>476</v>
      </c>
      <c r="D185" s="172" t="s">
        <v>566</v>
      </c>
      <c r="E185" s="216" t="s">
        <v>644</v>
      </c>
      <c r="F185" s="173" t="s">
        <v>68</v>
      </c>
      <c r="G185" s="1"/>
      <c r="H185" s="1"/>
      <c r="I185" s="1272"/>
      <c r="J185" s="1272"/>
      <c r="K185" s="1272"/>
      <c r="L185" s="1272"/>
      <c r="M185" s="1272"/>
      <c r="N185" s="267"/>
      <c r="O185" s="1"/>
      <c r="P185" s="1"/>
      <c r="Q185" s="1"/>
      <c r="R185" s="1"/>
    </row>
    <row r="186" spans="1:18" s="550" customFormat="1" ht="105" customHeight="1">
      <c r="A186" s="1001" t="s">
        <v>995</v>
      </c>
      <c r="B186" s="1002"/>
      <c r="C186" s="159" t="s">
        <v>615</v>
      </c>
      <c r="D186" s="157" t="s">
        <v>566</v>
      </c>
      <c r="E186" s="108" t="s">
        <v>546</v>
      </c>
      <c r="F186" s="109" t="s">
        <v>68</v>
      </c>
      <c r="G186" s="1"/>
      <c r="H186" s="1"/>
      <c r="I186" s="1"/>
      <c r="J186" s="1"/>
      <c r="K186" s="1"/>
      <c r="L186" s="1"/>
      <c r="M186" s="1"/>
      <c r="N186" s="267"/>
      <c r="O186" s="1"/>
      <c r="P186" s="1"/>
      <c r="Q186" s="1"/>
      <c r="R186" s="1"/>
    </row>
    <row r="187" spans="1:18" s="550" customFormat="1" ht="110.25" customHeight="1">
      <c r="A187" s="1001" t="s">
        <v>687</v>
      </c>
      <c r="B187" s="1002"/>
      <c r="C187" s="159" t="s">
        <v>672</v>
      </c>
      <c r="D187" s="157" t="s">
        <v>566</v>
      </c>
      <c r="E187" s="108" t="s">
        <v>545</v>
      </c>
      <c r="F187" s="109" t="s">
        <v>68</v>
      </c>
      <c r="G187" s="1"/>
      <c r="H187" s="1"/>
      <c r="I187" s="1"/>
      <c r="J187" s="1"/>
      <c r="K187" s="1"/>
      <c r="L187" s="1"/>
      <c r="M187" s="1"/>
      <c r="N187" s="267"/>
      <c r="O187" s="1"/>
      <c r="P187" s="1"/>
      <c r="Q187" s="1"/>
      <c r="R187" s="1"/>
    </row>
    <row r="188" spans="1:18" s="550" customFormat="1" ht="105" customHeight="1">
      <c r="A188" s="1001" t="s">
        <v>688</v>
      </c>
      <c r="B188" s="1002"/>
      <c r="C188" s="159" t="s">
        <v>689</v>
      </c>
      <c r="D188" s="157" t="s">
        <v>566</v>
      </c>
      <c r="E188" s="108" t="s">
        <v>545</v>
      </c>
      <c r="F188" s="109" t="s">
        <v>68</v>
      </c>
      <c r="G188" s="1"/>
      <c r="H188" s="1"/>
      <c r="I188" s="1"/>
      <c r="J188" s="1"/>
      <c r="K188" s="1"/>
      <c r="L188" s="1"/>
      <c r="M188" s="1"/>
      <c r="N188" s="267"/>
      <c r="O188" s="1"/>
      <c r="P188" s="1"/>
      <c r="Q188" s="1"/>
      <c r="R188" s="1"/>
    </row>
    <row r="189" spans="1:18" s="550" customFormat="1" ht="110.25" customHeight="1">
      <c r="A189" s="1001" t="s">
        <v>940</v>
      </c>
      <c r="B189" s="1002"/>
      <c r="C189" s="159" t="s">
        <v>673</v>
      </c>
      <c r="D189" s="157" t="s">
        <v>566</v>
      </c>
      <c r="E189" s="108" t="s">
        <v>545</v>
      </c>
      <c r="F189" s="109" t="s">
        <v>68</v>
      </c>
      <c r="G189" s="1"/>
      <c r="H189" s="1"/>
      <c r="I189" s="1"/>
      <c r="J189" s="1"/>
      <c r="K189" s="1"/>
      <c r="L189" s="1"/>
      <c r="M189" s="1"/>
      <c r="N189" s="267"/>
      <c r="O189" s="1"/>
      <c r="P189" s="1"/>
      <c r="Q189" s="1"/>
      <c r="R189" s="1"/>
    </row>
    <row r="190" spans="1:18" s="550" customFormat="1" ht="105" customHeight="1">
      <c r="A190" s="1001" t="s">
        <v>941</v>
      </c>
      <c r="B190" s="1002"/>
      <c r="C190" s="159" t="s">
        <v>677</v>
      </c>
      <c r="D190" s="157" t="s">
        <v>566</v>
      </c>
      <c r="E190" s="108" t="s">
        <v>545</v>
      </c>
      <c r="F190" s="109" t="s">
        <v>68</v>
      </c>
      <c r="G190" s="1"/>
      <c r="H190" s="1"/>
      <c r="I190" s="1"/>
      <c r="J190" s="1"/>
      <c r="K190" s="1"/>
      <c r="L190" s="1"/>
      <c r="M190" s="1"/>
      <c r="N190" s="267"/>
      <c r="O190" s="1"/>
      <c r="P190" s="1"/>
      <c r="Q190" s="1"/>
      <c r="R190" s="1"/>
    </row>
    <row r="191" spans="1:18" s="550" customFormat="1" ht="105" customHeight="1">
      <c r="A191" s="1001" t="s">
        <v>942</v>
      </c>
      <c r="B191" s="1002"/>
      <c r="C191" s="159" t="s">
        <v>678</v>
      </c>
      <c r="D191" s="157" t="s">
        <v>566</v>
      </c>
      <c r="E191" s="108" t="s">
        <v>545</v>
      </c>
      <c r="F191" s="109" t="s">
        <v>68</v>
      </c>
      <c r="G191" s="1"/>
      <c r="H191" s="1"/>
      <c r="I191" s="1"/>
      <c r="J191" s="1"/>
      <c r="K191" s="1"/>
      <c r="L191" s="1"/>
      <c r="M191" s="1"/>
      <c r="N191" s="267"/>
      <c r="O191" s="1"/>
      <c r="P191" s="1"/>
      <c r="Q191" s="1"/>
      <c r="R191" s="1"/>
    </row>
    <row r="192" spans="1:18" s="550" customFormat="1" ht="105" customHeight="1">
      <c r="A192" s="1001" t="s">
        <v>943</v>
      </c>
      <c r="B192" s="1002"/>
      <c r="C192" s="159" t="s">
        <v>690</v>
      </c>
      <c r="D192" s="157" t="s">
        <v>566</v>
      </c>
      <c r="E192" s="108" t="s">
        <v>545</v>
      </c>
      <c r="F192" s="109" t="s">
        <v>68</v>
      </c>
      <c r="G192" s="1"/>
      <c r="H192" s="1"/>
      <c r="I192" s="1"/>
      <c r="J192" s="1"/>
      <c r="K192" s="1"/>
      <c r="L192" s="1"/>
      <c r="M192" s="1"/>
      <c r="N192" s="267"/>
      <c r="O192" s="1"/>
      <c r="P192" s="1"/>
      <c r="Q192" s="1"/>
      <c r="R192" s="1"/>
    </row>
    <row r="193" spans="1:18" s="550" customFormat="1" ht="105" customHeight="1">
      <c r="A193" s="1001" t="s">
        <v>953</v>
      </c>
      <c r="B193" s="1002"/>
      <c r="C193" s="159" t="s">
        <v>990</v>
      </c>
      <c r="D193" s="157" t="s">
        <v>566</v>
      </c>
      <c r="E193" s="108" t="s">
        <v>545</v>
      </c>
      <c r="F193" s="109" t="s">
        <v>68</v>
      </c>
      <c r="G193" s="1"/>
      <c r="H193" s="1"/>
      <c r="I193" s="1"/>
      <c r="J193" s="1"/>
      <c r="K193" s="1"/>
      <c r="L193" s="1"/>
      <c r="M193" s="1"/>
      <c r="N193" s="267"/>
      <c r="O193" s="1"/>
      <c r="P193" s="1"/>
      <c r="Q193" s="1"/>
      <c r="R193" s="1"/>
    </row>
    <row r="194" spans="1:18" s="550" customFormat="1" ht="105" customHeight="1">
      <c r="A194" s="1001" t="s">
        <v>954</v>
      </c>
      <c r="B194" s="1002"/>
      <c r="C194" s="159" t="s">
        <v>674</v>
      </c>
      <c r="D194" s="157" t="s">
        <v>566</v>
      </c>
      <c r="E194" s="108" t="s">
        <v>545</v>
      </c>
      <c r="F194" s="109" t="s">
        <v>68</v>
      </c>
      <c r="G194" s="1"/>
      <c r="H194" s="1"/>
      <c r="I194" s="1"/>
      <c r="J194" s="1"/>
      <c r="K194" s="1"/>
      <c r="L194" s="1"/>
      <c r="M194" s="1"/>
      <c r="N194" s="267"/>
      <c r="O194" s="1"/>
      <c r="P194" s="1"/>
      <c r="Q194" s="1"/>
      <c r="R194" s="1"/>
    </row>
    <row r="195" spans="1:18" s="550" customFormat="1" ht="110.25" customHeight="1">
      <c r="A195" s="1001" t="s">
        <v>955</v>
      </c>
      <c r="B195" s="1002"/>
      <c r="C195" s="159" t="s">
        <v>674</v>
      </c>
      <c r="D195" s="157" t="s">
        <v>566</v>
      </c>
      <c r="E195" s="108" t="s">
        <v>545</v>
      </c>
      <c r="F195" s="109" t="s">
        <v>68</v>
      </c>
      <c r="G195" s="1"/>
      <c r="H195" s="1"/>
      <c r="I195" s="1"/>
      <c r="J195" s="1"/>
      <c r="K195" s="1"/>
      <c r="L195" s="1"/>
      <c r="M195" s="1"/>
      <c r="N195" s="267"/>
      <c r="O195" s="1"/>
      <c r="P195" s="1"/>
      <c r="Q195" s="1"/>
      <c r="R195" s="1"/>
    </row>
    <row r="196" spans="1:18" s="550" customFormat="1" ht="110.25" customHeight="1">
      <c r="A196" s="1081" t="s">
        <v>1231</v>
      </c>
      <c r="B196" s="1082"/>
      <c r="C196" s="173" t="s">
        <v>476</v>
      </c>
      <c r="D196" s="172" t="s">
        <v>566</v>
      </c>
      <c r="E196" s="216" t="s">
        <v>644</v>
      </c>
      <c r="F196" s="173" t="s">
        <v>68</v>
      </c>
      <c r="G196" s="1"/>
      <c r="H196" s="1"/>
      <c r="I196" s="1272"/>
      <c r="J196" s="1272"/>
      <c r="K196" s="1272"/>
      <c r="L196" s="1272"/>
      <c r="M196" s="1272"/>
      <c r="N196" s="267"/>
      <c r="O196" s="1"/>
      <c r="P196" s="1"/>
      <c r="Q196" s="1"/>
      <c r="R196" s="1"/>
    </row>
    <row r="197" spans="1:18" s="550" customFormat="1" ht="110.25" customHeight="1">
      <c r="A197" s="1001" t="s">
        <v>893</v>
      </c>
      <c r="B197" s="1002"/>
      <c r="C197" s="159" t="s">
        <v>615</v>
      </c>
      <c r="D197" s="157" t="s">
        <v>566</v>
      </c>
      <c r="E197" s="108" t="s">
        <v>546</v>
      </c>
      <c r="F197" s="109" t="s">
        <v>68</v>
      </c>
      <c r="G197" s="1"/>
      <c r="H197" s="1"/>
      <c r="I197" s="1"/>
      <c r="J197" s="1"/>
      <c r="K197" s="1"/>
      <c r="L197" s="1"/>
      <c r="M197" s="1"/>
      <c r="N197" s="267"/>
      <c r="O197" s="1"/>
      <c r="P197" s="1"/>
      <c r="Q197" s="1"/>
      <c r="R197" s="1"/>
    </row>
    <row r="198" spans="1:18" s="550" customFormat="1" ht="110.25" customHeight="1">
      <c r="A198" s="1001" t="s">
        <v>691</v>
      </c>
      <c r="B198" s="1002"/>
      <c r="C198" s="159" t="s">
        <v>672</v>
      </c>
      <c r="D198" s="157" t="s">
        <v>566</v>
      </c>
      <c r="E198" s="108" t="s">
        <v>545</v>
      </c>
      <c r="F198" s="109" t="s">
        <v>68</v>
      </c>
      <c r="G198" s="1"/>
      <c r="H198" s="1"/>
      <c r="I198" s="1"/>
      <c r="J198" s="1"/>
      <c r="K198" s="1"/>
      <c r="L198" s="1"/>
      <c r="M198" s="1"/>
      <c r="N198" s="267"/>
      <c r="O198" s="1"/>
      <c r="P198" s="1"/>
      <c r="Q198" s="1"/>
      <c r="R198" s="1"/>
    </row>
    <row r="199" spans="1:18" s="550" customFormat="1" ht="105" customHeight="1">
      <c r="A199" s="1001" t="s">
        <v>692</v>
      </c>
      <c r="B199" s="1002"/>
      <c r="C199" s="159" t="s">
        <v>689</v>
      </c>
      <c r="D199" s="157" t="s">
        <v>566</v>
      </c>
      <c r="E199" s="108" t="s">
        <v>545</v>
      </c>
      <c r="F199" s="109" t="s">
        <v>68</v>
      </c>
      <c r="G199" s="1"/>
      <c r="H199" s="1"/>
      <c r="I199" s="1"/>
      <c r="J199" s="1"/>
      <c r="K199" s="1"/>
      <c r="L199" s="1"/>
      <c r="M199" s="1"/>
      <c r="N199" s="267"/>
      <c r="O199" s="1"/>
      <c r="P199" s="1"/>
      <c r="Q199" s="1"/>
      <c r="R199" s="1"/>
    </row>
    <row r="200" spans="1:18" s="550" customFormat="1" ht="105" customHeight="1">
      <c r="A200" s="1001" t="s">
        <v>693</v>
      </c>
      <c r="B200" s="1002"/>
      <c r="C200" s="159" t="s">
        <v>673</v>
      </c>
      <c r="D200" s="157" t="s">
        <v>566</v>
      </c>
      <c r="E200" s="108" t="s">
        <v>545</v>
      </c>
      <c r="F200" s="109" t="s">
        <v>68</v>
      </c>
      <c r="G200" s="1"/>
      <c r="H200" s="1"/>
      <c r="I200" s="1"/>
      <c r="J200" s="1"/>
      <c r="K200" s="1"/>
      <c r="L200" s="1"/>
      <c r="M200" s="1"/>
      <c r="N200" s="267"/>
      <c r="O200" s="1"/>
      <c r="P200" s="1"/>
      <c r="Q200" s="1"/>
      <c r="R200" s="1"/>
    </row>
    <row r="201" spans="1:18" s="550" customFormat="1" ht="110.25" customHeight="1">
      <c r="A201" s="1001" t="s">
        <v>694</v>
      </c>
      <c r="B201" s="1002"/>
      <c r="C201" s="159" t="s">
        <v>677</v>
      </c>
      <c r="D201" s="157" t="s">
        <v>566</v>
      </c>
      <c r="E201" s="108" t="s">
        <v>545</v>
      </c>
      <c r="F201" s="109" t="s">
        <v>68</v>
      </c>
      <c r="G201" s="1"/>
      <c r="H201" s="1"/>
      <c r="I201" s="1"/>
      <c r="J201" s="1"/>
      <c r="K201" s="1"/>
      <c r="L201" s="1"/>
      <c r="M201" s="1"/>
      <c r="N201" s="267"/>
      <c r="O201" s="1"/>
      <c r="P201" s="1"/>
      <c r="Q201" s="1"/>
      <c r="R201" s="1"/>
    </row>
    <row r="202" spans="1:18" s="550" customFormat="1" ht="105" customHeight="1">
      <c r="A202" s="1001" t="s">
        <v>695</v>
      </c>
      <c r="B202" s="1002"/>
      <c r="C202" s="159" t="s">
        <v>678</v>
      </c>
      <c r="D202" s="157" t="s">
        <v>566</v>
      </c>
      <c r="E202" s="108" t="s">
        <v>545</v>
      </c>
      <c r="F202" s="109" t="s">
        <v>68</v>
      </c>
      <c r="G202" s="1"/>
      <c r="H202" s="1"/>
      <c r="I202" s="1"/>
      <c r="J202" s="1"/>
      <c r="K202" s="1"/>
      <c r="L202" s="1"/>
      <c r="M202" s="1"/>
      <c r="N202" s="267"/>
      <c r="O202" s="1"/>
      <c r="P202" s="1"/>
      <c r="Q202" s="1"/>
      <c r="R202" s="1"/>
    </row>
    <row r="203" spans="1:18" s="550" customFormat="1" ht="110.25" customHeight="1">
      <c r="A203" s="1001" t="s">
        <v>696</v>
      </c>
      <c r="B203" s="1002"/>
      <c r="C203" s="159" t="s">
        <v>690</v>
      </c>
      <c r="D203" s="157" t="s">
        <v>566</v>
      </c>
      <c r="E203" s="108" t="s">
        <v>545</v>
      </c>
      <c r="F203" s="109" t="s">
        <v>68</v>
      </c>
      <c r="G203" s="1"/>
      <c r="H203" s="1"/>
      <c r="I203" s="1"/>
      <c r="J203" s="1"/>
      <c r="K203" s="1"/>
      <c r="L203" s="1"/>
      <c r="M203" s="1"/>
      <c r="N203" s="267"/>
      <c r="O203" s="1"/>
      <c r="P203" s="1"/>
      <c r="Q203" s="1"/>
      <c r="R203" s="1"/>
    </row>
    <row r="204" spans="1:18" s="550" customFormat="1" ht="105" customHeight="1">
      <c r="A204" s="1001" t="s">
        <v>697</v>
      </c>
      <c r="B204" s="1002"/>
      <c r="C204" s="159" t="s">
        <v>990</v>
      </c>
      <c r="D204" s="157" t="s">
        <v>566</v>
      </c>
      <c r="E204" s="108" t="s">
        <v>545</v>
      </c>
      <c r="F204" s="109" t="s">
        <v>68</v>
      </c>
      <c r="G204" s="1"/>
      <c r="H204" s="1"/>
      <c r="I204" s="1"/>
      <c r="J204" s="1"/>
      <c r="K204" s="1"/>
      <c r="L204" s="1"/>
      <c r="M204" s="1"/>
      <c r="N204" s="267"/>
      <c r="O204" s="1"/>
      <c r="P204" s="1"/>
      <c r="Q204" s="1"/>
      <c r="R204" s="1"/>
    </row>
    <row r="205" spans="1:18" s="550" customFormat="1" ht="110.25" customHeight="1">
      <c r="A205" s="1001" t="s">
        <v>698</v>
      </c>
      <c r="B205" s="1002"/>
      <c r="C205" s="159" t="s">
        <v>674</v>
      </c>
      <c r="D205" s="157" t="s">
        <v>566</v>
      </c>
      <c r="E205" s="108" t="s">
        <v>545</v>
      </c>
      <c r="F205" s="109" t="s">
        <v>68</v>
      </c>
      <c r="G205" s="1"/>
      <c r="H205" s="1"/>
      <c r="I205" s="1"/>
      <c r="J205" s="1"/>
      <c r="K205" s="1"/>
      <c r="L205" s="1"/>
      <c r="M205" s="1"/>
      <c r="N205" s="267"/>
      <c r="O205" s="1"/>
      <c r="P205" s="1"/>
      <c r="Q205" s="1"/>
      <c r="R205" s="1"/>
    </row>
    <row r="206" spans="1:18" s="550" customFormat="1" ht="105" customHeight="1">
      <c r="A206" s="1001" t="s">
        <v>699</v>
      </c>
      <c r="B206" s="1002"/>
      <c r="C206" s="159" t="s">
        <v>674</v>
      </c>
      <c r="D206" s="157" t="s">
        <v>566</v>
      </c>
      <c r="E206" s="108" t="s">
        <v>545</v>
      </c>
      <c r="F206" s="109" t="s">
        <v>68</v>
      </c>
      <c r="G206" s="1"/>
      <c r="H206" s="1"/>
      <c r="I206" s="1"/>
      <c r="J206" s="1"/>
      <c r="K206" s="1"/>
      <c r="L206" s="1"/>
      <c r="M206" s="1"/>
      <c r="N206" s="267"/>
      <c r="O206" s="1"/>
      <c r="P206" s="1"/>
      <c r="Q206" s="1"/>
      <c r="R206" s="1"/>
    </row>
    <row r="207" spans="1:18" s="550" customFormat="1" ht="105" customHeight="1">
      <c r="A207" s="1081" t="s">
        <v>1233</v>
      </c>
      <c r="B207" s="1082"/>
      <c r="C207" s="173" t="s">
        <v>476</v>
      </c>
      <c r="D207" s="172" t="s">
        <v>566</v>
      </c>
      <c r="E207" s="216" t="s">
        <v>545</v>
      </c>
      <c r="F207" s="173" t="s">
        <v>68</v>
      </c>
      <c r="G207" s="1"/>
      <c r="H207" s="1"/>
      <c r="I207" s="1272"/>
      <c r="J207" s="1272"/>
      <c r="K207" s="1272"/>
      <c r="L207" s="1272"/>
      <c r="M207" s="1272"/>
      <c r="N207" s="267"/>
      <c r="O207" s="1"/>
      <c r="P207" s="1"/>
      <c r="Q207" s="1"/>
      <c r="R207" s="1"/>
    </row>
    <row r="208" spans="1:18" s="550" customFormat="1" ht="105" customHeight="1">
      <c r="A208" s="1001" t="s">
        <v>1131</v>
      </c>
      <c r="B208" s="1002"/>
      <c r="C208" s="159" t="s">
        <v>604</v>
      </c>
      <c r="D208" s="157" t="s">
        <v>566</v>
      </c>
      <c r="E208" s="108" t="s">
        <v>643</v>
      </c>
      <c r="F208" s="109" t="s">
        <v>68</v>
      </c>
      <c r="G208" s="1"/>
      <c r="H208" s="1"/>
      <c r="I208" s="1"/>
      <c r="J208" s="1"/>
      <c r="K208" s="1"/>
      <c r="L208" s="1"/>
      <c r="M208" s="1"/>
      <c r="N208" s="267"/>
      <c r="O208" s="1"/>
      <c r="P208" s="1"/>
      <c r="Q208" s="1"/>
      <c r="R208" s="1"/>
    </row>
    <row r="209" spans="1:18" s="550" customFormat="1" ht="105" customHeight="1">
      <c r="A209" s="1001" t="s">
        <v>1132</v>
      </c>
      <c r="B209" s="1002"/>
      <c r="C209" s="159" t="s">
        <v>605</v>
      </c>
      <c r="D209" s="157" t="s">
        <v>566</v>
      </c>
      <c r="E209" s="108" t="s">
        <v>546</v>
      </c>
      <c r="F209" s="109" t="s">
        <v>68</v>
      </c>
      <c r="G209" s="1"/>
      <c r="H209" s="1"/>
      <c r="I209" s="1"/>
      <c r="J209" s="1"/>
      <c r="K209" s="1"/>
      <c r="L209" s="1"/>
      <c r="M209" s="1"/>
      <c r="N209" s="267"/>
      <c r="O209" s="1"/>
      <c r="P209" s="1"/>
      <c r="Q209" s="1"/>
      <c r="R209" s="1"/>
    </row>
    <row r="210" spans="1:18" ht="105">
      <c r="A210" s="1001" t="s">
        <v>1133</v>
      </c>
      <c r="B210" s="1002"/>
      <c r="C210" s="159" t="s">
        <v>606</v>
      </c>
      <c r="D210" s="157" t="s">
        <v>566</v>
      </c>
      <c r="E210" s="108" t="s">
        <v>545</v>
      </c>
      <c r="F210" s="109" t="s">
        <v>68</v>
      </c>
      <c r="N210" s="267"/>
    </row>
    <row r="211" spans="1:18" ht="105">
      <c r="A211" s="1001" t="s">
        <v>1134</v>
      </c>
      <c r="B211" s="1002"/>
      <c r="C211" s="159" t="s">
        <v>609</v>
      </c>
      <c r="D211" s="157" t="s">
        <v>566</v>
      </c>
      <c r="E211" s="108" t="s">
        <v>545</v>
      </c>
      <c r="F211" s="109" t="s">
        <v>68</v>
      </c>
      <c r="N211" s="267"/>
    </row>
    <row r="212" spans="1:18" ht="105">
      <c r="A212" s="1081" t="s">
        <v>1232</v>
      </c>
      <c r="B212" s="1082"/>
      <c r="C212" s="173" t="s">
        <v>476</v>
      </c>
      <c r="D212" s="172" t="s">
        <v>566</v>
      </c>
      <c r="E212" s="216" t="s">
        <v>644</v>
      </c>
      <c r="F212" s="173" t="s">
        <v>68</v>
      </c>
      <c r="I212" s="1272"/>
      <c r="J212" s="1272"/>
      <c r="K212" s="1272"/>
      <c r="L212" s="1272"/>
      <c r="M212" s="1272"/>
      <c r="N212" s="267"/>
    </row>
    <row r="213" spans="1:18" ht="105">
      <c r="A213" s="1001" t="s">
        <v>860</v>
      </c>
      <c r="B213" s="1002"/>
      <c r="C213" s="159" t="s">
        <v>615</v>
      </c>
      <c r="D213" s="157" t="s">
        <v>566</v>
      </c>
      <c r="E213" s="108" t="s">
        <v>546</v>
      </c>
      <c r="F213" s="109" t="s">
        <v>68</v>
      </c>
      <c r="N213" s="267"/>
    </row>
    <row r="214" spans="1:18" ht="110.25">
      <c r="A214" s="1001" t="s">
        <v>861</v>
      </c>
      <c r="B214" s="1002"/>
      <c r="C214" s="159" t="s">
        <v>672</v>
      </c>
      <c r="D214" s="157" t="s">
        <v>566</v>
      </c>
      <c r="E214" s="108" t="s">
        <v>545</v>
      </c>
      <c r="F214" s="109" t="s">
        <v>68</v>
      </c>
      <c r="N214" s="267"/>
    </row>
    <row r="215" spans="1:18" ht="105">
      <c r="A215" s="1001" t="s">
        <v>862</v>
      </c>
      <c r="B215" s="1002"/>
      <c r="C215" s="159" t="s">
        <v>689</v>
      </c>
      <c r="D215" s="157" t="s">
        <v>566</v>
      </c>
      <c r="E215" s="108" t="s">
        <v>545</v>
      </c>
      <c r="F215" s="109" t="s">
        <v>68</v>
      </c>
      <c r="N215" s="267"/>
    </row>
    <row r="216" spans="1:18" ht="110.25">
      <c r="A216" s="1001" t="s">
        <v>863</v>
      </c>
      <c r="B216" s="1002"/>
      <c r="C216" s="159" t="s">
        <v>673</v>
      </c>
      <c r="D216" s="157" t="s">
        <v>566</v>
      </c>
      <c r="E216" s="108" t="s">
        <v>545</v>
      </c>
      <c r="F216" s="109" t="s">
        <v>68</v>
      </c>
      <c r="N216" s="267"/>
    </row>
    <row r="217" spans="1:18" ht="105">
      <c r="A217" s="1001" t="s">
        <v>864</v>
      </c>
      <c r="B217" s="1002"/>
      <c r="C217" s="159" t="s">
        <v>677</v>
      </c>
      <c r="D217" s="157" t="s">
        <v>566</v>
      </c>
      <c r="E217" s="108" t="s">
        <v>545</v>
      </c>
      <c r="F217" s="109" t="s">
        <v>68</v>
      </c>
      <c r="N217" s="267"/>
    </row>
    <row r="218" spans="1:18" ht="110.25">
      <c r="A218" s="1001" t="s">
        <v>865</v>
      </c>
      <c r="B218" s="1002"/>
      <c r="C218" s="159" t="s">
        <v>678</v>
      </c>
      <c r="D218" s="157" t="s">
        <v>566</v>
      </c>
      <c r="E218" s="108" t="s">
        <v>545</v>
      </c>
      <c r="F218" s="109" t="s">
        <v>68</v>
      </c>
      <c r="N218" s="267"/>
    </row>
    <row r="219" spans="1:18" ht="105">
      <c r="A219" s="1001" t="s">
        <v>866</v>
      </c>
      <c r="B219" s="1002"/>
      <c r="C219" s="159" t="s">
        <v>690</v>
      </c>
      <c r="D219" s="157" t="s">
        <v>566</v>
      </c>
      <c r="E219" s="108" t="s">
        <v>545</v>
      </c>
      <c r="F219" s="109" t="s">
        <v>68</v>
      </c>
      <c r="N219" s="267"/>
    </row>
    <row r="220" spans="1:18" ht="105">
      <c r="A220" s="1001" t="s">
        <v>867</v>
      </c>
      <c r="B220" s="1002"/>
      <c r="C220" s="159" t="s">
        <v>990</v>
      </c>
      <c r="D220" s="157" t="s">
        <v>566</v>
      </c>
      <c r="E220" s="108" t="s">
        <v>545</v>
      </c>
      <c r="F220" s="109" t="s">
        <v>68</v>
      </c>
      <c r="N220" s="267"/>
    </row>
    <row r="221" spans="1:18" ht="105">
      <c r="A221" s="1001" t="s">
        <v>868</v>
      </c>
      <c r="B221" s="1002"/>
      <c r="C221" s="159" t="s">
        <v>674</v>
      </c>
      <c r="D221" s="157" t="s">
        <v>566</v>
      </c>
      <c r="E221" s="108" t="s">
        <v>545</v>
      </c>
      <c r="F221" s="109" t="s">
        <v>68</v>
      </c>
      <c r="N221" s="267"/>
    </row>
    <row r="222" spans="1:18" ht="105">
      <c r="A222" s="1001" t="s">
        <v>869</v>
      </c>
      <c r="B222" s="1002"/>
      <c r="C222" s="159" t="s">
        <v>674</v>
      </c>
      <c r="D222" s="157" t="s">
        <v>566</v>
      </c>
      <c r="E222" s="108" t="s">
        <v>545</v>
      </c>
      <c r="F222" s="109" t="s">
        <v>68</v>
      </c>
      <c r="N222" s="267"/>
    </row>
    <row r="223" spans="1:18" ht="105">
      <c r="A223" s="1274" t="s">
        <v>1755</v>
      </c>
      <c r="B223" s="1275"/>
      <c r="C223" s="567" t="s">
        <v>476</v>
      </c>
      <c r="D223" s="568" t="s">
        <v>566</v>
      </c>
      <c r="E223" s="569" t="s">
        <v>644</v>
      </c>
      <c r="F223" s="567" t="s">
        <v>68</v>
      </c>
      <c r="G223" s="175" t="s">
        <v>1751</v>
      </c>
    </row>
    <row r="224" spans="1:18" ht="105">
      <c r="A224" s="1001" t="s">
        <v>1756</v>
      </c>
      <c r="B224" s="1002"/>
      <c r="C224" s="159" t="s">
        <v>1594</v>
      </c>
      <c r="D224" s="157" t="s">
        <v>566</v>
      </c>
      <c r="E224" s="108" t="s">
        <v>546</v>
      </c>
      <c r="F224" s="109" t="s">
        <v>68</v>
      </c>
    </row>
    <row r="225" spans="1:6" ht="105">
      <c r="A225" s="1001" t="s">
        <v>1757</v>
      </c>
      <c r="B225" s="1002"/>
      <c r="C225" s="159" t="s">
        <v>1740</v>
      </c>
      <c r="D225" s="157" t="s">
        <v>566</v>
      </c>
      <c r="E225" s="108" t="s">
        <v>545</v>
      </c>
      <c r="F225" s="109" t="s">
        <v>68</v>
      </c>
    </row>
    <row r="226" spans="1:6" ht="105">
      <c r="A226" s="1001" t="s">
        <v>1758</v>
      </c>
      <c r="B226" s="1002"/>
      <c r="C226" s="159" t="s">
        <v>1596</v>
      </c>
      <c r="D226" s="157" t="s">
        <v>566</v>
      </c>
      <c r="E226" s="108" t="s">
        <v>545</v>
      </c>
      <c r="F226" s="109" t="s">
        <v>68</v>
      </c>
    </row>
    <row r="227" spans="1:6" ht="105">
      <c r="A227" s="1001" t="s">
        <v>1759</v>
      </c>
      <c r="B227" s="1002"/>
      <c r="C227" s="159" t="s">
        <v>1760</v>
      </c>
      <c r="D227" s="157" t="s">
        <v>566</v>
      </c>
      <c r="E227" s="108" t="s">
        <v>545</v>
      </c>
      <c r="F227" s="109" t="s">
        <v>68</v>
      </c>
    </row>
    <row r="228" spans="1:6" ht="105">
      <c r="A228" s="1001" t="s">
        <v>1761</v>
      </c>
      <c r="B228" s="1002"/>
      <c r="C228" s="159" t="s">
        <v>1598</v>
      </c>
      <c r="D228" s="157" t="s">
        <v>566</v>
      </c>
      <c r="E228" s="108" t="s">
        <v>545</v>
      </c>
      <c r="F228" s="109" t="s">
        <v>68</v>
      </c>
    </row>
    <row r="229" spans="1:6" ht="105">
      <c r="A229" s="1001" t="s">
        <v>1762</v>
      </c>
      <c r="B229" s="1002"/>
      <c r="C229" s="159" t="s">
        <v>1601</v>
      </c>
      <c r="D229" s="157" t="s">
        <v>566</v>
      </c>
      <c r="E229" s="108" t="s">
        <v>545</v>
      </c>
      <c r="F229" s="109" t="s">
        <v>68</v>
      </c>
    </row>
    <row r="230" spans="1:6" ht="105">
      <c r="A230" s="1001" t="s">
        <v>1763</v>
      </c>
      <c r="B230" s="1002"/>
      <c r="C230" s="159" t="s">
        <v>1632</v>
      </c>
      <c r="D230" s="157" t="s">
        <v>566</v>
      </c>
      <c r="E230" s="108" t="s">
        <v>545</v>
      </c>
      <c r="F230" s="109" t="s">
        <v>68</v>
      </c>
    </row>
    <row r="231" spans="1:6" ht="105">
      <c r="A231" s="1001" t="s">
        <v>1764</v>
      </c>
      <c r="B231" s="1002"/>
      <c r="C231" s="159" t="s">
        <v>1601</v>
      </c>
      <c r="D231" s="157" t="s">
        <v>566</v>
      </c>
      <c r="E231" s="108" t="s">
        <v>545</v>
      </c>
      <c r="F231" s="109" t="s">
        <v>68</v>
      </c>
    </row>
  </sheetData>
  <mergeCells count="253">
    <mergeCell ref="A231:B231"/>
    <mergeCell ref="A222:B222"/>
    <mergeCell ref="A223:B223"/>
    <mergeCell ref="A224:B224"/>
    <mergeCell ref="A225:B225"/>
    <mergeCell ref="A226:B226"/>
    <mergeCell ref="A227:B227"/>
    <mergeCell ref="A228:B228"/>
    <mergeCell ref="A229:B229"/>
    <mergeCell ref="A230:B230"/>
    <mergeCell ref="A213:B213"/>
    <mergeCell ref="A214:B214"/>
    <mergeCell ref="A215:B215"/>
    <mergeCell ref="A216:B216"/>
    <mergeCell ref="A217:B217"/>
    <mergeCell ref="A218:B218"/>
    <mergeCell ref="A219:B219"/>
    <mergeCell ref="A220:B220"/>
    <mergeCell ref="A221:B221"/>
    <mergeCell ref="I196:M196"/>
    <mergeCell ref="I207:M207"/>
    <mergeCell ref="A210:B210"/>
    <mergeCell ref="A211:B211"/>
    <mergeCell ref="A212:B212"/>
    <mergeCell ref="I212:M212"/>
    <mergeCell ref="A209:B209"/>
    <mergeCell ref="A189:B189"/>
    <mergeCell ref="A190:B190"/>
    <mergeCell ref="A191:B191"/>
    <mergeCell ref="A192:B192"/>
    <mergeCell ref="A193:B193"/>
    <mergeCell ref="A199:B199"/>
    <mergeCell ref="A200:B200"/>
    <mergeCell ref="A201:B201"/>
    <mergeCell ref="A202:B202"/>
    <mergeCell ref="A203:B203"/>
    <mergeCell ref="A204:B204"/>
    <mergeCell ref="A205:B205"/>
    <mergeCell ref="A206:B206"/>
    <mergeCell ref="A207:B207"/>
    <mergeCell ref="A208:B208"/>
    <mergeCell ref="A195:B195"/>
    <mergeCell ref="A196:B196"/>
    <mergeCell ref="I152:M152"/>
    <mergeCell ref="I163:M163"/>
    <mergeCell ref="I174:M174"/>
    <mergeCell ref="I185:M185"/>
    <mergeCell ref="A168:B168"/>
    <mergeCell ref="A169:B169"/>
    <mergeCell ref="A170:B170"/>
    <mergeCell ref="A171:B171"/>
    <mergeCell ref="A172:B172"/>
    <mergeCell ref="A173:B173"/>
    <mergeCell ref="A174:B174"/>
    <mergeCell ref="A175:B175"/>
    <mergeCell ref="A176:B176"/>
    <mergeCell ref="A159:B159"/>
    <mergeCell ref="A160:B160"/>
    <mergeCell ref="A161:B161"/>
    <mergeCell ref="A162:B162"/>
    <mergeCell ref="A163:B163"/>
    <mergeCell ref="A164:B164"/>
    <mergeCell ref="A165:B165"/>
    <mergeCell ref="A166:B166"/>
    <mergeCell ref="A167:B167"/>
    <mergeCell ref="A155:B155"/>
    <mergeCell ref="A156:B156"/>
    <mergeCell ref="A134:E134"/>
    <mergeCell ref="A135:E135"/>
    <mergeCell ref="A136:E136"/>
    <mergeCell ref="A137:E137"/>
    <mergeCell ref="A132:E132"/>
    <mergeCell ref="A133:E133"/>
    <mergeCell ref="A138:A141"/>
    <mergeCell ref="B138:E138"/>
    <mergeCell ref="B139:E139"/>
    <mergeCell ref="B140:E140"/>
    <mergeCell ref="B141:E141"/>
    <mergeCell ref="A63:E63"/>
    <mergeCell ref="A108:A111"/>
    <mergeCell ref="B110:E110"/>
    <mergeCell ref="B111:E111"/>
    <mergeCell ref="A116:E116"/>
    <mergeCell ref="A117:E117"/>
    <mergeCell ref="A118:A121"/>
    <mergeCell ref="B120:E120"/>
    <mergeCell ref="B121:E121"/>
    <mergeCell ref="A86:E86"/>
    <mergeCell ref="A87:E87"/>
    <mergeCell ref="A88:A91"/>
    <mergeCell ref="B90:E90"/>
    <mergeCell ref="B91:E91"/>
    <mergeCell ref="A96:E96"/>
    <mergeCell ref="A97:E97"/>
    <mergeCell ref="A98:A101"/>
    <mergeCell ref="B100:E100"/>
    <mergeCell ref="B101:E101"/>
    <mergeCell ref="B98:E98"/>
    <mergeCell ref="B99:E99"/>
    <mergeCell ref="A102:E102"/>
    <mergeCell ref="A103:E103"/>
    <mergeCell ref="A106:E106"/>
    <mergeCell ref="A197:B197"/>
    <mergeCell ref="A198:B198"/>
    <mergeCell ref="A194:B194"/>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42:E142"/>
    <mergeCell ref="A143:E143"/>
    <mergeCell ref="A144:E144"/>
    <mergeCell ref="A145:E145"/>
    <mergeCell ref="A148:F148"/>
    <mergeCell ref="A151:F151"/>
    <mergeCell ref="A157:B157"/>
    <mergeCell ref="A158:B158"/>
    <mergeCell ref="A149:B149"/>
    <mergeCell ref="A150:B150"/>
    <mergeCell ref="A152:B152"/>
    <mergeCell ref="A153:B153"/>
    <mergeCell ref="A154:B154"/>
    <mergeCell ref="A124:E124"/>
    <mergeCell ref="A125:E125"/>
    <mergeCell ref="B128:E128"/>
    <mergeCell ref="B129:E129"/>
    <mergeCell ref="A122:E122"/>
    <mergeCell ref="A123:E123"/>
    <mergeCell ref="B108:E108"/>
    <mergeCell ref="B109:E109"/>
    <mergeCell ref="A112:E112"/>
    <mergeCell ref="A114:E114"/>
    <mergeCell ref="A115:E115"/>
    <mergeCell ref="A113:E113"/>
    <mergeCell ref="A126:E126"/>
    <mergeCell ref="A127:E127"/>
    <mergeCell ref="A128:A131"/>
    <mergeCell ref="B130:E130"/>
    <mergeCell ref="B131:E131"/>
    <mergeCell ref="I17:J17"/>
    <mergeCell ref="I20:J20"/>
    <mergeCell ref="K17:L17"/>
    <mergeCell ref="K20:L20"/>
    <mergeCell ref="E16:Q16"/>
    <mergeCell ref="B118:E118"/>
    <mergeCell ref="B119:E119"/>
    <mergeCell ref="A64:E64"/>
    <mergeCell ref="A65:E65"/>
    <mergeCell ref="B68:E68"/>
    <mergeCell ref="B69:E69"/>
    <mergeCell ref="A72:E72"/>
    <mergeCell ref="A73:E73"/>
    <mergeCell ref="A104:E104"/>
    <mergeCell ref="A105:E105"/>
    <mergeCell ref="B78:E78"/>
    <mergeCell ref="B79:E79"/>
    <mergeCell ref="A54:E54"/>
    <mergeCell ref="A74:E74"/>
    <mergeCell ref="A75:E75"/>
    <mergeCell ref="A66:E66"/>
    <mergeCell ref="A67:E67"/>
    <mergeCell ref="A68:A71"/>
    <mergeCell ref="A48:E48"/>
    <mergeCell ref="A107:E107"/>
    <mergeCell ref="Q10:Q11"/>
    <mergeCell ref="R10:R11"/>
    <mergeCell ref="N12:P12"/>
    <mergeCell ref="B13:R13"/>
    <mergeCell ref="I18:J18"/>
    <mergeCell ref="K18:L18"/>
    <mergeCell ref="B19:R19"/>
    <mergeCell ref="N14:P14"/>
    <mergeCell ref="A15:P15"/>
    <mergeCell ref="A16:A17"/>
    <mergeCell ref="B16:B17"/>
    <mergeCell ref="C16:C17"/>
    <mergeCell ref="R16:R17"/>
    <mergeCell ref="B39:L39"/>
    <mergeCell ref="B41:L41"/>
    <mergeCell ref="A85:E85"/>
    <mergeCell ref="B88:E88"/>
    <mergeCell ref="A23:A25"/>
    <mergeCell ref="B23:B25"/>
    <mergeCell ref="C23:C25"/>
    <mergeCell ref="D23:D25"/>
    <mergeCell ref="E23:F24"/>
    <mergeCell ref="G23:L24"/>
    <mergeCell ref="B27:L27"/>
    <mergeCell ref="B37:L37"/>
    <mergeCell ref="B29:L29"/>
    <mergeCell ref="B31:L31"/>
    <mergeCell ref="B33:L33"/>
    <mergeCell ref="B35:L35"/>
    <mergeCell ref="B50:E50"/>
    <mergeCell ref="B51:E51"/>
    <mergeCell ref="B43:L43"/>
    <mergeCell ref="A45:L45"/>
    <mergeCell ref="A46:E47"/>
    <mergeCell ref="F46:L46"/>
    <mergeCell ref="A49:E49"/>
    <mergeCell ref="A50:A53"/>
    <mergeCell ref="B52:E52"/>
    <mergeCell ref="B53:E53"/>
    <mergeCell ref="A1:P1"/>
    <mergeCell ref="A2:P2"/>
    <mergeCell ref="A4:P4"/>
    <mergeCell ref="A5:E5"/>
    <mergeCell ref="F5:P5"/>
    <mergeCell ref="A7:E7"/>
    <mergeCell ref="F7:P7"/>
    <mergeCell ref="A9:P9"/>
    <mergeCell ref="A10:A11"/>
    <mergeCell ref="B10:B11"/>
    <mergeCell ref="C10:C11"/>
    <mergeCell ref="D10:D11"/>
    <mergeCell ref="E10:E11"/>
    <mergeCell ref="F10:G10"/>
    <mergeCell ref="N10:P11"/>
    <mergeCell ref="H10:M10"/>
    <mergeCell ref="A6:E6"/>
    <mergeCell ref="F6:P6"/>
    <mergeCell ref="A55:E55"/>
    <mergeCell ref="A56:E56"/>
    <mergeCell ref="B59:E59"/>
    <mergeCell ref="B60:E60"/>
    <mergeCell ref="A95:E95"/>
    <mergeCell ref="A82:E82"/>
    <mergeCell ref="A83:E83"/>
    <mergeCell ref="B89:E89"/>
    <mergeCell ref="A92:E92"/>
    <mergeCell ref="B70:E70"/>
    <mergeCell ref="B71:E71"/>
    <mergeCell ref="A76:E76"/>
    <mergeCell ref="A77:E77"/>
    <mergeCell ref="A78:A81"/>
    <mergeCell ref="B80:E80"/>
    <mergeCell ref="B81:E81"/>
    <mergeCell ref="A93:E93"/>
    <mergeCell ref="A94:E94"/>
    <mergeCell ref="A84:E84"/>
    <mergeCell ref="A57:E57"/>
    <mergeCell ref="A58:E58"/>
    <mergeCell ref="A59:A62"/>
    <mergeCell ref="B61:E61"/>
    <mergeCell ref="B62:E6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rgb="FF0066FF"/>
  </sheetPr>
  <dimension ref="A1:AH262"/>
  <sheetViews>
    <sheetView topLeftCell="A55" zoomScale="85" zoomScaleNormal="85" workbookViewId="0">
      <selection activeCell="M71" sqref="M71"/>
    </sheetView>
  </sheetViews>
  <sheetFormatPr defaultColWidth="9.140625" defaultRowHeight="15.75"/>
  <cols>
    <col min="1" max="1" width="8.7109375" style="1" customWidth="1"/>
    <col min="2" max="2" width="51.7109375" style="1" customWidth="1"/>
    <col min="3" max="4" width="23" style="1" customWidth="1"/>
    <col min="5" max="5" width="18.5703125" style="1" customWidth="1"/>
    <col min="6" max="6" width="16.85546875" style="1" customWidth="1"/>
    <col min="7" max="7" width="17" style="1" customWidth="1"/>
    <col min="8" max="8" width="18.28515625" style="1" customWidth="1"/>
    <col min="9" max="9" width="17.85546875" style="1" customWidth="1"/>
    <col min="10" max="10" width="16" style="1" customWidth="1"/>
    <col min="11" max="11" width="14.7109375" style="1" customWidth="1"/>
    <col min="12" max="12" width="15.7109375" style="1" customWidth="1"/>
    <col min="13" max="13" width="15.42578125" style="1" customWidth="1"/>
    <col min="14" max="14" width="15.85546875" style="1" hidden="1" customWidth="1"/>
    <col min="15" max="15" width="13" style="1" hidden="1" customWidth="1"/>
    <col min="16" max="16" width="17.7109375" style="1" hidden="1" customWidth="1"/>
    <col min="17" max="17" width="11" style="1" hidden="1" customWidth="1"/>
    <col min="18" max="18" width="11.140625" style="1" hidden="1" customWidth="1"/>
    <col min="19" max="23" width="0" style="1" hidden="1" customWidth="1"/>
    <col min="24" max="24" width="15.42578125" style="1" hidden="1" customWidth="1"/>
    <col min="25" max="25" width="18.140625" style="1" hidden="1" customWidth="1"/>
    <col min="26" max="26" width="19.7109375" style="1" hidden="1" customWidth="1"/>
    <col min="27" max="27" width="0" style="1" hidden="1" customWidth="1"/>
    <col min="28" max="28" width="22.140625" style="1" hidden="1" customWidth="1"/>
    <col min="29" max="31" width="0" style="1" hidden="1" customWidth="1"/>
    <col min="32" max="34" width="13.85546875" style="1" bestFit="1" customWidth="1"/>
    <col min="35" max="16384" width="9.140625" style="1"/>
  </cols>
  <sheetData>
    <row r="1" spans="1:33">
      <c r="A1" s="1086" t="s">
        <v>448</v>
      </c>
      <c r="B1" s="1086"/>
      <c r="C1" s="1086"/>
      <c r="D1" s="1086"/>
      <c r="E1" s="1086"/>
      <c r="F1" s="1086"/>
      <c r="G1" s="1086"/>
      <c r="H1" s="1086"/>
      <c r="I1" s="1086"/>
      <c r="J1" s="1086"/>
      <c r="K1" s="1086"/>
      <c r="L1" s="1086"/>
      <c r="M1" s="1086"/>
      <c r="AF1" s="295" t="s">
        <v>1135</v>
      </c>
    </row>
    <row r="2" spans="1:33">
      <c r="A2" s="1068" t="s">
        <v>561</v>
      </c>
      <c r="B2" s="1068"/>
      <c r="C2" s="1068"/>
      <c r="D2" s="1068"/>
      <c r="E2" s="1068"/>
      <c r="F2" s="1068"/>
      <c r="G2" s="1068"/>
      <c r="H2" s="1068"/>
      <c r="I2" s="1068"/>
      <c r="J2" s="1068"/>
      <c r="K2" s="1068"/>
      <c r="L2" s="1068"/>
      <c r="M2" s="1068"/>
      <c r="N2" s="175" t="s">
        <v>728</v>
      </c>
    </row>
    <row r="4" spans="1:33">
      <c r="A4" s="743" t="s">
        <v>449</v>
      </c>
      <c r="B4" s="743"/>
      <c r="C4" s="743"/>
      <c r="D4" s="743"/>
      <c r="E4" s="743"/>
      <c r="F4" s="743"/>
      <c r="G4" s="743"/>
      <c r="H4" s="743"/>
      <c r="I4" s="743"/>
      <c r="J4" s="743"/>
      <c r="K4" s="743"/>
      <c r="L4" s="743"/>
      <c r="M4" s="743"/>
    </row>
    <row r="5" spans="1:33" ht="49.5" customHeight="1">
      <c r="A5" s="991" t="s">
        <v>1218</v>
      </c>
      <c r="B5" s="991"/>
      <c r="C5" s="991"/>
      <c r="D5" s="991"/>
      <c r="E5" s="991"/>
      <c r="F5" s="998" t="s">
        <v>1623</v>
      </c>
      <c r="G5" s="998"/>
      <c r="H5" s="998"/>
      <c r="I5" s="998"/>
      <c r="J5" s="998"/>
      <c r="K5" s="998"/>
      <c r="L5" s="998"/>
      <c r="M5" s="998"/>
      <c r="N5" s="998"/>
      <c r="O5" s="998"/>
      <c r="P5" s="998"/>
    </row>
    <row r="6" spans="1:33">
      <c r="A6" s="1021" t="s">
        <v>563</v>
      </c>
      <c r="B6" s="1022"/>
      <c r="C6" s="1022"/>
      <c r="D6" s="1022"/>
      <c r="E6" s="1023"/>
      <c r="F6" s="998" t="s">
        <v>681</v>
      </c>
      <c r="G6" s="998"/>
      <c r="H6" s="998"/>
      <c r="I6" s="998"/>
      <c r="J6" s="998"/>
      <c r="K6" s="998"/>
      <c r="L6" s="998"/>
      <c r="M6" s="998"/>
      <c r="N6" s="998"/>
      <c r="O6" s="998"/>
      <c r="P6" s="998"/>
    </row>
    <row r="7" spans="1:33">
      <c r="A7" s="991" t="s">
        <v>450</v>
      </c>
      <c r="B7" s="991"/>
      <c r="C7" s="991"/>
      <c r="D7" s="991"/>
      <c r="E7" s="991"/>
      <c r="F7" s="998" t="s">
        <v>564</v>
      </c>
      <c r="G7" s="998"/>
      <c r="H7" s="998"/>
      <c r="I7" s="998"/>
      <c r="J7" s="998"/>
      <c r="K7" s="998"/>
      <c r="L7" s="998"/>
      <c r="M7" s="998"/>
      <c r="N7" s="998"/>
      <c r="O7" s="998"/>
      <c r="P7" s="998"/>
    </row>
    <row r="8" spans="1:33">
      <c r="A8" s="243"/>
      <c r="B8" s="243"/>
      <c r="C8" s="243"/>
      <c r="D8" s="243"/>
      <c r="E8" s="243"/>
      <c r="F8" s="148"/>
      <c r="G8" s="148"/>
      <c r="H8" s="148"/>
      <c r="I8" s="148"/>
      <c r="J8" s="148"/>
      <c r="K8" s="148"/>
      <c r="L8" s="148"/>
      <c r="M8" s="148"/>
    </row>
    <row r="9" spans="1:33">
      <c r="A9" s="1020" t="s">
        <v>451</v>
      </c>
      <c r="B9" s="1020"/>
      <c r="C9" s="1020"/>
      <c r="D9" s="1020"/>
      <c r="E9" s="1020"/>
      <c r="F9" s="1020"/>
      <c r="G9" s="1020"/>
      <c r="H9" s="1020"/>
      <c r="I9" s="1020"/>
      <c r="J9" s="1020"/>
      <c r="K9" s="1020"/>
      <c r="L9" s="1020"/>
      <c r="M9" s="1020"/>
      <c r="N9" s="1020"/>
      <c r="O9" s="1020"/>
      <c r="P9" s="1020"/>
    </row>
    <row r="10" spans="1:33" ht="63">
      <c r="A10" s="991" t="s">
        <v>29</v>
      </c>
      <c r="B10" s="991" t="s">
        <v>452</v>
      </c>
      <c r="C10" s="991" t="s">
        <v>19</v>
      </c>
      <c r="D10" s="991" t="s">
        <v>18</v>
      </c>
      <c r="E10" s="991" t="s">
        <v>453</v>
      </c>
      <c r="F10" s="991" t="s">
        <v>21</v>
      </c>
      <c r="G10" s="991"/>
      <c r="H10" s="1021" t="s">
        <v>454</v>
      </c>
      <c r="I10" s="1022"/>
      <c r="J10" s="1022"/>
      <c r="K10" s="1022"/>
      <c r="L10" s="1022"/>
      <c r="M10" s="1023"/>
      <c r="N10" s="269" t="s">
        <v>24</v>
      </c>
      <c r="O10" s="991" t="s">
        <v>455</v>
      </c>
      <c r="P10" s="991" t="s">
        <v>27</v>
      </c>
    </row>
    <row r="11" spans="1:33">
      <c r="A11" s="991"/>
      <c r="B11" s="991"/>
      <c r="C11" s="991"/>
      <c r="D11" s="991"/>
      <c r="E11" s="991"/>
      <c r="F11" s="242" t="s">
        <v>39</v>
      </c>
      <c r="G11" s="242" t="s">
        <v>40</v>
      </c>
      <c r="H11" s="242">
        <v>2025</v>
      </c>
      <c r="I11" s="242">
        <v>2026</v>
      </c>
      <c r="J11" s="242">
        <v>2027</v>
      </c>
      <c r="K11" s="242">
        <v>2028</v>
      </c>
      <c r="L11" s="242">
        <v>2029</v>
      </c>
      <c r="M11" s="242">
        <v>2030</v>
      </c>
      <c r="N11" s="270"/>
      <c r="O11" s="991"/>
      <c r="P11" s="991"/>
    </row>
    <row r="12" spans="1:33">
      <c r="A12" s="242">
        <v>1</v>
      </c>
      <c r="B12" s="242">
        <v>2</v>
      </c>
      <c r="C12" s="242">
        <v>3</v>
      </c>
      <c r="D12" s="242">
        <v>4</v>
      </c>
      <c r="E12" s="242">
        <v>5</v>
      </c>
      <c r="F12" s="242">
        <v>6</v>
      </c>
      <c r="G12" s="242">
        <v>7</v>
      </c>
      <c r="H12" s="242">
        <v>8</v>
      </c>
      <c r="I12" s="242">
        <v>9</v>
      </c>
      <c r="J12" s="242">
        <v>10</v>
      </c>
      <c r="K12" s="242">
        <v>11</v>
      </c>
      <c r="L12" s="242">
        <v>12</v>
      </c>
      <c r="M12" s="242">
        <v>13</v>
      </c>
      <c r="N12" s="244">
        <v>14</v>
      </c>
      <c r="O12" s="242">
        <v>15</v>
      </c>
      <c r="P12" s="242">
        <v>16</v>
      </c>
    </row>
    <row r="13" spans="1:33" ht="77.25" customHeight="1">
      <c r="A13" s="163" t="s">
        <v>56</v>
      </c>
      <c r="B13" s="1120" t="s">
        <v>1428</v>
      </c>
      <c r="C13" s="1120"/>
      <c r="D13" s="1120"/>
      <c r="E13" s="1120"/>
      <c r="F13" s="1120"/>
      <c r="G13" s="1120"/>
      <c r="H13" s="1120"/>
      <c r="I13" s="1120"/>
      <c r="J13" s="1120"/>
      <c r="K13" s="1120"/>
      <c r="L13" s="1120"/>
      <c r="M13" s="1120"/>
      <c r="N13" s="1120"/>
      <c r="O13" s="1120"/>
      <c r="P13" s="1120"/>
      <c r="AG13" s="478" t="s">
        <v>1516</v>
      </c>
    </row>
    <row r="14" spans="1:33">
      <c r="A14" s="239" t="s">
        <v>58</v>
      </c>
      <c r="B14" s="161" t="s">
        <v>68</v>
      </c>
      <c r="C14" s="161" t="s">
        <v>68</v>
      </c>
      <c r="D14" s="161" t="s">
        <v>68</v>
      </c>
      <c r="E14" s="161" t="s">
        <v>68</v>
      </c>
      <c r="F14" s="161" t="s">
        <v>68</v>
      </c>
      <c r="G14" s="161" t="s">
        <v>68</v>
      </c>
      <c r="H14" s="161" t="s">
        <v>68</v>
      </c>
      <c r="I14" s="161" t="s">
        <v>68</v>
      </c>
      <c r="J14" s="161" t="s">
        <v>68</v>
      </c>
      <c r="K14" s="161" t="s">
        <v>68</v>
      </c>
      <c r="L14" s="161" t="s">
        <v>68</v>
      </c>
      <c r="M14" s="161" t="s">
        <v>68</v>
      </c>
      <c r="N14" s="239" t="s">
        <v>68</v>
      </c>
      <c r="O14" s="239" t="s">
        <v>68</v>
      </c>
      <c r="P14" s="239" t="s">
        <v>68</v>
      </c>
    </row>
    <row r="15" spans="1:33">
      <c r="A15" s="1020" t="s">
        <v>629</v>
      </c>
      <c r="B15" s="1020"/>
      <c r="C15" s="1020"/>
      <c r="D15" s="1020"/>
      <c r="E15" s="1134"/>
      <c r="F15" s="1134"/>
      <c r="G15" s="1134"/>
      <c r="H15" s="1134"/>
      <c r="I15" s="1134"/>
      <c r="J15" s="1134"/>
      <c r="K15" s="1134"/>
      <c r="L15" s="1134"/>
      <c r="M15" s="1134"/>
      <c r="N15" s="1134"/>
      <c r="O15" s="1134"/>
      <c r="P15" s="1134"/>
    </row>
    <row r="16" spans="1:33">
      <c r="A16" s="991" t="s">
        <v>29</v>
      </c>
      <c r="B16" s="991" t="s">
        <v>421</v>
      </c>
      <c r="C16" s="991" t="s">
        <v>18</v>
      </c>
      <c r="D16" s="242" t="s">
        <v>458</v>
      </c>
      <c r="E16" s="991" t="s">
        <v>427</v>
      </c>
      <c r="F16" s="991"/>
      <c r="G16" s="991"/>
      <c r="H16" s="991"/>
      <c r="I16" s="991"/>
      <c r="J16" s="991"/>
      <c r="K16" s="991"/>
      <c r="L16" s="991"/>
      <c r="M16" s="991"/>
      <c r="N16" s="991"/>
      <c r="O16" s="991"/>
      <c r="P16" s="991"/>
    </row>
    <row r="17" spans="1:16" ht="31.5">
      <c r="A17" s="991"/>
      <c r="B17" s="991"/>
      <c r="C17" s="991"/>
      <c r="D17" s="242" t="s">
        <v>460</v>
      </c>
      <c r="E17" s="247" t="s">
        <v>43</v>
      </c>
      <c r="F17" s="247" t="s">
        <v>44</v>
      </c>
      <c r="G17" s="247" t="s">
        <v>45</v>
      </c>
      <c r="H17" s="247" t="s">
        <v>46</v>
      </c>
      <c r="I17" s="244" t="s">
        <v>47</v>
      </c>
      <c r="J17" s="244" t="s">
        <v>48</v>
      </c>
      <c r="K17" s="247" t="s">
        <v>49</v>
      </c>
      <c r="L17" s="247" t="s">
        <v>50</v>
      </c>
      <c r="M17" s="247" t="s">
        <v>51</v>
      </c>
      <c r="N17" s="247" t="s">
        <v>52</v>
      </c>
      <c r="O17" s="247" t="s">
        <v>559</v>
      </c>
      <c r="P17" s="142" t="s">
        <v>560</v>
      </c>
    </row>
    <row r="18" spans="1:16">
      <c r="A18" s="242">
        <v>1</v>
      </c>
      <c r="B18" s="246">
        <v>2</v>
      </c>
      <c r="C18" s="246">
        <v>3</v>
      </c>
      <c r="D18" s="246">
        <v>4</v>
      </c>
      <c r="E18" s="246">
        <v>5</v>
      </c>
      <c r="F18" s="246">
        <v>6</v>
      </c>
      <c r="G18" s="246">
        <v>7</v>
      </c>
      <c r="H18" s="246">
        <v>8</v>
      </c>
      <c r="I18" s="244">
        <v>9</v>
      </c>
      <c r="J18" s="244">
        <v>10</v>
      </c>
      <c r="K18" s="246">
        <v>11</v>
      </c>
      <c r="L18" s="246">
        <v>12</v>
      </c>
      <c r="M18" s="246">
        <v>13</v>
      </c>
      <c r="N18" s="246">
        <v>14</v>
      </c>
      <c r="O18" s="246">
        <v>15</v>
      </c>
      <c r="P18" s="246">
        <v>16</v>
      </c>
    </row>
    <row r="19" spans="1:16" ht="54.75" customHeight="1">
      <c r="A19" s="163" t="s">
        <v>56</v>
      </c>
      <c r="B19" s="1120" t="str">
        <f>B13</f>
        <v xml:space="preserve">Задача комплекса процессных мероприятий «Обеспечение деятельности и выполнение функций Министерства здравоохранения Мурманской области, а также подведомственных учреждений, своевременное перечисление в полном объеме страховых взносов на обязательное медицинское страхование неработающего населения, своевременное перечисление в полном объеме дополнительных видов  и условий оказания медицинской  помощи, не установленных базовой программой ОМС» </v>
      </c>
      <c r="C19" s="1120"/>
      <c r="D19" s="1120"/>
      <c r="E19" s="1120"/>
      <c r="F19" s="1120"/>
      <c r="G19" s="1120"/>
      <c r="H19" s="1120"/>
      <c r="I19" s="1120"/>
      <c r="J19" s="1120"/>
      <c r="K19" s="1120"/>
      <c r="L19" s="1120"/>
      <c r="M19" s="1120"/>
      <c r="N19" s="1120"/>
      <c r="O19" s="1120"/>
      <c r="P19" s="1120"/>
    </row>
    <row r="20" spans="1:16">
      <c r="A20" s="239">
        <v>1</v>
      </c>
      <c r="B20" s="161" t="s">
        <v>68</v>
      </c>
      <c r="C20" s="161" t="s">
        <v>68</v>
      </c>
      <c r="D20" s="161" t="s">
        <v>68</v>
      </c>
      <c r="E20" s="161" t="s">
        <v>68</v>
      </c>
      <c r="F20" s="161" t="s">
        <v>68</v>
      </c>
      <c r="G20" s="271" t="s">
        <v>68</v>
      </c>
      <c r="H20" s="271" t="s">
        <v>68</v>
      </c>
      <c r="I20" s="239" t="s">
        <v>68</v>
      </c>
      <c r="J20" s="239" t="s">
        <v>68</v>
      </c>
      <c r="K20" s="144" t="s">
        <v>68</v>
      </c>
      <c r="L20" s="144" t="s">
        <v>68</v>
      </c>
      <c r="M20" s="161" t="s">
        <v>68</v>
      </c>
      <c r="N20" s="161" t="s">
        <v>68</v>
      </c>
      <c r="O20" s="161" t="s">
        <v>68</v>
      </c>
      <c r="P20" s="161" t="s">
        <v>68</v>
      </c>
    </row>
    <row r="21" spans="1:16">
      <c r="A21" s="148"/>
      <c r="B21" s="391"/>
      <c r="C21" s="391"/>
      <c r="D21" s="391"/>
      <c r="E21" s="391"/>
      <c r="F21" s="391"/>
      <c r="G21" s="391"/>
      <c r="H21" s="391"/>
      <c r="I21" s="148"/>
      <c r="J21" s="148"/>
      <c r="K21" s="392"/>
      <c r="L21" s="392"/>
      <c r="M21" s="391"/>
      <c r="N21" s="391"/>
      <c r="O21" s="391"/>
      <c r="P21" s="391"/>
    </row>
    <row r="22" spans="1:16">
      <c r="A22" s="148"/>
      <c r="B22" s="391"/>
      <c r="C22" s="391"/>
      <c r="D22" s="391"/>
      <c r="E22" s="391"/>
      <c r="F22" s="391"/>
      <c r="G22" s="391"/>
      <c r="H22" s="391"/>
      <c r="I22" s="148"/>
      <c r="J22" s="148"/>
      <c r="K22" s="392"/>
      <c r="L22" s="392"/>
      <c r="M22" s="391"/>
      <c r="N22" s="391"/>
      <c r="O22" s="391"/>
      <c r="P22" s="391"/>
    </row>
    <row r="23" spans="1:16">
      <c r="A23" s="243"/>
      <c r="B23" s="243"/>
      <c r="C23" s="243"/>
      <c r="D23" s="243"/>
      <c r="E23" s="243"/>
      <c r="F23" s="148"/>
      <c r="G23" s="148"/>
      <c r="H23" s="148"/>
      <c r="I23" s="148"/>
      <c r="J23" s="148"/>
      <c r="K23" s="148"/>
      <c r="L23" s="148"/>
      <c r="M23" s="148"/>
    </row>
    <row r="24" spans="1:16">
      <c r="A24" s="1020" t="s">
        <v>630</v>
      </c>
      <c r="B24" s="1020"/>
      <c r="C24" s="1020"/>
      <c r="D24" s="1020"/>
      <c r="E24" s="1020"/>
      <c r="F24" s="1020"/>
      <c r="G24" s="1020"/>
      <c r="H24" s="1020"/>
      <c r="I24" s="1020"/>
      <c r="J24" s="1020"/>
      <c r="K24" s="1020"/>
      <c r="L24" s="1020"/>
      <c r="M24" s="148"/>
    </row>
    <row r="25" spans="1:16">
      <c r="A25" s="991" t="s">
        <v>29</v>
      </c>
      <c r="B25" s="991" t="s">
        <v>461</v>
      </c>
      <c r="C25" s="1065" t="s">
        <v>462</v>
      </c>
      <c r="D25" s="1065" t="s">
        <v>463</v>
      </c>
      <c r="E25" s="991" t="s">
        <v>21</v>
      </c>
      <c r="F25" s="991"/>
      <c r="G25" s="991" t="s">
        <v>464</v>
      </c>
      <c r="H25" s="991"/>
      <c r="I25" s="991"/>
      <c r="J25" s="991"/>
      <c r="K25" s="991"/>
      <c r="L25" s="991"/>
      <c r="M25" s="148"/>
    </row>
    <row r="26" spans="1:16">
      <c r="A26" s="991"/>
      <c r="B26" s="991"/>
      <c r="C26" s="1066"/>
      <c r="D26" s="1066"/>
      <c r="E26" s="991"/>
      <c r="F26" s="991"/>
      <c r="G26" s="991"/>
      <c r="H26" s="991"/>
      <c r="I26" s="991"/>
      <c r="J26" s="991"/>
      <c r="K26" s="991"/>
      <c r="L26" s="991"/>
      <c r="M26" s="148"/>
    </row>
    <row r="27" spans="1:16">
      <c r="A27" s="991"/>
      <c r="B27" s="991"/>
      <c r="C27" s="1067"/>
      <c r="D27" s="1067"/>
      <c r="E27" s="239" t="s">
        <v>39</v>
      </c>
      <c r="F27" s="239" t="s">
        <v>40</v>
      </c>
      <c r="G27" s="242">
        <v>2025</v>
      </c>
      <c r="H27" s="242">
        <v>2026</v>
      </c>
      <c r="I27" s="242">
        <v>2027</v>
      </c>
      <c r="J27" s="242">
        <v>2028</v>
      </c>
      <c r="K27" s="242">
        <v>2029</v>
      </c>
      <c r="L27" s="242">
        <v>2030</v>
      </c>
      <c r="M27" s="148"/>
    </row>
    <row r="28" spans="1:16">
      <c r="A28" s="242">
        <v>1</v>
      </c>
      <c r="B28" s="242">
        <v>2</v>
      </c>
      <c r="C28" s="247">
        <v>3</v>
      </c>
      <c r="D28" s="247">
        <v>4</v>
      </c>
      <c r="E28" s="239">
        <v>5</v>
      </c>
      <c r="F28" s="239">
        <v>6</v>
      </c>
      <c r="G28" s="242">
        <v>7</v>
      </c>
      <c r="H28" s="242">
        <v>8</v>
      </c>
      <c r="I28" s="242">
        <v>9</v>
      </c>
      <c r="J28" s="242">
        <v>10</v>
      </c>
      <c r="K28" s="242">
        <v>11</v>
      </c>
      <c r="L28" s="242">
        <v>12</v>
      </c>
      <c r="M28" s="148"/>
    </row>
    <row r="29" spans="1:16" ht="61.5" customHeight="1">
      <c r="A29" s="163" t="s">
        <v>56</v>
      </c>
      <c r="B29" s="1003" t="str">
        <f>B19</f>
        <v xml:space="preserve">Задача комплекса процессных мероприятий «Обеспечение деятельности и выполнение функций Министерства здравоохранения Мурманской области, а также подведомственных учреждений, своевременное перечисление в полном объеме страховых взносов на обязательное медицинское страхование неработающего населения, своевременное перечисление в полном объеме дополнительных видов  и условий оказания медицинской  помощи, не установленных базовой программой ОМС» </v>
      </c>
      <c r="C29" s="1004"/>
      <c r="D29" s="1004"/>
      <c r="E29" s="1004"/>
      <c r="F29" s="1004"/>
      <c r="G29" s="1004"/>
      <c r="H29" s="1004"/>
      <c r="I29" s="1004"/>
      <c r="J29" s="1004"/>
      <c r="K29" s="1004"/>
      <c r="L29" s="1005"/>
      <c r="M29" s="148"/>
    </row>
    <row r="30" spans="1:16" ht="63">
      <c r="A30" s="164" t="s">
        <v>56</v>
      </c>
      <c r="B30" s="165" t="s">
        <v>897</v>
      </c>
      <c r="C30" s="166" t="s">
        <v>86</v>
      </c>
      <c r="D30" s="166" t="s">
        <v>68</v>
      </c>
      <c r="E30" s="166" t="s">
        <v>68</v>
      </c>
      <c r="F30" s="166" t="s">
        <v>68</v>
      </c>
      <c r="G30" s="166" t="s">
        <v>68</v>
      </c>
      <c r="H30" s="166" t="s">
        <v>68</v>
      </c>
      <c r="I30" s="166" t="s">
        <v>68</v>
      </c>
      <c r="J30" s="166" t="s">
        <v>68</v>
      </c>
      <c r="K30" s="166" t="s">
        <v>68</v>
      </c>
      <c r="L30" s="166" t="s">
        <v>68</v>
      </c>
      <c r="M30" s="148"/>
    </row>
    <row r="31" spans="1:16">
      <c r="A31" s="239" t="s">
        <v>58</v>
      </c>
      <c r="B31" s="1032" t="s">
        <v>898</v>
      </c>
      <c r="C31" s="1033"/>
      <c r="D31" s="1033"/>
      <c r="E31" s="1033"/>
      <c r="F31" s="1033"/>
      <c r="G31" s="1033"/>
      <c r="H31" s="1033"/>
      <c r="I31" s="1033"/>
      <c r="J31" s="1033"/>
      <c r="K31" s="1033"/>
      <c r="L31" s="1034"/>
      <c r="M31" s="148"/>
    </row>
    <row r="32" spans="1:16" ht="109.5" customHeight="1">
      <c r="A32" s="164" t="s">
        <v>256</v>
      </c>
      <c r="B32" s="165" t="s">
        <v>1637</v>
      </c>
      <c r="C32" s="166" t="s">
        <v>86</v>
      </c>
      <c r="D32" s="166" t="s">
        <v>68</v>
      </c>
      <c r="E32" s="166" t="s">
        <v>68</v>
      </c>
      <c r="F32" s="166" t="s">
        <v>68</v>
      </c>
      <c r="G32" s="166" t="s">
        <v>68</v>
      </c>
      <c r="H32" s="166" t="s">
        <v>68</v>
      </c>
      <c r="I32" s="166" t="s">
        <v>68</v>
      </c>
      <c r="J32" s="166" t="s">
        <v>68</v>
      </c>
      <c r="K32" s="166" t="s">
        <v>68</v>
      </c>
      <c r="L32" s="166" t="s">
        <v>68</v>
      </c>
      <c r="M32" s="148"/>
    </row>
    <row r="33" spans="1:13" ht="41.25" customHeight="1">
      <c r="A33" s="239" t="s">
        <v>258</v>
      </c>
      <c r="B33" s="1032" t="s">
        <v>1139</v>
      </c>
      <c r="C33" s="1033"/>
      <c r="D33" s="1033"/>
      <c r="E33" s="1033"/>
      <c r="F33" s="1033"/>
      <c r="G33" s="1033"/>
      <c r="H33" s="1033"/>
      <c r="I33" s="1033"/>
      <c r="J33" s="1033"/>
      <c r="K33" s="1033"/>
      <c r="L33" s="1034"/>
      <c r="M33" s="148"/>
    </row>
    <row r="34" spans="1:13" ht="124.5" customHeight="1">
      <c r="A34" s="164" t="s">
        <v>313</v>
      </c>
      <c r="B34" s="165" t="s">
        <v>1638</v>
      </c>
      <c r="C34" s="166" t="s">
        <v>86</v>
      </c>
      <c r="D34" s="166" t="s">
        <v>68</v>
      </c>
      <c r="E34" s="166" t="s">
        <v>68</v>
      </c>
      <c r="F34" s="166" t="s">
        <v>68</v>
      </c>
      <c r="G34" s="166" t="s">
        <v>68</v>
      </c>
      <c r="H34" s="166" t="s">
        <v>68</v>
      </c>
      <c r="I34" s="166" t="s">
        <v>68</v>
      </c>
      <c r="J34" s="166" t="s">
        <v>68</v>
      </c>
      <c r="K34" s="166" t="s">
        <v>68</v>
      </c>
      <c r="L34" s="166" t="s">
        <v>68</v>
      </c>
      <c r="M34" s="148"/>
    </row>
    <row r="35" spans="1:13" ht="63.75" customHeight="1">
      <c r="A35" s="239" t="s">
        <v>315</v>
      </c>
      <c r="B35" s="1032" t="s">
        <v>1140</v>
      </c>
      <c r="C35" s="1033"/>
      <c r="D35" s="1033"/>
      <c r="E35" s="1033"/>
      <c r="F35" s="1033"/>
      <c r="G35" s="1033"/>
      <c r="H35" s="1033"/>
      <c r="I35" s="1033"/>
      <c r="J35" s="1033"/>
      <c r="K35" s="1033"/>
      <c r="L35" s="1034"/>
      <c r="M35" s="148"/>
    </row>
    <row r="36" spans="1:13" ht="87" customHeight="1">
      <c r="A36" s="164" t="s">
        <v>374</v>
      </c>
      <c r="B36" s="165" t="s">
        <v>1639</v>
      </c>
      <c r="C36" s="166" t="s">
        <v>86</v>
      </c>
      <c r="D36" s="166" t="s">
        <v>68</v>
      </c>
      <c r="E36" s="166" t="s">
        <v>68</v>
      </c>
      <c r="F36" s="166" t="s">
        <v>68</v>
      </c>
      <c r="G36" s="166" t="s">
        <v>68</v>
      </c>
      <c r="H36" s="166" t="s">
        <v>68</v>
      </c>
      <c r="I36" s="166" t="s">
        <v>68</v>
      </c>
      <c r="J36" s="166" t="s">
        <v>68</v>
      </c>
      <c r="K36" s="166" t="s">
        <v>68</v>
      </c>
      <c r="L36" s="166" t="s">
        <v>68</v>
      </c>
      <c r="M36" s="148"/>
    </row>
    <row r="37" spans="1:13" ht="61.5" customHeight="1">
      <c r="A37" s="349" t="s">
        <v>376</v>
      </c>
      <c r="B37" s="1032" t="s">
        <v>1141</v>
      </c>
      <c r="C37" s="1033"/>
      <c r="D37" s="1033"/>
      <c r="E37" s="1033"/>
      <c r="F37" s="1033"/>
      <c r="G37" s="1033"/>
      <c r="H37" s="1033"/>
      <c r="I37" s="1033"/>
      <c r="J37" s="1033"/>
      <c r="K37" s="1033"/>
      <c r="L37" s="1034"/>
      <c r="M37" s="148"/>
    </row>
    <row r="38" spans="1:13" ht="209.25" customHeight="1">
      <c r="A38" s="164" t="s">
        <v>477</v>
      </c>
      <c r="B38" s="165" t="s">
        <v>1640</v>
      </c>
      <c r="C38" s="166" t="s">
        <v>86</v>
      </c>
      <c r="D38" s="166" t="s">
        <v>68</v>
      </c>
      <c r="E38" s="166" t="s">
        <v>68</v>
      </c>
      <c r="F38" s="166" t="s">
        <v>68</v>
      </c>
      <c r="G38" s="166" t="s">
        <v>68</v>
      </c>
      <c r="H38" s="166" t="s">
        <v>68</v>
      </c>
      <c r="I38" s="166" t="s">
        <v>68</v>
      </c>
      <c r="J38" s="166" t="s">
        <v>68</v>
      </c>
      <c r="K38" s="166" t="s">
        <v>68</v>
      </c>
      <c r="L38" s="166" t="s">
        <v>68</v>
      </c>
      <c r="M38" s="148"/>
    </row>
    <row r="39" spans="1:13" ht="59.25" customHeight="1">
      <c r="A39" s="349" t="s">
        <v>671</v>
      </c>
      <c r="B39" s="1032" t="s">
        <v>1142</v>
      </c>
      <c r="C39" s="1033"/>
      <c r="D39" s="1033"/>
      <c r="E39" s="1033"/>
      <c r="F39" s="1033"/>
      <c r="G39" s="1033"/>
      <c r="H39" s="1033"/>
      <c r="I39" s="1033"/>
      <c r="J39" s="1033"/>
      <c r="K39" s="1033"/>
      <c r="L39" s="1034"/>
      <c r="M39" s="148"/>
    </row>
    <row r="40" spans="1:13" ht="152.25" customHeight="1">
      <c r="A40" s="164" t="s">
        <v>723</v>
      </c>
      <c r="B40" s="165" t="s">
        <v>1641</v>
      </c>
      <c r="C40" s="166" t="s">
        <v>86</v>
      </c>
      <c r="D40" s="166" t="s">
        <v>68</v>
      </c>
      <c r="E40" s="166" t="s">
        <v>68</v>
      </c>
      <c r="F40" s="166" t="s">
        <v>68</v>
      </c>
      <c r="G40" s="166" t="s">
        <v>68</v>
      </c>
      <c r="H40" s="166" t="s">
        <v>68</v>
      </c>
      <c r="I40" s="166" t="s">
        <v>68</v>
      </c>
      <c r="J40" s="166" t="s">
        <v>68</v>
      </c>
      <c r="K40" s="166" t="s">
        <v>68</v>
      </c>
      <c r="L40" s="166" t="s">
        <v>68</v>
      </c>
      <c r="M40" s="148"/>
    </row>
    <row r="41" spans="1:13" ht="45.75" customHeight="1">
      <c r="A41" s="349" t="s">
        <v>725</v>
      </c>
      <c r="B41" s="1032" t="s">
        <v>1143</v>
      </c>
      <c r="C41" s="1033"/>
      <c r="D41" s="1033"/>
      <c r="E41" s="1033"/>
      <c r="F41" s="1033"/>
      <c r="G41" s="1033"/>
      <c r="H41" s="1033"/>
      <c r="I41" s="1033"/>
      <c r="J41" s="1033"/>
      <c r="K41" s="1033"/>
      <c r="L41" s="1034"/>
      <c r="M41" s="148"/>
    </row>
    <row r="42" spans="1:13" ht="94.5">
      <c r="A42" s="164" t="s">
        <v>523</v>
      </c>
      <c r="B42" s="165" t="s">
        <v>1642</v>
      </c>
      <c r="C42" s="166" t="s">
        <v>86</v>
      </c>
      <c r="D42" s="166" t="s">
        <v>68</v>
      </c>
      <c r="E42" s="166" t="s">
        <v>68</v>
      </c>
      <c r="F42" s="166" t="s">
        <v>68</v>
      </c>
      <c r="G42" s="166" t="s">
        <v>68</v>
      </c>
      <c r="H42" s="166" t="s">
        <v>68</v>
      </c>
      <c r="I42" s="166" t="s">
        <v>68</v>
      </c>
      <c r="J42" s="166" t="s">
        <v>68</v>
      </c>
      <c r="K42" s="166" t="s">
        <v>68</v>
      </c>
      <c r="L42" s="166" t="s">
        <v>68</v>
      </c>
      <c r="M42" s="148"/>
    </row>
    <row r="43" spans="1:13" ht="62.25" customHeight="1">
      <c r="A43" s="349" t="s">
        <v>728</v>
      </c>
      <c r="B43" s="1032" t="s">
        <v>1144</v>
      </c>
      <c r="C43" s="1033"/>
      <c r="D43" s="1033"/>
      <c r="E43" s="1033"/>
      <c r="F43" s="1033"/>
      <c r="G43" s="1033"/>
      <c r="H43" s="1033"/>
      <c r="I43" s="1033"/>
      <c r="J43" s="1033"/>
      <c r="K43" s="1033"/>
      <c r="L43" s="1034"/>
      <c r="M43" s="148"/>
    </row>
    <row r="44" spans="1:13" ht="157.5">
      <c r="A44" s="164" t="s">
        <v>731</v>
      </c>
      <c r="B44" s="165" t="s">
        <v>1643</v>
      </c>
      <c r="C44" s="166" t="s">
        <v>86</v>
      </c>
      <c r="D44" s="166" t="s">
        <v>68</v>
      </c>
      <c r="E44" s="166" t="s">
        <v>68</v>
      </c>
      <c r="F44" s="166" t="s">
        <v>68</v>
      </c>
      <c r="G44" s="166" t="s">
        <v>68</v>
      </c>
      <c r="H44" s="166" t="s">
        <v>68</v>
      </c>
      <c r="I44" s="166" t="s">
        <v>68</v>
      </c>
      <c r="J44" s="166" t="s">
        <v>68</v>
      </c>
      <c r="K44" s="166" t="s">
        <v>68</v>
      </c>
      <c r="L44" s="166" t="s">
        <v>68</v>
      </c>
      <c r="M44" s="148"/>
    </row>
    <row r="45" spans="1:13" ht="35.25" customHeight="1">
      <c r="A45" s="349" t="s">
        <v>732</v>
      </c>
      <c r="B45" s="1032" t="s">
        <v>1145</v>
      </c>
      <c r="C45" s="1033"/>
      <c r="D45" s="1033"/>
      <c r="E45" s="1033"/>
      <c r="F45" s="1033"/>
      <c r="G45" s="1033"/>
      <c r="H45" s="1033"/>
      <c r="I45" s="1033"/>
      <c r="J45" s="1033"/>
      <c r="K45" s="1033"/>
      <c r="L45" s="1034"/>
      <c r="M45" s="148"/>
    </row>
    <row r="46" spans="1:13" ht="67.5">
      <c r="A46" s="164" t="s">
        <v>826</v>
      </c>
      <c r="B46" s="165" t="s">
        <v>1691</v>
      </c>
      <c r="C46" s="166" t="s">
        <v>113</v>
      </c>
      <c r="D46" s="166" t="s">
        <v>68</v>
      </c>
      <c r="E46" s="166" t="s">
        <v>68</v>
      </c>
      <c r="F46" s="166" t="s">
        <v>68</v>
      </c>
      <c r="G46" s="166" t="s">
        <v>68</v>
      </c>
      <c r="H46" s="166" t="s">
        <v>68</v>
      </c>
      <c r="I46" s="166" t="s">
        <v>68</v>
      </c>
      <c r="J46" s="166" t="s">
        <v>68</v>
      </c>
      <c r="K46" s="166" t="s">
        <v>68</v>
      </c>
      <c r="L46" s="166" t="s">
        <v>68</v>
      </c>
      <c r="M46" s="350" t="s">
        <v>1690</v>
      </c>
    </row>
    <row r="47" spans="1:13">
      <c r="A47" s="349" t="s">
        <v>828</v>
      </c>
      <c r="B47" s="1032" t="s">
        <v>1146</v>
      </c>
      <c r="C47" s="1033"/>
      <c r="D47" s="1033"/>
      <c r="E47" s="1033"/>
      <c r="F47" s="1033"/>
      <c r="G47" s="1033"/>
      <c r="H47" s="1033"/>
      <c r="I47" s="1033"/>
      <c r="J47" s="1033"/>
      <c r="K47" s="1033"/>
      <c r="L47" s="1034"/>
      <c r="M47" s="148"/>
    </row>
    <row r="48" spans="1:13" ht="110.25">
      <c r="A48" s="164" t="s">
        <v>830</v>
      </c>
      <c r="B48" s="165" t="s">
        <v>1644</v>
      </c>
      <c r="C48" s="166" t="s">
        <v>86</v>
      </c>
      <c r="D48" s="166" t="s">
        <v>68</v>
      </c>
      <c r="E48" s="166" t="s">
        <v>68</v>
      </c>
      <c r="F48" s="166" t="s">
        <v>68</v>
      </c>
      <c r="G48" s="166" t="s">
        <v>68</v>
      </c>
      <c r="H48" s="166" t="s">
        <v>68</v>
      </c>
      <c r="I48" s="166" t="s">
        <v>68</v>
      </c>
      <c r="J48" s="166" t="s">
        <v>68</v>
      </c>
      <c r="K48" s="166" t="s">
        <v>68</v>
      </c>
      <c r="L48" s="166" t="s">
        <v>68</v>
      </c>
      <c r="M48" s="148"/>
    </row>
    <row r="49" spans="1:34" ht="36.75" customHeight="1">
      <c r="A49" s="349" t="s">
        <v>1147</v>
      </c>
      <c r="B49" s="1032" t="s">
        <v>1148</v>
      </c>
      <c r="C49" s="1033"/>
      <c r="D49" s="1033"/>
      <c r="E49" s="1033"/>
      <c r="F49" s="1033"/>
      <c r="G49" s="1033"/>
      <c r="H49" s="1033"/>
      <c r="I49" s="1033"/>
      <c r="J49" s="1033"/>
      <c r="K49" s="1033"/>
      <c r="L49" s="1034"/>
      <c r="M49" s="148"/>
    </row>
    <row r="50" spans="1:34" ht="110.25">
      <c r="A50" s="164" t="s">
        <v>857</v>
      </c>
      <c r="B50" s="165" t="s">
        <v>1645</v>
      </c>
      <c r="C50" s="166" t="s">
        <v>86</v>
      </c>
      <c r="D50" s="166" t="s">
        <v>68</v>
      </c>
      <c r="E50" s="166" t="s">
        <v>68</v>
      </c>
      <c r="F50" s="166" t="s">
        <v>68</v>
      </c>
      <c r="G50" s="166" t="s">
        <v>68</v>
      </c>
      <c r="H50" s="166" t="s">
        <v>68</v>
      </c>
      <c r="I50" s="166" t="s">
        <v>68</v>
      </c>
      <c r="J50" s="166" t="s">
        <v>68</v>
      </c>
      <c r="K50" s="166" t="s">
        <v>68</v>
      </c>
      <c r="L50" s="166" t="s">
        <v>68</v>
      </c>
      <c r="M50" s="148"/>
    </row>
    <row r="51" spans="1:34">
      <c r="A51" s="349" t="s">
        <v>833</v>
      </c>
      <c r="B51" s="1032" t="s">
        <v>1149</v>
      </c>
      <c r="C51" s="1033"/>
      <c r="D51" s="1033"/>
      <c r="E51" s="1033"/>
      <c r="F51" s="1033"/>
      <c r="G51" s="1033"/>
      <c r="H51" s="1033"/>
      <c r="I51" s="1033"/>
      <c r="J51" s="1033"/>
      <c r="K51" s="1033"/>
      <c r="L51" s="1034"/>
      <c r="M51" s="148"/>
    </row>
    <row r="52" spans="1:34" ht="90" customHeight="1">
      <c r="A52" s="164" t="s">
        <v>836</v>
      </c>
      <c r="B52" s="165" t="s">
        <v>1646</v>
      </c>
      <c r="C52" s="166" t="s">
        <v>86</v>
      </c>
      <c r="D52" s="166" t="s">
        <v>68</v>
      </c>
      <c r="E52" s="166" t="s">
        <v>68</v>
      </c>
      <c r="F52" s="166" t="s">
        <v>68</v>
      </c>
      <c r="G52" s="166" t="s">
        <v>68</v>
      </c>
      <c r="H52" s="166" t="s">
        <v>68</v>
      </c>
      <c r="I52" s="166" t="s">
        <v>68</v>
      </c>
      <c r="J52" s="166" t="s">
        <v>68</v>
      </c>
      <c r="K52" s="166" t="s">
        <v>68</v>
      </c>
      <c r="L52" s="166" t="s">
        <v>68</v>
      </c>
      <c r="M52" s="148"/>
    </row>
    <row r="53" spans="1:34" ht="65.25" customHeight="1">
      <c r="A53" s="349" t="s">
        <v>837</v>
      </c>
      <c r="B53" s="1032" t="s">
        <v>1150</v>
      </c>
      <c r="C53" s="1033"/>
      <c r="D53" s="1033"/>
      <c r="E53" s="1033"/>
      <c r="F53" s="1033"/>
      <c r="G53" s="1033"/>
      <c r="H53" s="1033"/>
      <c r="I53" s="1033"/>
      <c r="J53" s="1033"/>
      <c r="K53" s="1033"/>
      <c r="L53" s="1034"/>
      <c r="M53" s="148"/>
    </row>
    <row r="54" spans="1:34" ht="157.5">
      <c r="A54" s="164" t="s">
        <v>842</v>
      </c>
      <c r="B54" s="165" t="s">
        <v>1647</v>
      </c>
      <c r="C54" s="166" t="s">
        <v>567</v>
      </c>
      <c r="D54" s="166" t="s">
        <v>68</v>
      </c>
      <c r="E54" s="166" t="s">
        <v>68</v>
      </c>
      <c r="F54" s="166" t="s">
        <v>68</v>
      </c>
      <c r="G54" s="166" t="s">
        <v>68</v>
      </c>
      <c r="H54" s="166" t="s">
        <v>68</v>
      </c>
      <c r="I54" s="166" t="s">
        <v>68</v>
      </c>
      <c r="J54" s="166" t="s">
        <v>68</v>
      </c>
      <c r="K54" s="166" t="s">
        <v>68</v>
      </c>
      <c r="L54" s="166" t="s">
        <v>68</v>
      </c>
      <c r="M54" s="148"/>
    </row>
    <row r="55" spans="1:34" ht="52.5" customHeight="1">
      <c r="A55" s="349" t="s">
        <v>844</v>
      </c>
      <c r="B55" s="1032" t="s">
        <v>1151</v>
      </c>
      <c r="C55" s="1033"/>
      <c r="D55" s="1033"/>
      <c r="E55" s="1033"/>
      <c r="F55" s="1033"/>
      <c r="G55" s="1033"/>
      <c r="H55" s="1033"/>
      <c r="I55" s="1033"/>
      <c r="J55" s="1033"/>
      <c r="K55" s="1033"/>
      <c r="L55" s="1034"/>
      <c r="M55" s="148"/>
    </row>
    <row r="56" spans="1:34" ht="47.25">
      <c r="A56" s="164" t="s">
        <v>846</v>
      </c>
      <c r="B56" s="165" t="s">
        <v>1648</v>
      </c>
      <c r="C56" s="166" t="s">
        <v>567</v>
      </c>
      <c r="D56" s="166" t="s">
        <v>68</v>
      </c>
      <c r="E56" s="166" t="s">
        <v>68</v>
      </c>
      <c r="F56" s="166" t="s">
        <v>68</v>
      </c>
      <c r="G56" s="166" t="s">
        <v>68</v>
      </c>
      <c r="H56" s="166" t="s">
        <v>68</v>
      </c>
      <c r="I56" s="166" t="s">
        <v>68</v>
      </c>
      <c r="J56" s="166" t="s">
        <v>68</v>
      </c>
      <c r="K56" s="166" t="s">
        <v>68</v>
      </c>
      <c r="L56" s="166" t="s">
        <v>68</v>
      </c>
      <c r="M56" s="148"/>
    </row>
    <row r="57" spans="1:34" ht="42.75" customHeight="1">
      <c r="A57" s="349" t="s">
        <v>1121</v>
      </c>
      <c r="B57" s="1032" t="s">
        <v>1152</v>
      </c>
      <c r="C57" s="1033"/>
      <c r="D57" s="1033"/>
      <c r="E57" s="1033"/>
      <c r="F57" s="1033"/>
      <c r="G57" s="1033"/>
      <c r="H57" s="1033"/>
      <c r="I57" s="1033"/>
      <c r="J57" s="1033"/>
      <c r="K57" s="1033"/>
      <c r="L57" s="1034"/>
      <c r="M57" s="148"/>
    </row>
    <row r="58" spans="1:34">
      <c r="A58" s="148"/>
      <c r="B58" s="149"/>
      <c r="C58" s="149"/>
      <c r="D58" s="149"/>
      <c r="E58" s="149"/>
      <c r="F58" s="149"/>
      <c r="G58" s="149"/>
      <c r="H58" s="149"/>
      <c r="I58" s="149"/>
      <c r="J58" s="149"/>
      <c r="K58" s="149"/>
      <c r="L58" s="149"/>
      <c r="M58" s="148"/>
    </row>
    <row r="59" spans="1:34">
      <c r="A59" s="1020" t="s">
        <v>631</v>
      </c>
      <c r="B59" s="1276"/>
      <c r="C59" s="1276"/>
      <c r="D59" s="1276"/>
      <c r="E59" s="1276"/>
      <c r="F59" s="1276"/>
      <c r="G59" s="1276"/>
      <c r="H59" s="1276"/>
      <c r="I59" s="1276"/>
      <c r="J59" s="1276"/>
      <c r="K59" s="1276"/>
      <c r="L59" s="1276"/>
    </row>
    <row r="60" spans="1:34">
      <c r="A60" s="993" t="s">
        <v>465</v>
      </c>
      <c r="B60" s="993"/>
      <c r="C60" s="993"/>
      <c r="D60" s="993"/>
      <c r="E60" s="993"/>
      <c r="F60" s="987" t="s">
        <v>431</v>
      </c>
      <c r="G60" s="987"/>
      <c r="H60" s="987"/>
      <c r="I60" s="987"/>
      <c r="J60" s="987"/>
      <c r="K60" s="987"/>
      <c r="L60" s="987"/>
    </row>
    <row r="61" spans="1:34">
      <c r="A61" s="993"/>
      <c r="B61" s="993"/>
      <c r="C61" s="993"/>
      <c r="D61" s="993"/>
      <c r="E61" s="993"/>
      <c r="F61" s="241">
        <v>2025</v>
      </c>
      <c r="G61" s="241">
        <v>2026</v>
      </c>
      <c r="H61" s="241">
        <v>2027</v>
      </c>
      <c r="I61" s="241">
        <v>2028</v>
      </c>
      <c r="J61" s="241">
        <v>2029</v>
      </c>
      <c r="K61" s="241">
        <v>2030</v>
      </c>
      <c r="L61" s="241" t="s">
        <v>34</v>
      </c>
    </row>
    <row r="62" spans="1:34">
      <c r="A62" s="1030" t="s">
        <v>466</v>
      </c>
      <c r="B62" s="1030"/>
      <c r="C62" s="1030"/>
      <c r="D62" s="1030"/>
      <c r="E62" s="1030"/>
      <c r="F62" s="489">
        <f>F63-F68</f>
        <v>9502347.1764800008</v>
      </c>
      <c r="G62" s="489">
        <f>G63-G68</f>
        <v>10227471.04348</v>
      </c>
      <c r="H62" s="489">
        <f t="shared" ref="H62:K62" si="0">H63-H68</f>
        <v>10915849.436480001</v>
      </c>
      <c r="I62" s="489">
        <f t="shared" si="0"/>
        <v>10915849.436480001</v>
      </c>
      <c r="J62" s="489">
        <f t="shared" si="0"/>
        <v>10915849.436480001</v>
      </c>
      <c r="K62" s="489">
        <f t="shared" si="0"/>
        <v>10915849.436480001</v>
      </c>
      <c r="L62" s="489">
        <f>SUM(F62:K62)</f>
        <v>63393215.965880007</v>
      </c>
      <c r="N62" s="218" t="s">
        <v>524</v>
      </c>
      <c r="O62" s="218" t="s">
        <v>525</v>
      </c>
      <c r="P62" s="120"/>
    </row>
    <row r="63" spans="1:34">
      <c r="A63" s="1007" t="s">
        <v>433</v>
      </c>
      <c r="B63" s="1007"/>
      <c r="C63" s="1007"/>
      <c r="D63" s="1007"/>
      <c r="E63" s="1007"/>
      <c r="F63" s="528">
        <f>F81+F101+F91+F111+F121+F131+F141+F151+F161+F171+F181+F191+F201+F211</f>
        <v>10149553.076480001</v>
      </c>
      <c r="G63" s="528">
        <f t="shared" ref="G63:K63" si="1">G81+G101+G91+G111+G121+G131+G141+G151+G161+G171+G181+G191+G201+G211</f>
        <v>10957052.34348</v>
      </c>
      <c r="H63" s="528">
        <f t="shared" si="1"/>
        <v>11645430.736480001</v>
      </c>
      <c r="I63" s="528">
        <f t="shared" si="1"/>
        <v>11645430.736480001</v>
      </c>
      <c r="J63" s="528">
        <f t="shared" si="1"/>
        <v>11645430.736480001</v>
      </c>
      <c r="K63" s="528">
        <f t="shared" si="1"/>
        <v>11645430.736480001</v>
      </c>
      <c r="L63" s="310">
        <f>SUM(F63:K63)</f>
        <v>67688328.365879998</v>
      </c>
      <c r="M63" s="297"/>
      <c r="N63" s="218" t="s">
        <v>526</v>
      </c>
      <c r="O63" s="218" t="s">
        <v>117</v>
      </c>
      <c r="P63" s="120"/>
      <c r="X63" s="299">
        <v>10092553.076479999</v>
      </c>
      <c r="Y63" s="299">
        <v>10957052.34348</v>
      </c>
      <c r="Z63" s="299">
        <v>11645430.736479999</v>
      </c>
      <c r="AA63" s="292">
        <v>1630.1</v>
      </c>
      <c r="AB63" s="292">
        <v>1689.3</v>
      </c>
      <c r="AC63" s="292">
        <v>1689.3</v>
      </c>
      <c r="AF63" s="325">
        <v>10149553.076479999</v>
      </c>
      <c r="AG63" s="325">
        <v>10957052.34348</v>
      </c>
      <c r="AH63" s="325">
        <v>11645430.736479999</v>
      </c>
    </row>
    <row r="64" spans="1:34">
      <c r="A64" s="994"/>
      <c r="B64" s="995" t="s">
        <v>434</v>
      </c>
      <c r="C64" s="995"/>
      <c r="D64" s="995"/>
      <c r="E64" s="995"/>
      <c r="F64" s="528">
        <f>F82+F92+F102+F112+F122+F132+F142+F152+F162+F172+F182+F192+F202+F212</f>
        <v>1450.1</v>
      </c>
      <c r="G64" s="528">
        <f t="shared" ref="G64:K64" si="2">G82+G92+G102+G112+G122+G132+G142+G152+G162+G172+G182+G192+G202+G212</f>
        <v>1501.7</v>
      </c>
      <c r="H64" s="528">
        <f t="shared" si="2"/>
        <v>1549.9</v>
      </c>
      <c r="I64" s="528">
        <f t="shared" si="2"/>
        <v>1549.9</v>
      </c>
      <c r="J64" s="528">
        <f t="shared" si="2"/>
        <v>1549.9</v>
      </c>
      <c r="K64" s="528">
        <f t="shared" si="2"/>
        <v>1549.9</v>
      </c>
      <c r="L64" s="310">
        <f>SUM(F64:K64)</f>
        <v>9151.4</v>
      </c>
      <c r="N64" s="188" t="s">
        <v>528</v>
      </c>
      <c r="O64" s="188" t="s">
        <v>527</v>
      </c>
      <c r="X64" s="299">
        <f>X63-F63</f>
        <v>-57000.000000001863</v>
      </c>
      <c r="Y64" s="299">
        <f t="shared" ref="Y64:Z64" si="3">Y63-G63</f>
        <v>0</v>
      </c>
      <c r="Z64" s="299">
        <f t="shared" si="3"/>
        <v>0</v>
      </c>
      <c r="AA64" s="299">
        <f>AA63-F64</f>
        <v>180</v>
      </c>
      <c r="AB64" s="299">
        <f t="shared" ref="AB64:AC64" si="4">AB63-G64</f>
        <v>187.59999999999991</v>
      </c>
      <c r="AC64" s="299">
        <f t="shared" si="4"/>
        <v>139.39999999999986</v>
      </c>
      <c r="AF64" s="325">
        <f>AF63-F63</f>
        <v>0</v>
      </c>
      <c r="AG64" s="325">
        <f t="shared" ref="AG64:AH64" si="5">AG63-G63</f>
        <v>0</v>
      </c>
      <c r="AH64" s="325">
        <f t="shared" si="5"/>
        <v>0</v>
      </c>
    </row>
    <row r="65" spans="1:34">
      <c r="A65" s="994"/>
      <c r="B65" s="1008" t="s">
        <v>435</v>
      </c>
      <c r="C65" s="1008"/>
      <c r="D65" s="1008"/>
      <c r="E65" s="1008"/>
      <c r="F65" s="490">
        <v>0</v>
      </c>
      <c r="G65" s="490">
        <v>0</v>
      </c>
      <c r="H65" s="490">
        <v>0</v>
      </c>
      <c r="I65" s="490">
        <v>0</v>
      </c>
      <c r="J65" s="490">
        <v>0</v>
      </c>
      <c r="K65" s="490">
        <v>0</v>
      </c>
      <c r="L65" s="490">
        <v>0</v>
      </c>
      <c r="N65" s="188" t="s">
        <v>530</v>
      </c>
      <c r="O65" s="188" t="s">
        <v>529</v>
      </c>
      <c r="AF65" s="298">
        <v>1450.1</v>
      </c>
      <c r="AG65" s="298">
        <v>1501.7</v>
      </c>
      <c r="AH65" s="298">
        <v>1549.9</v>
      </c>
    </row>
    <row r="66" spans="1:34">
      <c r="A66" s="994"/>
      <c r="B66" s="1007" t="s">
        <v>55</v>
      </c>
      <c r="C66" s="1007"/>
      <c r="D66" s="1007"/>
      <c r="E66" s="1007"/>
      <c r="F66" s="492">
        <v>0</v>
      </c>
      <c r="G66" s="492">
        <v>0</v>
      </c>
      <c r="H66" s="492">
        <v>0</v>
      </c>
      <c r="I66" s="492">
        <v>0</v>
      </c>
      <c r="J66" s="492">
        <v>0</v>
      </c>
      <c r="K66" s="492">
        <v>0</v>
      </c>
      <c r="L66" s="492">
        <v>0</v>
      </c>
      <c r="N66" s="188" t="s">
        <v>532</v>
      </c>
      <c r="O66" s="188" t="s">
        <v>531</v>
      </c>
      <c r="AF66" s="302">
        <f>AF65-F64</f>
        <v>0</v>
      </c>
      <c r="AG66" s="302">
        <f t="shared" ref="AG66:AH66" si="6">AG65-G64</f>
        <v>0</v>
      </c>
      <c r="AH66" s="302">
        <f t="shared" si="6"/>
        <v>0</v>
      </c>
    </row>
    <row r="67" spans="1:34">
      <c r="A67" s="994"/>
      <c r="B67" s="1007" t="s">
        <v>467</v>
      </c>
      <c r="C67" s="1007"/>
      <c r="D67" s="1007"/>
      <c r="E67" s="1007"/>
      <c r="F67" s="490">
        <v>0</v>
      </c>
      <c r="G67" s="490">
        <v>0</v>
      </c>
      <c r="H67" s="490">
        <v>0</v>
      </c>
      <c r="I67" s="490">
        <v>0</v>
      </c>
      <c r="J67" s="490">
        <v>0</v>
      </c>
      <c r="K67" s="490">
        <v>0</v>
      </c>
      <c r="L67" s="490">
        <v>0</v>
      </c>
      <c r="M67" s="115"/>
      <c r="N67" s="188" t="s">
        <v>534</v>
      </c>
      <c r="O67" s="188" t="s">
        <v>533</v>
      </c>
    </row>
    <row r="68" spans="1:34">
      <c r="A68" s="1007" t="s">
        <v>437</v>
      </c>
      <c r="B68" s="1007"/>
      <c r="C68" s="1007"/>
      <c r="D68" s="1007"/>
      <c r="E68" s="1007"/>
      <c r="F68" s="501">
        <v>647205.9</v>
      </c>
      <c r="G68" s="501">
        <v>729581.3</v>
      </c>
      <c r="H68" s="501">
        <v>729581.3</v>
      </c>
      <c r="I68" s="501">
        <v>729581.3</v>
      </c>
      <c r="J68" s="501">
        <v>729581.3</v>
      </c>
      <c r="K68" s="501">
        <v>729581.3</v>
      </c>
      <c r="L68" s="501">
        <f>SUM(F68:K68)</f>
        <v>4295112.3999999994</v>
      </c>
      <c r="N68" s="188" t="s">
        <v>536</v>
      </c>
      <c r="O68" s="188" t="s">
        <v>535</v>
      </c>
    </row>
    <row r="69" spans="1:34">
      <c r="A69" s="1007" t="s">
        <v>438</v>
      </c>
      <c r="B69" s="1007"/>
      <c r="C69" s="1007"/>
      <c r="D69" s="1007"/>
      <c r="E69" s="1007"/>
      <c r="F69" s="492">
        <v>0</v>
      </c>
      <c r="G69" s="492">
        <v>0</v>
      </c>
      <c r="H69" s="492">
        <v>0</v>
      </c>
      <c r="I69" s="492">
        <v>0</v>
      </c>
      <c r="J69" s="492">
        <v>0</v>
      </c>
      <c r="K69" s="492">
        <v>0</v>
      </c>
      <c r="L69" s="492">
        <v>0</v>
      </c>
      <c r="N69" s="188" t="s">
        <v>538</v>
      </c>
      <c r="O69" s="188" t="s">
        <v>537</v>
      </c>
    </row>
    <row r="70" spans="1:34">
      <c r="A70" s="1007" t="s">
        <v>439</v>
      </c>
      <c r="B70" s="1007"/>
      <c r="C70" s="1007"/>
      <c r="D70" s="1007"/>
      <c r="E70" s="1007"/>
      <c r="F70" s="492">
        <v>0</v>
      </c>
      <c r="G70" s="492">
        <v>0</v>
      </c>
      <c r="H70" s="492">
        <v>0</v>
      </c>
      <c r="I70" s="492">
        <v>0</v>
      </c>
      <c r="J70" s="492">
        <v>0</v>
      </c>
      <c r="K70" s="492">
        <v>0</v>
      </c>
      <c r="L70" s="492">
        <v>0</v>
      </c>
      <c r="N70" s="188" t="s">
        <v>540</v>
      </c>
      <c r="O70" s="188" t="s">
        <v>539</v>
      </c>
    </row>
    <row r="71" spans="1:34">
      <c r="A71" s="1040" t="s">
        <v>1219</v>
      </c>
      <c r="B71" s="1041"/>
      <c r="C71" s="1041"/>
      <c r="D71" s="1041"/>
      <c r="E71" s="1042"/>
      <c r="F71" s="491">
        <f>F62</f>
        <v>9502347.1764800008</v>
      </c>
      <c r="G71" s="491">
        <f t="shared" ref="G71:K71" si="7">G62</f>
        <v>10227471.04348</v>
      </c>
      <c r="H71" s="491">
        <f t="shared" si="7"/>
        <v>10915849.436480001</v>
      </c>
      <c r="I71" s="491">
        <f t="shared" si="7"/>
        <v>10915849.436480001</v>
      </c>
      <c r="J71" s="491">
        <f t="shared" si="7"/>
        <v>10915849.436480001</v>
      </c>
      <c r="K71" s="491">
        <f t="shared" si="7"/>
        <v>10915849.436480001</v>
      </c>
      <c r="L71" s="491">
        <f>L62</f>
        <v>63393215.965880007</v>
      </c>
      <c r="N71" s="188"/>
      <c r="O71" s="188"/>
    </row>
    <row r="72" spans="1:34">
      <c r="A72" s="1007" t="s">
        <v>433</v>
      </c>
      <c r="B72" s="1007"/>
      <c r="C72" s="1007"/>
      <c r="D72" s="1007"/>
      <c r="E72" s="1007"/>
      <c r="F72" s="492">
        <f>F63</f>
        <v>10149553.076480001</v>
      </c>
      <c r="G72" s="492">
        <f t="shared" ref="G72:L72" si="8">G63</f>
        <v>10957052.34348</v>
      </c>
      <c r="H72" s="492">
        <f t="shared" si="8"/>
        <v>11645430.736480001</v>
      </c>
      <c r="I72" s="492">
        <f t="shared" si="8"/>
        <v>11645430.736480001</v>
      </c>
      <c r="J72" s="492">
        <f t="shared" si="8"/>
        <v>11645430.736480001</v>
      </c>
      <c r="K72" s="492">
        <f t="shared" si="8"/>
        <v>11645430.736480001</v>
      </c>
      <c r="L72" s="492">
        <f t="shared" si="8"/>
        <v>67688328.365879998</v>
      </c>
      <c r="N72" s="188"/>
      <c r="O72" s="188"/>
    </row>
    <row r="73" spans="1:34">
      <c r="A73" s="994"/>
      <c r="B73" s="995" t="s">
        <v>434</v>
      </c>
      <c r="C73" s="995"/>
      <c r="D73" s="995"/>
      <c r="E73" s="995"/>
      <c r="F73" s="492">
        <f>F64</f>
        <v>1450.1</v>
      </c>
      <c r="G73" s="492">
        <f t="shared" ref="G73:L73" si="9">G64</f>
        <v>1501.7</v>
      </c>
      <c r="H73" s="492">
        <f t="shared" si="9"/>
        <v>1549.9</v>
      </c>
      <c r="I73" s="492">
        <f t="shared" si="9"/>
        <v>1549.9</v>
      </c>
      <c r="J73" s="492">
        <f t="shared" si="9"/>
        <v>1549.9</v>
      </c>
      <c r="K73" s="492">
        <f t="shared" si="9"/>
        <v>1549.9</v>
      </c>
      <c r="L73" s="492">
        <f t="shared" si="9"/>
        <v>9151.4</v>
      </c>
      <c r="N73" s="188"/>
      <c r="O73" s="188"/>
    </row>
    <row r="74" spans="1:34">
      <c r="A74" s="994"/>
      <c r="B74" s="1008" t="s">
        <v>435</v>
      </c>
      <c r="C74" s="1008"/>
      <c r="D74" s="1008"/>
      <c r="E74" s="1008"/>
      <c r="F74" s="492">
        <v>0</v>
      </c>
      <c r="G74" s="492">
        <v>0</v>
      </c>
      <c r="H74" s="492">
        <v>0</v>
      </c>
      <c r="I74" s="492">
        <v>0</v>
      </c>
      <c r="J74" s="492">
        <v>0</v>
      </c>
      <c r="K74" s="492">
        <v>0</v>
      </c>
      <c r="L74" s="492">
        <v>0</v>
      </c>
      <c r="N74" s="188"/>
      <c r="O74" s="188"/>
    </row>
    <row r="75" spans="1:34">
      <c r="A75" s="994"/>
      <c r="B75" s="1007" t="s">
        <v>55</v>
      </c>
      <c r="C75" s="1007"/>
      <c r="D75" s="1007"/>
      <c r="E75" s="1007"/>
      <c r="F75" s="492">
        <v>0</v>
      </c>
      <c r="G75" s="492">
        <v>0</v>
      </c>
      <c r="H75" s="492">
        <v>0</v>
      </c>
      <c r="I75" s="492">
        <v>0</v>
      </c>
      <c r="J75" s="492">
        <v>0</v>
      </c>
      <c r="K75" s="492">
        <v>0</v>
      </c>
      <c r="L75" s="492">
        <v>0</v>
      </c>
      <c r="N75" s="188"/>
      <c r="O75" s="188"/>
    </row>
    <row r="76" spans="1:34">
      <c r="A76" s="994"/>
      <c r="B76" s="1050" t="s">
        <v>467</v>
      </c>
      <c r="C76" s="1050"/>
      <c r="D76" s="1050"/>
      <c r="E76" s="1050"/>
      <c r="F76" s="493">
        <f>F185</f>
        <v>647205.9</v>
      </c>
      <c r="G76" s="493">
        <f t="shared" ref="G76:L76" si="10">G185</f>
        <v>729581.3</v>
      </c>
      <c r="H76" s="493">
        <f t="shared" si="10"/>
        <v>729581.3</v>
      </c>
      <c r="I76" s="493">
        <f t="shared" si="10"/>
        <v>729581.3</v>
      </c>
      <c r="J76" s="493">
        <f t="shared" si="10"/>
        <v>729581.3</v>
      </c>
      <c r="K76" s="493">
        <f t="shared" si="10"/>
        <v>729581.3</v>
      </c>
      <c r="L76" s="493">
        <f t="shared" si="10"/>
        <v>4295112.3999999994</v>
      </c>
      <c r="N76" s="188"/>
      <c r="O76" s="188"/>
    </row>
    <row r="77" spans="1:34">
      <c r="A77" s="1007" t="s">
        <v>437</v>
      </c>
      <c r="B77" s="1007"/>
      <c r="C77" s="1007"/>
      <c r="D77" s="1007"/>
      <c r="E77" s="1007"/>
      <c r="F77" s="492">
        <v>0</v>
      </c>
      <c r="G77" s="492">
        <v>0</v>
      </c>
      <c r="H77" s="492">
        <v>0</v>
      </c>
      <c r="I77" s="492">
        <v>0</v>
      </c>
      <c r="J77" s="492">
        <v>0</v>
      </c>
      <c r="K77" s="492">
        <v>0</v>
      </c>
      <c r="L77" s="492">
        <v>0</v>
      </c>
      <c r="N77" s="188"/>
      <c r="O77" s="188"/>
    </row>
    <row r="78" spans="1:34">
      <c r="A78" s="1007" t="s">
        <v>438</v>
      </c>
      <c r="B78" s="1007"/>
      <c r="C78" s="1007"/>
      <c r="D78" s="1007"/>
      <c r="E78" s="1007"/>
      <c r="F78" s="492">
        <v>0</v>
      </c>
      <c r="G78" s="492">
        <v>0</v>
      </c>
      <c r="H78" s="492">
        <v>0</v>
      </c>
      <c r="I78" s="492">
        <v>0</v>
      </c>
      <c r="J78" s="492">
        <v>0</v>
      </c>
      <c r="K78" s="492">
        <v>0</v>
      </c>
      <c r="L78" s="492">
        <v>0</v>
      </c>
      <c r="N78" s="188"/>
      <c r="O78" s="188"/>
    </row>
    <row r="79" spans="1:34">
      <c r="A79" s="1007" t="s">
        <v>439</v>
      </c>
      <c r="B79" s="1007"/>
      <c r="C79" s="1007"/>
      <c r="D79" s="1007"/>
      <c r="E79" s="1007"/>
      <c r="F79" s="492">
        <v>0</v>
      </c>
      <c r="G79" s="492">
        <v>0</v>
      </c>
      <c r="H79" s="492">
        <v>0</v>
      </c>
      <c r="I79" s="492">
        <v>0</v>
      </c>
      <c r="J79" s="492">
        <v>0</v>
      </c>
      <c r="K79" s="492">
        <v>0</v>
      </c>
      <c r="L79" s="492">
        <v>0</v>
      </c>
      <c r="N79" s="188"/>
      <c r="O79" s="188"/>
    </row>
    <row r="80" spans="1:34" ht="55.5" customHeight="1">
      <c r="A80" s="1014" t="s">
        <v>1478</v>
      </c>
      <c r="B80" s="1014"/>
      <c r="C80" s="1014"/>
      <c r="D80" s="1014"/>
      <c r="E80" s="1014"/>
      <c r="F80" s="489">
        <f>F81+F86</f>
        <v>186318.02348000003</v>
      </c>
      <c r="G80" s="489">
        <f t="shared" ref="G80:K80" si="11">G81+G86</f>
        <v>184363.42348</v>
      </c>
      <c r="H80" s="489">
        <f t="shared" si="11"/>
        <v>184315.22347999999</v>
      </c>
      <c r="I80" s="489">
        <f t="shared" si="11"/>
        <v>184315.22347999999</v>
      </c>
      <c r="J80" s="489">
        <f t="shared" si="11"/>
        <v>184315.22347999999</v>
      </c>
      <c r="K80" s="489">
        <f t="shared" si="11"/>
        <v>184315.22347999999</v>
      </c>
      <c r="L80" s="489">
        <f>SUM(F80:K80)</f>
        <v>1107942.3408799998</v>
      </c>
      <c r="N80" s="188" t="s">
        <v>899</v>
      </c>
      <c r="AC80" s="295" t="s">
        <v>1073</v>
      </c>
    </row>
    <row r="81" spans="1:34">
      <c r="A81" s="1007" t="s">
        <v>433</v>
      </c>
      <c r="B81" s="1007"/>
      <c r="C81" s="1007"/>
      <c r="D81" s="1007"/>
      <c r="E81" s="1007"/>
      <c r="F81" s="310">
        <v>186318.02348000003</v>
      </c>
      <c r="G81" s="310">
        <v>184363.42348</v>
      </c>
      <c r="H81" s="310">
        <v>184315.22347999999</v>
      </c>
      <c r="I81" s="310">
        <v>184315.22347999999</v>
      </c>
      <c r="J81" s="310">
        <v>184315.22347999999</v>
      </c>
      <c r="K81" s="310">
        <v>184315.22347999999</v>
      </c>
      <c r="L81" s="310">
        <f>SUM(F81:K81)</f>
        <v>1107942.3408799998</v>
      </c>
      <c r="M81" s="297" t="s">
        <v>1073</v>
      </c>
      <c r="X81" s="300">
        <v>8953931.7234799992</v>
      </c>
      <c r="Y81" s="300">
        <v>9883269.9234800003</v>
      </c>
      <c r="Z81" s="300">
        <v>10632567.52348</v>
      </c>
      <c r="AC81" s="295" t="s">
        <v>1073</v>
      </c>
      <c r="AF81" s="300">
        <v>186318.02348000003</v>
      </c>
      <c r="AG81" s="300">
        <v>184363.42348</v>
      </c>
      <c r="AH81" s="300">
        <v>184315.22347999999</v>
      </c>
    </row>
    <row r="82" spans="1:34">
      <c r="A82" s="994"/>
      <c r="B82" s="995" t="s">
        <v>434</v>
      </c>
      <c r="C82" s="995"/>
      <c r="D82" s="995"/>
      <c r="E82" s="995"/>
      <c r="F82" s="310">
        <v>0</v>
      </c>
      <c r="G82" s="310">
        <v>0</v>
      </c>
      <c r="H82" s="310">
        <v>0</v>
      </c>
      <c r="I82" s="310">
        <v>0</v>
      </c>
      <c r="J82" s="310">
        <v>0</v>
      </c>
      <c r="K82" s="310">
        <v>0</v>
      </c>
      <c r="L82" s="310">
        <v>0</v>
      </c>
      <c r="X82" s="300">
        <f>X81-F81</f>
        <v>8767613.6999999993</v>
      </c>
      <c r="Y82" s="300">
        <f t="shared" ref="Y82:Z82" si="12">Y81-G81</f>
        <v>9698906.5</v>
      </c>
      <c r="Z82" s="300">
        <f t="shared" si="12"/>
        <v>10448252.300000001</v>
      </c>
      <c r="AC82" s="295" t="s">
        <v>1073</v>
      </c>
      <c r="AF82" s="298"/>
      <c r="AG82" s="298"/>
      <c r="AH82" s="298"/>
    </row>
    <row r="83" spans="1:34">
      <c r="A83" s="994"/>
      <c r="B83" s="1008" t="s">
        <v>435</v>
      </c>
      <c r="C83" s="1008"/>
      <c r="D83" s="1008"/>
      <c r="E83" s="1008"/>
      <c r="F83" s="492">
        <v>0</v>
      </c>
      <c r="G83" s="492">
        <v>0</v>
      </c>
      <c r="H83" s="492">
        <v>0</v>
      </c>
      <c r="I83" s="492">
        <v>0</v>
      </c>
      <c r="J83" s="492">
        <v>0</v>
      </c>
      <c r="K83" s="492">
        <v>0</v>
      </c>
      <c r="L83" s="492">
        <v>0</v>
      </c>
      <c r="AC83" s="295" t="s">
        <v>1074</v>
      </c>
    </row>
    <row r="84" spans="1:34">
      <c r="A84" s="994"/>
      <c r="B84" s="1007" t="s">
        <v>55</v>
      </c>
      <c r="C84" s="1007"/>
      <c r="D84" s="1007"/>
      <c r="E84" s="1007"/>
      <c r="F84" s="492">
        <v>0</v>
      </c>
      <c r="G84" s="492">
        <v>0</v>
      </c>
      <c r="H84" s="492">
        <v>0</v>
      </c>
      <c r="I84" s="492">
        <v>0</v>
      </c>
      <c r="J84" s="492">
        <v>0</v>
      </c>
      <c r="K84" s="492">
        <v>0</v>
      </c>
      <c r="L84" s="492">
        <v>0</v>
      </c>
      <c r="O84" s="115"/>
      <c r="P84" s="115"/>
      <c r="AC84" s="295" t="s">
        <v>1075</v>
      </c>
    </row>
    <row r="85" spans="1:34">
      <c r="A85" s="994"/>
      <c r="B85" s="1007" t="s">
        <v>467</v>
      </c>
      <c r="C85" s="1007"/>
      <c r="D85" s="1007"/>
      <c r="E85" s="1007"/>
      <c r="F85" s="492">
        <v>0</v>
      </c>
      <c r="G85" s="492">
        <v>0</v>
      </c>
      <c r="H85" s="492">
        <v>0</v>
      </c>
      <c r="I85" s="492">
        <v>0</v>
      </c>
      <c r="J85" s="492">
        <v>0</v>
      </c>
      <c r="K85" s="492">
        <v>0</v>
      </c>
      <c r="L85" s="492">
        <v>0</v>
      </c>
      <c r="O85" s="115"/>
      <c r="P85" s="115"/>
      <c r="X85" s="292">
        <v>1630.1</v>
      </c>
      <c r="Y85" s="292">
        <v>1689.3</v>
      </c>
      <c r="Z85" s="292">
        <v>1689.3</v>
      </c>
      <c r="AC85" s="295" t="s">
        <v>1083</v>
      </c>
    </row>
    <row r="86" spans="1:34">
      <c r="A86" s="1050" t="s">
        <v>437</v>
      </c>
      <c r="B86" s="1050"/>
      <c r="C86" s="1050"/>
      <c r="D86" s="1050"/>
      <c r="E86" s="1050"/>
      <c r="F86" s="529">
        <v>0</v>
      </c>
      <c r="G86" s="529">
        <v>0</v>
      </c>
      <c r="H86" s="529">
        <v>0</v>
      </c>
      <c r="I86" s="529">
        <v>0</v>
      </c>
      <c r="J86" s="529">
        <v>0</v>
      </c>
      <c r="K86" s="529">
        <v>0</v>
      </c>
      <c r="L86" s="529">
        <v>0</v>
      </c>
      <c r="X86" s="299">
        <f>X85-F82</f>
        <v>1630.1</v>
      </c>
      <c r="Y86" s="299">
        <f t="shared" ref="Y86:Z86" si="13">Y85-G82</f>
        <v>1689.3</v>
      </c>
      <c r="Z86" s="299">
        <f t="shared" si="13"/>
        <v>1689.3</v>
      </c>
      <c r="AC86" s="295" t="s">
        <v>1076</v>
      </c>
    </row>
    <row r="87" spans="1:34">
      <c r="A87" s="1007" t="s">
        <v>438</v>
      </c>
      <c r="B87" s="1007"/>
      <c r="C87" s="1007"/>
      <c r="D87" s="1007"/>
      <c r="E87" s="1007"/>
      <c r="F87" s="310">
        <v>0</v>
      </c>
      <c r="G87" s="310">
        <v>0</v>
      </c>
      <c r="H87" s="310">
        <v>0</v>
      </c>
      <c r="I87" s="310">
        <v>0</v>
      </c>
      <c r="J87" s="310">
        <v>0</v>
      </c>
      <c r="K87" s="310">
        <v>0</v>
      </c>
      <c r="L87" s="310">
        <v>0</v>
      </c>
    </row>
    <row r="88" spans="1:34">
      <c r="A88" s="1007" t="s">
        <v>439</v>
      </c>
      <c r="B88" s="1007"/>
      <c r="C88" s="1007"/>
      <c r="D88" s="1007"/>
      <c r="E88" s="1007"/>
      <c r="F88" s="310">
        <v>0</v>
      </c>
      <c r="G88" s="310">
        <v>0</v>
      </c>
      <c r="H88" s="310">
        <v>0</v>
      </c>
      <c r="I88" s="310">
        <v>0</v>
      </c>
      <c r="J88" s="310">
        <v>0</v>
      </c>
      <c r="K88" s="310">
        <v>0</v>
      </c>
      <c r="L88" s="310">
        <v>0</v>
      </c>
      <c r="O88" s="115"/>
    </row>
    <row r="89" spans="1:34">
      <c r="A89" s="1043" t="s">
        <v>441</v>
      </c>
      <c r="B89" s="1043"/>
      <c r="C89" s="1043"/>
      <c r="D89" s="1043"/>
      <c r="E89" s="1043"/>
      <c r="F89" s="310">
        <v>0</v>
      </c>
      <c r="G89" s="310">
        <v>0</v>
      </c>
      <c r="H89" s="310">
        <v>0</v>
      </c>
      <c r="I89" s="310">
        <v>0</v>
      </c>
      <c r="J89" s="310">
        <v>0</v>
      </c>
      <c r="K89" s="310">
        <v>0</v>
      </c>
      <c r="L89" s="310">
        <v>0</v>
      </c>
    </row>
    <row r="90" spans="1:34" ht="81" customHeight="1">
      <c r="A90" s="1014" t="s">
        <v>1479</v>
      </c>
      <c r="B90" s="1014"/>
      <c r="C90" s="1014"/>
      <c r="D90" s="1014"/>
      <c r="E90" s="1014"/>
      <c r="F90" s="489">
        <f>F91+F96</f>
        <v>682693.054</v>
      </c>
      <c r="G90" s="489">
        <f t="shared" ref="G90:K90" si="14">G91+G96</f>
        <v>688863.94900000002</v>
      </c>
      <c r="H90" s="489">
        <f t="shared" si="14"/>
        <v>694839.46100000001</v>
      </c>
      <c r="I90" s="489">
        <f t="shared" si="14"/>
        <v>694839.46100000001</v>
      </c>
      <c r="J90" s="489">
        <f t="shared" si="14"/>
        <v>694839.46100000001</v>
      </c>
      <c r="K90" s="489">
        <f t="shared" si="14"/>
        <v>694839.46100000001</v>
      </c>
      <c r="L90" s="489">
        <f>SUM(F90:K90)</f>
        <v>4150914.8470000005</v>
      </c>
      <c r="M90" s="297" t="s">
        <v>1078</v>
      </c>
    </row>
    <row r="91" spans="1:34">
      <c r="A91" s="1007" t="s">
        <v>433</v>
      </c>
      <c r="B91" s="1007"/>
      <c r="C91" s="1007"/>
      <c r="D91" s="1007"/>
      <c r="E91" s="1007"/>
      <c r="F91" s="310">
        <v>682693.054</v>
      </c>
      <c r="G91" s="310">
        <v>688863.94900000002</v>
      </c>
      <c r="H91" s="310">
        <v>694839.46100000001</v>
      </c>
      <c r="I91" s="310">
        <v>694839.46100000001</v>
      </c>
      <c r="J91" s="310">
        <v>694839.46100000001</v>
      </c>
      <c r="K91" s="310">
        <v>694839.46100000001</v>
      </c>
      <c r="L91" s="310">
        <f>SUM(F91:K91)</f>
        <v>4150914.8470000005</v>
      </c>
      <c r="X91" s="299">
        <v>2800</v>
      </c>
      <c r="Y91" s="299">
        <v>2800</v>
      </c>
      <c r="Z91" s="299">
        <v>2800</v>
      </c>
      <c r="AC91" s="295" t="s">
        <v>1077</v>
      </c>
      <c r="AF91" s="300">
        <v>682693.054</v>
      </c>
      <c r="AG91" s="300">
        <v>688863.94900000002</v>
      </c>
      <c r="AH91" s="300">
        <v>694839.46100000001</v>
      </c>
    </row>
    <row r="92" spans="1:34">
      <c r="A92" s="994"/>
      <c r="B92" s="995" t="s">
        <v>434</v>
      </c>
      <c r="C92" s="995"/>
      <c r="D92" s="995"/>
      <c r="E92" s="995"/>
      <c r="F92" s="310">
        <v>0</v>
      </c>
      <c r="G92" s="310">
        <v>0</v>
      </c>
      <c r="H92" s="310">
        <v>0</v>
      </c>
      <c r="I92" s="310">
        <v>0</v>
      </c>
      <c r="J92" s="310">
        <v>0</v>
      </c>
      <c r="K92" s="310">
        <v>0</v>
      </c>
      <c r="L92" s="310">
        <v>0</v>
      </c>
      <c r="AF92" s="298"/>
      <c r="AG92" s="298"/>
      <c r="AH92" s="298"/>
    </row>
    <row r="93" spans="1:34">
      <c r="A93" s="994"/>
      <c r="B93" s="1008" t="s">
        <v>435</v>
      </c>
      <c r="C93" s="1008"/>
      <c r="D93" s="1008"/>
      <c r="E93" s="1008"/>
      <c r="F93" s="492">
        <v>0</v>
      </c>
      <c r="G93" s="492">
        <v>0</v>
      </c>
      <c r="H93" s="492">
        <v>0</v>
      </c>
      <c r="I93" s="492">
        <v>0</v>
      </c>
      <c r="J93" s="492">
        <v>0</v>
      </c>
      <c r="K93" s="492">
        <v>0</v>
      </c>
      <c r="L93" s="492">
        <v>0</v>
      </c>
      <c r="AF93" s="300"/>
      <c r="AG93" s="300"/>
      <c r="AH93" s="300"/>
    </row>
    <row r="94" spans="1:34">
      <c r="A94" s="994"/>
      <c r="B94" s="1007" t="s">
        <v>55</v>
      </c>
      <c r="C94" s="1007"/>
      <c r="D94" s="1007"/>
      <c r="E94" s="1007"/>
      <c r="F94" s="492">
        <v>0</v>
      </c>
      <c r="G94" s="492">
        <v>0</v>
      </c>
      <c r="H94" s="492">
        <v>0</v>
      </c>
      <c r="I94" s="492">
        <v>0</v>
      </c>
      <c r="J94" s="492">
        <v>0</v>
      </c>
      <c r="K94" s="492">
        <v>0</v>
      </c>
      <c r="L94" s="492">
        <v>0</v>
      </c>
    </row>
    <row r="95" spans="1:34">
      <c r="A95" s="994"/>
      <c r="B95" s="1007" t="s">
        <v>467</v>
      </c>
      <c r="C95" s="1007"/>
      <c r="D95" s="1007"/>
      <c r="E95" s="1007"/>
      <c r="F95" s="492">
        <v>0</v>
      </c>
      <c r="G95" s="492">
        <v>0</v>
      </c>
      <c r="H95" s="492">
        <v>0</v>
      </c>
      <c r="I95" s="492">
        <v>0</v>
      </c>
      <c r="J95" s="492">
        <v>0</v>
      </c>
      <c r="K95" s="492">
        <v>0</v>
      </c>
      <c r="L95" s="492">
        <v>0</v>
      </c>
    </row>
    <row r="96" spans="1:34">
      <c r="A96" s="1050" t="s">
        <v>437</v>
      </c>
      <c r="B96" s="1050"/>
      <c r="C96" s="1050"/>
      <c r="D96" s="1050"/>
      <c r="E96" s="1050"/>
      <c r="F96" s="529">
        <v>0</v>
      </c>
      <c r="G96" s="529">
        <v>0</v>
      </c>
      <c r="H96" s="529">
        <v>0</v>
      </c>
      <c r="I96" s="529">
        <v>0</v>
      </c>
      <c r="J96" s="529">
        <v>0</v>
      </c>
      <c r="K96" s="529">
        <v>0</v>
      </c>
      <c r="L96" s="529">
        <v>0</v>
      </c>
    </row>
    <row r="97" spans="1:34">
      <c r="A97" s="1007" t="s">
        <v>438</v>
      </c>
      <c r="B97" s="1007"/>
      <c r="C97" s="1007"/>
      <c r="D97" s="1007"/>
      <c r="E97" s="1007"/>
      <c r="F97" s="310">
        <v>0</v>
      </c>
      <c r="G97" s="310">
        <v>0</v>
      </c>
      <c r="H97" s="310">
        <v>0</v>
      </c>
      <c r="I97" s="310">
        <v>0</v>
      </c>
      <c r="J97" s="310">
        <v>0</v>
      </c>
      <c r="K97" s="310">
        <v>0</v>
      </c>
      <c r="L97" s="310">
        <v>0</v>
      </c>
    </row>
    <row r="98" spans="1:34">
      <c r="A98" s="1007" t="s">
        <v>439</v>
      </c>
      <c r="B98" s="1007"/>
      <c r="C98" s="1007"/>
      <c r="D98" s="1007"/>
      <c r="E98" s="1007"/>
      <c r="F98" s="310">
        <v>0</v>
      </c>
      <c r="G98" s="310">
        <v>0</v>
      </c>
      <c r="H98" s="310">
        <v>0</v>
      </c>
      <c r="I98" s="310">
        <v>0</v>
      </c>
      <c r="J98" s="310">
        <v>0</v>
      </c>
      <c r="K98" s="310">
        <v>0</v>
      </c>
      <c r="L98" s="310">
        <v>0</v>
      </c>
    </row>
    <row r="99" spans="1:34">
      <c r="A99" s="1043" t="s">
        <v>441</v>
      </c>
      <c r="B99" s="1043"/>
      <c r="C99" s="1043"/>
      <c r="D99" s="1043"/>
      <c r="E99" s="1043"/>
      <c r="F99" s="310">
        <v>0</v>
      </c>
      <c r="G99" s="310">
        <v>0</v>
      </c>
      <c r="H99" s="310">
        <v>0</v>
      </c>
      <c r="I99" s="310">
        <v>0</v>
      </c>
      <c r="J99" s="310">
        <v>0</v>
      </c>
      <c r="K99" s="310">
        <v>0</v>
      </c>
      <c r="L99" s="310">
        <v>0</v>
      </c>
      <c r="AC99" s="295" t="s">
        <v>1078</v>
      </c>
    </row>
    <row r="100" spans="1:34" ht="88.5" customHeight="1">
      <c r="A100" s="1014" t="s">
        <v>1480</v>
      </c>
      <c r="B100" s="1014"/>
      <c r="C100" s="1014"/>
      <c r="D100" s="1014"/>
      <c r="E100" s="1014"/>
      <c r="F100" s="489">
        <f>F101+F106</f>
        <v>338083.29499999998</v>
      </c>
      <c r="G100" s="489">
        <f t="shared" ref="G100:K100" si="15">G101+G106</f>
        <v>267151.80699999997</v>
      </c>
      <c r="H100" s="489">
        <f t="shared" si="15"/>
        <v>213474.20800000001</v>
      </c>
      <c r="I100" s="489">
        <f t="shared" si="15"/>
        <v>213474.20800000001</v>
      </c>
      <c r="J100" s="489">
        <f t="shared" si="15"/>
        <v>213474.20800000001</v>
      </c>
      <c r="K100" s="489">
        <f t="shared" si="15"/>
        <v>213474.20800000001</v>
      </c>
      <c r="L100" s="489">
        <f>SUM(F100:K100)</f>
        <v>1459131.9340000001</v>
      </c>
      <c r="M100" s="297" t="s">
        <v>1079</v>
      </c>
    </row>
    <row r="101" spans="1:34">
      <c r="A101" s="1007" t="s">
        <v>433</v>
      </c>
      <c r="B101" s="1007"/>
      <c r="C101" s="1007"/>
      <c r="D101" s="1007"/>
      <c r="E101" s="1007"/>
      <c r="F101" s="310">
        <v>338083.29499999998</v>
      </c>
      <c r="G101" s="310">
        <v>267151.80699999997</v>
      </c>
      <c r="H101" s="310">
        <v>213474.20800000001</v>
      </c>
      <c r="I101" s="310">
        <v>213474.20800000001</v>
      </c>
      <c r="J101" s="310">
        <v>213474.20800000001</v>
      </c>
      <c r="K101" s="310">
        <v>213474.20800000001</v>
      </c>
      <c r="L101" s="310">
        <f>SUM(F101:K101)</f>
        <v>1459131.9340000001</v>
      </c>
      <c r="AF101" s="300">
        <v>338083.29499999998</v>
      </c>
      <c r="AG101" s="300">
        <v>267151.80699999997</v>
      </c>
      <c r="AH101" s="300">
        <v>213474.20800000001</v>
      </c>
    </row>
    <row r="102" spans="1:34">
      <c r="A102" s="994"/>
      <c r="B102" s="995" t="s">
        <v>434</v>
      </c>
      <c r="C102" s="995"/>
      <c r="D102" s="995"/>
      <c r="E102" s="995"/>
      <c r="F102" s="310">
        <v>0</v>
      </c>
      <c r="G102" s="310">
        <v>0</v>
      </c>
      <c r="H102" s="310">
        <v>0</v>
      </c>
      <c r="I102" s="310">
        <v>0</v>
      </c>
      <c r="J102" s="310">
        <v>0</v>
      </c>
      <c r="K102" s="310">
        <v>0</v>
      </c>
      <c r="L102" s="310">
        <v>0</v>
      </c>
    </row>
    <row r="103" spans="1:34">
      <c r="A103" s="994"/>
      <c r="B103" s="1008" t="s">
        <v>435</v>
      </c>
      <c r="C103" s="1008"/>
      <c r="D103" s="1008"/>
      <c r="E103" s="1008"/>
      <c r="F103" s="492">
        <v>0</v>
      </c>
      <c r="G103" s="492">
        <v>0</v>
      </c>
      <c r="H103" s="492">
        <v>0</v>
      </c>
      <c r="I103" s="492">
        <v>0</v>
      </c>
      <c r="J103" s="492">
        <v>0</v>
      </c>
      <c r="K103" s="492">
        <v>0</v>
      </c>
      <c r="L103" s="492">
        <v>0</v>
      </c>
    </row>
    <row r="104" spans="1:34">
      <c r="A104" s="994"/>
      <c r="B104" s="1007" t="s">
        <v>55</v>
      </c>
      <c r="C104" s="1007"/>
      <c r="D104" s="1007"/>
      <c r="E104" s="1007"/>
      <c r="F104" s="492">
        <v>0</v>
      </c>
      <c r="G104" s="492">
        <v>0</v>
      </c>
      <c r="H104" s="492">
        <v>0</v>
      </c>
      <c r="I104" s="492">
        <v>0</v>
      </c>
      <c r="J104" s="492">
        <v>0</v>
      </c>
      <c r="K104" s="492">
        <v>0</v>
      </c>
      <c r="L104" s="492">
        <v>0</v>
      </c>
    </row>
    <row r="105" spans="1:34">
      <c r="A105" s="994"/>
      <c r="B105" s="1007" t="s">
        <v>467</v>
      </c>
      <c r="C105" s="1007"/>
      <c r="D105" s="1007"/>
      <c r="E105" s="1007"/>
      <c r="F105" s="492">
        <v>0</v>
      </c>
      <c r="G105" s="492">
        <v>0</v>
      </c>
      <c r="H105" s="492">
        <v>0</v>
      </c>
      <c r="I105" s="492">
        <v>0</v>
      </c>
      <c r="J105" s="492">
        <v>0</v>
      </c>
      <c r="K105" s="492">
        <v>0</v>
      </c>
      <c r="L105" s="492">
        <v>0</v>
      </c>
    </row>
    <row r="106" spans="1:34">
      <c r="A106" s="1050" t="s">
        <v>437</v>
      </c>
      <c r="B106" s="1050"/>
      <c r="C106" s="1050"/>
      <c r="D106" s="1050"/>
      <c r="E106" s="1050"/>
      <c r="F106" s="529">
        <v>0</v>
      </c>
      <c r="G106" s="529">
        <v>0</v>
      </c>
      <c r="H106" s="529">
        <v>0</v>
      </c>
      <c r="I106" s="529">
        <v>0</v>
      </c>
      <c r="J106" s="529">
        <v>0</v>
      </c>
      <c r="K106" s="529">
        <v>0</v>
      </c>
      <c r="L106" s="529">
        <v>0</v>
      </c>
    </row>
    <row r="107" spans="1:34">
      <c r="A107" s="1007" t="s">
        <v>438</v>
      </c>
      <c r="B107" s="1007"/>
      <c r="C107" s="1007"/>
      <c r="D107" s="1007"/>
      <c r="E107" s="1007"/>
      <c r="F107" s="310">
        <v>0</v>
      </c>
      <c r="G107" s="310">
        <v>0</v>
      </c>
      <c r="H107" s="310">
        <v>0</v>
      </c>
      <c r="I107" s="310">
        <v>0</v>
      </c>
      <c r="J107" s="310">
        <v>0</v>
      </c>
      <c r="K107" s="310">
        <v>0</v>
      </c>
      <c r="L107" s="310">
        <v>0</v>
      </c>
    </row>
    <row r="108" spans="1:34">
      <c r="A108" s="1007" t="s">
        <v>439</v>
      </c>
      <c r="B108" s="1007"/>
      <c r="C108" s="1007"/>
      <c r="D108" s="1007"/>
      <c r="E108" s="1007"/>
      <c r="F108" s="310">
        <v>0</v>
      </c>
      <c r="G108" s="310">
        <v>0</v>
      </c>
      <c r="H108" s="310">
        <v>0</v>
      </c>
      <c r="I108" s="310">
        <v>0</v>
      </c>
      <c r="J108" s="310">
        <v>0</v>
      </c>
      <c r="K108" s="310">
        <v>0</v>
      </c>
      <c r="L108" s="310">
        <v>0</v>
      </c>
    </row>
    <row r="109" spans="1:34">
      <c r="A109" s="1043" t="s">
        <v>441</v>
      </c>
      <c r="B109" s="1043"/>
      <c r="C109" s="1043"/>
      <c r="D109" s="1043"/>
      <c r="E109" s="1043"/>
      <c r="F109" s="310">
        <v>0</v>
      </c>
      <c r="G109" s="310">
        <v>0</v>
      </c>
      <c r="H109" s="310">
        <v>0</v>
      </c>
      <c r="I109" s="310">
        <v>0</v>
      </c>
      <c r="J109" s="310">
        <v>0</v>
      </c>
      <c r="K109" s="310">
        <v>0</v>
      </c>
      <c r="L109" s="310">
        <v>0</v>
      </c>
    </row>
    <row r="110" spans="1:34" ht="76.5" customHeight="1">
      <c r="A110" s="1014" t="s">
        <v>1481</v>
      </c>
      <c r="B110" s="1014"/>
      <c r="C110" s="1014"/>
      <c r="D110" s="1014"/>
      <c r="E110" s="1014"/>
      <c r="F110" s="489">
        <f>F111+F116</f>
        <v>96010.12</v>
      </c>
      <c r="G110" s="489">
        <f t="shared" ref="G110:K110" si="16">G111+G116</f>
        <v>96010.12</v>
      </c>
      <c r="H110" s="489">
        <f t="shared" si="16"/>
        <v>96010.12</v>
      </c>
      <c r="I110" s="489">
        <f t="shared" si="16"/>
        <v>96010.12</v>
      </c>
      <c r="J110" s="489">
        <f t="shared" si="16"/>
        <v>96010.12</v>
      </c>
      <c r="K110" s="489">
        <f t="shared" si="16"/>
        <v>96010.12</v>
      </c>
      <c r="L110" s="489">
        <f>SUM(F110:K110)</f>
        <v>576060.72</v>
      </c>
      <c r="M110" s="297" t="s">
        <v>1080</v>
      </c>
      <c r="AF110" s="300">
        <v>96010.12</v>
      </c>
      <c r="AG110" s="300">
        <v>96010.12</v>
      </c>
      <c r="AH110" s="300">
        <v>96010.12</v>
      </c>
    </row>
    <row r="111" spans="1:34">
      <c r="A111" s="1007" t="s">
        <v>433</v>
      </c>
      <c r="B111" s="1007"/>
      <c r="C111" s="1007"/>
      <c r="D111" s="1007"/>
      <c r="E111" s="1007"/>
      <c r="F111" s="310">
        <v>96010.12</v>
      </c>
      <c r="G111" s="310">
        <v>96010.12</v>
      </c>
      <c r="H111" s="310">
        <v>96010.12</v>
      </c>
      <c r="I111" s="310">
        <v>96010.12</v>
      </c>
      <c r="J111" s="310">
        <v>96010.12</v>
      </c>
      <c r="K111" s="310">
        <v>96010.12</v>
      </c>
      <c r="L111" s="310">
        <f>SUM(F111:K111)</f>
        <v>576060.72</v>
      </c>
    </row>
    <row r="112" spans="1:34">
      <c r="A112" s="994"/>
      <c r="B112" s="995" t="s">
        <v>434</v>
      </c>
      <c r="C112" s="995"/>
      <c r="D112" s="995"/>
      <c r="E112" s="995"/>
      <c r="F112" s="310">
        <v>0</v>
      </c>
      <c r="G112" s="310">
        <v>0</v>
      </c>
      <c r="H112" s="310">
        <v>0</v>
      </c>
      <c r="I112" s="310">
        <v>0</v>
      </c>
      <c r="J112" s="310">
        <v>0</v>
      </c>
      <c r="K112" s="310">
        <v>0</v>
      </c>
      <c r="L112" s="310">
        <v>0</v>
      </c>
    </row>
    <row r="113" spans="1:34">
      <c r="A113" s="994"/>
      <c r="B113" s="1008" t="s">
        <v>435</v>
      </c>
      <c r="C113" s="1008"/>
      <c r="D113" s="1008"/>
      <c r="E113" s="1008"/>
      <c r="F113" s="492">
        <v>0</v>
      </c>
      <c r="G113" s="492">
        <v>0</v>
      </c>
      <c r="H113" s="492">
        <v>0</v>
      </c>
      <c r="I113" s="492">
        <v>0</v>
      </c>
      <c r="J113" s="492">
        <v>0</v>
      </c>
      <c r="K113" s="492">
        <v>0</v>
      </c>
      <c r="L113" s="492">
        <v>0</v>
      </c>
    </row>
    <row r="114" spans="1:34">
      <c r="A114" s="994"/>
      <c r="B114" s="1007" t="s">
        <v>55</v>
      </c>
      <c r="C114" s="1007"/>
      <c r="D114" s="1007"/>
      <c r="E114" s="1007"/>
      <c r="F114" s="492">
        <v>0</v>
      </c>
      <c r="G114" s="492">
        <v>0</v>
      </c>
      <c r="H114" s="492">
        <v>0</v>
      </c>
      <c r="I114" s="492">
        <v>0</v>
      </c>
      <c r="J114" s="492">
        <v>0</v>
      </c>
      <c r="K114" s="492">
        <v>0</v>
      </c>
      <c r="L114" s="492">
        <v>0</v>
      </c>
    </row>
    <row r="115" spans="1:34">
      <c r="A115" s="994"/>
      <c r="B115" s="1007" t="s">
        <v>467</v>
      </c>
      <c r="C115" s="1007"/>
      <c r="D115" s="1007"/>
      <c r="E115" s="1007"/>
      <c r="F115" s="492">
        <v>0</v>
      </c>
      <c r="G115" s="492">
        <v>0</v>
      </c>
      <c r="H115" s="492">
        <v>0</v>
      </c>
      <c r="I115" s="492">
        <v>0</v>
      </c>
      <c r="J115" s="492">
        <v>0</v>
      </c>
      <c r="K115" s="492">
        <v>0</v>
      </c>
      <c r="L115" s="492">
        <v>0</v>
      </c>
    </row>
    <row r="116" spans="1:34">
      <c r="A116" s="1050" t="s">
        <v>437</v>
      </c>
      <c r="B116" s="1050"/>
      <c r="C116" s="1050"/>
      <c r="D116" s="1050"/>
      <c r="E116" s="1050"/>
      <c r="F116" s="529">
        <v>0</v>
      </c>
      <c r="G116" s="529">
        <v>0</v>
      </c>
      <c r="H116" s="529">
        <v>0</v>
      </c>
      <c r="I116" s="529">
        <v>0</v>
      </c>
      <c r="J116" s="529">
        <v>0</v>
      </c>
      <c r="K116" s="529">
        <v>0</v>
      </c>
      <c r="L116" s="529">
        <v>0</v>
      </c>
    </row>
    <row r="117" spans="1:34">
      <c r="A117" s="1007" t="s">
        <v>438</v>
      </c>
      <c r="B117" s="1007"/>
      <c r="C117" s="1007"/>
      <c r="D117" s="1007"/>
      <c r="E117" s="1007"/>
      <c r="F117" s="310">
        <v>0</v>
      </c>
      <c r="G117" s="310">
        <v>0</v>
      </c>
      <c r="H117" s="310">
        <v>0</v>
      </c>
      <c r="I117" s="310">
        <v>0</v>
      </c>
      <c r="J117" s="310">
        <v>0</v>
      </c>
      <c r="K117" s="310">
        <v>0</v>
      </c>
      <c r="L117" s="310">
        <v>0</v>
      </c>
    </row>
    <row r="118" spans="1:34">
      <c r="A118" s="1007" t="s">
        <v>439</v>
      </c>
      <c r="B118" s="1007"/>
      <c r="C118" s="1007"/>
      <c r="D118" s="1007"/>
      <c r="E118" s="1007"/>
      <c r="F118" s="310">
        <v>0</v>
      </c>
      <c r="G118" s="310">
        <v>0</v>
      </c>
      <c r="H118" s="310">
        <v>0</v>
      </c>
      <c r="I118" s="310">
        <v>0</v>
      </c>
      <c r="J118" s="310">
        <v>0</v>
      </c>
      <c r="K118" s="310">
        <v>0</v>
      </c>
      <c r="L118" s="310">
        <v>0</v>
      </c>
    </row>
    <row r="119" spans="1:34">
      <c r="A119" s="1043" t="s">
        <v>441</v>
      </c>
      <c r="B119" s="1043"/>
      <c r="C119" s="1043"/>
      <c r="D119" s="1043"/>
      <c r="E119" s="1043"/>
      <c r="F119" s="310">
        <v>0</v>
      </c>
      <c r="G119" s="310">
        <v>0</v>
      </c>
      <c r="H119" s="310">
        <v>0</v>
      </c>
      <c r="I119" s="310">
        <v>0</v>
      </c>
      <c r="J119" s="310">
        <v>0</v>
      </c>
      <c r="K119" s="310">
        <v>0</v>
      </c>
      <c r="L119" s="310">
        <v>0</v>
      </c>
    </row>
    <row r="120" spans="1:34" ht="95.25" customHeight="1">
      <c r="A120" s="1014" t="s">
        <v>1482</v>
      </c>
      <c r="B120" s="1014"/>
      <c r="C120" s="1014"/>
      <c r="D120" s="1014"/>
      <c r="E120" s="1014"/>
      <c r="F120" s="489">
        <f>F121+F126</f>
        <v>78.34</v>
      </c>
      <c r="G120" s="489">
        <f t="shared" ref="G120:K120" si="17">G121+G126</f>
        <v>0</v>
      </c>
      <c r="H120" s="489">
        <f t="shared" si="17"/>
        <v>0</v>
      </c>
      <c r="I120" s="489">
        <f t="shared" si="17"/>
        <v>0</v>
      </c>
      <c r="J120" s="489">
        <f t="shared" si="17"/>
        <v>0</v>
      </c>
      <c r="K120" s="489">
        <f t="shared" si="17"/>
        <v>0</v>
      </c>
      <c r="L120" s="489">
        <f>SUM(F120:K120)</f>
        <v>78.34</v>
      </c>
      <c r="M120" s="297" t="s">
        <v>1081</v>
      </c>
      <c r="AF120" s="300">
        <v>78.34</v>
      </c>
      <c r="AG120" s="300">
        <v>0</v>
      </c>
      <c r="AH120" s="300">
        <v>0</v>
      </c>
    </row>
    <row r="121" spans="1:34">
      <c r="A121" s="1007" t="s">
        <v>433</v>
      </c>
      <c r="B121" s="1007"/>
      <c r="C121" s="1007"/>
      <c r="D121" s="1007"/>
      <c r="E121" s="1007"/>
      <c r="F121" s="310">
        <v>78.34</v>
      </c>
      <c r="G121" s="310">
        <v>0</v>
      </c>
      <c r="H121" s="310">
        <v>0</v>
      </c>
      <c r="I121" s="310">
        <v>0</v>
      </c>
      <c r="J121" s="310">
        <v>0</v>
      </c>
      <c r="K121" s="310">
        <v>0</v>
      </c>
      <c r="L121" s="310">
        <f>SUM(F121:K121)</f>
        <v>78.34</v>
      </c>
    </row>
    <row r="122" spans="1:34">
      <c r="A122" s="994"/>
      <c r="B122" s="995" t="s">
        <v>434</v>
      </c>
      <c r="C122" s="995"/>
      <c r="D122" s="995"/>
      <c r="E122" s="995"/>
      <c r="F122" s="310">
        <v>0</v>
      </c>
      <c r="G122" s="310">
        <v>0</v>
      </c>
      <c r="H122" s="310">
        <v>0</v>
      </c>
      <c r="I122" s="310">
        <v>0</v>
      </c>
      <c r="J122" s="310">
        <v>0</v>
      </c>
      <c r="K122" s="310">
        <v>0</v>
      </c>
      <c r="L122" s="310">
        <v>0</v>
      </c>
    </row>
    <row r="123" spans="1:34">
      <c r="A123" s="994"/>
      <c r="B123" s="1008" t="s">
        <v>435</v>
      </c>
      <c r="C123" s="1008"/>
      <c r="D123" s="1008"/>
      <c r="E123" s="1008"/>
      <c r="F123" s="492">
        <v>0</v>
      </c>
      <c r="G123" s="492">
        <v>0</v>
      </c>
      <c r="H123" s="492">
        <v>0</v>
      </c>
      <c r="I123" s="492">
        <v>0</v>
      </c>
      <c r="J123" s="492">
        <v>0</v>
      </c>
      <c r="K123" s="492">
        <v>0</v>
      </c>
      <c r="L123" s="492">
        <v>0</v>
      </c>
    </row>
    <row r="124" spans="1:34">
      <c r="A124" s="994"/>
      <c r="B124" s="1007" t="s">
        <v>55</v>
      </c>
      <c r="C124" s="1007"/>
      <c r="D124" s="1007"/>
      <c r="E124" s="1007"/>
      <c r="F124" s="492">
        <v>0</v>
      </c>
      <c r="G124" s="492">
        <v>0</v>
      </c>
      <c r="H124" s="492">
        <v>0</v>
      </c>
      <c r="I124" s="492">
        <v>0</v>
      </c>
      <c r="J124" s="492">
        <v>0</v>
      </c>
      <c r="K124" s="492">
        <v>0</v>
      </c>
      <c r="L124" s="492">
        <v>0</v>
      </c>
    </row>
    <row r="125" spans="1:34">
      <c r="A125" s="994"/>
      <c r="B125" s="1007" t="s">
        <v>467</v>
      </c>
      <c r="C125" s="1007"/>
      <c r="D125" s="1007"/>
      <c r="E125" s="1007"/>
      <c r="F125" s="492">
        <v>0</v>
      </c>
      <c r="G125" s="492">
        <v>0</v>
      </c>
      <c r="H125" s="492">
        <v>0</v>
      </c>
      <c r="I125" s="492">
        <v>0</v>
      </c>
      <c r="J125" s="492">
        <v>0</v>
      </c>
      <c r="K125" s="492">
        <v>0</v>
      </c>
      <c r="L125" s="492">
        <v>0</v>
      </c>
    </row>
    <row r="126" spans="1:34">
      <c r="A126" s="1050" t="s">
        <v>437</v>
      </c>
      <c r="B126" s="1050"/>
      <c r="C126" s="1050"/>
      <c r="D126" s="1050"/>
      <c r="E126" s="1050"/>
      <c r="F126" s="529">
        <v>0</v>
      </c>
      <c r="G126" s="529">
        <v>0</v>
      </c>
      <c r="H126" s="529">
        <v>0</v>
      </c>
      <c r="I126" s="529">
        <v>0</v>
      </c>
      <c r="J126" s="529">
        <v>0</v>
      </c>
      <c r="K126" s="529">
        <v>0</v>
      </c>
      <c r="L126" s="529">
        <v>0</v>
      </c>
    </row>
    <row r="127" spans="1:34">
      <c r="A127" s="1007" t="s">
        <v>438</v>
      </c>
      <c r="B127" s="1007"/>
      <c r="C127" s="1007"/>
      <c r="D127" s="1007"/>
      <c r="E127" s="1007"/>
      <c r="F127" s="310">
        <v>0</v>
      </c>
      <c r="G127" s="310">
        <v>0</v>
      </c>
      <c r="H127" s="310">
        <v>0</v>
      </c>
      <c r="I127" s="310">
        <v>0</v>
      </c>
      <c r="J127" s="310">
        <v>0</v>
      </c>
      <c r="K127" s="310">
        <v>0</v>
      </c>
      <c r="L127" s="310">
        <v>0</v>
      </c>
    </row>
    <row r="128" spans="1:34">
      <c r="A128" s="1007" t="s">
        <v>439</v>
      </c>
      <c r="B128" s="1007"/>
      <c r="C128" s="1007"/>
      <c r="D128" s="1007"/>
      <c r="E128" s="1007"/>
      <c r="F128" s="310">
        <v>0</v>
      </c>
      <c r="G128" s="310">
        <v>0</v>
      </c>
      <c r="H128" s="310">
        <v>0</v>
      </c>
      <c r="I128" s="310">
        <v>0</v>
      </c>
      <c r="J128" s="310">
        <v>0</v>
      </c>
      <c r="K128" s="310">
        <v>0</v>
      </c>
      <c r="L128" s="310">
        <v>0</v>
      </c>
    </row>
    <row r="129" spans="1:34">
      <c r="A129" s="1043" t="s">
        <v>441</v>
      </c>
      <c r="B129" s="1043"/>
      <c r="C129" s="1043"/>
      <c r="D129" s="1043"/>
      <c r="E129" s="1043"/>
      <c r="F129" s="310">
        <v>0</v>
      </c>
      <c r="G129" s="310">
        <v>0</v>
      </c>
      <c r="H129" s="310">
        <v>0</v>
      </c>
      <c r="I129" s="310">
        <v>0</v>
      </c>
      <c r="J129" s="310">
        <v>0</v>
      </c>
      <c r="K129" s="310">
        <v>0</v>
      </c>
      <c r="L129" s="310">
        <v>0</v>
      </c>
      <c r="AF129" s="300"/>
      <c r="AG129" s="300"/>
      <c r="AH129" s="300"/>
    </row>
    <row r="130" spans="1:34" ht="76.5" customHeight="1">
      <c r="A130" s="1014" t="s">
        <v>1483</v>
      </c>
      <c r="B130" s="1014"/>
      <c r="C130" s="1014"/>
      <c r="D130" s="1014"/>
      <c r="E130" s="1014"/>
      <c r="F130" s="489">
        <f>F131+F136</f>
        <v>100</v>
      </c>
      <c r="G130" s="489">
        <f t="shared" ref="G130:K130" si="18">G131+G136</f>
        <v>100</v>
      </c>
      <c r="H130" s="489">
        <f t="shared" si="18"/>
        <v>100</v>
      </c>
      <c r="I130" s="489">
        <f t="shared" si="18"/>
        <v>100</v>
      </c>
      <c r="J130" s="489">
        <f t="shared" si="18"/>
        <v>100</v>
      </c>
      <c r="K130" s="489">
        <f t="shared" si="18"/>
        <v>100</v>
      </c>
      <c r="L130" s="489">
        <f>SUM(F130:K130)</f>
        <v>600</v>
      </c>
      <c r="M130" s="297" t="s">
        <v>1074</v>
      </c>
      <c r="AF130" s="300">
        <v>100</v>
      </c>
      <c r="AG130" s="300">
        <v>100</v>
      </c>
      <c r="AH130" s="300">
        <v>100</v>
      </c>
    </row>
    <row r="131" spans="1:34">
      <c r="A131" s="1007" t="s">
        <v>433</v>
      </c>
      <c r="B131" s="1007"/>
      <c r="C131" s="1007"/>
      <c r="D131" s="1007"/>
      <c r="E131" s="1007"/>
      <c r="F131" s="310">
        <v>100</v>
      </c>
      <c r="G131" s="310">
        <v>100</v>
      </c>
      <c r="H131" s="310">
        <v>100</v>
      </c>
      <c r="I131" s="310">
        <v>100</v>
      </c>
      <c r="J131" s="310">
        <v>100</v>
      </c>
      <c r="K131" s="310">
        <v>100</v>
      </c>
      <c r="L131" s="310">
        <f>SUM(F131:K131)</f>
        <v>600</v>
      </c>
    </row>
    <row r="132" spans="1:34">
      <c r="A132" s="994"/>
      <c r="B132" s="995" t="s">
        <v>434</v>
      </c>
      <c r="C132" s="995"/>
      <c r="D132" s="995"/>
      <c r="E132" s="995"/>
      <c r="F132" s="310">
        <v>0</v>
      </c>
      <c r="G132" s="310">
        <v>0</v>
      </c>
      <c r="H132" s="310">
        <v>0</v>
      </c>
      <c r="I132" s="310">
        <v>0</v>
      </c>
      <c r="J132" s="310">
        <v>0</v>
      </c>
      <c r="K132" s="310">
        <v>0</v>
      </c>
      <c r="L132" s="310">
        <v>0</v>
      </c>
    </row>
    <row r="133" spans="1:34">
      <c r="A133" s="994"/>
      <c r="B133" s="1008" t="s">
        <v>435</v>
      </c>
      <c r="C133" s="1008"/>
      <c r="D133" s="1008"/>
      <c r="E133" s="1008"/>
      <c r="F133" s="492">
        <v>0</v>
      </c>
      <c r="G133" s="492">
        <v>0</v>
      </c>
      <c r="H133" s="492">
        <v>0</v>
      </c>
      <c r="I133" s="492">
        <v>0</v>
      </c>
      <c r="J133" s="492">
        <v>0</v>
      </c>
      <c r="K133" s="492">
        <v>0</v>
      </c>
      <c r="L133" s="492">
        <v>0</v>
      </c>
    </row>
    <row r="134" spans="1:34">
      <c r="A134" s="994"/>
      <c r="B134" s="1007" t="s">
        <v>55</v>
      </c>
      <c r="C134" s="1007"/>
      <c r="D134" s="1007"/>
      <c r="E134" s="1007"/>
      <c r="F134" s="492">
        <v>0</v>
      </c>
      <c r="G134" s="492">
        <v>0</v>
      </c>
      <c r="H134" s="492">
        <v>0</v>
      </c>
      <c r="I134" s="492">
        <v>0</v>
      </c>
      <c r="J134" s="492">
        <v>0</v>
      </c>
      <c r="K134" s="492">
        <v>0</v>
      </c>
      <c r="L134" s="492">
        <v>0</v>
      </c>
    </row>
    <row r="135" spans="1:34">
      <c r="A135" s="994"/>
      <c r="B135" s="1007" t="s">
        <v>467</v>
      </c>
      <c r="C135" s="1007"/>
      <c r="D135" s="1007"/>
      <c r="E135" s="1007"/>
      <c r="F135" s="492">
        <v>0</v>
      </c>
      <c r="G135" s="492">
        <v>0</v>
      </c>
      <c r="H135" s="492">
        <v>0</v>
      </c>
      <c r="I135" s="492">
        <v>0</v>
      </c>
      <c r="J135" s="492">
        <v>0</v>
      </c>
      <c r="K135" s="492">
        <v>0</v>
      </c>
      <c r="L135" s="492">
        <v>0</v>
      </c>
    </row>
    <row r="136" spans="1:34">
      <c r="A136" s="1050" t="s">
        <v>437</v>
      </c>
      <c r="B136" s="1050"/>
      <c r="C136" s="1050"/>
      <c r="D136" s="1050"/>
      <c r="E136" s="1050"/>
      <c r="F136" s="529">
        <v>0</v>
      </c>
      <c r="G136" s="529">
        <v>0</v>
      </c>
      <c r="H136" s="529">
        <v>0</v>
      </c>
      <c r="I136" s="529">
        <v>0</v>
      </c>
      <c r="J136" s="529">
        <v>0</v>
      </c>
      <c r="K136" s="529">
        <v>0</v>
      </c>
      <c r="L136" s="529">
        <v>0</v>
      </c>
    </row>
    <row r="137" spans="1:34">
      <c r="A137" s="1007" t="s">
        <v>438</v>
      </c>
      <c r="B137" s="1007"/>
      <c r="C137" s="1007"/>
      <c r="D137" s="1007"/>
      <c r="E137" s="1007"/>
      <c r="F137" s="310">
        <v>0</v>
      </c>
      <c r="G137" s="310">
        <v>0</v>
      </c>
      <c r="H137" s="310">
        <v>0</v>
      </c>
      <c r="I137" s="310">
        <v>0</v>
      </c>
      <c r="J137" s="310">
        <v>0</v>
      </c>
      <c r="K137" s="310">
        <v>0</v>
      </c>
      <c r="L137" s="310">
        <v>0</v>
      </c>
    </row>
    <row r="138" spans="1:34">
      <c r="A138" s="1007" t="s">
        <v>439</v>
      </c>
      <c r="B138" s="1007"/>
      <c r="C138" s="1007"/>
      <c r="D138" s="1007"/>
      <c r="E138" s="1007"/>
      <c r="F138" s="310">
        <v>0</v>
      </c>
      <c r="G138" s="310">
        <v>0</v>
      </c>
      <c r="H138" s="310">
        <v>0</v>
      </c>
      <c r="I138" s="310">
        <v>0</v>
      </c>
      <c r="J138" s="310">
        <v>0</v>
      </c>
      <c r="K138" s="310">
        <v>0</v>
      </c>
      <c r="L138" s="310">
        <v>0</v>
      </c>
    </row>
    <row r="139" spans="1:34">
      <c r="A139" s="1043" t="s">
        <v>441</v>
      </c>
      <c r="B139" s="1043"/>
      <c r="C139" s="1043"/>
      <c r="D139" s="1043"/>
      <c r="E139" s="1043"/>
      <c r="F139" s="310">
        <v>0</v>
      </c>
      <c r="G139" s="310">
        <v>0</v>
      </c>
      <c r="H139" s="310">
        <v>0</v>
      </c>
      <c r="I139" s="310">
        <v>0</v>
      </c>
      <c r="J139" s="310">
        <v>0</v>
      </c>
      <c r="K139" s="310">
        <v>0</v>
      </c>
      <c r="L139" s="310">
        <v>0</v>
      </c>
    </row>
    <row r="140" spans="1:34" ht="121.5" customHeight="1">
      <c r="A140" s="1014" t="s">
        <v>1484</v>
      </c>
      <c r="B140" s="1014"/>
      <c r="C140" s="1014"/>
      <c r="D140" s="1014"/>
      <c r="E140" s="1014"/>
      <c r="F140" s="489">
        <f>F141+F146</f>
        <v>5739.424</v>
      </c>
      <c r="G140" s="489">
        <f t="shared" ref="G140:K140" si="19">G141+G146</f>
        <v>5739.424</v>
      </c>
      <c r="H140" s="489">
        <f t="shared" si="19"/>
        <v>5739.424</v>
      </c>
      <c r="I140" s="489">
        <f t="shared" si="19"/>
        <v>5739.424</v>
      </c>
      <c r="J140" s="489">
        <f t="shared" si="19"/>
        <v>5739.424</v>
      </c>
      <c r="K140" s="489">
        <f t="shared" si="19"/>
        <v>5739.424</v>
      </c>
      <c r="L140" s="489">
        <f>SUM(F140:K140)</f>
        <v>34436.544000000002</v>
      </c>
      <c r="M140" s="297" t="s">
        <v>1082</v>
      </c>
      <c r="AF140" s="300">
        <v>5739.424</v>
      </c>
      <c r="AG140" s="300">
        <v>5739.424</v>
      </c>
      <c r="AH140" s="300">
        <v>5739.424</v>
      </c>
    </row>
    <row r="141" spans="1:34">
      <c r="A141" s="1007" t="s">
        <v>433</v>
      </c>
      <c r="B141" s="1007"/>
      <c r="C141" s="1007"/>
      <c r="D141" s="1007"/>
      <c r="E141" s="1007"/>
      <c r="F141" s="310">
        <v>5739.424</v>
      </c>
      <c r="G141" s="310">
        <v>5739.424</v>
      </c>
      <c r="H141" s="310">
        <v>5739.424</v>
      </c>
      <c r="I141" s="310">
        <v>5739.424</v>
      </c>
      <c r="J141" s="310">
        <v>5739.424</v>
      </c>
      <c r="K141" s="310">
        <v>5739.424</v>
      </c>
      <c r="L141" s="310">
        <f>SUM(F141:K141)</f>
        <v>34436.544000000002</v>
      </c>
    </row>
    <row r="142" spans="1:34">
      <c r="A142" s="994"/>
      <c r="B142" s="995" t="s">
        <v>434</v>
      </c>
      <c r="C142" s="995"/>
      <c r="D142" s="995"/>
      <c r="E142" s="995"/>
      <c r="F142" s="310">
        <v>0</v>
      </c>
      <c r="G142" s="310">
        <v>0</v>
      </c>
      <c r="H142" s="310">
        <v>0</v>
      </c>
      <c r="I142" s="310">
        <v>0</v>
      </c>
      <c r="J142" s="310">
        <v>0</v>
      </c>
      <c r="K142" s="310">
        <v>0</v>
      </c>
      <c r="L142" s="310">
        <v>0</v>
      </c>
    </row>
    <row r="143" spans="1:34">
      <c r="A143" s="994"/>
      <c r="B143" s="1008" t="s">
        <v>435</v>
      </c>
      <c r="C143" s="1008"/>
      <c r="D143" s="1008"/>
      <c r="E143" s="1008"/>
      <c r="F143" s="492">
        <v>0</v>
      </c>
      <c r="G143" s="492">
        <v>0</v>
      </c>
      <c r="H143" s="492">
        <v>0</v>
      </c>
      <c r="I143" s="492">
        <v>0</v>
      </c>
      <c r="J143" s="492">
        <v>0</v>
      </c>
      <c r="K143" s="492">
        <v>0</v>
      </c>
      <c r="L143" s="492">
        <v>0</v>
      </c>
    </row>
    <row r="144" spans="1:34">
      <c r="A144" s="994"/>
      <c r="B144" s="1007" t="s">
        <v>55</v>
      </c>
      <c r="C144" s="1007"/>
      <c r="D144" s="1007"/>
      <c r="E144" s="1007"/>
      <c r="F144" s="492">
        <v>0</v>
      </c>
      <c r="G144" s="492">
        <v>0</v>
      </c>
      <c r="H144" s="492">
        <v>0</v>
      </c>
      <c r="I144" s="492">
        <v>0</v>
      </c>
      <c r="J144" s="492">
        <v>0</v>
      </c>
      <c r="K144" s="492">
        <v>0</v>
      </c>
      <c r="L144" s="492">
        <v>0</v>
      </c>
    </row>
    <row r="145" spans="1:34">
      <c r="A145" s="994"/>
      <c r="B145" s="1007" t="s">
        <v>467</v>
      </c>
      <c r="C145" s="1007"/>
      <c r="D145" s="1007"/>
      <c r="E145" s="1007"/>
      <c r="F145" s="492">
        <v>0</v>
      </c>
      <c r="G145" s="492">
        <v>0</v>
      </c>
      <c r="H145" s="492">
        <v>0</v>
      </c>
      <c r="I145" s="492">
        <v>0</v>
      </c>
      <c r="J145" s="492">
        <v>0</v>
      </c>
      <c r="K145" s="492">
        <v>0</v>
      </c>
      <c r="L145" s="492">
        <v>0</v>
      </c>
    </row>
    <row r="146" spans="1:34">
      <c r="A146" s="1050" t="s">
        <v>437</v>
      </c>
      <c r="B146" s="1050"/>
      <c r="C146" s="1050"/>
      <c r="D146" s="1050"/>
      <c r="E146" s="1050"/>
      <c r="F146" s="529">
        <v>0</v>
      </c>
      <c r="G146" s="529">
        <v>0</v>
      </c>
      <c r="H146" s="529">
        <v>0</v>
      </c>
      <c r="I146" s="529">
        <v>0</v>
      </c>
      <c r="J146" s="529">
        <v>0</v>
      </c>
      <c r="K146" s="529">
        <v>0</v>
      </c>
      <c r="L146" s="529">
        <v>0</v>
      </c>
    </row>
    <row r="147" spans="1:34">
      <c r="A147" s="1007" t="s">
        <v>438</v>
      </c>
      <c r="B147" s="1007"/>
      <c r="C147" s="1007"/>
      <c r="D147" s="1007"/>
      <c r="E147" s="1007"/>
      <c r="F147" s="310">
        <v>0</v>
      </c>
      <c r="G147" s="310">
        <v>0</v>
      </c>
      <c r="H147" s="310">
        <v>0</v>
      </c>
      <c r="I147" s="310">
        <v>0</v>
      </c>
      <c r="J147" s="310">
        <v>0</v>
      </c>
      <c r="K147" s="310">
        <v>0</v>
      </c>
      <c r="L147" s="310">
        <v>0</v>
      </c>
    </row>
    <row r="148" spans="1:34">
      <c r="A148" s="1007" t="s">
        <v>439</v>
      </c>
      <c r="B148" s="1007"/>
      <c r="C148" s="1007"/>
      <c r="D148" s="1007"/>
      <c r="E148" s="1007"/>
      <c r="F148" s="310">
        <v>0</v>
      </c>
      <c r="G148" s="310">
        <v>0</v>
      </c>
      <c r="H148" s="310">
        <v>0</v>
      </c>
      <c r="I148" s="310">
        <v>0</v>
      </c>
      <c r="J148" s="310">
        <v>0</v>
      </c>
      <c r="K148" s="310">
        <v>0</v>
      </c>
      <c r="L148" s="310">
        <v>0</v>
      </c>
    </row>
    <row r="149" spans="1:34">
      <c r="A149" s="1043" t="s">
        <v>441</v>
      </c>
      <c r="B149" s="1043"/>
      <c r="C149" s="1043"/>
      <c r="D149" s="1043"/>
      <c r="E149" s="1043"/>
      <c r="F149" s="310">
        <v>0</v>
      </c>
      <c r="G149" s="310">
        <v>0</v>
      </c>
      <c r="H149" s="310">
        <v>0</v>
      </c>
      <c r="I149" s="310">
        <v>0</v>
      </c>
      <c r="J149" s="310">
        <v>0</v>
      </c>
      <c r="K149" s="310">
        <v>0</v>
      </c>
      <c r="L149" s="310">
        <v>0</v>
      </c>
    </row>
    <row r="150" spans="1:34" ht="79.5" customHeight="1">
      <c r="A150" s="1014" t="s">
        <v>1485</v>
      </c>
      <c r="B150" s="1014"/>
      <c r="C150" s="1014"/>
      <c r="D150" s="1014"/>
      <c r="E150" s="1014"/>
      <c r="F150" s="489">
        <f>F151+F156</f>
        <v>6217.12</v>
      </c>
      <c r="G150" s="489">
        <f t="shared" ref="G150:K150" si="20">G151+G156</f>
        <v>13217.12</v>
      </c>
      <c r="H150" s="489">
        <f t="shared" si="20"/>
        <v>0</v>
      </c>
      <c r="I150" s="489">
        <f t="shared" si="20"/>
        <v>0</v>
      </c>
      <c r="J150" s="489">
        <f t="shared" si="20"/>
        <v>0</v>
      </c>
      <c r="K150" s="489">
        <f t="shared" si="20"/>
        <v>0</v>
      </c>
      <c r="L150" s="489">
        <f>SUM(F150:K150)</f>
        <v>19434.240000000002</v>
      </c>
      <c r="M150" s="297" t="s">
        <v>1136</v>
      </c>
      <c r="AF150" s="300">
        <v>6217.12</v>
      </c>
      <c r="AG150" s="300">
        <v>13217.12</v>
      </c>
      <c r="AH150" s="300">
        <v>0</v>
      </c>
    </row>
    <row r="151" spans="1:34">
      <c r="A151" s="1007" t="s">
        <v>433</v>
      </c>
      <c r="B151" s="1007"/>
      <c r="C151" s="1007"/>
      <c r="D151" s="1007"/>
      <c r="E151" s="1007"/>
      <c r="F151" s="310">
        <v>6217.12</v>
      </c>
      <c r="G151" s="310">
        <v>13217.12</v>
      </c>
      <c r="H151" s="310">
        <v>0</v>
      </c>
      <c r="I151" s="310">
        <v>0</v>
      </c>
      <c r="J151" s="310">
        <v>0</v>
      </c>
      <c r="K151" s="310">
        <v>0</v>
      </c>
      <c r="L151" s="310">
        <f>SUM(F151:K151)</f>
        <v>19434.240000000002</v>
      </c>
    </row>
    <row r="152" spans="1:34">
      <c r="A152" s="994"/>
      <c r="B152" s="995" t="s">
        <v>434</v>
      </c>
      <c r="C152" s="995"/>
      <c r="D152" s="995"/>
      <c r="E152" s="995"/>
      <c r="F152" s="310">
        <v>0</v>
      </c>
      <c r="G152" s="310">
        <v>0</v>
      </c>
      <c r="H152" s="310">
        <v>0</v>
      </c>
      <c r="I152" s="310">
        <v>0</v>
      </c>
      <c r="J152" s="310">
        <v>0</v>
      </c>
      <c r="K152" s="310">
        <v>0</v>
      </c>
      <c r="L152" s="310">
        <v>0</v>
      </c>
    </row>
    <row r="153" spans="1:34">
      <c r="A153" s="994"/>
      <c r="B153" s="1008" t="s">
        <v>435</v>
      </c>
      <c r="C153" s="1008"/>
      <c r="D153" s="1008"/>
      <c r="E153" s="1008"/>
      <c r="F153" s="492">
        <v>0</v>
      </c>
      <c r="G153" s="492">
        <v>0</v>
      </c>
      <c r="H153" s="492">
        <v>0</v>
      </c>
      <c r="I153" s="492">
        <v>0</v>
      </c>
      <c r="J153" s="492">
        <v>0</v>
      </c>
      <c r="K153" s="492">
        <v>0</v>
      </c>
      <c r="L153" s="492">
        <v>0</v>
      </c>
    </row>
    <row r="154" spans="1:34">
      <c r="A154" s="994"/>
      <c r="B154" s="1007" t="s">
        <v>55</v>
      </c>
      <c r="C154" s="1007"/>
      <c r="D154" s="1007"/>
      <c r="E154" s="1007"/>
      <c r="F154" s="492">
        <v>0</v>
      </c>
      <c r="G154" s="492">
        <v>0</v>
      </c>
      <c r="H154" s="492">
        <v>0</v>
      </c>
      <c r="I154" s="492">
        <v>0</v>
      </c>
      <c r="J154" s="492">
        <v>0</v>
      </c>
      <c r="K154" s="492">
        <v>0</v>
      </c>
      <c r="L154" s="492">
        <v>0</v>
      </c>
    </row>
    <row r="155" spans="1:34">
      <c r="A155" s="994"/>
      <c r="B155" s="1007" t="s">
        <v>467</v>
      </c>
      <c r="C155" s="1007"/>
      <c r="D155" s="1007"/>
      <c r="E155" s="1007"/>
      <c r="F155" s="492">
        <v>0</v>
      </c>
      <c r="G155" s="492">
        <v>0</v>
      </c>
      <c r="H155" s="492">
        <v>0</v>
      </c>
      <c r="I155" s="492">
        <v>0</v>
      </c>
      <c r="J155" s="492">
        <v>0</v>
      </c>
      <c r="K155" s="492">
        <v>0</v>
      </c>
      <c r="L155" s="492">
        <v>0</v>
      </c>
    </row>
    <row r="156" spans="1:34">
      <c r="A156" s="1050" t="s">
        <v>437</v>
      </c>
      <c r="B156" s="1050"/>
      <c r="C156" s="1050"/>
      <c r="D156" s="1050"/>
      <c r="E156" s="1050"/>
      <c r="F156" s="529">
        <v>0</v>
      </c>
      <c r="G156" s="529">
        <v>0</v>
      </c>
      <c r="H156" s="529">
        <v>0</v>
      </c>
      <c r="I156" s="529">
        <v>0</v>
      </c>
      <c r="J156" s="529">
        <v>0</v>
      </c>
      <c r="K156" s="529">
        <v>0</v>
      </c>
      <c r="L156" s="529">
        <v>0</v>
      </c>
    </row>
    <row r="157" spans="1:34">
      <c r="A157" s="1007" t="s">
        <v>438</v>
      </c>
      <c r="B157" s="1007"/>
      <c r="C157" s="1007"/>
      <c r="D157" s="1007"/>
      <c r="E157" s="1007"/>
      <c r="F157" s="310">
        <v>0</v>
      </c>
      <c r="G157" s="310">
        <v>0</v>
      </c>
      <c r="H157" s="310">
        <v>0</v>
      </c>
      <c r="I157" s="310">
        <v>0</v>
      </c>
      <c r="J157" s="310">
        <v>0</v>
      </c>
      <c r="K157" s="310">
        <v>0</v>
      </c>
      <c r="L157" s="310">
        <v>0</v>
      </c>
    </row>
    <row r="158" spans="1:34">
      <c r="A158" s="1007" t="s">
        <v>439</v>
      </c>
      <c r="B158" s="1007"/>
      <c r="C158" s="1007"/>
      <c r="D158" s="1007"/>
      <c r="E158" s="1007"/>
      <c r="F158" s="310">
        <v>0</v>
      </c>
      <c r="G158" s="310">
        <v>0</v>
      </c>
      <c r="H158" s="310">
        <v>0</v>
      </c>
      <c r="I158" s="310">
        <v>0</v>
      </c>
      <c r="J158" s="310">
        <v>0</v>
      </c>
      <c r="K158" s="310">
        <v>0</v>
      </c>
      <c r="L158" s="310">
        <v>0</v>
      </c>
    </row>
    <row r="159" spans="1:34">
      <c r="A159" s="1043" t="s">
        <v>441</v>
      </c>
      <c r="B159" s="1043"/>
      <c r="C159" s="1043"/>
      <c r="D159" s="1043"/>
      <c r="E159" s="1043"/>
      <c r="F159" s="310">
        <v>0</v>
      </c>
      <c r="G159" s="310">
        <v>0</v>
      </c>
      <c r="H159" s="310">
        <v>0</v>
      </c>
      <c r="I159" s="310">
        <v>0</v>
      </c>
      <c r="J159" s="310">
        <v>0</v>
      </c>
      <c r="K159" s="310">
        <v>0</v>
      </c>
      <c r="L159" s="310">
        <v>0</v>
      </c>
    </row>
    <row r="160" spans="1:34" ht="80.25" customHeight="1">
      <c r="A160" s="1014" t="s">
        <v>1692</v>
      </c>
      <c r="B160" s="1014"/>
      <c r="C160" s="1014"/>
      <c r="D160" s="1014"/>
      <c r="E160" s="1014"/>
      <c r="F160" s="489">
        <f>F161+F166</f>
        <v>2800</v>
      </c>
      <c r="G160" s="489">
        <f t="shared" ref="G160:K160" si="21">G161+G166</f>
        <v>2800</v>
      </c>
      <c r="H160" s="489">
        <f t="shared" si="21"/>
        <v>2800</v>
      </c>
      <c r="I160" s="489">
        <f t="shared" si="21"/>
        <v>2800</v>
      </c>
      <c r="J160" s="489">
        <f t="shared" si="21"/>
        <v>2800</v>
      </c>
      <c r="K160" s="489">
        <f t="shared" si="21"/>
        <v>2800</v>
      </c>
      <c r="L160" s="489">
        <f>SUM(F160:K160)</f>
        <v>16800</v>
      </c>
      <c r="M160" s="297" t="s">
        <v>1077</v>
      </c>
      <c r="AF160" s="300">
        <v>2800</v>
      </c>
      <c r="AG160" s="300">
        <v>2800</v>
      </c>
      <c r="AH160" s="300">
        <v>2800</v>
      </c>
    </row>
    <row r="161" spans="1:34">
      <c r="A161" s="1007" t="s">
        <v>433</v>
      </c>
      <c r="B161" s="1007"/>
      <c r="C161" s="1007"/>
      <c r="D161" s="1007"/>
      <c r="E161" s="1007"/>
      <c r="F161" s="310">
        <v>2800</v>
      </c>
      <c r="G161" s="310">
        <v>2800</v>
      </c>
      <c r="H161" s="310">
        <v>2800</v>
      </c>
      <c r="I161" s="310">
        <v>2800</v>
      </c>
      <c r="J161" s="310">
        <v>2800</v>
      </c>
      <c r="K161" s="310">
        <v>2800</v>
      </c>
      <c r="L161" s="310">
        <f>SUM(F161:K161)</f>
        <v>16800</v>
      </c>
    </row>
    <row r="162" spans="1:34">
      <c r="A162" s="994"/>
      <c r="B162" s="995" t="s">
        <v>434</v>
      </c>
      <c r="C162" s="995"/>
      <c r="D162" s="995"/>
      <c r="E162" s="995"/>
      <c r="F162" s="310">
        <v>0</v>
      </c>
      <c r="G162" s="310">
        <v>0</v>
      </c>
      <c r="H162" s="310">
        <v>0</v>
      </c>
      <c r="I162" s="310">
        <v>0</v>
      </c>
      <c r="J162" s="310">
        <v>0</v>
      </c>
      <c r="K162" s="310">
        <v>0</v>
      </c>
      <c r="L162" s="310">
        <v>0</v>
      </c>
    </row>
    <row r="163" spans="1:34">
      <c r="A163" s="994"/>
      <c r="B163" s="1008" t="s">
        <v>435</v>
      </c>
      <c r="C163" s="1008"/>
      <c r="D163" s="1008"/>
      <c r="E163" s="1008"/>
      <c r="F163" s="492">
        <v>0</v>
      </c>
      <c r="G163" s="492">
        <v>0</v>
      </c>
      <c r="H163" s="492">
        <v>0</v>
      </c>
      <c r="I163" s="492">
        <v>0</v>
      </c>
      <c r="J163" s="492">
        <v>0</v>
      </c>
      <c r="K163" s="492">
        <v>0</v>
      </c>
      <c r="L163" s="492">
        <v>0</v>
      </c>
    </row>
    <row r="164" spans="1:34">
      <c r="A164" s="994"/>
      <c r="B164" s="1007" t="s">
        <v>55</v>
      </c>
      <c r="C164" s="1007"/>
      <c r="D164" s="1007"/>
      <c r="E164" s="1007"/>
      <c r="F164" s="492">
        <v>0</v>
      </c>
      <c r="G164" s="492">
        <v>0</v>
      </c>
      <c r="H164" s="492">
        <v>0</v>
      </c>
      <c r="I164" s="492">
        <v>0</v>
      </c>
      <c r="J164" s="492">
        <v>0</v>
      </c>
      <c r="K164" s="492">
        <v>0</v>
      </c>
      <c r="L164" s="492">
        <v>0</v>
      </c>
    </row>
    <row r="165" spans="1:34">
      <c r="A165" s="994"/>
      <c r="B165" s="1007" t="s">
        <v>467</v>
      </c>
      <c r="C165" s="1007"/>
      <c r="D165" s="1007"/>
      <c r="E165" s="1007"/>
      <c r="F165" s="492">
        <v>0</v>
      </c>
      <c r="G165" s="492">
        <v>0</v>
      </c>
      <c r="H165" s="492">
        <v>0</v>
      </c>
      <c r="I165" s="492">
        <v>0</v>
      </c>
      <c r="J165" s="492">
        <v>0</v>
      </c>
      <c r="K165" s="492">
        <v>0</v>
      </c>
      <c r="L165" s="492">
        <v>0</v>
      </c>
    </row>
    <row r="166" spans="1:34">
      <c r="A166" s="1050" t="s">
        <v>437</v>
      </c>
      <c r="B166" s="1050"/>
      <c r="C166" s="1050"/>
      <c r="D166" s="1050"/>
      <c r="E166" s="1050"/>
      <c r="F166" s="529">
        <v>0</v>
      </c>
      <c r="G166" s="529">
        <v>0</v>
      </c>
      <c r="H166" s="529">
        <v>0</v>
      </c>
      <c r="I166" s="529">
        <v>0</v>
      </c>
      <c r="J166" s="529">
        <v>0</v>
      </c>
      <c r="K166" s="529">
        <v>0</v>
      </c>
      <c r="L166" s="529">
        <v>0</v>
      </c>
    </row>
    <row r="167" spans="1:34">
      <c r="A167" s="1007" t="s">
        <v>438</v>
      </c>
      <c r="B167" s="1007"/>
      <c r="C167" s="1007"/>
      <c r="D167" s="1007"/>
      <c r="E167" s="1007"/>
      <c r="F167" s="310">
        <v>0</v>
      </c>
      <c r="G167" s="310">
        <v>0</v>
      </c>
      <c r="H167" s="310">
        <v>0</v>
      </c>
      <c r="I167" s="310">
        <v>0</v>
      </c>
      <c r="J167" s="310">
        <v>0</v>
      </c>
      <c r="K167" s="310">
        <v>0</v>
      </c>
      <c r="L167" s="310">
        <v>0</v>
      </c>
    </row>
    <row r="168" spans="1:34">
      <c r="A168" s="1007" t="s">
        <v>439</v>
      </c>
      <c r="B168" s="1007"/>
      <c r="C168" s="1007"/>
      <c r="D168" s="1007"/>
      <c r="E168" s="1007"/>
      <c r="F168" s="310">
        <v>0</v>
      </c>
      <c r="G168" s="310">
        <v>0</v>
      </c>
      <c r="H168" s="310">
        <v>0</v>
      </c>
      <c r="I168" s="310">
        <v>0</v>
      </c>
      <c r="J168" s="310">
        <v>0</v>
      </c>
      <c r="K168" s="310">
        <v>0</v>
      </c>
      <c r="L168" s="310">
        <v>0</v>
      </c>
    </row>
    <row r="169" spans="1:34">
      <c r="A169" s="1043" t="s">
        <v>441</v>
      </c>
      <c r="B169" s="1043"/>
      <c r="C169" s="1043"/>
      <c r="D169" s="1043"/>
      <c r="E169" s="1043"/>
      <c r="F169" s="310">
        <v>0</v>
      </c>
      <c r="G169" s="310">
        <v>0</v>
      </c>
      <c r="H169" s="310">
        <v>0</v>
      </c>
      <c r="I169" s="310">
        <v>0</v>
      </c>
      <c r="J169" s="310">
        <v>0</v>
      </c>
      <c r="K169" s="310">
        <v>0</v>
      </c>
      <c r="L169" s="310">
        <v>0</v>
      </c>
    </row>
    <row r="170" spans="1:34" ht="84" customHeight="1">
      <c r="A170" s="1014" t="s">
        <v>1486</v>
      </c>
      <c r="B170" s="1014"/>
      <c r="C170" s="1014"/>
      <c r="D170" s="1014"/>
      <c r="E170" s="1014"/>
      <c r="F170" s="489">
        <f>F171+F176</f>
        <v>8118857.7000000002</v>
      </c>
      <c r="G170" s="489">
        <f t="shared" ref="G170:K170" si="22">G171+G176</f>
        <v>8967723.5</v>
      </c>
      <c r="H170" s="489">
        <f t="shared" si="22"/>
        <v>9717021.0999999996</v>
      </c>
      <c r="I170" s="489">
        <f t="shared" si="22"/>
        <v>9717021.0999999996</v>
      </c>
      <c r="J170" s="489">
        <f t="shared" si="22"/>
        <v>9717021.0999999996</v>
      </c>
      <c r="K170" s="489">
        <f t="shared" si="22"/>
        <v>9717021.0999999996</v>
      </c>
      <c r="L170" s="489">
        <f>SUM(F170:K170)</f>
        <v>55954665.600000001</v>
      </c>
      <c r="M170" s="297" t="s">
        <v>1075</v>
      </c>
      <c r="AF170" s="300">
        <v>8118857.7000000002</v>
      </c>
      <c r="AG170" s="300">
        <v>8967723.5</v>
      </c>
      <c r="AH170" s="300">
        <v>9717021.0999999996</v>
      </c>
    </row>
    <row r="171" spans="1:34">
      <c r="A171" s="1007" t="s">
        <v>433</v>
      </c>
      <c r="B171" s="1007"/>
      <c r="C171" s="1007"/>
      <c r="D171" s="1007"/>
      <c r="E171" s="1007"/>
      <c r="F171" s="310">
        <v>8118857.7000000002</v>
      </c>
      <c r="G171" s="310">
        <v>8967723.5</v>
      </c>
      <c r="H171" s="310">
        <v>9717021.0999999996</v>
      </c>
      <c r="I171" s="310">
        <v>9717021.0999999996</v>
      </c>
      <c r="J171" s="310">
        <v>9717021.0999999996</v>
      </c>
      <c r="K171" s="310">
        <v>9717021.0999999996</v>
      </c>
      <c r="L171" s="310">
        <f>SUM(F171:K171)</f>
        <v>55954665.600000001</v>
      </c>
    </row>
    <row r="172" spans="1:34">
      <c r="A172" s="994"/>
      <c r="B172" s="995" t="s">
        <v>434</v>
      </c>
      <c r="C172" s="995"/>
      <c r="D172" s="995"/>
      <c r="E172" s="995"/>
      <c r="F172" s="310">
        <v>0</v>
      </c>
      <c r="G172" s="310">
        <v>0</v>
      </c>
      <c r="H172" s="310">
        <v>0</v>
      </c>
      <c r="I172" s="310">
        <v>0</v>
      </c>
      <c r="J172" s="310">
        <v>0</v>
      </c>
      <c r="K172" s="310">
        <v>0</v>
      </c>
      <c r="L172" s="310">
        <v>0</v>
      </c>
    </row>
    <row r="173" spans="1:34">
      <c r="A173" s="994"/>
      <c r="B173" s="1008" t="s">
        <v>435</v>
      </c>
      <c r="C173" s="1008"/>
      <c r="D173" s="1008"/>
      <c r="E173" s="1008"/>
      <c r="F173" s="492">
        <v>0</v>
      </c>
      <c r="G173" s="492">
        <v>0</v>
      </c>
      <c r="H173" s="492">
        <v>0</v>
      </c>
      <c r="I173" s="492">
        <v>0</v>
      </c>
      <c r="J173" s="492">
        <v>0</v>
      </c>
      <c r="K173" s="492">
        <v>0</v>
      </c>
      <c r="L173" s="492">
        <v>0</v>
      </c>
    </row>
    <row r="174" spans="1:34">
      <c r="A174" s="994"/>
      <c r="B174" s="1007" t="s">
        <v>55</v>
      </c>
      <c r="C174" s="1007"/>
      <c r="D174" s="1007"/>
      <c r="E174" s="1007"/>
      <c r="F174" s="492">
        <v>0</v>
      </c>
      <c r="G174" s="492">
        <v>0</v>
      </c>
      <c r="H174" s="492">
        <v>0</v>
      </c>
      <c r="I174" s="492">
        <v>0</v>
      </c>
      <c r="J174" s="492">
        <v>0</v>
      </c>
      <c r="K174" s="492">
        <v>0</v>
      </c>
      <c r="L174" s="492">
        <v>0</v>
      </c>
    </row>
    <row r="175" spans="1:34">
      <c r="A175" s="994"/>
      <c r="B175" s="1007" t="s">
        <v>467</v>
      </c>
      <c r="C175" s="1007"/>
      <c r="D175" s="1007"/>
      <c r="E175" s="1007"/>
      <c r="F175" s="492">
        <v>0</v>
      </c>
      <c r="G175" s="492">
        <v>0</v>
      </c>
      <c r="H175" s="492">
        <v>0</v>
      </c>
      <c r="I175" s="492">
        <v>0</v>
      </c>
      <c r="J175" s="492">
        <v>0</v>
      </c>
      <c r="K175" s="492">
        <v>0</v>
      </c>
      <c r="L175" s="492">
        <v>0</v>
      </c>
    </row>
    <row r="176" spans="1:34">
      <c r="A176" s="1050" t="s">
        <v>437</v>
      </c>
      <c r="B176" s="1050"/>
      <c r="C176" s="1050"/>
      <c r="D176" s="1050"/>
      <c r="E176" s="1050"/>
      <c r="F176" s="529">
        <v>0</v>
      </c>
      <c r="G176" s="529">
        <v>0</v>
      </c>
      <c r="H176" s="529">
        <v>0</v>
      </c>
      <c r="I176" s="529">
        <v>0</v>
      </c>
      <c r="J176" s="529">
        <v>0</v>
      </c>
      <c r="K176" s="529">
        <v>0</v>
      </c>
      <c r="L176" s="529">
        <v>0</v>
      </c>
    </row>
    <row r="177" spans="1:34">
      <c r="A177" s="1007" t="s">
        <v>438</v>
      </c>
      <c r="B177" s="1007"/>
      <c r="C177" s="1007"/>
      <c r="D177" s="1007"/>
      <c r="E177" s="1007"/>
      <c r="F177" s="310">
        <v>0</v>
      </c>
      <c r="G177" s="310">
        <v>0</v>
      </c>
      <c r="H177" s="310">
        <v>0</v>
      </c>
      <c r="I177" s="310">
        <v>0</v>
      </c>
      <c r="J177" s="310">
        <v>0</v>
      </c>
      <c r="K177" s="310">
        <v>0</v>
      </c>
      <c r="L177" s="310">
        <v>0</v>
      </c>
    </row>
    <row r="178" spans="1:34">
      <c r="A178" s="1007" t="s">
        <v>439</v>
      </c>
      <c r="B178" s="1007"/>
      <c r="C178" s="1007"/>
      <c r="D178" s="1007"/>
      <c r="E178" s="1007"/>
      <c r="F178" s="310">
        <v>0</v>
      </c>
      <c r="G178" s="310">
        <v>0</v>
      </c>
      <c r="H178" s="310">
        <v>0</v>
      </c>
      <c r="I178" s="310">
        <v>0</v>
      </c>
      <c r="J178" s="310">
        <v>0</v>
      </c>
      <c r="K178" s="310">
        <v>0</v>
      </c>
      <c r="L178" s="310">
        <v>0</v>
      </c>
    </row>
    <row r="179" spans="1:34">
      <c r="A179" s="1043" t="s">
        <v>441</v>
      </c>
      <c r="B179" s="1043"/>
      <c r="C179" s="1043"/>
      <c r="D179" s="1043"/>
      <c r="E179" s="1043"/>
      <c r="F179" s="310">
        <v>0</v>
      </c>
      <c r="G179" s="310">
        <v>0</v>
      </c>
      <c r="H179" s="310">
        <v>0</v>
      </c>
      <c r="I179" s="310">
        <v>0</v>
      </c>
      <c r="J179" s="310">
        <v>0</v>
      </c>
      <c r="K179" s="310">
        <v>0</v>
      </c>
      <c r="L179" s="310">
        <v>0</v>
      </c>
    </row>
    <row r="180" spans="1:34" ht="82.5" customHeight="1">
      <c r="A180" s="1014" t="s">
        <v>1487</v>
      </c>
      <c r="B180" s="1014"/>
      <c r="C180" s="1014"/>
      <c r="D180" s="1014"/>
      <c r="E180" s="1014"/>
      <c r="F180" s="489">
        <f>F181+F186-F185</f>
        <v>0</v>
      </c>
      <c r="G180" s="489">
        <f t="shared" ref="G180:L180" si="23">G181+G186-G185</f>
        <v>0</v>
      </c>
      <c r="H180" s="489">
        <f t="shared" si="23"/>
        <v>0</v>
      </c>
      <c r="I180" s="489">
        <f t="shared" si="23"/>
        <v>0</v>
      </c>
      <c r="J180" s="489">
        <f t="shared" si="23"/>
        <v>0</v>
      </c>
      <c r="K180" s="489">
        <f t="shared" si="23"/>
        <v>0</v>
      </c>
      <c r="L180" s="489">
        <f t="shared" si="23"/>
        <v>0</v>
      </c>
      <c r="M180" s="297" t="s">
        <v>1083</v>
      </c>
    </row>
    <row r="181" spans="1:34">
      <c r="A181" s="1007" t="s">
        <v>433</v>
      </c>
      <c r="B181" s="1007"/>
      <c r="C181" s="1007"/>
      <c r="D181" s="1007"/>
      <c r="E181" s="1007"/>
      <c r="F181" s="310">
        <v>647205.9</v>
      </c>
      <c r="G181" s="310">
        <v>729581.3</v>
      </c>
      <c r="H181" s="310">
        <v>729581.3</v>
      </c>
      <c r="I181" s="310">
        <v>729581.3</v>
      </c>
      <c r="J181" s="310">
        <v>729581.3</v>
      </c>
      <c r="K181" s="310">
        <v>729581.3</v>
      </c>
      <c r="L181" s="310">
        <f>SUM(F181:K181)</f>
        <v>4295112.3999999994</v>
      </c>
      <c r="AF181" s="300">
        <v>647205.9</v>
      </c>
      <c r="AG181" s="300">
        <v>729581.3</v>
      </c>
      <c r="AH181" s="300">
        <v>729581.3</v>
      </c>
    </row>
    <row r="182" spans="1:34">
      <c r="A182" s="994"/>
      <c r="B182" s="995" t="s">
        <v>434</v>
      </c>
      <c r="C182" s="995"/>
      <c r="D182" s="995"/>
      <c r="E182" s="995"/>
      <c r="F182" s="310">
        <v>0</v>
      </c>
      <c r="G182" s="310">
        <v>0</v>
      </c>
      <c r="H182" s="310">
        <v>0</v>
      </c>
      <c r="I182" s="310">
        <v>0</v>
      </c>
      <c r="J182" s="310">
        <v>0</v>
      </c>
      <c r="K182" s="310">
        <v>0</v>
      </c>
      <c r="L182" s="310">
        <v>0</v>
      </c>
    </row>
    <row r="183" spans="1:34">
      <c r="A183" s="994"/>
      <c r="B183" s="1008" t="s">
        <v>435</v>
      </c>
      <c r="C183" s="1008"/>
      <c r="D183" s="1008"/>
      <c r="E183" s="1008"/>
      <c r="F183" s="310">
        <v>0</v>
      </c>
      <c r="G183" s="310">
        <v>0</v>
      </c>
      <c r="H183" s="310">
        <v>0</v>
      </c>
      <c r="I183" s="310">
        <v>0</v>
      </c>
      <c r="J183" s="310">
        <v>0</v>
      </c>
      <c r="K183" s="310">
        <v>0</v>
      </c>
      <c r="L183" s="310">
        <v>0</v>
      </c>
    </row>
    <row r="184" spans="1:34">
      <c r="A184" s="994"/>
      <c r="B184" s="1007" t="s">
        <v>55</v>
      </c>
      <c r="C184" s="1007"/>
      <c r="D184" s="1007"/>
      <c r="E184" s="1007"/>
      <c r="F184" s="310">
        <v>0</v>
      </c>
      <c r="G184" s="310">
        <v>0</v>
      </c>
      <c r="H184" s="310">
        <v>0</v>
      </c>
      <c r="I184" s="310">
        <v>0</v>
      </c>
      <c r="J184" s="310">
        <v>0</v>
      </c>
      <c r="K184" s="310">
        <v>0</v>
      </c>
      <c r="L184" s="310">
        <v>0</v>
      </c>
    </row>
    <row r="185" spans="1:34">
      <c r="A185" s="994"/>
      <c r="B185" s="1050" t="s">
        <v>467</v>
      </c>
      <c r="C185" s="1050"/>
      <c r="D185" s="1050"/>
      <c r="E185" s="1050"/>
      <c r="F185" s="493">
        <v>647205.9</v>
      </c>
      <c r="G185" s="493">
        <v>729581.3</v>
      </c>
      <c r="H185" s="493">
        <v>729581.3</v>
      </c>
      <c r="I185" s="493">
        <v>729581.3</v>
      </c>
      <c r="J185" s="493">
        <v>729581.3</v>
      </c>
      <c r="K185" s="493">
        <v>729581.3</v>
      </c>
      <c r="L185" s="493">
        <f>SUM(F185:K185)</f>
        <v>4295112.3999999994</v>
      </c>
    </row>
    <row r="186" spans="1:34">
      <c r="A186" s="1007" t="s">
        <v>437</v>
      </c>
      <c r="B186" s="1007"/>
      <c r="C186" s="1007"/>
      <c r="D186" s="1007"/>
      <c r="E186" s="1007"/>
      <c r="F186" s="310">
        <v>0</v>
      </c>
      <c r="G186" s="310">
        <v>0</v>
      </c>
      <c r="H186" s="310">
        <v>0</v>
      </c>
      <c r="I186" s="310">
        <v>0</v>
      </c>
      <c r="J186" s="310">
        <v>0</v>
      </c>
      <c r="K186" s="310">
        <v>0</v>
      </c>
      <c r="L186" s="310">
        <v>0</v>
      </c>
    </row>
    <row r="187" spans="1:34">
      <c r="A187" s="1007" t="s">
        <v>438</v>
      </c>
      <c r="B187" s="1007"/>
      <c r="C187" s="1007"/>
      <c r="D187" s="1007"/>
      <c r="E187" s="1007"/>
      <c r="F187" s="310">
        <v>0</v>
      </c>
      <c r="G187" s="310">
        <v>0</v>
      </c>
      <c r="H187" s="310">
        <v>0</v>
      </c>
      <c r="I187" s="310">
        <v>0</v>
      </c>
      <c r="J187" s="310">
        <v>0</v>
      </c>
      <c r="K187" s="310">
        <v>0</v>
      </c>
      <c r="L187" s="310">
        <v>0</v>
      </c>
    </row>
    <row r="188" spans="1:34">
      <c r="A188" s="1007" t="s">
        <v>439</v>
      </c>
      <c r="B188" s="1007"/>
      <c r="C188" s="1007"/>
      <c r="D188" s="1007"/>
      <c r="E188" s="1007"/>
      <c r="F188" s="310">
        <v>0</v>
      </c>
      <c r="G188" s="310">
        <v>0</v>
      </c>
      <c r="H188" s="310">
        <v>0</v>
      </c>
      <c r="I188" s="310">
        <v>0</v>
      </c>
      <c r="J188" s="310">
        <v>0</v>
      </c>
      <c r="K188" s="310">
        <v>0</v>
      </c>
      <c r="L188" s="310">
        <v>0</v>
      </c>
    </row>
    <row r="189" spans="1:34">
      <c r="A189" s="1043" t="s">
        <v>441</v>
      </c>
      <c r="B189" s="1043"/>
      <c r="C189" s="1043"/>
      <c r="D189" s="1043"/>
      <c r="E189" s="1043"/>
      <c r="F189" s="310">
        <v>0</v>
      </c>
      <c r="G189" s="310">
        <v>0</v>
      </c>
      <c r="H189" s="310">
        <v>0</v>
      </c>
      <c r="I189" s="310">
        <v>0</v>
      </c>
      <c r="J189" s="310">
        <v>0</v>
      </c>
      <c r="K189" s="310">
        <v>0</v>
      </c>
      <c r="L189" s="310">
        <v>0</v>
      </c>
    </row>
    <row r="190" spans="1:34" ht="95.25" customHeight="1">
      <c r="A190" s="1014" t="s">
        <v>1649</v>
      </c>
      <c r="B190" s="1014"/>
      <c r="C190" s="1014"/>
      <c r="D190" s="1014"/>
      <c r="E190" s="1014"/>
      <c r="F190" s="489">
        <f>F191+F196</f>
        <v>1450.1</v>
      </c>
      <c r="G190" s="489">
        <f t="shared" ref="G190:K190" si="24">G191+G196</f>
        <v>1501.7</v>
      </c>
      <c r="H190" s="489">
        <f t="shared" si="24"/>
        <v>1549.9</v>
      </c>
      <c r="I190" s="489">
        <f t="shared" si="24"/>
        <v>1549.9</v>
      </c>
      <c r="J190" s="489">
        <f t="shared" si="24"/>
        <v>1549.9</v>
      </c>
      <c r="K190" s="489">
        <f t="shared" si="24"/>
        <v>1549.9</v>
      </c>
      <c r="L190" s="489">
        <f>SUM(F190:K190)</f>
        <v>9151.4</v>
      </c>
      <c r="M190" s="297" t="s">
        <v>1076</v>
      </c>
    </row>
    <row r="191" spans="1:34">
      <c r="A191" s="1007" t="s">
        <v>433</v>
      </c>
      <c r="B191" s="1007"/>
      <c r="C191" s="1007"/>
      <c r="D191" s="1007"/>
      <c r="E191" s="1007"/>
      <c r="F191" s="310">
        <v>1450.1</v>
      </c>
      <c r="G191" s="310">
        <v>1501.7</v>
      </c>
      <c r="H191" s="310">
        <v>1549.9</v>
      </c>
      <c r="I191" s="310">
        <v>1549.9</v>
      </c>
      <c r="J191" s="310">
        <v>1549.9</v>
      </c>
      <c r="K191" s="310">
        <v>1549.9</v>
      </c>
      <c r="L191" s="310">
        <f>SUM(F191:K191)</f>
        <v>9151.4</v>
      </c>
      <c r="AF191" s="300">
        <v>1450.1</v>
      </c>
      <c r="AG191" s="300">
        <v>1501.7</v>
      </c>
      <c r="AH191" s="300">
        <v>1549.9</v>
      </c>
    </row>
    <row r="192" spans="1:34">
      <c r="A192" s="994"/>
      <c r="B192" s="995" t="s">
        <v>434</v>
      </c>
      <c r="C192" s="995"/>
      <c r="D192" s="995"/>
      <c r="E192" s="995"/>
      <c r="F192" s="310">
        <v>1450.1</v>
      </c>
      <c r="G192" s="310">
        <v>1501.7</v>
      </c>
      <c r="H192" s="310">
        <v>1549.9</v>
      </c>
      <c r="I192" s="310">
        <v>1549.9</v>
      </c>
      <c r="J192" s="310">
        <v>1549.9</v>
      </c>
      <c r="K192" s="310">
        <v>1549.9</v>
      </c>
      <c r="L192" s="310">
        <f>SUM(F192:K192)</f>
        <v>9151.4</v>
      </c>
    </row>
    <row r="193" spans="1:34">
      <c r="A193" s="994"/>
      <c r="B193" s="1008" t="s">
        <v>435</v>
      </c>
      <c r="C193" s="1008"/>
      <c r="D193" s="1008"/>
      <c r="E193" s="1008"/>
      <c r="F193" s="492">
        <v>0</v>
      </c>
      <c r="G193" s="492">
        <v>0</v>
      </c>
      <c r="H193" s="492">
        <v>0</v>
      </c>
      <c r="I193" s="492">
        <v>0</v>
      </c>
      <c r="J193" s="492">
        <v>0</v>
      </c>
      <c r="K193" s="492">
        <v>0</v>
      </c>
      <c r="L193" s="492">
        <v>0</v>
      </c>
    </row>
    <row r="194" spans="1:34">
      <c r="A194" s="994"/>
      <c r="B194" s="1007" t="s">
        <v>55</v>
      </c>
      <c r="C194" s="1007"/>
      <c r="D194" s="1007"/>
      <c r="E194" s="1007"/>
      <c r="F194" s="492">
        <v>0</v>
      </c>
      <c r="G194" s="492">
        <v>0</v>
      </c>
      <c r="H194" s="492">
        <v>0</v>
      </c>
      <c r="I194" s="492">
        <v>0</v>
      </c>
      <c r="J194" s="492">
        <v>0</v>
      </c>
      <c r="K194" s="492">
        <v>0</v>
      </c>
      <c r="L194" s="492">
        <v>0</v>
      </c>
    </row>
    <row r="195" spans="1:34">
      <c r="A195" s="994"/>
      <c r="B195" s="1007" t="s">
        <v>467</v>
      </c>
      <c r="C195" s="1007"/>
      <c r="D195" s="1007"/>
      <c r="E195" s="1007"/>
      <c r="F195" s="492">
        <v>0</v>
      </c>
      <c r="G195" s="492">
        <v>0</v>
      </c>
      <c r="H195" s="492">
        <v>0</v>
      </c>
      <c r="I195" s="492">
        <v>0</v>
      </c>
      <c r="J195" s="492">
        <v>0</v>
      </c>
      <c r="K195" s="492">
        <v>0</v>
      </c>
      <c r="L195" s="492">
        <v>0</v>
      </c>
    </row>
    <row r="196" spans="1:34">
      <c r="A196" s="1050" t="s">
        <v>437</v>
      </c>
      <c r="B196" s="1050"/>
      <c r="C196" s="1050"/>
      <c r="D196" s="1050"/>
      <c r="E196" s="1050"/>
      <c r="F196" s="493">
        <v>0</v>
      </c>
      <c r="G196" s="493">
        <v>0</v>
      </c>
      <c r="H196" s="493">
        <v>0</v>
      </c>
      <c r="I196" s="493">
        <v>0</v>
      </c>
      <c r="J196" s="493">
        <v>0</v>
      </c>
      <c r="K196" s="493">
        <v>0</v>
      </c>
      <c r="L196" s="493">
        <v>0</v>
      </c>
    </row>
    <row r="197" spans="1:34">
      <c r="A197" s="1007" t="s">
        <v>438</v>
      </c>
      <c r="B197" s="1007"/>
      <c r="C197" s="1007"/>
      <c r="D197" s="1007"/>
      <c r="E197" s="1007"/>
      <c r="F197" s="492">
        <v>0</v>
      </c>
      <c r="G197" s="492">
        <v>0</v>
      </c>
      <c r="H197" s="492">
        <v>0</v>
      </c>
      <c r="I197" s="492">
        <v>0</v>
      </c>
      <c r="J197" s="492">
        <v>0</v>
      </c>
      <c r="K197" s="492">
        <v>0</v>
      </c>
      <c r="L197" s="492">
        <v>0</v>
      </c>
    </row>
    <row r="198" spans="1:34">
      <c r="A198" s="1007" t="s">
        <v>439</v>
      </c>
      <c r="B198" s="1007"/>
      <c r="C198" s="1007"/>
      <c r="D198" s="1007"/>
      <c r="E198" s="1007"/>
      <c r="F198" s="492">
        <v>0</v>
      </c>
      <c r="G198" s="492">
        <v>0</v>
      </c>
      <c r="H198" s="492">
        <v>0</v>
      </c>
      <c r="I198" s="492">
        <v>0</v>
      </c>
      <c r="J198" s="492">
        <v>0</v>
      </c>
      <c r="K198" s="492">
        <v>0</v>
      </c>
      <c r="L198" s="492">
        <v>0</v>
      </c>
    </row>
    <row r="199" spans="1:34">
      <c r="A199" s="1043" t="s">
        <v>441</v>
      </c>
      <c r="B199" s="1043"/>
      <c r="C199" s="1043"/>
      <c r="D199" s="1043"/>
      <c r="E199" s="1043"/>
      <c r="F199" s="492">
        <v>0</v>
      </c>
      <c r="G199" s="492">
        <v>0</v>
      </c>
      <c r="H199" s="492">
        <v>0</v>
      </c>
      <c r="I199" s="492">
        <v>0</v>
      </c>
      <c r="J199" s="492">
        <v>0</v>
      </c>
      <c r="K199" s="492">
        <v>0</v>
      </c>
      <c r="L199" s="492">
        <v>0</v>
      </c>
    </row>
    <row r="200" spans="1:34" ht="81.75" customHeight="1">
      <c r="A200" s="1014" t="s">
        <v>1650</v>
      </c>
      <c r="B200" s="1014"/>
      <c r="C200" s="1014"/>
      <c r="D200" s="1014"/>
      <c r="E200" s="1014"/>
      <c r="F200" s="489">
        <f>F201+F206</f>
        <v>57000</v>
      </c>
      <c r="G200" s="489">
        <f t="shared" ref="G200:K200" si="25">G201+G206</f>
        <v>0</v>
      </c>
      <c r="H200" s="489">
        <f t="shared" si="25"/>
        <v>0</v>
      </c>
      <c r="I200" s="489">
        <f t="shared" si="25"/>
        <v>0</v>
      </c>
      <c r="J200" s="489">
        <f t="shared" si="25"/>
        <v>0</v>
      </c>
      <c r="K200" s="489">
        <f t="shared" si="25"/>
        <v>0</v>
      </c>
      <c r="L200" s="489">
        <f>SUM(F200:K200)</f>
        <v>57000</v>
      </c>
      <c r="M200" s="297" t="s">
        <v>1137</v>
      </c>
    </row>
    <row r="201" spans="1:34">
      <c r="A201" s="1007" t="s">
        <v>433</v>
      </c>
      <c r="B201" s="1007"/>
      <c r="C201" s="1007"/>
      <c r="D201" s="1007"/>
      <c r="E201" s="1007"/>
      <c r="F201" s="310">
        <v>57000</v>
      </c>
      <c r="G201" s="310">
        <v>0</v>
      </c>
      <c r="H201" s="310">
        <v>0</v>
      </c>
      <c r="I201" s="310">
        <v>0</v>
      </c>
      <c r="J201" s="310">
        <v>0</v>
      </c>
      <c r="K201" s="310">
        <v>0</v>
      </c>
      <c r="L201" s="310">
        <f>SUM(F201:K201)</f>
        <v>57000</v>
      </c>
      <c r="AF201" s="300">
        <v>57000</v>
      </c>
      <c r="AG201" s="300">
        <v>0</v>
      </c>
      <c r="AH201" s="300">
        <v>0</v>
      </c>
    </row>
    <row r="202" spans="1:34">
      <c r="A202" s="994"/>
      <c r="B202" s="995" t="s">
        <v>434</v>
      </c>
      <c r="C202" s="995"/>
      <c r="D202" s="995"/>
      <c r="E202" s="995"/>
      <c r="F202" s="310">
        <v>0</v>
      </c>
      <c r="G202" s="310">
        <v>0</v>
      </c>
      <c r="H202" s="310">
        <v>0</v>
      </c>
      <c r="I202" s="310">
        <v>0</v>
      </c>
      <c r="J202" s="310">
        <v>0</v>
      </c>
      <c r="K202" s="310">
        <v>0</v>
      </c>
      <c r="L202" s="310">
        <f>SUM(F202:K202)</f>
        <v>0</v>
      </c>
    </row>
    <row r="203" spans="1:34">
      <c r="A203" s="994"/>
      <c r="B203" s="1008" t="s">
        <v>435</v>
      </c>
      <c r="C203" s="1008"/>
      <c r="D203" s="1008"/>
      <c r="E203" s="1008"/>
      <c r="F203" s="310">
        <v>0</v>
      </c>
      <c r="G203" s="310">
        <v>0</v>
      </c>
      <c r="H203" s="310">
        <v>0</v>
      </c>
      <c r="I203" s="310">
        <v>0</v>
      </c>
      <c r="J203" s="310">
        <v>0</v>
      </c>
      <c r="K203" s="310">
        <v>0</v>
      </c>
      <c r="L203" s="310">
        <f t="shared" ref="L203:L209" si="26">SUM(F203:K203)</f>
        <v>0</v>
      </c>
    </row>
    <row r="204" spans="1:34">
      <c r="A204" s="994"/>
      <c r="B204" s="1007" t="s">
        <v>55</v>
      </c>
      <c r="C204" s="1007"/>
      <c r="D204" s="1007"/>
      <c r="E204" s="1007"/>
      <c r="F204" s="310">
        <v>0</v>
      </c>
      <c r="G204" s="310">
        <v>0</v>
      </c>
      <c r="H204" s="310">
        <v>0</v>
      </c>
      <c r="I204" s="310">
        <v>0</v>
      </c>
      <c r="J204" s="310">
        <v>0</v>
      </c>
      <c r="K204" s="310">
        <v>0</v>
      </c>
      <c r="L204" s="310">
        <f t="shared" si="26"/>
        <v>0</v>
      </c>
    </row>
    <row r="205" spans="1:34">
      <c r="A205" s="994"/>
      <c r="B205" s="1007" t="s">
        <v>467</v>
      </c>
      <c r="C205" s="1007"/>
      <c r="D205" s="1007"/>
      <c r="E205" s="1007"/>
      <c r="F205" s="310">
        <v>0</v>
      </c>
      <c r="G205" s="310">
        <v>0</v>
      </c>
      <c r="H205" s="310">
        <v>0</v>
      </c>
      <c r="I205" s="310">
        <v>0</v>
      </c>
      <c r="J205" s="310">
        <v>0</v>
      </c>
      <c r="K205" s="310">
        <v>0</v>
      </c>
      <c r="L205" s="310">
        <f t="shared" si="26"/>
        <v>0</v>
      </c>
    </row>
    <row r="206" spans="1:34">
      <c r="A206" s="1050" t="s">
        <v>437</v>
      </c>
      <c r="B206" s="1050"/>
      <c r="C206" s="1050"/>
      <c r="D206" s="1050"/>
      <c r="E206" s="1050"/>
      <c r="F206" s="530">
        <v>0</v>
      </c>
      <c r="G206" s="530">
        <v>0</v>
      </c>
      <c r="H206" s="530">
        <v>0</v>
      </c>
      <c r="I206" s="530">
        <v>0</v>
      </c>
      <c r="J206" s="530">
        <v>0</v>
      </c>
      <c r="K206" s="530">
        <v>0</v>
      </c>
      <c r="L206" s="530">
        <f t="shared" si="26"/>
        <v>0</v>
      </c>
    </row>
    <row r="207" spans="1:34">
      <c r="A207" s="1007" t="s">
        <v>438</v>
      </c>
      <c r="B207" s="1007"/>
      <c r="C207" s="1007"/>
      <c r="D207" s="1007"/>
      <c r="E207" s="1007"/>
      <c r="F207" s="310">
        <v>0</v>
      </c>
      <c r="G207" s="310">
        <v>0</v>
      </c>
      <c r="H207" s="310">
        <v>0</v>
      </c>
      <c r="I207" s="310">
        <v>0</v>
      </c>
      <c r="J207" s="310">
        <v>0</v>
      </c>
      <c r="K207" s="310">
        <v>0</v>
      </c>
      <c r="L207" s="310">
        <f t="shared" si="26"/>
        <v>0</v>
      </c>
    </row>
    <row r="208" spans="1:34">
      <c r="A208" s="1007" t="s">
        <v>439</v>
      </c>
      <c r="B208" s="1007"/>
      <c r="C208" s="1007"/>
      <c r="D208" s="1007"/>
      <c r="E208" s="1007"/>
      <c r="F208" s="310">
        <v>0</v>
      </c>
      <c r="G208" s="310">
        <v>0</v>
      </c>
      <c r="H208" s="310">
        <v>0</v>
      </c>
      <c r="I208" s="310">
        <v>0</v>
      </c>
      <c r="J208" s="310">
        <v>0</v>
      </c>
      <c r="K208" s="310">
        <v>0</v>
      </c>
      <c r="L208" s="310">
        <f t="shared" si="26"/>
        <v>0</v>
      </c>
    </row>
    <row r="209" spans="1:34">
      <c r="A209" s="1043" t="s">
        <v>441</v>
      </c>
      <c r="B209" s="1043"/>
      <c r="C209" s="1043"/>
      <c r="D209" s="1043"/>
      <c r="E209" s="1043"/>
      <c r="F209" s="310">
        <v>0</v>
      </c>
      <c r="G209" s="310">
        <v>0</v>
      </c>
      <c r="H209" s="310">
        <v>0</v>
      </c>
      <c r="I209" s="310">
        <v>0</v>
      </c>
      <c r="J209" s="310">
        <v>0</v>
      </c>
      <c r="K209" s="310">
        <v>0</v>
      </c>
      <c r="L209" s="310">
        <f t="shared" si="26"/>
        <v>0</v>
      </c>
    </row>
    <row r="210" spans="1:34" ht="51.75" customHeight="1">
      <c r="A210" s="1014" t="s">
        <v>1651</v>
      </c>
      <c r="B210" s="1014"/>
      <c r="C210" s="1014"/>
      <c r="D210" s="1014"/>
      <c r="E210" s="1014"/>
      <c r="F210" s="489">
        <f>F211+F216</f>
        <v>7000</v>
      </c>
      <c r="G210" s="489">
        <f t="shared" ref="G210:K210" si="27">G211+G216</f>
        <v>0</v>
      </c>
      <c r="H210" s="489">
        <f t="shared" si="27"/>
        <v>0</v>
      </c>
      <c r="I210" s="489">
        <f t="shared" si="27"/>
        <v>0</v>
      </c>
      <c r="J210" s="489">
        <f t="shared" si="27"/>
        <v>0</v>
      </c>
      <c r="K210" s="489">
        <f t="shared" si="27"/>
        <v>0</v>
      </c>
      <c r="L210" s="489">
        <f>SUM(F210:K210)</f>
        <v>7000</v>
      </c>
      <c r="M210" s="297" t="s">
        <v>1138</v>
      </c>
    </row>
    <row r="211" spans="1:34">
      <c r="A211" s="1007" t="s">
        <v>433</v>
      </c>
      <c r="B211" s="1007"/>
      <c r="C211" s="1007"/>
      <c r="D211" s="1007"/>
      <c r="E211" s="1007"/>
      <c r="F211" s="310">
        <v>7000</v>
      </c>
      <c r="G211" s="310">
        <v>0</v>
      </c>
      <c r="H211" s="310">
        <v>0</v>
      </c>
      <c r="I211" s="310">
        <v>0</v>
      </c>
      <c r="J211" s="310">
        <v>0</v>
      </c>
      <c r="K211" s="310">
        <v>0</v>
      </c>
      <c r="L211" s="310">
        <f>SUM(F211:K211)</f>
        <v>7000</v>
      </c>
      <c r="AF211" s="300">
        <v>7000</v>
      </c>
      <c r="AG211" s="300">
        <v>0</v>
      </c>
      <c r="AH211" s="300">
        <v>0</v>
      </c>
    </row>
    <row r="212" spans="1:34">
      <c r="A212" s="994"/>
      <c r="B212" s="995" t="s">
        <v>434</v>
      </c>
      <c r="C212" s="995"/>
      <c r="D212" s="995"/>
      <c r="E212" s="995"/>
      <c r="F212" s="310">
        <v>0</v>
      </c>
      <c r="G212" s="310">
        <v>0</v>
      </c>
      <c r="H212" s="310">
        <v>0</v>
      </c>
      <c r="I212" s="310">
        <v>0</v>
      </c>
      <c r="J212" s="310">
        <v>0</v>
      </c>
      <c r="K212" s="310">
        <v>0</v>
      </c>
      <c r="L212" s="310">
        <f>SUM(F212:K212)</f>
        <v>0</v>
      </c>
    </row>
    <row r="213" spans="1:34">
      <c r="A213" s="994"/>
      <c r="B213" s="1008" t="s">
        <v>435</v>
      </c>
      <c r="C213" s="1008"/>
      <c r="D213" s="1008"/>
      <c r="E213" s="1008"/>
      <c r="F213" s="310">
        <v>0</v>
      </c>
      <c r="G213" s="310">
        <v>0</v>
      </c>
      <c r="H213" s="310">
        <v>0</v>
      </c>
      <c r="I213" s="310">
        <v>0</v>
      </c>
      <c r="J213" s="310">
        <v>0</v>
      </c>
      <c r="K213" s="310">
        <v>0</v>
      </c>
      <c r="L213" s="310">
        <f t="shared" ref="L213:L219" si="28">SUM(F213:K213)</f>
        <v>0</v>
      </c>
    </row>
    <row r="214" spans="1:34">
      <c r="A214" s="994"/>
      <c r="B214" s="1007" t="s">
        <v>55</v>
      </c>
      <c r="C214" s="1007"/>
      <c r="D214" s="1007"/>
      <c r="E214" s="1007"/>
      <c r="F214" s="310">
        <v>0</v>
      </c>
      <c r="G214" s="310">
        <v>0</v>
      </c>
      <c r="H214" s="310">
        <v>0</v>
      </c>
      <c r="I214" s="310">
        <v>0</v>
      </c>
      <c r="J214" s="310">
        <v>0</v>
      </c>
      <c r="K214" s="310">
        <v>0</v>
      </c>
      <c r="L214" s="310">
        <f t="shared" si="28"/>
        <v>0</v>
      </c>
    </row>
    <row r="215" spans="1:34">
      <c r="A215" s="994"/>
      <c r="B215" s="1007" t="s">
        <v>467</v>
      </c>
      <c r="C215" s="1007"/>
      <c r="D215" s="1007"/>
      <c r="E215" s="1007"/>
      <c r="F215" s="310">
        <v>0</v>
      </c>
      <c r="G215" s="310">
        <v>0</v>
      </c>
      <c r="H215" s="310">
        <v>0</v>
      </c>
      <c r="I215" s="310">
        <v>0</v>
      </c>
      <c r="J215" s="310">
        <v>0</v>
      </c>
      <c r="K215" s="310">
        <v>0</v>
      </c>
      <c r="L215" s="310">
        <f t="shared" si="28"/>
        <v>0</v>
      </c>
    </row>
    <row r="216" spans="1:34">
      <c r="A216" s="1050" t="s">
        <v>437</v>
      </c>
      <c r="B216" s="1050"/>
      <c r="C216" s="1050"/>
      <c r="D216" s="1050"/>
      <c r="E216" s="1050"/>
      <c r="F216" s="530">
        <v>0</v>
      </c>
      <c r="G216" s="530">
        <v>0</v>
      </c>
      <c r="H216" s="530">
        <v>0</v>
      </c>
      <c r="I216" s="530">
        <v>0</v>
      </c>
      <c r="J216" s="530">
        <v>0</v>
      </c>
      <c r="K216" s="530">
        <v>0</v>
      </c>
      <c r="L216" s="530">
        <f t="shared" si="28"/>
        <v>0</v>
      </c>
    </row>
    <row r="217" spans="1:34">
      <c r="A217" s="1007" t="s">
        <v>438</v>
      </c>
      <c r="B217" s="1007"/>
      <c r="C217" s="1007"/>
      <c r="D217" s="1007"/>
      <c r="E217" s="1007"/>
      <c r="F217" s="310">
        <v>0</v>
      </c>
      <c r="G217" s="310">
        <v>0</v>
      </c>
      <c r="H217" s="310">
        <v>0</v>
      </c>
      <c r="I217" s="310">
        <v>0</v>
      </c>
      <c r="J217" s="310">
        <v>0</v>
      </c>
      <c r="K217" s="310">
        <v>0</v>
      </c>
      <c r="L217" s="310">
        <f t="shared" si="28"/>
        <v>0</v>
      </c>
    </row>
    <row r="218" spans="1:34">
      <c r="A218" s="1007" t="s">
        <v>439</v>
      </c>
      <c r="B218" s="1007"/>
      <c r="C218" s="1007"/>
      <c r="D218" s="1007"/>
      <c r="E218" s="1007"/>
      <c r="F218" s="310">
        <v>0</v>
      </c>
      <c r="G218" s="310">
        <v>0</v>
      </c>
      <c r="H218" s="310">
        <v>0</v>
      </c>
      <c r="I218" s="310">
        <v>0</v>
      </c>
      <c r="J218" s="310">
        <v>0</v>
      </c>
      <c r="K218" s="310">
        <v>0</v>
      </c>
      <c r="L218" s="310">
        <f t="shared" si="28"/>
        <v>0</v>
      </c>
    </row>
    <row r="219" spans="1:34">
      <c r="A219" s="1043" t="s">
        <v>441</v>
      </c>
      <c r="B219" s="1043"/>
      <c r="C219" s="1043"/>
      <c r="D219" s="1043"/>
      <c r="E219" s="1043"/>
      <c r="F219" s="310">
        <v>0</v>
      </c>
      <c r="G219" s="310">
        <v>0</v>
      </c>
      <c r="H219" s="310">
        <v>0</v>
      </c>
      <c r="I219" s="310">
        <v>0</v>
      </c>
      <c r="J219" s="310">
        <v>0</v>
      </c>
      <c r="K219" s="310">
        <v>0</v>
      </c>
      <c r="L219" s="310">
        <f t="shared" si="28"/>
        <v>0</v>
      </c>
    </row>
    <row r="221" spans="1:34" ht="15.75" customHeight="1">
      <c r="A221" s="1091" t="s">
        <v>660</v>
      </c>
      <c r="B221" s="1091"/>
      <c r="C221" s="1091"/>
      <c r="D221" s="1091"/>
      <c r="E221" s="1091"/>
      <c r="F221" s="1091"/>
    </row>
    <row r="222" spans="1:34" ht="110.25">
      <c r="A222" s="1021" t="s">
        <v>472</v>
      </c>
      <c r="B222" s="1023"/>
      <c r="C222" s="239" t="s">
        <v>473</v>
      </c>
      <c r="D222" s="460" t="s">
        <v>1226</v>
      </c>
      <c r="E222" s="242" t="s">
        <v>475</v>
      </c>
      <c r="F222" s="242" t="s">
        <v>27</v>
      </c>
    </row>
    <row r="223" spans="1:34">
      <c r="A223" s="1021">
        <v>1</v>
      </c>
      <c r="B223" s="1023"/>
      <c r="C223" s="239">
        <v>2</v>
      </c>
      <c r="D223" s="242">
        <v>3</v>
      </c>
      <c r="E223" s="242">
        <v>4</v>
      </c>
      <c r="F223" s="242">
        <v>5</v>
      </c>
    </row>
    <row r="224" spans="1:34" ht="72.75" customHeight="1">
      <c r="A224" s="1280" t="s">
        <v>1652</v>
      </c>
      <c r="B224" s="1281"/>
      <c r="C224" s="1281"/>
      <c r="D224" s="1281"/>
      <c r="E224" s="1281"/>
      <c r="F224" s="1282"/>
      <c r="I224" s="473"/>
    </row>
    <row r="225" spans="1:6" ht="105" customHeight="1">
      <c r="A225" s="1081" t="s">
        <v>1653</v>
      </c>
      <c r="B225" s="1082"/>
      <c r="C225" s="173" t="s">
        <v>476</v>
      </c>
      <c r="D225" s="172" t="s">
        <v>566</v>
      </c>
      <c r="E225" s="216" t="s">
        <v>423</v>
      </c>
      <c r="F225" s="173" t="s">
        <v>68</v>
      </c>
    </row>
    <row r="226" spans="1:6" ht="105" customHeight="1">
      <c r="A226" s="1081" t="s">
        <v>1654</v>
      </c>
      <c r="B226" s="1082"/>
      <c r="C226" s="173" t="s">
        <v>476</v>
      </c>
      <c r="D226" s="172" t="s">
        <v>566</v>
      </c>
      <c r="E226" s="216" t="s">
        <v>423</v>
      </c>
      <c r="F226" s="173" t="s">
        <v>68</v>
      </c>
    </row>
    <row r="227" spans="1:6" ht="105" customHeight="1">
      <c r="A227" s="1081" t="s">
        <v>1655</v>
      </c>
      <c r="B227" s="1082"/>
      <c r="C227" s="173" t="s">
        <v>476</v>
      </c>
      <c r="D227" s="172" t="s">
        <v>566</v>
      </c>
      <c r="E227" s="216" t="s">
        <v>423</v>
      </c>
      <c r="F227" s="173" t="s">
        <v>68</v>
      </c>
    </row>
    <row r="228" spans="1:6" ht="105" customHeight="1">
      <c r="A228" s="1081" t="s">
        <v>1656</v>
      </c>
      <c r="B228" s="1082"/>
      <c r="C228" s="173" t="s">
        <v>476</v>
      </c>
      <c r="D228" s="172" t="s">
        <v>566</v>
      </c>
      <c r="E228" s="173" t="s">
        <v>68</v>
      </c>
      <c r="F228" s="173" t="s">
        <v>68</v>
      </c>
    </row>
    <row r="229" spans="1:6" ht="155.25" customHeight="1">
      <c r="A229" s="1081" t="s">
        <v>1657</v>
      </c>
      <c r="B229" s="1082"/>
      <c r="C229" s="173" t="s">
        <v>476</v>
      </c>
      <c r="D229" s="172" t="s">
        <v>566</v>
      </c>
      <c r="E229" s="173" t="s">
        <v>68</v>
      </c>
      <c r="F229" s="173" t="s">
        <v>68</v>
      </c>
    </row>
    <row r="230" spans="1:6" ht="116.25" customHeight="1">
      <c r="A230" s="1081" t="s">
        <v>1658</v>
      </c>
      <c r="B230" s="1082"/>
      <c r="C230" s="173" t="s">
        <v>476</v>
      </c>
      <c r="D230" s="172" t="s">
        <v>566</v>
      </c>
      <c r="E230" s="173" t="s">
        <v>68</v>
      </c>
      <c r="F230" s="173" t="s">
        <v>423</v>
      </c>
    </row>
    <row r="231" spans="1:6" ht="76.5" customHeight="1">
      <c r="A231" s="1081" t="s">
        <v>1659</v>
      </c>
      <c r="B231" s="1082"/>
      <c r="C231" s="173" t="s">
        <v>476</v>
      </c>
      <c r="D231" s="172" t="s">
        <v>566</v>
      </c>
      <c r="E231" s="173" t="s">
        <v>68</v>
      </c>
      <c r="F231" s="173" t="s">
        <v>423</v>
      </c>
    </row>
    <row r="232" spans="1:6" ht="130.5" customHeight="1">
      <c r="A232" s="1081" t="s">
        <v>1660</v>
      </c>
      <c r="B232" s="1082"/>
      <c r="C232" s="173" t="s">
        <v>476</v>
      </c>
      <c r="D232" s="172" t="s">
        <v>566</v>
      </c>
      <c r="E232" s="173" t="s">
        <v>68</v>
      </c>
      <c r="F232" s="173" t="s">
        <v>423</v>
      </c>
    </row>
    <row r="233" spans="1:6" ht="105" customHeight="1">
      <c r="A233" s="1081" t="s">
        <v>1693</v>
      </c>
      <c r="B233" s="1082"/>
      <c r="C233" s="173" t="s">
        <v>476</v>
      </c>
      <c r="D233" s="172" t="s">
        <v>566</v>
      </c>
      <c r="E233" s="173" t="s">
        <v>68</v>
      </c>
      <c r="F233" s="173" t="s">
        <v>423</v>
      </c>
    </row>
    <row r="234" spans="1:6" ht="105" customHeight="1">
      <c r="A234" s="1277" t="s">
        <v>1694</v>
      </c>
      <c r="B234" s="1278"/>
      <c r="C234" s="479" t="s">
        <v>604</v>
      </c>
      <c r="D234" s="157" t="s">
        <v>566</v>
      </c>
      <c r="E234" s="108" t="s">
        <v>643</v>
      </c>
      <c r="F234" s="109" t="s">
        <v>423</v>
      </c>
    </row>
    <row r="235" spans="1:6" ht="105" customHeight="1">
      <c r="A235" s="1279" t="s">
        <v>1695</v>
      </c>
      <c r="B235" s="1279"/>
      <c r="C235" s="479" t="s">
        <v>605</v>
      </c>
      <c r="D235" s="157" t="s">
        <v>566</v>
      </c>
      <c r="E235" s="108" t="s">
        <v>546</v>
      </c>
      <c r="F235" s="109" t="s">
        <v>423</v>
      </c>
    </row>
    <row r="236" spans="1:6" ht="105" customHeight="1">
      <c r="A236" s="1279" t="s">
        <v>1696</v>
      </c>
      <c r="B236" s="1279"/>
      <c r="C236" s="479" t="s">
        <v>606</v>
      </c>
      <c r="D236" s="157" t="s">
        <v>566</v>
      </c>
      <c r="E236" s="108" t="s">
        <v>545</v>
      </c>
      <c r="F236" s="109" t="s">
        <v>423</v>
      </c>
    </row>
    <row r="237" spans="1:6" ht="105" customHeight="1">
      <c r="A237" s="1279" t="s">
        <v>1697</v>
      </c>
      <c r="B237" s="1279"/>
      <c r="C237" s="479" t="s">
        <v>609</v>
      </c>
      <c r="D237" s="157" t="s">
        <v>566</v>
      </c>
      <c r="E237" s="108" t="s">
        <v>545</v>
      </c>
      <c r="F237" s="109" t="s">
        <v>423</v>
      </c>
    </row>
    <row r="238" spans="1:6" ht="105">
      <c r="A238" s="1081" t="s">
        <v>1661</v>
      </c>
      <c r="B238" s="1082"/>
      <c r="C238" s="173" t="s">
        <v>476</v>
      </c>
      <c r="D238" s="172" t="s">
        <v>566</v>
      </c>
      <c r="E238" s="173" t="s">
        <v>68</v>
      </c>
      <c r="F238" s="173" t="s">
        <v>423</v>
      </c>
    </row>
    <row r="239" spans="1:6" ht="105">
      <c r="A239" s="1081" t="s">
        <v>1662</v>
      </c>
      <c r="B239" s="1082"/>
      <c r="C239" s="173" t="s">
        <v>476</v>
      </c>
      <c r="D239" s="172" t="s">
        <v>566</v>
      </c>
      <c r="E239" s="173" t="s">
        <v>68</v>
      </c>
      <c r="F239" s="173" t="s">
        <v>423</v>
      </c>
    </row>
    <row r="240" spans="1:6" ht="105">
      <c r="A240" s="1081" t="s">
        <v>1663</v>
      </c>
      <c r="B240" s="1082"/>
      <c r="C240" s="173" t="s">
        <v>476</v>
      </c>
      <c r="D240" s="172" t="s">
        <v>566</v>
      </c>
      <c r="E240" s="173" t="s">
        <v>68</v>
      </c>
      <c r="F240" s="173" t="s">
        <v>423</v>
      </c>
    </row>
    <row r="241" spans="1:6" ht="105">
      <c r="A241" s="1081" t="s">
        <v>1664</v>
      </c>
      <c r="B241" s="1082"/>
      <c r="C241" s="173" t="s">
        <v>476</v>
      </c>
      <c r="D241" s="172" t="s">
        <v>566</v>
      </c>
      <c r="E241" s="173" t="s">
        <v>545</v>
      </c>
      <c r="F241" s="173" t="s">
        <v>423</v>
      </c>
    </row>
    <row r="242" spans="1:6" ht="105">
      <c r="A242" s="1001" t="s">
        <v>1698</v>
      </c>
      <c r="B242" s="1002"/>
      <c r="C242" s="187" t="s">
        <v>615</v>
      </c>
      <c r="D242" s="157" t="s">
        <v>566</v>
      </c>
      <c r="E242" s="108" t="s">
        <v>546</v>
      </c>
      <c r="F242" s="109" t="s">
        <v>68</v>
      </c>
    </row>
    <row r="243" spans="1:6" ht="105">
      <c r="A243" s="1001" t="s">
        <v>1699</v>
      </c>
      <c r="B243" s="1002"/>
      <c r="C243" s="187" t="s">
        <v>672</v>
      </c>
      <c r="D243" s="157" t="s">
        <v>566</v>
      </c>
      <c r="E243" s="108" t="s">
        <v>545</v>
      </c>
      <c r="F243" s="109" t="s">
        <v>68</v>
      </c>
    </row>
    <row r="244" spans="1:6" ht="105">
      <c r="A244" s="1001" t="s">
        <v>1700</v>
      </c>
      <c r="B244" s="1002"/>
      <c r="C244" s="187" t="s">
        <v>689</v>
      </c>
      <c r="D244" s="157" t="s">
        <v>566</v>
      </c>
      <c r="E244" s="108" t="s">
        <v>545</v>
      </c>
      <c r="F244" s="109" t="s">
        <v>68</v>
      </c>
    </row>
    <row r="245" spans="1:6" ht="105">
      <c r="A245" s="1001" t="s">
        <v>1701</v>
      </c>
      <c r="B245" s="1002"/>
      <c r="C245" s="187" t="s">
        <v>673</v>
      </c>
      <c r="D245" s="157" t="s">
        <v>566</v>
      </c>
      <c r="E245" s="108" t="s">
        <v>545</v>
      </c>
      <c r="F245" s="109" t="s">
        <v>68</v>
      </c>
    </row>
    <row r="246" spans="1:6" ht="105">
      <c r="A246" s="1001" t="s">
        <v>1702</v>
      </c>
      <c r="B246" s="1002"/>
      <c r="C246" s="187" t="s">
        <v>677</v>
      </c>
      <c r="D246" s="157" t="s">
        <v>566</v>
      </c>
      <c r="E246" s="108" t="s">
        <v>545</v>
      </c>
      <c r="F246" s="109" t="s">
        <v>68</v>
      </c>
    </row>
    <row r="247" spans="1:6" ht="105">
      <c r="A247" s="1001" t="s">
        <v>1703</v>
      </c>
      <c r="B247" s="1002"/>
      <c r="C247" s="187" t="s">
        <v>678</v>
      </c>
      <c r="D247" s="157" t="s">
        <v>566</v>
      </c>
      <c r="E247" s="108" t="s">
        <v>545</v>
      </c>
      <c r="F247" s="109" t="s">
        <v>68</v>
      </c>
    </row>
    <row r="248" spans="1:6" ht="105">
      <c r="A248" s="1001" t="s">
        <v>1704</v>
      </c>
      <c r="B248" s="1002"/>
      <c r="C248" s="187" t="s">
        <v>690</v>
      </c>
      <c r="D248" s="157" t="s">
        <v>566</v>
      </c>
      <c r="E248" s="108" t="s">
        <v>545</v>
      </c>
      <c r="F248" s="109" t="s">
        <v>68</v>
      </c>
    </row>
    <row r="249" spans="1:6" ht="105">
      <c r="A249" s="1001" t="s">
        <v>1705</v>
      </c>
      <c r="B249" s="1002"/>
      <c r="C249" s="187" t="s">
        <v>990</v>
      </c>
      <c r="D249" s="157" t="s">
        <v>566</v>
      </c>
      <c r="E249" s="108" t="s">
        <v>545</v>
      </c>
      <c r="F249" s="109" t="s">
        <v>68</v>
      </c>
    </row>
    <row r="250" spans="1:6" ht="105">
      <c r="A250" s="1001" t="s">
        <v>1706</v>
      </c>
      <c r="B250" s="1002"/>
      <c r="C250" s="187" t="s">
        <v>674</v>
      </c>
      <c r="D250" s="157" t="s">
        <v>566</v>
      </c>
      <c r="E250" s="108" t="s">
        <v>545</v>
      </c>
      <c r="F250" s="109" t="s">
        <v>68</v>
      </c>
    </row>
    <row r="251" spans="1:6" ht="105">
      <c r="A251" s="1001" t="s">
        <v>1707</v>
      </c>
      <c r="B251" s="1002"/>
      <c r="C251" s="187" t="s">
        <v>674</v>
      </c>
      <c r="D251" s="157" t="s">
        <v>566</v>
      </c>
      <c r="E251" s="108" t="s">
        <v>545</v>
      </c>
      <c r="F251" s="109" t="s">
        <v>68</v>
      </c>
    </row>
    <row r="252" spans="1:6" ht="74.25" customHeight="1">
      <c r="A252" s="1081" t="s">
        <v>1665</v>
      </c>
      <c r="B252" s="1082"/>
      <c r="C252" s="173" t="s">
        <v>476</v>
      </c>
      <c r="D252" s="172" t="s">
        <v>566</v>
      </c>
      <c r="E252" s="173" t="s">
        <v>68</v>
      </c>
      <c r="F252" s="173" t="s">
        <v>423</v>
      </c>
    </row>
    <row r="253" spans="1:6" ht="105">
      <c r="A253" s="1001" t="s">
        <v>1708</v>
      </c>
      <c r="B253" s="1002"/>
      <c r="C253" s="187" t="s">
        <v>615</v>
      </c>
      <c r="D253" s="157" t="s">
        <v>566</v>
      </c>
      <c r="E253" s="108" t="s">
        <v>546</v>
      </c>
      <c r="F253" s="109" t="s">
        <v>68</v>
      </c>
    </row>
    <row r="254" spans="1:6" ht="105">
      <c r="A254" s="1001" t="s">
        <v>1709</v>
      </c>
      <c r="B254" s="1002"/>
      <c r="C254" s="187" t="s">
        <v>672</v>
      </c>
      <c r="D254" s="157" t="s">
        <v>566</v>
      </c>
      <c r="E254" s="108" t="s">
        <v>545</v>
      </c>
      <c r="F254" s="109" t="s">
        <v>68</v>
      </c>
    </row>
    <row r="255" spans="1:6" ht="105">
      <c r="A255" s="1001" t="s">
        <v>1710</v>
      </c>
      <c r="B255" s="1002"/>
      <c r="C255" s="187" t="s">
        <v>689</v>
      </c>
      <c r="D255" s="157" t="s">
        <v>566</v>
      </c>
      <c r="E255" s="108" t="s">
        <v>545</v>
      </c>
      <c r="F255" s="109" t="s">
        <v>68</v>
      </c>
    </row>
    <row r="256" spans="1:6" ht="105">
      <c r="A256" s="1001" t="s">
        <v>1711</v>
      </c>
      <c r="B256" s="1002"/>
      <c r="C256" s="187" t="s">
        <v>673</v>
      </c>
      <c r="D256" s="157" t="s">
        <v>566</v>
      </c>
      <c r="E256" s="108" t="s">
        <v>545</v>
      </c>
      <c r="F256" s="109" t="s">
        <v>68</v>
      </c>
    </row>
    <row r="257" spans="1:6" ht="105">
      <c r="A257" s="1001" t="s">
        <v>1712</v>
      </c>
      <c r="B257" s="1002"/>
      <c r="C257" s="187" t="s">
        <v>677</v>
      </c>
      <c r="D257" s="157" t="s">
        <v>566</v>
      </c>
      <c r="E257" s="108" t="s">
        <v>545</v>
      </c>
      <c r="F257" s="109" t="s">
        <v>68</v>
      </c>
    </row>
    <row r="258" spans="1:6" ht="105">
      <c r="A258" s="1001" t="s">
        <v>1713</v>
      </c>
      <c r="B258" s="1002"/>
      <c r="C258" s="187" t="s">
        <v>678</v>
      </c>
      <c r="D258" s="157" t="s">
        <v>566</v>
      </c>
      <c r="E258" s="108" t="s">
        <v>545</v>
      </c>
      <c r="F258" s="109" t="s">
        <v>68</v>
      </c>
    </row>
    <row r="259" spans="1:6" ht="105">
      <c r="A259" s="1001" t="s">
        <v>1714</v>
      </c>
      <c r="B259" s="1002"/>
      <c r="C259" s="187" t="s">
        <v>690</v>
      </c>
      <c r="D259" s="157" t="s">
        <v>566</v>
      </c>
      <c r="E259" s="108" t="s">
        <v>545</v>
      </c>
      <c r="F259" s="109" t="s">
        <v>68</v>
      </c>
    </row>
    <row r="260" spans="1:6" ht="105">
      <c r="A260" s="1001" t="s">
        <v>1715</v>
      </c>
      <c r="B260" s="1002"/>
      <c r="C260" s="187" t="s">
        <v>990</v>
      </c>
      <c r="D260" s="157" t="s">
        <v>566</v>
      </c>
      <c r="E260" s="108" t="s">
        <v>545</v>
      </c>
      <c r="F260" s="109" t="s">
        <v>68</v>
      </c>
    </row>
    <row r="261" spans="1:6" ht="105">
      <c r="A261" s="1001" t="s">
        <v>1716</v>
      </c>
      <c r="B261" s="1002"/>
      <c r="C261" s="187" t="s">
        <v>674</v>
      </c>
      <c r="D261" s="157" t="s">
        <v>566</v>
      </c>
      <c r="E261" s="108" t="s">
        <v>545</v>
      </c>
      <c r="F261" s="109" t="s">
        <v>68</v>
      </c>
    </row>
    <row r="262" spans="1:6" ht="105">
      <c r="A262" s="1001" t="s">
        <v>1717</v>
      </c>
      <c r="B262" s="1002"/>
      <c r="C262" s="187" t="s">
        <v>674</v>
      </c>
      <c r="D262" s="157" t="s">
        <v>566</v>
      </c>
      <c r="E262" s="108" t="s">
        <v>545</v>
      </c>
      <c r="F262" s="109" t="s">
        <v>68</v>
      </c>
    </row>
  </sheetData>
  <mergeCells count="267">
    <mergeCell ref="B29:L29"/>
    <mergeCell ref="B31:L31"/>
    <mergeCell ref="B33:L33"/>
    <mergeCell ref="B35:L35"/>
    <mergeCell ref="A24:L24"/>
    <mergeCell ref="A25:A27"/>
    <mergeCell ref="B25:B27"/>
    <mergeCell ref="C25:C27"/>
    <mergeCell ref="D25:D27"/>
    <mergeCell ref="E25:F26"/>
    <mergeCell ref="G25:L26"/>
    <mergeCell ref="O10:O11"/>
    <mergeCell ref="P10:P11"/>
    <mergeCell ref="B13:P13"/>
    <mergeCell ref="E16:P16"/>
    <mergeCell ref="B19:P19"/>
    <mergeCell ref="A15:P15"/>
    <mergeCell ref="A10:A11"/>
    <mergeCell ref="B10:B11"/>
    <mergeCell ref="C10:C11"/>
    <mergeCell ref="D10:D11"/>
    <mergeCell ref="E10:E11"/>
    <mergeCell ref="F10:G10"/>
    <mergeCell ref="H10:M10"/>
    <mergeCell ref="A16:A17"/>
    <mergeCell ref="B16:B17"/>
    <mergeCell ref="C16:C17"/>
    <mergeCell ref="A107:E107"/>
    <mergeCell ref="A108:E108"/>
    <mergeCell ref="A109:E109"/>
    <mergeCell ref="A90:E90"/>
    <mergeCell ref="A91:E91"/>
    <mergeCell ref="A92:A95"/>
    <mergeCell ref="B92:E92"/>
    <mergeCell ref="B93:E93"/>
    <mergeCell ref="B94:E94"/>
    <mergeCell ref="B95:E95"/>
    <mergeCell ref="A106:E106"/>
    <mergeCell ref="A86:E86"/>
    <mergeCell ref="A87:E87"/>
    <mergeCell ref="A88:E88"/>
    <mergeCell ref="A89:E89"/>
    <mergeCell ref="A100:E100"/>
    <mergeCell ref="A101:E101"/>
    <mergeCell ref="A102:A105"/>
    <mergeCell ref="B102:E102"/>
    <mergeCell ref="B103:E103"/>
    <mergeCell ref="B104:E104"/>
    <mergeCell ref="B105:E105"/>
    <mergeCell ref="A96:E96"/>
    <mergeCell ref="A97:E97"/>
    <mergeCell ref="A98:E98"/>
    <mergeCell ref="A99:E99"/>
    <mergeCell ref="B67:E67"/>
    <mergeCell ref="F60:L60"/>
    <mergeCell ref="A68:E68"/>
    <mergeCell ref="A69:E69"/>
    <mergeCell ref="A70:E70"/>
    <mergeCell ref="A80:E80"/>
    <mergeCell ref="A81:E81"/>
    <mergeCell ref="A82:A85"/>
    <mergeCell ref="B82:E82"/>
    <mergeCell ref="B83:E83"/>
    <mergeCell ref="B84:E84"/>
    <mergeCell ref="B85:E85"/>
    <mergeCell ref="A71:E71"/>
    <mergeCell ref="A72:E72"/>
    <mergeCell ref="A73:A76"/>
    <mergeCell ref="B73:E73"/>
    <mergeCell ref="B74:E74"/>
    <mergeCell ref="B75:E75"/>
    <mergeCell ref="B76:E76"/>
    <mergeCell ref="A77:E77"/>
    <mergeCell ref="A78:E78"/>
    <mergeCell ref="A79:E79"/>
    <mergeCell ref="A118:E118"/>
    <mergeCell ref="A119:E119"/>
    <mergeCell ref="A120:E120"/>
    <mergeCell ref="A121:E121"/>
    <mergeCell ref="A122:A125"/>
    <mergeCell ref="B122:E122"/>
    <mergeCell ref="B123:E123"/>
    <mergeCell ref="A1:M1"/>
    <mergeCell ref="A2:M2"/>
    <mergeCell ref="A4:M4"/>
    <mergeCell ref="A5:E5"/>
    <mergeCell ref="F5:P5"/>
    <mergeCell ref="A7:E7"/>
    <mergeCell ref="A6:E6"/>
    <mergeCell ref="A9:P9"/>
    <mergeCell ref="F6:P6"/>
    <mergeCell ref="F7:P7"/>
    <mergeCell ref="A60:E61"/>
    <mergeCell ref="A62:E62"/>
    <mergeCell ref="A63:E63"/>
    <mergeCell ref="A64:A67"/>
    <mergeCell ref="B64:E64"/>
    <mergeCell ref="B65:E65"/>
    <mergeCell ref="B66:E66"/>
    <mergeCell ref="A110:E110"/>
    <mergeCell ref="A111:E111"/>
    <mergeCell ref="A112:A115"/>
    <mergeCell ref="B112:E112"/>
    <mergeCell ref="B113:E113"/>
    <mergeCell ref="B114:E114"/>
    <mergeCell ref="B115:E115"/>
    <mergeCell ref="A116:E116"/>
    <mergeCell ref="A117:E117"/>
    <mergeCell ref="B124:E124"/>
    <mergeCell ref="B125:E125"/>
    <mergeCell ref="A126:E126"/>
    <mergeCell ref="A127:E127"/>
    <mergeCell ref="A128:E128"/>
    <mergeCell ref="A129:E129"/>
    <mergeCell ref="A130:E130"/>
    <mergeCell ref="A131:E131"/>
    <mergeCell ref="A132:A135"/>
    <mergeCell ref="B132:E132"/>
    <mergeCell ref="B133:E133"/>
    <mergeCell ref="B134:E134"/>
    <mergeCell ref="B135:E135"/>
    <mergeCell ref="A146:E146"/>
    <mergeCell ref="A147:E147"/>
    <mergeCell ref="A148:E148"/>
    <mergeCell ref="A149:E149"/>
    <mergeCell ref="A228:B228"/>
    <mergeCell ref="A136:E136"/>
    <mergeCell ref="A137:E137"/>
    <mergeCell ref="A138:E138"/>
    <mergeCell ref="A139:E139"/>
    <mergeCell ref="A140:E140"/>
    <mergeCell ref="A141:E141"/>
    <mergeCell ref="A142:A145"/>
    <mergeCell ref="B142:E142"/>
    <mergeCell ref="B143:E143"/>
    <mergeCell ref="B144:E144"/>
    <mergeCell ref="B145:E145"/>
    <mergeCell ref="A224:F224"/>
    <mergeCell ref="A150:E150"/>
    <mergeCell ref="A151:E151"/>
    <mergeCell ref="A152:A155"/>
    <mergeCell ref="B152:E152"/>
    <mergeCell ref="B153:E153"/>
    <mergeCell ref="B154:E154"/>
    <mergeCell ref="B155:E155"/>
    <mergeCell ref="A156:E156"/>
    <mergeCell ref="A157:E157"/>
    <mergeCell ref="A158:E158"/>
    <mergeCell ref="A159:E159"/>
    <mergeCell ref="A160:E160"/>
    <mergeCell ref="A161:E161"/>
    <mergeCell ref="A162:A165"/>
    <mergeCell ref="B162:E162"/>
    <mergeCell ref="B163:E163"/>
    <mergeCell ref="B164:E164"/>
    <mergeCell ref="B165:E165"/>
    <mergeCell ref="A166:E166"/>
    <mergeCell ref="A167:E167"/>
    <mergeCell ref="A168:E168"/>
    <mergeCell ref="A169:E169"/>
    <mergeCell ref="A170:E170"/>
    <mergeCell ref="A171:E171"/>
    <mergeCell ref="A172:A175"/>
    <mergeCell ref="B172:E172"/>
    <mergeCell ref="B173:E173"/>
    <mergeCell ref="B174:E174"/>
    <mergeCell ref="B175:E175"/>
    <mergeCell ref="A176:E176"/>
    <mergeCell ref="A177:E177"/>
    <mergeCell ref="A178:E178"/>
    <mergeCell ref="A179:E179"/>
    <mergeCell ref="A180:E180"/>
    <mergeCell ref="A181:E181"/>
    <mergeCell ref="A182:A185"/>
    <mergeCell ref="B182:E182"/>
    <mergeCell ref="B183:E183"/>
    <mergeCell ref="B184:E184"/>
    <mergeCell ref="B185:E185"/>
    <mergeCell ref="A186:E186"/>
    <mergeCell ref="A187:E187"/>
    <mergeCell ref="A188:E188"/>
    <mergeCell ref="A189:E189"/>
    <mergeCell ref="A190:E190"/>
    <mergeCell ref="A191:E191"/>
    <mergeCell ref="A192:A195"/>
    <mergeCell ref="B192:E192"/>
    <mergeCell ref="B193:E193"/>
    <mergeCell ref="B194:E194"/>
    <mergeCell ref="B195:E195"/>
    <mergeCell ref="A196:E196"/>
    <mergeCell ref="A197:E197"/>
    <mergeCell ref="A198:E198"/>
    <mergeCell ref="A199:E199"/>
    <mergeCell ref="A200:E200"/>
    <mergeCell ref="A201:E201"/>
    <mergeCell ref="A202:A205"/>
    <mergeCell ref="B202:E202"/>
    <mergeCell ref="B203:E203"/>
    <mergeCell ref="B204:E204"/>
    <mergeCell ref="B205:E205"/>
    <mergeCell ref="A206:E206"/>
    <mergeCell ref="A207:E207"/>
    <mergeCell ref="A208:E208"/>
    <mergeCell ref="A209:E209"/>
    <mergeCell ref="A210:E210"/>
    <mergeCell ref="A211:E211"/>
    <mergeCell ref="A212:A215"/>
    <mergeCell ref="B212:E212"/>
    <mergeCell ref="B213:E213"/>
    <mergeCell ref="B214:E214"/>
    <mergeCell ref="B215:E215"/>
    <mergeCell ref="A251:B251"/>
    <mergeCell ref="A229:B229"/>
    <mergeCell ref="A216:E216"/>
    <mergeCell ref="A217:E217"/>
    <mergeCell ref="A218:E218"/>
    <mergeCell ref="A219:E219"/>
    <mergeCell ref="A227:B227"/>
    <mergeCell ref="A226:B226"/>
    <mergeCell ref="A225:B225"/>
    <mergeCell ref="A223:B223"/>
    <mergeCell ref="A222:B222"/>
    <mergeCell ref="A221:F221"/>
    <mergeCell ref="A242:B242"/>
    <mergeCell ref="A243:B243"/>
    <mergeCell ref="A244:B244"/>
    <mergeCell ref="A245:B245"/>
    <mergeCell ref="A246:B246"/>
    <mergeCell ref="A247:B247"/>
    <mergeCell ref="A248:B248"/>
    <mergeCell ref="A249:B249"/>
    <mergeCell ref="A250:B250"/>
    <mergeCell ref="B55:L55"/>
    <mergeCell ref="B57:L57"/>
    <mergeCell ref="B37:L37"/>
    <mergeCell ref="B39:L39"/>
    <mergeCell ref="B41:L41"/>
    <mergeCell ref="B43:L43"/>
    <mergeCell ref="B45:L45"/>
    <mergeCell ref="B47:L47"/>
    <mergeCell ref="B49:L49"/>
    <mergeCell ref="B51:L51"/>
    <mergeCell ref="B53:L53"/>
    <mergeCell ref="A59:L59"/>
    <mergeCell ref="A262:B262"/>
    <mergeCell ref="A253:B253"/>
    <mergeCell ref="A254:B254"/>
    <mergeCell ref="A255:B255"/>
    <mergeCell ref="A256:B256"/>
    <mergeCell ref="A257:B257"/>
    <mergeCell ref="A258:B258"/>
    <mergeCell ref="A259:B259"/>
    <mergeCell ref="A260:B260"/>
    <mergeCell ref="A261:B261"/>
    <mergeCell ref="A252:B252"/>
    <mergeCell ref="A239:B239"/>
    <mergeCell ref="A240:B240"/>
    <mergeCell ref="A241:B241"/>
    <mergeCell ref="A233:B233"/>
    <mergeCell ref="A238:B238"/>
    <mergeCell ref="A232:B232"/>
    <mergeCell ref="A230:B230"/>
    <mergeCell ref="A231:B231"/>
    <mergeCell ref="A234:B234"/>
    <mergeCell ref="A235:B235"/>
    <mergeCell ref="A236:B236"/>
    <mergeCell ref="A237:B237"/>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sheetPr>
    <tabColor rgb="FFFF00FF"/>
  </sheetPr>
  <dimension ref="A1:P262"/>
  <sheetViews>
    <sheetView view="pageBreakPreview" topLeftCell="A180" zoomScale="90" zoomScaleNormal="85" zoomScaleSheetLayoutView="90" workbookViewId="0">
      <selection activeCell="F201" sqref="F201"/>
    </sheetView>
  </sheetViews>
  <sheetFormatPr defaultColWidth="9.140625" defaultRowHeight="15.75"/>
  <cols>
    <col min="1" max="1" width="8.7109375" style="571" customWidth="1"/>
    <col min="2" max="2" width="51.7109375" style="571" customWidth="1"/>
    <col min="3" max="4" width="23" style="571" customWidth="1"/>
    <col min="5" max="5" width="18.5703125" style="571" customWidth="1"/>
    <col min="6" max="6" width="16.85546875" style="571" customWidth="1"/>
    <col min="7" max="7" width="17" style="571" customWidth="1"/>
    <col min="8" max="8" width="18.28515625" style="571" customWidth="1"/>
    <col min="9" max="9" width="17.85546875" style="571" customWidth="1"/>
    <col min="10" max="10" width="16" style="571" customWidth="1"/>
    <col min="11" max="11" width="14.7109375" style="571" customWidth="1"/>
    <col min="12" max="12" width="15.7109375" style="571" customWidth="1"/>
    <col min="13" max="13" width="15.42578125" style="571" customWidth="1"/>
    <col min="14" max="14" width="15.85546875" style="571" customWidth="1"/>
    <col min="15" max="15" width="13" style="571" customWidth="1"/>
    <col min="16" max="16" width="17.7109375" style="571" customWidth="1"/>
    <col min="17" max="16384" width="9.140625" style="571"/>
  </cols>
  <sheetData>
    <row r="1" spans="1:16">
      <c r="A1" s="1254" t="s">
        <v>448</v>
      </c>
      <c r="B1" s="1254"/>
      <c r="C1" s="1254"/>
      <c r="D1" s="1254"/>
      <c r="E1" s="1254"/>
      <c r="F1" s="1254"/>
      <c r="G1" s="1254"/>
      <c r="H1" s="1254"/>
      <c r="I1" s="1254"/>
      <c r="J1" s="1254"/>
      <c r="K1" s="1254"/>
      <c r="L1" s="1254"/>
      <c r="M1" s="1254"/>
    </row>
    <row r="2" spans="1:16">
      <c r="A2" s="1255" t="s">
        <v>561</v>
      </c>
      <c r="B2" s="1255"/>
      <c r="C2" s="1255"/>
      <c r="D2" s="1255"/>
      <c r="E2" s="1255"/>
      <c r="F2" s="1255"/>
      <c r="G2" s="1255"/>
      <c r="H2" s="1255"/>
      <c r="I2" s="1255"/>
      <c r="J2" s="1255"/>
      <c r="K2" s="1255"/>
      <c r="L2" s="1255"/>
      <c r="M2" s="1255"/>
      <c r="N2" s="679" t="s">
        <v>728</v>
      </c>
    </row>
    <row r="3" spans="1:16">
      <c r="P3" s="571">
        <v>17</v>
      </c>
    </row>
    <row r="4" spans="1:16">
      <c r="A4" s="1171" t="s">
        <v>449</v>
      </c>
      <c r="B4" s="1171"/>
      <c r="C4" s="1171"/>
      <c r="D4" s="1171"/>
      <c r="E4" s="1171"/>
      <c r="F4" s="1171"/>
      <c r="G4" s="1171"/>
      <c r="H4" s="1171"/>
      <c r="I4" s="1171"/>
      <c r="J4" s="1171"/>
      <c r="K4" s="1171"/>
      <c r="L4" s="1171"/>
      <c r="M4" s="1171"/>
    </row>
    <row r="5" spans="1:16" ht="49.5" customHeight="1">
      <c r="A5" s="1185" t="s">
        <v>1218</v>
      </c>
      <c r="B5" s="1185"/>
      <c r="C5" s="1185"/>
      <c r="D5" s="1185"/>
      <c r="E5" s="1185"/>
      <c r="F5" s="1149" t="s">
        <v>1623</v>
      </c>
      <c r="G5" s="1149"/>
      <c r="H5" s="1149"/>
      <c r="I5" s="1149"/>
      <c r="J5" s="1149"/>
      <c r="K5" s="1149"/>
      <c r="L5" s="1149"/>
      <c r="M5" s="1149"/>
      <c r="N5" s="1149"/>
      <c r="O5" s="1149"/>
      <c r="P5" s="1149"/>
    </row>
    <row r="6" spans="1:16">
      <c r="A6" s="1192" t="s">
        <v>563</v>
      </c>
      <c r="B6" s="1193"/>
      <c r="C6" s="1193"/>
      <c r="D6" s="1193"/>
      <c r="E6" s="1194"/>
      <c r="F6" s="1149" t="s">
        <v>681</v>
      </c>
      <c r="G6" s="1149"/>
      <c r="H6" s="1149"/>
      <c r="I6" s="1149"/>
      <c r="J6" s="1149"/>
      <c r="K6" s="1149"/>
      <c r="L6" s="1149"/>
      <c r="M6" s="1149"/>
      <c r="N6" s="1149"/>
      <c r="O6" s="1149"/>
      <c r="P6" s="1149"/>
    </row>
    <row r="7" spans="1:16">
      <c r="A7" s="1185" t="s">
        <v>450</v>
      </c>
      <c r="B7" s="1185"/>
      <c r="C7" s="1185"/>
      <c r="D7" s="1185"/>
      <c r="E7" s="1185"/>
      <c r="F7" s="1149" t="s">
        <v>564</v>
      </c>
      <c r="G7" s="1149"/>
      <c r="H7" s="1149"/>
      <c r="I7" s="1149"/>
      <c r="J7" s="1149"/>
      <c r="K7" s="1149"/>
      <c r="L7" s="1149"/>
      <c r="M7" s="1149"/>
      <c r="N7" s="1149"/>
      <c r="O7" s="1149"/>
      <c r="P7" s="1149"/>
    </row>
    <row r="8" spans="1:16">
      <c r="A8" s="680"/>
      <c r="B8" s="680"/>
      <c r="C8" s="680"/>
      <c r="D8" s="680"/>
      <c r="E8" s="680"/>
      <c r="F8" s="681"/>
      <c r="G8" s="681"/>
      <c r="H8" s="681"/>
      <c r="I8" s="681"/>
      <c r="J8" s="681"/>
      <c r="K8" s="681"/>
      <c r="L8" s="681"/>
      <c r="M8" s="681"/>
      <c r="N8" s="587"/>
      <c r="O8" s="587"/>
      <c r="P8" s="682"/>
    </row>
    <row r="9" spans="1:16">
      <c r="A9" s="1191" t="s">
        <v>451</v>
      </c>
      <c r="B9" s="1191"/>
      <c r="C9" s="1191"/>
      <c r="D9" s="1191"/>
      <c r="E9" s="1191"/>
      <c r="F9" s="1191"/>
      <c r="G9" s="1191"/>
      <c r="H9" s="1191"/>
      <c r="I9" s="1191"/>
      <c r="J9" s="1191"/>
      <c r="K9" s="1191"/>
      <c r="L9" s="1191"/>
      <c r="M9" s="1191"/>
      <c r="N9" s="1191"/>
      <c r="O9" s="1191"/>
      <c r="P9" s="1291"/>
    </row>
    <row r="10" spans="1:16" ht="63">
      <c r="A10" s="1185" t="s">
        <v>29</v>
      </c>
      <c r="B10" s="1185" t="s">
        <v>452</v>
      </c>
      <c r="C10" s="1185" t="s">
        <v>19</v>
      </c>
      <c r="D10" s="1185" t="s">
        <v>18</v>
      </c>
      <c r="E10" s="1185" t="s">
        <v>453</v>
      </c>
      <c r="F10" s="1185" t="s">
        <v>21</v>
      </c>
      <c r="G10" s="1185"/>
      <c r="H10" s="1192" t="s">
        <v>454</v>
      </c>
      <c r="I10" s="1193"/>
      <c r="J10" s="1193"/>
      <c r="K10" s="1193"/>
      <c r="L10" s="1193"/>
      <c r="M10" s="1194"/>
      <c r="N10" s="683" t="s">
        <v>24</v>
      </c>
      <c r="O10" s="1185" t="s">
        <v>455</v>
      </c>
      <c r="P10" s="1185" t="s">
        <v>27</v>
      </c>
    </row>
    <row r="11" spans="1:16">
      <c r="A11" s="1185"/>
      <c r="B11" s="1185"/>
      <c r="C11" s="1185"/>
      <c r="D11" s="1185"/>
      <c r="E11" s="1185"/>
      <c r="F11" s="574" t="s">
        <v>39</v>
      </c>
      <c r="G11" s="574" t="s">
        <v>40</v>
      </c>
      <c r="H11" s="574">
        <v>2025</v>
      </c>
      <c r="I11" s="574">
        <v>2026</v>
      </c>
      <c r="J11" s="574">
        <v>2027</v>
      </c>
      <c r="K11" s="574">
        <v>2028</v>
      </c>
      <c r="L11" s="574">
        <v>2029</v>
      </c>
      <c r="M11" s="574">
        <v>2030</v>
      </c>
      <c r="N11" s="684"/>
      <c r="O11" s="1185"/>
      <c r="P11" s="1185"/>
    </row>
    <row r="12" spans="1:16">
      <c r="A12" s="574">
        <v>1</v>
      </c>
      <c r="B12" s="574">
        <v>2</v>
      </c>
      <c r="C12" s="574">
        <v>3</v>
      </c>
      <c r="D12" s="574">
        <v>4</v>
      </c>
      <c r="E12" s="574">
        <v>5</v>
      </c>
      <c r="F12" s="574">
        <v>6</v>
      </c>
      <c r="G12" s="574">
        <v>7</v>
      </c>
      <c r="H12" s="574">
        <v>8</v>
      </c>
      <c r="I12" s="574">
        <v>9</v>
      </c>
      <c r="J12" s="574">
        <v>10</v>
      </c>
      <c r="K12" s="574">
        <v>11</v>
      </c>
      <c r="L12" s="574">
        <v>12</v>
      </c>
      <c r="M12" s="574">
        <v>13</v>
      </c>
      <c r="N12" s="685">
        <v>14</v>
      </c>
      <c r="O12" s="574">
        <v>15</v>
      </c>
      <c r="P12" s="574">
        <v>16</v>
      </c>
    </row>
    <row r="13" spans="1:16" ht="77.25" customHeight="1">
      <c r="A13" s="583" t="s">
        <v>56</v>
      </c>
      <c r="B13" s="1289" t="s">
        <v>1428</v>
      </c>
      <c r="C13" s="1289"/>
      <c r="D13" s="1289"/>
      <c r="E13" s="1289"/>
      <c r="F13" s="1289"/>
      <c r="G13" s="1289"/>
      <c r="H13" s="1289"/>
      <c r="I13" s="1289"/>
      <c r="J13" s="1289"/>
      <c r="K13" s="1289"/>
      <c r="L13" s="1289"/>
      <c r="M13" s="1289"/>
      <c r="N13" s="1289"/>
      <c r="O13" s="1289"/>
      <c r="P13" s="1289"/>
    </row>
    <row r="14" spans="1:16">
      <c r="A14" s="576" t="s">
        <v>58</v>
      </c>
      <c r="B14" s="586" t="s">
        <v>68</v>
      </c>
      <c r="C14" s="586" t="s">
        <v>68</v>
      </c>
      <c r="D14" s="586" t="s">
        <v>68</v>
      </c>
      <c r="E14" s="586" t="s">
        <v>68</v>
      </c>
      <c r="F14" s="586" t="s">
        <v>68</v>
      </c>
      <c r="G14" s="586" t="s">
        <v>68</v>
      </c>
      <c r="H14" s="586" t="s">
        <v>68</v>
      </c>
      <c r="I14" s="586" t="s">
        <v>68</v>
      </c>
      <c r="J14" s="586" t="s">
        <v>68</v>
      </c>
      <c r="K14" s="586" t="s">
        <v>68</v>
      </c>
      <c r="L14" s="586" t="s">
        <v>68</v>
      </c>
      <c r="M14" s="586" t="s">
        <v>68</v>
      </c>
      <c r="N14" s="576" t="s">
        <v>68</v>
      </c>
      <c r="O14" s="576" t="s">
        <v>68</v>
      </c>
      <c r="P14" s="576" t="s">
        <v>68</v>
      </c>
    </row>
    <row r="15" spans="1:16">
      <c r="A15" s="1191" t="s">
        <v>629</v>
      </c>
      <c r="B15" s="1191"/>
      <c r="C15" s="1191"/>
      <c r="D15" s="1191"/>
      <c r="E15" s="1253"/>
      <c r="F15" s="1253"/>
      <c r="G15" s="1253"/>
      <c r="H15" s="1253"/>
      <c r="I15" s="1253"/>
      <c r="J15" s="1253"/>
      <c r="K15" s="1253"/>
      <c r="L15" s="1253"/>
      <c r="M15" s="1253"/>
      <c r="N15" s="1253"/>
      <c r="O15" s="1253"/>
      <c r="P15" s="1290"/>
    </row>
    <row r="16" spans="1:16">
      <c r="A16" s="1185" t="s">
        <v>29</v>
      </c>
      <c r="B16" s="1185" t="s">
        <v>421</v>
      </c>
      <c r="C16" s="1185" t="s">
        <v>18</v>
      </c>
      <c r="D16" s="574" t="s">
        <v>458</v>
      </c>
      <c r="E16" s="1185" t="s">
        <v>427</v>
      </c>
      <c r="F16" s="1185"/>
      <c r="G16" s="1185"/>
      <c r="H16" s="1185"/>
      <c r="I16" s="1185"/>
      <c r="J16" s="1185"/>
      <c r="K16" s="1185"/>
      <c r="L16" s="1185"/>
      <c r="M16" s="1185"/>
      <c r="N16" s="1185"/>
      <c r="O16" s="1185"/>
      <c r="P16" s="1185"/>
    </row>
    <row r="17" spans="1:16" ht="31.5">
      <c r="A17" s="1185"/>
      <c r="B17" s="1185"/>
      <c r="C17" s="1185"/>
      <c r="D17" s="574" t="s">
        <v>460</v>
      </c>
      <c r="E17" s="634" t="s">
        <v>43</v>
      </c>
      <c r="F17" s="634" t="s">
        <v>44</v>
      </c>
      <c r="G17" s="634" t="s">
        <v>45</v>
      </c>
      <c r="H17" s="634" t="s">
        <v>46</v>
      </c>
      <c r="I17" s="685" t="s">
        <v>47</v>
      </c>
      <c r="J17" s="685" t="s">
        <v>48</v>
      </c>
      <c r="K17" s="634" t="s">
        <v>49</v>
      </c>
      <c r="L17" s="634" t="s">
        <v>50</v>
      </c>
      <c r="M17" s="634" t="s">
        <v>51</v>
      </c>
      <c r="N17" s="634" t="s">
        <v>52</v>
      </c>
      <c r="O17" s="634" t="s">
        <v>559</v>
      </c>
      <c r="P17" s="686" t="s">
        <v>560</v>
      </c>
    </row>
    <row r="18" spans="1:16">
      <c r="A18" s="574">
        <v>1</v>
      </c>
      <c r="B18" s="687">
        <v>2</v>
      </c>
      <c r="C18" s="687">
        <v>3</v>
      </c>
      <c r="D18" s="687">
        <v>4</v>
      </c>
      <c r="E18" s="687">
        <v>5</v>
      </c>
      <c r="F18" s="687">
        <v>6</v>
      </c>
      <c r="G18" s="687">
        <v>7</v>
      </c>
      <c r="H18" s="687">
        <v>8</v>
      </c>
      <c r="I18" s="685">
        <v>9</v>
      </c>
      <c r="J18" s="685">
        <v>10</v>
      </c>
      <c r="K18" s="687">
        <v>11</v>
      </c>
      <c r="L18" s="687">
        <v>12</v>
      </c>
      <c r="M18" s="687">
        <v>13</v>
      </c>
      <c r="N18" s="687">
        <v>14</v>
      </c>
      <c r="O18" s="687">
        <v>15</v>
      </c>
      <c r="P18" s="687">
        <v>16</v>
      </c>
    </row>
    <row r="19" spans="1:16" ht="54.75" customHeight="1">
      <c r="A19" s="583" t="s">
        <v>56</v>
      </c>
      <c r="B19" s="1289" t="str">
        <f>B13</f>
        <v xml:space="preserve">Задача комплекса процессных мероприятий «Обеспечение деятельности и выполнение функций Министерства здравоохранения Мурманской области, а также подведомственных учреждений, своевременное перечисление в полном объеме страховых взносов на обязательное медицинское страхование неработающего населения, своевременное перечисление в полном объеме дополнительных видов  и условий оказания медицинской  помощи, не установленных базовой программой ОМС» </v>
      </c>
      <c r="C19" s="1289"/>
      <c r="D19" s="1289"/>
      <c r="E19" s="1289"/>
      <c r="F19" s="1289"/>
      <c r="G19" s="1289"/>
      <c r="H19" s="1289"/>
      <c r="I19" s="1289"/>
      <c r="J19" s="1289"/>
      <c r="K19" s="1289"/>
      <c r="L19" s="1289"/>
      <c r="M19" s="1289"/>
      <c r="N19" s="1289"/>
      <c r="O19" s="1289"/>
      <c r="P19" s="1289"/>
    </row>
    <row r="20" spans="1:16">
      <c r="A20" s="576">
        <v>1</v>
      </c>
      <c r="B20" s="586" t="s">
        <v>68</v>
      </c>
      <c r="C20" s="586" t="s">
        <v>68</v>
      </c>
      <c r="D20" s="586" t="s">
        <v>68</v>
      </c>
      <c r="E20" s="586" t="s">
        <v>68</v>
      </c>
      <c r="F20" s="586" t="s">
        <v>68</v>
      </c>
      <c r="G20" s="688" t="s">
        <v>68</v>
      </c>
      <c r="H20" s="688" t="s">
        <v>68</v>
      </c>
      <c r="I20" s="576" t="s">
        <v>68</v>
      </c>
      <c r="J20" s="576" t="s">
        <v>68</v>
      </c>
      <c r="K20" s="628" t="s">
        <v>68</v>
      </c>
      <c r="L20" s="628" t="s">
        <v>68</v>
      </c>
      <c r="M20" s="586" t="s">
        <v>68</v>
      </c>
      <c r="N20" s="586" t="s">
        <v>68</v>
      </c>
      <c r="O20" s="586" t="s">
        <v>68</v>
      </c>
      <c r="P20" s="586" t="s">
        <v>68</v>
      </c>
    </row>
    <row r="21" spans="1:16">
      <c r="A21" s="681"/>
      <c r="B21" s="689"/>
      <c r="C21" s="689"/>
      <c r="D21" s="689"/>
      <c r="E21" s="689"/>
      <c r="F21" s="689"/>
      <c r="G21" s="689"/>
      <c r="H21" s="689"/>
      <c r="I21" s="681"/>
      <c r="J21" s="681"/>
      <c r="K21" s="690"/>
      <c r="L21" s="690"/>
      <c r="M21" s="689"/>
      <c r="N21" s="689"/>
      <c r="O21" s="689"/>
      <c r="P21" s="689"/>
    </row>
    <row r="22" spans="1:16">
      <c r="A22" s="681"/>
      <c r="B22" s="689"/>
      <c r="C22" s="689"/>
      <c r="D22" s="689"/>
      <c r="E22" s="689"/>
      <c r="F22" s="689"/>
      <c r="G22" s="689"/>
      <c r="H22" s="689"/>
      <c r="I22" s="681"/>
      <c r="J22" s="681"/>
      <c r="K22" s="690"/>
      <c r="L22" s="690"/>
      <c r="M22" s="689"/>
      <c r="N22" s="689"/>
      <c r="O22" s="689"/>
      <c r="P22" s="689"/>
    </row>
    <row r="23" spans="1:16">
      <c r="A23" s="680"/>
      <c r="B23" s="680"/>
      <c r="C23" s="680"/>
      <c r="D23" s="680"/>
      <c r="E23" s="680"/>
      <c r="F23" s="681"/>
      <c r="G23" s="681"/>
      <c r="H23" s="681"/>
      <c r="I23" s="681"/>
      <c r="J23" s="681"/>
      <c r="K23" s="681"/>
      <c r="L23" s="681"/>
      <c r="M23" s="681"/>
    </row>
    <row r="24" spans="1:16">
      <c r="A24" s="1191" t="s">
        <v>630</v>
      </c>
      <c r="B24" s="1191"/>
      <c r="C24" s="1191"/>
      <c r="D24" s="1191"/>
      <c r="E24" s="1191"/>
      <c r="F24" s="1191"/>
      <c r="G24" s="1191"/>
      <c r="H24" s="1191"/>
      <c r="I24" s="1191"/>
      <c r="J24" s="1191"/>
      <c r="K24" s="1191"/>
      <c r="L24" s="1191"/>
      <c r="M24" s="681"/>
    </row>
    <row r="25" spans="1:16">
      <c r="A25" s="1185" t="s">
        <v>29</v>
      </c>
      <c r="B25" s="1185" t="s">
        <v>461</v>
      </c>
      <c r="C25" s="1250" t="s">
        <v>462</v>
      </c>
      <c r="D25" s="1250" t="s">
        <v>463</v>
      </c>
      <c r="E25" s="1185" t="s">
        <v>21</v>
      </c>
      <c r="F25" s="1185"/>
      <c r="G25" s="1185" t="s">
        <v>464</v>
      </c>
      <c r="H25" s="1185"/>
      <c r="I25" s="1185"/>
      <c r="J25" s="1185"/>
      <c r="K25" s="1185"/>
      <c r="L25" s="1185"/>
      <c r="M25" s="681"/>
    </row>
    <row r="26" spans="1:16">
      <c r="A26" s="1185"/>
      <c r="B26" s="1185"/>
      <c r="C26" s="1251"/>
      <c r="D26" s="1251"/>
      <c r="E26" s="1185"/>
      <c r="F26" s="1185"/>
      <c r="G26" s="1185"/>
      <c r="H26" s="1185"/>
      <c r="I26" s="1185"/>
      <c r="J26" s="1185"/>
      <c r="K26" s="1185"/>
      <c r="L26" s="1185"/>
      <c r="M26" s="681"/>
    </row>
    <row r="27" spans="1:16">
      <c r="A27" s="1185"/>
      <c r="B27" s="1185"/>
      <c r="C27" s="1252"/>
      <c r="D27" s="1252"/>
      <c r="E27" s="576" t="s">
        <v>39</v>
      </c>
      <c r="F27" s="576" t="s">
        <v>40</v>
      </c>
      <c r="G27" s="574">
        <v>2025</v>
      </c>
      <c r="H27" s="574">
        <v>2026</v>
      </c>
      <c r="I27" s="574">
        <v>2027</v>
      </c>
      <c r="J27" s="574">
        <v>2028</v>
      </c>
      <c r="K27" s="574">
        <v>2029</v>
      </c>
      <c r="L27" s="574">
        <v>2030</v>
      </c>
      <c r="M27" s="681"/>
    </row>
    <row r="28" spans="1:16">
      <c r="A28" s="574">
        <v>1</v>
      </c>
      <c r="B28" s="574">
        <v>2</v>
      </c>
      <c r="C28" s="634">
        <v>3</v>
      </c>
      <c r="D28" s="634">
        <v>4</v>
      </c>
      <c r="E28" s="576">
        <v>5</v>
      </c>
      <c r="F28" s="576">
        <v>6</v>
      </c>
      <c r="G28" s="574">
        <v>7</v>
      </c>
      <c r="H28" s="574">
        <v>8</v>
      </c>
      <c r="I28" s="574">
        <v>9</v>
      </c>
      <c r="J28" s="574">
        <v>10</v>
      </c>
      <c r="K28" s="574">
        <v>11</v>
      </c>
      <c r="L28" s="574">
        <v>12</v>
      </c>
      <c r="M28" s="681"/>
    </row>
    <row r="29" spans="1:16" ht="61.5" customHeight="1">
      <c r="A29" s="583" t="s">
        <v>56</v>
      </c>
      <c r="B29" s="1143" t="str">
        <f>B19</f>
        <v xml:space="preserve">Задача комплекса процессных мероприятий «Обеспечение деятельности и выполнение функций Министерства здравоохранения Мурманской области, а также подведомственных учреждений, своевременное перечисление в полном объеме страховых взносов на обязательное медицинское страхование неработающего населения, своевременное перечисление в полном объеме дополнительных видов  и условий оказания медицинской  помощи, не установленных базовой программой ОМС» </v>
      </c>
      <c r="C29" s="1144"/>
      <c r="D29" s="1144"/>
      <c r="E29" s="1144"/>
      <c r="F29" s="1144"/>
      <c r="G29" s="1144"/>
      <c r="H29" s="1144"/>
      <c r="I29" s="1144"/>
      <c r="J29" s="1144"/>
      <c r="K29" s="1144"/>
      <c r="L29" s="1145"/>
      <c r="M29" s="681"/>
    </row>
    <row r="30" spans="1:16" ht="63">
      <c r="A30" s="588" t="s">
        <v>56</v>
      </c>
      <c r="B30" s="589" t="s">
        <v>897</v>
      </c>
      <c r="C30" s="590" t="s">
        <v>86</v>
      </c>
      <c r="D30" s="590" t="s">
        <v>68</v>
      </c>
      <c r="E30" s="590" t="s">
        <v>68</v>
      </c>
      <c r="F30" s="590" t="s">
        <v>68</v>
      </c>
      <c r="G30" s="590" t="s">
        <v>68</v>
      </c>
      <c r="H30" s="590" t="s">
        <v>68</v>
      </c>
      <c r="I30" s="590" t="s">
        <v>68</v>
      </c>
      <c r="J30" s="590" t="s">
        <v>68</v>
      </c>
      <c r="K30" s="590" t="s">
        <v>68</v>
      </c>
      <c r="L30" s="590" t="s">
        <v>68</v>
      </c>
      <c r="M30" s="681"/>
    </row>
    <row r="31" spans="1:16">
      <c r="A31" s="576" t="s">
        <v>58</v>
      </c>
      <c r="B31" s="1166" t="s">
        <v>898</v>
      </c>
      <c r="C31" s="1169"/>
      <c r="D31" s="1169"/>
      <c r="E31" s="1169"/>
      <c r="F31" s="1169"/>
      <c r="G31" s="1169"/>
      <c r="H31" s="1169"/>
      <c r="I31" s="1169"/>
      <c r="J31" s="1169"/>
      <c r="K31" s="1169"/>
      <c r="L31" s="1170"/>
      <c r="M31" s="681"/>
    </row>
    <row r="32" spans="1:16" ht="109.5" customHeight="1">
      <c r="A32" s="588" t="s">
        <v>256</v>
      </c>
      <c r="B32" s="589" t="s">
        <v>1637</v>
      </c>
      <c r="C32" s="590" t="s">
        <v>86</v>
      </c>
      <c r="D32" s="590" t="s">
        <v>68</v>
      </c>
      <c r="E32" s="590" t="s">
        <v>68</v>
      </c>
      <c r="F32" s="590" t="s">
        <v>68</v>
      </c>
      <c r="G32" s="590" t="s">
        <v>68</v>
      </c>
      <c r="H32" s="590" t="s">
        <v>68</v>
      </c>
      <c r="I32" s="590" t="s">
        <v>68</v>
      </c>
      <c r="J32" s="590" t="s">
        <v>68</v>
      </c>
      <c r="K32" s="590" t="s">
        <v>68</v>
      </c>
      <c r="L32" s="590" t="s">
        <v>68</v>
      </c>
      <c r="M32" s="681"/>
    </row>
    <row r="33" spans="1:13" ht="41.25" customHeight="1">
      <c r="A33" s="576" t="s">
        <v>258</v>
      </c>
      <c r="B33" s="1166" t="s">
        <v>1139</v>
      </c>
      <c r="C33" s="1169"/>
      <c r="D33" s="1169"/>
      <c r="E33" s="1169"/>
      <c r="F33" s="1169"/>
      <c r="G33" s="1169"/>
      <c r="H33" s="1169"/>
      <c r="I33" s="1169"/>
      <c r="J33" s="1169"/>
      <c r="K33" s="1169"/>
      <c r="L33" s="1170"/>
      <c r="M33" s="681"/>
    </row>
    <row r="34" spans="1:13" ht="124.5" customHeight="1">
      <c r="A34" s="588" t="s">
        <v>313</v>
      </c>
      <c r="B34" s="589" t="s">
        <v>1638</v>
      </c>
      <c r="C34" s="590" t="s">
        <v>86</v>
      </c>
      <c r="D34" s="590" t="s">
        <v>68</v>
      </c>
      <c r="E34" s="590" t="s">
        <v>68</v>
      </c>
      <c r="F34" s="590" t="s">
        <v>68</v>
      </c>
      <c r="G34" s="590" t="s">
        <v>68</v>
      </c>
      <c r="H34" s="590" t="s">
        <v>68</v>
      </c>
      <c r="I34" s="590" t="s">
        <v>68</v>
      </c>
      <c r="J34" s="590" t="s">
        <v>68</v>
      </c>
      <c r="K34" s="590" t="s">
        <v>68</v>
      </c>
      <c r="L34" s="590" t="s">
        <v>68</v>
      </c>
      <c r="M34" s="681"/>
    </row>
    <row r="35" spans="1:13" ht="63.75" customHeight="1">
      <c r="A35" s="576" t="s">
        <v>315</v>
      </c>
      <c r="B35" s="1166" t="s">
        <v>1140</v>
      </c>
      <c r="C35" s="1169"/>
      <c r="D35" s="1169"/>
      <c r="E35" s="1169"/>
      <c r="F35" s="1169"/>
      <c r="G35" s="1169"/>
      <c r="H35" s="1169"/>
      <c r="I35" s="1169"/>
      <c r="J35" s="1169"/>
      <c r="K35" s="1169"/>
      <c r="L35" s="1170"/>
      <c r="M35" s="681"/>
    </row>
    <row r="36" spans="1:13" ht="87" customHeight="1">
      <c r="A36" s="588" t="s">
        <v>374</v>
      </c>
      <c r="B36" s="589" t="s">
        <v>1639</v>
      </c>
      <c r="C36" s="590" t="s">
        <v>86</v>
      </c>
      <c r="D36" s="590" t="s">
        <v>68</v>
      </c>
      <c r="E36" s="590" t="s">
        <v>68</v>
      </c>
      <c r="F36" s="590" t="s">
        <v>68</v>
      </c>
      <c r="G36" s="590" t="s">
        <v>68</v>
      </c>
      <c r="H36" s="590" t="s">
        <v>68</v>
      </c>
      <c r="I36" s="590" t="s">
        <v>68</v>
      </c>
      <c r="J36" s="590" t="s">
        <v>68</v>
      </c>
      <c r="K36" s="590" t="s">
        <v>68</v>
      </c>
      <c r="L36" s="590" t="s">
        <v>68</v>
      </c>
      <c r="M36" s="681"/>
    </row>
    <row r="37" spans="1:13" ht="61.5" customHeight="1">
      <c r="A37" s="576" t="s">
        <v>376</v>
      </c>
      <c r="B37" s="1166" t="s">
        <v>1141</v>
      </c>
      <c r="C37" s="1169"/>
      <c r="D37" s="1169"/>
      <c r="E37" s="1169"/>
      <c r="F37" s="1169"/>
      <c r="G37" s="1169"/>
      <c r="H37" s="1169"/>
      <c r="I37" s="1169"/>
      <c r="J37" s="1169"/>
      <c r="K37" s="1169"/>
      <c r="L37" s="1170"/>
      <c r="M37" s="681"/>
    </row>
    <row r="38" spans="1:13" ht="209.25" customHeight="1">
      <c r="A38" s="588" t="s">
        <v>477</v>
      </c>
      <c r="B38" s="589" t="s">
        <v>1640</v>
      </c>
      <c r="C38" s="590" t="s">
        <v>86</v>
      </c>
      <c r="D38" s="590" t="s">
        <v>68</v>
      </c>
      <c r="E38" s="590" t="s">
        <v>68</v>
      </c>
      <c r="F38" s="590" t="s">
        <v>68</v>
      </c>
      <c r="G38" s="590" t="s">
        <v>68</v>
      </c>
      <c r="H38" s="590" t="s">
        <v>68</v>
      </c>
      <c r="I38" s="590" t="s">
        <v>68</v>
      </c>
      <c r="J38" s="590" t="s">
        <v>68</v>
      </c>
      <c r="K38" s="590" t="s">
        <v>68</v>
      </c>
      <c r="L38" s="590" t="s">
        <v>68</v>
      </c>
      <c r="M38" s="681"/>
    </row>
    <row r="39" spans="1:13" ht="59.25" customHeight="1">
      <c r="A39" s="576" t="s">
        <v>671</v>
      </c>
      <c r="B39" s="1166" t="s">
        <v>1142</v>
      </c>
      <c r="C39" s="1169"/>
      <c r="D39" s="1169"/>
      <c r="E39" s="1169"/>
      <c r="F39" s="1169"/>
      <c r="G39" s="1169"/>
      <c r="H39" s="1169"/>
      <c r="I39" s="1169"/>
      <c r="J39" s="1169"/>
      <c r="K39" s="1169"/>
      <c r="L39" s="1170"/>
      <c r="M39" s="681"/>
    </row>
    <row r="40" spans="1:13" ht="152.25" customHeight="1">
      <c r="A40" s="588" t="s">
        <v>723</v>
      </c>
      <c r="B40" s="589" t="s">
        <v>1641</v>
      </c>
      <c r="C40" s="590" t="s">
        <v>86</v>
      </c>
      <c r="D40" s="590" t="s">
        <v>68</v>
      </c>
      <c r="E40" s="590" t="s">
        <v>68</v>
      </c>
      <c r="F40" s="590" t="s">
        <v>68</v>
      </c>
      <c r="G40" s="590" t="s">
        <v>68</v>
      </c>
      <c r="H40" s="590" t="s">
        <v>68</v>
      </c>
      <c r="I40" s="590" t="s">
        <v>68</v>
      </c>
      <c r="J40" s="590" t="s">
        <v>68</v>
      </c>
      <c r="K40" s="590" t="s">
        <v>68</v>
      </c>
      <c r="L40" s="590" t="s">
        <v>68</v>
      </c>
      <c r="M40" s="681"/>
    </row>
    <row r="41" spans="1:13" ht="45.75" customHeight="1">
      <c r="A41" s="576" t="s">
        <v>725</v>
      </c>
      <c r="B41" s="1166" t="s">
        <v>1143</v>
      </c>
      <c r="C41" s="1169"/>
      <c r="D41" s="1169"/>
      <c r="E41" s="1169"/>
      <c r="F41" s="1169"/>
      <c r="G41" s="1169"/>
      <c r="H41" s="1169"/>
      <c r="I41" s="1169"/>
      <c r="J41" s="1169"/>
      <c r="K41" s="1169"/>
      <c r="L41" s="1170"/>
      <c r="M41" s="681"/>
    </row>
    <row r="42" spans="1:13" ht="94.5">
      <c r="A42" s="588" t="s">
        <v>523</v>
      </c>
      <c r="B42" s="589" t="s">
        <v>1642</v>
      </c>
      <c r="C42" s="590" t="s">
        <v>86</v>
      </c>
      <c r="D42" s="590" t="s">
        <v>68</v>
      </c>
      <c r="E42" s="590" t="s">
        <v>68</v>
      </c>
      <c r="F42" s="590" t="s">
        <v>68</v>
      </c>
      <c r="G42" s="590" t="s">
        <v>68</v>
      </c>
      <c r="H42" s="590" t="s">
        <v>68</v>
      </c>
      <c r="I42" s="590" t="s">
        <v>68</v>
      </c>
      <c r="J42" s="590" t="s">
        <v>68</v>
      </c>
      <c r="K42" s="590" t="s">
        <v>68</v>
      </c>
      <c r="L42" s="590" t="s">
        <v>68</v>
      </c>
      <c r="M42" s="681"/>
    </row>
    <row r="43" spans="1:13" ht="62.25" customHeight="1">
      <c r="A43" s="576" t="s">
        <v>728</v>
      </c>
      <c r="B43" s="1166" t="s">
        <v>1144</v>
      </c>
      <c r="C43" s="1169"/>
      <c r="D43" s="1169"/>
      <c r="E43" s="1169"/>
      <c r="F43" s="1169"/>
      <c r="G43" s="1169"/>
      <c r="H43" s="1169"/>
      <c r="I43" s="1169"/>
      <c r="J43" s="1169"/>
      <c r="K43" s="1169"/>
      <c r="L43" s="1170"/>
      <c r="M43" s="681"/>
    </row>
    <row r="44" spans="1:13" ht="157.5">
      <c r="A44" s="588" t="s">
        <v>731</v>
      </c>
      <c r="B44" s="589" t="s">
        <v>1643</v>
      </c>
      <c r="C44" s="590" t="s">
        <v>86</v>
      </c>
      <c r="D44" s="590" t="s">
        <v>68</v>
      </c>
      <c r="E44" s="590" t="s">
        <v>68</v>
      </c>
      <c r="F44" s="590" t="s">
        <v>68</v>
      </c>
      <c r="G44" s="590" t="s">
        <v>68</v>
      </c>
      <c r="H44" s="590" t="s">
        <v>68</v>
      </c>
      <c r="I44" s="590" t="s">
        <v>68</v>
      </c>
      <c r="J44" s="590" t="s">
        <v>68</v>
      </c>
      <c r="K44" s="590" t="s">
        <v>68</v>
      </c>
      <c r="L44" s="590" t="s">
        <v>68</v>
      </c>
      <c r="M44" s="681"/>
    </row>
    <row r="45" spans="1:13" ht="35.25" customHeight="1">
      <c r="A45" s="576" t="s">
        <v>732</v>
      </c>
      <c r="B45" s="1166" t="s">
        <v>1145</v>
      </c>
      <c r="C45" s="1169"/>
      <c r="D45" s="1169"/>
      <c r="E45" s="1169"/>
      <c r="F45" s="1169"/>
      <c r="G45" s="1169"/>
      <c r="H45" s="1169"/>
      <c r="I45" s="1169"/>
      <c r="J45" s="1169"/>
      <c r="K45" s="1169"/>
      <c r="L45" s="1170"/>
      <c r="M45" s="681"/>
    </row>
    <row r="46" spans="1:13" ht="67.5">
      <c r="A46" s="588" t="s">
        <v>826</v>
      </c>
      <c r="B46" s="589" t="s">
        <v>1691</v>
      </c>
      <c r="C46" s="590" t="s">
        <v>113</v>
      </c>
      <c r="D46" s="590" t="s">
        <v>68</v>
      </c>
      <c r="E46" s="590" t="s">
        <v>68</v>
      </c>
      <c r="F46" s="590" t="s">
        <v>68</v>
      </c>
      <c r="G46" s="590" t="s">
        <v>68</v>
      </c>
      <c r="H46" s="590" t="s">
        <v>68</v>
      </c>
      <c r="I46" s="590" t="s">
        <v>68</v>
      </c>
      <c r="J46" s="590" t="s">
        <v>68</v>
      </c>
      <c r="K46" s="590" t="s">
        <v>68</v>
      </c>
      <c r="L46" s="590" t="s">
        <v>68</v>
      </c>
      <c r="M46" s="691" t="s">
        <v>1690</v>
      </c>
    </row>
    <row r="47" spans="1:13">
      <c r="A47" s="576" t="s">
        <v>828</v>
      </c>
      <c r="B47" s="1166" t="s">
        <v>1146</v>
      </c>
      <c r="C47" s="1169"/>
      <c r="D47" s="1169"/>
      <c r="E47" s="1169"/>
      <c r="F47" s="1169"/>
      <c r="G47" s="1169"/>
      <c r="H47" s="1169"/>
      <c r="I47" s="1169"/>
      <c r="J47" s="1169"/>
      <c r="K47" s="1169"/>
      <c r="L47" s="1170"/>
      <c r="M47" s="681"/>
    </row>
    <row r="48" spans="1:13" ht="110.25">
      <c r="A48" s="588" t="s">
        <v>830</v>
      </c>
      <c r="B48" s="589" t="s">
        <v>1644</v>
      </c>
      <c r="C48" s="590" t="s">
        <v>86</v>
      </c>
      <c r="D48" s="590" t="s">
        <v>68</v>
      </c>
      <c r="E48" s="590" t="s">
        <v>68</v>
      </c>
      <c r="F48" s="590" t="s">
        <v>68</v>
      </c>
      <c r="G48" s="590" t="s">
        <v>68</v>
      </c>
      <c r="H48" s="590" t="s">
        <v>68</v>
      </c>
      <c r="I48" s="590" t="s">
        <v>68</v>
      </c>
      <c r="J48" s="590" t="s">
        <v>68</v>
      </c>
      <c r="K48" s="590" t="s">
        <v>68</v>
      </c>
      <c r="L48" s="590" t="s">
        <v>68</v>
      </c>
      <c r="M48" s="681"/>
    </row>
    <row r="49" spans="1:16" ht="36.75" customHeight="1">
      <c r="A49" s="576" t="s">
        <v>1147</v>
      </c>
      <c r="B49" s="1166" t="s">
        <v>1148</v>
      </c>
      <c r="C49" s="1169"/>
      <c r="D49" s="1169"/>
      <c r="E49" s="1169"/>
      <c r="F49" s="1169"/>
      <c r="G49" s="1169"/>
      <c r="H49" s="1169"/>
      <c r="I49" s="1169"/>
      <c r="J49" s="1169"/>
      <c r="K49" s="1169"/>
      <c r="L49" s="1170"/>
      <c r="M49" s="681"/>
    </row>
    <row r="50" spans="1:16" ht="110.25">
      <c r="A50" s="588" t="s">
        <v>857</v>
      </c>
      <c r="B50" s="589" t="s">
        <v>1645</v>
      </c>
      <c r="C50" s="590" t="s">
        <v>86</v>
      </c>
      <c r="D50" s="590" t="s">
        <v>68</v>
      </c>
      <c r="E50" s="590" t="s">
        <v>68</v>
      </c>
      <c r="F50" s="590" t="s">
        <v>68</v>
      </c>
      <c r="G50" s="590" t="s">
        <v>68</v>
      </c>
      <c r="H50" s="590" t="s">
        <v>68</v>
      </c>
      <c r="I50" s="590" t="s">
        <v>68</v>
      </c>
      <c r="J50" s="590" t="s">
        <v>68</v>
      </c>
      <c r="K50" s="590" t="s">
        <v>68</v>
      </c>
      <c r="L50" s="590" t="s">
        <v>68</v>
      </c>
      <c r="M50" s="681"/>
    </row>
    <row r="51" spans="1:16">
      <c r="A51" s="576" t="s">
        <v>833</v>
      </c>
      <c r="B51" s="1166" t="s">
        <v>1149</v>
      </c>
      <c r="C51" s="1169"/>
      <c r="D51" s="1169"/>
      <c r="E51" s="1169"/>
      <c r="F51" s="1169"/>
      <c r="G51" s="1169"/>
      <c r="H51" s="1169"/>
      <c r="I51" s="1169"/>
      <c r="J51" s="1169"/>
      <c r="K51" s="1169"/>
      <c r="L51" s="1170"/>
      <c r="M51" s="681"/>
    </row>
    <row r="52" spans="1:16" ht="90" customHeight="1">
      <c r="A52" s="588" t="s">
        <v>836</v>
      </c>
      <c r="B52" s="589" t="s">
        <v>1646</v>
      </c>
      <c r="C52" s="590" t="s">
        <v>86</v>
      </c>
      <c r="D52" s="590" t="s">
        <v>68</v>
      </c>
      <c r="E52" s="590" t="s">
        <v>68</v>
      </c>
      <c r="F52" s="590" t="s">
        <v>68</v>
      </c>
      <c r="G52" s="590" t="s">
        <v>68</v>
      </c>
      <c r="H52" s="590" t="s">
        <v>68</v>
      </c>
      <c r="I52" s="590" t="s">
        <v>68</v>
      </c>
      <c r="J52" s="590" t="s">
        <v>68</v>
      </c>
      <c r="K52" s="590" t="s">
        <v>68</v>
      </c>
      <c r="L52" s="590" t="s">
        <v>68</v>
      </c>
      <c r="M52" s="681"/>
    </row>
    <row r="53" spans="1:16" ht="65.25" customHeight="1">
      <c r="A53" s="576" t="s">
        <v>837</v>
      </c>
      <c r="B53" s="1166" t="s">
        <v>1150</v>
      </c>
      <c r="C53" s="1169"/>
      <c r="D53" s="1169"/>
      <c r="E53" s="1169"/>
      <c r="F53" s="1169"/>
      <c r="G53" s="1169"/>
      <c r="H53" s="1169"/>
      <c r="I53" s="1169"/>
      <c r="J53" s="1169"/>
      <c r="K53" s="1169"/>
      <c r="L53" s="1170"/>
      <c r="M53" s="681"/>
    </row>
    <row r="54" spans="1:16" ht="157.5">
      <c r="A54" s="588" t="s">
        <v>842</v>
      </c>
      <c r="B54" s="589" t="s">
        <v>1647</v>
      </c>
      <c r="C54" s="590" t="s">
        <v>567</v>
      </c>
      <c r="D54" s="590" t="s">
        <v>68</v>
      </c>
      <c r="E54" s="590" t="s">
        <v>68</v>
      </c>
      <c r="F54" s="590" t="s">
        <v>68</v>
      </c>
      <c r="G54" s="590" t="s">
        <v>68</v>
      </c>
      <c r="H54" s="590" t="s">
        <v>68</v>
      </c>
      <c r="I54" s="590" t="s">
        <v>68</v>
      </c>
      <c r="J54" s="590" t="s">
        <v>68</v>
      </c>
      <c r="K54" s="590" t="s">
        <v>68</v>
      </c>
      <c r="L54" s="590" t="s">
        <v>68</v>
      </c>
      <c r="M54" s="681"/>
    </row>
    <row r="55" spans="1:16" ht="52.5" customHeight="1">
      <c r="A55" s="576" t="s">
        <v>844</v>
      </c>
      <c r="B55" s="1166" t="s">
        <v>1151</v>
      </c>
      <c r="C55" s="1169"/>
      <c r="D55" s="1169"/>
      <c r="E55" s="1169"/>
      <c r="F55" s="1169"/>
      <c r="G55" s="1169"/>
      <c r="H55" s="1169"/>
      <c r="I55" s="1169"/>
      <c r="J55" s="1169"/>
      <c r="K55" s="1169"/>
      <c r="L55" s="1170"/>
      <c r="M55" s="681"/>
    </row>
    <row r="56" spans="1:16" ht="47.25">
      <c r="A56" s="588" t="s">
        <v>846</v>
      </c>
      <c r="B56" s="589" t="s">
        <v>1648</v>
      </c>
      <c r="C56" s="590" t="s">
        <v>567</v>
      </c>
      <c r="D56" s="590" t="s">
        <v>68</v>
      </c>
      <c r="E56" s="590" t="s">
        <v>68</v>
      </c>
      <c r="F56" s="590" t="s">
        <v>68</v>
      </c>
      <c r="G56" s="590" t="s">
        <v>68</v>
      </c>
      <c r="H56" s="590" t="s">
        <v>68</v>
      </c>
      <c r="I56" s="590" t="s">
        <v>68</v>
      </c>
      <c r="J56" s="590" t="s">
        <v>68</v>
      </c>
      <c r="K56" s="590" t="s">
        <v>68</v>
      </c>
      <c r="L56" s="590" t="s">
        <v>68</v>
      </c>
      <c r="M56" s="681"/>
    </row>
    <row r="57" spans="1:16" ht="42.75" customHeight="1">
      <c r="A57" s="576" t="s">
        <v>1121</v>
      </c>
      <c r="B57" s="1166" t="s">
        <v>1152</v>
      </c>
      <c r="C57" s="1169"/>
      <c r="D57" s="1169"/>
      <c r="E57" s="1169"/>
      <c r="F57" s="1169"/>
      <c r="G57" s="1169"/>
      <c r="H57" s="1169"/>
      <c r="I57" s="1169"/>
      <c r="J57" s="1169"/>
      <c r="K57" s="1169"/>
      <c r="L57" s="1170"/>
      <c r="M57" s="681"/>
    </row>
    <row r="58" spans="1:16">
      <c r="A58" s="681"/>
      <c r="B58" s="692"/>
      <c r="C58" s="692"/>
      <c r="D58" s="692"/>
      <c r="E58" s="692"/>
      <c r="F58" s="692"/>
      <c r="G58" s="692"/>
      <c r="H58" s="692"/>
      <c r="I58" s="692"/>
      <c r="J58" s="692"/>
      <c r="K58" s="692"/>
      <c r="L58" s="692"/>
      <c r="M58" s="681"/>
    </row>
    <row r="59" spans="1:16">
      <c r="A59" s="1191" t="s">
        <v>631</v>
      </c>
      <c r="B59" s="1288"/>
      <c r="C59" s="1288"/>
      <c r="D59" s="1288"/>
      <c r="E59" s="1288"/>
      <c r="F59" s="1288"/>
      <c r="G59" s="1288"/>
      <c r="H59" s="1288"/>
      <c r="I59" s="1288"/>
      <c r="J59" s="1288"/>
      <c r="K59" s="1288"/>
      <c r="L59" s="1288"/>
    </row>
    <row r="60" spans="1:16">
      <c r="A60" s="1156" t="s">
        <v>465</v>
      </c>
      <c r="B60" s="1156"/>
      <c r="C60" s="1156"/>
      <c r="D60" s="1156"/>
      <c r="E60" s="1156"/>
      <c r="F60" s="1172" t="s">
        <v>431</v>
      </c>
      <c r="G60" s="1172"/>
      <c r="H60" s="1172"/>
      <c r="I60" s="1172"/>
      <c r="J60" s="1172"/>
      <c r="K60" s="1172"/>
      <c r="L60" s="1172"/>
    </row>
    <row r="61" spans="1:16">
      <c r="A61" s="1156"/>
      <c r="B61" s="1156"/>
      <c r="C61" s="1156"/>
      <c r="D61" s="1156"/>
      <c r="E61" s="1156"/>
      <c r="F61" s="594">
        <v>2025</v>
      </c>
      <c r="G61" s="594">
        <v>2026</v>
      </c>
      <c r="H61" s="594">
        <v>2027</v>
      </c>
      <c r="I61" s="594">
        <v>2028</v>
      </c>
      <c r="J61" s="594">
        <v>2029</v>
      </c>
      <c r="K61" s="594">
        <v>2030</v>
      </c>
      <c r="L61" s="594" t="s">
        <v>34</v>
      </c>
    </row>
    <row r="62" spans="1:16">
      <c r="A62" s="1165" t="s">
        <v>466</v>
      </c>
      <c r="B62" s="1165"/>
      <c r="C62" s="1165"/>
      <c r="D62" s="1165"/>
      <c r="E62" s="1165"/>
      <c r="F62" s="693">
        <f t="shared" ref="F62:K62" si="0">F63-F67</f>
        <v>6943393.8820200004</v>
      </c>
      <c r="G62" s="693">
        <f t="shared" si="0"/>
        <v>4622471.0434800005</v>
      </c>
      <c r="H62" s="693">
        <f t="shared" si="0"/>
        <v>10915849.436480001</v>
      </c>
      <c r="I62" s="693">
        <f t="shared" si="0"/>
        <v>10915849.436480001</v>
      </c>
      <c r="J62" s="693">
        <f t="shared" si="0"/>
        <v>10915849.436480001</v>
      </c>
      <c r="K62" s="693">
        <f t="shared" si="0"/>
        <v>10915849.436480001</v>
      </c>
      <c r="L62" s="693">
        <f>SUM(F62:K62)</f>
        <v>55229262.671420008</v>
      </c>
      <c r="N62" s="694"/>
      <c r="O62" s="694"/>
      <c r="P62" s="604"/>
    </row>
    <row r="63" spans="1:16">
      <c r="A63" s="1146" t="s">
        <v>433</v>
      </c>
      <c r="B63" s="1146"/>
      <c r="C63" s="1146"/>
      <c r="D63" s="1146"/>
      <c r="E63" s="1146"/>
      <c r="F63" s="698">
        <f>F81+F101+F91+F111+F121+F131+F141+F151+F161+F171+F181+F191+F201+F211</f>
        <v>7590599.7820200007</v>
      </c>
      <c r="G63" s="698">
        <f t="shared" ref="G63:K63" si="1">G81+G101+G91+G111+G121+G131+G141+G151+G161+G171+G181+G191+G201+G211</f>
        <v>5352052.3434800003</v>
      </c>
      <c r="H63" s="695">
        <f t="shared" si="1"/>
        <v>11645430.736480001</v>
      </c>
      <c r="I63" s="695">
        <f t="shared" si="1"/>
        <v>11645430.736480001</v>
      </c>
      <c r="J63" s="695">
        <f t="shared" si="1"/>
        <v>11645430.736480001</v>
      </c>
      <c r="K63" s="695">
        <f t="shared" si="1"/>
        <v>11645430.736480001</v>
      </c>
      <c r="L63" s="696">
        <f>SUM(F63:K63)</f>
        <v>59524375.071419999</v>
      </c>
      <c r="M63" s="664"/>
      <c r="N63" s="694"/>
      <c r="O63" s="694"/>
      <c r="P63" s="604"/>
    </row>
    <row r="64" spans="1:16">
      <c r="A64" s="1152"/>
      <c r="B64" s="1153" t="s">
        <v>434</v>
      </c>
      <c r="C64" s="1153"/>
      <c r="D64" s="1153"/>
      <c r="E64" s="1153"/>
      <c r="F64" s="695">
        <f>F82+F92+F102+F112+F122+F132+F142+F152+F162+F172+F182+F192+F202+F212</f>
        <v>1450.1</v>
      </c>
      <c r="G64" s="695">
        <f t="shared" ref="G64:K64" si="2">G82+G92+G102+G112+G122+G132+G142+G152+G162+G172+G182+G192+G202+G212</f>
        <v>1501.7</v>
      </c>
      <c r="H64" s="695">
        <f t="shared" si="2"/>
        <v>1549.9</v>
      </c>
      <c r="I64" s="695">
        <f t="shared" si="2"/>
        <v>1549.9</v>
      </c>
      <c r="J64" s="695">
        <f t="shared" si="2"/>
        <v>1549.9</v>
      </c>
      <c r="K64" s="695">
        <f t="shared" si="2"/>
        <v>1549.9</v>
      </c>
      <c r="L64" s="696">
        <f>SUM(F64:K64)</f>
        <v>9151.4</v>
      </c>
      <c r="N64" s="638"/>
      <c r="O64" s="638"/>
    </row>
    <row r="65" spans="1:15">
      <c r="A65" s="1152"/>
      <c r="B65" s="1154" t="s">
        <v>435</v>
      </c>
      <c r="C65" s="1154"/>
      <c r="D65" s="1154"/>
      <c r="E65" s="1154"/>
      <c r="F65" s="697">
        <v>0</v>
      </c>
      <c r="G65" s="697">
        <v>0</v>
      </c>
      <c r="H65" s="697">
        <v>0</v>
      </c>
      <c r="I65" s="697">
        <v>0</v>
      </c>
      <c r="J65" s="697">
        <v>0</v>
      </c>
      <c r="K65" s="697">
        <v>0</v>
      </c>
      <c r="L65" s="697">
        <v>0</v>
      </c>
      <c r="N65" s="638"/>
      <c r="O65" s="638"/>
    </row>
    <row r="66" spans="1:15">
      <c r="A66" s="1152"/>
      <c r="B66" s="1146" t="s">
        <v>55</v>
      </c>
      <c r="C66" s="1146"/>
      <c r="D66" s="1146"/>
      <c r="E66" s="1146"/>
      <c r="F66" s="698">
        <v>0</v>
      </c>
      <c r="G66" s="698">
        <v>0</v>
      </c>
      <c r="H66" s="698">
        <v>0</v>
      </c>
      <c r="I66" s="698">
        <v>0</v>
      </c>
      <c r="J66" s="698">
        <v>0</v>
      </c>
      <c r="K66" s="698">
        <v>0</v>
      </c>
      <c r="L66" s="698">
        <v>0</v>
      </c>
      <c r="N66" s="638"/>
      <c r="O66" s="638"/>
    </row>
    <row r="67" spans="1:15">
      <c r="A67" s="1152"/>
      <c r="B67" s="1146" t="s">
        <v>467</v>
      </c>
      <c r="C67" s="1146"/>
      <c r="D67" s="1146"/>
      <c r="E67" s="1146"/>
      <c r="F67" s="699">
        <v>647205.9</v>
      </c>
      <c r="G67" s="699">
        <v>729581.3</v>
      </c>
      <c r="H67" s="699">
        <v>729581.3</v>
      </c>
      <c r="I67" s="699">
        <v>729581.3</v>
      </c>
      <c r="J67" s="699">
        <v>729581.3</v>
      </c>
      <c r="K67" s="699">
        <v>729581.3</v>
      </c>
      <c r="L67" s="697">
        <f>F67+G67+H67+I67+J67+K67</f>
        <v>4295112.3999999994</v>
      </c>
      <c r="M67" s="603"/>
      <c r="N67" s="638"/>
      <c r="O67" s="638"/>
    </row>
    <row r="68" spans="1:15" ht="28.5" customHeight="1">
      <c r="A68" s="1146" t="s">
        <v>437</v>
      </c>
      <c r="B68" s="1146"/>
      <c r="C68" s="1146"/>
      <c r="D68" s="1146"/>
      <c r="E68" s="1146"/>
      <c r="F68" s="718"/>
      <c r="G68" s="718"/>
      <c r="H68" s="718"/>
      <c r="I68" s="718"/>
      <c r="J68" s="718"/>
      <c r="K68" s="718"/>
      <c r="L68" s="698"/>
      <c r="N68" s="638"/>
      <c r="O68" s="638"/>
    </row>
    <row r="69" spans="1:15">
      <c r="A69" s="1146" t="s">
        <v>438</v>
      </c>
      <c r="B69" s="1146"/>
      <c r="C69" s="1146"/>
      <c r="D69" s="1146"/>
      <c r="E69" s="1146"/>
      <c r="F69" s="698">
        <v>0</v>
      </c>
      <c r="G69" s="698">
        <v>0</v>
      </c>
      <c r="H69" s="698">
        <v>0</v>
      </c>
      <c r="I69" s="698">
        <v>0</v>
      </c>
      <c r="J69" s="698">
        <v>0</v>
      </c>
      <c r="K69" s="698">
        <v>0</v>
      </c>
      <c r="L69" s="698">
        <v>0</v>
      </c>
      <c r="N69" s="638"/>
      <c r="O69" s="638"/>
    </row>
    <row r="70" spans="1:15">
      <c r="A70" s="1146" t="s">
        <v>439</v>
      </c>
      <c r="B70" s="1146"/>
      <c r="C70" s="1146"/>
      <c r="D70" s="1146"/>
      <c r="E70" s="1146"/>
      <c r="F70" s="698">
        <v>0</v>
      </c>
      <c r="G70" s="698">
        <v>0</v>
      </c>
      <c r="H70" s="698">
        <v>0</v>
      </c>
      <c r="I70" s="698">
        <v>0</v>
      </c>
      <c r="J70" s="698">
        <v>0</v>
      </c>
      <c r="K70" s="698">
        <v>0</v>
      </c>
      <c r="L70" s="698">
        <v>0</v>
      </c>
      <c r="N70" s="638"/>
      <c r="O70" s="638"/>
    </row>
    <row r="71" spans="1:15">
      <c r="A71" s="1161" t="s">
        <v>1219</v>
      </c>
      <c r="B71" s="1162"/>
      <c r="C71" s="1162"/>
      <c r="D71" s="1162"/>
      <c r="E71" s="1163"/>
      <c r="F71" s="700">
        <f>F62</f>
        <v>6943393.8820200004</v>
      </c>
      <c r="G71" s="700">
        <f t="shared" ref="G71:L73" si="3">G62</f>
        <v>4622471.0434800005</v>
      </c>
      <c r="H71" s="700">
        <f t="shared" si="3"/>
        <v>10915849.436480001</v>
      </c>
      <c r="I71" s="700">
        <f t="shared" si="3"/>
        <v>10915849.436480001</v>
      </c>
      <c r="J71" s="700">
        <f t="shared" si="3"/>
        <v>10915849.436480001</v>
      </c>
      <c r="K71" s="700">
        <f t="shared" si="3"/>
        <v>10915849.436480001</v>
      </c>
      <c r="L71" s="700">
        <f>L62</f>
        <v>55229262.671420008</v>
      </c>
      <c r="N71" s="638"/>
      <c r="O71" s="638"/>
    </row>
    <row r="72" spans="1:15">
      <c r="A72" s="1146" t="s">
        <v>433</v>
      </c>
      <c r="B72" s="1146"/>
      <c r="C72" s="1146"/>
      <c r="D72" s="1146"/>
      <c r="E72" s="1146"/>
      <c r="F72" s="698">
        <f>F63</f>
        <v>7590599.7820200007</v>
      </c>
      <c r="G72" s="698">
        <f t="shared" si="3"/>
        <v>5352052.3434800003</v>
      </c>
      <c r="H72" s="698">
        <f t="shared" si="3"/>
        <v>11645430.736480001</v>
      </c>
      <c r="I72" s="698">
        <f t="shared" si="3"/>
        <v>11645430.736480001</v>
      </c>
      <c r="J72" s="698">
        <f t="shared" si="3"/>
        <v>11645430.736480001</v>
      </c>
      <c r="K72" s="698">
        <f t="shared" si="3"/>
        <v>11645430.736480001</v>
      </c>
      <c r="L72" s="698">
        <f t="shared" si="3"/>
        <v>59524375.071419999</v>
      </c>
      <c r="N72" s="638"/>
      <c r="O72" s="638"/>
    </row>
    <row r="73" spans="1:15">
      <c r="A73" s="1152"/>
      <c r="B73" s="1153" t="s">
        <v>434</v>
      </c>
      <c r="C73" s="1153"/>
      <c r="D73" s="1153"/>
      <c r="E73" s="1153"/>
      <c r="F73" s="698">
        <f>F64</f>
        <v>1450.1</v>
      </c>
      <c r="G73" s="698">
        <f t="shared" si="3"/>
        <v>1501.7</v>
      </c>
      <c r="H73" s="698">
        <f t="shared" si="3"/>
        <v>1549.9</v>
      </c>
      <c r="I73" s="698">
        <f t="shared" si="3"/>
        <v>1549.9</v>
      </c>
      <c r="J73" s="698">
        <f t="shared" si="3"/>
        <v>1549.9</v>
      </c>
      <c r="K73" s="698">
        <f t="shared" si="3"/>
        <v>1549.9</v>
      </c>
      <c r="L73" s="698">
        <f t="shared" si="3"/>
        <v>9151.4</v>
      </c>
      <c r="N73" s="638"/>
      <c r="O73" s="638"/>
    </row>
    <row r="74" spans="1:15">
      <c r="A74" s="1152"/>
      <c r="B74" s="1154" t="s">
        <v>435</v>
      </c>
      <c r="C74" s="1154"/>
      <c r="D74" s="1154"/>
      <c r="E74" s="1154"/>
      <c r="F74" s="698">
        <v>0</v>
      </c>
      <c r="G74" s="698">
        <v>0</v>
      </c>
      <c r="H74" s="698">
        <v>0</v>
      </c>
      <c r="I74" s="698">
        <v>0</v>
      </c>
      <c r="J74" s="698">
        <v>0</v>
      </c>
      <c r="K74" s="698">
        <v>0</v>
      </c>
      <c r="L74" s="698">
        <v>0</v>
      </c>
      <c r="N74" s="638"/>
      <c r="O74" s="638"/>
    </row>
    <row r="75" spans="1:15">
      <c r="A75" s="1152"/>
      <c r="B75" s="1146" t="s">
        <v>55</v>
      </c>
      <c r="C75" s="1146"/>
      <c r="D75" s="1146"/>
      <c r="E75" s="1146"/>
      <c r="F75" s="698">
        <v>0</v>
      </c>
      <c r="G75" s="698">
        <v>0</v>
      </c>
      <c r="H75" s="698">
        <v>0</v>
      </c>
      <c r="I75" s="698">
        <v>0</v>
      </c>
      <c r="J75" s="698">
        <v>0</v>
      </c>
      <c r="K75" s="698">
        <v>0</v>
      </c>
      <c r="L75" s="698">
        <v>0</v>
      </c>
      <c r="N75" s="638"/>
      <c r="O75" s="638"/>
    </row>
    <row r="76" spans="1:15">
      <c r="A76" s="1152"/>
      <c r="B76" s="1233" t="s">
        <v>467</v>
      </c>
      <c r="C76" s="1233"/>
      <c r="D76" s="1233"/>
      <c r="E76" s="1233"/>
      <c r="F76" s="701">
        <f>F185</f>
        <v>647205.9</v>
      </c>
      <c r="G76" s="701">
        <f t="shared" ref="G76:L76" si="4">G185</f>
        <v>729581.3</v>
      </c>
      <c r="H76" s="701">
        <f t="shared" si="4"/>
        <v>729581.3</v>
      </c>
      <c r="I76" s="701">
        <f t="shared" si="4"/>
        <v>729581.3</v>
      </c>
      <c r="J76" s="701">
        <f t="shared" si="4"/>
        <v>729581.3</v>
      </c>
      <c r="K76" s="701">
        <f t="shared" si="4"/>
        <v>729581.3</v>
      </c>
      <c r="L76" s="701">
        <f t="shared" si="4"/>
        <v>4295112.3999999994</v>
      </c>
      <c r="N76" s="638"/>
      <c r="O76" s="638"/>
    </row>
    <row r="77" spans="1:15">
      <c r="A77" s="1146" t="s">
        <v>437</v>
      </c>
      <c r="B77" s="1146"/>
      <c r="C77" s="1146"/>
      <c r="D77" s="1146"/>
      <c r="E77" s="1146"/>
      <c r="F77" s="698">
        <v>0</v>
      </c>
      <c r="G77" s="698">
        <v>0</v>
      </c>
      <c r="H77" s="698">
        <v>0</v>
      </c>
      <c r="I77" s="698">
        <v>0</v>
      </c>
      <c r="J77" s="698">
        <v>0</v>
      </c>
      <c r="K77" s="698">
        <v>0</v>
      </c>
      <c r="L77" s="698">
        <v>0</v>
      </c>
      <c r="N77" s="638"/>
      <c r="O77" s="638"/>
    </row>
    <row r="78" spans="1:15">
      <c r="A78" s="1146" t="s">
        <v>438</v>
      </c>
      <c r="B78" s="1146"/>
      <c r="C78" s="1146"/>
      <c r="D78" s="1146"/>
      <c r="E78" s="1146"/>
      <c r="F78" s="698">
        <v>0</v>
      </c>
      <c r="G78" s="698">
        <v>0</v>
      </c>
      <c r="H78" s="698">
        <v>0</v>
      </c>
      <c r="I78" s="698">
        <v>0</v>
      </c>
      <c r="J78" s="698">
        <v>0</v>
      </c>
      <c r="K78" s="698">
        <v>0</v>
      </c>
      <c r="L78" s="698">
        <v>0</v>
      </c>
      <c r="N78" s="638"/>
      <c r="O78" s="638"/>
    </row>
    <row r="79" spans="1:15">
      <c r="A79" s="1146" t="s">
        <v>439</v>
      </c>
      <c r="B79" s="1146"/>
      <c r="C79" s="1146"/>
      <c r="D79" s="1146"/>
      <c r="E79" s="1146"/>
      <c r="F79" s="698">
        <v>0</v>
      </c>
      <c r="G79" s="698">
        <v>0</v>
      </c>
      <c r="H79" s="698">
        <v>0</v>
      </c>
      <c r="I79" s="698">
        <v>0</v>
      </c>
      <c r="J79" s="698">
        <v>0</v>
      </c>
      <c r="K79" s="698">
        <v>0</v>
      </c>
      <c r="L79" s="698">
        <v>0</v>
      </c>
      <c r="N79" s="638"/>
      <c r="O79" s="638"/>
    </row>
    <row r="80" spans="1:15" ht="55.5" customHeight="1">
      <c r="A80" s="1157" t="s">
        <v>1478</v>
      </c>
      <c r="B80" s="1157"/>
      <c r="C80" s="1157"/>
      <c r="D80" s="1157"/>
      <c r="E80" s="1157"/>
      <c r="F80" s="693">
        <f>F81+F86</f>
        <v>186318.02348000003</v>
      </c>
      <c r="G80" s="693">
        <f t="shared" ref="G80:K80" si="5">G81+G86</f>
        <v>184363.42348</v>
      </c>
      <c r="H80" s="693">
        <f t="shared" si="5"/>
        <v>184315.22347999999</v>
      </c>
      <c r="I80" s="693">
        <f t="shared" si="5"/>
        <v>184315.22347999999</v>
      </c>
      <c r="J80" s="693">
        <f t="shared" si="5"/>
        <v>184315.22347999999</v>
      </c>
      <c r="K80" s="693">
        <f t="shared" si="5"/>
        <v>184315.22347999999</v>
      </c>
      <c r="L80" s="693">
        <f>SUM(F80:K80)</f>
        <v>1107942.3408799998</v>
      </c>
      <c r="N80" s="638"/>
    </row>
    <row r="81" spans="1:16">
      <c r="A81" s="1146" t="s">
        <v>433</v>
      </c>
      <c r="B81" s="1146"/>
      <c r="C81" s="1146"/>
      <c r="D81" s="1146"/>
      <c r="E81" s="1146"/>
      <c r="F81" s="696">
        <v>186318.02348000003</v>
      </c>
      <c r="G81" s="696">
        <v>184363.42348</v>
      </c>
      <c r="H81" s="696">
        <v>184315.22347999999</v>
      </c>
      <c r="I81" s="696">
        <v>184315.22347999999</v>
      </c>
      <c r="J81" s="696">
        <v>184315.22347999999</v>
      </c>
      <c r="K81" s="696">
        <v>184315.22347999999</v>
      </c>
      <c r="L81" s="696">
        <f>SUM(F81:K81)</f>
        <v>1107942.3408799998</v>
      </c>
      <c r="M81" s="664" t="s">
        <v>1073</v>
      </c>
    </row>
    <row r="82" spans="1:16">
      <c r="A82" s="1152"/>
      <c r="B82" s="1153" t="s">
        <v>434</v>
      </c>
      <c r="C82" s="1153"/>
      <c r="D82" s="1153"/>
      <c r="E82" s="1153"/>
      <c r="F82" s="696">
        <v>0</v>
      </c>
      <c r="G82" s="696">
        <v>0</v>
      </c>
      <c r="H82" s="696">
        <v>0</v>
      </c>
      <c r="I82" s="696">
        <v>0</v>
      </c>
      <c r="J82" s="696">
        <v>0</v>
      </c>
      <c r="K82" s="696">
        <v>0</v>
      </c>
      <c r="L82" s="696">
        <v>0</v>
      </c>
    </row>
    <row r="83" spans="1:16">
      <c r="A83" s="1152"/>
      <c r="B83" s="1154" t="s">
        <v>435</v>
      </c>
      <c r="C83" s="1154"/>
      <c r="D83" s="1154"/>
      <c r="E83" s="1154"/>
      <c r="F83" s="698">
        <v>0</v>
      </c>
      <c r="G83" s="698">
        <v>0</v>
      </c>
      <c r="H83" s="698">
        <v>0</v>
      </c>
      <c r="I83" s="698">
        <v>0</v>
      </c>
      <c r="J83" s="698">
        <v>0</v>
      </c>
      <c r="K83" s="698">
        <v>0</v>
      </c>
      <c r="L83" s="698">
        <v>0</v>
      </c>
    </row>
    <row r="84" spans="1:16">
      <c r="A84" s="1152"/>
      <c r="B84" s="1146" t="s">
        <v>55</v>
      </c>
      <c r="C84" s="1146"/>
      <c r="D84" s="1146"/>
      <c r="E84" s="1146"/>
      <c r="F84" s="698">
        <v>0</v>
      </c>
      <c r="G84" s="698">
        <v>0</v>
      </c>
      <c r="H84" s="698">
        <v>0</v>
      </c>
      <c r="I84" s="698">
        <v>0</v>
      </c>
      <c r="J84" s="698">
        <v>0</v>
      </c>
      <c r="K84" s="698">
        <v>0</v>
      </c>
      <c r="L84" s="698">
        <v>0</v>
      </c>
      <c r="O84" s="603"/>
      <c r="P84" s="603"/>
    </row>
    <row r="85" spans="1:16">
      <c r="A85" s="1152"/>
      <c r="B85" s="1146" t="s">
        <v>467</v>
      </c>
      <c r="C85" s="1146"/>
      <c r="D85" s="1146"/>
      <c r="E85" s="1146"/>
      <c r="F85" s="698">
        <v>0</v>
      </c>
      <c r="G85" s="698">
        <v>0</v>
      </c>
      <c r="H85" s="698">
        <v>0</v>
      </c>
      <c r="I85" s="698">
        <v>0</v>
      </c>
      <c r="J85" s="698">
        <v>0</v>
      </c>
      <c r="K85" s="698">
        <v>0</v>
      </c>
      <c r="L85" s="698">
        <v>0</v>
      </c>
      <c r="O85" s="603"/>
      <c r="P85" s="603"/>
    </row>
    <row r="86" spans="1:16">
      <c r="A86" s="1233" t="s">
        <v>437</v>
      </c>
      <c r="B86" s="1233"/>
      <c r="C86" s="1233"/>
      <c r="D86" s="1233"/>
      <c r="E86" s="1233"/>
      <c r="F86" s="702">
        <v>0</v>
      </c>
      <c r="G86" s="702">
        <v>0</v>
      </c>
      <c r="H86" s="702">
        <v>0</v>
      </c>
      <c r="I86" s="702">
        <v>0</v>
      </c>
      <c r="J86" s="702">
        <v>0</v>
      </c>
      <c r="K86" s="702">
        <v>0</v>
      </c>
      <c r="L86" s="702">
        <v>0</v>
      </c>
    </row>
    <row r="87" spans="1:16">
      <c r="A87" s="1146" t="s">
        <v>438</v>
      </c>
      <c r="B87" s="1146"/>
      <c r="C87" s="1146"/>
      <c r="D87" s="1146"/>
      <c r="E87" s="1146"/>
      <c r="F87" s="696">
        <v>0</v>
      </c>
      <c r="G87" s="696">
        <v>0</v>
      </c>
      <c r="H87" s="696">
        <v>0</v>
      </c>
      <c r="I87" s="696">
        <v>0</v>
      </c>
      <c r="J87" s="696">
        <v>0</v>
      </c>
      <c r="K87" s="696">
        <v>0</v>
      </c>
      <c r="L87" s="696">
        <v>0</v>
      </c>
    </row>
    <row r="88" spans="1:16">
      <c r="A88" s="1146" t="s">
        <v>439</v>
      </c>
      <c r="B88" s="1146"/>
      <c r="C88" s="1146"/>
      <c r="D88" s="1146"/>
      <c r="E88" s="1146"/>
      <c r="F88" s="696">
        <v>0</v>
      </c>
      <c r="G88" s="696">
        <v>0</v>
      </c>
      <c r="H88" s="696">
        <v>0</v>
      </c>
      <c r="I88" s="696">
        <v>0</v>
      </c>
      <c r="J88" s="696">
        <v>0</v>
      </c>
      <c r="K88" s="696">
        <v>0</v>
      </c>
      <c r="L88" s="696">
        <v>0</v>
      </c>
      <c r="O88" s="603"/>
    </row>
    <row r="89" spans="1:16">
      <c r="A89" s="1147" t="s">
        <v>441</v>
      </c>
      <c r="B89" s="1147"/>
      <c r="C89" s="1147"/>
      <c r="D89" s="1147"/>
      <c r="E89" s="1147"/>
      <c r="F89" s="696">
        <v>0</v>
      </c>
      <c r="G89" s="696">
        <v>0</v>
      </c>
      <c r="H89" s="696">
        <v>0</v>
      </c>
      <c r="I89" s="696">
        <v>0</v>
      </c>
      <c r="J89" s="696">
        <v>0</v>
      </c>
      <c r="K89" s="696">
        <v>0</v>
      </c>
      <c r="L89" s="696">
        <v>0</v>
      </c>
    </row>
    <row r="90" spans="1:16" ht="81" customHeight="1">
      <c r="A90" s="1157" t="s">
        <v>1479</v>
      </c>
      <c r="B90" s="1157"/>
      <c r="C90" s="1157"/>
      <c r="D90" s="1157"/>
      <c r="E90" s="1157"/>
      <c r="F90" s="693">
        <f>F91+F96</f>
        <v>682693.054</v>
      </c>
      <c r="G90" s="693">
        <f t="shared" ref="G90:K90" si="6">G91+G96</f>
        <v>688863.94900000002</v>
      </c>
      <c r="H90" s="693">
        <f t="shared" si="6"/>
        <v>694839.46100000001</v>
      </c>
      <c r="I90" s="693">
        <f t="shared" si="6"/>
        <v>694839.46100000001</v>
      </c>
      <c r="J90" s="693">
        <f t="shared" si="6"/>
        <v>694839.46100000001</v>
      </c>
      <c r="K90" s="693">
        <f t="shared" si="6"/>
        <v>694839.46100000001</v>
      </c>
      <c r="L90" s="693">
        <f>SUM(F90:K90)</f>
        <v>4150914.8470000005</v>
      </c>
      <c r="M90" s="664" t="s">
        <v>1078</v>
      </c>
    </row>
    <row r="91" spans="1:16">
      <c r="A91" s="1146" t="s">
        <v>433</v>
      </c>
      <c r="B91" s="1146"/>
      <c r="C91" s="1146"/>
      <c r="D91" s="1146"/>
      <c r="E91" s="1146"/>
      <c r="F91" s="696">
        <v>682693.054</v>
      </c>
      <c r="G91" s="696">
        <v>688863.94900000002</v>
      </c>
      <c r="H91" s="696">
        <v>694839.46100000001</v>
      </c>
      <c r="I91" s="696">
        <v>694839.46100000001</v>
      </c>
      <c r="J91" s="696">
        <v>694839.46100000001</v>
      </c>
      <c r="K91" s="696">
        <v>694839.46100000001</v>
      </c>
      <c r="L91" s="696">
        <f>SUM(F91:K91)</f>
        <v>4150914.8470000005</v>
      </c>
    </row>
    <row r="92" spans="1:16">
      <c r="A92" s="1152"/>
      <c r="B92" s="1153" t="s">
        <v>434</v>
      </c>
      <c r="C92" s="1153"/>
      <c r="D92" s="1153"/>
      <c r="E92" s="1153"/>
      <c r="F92" s="696">
        <v>0</v>
      </c>
      <c r="G92" s="696">
        <v>0</v>
      </c>
      <c r="H92" s="696">
        <v>0</v>
      </c>
      <c r="I92" s="696">
        <v>0</v>
      </c>
      <c r="J92" s="696">
        <v>0</v>
      </c>
      <c r="K92" s="696">
        <v>0</v>
      </c>
      <c r="L92" s="696">
        <v>0</v>
      </c>
    </row>
    <row r="93" spans="1:16">
      <c r="A93" s="1152"/>
      <c r="B93" s="1154" t="s">
        <v>435</v>
      </c>
      <c r="C93" s="1154"/>
      <c r="D93" s="1154"/>
      <c r="E93" s="1154"/>
      <c r="F93" s="698">
        <v>0</v>
      </c>
      <c r="G93" s="698">
        <v>0</v>
      </c>
      <c r="H93" s="698">
        <v>0</v>
      </c>
      <c r="I93" s="698">
        <v>0</v>
      </c>
      <c r="J93" s="698">
        <v>0</v>
      </c>
      <c r="K93" s="698">
        <v>0</v>
      </c>
      <c r="L93" s="698">
        <v>0</v>
      </c>
    </row>
    <row r="94" spans="1:16">
      <c r="A94" s="1152"/>
      <c r="B94" s="1146" t="s">
        <v>55</v>
      </c>
      <c r="C94" s="1146"/>
      <c r="D94" s="1146"/>
      <c r="E94" s="1146"/>
      <c r="F94" s="698">
        <v>0</v>
      </c>
      <c r="G94" s="698">
        <v>0</v>
      </c>
      <c r="H94" s="698">
        <v>0</v>
      </c>
      <c r="I94" s="698">
        <v>0</v>
      </c>
      <c r="J94" s="698">
        <v>0</v>
      </c>
      <c r="K94" s="698">
        <v>0</v>
      </c>
      <c r="L94" s="698">
        <v>0</v>
      </c>
    </row>
    <row r="95" spans="1:16">
      <c r="A95" s="1152"/>
      <c r="B95" s="1146" t="s">
        <v>467</v>
      </c>
      <c r="C95" s="1146"/>
      <c r="D95" s="1146"/>
      <c r="E95" s="1146"/>
      <c r="F95" s="698">
        <v>0</v>
      </c>
      <c r="G95" s="698">
        <v>0</v>
      </c>
      <c r="H95" s="698">
        <v>0</v>
      </c>
      <c r="I95" s="698">
        <v>0</v>
      </c>
      <c r="J95" s="698">
        <v>0</v>
      </c>
      <c r="K95" s="698">
        <v>0</v>
      </c>
      <c r="L95" s="698">
        <v>0</v>
      </c>
    </row>
    <row r="96" spans="1:16">
      <c r="A96" s="1233" t="s">
        <v>437</v>
      </c>
      <c r="B96" s="1233"/>
      <c r="C96" s="1233"/>
      <c r="D96" s="1233"/>
      <c r="E96" s="1233"/>
      <c r="F96" s="702">
        <v>0</v>
      </c>
      <c r="G96" s="702">
        <v>0</v>
      </c>
      <c r="H96" s="702">
        <v>0</v>
      </c>
      <c r="I96" s="702">
        <v>0</v>
      </c>
      <c r="J96" s="702">
        <v>0</v>
      </c>
      <c r="K96" s="702">
        <v>0</v>
      </c>
      <c r="L96" s="702">
        <v>0</v>
      </c>
    </row>
    <row r="97" spans="1:13">
      <c r="A97" s="1146" t="s">
        <v>438</v>
      </c>
      <c r="B97" s="1146"/>
      <c r="C97" s="1146"/>
      <c r="D97" s="1146"/>
      <c r="E97" s="1146"/>
      <c r="F97" s="696">
        <v>0</v>
      </c>
      <c r="G97" s="696">
        <v>0</v>
      </c>
      <c r="H97" s="696">
        <v>0</v>
      </c>
      <c r="I97" s="696">
        <v>0</v>
      </c>
      <c r="J97" s="696">
        <v>0</v>
      </c>
      <c r="K97" s="696">
        <v>0</v>
      </c>
      <c r="L97" s="696">
        <v>0</v>
      </c>
    </row>
    <row r="98" spans="1:13">
      <c r="A98" s="1146" t="s">
        <v>439</v>
      </c>
      <c r="B98" s="1146"/>
      <c r="C98" s="1146"/>
      <c r="D98" s="1146"/>
      <c r="E98" s="1146"/>
      <c r="F98" s="696">
        <v>0</v>
      </c>
      <c r="G98" s="696">
        <v>0</v>
      </c>
      <c r="H98" s="696">
        <v>0</v>
      </c>
      <c r="I98" s="696">
        <v>0</v>
      </c>
      <c r="J98" s="696">
        <v>0</v>
      </c>
      <c r="K98" s="696">
        <v>0</v>
      </c>
      <c r="L98" s="696">
        <v>0</v>
      </c>
    </row>
    <row r="99" spans="1:13">
      <c r="A99" s="1147" t="s">
        <v>441</v>
      </c>
      <c r="B99" s="1147"/>
      <c r="C99" s="1147"/>
      <c r="D99" s="1147"/>
      <c r="E99" s="1147"/>
      <c r="F99" s="696">
        <v>0</v>
      </c>
      <c r="G99" s="696">
        <v>0</v>
      </c>
      <c r="H99" s="696">
        <v>0</v>
      </c>
      <c r="I99" s="696">
        <v>0</v>
      </c>
      <c r="J99" s="696">
        <v>0</v>
      </c>
      <c r="K99" s="696">
        <v>0</v>
      </c>
      <c r="L99" s="696">
        <v>0</v>
      </c>
    </row>
    <row r="100" spans="1:13" ht="88.5" customHeight="1">
      <c r="A100" s="1157" t="s">
        <v>1480</v>
      </c>
      <c r="B100" s="1157"/>
      <c r="C100" s="1157"/>
      <c r="D100" s="1157"/>
      <c r="E100" s="1157"/>
      <c r="F100" s="693">
        <f>F101+F106</f>
        <v>338083.29499999998</v>
      </c>
      <c r="G100" s="693">
        <f t="shared" ref="G100:K100" si="7">G101+G106</f>
        <v>267151.80699999997</v>
      </c>
      <c r="H100" s="693">
        <f t="shared" si="7"/>
        <v>213474.20800000001</v>
      </c>
      <c r="I100" s="693">
        <f t="shared" si="7"/>
        <v>213474.20800000001</v>
      </c>
      <c r="J100" s="693">
        <f t="shared" si="7"/>
        <v>213474.20800000001</v>
      </c>
      <c r="K100" s="693">
        <f t="shared" si="7"/>
        <v>213474.20800000001</v>
      </c>
      <c r="L100" s="693">
        <f>SUM(F100:K100)</f>
        <v>1459131.9340000001</v>
      </c>
      <c r="M100" s="664" t="s">
        <v>1079</v>
      </c>
    </row>
    <row r="101" spans="1:13">
      <c r="A101" s="1146" t="s">
        <v>433</v>
      </c>
      <c r="B101" s="1146"/>
      <c r="C101" s="1146"/>
      <c r="D101" s="1146"/>
      <c r="E101" s="1146"/>
      <c r="F101" s="696">
        <v>338083.29499999998</v>
      </c>
      <c r="G101" s="696">
        <v>267151.80699999997</v>
      </c>
      <c r="H101" s="696">
        <v>213474.20800000001</v>
      </c>
      <c r="I101" s="696">
        <v>213474.20800000001</v>
      </c>
      <c r="J101" s="696">
        <v>213474.20800000001</v>
      </c>
      <c r="K101" s="696">
        <v>213474.20800000001</v>
      </c>
      <c r="L101" s="696">
        <f>SUM(F101:K101)</f>
        <v>1459131.9340000001</v>
      </c>
    </row>
    <row r="102" spans="1:13">
      <c r="A102" s="1152"/>
      <c r="B102" s="1153" t="s">
        <v>434</v>
      </c>
      <c r="C102" s="1153"/>
      <c r="D102" s="1153"/>
      <c r="E102" s="1153"/>
      <c r="F102" s="696">
        <v>0</v>
      </c>
      <c r="G102" s="696">
        <v>0</v>
      </c>
      <c r="H102" s="696">
        <v>0</v>
      </c>
      <c r="I102" s="696">
        <v>0</v>
      </c>
      <c r="J102" s="696">
        <v>0</v>
      </c>
      <c r="K102" s="696">
        <v>0</v>
      </c>
      <c r="L102" s="696">
        <v>0</v>
      </c>
    </row>
    <row r="103" spans="1:13">
      <c r="A103" s="1152"/>
      <c r="B103" s="1154" t="s">
        <v>435</v>
      </c>
      <c r="C103" s="1154"/>
      <c r="D103" s="1154"/>
      <c r="E103" s="1154"/>
      <c r="F103" s="698">
        <v>0</v>
      </c>
      <c r="G103" s="698">
        <v>0</v>
      </c>
      <c r="H103" s="698">
        <v>0</v>
      </c>
      <c r="I103" s="698">
        <v>0</v>
      </c>
      <c r="J103" s="698">
        <v>0</v>
      </c>
      <c r="K103" s="698">
        <v>0</v>
      </c>
      <c r="L103" s="698">
        <v>0</v>
      </c>
    </row>
    <row r="104" spans="1:13">
      <c r="A104" s="1152"/>
      <c r="B104" s="1146" t="s">
        <v>55</v>
      </c>
      <c r="C104" s="1146"/>
      <c r="D104" s="1146"/>
      <c r="E104" s="1146"/>
      <c r="F104" s="698">
        <v>0</v>
      </c>
      <c r="G104" s="698">
        <v>0</v>
      </c>
      <c r="H104" s="698">
        <v>0</v>
      </c>
      <c r="I104" s="698">
        <v>0</v>
      </c>
      <c r="J104" s="698">
        <v>0</v>
      </c>
      <c r="K104" s="698">
        <v>0</v>
      </c>
      <c r="L104" s="698">
        <v>0</v>
      </c>
    </row>
    <row r="105" spans="1:13">
      <c r="A105" s="1152"/>
      <c r="B105" s="1146" t="s">
        <v>467</v>
      </c>
      <c r="C105" s="1146"/>
      <c r="D105" s="1146"/>
      <c r="E105" s="1146"/>
      <c r="F105" s="698">
        <v>0</v>
      </c>
      <c r="G105" s="698">
        <v>0</v>
      </c>
      <c r="H105" s="698">
        <v>0</v>
      </c>
      <c r="I105" s="698">
        <v>0</v>
      </c>
      <c r="J105" s="698">
        <v>0</v>
      </c>
      <c r="K105" s="698">
        <v>0</v>
      </c>
      <c r="L105" s="698">
        <v>0</v>
      </c>
    </row>
    <row r="106" spans="1:13">
      <c r="A106" s="1233" t="s">
        <v>437</v>
      </c>
      <c r="B106" s="1233"/>
      <c r="C106" s="1233"/>
      <c r="D106" s="1233"/>
      <c r="E106" s="1233"/>
      <c r="F106" s="702">
        <v>0</v>
      </c>
      <c r="G106" s="702">
        <v>0</v>
      </c>
      <c r="H106" s="702">
        <v>0</v>
      </c>
      <c r="I106" s="702">
        <v>0</v>
      </c>
      <c r="J106" s="702">
        <v>0</v>
      </c>
      <c r="K106" s="702">
        <v>0</v>
      </c>
      <c r="L106" s="702">
        <v>0</v>
      </c>
    </row>
    <row r="107" spans="1:13">
      <c r="A107" s="1146" t="s">
        <v>438</v>
      </c>
      <c r="B107" s="1146"/>
      <c r="C107" s="1146"/>
      <c r="D107" s="1146"/>
      <c r="E107" s="1146"/>
      <c r="F107" s="696">
        <v>0</v>
      </c>
      <c r="G107" s="696">
        <v>0</v>
      </c>
      <c r="H107" s="696">
        <v>0</v>
      </c>
      <c r="I107" s="696">
        <v>0</v>
      </c>
      <c r="J107" s="696">
        <v>0</v>
      </c>
      <c r="K107" s="696">
        <v>0</v>
      </c>
      <c r="L107" s="696">
        <v>0</v>
      </c>
    </row>
    <row r="108" spans="1:13">
      <c r="A108" s="1146" t="s">
        <v>439</v>
      </c>
      <c r="B108" s="1146"/>
      <c r="C108" s="1146"/>
      <c r="D108" s="1146"/>
      <c r="E108" s="1146"/>
      <c r="F108" s="696">
        <v>0</v>
      </c>
      <c r="G108" s="696">
        <v>0</v>
      </c>
      <c r="H108" s="696">
        <v>0</v>
      </c>
      <c r="I108" s="696">
        <v>0</v>
      </c>
      <c r="J108" s="696">
        <v>0</v>
      </c>
      <c r="K108" s="696">
        <v>0</v>
      </c>
      <c r="L108" s="696">
        <v>0</v>
      </c>
    </row>
    <row r="109" spans="1:13">
      <c r="A109" s="1147" t="s">
        <v>441</v>
      </c>
      <c r="B109" s="1147"/>
      <c r="C109" s="1147"/>
      <c r="D109" s="1147"/>
      <c r="E109" s="1147"/>
      <c r="F109" s="696">
        <v>0</v>
      </c>
      <c r="G109" s="696">
        <v>0</v>
      </c>
      <c r="H109" s="696">
        <v>0</v>
      </c>
      <c r="I109" s="696">
        <v>0</v>
      </c>
      <c r="J109" s="696">
        <v>0</v>
      </c>
      <c r="K109" s="696">
        <v>0</v>
      </c>
      <c r="L109" s="696">
        <v>0</v>
      </c>
    </row>
    <row r="110" spans="1:13" ht="76.5" customHeight="1">
      <c r="A110" s="1157" t="s">
        <v>1481</v>
      </c>
      <c r="B110" s="1157"/>
      <c r="C110" s="1157"/>
      <c r="D110" s="1157"/>
      <c r="E110" s="1157"/>
      <c r="F110" s="693">
        <f>F111+F116</f>
        <v>96010.12</v>
      </c>
      <c r="G110" s="693">
        <f t="shared" ref="G110:K110" si="8">G111+G116</f>
        <v>96010.12</v>
      </c>
      <c r="H110" s="693">
        <f t="shared" si="8"/>
        <v>96010.12</v>
      </c>
      <c r="I110" s="693">
        <f t="shared" si="8"/>
        <v>96010.12</v>
      </c>
      <c r="J110" s="693">
        <f t="shared" si="8"/>
        <v>96010.12</v>
      </c>
      <c r="K110" s="693">
        <f t="shared" si="8"/>
        <v>96010.12</v>
      </c>
      <c r="L110" s="693">
        <f>SUM(F110:K110)</f>
        <v>576060.72</v>
      </c>
      <c r="M110" s="664" t="s">
        <v>1080</v>
      </c>
    </row>
    <row r="111" spans="1:13">
      <c r="A111" s="1146" t="s">
        <v>433</v>
      </c>
      <c r="B111" s="1146"/>
      <c r="C111" s="1146"/>
      <c r="D111" s="1146"/>
      <c r="E111" s="1146"/>
      <c r="F111" s="696">
        <v>96010.12</v>
      </c>
      <c r="G111" s="696">
        <v>96010.12</v>
      </c>
      <c r="H111" s="696">
        <v>96010.12</v>
      </c>
      <c r="I111" s="696">
        <v>96010.12</v>
      </c>
      <c r="J111" s="696">
        <v>96010.12</v>
      </c>
      <c r="K111" s="696">
        <v>96010.12</v>
      </c>
      <c r="L111" s="696">
        <f>SUM(F111:K111)</f>
        <v>576060.72</v>
      </c>
    </row>
    <row r="112" spans="1:13">
      <c r="A112" s="1152"/>
      <c r="B112" s="1153" t="s">
        <v>434</v>
      </c>
      <c r="C112" s="1153"/>
      <c r="D112" s="1153"/>
      <c r="E112" s="1153"/>
      <c r="F112" s="696">
        <v>0</v>
      </c>
      <c r="G112" s="696">
        <v>0</v>
      </c>
      <c r="H112" s="696">
        <v>0</v>
      </c>
      <c r="I112" s="696">
        <v>0</v>
      </c>
      <c r="J112" s="696">
        <v>0</v>
      </c>
      <c r="K112" s="696">
        <v>0</v>
      </c>
      <c r="L112" s="696">
        <v>0</v>
      </c>
    </row>
    <row r="113" spans="1:13">
      <c r="A113" s="1152"/>
      <c r="B113" s="1154" t="s">
        <v>435</v>
      </c>
      <c r="C113" s="1154"/>
      <c r="D113" s="1154"/>
      <c r="E113" s="1154"/>
      <c r="F113" s="698">
        <v>0</v>
      </c>
      <c r="G113" s="698">
        <v>0</v>
      </c>
      <c r="H113" s="698">
        <v>0</v>
      </c>
      <c r="I113" s="698">
        <v>0</v>
      </c>
      <c r="J113" s="698">
        <v>0</v>
      </c>
      <c r="K113" s="698">
        <v>0</v>
      </c>
      <c r="L113" s="698">
        <v>0</v>
      </c>
    </row>
    <row r="114" spans="1:13">
      <c r="A114" s="1152"/>
      <c r="B114" s="1146" t="s">
        <v>55</v>
      </c>
      <c r="C114" s="1146"/>
      <c r="D114" s="1146"/>
      <c r="E114" s="1146"/>
      <c r="F114" s="698">
        <v>0</v>
      </c>
      <c r="G114" s="698">
        <v>0</v>
      </c>
      <c r="H114" s="698">
        <v>0</v>
      </c>
      <c r="I114" s="698">
        <v>0</v>
      </c>
      <c r="J114" s="698">
        <v>0</v>
      </c>
      <c r="K114" s="698">
        <v>0</v>
      </c>
      <c r="L114" s="698">
        <v>0</v>
      </c>
    </row>
    <row r="115" spans="1:13">
      <c r="A115" s="1152"/>
      <c r="B115" s="1146" t="s">
        <v>467</v>
      </c>
      <c r="C115" s="1146"/>
      <c r="D115" s="1146"/>
      <c r="E115" s="1146"/>
      <c r="F115" s="698">
        <v>0</v>
      </c>
      <c r="G115" s="698">
        <v>0</v>
      </c>
      <c r="H115" s="698">
        <v>0</v>
      </c>
      <c r="I115" s="698">
        <v>0</v>
      </c>
      <c r="J115" s="698">
        <v>0</v>
      </c>
      <c r="K115" s="698">
        <v>0</v>
      </c>
      <c r="L115" s="698">
        <v>0</v>
      </c>
    </row>
    <row r="116" spans="1:13">
      <c r="A116" s="1233" t="s">
        <v>437</v>
      </c>
      <c r="B116" s="1233"/>
      <c r="C116" s="1233"/>
      <c r="D116" s="1233"/>
      <c r="E116" s="1233"/>
      <c r="F116" s="702">
        <v>0</v>
      </c>
      <c r="G116" s="702">
        <v>0</v>
      </c>
      <c r="H116" s="702">
        <v>0</v>
      </c>
      <c r="I116" s="702">
        <v>0</v>
      </c>
      <c r="J116" s="702">
        <v>0</v>
      </c>
      <c r="K116" s="702">
        <v>0</v>
      </c>
      <c r="L116" s="702">
        <v>0</v>
      </c>
    </row>
    <row r="117" spans="1:13">
      <c r="A117" s="1146" t="s">
        <v>438</v>
      </c>
      <c r="B117" s="1146"/>
      <c r="C117" s="1146"/>
      <c r="D117" s="1146"/>
      <c r="E117" s="1146"/>
      <c r="F117" s="696">
        <v>0</v>
      </c>
      <c r="G117" s="696">
        <v>0</v>
      </c>
      <c r="H117" s="696">
        <v>0</v>
      </c>
      <c r="I117" s="696">
        <v>0</v>
      </c>
      <c r="J117" s="696">
        <v>0</v>
      </c>
      <c r="K117" s="696">
        <v>0</v>
      </c>
      <c r="L117" s="696">
        <v>0</v>
      </c>
    </row>
    <row r="118" spans="1:13">
      <c r="A118" s="1146" t="s">
        <v>439</v>
      </c>
      <c r="B118" s="1146"/>
      <c r="C118" s="1146"/>
      <c r="D118" s="1146"/>
      <c r="E118" s="1146"/>
      <c r="F118" s="696">
        <v>0</v>
      </c>
      <c r="G118" s="696">
        <v>0</v>
      </c>
      <c r="H118" s="696">
        <v>0</v>
      </c>
      <c r="I118" s="696">
        <v>0</v>
      </c>
      <c r="J118" s="696">
        <v>0</v>
      </c>
      <c r="K118" s="696">
        <v>0</v>
      </c>
      <c r="L118" s="696">
        <v>0</v>
      </c>
    </row>
    <row r="119" spans="1:13">
      <c r="A119" s="1147" t="s">
        <v>441</v>
      </c>
      <c r="B119" s="1147"/>
      <c r="C119" s="1147"/>
      <c r="D119" s="1147"/>
      <c r="E119" s="1147"/>
      <c r="F119" s="696">
        <v>0</v>
      </c>
      <c r="G119" s="696">
        <v>0</v>
      </c>
      <c r="H119" s="696">
        <v>0</v>
      </c>
      <c r="I119" s="696">
        <v>0</v>
      </c>
      <c r="J119" s="696">
        <v>0</v>
      </c>
      <c r="K119" s="696">
        <v>0</v>
      </c>
      <c r="L119" s="696">
        <v>0</v>
      </c>
    </row>
    <row r="120" spans="1:13" ht="95.25" customHeight="1">
      <c r="A120" s="1157" t="s">
        <v>1482</v>
      </c>
      <c r="B120" s="1157"/>
      <c r="C120" s="1157"/>
      <c r="D120" s="1157"/>
      <c r="E120" s="1157"/>
      <c r="F120" s="693">
        <f>F121+F126</f>
        <v>78.34</v>
      </c>
      <c r="G120" s="693">
        <f t="shared" ref="G120:K120" si="9">G121+G126</f>
        <v>0</v>
      </c>
      <c r="H120" s="693">
        <f t="shared" si="9"/>
        <v>0</v>
      </c>
      <c r="I120" s="693">
        <f t="shared" si="9"/>
        <v>0</v>
      </c>
      <c r="J120" s="693">
        <f t="shared" si="9"/>
        <v>0</v>
      </c>
      <c r="K120" s="693">
        <f t="shared" si="9"/>
        <v>0</v>
      </c>
      <c r="L120" s="693">
        <f>SUM(F120:K120)</f>
        <v>78.34</v>
      </c>
      <c r="M120" s="664" t="s">
        <v>1081</v>
      </c>
    </row>
    <row r="121" spans="1:13">
      <c r="A121" s="1146" t="s">
        <v>433</v>
      </c>
      <c r="B121" s="1146"/>
      <c r="C121" s="1146"/>
      <c r="D121" s="1146"/>
      <c r="E121" s="1146"/>
      <c r="F121" s="696">
        <v>78.34</v>
      </c>
      <c r="G121" s="696">
        <v>0</v>
      </c>
      <c r="H121" s="696">
        <v>0</v>
      </c>
      <c r="I121" s="696">
        <v>0</v>
      </c>
      <c r="J121" s="696">
        <v>0</v>
      </c>
      <c r="K121" s="696">
        <v>0</v>
      </c>
      <c r="L121" s="696">
        <f>SUM(F121:K121)</f>
        <v>78.34</v>
      </c>
    </row>
    <row r="122" spans="1:13">
      <c r="A122" s="1152"/>
      <c r="B122" s="1153" t="s">
        <v>434</v>
      </c>
      <c r="C122" s="1153"/>
      <c r="D122" s="1153"/>
      <c r="E122" s="1153"/>
      <c r="F122" s="696">
        <v>0</v>
      </c>
      <c r="G122" s="696">
        <v>0</v>
      </c>
      <c r="H122" s="696">
        <v>0</v>
      </c>
      <c r="I122" s="696">
        <v>0</v>
      </c>
      <c r="J122" s="696">
        <v>0</v>
      </c>
      <c r="K122" s="696">
        <v>0</v>
      </c>
      <c r="L122" s="696">
        <v>0</v>
      </c>
    </row>
    <row r="123" spans="1:13">
      <c r="A123" s="1152"/>
      <c r="B123" s="1154" t="s">
        <v>435</v>
      </c>
      <c r="C123" s="1154"/>
      <c r="D123" s="1154"/>
      <c r="E123" s="1154"/>
      <c r="F123" s="698">
        <v>0</v>
      </c>
      <c r="G123" s="698">
        <v>0</v>
      </c>
      <c r="H123" s="698">
        <v>0</v>
      </c>
      <c r="I123" s="698">
        <v>0</v>
      </c>
      <c r="J123" s="698">
        <v>0</v>
      </c>
      <c r="K123" s="698">
        <v>0</v>
      </c>
      <c r="L123" s="698">
        <v>0</v>
      </c>
    </row>
    <row r="124" spans="1:13">
      <c r="A124" s="1152"/>
      <c r="B124" s="1146" t="s">
        <v>55</v>
      </c>
      <c r="C124" s="1146"/>
      <c r="D124" s="1146"/>
      <c r="E124" s="1146"/>
      <c r="F124" s="698">
        <v>0</v>
      </c>
      <c r="G124" s="698">
        <v>0</v>
      </c>
      <c r="H124" s="698">
        <v>0</v>
      </c>
      <c r="I124" s="698">
        <v>0</v>
      </c>
      <c r="J124" s="698">
        <v>0</v>
      </c>
      <c r="K124" s="698">
        <v>0</v>
      </c>
      <c r="L124" s="698">
        <v>0</v>
      </c>
    </row>
    <row r="125" spans="1:13">
      <c r="A125" s="1152"/>
      <c r="B125" s="1146" t="s">
        <v>467</v>
      </c>
      <c r="C125" s="1146"/>
      <c r="D125" s="1146"/>
      <c r="E125" s="1146"/>
      <c r="F125" s="698">
        <v>0</v>
      </c>
      <c r="G125" s="698">
        <v>0</v>
      </c>
      <c r="H125" s="698">
        <v>0</v>
      </c>
      <c r="I125" s="698">
        <v>0</v>
      </c>
      <c r="J125" s="698">
        <v>0</v>
      </c>
      <c r="K125" s="698">
        <v>0</v>
      </c>
      <c r="L125" s="698">
        <v>0</v>
      </c>
    </row>
    <row r="126" spans="1:13">
      <c r="A126" s="1233" t="s">
        <v>437</v>
      </c>
      <c r="B126" s="1233"/>
      <c r="C126" s="1233"/>
      <c r="D126" s="1233"/>
      <c r="E126" s="1233"/>
      <c r="F126" s="702">
        <v>0</v>
      </c>
      <c r="G126" s="702">
        <v>0</v>
      </c>
      <c r="H126" s="702">
        <v>0</v>
      </c>
      <c r="I126" s="702">
        <v>0</v>
      </c>
      <c r="J126" s="702">
        <v>0</v>
      </c>
      <c r="K126" s="702">
        <v>0</v>
      </c>
      <c r="L126" s="702">
        <v>0</v>
      </c>
    </row>
    <row r="127" spans="1:13">
      <c r="A127" s="1146" t="s">
        <v>438</v>
      </c>
      <c r="B127" s="1146"/>
      <c r="C127" s="1146"/>
      <c r="D127" s="1146"/>
      <c r="E127" s="1146"/>
      <c r="F127" s="696">
        <v>0</v>
      </c>
      <c r="G127" s="696">
        <v>0</v>
      </c>
      <c r="H127" s="696">
        <v>0</v>
      </c>
      <c r="I127" s="696">
        <v>0</v>
      </c>
      <c r="J127" s="696">
        <v>0</v>
      </c>
      <c r="K127" s="696">
        <v>0</v>
      </c>
      <c r="L127" s="696">
        <v>0</v>
      </c>
    </row>
    <row r="128" spans="1:13">
      <c r="A128" s="1146" t="s">
        <v>439</v>
      </c>
      <c r="B128" s="1146"/>
      <c r="C128" s="1146"/>
      <c r="D128" s="1146"/>
      <c r="E128" s="1146"/>
      <c r="F128" s="696">
        <v>0</v>
      </c>
      <c r="G128" s="696">
        <v>0</v>
      </c>
      <c r="H128" s="696">
        <v>0</v>
      </c>
      <c r="I128" s="696">
        <v>0</v>
      </c>
      <c r="J128" s="696">
        <v>0</v>
      </c>
      <c r="K128" s="696">
        <v>0</v>
      </c>
      <c r="L128" s="696">
        <v>0</v>
      </c>
    </row>
    <row r="129" spans="1:13">
      <c r="A129" s="1147" t="s">
        <v>441</v>
      </c>
      <c r="B129" s="1147"/>
      <c r="C129" s="1147"/>
      <c r="D129" s="1147"/>
      <c r="E129" s="1147"/>
      <c r="F129" s="696">
        <v>0</v>
      </c>
      <c r="G129" s="696">
        <v>0</v>
      </c>
      <c r="H129" s="696">
        <v>0</v>
      </c>
      <c r="I129" s="696">
        <v>0</v>
      </c>
      <c r="J129" s="696">
        <v>0</v>
      </c>
      <c r="K129" s="696">
        <v>0</v>
      </c>
      <c r="L129" s="696">
        <v>0</v>
      </c>
    </row>
    <row r="130" spans="1:13" ht="76.5" customHeight="1">
      <c r="A130" s="1157" t="s">
        <v>1483</v>
      </c>
      <c r="B130" s="1157"/>
      <c r="C130" s="1157"/>
      <c r="D130" s="1157"/>
      <c r="E130" s="1157"/>
      <c r="F130" s="693">
        <f>F131+F136</f>
        <v>100</v>
      </c>
      <c r="G130" s="693">
        <f t="shared" ref="G130:K130" si="10">G131+G136</f>
        <v>100</v>
      </c>
      <c r="H130" s="693">
        <f t="shared" si="10"/>
        <v>100</v>
      </c>
      <c r="I130" s="693">
        <f t="shared" si="10"/>
        <v>100</v>
      </c>
      <c r="J130" s="693">
        <f t="shared" si="10"/>
        <v>100</v>
      </c>
      <c r="K130" s="693">
        <f t="shared" si="10"/>
        <v>100</v>
      </c>
      <c r="L130" s="693">
        <f>SUM(F130:K130)</f>
        <v>600</v>
      </c>
      <c r="M130" s="664" t="s">
        <v>1074</v>
      </c>
    </row>
    <row r="131" spans="1:13">
      <c r="A131" s="1146" t="s">
        <v>433</v>
      </c>
      <c r="B131" s="1146"/>
      <c r="C131" s="1146"/>
      <c r="D131" s="1146"/>
      <c r="E131" s="1146"/>
      <c r="F131" s="696">
        <v>100</v>
      </c>
      <c r="G131" s="696">
        <v>100</v>
      </c>
      <c r="H131" s="696">
        <v>100</v>
      </c>
      <c r="I131" s="696">
        <v>100</v>
      </c>
      <c r="J131" s="696">
        <v>100</v>
      </c>
      <c r="K131" s="696">
        <v>100</v>
      </c>
      <c r="L131" s="696">
        <f>SUM(F131:K131)</f>
        <v>600</v>
      </c>
    </row>
    <row r="132" spans="1:13">
      <c r="A132" s="1152"/>
      <c r="B132" s="1153" t="s">
        <v>434</v>
      </c>
      <c r="C132" s="1153"/>
      <c r="D132" s="1153"/>
      <c r="E132" s="1153"/>
      <c r="F132" s="696">
        <v>0</v>
      </c>
      <c r="G132" s="696">
        <v>0</v>
      </c>
      <c r="H132" s="696">
        <v>0</v>
      </c>
      <c r="I132" s="696">
        <v>0</v>
      </c>
      <c r="J132" s="696">
        <v>0</v>
      </c>
      <c r="K132" s="696">
        <v>0</v>
      </c>
      <c r="L132" s="696">
        <v>0</v>
      </c>
    </row>
    <row r="133" spans="1:13">
      <c r="A133" s="1152"/>
      <c r="B133" s="1154" t="s">
        <v>435</v>
      </c>
      <c r="C133" s="1154"/>
      <c r="D133" s="1154"/>
      <c r="E133" s="1154"/>
      <c r="F133" s="698">
        <v>0</v>
      </c>
      <c r="G133" s="698">
        <v>0</v>
      </c>
      <c r="H133" s="698">
        <v>0</v>
      </c>
      <c r="I133" s="698">
        <v>0</v>
      </c>
      <c r="J133" s="698">
        <v>0</v>
      </c>
      <c r="K133" s="698">
        <v>0</v>
      </c>
      <c r="L133" s="698">
        <v>0</v>
      </c>
    </row>
    <row r="134" spans="1:13">
      <c r="A134" s="1152"/>
      <c r="B134" s="1146" t="s">
        <v>55</v>
      </c>
      <c r="C134" s="1146"/>
      <c r="D134" s="1146"/>
      <c r="E134" s="1146"/>
      <c r="F134" s="698">
        <v>0</v>
      </c>
      <c r="G134" s="698">
        <v>0</v>
      </c>
      <c r="H134" s="698">
        <v>0</v>
      </c>
      <c r="I134" s="698">
        <v>0</v>
      </c>
      <c r="J134" s="698">
        <v>0</v>
      </c>
      <c r="K134" s="698">
        <v>0</v>
      </c>
      <c r="L134" s="698">
        <v>0</v>
      </c>
    </row>
    <row r="135" spans="1:13">
      <c r="A135" s="1152"/>
      <c r="B135" s="1146" t="s">
        <v>467</v>
      </c>
      <c r="C135" s="1146"/>
      <c r="D135" s="1146"/>
      <c r="E135" s="1146"/>
      <c r="F135" s="698">
        <v>0</v>
      </c>
      <c r="G135" s="698">
        <v>0</v>
      </c>
      <c r="H135" s="698">
        <v>0</v>
      </c>
      <c r="I135" s="698">
        <v>0</v>
      </c>
      <c r="J135" s="698">
        <v>0</v>
      </c>
      <c r="K135" s="698">
        <v>0</v>
      </c>
      <c r="L135" s="698">
        <v>0</v>
      </c>
    </row>
    <row r="136" spans="1:13">
      <c r="A136" s="1233" t="s">
        <v>437</v>
      </c>
      <c r="B136" s="1233"/>
      <c r="C136" s="1233"/>
      <c r="D136" s="1233"/>
      <c r="E136" s="1233"/>
      <c r="F136" s="702">
        <v>0</v>
      </c>
      <c r="G136" s="702">
        <v>0</v>
      </c>
      <c r="H136" s="702">
        <v>0</v>
      </c>
      <c r="I136" s="702">
        <v>0</v>
      </c>
      <c r="J136" s="702">
        <v>0</v>
      </c>
      <c r="K136" s="702">
        <v>0</v>
      </c>
      <c r="L136" s="702">
        <v>0</v>
      </c>
    </row>
    <row r="137" spans="1:13">
      <c r="A137" s="1146" t="s">
        <v>438</v>
      </c>
      <c r="B137" s="1146"/>
      <c r="C137" s="1146"/>
      <c r="D137" s="1146"/>
      <c r="E137" s="1146"/>
      <c r="F137" s="696">
        <v>0</v>
      </c>
      <c r="G137" s="696">
        <v>0</v>
      </c>
      <c r="H137" s="696">
        <v>0</v>
      </c>
      <c r="I137" s="696">
        <v>0</v>
      </c>
      <c r="J137" s="696">
        <v>0</v>
      </c>
      <c r="K137" s="696">
        <v>0</v>
      </c>
      <c r="L137" s="696">
        <v>0</v>
      </c>
    </row>
    <row r="138" spans="1:13">
      <c r="A138" s="1146" t="s">
        <v>439</v>
      </c>
      <c r="B138" s="1146"/>
      <c r="C138" s="1146"/>
      <c r="D138" s="1146"/>
      <c r="E138" s="1146"/>
      <c r="F138" s="696">
        <v>0</v>
      </c>
      <c r="G138" s="696">
        <v>0</v>
      </c>
      <c r="H138" s="696">
        <v>0</v>
      </c>
      <c r="I138" s="696">
        <v>0</v>
      </c>
      <c r="J138" s="696">
        <v>0</v>
      </c>
      <c r="K138" s="696">
        <v>0</v>
      </c>
      <c r="L138" s="696">
        <v>0</v>
      </c>
    </row>
    <row r="139" spans="1:13">
      <c r="A139" s="1147" t="s">
        <v>441</v>
      </c>
      <c r="B139" s="1147"/>
      <c r="C139" s="1147"/>
      <c r="D139" s="1147"/>
      <c r="E139" s="1147"/>
      <c r="F139" s="696">
        <v>0</v>
      </c>
      <c r="G139" s="696">
        <v>0</v>
      </c>
      <c r="H139" s="696">
        <v>0</v>
      </c>
      <c r="I139" s="696">
        <v>0</v>
      </c>
      <c r="J139" s="696">
        <v>0</v>
      </c>
      <c r="K139" s="696">
        <v>0</v>
      </c>
      <c r="L139" s="696">
        <v>0</v>
      </c>
    </row>
    <row r="140" spans="1:13" ht="121.5" customHeight="1">
      <c r="A140" s="1157" t="s">
        <v>1484</v>
      </c>
      <c r="B140" s="1157"/>
      <c r="C140" s="1157"/>
      <c r="D140" s="1157"/>
      <c r="E140" s="1157"/>
      <c r="F140" s="693">
        <f>F141+F146</f>
        <v>5739.424</v>
      </c>
      <c r="G140" s="693">
        <f t="shared" ref="G140:K140" si="11">G141+G146</f>
        <v>5739.424</v>
      </c>
      <c r="H140" s="693">
        <f t="shared" si="11"/>
        <v>5739.424</v>
      </c>
      <c r="I140" s="693">
        <f t="shared" si="11"/>
        <v>5739.424</v>
      </c>
      <c r="J140" s="693">
        <f t="shared" si="11"/>
        <v>5739.424</v>
      </c>
      <c r="K140" s="693">
        <f t="shared" si="11"/>
        <v>5739.424</v>
      </c>
      <c r="L140" s="693">
        <f>SUM(F140:K140)</f>
        <v>34436.544000000002</v>
      </c>
      <c r="M140" s="664" t="s">
        <v>1082</v>
      </c>
    </row>
    <row r="141" spans="1:13">
      <c r="A141" s="1146" t="s">
        <v>433</v>
      </c>
      <c r="B141" s="1146"/>
      <c r="C141" s="1146"/>
      <c r="D141" s="1146"/>
      <c r="E141" s="1146"/>
      <c r="F141" s="696">
        <v>5739.424</v>
      </c>
      <c r="G141" s="696">
        <v>5739.424</v>
      </c>
      <c r="H141" s="696">
        <v>5739.424</v>
      </c>
      <c r="I141" s="696">
        <v>5739.424</v>
      </c>
      <c r="J141" s="696">
        <v>5739.424</v>
      </c>
      <c r="K141" s="696">
        <v>5739.424</v>
      </c>
      <c r="L141" s="696">
        <f>SUM(F141:K141)</f>
        <v>34436.544000000002</v>
      </c>
    </row>
    <row r="142" spans="1:13">
      <c r="A142" s="1152"/>
      <c r="B142" s="1153" t="s">
        <v>434</v>
      </c>
      <c r="C142" s="1153"/>
      <c r="D142" s="1153"/>
      <c r="E142" s="1153"/>
      <c r="F142" s="696">
        <v>0</v>
      </c>
      <c r="G142" s="696">
        <v>0</v>
      </c>
      <c r="H142" s="696">
        <v>0</v>
      </c>
      <c r="I142" s="696">
        <v>0</v>
      </c>
      <c r="J142" s="696">
        <v>0</v>
      </c>
      <c r="K142" s="696">
        <v>0</v>
      </c>
      <c r="L142" s="696">
        <v>0</v>
      </c>
    </row>
    <row r="143" spans="1:13">
      <c r="A143" s="1152"/>
      <c r="B143" s="1154" t="s">
        <v>435</v>
      </c>
      <c r="C143" s="1154"/>
      <c r="D143" s="1154"/>
      <c r="E143" s="1154"/>
      <c r="F143" s="698">
        <v>0</v>
      </c>
      <c r="G143" s="698">
        <v>0</v>
      </c>
      <c r="H143" s="698">
        <v>0</v>
      </c>
      <c r="I143" s="698">
        <v>0</v>
      </c>
      <c r="J143" s="698">
        <v>0</v>
      </c>
      <c r="K143" s="698">
        <v>0</v>
      </c>
      <c r="L143" s="698">
        <v>0</v>
      </c>
    </row>
    <row r="144" spans="1:13">
      <c r="A144" s="1152"/>
      <c r="B144" s="1146" t="s">
        <v>55</v>
      </c>
      <c r="C144" s="1146"/>
      <c r="D144" s="1146"/>
      <c r="E144" s="1146"/>
      <c r="F144" s="698">
        <v>0</v>
      </c>
      <c r="G144" s="698">
        <v>0</v>
      </c>
      <c r="H144" s="698">
        <v>0</v>
      </c>
      <c r="I144" s="698">
        <v>0</v>
      </c>
      <c r="J144" s="698">
        <v>0</v>
      </c>
      <c r="K144" s="698">
        <v>0</v>
      </c>
      <c r="L144" s="698">
        <v>0</v>
      </c>
    </row>
    <row r="145" spans="1:13">
      <c r="A145" s="1152"/>
      <c r="B145" s="1146" t="s">
        <v>467</v>
      </c>
      <c r="C145" s="1146"/>
      <c r="D145" s="1146"/>
      <c r="E145" s="1146"/>
      <c r="F145" s="698">
        <v>0</v>
      </c>
      <c r="G145" s="698">
        <v>0</v>
      </c>
      <c r="H145" s="698">
        <v>0</v>
      </c>
      <c r="I145" s="698">
        <v>0</v>
      </c>
      <c r="J145" s="698">
        <v>0</v>
      </c>
      <c r="K145" s="698">
        <v>0</v>
      </c>
      <c r="L145" s="698">
        <v>0</v>
      </c>
    </row>
    <row r="146" spans="1:13">
      <c r="A146" s="1233" t="s">
        <v>437</v>
      </c>
      <c r="B146" s="1233"/>
      <c r="C146" s="1233"/>
      <c r="D146" s="1233"/>
      <c r="E146" s="1233"/>
      <c r="F146" s="702">
        <v>0</v>
      </c>
      <c r="G146" s="702">
        <v>0</v>
      </c>
      <c r="H146" s="702">
        <v>0</v>
      </c>
      <c r="I146" s="702">
        <v>0</v>
      </c>
      <c r="J146" s="702">
        <v>0</v>
      </c>
      <c r="K146" s="702">
        <v>0</v>
      </c>
      <c r="L146" s="702">
        <v>0</v>
      </c>
    </row>
    <row r="147" spans="1:13">
      <c r="A147" s="1146" t="s">
        <v>438</v>
      </c>
      <c r="B147" s="1146"/>
      <c r="C147" s="1146"/>
      <c r="D147" s="1146"/>
      <c r="E147" s="1146"/>
      <c r="F147" s="696">
        <v>0</v>
      </c>
      <c r="G147" s="696">
        <v>0</v>
      </c>
      <c r="H147" s="696">
        <v>0</v>
      </c>
      <c r="I147" s="696">
        <v>0</v>
      </c>
      <c r="J147" s="696">
        <v>0</v>
      </c>
      <c r="K147" s="696">
        <v>0</v>
      </c>
      <c r="L147" s="696">
        <v>0</v>
      </c>
    </row>
    <row r="148" spans="1:13">
      <c r="A148" s="1146" t="s">
        <v>439</v>
      </c>
      <c r="B148" s="1146"/>
      <c r="C148" s="1146"/>
      <c r="D148" s="1146"/>
      <c r="E148" s="1146"/>
      <c r="F148" s="696">
        <v>0</v>
      </c>
      <c r="G148" s="696">
        <v>0</v>
      </c>
      <c r="H148" s="696">
        <v>0</v>
      </c>
      <c r="I148" s="696">
        <v>0</v>
      </c>
      <c r="J148" s="696">
        <v>0</v>
      </c>
      <c r="K148" s="696">
        <v>0</v>
      </c>
      <c r="L148" s="696">
        <v>0</v>
      </c>
    </row>
    <row r="149" spans="1:13">
      <c r="A149" s="1147" t="s">
        <v>441</v>
      </c>
      <c r="B149" s="1147"/>
      <c r="C149" s="1147"/>
      <c r="D149" s="1147"/>
      <c r="E149" s="1147"/>
      <c r="F149" s="696">
        <v>0</v>
      </c>
      <c r="G149" s="696">
        <v>0</v>
      </c>
      <c r="H149" s="696">
        <v>0</v>
      </c>
      <c r="I149" s="696">
        <v>0</v>
      </c>
      <c r="J149" s="696">
        <v>0</v>
      </c>
      <c r="K149" s="696">
        <v>0</v>
      </c>
      <c r="L149" s="696">
        <v>0</v>
      </c>
    </row>
    <row r="150" spans="1:13" ht="79.5" customHeight="1">
      <c r="A150" s="1157" t="s">
        <v>1485</v>
      </c>
      <c r="B150" s="1157"/>
      <c r="C150" s="1157"/>
      <c r="D150" s="1157"/>
      <c r="E150" s="1157"/>
      <c r="F150" s="693">
        <f>F151+F156</f>
        <v>6217.12</v>
      </c>
      <c r="G150" s="693">
        <f t="shared" ref="G150:K150" si="12">G151+G156</f>
        <v>13217.12</v>
      </c>
      <c r="H150" s="693">
        <f t="shared" si="12"/>
        <v>0</v>
      </c>
      <c r="I150" s="693">
        <f t="shared" si="12"/>
        <v>0</v>
      </c>
      <c r="J150" s="693">
        <f t="shared" si="12"/>
        <v>0</v>
      </c>
      <c r="K150" s="693">
        <f t="shared" si="12"/>
        <v>0</v>
      </c>
      <c r="L150" s="693">
        <f>SUM(F150:K150)</f>
        <v>19434.240000000002</v>
      </c>
      <c r="M150" s="664" t="s">
        <v>1136</v>
      </c>
    </row>
    <row r="151" spans="1:13">
      <c r="A151" s="1146" t="s">
        <v>433</v>
      </c>
      <c r="B151" s="1146"/>
      <c r="C151" s="1146"/>
      <c r="D151" s="1146"/>
      <c r="E151" s="1146"/>
      <c r="F151" s="696">
        <v>6217.12</v>
      </c>
      <c r="G151" s="696">
        <v>13217.12</v>
      </c>
      <c r="H151" s="696">
        <v>0</v>
      </c>
      <c r="I151" s="696">
        <v>0</v>
      </c>
      <c r="J151" s="696">
        <v>0</v>
      </c>
      <c r="K151" s="696">
        <v>0</v>
      </c>
      <c r="L151" s="696">
        <f>SUM(F151:K151)</f>
        <v>19434.240000000002</v>
      </c>
    </row>
    <row r="152" spans="1:13">
      <c r="A152" s="1152"/>
      <c r="B152" s="1153" t="s">
        <v>434</v>
      </c>
      <c r="C152" s="1153"/>
      <c r="D152" s="1153"/>
      <c r="E152" s="1153"/>
      <c r="F152" s="696">
        <v>0</v>
      </c>
      <c r="G152" s="696">
        <v>0</v>
      </c>
      <c r="H152" s="696">
        <v>0</v>
      </c>
      <c r="I152" s="696">
        <v>0</v>
      </c>
      <c r="J152" s="696">
        <v>0</v>
      </c>
      <c r="K152" s="696">
        <v>0</v>
      </c>
      <c r="L152" s="696">
        <v>0</v>
      </c>
    </row>
    <row r="153" spans="1:13">
      <c r="A153" s="1152"/>
      <c r="B153" s="1154" t="s">
        <v>435</v>
      </c>
      <c r="C153" s="1154"/>
      <c r="D153" s="1154"/>
      <c r="E153" s="1154"/>
      <c r="F153" s="698">
        <v>0</v>
      </c>
      <c r="G153" s="698">
        <v>0</v>
      </c>
      <c r="H153" s="698">
        <v>0</v>
      </c>
      <c r="I153" s="698">
        <v>0</v>
      </c>
      <c r="J153" s="698">
        <v>0</v>
      </c>
      <c r="K153" s="698">
        <v>0</v>
      </c>
      <c r="L153" s="698">
        <v>0</v>
      </c>
    </row>
    <row r="154" spans="1:13">
      <c r="A154" s="1152"/>
      <c r="B154" s="1146" t="s">
        <v>55</v>
      </c>
      <c r="C154" s="1146"/>
      <c r="D154" s="1146"/>
      <c r="E154" s="1146"/>
      <c r="F154" s="698">
        <v>0</v>
      </c>
      <c r="G154" s="698">
        <v>0</v>
      </c>
      <c r="H154" s="698">
        <v>0</v>
      </c>
      <c r="I154" s="698">
        <v>0</v>
      </c>
      <c r="J154" s="698">
        <v>0</v>
      </c>
      <c r="K154" s="698">
        <v>0</v>
      </c>
      <c r="L154" s="698">
        <v>0</v>
      </c>
    </row>
    <row r="155" spans="1:13">
      <c r="A155" s="1152"/>
      <c r="B155" s="1146" t="s">
        <v>467</v>
      </c>
      <c r="C155" s="1146"/>
      <c r="D155" s="1146"/>
      <c r="E155" s="1146"/>
      <c r="F155" s="698">
        <v>0</v>
      </c>
      <c r="G155" s="698">
        <v>0</v>
      </c>
      <c r="H155" s="698">
        <v>0</v>
      </c>
      <c r="I155" s="698">
        <v>0</v>
      </c>
      <c r="J155" s="698">
        <v>0</v>
      </c>
      <c r="K155" s="698">
        <v>0</v>
      </c>
      <c r="L155" s="698">
        <v>0</v>
      </c>
    </row>
    <row r="156" spans="1:13">
      <c r="A156" s="1233" t="s">
        <v>437</v>
      </c>
      <c r="B156" s="1233"/>
      <c r="C156" s="1233"/>
      <c r="D156" s="1233"/>
      <c r="E156" s="1233"/>
      <c r="F156" s="702">
        <v>0</v>
      </c>
      <c r="G156" s="702">
        <v>0</v>
      </c>
      <c r="H156" s="702">
        <v>0</v>
      </c>
      <c r="I156" s="702">
        <v>0</v>
      </c>
      <c r="J156" s="702">
        <v>0</v>
      </c>
      <c r="K156" s="702">
        <v>0</v>
      </c>
      <c r="L156" s="702">
        <v>0</v>
      </c>
    </row>
    <row r="157" spans="1:13">
      <c r="A157" s="1146" t="s">
        <v>438</v>
      </c>
      <c r="B157" s="1146"/>
      <c r="C157" s="1146"/>
      <c r="D157" s="1146"/>
      <c r="E157" s="1146"/>
      <c r="F157" s="696">
        <v>0</v>
      </c>
      <c r="G157" s="696">
        <v>0</v>
      </c>
      <c r="H157" s="696">
        <v>0</v>
      </c>
      <c r="I157" s="696">
        <v>0</v>
      </c>
      <c r="J157" s="696">
        <v>0</v>
      </c>
      <c r="K157" s="696">
        <v>0</v>
      </c>
      <c r="L157" s="696">
        <v>0</v>
      </c>
    </row>
    <row r="158" spans="1:13">
      <c r="A158" s="1146" t="s">
        <v>439</v>
      </c>
      <c r="B158" s="1146"/>
      <c r="C158" s="1146"/>
      <c r="D158" s="1146"/>
      <c r="E158" s="1146"/>
      <c r="F158" s="696">
        <v>0</v>
      </c>
      <c r="G158" s="696">
        <v>0</v>
      </c>
      <c r="H158" s="696">
        <v>0</v>
      </c>
      <c r="I158" s="696">
        <v>0</v>
      </c>
      <c r="J158" s="696">
        <v>0</v>
      </c>
      <c r="K158" s="696">
        <v>0</v>
      </c>
      <c r="L158" s="696">
        <v>0</v>
      </c>
    </row>
    <row r="159" spans="1:13">
      <c r="A159" s="1147" t="s">
        <v>441</v>
      </c>
      <c r="B159" s="1147"/>
      <c r="C159" s="1147"/>
      <c r="D159" s="1147"/>
      <c r="E159" s="1147"/>
      <c r="F159" s="696">
        <v>0</v>
      </c>
      <c r="G159" s="696">
        <v>0</v>
      </c>
      <c r="H159" s="696">
        <v>0</v>
      </c>
      <c r="I159" s="696">
        <v>0</v>
      </c>
      <c r="J159" s="696">
        <v>0</v>
      </c>
      <c r="K159" s="696">
        <v>0</v>
      </c>
      <c r="L159" s="696">
        <v>0</v>
      </c>
    </row>
    <row r="160" spans="1:13" ht="80.25" customHeight="1">
      <c r="A160" s="1157" t="s">
        <v>1692</v>
      </c>
      <c r="B160" s="1157"/>
      <c r="C160" s="1157"/>
      <c r="D160" s="1157"/>
      <c r="E160" s="1157"/>
      <c r="F160" s="693">
        <f>F161+F166</f>
        <v>2800</v>
      </c>
      <c r="G160" s="693">
        <f t="shared" ref="G160:K160" si="13">G161+G166</f>
        <v>2800</v>
      </c>
      <c r="H160" s="693">
        <f t="shared" si="13"/>
        <v>2800</v>
      </c>
      <c r="I160" s="693">
        <f t="shared" si="13"/>
        <v>2800</v>
      </c>
      <c r="J160" s="693">
        <f t="shared" si="13"/>
        <v>2800</v>
      </c>
      <c r="K160" s="693">
        <f t="shared" si="13"/>
        <v>2800</v>
      </c>
      <c r="L160" s="693">
        <f>SUM(F160:K160)</f>
        <v>16800</v>
      </c>
      <c r="M160" s="664" t="s">
        <v>1077</v>
      </c>
    </row>
    <row r="161" spans="1:14">
      <c r="A161" s="1146" t="s">
        <v>433</v>
      </c>
      <c r="B161" s="1146"/>
      <c r="C161" s="1146"/>
      <c r="D161" s="1146"/>
      <c r="E161" s="1146"/>
      <c r="F161" s="696">
        <v>2800</v>
      </c>
      <c r="G161" s="696">
        <v>2800</v>
      </c>
      <c r="H161" s="696">
        <v>2800</v>
      </c>
      <c r="I161" s="696">
        <v>2800</v>
      </c>
      <c r="J161" s="696">
        <v>2800</v>
      </c>
      <c r="K161" s="696">
        <v>2800</v>
      </c>
      <c r="L161" s="696">
        <f>SUM(F161:K161)</f>
        <v>16800</v>
      </c>
    </row>
    <row r="162" spans="1:14">
      <c r="A162" s="1152"/>
      <c r="B162" s="1153" t="s">
        <v>434</v>
      </c>
      <c r="C162" s="1153"/>
      <c r="D162" s="1153"/>
      <c r="E162" s="1153"/>
      <c r="F162" s="696">
        <v>0</v>
      </c>
      <c r="G162" s="696">
        <v>0</v>
      </c>
      <c r="H162" s="696">
        <v>0</v>
      </c>
      <c r="I162" s="696">
        <v>0</v>
      </c>
      <c r="J162" s="696">
        <v>0</v>
      </c>
      <c r="K162" s="696">
        <v>0</v>
      </c>
      <c r="L162" s="696">
        <v>0</v>
      </c>
    </row>
    <row r="163" spans="1:14">
      <c r="A163" s="1152"/>
      <c r="B163" s="1154" t="s">
        <v>435</v>
      </c>
      <c r="C163" s="1154"/>
      <c r="D163" s="1154"/>
      <c r="E163" s="1154"/>
      <c r="F163" s="698">
        <v>0</v>
      </c>
      <c r="G163" s="698">
        <v>0</v>
      </c>
      <c r="H163" s="698">
        <v>0</v>
      </c>
      <c r="I163" s="698">
        <v>0</v>
      </c>
      <c r="J163" s="698">
        <v>0</v>
      </c>
      <c r="K163" s="698">
        <v>0</v>
      </c>
      <c r="L163" s="698">
        <v>0</v>
      </c>
    </row>
    <row r="164" spans="1:14">
      <c r="A164" s="1152"/>
      <c r="B164" s="1146" t="s">
        <v>55</v>
      </c>
      <c r="C164" s="1146"/>
      <c r="D164" s="1146"/>
      <c r="E164" s="1146"/>
      <c r="F164" s="698">
        <v>0</v>
      </c>
      <c r="G164" s="698">
        <v>0</v>
      </c>
      <c r="H164" s="698">
        <v>0</v>
      </c>
      <c r="I164" s="698">
        <v>0</v>
      </c>
      <c r="J164" s="698">
        <v>0</v>
      </c>
      <c r="K164" s="698">
        <v>0</v>
      </c>
      <c r="L164" s="698">
        <v>0</v>
      </c>
    </row>
    <row r="165" spans="1:14">
      <c r="A165" s="1152"/>
      <c r="B165" s="1146" t="s">
        <v>467</v>
      </c>
      <c r="C165" s="1146"/>
      <c r="D165" s="1146"/>
      <c r="E165" s="1146"/>
      <c r="F165" s="698">
        <v>0</v>
      </c>
      <c r="G165" s="698">
        <v>0</v>
      </c>
      <c r="H165" s="698">
        <v>0</v>
      </c>
      <c r="I165" s="698">
        <v>0</v>
      </c>
      <c r="J165" s="698">
        <v>0</v>
      </c>
      <c r="K165" s="698">
        <v>0</v>
      </c>
      <c r="L165" s="698">
        <v>0</v>
      </c>
    </row>
    <row r="166" spans="1:14">
      <c r="A166" s="1233" t="s">
        <v>437</v>
      </c>
      <c r="B166" s="1233"/>
      <c r="C166" s="1233"/>
      <c r="D166" s="1233"/>
      <c r="E166" s="1233"/>
      <c r="F166" s="702">
        <v>0</v>
      </c>
      <c r="G166" s="702">
        <v>0</v>
      </c>
      <c r="H166" s="702">
        <v>0</v>
      </c>
      <c r="I166" s="702">
        <v>0</v>
      </c>
      <c r="J166" s="702">
        <v>0</v>
      </c>
      <c r="K166" s="702">
        <v>0</v>
      </c>
      <c r="L166" s="702">
        <v>0</v>
      </c>
    </row>
    <row r="167" spans="1:14">
      <c r="A167" s="1146" t="s">
        <v>438</v>
      </c>
      <c r="B167" s="1146"/>
      <c r="C167" s="1146"/>
      <c r="D167" s="1146"/>
      <c r="E167" s="1146"/>
      <c r="F167" s="696">
        <v>0</v>
      </c>
      <c r="G167" s="696">
        <v>0</v>
      </c>
      <c r="H167" s="696">
        <v>0</v>
      </c>
      <c r="I167" s="696">
        <v>0</v>
      </c>
      <c r="J167" s="696">
        <v>0</v>
      </c>
      <c r="K167" s="696">
        <v>0</v>
      </c>
      <c r="L167" s="696">
        <v>0</v>
      </c>
    </row>
    <row r="168" spans="1:14">
      <c r="A168" s="1146" t="s">
        <v>439</v>
      </c>
      <c r="B168" s="1146"/>
      <c r="C168" s="1146"/>
      <c r="D168" s="1146"/>
      <c r="E168" s="1146"/>
      <c r="F168" s="696">
        <v>0</v>
      </c>
      <c r="G168" s="696">
        <v>0</v>
      </c>
      <c r="H168" s="696">
        <v>0</v>
      </c>
      <c r="I168" s="696">
        <v>0</v>
      </c>
      <c r="J168" s="696">
        <v>0</v>
      </c>
      <c r="K168" s="696">
        <v>0</v>
      </c>
      <c r="L168" s="696">
        <v>0</v>
      </c>
    </row>
    <row r="169" spans="1:14">
      <c r="A169" s="1147" t="s">
        <v>441</v>
      </c>
      <c r="B169" s="1147"/>
      <c r="C169" s="1147"/>
      <c r="D169" s="1147"/>
      <c r="E169" s="1147"/>
      <c r="F169" s="696">
        <v>0</v>
      </c>
      <c r="G169" s="696">
        <v>0</v>
      </c>
      <c r="H169" s="696">
        <v>0</v>
      </c>
      <c r="I169" s="696">
        <v>0</v>
      </c>
      <c r="J169" s="696">
        <v>0</v>
      </c>
      <c r="K169" s="696">
        <v>0</v>
      </c>
      <c r="L169" s="696">
        <v>0</v>
      </c>
    </row>
    <row r="170" spans="1:14" ht="84" customHeight="1">
      <c r="A170" s="1157" t="s">
        <v>1486</v>
      </c>
      <c r="B170" s="1157"/>
      <c r="C170" s="1157"/>
      <c r="D170" s="1157"/>
      <c r="E170" s="1157"/>
      <c r="F170" s="693">
        <f>F171+F176</f>
        <v>5559904.4055400006</v>
      </c>
      <c r="G170" s="693">
        <f t="shared" ref="G170:K170" si="14">G171+G176</f>
        <v>3362723.5</v>
      </c>
      <c r="H170" s="693">
        <f t="shared" si="14"/>
        <v>9717021.0999999996</v>
      </c>
      <c r="I170" s="693">
        <f t="shared" si="14"/>
        <v>9717021.0999999996</v>
      </c>
      <c r="J170" s="693">
        <f t="shared" si="14"/>
        <v>9717021.0999999996</v>
      </c>
      <c r="K170" s="693">
        <f t="shared" si="14"/>
        <v>9717021.0999999996</v>
      </c>
      <c r="L170" s="693">
        <f>SUM(F170:K170)</f>
        <v>47790712.305540003</v>
      </c>
      <c r="M170" s="664" t="s">
        <v>1075</v>
      </c>
    </row>
    <row r="171" spans="1:14">
      <c r="A171" s="1146" t="s">
        <v>433</v>
      </c>
      <c r="B171" s="1146"/>
      <c r="C171" s="1146"/>
      <c r="D171" s="1146"/>
      <c r="E171" s="1146"/>
      <c r="F171" s="739">
        <f>8118857.7-1901370-657583.29446</f>
        <v>5559904.4055400006</v>
      </c>
      <c r="G171" s="698">
        <f>8967723.5-5605000</f>
        <v>3362723.5</v>
      </c>
      <c r="H171" s="695">
        <v>9717021.0999999996</v>
      </c>
      <c r="I171" s="696">
        <v>9717021.0999999996</v>
      </c>
      <c r="J171" s="696">
        <v>9717021.0999999996</v>
      </c>
      <c r="K171" s="696">
        <v>9717021.0999999996</v>
      </c>
      <c r="L171" s="696">
        <f>SUM(F171:K171)</f>
        <v>47790712.305540003</v>
      </c>
      <c r="N171" s="1310">
        <f>F171+657583.29446</f>
        <v>6217487.7000000011</v>
      </c>
    </row>
    <row r="172" spans="1:14">
      <c r="A172" s="1152"/>
      <c r="B172" s="1153" t="s">
        <v>434</v>
      </c>
      <c r="C172" s="1153"/>
      <c r="D172" s="1153"/>
      <c r="E172" s="1153"/>
      <c r="F172" s="696">
        <v>0</v>
      </c>
      <c r="G172" s="696">
        <v>0</v>
      </c>
      <c r="H172" s="696">
        <v>0</v>
      </c>
      <c r="I172" s="696">
        <v>0</v>
      </c>
      <c r="J172" s="696">
        <v>0</v>
      </c>
      <c r="K172" s="696">
        <v>0</v>
      </c>
      <c r="L172" s="696">
        <v>0</v>
      </c>
    </row>
    <row r="173" spans="1:14">
      <c r="A173" s="1152"/>
      <c r="B173" s="1154" t="s">
        <v>435</v>
      </c>
      <c r="C173" s="1154"/>
      <c r="D173" s="1154"/>
      <c r="E173" s="1154"/>
      <c r="F173" s="698">
        <v>0</v>
      </c>
      <c r="G173" s="698">
        <v>0</v>
      </c>
      <c r="H173" s="698">
        <v>0</v>
      </c>
      <c r="I173" s="698">
        <v>0</v>
      </c>
      <c r="J173" s="698">
        <v>0</v>
      </c>
      <c r="K173" s="698">
        <v>0</v>
      </c>
      <c r="L173" s="698">
        <v>0</v>
      </c>
    </row>
    <row r="174" spans="1:14">
      <c r="A174" s="1152"/>
      <c r="B174" s="1146" t="s">
        <v>55</v>
      </c>
      <c r="C174" s="1146"/>
      <c r="D174" s="1146"/>
      <c r="E174" s="1146"/>
      <c r="F174" s="698">
        <v>0</v>
      </c>
      <c r="G174" s="698">
        <v>0</v>
      </c>
      <c r="H174" s="698">
        <v>0</v>
      </c>
      <c r="I174" s="698">
        <v>0</v>
      </c>
      <c r="J174" s="698">
        <v>0</v>
      </c>
      <c r="K174" s="698">
        <v>0</v>
      </c>
      <c r="L174" s="698">
        <v>0</v>
      </c>
    </row>
    <row r="175" spans="1:14">
      <c r="A175" s="1152"/>
      <c r="B175" s="1146" t="s">
        <v>467</v>
      </c>
      <c r="C175" s="1146"/>
      <c r="D175" s="1146"/>
      <c r="E175" s="1146"/>
      <c r="F175" s="698">
        <v>0</v>
      </c>
      <c r="G175" s="698">
        <v>0</v>
      </c>
      <c r="H175" s="698">
        <v>0</v>
      </c>
      <c r="I175" s="698">
        <v>0</v>
      </c>
      <c r="J175" s="698">
        <v>0</v>
      </c>
      <c r="K175" s="698">
        <v>0</v>
      </c>
      <c r="L175" s="698">
        <v>0</v>
      </c>
    </row>
    <row r="176" spans="1:14">
      <c r="A176" s="1233" t="s">
        <v>437</v>
      </c>
      <c r="B176" s="1233"/>
      <c r="C176" s="1233"/>
      <c r="D176" s="1233"/>
      <c r="E176" s="1233"/>
      <c r="F176" s="702">
        <v>0</v>
      </c>
      <c r="G176" s="702">
        <v>0</v>
      </c>
      <c r="H176" s="702">
        <v>0</v>
      </c>
      <c r="I176" s="702">
        <v>0</v>
      </c>
      <c r="J176" s="702">
        <v>0</v>
      </c>
      <c r="K176" s="702">
        <v>0</v>
      </c>
      <c r="L176" s="702">
        <v>0</v>
      </c>
    </row>
    <row r="177" spans="1:13">
      <c r="A177" s="1146" t="s">
        <v>438</v>
      </c>
      <c r="B177" s="1146"/>
      <c r="C177" s="1146"/>
      <c r="D177" s="1146"/>
      <c r="E177" s="1146"/>
      <c r="F177" s="696">
        <v>0</v>
      </c>
      <c r="G177" s="696">
        <v>0</v>
      </c>
      <c r="H177" s="696">
        <v>0</v>
      </c>
      <c r="I177" s="696">
        <v>0</v>
      </c>
      <c r="J177" s="696">
        <v>0</v>
      </c>
      <c r="K177" s="696">
        <v>0</v>
      </c>
      <c r="L177" s="696">
        <v>0</v>
      </c>
    </row>
    <row r="178" spans="1:13">
      <c r="A178" s="1146" t="s">
        <v>439</v>
      </c>
      <c r="B178" s="1146"/>
      <c r="C178" s="1146"/>
      <c r="D178" s="1146"/>
      <c r="E178" s="1146"/>
      <c r="F178" s="696">
        <v>0</v>
      </c>
      <c r="G178" s="696">
        <v>0</v>
      </c>
      <c r="H178" s="696">
        <v>0</v>
      </c>
      <c r="I178" s="696">
        <v>0</v>
      </c>
      <c r="J178" s="696">
        <v>0</v>
      </c>
      <c r="K178" s="696">
        <v>0</v>
      </c>
      <c r="L178" s="696">
        <v>0</v>
      </c>
    </row>
    <row r="179" spans="1:13">
      <c r="A179" s="1147" t="s">
        <v>441</v>
      </c>
      <c r="B179" s="1147"/>
      <c r="C179" s="1147"/>
      <c r="D179" s="1147"/>
      <c r="E179" s="1147"/>
      <c r="F179" s="696">
        <v>0</v>
      </c>
      <c r="G179" s="696">
        <v>0</v>
      </c>
      <c r="H179" s="696">
        <v>0</v>
      </c>
      <c r="I179" s="696">
        <v>0</v>
      </c>
      <c r="J179" s="696">
        <v>0</v>
      </c>
      <c r="K179" s="696">
        <v>0</v>
      </c>
      <c r="L179" s="696">
        <v>0</v>
      </c>
    </row>
    <row r="180" spans="1:13" ht="82.5" customHeight="1">
      <c r="A180" s="1157" t="s">
        <v>1487</v>
      </c>
      <c r="B180" s="1157"/>
      <c r="C180" s="1157"/>
      <c r="D180" s="1157"/>
      <c r="E180" s="1157"/>
      <c r="F180" s="693">
        <f>F181+F186-F185</f>
        <v>0</v>
      </c>
      <c r="G180" s="693">
        <f t="shared" ref="G180:L180" si="15">G181+G186-G185</f>
        <v>0</v>
      </c>
      <c r="H180" s="693">
        <f t="shared" si="15"/>
        <v>0</v>
      </c>
      <c r="I180" s="693">
        <f t="shared" si="15"/>
        <v>0</v>
      </c>
      <c r="J180" s="693">
        <f t="shared" si="15"/>
        <v>0</v>
      </c>
      <c r="K180" s="693">
        <f t="shared" si="15"/>
        <v>0</v>
      </c>
      <c r="L180" s="693">
        <f t="shared" si="15"/>
        <v>0</v>
      </c>
      <c r="M180" s="664" t="s">
        <v>1083</v>
      </c>
    </row>
    <row r="181" spans="1:13">
      <c r="A181" s="1146" t="s">
        <v>433</v>
      </c>
      <c r="B181" s="1146"/>
      <c r="C181" s="1146"/>
      <c r="D181" s="1146"/>
      <c r="E181" s="1146"/>
      <c r="F181" s="696">
        <v>647205.9</v>
      </c>
      <c r="G181" s="696">
        <v>729581.3</v>
      </c>
      <c r="H181" s="696">
        <v>729581.3</v>
      </c>
      <c r="I181" s="696">
        <v>729581.3</v>
      </c>
      <c r="J181" s="696">
        <v>729581.3</v>
      </c>
      <c r="K181" s="696">
        <v>729581.3</v>
      </c>
      <c r="L181" s="696">
        <f>SUM(F181:K181)</f>
        <v>4295112.3999999994</v>
      </c>
    </row>
    <row r="182" spans="1:13">
      <c r="A182" s="1152"/>
      <c r="B182" s="1153" t="s">
        <v>434</v>
      </c>
      <c r="C182" s="1153"/>
      <c r="D182" s="1153"/>
      <c r="E182" s="1153"/>
      <c r="F182" s="696">
        <v>0</v>
      </c>
      <c r="G182" s="696">
        <v>0</v>
      </c>
      <c r="H182" s="696">
        <v>0</v>
      </c>
      <c r="I182" s="696">
        <v>0</v>
      </c>
      <c r="J182" s="696">
        <v>0</v>
      </c>
      <c r="K182" s="696">
        <v>0</v>
      </c>
      <c r="L182" s="696">
        <v>0</v>
      </c>
    </row>
    <row r="183" spans="1:13">
      <c r="A183" s="1152"/>
      <c r="B183" s="1154" t="s">
        <v>435</v>
      </c>
      <c r="C183" s="1154"/>
      <c r="D183" s="1154"/>
      <c r="E183" s="1154"/>
      <c r="F183" s="696">
        <v>0</v>
      </c>
      <c r="G183" s="696">
        <v>0</v>
      </c>
      <c r="H183" s="696">
        <v>0</v>
      </c>
      <c r="I183" s="696">
        <v>0</v>
      </c>
      <c r="J183" s="696">
        <v>0</v>
      </c>
      <c r="K183" s="696">
        <v>0</v>
      </c>
      <c r="L183" s="696">
        <v>0</v>
      </c>
    </row>
    <row r="184" spans="1:13">
      <c r="A184" s="1152"/>
      <c r="B184" s="1146" t="s">
        <v>55</v>
      </c>
      <c r="C184" s="1146"/>
      <c r="D184" s="1146"/>
      <c r="E184" s="1146"/>
      <c r="F184" s="696">
        <v>0</v>
      </c>
      <c r="G184" s="696">
        <v>0</v>
      </c>
      <c r="H184" s="696">
        <v>0</v>
      </c>
      <c r="I184" s="696">
        <v>0</v>
      </c>
      <c r="J184" s="696">
        <v>0</v>
      </c>
      <c r="K184" s="696">
        <v>0</v>
      </c>
      <c r="L184" s="696">
        <v>0</v>
      </c>
    </row>
    <row r="185" spans="1:13">
      <c r="A185" s="1152"/>
      <c r="B185" s="1233" t="s">
        <v>467</v>
      </c>
      <c r="C185" s="1233"/>
      <c r="D185" s="1233"/>
      <c r="E185" s="1233"/>
      <c r="F185" s="701">
        <v>647205.9</v>
      </c>
      <c r="G185" s="701">
        <v>729581.3</v>
      </c>
      <c r="H185" s="701">
        <v>729581.3</v>
      </c>
      <c r="I185" s="701">
        <v>729581.3</v>
      </c>
      <c r="J185" s="701">
        <v>729581.3</v>
      </c>
      <c r="K185" s="701">
        <v>729581.3</v>
      </c>
      <c r="L185" s="701">
        <f>SUM(F185:K185)</f>
        <v>4295112.3999999994</v>
      </c>
    </row>
    <row r="186" spans="1:13">
      <c r="A186" s="1146" t="s">
        <v>437</v>
      </c>
      <c r="B186" s="1146"/>
      <c r="C186" s="1146"/>
      <c r="D186" s="1146"/>
      <c r="E186" s="1146"/>
      <c r="F186" s="696">
        <v>0</v>
      </c>
      <c r="G186" s="696">
        <v>0</v>
      </c>
      <c r="H186" s="696">
        <v>0</v>
      </c>
      <c r="I186" s="696">
        <v>0</v>
      </c>
      <c r="J186" s="696">
        <v>0</v>
      </c>
      <c r="K186" s="696">
        <v>0</v>
      </c>
      <c r="L186" s="696">
        <v>0</v>
      </c>
    </row>
    <row r="187" spans="1:13">
      <c r="A187" s="1146" t="s">
        <v>438</v>
      </c>
      <c r="B187" s="1146"/>
      <c r="C187" s="1146"/>
      <c r="D187" s="1146"/>
      <c r="E187" s="1146"/>
      <c r="F187" s="696">
        <v>0</v>
      </c>
      <c r="G187" s="696">
        <v>0</v>
      </c>
      <c r="H187" s="696">
        <v>0</v>
      </c>
      <c r="I187" s="696">
        <v>0</v>
      </c>
      <c r="J187" s="696">
        <v>0</v>
      </c>
      <c r="K187" s="696">
        <v>0</v>
      </c>
      <c r="L187" s="696">
        <v>0</v>
      </c>
    </row>
    <row r="188" spans="1:13">
      <c r="A188" s="1146" t="s">
        <v>439</v>
      </c>
      <c r="B188" s="1146"/>
      <c r="C188" s="1146"/>
      <c r="D188" s="1146"/>
      <c r="E188" s="1146"/>
      <c r="F188" s="696">
        <v>0</v>
      </c>
      <c r="G188" s="696">
        <v>0</v>
      </c>
      <c r="H188" s="696">
        <v>0</v>
      </c>
      <c r="I188" s="696">
        <v>0</v>
      </c>
      <c r="J188" s="696">
        <v>0</v>
      </c>
      <c r="K188" s="696">
        <v>0</v>
      </c>
      <c r="L188" s="696">
        <v>0</v>
      </c>
    </row>
    <row r="189" spans="1:13">
      <c r="A189" s="1147" t="s">
        <v>441</v>
      </c>
      <c r="B189" s="1147"/>
      <c r="C189" s="1147"/>
      <c r="D189" s="1147"/>
      <c r="E189" s="1147"/>
      <c r="F189" s="696">
        <v>0</v>
      </c>
      <c r="G189" s="696">
        <v>0</v>
      </c>
      <c r="H189" s="696">
        <v>0</v>
      </c>
      <c r="I189" s="696">
        <v>0</v>
      </c>
      <c r="J189" s="696">
        <v>0</v>
      </c>
      <c r="K189" s="696">
        <v>0</v>
      </c>
      <c r="L189" s="696">
        <v>0</v>
      </c>
    </row>
    <row r="190" spans="1:13" ht="95.25" customHeight="1">
      <c r="A190" s="1157" t="s">
        <v>1649</v>
      </c>
      <c r="B190" s="1157"/>
      <c r="C190" s="1157"/>
      <c r="D190" s="1157"/>
      <c r="E190" s="1157"/>
      <c r="F190" s="693">
        <f>F191+F196</f>
        <v>1450.1</v>
      </c>
      <c r="G190" s="693">
        <f t="shared" ref="G190:K190" si="16">G191+G196</f>
        <v>1501.7</v>
      </c>
      <c r="H190" s="693">
        <f t="shared" si="16"/>
        <v>1549.9</v>
      </c>
      <c r="I190" s="693">
        <f t="shared" si="16"/>
        <v>1549.9</v>
      </c>
      <c r="J190" s="693">
        <f t="shared" si="16"/>
        <v>1549.9</v>
      </c>
      <c r="K190" s="693">
        <f t="shared" si="16"/>
        <v>1549.9</v>
      </c>
      <c r="L190" s="693">
        <f>SUM(F190:K190)</f>
        <v>9151.4</v>
      </c>
      <c r="M190" s="664" t="s">
        <v>1076</v>
      </c>
    </row>
    <row r="191" spans="1:13">
      <c r="A191" s="1146" t="s">
        <v>433</v>
      </c>
      <c r="B191" s="1146"/>
      <c r="C191" s="1146"/>
      <c r="D191" s="1146"/>
      <c r="E191" s="1146"/>
      <c r="F191" s="696">
        <v>1450.1</v>
      </c>
      <c r="G191" s="696">
        <v>1501.7</v>
      </c>
      <c r="H191" s="696">
        <v>1549.9</v>
      </c>
      <c r="I191" s="696">
        <v>1549.9</v>
      </c>
      <c r="J191" s="696">
        <v>1549.9</v>
      </c>
      <c r="K191" s="696">
        <v>1549.9</v>
      </c>
      <c r="L191" s="696">
        <f>SUM(F191:K191)</f>
        <v>9151.4</v>
      </c>
    </row>
    <row r="192" spans="1:13">
      <c r="A192" s="1152"/>
      <c r="B192" s="1153" t="s">
        <v>434</v>
      </c>
      <c r="C192" s="1153"/>
      <c r="D192" s="1153"/>
      <c r="E192" s="1153"/>
      <c r="F192" s="696">
        <v>1450.1</v>
      </c>
      <c r="G192" s="696">
        <v>1501.7</v>
      </c>
      <c r="H192" s="696">
        <v>1549.9</v>
      </c>
      <c r="I192" s="696">
        <v>1549.9</v>
      </c>
      <c r="J192" s="696">
        <v>1549.9</v>
      </c>
      <c r="K192" s="696">
        <v>1549.9</v>
      </c>
      <c r="L192" s="696">
        <f>SUM(F192:K192)</f>
        <v>9151.4</v>
      </c>
    </row>
    <row r="193" spans="1:13">
      <c r="A193" s="1152"/>
      <c r="B193" s="1154" t="s">
        <v>435</v>
      </c>
      <c r="C193" s="1154"/>
      <c r="D193" s="1154"/>
      <c r="E193" s="1154"/>
      <c r="F193" s="698">
        <v>0</v>
      </c>
      <c r="G193" s="698">
        <v>0</v>
      </c>
      <c r="H193" s="698">
        <v>0</v>
      </c>
      <c r="I193" s="698">
        <v>0</v>
      </c>
      <c r="J193" s="698">
        <v>0</v>
      </c>
      <c r="K193" s="698">
        <v>0</v>
      </c>
      <c r="L193" s="698">
        <v>0</v>
      </c>
    </row>
    <row r="194" spans="1:13">
      <c r="A194" s="1152"/>
      <c r="B194" s="1146" t="s">
        <v>55</v>
      </c>
      <c r="C194" s="1146"/>
      <c r="D194" s="1146"/>
      <c r="E194" s="1146"/>
      <c r="F194" s="698">
        <v>0</v>
      </c>
      <c r="G194" s="698">
        <v>0</v>
      </c>
      <c r="H194" s="698">
        <v>0</v>
      </c>
      <c r="I194" s="698">
        <v>0</v>
      </c>
      <c r="J194" s="698">
        <v>0</v>
      </c>
      <c r="K194" s="698">
        <v>0</v>
      </c>
      <c r="L194" s="698">
        <v>0</v>
      </c>
    </row>
    <row r="195" spans="1:13">
      <c r="A195" s="1152"/>
      <c r="B195" s="1146" t="s">
        <v>467</v>
      </c>
      <c r="C195" s="1146"/>
      <c r="D195" s="1146"/>
      <c r="E195" s="1146"/>
      <c r="F195" s="698">
        <v>0</v>
      </c>
      <c r="G195" s="698">
        <v>0</v>
      </c>
      <c r="H195" s="698">
        <v>0</v>
      </c>
      <c r="I195" s="698">
        <v>0</v>
      </c>
      <c r="J195" s="698">
        <v>0</v>
      </c>
      <c r="K195" s="698">
        <v>0</v>
      </c>
      <c r="L195" s="698">
        <v>0</v>
      </c>
    </row>
    <row r="196" spans="1:13">
      <c r="A196" s="1233" t="s">
        <v>437</v>
      </c>
      <c r="B196" s="1233"/>
      <c r="C196" s="1233"/>
      <c r="D196" s="1233"/>
      <c r="E196" s="1233"/>
      <c r="F196" s="701">
        <v>0</v>
      </c>
      <c r="G196" s="701">
        <v>0</v>
      </c>
      <c r="H196" s="701">
        <v>0</v>
      </c>
      <c r="I196" s="701">
        <v>0</v>
      </c>
      <c r="J196" s="701">
        <v>0</v>
      </c>
      <c r="K196" s="701">
        <v>0</v>
      </c>
      <c r="L196" s="701">
        <v>0</v>
      </c>
    </row>
    <row r="197" spans="1:13">
      <c r="A197" s="1146" t="s">
        <v>438</v>
      </c>
      <c r="B197" s="1146"/>
      <c r="C197" s="1146"/>
      <c r="D197" s="1146"/>
      <c r="E197" s="1146"/>
      <c r="F197" s="698">
        <v>0</v>
      </c>
      <c r="G197" s="698">
        <v>0</v>
      </c>
      <c r="H197" s="698">
        <v>0</v>
      </c>
      <c r="I197" s="698">
        <v>0</v>
      </c>
      <c r="J197" s="698">
        <v>0</v>
      </c>
      <c r="K197" s="698">
        <v>0</v>
      </c>
      <c r="L197" s="698">
        <v>0</v>
      </c>
    </row>
    <row r="198" spans="1:13">
      <c r="A198" s="1146" t="s">
        <v>439</v>
      </c>
      <c r="B198" s="1146"/>
      <c r="C198" s="1146"/>
      <c r="D198" s="1146"/>
      <c r="E198" s="1146"/>
      <c r="F198" s="698">
        <v>0</v>
      </c>
      <c r="G198" s="698">
        <v>0</v>
      </c>
      <c r="H198" s="698">
        <v>0</v>
      </c>
      <c r="I198" s="698">
        <v>0</v>
      </c>
      <c r="J198" s="698">
        <v>0</v>
      </c>
      <c r="K198" s="698">
        <v>0</v>
      </c>
      <c r="L198" s="698">
        <v>0</v>
      </c>
    </row>
    <row r="199" spans="1:13">
      <c r="A199" s="1147" t="s">
        <v>441</v>
      </c>
      <c r="B199" s="1147"/>
      <c r="C199" s="1147"/>
      <c r="D199" s="1147"/>
      <c r="E199" s="1147"/>
      <c r="F199" s="698">
        <v>0</v>
      </c>
      <c r="G199" s="698">
        <v>0</v>
      </c>
      <c r="H199" s="698">
        <v>0</v>
      </c>
      <c r="I199" s="698">
        <v>0</v>
      </c>
      <c r="J199" s="698">
        <v>0</v>
      </c>
      <c r="K199" s="698">
        <v>0</v>
      </c>
      <c r="L199" s="698">
        <v>0</v>
      </c>
    </row>
    <row r="200" spans="1:13" ht="81.75" customHeight="1">
      <c r="A200" s="1157" t="s">
        <v>1650</v>
      </c>
      <c r="B200" s="1157"/>
      <c r="C200" s="1157"/>
      <c r="D200" s="1157"/>
      <c r="E200" s="1157"/>
      <c r="F200" s="693">
        <f>F201+F206</f>
        <v>57000</v>
      </c>
      <c r="G200" s="693">
        <f t="shared" ref="G200:K200" si="17">G201+G206</f>
        <v>0</v>
      </c>
      <c r="H200" s="693">
        <f t="shared" si="17"/>
        <v>0</v>
      </c>
      <c r="I200" s="693">
        <f t="shared" si="17"/>
        <v>0</v>
      </c>
      <c r="J200" s="693">
        <f t="shared" si="17"/>
        <v>0</v>
      </c>
      <c r="K200" s="693">
        <f t="shared" si="17"/>
        <v>0</v>
      </c>
      <c r="L200" s="693">
        <f>SUM(F200:K200)</f>
        <v>57000</v>
      </c>
      <c r="M200" s="664" t="s">
        <v>1137</v>
      </c>
    </row>
    <row r="201" spans="1:13">
      <c r="A201" s="1146" t="s">
        <v>433</v>
      </c>
      <c r="B201" s="1146"/>
      <c r="C201" s="1146"/>
      <c r="D201" s="1146"/>
      <c r="E201" s="1146"/>
      <c r="F201" s="696">
        <v>57000</v>
      </c>
      <c r="G201" s="696">
        <v>0</v>
      </c>
      <c r="H201" s="696">
        <v>0</v>
      </c>
      <c r="I201" s="696">
        <v>0</v>
      </c>
      <c r="J201" s="696">
        <v>0</v>
      </c>
      <c r="K201" s="696">
        <v>0</v>
      </c>
      <c r="L201" s="696">
        <f>SUM(F201:K201)</f>
        <v>57000</v>
      </c>
    </row>
    <row r="202" spans="1:13">
      <c r="A202" s="1152"/>
      <c r="B202" s="1153" t="s">
        <v>434</v>
      </c>
      <c r="C202" s="1153"/>
      <c r="D202" s="1153"/>
      <c r="E202" s="1153"/>
      <c r="F202" s="696">
        <v>0</v>
      </c>
      <c r="G202" s="696">
        <v>0</v>
      </c>
      <c r="H202" s="696">
        <v>0</v>
      </c>
      <c r="I202" s="696">
        <v>0</v>
      </c>
      <c r="J202" s="696">
        <v>0</v>
      </c>
      <c r="K202" s="696">
        <v>0</v>
      </c>
      <c r="L202" s="696">
        <f>SUM(F202:K202)</f>
        <v>0</v>
      </c>
    </row>
    <row r="203" spans="1:13">
      <c r="A203" s="1152"/>
      <c r="B203" s="1154" t="s">
        <v>435</v>
      </c>
      <c r="C203" s="1154"/>
      <c r="D203" s="1154"/>
      <c r="E203" s="1154"/>
      <c r="F203" s="696">
        <v>0</v>
      </c>
      <c r="G203" s="696">
        <v>0</v>
      </c>
      <c r="H203" s="696">
        <v>0</v>
      </c>
      <c r="I203" s="696">
        <v>0</v>
      </c>
      <c r="J203" s="696">
        <v>0</v>
      </c>
      <c r="K203" s="696">
        <v>0</v>
      </c>
      <c r="L203" s="696">
        <f t="shared" ref="L203:L209" si="18">SUM(F203:K203)</f>
        <v>0</v>
      </c>
    </row>
    <row r="204" spans="1:13">
      <c r="A204" s="1152"/>
      <c r="B204" s="1146" t="s">
        <v>55</v>
      </c>
      <c r="C204" s="1146"/>
      <c r="D204" s="1146"/>
      <c r="E204" s="1146"/>
      <c r="F204" s="696">
        <v>0</v>
      </c>
      <c r="G204" s="696">
        <v>0</v>
      </c>
      <c r="H204" s="696">
        <v>0</v>
      </c>
      <c r="I204" s="696">
        <v>0</v>
      </c>
      <c r="J204" s="696">
        <v>0</v>
      </c>
      <c r="K204" s="696">
        <v>0</v>
      </c>
      <c r="L204" s="696">
        <f t="shared" si="18"/>
        <v>0</v>
      </c>
    </row>
    <row r="205" spans="1:13">
      <c r="A205" s="1152"/>
      <c r="B205" s="1146" t="s">
        <v>467</v>
      </c>
      <c r="C205" s="1146"/>
      <c r="D205" s="1146"/>
      <c r="E205" s="1146"/>
      <c r="F205" s="696">
        <v>0</v>
      </c>
      <c r="G205" s="696">
        <v>0</v>
      </c>
      <c r="H205" s="696">
        <v>0</v>
      </c>
      <c r="I205" s="696">
        <v>0</v>
      </c>
      <c r="J205" s="696">
        <v>0</v>
      </c>
      <c r="K205" s="696">
        <v>0</v>
      </c>
      <c r="L205" s="696">
        <f t="shared" si="18"/>
        <v>0</v>
      </c>
    </row>
    <row r="206" spans="1:13">
      <c r="A206" s="1233" t="s">
        <v>437</v>
      </c>
      <c r="B206" s="1233"/>
      <c r="C206" s="1233"/>
      <c r="D206" s="1233"/>
      <c r="E206" s="1233"/>
      <c r="F206" s="703">
        <v>0</v>
      </c>
      <c r="G206" s="703">
        <v>0</v>
      </c>
      <c r="H206" s="703">
        <v>0</v>
      </c>
      <c r="I206" s="703">
        <v>0</v>
      </c>
      <c r="J206" s="703">
        <v>0</v>
      </c>
      <c r="K206" s="703">
        <v>0</v>
      </c>
      <c r="L206" s="703">
        <f t="shared" si="18"/>
        <v>0</v>
      </c>
    </row>
    <row r="207" spans="1:13">
      <c r="A207" s="1146" t="s">
        <v>438</v>
      </c>
      <c r="B207" s="1146"/>
      <c r="C207" s="1146"/>
      <c r="D207" s="1146"/>
      <c r="E207" s="1146"/>
      <c r="F207" s="696">
        <v>0</v>
      </c>
      <c r="G207" s="696">
        <v>0</v>
      </c>
      <c r="H207" s="696">
        <v>0</v>
      </c>
      <c r="I207" s="696">
        <v>0</v>
      </c>
      <c r="J207" s="696">
        <v>0</v>
      </c>
      <c r="K207" s="696">
        <v>0</v>
      </c>
      <c r="L207" s="696">
        <f t="shared" si="18"/>
        <v>0</v>
      </c>
    </row>
    <row r="208" spans="1:13">
      <c r="A208" s="1146" t="s">
        <v>439</v>
      </c>
      <c r="B208" s="1146"/>
      <c r="C208" s="1146"/>
      <c r="D208" s="1146"/>
      <c r="E208" s="1146"/>
      <c r="F208" s="696">
        <v>0</v>
      </c>
      <c r="G208" s="696">
        <v>0</v>
      </c>
      <c r="H208" s="696">
        <v>0</v>
      </c>
      <c r="I208" s="696">
        <v>0</v>
      </c>
      <c r="J208" s="696">
        <v>0</v>
      </c>
      <c r="K208" s="696">
        <v>0</v>
      </c>
      <c r="L208" s="696">
        <f t="shared" si="18"/>
        <v>0</v>
      </c>
    </row>
    <row r="209" spans="1:13">
      <c r="A209" s="1147" t="s">
        <v>441</v>
      </c>
      <c r="B209" s="1147"/>
      <c r="C209" s="1147"/>
      <c r="D209" s="1147"/>
      <c r="E209" s="1147"/>
      <c r="F209" s="696">
        <v>0</v>
      </c>
      <c r="G209" s="696">
        <v>0</v>
      </c>
      <c r="H209" s="696">
        <v>0</v>
      </c>
      <c r="I209" s="696">
        <v>0</v>
      </c>
      <c r="J209" s="696">
        <v>0</v>
      </c>
      <c r="K209" s="696">
        <v>0</v>
      </c>
      <c r="L209" s="696">
        <f t="shared" si="18"/>
        <v>0</v>
      </c>
    </row>
    <row r="210" spans="1:13" ht="51.75" customHeight="1">
      <c r="A210" s="1157" t="s">
        <v>1651</v>
      </c>
      <c r="B210" s="1157"/>
      <c r="C210" s="1157"/>
      <c r="D210" s="1157"/>
      <c r="E210" s="1157"/>
      <c r="F210" s="693">
        <f>F211+F216</f>
        <v>7000</v>
      </c>
      <c r="G210" s="693">
        <f t="shared" ref="G210:K210" si="19">G211+G216</f>
        <v>0</v>
      </c>
      <c r="H210" s="693">
        <f t="shared" si="19"/>
        <v>0</v>
      </c>
      <c r="I210" s="693">
        <f t="shared" si="19"/>
        <v>0</v>
      </c>
      <c r="J210" s="693">
        <f t="shared" si="19"/>
        <v>0</v>
      </c>
      <c r="K210" s="693">
        <f t="shared" si="19"/>
        <v>0</v>
      </c>
      <c r="L210" s="693">
        <f>SUM(F210:K210)</f>
        <v>7000</v>
      </c>
      <c r="M210" s="664" t="s">
        <v>1138</v>
      </c>
    </row>
    <row r="211" spans="1:13">
      <c r="A211" s="1146" t="s">
        <v>433</v>
      </c>
      <c r="B211" s="1146"/>
      <c r="C211" s="1146"/>
      <c r="D211" s="1146"/>
      <c r="E211" s="1146"/>
      <c r="F211" s="696">
        <v>7000</v>
      </c>
      <c r="G211" s="696">
        <v>0</v>
      </c>
      <c r="H211" s="696">
        <v>0</v>
      </c>
      <c r="I211" s="696">
        <v>0</v>
      </c>
      <c r="J211" s="696">
        <v>0</v>
      </c>
      <c r="K211" s="696">
        <v>0</v>
      </c>
      <c r="L211" s="696">
        <f>SUM(F211:K211)</f>
        <v>7000</v>
      </c>
    </row>
    <row r="212" spans="1:13">
      <c r="A212" s="1152"/>
      <c r="B212" s="1153" t="s">
        <v>434</v>
      </c>
      <c r="C212" s="1153"/>
      <c r="D212" s="1153"/>
      <c r="E212" s="1153"/>
      <c r="F212" s="696">
        <v>0</v>
      </c>
      <c r="G212" s="696">
        <v>0</v>
      </c>
      <c r="H212" s="696">
        <v>0</v>
      </c>
      <c r="I212" s="696">
        <v>0</v>
      </c>
      <c r="J212" s="696">
        <v>0</v>
      </c>
      <c r="K212" s="696">
        <v>0</v>
      </c>
      <c r="L212" s="696">
        <f>SUM(F212:K212)</f>
        <v>0</v>
      </c>
    </row>
    <row r="213" spans="1:13">
      <c r="A213" s="1152"/>
      <c r="B213" s="1154" t="s">
        <v>435</v>
      </c>
      <c r="C213" s="1154"/>
      <c r="D213" s="1154"/>
      <c r="E213" s="1154"/>
      <c r="F213" s="696">
        <v>0</v>
      </c>
      <c r="G213" s="696">
        <v>0</v>
      </c>
      <c r="H213" s="696">
        <v>0</v>
      </c>
      <c r="I213" s="696">
        <v>0</v>
      </c>
      <c r="J213" s="696">
        <v>0</v>
      </c>
      <c r="K213" s="696">
        <v>0</v>
      </c>
      <c r="L213" s="696">
        <f t="shared" ref="L213:L219" si="20">SUM(F213:K213)</f>
        <v>0</v>
      </c>
    </row>
    <row r="214" spans="1:13">
      <c r="A214" s="1152"/>
      <c r="B214" s="1146" t="s">
        <v>55</v>
      </c>
      <c r="C214" s="1146"/>
      <c r="D214" s="1146"/>
      <c r="E214" s="1146"/>
      <c r="F214" s="696">
        <v>0</v>
      </c>
      <c r="G214" s="696">
        <v>0</v>
      </c>
      <c r="H214" s="696">
        <v>0</v>
      </c>
      <c r="I214" s="696">
        <v>0</v>
      </c>
      <c r="J214" s="696">
        <v>0</v>
      </c>
      <c r="K214" s="696">
        <v>0</v>
      </c>
      <c r="L214" s="696">
        <f t="shared" si="20"/>
        <v>0</v>
      </c>
    </row>
    <row r="215" spans="1:13">
      <c r="A215" s="1152"/>
      <c r="B215" s="1146" t="s">
        <v>467</v>
      </c>
      <c r="C215" s="1146"/>
      <c r="D215" s="1146"/>
      <c r="E215" s="1146"/>
      <c r="F215" s="696">
        <v>0</v>
      </c>
      <c r="G215" s="696">
        <v>0</v>
      </c>
      <c r="H215" s="696">
        <v>0</v>
      </c>
      <c r="I215" s="696">
        <v>0</v>
      </c>
      <c r="J215" s="696">
        <v>0</v>
      </c>
      <c r="K215" s="696">
        <v>0</v>
      </c>
      <c r="L215" s="696">
        <f t="shared" si="20"/>
        <v>0</v>
      </c>
    </row>
    <row r="216" spans="1:13">
      <c r="A216" s="1233" t="s">
        <v>437</v>
      </c>
      <c r="B216" s="1233"/>
      <c r="C216" s="1233"/>
      <c r="D216" s="1233"/>
      <c r="E216" s="1233"/>
      <c r="F216" s="703">
        <v>0</v>
      </c>
      <c r="G216" s="703">
        <v>0</v>
      </c>
      <c r="H216" s="703">
        <v>0</v>
      </c>
      <c r="I216" s="703">
        <v>0</v>
      </c>
      <c r="J216" s="703">
        <v>0</v>
      </c>
      <c r="K216" s="703">
        <v>0</v>
      </c>
      <c r="L216" s="703">
        <f t="shared" si="20"/>
        <v>0</v>
      </c>
    </row>
    <row r="217" spans="1:13">
      <c r="A217" s="1146" t="s">
        <v>438</v>
      </c>
      <c r="B217" s="1146"/>
      <c r="C217" s="1146"/>
      <c r="D217" s="1146"/>
      <c r="E217" s="1146"/>
      <c r="F217" s="696">
        <v>0</v>
      </c>
      <c r="G217" s="696">
        <v>0</v>
      </c>
      <c r="H217" s="696">
        <v>0</v>
      </c>
      <c r="I217" s="696">
        <v>0</v>
      </c>
      <c r="J217" s="696">
        <v>0</v>
      </c>
      <c r="K217" s="696">
        <v>0</v>
      </c>
      <c r="L217" s="696">
        <f t="shared" si="20"/>
        <v>0</v>
      </c>
    </row>
    <row r="218" spans="1:13">
      <c r="A218" s="1146" t="s">
        <v>439</v>
      </c>
      <c r="B218" s="1146"/>
      <c r="C218" s="1146"/>
      <c r="D218" s="1146"/>
      <c r="E218" s="1146"/>
      <c r="F218" s="696">
        <v>0</v>
      </c>
      <c r="G218" s="696">
        <v>0</v>
      </c>
      <c r="H218" s="696">
        <v>0</v>
      </c>
      <c r="I218" s="696">
        <v>0</v>
      </c>
      <c r="J218" s="696">
        <v>0</v>
      </c>
      <c r="K218" s="696">
        <v>0</v>
      </c>
      <c r="L218" s="696">
        <f t="shared" si="20"/>
        <v>0</v>
      </c>
    </row>
    <row r="219" spans="1:13">
      <c r="A219" s="1147" t="s">
        <v>441</v>
      </c>
      <c r="B219" s="1147"/>
      <c r="C219" s="1147"/>
      <c r="D219" s="1147"/>
      <c r="E219" s="1147"/>
      <c r="F219" s="696">
        <v>0</v>
      </c>
      <c r="G219" s="696">
        <v>0</v>
      </c>
      <c r="H219" s="696">
        <v>0</v>
      </c>
      <c r="I219" s="696">
        <v>0</v>
      </c>
      <c r="J219" s="696">
        <v>0</v>
      </c>
      <c r="K219" s="696">
        <v>0</v>
      </c>
      <c r="L219" s="696">
        <f t="shared" si="20"/>
        <v>0</v>
      </c>
    </row>
    <row r="221" spans="1:13" ht="15.75" customHeight="1">
      <c r="A221" s="1287" t="s">
        <v>660</v>
      </c>
      <c r="B221" s="1287"/>
      <c r="C221" s="1287"/>
      <c r="D221" s="1287"/>
      <c r="E221" s="1287"/>
      <c r="F221" s="1287"/>
    </row>
    <row r="222" spans="1:13" ht="110.25">
      <c r="A222" s="1192" t="s">
        <v>472</v>
      </c>
      <c r="B222" s="1194"/>
      <c r="C222" s="576" t="s">
        <v>473</v>
      </c>
      <c r="D222" s="574" t="s">
        <v>1226</v>
      </c>
      <c r="E222" s="574" t="s">
        <v>475</v>
      </c>
      <c r="F222" s="574" t="s">
        <v>27</v>
      </c>
    </row>
    <row r="223" spans="1:13">
      <c r="A223" s="1192">
        <v>1</v>
      </c>
      <c r="B223" s="1194"/>
      <c r="C223" s="576">
        <v>2</v>
      </c>
      <c r="D223" s="574">
        <v>3</v>
      </c>
      <c r="E223" s="574">
        <v>4</v>
      </c>
      <c r="F223" s="574">
        <v>5</v>
      </c>
    </row>
    <row r="224" spans="1:13" ht="72.75" customHeight="1">
      <c r="A224" s="1284" t="s">
        <v>1652</v>
      </c>
      <c r="B224" s="1285"/>
      <c r="C224" s="1285"/>
      <c r="D224" s="1285"/>
      <c r="E224" s="1285"/>
      <c r="F224" s="1286"/>
      <c r="I224" s="704"/>
    </row>
    <row r="225" spans="1:6" ht="105" customHeight="1">
      <c r="A225" s="1224" t="s">
        <v>1653</v>
      </c>
      <c r="B225" s="1225"/>
      <c r="C225" s="619" t="s">
        <v>476</v>
      </c>
      <c r="D225" s="618" t="s">
        <v>566</v>
      </c>
      <c r="E225" s="636" t="s">
        <v>423</v>
      </c>
      <c r="F225" s="619" t="s">
        <v>68</v>
      </c>
    </row>
    <row r="226" spans="1:6" ht="105" customHeight="1">
      <c r="A226" s="1224" t="s">
        <v>1654</v>
      </c>
      <c r="B226" s="1225"/>
      <c r="C226" s="619" t="s">
        <v>476</v>
      </c>
      <c r="D226" s="618" t="s">
        <v>566</v>
      </c>
      <c r="E226" s="636" t="s">
        <v>423</v>
      </c>
      <c r="F226" s="619" t="s">
        <v>68</v>
      </c>
    </row>
    <row r="227" spans="1:6" ht="105" customHeight="1">
      <c r="A227" s="1224" t="s">
        <v>1655</v>
      </c>
      <c r="B227" s="1225"/>
      <c r="C227" s="619" t="s">
        <v>476</v>
      </c>
      <c r="D227" s="618" t="s">
        <v>566</v>
      </c>
      <c r="E227" s="636" t="s">
        <v>423</v>
      </c>
      <c r="F227" s="619" t="s">
        <v>68</v>
      </c>
    </row>
    <row r="228" spans="1:6" ht="105" customHeight="1">
      <c r="A228" s="1224" t="s">
        <v>1656</v>
      </c>
      <c r="B228" s="1225"/>
      <c r="C228" s="619" t="s">
        <v>476</v>
      </c>
      <c r="D228" s="618" t="s">
        <v>566</v>
      </c>
      <c r="E228" s="619" t="s">
        <v>68</v>
      </c>
      <c r="F228" s="619" t="s">
        <v>68</v>
      </c>
    </row>
    <row r="229" spans="1:6" ht="155.25" customHeight="1">
      <c r="A229" s="1224" t="s">
        <v>1657</v>
      </c>
      <c r="B229" s="1225"/>
      <c r="C229" s="619" t="s">
        <v>476</v>
      </c>
      <c r="D229" s="618" t="s">
        <v>566</v>
      </c>
      <c r="E229" s="619" t="s">
        <v>68</v>
      </c>
      <c r="F229" s="619" t="s">
        <v>68</v>
      </c>
    </row>
    <row r="230" spans="1:6" ht="116.25" customHeight="1">
      <c r="A230" s="1224" t="s">
        <v>1658</v>
      </c>
      <c r="B230" s="1225"/>
      <c r="C230" s="619" t="s">
        <v>476</v>
      </c>
      <c r="D230" s="618" t="s">
        <v>566</v>
      </c>
      <c r="E230" s="619" t="s">
        <v>68</v>
      </c>
      <c r="F230" s="619" t="s">
        <v>423</v>
      </c>
    </row>
    <row r="231" spans="1:6" ht="76.5" customHeight="1">
      <c r="A231" s="1224" t="s">
        <v>1659</v>
      </c>
      <c r="B231" s="1225"/>
      <c r="C231" s="619" t="s">
        <v>476</v>
      </c>
      <c r="D231" s="618" t="s">
        <v>566</v>
      </c>
      <c r="E231" s="619" t="s">
        <v>68</v>
      </c>
      <c r="F231" s="619" t="s">
        <v>423</v>
      </c>
    </row>
    <row r="232" spans="1:6" ht="130.5" customHeight="1">
      <c r="A232" s="1224" t="s">
        <v>1660</v>
      </c>
      <c r="B232" s="1225"/>
      <c r="C232" s="619" t="s">
        <v>476</v>
      </c>
      <c r="D232" s="618" t="s">
        <v>566</v>
      </c>
      <c r="E232" s="619" t="s">
        <v>68</v>
      </c>
      <c r="F232" s="619" t="s">
        <v>423</v>
      </c>
    </row>
    <row r="233" spans="1:6" ht="105" customHeight="1">
      <c r="A233" s="1224" t="s">
        <v>1693</v>
      </c>
      <c r="B233" s="1225"/>
      <c r="C233" s="619" t="s">
        <v>476</v>
      </c>
      <c r="D233" s="618" t="s">
        <v>566</v>
      </c>
      <c r="E233" s="619" t="s">
        <v>68</v>
      </c>
      <c r="F233" s="619" t="s">
        <v>423</v>
      </c>
    </row>
    <row r="234" spans="1:6" ht="105" customHeight="1">
      <c r="A234" s="1222" t="s">
        <v>1694</v>
      </c>
      <c r="B234" s="1223"/>
      <c r="C234" s="705" t="s">
        <v>604</v>
      </c>
      <c r="D234" s="621" t="s">
        <v>566</v>
      </c>
      <c r="E234" s="622" t="s">
        <v>643</v>
      </c>
      <c r="F234" s="623" t="s">
        <v>423</v>
      </c>
    </row>
    <row r="235" spans="1:6" ht="105" customHeight="1">
      <c r="A235" s="1283" t="s">
        <v>1695</v>
      </c>
      <c r="B235" s="1283"/>
      <c r="C235" s="705" t="s">
        <v>605</v>
      </c>
      <c r="D235" s="621" t="s">
        <v>566</v>
      </c>
      <c r="E235" s="622" t="s">
        <v>546</v>
      </c>
      <c r="F235" s="623" t="s">
        <v>423</v>
      </c>
    </row>
    <row r="236" spans="1:6" ht="105" customHeight="1">
      <c r="A236" s="1283" t="s">
        <v>1696</v>
      </c>
      <c r="B236" s="1283"/>
      <c r="C236" s="705" t="s">
        <v>606</v>
      </c>
      <c r="D236" s="621" t="s">
        <v>566</v>
      </c>
      <c r="E236" s="622" t="s">
        <v>545</v>
      </c>
      <c r="F236" s="623" t="s">
        <v>423</v>
      </c>
    </row>
    <row r="237" spans="1:6" ht="105" customHeight="1">
      <c r="A237" s="1283" t="s">
        <v>1697</v>
      </c>
      <c r="B237" s="1283"/>
      <c r="C237" s="705" t="s">
        <v>609</v>
      </c>
      <c r="D237" s="621" t="s">
        <v>566</v>
      </c>
      <c r="E237" s="622" t="s">
        <v>545</v>
      </c>
      <c r="F237" s="623" t="s">
        <v>423</v>
      </c>
    </row>
    <row r="238" spans="1:6" ht="105">
      <c r="A238" s="1224" t="s">
        <v>1661</v>
      </c>
      <c r="B238" s="1225"/>
      <c r="C238" s="619" t="s">
        <v>476</v>
      </c>
      <c r="D238" s="618" t="s">
        <v>566</v>
      </c>
      <c r="E238" s="619" t="s">
        <v>68</v>
      </c>
      <c r="F238" s="619" t="s">
        <v>423</v>
      </c>
    </row>
    <row r="239" spans="1:6" ht="105">
      <c r="A239" s="1224" t="s">
        <v>1662</v>
      </c>
      <c r="B239" s="1225"/>
      <c r="C239" s="619" t="s">
        <v>476</v>
      </c>
      <c r="D239" s="618" t="s">
        <v>566</v>
      </c>
      <c r="E239" s="619" t="s">
        <v>68</v>
      </c>
      <c r="F239" s="619" t="s">
        <v>423</v>
      </c>
    </row>
    <row r="240" spans="1:6" ht="105">
      <c r="A240" s="1224" t="s">
        <v>1663</v>
      </c>
      <c r="B240" s="1225"/>
      <c r="C240" s="619" t="s">
        <v>476</v>
      </c>
      <c r="D240" s="618" t="s">
        <v>566</v>
      </c>
      <c r="E240" s="619" t="s">
        <v>68</v>
      </c>
      <c r="F240" s="619" t="s">
        <v>423</v>
      </c>
    </row>
    <row r="241" spans="1:6" ht="105">
      <c r="A241" s="1224" t="s">
        <v>1664</v>
      </c>
      <c r="B241" s="1225"/>
      <c r="C241" s="619" t="s">
        <v>476</v>
      </c>
      <c r="D241" s="618" t="s">
        <v>566</v>
      </c>
      <c r="E241" s="619" t="s">
        <v>545</v>
      </c>
      <c r="F241" s="619" t="s">
        <v>423</v>
      </c>
    </row>
    <row r="242" spans="1:6" ht="105">
      <c r="A242" s="1139" t="s">
        <v>1698</v>
      </c>
      <c r="B242" s="1140"/>
      <c r="C242" s="706" t="s">
        <v>615</v>
      </c>
      <c r="D242" s="621" t="s">
        <v>566</v>
      </c>
      <c r="E242" s="622" t="s">
        <v>546</v>
      </c>
      <c r="F242" s="623" t="s">
        <v>68</v>
      </c>
    </row>
    <row r="243" spans="1:6" ht="105">
      <c r="A243" s="1139" t="s">
        <v>1699</v>
      </c>
      <c r="B243" s="1140"/>
      <c r="C243" s="706" t="s">
        <v>672</v>
      </c>
      <c r="D243" s="621" t="s">
        <v>566</v>
      </c>
      <c r="E243" s="622" t="s">
        <v>545</v>
      </c>
      <c r="F243" s="623" t="s">
        <v>68</v>
      </c>
    </row>
    <row r="244" spans="1:6" ht="105">
      <c r="A244" s="1139" t="s">
        <v>1700</v>
      </c>
      <c r="B244" s="1140"/>
      <c r="C244" s="706" t="s">
        <v>689</v>
      </c>
      <c r="D244" s="621" t="s">
        <v>566</v>
      </c>
      <c r="E244" s="622" t="s">
        <v>545</v>
      </c>
      <c r="F244" s="623" t="s">
        <v>68</v>
      </c>
    </row>
    <row r="245" spans="1:6" ht="105">
      <c r="A245" s="1139" t="s">
        <v>1701</v>
      </c>
      <c r="B245" s="1140"/>
      <c r="C245" s="706" t="s">
        <v>673</v>
      </c>
      <c r="D245" s="621" t="s">
        <v>566</v>
      </c>
      <c r="E245" s="622" t="s">
        <v>545</v>
      </c>
      <c r="F245" s="623" t="s">
        <v>68</v>
      </c>
    </row>
    <row r="246" spans="1:6" ht="105">
      <c r="A246" s="1139" t="s">
        <v>1702</v>
      </c>
      <c r="B246" s="1140"/>
      <c r="C246" s="706" t="s">
        <v>677</v>
      </c>
      <c r="D246" s="621" t="s">
        <v>566</v>
      </c>
      <c r="E246" s="622" t="s">
        <v>545</v>
      </c>
      <c r="F246" s="623" t="s">
        <v>68</v>
      </c>
    </row>
    <row r="247" spans="1:6" ht="105">
      <c r="A247" s="1139" t="s">
        <v>1703</v>
      </c>
      <c r="B247" s="1140"/>
      <c r="C247" s="706" t="s">
        <v>678</v>
      </c>
      <c r="D247" s="621" t="s">
        <v>566</v>
      </c>
      <c r="E247" s="622" t="s">
        <v>545</v>
      </c>
      <c r="F247" s="623" t="s">
        <v>68</v>
      </c>
    </row>
    <row r="248" spans="1:6" ht="105">
      <c r="A248" s="1139" t="s">
        <v>1704</v>
      </c>
      <c r="B248" s="1140"/>
      <c r="C248" s="706" t="s">
        <v>690</v>
      </c>
      <c r="D248" s="621" t="s">
        <v>566</v>
      </c>
      <c r="E248" s="622" t="s">
        <v>545</v>
      </c>
      <c r="F248" s="623" t="s">
        <v>68</v>
      </c>
    </row>
    <row r="249" spans="1:6" ht="105">
      <c r="A249" s="1139" t="s">
        <v>1705</v>
      </c>
      <c r="B249" s="1140"/>
      <c r="C249" s="706" t="s">
        <v>990</v>
      </c>
      <c r="D249" s="621" t="s">
        <v>566</v>
      </c>
      <c r="E249" s="622" t="s">
        <v>545</v>
      </c>
      <c r="F249" s="623" t="s">
        <v>68</v>
      </c>
    </row>
    <row r="250" spans="1:6" ht="105">
      <c r="A250" s="1139" t="s">
        <v>1706</v>
      </c>
      <c r="B250" s="1140"/>
      <c r="C250" s="706" t="s">
        <v>674</v>
      </c>
      <c r="D250" s="621" t="s">
        <v>566</v>
      </c>
      <c r="E250" s="622" t="s">
        <v>545</v>
      </c>
      <c r="F250" s="623" t="s">
        <v>68</v>
      </c>
    </row>
    <row r="251" spans="1:6" ht="105">
      <c r="A251" s="1139" t="s">
        <v>1707</v>
      </c>
      <c r="B251" s="1140"/>
      <c r="C251" s="706" t="s">
        <v>674</v>
      </c>
      <c r="D251" s="621" t="s">
        <v>566</v>
      </c>
      <c r="E251" s="622" t="s">
        <v>545</v>
      </c>
      <c r="F251" s="623" t="s">
        <v>68</v>
      </c>
    </row>
    <row r="252" spans="1:6" ht="74.25" customHeight="1">
      <c r="A252" s="1224" t="s">
        <v>1665</v>
      </c>
      <c r="B252" s="1225"/>
      <c r="C252" s="619" t="s">
        <v>476</v>
      </c>
      <c r="D252" s="618" t="s">
        <v>566</v>
      </c>
      <c r="E252" s="619" t="s">
        <v>68</v>
      </c>
      <c r="F252" s="619" t="s">
        <v>423</v>
      </c>
    </row>
    <row r="253" spans="1:6" ht="105">
      <c r="A253" s="1139" t="s">
        <v>1708</v>
      </c>
      <c r="B253" s="1140"/>
      <c r="C253" s="706" t="s">
        <v>615</v>
      </c>
      <c r="D253" s="621" t="s">
        <v>566</v>
      </c>
      <c r="E253" s="622" t="s">
        <v>546</v>
      </c>
      <c r="F253" s="623" t="s">
        <v>68</v>
      </c>
    </row>
    <row r="254" spans="1:6" ht="105">
      <c r="A254" s="1139" t="s">
        <v>1709</v>
      </c>
      <c r="B254" s="1140"/>
      <c r="C254" s="706" t="s">
        <v>672</v>
      </c>
      <c r="D254" s="621" t="s">
        <v>566</v>
      </c>
      <c r="E254" s="622" t="s">
        <v>545</v>
      </c>
      <c r="F254" s="623" t="s">
        <v>68</v>
      </c>
    </row>
    <row r="255" spans="1:6" ht="105">
      <c r="A255" s="1139" t="s">
        <v>1710</v>
      </c>
      <c r="B255" s="1140"/>
      <c r="C255" s="706" t="s">
        <v>689</v>
      </c>
      <c r="D255" s="621" t="s">
        <v>566</v>
      </c>
      <c r="E255" s="622" t="s">
        <v>545</v>
      </c>
      <c r="F255" s="623" t="s">
        <v>68</v>
      </c>
    </row>
    <row r="256" spans="1:6" ht="105">
      <c r="A256" s="1139" t="s">
        <v>1711</v>
      </c>
      <c r="B256" s="1140"/>
      <c r="C256" s="706" t="s">
        <v>673</v>
      </c>
      <c r="D256" s="621" t="s">
        <v>566</v>
      </c>
      <c r="E256" s="622" t="s">
        <v>545</v>
      </c>
      <c r="F256" s="623" t="s">
        <v>68</v>
      </c>
    </row>
    <row r="257" spans="1:6" ht="105">
      <c r="A257" s="1139" t="s">
        <v>1712</v>
      </c>
      <c r="B257" s="1140"/>
      <c r="C257" s="706" t="s">
        <v>677</v>
      </c>
      <c r="D257" s="621" t="s">
        <v>566</v>
      </c>
      <c r="E257" s="622" t="s">
        <v>545</v>
      </c>
      <c r="F257" s="623" t="s">
        <v>68</v>
      </c>
    </row>
    <row r="258" spans="1:6" ht="105">
      <c r="A258" s="1139" t="s">
        <v>1713</v>
      </c>
      <c r="B258" s="1140"/>
      <c r="C258" s="706" t="s">
        <v>678</v>
      </c>
      <c r="D258" s="621" t="s">
        <v>566</v>
      </c>
      <c r="E258" s="622" t="s">
        <v>545</v>
      </c>
      <c r="F258" s="623" t="s">
        <v>68</v>
      </c>
    </row>
    <row r="259" spans="1:6" ht="105">
      <c r="A259" s="1139" t="s">
        <v>1714</v>
      </c>
      <c r="B259" s="1140"/>
      <c r="C259" s="706" t="s">
        <v>690</v>
      </c>
      <c r="D259" s="621" t="s">
        <v>566</v>
      </c>
      <c r="E259" s="622" t="s">
        <v>545</v>
      </c>
      <c r="F259" s="623" t="s">
        <v>68</v>
      </c>
    </row>
    <row r="260" spans="1:6" ht="105">
      <c r="A260" s="1139" t="s">
        <v>1715</v>
      </c>
      <c r="B260" s="1140"/>
      <c r="C260" s="706" t="s">
        <v>990</v>
      </c>
      <c r="D260" s="621" t="s">
        <v>566</v>
      </c>
      <c r="E260" s="622" t="s">
        <v>545</v>
      </c>
      <c r="F260" s="623" t="s">
        <v>68</v>
      </c>
    </row>
    <row r="261" spans="1:6" ht="105">
      <c r="A261" s="1139" t="s">
        <v>1716</v>
      </c>
      <c r="B261" s="1140"/>
      <c r="C261" s="706" t="s">
        <v>674</v>
      </c>
      <c r="D261" s="621" t="s">
        <v>566</v>
      </c>
      <c r="E261" s="622" t="s">
        <v>545</v>
      </c>
      <c r="F261" s="623" t="s">
        <v>68</v>
      </c>
    </row>
    <row r="262" spans="1:6" ht="105">
      <c r="A262" s="1139" t="s">
        <v>1717</v>
      </c>
      <c r="B262" s="1140"/>
      <c r="C262" s="706" t="s">
        <v>674</v>
      </c>
      <c r="D262" s="621" t="s">
        <v>566</v>
      </c>
      <c r="E262" s="622" t="s">
        <v>545</v>
      </c>
      <c r="F262" s="623" t="s">
        <v>68</v>
      </c>
    </row>
  </sheetData>
  <mergeCells count="267">
    <mergeCell ref="A1:M1"/>
    <mergeCell ref="A2:M2"/>
    <mergeCell ref="A4:M4"/>
    <mergeCell ref="A5:E5"/>
    <mergeCell ref="F5:P5"/>
    <mergeCell ref="A6:E6"/>
    <mergeCell ref="F6:P6"/>
    <mergeCell ref="A7:E7"/>
    <mergeCell ref="F7:P7"/>
    <mergeCell ref="A9:P9"/>
    <mergeCell ref="A10:A11"/>
    <mergeCell ref="B10:B11"/>
    <mergeCell ref="C10:C11"/>
    <mergeCell ref="D10:D11"/>
    <mergeCell ref="E10:E11"/>
    <mergeCell ref="F10:G10"/>
    <mergeCell ref="H10:M10"/>
    <mergeCell ref="B19:P19"/>
    <mergeCell ref="A24:L24"/>
    <mergeCell ref="A25:A27"/>
    <mergeCell ref="B25:B27"/>
    <mergeCell ref="C25:C27"/>
    <mergeCell ref="D25:D27"/>
    <mergeCell ref="E25:F26"/>
    <mergeCell ref="G25:L26"/>
    <mergeCell ref="O10:O11"/>
    <mergeCell ref="P10:P11"/>
    <mergeCell ref="B13:P13"/>
    <mergeCell ref="A15:P15"/>
    <mergeCell ref="A16:A17"/>
    <mergeCell ref="B16:B17"/>
    <mergeCell ref="C16:C17"/>
    <mergeCell ref="E16:P16"/>
    <mergeCell ref="B41:L41"/>
    <mergeCell ref="B43:L43"/>
    <mergeCell ref="B45:L45"/>
    <mergeCell ref="B47:L47"/>
    <mergeCell ref="B49:L49"/>
    <mergeCell ref="B51:L51"/>
    <mergeCell ref="B29:L29"/>
    <mergeCell ref="B31:L31"/>
    <mergeCell ref="B33:L33"/>
    <mergeCell ref="B35:L35"/>
    <mergeCell ref="B37:L37"/>
    <mergeCell ref="B39:L39"/>
    <mergeCell ref="A62:E62"/>
    <mergeCell ref="A63:E63"/>
    <mergeCell ref="A64:A67"/>
    <mergeCell ref="B64:E64"/>
    <mergeCell ref="B65:E65"/>
    <mergeCell ref="B66:E66"/>
    <mergeCell ref="B67:E67"/>
    <mergeCell ref="B53:L53"/>
    <mergeCell ref="B55:L55"/>
    <mergeCell ref="B57:L57"/>
    <mergeCell ref="A59:L59"/>
    <mergeCell ref="A60:E61"/>
    <mergeCell ref="F60:L60"/>
    <mergeCell ref="A68:E68"/>
    <mergeCell ref="A69:E69"/>
    <mergeCell ref="A70:E70"/>
    <mergeCell ref="A71:E71"/>
    <mergeCell ref="A72:E72"/>
    <mergeCell ref="A73:A76"/>
    <mergeCell ref="B73:E73"/>
    <mergeCell ref="B74:E74"/>
    <mergeCell ref="B75:E75"/>
    <mergeCell ref="B76:E76"/>
    <mergeCell ref="A77:E77"/>
    <mergeCell ref="A78:E78"/>
    <mergeCell ref="A79:E79"/>
    <mergeCell ref="A80:E80"/>
    <mergeCell ref="A81:E81"/>
    <mergeCell ref="A82:A85"/>
    <mergeCell ref="B82:E82"/>
    <mergeCell ref="B83:E83"/>
    <mergeCell ref="B84:E84"/>
    <mergeCell ref="B85:E85"/>
    <mergeCell ref="A92:A95"/>
    <mergeCell ref="B92:E92"/>
    <mergeCell ref="B93:E93"/>
    <mergeCell ref="B94:E94"/>
    <mergeCell ref="B95:E95"/>
    <mergeCell ref="A96:E96"/>
    <mergeCell ref="A86:E86"/>
    <mergeCell ref="A87:E87"/>
    <mergeCell ref="A88:E88"/>
    <mergeCell ref="A89:E89"/>
    <mergeCell ref="A90:E90"/>
    <mergeCell ref="A91:E91"/>
    <mergeCell ref="A97:E97"/>
    <mergeCell ref="A98:E98"/>
    <mergeCell ref="A99:E99"/>
    <mergeCell ref="A100:E100"/>
    <mergeCell ref="A101:E101"/>
    <mergeCell ref="A102:A105"/>
    <mergeCell ref="B102:E102"/>
    <mergeCell ref="B103:E103"/>
    <mergeCell ref="B104:E104"/>
    <mergeCell ref="B105:E105"/>
    <mergeCell ref="A112:A115"/>
    <mergeCell ref="B112:E112"/>
    <mergeCell ref="B113:E113"/>
    <mergeCell ref="B114:E114"/>
    <mergeCell ref="B115:E115"/>
    <mergeCell ref="A116:E116"/>
    <mergeCell ref="A106:E106"/>
    <mergeCell ref="A107:E107"/>
    <mergeCell ref="A108:E108"/>
    <mergeCell ref="A109:E109"/>
    <mergeCell ref="A110:E110"/>
    <mergeCell ref="A111:E111"/>
    <mergeCell ref="A117:E117"/>
    <mergeCell ref="A118:E118"/>
    <mergeCell ref="A119:E119"/>
    <mergeCell ref="A120:E120"/>
    <mergeCell ref="A121:E121"/>
    <mergeCell ref="A122:A125"/>
    <mergeCell ref="B122:E122"/>
    <mergeCell ref="B123:E123"/>
    <mergeCell ref="B124:E124"/>
    <mergeCell ref="B125:E125"/>
    <mergeCell ref="A132:A135"/>
    <mergeCell ref="B132:E132"/>
    <mergeCell ref="B133:E133"/>
    <mergeCell ref="B134:E134"/>
    <mergeCell ref="B135:E135"/>
    <mergeCell ref="A136:E136"/>
    <mergeCell ref="A126:E126"/>
    <mergeCell ref="A127:E127"/>
    <mergeCell ref="A128:E128"/>
    <mergeCell ref="A129:E129"/>
    <mergeCell ref="A130:E130"/>
    <mergeCell ref="A131:E131"/>
    <mergeCell ref="A137:E137"/>
    <mergeCell ref="A138:E138"/>
    <mergeCell ref="A139:E139"/>
    <mergeCell ref="A140:E140"/>
    <mergeCell ref="A141:E141"/>
    <mergeCell ref="A142:A145"/>
    <mergeCell ref="B142:E142"/>
    <mergeCell ref="B143:E143"/>
    <mergeCell ref="B144:E144"/>
    <mergeCell ref="B145:E145"/>
    <mergeCell ref="A152:A155"/>
    <mergeCell ref="B152:E152"/>
    <mergeCell ref="B153:E153"/>
    <mergeCell ref="B154:E154"/>
    <mergeCell ref="B155:E155"/>
    <mergeCell ref="A156:E156"/>
    <mergeCell ref="A146:E146"/>
    <mergeCell ref="A147:E147"/>
    <mergeCell ref="A148:E148"/>
    <mergeCell ref="A149:E149"/>
    <mergeCell ref="A150:E150"/>
    <mergeCell ref="A151:E151"/>
    <mergeCell ref="A157:E157"/>
    <mergeCell ref="A158:E158"/>
    <mergeCell ref="A159:E159"/>
    <mergeCell ref="A160:E160"/>
    <mergeCell ref="A161:E161"/>
    <mergeCell ref="A162:A165"/>
    <mergeCell ref="B162:E162"/>
    <mergeCell ref="B163:E163"/>
    <mergeCell ref="B164:E164"/>
    <mergeCell ref="B165:E165"/>
    <mergeCell ref="A172:A175"/>
    <mergeCell ref="B172:E172"/>
    <mergeCell ref="B173:E173"/>
    <mergeCell ref="B174:E174"/>
    <mergeCell ref="B175:E175"/>
    <mergeCell ref="A176:E176"/>
    <mergeCell ref="A166:E166"/>
    <mergeCell ref="A167:E167"/>
    <mergeCell ref="A168:E168"/>
    <mergeCell ref="A169:E169"/>
    <mergeCell ref="A170:E170"/>
    <mergeCell ref="A171:E171"/>
    <mergeCell ref="A177:E177"/>
    <mergeCell ref="A178:E178"/>
    <mergeCell ref="A179:E179"/>
    <mergeCell ref="A180:E180"/>
    <mergeCell ref="A181:E181"/>
    <mergeCell ref="A182:A185"/>
    <mergeCell ref="B182:E182"/>
    <mergeCell ref="B183:E183"/>
    <mergeCell ref="B184:E184"/>
    <mergeCell ref="B185:E185"/>
    <mergeCell ref="A192:A195"/>
    <mergeCell ref="B192:E192"/>
    <mergeCell ref="B193:E193"/>
    <mergeCell ref="B194:E194"/>
    <mergeCell ref="B195:E195"/>
    <mergeCell ref="A196:E196"/>
    <mergeCell ref="A186:E186"/>
    <mergeCell ref="A187:E187"/>
    <mergeCell ref="A188:E188"/>
    <mergeCell ref="A189:E189"/>
    <mergeCell ref="A190:E190"/>
    <mergeCell ref="A191:E191"/>
    <mergeCell ref="A197:E197"/>
    <mergeCell ref="A198:E198"/>
    <mergeCell ref="A199:E199"/>
    <mergeCell ref="A200:E200"/>
    <mergeCell ref="A201:E201"/>
    <mergeCell ref="A202:A205"/>
    <mergeCell ref="B202:E202"/>
    <mergeCell ref="B203:E203"/>
    <mergeCell ref="B204:E204"/>
    <mergeCell ref="B205:E205"/>
    <mergeCell ref="A212:A215"/>
    <mergeCell ref="B212:E212"/>
    <mergeCell ref="B213:E213"/>
    <mergeCell ref="B214:E214"/>
    <mergeCell ref="B215:E215"/>
    <mergeCell ref="A216:E216"/>
    <mergeCell ref="A206:E206"/>
    <mergeCell ref="A207:E207"/>
    <mergeCell ref="A208:E208"/>
    <mergeCell ref="A209:E209"/>
    <mergeCell ref="A210:E210"/>
    <mergeCell ref="A211:E211"/>
    <mergeCell ref="A224:F224"/>
    <mergeCell ref="A225:B225"/>
    <mergeCell ref="A226:B226"/>
    <mergeCell ref="A227:B227"/>
    <mergeCell ref="A228:B228"/>
    <mergeCell ref="A229:B229"/>
    <mergeCell ref="A217:E217"/>
    <mergeCell ref="A218:E218"/>
    <mergeCell ref="A219:E219"/>
    <mergeCell ref="A221:F221"/>
    <mergeCell ref="A222:B222"/>
    <mergeCell ref="A223:B223"/>
    <mergeCell ref="A236:B236"/>
    <mergeCell ref="A237:B237"/>
    <mergeCell ref="A238:B238"/>
    <mergeCell ref="A239:B239"/>
    <mergeCell ref="A240:B240"/>
    <mergeCell ref="A241:B241"/>
    <mergeCell ref="A230:B230"/>
    <mergeCell ref="A231:B231"/>
    <mergeCell ref="A232:B232"/>
    <mergeCell ref="A233:B233"/>
    <mergeCell ref="A234:B234"/>
    <mergeCell ref="A235:B235"/>
    <mergeCell ref="A248:B248"/>
    <mergeCell ref="A249:B249"/>
    <mergeCell ref="A250:B250"/>
    <mergeCell ref="A251:B251"/>
    <mergeCell ref="A252:B252"/>
    <mergeCell ref="A253:B253"/>
    <mergeCell ref="A242:B242"/>
    <mergeCell ref="A243:B243"/>
    <mergeCell ref="A244:B244"/>
    <mergeCell ref="A245:B245"/>
    <mergeCell ref="A246:B246"/>
    <mergeCell ref="A247:B247"/>
    <mergeCell ref="A260:B260"/>
    <mergeCell ref="A261:B261"/>
    <mergeCell ref="A262:B262"/>
    <mergeCell ref="A254:B254"/>
    <mergeCell ref="A255:B255"/>
    <mergeCell ref="A256:B256"/>
    <mergeCell ref="A257:B257"/>
    <mergeCell ref="A258:B258"/>
    <mergeCell ref="A259:B259"/>
  </mergeCells>
  <pageMargins left="0.70866141732283472" right="0.70866141732283472" top="0.74803149606299213" bottom="0.74803149606299213" header="0.31496062992125984" footer="0.31496062992125984"/>
  <pageSetup paperSize="9" scale="43" orientation="landscape" r:id="rId1"/>
</worksheet>
</file>

<file path=xl/worksheets/sheet32.xml><?xml version="1.0" encoding="utf-8"?>
<worksheet xmlns="http://schemas.openxmlformats.org/spreadsheetml/2006/main" xmlns:r="http://schemas.openxmlformats.org/officeDocument/2006/relationships">
  <dimension ref="A1:H66"/>
  <sheetViews>
    <sheetView topLeftCell="A43" workbookViewId="0">
      <selection activeCell="E53" sqref="E53"/>
    </sheetView>
  </sheetViews>
  <sheetFormatPr defaultRowHeight="15"/>
  <cols>
    <col min="2" max="2" width="27.28515625" customWidth="1"/>
    <col min="3" max="3" width="21" customWidth="1"/>
    <col min="4" max="4" width="26.28515625" customWidth="1"/>
    <col min="5" max="5" width="30" customWidth="1"/>
    <col min="6" max="6" width="28.5703125" customWidth="1"/>
    <col min="7" max="7" width="34.85546875" customWidth="1"/>
    <col min="8" max="8" width="36.140625" customWidth="1"/>
  </cols>
  <sheetData>
    <row r="1" spans="1:8" ht="34.5">
      <c r="A1" s="543" t="s">
        <v>29</v>
      </c>
      <c r="B1" s="543" t="s">
        <v>421</v>
      </c>
      <c r="C1" s="543" t="s">
        <v>20</v>
      </c>
      <c r="D1" s="543" t="s">
        <v>1526</v>
      </c>
      <c r="E1" s="543" t="s">
        <v>1527</v>
      </c>
      <c r="F1" s="543" t="s">
        <v>1528</v>
      </c>
      <c r="G1" s="543" t="s">
        <v>1529</v>
      </c>
      <c r="H1" s="543" t="s">
        <v>1530</v>
      </c>
    </row>
    <row r="2" spans="1:8">
      <c r="A2" s="543"/>
      <c r="B2" s="1306" t="s">
        <v>564</v>
      </c>
      <c r="C2" s="1306"/>
      <c r="D2" s="1306"/>
      <c r="E2" s="1306"/>
      <c r="F2" s="1306"/>
      <c r="G2" s="1306"/>
      <c r="H2" s="1306"/>
    </row>
    <row r="3" spans="1:8" ht="34.5">
      <c r="A3" s="543">
        <v>1</v>
      </c>
      <c r="B3" s="545" t="s">
        <v>1531</v>
      </c>
      <c r="C3" s="543" t="s">
        <v>575</v>
      </c>
      <c r="D3" s="543" t="s">
        <v>1532</v>
      </c>
      <c r="E3" s="543" t="s">
        <v>68</v>
      </c>
      <c r="F3" s="543" t="s">
        <v>1533</v>
      </c>
      <c r="G3" s="543" t="s">
        <v>1571</v>
      </c>
      <c r="H3" s="543" t="s">
        <v>1534</v>
      </c>
    </row>
    <row r="4" spans="1:8" ht="34.5">
      <c r="A4" s="543">
        <v>2</v>
      </c>
      <c r="B4" s="545" t="s">
        <v>483</v>
      </c>
      <c r="C4" s="543" t="s">
        <v>575</v>
      </c>
      <c r="D4" s="543" t="s">
        <v>1532</v>
      </c>
      <c r="E4" s="543" t="s">
        <v>68</v>
      </c>
      <c r="F4" s="543" t="s">
        <v>1533</v>
      </c>
      <c r="G4" s="543" t="s">
        <v>1571</v>
      </c>
      <c r="H4" s="543" t="s">
        <v>1534</v>
      </c>
    </row>
    <row r="5" spans="1:8" ht="34.5">
      <c r="A5" s="543">
        <v>3</v>
      </c>
      <c r="B5" s="545" t="s">
        <v>1535</v>
      </c>
      <c r="C5" s="543" t="s">
        <v>570</v>
      </c>
      <c r="D5" s="543" t="s">
        <v>1536</v>
      </c>
      <c r="E5" s="543" t="s">
        <v>68</v>
      </c>
      <c r="F5" s="543" t="s">
        <v>1533</v>
      </c>
      <c r="G5" s="543" t="s">
        <v>1571</v>
      </c>
      <c r="H5" s="543" t="s">
        <v>1534</v>
      </c>
    </row>
    <row r="6" spans="1:8">
      <c r="A6" s="1296">
        <v>4</v>
      </c>
      <c r="B6" s="1306" t="s">
        <v>572</v>
      </c>
      <c r="C6" s="1296" t="s">
        <v>570</v>
      </c>
      <c r="D6" s="1299" t="s">
        <v>1532</v>
      </c>
      <c r="E6" s="1296" t="s">
        <v>68</v>
      </c>
      <c r="F6" s="1296" t="s">
        <v>1533</v>
      </c>
      <c r="G6" s="1296" t="s">
        <v>1571</v>
      </c>
      <c r="H6" s="1296" t="s">
        <v>1534</v>
      </c>
    </row>
    <row r="7" spans="1:8">
      <c r="A7" s="1296"/>
      <c r="B7" s="1306"/>
      <c r="C7" s="1296"/>
      <c r="D7" s="1300"/>
      <c r="E7" s="1296"/>
      <c r="F7" s="1296"/>
      <c r="G7" s="1296"/>
      <c r="H7" s="1296"/>
    </row>
    <row r="8" spans="1:8">
      <c r="A8" s="1296">
        <v>5</v>
      </c>
      <c r="B8" s="1306" t="s">
        <v>1537</v>
      </c>
      <c r="C8" s="1296" t="s">
        <v>570</v>
      </c>
      <c r="D8" s="1299" t="s">
        <v>1532</v>
      </c>
      <c r="E8" s="1296" t="s">
        <v>68</v>
      </c>
      <c r="F8" s="1296" t="s">
        <v>1533</v>
      </c>
      <c r="G8" s="1296" t="s">
        <v>1571</v>
      </c>
      <c r="H8" s="1296" t="s">
        <v>1534</v>
      </c>
    </row>
    <row r="9" spans="1:8">
      <c r="A9" s="1296"/>
      <c r="B9" s="1306"/>
      <c r="C9" s="1296"/>
      <c r="D9" s="1300"/>
      <c r="E9" s="1296"/>
      <c r="F9" s="1296"/>
      <c r="G9" s="1296"/>
      <c r="H9" s="1296"/>
    </row>
    <row r="10" spans="1:8" ht="34.5">
      <c r="A10" s="543">
        <v>6</v>
      </c>
      <c r="B10" s="545" t="s">
        <v>1538</v>
      </c>
      <c r="C10" s="543" t="s">
        <v>570</v>
      </c>
      <c r="D10" s="543" t="s">
        <v>1532</v>
      </c>
      <c r="E10" s="543" t="s">
        <v>68</v>
      </c>
      <c r="F10" s="543" t="s">
        <v>1539</v>
      </c>
      <c r="G10" s="543" t="s">
        <v>1572</v>
      </c>
      <c r="H10" s="543" t="s">
        <v>1534</v>
      </c>
    </row>
    <row r="11" spans="1:8" ht="23.25">
      <c r="A11" s="543">
        <v>7</v>
      </c>
      <c r="B11" s="545" t="s">
        <v>485</v>
      </c>
      <c r="C11" s="543" t="s">
        <v>627</v>
      </c>
      <c r="D11" s="543" t="s">
        <v>1540</v>
      </c>
      <c r="E11" s="543" t="s">
        <v>68</v>
      </c>
      <c r="F11" s="543" t="s">
        <v>1541</v>
      </c>
      <c r="G11" s="543" t="s">
        <v>1571</v>
      </c>
      <c r="H11" s="543" t="s">
        <v>1542</v>
      </c>
    </row>
    <row r="12" spans="1:8" ht="135.75">
      <c r="A12" s="543">
        <v>8</v>
      </c>
      <c r="B12" s="545" t="s">
        <v>1543</v>
      </c>
      <c r="C12" s="543" t="s">
        <v>570</v>
      </c>
      <c r="D12" s="543" t="s">
        <v>1540</v>
      </c>
      <c r="E12" s="543" t="s">
        <v>1583</v>
      </c>
      <c r="F12" s="543" t="s">
        <v>1586</v>
      </c>
      <c r="G12" s="543" t="s">
        <v>1577</v>
      </c>
      <c r="H12" s="543" t="s">
        <v>482</v>
      </c>
    </row>
    <row r="13" spans="1:8" ht="180.75" customHeight="1">
      <c r="A13" s="721"/>
      <c r="B13" s="725" t="s">
        <v>1545</v>
      </c>
      <c r="C13" s="720" t="s">
        <v>616</v>
      </c>
      <c r="D13" s="720" t="s">
        <v>1540</v>
      </c>
      <c r="E13" s="719" t="s">
        <v>1582</v>
      </c>
      <c r="F13" s="720" t="s">
        <v>1587</v>
      </c>
      <c r="G13" s="720" t="s">
        <v>1578</v>
      </c>
      <c r="H13" s="720" t="s">
        <v>482</v>
      </c>
    </row>
    <row r="14" spans="1:8">
      <c r="A14" s="547">
        <v>1</v>
      </c>
      <c r="B14" s="1307" t="s">
        <v>1551</v>
      </c>
      <c r="C14" s="1307"/>
      <c r="D14" s="1307"/>
      <c r="E14" s="1307"/>
      <c r="F14" s="1307"/>
      <c r="G14" s="1307"/>
      <c r="H14" s="1307"/>
    </row>
    <row r="15" spans="1:8" ht="45.75">
      <c r="A15" s="726" t="s">
        <v>58</v>
      </c>
      <c r="B15" s="546" t="s">
        <v>1552</v>
      </c>
      <c r="C15" s="547" t="s">
        <v>635</v>
      </c>
      <c r="D15" s="547" t="s">
        <v>1544</v>
      </c>
      <c r="E15" s="547" t="s">
        <v>68</v>
      </c>
      <c r="F15" s="547" t="s">
        <v>1553</v>
      </c>
      <c r="G15" s="547" t="s">
        <v>1554</v>
      </c>
      <c r="H15" s="547" t="s">
        <v>482</v>
      </c>
    </row>
    <row r="16" spans="1:8">
      <c r="A16" s="547" t="s">
        <v>256</v>
      </c>
      <c r="B16" s="1303" t="s">
        <v>1546</v>
      </c>
      <c r="C16" s="1304"/>
      <c r="D16" s="1304"/>
      <c r="E16" s="1304"/>
      <c r="F16" s="1304"/>
      <c r="G16" s="1304"/>
      <c r="H16" s="1305"/>
    </row>
    <row r="17" spans="1:8">
      <c r="A17" s="1302" t="s">
        <v>1547</v>
      </c>
      <c r="B17" s="1308" t="s">
        <v>1548</v>
      </c>
      <c r="C17" s="1302" t="s">
        <v>635</v>
      </c>
      <c r="D17" s="1302" t="s">
        <v>1544</v>
      </c>
      <c r="E17" s="547" t="s">
        <v>1524</v>
      </c>
      <c r="F17" s="1302" t="s">
        <v>1549</v>
      </c>
      <c r="G17" s="1302" t="s">
        <v>1550</v>
      </c>
      <c r="H17" s="1302" t="s">
        <v>482</v>
      </c>
    </row>
    <row r="18" spans="1:8" ht="34.5">
      <c r="A18" s="1302"/>
      <c r="B18" s="1309"/>
      <c r="C18" s="1302"/>
      <c r="D18" s="1302"/>
      <c r="E18" s="547" t="s">
        <v>1584</v>
      </c>
      <c r="F18" s="1302"/>
      <c r="G18" s="1302"/>
      <c r="H18" s="1302"/>
    </row>
    <row r="19" spans="1:8">
      <c r="A19" s="455" t="s">
        <v>56</v>
      </c>
      <c r="B19" s="1293" t="s">
        <v>636</v>
      </c>
      <c r="C19" s="1294"/>
      <c r="D19" s="1294"/>
      <c r="E19" s="1294"/>
      <c r="F19" s="1294"/>
      <c r="G19" s="1294"/>
      <c r="H19" s="1295"/>
    </row>
    <row r="20" spans="1:8">
      <c r="A20" s="451" t="s">
        <v>56</v>
      </c>
      <c r="B20" s="451" t="s">
        <v>423</v>
      </c>
      <c r="C20" s="451" t="s">
        <v>423</v>
      </c>
      <c r="D20" s="451" t="s">
        <v>423</v>
      </c>
      <c r="E20" s="451" t="s">
        <v>423</v>
      </c>
      <c r="F20" s="451" t="s">
        <v>423</v>
      </c>
      <c r="G20" s="451" t="s">
        <v>423</v>
      </c>
      <c r="H20" s="451" t="s">
        <v>423</v>
      </c>
    </row>
    <row r="21" spans="1:8">
      <c r="A21" s="455" t="s">
        <v>256</v>
      </c>
      <c r="B21" s="1293" t="s">
        <v>547</v>
      </c>
      <c r="C21" s="1294"/>
      <c r="D21" s="1294"/>
      <c r="E21" s="1294"/>
      <c r="F21" s="1294"/>
      <c r="G21" s="1294"/>
      <c r="H21" s="1295"/>
    </row>
    <row r="22" spans="1:8">
      <c r="A22" s="452" t="s">
        <v>56</v>
      </c>
      <c r="B22" s="451" t="s">
        <v>423</v>
      </c>
      <c r="C22" s="451" t="s">
        <v>423</v>
      </c>
      <c r="D22" s="451" t="s">
        <v>423</v>
      </c>
      <c r="E22" s="451" t="s">
        <v>423</v>
      </c>
      <c r="F22" s="451" t="s">
        <v>423</v>
      </c>
      <c r="G22" s="451" t="s">
        <v>423</v>
      </c>
      <c r="H22" s="451" t="s">
        <v>423</v>
      </c>
    </row>
    <row r="23" spans="1:8">
      <c r="A23" s="455">
        <v>3</v>
      </c>
      <c r="B23" s="1292" t="s">
        <v>1090</v>
      </c>
      <c r="C23" s="1292"/>
      <c r="D23" s="1292"/>
      <c r="E23" s="1292"/>
      <c r="F23" s="1292"/>
      <c r="G23" s="1292"/>
      <c r="H23" s="1292"/>
    </row>
    <row r="24" spans="1:8" ht="135.75">
      <c r="A24" s="451" t="s">
        <v>56</v>
      </c>
      <c r="B24" s="453" t="s">
        <v>488</v>
      </c>
      <c r="C24" s="451" t="s">
        <v>616</v>
      </c>
      <c r="D24" s="451" t="s">
        <v>1540</v>
      </c>
      <c r="E24" s="451" t="s">
        <v>1563</v>
      </c>
      <c r="F24" s="451" t="s">
        <v>1586</v>
      </c>
      <c r="G24" s="451" t="s">
        <v>1579</v>
      </c>
      <c r="H24" s="451" t="s">
        <v>482</v>
      </c>
    </row>
    <row r="25" spans="1:8" ht="158.25">
      <c r="A25" s="451" t="s">
        <v>256</v>
      </c>
      <c r="B25" s="453" t="s">
        <v>489</v>
      </c>
      <c r="C25" s="543" t="s">
        <v>616</v>
      </c>
      <c r="D25" s="543" t="s">
        <v>1540</v>
      </c>
      <c r="E25" s="543" t="s">
        <v>68</v>
      </c>
      <c r="F25" s="543" t="s">
        <v>1588</v>
      </c>
      <c r="G25" s="543" t="s">
        <v>1573</v>
      </c>
      <c r="H25" s="543" t="s">
        <v>1555</v>
      </c>
    </row>
    <row r="26" spans="1:8" ht="158.25">
      <c r="A26" s="451" t="s">
        <v>313</v>
      </c>
      <c r="B26" s="453" t="s">
        <v>490</v>
      </c>
      <c r="C26" s="543" t="s">
        <v>616</v>
      </c>
      <c r="D26" s="543" t="s">
        <v>1564</v>
      </c>
      <c r="E26" s="543" t="s">
        <v>68</v>
      </c>
      <c r="F26" s="543" t="s">
        <v>1588</v>
      </c>
      <c r="G26" s="543" t="s">
        <v>1573</v>
      </c>
      <c r="H26" s="543" t="s">
        <v>1555</v>
      </c>
    </row>
    <row r="27" spans="1:8" ht="158.25">
      <c r="A27" s="451" t="s">
        <v>374</v>
      </c>
      <c r="B27" s="453" t="s">
        <v>548</v>
      </c>
      <c r="C27" s="543" t="s">
        <v>616</v>
      </c>
      <c r="D27" s="543" t="s">
        <v>1540</v>
      </c>
      <c r="E27" s="543" t="s">
        <v>68</v>
      </c>
      <c r="F27" s="543" t="s">
        <v>1588</v>
      </c>
      <c r="G27" s="543" t="s">
        <v>1573</v>
      </c>
      <c r="H27" s="543" t="s">
        <v>1555</v>
      </c>
    </row>
    <row r="28" spans="1:8">
      <c r="A28" s="543" t="s">
        <v>374</v>
      </c>
      <c r="B28" s="1292" t="s">
        <v>1556</v>
      </c>
      <c r="C28" s="1292"/>
      <c r="D28" s="1292"/>
      <c r="E28" s="1292"/>
      <c r="F28" s="1292"/>
      <c r="G28" s="1292"/>
      <c r="H28" s="1292"/>
    </row>
    <row r="29" spans="1:8">
      <c r="A29" s="1296" t="s">
        <v>56</v>
      </c>
      <c r="B29" s="1297" t="s">
        <v>491</v>
      </c>
      <c r="C29" s="1296" t="s">
        <v>616</v>
      </c>
      <c r="D29" s="1296"/>
      <c r="E29" s="1299" t="s">
        <v>1524</v>
      </c>
      <c r="F29" s="1296" t="s">
        <v>1557</v>
      </c>
      <c r="G29" s="1296" t="s">
        <v>1723</v>
      </c>
      <c r="H29" s="1296" t="s">
        <v>482</v>
      </c>
    </row>
    <row r="30" spans="1:8">
      <c r="A30" s="1296"/>
      <c r="B30" s="1301"/>
      <c r="C30" s="1296"/>
      <c r="D30" s="1296"/>
      <c r="E30" s="1300"/>
      <c r="F30" s="1296"/>
      <c r="G30" s="1296"/>
      <c r="H30" s="1296"/>
    </row>
    <row r="31" spans="1:8" ht="24">
      <c r="A31" s="1296"/>
      <c r="B31" s="1298"/>
      <c r="C31" s="1296"/>
      <c r="D31" s="1296"/>
      <c r="E31" s="543" t="s">
        <v>1565</v>
      </c>
      <c r="F31" s="1296"/>
      <c r="G31" s="1296"/>
      <c r="H31" s="1296"/>
    </row>
    <row r="32" spans="1:8">
      <c r="A32" s="543" t="s">
        <v>477</v>
      </c>
      <c r="B32" s="1292" t="s">
        <v>623</v>
      </c>
      <c r="C32" s="1292"/>
      <c r="D32" s="1292"/>
      <c r="E32" s="1292"/>
      <c r="F32" s="1292"/>
      <c r="G32" s="1292"/>
      <c r="H32" s="1292"/>
    </row>
    <row r="33" spans="1:8">
      <c r="A33" s="543" t="s">
        <v>56</v>
      </c>
      <c r="B33" s="451" t="s">
        <v>423</v>
      </c>
      <c r="C33" s="451" t="s">
        <v>423</v>
      </c>
      <c r="D33" s="451" t="s">
        <v>423</v>
      </c>
      <c r="E33" s="451" t="s">
        <v>423</v>
      </c>
      <c r="F33" s="451" t="s">
        <v>423</v>
      </c>
      <c r="G33" s="451" t="s">
        <v>423</v>
      </c>
      <c r="H33" s="451" t="s">
        <v>423</v>
      </c>
    </row>
    <row r="34" spans="1:8">
      <c r="A34" s="543" t="s">
        <v>723</v>
      </c>
      <c r="B34" s="1292" t="s">
        <v>551</v>
      </c>
      <c r="C34" s="1292"/>
      <c r="D34" s="1292"/>
      <c r="E34" s="1292"/>
      <c r="F34" s="1292"/>
      <c r="G34" s="1292"/>
      <c r="H34" s="1292"/>
    </row>
    <row r="35" spans="1:8" ht="23.25">
      <c r="A35" s="543" t="s">
        <v>56</v>
      </c>
      <c r="B35" s="545" t="s">
        <v>1531</v>
      </c>
      <c r="C35" s="451" t="s">
        <v>423</v>
      </c>
      <c r="D35" s="451" t="s">
        <v>423</v>
      </c>
      <c r="E35" s="451" t="s">
        <v>423</v>
      </c>
      <c r="F35" s="451" t="s">
        <v>423</v>
      </c>
      <c r="G35" s="451" t="s">
        <v>423</v>
      </c>
      <c r="H35" s="451" t="s">
        <v>423</v>
      </c>
    </row>
    <row r="36" spans="1:8">
      <c r="A36" s="543" t="s">
        <v>523</v>
      </c>
      <c r="B36" s="1292" t="s">
        <v>552</v>
      </c>
      <c r="C36" s="1292"/>
      <c r="D36" s="1292"/>
      <c r="E36" s="1292"/>
      <c r="F36" s="1292"/>
      <c r="G36" s="1292"/>
      <c r="H36" s="1292"/>
    </row>
    <row r="37" spans="1:8" ht="34.5">
      <c r="A37" s="543" t="s">
        <v>56</v>
      </c>
      <c r="B37" s="545" t="s">
        <v>762</v>
      </c>
      <c r="C37" s="543" t="s">
        <v>570</v>
      </c>
      <c r="D37" s="543" t="s">
        <v>1544</v>
      </c>
      <c r="E37" s="543" t="s">
        <v>68</v>
      </c>
      <c r="F37" s="543" t="s">
        <v>1558</v>
      </c>
      <c r="G37" s="543" t="s">
        <v>1574</v>
      </c>
      <c r="H37" s="543" t="s">
        <v>482</v>
      </c>
    </row>
    <row r="38" spans="1:8">
      <c r="A38" s="1296" t="s">
        <v>256</v>
      </c>
      <c r="B38" s="1297" t="s">
        <v>1559</v>
      </c>
      <c r="C38" s="1296" t="s">
        <v>616</v>
      </c>
      <c r="D38" s="1296" t="s">
        <v>1540</v>
      </c>
      <c r="E38" s="1299" t="s">
        <v>1585</v>
      </c>
      <c r="F38" s="1296" t="s">
        <v>1586</v>
      </c>
      <c r="G38" s="1296" t="s">
        <v>1580</v>
      </c>
      <c r="H38" s="1296" t="s">
        <v>482</v>
      </c>
    </row>
    <row r="39" spans="1:8">
      <c r="A39" s="1296"/>
      <c r="B39" s="1298"/>
      <c r="C39" s="1296"/>
      <c r="D39" s="1296"/>
      <c r="E39" s="1300"/>
      <c r="F39" s="1296"/>
      <c r="G39" s="1296"/>
      <c r="H39" s="1296"/>
    </row>
    <row r="40" spans="1:8">
      <c r="A40" s="543" t="s">
        <v>731</v>
      </c>
      <c r="B40" s="1292" t="s">
        <v>996</v>
      </c>
      <c r="C40" s="1292"/>
      <c r="D40" s="1292"/>
      <c r="E40" s="1292"/>
      <c r="F40" s="1292"/>
      <c r="G40" s="1292"/>
      <c r="H40" s="1292"/>
    </row>
    <row r="41" spans="1:8" ht="34.5">
      <c r="A41" s="543" t="s">
        <v>56</v>
      </c>
      <c r="B41" s="545" t="s">
        <v>784</v>
      </c>
      <c r="C41" s="543" t="s">
        <v>662</v>
      </c>
      <c r="D41" s="543" t="s">
        <v>1540</v>
      </c>
      <c r="E41" s="543" t="s">
        <v>423</v>
      </c>
      <c r="F41" s="543" t="s">
        <v>423</v>
      </c>
      <c r="G41" s="543" t="s">
        <v>423</v>
      </c>
      <c r="H41" s="543" t="s">
        <v>482</v>
      </c>
    </row>
    <row r="42" spans="1:8">
      <c r="A42" s="543" t="s">
        <v>826</v>
      </c>
      <c r="B42" s="1292" t="s">
        <v>592</v>
      </c>
      <c r="C42" s="1292"/>
      <c r="D42" s="1292"/>
      <c r="E42" s="1292"/>
      <c r="F42" s="1292"/>
      <c r="G42" s="1292"/>
      <c r="H42" s="1292"/>
    </row>
    <row r="43" spans="1:8">
      <c r="A43" s="543" t="s">
        <v>56</v>
      </c>
      <c r="B43" s="543" t="s">
        <v>423</v>
      </c>
      <c r="C43" s="543" t="s">
        <v>423</v>
      </c>
      <c r="D43" s="543" t="s">
        <v>423</v>
      </c>
      <c r="E43" s="543" t="s">
        <v>423</v>
      </c>
      <c r="F43" s="543" t="s">
        <v>423</v>
      </c>
      <c r="G43" s="543" t="s">
        <v>423</v>
      </c>
      <c r="H43" s="543" t="s">
        <v>423</v>
      </c>
    </row>
    <row r="44" spans="1:8">
      <c r="A44" s="543" t="s">
        <v>830</v>
      </c>
      <c r="B44" s="1292" t="s">
        <v>1089</v>
      </c>
      <c r="C44" s="1292"/>
      <c r="D44" s="1292"/>
      <c r="E44" s="1292"/>
      <c r="F44" s="1292"/>
      <c r="G44" s="1292"/>
      <c r="H44" s="1292"/>
    </row>
    <row r="45" spans="1:8">
      <c r="A45" s="543" t="s">
        <v>56</v>
      </c>
      <c r="B45" s="543" t="s">
        <v>423</v>
      </c>
      <c r="C45" s="543" t="s">
        <v>423</v>
      </c>
      <c r="D45" s="543" t="s">
        <v>423</v>
      </c>
      <c r="E45" s="543" t="s">
        <v>423</v>
      </c>
      <c r="F45" s="543" t="s">
        <v>423</v>
      </c>
      <c r="G45" s="543" t="s">
        <v>423</v>
      </c>
      <c r="H45" s="543" t="s">
        <v>423</v>
      </c>
    </row>
    <row r="46" spans="1:8">
      <c r="A46" s="543" t="s">
        <v>857</v>
      </c>
      <c r="B46" s="1292" t="s">
        <v>555</v>
      </c>
      <c r="C46" s="1292"/>
      <c r="D46" s="1292"/>
      <c r="E46" s="1292"/>
      <c r="F46" s="1292"/>
      <c r="G46" s="1292"/>
      <c r="H46" s="1292"/>
    </row>
    <row r="47" spans="1:8" ht="23.25">
      <c r="A47" s="543" t="s">
        <v>56</v>
      </c>
      <c r="B47" s="545" t="s">
        <v>801</v>
      </c>
      <c r="C47" s="543" t="s">
        <v>616</v>
      </c>
      <c r="D47" s="543" t="s">
        <v>1540</v>
      </c>
      <c r="E47" s="543" t="s">
        <v>423</v>
      </c>
      <c r="F47" s="543" t="s">
        <v>423</v>
      </c>
      <c r="G47" s="543" t="s">
        <v>423</v>
      </c>
      <c r="H47" s="543" t="s">
        <v>482</v>
      </c>
    </row>
    <row r="48" spans="1:8">
      <c r="A48" s="543" t="s">
        <v>836</v>
      </c>
      <c r="B48" s="1292" t="s">
        <v>556</v>
      </c>
      <c r="C48" s="1292"/>
      <c r="D48" s="1292"/>
      <c r="E48" s="1292"/>
      <c r="F48" s="1292"/>
      <c r="G48" s="1292"/>
      <c r="H48" s="1292"/>
    </row>
    <row r="49" spans="1:8" ht="34.5">
      <c r="A49" s="543" t="s">
        <v>56</v>
      </c>
      <c r="B49" s="545" t="s">
        <v>1575</v>
      </c>
      <c r="C49" s="543" t="s">
        <v>570</v>
      </c>
      <c r="D49" s="543" t="s">
        <v>1532</v>
      </c>
      <c r="E49" s="543" t="s">
        <v>68</v>
      </c>
      <c r="F49" s="543" t="s">
        <v>1533</v>
      </c>
      <c r="G49" s="543" t="s">
        <v>1571</v>
      </c>
      <c r="H49" s="543" t="s">
        <v>1534</v>
      </c>
    </row>
    <row r="50" spans="1:8" ht="34.5">
      <c r="A50" s="543" t="s">
        <v>256</v>
      </c>
      <c r="B50" s="545" t="s">
        <v>1560</v>
      </c>
      <c r="C50" s="543" t="s">
        <v>570</v>
      </c>
      <c r="D50" s="543" t="s">
        <v>1532</v>
      </c>
      <c r="E50" s="543" t="s">
        <v>68</v>
      </c>
      <c r="F50" s="543" t="s">
        <v>1533</v>
      </c>
      <c r="G50" s="543" t="s">
        <v>1571</v>
      </c>
      <c r="H50" s="543" t="s">
        <v>1534</v>
      </c>
    </row>
    <row r="51" spans="1:8" ht="135.75">
      <c r="A51" s="544" t="s">
        <v>313</v>
      </c>
      <c r="B51" s="545" t="s">
        <v>807</v>
      </c>
      <c r="C51" s="543" t="s">
        <v>616</v>
      </c>
      <c r="D51" s="543" t="s">
        <v>1540</v>
      </c>
      <c r="E51" s="543" t="s">
        <v>1589</v>
      </c>
      <c r="F51" s="543" t="s">
        <v>1586</v>
      </c>
      <c r="G51" s="543" t="s">
        <v>1580</v>
      </c>
      <c r="H51" s="543" t="s">
        <v>482</v>
      </c>
    </row>
    <row r="52" spans="1:8">
      <c r="A52" s="543" t="s">
        <v>842</v>
      </c>
      <c r="B52" s="1292" t="s">
        <v>958</v>
      </c>
      <c r="C52" s="1292"/>
      <c r="D52" s="1292"/>
      <c r="E52" s="1292"/>
      <c r="F52" s="1292"/>
      <c r="G52" s="1292"/>
      <c r="H52" s="1292"/>
    </row>
    <row r="53" spans="1:8" ht="79.5">
      <c r="A53" s="548">
        <v>1</v>
      </c>
      <c r="B53" s="549" t="s">
        <v>1724</v>
      </c>
      <c r="C53" s="548" t="s">
        <v>635</v>
      </c>
      <c r="D53" s="548" t="s">
        <v>1540</v>
      </c>
      <c r="E53" s="548" t="s">
        <v>423</v>
      </c>
      <c r="F53" s="548" t="s">
        <v>1725</v>
      </c>
      <c r="G53" s="548" t="s">
        <v>423</v>
      </c>
      <c r="H53" s="548" t="s">
        <v>482</v>
      </c>
    </row>
    <row r="54" spans="1:8" ht="79.5">
      <c r="A54" s="723">
        <v>2</v>
      </c>
      <c r="B54" s="724" t="s">
        <v>963</v>
      </c>
      <c r="C54" s="723" t="s">
        <v>635</v>
      </c>
      <c r="D54" s="723" t="s">
        <v>1544</v>
      </c>
      <c r="E54" s="735" t="s">
        <v>423</v>
      </c>
      <c r="F54" s="723" t="s">
        <v>1553</v>
      </c>
      <c r="G54" s="723" t="s">
        <v>423</v>
      </c>
      <c r="H54" s="723" t="s">
        <v>482</v>
      </c>
    </row>
    <row r="55" spans="1:8" ht="45.75">
      <c r="A55" s="543">
        <v>3</v>
      </c>
      <c r="B55" s="545" t="s">
        <v>964</v>
      </c>
      <c r="C55" s="543" t="s">
        <v>635</v>
      </c>
      <c r="D55" s="543" t="s">
        <v>1540</v>
      </c>
      <c r="E55" s="543" t="s">
        <v>423</v>
      </c>
      <c r="F55" s="543" t="s">
        <v>1726</v>
      </c>
      <c r="G55" s="543" t="s">
        <v>423</v>
      </c>
      <c r="H55" s="543" t="s">
        <v>482</v>
      </c>
    </row>
    <row r="56" spans="1:8">
      <c r="A56" s="543" t="s">
        <v>846</v>
      </c>
      <c r="B56" s="1292" t="s">
        <v>987</v>
      </c>
      <c r="C56" s="1292"/>
      <c r="D56" s="1292"/>
      <c r="E56" s="1292"/>
      <c r="F56" s="1292"/>
      <c r="G56" s="1292"/>
      <c r="H56" s="1292"/>
    </row>
    <row r="57" spans="1:8" ht="102">
      <c r="A57" s="543" t="s">
        <v>56</v>
      </c>
      <c r="B57" s="545" t="s">
        <v>812</v>
      </c>
      <c r="C57" s="543" t="s">
        <v>616</v>
      </c>
      <c r="D57" s="543" t="s">
        <v>1540</v>
      </c>
      <c r="E57" s="543" t="s">
        <v>1568</v>
      </c>
      <c r="F57" s="543" t="s">
        <v>1553</v>
      </c>
      <c r="G57" s="543" t="s">
        <v>1581</v>
      </c>
      <c r="H57" s="543" t="s">
        <v>482</v>
      </c>
    </row>
    <row r="58" spans="1:8" ht="113.25">
      <c r="A58" s="543" t="s">
        <v>256</v>
      </c>
      <c r="B58" s="545" t="s">
        <v>813</v>
      </c>
      <c r="C58" s="543" t="s">
        <v>616</v>
      </c>
      <c r="D58" s="543" t="s">
        <v>1540</v>
      </c>
      <c r="E58" s="543" t="s">
        <v>1569</v>
      </c>
      <c r="F58" s="543" t="s">
        <v>1553</v>
      </c>
      <c r="G58" s="543" t="s">
        <v>1581</v>
      </c>
      <c r="H58" s="543" t="s">
        <v>482</v>
      </c>
    </row>
    <row r="59" spans="1:8" ht="34.5">
      <c r="A59" s="543" t="s">
        <v>313</v>
      </c>
      <c r="B59" s="545" t="s">
        <v>815</v>
      </c>
      <c r="C59" s="543" t="s">
        <v>570</v>
      </c>
      <c r="D59" s="543" t="s">
        <v>1540</v>
      </c>
      <c r="E59" s="543" t="s">
        <v>423</v>
      </c>
      <c r="F59" s="543" t="s">
        <v>1561</v>
      </c>
      <c r="G59" s="543" t="s">
        <v>1576</v>
      </c>
      <c r="H59" s="543" t="s">
        <v>482</v>
      </c>
    </row>
    <row r="60" spans="1:8" ht="45.75">
      <c r="A60" s="543" t="s">
        <v>374</v>
      </c>
      <c r="B60" s="545" t="s">
        <v>814</v>
      </c>
      <c r="C60" s="543" t="s">
        <v>570</v>
      </c>
      <c r="D60" s="543" t="s">
        <v>1540</v>
      </c>
      <c r="E60" s="543" t="s">
        <v>423</v>
      </c>
      <c r="F60" s="543" t="s">
        <v>1561</v>
      </c>
      <c r="G60" s="543" t="s">
        <v>1576</v>
      </c>
      <c r="H60" s="543" t="s">
        <v>482</v>
      </c>
    </row>
    <row r="61" spans="1:8" ht="35.25" customHeight="1">
      <c r="A61" s="543" t="s">
        <v>1566</v>
      </c>
      <c r="B61" s="1293" t="s">
        <v>1091</v>
      </c>
      <c r="C61" s="1294"/>
      <c r="D61" s="1294"/>
      <c r="E61" s="1294"/>
      <c r="F61" s="1294"/>
      <c r="G61" s="1294"/>
      <c r="H61" s="1295"/>
    </row>
    <row r="62" spans="1:8" ht="68.25">
      <c r="A62" s="543" t="s">
        <v>56</v>
      </c>
      <c r="B62" s="543" t="s">
        <v>874</v>
      </c>
      <c r="C62" s="543" t="s">
        <v>873</v>
      </c>
      <c r="D62" s="543" t="s">
        <v>1540</v>
      </c>
      <c r="E62" s="543" t="s">
        <v>423</v>
      </c>
      <c r="F62" s="543" t="s">
        <v>1562</v>
      </c>
      <c r="G62" s="543" t="s">
        <v>1576</v>
      </c>
      <c r="H62" s="543" t="s">
        <v>482</v>
      </c>
    </row>
    <row r="63" spans="1:8">
      <c r="A63" s="543" t="s">
        <v>1567</v>
      </c>
      <c r="B63" s="1292" t="s">
        <v>624</v>
      </c>
      <c r="C63" s="1292"/>
      <c r="D63" s="1292"/>
      <c r="E63" s="1292"/>
      <c r="F63" s="1292"/>
      <c r="G63" s="1292"/>
      <c r="H63" s="1292"/>
    </row>
    <row r="64" spans="1:8" ht="113.25">
      <c r="A64" s="543" t="s">
        <v>56</v>
      </c>
      <c r="B64" s="543" t="s">
        <v>876</v>
      </c>
      <c r="C64" s="543" t="s">
        <v>616</v>
      </c>
      <c r="D64" s="543" t="s">
        <v>1540</v>
      </c>
      <c r="E64" s="543" t="s">
        <v>423</v>
      </c>
      <c r="F64" s="543" t="s">
        <v>423</v>
      </c>
      <c r="G64" s="543" t="s">
        <v>423</v>
      </c>
      <c r="H64" s="543" t="s">
        <v>482</v>
      </c>
    </row>
    <row r="65" spans="1:8">
      <c r="A65" s="543" t="s">
        <v>1570</v>
      </c>
      <c r="B65" s="1292" t="s">
        <v>561</v>
      </c>
      <c r="C65" s="1292"/>
      <c r="D65" s="1292"/>
      <c r="E65" s="1292"/>
      <c r="F65" s="1292"/>
      <c r="G65" s="1292"/>
      <c r="H65" s="1292"/>
    </row>
    <row r="66" spans="1:8">
      <c r="A66" s="543" t="s">
        <v>423</v>
      </c>
      <c r="B66" s="543" t="s">
        <v>423</v>
      </c>
      <c r="C66" s="543" t="s">
        <v>423</v>
      </c>
      <c r="D66" s="543" t="s">
        <v>423</v>
      </c>
      <c r="E66" s="543" t="s">
        <v>423</v>
      </c>
      <c r="F66" s="543" t="s">
        <v>423</v>
      </c>
      <c r="G66" s="543" t="s">
        <v>423</v>
      </c>
      <c r="H66" s="543" t="s">
        <v>423</v>
      </c>
    </row>
  </sheetData>
  <mergeCells count="59">
    <mergeCell ref="B65:H65"/>
    <mergeCell ref="F8:F9"/>
    <mergeCell ref="D8:D9"/>
    <mergeCell ref="A8:A9"/>
    <mergeCell ref="B8:B9"/>
    <mergeCell ref="C8:C9"/>
    <mergeCell ref="E8:E9"/>
    <mergeCell ref="G8:G9"/>
    <mergeCell ref="H8:H9"/>
    <mergeCell ref="B14:H14"/>
    <mergeCell ref="A17:A18"/>
    <mergeCell ref="B17:B18"/>
    <mergeCell ref="C17:C18"/>
    <mergeCell ref="D17:D18"/>
    <mergeCell ref="F17:F18"/>
    <mergeCell ref="G17:G18"/>
    <mergeCell ref="A6:A7"/>
    <mergeCell ref="B6:B7"/>
    <mergeCell ref="C6:C7"/>
    <mergeCell ref="E6:E7"/>
    <mergeCell ref="F6:F7"/>
    <mergeCell ref="D6:D7"/>
    <mergeCell ref="B16:H16"/>
    <mergeCell ref="B19:H19"/>
    <mergeCell ref="B21:H21"/>
    <mergeCell ref="B23:H23"/>
    <mergeCell ref="B2:H2"/>
    <mergeCell ref="G6:G7"/>
    <mergeCell ref="H6:H7"/>
    <mergeCell ref="H38:H39"/>
    <mergeCell ref="B32:H32"/>
    <mergeCell ref="B34:H34"/>
    <mergeCell ref="B36:H36"/>
    <mergeCell ref="H17:H18"/>
    <mergeCell ref="B28:H28"/>
    <mergeCell ref="G29:G31"/>
    <mergeCell ref="H29:H31"/>
    <mergeCell ref="A29:A31"/>
    <mergeCell ref="B29:B31"/>
    <mergeCell ref="C29:C31"/>
    <mergeCell ref="D29:D31"/>
    <mergeCell ref="F29:F31"/>
    <mergeCell ref="E29:E30"/>
    <mergeCell ref="B52:H52"/>
    <mergeCell ref="B56:H56"/>
    <mergeCell ref="B61:H61"/>
    <mergeCell ref="B63:H63"/>
    <mergeCell ref="A38:A39"/>
    <mergeCell ref="B38:B39"/>
    <mergeCell ref="C38:C39"/>
    <mergeCell ref="D38:D39"/>
    <mergeCell ref="F38:F39"/>
    <mergeCell ref="E38:E39"/>
    <mergeCell ref="B46:H46"/>
    <mergeCell ref="B48:H48"/>
    <mergeCell ref="B42:H42"/>
    <mergeCell ref="B44:H44"/>
    <mergeCell ref="B40:H40"/>
    <mergeCell ref="G38:G3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32</vt:i4>
      </vt:variant>
      <vt:variant>
        <vt:lpstr>Именованные диапазоны</vt:lpstr>
      </vt:variant>
      <vt:variant>
        <vt:i4>46</vt:i4>
      </vt:variant>
    </vt:vector>
  </HeadingPairs>
  <TitlesOfParts>
    <vt:vector size="78" baseType="lpstr">
      <vt:lpstr>1 паспорт гп</vt:lpstr>
      <vt:lpstr>ОБЩИЙ ПЛАН</vt:lpstr>
      <vt:lpstr>2 показатели гп </vt:lpstr>
      <vt:lpstr>3 план показат гп</vt:lpstr>
      <vt:lpstr>4 структура гп</vt:lpstr>
      <vt:lpstr>5 финанс обесп</vt:lpstr>
      <vt:lpstr>5.1 Минздрав</vt:lpstr>
      <vt:lpstr>5.2 Минстрой</vt:lpstr>
      <vt:lpstr>5.3 Мин.рег</vt:lpstr>
      <vt:lpstr>5.4 Комитет по молодежн политик</vt:lpstr>
      <vt:lpstr>6 показат омсу</vt:lpstr>
      <vt:lpstr>К.01.паспорт кпм</vt:lpstr>
      <vt:lpstr>К.02. паспорт кпм </vt:lpstr>
      <vt:lpstr>К.03. паспорт кпм</vt:lpstr>
      <vt:lpstr>К.04. паспорт кпм</vt:lpstr>
      <vt:lpstr>К.05. паспорт кпм</vt:lpstr>
      <vt:lpstr>К.06. паспорт кпм </vt:lpstr>
      <vt:lpstr>К.07. паспорт кпм</vt:lpstr>
      <vt:lpstr>К.08. паспорт кпм </vt:lpstr>
      <vt:lpstr>К.09. паспорт кпм</vt:lpstr>
      <vt:lpstr>К.10. паспорт кпм</vt:lpstr>
      <vt:lpstr>К.11. паспорт кпм</vt:lpstr>
      <vt:lpstr>К.12. паспорт кпм</vt:lpstr>
      <vt:lpstr>К.01.паспорт кпм (2)</vt:lpstr>
      <vt:lpstr>К.13.паспорт кпм</vt:lpstr>
      <vt:lpstr>К.14. паспорт кпм (2)</vt:lpstr>
      <vt:lpstr>К.14. паспорт кпм</vt:lpstr>
      <vt:lpstr>К.15. паспорт кпм </vt:lpstr>
      <vt:lpstr>К.16. паспорт кпм</vt:lpstr>
      <vt:lpstr>К.17. паспорт кпм</vt:lpstr>
      <vt:lpstr>К.17. паспорт кпм 2</vt:lpstr>
      <vt:lpstr>методика расчета</vt:lpstr>
      <vt:lpstr>'1 паспорт гп'!_ftnref1</vt:lpstr>
      <vt:lpstr>'1 паспорт гп'!_ftnref3</vt:lpstr>
      <vt:lpstr>'1 паспорт гп'!_ftnref4</vt:lpstr>
      <vt:lpstr>'К.01.паспорт кпм'!_Ref129119499</vt:lpstr>
      <vt:lpstr>'К.01.паспорт кпм (2)'!_Ref129119499</vt:lpstr>
      <vt:lpstr>'К.02. паспорт кпм '!_Ref129119499</vt:lpstr>
      <vt:lpstr>'К.03. паспорт кпм'!_Ref129119499</vt:lpstr>
      <vt:lpstr>'К.04. паспорт кпм'!_Ref129119499</vt:lpstr>
      <vt:lpstr>'К.05. паспорт кпм'!_Ref129119499</vt:lpstr>
      <vt:lpstr>'К.06. паспорт кпм '!_Ref129119499</vt:lpstr>
      <vt:lpstr>'К.07. паспорт кпм'!_Ref129119499</vt:lpstr>
      <vt:lpstr>'К.08. паспорт кпм '!_Ref129119499</vt:lpstr>
      <vt:lpstr>'К.09. паспорт кпм'!_Ref129119499</vt:lpstr>
      <vt:lpstr>'К.10. паспорт кпм'!_Ref129119499</vt:lpstr>
      <vt:lpstr>'К.11. паспорт кпм'!_Ref129119499</vt:lpstr>
      <vt:lpstr>'К.12. паспорт кпм'!_Ref129119499</vt:lpstr>
      <vt:lpstr>'К.01.паспорт кпм'!_Ref143871678</vt:lpstr>
      <vt:lpstr>'К.01.паспорт кпм (2)'!_Ref143871678</vt:lpstr>
      <vt:lpstr>'К.03. паспорт кпм'!_Ref143871678</vt:lpstr>
      <vt:lpstr>'К.04. паспорт кпм'!_Ref143871678</vt:lpstr>
      <vt:lpstr>'К.05. паспорт кпм'!_Ref143871678</vt:lpstr>
      <vt:lpstr>'К.06. паспорт кпм '!_Ref143871678</vt:lpstr>
      <vt:lpstr>'К.07. паспорт кпм'!_Ref143871678</vt:lpstr>
      <vt:lpstr>'2 показатели гп '!Область_печати</vt:lpstr>
      <vt:lpstr>'3 план показат гп'!Область_печати</vt:lpstr>
      <vt:lpstr>'4 структура гп'!Область_печати</vt:lpstr>
      <vt:lpstr>'5 финанс обесп'!Область_печати</vt:lpstr>
      <vt:lpstr>'5.1 Минздрав'!Область_печати</vt:lpstr>
      <vt:lpstr>'5.2 Минстрой'!Область_печати</vt:lpstr>
      <vt:lpstr>'5.3 Мин.рег'!Область_печати</vt:lpstr>
      <vt:lpstr>'5.4 Комитет по молодежн политик'!Область_печати</vt:lpstr>
      <vt:lpstr>'К.01.паспорт кпм'!Область_печати</vt:lpstr>
      <vt:lpstr>'К.01.паспорт кпм (2)'!Область_печати</vt:lpstr>
      <vt:lpstr>'К.02. паспорт кпм '!Область_печати</vt:lpstr>
      <vt:lpstr>'К.03. паспорт кпм'!Область_печати</vt:lpstr>
      <vt:lpstr>'К.06. паспорт кпм '!Область_печати</vt:lpstr>
      <vt:lpstr>'К.07. паспорт кпм'!Область_печати</vt:lpstr>
      <vt:lpstr>'К.08. паспорт кпм '!Область_печати</vt:lpstr>
      <vt:lpstr>'К.09. паспорт кпм'!Область_печати</vt:lpstr>
      <vt:lpstr>'К.10. паспорт кпм'!Область_печати</vt:lpstr>
      <vt:lpstr>'К.12. паспорт кпм'!Область_печати</vt:lpstr>
      <vt:lpstr>'К.13.паспорт кпм'!Область_печати</vt:lpstr>
      <vt:lpstr>'К.14. паспорт кпм'!Область_печати</vt:lpstr>
      <vt:lpstr>'К.14. паспорт кпм (2)'!Область_печати</vt:lpstr>
      <vt:lpstr>'К.15. паспорт кпм '!Область_печати</vt:lpstr>
      <vt:lpstr>'К.17. паспорт кпм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Гуреева А.А.</dc:creator>
  <cp:lastModifiedBy>martsynenko</cp:lastModifiedBy>
  <cp:revision>1</cp:revision>
  <cp:lastPrinted>2025-02-12T11:20:21Z</cp:lastPrinted>
  <dcterms:created xsi:type="dcterms:W3CDTF">2024-03-22T10:25:07Z</dcterms:created>
  <dcterms:modified xsi:type="dcterms:W3CDTF">2025-06-02T07:33:51Z</dcterms:modified>
</cp:coreProperties>
</file>